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drawings/drawing2.xml" ContentType="application/vnd.openxmlformats-officedocument.drawingml.chartshapes+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theme/themeOverride2.xml" ContentType="application/vnd.openxmlformats-officedocument.themeOverride+xml"/>
  <Override PartName="/xl/drawings/drawing4.xml" ContentType="application/vnd.openxmlformats-officedocument.drawingml.chartshapes+xml"/>
  <Override PartName="/xl/charts/chartEx3.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theme/themeOverride3.xml" ContentType="application/vnd.openxmlformats-officedocument.themeOverride+xml"/>
  <Override PartName="/xl/charts/chartEx4.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theme/themeOverride4.xml" ContentType="application/vnd.openxmlformats-officedocument.themeOverride+xml"/>
  <Override PartName="/xl/drawings/drawing5.xml" ContentType="application/vnd.openxmlformats-officedocument.drawingml.chartsha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mc:AlternateContent xmlns:mc="http://schemas.openxmlformats.org/markup-compatibility/2006">
    <mc:Choice Requires="x15">
      <x15ac:absPath xmlns:x15ac="http://schemas.microsoft.com/office/spreadsheetml/2010/11/ac" url="/Users/BE/Desktop/"/>
    </mc:Choice>
  </mc:AlternateContent>
  <xr:revisionPtr revIDLastSave="0" documentId="13_ncr:1_{72ECB3F1-CCC2-9C40-B1F8-FEA55A5B1703}" xr6:coauthVersionLast="47" xr6:coauthVersionMax="47" xr10:uidLastSave="{00000000-0000-0000-0000-000000000000}"/>
  <bookViews>
    <workbookView xWindow="0" yWindow="500" windowWidth="28800" windowHeight="17500" tabRatio="500" activeTab="3" xr2:uid="{00000000-000D-0000-FFFF-FFFF00000000}"/>
  </bookViews>
  <sheets>
    <sheet name="Inflation Rates - Data" sheetId="2" r:id="rId1"/>
    <sheet name="Pivot Tables" sheetId="4" r:id="rId2"/>
    <sheet name="Rough Workings" sheetId="3" r:id="rId3"/>
    <sheet name="Final Report" sheetId="6" r:id="rId4"/>
  </sheets>
  <definedNames>
    <definedName name="_xlchart.v1.12" hidden="1">'Inflation Rates - Data'!$F$1:$BF$1</definedName>
    <definedName name="_xlchart.v1.13" hidden="1">'Inflation Rates - Data'!$F$785:$BF$785</definedName>
    <definedName name="_xlchart.v1.14" hidden="1">'Inflation Rates - Data'!$F$1:$BF$1</definedName>
    <definedName name="_xlchart.v1.15" hidden="1">'Inflation Rates - Data'!$F$785:$BF$785</definedName>
    <definedName name="_xlchart.v1.16" hidden="1">'Inflation Rates - Data'!$F$1:$BF$1</definedName>
    <definedName name="_xlchart.v1.17" hidden="1">'Inflation Rates - Data'!$F$785:$BF$785</definedName>
    <definedName name="_xlchart.v1.26" hidden="1">'Inflation Rates - Data'!$F$1:$BF$1</definedName>
    <definedName name="_xlchart.v1.27" hidden="1">'Inflation Rates - Data'!$F$785:$BF$785</definedName>
    <definedName name="_xlchart.v6.0" hidden="1">'Rough Workings'!$N$1</definedName>
    <definedName name="_xlchart.v6.1" hidden="1">'Rough Workings'!$N$2:$N$11</definedName>
    <definedName name="_xlchart.v6.10" hidden="1">'Rough Workings'!$O$1</definedName>
    <definedName name="_xlchart.v6.11" hidden="1">'Rough Workings'!$O$2:$O$11</definedName>
    <definedName name="_xlchart.v6.18" hidden="1">'Rough Workings'!$N$1</definedName>
    <definedName name="_xlchart.v6.19" hidden="1">'Rough Workings'!$N$2:$N$11</definedName>
    <definedName name="_xlchart.v6.2" hidden="1">'Rough Workings'!$O$1</definedName>
    <definedName name="_xlchart.v6.20" hidden="1">'Rough Workings'!$O$1</definedName>
    <definedName name="_xlchart.v6.21" hidden="1">'Rough Workings'!$O$2:$O$11</definedName>
    <definedName name="_xlchart.v6.22" hidden="1">'Rough Workings'!$R$1</definedName>
    <definedName name="_xlchart.v6.23" hidden="1">'Rough Workings'!$R$2:$R$11</definedName>
    <definedName name="_xlchart.v6.24" hidden="1">'Rough Workings'!$S$1</definedName>
    <definedName name="_xlchart.v6.25" hidden="1">'Rough Workings'!$S$2:$S$11</definedName>
    <definedName name="_xlchart.v6.28" hidden="1">'Rough Workings'!$N$1</definedName>
    <definedName name="_xlchart.v6.29" hidden="1">'Rough Workings'!$N$2:$N$11</definedName>
    <definedName name="_xlchart.v6.3" hidden="1">'Rough Workings'!$O$2:$O$11</definedName>
    <definedName name="_xlchart.v6.30" hidden="1">'Rough Workings'!$O$1</definedName>
    <definedName name="_xlchart.v6.31" hidden="1">'Rough Workings'!$O$2:$O$11</definedName>
    <definedName name="_xlchart.v6.32" hidden="1">'Rough Workings'!$N$1</definedName>
    <definedName name="_xlchart.v6.33" hidden="1">'Rough Workings'!$N$2:$N$11</definedName>
    <definedName name="_xlchart.v6.34" hidden="1">'Rough Workings'!$O$1</definedName>
    <definedName name="_xlchart.v6.35" hidden="1">'Rough Workings'!$O$2:$O$11</definedName>
    <definedName name="_xlchart.v6.36" hidden="1">'Rough Workings'!$N$1</definedName>
    <definedName name="_xlchart.v6.37" hidden="1">'Rough Workings'!$N$2:$N$11</definedName>
    <definedName name="_xlchart.v6.38" hidden="1">'Rough Workings'!$O$1</definedName>
    <definedName name="_xlchart.v6.39" hidden="1">'Rough Workings'!$O$2:$O$11</definedName>
    <definedName name="_xlchart.v6.4" hidden="1">'Rough Workings'!$R$1</definedName>
    <definedName name="_xlchart.v6.40" hidden="1">'Rough Workings'!$N$1</definedName>
    <definedName name="_xlchart.v6.41" hidden="1">'Rough Workings'!$N$2:$N$11</definedName>
    <definedName name="_xlchart.v6.42" hidden="1">'Rough Workings'!$O$1</definedName>
    <definedName name="_xlchart.v6.43" hidden="1">'Rough Workings'!$O$2:$O$11</definedName>
    <definedName name="_xlchart.v6.44" hidden="1">'Rough Workings'!$O$1</definedName>
    <definedName name="_xlchart.v6.45" hidden="1">'Rough Workings'!$R$1</definedName>
    <definedName name="_xlchart.v6.46" hidden="1">'Rough Workings'!$R$2:$R$11</definedName>
    <definedName name="_xlchart.v6.47" hidden="1">'Rough Workings'!$S$2:$S$11</definedName>
    <definedName name="_xlchart.v6.48" hidden="1">'Rough Workings'!$O$1</definedName>
    <definedName name="_xlchart.v6.49" hidden="1">'Rough Workings'!$R$1</definedName>
    <definedName name="_xlchart.v6.5" hidden="1">'Rough Workings'!$R$2:$R$11</definedName>
    <definedName name="_xlchart.v6.50" hidden="1">'Rough Workings'!$R$2:$R$11</definedName>
    <definedName name="_xlchart.v6.51" hidden="1">'Rough Workings'!$S$2:$S$11</definedName>
    <definedName name="_xlchart.v6.6" hidden="1">'Rough Workings'!$S$1</definedName>
    <definedName name="_xlchart.v6.7" hidden="1">'Rough Workings'!$S$2:$S$11</definedName>
    <definedName name="_xlchart.v6.8" hidden="1">'Rough Workings'!$N$1</definedName>
    <definedName name="_xlchart.v6.9" hidden="1">'Rough Workings'!$N$2:$N$11</definedName>
  </definedNames>
  <calcPr calcId="191029"/>
  <pivotCaches>
    <pivotCache cacheId="4" r:id="rId5"/>
  </pivotCaches>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BC786" i="2" l="1"/>
  <c r="BD786" i="2"/>
  <c r="BE786" i="2"/>
  <c r="BF786" i="2"/>
  <c r="BB786" i="2"/>
  <c r="BA786" i="2"/>
  <c r="AZ786" i="2"/>
  <c r="AY786" i="2"/>
  <c r="AX786" i="2"/>
  <c r="AW786" i="2"/>
  <c r="AV786" i="2"/>
  <c r="AU786" i="2"/>
  <c r="AT786" i="2"/>
  <c r="AS786" i="2"/>
  <c r="AR786" i="2"/>
  <c r="AQ786" i="2"/>
  <c r="AP786" i="2"/>
  <c r="AO786" i="2"/>
  <c r="AN786" i="2"/>
  <c r="AM786" i="2"/>
  <c r="AL786" i="2"/>
  <c r="AK786" i="2"/>
  <c r="AJ786" i="2"/>
  <c r="AI786" i="2"/>
  <c r="AH786" i="2"/>
  <c r="AG786" i="2"/>
  <c r="AF786" i="2"/>
  <c r="AE786" i="2"/>
  <c r="AD786" i="2"/>
  <c r="AC786" i="2"/>
  <c r="AB786" i="2"/>
  <c r="AA786" i="2"/>
  <c r="Z786" i="2"/>
  <c r="Y786" i="2"/>
  <c r="X786" i="2"/>
  <c r="W786" i="2"/>
  <c r="V786" i="2"/>
  <c r="U786" i="2"/>
  <c r="T786" i="2"/>
  <c r="S786" i="2"/>
  <c r="R786" i="2"/>
  <c r="Q786" i="2"/>
  <c r="P786" i="2"/>
  <c r="O786" i="2"/>
  <c r="N786" i="2"/>
  <c r="M786" i="2"/>
  <c r="L786" i="2"/>
  <c r="K786" i="2"/>
  <c r="J786" i="2"/>
  <c r="I786" i="2"/>
  <c r="H786" i="2"/>
  <c r="G786" i="2"/>
  <c r="F786" i="2"/>
  <c r="G785" i="2"/>
  <c r="H785" i="2"/>
  <c r="I785" i="2"/>
  <c r="J785" i="2"/>
  <c r="K785" i="2"/>
  <c r="L785" i="2"/>
  <c r="M785" i="2"/>
  <c r="N785" i="2"/>
  <c r="O785" i="2"/>
  <c r="P785" i="2"/>
  <c r="Q785" i="2"/>
  <c r="R785" i="2"/>
  <c r="S785" i="2"/>
  <c r="T785" i="2"/>
  <c r="U785" i="2"/>
  <c r="V785" i="2"/>
  <c r="W785" i="2"/>
  <c r="X785" i="2"/>
  <c r="Y785" i="2"/>
  <c r="Z785" i="2"/>
  <c r="AA785" i="2"/>
  <c r="AB785" i="2"/>
  <c r="AC785" i="2"/>
  <c r="AD785" i="2"/>
  <c r="AE785" i="2"/>
  <c r="AF785" i="2"/>
  <c r="AG785" i="2"/>
  <c r="AH785" i="2"/>
  <c r="AI785" i="2"/>
  <c r="AJ785" i="2"/>
  <c r="AK785" i="2"/>
  <c r="AL785" i="2"/>
  <c r="AM785" i="2"/>
  <c r="AN785" i="2"/>
  <c r="AO785" i="2"/>
  <c r="AP785" i="2"/>
  <c r="AQ785" i="2"/>
  <c r="AR785" i="2"/>
  <c r="AS785" i="2"/>
  <c r="AT785" i="2"/>
  <c r="AU785" i="2"/>
  <c r="AV785" i="2"/>
  <c r="AW785" i="2"/>
  <c r="AX785" i="2"/>
  <c r="AY785" i="2"/>
  <c r="AZ785" i="2"/>
  <c r="BA785" i="2"/>
  <c r="BB785" i="2"/>
  <c r="BC785" i="2"/>
  <c r="BD785" i="2"/>
  <c r="BE785" i="2"/>
  <c r="BF785" i="2"/>
  <c r="F785" i="2"/>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2">
    <bk>
      <extLst>
        <ext uri="{3e2802c4-a4d2-4d8b-9148-e3be6c30e623}">
          <xlrd:rvb i="0"/>
        </ext>
      </extLst>
    </bk>
    <bk>
      <extLst>
        <ext uri="{3e2802c4-a4d2-4d8b-9148-e3be6c30e623}">
          <xlrd:rvb i="70"/>
        </ext>
      </extLst>
    </bk>
    <bk>
      <extLst>
        <ext uri="{3e2802c4-a4d2-4d8b-9148-e3be6c30e623}">
          <xlrd:rvb i="113"/>
        </ext>
      </extLst>
    </bk>
    <bk>
      <extLst>
        <ext uri="{3e2802c4-a4d2-4d8b-9148-e3be6c30e623}">
          <xlrd:rvb i="180"/>
        </ext>
      </extLst>
    </bk>
    <bk>
      <extLst>
        <ext uri="{3e2802c4-a4d2-4d8b-9148-e3be6c30e623}">
          <xlrd:rvb i="239"/>
        </ext>
      </extLst>
    </bk>
    <bk>
      <extLst>
        <ext uri="{3e2802c4-a4d2-4d8b-9148-e3be6c30e623}">
          <xlrd:rvb i="288"/>
        </ext>
      </extLst>
    </bk>
    <bk>
      <extLst>
        <ext uri="{3e2802c4-a4d2-4d8b-9148-e3be6c30e623}">
          <xlrd:rvb i="344"/>
        </ext>
      </extLst>
    </bk>
    <bk>
      <extLst>
        <ext uri="{3e2802c4-a4d2-4d8b-9148-e3be6c30e623}">
          <xlrd:rvb i="406"/>
        </ext>
      </extLst>
    </bk>
    <bk>
      <extLst>
        <ext uri="{3e2802c4-a4d2-4d8b-9148-e3be6c30e623}">
          <xlrd:rvb i="462"/>
        </ext>
      </extLst>
    </bk>
    <bk>
      <extLst>
        <ext uri="{3e2802c4-a4d2-4d8b-9148-e3be6c30e623}">
          <xlrd:rvb i="521"/>
        </ext>
      </extLst>
    </bk>
    <bk>
      <extLst>
        <ext uri="{3e2802c4-a4d2-4d8b-9148-e3be6c30e623}">
          <xlrd:rvb i="599"/>
        </ext>
      </extLst>
    </bk>
    <bk>
      <extLst>
        <ext uri="{3e2802c4-a4d2-4d8b-9148-e3be6c30e623}">
          <xlrd:rvb i="661"/>
        </ext>
      </extLst>
    </bk>
  </future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<sst xmlns="http://schemas.openxmlformats.org/spreadsheetml/2006/main" count="4588" uniqueCount="529">
  <si>
    <t>Singapore</t>
  </si>
  <si>
    <t>Canada</t>
  </si>
  <si>
    <t>Mexico</t>
  </si>
  <si>
    <t>Lithuania</t>
  </si>
  <si>
    <t>Ghana</t>
  </si>
  <si>
    <t>Germany</t>
  </si>
  <si>
    <t>France</t>
  </si>
  <si>
    <t>Country Code</t>
  </si>
  <si>
    <t>IMF Country Code</t>
  </si>
  <si>
    <t>Country</t>
  </si>
  <si>
    <t>Indicator Type</t>
  </si>
  <si>
    <t>Series Name</t>
  </si>
  <si>
    <t>Note</t>
  </si>
  <si>
    <t>ABW</t>
  </si>
  <si>
    <t>Aruba</t>
  </si>
  <si>
    <t>Inflation</t>
  </si>
  <si>
    <t>Headline Consumer Price Inflation</t>
  </si>
  <si>
    <t>Annual average inflation</t>
  </si>
  <si>
    <t>AFG</t>
  </si>
  <si>
    <t>Afghanistan</t>
  </si>
  <si>
    <t>AGO</t>
  </si>
  <si>
    <t>Angola</t>
  </si>
  <si>
    <t>ALB</t>
  </si>
  <si>
    <t>Albania</t>
  </si>
  <si>
    <t>ARE</t>
  </si>
  <si>
    <t>United Arab Emirates</t>
  </si>
  <si>
    <t>ARG</t>
  </si>
  <si>
    <t>Argentina</t>
  </si>
  <si>
    <t>ARM</t>
  </si>
  <si>
    <t>Armenia</t>
  </si>
  <si>
    <t>ATG</t>
  </si>
  <si>
    <t>Antigua and Barbuda</t>
  </si>
  <si>
    <t>AUS</t>
  </si>
  <si>
    <t>Australia</t>
  </si>
  <si>
    <t>AUT</t>
  </si>
  <si>
    <t>Austria</t>
  </si>
  <si>
    <t>AZE</t>
  </si>
  <si>
    <t>Azerbaijan</t>
  </si>
  <si>
    <t>BDI</t>
  </si>
  <si>
    <t>Burundi</t>
  </si>
  <si>
    <t>BEL</t>
  </si>
  <si>
    <t>Belgium</t>
  </si>
  <si>
    <t>BEN</t>
  </si>
  <si>
    <t>Benin</t>
  </si>
  <si>
    <t>BFA</t>
  </si>
  <si>
    <t>Burkina Faso</t>
  </si>
  <si>
    <t>BGD</t>
  </si>
  <si>
    <t>Bangladesh</t>
  </si>
  <si>
    <t>BGR</t>
  </si>
  <si>
    <t>Bulgaria</t>
  </si>
  <si>
    <t>BHR</t>
  </si>
  <si>
    <t>Bahrain</t>
  </si>
  <si>
    <t>BHS</t>
  </si>
  <si>
    <t>Bahamas, The</t>
  </si>
  <si>
    <t>BIH</t>
  </si>
  <si>
    <t>Bosnia and Herzegovina</t>
  </si>
  <si>
    <t>BLR</t>
  </si>
  <si>
    <t>Belarus</t>
  </si>
  <si>
    <t>BLZ</t>
  </si>
  <si>
    <t>Belize</t>
  </si>
  <si>
    <t>BOL</t>
  </si>
  <si>
    <t>Bolivia</t>
  </si>
  <si>
    <t>BRA</t>
  </si>
  <si>
    <t>Brazil</t>
  </si>
  <si>
    <t>BRB</t>
  </si>
  <si>
    <t>Barbados</t>
  </si>
  <si>
    <t>BRN</t>
  </si>
  <si>
    <t>Brunei Darussalam</t>
  </si>
  <si>
    <t>BTN</t>
  </si>
  <si>
    <t>Bhutan</t>
  </si>
  <si>
    <t>BWA</t>
  </si>
  <si>
    <t>Botswana</t>
  </si>
  <si>
    <t>CAF</t>
  </si>
  <si>
    <t>Central African Republic</t>
  </si>
  <si>
    <t>CYM</t>
  </si>
  <si>
    <t>Cayman Islands</t>
  </si>
  <si>
    <t>CAN</t>
  </si>
  <si>
    <t>CHE</t>
  </si>
  <si>
    <t>Switzerland</t>
  </si>
  <si>
    <t>CHL</t>
  </si>
  <si>
    <t>Chile</t>
  </si>
  <si>
    <t>CHN</t>
  </si>
  <si>
    <t>China</t>
  </si>
  <si>
    <t>CIV</t>
  </si>
  <si>
    <t>Côte d'Ivoire</t>
  </si>
  <si>
    <t>CMR</t>
  </si>
  <si>
    <t>Cameroon</t>
  </si>
  <si>
    <t>COD</t>
  </si>
  <si>
    <t>Congo, Dem. Rep.</t>
  </si>
  <si>
    <t>COG</t>
  </si>
  <si>
    <t>Congo, Rep.</t>
  </si>
  <si>
    <t>COL</t>
  </si>
  <si>
    <t>Colombia</t>
  </si>
  <si>
    <t>COM</t>
  </si>
  <si>
    <t>Comoros</t>
  </si>
  <si>
    <t>CPV</t>
  </si>
  <si>
    <t>Cabo Verde</t>
  </si>
  <si>
    <t>CRI</t>
  </si>
  <si>
    <t>Costa Rica</t>
  </si>
  <si>
    <t>CUW</t>
  </si>
  <si>
    <t>Curacao</t>
  </si>
  <si>
    <t>CYP</t>
  </si>
  <si>
    <t>Cyprus</t>
  </si>
  <si>
    <t>CZE</t>
  </si>
  <si>
    <t>Czech Republic</t>
  </si>
  <si>
    <t>DEU</t>
  </si>
  <si>
    <t>DJI</t>
  </si>
  <si>
    <t>Djibouti</t>
  </si>
  <si>
    <t>DMA</t>
  </si>
  <si>
    <t>Dominica</t>
  </si>
  <si>
    <t>DNK</t>
  </si>
  <si>
    <t>Denmark</t>
  </si>
  <si>
    <t>DOM</t>
  </si>
  <si>
    <t>Dominican Republic</t>
  </si>
  <si>
    <t>DZA</t>
  </si>
  <si>
    <t>Algeria</t>
  </si>
  <si>
    <t>ECU</t>
  </si>
  <si>
    <t>Ecuador</t>
  </si>
  <si>
    <t>EGY</t>
  </si>
  <si>
    <t>Egypt, Arab Rep.</t>
  </si>
  <si>
    <t>ERI</t>
  </si>
  <si>
    <t>Eritrea</t>
  </si>
  <si>
    <t>ESP</t>
  </si>
  <si>
    <t>Spain</t>
  </si>
  <si>
    <t>EST</t>
  </si>
  <si>
    <t>Estonia</t>
  </si>
  <si>
    <t>ETH</t>
  </si>
  <si>
    <t>Ethiopia</t>
  </si>
  <si>
    <t>FIN</t>
  </si>
  <si>
    <t>Finland</t>
  </si>
  <si>
    <t>FJI</t>
  </si>
  <si>
    <t>Fiji</t>
  </si>
  <si>
    <t>FRA</t>
  </si>
  <si>
    <t>FSM</t>
  </si>
  <si>
    <t>Micronesia, Fed. Sts.</t>
  </si>
  <si>
    <t>GAB</t>
  </si>
  <si>
    <t>Gabon</t>
  </si>
  <si>
    <t>GBR</t>
  </si>
  <si>
    <t>United Kingdom</t>
  </si>
  <si>
    <t>GEO</t>
  </si>
  <si>
    <t>Georgia</t>
  </si>
  <si>
    <t>GHA</t>
  </si>
  <si>
    <t>GIN</t>
  </si>
  <si>
    <t>Guinea</t>
  </si>
  <si>
    <t>GMB</t>
  </si>
  <si>
    <t>Gambia, The</t>
  </si>
  <si>
    <t>GNB</t>
  </si>
  <si>
    <t>Guinea-Bissau</t>
  </si>
  <si>
    <t>GNQ</t>
  </si>
  <si>
    <t>Equatorial Guinea</t>
  </si>
  <si>
    <t>GRC</t>
  </si>
  <si>
    <t>Greece</t>
  </si>
  <si>
    <t>GRD</t>
  </si>
  <si>
    <t>Grenada</t>
  </si>
  <si>
    <t>GTM</t>
  </si>
  <si>
    <t>Guatemala</t>
  </si>
  <si>
    <t>GUY</t>
  </si>
  <si>
    <t>Guyana</t>
  </si>
  <si>
    <t>HKG</t>
  </si>
  <si>
    <t>Hong Kong SAR, China</t>
  </si>
  <si>
    <t>HND</t>
  </si>
  <si>
    <t>Honduras</t>
  </si>
  <si>
    <t>HRV</t>
  </si>
  <si>
    <t>Croatia</t>
  </si>
  <si>
    <t>HTI</t>
  </si>
  <si>
    <t>Haiti</t>
  </si>
  <si>
    <t>HUN</t>
  </si>
  <si>
    <t>Hungary</t>
  </si>
  <si>
    <t>IDN</t>
  </si>
  <si>
    <t>Indonesia</t>
  </si>
  <si>
    <t>IND</t>
  </si>
  <si>
    <t>India</t>
  </si>
  <si>
    <t>IRL</t>
  </si>
  <si>
    <t>Ireland</t>
  </si>
  <si>
    <t>IRN</t>
  </si>
  <si>
    <t>Iran, Islamic Rep.</t>
  </si>
  <si>
    <t>IRQ</t>
  </si>
  <si>
    <t>Iraq</t>
  </si>
  <si>
    <t>ISL</t>
  </si>
  <si>
    <t>Iceland</t>
  </si>
  <si>
    <t>ISR</t>
  </si>
  <si>
    <t>Israel</t>
  </si>
  <si>
    <t>ITA</t>
  </si>
  <si>
    <t>Italy</t>
  </si>
  <si>
    <t>JAM</t>
  </si>
  <si>
    <t>Jamaica</t>
  </si>
  <si>
    <t>JOR</t>
  </si>
  <si>
    <t>Jordan</t>
  </si>
  <si>
    <t>JPN</t>
  </si>
  <si>
    <t>Japan</t>
  </si>
  <si>
    <t>KAZ</t>
  </si>
  <si>
    <t>Kazakhstan</t>
  </si>
  <si>
    <t>KEN</t>
  </si>
  <si>
    <t>Kenya</t>
  </si>
  <si>
    <t>KGZ</t>
  </si>
  <si>
    <t>Kyrgyz Republic</t>
  </si>
  <si>
    <t>KHM</t>
  </si>
  <si>
    <t>Cambodia</t>
  </si>
  <si>
    <t>KIR</t>
  </si>
  <si>
    <t>Kiribati</t>
  </si>
  <si>
    <t>KNA</t>
  </si>
  <si>
    <t>St. Kitts and Nevis</t>
  </si>
  <si>
    <t>KOR</t>
  </si>
  <si>
    <t>Korea, Rep.</t>
  </si>
  <si>
    <t>KWT</t>
  </si>
  <si>
    <t>Kuwait</t>
  </si>
  <si>
    <t>LAO</t>
  </si>
  <si>
    <t>Lao PDR</t>
  </si>
  <si>
    <t>LBN</t>
  </si>
  <si>
    <t>Lebanon</t>
  </si>
  <si>
    <t>LBR</t>
  </si>
  <si>
    <t>Liberia</t>
  </si>
  <si>
    <t>LBY</t>
  </si>
  <si>
    <t>Libya</t>
  </si>
  <si>
    <t>LCA</t>
  </si>
  <si>
    <t>St. Lucia</t>
  </si>
  <si>
    <t>LKA</t>
  </si>
  <si>
    <t>Sri Lanka</t>
  </si>
  <si>
    <t>LSO</t>
  </si>
  <si>
    <t>Lesotho</t>
  </si>
  <si>
    <t>LTU</t>
  </si>
  <si>
    <t>LUX</t>
  </si>
  <si>
    <t>Luxembourg</t>
  </si>
  <si>
    <t>LVA</t>
  </si>
  <si>
    <t>Latvia</t>
  </si>
  <si>
    <t>MAC</t>
  </si>
  <si>
    <t>Macao SAR, China</t>
  </si>
  <si>
    <t>MAR</t>
  </si>
  <si>
    <t>Morocco</t>
  </si>
  <si>
    <t>MDA</t>
  </si>
  <si>
    <t>Moldova</t>
  </si>
  <si>
    <t>MDG</t>
  </si>
  <si>
    <t>Madagascar</t>
  </si>
  <si>
    <t>MDV</t>
  </si>
  <si>
    <t>Maldives</t>
  </si>
  <si>
    <t>MEX</t>
  </si>
  <si>
    <t>MHL</t>
  </si>
  <si>
    <t>Marshall Islands</t>
  </si>
  <si>
    <t>MKD</t>
  </si>
  <si>
    <t>Macedonia, FYR</t>
  </si>
  <si>
    <t>MLI</t>
  </si>
  <si>
    <t>Mali</t>
  </si>
  <si>
    <t>MLT</t>
  </si>
  <si>
    <t>Malta</t>
  </si>
  <si>
    <t>MMR</t>
  </si>
  <si>
    <t>Myanmar</t>
  </si>
  <si>
    <t>MNE</t>
  </si>
  <si>
    <t>Montenegro</t>
  </si>
  <si>
    <t>MNG</t>
  </si>
  <si>
    <t>Mongolia</t>
  </si>
  <si>
    <t>MOZ</t>
  </si>
  <si>
    <t>Mozambique</t>
  </si>
  <si>
    <t>MRT</t>
  </si>
  <si>
    <t>Mauritania</t>
  </si>
  <si>
    <t>MUS</t>
  </si>
  <si>
    <t>Mauritius</t>
  </si>
  <si>
    <t>MWI</t>
  </si>
  <si>
    <t>Malawi</t>
  </si>
  <si>
    <t>MYS</t>
  </si>
  <si>
    <t>Malaysia</t>
  </si>
  <si>
    <t>NAM</t>
  </si>
  <si>
    <t>Namibia</t>
  </si>
  <si>
    <t>NER</t>
  </si>
  <si>
    <t>Niger</t>
  </si>
  <si>
    <t>NGA</t>
  </si>
  <si>
    <t>Nigeria</t>
  </si>
  <si>
    <t>NIC</t>
  </si>
  <si>
    <t>Nicaragua</t>
  </si>
  <si>
    <t>NLD</t>
  </si>
  <si>
    <t>Netherlands</t>
  </si>
  <si>
    <t>NOR</t>
  </si>
  <si>
    <t>Norway</t>
  </si>
  <si>
    <t>NPL</t>
  </si>
  <si>
    <t>Nepal</t>
  </si>
  <si>
    <t>NRU</t>
  </si>
  <si>
    <t>Nauru</t>
  </si>
  <si>
    <t>NZL</t>
  </si>
  <si>
    <t>New Zealand</t>
  </si>
  <si>
    <t>OMN</t>
  </si>
  <si>
    <t>Oman</t>
  </si>
  <si>
    <t>PAK</t>
  </si>
  <si>
    <t>Pakistan</t>
  </si>
  <si>
    <t>PAN</t>
  </si>
  <si>
    <t>Panama</t>
  </si>
  <si>
    <t>PER</t>
  </si>
  <si>
    <t>Peru</t>
  </si>
  <si>
    <t>PHL</t>
  </si>
  <si>
    <t>Philippines</t>
  </si>
  <si>
    <t>PLW</t>
  </si>
  <si>
    <t>Palau</t>
  </si>
  <si>
    <t>PNG</t>
  </si>
  <si>
    <t>Papua New Guinea</t>
  </si>
  <si>
    <t>POL</t>
  </si>
  <si>
    <t>Poland</t>
  </si>
  <si>
    <t>PRI</t>
  </si>
  <si>
    <t>Puerto Rico</t>
  </si>
  <si>
    <t>PRT</t>
  </si>
  <si>
    <t>Portugal</t>
  </si>
  <si>
    <t>PRY</t>
  </si>
  <si>
    <t>Paraguay</t>
  </si>
  <si>
    <t>PSE</t>
  </si>
  <si>
    <t>West Bank and Gaza</t>
  </si>
  <si>
    <t>QAT</t>
  </si>
  <si>
    <t>Qatar</t>
  </si>
  <si>
    <t>ROU</t>
  </si>
  <si>
    <t>Romania</t>
  </si>
  <si>
    <t>RUS</t>
  </si>
  <si>
    <t>Russian Federation</t>
  </si>
  <si>
    <t>RWA</t>
  </si>
  <si>
    <t>Rwanda</t>
  </si>
  <si>
    <t>SAU</t>
  </si>
  <si>
    <t>Saudi Arabia</t>
  </si>
  <si>
    <t>SDN</t>
  </si>
  <si>
    <t>Sudan</t>
  </si>
  <si>
    <t>SEN</t>
  </si>
  <si>
    <t>Senegal</t>
  </si>
  <si>
    <t>SGP</t>
  </si>
  <si>
    <t>SLB</t>
  </si>
  <si>
    <t>Solomon Islands</t>
  </si>
  <si>
    <t>SLE</t>
  </si>
  <si>
    <t>Sierra Leone</t>
  </si>
  <si>
    <t>SLV</t>
  </si>
  <si>
    <t>El Salvador</t>
  </si>
  <si>
    <t>SMR</t>
  </si>
  <si>
    <t>San Marino</t>
  </si>
  <si>
    <t>SRB</t>
  </si>
  <si>
    <t>Serbia</t>
  </si>
  <si>
    <t>SSD</t>
  </si>
  <si>
    <t>South Sudan</t>
  </si>
  <si>
    <t>STP</t>
  </si>
  <si>
    <t>São Tomé and Principe</t>
  </si>
  <si>
    <t>SUR</t>
  </si>
  <si>
    <t>Suriname</t>
  </si>
  <si>
    <t>SVK</t>
  </si>
  <si>
    <t>Slovak Republic</t>
  </si>
  <si>
    <t>SVN</t>
  </si>
  <si>
    <t>Slovenia</t>
  </si>
  <si>
    <t>SWE</t>
  </si>
  <si>
    <t>Sweden</t>
  </si>
  <si>
    <t>SWZ</t>
  </si>
  <si>
    <t>Swaziland</t>
  </si>
  <si>
    <t>SYC</t>
  </si>
  <si>
    <t>Seychelles</t>
  </si>
  <si>
    <t>SYR</t>
  </si>
  <si>
    <t>Syrian Arab Republic</t>
  </si>
  <si>
    <t>TCD</t>
  </si>
  <si>
    <t>Chad</t>
  </si>
  <si>
    <t>TGO</t>
  </si>
  <si>
    <t>Togo</t>
  </si>
  <si>
    <t>THA</t>
  </si>
  <si>
    <t>Thailand</t>
  </si>
  <si>
    <t>TJK</t>
  </si>
  <si>
    <t>Tajikistan</t>
  </si>
  <si>
    <t>TKM</t>
  </si>
  <si>
    <t>Turkmenistan</t>
  </si>
  <si>
    <t>TON</t>
  </si>
  <si>
    <t>Tonga</t>
  </si>
  <si>
    <t>TTO</t>
  </si>
  <si>
    <t>Trinidad and Tobago</t>
  </si>
  <si>
    <t>TUN</t>
  </si>
  <si>
    <t>Tunisia</t>
  </si>
  <si>
    <t>TUR</t>
  </si>
  <si>
    <t>Turkey</t>
  </si>
  <si>
    <t>TUV</t>
  </si>
  <si>
    <t>Tuvalu</t>
  </si>
  <si>
    <t>TZA</t>
  </si>
  <si>
    <t>Tanzania</t>
  </si>
  <si>
    <t>UGA</t>
  </si>
  <si>
    <t>Uganda</t>
  </si>
  <si>
    <t>UKR</t>
  </si>
  <si>
    <t>Ukraine</t>
  </si>
  <si>
    <t>URY</t>
  </si>
  <si>
    <t>Uruguay</t>
  </si>
  <si>
    <t>USA</t>
  </si>
  <si>
    <t>United States</t>
  </si>
  <si>
    <t>UZB</t>
  </si>
  <si>
    <t>Uzbekistan</t>
  </si>
  <si>
    <t>VCT</t>
  </si>
  <si>
    <t>St. Vincent and the Grenadines</t>
  </si>
  <si>
    <t>VEN</t>
  </si>
  <si>
    <t>Venezuela, RB</t>
  </si>
  <si>
    <t>VNM</t>
  </si>
  <si>
    <t>Vietnam</t>
  </si>
  <si>
    <t>VUT</t>
  </si>
  <si>
    <t>Vanuatu</t>
  </si>
  <si>
    <t>WSM</t>
  </si>
  <si>
    <t>Samoa</t>
  </si>
  <si>
    <t>YEM</t>
  </si>
  <si>
    <t>Yemen, Rep.</t>
  </si>
  <si>
    <t>ZAF</t>
  </si>
  <si>
    <t>South Africa</t>
  </si>
  <si>
    <t>ZMB</t>
  </si>
  <si>
    <t>Zambia</t>
  </si>
  <si>
    <t>ZWE</t>
  </si>
  <si>
    <t>Zimbabwe</t>
  </si>
  <si>
    <t>VGB</t>
  </si>
  <si>
    <t>British Virgin Islands</t>
  </si>
  <si>
    <t>Additional countries from the previous update</t>
  </si>
  <si>
    <t>XXK</t>
  </si>
  <si>
    <t>Kosovo</t>
  </si>
  <si>
    <t>LIE</t>
  </si>
  <si>
    <t>Liechtenstein</t>
  </si>
  <si>
    <t>MTQ</t>
  </si>
  <si>
    <t>Martinique</t>
  </si>
  <si>
    <t>MSR</t>
  </si>
  <si>
    <t>Montserratit</t>
  </si>
  <si>
    <t>NCL</t>
  </si>
  <si>
    <t>New Caledonia</t>
  </si>
  <si>
    <t>NIU</t>
  </si>
  <si>
    <t>Niue</t>
  </si>
  <si>
    <t>SHN</t>
  </si>
  <si>
    <t>Saint Helena</t>
  </si>
  <si>
    <t>TLS</t>
  </si>
  <si>
    <t>Timor-Leste</t>
  </si>
  <si>
    <t>TCA</t>
  </si>
  <si>
    <t>Turks and Caicos Islands</t>
  </si>
  <si>
    <t>Energy Consumer Price Inflation</t>
  </si>
  <si>
    <t>Energy (estimated)</t>
  </si>
  <si>
    <t xml:space="preserve">Energy </t>
  </si>
  <si>
    <t>Housing, Water, Electricity, Gas &amp; Other Fuel</t>
  </si>
  <si>
    <t>Energy</t>
  </si>
  <si>
    <t>Estimated energy</t>
  </si>
  <si>
    <t>Esimated energy</t>
  </si>
  <si>
    <t xml:space="preserve">Housing &amp; Utilities </t>
  </si>
  <si>
    <t>Energy estiamted</t>
  </si>
  <si>
    <t>Food Consumer Price Inflation</t>
  </si>
  <si>
    <t>Food and non-acoholic beverage</t>
  </si>
  <si>
    <t>Food, Beverages and Tobacco</t>
  </si>
  <si>
    <t>Food, Alcohol &amp; Tobacco</t>
  </si>
  <si>
    <t xml:space="preserve">Food Products </t>
  </si>
  <si>
    <t>Food, Beverage &amp; Tobacco</t>
  </si>
  <si>
    <t>Food and Non-Alcoholic Beverages</t>
  </si>
  <si>
    <t>Food and Nonalcoholic Beverages</t>
  </si>
  <si>
    <t>Food</t>
  </si>
  <si>
    <t>Food and Non-alcoholic Beverages</t>
  </si>
  <si>
    <t>Hong Kong SAR</t>
  </si>
  <si>
    <t xml:space="preserve">Food </t>
  </si>
  <si>
    <t>Food, Beverage and Tobacco</t>
  </si>
  <si>
    <t>Food and Beverages</t>
  </si>
  <si>
    <t>Food Goods</t>
  </si>
  <si>
    <t xml:space="preserve">Food Goods including Alcoholic Beverages </t>
  </si>
  <si>
    <t>Official Core Consumer Price Inflation</t>
  </si>
  <si>
    <t>All Items Excluding Food and Energy</t>
  </si>
  <si>
    <t>All Items Excluding unprocessed food and energy</t>
  </si>
  <si>
    <t>All Items Excluding ex Reg Pr &amp; Fuel for Veh &amp; Home</t>
  </si>
  <si>
    <t>All Items Excluding Fruits &amp; Veg &amp; Regulated Items</t>
  </si>
  <si>
    <t>Lao, PDR</t>
  </si>
  <si>
    <t>Dynamic Core Consumer Price Index</t>
  </si>
  <si>
    <t>North Macedonia</t>
  </si>
  <si>
    <t>All Items Excluding Excluding Food Products</t>
  </si>
  <si>
    <t>All Items Excluding  Food and Beverages</t>
  </si>
  <si>
    <t>All Items Excluding Food, Bev, Tobacco, Mtg Int, Energy &amp; Admin Pr</t>
  </si>
  <si>
    <t>SOM</t>
  </si>
  <si>
    <t>Somalia</t>
  </si>
  <si>
    <t>Slovakia</t>
  </si>
  <si>
    <t>All Items Excluding Volatile Goods and Services</t>
  </si>
  <si>
    <t xml:space="preserve">All Items Excluding Volatile Goods and Services </t>
  </si>
  <si>
    <t>TWN</t>
  </si>
  <si>
    <t>Taiwan, China</t>
  </si>
  <si>
    <t>All Items Excluding Fruits, Vegetables, Taxed Srv &amp; Fuels</t>
  </si>
  <si>
    <t xml:space="preserve">All Items Excluding Housing, Water, Electricity and Gas </t>
  </si>
  <si>
    <t>XKX</t>
  </si>
  <si>
    <t>Producer Price Inflation</t>
  </si>
  <si>
    <t xml:space="preserve"> Producer Price Index, All Commodities</t>
  </si>
  <si>
    <t>Moldova, Rep.</t>
  </si>
  <si>
    <t xml:space="preserve"> Producer Price Index (local production)</t>
  </si>
  <si>
    <t xml:space="preserve"> Producer Price Index, manufacturing sector</t>
  </si>
  <si>
    <t>Tanzania, United Rep.</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</si>
  <si>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</si>
  <si>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</si>
  <si>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</si>
  <si>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</si>
  <si>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</si>
  <si>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</si>
  <si>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</si>
  <si>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</si>
  <si>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</si>
  <si>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</si>
  <si>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</si>
  <si>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</si>
  <si>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</si>
  <si>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</si>
  <si>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</si>
  <si>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</si>
  <si>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</si>
  <si>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</si>
  <si>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</si>
  <si>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</si>
  <si>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</si>
  <si>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</si>
  <si>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</si>
  <si>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</si>
  <si>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</si>
  <si>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</si>
  <si>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</si>
  <si>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</si>
  <si>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</si>
  <si>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</si>
  <si>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</si>
  <si>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2001</t>
  </si>
  <si>
    <t>2002</t>
  </si>
  <si>
    <t>2003</t>
  </si>
  <si>
    <t>2004</t>
  </si>
  <si>
    <t>2005</t>
  </si>
  <si>
    <t>2006</t>
  </si>
  <si>
    <t>2007</t>
  </si>
  <si>
    <t>2008</t>
  </si>
  <si>
    <t>2009</t>
  </si>
  <si>
    <t>2010</t>
  </si>
  <si>
    <t>2011</t>
  </si>
  <si>
    <t>2012</t>
  </si>
  <si>
    <t>2013</t>
  </si>
  <si>
    <t>2014</t>
  </si>
  <si>
    <t>2015</t>
  </si>
  <si>
    <t>2016</t>
  </si>
  <si>
    <t>2017</t>
  </si>
  <si>
    <t>2018</t>
  </si>
  <si>
    <t>2019</t>
  </si>
  <si>
    <t>2020</t>
  </si>
  <si>
    <t>2021</t>
  </si>
  <si>
    <t>2022</t>
  </si>
  <si>
    <t>Create a Visualization to show the average inflation rates each year across the world. (Use a line chart)</t>
  </si>
  <si>
    <t>Dig into the highest inflation rate period and determine what caused the high rates during that year.</t>
  </si>
  <si>
    <t>Row Labels</t>
  </si>
  <si>
    <t>Grand Total</t>
  </si>
  <si>
    <t>Average of 2018</t>
  </si>
  <si>
    <t>Avg. Inflation Rate</t>
  </si>
  <si>
    <t>Column Labels</t>
  </si>
  <si>
    <t>Sum of 2018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</si>
</sst>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sz val="11"/>
      <color theme="0"/>
      <name val="Calibri"/>
      <family val="2"/>
      <scheme val="minor"/>
    </font>
    <font>
      <u/>
      <sz val="11"/>
      <color theme="10"/>
      <name val="Calibri"/>
      <family val="2"/>
      <scheme val="minor"/>
    </font>
    <font>
      <u/>
      <sz val="11"/>
      <color theme="11"/>
      <name val="Calibri"/>
      <family val="2"/>
      <scheme val="minor"/>
    </font>
    <font>
      <b/>
      <sz val="11"/>
      <color theme="0"/>
      <name val="Calibri"/>
      <family val="2"/>
      <scheme val="minor"/>
    </font>
  </fonts>
  <fills count="4">
    <fill>
      <patternFill patternType="none"/>
    </fill>
    <fill>
      <patternFill patternType="gray125"/>
    </fill>
    <fill>
      <patternFill patternType="solid">
        <fgColor theme="4" tint="-0.249977111117893"/>
        <bgColor indexed="64"/>
      </patternFill>
    </fill>
    <fill>
      <patternFill patternType="solid">
        <fgColor theme="4"/>
        <bgColor theme="4"/>
      </patternFill>
    </fill>
  </fills>
  <borders count="3">
    <border>
      <left/>
      <right/>
      <top/>
      <bottom/>
      <diagonal/>
    </border>
    <border>
      <left/>
      <right/>
      <top style="thin">
        <color theme="9" tint="0.79998168889431442"/>
      </top>
      <bottom style="thin">
        <color theme="9" tint="0.79998168889431442"/>
      </bottom>
      <diagonal/>
    </border>
    <border>
      <left style="thin">
        <color theme="0"/>
      </left>
      <right style="thin">
        <color theme="0"/>
      </right>
      <top style="thick">
        <color theme="0"/>
      </top>
      <bottom/>
      <diagonal/>
    </border>
  </borders>
  <cellStyleXfs count="5">
    <xf numFmtId="0" fontId="0" fillId="0" borderId="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cellStyleXfs>
  <cellXfs count="14">
    <xf numFmtId="0" fontId="0" fillId="0" borderId="0" xfId="0"/>
    <xf numFmtId="0" fontId="0" fillId="0" borderId="0" xfId="0" pivotButton="1"/>
    <xf numFmtId="0" fontId="0" fillId="0" borderId="0" xfId="0" applyAlignment="1">
      <alignment horizontal="left"/>
    </xf>
    <xf numFmtId="2" fontId="0" fillId="0" borderId="0" xfId="0" applyNumberFormat="1"/>
    <xf numFmtId="0" fontId="0" fillId="0" borderId="1" xfId="0" applyBorder="1" applyAlignment="1">
      <alignment horizontal="left"/>
    </xf>
    <xf numFmtId="2" fontId="0" fillId="0" borderId="1" xfId="0" applyNumberFormat="1" applyBorder="1"/>
    <xf numFmtId="0" fontId="0" fillId="0" borderId="1" xfId="0" applyBorder="1"/>
    <xf numFmtId="0" fontId="1" fillId="2" borderId="0" xfId="0" applyFont="1" applyFill="1" applyAlignment="1">
      <alignment horizontal="center"/>
    </xf>
    <xf numFmtId="0" fontId="4" fillId="3" borderId="2" xfId="0" applyFont="1" applyFill="1" applyBorder="1"/>
    <xf numFmtId="0" fontId="0" fillId="0" borderId="0" xfId="0" applyNumberFormat="1"/>
    <xf numFmtId="0" fontId="4" fillId="3" borderId="2" xfId="0" applyFont="1" applyFill="1" applyBorder="1" applyAlignment="1">
      <alignment horizontal="left"/>
    </xf>
    <xf numFmtId="0" fontId="0" fillId="0" borderId="1" xfId="0" applyFont="1" applyBorder="1" applyAlignment="1">
      <alignment horizontal="left"/>
    </xf>
    <xf numFmtId="2" fontId="0" fillId="0" borderId="1" xfId="0" applyNumberFormat="1" applyFont="1" applyBorder="1"/>
    <xf numFmtId="0" fontId="0" fillId="0" borderId="0" xfId="0" applyAlignment="1">
      <alignment horizontal="left" indent="1"/>
    </xf>
  </cellXfs>
  <cellStyles count="5">
    <cellStyle name="Followed Hyperlink" xfId="2" builtinId="9" hidden="1"/>
    <cellStyle name="Followed Hyperlink" xfId="4" builtinId="9" hidden="1"/>
    <cellStyle name="Hyperlink" xfId="1" builtinId="8" hidden="1"/>
    <cellStyle name="Hyperlink" xfId="3" builtinId="8" hidden="1"/>
    <cellStyle name="Normal" xfId="0" builtinId="0"/>
  </cellStyles>
  <dxfs count="8">
    <dxf>
      <numFmt numFmtId="2" formatCode="0.00"/>
    </dxf>
    <dxf>
      <numFmt numFmtId="2" formatCode="0.00"/>
    </dxf>
    <dxf>
      <fill>
        <patternFill>
          <bgColor rgb="FFFF0000"/>
        </patternFill>
      </fill>
    </dxf>
    <dxf>
      <fill>
        <patternFill>
          <bgColor rgb="FFFF0000"/>
        </patternFill>
      </fill>
    </dxf>
    <dxf>
      <numFmt numFmtId="2" formatCode="0.00"/>
    </dxf>
    <dxf>
      <numFmt numFmtId="2" formatCode="0.00"/>
    </dxf>
    <dxf>
      <numFmt numFmtId="2" formatCode="0.00"/>
    </dxf>
    <dxf>
      <numFmt numFmtId="2" formatCode="0.00"/>
    </dxf>
  </dxfs>
  <tableStyles count="0" defaultTableStyle="TableStyleMedium9" defaultPivotStyle="PivotStyleMedium7"/>
  <colors>
    <mruColors>
      <color rgb="FFFDCA01"/>
      <color rgb="FFCA142A"/>
      <color rgb="FF00247D"/>
      <color rgb="FF0070C0"/>
      <color rgb="FFED7D3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microsoft.com/office/2017/06/relationships/rdArray" Target="richData/rdarray.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tyles" Target="styles.xml"/><Relationship Id="rId12" Type="http://schemas.microsoft.com/office/2017/06/relationships/rdRichValueStructure" Target="richData/rdrichvaluestructure.xml"/><Relationship Id="rId17" Type="http://schemas.microsoft.com/office/2017/06/relationships/rdRichValueTypes" Target="richData/rdRichValueTypes.xml"/><Relationship Id="rId2" Type="http://schemas.openxmlformats.org/officeDocument/2006/relationships/worksheet" Target="worksheets/sheet2.xml"/><Relationship Id="rId16" Type="http://schemas.microsoft.com/office/2017/06/relationships/rdSupportingPropertyBag" Target="richData/rdsupportingpropertybag.xml"/><Relationship Id="rId1" Type="http://schemas.openxmlformats.org/officeDocument/2006/relationships/worksheet" Target="worksheets/sheet1.xml"/><Relationship Id="rId6" Type="http://schemas.openxmlformats.org/officeDocument/2006/relationships/theme" Target="theme/theme1.xml"/><Relationship Id="rId11" Type="http://schemas.microsoft.com/office/2017/06/relationships/rdRichValue" Target="richData/rdrichvalue.xml"/><Relationship Id="rId5" Type="http://schemas.openxmlformats.org/officeDocument/2006/relationships/pivotCacheDefinition" Target="pivotCache/pivotCacheDefinition1.xml"/><Relationship Id="rId15" Type="http://schemas.microsoft.com/office/2017/06/relationships/rdSupportingPropertyBagStructure" Target="richData/rdsupportingpropertybagstructure.xml"/><Relationship Id="rId10" Type="http://schemas.microsoft.com/office/2020/07/relationships/rdRichValueWebImage" Target="richData/rdRichValueWebImage.xml"/><Relationship Id="rId4" Type="http://schemas.openxmlformats.org/officeDocument/2006/relationships/worksheet" Target="worksheets/sheet4.xml"/><Relationship Id="rId9" Type="http://schemas.openxmlformats.org/officeDocument/2006/relationships/sheetMetadata" Target="metadata.xml"/><Relationship Id="rId14" Type="http://schemas.microsoft.com/office/2017/06/relationships/richStyles" Target="richData/richStyles.xml"/></Relationships>
</file>

<file path=xl/charts/_rels/chart1.xml.rels><?xml version="1.0" encoding="UTF-8" standalone="yes"?>
<Relationships xmlns="http://schemas.openxmlformats.org/package/2006/relationships"><Relationship Id="rId2" Type="http://schemas.openxmlformats.org/officeDocument/2006/relationships/chartUserShapes" Target="../drawings/drawing2.xml"/><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openxmlformats.org/officeDocument/2006/relationships/chartUserShapes" Target="../drawings/drawing4.xml"/><Relationship Id="rId1" Type="http://schemas.openxmlformats.org/officeDocument/2006/relationships/themeOverride" Target="../theme/themeOverride2.xml"/></Relationships>
</file>

<file path=xl/charts/_rels/chart3.xml.rels><?xml version="1.0" encoding="UTF-8" standalone="yes"?>
<Relationships xmlns="http://schemas.openxmlformats.org/package/2006/relationships"><Relationship Id="rId1" Type="http://schemas.openxmlformats.org/officeDocument/2006/relationships/themeOverride" Target="../theme/themeOverride3.xml"/></Relationships>
</file>

<file path=xl/charts/_rels/chart4.xml.rels><?xml version="1.0" encoding="UTF-8" standalone="yes"?>
<Relationships xmlns="http://schemas.openxmlformats.org/package/2006/relationships"><Relationship Id="rId2" Type="http://schemas.openxmlformats.org/officeDocument/2006/relationships/chartUserShapes" Target="../drawings/drawing5.xml"/><Relationship Id="rId1" Type="http://schemas.openxmlformats.org/officeDocument/2006/relationships/themeOverride" Target="../theme/themeOverride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a:lstStyle/>
          <a:p>
            <a:pPr>
              <a:defRPr>
                <a:solidFill>
                  <a:srgbClr val="002060"/>
                </a:solidFill>
              </a:defRPr>
            </a:pPr>
            <a:r>
              <a:rPr lang="en-US">
                <a:solidFill>
                  <a:srgbClr val="002060"/>
                </a:solidFill>
              </a:rPr>
              <a:t>Average Global Inflation Rates</a:t>
            </a:r>
          </a:p>
        </c:rich>
      </c:tx>
      <c:layout>
        <c:manualLayout>
          <c:xMode val="edge"/>
          <c:yMode val="edge"/>
          <c:x val="7.3297680793313807E-2"/>
          <c:y val="6.9306930693069313E-2"/>
        </c:manualLayout>
      </c:layout>
      <c:overlay val="1"/>
    </c:title>
    <c:autoTitleDeleted val="0"/>
    <c:plotArea>
      <c:layout/>
      <c:lineChart>
        <c:grouping val="standard"/>
        <c:varyColors val="0"/>
        <c:ser>
          <c:idx val="0"/>
          <c:order val="0"/>
          <c:tx>
            <c:v>Average Inflation Rates</c:v>
          </c:tx>
          <c:spPr>
            <a:ln w="28575" cap="rnd">
              <a:solidFill>
                <a:srgbClr val="0070C0"/>
              </a:solidFill>
              <a:round/>
            </a:ln>
            <a:effectLst/>
          </c:spPr>
          <c:marker>
            <c:symbol val="circle"/>
            <c:size val="7"/>
            <c:spPr>
              <a:solidFill>
                <a:srgbClr val="0070C0"/>
              </a:solidFill>
              <a:ln w="9525">
                <a:noFill/>
              </a:ln>
              <a:effectLst/>
            </c:spPr>
          </c:marker>
          <c:dLbls>
            <c:delete val="1"/>
          </c:dLbls>
          <c:cat>
            <c:strRef>
              <c:f>'Inflation Rates - Data'!$F$1:$BF$1</c:f>
              <c:strCache>
                <c:ptCount val="53"/>
                <c:pt idx="0">
                  <c:v>1970</c:v>
                </c:pt>
                <c:pt idx="1">
                  <c:v>1971</c:v>
                </c:pt>
                <c:pt idx="2">
                  <c:v>1972</c:v>
                </c:pt>
                <c:pt idx="3">
                  <c:v>1973</c:v>
                </c:pt>
                <c:pt idx="4">
                  <c:v>1974</c:v>
                </c:pt>
                <c:pt idx="5">
                  <c:v>1975</c:v>
                </c:pt>
                <c:pt idx="6">
                  <c:v>1976</c:v>
                </c:pt>
                <c:pt idx="7">
                  <c:v>1977</c:v>
                </c:pt>
                <c:pt idx="8">
                  <c:v>1978</c:v>
                </c:pt>
                <c:pt idx="9">
                  <c:v>1979</c:v>
                </c:pt>
                <c:pt idx="10">
                  <c:v>1980</c:v>
                </c:pt>
                <c:pt idx="11">
                  <c:v>1981</c:v>
                </c:pt>
                <c:pt idx="12">
                  <c:v>1982</c:v>
                </c:pt>
                <c:pt idx="13">
                  <c:v>1983</c:v>
                </c:pt>
                <c:pt idx="14">
                  <c:v>1984</c:v>
                </c:pt>
                <c:pt idx="15">
                  <c:v>1985</c:v>
                </c:pt>
                <c:pt idx="16">
                  <c:v>1986</c:v>
                </c:pt>
                <c:pt idx="17">
                  <c:v>1987</c:v>
                </c:pt>
                <c:pt idx="18">
                  <c:v>1988</c:v>
                </c:pt>
                <c:pt idx="19">
                  <c:v>1989</c:v>
                </c:pt>
                <c:pt idx="20">
                  <c:v>1990</c:v>
                </c:pt>
                <c:pt idx="21">
                  <c:v>1991</c:v>
                </c:pt>
                <c:pt idx="22">
                  <c:v>1992</c:v>
                </c:pt>
                <c:pt idx="23">
                  <c:v>1993</c:v>
                </c:pt>
                <c:pt idx="24">
                  <c:v>1994</c:v>
                </c:pt>
                <c:pt idx="25">
                  <c:v>1995</c:v>
                </c:pt>
                <c:pt idx="26">
                  <c:v>1996</c:v>
                </c:pt>
                <c:pt idx="27">
                  <c:v>1997</c:v>
                </c:pt>
                <c:pt idx="28">
                  <c:v>1998</c:v>
                </c:pt>
                <c:pt idx="29">
                  <c:v>1999</c:v>
                </c:pt>
                <c:pt idx="30">
                  <c:v>2000</c:v>
                </c:pt>
                <c:pt idx="31">
                  <c:v>2001</c:v>
                </c:pt>
                <c:pt idx="32">
                  <c:v>2002</c:v>
                </c:pt>
                <c:pt idx="33">
                  <c:v>2003</c:v>
                </c:pt>
                <c:pt idx="34">
                  <c:v>2004</c:v>
                </c:pt>
                <c:pt idx="35">
                  <c:v>2005</c:v>
                </c:pt>
                <c:pt idx="36">
                  <c:v>2006</c:v>
                </c:pt>
                <c:pt idx="37">
                  <c:v>2007</c:v>
                </c:pt>
                <c:pt idx="38">
                  <c:v>2008</c:v>
                </c:pt>
                <c:pt idx="39">
                  <c:v>2009</c:v>
                </c:pt>
                <c:pt idx="40">
                  <c:v>2010</c:v>
                </c:pt>
                <c:pt idx="41">
                  <c:v>2011</c:v>
                </c:pt>
                <c:pt idx="42">
                  <c:v>2012</c:v>
                </c:pt>
                <c:pt idx="43">
                  <c:v>2013</c:v>
                </c:pt>
                <c:pt idx="44">
                  <c:v>2014</c:v>
                </c:pt>
                <c:pt idx="45">
                  <c:v>2015</c:v>
                </c:pt>
                <c:pt idx="46">
                  <c:v>2016</c:v>
                </c:pt>
                <c:pt idx="47">
                  <c:v>2017</c:v>
                </c:pt>
                <c:pt idx="48">
                  <c:v>2018</c:v>
                </c:pt>
                <c:pt idx="49">
                  <c:v>2019</c:v>
                </c:pt>
                <c:pt idx="50">
                  <c:v>2020</c:v>
                </c:pt>
                <c:pt idx="51">
                  <c:v>2021</c:v>
                </c:pt>
                <c:pt idx="52">
                  <c:v>2022</c:v>
                </c:pt>
              </c:strCache>
            </c:strRef>
          </c:cat>
          <c:val>
            <c:numRef>
              <c:f>'Inflation Rates - Data'!$F$785:$BF$785</c:f>
              <c:numCache>
                <c:formatCode>General</c:formatCode>
                <c:ptCount val="53"/>
                <c:pt idx="0">
                  <c:v>5.8678542712251245</c:v>
                </c:pt>
                <c:pt idx="1">
                  <c:v>6.0571728971962653</c:v>
                </c:pt>
                <c:pt idx="2">
                  <c:v>7.7057209302325669</c:v>
                </c:pt>
                <c:pt idx="3">
                  <c:v>14.538465116279083</c:v>
                </c:pt>
                <c:pt idx="4">
                  <c:v>24.174101382488487</c:v>
                </c:pt>
                <c:pt idx="5">
                  <c:v>16.539423963133629</c:v>
                </c:pt>
                <c:pt idx="6">
                  <c:v>15.472046511627912</c:v>
                </c:pt>
                <c:pt idx="7">
                  <c:v>15.123021077283376</c:v>
                </c:pt>
                <c:pt idx="8">
                  <c:v>12.062359813084113</c:v>
                </c:pt>
                <c:pt idx="9">
                  <c:v>16.387640186915856</c:v>
                </c:pt>
                <c:pt idx="10">
                  <c:v>21.150554272517308</c:v>
                </c:pt>
                <c:pt idx="11">
                  <c:v>17.929866962305983</c:v>
                </c:pt>
                <c:pt idx="12">
                  <c:v>16.5478384279476</c:v>
                </c:pt>
                <c:pt idx="13">
                  <c:v>19.876616379310359</c:v>
                </c:pt>
                <c:pt idx="14">
                  <c:v>28.798574468085103</c:v>
                </c:pt>
                <c:pt idx="15">
                  <c:v>119.61336909871247</c:v>
                </c:pt>
                <c:pt idx="16">
                  <c:v>20.65517894736842</c:v>
                </c:pt>
                <c:pt idx="17">
                  <c:v>48.666535269709634</c:v>
                </c:pt>
                <c:pt idx="18">
                  <c:v>36.240865979381439</c:v>
                </c:pt>
                <c:pt idx="19">
                  <c:v>96.492049689440975</c:v>
                </c:pt>
                <c:pt idx="20">
                  <c:v>123.86503067484661</c:v>
                </c:pt>
                <c:pt idx="21">
                  <c:v>45.131558185404373</c:v>
                </c:pt>
                <c:pt idx="22">
                  <c:v>108.38314065510593</c:v>
                </c:pt>
                <c:pt idx="23">
                  <c:v>169.80841417910443</c:v>
                </c:pt>
                <c:pt idx="24">
                  <c:v>186.7282065217392</c:v>
                </c:pt>
                <c:pt idx="25">
                  <c:v>45.001949910554607</c:v>
                </c:pt>
                <c:pt idx="26">
                  <c:v>25.327438596491245</c:v>
                </c:pt>
                <c:pt idx="27">
                  <c:v>18.832713043478297</c:v>
                </c:pt>
                <c:pt idx="28">
                  <c:v>8.6791438356164416</c:v>
                </c:pt>
                <c:pt idx="29">
                  <c:v>9.8412859560067592</c:v>
                </c:pt>
                <c:pt idx="30">
                  <c:v>10.657097315436248</c:v>
                </c:pt>
                <c:pt idx="31">
                  <c:v>7.376262295081971</c:v>
                </c:pt>
                <c:pt idx="32">
                  <c:v>5.9331199999999971</c:v>
                </c:pt>
                <c:pt idx="33">
                  <c:v>6.617424483306837</c:v>
                </c:pt>
                <c:pt idx="34">
                  <c:v>7.1787381703470068</c:v>
                </c:pt>
                <c:pt idx="35">
                  <c:v>6.5488080495355989</c:v>
                </c:pt>
                <c:pt idx="36">
                  <c:v>8.2826475037821545</c:v>
                </c:pt>
                <c:pt idx="37">
                  <c:v>17.43988077496272</c:v>
                </c:pt>
                <c:pt idx="38">
                  <c:v>22.071544117647086</c:v>
                </c:pt>
                <c:pt idx="39">
                  <c:v>3.3300437317784253</c:v>
                </c:pt>
                <c:pt idx="40">
                  <c:v>4.9748484848484775</c:v>
                </c:pt>
                <c:pt idx="41">
                  <c:v>6.8276855895196507</c:v>
                </c:pt>
                <c:pt idx="42">
                  <c:v>5.2676592579683952</c:v>
                </c:pt>
                <c:pt idx="43">
                  <c:v>3.9909696552265768</c:v>
                </c:pt>
                <c:pt idx="44">
                  <c:v>3.5756882751130736</c:v>
                </c:pt>
                <c:pt idx="45">
                  <c:v>3.5703860700612271</c:v>
                </c:pt>
                <c:pt idx="46">
                  <c:v>5.0923164236018854</c:v>
                </c:pt>
                <c:pt idx="47">
                  <c:v>7.2634282071818186</c:v>
                </c:pt>
                <c:pt idx="48">
                  <c:v>503.42854409769393</c:v>
                </c:pt>
                <c:pt idx="49">
                  <c:v>80.269581043955952</c:v>
                </c:pt>
                <c:pt idx="50">
                  <c:v>36.131405252963894</c:v>
                </c:pt>
                <c:pt idx="51">
                  <c:v>16.324631728045333</c:v>
                </c:pt>
                <c:pt idx="52">
                  <c:v>17.285654135338358</c:v>
                </c:pt>
              </c:numCache>
            </c:numRef>
          </c:val>
          <c:smooth val="0"/>
          <c:extLst>
            <c:ext xmlns:c16="http://schemas.microsoft.com/office/drawing/2014/chart" uri="{C3380CC4-5D6E-409C-BE32-E72D297353CC}">
              <c16:uniqueId val="{00000000-9731-7749-B0DB-E7A7EE8F2990}"/>
            </c:ext>
          </c:extLst>
        </c:ser>
        <c:dLbls>
          <c:dLblPos val="t"/>
          <c:showLegendKey val="0"/>
          <c:showVal val="1"/>
          <c:showCatName val="0"/>
          <c:showSerName val="0"/>
          <c:showPercent val="0"/>
          <c:showBubbleSize val="0"/>
        </c:dLbls>
        <c:marker val="1"/>
        <c:smooth val="0"/>
        <c:axId val="1214661312"/>
        <c:axId val="1214663024"/>
      </c:lineChart>
      <c:catAx>
        <c:axId val="1214661312"/>
        <c:scaling>
          <c:orientation val="minMax"/>
        </c:scaling>
        <c:delete val="0"/>
        <c:axPos val="b"/>
        <c:numFmt formatCode="General" sourceLinked="1"/>
        <c:majorTickMark val="none"/>
        <c:minorTickMark val="cross"/>
        <c:tickLblPos val="nextTo"/>
        <c:spPr>
          <a:noFill/>
          <a:ln w="9525" cap="flat" cmpd="sng" algn="ctr">
            <a:solidFill>
              <a:srgbClr val="015492"/>
            </a:solidFill>
            <a:round/>
          </a:ln>
          <a:effectLst/>
        </c:spPr>
        <c:txPr>
          <a:bodyPr rot="0" spcFirstLastPara="1" vertOverflow="ellipsis" vert="horz" wrap="square" anchor="ctr" anchorCtr="1"/>
          <a:lstStyle/>
          <a:p>
            <a:pPr>
              <a:defRPr sz="900" b="1" i="0" u="none" strike="noStrike" kern="1200" baseline="0">
                <a:solidFill>
                  <a:srgbClr val="0070C0"/>
                </a:solidFill>
                <a:latin typeface="+mn-lt"/>
                <a:ea typeface="+mn-ea"/>
                <a:cs typeface="+mn-cs"/>
              </a:defRPr>
            </a:pPr>
            <a:endParaRPr lang="en-US"/>
          </a:p>
        </c:txPr>
        <c:crossAx val="1214663024"/>
        <c:crosses val="autoZero"/>
        <c:auto val="1"/>
        <c:lblAlgn val="ctr"/>
        <c:lblOffset val="100"/>
        <c:noMultiLvlLbl val="0"/>
      </c:catAx>
      <c:valAx>
        <c:axId val="1214663024"/>
        <c:scaling>
          <c:orientation val="minMax"/>
        </c:scaling>
        <c:delete val="0"/>
        <c:axPos val="l"/>
        <c:majorGridlines>
          <c:spPr>
            <a:ln>
              <a:solidFill>
                <a:srgbClr val="4472C4">
                  <a:lumMod val="60000"/>
                  <a:lumOff val="40000"/>
                </a:srgbClr>
              </a:solidFill>
            </a:ln>
          </c:spPr>
        </c:majorGridlines>
        <c:numFmt formatCode="General" sourceLinked="1"/>
        <c:majorTickMark val="out"/>
        <c:minorTickMark val="none"/>
        <c:tickLblPos val="nextTo"/>
        <c:txPr>
          <a:bodyPr/>
          <a:lstStyle/>
          <a:p>
            <a:pPr>
              <a:defRPr b="1">
                <a:solidFill>
                  <a:srgbClr val="0070C0"/>
                </a:solidFill>
              </a:defRPr>
            </a:pPr>
            <a:endParaRPr lang="en-US"/>
          </a:p>
        </c:txPr>
        <c:crossAx val="1214661312"/>
        <c:crosses val="autoZero"/>
        <c:crossBetween val="between"/>
      </c:valAx>
      <c:spPr>
        <a:noFill/>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2"/>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a:lstStyle/>
          <a:p>
            <a:pPr>
              <a:defRPr>
                <a:solidFill>
                  <a:srgbClr val="002060"/>
                </a:solidFill>
              </a:defRPr>
            </a:pPr>
            <a:r>
              <a:rPr lang="en-US">
                <a:solidFill>
                  <a:srgbClr val="002060"/>
                </a:solidFill>
              </a:rPr>
              <a:t>Average Global Inflation Rates</a:t>
            </a:r>
          </a:p>
        </c:rich>
      </c:tx>
      <c:layout>
        <c:manualLayout>
          <c:xMode val="edge"/>
          <c:yMode val="edge"/>
          <c:x val="0.12329769836462749"/>
          <c:y val="6.9306810332918911E-2"/>
        </c:manualLayout>
      </c:layout>
      <c:overlay val="1"/>
    </c:title>
    <c:autoTitleDeleted val="0"/>
    <c:plotArea>
      <c:layout/>
      <c:lineChart>
        <c:grouping val="standard"/>
        <c:varyColors val="0"/>
        <c:ser>
          <c:idx val="0"/>
          <c:order val="0"/>
          <c:tx>
            <c:v>Average Inflation Rates</c:v>
          </c:tx>
          <c:spPr>
            <a:ln w="28575" cap="rnd">
              <a:solidFill>
                <a:srgbClr val="0070C0"/>
              </a:solidFill>
              <a:round/>
            </a:ln>
            <a:effectLst/>
          </c:spPr>
          <c:marker>
            <c:symbol val="circle"/>
            <c:size val="7"/>
            <c:spPr>
              <a:solidFill>
                <a:srgbClr val="0070C0"/>
              </a:solidFill>
              <a:ln w="9525">
                <a:noFill/>
              </a:ln>
              <a:effectLst/>
            </c:spPr>
          </c:marker>
          <c:dLbls>
            <c:delete val="1"/>
          </c:dLbls>
          <c:cat>
            <c:strRef>
              <c:f>'Inflation Rates - Data'!$F$1:$BF$1</c:f>
              <c:strCache>
                <c:ptCount val="53"/>
                <c:pt idx="0">
                  <c:v>1970</c:v>
                </c:pt>
                <c:pt idx="1">
                  <c:v>1971</c:v>
                </c:pt>
                <c:pt idx="2">
                  <c:v>1972</c:v>
                </c:pt>
                <c:pt idx="3">
                  <c:v>1973</c:v>
                </c:pt>
                <c:pt idx="4">
                  <c:v>1974</c:v>
                </c:pt>
                <c:pt idx="5">
                  <c:v>1975</c:v>
                </c:pt>
                <c:pt idx="6">
                  <c:v>1976</c:v>
                </c:pt>
                <c:pt idx="7">
                  <c:v>1977</c:v>
                </c:pt>
                <c:pt idx="8">
                  <c:v>1978</c:v>
                </c:pt>
                <c:pt idx="9">
                  <c:v>1979</c:v>
                </c:pt>
                <c:pt idx="10">
                  <c:v>1980</c:v>
                </c:pt>
                <c:pt idx="11">
                  <c:v>1981</c:v>
                </c:pt>
                <c:pt idx="12">
                  <c:v>1982</c:v>
                </c:pt>
                <c:pt idx="13">
                  <c:v>1983</c:v>
                </c:pt>
                <c:pt idx="14">
                  <c:v>1984</c:v>
                </c:pt>
                <c:pt idx="15">
                  <c:v>1985</c:v>
                </c:pt>
                <c:pt idx="16">
                  <c:v>1986</c:v>
                </c:pt>
                <c:pt idx="17">
                  <c:v>1987</c:v>
                </c:pt>
                <c:pt idx="18">
                  <c:v>1988</c:v>
                </c:pt>
                <c:pt idx="19">
                  <c:v>1989</c:v>
                </c:pt>
                <c:pt idx="20">
                  <c:v>1990</c:v>
                </c:pt>
                <c:pt idx="21">
                  <c:v>1991</c:v>
                </c:pt>
                <c:pt idx="22">
                  <c:v>1992</c:v>
                </c:pt>
                <c:pt idx="23">
                  <c:v>1993</c:v>
                </c:pt>
                <c:pt idx="24">
                  <c:v>1994</c:v>
                </c:pt>
                <c:pt idx="25">
                  <c:v>1995</c:v>
                </c:pt>
                <c:pt idx="26">
                  <c:v>1996</c:v>
                </c:pt>
                <c:pt idx="27">
                  <c:v>1997</c:v>
                </c:pt>
                <c:pt idx="28">
                  <c:v>1998</c:v>
                </c:pt>
                <c:pt idx="29">
                  <c:v>1999</c:v>
                </c:pt>
                <c:pt idx="30">
                  <c:v>2000</c:v>
                </c:pt>
                <c:pt idx="31">
                  <c:v>2001</c:v>
                </c:pt>
                <c:pt idx="32">
                  <c:v>2002</c:v>
                </c:pt>
                <c:pt idx="33">
                  <c:v>2003</c:v>
                </c:pt>
                <c:pt idx="34">
                  <c:v>2004</c:v>
                </c:pt>
                <c:pt idx="35">
                  <c:v>2005</c:v>
                </c:pt>
                <c:pt idx="36">
                  <c:v>2006</c:v>
                </c:pt>
                <c:pt idx="37">
                  <c:v>2007</c:v>
                </c:pt>
                <c:pt idx="38">
                  <c:v>2008</c:v>
                </c:pt>
                <c:pt idx="39">
                  <c:v>2009</c:v>
                </c:pt>
                <c:pt idx="40">
                  <c:v>2010</c:v>
                </c:pt>
                <c:pt idx="41">
                  <c:v>2011</c:v>
                </c:pt>
                <c:pt idx="42">
                  <c:v>2012</c:v>
                </c:pt>
                <c:pt idx="43">
                  <c:v>2013</c:v>
                </c:pt>
                <c:pt idx="44">
                  <c:v>2014</c:v>
                </c:pt>
                <c:pt idx="45">
                  <c:v>2015</c:v>
                </c:pt>
                <c:pt idx="46">
                  <c:v>2016</c:v>
                </c:pt>
                <c:pt idx="47">
                  <c:v>2017</c:v>
                </c:pt>
                <c:pt idx="48">
                  <c:v>2018</c:v>
                </c:pt>
                <c:pt idx="49">
                  <c:v>2019</c:v>
                </c:pt>
                <c:pt idx="50">
                  <c:v>2020</c:v>
                </c:pt>
                <c:pt idx="51">
                  <c:v>2021</c:v>
                </c:pt>
                <c:pt idx="52">
                  <c:v>2022</c:v>
                </c:pt>
              </c:strCache>
            </c:strRef>
          </c:cat>
          <c:val>
            <c:numRef>
              <c:f>'Inflation Rates - Data'!$F$785:$BF$785</c:f>
              <c:numCache>
                <c:formatCode>General</c:formatCode>
                <c:ptCount val="53"/>
                <c:pt idx="0">
                  <c:v>5.8678542712251245</c:v>
                </c:pt>
                <c:pt idx="1">
                  <c:v>6.0571728971962653</c:v>
                </c:pt>
                <c:pt idx="2">
                  <c:v>7.7057209302325669</c:v>
                </c:pt>
                <c:pt idx="3">
                  <c:v>14.538465116279083</c:v>
                </c:pt>
                <c:pt idx="4">
                  <c:v>24.174101382488487</c:v>
                </c:pt>
                <c:pt idx="5">
                  <c:v>16.539423963133629</c:v>
                </c:pt>
                <c:pt idx="6">
                  <c:v>15.472046511627912</c:v>
                </c:pt>
                <c:pt idx="7">
                  <c:v>15.123021077283376</c:v>
                </c:pt>
                <c:pt idx="8">
                  <c:v>12.062359813084113</c:v>
                </c:pt>
                <c:pt idx="9">
                  <c:v>16.387640186915856</c:v>
                </c:pt>
                <c:pt idx="10">
                  <c:v>21.150554272517308</c:v>
                </c:pt>
                <c:pt idx="11">
                  <c:v>17.929866962305983</c:v>
                </c:pt>
                <c:pt idx="12">
                  <c:v>16.5478384279476</c:v>
                </c:pt>
                <c:pt idx="13">
                  <c:v>19.876616379310359</c:v>
                </c:pt>
                <c:pt idx="14">
                  <c:v>28.798574468085103</c:v>
                </c:pt>
                <c:pt idx="15">
                  <c:v>119.61336909871247</c:v>
                </c:pt>
                <c:pt idx="16">
                  <c:v>20.65517894736842</c:v>
                </c:pt>
                <c:pt idx="17">
                  <c:v>48.666535269709634</c:v>
                </c:pt>
                <c:pt idx="18">
                  <c:v>36.240865979381439</c:v>
                </c:pt>
                <c:pt idx="19">
                  <c:v>96.492049689440975</c:v>
                </c:pt>
                <c:pt idx="20">
                  <c:v>123.86503067484661</c:v>
                </c:pt>
                <c:pt idx="21">
                  <c:v>45.131558185404373</c:v>
                </c:pt>
                <c:pt idx="22">
                  <c:v>108.38314065510593</c:v>
                </c:pt>
                <c:pt idx="23">
                  <c:v>169.80841417910443</c:v>
                </c:pt>
                <c:pt idx="24">
                  <c:v>186.7282065217392</c:v>
                </c:pt>
                <c:pt idx="25">
                  <c:v>45.001949910554607</c:v>
                </c:pt>
                <c:pt idx="26">
                  <c:v>25.327438596491245</c:v>
                </c:pt>
                <c:pt idx="27">
                  <c:v>18.832713043478297</c:v>
                </c:pt>
                <c:pt idx="28">
                  <c:v>8.6791438356164416</c:v>
                </c:pt>
                <c:pt idx="29">
                  <c:v>9.8412859560067592</c:v>
                </c:pt>
                <c:pt idx="30">
                  <c:v>10.657097315436248</c:v>
                </c:pt>
                <c:pt idx="31">
                  <c:v>7.376262295081971</c:v>
                </c:pt>
                <c:pt idx="32">
                  <c:v>5.9331199999999971</c:v>
                </c:pt>
                <c:pt idx="33">
                  <c:v>6.617424483306837</c:v>
                </c:pt>
                <c:pt idx="34">
                  <c:v>7.1787381703470068</c:v>
                </c:pt>
                <c:pt idx="35">
                  <c:v>6.5488080495355989</c:v>
                </c:pt>
                <c:pt idx="36">
                  <c:v>8.2826475037821545</c:v>
                </c:pt>
                <c:pt idx="37">
                  <c:v>17.43988077496272</c:v>
                </c:pt>
                <c:pt idx="38">
                  <c:v>22.071544117647086</c:v>
                </c:pt>
                <c:pt idx="39">
                  <c:v>3.3300437317784253</c:v>
                </c:pt>
                <c:pt idx="40">
                  <c:v>4.9748484848484775</c:v>
                </c:pt>
                <c:pt idx="41">
                  <c:v>6.8276855895196507</c:v>
                </c:pt>
                <c:pt idx="42">
                  <c:v>5.2676592579683952</c:v>
                </c:pt>
                <c:pt idx="43">
                  <c:v>3.9909696552265768</c:v>
                </c:pt>
                <c:pt idx="44">
                  <c:v>3.5756882751130736</c:v>
                </c:pt>
                <c:pt idx="45">
                  <c:v>3.5703860700612271</c:v>
                </c:pt>
                <c:pt idx="46">
                  <c:v>5.0923164236018854</c:v>
                </c:pt>
                <c:pt idx="47">
                  <c:v>7.2634282071818186</c:v>
                </c:pt>
                <c:pt idx="48">
                  <c:v>503.42854409769393</c:v>
                </c:pt>
                <c:pt idx="49">
                  <c:v>80.269581043955952</c:v>
                </c:pt>
                <c:pt idx="50">
                  <c:v>36.131405252963894</c:v>
                </c:pt>
                <c:pt idx="51">
                  <c:v>16.324631728045333</c:v>
                </c:pt>
                <c:pt idx="52">
                  <c:v>17.285654135338358</c:v>
                </c:pt>
              </c:numCache>
            </c:numRef>
          </c:val>
          <c:smooth val="0"/>
          <c:extLst>
            <c:ext xmlns:c16="http://schemas.microsoft.com/office/drawing/2014/chart" uri="{C3380CC4-5D6E-409C-BE32-E72D297353CC}">
              <c16:uniqueId val="{00000000-6B6F-E249-8A50-B6133447BD15}"/>
            </c:ext>
          </c:extLst>
        </c:ser>
        <c:dLbls>
          <c:dLblPos val="t"/>
          <c:showLegendKey val="0"/>
          <c:showVal val="1"/>
          <c:showCatName val="0"/>
          <c:showSerName val="0"/>
          <c:showPercent val="0"/>
          <c:showBubbleSize val="0"/>
        </c:dLbls>
        <c:marker val="1"/>
        <c:smooth val="0"/>
        <c:axId val="1214661312"/>
        <c:axId val="1214663024"/>
      </c:lineChart>
      <c:catAx>
        <c:axId val="1214661312"/>
        <c:scaling>
          <c:orientation val="minMax"/>
        </c:scaling>
        <c:delete val="0"/>
        <c:axPos val="b"/>
        <c:numFmt formatCode="General" sourceLinked="1"/>
        <c:majorTickMark val="none"/>
        <c:minorTickMark val="cross"/>
        <c:tickLblPos val="nextTo"/>
        <c:spPr>
          <a:noFill/>
          <a:ln w="9525" cap="flat" cmpd="sng" algn="ctr">
            <a:solidFill>
              <a:srgbClr val="015492"/>
            </a:solidFill>
            <a:round/>
          </a:ln>
          <a:effectLst/>
        </c:spPr>
        <c:txPr>
          <a:bodyPr rot="0" spcFirstLastPara="1" vertOverflow="ellipsis" vert="horz" wrap="square" anchor="ctr" anchorCtr="1"/>
          <a:lstStyle/>
          <a:p>
            <a:pPr>
              <a:defRPr sz="900" b="1" i="0" u="none" strike="noStrike" kern="1200" baseline="0">
                <a:solidFill>
                  <a:srgbClr val="0070C0"/>
                </a:solidFill>
                <a:latin typeface="+mn-lt"/>
                <a:ea typeface="+mn-ea"/>
                <a:cs typeface="+mn-cs"/>
              </a:defRPr>
            </a:pPr>
            <a:endParaRPr lang="en-US"/>
          </a:p>
        </c:txPr>
        <c:crossAx val="1214663024"/>
        <c:crosses val="autoZero"/>
        <c:auto val="1"/>
        <c:lblAlgn val="ctr"/>
        <c:lblOffset val="100"/>
        <c:noMultiLvlLbl val="0"/>
      </c:catAx>
      <c:valAx>
        <c:axId val="1214663024"/>
        <c:scaling>
          <c:orientation val="minMax"/>
        </c:scaling>
        <c:delete val="0"/>
        <c:axPos val="l"/>
        <c:majorGridlines>
          <c:spPr>
            <a:ln>
              <a:solidFill>
                <a:srgbClr val="4472C4">
                  <a:lumMod val="40000"/>
                  <a:lumOff val="60000"/>
                </a:srgbClr>
              </a:solidFill>
            </a:ln>
          </c:spPr>
        </c:majorGridlines>
        <c:numFmt formatCode="General" sourceLinked="1"/>
        <c:majorTickMark val="out"/>
        <c:minorTickMark val="none"/>
        <c:tickLblPos val="nextTo"/>
        <c:txPr>
          <a:bodyPr/>
          <a:lstStyle/>
          <a:p>
            <a:pPr>
              <a:defRPr b="1">
                <a:solidFill>
                  <a:srgbClr val="0070C0"/>
                </a:solidFill>
              </a:defRPr>
            </a:pPr>
            <a:endParaRPr lang="en-US"/>
          </a:p>
        </c:txPr>
        <c:crossAx val="1214661312"/>
        <c:crosses val="autoZero"/>
        <c:crossBetween val="between"/>
      </c:valAx>
      <c:spPr>
        <a:noFill/>
        <a:ln>
          <a:noFill/>
        </a:ln>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2"/>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a:lstStyle/>
          <a:p>
            <a:pPr>
              <a:defRPr>
                <a:solidFill>
                  <a:srgbClr val="002060"/>
                </a:solidFill>
              </a:defRPr>
            </a:pPr>
            <a:r>
              <a:rPr lang="en-GB">
                <a:solidFill>
                  <a:srgbClr val="002060"/>
                </a:solidFill>
              </a:rPr>
              <a:t>Average Gloabal</a:t>
            </a:r>
            <a:r>
              <a:rPr lang="en-GB" baseline="0">
                <a:solidFill>
                  <a:srgbClr val="002060"/>
                </a:solidFill>
              </a:rPr>
              <a:t> Inflation Rates (Minus VEN)</a:t>
            </a:r>
            <a:endParaRPr lang="en-GB">
              <a:solidFill>
                <a:srgbClr val="002060"/>
              </a:solidFill>
            </a:endParaRPr>
          </a:p>
        </c:rich>
      </c:tx>
      <c:layout>
        <c:manualLayout>
          <c:xMode val="edge"/>
          <c:yMode val="edge"/>
          <c:x val="0.10073267326732674"/>
          <c:y val="7.407407407407407E-2"/>
        </c:manualLayout>
      </c:layout>
      <c:overlay val="1"/>
    </c:title>
    <c:autoTitleDeleted val="0"/>
    <c:plotArea>
      <c:layout/>
      <c:lineChart>
        <c:grouping val="standard"/>
        <c:varyColors val="0"/>
        <c:ser>
          <c:idx val="0"/>
          <c:order val="0"/>
          <c:spPr>
            <a:ln w="28575" cap="rnd">
              <a:solidFill>
                <a:srgbClr val="0070C0"/>
              </a:solidFill>
              <a:round/>
            </a:ln>
            <a:effectLst/>
          </c:spPr>
          <c:marker>
            <c:symbol val="circle"/>
            <c:size val="7"/>
            <c:spPr>
              <a:solidFill>
                <a:srgbClr val="0070C0"/>
              </a:solidFill>
              <a:ln w="9525">
                <a:noFill/>
              </a:ln>
              <a:effectLst/>
            </c:spPr>
          </c:marker>
          <c:dLbls>
            <c:delete val="1"/>
          </c:dLbls>
          <c:cat>
            <c:strRef>
              <c:f>'Inflation Rates - Data'!$F$1:$BG$1</c:f>
              <c:strCache>
                <c:ptCount val="54"/>
                <c:pt idx="0">
                  <c:v>1970</c:v>
                </c:pt>
                <c:pt idx="1">
                  <c:v>1971</c:v>
                </c:pt>
                <c:pt idx="2">
                  <c:v>1972</c:v>
                </c:pt>
                <c:pt idx="3">
                  <c:v>1973</c:v>
                </c:pt>
                <c:pt idx="4">
                  <c:v>1974</c:v>
                </c:pt>
                <c:pt idx="5">
                  <c:v>1975</c:v>
                </c:pt>
                <c:pt idx="6">
                  <c:v>1976</c:v>
                </c:pt>
                <c:pt idx="7">
                  <c:v>1977</c:v>
                </c:pt>
                <c:pt idx="8">
                  <c:v>1978</c:v>
                </c:pt>
                <c:pt idx="9">
                  <c:v>1979</c:v>
                </c:pt>
                <c:pt idx="10">
                  <c:v>1980</c:v>
                </c:pt>
                <c:pt idx="11">
                  <c:v>1981</c:v>
                </c:pt>
                <c:pt idx="12">
                  <c:v>1982</c:v>
                </c:pt>
                <c:pt idx="13">
                  <c:v>1983</c:v>
                </c:pt>
                <c:pt idx="14">
                  <c:v>1984</c:v>
                </c:pt>
                <c:pt idx="15">
                  <c:v>1985</c:v>
                </c:pt>
                <c:pt idx="16">
                  <c:v>1986</c:v>
                </c:pt>
                <c:pt idx="17">
                  <c:v>1987</c:v>
                </c:pt>
                <c:pt idx="18">
                  <c:v>1988</c:v>
                </c:pt>
                <c:pt idx="19">
                  <c:v>1989</c:v>
                </c:pt>
                <c:pt idx="20">
                  <c:v>1990</c:v>
                </c:pt>
                <c:pt idx="21">
                  <c:v>1991</c:v>
                </c:pt>
                <c:pt idx="22">
                  <c:v>1992</c:v>
                </c:pt>
                <c:pt idx="23">
                  <c:v>1993</c:v>
                </c:pt>
                <c:pt idx="24">
                  <c:v>1994</c:v>
                </c:pt>
                <c:pt idx="25">
                  <c:v>1995</c:v>
                </c:pt>
                <c:pt idx="26">
                  <c:v>1996</c:v>
                </c:pt>
                <c:pt idx="27">
                  <c:v>1997</c:v>
                </c:pt>
                <c:pt idx="28">
                  <c:v>1998</c:v>
                </c:pt>
                <c:pt idx="29">
                  <c:v>1999</c:v>
                </c:pt>
                <c:pt idx="30">
                  <c:v>2000</c:v>
                </c:pt>
                <c:pt idx="31">
                  <c:v>2001</c:v>
                </c:pt>
                <c:pt idx="32">
                  <c:v>2002</c:v>
                </c:pt>
                <c:pt idx="33">
                  <c:v>2003</c:v>
                </c:pt>
                <c:pt idx="34">
                  <c:v>2004</c:v>
                </c:pt>
                <c:pt idx="35">
                  <c:v>2005</c:v>
                </c:pt>
                <c:pt idx="36">
                  <c:v>2006</c:v>
                </c:pt>
                <c:pt idx="37">
                  <c:v>2007</c:v>
                </c:pt>
                <c:pt idx="38">
                  <c:v>2008</c:v>
                </c:pt>
                <c:pt idx="39">
                  <c:v>2009</c:v>
                </c:pt>
                <c:pt idx="40">
                  <c:v>2010</c:v>
                </c:pt>
                <c:pt idx="41">
                  <c:v>2011</c:v>
                </c:pt>
                <c:pt idx="42">
                  <c:v>2012</c:v>
                </c:pt>
                <c:pt idx="43">
                  <c:v>2013</c:v>
                </c:pt>
                <c:pt idx="44">
                  <c:v>2014</c:v>
                </c:pt>
                <c:pt idx="45">
                  <c:v>2015</c:v>
                </c:pt>
                <c:pt idx="46">
                  <c:v>2016</c:v>
                </c:pt>
                <c:pt idx="47">
                  <c:v>2017</c:v>
                </c:pt>
                <c:pt idx="48">
                  <c:v>2018</c:v>
                </c:pt>
                <c:pt idx="49">
                  <c:v>2019</c:v>
                </c:pt>
                <c:pt idx="50">
                  <c:v>2020</c:v>
                </c:pt>
                <c:pt idx="51">
                  <c:v>2021</c:v>
                </c:pt>
                <c:pt idx="52">
                  <c:v>2022</c:v>
                </c:pt>
                <c:pt idx="53">
                  <c:v>Note</c:v>
                </c:pt>
              </c:strCache>
            </c:strRef>
          </c:cat>
          <c:val>
            <c:numRef>
              <c:f>'Inflation Rates - Data'!$F$786:$BF$786</c:f>
              <c:numCache>
                <c:formatCode>General</c:formatCode>
                <c:ptCount val="53"/>
                <c:pt idx="0">
                  <c:v>5.8678542712251245</c:v>
                </c:pt>
                <c:pt idx="1">
                  <c:v>6.0571728971962653</c:v>
                </c:pt>
                <c:pt idx="2">
                  <c:v>7.7057209302325669</c:v>
                </c:pt>
                <c:pt idx="3">
                  <c:v>14.538465116279083</c:v>
                </c:pt>
                <c:pt idx="4">
                  <c:v>24.174101382488487</c:v>
                </c:pt>
                <c:pt idx="5">
                  <c:v>16.539423963133629</c:v>
                </c:pt>
                <c:pt idx="6">
                  <c:v>15.472046511627912</c:v>
                </c:pt>
                <c:pt idx="7">
                  <c:v>15.123021077283376</c:v>
                </c:pt>
                <c:pt idx="8">
                  <c:v>12.062359813084113</c:v>
                </c:pt>
                <c:pt idx="9">
                  <c:v>16.387640186915856</c:v>
                </c:pt>
                <c:pt idx="10">
                  <c:v>21.150554272517308</c:v>
                </c:pt>
                <c:pt idx="11">
                  <c:v>17.929866962305983</c:v>
                </c:pt>
                <c:pt idx="12">
                  <c:v>16.5478384279476</c:v>
                </c:pt>
                <c:pt idx="13">
                  <c:v>19.876616379310359</c:v>
                </c:pt>
                <c:pt idx="14">
                  <c:v>28.798574468085103</c:v>
                </c:pt>
                <c:pt idx="15">
                  <c:v>119.61336909871247</c:v>
                </c:pt>
                <c:pt idx="16">
                  <c:v>20.65517894736842</c:v>
                </c:pt>
                <c:pt idx="17">
                  <c:v>48.666535269709634</c:v>
                </c:pt>
                <c:pt idx="18">
                  <c:v>36.240865979381439</c:v>
                </c:pt>
                <c:pt idx="19">
                  <c:v>96.492049689440975</c:v>
                </c:pt>
                <c:pt idx="20">
                  <c:v>123.86503067484661</c:v>
                </c:pt>
                <c:pt idx="21">
                  <c:v>45.131558185404373</c:v>
                </c:pt>
                <c:pt idx="22">
                  <c:v>108.38314065510593</c:v>
                </c:pt>
                <c:pt idx="23">
                  <c:v>169.80841417910443</c:v>
                </c:pt>
                <c:pt idx="24">
                  <c:v>186.7282065217392</c:v>
                </c:pt>
                <c:pt idx="25">
                  <c:v>45.001949910554607</c:v>
                </c:pt>
                <c:pt idx="26">
                  <c:v>25.327438596491245</c:v>
                </c:pt>
                <c:pt idx="27">
                  <c:v>18.832713043478297</c:v>
                </c:pt>
                <c:pt idx="28">
                  <c:v>8.6791438356164416</c:v>
                </c:pt>
                <c:pt idx="29">
                  <c:v>9.8412859560067592</c:v>
                </c:pt>
                <c:pt idx="30">
                  <c:v>10.657097315436248</c:v>
                </c:pt>
                <c:pt idx="31">
                  <c:v>7.376262295081971</c:v>
                </c:pt>
                <c:pt idx="32">
                  <c:v>5.9331199999999971</c:v>
                </c:pt>
                <c:pt idx="33">
                  <c:v>6.617424483306837</c:v>
                </c:pt>
                <c:pt idx="34">
                  <c:v>7.1787381703470068</c:v>
                </c:pt>
                <c:pt idx="35">
                  <c:v>6.5488080495355989</c:v>
                </c:pt>
                <c:pt idx="36">
                  <c:v>8.2826475037821545</c:v>
                </c:pt>
                <c:pt idx="37">
                  <c:v>17.43988077496272</c:v>
                </c:pt>
                <c:pt idx="38">
                  <c:v>22.071544117647086</c:v>
                </c:pt>
                <c:pt idx="39">
                  <c:v>3.3300437317784253</c:v>
                </c:pt>
                <c:pt idx="40">
                  <c:v>4.9748484848484775</c:v>
                </c:pt>
                <c:pt idx="41">
                  <c:v>6.8276855895196507</c:v>
                </c:pt>
                <c:pt idx="42">
                  <c:v>5.2676592579683952</c:v>
                </c:pt>
                <c:pt idx="43">
                  <c:v>3.9909696552265768</c:v>
                </c:pt>
                <c:pt idx="44">
                  <c:v>3.5756882751130736</c:v>
                </c:pt>
                <c:pt idx="45">
                  <c:v>3.5703860700612271</c:v>
                </c:pt>
                <c:pt idx="46">
                  <c:v>5.0923164236018854</c:v>
                </c:pt>
                <c:pt idx="47">
                  <c:v>7.2634282071818186</c:v>
                </c:pt>
                <c:pt idx="48">
                  <c:v>4.4510327421555198</c:v>
                </c:pt>
                <c:pt idx="49">
                  <c:v>4.3327040110650099</c:v>
                </c:pt>
                <c:pt idx="50">
                  <c:v>30.000687765611556</c:v>
                </c:pt>
                <c:pt idx="51">
                  <c:v>9.8425611510791331</c:v>
                </c:pt>
                <c:pt idx="52">
                  <c:v>16.60493129770995</c:v>
                </c:pt>
              </c:numCache>
            </c:numRef>
          </c:val>
          <c:smooth val="0"/>
          <c:extLst>
            <c:ext xmlns:c16="http://schemas.microsoft.com/office/drawing/2014/chart" uri="{C3380CC4-5D6E-409C-BE32-E72D297353CC}">
              <c16:uniqueId val="{00000000-DB5F-BE4D-8CED-B9A581ADA3C2}"/>
            </c:ext>
          </c:extLst>
        </c:ser>
        <c:dLbls>
          <c:dLblPos val="t"/>
          <c:showLegendKey val="0"/>
          <c:showVal val="1"/>
          <c:showCatName val="0"/>
          <c:showSerName val="0"/>
          <c:showPercent val="0"/>
          <c:showBubbleSize val="0"/>
        </c:dLbls>
        <c:marker val="1"/>
        <c:smooth val="0"/>
        <c:axId val="1214661312"/>
        <c:axId val="1214663024"/>
      </c:lineChart>
      <c:catAx>
        <c:axId val="1214661312"/>
        <c:scaling>
          <c:orientation val="minMax"/>
        </c:scaling>
        <c:delete val="0"/>
        <c:axPos val="b"/>
        <c:numFmt formatCode="General" sourceLinked="1"/>
        <c:majorTickMark val="none"/>
        <c:minorTickMark val="cross"/>
        <c:tickLblPos val="nextTo"/>
        <c:spPr>
          <a:noFill/>
          <a:ln w="9525" cap="flat" cmpd="sng" algn="ctr">
            <a:solidFill>
              <a:srgbClr val="015492"/>
            </a:solidFill>
            <a:round/>
          </a:ln>
          <a:effectLst/>
        </c:spPr>
        <c:txPr>
          <a:bodyPr rot="-60000000" spcFirstLastPara="1" vertOverflow="ellipsis" vert="horz" wrap="square" anchor="ctr" anchorCtr="1"/>
          <a:lstStyle/>
          <a:p>
            <a:pPr>
              <a:defRPr sz="900" b="1" i="0" u="none" strike="noStrike" kern="1200" baseline="0">
                <a:solidFill>
                  <a:srgbClr val="0070C0"/>
                </a:solidFill>
                <a:latin typeface="+mn-lt"/>
                <a:ea typeface="+mn-ea"/>
                <a:cs typeface="+mn-cs"/>
              </a:defRPr>
            </a:pPr>
            <a:endParaRPr lang="en-US"/>
          </a:p>
        </c:txPr>
        <c:crossAx val="1214663024"/>
        <c:crosses val="autoZero"/>
        <c:auto val="1"/>
        <c:lblAlgn val="ctr"/>
        <c:lblOffset val="100"/>
        <c:noMultiLvlLbl val="0"/>
      </c:catAx>
      <c:valAx>
        <c:axId val="1214663024"/>
        <c:scaling>
          <c:orientation val="minMax"/>
          <c:max val="600"/>
        </c:scaling>
        <c:delete val="0"/>
        <c:axPos val="l"/>
        <c:majorGridlines>
          <c:spPr>
            <a:ln>
              <a:solidFill>
                <a:srgbClr val="4472C4">
                  <a:lumMod val="40000"/>
                  <a:lumOff val="60000"/>
                  <a:alpha val="80000"/>
                </a:srgbClr>
              </a:solidFill>
            </a:ln>
          </c:spPr>
        </c:majorGridlines>
        <c:numFmt formatCode="General" sourceLinked="1"/>
        <c:majorTickMark val="out"/>
        <c:minorTickMark val="none"/>
        <c:tickLblPos val="nextTo"/>
        <c:txPr>
          <a:bodyPr/>
          <a:lstStyle/>
          <a:p>
            <a:pPr>
              <a:defRPr b="1">
                <a:solidFill>
                  <a:srgbClr val="0070C0"/>
                </a:solidFill>
              </a:defRPr>
            </a:pPr>
            <a:endParaRPr lang="en-US"/>
          </a:p>
        </c:txPr>
        <c:crossAx val="1214661312"/>
        <c:crosses val="autoZero"/>
        <c:crossBetween val="between"/>
      </c:valAx>
      <c:spPr>
        <a:noFill/>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manualLayout>
          <c:layoutTarget val="inner"/>
          <c:xMode val="edge"/>
          <c:yMode val="edge"/>
          <c:x val="0.26982596406218451"/>
          <c:y val="5.0925925925925923E-2"/>
          <c:w val="0.61906292482670433"/>
          <c:h val="0.89814814814814814"/>
        </c:manualLayout>
      </c:layout>
      <c:barChart>
        <c:barDir val="bar"/>
        <c:grouping val="clustered"/>
        <c:varyColors val="0"/>
        <c:ser>
          <c:idx val="0"/>
          <c:order val="0"/>
          <c:spPr>
            <a:gradFill>
              <a:gsLst>
                <a:gs pos="46000">
                  <a:srgbClr val="0070C0"/>
                </a:gs>
                <a:gs pos="100000">
                  <a:schemeClr val="bg1">
                    <a:alpha val="0"/>
                  </a:schemeClr>
                </a:gs>
              </a:gsLst>
              <a:lin ang="10800000" scaled="0"/>
            </a:gradFill>
            <a:ln w="28575" cap="rnd">
              <a:noFill/>
              <a:round/>
            </a:ln>
            <a:effectLst/>
          </c:spPr>
          <c:invertIfNegative val="0"/>
          <c:dLbls>
            <c:spPr>
              <a:noFill/>
              <a:ln>
                <a:noFill/>
              </a:ln>
              <a:effectLst>
                <a:outerShdw blurRad="50800" dist="38100" dir="2700000" algn="tl" rotWithShape="0">
                  <a:prstClr val="black">
                    <a:alpha val="40000"/>
                  </a:prstClr>
                </a:outerShdw>
              </a:effectLst>
            </c:sp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'Inflation Rates - Data'!$E$2:$E$5</c:f>
              <c:strCache>
                <c:ptCount val="4"/>
                <c:pt idx="0">
                  <c:v>Producer Price Inflation</c:v>
                </c:pt>
                <c:pt idx="1">
                  <c:v>Energy Consumer Price Inflation</c:v>
                </c:pt>
                <c:pt idx="2">
                  <c:v>Headline Consumer Price Inflation</c:v>
                </c:pt>
                <c:pt idx="3">
                  <c:v>Food Consumer Price Inflation</c:v>
                </c:pt>
              </c:strCache>
            </c:strRef>
          </c:cat>
          <c:val>
            <c:numRef>
              <c:f>'Inflation Rates - Data'!$BB$2:$BB$5</c:f>
              <c:numCache>
                <c:formatCode>General</c:formatCode>
                <c:ptCount val="4"/>
                <c:pt idx="0">
                  <c:v>169201.78</c:v>
                </c:pt>
                <c:pt idx="1">
                  <c:v>94802.37</c:v>
                </c:pt>
                <c:pt idx="2">
                  <c:v>65374.080000000002</c:v>
                </c:pt>
                <c:pt idx="3">
                  <c:v>38386</c:v>
                </c:pt>
              </c:numCache>
            </c:numRef>
          </c:val>
          <c:extLst>
            <c:ext xmlns:c16="http://schemas.microsoft.com/office/drawing/2014/chart" uri="{C3380CC4-5D6E-409C-BE32-E72D297353CC}">
              <c16:uniqueId val="{00000000-7035-034B-8760-DCA53397E87C}"/>
            </c:ext>
          </c:extLst>
        </c:ser>
        <c:dLbls>
          <c:showLegendKey val="0"/>
          <c:showVal val="1"/>
          <c:showCatName val="0"/>
          <c:showSerName val="0"/>
          <c:showPercent val="0"/>
          <c:showBubbleSize val="0"/>
        </c:dLbls>
        <c:gapWidth val="150"/>
        <c:axId val="1214661312"/>
        <c:axId val="1214663024"/>
      </c:barChart>
      <c:catAx>
        <c:axId val="1214661312"/>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vert="horz"/>
          <a:lstStyle/>
          <a:p>
            <a:pPr>
              <a:defRPr/>
            </a:pPr>
            <a:endParaRPr lang="en-US"/>
          </a:p>
        </c:txPr>
        <c:crossAx val="1214663024"/>
        <c:crosses val="autoZero"/>
        <c:auto val="1"/>
        <c:lblAlgn val="ctr"/>
        <c:lblOffset val="100"/>
        <c:noMultiLvlLbl val="0"/>
      </c:catAx>
      <c:valAx>
        <c:axId val="1214663024"/>
        <c:scaling>
          <c:orientation val="minMax"/>
        </c:scaling>
        <c:delete val="1"/>
        <c:axPos val="b"/>
        <c:numFmt formatCode="General" sourceLinked="1"/>
        <c:majorTickMark val="none"/>
        <c:minorTickMark val="none"/>
        <c:tickLblPos val="nextTo"/>
        <c:crossAx val="1214661312"/>
        <c:crosses val="autoZero"/>
        <c:crossBetween val="between"/>
      </c:valAx>
      <c:spPr>
        <a:noFill/>
      </c:spPr>
    </c:plotArea>
    <c:plotVisOnly val="1"/>
    <c:dispBlanksAs val="gap"/>
    <c:showDLblsOverMax val="0"/>
    <c:extLst/>
  </c:chart>
  <c:spPr>
    <a:noFill/>
    <a:ln w="9525" cap="flat" cmpd="sng" algn="ctr">
      <a:noFill/>
      <a:round/>
    </a:ln>
    <a:effectLst/>
  </c:spPr>
  <c:txPr>
    <a:bodyPr/>
    <a:lstStyle/>
    <a:p>
      <a:pPr>
        <a:defRPr b="1">
          <a:solidFill>
            <a:srgbClr val="015492"/>
          </a:solidFill>
        </a:defRPr>
      </a:pPr>
      <a:endParaRPr lang="en-US"/>
    </a:p>
  </c:txPr>
  <c:printSettings>
    <c:headerFooter/>
    <c:pageMargins b="0.75" l="0.7" r="0.7" t="0.75" header="0.3" footer="0.3"/>
    <c:pageSetup/>
  </c:printSettings>
  <c:userShapes r:id="rId2"/>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10">
          <cx:pt idx="0">249</cx:pt>
          <cx:pt idx="1">276</cx:pt>
          <cx:pt idx="2">11</cx:pt>
          <cx:pt idx="3">219</cx:pt>
          <cx:pt idx="4">43</cx:pt>
          <cx:pt idx="5">261</cx:pt>
          <cx:pt idx="6">247</cx:pt>
          <cx:pt idx="7">142</cx:pt>
          <cx:pt idx="8">116</cx:pt>
          <cx:pt idx="9">9</cx:pt>
        </cx:lvl>
      </cx:strDim>
      <cx:strDim type="cat">
        <cx:f>_xlchart.v6.37</cx:f>
        <cx:nf>_xlchart.v6.36</cx:nf>
      </cx:strDim>
      <cx:numDim type="colorVal">
        <cx:f>_xlchart.v6.39</cx:f>
        <cx:nf>_xlchart.v6.38</cx:nf>
      </cx:numDim>
    </cx:data>
  </cx:chartData>
  <cx:chart>
    <cx:title pos="t" align="ctr" overlay="0">
      <cx:tx>
        <cx:txData>
          <cx:v>2018 Inflation Rate by Country - Top 10</cx:v>
        </cx:txData>
      </cx:tx>
      <cx:txPr>
        <a:bodyPr vertOverflow="overflow" horzOverflow="overflow" wrap="square" lIns="0" tIns="0" rIns="0" bIns="0"/>
        <a:lstStyle/>
        <a:p>
          <a:pPr algn="ctr" rtl="0">
            <a:defRPr sz="1400" b="1" i="0">
              <a:solidFill>
                <a:srgbClr val="002060"/>
              </a:solidFill>
              <a:latin typeface="Calibri" panose="020F0502020204030204" pitchFamily="34" charset="0"/>
              <a:ea typeface="Calibri" panose="020F0502020204030204" pitchFamily="34" charset="0"/>
              <a:cs typeface="Calibri" panose="020F0502020204030204" pitchFamily="34" charset="0"/>
            </a:defRPr>
          </a:pPr>
          <a:r>
            <a:rPr lang="en-GB" b="1">
              <a:solidFill>
                <a:srgbClr val="002060"/>
              </a:solidFill>
            </a:rPr>
            <a:t>2018 Inflation Rate by Country - Top 10</a:t>
          </a:r>
        </a:p>
      </cx:txPr>
    </cx:title>
    <cx:plotArea>
      <cx:plotAreaRegion>
        <cx:series layoutId="regionMap" uniqueId="{398D1C7D-F8F5-438A-9BA6-DA6150CE572C}">
          <cx:tx>
            <cx:txData>
              <cx:f>_xlchart.v6.38</cx:f>
              <cx:v>Avg. Inflation Rate</cx:v>
            </cx:txData>
          </cx:tx>
          <cx:dataId val="0"/>
          <cx:layoutPr>
            <cx:geography cultureLanguage="en-US" cultureRegion="GB" attribution="Powered by Bing">
              <cx:geoCache provider="{E9337A44-BEBE-4D9F-B70C-5C5E7DAFC167}">
                <cx:binary>nHzXltxGtuyvaPH5QkpvZh3dB6AK1Y6uSUqUXrAoqgnvXQJffwKcWTMsdN+u20NPVrM2MnOb2LEj
63++un98LR6+dD+5sqj6f3x1v75KhqH5xy+/9F+Th/JL/3OZfu3qvv42/Py1Ln+pv31Lvz788nf3
ZU6r+BdGqPjla/KlGx7cq//7P3i3+KE+fBm+HKshHZb340O33D/0YzH0z776/3jxp4fvb/NxaR5+
ffW1Hqthe7s4ratX/3rp+u9fXzHCX/30y49v8a8X33wp8f/ux75Pvzz6Dw9f+uHXVx5V9mdCFKea
cqM0NebVT/PD9hK1Pyv8kzVSa2OIkfbVT1XdDcmvrwz92UhjNVGCEWONEK9+6utxe0nQn6mRlBAp
paDWMvbvfXlXF0tcV//eiX/9/adqLN/VaTX0v76S8tVPzT+/bFuZUFwIS6RggjFhKZUUr3/9co+9
x1fT/xPxOiFLZtfMb4iIw7EiqQriMevGz04MTeFPa9bkQ1i3xdq9I2RY1X1kTJZd2ayzy7uOuobn
fsItN+Vh5nk5XWVlN9R+sQymPjRRR97nta1/S+LUCL8ri2zxqzlP5bFOVKTei0RGUejVpZc0Pq0q
04mgkl7t+rDPlzYpA5KpuTu2LRvv5ToR5lvmkXem6vqvlgze8q7xbHbDGkfXYOpJTYKlTpU42bid
SRCJUX6mIx96n2U2Lg9kFlL4uWuK13KO5tTP01Ql/iyGjvvVWGXEV6lO+jBLZX7vxYL1eISpKULC
JqquCc3WQoSqX7BVhWfbivqD7eJl9H9wo6cO54mzkYZzwxgO2rDd2bReNTHsmc58r46zzl/mrutx
II29LXPapYfnzdHt/c59QTIKX6PffwgGrz/zhTTu4XKDyPzMy1bhsylm/SFTsZj/Iqxknb8OaZvc
1lW9FF9X29OPUzP3n5e5hwssae/mCzuACDh/Ikmt5pZYRfAHxXdP1MfemsVxRVO/z4iyB+HV7DDW
q8cCmfF5PelsTvqjKWyvDqytXH2sSh1fegxGds9hBLEIFEEplwwBixj+cWeUqsbVK6Il8ZNoKNSh
TqOavc2rPLV+ngwzCUXkRa3PDCX5rYsVfyC0aA/UeUz5ed6w9QuPp97+Bpc3Ij4Vbkrays/N2Kx/
04FH+l4MfE4+zNG6RF/l5PpGBoQNs6yC548ZqeNsT3HAlsotrRCuGaXbWn+IeJKZZEkH2SR+mpr6
z1VzXR5Vwovsgj+pR4YkjAjKtNZM6O/u9oMhWfEI3hGV2DTtBhW0OV30m6wujQ6q0qVLMMuyGC8s
b5/QjNhChhNKKbNUaHa+vNLMbVOpJIp9w+LYT/JmCbmqo0OX2e7q+a18tEJJlTES4cIMI8Jsr/+w
wpgTW7C8GBM/UoVrDpTnLLoalmoyN0s7SHY7jLNz9kJU6P3GKoKQ4IzDvBJU7swO0WR42ccq9kW8
qsDRPn9XRlk7+pWN+t/o0vXhUKoGNevfVe3/Ix0ZmFWKK6IM45yZXTCurJyXmgkJs2Rd24DK2b0e
jWlGP6W1+Pq8tS2kfkxGRgktqWBWwCzq3W6ResjZtK46i/3Vy8errmv0KRo5P3lRYd/1mpFjqfh6
k2CDL7gQo4+cSEnsriVUa2q53R9sFOUtS1sO/+kj11RxkFvRV/d9V635l0Ia0VtfxXjuk5GrHuBl
cd4VPp28ohr8vCFURr7oB0WToM47tbzTLpuq18vEexWQaizY29Z5akaZzNmQOd+Oa72+n+ve1acI
B1y+r9eqG0I10yVJ/DGa2+W+GYhafRYpT71foyldv/G0beR8RXqVL9SfZk3WT206edNDTNo1/jSL
eTLWzxaT5a/FnDLxJq0Ibd9XtlQuiFlcqyyYCx7r25zoZWHBTGcTBctc1MubPq5FeXTGtd0SxmvK
1jEYaZWy3zOvHtR0bUVcisYfM22LT8la8NRPXLxSd2h0Ijo/46tbP4+GpcUhnmQlfZE3sRIB0WPi
meumKObsdogJT950k6myk1rqUlzhPWK7honn6mgKcljO/iqqZIjuWCy64pArapE6eqI8U79JdGay
8hqeq918aJx09jCsUylR1RPPy2t/1CySx6JlpePvSuraRXyruKrm7qptysJLDzWv7MKOlSfaRAcj
jxbB/HiZluo6TkvPPFivtOMn1s358i1XstGx7+pEN395smlYkCZV2wYpd30yHC2dvf4ByEYPB72s
SfZgbVFUNx6PgEn8qsxadue5qlGtn8ZrUh80JW4+5mLI8twXcz/WActMVfwu2Epnv1O0nm/YqEp7
NcdzSQIZN8N0nVST571RZIlRfbzKJv2HpEqX6h2wS/OtzBpj7+POmxMVjI2k+ede6DhBTS/IVPgq
dwt5DVSYsvulspbfTm7p65CPbDFwXJXKGzNIwKNDWsnYfVqazl3FVkd52NRiwXPRvNBB2pTZLG8S
XXUfU1JSe6yHuTIe0FE8qvUvU3mRA8LEkdV+Vpha5KeZ9rwa7vqWJVSdmiqlRXOwc56si29iSY+F
p+s0GFudyxvXl3lxPTcoKS4o9JCOJr4xsSd1e9SZFdlHrXk5/rYm1bqMQdtlJLl2vPcSeK2hpQtz
xotG+D0h6ar9Qc68/Z0NoyA39RRPqvQnG6m19ldXyHr2R1Exzf1xHpQ6xMIr50PHF5Fdczc1XjA0
jVJx4LycsHdGLdhUv27aVfzFupim1zjXpDmKiA7kUMZdzm5YLoFFyTy77E/HMmJC2dbt+KZhdVPd
rYuhy2tVjnMa0JR7UxvkbG711RyRyd0ttabJycyaxq+pNHH6my7SOB9fT1nZmP44z0k9LAH8Qrjr
JiVDZP4qujjqP0XpkKfMX7uscAvq8DxUk29cZJNP/STS9EqJvpnHm1ILpa6nXOc8Do1Dn8Tedkvh
RZ1PykHX72tjXO8dip4jSfhrREXxxzLPbPh99EqT+unqUfJbqUcy3mpS1u7a6/gQvfaiZLgXbhbi
6zJIXVyqhY/QjDLCECAaoxThRGyZ/IcSTGPupWbOom/JEvObbKTsWuqUv7Tiary35FxLTbSUdmdF
jmu/DkXZfUtI3nX+0JdNcXSURzfzrL342PJirMK+tm1ywfIeARvNFICFppppAXi+YYEf1qeixTW1
HqJvLU5gCgpRVfmpYyRzIVq3ebrO03yIgqEbVrQt0TJcmygjy+fni/EjoAPrlFuJqkiAOvjuKZxU
bWR4stXDJAJOPzUu7soxqArDu9ct2oa49HnLeXuhFJ+jAGWVJQIdtIZXgwrg++NlPF4Ya4W44lOq
Mj9K3DKcDBvpfYXISU51LxGzbJ1UMKQy5RcA3jkOQGtOiFCAr1oRYvAE2+P9sPsei9UoZKrDxVJy
VXDW3sRsTt5EFernhZN+whb6fcbF1t5LoXa2CjasPEP3EgJ62bsYBdh3UubvGpW540uOc1sWBTSV
6PctEDpg1vmyokomuWciHbaL1wZ1lffXfVm3B6db4jdOTxdO8dx9NnsM/AehBmgK/Spn5/YygkWP
02LDPJqTqyqp+6tak9o3HKBmXbm8YG/vNbC3tbCEWPgt3yiS82OL1DQNs7Fhk9cmQAp3oUumNRBD
1N+Z0VC/LiNz8BSvL/Q8ux76+1KVBjq2DGCDITWdmx5r4PCCrSA0xqRPbnKUVhcsrohuCUna34ma
luuC4XCCputkEGflXIZZm/X5QdUVvXn+oB/7FIP7Im8gc3GGcDp/mmIk07zI1gvnJNbJwbisuI1r
r019wofm7nlj523J96WjyippQVohUSp+bmxhKZOyiuNTn3XmOutyGySi6nzWjFHATUWUX2cev7DE
J6waK9GWaBy4UnIrED+EaGx6gF8uvLCQxfC+Zmy+VmoZD8wR9qHwTB5Qb5LdhWD93iX/pz3BYhUz
mjCqBNeWcbszayoNLMJseqr1mpNTmU0zgD1b6sJntFShJbEXxQFd63E9FkVT1kG/ED37lnRZPFx4
nEfnDGpEMIVnEmhD9T5PxeMUxY0Cqhoz6s1BMxZd8ds0tpMvlzYdXrrlqEhoARlqgtJghHbVIOsS
OrCxb0/GdFMXpnnZBsbQORBLXh6MLvu/R5Wa4kJUP8oiWBcaUJQfxBZI0Z1ZMbW1S9qoP825Ix8y
zuZ7UvVzHYzj6PngbtQli+fFF4esiWWoewQBzSlXuzxCcurxERjwFM/0yLoyflt5mT5VbGh+h1N/
ZiKr7sshdncxMN3758PpURID5KcW4QRKDlVo34O6RpCiVdFwWmo0nXlBQReldf+xEGzy56qn4ew1
+uCy3F04X3oOqrZ1MyaBp0C5ge4S+6obxZUXJ5ObTtMYr6fUDKtvXWm/duvkrpdUlME6D3lgaZMe
i2mcr1Su1Ckn0h50ajyfjdN0GCPW9Bdc4JGfw404qggFnw4qzuwOpG4UUMDQLSevdVNg5dicvH79
MpXTpRL5aPdhSYDjENpaLZA7z9OKTNtyrPt1ORVpxwJXMXKzJv1wnWfS+2Pwkv7OLVheFjGvulCd
n1qkYsifYjPOtrHAjxmtFnHVidUuJ9QX1Cw5DbnPi/iLxd7+/byP0SeWidURa0G0ELCT2+s/ZE/h
9S7N6ExPwvD+OBbU+WTo6lNVmvy6LVQf1CwqAmba+I2zCz0NfaYCQzryoVkXFa5F+7soWRPEpK8C
m9PydZnnyUPlqUtZ5/xRgR5QzDGJUVzjeUEn7jLuUJYtDJnsIFPJ6U3hObH+6XmFhwQQR/lb3ej+
vpyIqmVgl5lcOJW9eaRWK6Rl8AaQp3Jf2PPZuKnQcg3nWk/XlddU72U7fclpMp3AIBRBn8z2pvLS
IXz+jM4LHGrMZhhrFoC/ADNqt25Z9i5XLiGhFrT6u/DyuTwkuiMuKLluiN8KNf2WYlz06Xm75+l2
s7sBRG0weiAaf9nZpSyvY90tJBxTw04g3dmhqh07FUmNk+7n4vq/sGeBBCkHWESUn7tis3AHsgdU
uox0f6tXM7/2MkxxujX7K6GOXEivTy0P/mSspRh9Ub0LcI83XTGaloRK1PZtJTug0CEZpT+iIwft
piJxoUg/aRF0LRXI6ljmbkPrgduUok0LZ0HiA7EtOy2gDY88mjK/dKK+fX5Dz/PIPw+QGUUNUwxp
fD/OKYQ39a5h2FCRxn6cLNP9jH85TGox/4UpbiyDMUE4KPjzszOSo09i0RquUZUc+2XxpF/Xzhzz
yEXei4rAP9eF7KgNJjHgpPfM8EDneBEmpWE2O3nXy8TcqbZr/Aps3f1Lt3AjghF6wLUohPu5Tzkr
tc6ZJCGbrD7axOY+kVH7Ke9b/SL0vK1KSXTYSPqUoNfeJr4/ZuLByrLJqCJhrvrmKMUoDl2cmSCZ
0b0QmdRH5Jc8fPn6wJ9sJ4cjQht2bnRUyUwmM5DQ1Km2/hCJ+qMTMy+ugYvK/sUpVBlENxIKBiYE
xe3cGrNjPiVTysJUe2P7lta6XXzMrU02+K7reXsoEhY5HyyoWT5mceN4emHBj5Mp+KJtzo31ClA5
OwAhc+Yt6zTSkK1ej/Fc6YKqKZqwxdcGTabVUaxZ8fKj3Vp6JBsut1HmrifUa1EyOcNoq3R63Lie
6xhjh9sl1RTU0SIP5bh0Lw5JZTQCHw033hFI7nyzsbmjMNTxMM3U54kUc0iXSgSyNP3b553oqT3d
gBLcF/MSdATnlrw+dSP3ah4SDjDOqmK8Rt8EjFjk62nybO9zr5GH540+Tm6YvHEAFmswzcQiz42m
0A9kcu05qtOSHAZVl6CK1/yqL1p5wW0f520FdgcDBWkw0ESs7ExxsLmeWmiYliULktTjb2adzneR
85L7gpX5BXtPLA0eysEfaIyaAQPP7ZWqnrw5gz1Wx/xA18G9E0n5d9664er5Tdze6T9N7PecszWy
mAEDUVm5T9uYHc15Pi5r2Nh0+EzGqhx8UlTZhcr+2IwmaGEwP7AKiELuKrtd+9J1VUzDniRiwdQE
XGLAasZ/f345jx1RE/AO6McR3YTuMXsy51DQaMpC08sKpLnMf/fatrpLU5eEzSA+ta7KlwtV/TEu
BGsHGY8AvYUIF7s4M9ZzXp8JGpLCwBGR/cIVXNrfJCmbYIqm7gj2dAoz215iuR775aYPkpIyTLq1
3qeV1XhDUQ8rDScxe2HV8m8GU4k7b2J/rFGrDs9v7lPWQH5jKqrkRoXuvLJCs0JjjKFCx6sWbZ4e
4+Owll3Ai0LftOmi+xda3ChKoTBaJyAaMIzd8UmR10Z1Ga8DZnI2CSZLH0amb5xqIh+z7/mFqALW
FGhDxBzoSiP2YpuKlpOtiR2OozeR6xZA9OSVdVT4ZWGy6oLT7DfzuzHAaw5m24KE3aUUif64TgYY
a0aWnFhjySEvx/ZmnWIXkKZWFwJ9q6w/Bvp3eygGWioLOLMnYE1KMFOexICZxSCvq7iBss4WkTws
Y5ndwl7/Olq76Jr1Sn7Gn9oXprTNPgUwhP9odBNkV/n7HHhtzrzhOMSFC8DWZ+GCobKfD916wWv2
2RPEAMRs+AkQteWAHbft7BRBdMGb49yr5Y8pK5rkXdOOfXaj0iZ/93xQPGXMSo0qC9pNSrLLbBwy
OU5TAWzWVNltZPLqaGuMZQfbNy9fFzjOjf+QkOvht/Oq4Hg0ilaJ5rjSpO38wsYT8b2o7jF5nNvq
zxcvDOgAwYcGabO2O7B8VBHUZ4i9GHP8EK2Z+S1vbXYYkkp8eN7UPmvjwEAuQLFDNspD7ReWaag7
20gPxzIahhvVq2v0M+KolEEvtvAsaJq1vuCP9FEAgkIC8YESCCiCqrHbzdRwTMWLuj/qxlbvPAk3
8RPVDVfrjMlylFN6q9kYhZDdkSgAP7gcR2m9sJeuCjBKIB9IMnbhNLjqQ1EJzE+KOlkvZIkndkZh
eAGVFmAAlHm7Q3A2HyqqISdgQlVh5VZbBK2ol2MMtvBKlV0ado2Ii5eaxdvhGEBygPbCCGPbux84
oSETMYdYZT5CsLFAbghdo+gkDyAbW6/J0IH3oMP1807wKJA2m5vSEecCymsP56LYeS7J6/koliL/
lvLRhr216rpuSP9S195MYVRg4XgK3MZueTwb60Qu6XychfT8oix4kE1Fe10tOr+AjLeaeJZ2YQr0
AkKWSEKRIs53Ml3Xdm2Vmo+98MSbTHdNQEg0vzSANitSbWUSRB40b+dWEr4MjI16PmreTjeO5W04
9rk9LDZpgyQn0eveay91jo98czO6TV2EAuRC73pulMth5G0TuyNrGT9YubZ+C+HQ+6RJI5/mswqL
caxemgO3rL4p+7gCMQVR2LnRNModpdnojmOWxAcx1MUNstJypKxsw+cd8on1gWLENBZIEvKzPfXP
mmWoRgNaeWYL/9tw4sog41UUuCYdPtaCuFOEFvmv560+EQbfJZnQvoHq03aXllhCko53dD6mcvrG
x5rejdDRgOgTywX662lLQiLrItE/UjSIsgLFLjkCLiXx1ao8pBbb20OJ2eSFfLJHyBynxuh/TO0C
TkeJF4lqmY/G5M1dpvOq8acm6gOV8wHStCh5501xFnhdPV/APY/z/GZbMgbaFM4KjuXcY7rMpLoZ
1/k4DHb2CZDytY3j5F2hnYPAucyn2q/SXt7XStnVV2ax78gUubek7/pbsDTZ9WKj5pDXZQ/5QQPZ
Bdpq4l3YoicSBSbVKH8Gv2IevwMtERpZK8B4HukwfKNVsXycmDYX8sS21l02Ao2MTgzdHkcK3Fz+
h7y+qiIHhYQj7yed3zTookLTRfzOTAk/UrfQC7THVp4e2VNITN97BrYXNEDe1SC7TrDXChb2A2QU
fBRpiGRCD8aMfYj8EQf9jMsHReOq0/Ox9FQEc6Rf9O1Q70i+S76jWPMxSiGqa5UrXtOWTuTUK+Ne
67pbjW/qYnw7yEGK18/bfXKbNVCT3lRJSI+7babF7CYClysgCjqguza3/aDZQZVFd5hyc2kw8YSP
Kwhz4HWo19Cq6l3+n3qoK1dFp2PTtkXkJ73KHsC6yo+4meEGfyo6ES7QA/89ZfN0aLo0bg8eEe1D
vdC890nSDLjmERXDcSIurX1otetDbJz58vzGPE45cAb0jqDBMMYBpXq+MX09leDFp+nIJvSqzZo3
9Cg7WtMAl2Z4dAGaPz6GDVBgjglSSmJKvzsGBBtXDfR2R56TyYdWav0Dd0WQZaIhwWo9+uKEuoUU
psTgbznwxc4ebYq1mFYzHQWCvAtSwKvmj37MLGQuOKH65eb01vWjJQBAhEjsfDMHgcH+SLLx2Ddp
flqBdX8nMSTfEYuzLHj+4B5nJ4NGygAuC4F7QnsVCcR8i1lIsRyTZOwf2CQ4VMt6/v15KztJBWIU
fYbYlDsEUgYw+7uA7cXczSpdl+OEcnXo9ZB8ph3JWvQ6jH1rea+915TXNPIXFpOHeC3ce2wvBvLP
P8gjPwWy4ZsuSqNn1dA6nG9tATTAa+CCkEZ9cighrbuqk4j4CxrO4/OmHjmpgKYBSiXc78FdLmgb
zk1BFMxriRwUZks2XTtTjfep6PQVp112yFaSXvCaRykZ+Inq7RdsMq757AAU2qliqJaMhS4i9VuW
xuqe8Jx/iwXuo/g1LoI5v8Itp+UmHi0pr/rUu9TUbLt3VhU26wYjIoykrET/db5kIYXlRT6xMK6S
9o8K48w3BB37Z9IP9RLkLosP/UgUrmuw9oKHPT5YkH9w3+937sB27vopncyjiNTCQgxXtttN0vZH
yeV4HZeLsBeO9iljWOPWpoKEsHrnRbIhzYykzMK6WbzbfPH6+dAWvZaf6zgi5kLReVTssKsS/CqB
JAk5bz89argupFgbFk7Oqw4plM/3OL9v5RKnB4nrfFfFTMcLaPwJZ4IlxiBH3KrsPl4dt54U88BD
EE/pQbDF3a6taQ415c0H3sxdSOK8eD3hCptfEFY/PB87jzcY6wU/sSlDIW8T9NyREszE44wWkMGU
7Xy1kNadPIizQ/A+/QV49jhMNx0OQgaNKerXnpGvxMhxXYLx0AKh+0naZF9Up7273LXR66Ts1QV7
TywNeR2QFZQZaondOWrSLiPw6Yw7hjUG0m2nqqNIes8vMXy4cIhPmQKZZNEEoEbgzun5LpZ1M9iq
7UXY4krmTQ4C8hq9QX81LckSPn9gj3Zx64GhnAAO34TEZnuUH/DnUHXoOXCZL0xnCDT9ONbKV5Wp
3tG+fh9l+fTSpcGewmU3SEANvokd3gDmSge9DjQEtRB9IhCPHSCQr/qD6DoeXTiyR2kNxuCEBm0p
6gPY+PPFeboUdZ9lNFxYtXwo2mkB4MNEs2Ku8VMvHz6hd8DIul7XC9X5UegjiaKACIm8jmuSame5
HL0Own8sEzLI5q6ZLLlVtZYnJAR1VLZfDoPE5dHnz/JxsZab2h4YCniTQii2PdWPh+k1Vq8V1kvz
Ln5HmdcFIuXdgSqZ+lnikWNdrs6fqKjDkdTypqvMpVLyyHfxDOgVMLnGE4Cr3Bzuh2cg1Rx7nmpw
wGUijy2ZJqgB1sIvkujSTO4RBIIpzbZ2QmKPDd8lm2b0WNThakfIIpu/nt0S364ZLjs9v6tPHCWw
HGJjYyeheNp5rOdsZVSPlNbWiQiTNMqCHGrL0COpuI1VKW4h3b40En9qF7+PWCCjNRwE0vkuqlGv
qTY4SYeTDsaiKm6g5EihHMWll+fX90QGQNhrBSUFGhU0R+emTFQS24MxB7LKyKH1uBdQnfWHtGnT
Oy9ml4bET+0nBDDAZRCNKtTic3s8grYcVylp2NU5e8uGGrx5RaMjBKQ24FHt/FHlWfj8Ip/cT8zl
0A4gNnA/89xoyRaVtbgvEM6GZH475J2fMM8eCe55XTD1xH6im2dIqoByyHO7jAppr2NTl7BQFt5S
+00BmOFDx2L/wKVEcYil7i4wmk/sKCzCHMV3jAV2qKZU2Tq3EXDGHMfuEHfZChEw0ydctevu2JL8
uQAOXb14Q9EWgIrGKBCFaj+8SnS7qhGnjDxexIGaRBbO2iS+ysr+9LypJ7I41gXmC1QMoMVe5NcQ
J1huIxJy3HgMc97Uh8rF9YE3BVq6plzD3qzNMYrmS+OdJxIMLn5sFQRKIMDz3VGKzixVOpYkpM3S
H2K9tnexNet/4TDoiNFrCeAL6EPOfdOOZlA8h54pa2KIflq3Btk4lW9Z0uPyujdc4t+eiAV0jdBQ
oe8HMf390yd+yNA55MvxuCC3xJvPqAX6gkhE5RVkAH8/f3JPWsIYCYoJ1CRgmfOVla5masZHP4QN
FRM+XGQpR/Xe9UuyHmzOvQtw+3HgoWdD5UHt2Qabe63iunaM5xY5ukGDF3rC5scU3dQJHwlR3JAC
c7OXrm77TAaQd2q78Q3W/Xx1A4be+MyDSoRjQuSVKDCGT9ja/qlMlNw/b+pxhNOtNcOdq+8DmT1j
2mDo19ZeDm4wjiLZ+ig9efyXU2ItD3KZ4vIIShV6Qj2lOb1+3vbu9sxG06G+Qo4JeT9IOww0zteJ
Dht3OtNRQAMqdPWmEVHSfVWzLorej1PdtSd8MEIWh3LA/dI3qmN5XgZuZOX0sTG40HzFZi0vEYlP
HDZaRszgNqkFQSNw/lCS6oa6aJJhnEPrjwpi2E2VMBPiqmwbaPQhFxDd4yz0PcFiBgdMB13OLhcU
6TqD1Kosxjh1Ho7LlH6OzFRdg7kix6z1+tcljyJ/jqb6Qnp/vFTIm4BjMYLDLSb05+dLhcoLGR5K
ztADP/uhZbicHmRmyvHBLHpaj20hbHEh5X4HNWeEAFKD5JjWow3ZgmpXUhI98LIaHTSWSUMiX8Zy
CKYWwrysHJsv68TdbVnh3mgqK3VHHITA7dTUp3p180ehW3cs/5ezK9mNW1eiX0RAs6itpO62u9tT
RicbItMVSc0kRUr6+nfk1XU7cOO+jRPAQSRxrKozVLYGVzbB38Zh03puKR9S90vfEQtFdiiSHoFY
1PNTHOhpVy+qO/G+X++HmF4py7w9vJC4bwlm4mPGgRe+HnZMJh186Ff3Yc07nbe6hxJZ86TfWz+r
rjEk/AD/3esRB5kGh7KH2iFcQC4zhtX3kNdXuFDha6TKiA5znugp+DCbtSsTbU0ZrzVU3W3T/iTc
e4apRFq0M8C+uE/6K/P/9uLDGyBrwdENhBux4etvb2uQFCdfBQADWnNoTLbUBQRSvL+yqd5OKZ6D
JYarAVA6YpLXz/F0YG3DUfwR3cI/tV4qTknjt6cWbLs8bujP94+yv3wW0HMUuRHQg8++uT79OzfR
ddJVPAL9sp4xxrA6iO8p770rRe6/LBx8Da6FLaPeBMKvnzJQUw0rCnb7vpHRJzPzps2z2rnT1I1T
kL//SdsIXSwbVHuQB4G6CyrPJYlnGesFSTBD+Uxz/oOTLP4BqU613go7Eb0bYjOTg1AweLgydX/5
SqCwOA5R6dmiwIvtYfzUAJUMtoxonU4xj5TIiZ7GQi/E+/z+R/5lmbwgvsh18InYI69HlPooE8yR
xQ208PbIcXKVMoRxAGJhvuNpza/QdP/6PMTRYD7AFAQg/uvnaZrMdEIRep/UK7tpJG2OKcrbt3Ss
ozJYXLT7P74PaTuiwE1cnV08DxGtSpRZon3YymSXBaCZ9jVLi3rLwxaWmCs3ytvDBkALNjeCF2g7
YJNzsUTDeuEhHSkKTGpN1X7oTPqRiHkEX4ApvfOoTv0c1IioysmgJ16mjc4O6wKc0ut80AuHq0fO
m/WEVwIFHAcuVhWKBxex4gqqpIpBSd53yP4A8gbLrpvBIGjSpS7/43DjUdtXb6RU8MMua1BcqlWA
gxLtV9hb3FfDNB/4OvOdkSD5WyjBryynN8fOBmtBuIMoJcH5c3m0x4IxOKmF0d4ECkI83QKEzdfF
N9dKlG8eBFISTgMMHwA2hEAXWe5MiU4qUJUPIeQYHzGV8RHken5Fifj2KYgHAKNu295DweDi0IZV
RwBOso4Pfk/CdidqGQRVzuZm1vTK6fZmUaSbOh3SHFwTkPy9cTcKm8jMvaEHBlHOL4AiyQ3rFng6
1Z77z/RPPAv4H7D+ja6TXdopNKmv4j4c6UHUETAPT5kSnj7hmYXm1HiE3b+/CN+OIhJLRBUA1oG7
oAj7+oyx9VTXiRroIUqWeReG63piY0Ru3n/KCwz47/sBmd5Gx38Ri4G1djlZNknBJu1NXzri/CQH
htV06hYC3SkpMzkElc3tFKfuDrsFQxpAj8AOgNp4eASnPmlgolcHGU52nTa5U11jiqYGsJ9XyOPU
3geD/Ps4xe0fPlTqoxtW+gDzqPAxZnXUIGRsls9gYU4nVifBRzdPxsurqaN+Ab16IHInq/iXnM0w
FVCrencz9eYf3AWwLRxRsz0ZiQJbmQZLzfNWBdl6RGEJp1IdDSbIu3RhYZ6kynuqXAC1QRZAeXjv
9dbYMxvScN71TZ38zkINeWzAI/6Jqcb9aIOVA11PUbE4VzqCSw+OhNHcsNhU9722zuynNiV2n8Sj
WEtwn9oeSr+qHfOq9mS6S1xQ+Y9UDfq3m/q2O0wozOwYHFjg9xTPq/sdVhACltWM3QhOWyjcVCwq
rtuoUA2vm7KJ5NwOx6lzEMPLZI51fePHEl5auaGVYl0ZZPXUPnS6qfiuUlXM/oTRPMkdAgGYMQpP
hO2tGeaVFpS3o68LERE1YvCiCRk9wkMx7tvQZW2WexRYKdlnmsv5tu/MPP9phzEeUQ0LM7vz1bQs
Xy1Lw3rNU5qp7KCJhdbpylq8CFVQCY+xx0CJiIEpo+T4esUDalj9gdtqJyrZH+QQmbIF0aDJeRWt
+wl4QV71q4CMs+t3ylB25fmXtzr4wAjIsCFwmOBdLpNou+p+gVpW7lgy90eT6h/MwiAmoWTcp0Fv
Pl353MvngYaHMwuXzKbdBip28b1xwHizwgXrWIXtwPYuC1q1X2cVwGSzgxKqXHkr3G0UDEF8m+qR
mh0cpoLTvHpTdkjnOIgPaSTFurds9Bi8NpVH83aM4PVTaUHr773mKc9BiJq9u37yavYRhAHIfUIY
Zo73y1x5R0CB4ZjD/Qk/CXbBUwvurf1qqtTvd8HoAlMmaY1MPg7rOc2VTgxsrFrns4fW9r0uYTfZ
1blLK0QmQBU69U2DvJLCYIBwQIgQj30aAgjPH2pwoc8+GcY+xyWY/vSssNFOjVJ29xncCcKDMx73
bwIZ1P/4kazjLvdGpDw5zguZPbo0GD5oaatvmKk2KXw4zd1JXwt7l8Zk3Tk3GvHRwXTKO+FdZ/Gz
jgGnfKkkqdazWRcdHlg4pj2MAdoUBL2uhlwWKniQl2dfa/coZhiZHhaS9Q1U0XN4l/X+In6Ha9Yd
kGOzqawBimTRLgZIRXIJwy2UEZIY4r888aVSS1kL1QbPo6nGebhxgvPhhsKEVcDzUlY+yD3w4TK5
cMkaHwPkiqS0Khurx3CR3vwR1nj+b4Mwyz8h5/YrOPYMWYXtGTTtjmXwtisilVD7/P5KRCp1sfUA
XAAW2tiZMJZF4f0i3tNcOBRhaH+EtYk/6mLE7kj3EL9iw3PS9/C+iLHt1R4+EcmnZmbzP1mFY+Fx
6Bgu9boHsTTXKgARyaDcMt2saSd+erTj91WPK3zX2giWcKEfDNFOYENUYa4CDypT2OgtQd4KHnQP
WONOwmXSg2npsKy+wXx5ff9oSeWGJ9BySbuPacv6nee5WBTd2IXKg4MW/MHOVqV+nZvFg3lH4fEO
pL8eqsj6jrRSiF03ttTCkRTub/RrtOho/ZaQlcbPgWr6n1TzEP5xMLzRt1RUTQVzPC+EnRrOg6C5
zxaY+/0RC8sGHESJlsu9SZrePy5TPe3abg3kPuNNBpcp4P2hKFLQyPR3QG1psTQDg1EZHzJzlCuP
hxbnWbyAD8PGUZRitf2a+1xWbC9RGruPgj7T8PvrOvYtSVqb5F3kLeOtmNJ+2csKu/uONdUAjhQW
oymYCOWRaUUm3JxtrJcn2HZlUx5485ruYwHBQR2jOvSknOtuQC+e6wLUq8m7XTrYCZ0IQu4nErec
1jlVs9O4JAO1kIKr1MjPdZAGz6tq2QTnT4XdB0sUMnJVto1pvdILBVlK1gx1XKY9jUkBoIH3SaED
3HJ5B04O3SyDlnYFx8AO1uUJ74X34HXwpPqVriFZb+QS9u3OcDU5LwdpQTZPCFniL/PY6foT9/y1
JJ0v6TGWtPqlmsb/MEyV9W8x/N5SjrBpfDbYP9VNCKoakEwQdUdSsngNDqEnZZq7pIdSHP5X4TPT
oYjhCDuJEldnOB6Ehv3cj05Aq/Sg4RSy/BgyHWKa/GBu7ueaNyKH1mH+VE00lUXgGVeCfQqc1Nim
u6l6WFqVixsqrGMmeAy1Mdy8gryBC2zzuSML+x6RwYQPwvgrJlw6j+8TPbQ3sSNL8Cld5SLOGs5H
qOMMthefWKhbGRxcA8HWbaaw+qdcCROqsUQ9pm53a+S65RMMG+M/EX5JmjxaQZDMQ1h6Nkueydro
Q1fhmrupRp+zZLdESkeFlMMqf6Qr4JSvjrGIICxPYFVw4pTI6MhXTtN959fhWZFUg58xgCp5x7Mx
DU8rI61fNkYOFigxvDNzvtI52wX9FDS/gWfZ7IT/K0aYysJp2HnpmB6mZKngEFgJPoc7WxGxFj1U
QFke1loP360PD7ad1knwy2Oozv+ywyB0ydvVVE9kCtWXyB8hZ+iSOVwOiwuivsgGLk7TNNfLnYLw
ZkZBCLfLrjE+uUWNgSDssxbRcz6NWTbJfIFx597bWO9zkbiWP0N/1PR30rXT57GDKfU/iL7CDkZo
rB+OMKZzfj5Lz/9deVxeU8G/SHD+HW6jVgCOKeq1KfJK/w1X3CWLGSjpkiMgW+kBSB36vqQWcckp
HUJJ78EEhE+krQQ9kgD505KrJUjXwp/SmgV5OKksfaqtXtu81k1jP0mZUAleVgzTptlNIihw+TX3
Cf423KsG5eYrOVdwmZlsevANDwZDGHkrEO/XcVqETKiegTYfqa8rSO/Cfmpu4e6WqRLu3jXC1R7W
603X089RF4/tbmzTIX2k0RIiAp+BUJxJVwlvSyn8aMx70GrYByQ3EmKcqgpCGH11bbiDTUjvf9W1
kceoH/z4YxfV0VcaG9/kvoAt5W0yTO01UtaLEdLrKQqg9kYJeWPZbxjY68/LDBiGrArt0WWw8ds3
nefdTQky2MGo7kEuXp3tTDRJkWfVzDhYufqbWro+LBd4nR4JXb5FwF/+gDzVjPnSLvZzNNnflLng
mkLwzbWNGgUYZMEmcN5ERxc5YgT4UaV6cUesq2Vw+Txo2eeVHIDM5nMtpC6okN596rm534NcF/9X
/w+4CsPre4N5AUwiE99i3H9hhdHEgQyyxDsaYG+fATSZ3QjKMEw4JQ78uWoROb4frLyJmkFERqwC
RkeI8PlNQVNGU2DJqL0jwTJvDv7KljWvU6DNcy5j7fuFmRQhH99/6ouS9PWqALsUgVMA8BCCt0sG
ZLWANsPnIT7WyLi6J6pWGOkXqPWpX2HAeXIfK7symD2BRrMjk2rnw8BbBATRTOL1MZvhdJjT2q3/
xMuyxoXuO2umnMVwfz2shOmfzmlbu9w456UwWPDpOcrSMShbO022vgJeXJaFIQOKAY6BdbiVoJH/
v563qang0BrO9Fhp6m4HBEQPqItnZzXO6Z9JOVLgH3TXSihvn4qiKGq0IUStG1B/cXJk4TSyYEI5
dmhSGR8UmhG4m96llj5WzdLwT3UWGnqmPjyLr8W42xe9mkCUh2CcCGYJwlxICC9Wagc8GVWhoT3p
2svO1FFY5hpoWaonAfD0EZpzN+RyDCOd+7BxDx54DYvMfVQtDB5eCpauNziBxf0ipVVdvowqbg5z
GzTPcxVAMxDKAUR15DfdPxrfGMLGkA3ZFRnchqu8/giwb1F+gvgRabx/aeJWac2nwOvIMU2m/ZKJ
6oeLzfIHGyF+xF1Y7RafTw/w14z/LPHKrhT2XtQXF4/fjMW2bAGbAS4Hr1dNYMXQwRq6Ptk1HP2S
Z5U7N2ZMUKdB6NGWs6hh2zyHPBo/pihfjrj5Y/0IT/B4LthQt+m3sIr7ahekCHBZYdeWtT9pO4m7
JWW039crUs6in/tUzzkHV4zsGtwSasmjiQbm0WU8PsOzMJrzOYJ7P8QPA9z7844P0e8oJhEy0XmB
90pl/MTs4AbOqxMQpCw4TUvgaL7oeiDfBoNUWd5GoUtogWJV5vE89g3kpB5n2ju8f3a8od2hYLj5
NIQAQgAM44/Xw9a5FWyG2JMnl1TzmofZYo6+Xt09Ktr9AXUAecqAVeeeX/0eZuofoUExP95/icuV
sxHTkMTDERUKBLCJLt4h6wdRsWSyp04BmbltGA7SHHvcRw8Oa1HVDEOZeGXkKxfuSdx74hSJ3mv2
//k1ABdHMEHDQUBBVng9FPO6Op823JzqdFHhziXpDI9rz5+LOOCtn3MqzC6uanJn0ZsmX2zTX1nE
L2WVfy9ijARIlx7KLoBuwEG8GAmVcRTjBB9P6NpQ0cOm6F9zbSnsL1czoWuFYLMdz0ix1M9oNDSA
ZX3U39dmntSaw+UZxglNBSuDwRqi95MSVpXKH5Pa5MYLFnNDrTfJPfSp+tyvXjf/YJjj7GhdT09d
xGCWQ9JmOOqsUvCSp2ockj3cismBwTT/vxnT4TvBfARnCB+K6x24yUVq74DMrRVcuU+EJr9mjxJb
Sl5/5aMZouL9yX0DG23PQv0A6DvmF4Szi2dJaWiDriz9yTrya4ZOKcpZ06JpjB0XcRgmVEVzocK0
36vOtJ8d47xcRTt9Q0XO3oKjdnXvXUYLOOg99D3A0n9RxV8aCywoaDq1SHUiAYKywhhb5TBjHk3h
xShhFoEW6zXp5Auv9PUKA06AQYBebzs8LmMFHCeJN49mOsGDjSIripshvLF9oO2Nqw2MIKN+bK04
aY9U5OMCjdnwMKI9Q1kvjWmeV44C1XOGQseD4BmMqrusUSdkdkGK0qjyp9/wOXfzPk3Whh0k6vYm
X5MqFWVX1zL5ZtGgA3dW2AkX30ORUbsneEzg0kVea55J1Asi9yNscfrCWhzVKNxEM72HS8tY7a6s
iMsIFeMP8hPYMJvJGOL4ixUxOEairrL9CRaB5n7hsVeBlKGH5sYHYkhhXlX7ValiPa7o4mOGXxAj
zHTvS+mWgmos0iOstr1SQPUr4PWU8C/NUPXLzbz6RJbDEoS3NmbTVar0FopczCE0Ekh0sg3xwZH5
+qAyHQB57np1SlOs4Afd42a/ExzVYd+HX+wJfVHie29VMTuQoIn5A7FRrYspTGr4FqPHTPr1ylBu
T7x4IyCfm7MltvHmkPz6jQLlLbQGOwFHZzic5sSC0jjN4aPv9w/TSPmjcxl7RJYR3Ko4HmXuwYpr
2Jil89dKgcP4HwNxTC3U+BBWgN65MeoupnbmLXNuasKTRiEZ9Z41cXnqd+shGoG/rx5g4StPfHOR
gmu20VgTsNw2cvAlobufbOMz4plT6GylCjek3VyEphVeiclshy5XkQv0B1/iH+1ojzJrSVAzAgem
bsL4yoy8PVvw+XiJBJOCpODybVwascobEnWKdZqI22YF/FV6VWSTn2nlxFBqNMUgt+8vg5fD4/Uy
gDR7cy0BTgJzpjcad1mjGUU4mFOHUnd4h34BDNb+VoL6CtBAsMehjojOQZRq24I1a/JrwDS5M9g5
/D4jKwra6NIyfoEXOq/RwcTy/QQnDe/ozVlDDtjJus973i7uNISN/S4DtCHYiYWQPVvqsLsCc75h
D2JOg01uBbUo5vaNEVktG5hUEmpwZzS1/mSy0X+QTTLqfEarI5nXTK7iCOG3fVCdnrqn0LhgArUt
kPwLYsnuSnzwJlBCcoBjezMWgsUPehG93mZRBd8ieBbX5xqjrGpEA2u9FnAV1iGQEIO6Tj5Uaf8l
EGhEUqK5jg8kgKxteIWD8RIVvpro+EUdhux6A6RAVXn9IjpW2QoXKnmWLJpH2Pb3TrvnPu6DrOgg
Bgd4uaTKRDdCI1/NOw0st1w735yXqJrMyVFlYl6CL8WZX4ATR70mJ1PmK7/ow9ajf+AwOaNSX7H+
nA5oHIH8GZ3qioTZRf1+f9m+3brgYkI1CYBva34Eiebrr0EjjdEL+yY8kz4l/YdaT+7BC9HS4pS1
Q0iHYmCpf59B39eAGwo/YlTj17aFRUs8h4f3X+ZF5PZqaPEymwbFBy8d8rBLd1bPZsCYJx2dAFJF
8IbplhndczxoxDaOLIW7+ycJCx3ulxLgQZyHum6sKBrmlNb5iOY/MHzyJQNLwyTVM4I/XGvaVjTe
i5DLsLSxqU/t5M30QwBEr0A7joR4ufOblpwM68ZvAZ36D8QAmIWJVGbUmTDhNX3OgqVFFyJVhx9n
YVqd82me0bYp68IHg54+5NBMcqnOqE6qI+UAhXaAiitThBaNrHYQHYvkudXT0u3hgTXfAfbu+oOp
7VjtwR4c5s8ByrBfjAXgXhoAe79IunrpudcR9wupe/qLCvhMHNtW2d8tW3CFgL0NtRxcosL20MNq
dz4kKRlOTR8DzTdtEB00uqqNN0BbmqBMGRoibL3foCE8D0mqEeJopLX7pImX7EQ2K/uDG1P/th6y
Hq2HpsguV+KO4M0uxpUdQhQAmyfsSOBar5db6y0xmC6EnwM1GHnrjOwGHwkWmFQ5bJ7kLQ8cE8cJ
qb8kOYoVPBhypdIZpvupQWhma3YGBcgEu56aXmqgMB37Y9da2ztYJ6bLZ480VP1EsjuZ/YqehMMt
GAr1R7Q98rsD5tlDVBYnaq3LWaNlTz4TCRASnWJYgOZqOmrinKG3GkXrqSCTYE+8v8jfRF4gFaF5
wIsuAiX1y3tigjfEWJksO6WudX8GkE0OCToyPa9+xB49AsJJbkOHtoEz77IrZ+gL1fb1BoMtEIrE
ONNRTkfXs9fDn6ULWkG1CT25ljHcJwadhnQBj4PuZ8p7WX1GgtakKLFn/o8qNbH4rBEXJz9j6tCc
T6CwaYuEBP4P1DOMUTkclZaH0FWp9Y++rBf5GYkOfIDzhsLKfC4Aq5EvWFkryp8xa6t7NnJPlEBW
KRS8q7JuL6Kxzr5UPs8eKFtDXZgRO1Oh/Qqq7gToRX8PFkUPM8pZjT9nf+6BYr0/JS9jfjEskLxA
jw/KEmLLy2FZ4X4ZJIMXn+YJvQUQrwPqy+79eJx2c7uOeh+moz3ErUS7GB6T9jki2OB9DrLEuA6o
6GqZ/RkVT8TR41yIvIM5AvmWqRGoh2zRQmqfIgUISn8YvVkWLVoqTR9mRUdDdj0QdVykXQCpaO63
De6MmMpoPERqa7DJ3Jwl3+MWPZ0++uNM+ztao7dkmWqpMYMxXYA+z1JEtyok3fgRTMUufKzBYbJn
A2sqdC3g8zoUzhdLvAPHpBcub4fAL4OJrt1BdZuJElBgDGuU2vRJtUiG7rO0lh+6Lh3ZlM/JArMl
qoeRfe2lJzdbvWV0sDCgdSSfExYie9PYOeSzGaP1FJoODdpyHG3ZDRqG4mXRDwvd0HIYfat/hKgp
kLpBkOrL+/MYXtYS4UOBQAVgIiIFEO8vaWei8UCbnSb/1AxatLDEUfQHoq4K/TU1rFR/+TAf5Lnx
2boDzWkRuwXKA7ezKTZAOaEtVKVyxRYd3C3K1v6DStFn5EkqE36uQPbc6sItatjfexHb9GPFa9wP
sefGEFfRyu3zoJuU/xo5fCq7LQXJdhnUwFmRGYkri1br/DEbW1+gyizb/cARQV3hyvzldME7QdSS
wCUIzSm32PhfdX8QdWhD22w5JYRRfYSD4fQYkiic7rDnAu8UKQuGSGYnoe+k8VZxTZW4xQsXWwmW
uwjSttYCYPxenDAO2CM0y9Y/TYmnq7vaeNWdiiZjC79hHt8taLLVnkASWtX+/dl/+2REDVtJBTEE
MLDLvCd0Dki1VvIMc3uQohqlClUvy2epAx0UTZbOJQEs8Pj+U9/AUi+V8xT5FrhRWHiXXRRM7KnQ
TIye/Kq1CqE9rcLqhsHTA84ooev652kE7bZwoRvqAiVSEuNEJMTft54JqC6badHuNC5yPlBoyqLc
Wytpn7qha4JbrFvXokMfjJ2r/z5ekAaBOrnx0JEmbUvpX0vF82squbDk1MyC+geghV6bpyukPx/6
GFxhncT2iz9tWsH3h2xbg6+XCHiTMEQCFfUFp9x+/68Ht24ryU4rPwObG1wJCd90E8HMNjmA/L/e
mHr2v77/xLcxOySkeCBsVVEefxvldq3ajK0kP4+9iKbfmXXBd4glqD3ADqUaIAyGESRuHoZGdXmG
mk0BeAhkL+TqMnao4nQgDnAQgtfc4YaujnUt/OWwVn08l5GEXA64fSa+LGRw4j6uaJ/eTGOkrvXn
2XL3i6GDwxhWGVBF/Lz0ToB2oZ+JkeJMOZzbPq0hCCSfvakCcS9H8Bvba73a3p4n4GSgSomR85B1
+Rd14Wq208ilwKaCOUy0xzS5qLSIndkjwmgqHqjH/CHXRvOfE+RO+un9mfvLWoHBOTpqw9EFFdFL
I1kkW6kExzI7jWglfZzZmmB+0tp7mvwgvgsattor8dkLYf31GMNgEBdjvOGugAguPjmiGRoMeWjh
aZ2fouqMNk/2SdgWFmbE69X43FRG6KKelQBlCHiVKdCKk9NHN6CN5R5h+6JqZIKg231s7QLeR+At
bXKtmvmXNR2DWgkaN0qp0HLEF/Vyj7h0yBJVnceMIeDOF2Lr9Rc4sNM9WVAayVUrVtDoujDN64YP
D7B1yDZylmH+A+8G01V7sHmIOScGpbY8CVpO7rOuSUShlp7qGzKH8U/CfILu2BMmodtXaWurK5WG
t+c27EZwcUN5jaMbyOfr46CbxmHVpObnfvb9o4RJKCi+nuDkRvDGNzonYAE3W1vqbrjGmXixcrmY
7BjBAhJgDCJgoIvJbsMYLUJnmZ5c44ZHKNztc0w7jUhsTLpA5engKhy/q0GPyUgbxhKcVy4S+On3
6J6CLjJnKxe4VCygvCmEQfD9/rFGaG/4WYKssX4Bx3padpqIrP82jkt4Eye1rRjwZL6l9qZC4X2X
UZRwinltu7rsQZLSO+3ghX0e/XbqfqmRDEI9cHTn1mrHiZVdlS9ox0aywtmkS89zmA7xJwsu9C1w
pCHa6xbYWh6gyR76jENtp3OwJrof2KsTjrA4Q6fjqp7Jdxd61dzsI7SORWn6/b37l4mNQRv2U2iq
oHG6JGzU4IBtaXh1pjir2hLe9chtKF89HxSZyB1WndCyRk20/u8P3iQbqOFvVX5M6+sVBfAayVQF
Fjp0sVONJASMamXRF5ZkRCGrbFt5BpR6LbP7S3YF73xkV5CEg66M+sXr56a8RRxu2XqikOSkaQFa
XqL2C7hETd431P7x5kGyHH1G/ezIIrreKdN1Zse0i0ieTBF4Tk5IepJyoTuLODXdams+268ZuJLF
6mUtmHge4PKvrK5Rmte6XfQdQm+f3jBUAJYTzxaZnOwSW/OjWcAEvicpqtEf1jGqf9gZfZLR7slV
SREzkNzcbqLgmCaljmrW2RK14mtcmJcr4vUW2+g6CMlxgwDzDS7iDBO0JA07LzvF2DH+LZovpaoM
Td0tH8au775gqyC2aWWVfUJm038D/9DSGfZOctUpKqgx7w5dJ8nvGQ6I17Tgf3k77P0QDSngrLiB
Y5fVPKtIzBltznMzrQz+lXJw/DbyBbKkbK1peqj8Xt85DhPnz8EwowFtDg6/GMHq8if+KWtRSC1R
chbRD4uOvuJao5u3uwhFWMRoHjxMcAtfhmlm89acw3Y429jJo0clG0ulENHAW8hgoRxgZQLrhshN
slNX6gVvb98tIYaiY+uVCs+fi6PZLWatLailoIdr+g+EIQ6EciVuVA3DydxPBhHt3z8z3padoZVH
XRUpBN24zJcYXZBC24I+YO05nhOJLKJhIrnJmKMHJbonHw0A/6mBZuQg5S2fEuVgXTG6rH/ygOUN
t++/zNtiFYhMm08Nxj1BtHWxclOZDhqdy1G4TVbPFTUNoC1SAWm/VhXIgsVoONAumEw01XIUfdr9
kL0fkenKa7whJ24zjyoekgy42r2tONfVTIeg0eYsV0sWUQR28GyJGJvC9X2JZz96jAF4PExgzZAC
DNa4eZrW0UJvI9qFrAQ0kJlykLo9LejHsXc2SvKVMkM+64ZE7AmHIeG3em3W4Wbjp/FH9Esfk2sp
R/JmQeEuAKMdDCOAv1sY+/qEbEBzho+T0Oeqo7X8LsOQdx8SbilYqDILjlG6iB5MLBzbIFsAvyzt
0Aj3BaZM9V4kBIR+XF3+WBcE5fEOPE1U0Qoc7ek35qdt9xGtWboPnlhw3zTNyr6z2qKb9Njjgiv7
oaWf0Wqhh5GMv+DWkWHE0gMcYhuJbpqwzYkawFJR5I5xX4uwIJzNYVh4kvrElAaisPaGTayl+9UF
cfU9gdLKlhH6Vse7uvd7wMiMo0awBhpKHrTvnNr7Km5C9E/vs+g7c+gneTRzkOgPpJlhOl53ickD
rtBXFfSSQNyYWAkFIRtYdrcTtseY+y4yJh+8SmQ7dC9xwW0CqgO74bMPKDFuAoR2YDyksE8y2br+
QPPAGKVLGIMM1ZDDZilIiiapaVvnoDI35GsCyhvIkTxUYFG9v1/eHFVwBNxSYITOsEIGm+T17MJb
LomhNKnOJOn86SePLS1gR+ggSXMTKbMJjdMrOPKHV6rKb2QS/6PsTJojRdYl+oswY4bYQs5KjaWh
VBusBhXzEBAQwK9/J3v1pCor2V3du+hulJkQRHzufpxH4/KGQTIIOFOyVr2/sMo6tJHQT8+0w+sg
bj0jOwy+tuVvXNr5cMql1QWHHuttGy+saD883fiv1O2VPR0tcymW19TjGCU4y03o8pHO22ZkbozX
+ZS6FhCJSGGE+5HxJvsstPynOyOA44XMhvmYEq4/NvL2XK5ObTfFWRhMkfZWsQQbeozcm8DpkzPi
DaZReBwJs8BKV/uaSVQWu4XlRAwVA9zy+Dw/GSP9uQzzN12itCYqKgbSjxyJlMOd6qu6PnPPU4YO
xt6lO8Bq++A8pGluxKQ22C6QLHB2Qyr7H02QiFd8/2TmDafV4/O/b60/luKAjSSNQReSCcfQj34F
Rsr+oFRin008UDzVWbVdx9YYI2MNhq84K/pjP+BJgI1wKHKVPPz78v+5cd5tYrg+hyEcdj4mEYxa
7++wGR8MGwNDnO0JG+3bclHF7rkptdyhkjXthnBfd/GxlRmElYigbQoKf2mQfvu48XRrSSz9onUK
BoxObj/RcWuII+UHDBHjzvZzq/xsqs2f9P5PpnPiUqSBUslm+ONP2DpB5qiCH4y4j/FEOsk78b7Q
7Id7X+3d0FGfcHz+mBUQlf6vXJxpEvrGxxZfXBB2Z4zaOwez25zGsg2+hJVa+siGvPgFDsdcRgD2
jNtmyoJPVNk/D3IIh0DlLs4HLFW8Kd//QMCQsBauwjlz04ZNeTQGq3tWrgnRNqaFgvyECpzMQ1Ps
lry2t14+FF4SzUtP1iYorCmM8L14Y8SGwwRLSUjhR6bCpb3uKl32965ZDMu+tZfKitAoGzvu8Wzd
aznN6AUYGp0sDg0xruXWGsp8+WKahhv+LK2+fHPLJieCZucT/cm1s2SxjbL/mHdLMEfLknvBFkLP
WGzIQClx1Zjwl8gdTgNlT5GbonTGrWtLr9iwyhnWZjHNJn21x7Y/6yKTqY4qopnOGKc44e9nx6rC
T+4lpmQf7qYLLIw3t4VqdMHKfJyujpTYar9v1lOvRXHjz8SSN4ZubD+qRRbaUa4a50QThFfEruyq
+Y5cXfp7GB2sAk1RNsFTzy73sbHl8Oa3Qj85M3mug1HYPpQ1f2jyswhAcr62ta7mXYICmZxrGuvR
b+2kPDt9VqfPmXSztzm/WP2DxtfPDsaxCf+D3R+WNQjHqOtS43fWJbN1LQcnyZaI6FAnb3lpjOcm
NPq1iYaVFNpmGMZxeFxygjs7kn2dR5CgWk17z0HGteg/NL36O91TFrFTBMtvlE8sww0iP6iMXi2T
HfO2c+7GuZnap1Z5KYOKxRoJXtTO4JkH12nat4x2wlsrW8dvzWz5DBVSe3pC7s0zFq58/q201RkP
tdeXkreNI+2t6NoJI5qL1kllk+dSIxvoXZt4abBbQyvb2U4WJidBpo1jP7YbAtaTmKrHlqF4cdtb
ytQHZ/T6G+17ZruVwZh5B+2tKtuTJp6TuOjnwNjmvSzr674qk6PrTcD7ROHL8X7x5QxCvBVtlkXV
3JW7dB2GdEOWqytwuWFm3eRmrZ+0Surm1s0tgmdts6YcS8PJv1pcTyaxN47e0RMYuNGSh1ZFSztP
V4oXxwQXeQ2/NWzwArxBci43hSXacZPyBnxlK+SaUaHVsERekM0/RoNXSZT7rn4LtWV6N1PpcIJX
lW0/CGr+0puGJ3K57noQVlEL6Qj4xjqbfVQvyrkCarcycjBD2Bg5DudvPvHqe52tWEJ54hYc/oCw
snhsyc3jwXDELiDD7u4tOhaKja4Qvg5zOJQ7o58mN0q502wQAxTa7qRD+u4ALheLwVzpMY0sRmu/
piWVP02z84ot8UirunMDDNZnNtuutac7XVrXIpGOjOXoh8/r6K3dUUx+fsYKqEc875VjnUvIJT+D
OSM6uJJhzHATTt3AvcbY4Qu2qW56G+WcdlfwZon9EvKsv+XrHKa/Gz/JynuPIO3MNtovS0yKIkg2
xPz85OCksmNjOpbNi8RUmOw1Z94kXkhx3Y0OQuXWdRCnaWkgIbIt0tWvo5pngMoGVw7DBotsS560
DSf3iPGHqF1qjab1wINrOF8gSSwBKDME0LhCwv6Z+aWuNul08RGgYLh2tI6VUk9z0dgvAHya+W7Q
BenptjKtxzwbxzROrNDwN0vAyvKVNgs9WBG2GV+c7HR1f7GR4n4Ia9fs46Bc6/t1zf2nmqh9ubnQ
3J5MrebyyZ4qk4ifG8xDVKU4So5tmjvLjqRb1Rtx6LbasrgDpmLaEP0QzXdkxeG7UP76jUCj+cvM
a0alUzYK+U0NZd9GZj+Ee3EJI25KJ0ENTiydwAZwWPE3M56gMvLXiX/QFSrtsZGnbo5aOJgPVUkH
QKRm5Z21WVvsl+bRk5uB7GZzJfvZoZYa19wmXAcHp0cAICBmJR5v50E26600+7V+NYbeuHR5mjxo
hTfhk+V56Lsz2PZk3JoySLzYnH3/ONj4yU7CqP0xcuZaf+eU3eGtNQRHDXR0cWWN7txvV+Id3i5p
Oo+ZhwXDEx16Tb4OORJZLG0y95GlRPt1cpdOxlOu+6+L6HhoE8CnL06eitdinFz3OrDZNqPeeOPJ
6JNkj0xgXIJyw1gfaPGBpRRVDDdO3WrD1odMU9DP2xmdDZOMSEM8WaorHqysWdxT2xVdRmNVMh6l
x/7uvstN1dkR4w48P0Ea5tfCpWPxRCLYPhlriazawFzwt+DMpmdR0U+2GYeajVgyWNpgRW6dV/zr
ksi2KIZ6j9JQBJtw8TIzzmYcWsRrBiNhnNpblYnvbmraL6Lm9fbi5pXd3HXjEAynPuytJWY00dW3
knXHAGLfpW/J4FkrwT5pk5hXteXOG0crpre4XIiQY4GR4VeR2uJFGpeMJTpAHXAoY4e7WbjbOKSm
JC2ORMpDzbjbdebN5azZwtcY4e3cLux52xtawid9hZmETHJcXwhZRdTmzaBeiax2+RFCwXCuQlGW
ZyTI+VSbWWU+TGJ2EYDdxopyaRvjZvEVXpvVnOTRsZB1NhL+VH3spkkVsW4cLaCbJ/6XOe3Fk4tM
5x76dgmyl6Q1C32XDr35ygLS/lBOZlyvee5Up4wcdv+VAZvQW6gJLEbGf3nUsGPe+Og7iSVPI1zF
vUTVzLcmTjbrOxFlg8OsLVvmAIl5NMbamggu09XZg0wDq4AOCa4Gk1WQr90eV8ba8STPbqnOq72k
wc2qGt2/UbkbvGVV27a7cO5cdTBXpX4tQ1qVnOc7FA0e8sLo6VAypnaj3JX/D5kB5Y4TQ/9jVDns
UT+s3DeBYzEhVj5nFjQnHGqb2U8962eX+VZzFqugxDCyyD1UL4nkPj26q21lvxkH2G5UzknzMlde
Ex7SfO3TOKzq6UC5khseSa56zxX+W+ol6sW0lqvGGrKrwFtmb9s3veEcFiOQbqzxUldXHKD1d5iQ
cOMKzzCNq0z6VXrljgG4VpHmbnBmE2jucwz/1a7F0WU+mbMpwCOwwwYN35r1LiCC3vxIWSdS7InS
RdcNCPLEc6Mcf08UgIbNy8/px/OAbIl8p4x9685eEDV4UOsbVihY92aaUsY3qWY61jT9Ai5ss0H5
m84yzG6fumH9bDhFm/xi2+8mu7pxeOFTm1LsrBQf18bOGwoZg3Veih17RIzRKVnrIposOhOvm6XN
RWzotB+3FtH+ceMr5b3MQi9pzNTHbyMMfEGx1a2ofkj4vNauEpOy9yqvgl3oZhPbmLBN2KEJKfaz
YwhMdEsw/AgKvPTE6VNz/B20QWYdW0Vh4gFZKVWnCdNHgSlhtWwV+fVaXFOiVHlHPF/5pkouuQhj
nZ2eg2zjL0xggsHj2NA5sI79fqmZOpU+Bq3RCPJvbLwr9rqZnm9LfG9D7JEaGTd5E07hDV6AIbsF
alGMX5bJaCD7ipUtHb58sTfUEDTNBojDQnGMhIXrzVEnoA5TM5NawV2i+rK7ZuwZ6IeqUMVzV2LY
OcyiB8bDDsOWG+10y1ejnZhURp1PM3I8IRV2B2Mwp2DT55VnbBl/y7jF+91tpsabJ45DOIJgsDUK
Y3YlM0P/BBDBKQKhwnG33NxVsA/tejmuo90MMQtO7X8rS5d69UQWumSlQvDZzHYw+AeJ3/YqJXGT
xvifh+vc8Qf/JujGPAFgM0uvu2pzHs6tb7QCegH7Mg4qRmHRb165zhqZmoT9def1XT/R8WrIIm7Z
HNdnjNxtwT1bGf4xGL3xsuNejOZeZtyebB5daQQbGeaSlZkZ+BIZRj88Uo7rlRurDRuANQEjxK0z
N+OtvxbG8lOvRoucVxf6KM2yd/BbYa/GrI1JfIgpekjsu07o4X4107Gk/RW2BoOzQTDWinJyV+Z5
ra3sm49o0B+TUSysW0nT2g84pWFyYP5l7ylYuvCdYs/JIPMzdEOzbqXtHyuo1c6ON+pYb8JCVPVG
EVpNN02qq4OfYJq8zszJ+2EjFMHPUCLI9gYW10PuCMj3RV+WoDSYgZlnvWrDiXGfAUTkNGzVuzpn
vxZD508euTQgFiWXtWX21ft6z00kvV0GNt+Mk0E45e1SDSSbCObWRK06yu3saZ7EDc4gtktuljXW
c71WJncI8enylCX9kj3N5TigTZped/DTKje3JM454FmA6Ny4LaGcb7y2NTX1J4GNczbyJD45VjIp
mngC4lCzFVGl/hEabEiiSoXevE2FqAgKWKnXRfAuhuXIfsSmPTKU1t0q0bgj3zeChIaxWkFqbRwl
uBWGxt7CSvJir8TKct0IaERbvuUqPGYm4a9Idav/SNMEu8+WVs+UQEQ9QIJSvne2RjU7tNHWc85i
RfJRV+GaPbrTkOwEu/wUP5gW/XOQ2FNxwqSdP+KfC5ZttViLS6AMloUX2d1YtNs5b+hhnfqxrw4D
MTQvYpcRhOhdFowT8FeJmqMB2FYWJ3Op/LjOfe81WRf6cBOq08OtHBU7Z29p0JeiSa3K4xBp5BaF
g6wRbZQ7XlWe5xzT7rXh21gAbRKuBzLCIYnL0F/Z52IWVAwus9nkd6vhfk5Tn3z1w3GuIh8r4Wat
OBVGTLgCGXd6boJTmiHcbst5mr4to4t3enLsediyA0n49hlm+M/ZQNwOTIeeKDmTsLIMZ4ZrajHQ
futZQcok4jWi+p+qbItXWZvu/FxX7XgDfdZn8qVzB/ybkMt1MOBX22vAY98yZ6UUx6zDkISE0Zbq
fkh6dapd+qs2mQZ+dSiVbSOswDjdgJ2W+alug7SlNqgE3rKfVvKmENmXlheZk48V7gWoGeEjpNap
P2nOX9/lmlq/u9yXVBiEbu/unZHfduZFVm/F7JHqaihaB+PSObmUWYQJYW4BLpG3jOyhG0uoLTOK
E+NZc4cAU62nJphmtQvWtps3HGo8HbuVbJ+WWo4uWWQmqsu2liUrqemt7gtooYoswITovrVy4mAb
yeQvHk2MVi9tyYfY1cDs/S+2rY3hSRokduHO1IDT0hUwJ8pxHgaRm2Pnjm0q5dZvyeDP8w0vYa02
rNy1d5zw7nDy9cyLZaE0gGnM0G1wnYY0xp/wSc8laDNWsTTGVeaP+xLRYYiKwgV1swJaBAYl67Ju
bjRIOM0m0Qe4zUHHJDCcEtu5Hst+uE+NaSj2Pp4I2Fa8nU7arzqgMFW98NDinpL71Wpyc5fVjdld
lzw83/uchQIyCkbeXSFxSRSRknTNbxMHpfxG+FIFz7xoreApzS22+1Fayf67lXhDcSdnMVvncOh5
BWDDlOv1PFbUgetlqc0tflzxg5WV91gDY7SLJLMEDmlyMVxYWNJat9VoyHxHA5L5AhfUNeN+pPCF
IxkW+8hddPrmp4UyOcf5BiBqFF9Kej8bo3/Uu5iaMdCnNI8hLIrIx44GDPsYUqXZnOZ+ar2osxXz
CGsNzD0P+/gQ5jmoLO/CSkJqvFq8sd7pJGgPZnchUGW63Jc6za606c3nYrS0E4GF+8y38FG2CV1K
DMmj0np3yV18NOD43lyGTVD3p8QrvYMhrOxXi7v3kNuLse1suq3qKXv590D9L9ckZkw9FQ89X9If
DS9l1upkMPSJchfzwP5gihPTbthrePpgISKy5gXTJ0PiP2aYJONtBAQLLRV77Ef0LYdL0vuhHA8N
EZZHL0iCMspwS6toMLEwfzIz/eO3v1wNveAyfIfr8VENC5QwskCZ44GZJHsCwFsm7Jsh6DaLNWeM
dMXkfJb9++Nr5ZoXN5OJaOMAVbDfT8GZLmopIVgcxkp4L7Rn0wjehWnZ3LhzoaBXGX31WCuU0U8s
N3/7atGvcHdcDNgUNr6/MEXhAsC9NR5aNfSbQHvtugvLIee9pIDPf3K1P75aTKdkRy7AhYuZ8yMz
omeHmXNezY+1Sw/RXPrFVtTK3oHW/tF3uAP+fbP+51T6/1JKyPUupU4oYtyvIF3ef7qxFnoUzeof
egKwbI5HuaTjGLtNXrNSFZar42Bc/fXWz5fu1JdG558rQELdnax7bDpytdJv6EZ2vulrwwDXqRxC
X4VADdnYfuG9hkwfvhPrW/JoqVavOfq6LR4bOpDKLa9sIQ552Nj3euGFHJX0ILXnphe+Poi8qrMn
wVDVy3aNShZmyNxwbvIzhzpmfc96QfwHn2KrVh1Lc1TVT2ZOwVIzjGbwu6nZnGWbigBORQI7TxST
yXr8aSfSzq9Mg5rsHSyZIH0pccmMRyD63UaCPkuPEOUmGdOmS2EZo3XLPmt06y3VRFAleulMfgy8
bmolESWHA74H5989NQsDOdJcbE8eg0KUnzWZ/eXewMonOIAQf4Xq9OG3MiwX60JRZcelTa310c4K
K2rL2nzTc7+ON9UChf+T2+OjNEJbEv5L9iL4RqFvfMg08a5EnfWq/FgyQ7oJxtCirM0W5jcjV/ln
ZesfRTZuRS6GXdshc8v/fnB91m2rsB0t+dGGtulgRcLmR9KduVECndRI+27bDKGJT8Kou8+egz8/
qGsh8AvXRmNnSXv/GHi5pnSoGD0e8jnBJm2bp9TqnGtGIdPPf3+nl//UhyeOC3gh8WcUPfsjHaGC
EYe3ovcPqP6at3tbQBYBUPa/tnHydYbWZcn8T96lMeb9R7IENWN4wpnbpJ3hvkzmpL1TjQoxfrZC
/rE0kw1nXeRsBnuApcR+f6U8t+FUEGg7jLmZ3BI+0Q9miqAT1U23skWryAgIPVWfGKj/WJixQZpQ
W9GiSUNz3feXxbuSeV63ikNQC8vfBQv57d3kJMP1ZGAmf/j3z/a3q8FRQyTEeclX+uHuxCRet6JI
jANGyUJdL6bE6OqSjLqhQubb/3otbg+I2X7IBcm7OO8/GedZWbUAJggRmsNPPdfJdlz71WFouJif
pDz+/Fw+WDj4YwJbGovYh2sh5hthGujsFCYeUbZpBvDokBvsN6oLp882ZH8uYTzk+O14k8K0Isf/
/pNdTO0+cdXk2FXCPVRiGe7MYpGbdRQhc496+KRb+i/XI4jhgkP22BQFH+0zFL678zqu3rGR3nN+
OXWbvTWceMp13Ht62v/7h7v8+e+fbSKQfDpYCXh9+ELff7wSDineU9NjvTQoFFp9NzIuUqUzclRJ
TIOdZ63WTTpSj5IIp979+/J/eFtC8B8kybk2zCT6gz+s1zUYucBQjAk0acTXDA7sVdrM5qtZu/Vr
ODEn9FphlwCImvCM1LRcyundU7265id/yp+L+X/bNREK4g00xF9uu/+XhPGcmtIx1w2ODVnADaiZ
5We3pNneH2R93aH/LlFHfO1QEh16+/e38Jc7+oIwvyTmEPQJAr2/9MpGeMi9yj8avIRPCgbtNgdr
/CVo5Wdr+d8uxe4JnhkGe98xP3zfttObbilSH0W4Es8cLDGmYdHBCT82/tO/P9bfbmVBZySXudxi
f7weRVLCfuNjdY1Le+mYt0wImzAyQC3s/QX+6r+v9+eq7nMHX3YaxJnZiH24l7HjAgdfLB4dxkJO
pGUxXIUtpxlrMKEPLTRxxvyCn2FQ/vyYl2MTshnLEsmc/3yW/+/GGZseC0gyu8cAlPHXyepr1McR
wIkzmDH5BWvzv35MttvIVZhzcfZQ/vf+bhFr7voYQGC6VO4cK53bG+Fm6iFJmoRO1SSt7ozRHqb/
eWfFZfGiMKLmkwJ8eX/Zizh0WW9dFsIp31up9I4hZvcoRR3+5D355w+JzfoSDyNBSG7gY3CyYFxN
V0/tHhcQZL+HJOxfqFV0gwi2DTo3RMz1uqkBUHzyzXIc5EO8Xw7fX/nDh6wBr7Z6wLzGoqXxgqBk
Hrve5zxq0cUrohltWURuonrvpm3rzvyB3D4cJc+sOprNNCcEbnO0g3myNWcNZ2FiGtsrQQVyyzYV
nkNT1EymPNU/oKu338POc1/TInD0xjEX85G3zDzEDGApPAy9VFvHHBrceGc6iJPbdUpq+WLjp1zO
ujb68G5qCcVsg0x01Kctsuk3C/Qs+yu2n3yK3ZCv8bTabVDtnGk0283Ud+v0zDDIdr6w7luoHTVh
fDR1GEsoTlXy1LpNY+/tBnrItkUOfW7gd6Qbu84ZJTpAl2OLD3wz5b7V3dE7HRyNYmaymed+BX1p
AmwH/tT/Hth18EW5yQoMnUrlg+5T57cNPuGH6U2DEZO0Z55quEZeYPfBPh8pp+O2Hk1XMR4fS7nF
w52PVHYPkHvW2vZvQr9mg9hb9XIb5Gb6cOH9vDbsaji18fVFAdPVU0EHQYYSjHcrxtwc1k+W1ZRT
pEvtfiXz0GfI7NYqt3ALlbMPx2a+GuvZINzjVvZWG9KzNqvjMcPl3xuviGGGpA7qHibv1FbdVR4s
goFxVjpw1Sch6T4YoFdch0nHiIxDhwFixs9s/zorNF/rStj6yyh7XB71VGbXvSYGhEmn0z/L1GMC
3rjTyGEtNX4WMOXzKLSd6jW9lOZcCiN6ad4b4KOzs1fVVXWHKco1fpSOXE9DnYbihxbIKLs5Qy7c
TBPyaqxlN4sTvTPmGRumTqJhWWTNvH2eOZ97iyVvG+CVmADtrnJ3Fjawk+pNC9ReJixxm3Z56FE9
MUmiLvQNlHtQT8Mc5yFQ2p+dhQPzGnwc8rp0Hdf/PcBZzGIPxg5oxVo56zZFuf1NfgOXbFDjjgsG
4jSM+dVgebeJh53pMiynBi7A07fhoJiMz2bVM1qNXeW4Z8VSO4wReTWpyXUus/FWS7Heu2Gv1u9j
4LVLswW5Xf/o4FerV3tJjO8dlhPI7F5vTeDREyBU4DrUynFa5p3d0I3Qj60C7ZKZ6RcJz7zZlAZC
8lUAnDbF1OGbC+aRIC9x8qy4rYAdlqXxhadx6h8qu4V4i62etGc29MFPJuMGMOh1ov8HuUktAi6m
mb2U4PSzqMRWkEXczN5PU7O/OVRK4xKEG3RhMKX2F+XDiMTTNA53RT9awckfQP/Hbb5Ub73MpQv1
uJPG1mlCOfG3DZV6wSCtFUTSvAa1qTJmlIsHMi+9qCqHZrXEGuMz0EiQBOWWq4rk6/AryLFY/poM
t+vusrLL4McQPZ/g7iuv9WK3HvtjQ6Re7ptl0ktEcoL8sSG0ic1RGV53JrfnVrelnlHzB8dZfhHB
EfOmyolsYGZfmOYylA66Ld+sPdxBGnDDjZV71kvf6+Yu9ww/3KV9yFh/sVu49KNdFjwYwzp+aXxz
vsdI3woKZbthTK+HC8SFuYTCiG3hNrTfuP2z8KpMzeA6TFugMj4QcHEsBjt9akh++IRhUv4B4egh
GgM/vfRgcKvsSP9Vp96VHQwEJgZXtVFRzls3qqrjYTB6qNgQworNoqT5LGpMCRsNloURKAQT5Iog
r4+h0zvORkFhkkDEV9Jk3XAhuqD4he5ZytT/1tRzeMtJdZ6Ib42jweQIR9M2mPgefvS6mFNMEPDY
4xl/H6kRjO7EP/05gfFPxDDdobniuGqLPtdxCtrDjmSmizeDzOlvXaXix+yb2aPfO4hsl4MYpbiW
mH9NY8Hqg6qzXBUqzR5WvyV+OgnNwlFlmXg2jMmBPJ2ZhdwzXlqPFMUgE1hJm7zMzPgrqBVj/m0u
A/M6kA2gOWPtxuvMLsM0ztZlnLbhaMxHIYb2a2UQTI70YndBFCpDPWMGc373hk2NXstGWW6TunPH
eJyD/BewhyaP+jZohRNN5JUYU6AfZ/tuoqpk7bA07WdA9dR495NhQTQy+ZHWgRqMLJvDPGaku9zb
wC2yaEFyrm5FVs7Pykmr+yJPqPRAtpTtrVtIw713XEMsWcT+LhmOmNrS32q5eN16p5TlfTWv3tWi
dACc0liab12i5lczk165M5nd2TuiLf05wyMFB79S7s2wlL4V6dGXjAP63kv36Bj+OWgsw46CuW0e
qyE13tAHLHmkREAzz5MDv4pLfJYTIgDPeFSZX8eQJduK3mtUmyhB5Z9jnRBDPDgTXy4s5JzaoES6
NJk4bn2NkOXDfOxQrpHrxQnXYOrhw3GL+tgnUg9Hh0OR2mJBGM1tj4oPIaegBimuikGenZxeEVqA
8ozu6bZC3/QGW1iRnytPX3uQLm41B0K5KcxmoJlgqNFPAajl50qkYt6FLU32Z3fER1L0yaVWhkgi
gp6uFR6L3Bke8PsF00Xpr4rtDB3ybYQp96ocxpBbKoEU9QIeQrUgzetHCaT/+zpPuhGx0KymyDJK
cPPUgxhin+tpfMBFAeOH6Zp1u7REtkH/cPqjLilYb5vKDTWC1oQ0YLHFbqJ5YAvDG6dpyY5ATzEi
t7RUwDIkrJ+Bmzea3K5W18oI++9Gamq8yqYe3qyawUe0toSJv5h1VaT8pg3OOW+gx8PS9fRWGNZc
HrEYWs3BtrokveKfcETcGdTDRIMNMTiE3Ftchdmgf11UNxlnvvTUs9WqEjPN0JtjTErDsQ4+9s+e
qO+CYT13LUwy+RqqBy+Dh84H5AizwQ4dhmDTkj45wonvbpax87tT1sOajZTvBM7bjI6f78MVw/UG
G8u0Fe1Ao1FLYvlt4n2idm04E5LU6Zy6116pfZzyaZB+Fe6g+0j60i423M+TwHtDNiGyGahlx7mt
l2JvmCEidz+akp4A6qpcAoRO0hyqUmdbxGaIjVUwOM8gYNd2q4C3QGQYEdt3QqzLF1JjM6UQM9vI
rW3jcz127NOYbBvYlg61EOWDgcjq7FLSBmHcYQe/o9oF214jLeu6E06bngZLYqN0FsstD2OZhm+Z
aDCUEgue/B1yb4G/LssSyfuVsN+m7HAGx3ihG3UC3Vszw1ZWk2GetcI+apPR2psYu8wNdQo9ZXu2
ffk8Cy11IN99q75OiJMle9kBR4zyNsmLY5mkNg+itmZNBYIk+dUsuY/kjMe8ffBdz9KnjJuedpBG
JpRQZFjWbJzEI/k10f4CPVM+UDDBVtALeNuctE2SbNQXp0YJB/vKrHx+IToJICWwOx3pcRCpgWsX
gvgaec3Klq6SZEURQZMSOmEwctNv/HyezMtNXeBvAqO7bdwwM7/kcxtYd2KFGRuFus5lZAqlAQB7
WXlVzniON/M6lLc+bRv9FexShV7PwoHjrFU8v0O3zurRU6MYNmHW8RcEWO+emhqK36PZWYnGQtso
HgB7LFB3e6OllcUZsGxxEB1pjpnbTs23KORuebQxmAj8x3mdsYBnHTjpqdcU8dgmgKKL/sQuO7CJ
wkYCefGlpTgF94IMp3RjTVXR7kj5B2KLGcO4LwXdft/CjP9y1OV2n8Dkl76x6ZjiG3dQeC22Bqxc
3Ya+MC5LB2jdXpNiGdim1JXxINtVP4a9qPIrDwdHSf4DbcjoFet3yOZ0jktDNe3ZXm27PLruZOI3
Ei2/XGvpZbxBagpEXGDD0tfuULOdYf5WGMC0S7ZeXiqb4AuYCuMVHqGTfFu17G8U2Ve1NwZphp+U
Hf7tAExFMvhKJp2XIM37s7aHBjyMKnWP6TSc1qlSX2xL2nEyGu7OrJffw2TY+39PFf4yxSDqyxzQ
ZkiNBP9hMARZYja9pqTmKQfvvCg+E5rhEnd9HTwmSfXJEPcvgz/ygQwwmIhjbPg/ys5juW2kXcNX
hCrksAWTSIqWZMly2KA8/m3knHH152mdjQioiNLYs3UTHb/wBnnOYUGQpqD06BlHs3DCOzWcokdp
6u1pm1Tm+KpWQL6twSrPatgi9IKvGm9r2xX6SQ6laaX+tiz9CZ19bgSapYq+EFbhuVWdJrOMI3Jn
3V1VtOo+GhD/gcuFOwUawNUvXIT/A/vvWSslh4+GphAnWv70IijMXa+0gk4vvQLZPMKI4L0kLNxz
BVd7h7IsIYCXtT8spulsAZrd317xj5aAqqP6VmNRVMWZFZI0vbT91BoB9EmNt1UxD7Xcrk29gja1
1G7IN6N205O2KsDPgU+gFDHQ8Wy4jb7Q0k6GlV1vigbPrPrC/ONwBxKB0rc9q770eN6ViO5pR5xH
rehey7tB26bkkCDdgxEeihrYCbpsQVWqJw9GQ+cWfafexYaEzTK6VnC6TMLib7EfCMM/ogjLpdIe
Yl5IJd01gcLey1XQVlvVD80XLKD07B48kfKHcmS2V8dgDDBKi7k/mhGSNo080oCNrQAP/1pYUaie
1aFPh/uqh9u7G/Wk4zzWcbQB65s92H3Hu+xKwL+GX3FR6IabT7b+D1iQpx8V7KO+yTScxvu8HIzv
ZgO+yc2IYv6FPGrawTE9KdwLYHRCAcAuwjPPRNmQulY23LO4bxAHyZMKRejBxIStbLmOTyHA9uk4
BqDz93DWp/MI2TbbK6gCKrsA2sm30bHb4FsheSACqUrQLtTbGGTVNDbeyrH+4BYBB8AfZEbows55
jppmFXjdWVTupq4+FH3mlFtpkOQTyLcipMgUDd3u9jb+4AQxJIomiDRTnlRmJ6h2IMLGeQ/HqU3V
bdgG/qE3aOUHoR6cVGUcDtA1HMJwPV1psH1wSzv0u/ifs6vDHrs+u7UywPkdqDc7TWPvE8+PfoPD
6twRQfJji3KiYJ9P6edvDLiPFEXF7Smm+XpUTU09X5SWUAjAkep3kjhasO8wutz0qtXjUdp7OOC1
yIzug3Fy1mQoPppu0avgvzdrgNlHj9IwNVYr8dHxUO8zBDfO9jD2j2XfWNmmDirvjx/m9V1GgJuu
vFHL6iyYDwdYjaLKIArm4KhsoMpI7m8e45YkHCMSvHU35LCgzZy6zyKAdm26GVSSCTPszAuoj+TT
VXAuY0xh6DQIHZ05ogF1bQ0HUNs4oveo7lPkQ495UN3HFuyg2/t6eT1jRIxxEEp2qCHR4xcr8a6v
UFs9ihcTT0NLubPbaxkoA06uTU0pDQA73ndpEsZAPivoiE4ZR+UThrxNsIeKY9/3ndKtNVgWclwo
1HE1swa8VbTQ5z0yRPgzBUE8QL1FaRzUivgWfK3kH8zEmc7oA1fRKaB/+WglZZOcWxn27VnPTH08
p5OabkGbkMzHSljtYEh4a4uzOJD8PM4iIkOggzR53qJAOwd/Mli7RzPIgkupUhveQLYyUCEclXsJ
FOOmss3w7vZCLe48MSrlcoFwwRrUES23d+tEcTOt07azj+hKWI8otQ66qxZ99FvX4eS7aazbKyOK
f/HqnQSjQ2SoM66wT5j3pAfftj17wPAUIz4VKWoYWXfhKHtuwP2Trwwmttn1YAaBkTBZ5q5bNqRp
KtWIm2nBSXIy/Wtfa9N9nIaweXr4bvSEfevP2OTVASLAy+2JXX6mAcfZBrqC3o6KO8f1xPr0C5Ct
zKMT7KyTbaXeX1RFnL2moBu/cqyXO4ehqIsKOV5WaY4pcPBq5zS20SkpOorcZtQBng3LreJb6t9J
z3cdxprVyqAfzKxoGwJIFaBLVHauv2+q9ZqmThyfjFSRArcyffVLZcXlOfD9ZELVO1RaClNjFNz5
ODSan31IgDSwfWSF86yBfxc/792+NWSYhb2to2PUC04kftJoB9J4o2aXKOVd1EBKdRvD63aSb3bP
t9d2+e1IPb1lOGg9OfabfNe7wbkzenWi6330/ApNELVQUlwYSPD92u9PstTmR5QReqi5ILT/3R57
IRNKxAtW0cG9Doo098TsxGKkqY1FCm5LHrPxW+LHVXaQlWYgnUVV/1j3dNPuh6wEXVIH0BxeUZgB
HVG0wrStMdEl3upN3mX+ZkIxL/mtQHhTz8j5+PIhTivtzmzj4cftH728ZYgzdKHbhTIy78HsMBTY
PFFQ1QvyJe/epPLzYyyCZq8a1f+6wdHXxPiWZ4/hDObH1LljaE1ebw6lG2jPlmYBTQYQo061+l+j
TvG+gTAXubc/bXn4GIv2HFsRDUV6y9djyaj1RAPE5qOvh/XXuG1QeJGlN990BX+DXY9X0EsYjt1K
vrF8YZlRcERc3BrAJSAD1wO3oEt5U/FIrZy0G06UqtVdo2WIl5N3/SwDagEVgMrMtaAHeW6US/Xf
Ku+o4qeO568AfxYzziEAGYY6JK0UkLTa9Y8pYFNNnDntqOTm+L2mD/2ga77mHFNH79YMHBZTjlyp
cHiTFcw2yQpmUw7wGuPVHNgPFUMV09q4qZS7kI1nHyVoZnhMmVUMGR3r+WRFYnKxkW1uWeGnBxqS
F2zuYF42eRlmpG3HyRwS1VU5Oxcto+GXq92DWVgrQijLaWU4IAvw/dDUBDl8Pa0+Cq0DhcruWEVm
vy2aMXrE1iw6DD2Mr0/uY75MwJkQEAL1wq16PZShVykqn1l3VEM5OqS66u2iGOxS6lM/RqhE/ZIq
UB4/PyjAIUi9zCdljNm9ABQEXLuhd0enzXp7G2RmAnMvwTXJpRusJ3f+VJZ/ozId1mwtF1c4Ykfc
nlDMKVDpaLNdf25BCcyyY2eCmTh53/XJV5+ogWPMrnmdXJ/GEHITVKBUUjeh44Xq/rMf/oYZIzqA
QsDGnH14i/eCRGlCP6KJ55RuI1uIZOhYoTUQ1nZxnf6FUt2sXFXL3QTK0eK+ANEExmhemAuHWIpA
bRrHPCziU6IYnbZBf8yqNhJFO+/u9icujgrS3WCTwfggdsQDLVbg3SOJkR9dFsWqzkVZ9KlrhwVt
Qd8PaMriq/KXcjkz/OkhFYJZ0ICqrrC+s/QuzFC9sTELPgMHhB6NxhUNTQiv9IBwxfZPhV82K18p
TuBVgInJnJB8FTBmjWBodhcBO888NlJ7lqHoKhAgraY9Fg1d2L+3v22hL8lFB2DKBqmt8n20Kq/n
swJPYUaRPJyjElzYMZRqM9uE1MPD//n1YD7bRj2MzmYa+jDeoIJj/5TZv+mFJlX0SOu7D//kEIBN
F+lnq1+JBpeLbYm7n7yeVI+S6GwapNrqBtVv5XORUvF1VdgNrgo448lux/4urcfH27OxOL5IkJIl
CT9aam5UFK4nA6k6bKsGTB/TZBisU43j9ZemNP4h/BsckB5Q2qeo1FDw6vrocHto8U9frzhC7QB3
qWIgnIDG5PXQStAb8BXwy0ZmsEMbI4Xn11yMAXGfexSegpWZXW4w8akAvalu012zZl86NVpsFxCD
z5qdV/orPn+w9dE9gDh7+7uWU0pNBoocjHEdTfX54bEzg2a3KVxfiGjCcdegH4RgudzG31NjtIej
ROJWPaWWlHZ/IEnmP2+PP6+PIJCp69zEb3UhxZojEWXeNayhdO9Uy2q597xR2VLHyJHbQfhsrEtr
20HvPkC1RHmoa8Ld7eHnO1gMj9IYQt1onRHAiOl5d11FXlL3ueYgD6PF2SHPSCJiJYWeadvB964K
nJXx5tPNeAYFP2rFnBZRkroerwt9ueLlD86DL6U/tVjVERQ01F2kIjuy8WAr/u6x4D7oUpf4n3zr
38YWZTieex17t9lVEg+lVHsqYyPHEeHXGJQn2mh0pa1i+tH0afY6BNXw/dMTTJoK8entuXWM2ZPH
3RbZY1KF59DjlnNDcHFfdUhmCCIOaEpGYDT8lffgLcl+f1b5UIyc0QiF/kGcYYhFf7eoIDzpHPhT
dEa9M9jVReDhQRk3j5oVNltzMJM7RNuKTYtksYIWF6BHqzWdldn+YKVF0Q3UP4qMPPuzHxGBjSpr
Op5nrGq17w693gcpH9Kz3emAHA0vGk6OhQia4YD2vT3nb2nwfALIu8C+EtsBSJ3dHjUoMGVCvO+M
UFme3MWgCDBi9WmIokvmF9+qBEwg/dsK/depmKZjMQacr9iXAF80fQf3q1LHfTuC0IOegFRDiq5z
odvWmV5A9Lurg8/SW0R5DkYnlxCVYuL82T6plCnmjMv4YSZq0j1E9D3QBbATGtyAC4tDZSG99TXV
JXTlb8+WOHLXk0V2Cs/LoEEDUWgOwTa1qLajGOtHLZezfVVmcO4lCUCka4VRc6jzMulOkV6Za94I
i1yOMEnkqTapnAjOLPEIvNunTQzKxsdN/kw2T6sQUalEglVXqOQyvi8DT7LS//whBs2ggvR3zUo1
wSnZ9f8UHNlXko4Pfw3BG4VyeiHs2dmGra3BwFlDwt/MJm12lXSaTrSn8C4z2qL4VlI2a85jXBFs
AIP4FVkB6leUHcCUKUASbi/K4vTQR+IvDCCw2xSTZ3mJNOAa7qiNfx9iHPeqJlN0rHF9cyHsJyBh
4mK4UxsLlEGurUl6L54E+FV4RgCqthCCRDv5elXgWpatTvXgZMV5+kNtK2+PAQ4wCF3rziAR1yhk
i09l4yPCSqgM+5WneDbvCgKMU6aN8anHn3AT9L3xYJS5cpn4jWwBIbvWN9/hnQdrK77Y+YwsODv4
jZMNsROvv3SABFtXupOc6oHeGv6tdhU9aUY7DsARST8nJZetDbGu023sYMiCbTci5rG3MK49jHIF
WMYc29HZVXGXOd8jaZCnQwwRX9/zeic0gz2QNmvX+0e/mh6DsCeidq3MT00xeVaVSVNyGpGFMBGh
6FXzK3A6WxbXmFX/wS8hRUwTUeZipb/x0dDCpxTjOVWj9jLLNIppjL288RNSilT+wtqk4UbDkO2b
hFBMtAER/Q//vjXTu+XJZJ0ouQpQMsU/Yz5s6oEgr+wxRZhLHjVX6+P8YI9Z9BUSfIZmBzWvg1lZ
YQi8SLW/xLiGgE6XdPOPWfH23T6ZH/4avFRUghfKbItKpKHSD7EnMzk1tRRQhxHEuQ6/2Bdd4ll2
QT2oQhPFmV7luMf2BmBvHW3AC07RAw7yzUoN6qPjI4zPNcsQcew8QTKLvu3kVE5PDXZ4oVl3O8Hf
ddPcA+Xb+gBvLBUxBDlQgcbfngrxjF69HOBd6N8STgGgIfmcPbMJyAK5QmToJAVGeWcGSj4iJm/9
p9e5/+3zQ9FPoPZO+WnpDpuUU9OFMSSPHv2Yl7r0X6Oxai+aZ3orwcNHH0WVnRIbT4F4na4vBUQf
S7Tp/eLkS7K6F/7TaAIG0ILTQoio3/6shTQ9VXy6FzYBMUkO/NbZaCVyjY7Kfj5J0BqOmpZIxjZL
6vBpDOI8f8GzL/850hu3n9vObL5pQhvalak2HlCCz/TeLRrF/yEhXa6f9QQOGdj4CKWMEO+8v73Z
Wd9aLYiVfaTUmvx8+8d/sPO4gkQ7BAAO2a92PVNOXSOeqCnFCZixhrqSlfbDkbKD/6WXKgUV1E5L
n0d8AwsQ2Kndr2z8DxaK7JCOJu8UNOS58wQEgglTibg4NWUaPbRBaj7WU93/VOReu/vslzIQ1E4b
gWaxILMnSsqrTq/HrDv59IS2cQPGScrop1eamlwkyQwucjN9a1V/Leuep8HCOYGLhviMBI28ZRYh
lVknWx6ibydoQ+F92lr0nEzd0lemcnGv068GVip6B4jsqPMktLFDMwQC2J4mK1F2QwNeOvOr6QCX
FNODqqrvBr/8fntOF4kv3FGdHhphH0UFgAnXu8esrdgqTAO5B1UOwQ42SbnLUdZ7kQcAC8jS5NZj
XlQGKqCeTywcV0nzv9s/4YPPJubge+FB05+Zkx1rZNICUP3O0bcgRKHgBr9FUafpHGHXGW9yGiBu
0qIGcnvY5aKaBDsYBvPRPKTzgqScxZHRE+CecvDLgat0UvykNYgE3x5m+VBhjkq7kMInNTqwkLPX
WgoLdB+Bbp4ChwraN0gswCUn1DHz12pyFKSzQ2wvQ7dHFvHo15rU7p0gy15sAFt5c1e0wAq/3v5N
y0W3aWFg8k21hcre209+F/FXxehAspO6U9KaAyoeRgl2VI+HI5dMprnQU+K/XuT1O6pqxVFrqAzc
/gHLuecHAEchsIUSZc1FZaQWScXWSPoTJnTa/7RR0pDAT/Tp0wfKtkVowPshHORl8TPefWdi9tVY
F1Z36gRpIdGSV/Ax9k4th+LebqgNCm2+1cBEXLhX7zEVLCIloBQoaXAvz45UWDRg/E11OI1s2kda
jUWxYTFkXMVLISkmUZV8Ca1GQ1UKOBrxoiKg2jRGxq1naL7qDmQl4RcjlIJT1uke5r5wEiGvYJ1D
pBfXtbVNlcGTN0jaIa1VgUZDXhq8nE4UVoNysawqepbhUuWbIW2UcyNIAABJBrvD7G3ykocUJ6ni
ObZHB0gweoTTxuqa9sXHdpV/isi6eEYTskIOrw9D/UVHCLZ94DzZd4jAx8ovpSIV/jt1qMRvBknr
kYMMu968xzcF0kQ1mJXpdkoJ5yk0AzndIabWsMmkvPneeH7xCrHBKU6lkWu/qaHUI5plWYm3KtAh
Jduaotm3KUraphSk2+RQDBi9fScElf5miJA6d6Lvj9oZ04Kptd3I3+suHf4F+eDcw8HsbYruSmMj
kWtNzqGTW5IY31C6e2cIVWF95FXf9GiMXzBWiQYQgp6DonRXGx3KwFU8HHIAai9g/UFrBKhj67Br
hpYqDnXv4PukDp56iFo9Gv7GEUj/3TDIXYI0GRyPI45YwNlqo0eiubI06YIya/ccIfhX/gx7p3v0
AC1620o3CtXtrMmfHgqcceAiqZXVP6pFEEtQi7Tw2SPdije+iQ3nDh5WaR+hj9JrL6OUjlwdYufk
ZkaYVv+YJJQjyyILsk0b2YLckFr2Ly9J2nwlMltgACiOILGFzAbhBvWK+e2BSspgEmriD6718is0
Fz+Aj1HYDh7BtfZDRQNo3EgR/JiLlliD6m0QpxIbrGjlh8RwfJTnvaYdAEvQ3NinDV9/jIJJg8yK
q7aMHqijFdPaPSzqirNjya+lHUTcSkY/hwHEduh3o4yNitWit2wCouoAKEc5Gsht+80LreErqWdO
1b5Kv9S08O9Qd1ZODe67v4xUmsbPhu1vNs289Lw/Ohfx7HKCgp4h9mRWCAsDyok8ndLKKPXG1vGV
ceWtW9Yi+XRuQMquDIeQzix0AkON+LKV1SeONwvF8wNxI9dr5w94we4xVVANrmzKzlaSp1+DoQz2
XmIa2sreWQSL4AJkkEkaFz9iLnO5Boe8se28mhZnPZoHBLy7C4aU4S7RcmVlKPFFV8styp2UFKjc
kEMQ2V/f/So1IyKOHsGLSi2fkjhDsrrzR26GJA9KZdMVQfHj9qu2CGTQU6ZmwySTlVMumr30SZFZ
4G7U8qQrgfEEYyw/pnIkXdQ8nf5Kko/ycVzEa/ta/KtXH4ohLP1GQnBiDHR5ZksbdZmaOTD2zhgq
oACOhq/5awJ7hJShGTV/AKfDkTRCo642iq6P//UQZoPtODVSKKTp5ZU3dzHv9KcIcqiIwPJhhkXs
8e7NnRI8VH3fMs61P2nHyYG82iS6tFXUVkL+kTbs7UkX6zj7fMAJNI7f0JULt8KpM61KrwL9XHWG
seM96P9EiVop+4kOc76T7Tp68oOwiNA9iKGl3R59seTQv0QTBUVOHr+FlpQ+1jhYYYpw9gwOcUv/
GzhY1Z+xg0Q7l7Jx+qg7ubSmuPLBJNsYHqhIMZLzs/rXk2yUg2Z3ra2eETZ3Nqlih9VrQqD4Jwn8
TH6NkG/4evtDFyEjtBIZ0IJCFIv90Dw3GQPAPZLjKWcrHNVXpBfAyaM8fahHS/tDS90B8gKbDV1O
XT3oNMuKFfDLB+vsWOgeGhTbhDbg7HD5fR3Tm9OUcxX6+Y90aLVnVAAllIty6S5OB/mYmH55AcXZ
lCuLvLi1CB1ZX1pHlEYB4MyvkrZJqb44yjkem7F2gWtML2rloOPqU6VcQaUsv5M4VXjLieFAdIkd
9+786F1Ye1MvK3gqeP53I4dGu4FwpqHt7w3TT2rc+qZIfbRYfCfz1yCry4dChMnvhp99KzJOfd7y
Epy5KkSxW8p3cSk32EYTYW8zblWkNYvsb4mo8jNAA7U/DuoQrSz2RzMuGAmgDvhLL+B6EsYUIEo2
MOND61mbEnVmGI2qJN8JxalwZXk/mHEaDVS/EX8gB557NfqpmcpmCcE9gPWqAb22EaDPU/9IL9IM
0QfXmz+eFE/hJfHydg1PtjzK8Iio2gG4J1VZkhKiYMzBRJhnafIw9fBRuh23Yxui0lFY4TYoVGOl
fPzhiGgKsWUpG5EdXU+ubaACmVM6PWtZWuwSwJhoNciZ8lQ4lbmDH6fe3b47PlhN0nsqTLzItNbm
q6m3iidjTGydSyVxztrUa+kulWJPxu+iKVcG+2A1gXXTckT+RhSHZ+fHlGQD5K2lnmPTdB4GLTaf
ERGeTmo3lW4sZ+g7NEYcQkP1rJXUb/GdhFaAYzAp41aGaiF+2ruj23foFFfplJ+j3NfrvRwPMnUi
gDuNa2lTJu9uT+tiHSl8s2M5kgLhDavgejjUqFpCG7nkS4WYpeKFR3CL8RkXr+CYIBf/2Zm18OWB
H0DbgVwU3On1eGYVWT4k2epsQO/cFyUnEwJigzGxZu2UPFa+x1IQflOSTnu6/aXLiUXTSGi6iSYl
kIFZTOF0ktEZ6lidm6hRn2Rz0h5iKY03ESrla+qQixedr7RFt15kmpSeZ323IOVmd0K9OtN9s4+G
38Snitd8Y5Rd5k4w3ktXjcq1CvQHa4kYpsDYCAlAFvZ6bqHUpWnmD0ChUzy4Ngi+SC8VKgbPHerY
O5w12pVLb3nRW+wc4OviO4X2rJjzd5t1CkLblCSlOUuennxF0tur/pgyGjokc2ZGlQ/lAz169Qwj
/VmnXlQdeay8wHFtO8xp7Hx2hTWKulSiyFJQ/J1XWLEM4WgF9niuEFyCGChgCv74h7Bt7b5d1uMs
cIiCG8xDLrKh2TbOm7QNKnSwzj41hPSoTiD0o072yoPaZxR2s4Ei+XbQfGtXTqZUvcgT4QweALk+
ji54jiL6dvvjxYhXISy/COkCBQgz0Fea/9dLUcCF1AMcV87F0Pg2HAqlThBRIUU6TwaGYpsAFFq4
8YMsbA4Zmbf9cvsHLPc87Q9uLXCE6B9RX7/+AWNqjz69s+GsI7D+Otham23owCTm3VSGqr4PQbz1
v4zG1laLCeKSevftPHpCdA5uFN1+0cybbXwurMYgX/AfWscop3NisQTWOW5r8AWuhNlWmW3SPvfj
30OLoNTO96c8+orRSuw8K1Flt862MAwo+uLTLGXlRp9vFpYEdUWidh07dH7jXDJ5EEPondc/+CgU
6TXUBonE0Q2Dprbu7FzqH0BzwSmjMj/4prKbPOq7iTuVVpkfpSZoWrfhzpjWju9syzBbbBkCJG4M
goaFzps3ZY6EvR0eaxTyRrengl3fBUmL81BlWv25G43xYihY8u2LboQ/dnvDLOeFS0qGbEwWL9J4
Z/bK1jRXFeZFvS9trTikLIPJYwDD8U+XWf5BhQuU7J0xiePUTZQ+KyAKRPK4dRpv2ChasUpgE9WS
9/uICbEEJUU8D5Q3zNk+ypJY8gIpwjgTL6E7CJXl6AbYxKw9D7M8iIlH0ZRGiQ1G0NJ55a+PStI4
I2JShXVvJRLGVHprYQfaGTHKRkkGwGzXpVlubrJwalJ3nEwv3JRDbaWfuy///2eI1gUVhzdY2/XP
wON3KrVcsu9jAzEJN5X40S7CV3WHUhDadyvDLbcbX02TFKKF5TC5s0fRSRDd8wbTvm91FambeFTy
oy55eP7lQbwpk3DYWpJiooqDCfbKS/XR2Bi3096kmKMBZrv+1LAt02LoEhs7Zqrax4zSFW0or1eP
QVz50h28I99xg3DMngW0aw0XM7sbxUwDM4CgKICSNBLEBfbundQxjOxGEtJ7qU6Nk+532ZYby9hP
klJvqnGU7uogXAsHPvhmuHTwRGlz8jQYs4BH4cI3Yrlx7knHo3KbAPJFtaotxq2ph9HZr3u8LDCp
fNKqXlFXDvdHX0y2C/oK/Bu382zCcbeEVEix6Z5jWuxQwUnuxsjTLvA2vtdZ0O2ooNv7lQtlca4g
DAk+AkEEuS/I5utpBunmDxO6Pxc59jU0xSK9tv/TZE95yQ09Tci0Oyd1Q6XrzJdMjkf/x1AVNCjp
w4SPqZ0Yz9jtJcnXaeqQ9kwMfzQsdxyszP8O7cyrCsDEk9JuHLkQQrhCT/L2Fyw/ACYFGwQMCPgp
XvHrDxiCKUHkNjAvLTa8MEgKpbbQusOwVd5YkZYWL02qyQ0tG2+gFQRWu8HEqG41hBBv/5L55hFJ
JJU3OuXciCaQn+tfkjsDtk9UwS8jHktYkjrSBAMPsRbEgZDw6g9FafX1Hc4dcvpLDQsHt57bv8AQ
t+D725h6GBIl9BbJg2QiutlqQh3L8Lws5XsHlxZ/28ph4d9NEdg1N2pLS9p6/hSfIxyA/SNVTeUb
SndcIu6o1b7x2uc9sgGb2KHf9aXCb9pGSiTLrWlTyyUGDS7sjgH7C7T9swdca8wBHyUGein8IDB3
iQKsFEF/OdCeUq+fjMMwdMMPo1Da4Wh5rSyjbFi13cE30rzb+XqA6XGjyv5DTQAc7GEPo4HZJA5y
tLY2JXXlZl6nyiXtq9RGBrTNREIHpRCLvZbJc5B3fCnIx5rCpd0Wx1vJqC1cyTrNwIhI7/tEeUpk
fzhWPvoWD4pWq9UOB1xN36Lt21o/o36aXuQAWBcSHdCe726vx/xEq8ggc4u9JRjUKudld6zQrADP
9uDexxVU2RtqVz74pSZ9qfGI2hopgrCYiazWDGdJDZBjUXgX0Tb+ZFxns12AfFuf1kbh3NvobW5y
Ka6PdZbzjdk4mE8xblCf7C8wIuEQeb24nggD5v7mmRNpUqxGzn2bGfbWQ3PuqUW+bUs8VtQrm3wR
AzEYMF0QL3yczXkTn//uZYgHmkd1VQQXQGGTgpRKCNQroNWquRONv5GKlZzb2zIaG2H9ZWEhajWj
HG9DIwjO4hQnKyd/OeH8ImBANFnFHMxPPnK/NIf93r9kdmX8N/pK8o0ElkZ0LTCdyL2tFd9FYnB9
zhmQaw+bFlpqxtwNgFhoCEEk+Zfc0JqzyrB7Gn7hyewHY+VVWgxFCwfpCqHIT6GMfv71bLdB55GF
mOp9BeDvS6uGwxdIbCH2cEid3j4uy6Eo54rWptDJJ75Sr4eqcCdHC0FBzW8s8t3oREq00ZzKuXCP
jdLKYIvbWsgDUOsk/ZEhlM93kawi75DR3Tj7+DDuoAgDg1fy/gSRfjqUXWEcFKkfNm1nrJW15y8W
iSb1OIU+FShWqrcipH63fzt8p1tATeY5cUKkUpu6dHZd4yGmhJ5xE7tSgR5EL6mtW+nB8NPJRuvx
9kS/9Vyv9g+1FhrJQEA0QEiLOKf0Y7OMe6UiVYEUvqknDTfwPtC8bZF62uOYo6nqlqNSBCRYKDtv
4L6n0p6JpEzu1mFiSi9KaxbVJVU7hbg/aXsssvRcNVw7Muifu1ljOq8NuXTmaoBNXj3f0TprJUad
Zx9krgBNoKBRNwLWMi+pDn3VFmWVtBc5QG1rm9Sak9z75ZiOv2/P2OKEM5DDTYr0FK1GLpbrNQN1
0VKf9esLJZLm1Nb4sldxqJw8sEf/WuREd58ejzdcING5UAVQbDZeVyuVYgb1pe2mfJPoXvqbB1kd
sYhMH9MiN1deqsXRA0UIWkrgkqDMLJVbJFyhiUmbiz2V46kOTfRqBzOefpP+tS+3v23xKoqxeBVB
9XGFcYFffxtgGCeya7u5yGWlXpRokPbYfXhnBNrVfd0awz81GMaVnbIYVOhygDY1YHzhNPUGrnh3
6ITUbo+LpnzxrWnaIBeJMRLI04PSFmDswPlYmy7O4xWTkcX+FKMSnFLOpPlPne36U1FzVvFsbeRL
oUygCiUjHH+CNAyOt2d0sXrclYR+grcA4Z3ayfUwBY0yXZMM5WK9yRWrmZ6eufnMJxXp58/uTMai
tS9U7vkqMvLrsXSZMDrEXPIyhHp24gygPCfcDY3wTdjVzIrXz3+cKBxiaYLjG4yx6wELOaQYFnXq
BT01R6aur6C1gOZugJyU36/tk7mePpNHMZgwGj6xBSVtXp8d7ayMrdGIv0yejyB0VFEj3g5O1NLz
FQKRU1lqjutERvWaF2b8AxQQ4pZQ1k2k0xxY9BIlR3mj+kPzVQOuVGxSxDEfkC1NepdimyX96ij3
oo7m5UXypx5StuJYWUn3i/jUS7N90hZ4bHZJm74i/25/rQaNUBgRRTgA2KmGxXeAsdK0xk5/o+te
PQp0eUUpUNAxme15FONVwQCowVcuCMXJtUOqVNmYfpnkbCPa6IGNUGXv6A8U3HxIH76vP0ZagY1w
pJPi0KhEU+hUIQ2rHuMQOeyNEhnW4KZpXCP3X1PD3tglWpaveZ+mQbaraKX392nSDZjnjn6JYqtr
hGrefs3RyB5+EvAr4darm0Faue0Wb7/oZ8u0xUQ5mltoVlbhJqj7uCCwGOOgfNYjs0QvFRm/uxLe
IAtQyn5151miBFzxUE/7z+5oGkcEOEyxqOTNa1mg7myEJAvvwjOag7FVW3RMO4FZIBcHSnJ7tOXH
8tYTWAHUoI3E3Xd9fkrFEiijXL0UmL6jQZwEO0tHhd2RovDOsOP8iPE9bs9JvCa8Nu91iCIuODU+
EH4RFaR5QGe2eKm3waRezMaPztAN8R1LAqyFI2S/3KDsUfcrGvXSlDIKNKPduHS267UKweLtprCh
iz86OZGAXV9PQIaQuN5GnX7vAR14qNskevJCAzPqOB83KnBIZWXGF28NpWshhEq7DudG+BrXA3ZO
jm3d2IQXJ42nv2UV/ewFPSkeGm8DiVvfRFP0SYEt7mSAEDTR8XXBYQ2dkusxw8ZGv7/2okufS+HZ
bwfzPwx4f4WOs8YUXEwnI1EWRGGLJ42pnSUEo+bpcL/k+DLh2QtJW/GKcqtl/Whyev32FxYdzaqF
Ir/+6mpiTFhQ8Gjh2xAyzPZwW3Q1ThRefEHXITtOfisBburzCQiq5K+EJ4vHVIzFgdGoiNEXeVOU
excpdAEeMUFkxpfBQ/offQfltyb12X9aFnbxymP60VhctwJXgzs3nN3rVcsB2aa+rsSczYIrFW74
1rPl9hgpUrQiHfTRsmETZRMFqcTL82XDS5zup5cmXDqF2PatfAl7VGUMhOfzHVLXzRpxbXkMAB1w
4zAmsQLZxvXHoZDgW4Bq4gsG19GrEUb2KyJwtQcKOGo4/egfu/5YkLDfvvCW1w4ryBEEDEgVmZdM
zPq7FRzlJEng27KCThf8xs9d33VJjcExOOFmX4yj9cvEpzbcpJE+/cpKa3hVofatrO0izRO/gkBJ
F8UR4JdiQd79ijYxjA4tbya8lYdHNNwvRlD+L/YRyj5WyDq4mJRPGhr64BMpcq2VshfrLdQjKCZz
apDcRJPlevjJGhwJWZTxQW+SvDtTHdObXQl0ujQo98nIC1RJZ3j2dmXyF6tOb5d6ASE2tUI46LNV
bxpMQCps5R+sOCxt081KKX7WtBIU1aasii7vgEoGIFEaa1S+KgKBes49I002poS32mb07Oh/QOjz
xu1wCnIMlzza6k9WaiTjvYUqjw6lz2r/W/nd4lK+umKoovAkE5yJUjj1pev56q2CAnhXtl9CuBHb
fBxbGsIBPHnk2zWYuJg8bKxa8s6Bo0jPYZw7/8fZmfU2bnN9/BMJ0L7c2rKdxEmczGTWG6GdmWpf
qf3Tvz/mvRnLhoU8QNEB2qI0KfLw8Jz/ckALpGq3A1AQdauaZfTWBm24souWApa4BlLKYx/zEGQb
gYw4/12z1XpBqfQ95kWQbTdjkWXRNmsVWxreYKsA+KX5QnaG8f0GjbV631a2KfxRNG6CNUFVja+I
DctfGOtectJGfANWIubFTqeQQGDmtUqeDj5lcSPEZWeWapukz+o0Vu42MnRKBZ2VPOcChpxfJoMw
90gguPBUURMRBzvCH+qjl679jgWkRAVJQa7U+Tq5Vol7Wta0z3ZOC7KL9PhfK6lV/Oi9QnubMEz3
C9OZv93eNpdTB6wCeREiNSUyyLnno7ZW1+AEYrfPZSO6/VgH/b09JSPihLQnHezaSytPfGWq3NfK
dtbk4K6MDnQA7AYwJJKbd/Wgv0JMGVDv61Svew49lZJjO6jdnifwgH0Dr+/wn76M2hcqt1W4xRp0
RC2+pib6ensJLgKNbUCLof4JcpLCwVKurKT9DuTca5/xog/2rhLVG7bx9NsVWrCtdaX58eHxJG4P
no/toLm9VNZosErO0KNLTiIo1XAzTo0Zb70irV60PCv/2MFUpYfbQy5lmDiEgDMQ+aYYI1HfFzeK
m5T0ybriFMpG6WYqgylUNiSVioHsfhfAE8Rys+HYVTg+7jDmsrs9qW9TIQEPXO6rpYd6/2ggchFD
FzHrSB1XAoW81M7iF7QQmqVw3mhegtVdHMKpRItBr4f4pIspz59HMaGFWTRd8DUNxqne316Ry50H
aIVV5mJh/1HOPN/3DJ9YI45dJ4zJp42Hc0bE361vIc4Qn+vW/UFxGqp61NsPUx2r6sphf++cLGYL
RIWaHMeOotzyld4keQNCZIhOJeyVU4rqurG1oV3FL6Md1MFTNJpT9zWCUV/4Tpcm1XPUpyaeWgT3
H6JJp+AOUXf3KwGtCbeowXkh4E+eY/sMdXQ87yY005ABwr5vU40JhCHsMvTx4KZ6+cLcC7JQYNja
RqilYT4X7PMnygbJa+41iobvTFy8tjiheIca2CeW5iMOK76o06LYBaWR5eGmMgR8gKzS0FUXgfI5
KWM9eUXdsP3X6+0gegOhms+Ip6E49Ygd30wcqVP9LVOc4KtU9TUe7HmccGzKnCD7E3adqI6pNlXG
F7zi22nrGVlj+FZkhoEvYA+h99PiabRPU/nwUWB6V/uJ8sP4kAxg+Y81uIsf1BqqeGth9iHuFThO
mNthc9ec2EKlth9x/0JGt/QyuG5KKJxP2aBWkfLx3cVz1ZD6xLxdufjOdxeXSdGgXROfrLYdHqam
HN90sMmPAZprnD5T1H+UtLYmqjNajN9HlDkfvtIk2gLACc9X7l3DPP8Faqp2nG6yGIov3adGyaK3
KMpbv3HULNiKrBDbWFHNZzOugj1lFXUljbo8X5xiuv3QktlFvEbOx88aZ6ZxpQfPgRXFzT4pvRmj
bnfABk1307kZN16D8+135MPrpw6Ob+Z7wp3TlWV4h8CdnzMeXMRYfgehT1vWajPLnmbcbONTXOAi
toFxEauf3cYQj8PQCxe+cJ4/8gZwvhcQWx6Kosy+gxoP3U8zl7/9LUuqKnnTgry0f1gZjbBjkgnF
WmvmXN5BcJjfy9dknSzY4hoWCErxvqC7qoEZe5j0JGi2Uc7VtFFwAlRQQ1XLX7cj4GUb0qbrJREq
UjwNbsZizDgHceV5fXHqBfDUnaIOxVvsiqLZlX1OEzqLLCiTSIeLOPkyRzgRb/VCGZ4GLalhFShG
mFo/bv+md8j82eeSaaIUMkMowkBZbXFwrLlAHnbItZembDLvuQqirn2ZpIjrI3rMYvCRbvLsTVaY
XvQ6WaOlPDlphalXq5Z9tNGbJMreQFOXw1Zte9pveq206a5vpiL9CmBhqA4Ikw/e21h1U7grabQ8
N9qkjp+mbs7HfRUYobrycH1HcCwmJcWscP4FH4wZ+eKuMeoudbvCNF4gfs736hTOv9yuLIzPjh6E
B6OtveRbXNecSy8aYu/Byy2R3Ztt134zcFvL/AiI9qNtZqb5rcmi+tEZKFccgNp2Cj6WaZ9/8SzE
ej/lTq8r26Zw8m9ZoMdrxPfLd6nLS8XgQFEa4h2+zJQiG8F/J8+6kyocoYOzMPCDtdWyDD/1g3Di
DV5+XnSXx9awFZXemK8pBsD8J6PdVh8NMO+Pck60SyOG/sRy96Le1BVICJ9w83C0OyUywuc5rsuH
AGDUNi2y/EcdGBg2sSh4Rw7uB6X34HvLYgS8Dx4OV6oDfZCUdCe88WR2IMw3QGbM37ndxNZ20MLy
s9pGw8qUr6w/xV4qZKAypCLAMl02Io9cEXzXSc1j41916B8mrAH2EkCySXiLY7vlpkG91ZygfBG8
bp+ol2Qrd9uSxsvE+RWgFmR9kKbN8kE3jnpttLxETqk+o4/T1bXZ+kox6g/K7GXhtlcKbbxXewrr
pTX1xdEY3QR96b7ODew+icjat1GZjeTJstve9JVBSNl3L0vQAgL/gv/chF/p7chyGe2k2jTlDGq5
yKwSWs4vJE0EUIfh8Z6EqGA9ZHr/L5dGPu/KTp+fg3b+hdfMnPpq3zg7RSjjuIV5/aogLrnmmXAR
7IFMa+jgkGpLEfglz9+MTdQRUrmAlenso8T9bZat/qZCy3pOM1F5K8nmRQGd8d77IlBLERhYVjTm
2FFHvXWnEzEcxnck5pdKuObBjfXwc4Tx/WYePc6H0zXW99vLLk/hWehD7pvIh04I5E66s/Kn/fXA
o07fULvu7dMs+vZrH6QiplMSas4uiDXlxRDZf3HpdV9vj3plgRGcAqYPyYX8Z1kqhIswepWwnBN+
KHm/UeIo3feOPf/ACTd56ur4v9vjXTxdkGMmjQfq6si+4jIWCadvxACz/TTPFuGv1se3rm06BD+L
NYzlRV61GGqxoDO2gIpbJtbJLnIgwi6+TOVWtcrWjzAv3QeeEx9SL892ozEmpwS7xbXi5OVkucOo
UPBiJgihf3L+SdH8w/g48NTTaNYuvm55VYm7JmjmlO5g3dy5BS5AO2Qz819FO6BlpPD6nu+ztjaf
e9pF/xo4Fr/WgAe7LTySeF+k0bTWMrncdxSIgR0ToiCbX6hAKb1WjWSe+qlShtZ31bHzVbsZ3vAB
HbsnHfm1Q4BEePlRHBWQQ8pHEgHL444jfr421OXHJiEtP0HgUreB61TY85jOawmI9Y7qQnh/e+O9
S3Sdny8mR/1QRjaqV8tHsyfi0ayq3jmhwmprh5RcAhmWNLO1TaWGmfMQtWrbsQD2eK91gz3t21B4
Cjdy3AIYwEJU2SYxpO9DikrYiafTODwac6eAPpxM9U+lx+50wBS4vesw+w62oVPW6aZ2R6dE71XH
rLjEN9vbzbygrUPXagAm9Tjtpfqk6ab4OhaIc+QBahW+0FHsfrU6yzwEEDCi74WqDJ+pAjbFz0kT
+lfTmBUiA80bd9PH1XAftf0UPDS0zL/nQ128xp3ogseBt3G5QS07CKdNMbTWn9uremWHQwQkgkiO
AjFk8Xax8BnqykZzTi1NssgPcitQdgVARSkn1AX62om6jM8gH8C7wqWiIoSQ/fmuaUMDx2ChWiet
g6SyNUqTlC/VXH3ToHN5cGpHzAdtijtcJW2rL3dGT7i+rzBHuItiR29/DjiMNpglzNLmmoav34Fw
1VARA128x98EH0lH5CRrtxdqKdTKXpfSn7qE9st8ZNkozKumGFFVa09IPDn80FyPfH0W5smhTGq9
haak7mejov+Xp126S+lZuS9IkRSo1BeRoe3iqUkPTUWFYKuoXdmnGzWjNv6PIn1JhO4W2WdWPJzX
esqXYZR+MpVp+rvAx8hnzpc8TOPOrkEoYM07zVCmSkzDC8d4EGVZbRpP8fxirH96vZruuUM+3F9l
2dhcqCjBEaDHsQihoNXcIh269jRxc75qXhD9hI/v7KRizgGL4uZrI/r+o1wMPpY0vkEwiII8aN7F
NlPaTJl7xylPYhzKwId+FPhO5Rp31SgCf3Qb0d4THvO7PCwBpN7eKpdXMu8GKrykzJIDuhy8NDEg
d62sOeVFpt+p9VjGW9XFLCCh9vi9CNX0n9sDXrkBwGdxSYGCkQDBRb4HB6q0sd3tT2VtiN7HtnfU
7vMuD/24ioZt1FchT4U8/XJ72Ctn2eNEwMdDKIv22eJ+btN6nt2oG07YNBjZd34AHATHAaztD6Go
xO9GCmw/FTNeIJ+dYGpXYtfV8V0YeUxQdjX0840Nkq+gDFJinYxDeAr6AwZZZ0yxdZi8BvmmybAn
daNMwo0PpWKpa+2ea8sucSl4y9C/5M/z8Q0o2lWmpSgg66mGdXubxO7edPvgFTM1zKhtqm6bcVTi
lWrGlf0lk0xKBwQjln4xLt0tr0edjHnP9XCvD7EdbiK1VP/Vg5hoOgTeWopxJfghtACOQEIX4Dct
+UWFnRo1u3c4ja4Tjw/FaBT/EeORm04dOxXHDizs71T2DQ/Q14NfQ+P0it/UYx9sdaW3zaMx6Kly
UApcf3dTCBmbophj5xtEs7rw0Jpu8qXJ+9je3d6j79Dg86xBSkRQ/aH8fUW4YNATvSwn7PMSLR5e
sXvnN1ciC2ngGwE2TGGavEQhNentbLo57tQ2Ca4/933bHEUUxSUdUCxzNuWoKjhlw0epN5NHI3gb
u3Xl3VVVXooNNdnKOBZaqaffK5Qeh22Zjc5/6txq32Zr5PzFFJ+9A5KYZYq1GbasKzfr5aYA0Q4Y
VAL72ZTL5taYOVplOEp7Yqsmd1inBF9CXp9PeaLHPqeiX0nHLnudXIIcPhUxUEAKCKyc7/5Wg03o
qU2P4FmdZvOmK8bEos2SF78jcnHlQBQ0U4Ca7mz+jLp4OHKEEOm3wgKHEb2wYKRY0PC/6aXWxa+a
Pdv/3v72l0siIXLkGpLlQO1Ent+/HmQKwlXJKMz5pHuRZiAwa0YA+bxYKt11+zRRgUHfHvEyIjAi
xWh6wBxPkvLzEZux8uZBGeZTa6JrO5iZ/hCOylvgVsSnEquxXwWB6HB7UPk/Pd/h1EnQG6aaSI2T
p/b5oANdQqRlB/XUo6W8Qbe9/WlE1vc8mfQvt0e6tqB/j7S4Z0qE8dymbdUTDuCTXxSpuUnHJvru
ZurdMDrN2+3hLhMX9FK5vCkcUMUA5HM+sdQ1Ry1rKvWEmZrYO/0QOHtKT1b2L+J+pMOpLkY6WYYp
pBFuihsjBjq4MK5c51fWF+UodjoFBSgcS4xRF+eeM0WBdXK0qcFWXal1sH+huhPARldO1ZUVlok4
kR04HuSWRWg3I7cui6HkddJn8wEYxWRuTCuDS9UI+54nT67tby/ytRG5PyF+y+bNRbISBY0Jx23U
TlqtFJ8SJ40O3miO6PTlXejPKAqtJCtXllNWpkiQKCFIjNj5V21CoQkgWvqp6Odx3pm51bsvamZ6
0wYcW2CuPFPlnlycDigqZEa8kOm2LhHJ4FR1r2887VTGBJhcMbzkQIm10Vcq35fJiEQQ0tEg7eQv
d3E2lKiaAQql+mloy26rCZPmT2YN+xxaHxYSinoPujRBUq+ldvzhT8gJ4T0FRUWCuBabpg8NY6yp
zJ7SrE4foj4O7o0AtAmk4M4v0OpYUV+6Ul9krqRuUt+Q9/+S0RTX1BaBXuvw4wpzO0YJUpCe6B6L
DANsLUi8rQfD7LVFl+dJCWpvGzfdtENwDLuG21O/EnAtrnWKNABaNMQHzjcTb+y6MJJBO3EjZ5/n
Rkt/w33O7kzC7rAptNycfU3RXWXlnF7bxBSnHclmAaW6PKfdUE2xWtfaiU4vztpYCMYbRUYg2wic
f2/P8epYmEnKoiJl2uWTmfqTmZb8+5NV1v3POlEaRB0sQNC9hgrK/zCWxE7w1AWPthS5KJUkjPSR
eVVGPv7uA5jcKJfqvflP2fGYXzkz176eJMzAfUXTw146xGuJ6c0N5METStzenTkZ0c5MCrH3hDr/
oME/b+pmjr98fIqgQsAAyS0MtOZ8y5SV2XVdM2snmIikHWGqPuR6neVb4AV0Tf+HwWQTA5Q+9dLl
3dEKt0I90NJPZYomylGFUb4zXAUOQqxk1spyXgnlFGaoydokO7QsFvdlObjdMKQJody2Es9PYXap
vLM9/WddD4rf9XG/5n117QuSbhL2SD/kJzxfzDlC1qNUMuPkKG7tx05pFJvScRNfS+jkao3h7NnS
2koAunIiJLuRb/cOZ1kCSian6YZuNok/caX/4NrOtH8opYg7LjnTfL39Ca+sKoQgLmO0d1xJQzyf
IsqtvTdPNuXVuMnuh6L/UwkESNFrdFT2Z2qsaZ5eWVMGRGMGxh+J61LEz3GLaowpaZ1so1K7X73o
veGOEqTVHdjTAdVvHc4FAgvIvKxIyl0bmtzDgZgEqB+dgfO5xpmVdLaZGCfFUaoXEFt5enAMpG8O
ANXSnzyQhmI7o53/P+Q9tuSu8pjlVBJYzwe2w7QtImL4aVbs1G/QAul2WjwHT3Po1ie1y8rGv/1Z
r+0hqeaDlB+8ZGqJ5yOG7zbNwtBPVI2Vl9hwAsevyz5J96k95+nKwl65MhmDcyIRGqAz1MUER62C
BmWq+cvc8Bh0Iy+3fSdvqRrgj/JAghbvey0tNgPOdQ+K4YTxc1Qp4QPlFO3T7ZlfAuQkLxLIkSwI
yirkIlVxDSyJhZZkL3Fo863LvjVM5KzH+FPZzOORW6W9F8lUPXWTPQTIco+9b1dj8xusJCXrJEMx
20VEZKVteZlBUWKmriHF7wDwLam2WgMAzrHa5iWA/4EkdlCRVgDQegT1QzkYLfbPKXiqTTzBGV25
9660m9l8PGZp22FjgGHN+XYAuZZGsTBbNn31R1MmUPeRZT3WReQcIi3NPxVN0e9aPTY3dhc2D4OV
9CuB5vLwuTr5N5tDyuLBFT//CVTG4WMV7vhCQpN02zEG9zZSHXltNTtBUkzHHVrUaJ2s3FGXAY5O
DrVZIEzA0Nmg5+MWVZv1iVcNL1Ng9H9m12vv4QEJ5QuQfa5gywyd8MM3FahSilck5eiYXZBuzClv
QkyS3FMuHTmbVNc3ok3KnWXk7qd8roMPvznkMxKpFjTruAOWLrbRHA+ov6vOiddr+afve4vyqB18
GyBIfv7o6aIQCaiH/EnlIUd4OV9OMw+5bIu0eba6fL7vzLG472qU0nfekAcPZoZOVh916i5qU2wT
6yHUv1hGG6Htbmnx98iYyl9xqpXtyg6/eAfBsgBvSuThOwOZ189/lt4EdYtOVvOcd3r9Z/TUEX4T
rYw1cdSL3YQ6H40dIiu7mYtksZtaLy5MLeimZ5gc7nAwi4gTY7Y80RH7Lf6Es23vb6/42oiLcBYk
dosGwTg9d7AzxBaVp+wuCFvxGAOHOcSxfrg93vLm4HwSJHAv52pmFy/vqtoWCkSmOH+qCjO951o2
nkojOGkok6y1bpYh8X0oFwK0Su5IaW+xl7I6n7D3wSI2dgJaXGaOo44bZOV3gLPwL93W/kcry2La
plporJyZZTiSY8Mdo7NLfZtuxmJZO2GN+tC52dM40pKKs9qG+pe7m9DutGoHZ9T4U7S5++P24i4/
5vuoMvyxSRHPX7pRpEVtepUSZejyzOpRL91vmikicDbz45BX6cphvTpH7n5IJLwGqEicHwq8H/AZ
tNoc2aYBHlxIs0jfTCACg12lhc1WVKH5AFvY6Pzb07wcmBcPL0dSAmounMnzgesoyOLUHPOnJIim
hzApv3RdPQtayAFG6ekYn+Bpj3e3B71cW4cKPjkz9C727rIVl/dqFVhFWDyFrmQnl5nhiX0Wm+Pg
F1ZgwEYYRLlyuVybqGQeUhIhr7x44vV1GOiJGhdPXLna3siEd6cawIBDoOAvCE5kW/ria4NenlC8
eoBVAu+HFg5g8nx1w6ifaLdXxVONVtKuj2fNRBOxm5+SBk7bBwMrKSvJMlpj4FIp+S7VJkQd44Qb
Wt4u1IrBkD3dINlkuTp+tMLPQB6POuiqYDx44y0ia21oQdbnwttFAbdJMJnmJ7jR/UaCjk+t25Yr
IvXLT/c+niwp0WMiNVqKdeEHh6hK5Xg7M87EplCSzBcF2zNVs3GHQxv+EE67FvGWn+59UPn4QL6D
juKygq7R23IjRfd2mVvVP2OlrXdVa8eHKEvqlZx8eSO+D4WeqgtciyLDEjmlobokqH6C58hLyy9D
Hd0xvc1XUp1lCJfbAvgkSQ64FYrzi3eGVQ/IwiHTjVUVzlChWdo7MwLzoWtFvrcV3hulN2AiPBZr
siSX82NkimLgcSld8Po4PwU6Mlpd3bV8vzHXUAPQ7H1kA1K4HVTWRtHOR4GpkeuB3Xs7NdEQ/LP1
cofUw5qG0jJ0va8iElLSeRZwsbvY+8jfGFVhNN6OWrWkgAzmNiyjae9abbeLWwQQPj4rilJodGAI
gn7ooq7BL6gbEyA/c3GSfTzDk9KHbE3F4dqsJE/6XTLy0pVODdSqafPQ3TWza9+l1OSiTaMXzm4u
jWln2zX82w/OC4wi2iYyM5UY/GUMUZ056MZWS/dz75ZPrT3VT7gJJyu328UhBiYMWgcREAKW/GDn
eyJMNRtTdNC69azXW9XmJh2bItm5U12sDPUey/+u70tIMmBL7jTIs7KjcD6WYleKgulhuhdhnXzJ
wC4eLK/DSSeHbPzTRAHohVsg3hnCxQupLa3g1NrC/hPmogMuSXHYXDkRF3GTX0RmCG6YNaZutPhF
1ZyBhwjwX0TyLr/PDVE8jFVU+GjU0vS2Z+1hogu5EsyuLfnfg8pj+levM8XvoakgRu+ptzf7VmsC
P0CbatsnMIlv76GrQ9GTA31APgHI5nwoC3WlGTfRdG9GZUxmCB0LtnA7FXe9mxTV/zAaMJ53kBrM
xSWWuQvSDuOzDGySiBENbnSOypasSth7HB/rtULNxZGUCHeSJNlLx5vMXATNHkzU1OZFuq+RZnhW
ects1RkCUZJH5T5PnGFls1xbTHrnzIzCEFfRYjFDKwl6U+cWmMxap4A6jDsjdgq/DsnNbn+3i5uI
OpeUDWVuPPSRkz7/bnpk6iH2wMHORH3Y/YIUmJnfWWlUNvfYcTrGFpPUACEzEkiQiX2NKORK9Lky
WdsEQcI8pTDEEqOgai2C4Umn7PRgsH4HjY3H1Jgb1QvGMGW5EhmufEkbcViKxFI9jdU9n64azgO3
n0omkZajjehFDCawdaoI8CB1co/nVDNXH73tyVh4qIHH5XAAeVt8ThSWW8rfIttPWIttka1r/WrQ
u/2MzPoLe7bz27CJtnNarVkoLr8ub9L/PyU8S0F/GIuctw1soKyz0R1z0CfzQcJeEBQxxDMS9v3k
w8YRHvJAeXNM0oiyzu29tfyy8kUsdXilvy5KMkvIm3Q9cAIITEc1d90G50av/gXsytj1nbamXyn3
6d8R/30s6oTUMOTze+kiHMeeSHM0lFH47fVo1/S5idFpMNX4OcR663t1miSfXDsc7lv0MpxHUgYv
PNye8DLI8yOAPtNOAGAiq6iL5TYiBdluL0FEXHXKu8DTw1cvmdxPSSW813lU2j2i9Gv+QsstzUhS
AIlGEvJ2/LnY0m4KW5+uznAcmmROv2pYoFr+MPFU/2bakEm2PHOHt9sTXRtT7ru/LpaWFZjRBR2P
Ua2OzR9Rpl6m7j30Y9udkmhz+09B6Ipebo96uZ/odwLbeZeVpw+xyCpVpbR6XWTTsVDE7O4KI+57
H/B2qm3cWAxrEI8rk4TnRbb3joSG7nM+yb5CkAB7pukISNw+9FYbfklN7m1U4SMcq6YkXkuRLvcP
0EmMeyjtYFFOSns+okJXvXYj7Ay0mUixsbQWz5VatNq9GqqKfddzHTy3uu2ttM4uGhHsIZO6AyLf
PHt4Yy2yE1AdjRXE03BsQ0354jZBh5VlHjua38zFi+7Wzp3WAxp7CURgJ3tULbUvgWI52X1ihu0a
Z+YyaknNKalaDi5ZognOl8HrzbYs+mg81kkX/gC9HT6kpfqnQxjpM4fKOdGXST5xXdUrAesyiMiU
kbYsh0niQxbbek66XNRKPRyDsRj3emyEfogwzNfKarXHIoqS16Gn9mUGszgh2p43K+NfnTjBi5aD
hHIui4hB32uN5fAZqG71ABdsr6G432OzGfaNPW+xusi+1kad/bEnUX69fbqubD7YbEjdkKEDB3wX
l/vrTEcU9LpgZPJZNCs7IHLpU+ONurPppr71B6sVMBXU5oP1BHYe6DhPElWAghM9z7/1SD+ArhK+
C1EZxbvJdKajA2TC19W0ajau0RYHYuYaSPmis/M+LGpN9JnlFbWEiKSaGlktVI+jG4AqmLxR9a06
iZH6tSPvJQ9G7AjKEfe/1DopMvPTwMof/ocFl541eMqx7hfdJXSnZ4fu/FGJgv4fBJh/RpEa4eTZ
5MqnIIrrT60Sefvbg8qU//yeZL3JKOU7BGjXEp6tTnE7a607cuE39kGB4FAh9BoFv28Pc20zkVai
REozFQ7J4iShHSpbY/iiaDjAE72cKd24qqJWW0SOnXBriFQ7TZAgqw+mzvLDUlSEmsvDD/r9YmBz
wtI9jXN2sVNVe1xgg5ehbt4KkRcrO/faYWUc1ETI1CUS4Hzn8kRUO13041FivN5EPU1f9DJ175Qw
04e940zdKdQbj7cXUNSVgH3lJuSul8wJPiUor0WEDGZIOFRup6NO03jDARqOep+UzYMxa9oa6/lK
VHQAdMnKAGVT8vTziaLN4M4hnjpHrel13iCV4Udmq9/zxO4OfZz/Rs3c+M8ekzfTSKpfH95IpLAe
1A0espTlFvHB5hE/95ozH/FMmYI9OWVXqJsYD61wO06dFz0WfdypvjPE80cdS9hL6IiCoENgGgDv
MiJ2RiISNx3no55Xybe0iTtEsyH99wdznuKj27oUGJoEeqzaKiDAk7gv1nQRLvQb3n8EKZp8WsPF
Wq5+h8HykDUKn9pzMUpWC89S/NCwevFU6PFcbAdlwpcVnR7dKbbh7ITqfTFrSeVTvbV1FNISXJZN
2ST/qWIVgOlZnJV+pw+O2q/cX1eCC+xMWoowjEE3LRdsrl0PXrY+HpEXnL67ZmBuHbVO1rQEryRm
0l+DXJDDR/hepNk9MhQWYv/TkfpCgoHajEu2aXRetwnsPCkOo9WtSRhcOQMufAESM1Cxslx2fgba
NKySRJ/mI9JhOvSRBjmvOXHUZ4R6y5OJFmu2CTARqu6hbFkvVd/aazLuV+INMG30Rt+NS8kSz3+C
mWNc1FqJeiwHR2s3E2hj68lrgf9u1cSqXpKwNaOtW7qZH/ccjJXAei1HJKASWIFX8RuWNTXwHXEW
xIV6dI1wOERJ3n1H0gFRPnT4xl1sl9BqrGQSwZ079F28HyBbTRsQNCq02HRaeQtc+yCwmkiSwavw
mF9EQO68sdTySD0m4HK2ovHMB1FN0Uar9Hw32ph5j7oCex2H6FNg1OHKNXrlfgP0RXGRIrqMjIuE
ORocNEkDDa/RyXB+5d3sPNLhiR4QA9LKLTlyVPr2JPE8t8Phta1PsvD/etSSP3++CVxFj8K06bWj
XRlDEG/KYs6654a7VuylxzvSpDrml8F/t4e9tveQoCH+c50jUr3Ye6OhFrGucKoiJTV8Df+Nz+6k
YouMbYsPFSrZNSNdQiMbsxX8z7VMjRaaFGkBycxNu7h9LJVOAvJz87GnABVvOzXtYsHLHnrqW+al
XbJJetgvP9ouH6RNR+lssY/UtU1uBNqHQc7yANLQo2kj6/9AGc7X3yzMEEJ9NR+jooGyk4J0rgOU
sya1GvxpaNC/RT/hMAymd98lTe4HpaluBOJ+Kxvh2nFE1Yh+pjQiALW1OAD099HCtPgl+KrV/0yd
Xf0Dz0HZChHGd/E0GvhK2aWycbuGOvgcT+WD11II0Qb0K1fi/pXT4FGAYG0MtDpR1z9flYh/lLiD
zjfKp/bOora2c3XesL5i9NWznqolHK8iWpMwu7IrkbkmIKkAlGjYL3IDdIjLgi75dJw8RahbrcH0
YJtSm0HXxiYMp9tCQJpwg7FC4Vqj7rcy7ytpGM9TUAnSuRS1q8UPMBQq1N3Eez2aVBPpHHxSkTQr
vru5o30825ToKGmUTRWRh9L5Epslju+01biA4A8eJ5GMR5cTWW0GAt6TLqBLbcSUpPlr1aHVebh9
/q+eQnCkHEMJbzGW4sRKgeM98tp8Yfwjtr05Wc+ahgoZ6rpV/DAqZe0jmFKdrNzkkTxSHd9YdRms
PZCvLbhkb/FiA95/wWrK1LLWLCE3vamB5C+m2A8r6PUFrp8rU5Z7dvFQohhDOYQ2N/jgZUnEAO2G
n7GjHnku6a+1nYkdzn3a6+2FvbaF/x5lcXKAtykgPDQVJ5FAeZirpkZIx860b+2YBd8LhPP2WTTq
CHzb7d3toZeHFvgQ25P/A+9vbrIlopgULrZGd56OaRN4T66T1d/Teky+qVMeIxtV6V6x6QTSeLeH
XV7ciEwCKKTyzqPAZOxFjSunY9Ng4OQcjSifk20I2sbbIFM0HdK8rTp/suOKMmlVf65bF1NG7Cq9
NfrPchvJ30ARETga71tcOxfXmacNwptSzTlObtK7vux4mr7WJCA1slQ46UqYuFxpKfwC45CeP3X4
ZW0687D5rtHCwKhmyr7keVJvc3wCjvbsDa8TzLGdE7vaSr62zBTkHGVlmLXmM1/Qv0O3SyqzKFwc
QbGQ8ip3sjZt2zqfSxMY4gxvVOxuf9kr0wSAL5mfsm1Fo+w8RNWV4NNFlXucgindql3bvUajiukx
Yhqx3yii/Kx5Q7GmxX91WJCxwPFprVA8PR827Sx87jA4OoaJbt1rRgdrN+5N77WLOt1HfcNBkdgZ
10LRMj6wvhIwJZu6tHeIzefDogBpq33ssYcqu0s3+IR5np/bJmC828t6ZbMyEMV9ZDqBaC/V/00E
QNswzNxj7lA+KVKv29eBpd/nEBC+/Q9D0YGTepzwb5b3mShrM/aGxD1acxc9icbSUdWqq+2gIzD+
8aEkjYHQCrIfbPP58gmYgE5SR96x6qz6SVNRtQTKZH0bemcNQn7lJFCGkt1biW64yCDp7XqzAl/z
2Clhf2pmrDnowgTHIQijF1GN3v3tqV3bGQAkgbxKAz+wxedTG7WySBKn0Y5JnLbfRTunvwId88fb
o1zb9pC/IGRQPoKXsLg5MLoEJEJGd3QdTP+2U47m/aZxWuu+AkweHAwrKA69Ebtr4IorAdyG2U0p
RjbeweCcT88JRB/qXWocK73FyAWCxvRggqW+E5aCXjAgQv2Q2+r02ME8VraBlUdrAXV5a8qzR6+N
+wNIscE5PP8JKAc6iRfa+nH4P86uZDluHNt+ESM4D1sOOSglWbZsWfaGIU8ASIIASAIg8PXvZK+6
ZEUp+m28KZeZycRw77ln0Cpda58WAl7oYjosfDe6KfNJokIYGOKE4wnTof/9zV/NjeKrUTWsRF7t
fIvjQKUpSS4FXaFD2OVyQuiK6FhAl0fHgrJeoTRs//2hby2q68l6/dJXg8xXbx3MmQBgFI0uSbLx
lmHU94NtQn3796f8VefhzYJTfAWGQQiF+PfVqgpnUVIk78aXGYmANzNGLF2+rWBsB1vcYUJegJgW
yHtFICqfNjiLtiuryqd//xRvLG2oLeBXAIocjoHXEv04m8vY8yq67FlqUtJBn7umzTJC59xw2HqN
8EzH9InAm9vM2CPv3JxvrC5IkIHqYnQN86zX7AuWGPi1rWF60ZaQO8bL6DMRG3zqhJ62xvmd/04Q
tt2W8LR8p8p/46gCnnCF5nEq4gp99SvjPhGrG1V6YSxZxYlpobNmHePqOVn3TNJOwSE8fs+y5I0b
BjRy/OawicVji1clWU9UFdp4Sy87hKZdn/n1EzxaSpDKk/dSyq5f4L+r6uv6ukoAgCPA/RuEj3/u
3MJPRFop40uQDLM4bEts89YsRCKEOQSRFYntaCayDzYNZvaooDQ9z1ZW73lnvrGboLfCj4tXjR/6
9TfmJcynJVLGoL2spqreWDp18CpL/TtL6Y3fEyot/JJo0BHh87ryK52NyzVlyWVjFfkjAEYttc/U
2pG1RJYUNes7g4E3tg56cCCVENLAYOm1jtWXHudgPCcXY0P/MtkRQ7zVf2RGlkcwhO2tHyr+DhT3
1pfEfoEnJwAiXAuvlk8aGw3VIU0u0wrBLsC/FGwhMFqjTKcdmuL3iNxvPg/jWawgNN/4kv9cQ0M6
oXo1S3JhQ8raokdqMQuXuVEJn44oYPT534+jN84DABuwl7t6raL1fHXej7gJBu0l0h6RZStEvUWk
2r9R6krdQdUa7eTUrxVGtb2caLAfLAzI36NovnEwA65H7F4FdAUT+tc+kttYCEm3Kb+UKi2lbCIe
UfnFcl2gxFgYAoOzYTAm7rZqmIfPoGA4De89WHIgMbnfx/fK379fCnBPBCli7wAORg31zx8B9pLF
6ITKLzOg8akjYtU3IyIIG5Kk48exGLeP5TpWT2Uy/z+ufzwb5Gwoi4GGgET96tnaQ2iIxXWxkzd7
g7sEPntEi7GAh5qQ5taWGzMNoDfESa/gq//+9wXx93mJxQ4tNVQgmFqDCfzP5/t4ExEL+vQC7bRI
az9zezTc50ONFKzpnYv/7xPz+jAkqoJLhTbu9ZhxG2LchOmcXYqZua4c6HwYFS1OiV0fUYD0T1UG
ueac0PnotRnmd06wNx+Paqu8Fh6gJrx61xh5yYzo9WrVtLpb8MmCWsEO8JOlkWshY4ctv8YQoLXF
JJEpDse6+J1y6823De7a9S2gNHnNLK0QDlEUvsB1jLjlz4gG+rTGVpzZvr+30d96UoaHgKyHkeVf
Xq2LF4PKaZleAkVPE8n7n4Sl4SE1O33nnn9r96DNgvIQuOUVCPnnCsJ1C9/JZMlANKlW+QD7+LmA
dyllfH/gVBNLW+gfq2ewMUNy8TuCBP/3JYwiA/0kpse4L16daSwZhylTeXYZvU0uy7Tun0KqNDKd
ivfMfv++a6+TOvCxMS+BzPI173t0YwJfwyq7IG0gV41AQc86kifz13//Sn9fC3DcAKIDTBy3+l93
ug/STaZSFRf0y/QQlftHs/awRB97xEqL3r8HZL21WoBfATgDAICz8NUpQCTuQqXxvD41bq/X9Rpr
udl5PuVmlu8smL/vdXw5GMhcQQBcQq8fFigESqLNKS4Y7+VPSG+0y6Xyuea/XLmny0tsk8nUS7+J
9Py/v1YcMHEJxSF2xeuLp9y0zcKxzy9LiFl3XWZB2UiRZU3Ap2GsIzH++H88EHA68rau9pCvv+qS
qLgUpMwvcNeV26mcEIIBG72JfDALr2wHydN7WNlbbxe0GCwflN1opq9L67+oT0aZMjEuyFHxS/Wg
zGxOtFD5h0zq6eQZCddmKtn8v7exIHpB1g5yA6gNAJr/+VicmyPEklhBxZLKZgOnEQ3rMk63A5Mw
y8g25zrbB/5x1+F72vY3dkuEExVnKjwlwLJ79exYxEHCKCsvcx/ohvop6BinmNqqsG/Ag5/fWUZv
7BaIH3CoVvAcvb7kV981DgVgbjwPoG52Br2uvDVa8O8W0QbvmDu99dWAPl4Fx3iz8Mb/56OKHU1s
qhyQOQxJu9BMYQe6TNr4KTLQBhXvyYLefB6QR5Rn1wCr1zaIg5n6vOgBQM6bUefdBtW9z7n84UO3
3vPRvEfqfutVAkuG9zT8JXF5xP/8fqww0P0i/AX0yHluV2RSfrKIG/yyJy54j5z/15gR5R3uKNz9
0BlfuamvtsYwc/giVqS69EZlh42z4DMvB9+ts3IHROguTRokI07Zwpk2moBJYeSfRV8Byibv9DZ/
X5r4KNdpH87c66X5agnlDDV2ooDjLVPAEPIw0K+zyyID6+VtOueRS57SVBFxWPpxfvn3Q+kve4zr
e8AO/U9OCI7f4tV7iJeSwGtirS6Tj0PIZOf56u9YrS9ryMxU7yk357SCQUmArDddZwgQxQisQlxP
61JTfr3G4Vz9cN7bx+ABXX/v/+qp4xA1MI7L/+wtJLW+psMQJeUISwzTiSgGs0dk45g0gMe2raEj
gT9Ezvtwag1SEz8uGRr9elsQ81ZbLYL1aAK7zG0WVPoL0oOypNMUHICmSjT6qmQS2dLm0ZLe9GPS
Z901pCVp9j3tv9JgA8oF1YjzT7i6wlMkpyBobNYPiWsGFK771gxDleu04Wk8RXCv6LUhGk6XPBp8
Aw8b1t9rzsH5pCaB/wM8kfc5upuDylZhvZCiCk7pgGBs11AgMMQ3UHY59hEenZjF1WYzOyq1fg9S
glChXir6JYo2I+9iO0xoyHxfJeQzUJx4+Z1ZWpSnHuEj0tUrjvzI1JUy/XqEBxxdoL30pOI3EpmK
ui4GJCSf81CmpFlN2UcPWanATx0lKD4NZWTP4YEBFZV8RhAY3ogfkROrWegmXUcpXJ3ObomhtKpc
ubDjSqzit66UJv1ACazLLg78WnaM03Uqm2qMeYF0CDfzE8xDw+k8Qx+6fwH0uPNmhtth38WVy9Pn
dVzceIKNcD93ie4zV28E7dkhWNa+7DaeRLzBuIeodslJvH60Oor9rx4AUnIHd/Jov4N0d7KsrjKY
bdwHcKBHRiMMA6YHnefU/8qCZWSHchgYvdvgcRgcdqQqbx8LMsN5cESgkWghv79qnyIOocEFNDRD
9jPIqr5qlmnay+dNELH/hm/iHuVXu9txu8Hwkq8/fY8xsmztZuHG21lopNMGXuoVdlKUeDVNdUln
QuHxnahExw0iGUL8rkxAYfUl1luPGQ6uw03cVZOTfUso2rytRv4kCYa6Cmha3vocDnRdIPbNnmJI
fPDX/MQEArEwAcopu+v9Vix3LIBgbGpk7pIpapmaI3/aMb+aInwJ7PN7ggRE9M/VBkU6bVAcMPUV
ui/Fb6Ldp8EB8LhWU1dNgUmPSA2LLSTJyUB31kTwUdpsHTllqYWi14MC1yJifETu1rz2Mr+ZK0R7
dh5EG3GGK/haPUSSJUPeRDqa2D0M1sj6i/R+ZM0eDsMadTTnel0b61cQfNJKIbU8D2AfyOvKWrxi
OMwllNkmEhTzuVZnPpq7bLhaKc4B8njqXQdV8RJwSPRAJIzE3WLcIOo+GreqvoqD+NOIyA/dbVKu
8q5CXwtAmy9yfAIGA6c8wvtNHrzCMC9ukpjm8X2BkaZve7Om8a3OcpWdXVmgdWonAbLIMXY9V997
jqHAzczz0j/ayaidIrds1VE9WD+SX7DPQkwX8KKeVahfBxV6JK8HYb4eIZmfwXAKChGI2nsf9jib
Sk3kaQhVoc8Qcg3woQjX2D2smVuRjaQI6avLvpDM11wMRfprFPFKkDY/WDPULKmCK3nUFGH/q095
4F4SxPYuTxGhu7xZxo2OnwgjKryKWEjwHbEWSQqcHWHntap8Wj30S6jDGwoLB38ZgnyN4zOFc3kv
61VgWNDGBJb544FnObgRapI8/04TFZCfTJslAxsIo8qOxnrQx1HKUB1ibWJygx93kT8l7CGWu3zP
AlDp8nQMsRcQAEXtD03m0R8g5CqHqY50ZsyJWCBVuFbKLfoJPD8kpF5g4OI+Bf2Cv5SUrB9PS+zy
4jACnSMf5Kq0uY+oCsw5lCvfn7BAirxJ7K50ky/pKo8mj3Z1orEJ6cltMppukAa4mx9OFMXgL8tG
MGrKzRQNZ3jm2P7CEGZvcEjJAAOgmCwsejEFJMrnoVQz4jQ3eOm8zBIXSFOCeLRNdS7KzfguIcuw
w75DIqv5yVcizbamVyl0FiGhafgdIk6Z3czUObcdpp0T8xwnCywbbMkxMjjgmuH6WMkcOSc1kGbo
oynkEch0kH4YRDP01soT7jylPrN0F+szWHGhE12u+1V93x2Wjz7QfZ0LNDXgKskPccQydx5L0M3u
i5wCy4SMve9PmPPuc9XQjeTizEPNgjOeXeSP3jrLvlCCXX2GE3uxn2QQMxDCs0w4VsO9lN2CCNpv
6ETXcnrJ8iC3F425BxJF02102RMQ/xEm6ZO0edziIoC7E+xd4fSDSxJ2XMdRZU5bxP2iIjlq0Hu2
T8CUU9GiQhfAIheZyVzWoKShO6kUSIEPDjj23M2IH4GxJs+4QMabFax4GCSq5js1cM+70ZRBstWg
FhPWcgikg2YOynxFjhg8XMDYhBmIOFE48eOyUODZNvhtY9hmcJbmJ4KULHg7j2CLXqo5FLQbAyfo
tywXlbtJ8n1JbbcnHKG/oKmX1Te9moB9gmderLscGuslOS1L0SOuad2QSFrDR0YiLSnEPp3vi9TS
LzoEtfcWfn59cDR+Zox2oPayQtZe58y/jKuV0591USE+oQCyXT04sij/JAaajkMj0SH7xqW8R624
w4Xd3id6RViV36rEHaYVPqhIYgFHVaUN7sm9f+zTKDl4HqgNVDKYCB9nqAjje8IcFRfwDiBHbaHQ
QOhMFV3fyAS25C+cSvPebYJPLVwIIKF0sV+WGll7k3oYVICfytlphu8rXhSiYGSV/ZnoyB6LZaEG
N3cCqxetzYp6DPmkl3F3/U/FVkzdA4myoXMUrntNjHndt2woS3Yv5VyOx2ktl/mo5xEFdwjHCqiS
SawOkGFm/KBljzyJXkkK01VcKvO9XfqswNOWsDw6scI3CBRl84uVWmd1WRL2Hcbn5GlJXAgKIylM
dGBcT4h9JvA43idvhw6kDw0nnBFJc9UR0pR0PGhXKH27j3DuOkWBBktTMVyjN3ya7eOeJP3+oFQZ
VN/6eYxYDYVv/ikFYBx8CuD4Zn8qzvPHSEQG2Z9Z3z84n+Hn3BMDV9Ew5PrXCLna2EypTB/XTSQP
S+R9WldzXKmLg2t6666ynXMIV8KhlsW+DS2PthyVr0ozlHYxTNyRt+QiccRpS7KTjNc9raFhWB8l
UH+GSwGv6fciUrU08HL2ri3zHibHIpX0sTdYkE1UBPyRCSV/jWW59ce40sJ997xIpl/OI2CsccWY
YzVTGYUIe0Nqcd9Ri0nldxSYuvqIqEthn7Z4zTawdAkSJjysbuYm5MHAb1EnSSDX64hiZsFlrlCf
96r4iOuNhTcWw8i0rUqX6npZ9jI8MCxXj8xMMhR/enC10IxVaAePBFwVeUSEMspli4DbERwAk+qH
eMHI8Bb+TNY+pwHGVLUU2s5dTkpSnUbYRgoUUZ6Q46BzkmQtUkxyLJ8s2YsOnPLiJt1djmo5wjF4
a4wO2TFKSZAzlHdVjnxck4WfpnHafw8hEunaDJ/k85gE1dbhCkvjOi+NcR9876IKXVOKMgGeht5V
rEUSEqCPbFJqbEdnDL3BOJnTdlAIXYRrFynkSUANXn3D9cmzbsAtFRwxPNt9X/swXILWCsi3MJsu
+XwcE6TT38M7LiFfx2Ip5s7KcE2Og01D0TiaZcsBHjPM3q1u0ZggyXkVL0BJ9NQFxYgrjiQ4zr6p
wYv4fOX7MagJ7F6dCIIdxNckNflR9XIB1YcnDgaEfNxHChe3nNkHdBaFbZNtLGHzLhUyn2IJmSe6
Q+R+jf0lFOVAsK2TobjBCXIN+cmWcsmbYVQIGx5cBUtFW3GJNxpvmHXHOxJK0mmyRQNhHFVHD1nV
VqclGflXsYSJgZN0In1b6F27dixFb2pXwcT+vHt0810Mp/SpHSTcK5tkzIhDDiACUJ+1nBAgOwuY
iIfYQiixyElUm9u3zx6oKYgTYGNXFjTeNdq4roMhJxO7ZP1eROqh7EF6R7WZp3RIz/G8h/ciZVir
eziJqk1yhzOzXnuowJo03avsdgfpL68ZskFoo/vFIDvXjLOpr9WPvWNQK/T3CxgB5OcSweu8BTcQ
fFatabF9QDeIxm9PtgoSsoqQz2ORg7SHr1QE7QiO10sJRjw23xIkzy5NGIKeVD9hOhNTm5wjorfl
RiLNOG9o6eCmycK1eswLln0Z8VG/Zyhmw3pHGM6GIGjkfENFErmpwzaGFd+IL1O+THMRDk2gMWSB
gBS5BgipG5Nz4qf0I0fDBWRkjSp1dnOgxFFFiCCp4fPhylYuYt1qtgekavsSmV9tsLsdafRSmA96
jMALiugOKsM09PF2GUXqcCBA0VUPACSH1kXJQmtk8IXZaWcjSdAJy/QZEEfFDoKVWwJPdjmrBpbX
i+wGL0HaSkpapPUO98q5nkueu2MccNxzSEfaD+s6h3mdIg/vT2VW8m2mMdKdEVSX/wmXivzAe/W8
sQP8o5JqkcixSnt3lwVXKkI4ZaZA0VENQSerlEw1ksmzZ2t09ofuhhtEx2vlmrwy/PtYTBCkSIZz
oAVDXKD9kcPcn/0QagWhCujCcTKxDBRPQCjtljKU+0VF0qhOYI3wI4Nbt6qRB5jvtYIhxed8QXdS
s3jPh24fpyIAJa6YxsZCEwiJrNWINQyCbQ1wmBb642z5UjU9YIvbwOwAZQzX0dqp1BFkP6PKDOpk
dRo5yKnrdSPgRH4N8NRz1DB0J7SxYqmKegp2+gFrHPlSudK7Pxo0IR/ykV755T1sUA9Q4Gs4ufRs
u42KAWLZPdX+GbpdNH62Vx7wgNoX2DvD1eOzjgckO9kiHX+iPxMQ9QaLW077dfPdGrUMURMpxkzd
mwrC38qt0UOZ+BFuBmFlHoI0HXXLnMt1M4MfdWthHnMHjcSEbhUnpMXpu8o/8TrkYdcveoIr3xaI
48ZxSLegRw1rU4xTiNty7ympJ4K+uA72CqNSX83IFFhhg/8nYDPSbqMVricNVtm0NGYU26cUnyzq
QO4itNtCt/uWMgcfvBGoRVEjU4p/lnO8w49wl7ge6IqKviU5i37yJIRhrBZRNLQDkEZ8FjIg7ANW
huJBI6qPNXMe0BcRb/MIFe4YBjU6WlDbMz1ZxLWh9zh4dCd34FYB9iztkKGj2yFv6IhWucGZMUIf
UhZb/tUKdNlbCYUUGt98e8JgfM7qJPNJjOPZJzsM7kIQKu0ALmC/r3AWq9YNP/CwlqhwSk/RFETJ
oHu842sJF++ICWnFlv9CmAoUpTx2rInHQv2W1mHfhNHTSNfy2tpmPyQbou/7WNq2WqDSasJ+Hu61
AdqC06QvPyviFnZYkhw3LgXFR9XIac0BggifPG84NSfoJjKEYHKABydsszmBEFpFvF7tuif1kKi0
aOfYO4J/2/IOXkoSovwE9nI1mEqIXY2QJTPh7eCeqNc9inoo1jjsc8vZ5ShCkYGVXdnzua17NRrI
RklkVF3IISZw/ROct9Fchvc5W7cQt3MYI67MqSpu4A1c/UoTgVhZioPvmcEQl9V5j4C8uliM+IgC
aEPWWsIRnOxyAU1mjHLAfgRbsQcjwOFjKexc1SRbMs0t31yAqkdKZZuCTXv6Ie9B4cUbieIDxPiA
uCIeZn2bsZn9QMkQQ2ajdPDLinXMun1a8scZtzJvhKYSDXZY0j/hsImtA/7kvvMYSXYt12jb6o1C
htZ45Puuj2AqE/4B18u+3oswUTeFydkjG5DKVwsaISMTt/R88CV4vTdIbsSHnHURCYwTdC87guzJ
P76w29AMu5wyVPcJRo0wkTenEWhi0YwTslSRXV3lfY21hVQ7DkSCHsBfm8QhBfDkDgAQ0bWIfApr
qVaPi12YnuLKDMatIRkktx2qi2WAOIBr1oUYoVSfQ+N7uI7ndkKnyIdnZwNWdgomlWj65cbHLtbh
8DFnQRqeY+wY20DHOuufUxCCCi2mJdW3kQKmf+41VAannvlhOlcoBmTboyx6lIkfgLvAVAmsijlW
gIHRJm+NcmuBJl3G6Z2DgW9U7zMsGUCuRtDckexr7lpnNMVf2YqUnFGM7GFT8sDvdZjA0KLBhBTD
pWh2A0XkGoDspmQZRDkbTfFfJ22NPEyJdfwuCPy8tQbFA0GNwIfwFA5g/bFF5uMR4fLDgLkHSEbN
VXVYNWjJEbWAiTpdj1zpGf1XtdjsuciGwhyKFYBQg6zogdfAQ7ftJ0IeM0wQAjSfzUDKgrczotmQ
HuyR3VliAYQiuuLB/6matP/s0dSMH0sf26cYlZ5spMzxqHnb6HpHB8Dpx5no4HEDxBvXauELw8jJ
iEI0xgcRlFeiz/+kscQFN8M4hdeKVeiBZw3T9joClyfoLNqivfHxGp9ltSl1nMGzeCIgWfLGEKiv
FQLd/KHP9PK0jNUIBShW2tBOaPg4rEIwwelw0wMzTMRKiy4tePGBBwUAm4zaLYSD+YTTDse97IqK
BWMD7Yv7hHjw8jkkQTnclMTr6CFWiqO+iQUlHXTE61LjVlHJ3RW2VW3MnPfnAgysTwwijbW1K9Jp
upFjUx4ib/q8wZbWFkHeaH7PoAP0DyrciOq0zKJPuHMrgjzJcH5erc5U7a8uKxcW6iztAK+i96ls
knyaAJeyWkZz8GMsZjXXIONmPaTOWgKPYEgvRAtH46SBMb06pwME8Q1Juf6D3z74rXU1y3pEPfBH
yALdzSwGP9Xhku4YPijCrjZPmMwcqmEiQ7eNpiLdgISdspmKdfopEi/XTsKgBPevd+ZebFnyI712
PvXq0T8c0Q1wgsnwJG7mEs1260oa962VRn9jXOQvOQaAf/qIiRdSBTDw6/tgieoQ8QR7h8sFVdWw
cqBhK4d/yu2YcddxaVbRjgAE8J3R1tUyG92HyawLb7bBZR/x2xYOmzmdn1JViBEGJfRqR0tN9sTR
7URNKb1OUb7mhW7w2bg4EFTZAA4RdowYT3hqIIgh9XTvNE7ou+uu/AKbnX5pSkjLeNdjluEPiPCO
H9VeXE0NMvtlKXe2t2yEA/fJxbt+BHFlpm26bP5BrbjhunIW2l8g/KauQ5+Fn4vBb6FquAkw+0EY
6kzw2k06NDmMC5Zm61ViGwmMZO4WRFZsdaVBHauzfaLo1crR4z3TOWeN31J/9aYGv4uj9kV4th0q
BaxgZUVbLKpsh8nAIyeHX+IBYEJMDmm47j8j3Ol5RxwnZ2NtNSLMEtMRTOJWWNjYngL+GFJBDzqd
8QZnmM2KWihGH7XIAapj7c7PItp31Eo2t2PD4cko6w2Z9Q9eMaVaFQfDF8zWQ9ZgrO1/9wadUUum
ackaObLycRdKFUcF1/LvFbIwbmywbPqWoGU6s4yuOcr7yH4ZMrvFzQAqxY7Z0ja7FqykwR43Rofz
6FVRHcoeQdlNhtFRgNZuozcAW+xWI02pulEpSOF1vPjFNiZc6QWi+XFppjzuZTviorlBO6zgDVAs
ydbyVXLVLA4Mk0Ytkl5ht0pgzlYA2ASGagRmtyPRENAqT76s8FVSXYbBE+oxVGJDO5Jge0Q9LUxt
EoMQPEtHRBrqRPs/SV9CDzzGwt/hi3t6l2UBtTfMGfT6Mc/ISwnbpKBeDFDoJsWSuisFyKiNrmLx
TboSEHrJ9r6sBzXpZ7+4oK+RMaH6RgOccAeyFPYp3CHoDDGW+9bTPPiSkrB/QRjRCgNqMQKsdh5N
ogX+iihmbkV4syRE2CaOaHZJUJOaBmPG+YtfSP9nxwnsanTR44cUotGkBvAvdL0PID02JIyCb8Me
jHM3VmgBG/Cm/dAFVTJjwJeI/RrpO5dTw3VwZeSNMfCnUVawJDI5FmJrDSSDXbp5hlLPySyvcy1h
piMqUiB6zxd6bREsgmmi8lAP4LGLxWgkyGakH1YYTLZ2ydALhAt1yU2mVRA1Rq+AiGRq5ocisVd5
7b6psoYDF0cKQzWDhNTz/bkw0pKDy6rAtACMTH8OyDLH9wHYotOB5EB7cV2z4hZu1jYGhsPZc6Rh
OYjCNxYccME1RVfsyplDlCLLsoFbFW5KaSLsjUI5hbrT7exrIrH8DgWlSKwQfqa/S1V6j5HXxvDP
koIi2h7zUvz/PLbliaGjKQ86o4DQ9oghISmlEz0GE6YLx0XO0txvkI4WdTxboIAYfBj0yQsq2Q5S
IVU2qGYHhv4NZ/QBRK/envpo0wp1SBx9HvaC+iPAaxSyK6d2bAtYzewfGNS/2DnTNSz8utA/Qdq0
zJ2Z7BLhkiB0mrDhFQ0ABSKnz8LKPLfyyLY17pBjo7aDkDpVjdOlHGsgCFV4ytMp+4ozFYuzBBCA
1TdZRM8luc4CXPAoSqBBX9xFjssGiNIGm6sDQFas3jDmA1BPhn2A6d9WVo0Nc6aaeKCoHys0y/CR
mCt45AlA019j7FYk0y5xfv1BdDXUWHr4U5FovOHDWj16RAfmDThugB8NQlWh2Er34cVhhoOqZgZP
oaPExdFpiBbnUdVl/UvCK3jIJvukfRsWAb0pYJbzdaMUtOWoXNAngE5STd2Q202irAfHAsS2EK7Z
ozEMedklKhMocQfTwKtg9K3Wcfo8K7LDi0Yl5R38FFG4h5FdbjHAEOSIqWHEb8oi68e7ALl95DNk
ZSo4gV2CKz/yqVlrKSP3rWJaYSjG4a9wyRQbtq9YEStyoLNtmu4HVA4A53uM95u5zA0mfglPho5R
WeC4L5gpD8T2mHIFWfIJca807vYdJtWQzeUshJMzESjQQ8hP766MOndvAcDwJ2xDyse6r2zs7qY5
GvijxZ3/1JOYu0e4/eGVw8Gq5B1GvOJHuiQrP+Bj7RQqPJikf1g3SPi+jXu0qbsePG59tDFdu9Kg
uj+JmeNKlB5Z8nW6pPn3XSQbXJ8BcQ0nAZv05BRaOYePqS3xizjH07Vby3zBoQyHF4djcPMfQ8a5
O4H8g8FR7aOFZscZwFVUqxkTnVsngTzUKUrW7aPgO/4cAX17NOVwacrOMUbqxfNUgIECiVJl9ge5
b/hBd1XGGwDTIROPw0oD3niDUNeLGdDRHGQSFNWDN7kJDlsujOzgec7FhZahX+oEuXzwCvVzaDBr
TtjWiDm14payCTLX60uyl7nyWf7Zwl9+v4+wwghqGUzzskefrTbKOnAdFzXATByNMYpJj1SDcZfu
5+w47i2Da+e0lHH/ZIE7QWtkdgzDkkmX/8fReSzHrSRR9IsqAt5s0WhLsmlEI3KDoPSogi24Kriv
n9Ozm4g3kthNoCoz77k3w6Q3wzClWSWHP2ZC99sjjlVfG0RQvmdxTh2nU7AqDMY6r6+TH6zNWQpj
doyDpl1v5c801ANnWvXIffOeBVG2i4Nh+FPPZmDteu//Lm5L59Osm4uvDZOduNqzR7M7gvzzxkTf
Fbm27+GMZ7GTuIFGFpTIKSpYDUtL77Iosa1TlrSpYzHI+t3WixccrK7WjAry5StkMBpzV9WZ+a92
7eoaWAPDvIoKxCRe32/iUpd6XHaRcYOXchikSvTkxz+b0UgVsh+Kk+z9+Aptwdwqy2T4t3c96R24
/GPvpQ3XzjnkFGtL2pSyIijRqoLEZ5uuc5K+sx0Rzd07xl2M9by2eXFATw+MNyKViCKf/noOWeQj
aATHjVfq/RB15XSYVauXg8v+MJbnNgT85D5xIHsUf7W3/JwANexifhrRlCDkhKX/XaqcKQDb7jld
pFyzP8jY3XdUro+A5bFKK/aFMPEeYnaiTw52umRkU0qe4IsO94PUzEbHIlsNayf1dBzhgYZdoK1G
H52aKyrJTVhYKU9OzFbeoBpq6kg6C71sE4E0kUevwJII8zxl83geCxy99Exx9UV90FwhWy06sGDw
TwOPpEszZlxYzE5WOO/rIv9HtlZw25bdhp+3das23Vm0/m0lZOduzrriJ8z5pfj+lutn/KVhAi5X
5YhvRl1LfwnrwzS1g/u7XyP1M3dLxazZ0gymQ52vH+TcSrqD7Tb/8W1L3FdNPMS/Vwgg91q6avqd
b4NRDBqbRZxIGKpLwJyB3V+tgl5JNl/MYdr0gpc/0g564YA14uhmW5gdeisshode1HPAvD33f/Ko
tf4DgZVjwoTdsl5WiiLsOm4xl7/W2sIq2URT9CO2jBcnW8pqr9Qy5kd/DlFeB2qw+6JV1WWzYpts
EwnN4fG7EugYy7jXftV2LzyC9H9ds1T2wdLWOO+KoOyH/Uzt26eYkFr9o7vcTLA4DneN4Pi3Tza+
JSaaPTO21EUtme7XYelt/rk+BhfnfpbHoozcnNnwrHNKdOWPh5y1VGxVRhmO1a4GAanSLLTZg1DH
CxX8sAX8VEFG81eHFil+Jl49Wm1aju5moh7Z6ZxXndjZpd19sLiav34uPEOWSL+VUTIZmQE3xC7D
UZdQi5jaxuMuiEQejskA2w8MNgdVcZGDzYrZpev8H6EnNV5XMVHbeRuZjqAoVpywkzL46wqj293o
DYtOxSbBZ+YISDVdFbvpk2wtO3Opt211DrfGgNmXxVMUzAzcEy5dL9vrlcsriZewYDbTbf0e1QHy
I9ZlDHLkmYK6UTBH2SkTQLyU0EX00WuPktHVYz5cgjbfglOIx0+n2h/kembvl5fvCz6Mf5gWL5oQ
fXyVw+KV/kO+lPVzly/DB/1MRr8tLPUiM9s/c9VoK40309OIbuo2qTe1OA/NJpsEZ3Vb7rNiUC8r
Mu6fclnjq9e53UwZMxT/NBUl82YU2HYnDYI+c+5tck7h6lJ6gbc9ltY6/ViiqKZkAZ5zk6aPm7uy
LfW5Z85I2gpa160wtYfEamrnh569ATR0nea1DZuqTIfeRnqrRlnbSRVIK9zZkV4+67xZzlz3213I
gB5t08tlnXI6PcvN4n+hnMxYqIUdpXVUr4QmzzlffJhZ4Gwslp/9BPVjjfc68oaLU9bzu0emu79r
s6wlB2tea3Qwd2ov5IPWHvnZwviYGPvyyZFzNd1NhnapUGCTCS58kmSdoHHdZPXs4X112uAw4uqB
JnDIwTwoCupbqFVR0pmIfgyZmFRZnegtphZ3lqJ786Oy+eE8BACpZJ0/WZGV7283/ZZydUTZTwQS
eIiiDKGVbQw1tEifDe8ZqReIsdTF0dGPM79Oq0ZxFnCREyno5ABEvDS1x322rNwRizfMhiULuGGB
MeR8mGD07+Nt4X5hWF2PO8xDW7EH8UA2FuyPq19YO6k+vYYBxW727MY9syVE1/dhKxtELcd03ZoW
uZOjocFX7pF+dH0c+Zwgptr3m4Rhk1Lo9zzGe3/Iiy6tg95DXnBLeoZlI7P62NNFqKuOjTWfCXnW
x8DRA/vDVvd5XCKr2utclvWvOqvwL5X8uJQODR+RhULoH1JivzrpItMVvwiyKS/sj2HPlr9VHuNF
AaVwP0o6pZT7j71kG/lwNNv+LEAWGuUw7gsEm64rTDC0/ivpNDvtEI2T6LJWJq1Drf9bqkpm/NBR
Xe+Z8oPnGnqfP0HY5k6KROznO0hC19rVVhZ++/5C+MKCcJ0ussdc31ZxfgibILyvvXn4y7cqfqxu
7bp9Tw9qnVwVsj44BKFEnGLJVf8Qls5gIAzLdvwDUk3DDjDuPLThtr2OvE7trsjEdLdSii97W5XW
H1LI5/uVbK38OAsrepkxl3iJU9dmOAVmo5j1G105O16UssakS6zgzm0mQrA0FCmDrD5rKRRaIpno
D7LwffNXpjbamVyWuHZZlz2NtSeL8wrQEexCb5obEqpC1+xEVfjOoRCdxQVgbGPSfiMFF9W8jq3j
GgRIfINdj9eNaKCerVbZ2PKEQuP7SWaFM2rBEMeEMmbLkp1mZ4B4IliHBqKLKEiqMirdMz0Q1jXD
2+7vOCvZfDoWTP8OW126V1I+AURspyvs1Bo3ZqvMYk2YSH+xOkpxteQfeVFE4mujf5LHlplYveMJ
bSc7QXxR85kL0p9SGFXGeQvoUZjOIMt655FDFR5MyMhzN89+MJ9me4ACDypn48qGkpM80x3XSRs0
1ncM1PpT+tqp+RGy0T/a9CDh7U9yN5crr+MvpFQWAQ4ii/iTveSkBrSxXljbOAMoY3kqE08grSzh
2PwuM9iyB0JuZX5wZ7V8VJUeit1clIF78GjNUGmU6s3RmGHhCIjDyj6Pgvv6WBXk4957jL7EgfYr
1ImDmhUeqbEYYpbM8KwTnhUh0n6ehjtXG1YwqIxzIIoqvl4h+v+mOgjMMSp05lGBFNXGgSO84T5Y
+OXtmr6YnnUDzclYyB/cJB5uWL1A1VUHP9tK+bjV6P5pYFzPHALuiPCfE3bhOxbYbDksSJjhpYyj
8Y/Le834o3EYyHUBC60Si3ktmXiNhFbZBtXsKJ6GB7uzyrvSHr1DJab5Ie5ymzABroRry96BNxDJ
MdhvNRYGoMBodB8M6MNM2+y6zx2rgOVu6EkavWT97L36Qx8/Nl6/VilSfzPv7clXvzD9uc2dBP9g
NWSVW8hjUSZOJu6ZqgRL61j7EMWRlsYr31cj9fbWlG1QnTY+8RULaEVoWwAQc2RddneP/wfUpZ9w
RNw4kbLn2saNxqUeyCCF8pxl4s3ao9bdfPri0B2xlwvW7REXTTolQlKcaYZoZJbu+jKT/8xWxesx
xGO0piW7lv9CxcIC54y2NcqGtx1mvNdsWs2zC+G1uttP7lK8rWPAs3YTM1/WVdK2o6ne8HGZa2un
p6L4XART3yTgHgZ0zb7qZgzv0amXZ1CU9T88UCG+AqbcDGiAXEkryaumvZ8KD+5FzZO3N4VfvpvO
ZgozcxOmFtDtmnQIOy9wMubvMkFO0hiU4ZMb5FOWqJw4sttIv7szcokuY97Gry2K8ZU9LvXPGBua
qTH39KXsK/+pcKbpsR1s89vq3JiiI57mx54fjjl/59cfZU9Rv2nfLInuBu+n2XhTwbbIdauk39w1
/WZRd2G7S73YWh76xkJJ5C5p/FAtZKU3wfbXNszdu+kG52u/+a0jup+1rKlrahQvRwbWro+8ZX+b
G+8LE/SHalHdcbND9dMttXvWmR+cR2Opt9Ee7TvpjQIV1aMl8lWXp3GL0uePzgMApdnTRs/PoKf/
5QqqhozyOFElSUSitqksSGICZGmy7VTn8Td+OyI9ypv81PVHK+z0Ixxc8HZ7oY+Vg6InFn7sefOK
k3KlPkYqupcd82/HW72E4F30Zb+vPwF54yvS7yGO62dVRw7qJnftro29Qzmt450k20FZht3A0U9j
ZkgEtd61IIoJ/3VhihUs92M3tq/ZQEjmrugAcea3ohO0VyR7mp2OuqlNIeWCt+i2S2rvh6O7U/Sa
D34ehDDinR7+C4LNCQ6VXYcP21j353kMRsnkd+gh4aMWdqSYrvjUeboZGUB7R8qMh62dWrPPy2ol
vKazw10QVf5v7WziecPw+T5EmELyVg6PrVDyvxlenNKK1IbvoPGsD0ND8SUG4b0q0diPiNntkzXW
zaWXYh5TK6/cg+SuuLfbqdnHzKHvEPWpks3qNP9YCinhbNolTyKvC/YGcAj53Ymvq/ZvoNGk94xZ
6y+7ctY1qWO7vNTIxccIRhq9jGz090Ct0bfm1r84qKX/4gbgKLzayCQ9LL9hZE2d0x8AJZYHEirV
m7Q1VXzU93dMyrCpN3LrfjmZtr59nCd7ygC026lnXBdvzqcYPFDRrXL2Zhy8t4h35VTNU4GaQaAr
Jfkvyb39REIsf5UYQudPEd9MF4sv4f389cKZWyMeOmoEdY8L+4C2Fr5DcTX3lMgtbzRU+pNdefUH
l3OIcpc5F0sQ8AkDsWbtDmuidVzmqL6zFGQ23JBQqCt2s/xxPZE/LwG+nLooxTVU1fKylYOzJO7Y
O4cJY9CXmDL3s5iHfsFwMaxnijUxYR3xsl9kBTSfC/E9QMO2V/wMeeby98usYDTST84XAwH9EgB/
AqusAc/c0tb8PSX6+BMEOJH/1NgyPtuNJxhFxk5/O0YIqVkjiW1gmnnfZIs/plNNsZ/b3n0Apuzu
NHjknQO/kehQbY8LOWH5DjzPFqk/K0DIKOeoq+kj90wK26e4q1YEfQaIb5kci+cKzRu01BIL02bZ
yi+zZsrgr4Ig0pto/8vNKNMxwOudBNqPaRp8Vp0mdpmv7JMmRvwhpoy8bjguNFPeafvpbeYmaCtg
iK4XbW9sLmlNavfOMBVpUBM1cIENHadva1sQwxOzOXl/ohyxvWdXW4VzoQ9jRrTFQpiftulnK2G4
Zr27eT8GAOPwfJ/ZBAZ/qno5N3+HvFPlY8jAfbhrSttxaPWibNjTsWw+cy5RvcJA+jVUSqXsZg9g
MpdpP9bdRhulApvMoa0bZL5bNlX5LR9rrpwLRo9qPdNlaAi+2w5N3D5LG83cCV4LTE+fKdggPPRr
rd9EkAPa7ZDui+1QhH0WPukoi5wH2YBF731fRmfcMNt/JFgXzS5fG5OfcrqA9kk1lAsHgKBlsQ75
YDfRdm1F0IfdYaTDKOVxDJnSFUnUT92E7S7Gq/ar7yFyJ248vUWfCs0hoDlCf8fV4HbrilPBh1Ue
j+4AyFHglNvY+NmuyA174NgIckFvWY8zWEBPWPd1C7jIbjhUGDra1iqdsYPrRk/qdwt03SJTdw5y
+6oQl6KT04w645tEv+n/crA5zE/nrbcnfXYylmp8NOM2iSP0WaFNEk3wuy5Fe2ZYbGVFY7SOLAuj
T7YOYVTM8tWwA959iQzRkldImMEwxxhdq2KJJ7aBt8CujTpPuOtCdBBq7YsHJRDTxi7zvPOkkxFO
XsNi7gtAv+o+90KdpXzuYrQQzpxo+c3vIge9D+bl22CqtV7XgdPxawytZqEnWEvGfYkcZWN9El/l
kC6zUa1Wz4HR9nDtEHGdM3bp1jmSkjFAx3sDegzPQNVhhlrqprgGHTIeHORouXsPtSY81m2m9L8g
UNWIOAN1/AsnQ6Y+WtfYSM+z4zAVcZeeGnUqOru4Lg1OV2blbIFxdgXmo+y4LcGCsEZjxnXhWkJT
7DYAp6mMiDS6s4A1sg2PR+QWB+G4hfs710UoHhA5V369wyjG9ZqhakWvuFkwFVgqb8mz3dq4fKrB
hVlyTrJPdio3K8wSot/X7dysmPIex7gYMwT+0KWn2AT/aJ7wbUXyJCKzLkBP1qi1k05uB4nMuLH1
y0cWbnAKb5EFRqGCzmfww5KxYXgU+cT8I5Gir2RM4L0uff/IJ4zDk22FFXgy9mNTn/GrGxTjcEA+
T4K5lZL0Jtpm/7dVR8b+9kr2Ee+rWWNU2WMf7jJkThxQt3ygbIjNsZVUPvuOH9Gx01qzaP3orqzB
dM8c6BGltSkGBkTK6Vz3q7MEz0g4VsIRuxsmT8UrMGz1EwFZGUUr5hp/uc8mxrUJdlbRphm/z9BA
/N0mIDtXqA4GgzF8Zr+XVuv2Tz6UUPmY2RFaeM9kYvhnQt9XF4rNcMCilMNrwwR5pbzYOranIwKF
Ft+AJtnwb+hbfzwrhyntHrI3z3ho5dofTWjm5p44BREzYmeH+kn3i5ruhMqyLLVDINBdPHuu94XV
1Cv3hNzP81MJwyQOI2PA4oH/d+8naxgxF8NyjGqdKzpxRoCy3/ZCOl3AU+oQrZNaVT47qV3WPPyH
iDG3/KBQ1L1C8xaLa138uC/MfOBOcVANhiIsxB0baaeIY4BtDYjZFTHq3BmBAmqn0lnmmoZOmeHO
86a4Q2gddemlfeiJVTMi0av9SyxoDihLdOK/gg1zCMCt7U4PPLA6P3EfBPPbvDQsVcPNwH+/ScKw
BMuA2etuBg2abijyWu542ZX6hwdQlwfZ2q7PMYeVtSV+zi+D49qT8Z7KrOtC/5T5hNX+avv2/5rC
kncX9FbP3RJXWoz99xGj4P5Rh2VZfnV2KXlX7UxZOJ9DyxkWjzjGZRPWkeiVaUUbxVvUDMear2Tt
3gPNkP7TwrDirExmee+f2sgf6+DNyVxMzEnO6oQgtQsTFbRRsq+ji+qk+jdxlMQ7UU9lfPClnjT0
dbdZ2zFb3Gq+J4Mc/+tGGzU9hWvL5V0QPvMczpNNF+RWzbKba7J7eDNG1xn/tESr21gUfZSF4FC0
rPl4NHE7VM2OMago70O/Et5nuLWs62QPkVEH1fmsW0g6vsTcwpOO7+7cB16c3TdhYDOIqNl6511E
NEz13uXA5KSFZYzvVqb+7RlcwSBa945qH3qnq6pLyBWLgjOjcLQJ6MAc8zBts30IFOPYU+0uLEPE
FOMO8sMVFcviGUzGwjlN9tq59tswceD+zUO3zT9URVyXC4NaLoFO0Bq3EYKJ9VIqmcYqgAgqNVzQ
YjPH2PsTQwWH3nEe9WV0Y6ZT+5mFS9290jYuG4KQqnDcjQShFs8qQpxWSR0tLaAxMmCdrGIo4u+B
ZMBRMpEXeZGTEEgo9sEbSm929iTyB+70GPlGbWds1Z36gykClYNP4YrnrmPUeW9HANR52glJk9bM
i8lecGtrNgrMjCqyBIMwUHPrsMT6rsbMXaETbdKXOEQzsRwHytb//C3o9cXTGYkTYgoMMknYx92v
zcrj4XcuQAk8zrUq7i6oQFowh0QVawcsH15Gc1PxPeVpHs1InNQ6fbBbZFRVRzr0LoB58pv6b01a
WP4UkGzR/IOU7PN/7nxbu5mMmvxxqHYAtpUSrbB63Fq9j3ET46CbCkc2PjPYYpLv+Brq8mxAU9vH
AAYhf65tzFaHrfRCdZ7XUlMDbcQ81We3oJZakhArIb7OaPMtZGPwuu9JaS4l8vQ0Nc80j10zHepO
ixLDuI7X6Zj7li3btJwQCE54NxHis9titTvLVIHa981g/6yqrqtn0Hx/nOBSefcuDQzXpXSYjlKf
4wH+3Zo4yv5CpptZJLWBok57SLAwSoOsC7s/1lJl23papQzNu68IrVBJ7pDelEiiSQhyQchheh9N
svLJ6/UjmqzFWYIw7Rs5TYcuLqL+sxmYsGOJtOzlA8xiUhgsuH/sVxeshptJeEU7pMoDObt2zhoh
da22JY8WCWAQMF43CwZIdpUduP05WCcm5khUUS/QFSeN5HmonfIGi6GLuojoFvHetrMM5TGjYDKn
NqTGLykBy0p8bsw3oFkx18QfnmlJadgxk8z0kpjQK+v/qOslsC4Zs7QqPiJsdr+6OuyJ4mDC+oLu
Y9xdCa9NxYVwqp4k0NX6LuG+CKYQXNdpG4nA+8v90nM2YiwjTzUrmGJPOSkAReL2ftYfirhw+ite
S1HsI7123n9ZaIXTuPOsxpsPJRFdJTUJzPLCDyiD4ZuJFXt9PeKtyp0tPMZACXY7DLirXzuw3bIQ
hAiYCBlDWJMmPW5UU8c26kyN/q1clt2bCKcF0N43RdmQFanD/J/OOM6gROVSz694rqP1KB2SCADU
9SJJFadAtG/GMdyMAIK0JI7duerPuqlsttKunqglzDDxggTcA+ErwfZzeQ9gg5W7nG5MwBCaojkV
rbHgTlimQUSDHit3ffU0q+lu+kTQ3eElJt5BhOVaLhSRmLe+CBAZhmPvYz476XipW82T3InlF7kS
yHaHbh2Zxqz+hLPoqKh68pTFp469HsQMVXysIkmXy6969o+NbwIISuAlx8VMNi4ZUHy7Stx1c+bU
/j3f+7ZezZK73cHT0xT/wYjKiZVakdYsP5GFs752LKj9hADzPjvPXrjFOoCi4r40PhPAPWgpcQy+
Y+z8znaUwPXFc14OMCOawVPKWqF6u9f54IwflJ9j/+HMeLBZ68tVNd/XlsD1SSEWDulqcIzXZ553
NUbpSlWFlXYKuUAFLdSko1erwl8RHXtRGQkxmpUbu6NqRTB41MXLeOircdW/HLfR8wxQOufKQ3Ho
IDbPeLyMM55GzH6lJptoM+2jHfJmK2b748Yj3A0kL/yCuxf500bPvH5VUCni22e73PKnkuxUPLcc
rMUGXWrZ8Tdfa7se1yGAgcIxuZQytZpOLyB2fUQfbU3euv0lpAx7E8Xa5Dm8qWEMF44ClhfCTXyt
6fp5DvtJ9AnBF56IkRwhs7m9uXCD/n4jp3gc9swYw1YBNYxT4KaevyBXnzxK8fKN5QktNDmIg7/8
F29yWP8yB7D0X9S6wHkx2FbDf7mpZufHWvpxqhKUUK92Hmro6XncZ5aa1LG3ipH3e5zjKYy4pOSs
/dReWmIkdiGgJ46W2tJFfawZ8pPF4GBkP7ViYqdU2NWr89HKyZ7uyDHt9Uulusi/Dr3I1MuArlr+
7ltwrkM+b3F3tZDggsQVXsmSHVr74ttn4p+dfZBp7hFuUTud2HNd7KzcY3uije7jvW0M/YMXa6Vm
JfLEVbe/AWH7fpnWyB1u2OTKOq2BKwSVs3Unr7nLpLXVH75f+/ELPjZM+/TJlaNSu+NEPsVZGdin
nrGWtw9bTqA7zXPRH0l4cqF7Oouk4ChnAUW6LhjNL8R3WPMtWWCjB/ELMy0cSmvvuU+wOJt3Cuwg
ZuhJxo0x+jhEMbAMWve84d7x17C4TDxgQZBiHAibM1pU72yETXuMc4zcCrFvUGx8zZ0LQdanrOfI
Qb5aPxLDH0JimtrsZok0TFXfC0rRbrbVItIN8er/rdqCBxnGt8R8mbDokTVKCYSmK35ml3KkY/1j
kC1H0Mm5uPo9dhs2UW9ufpD1KP2T9m5mZbIn6C0u47Jh7MKc3pobkhrgvn7gt2atdMV208EBzLJ3
ztivlXdQm2g0xUez4fxvca1FD9Rgyn6acMqtwx4PvoVHgJPVPOiyD9Qh7xfjd+AjsRV8U6rnhIdh
/aUlG5tA7dC12W1JD2qM+KSB8BeeaIilZed54OxjCm4pieguMG9M5X285IXCKuoqvf4bsqKoHvqK
A+ucL+gadwr+F2Mgd9ZEPEll2+mogihngFhKVV4M8mhJMNHGYcaetJ7BNhkxfX7Y+IPx85QH63Ac
ybUaXweokdv51rph8N6stO8/pCVE3ZsJVI2BK3OWEMudQjd9x0RjEV8SwM++T23sDoe+UHH7CSew
0j1T3FvF37mzpu4Z2FFQyGFL5DUGuXCmZ7ESV4x4ZudbCmJZN89RY27cit3blP9DZHBJTkE9izCJ
2z7rg/u8rQHqBwnLcdh0OZnjSrZLsfdIuvAJZhiALu4rGTK4i71laX61ntfFj121ITnO2vBZ54jq
zU5ZuWbm33PO19tR+/icvcemZM50qRmIV3uf7z6Od9UiY+8ow2j4HG8JAPg64xV+ZHLt+TsymsjG
C2M+VCafeZN1pJ5mz9992OH++8oir2AgD+vXUfM7iA3l+0YkwUzFBjBbUdgHUJzAahnmQQCJTnzW
BJjqV/Qord4QihFFk9aM+fwAfjBvt3+YuWk7x7hNHKUZYxd2rNbh0c4HWYX7NW5tJs+ZdtkHAsKK
j2VSlouRvXf0euXebFGihMbTAWLZVuOEzTjOPXqCsvLHBmbYhR0oGWwV1yz2erHDBKqH72Udt+4E
q90WO1kEpB5ElDvgRYWcSf1kuYzx/ShZGMijrvRxtAwPXu7W8dvStTEkr9dFlpdwfOU9/YdDQE/C
bGzx8b9EPT9yhLM0LfC9RW+bwl6PvbLIONb2hV2yKmnwW42HvO1DganMl7ba0tbK6si7Stuh8jhX
Xs9S56BvnbV7Arwxuf9CY+WyXprFqaH3WsaWO5+XoSZleub7HfEDr3HIoKks3ANJeJbzXDeq0M/+
ytj7TROYYP+2IpTPQ0Y6SX2Hf5jQ1sma2ihLgtzPAvIUwi66zkZXzaUqxhZbqCy8aCyO+erNrDoc
XOL1S7DcNYeubW9LRRHEnbKhtfcV4OJXG5uOLyO37cscxaJ4xAXX0QoOLaVMqjCCqKOYOlThBCIR
Y18ayBz1H7kuJ5ygAb3IMXZUQ0jbipUgG7Y9si/j0whunz5MFIE37AlymuJHhrpNceK0QYZi4Cec
6LPtqHp/r0PvMDbk24P1x3zISAznr+29GbFSLidLgJqekLnIXBkdKLT4kWm9yvOE4dRLS+6pvtwV
UjHQDNmy5LzUGXiS3oWqlNunJv+C9DeWQLVACoDeGY+W6ykz7eMerhQaMGfQvSchCFSusaZofNqQ
ohj642qK4c6EIdwyXCWAOXEUdXFyCq2b/OGWdTPs62FbwZdG2jD1WDEUsIqzudVlBYUERkCVmkm3
gEkAm4GJ5CWYJ3q/azfHWBSg7H1t/tEJ45DcIfXccCsVlPXya5htcsAOLE231R1d/2r9bGMf925i
4iF3xMHxlsqwFci0fKPbhvCQ4tHN1ue6y63mhVSXKJjP4eZ6XX3BaaLLK6ac8tDSfFc/DNCZMKFV
Qd5prKckiDi2ebXnwNC+dnr+u2AK476U2/zCXCIKj1bbFv/lEgg12RbfuCFjV2sUTbJxfLkHYeLt
w+Ol+C+byGliTRCZYgktpXtXecsw/6O8t5+kpwpUTJPHduobLEqYnnrncRmZUR1qkeXVWTByOjT1
mru4M5fxebJvLAew8hR+2cxUW+JFZnJkwIWgKWdMyuWvgVhBdc25has/E15Oy6Yrj/OJoZMzuvMb
52wYuYkVtMH6PkwrFUZCq2TXh5bR3I1Fdcx2HTs8ibgUt2Ha2YM90vh4060jQKVgwTIeIBDavIdY
chZ85bDWoPKHkSuePIxQjuEzF4/1p65zqG+MPu5l9sO8PUI405hP5IE5PKMtHe3OVA6u9xzfV8aw
p0BPd5t1c1KEOvUzOYqg+xA26hVax4VuIOvU+T02Ebs06hbY7OSbrq8uZaRcm4jzuHH2ahxLc1+A
L/bPPjvP3A+oW+19yMYzzmMWMcy4E2wgHe4KSAOiYeqgcYYPRpiefyYUq750Y78wbw9UHAPckOV6
jLOctFw+rKjOZZ1lGhJVtoH7BzxPDdZuKEmDOwPihOUhdzf8WoFtxeI6FvX/ODqzJVd1LIh+EREg
BsGrZ7tc83xeiDrDZQYxCCG+vpf7raMj7u0uG6OtnZkrZ7bdjeXGs0HnjdePvAobc497CBCE+T8S
HpJ0/hTgD+03cT0l6yVpnGj6djgt44lxkaUmW5U253+DkhtP43MDsjXjO0GfQ1OY+4wnkN/Kc+Wy
a2XN2E1F0bKETRq57PnilqQhFoFVAk2vq5uk2obBWuH5gsHGhhRvbtrOnz4L0wDLWcz+3qtGJ7hj
jIrcuwwDnr5ziEAFmEOrrtKfQRj2zsVNcOazfg8XgfUtGefhJFjihz9O0sOAoyUhNOepqkiaqqSr
HnGaLi0Tly+rvRcODAzMNYa3SoyHC7AL5JgKn3uU8J4qPP7N3GpwJZfNEqh9XLdLdKjZUgevAvIh
wcGSUKvaYQ6Zfrg0L2YXcwsnRFoa+7o4ZTkdtDA+hKUMf+SD6M3a3YIZ0RNt4fO8r5ssM5gbyrx8
MqlJ/J3LiZ4/2NreAgim/FWQ0XnI8COSwvPwPO+jOrQvfYmx+uo7ULjuFl6RiFrVIC41+SVGZIYO
VuWrJCb1zJKOBCeYJtc/9oK0NG5zNuZPg1+l55pXHnEkjTX+kbOnGDcxL7L4dPO8BBsQE8rjSYgJ
iwU6igg1ATKZHnHMVv4fA1MiIy0a0PjnYGe1A0GuuR9xGsNHy3toxEGNo2SACzi1ITsxxdRLC8lY
Dtbs6dalhSBzue7zZjQB5NltObjTDL3CcRLm6877j/dpjSOpJzjXtJeswMEaHAmP5SivbMPW/bjY
LGCtKZrf8WKFGrdL3HffgDsJDxdSN/GtzHByEh5SNhgkxAi3KtyMKp8vtCzWfOmpGBNw8GErI3Dt
Xe50pxU2i30G3EGCirv1aN9tjq8YHE1bBvax6yr/v973u3/kQN3wmIRx9gBms1r3ZaGZqtyWOwpX
Za6EeMJH+o9JghXTV4h3dT5kDFtnmRVgoqfUqYFOrIXP/zdICreddRNN1SHFuPKCF74ksEVy+Ao3
sCMxjlHbO/B3+C/Eu9ofzxNVcSr5cppDPQwhOwWwjPTIMqQ4F/7ly6F05Fq8qnD5f4yLceySujS+
7sAcIPlyaeWHy14pQqww+R+/juY3yRvujyOC2F6LfpLDw9S5/Tt/0Rh8Z0016t9hzgqIpfZUtSev
mIfunNcDymjfqSzdox/DRMmSkTCCZwnAo4p01V5BmMB3nheNfhb42O3JYTUNvsSrq+zKo9X+pqy4
jg7rUKQvmlWgv1MB0/UeVCeOxR5fqGZdEObxDi46fuqMugssLMPouu2PraYw2/JwMxUVXA37vaBz
ofpdtTUkKRZb6VgTim5DUYqdi6qMMz3BTEnKrK/n6AR/OAO6EZeMhUQIFD8ku6dOrFNblJi+2S0z
O/JfThGo5Sx6MCFPrpul9oaGokEV/7aqJaCG3mPAXHtcrJvSHVHgNglZu3Kvq8LBdgYLLnzIUBj/
sa9zwr8anOnXMHpF+YoOjP1DIjc/oA9Ch41XQ5lhnnLKZ71rnRNbzvgvq6f6kjhguohiBLkivC7l
c8ZdvDxEowHIQubTA7AMA7gBGkDV87YeYNcBZyFAjXmWkMajT7KVNWDaFwAHqhWFnXNVie2Myt+/
kxcdjilLb8uIVYHUgEyo3IcUVk557pIQV3HqZ2t46RN+/ujwXvyYuXPbbacFfeXCxnCumagUbL65
8/A2Kg6aHdHOSQEgsOZBYMmctx3cLw+vVCxfDdcxdRh4YP5zIKje6AMdkNsUQ6p7SKq0SY/5GLvn
RtV9cGVlSaZyrG6oF65W+VvFygfQH7cFsYW8Gh8tAiPr/bD2SH079BTe963sH10akOstnV/tX8OD
gyY7U/EdscWjHQKB3aGZpEG43XhF60VsRCY17apWVhQVz8koT0wCCKOzqVx8ZshHFFiZdXjhbYCD
dy3ycdnBL1oxWKI8+8nRTv360Eo6p6fUBPUxuiniEaKNPEaLGsG0JgQCiruOXq7AP7R8UdUJGSTj
ksxdy9v3zhjK4RIr1i7eh6eccOr3BApzvADES5pfRkdeea1GIrtHprZmomE1Sv9aFLa7VHuxOk6m
BHHnkzb4yjGDI5RyZ/6IYHlw9WN8oggj4pxwTosYpulnrsnPHJk013aXlSGvQtbyxMCzKhL8xJid
g7sMeKG7X1l02R/wJ4j6vxEgW+LTbtrkNZRBlbr0nhLFjTNMEn185/JPyuYN5U1x0sieVwbWEN7g
xbOnbYOc6eWFl2Eg6vJ0sRbzcpY1H/WYrKdu9HT2VbtrCktRAEWaD8Vg24F4BfbcnTYREIpReJ6/
Ef6cPIDV1ahJPTaRA95bNCPHcUAJxR6/N6zXA5VJpEwrAtIcXyue+mXSX8Xi1QtkoG6pdj6UsGSP
7g+qdzACZA5PyMUlgjmcZgoqH2JbyGUnGzvTGpPPuvBe6BuZq79L3/coCGmsAPcAmPH8T5xT9Bzs
BVej7iwGCV5qarvku0d5Sfas5NiCF7US+qSaiWh4nGb6QvosjP/EFtTDF+94m18BTQw7EGE2Rk3R
y7ngo2Qx0sRt9Yk/o/grqohmaU7R0KI/9OaRO/zSvtWA5v4bNZk/ssiqBjkgKC3cFGM7Vs2uLwxG
YmJBNrsG+D9Z55QGzIdo8OecBeR4WCdFY+ujqZIlPNhuqO1rIWgFRUhNYnXpgZnmGIRE2h/joQlJ
1yrWuptyxUfLLhjoa8VKEkXjpEy+YMKKAUpk+OfLA4YdbpvSLPVz5FRW7YpJVOqw5EIDQakrzs4s
Toy+X1SpLopnnYCZXJ1jo26Nebrt3ee0L514X/qhvq796mH+Xvll39XYSUlJd70+lz7x+10mdIXr
3xZ4QdPUQwLd0OKicBdOcrwuBM+5Qa3OcG2znuBcOzOwvQ0I9PlRzFxkNtKGZfirmYhZbSoW/n85
YrOneCR1fyQvVj47xglgH9zEIvbOwzJgZkKDdzawO9CmjLeEv2R0i6nwrHBzJ1oIYaUnXbqzXp8/
DUAJ+OfnOfscaYwzO8IUXv2LPbv2N7gB1wdIRlO2ZXskMZmyuYPFVYf4xhMpApy8E7mig0cIW21j
Ozu/otGZFqwVHlc4XYJxI2o//V7sTErrhmjAkRRR1EZNHIHypuCu7FEF+L50cgL84fl4rUAXm18R
m9XisS7dTBNThiHOzDc1w/TUDYMg6E7YqDzmbsQcq52ZDALtXS06wkqfyLCMZAeWBHo0GbumOA6d
r/R9z6SrT31lst9zyUuYzaq7vGV2Nv5e2xWEU4F61xMWZRzegNB2+21N7csJWvjMtj4v9VuSFWF0
aHxj9MGUpv+TJwzat0vx9NKWTqi2vnZI2HF/8KHp4J015IfX4LPG2V/vq8r61WbJSx7ioObg33CT
N19JpmS7q9vWL3eAHma0LiXiY7t2BSlAVVybzNbvE5gJnJFtW/3CXZjVdwoA7ocnYOfcgSzyn9H5
6w+wOitqnsjGSxzPmlQ5Rhx8b6s1JCjTZfXrB/xp8T8U1UyeA1Bv5oK/rusfkihsz3pUGEmBRCTv
hK0hqc81UWqcV6WyD0GTEasvKiS4fJ5Lf4+ooPdYCi2hsF7XrHRoelI3VFeKoxd4UfIvmufGmkPA
fX4+lCpEeUgFEO6DopUg3QKeSC5VipFlRzixMqdq9qMzVMTp2NbzROLA5Al2bcNw8kCgsnH3RWcd
ktyKwgoScDjRBR7bY0FwnDUXXjtufqutePdU0o0OwMjWdy8thXOfd4hVN+75QBAROgA/4BRGtpmK
b/RXl0fWqjmRD3VUps4L0hTqUbyEw3Rxo94fz0uf1cOhwP3tbEonSX4tfQp+ombig7i7CDJY0bhk
7olIJLffpEUQeeurOER0dxYZfhEwL2NOjxHDhFuBat6NWnpph2/c4mOKfCvRDVfZts1OpeC0IY1n
k/72RMJ1Y5OO+fQ+U/zF7tebhp2eHFm81DeH8GZqE6d/rAaKoo5TTSPheeU6bo9T6UrQYHOPcWft
K+6z48juYrtitOPiSHnucNVz3LZ/RigHj2bi1n1NBzixXcvFgc1tHsAG30xjGbVXNvzAxGDbzT2u
CZeXv7HEHnfdupbPVSDrPyl/4+tYctkh188HydJynt9ggk4DC8d6Rf+VFtI+oHPkARViAvdVK1mF
Z6pqd4VcY3WKLJ4tXmtV4l0GmcjLMlr/I4yL5oGOYmA6Hpa2j9wVULgCKcCTssRcXi3jE8wXQuXj
Pa5JNPNswcFJEF173c7LnVb+rIZKjAsVg3F+LEbu5Nwy2Q3vFMw6ksMOJERQKLxuyok8xlYEAF03
EgTOO9otX3Bp25T3Qj4v0yFuXdz8GAEjF49lU3zOEHbzPW/A8N6Qs6+2vakRsE2BBnHEi8rgCcQw
YKrd5CFr7OPSsnneJ8z99h5MLPm3gA9UXybpeNlLhBIlzotEYjmRICi/a4pywg+P9dpZs4tPafqg
0v6eR8tf7xyl599Fj+K4aXJmvO3qN0V+AT49NPgdTPVbhU711IxuhQkvEhDj+O6471TSLv5VhC4h
IW4tbEfIhRn7DTd5+q8Uljej7DMd/eiSZdkWP+Pc78sS1uHWaaq22lG2OZkdMPcm3GtWMW8N2aXw
VBhVjcjGRVY/s6428rOXbB0/ajcX8bOZ+NnsKm6K00WVg/M9OqKOjpLpwr94K3vkLbJRnG9pPEjJ
TBTB+jIb7pJbmIlEZluD5WzTx/0ys7ezI3ZpBbpdbjA/1/YT55EnrnhvxXKGX+L+66oiCS4ijIX7
RX5Vv3RTnZrLWDSzJALheSN8V3y5T1xL6vRNkUdItzM+9WU/gIN9WXACdqgNejwnJev21w4gL10a
vg6PVTvC/2a0B7BEHKHEFPGNQy0K72NIu8VmjvF60hpGycKpSjBdkrQrk+owujF+sARlZhvAhd4D
GadyUxeB4z8NhhbBa2oF3lBAgHrZIoCxUWxMsjznNqO0i6l9mrfWL0LwFoPXZdsu8xqzaVTa4MoO
wdxhT+lzkj3MAxAQh9T/F3RsC+5dTFefAPZK95iiSUi+cjG9hIbzaRflnVgpD1Hl9DeEhYbKl7CU
gUXLh71vgDzjqxkLj63KOnbhrihRmK95z05PhI0OvuTUa/93zOB5HilEYANIC031B7yPP26ZcTpi
BTKAsbykU3Jhy+Bxo18bdS0mSqJ3xOBSsKodF6ptTrEDimY5Dt9t4OVI9d0QhiSHZf87qVqYEMMa
DAVi1ITZH3zv+tdJfS4PYKCDv2tDOuM+M9qib8VVyvq/4zbTj1pwS+MW3G1o8GBSg7yLYWAeaocL
azsDo4O6Kbms10E9PtKlwq4GzTaT27AyFnDpSI/jgOV8AIxU0SvCDau7MQbxQZ1wQqTswzRmCa8A
t4fqpKJxSzdt27O88cQ7w3oEed9vAYlVFSAWPw/1RnAi/edZDOXAcIfuDwUBGSUV3CZ4C6es6Dbu
nE5PpDw1BzdnYw4nMjZvBofJHxDv0BmSYjaWW4MLDsz1Z1zOoQ2Xk8dcvOC4hDW87cE0PY84V7EJ
1iBTNj1mIX8HAlJ/59UKQrRiaUW1StBE5X2xSkgZUjmgAJ1w7r7WEa395iySsKRM81KvVh95YuDv
wDhwnnvsMimzWtlf/CRxiVGGjmjZrurgPz9x2Wg4vl8fCls5v7HWY/AKh6R81ItClE8hdykWv/Xw
gckCHqws6RpjDSrGbaVu62KPiMMtHgIudJf4i/hQIndfx2bu2j1aNN7rSjeCb2Kel7/sSJr3kOBf
CIELlWYjGl/TsMPSBAYVoL0G6lsUEktt1u+u6uvfayRy4KHoM5ThNQEptnSaUpZ2VRSxPGetuvH8
uHnJDb7VTW3w2vKnzdEfC0L1xJcW0YYDtaMn91YUzsHNI0X/t735bJsqV099o0RGoLNg14DLbaK/
xCZwd2mEXeutx83sTbdR/8SpWcMjDDP4aI1tKa6PMFx/NC5EbQbIbv3UTYT/j19mk2/lHMWPhTcz
I3DJ1gQhhWPrjfYE/lDAmh14nZRQ3SEl6RJv6WxuPC4HJctvfP/qYx7F+gMzoJQENDFOZ2iFwOTD
Of/vdjUGUb+6y6uUVQi9DZ8VExyfN+NaxtrTttR6BJ12yLVZcskuDRqPvZALaF3wvPHm5rQ8UjPT
JmRqB8LsJYuQYlvyez6Ds4v7C0dlOG5yOBbkY/MYa6sh4vJtRGXwv0N8fZ4rgaRUt2n8pyY8C7Mk
Iuh7kCqKPzzbsDOvGV9fWG/yHzGx3gpripEfpjNpJfdrJ2F7jED21r2I0/q5yLz8R+kbaDCqkNTa
3oeHPKiRpwv4TfoQeQ35YQYHThQ+CE5pmybM0TJLlm67FLdbSNO2DEi1iLps383+yL6vLHp8FHSD
vWMsRWgn/nKLXttkOM8erpDdhMfgn7M62T+afwaBiB+Lcxo16+fMe1Bvk7GWX8viDDl6U1G8EwY2
X3UTipjYV6AfY9hI7rbzDai92eXU2hTcYl+T0UvZ3UYaVBDqNfd9v8Stzg4CByI5qiq8lHLsPhPL
QuuS8uH9wUEINwR2HLf7tcrlReJgLQ51Bw0B/X/S+1an8jEKraP3Y9jkV9EsvJL9JS1z2ByhepyZ
P/7Ygp/LgTBG4mzoTBLNHlYk2uKMQsEKGuGX+oGIK+iqFvQmHS7G34XhAFMVHcr76+XSw8wXLOF4
KvSYPleNDwZj9rFc7hZQxd226yYDhGoo3KDeGF8IHhbXBBcSZs5PwuYpYfxeqgc+SyTrkcrHM6oX
fwHZn0wfWtqbuF6Ni7rrmCW6XZz4uMxvldavfoqO1m9QdzzGRcD8hNsJTpNNYffTeFc/d1LACQrE
1meJMUoe4hE4PzEg1iXDUz3git3QoMSvt117IBMIzFl8l4VF/BtrO35vvxv6/8yM6YBKkM5MFHtO
cDz/rB4klGDTeGqIH240AIxoPFYdfje20z4mfswcrTgaUN76q8b+PxA+plFhAUSEaYk+mbQ4YatW
rBHwL8wTTa8uU+6XDC3r+YPlAhmeoKOiZiKmgRtGxObI6fN4OSE1E7Xq5sGeSooQSuiaVf4WEJ0t
78Lc73+KIRrifZx7NUzlPsp/K15MP8yiVHR1U5fkXK4ZM3dLO5FQHVhN/k0SFa3ptsl7OXUXRjg/
PrMDVuRrExy1fPxDOOjgOnMQNf+o47FcaKdRtLcKqOF2i4Ha1nCbUIlOfkkPr9iOfWwWEi1DjTkK
1eZXv8FxvL0NcxD664UQmsX/T4KzHsZyuxasG3Sde2T8/dT8IEcHDNWeaperhWeeQIoXdMfz4XaN
wTEEonXuX0ICFn1EqkfS7VHgtSC4nLGeOet1GN4rt+Sfo37CqsdiYReykbUT/yQpECumMuIFmxa7
dfVksmqkgaVKq9+SbWty0nKK350hNharYUSSxm86/V9vA/JhDbBIvhgHEi8t0Fzo92D54uGYjH33
hmNxCDdamwRMRSsbunGyYZHvEw2GbwZUNz4CPxntyVt8MNYZJTr2mBCkVvuwa91mN8nJf0Du0ROv
AlaudLBh1+nvjDcU0+8MhdX952BVF5wSYw1fh6D30fhL9JQZlq2fqjAozqXvKnPuqrghAA4prau3
7LGK+kcjdU7jrs3JFzNT2Iz47cYj6+dcaZPhx4VBWv6d9QTxjz/Fqa9Fu/oJIJYxRElOyz68G2Pc
l5QoFWm5mYJQUSUFxWkUj3TbMwYqeP8r/M08wgTnV1WJ+8MYu0Vxy2Fx4Qpplr1y63QA0i0q3zzy
asmbfyEa93AK2NlS9KFZ6G+gBmXtK3n2zr54ZWRfLO5VtlTLHPMD7yJghTyrhQECv5bidWXxnnOM
J3P+Dso5WT7zsZy7q+tNQtznVH3zuuP+AzyBqEB6p7HxUWfUEIXby4hkEmnj6v/aUzk8skQoIRyp
shp2KvYjRtUQcWXDmj0dH2M9WHvq626443jnqCFrZ+a/bMOoMwqxHuE3sCneMt2K4T2zZSvvTUVj
6M7V/D/+rHXZBV+kSD35LEG58mnjRmbjChkL3xBNWPqRl3jHaE28E18oVRfuwWidHZnGC7mtjUBj
5/HT3abBxDv+YAdnBwrXCLtjag17OyA9MCOzepn7d4JSgC+yeEj1A2pAF+47zXr9W6/8Rmq+M7C9
B+wMdfEMXwxxJIh0/YFfso82U2/NYz4aiEbtOq+4Q8G3ypNfh2q5Q8/txUc3qnXeOeEQ0UyC5E2G
26SuV/6HTrD454G4xfQ0UninPjo/4jFhjcLGI8SMzUP/1yDpYiWSDU6M1Rsl8FCNzZ4aTINTh0sJ
kaMN7PmA1AzKkbobB59rV4PJJ3imjGKI333gXORdcWGk37GIcvcFlOEM7stP3QsQmkE+aMwn47VG
qT2y9mhbDPj4Fs6kSoD2rB4Lyd+wN0OEHDzPwjkXsxOVbwyMeOTh8NeDO2+bkgzLWyyHNngj/+VD
D2QFR3oPD6SzHQFWEBYkguyCNocZ8FZgg4iOjPvuCVdEHb+h+9HB5WGpLHYqsuLJcNm3pxDYwdWY
zHtLk0o+jg5BgX2l2+ISti5rN+SKDJxK0TAsJROPPuUdc31d+luYJNLIZs+Ng4x+mYjekOUlKULM
YLbQeHAUTs55xQ6Zk2B0QRE++mM2zD/+Ohr7gIKES5MG78L/VXkItt/8pspwj8cTtwc3lZAjXNfY
N3/RDI/nUrJpoLutlsPcUEpvCYQy5EoCERsZcDZfBPut/r7tEO47pdLpvk+cBDOgG+SzJIyWEE0d
UO4JH0CRzhOk4Amf1L3vJ/0b/qb2hzusTH8S/swfLUeWmZUQFSJKsbb/EXHD8w65UiAfLcuS5+el
y/JnDNhrtpvAHYxbDdUVWgnKwT2L3gFNjm+pqLe9KG+vo5Ag17Z3GrELy6BvXlKrRu8QrA331GnB
tgouxayWvi9XPoZxE8aHKmlZFIRxjgjRzgv4jrTpk12AnsRTVxSm282cx85HyDY3+pom5z0jbEOO
onOOgeSoCFo+4Q09ECK+r7nYzWx0/I5jfSBbJBhZE+WUdL4sKwHjqSpQJoceMS22crlOghpqxjTI
5XRuJI1WK8mFuLvvand4t/2gbvi21XOfShbFzv0AET14ApRfBUfNr304xpZf3EcnGK82kwdfDshc
MlfHcgqT7zyP5b8Y9zADwZrMf6smauh2GLUSNzNg+zpMUUPZJl07LU6cdvngXoudwxazdw1aXFI0
epmcYaQnpXVKWV6SuqadJD97KgQmhDmCBOlaULZwLEhf/Eg8C/b1xjSwjwl+U8imPXruvrFFVmwj
TIXlsXb7gmrPpv9TJ7Xbcc92FJ5Jikz9U8aw1u1D/P3XPkHR37FUdw37RCUMRFWS3licq/pxtn2I
eAQZxf2AgAOFDjg1V8BZNmK9LmsJm9fzE6VPTTSq/mBd9u34cnpRb2l19ZxTRW6bC7pfwuSCOjBF
W6oY3eHgSgJOuxQF7DlkjgQgCup4HPGt6oLn0Dqt/Qz+Xy5T9ktBylZQ83aPu345MwkF+b0Qnfri
ZtqMR+FFIRCEUcNjz0Q+7khoKQI5ENMOftSagyPpBNnQlWuXQzMmQ3FuCpaMkE+8hGUnP5puM0VG
LscUaal58JgQ1rswjOZwP6VS3Go9irnsTiLMg6dUz4H6DgtqoukKsaM+IuTKj5TSMOhrNVIniewY
CBscedoJCuFMhuuSEO9dK5mogqiPGLeTPIvUc2C9+hxEdeFAtfXH9eCxHFNP0byO/xIsr6gX1sZe
czd2md1pcUNfs11ad7PDnv6ORS3KhtORbXiaofHTc0PW4qkWsSoOHgPHrbikK4OvHr88wfOlcH48
3yXahsgTNHuMeNovtjOwifqE8rC+rCLrk+UoSCIFDNjE8wVfh/ER5f3Vce5wM2ENaZqUUTOLHCRY
GHokPoeqPPA6cZ4wLypv202krBPa/Kqo2cdRIOdtm6MmYKwefG6mutW/7BhXd+GCR2ubsHZPjpH2
ox5aEiyfiFFSMuFubRMNnOAkAeSZy7S3YOuPOAhMC50YNWQFObAiZUZ5gu21jZbK+cyxH94NupbL
NoKPYw8xeyLD8IFlgImSSRiQ0Tp9ruSBmgMuPIjIkwZJhHW4e+YF577SCJKuz0MvGfCQNbuWWWkh
blarG3I5DBsHCEI9fVFUh5/Dw0KEGbZN31NMcL/QEUXJd7iwwMAXJfxT18TNo9cH3U/X3mghaw8i
uU8S619LZ+Twn1axwFEqO/euUZ7Vvxu3SNSzS3bxwMCsuNPbMGrfPNWE2UWicdcXl0XZMSj8ATfF
0gr3WaEcYvfwIvETeLcnpYiFoeevCzu4J35MwtMCOzT7iCaSlMlEe+zEPS9Tu1VlQL0phqQrCPnA
z1/tMqfBrsEJIXcL30K1v7FTA17xVHceuEHZlpN+GsqXwbqzeww0hZsb6BcsWZDUwGfMwiWjQ/m2
dtIjOnKEZjhmqQyP6czSGh1k9NeXIB+WvxRbRP96RqIrFMgcb4Kgnfo4DnJe3/GRM22E3pL+HbTK
pvvBc9InXjgQsfAsT2DEfFCtG39iyj//vxLkyzWWAxL7+5CKP9Q00+3s9mRJ9oDJeXM2Km+dH2ck
1CvEUMWPVV6EH+Q8OvcbXbWNX0zLexIXJUehS3HyqsKtF7rr9O0vs+sgGN1cD7s87+MUIwip5Y3h
BoA5vsnVcC7g8Mo37DkBKCz0UNb8a0DcG3bUADCw9EhKJZUGOq5DH1y6y38BPjUkpwO1qr0YT2Zm
R8i/vuLyG7N7vqL6mzRnRcfGqORMu0M33usRhCdMWzXPd5OXUyK3yf0m4wfNV97+ZOyFoq9AjaPg
4tBWNHKxcsWmzp2Ir0Xz/TLhgdAKePc09GzHoASu5P7AxExkWH6BOUhi3gFuOp+HIV7aUy2x6h4C
wJzDJWfCC0+uH6b3NTfJ9SlQK36PUa5LRj9ILrIzt2CM2BsXjTK99Leu7SfsBOt6dItQuY/ahzne
AEdD16BTpyLI3Gum1Ja/luhjlYjwufWr4XLLx6777iYQAMrwnyLAVf+EZZe2mzFIYRSmN3xH+M+7
kAiO0N+6OMvGt2o24/xncpqxnfB8DdK+dHFeO/vBLLcHXYiIqwOT1FsmKpqgN4YH6QcxzhHfN3OD
v4d+mPpPnil0ck4Ul7V7ysGjy0qTRXjFWMlWMOYnPn2yxNT1Mal9Z9nmYzLBgLHDuAObUk/7kaUF
p2l8S8Bu6yiIlh+bpiM8Yh7fZVq3iVzNuwO3238MwXihPNMnzbp/p6xD/v12Z7vH0D70D+wSo/HQ
canAgJHXXNzxMlbLz2RbzWJxUOZPaVRqn0KayMltT3NCTw7vW1JtoQnnZzYpnof17mat4sjJH2Be
yoYNHAs1dHw6tLYitKZ9pqBzrI/5jJa4NVSGXNxmiqi3MBNv0aooVYfjv5OPtzQu1yX6GINNtHiN
89RSQWY3oT/SrDL1YvYPriEJDvGLwvedCZ3slcoP4V0w90r+DJ3NzWGAIPC29PD0twDTJXUpy5yj
yi2zzOShKTznQnESdhVRwuLZo4IyTakp9vptSZUnAZwSVxN9HGXpNRZqcOYOuxV4TnTw2br9dpPS
psgRyfjAOujmy4Q+u8sIYq98Ggt8PjIfTCAm1+DAWFg07YEFDOo6UPEb6UzQG7mVE2hxv1fLQPGM
r8yOpW73lJVEsbd9OnJTwNw+UINwawS2HoC5bTw5s3vxoLf/karR3ftE6Fs8ova6YttHmYfrE0Dh
PZbD6m6Arrhu15JMGaVoTWku9OqV/zyAQNkhA3V258uhyEAe+P3y3pa9g7N5Spy7khKl6Fq4/ppc
iiLsagBZwfIvEUoXn7zK5ucmKWR3oX+HmOxGIpA9l4m33MjErmGTGM/YR31KLCkuXxSXC4P3jEWU
x5jj6YnwLFLntE+7vPsif7jWj3ybbXshPkcvmy3An53REMkT8Jj79m/JyMOZoaOxQTAl57SNBSvs
HQcN0ryjUkMtd0sDEQN1WoeUjVRY2hXR+3jjaWJVMaBcF39t0V1q4NHge9iGnWRP4wTsQJZZO40N
qtqvHqjwFVOgPKESRst7PUnyJyPQhtMQDFW2xcV+65yk96Z7mTKsO1FiGuc1XkhV8npD7HtifRA8
Ox17gaeMT4h69DxlxROQXT1Kp8SfqlC8frqGiuGNMoPGViCD5ejYprhHTxbBseQNcjHuYnJcIcA3
H5Ig1BSl8AIufWKvYdw+kpl1jxElNiAqu3YYDzbHy/+KXJm9UZzaqlNbxc7RNBPlI24fD5cqZt/4
vCB3lj8k5DVcuzhai79D6VCACgeUBx+B1O8/Z9waF+n0Lh2ZC4H1uXey5mpWArmbZah8uMaSTP02
JvCsLlZDw0YFS8L6ILWzANmxtDXw3xigOh5/586h0oGtxIyaRo1KmD3OIO+WCxQfAOw5dM//gB1q
bEzoei98/zl/XywLua98KARYCaZaf9Z12hGllmiGgk5iNpDoLe2e43AIjhOnDqGcyWCzHWwNeJSU
hb42LVrVkzsQgGJ38T+Ozms5blyLol/EKhAE02vnoGRJVnphSbaHOYEEQfLr7+r7NjU1HkvdJHDC
3mtjHSYBNW/3ti/gDLIAWSl/wfYSYmmHZN0n1oLK9RnJhHcKeulTNhFZt+2yrHwf66jwDhEx8zlp
6qv/uDQuCgIsSr2PUfEG3V5Z5fxCP8OCg5muhxKicOMv/EewbmCIjP1Dy1A83CCp6b5g0GVMnpIb
2bCglGMxNmGecYKqIJ+voMXb+AuEhF+xFcgIpSi6Xy1VmTjRKMh3fzAu6+EisqccXff6NAuEWcjP
kGFjpF7FFcEROWOz7qL4OUMWoPerLDRj4VH+x0TU0t7x5P2lpLYXNKKIjwVnMVSUSYv/brpnAidJ
UfQufdCZXxEoI3/rOBblD8K0uP1cyPm60bB7IolMWf11hxzx+pbKLjpAa1HJq4mG7OKCtKz+YV3y
4M3hfJWI+IiABkBomcwT0O3NYjoa0BPzm6KZFX8T1+vzU4TUiaEg3mUQ+W7zOiU+0plV5SnW37Qn
+nPHumwar7AwIkjyOIn2K/R9XAqNWl4GGCBUWnG2xJ9E/4XAdSQgQKAmTfZApsLCK7146I4yJ5Q5
mMo5J3gxR0Z6TaK8+G8IA+RlAdAziHLkFrn4E27RmvjWKYrCSacvs16nO7uwLN62JLYmWzHWCwmJ
eMweJXfN8Oo3UdJuhn5s8mMzOQoaRDynD6zU+MWlNmTpNW4rr/EIA3CjkxW7gEW8yjk1ZfqHCtuk
/MWKuftGGyIPT2EF6ONkBqc/tgqD/pFYgltl6LBoP/d1X55mjbh/u1Thip8vdfUVkOz8g7CnrsiL
oNJ6WHKjkl02tBGsYoP0fQf80MeJGsA5QF9PYsNJ6GhJiR9QCVF8bl0m/zEu4sgAE2LiHR2z840k
mu4xawXoxkQpU7+VS7KyZvJxrb/Q14NKdUJaxi0KCWRjgEHkicQ8sxyCtQ26i60yv72j1Jv5D6Xj
/wdZbwRWNcjwmMRRBNorqJHepjjp+zPxgRjmFjhjCaN0PrC3aMy9VzDrERviAEsVSJpUgtoo0Aiu
GDD0ielGN36kUReGwdWjTF4+m3XWznkmefN+CGpcSEwa1VuAiCXY5oMiWQt8wQo80DrtgPovyDr0
gERfwgAQsUZgQ9SHOtq4hNhXwLN/HTRpZCeQ5xksOl0YeYsyUBBgxcBAj0UdTbucSlpDNzalg89h
NjfHkIj2SvfLIxQhqRDGxsOt78JJvZeFl0wH8AbEwiC+h8PdTiLSG7JkYZBy4Zo70itvLCuEufQm
y+zAZ/KKdccawehdbBf9PlkinKhh0KLtmWBhPIhCaX7DzkVrtNAGfBrdskzu0BFzrKNKEmj4Sana
JLQzMZHKw/gMzYosCnpSB8eakN1FDzbQd4Jm+AZWHEN7dEXTP/CaZut1KSf1VTglXTupHMN6VxaL
+B7IIeq2ydqFvwdbNnTl2PgJIuUkzbZYp+uFBT/twB5cY/Cb5jglN6HwnJ5AERE/zKUYo/uhslzQ
EDPc35nt4wcm1WXOnZdVzMkba+8a2ZIFBTJlOugVKtp9afP8cXZtlG77VhOt5xSmyS5cPOVjTdtK
8qMbxtH9zJgVl7Y3ev8VgDeObriUSPXjgU4RoWRwgYA5c1jIJHviMhN2wyI7cPd2zZFfZi2cOYkS
hsep750PnPzyT1T1pGliUu6PpP9U/zrptD/NSFYaIiT4Nh6dbFE0UGZT98knrhK4kJIOKkzYejTD
cmFKsR3cEQl64g6sdRNvJKi1ZXp7N5HdJre81ACgxm5FybcJeXiXXbouvtl2CmDPzrVOeWgZ5Hnb
uss99Ystemn2sygJnwrTSSf7dQXtjVDVqbt7igZC/rBZxukLD0xD0CHTS7ooLxnfgrKlFBMFKVK4
vWMEo+7ES7FvIvToO8AHmMQHDL7/lJyi3yVlLWHMIMx+YEqiFpGzXcx9Z1vZv3ts/PahrozPyNBh
cQKzfXwnwgM2U4CM8VF0GYJ1oplR7EDVeq+Jfoq3uC6ARuSc9j6bqmm8+HU0i11JwvKtH/Wnp0Ux
7D4N6OvGsx3y6BmaAXMDxdQi5kc3BAznfObEK0HS2RBIQZffxAmRiZhBs+gU9X6IlEdiuDwTDY4O
Gf6YJNmPxMg3jx7C+UFenIDkslrfz75N01/eFCKnZm73gdAHwY/v46jcM3nKWLKnlWqGd79N4vVM
t2YmqKJtDEo9SlZxwnxFvWgI/xM3YJJfPZO8sTwuJqRNyfCanbG3pfWhIyCzfWDVFV0h7/o8dAF+
HWgLLZzplZya6lpDZXOPif4/j32OIqCk7XRdRiKx9vGaKH3MFUSPLwT68tHOFIU7lwgMs5UaaBfV
1wJnY4sAJCOcZLZdWOlNN46qPGIRnPBA+o4rubyUWx373lt/TdILmf6WdvhVg25jYjz62LfefEEO
wHcNnSK4xnBl4YjFYWrc7inKFHLqHX9bszhc16XL6IKZp8cylAvRgj+KKpKOVxADPNj5xGzfRVzz
Ak3BtgcLLPcXhaVq9+M6N9duqMS0812Fbb1dKUg+aIuy9MjWYGIUXsrhEnsA83YUG168r8Zg+N0s
hvagy4QFOLTk/qkNmTnvpZbBX/zBhsPRcH1suqaR78Uko+sQ58VH1BJqsSGSxRCPp4P+u9WCjrpv
iVcg+RbFzMZnQUaH447+04SHnHC8sB2i/aiHpsXv2JZnD5GNOS1tO6sj4xmSgighWdzOJSLrIwkN
7edKZKfzIcRCtLoDEK+in0mmE2Gl81OMvxeBhdOX7bfjoNDdxhAPqGGDFikhmXsOo49M194XBNu1
PI8ECNwPsFXmjUyW8T+AFkWwW5WHU3YNMHOfyJ2wwZ7pWVtfJrveXAuwl1CzEvoWs97Dw47WzR/+
hG7q/2Rdj8s7csZqxVlH2nM2NdgkMKhW2TlrXOcXxnaNHy1CcnFHHkMirtTnCSroRfbWP7ZkZqVn
MnmrHWxJ5BpboEdJfYpjWCRX6y0QaEARIGRTDLS3dDR1dmVzu/xKch7SE07Ohbs5yAj41D5XKJI+
EDoHKnvkcWtoe/8FRxwpnXVqMm+P8wgHAUJVa3cA+EheAqpG55IPzM8hoHsmy/fhWN3UwiCKlvnW
QmAtgVCi1494MtY/O6Ia8j9lWeJOdGotCVsBv4+Wb0P9iC54w58DsXdgw1pqd1fg5fD2xEIRtxe0
ioa2pp1bYUDgDCQpiv/xDk8Van3YEOOeaj/+Z5CRjqebKGBkB0e7sPFp+5nj6Cp9T72GkeZjwBom
eSEeDoslfMYYzyYvCUKY61INnfePKmQtDhMX1L+W7JvPbiQz+xxHPSAry4JmRdgg2ZrwBDbxBWeF
vpBCkCaXrh/clzEOal5LthXuocJKZS9kRcz/EcIs/sCsaarbC1NFe3w3AUvQMerWnRYQudESOsMD
pDbr/JYTLqhkyZkyMG8sPRrlNEeyxXSsNK81bBlxn6TMsv92JfEAxwVJIp8pBCv1wQOI72I7ILlO
ThlfvvzRwSjc85Kj5mO+1c1OdQpDT5T4VqX6jya6R7s/8xVdkjkgOHbnuGpEH6mYwv11/IICPOLd
IxwhGbQ4A7/CS+wg5U1O7sJDeUkwuuLmkIhHOZEk9PnEF6oLCW4l6mMbJIxyzU7OgGKhpoA4YRPn
OT7XmPG4hESSOcF9B47ZuXLnZes+jYGt7yFuBMGz6/bsnXG6TPlBTPzED6ijEWfZwdfnwHEC77yG
fsVMTgW4tCYgXR69jOP3h7QPqwee04REs4kpPcDjEvZMONbBPgeMpfhIWSbPF5EhwmNG7Efh7xp7
A4y4SoceC+LWfIi8k9892pn4dcCYCAifBeEltoMhXDcowmfOeYdEs8UyagVL0NxNnSJ3s19rZPrA
a+LTwJKKGHt39K4GZPB8pMSk2e6cKGK6iKWl3vnRrPwDEoOwevcKVh/nzFKSv8YZqvONGdMsuCda
AhE0NOkgR11Q1EH2wkjWp3kvGRQEx7GH2s1ot74xKWIfNCuo9JDdzW5NHXpWJPOEmL4gsFL1wwqi
Kj8wSUt+mhY+KXZF5GiHeiQSc1u7loUULRKxfXPYzR/OOs0fWWgD59T5Xajumalh40NKWe40fJK/
jekUcsag8NRvO7ius6mxdVu0hQGDphWtQrlZJoFdvjBmtvuaoJuYHCvVNSfVrnG0B89JQAtYrg5T
+EQW0iU1ZfRKWm33wECNhUl8E+nvIKgPFWFAKK25dzrvMyxIbd9QRC9AQhMfASOJX/R+wPcJ3YlE
4n9RUnDODA312VEujDE2CTIHBLcVoUbHOlZkzeP4hH0qR98+ociOqt8hw7xbjrCRV36txeO8RESy
K5MY5KbnAe2Nq26pPmOc6wvIgS6fnOdgaBC/5AbqCrZfVBxvEHwD2IJYedDhW0QDwV6bYsivCcHO
SHMdlZXXpbOq+VwDz6hvfiidfHe+7EP3uxnYqJ6wp6fxofUG72GM6GrwgGeps51KKBcXbqEVHCWF
IX+nGzTOcwG8iqHN2vXr+GJb0ZZowg0IgosBWBYcjM9g7MK+wizfmSynjxvaFPaMXSemkUkidnAb
MsUgx63T7IytOnRAAnch2tAxncTV0SKItjMRhN1dUE1YSGIGc4yVc5U2lgg0TlS4FqDosq1b6ujh
totBy1TkNahJA+Frg9w3vBYySQkSB3GDGJ4IcTplJFIQX289TTutYXGco7pQezJweKWCAeoLKMU2
mF6YPkfAhpaYEx+eiWO3c4qSDQVsrLjb2jFN/qSymuJfneY+vivnNeDzCfiz8WMRmGV4JRFPF78C
VDs3zY5xE2oJ0nKwM7PiPDeAsGDzgerDbF8seQDiCpfyIZxjSRMBtbhD7JcnybENMpD9G3fmc7qJ
B9fR+DvOwZVHJpxG9Un7O/8Sgde4kGlz3AmMzYKLYL3k0No7Crl8WMoXIrhXErtsBcljj5ex5mHn
sN0QrdW1RxP0ffhbxTm9JivK9YAvG+9DDwRoRAzO/oadlGW3n4cy/M2hi0YcK3HAW6ZDQygi6K2v
YQrl3wy+HGojDlDApDFDJMQXQrxnjGP1wUdHSD656PyvOS+JrqZAIR6e3pO0yaQjjgfYCZfoE9og
8rw8t/Ee+yXwyVUD50wV2Q4hp9umT9YpwoeuAUDIMs7FfkHsdIs+CXxxXCG2vrJ+ZrvSoLQujwGD
DsRh6f9zkaH44RUxWoqLmmVcwKMPiGjWNfUNa8ORmNJRz+oLbQr4EvZomA6XiGk96NXer65xrf2D
x+iCcJe+CuYdBaXkvCWRDr15UMys4oxB/sWp1EFqxzPBSJpLO9mC2Uj/5aPoiV1sp/6TjF/vr8nJ
4kurJP+hM4JzgTLxb7poEh5cTONnPE347EkhL5wfTmcE/snAQ7indCT/s3LcEKFZBY7wrm0VgDrl
mb455TNaWaRxkMsfMprwr5oJVrELdVi8ik49zmaOq0ddzPIuDE05bxfteyTFLCFcx3hxhHfqg1nB
/mBJyKQcDkTOEYGC84XufQwObFzXHMK6ofipqqWgPq0Hqi6wf6tt8GPWdJVgi5AFwrRvyl9hJ6f8
3si1/OOurXL3dY3hwfCbOTRDW7r69adcUBYe69Xr5i2aVfK3U0OneHEZCA7bJnSLbuOUQYsQoqnF
u55K+967fdgf6si68V4XruNd2zROPngmpv4I2NRP36fKoz0PnYGxeRguwX290GnsIlSAZEXPXUrY
U5/IhXs3ka9xZImo6+Jxnd40fjbic2Nf3LXknNQ7yCXkgzIO8+Zd66rsrVkEfiyvhJuBAYmtY7yb
45tTTMzDUN/jOGmpc5sGLc/iLuIqFp/E6g4rKrSMKDUCDVxRUxG+CqyA4nnCmJVfiUnrmi+G6SOg
aJ1hoFp4EuekeqYfTj/g8TFyw6DFpMuESaq2fioczIlpjQa43g0EDyC9awPAcludtc54tzah6bYL
3VD+Mvm95hCbQz/exQjPcBZODP/gnOFUmREf6z6pFIe6ERjpBsfwM96UJ1hVGLvChuIBn9whPTbt
gB22q0hVAKIOrKljudGnBRO1osPV03eWkWWTBwb5r3UiF9F4x4qvuKsGz23FMSPWxK732JAz1rS9
g/9eP8ku790D/VjXvi2NWMnv8rxujA9lngwYy4MM0/IQYHp+rjtl+GBBzUGhQHpssF+y4o6Xi14R
Nx5mQnPq+z5qguCuyEfOx6ubqpZ8FfTbxI7sWs45BQih882RZb0xP2ynZv8jYW9avOmsRuFMEArw
hK07EG27K3S3NneCET4as5q5LtywKBnhR/UhdvmJwXp1dBv++EtW4YKCucYCA/luZ3znUhim18dV
1Fn+1FcoODeMAXr+o9raDKpdSoAASvhJ343uXM2fRdpKYticRRHcIKpmG3dquJJIo9YXAXjOu3RT
BS3KcZcpxCKpkeDlFKaEiJJQweShCRaKYNXDZTpalgp/6IosjoEydJGeUVqir+KSbsACpXCE6K/A
iV40i1azTYwnV7pmGNs7F+QnaIRA2GY3tiiLd7EkduFZFEvX6U0fEKF7rxcuLkRgIwSne5YSgXku
pDc09wgOluHNt/TETDzLNN35zoyX0EOeC8wkaMc/CdTi9GHIkvGucY1+Rfwt6pPXS4sTCIuIYIzQ
EmqzeNSHVSOZELVuI9gP5f14V8wGMHJlkxkFSj/dEGEt5KjPpkAzizmojH5K3i+7hzQaVMSzUIhu
xgyyGAJVEYNE54tR4dHrY7TeOWze4LTE68ASjlqx2qLjIhIVdjMepTiPCV3kHqRoYytju/u5lTTv
TQ9dmsDdGUVhSQBLfC5HZaIPl2Hue4seGCUM0pz7rCry9cGZJlF/wRzR+RMRCJwE7P3tikhcV3H4
Yuje+h3wBfvdDg6FfOtTmZxQyScfKIa7M/gytPio5QQvPU3W3VT3aBvHW6FGuCNzqFfWEH14hbCL
20AgyXS3tp/d+WRQG8h9X7tj8JTx8GITq0B+PDiGkIfdzLX3E2lE9lBHfZPhi2TkuNFuFBQ7t+mq
+MIT3T/5IP9ugQ22+2RfUumdH9AhgBYZlsvM9y221mfcfNejNkDLAYx2vOquS1dz8s3q1n9XP1qc
C39DWL/kbj8/kf86iztHCv+dylDVFRnOcwF/E1wDipNtVwyR+z7Xal7KI99FmbKexlToM28k6PSr
yzyTEGQTFm85C1bC1kpePsx8N6L6C2vMOGMpHjfj76RIU43nXmqslbDxKvfgU6FV9yylk+SLl3f1
oOOy5kfR0Gep2NF33oz8Y20JTcb1pMMaLoAsiu+xhOB5Oyvpiwpfyhv8pPRDuZNRxbjPVMmAstLk
uepfLP9YnUufU5gzlHm0em3Xcb5kcQGToeduIe+maDU8M1IYIUxk/u1RK4vgm+ZMDe81dtMLT5hF
Wz9F+LVI36A9JFZdgf1NoRL/4M7y1SmMCoLqM1D33XvFPqUjd4pvHXf/4iI/62EOHiTa8XefzPgH
BA4EBgK/GuyBvDE5Ir1IupkBSViPDK4i9QYzMiC4rZoc7zfKfdUeLXIk91zekECUU+QZPQc+Lh9j
x6k6VdDQs33hux1uUCRzV5t1aUysEt6LvefiB6R0cZKz6GacR8NalD+85PrL4nsHLxsI74OtEul0
C5jE+JgFkuhmdmvdRxMmLkG205C+rX1tnuBOMc9u8UAgeiNeGt9Hq6bmh6ostv9Kx+N+6XzCMXep
0fl8wXJSPzexif7L4JFYgtmljZDIRqCyimxsyi2C8Xl9C2clzwMpad7W8ej8tiNz2o7FDlfRkTVr
gkC4MWBT8sZXL22klxIPFogq7Va3iqlza491xi1XHSV6MTNEJGz0HI0TYpu6m+r6kI9zoHcEtiNF
T0C0kyuM/JjU37ljmZzFaYtwRudMNOFVInGkNnM1kSVGHgxh5c6+9H3/XpaOQQmyesUj1wv7+SmW
Eri8Dn3W+e0c9OE2dzidDsSqzNExmcMbLHzGXz++J+UNP1TpKNWoeQT2zCG1w3fp5nDYIohC2ICJ
R5hwJQxMU6VXvzbIdXjPKeTUxmJfASOLaVoOz9bEiAQ2KPBXeT9hMP5vzWGHb7VVTrmtFyY8IBII
x6nBvKUvLvh2VHkiXt7Y91FBAwV0IEQCagdYmrstwt7QOv+Gos+vqm7j8tKuaZednCBt7puS+Gys
gP00yc2crx4J3opZz27CZvY545tLL3kAou+NyqG4GqGb4masjdt7S5SE+LP4kiwq3LsJDB5H6g8e
G0DdKdaFfstU2Yd3FBTpm+diuTn2NeT++gzpu54/JxwDiFpnP66OhnnaM8jAiHjRgjalnWpXfdpk
NPM9uT8EeqKaheAMnL8lEGzEmr+JMtmxf3SbP3gvonsCc5E1eHg/XkIrSSFGSaHEY+QwCuvP7ipW
tp4QWcxD4/qjB/ZM1+6Tv865d/S5jWIE4o4qdXcwU1nZHmk6MQoGmhiyQir4xo/EciUWmoX4pnJD
NW3AM5QOzQqLfZaIvYj+4pWKFD8EKdAnVDpTSOgxgt1NnQ+MH3A5Wvg4YlgwUefuANm+WQKwUopu
CR9ejQeGynO+izvyuQ/KiugCaiL5mUIYmztTuV73QR05FSTbc1Z8S6gZb3BNDDkhafMv1JM9Nmr2
3jBqhP8ybmSyL1w6ApzjZHURd/4QozgAutADx8OuMrf/0V9Py2kWBfy+jkSQN5TaHPrY7LiN+0Sw
Hwl7yZQms4GfXOEGr19oVdZvzJreF5xjfhkZsexhrofR7hAiLLpl62DFy0l3WU+roWTY4jLB0BRT
Cn4QFO2ufPJxPJ+I5jA3/yDN+SPT5CJ4QlPVCMQvVFz9vZ/LYL0DX+gsOzyEIS5zMlWAAbo3EJdu
6JJ4t0NIgRq1Vf3Td4Edzh3EJogHoVdU1wTAlQOhmZyUZ1/wp4pNglaTETEKfI7PDrntPUTXErPh
pMPntRuJ3UC8n5NjbXC78TaQi5xzhf72OuH8xR7veqcQYJn4NWdjwu2NxoAUFdxq7U57dV083DTv
v3lLCJgZimrZwsUpJAvapTxJty9hWJcJeV1/cLggCR0TqU6GnBTWpoWa74K4GNS5IJoTSBs1P3h7
jEjEreQxy/z2zamKmkYsp2sm0Rab/N6batJ3lJnkCIgts93XrKUOd17vjuuRdW65XCLmWmzkQTA3
f1EXx3wQBe93+1kHkAWPuA08e7ilBS1vfulM47YobzBQkBfEi7Ds6pP42St4z6lcVYCTDNM/1CWC
1ba67Mis3RQoWDaidfr4MU0ppy5BXA89ZF6U6Mnhdp1Dh6mI1pJqvGlePVe+NizRMnajy9BsPeLW
5XYlpnN6qajkswNgLfHcprA4N+L2LTPurMf8iOmnjBlxtJyoVTpa9EW2FndCRPWJ8EnCK2iR1v4E
yQf5QEFp/1ksIRaHmJP2NKF95fdFlPYEoSZIfoCR5Thq0qCn5Ek02YAsnZZ7thpEWSSZ7wDDnHzQ
XRFH7m8rF6R4RrlsUefA06AbR2fZC+n13lO2TCu3Df5+JEKoql/HTC74E9e8v58E13MsOxsfMuUy
mWJN26zofytF6i1KEP1MP6Gx9uIu+hfVvddfCR2whBfMubnjva9D1Lqie0WuQfw3Kg/6F+2UNoFQ
uJhsb1rffyzYHq4ANbGR5rpff1re95TuygA6Zljvu3g5Wf+5MUzzTQJLAT8s2QXhCScOm/HGm4Dw
9bR/CLG8WBZHj1OnOQ90YdNeg15uzIGVSi73fK8uFvjMRmycKuOt+575TjzsdMv+JTii9Rg5H0UO
o9J9lmVBl9dr33GOY+st+ujLgU9B5mwYeBRTVCOFs4jfRvm2otly0Cd0gpnTTuR5Ev6b16pLiIUi
xgP5WQ9JrwGMjfLKzgOvGJPV6hk547I8FB2mK55luLatmTouU6IT7lmRGgaihtPtCDbB/2b1wVB6
pq8ej30Dg/6MkBLdVV7CWdj6+Ddeb/awjPvZ6TFPNNNwXzgUuK+GUfNJO7McmQ2nI1XjWEkkgJu1
SfEPoXIYL9bhwthhjeHoJICtSS8BKbjQ64cofWTWDhTI4t6x+zBS6/x7KkZCVCgbMnh1KQmVH1Ep
qvs4hW5ALjN+GmzcCMRHT20ZlnKcJ04f/ShkJiDyepS9u4F5OSOGJjO/1nQg8oTJQ3QhioM8xq5M
0qtbOlH81gtjThWhIOUmiCYEE0SDLWjMYnKj6AetXpVojkA8pb1jJ5uFz9CQQPoypY8ealeQXNXi
WPu35nTdO2SVVm3FzbxwCupsBnLkx3ThDoJWi9rKU6cuW8C6Gp/4AQqgJooO1C/GPnbEJO0rGvRw
n4Ln8O6GKNb9XpNsojaTAVJwKAtJxTXlblicZzhp//p0RneHSRHyJkGB/+k1xUSbBSGcbzguRKyc
WEnl67mfLITCvKBg501WxKvDzdLpcWSfw6I37LmiHzpUJqHHtzF006ksh+FrKObRR+dE6vMt6xvI
A/e2NkPe3eGo7aPpFBDPN1xKISsXdQ/X6Yfbd3gSagugCKFWX/PVWDmz7+xxMm6Rv0N01LQx36Cc
ygkdwtIvE3JNoC+fiajaI3yxWrwpJOLlM1SPRD/MkLGIZ4XbD3IQCGNwC03NE8x3koU0s8UV/gIq
NpzEm55BW/ES1CGahJB07Yh1fkZFXFC7414q0yF4wElBMBAbgBu5ZSVtaNm2cmDLUJbTcHOz1CUh
d3nJQLFfJWSNIWmcc5/zsjILqpidE203kn2Ddpfjn315tbCwTfaqihraKJ5KlRQHmRF7CbXFwB9+
LmvhxjcsizPMzzHCfcQXvd/V46Yk1HJJDzQYlep369LGX75Tldmud511+N0R5VbuKnTKDxjR5pfc
SQq7wQXLoGemi4+2Ayjj+4aB5HOtKZTZWA724kUe2k0fO/9z6qQ53Ywlqv1AjGZxDpFSL8cOdK36
dOjWC0Jb0AQV28kpUnh/a14BqhymYf1clUWeu+XlriDrCmkRbSgviL/WvDbmz1rO3nxeXJJ7XqII
VDUoCAunCGBNWSVsUlGbLuOmTjqkLiLMobSpjDnxgwlRnlwj2HIsC+sE6eSOC89XB+K6nYiMC5LK
2wdOwUSh90x9VpN47AXCTrCjRh0Vk7bIP8GsghG6o4lrjdxIdpHw3JG45dWfyEOgxpHJ4YxEnwQu
sGolgY6oFSkGMufO6We53Jsm9bu/TARnRjiJKwJ87a3M3WMDGQkBX4XXHe88POg1Gvco88v0u3Wj
WO7VnM3pVUJhMeRdunOWrB8zd9bfDKHcTC01iOqXE5dYFXYd4pGZineo3Icij2+2KjrgN11j4Xtm
Jempj84bHfgeUk1ufteKVfv7eYb0skdJXJp/ikZCJexbM7AZeuIG9h9Y6fo1Msc2gW6b0+dFD4gV
AoHYKS80PrxqmfQDRs+p3HMYVs0j7CiFzBDwXXqX+6g6nrRLl/2TzANIqL07qDlhr4ziM8NGz6Ym
+ONTU8ibKjipPjyuN+wfhlHWJRaQmD8WXHuo4+uhEznLt5aFkbXs97qdxM8d76n0weLwfwTX9h3P
Zg3SV4Xzgc0ie5Y8PLZsnaefQUWuxrSbdc7Btjpwj1E/UjivwAIzIEUhyRu7AbFYTCRWlFjwbF5N
nbWVDskqrMCzsL1DIB6nRK7lq2LrguBlSs+Dq30B0qsP7PLTkiYcHicVsCeF04tp+bMsKJ7RZMos
3U2q7RZS5Ial/BwUW+CdBQBrt17J04+8VgPJO1oGUiOiCK6C5FEHyaQvCJ69iFzcnrRdd3Xy+IAn
Abgqh8M0eceuCPLoVwZ6n14c02hwCJB9er8W4XfpKVlHapPEl6nclcKvsZZNInOdV7exZXSQBFMu
HLkIzO9HdirgTcJQdMNx6TJFpTAUoPCObp37VC4aBKUTEiM+06LhtFhlDmAQpRCC/ZgyB0ousIYD
cLy+KU81BAjV4s7gTCRVbQpd3lsihQqxWVicd5/lOI7Ba9CjoiWHSQfEFdmQNMxtW9jMG/CZ09iy
RmYgFne7sMB3wr9kafHTmKVstljxBruZ00SozzLKdJFdeXNCD890iWgfA0HDwfqHp62m0V5JoLlP
hU4gmgVs1jdR0Qdw9bQixoGl2Az8CZYRvgP65o7fRXN9f8xMQLw7thal+Bc0qO5pPcpK9u2GBNvA
m7Efo5pFxIwjXSCph+YYqpPXpcZDfriwWLjUAfPWk1VRfnNCCo+znQQRorAw1qDPG5n8b31kHl8V
1dz0F+0Dwz+SjWRkCEnpIago6C0DF5+1zvNINga9lbI89crtgwBMtYdsmXn1KIKnyIOuQw51ohN9
FThDgu6BaTbUv2WLFzQHytNgAq7yhxCOkC0eoHe3Njq0oNf6fo8bWNYwFxsRimgLRx/39EIYgkXT
HhXrdCibIqw+GXzH0zVai3U82kYTVlGncW4PtKshSUmAMLNDJ1wi+ZxBATFibIH91brLQtzSDTt6
Ztw/ToiDM9Sdeqgl0DAbRSN+YBhg+9oE87mit0IjysdT72pUbBD6UCswMCuq/Bn9bM+c359Koo56
2gYwiSOFQdNQ8+8cG4+URswv6Nayhrg69NRyM3gL6boMbPzlFLL5EztWWgJBRZHFJ0HK8g8HPEPG
ugjUXeuNpNoitnjvKyHNXkBRtJjFBzxdCgsJMyU/QUWAB4G5aDdn05nMqOTf0HrkK3d+Eg3/EI34
/jetjdth2UUXtw0Qt5DEq9be/kJTRw6OmT2YC20x1OGBuR5Q5LIfnG1L1hrrPm9yJpZ5HEbDrsPp
Z7GfkKf8U0a2vaIYKcDslStdlEvVTkFU+TPWj1RicYtglGIj78v8Ogz/4+xMmuxEtmz9V67dcWGP
xt2Bslc1OJwu+laKCE2wiJCE0/c48Ovfxx1dKcuUVi8HGmSm7HA44O5777W+1dXhFSiGqcbjXKBu
S4iydw+Mpjiq+UlChomfpTxSvlVnaDrrWa6shyYkgMUK9Ks11Ol6LgE59jzVThVf8fojnhqmYPjU
TB2f7cKeGfniQ0M/79SchyuB/IPeFOcEmuIUbLsgD2q5mzHRgZpYFE+/BQOVvKWQDd8BHSDvF4+D
yIHTjUKAQoGiL4mb8ac7BORZetGHcrCv/LlY5IGoCP2ln0QQoAmmBrwBaN5+zQIkl++qSujKVRLI
1h79i5ccm9yxviWBLH4M+Mwrfg2n/zJa64LRihDAMjLovz5AyGD8J5iXEUITb4Gck7LbR4zKpXux
EuX2WSSqqQE8gRxH5desKRGCiXEZ82XmioXd/jFMKMPAk4bh+kCQlr6r4UAtp7gsZRsx4d3SbGrb
rw8+8c6kznR+dUZ7rMXeaeqwpQeK9PFhcJk1HYeOnKq7daCz/8S0ilgO7o+uI1rDsCPRuBDeLus0
OyOthnSPgSt9Fu2YtJeZ8kBgELUDGl0Fln27JBMOYNJFy8fJFlN9LNXiBIQshYI0vdGg9RUq7Z/a
as5pR7PwHDNEztUpSOvkLhAMs8+TR3+L5J0ixJ46kRZ5sPpWAZESOrZ3nk/L+U5XpVHQxkeByaEf
AlowSWZFykmxIti0Vf0LuirzhW85CJhG4wsKgyrB5EMMdHsLmpfEHUv5OE8d5ELk1GKRIYkiVNap
6mKCMXK0ATn9ZoGuCXMhk2eyRa37OpiBE8K3ybwd4rQEdSaOp21lxtx2bBUv7nucYGjb+7ElH1Ea
wa0fK5M8tKWdfRdWZl9XNMZpvf0L1mWFEvl+vq7bEogHH3FiuQxg2IeM5hlE3upagqtAJzb0NlNL
DN8hMUhgzfINXjhcwRzwkZ31KzuLykvz6Ticen3CDKBt+HV6MZFGsHWWcAEiCZwE8VzWWg57WzXt
coXGPWmuEalhjZgz/cYRb1HkeDXJ84jnQ14aqQm9wuGQv1TW0Hxk5Md/z6BtOpdbmPOz1SG9jJgr
VpctXyndayzlNGgcIjeea6cPvyasnI9yzpsCxRfLrY0Wv7OfS6i6zQWBPNORSR93OYh9sgi9RprI
R4Tec5JZ/OMM/zn+oFHlIeCAVlacbJl57tlug/Rzte31e8A4idDFcc1OIYBb3HlWYQdnznULg8mQ
b09ItZ1gWeVlCSlrbePvS+QepHslsr8eAAoK5uE8KXRKagnBU+R0yQhhWi/NOPlwuBDc3yCuGpIL
fkEPbrODBnpf2TJntNGE1HCzlcdwuiHZOlcDXsZ0N3oz/ip22ep26VIzYVMwDnQi16n23gpl53pd
u/brGOTjK35HsDqhFeT5wU84NEbj4Gw1YZo031raP7BPUtpqb5U19d+71caAHw6GPCTkIZkKrgq3
UtMHDjwaskttqY/ELLyUoyta5isoMk80AoDWKqB8R4aJMRQxomh4iNcYieZOVXHy6SDgyWHXrb13
DlKCv3c1EB7WUhTy7tEdm6C6GdtAVseeos6LPL+V3ZMoY8bgqidZ3ev0SOQHya7bC9wNzyaBzHJg
iLrhBZFQkJfEgZ1ANZgw1LoV+RWntUP0EplBYKJItHbfFMNged0TDjY/VziqAd14uiTFF8kSBmhr
AvXjxZZzEYxhQbpL3nEeVkMsqytEZUSGAqGoPzNrpRedcqJ/CmqRv+IuSz5i2HjmUC3s3Gg5QurS
YfJxu6eiu4sbDodRoicg6vXQJW8cMLAkgXJSDObquKUVlDDC2/l01WJ0Nuu4l75HNBa5VUUZ5QLn
fy3QolG7Cks8Iv1h3KhScpln0rqD+9JR3ncgAhPcc9F574VGTXKepaEe9mqkPghEev+QauBWdx5W
kpzdO7XzW8fGvHdr0k5uZFSYCBirAhzn+0IG6wUQ9hlsYTmDUbTLsPH26ezggWlM3ou927cjuEzU
hcO5neoZ2BmEDefkhOgDuaqSLKMBPMleYzW2dzg+gvHBdNQ6u6DDvnpZ9zI7V2PtDFdLq1t44R31
/26l8pEHbY2Zf2QdXy4oJQQC4cmblHVrBNYM/2zHVDsHTKfe9EJTVNt3ZcMU4SdWG7zbh9FvAJAe
JwTWaXJTJGgk5Cmd1qIfDpmPz5SzhhyWjYfgri8xV4XmZA7jkZyEUXpfrHpCwZqOWRdyPktxMkyE
BPdAwpU3OBHQbJZJzxVe+d7qQl2NA24C3CZoCErioJAc7/NFjO0NCrylP45mqVESooWx6NI7FpFb
Nhxw3eFip2f3yHAXg4QEndvu8oUDKMgG3+1eVI5Q44Qpt6lvF4yiFi7KGPxzBJGr0vdkgKUuLe+V
bg1ymwUtMRNTvlTKRZGFECSqiHJLrObKsD6m55V1GoEXAYIJlmTURRcIRwYKSOFPW+SAClk7cMAV
0Srt+Ytew05g/u3L7oieyCkPDlLER5ngOdv7JUTxSy+wii8ZWQHuTdwoTq00IdCZ0tLvxBfaceOP
kHeXQ3IgJ8IBZ8XujBVI2YwBibCNeGC2XcCv2/KkGjn558ahp8w4C6LNmamOm3wn6AsVJPRCoY51
o9F9+/h99ZksnYUSRorOrq6kHofxO/u8m97AiOB+Zfj3NqZOLZ7c7aD+iAQiiZ+ATm2jxAVEOsFn
C0/0McNAro9mhfzFVpcE7lnIBLUlx9fxxV/0kp6SBMnyru1nPGZU4SjYqd9tminaoV5RnBUB1agi
KKMs4LAbVUiTnEdJIc9QoSRUPbvTAX5VNgKIUvkK6JnTEBBIWA5BIINIqGa55/DjsnQGQKJuYD3K
Hz28juV6cr2gf54cm/g3muEtyiHf8i/KHGbSg0k58742GCjU2UtoCKGdqgxOdL1OuyWR1viitQzq
y9qgpI1oqTY2baK2C++8eu7tAx1Kmy2CoMr6p+swCzyiW5MgT3Wl6X16YD2fkLtPxcWkDb0yejAh
mqcETad48FCevo3Yw7ybjvzi4ejEnDNAKri8M0vOz3WcyHDf4BHdbNoIr58mS7vrUJt8Mnlv62jb
0W+YiXM2GxQDQvSoVtzo56YMlneOF8v00IZEOUfN5OItVeDOcBBZjQjKHdLzqrlJqJSzK3Ib/Oy2
qZn67EN4hsyqsX5UNHRQlnv4N3EFguJ3PWCrdL4DsEwIsZo2JDQA81p/XSN5GboHeAwrxw/m/mgX
pbHhpSxoqkp2mDC27lPl+F33TIlhCCFNnKRk9GStA5EUrYgH9dLgV5lhWoxY2PkvgRe+DEG49N+z
kMr5jC9qlGe6c076wm7nWPe0yk38KJKs7c+cZsgYNLPvYSH3HHaTUvaiup8RZevDNuxxzrbEAncg
Y7d7poxmjs2QySaNJBa4z+NSckbltNMTOAv4wupQG4kjTWnDQdsl1ii4bBL8Nwcl0778hE8A5mLW
fvraws+56KzGoi2iHNcl1iOevhSbpo7v2Q/zBexrSOkiMeozJnm9jzo60uQQ5Rb7px9O7q3CcBgT
y86zut82L7W1W9VL6EIaotMNNorJXw2lBn0QLM6qd7rzOtnjBq9q8VfZITpPZjVL3sAYCCCTdlWw
XsY+zib6XDMIyXYK7BZeoCGZp0flkUT5gDKlXHTY7WnKkXHKREQi00R/DcSZ5+VlbtgWcUd2yRdb
g3+hJW+sGwu/A6alnpcpQoXHgR6lmpi2IN70KyLr4SfxAkiQLHT3jJGbVPJXgGXQRbdS6OWcAb/j
wcaNLJEQxwyOsf3tZTziikTzjR6Zc0jwkqs8q/ctGvtXxPxM9FI1G9JmsRy+IaRxiQ0iUeVCSYIH
DhPd8K/Dug12erdcbjse0BvwhjQyi7wOxhcIo8X7urr9RlczsRVpf/QeoAaZR+PGwxvJldVPtxf5
R7z48aXrmhGeY4Mafzezh+N4Q0/07noauVW3tF1zIHQqtA5hWWSv4VhBw3MQPb+lWNaeLATxGk0z
mpO9wb14W2pis3ZhVyO6gufWffY5hxSG627+gKvW+xranvszT9N/ZTaNox+tQdkhyR5VawPBdHIC
ApEcM7JLKmfPY8aaOKM3zfeMjsurADkmECTCjtsdskXwygZyacWC12JlXERLhhFOSaYXWcyaRjYK
06IyUPiFXJGx1q7Zgnei1SjWdkFvUxRQ8FkF5j5R/+xE06uITM3uB8erOj24pvJTzi0VAM+scv2r
AaWhjalKMP4O6obv2hJxk1JZ+GFxqbxiwGMEdXEkMgq1amAjTEGkmMXTiYWg/GGmVnxYhrV2Y4OX
1uXYqPbTZ64XItwrK/JfQxrwh8QCgnUYV9HeDp4TPLHfJOpMHh9JDgtiWbgYFfdpN7KmUsBZqd9d
dMPmvjJTUjx1bU80pcteTa5vzaT24DBn+Sn60Xo2yIDPa9u4d+CVN9AOhKaeQVmuUZmwrUcmzNzy
lMYJfrRFF8FVV6zhlwogxhiNIB2QNNY1XpHUhdqA9AOnb8gY8N5CKdNemDJwH6dp0A9t7LAPohpc
oCYsyXzLnKOC0YF+3NtpOGVX+PvWD3viUB5pj8TrnZopxBmrOphrxTTPX429gMykHmXYyaC6Q5Lt
VSJilFpeSBROUzR2cnhgltY+Z8lS32QVIVk7hDJ0y2Tv9w8FAEh6M4k//3TyDMEI4y918vKhqI+D
TUr50bLIoY8QmxNjGbTz+g0nVfsUdFOCcsTebMLD5FTlkTMTuea89/UU2RZHqUMl09VEJg0gXaGg
s3c09vL7LLf1Bw4on8aQqWW6x86YPYbUtn7EK1e+j57lf4bZMGV7ngSSshqqsscQ8A+X4WDeOTA0
aK/CzZsQrUlp0V5bm/xLFy6IU0rLyOukcSr3GHJqand+n7F4Jh3dI8KDWFN3IZyy126efXzIit+f
E0PMo8FmhiqItQFM+9ikzj2JiKxTsLmc94SZNQ9VzXCoX4biVY5u8QrDpXobBg81pWMv4poBQ/Yc
Vwos9FA1sryYyqw8FTPgv/3MMPsN7Q2FUUxUi7czK8onzg0ZR17frYFwukjM9RngAxPxHqfrdCEq
KuggRuUN6WlhrtXxMkJqahqOAsTboKxy6Nefp2ni5M927X+S6N6ZaEpk91pScD55yiJ6GddHgAeo
ZS6ARWg+WNivvhVaT3cmwK/H0dqVHNimUqyb+orWF3S54otlI+/a4SK1EUImSWj2NHz67GCj/EG9
2dP83fVjuJHYma7Q0Kl952vA+8sUXVU5FHJDvbtLumQcIvpDU8MwnPH/AbUE6GfSjfMXSfyXvVtz
Q7h53vUBhLlJExLR9jGVVwJBTBxLlsrbwF+TK9QwzbwHhZ8lb1mvvZ8p+ia1Q7jV000vBpwXpa7f
KTmKKzs1Ww6AcQAVU3EkARkrS/UCAthZ7ujQdoBAkGnd6Hl2ywsnm4GawO8o2QDdFshnti5Nfa66
bFNbgqMAAdV2dnKwoDBPV1ArGR6KDlkn/QpH3k5taf0YUWCf5HbpoFsTg1+OXNNPtZQOknc8ehgv
JrnpXPMOPGGYNe1TPpf+R9j1hl2UNRDLKliQw2K7AsAS/c9rMQqIm9RlUHsC+GkFg3XGGXuHTFeC
sl23nElBgCW3A4lgbAjSrk/sMEpYaqoVbXY0Mk4DtGQ4ulOV6bLeQVQYeuaglMEHh0KIvDe3d4kl
KuzksmIholVMcMxPa2LTiyxQL4w3FDwg3C/VItA2ZeTMuTnY0J1NdWhFUHSbLwOIQehjDMyvGQU7
1L32RGVnO6Z6KQjJzUDt1/FX9Pl4POPEML8aGFXy82Aud8gn3LIz52AzW1dUbm5TvnVFWekrjhDi
jiegRQzeZPoDP3L9BU4lXecmFkl5mYDboB9v2bQGUkZH/bGbgvopJi6Hw3OeyBuBuQkWz6zMW5IM
7NOMNkS3146b+IdJkWe/s92yQc5Do3pvmGwFlK0YI9Hn992dp9wJo7602g/edcIxlIrrnzNmH3Jl
UVagTxVj9h6E2Km9kTryWNkaKBSGvOEhJHuIfmNWVxfo1puJJpRP/Nh25KTL4c/uSwFxnjEI02GQ
Zknoo1Puc7SBIzZhEgsYs7IJtRplrefNPJz8itXtDHL7M4FURNzN2qZtpIc8+dojHZ15X6vhNqjL
2WJgwTu6c/MRp0rhdQMZB2H8g+ea5g2s4YpGemY/sSCWT8laddVeDv3yzcFm8cBwYZARrfQW2DdE
rFsmiptMgcC6F99fzAUxtcKO1j60NyJVDD7DSaY8AU0yr68OsuabcsbpubdHUBrcM5uGmy+nBk0+
SdMmakMN5ZE7QIG/zA70Lpv5KWeV3JL1vggt78bhESStJS2DK6K/sSXxG7r13us85oPkYnEGG0iX
tCPLdC7ZsRxKsP04a2gOXW6p7oAgm1vO6uN/LURKt1Yj5KHL0Tbeube2r9aUTvui3ICKrZynrCe0
tqgfKKawRXGmDfYVgP1sa+tggW05yeIRKgSV2IhB4NzhsCGyJZ2mLyQaVk/U2tPHrLMcC1FPUI5F
d6GJKrqV5U6TJ25HyVo6J2hdxHz1buI1HJCq/Cvy9O5rD3svY0/cXAupRY+F45XWEBky6ghvSv2f
rCWBv8dnkuESLgbzruFivawNQ9ad8ujfHsiKS9W5DTCRnRKOqnd9MFJtoQTP0HmZIv3qCZwKwDhJ
pb/UvVU9oiHU6HI0mGsY+9X8phuOWJGuGpTZ0BqdCxYsavgewUmxt1AFmDO2geSW9g4TLI9mB1zG
lN0mWvJSZhG+QhXiwk8Tln4G2mDSk9p8lAXTnSMuqP7gEB7ARLBFWENzs+usPcP6ST/SWU44ZTW1
tZ9xPdq3w0yRuw+rAk3ZEjCMvRiIF33Gu9ufQQbajAJXpI3QrRikMqd2s/GQjWsMfIFHwtvD4vHe
RmuAHNkRPzlc6AA7+3F7XCS3l7fowMga6gY1J7xKNIIdqVyWr9qjhcWZmoks8AWaIJHjc91yqioC
AR0iEMQbIEgi9JUpam8DQQxrcwoc05K7hjlO77Ekt48+aWXJsXXU/K1P54350rmYgxmvCoQKqDoI
7hrG+p3OqgBc4GI52VlIi79kIG3gxDgE6O3aCqHlXuQ5NB7bTtGAdDC1AdWltfM+NGCmI/z47t0K
cQg1jDSkR03os0hhHQQrdhBuYNle52a9cOYs7Y9VqYqXYFm03DVwttBZcEwozkPfhERI49qLT6R1
UX3QKwRW2lHR/MzGDL+jO6Dcuigtv4dXyAmGTqMwIj4ndEcwt8+EX0McKm7WZRIW/rZkqp6VTwDK
HotEHN5mLMrfRm00U6K6DZx9W8WGipUw3w96AdBGxrlv6CMxt/MeoMM03R5vZXaf5p1nImr6hsRu
EqZ4L7CNELgdcLbZe9LSr6soUXgnqZfcF1PlDQfyncRp8m1SlWaZjzcc8+b05FJJpjvB7mPz9o/w
dHp6Fp8gnrJ3h7zSLWnIqrpnSO3BQ2mPTBHNiv/kJEdUoGiUO2o6pgcpBG8YVLR13DZ7x2Ja/cBI
7tRRYcf4MwjQc9aDJZS2cG/h5MDhk1q0UShPYO1xptNEXk57dsmOAwxsr9cpD0D1IcpQ70KtQYcP
xnMQXSZ6i6ZW43SORykQPRJiVx0DDro/CBazs73HgQCSaR60z4k/lC99pVi7QX5an4zO25aTHWMH
BFizVhdDldVvHeDrADFijA5o1DU9OOLjqdzI73hugnqbhtlD2F6SHVUDuiT7U+2Mm7rjfpYJAeEJ
jSt6geUmj1jZhc9D7tinoqhx+AYKZBWnuH623jMazRkZtLHvMcZX4JzpCnY/CEuanD0NT3Ofo+j8
AZN4WHee9DIHKdvkP1utG3wzrRu/q2zKzLqzWdZ/DtPCwxJ28/Cm43hK9wHdtYMJBg91s9Teq2dV
60PuZIjlHK/PSRGunOSiWl1C6I1SPO9AWya6eOWki+OMYPHWzZoAXgJDVdMAdie7efzOuYrWKC9e
kxUPqF+0QnMa1JNLl4EleO/oZWShsF05hU8h3rLqOOhJ+TvXWUzOeKez/ZgeWGz304iRFeDMg0BG
0O3rxpu8N2j/FT9HzsyYvnWf2t5FAo1/ZBhTLy0iIrrFzM25bhpZkWOVzHdTnsEtLGPw0tNAKODM
N1ps3obWScJcsLOhbb3YYBwese4tkJAhD7353iURFW+EZJVq72PXdxnHwApQpKxlqhiTr67CfxlE
Y1/PODrbTIL3h4QFrPIpI/UZFL5p/PGKgLpQHImezuRJEVtYfeJRdUm599ymN5AWm1odADWAQiRc
Dv4qR/vEGUHL68JRuHLpZc7DjQ5Gv6/OQUiykrrCf89IgflKkHJDZq+Bq3Po862ZeQA4OANL0aTT
7Wza9vZWGFC849GbOYOF1npfQOMvT0i4GcwB6mQhLMXAps4uxMghIyXQimanqsmWQLVEoirGqY34
ZcCxZ8SLr2BxiP6NtMaCDkLBZYnBzaNfMoIVx13WoTPl9JBWDp5YJT1Kbw5xe0Em6a1EKk8YZ4f0
g+FISwnDoP1bV6XFTyVE9xXdbddHGegADk0lcSzRkMbyhZE1OT1j7ToOSzWp5vu0xhCzt5Og8KJp
Ut3PTQIM6d+IbIObdBJfPdJ0wswR/JBWk1aCSmtefgYK4zRJ1+XMjAeZPqcbLAr5AV+VfUYd6Eq6
C01302CiXHbr0oUffmGWIzx3mu4EZwyKceJAg8wXHgI3Mw7p24zk/ltCHF56mCuvoqVEHUauGJMu
eeY6mKwHlrDXMwYoju9ggDl4NXPLm52schT8aQU3osTkQlNQ+oh61gEH4aw4kUaULXF3gGtEAnwt
yQ5Jpyp8pWGOHAVra6kuFQN61JF9jpYxHErr0VaC1gsrQ/tTuxXBo+Uq5XgVZJ37xLkODVYScvjd
rTb5oAcj0LDspASfJGzbyy5IOMEf0lTMSSLMjKiJUjcgpN0Tlt9eDtsjss+wwVgn28xrCrGoRSYD
XwUiRSCJ/QKiuQZfFMUq41FUEi4JeZOLsQsZJ4khbU5cumFZOs9jyejDc+nnNA2GbpYHUs6obxFs
QxeoiAcZdReoc99Vw2UW94nap5NrpiiQMX0GcCr839BzWKSqOv5AGdS/hAg8OYhimvghndb7DgZs
4jFRC0924w4g4WfotLt0AFG6x6omXkKbpu6xUkX3gACM1hHfLT+PaOYfACnNH7LymhtXLVhGUkYz
8YFAGhEeUMx57IrEViGB7HD87oWLkTiSKJUdUhhUV0RkZ9AwQ1oW2jspBAyCYIoXxp9Z9r0qKobZ
VV9Zt6CbCghvvt1dVnkFRdlXQXsqU2IaL0Jl1it76PJXX/cEzIQjuMA9/ALEhKiV0SM5gxL+LkYH
/IKCw8G3B3LrQ6f5gqLPXymd0ZL0O7kkabqj50t9k8SMYHbcDnb3nnbnF6Vd8+auQ30fS34oWocV
PYbKgk5PUJgHFHcx9ntWyuoHpVv6mDtb8zQtvWUCpR7wvAmS5bDTzTRkKOMwBXBAReDvJyZ7t2vQ
rE6eTngQLMAM+JjW9CVcHF/tNarA8Ngwcm52bPrQNEAnS0x3DlMaMOZGA34gRgsnL3Y48tl880mB
t5CD3M7DFb8j5XbmxOlWWdFo240sRSArIQIFGyPBf5Oh2GzGawldhvqqQt5Wi/GOMmqu9/gD5Him
6di10agceQ+WZ37Hj9ixE2f5Z1hCzaOoW+fXAq/wI2PN4RU4d/c0QyJvdvRUwOU4nuIbg3rkRvwH
TjY075zmDy0U0ubc2r4GlNGFsAGPY8N85zJFp08IlcIX4B7++Y//89//93P+z+RHfV8XS1JX/6jG
8r5Oq6H/r3/Kf/6DgcH2by++/9c/fU/atpAiRB/p08sMbcV//3x/TKuE/9n5Dx1r3JJ9IQ7EiX50
uq0vRqYHHJeS+fi//iSogLZtS4GPQTnBr59kJDuMJHnpYAWpGCPCLVa4LLYhOW1kcLL7//g0gX9N
AmzyXNv99dN4HnAQBj5yNpuD4wEjFXz3xQ3HS49xws8/f5j4y010JNODwFchgjvf9n/9sBzmPSNy
Mr1QlHWYj8jsZKGyvNc/f8xffytJvqprC0QFwg8c+9ePaRBOQXgKBUgxrGI3UDeUfjGo69V5EUEc
P/3545ztsv/t2RBh6Ptkd3kSJ5Z0Aez8+nkL3cKR8Dz1UIEwx0wAPKvPb91kpMG3m2XfmhNjV8Ta
pTNNLeENLpDPfTjGxYfF9Mk9+LPUOfOzREwTI5a1X4H8VAngj0k0rM4qy1owCdh32K5Pf3P129X9
evWBCBXvIO4Fn7SE357shdRSdGKreoD0WJJF4EH3WYh4LOnN6Zu1VuU3sINb0mXGnsEGVkAQacxr
I9ysv/zzxfz1TvKohfxiFK9KIs/69U6Oiy0rGv76sUr8njgqkShObbPzzXTaBzCFd8hmjHP150/d
vuGvdyCUgeAfqRyiK8Vv70CVgdYczTQ9EJMefyeBqXxmPWXwsRnA6QBNxK1f//kjnb/edT4zcF3h
eBih+OPXb1qVW5bsaNsPC79NeIF8dwH6Sew2M/EqJpDIHNDcqhO7c0kvNpxV0bxZlEbrfglN0oFr
GwBz/c1qEP71TiiHxGUv9BTqid/vRLOiJZ6nfn7YInAHvwDbxcNxYdxMyIgRbAWQUAxyB5a38s56
YTeO/ubGeL9eAuusTZIr6l20KiKUznaJ/7bQ5v4AJmaJnYeKeoKatplSdaIQXq1Xj5S/+3WoTEX3
fgIj3+ul12QI2aa8ZH4Z2vmlp3Osgj300xL6C8uR2P/5AuVvzygXyEIBS4E9LgydwP7tAru6i/0c
n/RDYlpnzS7VqAA90bnQlL4G15J1Lbplmi9WHeC+ZdVefSfKOhWqBzswIejmjgoZyiBUDmwaFUmM
Txwok/4KMzjwdfpa5mcHr5nc09ZiVh/1iykBAWZQgKjKxwxS6kLUVDxHjuiGJ7JG9dBie2goCUlc
soJh7yaWcybYQ5rj7HA2uSOXuMmPsI9JlkOuNy0PAUAjAxtq0MMBK7k2h6xAbXJZxykqC1ST5llO
0McPhHgyEY90uWTD7cjKKx6a/F8j3MLKjLonMxdGZUXBuEZwhog3c9Gmnaw1t61Hrqp4degIbS32
hBpHFiadzgarZ3k5tvPtasFVu0e6hjH3bx7n39+y7bdyhB0K27dDyW+27RT/9jCRP2NXoDOdBwOy
8hoWMnOKLYaDPFZQE1ElSN3Y5xDHDY2EMYaIaVqGRdo/yhTGwvOfH51t9fq3dYarcXlqaJV5IXs7
F/br1Qy1EcmIne5xWOM708/6HGIij0zRi5mXPv8ZiAqC5xTXf7Pa/I8fLKXrYC4NQyV+uw2WEQ24
oqZ7hLKlz3ZGcr1f9XTYGre8zyDKvNIR4l92yITPf/7O/9psf/vSLK4+b7Mj/e2l/vVLI/biWZgX
/dgg0Qr3HIsJwp0bDHkomRFsoM4svOd0chAakE/2aJBxvxRhVv7NwvLXe+AJl1/AdaSUNjv2r9cB
IQc5bG2Nj6PPky5ix905Rblcl/BJT9D90/fMVjoCpGx9/ZtbEPy2wfDDbz+379CHCSSe69/uv50W
c4+ktHikKvRJGZo87D7HGQyaQ9cICiGIlKBgx0WXSsyQDkW1Ps2zHLvdsGDS0XtkhxmSMGty1Rnn
nIkfXBad+efcERKU/VhKCNM3yxS37slkpdGnIXGR0czA2cjtbEbNgF3jbt2phtQ5MDqd4z50yKqu
mI+SSlj0vAvMMFL7hgQQl+IWv/gGxFqRbuAWJPKMtunUYWPSuG1wiNTwLZMOWAKu8nzsnzke1feY
HddvMetQ/CDrtlWneXbojU4YHcJjK+ysP/WYMhkdD4pSWaNJ9D9X7KQl8wiac5fcPeAKED8Mf9fT
mbpn6FheV5kZrdMCdgf9HOARZKsrN2y47ACBkfoEJW/c+5MXEJjcu4ouEyEb7ZO2aM3eEwc/lFcA
yoiVodsR5MmullNMoCFegTS97udyzo9+NwePMBigkvo67l4wGs0ZhkFotG9SlfIbBDSgAAx/evK8
/UqdxpThOkpSgGfQMmC3HAfXNuegRCL01YilO6O+zVBrKupYXIMctHZYmRZ9UJmTYwslk6/vXKyV
vci+d8xRiOcCHxxWp2RpRfstMImv7jsXg829n/XImr1aS1KHF5jjh55zCTBVJDuwD1pT2TeMwfys
Pa5mRfTZEUkTRDhweLFmun3DW6ccU1/7CACuHCLM1Q+zlAEcrdJ8detlZsIs6YLsE4K9CL8oG3PA
U+oivMEXds5n34VijIhY9xEDs8WK7GINLjU+5eUkTVB/A9yP0sXgynpRtiygXFoKBKaCAUHmzpq4
3XJSxrWzV7CpWXgCX9osWHJbdMBdHZDGkAVSg75ZjGF8gio0LC4Wby7sC1rM00dblAn9KYjeuBgF
KKcvvVGrdz3in/eP2kVcC0lrmPySrOTM3ZIjxXTl+KUvnobFAXe7oceddC/KUC13PAhF+d7jFI5v
49mtzYWFIBLWOSbo5uQzrME36Zi8vKrydJDPUiTJdL22tux306zdzxXABy+XoQtxZdwSR3AEWqLF
MKgx8G8ZjM2p9JE700RerTU5qlT3F0hUkTrQ+3ICzjWlb3+ZrSbQIJ5Vs8WoxLI+ZkHvzuUt7FTT
WAdJo9pDkJn3Dzg4s+LeJV2E2O+8tOK7Py9Vfz3bcE8oAUJ2idDznK2A+7f9EjzKCga5th7wEc/Z
kdABvVzT+svEXgh32TsKoc2uxif0d+e+vy6R6G+Yl1DSQ5jAvP3bJzuo6+qlyR6nsU3umxS87w4V
Bz3BOYXRwznH/psNwd2O2L/uTNITbEsMVRFo+e5vZRsRH6wj9Cwe8pQGMV0ZsLORVgFDSOLtcgeZ
DWFPK6ll3nFoCZ7ll411SA4mMOXmugna7U0dkrq9ZHjjZRvYmtcVqskK4rdEykDXiBBCYPeLF34n
cBrUNOrwOa2JaED5zLQv7Vjl/+aE+tedTkq+D6UMYjD66L99rzKwyYlEHPjA+8mlMlKcR8SvNNo9
xv2pEieNxGS69RiB1nrfYxLQ//tdX/LBAq4gvyYip9+OOqovQdLOafpIt5EzF/CA/8fZmfW2bbRt
+BcRIDkcLqfavUeS7dg5IWIn5b7v/PXfxbwnEWVIyAe0RdEWHc1wlme5l+ipcvByMpICcAIMsJ1E
E3+H3Ky17x2lWitA67eXd/OsDsCzyz1DsQa1YIdH3549u31Y9rGj4XYWywRhBDQ1aeve0uYd3Bfq
YKZ1ZUed72GTrFUQZFF3MPV5ZoBrNbxkHOcPlqr6+wz0wu/aRfPFBFv6BC9HE/8e35qqRQrCueFl
hIh4emravMbrXKTZocK2Kd0pcOd6qBOo6pVFllkIO/u2/TgU3SuExHDbAuWFK0rCCdYbC9zLy32+
70zVNk1bM9h20847/TFQhkYn17T80JVZ/KNCC/kezViJ8N+Y34HFGHvItFxxXa80VyLr83sLAK1J
YEulQsAPnwWZsUXIEfdFdhBNFT62jVBXfSebn71lI0kYS9JlOGWHy/P9YlDNBHBA3QDLAM2Zby/A
bGllBvXBpem9qprMXoe5r94Paua/IPIR3dKoMq7M9GyRiVDIzpHi4c6yLWN2uCNrwDIwV91DFJvN
Bi+G4NkO7ewTFTmMZDOCH+0OMpn7lNYOBe3LM/5icN3QLba2wTLLef0OLeAMRlkbHsHpx+MK0FWx
Q9NBbrUcxzbLCbJqYVEcUldqis/e5cGnb3hyXetTNY9rhSjGAm4wu1LoKsJC7vP4aEi/A5av8mWJ
zu7VPkZ7DlljoGqReBIgTm6VINSOl4fXzp4LnWKsJH9gl+sc8dn2pkSMGA7P0OGPEPJSCWPIJpnd
yt+9g4EdFSsDlIZqVduwMNNnVFKhJ9ic35fBTROsRBJ5JbE424A61zxbiDqEyTbU57s+gqivxDig
hVEQH0RiKTt0F3AO0wtD7sKode/bEReaywtxdsvR60VABckI9C3YDLNRR0cgE+cZxqFwFde+GyDl
3rtFkq31rHAijEyU5vPyiGf3uK7b5rS8QM+5zZ1pW/4VlUAkAzYPHfkAEi15rgpsKS2wyFtEYcWV
TXa+pEQ9hAUa97dFpdo4HcoDTtDCh/WOsJTK71mnv4MdNtGDFQC6G7eJJm5k+K/pOZGzwWupq9Lm
qXJmK1riq4NVKFTYoBLeHXmivVRxPyK0dOUjSpTWXZESai6IGdorpc/zpWVk8OMWoRcNDk2cznfU
+6yP4sY/ZlRlcDjx0OrV2tJ7QnGl1K88V0L9YjiYaFOJ1eAUUQ44HS5jM5O3BdaB+KAo95AruoJL
a4SdvEb93Kh+A/d12+dR2CrIJU9LKDgS9tO5zpq+VVE7cED0V3WtpRtTz5VfiEZgkVYFQfKtw93R
3YgGF2sISGGQUHorev+2sKNK4MOgWvjuVQ0SxxgCTXLYNSjAYGIjJOVN16Gw840MQGs+QVY48WMk
7UIls0MlqX+CZIfPXK2IHO2+rsJFWpDJv+ZJkLzg/OhjExoEyOiM8GxxS0Gh/FPjQohWmRmWHvSj
SrToiaTRY1U2trsimFcx6vLT8rddGQOSBU2V1w+gHpX3UBpt86hFffXql5nyZqdN9RkjQxiuvb4a
v5kycfELbEEv3quikQejT8bPjvrb0U9KbDailqIy+MGeLn2g62gW0ujyHzqhB+6iUxGev62TMDs0
rtbUN2lajXKV0ZNY5ig02LeA9DESoh8PUMFA2D0BbN2P3o7uGwBHG0bpK5LIYLAar8r/AwIIMxny
TFltY1vt/CNIl1z5Db6syL4NTRSuiPuyfiOdya3dpcByj8oQfF9KuvV//Gnoe6LA7tMxgSCtjRpt
fxBoavuidLAHv2eof+LIx7twizmmgNTZuU24GnyteRdkC9k6hBRbLSjdVUAsKcaKRQ4cisiWf26u
dPgHSJzrUZaZOBJ69DXxoNKdbzYZWr+x1Wwo7w3qJcGLrELcMFwyzB5ukCfiXd8TUi18TLespTQy
uSuzFMFTao0ZCiwQSIytDJKkeSgG6jXIQaH/+WrJInJvcdOEB4kdqRugskuO5+Q/En1C8EqYM6+N
NbjRClxas22xpRNHVJAqg7Z9XIYbbMaBxBNGDvAwdIekWNHdsQeikdlvJuUt8xPkIxCAGhX3l4K+
OdRmrCfDO6mZaTapS0AGSOwmyW5S3w1+4s2twL30AoXyQTuBg1dt3oWfHs8UPkxN8SOJ06TEujNP
N53jo28cBp79UJcj7rOFi8P0G4XvLF9RtBusyVoIEQuL/Y9K4+AMwfcWSNgvLv+62jfQlh/BqOGd
kPsJ7YKGy62BNVrTD0PXXXtD+bNWv6EkYtK2twLTPNgu5f77GK3o+65sHXVHTMUtQh0iAggBWsov
BgA5UHmfIIL1/caZsGwvWdv/0UKyDL9b8FMHQGhmQvMI2ouSik3fdoAnXXSt2x0cCAUWRhsBmbSs
il9UIYErH0K/rN9KzAY+RxQ0f8UamxsMSog2Z9U61Q8IqH1wj1VZmN30QwprZRxQvTGCsEdLokJe
+kbtXaUlz0uDN9lgEPPLLe3aoAzRIEqkN6H+WRh17+6ivHGw10sIkFcdvhEBCC46gpPYXQxODvtH
Y+87yJouI1F2CLxXIGRu27rwxmPYSKiD0KlrknFpKtG2ALcPZ6PO5WvPfpSgWngtdtGg9DQWcVgD
EeK30SbMgyBfqrnXg9gngEZirgfLt1Jb2zVuYDOGCANZkAxZQeTMECZKdJeqYRxoq9otjUfwehYw
4BCqTLAhETYpThpx/mY4WtAtGul2GdAoC+O895H/P0ZRsEc3KQGEfKmF2zQPrUsJb5lodlpu+8SE
BGh4uvkKAxB+k2uU5UPDqmLSUkxGy3cih1Ox0VsKIwtD0cJk00tUXJDnpoEQGSmocbskwzw4JqoD
CM3ijWMue8DM+Qp6joLIUDY4a/4HerE1szr7HQ1B9xvce/oiNK1qdrDDawOECPi1nVeoY7VQwT9R
hrdk9TNvhS4fVRHg16ljVYZrnMiFfzvUKrRBypOIGK6KPs/0LSYCk/hV3pf/ZdCycAqPM+W3Uhpe
e9c0jizWBc6K/j+HKQatw6m9QbOOVGsWphiiM7CbG8SBzq6HHoIM85Vq2LBM5VAd8JBFlcjLmu7K
A34e+jGsRT5NDoKs/TxQGUuEktCsFIeJBgqsDs1WLglE2eIxeTTN7Hg57jsPxjjhBopPwiZ7Pytk
wLMeUqFX4qCA5PwBB3ky6AQ2ggERhcNGptWuKNT4X9NY+rGmpPxlUdIir55lWFmOcmQIKvOIyj6q
uZ5TINqXJe0TjpsQJZUBgeGaTslCOpWdXfmw50mOrWm6IBSDzGE7YpbkBImaUqxo7UPT5WDlTIPa
fK87AZAdCQm/iYxgh6BLI5a5NrrfEeKGAXB51b/4CYIKAMU46keOqc/TWmrSPY4c6bHuI5wmuwhF
2w5PIRDNeGnS7kR600Mo5Q3OKQ4mcSTbx8u/4Hybodqr4mhMkmerBFKnUSIproqsllUdCVzFJN/R
TUZTmnELwzo9VHqZvlwe8E9T+TS3ZETTnvIpQDD06GYj5nmNil0LpxCZEZQhu9S+8QtQOqtopCMd
L2Remf+hWRU8Ua9WlFtP8LihXF3SxwXVCJk7CiPMbAIu5rUsjOT3xDGnldO5EJukg0TPNgzK7t4a
kMm+smnOz4lt0zInC0TSjL8Rp7/eM60KS2W/PE4qIjnhX+Os+1izkTFSWwUcvd+uuC7Qob68bOc7
hfxPdyxKxjT2VDEb1ylVhYWr86OA/UGkDKk42dYNxsCLEUMPApgaKx6glUP31kVN0U2MQ6+/8ivO
dwuZqC6nnJQUkXrM6ewLeilxl2nZccTk7qNgXMyXfahswMmVpd6P6s3laZ8N6KjgpCyuCIMHTJsX
Igq1goCAS9RRgxX3UHTqsOoCQ97STSpuRWi3VxLu8xYq9T1HCklJ909Nc/oOf+W/VmZCxIskHpkZ
tih0rf7Y+6Jxhw2honiYx8I3foGobj0bZoMsLfDh7Al+siGvpIvnRZDppzBvEnFeAQSRZj9F5nBN
w9Y9GmnTbQT+R49A9fNlwL1V0VBNgw0iRsqq81T3PdZRSA20UvwApq4dcvQanSsf/4sfJE0KQ5xb
voUNkPf0B2Fuj2wfr+Ezar8Si6HCf29ix0fWWQ6pv8QkLVgVYJgovOvjcOt5UIxXEZ7B36Weqx91
i/bU5e1xdiocaUlNM6mPqRSM5mVB0LNOUWo+AhQFJLgF2gT2T4DH3Q/DH+U9T8vbIFFRyhpVvYkC
XJivLMl8e2pEBjrxif2/4cXs9nTQK5dxA+pWKYLcv43coIy/WTlG1jv42IjgW7n0zStX9vwKYlBO
BZLuQpqUJ+cBSeqlQRLGtv0tQmf/V12TNW8r/qm+1VUihrXZIzazwaGxKI+Xl3tek+S1pNJO3V3X
dQrpc4gHCFPAapCJ9wBYnA9MpTAuzUbNWIe60zlrOYbKO9RjBatxE3jrlbvgDGGi6ZILFxlfbh+d
Qzo7m2D1YI1J6e2ztOh/9rpirrG/TfKlQM3+PYYFs8U4RNnjEBtCz4wa9I7bcWETgF+rXZ3dE/wW
auA0H5A6BVc2x5QphWtUoBziPXKpw62NVhY0dT3coU813iHTAwi4cRwPg14Cua1rj9FrW46u2F3+
Il/8Di4kclAwpSwLJfbTMwmhQTQdxeI99qLpTTkMyaNR9hZ5IOCkzzKytZ+W0VdHUP3KbwqU3hru
+ZUn/XxbmNS1VA6iISnOzRtQToTaaRi3ct+0tFWXZgrzdUWWoL6UKmS0lW9gRIN4LD6CC0guzTW8
8PmBoCZrGRQuQfuohjWL0Jt4rNGLVft9LUQCE6hPNqM1eTy6sIpj0Sk3LNG1QGBa2L/DGA3NYc0i
LNFUyfM0L5QiKyjaHH/ofVWPCLKYborvXhdL5YbKTnjlnju7ZxiGtSVUpl88HYHTrxyAVCjxw9L2
eKxBCzMp4S78pHL/C9CQ23jCsJeX99X8Yp3mZQAjASuGBDfP/emAVdJXXSgBcxnj6KC0MaYPpg8w
/hGoR3vDPo5e6Z7LNTVc9O3sMfbt9eVf8NWUudUJiy2wZOyr019gZAiLlsgg70dd93DNcst2ePQa
T9u4aaBpNzGdtvhKS/5sIzNriYgoFX7mzG46HTMA05JU0aDupdcAxpcQLHaUVhpU+O3WEvdUkSDs
J66LKmzm+r8uz/iLNZ/eEq50UjFhG7PRkTNOE8vNxb7Fv0UuCuGX33PDUjdR3ST1jtcr3KY+Vare
TyykqQblypKfbWkxgebodTkEHPTZZruMZkOuDooODZz+T70y8Bs0biBRKYvScTFfuDzdP1DtkxNE
zVpTubh0pk2LY5YIVH6qU0NynH0aOuAdiqKVJq7mmdHd09Gr8XytIijUiesjuoaXBIDMDDES5QMA
ixBUrBHE3jWoiK/RmgqiTQMHFcZHa/gAppYF6jUJGpDQ5aw1qh+IFOcq5KoslOTUkNsQ89cxSEEW
bRyqxWiCZYXtEiTgcGEXUxIP8rw1IY7ZeNb2ckoRa8eon4K2D+trsd70bedrQQamsdMJaAwxu8Kq
NsC4Y3TNfTz0lJzabB8KozcWGGkYK1yqSf4wvbfuGrxw1+iqdVsDB/afKKEPb46H6QqoUfXaj5q+
9+xHTQjlSZnPFlPf5PQ4+Ibewq+Mxr2WUuzeQgMrnXu4ezh7Q4lOFWx94pwqY6sVzjqv9UTZetxi
wSHU8lS5sl3OLnkk9m00oqZupO7octq8fwXm4O3QY8S8Ya/rqY9nXua7q2Doh3Zpablc21N1LIxc
sbq8S78a1oG+Q9ZDzHOGko9zz2oMPdP2iLiq8gZ9AROUeuZTtS6KvFXuK6BYm6qo6yuNqi8OI+8Z
aA5eNJsG2XQ//jXfvpS6D5ZQ3QOAi/4zSxuvgVJB7C/k4BZXZvkHLzD71AjwMSDVEBCkf5pJf43G
Y5c62HKoexe2yLtHqx11I/Iy9NOL2F/R0B/DO4D7+I4gg4M5o9fRsNDSsLzRQBffw7Af2m9Bq5pv
LZRF+OvKCDW290p1VZp1OKy7nG7EsQGa7S9rvwysVWZbxS4YJfa0WZSnzsroMF7aDWU7od61oUYi
whcOhLHLn/SLW570ZWqMabQfKbGdrqyGQ0xTtr3Y56HjrSdFpKUpCoyxSiHyHSVmfDZGOrz/Kalv
XIvXvvis4GH/t8hTCDntt78W2gCrF1WVq+81B4AIVVMncotlZY9teTMAkRZH1Dm6LbbzQn2g2pE+
OKTcuFqRrt55/mgPCK7V3ST5qcjkAVpi9xRFqa1f2RFfPL88MlNtih4tTaPZ5ax5csQVnQCgHCz1
Ff46Tl1R1TfLBF3fFIXKMjj+62fR4CPYFOTAW0xYsdOVSdA30JK41Pe6qY7eU4Ny/YuvK/Gw6q1W
q0muVO0dlL3v3QirMl4vj37++FKEo9TKX6mAknOfjj7UrQBbyNvXTCShCmmST3jyLWq3wKeUAjNy
KoEOtlnUxysFp8nLw58vN4Blg5IYdQfiLXv29DJLg8t1FHsvD+p1i5wlRNRER2AkCjR6DUY9ri+P
eL4RCVxJXODXsR/PEgdAmw0CjSDy3MCD3BBZBk1AzBispREU+rfLg53fogwGLJsMhUWm3Dtb3QFh
7SpP5b4efKyOeqtW/qOXAgnAFGr/MKiR/5zUdXtzediv5sijwR8WLAAKd6fDsqShkrDXcE5Rog9F
sSkHgmyxbnFUwCT68mBfzXGCzABl0JAznZ8YnVYNStAMlqPxgvR2ryh7s3XVJ1CvXj5JK/CSV9jV
XB72PANkz041OUeH1UIhexaq634AuDJz4Ykg3Auf0IDeBnEFURwZYAKepkn1q6IJSz1fCdbpKL01
yZH+/v/5GdaUigqhCvCQp2uNiBXqRIpl7FuhaACFRLQxIUMAxkFM7Q5LBmje4ZB/Dn5gP1ZV5lKV
Ca691uclAjpKXK7c7BxTSrSzc2TKAnMT29T4CFWDN+VAN3xLi8lz1ty3oLba0je/4TRkpgSF+E3B
LEYhhQvFjyc5nGLYX16XLw42SCoNng74NYPWyumyIFCQxqihGwjPR8GtWgb+Bm6KPukqR/c1YtdX
7u3zLQ+QRiVqBrD25z0/Hc8PCXcj2bjfxoKHeVGVSf5djZGISZE2La/cIeeX5gSMY2IwtIjj7enf
//WYOW7kQ1LOo73Woyf9VJfIBW/JHNsVOnQ+5qXIl1ur1C+Kd9Mc4ze8ikCB/PO5I0GkS8blDSCS
Qunpj6jFIJVMDtk+a6rkg9/T4FuHvsoyyhJ73Lqup99FCINdiUfPPiz3NLt9goOSK5I5nQ6r8Si1
XkfDLOoR4t44UCgpPN5Irc6rDRIz6ZVpno/H5iHiohVJSk7Z8XS8DK7bMAa6i88E7lA3eZb5bxTh
MV8BQoVQd2T04xWG6JdDQoomFYXOdJagpbDjwC3Yzr6Sdd7cZI4MtkVsOSisybTvsPpDov/Ksp4V
mTm+EzEWWDX1FeLR2T3imzE2u1niHWKU2hA/GtW0fJt8UMbnvkK8ZVXCBa9u9cKJHywqAcN6cDxY
ZpBokv6mqAt87lpE25UrB+tsr9PnhyqpWnhncrjm16zjDzIn+XL2iVU3L1HZJW8AIVDkU6ugMp5a
bMR/Fp3fxHu8E9M1pPvgSj72xeeg3otopEq1DW7Z7DVrtaRAz3rwDm2odLe6F+jvOBJkULvwxkUB
LfaMK3vuLFJmzjQmJ1Q5JGRKI6d7DpMLnMdZjj1kp1G5y0Sc3MS5bXOae3QrUKrPjZUfJGhBkl1A
Wbl8d57dZYZ0AJ+x+STJn2XOJoyXaB31oFAOflFjgdehnLWtgJX7W9mib3Z5sPO5mlybzJNSPsV1
fVr9v+6yVtQBqlRFdAgVpb7JeVqeR1mIH2S0bw54qg0QVByf6SjScrs89PkTPn1TaHsT1JaXYp5o
iwxIOaLajA284BUYu7HVhgzds04p3xEwysB5BcGydpUSNbE0+K8H0XHlsH9x8CZ8Oy0FzFGnYGL6
Gn8tAMYVCk7arbUXVQ9/aJGLuj4GvafIJxvvt3EBo4noJaDeDNMeYLm7M5QU4SOt6EJk4HRfvy8n
ie0r2/5PP+MkN4XQB0ldAjknXeMMnv4wBR4Uns2hs69DdfC+hZ7VhQs8CMaNmaB2vIEqNrjb3PdU
FGLMCl1EOOYVQmCl5+2wKMbcAkKfG+JYZiNGh2UIKiN5keV3njRJPg1vgJcSAondNJbT/we6sP1W
w/gaD4iW53hOmmqRr+NCiMOVDz/99PnU6L472nS9EjXNDlgYRqNm1S0HjK5JuQ48YS2x2PRuam4Z
ysmBBzVPM+hwqIZ2Fw/6sB2tMrq3UFK+ctjOwldWmR+COIFpTOj+2U9peHUs0+1dJGOFTHYQRb1X
z9RKa12pndcuEttGwtLD0/p4eRG+GJg3DfQBqNwpFZkdPHQ1m8zlBto7skROTMEe7y0Axtdu4bv0
GOZhOOV7vjJeOXXntwsBGfx3usrUXGHwnG6rP0pBEGa9Q11LLYGvphVLQNaFtpAI5l2pLJ8HphPZ
S3cM6pzkeHA3Tkez87JOW4gxhyaOvd++a1XRFsljUT91SNPJ9QDoYqJKm0p9n9S44B1BSSB1LLQI
qbtKLZQrx+qrS4drbnrNptKeenasUEU1itb0DwEKmi85j/ljk6l0aDQxCRnWQYE8bNTfJAlC/YB8
236BC1G9vfz1TXF+BP50j+g4AKqgs3e6MLghIIKAL96+U5o0v0H7FptVKJM61HnwUeM6CbIW1Bla
gAANW0u+ebICGJhjad7s+kxJ3RcXrzeMpIx4+N13Akau7RTWk464xLdR8318V1q1LZbu0KfHAb6j
XNp4gtePYJ2Q8muMxHsYPT/+bTXEHbD1UnFfOmCgN14kwuBoq6joLhWzwrMO0v7A4HYE/YLz7Jq3
GpLpa9l4QbnB6wLtILcIbW0rs1rZNrENCUi6pEvUtVTXWdEgzoLPUPOLXQmmASlf1BHDZdWy7yH/
VpW9YceibunYQ6TdNU6HhSLhbfqtGMJ2uK+hbHeovyt+cYuKjCp+ChmjylQB7R3WPdoVEFt9G7ce
OyjGJ/QWxY/cSZHPQZMseLn88f7o48zuryn4n44vTzRw89OPh4F5LFHud/e1kQ6/OjMwX1FIKv2V
bysmLqzgi5Enh1qJM9NQo2abVHbSfOg8Z39UjhDgjqq6xLK3LepHAzQzmod21nyKMEWQIqdctsXP
vcqvXHZ/2rOzH04lAu0fbj0yxnmrI0j7Fhk2R9n7Y5q0K6/BgHeZee6AuQdFb/+u1du4ePLqSrW3
Cl2yEhp7R0pTJZh3LXKwxGRXZSdQHFf6RjXWbPJm18RVCDAdBceP0VXZESJW859aF0ZHC+MxYw0u
VsV0rgbZtc5GPXmSeWeC4YxMycBVEuIO2GKGwH5vIxSCMV8i5CpYtEXut0OxrkVyrflwHldOHFQD
nhFiIBJhndOPaNaWkZlIdB4iH3uPJxxoxvfQKNvgsYTOtaMlUn1c3jfnI1p0mqDSYNYCanIOovJ7
gUdP5CSHwKt0FVK7TvyQWG258Kphj/1PdOWu/2pAOtQIvwJbsCnOnE4R2wTN0t0qP6B3b+94cSAo
D00c/MpdLNS2auXm1ZWK3vmzZkEAggiJN/BU6J1d+LGnJM6oNfkBjkuFB3FivVexGDEqSdJwKZDD
KxYlVP0rw56nKcQTpIj8BXokJL3TmSYZNs4ysNJD5+Bb+IijW4tpjNMXv6DpA3zXDXvESbeDv78Y
pdKaeNGD2m/+fcE5VyRLEzVTIoJ2+jNaCz+EkojhAEQFqnalyjX3j/9uGi76C8ReV6LXLz4wDGo6
1oDk6NaYsz1c916ngDIoDxmk+W2SuT8cDPfuAT9XW/Rz/MPlDfzF48nUaJiwbQwKmvN+SUpDvBsG
URxcuHJ4Ig04feArgFnmIi7FsCl53/01MYWm34GsRm9WthlWplqPxOaVzPSruTsUmbDCQMrnXPGC
Fh386LY8eK7bbT19zO9FpIkRTEL2hNo+jbHLs/+TC53enhbbmkufUwzqYz77KgwNh3J4ejADA9Em
11flB/Wo3tmNOUbsaGhOUohD5TG0CrM+AMTrZU8qELYUqW/R1fg1FjYcDjVVBHwjDe9mB+wtAjlG
REZbCCNfVV6K95LajLh9NVwjCCrajYCHkkXtxkerFZdZGz7ESgkxR/vm9JZx5Zn44gyzfymoOQZY
K/AXp7vYMUJF9GYdH4qyiZ9VvMs2caIkDCi62zwfoxtel5vLi/tFHmbBbwTIQsqLdso861Wpk6PN
4rj7IKHs9JMEBImGRQZM31uU9ZAbbynuFPiSdkOqPlpl7dx2JqCs22Es4OAsUffLbzOK8ddKi1/8
MkS0SMSmoNG01XnDPtGx5yzd0ToYQKcPbLRyhbKs+FF0pb41lSr8rvuYWvlOwx7wPDO/LWDv6wgm
ovKJ0o82/POpp12kTxKBIOSpfc9ix8GpAwtPIOvgBVqULsoBJb8EkYwe62ycFPII+NeVLXF+2Ka6
sgpy2QKzbc1TdT/Azi9sI+sQtziOQksCI88iDC9BiFox6qVlfyXImiZxetgYkYI6R1wSsDizq61D
wsCOa0aM3HF8x3TLWMbjGJiLskjb9eXNR61hPhoMB6CU08vMharOsyJXRgUgJN/h/bDG5qePb0SL
unMYx+EH9RgcfDfe6KMUWmR1oKOr06HlzLfFb+6FOyd23gBhKZW64KxjbApYV4F7iF1HvJOZGWOZ
W9JdplMctvYqQ4/a+4mPADpZEvVPuQzRwCt3vZ96t2hcl+G9atfEW5CQeog/SWc8e7XwjMcJbR0t
8slPnoXQwgYbR7q9Wnbb6/lAxA9cR4tXtmErwy2cVv1B95JKNktwDiqcNdxzdXLLwdFfFBJ/nihK
DOBacbpFicNAr0omwt2gUoF2olRL5GEVzCG+W61oH6fQPtqVZig3sK/8elWgfpCuOm6KmH6556BD
o6hAhpcd6kLqS1OIWl1EhJzYsnXluLeVwrHWsXTaD99ADGplywxPxrpTj1ovtQGHk9Ro3ZswzHL3
3vQx2SOc1+Q+sd0K03Y91r7LNKqGRZFp7rcw6ztjlYyiQmta1Ppv4lEpXlOOYXaXeRJtszYaiw+U
PMufZUMdbduoWnXHeVaURah7GGVEUTYEz2VG51V0TfyGNEmxDwyvGJBFjdwD4sASsl0eRcukpV63
wkW9ugOInIXLoOitgwnt7RWPj/Y5siL3s40cLV5Qhk/xxdE97y13Euc3NUrNXQNVL7xjmtHvXCYR
yQBeE5A2l/Dc6/gxxTmmewwxC/qwaot8atBC6sCFcHw4czGM3YXf6IO3HSgc5qvAqdQaelZafWBJ
Utp3vuaH+HBipRLgoBQ4GM6l6OU/2KNbO3sL5jwqIWpi3tn60L1Q98S7ozIcXEuh0TrLEt1apFZL
H6XXIRiKvTmmOAaAlPPqRRiaeU6aNl0AGGNW1kJVGucHUgnZzybXu+iRSfkrhPDtZj12rn/rwjPT
F0anNt1xsLGoXOHrOvTr0o2K37kLipRAVO1GrCqtJn5paCPqkAwxUF0abaVZz+hauh8d/ifKsaHC
jRO7GuFsaeWN62/9BJU3SjNDW6Ilmw3jMs8TvF5wSJDYBeW03X6WNX2RZUUXMVmHyDlNx8tDPi8I
amwWGvruiOD0vkZC5uQwjfBuxrIiVAtIBabeam9tClPwXcsLQ3/yYAY1R8Hyv1HLydoPw8deEuts
p9KzG9+Lu3u11crsB653WbMH1D9SYetKBI5Q5aysz6bywu6/yg8M87ECOTpuEiNJh0WOpv9tpgZO
v0AXNRd8IjC+MqqcpxyDBnmHzbHa3zVxO1lOlAhVLhFgJmtauTBtHwEJyuSW/zBe15BTe3MJJpE6
ZUwUNxFriGJ2WPtpwWsiIx+BHzWvb+KxQA9/rOsBGyRQOAgce7gJYC9lFNYB9JmH240SVfYKDyBs
IOqy6J5KPAS1m0BVlK3ZhtLZ4pmBi2iN8hQM4GYI2k3q1CgZ6UU8ANv37Mq7MUdnGJ9bI8fYiPm6
2UsYhj3ZZFyCKNMK3fxm1LWnrY2kTn7XCsTrf30qARLB7qHMaE40krluapJpIZKianzU8qZwN2qo
978V7DawcUfrvrpF0km/koqc17wmyBQRAw0dciH4MKfhE8I9TWXwGQ+VCLJFLGGxhphhPRRVweWN
fkn+2CGUaK+GKq4+8syd7NcMlMATg7rcvz7cEzQZNgVhMtHCmSZdiPlO4ulpf8BoUkIS1/BAUura
WKiytvZOrXhXGvNn7zYDoqqpTagO+r9zDYs0UK0xbsRwkHk8LrrCl7tERN3rUGfuNWrGWaA6jcW7
DHZFY8x5DVVQFstR5hwOqqfLvQsgG9Nobhe0xhHmvjVGQwu2buxG13ArX0ySpIv8xyHNAwc9i5CJ
Hzy7pbBwMONU+RVl3nNNaSpY6YguVVfSjrPQS04UQUjVNik87jOzPoBqoEshY2Ef0hRL+ywfkw+f
lLpYuIOUB70uhyuJ1XmWR1GLzTvNbJLJmmsJjlQQY7PQodnDfFkDmFYfgz5LfzW+qT1qZdXfqmYl
ttooWzzckLnH3ak13i7HZPOMHiwDyCRq1LzZE4DAPj1FAc1sPM6s5KgPItMXIqfZqTVZ8IGnQLgp
1ZAUfkR2p4dA3oFqLTGOuFIrnm+v6SfQ6TcpYIO/hCR6+hPM0FbwP/SyYyNL3Vs5onZAXRboTDlW
WN/7TVmi9Z0lvy/PfJrZ35Evw+KCSfsRFOoU5c8q9H6XoxdZ6vnRhtrmPrlpynXFp6q+j8L3trnX
Zt4qSckEHwT0+++XR59v7Wn0ifDLp2dfs9/mk5ZYSAFaPFKegluVpJm1j2K9vTGrFnL35cHmexul
G4pvKL1M3T/LmHNRrTFChiCKrKPe1ZPzgeH4CwCMvb2moaZ/GB7m3VeGPOurcSVZU/1CcHgtLo7Z
xoKk3WV+6RTPmH9DlVgk6iAFygGpFRKWFYm3AybZaa+Z2hOrE8+PzgrkjPjIPJ0eaGl7+NT0VWSN
WG6pKuaWfWiHG5dFupfCNXlgBc5saNna/QO5f4sz/WQKsswEAo2/VMXrv6MRrr3HTd+bx8sLer5l
0QmH0Qq3lpUFxXj69ZAlxzXMTuvnBo2k/ybQ4n1JfvAc1f2wVPrKvMOsMny9POifC+F0x5I2gVuY
YGA8tPOzmjSenY92mj2jEVrmy6R08axsrMCj1dhY8sZHcXOFqFPibZKhlNatjZrTLq+UUmzhqbT5
QjObId+SzvY7PKXjfqcPSt0fLv9O4+xggSi2eQeJbmEvydmtHUiQMVFR6Uf8YHP4BVRx6q3ATvHK
m3t+hBjHYVnJwSmCzvNzrc4Q1aS/f2yLKhw2OFj/kkDP8MxtMSm/8jx8NSne2mk+4DRp5Z9+cWiH
uIwhNXRUUgWth8hL/RsLlYlhd3nxvprU3+PMbqXG1sIYn2v9SC5QYLPpAEjAg7ka3MnrHETZvw8H
I0RFA2y6eedtOsQOrLy3R3EMMj3lUc+DOymD+FPF4/la1fZ8CSnJw2ac7t1pyNkLG4RpbfmBTqbh
Rt17p+R4m7TUW1/+dUr0G2yLujjK4xYTO/1SRaHqZUg3+dnrC6yztKYeicrouk3ON/rH5cHOHhGq
lDxaYDs0thqB6OlgJjLQmo1u0bPIogb/xyR1Pkj84PHYjTHcAxcLnv+Ps/PqbRtp2/AvIsBeTtXt
ONWW5OSESNmwt2Hnr/+u8XcSUYIIv8BisUiwGA05fOYpd7GiuPyLxb3ZL3wAV1FILg5WiPEq819j
PvUFNmBMCf2IF6omlHY8vc6MTY7kEYbMQervmzLJHzTfnhaaiLc2jTQiDXFQcS74uMtNRy5evLUj
4pewET7NQ3QVtvjUBy8T+oAvRSLL+r5VbcxfrMp+92UGlIE2Clg8EzwJ0NvL1R20YRBvqtKXLKaN
a/RJvsb7Svlp1lX50Ib1Uk/u6ouU65F8cWhB+VrzKSQgTz/MwBe+QEhwlccQe9FyN2D5AIwmyUdv
4eK8+krQKpMYLIcDAR913qDVbeHoZPYoZ4mgyeicZOYfbyqXuPZXnAzG8hJ2J+sWWH+Myy4fI85W
KAJX2fjiRrRHfqB4aTibqcIYdhOLrv1op3TSDnpre/7WYKRGj7W3q6ra55Y3PqZOZGEcZff1dEBk
vrE3jVWO7haluroPqXpHMT1WdpWKF9fF4qVQVaGhIqC0eCZ1E9pkQleo6vE2pqJv9nqSRrRoytxG
b1HEP8OoDpY4PlcvEl8UyXUh55ZwifmTFWRyTuOH7ctkKw64jMF51dBr2ld2Kxbq4eulOCe0U+GM
q9Y1+gFzv6C3SH9e4KM0L2GYeDrW1fU3FHGsdnc/BF1nWm+0LlWCdIB5udbsTQK8jQDi6+KlnVBd
3vtDnR4QK/bwFvOjRvzFvgkTUpAuk7UPjbZ8Bvo/0TefBpodml9nBfjdaQrzjVo7ytdRzSoMlqp6
AD7QBSZiPWYw/Y4DzMHWtd3qfy2ytQN14ljulEZKXcVKWFefK1iN2QKy5SrUSJKoR8pKlUKaPM9c
+cRFggN7+6I5ddetNSjGsMDK9sugi+I86vh+m2hJ7lF81xai61XSLN8eWqB8iXTImVxffiCal1WB
j4jRSxnSy1trSCpXKwTacPIRkVrV+yzEpGlh0auQLr9GxpowiPhAGT1cLtpWJJVOqTcvWqW1wx7f
zxx0CsbzxoZ0rf+UQ8neYWX27quEdWlb0P8nG/CoFS7XFcLC+8oQ3YuOoDem84jaPaIC++BC1Pne
0X5BTNDWl2ruq8/E1FiSmCqRuGRws5PbhQj5N5avvOQtPU08tcByrLxOSbOd3ztpub3/pVy1jJim
OjZTFTQLYYvAxr3cJagj8G35GB5HQOsfooohuRb28ROdvo+RKPa2GWmfcXivP9Gosw4tW/5Uib5e
eMlXlT/4ajbMz5AymHLWdfk7sAvJOO5JfKyDetqaaaRj0RPWWID7iHThNDuF9dNYVqW/wr92oGEP
RAR2gV17C4/k6rzxS9B7AKdGBwKP2NlV3kR9ybhgiI8G93UC/c5P9300hXutnMSr143GlvR9KTxe
zfooCwlX0s1Dtj741+UDqBGj66LBSY8JSs6fK5Qr41WpZsaD6AtU/XzFVCK0+rqqXJkN5gPCLZ2P
LgCqcN2WVbXlHTL2XTgdVx+8KdUFaMigT0Uzb34/xL6n9WpQlscSk/AGo3kXJ4LaaJ1VXZtuvQqr
1mlQjkydYFPmo6gOAwYLyRaLUuXFHar4T2Uq7u9MaZhDGyGF+FpPw3Zf92m/0P17KzAvSkH+b3mP
cYoAjvP6Lx9ghQd5PVXh+Az2s8oxqyFXA9UTgWVjZlv3qy4KCOu1n2ogj3pXeqp7VvrX7JTslXdT
jx9GQP4nHGj0985NAQvwfUm8FqGMS3D2coGqAwxsvQGpfgcnHKRivuk1LizS/DR7QDEFDcf7r+76
zbGiHGKCnMfRZw5LyU0Pk3mlHZ7TyM88/OtD/wnDHvxIM0ziQHoNBl4U/8uakBdkTkj7exa72qTL
9M4ZhueI+vSbY7sjPIKyP2sjsjR89Obf++td3YQ8VQeKBqAbOqHQzS7fuASmNLzH4dmcrMegzuti
HdnpeNRLR6lomqGUxwmuv1TCLt97CbM0QHlyUQ6aDWb/cmkUXyIXfOT4TDu9PrSuYm1weLZ+F6Va
75LWMh/ULnCPWW42x/ublgF5fswpNADqgwwAUje7g+1M8123ZmUtm5KvZl9Wgjm8pm2UQDfem7Mh
SU23CnATtY2s8y93GZSVh0fsOD0nrVa/aoPbfPAdpWk3uHybS72LGyeWxaAt2GBdZHFxuRgJeZcg
2zY+A66hq9q4tdDAwrZtuarVNvwokspbYgffXBOepOTxOSCxZyeobzrErrqGDQbW70G4+B67jCaV
XZEIU8cxE93azf33d329cFhBXrvMDqBozhX4XAHhxHOn8ZmoicGuAc3XE6O+Fm3mHH3G84fKiq3f
9xe9cWguFp3drlpk4zsaC54t2e9zqRef8zoxTuk4/rq/0NUDlfxuiTCUxFr5n5cv0aqwZUACeXix
sN4UKy/scXj2E6Qid1FRpv3a9ulUHu4v+qZg9+83wURE8vYluJyoRzS4XJUqd9JSxymP8QBsB9tO
OoBAc1Oyh6iMscWsaJE+oBakH6pQq5WdO1Wa+pDrUHL3QWjU1eOknR27FGcY384XE+37HbPu6alC
4q3C5Tt10FpFf9cJIWQP9qjux8pAQXBSLHpfZIpo1LYgCMLnwPSHQ+MHWCHaIRbhq6CMg3DNTMf4
YqDe0h9AvYpTF6UQYrl0+tfYCw3/Tx8OwfQTX57yT4Fm7tOgd4a3BokU1vuq1N1k4aFdZX5yjAQB
nJEZ6TwKlLO82iw7xx8ruzwKS0nSXYhuMdbazTj4e41qN1uVpaW0m9iYul9DY2cnJbV6BwdsS28O
AvHK92JGqe5VFf19Zi8mIl/zH6SWZVg7rt8ctRwYB267BdBsP8f4xs+mKdlktegXPsarrEuuyZwD
/hvNMXKd2XkN8JCq+qLojn2uoSgaIecEm7EzU9yM0e82t46WdH+8uES2vMLc+2MAfXXYTWVngoXX
pkKssT7BRHjhKp1/sPJ3MXmSekeEeuYUlyd6KPvGNvy+PDpNl30MptY/UF5jpc2FNr43V2AxeoJv
ym4keqi0Xy4mmK6Bx1XqI+YDxi/fb93fZmD0waZG4hCBaAeZ7IXTN4+CLIl3MQqXoBqRk5sbIdZG
wyzBqdojdPFpLby8OlHyqrsaSudvQXAqPqR2V/QLczUZzy8CBdN4ug/cL6SIfACzPCyrI8suOlN5
MWIvq/d6Yzufjdatv2tOjPhLRtAnXOVO8QH5jWLppb5Z0V0uz8FmFk5ZiazjleiH8CMm0WPnvKip
1C+2Bjcdvk9xgMGgJWynOdYGsBg36y2OXOEfySQV6zBibqyudbNJfmZIc3r7Hh8Wdz+imfrsjjF6
DYlea/V2Mjtg3c3Ym/mGCauOvOsgwCdOdeuKg4n1sdJTO3h1P+zhaOBcvgWF3eJBnGh9uxlKxis7
p1W9oztGaryf/FzQlAq0eKuYXZjsk4KTIH3NqnbbB1g07lFRVpqPwxB6/WeNEcx/lHFu+V8fj6P5
PDKpKr9a9WiybifQF8atm1ao+Gj7TBP+3L8E5jcPdppytEGRIpsEzKEuD3Gktk7lToH3gnYOzt+O
qQQvgMSyD6UelfaW6RCC8feXvDrEMFNgInKcKFvp+86SwEqfCuwkq+I45FFlrxoU2D43Y5622yyw
8XnWfGNQv2kBhmS7/2FlvlVmX4xqwTtcbhZR6klT/C4/cuv1fCmlulIbvf3s5JpKQ2Skx59irrqw
37fc8t/zizwYNgoWwyXG43JocbmsAzLHcLn9jgMJob0TtWadwdw73mPFOMbZUVhLo3XMzHdDrKgf
mM0pxbr1zDp8RI3XjvAyxwdrpaK+9DNTuuK9yRXAd4n/4Aunmpa/9vIH4lCuAuQqlGOb2MLEB1Iv
fzIIEMXWH00UDK3Rf65Gz13iKs/D9du6NFJJ6bCv4Q67XDcUHf26IQ9OiuWXR5B0xiYTnfs16sJi
e//VX3VK/n8txohcWpTlc4uSsdfcstIU5SiGsv7Q1E35E9GLbKtEOsIlWoWnaYbuhrXGQ0+NUSjU
7IfGcuolPb55LJW/Q2cujoIaBhtX/bHEHBUHnoN/xA7WNQ4TYMLXtIaJXQCgFiuzDsxonQftpD9l
EVfl0mGU+cnFYYTZxwMAsECTBkNs+fv+oc8OEx6MHcTBU0sgXA+ZLEuscNq1cfLZHk3EzbMWcy67
sf5SDOd7BI76hc/w+hHInyAVejlsQOtmP6E1KnhmXpaczMQqN3gN9p+y1FXalTC4qpNO8fuVbif1
xvSQ6F84B/JMzffvwIWAHM/Mguv7cv9Rhv1eA075VAWpCqOmV5+KtPV34ZCKL+DZvYcYtu5uIG6u
O6uJtq1W4TCNOMaaU5Wv7/+c6y+Ax0DZTw5OtQhR4/LXJNgluw16/qcAQeQPilY4exNk7S70M3G8
v9Stp87Zp3iCXkQMnEV6PDaTyNei9DRM+DngFJJ9rx2zRxBaJHs4n9N3OrtQvJo0WapR5xGf5jfd
YBQhVUMOGa86HFWPd8fgJSd3stNdJrz4WQ1bKYOfWY9T7VVnX9G8hVMm9zN70YzZEKlzmEjDp5ol
LcOQpa1SW+nJAT9KdVOICAuAaWyQHzYZiHe6LDC6Jo2gfXh1+qKZg7Ykyn/j/cpGAEqF0DIkk+/y
/SqaIbOBIjs1oeZ9TrMq+eyMOFY2k7IEHLzxkOWIAwcueacbcyRJpuPlEFVafhJJV+5bQ/WDddL6
CsqECcQiO5zI3NwBUaz75+rWc+Y2RZMNOSyGK7NzlTADo7C1slPh+92PzB88EGjIWsA/KB9Ct9I/
lDSyvoM40T6mJeCa+8vf2rZN85/RqopG2rybxdMPlKqx0xOwu2z4MMDooXzljx6mgT7CJqSs3VQM
ruyFSHpr3zAeSEohzxBMZpdX0uHo1RphftJCy3gyNeHZW0f05b6o7PqjBH58R/G5AAkWwqdVtfzl
/sbtG+ebcucNR+KQvMm//yeQU2XGUK6z/ISdq6Ku+yIfgg222//52KamsDbH6n+IVtQccpgMX9C6
mij3seyeI7dy8vTgV5CXSolRdTp9qUB7jtv727vx5bAW7RAZpIlXs2NVe70zoNhenJRBFMeJ5EOs
fK8pwJwFxcP9ta6KeqlWQwgmTNAQoaKdJUAhXN7QiYz4XCo6nkdFL+J4H/VNuG0snKJWRZT2X9AJ
Vz4NHVnLnmTeenSEa8drTmacLtRb18mK/D0ggBndqcwR5sAnHXvXTjRhdB79wMgQ0ek7fx/xFZYr
z4SbC1atjoatl5QRd9PQYPUhgLy36Oor3pLC7dVB15llyKQJitnbbOfyoI1q5LudbgTkrHHze8wK
5wnIo+/v23gYhz3UY0aYuSiFtW5tPY4fcuTNF07Dzd9AZxqYK6kDKMvL32CM0Jiw5o7OoramTU8u
e1Cwd/yZJN3PXp2cY2RkmJXnfjitgyoJ3xtkeASos/EipKQ8jNHL5Yu+7AsrjYNzrgbOlnBfxStm
umLTNY33XWuV6klnQLAQWa/aLCDRmGvJZAWKEyzd2RVWAD+f6lgop0CE2IZBG1PX6Lcn+xT7j2Nm
Ds42dysU7EO1eTJFER+aMQE5Hqj9556DudDXvvUSwJHIsQG/6AqtM1AcCbBxwdkYOq1bhbmhbYax
mNSdkcP+N7LReQr8RByK0S02xKMlLcCrFIbnIeckcmSFBM582qlZuI/E9hSeEzsKXvIm8U6Kl5tP
qWOmR1sBVLeJoir9PUzg1++HiKtoy9IQE2h1Scgkz+7yBEz6CE/D4gRoQ10cmtyseRMVja0KWXWr
K939/fWurjUw5NxqfP5wAWTJcLmeMUVap9lKdCab62HUpA1loa6iumKpmwmlhi9hwGm4v+iNTWJd
gfqhrFRR/5Ax+Z8rJXFBnQ69Hp+91rE/q5jpbUSl2c+jWsMnUZakjG7t8U0NnqQF2LQj//6f5Uaq
FLumRXmOlcB9MlRlWut0QHAFCztvbQdqtsP6zFsIrlcXC08WzKD8iiVmad5rV8oe0urgJuccs+Md
7Fzgvu2k7jW0PJZahLd2CBaCpNdleMGE+nKHZlsTUrNSOXUO/KeBxvkzCvzWupti51B3VkKBjU3B
/bd44yuh8+lCM5dQwqt22RTaioHujnJSWgWt98CLk7OBdsomwLt7QyfT6NZ5XugfnNh2FuL0jZuU
PBeBOxvdWhrlc8mEvOxVPbZs/xQU4OlWOqwLsWqQSw3XZa35P2zKDQAoVpqtPHLjZl2C8aUlPIxM
W5u0399/FlcvW3YrOdEkxG9l1uwFhOSkY9kY4cnGHPbBHlFWWkU1MJRN2gCCWEgJr74fuRrnimJH
nuu5E4qvV0ODSkx4aoMk+m9yfPRRnKrrs/XY2r+w22mW7DOXVpxdTALN+aTG3uXkKpG39btM3Vd+
8tjmeVutwnL0nu8/z1vrSd0tHaiJK61JLw+0msVlIGozPEVV+TNQ2nHXNU7ygpqIynJY3b1/OTln
tFD7YNQwF9NmQA21NAnik9rU0TdTeNlj5gRip2Co4kKzr9344f6K1weGUhW9BC44OeiZW4fg19nT
Eizjkw2hf1V5naavYgRsVpgoqEtv7yo8SKkl9AnQ1ILFzA1/+TRdML4a/d/45MbEOiVWGv8RZbOm
3AwCufeN6/jGgxbiFLO7v8vr18jCJL1k1zJUXAHeRz2xatuKTuHQAIYbSy9VNooZJdq2i5362Gva
VC482auwJDcLBA+SHR8IMIbLzarASCYXt9xT0zTF0Y9a2LzW6HmfHGVwX/wpHf/4hsBI00xDRLXu
b/g6o6bjxvQYDX9IK4DH5av4566BBA7DO8EOguTG/5EJN/maZaER7JXMt37hi4h3F61+/YvhhCJb
1WM9bPW8rhZ+x43jRaVmgfznZgeHOPt+fECjWVs78Ykh2dRtRWwlwVZN+pGBoeIsVIhX+ZrcM/mq
zCDhNcxxCILLtPZKJTlxH2BQ4OVD/cvgSSQre9SrtWlEuolgQ1P+yPPAZ2aRlMnp/nO/cdCoy8nY
AechUTHvf2AFOrnJRH8LGedW/1pOZbhPAuZU67Hrg506pan23ixV9la5g4AD8GHxX5dvWmPCMiiG
lZymqhX1Bpo7zXTbLYtnBBOLgytq73cwIo65h40PVzqq/XABVHVr11z44FvYOvIjs1snHRIP0XMl
PVU+dSv0Zif9WORq8dJ4Cc6BdtIXu/vPWRaoF80uNg1eFxlMsIjEy9k9kGA1kQChT0+ZGcf1Ns47
fTxUKIb9D+8T2xFGBBSnCGrN1gFcYhW1O2QnYdbtC3bAqMni4PkE/Tg5TLoxLtyo8mXN9sWkmSJI
EmZQfJgFDcyhO6h8bnbCODQfVlbjZg8SPL9Gvcb51JutcuYYL+HObq8qCbHwPlBGkh/WP8GiVY3O
HWCGnmqEBYtVbcb1pyTxcStNhRWvyc3jz0x6l8ZT1/UeQEY+VSpclUuBWevlupU2WAECkNkJksAQ
/Ex8EyeyLtCxduwVI3gmWxbmRiVzaX+prdmjdZmIXKx9rWsf6qFCfF1B5HKp7rsRtEyySSpRii9q
zNnPsgtdCzKPx6EZkO235aA7K6ZQbvcBNS4xrO8f5RurvZE3pYYtkr7zkFGYIEvakpNbhEhjfw3S
ynFWbdU7yR/L181o4Vq6tRz9DRp58EZ56rMTxghSFKoAwGg3Db64ikEZufZVq/6rYPf3/f7ebnym
QJf4RoFNQfGeD6H6OrEGq+0KeqV25gHN0BLzQYsGw1r4bm7uCu0XGhZQQMidLk8SXrtFTPQrTmOZ
lN81T3FWkVGDSii0buGWuXGvA6dHygqyCTbu6iwk4IvZInAg8pPtTm2H2UbVfZiQMD+kU0p/gk/o
pddzdGkno13wHrkRZ7lLpQeS9caskU/hn+801zPMh4wxP6lVZqsr0xZ8AInv7OspiJ5bzEAWzuaN
wEBA92APkOEDm5U/6J8FhxEwrpHSlHQgsH/zAjvd1FSah2BKk4+hX1bBlvkf0Nn7x+bWPmHmE4to
YRAKZ80HramaaDSqkig4VmsEK6JtaSTFxhhrtEOUaalqulqP94mmExcXdrPQuWfr4Qxf01ZKtZPJ
KP5DoRc1YCITpMMqHVSshlDkWJrPXh1YliS6kCtIwh04uMsnq5hu5AZw2E/BFMS7MB3rz0nYZAwv
hhrw+v3neZ0NMoBlCAYKFQg/Jqmzg5MaTQGsXtNPsTbWz05e9V9cxKmcXZYB+Vr3SWlVh07T4p2W
wsjV7Mp5AJ3xXq4EmRkZGl8p+C05sZnFHoMxb8b1Z5w6qtODN5nD2VKwTCO05g9ube3V0Y3F0ubl
t39xp8pVSccsxs/w3+Y6ijnOqIygTP00uG16jsMu3g9u7Xxpxxox02AYql9QuIbVoDbTOS9FvBmg
x350Vd+C6lPZzQpdk+G/+6/k+shx95GsMT+SPa85BKFI4ImorWWclDyNfnV1lPobO+o9fUtCF2QH
gVFuu7m/5vWZY03GGMgeguYjO708cwjga0gS2cYJI0znZ4z+56eqT4YNzlxL1n9XgZ9nTteSsTtI
T+BbswOnd/Ekb1Dz1CGB1KybIMjTjeiVJQO+qwDFOtJ+lpBIhgYI+XJLgduqeEME1klN0/IJGIX5
I+hysaoDrf5jWWGSrlrDWLoCbr08WwrPMMnGhm9+rdnKOBQJv+jUtGqCoaSFghR5tegQra6d16H1
8Id+/7tjgA8ND8g84uuzFE00FaOaQKAeFZXmkxI4ZrVP+0Gsq6JDoef+Ytdvj6kQGyNNIDgRNy6f
atGATshQPjjBj9MVtOzA+W0bUav27/sLXd2lVIaAYaTUM5pmXDWXCwHbB6A0WdYpMtTAB3Umew44
L6nfQmLZLndD3d70BqyawXGddHt/9evDw+rERakbxx0311SjM1rmYWtbpzLShn2tlOlB9FV1KHIU
9IIagNDKs8dqd3/V68NzserclTNNqihNdYVV1bF7Dicvfyha04QHo1t/42qc9vfXu/WMOaN0A4DM
EnNmz1g0WtxrdmEzWJzSberq4ZZ2abSq7KD+qPVoVsU+Otu1Fy3xK2/tlL3SAME9SXJyL99u3CFg
NrSTfQpUK906qalGGDfjFrstvLb+Fo5Bv4Q9u70kX4iUkwVzM7tWuwEZMUy+7VOVJuYBdV1/i/wo
tAcgnDZ45MSuft1/vLcOEYNUANJk8WDaZ9+KMgIJTdB5OTWl7Z47MejZDlxCq6/jQG+srZYVBYCL
GlvEJd7V7aVZlspJQ2lx9nwHdlRZo2mdYD+ESNP54kuY4OC2FUKrH5SQdx7AiXAP93csQ83FfSqN
6GSzwaLpzocr38E/SWEyjm4eN2F27qpAPVjqYA/ACov/XMaGzSpNM4uStXc2toYwfebZ7z3Pb6wP
Gj2EX+xl5ziEtmtUexiU8txGgb4azbo5a5HWbvkzZPy6zDhqYjQ+OJkIF1a+et6szIyKjhm5ooRg
XG7cKAYLmm9fneMAYwWjxmC56rtib/RR9GBOZfAYYZS2cGnfeNpSTFP2zrhQQa5eLlqVpQvJsRbn
ELG2syiC6snyY1wfOwbfXhppW9sIy60Yxuqb2TfK7v7Lvk4dQQjICSjdWhB0gEkv1y/zwPLyxBBn
e2r1dtU4ivefDQp6+qwaCLLtHZIlRERtS6lJXaI8Pyhak9gPyei/1wcVEAYAfDpdTB0M7aoZXw6J
yQtI6jMMtbpdBZOxMqcx+hlrvbVwA16/anJU7Fzk+FdKHM12PaVFXzW1X5/1tLE2GO4Uq8T2xCYK
FfHQtOUncp/y4/1H/RaJLz8sxr1vsGTZBmAOcPmocUXzGKGY4pzGYemtA1JpZPGdVtvmhlc/pWZl
TpijCi9ZTQnEa2A+tWzohRHMV3NQ4KonNrqGa0ItJJ5JSdFqd2PF+WKEluIj6d71j3lTCxWgVGtp
qxKzzmStmvHorDr095u1C2LLWYdFMj2ntYi/3t/hVXTmBSLEw6gOFh9DwtkGAaICf3WC5mymOOV6
bTvshoGp2TSJequ65fu74HJByY+QTBHa//I1/xOqAGh5ArfA5oysqHkua8asXAHKLnBU5ZHOaFOt
u7aKt1qM3Pw6dA3soVI1+HZ/2zcOEzsGMyXHHhRfsxu462q/GNSyPQMOCz/zS78jcR7sOyjxW7UV
+sFv9CV03NWtLwWnga8QpRE6h5p3ufMhiEmWB7M9p5XnR+uCgA5axhLGqh1V87F3Mndv6IkfrGg9
vd7f7xvtZHaQafpQcfEPthrzFAep15puapee6cOHxz5Rs4M7iNZZV3lAV7Os6nFXBEOarJos7J8G
zRM/wkYL/yqi7LqHttZa2Ir43vxBZXf4HPt+umutojjYGi7bRvklLHaqonuHGDblPmoB2K/ub+E6
6tK2QroP9KYM9HOSEV7TncjSKD1byRh/b6DePTVpGaIYisj1FveldKO1jFBgYoerajL0h/vr3/hS
4BsxPaIxAXzflhn6PwfXa/y6CNQiO5euEX6pejX8FCpa9ZDpjbeCau0sdJbecrHZKwOiR11OZ9CG
WSUfyD8LtmmCcoqr5WfgAuKp1p3kUHR5t4ps7GdXijCLz54XhC+V7uB54HejqqxzRDO+JpCFP6W6
Uz+PkxjaVY/mxaacnOrETGLawHjwNqllNxsQoMpXpsNJuyrqtE3WAwoJB2Ho2TPy++naGScbsTOD
Wy7KKvMpSZAzXnitbxFmvk0GnTxRUHbIP84+xUHxsFEo9ezsOXVhr0x/dPpNaYsiXzVW3f8AFeY9
eG2CVCsTSSPYigahoIfBjnJjN8YhTiNZV0a/6qlUXpGUNcUOOqBprYaSzoeEBGFcguif8QgwqQIt
p4f2x1JHhHGhM/cmUznfCaBmuinUvdqV/lTlNa0o0j4h+YkELhh6bCA+i4zSWqd3fBgdrxg3UkPx
E0ObOFy1TGUeMiPwXwKrGL/Wvdn/NFTGhBvbx810E2eTvdNVJV1XYfb3/mm+EQAJA1SvVJXc3vPu
bAfTAbCJKM92qimvY5F1n0DAoKzik6yGfp0cSsvP/ofMRT4ckhc6zyQxsyM96AlDXUy6zrQo0oeh
MpRDZ0TtB1kOPalGPp0S8MXwaFXrcQjSbB2NRfz93TuXIR+JEGIInKPZeWuGTEXApxVnRCnbFQgD
Rt29m36n4z98MrDH2SAu4b+TdS7BqvT6HCQ7MKajsr78ljUzpQyskGPsEO3e9qM/8I6L8SEM9WM4
ttODhe7CKs/w6L6/2+uoxYLEewSuAGZDVb1c2CssFQZ40Z95uP1DUxvBgz+oynYo1Z9Z6dYLQfL6
jiMnlvUlYnZsdB6k9SCumxDHmLOH5PDBsWPsrUd32BROaGwCI42/1piff+291l3Y6DXsR8K/WRyg
DeZRCFxd7lSNiVhD1IznEgv4x3bKso2jmN46rlLtqPpqsisxsOa6QLUdkR933NRhrx8G5d1KMNyx
4PPgMclJFW29WU4VDlOVFX0znP1h1P9rQNcdLEPE57qqrIVd6/LgXMYcOMCUAXTKQYyA8LrcddJF
ip3C1Dt73eAVayOaJoJ5x3x7nUyOG67SMiUW4i8S4WtkldOvlqYyXASoP/VDWHjhUcBUytatH1ef
jZIe5SZCYkJ5TLI++2FZTMfRPddyE/vXsQnQQvOt4/0zKr+4+R5oGtIL4SORueHlHlx3rEzq8uHM
M4UiO5aawsQT1NSe5r/4cX8xGWIuF4N6RYyG9gQNDlTx5WJW0CF0bbTaOYMwvtYNpdtojROMuJqp
KKKLUNvnFUiEJtGnYA0TZfhy/wdcf5HAmGm/vO3W0OenI5XexICG9HMfSHNb3S6esmxUV32p2n8j
HLzeneqyngvfiO7vjWGm7otqCmlXnJXG9be2k6BwzqJb5sreTgnKYOOGoGj/h02SbzJeIHuhGXP5
lOHPgwYzG/1cchPuURNPH7I2az5ZU1Nuc17twndwfYSgftAAAKXK8Jor7XI9INBKOpEdnIMxTV7r
qW7wHAta7es4dFRV9zd36wjRuZMgVfjIgFQvFyP9Qqs/qY2zkwstPJSt12BASF0jVsRgv9wWTdev
ArOPqy2IcedLFinOEq3n6gJ/k5GmpgXGxIB1DrdgqFLSqDTss9ArBK1MwLH7ESmQtRUU6rhCyJ6K
2FqsiK8CPMvCf4ZkQwkDq0me7n+S0kyx3N6yKvOcT367srUOi4AIHvwmjhXr7NBv/+DUeC+6UOsP
9x/71YeD6AGUWRh7BgUAxcDl0nzRioKMl3UG5Bf/gL8cP3qj73w1Sz3f9hGMsv9hPUlJZUIlO5f6
5XruOLijrB3PZmzmhFBnKOMV5ILok9sV4V6gmLGww+t3CuBA4vvh6Trocc1SEzp4pebzrZ4xRO+P
Uiz/swEEe6dootqkYd4dRZbbS3nrjVUpqQDFMWql0pirNyfZ1KcoCSjnMXKOXhj460LT2k3m2yjF
VY3xX6Y29ZIT09UHSwhmbMIoGjA/lan8Uf+cIxBRKcx0XTm7aZf9LBubO8moymPXOc7x/nu8PrJy
KdC35HwgHuaKDG6imgJ7JeXs25H6oezDcm8MofkqDEiAvWnScGi6aUW+6C9hh24cWVoc0hpYNgpB
rV7usujKVhuiMHg1GHeO3zI9Vn62npJV/+n9lOsbOM++2N/f7o01wRsDhABjjkfdPLMfq5iBgi7C
VzMui79uPraPw+BUX0dtVDFXw2j8vbEejCqTKaICszemyLNXaQ4etpylHr5ilpGFqODSXxjK5jtD
8xxvCnzx7m/wxtFhYswEAzAW4Lb5nD5thJFNgeGdxxJTPBIXqsq10kLkxQ2BuLMQ7W8tB9XjTVed
hv5cj6uzoeOPhuOfa4RTtlZFQ2ml6r560EWfVgvP8sZijC8pEyRWH3707MCUiV2SzkV4wFhthlZp
2CnP2GAOwxq5gj/3n+ONgwLFS0paIPstoVWXh5NhYosdUBq+pnqRNGu8LaLusY5zR9+IKY8TOB4J
nJr/YVHwMuTGzL2vuOexl6fQYh3lLFg9/9ogFNiuIvRZxDpNUfHGDx560UJ2cCPC8Q1yXOgwAK+a
v8LSi+ow87LwFRmPJlxjdaPkO2xLlf0UD1X5kS7kxwQ+wkIH5/plwu0gLZGnVdI0Z0mJlomIgiuL
Xl2hgzQGKGStCzFwoWjj+w8OaxFi0FCgIOCtXr5MvdASGEdV9IqWt/5g5Y2xw8Gj/QiUrFg4o9fn
Ri4FgEBlMUmqvlxKNDjCGqWIXmOc3b9wXMfvtfRY1fS6/qiPLHr/yNx8jP+sN4svai9VHVU3fC3j
vq9WhdONCBrqdqwc3Di3F6LL9VlhdzYmDsDIpFzGLMsQikaANthd6XXmuEamnj4YLis5+klu8WkS
7vghZ3L98u5NUjfLuhVGMDT12fvDISIEKmNHr1HcRQctbb1XtBmKrRoqixafNx4oZTI1AVqV9ASs
eZCxG93uQz16bdnW0SsxUEp9B2JnXKRLvoA31+JAoockR5Rz9GzFechEP4WvY2aYTzDJlI9pgzRX
P9ZLNcetpbCLdkiIuYiYEV2eSw+4GA01JXz9P87Oa0duo2vXV0SAOZyy04xGaRTctE4I2ZaYczFe
/f+UPmBvNYdoYgQYA0Mn1VWssMIblngqOG4IXaLU049ddOACdeJX32SyEA37WSoKAFhYXZ+4btU9
EhFp0NI2+miP1dcR2pOsh2tfkrHvP93fIHID3OStmNr9Ppyc/W8B02xXsRVFaRyU44KNHN3v4lzo
4+h9czu7+eBFNeDubqwt18/4Qaf7o2+c+ZvRV2deSaDVevhRBfaQDGSu+uCHPPkfFTzawP6aexbr
W+P9ag9xJKSkwCrFKsPQHc1+SQMPab+nzEuVz5HrDNCNZ+t7OxXWq3lTLC8ldqCxNNDZQqsJVkKv
Sl6QJBhmL/ysTnr5rrKj+iAwx3pc7KHfwedvfU4AIDgJ/+rKWKvz7pm90QzCIkqjDGn4XZ8M6rt+
jpvxVOJstjx4faM6mAJOS4oEnbWHJ9paYLoKEr0E7A8DkNvtNCiOQBCaa86tzRHDt5o4Y3aaawFH
4D9WQ3m4v4G2DqctDROQw5B9t9X65rmSGHEXJkFet8OnfJS9TsNM0kc7WhA1/YPBIIjxTal9ghu/
ndzkekM2uWocVErY9R9aMTSPelXP9fspN17tV09MQSse2DF1B4laWk0NADAiXFAcgwKdxPBAo7fA
23BKLB+96EX4U9Tk31xMAg96POJv7BQjTuq6lr2dqOs93p/6xvNlsZOBdoPS5VJaTb0sy3wY8pqD
o1W29cGIvKnDczL0zmPIzvaB6cfJA0Wgeg8O95I6wDpAPTTIACBwviDIh6JIjLwXWZCW2FQem1DM
X007RE2xy1AFNLn3+auhUu93SEpey7Epq+MkLO/9DGz7HZy3aifwk7NdXZowBiT+XAZHIJ5uN4JR
F4709kqDsrCK+YAPKcrTWHhHl/urvnGaUAWAqmGSJZLUriI9VE9GDwWjPNDNeiKVVEFVLkuXR747
F8uPvumc5/sjyl++mhnNm/8hX0AmrAteesbzDpiyCPKoCJ/m2U4mFBkWtLdDffkvaTzlUxdqHVb2
rrPDXt6YLCgubksSW9p1L/IGOy6zaaFFbQxl0HSqQE/eThq4vUr5PMf27t288RVpGkmytCy30K26
/YqDitt7P3isblr046lqPDZvg0eq2Lk3XvYQpCKUlIwnKgLauc7X+9Sw2rxZiqBNQv2MxamNNfOi
/yCRid4Is0weEPkRB4iCpnWQvZVDhiLFOdWU+ev97/sC5CMlyagEkQZKQVaEL24nPWqT2qvprMER
Jzbm3IbaZbCdhBKxa/lWHtMDHnDIRswtm6KHLF/ML+jO7yX3630mfwaqE4g1Aw6BlboKOwpRR4rW
ldo1bJXsYvRq8jfa5vEJLcbOn0IHuaK5r9x/1dID8Pb6NSC+IhvWEfpEZlq/XYPaHmZ98gb9WqgI
Wfp6X7vagbUOz141tMPBwAX1QYVEHz42eVp9Fj1dbD8pjNQ93v8pL/osrANQK3QvYQTxeq0pfZM5
q32WZuq1SiIiErPICnLypiokxKtsIs6d0ttPkWLrxZfWQCX9TW9os/ZcZZ0CG2RclgpzGQVfHRG1
bXhQ0qT/B3VGm6JibhvTeMASOBwP2rQYuJMUdtwc6cqWpB/3p7I+vnImpG0yG2az82LdLupQzfrY
YOp4rVJrvrTtAuxEaImbvxnN1G3QpxKJu/cir5+lX4NyNuBsI2nOx7wdNAmHPorTQrty6rz4kzW3
03QaeJ4L0D1eBTYyTehy+Q26j3t6c+vQg7FtPh3dSLoc7OLVFq6wd6G0oetXdDu06MEdlelnQ0mr
QDmkSE73V3fr3JI94voNCJ56wzq5QnN3pLAyGte0W6qPsWoWRzWs+5IefjPyv/HJZJ0/acNsxkAE
x+Up11v7le1mOWXaISRdZCYQyeXn+C1ZgMUxNRSXjGsWzov3RtVQVYcz9wT5s9VOk+V1yOkbTvW2
8Zw9F66N/cWHJttjvdGlWlciwC/hdrFM5rUvUu2d1U1pewDhrHyZvcQ2DqFj1zuHc3NEEj5g42R9
Lwr1Za43BKyGCarAaj0QnynGMV0cmsE4L+nfFO8b7+H+Z964Fmmr28yStIhCyOoQtZlCoy4Jzesw
jtF86aIarzzhCs30Q8NQ3orFy7XjMJlhkI/LXq97a3QsP1wNRCR17TUyyI7bpjLpLV+9Yhzis5uj
5/2oTc4AzKcawh92gwnmMW6FU2HvMqHDcH/2MpP+PfiQ24vIGqw2N6L0Ur3dXkZYpUWnx9q17/N8
+uK0Rv7R1CvzYNYij87h1CffFOSP+/eYpI2fOw8rpvP9n7BxoTCyZCnwNlEslUv02w7PY7eqcWTk
aWhbgQlgY35wusZ5r06hFp/mVqETZtT4I+9MfXNcqkIAwWjdguS4HbdHKXLGvti44iAdfnIB7/jR
YIHo0YcwOUZiar5HY9u1r7+0JbCCp5DKDbCl1R2G/vpACcM0rvNcp0rpm32fPWiaAoJFoXGvf8x0
JRQ7d9nWuZJQdhh4oHxftMrVAt/rFkHF64Ja5rOe5uUJyHx30RImPOrdHg1ja1tLSDXmqUQcLx6J
tMO9ve1Z2zZUna+9KL34fam3uvAzzJ4HeprWOD72EMMOYzNUO3fm1mzBXakylZMAzdWR5psraj0I
85oaGZhTL5+H4WiX4zScHF3BiXEOE+1PLksJapZFW1m1WkU4Ttv1iECWxlWhB9f6gzZPWGt3SZ8e
hNaZH9wq3SW0y72yPr1sFdIHbBNQIVolK6oHElR2Pa86DLz20I4AYc9aN7X5QYtm0e2c1M11Ba9N
fky3jxvr9sQ0o3D0yWrNa2NFy2c9V3rOrJJ+68ao60+5Y8V7tYat64k0nJI76QJ7aXU9RSHKHprd
2ddSs8Inve6r4lhN1bumbQOlTvOLpg2ZS7160f0iDOudCW9cEXgo4ojL3Ujpao0tpjsNIt+p7Cvm
9ZN9UYbQjrAbMMdrix5Z+2ArrZodzSKZX6upwr3sSBayBrMHDMSaDWHj76vZuWNfR6UyTouC0VZR
VLb34OmF/ZPfYSuvzAX/NyJNFVgQZL5rXr5VuOwe9LmuLtpnuBxpcYv0pr08TGrYBIt4Ld/j13jE
jwh/aRp6IqusKK27tDIL1blWNjrnQ6HB6lMmyp2xZy0oHU1md6a58gcxM8Vryipohss2+WpHaS61
f1G7zrUZDTU5NZaRDb7WeD+VNOp1v7ZHY2cTbexh8IISOoM+sQ2g7vbUzMaisosS59orY9T3h3xK
43/qPi3iozogqYre3dwpF89cKqQJWkcn6SgR6L7/ym5cFdx70DuoJVGpXJfUJ3eC9JOY9lXMujE8
qJ1AdqMgsH0vCnqlO6Nt3BQwNAGAgX5AA26t0RuPc2ZVeeZclzz9uIjR9nHzilvfSsNPfT9rex6u
W7PDqE2qtgLkeVFDaXVcAfOyca4uN27qO1orngq0spKDGYm9LtbWrcBFj1gqcqkcUfljfgtYqA/O
fUSp+9plyvI1LhBS94G9JcMlSpfpAXxod6qjcNwrbK+LJ/LEoMIgEW80zGnV345r6FPe22ZoXaOs
NUNfoVJk+qU7TH/w8YABoA9A2iE1zm/HgZvpjWZhWtcsLyLzMcR/YsbUKfLCZyXJ08c5rcXOGXlR
rvk1NxvdeJqR5BzGaky7NlF4U1zrOkRNOB6tOSoE+WvmOCc7Vtz6gDJkYh+NJs/feEU6/515hab7
QxuL5m2dKd68E0NsRDDE4ySZHFvqFevAOMoQqDREZF3RhNA+F1o7PClhqfYPde0tzqlXl7TAYiCH
oeDqRbqHBt3a0Kgg03GGoUA+tLqmukTRsq6tzKtm9BJhPPe541thWVtoO6GfshOUbg0HzlbiTgEr
8Xf1yTG44Vj2xjWvXFM8GEYzNRfM5BzvnVk0uv5w/zLaWlypvAkBmledO+l2uLRqLCc3euuKJG9U
+kM1PQztov5Toqf+1fJ69UMTKumz03jLz/sjb11MQFsgSUFtRwBjFcIItyqLUGmdq9Kn1N4WTGM4
cek3INUJ4KGieyXVDeE+atXsIsr4lEucVZIRVU0JayBmYY0w+1JG6ZA9aTMaVoeljzp8XpyuJx5f
KDW/dqKMzAbiuqB6zHN3u8RNZcx87dy6Fh52xGlmpyjdRsDtPukjSeUDwJvK3gkhXu4iEndeGe4n
ymovFCicup/tugQV0S3JeKmSJrExCnati6OnQtmZ4MvbENAmuoEms+OtWaMmmyKyui4r7Wuu1+3Z
0um78Vcb9OP9hdyaFPUVXm7ckBhpdRKNqZD0vty+FjFR4hEZtyT92nqoI9U9VsU7J2Oj6MR5l6Uz
bnpa+uv4xB1d0Q8WODO7wrDxCXENXK3CqrK8w4Sd3dmqFE1/4zW5VT26DrVIP50L8VeYiv56f+Iv
jwppMYB0nCUQqAHJsNpBeod3VxQlQWmp2YeoE0l6ymoI10e376sDlnQIDN4f8uW9IDNx+TmR/AQd
ujotyQxSDK/VKNBDS/syx5YIDwQY9pdWQM6koph+JAKvPlMFNF7/mbn4ePbo+egQD1bnxWg6O89N
W7lOIACfTAUh5CJzlM8CiMLl/iy3FpayC61p7gRIv3IVfosf8qzLl3LKoqDSxtYfqzH66KXhfOyX
/DNFcuvL/eFehiu6LbuIvGGU8NR16Z0kQy2GOVOueRnDrF60fppPBR88OZlolkyR387AYyJn2rsP
5Oe6TU/RiiLcJO5kM6MBcDvRro+wJ7HDOOjDerbPGSJ9zkVg0f0HC0qKRKGU6/alL8Jg1LwosZUE
Ggz1C2a5k79ocA5yd6HGkVgK9dn7a7r1CYmQ6NfQYiKJWIViLTGfl05GEgjYN+M5oWdZXry5teIH
ILhO+0iu1jzfH3PrO0rCEUgmNGYoS9+uZpGFWhmacxzownDejos6HQolVA9WJbxnu7faU2cWe3oA
G7efLTFvKClJEtD6RCoL2Gwd9/UAyzlnwvmsqh515NGfO7AyOzf65lhkDPTtpJDOukGVYhqmUOgA
fZqPzUc1U+tDOBadd6x6HAx39szW3uRM8EayPUGfrr5g6WhR7nhxEmS6KL6rWlZFF9w7mj1Di61J
oeIApoZGKyje1S3axbCvjazwrjgyDuesqpzwYAgRGY/WvHR7Ip1bo5GZqLQLSKoRNLjdI8g29nMk
NPfq2ZP1eVyS5mdZz9Zy0Eoij50rc2sJQQojEMTM8P3Sbwer9QVxHPSvr78EZ+cMXu85D1FsPt3f
+Fuvgmz4SAgI22MdnErqg5v1eXilKG8VD17kJO+4Vd13iza5dNgStxzAZuRt8h0vQbXdGV5+ofUt
hvaIhChLt6f1EVBVZjksjXLN8I0ofMXohlOtN9VT1Q0QLCevOZtCTS5QsrPuVJRd+fX+/LcOPhUZ
Osjg07iX5Uf/7b3Qojirw5QLPO7r8F0IJ+RdZkbp29JacmwvbZoWbWHsHMatQIS6m+xLQONChUn+
qt9GNUsNinTI16WS2GbvqqoN/Q7GrXHJO6qfOPSFReT66bDo+hPtnOJ9aKGvEJTq0v24vwC/rtP1
J6DqKAGOJKQEtLe/JaJaNdReFV6LPOcWalnuB8ifdXgYck28UQcvukRaJuBCz9ZFAaVYHCZj1tCw
psiPcWiTHRur3IOvv8DJyOdGBaMDRA90En41t7+LLlGuJ8toXysnKdXPygTgiw5S2w8nK4+cv+2+
T/OD2mMmT0G4iyfI7TD7/TQz5i+GnpT5Aad1Z0/hb+PAwKEiLqLLwLlZ82ITp/JCw4rCa6XWaePj
H9x7h9nMKIgDJIae0ThT+reKJpN4ozdtlj/e/14bryMWsPhCQ8qVUpiri2Fa5szt0McI5qnDwT7x
+qONkc7BTIliETSe9wBLG0eUojt1EUyvqYOvIX9OpwlVp0557UH2FP+YZT0EejWGD83cqN67dBZp
8QlKg2V/1FJ99A7NEu1d9BunlLuBaolEkEqhw9u9UNLdGsJlUa5JuoTxsSk9lZC1AV/535iByjuQ
qzShT2WjrU/313tzaMAVsERQSkLD8nbooevGbujgNcxG1Y0PuUGDGNd1Y2mf7SSZfoyLmRIspK25
1z7cuiW4mv//0PKN+O2W4G1I9UEQy6bTMJzcPkoPNdJ+Z7RPFO/BsTLnZwNv4X1nlu1FLUWcnha7
fa12jTyH0IJAc/yqX6zLjXlYgH/ODOWqz5IXXM+m8dzVWhphJptnl/urvXW6GIckFz1fKa57O2UL
z4ymjcY4GCBEqp9UvdQVH5WNOTwOZhY9oZnkZj+gx46Xsi47fWf4rcNFKEZHBPsQUHqrgMJZrDqv
2iYKwlakZ68u0g9LWTYUxMr2cwpwy9555uV8VpevRF6ythIwA8/kdr5LA/OpQn8pQNkyfBgNLzwi
FYo+jl12h/tLuz0U6CQpWYyH3eriUKwc86bFirA5H7O/Wl0G7ro32b4mBmeP0bU1GGRAGgFklcBm
V99xXiIe9rQOr6OqYzJsZ0Y8n0eli5aTY6GweL4/t63vBjlOquhSGeE5v13GLtPbqEKQ+RqVQDWO
gJ706VApy5T6g6cM3yhiIr/yB2PKaBroJEH8GsChd2KKKpn6WU1Bpuno2TFD8urjHKMNF4VztbM3
N+5hxBNhO0qEOdS01ZKaiMSrChyPq9MV8YGhlzfwHavHfqkfunnwvuCA7pzx7EY72K3g875+qyL0
DMLsl/0h3IvbNcZTXQtdp4sCoc3pQ9fP4qmPC43qfBPuQdo2rgEKaAjMymgbcczVsUCFxBH4XSq8
OVVbvncixfnP1kVkPocI+6IA6HpFfiqdxhmOTVe/GlfPnYfkEeV5iLSUzdf6DGGEQR2Mfr5trY2X
vHUM9F1iWkj1JPo3GjPe63BvHBg5W1hX0myUcOx2dSO9MLU8CQFvWqnxLXfH5eMSL+b3kqvnv/sb
d3Mo+tlccHg0UUq8Hcp2oh4b5jYNejTBwgMxOKwdOjlj7U9q3uzULbc+JUVSIkueD1D88n397REz
9SmdRAshI196o/1U1VahfrRTux6/tkvieIfFG4bi31DTuktrRZ65k9lvXA0UiAmV5P3A5l2NX3dh
GEa5mwZ1ZM6RH9P//GnOhfnFMTprOBf2FO+1QTcXmL4eiCMgdVAzVlOWt72G/1VglvY8waOjIM/L
PeTLhzCdtB2lhq3RwPzRMZMIH3bQ7WihmFoD2cYMjPEETvAwNdHifMCmutD/ScbR3Ckjbg9HuxXm
LATstUVyqHthhVpeGhiiyJbnuVna8CmpPOs/V8SvtRaU55Dr5v8NJn/Mb5sn74s6HlUnDSoTFLU/
cgOWR9FVy0PjVPFeaL81NTr0pN0qNT3erdvRrDTBYVyBiFjWWSg+TWmeurQSoLE9I14V7im/b50M
mnIqXWtQgNx3t8MVoqmUuZ2TAFDeUPhWTeiul7ZWISUV2eklGl2vMny9GLr/1LwbxR+cDFwMLGYs
PUHXSoE1OiVVVDvoQHSt871zZueC4Gp2qpTOeCblUvZu9c31pTdErYsqGwoFtxMWpt0n1LuyYNRa
dTl6mVLYvh7Hw3go1MbZA9NuDod/DKVuQPhweG6HG+p4EDWt68COjREyRast2aFTneIg3LHdaWnK
M70K5DALICmjx8e1aq+y1TkUXSnyNA+8fnSbJ3VOFuNpHLtkJ4rbuM7YoogtSvQVYN3VpGhJRUOL
mWgQFhMOvVpiWunkJ2M7n61GWZY3FRKK2en+i7E5KN0KqrHoaFBev13J0YhRP5OUlX4KS8oSkxl7
vtJPY3cUVWbYZ21pyz1Sysbn48omKObqlsnnatBIisHrjZoFitXGFQYayDziUNY0YZ0crbhEM+n+
LDfOI+1/BxwJjt+oVa+ubU1EXTonQxYsRVV+Mhe6GYcpWez+YDVcQ+88JbO1SxyOnJFJLPMermNz
fCzQiO3Q3QI1ervKy2SjPBPWeUBloWjOVi3mE5qhhfEux3qvOcSTjgiYH9Wh6h5apRjcv+4vwNaK
69jKy0SPr72W3PGASIoE48igiRrrbaKV5VcC9zDEVkt8vz/U1nEBhyzrtqQJ1P9u56qYggupX8qg
DCNtOhYz2kKnziEEuT/O5pTAPdBX+iUkvUroqtYm/RBOGUSxa/3T963r211fHqu0hF32B2NRYAc9
QoWGFtvtnIpc2FBdvSIYjDxiBGcK4EpiiUKLYw/CtjkvhDJpO9EWfqFegRvB2PelmQdNZmXaY5aN
3QWrS92+aG28518s37313cY7jNgcITH9pvXGXLQYEk9dBNmQ2uDy0Mdw1Sj/kI2lCapqmn60qKM+
/sFqSq9JqWGJpPvqQm2dbKn63IZjlHX4hoq8/2+22gFlQKFgrHl/sK0LjhyOfjd3OO//6uUvJnPK
NZWdD3g3dy4tXJnZT8CllAd10SMItaBT9kTGt76hIQnmJFUASdcASI+WIeJPsKhcXG0SH10yTF9A
FjzVkWPtROGbY/HoSn9zMLtrmhSFGlsPl7AIPLDB5cEGMHuqrBErO82IX8tKJmqjww7SiKnh/equ
9otLv7Wuo7EMik6x+7dJbgzf9Dhvm4PbqP2nsenV0+u/3+8jyun/FicmppO4dm6XgQH4GS/SocG1
Mo1Rl0RdInbfkC7u6Z1sbRnwGIA5kQRmoqv9mTZi6MZcVIGtxtGhi73pfahgNwXgprQfZy0tP//B
HEkoiC9gj4LqvJ0jcJql1ryiCmInLi7gLGG3VzVC/7NZvOXJ2AO5bG6Z38ZbXWejFRW5GZVV0DtR
GR7GpW0zGZ+W33Otdnd43lvvAdVVKlP4r8qOyO3k5o4PF4HJChy1aItja096fegqt/mD8Il3myoy
/jWSxX47Tj31Xh9RVAhagJXAVOOPrZGEbyoaRG/F7O1IcmzNChQj0Mlf8ljrXGkRUFO0cqgCA1Ns
/ZSLMv7eIFC1Fypt7UWyeQIXjhtzW81qtBQwX0bKrFwrK84DbpV+VUp5wAlGZn20nW4vM9sbcvXB
UENG4YsrK0idNnouqib8nC5d/6AN06eyaY0/uL8ISX5F1/DFjFWuRHzpIeJulqhIoO5ydFLHONth
0TafrVbP9miMm99N0lup9wMHWPeVY6Vssige2fqh5XxMlT5p/ayprZ0nbivgk/BDILX0lF+0yaFM
ZGE3W2XQg+AIn2B/qf0lr23QgUT4b4WF/PahDeNKfVcu9V4TcusL/j766pZWnU6GKy6h0WKozxHm
rR2mSlqFu6/jTerRgzi0EyFtratcUEAB6OO9oL6XrZ3jS6uV+MwU6XjRFW1szuWgOn80DhkS2DxA
0muptkYUlJsJ4oNCK5X6Xw9CSv3Ro0yyh5PbXEMJswS6Ril4relFiCehsz0Hr0kK5RIX7Rtzqs55
Xjrv46oKyz9456Q6LU8A5Fp3fX219RIqRJ5VYE7h0Pj5GFbHOUJgr21Ebx9iC6H/+6/OVuxH540Y
E/wWABm5Ar+9rK0oR1i6WR1gb++elGmcH3IFYGfWlfFlcdrq6tWhsjPo5sH4bdBVOFY2RobSulIF
6Pu1b9xq6VDs1o2fKLUaFxLw7hmIP8LIOs/tH0wXaUEEaeFXIflxO90qsusozrsqCGklTqiHh65f
j27mpwQWR5VrvD8gubL3LG0eDLrd5CnI/r/wMq6zsaanGXHhuJT0L6i0Oe5p6cw92/jNr/nbOKuv
6S0qmXtqE7SMzcluhuRfyD2a688m7dNT0uXNuywS4pUCXzIeRGMDSD9M/ZciKok597W6yPxhKZTp
kk59qZ4bY6qNt4kKu3rnWt0KXNCrpo7Om8i9ugoGyRq6fsJqIjAt6H44lGV99k7trdpGjYe+3p5S
9tbHozUNlxfAmgom4HbPCBOlfy8WZeDmLQUtgMEEhE3r2Xt+SFu3DY8Ry0mVwnpx+m0NMYcpJelz
sir5R1R6tDxUNifxXLt1h+K7ZfQP98/D5pA03eFToo2L3sPt3BZ9NtTZE0VQdXURf/Cs2ih+DpUm
ujeRGFxsVq3EaHce+y1ICl3KX35/1ENIym5HTVE6dtQE9bu0XSLre7fEenUmmiq0H5o5VMsRobFc
v/QD2+5DPuaakx5gpRhWTjdqjHvfqSanvbRNFydv4ZP0X++vytYOk+ItshNHfrouwnXCjtAqCdlh
NVy9cvaWwZ/TfH6EPPBaH3d5eH5JD4HFpRe1hj4UkzK4/TznJN/jQHE2N0r32XXr8K0J9hQbQHdx
KPb/wT1I14bGJkeIKs3qC5BzizIxlDzoq2puj2oc1+NnXZhp6KvUyQ9eln5z3aWwd5KcrbOEHxSK
a2TGsNRX+y0WlGwb9GiCAYar9xfQMaEkB02d2mlnpK2d7XJmZZsPlO4a+FVOrVDSei6Czu2r8Kgn
4fxTS3L1SWRh+c3qtPlyf9NsTQ08JPsGDhXA1tXUnByyuZgTjpJSiOk5FkubX3CDLve8Krd2p+wE
Saohpe+1qDQvtrVkJem3yHIDoVGtTfoHV5377tzF87i3VTYXEvIzFwRxOWTD28Na1AMcfzuvglJM
0yUBz/XkLjbotUQkjnNI42kK/2QpIXzITjQFtLWUVJsBPFJ1pQy01OXew+SIXoXZ59WP+59sc2pA
vWQYSW3IWN3sqD9NZS5IuW1FJDRn+hjKZNKayXjQxRTbx7SE1bJz9GTmtK62UfhGG4OyJSDB1T4p
MqPK5tEgSHYA3VlqWuJaYi/d0VncOTsMNMxQxArDhyLN6o/UBut/7s96K0hAQ9rErAoeHn5Htx8U
KDJvCvX8QE0yNMdCoWr1OUtF9K1Ja+A4KkJ66RHSpf3X/YG3llsCb6QKFcTGNfomnVMeZ0oOgVsp
6okUQTd9exAe1LTO6r5i7j0tO6HJ5lzROoavhMArona3c1Xr2hgcoRSBKJ0xPWeecLw3ilL37Xcl
XeL2gDoEsGy/wPblT0Jr+PuQFcA60c9Z3bFNXlujVpGlLEbf/B1ZaeE8eSALQI+4efn35Mad4Q8G
SKudXtXWBeGRgsFAlESYdbVTtefOnpWOOj9KocOpirNuenJtLr5P3oJVzF5hfIOASEcDowsSJC5a
Tu3tKtcdVBw3S6n2t6P2lzXFj+aoU+tX+yl6Gztt9q1Nh/hNqjrtX3pWRm+BJReftX62nu/vsJef
+5deqfq/vjzEo9sfgn935SyAygIE75pzbijOkyvQQfGbNg1bH0sME5FBtOA+3h/35c5m3F+VO54b
84W2NlYSVjJgMxEYzlBf9NwM0xMH1xKHHA8o+anrbCcK3lh0OSaZDDIYQMzW0omOI4Rq9U4ShLJV
pSra/AOHpCV5UzQASE/hZE/ioox2TDKgFO4hxmuGvppSZkcPdM0ObGD758A/RTJCloaN1R5IqAeU
iMslgZMStupKW4l/S2iKfp119slJkvwdZsU5/GJHnYPEHvlHRNvSI6kJJuE7l+zmz+GGBTPBAZBY
mNudoC7EVTDTU6ofIsNDzlnyB52y8fh1dgfR+tTkU8P2B2JRNCYqp84OZZkpzXvFdpMe0ZjBqvce
7pcRAjwbojZwgBQGXyjGgfkXLcLHKLNOrt2QlNVacaaLlu6BjTYHsuFpgnUkJFnz1Vu9ta0mbeKg
MbzmIaGKkZ6cykrqy/1tvzPOWmihmlUQTUDsgyZWRA4bK0vGc+7kSGjcH2jrfElqJFJ0gEe5ZG6/
ptuqKlzIKQm6DOV2n5qbql7MRXHGc2Nbefk+y9VdbZ2XVQq2MlEqB5sECVvA20EbzSUEidBCjaqx
ip+W1Jj+8bQ8ej9V5ZRfMByKKdGPy3Ap58bO/mQHM2O4Q6DFeDZXO1hPrF4zGqSsxdBjc29gRzfE
kKrPUwQGw8+72DDfRxVqXqeUurHpa9Mw4lPmhq72o6xV8VptbYpE4PV5ymQPlP9WH0GYKnZ3Hpqa
6WiVf+Xq0tKDgd1xsgsO9/0PvrWzgOBTTaDcxaFZrX0MALnTljQLxCjC6d1ioUT7SIdi8vYqQtsj
oa4L8h3ExToX5d4OM+TXmVVk2vMRu/lC/MyFUu/1d16+yjAdZNyKhL5FrreaUpqjFOQoGXAcPUef
Ka7+Vgbx77zMzt7ltzUlgxoCcS0H4QX7JA8VOoG9lQX8jDFHPV9qEjp0KF5P0GZKSIHQa8GnAy+Y
2xOiGoOqA2VIAyE69WFwc3e+FISxRzG25hsrt/QnEA/9npnXywj6dlj9dtjCBrJdOtwGSRw78yev
GvPke6tbiFfUTlwn7zM3HkJfH9WmvwyKiD4gohHaO3fSVqyBxAz0TCAOqHTIr/Bb5TSlnWz1dZwG
aHvxpkYRcg8lKmFfQEa1nb/0Vqhg5tYte8a3WxuJZIX2K2eQXHr90vZjXFmNngYJyO4n4I/ENLqD
HtfBmsDcn++fxM3RZDtNFkNk7H47TS+ebSsdpzQY4A+dmnnyPntJPVNMnJLP94fa+q60DzAnYVK8
k6vviqtjY1o1UuKTHYcgoHXsM3ydADmF6RNZ+qFzDGCzdZbliQ9RyDmoWmy6n+7/iq0J4wdBGR7p
IuLa1fK2Wt8vg1nGgRtaEfiAKdHq56pIRsc3hgr26P3htp427EmQC0EdnhRltb46FF+BgQay/pSc
fgyW+tfYow6fJsL+Cgw63Rluc3a/DbfatVFjzhqecPBEbSNrT1MDRPe5XhaAHiS8yd4rtnVIaE0S
/9PUlnyq291TdMLVW62Ckd+bVf620FU8FSnfYe94wVRY+eaEzWid8C629/SnNmdK9AfvjaRENVff
kWdwnmD0gGe37PHTgFcRbC6lzo9uqbp/EP+D8oTMSSOYCvjqI4p5BMDaMlbcaOPBjTTrCeaH6hdj
Gh9jZ3Je3U4H5CHZ0xL9iLrA6uJFY2ou7UyJgsU0y+kYFwjMHBVUMXai+q01lMLh4KsJIdikt5/P
GQV1cdQ+gk40yYe0bQtZiFEyRLyFrvf6zrS2zgLXqWQDIm7FLXA7nFcMRdg35BATnbDZnxbT+q7M
aHi57pj+tUzG7iW+OUE4F9AdeJKddT3SyKgcYPsnlbGj4ZwPsVcflKwSPynThOJ4/6hvDga7Tfb3
eDDXZa06jKPKAZQfxLrRFid7VqvZ1xMlF341lXsqzluLCZ8PVKes81LNvl3MFpWzvkpM1N+tajyW
kivj2FF2sqV68kIC/uP+7PbGW90sGuSVOe3Jbhx0Wz5Yi/hptWH2XDZoVWvoc+4s5vZwkqpJ3U7q
Fd5Or580ZVEMbC7izLH/AyD3zpptLTmUvT1jymANf3BxkgNI4B9lJPQSbsdrbJyHNBoOwWCX2nyo
Ebn40mUi9C7E3cZOcr+VerAh4cmBjKN2tfp2euV140hNIci1Rj3pVOUeamDqT3aseorvGl31iPyb
5y+Nrnx//WeEqi1h+dydSIrczrMavVzF4DoLZmH8nSuTmvr2/5F2njtyG+u6viICzOEv2WFmFGcU
uuU/hGQvMxRzJq9+P6VzztrTFNGEdADDBmzB1RVY9YU3YKP5xtQm/V0Xqdnl/nhbLwTVSKQu6LUQ
RK7CYiHy1iqUCXqDY9f/4Wd1xSEvBRqbdmk8EOUh2xc2+nK8P+zWt0h2oYFOxXgUTMntNFsnpxnu
9AAs+0l/nEZKRUFjK8mHIq2UfOesbg4mmxBc2gDj19co+rNJG6lxBmBuaK9wWPkgLWfoj41j4jT/
BzPDd1XqWtImXUviZ2pSdCl+pVcRQTVoOy9/dpWMlk5rxX/yvHskNWQ0oOMpc96uYj5F+TI0mrhO
Sl8vD44rlu92FRcfk0q3/G4WzuLrQ6TvUWc3Dw2kZeloB6txLTC2uAn+i65NLgWhH0Ze4QWeUkfP
tPPRu5XaEL6dz3uqi1tXDoflv6OughmUZ52UtIukNK2bb2bpuu85YMt5SQwcdHOyWGfnlG7OE0kP
3iaIljwat+ur5VkT252aXQsE0F2EWbzmnyLukm/DIjx/jrXxVIzIb/j3j9DG9UOjhzoejjPS6F2e
51epzVAU1C7rRFztenpB8qs6DK6oEYYZBi0/QlaOL0IrrR5XgCzbk1OTX95tf0R2mQiEpUMZUi0y
S3g1+KzPY5IWrcCPrY4fa7KA7qlUnGyv9b2xtrIJAgmYDhAq3auLzm5IQBiGSSp2fsRTMzyO4JZq
fxyH7uvogWQohDV+u7+0G1cBiAXEhOR9x76u7h23nwo4FjCeCOum0o+zLpzfKYmUGjDLrop/v47C
cEBtpF6SAcTndjGnUlj4ElYc2QbSvqel1iUGO7XHrNr4MrCcgiNLsZX4Ya0hMGhLOw15nV3DcqLE
q5Vp45y6afadFNEdP6pjPdy55ja3T3Y5JMsRQ4bVMVEixbCaBPpIMiIf+QKGBz0ohZHmYzSiiPiX
W0fqgHQmJkk7UfHW0KCs+SYlJfkXTwp3EIuL+HN2NZyoDqaujj6Bz6+PfbWIhzxOtAOCOMmP+wdn
67N4PejquAKeBTA/QCBFDsqVHJ24qg8iiYaHPxjHBKgrGSq/ho1Af5dxNgxAKB7+vR+EqPXh2Y7T
dudN3JyPJDiBHSLWWMt/uF7jwMF1M7CCs6EexlZdopcSGKi3c1A2B4KdCtwEWQ/YN6tPIM7sru6L
/JrgwXkWhTVFR2QSnT3Vyc1TIUthaAhBal7DkrLMCrEWiosr0sPRlxxLce0o61iZr6Wtoz/xVLca
xtNUT3eu662vT+ow/b+R5X9/dWNyhw2Dyqt7BdWhftAciM0+9EdN9ecid3+0XboE9w/J1lx5Hwwq
QoCfYWrdjqio6HRwR8On6BFfDNUkftdhR/asxnN0zLMyOdi9gk7j/VG37k5qXsgeU6ulnrDayaQ2
l2psi+IaitSLfAHm7IfVRRUZh5v+fX+srTV9Pdbq4vSiEQAGRknXHNQXYyl2Uhytwa0+aa1ufquL
EVfX/78h5UF+tY1iqkvCqIQDlBjdV0/p6spv69JCRDpynoe8rV/+YECCCow5CRWtdSExhrOhVzie
XCmgmmfRW1b3zk2xPsbZx7Xyw+Kk9h5dfPPk0JmCNk0rByOj20laRVoD6iA6VZb4uzKWcwD7EDqq
Kyz3cyHKMXkMk9DZq/JvHp3/Dmuus8VObfJ4cNrsOlCy1QLLzUPPx7emFBD+JjP5gzsH+O7/nSX/
uJ1l6GUCiAXZRZUsbQ3GG0vLI8GysrODW9Pi+fuJbYCGsNZ2irt0mJcEzFEFYuQkutl6JDKMnoYx
Tz7fPyxbGyddx6mV0JH6RWCO57CKRKzmV1Ab098iNtunwtDhNWdudLbd+mHAyWdnelsfIShyaCPS
QYZuxu0y2jnWYVbMQwtcRjiBlXvVYwFY+83YZ1Fx6iAi7GT5G5o8MkpC+hVSuo5QzCodnYVddmi4
8yxBd//uZNO5GYZHZSidYG71PIjmChl7z5unzm/QVu5O1lj0ezjezX0FUis9LlBjWwPcF69rrNxA
1ECJaP75qpn1byIALG4AMrDaQyRtbi01DSlvrvNwyV/z6uKxUsXRo5lORmgb3eOS95XlT/aiv9j5
ogZVVrsXpOHMnRt2610GJ8ezB4OMaa6uO1PA0p7R2CISjtWg7+ahPbSJFk+H+wd3ay0JZIiAKd/Q
qFnNLsN0qI4MaL+moiNpMuFCdJrEUmu+l9fhDrR1ezDwGD8bpKD0bpdyKMe+iL05vdod4h5I3ypP
KqDzLwCL++P9eW19HJBeydNIJPCEW61fZ8x2QQWMXSM0T5HZ4G9TXM8f21EA1POsod7Zsa1zQsSG
hzRprfRfuZ1cnZdq7hQxNPGuMYQfl9P4A6gRVqs9kgDdQaE/25y7ZdH2gtKtZeVzQMGPVAYUwOqr
dNuw5gWmzpAAU+uCOam040JBbDywBc5OBPxTE3GdgdI7JV2HkCRRVLfz5EUMi1l02dVKcLCpTDP+
TO24O5VObZyVtFAOXAK9GVBpHD9hQWMPQRLb7se2RhnAW/hfB+4MY9HHBGr5CqjEfry/9VvoFo1o
j4Y81FIe79X7MrdumfUhv3Be3PHtGNrOQ640y39E2iT/akITHxTA4s8DqqqVH/da1wcVeZ9+ir1x
57dsfcakz/+H6E26vlqsbhxVrTQB2mRlm+PtFqtREpSj2sY7b+rmGXg10OoMJKk+taIqSWVztf1r
wdSoOuggr7THvmyRRru/xPL/tj4DNNAlKJ4nD0zv7RlQWyvrsIGjCgGLogwWvVUU2AXgRIJ+QgVK
VvTe1VOavFfR0wjuD77xaRNdg32Vaq7SseB28GJS1LHMMveCvZXiJ/o8j6fBSLXF7/Vm/Obktr5X
29qYLy1epFiAJ+DY4q7iMrpIvdfg7XFRQLBFh2jMLFx/QzOe4cdERoZE6JBqX8dWGy04JG2Yfbk/
ZznAasGllRcKgFjTUSCRa/LqEfKqMk4aG61XgWngN2yeLD+1CxfHhLaZLmUtTVNTwyl8tYiX+tSl
k5Xt8de2fgM5tqRCwPmCTX37GxrAZIWiLs4lMjEiP8Kdid4WjksnI03K7gO6sFPy99JMmghkT0n7
YLcL/+b+Qmzcsmw97iowhdAzWoOqMAmKI4HT1EXrKLgckpDCcRm0VVL/lcC8q06Vh3r7cUqtZI8X
uXXzIR1H3CMxDfQ5Vm+K0VCyahI9vHiTbpdn6nCpCFRrmD8WJo/0oMy58LWBHQzcblr6R5y3NOu8
YIzdSPsVQzlHNY9S5JuecM48Iu5Zy9Q/aGITXYO0lwgIC9nK1T4JxLFbDGouUW5nTwIZ19I3adr/
26M7tQOm3doORoAeJ29aJFRvxxKZokRqnocXY2ALDpa5WHwS9ai9UYYiqlO/bsfYDND585KdobeO
IxBxuRFQURBAvh16iZRJArG8i1MPmX3ouxBzygztYt8s1Kz50DZW+W9GkPEXcKnsZcoULX24fxi3
rgViNBOZFqniu25EZWoJoqUOvUs0CDxNCmU+dWoZK19CoWew0uPsHBZD830OR7FHn926BQlrqF+C
JqVSu7oF9ajom0zXkC4eU5RoUBaqiyAF6ZefokUk55xCePEn8zW5dLn0kWpbW6kspkjaAatkHCOn
JnmqBpwMU1HqSMCS0h1xQOKgd0sBiNtY4uHb/dXeeOIgA+GaQo0DpuD6rCFcWWixNsCLyhV9Pthe
kiH2p7u1kT4MZtfskby3sh2GoiUlLXY53fIHvbp0QzNdutkYvYsSLd5HA4Ej07faon4XNWpXHnAx
yLujZ0VGH0STvjSHSFF69TD0vCLn+3P/CXRZPQCAGsgwaY7Li2/1AIwDp7lWlJACdau1vlq7zmNc
eU57rTO9exrqcv6UdvMSFHNSP9TupKcPrlKgkJDXVsg2FaV6VNxQ3SmhbwVbxFmoIqlkhnCWVjeA
6RSdMlQIpKJel3yNmmV4J9gnDOoS3U4PQzvk78sFwZuDUWSteVhQy/uYxUNmnJNMbt39hdr4LGTY
h8EZzyVFqFUUHtImsse5wpIgpFFBKmql5n+WLFn8gloYXC7HpKN5f8yNIE8Ox2sEAPRXKbNkMhvR
z6FzGfJlHgJbCZ3xGFW8xP79gbYmJz89lc4lvZl1xg+6Vq8Np5KK79jZ+MWsqW/dXg3FGTW15Use
16rx6f6QGx8dfW5PKlFzmdINXn0DYUeJP4wJPJRqAUQDjOGE5WKjP8Yim8Xvf+Ig936Wo9HXw/Tk
djTFzpIqb1xGs4X7b2Q0y/gx8vQGY1xQxn9QR8BsmDjWgJNG6rs6ulQWkJQ3Fu8Sq3r2V10IbF6q
qv5RhVGy0xTZ3DlyQzaP0uyvLSCY3HObFOEli1MoNokefZsNIlYCqkY7zMU0mKff3zga96grELX+
6jI1NWVBEYfLK3PEeNEHnIJ8Ncmbh4zwba+6L1dqfTvBkeV8/OSLrdG7SxRNRtRzO+XCwlVBaEUk
zn2Vdua5EYP5MTHNujtUdmgFWopayzs9rdS9GW/d1zyIEkFA9xDs6Qr0Yk9an5QUvy/dUCOopTU5
Mu6NDgP2ODVLauNyhQKfnzfU8B4E+jWX0IyG+DgCMtyznt36buipoBsFQgr09Co6wTdgnOShu8Be
bWI/t9vhs6j6vDgUJta3OynR5mgItwF8VelKryEUSke6O1qje6FYpQSqOc/uIRv71Fe9BM7+758s
tGPo7FFZ5UVeTS2sOQltGHmYJuCfW0CcATuV18bL4syetjPY1ofzejDj9kYYsFyxuyJ0L27R/4gr
Z7b8MJnrM11NKZ66r5GzsZR0fyjAS04ceEUZ87169PPCmZuECs8FAop6qMI5/JrO05cSU9udatjW
eaXHTeWNLgPt/HXHRiR5GqVTQ1bZ6Po57xr1HV5hEW5sSlOcC8yRj5nlZZWP72sSoT0u1ECP0+rv
+/u5EcNLh2q4sngTUSpbzRjxFd1G7sG7UAIN9QAfhNgLBBdneHAjVBGe5zip6y8TLLH+cH/ojd1l
aIJ0xAyRf1jn1V0bFr2IJyqoCB4fjdTWvoxjFwfWiOmDVhXj8/3xNjaXLwQhXgC30EbWkPwyrtAr
CT3lkkcpecriRs8ijLXnOte9vc9kIyogNJe5Ebcw27v6TDxRo0erm+FFWQq780MvnOuTmsjy8f1J
bSwiGAbgp5LwDD9sNZCeOJ01psg1m27bToGu9aL3m9xS2geLWl37BV3TRd/JvuShWN34dB3A2JKD
4ByyRmo4Xh5GTbfgNDXaRvEpLiL3qOnT4DxaY7sYB20e9PhdFUdJ9pBPdfaf+3PeCju5WWm1AIGh
yruuWy9abTf1FCId3zjacNI5SJ4/NkPkBa4IvWfNivRHqkhgttUCb3OBiee3aWyy4Rx7AGl//5qi
ogHggcIEYK9f4DJAZfTCAXKcKLPxPGuTc6TDjGy2LSY3SK1F+3x/AX4mH+sNoNoree4SEbyWpokj
p4Kh67ABrlI7jwJE7TXnT9cP86jFVIImG02Vj44bGeGh12e9u1rjqPTfw7R3y7dNUlqOr5RjrmFy
Mvblye2HXPWRowUZ1o+REkKNbWfoKSMioN0l75fk0sWdlr0b60H5orSVeC/imToxzNESKquThl3z
4/40t44ZzWwMHbkhwdKtnvRIUL0cTaTQS7sKHQGrvvamD7k2F5+noXCec83JH6fMdt4OGLcd7w++
dVtI2q4Ee0qI0OrtqfG9kGZcOFB4Wvs1TNDB0p2iaH0BzGdnrI0ICjwXVExH+gXYa3slvKgnvbbm
8FI0BumzrkZhE4SD3ld+lI/vHORZS1IqV2uxVx/V0e8J/tKdU7w1YQpcNAV+CketjQ8jJ1cRHunC
S6hV5dFu3SjyuRnHo4pw+B9ktBA94Z4Sr9F/WvfVinS2tHjQSefhlL7tJ9P8qFeefXZnLcdxWyk+
odsGnk610w9xbhlf7cyqT22jLPgLdMTOCQ4E3s5duvEWQnMDsglgRHpFrNKdHsUNLHbc8FLpueue
bKMt1IdSjInqD8g6ar7qKGUw0yDdWfrNgbnGqWiSR2prCcBuss1SxTbsMijDclpq1PZtrHYOka5k
H/V4jo9toSX/3D/gW18X+rN0SYh3YEvI8/Aq1qGbi092NHDoBs86iLpQ6YfUXvM2Bx96cJXULT8u
IZHyQYfmUD/cH33r3XIlA5nnGNP3dbLX6C39zbTzLks4lIqP5/to+5UFpCOzx3gMYgiBe342W58Z
QSvfNB1dXi35m17NGDcbOLJVH16csrEqv1+MLuDxttU37Whpz57dJX9Zdmy1p0Kxndgv9X7+dH/a
Wx8ZFRwD+yuYB794HZSGJmv2tndJrGJ5GAgSumPeO//0aTyUh/tjbT6ToFQpA0sQJ6/l7XyTqtCw
JeL+rGHZvy1nK76MlYgeiDBd52IVCN69a8CPSqPG4tA6pXP2VPFi6JOT73xaW+Vznsb//S2rOMWo
8yLs5GkTYskejdDUviwImLw17EF7U5R5nfhuavUPetzWw2HOU3yJOQPhd2iCPZ2XSjvkE2iYBdfo
Dz3v3R62dutAgmv/KaVKNWD98eOHmulTH4cXpDPFZzUsrda365GoO9cy+mlOUSr9Dqln4xOUDGYX
ZStpRmGv3hizW/LB0ZPoirV3vhzN2c2lYczIBdPN4XU23FOED3h3aoju1J0vcOPSsVXwI5RcpOTK
Wgag5MjnAs+ki4MgUBuMkWa8V2FJH9QIGdegNmSdldp2key8dhsrzcDAG8myVNCpq2vWjhxK1Hkm
jY56A1qq6Z04CSWYgNrq/GUERXu9/yXsjbi66to0m6gC5tEVScSqOGkRUTnCTqatHTUDarhfaZ33
5f6YcharEI1SFtwwFGtZ4PWd3mhO2+khy4s2fvfFqLXQOS/q3GR/sJrIrxmItqJ5gTr+6iM3+sIp
key7stjeE/i45kdfIwp8XAyl0A/u4oV/AATCLI9aAyUfcql1DWAo8gx/RHIOL0zDAwT/ZnlQ1cI6
VrFuB4niNX/pRtR+KrzUOxG6oLrsmHG+Rw+Vu/bLCr/6GauZK7QKM6HxM3DGgIrTzBORsGtBjM30
NHm8v51bR4iWmmQWg7Eg1bpd5n5Qp97F9ew61G76LNGf/hzm2buhqOQDWe5BWDbeKil/RuOZdwoa
l7w6Xr1VqNqlczQgcdAbwmiDDsVZ5TQ2XZO9taN56SHJzPYPNV8gk2tLHL+Z1D7ey9C3VphmrdQZ
AB9MnHb7I1wSAdGmoJ9sRaJaCNXLzyOY7qvZqsbeqdr6YF4PtppxN1gGkFk0JWIz8/5OoAOoZxRT
+3MzW1VOYteHgOZVc7Te4tmoPXZuOgsynbRJUwxkRUE7CEmo765SLnqgmf281wPfXA6q7z+lQ1z0
4G+XwxCmUSgxv3BWzWl5Eshrm+fc6JI8oCu1K9SyeeSgtqjEK6hLrLWK8Dm3ANV6DIe2on7KdGj1
pyl36j7IwNjFbzEV2cm4fsoyr78p3UP/irQSjPuarRvGcRQBAOOm1D1AjX7SWPZLJeZZ97MuGcuH
QR0U7xG96PZtkXt26neeI4iVeoyjHtW0X5ZAqQU4QAVuxT9ub47aTjV9axeAOqHuI70gUYS93QWc
r/qcfksKu9Hu00BAowjKPKwelKafzZ24ZXMwCa0iD5UgwNVgUWw4eQv37aq5hC8fUCzoutOSDXl3
Xuq4+Pf+JbP1CQCokXKzwBy4aG6nVg/W7MRTlF7zuohRJGqJ3F9yd17M8/2BNhxGDcJC5kTFggt8
XcGBEGJNep6jg1ErTkLBT9e+F/ZoeiA7ZFkVsGGH0ht49TP+7NNjaKTVESh5GYyWVT+UsTGcdn6S
zObXRw8xF6lIRA0Wht7t5FuzjQy7sJOraaba8Dinc5+feoSLm0C14zc1aXP4cTREFNh2pzkP5MFe
gjVZXcaH+z9l68N7/UtWsWrWVT22OWp6df9Kk2Z4goRZv9fCOAnB2ZjtHmNv64zZAKJpfgEypd59
O3H5lpCvZOlVL/J69tUwTg9LMRj/YFP/B2pBrOxPjw7CBdKv27GInr0F8ypI3YWVqn5LpI+zZg+i
1lfpm5jYuA/qzmGTv3+9sZJiRQWHHBf+x+2Yk9YhtItKxFW6mxfvvHAS3Rn82PDe8shJTkk9RjMN
o3w2AihgxS4lcuuzkng1POZgzQHpv/0BBgwsq4Z7edWtzjzWuqu4jx4V9vbh/rnZ3EgczlzaisgX
rlWAFBwfQpUv+GqUyvB1rOaXocg83iLI+9f7Q221D2AnED5Dm7UJglYbqXYOUQ9qu1e97aNv7mRm
blA12cmw2+KAic1UH9pYM58mOptfq36uHvkznreztTIAWG8t5TF6QYS6Emt7u7I0n+lggnK/Lq7b
G9Af45RJa5PWBnpv54EN7tMOXFNXxuP9Bdg6VK9HXu2p5cVh36ZNdAXlaOuBmApBcw8EgP4xzCLl
rCz5/CSMPowDFW/kPdry1hWBggAeNBKSQi5/O3EN9Cr11y4Goa11J8+Z+ncLWsvPQxcOHa2psdZ3
Jry11C69TcSdabP+wqyriWyRDKTIXHaL8QlHbPdTmy31Uxgm03CK3NxIjlGfKXs85s2TRqkCWibX
Bt+vPPWvIlFPoc5cEfhcPKdQuw/dnANaw2wUKU5deI+DXsTxgWs9is8ROnd/R0MyTqdYzMOeo9Hm
okuRLZxApE6LXKJXv2SuxphCqckSzOZYBnlum2CfOuwynEHrD/Sa9sxVNhedjqas1kBvNmWU/mpE
Co+Qx9QM5T4RlS/T4oaBm1TTv3pOY9tfqOYcVOT8gvtne3OeJhof9I6pZKyRHhMl0S7t4viaLsly
pY/Uqx9HrzaWlxDUWXMwW63ZcwDburvoViFEQ8sKeuNqpuZsNkZkDUiqCa/91qQtKnzu4rK0Ru72
O1HV5rJK2x943zQArdVGlnpeJA08UXjMcav7eeUsz8SPehSUk8ElBmphET5dCn3P7WirJkbSSgQP
KR/kx5ryWFlRGQ5NyWNLX2PyC0MT43FWl/44ZE1vni2tcmHljkhjPZUg/AKt08r3YHus6mCGpvL8
+1st8eHUI/lZtGFvDxixF0zSxeMeqcP0eRCx+xaNBc86dXAaf4h+KXcejq19puHKoyHR03QobwcM
lUwPy9Sg+GJVrh7MWhJ3D/SGlRxKN5n7DkJs45rm2UXmiAqFYf8iIVe7RkWCzAdkxHXrPvUAtEK/
daLZ5fNd2vl93wu9fXCyMNH8RBHzntTR1vVFUoirtbQjZY1XB9sbi7TUS5Poo1bCgzCcQQnmFMR6
FwrvX2/ENNxYNPuNZUZzsGC4UPpA7YadE7+x7DzSSJhTDwLAvP6kHTNSOoN66wVefeIeHX02owMK
73p9wvvE+QPghFT/l1Qt8jhqNbe7bMZ6natzBkojGsu3NjyN05BW3RvIjPqh05R5Z3ob1Qp0GOgH
0zySmqKr8XoolEVfDe4ljj31fTv2muPPQzfmZ6ENvgpx8qPaz5oR0NYYwg/a0ul7+cP2T5CVEh4I
iZK8nbLRWyhACvAUQCSl0ZabVec6M9PoQXe6sf8MrDVUfDF43nOsQAI8p3VSNg+//TkDUEUxkTCT
wubaa8wZBitxFnC5ZTY1Dw2ojqfOiFHAC2Fz6oO+7GQqGxepDAKlFRcERHpXt5Nuci028pbxWq70
H20zCrShLEctp0OmVJbw8VXMxzfToi/Jzs21EVQjsMV+U9qUIdbqDg9nUnNVy8FaGnjF+onhZu0h
GSFc3l/SrS+HdFiqUEowxTrEDA2nzJ0YpHfLTXHMjKbwB8ohlg/qla7/7w9G65SSC8m3DDNu17OM
tQXxDgUQWVt1ATY6+RuAue0JpmHy5U+GosyCDjWsjrUwtIMqa1PUDDVbIjq7ihgDqy2VL71tDL9f
MfkJEpChBJjGdQQHNw213yGisxvC0krM3j001aC+ndMwPf3+rGQ7jxISGwZo9HYBdXqoBL+9e8Fy
6AWnREUcHPpQMVltVP11f6ytw89LBh6W5IOOggyjXgVnReuZkTukykXr3bAKhsGsDF/R41ANFIoH
j0vt6tMTNS4am/dH3rprwKCTL6l0UDnotyO7YZGpVQQ2wPKSEeHbofqQOeoPLCnmL8vSfSo6PSn9
LGxfutjrfj86xHIPzDXVL6a+vtuVEJ4tnTRyLq1tHtPFA9hc2GhXUxVMu095Wqb6HwxJJVoi/lC+
+YVPqXaDGg+xiK+dvlT/5H0N82WmseC7Y6++4ANg7YQNG1vLG0mII9E0Un7udoEraxp7C071tRrN
5m3YDuWHwjDyQ2kq5kOIODzNWcN8vL+rv95osDcpwUgwO8OuoXB1ZrlNOaiA/9wifQk1E8fUYpqM
7/eH+WVuuIqwdSj9S1wYaI/buRmpmheKFVfX1m6yT16huZ0/TE6FDu1sdG/U0nATv82tPZju3rir
NdUhIk5ahIEWxHEFbwPHenbHsTznSjEeUydRe3+cw501/SWVkZOlOICqD/VMmqu3k82mefBi06iu
Q+jUhy5TrANa+/GhaLv5g1f15e9edYxHyiTl0iAaU+65HU+DXAlTNqquNuT4ASpEZah+19mV8iEB
w7PnRbu1pryA0oqWIj1qv7fDiYQUxRlFfbUomh4EvnkHbEyLB9FYzbmsTDswsVV4/t0DxPcv6Yhc
spyjNW4S6c4qN62pvLrI+uIE5r0RYdLGvj1Sy0NyWMH+c9fk+5dnGLVEQGs08NEyJnlY1ZtwW2vi
XHfKq+aNqnOIKXu8cN+o86Hu5vLT/Rn+8iXKwaBbspVUtiBX3C7rkLjNqM9Fdc1m25qOnYjMzAdM
J367vH870Bo0LiprRjwkq6410dVXDH+qZ6ei+750ijrtPBq/fgpMSnb6idag5qmrSXFzphTdRyRZ
qsp9HkVfnJLFFkHoRPpTOrn9DsL417PpsmEO1X14cuQ/q7M56dbQAP/DCwcu9yOxePoIR3Sm2Z2l
1hunbJXnOumO93ful3xPimq+GnR1TNBlLChUYMeZN+WCrSiYicChQCWO7twUX/s6i37EHpjxIbfC
nYt164iSQhMjQpMikVxN2EAIbkIIAic5o2jBiWXucJgGxbEPNO6my/2Jbh1Ret90Tn5KcPwiY+Jm
+JqkeOBiQFo/i0mZnUNdFkV0uD/O5oLK/hMqvaCz17w3XTEcBXNRnFJmmi9e7nV+5C3/adTwB4Ye
6hz0pQURWa2KbOfqlufxprYrt/J/R3ZX71S9DHoU9g2+o5zXr5W0ZbCXXD1Bqagesn7wPi9GNVV+
4RZZKIHHyuf7U9/6YDi9aCpQewRtLLfgVXxn9qNXVYmB4+NovdH1ynyvN2571LM+58HUi98NJ0nN
DTrEpOnEOKDEboerPC5t7hkklEqz8yt1yuGUuxTauKjEZ0dt3LdjGu5piG9MknYfGQBj/2Ts3o4q
kEkpvN4trkDfnTeJWoZn+HPFExxLPQa4bC97hosbnwnbSh2ZOfJaru8hrK/pseDRfJ37JhwC1eib
89APuuOLjurA/T2Ue7Q6RK8H+1mdebWHdTU2bZd72N9UnThOUMfqh6Zrs27n3d84rGTcFC7ZDHo8
a6uCPocpQi0NSzOjqrVgwOv4Ueub9m8JTsYpPlXywW/B0eh+I5rWfUmRb93rhmzuJdZchB4IWSC+
ebuXTV9rCQVN9rIIQVDSSD9HXeg+EJCghNmBQb+/uJs7SXQFlYsxUcG8Ha/XFAjWg1FcK6HXR6Xj
lvNbGk4Py+IVxe/mAPLzgBUHRhWQEYt9O5hu1V1ohVHJRZT0wRyXywsdQ/Wxoc30XsxZtPM5bk6O
BEuibaTskLwYX50czYkmMS5MrhRD83bqTaX1K/T9C+y3Js843V9KuVTrcwqJm94z5Wgov6vZ2ZXu
NFmblCQceJ+mKa6CS+ioz5rb9x951JdjaLTOv/cH3ZoicoL0+tHuICiQh/rVFCNbLYQdz3yJ0Dve
eRXsdWNMrb8KJ9+TItk6mlxrQA3pF6q/tCa10khrsP2YfXVpMb3NjTRRnkoUCuZ3xMhT+JfaK6ay
BynfXFVYThK98hOucTtBq2xGr4AJc00rVf0MTgYP206dxA+NJuznOhTvoMnDWbu/rBtPJmhGBDsk
S5bBV8vqdOaSN0abXxHUT7546Vz7Xa9X7sEdEy0LwoLmoR/Prl4+xEou4p04b3PSiJ2gTIBiFBfB
7aTpX5ShpqAGlmVl5uNBgQ8h3maur3SNduzjBefebDCqnZR56zDBImOhqVzRv5En4NVhwjW1i6sY
pUNOcP7Yd3F2nHs1+hLhR/0HM5Q0BUkv/YlYuB0KUppRxBVmdfBzsm+K0OpDo4zi40Kh4NGiWDAF
Au/13wXLcgFxfKXWBNJfYCtvR3UVNTSA4CE/podJEM5oDREBRRdNbacT9QLl2Btm9zeONWInHdna
USJoMPI6WDgYGrcjFwvm3TRcs2s9dM47oPhdEKWY4fhVVc0HHabpwbOqPb21jSeNi0V2lxlVys/c
jtoMKnIhScR8ifMeYJmOLyNOKodiNrLhkLSVPfqi6HnRYi+0XrDlcn7c/5A2Hm+iaDwbKHORuq9L
r4sYNDWs+QWFvrjpUzJggws90P1tWW6pjKvzchNKk/Gtqz16GptN7SBfVEeO2wR9Nvf9Y7M0ojwm
MJnFw/1pbXwpDAfomk4MhmP2Kq6k/KJPtmWnV7pjnKSy7GL9rR2a4QJlq8wQCfz9C+lmwNVOLnCo
SJWR5O65ZA+t5yiT3ytee6ka8r9maMuHYkqKH6Iel4/357px7/PJANCgCwfvYc0yxaRcF8JBq8mI
OhdLyb53xalY9P5r7Y3ePyLNrZ1Ds/GxMCKahFRfwMKs0T5Ij0+d2ZoCX/gm/qAasWMe8R7MvicU
Jf4tlAF/rtIe4p013vpaXg+7uvT7oS4UDfuNqxc138uqdN4UZidogJRD/b0KmzcAVD5YXds/FWpS
1sc/WWbof/xFwrKujrTFrId6xw4vKERdAVW9qfNo/t5Bxj6bnTPuRLubJ5i600/mp5S2vb0akAEX
SjqKDOuYjq5POROdRNoVWz9soO/PbOMxBcsEhR3YGCoQ6/xT6/uw8KQ+P94HT2Fd5U9GA4Xdb5Wo
P2Nz22EQGofuUxX9PtBTXgv/O/Q6AfVqF8+8FuVsDYtMnHFqzzl6imld8EWedlZ069TSJkbpAlSC
zI5uVxSgLSIwwkyvZd4PbZAuejc86XU2tKdGcRA1UPQ6pOWkWcsf3EbS5FoayNHEWCNMiz7yKIsC
Z+Vbmt9MFgw3F8Tz32bf9r8fIsjCM/3nnziidYEkRGm812IlvQJobB7demkfB4QinjMUyl/uH5ut
E0qFkvIB1TvoJavPUYFsJLBTRZXQztOzu0DvmURvvk8cHpI/GUpaj0Bwpc+12jpn4eASOHDhLPUw
+IOYzZMdm/1wijOnnHbuma3vAXWS/462CrPwbfgfzs60J24kXNu/yJL35avdKxCSMCQBvlhAiO1y
ed/9689lzvtKaTeilSONZkaKZqqrXMuz3MuIpCRyizq+pY3flSCVvmjhYAaJxHegcsYs9NFBdvYl
akEXQqBzMANHguYabQOuGhKV1VxpuShq1DM6Hnaa7mOvRtO10RdDWfTj4PSq4ajfUIGz/suSxlYD
DNKbK5kq8pKR3kcfGPUt4lsLeWRIcqcHRq9o54tKZA/Z0KDAh9PMNe97vbWt9CIE7cOxLArPAAtA
fa3Bynbalk6l4cheV5Hwk6wTWlAmDWjRqq0uCQx+8IHBXsMCpVJL1rku7Nkgn9O2c5MHN2/cwE5r
7wvumvJGWmKbdr35GzFA82eLPvMlTOEHdxCZIF1TB+H3xXLpdEktvSA3KxvxMCR2dYtHR51uQjVC
uOQVQT9gx+hCX8qVPhqTN5omqgvo/0zWr3USRJJbNX4Im276IiwzHvclVDc3GPFAU74kXqhXQT7E
znChMvRBZEJrDx098O5L+Ld8h7/ylRntHYh1GFqFZeoeVKzaFR/1h/Eg2rq8FcCuLuGsPxpxSUWX
JJgUf60KKzO97Bo1Sh+gWjrbSJje1wblZhjwSJHKPB+P/3wx8RX5mqTdi1bx6pVGL1mgDIlS8QjA
x/fUsdyUQI3S7QTb3riwnB+cEWD89C2pRwOfXwPJXGRRRmfZtlB1B/WYdshBXOVp7pa/pkYY079G
eRwQelDg92zqQWdaTUkCLELXYCrkg0cGjTefHQdFZJQykG4aIeKhT7IOLC93fn++qmc7dtkwPGIk
ZDihIENxum+iYVIRK/a6h0ijER44mkDwAp8S9LaSxB6NQMvndjf1QJA/H/hshRl4KQ+B4QLPRqx5
OrDIXTcpxmxAUr+tvxRFfxV1KBn7U5EN/1r7WgzoF01fuhnolawLe2My1WHjxc5DajYT4gvmeJdE
IJm9fnIuxHfns2Ioer9cOKDT2KWns6rqwRp7TTgPHT3OYVsoCG5gi2qN11luphc26dkJXKbFQSBG
BmAD9ft0sFKATZmFKR9dN463GFfOf8zBnn7FjVr8YJ9djF7PNwuT06meURtGh2XNVJxLQzZ1m+aP
Q2xlW7NuUGOaMy+7ll45Pw3GMB6R8fT+D9MkaweJBogAJJh+Os0wbO189OrsETa9vclzVVF9gOnS
R+EgO3DDt9r/aUQ8axcozLJ5TkcsOYmCrrd8zMp58Eeoil8yp4u+xJPId2XhXrq8zx5JhiBKhsAP
GY6y6WrXTIZdDsroZo8jlAfqTImyxXF9/OHpVrer4wg/ySwdBWmCF14iapvM5a9SLfrzVNZ5qahG
0w8D5Xg61ywXse4ysf9KrfbnfA7aS/ZHa5AwAQ0KtzSBeBXhR6GRcDoEUhxKZzeG9qyN1bQr6rJ9
pKb3pE+zCs/SiB/LsVF2qZtC7LW05kZ0zfc5s9v7z2+cdwPZv6fKPYOu2tJAWTCN9N9Pf0detEBC
1Ll6snRpK6VvKHLsryMj7lBr77wCGEcx22ayRUxDnXZeKiKj8Z2wEcPXWZqzeYiQe+le2xbgziZr
PfenE9r1i5MC4EoX1MmIgH9SgFhgnb3+th5sjFYVy/rVKa3a+JqZ9bcGit6XlHzfAa+nU8OdDAgM
nKDlqlvrFrV2O5RJqCVP4+CO4hZIQ/skpsTCScsLAYZPjhptU3SmrUNiVKaxrexRlcY2T3I5X09q
qWnfnESJpT8Tm8So6Anwu3qWzOUeX8w0vNVmUyuOiGxl1tEY0ac5lpmead/TlD907N6wLqgirW43
Xnm+EAcephPPPjHk6deam0YNHaeantHNKu6AwiWd72mYM7S6F+3s/JLtImUc/o8ni7gQE5bm6LJh
2aarY1gmQ65IyEZPFtKJ1l5pJtIuHxR1ZV9pyqCbNw7IF+1LTTSw8ZAEmrZWWGi5v1Rlsl0tIvdJ
jWNF24Qekgu+l0+9G1QJXKmdUOI6v8uaVE1xr5+jr1YHZeHGclvDAVEDrnofu5WW/2rMMIyu67A0
5+rrPLZl1X5psynbmwZtlLtZeNBG06LLLLrUQikzvzbrsd/TcKmvVJFnjV/LUUu+zVo0fMntWnd9
B8WRF7uJE6idZj3fmznSV5tG6TmN0pHVTkzT2B/aTEnDfSF6vQlGGRU3KINXQuy60hu7q9Gdaypt
gzGF9m2BR/NrSvmr9x1o+dUWQeY8eZ7MCTH6JpWOCCT6hZE/alIxxc6WQ5j8B31BPnoTS3ad0wt3
gsrKpPhSViXaIBQFTLrvfmtVlnJtVKHz5BAYxVuj8uTXqp67Fo54KOy9heJYtG28SZrH0U20ctPq
TTZtMQgcyq3Llm79Vo7eHSKpeumrAzqKezg5aehPFlzbYIwao96kpTG1O6goXXKsFeoxULNn5a7h
GQsPBdTpzIcwMsb3XjWU7jbX7NjdNB0A1ptcVUuZ+yEq4v020lIV00PHHJ3r3iw0J4h0xNiCCg4C
rJZpdH8i0BHa186ke9U9aZLZ3VqFlZu0+ef0Su8gQv9XxpzWmzqvx1vVqrvOl1aceCjOznV0rHp9
9Hj66sramkahZXul8xzxRU311L4tcXCWgYks/3wADi88v3VjBKSzOYdhjLD7ddLRcwt6VQz5U4SQ
WBeMPPAvrt04U1DZRfmNi3NZNWFG49YsEMm5NiDHy1unGObf0dzG3TFsC6dMfYHqCux1vDtDR/dL
6EluwGtlT/sIg5vsdh5URZO+kXKtlhslgwP9xSQkCe+x49G6Y1VFnvbFVGslP4ZZUY9FYHRVnt1H
WaZEu7GvxvhZ622sXRvVkYgDN60MdZQlSThK1BETVfwMlbiLdX/QkFnRgwyctPWfCrrQvs4KUFRH
pyoiIKO96vQBR69r71VX0fNop8+GUUbBkKA+7w9QnsKrYbBHnE7qBLw7bNheugLNg8pNvF91qKfx
RrenkAo6DkkP5RRH6o8Y0eK7mf5f5Nc9QMBjwqWs7bAL0N9C/MawMIXqvIFdO/Vbva9V455ccxqe
NaM0QJz0aid+DGVv3ZoKTI4bq+NV8kE6IRHiupFaX1Xh4I1BZOltvek9xN/9QS8y9U5UmXjrqPlb
t6oaioeJCp7tj4rI5qAQAoF0hKM1X60d+8Wec+NXBZ9fY3vHWr2xp1lYQVgag8Sf2mkav5AuHkx6
Fc2oiztNgZk8YpU7aWblCKZoTrSgQR3h1dXiKQuaVMm+NWATXT+2C3c85DRVJr9vonAEJo/szFWF
t1SzU+M2Ps6GNLRN3baT4ntTO7UIxymiU7eEUyT70TC4X3tEcCu/MTG6hQ5kFfHeMIVupluseBR7
V89qlR57CC4NcAMMIK1HlBWy17A3Odeykw1Uudrrza/QyNruStZ6aN6UjS36bCfU2bSvkjqMf1lS
TM1Gzgb0WKvWTQQ0qsi6h0crBnR4J6d3fWQS+yLyK3dmQ+oocX+NzDRsH6QXujKgHaQL3AXVZXZF
2Ssb2vd6ueP9xzC27Liivhe93h/UIddJ1+oQd24UdrIZMSQZdl/nJobxLWF4PtS4bfzhYTPpJubT
tIPemauvLZbJOpj1GTQXuvyy2VvlnH9TvdSzgsKuhbU1RrMrdxNPVx+UdmWOO4X+ZeI7KS6a/pRi
8nOQdEPAg4am8ysHxjFdD63by40rLbOjjelNeJgWoKmHuW3zmzoF1rUt7WS0j7k2sJ+1rNBtH5h0
Ud+ZSZ6Ue+BKvb0N1RzYeVM6inbT9xS4tQ0qT5H2MmWdxJpCqWZ08qxRSP0mWgqmNPwj1tPjzeiC
kDym/NWJoSySPepVpuJsZBnP2YWk8r12dfqEo39Jw4Q2n4eD8lnnoI5ci+aBeI7iVrkTEFbaLxz4
othohszcjRVRZdvnVm95X7MMwue2Utuq39bRzEuaGkI+2VYfVsew6st7E5RmTw2u9fo/4RC7hbmB
n9slPwclVtUdXK9MPSZe3fyuctuWbHY3K65nwGf9gQc6Ny5gEM9DInoUlGVpIMK5I/U7DYl6MdoN
QibW84zAQL1cwVr0LdXj+npQ+jrxKSMW9fbzqHmV0RKGOfhwoa0F6ctZmMmnY9Zd7k46lMLn5arp
/JRGV3LVKWS6fuFF3SWlzyUXOPmAmFEsQGON6iSFw3WVB4RD2HkT5r4C64n+UEStvK8qLeq+hkbI
Le0SCGg+8YI97oq2NUo/yzv3H5VaaBTTzbSxTAQsj1rI2mXUaHs02mNbew4NmbCuXvWApBHyKIN9
SX3z7JsyFEVtehVsXCBkq/wLgomIo7bUn3nX8odmaqNrB3+Sp7ZE/3xfak56yd5mlW0yOXq1KCkh
GbXUYNbA/BRttJSkJH7xpBlbPmJgw63WZ9pNq0DsjkqcJpyixFljbLXywgE9203eokVOoYkIG++T
NRQ5twZ6eLUiXtq2HKsgnezkMVNx4rJHKS/ke+/QkL/3EucM6hjAdXSG2Lzrhns0zHk2x4n6PApc
1HZlqeXdt1FphvnaIoUZtlatzeoNwh3S2uS6dJ9AYfR6QBPGkcGElfUofZFhcf1fXBlk6ft8Ihy7
1cu80w5yimzvbq4I0RNfKER8uV8aRly+JVMZWoTnPQSE0S9QMUh+lLxk0TZM5ya79VyZZYEOOjHd
6p2uPSIJOWi+bVYV8MiSbhnpTSmaqyKL5/jerEur/hbletHlkKTHrtiAr1ajQEFuTHGD2hhCccxM
cKN+kYQ6ZsloDytbR08t0QctknDODvHceca2y2wcSt9sNdmIbdZb/VhsuqJFqfk6FGXf3JkzTxhS
VFGWvzhxbTX/WLVip9NwYdfxT8BEaFaeXiiI9opkqIfpsVSw8EzmHLejOMHgejZesIdULvSz1hcK
SrImqfECYoTmfwZfaut41Ia4VR+VglxhZ09ptJuUVP+mSktGe9Wd+43uSkP4aWxUkd/YRWpuP79D
12ec34AEHgec5s7SVlvdoUOkKpH0cv0xsiMjwLs8vc+HIvb1QjUJORat2M8HPCu5vI+4vBEUV5ea
y6rkkpZaZ1Wi0R+hyupB0sI5l3Gd7IYiDJHAtuc9EnFakCftTyVRxLXWmVHgVlLbff5DPpg5K8/7
gdoBJaa15mxmxRlvhTQewzZJjmqTkV309fQdbJV63bXdcPh8vHcExsmZx4KO6g7X24JeRTH6dHfV
k9Mh3m6bj5Pwmt9OK+1bj7zHvoYx46h+0gnX27Qtqol7rMMUUtxaqbed3uPIEA5A0BCrhFL7+a9a
1U3pj/Cj4FpCVaBSy6ty+qOwMuGhhH/yCNwnDnTEYrZuUXWqP/f58JQV4+zs5toI1V+fj7tucL4P
TKcSRg13Lrf9ahs06QSEjSv5MY7d8CdYkjrb1GZTHqq4NbxtXMTTvElDET+mXlH/oksqtl4Zqto/
Bi7LAkDt4xYG5A8yaVXLMb2kENYwWo9d07vfRK07QejFdksQiLuAr7lF2u0/n/sHa46PEDV/RLyx
uFqveVMqqjIjePtYJskfMZjFtWoWcxpk0Ko2FOran/gb6f+GD1rWG10LmMMmPpDLRE8/dK9RklCz
zsZVbFAPphrrVHvmebyjtG36LtTUSzSYD6430InLoqIJwPjLAfyr7+cRY8u+zK3HvG7meptP9XyN
a4sz+6hYh7fgsNo0MITVDwFMnCJQa2O60EZfxxPLpNGeoHSNuivR0mrSnVG1qmyYtIo2474F5HFF
hFcEI0nWRk1Tzc8SI99Mo3XJQ+l9PVenHVgUkDpEu4kr1oXzzqDAhvWh+5iMYTp8ETk74i6WpgXq
I7V0vCryMa1voXQbwWR3rrHtyeCHQCDrfVug2RUfMzEoh94Ou/kPxvV6l/gq/YZk1zSONr6O5tBi
/ZC3sXY3w6BwAy2eo+/qMMyXLNHOr0qYPjSp0C2mrWqtr8qqLjrFKSTLWPKEI97aCj9GiAhUhJem
txrIoQvB2PneYUSHajhF4wXNtjqVdmSGWkt1+rEf4BXNptI+jEqL71acZVfot2qHxlCnfcnTtpc8
pBcuhXUsCOaUrieCPwRpnJf3N+yvrYubYWuSG9uPXh93e90t2k0UeyMareN84Rn64D1kMI4k0qEQ
qiDanx6TmGrqFI6l/WgPtUz8DvGfY+tpHcTXyjbbTe92kipWp33BjD73Di3HbavT0QJel5RF9M+X
Ez+HZwqdATSnUHg4/Tkpdoe9nDT7sZr0/ntsh9U2Lie5c2JksWfIo3tHmv+ot8jl8L8LzglFGB1I
9emgI6T4hDKJ/UiI6OztQh1ehOMA/mig6Pxby/X/jYVeBqX7xV5p9fBQIjaaWqT2o1bo4ueA+pyf
65M4NkWRX/i259fPMi/UMpYXn7R/hQuoPOBXCl/+Udo9JlW8wH4f6XUwpcUxsSIliGaU73QrSi7s
348HRjsRNDHUNWN19cYGNSGzt+xHZcCnZ0z6/ICVA1ZSuTf6cHG3/VA/h8gCX7hv38/l6a0HS5VB
edCJKeEhnH5Iq+8SkCWVfDJHyynvwRF7mm+4kUbTt1OlX1j0eXZTZgzmrsrMytmwt1Jtg2XhkF2b
sday4YeSKnKD1+fWwBzFuHC1fHDg6CYS4cNxAfBMM+X0N6LDU6RFNhpPcdk+haFMd1Yv4sCQUt+k
EcaGYC7NwGzm0q+iUQbNGHl7Qelu83kYcH7JmPSCF1Anmgb8fbXp20Rtujju3Uc0puIrre1HzHN7
5XkaLOVS9ek85IBAjOogRRoIA7TlT+cMkLzMbDKwx5QOxHWoGfUxjC0BuF5Vfs5amyIQWF861cvH
Pt0M9InANCwwWQvRw9UExRw5crb75KnWDZoXtN8fO9wdGpIqs9uUdTf+/nxFPxoQDZzF1WApWqxN
fahwDXFkquKpb6zpF0DdZuvVurqHuDDh16y+fD7cOwhvNUFuLJBqPDML9GB1vqHXOmXnONFTlbil
/V+RpSiUUY1p1GsZq4mvlJRG0WH63YxxeF0bmDX6k9Nq+5KYd9vbTQpickg6iX86LvYPJWzWC0vy
wYdHwxjUHn1eoO7rCGjyxslIwsZ9DGuz3BQWgZcYW0ktJR1ezaxz/ToWPDCfr8wHWxuvNShkSyFl
YXWdbjelkdWMNTejGnNyzIpUv5m90XpQFdGICwnl+V3H3nqXJSTaBN+yHgu4noyNWTypTiKCqin6
fVY30s8J36/tWO3uJq0rgyiFPPKvs4TGAGEC5hEOQDBkTmdZtnGIAFIsn+a5cAwffFIeDE0eq36a
mZekSj/YbIwGgA4GGSIyHOfT0ZRcON00NOkTRpyqHuRtNZZBaaIk+k0R2DOimJOhUN2OphoGStF3
0R/Y2OPXkh5s6Ft6qP5Ru9p1rqeyr6ZtLPFKv0/bhn36j8tCLgWG2lmMXODwqKs3IPEA77ZhG78k
E49OUGBguiFKnsItyrqXkBNnX3+JVBCXJ4Ulg+XQn67KnGY1rkhejCRLmN70dir3bpbRIWd5fPwm
jB+1ndwYTV9feGLP7pqlTEQBgfhUW4zfloP3V4gY5yOVMnr2z4L34ZkS3Xzd9+X4vZTV+AwF5JJz
yMfjAd8iDqc6tVYRogxmYISd6s9hk+UHXeJu1Y+53OboqlV+hKzsherURwOSwXhY47wTPFa3txPK
IUnC0XwGguE+z/1of8sl3TEVg8ON0eMj8fm2Oa+PQP/G5Qjk0HvWtg4CZ02N687SlVc3qzt7UwxV
S8ajx7TAQy/Jr406lv2L1CbHUo4xNOPiDuRziwiPMVXRLjHmvqoPmTZOzYVvTTzO1zy56ReaL/Kr
PKKOdh7XACYVdTtm/SuogFixN7rXxERSDUxSJxjG3LXCG5fazT5SXDl/NWt6CbQFG5I7RVixd1tG
erYxazd3NqNmZcNtW4Lh9HPHVJtDnTtDfhyVKKZzAmdbvSJD1qzD3CRmcqjx/+x3g9pnykMbdgAf
KVQacutC/Xs1iBVin9iZ6HzotSS/SyU61nEAyTOfxNYujbqq/JzO8Q/6t8r04MWt82hYJMZfNDMx
H4nNhXydzR7/ROGhNBsAWJAvcQtk2C9x/v6llF7c7L2oQiZ86Mcp/lbpNaWKtjT4TwNLJRnBRI4u
6HAsIttK7hwhuruwhT9yUPIw+88EyTSBagbBtJmEQxtQScfyGrcq/X72mlZ7mrLZq/0iTTPxtaeb
dG0jHZj4Mx1FuRhl2NmPxhxVFXHbBpSbPzeOMmwa2xA3HqxW9wqFKKPznUip8VmRdSp9PSm99kjT
La7emozKUdBUWk09f9aLOwHl2KRJn6TyBisiA4fV1gt/WE7X5LtGKyZsJO3URCFoiJVNUkAB2OO9
oNyEWTZ6QTLgLHNvV1OsDtvOrMo032J76TgxNkJR7O5GoOsPsyJU8zWNezHskowq786rFOOPmYRz
kUFYcj0K5vYAGGq48ACfXYtLOWtBetNQoUn0Xn3763bSvAgT0FKdXrki2n2MSeQuMdtot2TVfk2T
cqNUGHmryZBeSAHORnYggwGfpY9KyYVn4PReLGxUBrIJ9Lw9qFm90zv4Qxuwc9p3WpXFjxp0Dvr5
VD8Lb99i8k7j4PN75Kx0QOABxRpFKRxY4a2u7q0pGxMry/LoTzuNdvTdcFv3QRm0mUAsq79CKxfi
eq7CeiviLvvB6zRduMjOQi7Qp9QOaGSB0LTPyvp0brWcxCV9IbzX9glOL9GmzKfc8JEouVXyuXRp
pnvlJbjk+sKmmkglk4CbkPv9ojpdeelW7VjWiIlO6FPvqnmqjqXulntp5uOdZ1VI+H++0kvE8fel
SBOUriAkFfp2sDXWHbNORsjkOqP3EpVoIYIh6qWvLASEC4YR62iSIhCNMuwjkT8guF8LBKgKnsS8
st4LlaLEN0c8Vq0iyt4A3Vj/qKeJwhPR6hJPEr3o/PvyW/46OKh1hlOiD+GLWhTzQTRze9UkFYac
6H0HFXqyFw7qWR38fUBgSVQ9OCymsQoipZtImXiFR8vTir87vdd/DV3Ixr06tMcJn7bID0tqBlld
mkejKp/1tlQOn3/Is5T4/UfAPiaOYucS2JzOuu61krao9F6yqtPrTWjP6DwS4f2I2366GibX3Ma2
SF+HMQrf9HgevkorVzPfytRLjrrr++N/fwq5G6UwZGTXdVOZd+o4t733UnpuZx+9vs9rv+/w8PS9
AaGajaFVM+3HQnzXuin6/vlKnG9pPj+k+v8/+uryQGvLtDpkPV+qIU82duNOUWDEqMVd+OznZ5Vx
gKlzQy41iLWo+2To4+C1DQsu9fQ/06u1nT231p6ncbi2E2++0Ob5aDywK/CcdRsw7pnDSO/ak+dN
7ss4WMa9no3uxpumIcDiw3xqqzq5ML+Pjiy0DSJjDi2IiWWd/zpG/YLhHbPIe5FRbX3Txzp6zGN3
PM6mkJd0yz+aG510Sg0Lvwhi5+lYaU1EWOMT/ILdvDPui86W14WRuLOvSMXDYVdaxo9/3iaE4BrZ
zXK/Q246HdLU8gHbvCJ8UUKti4KG7lW0U1Oe8gtX7AengYGWj0anEs7xaqASwcXJLOfwpVHLIijy
0ANgUypbG3/bg15PEsf0sL4Xom72n0/xgy+oq5oLTR+7qcU48HSKejvMiVnV3otmDLGHodUssN0x
zXmrjsDvLkQN6zeTU4/sJAk8hEdEvdbdQDvRW0Xi1vUi0X1sloLsJP1Gt+PXsFQkUUSb+ZHhhQ+f
T/KDrcMl73HaFy2hMzLwiDEYFWaL5Q3rCEGJoj+QKo5HZYTnYKXdPxLTlteFRv9CiSGFM86c2NDR
raWmTsrLgo+4UuDjbPoC/tRWcRNxY7IKl9rtH33GRepqEfRZKlSrg0jbSXghKiUvUTXH0Qb2LMUB
3RZ5kMcivLBbP7g9GYtMiaO/9FVXz4i0hrgp4z58yc2y02kkm4CTtHFWL9wuH+0W4g7yfbr3GBWs
ToXX15WRzk744mQR6q/6MG1TmSZX9K3DG6fCdrCe5vDw+V75aNDFLJwnGtod0iSnB2IswsJLseB4
VcgUAlPWwxbbZfsQx1p16MrO/FLqibhwCs8HRRKNYiYlfOJZNs/poEPYq0mo2tFrl8TQYDOr6ukQ
QUfbuWNU3eR67eHlCbR08/lkz78k4y4REHWtdwLQ6bhUrOsxih3ORNoatV/xIQhJKBn9+Xyc8+3J
BYoMExAYj51jrbYntk521hRd/DoOjndjTNnki8Gx70xd8bb/PhTgnoVuS24Ao/F0SlmUpALntISh
huxmUnRxj+Mi2GYkK/75WgHPsxSjsF6i87t2rY6qJm5c1WRWnpF/yZRGOY6TxlHo4xs3bord5zP7
YJOgwQFLkzuUu2wtiWaGpZN1CcydRm2sTeKM7YOnGPKYeSIBfoluTJMV/YUzuE6zWEQ6KOiBL60L
GirLy/XXC29ZXp2beZG8qnSc94aOP6BhYi6UTKlxS4W5hWE46j8BeYxbL1XtC1fNRxuH0GIphb3z
0ldfM0yqycG4MnmlOtcfeSZFYDq5vHPm/h8NAbm0+YtKNhLonAWAe6uZFm5vzXaVvTajNKqtmiVF
+s1tc0X/QYWq/R6V6HJe0pY6f5nogtIxpOakk/SsW4dZmaZA2IviVRtqoGBYIH+nLmTcTGMeHxDT
GC/cbh+MR52AxHlxJSNzX00y9+y5Bv5UvBq1Y/kAYRPkQ4em3QzTYP4RlIkvvPjnH3B5BWlIIaPH
TbMW1AUYJPKoG+WrOunzzi0i50efGFbQaP38j5YnfD7odQQVdCPAeBJ0n35BwogiHjDEfVVCOgX3
U1qT/odemCnHArrA/efH8WxmSx5HTLgIWPEIrmeGkGRUDkbSvi5yTk8tGke+RoDK46sY/f9hLDIz
hzRiudre7eP/OoWgx0pbnZPu1VALC5QA8lVb3kQIHo2SXGpBnN0zJOHUZpfciJmdoWl6E7ZyFerj
qzc2zY0RJnjHloP1dezFsffENtHz9Pj5Wp69QwCkwJWDTwMfuahTnX65olwU2COhv6qpSvjSOrgR
bXVqhd8/H+f8my10PlejWIZ4BpnE6The2jc9eZr+2tKjgFer29FVPC4OT1L1LkWBy//spG7C94KE
DfyAZIWS9ypM0hoLzkvnyd/SwhZXxrn1g3q/COZROgBAkzyAyOZto1TPf38+zbNqAw0youtFyBqJ
WfUMpm+MtpF1dV//oWRqPycIml2TWU13lYBtJOto+F2iD3gvTG28wp3P/aln03Bhrd+7f3/Pn3vb
MZC0XgrpMMrWNnhJroxhMVvtG163COXNtghrTO+7qKIuNnXImCQqGkeeMZs/FDOLAcVNhnbIBqtO
qRln+nObQqQ4SlUr1Atv6RmCYQH4E4ejRUufbentnO4EI0GGs5WW/oYokXHXm6HxrIC0eqDiXWeB
1KCzjVSPtpWtW9eVyHsn8CxFWziNxRJMmP3Pek7HX2D4u3F74fMt4d7pyqENxLMLfYSdymN/+uO0
2pVtr836m1q33peEztODZimy8vXGNb4OcAQH32srz/EHyvWZT3cCy66+LodDa8aQZ2Oziq0L33P9
dCwrRiJMJEBWA7Ji+fO/7iCnJ07sU1t7myc5vlmVVvyxJFVVk692hyiZfWkVlrfodBVQZaBGvcSL
wLTWXP8RYlGGP5jzJopaXSyc8tYKIidr/Spuoq9FU+bqjRNPqm9KgQVGwVN9F+Zmj5WAlv3OJ9qW
u1hvM7H5/PucrwSl3yVZJwGiWbsuiLqyQFGi08LfaWc9K6kd0u7P++EmdPLykIn67fPh1vcxlV58
BWDls9UWGO1qq4Ze18Cq0aO3iEfAn9WUhohSKdd12bTHwcj7K3Nw4wurv7683gfF4okKP7hdMpPT
rw1dLoZjxqDFDGQVzxtzT8vLgxBYaN86pE33o9VoxyaC0fv5dD9YXe5opCsodEP5WRddhjmuLKtT
ojf0iIbHsnWLTSwS49rsxnSD7/3h8+HOVhdBMmRFuaV57WjzriZKpKQmiRDijYPTZL6BgNbraHRT
gzhHNvjUtRDhtcz+Up65fLWT3c24i1LswkTgnlyrU2sY03QYQ6RvteTowN4qNpFXhxbeqLx7/7pj
GYzWpgo4jc9J5/X0a5a1o/du3qVvQCuSya/gtCoACah+gL9Xtkh21JcsVT6YH3V88i/4FSidr8Mj
SJKCRnmfvVlRlB/q0HWvYQOHxzkBwvr5J/x4KAC4PDTI16wBSDOk7jJVy+wtlnqyzTxN2Y2xrufQ
EikQXMhIzrYnQBALudIlw4Q7sm65UYUUmqLU+RvoxThI0tE4dDSj9tPUK9+yYr5UbPlwvHebMaTw
OQ3L5P+6dtUWVJPQkuItEVaEFkRZVO1R1UfrOqrzQkGy1DQuQCfPzv4yRU7Dct3QYlszGNKYnryS
OtmbLcT4PRRVucVgz/brLgVwozZ6e1OZVorPazlcCpo++JbsFWSP2DsEEOugYcLrSkRQPd/ibiyg
M2EKdWiqQSR0ujP72+cb54O1ZTCwFtzjxPJnhkO5kWTSaIq3OU+NbYH99paHb9z3qC8GAyzOC3fN
h+ORTNN6MVHSW3NiMl3v4jIbi7euFvaBgkS6mec6+8bDlR8anvkL7YDzxURXCdTaAlxbWqXLh/5r
71R4i0dDpqVvszOod1XU4SGrltM3zTTL7edLeR5yIvyFiB7yH4vgGXip07G0EnwnwZJ8i9yqxGdn
1iWaC679y2t08R3LazhjQq1ATvXGVxv66q7p5+pCC/F8gfkRhPW8HiiQEAWf/giqkpMq/oe08+qN
W0vX9F9p7Hv2MIfB6XNBVla0bEuybwhZlpnzYvz189C7z4yLZYhjNDZgbENWreLiCl94w1iwOa0p
3htJESM3kWvfraFMDo1T/Clah5GoS4I1pmgAI9ZZjId+cVcKacrfmlF/adpKHAKNi6ucrE1EqrR7
f44vXyfRBp1YypIk0rRBzp8OilCbaL7UvmFc799G8oRkTexER13r3v58JJCEhB0092HyLYqgkTMq
o5Dq7s3v1fJ6Up1w23dBtMOcu96/P9SiwASsC9lT0LFAGBTA00ttpXFqkOqQMvVHkBc6bNNG3TaK
3eOxLCHwEjTmMcOKdhP2UfxZtkH9vT/8Eo709/gzuIwTT6MBMk/6L3ukB7KJSp1QfkB90PWtsCv1
Ueii3edBb2yasZSv5cD/IvuqfQDBDQjHnKadbjXTnSyyteNvcfTO34ZqCT0gsn3ikmWHltYtkGlF
qD9UqbM2yBpAwTBzX3tIfM3eN76O8EHW+IobJ3W3EiTMi/WXiOTvsZHwo0s9HxdLWK054CajBrn2
IxxoOAVtMT2qsSWtFISWaeHfw8wPSDwCE3HJvswERcw8V7QfAszPEXEWzcX5DdEYta7DnTwaqpvH
GHojCDPdxI10qyE0eowscUyLvvwIfrpe82RZNsb5TuwpNhcn5WzpqS3KYvbQDo6U6doPUy1emiLz
DyEI9x135JfWiu3aVdD1nzZ4XUYP1RhBE4lagFiYZK9A0BZb/O8vwg0BP4JKJCXP89VYVjnqg2qq
/wDmGG0bJzaPUYjyqdTp0nZl5c/1h/P3TUZH65ZeHP9dZJlt70SzplsYuJJmo6JBtfCq60XwFeWd
5jg1U7TBwNDfZKjdbwbJp6AN6ufb+99iEX7PD4yWG4m4pgMZuZCNUgK76A0QO4Grx41zam3nQ1n3
iPpUSlt9jGsdlnGTtWsU4N+sQqTOmGGCDMINJAbOJ3r040JKdIRD3EGLbhGV8NObFioMUiTS+KNJ
B3uLqVrwMuBCBJ8BGaKjMUi916K/WnlRJ5envqHZthJd/uY44vvMaogooXHQLxH8TmKEppPWyLuS
rMg3wdCGR9TLbLdNrMELc384DQicIB+SmrtOHTB5sRr9apxydavRrn58//VcrkcbICrxGPsVZdgl
TUioTmcKuYgDNzF0gDKO7t/xUqCb68Uam+Xi/CG6BS1BZ4NaMXnucu3nRS9JjdUF9IbQegFdjuJQ
V2ZBuXLQXaw5BkJTjzUHLx/s3OLdW301jHUnDwHqutmUbB28ANRNKpAa+5BzOpsu6D/solsVtZCV
4+83Y89ezXRx6J0SAi7HttVKSwdNCVyTM++YN352o+lV5oVhmX8lMRueG9uu15D6P0+ws83OnTLX
A+nmIHUJaPB8vfuVGfblpLHefRhe426i0KpehWkZ3EeZhkpbaltCBj4PHnMzSpXsnBSc6J8hak2F
V8WBmbtVXozCVZM+I1EeFMK52EWGJNLviwzROQ9hE6G7gInNYjvLaEQvRtwW0gezLsP8ZMRSJ6NF
EAHI1Ex5JHVQBvSkSteHsBwNnq4F9jfEnPLnMAuRqjQnq9barT/VtlZsqFNPUKpq5DCe31/jF3cu
kQ5MkhkEwdQ4S6PhzkAUR28yNXBD6E7Nsa+KsfZQp9Kca6Oq7egIr6u/QneuzLYVDZu1S3+e+7N3
A10HDKM9dxHh0S6ll00oaVCRejwwBei40QWkK6i5wzuQvcLJ22+mHhgrp//FQzMmZHgUP4jyAO4s
YklQ7Yj+dGg/ubpRfC9wlrvL0Uynydw7J3UYME6HibAzh8lc2QG/eVoyBEysaV9BHVl2FEnlEsNJ
UHx0xzo6WCKokkOgqlPwICKt0a8LIvZsJS+42HX089F/nGVK6WFCkDlf/Uqgt3FLUTMGLazrrkAv
UXhKbSiZm/VB6Uml5NzUgG38laPmJ67v7N2SfYHXnFmIoF6gJ5+PjLBT4WSaBh1GyJ3ITwOpb1N7
Zasp6ZNAlwA0tN4q4mBjhhgJz7KBGl0PZpS3N1beEwrsyP7R46hRp7xr20kKXaVWgcxnUtaWG9sR
+j4ksIZzWDa43pMQIE7nQjsOrO9hkprtRieUl4+WRmKNMBT9Rf/KEWwr1ZVyS4mwCZOaaatnmRzd
mgkFoU1qNHW5wXEaDO/7m215oQDdAgjAquMPAMtL3HBCrC+To6lPvdNuDPWzk4ZuNn58f5Dl614O
spj0pO0Fusyh+qR9RNpDcofRje6clTW1XMfLQRY5kghN1MCkQH0izXQ1xQukUx0d7TWV4pVnWZLP
TAv6eCn9fJbgYD3IH8fj2pMsU7DFkyyxqUVgGKWa8k4QRQivFeFK48Z8DT6Jz+rD+y9meeosR1LP
d0MF3d2Sa0ZS7pITimHG1rgJT1jEvD/M2pwtwnkVXkIBR1B98m/yTbyRP/ZHZaV0tDbEHMz8kjZG
vS58yY/UJw5qT9/4briVdu8/xU99+F/PjuVszXvp1zGwRdLKiseoXqrbar+LYEi47ecOTsH3SHKj
Z+cYbKQjsnbGWvV2qWtAGni2T5fxQhZJVSJ6ni8O9rV+aHxvzO7lRri1ZJwU1UW75tawt4F2VDTJ
lYwK8NBRkq+mZsd33vToi5ifEJJrIEO/Py0rJ8jSlE+GaBCnA2sotL5l/Ycm/9LWK+fHbzcE1wW1
coJfyjvnE6+GRH7ohbB+EvdTdlK+Ol+DTbArDu8/yW/X0C/DLHZDMcaREyYMU/xIDsXr+Cwdx/1/
NsRiJ0hmKbSM1upTuw228zId3T+Npn+ulF+eYrEThAb1fUrnIU7ldXBSj9UxWdsJ84Rf7IRfxljs
hDrUS6vWGUO5yx23uwY/hglc/a2s3Vbzku/yt/9s2hbxQhM4siQyVn/xY7qSHrVTvl97+csO9N87
7JdnmlfHL7vbSpSwlJC+fvK/ltfqvvhq3vfc26eu3onH8LM+ueI5XDGMWVtxi4tRJMVQhxFjjqMn
PZnVRio955P5+T+bvcXNmJdBihols9dvh8Pfi047vj/Eby9fKvfEy5Qn2abnk4frzwSgMFGfrPpU
SB9t/aPRT67Wf/nPhlmsbbkI/DSeGKYMt46xj5NTWXqRvrJJL8pPJPxQo0gL4ZdS+Vki+4QFR75O
5emL09hh7irR0H7wgWJ2UNoh0e+KvECDD9Wu6CANTZpvElQJf0RJrRN2YNjw8mdPDXiEXgEIklmj
D4GHxeof+6HWYuErX+wkxZJOHvK7mgiZcK3SXPLBYSWSmmfx1909g1UwFQIrAr6JsvYCKIMqHF8n
ccKvgZE5uuvHUYrJtG+thYXLm4PoH5UgaK5ge3+KQpwvmnbwEQ/XVf9L16h2FXp2acTyyaII4Cse
jbXmD13EAP+AMSLGBdVPjolSxvmAKdDaKKjT8qtWZYbHvstlz5Zw2LKMCUfiWJRrWpnLDU5NgStr
rmQj0KE5S6CtoKoFTkyLXhpViq6mMInuTHwWbxBftu+mYiquU8gFK0XLi/c3FzIUWAsUT1GeWvbs
Mi2VBwmRaLQqVRAzpP977AtU7/1VefH20O6fUQGAzqnY0dE6n0yptJGFz5T8pZYqp/SQCy8+OrPD
8x44TLZy41w+EqwdqlAgEVh7ZObng9kl1UMbdfmX0szb6xoryQ95ZaxN3Pz+zxY+kzVD3hTEj6Bf
LElQko+skp6Y5ucoLLpdKZnGTWdFyiEOskdqoOZBwlyjdCVJ6byp7fqVTHzZswPEAjjLJi8F9kAN
ZMmqN+Q0qaQwsD9XIdcCtNzBrl+sQQbknhdhiwqvXUcRuPAJxvEnhFhz1XHNIEiktyTln61M+vJQ
p9M8p4SmDTSLLtcSMFelDsYFfaJ/HjtTuoXxinhwRxf2qbYzpdshdlMAdnp/VV1sGAabjahYvrSA
qAGdv+ialx/aZmZ/LpU29igY+i6SF9YJLXnt6IMHvtELq1q5vX7uiPMXj94UeqBQ32Yh3SWCiHvf
Ry1fD7CdQpAafZaksfK90You+JChp2Jd1SLXlQ2o/brxAtSpHVfW2WYfayQwyje8k9vR93A01tFK
1QYcwDEkShuzOWVqY5Qb8nrRZd4YUE47jHoT62u+aZdrl9uK4jm4cGRHKGaeT5w6IHuWwI36XKrd
ZG7rWG9S3D0bzTjkTqDZOy3TlXQfZZ2c70yE8II9yuf2GkB8mVEC+KCCNVdxWT3IWC3ujm5Ow3To
4J8RGcqnh14SjubiUW5qxxCEXLWZaup520JGY3tbVKXhf3h/AV0cS7MCChVrQIyodXCJnc+DHJe6
Eclq8TglY9TTPoiHYWdU/hi6eWsGawfTxXDck2ADYf6CVlIQmjwfzg5qC08QK3lMpzSl5tPksPWl
GAq8m0ztH8puAN2GfEODCGA1dzOAxPPR+oRemxG20mfssMYPaau1Xplq+b5Mgt61J2pLYxoPGwp2
9sq+vDybfhYIHSpm/AfocJGDUaUy0LJJ60ctrKXbOnOca72LndtibA2Ph9avtCRTPyi+Ht7qSvhD
VUS2EpddnA3caDO3cSY3zg4gi/zMMbJEl4KKaJzLhlJ3mXZbv52FWvveyE96FXyJEFnbvr+glisa
PTZl5shAOES1DCDo+ZwjpF4lnd0Pj2Zh2dd+SiXwW1OqTupFWlxTQQf8k+1HXfT7YkRDd2XiL4cH
DmPP+v3Q+2dZsfPhi1xkam23BgrjSXLf0Ab+0Ge93n1AZn360auWMDeAjhtxa6thv6YldfHaqX/D
hgDEAWWAluSSEOF3AbVPMxofe7IjxQtj1cb1zG6Tk9bhleMWAO1v80YtP8ZVY57yboy+aYU/GCtH
9PIumr8HPAKYIDPskqL8+TRIhtI7Y1vJj1Uj/NElSijrfa+KtEa1LwiAQbVZuQLXuRwTPTUAVww7
d9yWR0k7ZFhS4Cvw6ODjshF659xNlYNOSiJtgCStCZ0vlzcgNoyREGEh65BRyFsstMQQk9o0Zf0Y
T6ibhJ3ob1AimXaS4wSqW5UqsT9gg+/vL+9lZKVBmQBHjBYs6wyUweLADhJDw4+wMh61Fq/rWZMz
fjL0UVu72H83DvV2JA5negY7+fwFZm1vRzUiRRyUnRSdJl9KLY+lXesrG2Z5IvNAwEc5jIGxcFAu
eckNdi5oyrXKY5AMjZsofrHtEax3Q9lP/vRomIcirIe9APLwAh3itPA88YJSHhH2L661qbau2l73
6c2yRKFOxBsRFtO3tEOP6f23drk0oQfOdnmgddgOy6NQaRwLgVVVfsTjzdrlaW3Jp4qwyXYr4tdP
Wovb0x+PiE4BvWCWKNy6ZQGyT3I5aTo5eLTCpNn5piV2jpI7WxstFteC/flnOkgAj0A6zn2SmRGg
cvidr5cgR3hnzNvpMS7UdO80TQM9uKsOQSab27Jon99/vIvlCbYZvAMJE1c5pdbFcLLTTeAi8ukx
T8Lodug0bUuFa01s6bejEFXTUwT+x8Fy/lB+gHZ/i6nho6MMYjNWqY41UrjmiwldlM/5NZ6lbzpj
/8A0Egrij7fY1EaXTy2SHtFnX6olhAfrUSo3plZUybfBrKJGdsMEFofhApirHCLWOArz56nujGxW
rgfp/R1ERjMezD61sYMRaYjrbpzjiuOlgMOcb7RBrDFxHUQj/GfNif2u8qTQ7GvHBRjeSrGbDaY5
edrU+9ldoxUttOd8aIS5p/vcUuSKYcooXj/WoYENK0az44BAsFVmV0HpY5Xh0h6n6rtvGtZH6MVi
0kwq7TbWRkccaOAcuHDIUxuISJ11NMW1VC8749BiSoyZyFiolWK6IUjuxKIqCX7I7XrIJNdOjJPO
LVwTre43CB8NVbI1qsZOrtBPC4vnKFaL4iM6dmEUH7Gg02Ft96bs4/405sMYhG6pqNgNuSGSO5Xk
qmqZYqKjaEXnmqEkTHqBvVFVR6oaSvw0xWoNcjb0S7JWd+rL0GxJHqhVHDLZGKc70SDZtCejs5Mf
wM0cLBb0AEXKO98YW0qeNbqpuxoDr+gV7leebyNcbUhKcVi0+CTA8d2p5/LwdyTeZvyjGEQi7yrU
h3rPqKbOfNQQeapczUjUbDdExSTf24Eeims1SI0Itx2tbJPATbUQOTv8URTkXiw9adNbofgp0Jeh
xWv6ANXbkg5BoInuQQcRk6GxzFG/dQYnNe6TGi+ZL7JMkWXwlDhDLsSDXaXTUHWGvAiOiioVb6h7
l7PCrjpEWz/VejBdAU40e8fJJXkzqs3QfMT5sMn3I2FuuC+pyY/H0CTU25SD5sebLg+DZmPZUqB7
vd+n/VUbaLW+x07G6b260rCH0v2urE+YYZr2x8SWWvt59Eennry4A+qyHaS0CLyobkNjj8hMFsKi
MO1uRwgGt8KwG3Xw0smuO3fks6NNp4BNSTwnwpcDIRzg2NboqmZvJzWLHauvLcIbFfaBeDGK8V4K
JWk60Y0KxF3ftWr0pVMb3dj3PpCOz1OHYOBVFaRD72YpclgvQYwL4BbHjzbLiSab2WKOwlsjf4I2
BMzbMrXQtLe6VaIXioqqru1Mc7CyGwCh+kzANTsEZtygMRo5h3szQmt37Ra5K1dL/ab+xFew++NA
1p0e4qpz5G2ra0P2UACVLd8qMt8EIyAkWO5HW6kM2YtQ7wJOp/ZIkaksP8yBqkkfC69MLGPMPTlV
6gY9/bLIsw2vTotwrJuwCLkt9dASIwrJfud/rfhKGAhJWMD5xiZtdMRC+grI1IveDYMPhUgLEJfO
cg6Cmzjxs+AIDTWyTa8oRSwGrxtzZ3qTJUspFDfKg3gy3FQ0lYmBHcaZPb5DgO6/50AmInFI1JiZ
2KgVedB32Bx2tM3hSDnf3r8pLq5eREH+Nh8lB6NGugjTeIwYE7pU+qSkTW67mgxO0Uvrergx04ij
Rs7L6A/vQqDwFGDgLM56JAQai8QHkA3onFrKvihjArHKVkXV7jQ5sKZndQxa/7Yy4vpP8x59Dgkh
ixBvg9EAt35+V+UxBg5OndRf4rB3HK/1yzp8g16R21dJ3XHmqElsdTkvfhLNPlSNQfny/kwvIzmg
1aiRI/mA1iu5h724LaEelCUHT/pUYi/35IRa+B1v+OaDqlfYDv7xWD8ViGbuIeDjJeZHazBcHIUV
P7Woyx6KEiX4DTVp0YHvrexqJXybo4lf72eejAIXRT4IjxRRl6qSqj5KOMy1yZPSF7i6AXhzHnDQ
Ffd9lGV7jBPVL0S4iboprbR4ev9JL7obDE4RgaCBpBKY6dLKKNINijIEiE/o3vufSjOmdLGDvhjq
IH8lhLp3aZAmjofLp/pa1GMwQMOCJ9Fanjrpg/Khs3xpWKlZ/8R1n0/JLA7NdEDkmZfbYls1WQST
M6jlR7TxOi3ahyhdoW+f20Qm95xZw5DuxEh5Ydf5cUt5Je/wT3kMcisDD9d0aVMgWy7j0OM5VW4H
B7BOuRlssIrjjNHKflWp82J5UqzFxB4JsVmFFiPp8w3iSMUYaH6uPg8IF5r7zKoS9dCXDpEQEVK4
lmxcpOKzgwSRIwExxVhKIIsQNapYidFoyM9ZPOnaLaV3ddj4ttaUu2ioMrBTfcAhsVdVScSKa3EQ
BfdBafTarjYsXDLfX0cXaxiIMMGyTC7ARcpXOn/8oZLVQOhW9Nw0vrVV0mQALgcfwIiVZqNOYbfz
J6PyBinJV/pTyxOY3HgWnyAxoBLG/y9qbpNVSVFpZ+Ezij/EmyJGhWc/l8V8HAol7UsH2Tz7w1oA
YxJL8wdvGzLUUr08E30zZcS/z9ZkJUeY89HRbBzpIQpFfDRbNb1/f3bn2TvbDuT/UD04+TmLKHss
ZjeXlFr46dA8K6Lw8WUyu+xRRJlfb0RVqLXbTAYUQS3z9ZUmxOWqJg8Ch04tk8llP56/1p4+7nze
D88GoOr4VMWOlN+EUT7FGytHW3xlXn+zqnlGbhdkG2H6A4A8Hy+nQ5b1XV8/S7NA3qcIhgFEi8rO
sWcZAz0+USFAA7DAKyTbAAMWwyZE0jLy7CJK1ooUlyuLw3guH1CAoYy87D5kSWaHSdeHzzM+dTMa
pn9stNva0ryAmtbh/Vd8OdOkGHAWKR0Du6Trc/7kg68iR96MzrONvsPnouyV+7g0EQWXkep8eH+s
C+wSb5IuK95njMRELtN338yFY7a19JyJPCC5QszXaiIPrVyHVmhRptn4oSDAz67R35IlrGpRSngs
K/p516UmBYGgKTI7ctAORhFZ2ZXkIvJ1MpZhesrAq6H0jouZ8Tkc7P7j+1/+YqKoPBIJID1FAZzW
9PzWfkFmiADLWyuXlSc6UFZ4Yj1UX2yywRARhcSUNn86GlobCKOipU0Dg/rD+WhaVssI+Wbmky4l
xhOOu2DJTMnYVtheriz+eW2fbfJZ1gPhNcjrs6Tnsrg6IjKHZ65pzMBTZU7Dgk1UTc0hQ8d9MwWN
7sY0RI/ct/E2mPRiJay8nFcKcbNSPFVlwL/m4hxtDaBCSVTZTz6JSHSYWidPuPsxe7kKAtmRVoKe
i82F3sys44xs91zkXEJvW8RZ6XvKCE0brfD0btK8uA2CE1PQgOPO4xVwzXI8Vg2oZhrUdN5pFC6N
kJIIz22nl9VvnWre23YXnOrEbD/1RfZEKrRmFn4xGhQGSi7QnSFSEasuJrNsepHATRxege3TcJ9q
GaNeq3CivWqVUbkdkU9eqwIuy0mAJ8w5PJ85M3OOsMgL0k7UfZtM8qvj+Pk93Ir8qo2tamVD/ObJ
KFXByOWggoplLU5o/GCjXLcL+VVq/e7R6Ixhi9dCuilGVCVdVare/mwDUt2XQWdTdEehDHGdRfGq
xdB8KEs/ecVlXXYrJ0y3XTdmbhdX0x9GEgyFSwzE//n6oam1mEAqUMxtnYrXfDDrvVxO/Z5s5KYk
crxB8qn7wyTjJ+QdEM9MbqCNt2yoE73G1WhOI3Kg/Wz9YYtdoAepZxbmmhHWcm/TeeV9M5NzVZ9D
f7Ech3gGMliIBjVWW2Akn03HCPmI6xAf58f339fF+uBF4Y+A9hoXJ1O2CFWQyTVHbTLa11E46bON
kIwdWFGJMaUID3Vgrlxly8iIZc7FTFkTmASX57LDbMh02Wv4Ka+BVVrPIIYMimeD3OO83VpDvkUI
BJwrTRYn+MPzkiRcprNt8rvEgOoy7tT7Uh4nO89enYJbziVy892J9NcbOmyrV9bK5axynqASQYzL
ysTa9/waqs2qwxfVGDlPTOcQFEn3w4Ju8GSnvvG5DYq18+sCYQznhSbjLH8BDAX8wGJAalthCsVI
+oYCjz18M8G1TUfJiiPAWHZa+zkkt2lMSnU74fPRH8shwgkjr6IiPI6+gWSi20UsRoyObJFtRBfF
ucC1rM9jcUWIDkhZkSNZarFD0vxMcVuUjiwvjdFhlrBGrVuaJujklGtiXcuZhKNLN2Hm79K3tjna
z2dSbpQsG02UyUdfGR8KSpeH1BmrLWpTyRdDGfuVN7fcetCGOP8JoukdotmwLPLLbSn5alVrX1Fb
ij0ALYMroU20T+h4rWXNyxtgVpTi6p7BZfOJsuQnFxF7QCcH/oYWZWe+lbITo3sWUBSS0k2LEVCx
C6aK+rEaG9yGXheBfBzcqJqJpp4jZi8LD7JYrMWbBiCXjmGMXrcuxy+GCisTc1F5MLG8hGdChj8T
fC+8VLg5wy71y/S11R3Rv6kVTribfOySHiNxirjSVgsbOXnrAkkTmA0jnf8hkEVFxTEhbA32Odd9
thaXLA4UqjB0JWfsDFBPdOOWukaGr0u+XyrioZCkYaNqnbMbU5Ee0btovQQtJ4pb4Zos5jLv+XvU
eV0SCdF1XZr7ZUEd+2ZqiAdUy/KdHffhIc2d6lSoVD1qo++uCCC6nc6p7UFb1O7waV1Doy92xvwd
QFkReIIXJAD92Ub6JbBu7akufN2pHso+KWMPETbF9rJ2tPdW3di3Anr9GvHxN5NNOW+WaYDwCbBi
UcSQSnQxmlapHvoR45i61vJdbE/WR8mQkl1ZV/KmmBmP799Qvx0UKCQtN6B9xILnJ4AUgQoSWV8/
ZHgFHUOaFHtZqaIbNN98D3Zn50pF3G/fH3RxDPycXHrRlC7RJQMCujh2KsMuKbuI5qFI8toz6Hp7
OAtPG8ilq0Lyc0j0SyLxc6y5TMvhNje9lyzlNJZq2htq/RAWkpkffUnkYhfrY1B4U94g4tyoXe1v
R7tqJTpRah27ui2pAuqaElR/dk2CUuHYo2KBZgHVqgtg6ASvbaARUjz0baxBc7PTg3Bk+if+kKyk
FIvj7++h5jCAEWf/hXmB/7KAUfwRai/nONKkUXAjOUq3bYtwLcxepGk/R8E0nGOWm38WYzwfRSgR
x05V5g9DMYY3bdG8Tpk0fBRyEKIRZdRbDaURzMXi6gCQ8OufLaN5NikVo2fLyQxAcRHIxVJgxV2g
Rw/S5MQfuJ8lzymm7oRwX7F/f6jfzCbXMAEHzQbOwaVeJz2nIZWMrHiQOgQSg2YQd5gTJC/vj/Kb
2ZwxIFQiEGgh6Fi8szRLfLyMpPIhUSDnYdhWe7HvmxvNCa1t1+rVoRt1g65q06ReaHVrTNvloafN
vVWi1LmcSpK/BBaAIctSLF7FQ6ZM/r3slzSmZS2S0w32AOVXXyvllUR0KSLAAmJjkmqQTczqNOri
HYLhKJOwUtsHbFWlq7APhmDbT1LzHZBPHmxSuqW3uS/aVzT/+iMmKtJr64TZq4LU4LeUx/i3V9j/
eh3+Nwpw938fDc1//xd/fy1KeLtBKBZ//e+b6LUumuKH+K/51/7vPzv/pf++K9/yj6J+exM3L+Xy
X579Ip//7/E3L+Ll7C/bHEHe8UP7Vo8Pb02bip+D8E3nf/n/+8N/vP38lE9j+favv15xthfzpwVR
kf/17x8dv//rr3nR/q9fP/7fP7t9yfi1/VtRBxEL9u/P+p9feHtpxL/+0s1/Ul+ipk2OC4IelbK/
/tG//fyJ/E95fnlzKRYRSHKqv/6RF7UI+SXtn1SJwMgRQcxxn8r4KGf//JHyT7SoqW2iTDZXrOkU
/s8XO3tD/++N/SNvs/siykXzr7/4KueHPB9P4AQ0HAA8Sf8FSDmjFGt12PxsJ1tUyT4d49mfyirN
x8hodLELWzaWVwWdZu5MvR4+q11qv/CNh6Nvw55zwQWHIRiyVge0gB1TeyJMi9OrJtGcZ8Nvo9QV
InMSz47QvUBwJwFPyMXV3Q2q1eB2Fqhl7mZBYyOva2L71DjIw+wmp4LXaeMn5dZI90xuCACj8LLE
KjXYKv1wLYSigeNWWhW9SKVLaIv78YH6snNtUea+DrQeVAW97OpHUeb9JkbF4GWaRo2cLrKTL5Du
U821xrSncMmJcRuh8/ZFVJ312cmznmaRH8YFBYLQASECyDpy/V63GrdPM9QNhiBrXsykUr6Heabo
GGJF2ZMqeNcuJWatd31Bbd8dlK7CTytscPZSRJ08I/0xXeURgKojnLpqHynpnarXdAPb3qlPaqhn
yT5rcuCwaPAXrlPE8fcwTqTRBWk0nmoTo2QyG2GZ27AfOc6YVkXxDFX0qafXUteBKHeayBU+PXRX
l7iBtnGqaf7Wz9sSnHaulTdFGQWdW0qt+lVvciV2CzOtP9CYCYiXG7l4BhrTzL7aemq4lSrsuzrR
TMlLAzucvCrDYtQd9ExWt5Kk109aYeDZgUchtRUtCfBLy3rlpZMUpfaCMLP9TRL24tSFtW0esN/p
ZVcrY0ASipqL1k0rvaL9Dvj03mxIKN0cqeryYMfoxbjgm3J9J/W5euiGolc3pgyAyCuUyf4MtjTP
McvGlBRAiQGWwRbKGAGNzyNpj+CPJW10XbKqU9WUJDGpISfRrHGBGEdZOE3rdX5bqgdqpdVu0J1i
cNEzsrtt6IR8WB3VNl41ca1+tHthPeSDCI85Az8M/hDOvjr41XkYl1U/AkQySWabpvsMmXvqPMuK
gYcrNEXN04RTVevF3B8vaYARkOcj43FV2S3a1VhrFpmnUrVPsSkzrGxrZKUWeeEk2TfocpiJp/eW
DTik9BXF9VMJpAJ6MBNKLdXoo6kT1YZxKOzaDDycqYAPhJjQRtsR4d+vuRicL6VEQc3ThY1fi93o
DdonDgmSa6f9uJNHjEFqEFeBW7Ut4hBjWd9MWq5AZlJi+SCyLk22fVywbzVz6FXKIKEFVU4axh8J
CKIvVjtVgHs6ITQX9xJjxtY4keE5MkcEWqZV/QMJoJTKbCEh+UEPWglmrwyeJtWkIvVaoBxPtFxz
POT1IUZGwdFn+Rtdrx+bPEp/pNxxX7NGVDPsv/TfRFmahcsO7G+NTqWLlJamoXktqk6Kl9QxDJLE
qdPW9SMlfIJ2pvZer1UmDLAhRGxICBBzXkJ3eIJREad0dHGzMZAEtjG4GJW8wNh+XjxebsSNdcp1
UamuLkLyWy3phtQt9Z59ajjSdG8PYx95lYGd+UamSiG77NG2Bk2CX94mDxtLpq1n9/FeRORngOth
Cu2gaak9CtFQ+zZmPJnaYXSSKHBRX+E81AIqCtt6QpcfKmKZld4EgqnehRPwiJ1fDamzk7tEfy6M
utJJN4bo0Wh7zXD9No4lT5GDtr4yUn0adlws4hPesWbkxSnivhhcCDXfaqgzKzsfv9F+l49KUHLq
yFr8ylcZkOIys2jYyWajfx0cve1dHrp9CC0M8bZZKXX9ASP5SdsHKY7DD3o9o8QliebWfT0LvuxH
xy8Ll/6Knuz6vunLjZU16XcpNhuParKzizMz25Rl8MGJtYETuMJkzwsLK0vcLikPOQBO1/Blw6un
iHdKZZJ3ZzjgewxiK9PI9hEGT9dTkd/Evaq7VeYfDd47deUruxjvoZdtnQAZ1EjpXSVrb5NA25js
4azs7vRKfm3K6INsJB04ReUE0GyvYSix8f2ezkwmDtQPNpqdX5llxAGQAWfEyKkpK3sbBeVVUxvP
SJ1/H5v845Bo7NBy1ynq/2HvvJbbRtNufStdcw4XcjhFYBAlikq05ROUnJBzxtX/D2R3t0h7zPLh
3jU10y4HSSCAL7zfeld4kYJD31Y3WULkTTQRQBNuG3q5ZWB5E5L+WWSxCtLbMZq8rAo/1L0puC20
vo1RD49d7lOUxdG4UXTEkXl+T+c5gHkAQck3b/JQkZ200jyxYnXpoIzjLt73hQuJPbVTMVjHNfQv
GGFXlgLfelLCVZuKPXMydWU/W5HZSB62orpzkrqNMl3hhZRcqY0iXJlZ94jcghQwtXHLYig2Q7KR
SQjtscnZJmA/dpibAK/ZCnLkfSN12163rqAVsvDEgaOOn+ZebJ0cFtuW73/v18F7BEnQKXP1Yclz
6Y1whwv3ddJPvS2aM1oncVr31SjagsiPLQP1LkzHz5oQ517Wh43lDJrUG7ZWN8dcDOw8Y5YSCAl5
fhX2KvNz3sWleJXm0m6QkBFkuWSXmnrbhQOjhuVG5Fwe+A0WFKZZfaiFwuWo/rXQLa8S000Xyxtx
Mo9lY4y2Pof4DmVmcpxFFXfe8rbBZVaKFMWezeyGhUix9TGLvHCMC4/QtASbLuloFC1cJWkpY8D7
o0K+r6vMdOC9wW2aRdcg76gqqsdejj+wljog0OEWIs5dP4g1dVGxWMRrbNIVnjYrCp+Hyih2VZW+
yGn4fvRbk3Jbkh4Jilh1xJXai8bWxjC7swVzvGkGsXMJzHU6rRjvek49NvEhiVd01UBitSCrOxzi
P5uqgEWm0Us3gyRNNu5TapnmjGodnl7hxmayDyNyS4FXNcvNkORAFYQ8J6lAZ361Nqk1XLkUvsyC
5ubl4M3p7F/JZV0+4PxAXSLPTj+SgZQcVCAnO1fuY7EkMtXq0BsC5BfUKyoODv18PSeBm1QD4G/V
2Uk+wbsaVlkcuhBPajs3eYfw3w9ZXq7rel8HfbCFybDP4VCWQrutgbN48tGnOQpvZlzCZ589Ywz2
yCq37aQfjDZ2qC4iZyxFN8+UB1nLJ4fECJcYAC9Ujc4Ly7mMKX0Ce0owKBKrVnbVwpftNsk2bSfS
fUpupjrYYXd+kKXsPjd8uzHg8zb9mhbmQWaTITIFGYDUQGFLNlbFYLOqNRhTaCYQJD+GibwS6uaJ
CuMDHEPbCj/npXmtpnfRtBc6nPDy4qGblCuCRiNb61+oAAUnshq+OdoowTwcuuBImqBjSPXKr9tV
Z30RivZ60mOva33/Jq01wLx4RRJm5piTb3fy10GCNIik0KvCBAZuOJY2G0y5bmZ5tvO620hB42Fz
L7r9cinCfz/6VnFQy0CU1sR7BxAPdTdIdGvVD8mt1rNBWzC3MAYJC3n+nGCLCF1Tm11abR3WTlQi
4tx+yZtwhW1j78ZzR32cqxtLz/aD1uzysUbInrKcNNGHbAhrl1sr7GJILAQN1Qt1db+xipdRFsrK
0cXJimy9zcKPBsmIwTaYReOLkra30uBXIYeCtjW9UBDlxh4bE81hkXT1tKn1LPkIGoTpdIwdLcRm
CHBe1LQiLvmFDmWZrF1hlSUxe0FTdtFe7fEBB7iOVBzP9Ez9XGtx9gJlduo9ABu/9HTD12viGomI
dXxNg7Cs5nlUu32XShtN70XdsUadLbFFyGerpd/soA9JhY14X7ni+NJ95dkm/VbWfYP4wcgfYgal
qd8h/M2+pUDas41uUn0w8FxflsSKblNkadJ72Dl15qKu7iA964Nu7nU/ag+G1Yeh16S9+lDKgWTa
RWmpqRuOmSrb8TSWX5hg4mzjMlCLq6w35sxBfgOhHsWvFkP7g/yD5erg3w0DQIgjte10i/9TT8qu
RMqxO7bZOGzYgEQTzQ5OwvZA5BgfM6dGuhJLXWVzRBFGbWmlsn4Ft0N4P8yFsKc2mapdMumJlzWT
8UVqdTabslyy3kYhnj+9HrD/BzX8ByeG32ENDy9ZcYI0vH79d6hBwMnmHR5z4O8kDS32ikDS37EG
/kl+t6DGMF+BIOiJ/IM1CJLyDldOQAUIWmjgafD+AzYIkvoOYAA1PkQfi0aQpv0J2vBKV/gXUeYT
QWlUJCTwcJNwaDjH6QOA4iwzZ+lRzomWsuu8JnLa8OfySxn5oRe2mmYLgRSMTjyUaeGYgGm5Q4Zr
YmxZtSqSlznKC05mWI0XDEM2s8no+kHVwtlwiFRqEswNJ9lwY3kqHojQ+Fj3DQaGuTwUn0QF9S7r
rtIM+A0qwj1o5RzaaEupzOS0n0qvE7XwS6aXpsYqlmupHYf1bK6yNi0PkaJmq6odYGIOcj92XhlV
lfAshJp1G41BW9tZ6/fbJO0N3Q5y/MIQn8wXGHynaOryBBfb0CW1bkF/fnLRqHmz0Qyv5zElS85p
5I4w2Uy9ZBJ8imZ+v4qEuTZ9QNopdOBPsWmcSduuKiPpMcvVBr57Ua9GpelWgswCpFCUrt6M4R+w
1FsY6tUO+HRgcCsowaDyvEqQzy7YyVk+KxwcH3Wcy3eYRPfPo0LE0mrwrYp1pEvq1O7aJLph61R8
WnbGQP9BYc8AEqBMKVs/tvHEGHbW5Od2OsGwM1FCDVgImcYGL0JswVtjWKInp0J9UCOToSeX6vTU
GZPmO6OiTIUXlXlm5xPScq/LoLY5qobxG/7t0qTbOM7NrRMibNRtNVPj2wbFXOWqSokQUPT9vWDN
neTqalnuZN+o7vXQHz+GQWok+Jx2yosW6fU34J24cnB8MDKbwInuz9iGvDuMDxfuBI13Fa3WMpvf
di8GeMNtN+rjYxvk38gm3wXLzoq79wabmej7i/vfOsw6zKT475jv+xdqr+avl/zLX6uu7fKzNZnv
/WdN1t9JNHjwPYeRh5HC2zXZfLdEi9HVX+gDP7DfZT2moYieD4E47XcIMCfrMZAwSzx8bb4Ro5s/
WY/P6PGMlUV0Qs9EZ5FXEGackaKCwegixO3tE/YUeWzXSpbuxzwyOKiMY7eG51bb8YgViDdPcv8p
iTPjK9v/1zzQm5cmC9o9LrfZvTSJ87oxlEs+Nzy1Nw3I14+3pCPx0YjlJV7krEU2jHxw8ML2CcvZ
QykBLcfAyDPyukrdvnl7v1qBfnWpxe7ltX3M2zqdNW1vDH6AX8/ThEABJLYOvEAM4wtNzFdWyMk6
Bx0Tms+isQVtx+D/9DLDXOlCTXl77IuhW0t6pXKYGw5jVYhO2jTVShy6cuBg6CcogSZzP1fCDWvf
rg59zdalIN9KcPO8eQ61h8zkiQuSlbjxNCUrw79PaCjukj4uMZcpFadsQn8ddpXmWmgdLvT1pNP+
9/J2lv7EEsZCOiZuKWePbPJR4U3wuo+GIYRfjC5XDsj5SdSRdTDmqLTsqJOuwIgNt1Onct2nsxNM
iehmLfhuXc7rtMlqJ+8eCd6JvT4JfoQ9/m91+g+0ozfje2l4nXSkHrv+Je3eNqRev+GfJcl6h/iZ
VjpMEULrlu7W9zIRWiv1Hh12CGJEklFB/rssae9413A7qBAXQ+HXdtWPnpQgie+W5qtCyCzfRmH3
J6vST5MEfxW4HFQefDgNatzZwGoMtWy1UmufupTzSjZ1+g6R5vigZZ26ibrGxFAbcww9qIuD3Cvl
FYevcpXCgTw0ytjvuiRJaQHn6yAI8f9Cn3xtoUR6lAAmr6F8Vx6M2mCj1s28i6SZHm2pNf51FSL2
awE/LtAJllXq3zkPaYvzIunQMIZZrjA+P+/TqjWMf/bpBzjwGEwiTPRi0/wsDrFwYRFbaC4/XQlZ
I2QCjgAAnKerS5cRJTCUnfYgZ6nmhdAJt/PYR+tcQ/8M5VW/KbsSc28rlS6xsH5xk1xxkc+82gSd
07BDsyxGMxP9By2yei+ndbTDb1u9RgM7eW+G8i+W6p8utVA1WXu4x4Xwev48Y8ZNb/VZ9Ygumf7k
pL9keig6wkjD4vdXeq1zTx4oRgyoZRiGOvYE4rlGwChIa870qXpMDA7U5CWwba/Mub1ekisJ3iE7
AnxS2dLUdHr1fSUKd1IhO3G8C/wX9kr86Z1aaDZL62txVq3J7+vVbcZBIksftC58GrXMUTJjk5bN
Ls6iXd0HhzaUI9Ac6cLR4XQ3XcjjnPIgfnA2RILDQDwdHXQpYj2UUzaWZBBWhoi0bURohjFzW9Bj
EPLV75/eT6MRrREVD81qxCi0mJfP84ZGUw6jkcRTrT5iAKGvZ3+cN7SM0t2Q+Tk8z8G6SwRDc+T6
4gg5PSQtd7pUNlDnkULib3ief4sx8KhbQaQ+YlcweEFJF6YB/74w286qp+UyJsUZIlLKbHyuzymZ
UikVMeQ++bHzpWJDeznZqIkwr5PMoIVkgrlrCfg3ZB4C5nSCPvyQeC2VZIk4q4mjYMf0hGktd9XL
Hz55dQmdg8EBIABX6tzdpxyrtCtiP3iKfLhaPoe5W0MSVMcve0JOlFH2eim8FwzBuPv9hV+jl04m
jApWoKM/5b9FYXY2xqR21sVQ1+qnVoXQmzeuFkIOMIb8rmqm9zWRuXGKKyn6adGeUuUTbCd3UJA0
ZBicBGV3CAelsadJeinacp0AaQaS0tJ6UT8VOiw3c16PJSRbOAq//+RnzEleprZQMRixOjweC9Ho
6WgV8FFQg7mfnipNvsESbj2kpVuY1r6xhh2ItKOB9EeC+p7Ox+ul/1elUKWwdf/3M9RjkQeM7H9Z
M69f/0+RorzD1gdVJPYwuL8tSaT/YFnWO9744hsFl50hzsrzz+FJe7d8NR4vnLfYjhbr+b+rFFnl
JIaw81/GzZ+UKWfWvtS/tGRYZMC02B6guS718Zv1zUjI6gujUXsazQLbsrZotvQJBTeP9eBegwux
kRMxf1TJO6Crm1jFRkVbu51qoXYqsa9dLFtICAmler6wQy4r67+zkE/Goscxg82LgbyoNU4/WUbr
AzaC0D75IoC73/YdGHclHSq9T1aYT6UXJs/pevvjerwODjRLzOX5zkIzbuhngPynoMk7L6URYGdx
I9lvBscv9v2zKfr9Muj2l6mKOZJpnD1wvE7wXcrD/qk0ksTLBatQ7Do0hbUfWsO92c0mTmJme50R
6uq2RtM7QlV3F3bR5dmdPFtz0X4R0UWNhXLjXMgXJfQ0fcssjjkUlQ2+UMHzVE2pa2Zm915QS8nN
4VTfwUIX72oCh90/fQio+mCWg8lST1IkL9XRm1EnqFozY1wxHpFeDo5f0Pzp5NE8KGIr7QvN6N1O
i+WdUjXjPh7VDyBnl8zjfnrd5pIZiaHmIgFC8b/8+5uPkLdscg2KvmONkaZj4UXptjWY5+/v9LTM
420vV2H+GnjWMMNeTwlvrjKO8VBJ4dgeK12pt3KUDLYYdtq6ZqO9cKkFFz97qdSSpO0xizFpxkDn
9I7msh+kQp2mo6Kl83aeA2EtFL6yFRPTuuplNjF6LaH0wWqFD/pQ62shahOFrd2XMwz7Uv0CTvDT
0dokrlJhpJEUp0s/a4IMaHk0boejrggfO9iAHkqZTTxqd3Bp7TDibP+nD9ti/sImJYoaFtnrWf/N
w5ZN0miww5mOxRi3Xoe6wA0waoFIFBkXRvBP75VUJHTgi5UncAvUyNNn3Vba1Ghp0R9TvPXsLFIN
d6ax5Y1qc8lM+LQCZQhxKUoz4HIsXxdTitNL5WUVlwT/dcdOyPEoMizhyu/02vHhS90Xky56klEb
0PQz5cIK/KubxFUQYI+EL8bw8snePM+4JQJUTerxmMHi3ADICi4BQOlK1aZLGc4/LfbcJI669Hs4
gAH/nz3PMaAbbs3yePRV/9pokg9Sj3HhaESKHTbKp9+Pk58GJheDwQjAjFiOsKllIr25L6OUjbQH
tD4mY0mnFnVn7mDY0mzKKSNCMhKyXZeT5fzHV4XnrLDjs3JDWT97jzXh1FNuhCLuq5n/KRnyzwqu
f2slkoWN0DWKa0yC8u3311we28k6T3GB3BFwFKcz4LqzzYZPofZE4onHPgh6xxqgGcz8gM0fXwXu
P/Rf+mGLEvasXiZPnFRwUnqOeoMYKNSa1jaV0V/9/iqv7Pezm+G5YUJApUJ3ANT45LX5U6H0pdbr
x7g0b7IO8kMgOmJbHtKou+5rT1KeW0ODELIJ0+MoBl4sTpsRyyU9oHS4JO38xeRYqgREstRiNLLO
JkeF7QteWZl+NCHVNFFizwUKqfnS+fNXl+GUyy6JNhbLsLOxWkhGamV4BB9z60btrg1jH4QXlHI/
X2IB9lmoCTcEqTqXAPXEBoqpELfvlRH1T0rKLxwDA8JVqiV/PFIYJkw9qjoskvjd6SvE/FxVw6Sz
jtXAmTaRF85SVZQX9oHXA9rpSEHTCKyyvBvq53PBuWTEdUQ6snVE2l4kdpgW7ddgwE7e8WMjLty6
INjHwTYj2ZaQKL9VZkDuUqAkReUUlao+i/TNUlvy9TBxYXvmXzDdg0GXt9KcLa3WKnAwlY5arHhS
aDVzRfqAYyrttFPLqj/UnZ5jxKq3bgR0ALWtEwpxE2BgMNkNNtDQhvvQ+oZNR3Zplfl5xnPr2C5z
AMTHCGLi6RPWpKQKMAc0jnmTFl6Z+YpTI8D3LszFZUqfP2FWTip02ssq4aKnl8npDtSy2VjHyWfl
SnwJQbjfFoZ8JVvRsFUms5xttCp+53WDOB9iP0kqT2rS7IIny88bBwK9JceZ+oJm8vkpAXax0YyR
EBy1Qba29Hsw2BGTZCMMRe4lhIpdWIV+fr4YDNFoQrqAQxQGFac3XqgzdkJ1mxzFOkhcY1ZFB9rO
pczPn+pzi6vw49FaAG/TbTm9ijxKPrFBTXIM2S0DRmapreKp8jfJ0GuHPOhr2ssk1CvVKNtTAJXz
wvv9+bHCD3+z7Jy93ykxBmCEVj+GoStH2yG1lV10Yz4MdKnvWHqJzvnMYA6+WDks7Avz95d3vxxK
l37MIgs6vft60tQUV5PkCKEDw9FsIldADPRNVFDn6JlgucM4GqGtFMKHKpSCC5c/0+IuFRdPn2YQ
6mgujx/p6fXHdDCFMNTjYxqq9iAKa3bYemcEYO6jMpWPr16HOi6g1x05xI5ezemmmqRLdkO/GGqY
W9OcWhA6LIjPPoZfSUWr+AwCTHBAZs3O9KRynv58QC/4M1UzEl/kdGfH7GEOrKoyGNBF1Wbwssbx
qiT07oKbxC/vZYHV2Lgttu6zEiEdMiPXzCQ56q2AfSItNpc27KUAujOh/uubW/ILaVHQv6HIO9uU
MeGAvII30zEqx5SYZgmmbCvgNmynBr6LMPaq8CbNrOxJzwbxs4jAxOGgO5JH638zjBEjAbETKnsc
DItBN+fTNykR5LU6wrqxNWRXHkaG2sfGTyTH7yUSQX8/8X4x9LkBjSbEAnFTKZ4OPXkMiDaG/H7M
4MesO6zVgLfBVxo0KHY3yaoj+MWnDO5t2U+d+/uL/3yCZLRDkaJOXPSHaA1Or17AbY9KjtpHXJM1
r4vgi496b1xZKOi9pJTi9aSMxmZGgXZDngJJUL0/ISIRo1VA+s+Fpf1XY4YeHrZG6AJhDJ09Cx2w
xxqyPD5aqWhsGzEqVkOo5uvf3/TyU053siVuFuP85ToLeHp6z71ljHXbz9FxNqFD+8kYriIryLa4
DXKILrTxwvV+8ZCNZasCYHqVW55Xy+jVa4Zo3RytoX8uDY1UzVCGqSXpE40uRf8gtf2HXkW2RHs9
plMuivYo9s1OqYs/NM7jtMWpi7KP8hIfFAzBz+4+jDIjjae8PQa0WCv4P21zxfkIz1WrCdeM+uY9
D45OeKBiV1qGwTHEFvbCoP8JhFw+BUUE5kAAMhxzz950JfCeE8VoF6QA3nlate/ZnILtIBadBzu8
grsJmqHWWb7CAjb91HbK9OgL8tfcQjU4tfeTVlsXMLJXH5g3I4P1H/gGhJYxKON8ST/45LwhFQOG
JqbffzAoMK6Drow/6E3ToonTYKTYtWFmvd3UjZTb0zBpN4iDqg96RdyBLSGFITQ2VdJ9lXf+x1Bq
xYaDZqrd6EZIc6AfeiysMj2F1j8HPRw1daSnKUxhcQvpNCV3KbXED3JgdaM9t0P+WFmFhMgAbOfQ
DI10B8KWxcA2NIjkplRGPIzp3Dl1EVQfgygNPxdso49pVsQKoTgNxJiR0xne6+Uck4ys+dUiuc0/
5lktHSfTGjVbQyAOi19BMQhjNw5fZLHFpgPfN2tXjHp+Q90cfO4zJWdp1eTikzJPxWMhhcqX1hAQ
GcTEXHxSejOqHVkf1U+SFVR36izCKixzDT1dWYqU0TNj6TpqlfBzaRkZVLWBE4GidTNR6pZVPwpN
MY2Ar6U1O3AihdApwjJ+FnPC7l8n//+6Fv9hN9eBmJlWOCygJYd99GZd/Ilr8ZRH7dcvfz20L+3X
5q+biE7EX7cdARXQ+v/aNikUseZtk+OXP/5H08PQ3nHwAMUh70Ze5g278A9mhq6/Ix4FjTtHZhbB
BQ790fOQzYUvBiaOEQqqYPLl/m15iO9wcGGJAAdjicAVlhj0P5ALny03GJ9RU0LPwNQK5BeXt7PC
Su4gffWRHjxXPSK1Hpf1e6mJ92QS74Sq+lpl7bpKihBxbNquIFm4MSbUrVnVdgT13qtz5cubZ334
vqa8ZY4uq+y/K82PD2Ry/yahejBjz8qWoW5VYZr64DlLymolBHoKgZhfyF2MXCExTDvrxPe/v+ZZ
I4JnSAQa7AOKsqXSxv/wdHlrFBlHWyFSHidd2GlS7WXYgByDKazstsZYrK5GFQ8joPkqD4F2pAtl
9mmpo7JtsLRyCF/QnIUdd/YWsjDveKSjeT9rk21FuAlXyrRSEbbqAi6iIvSqSNlPsjhvf3/nP1+Y
IpTTMSwCcE3+d3rjdROENGgU5V7WBckloKi3MdNHrej3D1YzrBpVf9CQhFWF+vz7K0sM1LdvmiHM
CybSnvdM/4OC4+zaca/i1VmH2V1io7Dhv5ubj9tt5hhOsOYEfa3tLU/bE7Ht6lt9G631bb3Tt8Ze
8ELXdC3H8gRn+fvl68pNvck3rX2oNy2/tTx5Kx9au7VJvXE+987ng+7mG/G53lnkqRr8c/xpeJ4O
6Y7+8914z461LT1pP++Da+tpvBsORWxPB3mL54vT2obT24ZXe58P/NDPn1t+Ozqdy3NyIvdOczvH
9IQVkIoD9OEptrAhWssV1+K68MQ1GWir7Fu8rbzWHRxrY200NyaZlC6ikdvzF3EvbSkdb8dbYZft
dM+4lm+Ejbiergan8jqn4KdJW0RD/HzT07bCSrGtzXxQ98p2+UmIYp1vm11hd7bpGO7yZZZbbapd
s0mdh8xm23LI1Vr7jrbV9+Haemw2g51fGMOvjbJ/Z+6P90lexeLfCNB6Xj1GFiqmShPSu5V7+xjZ
0g4AaR3c9Z/wWlZaZCa2VXoZOvvdvAm82UaNZyNHWs2byCvWfKkHj2L1db2/muzQrp2HyR42gYtc
gPjb0Iu9xIXs7xCoxN/x381ELoR9F5KjZQ8YPT9Zh1y1I/7sDhuB4F9sofnezfd98sQT4+0C9cpW
O7tPLLQMMu9Y2L+rK95C5qWaDZyslIzWjRU4ijaYVySOxFuryNdDFDY4HsbAAYEJGaKtrr//koVX
YZeF29c/NdPwDHDRrKssIlDSoLKL8LdypLFE+Uv0fAkzlGBmXyKqQB6Lq9dfpLj9HMplgFKUGQpW
AvfEYGlgGqm7Vhpu/ZxcTJ8XdWUFzY9f8mKpqkgUcf/9u9evq8bOvDACXk1/z54MwS+LWIXTM15/
yynmTTPBn/MxnlBE39GQuhJU4VrNw/u4Da/N7KvQtg8S/v5GlOwVQbqRtfmhiczVXG17tLQzJBp5
vorFL0GoXOfq8GjE+UtRWHeVEV1JVF2LFXlXIN1qQGDyT5E6PGNZtCnG0NWmekVOw97CXzuSjohM
gAcU66Ca0roqx9n253CtK2iBu/Ga2As8jyKPBB6vCG/h8HltW3p+oHqFoTut3m9S3/I4UuMzgCWd
Ft0qpN1LVXoPOvwwtMXVoKSXyv4zEHFZDDlnyuDBC/CAVfbpo8tis8NpNgvvxIStpkUTjrXNgrh8
E2l874BXJe0ACLXiVHzJb/Js+1teGW+MLZAWCMXIT8ZXY20QPkiIhycRoeH4FUr/aaqwVmPXQDbj
P0njXZijFq9VwbX4cBcGzuku9Fo/sQdK+L3iiA1yeTZutKE2m3HQ5tu4kb8mGULMsK+y1RzIt37Q
aHbcKpo9W6+67UZaX9qITvYhjp5wD1FTLflWGP5QKJ4++lLt/CDvNPGxknBmn9TgPkY2vJM68m9E
8qdWHJh7u9UKLDaKbTRH3U2iFYjDs13IQfpGV/MXVZ1zN2jn1A7G8nMZl81jZtSX2Oanz+nvTwqc
DSBKAuhiIvN2fhGAERUpdcRjh0cDzUrNyUSyPCLF2OVN9Nwlml1EVe7i1K9dGKBngh5wbTiGEASQ
otGwgI22dE7ezG1pyGpTbomVS/POJTPG98p+3q5crAWzdVhr7D5yABMymZt9FoU0go38aWLQgM7i
JTFgFH1tFKz8ddjuelXCzjof7tpBrpEFJw2CV/6oF2HlaeowOflkROtWRMwTIGFQNPHWrNT4DhGp
/6S2+zkbpus4uLKMsH/g1FWj4glGGy8zEfkkaSfNkPdXM90cd3E2uzcCfy/qveYGk/L0On7+6Nz0
WGT8/9z36MQv6f81h6RX5OG/U70OUfv5BQn5rw5Er9/6N+sLjhaMDyClRScBj5Nx8zfrS4FkDtiB
NytL2Xf++d+sL1mB0M6CYC2u7+aSQvHvEUjmTAU5Hb6BypkKxsGfHIDOIC9iqw1aJmzmDHDoledZ
vjo08rLv8nmvjYXgZR1JSXWAlnuMEjcg5fXCSneOeHE9ToJUvaBry8HrfArXajZGkhXKeyEuJgT9
JGBq9Y2VWu48yB9FCSfOwm/jteAfsuwDMZYwoir5kqPjK5b1ZqcGOMW8ClxCgrlB1+r8wFHMmU5U
QVHsSyUEEkFM7udEPEnZGO6qRQmU+3Tjw8EuSOrZ1LX2LWiGhxyWrqviyrPPjeauw29pnSns1AXe
RGiWpXtZ9TdtLOImWmSVi7lp7fWtCHeLM+Z2fpZ1OmF5NBQXWjQ41J+s4YB2rEw6JuxEIRhYlb/u
cG9Wp1Ij9UIbK/lmSWnCPaEGILaVz5oe21GzUuWrTtyo6ZWabIN2VbebtLnDmaU+WOU27kix2mic
Jb4WV3iV1PW6KV8a05sh6XDwTfBi2FcJRsw3xc1UXMfRyqQKbcGh7dywA9XVPCwNKk5PRP7eZ5aN
FwDxviCF8hcymhJhBf417wea9PkmfC99TCdnMtZRcyVNN6rsDNUWx5zp1sqPukCGSvE5l650TF2M
rTF6Wu76m4Jg9dLRUmQ/LrofKVt35lrhVBG6uN7MhmsM7qitUt2eSBVTndByosgt77tDHayQ9Kd3
5ZPxrDxjtoLvh3GwoF4RUByvsuZ9Ql0eu4XvYhklXPcrff0pwGfFFgxbel/cCe8tLAEsR6T0yDCX
8abm89h6vewW+DUoDiYZJE37sOXdbFe6xDmJGw0rgNSeNDsh8RTrCcmWb+Ibg8OK8VBxFuHA8rUx
VhgrYHqLnvETb017aLireDMZeFHZxiPuHGt/ra7DdVzZ4U30fg5cf9pQLmLhZd0Ox5V/Y113O38/
wdh/LHbtKr0eP1iSTQp27rRAxmgzPs0E3jp4bK20rX9Pjt4Y42yGav+Gw9c4rpVDL9jSYFsuoXHJ
rfWcroXr+Tn7lN+Y2jqjMzM6AQcveT18w6TGv0uvOcFdW9vQE92mtwOn/DhtzdV4DBxoSI7ucY/b
hDkV2qmXxPCtbLygym/xN4vt6Rut8Fjc9qajXdV2sCp2OAQw+WgKE1jt8kCfyZN2om3Vujitdit8
cr4k2+LDFK+te/N6Xls3vTdsra/9Pt1bd8TwCZOT7ucXpm3tBcCbPfYqdnSQvPwuv1Ox0+zckVNR
gkDVVgYMGZzyh6rij3bAm/8vbQJflQb/fRPcfx3++vj1ZUEE3wKCr9/19/6HAAuqikqqBjsZG+Ab
AFB7hyAKqgl8FsNAFvUPACjIFjpSUi0X7PAHNvg351mT37FhQdQkj+E7dPgn29/5womoGDifuo5I
crw2MUg9LeuitCpaHb+IZ1EbxtkJMb5SnXLWpYexirCc6esUzzuoMu1zX6mDTmheqVRI/JdmDXme
+hc9jzBfyWOtPMbNNH7J/QIB44UafQHA3uxXfEzwU6iFkP94MPo5NVvQS3VOx059Xk4vqatqnfVe
Fixtx15ZHHVLaQ3Cp/JxtNVKK54lYVD3jdYLz4Uu9ZM9KnH67fcf6TX/6u1H4vhPqgZ0WYT7VOPG
2bGhR3kT4Csnf5oKIQhp+hXGt8mKVQphOMzNKqk7LAxqZbQO9E7oV4TCHLzPMU78lEtWubNaS+5c
TPBmtvhOmjE8Rwk+bvJkccXvptm48ceUfacPA+NRn7VsE7L57eYsCO6x7uvu27wTXuaqb68tsYqf
5zrJRg8SxZC7k5UVHzBvzfeq2YMccvoq8UrKMfHBxaiabSHRTayk8WO6zYZRux0xOH2apCncS5zG
MHQXBs2NQq2Ai5fqyWHqa+MzZX69Dbpepek0CF9p2lY3HVp7i17MlD9IdTrfmbgoH+ZWyoMV4eOD
fo2/8ULb0Mf2faEmUu1KtF0IKharwtrS6u+f80FJdjhCYK3dN8WMblaoBATKXd1h14DEafX7V3eu
R6TygnZI4ckr5PAHP/Z00NOBws1ZEcRPIuSdOzys8tCp0KgcQCxxP5LqCv+IeOgnCJCKdJi1xNcc
pTZx0xLqzMTAcI7rPYnu5t0EURH4KURI4ol17R9CTHC+4l5IBI6imHR0wqA0ZKfs5fpKGTL53tCp
J0C4hy1s6O7r729Noi5+M1FYM0hrYBpTaC92AYDJp7fWjmMvy92c4WKR1WBD8GVNeyKE7COkI6Mg
HvH/2DuT7chxLNv+S42Ltdg3U+tkMsnUmfoJl+QNexIgCHZfX5ueL1e4FPFcK+c1zPRwl4kGAhfn
nrtPO54IOi6+ZXTf/DUpalaKpF6Pr2T4xNzAksBZkZ/efXXN/vgK88mYI2SqCq0ZvydNxOWT/1ai
labR6BE82SshZOKhyTX1RuRn5nPJ6B8UxCQPCGetkuZ2pny9M6VBvuacjCj+MnQJJk1Ss/wyr/7T
lZpPRc9jyb9lyonP91l3CXx+qgEV7nUofez2EIfoTdZN9GhPhVWtOlf79krHXihXnm9krz2Yh6sU
je6ts0hkpR1i2I/8bz5fKGL3sWznBe42q/4bPrnyuszg9pHjWtLC+OKrXrbmvzag5YEupe5CjMVB
yDa01MS/PdDKNnBPjJF8DYVhvNVe5t2lnt+8qT7Jqawqcu5dAjfetecrkj6trtKA+FKpVoxhFl/l
aX/qJP36OBEJ09h62a2X7J6PHycjfrwS0lWvEqXmJKJGs/BqmuqrJpTzA9mM5BbFfamRciycS9ux
W5ZA24Tj9ybzmgYE5uBd6sKOyrUgkPar1vqvQ+LjA0PeWewTmBvA5nxOxiOs3EnTKR5e3agWt7ll
FU9Va2DYyGy8MKvQrgQMRlJZNzoFQkLrR/gHdiH/EWNxfBj8Ofg2z6AtVwNaXs0MYKBOTpYE19qO
hpfemYDaTX0UXwQauOK67dvmZ2CY/bhLB2U8jFr2L8AnKdbhfI200UmTxUJTXCfugtz1e2k8xWbH
tzWpsDW2/SjSn6BrjWs37tVj4VTTXdzPyVe+j3/47vC3EXeHKQnnwS8C0e9LabDMKiOIfH6NcZ9j
7omCgTR7r7luGjt9D4c2vk+6wnq1R52EGJpVeV6ZpSyWOFdreWFUfJK4dtvVML5/scyXzfjDt8Zw
DLsZzUC+MaDYy77y2zJf8svD2k3iV8ICYMbYVjmoVejyoq2CDnsjyyuv7ktbE9acd8ZjxByPtx60
C+CrVl53Hdlifhep8n9oNx/nr0qTj1dP1j1AefqwdCoxsXCh/nSYSNBiKej1+i321XTOyLbFhXKe
qxsh8uTOVrN+Z+f19NoYZHbdDVb2GptJ9NRYsE4LWHZHtnLQMTpvTb127v/8+NAxPj0/5LqFCrIo
qxx8wAA+Pr+AFGtDBaX7Nru1QTvLtoN4h7+LsOzKSdrnaCJY+jKCVQ+6QTFVs6vrnDH9keRR7zzM
c4BBhsgBgjCUD6Wxz10/2/uUCuIiM5nu3JkVGZLrTA5xs45hkM68Oao72UxK/BAhVKMypDIhI7AV
z1Ul8vsyhQ51QPgZv/WFt1RMoTKr87l352znREkY7TrYZq+i0NJb954pxo3ReuX3PrfzO3zoRbch
SxM0UN0U5SVhJdZBcCwqPBPERmxnq3UxCjmFk93mzM7xKuOfeLcnpzmf/aH5zlbehM+mMUGmpDDB
VNYUcNV94RfzekiyBLVgNBEPSdteBiAywR4+VNx0U3s2ztlVycbzssIG2QYLIFnrnAzczUhs02MZ
16WNj8lwujXtGf3g+5Myt7YJI+CCQ6WlqRuJXB7DoJWYpAM3Hi7biuP6zFY4Ra59yq7qzDWKzl54
UPp7EpfRLdJvCG5UDqT8IIkamykLpmQ91APrnImq6TaPOuu+I3yA+3gv0xGac+jTMQwqARgrbe8m
XqDuMvX95o6glPZRUpA+U17N1V5B5ryyqjZxqXYSNsNZWbm309R2zPVGJbdu6LZIYqPtvOXR4ECm
H9Lyh65suMvU3WW69RxR0/WJ4xM7g0fJM3vB8xQRx75hzovJ/s4Os/MEWvYjK8GQG2xhNGh6sw5v
VOJVz1ZgWC8Ym5IcWmVQv9dJPH7TuoLfMlcj5K9EFiczbnwNOYoJo9UwTxA0y3SMnHWQZg2TPwlz
p3tZNVa48cYk4NF0vt47xMG7x65L3OvaSrwUN/SvmRrE8ttBl9V3e+x8pB8qxuklryULQgwC+nZr
pp7cNJq9j5K3fmrZsrP1bOr4u0uFfummyr10ZoLL8UP4Q7QKMf+0ZFpFDOnB49U/gzom/wHoYMPp
G2QudQyple8DwyPHtgh8oI0JlsJ1z393MtrQuu7LSBzHPPMC0NdpivhAC+2gOh3FmyoKivRF60lF
B43uluxssMITQ+hJ+NS1A2DKuY6CJ6Aaxm2KnataZZaobyCUqivP7GfrVFlpwrtMQnxeUYX36fPg
j9Nd6iT1TWu30Qs86uayTWVorNQwTgw//HIgLCo7OElWEpir1HNeB3cqftSNQaJr0cYu8EUyNvZt
ILvk0CiU4EMdZOmrPUsdnpMPms0Lf1JnO3MMg5ya0y2dk7KS5FnUY++ug2FihUfebI0raw4MH5ii
IS/ANrnsrXP5CIbSueujcvpJbklag0lnfWTsnldW4QGciZJ5OkH7ITStbbLsfeqMWqy6yg/uxZi3
B4+CO8S45+uNW3gKRNxkqhckRfPW9BLjTbuxfCHoCY52gpf/mm2QEfGWS9erwWTGXekHM8h4K0lv
cuLH3VXs2C3ZVpa0eLYhX/Pk9e2bY+XJe8uWftFWsH1WVl3blxVzcdBQVcA/HthxeBEM+fxY8E61
q7YbSSuqR1vulZvV36c2DXwGsAp3AEIq+KBxFNsvsgtNCf1yIbyWOhPXNvRqwpZdeiAr6XR2tGYZ
gOMu6j48Ja5b3kiJO3zD8YnNLTQU8CdbmP3FWPrJc6t7u1iZeWypHe5xa7ykGJ+bbdzohpNAyPAK
lpOAAGynEvZFn71X8YSs65EuoteJnFQA0hy3zFq5Vh5tGQjpnmKZW/RWWxKq+RLj/ratZ/lEkpdx
lcRkeC3582awXDvUOXuridRX6M6nuLbDJ6+um0fTl+ZlqNLgymv6hrRiBTw3JxFMbmdHpu7KAmnP
EVNgM8yd2erXbRAvUHoVpsckGZK7jq+V1Kp8dlDbpmiMIQtHfr5OmGEhuMjtgMCGy86R+XP2nQXV
HczE9H4M9pg9OJVF5xPkXPDGOEX0SEqAjzqugwovXhC9JF2mH+0h9e9EPpWvLcmf0TZJ/DgGkTSZ
4S1A/tbk2xz650pl5LRimVAe+qLPfII9ZRNyRF5wkLatCO4SKx9fZjONriUHmARuE5FMDNyTeZnS
Z7e2JJRvP1VTu8604+Yry1fdoxNHajrLzLZ+ICUEFi4jEmxaAFSTn2bjuvdNq6B1y8TW952dVxzn
A5frVTuZ1UFGNLK3reveycKFf1cl2c5m1OlgCdNFHjYT+1uUm5D1MJdH1z4x3j8HJZ69UR0cUhdN
jrtiwMrhpcdI+fycLCjrS8b45vdcxYQmTE477rn0mEDJ7c54c5m5OzVjH5qrqPaCcwtzpVq5Sevv
mtBHcZpma0aUyGwspUU9o1N3Q2SCW5lBNuq2ba+jPuH+EpRjpgFF1qLfRsrimpba1amZaDr2ddX7
W7uIqxuKgOCOgPDgOufbzddgUoN8SzS3fWqdiuqw5Tp+Z/aNf8+vXcIfy2pFMdvM9SOB9vPRi+CR
6UkO5lVIYwHq9jga936f1dmmZH/JNm0suet7bHBr31u2GRjmPLuea+PeBDt+G7i9hlce29Fptga3
o0ubq0NRzGMFAB1K4JoXw7ucqgH7ShKwp0kyfC4JWw/BhpO2vooYknyMoxKg7UhO6L1fe/7zbFfz
OwM9hYCDLsgQyFJHZ+veIsv8KdCFmd0uN133Zhy6zJErg9G8YpkRCX3e6bZjjfS+l65NO/bvq7xx
XOiIdMdWsTnMNRf/VGa3nsVcZCeDqLqs3Lo5lJPI0TPMMXAxazgaZ8BQCbFVQYOs1Jp+XEFFmB1+
tVnKvvdXIyTh+MlpGQs+ZhSg3K4G/sGV8G2zX6fWrN4IAY9c/rLTxqtKdiI7F3AvnZ+AKifvscgL
hQ8iEN0TgT+medHqNLB2SaYwwjpZxYwVqmaZX08tJjLOKBLMt2Eb21fOoHr32ziHFOOe0x+9cmiX
/o/rTduMcrxFItStu/VFkVwrtlf73M2UvUWSsR/7caZ5lWKEXwtteck6y9O5WZFvELyw4xX+ymbF
5/vOHqdmkwBwH/dDlSZ3KswbOOVRXnC2gMNfCTmm4PIns+lPoZFP8aGZpwBbcyab4Jyeo+NucWa0
LfVL5F3mXsJjDROh6ouo6ER53vVOAcZaBMYra0Ic3br0x3UTNdOwziPNAyCfqx7P+tp2xJkjRO2s
VdK15hmRzMN5bjile1ao2LuZ6zbEEOaFgcbIByX/nID4ZLhQCjg/LweC0bpVNXxsw9M00HXXGycN
VGzeZrB/y31BhEmya82gmZaEQCvfOkYVgbjPqUDOJQWuu405a7yzHMVBrWtQnP7KElP8HCbD9FaG
YU7kStvmTKLWiKrOFSlYBQ3+Yuzrg9eCJr0tGhILdlieZHqB8iyvmy6f0CWtamNPiUy4IIXZy0SS
ekZKR1xcVHXUPMNrt7ZsUxM4/iQQkp17yOnsgXkmfsSd9R4x206oYRgbB/5ZhE+BsvwT6ohxDbeZ
NpkEIvCTpMHiJU4dHOJ4RPWBtHhEz2yGHqojmc3rLiy7C1FU6b4xRiDj3GmK4KyazO4xUslAvD0Q
k3M3bWk8+tFoeVwY9EA+ScP5AulcjGcDaiPH6xCnq8UNA03fEwVBAEYFY7r06xfCukbrjkCFvjxG
HlxmUg9NhstSr33njinFrjGt+S52pjHf/rfKixh0Qty/IjfSpowsWcOeamyyHf67kI2TkzDcvxpd
lRwMUf2sHZvnq4z25r+FKGrIfh6qIMkft+UYkyWjhmakDW2E9Rei5K/plL+u8BEXTzQ2EB8+vjDm
Ez97RyJmlQPZdtGrOU/G3tFRdmkRX7FvO8td+cI2Dh4jskBhZ3fXEjm+6VUgHty4VXsLKW1fEuaz
GWRs71pPjDuulHgFiTE+KrYxTnGlLqCNB9s6saZt17ZyY1p1u1OFF2+NkuTqqQyML+Q3e7k3f/yl
SHQCd4BpiOkgpImP92oQB2iFnMBvc+5wgZjznrNZBPMT2UYVzb1E6temS5JHjH4ZbIRWPnvOyL4+
pJN6s/rc37P76HdfRMNN28zGN8bwEcSEXeacOqH+1lp1zm/Lhfrhz6LAr3GNT58dPARzLjQuTG4a
f7PedpnHXGP9JgN+yEbqstdrkTrxucz76oG/59HSMU37bB7J41vPU2uprVtE1V3RV+ItNKvg1qRb
AWxZev1dUwXzEV9YXK7CfDSyVdF75EnYQ/8k3C7hWtQySLdK4tpkOBw0/LaYK/wG0o4mUjuNxj4g
LRIhxFaUPcK/qrGHOiLqVhS7/QNjtNwJutCfX42J43jFWelfpEUmHlvu4nKVjW2m11E7NDcGDsly
xciRImhmUDWjaYPXEyWR0WoNCAHKb/0hGEjLVAY9YGbom6swm2J/Gw59+UzFPxNQlddQ30baJTdd
HFlvZh+nBepI5fQrq/Dty4AC4p5XuSYIobTltyEL9dHrU+96HoCEreN5Ho956C4pOvbUHcspbb/H
Qdk9t20WH0c9ZeU6L4IZ0krgWeVZMIf9D0P5XLqQUPx2N4iw2+Iqo8ULytW7DDyFOSXuje4BaIqH
MyPx1N4kBftblqho54iifwqbOrvy7YnIRlwj2VvL+HO+7gtepEBb1XUJ8Jgxcwsu6hc9lU8SIu84
dhyG5egE4ikJ/iaDkT8jyH3qqzdCTOT3ililF2hR9cnR2iaDOWGaxuvC9FqVIXdQXcHfQ1Xpr9nK
5zumnPzbKg6sS9znzleInV/hh78vd0YobGQtLD4ORj9w6h9fVWpnI/aL2H0LydFrtg2//kNsN2Oy
GybfulaBqv0zyXv5ImTp3CJZ2PuZMJ5s01ie3mP31RdiShT37Nm1F2dmFJ4Z0C2upaZlgElGqHP0
AP9lbIum50R3OhRJ2d8bURqdeQSUi1XelJRr7GyEnmU0Chn9TCXW3rqcbhY56gx1vQ02vcxUCG8g
G18IIKSEKGTqX02maNU6Tfp806qEWjXtxnlJVSpiuZ56j5CNcHb6qyjN7EdAFx2rK+jbexgbutzM
jktDoNXqygmlvG4hWFeblqj7isAM6gxi0HDlTpQ907rjlzmfTXdUG+4fHUE4Lb1DVASvuxXcz4ol
aaoI9gSPeI/NkOkvFhIzlp82VtpW9MUXIgmYIOaeP7WwlB2R7Y7L6M2NhvwVITc9sBO388ZDUXoa
JBDd3qLJvM5tHI+bSKnM2XJ2lZdW3/nI8tbo38N26Pv9PPaDXLVjMd5UuRW+ePztewskaLiqPU7s
XT1p90GTY/fgu01x0CgtVH6uqx8ah8v0Kpi66c5LGr33nBxfm6GnXRYKvRM6sdd0GNOE1NJSd1vT
L81vBN4n48ZLLOnccweuJDqmGG4oc8J8m7c6uqfZPlrH0JhJWyugQVXfNL/mD3esnJ/G0Cf+utde
MKzLgNwGG71zXE/xpATpV3Y/rKm7/Iumt7IbT2VeiUdpTG9EGjhHqcAZ6ajqLtJO1XdCRtOVh5qA
KIGX7keTo2MBvyxY4iN7lUllcczMxrhpJ+FeFIGtaAMyIfNE5rxD4crt9DIje4yKKkjEj2yM++9I
DPWLnpgmWhmKHshqEtD6V8A7k4uhbPIfztyG8047zWht5zQQYp0w3dvu2trG8VRPZAWsnFGG0z31
4wAVYRRtsuai6DHuUXj6ui/iAROLNzr3c0VIx8YPsg4XME3r/rZjTt6+5C3HZbFLKBFVQvByF9T4
hugpksnSOFSrcelFP+yqHZJDbjWtv81cZT4PKrdTxg798rL0I+MMTdcfaOSOtU9gm6yurXnK7xWJ
ddN6VEV7uyQQPmSkA92IYDStVePzODbzaHXlzlSRp9ZuGbdEGhCglhOE1lnFRclgwNUMTWCpKnuu
EvPkjhK4fROWZ41rWOGZpiPtrnhi4csQeQ3DGrS8881ohI1JVFgtIY/lVX9tis6/CAyUxYOd1bV7
SJvaLp8qcpihcei0JGApt4yjKlOr94jqlpLpiDFX16mXCOalmgw2gRM12buCBkXNPOhp2tI9Sa8Q
AKJvtj+kl6PymWGGZweYf/TCo4iSTp6BREuLM7fs83lXJlGw110S3/hhj4TVw+xoVqkrFelcQuBG
i6fUIFAyjPN+i0O9nLYjcIJppRORD2s3Dkix68HMYgLm0vCOdFHcm3Pvz3j2kVGKbuICa8eZ2+xs
LuIPLK153OdFgsNEOEl50fXTMCJTNJzrhl/FuyV9DJOTVyJ9E5k+q1XHbn4JBArfthi4ZPhkuJzQ
wjVkBGOk/6ZkdCpq0VzNvdX5G99JwvtQjvT5Qyux7/wCL8WqU1nP/bHobpNRtqfQSoODpZZaXjeg
p1ZZ55OdokKvwWU4trgDkTLTK5N7A2pGaVfHuEgdyifLOZjmEHS7ni1iw+fUB8zhxFIShmffsoP1
5Hxlbv9sF2njIfPyacYSWX95o+ZLvMyCNHiIHWStOE11NdNrSM5ivyeKDopYeVX2hGGnxBofs5y0
shNRe+ICrWQ2t+mEyIMiO2bDpi8r8RSN8zBvS06KCzl7jVhFcV19z0zdD9vS78Nx3dmyYFiqnIdr
C+PrycTZcijpZxNW1JBLsY/HeHgj1y64yu3OZ/ydFuKms7Vgi3WbDCRrDMlpVSQRrPNFUPuBQYFs
pzzCH+TI5i0dRfUYW12dYmdRKkR/KNt2Y48zoXAo+vl9YpCKtubsq49lN6bf9OhD+CJbNCfUsBuO
2k9KINBRTYcozcczFVbGD5+DN9syMJD569EK81ez6isyvFyPsKraSLhAibaobzMMojENm7i67a1S
P3dt023T0knupkx7LCK/Sx6neWyOteTGvhnbJTUulEgoW5OgzgXSHsgfAatKb1KX3ggxgqkVPbGn
M5g3AHczz6DgdtwL6f9WN67RLmMcHc21XRx6OjnqPl3CNsmQZ/MsbLtZF0Y0Vbu0HgYbRdAQ5d7B
FeJdGrVvj4v9pTmRmzfaL8NCzaNxIqMliiubgnznKEU6RVHjaIRGq+9kNxU1R3433OLdZWEWpXJO
Jh3vYWc7qTRY5lbZHxzN3i+TOHhDbs4uG/jS5iqL8fxvaZE5MzF8nc+UY2pY8hIhQx1ai7J2Jawu
5y7vRumNoy1R3dqBjOMfuLK4YSr2Qb2b5iyozzk95uydprBTkMCS5A+eU7kFmztkrL1MitHeFMXg
vmrNJPk1QaDlvbDNkiA32ZbpBg5h/tPPlRtdtYNB8qq26G/sKPVpeg+6FqRDFrb7LHL4GRJXW77z
O0Z01qmWabnuqsYw10oYPjajeE72ZWdi2jE5hP0H7qYy35tjHEzHoRgs+4oRDQNHMCXXtLF4b0hY
bSoeaRyqeNhkTuqdDdIJH0xTjRQe2t85vBToXrnXJyvTyBK9G0OCqBCVW4+uhdsITK+Zru+N0JEn
K5vmO2VOGjEvCSQpXoMXFwcjNmmdV+Gom1U5DsWiNWXGSNrMUH4Lgo6WiyKB5Ib0SO/FqSMs2j2W
Z3ExMAFKN4or/7QK+hjaXgpU+26An83cmJrFidGi5s5hj6aQrIPp0R+m6pQFMeqxrB2n2Iiw8IMt
ydrFga/IvGzM0vQuqmmglZnYfe3sdMpBtSYUYvaf+iBOuM82XHPA0JT7tIN7LRiBATgMKjV9EjFz
RWd9wwENudMX4klwt3rIF3PXOpC8zds4J1tv09IuvkFjbL8XHkU2qYUeDR56b+mzZkj+gc3Pz2ju
p7l1tISdHpyJwX6v0QmJwJ3r/kxATPWrtjDKQ25U2TfTXBLRFvMOX8GEemDWtE2xX2AKWOmhY99w
HDGjXWYcrIXonGJtCivaRZkth5UYA4b0kJzkq9+NOQJvBsEgN3qScdRc98Qg1xH0E7bu5CHQY/4i
zNJ6kCXMta62ZXdRYKE7OoYRl2feYEwKrIqACe2h43drNyokTtveJlCjE9JhNkjMVxHN2sfSkzQC
VG50G5PlIEjks1Jvl6EwGDsKjf6QzimpkZ5djEw11rPLeT/k+UNUeeFZhpZvbKNwRK+J0uTS6bvs
kbVB75OvsjkKhqcLfFUVVIaeubX7kFyKE8kX09EDIWiuhsDIR0zcrXs7Azx9HKf6KU/oIEThZHEE
1uGAUdjUItgMAxRWg8Gsu7YG702bB5DYKm/75thVXQ7tyG15zKjF/N/0JLN7E/sIxnYfA2gj4umH
8qrK31VD6YanvJ7bbFsmRb9p86a4YjTIuejNIp23tnY6vms0j93siOQ7EbzUZn/WPH4NkX24BDKQ
iDMJ0yOfEgTgJ6frgoQQXRRb302zMd8JnLbOhN0MECO1OC8TJfdhnJZXbl4IsvFc41EWUXc2+VV7
sAj/O8v7gNMLMaZEDmEOLlV62M3dNG7NvBovZ5NKMxcVCNs8tMCz9DVSMBoJ7Rarwbqu9dINKLe+
L/Jjp1K5GXWGWCtwkXlKdgfUBvKqUoz0g/Ds/Z9//b9pcHDvUeAYOwEDx7Cd88l+NwdzV1fSgbaY
J5GzjXWS3Ci15A3mjRh/iGJon/Ele88OLxP5qoOsy01tldYdnQ1Q40Xk9se4omO3icMxN3dxYZpy
3U2WvDUl7ORVYyhxHbtheptzLeYYq4qfRmlY711pdjd1pszDojmpHS10+1/uwv+zoP8X6L7fvum/
wSqu3nSrP5rP+e//ZT63QExEjMQszOgAnNFfs1e//gTcAAxFWBJMnmKq+vfolfk/YHB4TSAys17w
pS9OzX+7z/lD9FtETwYCAVgtQJj/xH7+CVIF44Fh4QD2xQKBdgkF+qTM0PQtgeg08U0AT3NjI3Kv
lHqfJBGQIrT3dEDYkjxMOSofCBcOzMssHF6QFAloJLQyKhkMTYY2ffLohM1s8T4kyh2ezyeC6cqV
2YG8/PV4/2+l/RcS+59W2uNbrd+6j2tt+Rv/b60F5v/YOHuBBKHbsNXwJ3+BTjwcbPBBfSgbkE7+
WmskY5kIcoykQzUHDb1s2v9eajb/oIeHGbUXBrnLuN9/stJ+raS/tv8F6gTqBGGAUT+ceizejxpg
PthBQU+oPfXe6D+FsTutpWG6Z2CGAEeEHbVU5jiXShX2ObPk+UVbF/ZbUPnowFnTbA1DyaOXBzNm
zUhsnMSZr03aFlxE3GY753P3/tvTvfnXR/udM7D0Dz5/4GX4w2RWz2HP/uTbIyiVW0taqFM8xfOm
HOd52zdE4DY2aq9Vpvnmzz/vV5jM334gjwYiDN0aLI2fnpDydDiXpjoRJWs+upLOfwXXEG/KsNVj
+FSUbnPoCA7dR0GmN4Tnjava7ctt3uHRFkZ/LLqELPByYA4qiODQDoTTtl0p16Qyq1UT5cHOndyA
LqEXnTupPX1xyC3K4MffAMxnhOEnYtKG4Ubv428wW9p3i6nqTrlX0WOrNGGBeZKtIwyrW3pAJzNv
1TnJfac/P7pPlMRlcdmolpgrAZqwn33mmBkjXRPgB92p4Zw/TIadndmJyMhq7vQh6pBNKLv0eZPE
A74ew9hUc6g2DCF8hYv8p0/Cz7cDQOs4wvEufXwEpUUzOCaJ+eQhcO7zsnEuw3TuLzMtu/3kueoG
0oy16/ACnQe4THauKuKV26R6/cUz+YcvI3QJGAUf6aHj/vqkv/l2hTsWFr7Q+VRMjC9OMVOPER3R
B+qK/CyYyvG+HVVA68YM19bEzY63iazZzOP+1cv4XJt9eMs9rXyyyYU54gPuH0OjLK8wzzpfDSf8
/WVz2J5YNQyGOAT1fnrZCOyxyrIr7BOZvdkxSKX4looqWXuULcfUGfAcjFDidcyYSy789uBjN2GY
cq6tndkUIw4q9Cz+mGwmKOnXRsY99M8PdFm8Hxc3xRvvJTsiQV6MQ338Zg2dSDepc+eEW8E5ywU+
otnOHLwAhf2vM+7/izix/uFxRLxH7MjslS7WiI8/q4zyNDJH1z4x84XRfcmlRxpo0iHbdFWZEYhk
GNV9X3eeubIS07yzvWEMdpme8nIbCTqwpGBgttjCe9LjLkik518YWWQ99Y50vv/5wXzsFywv3/IJ
iSNiDIsUxV+F/28LTXkt/ZzUck5lNWdnbR/Pu9TtxZnZTXItkdAvZDlP5xmN7Q2pNF+xm36h3z98
MRE/3mR4fGkDexwvHx8WNkahS5ANJwch9oXUsjE+9GRLYQKuXfPUxTAHUKNGrOocO7gl6THhfAny
0qnxJSjvFcDyVG86bqfnVixwPI3GGD84bhl8i8y0XAWj8i6KygIS6hcTckzqh2O9Ds00YPrWd/HD
pkmYbBWRFUd+vEOSN70Tdd7iS0Pv07Ih+HkucIhVdETmTaftmZqqqSFa2fHo3gNGRzJLEg/vW1vq
4rtsrOh7YCeKodepIg0rDAt1H3gprwLmhflH4fiMSCSDb8uNcCfU3cTtCqBFOfHRK5Thst9FaEr2
tsMrdJagYHSwbWbB7LSNG3I9lw7jzRYhgi2Rri3z9pO2UrVL5ja/YIjNENA3WkgrFTPsBYzNvGjX
OkC12GRxVpFbr8DP+m3GGJGGP+xarWPtppYIi7O+a/NxI4uZRDbhQY4cTCS/nQSwco3DJuzWgz14
uPRgyVhfnKO/Bl0+rocl04RNjzyRZVP5dNFMSNjluq6Dk1+NMKrmxMTr6me73hDua+PZS2wYvzM8
TQ+PvJN+H9PS/WKz+NsLjE9/GUxcIHGg6D+/E1bTpPQOu+BkVLI4s2cxrmuDwS7mFJp9FdjDF7/0
3zYnfh5Fnw10OiJGIPi0OQUin6fOTsOTYWTDvkzLYuMxSbYLIyLo//y6/8OvRoMQBgkzPEsq9qcf
xR6bG94wR6e2SZehTy/ZFYZFnaLsZFcxPLT788/7h1+NY4zCkbqIstFZPs9v2wvKBxrUGNI+wBmP
v831eWkxPtP3/8+/NKpdrlw8SjxHn9kQ0k0tN14i9waCyM7NIWKAXRjxnqhP7C9tPH6BTfinlbrw
NyzbpODz/xYSUonCDLKoNk70Lpp9oVpn22dlcbJC3tLaXzo0nQ5WcqznrSylu4+KXHyxcpby/+O5
RukPd4eDDQKRCXj54/PFXtGrtjG805QZbH3SAFd4Xkhptpsyi0PEkbFy/5e982iOHEnP8F+Z0B0T
8OYgRahQlp7FYrsLgmRz4L3Hr9eT7J5ZFthTpdFJh1XEKmK2ZzsLwJeZn3kNR5mnM+fxtASTnIYg
hG+fWdrj1BiwZa0iQVrq9Hf/mEpBgxMWYkAahAzxnHikaagARaXn4IDYMl5wvF3hOUwCSlN50GDp
MocNrYWDVN5Slqyc7HzsbzozMM8E4MfEnHzOMXk9Bu1bsBWzC4bTrzTz0I4PSZNKLygihV+M3NFv
S2AG32FCOHSvx4beXhklw5Oac8y5chv6ytKyHUn54tRO/ClokKyINMP/FAFBRFLNkjzlOq4L+VFT
eUDIvpYVuZRqnrWQR8azbpHoGgjIohizf7yHiXGUwg2o5xSNcx+Xtiqaoahb70EKaG4XJk2zFs75
ukYIcT0AGz3zCsUePT6S2VYKQvVCng7G/SyfaTH0kdPJ9B4ctdomOR23MI73U5jeVo3dngmcX3wv
5F1UTkPixkQMYBbRqtLXalDb0kMGTe0h15rwVoUE4vYe6lpZO/o7SJhMZGS1WgZV0y8xCOmBxakv
NSfztd8AlwWR1G0S1Ui2TmTa6Eg4deymOBrXC+Bj9s7C63SVQJO8HM2w/KJNbJTT8f+rd0a4EfcI
g4GwnWHEUlIH9L9DnzTPR2PK9L4xDv5eQ3hPdHl1eq2PZyxvTMO9AKAgjYAPDqAaHfW+NqQHrfch
HKQakNcicEEbfT290C82NSuBdCUUhO4C4kFHp3nfohk3Go5/QGmq+VaO+fSkGSPQsFwfeskdSyOC
ihF5NdgfECQTaJLG/NYrKYPfVJGa4oyw9y/OYH6Q0DHiPxSRc8K2jo9GmBaZf0jMytoCDgIuMk4Q
GCuLYVVUN6umlJOrVs+Kle149i1lSfGPFOnJoHn3yPujg0o+jnnE/KUEUWSDIwgOjg9yuEisfmWE
4zntI/3jJkTeFH4pXSLqF1kE3PuLFHloMy6H8DDFTbAMSMCWYRv/H8IWAIiQSKeS49DUjldJqxzx
NDWMDk09lYtMqh+MUds1edktlXZ8PR1OMxCoeHPUnlyhdL2QgIBafLzayKhWAtsYHbixl5kP/eKq
H3A8ceGCVMoGrTPjBhyFiipn4qXR/aSqaEpVhTLe9WVfyavJacbHRC2cu86W8mdQdPoO0l5plRst
hbdNspxJoWs0VrU9/dvF/j0+E+lYiHac6Oaa9pz5ji6G5MBMAPMi1xeRGXL1WvVjnuiXspG8qAq0
o9MLftzkYkGEwHhp5keXICMK4imotejQ20NIUiEhrJO08qrwOufM2fWrpeg5CtsOAoGy/vizJAhs
p8yp40NfjM4C22Rz2SvIIYxKcs5g51dLmYopJIRN0+RkOV6qUiPkWmouZ/LfaDmVub8xmVLuAlU5
p9NozRj/Itow6YJKRoKIvuebou67HTQEeDho+FIeYigM97ZZqV/8ybaezUxWvrbKqH3Xula69nlW
BjZyVj8GmEMyao5jMVBkyPzYIVayjqMKy5C+8vMXCCmIBPkSIyy3wCtIXSLoUZIHTn1zhT8jsDtC
UptWfR3WdxnChzr7CFmJRZY01VdTKsxnZC9MtFpx6gbVUjWTwF3ZAIglGVFSCdrHLgqgW135Zjdc
ybWfgAH2TVQ8U1giQl9kQiBkiILeTadJNV0II+p4Kfso4CAcG9r3VT/Ik9upACzWVSRH0wJiWvlV
SmFHLFQvCL7BEAaCk0R5laxKSwWDyVC3/0PpfY1rq2zXkUTHdIG0KoRLqS0SHxvyMb+ppKKOl4pZ
oeSK9jxuuqkZQ00NI6e+0spGAqMG9+cmVsrHBuxGtEqscQTnVcjfTu+OtwHcbD9axCy9V1shb5Bn
DWoVukYZK1VxSP0UsKxCrPZuDqocIq9hWOhzAfaVqcZtkzk4lkvPnlkhgVsCpLnPu6rnxNBK6/NE
zt4s26yR16pdRmAHvEH4XCu4Wo9+8SnxOwPIHUDhuArwmzIZvt50JaP4VWNr3X1oAimG+EkrV037
voNGbMWvpSGHjPjSRLXdPmiUYRV05viaRqp3bke91TmzN0E5ybswKe8ANogt9y7MI8eJGl3LqoOO
FsSLkWFJsajqFrqq0hVYkeboSxJCQQvQG2BsIW9MqW/QW6HJ77i6kuZrkIDJReGUgGa1RtKee99C
klKyYs1e5kCjTeDl8tdmSDTEkUuYBDxX0bl6QSK/iKYQTBDzfRrZTeIr6KGg5XHT8BUWZR2a5u70
p/94EhsK3xwoGIo5oKhnF2OBtbPltU7B+FyV1ihLeBdg+l743cUqANtwacUYTpxe8+OxRX9cE20r
xAHwlJ7nqIYDHwO1nYNC63pZFpW3VlMdZEjVjw+nl/p471PaiVYiJkJC2H0W2FWnyFquROXBV+Jg
ZSoQ9J0BranTq3xoN7PEW89SES+RdY6Dhi6y0RhBWR4GPQ6WtWzfBrjXAEzrIjcAxJvhUgfaPx5W
p9f9Rf3KcIrqgg8nmt3zQ3lU9AKRE6s+1OQeT7I1yddWLgfXjNEJ1UlS7oq4YezPCbiMzdi+oWHq
vEYBuoph9aeLw9+3bkWudrx5MOJCyYui9e2dz95D0zWkkCC3D0OhDBs9TA9qVcEgNtr+eSwCYly2
x3s7VzLINJa2GaaxA3ofyxdqEWZnsttffHqDaRLYewgyNBlmkW1GepUhpFAf+rJT3RSI/VLOOudM
LM/ULEUWZpBOMs4mkIWj5CyYS99W2j7s+kOIKcG17HfjSxOD8AOZrTerKDeRRODeK1dQY+uLlN8K
EFYDK49tcwtENJETbiNTjnOaqlKL/lXp+9BfAy+cXtqkrtslihFCPQ9pBHM5jWp9OaAekS5tj39g
bt0V8bZCcOnFCxvFhfKaOqBEwLmcSWzeav33n5dOhJiX05ig7Y3G9iy9bRVAuH44Dgc4ft5G7Wqu
zrjWyl0ZTOuGZs4mAxt4xRd5BMUUPWKPVGxyUABAduNxjbbCSN8C3sHgZd06D2rlove9fBn38nCm
qphRQhhz8FvpZqH5ZMogDeYyW86omGFTGMPBl4GiJaBt3TFpE3jXceKsKiBQy9iWt1OUxC4eK/oe
VLy0q+0ivygxlL9VA6f5GhntOa7K/OwTv0vsDbYslmKITBwfFUXXBrVhZuMBMweEHsqwu2zVDupS
Owbr06fDr5YiHm1HMd+S0dnn8qVeM7NGHQ9tWDpuIRul22seQpcaksWnl5rfIuKp3rwcEKlgD8zV
jeRGljwjNceDuB7dzgrqw9h7NiqfZXedJbF9rZhkNqcXFRt4Ho6ARIQhiQlkZN6yVJyyRUesY9ES
mJqvDmjZ6QPKRT5NKbkMzvWZP5y2PKVQlqd0V5n1om1z/O0QPUuaum3kQ1o741ojQxlcww+Dq6Kr
AJAAct7IYqIwDSCZwHo/osHUPhZa6lwjjlGdCfFfvHM+LW1+eku8dgGHeJ+ptAXCapSH8oGeJbZ0
0Df3OY2HRd+nyrpEtX9lDP145p3/6gwAZkHJDiqA/5vvK7vSwcUU9nQwPEm6nBy0aGI9BBg6oNqW
2aWzinOPkhRq0VqeYvlQM39b0lAqLgFGXkvMPC6NCtWLtpCanYQc3xXpfr4sTemcbPgv4p/pGKMI
QBcGTZfZ3T/FDENiZL8P6CSkn6K8VUV25ayrri7ObLV5AkBkkAKQQGuEBj3lWWTgoM4BrCfKQbfa
aceoYtwlo6+ujaTS0PPoZAqNfFgNXtycyd/EVz7eBGw3FfgwstTM/+YPCZ5EpgHtTAgEjPJFU6nj
HcTcp9M77ePjYZHCuQV+UWeq9NZHepcUj0OSUucm8iGDhLxEXiz9nAlsswNvCTh4MVxUZdrdpH7T
nclwNPGRZs/3VrCLbFEz4KccR/nY+aWXhpp6KCZ9XDa2hMqx4cG0CpxWRehdD+NqOU2T/JSh4+MD
om6Hftk4ltK6HkzRFYNMGTQsSpQOGzMoHiEbGduB+X/l5v7E36RHzo1m5ZWQax+nPwbVSDtI0/b0
gDxE+9Dn0lfDmJI7SGx2uSYMfMUFjQpvG0bDJaqbxnTRhJY/gGyI7C9dONibDKpIhKJgpH8GcskY
1a9z6SZxwAwvNHAr5Zk05K1jcvSebOFPDhaErgOzojfjkHefyE46MY4z48eolsvLOFPldomI2nBl
wfb0VwEySuqtxOgCmy9LT+/ROIpkPBfTREHSoB5bd5hS6CB6qfnQQFGvaZBVLp8kDJ7F5BaI9jQl
obQYsixbRlk3OOhM9Wl+ibkG2Ilx8CN1kaZlt58sx/LXjtoYF6Pj+biwGVKDjgizli3jFLu70TMk
Q0+H6IfCjeAEAUO7WLPowQls4NFxmEtpn/daUz5aCO1dFkXabhUjykM38s3M5wTKc+SpgeqjoDhG
W2yIkfsAVp+Prl5KoK1z1GoDF6w47AFtSrqtP8TOKulKBEEww1KMJdDW8douYVgtLCfOi6Ut9cGz
znCqQf4hjtbdRAPFRb6lugXjT6MxNScd6yrsgc9U7B+2BVsRCy4ByODiY/8fPy1DjKKLfTt/7Lqy
WvvcLjDXND+48EIw8URJvgKxDUfXD5D/mNK4PHPufGhmGyA7gZjx4MJ7+01b+P31o7dxW7d2CEHa
iPttjOY6FiZNvG3kxlhOPhRsqY/rTW6rXMaJlrs9TJv7wErP6cnPZUd590gHvk2pwGEIDNbxu+jk
IURTJh8e0TNpvloKlAQXCjBM6DhGDML1C4Mh0qAW6pdJniiMYH74txnmZ906GZPmHma15coxijpv
MflvuCZwTQLuhDZ1KLRjX7MmbMbd9//88a//KUptOpgyGBQQJKUmgzEumz9NGfgjMQjgoOLSZg2i
/k9ksGIDJ1ZpP6Iyi2WKKXPF/onWVFCsRolURQOR0lMH1PlP0JozXDBlNAN3dghwHlT9QTGIvffu
KIXJZvmJIxWPMsoVMdMnC2p0wMRy5RmB8awyl7puQi/juENxJ1u0HUr/WaUqG4YtaL6P4RCVbphO
9OPp7UHZxj11b0dT07tS2twFctlXbmUX9XVRy8Ezeo3x9b8j72coifnp30eeG1QhU7Sn+qc3yFEU
iv/pT8SwbPxO4cBVQQQiwiwwIz8Rw/yJGLrLMq0DmdSZQP8rBuXfyfFFQUmLkPmqwHj+FYOg0/m7
kEwHuC4C+x8hhuddBRB28EX5fWAYxQR0jiaFDefHKN8o27KotQs1iSsuKym1UPMrjGUeOshoy0U2
3ojWku46Oa1V3b5Er6Pbp53WX6VVZecLpZafIysqdoHp3w2+Nrpxrz6EihXHrpV1AeY2+vhYyv34
0pWD4hoMh0KAtZAOdQ/Pia6Pf3Rl/tGZ+N8MOqunJHzKfoMx+vrU/pb/8ZuwvOTThS/13MpG/N0v
eQEFzoc+/l9vf+y/5oKOcPQPq7fz5r59rcb9a90mzZ/elOLf/N/+4c9T6zAWr//5Hy8YKDfib/Px
HTwOJfLQv4/Cy7AKn3mcD/+TP89AQ/6dkZ2FxCRoLc4aguxPwLrzO4FlIoTL/wd58a8jUP8dgVzy
fJqJApD+dnD+FX3K76IW478mt+I+/mfMiFmhK+ppSEqkxaK2pEcxN+aE8AtEiGT+btR7deXnyFPG
3fi9S8L+e1nGaKiVXPI5o59FLOv1MmJg5/YAoC/VslVW717d3Y8c9j0WXRXF079SW/Fr6F/olDki
s0W3fFbowgpGiwKO712fYOFSSdoFksHJp8EIVExssmqbonK4bEMFVrozNasC+OcSo5stvuHf6Mub
cKtt+syIpx8GLak2VOslltIx8nPDqF+WWtKv6Ax+wV64OlcvH1fpP348Tn3C25ppAnDk48tkQMax
tTopupOR6UgyeZNlTeQmbMwlPIb4Pq86f2dPdnPRqB0mgjDC154aJxt4WP1lW/vVS5t29SdARtgE
XaSK8nrm9YpfMHu9QGGYdWhQHkgm5+kTU1fg0vzCVEnkvZ4W3R9cbvi4VKaxwnrAuJTtCR8/eKOu
grTnspyseG2i3E5KnkBFq8tbPdX7e+RN6hsrm/JN7IT0ISSQDZWMVfQQdsk2t335tmxa/woRv3Fl
9sxFURD3zuDK3krt948jQEqMJ0kQaFWaylxvBeEBixFoQQaumX266OQKyYOxNfS1bafeknYNbELc
jPdAPjzlsmvk51JqzNuwVtCbDLsRp7fGRxQnKSJcmOrmxmjiBuWRvIXHOhXSSxpJtuempkPMJ9JG
GozsbrKQ08/GWo1wiZ6Se1sMCsOikpZh3tfbssREb5p0KPRlUwFG9QRfCNp1fjmMmiz027Xks2mV
oG0AoN/Azpa+eLABkbOtmejnmhQ5EHOD7JuXw8hQ1OaVT1ZiYdnI0JDawHZuEFxSMyzywuKL3gw9
roKIOl0koVKdCZnjngOdPnpgwgseVzYSLlT1j2Najg3UL+owR1xwVBYZiurrxi70M/37+Sn0YZlZ
6a9raWPYeZA/NFNYbKQIH0W6a1RjNVyGBWzL60IJvhGE+FKjpvYp8+Ts4GjtIeXlnd4k2mwbWyZK
/QoAGc5kk7RgXl7rVj9EEEOL/ZROyqoFf3yTIzG8NO3cvmoVJRWsk2rTD4HkGl2v/DE6uXSF31Zy
yRh7oua29Qu9dEzXsMQ7i/puCZm+uUU2PKtdCWD6AFRto+r9NqU23aIdUl8qaaxsTb3RXV+zKc6z
atomUxN/DtB1v/aHsbitbGyMrCDKtwbJ5B2deWXPf9CXLaMSAdHc3p5+FbPCj68PTQdcmSj8oJsY
b/j9d+nxMJqah1KNty80UObjdB3xHmrqrAmnprA3L7B0cX24nXhtPZSpeabVPOvsi/X5Djg50NlG
/cyaY8MKFSWMRo/1vTfp5QVtSIu3219g4Y6ksIcGSy974UMoZZgVhfhPgXrXMZFpoiX/feX2Cqrd
cTz2t6ffy4dNIX4W5F78CRk1YoNxvCnCxoBJXA/aPlfGz2ajIssbBvru9CKzs/rHs3MhU+XYYMjm
Le8xiD0v1CZt74e2tjHVfjGYebVrq+bM5jvurYuXDJkBJgAMOUGfmcM+hWB4Tac3308RTBQJSDf6
5pUYbmbj8CnN1eHMRXncYhQLclYLLz5yZ4e+tni976IKyeeuTRSt2ftIvssd4osYXSOf/L0DnF+F
KRRxtLxPv81fhDKgGcDVpExMoSj8jheNCjnGs70r9oODKsBUPQSj7U5Vu0mH+tmKlOXkWKsWBr0c
4ZWnppvT6398ZsYXMBAZmop5kD474EITbHGg98O+lwIfzQRzvBf6Da7VNf1t3ajP/CT1Qrfb7twe
ngUr41CZ/I5ONaJpBOu8X61nbV20sVbd6ujm3shF6KaSgrfsm/YepkXpIqnDCXRUjoxQnHqfdeS/
1sj2ldsSFY8nrqP8LvLKn1Tqv58gi9r63e3N0UI3S7SYRYLLtGLW14oRpok5ic1bs5nG+9bujAsm
t4xvU1weJswXzCHxFo0Xa+ukcC6teigRWO6/2zGiGKWVhduWvGWNsA267RA5lqlMHMEA4nooiulM
238GoGQSCn6YjFRw/uDhUPcdB5CEXKIixZN0m+WdW0Opkbr2SjGuHW1cqhlqro267iX6qcl05hPO
YofBIbA/KkOaFEjegd84XhnX2Cyq+ma8HTOkW5vR3Ko1p37So+VRJIqxzssJsmQ5nDl+ZyfQ27oa
3kWgDmjGs1WP11WSCNJHEEy3Wo98KSquGDRYwIMtxz43Kp3duXQ1Gd/AAxfifoDO3qDO746EdqSF
aoXC/wn/nhtIOVfZJEkrAtuhcd2CRdaHr6d35Ftd/a/4syk1kCowDIUbRhYd9Vn8pZReoJ+rac+4
ZVpoaW4vtbie8F7SKmULWixd+UjX7bQSh8SxNl88LDvXuYVrojxVCtrEUrcGbIlEn5zCDjr98+ZN
bvHzBC9ZNCewC2X+dvz20byMMu6vcZ9mzWOuxNPKb6twY9sjdoRMAFzVp36XWzn4EoVjf+WhWXwT
tm2FynTSX1pJCF140KNl2BeITppj4pq1YmMtkdXBV72r4506gUOIQsv1QrO4SdVowioA54Bm0L/A
0VXWuH8NF1qNGuDph5td7G/vHsg655EY2hFos7QyrOnGgJ9AkREFX3izYXupIemzKqYBgzLU16V1
kirgRe3nFn69HkAscpw2vSeIHlVE8zU3SKf25fTPOt5o/CpRBztiwgwfirCYbTSkO7oY3g/SuE2s
fTfsFh/NrBRGkXW2wnpr+Gqn6LYonnwu0zk+pH+sLK5FG5cXjbnGLBZla9Bz7KCUfYh457oKJN8d
0NM7c9Mfb2ixCkh2MNHEOpwxaPTHIeU1oCGV0q72HHHdptKMz2VdWkt09s6p1h7v5x8riZcpyFM2
XdpZ8GpmpXOs5NXeaCIfFonSYjDqXKoKbqj9UKMmjrL0mR3zMai420kU6ZrA2qKdJi6cd4eIXRZD
x23Q7iNqibUpBeqdWWb1Qs0lqNocPmiWjf2nVnVklIk6aIIo4CxqU0+X6KX52zDroyWi2vW5k+b4
phNvQ/wwsYc18LRMUI5/2NQPgGUKr90zwycBCVXlW6jqeIp62rTLx8K79OIEFX0rw3eIVt8FV0tE
9wBd7swbrgKqsHWiG/7GmCL1Iqmb59y3X7HZid0mG7szN90b4//oYBQ5Eu9Q2JQTJvMhi5oxDAIT
WO0rsPPrqewHzEVN2d9YZbcGhV5esElxjrEqfe3YYBG6DgbTolen4JsZSBivIl6+U5QpuPKQ/Luh
ymqejbJJN4YTepfwCvJXFceuC7/qNDcu/fDSKegTICelunFhOFcBVkwrHe+JmyqXv2G+VH7iYKj0
haQo1g1yQ1x3U1/dBL3n7LumsNdBBGurVYz6Am8w3Cu0DHxvmwa70yfEHBMhPiXHg2D4cDYTYrON
aptDm5pdUO41z0QIcsy9rTeW+kWf29VWyovm1k8Cadv17Z2RT9NnL7VxOhm7L7FdpWtO3mYVm8yu
VaPCndeJx5tRQngUK+fs+fRPPU7r34KOGwSeBcW7oN6Jw+DdbojaLG2nQMJOZNSbrTOCSNdCxugI
mBrLZkJ0/fR6H7c82TwTFF4OmT2Ykdl6TWKYPjpTe8oM+Qv67ggx0PioQuxkfPQad45RnSOQfzzQ
KMM4p+nhA4iEtXa8ZmrZ9Guw69kjBGouKjVUl0GD4gbbWT5zZf3idSI3IshWKNwI2u3xUoPUdaYO
wGVvpzTbpSjyb2AK9y4Q4ewiab1zVqQf1xMyIriZM3O1UFKa3ZAIgoDcTKZ8b9eOBL+gd/AVCeDT
yUW3UqSo+DFG+tt0/MPdRz4OqlRA/7F8pbI9fr66bpoq7EK6Hn1lbnG2KhZ2GGDTjMwWzDnPWwjR
qV0lo+B9OnDmiHTuW7oMOjDst5KQauV46cFswU2YPGroSP1X/GCH50IpJvTPjBu1NLRNz7G6jkNZ
vZHK0Fij7GbskqDqV4UitQs8hzCqoT/1GcmQiXkJni1hh4QnuiFOuIFeitDi8A3nGXiddl1tsfeR
3FJvq8/okfufWzREk8yJXHYzoo9lkyFiihToNumb9jKf8jNgrg9BKx7Xou8vkg0DwuDx4wKBZngN
1mXvBwkOc6UXrlNOUHLc5JxQyYc9OVtqlsF77ZhNnsIZYBfy4EpJjQUSEq1J76C2V35BMfwcK30+
zRIfk0KF8p5Ogo6z1uwY0DtF4GDtZE+0yheDDs7VTRIcFMy8VJY9MpauZgXYwvTqXVlN3dIM+/G6
krNblHN12U0DPDNkzDD2GOuE6wJg4x7f94rW/ZDh9Q1rdJKaV1FKrMxOQnNvqCasYSbUbS9Le1qW
g418TJqde7JZAciTgJ0XJz4nHK3zj20LQ8ZfDTV+cjRQvBMex2unbWo3Lep+jXnisHQG/SHotAYx
7Sq78IZzqisfzgTxC5CvEjBkIVk0O+6SvqMnH1fxfpA8WCaBZOqvOEnE66HTFVCYabw5vTVnXZMf
zyzoi0xjmBJR/x7HqoznVAOEPNlrYWle2J231ihvjZyrOIP9s/WlXL/JuspHm2GC7FDq08IIhnO9
sI+pHU/uvI3Q4EBRiM9Op7ZyLPojfrKvIqRPWscJNrFu5Wi2et6EWN6r6nnBVvUHe4WDJbRbOqh1
0XUr2gfGfedV9hNirp9Ov52PGxk+FnUrkyqBY5jj1dpazWDfGtleQVTxs2UxIZl6Ic2ITsD96aVm
QIW3D0ELnmqQIpmmybz7gIgaDSyKhD0+MsKKMoixAGW6soCp6ws6PeYbLVYVUJsNB6PRMb1TbFDH
Yx/YF5mCybuh4xS4sLMo3iiKXy+0JPd4c6ri+qrarIPAxBZKyQZj63lOHpxJzj8UOIwXNS4YLml4
crTijgNJVySvQOw53+t2aqIfjbwuzU37zCU9xweJPSpG8hw/aDZQyc26fBwHho0bRL7vJP817JCP
D+3PeckwHNtaf9uCTgPKFnr3GuT0hYQRxsY0lPEREg5+0BClzzz2rzYQYogG4BLGCkD1Zqm/NzEK
Ay2f76WMOjsVgPR4VKMLVMEPJH3TdTbe1lEtXVrldABl3G67c9WHeOZ36TydG8IUUCepCzH6QV/A
l5RWlZq8v1doFqzaZhK2dPIfqYFXVWrV1QbYvL3Wsq5dpfSvUkTBTwfvrPzhByAMApQCFDyDXWA7
x99ei/yYKZ5c7YumM7Fr7JNVXkc4YMlPPhq6aO4F+jIyS/qxGjZrpxefBd6PxWHPUvgSFTTQjheX
k8aIkMKs9/4QflelUb+iA54eTi9ifHjHIuEV75iHBCcntBTfJ9umUaE405vtnn6qvdH03l9PjKQX
fI4c2RlNVUifzPxSUf0c+gQmvHrY9ysJ28WDWUzxPs7t6cl80yvF2WSjKbH3ZXQK/6tfy+EGCmqw
VoOhXSNZ2q7tpjHWAdo6a3yTkMOmS7NtegqQNPNvUZSmWdp2UEcCK95YSvClM5N0ow2Ws5LxB7lB
26emsOyl1Yht3SUWIvl1MCCWa/lWdOgG9FvkWkUNWa0RzS47fREE+beyXOfjZTeG9aaz9PLKX59+
h/PMgX2LOIhGdWwQMDQORBi9K1jSToFgMmjTvnTCF220e1d1JPkiSZ3QgIs3qaKQt5EywkZ5g9hR
8c0P6q9xS5O4SuLwucjT5rorquLeDhpv5QeI/EgFzhZdZJuXRdZi1Znm/a0RjI7r4GWxNFTP6tFc
H9VrrfPUZV35yXYqJ/nMo32IQfRgad5S/aPvwSxnFh1aKllpbwfynoKhQZJ3kO6zMPDu/vkLZK4C
9R1Co5CFmL1AbBXx4PUqZd8mAyD9cOWP1kqiO24G1RpZpIfANrfSoG9Cjj1c9JAezu6UdJPhHYQL
pbCA0QC99sqidbKV32yTqjnEIQLlfeiOVrtgsy0Krf9kcOOfOSh/8fVpxSpQ9LB4YRvNrYJ6tBEm
02nsPXaj6dLKY4RXsJkBsq0OyW6Cn8tXHmsfbmaOMw8IT/4LP8qv9bLG3EmnndONduDiBTChxtVf
TIH90jlWsTFaw7mAT5nfd7KwdJbk5HvsVMGaW6jD4qvzcdIwmG2qar/NIyc5c3fPewYEtsjXKBzR
OoQwODdQVyK9R/RAkfYo6I9rT8vxXBz9u2Tqhrtp6orrSgqcT7U5NkutRwent0YDrfducvORcXCo
h+tSlkdsjCbV1xYcKREjo8GE1RQmy9NBNMtp+K2QCLioxWiGbuFcKNWKc6vugdvvc0lS6C7nzq4q
phAReVXa/h+WokkIeZ5eMHvjeL/7Yz8lPtiOvZpGuGt1ZbJxQECsYsJrf3qpef7447F4LpWKmvR5
LvwxGI3ST02h7bVoarcxsP5lOvodfSL5kqJ3EWDkusNqzd+MmD0ip69uHdkrl03oT0tVYXfIUX4m
fTR5vqN7mVeN0TiYZqhrNEVmubWOtI5lTJW2DwMY5NW2yNRNZ3r3idZbZ77qL5fiEuaD0g36IFYR
Gyi4GQAP9oOSPkqOPGJ+GeJOIclYz+R+d3Hmdc+aCeJ1m0g9KYAHQNUyvp99Wh1qaIBB8N7Bo+XZ
lBzHVXw7XmYhfAhk/mLlC24mVo0YULadPFv6bhudDYomG6Z4gdI+ZjOjv9LBcX2WZMvbTWFY7BQ6
nsza8mg8s0NnZTI/l4YHoyTanmIyPW949t2Q0kScoodJCzK8AdT+RVMKbQs2SGPCpra7KguNM1nR
PDUUqwJvBo3F7Is1307Ed/ddV3QTmlRp+VC3qrmLcuZNaWYW6zGVRvSCgH5k7aA9cSwXyzh3qtsp
DQKUDqfmx+f6RzjN6/Clyuv8j2aOyHwPyPyv2+I1e2iq19fm+qmY/5v/D7Gb4kv+PXRz0z6l72Gb
4t/+iRnWdSDoP4WngeUKaOZP0CZ/wpgG8jJjdVBnfyGGkRg2hcjUm8A0Uhzic/6EbPJHiN2gESPg
LNwAYCz/hKve/TgQQLr+baPurcp/d26AkXRo1b39OFos/M2zzUWZLKu9n972RtEc7LRtt+gXRs9K
Bw544Wtd9hkce+BsgTwnu37qy5WVDzipO1FkNAsGydU2xNBlDKCplU3s71PHkfaaPIa3Ueqon0ec
9Q600r1vPjSbVY7XStGW8Y2SywwbBj9zQQfoj740tJeN1El7SQU3gXPT8Kh4DWA4e9Diq6CySkam
GAvGXXMfIktZLtRK76wVvmEY2/TGZF+kajHU67yR8DXv+/IK9SLYR28f9d/h/R824ff34b2uXrOX
4LeHvG2C1yr77Sn7/tt/Z81T9QLy+rcr/rF+H/3iL/sR/Zb1OxRHJGDBsXIxv4Msa87vHFn0hwUD
mLGCKOX+QswroOLBI6OwB8qFLhn3+Z+YZR2yB1Uo3RKgHuQ/s3A/Ff6zsxqTdO4x/iZaIIASIIcc
Rz+j7gH/ZFTONAPmcaxZ8W0DKvGpk3VvnWgkpoDmzumGzfccdDD2rihgVZan/Scu2HdntTTUXjLo
9IiTuF2W7Y1iXCXWc+VcTdFej4QczX2t7umVrRgQY5WTLJUI2jcauvGy67+2Bj6KlrxLq+dKLdcd
Bhhxt1W9HfZruzTodmZ7n9XduoNI2OvCDfhKdQ6lYq+EX7QEK89h/q/XmLS12aYLlEUhl7hAbFTP
cRvrXDI+z1g/PK74CO8eV6vKHNg6j2s92NfhTbloF+liWkrr3K1ucRK5Tz5VuIW46sLZvQvRn6fd
ewT4LHP4sPKsT9QPkyTTOI1cz8SGUhv6W6/6gnn5qszCP9rB2On1H6dXnIsQf1hyVjblhjmkqcaS
xa5ercvVulkCNFoka2PjbfOduUjXD6eX/BDDx9E0T4/GPO/plrBisMOp5HZy9XV/Bhv9yyUUOk50
DHFSmLfhlbablEZogA3Wy2SHK9O488vSzfNP6Vk6pkjU311IP17gu7Vm0ZIYnPRdxFr+DfVa8d3e
lI/VdrjMN/2X7MZ/xVnuVg8X+mV2H2zgiGqHgWnx59PvdJ5OiV8hcA10GZHi4pKd/Qod4e4qEhIP
NbghZWl/Qr94shbduCrMBZ3QUFngz3x60Vle/WHNWbSm/0PdeXTJbTTp+hfhO/BmiwLKtGM3TTWp
DQ4pSvAeCSDx6+8DauYOC9W362h2dyNtpM5CmsjIiNdona0OOgQb1IKpwYpDNdCGjue63NX5TQTa
9WiIf6keoFO686gBrG+3304ltWalVAoN0GCNUUqsF/NL7LnRPpeIhVT4mR6F7Id9tTTlY+lA8/Wk
Lb/IthPHvjXa+6bsxYe11YhsuJv/hcu4+e92HeERyDSUKoIlbWdg2Ze/EPIvokgdzGET16Zdh0pm
4K0tf0OR6B9FShpEcWfdCBmb6grVZBdNWYYlhUYAZsufUtFMRI4e8LFIUK0s3RiEjuqmx/eXeo0C
v23yFYVLrrW2f7mCSNo3N0AhpzFL3V4ebfyL8p1e2wKdU7uyPneq2nyYa/STulKj7Z13mEnuVGRA
P77/E7ZbHB4amR3Y9LWUzK/YAlyGVp/Q1/K0oy5s9GbMWb/vx7EOqQQWO4o0GkIVdn6PhlYWIEng
sAnn7GM/ZNGNt8smuvB+5p2EgYOxdsNBQmx24lJ7GNz22KgPhr34Srq091nTtiezc/8yUmc6DglG
pDe+fhNm1kG5fmm+0+unA79le9SUPaCqJwwq5/ITpG+cfQWOqo6e5cfEMFAf0hO5BGYcrXyTTBoz
6ls9OAuXIosJOiS/pTu07Qnym1yEQgCLUd9HanDbyx11Namndmn3CWUfeKAyv48cQC1tjtCVGrk/
8RW48+q05v0rR7QKWvvG23Xb8oDPQzSgiAI+E+Qk1b/LM2ctUaspXTvv0VOD1A7KV1N9uxhV3DOd
OvlY2Zk+7ft6NHHXBdvr7GjP1g9R0rXfHbWs7b1XTfTuqABHP24s2boPfjs0/LaVdoni56rP4xj2
NibHU6+MLdxrJTWmeU+Bb/mYVUV6xDSi/OhYA00YFQ19DZ8TOf854MrgBoVjSM1fui57dsuyxL9Y
d5Q6pEGyfEl1I05vFEe2QND1jqQ4SwkAigvn51dx/7e4Ssd3cCanso8EgOhhLrryqzbhVjGjTbtT
RrniIDUKhw4K69MwV6dhsuywdwc4EFIXu8WL8n2SNvkBYRRxq5ay3fbrrwOQtUK4gSVCFL1c31wa
vSNUzT5WkXRQj8pd16eDgOBIGVPHyWLnrtYi41in3Qg6tCvDDJ2qXWJiPowe0rR/f023S7r+HNBs
QPCpZwKG3my3pjWGoYlV+5iZTrvz5hjvYdFTlazy/sbCvDHUqvizFqwcIEy/ZCp/WxfEBURaYsEE
1iv+Cy37IZiMzglL8KT++x91dYioVQHPo4tL6wbfti3ZQuvbdm6tPDqipfWn9NLsMJRaEujob1OO
qowvE2I4f2Qt1qD2gAoJypbdDptHRArnHAHhqa1vnOut5Cu7Ei8jEDGUwoEoAxe5XPfJIIw5iQW+
bBiynygImi+esE5qXCg7ev71IUvS+r5IBm9fKZ3+RZOT8CeY5/t5gkPRRIq47210wv1y9IzAxMbg
flgWd58Xafux5R4OtXHpblzG12vGr/6lfAykR70Cchcr3Frv0+goRmd5SGl9+rNo1WMRqTf1ibRN
dGGGoCXBEKCuCw5si5AeZDSkWWJ7x96q24cyh3i1t7tYHCn1NRDlvCGGMlb2fyWRYez1TMuPcJia
ao+r5uDs3t9CWzXudb14GNPeBK4P/3NrayRtked9rUdHzB7a13qK8hdztvqXJqEaEhSRmdBssKQY
doM1Kj8rjlbqN2ZjhourKv1+WDJw3kCb3NM4YQJ1WEZRhzjM9picIEef78dhNIB+d9n30kLv5eiU
lorommM1dEVqq7zxSrm63NYvohPzixjMw3776B3APo9xzhfBAXP2GFYjk9oly1FVUYu2yqLaV2os
A0vR6Wl2SxGQcojD+9P6xn5a0TawoJAQpoi2OQVDJPO5EJwCzLyHfdoUC89fYd6l3GE3ws2anP5+
WfG55HZrI3eNtihDXB64os2QfJ1U5ZiJJoH3NyZwL6G/ukJTwrbXTH+q1Vc16vsb0efNgSEfMS7y
2ChLXQ4MNHjBArRXjqqVxhhalvrOaKEeanlDNbqs1LBsh+aDtLPiBhRt86JY9+yav3mkzkCPsWa4
HJmT3Gf0xeOTKWrjboJV6IMZU5+rHhBlOotv7y/mNm3cDrdZTIRaSpUeS3yy59Q9tmpi4b5kF3tJ
bheMViSCWsPR4/1B39hBJKrUXukuomu11YZE8IUrROTxCfNr8EC98oockvUEYeiWxcSbn0fXDMD7
Kj29JTWMCTgaBC/5PJ4kgWVGPmjw9JuzjNGdUUbmJ0td/pGd+X8Wg68XkPAH5t3jAUR1aht0cpM2
edTycYneTAfm9jM8FmfXTa65z4XZ3ghy6+V+eUQYbj2GNAk5LGv5+/cXKNKUHbpLWXyiTSO+s2JF
GGniE069qFxNllGhjQRAr3QXFKOU5MbHXs8v4uer9hPBwKLLvWZKv+UD81JkXtkyv0biVieF5qdf
6OP81DlrApk2UaAibHUr/7q+ZTgbqB+tOT482KuCY+YWmiZdmPtxM89+okOxAYJogW0WdTT/XVVu
/EUfIleeXD3SMALmMFP+q+Jv9YxY5vu7+RfherMEIMlwMADzSrQwNk9s4jQuKbnnERDtOpjMvjwm
HUmojdfDzpQZtYiqswK9UKyT12fyTvMAnjdR5x0iB/b5OBbRC0Ld6g4vq/rImRd3bTbJryWq3GFf
qX1YzoZ9n0ZZ84yfrjg5VZ4jZyDnoOAFdhpkDLYM86fHQSJ+rBqpFkJxhhQA6nOXuoNzI6W4XnaC
InJA6/MK/aet9v1kpnW3gHc4ziIJOv0JIKA/WF+r9inFPvn96X1jrDVtWUF2AC0BPG62WFY7qPtV
8SlNneSxFd5XBxnde63BJ9hris+48ibh+0O+cc2ukhfgkzSo52gzbFY0LXSkzAcvPsVZ9LPRjPho
w7lGmMAdPyyq6I/CiTy/8DA7dgfDeYhqGd2Y4uswwk/gDuC5hqAh2dTlZ9dpmw2LrsSn3EXSnELb
d0W0cWDLBZDtlN9yaLgOySgJMLkr/4uv3h5kvKYr7Jfj5ORW2BhqQPEel1kfHwophxuViuuItTYM
gMPwZchNbeFfcpBwC5MqOc2ufRfXUednTukEptkXh57ZJJOPok+2OtlBa07ZjdO6rdhwwa6VKaIW
vUFeb1vYI2BpQxkXJT01de3uKpmukr9GEkKN6Hbs9+XY0+790Y+FFrqoPUAuVejejc4t7eLrFQZ7
SOjm5YbvBs5ZlyvsZApNHfAiJxqbeNaXyvJNFJPxOJYN1EU5N7cYnddrvA5o8k5EqIa6xLowvwXr
qMumfqEQdtJSke4Uz+zvK0zYW8iIx/cP0FsjWeBH6IpyFRKsL0fKI1coVbt+2uR5oe7MxpEeVIuw
nzrcqG++sZvWKaTYQqHxDaXhzpjMySmyE94+490YWZ8LdS249U2zt7l8/CZRy9MgsMET9ZTe2Mtv
rSGttVV3lOyCTujlh2L9gY2J22Snqp8LBEZbnOYiPnSujdMyOv2N4baQrF+bl6SU4gjxl7rjNirI
qKXlVGcnBVxEMNnY6Fkq3uq8TtIjlMjoSTRjdqdBljj0Tars5lFan5NhGBFb7Kr9oApYIyJNf6ii
k7AyaucoBysKyG4jBBu85lQrK54/ad3DoGbxQYmq+TFaoJBF1GC/WzSOgZR2X97fMG9EXPB4BFp6
lWt9atsqiHP8/0TVZydan8i5xbYWjILiThJV8aEXyb07CeM0zYMI3NkuwzmVt+hEW3rvr8kF3MTF
xqORdv4m6e+VCY1tmeanOdLacKbCHTT6bLh+3WtnxA+zD0qLQwZludo8Wo4yPOiV5X7VYOwfEPyq
D06NLI+YyiXsEzuFxmivuuGWdXQVw3tQzLgJHPJswN88PJ0uFS/R6Oq+UBQTp81m+m7w10vHqA69
vag3HhbX9yjtGFjLqF1S/rtKhds1qiTJjCGiZmb7odGqcGllEipFbAR6H7Wdj6LZ9/fX9a1AANSO
4Lbifel7XZ4PU8uU0aJYcmptYflqPddUficj8DowkO8P9cZRpA5vEXRWYDeAy8uh0rgXWob540lX
as1PIzW+ZwMVe92Y50OeTcWN8daH2GXWhxICYmHUgfg2zuTleB6ECzou7Fit12zYql3qJ1Z7S8Fq
PdBXo7hcVXBzVwLoJsAoi9OAxFiyUzTZ4xEWbbJDx23a9YUzcpor70nR0W/m9EQ3suw3v4+SPjh5
wg1w9cvvG+JsbFAbyE69hrWopin1eQLy9PzvV42uFMk8+5KItsnuZIx2kmsp2SmbPS2sYzV6lHJU
joqj5C921Dc3ssm3dsnKhYSQAGYIFsDlVwHGK7tJMJ9jmoVItNZ73RY4wqz0GXe41Yx8a/XINWh9
klnRB9uE6xwcXgxNJjs5qEPcJ5PIg8GqluMMtaHT5KPdzl9jJa7D/8Wk0g/jlIPM4C16+ZEeLaAu
qqzslDR6csgyp93HWiH8OJLKo5Oq1sv/YjwAVutwGtWp7VZpK9MrxyQ/WY0GXXopqocoY+kmry8P
Yw1P8v3x3rjzocNTFaKZzqnYXhZGVdRu2vIEovCpICkksuPckz0OeDUhao4pOwYENUVXL0GOSElu
pBxvBDXScjT66ExARdmm5llU2ULOdn5q+DaqM9b8NGfdH5h/Dcf3P/Ttkdg62IwhJLatf2GZlXt5
mxQnbcyAz6ded+xSuuaOU+Y3jvtbNzCIS9BwiHM7sIE2kUZm46z1A6lFog7Jj9xY2pOUrbNHyKQ9
pbZoTvFcuY9TvUQ7UqL+qzX2Nx9e6yDbcLdyFckdV7XzXz/ytxS1QYO8ijSZnVTFinaq3csD6XoU
IuKPtbMzapgwldqRvR/vsiqpd7FtJGyDqDl6pTIe3p9+rBuvfg/uInR4UUAxqVRtiznws3Btahfl
mKL2pvmDk9R/l4OpfXBqJ1kOAJykeRya3PxZdAUGBLYZTQ9zO1nf+qGZqTZjGGpXc/c4zJ1cfByx
9ddMccY7axqNM/qOuerLZiieF4zRYl/NEwmQfozHk5t/G4fqo6534oNoFuHu6XmWf0UoIswhED3r
G4KivUsYySBNWL6WNMtHXWjFUzUUfRiRVHwsTbN5Vgw8/qAGlgOtKQiTmL2ZpKdBG9k5ZpM4hq2C
29UQjHYFyIl2pDsHk2L0q0tMxn8e9UV/EFnbkPlYeZnR4OpdBrWG4s8awtgZS2du3HLGZsZtZPHo
qkXyaiqLDfS/TOhD2xhf+EI4NOkTUZd6EFet/aB2WvM4tzrSYEY2l1/1nmjYdfFsH+g88tsQNRe5
L82kDzU38r5j2difS+o8TqAhEm/5aT8onwZ+NpIReVwiGJWW2rcSK75PYsY21UdZMMe4SR3ST5Au
GuVA9w3BtkXEtV9omfUwuQ2gi/hr5q0662MzeL0/F5X2tR0APh91APH2EyX36UerukWYq5Ft+NSL
EaeKM8c4rrPufEBorscFLYnFvUuRp9ph+mw5VGtNpw+NLpWvAC7zH06ij0Noc998M2tnioNysOU3
D5dJ545OuFkEAlvZp2aRyXcrTyNw/oqjnZSuW93Cy1E8LUMN/8crp6r0uzbtokNl1e6faV3OLGJR
A/hRbBE9erPdfYoQQbf8DhiEFsJOXVwfdSuHC0/JpBZgyb58Qr+fLqqIajcP88GB3lAkY/WlNJq5
PiAsMBzNpK4/Tl1un5bEotyU2eojTHwkBVwyXoJfSwvCGcfxBRpzi78hhrODXyxC+6xi1zwesRTP
Hha1U59tlt7082hGtNlWFNzQpT2pyaFJVWiA9soIjEoJJaienA+mXbrmYTCdCMHwqR2wuNDVAmKV
Vao/kyXKAS9hO+AGuoibr/rUjD/iPkelsVGdNvP7Tm2+GVZa/+WZxfDJsBbxfVFTbWY3z3TeBtnw
I+Ip+5ANsbR2vbSsH9aALeMumlu12elAeyb2YQIKcLa6T4Bt0Z13IwCJ+Lha9ve+x9huJ4lB33M4
RFmoaI73Vc+d7JAuU2n4hps2JVSR9e8gqUNPGpyQyYu41n7UqxfOAV/X5IV2U6z7VV6b2S7nZYOC
ZGKeU3jcd1WLo/oOBUkR7ZS4GuHA62b1hzdRYvXdOrWE38BaSUNDL4y7hPujBlHRYjnftblhhSbX
8ldHAlHHrgHBMQhu9Kt2yBMhmiRwo5VhkaQCrVCJ4L6fZnbxXBpV/4yeI5LtsNPigDjQ/Vn3c/mq
GJl5KmsPjU244BqMUWi9J2+ajTNeH+PPiUowkK4UgaadluZRv+tzzcXsHacSsGVJIb51k+rlSF4Y
/R9xhsubr08Lng7g/6M/p0wM50kWttyhfNmaoKYLPdrxu5MSTgh5DvVkU7YnTupw7qukfComzClg
63cz+M5ysD5m6mLw9m689blbdfMz8m7N57RvJhZUsGv3oiv1v5JusX6qEa8ff2li+dxlqPuAKkAL
Er7ZaLHL0yZ9JoLH426x8JJhr8n4O2pI2bJj6410RcYhfxizfP4xRlXyw5HapPvqCO7Ejzoo6ehW
Ld5HCXHHCPraraZ7nkfG50I4GGBCrKJQPtm9qoUcuhlDRinyHe374qVU2+FPq8loDKev6mKZYt/k
IHt40YjYPOVO16hBo0xtUAJAnYIIwNvkF+PcdACM0hqaRmKq+1JDuuZY68sY3/UK/s4BPSzlRSyG
nYVptnQf+1QkHz139H5MTObnuOwfSst75e2YZYEtuG12A9EdVGwlHpCGWmSYsYG/NWJEo5Vw5X1V
i1hZeOHqcKLKqoyW0M2FnoYiT9PPWWHE3zBPTM78+c6BD+axTksuozvsFj3HTxUOi09lp/67NiNd
+BreWV9KoJFfRI/wKh9VzLavgX1vAg+p4diPKpIRP+ktGXNnGdZHV4r6UMyN/lC0ucnenhULiw0x
KF3oTl6HKp0VRWymhBY7e2LwMt+rSzAjSY5rRlc1g285JFhL2Y+OP7fJkOwEQCb0ArwpTvh5s3ca
+lr7No5xf5jiCVkIW2tKDfsSZbpnM2Mu5xiNMwaVmJomsOthdnwsF4anQXDEfZxi629l2/YfGjJE
saNnNI++Df3H3elKjijt1MTgQfV21L4qieU+unQf/6uV+q8g9/+/cUUc3kvvgOnTLP0dLb/+1/+t
8O24/+GFwKt8Zfb9F03EgSZCd4bmOdp5lJHI9f4vUF7/z1oUQdQPaAuN5vWx+99AeV37DzApypgr
rMuEsGz8G6z8BtYCfB9EE3BMSFgaz1366Jdvs9YtVq3S3jxLo5V3XuypvlEZmKOQA3mUETvrA0pJ
y4fcLmUQOa54UtLROOVzMmOroSx/FjK7xZXe1MR//Sh4ViS6vFOBOW8xc6DZk1idFOds6hmOyWYN
JRZH1Xtzoeo9oi2I0ndd7ZG6csMCQ5vUVxp9Fw15eaPAeVl0+PVDIH7BzSegU8i55ubrRlR5QjtH
FXauCWziIJdLf+NZtSmjrsMgM4i8JY8d+M1E3stF4JZRokEfo7MSYQdLUYk+TonP7JI4NhnK4B5m
e7g3dW8hEVimvwiuSRBFlnOyM1ovRo5NPRFWHMCjVYFdLbQipwicyejph6GHAhqV43xvF8q8z5vW
BP2a9F/KoSkrvy8zj6u5w6DS0OMbL5Zf7d7/eUD982Xg5XQq4SvgegtcsLAiLkdgVWelqu4boQRW
2j3VWvrQVuSCXAkw9nxbWgHdj10LItgAA2kK6adzeySBDU0VO1BuUb1y7krsVKkeHOd6/DRYlt8o
0UHR5c5WbigdXS878F8auZAUrdUzb1N51aO4NrBxdc+JbrdHxc09XkVtf2Ny3hwFmRg6eyAC6CBf
rno5R7XtppV7lvCPd06m4/DbO/P+tyD0/M9c/06X2GAXfy0BHQ9KOwi04PlkboaJjbZO9EJPXsdC
pi+8yOz40KGDN+7yuOhfut5s1b2ByONZdhjABp4+dY+Jq3bAQHO8mcIBkbcljAqDpGwhky7D2jaz
W42wN2YDJNsvdSl4Q1dN9JwHa284ZXTOmkYJPQUXXV32t1zg3jpq7EOkUtGVpOW2PdFT02GChH/y
ea0dHcc6be5bnQRbraxhl1EY3DWIbYRZ1vSHpZrdnQRT/clr8+qbpacyUCo8nSY85ICkVD/TpPeO
aPctzxlPOy5ROOZS2MaD1/TKXizjEmSNre2lKKsAiwH1pZTLfKdn+i3JqA1/+Z9lRr2DCjBIj1XG
4nI3wQHVdbEwf2pUTHed5EvsTv4A1JgfXLuqgCIU417MjeFnYI8feXq1fo3c/0cl0+w7ocZolae8
Y97ffuv9cREAfrWLV04edUcACZuCqjVjREKGHL/GOKXdzyn440JRjXuX3tS97HCCIqx1jz3Eg+D9
kS9Lq0zIOjJ8MqQlNVBhWykkkkVhp0kWv5Zu+VDRgvjkKBksuEg5DZnd36gBroXa7XcCPAf7QhuM
C3pzyqyppro6cso83FlwYHGWQADQ3EV12QdN28y+nrbGjYvjsvD46xOpGoObRo+eBGIrqBfXZBxe
7bnniMLgE/hiZ1eh8LPjWVZ/hd/phNKsXg2xLAdrnG6pQK6ftPnklVcBDIJWJ0q065T8VhzLtCXH
waUhfsX4eBt28UeiYltbSDTv3l/KXxXU7VA0x1fwwypTvUWJt8BurMJKvbMydmLxAbJQlKm06cfY
iuTY4nDjTK5z1Kb2h+shFY1qz3HpZivwYufvUS3bAGWW+hl1wz/EHC1HpTW/kVw5+0Uh0Zd6Pgay
qFCUNfO/eUmkT4bprVJHubXLoLlhsRN195YwXhdVqmGDK7gvpW6GmlCc+7Sv01Cienm/aGoU6osd
mo54bguvO9UwtQEFpuV3WVsQ8VRrONUd2i8zsja0nbJ+p5kLzvMrLeT9SXtjR6LlSrUdItCqzb85
eb1jzcbYzM65sjpvj6tsG5a4K/uyLZe7BasCfywxtHp/0Dd2JKVh+pUqRAwGJ6m92BNWrDZGY3tn
w6jth3m0jUBzKuVYEkvRMaW0ES9tE6yKhh8inN5vHIg3zjztfR7ftEz54i36bKCeaAxFzj5JDNUX
pT48j8Z4NNSeYoUjxOn9r90UqX8dQB6eZAkotvDPbUOlS/PM9iTSHHa6VM+uwGaRF5ga9HZfQzWx
pj0P5Gk3uRIV07FGsHyY5K1K+ZqNbA4HkFTcD+h1gLqzNtnKXPbTRDlRORcUtIJucOqHstHaQ96V
1Jcco7ujBWI86DKVuBgCBhdJnRx7PHFviAe/Nft0qsHfcR5B/20WP81H4Mx145xR6y8OJvmp72V1
/ZRJ6+OwUFx4f/bf2OAuuxvtFLYauLvNjZfJyUSexnDPXcq7vKFSv8/cWn1QDGlT4pL60+TZP98f
8ypL4bMwWVwJdnAurG0yNRVTt5h4Cp6xarNDmVbfuzn/lxpl67aCRAx6cbWsga+zPbpUPr0yH6b0
tVaa1bm9BZWKMMxpmmz7Y+R0/RHP8PkuLlsuta5PD4mmK3dN6g1PZSvMcFSm5sZL6PpNtt6j4JTA
QvBi5bl4ebILFasive7JL0RVhbYmx4dsnDCfyaPiOFhSPUCwkmGUtmnQpu5010/adGiHRN5Y9rd+
yWo1ydojx7FS7S5/SQ0CuIzx7wSlC+hEwm84enUzfuABG/0BgWMM09mpDjV4q6OV0JmqxlGj2JIM
h/c3w3Vus7pbw7yBbcamcNdg+PsFOAMAAmOTvtIwbutADrkGIztOgFoUgDLwGUKY3e/KOHkdXODT
N27FX0Say4OPXhTNfrI+k2nYNqtpm7RUrsbxNcpblIAa3Qinuo53rtm3O1LU6Tgp0fjapgVomXyp
Dm3ktZ9crXJfs8icH8Q89n/Q/Wo+4LJAj0Kq1HGHorvrFy7EserL57R3EQJDstkXNjicUc7dsS30
ZZeXlnagTVFRK1a9ICu6MZi13L5xn1yHFFALRBQSdnU9EptLTKuLRNYYfL22AGmDpiv0g5vpdlC3
3njoZ/2WocH1+eZ1TbaKcMcqYHD1Xu2KpW+chCUtqW931dIfDCUxb1xT128yMCHUFQD9rZ1FYuXl
zrHboioWz6hfod8iyNFadzqyGiQKyxwa0BJx1ZpFqOqV8qG0pvjQpv3PKdXVPzPqhid3KIt95fbp
mb5wdOO3XWd1PNPhUxHE1279NtWqy0IZSqhar3oKEAcXrzyou9p4URulubGBr8/PqmMPTA5SHQTA
7X3RGaKZ9VqvXheJzNjU1c0PISmouiVI9aR30xecrcSeztAttaM3YghULuoukHbV9drc5K4T+pn9
ovfFqoOif4otAoTh4Bav0gLT8W2of2SRZuxIH+ufQxTZgeMq3S7uabq+H0OuN/j6YkNIHTVKSPjq
uiF/iyG0ZhNzNK3qVcE6ZKeNdBBsUNtO5TV+j9D7jSm/LsgQAMGzkZ5h0ouz6ubStPSyyCq9RADG
WObXAbn4Q1+CghzgefiIEo8vrTZx0MtOpVXYT0+0Z55H3BhPzoyuqxpZvG4SXshU0RU0KmcSm2wy
fKvAB7V3gZmntm0drNKVQVZGKgLoYr437KZ7aVpE4t6fvesUgCDOzAHlglHlbl/zcV2okVb2yWs/
T0CvMXvbq2bsBmMLmH3Ue8zArcy9lXCtc3QZd6kcgCIDy7JKOm6NgrABQfc6KrJX7sr8OSo0+JXR
qB4y6w/X/oFQcYdMZibvswUb9Kxybtl7Xwcpa8XLcmj+KQJvNm8/6OBYs7J45XocAlM2Pf0sbLbe
n9vrQMAo6LGyN1drm+37WZaqs9itk7+aal9Qm5vH+zxrnAPI0+7Glf7mUCSuq5cAq7nVeesSgKMT
LcjXoqYZ0jvIqiFa/CXDY/XGSNf1buQHViInOJlVhHOryOuliq2gTVS+TnHs7DXqA3uA7P3RmQxU
DHPFPohefFUcDANAhg/PIp8lOIkpCTvbTEOv8m7RZa9XE7lbigYenovkVvYaJX+LAGk+K52Zlfyi
qPcOJXU86ML4xry/mtcnBbUFfLVAB65WMVvgnqMBY2m0qXwd3SZ9GJ1VZtWdEQOuk/LomcIKkH2c
/m1wQ9yNBoZnUz8Hr+JsHgQdm6pAZFG+Ko7xl7AQVMQzxgybbDHCvBPFjavr+jnGeLSVSZzR+EDH
bjOVqhq7g5rXyyuOMGk4294YUlalDh631V28xJqvLIOyS4xZPFRiiSnRmOWNN+HVcgLmI5pzMgEp
InGx+Q36mpu6kam/TqgOBJUzzijpZbfcYNa/chGC6Ntg4Ej1eKUP0Ce53DTUg9pKxYHjddQJzUqP
2pA6yymoI1OEiiPwe0Sd66in86f399HlfUWmSeuJuV0pxxST1e3n5Zo5dcL1+i+xZT+AdHvpp2zy
y0Q7p1X59/tjbS6rfwZzVdR2V1oGOdn6Y347GtKUcKybWNCFtVATcgar8RW7yw/YTDi7ofbkoXAH
eBkugcLrNPMDbeMqzB2YTfWgR3tz6aqDmkW2j7Wv3IFz7g95OXS70k1zeguV9kB2F62WWVXAQyo7
wDdBnMbqrV3b9/ONm2Prm0JWAQGPNYOJwAIS7i4/KOUAKku0iLNslPKuVHIljNksj1HRrsiBVAcp
OI07Q2kpssfUTVAH7o/YoCFyihH5eXBoZ0NzbsLKzcbQtblR87LKz6pTVAfRYnjC3nbvitlyITJO
+SeFbDZ0Wzx8FvMXtSVV7ulq/D1n3nxoq8h41cFj7qiWZ3/inWlm/jC3aFFUTn5nmkN0j1hKDP7e
0sK0UJs9YDJ8LjUqje+v9eWxYalXDWx4E+yvNSXemgwXw6TJ1nXEGY3/JMzsAVnF6abK5SbxXoch
5WPn8riGC3IlO6lHSekNZqSe5ejqfL/0fGeuTJBO9fh1kfnolwv+EW2nIHKeuihRDqjJKzPdep3H
yENfQpXr6JsH0nBusUOv5wANbJqx7AsOMFW0y92B+k0nSzBIZ+khKmBqWHDTAvNuXYFXR5g5oBON
PiANIZLgTVSusqSHcWOpZ3eKRSAJZoE5wlgUhVl8oIPNt2pR4oaGMTQ75qX9Q9UVF0IjekHFCupZ
LGHvosYFXCus/InGwxS8vxvW8PU/4W1dJmppa73BWlkYZMaXM2Em6aiCVNLOeWZZAc80d6ekIFr4
P8adJYDCRa2VHIQS/3R7jsn7o1+mI/+MTmpFq4x+OFpRm/wKn8NEqYGRnAt3zu6AyAzgEqlalgl+
0u8Pdb0WaxOfsh1RFcT5VtE6QlO0a4rKOPOyKPem0HDCqYtqZzR6/FiSo9+Y2BVVsJ1Z3tOkdMbK
j/3lKP57SDXoA8/c+4A948j8JkvTOKmd0XzwMO32LUoKQSbLZe30GydFWcyd3pXRfkG54DnPu/lf
JQi/ZprXCN8Pqx6tSXsT4LGtUlImxzjjQCcDSuKWj1GF5Rv5YIJfcW4ZgL2xsux4CuKr0j5Ph/UE
/nah6Pi7x3nrGGcCfHRPlsgewhjoyUTm5tZMX17R/3wbjX1qk/SfVj/ty7HgqrtgJNnDoq+dD4Ao
vQDVhhd7iu1wgSP2lKgNYgFO5uCYUWjH1uv0HU9WSdWm+6wjZx5kP4wDaK0RiW48hZNZu3Uhvfkb
OWNYd4ACAY1y+RsRfQcwGpnaeRp186NpwK2a+roIZSNiVDkxiyjhu4IuW7Ln9zf+OtObE04UtjXc
HjwUz7e6Agrvp9isPI1Yp+OKmSNA1Lk3tUbeGIVqBhQuuA78axWw/H29LWcx8yVVzLMLldnPXKqp
fXJTP+CtUaBpAt9YRZ5ouV2O4uDD6CVxYZ17yBehWVefETG9VRR+Y+uuGi8IiBiUwiiJXQ6CgFOt
uZO0zpqd2KdYVeIjkgzVvZ1V6su/XhukzIDdIMhJlXvrxiDzlRizMNRQJVHYVDQvK6O8Zer0xt6j
gMu6sPtoX27bFjzEElt0M+BSEp3DEjvOoawz6wWd9/xe1s38UKv0ro3Ou8WsQ1b0evf9o+e0suvA
emz2Pf5DQzbC5ziDgPeSUI0UGYUZSkLfi4JdD6SvUoydginKfZqO2ZduUNyPlLHaO7tM3T/Ji9vH
pvg/7J1Zc9tQkqX/yjzOPKADIBYCr7hYSIraLUryC8Ir9n3Hr58Pqp5pi/aIUdVd3VHTFbIs2ZQI
4C6ZeTNPnmNYz0oUNoVYBiX4IhWtdB+qenXbVZnZIjq19TpNpsqe1Ns4EEWWLF/zOUp0AaVR+mUh
5lRcY45zcHepQZaA+m11tGBw91TYEnECYOErVCHM5guMC+QjJcivrorB1F0a3GjRM3UOp3MfVBFy
bRVwRqvp9G8BCpFfrXpoVLulLTNBAIY+/GMUxbCGFOQ1nUzvq9JVtq1RXzUZ+XSa8hv5i6YO2++S
1lW6Oy3TSJNBLnUiVcoa4pYobR9nDeS6qvWVRlWvDO7Q7ruOyrTMgGbOhbxvAEh/owuIakxctaNL
wDjGfgIXq2QnSpvCUh2UyZWlpyOyEVYMwNsolO6Y1gH455rMeSMmudi+zrSSqnbfbJDtK2IFONCs
EisH2dDSzJhNauvUpZrd1ERiftWMhDBw/C+d3W/15rlLTTJSNTXxyBvrEXeqT0HxZcnBC3XUysJ9
MW4Yv0Cd1e/D1JH5IqzD+LYF6HrqeTFywn3RiD6HuwmRuiRRSWuV0MfpSyTHuw1tq48Dw7+SbRXD
KRwk46fVZ/RlqEl5u55T9lhVJd8PYdF8V5H4AyCaV2UqJglGOFoxg/4JueCpcDicdE9VvYyp3yld
/2JOpr5LNpOu2DpcVt/TKFuO6tTW1J2rLRoHSpkMib10RUrYDkXzTa3UcGv0kl5notKCZa+hNEKB
WivAEuedv50nbbObkzYlgOoDNac3oplfhlqC/0/OQwgpQrWcaBLWO2AK0L0MsGYE9euG9chhWeks
e8kVvRZbsP+xnYON+TmWE9k1ZaUmgMNkUZ/NCtWpIFrg9WiSWDt2oSzDbDsn29TRjMm83XQVLTTK
NnpRIFPt7MkcDCSRi6QX5LJbTmzLUv782JK9z3q8+WA8PeAASmno+px3ZknLIA3kNAHW4VueaD0A
8IYKsgRzG4vfhrkodPsC9YSPL3tOGLvGr9TeSexTLqOYd348z7ZtNUWBHpwMc9Sv6zion61CQpZp
0JufdUMvUVD2CQIaqepUY187Q6YFuzDfaPemHhfuxqyAJdSc/diS5iEt1fhCmuJ8ZCgsYsVJhoFK
xfuenzX6JtioZZF2p1Qf4ps0bDPXHJKt0JY2FFaqKQ+EI5eyz3+6KOLU2GOo6jRyfe99GFRDwLL6
fCDa3SYiAVgPanmzuHLkzpa3HYrvH8/DuZlfH5Ic4cpPxSQAaH9/vaHa0Bgn1cMJcL3fmJzsp2QO
QUKhpQA4SHx8tXM+trUAvx7c1sIkSVDSjO8vV2totquDPpzGZRg9zYCOLgPfehuVMb2yeAbRQmro
qlbcOB2KFruIM56AmX0jkipZpSQmQ4D+tlxuvHYL6o5CKvMEYeGkvbaC7ewsdEk4H9/2HyYFBMMa
vbxV2M4xDLDitlakx+Mp3cyGN+SaeadEG4XNXkAjWveBG43qJbTfH2aGdkWVFjYcvwU0+v1QkX4Z
s64uxpNVN/Vuhrd2N4D5s8Ghjk7SDflfedBgalZUIREnh1+ae8+ipyHNulaN2ukUhsZDnGxqCqKh
jpSsdQi1+RI79nlAyNXo5TXJQq2nePAJZ0/XLdFImmo6tY3Uu1EUhcKAY+fCxP1hDHkekklE72QB
35JNvxxmBhXAfzrV06no6lEM+pwfutF4wB10VxzRL23eP14OSpaVRQNmp/OSGeGavA3jzXRakiYX
gE7gegAWvZ+l6juJp0v9838YQ5JkgGvg2SH7d45nLKdhHIOlmE+jqUUeoOUSYfVQefp48f/hofAO
iM4xkLS0n/PlFoZkBkWuzye5g0wi6++szfCDdr8f22ko3I+vdQbRhBKEAoeGbBWHQaQefgP8hpG5
nSoAJKeVetnZpEluD1tpcYek1fx5W9EdTMRlS+YQ74chDugvUScHKcyQ/npUMStZj5yCGOHj+zo/
WZBwg+KNAyrJetbqOTuKFWdSU8xKf5LCYfAqM1GdTpLNnVzi8j++1G/ph/VaCLev4ExYQukFf78z
KNDpcQwdy6knBLcBb0uf6ihIjnC+QBrfluAWVEgZNIuuLYQ258OktZUfLFW274jE/b/ldrALpOwp
ClEQfX87mVICWYR2kXyAVO+XDa4XtMZ4k0ca7YALuad2oDfVpBNJbIJJcxBMrp1eKdodzYvjBfzU
m+b5r4fit9HRV/YdLBTBw9no0L+dh9tOIj0M4vpKHmi50CdCWQtMgmNs0GXVopyE9pyZdpXHw81E
V6Zfmwmx7DzKoqkad7ugok3LfStMKd3cQkdlulBGSjd9W2SHJdvkXgaLhAAKODl9FKV2lyF59vHA
rjd6/iAYdlIKsHFR+DlzvD3t94MELPS0yZYESnlLvYGIDk8SdbJtRlYgMuoIV1qinT6+8BvD+fmV
145x7BS+hXzg+xmVB7XBQ5fDCdNROZzrlk/AVAmPp638qA6JRUudpnujXsNIs5lSf86t1zgJNvSi
VdVzqScIohESCg1VRp9csISwgqIjRkvh21Qlie4Ei5Wra63TN5HmGfUQCLQQUD+wovLJzHrTztls
lJ/ihjbopocbTCX8p0EbnnltFF0zZ3fSZtP6dTvPF+K6382m9hdSWBI6gP7PkSVp1AGgHeP5pJtz
4i1qOXLwvKhM9LvJgGxk5TtYWxeIsc7wKzOa62MeG8sp1MteSA29aiCRin3djdIFk/GHB4JuDHgE
9bw1hD8DLEAbxYm5k+VTD7LTb5eh9jIzDy740j89EBQ7iDtRU1NUffUTv/jSkBItJ/FUOYF+MW2d
Zih6MS3YpZXe/XiF/u5xQEyDx0WxmziE2PT9lZAjaah/1GTfB2Un05Ao4IK8r2b9AMezdmHwft+H
FLoV0GFgMknw/WbayewqTdCqp3RtPJfCGfXk2WiuZYX8HkI88m4u5fI5k5dLOZY/PCbYvFXvEu6G
tazz/jEXqek5w0fqibbF7ac21L4okSx/p827d+B4GS9Y8j/MH0EJ0GNKriTuz8nLWq0waY+d1ZOc
y4oDBdXWh4o/p6HR6J8+nkBWBPf+3sZohF203sGniTs/r9grxhQ2cxJsT5EZXrV1VZhu3HThsStJ
VtEhom2Rr+jaVGipZD4qWiQDpDK6Vb10NIqDtQlAmSMpWYu+01a52RAcF/kBM5OFNZVFxLleTl5J
14ZPzZaWjV2rKQ0ElhrnV5FYdHUWfQ7zQd2YQ2V3xRSpdHYjGUKWoqD3W4OuBskQjmCzbTZw4W7H
dPsAFhLftaksu6XSeOq6GMziDNvLXBGqAlKXdlW7LR+2Qd71tCtEOs0r9fBQjVlpiHBk4OGCSIrW
MZZog1q3ok6ggmblJdLqh1Gf0sbWoU/IQA9J2WuipUnvmzQfdHaIK82csp1B1UMDtohwaqX9BpKR
xo6yLna2FVKzYS9393oCOJ+cyzxsdkiDp58gZqU9WtWlu3HKl16Y2yp4mmcILjm/y0MkatBbB7ku
CaeiaAgIheV8a+uwwwO+BO5vwXQOvxQuJ+s0uy5X5ueJbvW3rmF40FNjnO7nWiYxpy9xteZwwvSq
zzpl7YNPX5V+lr5iHUjA0RhWYU8zY6ekcLaKDayPra2XKWyMdKLnn0ELkYtZ85460oyL9FqAB/3U
1NpKMmDEm4JOXMsEH9Qs7RPpWxhmFYBUj7I8hShlhZnfzGH32Mrm8lnZSmPjtxHazAyS1pB008bF
8E1wn8gMgU6ZXKMdIu0JxfY6uA2scAho3o2jW1AX8V/XybNGr6x6FARALa6wxfN6hkLuuaKnZjkV
cYuikFHtYP00vS5SJW9mn9kUrhRnKycXtvbvDkAne79CbOlrgm96Pb/+YprrWC+zKZKsUz0BPp3l
1CBGvNgt8bu9WrtgSbyuFVFwbmdmGW3yQBpQGYNYTe0OaFq0PkRWkjD1OnJz/SJP7u8Gi+sR/9L4
uR7gzjmHxzKItrE5SKfKBMQclPFkD61609J26F2yV7+ZKy5FuYsWKDS78NnvB1AJaBedmq10ittt
dBVZyuIqZDQdedtR2qlVCe4QK3xIuri77bSu+BlWIbwPOrxoiVFJF3jfzqCX6zpab2eLLDrOYW1I
fH87VPp6woSNdGoWY3a6qIbaoAnmAw0CcKOoQe2x9RHm0UL90BgVSU5Wt4B+4FJO4E8LCxQoXphT
JnWbsyBGKaQ0Djdh+DzC/uH02kKiMoCP8OPh/8NE44M59AAFoi3ivDGMLHUTj9vOOG2iiI4fFXbY
dt5sfKPqpt3Hl/rDAxlQJsEQtBIG/tYCGOjGLJVBb52g99D2m7BInSoCgf7xVc5QVm8TaKxpFORE
ZKqba0v7rxsyt8bUHFJ6fLRNBIF1H6MjneethwmeXSTBCpL60cZdwlGx23LRHSOapQvlwz+tohUx
Qp0KWBl1sbOTW1I3aaqGTfQcRAPA/nZbBEdOOXPu5bFWhoAXVje5CXKJqkhfPS201lYHdoH5hGY0
/SIfD8pqhN6HBGvXCz0o9O0jjHsedtdpLYdBVNLmuIWJWNBxherFZqn00omkIFbdKus7+dDWoXWJ
1O33S1Okw5fDYbu2qJ83y4cbc5oK7OZJUozeialZCXDrFnQn+Wvaqj9gh5Tcj5/2HJ6x1gUJKKkQ
gibGFZwd7xKpl41l7Vevp1n9kQEMXtsc2voUaZkEggFFcJUSgtUhLK3Hm1SUBVCxC7Ht76udhuaV
05DN+waffL8MjbK34hiQ1ymRtcjRuqQ9aBKtCB8/6h+SNu8vc1bcXQyAJ0nOZWqrolJlbCt7i+m4
2tYb5W4r5dltOpnNU56BioVPaXE4scC3kcbRTdUYtAL2c307owNy4Yh9hmRdt+FK1rvmbdkApDDO
JqFvA2XpY1k6SRuj9Pix7FqTqb7Ar1MdM2Ox3JT+JCeO80YUYZ+R0F2mzwhxTnQnw6mihGN44fD5
p8Ei7b3aOTCfUDef3VNTWwFkKtPa76KOfkp/ihusca4ESwSkRgMll0IZ/M4cf4Antm4rDVZl4kRs
/qSpQjPbzO4sc/yrDSPnt7cqED7Xwni9XyplEMKMCeKD9lF1tEmXIn5CX96FXfGW339vBGgHWvXp
LQ4GgEzOHEqU0+84IUDxHEt58kmCp+3nJt5UsxvXSiaDmFfQ86OU7IQ9DGc2xH29r8pJH0IKrCaW
vdFa686i3HsvgRbZOjDmQqSWTHLsdsG0vZBt+tPtQj3AwNDsQrZaP7PjShRsjSI1k2d1Ts2bZaE8
J0E+doN1h1thASCjbqX2oY2C+KDPBAzRPOQH1GhSG104NFlrtEVkg65mHV09YS0QEdkTQIULG/1P
q4qcMzwgVNOQFvqNoXtLqivaTOapmpfGljKE3NpsU99oNNl/Dadg+B5NjfZahlnntEpH7K63EyhQ
Wh9X9gzad/WSPA75okvA9d+jRgwuQCrKVqS7tr91YC1JL2kQpdB6mUrUTpZXgDSqHWpSIKoSuseP
jdFvgFjwMhD/6W/ZWgOW17MpiyW1jqx+CU6VbOb7dNOEVHyhX6WzwnDrvstFUuaB3SBy5rehnvt9
FoS3YAdG+pgN01e3xSgmpZFseaBtENqq6JCTkXio+80MgfxWfhpqs/N1a5RBRci8c4hMm7XtJRGG
eXb6+Hl+N+GUy1QThBfQdyq0Z7a1GqJShlQlfU4BUOzGbWQelLL88vFF1jF5vytXsBfxJgpRNFyd
j5mmBcokjXL6HE0bC5nHXHfIffZOA7nypVD7d8cIAIjSCEsBQwAQ972h2SRxMUthkD5XSmTYdS9v
HCkpmmOTl50rsz92EnHVsayaBiqzST5sg2kgrdgrdoQJc8MlN27pvYTqPTdaZxsmoduqVuDrlMge
Q3m52Fn/hxVMzh+IGpL3MAmcU52Qvs1CqPKSZ0JHA9BzEGcv+QQNom2Nw4iybKzXt+Arqme9xx3b
MKZl+6FpJ0Ay2tzT7qNVHvR80XEM5uCTPm6DyIbrNX/AlkxkQfUlRWczsO7HvEqvpQlbZC8ziQu3
2FTRA50WMg39aS2BsO3V4JhYQZ0LpexgwgnbNv5CjjNfiSFjlklH4l1hjBGNzONJbHmLg5kWeceR
e8gfG82sEZ3tZqVBhGvqMzLnGxqp2MDo6WKeu9sC4tlXuYbx0Y6zbrjU0van4SQMwwcAHF2D8fcL
oNV1KcM1Js86pNqepeeNU5GZ+jqmZeRy7UuSh3+6Huh4iKLIvqzQ8vfXk4INNTFNSmgFMmB9rqsY
BQiNAorWWO5mhmr64830h+CfsuZaBKTNAgt0jmAvJ2m7VBBbw+fRbkjezKb1HPXb+dMwDhEy4hT9
YUzW6QTOs0wC9iPHMPoMRRZIF0Ju5ffNZpHghuqE0j5VBuvMGPKOMELW0vBMcqXZFwgtfCohWfOg
1zsYtBMdiEH0O/oHZLs0w291BH47tsCwwzXf7BdFD115ZqtZkzISN5etT2o0Qalk+czJJ7/AKfSb
GQLkiIsAkcD5TEEZ8/1MmYDLpyzpYEbIiSBjUlzpYo/5v0bF/1/zqmnEY/9vXjVRQuj4P/7n1Y8f
WVyE/+t/7NvsXJh8fYO/UK1Zxr/QsEY5Dw0LklScDP8P3xqvvDU/rY177JbVtf5fujXlX1bWCFJM
CkcJSun/xrambP6FEj6/gN4L7XC4kL+Gbe1N0uIXX4RB2AASVchQQ9cg0yX0fhEs0CZlE6gB3wDh
oA9XSbiLmytzc5ujCdE40G3mxWNWyKi+hbYm76ZuZ6hXxjLA2geiLToUiwPKi9LwGDlVLAY6Mkeo
Vw6NCXjcNTSXEkJbAYZ7HBI6l5FL2DWpW2yFjvwdVJmK6USGt00OTbGHNSUw9nS2Bb0gOwuSLp+u
qmUfl14w7OL5U970NgC/q+2p/ZR/n77oP6cvhS9pN3N+HyevM/ybwQUu67e810cjdGbQKN2FTRBp
tHlLbvt5/rF9Lj/XnzeG0J/lH+g1b78qqBZ8LT+Xn/sfRWSnqb18BaAfPUJuGnj9/GOO4Wa1TdUu
ewcJvDG56pNvRqraYICS5bpVBYWxudx3qa+EhK6vmfRzTiEMHiN7Su7GS/iacz2m80k/56nYZlWr
BpCr+eP2hTZYM9vJ5pUuPVWbO82wb5af0r350h/zT8spfVURQLDT1y4W9SCKBbQaED1hZXb1MAb2
HNhRI5rWVvnFXzbV3V+G+FeesIu3eXZ6+S+6zUsL5Lxk/w+wQC5ZhXM08n8/q3AW5aw7CCJIWo+Q
Nuf4d57igsC7zo3cUP1pM0KHW1UAduHF1QMda7aY7sc74dLVzoz0v/Nqm3VfnVk88phUfdZ+NMql
Zxav0ZYy1Gjx81Fo82cxuppInMRh0wvLxcQLeCAFytFO6IVO6OiXElxvee4PbmB7VmHPs5SjP4gX
X/NHV3aJoKmyaQ0kJrSE2frLLLqjTF5GE8Mn88v0PYCN8WmzQips/qZ+KaFofqgeLRkIN/xOIC1t
9Wt8yCehBo7C/z7lP8L7ThEc3MNSpE/Sjbq1u6v4SR7BRdj8nf4YdhnUo2//QIYaylpwymNiT6Hd
J/bWTUu7CdwUZr7O7gJhfKLc+hMqZulJuk4eRihXSls9hHfh6/KlAtiiieJmdIaHUBNBJo7wvR+b
kwFAOrOP28Y2XpRT+33w09v5ebyC+vyhRhHbjh8AVWsow+j2J9WDwiWs4ckWpW5TcRsjb3lFXyVy
JM4jPyNe/Vl9K75V3xoIpcP1j1rZxs13+QZWjmZwITpPW1q5njJDJKHIUp+CEsp7E0rjpl183lzF
TmvaY2HDst8/dn5QOXEmois5si/Jw5Ac/Hidnaeo/znN/4jTfMma/NZy/x9sTc6KEW+W+q2N942p
D6P9PsCtEe0woznTfPoXf4wb7W6e6hidinbZWSvOWVK1S5Rzly65vv5rffg/4JLn1ae/PCbHOGhA
aIGnXvz+mqm+SWtLLTS/dWcxOa349Ly40Y3oL51x/7hpf7nQmXP4my/0ptR87gQo6HEooUDMUfls
FOMNJLFmW2v+EASBUE2UZIptUkIlmawsApNHR0O421qtQQ9RsHgSSAm7MVJYfJsZhKGCoummmPP9
rEbVIZI0WWhxFthARWrPmLG8zU1dkW8xTExyEqSFE6Sfpo2WeXLaZRfG7Yzm1XyboF8f52yCijYF
fRcnmm+pgs7J0ZYnmP/tcQEzwy2IbBAwJWexgzMbbJl86MsUi6m+w3Eg8UAL2Ha6Lr6g8ECJPBWX
nO4ft+mv93c2r6RSZRhcuD8ETao9uS8ahtCqBd3z2NyaL8bO3G1eKs4G5i0kl9eT31xf0gq8NOXn
rNP/4FN+jkn8z57ydcV9sMHOewKgWSlooyfMq7/UoR2mdvWl7e3o+hJM/9LS0s9qcH+PpXXpWc+y
oH/zs55Xht62+Uo0CQwBSV60st/bYcBPNFWOqea/vMji9ja0O/v19enx8UJW4m1yzifv1+ucmZPQ
LIwB2APb9RA+dHswZ7Z8CPxw1+2/VvtmrxG2G4IAeY9ej+1LvioCu7KJ7Y7VTWF/+XJwXMl3DzRG
2gqRaWU/azaSJfZNJ5ANvhjUn0MUfxuYc/vSTCiSldiXcrHTB+xfQNvTveVF9Pa4qYDhg27NRRSx
KO6rQ32L0IysiS1qIU+XxJkv3ctbSvkXBx3+He/l0oJ5c+y/3MvfumD+GCD8smDe+iB+uY4ehfAw
5SwYVBFxgof2MxJidulrKAIhzHqpjHNxjM82/ZjUrSw3zHfnTN/yybFus091LKAuBl0W0fE7CIi/
u62d7NRYWOqndCB5KGpkt+yM49IlOuxLO+ZtIn4ZgP/yHXNxxs6qCf/eGXtbAR+YlHNuo9borSGN
WSFFLkpf5lgsgp0GxvOnKmjKgP1B+nevkjNz+XdfJRcH4cyu/kcMwp8SiFAGQjqxCkFbAHLf+ww1
SZVlbCvNd5zPpf258kb/+nNud86Llzj2j9C1W6d1zNtXcY9amr17fLxRhWnPzu5qFi87Z/eU2LuP
M06UvP8QHfxyU+ddDoDD0P5cuCnZ39qNg6MRxj0wZS/6BCPdbA8OEr0E4Yfyqj2wkV+Ma6gO78uf
3Td+shLSbmbrd55qnyTve71TX3WnF9YuEPUutWvXfAo4nNwH7v0pE8od1MUH8iW7PTpTwnSMveHQ
mr4zndjvbJi1SLh0tn8X2ok3XUXej0UM7iIgsnd/0LWj2tqnO1JTkkvs/KO8DhztrrN/SMLfp/7W
hWPDMWzhvnZ2ytunwvxuOj8yvJ0rGvvQOoEXfcVVf0VJ2Yt5V0SV/Fh8u9Ov7fx4ZzpbV3f3Fh5q
Kyruw3Ay2209+sz3g6Bjfa/xE61nidgPjhBZcknD0R+2N2u6TPHl/XPyszv03vMgpgPP8y0V3wzn
+Do6zzem/Ux6SzzfPeTC17hcYZf70QGcbfvPvHSEKFw/HFzT5sfVQ7bm3mSv3Bf24ebx/h7BN7vz
dNtwr1p3/XgZRWpffZ9uU7vxetE4rds5V734ftpg+nO7x7kn4rvO70Hs6TZOcaTpz3u56u3rbK+z
6nAQziherq+SfePULtmh2+h4VRzXN6ucxov242F4qX/SpFqV9ijmQ3JM9n3Dt1R+7P6Axp433W1I
HybH+aDerpdd75Aecz5PCPHxkdrfb151P7g17S+7n719Osn3sZNMtmzb9RENRsa4cltHfnFf0z2q
gPbglvtXepyc0VkOo7e9ZpjR77b3oe1DOmHvCrEbeb4LO2ENDX8zi/+2O89ppqt+iQxl3Z263boZ
T8oDXHv70o/t2+vJWbziOLrO3danzn94bfeucuAWvdlzhXMh6rtkKc45yf5TLMWl8Tlz9E1X12h3
vo3PuqiC6+3t6F5LdmvX4jOKkw4AQHH4Mh+Fq/rsgcKWvfDueDg83l8YnstG6yzM/6fR+qfR+u9p
tM5ix7/nprxkH84SsH9P+wnHyh+M+Qo8gkePcItWufehFlRCwRKVGKvVmTWO7K/+sXUHDyEit3cX
b+Frfpq8yaP2JNbX5kONlwTHyfdrRWp9bRaLV34p9oqneOZhcTZCcXRv40Yid1M3dhNHcofd9mHY
DTtJGA4BjWPxNSai1u+p+MBKDTN0ceqdSRj2sXfcwdUPg/sldCzHdFdPavjJfnSlxxkvOjiKN/K/
lcgd6jSc2YkYMqIarOlNYkf20xdVfKn4//WIT9Dg/8iFeVfiHR9S/+5BczoCo8F+KMVx09vp0bqp
v6n+Io542sI+3h2fXw2SApG9ywgfTqUNJO7Na+Omv1+ddGIF8hlbmwhwFrp939vf1/H4ud7Q40/c
N6+PvL4GFd+/f89EchCJm3qhl/k5watmzx46ne46LJHTPtXO7BkeoGd/DQpMsXUy/2O/zXxemOuz
UD42J3gKmpLMP7PXM3p06vG5zjw8VMzl5F0NzlrhXKdRO4xutS/2pl/tJ2d2VQ+8qbshiVIRhceu
vsu80I28hH+hgspER07KhKOU40VM//p/tR95EsmMxIvdVmS8zk97pYjdZZf7Ka9Ou/SaM29lOfJt
jt6NK3sI3dupVx/nFxpD+KPdKn7jjl67X9zZIdJHwMfeeHBbCGi47IoYjIfhQ+GuYjfgMQw+kard
686WiLt2e5Ff1a56a/iKhzYYr8Ci4AAAJgLXWfYmM1N6ndjsKiEK8DRutLPrT/J+uVHvy2O93xw7
X0Ru6BSCBLC9cDvKodjFtk147tY+LHyuN+4R8LyRPdkpDrzT9b3T26YAvstvlVcmS3gNPTtHFhmB
JIGhiE8D/87c0pl4x4FqMjyWQmMddy5oVO+KvBMB6MYvXdM1+NzyQATt6+YhMbDbHq1j7O0sgTro
p/m29+x4H+5FZCd+dGn5XDQVZ6eyf5qKf1hTARfOx6bi/LAb9BqddyamYvBaDEXrGv6AwZ+84H76
V8cQsJc22Ij1Ff0l8Ff7QF+3i8CMH/iymEFJwJ3m5b4kvg0cWFm07h6OlPKl5TjQO4ubO7QV8wFp
rcj8g1Ncd9fj3niZWM+aHZCHXQ7zLbADh10RuoWnEj1zvmD3zoLiP2+p3cr2zeYleuhEdkB31+98
Np+n+qCv9tFNuaeoL8y3nYO1uwRDeWukOz8L/eI+z89CzZCYRTQ2mo+C9tuO7gUn+WsYJBit3tW/
Ld7gVLjFxdNf0AzGKmlYSBo13v5WHUMotiF6P3NyRq8Vmps5rZ94EeMW8n2IpaRDxwmcia+hW/rh
IXYzD2YKX/m62t4Uy1pgXxOn9KPH9fdoMeD3Qje+j3G+QOqc+prfw/YqX9d3UHaJV/P7kcPcuLkI
HIkBH65yf/2pv/xk+2P9iZKPyFv/Dg+ZFx+gQPX5yhVjtxatn3PfMfOSebXI+DvlzlI3dyuPe+IZ
C7xA5vXcwWr1A4c2Wq7J53Xur8+zZi7CQ+Isu3K9H2/9yn3yJCU/tV757fN29RPr72Fsb4Zdjsld
zS7ql6QZYhGLu3SfEzMcF7HGD2DK7/VDu88ekgftpdxjvvGt3U37STmMzuSZPgmbtyBn4mS/BjMA
lRzF6f2CWdBEJFK8XO/iMbDfhpv55ZuNLp3uBiY0rPnqXTbMV7hb1+PEHMjsEog4RScaITuBnTzo
QqGgkDqRK93FXupFbuQ6yT3K6rbkSLj31XUh3UkCIXDnXeajOOfO3uzkvNZ5ZBL+EmCxv7zVVUf+
mqcwWV9bJ3GLh9lRxNH0qp8I4JFFiK4DgobZ1u+o7R5C5xFFXsnPyPIUvvmAxLyDm4fehXwTQQmC
CcJtGDmdkaQkA4uZKIV0vfV1AV3Nvj22x63/eF3jKhvc2PWID91w441InRfF03nolgFq3Yplv+6v
wI0BP6UeNAcAoa52V9Z+tE/rE6JstN4yt+/s+h31XFxuzwbhbp3GRRid1Fblbu8t7sDyLdfG9Q22
vSVrsIinXYCfJy7bkQrft3v10B4Vf/OifTO+tc78LWRlovh7NI/Dbs+5uhTLetC2N4LwK7evSOU4
14v34sHQe83UEnmGvurHd9Jh8jNX/EQNUfz8mYn775TTxePTzZfEfnoa7e9EfQETJvpd8mTcOFdr
tKfYi/2wplha+9N6lZpvUJETFuHhlnTPGuudrF3jkAZx1mVWu+POuoPIgxFax2I1AAaR7ODpDgQ/
ZKTIN/njrrwqmZjVFq6jFTA1qLUzm7FDXYio5wjwivTe6KmHaHdgJtdwvGT4R7EuJqrlLKFA0OLF
9wm/kGFcF7cmzhRbv9xvfYWBUw/Gi0RqqPB5LHGzcXQxMzBHEe3W9J7tWr6ruvltePuzdFOCiIC1
X/ABro1HWA010qRM5HqrhhvxNtKFlIX+Bn/5yKSuUewvZQmtMuNqmKDb6t6ydbW7eTuTrBt2jVDX
TUEF5e18Mr2sZ491Q5c3OB8v3G1c3Vuc5pPuKY4mlKOCge1vwit0RJxuj15ObEPKK9a9a4jrNUzV
j5X3VbH7J6yYU9y+RapYtdWOEbF6hZceer/G3hG93s9Pvd88Zk5/3fqKjbXj57CEvnJV+thpLHOC
BS7xVautI/Ilt5muKEE+OGZYldBup/vN4+YxPvavyo1+nR7DvX4zPJf+ZMOeiotcU6RkVu8szgar
LVztsGJzb6uVxTOkfsq+NbCFf3lviX+FR81uODFpxLAsmx3M0GyydZbWBCOx9ZXiTiI6weDsDqRz
B35nvBuEsZ+usMx+9hi66z12OxK2Dom7ziWCLZ5CJyPGJi/9PD43fu/UxJ0x9i3l/VkFLmIMmJeE
TTzjtBdW05dGCMLqhuXJPDGDkd9+zTjU0Ol9zzmO/b8egRJf2ZMNZRWSLl2jW74O3jrTDanW1XWu
pnnNrq/fkWbE5dcAeRqSsZxOWYjEDH58O5PjpFnTK/yMfWNiHvlwE4x2zQJenXLPYESsaoX8eE9Y
LWNhLX/kuFX9vAEL6W2Pa5J2+2bGQmJ3XnI2Nrwr7J/ZWyPxnhTrxKitvz65C2cFizMHgkrstXW7
Whhsi2NqyIjQw8uYqXf5M2ZuH4ic4wxzxUqA8ut/s/elzZHjSJZ/pa2/s40EeIBr02u2IOPURd2Z
+YUmpSQSvO/r1+9D5MyWRMUEN2dqpqps0rKrupSSggTg8OP5c3eA4AKnhrwePk1+8riW4U67U7kD
DY7rZB1M0WFntmhF4Fpf+zNlh/YW0Ab4s072KM11MPX9UgVZMnvo9sYFjkuC7jx8Uq5hyFf+rYnk
AETp0nfZDv8cRJGBrvrDoA68eIzxCjKIMC6ZS/GPNK7xvb9TbmCYz9L7bjucScMsBU5+goLQBFXj
EEg4JWuULG9lMDjhEj0j8q53NcofBIcdwh95GhGUNlmfk7W1+i4FWcApwMAwhIBwOrAF6fl00V4V
m61YZ46TvLYAqhlOt0UipMT52a6AKDcbFKqV3HmBHGOD5G7rN+FGSrWMkMtHuduwigh2IOt30gwp
d/Jn5d8yByOD8N/GLtqQG2k5ZTQYbhBGIRrETzsQuwWHcDHGno9k+hVj/4qx29TLRdbU//y7toDG
zYtTMQSvmZIeaFwE51cajhpO3pNUk+RiiZSJWagLQZ78/jtL+yt4+RW8/ApefgUvv4KX4X8Fr/mR
Aj2JgJ4KXWaZHU1J08CW6htUA2DSu40Fn3ihCHDpGbOEzX/oGctB2CxV8CsI+xWE/QrC4Hf9CsL+
+CBs0YueJar+U170YfzbCZ0/L9FQ1TJO0RFWJsf1Q96j2MnEeXZOr2RiVTLHkH/kACuQ3TUOOcQC
sSmGPQKo0leY9wMwNV5NwGEkvv0DNQJPj7nfXyUuGzuvuc3Vl8dpD3gb9ZIrY9MDNmgB4gwgPeYu
2rADXpZA9QEaBhRxJuPjJd7X4kpn1ed/3ZUupr8OmfR3kdH/0PSXZh91RtBRDe3JVNXAgIuPEWRf
dZiA2zVS+IHWAa+TmNvDw8vD6DwDVM1BfnjAXxQu0PQz0AR7/JtKaF3ifcChdpP7fDPxqxI/WjsA
1e8UfgUqwT67yq7qDfOaR+LRS3oxXOt3xaoAoF2COWIhXVUDWuKe531PkCr0gGom3AMUNe2nvboD
J3U/bUrXANTfrnOgo+Fac/LdCDJr6UpKyIDgOlxz/HbHp/1XTK69fnu7Dfkt0gB4V8V9Ee71G3IA
FGuIkapPwfN4kLRNZX32cAbg+7zlvvPyEjngfiCXD/T/oXIfkNoALmjIBYPCCVZIK/9ffkeu/voB
e3HYI3xys8a/8BOSVHD9cprscRxFf3cys9g+EbEds7jVwVWWf86Q8nG+9avBzfkXi6/vUIjz2PGA
3wz87lDLvgF5ma/OOfgv52DQ3KNGZhVw3xVIeci0HcauOmt0lALIJ5CYwFoiYK4PL6DajIddewP3
JVq9jQt000MK9ZOCfbeSmVM90FExBoJ8gPmt+OK/gma96ffWrXgyr9Vrcj149QpDKIfQJaBYmhhJ
gQZ3jjJx64LdojhQJ2gZIqtphuf8u4kkn6uAi41Whz4qvBwUDpJrc9X1vPt6+gQOzR1PvffMUbfb
2uoKH3djvNQE8rSvMgWaOt/RcZW7ARcXInDu0Qt1nawUN76Nb8MLwmXmTiAjJDFtyQ8+/U6HArtT
7zRz6zFaU6dxIXMryFDpDjJRSIXQdXPOwOOS+TwQYni9PXBNnAZl/NoqBxNIe+zXe3CXUDGFzCay
gPUhKUMh8xFeFZwY5Ih6pDCTC+SM4DVlG+MrSlQXRAGD0I8FWO9kYWbZowwDboSC95fZAob3lUla
5A0uJOVnRMpWZgdkfigDcalfBTeSvtQhE+c/IPcDPlpzJdlo9T1agiJt8yPJ7CP9LNPpks4k09+S
ZC/lXTgpsu+bqlgFukuvg7vKPit1t6Q8A/A8biPQr2tkMGtXnA9A6Z7Mq2m1lZQf5hQw90j84hQZ
Eqc18n7d+pBOAwgt3zjZDQdaku3G4K/pV5Kv0K3oXoWLkCFR/FZs+rOXF3/19nZ//ppubjyMG84y
jvsHHSVc/CvEHbx9w7AMMNQkOi4xb2n35b97IN/IWyNR0G7l1zILJLFypBcBrleHfDJStv9J8SKz
NhWtngl/pBD5lKsHDgLqdbdye/t7ui25zJ4JHjqYT+dA8e730Bi3hTPywrlX+X3q3t/f5khyHFYI
nXj98pKh9k7qyNP34LiH+JscHQo039l3dchER9HZf1PeJFe6Ca8LTLNNt8EAo3WzqXBI0zl5XHjo
krU8VIi9e+ova/nfZS0X5WFG2f9d5GFJGZOZ8/TH3ZYltXtgBr4T3F9q98+ldmce0p/Mqi85SodG
Ee+k67/DUVpyOsnMUfqzOJ1Lbj+ZOUh/Xrf/0Ovok6uKwQGyoxjmNNKZdjTQmBxNR+DqsetvHZg7
V/mw3V1lt/WFtgXJ230Fk2KV8Nf4IoAnB+6B296DRu+IPdyLbboHt4eD7IPw7vvgGJsaXDL0rNqY
6+kiBxITcRD1uov4wKvIHFllEN7b8LxF7ITXxSZH8+/rquTXCSI9FGsuuLKLy5vFZ3+x5R06Nn86
PaZamiZ76aOO9yMwwNI6FY10sNTRye5aUGT0R8v9Il1zyYUdXDjjTnWH8AMBSLyNz8wDVxTjli4k
DzRayzKRDt1reDNiYjSIVuDtyeIBN7oCyWqdXtgI+SXlqEWGXBIuQeVxKM40cIZNgAqCXOO9uTG0
tb04Huxo3vzd4mbewl9qcfQo8/vd4mb3DsN7gozoHfp1YEATP7t+AK7x8AVxNLh3GE3GNxtPB+LS
OQd00tt41wXKZTQH8chCOCHN1ikZml2R0kcno8TAm1ytd/vb08744jJnNvO/cJmG3NFT65wBBQbN
hdliBBjIopJLGl9OAGnWAtrrWYIvz7tLwp++nm8C1I+K/e4SkA260+A7V88gO+LHcgcYmoQVxtU3
uql3+jr1yLm5Nc/YNr0NML1se3r35BudeuOZdZx828rZgDdGb9v1GQC90x9/mL196vNnVqyJcz0n
FrRHZaMZFI9HJ354lsVk2rnuqPj/DAxMYysZmpKJnrjadq2dSdq4jODDdeje1KlD3ypU5QOx6M+p
o0E5+Jw6yc20wgw0cJm7fuXfnH7xhX2x5/HvYKpKOGFf0uuvKB27Xgqwj1uN3y7nfHxFUQ5hQ0s8
4KxBFfEEVii6ZTk5sD1AqAq/k5IxIfZ+Bq663vENKtky/IWxfp6A7r3if68eet3cV/wrBpbxiuMt
UdAmEcIQUfi+4jewhShwugWO96ZyFbS8t4XTpXIXTpyuPbMNSjEpkRpiEdAqI17+i82/lACAJVr8
7UL+TeeWks4KA9+szr/Kw1M2FXdPH9bSvZv3Sf/z3ztbapJ3nvLP3rsl8Z0p3PZ3F9+Z0v1riu9M
Xf9Xie+CdZwPIv4p67ikgA9I1jtB+9Mo4KMN8xhmCusWZtGg8+NMA2exotWG2eub5xDlSfUmR+Me
gI2P0HXOLVyUe+g7F7UUMkm1ULmgqdLv+6zYfnv4LEGKEVskx8gQ1NemTnmJ8U0oArFQ8HFx6Ox1
la7oNgPZXtL5bRRTDWg2BZ7nrYFCqOez6jaoOCt5GMGQg3iNmi6p4dFTg2471/8KSvr68lLFOoj7
FmEV3YadYWwCIpkUVTm5S51bFf857oaNLDWKANiLtbqN0D8kQBUJkjQSaI1WZBsj/knX0SoFxRrf
RPUHgQNNXNUl7pP0o0t847SyRd/Nhc2Zaf2xFOhC6eNkXAuV1COKaaTGP8theka4lfJLFar/4hsG
rKKaRtbWoNoYf2PxL/+WxZJV2ANqy+la2oicy9qAbzZ+s8RfS69JVuLIekT5ad9Kju/9+BN68mfQ
PxhB4R1KwEDilzT/AskMpAxXBMlBhoqoyRlQ3iWz7Gi5Jb8G3R8VSSgLt1Ax0B0KLHr8FmqnMm5v
frD3tb0GAzWgH83pLft37NNv4iTF7d0lTAMtbfMY4qQiSir5c8B3pXNzF8DVg2tY88xdy7+QMpKu
st23b4+j+0gddK4r4PQ8Pb2ggw1seMRfrt/2AlJfOCGEIXWXznZR8Gd26X+S4B9tG/VeI82Maln5
WVekOMWDOy+RCvlHHpp036L13e4ONUSoJUIB+cHpx8xbfvf8XMIxu357eEDrgddXht5PMeJhfyc9
PNTTnu/f3t5QS3i7dd4UpGPl4e4Jl/fZuUWJnkCJToE6vGyDAjeZr432t+Fq5As6b3F1M4v+11rd
stKa2fpfSmtRac1Cwz9MaS16CrMY83f1FI462raGiZ+2rWEO4WyTfN8UyTjAFsJK1bjuAUJ4WKsc
KmH/ZK5VnuwXdPTRlrPs3SNnyxVEacyI4JGhpb0MKkNXClZhAEvzrIcoP+0w8jGNtMqN4zRdZxN6
pOoaWo3qMbdV/Uvfo9F+mWa1o6iFl3bkuQhLp8vGamNYcS0HkalLb3zUYfjtjfWZK5dGcWz4NRQn
OpF0qMMFJSd0ih3l4wXwwQaFvdsCbUDunyQpYX8ZoD//ggU+oPyfHLp3rzBz6NLK0kdTxysgsJYq
+iZYyUI52c4u4bItjKwbDMATuoZ3dfuWgAtx2gcg0is69QYzrykd2joOS7zBhYyOX64vZEPEqzV6
+jWyq839PuLXC49c2ve52/H77/uhk/mpVc/8ibpoGwx8xqq1dQlPDryw0gH2BaijBK2g3Ey4L7Ix
Ajr5dLx3L1HHJ13DlF9nYBMIFwSJcYsjkd6vAdgfKAdISm8Pp3fquK57Jx4z0z5gNrhCMrzmA6z1
s/Qw4ZXB7QSkIV3aL+6mc9CPqOCebLL4XUdjIdm2cXNZyThEFnZvt3fSE5Cv3ks8xkEh+sPD2+3b
6TddFGR55u9dyd9dkBePdGZJ/6AjXVKTcmrZ+43649Xk0m2d6fU0iGkfF5DBlF9459vTcrPw4XNu
8899+GHQxIlbfuBHvBPKaKCG6vcwSbgtNS6whjYlaEzixBfRY8PPZRW8cJLLHJSqFi3H0F8D7b4K
fonmDJLx9CIzDl9Xp1e8dKfnzN8/7k5rC07EvIn87+FELFijw+a9O7HfwRotCslMx6aTwDjvSgqJ
6qCVWAAiL7wlWIDaka1vpU1Q+LfBRcy/MUCiGwGAxGv/ElzEDbiMt6jNdxY8k8V3mmvTP8M7zfTr
73mZfmrQ5f9p66Z6SsRT9jfeVq9P7d/yt7/dNk+NqBvxvf4X+WHf82KsRBA2//vjl/WPr1F75z41
Tx++WGWNaMbr9rUab17rNsGv4oP+9Sf/f7/5t9fDp9yNxes///49b7NGflog8gyzKg/f2r388+8y
f/Hvj768zZM8zbNjIy/lL/4YealZ6j8wAgHjWDFGGaOhIcT9a93IAnDjHwYiAB0jhVVq4Hu/jbw0
/oFpv6qt4jcwTZhaONE6b5vwn39XMPKSqpYlv2XJATegzPzb+r0fGhZb92M//vXr92MF5y2+kU/S
MZ1eNyghmq1jbOxHo0eSRq8STPD28mEE1UGzs61ZaaOr2kl0m6tlsUrtRHPaLItXVT9gkkIx5V42
ZNGXKfJf323fsbeRFuudWTi8DaZ8IlixDQvEj9nbWGkwNBgVHHlxU1hffD3X0ATaGJI7mif+az8m
NaC4KL0w9AFDvgzDCq7TsSEvZuvT3q39ODK4z1r1vipoimnnQ48paNGYZOjOrAsM9hiHKMydLMn6
76dfnUjXeP7qtq1rxMQkaIPOYXMal60Zk1F4idrYqpt3fXFXdXmJJGViKR4bw4LxcizQv0Ok3c0w
GjlIC4H5bMQduVQxePm+K9hwZwx0wnz3PKlekzD3N8pg+tcjseM34nfiu6GH0/1Yx8VtTIYbNeyU
h9MLkf7153VYUlJti2Ik90eB0MKmUvWwEp5J+miHaUBoTGKASnH6KfJTZk9B7EgIVQkKUA1r5uVj
XggGYDSD8NJKAZyta2jnOZTlWRWJcCGSkxr506MYxeBvW6fEtuT33xkudPG3C2ZiQYpo35LOwLwr
n1zUitbwyjbuf35dmLNNMY1WtRiZz4pkbWxQVunC6zDn+SzIWzQI1fPcG6iZLhQDHzkom2gYaK5j
wIpN5zEy0W2RTlMVeaBoinWv0341jWXvnl7Q0acYGiMYl63htGYR4ZgaqkBuMPKSII3W+IlqNTBl
iRL1+Slyei8eo2ImsG3OaYBEM3t/mLTIg4IC1aEt27XPIrKwlk/TsVWMPQMvCUMckR2iGFv5URSa
QRciC2OIwmSilRtJw60SNTUXg8qtIMUGloRwa2RIEgz5yGmSDwtzpmUQ8VEaDYa6KIY5wwTFiPOm
5ZGRRZbZxRhkG5K3toiqDUUR1SYMg97VJ9E6XVcJt8mtpRv3+RoYjGKXDah6xmB2Pq5di1ND9wnD
QarqwzBgnEwWW/dT0z1pvlr+9J0zmKFhHjOGKSMfZ82kJscUd2E1IvLSsXhUMYvNicNxjSlkr2of
EOe0iB7bUphPAkyNoBptjqihDWM41noReU2VaKuqa4zVlKkKL1kRunSwy/NJ1zuepGa+JFAzPxzC
ZAADgGaxoC4JTvTjpnZhy7LerxOPDd/iurvQR7rqRcBZpO7aVLmLMDKMBL4zZGjJZKmrdLoNx+ip
0lI+jAVvY8uN25fT2/FZtZqWpmNYNoHfAM9jtvdmV4bEyKfQsxNFPIx527mV74/ryPCrzelHaRIE
+yjNpgUTYVmGLg9cnQmVTxsM/G3DSJq32M3GAfVsppjWva0Jpw5Da2sNSvRV7X302UrT+iqq/Hpd
6Pnw0zJgWoxK+Ya/BSGfhcK9plfM76LIC0Mt3hYFbVZxow6rJFVDx1czfW2ISdwQqwoXnvz5XuHJ
BgQBOWGb2XONn1J0ZSgGSN8Q2uMqH4XuCjPvVnZqG1eZiNSlPZc+0GzPmQlPg5py39n8gQHLM79R
feFhELf20rPEvMlthZ2boxFFTtpTQ0HhG80iJx7LdKckYl2pMVLLP3/28FEJg/nGHYd9+Cj7xSjo
qDdp5FmFZp/RpkaLM3gxvGhrAi0WZ7vWr5rbaLAE7w1zWIFY7btZHE8LO0Kl2v64I0y1YXThd0mN
OgcT2kIbm25MG0+IBuYDLc0t8N4ikqMYu9NItYqUNEG3OTsPzhSlWpljh2R7WfV54eR6OqJXdap0
nu4nmb/K/RSgdtZGqs7zwCTFltWDiRZnNRU2jxufnVdNRr7mWRi6wRjYjKdD1nyxOn24SaOWtc5g
VNl5OWjKjTVo1U2amH7D+7YeTc6Conor2rE1F47jsxjCb1ZhUfAHl1+dnYawm0BPw7j2cqUjTp3A
Ba01jIoMjcnmyGXR29PHL2/2bM+JrjLwezVmwpGbweO+CnVs5kPtlXoZbyc1sdejnywZrc+6DI4H
dBimSquWjQP+KGNaW5Rjo2pYVau9mSGcj7xs0N1PTcSCEB3q0z4tyFSl1bIpPN+ZKhtFwoIyVGoP
Pvx2sOKNOTyPGspkES8wYrpRRr7EyHRofrLV2NdGwSRoyI8Ra2tT19ahmV0barmx0/alZmCaIGg6
veNH98KyTBuRJJWR5Me9CMsuNDuaN56ZpmIF0iiaRiYCQ+ftSbinH3XkcCmkiBpMGnB17ifhQCLY
jbrx4qLPVsmQZSuWVz/vWjIKXwhxrE4phQH5uCA2NmFTF6L1Uj80L+J8iniRLWqHz94BnmJDL2AO
LPSlOQspGzgMdmONrae3ps2jNEgcFeK8n6IefRfMALmEiabO1JtLNunYLsoQnukM54UZCx/XZ1ql
Qa2Rtl6VWanTGyr6c7JkSQ8fEQsDOs9CGAVf69MVSTOtMuyhqrxYdKNjlxF6wmIX+GAY2YJYzMfz
Qb8w8Kp04AWIBShE8eOKaFqzjk5D5UX5iK6QmR+sFNqoGwwF6laxVlSOTxr7nOjhgDJrA+xUQQDe
BiW9TTDucGV21nBP+obuT8vrkT0w4YUh+KaWDhRjJkljIswGktrAAzSGFdUmhYdFMvI4q7sFPTsv
F5R7gFCFwdrD8hF64Dq9CyebQg8StTJwN/IoeFDGKsYo9kDPMGmqQpfLPBvgb0wZtEOnIotq9P2I
LttBZBAedH0QuWZXN/V6ZBiN1SoEo8vtPM1WpzfkiOjBNaDGAdsxGZttSDoGajFUOa6WZfgc3QCK
nTGIdmHbNal+Zzrzw2Nm8mBZBUkBUrSeVoVsbYw0uNJDpVqbRo+2AQppdkFvaV5h2MqVpfoB14Ne
2UR1rDiRFgyONYXWwsrnWRx5PraOkJjhTsgvZmoya8bQHzWj94pcKc6jtC45rQoLU6j8rkcTAGGA
ZzdlNZLKpcLMta1nlQfMqVCdumtQ9x4zNSdOn6e62AqbkW7jJ7qBgWhmktur0mzrdWgopOdGlmgo
GOqUwjNzOGQL+p4e2V0bbqWpM0SK0gh+vG0sm4YgyO3WEyWtV3FYoTJmpJhP2puMW6mBrLAZvUYW
wC2/rru93+x7NB1ue8KjxKxWY5YE66m1UKdesIbTkQCWShJyl6eke+mzlLlVnqEtTW0SRxjGW9i0
usf0LljnIiLnmT+gkD7q7Q0TjLl9WNc7hdjqarCi0e3sql+fltrP1xjqUkfwQoAKAQSQG/LuahWq
1SI8V3tPVWp0w2ns6tE0q5zHKo0WMt2fL4itathT29IRusG7+Piocmg73Zys3lOqkW7COnkt407b
nl7P0YdYKqOHf6z5LVRo2VRh1gweMLzezZUQTesJJQsa6bPnByTNgk/AgMMR4MUflzKCsDvBZxi8
0Iy+WExZm8W4b/Jo4kTVuwWhPHZEOpw+xHs20zHV9+PDwOE04jT3MdBurDCWburGdRqrQFeVMlm4
yXPWKC6vrcLaAFGVT6PzigpbjJE/GvHoVYFROHbAxK4UMVmTMiFulynl3h7j+kkTJmkcHB9KXno2
ZNyo8xpZ9T61G0dEFUX92RSkZNNYcf8WUaZWC5ty5Jw11bCohggUvz6PhPragoDBCHt07AtHbe3Q
MasgXXjKEW0LrAHhNtU1iRzNMdMyJYqVatiPsjIbwv0+6UuuxXqV8Tqqmu9WFYWPtdDNlkeF3Z3R
pKivGiPLnsu4NX1HZES9KEq9W0LvjkgggD+mSUwLBniORBpBQCsqisnrJ6E9sci0OPp0FFeZVdUu
vMcldOkI7GB/eOBM5EMWRH6dlpMHSFzdjZOdbCqdIGGcmMF+FEgNENFmW8WqjRusulg3SULXppqZ
Cxrr2MlTgE6AfqBLgHd9vA5hYJl1lA6Tlxtts7W0ka5b0S7t7xHcEuvFBTBlbkTG/R8fkwhGidkb
E2AmRjcdYGdXD/TgLI4rtlXCDq3ErB7ju/JY20eGUtz5lRYtiN/n1AzeQbo+wII1BJj04zsoRcWy
MW4nb8SNBekrHS/yLEBcHBXxFomi0SF+M66wju9V1SkLrsaxjQYbGqPKTA2GYe51acDVmyhUceJT
8oWWeb42Y50uaJwjORzACO+eMtvnMcrLjPSK5qXmmFz4amRjGBapi8i1taa5mnQTMEriJ23Je1pr
XhdUBBhDkZqbqWGDzSkwtrugSXQMpFUN0nG7q1CtJVI7XysZqb4z0ant1kpKTT2flIlgtqrKovOs
zCmmOhVhULqnbdBnLcoAB1KK4ABNuoCQzDS2YYVDphkK9SoWl2tfFMrGDuvUC/VAw/CIvhjRvl5F
jpbTgeTXdl2oj2Ocqx0vSubHa701po0lbOvNjysFA65Az7qNlU57OP2i8xPGADpmmVTO/DWg7VVp
ed4ZfyGYOU5RXnu+pmCqiUanTW9j3OvPPsVCiA/qJcHzDAjzx6f0ZhrTpqlaj1bRTVf2rEKRcaJl
C4+Za0SgYgj5kAbScVeoPq/VS6smZWVV9R5JU+s8QIDJiyG27xWRWTvFHNvbhWVJr/a9J041C14M
sqbwepHZYLN1FYnWUHgxqueX1PrexEns81KzAoW3addhDlJklQXP4fF2mDpukIYHCTUiLuCHv9Q0
RjqgqoPK510XikerbGvM0Igyu0ctda1hJq/RioSn8GZSx2pC80pLRQKzX5riW43fznlGlSbiZtbW
z1WlBRd1W1hnIah8Ec9DQ225OXVq4JiZD9xMaFUtnCKvDJ1HtWiQ8CRxPcFTNzovbYtqcMNeHxk3
gISi2N8IjdwNDVpcCIVVmE4SDcX301vI5goO5ls3VGYgfNB0Gd99FI221dQ4y+rWs4UWorBWkGlr
90y91MvvSkiVeyOexq+THpk7lomSq2ab5C7yEhFae+mRvVcxIfol05CN4/HUKqiziQRNeBXnyuPY
WRpqdHtL3YfVWBfnmkWnnfC1UOVTozfPYciKcmNZjb3F8eJk0t4OPbUyq7swYUgjBAnDOJOpilHV
0TYFvWgjagzcb9Jmn7YNzTg1RxUI4xgLCLWtBOiQRTv9oW2DvOJBHSmbNDYChnl7SVauJCP4IpxK
mjthPtYPxRRpk5NXQC0cQOxW7NRZ2xa8Z61xjYxfYa8MUwv3o9HoGLHj+9Nq6psMFEZ7nBpHb6xq
OlP6KCF70unNPYkzQC1dW7fMCaoyCs+YmfoXSjB113nOJosngfoNEtaiYVTYahXPEl/F6DCrDBMe
WmHPnJjGebsxSI/QsSgDzHkmXX4n4rhEc6l+YLGT2kU8rNIgMzSwlotNmqVjuEXyqQKjMvOrB6Ij
puBtHo4Y2zjRL76pDZNUzhVbQBDnCkzKD8aVA5lD/GKiccVH+anHVJC2IK2ntmaz0jJarQpkIX/S
48BTAGMhEWuBH4G0i3yLd2qySFKD5FkGp1hn6AqGxezsaioXzO0nj+PHY0wsyAImCqL6x8f4eZO2
vtKOXlLXxVY1G0w+UUqMuAoF2fi15WkJrrSw83HN6gqMLDuuF6InaWw/qjTcRVg/pCqRVwEUOXuF
stSSoEP4O9moqRNq8ZjnwF8jaF436JR2Y5r5t9M6YM6rA06HZ+owEMDRLDh2s2fmTWdRhZWdZ4m2
NjhhWoqbiD0Afq/Y9lvWFN2bHZi4HZE1mZeVSceV4hf+Y50PneOPxSXxDSQbW9p2q1Ebq4azPhAd
bxqSLBXgHNsgZJygtBCRgU3xcYPqrFOnqNU7b+g6lPLphdikWo+usUBVnFgLCnco7AbhkFU4p/dJ
ivKnowEcL002kn7aDPdpA4Ctg292XmLDkgxKPaGxYo258+ki3iZBjtmjAOypyGrYwNvgAs8W2dC4
G3JgApWdhdSp7a5D51sxdTq3aFZ+FYGSDk42luFbI1pR/vxKccsk04qqOrTezCjQbqxzFbQcrw7V
cheMRFwbWbfrqQkle3pTj+gPE94tIHckHwibpzBzP/DrsdFGzyYxuhxkNWaS+bFY0B+fokiIOB6D
PLkKVEICph83tCmrBqo0mDx/aIYdC4l+pkPbONC4zX4gIRIK6hiv/IaAIWCMFjhLSuP0rV+v0oyg
VpIu+t3H3gnRIwRJahtEkjN5SipDaHmMd2IdshpWHr4xBYBGGYl8GxfNWwTkqqsLh/aVshq7IH7S
mdrsUhrr69COhoU44IjmgXCDpyFPAip6tkWZjhPvaYbXQW6Fo0Fce5XEQ78CboaUH81Rb9qOqnv6
+A+fOpN06SrCCQbGziD0Hw/GNJKooMWIEAe8no1Q29fYHAfXLOJ600+Kv6uQjbzQFR11wFGCUcwA
4109bNg1AiZrA4aehpR7XJ7rkTFyRQTNGdhByrpqJ2vXxWbzfbRFv6Ohj66oHUtc0mmorlH1h3Gi
qBqGd+napNA4bKxyRhqk7Lup71ciy1JgiSgYwgVZpaxB98yhRt+NbKQXuuiy89MbceTGI/MkEzbY
DONTwJKWahvjUCYvqAyU5wL1cFmXoFCiqFI3RL9tJyZlsI0VunQEc68dV8PWVUSApgYrcCBkvret
ZZMaQdz6k1c0ZX+hgQcJtqkPH4ukFo/CKt+cXumRGw9fEwgv+idD8g/X4p0tt8JpmogaqV4QKJ2r
1n6+Ar+g/3kVZgNDRkqYgCxm6jO/xLKJLibS4SmphYolUNdAUSHgpEQqW3jUJ2BG7qAJKyq5rlSl
h++/W1E2UXjmdah5fgJb6phBWFKQHMt+HwxD92jYIZSM30/hTR4MGirlE8Mq10qsq5ghmlcY+Pzz
Owz4FQkrJEOQB5ndqS4PlTFVmOpVE3RqP3XwcEuylIL7FGODFos8H7wUQGA29MVMYeQGi6iwMuLF
xhStBpxCsconQ79Qa0CPnOYA5gCYjq1LYiMSnBV6+FWJWYmuum2JfAK4fLVrsrC+pENi1dwye812
dF0J2IL+/yxzeFUbiSEZourID33UMlFnA68aDWAX6oj8XFPhgvstXRCEzzcJ8DoIdpqOWF6H9/bx
KYjg2WS2OfEsE2qkpSGm8QapfSZIE+70JDaShYM++kBAsNJKgwAyv0qweME01hPxTJ9hzqfwa95H
mrbyIe5O5yf+wtX9RBeQR47M9f974EyyEPtrWdlS4mV05IElIpfRaS906zwqhFhrfc62bUpRLqiV
KeJVk61SYLMbwDGx27Z5eQO0I3OD3tD2QLa/DjGLViWyA7vMnJT1YCycyGeXDe/LgOBJnje15g59
TcyathPeV6sRZ1dM0dd9M8TOUOj2f+Qs3j2Kfjx8G87NNACU92w9xShkipS+mkyGa/ZjuFbSaKla
9JhI43abGi448gVzP3isg3YM9ZR4BTXzXaMoCAWHdly4OPJifDTPh5uNE0BLO9U8dL17p9r8YsyH
PiaQMKM0ncIvLS8z4wj/lWVOSipMHFVS+/G0/vpsC5ECwRVSKS4T8pmze5SpWmenLKZeM1HT6Zvk
TS0Mdtfigt9pFG2hkbicnnyhWAurPXaf0ICRooHfIUs2Qw2pSUZcs4h6g1GILbQ2psqG+XSppwny
ySNpF553bHcZtBLuk4SZ5+ifEf5f5r6sSU6dy/YX0QESCHiFnGrOLB9P54XwCEgMAgkE+vW9qC/i
tpPMWxnup/bD8Yko20LT1h7WWhs+bzyNFJXU6AMREVpwzq25a2uUOn03H7ZlGOjT+4t75UrgyCCm
IAilEWeucmadrfAy0Moey7mD/Anr/W2D8kqSs8jciKevHFHgEgE79pmLAdf5wKwcJ1MGvT1y2rn7
pgifAGaVN+LBK/MBsjdCIQKDoEK02rOGTn7kRJ49DkPVHeCnFRtLUAvJ2j7/XwwVEwCoEUegHPiG
yPvjMsRx7fWOdOzR0RF5iZQ3fApLUj9qLvK/3yWg2ynICAQOTLielTCVyHPSuMfaqOesyMYvUvmf
W1HS4/vH4UrOI4bngsO3yI6CfbO6bHOrPBmUzD0y6dq9MnF/okXtpl2WuTvcU7DPos5LZBWhg7Pu
m3tlhHP3/kdc2UN8Q0h8ungsoAed287G08Nc4wU/RsjU78qxRW8JxumeInt640W4cibhrrkIOCgg
Ey5bvWClzDVjgMseR3iDD4DucuTpeveGBbvADOGhXMpjCAtjFHThiJ3PqO3aqB4Xh2MOI/mDOoNM
J+qgV3OTkXvlVsWDq3NzT0Lrp4Ph6lBq7j7XPCcvjqTewcyy2TUCgJL3V/otSbEy6MhguAjsFwDA
hV8c9TyalVu7xzke+CEPTfEYGD4eSoXXGGysPdBW5X1V1Z9J3jSP4SyDvZyQ1m0kDz47M6DeGu8o
ACAAdncmEFun6dH0pxFIFt14Uq8dC2yWTxgqOSgArgLkqOnEjLS9ewx11O8dOdSvY+j3CNCzW/yf
K0/OUmpE6g3YGVTdV0MR62dQ3sy9Y6U1WsSjlPA09VXzDAkJlYL35C0ELBdPAtE/39+Ra5PEE8CW
AucCb175DQhKVMFH64GdobOkKO2/KjDBoeLeuH1/pCtxCkJM/EK6nyw6tatrFmXaCuw+OdpIPrdI
7O+9vNbf2Tg1HypasaTqK5UEKKv8600t+Rioaj7QsLzxLFx59WDYEOq6xFsM6WrGU1GWrUUfnWNO
epNw6z83JmKbAbmSjeWoTWW59+H9qb/Zy9WxR7Eaz0MEvAjeveWb/jDdMhwdMWUBPUqv7BeSRFE9
+hP4UQmqkZVIYNTu65KBrBa1YKYlUdkH4a41VVOiGjOLY9MFv1Eu7NF0BTWSbTy78WcWO+y74wyl
syvCvEWPn1IiZzOEovnNuZlMWkdKijQbVY3+iE5I+TYKnchC9SwmX7yhnp/nYDJ7O2uHPfmBKu7D
DkmKBMccrPCorh8yYQDgpJZ3GonnQKL1Rpv5UHZ2zPgAXtGI6pNVM4hkblFBC83LrUxAOUFleio8
9kIzVMKevHD2oL+A8KhNeOtEqEgFg5rSas4m56BxVPZByJoH12maH2B6MZYo+FcvcKB7koAPCf7x
FJfQbNFR+5k6xiWbJrMRxIgLOX6WtqwTFlP+Mwv6Vt7pIQ90Ukx9LJM6l6iw6Ljl+zDL8lsI8GuH
GogcDx+FzAmL3ZWltagrAbir6BHwl5fQSu9RlaH9aJtp+O3PrrnXYB9uQpTwvjZu5kzArUv17Nm2
Orx/xq68LAh/AOPCe+0BB766XcYX0MbIDD2OpsnvUBYEhTCM8v1fj7JcYQLuKoJvQlbvVxMqknEn
o8eqK6Nd5I586xf5978chCA14wFx48YxIFbr2IJow8OWanbUfgHx2bawmx5UkxtP8YXlwyghjQF9
CwMCFsnKE50HLpFu88LjGGe/Qzx9z0KG3qEbkAR4fz4X1h2lKVz8hV0MNxvO4vntNwaoCV0K59iG
HI2rKvkq3FmjOE3c+7HhAXi/xbSJ/PYWeunKwAugCwEFLC+opSvntEJ11ROGOse5L7xElBoN2ntp
0qqr4dzb+qcTtVHCA098fH/G/4n9zyweMOYLZAWcP7LAC1YWrwOs0zq0FKdIhQhKkcUpdqq11dOg
nNJuOLUOyr1ePz6hsscPgQrQbay0APTWIIr6uWtwpWsnfvF1HP+oWx5+Ku3QvYyuEH4aZ6pt/0E2
pbSJFHOT7bzcMLWD09Nuu8bWUK7Iik5te0pEGio1tfcdI6RLQtnWwwbWNXwRXqiHJB5YC0mDSgEu
3otiPPRW5jLJiZ1AjIzzcjOKqjwxJx5PVY37l87t2ByRYIif+7ypvnEQ72C3Vaxy0N3K4SgcJj7z
4o3HUBvzi/V2sAnTivzyQmQ2g9kgO6FN/FC0vq+eYES5t1deN3/WgclpGgO6kO+UCgCAhQMw/ZyG
gP6s+9z93YK6yx4VV0QmC2Az3mpRgq9cIJi7m4NSBBswRdUvUVd3DgwTrH+egXdDdcDtwRHCPM48
9j/owDqYZFmxQ2csUoYJm0O7HWKRb8MakINEFcGMLj2aDj/HAuSatDQjxJ5HQsedK+JGbVGLKg+e
U5F8Y9sByZOoQxU+bMZsl7Wk2bm58+9AK/G59oHIwN6AMfU2K36PbJ5/FP3MP/tRp4rUyYoAzT/H
Qn3Rvuq6bQx36xgNlu/8WOZ3XSzE16ofqJuMcqDPRQCKSlLoqsuSCYDz/MaNvbQNOL3IOqAghD1G
HuD8xoJo37AmpOUJm1BuvFJB9bPs6v0syK2u8G/RxflNAVcTjEGYVR8Gb01ndJ3Ob9gQiRPAGCWs
Q5x/A71vTjvHkQcVm3LHsjG4Ey2K6QW35EDBo7dWeA+hYuWNGPMiBQEGM8ITpFtQjgV3e1mYPxyV
welsNCD9caJsNAlCdciU+hndcIinJa7S9a34b7Gy57MHRMoFoRFZUTCO16VG7hnEZKFqT+2IFBIN
HbvnAgxx0YK4aMdofnAFc7euHsTGcbKPZV3NrzXT/Nf7Fuvi+STISviI37EXeMvXGtlu5BRR1HBy
CvOsfYjmanxgpL7ZW+9itmxRpYCbsNCuUYc4X968GPuOqcI/lkiowucJ2AbYKHHj9F6ZC/IR0ULy
AXWErLm5so8sHL/ZP/Y1KvZA2BRJPmXR9v0Vu3xcGLKKcAUAfHrbvfO5BMU0WrcX/tEq8CsKVA3n
Zub7BjrBWzO2IRKrSHHLjMV/yeYG7BIHkyG3s7C6EU+cD9zMRVmbUmF6JO5TBsDpt3zq/F1s4vle
MGPAiUVVJ7TWueH9XLmrSGovcHHkdQk8rdX1UGQOorqrg2NWz59modk/4cD4ZqRBce+JYq/bbr6D
SSk2zG/j58njdzGr9topbrhIl/cUH4LkDJ52cIIu6nVMMlbFQxAcVTYOL4FFtJzIsScHXoP2kkpw
Jz6+v92Lk3J+UZGWBPkGrECkaoCFOV91vIRc1iUNjoDw2zQayvqxDKf8rp4r89L20QOXFai/vECr
BIQe7w9+6WZjzxEag3m7QBWB8jsffayLcEKDEwZnrZdHtynlYcxn9TLKJhsSO9foOxOqz4WvfJ7g
27oT4DXVdiL8Vmrs2uX680tWRwBhuFNGwgmODVrKpKjEgrFqfH73/oTfrP75ckNthoGjB6Y3vKs1
2mMC/N4MUCo59m7tABbGK/GFMl5/C/AGvAYSuNJUu1GVp1pq+gUOgqc2mRY94PdkLnQqi8xAWjp0
mmo3GFU3CQOo9As8BEDaoIbJdNIBZgpF5lKJA/zRYACrkcUgGOjS+QJw+9LeE6XZQ+V5RqUCENQf
Uw8n5v2ZXtlauMWo/YIniKEBpjzf2q6d4Fv1ETvO06KPqRznLlZ9/IyTPOwA6iWJmaci8cn4I2/1
x1kqmyq0x/1b+ChqDDjasMxICrigs6+OmCKtGU3bsSNgbP2paeJfuMzo61jU0YMhU528P+/lnKw3
GMByFBlQGgToiZ5Pu405n4vRsGNXS9An3FA9CkePCXBm9fb9obxLUw3OOKDPkMBAVRa08fOxggVD
DWsVHv3OCb4DrI5AfS5OXkniF9JWuLGOdr6g76v6Z4RO6hOd+IPmsfMTFCu4yKTOg21OsghK7qTO
jnEW5xu3oqJMG2+cb0ARri0MARZj4Y7C3Kz9obBySzlEMzuaMIdiM/LQWwU8IQh1ivxtAQR+Ds4c
Isw3/M/6kgkmDSslDY/CtHafQzt27yCr+tBpr9iSDupGFR/NDRfrymaAuwBnI8ZpR4i7zP8PF6up
qLY8LPJTUHTlAaASjJzXaB4aO8NmLhrUQlxeb1G4bm5Z0eVlPD9zSAXDs0OBGGYccJfzoRXLBOwo
K05GFSfi1sG2HrvuHmGc3JQd8ZPJGovuL1l8oiP/SqGucOMoXr5byxcEwPAt3i4y7udf0Po6IG4b
FKexWmje4M2nsi+HxLNevRsA672x2FfHg2sNjAnMCyoa5+MJtw7zuYqKE0fJf08jVR/yrvbTsY+g
D2RRiH//qi1h7XqFARdBxIA3OQA0/Hy8AvjeCsF2eXJDDp2D2oESCb+TU9wkM4CVSVVwdcOQXOIn
EaYglwka8oI2AY3vfMwBCGTlDF55Itk0fYAgRauSrqgr/ymfnWJIs6aS/4B4CAiuIDrEozC2FTof
d9lcJ02ec1T7yGhMQv1yOmnL6K+6MLm7YbOqXzjtm1vAgSuvGz4Z7gsgfrBMqIWcf3LkzahlUclP
xRyinXFZ5Ltc1OSLrQpn7zZOvpE68g7S6/G1USbvBO1CgOWp8wFxMhrpCk4PLBLRofTQrGweoD/i
ZXI4haop7zWd5y1Yz0c3VyIG3J6q+1BF6sCAz7wHrsiDsEBQJA2C278/b6gfQQ0ChgWAnLWlJZkX
9sIR/ETpdyDXdWKLOkzjaSp3tghuHLYrhxvlEKB1oSMHN/jtYPxhSUjORiQFSn5CdkRvqTvptJjj
7zEyxvu5Lj6+f7SXo7s62hgNOF3oxC0h8eqYVUia156NyhNgaVEy8JY/tm5Rp7lQ6sYqXvpYiI+w
fjEqZHgE1knVogTpiZQ9P+U0mwGZG9l+Kl1v8/6Eri7fH6Os0nLaDKDwE8VPA4/LA97oMmmsFx6a
CgDMQjbf/xfDIfe/+LAMtb/V+rmTGcNodPkpnAP/QzdIm47zHKZh4cT3gyluJYSvmCIkzVlIIcWA
bO26slOZYGoQOvBTDYO7BSdTb1rJ0MudwDsMJsjCgOp5i/l07ZAs9WJg2N+Icyv7HsIRH0BT4Kce
ZMGHqPe+QIiCbcOI3+KcX9s9FAyggLSo0IB/c25CkIFqRoLU6inK5hjpt/pf0nnfo0rflR758v7W
XTmPqNkgXCegSgNNsIo4CzUOgVfBqgeelDuI9bGtrOfxxnm84qbhSV6EJxFPw0FY9xLVTaaywvVh
yAMOsgUw9/pzA5KLmxgBW5UAOxHcuXDJNqgiI5c5GEfnSTYWEhgvSqEUZ3z31zCBZ2atadMwsyrY
RobbnR5jizipMWJK3l+bK/sAAgbuKMjji6bmypRPIgts5iDRO/YA79elP+wsKZyExMO0m0GgvDHe
tb0AUwh0D5QrKaDb5/teQOan7yIhYGGZvINDwxMIXfHd+7O6Mgow4WBwLxAguKLLrP8wrSLDNnV9
UJ+gRuSjFAZfbEag9fcGPFpKvotUCdI0wXKb/hiF1bPnt4Nfn2KXq/vSaXFFWSy2rWu7bdRHN7X4
rtiEZTC4CWCv4/ysFq+e+hkkjrw5GQ/1lDKUi9M1ocHJOLn7COiAfV+05oTuKfHBbyGUxqs4+CaJ
bTYI+wPwnJCmVXM17fhIvcd+iLpnH13S9u+v/hUrEsE5XmpZSMCC0He+LmaI6jxnc3Pi1SAeItfG
D3PfNRut61vH98pGY5eR8UPJCdnHNSBDR37NrcZQdc/DTd84KMYymR/en9AFyRUOP9iPwBHA9r85
COcz4kW2MN1Ee3JdSQH7psF9huP1xXbj2222m6pu1f0YsGALX6fdSeCtnyAKijxHEHQ7aXW4Cx35
q5ctmkyRuNn2GbZhtKK8Y2P1lfBAQ1xR2h85uG+p79jiRlx2baWANECNE6JvcDtWwUMw5JAzBEjs
ZK1qEl/MdqNQgbhxvS+kRJaVQmiEcHXh1wC/db5SOXh5wObF8tRoX+A48rFEey8JfTUH0M5qM1BZ
fi8ECLybjmj6yc65DBPj+9k3VBi80ziR6WNGcvmhsYx9z5pZqV0Mmv6pDUj2Azw30iBpOID71nPt
SUiPZLcC7mtLtaS1l1zym0rh+Rxs3NGubIU8Ub+tUg/6ZUViVR1/ff9UXRsG9b1FyxjMRdSfz4fx
dEOLKotLBGu9TPyhQlxfFreixuVfWfl9yCWjeIlKCJKe7vIVfxgpWs01dqvhJ9ZKKBG3crrjAR1T
ymO1j635PTfhbsh0/5FOTXUDrHHJUllwaG95P+h9QeZ39cx7onM5SHDNqacj+phpb/pEC4hWgdLD
9px6qMdI6vI0cNviyUDpcyvZGO1BE+UpK/pg2/i0vSECe+Whhm2CKpgPkhJQO/HqzRtynRcFRZIx
pFP+rVe4CwkFvurrzEanTpyOoKzqzlEOFTi/fOBdTw8+BYUtwSVys22JP/W9Cj2EOVPJwQDR3fTb
TAtllDeZi2Kc67q3ag9vGoXnGwlUODIdKEKjPAD1kvON5Fk9VeBzIsRTfv9Ku4J9rPIlMZijlADR
JOg3tpuIDHGWhmAu3wG9KfdQfy6d1JQg56RdkA1i1zWD/73NXO9JY3I79OPA4ROTMwJDwwYOBl7m
tE6qgBovEs4GAkz9TMRxdHwQaELpqK9eWeNnIOdFJhHtmG2FP/GXaC7naCNpZ+TWAxNZbHTM56dg
KPJg0xRsAv0mj4ZNpuD7AV8uHbaj3UxArYhUmadDD/GNjXW7EK09ACi6c/KhcO9hCdUeeQ9SJxUE
oE7M631QZ3vb/4zA0pX4Osh3IZRLNQ+fIewDKooBjsIGlv1oIZSydOVx+n8GTQaRErcw39w+9EUK
MCaFepoSzY8sG9uvurLMbKEm0Rx0BEGSVKgsIODM5rSCQR4zoH2myXHvSyMgF6Iwdp96MN4QxM1C
QEPQ7yc4aRF0BHnbfP4pQBHq0jlWqHJyKAkxCNwVwMYMSkW/Z1+icPq+QXnrZ3p2RJarhuz2ItbL
kJtaHWzq+EHJ28CeWCeA8oE9gPxi10oXzfnKqALn14YsnQcbN3snroz7kQdutRtJAzk8gDk88YAK
3iQT1fb0F5mm7J9g1NmACglHj3DbMtyOWbsDEucV+VeONtMpqG7mAUx3t0krbMFrOfQ22ILvSL6W
kS7Qs9b24Gb7tIcg4OxND2TSdkKBuu8wdEXQoAjYum/QHLGfWrfCxenGTtJNVrnV0YO8FEpDehbV
dsjKKkvbtmzkVkyy/u5DvpRsWhJpsjG48QGg3bMBd6KKEJ2Fo6Rfp7JRdxogCpVA2rKe9wEfZ/RJ
933kHaZKEzS1RxZ+F6oZUKuWjnGwiwY5eokDKoMGVXyGOk5YNO62aed6wwmPq5R2UD/o8qD4mcm8
LYFpzIsqrSuPFfcg4Dnw6jktfrtW55+hlck/eMUwIS/Zs/7gSKT5U586M9pWcWToTG0BIQNkdwYD
jdb2QYCm3Gzx+vlfIRObwVgOef4t63LQ3g1ISUlvQINKZscETuo4XfZU4GVvn3MtiLnnWeCi1eUM
aNjO9m374f0ztriYqyPGFlAIrMcCwHHXbkTNfCectYJnXZk0kDK890l/ylTZ7nwoHuwyO/9wW+nd
qBpePJbI74PwhSoziimLGPO59YMIc9dzZvoTK+y4awNXbrwWaL/3Z3dtFFDEl7QydEHB/TgfJYRI
EIcWDuoH2UjvcYBQh5T2FurschR0I1jAmoD0IJGw9pGUrXE73Ho8DVUwpyUlP6qWys37U7lwwhdd
JcTxSChGQIeu2QGZhv5LTobh1EJWaINgAAxG1Al2ouvrG9HW8vKcnwlkSwFRwu4g74/82fmqGU/J
Gn7ZdGqgnpviOtotOIfRQzhXIcgyAIa/P7VL1DkywX8OuIqDOG2B6Rmm6WT9ydvGYM+l8ZzrlAoC
pQc8RHsPcM5PQYAXURYcfWL9oL0R/F1Z3wCCFwh0ADqIIfBzPmk/zLnqo3g6xbT53caBeGpm6+EB
dm81Nr0ssWG6BEEzfFGcF4Tr50Oxnosu6J3pNBGv3Ts1Gx96cPS2vW/mByAJorTLDX9t2qw/5Pjo
FNitYeN0wa0vuXJwF1431F4XBgNQd+cfUsSeM5cQNT2NmUVEzYV3WBKkN07utVEWrJ0L0N0y8dXK
NiOfx2BsppNrnfxeOOQLqtLhjXDoyvZhMYHrQ7kQOYK18w3BqTKyyCCeYjZVe2bbukq00hn6d7jR
6/vn9dpYuBWIHWPgkpARPV82iL8NIaTf5tPCLUxKh9CXOi9+FAjEb+BxLjPzSJsw1AjRugGUK2A7
zodiIqudIve9kwFcFSGSGzbuzocH0yRjHA/lpjRcQoZ0quE41otE3kfX8ZzHUk26TTlWjCQ2DNpj
h+cHTZCHDB0Z4JXyRY4TOH6d1XQLvBv7brMseKlKPGFpP5nfk23FD9juYX6ojWPvQGrFAxdO1i+f
bGaaW3mkxaasbA70DZCIjZDSw4OwrPkfYY0/tSPNZ4aWN3nV75yCoWczEnBJJsMPUCxvn9xeshtp
gGv7iALsfzBGyPStjr8zDqMzC2c+xfM4b8IRNFUU+tk2i8Zb1MPLZxa5XSBzwG5H0ASozPn0UEwM
JjiS80lVQJlDOcqFv5FDvtKx+F/oiH+t3LZJ4DPVt8BzV6x5CJQM6s1glYGntLLmKCjZoBgqewrg
o0OeAuW2nkE1T7Q+Bp7+VqJ5eaaA5MeRXVApwJCdz7RjVT+G4eyeYpBJQIjqPtKa6rvJgOr8/jW8
YkcBRlsYNfAkEErR1es+1KBxyqoKThZ4hY9ZjMo5jyMc4K4DgSgZoch61zoo+ScNq6AHEtt4Iptc
CgBmOhV+ev9zLs0c0vqIy/FGA62ANTifuN/lI4xCOJ5E2wiQV/s4jQ35a1gEBKkX2i2SMkuSIVwZ
hIbEZdeRLjj1fiF2ZuwxZwK8i6cjaIKP2rsRXF+ZVYRAP1icG0jPrWvyEcmrbih7/4Ti4XxoI/dT
VUEB7f2luzyiS3YJ8Cnw8FFCeIuD/rj8g1S923LFTk0fNPcC1IvDkNNiH6Iv0D6EDMjL344HnxD5
VmCwl41aayVnqqvs7M/shMy/l9ZeBKita3g65lV80N18CwF4eftBNQF+CFlq6HDj9/OjMZU5dHPH
IjyFAxSwuEBF2ETaues88h06gdNGDXG5L6r21/vzvOR3weZg+wCQg36oD1jr+cCs0NCs6LGw6Kdk
fvt+F55yp+q3weB8xAqrV4mS9KZUEXkq5gwZRIpgFzVHfwse/vzsFUGVxpx+V3C4IBJXNKcI4rS7
TId+AjZqc8MgX6aX8L3A3EJAAQYLdduVmVQCDaGmgYanrnKaLQM3JQ0Hxb9mLSS/XIPiQpyZcoNW
V/FzMItoE6q83HpaOuCc9WQjDEAw769hdIHSoGAdw0hAhgOXwF8XWoFOMgH3/eLVQeLrFHedg0Bv
GgAh8KQ239op809hh+g0tcjJRzueQ1UmLUvPa6Hl1huRwFlvXypiGbg4RRl9RzehgdxH6HdzaHge
7wvOgfaKsr6ck0mWuUFiRXV2MwexPs1dgMZQrAEMM3ED3vto+RXUnyDhbB8Ya/oaQmtFDEB8B1zA
Uq+y27Dg4sDjeKy/hlBv6RaBhU4kVciqLXIC7ed4AH177AvxitRv/TPMS18fXMc0H7vej/m2kSV5
zWwY7uC119/cri36xNhsqjcMk/mFirRrE6jA2K+ECnReUnqmb9I0/f0khz7bGq/z7gB64D9L6XEX
jw0orGlU+30HTTImH9TQ898dfDVoSJPcfu5awl54N9Ri01pBn2sCJbl9GKJjCVSXpzFPBuioTWmf
yQK9DU0zplVRsVSYDnk8AIYmvSWVDB6dPCsAUZK+GQDTY8JL3j8PF/lXBK1wZXEaABlCfoaeXyko
JQ5dWOnytSBBv3WcKHiidai/KN+Bigcd9X0fOnTbdiiV2NabbmRgrw7/lhZCdQT1sNVrDsGbEFIa
bvnKZvKxANgWR0qwNDQlW54b71AAj576Jq83MToQ3nDlL7w0yGfCeQHOGJh0yNyuJs9KdBgZUGt+
RV2gf5raEH11CgbBVaRedkHG8yeQgp0bN/BiygH8VryquH4oZCM0O19xp8LdxJ0ir3Vf5P+wCEtc
omvUNu8rdxe0IttJNJNKGiHbnyBsdjceizc34sw1xfgIXyjqcwtHfh3e6554Bl/gv0LiH3isaYgC
Z8tJYF6maPaePV4goZhBIosmzM8HwFzG4CtVfqRAH+xGiJX3rXoY83o2u7Fp/Oc+NtDyaWrrmo2E
2wL9QCjVI3MVZ83O8FwBSloWU+I1Zsi3wcR8vvFbP74T8PbhJFoom288r5FgAyDt2qS8BwobONsO
Aux5qHt1Ywcu3mcsPYwg/oMWTwhqVo4ykii96eF0vEJmLwBeKQbMBFwE6Mi44IYgQ3bjmF28l0u6
5i1pg/IcFNaW7/nDH8gd6DyjkxF9VaxHHA7E6yLdbvQ/ndv+I3qXfO1aE3xFMzv1t2mpZWRIyS11
TjyY6/pGFeY9eCYzfQ0gb7Uhyg3SKjO/3zchl44rRgHwDtKrWEvkdlfrWcf1ZIjs6Gs55+29G2vz
yaEGvNEcMoKVraK0rQL66GFv/8Uz9yXSfnkH7eFbftdFALR8B6BKCC/hmaC+d77OlfQHXuYDfR0t
8b40/ljuYokyUqGd/NP7c77wI1dDrVwgOFq173NNX+sIPR8n6dQp/JVbeL9LU4HYFX4xklZQRQUk
4XxCZei5ENoZ2GsxU28n3LK+A2SaHufGolrR6G6fEwrqrMzGl7aRevf+JC8TWcC/IJuK8jXA4pfY
v9I3eO9Z5r9Kf4q2PKr3ZcGrxNfdA6CcX8fGfVZ2vGv9/mUMb7XvuXasoBmGKj1YzQxV2dUajyZ0
XN0Uwau1k30ahEdPkEotnkah7QYaBOZBVLJ5FtSt/+2r6mPTlos6ac//2o0DqGrBPgLZABgKSvnn
26DiIbQh2C6vbg+vPvFCY3QCRQ790uNnaN4DNcGkayZJ00j54W+TDwcNGwtioVFzarUs0Qzbxvz7
jf1ZVuBPU+4veTcwfvCWEMCU1qAvJXLAjwErOpFhzveTGzxG+UwPod/SFq1J6vke+qzqGAhALzpe
O1vqiOabyml56zqsrx4YM+BZISJHvgru5RpcBFxiWTAkVU+NJF2xUbMjxZYUcKlj0YkmbeDMw/ZD
B8M+xtIpQOmuu35Ocz/WXyL83WwzQXR7BvJp8OjG0qhaSizGL7e9hSZP4vqKwTlAuF6kaKPRPGZh
ZcIE+ujOoUczjx8dYOiPyM+bHtTAUn2N8IoOiaZGmgRK1ON3f7D+59iV5WPXwkYlFBIkcdo2oIKl
db+kk3gupk8RnTVArbx+QMu3YIOKVUMSuG2SbHoEFs6+ZdJOyGFWDUfSAwXFxAN55K8FyJbwBn7C
IliIs4cs7vmhc3PdeEZ24kPui57cTRaQjUQXOaT+yjFSJIG5F79GQap/0JZFIZllhf5A9EAPcLyr
76XHfUByS/SxSWoe50XqMnQPSTz0OLn1AKytIb4V7RxQqwbjGXCXdUwBJahW1RzfOkzIjALzUOl0
HDtvT5vytS6nMqVObbdUe3yLsmW1zfI+fpwXKUPU+ceNZ4RIkRu8pbFxEYChdQaqDMAwLOQEvIMr
XwtSqiWgPQ754KB3AySxDygFbD32L9oNQKSa7RZ1j5Z9qz3+HFgsYTse/OkWB3P9/OMjAMlHz0zI
pYB2sN5JeEqOE6Oi8sGgQp5OLVoajnC772uFJp2t6tkHEU1TQoR3I4l8gXaBZ4t04BuxCk8zzOj5
GdKDDrKQ1eEHS45l9aS8lxbFv4gOGz9zNi5Sqj5EVzl/ZTpGz6wvs/AB05ZpHjzV4V3XR1u/8ZKY
fOYN37t1v32zX3/VUPyp/AF3sf2tz3uFv/W7/p9G4i/yV/NB979+6advcv0nz3qO/99oMr64Hv//
JuPJrx4t47792ZV8+Qv/aS7uMP+/8Ngu1DucXGSqCHbtP+3Flx9hF+FpIa0AjQR4Bf+vvzhFD3Hw
PVArWM4YGBDIjUDRZukvjh/BiiwtvpZ+ngB/kr9pL/7Grf+fRwc0B8Cm0K0E5UcAg+DPrpIwiGkd
Jifd7yZP3BWB2MsIikboS+g3aNJhNlPwCnsGXvv8nEfiUKMVLj4q0VA7igvviaMPX+v40KD9BHhZ
6qkubaY4LUSc1lAQyFS0iRznXubVJqY/ff1vHFbJ1A2HqMg/S9F/HIZml3Vslxf84PUueicBUNLu
Jmk3mpUgeztJztF+Vxefc19toIMCAjkaRPE6QYU+cRjd84k+ijtO4wNSx3USMZOiNU2eBHVeJqTh
/6CXwZcsHhEiAdFcOlsR6wcW7KmgiUZIvwjne6a/ESaws9f8cmFXbgYitXF5rvud7tp7OaPozo7w
aLdjF9xw7M7t9eVIK7/yv9k7r906sjRLv0qh7iMR3gzQFxPmHHpSJEVJvAlQFBXe7b3DPn1/oczq
kk5mS51zNQNMoSqBglIMhtnu/9f6Vj/0Vb70vMLAvENXNBm/Utj/+VaYbSkM0otD0Ay85MeJZ8AX
KM2SpdjPrgv0U43/sFWHykgj1w4r/TEzuyhgYfaH6qbPL62uOVR7IGN5q3wZEbWQWD1QmTq/kBqU
wenDaMlYN54WPhwS1EM6YWHG3y+ZwvafRZHzKth5BiiWPevdLl4YuzIqVRumMBvWvkugGoSjnSUC
rP6mVWctSJsdt9c5FwOCou/G893vo+Ef7djcoeZQ8j/+eYLI2p8wD4AuLmMENCO14B8fAHAqL+0p
Zx+Eu6eXFsfltcz0KBg/jKwxldFGqmEFX7jHlHK+HdYmXAN+vZ//Hn/5Hr77NU7KKw3dWnfNeA9l
kIYYInYtC/vXiaLbr9xuTD3f7UX/fMcnSy3qvSnIs4VpwdpiCDJhiqqGeIhf3NG3Q9yP08/+ZOnj
U1TlXHCqlg9y0deq4slK8zHvnfMSiEA9lyGRvYAqPrCvcHckj30h9PF+024gzCdy+0CjIYKDFba9
HnZpkqafARf9rVravx7Bv3+1kwOLLcdlkuXIBtQjgm0hCDqXYTXqYTvAtpDDcXK1RJuy+/+Tl/zv
y55MyIGG26KfeMk0q2Kn68LOREbdT4c6/VXl5M8Tx48P/2SKap0CxtzIpXbZkSSlKmuef34zv7rC
ycyRjwQbE0MnDvP6LLxH+fcsVP96R5Bj0N3TP3ROBiYWA78vPSbZ0bhV6+vo8XVkDnX415/fx18O
Byp52PER+WO4+HECKDxFE1tynaHOiQw69uOTvj38/Bp0kv9q0O0pqI6xk2BPPVrSyZByNnxxjaiY
4eZDv7LSFf65uemxqvS49dPQ3zYiY+ZD4V5KB5FWBq7Ys56WrGEO9b7iTLotZgr2osfcri3vJzXK
EBi+RJW3k40LsDnpdKbVzlWzvC/ZRdt1eyCUOyIv+Ra2TdyMVUKx+qj3XzI1H/SxDsdgu1Heqz58
0Wz+vtdfaL1+YeQ3OwHM7/LQUdR1a8rw5I1+kfZ7o4s2ca4cGkpoMzktn1NeiFuP0T0wajSOakV7
yLb0MDdUDTfcGcsS5boXp4WKxfY0aMYFvtIzUiw4fR/7Xk86Wd+Y7RuaSKP7XAjvKzkOT66zPfjp
cq+8ozJvZkyJY+19LccgzjX46IZI0lJ/yCceHAknigcnc4/at4DMnofFGNB01hO/96Df3glOVNr8
LCon1GzrCNzu2PVQgxrOM9mNOQQJn8hdo6qbSppX1fBlZAuxnXnv1PAKoo48qm+3gADhkBq7aO5+
7F5a9zXbnkf7g6gCFqcXp2hA+9chIUOxvQS0hbZ46zm5zGUCvyhZF/cwy/J6Q8Q3LuZxzt/Pw3AY
qu7CDY5mg1p4HCKSJa5Laram6q72z0UrvgxFc1h02GV7O6jXY581E4Fu2KxOnHXO1ZqbqFiXA0pG
Di9kvxQYyUOU+ld4Bq/BC7mhls031jQ/9MN8NnryuAwPKWEvAToLU8b9QKyxOaNrdS8bzlw2Bgjf
PcMbHNKFCqeCt70Izl1ORJMgJF08XnSNb+MzUGHsyszjWlQMXxb+pQJJCIXh2P9MEk7i0lYqAuN8
UPa5l112jDJysc7L8gWrEpsz/cAzbzP2oera1n/fEdBfKTWiukBYiKqPzCILG/wSTYdwZAoem+lW
OnPMPiRYZYwwOVHjZzNPBAqtwLzpxsOs3+2y420g7FQCPG+mAynIZHI0Ma2Sj2Vms/pBbFgYZVUT
d2MWAnE6mOUUpmPAfGxeB/kUE3ZIob++Qef7Uunlc2Fvt63b3XTbfC9n/6phK6vbr0aaXWA7Rt4J
+mN8HaE6N614srQ6Tr33Ey2wLues1n1W69tsc77vpwil85nwoDGoNdKEfMBbk5CxFtWBiPM7Ot/k
Cn4xUo55kCA3aNpk2y+eitg4He3Z5Tn0R8NlJx0UN4um4S7oQnON3G2NS0NL6ny76uvqTJjqshmI
GTL76yVrn3t+2miaRErfdiYFGS8sjZJkdHXbVZLngHC57ELXnQ4k+eEMfKodzg5Dc0amEh+kc6j6
Z5JW7sCWJ7lrwyZcY5GRTaPKa99/mM0uSalda7p3nBbiLBxaYpDl982kKWHS1+9E45zP9Mgodp9X
2ZIUoj3UrhY5evpk2eLMLd3Y5+vfgjVs86RZi8Qelqtg9W5rDTRlpyNRb/qQzKRwauR54G1oiZsz
RMWRqEEScoeVrx5cuRwn83mas6RsH4Ce71yWfr6RXXtXNMV53jbPvtDeFYreoUyvzNWIymw+LtqV
RiYroUmh3J5Ls4ot3oLDdK1WkUzOHDHGVN8dDC5k4AO0m/mc+PqDkPaZlY7nSxEwhCfC24JkAgZW
kVwLBZ+NZmwNG2cF2i4a+LAG8KkWb9l8ZSGhQIt1TCtSu0T2AcfbUavUVWN+1Qm2k/pdHoyX6wQg
CxX6ml05RfbOM6cba3imiXkvxuUcvGLvy9hag0Sr6nAFvEWpNdRbcpsIH6uro8V0N5fLjVaWTyKl
eWPkl8Kdbg2vud6q6mxEpJ46RWJq9XkhH0Q2nf18FTzxS7Ckc6jdyUq7+RXk3KmbTls3mRdjJw5O
0V2UJqeAgsnAxCDvB6Fu1oem5UholvGy2th8qhjlXWL7+SXZ79cwXCLhT3da/lTN3i9+tT8tzye/
2cn226v8tmZDRnoywbyWSG/1dA3Ncgsd+VTzLgPZHJSq458/kD9tPU6uerL1sMZS7XlkyM6AwQf2
kxrLo23+ymUf7Hu9Hzbi+2VQJzIx09PCivTjDif3JBAqs+LmvB76i3vmaOy2R3U36iLpNC/uliAx
5vl23wCUOQ0L0w7xiV5Og/8x41XUVkKxGJsyDL2RdJI+crDN72f0fEYrz3dlj/Z7m7gJ11ahcNbY
4qcO+hei4xg17vnsPql7VTwqwwqXIMMRAePLSKYziyPhhKUkFRHt5FDvqsSwP/ZpYtnsTjKZjD1i
MX8+rLlzlO56Iyx1Z3vbwbfeiiq7yzV5t48515ienKz5qMkqdraM5KwAkEZznU7tIcjmJ3rFiR/M
72RvPpOeidn6gdCCBtndcmjW7UFqepxP4xnEqKd1dj/WKrsnGu5CNyH+mmZUcxrrvfLrMrBhGv04
a8DudFUsGzYaLCRWyYAmIunn38dJVfSPAfPvN3faJ2MKTMWqo0t0mxudOTEXD7Z22Ms4oL2uJp7x
9jRejLI7MvemwS92xj823ferm9S39mIU+qu9b/DjdyMHHzGZzdW77iiL8dCf5zdF41ypdvz9PPa3
6oskX/Pf05Lh6/K//l1c/J+VII9v3c1L8yZPf9T/hdXHvY/331cf/3fzJorXl/YfDy9N90MRcv97
fxQhqTD+RkcJQym9HORWe9D1H0VI2ry/kedEHRLCBqL6vdLYdmKvNGoGf8S7RYeLdBD54F5w/6MK
qRn2bzsKGuAhULe9XeD+rTLkj7MPcjd+O+Jo9goAsPpT4YhQwTDZzoSadjMQQa6GGzrzqpKqbvXz
tFTy/Ltn9BcVHYtn8f10h3UACdc3Wbnl7izefTr8rolvalYwNFs3PXrBaqVxMSlED8LI/YstkCOp
q7Z55QxVdtAH2zrrAjs70gWb2tiwsxzby0Sq2liw6bX8yT63Cmt9a/vxU+M72Rwiarfvhb3WzxZa
qbPVmeoPaTAsdWJJNhVrOZUvi13tFSSysS5aB/YC5yRfHvVhM5N+GZpPP7/fk3P4t9ul9YvyHBsi
6QYntQzDTBsALpN6zG0lIlNbimParb/S0p/MBVyFIFuOr9+ahiilTxbIQDELWcptHluvUDdFnRnn
ZEUa7G+Vhycr67vLcc5+Vao66WvzzXJZVDB7K9fmwO+dLF1k13RLmy/Noxjoq5vF6MU10fSxbaE7
oTSGaCubKzbF+VXrLa8rm77Hnz/eb1Xy71bPb78C5HcDCRA9WsbYj5+Trmer2MGljxb5xDfZICgR
+ipgmWtuOo9bzqxqTnpo1gf27+/0XI7nwcyHh8+7oonGDlhV2nxEn1x9qmy8nVpPc5LwV0VY51db
NP0BZ5u4rsVq/mJbc7LB2BuT2IFRBSCZQrx7KlTOttGy6qDQHkr9g2tmUaddmKBhf/6ETkqX3y6y
o/igHHGxPw3wiXoZgWeV9uDmzdEt3hT1PUb9cSmfvl3ob60S/7Ml4P+1LhQu5e+eefyiXv7x1qpC
rftC9h//vHsT4/c9qG//+r+aUP5vuzqahhF2jV0vyvj/Y/73jd9YF0gRcAFk8gffNaE0nekf5HUQ
0HNEcQTzgG/nvxYA/zd8Ufi9IJ1Ra0ao/HcWgB8nKBdUEBY42yadjJbXvvv/cQDlTpppmSizZNC3
POyxlR4Rg6a/EFDte+V/D9M/rgJbAZs4UQ1/8o6BszY7JvUsWUV/r5X+sQ+KF0q713aXB3FRcXCw
uq/fvYW/WGp+nBR/vyYLKwK1b+4te1+JvltpWr9vW5FLLZ7T1Ul0Glr3GJPTK0duL8s0WddLy97x
59f8cUj/fk3AYrxti6bNn5JDZlVlhKVMWtxrxQcjINKtltkWUtysDz+/0l89UboidIUwAGH939/r
d3dndE7hZajF43WR81PX6lpsZXp9M2e4WmFtG2eWPqvD2rT1L5bwP93jPo8gmdnBpmxgTrHLwUa6
cmWbQzKVkJJiaHHGQ9Ox+sVVakIy+/l9/un7/AaZAt5P/RdPqHWyX3DkIDJp2CJBuu9EfSGnQ2N4
+S+m4r+8CleCLIkan0v9+DTViomxLl2RjPWSXnPczGONokzy9+4FV51JA5mRhuCI7c/+ZL97Z1bb
o/8sUpHUipjiYDK1A2KpX6EgTt/PfpWdY4JJcweOnfLkeyO3JQoVTmdEY4UdwbcPnZW6F/1g/Crr
7fSxcSlWYBuxOwoz9DX7R/rdDVWWoxytgTK+AiWNAqTf4dxAgPjbjw0aIavlzh5FQ3byCYh1qUdS
M2TSz4YXa/pIisy6/aoj9hf3gqUeny6IPsgpp+kutZBdhfpSJrPmk2zREALQjP6v/KSnV2FiYK4H
IxEwsdNrOPnQIPPYAxCbJRmGoDwr034xjqmCLv6L6WH/Od9PuPtuCITZTqiibwyW98c3w0sQ0xgM
euLpkhRwfZFnpqZXnzJq0PQiKru9+/lLOpEZ0gAlIBRM2H7SgRBOb/HHK+ZN147T5OtJIalR1gMZ
pKOhVQeUgOWF7fYvmd0Ex03lRkK5QF6adl1ceXP2qzQ63Ln7B/H9zdPG4XthdWTfzSM43ZeiHdwm
b2qmhD2v7UXoZib2ddPmted92fQ9VYieqSa2i9I2D3MlguYp7evMfwcFIVuPWj1nbytSufrCrEl0
vR6Wed4+Ei9uq7uOtbS5CKSW9zg5QPvRFZpnr4jK2RT31IrQPZvoIbKo6exNENIz93eShIfp0M69
uNI76qLhYuWLTzm8rx6RrdrNWe4SwXAsMjUS4L4WRDVOjWuqpERZ78V6n1P5GSZK9bGc5/WLTEW5
JVAbNvtjZgwSmgPCweJSzwa7ugcZINdLdI3L5Vg6M+U7TzVTlLU5aot87TdMPBVWTsJsrUr5V569
svEka3W86sjd0cI6aP0hos3VvaeTWUg6FrJPAkKVxqS0S2gpLbKzuMqq6rEPGqpi7ajL69YZrR70
UI8AqiWZxgtBUDNw3arAW1pPKTqTbTQ6eXDqXFJ4r1Vjhgq2sJlY8+h9kJ7Axm6aCs0UOcc6TQAj
t/zQsaVzV9m1Cy9NaOQys975JN6MVRnrDuyITpN5FrWZRQ5xEwyAtq3CdOB32FoHl8QgKCIx5eLd
wxptVSiX/afo1eJj1uDuv2qbCHK6BUXrhZNM5WupiFyIiibftfb6kj3nhgzufau3npFd0how8C9P
IafJeuQIOevzUa9MSEUcHeaFUlY/f5JZv3zd7Jb1GcnEx3GwxUuh610aN8WcWrgDslFGMl3cj3YJ
iCYc0oAGRG9L78oVQVCFpuZrtxBA+tdq6q38rERUBCfOFWsdwQn0hsQsgZJlWCCogHsun2Ta8XGH
Hj3zg7V2BRmf5m4ozTz9Bqy9eJItJpajNbmATltR9Dpxt7DBpj53Lcq8xDfGKeuFQ/LJVFT0fTg3
wMr0nlVW9B+1ZnU/zFa/1A2R1G4JaSrQU4muODC6cUyUZ7bHIi1mIypyM7jnlZl2bDmzViQVmyOS
u4MleHKrsZ+TRpMT5faZ4vGlD1a5PgrP3dpDJarRDQu8i23EiWjgIDvK1o/mzPFu7Sq1LVKo7EIL
7XU1t6ssz0rjehI7wulT5W/iNgNuPvJuMvfLhv3nsVcLJVG5KTpKFBoXLWztYXrW5hHPRtsb3ru1
K+lYpMIrbFh9c/uQQ5mmgpqm/W3XmYqtMQlIWWjmWVtGhpFTwBhLl9KFXwaPVT7XzvlijdVNLhqb
uPvGtoZDXZNOdm3Nvv1J2yb4MIZaDP0y0PKlpK2EQy9JyQByo3HDURXniLSvOcsab17Rb3482l56
MROIgtsu99b14BhCgfkJOjpwWiVcmV0PpWFoe+o74SUGXFP6kp2fxlqxM2Fc6Iv43XMtl5FeONal
VzFrJZiFAgwauYbQrNSgxYWNTkx8NLaa+jojUS+ilammTPTWCaaL3PGmq4lMhPXCDALkPuasiQV1
hMi+rIE/zCIxhG5fO32ffwY8ZdAZUj5GFdgkzttoT82TJWyZHcVo2p9W386fK0cvnjZDWZ/qbRm8
Y5r1jhGtAJZLSA7Z8lAHkzGHQ0mzQ99kZ0A6Kdlh6EVXt4mzZpoTrqRVfKpna/08r0N37+dVWcaW
nqoB1PuCNifLN6eIyLip7cTqzPRRt4LCvOo0fN2A1ysatDxh/bX7lmUyZg2Dp2ZUzGSL4aWj/SFd
zJFe7WDVmYb6LLVhgYckYYNdciYEwhO+XqaLJh8+kExDS8rz5maJ1t7uqB2O2uVW1T619DUwPjmb
t32kX4xGr2SfAYxJM+sqGrNiJm7LXhmNHqHt+TmCa/vIt+zBP6Z09YIdSBpRbaoW3fY6TvJytPT1
3m8r/2vQDr3NhMxeAN9bsWlxNtX9Z4c54IsGkUsiQ9Xcd+agnCyC1WSRMREEGq05VqIEg6gkYQgL
6h0aLFQo6eJtAl9iVwbhPFn551GRAxTZfhEUjI2R/qNWBnT2u9SoHlK++R2BY2rTsaCB34ejBXzn
sjfs6pZ8tMI5KmJnfUrv9YhWGRLQVyMvrCl27Kw7eMorUpBUIK3vKIA67yyH/h9lx+ZVLVN/V2rC
r0gCWv013FYhXmAdYJKfx1J7nJdt/bjko1JEUJp8+o3ZW1+yufDWc9BCUOfhaPVT2K+04A9AmAwC
AS2dyrgxKubLKtts2uUqR0Jct5UeNeVoAKLoc1owJLYNB9zsCCt4Ev19t+QDXCE9d2wE7Uv9NUBV
sYa17Ow2yn1tvZIj2LODydHvnakIIsJ/RZIS7Rd3dc5cO+8/+MXSzfQzDNCIg6aKp7pryTwKvM7z
wAFb61dbCsuJx5YG3JXdEq90phEekdFIJVkwdoVeTKHbedVwKeng3ft1ztBehetdGAtCUrrba3tr
qAqpXrM2NbyS0XGRgtaWez3URLaE6aaXZJsrY7psxkAD6ZTn6buFJQ7rixr1a7H3qcKhSuV75hwE
FizvEP5nHP2R7k3u26Cb87HuhXxzrS0QkLrqcj1mXTo+TKAE4PHWKq+uPYKyZNiJtEMoJ2ftWdjN
9nHUva2PVnuU96lV2Le0jSsn2RbBykLS3vm6TaxTrWuQaNAw0z2DfdDH2F1sRIpmqmxqZJ35uulp
dzbWNqxP6IvmU7e2qFU3QRBd31FhDL3Cyt9sNvK3bAP0zza0mCFs+Nl5aJEV4+Cts/XPhrSNu75Q
wxs7PNpiUBfUey0dIGiMKTsZ0IRSJMr3sT8PpGQ1IcYI652hUu1Ra4zGOA/Mub8ahbfVhHPm0+et
8echRqXBIJPWWp2ngwJ/iCqA7V/lk3ihVKDw2w7GeN5mk5my2qYVhtEeYZFb9vaDVqOyjdJ067Zk
RsDF9smlLQtUy3TauO8n6CW0BYY5dOegPJci142wkFQ5Qn8p+V691Pfvao8ZLmKXRdT6ZgfVY2k4
/JKVYdefG9NoKKCn0rjL52HTIuhlqR/mYt5sdDol/gvTWhEMbbOU79XQ+Nf0mNbhOACgqhO7kcbw
OG4pagEyNtLxTGPfUCS8Krmi50nBy6UodCzWUK3O2c727ZKgaGwKliE/10M41EWDuk4GW0KI++gk
YnR7qsVtl2dhoIQ9sPHQfEUyoVyeMsvrlbmEbjo0eUSuU0P2QjAjBt2s1vmkfKXfqq0L8FTOYEgh
mQgGAE9f+6zr/UCfepmb96Nogne1MgxaijC9kMC65nTnNZmRJqRxsY2b2qo7APPfBMROaCcHytp5
R4TWlo2hNVQ4yTk9ocacg6m7hsgCMcLyDfE6iNxizjCHBq2gg20+LGdvM1ndg2JPsw+aL5jARyjS
vW1/6Ypsc+FQGDB7MF5ZrMXu7Hmh62lTF9oL3oWDDe9cj2nGK44XWdmvsJwG75793KhH6dAWu7Cs
GJLOl9Y5aXRklZnZsu4GUBh3Qk7iSqMqQBaW44maYMouf3Pnpb2dOiE/6pZY3vPUmreh6HeEXZlu
4D+8vP9M+1/cZ0GaulGa5+yDi7oNnruO0l0o150b3CJ7veEMpKsocLs2j+eiNKfIXxePfryNUC9O
LQUCvNRl+36a1uZR96i+hQG4v6e08esvS2o2sPG6bDgPJp9JuLKUU59nzuoybdYz91EwN12bCBhp
XueVhyQqJxev1wYLva1WICKxirR9NoSNfqselwE4oHBIw5ZGHXyudd0ao6Ce6JJ35bi8Z3zpFfuc
dvma1xNb3yrY5Itr1bMfWZzhmGKrqS4OwzCXV5bwGmbKaqGBsWrl+tKPsz+hrivHT9vgi49eLqoq
3DZz/ZIteg/LvfWNa8Kx9UvNMtdHp+xnMricyuwuldIAardT5n8hCKa5sGygrKxG5vg8OiusHJPY
tyua4vVttjrWIyFq8y3owNGNDK8c7vJMscBZtMzYV3MaPcttp/kaZNoiI22S6Lcd0S0f8i5IrbBo
N6xXqLLzkYwhab2OfAmcRgp6k6Gnm9nL3gW41bp6+iJyNgGhGls2tBOp85wps5KYCVWQpdXOYn5c
29F7nMp9ZDalln/1ObQ+LMa4K8lXgI1sxWebo0vgYyZfVdeY8WqgqgpbbQcCgz1LE8/vFjyd2QxC
o5m74Lwd0vYz4bJTz7zmDgaZhh3yfGIWxQo1oSNrAoddu0YY2NtXp8KqGJmu8NkxuUpfInhq7EMc
KdaX1MP+Q/JZFny0NCSWLJygOxK6Pl7D+zRtXmLRBxfr7LGJKIsCKoLfTkVopan/OtepLsKhNgSn
dqPWL5xeKD320Lh/dOo5X4lJAhCE+FIbTfApAWYsMRl8CG6vsKv18KLf9/it38HXX2vuQwp6XcLS
PvXeLN8gy45sBrtqvGVFWfoDE3Vzm2PU+7TJoHmPV59QB7NZiq+pGESfEK6rXi2lsrdxWirEzjjz
VOxnELvDACrP15VHmofT5HqgzlKXJVOY9sNscKyJRNtlZ2ZjGTj6vHV69twg/zDqdl2GmSA34ihb
DCOR7iuoT2h5UrLqRullcVoGFnIBm9qFy3bbiLR12FYWLysgEbU3+iXCLOKxPBQOe4SgdSlcCNXZ
feKyuK9J5TY5R7GuMzgU1KMnYlO26LWRzUwPVDvLMRwMjeV5XgwOcdbQyy6cUukwkPkY0L+BkJ4P
3iLr7anSskzGm9vodUTX0FOcMHzvzeOE8073iuWNpD1ylmuycIuwroxN8s1nes+VbUIzJuKk6miY
cMVHjtjK53TQvRe7lIMV2u5ooNiDLujGOht/K8r6ZqqTDnJnHo2cYPi1PEU0rlUO2dpfFYG0rvGj
pu/tEqqVhTRmSF3zvZcpfYvnkXwrsm6APeb+46acQryjBpFbcVC2qkw8/vSDN2z6eV7lWcbKIYbP
WwXELgbRLrMr9JosiH5TDw4hTwWQjW7ul3jJjSVHx+NT4OxFZy8Xdtm7ReK6SlNkgOQmo9FbylfX
LOuaBdj14QpuZUt6Rk4UEvpoDz15UCz6tdatw5Omw+UNzX7tnnQQXQ+lpE0e0SdmoOpLWnxYqlwE
VAe79WoqxfLVDDTziypbFjpzrTkD2f4iBfRUjvo4f4i3Yj/jjG1YG+SBRyZkDuxGbjXfKSu/U2gX
2HM3ubirV8utwmwcg/zY0Lz4uIwaMeD64iH0rTtqxlHGcuNwjl9zO2EaCFhni7FuzzOvdoePRjn6
+lWwIZVPOuCazIDopNDoegZvKjTJ3XYB/vXBxtxhm3oB/0x6M1MLakXQNPOa+uUVCud0wrdEzrp/
Pun5JMaQbLjUPvpjviwrS/ZMyEoKsfZrW7PqwR21OjK3SvQIOF4D8bgU+djdlK3V+bFTLzW1TV3L
pLog2dgZH0U+LyRDLYQxNfGG9K0I+0DZ4zvMWFt62S9erq4ECgBRxJrb+vKWspHUp3AdFAXnqFtt
q7wTytvkO0v17fzsS1LjbnDlKCI6ZzO1vKOd42qPjZHHBx51FhQ2GbQ4X5YW67LGOMiDFRlnDeD1
XS+Vrx+NWnnBYfQsg+OlWoOAnhSA64VlUrN7fWjACGwTzmHdDdJliid3QJARgsvpJmgRebFwo4I4
ucVjy8mpjXhT/i9kjYJdBXHP+Sytg29D2uIYbS2BFzqVJvLDgH22DfW6dt9yUxfXiJodprWhbbfE
GGfNec1NHLXHdezYOC4dDB9WB4vqpFPYHodv7mKPfSmGAgRtNHWcEt4zHZZE4mibvarqqKoxn6xI
mJ3B5nhpzGZ88+ep8Kh+ri3FQuV0zZs5pb4lyMRsXO/SwDhdX+rmUPLUYPrSQColD+K1QH5nRa0+
FchfFqaZ4Wrxs2F+dKbOgf+bdjQC7sYWfyg1M7N2wFsYRmYZiO8RQWMu0+y2eGDdktUTPWO0qVXu
bnlst85Qvl+Jd+2OqTX4A8BXxynul3JZjdBwFzRrlj2m/uXSrdvCeXIcSQCP4DIPdty2emeuIZN8
51rxyHauTcNhUASfWJ2r7dpcShoRRnDyeJpUpPf0fDrLTBZpBXVxzBxoksv5asjF2BI1uUvmH4vR
UNhmQjDMFsXjyhJjSlGZA5MH7FaXCh8t8jomW3hDfS2uZk9YLMqT5gxulWSMBLklrtfQlv69y/f/
xQP/NHZm4X+vIrt7ES/Z+LL+KCDgr/whIHDs34idQwjAHEZUEf/7LwGBa2JwBfdDxiR/ghDgewFZ
8BtcP7K58Q78/of/1g+Y3m9kKEAc4z/8k9yMv6MfOOk2Yp/FFU5bdndnEwN0Ci1Zq843OY9ViZXV
D9TZx9CF7EeiaPYrkdNfX8mF5W4QW4Ms4scGkz1VrqHZJaodaqE3/ag7dzOratIt7Cq+ewd/IR34
q0shu8NvyBOkHH4iHTBte1Sm4qb0nIMycPVIM5z7AeXxz69z0qX79vBQRNAxoxO480l+vCVMTwOL
AGitajFlHcml5JBl5sZl7ysndAApfPj5BU80Eb9fcA/TwxFNG/oUoTNhrSho31SJ04r6Nuj853Iu
xbXmW/ahyjkUOLn8ldkN/cuf7hPJAOwTxI7oyjFVn9xn2iBCYkuVJ7S6vDsN2z6ivRXEftXmZ8jI
/Idpofi3VquXWEr2BIb5NcywybtJvRF6BNB4enZV8yEg5hmWmpgvJk9377Y88yO7Ec5VztH/PNBJ
YzYy13soJ4oqcLaKUEoJT3xrgsIIm65Xl/1U+xfu0pFVbTpN4pk5rO9qaDscs1WvYn0SKTjzejE+
ptukImFV3qdJT5tjbmnKDuUstVvEh/5rqqf2M6d2EqEpnPbhXt7NOFep9cpLG/XidfWXvJrKCAXY
zUSFmASgYIqwDdPG2yy2irbB6X8pKH4PjbUQxSTqM9+oQZcR7/nBsHP/xvGGOTGQEB44GRI4tEhv
eWo9Rx5hMhS31eybYc028dwWgTpzdMBs3WCepcPc0lDC4vCku53xIjhNPfRqh4vqS0VeZLNC8Pb/
k73z6JUbSdf0XxnMutmgN1u69Hm804Y4cvQm6ILkr58nG3Nvdel2lTD7WRWgktIwyYj4Xqu1uBCk
W8WbJSd6FRNYqKqeZw4rE7uwh08RaFkvqK8tVDH6NmLKryPHkSAZbXHO0OUDfExqGZa10r/P1VA+
AjTJZxAF7QBqb4W6sgHL9Y3+1d4MHD858OzQpDnxJEmunBc9deErmPZ76U7fUntldssS7Vkxuklh
m8X1QK1PXZztti/3YGDJoc/hmfVNMMP03nDMEPndFVWf3o90jR80Z9xmn00a10RN7i0n5aoKe6q5
4xLG1/YTd0k4eOvzkUl5fFpr9jefqFypkVdfO8exsLKPVMO3729ugqFuhnDZsnKJjU01jqSpNp96
OhCy2Y6F/m1OtGnyy3qY9jJhIPZv3VM4kXt3r+U5c6pgZI0mWiVCs27nndriFBw48QVim76PLAHH
eiF8z1dtOXR0VPTaIxhL/2NS1eFUJKl9sFUu7maZRpwPGzOLWgI54oel8rVjGKABaBTvwp7Tg01A
lp/rcxYxvWaYWqYZlISAMSb9fMOBMsu9t2jW6yjn9l7vbBFBadFA33bJG5nekFt6Yb8rmPOObp2V
r+TMby5nj+rLqrj0RbdOtys298eoNU08NrnzDtKohRZWqefcq9PHZrbssz2b3ktSE1XvpzYjaKqm
R2/MmovK0wdFkmjqi7Fl6h2EcXLV6C0AH92a5Skj2D4sW5l8z/M0u1ss6LZtdcoTY035oFjD8A4J
64wP5tiJKlL4GMM3JTM7ukBXD9cO0hq1jUkCvE30m7eNnLUzxtXHvhwMkp5mXYi9u9hL/TCrepGF
YlIwQzQUJVSxMc9TsmuAeppdYrk42wzPaNtLpg7JvjQGr3gpS/RfPn2V6vdhJtIoXlVEDJyONLUL
hNuW6YVlmOu9pUvpBsk6ml9wutljuOgb2YlNWU9jqCSlKY/0mmIEtFP3Xh3rvQMSY+0q3UyxaXid
KUN4BqXYNxYf9pPZfnrO5xZXp+VtpRPdUktwdW3DrTIDmxNEnUzaYwO99dbUqjnvCApcPmv4X5sW
4cESgYAC/zapBf3tUzMYr5LETOdYMqP8rLthfaLxMTOeizIZ4bxq+ncCp9a37NArSmmGYCvdcsro
cxnJlDCqxz5NGSdy+t6Tst+pnVliJcNpmAzj2VJ7LyTHjClicJJwGvsknueEfgnYbGKn5DF1mRaS
iRvu5usw5ryf4GGKn2a23uBS3I+r8DqiqPj6/MWOUG3I/JGzrXHsMeQG5eSBuk32jdoonYMyKz/A
POezMJXu/hYWFajVRBUWlUL7VpEruPD8BPUYtgwWEvslBsqi2GkLGukx8zBJD3e9be8TajjBRBVX
jWsx7LrUPuapS2UKkRl+k5janW6ur4TCBM2W7diBIlf0J2eUJztTDnXnnJgTX6UU75RPo0dO1m9w
2J/GLAhaMHdaP581u3txmUdf2Id2YsXKifnuYPe3iVjQtDpJ5pREl5T+ptOBcKXdpluKP9vgJCuP
DRRlGnbO9lnl/bkt4Vwm2Dav/3njSlsDdgUZRV11T5DYD41BKimZOjtJZkfuZMCPrA1+nSVDaDr2
gYjrHMhpMK9zk/zMTPmc9+Odo3GTeM1Dp0/XztEh/TLvrVfwg3ngZP5KRnicDsOD23EfzXhxVXHK
KrFL4I6Drci+LaoXdBNFud6PqVuBgiyswVv12nbd6FcQqBSlFCPRSgSUIobQRHO2rOUjt5lxTGQL
xHoy6wRbqVFYDhQxjp/9zCfetHNWrneEhh6RdwrshUxw3c3mNIp4oCyWXpy7cZA1fc32NW119n1j
umCq0J9Mh5Rbz92JeXkGekKbDoR6EW6yrwkm44rXe2vS4rXzDN+p1o/EUjrQx+pIVFlkUq7i69hJ
WSyxCMoZkF2SwbIDg27DFBoO4aUEvJX9rmhdAR1sgYt7PQ66iq499D0tWLZfrD0+uUK8gSi6QYet
8m7KnXtjNqcODtZoz9UGfqgLk+aUKT+a+eyFhQCCc8rqOWe89dWyudi9ku7wacTTlsOSuydryD6r
tvwO0ykeM0IwVkhBwBH9WNgpT5Thp7mdP3lUZa8iNe4KpWgCVyrenjfgyxdNBAQadr2hws4qN+Ob
+7YmK2xaywGFcTgAuAcYJzc82AYJHMpA+kBsfHclnaQOq6pdfFXtr113Y5lATx/UsfMOXmu9Dwom
LGLcTp5TJLFdqQex1eou7cbxEVgmwcYkZFwryd7bdPmJUyK7CPLijtMq75O82a/QTQD9+nah1/0g
XKXd53I7oA4FOXOULwZ7/V4jOsIHcLrMG7HRi7xZbNPF98yi+KCNDGS5u1aZN7xnTEiBJCqUnh59
tybysalxp8GsvI+ePcT9kr2vNu8oeYNgcVH0zPlrq8nH2jVPnsQ5ymR/o9OTHeJm/ao5ykWiqwgy
e5ScC7KnZVWvmjEfjLqDjV2PUz6cscUTUQV0tYRe1sgd8XsXbau2yCV8j96nk43Htl3kXSusJl4n
/Wxay3O3aj8J+dw7hngUWULWtv1IMPE1LfuzU2X3gGczJXNTBB5CCjFhh/h3l2+2Cja/KpFZugeY
tf0gi90mzLPC4wqyt8btUF6g3a5VURax6+bXdta+GsT5blO+m8fC9fOVJUhT3C+aKR5xB9WBZTp3
BTU91M/F0FVE96FiUJ061LJNOdtq8zxu6tcGbZ7fVDNZAEsetiB+3LIS8sAA+O754qmLumkFgrvh
PT1UOa1NMLk9+9J2Fot23gqe9aEHsJtaBAs58pVHR4xXjf9J0cek7fFtwBJCD/hdBzU0dhNQVae/
KIN2aFq3i9QeSrpW5xXHh3mj5PTvqsuPWHb0lCvmgitb+dZVJqBWOtnHwpAqi+LwUrXmEzSKEjj5
DHwqGyAj9IYZ7EqfP1i92AJLdzy8sPp2kwiABLvztxkePGjm7jLZUjnmUok2Hm1uFe99qJovS9+E
zlBsT9tSuX5n9KQfO7eexnGjOFB6Woz+6c0a55WXlB9rrV3qiv3GsTWubVfj2tYHbW+ihgnHBfe5
Pjtf9bHarYNC72L7mTTuGi16cscyFZkUVNLKTvxuZ5eUQ5HlEhe0J8S921nE7c1PPe4YcivsA9+f
r2I31yLvflQLfbAqRXggRmCDwsiDfEg8GMYyOy2eyfmtuEF9NZWCNIMNJ9JfEN+Ni3LYqmlAQaW1
DSbxstm1m10QPKF2BWfWVIQapIgP8fGj3qYuLKuZamcDFH1tuiaChBc7xJfQ3PpUdL42qMvrRsv9
cUDr8y310vKZPJPrMBRrgNO7ftqmmgQIolDJgU70c12ODCLqaE+vauNoQVlzPlbrQX4lANxNA71G
d1oD4j7lusoJIGXmuz2L3HVpmgZgLO0P0PftrHS59TqnlvfTSbN5N0qDzi+7Ljpa+wg7QGZExpsL
fU3gbZU9ZhTiET5QLfveNC6Q6RnpBm55rVY9/1FMmzOGhjfYXxRUJcFkKmgykI8SyJAmJTJEASuG
VIqe70FdDwB0AjHQoru7rWkYmlKt1s9ZshRHWFWEOFIIerjH7T5xyQCgtnW59mU7Po3jYN0ZTllf
iLr4aOHGgxzG8EdCRm4CEzYy3tipTQs092jrkVxBJpS3MzHJnru+tJ/6tUHuhWTkOt7KNVud1spE
9AIfg1gDMgPmuyY37Vew642EMrJUAc274WLL2TkNuTaggXSH5KHzSJguNYKgDDSAqj+L6S0n/uLU
4Hl8ABwgG8XLjPJCo0X+rKQlx99EVaUISispY+5Y55upKW3UsYG+LdyFPx1nwtiPuPbr4hnVGUq+
CyZ77U5Z3UOPUTrG2cLDGJ1xX0sKHiye/WMpZbrT09nZCzMZL1YyVlGV07s7CCdOya0kug/yplgW
4054mniSm46XYpAczxB3ZNTl+uXsfkdVmBApzT40bB4/9KIjoFVRmpws/FuPEI43VMMpFrEbCp32
0+X2Sx1zM1VkygOWcWrS7yuV+3Y9q7VumDANw2ogLHctbod7J9PXdbqopsg1GQp7Q9Hq1KOqVqO/
2mgEIooHij6oZGLXdJk5VQvipWiXobcS894uXe1thCAhBGEp8DrPZps+1uZ6xhPG4lrL4aBmKbyI
TtclSS3CfWsgmxm2KOMzE1nXLDFtZPPpOYhmRtwkvR5rWiXOnUtqh52TW+AuMykwq5giy63WSBN1
sptq24pJl5L7Gb1CIbaZTDBUhLwGiSodKs4aDUFLfGaApJ/OXIChM9J4euyn5F5ITkvagnCDqW3Z
tWz8W1AUOoHyDj9X2c07vupyLE232zHyP63zgiAwle4hWXPbn0eBNFqml2JYPkx3+2HDWEDZkyQx
G6MSzUpmHLMu2SFcPDScY/0GduiIphUis03n85KuY1htmhUTipJFczdNx7HM+0s3unKHmqk6ZatZ
HfMColpZDYMgO/vbwgO9S1VLD02VGB2EmAjokmmN2sZ8TnROwas1xBN1kYwUOl1V3eJlgTMm9mnU
UbBaljJf+trp4qRriOmBY4DTS+izarZFuU51ZEtXi2npUUKkbyUuyu2rB1//CX2ITA1HULxqgidr
1ac6qDP7wTLNU498InKN7cznsQJr9QhZ5UYSaGVaCGNXPWx565x5lhd2TMdAPUrjhF5m5l3fddcl
h53PbHWMU3JxjsKTaDhBsYq3gWwWwx+6VB6mvvratYMd2uSGRZTakPjklu1uWYUZIe8kAVw1apqH
hs98RcSbuU1L1pBLfnWSEuixueJOtNNjQWlw6PTp64x503dWWUZIS78sI2qdTqVmkox/b88D7+zT
xV4jwn/Yrmc1bmtwiLnRjHdMTSKmUbsnBVQmvnSNq2O565Xa2CFkrCQypuumk1UuaEWG8tbMYFlr
rN8kITfWr4YO8lO1TPyebHTfSZXkxKT2SQzDz95uTpnL2iy3urpC1riX3EvuXKtinuj1+cNAP3nw
1owgIcqJfmqmngho7ql5sWaWwapOHzqC2s+u0rCqbYYXUyef7bEHqh8aK/OhK9WeXgrhXFjjIauF
i7KD7pGInWBC0wAZsxS5jlXOoUh8sKao0rXlfQNfRS7kQtXCu98Vi1yZdIrmq5Ik8gF7LJ7owrOK
D2tsyqhzteSQ8OWjoVu2SOgj6hAw/OQw1Vl91NXViVVED49eZxVVsPaKCNJaUV9cMbFbKoYdERQ0
PTWNYpwYxruo7R3xhldQBpoixKWQjXdQ0DniL94KkM2iI65KLzwkI13tJlfk+1owCPG6TuV2WJPS
CGasV4Fl9DeFP0Wfqaw+9VxjI24V7rdavCKxu2ppp96l7aCyMHkcyxzRFAutEoTjh+XqOa86quAw
33SSmr1eORoeyqFNqWpQiPbFo9pB5eC4NOuSoXDAreGTgxnIxESismAlQAz3zu1Q7Id+M6NR3pJO
itbTfH3mDJrxePjWTTxkclIetC+12bZ7Y9RAnQ1FsHa09zbxdH7m1m6M/cAioidDyel29j0i4fpq
9sa175pq8Df6jkIvV+2D0uYvY6W9aC5JTUOTMcnTbejTo2f5SdOzSnBLuL2n+sZcBsZok8JlDIjU
O84wW7wxJlIuf/CmJjKX7sMpXKxDxr2xul/qZf7KWcrijFvMOyHd8S4zl+/EfphxYQ51lJgOc8cw
fM1SSZZZtx5ErjDlCXU8aL207nnm+gtmEHhq9vh9XWgETuXVus8EAUB2Z5RxmjuKeo+mqURRk1+s
fH0zxPqpwP8zssmVFmd1eDQlCIcY03QNqr62I33U77qp5pxpLtL1a4mk28xpEdUnGeO9996SYV3e
LKO7aTNd5dJOnJ4rFPgOwagU3qIcQdvxZM/uK11WJ2QmVVyRG1qVFlscnVx+v4iPxl5FqCdElc3L
0YHZ5dQQguieV9xKX8TKRlpmashAtZ+d6Un2NHkubliX26PdVR1aKye2CrCQXEXat806h98Gy0Ix
ovvO8weJvAgEPOz5R63FvVhM4iCb/OAs1tXJvXevV0+FxJxo6jtS4Y5YcPbuVj8vpurGVV4jW5/2
5FVGg5c/DMr0PGfdS99MQd+6e0DVGAt9NIGHePV8TIc8pD82lon2g9imaMDyhqz1vlE26wvl5WEv
tbDS2G23bgh1Mt3atI8GOOS3wiFnCakSuS54bcgA56ROLdOpFzy9jXcyHC1GoklE0uzGi7IE3Bn3
GDxjj+aYrt7CLO8/iLn0B+AYeZtttvSIZyiorY7QURQWtMJ+YEuK+1J/shFFd71OALiqI7TyqNrq
pgAbX4Q4l7toC4ksj1fqN3yK1RG3K4Gts78heJbg70Qefq+NTlyX2hv2Um9Ddo2jRFT7Lg3jWFv9
LpuJbsIq4efJckhTDBKt6evEePugu+exbXZMptyriXFuRnkAMbiJRomeU+MybT+6og/TogjYP8K6
6e6hQ98dQnTI02LTVu1zbTWPzQCC5Kkj2Arq8CoZY6fVoAWIa66noHDs8+LQfGDPAaDHvYH9B8lk
htge4mh0Y8UrmzOX8uJZyfNIVlWpfzOkfh7yPF7y8t6U5kkUZCUN1fBsJ9X96mbAywsvAvzMtOPp
c0zv6zn1WpimvH5KVHGpVuAvdnRj1MNN1HO42OicGmk8pNkkgs37stZKQANXnLJ5AJAqeyw0kWEg
PLXt5Vz2w2VwO9YL96JM3akaRIhuKrKV9tAkzP0Tz5i3wPz5nZxQRrX1A/a3M7F/X+Qw3a9pk8Mh
kIBQbEGGWPURZB1hWFeFaL3HyLbsyzSZi68oNwSzF37TzssDSmtwbatkQxiLezb8h8oeLwhk400t
QRB0sDW+fTkvnPZJAp6b7BEV6uT3znzqqJ3OJpBY+op3eebFnamdlhqZ9yC9JgB3um+s+mwadUVQ
mXycrfWJXvXQKfRTPqkz+v5BRpOB5HX0WE0TBVlO1hpTPObqPs8Shk/uK4bbyC7ML4aL7Fktp4/W
nF57k6UT8fUWloNzMnXyOagb/K7Kid1l+rlky6GXBWJbL1ya/ONW2QVl9KJbiE2qdfpSGTNWD9c7
QEY8m6xaHeQgJOdl9LKvlAges9mLk8K+X/F8pgSUNRtsj5bjOOsTL3a0HsceqIIuSVfV8uUkTO1g
lfUu8awXd1PuHJ2DcqvQRDik5tNE2zGZTNRjp9VFzvWPoiW4Seg7hNN3np19ejjQA4CXQ2Iy+d1m
uZavLpX2juEkNNTyhP3ulHjLY2mLR9QlaoAj89h0w5X970ube2ZAbjXF49myq/WR85PjRim0YFBv
zZ3Tl+den8pdomxvUNh4fpdT7U13VdZsDBaJenY3NX/SUgZxZSLUbNug5SQVH5w0Zn162vL6uSwk
uZMJOEmJoGr1V0atQ2YmRJd4Gem6armepYZSqiICs+tRybkDzwXPR3UYVkxD6WK614o1hG42R3vB
9JAc1DTjpK+54+o7+ugdqsWkqnaiuYpczoYQao6z7+h6yQ7rHW875aqhXXQaZINyHCoRt0LJcDP1
tyOQSza2TXwdEHq5L8cqe6q3pPhaGnqBvo16G7/0yJ0zZILTFZ3t47zm1r3hZHRbr7mX7uukVH/M
883Hp2hk6gmkl0WQIriOhZp9rbKFJtckpzMRpXI6fShS4I8zZSvvNYE/Llg87JPRqJf6ntf+OhF8
iLOs6R8E9OEeu7LzZOTe9mYrlnuHotG9Kp4gABTgqI88tObhMJtqlPU0kIIdGh+JkqlfJFDyvpWV
t/hWlXSxLejsKeDhqihPPQHNM9Zx4uTyUfDLRCvHmyjphi3UdPawhmq1T084BpDFdrNnjAhz287g
PL6y+hTjcrKmxYjhE3QOdon3aCXVLepuYHCsOFzgBKAaNSZaEniR3ehiYhW64ELDTOc2unytmmSh
h3R2jsT5uZ90DLM/68CgdLZgUnCnOZRmtbzgAy98aaQ/0pJdoF3XHAukZAMga6XbD3ozHd2JmUjm
w/ciy744ozXe5cAHET0JuBhqU518k7SGs7eULf6TqXxCR/5odDIHlQFYDbde0wJSNZuAipQntQb6
ufmEYSVBUC1n+4osEF8Pcmp5WJSh2iG+Y/1RNyd2XNGdRNs3PEAsbVhRKGvSrojGingBd3ukwqM8
5aO1Q5nwADdkPGb1xjlY9Px1FVlPuLhNE82ctt+WYdkOlVEClA34wELOsHNkpRWIer7O0QiGGhL9
MoYzXYr3Ik/cS9I6ynVts9b2nXlp6ZjLF6CLdq7udEReNwdkejL7RbJ3yOS2myC58CWxxNccBXAw
WVpxSjKzeFBb54vodREDAA1xWtrVjrOTFyiOhYpVbdnYJ5TqV3V2WpTExcCwXdKUfJys0nvC8uLN
/jC1w/dNQ3YdpLgxYuHI6c7t1JpxzcZIMG36tJulh8/G4fjGjO+Yuw1P1MixoIBNx+DKQmOAn1yS
fjGPg5uOR7PsCI9qxWaDdGTI+ON6IbhzggHtQ7SLCWd/vTeftS7Vu9AiUZtYVrWWoG+bd1fXk4JY
fFVWToyEvSzlBK2lpeO7Nmj1vpzzLPQsmQHpjNYlh6njNRX72iWDE1rkNHJN13rDNtPq/j+2BslO
N2lZdHNksgwOC2KNQu01Np0Upw9Ld8JU0VaJ9u7ZhZ29G45DjcSSwXKFDmZn4/AP3PFCE9CSUToT
/AbV4aYaPNko1KstnGHc/YMS+GKwDTCLriAc5ibO5txFouS0BLhFstc0MRiP/6Ub+v/6vP99Cwf4
a3le/FmV1Wfz/X8dhtt/hn+X6d3+5X+p9Jx/OppjqC56O/OWVo027f/G/NjaPw1cpEjtVDKY/pXW
898xbxYxb5pGhB+J1CRvstf8odKz9H+SBanh++UlXR2W7v9Fpaf9WYGl6LfaFJv5/tfsDCTVyVyX
1b5crDvwbdxVoFxBbuUGKFNvfFHBRzAkVMs78DZ65HyDhes0G4kGSIlSrd4OX2QeIYDSXst+FuG/
Xc//ILX7pYz0j0/2S3JXphTqPLhmua+MrCYNAtl9yVEyKMjMu+hNmQQoCCwWTkf1NQ5TT6OxvQDr
ETRGyAHigMQip3er0hCsVI8TPReh0Q7azmndJaos3Xj8zSf9c3TdH5/0F/Wa2k40pnq3DNZEwzPU
c2KulK72cWNm39TKzGDtljaaUQjht0rMPLxpen5TQvNL2Nof7/6LFtEAVveAuhArCN26hYRK1FKp
heaARNg+QzcytKgkMim7sNPkfLJvfX9//9X/HDb03++tcsf/e75L2xj5RhhQud+alLDwzp7zhxRs
5oAOByRHeupjTi+e548OU/7fv+efNZh/vOcvmTKQ6qquoEHad+VUx7KGamgJ5Lm0ifr979/hl8Tb
P97il3AU7HtKrW6Qw7OWZqcNg1m0lE37XNuQrMWWsIabJTUr6aoGTlc3+xodIB0c27WsJHsC1bxQ
YQx95fC1Ebec5VyfgMW05Dc/+i/NQ398wtvj/G/BOoqCPxhrYLHXy2IJmgEzvu0Sm1G5hrdHhNYc
pVWVR8zcNaZPO3u2aXuOCALxonZSUx7edMAdXCFaL5fsqEpNv3bbtJzw4KyAit6E4hHupV7W8TfV
0H/1u93+/N8+MlRbPlYuIMutEDYAiRQhm/G8azrn6e9/t381sP+R7/LHVflFATxlZVqZhWz31axW
x4wjrY/9TtlbFbqkuRY4Ifu83SkDwoyNgBIwa2x3c42GXV0weLt9vnIazizitEXtK9lcvo1Nau7T
LiPPvKCxbNbpFEm2VOwMq1KiZUGvZ2VYq6C4NFIx10CY+hLVSaLH2IKbkzmDBi3dQnCBxVfuB205
mSku1qFsu3BK2SYouMZPPLmxTHvjNwriv7rav6zrxWpthW3a7b7B1k0USH5DiTDvqx3A7t9f7r9a
edRfVmhBGIfurQuX2ymGOK+EyvkyqwMSZq9dWr/JpP8w0fSF0nAEdiZj/c0Prd3e4T/90L+suJ2S
TI7Zm+2+zO0J+tVCtUl+gWa+MuDNP5h0CGBxC6qLQ2RxpRlM5PnsBm8kBUXYi6Xut1HDP/ubC/FX
H+eXJbhb3K7dWouL3dXGGdE51nsPH/N+XS0orsY8Nm5aRcIyDF+fWlISNIrYQF2W/WyihPnNx7h9
+/95Vf5HQtVMGodXq1q7hw7P941ekF5OuXzQp8mLMKQR5k0tolUdFfQUwo22HqUTAsHfRbL957OE
8Ws/OvGBpjIDvu8x2ziBpiokLbeVODWqW4Xw4L9L5PrP97bh/bI8JytdvkDeFSTQUpP+aqOrIsU1
VDXx/PeX8s9y+P9aSGAI/rxW9ZWHOavzbmP9VISJrlkhaRkevyDefGEUWlQQOP/2929m/MXtTFvK
n9+uXoqJoFm32bu2un53LPOmzHac9UiHhuLFg7WQ7VEOduX4sGzVqUpVkgPGKVnw8poeLYB4Nxfs
ll0Pl4Bop7AlVyeHVgTodcvLUvXY7UgkUr9Z+ph8ws9qE1ZHA9XTOkwfmTqnITkPbWxNNjMYa2CJ
595iMfXl6DT4frCQlTs7QYemulOPaNJLNAFz68xwjYt+GaZ5vRpJpU8RSg+QFTqnOX/kzDqM9Qku
UZWq5SW0OaLt7IY44TA3jOkewaC4kbqNc5divUOESV/7KfemSgsWnIgYHgZdeVvNvvzpuUq9UMXh
tPV5FUsKleU4oHvF4l5nr9EiizQIIyjoF0P0Y/S650+FJD+HeBxhR1nXpLGxtOm405l7n0lwb2/6
knb7qSSF8k0WuRfpieJae7E2xoNwt7TFrqeY576wved18Cwt0kycw7wpGYqkqdQwQVU79e8WFfMK
2gW+3k22QVAAZCy+A4LoAmwB/CFysP1kVMdKhY3ymyUnbgCNvDOjqJ6Kz0I1lmcjr8lGGebuQC/7
uLNSXRn9sbf45fGmd/CbVYdmT7dNme+HlfKMsEFAKLnQs7XD4K+92yrZlQzqpVsGUrPLO7twPOWY
Ufnyo7Wt6qcsOg/M3wFYhSJoIg4JbYRNacY1jrATFXAzJkQUWbSq3zQw7nMN68Ehu5QVKrgGuZPV
6S49E3mNEBzmGJXFYJbQ74ZXkjQya/W7rHMcaeuWm1pkdmVD/JieKjXS8sx4L1ab8HiXkjkKD4tP
rbTtb7Wp3JrDUvI6XsSo2t88MBQlZmpZxrCY9SV9sHMG10DrlJaoh8LlwAny1T6adV2/pnrbpMFW
6dTmlGLC848KWY0zG3j60BQzLdgK8WVxLnvux74U77nTqU9EMqDkNJQZ0iDv8jkJkVRwYZZMnR5M
SFjEeJMqoETyQX9Cn6OnYT6SX+1ra1OFsrNs4sSIH7jFcZ3Qik5hYWxJhKxGjkCKtRa6BcMTetxi
+/BWSyAA9DYyHfVkGZ9EZyEER4gB6KNOpAUQBZXtYMNA8c3MGx9Sjds6wAXIvU6q/U8ro37YNy25
QKdrePIpZk2pLpk2sVc8jZqZQXTFnRw1+2nMlum9x/EyEpXWchty56Q3lIPNmn6m4mHIMrS1Q217
X1seNfSoVe88JVPX/IRdtL+5RIWOxMHN1g+BXxfoWUy9HqDZmV8KZdALH7LG+zrikcgCazCaH21q
Fi85dUBYy9WV/kvoucX0NcPE03jjwD+FCoA0EbH4ti7TFOtKPz3bpIxBeyapcRixc3QRqtpEI2RC
v7oDuPLSIYJAf5H/XFKriwpMyr6bWd0xRQCG9bpOex97rfh0uJtKP6vVXux1jJkxkkKMQVXrGh9w
70sWNRRny1rN6LNJei0YC010iP0rTC/pWiz70awcMNRJ274iJ+vG/YowZ4v0tFDOpJhJckS2tH68
ufZZNMfuQ9WctT6qXaJecsDEg5iy0fExILSv5lDwwwM2uWft5nqNyl7EpqvInts8yVEq8vTyQ4q9
JeRi+9Jqc5IpSnLGtMrZwrXOwUWb/8PeeSzLjWTZ9lee9fihDe4OOehJBEJcLag5gZGXJLQGHOLr
e4HV9vpmJOOGVY5fWQ3KmJVEAHC4OGfvtfs5obprofduJ9//aVdmggaCLshLEeUNgmArIeQFatrw
neI0iQkejXZ4GK4gi9WxjPxupndEQLgDdBDfEAqrtnTjQ4hzBxWDUVtfkDsV33ROOtIm76Qq6G3R
d9k4WcZ47lDlh0zhTJlEBKE1wdsb29REQfNeOEaeWdBXCP7ro0E/i8qdQFNwNEjlvomoY9Im0gQw
YTR/e5FdjwB/2ButxObXl6hnf9HwhSvOAqjpVIJKsst6cf32335m53MajeKFY7wUrlMem8Zut67v
v69Aytx08Eo2Ix3TC89pPVb/6SZO9gmlHr2yEaI8kiq57MzehIcVGXdRPS+3xSodHGdAVkh8ePGa
AOO3b+435PZPlz05VpVTMYkY+zANC7P5mOF6GbeY6JmujdxaPifKgT0hTIIXsQdHcKgIW6TjhNxw
gVbUGNltDz11RsWfZL9Kr6o+Vha7g03n6NZACa8zGoS/dxkGBWlqCfmkb5TdVIe5LsbHGgnD59af
EKVJSXEBar1Fw1iFfH8wFTvWKtdo6AFKb26fRFbX5E1ZLfaLqe/0E/Kr7GPnmpCBlmaQzoV3cW7M
qr8OqGZEDDlAYTjygYKrLFV0lYfUmRFXhsHbD/7cmF2PG69OzNNQdEVTIC9xsrk9jD2R4xEywePb
f7s8dwcnhygUMpW/gGM8TkWV7wSYswOEGWsz2Ag0rKzq3uXATvYLHvMNpRxrO4XKuR5wwKBySWI6
/nYYeNghwNNV9iZm47ZH6pN8rLUrDobsi2DCGnvEc4PYDdjHjpLKct0Qp3BPwrt1YXie+fbW0urr
p9ROAAfocqfs2STCKKM4FCVfQUzu2qTmS6zhMw/rNJYicpfEiDBmYoVQ1m3UgURoCzbeI5X6CyPq
hJT7v6eOk/cNAcExcjXlR2Uv8b4dY2ubJ4qS7Fwh8nBZebYTatZHUB405gc0eaO3EBgdyfDn22Pi
d9n3D5/6KaTXrY3e1xRPjsbQV1d1OM8H6ZfxI+jM5Kmhi7MZqDV+KAViCAdj9F3aFPbT0mToOjuG
Zh3mxeHt33LuDHZyqC7bKAntqc8IRDRpouQmHAjTxjqBWWArimrlqMz6H5VLcL3/dRBRqHGztGd5
GDzF5Ibjbgvow9gRJlU9v30/516vd3JDUzpqlNZLfkwHSFLmQgSjnRpJkEqLvLZlFjvAE+tOxu/I
BM/9Qx6SnCZqLXdv/4Izy8fan3j9pbix3RaZ1yRHe07Nh1Rb4d001ulno6EfNY/QuQA/RLx6GuHp
chG8LM9d92R5X9npOiYi/himafMDGwVBdAmmDhG7KyJPIRTe4LBAJqmbYvzQ21b3radUQS9imLV5
cOoM/wbxL3gq3AUt1CTGJNmycV0qph1zZAXEhpWgiVeQM2ykTRCDovdo/iKNxqNf7iw1ip8xWcTl
1oAeeZOPbsVBx1Ih2zSr1BfmonN3erLLQI+XVmxh42M8TJKjZbyWi8nR3Q3TCB9tahjRwODqCPyx
GZY/YlDY0YXV4swM9dtj/2q1WNqq7MEuRseVw/TFiaZ5N8NhDdI6rS+kNZyp+KHG/OsIGsqSfU7D
NShIKLRbTvaUZy4c07U+mgkHwZmn4ivAKb/Q/7R0/wnve3vw/mbG/2Fqck/mecoh3gwUh+wVYEbX
XW1g6jPy7I5Tz/xhSj1qeo47HOhBKCwNNbYuCkKaMEuRa7S4oxkxZ/XUiKJAjYl/j6k0RC0HMvWY
2GOxh9MSHVWRiHo7sQ5+xw5WfLaSuD74gxn32GsASG0ajoRtkFgzRn411vND0zt+/8+mPPdkT+H3
Iy2tPEuPIWQ0GFYIQRAMLLcqR8UFlSH9jII5urBnXb++Pz3Pk9XGEeAFcUIkx0wuP5XqwXIL3OJx
ep8bWhw6b8y/WpGbXfg0zk1/7sl2w3RQ1VQefapyiG+FN+D9qwqTC3qI/2RS74cOVVfuZ9/CxTU+
IxDAe8fH+vj2+Dn3eZzMvmSi5/UypdnRWr05KYifXUJTcS8LMPP/6BLOyfza0nfBCAGxgn7ccBVi
JNr2RVLd5A7aybcvcWZRdE6m0gWqbwH1IDr2QFQQSDd6x5FjNemI+mpq0Ig2wjJe3r7YmUfmnM5m
Prk1AJyjIwf0DiMoQmWfqjO0NtPdvX2JM5u3U95I7JbTsnDOPCLiqR4Ffi00PioDhbqm9vb60uiD
XfPH0e6czFx+39iT0TJziRABPzoIte0cQOuisqw9GnbjbvC67LozhwcENf6j6xQoOEVVfxxKKb5V
I2hVYC8/CZrkTF6JauP15vtoTBENbxwjrI95jOA1hsiyJImzX3pAZlQiyu1oYBCbhyjbG21/iCsM
NT12vR1RCC7FJZ09zMJ+Ae8+U0ZAxZbaGG51FQFbd+MGdyNbzYlwpqeS17vDSM/GJx2zm2zo2m3X
EaO7OCHipaTZuxz0Lwy0c5+rczLd9nldIWeQbAe8mppKWlbYZ+BWbJ0cOUqT0zqIW2keW2PEuN/k
xheSpIYt8kvz+PbYODfWT2bDSjuFvygRHTsk4l+lu5TvFgnDTw6m2Gojo/YBBE//fPtqcv1r/zAf
Oifzodto4AFzFh0ho5l3rtNVOxWWyxHOb3sFgj4+9E6HEU91mHtcXWzQS43bQmqA8ImD6W3CXRCT
nw2lq0Ue1aKHHidr1xXW8hVGo7f2CdPAlrkMODcWGz1Xl9JDzj2qk7nV18RNuMkQHd1p6nZKluaG
iWi+Xwr7U59kyRNWyeTCazk7Mk5m0nmOMkIympUpyeHRUjPpeHk/f3f1rG8Snehr7WQdXv84fjdm
BXiUOO2CJkku3e06BP/wpk6RUmkGOtcwe+62Nxxsl62xLRIy+94eCOc2OfbJHNt0ra9lxGYgEsB9
FymSI4nRBAwtrML+NLk3tTHJnSyW9Kq1G3cjLNO5sMM6M+XaJ1OuKZak1jVVEdMG8lMNU0kQHYEh
YynbC/d3Zsq11z9/tU+ksgdeDxAxVrRZflahnO6Al7x03lLCZZDkS1x4jmcGpX0y5XpziabIwW8B
jwuLsT/NTwrT1M3Y9n0gq1AeME2Z+5E0wmBJp+SplIOxg0CwkszrlFYR/ZNNNxnzTkeuup5tWQbA
zS9lj5171icznMIx0M8ey3XelukTmHh6C6RB0Jayxce3n8G5S6xzzatnncwelhUQDUew5/6hNwZs
AqZnP1iDZV/YV51Z2OyTaasbc6iPKuESHeB6d4RashiZv5ew/w5WncAbjMRqERvqC1c8d1Mnk41R
kIMNfyw58vpINAdKfc2Q7baWUxcXdlJnFDh/A6ypqY+0Rfbh0XaN+D117uIAUxWjbNvCiI8MFZDp
oN9xXTjRXRIfJRD+rR15y55Y9iGYLAHDzJ0szBBTDmwRNgXlmj5oUbReGOBnPiTrZLtHelI/0oBL
qMZCQvVHG6946uKecOikucnSHN4eROeuczIfhU5jSDdi/m4FdPqoKuYbiOZiH3Ou3sbF/O/lWv+/
8tPfQkLJ6arqxk4oNw6oiTXGGvx7xq4d8+LCIzszc1sncw9ui7QXCwoFrcdwt/S+ddc35bx7+0Gd
GZjW+uevvjbhgElm1JfH1sEBbHmevQslK4QHZfMfXuJkzsiaqldDjogpLYkQsqXn3nf18kDA1nhh
eT13EydTRuTPg0d6DzcR+4j2swqdWdUuj1oXl97CuQF1MmUYBIHAk/SLY9SE/ccwNGuSbTMBRAy6
GHrQ/urt93FmATilF/LT22nIVHpEbPnO6er7CGHyBjNnHuiadAPH8i6Mq3MP7WRLsjgsLOPMMcIq
KWDLMlk2qduAUTXj/yGRklQd/awe/7W9+D/lUDxWSdl3//Uf50Qav0Vnr0ZXH0lSa2pNKFuKmG80
pvDanBJ4dbqUh3HsiBpZ+2KSbgXcQgGiC0fTdVvARMMdc3FffublqZPZwIttygIlx+i4auqJvAGv
x9FgCwHQGlczdvm0vSI8AvBy3A7fiq4SX+2hq0lqHyz10s/GeO1ndrmxMs4c6ONyjhGIyOnHvP3W
f/+SP2zPTiOjKwNcoTcg3FWYmLJ0Md8R6oE+Ip32ss0IzZgobKM/RNm7pr+AfPG39OqHvR8N2Fvw
3gbot2ZiinmNY26VtNSxFoPH8w69DeNak2kAtAZuXRGO0S6NQBEP8Efasbtt1vC0qltovFrRBtLN
cqvnyPnkxJ4+FCD/cNO1N7zBBoCN4RPxFsn7CUewAHT99gM4syKfZkXmdZPKWjBQ0FjIq1RMnFN8
+CC12XJYXCRZYitqqYV/9vYFz4x+tf75q5EJuNHwp9CKjjbSiG0FuWNjq7nfAzu6VHdYmbF/2nOf
wlUhmlexihd4SdDfg2rK530dseL5yo1eiMVKsSgtI4rXZsFLGkZfQHBAuZpWvrhc5utchmC8vDY6
LGOPPrLzw7swGpJ9AQllryOf3Lw8f4LS8tLafrJ/+8mc+1hOJlMvgmoO4i87hl7tPvnOyotkdthK
QkpBQ7rWhUn7zEynTmZUAsOLLHKke4Cz/QiqtyJEAq8/kFV8rHaG6xexxNu3ZJlnFtHVFPD6daPN
jTNvitPjuPj4Gq2h8m6SBkj7hqgi3vhkDtEBDgcQ5jo0ijtBgtNAP4ze8E7ZSRJQK0DjRdApZwrI
Xq3YuFPN9mlMF3IMbOVf0xqE3m4bew3Cj9JjuSKjjCgfv/K6FJFWlRGC2fa6K5lwCISb6k4/Ynzi
eJ3Yoj3ajaEfKA+rd7kS0+PQOPaPuClJHAdtnnfbvkucuxFhB+SGviMuIlWAiQrfsKtAG/74HCFW
0AE2qGrYG9ELugNgEcUcyvuyFwliqgIU7AZIzLWrZJ0GYBybiFFP0RdTPZ6EhObmtBNJtvLI8God
hwVS+95wjSUP/Jn4rF3YEcWJ+d8rfjpU7YCE2YYbJJPqvrTaTL55PS7FrdGATd2Opm3O/LQl/Gby
WX2szOK5d+Lx2p7p/nbCf6gjMiS9ZYYWYLXxUK8GXYOGHamNtxXRVCt3K7b0JvQ7FC7cX/JjyHNx
G6ZRaG8dNYRDgOqsxW5Xxd+kS9woXoEUcaadFHm8U6UlPtt9I69xUcLkjL2uOZhFSV1KSFelG4g2
rdh65PMdFcltgDaGyt167FPix4KpX2xLYIpg0VU5/azMutfPaGWb59RNNeITzwfUjmrMf2nCLlfb
xfbzY2RaqiIdEdAZLChMxRS9Yeve976R/yjr1v6cz5QcNoaTueHWXaz0owe/lRQuGWefxiS23S3W
/gm+4zJ6H3pAUOlWL1H9PR1m5kXyz5YKfeqsr8SUqgHHbU/5HSuXJAHSxW+VL9KhOYWuBXiEbYyf
ZyGq6DoR2vtQyzD5BTRfJoeyK/D9uwUUzokEDnvbtcRLkP+HsAnHpCJ7rfYwGsLS7AfrkGfz+J7j
ZYkokKycdM/x017QhBfWdMhGixwQpaGl1/CQra0du8nd6CSL4Fg+mk8jyXGkhjo9BkXpxx8iJfg/
eKJckVigGtQVcGGSl7I5Io2uwvnqXzWdUX5PestpttPQ+19Bwe1DD80EbAeyfj1/BuaS5b570MRp
YSJPrBGw4O/8Q5F3t2MO7QVTftt8mXUSfevMJdkbOk/XkmWcbqXTmf41oEZWgMZz+eljnKN1Aluv
t+QdRU+DG9Xekb08DWWvNdx8N7Q1L5Sl2voOH2kg3qorJuI9TPc6hSiCCxvMPBFxrpk+OJU9fA6H
Rt/QXmoJ3PIAK8E/iPx3UdIZBNXV9L5oaPpt+kxboTqUKWAuDYgpYCxgpBvCYqGwmzXJh6EM3R8V
9j92aGkx8Uj8rot2SV9W6OIbVCb73q+XiCU6rO+iEaf8Xhl59xTZpTlvPYpcNtxHP2S68oidw9aJ
MXFTxQtIYnMYs/cGFLhiQ6mu+IAI3rA2JFl436EZU1bIHGsltI2r4q2zLfth8VbbRpVpB1AuLJ4D
6lPsc4Yf2su+oXKMi3jKyPJkBllNvYtgqqm1gZ8o79BnDjkQvVkZNeAFPJjwlxav31tmWL/HJIXA
X5vubabGDJKDX/Q/tBa2v1mEu+zxAeMGBnyBgMYiT3azWBL8m0wZDX6vaYqofrzTVufhpARxupVT
GB3bEBrT9TAshPtx6+hwazy8PwhxGIcAjMaw76gwf/GtliSmMesBYPUN2btXykJxuCk6mztg+Oqb
aSEgYoPczX4wTQ+2s99CSgA1jXuZXFf7ia++QZMb+w0hPYzkGWarN26rpRzaQ0TL5rtt6zsPNktk
OkkbCOJgbyZpRD8L/n1GAvK4jSPK5MEqXPUSxqQTBTqt63aTOtK+Arcr3L0CBhTt/CVB2FCSIvxU
T12W7CtzLXHDtLLgSrN72sT1oEP2tT1Noq7M5sD304g+ayFEs6EUZ34O51Hmx74IH5pEuQ+F0uJ9
QojE85KZcbVpABozFFPyIzcmlb4QNWNp3eYotRjo9Rg+TmZuY8Psa/HFrfyh2tkd4j3Uic1DF8r+
bkrmDyiA12Y5aS7vjWwxUoTKcfeDcLaKxBCkkhUq/wxeo5/z46okm0FMh+BIKScXC3y3dgjmGuIs
ZG+PXHZJYMUzGs/xOU796WtE4OR88HpF6K2T2fj4Qb6OMweNnAQOlnQTfVMVmceSR7DRfl5+n5JW
v1+qsrivVQ6CPDKjBSBEOTZJMBFsr0FrTCExMpDF1vxGwodNdyKLPUmGRB0IM/JeYr7dL2wMWrkp
6NvWCFe7EAmvhm62tj1pnZt+6Pd02N3wyhpKKrsIJYZb5CL2Bmmkgs1INh8S0NtEQ7jZTLbsnv8v
aCYHWozyDrpMi0+oifhpZIvWn97eEP1OtP/DeUOum79X21/w04ZjUGI8aDG+j2xhwhCIsdtko9rK
yNSB1ITEkB6UbCSzyFXejObN2IzeDiAxIJcuN/aZqb+9/XPO7P5/q61e/ZppkTXJkqNzMEcCuCDM
QUNZyu7eT+LqgHQ1h1CQAOZgUb1wxTObXHlSk2Ca7zNHZlg5iPT8KHEyBaqYWCP5wK7o1k8XinJn
jhm/Gyev7kxUBD1KOboHsozKXZzL/I69kA5qmWRPbz+8c5c42Ucv4AaytnbBG5LWBR3DecinGZFz
SCreP7vC6eY5LYQy6GwdHM/40KdKPaa5KNEyzeaFqse513FSi2iKMqehx2nMJbl0N3pdcVNNldjj
W60OYvCmCweBM2eO377ZV68jbJXV1fFkHEBvfuaEfQVDArV5Ef9okmq+ypzevSCO+l0B/MMX9rtK
++pSTpu3Jq6M+AiAU26bKo8eybDSD7TBnM3Sd85ROQP65C4t73DJqW3VRmIn43iC6tkaEHvXIx+5
cUGV9NmtDifxMSXUBxuSGgO5pjpg17e3FpyvIBr6YocsHj5UnjiPqicfLXHpBDtUzZHTlO7VaAA8
7GGa77R2gYQLsJfCl8TkLSI5KLfO7kIXfm8HG/hWG/W0i9F/XhV5RvM6T1gGSmvZlWNaEN4GPtUd
8BBzdOqRPXXzhZF2rk8m1hf36qk1UQ50Ms2NQ+OU3ZVgYwSYEWgEPkso1aGVBhBZ8QJnmXHdgeN8
joVgB+FBgH57rJ9T8/02fb/6BWGa26yXZXiwQzvEqFDp6J4epmo3LX6agyucRgZen/vQm62O0MOQ
VNrFm8YfQAbna+wQ6XzEgeBf6G6dcZsrcVKpoNmUDW5BP4TobXM3IiDcFjob9//yKi+9+9gq52Xy
GnULst4+kskx7GRiWgHIOP9RCX+6R0vGyw8t/11uLNmXtx/VmTP177Xl1ZNScdT1ljHGxxbOxaFM
jPoJGZy8UKA5MyWokymh8DT5ciRMH8x20rczYugtm1yiuD0Tixy+j5u37+Lc2nPSkUhBCBG14fgH
1FAd/CDxYo159+Czjb8qoEsg6uHQpeHi/8MlYf0hrx4bp4iphJTtHzia1U8ZJrNf1PchxufJy9u3
dK4bK0++otG0OmItbf/garqBpVLAeYmd2DtAZb/3DnmHHWBkxkfXHonNc4IeyPj33xf//3SL/7BZ
/87TLagVVsX3hH3Iz5Jssvnqx3/9/jf+h2rhOP8Jg9YWtklSkPcXqoUn/tOla+f7ri8tqBerFqqs
2j6moG7/J50X2BU21AspvbVj2VXD+o8MwqzIivJ96KCmL+BlOP8O1OKvuwib//iuB3WDecz1Tf7X
X0engMZG97AqsCb7h1ntWxUF1JkvzK5//ah/XwUggGVyS1xFnJbjEqbL3COabQ8ma1962S3h8gcR
rxOVeH719P/Ue/jrWs+1HCEdfjftGTTK9qmLxRvSpC/aNttbVRo3n+ZOO5KMlWqsPnmcsZt7nyOu
vbepUzW/ipoUE/outl9fZV3eTR/rfGwcFw1tNXc3dWH0Gpb8AHCP2DxLf6R1ptTOIt5oeHz7h//t
TTiCEWIDdTcJenLMk3mCWBOvMSYMWbX/Ic8fQP1vsuz929c4mSF+PxxGoSOFkABT5OmGaCyJDF2I
DNrPSP+lMx/LZbm32TiAkV/34AFZj2QIicBcLryXv98e+fPrvdHw482cCv/Aumj68EO8X32S1a1p
e+1zT1mkvxkcJS4sIn9dotbb9E0wyHR0XG7T/N2fejXn0j3DGOcA5E+Qh+TBTGefvRESgGn39gP9
+12R+WHbynNcIQVf0V8/n7EjtJqQEi4UWS9OMXjwWalMDQvFr7ev9LdPCLQNjGfhShg0xNKdrI8E
bhilB2hpFzXGwV/JoP51mQA6LS99QacPz5Gm5L+W7ZmCuDF1OiVQxFsIc0j2ZUKSN7nwtvFvvh7H
ErbkMxM+74apj9nt9ZIYUYtt3NkgDpG6xQZOuE8xYawvvBsh7fWh/O9mnGFgewws0wfaA5GeefSv
F3LhT3UoJLIgDKP8XkUlQWUPTocdyUuCpqhb6l+u7RbbrsbUSPpmtHTBZBvEmBh9Or7Plygj+alo
TXCYNkgy8gDiTpO/o/D/kFPs/OrnWj0wuQIbxI1MGIfuyH+IScfcmXNkPqYOEuIgdqPCCwBX1nsk
jUuPHcgmRdJqJNGrZCVU0bYfpEdkZ6xIrl39pFg+YwESvvXEMSqWMb8hax7mut8PK4ZymMlzwXrf
heTeJ+Zy4xZARIMyTkHWydxspo9pozC3F5nyp3fKYd/vb6BwDD2dBFzt2EX62CX+ssAhbzWZxusK
MwaZUQObL4MZcRCAax7IsRjfe7irqKt4kL828WTxEyfd5t/gHLfmpvNyVH5ZGHbPzhDZd+zb+o6G
bmG5W10TNhs4Qw5UiIcZIwl08vBhGDBuEiMrypp6oBZ1QKomJTjbrPUPFdX0T3xzdO8dilnw20ay
R4CLJs6TrtMFwQod02KPVhCIRLzo6p6oeYtQHVbaT2Gj2ozniHKJ5FGzgcLZ9vW4R4pI2zNeHAfu
AnnDDGz4fCWFtjG7rZbFfvRqbyy38UyaBE4KpaZNb0ls6FbRlPX1nBN6B9E6ivpNMZi12jq1U+Jq
9sf6a0MmRyKPYnYJxY7M3P0lSQGsKfen9JwGd1hjWNOOWNzIpwcIPRsOLAZt4mf4zIzwMVv6sOcI
1oZJcpW7GvLaoR3r5hsQBdSwpSj6ZOcawBLBlKkab/UyA8/pSLAPxoYG0ZqfkUbBQB64u+us1DcC
jp84cLOlNMhDMHNyXH1VvHNhrRErrBDN4vanS7aRpmGxOyxxz6GgR/O/kUXRfohqjcFVWv/qD5MC
vSHqCi08mLXQ29kjjoFdXDICN02T1XtbVITAEADnbbxOOFj+rZIWD+DRiHyhflGfXNLOPgqryH9I
r7BJ9jNJsar6gahL0maBYMNyq46jSsQ7vunFRqPyL4yEV3wriI9otwaL5MuQoIPeRJ2rfzG2loaW
BHlSG/Q+c7Ihw2IElSc7NvfYIWP3inBuovkipQwAFVPuU9pkOFGjJbWW5zWazRffriaGtw/GoNjS
NPI+NNLm82p6KAlbHG1meZQNwuPtOCD43ZhzSJJxLLUPcpXgY2DH2oQfR7dnIay3rB/w87nQHMY+
nw5Uc9v4ioYNucGlrcyXLkWKuYPBabwzVU85vouTtcRZuavzZUlpwfhL7Klt4zS53vY+SdWHRKVE
Z5AYnklQ+loku5QTzBfM/ZJYFndyP8gx0V9qO62jIDJAVhpGAYCJfn5+KI18uKfMTEBgx6O/tQs7
Hcj06vsPg5L62etLjcCwdHzE8YU5dYfGSvubzqjzZeOCZvsppwGH/+h27n0KTsMMFGGUwzaiiUDe
3ITc3glIdbJxjcfSA9o3J+mvjPWZjEFS2sKA8daGQUN24xwICgpkSA32LGmTR4XYtEmIroYIFk78
vgmaIAiL4nrq5fTOLoXxJDs9FgG0Duq9NFbtn5FRWj4YeCtuj57fO4gFoD4Db2TBKXd5D7A1cMqk
Q3jcFtLc1M0i7gmZrOMtZ3XMTLhzaChkio7rJqZ+wlnQdEs7GPJ2Ne2GXtjusZrRqvequogOM0pX
GfRpSyeyMzSI1BYeLsFAMa7NKzcOQwL66kwEvaSSu6UbkHxtKdZnO98yluIel0jxLueLQigOo3TB
K9AOtK90g2FwqoqEbrOuCShZlm6KVvNFR+jtYNm7qbBydTPMcSWPVrPGm8cYQn6O0iQHggI0lXI8
Y1DwsfYinrRV00Z7nTjLJ7+rKVsYs0/aoYvn9zZvawkqgQorV/byvAWqqsMRAC624x39oDq+HyJP
0DEvBtKucfohQiJYPOm4dWl9xh8k7a0a4Qw0qRE7O750IMBDL6LsCo+YFwUphKh1nhwMQLWR1ynK
42b3kx4JCfO46CoCUoHIP+ZxatQbmPJ8kcIzUaOlbDt+DF6ROFs2XRp/qjXaXuDEkSc3cvKYWksE
3Cx7BEMvfMwuek05m9BEwCnUFjgdv6nQlvvVF8dNe2pndNaJLgQskWwM6nIc7HPp3jD9rIr0uujp
YhpeJposYpXw9ZdogH2y0hNmFgLo5QNkbHKbt13VJp+pITPxIKepfoTDEpUsa1D+ruPJ8eAON6np
HgW4JxqNKHKeKmjk7xdf9xMNK1v8SP1yuEGJlEGyTRlRAEroXrASFOOD9kh839ZyVD+WGu3SYWQr
DcYvnH0diKQlTAiMc/K+0WaD4hB9iRV4qhsz/FWR9Q0It/tzdgkh59Lx4LKdiSZF4EPLBsKNp3nN
TOOPx8GuvvtotB1SItZtSSdmerCqH2dmLwfwJVrJTpAVV/HpYmBbeMdbBY7mS0+UXUiIvcgUDbq6
/GpULtKlVdoARqRp08+91TLzmpDzHHT+bfpVEw9LUGuzsLPiTuqf2qlRYy2j2S/HPreqadvohvwA
G+HAL0fLDrrGaEHP6DyfpHLLXPovbaGKITCMDisPB5rhYy6XBFouQR1WYKeifUfOaCd2jpnqd7B+
fBNYv0VmhYOu/9Zlt/jNSsL143A7OCvAGJP5R2pO9Ic6w6wdunleXtb3sGEm78DqCyBuSGTyrZ0K
QfIFn9QVKJ81ESSt7U95ZsGfQCRLsFpfIMpyW395nt2ozLfoip0fZR+PL3jlkI3YWd+W4DPs8LnK
p5DxHY7u+4QyemBGykv2ichseqBdUkqoDq2OFkCkHF9vG598QU3QZPMEWcX9hWmPhJxOOYUMclIN
hwPACSE2VTiq7rAwV6hdNeK59puG/aBsTegGdWwnABA4/3zwEeUtB2VE9uds6NEi0OSK433VOqG9
GZwcYrKKFo+cu86dHnNtecB6C6t5ieZu6QOk/FDLgaLIXw14FMZiW/klKSuhDSwtTfXtIGiMbRA/
2Nf2mEMvj8Hc9Dc5F75hsOskEE7atBu9EAoIwm3Nf7Jzlf5Cc9Q6+5hm946ydz3vc4vNEGkKbGJm
kjQ/ksE9iEf4tQauExqXbfOrX7MXPnAwVzPddUHGakka58tSQCujyaZ6Tegn237CDIj00Qw+1PLO
/VoRo00MaKu+V1T6sifdD05/7OJejoeMFCZCWppw/BwnlBbIZTGImOiBD8+Hpl3Dd9KMz26bgnBj
kzCmxF5lSeYmTx6eKfzn+apf8XOBjj+FWl0AE47iFzfS3s9pWliOoqmK8fw3RWZ9hOQQ1tvCtcwv
SLjH6Aq3+GLeqaZbxDVliMTqtrMf5cY2kzToZZBFKDFvsOXVlb8FIO7cLpLPhtjStND+ztWJYTlB
KtALYBoGzO6Dukrm70CBfIWKeFi+9m1kfVS2peoDqW8p6b5J1hh3acoke8RXGbZbZu217V0JlnhU
Ql4vbbIlDZLsTFpA/afe1vG8lYkVrnHNcSs+Z95A6qxD1A9RUfVSRA9aazUeDQsGzIbtvVvs2sF2
lr09JXq8dkBT8gNnzxmvra4B7ewSc868Y4V+zoQa+u97jzDGz2hy5s+G4hx5CMfSXa6n0jBf/DmF
UF2k5jgenVBb0bbLbRItyWuIR3t1ZJvJVeOYIt4PBSLqXddPs3jiTE4MNkBU2I5aGkwgRANbxsb1
dJQHbpkL6zktTGIWdBcS0Qrcxep+EthWToe2ZYtzXYaI865ThNlJUJasyw9WNhWIWrNOPTkN+5B7
18Ey/kkvcJ4CvEY2sKc6yzL7ymNz6NA25t0Ey6gccr/Yh/Z3qFKYfftBdS008LGXO0WOHBIXByDm
PpfQpR/bnJQczkzLMJLgaWbeBurXRKj6WIZNkC6oCHYI60S0LQ2n49NRXUUYjCMI3OAIRzyPl9dl
uG2BYmiCI5h3vgwDBIJt2Vfz8DxNxljcTaz/w4NfgN8k7sqorMBRpfuuNNvlmXxe73EaOlUdCrhn
L3bhLsO1rVWWP1UY1T+Zc66X3QCKyQcFVPTibjArsq4aF+XExrD7aPwix5luX6YlYL+yGNChRVDq
xTMc3fJrUZFgc5Be6P8SCVbwa4vcJXLqYJgixONtmtduJonMGIHKi4f/Zu/MmtzGsbT9X757dnAB
t1uJUq6200u67LxhlO0qgjvBnfz189DVE5OiNGJkz+0XHdXd0V1lCCBwcHDOu/Ro5893fV6X5NM6
jER3F4O1MjJQfR7tRMBx+AzlfJ4+8KTOpZi4qfhlWamm7lWFHne0A2pVDQ/lrCEv1MYYH++Qd+OC
jaaxbt+DekKC3NKaRQ0dc8cItXNAxR/KLDaihyaRQGez2ETIViBab3j4z5RLcoO8Lwoq8Zx34b0F
RkUg4qJzKWZV2P8QoUP6EVve11CbMO6OldM/W3atus92hS07KnSW/KsKeSsfZ181P1HPBxIkCyw9
Mi/W0hsr6ubPJdwnhK8SGf2FO91QB0LLM+sXGOY+/IrDQv5tAmMdBzMsqXc+AibR3i5TsKdpPfBG
ERQOfnkTGLM7iJfx3yZW2Nq+kJVdfjNL3OsC24vc4qHMa+27RhblQ5ktkSazZ8TxeYXEnfOATHbE
gTa69FkUre/tUzxH6ieB19kz3E/0o8AOZggu5W2CR67ee38o/KD/ANHe9kcepyrctbaukEbxRAw+
w9YWUISOqNfO6QdSTsdZyHNLgMo/tFjJwGisq8HY53XP+wEtvfExy4kekC4z29pn3CvMrUnRVAQF
aTzLnICw1/jDP6d6xC0vU7tp3wljdIrPI/rv8ZPuY6d+n8z0Zul/8gypd5aj/Oix0kT5w9Yt5KXM
tuqdQ17wWAiivEJKoV04lsfSdOTHnJdCuyvckrK5iGcAddTncrB7NlbPBwV4QlHs6UGTNCWCp+/S
Qk7GA/YAU/yTzCzltCjgRPu6r/r2kX548dRlQLD3VZQ6vOFmB4D4rpvq4ic26c6T45hYxmEO4CnS
DtP4m4rLhFan17T1jfCQ5wcuJOj9zJ1vE0u4YFtigAUqkCyflzU3sYkcdV9gTS8tRIduW5JNieoV
mQpu3EOfIAUK9ALck588TSacikdKtjpNpV7LHfndlRF4LWlhqN1HGs+qiaNq75Dw1Jt7N2rDAfs4
jM52mTk5+EHwIuh3XhVlWKaZYaVwGokGRPGot780YKsQxdPIKECedRggS+TfnMw0vw09Nq53npsY
OPLpEwdMQ1wMnYhIRhiDwHvGBGYsBCfAarqgt2fkd9CQBgUJYj/ywZVaUH5CzTHR9KJSod9FvJ8w
+GiV97P0Lc5vpPLonYke2YJbKozp0CmzTW6nPrWfQpp2L+Esw09OEobhg5BaOgYhdd6bWWoDvtZd
yslLrdTzdrximuKm5tV+D6p5bO/RzJJPca8kznN9Md/LyK+0QCLRL3c8L3goV6y12OVZQyFv7OYa
S/K0JPtSBSJR0hz6F2TgxGdyl/kz/u8zP9wYIVbiYGKMPPmG/s9KVOMPK8XiJ5BUJ3sA/zENdJUJ
bIVh+QwHIyzVM80d/bsV8u0OjWk36Q5/J8Xf7Gr8QfHUtyBvLBbo0cMxAawVuPx6h0aUgQdHobwA
dyouRaxCqs8DPrsf60jmH8aCuu2ubvX0mz9ZOnDIciwW2V7ZNBDAQ/epspJi3I3g3j8B8HeToARa
/avIHNB7xRChyd/p5PmuPVPMcwvHgciAX/oNdGapHZuk09C6QxnL3vv4eT8Nds9VPiqA8g0Wf3/H
Uc4rypNWhHOTN5lm4LgiAx6IHgWlVQ/1hLuwhkR4sCVWD4ioUBogX4moyTSVUY0AfC1/uOf4zBMf
CVDIvimEG+8pM4lHqCBuFGBIWuU7vZ4qMMtO7JpIwqFiCNg5Srwbk6SBvMfxJV0lObwYuYXAsSrK
CHvZ0pH7pjbF5zJ03JeuXzqwYyL4uKQ9ClNUjaCXFHPRBrkZUm4w2zb6C7GZ5qdfq7o65J2M/3Yw
eqU+bQz5MwbQ43cl9fyDj6peddQGbDhGs8D/lfup+auoLe173w0qDfDSnTLK1I79sfQ849muwPoS
AHIXjyATOOQOYHJHeMD5VIdJMsjpwcGM/FtLrVUPsJLT7+M0xHehz7Ca2Jlh6P1Ug+ipo8bxjDK6
8sBdxpV/n1mNre0UCQF0/QI00oELm7xjtjr/GzU6arae32QvTiPi5dVaGNgFO7Xno5zVpcY+i+ry
ZzOlxQIJLhGYBgQNkDK2KXLtXMdRqGZ5E7abLkTtH9mAmJMvRJ/skfGmRIJkZAZBbiqKj1Os56gC
tSWZMoK9bRz00UAKDSQf4Dxgz0ze+2WffzZdKhdd4nDhK126X8AuD1+6zkRTtY6QiuxILTENmS3e
h1YL2J4Sctb/AkkeBhqGG+R+ZfSnjEEloF6sJZ8NjCcPmaXEvQMN4KgsTI93ca9Zwy5C/tXCDssZ
/nBJ5lDwGJLkQ+55/ncgu/nfVTg0t6apWd2BmnLb7k3d1VDDmBBYldjmOJ2zt/wKH2veYl9miesI
FbbwsbUnRAhROelfTEG16OhyS97P0ej+svU4cw96DCL9QSQVQWaGcvKlRofhISo84502AGrfI40+
/9JwaEx3FGebb9E8dt/LbvAoi2Hs86efjhPe6bVLHyQWdvLIQz6Ljy615YVAkA0e2uRz8ye2DIJD
61rj3z4FC/60pBufxz61xC7VSSb2+qz7P0Tbc/A4d/BSR0IkIPKqKV+EFmcgPYcQ4aLF090gAA64
8XQ8X7nVqu5drknYFgL5HIQletfJSKU9gTRkWypsiZqCTLqv81+ertyvugFAHOmtKf8S603xbLZU
MgJDjMBQ3Wl0J5KvBKD3CIJbBoVowf0maRy+xwoZ3SFowGBSZVb4L76UeFtqXkglw5oN9Qk/oupH
RP5U7ah0LAUKXN//mq16fAZTia7tMBacTCH/okJJiAvp+kPS8EX9mOhz8RNNfOZhl3CydgLzTQhP
faIOviriZ/BPnb7XS9P9JCI0N1C5ClHdtuBQ6gEaxplxhN/blzuUKV3EMDwkaQ6VwlCMYhg5AqBy
IX5NkdnO6Oz7+a+ZQgdndXAxMksB53Obe7JI9nUtLY5SmDY/F8FYk9/Xl+/cDDDozqSArwUzXnX/
kPnLI/4HWXLUwEXXh0T4BRlOyl2uOYnJmXPM/mlQBlkR+pCLRC9Kjh+BAufPs17hQcohCn+MXd2i
ME4i3NHQcnHfsk2hf5iswv4uzCUp4zrrnF2TGION9pBvNCZkPUkTHnNebxFsrtGApzsmkXruljNr
Cap4B8PowvmA3V2Cel43xDqo9m5xWwtjOw8yFrHdxUWHyzXmAibStRj2OeiDoL7GfqlkjC2nHna3
uGyZaLYIniPviP7OlhjkupHqWou2q0eN2/YdrE2Wlu6rLnTnVhKnbyyh4NPgM0r15nZ04q/X+8Jn
g9iGC9DBpMPomEAsVngmLQV52AHuDiaszY6WUvIB9cn29q2j+AIPR0sHPSDopK66zwnxDJNDLOtN
pVXvEtcIP0V5Vt68cRTH0AkLQseCiLVbi1b4AMz7dirzQ5E0xm6o6Coqj67B20cx/aXDDXrGROvs
9LPQCeh55BVIpIX0m0hbaLrvzVbXt1r2a3CAy3Q8Xbd599g01ddqY72OXbGDntyhcqaZiwTf31wa
dOq42v6DOfnsBMswqPp4a/Rpn2VUqjRWTpq2etZoT77PimjewCCc7TXH0vlCrJvp0/XxVmgH5bW9
4Xe4gM+lCr8BSXDfC1fTjte/zxrp4FKFoHFv2uBU+M+1qk7SuMKEbJEc7Dabv+hD3b+jiuTeeTwN
Dl5qDxtIwPNZMZ5jOJ6/wFPMM9G0lvoaGXJyQA2d4s6E6iYYoy3tiYuzcmxACraLTfFv4b/XwYBm
PDgSDEaKFkO41NSqW2Hz4BBaY6GfY1kbO2INg2LjAYV1PGBibAxrrVI5VXNmu6mFR+tyI41CvNcH
h6cXTz46D9qHApW0DZTXer8zJGA28BweFwhkuRWsA7/lTHY0XYOyjMPbUstpPrSNHVh6UWzM7nwo
9iE4L7yi2CF8vtMzrDUzjgZjZwca0pt7GDtgMiLa2mMPz+L6dlxvD+ApOE6xFU3TAqfnrsCVXDvO
1DpCYMspKZrK2nOCWhk8b6+Pcz4lEzgMQKLlX2z91TiwP8oIc0OBorNloelBQmgA9YCOg9fU9aHO
94YlwN744IlA+li/sdCv9mI1NSAXdLYcrSHrE7eyS+6Ndt+xwPzjozWU4L2tbnybrrQNnsjyBD04
0wN45rprrYMkw097mCguFk5ZHSmxGXfKruRG+FgBp/8b4+Y7wjWJIuYav2Q3TYGbHPxoa/eCPOYj
ImH7Yd8H5d4/zDfRF/+m3hcbK/p7b79GGhERHI+L3jUAT7kgPk83pF4bDiRGUqbyMB+rYDiEQXrv
BdWDfQ8o5/n69zOXQLsezQcqwDXpC8/yrNPRUP4BUQyc7agO9s8xiD9Ft3Pwia5rEN+RUAVDALZj
9zcKuLvPH6+P/Rt/fj42qCrHEqYNvOp0bMvnIdE2jM0bmfZR89W9jQ/9ffVV3eV39sfmON6jIb8x
498f7X8fFTDX6agiMTq9S8z4CK9uR1p/u5Rmd9yqgfsJVuSzCkCZLEn3bt6378ID6Bdrl+zjXXRs
br29+1S8Gx6Sj81tdPQO11fkNzT97Le5pBJiScCwmTv9bS7F38RaAHPYsd/iBB1oR+8eW8lb75C+
175p3+KH9kOICj2Fo6fwgziaD9qdHgyP5Zfyqb4XtzxbNoLWSrCaQ7DABfG9W84cRf11gJwxQYyy
BnxC9Ke4H++yQDtA9zpSAXL20QNQoj2vopvpWLyv3ht/zs/yMD0kN+ph6zI/hdn//h2CIwjiz/Vd
01p/Nw2+4JyPiwvUsQjyG0wod3iPb5y+9d1KcoVh4IKlNrGko65z+gFkJ3FulBOo1n25956y2/KN
6e+yio5Pjg04j2R7fQfECa8Pd05FIL26v09dCh5JbZRvTER+f6slt+K2JkdYn2oNP056IIkIhnn2
dmlXdceiHuqb69v1/D6zfK40oSPRpQteDaeLZQ8KfradEvzBZRy1Mqm/uOU4/nV9lPUnYS5AcLnF
CIUkBOtUMW6p2XVtZQVOjVO3M4fGMfYn3EisyA5yPVZP18c7v9J4lrgWSwfq03XXrJm5bHJqD8yK
aqL5IbZdmJa2ar6Ehas9zZjq7KTnUS+4PuqysV6ffFD7C85YgOYiXSXNOl1Lv5v9qM+kRZJlzDsf
q2esJtp4V/TV9M9Q/59f8f8WJZD/nV+xq/+c4+w1u2L5+//NrjC9f3k8zIVHBHB4aC2ocrjiLTQJ
1/oX2OUFxuz/5ja8YlfY/zIdmBWkP2wY2AgOm+m/2RWW9S8X2DjZpQuGXPDO+T+wKxyD/chPcAhN
pmmLtfxZKSpdlRE1TURCqx43AIVuQEdtv7xPNBqOG2FqtR0ZbqE8OB5zNkm/1y+ZEEFA7GnArerY
qIQvETxs8eKoSbW/NAcbpS3S3CqULOPZhBDQOJSbgMEvh/JVHqnHRYoMlxqBdenFp5as9ouKneRN
AQuAh0emCsOd/hYnG8Wr01HQifAjvaOM75laH0wtub5rifbwalc9/XNoX2tWnQasf49i8UoX1AlN
3MpORynBH4aeBUI4LBIcqjvNpt4/ZiwiCNM49bUNi8fTtVvGs5e3NAUCEPBs4FXoyIyZ+sfoUcys
fXGMvWE8UtE1NgLUpVEsohNvdc4IuMzTWUGljZNaDxESENL8g7Cb37XVpuLR+drRDiXwkmj47IN1
RaVWyLa0sF3p4wkg5dIfy45+s213O0C5JQ0YNcgv17/X6V7/vX6UOiCT8NrkwPoEhdd7DxqOoiE9
1ZSOaePqmkIRq0mTd3rH++zNQxFiBIPYlmvy9D8dCrK6XuYd7le0Amjh+wUZfgy0GRxvtiE0fmEl
HUETg7MLc4lc43Qom3cZPA96GRAXkrsOevotxo3toygt/8NQl+6bIsbvVXRsl9KHTqz0+G+n46UY
WemFQxd5sCucwVP52Gjx/L6Ka/HmU7ywMSyqqGzG5bV0OhLACLNoOpMkvXXTYC5rhClcDIrf/qle
j7KKSCEubFNc4nLuZ0ou/mx6PAUUW6YXK+rVxuItf9j/3P7/LB4VCMvlaMHdcr3TKfWzW9WNwZTs
ufwgoXjcQJNQXyfPSB/HrDBeaq/79vb5vR5y9fjKQbeVtqkDvGzc+RDmg/Oe+i/V86qL/m9DeavQ
AZDc0lsLzRCnjFHv6EE0ti4KNGB3/7o+qQtBivqboFYF+Azi1+p8NT7KLLMmea0iKvOE5Wuy11A4
32LmX/pahEBOl7MkbKv5wO4WSvquAiuco100ls4x7kvnP9jmXPckHrwYlkN1uid8OgsA4IgVRtFm
zseiEbK5g9OTNxub7+KiUQglRlhwlNYyoVOLm6oDCIpbCkn429wIK554vbMlYX0pItHG5vI1TFZu
XVmufTeugSpB4YD05OyRwErvEesPoU428otPRNzqNVyI7M5St6RExZ9I2D1dQiDHWR07Fu97Ur+b
rO++k1n9MJW5Jah/aQldMniAWg41qTWlzrF1GQ02wUKGGuDovPECAcpx4wpeaRssYcLh6qBMwyL+
vqpO5yM1DwN5Gy8XiElggQrMc/AuotyMCddNMZQWnuD2TRimILzsFoNM1ePCMevbKtPL7XEasCDG
OiQ5bE4bpunqdhmbyJPGiH+OjGV6j+N7f1Sqsr4gQvoucrTxvkYD81CnJZhwtux+nFJAVO6+NVr/
rps0tZEDne8tukrG0lEig3R5k56uTAHdP23cFgXMyHfQQZrUwUob3Jq6LPnRxvV8vB5ozgM245l0
FOixL7XcVcAGSuDjSk30HGCO4SudUaRRoXaTgwic/O9lMrytL7N8+9MRV/Eaqha4fYP7dbSQ8azL
JN2DjtiqPp5vZEbhsy55JAXI9XeFcisELCOAsRpycLYL+hu1S7Fxty6rc7p7GAWnegqrS2dmrX08
TAyvAR+CO0ATejdEsFBBrgyRFWAcA7cir2X8AnqPMlvXopL29o/3O6jSUXN02iinmwVm4ahUuTSE
8wJ10qHEe0t28zvAQvVDBwl/jwq8cfi/DbrKWgqKF/Pkc8WTZDtD0CtPezBDzOE9L2/emf0EIbOc
xzDemOylk7Hkmjo1XtuF8H862bFCLQzJdU5GbNjfEEUf0fjw++RmKHxQCLLQ2j+uz/Q86tImMuDN
8wDiDvZXy9tZ0VDYDUXUHtWwAJRPjUIS/Q6tGLeSzgvbdentEX+wu+bOXy1qCmglHRwB32vosoOe
zt1xbO23p9IL7del9aV7QOHXS1hMTVkKc6p2mlsNN1Yq4A0l7kddAVhEq2cjtFw4HC5MYVChnAyf
Z93pB8MGN8bLYa6wIAYKKUHu3iA1pt+XuY2Gluv0X0ZMTtJdPg1yePtmYURqFezB5ZW8hL1Xz3A3
HT2sU7kwZ631P+NBmv+qaAPflTVkwl0lQ3vjVFzYK/TPebgyFh/xzFy8oppgGQOJr4HoZWX5Gege
5CNjvdc2gs6FkA2C4p8EGzL6uq/iVRg4i6gi/ZBl/+B0qkN5r7XvYwLVbRu6mEZnqtkqn1/4mpQc
qANwbSPJsB61lsqc25ZRrc5BrDSLYy8YoAbd28izv8fVNQGI46NQg5XHxsc8Oxy/C0bCWroJxPR1
lLUhO1RKccZBGcJu0wvrSBLYb6gLXRyFusrv7QrW0TzdMkOEFuboELPJGGk0OhH4Xjzc6/ltOvNc
gEwHQIK/vDDJgpxVPpzPjVGPLeciLvB/AbmTfgL1gwdaItONztSlORFXSAo9lxrOutUAMwuX36qt
UJ8skPBRnTa/9JqZvQ3W8e8pkXWzNagIcNpP1w6kNzxxnKjZ/agrNtUkHvSsy+8UJImNqHJ20Fg9
l3NGJR1dEFQtToeCk1OUmCExlIqaHeUODWWs6bss9en2evi/tHgkRRw1pGp8epmnI6nck/FoVshw
Cz0+1BoZqByk2ggcZ+eKngAXDJcxi4cizmo3eOB2pyGUFFF079GbRwqjTgOGdQRaFinjNp2927wW
d9fndmEVLd587AnG9Mz1O30yospEp7GkyNGTvdDBPZSjh52Jiubv14e6sIwW1UpbcPf87kqdLmNR
TuirTEm1853+q+cW1qEA9/72XXEyyPIjXsd7TPakFuEiL1QXHtsUcfvUAhZL132jI3Xpe1GmZEIU
Ffh0q6eY0Y546xoaOWVsj6j5It+MiX330YRctcsBCtz5kS3mXTmM4831lfzdOzlJN9krwGXohgnk
QnitnM5yVlmCFA9jC2ARx1YZqE8XRQoFvu5+kvi1QTH2lCNidK+48owPohYF0Fuyl8YuqqNETPbT
9d906evyXTFthZCM3svqJ0kdxQkwyuUudeWL2y0sD+n0GyXAS4O44MWESyFrafKfzttRwxw30HEQ
Pq3NeD8NidMGCBdXW/KOy69dL7BLH5C7Bngi0kOnA4UIe+qoHqOBClh/n0jLQbBAOxp2j18z6hRv
Xzva0OwlwEEIjq+SlG5sHAhZJQjU1g4f0n5SdxVBNvgPRsE7fOnEc4P6qzDmZm5tTTB1dkmT149l
J0H52Vb89k/EsvHYImDyodYrh3wx7kG4XpLAuvJ9tvg+G7Et31qwov8EhZ+KGObg5LCr3ebNvdZi
O8tui638XQ7pCTJ6sYVeOC9PLMPQmge6QsuLEU+3wWIQC48UYnvShfFj2STi6ETDvWXNBbT34anv
CihReshed8MHyuBwOKvq9vp3O0vz+BEYcIAP4nVqUB8+/RGz0ju/jTLUzuGBG4cUfDwo6SjP9fd2
NyBSOw5+Ft/VPVJqGxvzwjHgmUAv0FxQhxy506G1Utp6h2QACsmJleI95UzBUMWPlojEHnkd/v36
XC8ccO6iBadA4kVvcrVHO9Md81knigh4ejs0geujS2F34yScX3rG8nKkrIXqHK3M1ShGxnu5dvms
joyjfea55d1UzO4dPFu5caufryBDIU3FoWZEcpXTFSRWwgu1WcEyteFTTmWm0D6ZpfHsNxamBkOO
/sf1NVw+ymnsopBlAhIWgvAl1jbNMlX2GCkA+1WRa4Hwlf1VdcP8Q3VuFhhGYf6gXDI+VNIqSSjM
5uX68Ofb1bAWpJdD7Z9kaVEIfH0D54XSox7vgB2qOlGQOe6vrHZf7IKCCC4MKMygfHR9xPNNs4zI
a5Ym21IaXa1xM8TAKw1V7goNtrqlug4rX6SRro+ybIrVstKkBk4JcG65e1ajmGhm2KKEflAnkNox
Rojjb2qechHUVSieEImaEXf3IFXt3CzblIG9sGdt+rs8ohcQKZD502Wt58pNCxeuA/pt6mhH6dTu
ffRWv5RNbSUbK3oh8Bk8mIUPTFuwrOsTYpkawjQt8kyT0zxR+Uq/GKGfBr2oMyNAUdP+nFo5j/UR
nk57hAcVQgppGvUsSTS2jOIurDw9CQgzHtn3Umg/nbqZQeKcFdzIVEmOK9iZH4NDul/oo7/LpjB9
13hf8WWWb77KWAS665TUAAzY9rLvXuWSOphFW1VL1XASWblvo9Cab/zewMz2+ta69G15lwkkKy1g
gwuI4/VAeVEkIciHRbipC5/7Cb8iFB788AH6defevH0wn3oWbfUFp7i+oFthmlJr03I3C0e/r4yy
e4+GgBb0Tjl8uT7U8mFWR8ZhCJ+aGWkNG/d0XiNmCFB/c/ZsIqbPSWtMz17r9jdpkWW3vIyrX9fH
u7COVPBBvdAnW5rfy///6oOhjxHnHa6otOVc+JmSVzWseBrt/DNv/2QenWiSf6bGtlxFudjJKyR/
cazwJ1EjVjciHECvs7DuDHq5W5DuCzEVuhgTI8oBXdet04klY+FkUafhRZ5Dog6hNcIZVONAxu81
5i+ISNjcK+6ajTfOpXGpQzIkPI8lQT0dt2sHIzNhu+6MgQb1buxi8R5RoXxfF7F8HtDme/R6qW0k
dxc+I7gFUgAkPujzr8utvduLvNUitk1LESEsOOUVznl71222QGoXdqhHnENMj2IynZbVws6oNbmo
Z6Fc1MzzPutmZNqc3rvt6jDBNDXS3iR0vNRHDM9D3pE2C8Qn313tUDh8kRo9v6DRKpw7U5vNII9s
3CW8eAv4eeFWJGNDz5g1BO21tqEVaHO30YTFiR7F2XtRJ6hCCXsLUX5xFO5d24THRSq1Ogd6jjqD
YxNNFOIvB9QNvQepyWGjJHdpR9AyJhPlLrKhG5zuw0bSmMMJhlEye4SQpKPLc4tQHRYqExDLtzll
/vsreZSWeF1zqa+VS3V9duouJh5rbfu5b+ePealQXyCf2rkqURuh5NIeJAddkFUUqkEEn06uKppF
B5PDXU8qQre0toAiR+6dPo7VwzzM3cYFcOGTEZGdJS6j+XjW2k1dsxpGQGm7oa8qmqlSN7HKKo1w
K4u48NUYYqmbUSqGvrH8kFfheKyEIduYc0wJy82DHARD4KYlVjRxHNafr8f+C6vIItLCpD3uc8pW
g2EJMMLQ8LBi8KVdBLRV1c+iFhiohYtlKb0HId8eHbmxfXJdNMqoOq32/lx6+ShhmlMojsN9qkWB
wFFq13Q20ndhDcl/NIbg+jQvrSkJCW8XknQKhatpOhUYrtphmlXXxv0dARTKWTGlfbWPU4Q+/pPh
SHmXwjtVrjW3UaJRUuUatSO3ye5NWtKHLLciRObMrbbChauG8MtbfslNeG4u3/fVZsnb2ssQKyso
eOKjME820GQn9AOFf85BG/3p3lVx+Mf11bw4KOAkHtUwNiiMnA4KM3cwYs8qds3ArGLwG8/55Dyj
R1EfdUchx9VIsTHmheeZT7OGiKnzqidfOR0Tn2zqCFiH7XgpGbtIFvd+NWZ/TDCofpa5lb/YuV4H
tqbXd+Ywbnm2nufSS3PKXl6jrr+UNE5H1wVOe1YWF+iujsbHziyQ2JV19KcWqu7d7GnhAaei5h26
HRs337IxT3PBpUrKSaErQEFh3eyYTD8tQ4qUWLvZ6qMWRubOm8ru6/UPej69BXHm2WibL8+W9eLK
Flq8XnOfIwmbDzsVF/YTSHQkDGt6IEcbfjVauRGaICG9+C1Ew3kMYvQFbwSMj1r++nbvcY6OY3qM
qNl18iVClkAGbdmUMMTDsXyBsRb9eX2+5+HAIoaD06ZrwNNhTThyFN03YRIOTPD9d/z1Z1qJ4cYE
0H+8PtKllQUeZlAL4jlEunS6cdDI0WNDkPDqVSXRBdMINjQNSjnsfTxRDJpY4TwE1ahX6S21aeOv
6+NfmCnJNvfVP5hMb3VseDtguplxSxah7xbBOOmQmAxen/bB6e1JbgS+81MKlYVnBBO1QY6vs6cG
Tb1kbBuuEzNTv7hAoB4maWCkoXFoUcy/ifJJfa8Gt7pJJktsbOPzw8LolNLBQaObjkL26WKjvYeH
Nly9xQ0zeTAqR8cZrzDffCSXUchHdZo/C1z9dBT2qAd4eyBDHDT/PpnE+94btbvr3+3iVBaSN/RQ
B8rAcmZexfWG57wGlIyFHObqCax6iIoJojzyzVkUk4E+6ZqQqeCerLIon7wxH4quWKSy7MBH8/XG
N/LoDpDeeO95rfbmlBQAEwQX2mYwGcD4r+YVmVOplk+kaYl1yHove29T9zrk0Sieri/hpb0I/hON
9qVgSSXkdKgcCXPeWxCEXHdo7vREoQuEVHRgTkN2VzW1fq9o+3+066T6LpHj2DgK55fkkinyXqGe
j6Xe+gvaGQIntU7yHY7oWu0UFUXkzLJFtkSlaty3fQ6bHiPkqd6Y+KWRDZYW6CvVb2jTpxMvMTqG
OZJBapxL/TsfAiHcwuQg7jsJgw9sYpp+AtxlbwW7C8GGJz0QBz7wQsxbNvWrTdvGcaOingfAZKhm
r/EL73pvlt8Mt0s38tbVHKmxcFfZNGS4i8kGzu5FhD1ibYyWBl7ZzUcrS5MX5ol8QIH9p/fcaFaU
3NFVn7aq4KuTuYy8dOvAxFEkBhKymmSITnPuCxyk9AEiuuFlzY1R9snb7o1/RmGGTI+XALyi06WE
5YN4ozDjIK5xFBhtt77pWjXeeHYBZbCY5d5pQNDCu4sO14/Nuoh5NvRyrl59RSxpINNZVhwk9GRa
P0MNLZpRxUIRFfnwRn9PE7W4Ty3tKRzD8aho9n4Mu3br+K420++fAfRw8XSgBHbGua7LGJA42kqB
F0WIQypnOuhR1x/LuP9PPunroVaf1Jktd7JzJGU7348PrZV5gTk25cYnXUL2q1RumRDRdPHYoRgL
y3l1O+Ghmlexhwxf7MKQwJRF1FOMTCmiesjZpFwiGZdyoTBZvf5FL+xYl6t2iYUA8ej9nX5QaxKq
tks/CsBJRO/aUaPPzQ7eGOXS9JaqCfFmIbaumWKVnVuhwIA4aNvBxdq2N2Rx01q5i4dB2RTzAxoB
rrOxWc+mRjefY0BXFqw/t+Vqr9Z966LuW2AWrNroVq/DaY8c2hspIEDUGYGcgoIXTw8qAKcLKGeB
j7pWmfspFUhvDrMXFImZ7W2E9oLr3+ps16PmQUWbgjZoIG7I1beqoD3VqYnEekgWfAjRuAxGbqkg
9VX91g/GUDyGMWryAUOQeZ/OqsPmr0cn1cD0eIr6/WRl5YdEjf7BmCT9IHOONu6lS3ODrUPkXMyU
zvxm/KTUwzTBmsHQkS1+Mu2qV1/jtjUxCm4it2k3WmqrBGD5bDz56ajzl0tle3XgktRB2r4b+GyN
Xj7IsKhutHDO96aGiCDXL/T5oUv2WCFbj4NlDxvTPTsQy/B0QsjhwO3gGXS6vqbm+6S8EudGCiw3
2tyaO+HU1KF1zSIdKPWP17fO+XgsKi1n7l4eHGA3T8dLIY5qKrXCPa11dx95TrnPRoMsQPofEVB+
m4gJc1q+4f8Mt37ZIAefhtjrhnsTBfPbNCv6g4plu7FJzw84tVhY5UitAbOisn06qaEHy186hoZF
yRh+9gyaZ2Znire1rJgLQYvYSPxaejvrxCUrp0w6/M/7iVj83dfLAiuAotoofJ3PZan0kswvSL+l
/nU6l2TOujAafUQTsO4BTBi1SHdnyQYD4uIoS2mGlJN6xZpd05TWICs8aYNpmPEOKvHERrxu6+uf
n2ViPLglYNCQNIHtns6FCnk4WcpLAq2f0LiTOoTTwUhux5Ae+fV9fXEoj3NEpF8oHatUqJ6ZKw5V
SZDEUtE0BeXdmKjpjTivbuy2s6wSdyqq8qRcOuIbvO9OZ1WXC702xtxJNW30c067/IttR+qoEnsM
Gq/U7iPKpLu3zw8/MrrkPBNI15cP+irfol2qRN/ROPFnVf+BrIF9V3q2dkeWFW4Mdb43aPeTiCx8
B6pp1rLUr4bSZxVPVeelARIa5Q1Cmn9j/LnV8T9fRBAoQDZo13C1oO91OkhjGWmLiDXbXLjTc4cP
UtBWxfg4UGJ6p8sqe1fMWr3Vkro0NcZjenSluGNWo4bOVEJvCuPAwsDndli8kCTupW/ei/QSgdkA
b4N7RTZwOrcSP9vCaLG51rs57G7KoWrM45zUaX6rciRX765vjWW/naSMNC4pii3pAPxzYy1vZI/T
oqdPKq55XfyUp928m/D+3OeiMh8MmYR4XyF2eStkG26UyC6tJ2eO9yvMdQjRqwM+zk2laePIK8Bx
8L3pzPQxbfWtetHFUShdEw7xb4Lxf7qeWAZROgttNNnNvj/iH5IeDWVsVW/Pb0beEWBP6Bwu6PE1
0qWPCoFnCD5A4awExs1q/ljYcRbgFUiDCp68v3GfnIcsQEu0t3+Xq8nmVues1cBgGgrt64jC4NEu
kvkONXyKqCXEnC0u+YXzdjLY6kvJVgitRwgWoW1SjLY16EuhQujd8h5pjz3Q8sfebZr8cH1vXlhU
AjISZoR/8uL1C9UvdAQ4I5UEDUrD5b4HXoB/GZgYZx87fiNvU1HG+UYAuzRXauHU3pY6A5ny6X4p
QzeUKFDEQT7qSQjMtOpiRErnZsCjIh3d0d+3nuyHm6hTAHuvz/jCV3WgmYOQoPLAV13d38IdhqbB
Zg6lV2xfqCeFX5yhtW5nq+x/Xh/qwrmge/QbQgs7Tl+/a3SjioDXtXkgYW9giabrQTH480Y02xhl
zV9uO7dohezzYPGa3fdGbyN77/+6PpWzVeNb0VnkxUujltLsatVG3m00FJMysDFL+JhRAP8vvs5k
OW4Y2aJfhAgO4LQla5AsyRosa/CGIckyZ3AmAH79O9W7Fx3Re8tSVbGAzJs37zk486TPJNeHr//7
V/3XcckE+2K5gGSLbPBfQFA1qQlqTgfEog/85xw3Vn5d7ZZN6UNPeHdy4C6HupBJjQT3p9YrWvj/
/gsYm/7X6+UYwx5JcXz5U9Ad//8jyqy6YT2zGY8k2DdsoIvdb732YWv3uWgywsBJIU/DqtvbJLUx
8HaCiOPOgQjlMq7LyfCtHLdzf+2db8uPqsF/Ia9h3Q7ipYxUNCyvuW1qVV8R4TuLv6qrIYtlonJy
Uack6qqmPjq6cHIf7qDaRuewbIx46zMB/JP/vBmQdH0WAje5/PtyH/33MSq75Z+7OIN+3b099H9O
XUQIMgySZc281VbusRZ9BSiqdpe6+7EOdfXDieqwZiBWb/bNQO1jKE736jTRics3h/7kNpuGKkhn
xr3fWq85QIls4xcEFk/esCA0O38TEErJ74YfBB/Zs5HlqqyKN684zgorFgzBJO+Sm3IM6LcZnyr9
y7UiZGezXwjSP3QMxhvQcEsy/TbSn+r7qQ+Ef9UmSY48x2vpg/extRAHD8xJmKhfDZVm8/vIAMPv
kAsIaRmdq6mchT4vXV3z4bT8AdGBhZWqirIuGcGJWTvkILDL3LdPCI6u+gsDJfSq80I6zes407Rv
h3bqB/ETj2xPBHSV7BicV3eukHhgwBy6EDfJm7sWDuvJWKHV/msIB3ysSSFjezSzMy7ZGgVt/Thf
Imm6g/DFmrwGuY3mP8M6EYWZIfGo9dfc14it6abqdirpZ/PEvSp9bzFPYWWWhham2FcygsC7CFmD
TpjW/TUkyaf4XQXxNooT2QUgEa7bdVvLx6hcB9ZlohKZ5VHrqG91urSFBobErR1R4Fc2NP3rFNHl
olipIVledutrwqcrUAniESZb0X5J7m/gIJ0QcUFmu55qD5jB5gTrL/LrneDbI5y/INPbm0mez8pi
i+ry8nFPLmyidYRkfSiSXkN7WPgiJ88wvjp86usQxju4vECpd6JVXULGa55bzX3arpH+wym2eQ7Y
G9nsD+MaY308izmxs596tZqCImuKxV+ntIp3L/+eoXQEPMp5OLOqIKx1nbdY2n1mi12afdoy0BCj
fR/KBHSS9ga5AyWZ1uKXn+SLemZ7EQJwkORCZ+gre5TGzpKD/ewr69x1cZGzmY8Iv7+0AscI67xr
yC+f9Bjd9mU/Ti/UdZV36mG3gr7DajeXzoFtIrcQV6NtmXemapTWvisJZqE8dY4lRDmNGmfHFqJq
oSbnxp+8bkiyPSfTVp9VKYKozRxS5UWc7h7EN+9mFeyPJpm7dev+NygFk6tDXs44f1K3t04vT9iC
VAyNwRW7JRqfZHH9jqtS1CRp77yOW88Di8iqXT1hRU5tHxfNRzBOZqiyqCCK/Smkyp5j1nUsOXMp
IYEOHgcO2GD96mp7IYgIr0imNbu4LWaQHi7tzvKz6Z2gna5J7CyH9TwZ9oTnbKMjiWBZ+EDEbpVf
Qz8mxqgqVXkNOneFRdq6Cdt4PnE2QeZJIYYmq1YdD9717gNb0r/zNrDr+qSgMDYJZ0gSaff3lPfY
lajQ48CvL3NIEd2xQWjMTYxRaPaOQ7FLnerEru5xni0myUMidD09dDVRV1cjSSLgBgCm9k2dQkLR
yd+485h1nJbaAuzlSIluXKeZnT9R5c39cxeRCYDTD4MSZkN2WPu/xNQ5gNQ2qoVMA67abhwSAPNn
S3e+vjiELbfnFsiCd0MRglfWMaX4jJaOrKNqtcP1lO/tWQe5S5qDHguoSoUu7sIc/DB4y+7ktUlz
zyxtYM7TEY0ePMdklzdHNKfJeCnj5x5Q8bBpVoYH6ALizfNnO3zxmir/bQlByaYBC0jJmT+LwYNb
NqvNFqNa/4zF2mlvZqvy4BBqinY4s4k3vvmrFwsnFV03DrfgqZL2iWjZdrx1uYHzh1FWxt5y3g1v
u0RVfClUMuZf0V7F3WPdiDh6XEZnT97w/4z9ae5FFR1Kd9jsmdqVyPXNKIyix1F0+XfPkuf0gFW1
6k6mqEzyySPb88zlLhaXxyn0lPqb5LIO2TWceB+O/b5N/nclN2rFVPSTx1PNM+KYx0aaQL12bd3U
v4AhjRBV8NqSZClN3jYveQHdQF1JPYdzdHKCqTCgC2n2AD/tOq6nf1tstfO9NfBVNKxPV64imxch
vU9vMmYFE6mUCfcDWxnbDLRy6YvCpElSVgH7GX15caISnj+aOQutGtV3tHaO06Z9PM4s6pZk7ycf
AFOd4SWqZFdxKfU86GWKG2wPSeGHEBTgRnHXbgErWcRmOsfxBqSqSdxkvKtEQJ4C5phVppAtOM+x
O8zre4cXlIW70FQrR6MLMaPBfYGv0u3Fkgamr7ASOU0l4xdTMCx9ybXo/hZqqGMky3Zr0LwH98UV
6HWZz7PoZ9FYTN3XvO7xE6auVR2SzinNY6i0uSr4fuW3TemXKuP0Gd9il2FvOvtb8z5j5HlqbV//
Datg6a6G3viPg9bhI7uoxfKfa+EdcOgEgdKdwx9KA5z8RaUQI7yXQdKdR0gU+kwqDphjJ8qlyfw+
mYKrfXYwk2Dx7V56N+LDsru4niYLhgPFsnTSciD+IMN8RzZBMLZE7NZhkAOQd6CjDF27f1SC+/t6
WLxRHodyhhNULwvYudFtTiEsG3mSjirOdD6EUgy2GRyMbPlYHoZO9XCZMYofJgYX61lzvb37+C/b
bMy5Y2A4bnwoFexnuE44WZfMTnptrudqAyghtxhnGjVJUpBdZPR2qKyYzY+CABOb1rWKrppuWgzZ
Mjp2D47gGkrdy6/K1t5r8HlAMpAZSaKhOPjGMy7GuqJ84rjzXgGugan1bDL/lnVU/A4Kk/+DrZs8
uhPpGrwjQjinsuox4DjRBH2DtfREw7OEfZiSPjSEt0Pemeax73c1nz0518O16dnLOa3+4pnfDUvu
40GOkajSOpg1TRkc5HM4Q7875jZ2+qzmZ+4vnwNyuG16YMR5Dm+YGqWPDnKnFsGLaAn65k8EfRaC
h/1IdNDdFD6xGAfczBWvwTGLf67EPrLQvlf1H7C6gG4r3YqTD6A94K9VGJeCYADd23WNBwIr7k41
5A8vQwOmBi+aGFAvOOjiZWrqOr+SRa49KDElJs+wjhPSnd12uG9aaBenyKtJuQFQHC4nv58d1pGS
vUnSfp97pKYNNy9gOreUfPU7JzjugFyfdDR3wa+uKWo306GA7dWZaJjTpgQAeBdEBYiMoSD/OFOF
jtxDz+c5/Bx3x7vqi7pDCIRIk/NDQlJdRiuJoD7bQFu6RAuH2bxXsj2pbhP3Hgau/tPtGwtlhDMz
HckyLw5lMfLf+k0ENBg4BxVfGFUBKctKRTdkS0fyTAZ+LCjdE9V8w4Uy+jskQuetawfuk7qs4Mqp
OUmm0wIJkdfiziqjWpIX7BIDrB+5mYIXL7BzDNEQ739W+lvxtMMvBZGM2/4GEiDF5aY1Rd4GVQ20
Ui8LkxHiA8AjLk31YEfP+zPLpLyt2r6T6eL4xcJhmNRVpvKNg1Hvrvw9eY6FEtvkSSo2WblP3rqQ
lgAWEUZdM40bSlkzL6v6ydfywkdQhpsvzEFhP5TUtc8QhOVwgIxS3fRusCZZT9rkns5N30BHK8rY
v+KjCrbTvpZ65lFVydPGikl9zE215GnBlLi8qrQApthgz4Ezx+pSdMqXHIF4F3kHbKs37pvU4mKC
YoOzPqGAzsfE3/Ca5qbMz7u3OWTdBEXRnYFql8NrWcP2GeKIVPa5WDm7mAnDdk41a5Hd1cSO6wNK
nEfi8r5sJJxHi8tWmKBn4fsVVmI741Iy9RVY8mm4oVaha2v4WOorRAb+H6deg/kwGwmkjKWV8pXB
evcNEaH4Ww69/ksWTPkBQrW9VQEOQNwUYnjY67V5VrkAM+rwQL1BfXPms9P46nlqhMOZCc3WP0Um
bCkKnDwRh4CCwj+HrnGba7/tiMqtKL73jH6/W7J9Uf7TxF6dPbJ1NBzKvA65CwS3VoaXliCrvJVx
RTGoaFC31g8fwLGSi7GzwJSc8OU700lEU2R+1yqJm+tFNpTDy+ZEx73duIdSuLf+cgRZc0HUCFG+
1wV77SlLf073XK9Wz4etG3P/zFEMqIaJNWu9/g7EIFqTMJV7TXQAlorkHywx889ZRPJvlgGd7VbD
kcoIDA8YzcYz9xmmurZKpdt5xzygPcfvcsmONG43fmit2W4pSr8DBZfs/hdbf/RAS+I2lMhi+h3n
Uf/ZKSv8Hz5r6WdmphDOmXFPIzEgaMIntlWAs0P6xX9RlqP7svX5xtel34s/oRr0z3CX+UeyWPEI
b319TESim/NAxYNJcwnYJI46Jl7HCpD3Scturo6Ja+I8LdfK3mmYXw5kXG0+I9JJwcoJu3zV/th3
5MsoPzzkxovOrcOGDMJNsX/Mjtxabs5Ymautmf1PreUascdj+4+Bw2M/RmBb77zac/6xy69/bmIb
eJTGOfyAiFo/lxAZW9YY2/nHGhaUSAHjFUjauCW2qxbjrT2Muur+wWQTn2o2tcf5Zu2vql9IhJn7
vS3vIbVKZqfdpr7ddp5spm3SNEcrZItSYNr1RnQGuJqv7PivCGX+x/pD8bhyhT+Ebbm8l0sQdylE
GPEVjct0Y7rRpdZXfOYpXh8DQawR1IFtW15WdeWMiOhI2xqmqOX6M5low1M4vQtdlS0vbUIcVA+u
1xl1GpwqQJ93iTc6bbPd1rQeqyA64/lw38OlCcKUNXxBqEDA191j1TJCqKKHhzhk+CbLyMDUrBm8
x8yfBMwu7RvWNhpj+h87k1h50h6NPcCcBcPIIpflHNW81+RfdkuY9au3giGdIx4yOLbyPh/j8gUd
tH3W3ooOROO3zqk/JKOT5oQwhGkXxuapaYvge+uT9k7P1Vz8oO/w5TGJKWJOk+mgJjXrZZwDirQA
Bxi1y8mYJHnmTu+hogWVuqlDZ1uup74N//SbL+5MLfbg5MZl+VpQsK6AHKfkqUxya9h3bNgrmH0T
5Jktx/EYuyZqrkZXQpQq5CD/xqNvsOGovL2R+7S/SL1CGJuCOVRZ7lkBEZJPBnRs4ujTtpX7G2NV
a245LYLulHiNd+xkvED6wWFAOTsUNHc5L553xyb2DdnPfyauvPjVTCz3ptWCupQWghrg4DXW+ddW
dXfDit/lCEe9Ami4VUMEIdUuD9FiN3J8cYjxBuw6zAjdde5JYPMNA6c9VOkWi3A8FpTtAWxw6VwH
m+ZlJiw+kELZXZBbfJ/lFzPN/LczyPlVYqH/w4zC3hTtWmMNLNvkNdZb/xclsH2Y1qH7rIPdv+55
mVPG8I321zAzIiYDnz8uNJ3k176a25jfu1qeKJEvACMcf/NSV+Yj7yxnBjqIF8xPLUkiNPse1ghO
z2h82OhSdUqmb+3i0hHBn83OwV0U1tNHWzXy1Y+ELInpaJfPZq4imCgt+mc2d31ILFxQt4AM1zn+
yAtI4hdsb3G7B6OZUsubeJevDfxPpzDrLZGiFCmOu8KWyqO2Z5VrFGFq6TveRVBW73EVSv5ub2AN
BPdGf5ZDnTep3SZguCGrpDT/e9WP57wT+i6P3b2lVAvMArzOA/A+l328HqmaLAiXea/fsObnD94a
6i3t6I/2DNMlVRsT1/4KZshGLO4ASzEr4FTZH/Fkpw8i2ORzuCeQUmexq8deLfFrUPiuvU6aonke
lrr/WrBV37EZ0UNXC6vEpD3JF2/07N2SetzALPxXo/vUboorIC/JuOSIDaNHo5zodQVhAFnVSvlS
bhtXh+4tmz7h1Jj2x+LU/k1LFitXmPL79eArF95D3BMZR8+Q05DGkhypmarlFmz3MqeDbMct5Sse
fgqh2+JYjrq98ms6YoiITXOvfPoJdCCm6Od2zOvbaScc4ZyLxL2+0I6/i06qH3jmqWLajRLDXWLz
jLIcjQesx7nOTCzi8hAHA1b2FkGMXEt25e8qhk9ful2S8LQsvXcKwo2KXi31XoHXneZ3Z9TJQ4i9
Dte7IoYkbQIgt1lCIuQNg80+gHrQVL9I8VmGDK6k156qeaP2isms8tPFL7pfayIinXV68AFxSNfc
yrgAiR73S/UU13aM0m5Yqujkw3U/8RkPO5Ub682dN4t3LFSsuLPo7s2HoA3m25aNOH3VMKJ6joSe
yh9EwHM5lpTVwDRdI66S0jHb2SmGKDpMQcxmelBwyEjEsh+52+7389JC/d5N2dxYZaeABiywfpoI
O99XOuRWU1HBULNdJ3VVRQyKjjBty7cgH/aPMTHOeOAzbG5Xs3juIdEzD3fb5N3rIprhM+laIOQX
gOYXQwYLGk0v5YGeWf2EPC7aB4f4haV4SgZE4IPp/WUCQrdW07vr246yo1rl+lPm8PAOsYpH+9ns
wplT1Sx8C6Dg8Sk4lOp0hrPf+OetAqzJ1TQlX2FQTeo4TvOu33W+ur9iBokAbJ2SL86+rW99p5Ov
bu3b8hS7Sr2Qoy5f117UgN590b07Fbdu6tBx/95FnYDEhM5+cqeQpzQJVw24bl6TGERtPlRXE1o3
pFIl3f22aBNqlp22+FcoZ+RF13ikAfgI2O2hGpoY3IK/9uYYxzVUJtxO3a/GEJZAkvquRGqm0rwv
sqYM9SJXRceu5Y859NvIr4ZvHM0HZ7fmjuJ5pJe1rR2zDkWvOrKR32HHYSb0IewWxsVXu18kBeuM
42Ncizg+AhLHWaj1aHW2V4FCmYrWxcmENQCcUefAUPZMuP95NgJwOvA5VN5VkOjhz5ivZJ/m0Tr6
GRozbY2N/BWlR0As+jFLT7QEhfok7LMEwHE0TUMJSX3fg4e11s3t5gjN3saiaYVgM4b0V2YiU76c
lkGfPI8aA/tN4dNaDt2EMM5C31M9rZ7DP9/6n65fU7fZene6E/R6K7NQVSGkaTwEqbHrgOLWdFDX
isGP0mUI1794isx6oSQ7wwE7qxoOHUxlBKshKR42SxhOilDSOOcN36w+BIas1Szoknji0fHkXZvn
81Mi6d4z0HvKvRzf7Udl5MoxzXyeH68uVFaRu9uzt8vkfujMYs5Y9OuHWRWudwjIhXhcEtIcid1e
CIBXofYYV7nlSiXgzJ4rTmuCZPTSlXUB/bMuNjfre1Xtd41saNUCrsEujVkeMsdhF4RqQijV7U01
xe7VNAzLlg54OJ5LnqoFL1Ebl2gVsi84jCu+UBX7ElCke9DLaR8GxXkt/Hg/kCI8MMrM66VIY7LB
8yxcc/MhVbs455Iu9RpN1b/vIx3+KyEtrZxbxWKzmQcoSoO23Z0TTMxmP0y5tz3rQABEdd3KzuRh
yDZiCFNFXTZ0A7ZvO9bGxFgw/B1j7T1W2OanJlYtyBgG65FqX8d3DImm3znmYgcDAFJIWk16R/Vz
FwYBlR53vHP5jN3SrbibWle2n6KsdkRJmTTPOa4E4MCRSMB40x88JKamcgo9fypTx5l3dGYLdz33
PawSi2EskwasVKlDROU6ZSszvo5Pcu9pAIwMpiyoB/krmVz6apfNxydGPi4SxuiuFELr2qRLEzOT
stEyPKwVJe8BhkVz3TUlNQYI8G08bLrcPr3cOi31nh5u66YD7OUtuXieduk/YvvduzRY8gSF1VHT
dOyY9t3tfYAAVhbB8vs/Q4Y02ZLh21sncy9UvrwI8NXtERxy/R34DdfpsJn9U1sx3ftWld9jT2wH
zYGf3w9WhRxBee+9bK0kXXdDfbqKvN77yleOPF4qzxhz0X09rEZNfyIlEOb3fSNla43LljVk4ltI
U4MAzD0n75mgzU+0qvuQwauxb1gWxB/FZIKLLCnNnLarK+o74kuZJxXLuP0abFzac+TvUBAGL5q+
J4ecFqr18FuQIQnhdQ3in56na5Teycy/hemorMtlde7a+nLSmLLMHxXX55Lpxd1uGI6wcYvbNwJC
XM1ueGfgnIeMZrr20biWepdfqe49I0LSDjfuuzjaOKwmFhOfxljV482cRyBVd6/bgkMRtciU5F3H
3tU6SuKxAlJVgsPiKvuPd+hyWFFqNtmAnPri6hKxtFnpttJAInsUOrTBFZegi67d5QzCvb3rH5tL
usApUZ695djzFe0H5X0axqL/l4tOykyZcqQV3vz+qTbJrDPm5dV8SmDD96z0Ve7jRAniZCFOrYeZ
8n/iOIhLhk8sb6xswxuH5PmyMMGpyrthgyxs0fzEVkX2WrKb9x0HNczGzl1ll/GQ2LdtrcVz4dZT
xSh4mj5Uk1/wv0T4N+lqtuEhJBn1a+LmuUdpdh8IDu69hxFnSo5k1zWQOC4TYlMrd3rNUf6cc+3b
9aFz3Lm7ycNl39ORr1d4Yi2Q+V8tLvHVhhn5sZtnank/rpIKdw8whQw3b/mpwHJTyHKe8f2bmoYx
0dCUDx4bsOtxWrbpWORAhVMjG5/313oUFVPrhI8N81PS/veCWqH3vP7TaRhMH9XMUZzZ2vDExr0T
/Vt8xz5Ju27zzRCHXDmWjRc3i7bAfKCDRzKbcSKfQ3Jwy+tK4iG/XHNmYNTU+5R/fYFuR/SMl2fI
uvtbbTb33TYg+9LNa8QNi+79dxhphGciu8l6rRkBv65ttEUYCTpm+EERQYCbBf9zN20jJa2M2iAb
mzj4x9wjYNqBi+AyLO7Ys1Jyps0i4d35QjtBFlccalvWMD70bu3UOb9bIRn8i2IPqkxXTPnRkXOG
8VGJ/nsgP65/arRvPw1G5HdeEMAWmo1WHSNbJyFMyG1ezpoQ/h8IPo6GEVyYX1RLCiuZnwsn6+Nd
+GfrLv67E6jqBYts+WdFm30n4dMtz8ypu5exroLvae8hO1H0OGj+zOY+h36UdyaJRz0dgy1xv3CP
Dzus9JrFf2gbsrl2mla/qr2YAACWKp8OC24QHmSSm//xfTQj6uHInLjaWkuJh/NmPIaNKIfjPFXy
ZiZhgnGTUfI79zuUALcHQV5OOtSnqNrxFlZr4Ag6hl7MxV0R1B2vmcmAyAzPqz316+q3Wcdn90O5
vcMsmSXM72bQy+Ogdopakc95kFnkav8YqMDU2eC0vnOz5+2Up4QRBe/CM0yEVBF7y6mmgX2KGuEO
WRIIYa+rqfSegcKQBuC4JbVB1JPb0i8u6kxxqQPSIs+H+1b5Q8vhrtUvMTEe45auSSXe3SF6dOZw
K05aLN2faKA6yiqFWJ22ogi4z7x2eF5GE/zFPY8+o5q1j1LAvWzwvknSC90731pvv20mWYnUb3LU
pq0IonsM3UNziLmH90O5xCOHkghW1uo2EiFOBSyX9py3Y1TfeBwfKM/luLhHmUzVc90UFrkn0KI6
9viSWN8qPWTlYQn3zLMrfmK32ZsXH5hql3ZkWBT8+LQfQuXtS8oVyYxj5ab5nsnvhRkaJO6PUHd5
w+5bEv4Im1gYBH1tfpW8lS8DpDeVmjqp+kw0nH3ZVnolaceqH4cTklDxMJeXTI5Wh+6LcMr1la0W
vn5qzTGg2G4w86GU8SyzQgxYMWQee9dzzffvA58AB6SMFIMuz+ewbSiz+HIqbxpSt0JiINAEgytZ
iTNNbBWOC5igzvXP7UJ+E7dBlB/Bp2MLko1NTmpbRH0bEOAaprFxDGzFjTSirFUIqlexDYPvIRjL
V8WRUvImROt171ISHWI8UPJpb9r11kqnr26pzsJbPTiROgeb2qosCDpMNVQOqDWuu7nTAVyMQIDZ
Cx6eMgj6982uvJDRr4rHjqbr1dATsAcjekIN9njIfzdxAXTN3fcIGxBXR31k1DvdDANlyqlDU2+y
drDTysqsP/10V91/iVYE1Y1hHfuKjev1K4Qee3S8ch1/It0z81pYhrQcSmP4L9m66q9ltvrdor6+
yCHEOpEPpPhkflNQvS0jpfmh2gZ5v2D3wCHGDJbspM0aRg6bbNiKIJOcoE09fUR1zyG4lqjl3CRL
NF1Q9ODJax3x6C/xoGSqylm+JFiPPsrWNS/OGMVr2nnKfCjyqd1DXW7ikXpif1nqkT8+irvfUq7T
S2N6J0k5q92aRSF8JzjH5ETRYouhYp88VDu92z5DSSf0BamBOHlkriGa4tRdjfwI3EX+ZhVpfZSC
BjWd423+8pxCUY/QBA2HnLHmdccLpKTLV/+moiQNs5bw1R7PCpHZBHz6pOBuAyYLvvrdcOYuLD8j
qYOFZGu7+2Q7jVV4kDhhqkPOG+hmeIIjvqs5z0FWeX6FiZmcsAvFHsNWejmT2Y/hA5bpBGHqVsXI
nUzkmuGFeJv2b2O2qWfvYG/vVUvlebRbMTDWYrzbHZJ6k+Zkasbaowm7MbNRI3llOZuSxx14Z8ts
PDZ/hsZpPmgI2N2uOrE/e651VuC4o36Wha2fPLtBCPFczRSO66MfMvwaTKbbeOnvtyUff3bS839P
ik7/EdnJl9mI8+qPxef6XvS2+zWHDSU2fvAaT1iV+y9lYHu27m3l/xSMucurXhXjR7n1FwciPUiT
aqLblvPqqEak25pwXwi71oyTGCY+hyGmlrrE85vqUS3fG9sef0Ja0IJ6w+f76VMkFCiQ7m6BIBqJ
9ypp1jDzyjl4rKI9oH/qSKFO19VzH42vzWMHm2xArpT1By46Gg+7bH8NGJouLefLkzvPsuqv9qFR
bz1DYB7ipDVVJhADnJR5QZmkCE3IT3vYlHclKwVRNklv4u7V/NBpLOVago0oEcRbR9j2SnY5ZqG5
MMtjMefYKuqL1T6VUpcWD9oq3ujH23s/QN7m3a7F/TAtxQOLO4Tk5q6S1567oPtOF1sSX7IgIAiy
6df4ECGkvSAkDu9OQTDHMXJatNhtqtyf+CRVmLFdglhFjxYyia7dyGacrRg2KLfUo13htxzE6PMh
lwvj4wOPPbssBS69N1H6gzn4pXWutGDkzrldmI94CPLngMqF9ykU66fr70z2WXyvYMC4gaU5F7p8
cfMqyH8Qvarv1UgyzInHn8MMOx73Yx9g5Gbquo0F1bo/oTF1Q8j1YPvpVkjOkzRaiqU5LK0c91SE
Nr+HY709bV68fG5ykdOVSzrHjWoZv1Ot9TmjSBl8oN1pjrxoKq56n0169NeqPzt6xM1jpBhueKkz
dobIK8vMYtz9rkKNpUXkhswmpwv/DbJsw6OYNvVxORLozJhzAD6geriOctMRX8iM9H2MtcvGQ+kX
iltJxEgy6BI/24n1AiwxYf5zj1qAfjviG/6Dcu+3Q5L3xUAZJKsfe6BQrYccPz6iBY6P0yhs87NJ
ei7Mbuy0x+Mz+T+agDkT2TZO39I3hc2Ts5j6S/d79KfEA44Js/Sd13kfaYSClnQdaUocNoXnsFxY
rE5OKR5u/itPYX2LHf/L5HM7Zr4aqPCiipo82mOP5EfVOle1N+BhMjuDTQ7peiyPdUyZnm6C7jOt
GdFhMEq0d40Rp4yPJNqx9v1/nJ3XUt1Y17WvSFXK4VRhJ9hskm3MiQon5Zx19f8j+uAzgh+V3+6q
brrBrL3SXDOMMaaeC8pLDgAOC6Xw9MZ5Lx7CpuJKkOy3bhu5VG5Lss656w/K8J2G31SMZFkdfsg5
vYBsgE/6Vd+A97Jzq4i+DhMlMvJQg3aG+TxwwgFUhl4HmK9GA6pUieCNhMqFXkviiY2rwWcko/CY
WGMAeG0BHRYarar2fdVHGFk//15Dj30alKa4ycVoVA5xWoq7XBhbdY9BrRLHaIs2VEFKkAakKRA5
hJROuDk1T2mpHoKjM20Y+Ep/GC0to8aQRXrj1IJMgpcOLZAdkMynpN0rCfeJTfBrsEutRjvivDfP
yRCJKXlTUuJnWGxkDPIx0Q06A9VgcklFkKHgrQhbry+NVNnRgYY0dtwp9VMRy8Nv6FehjvIWVWY3
bqfqAR6tkF4D7o2uYqxF5hjDEklRV+ZDAJGJAtvA33pCb1S4guNN6dqYh/hFDdXhN3U9Rq2TJrFc
clWpeanVjCQwDQ5nYgB0bqm05qZWf4N4V2pXoVZEXwAatC1OVl92wGQiAZzICAUpceoS1NUhII3W
XEMUbs494PLOMUlxzQcaJJZReKG+OsqPoCrmHzhbPRj40VD95msbJNBBvBqpLeMoUL5/Qc17eBoD
Zez21OHNwrWIhMFVdAIqkMTUJLQDYxa+W0ifIc9l6tZN2CVWCAIsNHGoi+KhoXQPmEqMxB8CkIjc
naNE8z0AIRZwKMLRzFUbcEFUt5cLoHYTooRybvaVY9ZCo+NVG6DLqO5Zj21RmXdzpwwiBcqZacK9
rvaga4fz3DczKbcZy+BSDOnuA4DSHTUhKanIY5rJ16igNOV2RVGjuQPyD8cyySbyw42GyamlhEDf
BAwiARNr2xYsihAmlBUEjg01W+Qak3I2/ENFPjlC/gin1ilEmTIhZbdc36H3VQZejGSauSNbn/A2
KTLlOBXoOCpNNd0pnLzuZQpVihA84DAOvRdCCz0hGiORVRFzQSAgbji+wyiiZVDF2eTbyYR5p3ZI
kueI+jcBNCATAzzXHEsvWiInEIdz5DJRVe2T0c2UXv0Vzjk2UIhoR2MLSkZe1orB/dodxvq+Tqv0
C2BEpfSI5MevfRBm4VHA2aaeEZXKnRHIKGmNUsmJbPW8lagUStJ5wKF5qeLefEAW2AJwRJsk30ut
GQ7prMjtTW1G8nNYyIbmxvEoHmctKMpLbRX13TDlmghewwS1XizufOYrSe2oYgcSDC9cgHKd6823
PEyJbWPkPzHyADd9l2y4eoc5oG4EywwYrpKnggDgTehuMVNz7yhxAq6xjIV2N1Sv74DaWr1diEV7
xjRSGwY75D/BvkgPk6pNowvIgZIg0J7q+wRDrnErQG7ViTYt4p9gzE1lLwrk9RxSAxJPiajHk4tx
EUxPGhRCTgTG219ZIDcDTnQSfEVLt7+bwrrnhSn14CWsovmP5FMt2SW1lfyweKRrT+diUX2oYrNC
aiY2wIJOuJkOJ54CtxoK3BuYCzh7hNvJT/Ly+UtRGtFgS0jAf6VyS15maNrpXBSD9QL3CgQPVWKt
IvM/x8CUFcH8lcbZ/CMinmJWUgqOrcuMXnXiKNbapYSn9Y4YGelzhIYrLYKkGSEBlewclc5o4XE0
vQVANC/mDMCJKLL5AaW6UzNMcmuLhgy2HkksIQRZFAe1Z5YWUGveFnoqmYE6Bw5F2OqGfmfi5Bqi
Ll5rQU5TgUga0mKPz5h8qwqsMk4ccKNOLjH9gByzn0BM41vYuy3YwkjOBA8UuH/bYp9CB9deIjSL
iu5BBh/+paRe86jRjPJF5XW8zopUuY9TRc3vqnjokNSxon46yGY/PjRh0yB3OtcKcj9l2vr7qVDi
+65UGrJNwwRRZRJnMoz4LoijzrKZmB6RkaB7kVoQIo5Npdeu3HJrvKCNRuyjNdT5MVdHuYN0PKim
RT5Vwz5oSsu3Qyg8P8toLgUHVbMCrYZYmuIfZgFYYg9JrffPPXENIC7D7+9HsHK/VcIBtloSBxo5
BeTXfTUEQjaBegHS0Irpj6Ee/Ucf7/4X4k9LanUaBxVDgA/oQb9RvsMBAd2RQQn6XkUjD3ndSta+
SoeEyiqsoOwwgum8Jz4p6Wscyw2QeQ1C0CDNleQ0KdRHO5HlNAVVQmLE9X2oMfiRhnFLPhpvU4MJ
cBXXQO7ciIaWJgWDjucJQI3yVZ6q6MdoguZ10pSm6ERXYl05lWj6t3msgi0qhgQnl1JrmOwKJdMf
hEwGvNNB27ttBKmdncr0OyiXpg6CqTTE4lGOjPoZqNks7EZjqvch1ODZNYPKP3Gk1NRL6gzPNBWU
/E4yW/OezorFd1OpNGHXAyT43UnR+KMPKTeRZInVm2YWkvtmGlingfPwUlJcH4k3h+pYQ7rqPQmd
99bhc4mP6myVh1GIfQAxJE9/NUkUfJ/KIH7O2kn5khH0/uqqMYsox3LmaDWfCZMdgMsmmaSh1GE3
4OC/pSnVGSnJfHK4WT9TkDfMcg/WvpIdYqSg4DWkDofLDDjf7hRU0rygbo2bNtaEEQOeShpZwDh+
qsskerT8xLqlgEjuZfD9WVhSXWNhm7oAyWWMVIKACXv3gitBACKDt7Rp4co+QrHyf+ghSYtdY1Wx
6k6gIiwQX+10Umc9Q/pCXN6dWKzSyFP7kARtCrZD8aTMNC5LBKpharr52BRNUDt+R1MdFwUn+brp
Z/VLkGDbbIQ0I9oTEazszLrEyUG6uf4zoApzHVVZK7t9LVI5j0z4BTYSRmPvaG0VpHY/T8ITWnXs
/DghiG5Gs/SojAZ6LRUITJn9w3Gzh6SQoeAkuXXXJv6s2YTtIa6EL0lcE1EWvgyRMn/xo76TgIYv
GWd6I3QvatwolTMPZGScmf4T/qJjOFF6I3t0m7GrAkBaAmx7UgzpDHGsvjGtAOixIWX4+4GK7LZL
xWgYsf8U6uVmoug7j8ng74CMqsEhlRrrTshDVC4si9r9ldIP1DUojDeu305TA9kCD+Aox6ol2E1L
g+U2rwUi1JYCvEcIm8cQEuOiuJMnCYAA6LEGOo3PcaJM0ndeNYZT6dbiKKmOOUONdkax6156ZRAG
b+hqKd5ZoZVw00JLx/8CijoDpAuC2JVIDka/xoAUjdfNgtQ7WQEPH3dtSgBfWJUcnVAfs7Lz0Efm
rRYlaeUq/ZxC2CpA210g/1De7mAssBiVkv2SklxqdlM4+6M7jSSvdkGIu+xKrGLtzph2PI6YehUL
m5aCRH5I9u+jysDDqGh8IQD57HFNJq7w7zQf6bIewQC5L9oJRZuKJgBn2iG0T6BnVcqRRaOfK40K
tKPMUwnI2Cxj9BFVXwKDiz0jZJfj+1aKdZxmcqpg8gYA2m4Kk+hX4ZfTlyKV4osKPl1coINkkcnL
GoSnRfnH9HtCQjK8ZA3JI+KHxRqlm9ZIxWf8wKF1CFxyHNO+Ni9SqVTS3lfN+TkQBvGMfEgvXkEr
U34NmqQsaZoUoCbaHcGRFHE4UykV8ws0A0UCza90IQV32hs4wIG4UcYYi3chLQ8Sp1BFNqwXRe2x
a2oKzFWnU+hNxMY6TkLQDvuB/X6YedfHg0qO4xjXIZVwpSebhNZYdw00grezAIdyg8/AI5KKTdHb
c0NqY29GVQ38wgqL4DHrLMpOAOxlkFN5Yt7pWQEslkcouFQpmGK7Z5W/gVXvL0v4ByhHTGGGCULR
3MKY9H8mJblkp1dG4g51NFMAIzRU+W6FKKzZQRlOBkitlCRGFqNz6y3ygj9T0m7owspl+BiqeUs8
LFrVd/jjekq6LU9/BlJVg4fwE5JLlkVCHnR6Xj5KBVgALC1IDFVD8diOGjqVu9zi6dma9LnHu1dA
hQwkbTXwODiTIKbV9F6NYDU41KP0H5pZG3e8TI2yK/yAijdHt/bENqhx/OtSKZ3FOk87OSbl48Vj
S0JbM2cgkqGZXRY06uSGYzWe8WfyRj8E1LYnL0ShoELirRLOTc9bekiKQjmaZEqQYkVensC+GEvp
0kAL/FX74nzRIzNt7QGIRXdQi9mMrswyyiXS80FrXM+tnpZfiRCEr4JFWpQiUCmCztdj/N12KKXv
aT6TUZPw6+OfVhD3gk0gBkLRl6BM7csKzPg3g8alFgUXK9cwDApJMlC2ASl44D/R9AVsaU+HDQvi
0k4pYfLYRTfRM/ZztvNaYAkyN2KfSDfAxpJVtPjeUp1TadKsCtgP5WBVfqZRrG93SdXtjWQYbwUh
XVoY+AHb1XZumnTS/vPh13TvZXjatkLGN5GO1dcdW2Cw1i2glcyGeEVglAJk7g4iGEEFbmd5oUJh
2bOmBlf1mAIK/nxwac3zfh1dFkVqjjDNdXHF81alEu+K8rGdpH2MKG9L7aOj0lzD9fLSdtDQCDOn
fZ4Ta8tDAPB6IrgHrWHZQaFiGykwugnIEocMqrnx6T78cHQSlJEQkFCFXmlCVCOWsFMJSPMsINkJ
Wy0ASpGSC0yaQi/cjbWQ2ei/dUqWtTBog8zFQPhVlZbv/6Urk4vkOSli5nbi43J4teRjSDJ6JnoJ
sVYEwIvcYgBHHSRBRJwJW9ZLcnA3+Hak/iu9ffr8E63FKf77QBbHAlVTWV43YikHNR+oc+fYYc38
oUaGAkQOypRhR6M2/vBxMTbEIT46jAZFAV1DG3ZR/lgtAZinImmoxUMJlG91oCa4vRJ43FYcjyDo
rH2Zw98uFH2j7cP7gVUdtLG+nENq29Zq7SddgCxSlpABc3FYxE2n80QN7QqMhAJ+u2rdyqyqe0tL
g93ni/z+kL0deTVls4D/CPqGYiMKfBC+SERH5ZdMreX+SE6Kwvrn463lKrjouoYcjSaiwo1g7fJ5
/jplzaQVUqRibuiMJJ4C8K08uWWxobnz/ugwCh0COTawMvjq7SgMHSlWxVlWBqk9aQv8zcykE4X5
4cEAc71xbj5aRBS3F0kwioLIP70djoaqvpUJnNS65R1rSRU7ZCC/QbCRDv++fJhrVaSPKZK/a3M5
0CZBpbRJ6hwhiMGJh6k1ndJo+nzjXHy0giYd2EXI77AS1gJQ8Mbqeox4ivxKro44SRC/4CpHDmhS
KNA1eeQNzbOtEVeyTBKhfZV1mLsyFIaf/kSGzWrjJYVZh8ktqpBbOlAfDqgCA2GGixb06uUbDFC0
ScgUW+r3ANjDZj4hbtFB9R+0G5AW3e2/bx69jtDTkhAPRXj27TGJOn3AeWHAuTIqANatBdBprP6H
nbNQ1qURBMglrMnbUfSi1oLJZBTFD8jj9VZ4HHKUFpwxCAzB61J8mo1LvTyTb58O8NUyhhppt+Xa
LSv916VG8SSI8+VU+nIijQCnkybeA0G3qh0MF+QDIBxCqwmlLra8z9f0w6EVg8ugs6Cqthq6sLoU
7xv2M6kf6XkJQ1uy607MTx/MJl86Mgtt//WfB0WMiqPDsdGQhVwdVR/A+tjSuoqMfy8+QRNKqEIk
fnThDEk/8HcAaQ5QEP2N279MZrXOiMBS76aDAqZtLUnVy1ERmhV2pvE787sM9TvGX5H6Ay3Sul0A
Q3tjdT+w1otTSEdjReJBfGetB6sF5ZdSWQOg6moIbO46QfnHJulL319eAgaiwzytCdcndvbNWdHA
/drIREDSlQx/30yk05Us3lWpb5JkUtS9qoBh3Ti4Hxhug5ktw2O8IUm/Pbg13HcDqinzS8rxVLWd
4YDc04Dlq92GTtMHB5WWgArtRBAzRct09cRXqSjPg5ZxZiABukINxmzUahi4EVWluxK88lMiWVut
Jz6YoLUIw9M8SKOH87pJAsxp5JB7ljbiBrpiDS4Jjou/D0ToCp9fig/OirXo0NJig543NLB6u5Yx
7HPSSUzQRxnItVoATUOlbcnAvR8F2S7kkhChsngH133VxN6khUdFVxYBJYFLMiQA+8K43/DHPhhl
kczjb0woQlSruKCDuJLlmsUzawAWLaVcA7YT/qvwsUlDEPwFlLF5EOizsGzeX2ZzFMN+JNKgWyXo
kexSo7JTuEUttOGG3fhgOtg7CSl7ERNJx6q3A1FmUoNco4HEPKCPGmVy7YBc3FDqfW+cFj1K1D0R
EjFMVVsZRRnGxjDm5DhlUUtO2LBo8qIGUEg5Qv/3oFqX0/d/PXJI8yKkTJcICGfM7e28KG93hkEC
hAq+0FA+o+smUMB09oXd/zAQLSEBxbNdnL23A9Gknl4jKV6yopSERqFZ7sppHN3PR/lgBenggscl
8pTR73I1na6Ax1rEFW9ZbzQO/BykhoyxAWOZULcB+//0+XgfHAvG05fGkjwm9Dl4O6tCl/0+Wdrx
CEDQbDAc0q7B+nr/PAqSPGTDNAU7JJorf4SUeyK0Jc4BVTbzDhEKdCIgB+w/H2X5rG+fRu4PdpyX
EcltPJ+3c/H1ELWpRUtToZsdQG1EWSDNDA84rtU1hNPeUeto4dPEfbDRS+S9Zac9BA75UmHhBVt3
Q08aiBziCCOmG5r+kMTaktwCM/WcCtQLrwWZ8P0Wl6FMN87LB/tnouGMrC72VtbW2tj0nYxDGYFB
uw9b4SbW1MxuynLY8FqXs71eWbolUVHlnqF7vHoji3KEV28CyLJSM9/DMfRbiumdLnoqiKB+46Z9
tI8I/5GPW1ZUWmchOoWWVGBGiQ/NMdqTz4MlGSX65ASGLN8SPQp3uqZXOwUn9/HzI/TRci7+K90+
TNpTKavrYERkjwNdA4kPyOhWQn/JK9A33IgVP7jkvMc4ybjnGv9cPS3oL5UKYumghPXEsBuABM/K
iKooWNiKMpbeHD6f1Ufbt4S0SNBiKc217v2MtEkBXQ+qTRZq4BTVgFqhTtkUDBaqVRtOwIezI+Re
nIDFK18F3khFgdNEMgFJFR9QP+15qVs0hTWmhyTTxOZ+hopj/fugS7cShltW9J1G/CyDGy5niC8T
bdMoFcGpmjCaBUIztArfuHQfrCf+G33oeG/witeBcTYk0F7RuYGj1ML2caJ5rNInyFhGNULZngZ5
K7p618yDg0ILEV1eXGMJP3x1A8fMCgOdCoFtcfcyL+pb8TyMSHpZUZsffJMKjhRVDWVXStJAZ6kS
2cFkUJfLEK3bOL8f3BILJRIT8WSWwFjnOsIB2CQtmgqAL3Xg0c0WfF0gbwUeH8/5r2GWbfjLN4r1
Nu1FnzY0/jyPul13i9oV/RpVzckUq71wmoWjOFDmMlP0a8sUMSBkzE3a48TihoH/4FAz5SVAWDTf
RXXluheou/mGypQDwNy8I1bzuwF+dOmovR76hoj38yv70RKTj+ZBYbM1Mtxv567qM70V0Em0DU2p
EEKD0mNM2bAxq48OskE3b8IC0FTo074dBdiumo4d/joeXfQ7D/XQ08DZQL0cpg0p5Y8W0AAlRlaZ
suy72KePxKiq6OJlF7oaPMGR1Z7mzlKbXVqga2XrCfjb3f+whoRbi0S6SFVjtWcoJgMUkPA6apqH
u34NQpByTbgxsQ93CmIJtg7GBM7o2zWE2+SXMu1SaQ8cROYOqSK1cwmyYEF/Pp2PNovXkCedUsDy
eLwdqMb3NSG2MpDQijsBdLprFL1xV8IafvhfhqJdA/EVr8Y6CZ41Y9NaAueiHNvyYvptSHnEBNYL
umiIv/wPg9FHlABIJIdkrA4hkjYh8tR48D2lh13XtTS8BDHu9m2a/Q8nAr+QtUOHfVnLt0sIpknV
m4zkCb0qsjvkLMwb3ezNDfO4/JaVt7QIJRtLgoZHyVyNkqe9PkUz5y5vwFHaHdjRI/Z4+BqS0tiV
HYyff19Bkn1AFuktieO78icU0mtBplNAQ1Mrd+IZilwd0yCM/k/hxma9nxspPpVDwVtLEmM9twHH
O23AWC+MakA+fnVXmPUJVTr9INZRvzGxD0Yzl65RCuddJnBdTWzoFIEu4xTWtUHQT0FmCY+xBSuD
LOJ8i0yfv+Hnvr/LqFhLtAjCdcGZXvfciEQdAL9QQGynuv69XGgRmSIP959v14ej0N2Qa0wWg5He
nkJB6PVxRqEJhBsqrGof1DdAOrdUzj9Yu8X9otBCULIkg9+OQhYdhpQJzj7vp/5WkvwFLAHz96Rm
g/5Nrvz0zz9PiyMoU7kikUHsupqWoqd1FISEIqiMESRk8q8oN/6xNzV5QuIQmjhh0Jea6PpdlAUE
J/K5J8YrFJR0G/RjyO6quQMIA5KayJ5t3Ob3u7XklDWDtAZ6gu9sYdWXsHB6C3xfWnXXxhz7Z7Eb
UH76fPXeW3coFjjLNE7FupMoebtdZgbSB+hHgjpGW3hZkv2eF5BZrcdbXbDeTYgmJYThBtUjSaYH
3ioYR+23FjoRMqJUTdH3rBBKL2nDrfz4R6Msl1ZXeZYUekK8nU9KfLNQbkEN1SkYlahWwms10rKN
1/ddrMhkKNrTAQsfiZL1ahjwp4DMDYapYfxWdpKbqO4M05Ao574rQQnGjQVKD0o+NgZRzerfy3E8
J0s3MR5mXmZ1/XyJSMR36pLBgxpmupYy/M4BHW9EcB+spkqVQaQ+T14IIOrb1YzJ6496yCByN/hX
MGJAzQiBv9HUc3Eq3zxcGPSlTQn+GT4TUtRvR6mjvKnbRn/uYCOXS5QdHTLR2BWSbJNRxI2CXkY3
jI2T/y53sowKxYm8sYo00dpugFVEF3jUn8fuZIXmddZ7cuE7qR678/z0+SVb20SS06KsowhP5EL4
9q5rKRIxk17NwLo4md/QVfGdbsj6KwFldy9Q/dD7fLz1pV6Pt/Li66Kge5i2oAJDf7BRPjLveV54
v8bW37gIHw5FKyDao1CFxht9u3eUugOEhyd0KyFXMZYlLLle9JocGOxbQJH1cXyd11+DLd//KzIL
JskwkceDjkojr+swh0A790q6sXofjLLkxOHYLXm9d016NN33jbli9SBADrAmMn+Pgsu/+oTMhXBE
ozWGCgZfX9e3uk4KgfojAQkGRdsP1N2pp83G7vOT8H4u5AugXVCJIY2GO/N2xaA4zLGmw4b0o7Ik
Mm9CD8zjv5r216zEX6Os9oWIB+GBsUcJARCzjTjXdzGRvn8+k/cHjRQL+q8m2jFcIX3lk42p0MrB
jF5b0fT6L2lENCKFBbyIVxhbzaCk5S362yLhwTAYaQ8qMfThkFev4oAQgzr1VMiy2ZxOViBChuet
bq7ReM9uabcaOrhz5RUKs7IzRrF8RIo3/UfjS8zKi0wXQpFspCivo+Ss6vImC40nK4JyUKHl6Iw6
2fjPl/XdAVkGUQnuXj3Pd8uaoS2DVnHwPZmqzPKUStFOea5O1v7zYV6Tp3+tKJgb/mIt8eJ1qp3r
OpA4a3JtxALtL+VBcsH9SddornU3Whdo+5DQEk7UqEFhhPk0JLQcgVbcBUcrQBpLpP/3xr14Dbn+
7/NQ69VlvB4mz/KC11kntlSx78kWSnfuk/u429ue4x3cjSkvh+T/OwS1lZXD40ttFSNtfXd2nx+P
DOA8fD7Aa77vswFWp7SpmhK6rHS3s3e7p+P9/e5oO9cOAzmHq7N75TgbdeTPF40ZrVzttqlTuV0G
dO+eflwC+2J7328c0d5YudceyJ9NbGW1srhuVABMd+fd5fm4e9zt2J8X53ByHjZG+q+w9dlQy/34
60nBv5IEiSldHS+7y8FlKHt3dd7tXHd3dvjvs8s/XdexD3zlnq9Y4yM/cz7znyfX5XsH98T3vBNf
8tO74/HiHvjumT985Ecd58hv44jxK/n1y4/sCv788XF3OR75bTa/zvaWb++OO+eZH+Ej2M7yf/ia
//Bs2zk4B8blZ/mNt/sLv/7KdflVz/yfo2d7Hr/xyT3bx+OjzVnjz3jecuQcZ/kxjz/P71t+mXPN
F2dmwie6X4bfH5zTV++0/Kh3OrLQN47L18z6sC+YvMOn23kHztXueGYjXj/bnj9577zwWw/86Onm
4XB4WJaJhVr+tHs+Z/Yy7IPD//781AM/3bhXy0vx15YBDocShUjT+e5qd7Us1u78+jf/vjzvWPcL
63B+Pu+ez5fKZlPOz88cIvt6z4c+3u+P+/3e2++v7Rs+/cm5OrBU36+vX6d6bTs3Bw4au8qSu87d
lWOz997pzrm6Ymanw4aR/w8H8dkJXKb713SS3jD6gsN+xUaxWZfLss5H+9Um2bvKvrBtP5YdZiLn
5Tv84Hl3v7tf9oKzxf7w1T1/4GjfcAx2fLXYs+Nxf8O/Dw/M0T05d6/H+cJKLReJjbpxdrvj6yE5
nE4nttG9YgW5bpfdMtHQPrCSrAHruHNZqSt+F6vydOZ8u4eLy5/5fGc3N3b1xNP4phAMVoIhmSOf
zt6fXU4aS2Ezhf/OlrNxnrS3jsXqJcComW/XHz0kWKeLBdg9XwKPC8FFYw9ej9U9fzE+i7bcp8Bm
/09/Dgiu2n/cw+HwZ7DvHjaMLHHkxvleee8zoojTsFjZJ7b3/HBwlk3hC/fiOlfHI5f38MwB5+5i
ADAae8+ruG273YEtPruHxSi4T7v9bvfsHi8XjgeTudwHtv2Nqe3YVc6Nd+LiPHGJT/arJT/uj5fj
/e9jYP++X37pj8fLc2Q/zvaPwD5i6nleLvf85+/fLBHm6eDcPGCP+ffd4cF7OPzhoGEE7EeMymjb
gb3ndn27vrn5dnM6eF+Op8OvhzvH2zt3WAfH8x5c++V6OVGc+wdule2dTtfY99OB7Xcxbtw/bsNx
94d/Y2sZEVNzOGOmz1fOwbvhZL7+4NcH/vdyjx/cq7unJ9d9cH59fi615bn55Ia+eot/39BCQKoE
g4NNP9tPrE6/LOn3/Y5bt1w/jx3hw14tN+gO28un//wTSK+p1M8+wuqpz1pTibPlTFyO3E/nz+EY
2ezwchMxCRdmzcXnP7nP/MPmReJ2893L7tF9PN6f3aeCj7y3n65+LBec433Z2/vH23758NiRe06R
8+BhBrzS9m5eYvvEweOBk233DhP6bNlfvJvF8Lj2wfWYpX1azNWGCVDfrDQ5ISAuREOLa2aa9GRf
Hf06N/OhLMfBnuGIXddjglRlo7Qb5acPRyHRCnRHZow1dkfxjSjJya+CZUR0QNd73e1SQdqIjD8a
hXwa+XGSRCqx5Fu7kmVdD9YkRAArR8IQTux0lU11ef/50Xhrvf5bMaIhFHxw4EkUrlyyyMxllJNR
CIOlitgL7RFu9CoZ3Ah5g400zfKB/+8M/jcUgHYNygx1DHGNRILCigyKSR8iUaot5XeGyH5yyhsQ
ZLdDRbvMXRLNmXyP8G70c45o+bGB0l5TZl5PB6BXclESfbZx3d+uqKrSccmY2Lcwrh87+OUotir7
2U8OdMo4aEX93EXDcyfRtVH1H3KtexrBO04kGqs2OdIOaas09sEWw40h8SEv1Xi4K28/UCVNcjgh
NYIMjy4cE3bpmrRk9/D5Fm+Nspp21ncDOFK0CqqiNWxFKhQvoQPRRkT08SjWUmMmSUWQ9nYuNaIm
fp5yXLs5CHeyNQq7UkZd9H+Yy1IVJbJW31O+LPpqpYjtsoVFHD+jidPcCL2gb1yKD04qCRWS9a9o
CcNcrRjI2qDsMzR1kkgCDZ4RJsH8lQJybUF7LZboeMldWZ6UPu6/fD7Bj4Y25aXjMcEusoqrI4Gw
Ti4NGZulUIo9j5I2vNAJSzgi9KPdZugII5ar67fwwbaYIO83EIIk2XXE4khqIhD1dgOFAQCRUMco
tplqdY6TvDiEVrOF6Xk/PxOcGSgl0HRMcG3VQrHqdbHMJhtRhnsi65deNR/9WT/1aPah0t8eDLXe
cIlWmVru/YLGQiuKovpSyV/5hfDMB4os+YTuCFJVT1ZJK5hDKSmR7tBUoAxdyYw65OIG3xB+f76d
b2ONxeaZErgLIMzgexR9nWUHJR1aVsLQpg7xTBn92CvKsPLobgmpta236kwfTVXl1EgSKXdKgqtg
gGY2ctRZKCD6C31VQu/4WxoE/g7uX4y0hVEe8sKMDp9P8v0bsoDOYN+BMSFCXudCQlpbI4uDojYS
loKTiIXg0lSn3QXz0G1YmY+G0gEdL8liYH1rEhHSvDP9upEVRCt6kLHdYiJ6vhXl2U6KZ0nfmNm7
OwG3BnIgZSDFpOy0hvcLI8o5pgbTVhtRbhNqFE3LhFa5/7h+C1OSIRbAB6dzDT9XUlQXTBpKOahu
lK6kJr9jQ2rdrEr7jZHezeeVk6kxDG34MG/L9//yRMN5CkUUKSMnmKruiGxc5kDIzt3P5/Pu0DOK
onP6SI7BjVinWi2foGlGRRWp58xsPIKROHdTPdR+oWlgouZbxurGuXg/MapYCD+xRbymfPl2YujI
97FRoVFjJY3mVWGPhoevz/vPJ7a+XbgN3CrQmioVLe7Y6nbBwJfo8glQu/N98R5RMwTJ8CDocoy9
tizlXpCNDS/w3ZCU25e3js7loLiUNc0jpcXzqDTwuaOmltyRjjWaYxWtcCuhpXmxzHZRKJ5a7/OJ
yqsENreZ/Cb+xn+XGszJ2/Uc9SZEFIHen/IepKdNwzNPukEXz6VJnKN5YJPsq9o+0WPInr59PvYa
P/du7JVLivfW6dUyduk+f81dWrDZv063LxujLL/lb290PcPVc6dEtaTGyyjnyvuROI+/tf3L14et
htxvY3H93VxWFy4dh64XE0Zpd5HdOYNX7JWz7G4V7FYx//txFrv518UmvCutMGac3sWrZb8i79ts
//xyE9q3jfuCV2aHdrxhTV4Bv5+t4eo+ZE3eGAiNN3blobXpUCVy6EjomK7uvuy/N+4XVAk3bIu0
7MtnYy4X5q+ZQvdKJyl6HRNWkINmlP0VUfTL7Bhf0Fk/bhyTreFWhkVBB0xOl+Em58e8E/c02vSa
XXgTHX073Xcb7u26cPTuvKwC2ERFnAHdgmUfQyfjb9VGSJwUebmxjh/Ylb8vuLXyM00jbsx8Of6m
9tT5h4jGCCUtzrU8QYNsC1m2dTytlTmJTUHWUBr9b1rphaZMrrGj4avzJXIjlzTYhEER7T+b67l+
ila3fI1ZGoKMxkEVAysP8qn5WtxUJ+WHf0vZr57s8mV6zE/RRbnVHjeOzdbyrqxL0I6RXiz7iIC3
i7gSp6Y/8CA6vm04pZd7gWs6pqNv2O13Ie56vit7M8l5kjbLcQVptIsOkvuYOSTdfLtkeYudbG9Z
nrVDth5wZXhUgU6ZIaA6W8rpPNP7EHSLujv1ibG5lxsWe+3bWmOY8/4y1OD84CTZP3P79Md5+Pr5
1i0X+hP7subPoTcXp8Iyyryj4aWDGr6TO1u3b2uQlVUZ0xztxpxB1Dt/XyGB9xWy78nfOg0br/ja
MaeQnqr1MhfhoDqDAw3e/mmcjdNWUPfh/Qb+BTtk0UbQ5ZVRbhIzy8XlFFQe3TUxXYpr8eCpjnWV
OTRtvmtu6WGyr/fqtbVloT86Fn+PvVpL1ASnVBsYu3UHT/+a7sLdsJvcZNcc5cMWUuGjew24QyF6
BYkDHuft6xPTmiQmCdfYNf1+RAmVEcRJ1el3l9duPN99fhTXd2upLUDLksFbwuaEHvJ2ML2NZD9M
1dkRlFbZoY5JHw2pjuiqO80bz8FiF/4+9QwFfwhYJ0GOaRA/vh0qNWV9lHt6pfqoEV0VVp4DcFfS
jedtvXrLKCRtVAIQtFEADbwdRZUmWj01iF22qMJckBk3TnWf0mt+krNLXGbZF6jj0u0/ryLgbBWE
FokHsIqrqRUIYtVNSXduWoyXHkr8mCm1ze5oUJRuncX1c8MEieEksFqvEcI6oUf/xXq2DGFyjLzP
LQeNs+YL0r8oaNZaoSSPqdS3SPxnBp0KSCI3go0ydnabxpP/VWvztrBr5D37Y5Xp8h3Y4YquknVU
mnYp0inz83V552eDfROJbSVSTeCuOD6r3aBtWt4aBr28ZSPRSleuQyt26qU5uzs2ug8VR9f6Md7R
075/qdGl/Rn8P+6+YzlyZMvyV8pqNbNANbQY6/fM2t2BUAxBRgTVBkYJOLRWf9TfMT82B8ysVwwE
m9FZu55FVSaTZLi+7vfec88pLc9kElBagxNkin6J1WhqF8cuoScafPsRrz0FNQmg6OSilHUUoloh
pCUUmUB+LH4oFQ4CqjZrzGWfyXgR8aa7YCzPD5uCRUMxgjWeN8C2TmcD3P1C26MMmBaV+ZgDqnus
QD25Bd/6pTKkL1qSgQ3TEcdAVAGe/2lLXjmKHFvyADLlkUvOR1E7S/sAXPEADb19v8jn5xqkPLI1
2mRAPKHqN2nLELs4BZEpNUB5aFdF9wqj5V3wUc93PTCsiF8gVYEAoiZOjnU/NK2X5tjYJoQzdNtL
XWGvhiKKL6wKdIMLaEWALe+XBzbyhKDEHfF8INQmD+UUDIOA/rg1CBeh9JALJZ/zourZ962cvcex
IcHOAQCXOa4VrpnJ/AHWpARD3VBX8F3SNSYERWJPIZHXx0teD6ltRG5ky2KgroEXjd60uJcudOKL
NbRQPTfGvBAQRmRl0oe2kRO/DxrQ+UHBHYyX0JVIe/FCK+e7UhUVA2jFsRAZhSaTRQx7JTQqwIAp
b7NkHamlxBpo9C7iursEnjof0AibRenMWJUGgNzkxpZ7sYwGuYIY0MC9ZZAKw8KFAB/9fu3ObYkJ
eDWqVJFcQWH/NOsKehWUGPdmSQ2BJ0wUQXEYgcFxjsSUYJux1kISoCubhSuUP7H3//bS/R/vLd39
uDjLf/47vn5Jwec51gdMvvznmr8UaZm+V/8+/tq/fuz0l/65zd6SfVW8vVXrp2z6kye/iM//2T57
qp5OvrCTilf9df1W9DdvZR1VH42gp+NP/ne/+dvbx6cc+uztH7+/pHVSjZ/m8TT5/ee3Fq//+B2R
BhnwRGssvUfRDpgfcMf/2+f2fv7w5inG52zS4j2Nwt8WZfSUvF78oLensvrH7zjUf+BlhaI70GXA
qIzBvPbtX98BxRli+OD9M8Fm8PtvSVpU/j9+h1OKXxrTpCZsKqLfY2yzTOsf37P+AAwIWFwLNgMc
aebvf/b4ZC3/WtvfkjrepRzitRgyjttfTyXoQ0IMHp8ESgVYPKC/J7s3Mj1TbVHEc1cve4gTkPJ+
uGBPJ1bnvImJ1YFWUVWAMdm/Y+bRe2ruo20DTTLSMsjcfFqOn4P7PJjTU3/W0pThIDKMNAT21r9L
7WK+iy4cwa8HYqFkXNGQV0Jh+sR0JXUCdbbWv2spyEjqzXAHLttDtuHO98OQxxk5W5RPDY0m51NU
SEU6IMjkDlJNKlV8GxW1hgOeT+vZdxaIzS61ZbXMVu6uZiBAXvSs2EBMB+WbzHTChc5SJ7aci/QR
E2/85+x+6tU4+596FQUQ1BsAbr8rzPkAHfO5k75Zdu1UdsuKJ3DiP3Yq0aVLs35q+c6bnVwYPqQ9
IXWAZsWlxIpDtxiugoAId+WxWUlLl5S7sqEBlGGWS+Pw/UJ8OWSQOqCQEMQ9yG1PPEFwhYO/Kqj8
O+kFXMpmQdJHcM8/QN1UPRQQud+GDpdtDanV5+9bPvUtfgz6c8OTY2nJhVyI0Hi8A2eq4UESmQy3
L+n8+0YmMOTzViYnEyrIPkqtGv8OT18D9DoPIJpErRroz9GgOupfES7Q5lIY+QOGMd3fBnJRo5dm
IbUin+6khqeBmUiWf6fGdpGUyK3BB7RbE5pGGXKeRIViAFUM/TqGHDrtu4UiNggCQfh4ZUA1hIJz
GKzKTV1QEdGaNWRYN1YVhizsjH0gFI9CYt6GsRnYsQsEPpe6WSIL75AF9+dGalgE2gncgeQ7C5Py
blTasqUhuxjbHU/pd6OcmItE8o2+A6P4nTwTttXOW3c3UEHdQJfitn+WHhSSXsgMT6LJf67nX/M6
sRtJ4PUNGIr9O2WvmlQCYSxR7RhIPXMr+NS8N+ULBvcjxfbdGCc2we2joilyyb/L7fgpn7v2WPhv
d050JVJQ54iW3ewgx81iGwTTEKCGhIxnWyZtwjn3CR4t7dyfRYtyHs3wdbiF3vTqUuDoKwMCNRmk
WfFA0+Cwn+62wYTiNgQ5YLeuhpW1iVnw+P05+iCAnc4Cksa4E+AvwFue7OceGisKWG34HVSGqT4r
GrIOb9Kb4nX0gkhOBfsFVYT50XwYVj7rt9WdBB0pmz9Wq75eV6ajL/qdvBdhzjPa33nMtbuAuFDA
WQiOtO92+Vw0iPsWUOsBcq+vhQqZX/taZPmufg13LvJW7QoRYKjPEW+H/Mil3MhHQcJ3I5zs5cgH
I1IFycs7jdS2v2hYsoVAr5ODHIkMTLTbG1El4dLfmwuV5L2D0AuRWeyoz6CMoP4jJAHwZ76HChKx
2CUfdBKx+7HxPy/AZIn7vh9Ai+v6d/0suOqXok/L23Bez5p5lUJ0CMrVs24pLcUrf6nsrKtMu3BJ
aV+d9c8dmJyDpMlasXGxA5B4uFKX/kPEIB1Ei1W7QzbOmAesW5kspHfFsmQWgthQeljmtFqWa98p
Vt118rx7eumuI5s7EQ3ofU0bpjyAAdcCizYJ1umdfFOuWqRO1u3qUjBaHjfo2fKOZah4CeJdY03m
z5dDLnSyz+8qVrFkUchMn1kvmiOxxAkcw4ZNhuzXfrDrLX+taHX02Pv3Z+hL24USVUTt0AcVXTk9
pbLvCT3ocPgdv5Vv5TfhRn3VUdq2TGIb+t6g6dEUsIBfsF+TqNHPjfOp1cnjYoDQk6YkMb8LnGyr
zQXkF6+qmb9sV5eO0MWmJm8J0F9kFhSXsUU2kLyHcABOuMMXie1uYDhT+/v5nFSNnI9s8oLIFSsN
DUi436kzd9kxUG9sQMnJuquOwSBtumfB7h/ERcnwfCTtotyHDDITd9/34uuD+Wl+Jy8MsKVA0SDG
oHEoZ+0smw+z6Nnf+s/WxltqtmJna5SyBmt3A9qufvZ96x9e/tm2hhDfR0WXaU2jAAlkEqTYxRzU
9sAiFmyhw7KKmI9MCKfZO6TcWM2QTVrKK48VFVubFEpF33fiBxHPWS9Q7wqAj4hA8bTUu68tL0tV
zMH94hmCe+R+v36+dTgACAnDjitps0rJ82L9bJDVCE6QWExtGRDwWYY0926hInG6lalI42VM7vXZ
Y0kCJ54dYEN858YO6fzKZw6EbPB5i50NSVzWkOdbz9nHZOsucAtTZ4W0T8HGBN4aUkzAQDxerw1n
lc4er0OyHfC7GnEMojF1JpLrjkVXHepHGuQgSuoyGhE669nuzdk93LzY/dYMiGwPyImstyLViIwk
/aph+nK7Vu3HAxIm5D3ESNe3jywnh1swh5GXgvV0uwY/6yIm85QcIpQWQS/UUQAidxeCHX9MgOTo
1Gf4VIA1YCbfto8GOnedspjsNz15XT8OGAJbCcy+2SLNegVdUOTJmXO9vAUVElljPK8F4c5x/uo5
JjoX0YzMjzV16eu9a98+Ag+LrP4O+luwtHuoP9CUbjGX4+7oVs9YD1BzkhhjhuQvWWjkGsUGDcD3
FTnMOvLYzx5X9BWqkvinR2h5YHoHWE3c5RZ6Xs62j/DU8OayqBPT2YARhuuK3OhY1X6n41OQBmc4
dw4+vyK2SqBJN/7lxdZse2YS2i0VOqLPNzoJZ4ud05GH+RFdVeisoYuS7JCKwr69utvsVxHdkN3V
gO18NV9aVKA5aq+ulvbNlUmWFrvPyWpek31hLzT7Co1QvLQIdbG93p9MVlK8SAfMz+xBJSp23M6z
q6VJYN7XNdkkxJ5reEug4J3WqHCQUfrjk9fB0TChyvLFZ7PWEZbKksjOE9kckaY6eOQRqf6Zjomz
b/BHRpbeuHYBuYXkLQMdC/Xxj1dvBgqsspm7spcSHXv2llIHCAiXNVTfbq7QEPpJM7recma/22w5
exsfOvbmdV3TZW0Dgg+DJpJ2h/zz7G2gwTy31/XyuqfrhjVOwySnYvMQpWoK+i8vb3G6oV+DLXto
mNPT3i7Y8Xa91cj9fEQFNcyciTN7XjGD3K5X1+h5yPAiszNAdnqyqu3tbchIyt4Vsr9/xU4ej5FB
3mPUAx1vqb1b9tiAm9kDpi8m77fz+5ZgdnsWbJ6uoPRDNg8efeidDvVl1XXPTDLYjS2grgxglpWL
lDbcHzKDrinxnDkmO0PZkcfwqePn1dRiGhPGDh3tI3pX2UuX7q/vn1uy6liJCQHok0IDlBSLw62I
FdNnJqbw2mDRUSTRPNsUy4ReTJd+8BB9Z98mmRdZABpUzWHfAMcm98LqfmDPa9BmYhZrigO78Ola
pTKmPqXPhxkwv4sXhA3yxZ1Jrsa3a2ODRpDu/96rEHXecKQR8kYC5vRJkQWuBCX0giNykCxEG5zp
7ixbeCGJ9gHwGi1rt/rchNa9rdAEG+57wz/BE/28gT81P7mBIS3k62pSjm9C+fox3XQLUP2RGbeV
jTvXt7qTLcNtfsGn/yp0BIQuaP0BwARD72TMoh9yMPO2/K5Eps2OTOHK596LKUGytud1QhNw/FMw
cIQgkQ8uUSp++YgbOXv00anXQONzOuNxbKatJKD11h4W4rv5rj609/I93JJsbeyEw08ozi+Fpv+j
LqviKeJPyW+kLt6e6t/S99/21VPFy4q/lP8DwtAjYyIenv914Hn/hODtb+unouLJb//LKZ6Sl7f/
/Tn+/PMTfkScBV3+A3FhLAJw8+P/RmTnj5CzoCt/gLZ8ZHICaHb0iLEpf8acJfMPFACBT2rE64Mm
AS7ez4gzvgNOsDEWjdQbPFwEiX8h4jzuwL/MBeoQQLRsIgOP2DuYCxBzP90jYReWVQfcK+OC7jtZ
JqnQ7u1WSVYws4vlmZLwS+k1+RQ68qNNuBQSXoIycLXaxEQp2mBJXWApDNDudm6UdlyUIZNDH/HV
tMNRMKBh3Xhjvhgqv1kFeZkugiAbejLKTcyqdy562rwKB4uZSLcTcHoxtUiujFDUnE9Lu/sxE5+D
2B+Z6skEAfeH5C2YTw1gjydHGPrQkJHAGrIyNW69EPriyNRFV6BZWKdWS6D8BXKMzDzqkSYwA6EB
sU9mQecCT1GaItEEpaFZHUokV8znkOcHUGcDplUJNDZyaN5ptcJkiCMD4iEwSMUpTgcmy5nnG0sg
dzsCkekIMc3EZDEnigx7gTV6jfWiuc4TbWGKwQqESEzh/DV2M4+gUxk1R4lBN9V+uDG/dMD/p2WV
wNj3acXHrNVJFunHYSY4zP7//c/oLe4/H+SP3/3rGAPmAeQASPXBwPHXGZb/MMH8poxxvj+/9ecZ
Rq4J5F+j5QdqHUxM2Dt/HmIDvwUXBL+K4hHA5bVfOcSTwN94omBXcILHsgXkJPXxxH1KBrjQAetM
0EUyYONl2gR9RbpKAF9gcFTyZCZ68iyvjDcrcA/Q9gR1SMUFuyi6ZaqlH2KtNy5rQZazawMZz0JL
WSQ9BOqCurqtAEqnUepttYogPSwvvbS0mJx7BpH8Hg9EP1rl+iCAWqV68y1uopop12bQSVzqzZ88
9/9f78CP0o7/+jrZvLW/0afo7RXu/9Pn3ffxez92HxLNf4yRmJFhUMZ+UmAyf6YtNfOPccEVFKaa
oC8b0fR/pi1xU8BwIRkOhmPA7BHP+df+E2T5D1SBmdCQUkAbp4Ko+1c24BgO+stIIndgAUWgIiUD
ViKkbaewk9Q0KpSvZe5NnD23AdPFOz+9UBh7elH9bALjRI9xV51XHxU1kl0qBGAVLtpBdl9Z3Fah
IewdKmiofjIBXxh9zMvZcHDWUR4h4liBg/P0OGlZ0IJvW3NvssAkDTI+MRRDgd50Bo9faOqLYUEs
FCyVeJ7BSEyx0ngTKx4ej9C1FRMqqMcsutezjMhWScaqru/HNYmLjss0ppiRZB9lD/CwOB2XUXRp
BjAN3/tmY+vFVinSS6HXycxpKH4FigTZc6gkYc+NM/vJELVV6IMDq/f2mStemfIG9zQT6vZCOG06
jrEVMK4Dg4Fth7z7pBWp9GoX+qb+vsyagoahk2vypcKp6R74aAOFWaO8AQgjjUkQVs6UJKnk1N83
0bFXEStv03kqhS9tnv2d0XxqaTKasmg0Ayqt/l7Sm0XhD3SUX/x+4ae7DIMZaS8BngX0AWsvny6L
qNcSKvcKf28homb22krjvh2YMa0kae4nxoXmpuZgJG2EHYDmCXCfuBQnccay1JSsV2Rv3/lQuLBm
slGBBZB9P6avGsEGA1AW5g0X7OQVWfsDKD7xRt+nfvguyPNBC468bS9s6POtBpTWeEOPBUsg/520
gswoMLS+7O/zSgsOgMmG1DcA2LowY182o4qApWC29DPrJnZAkmamhowNXnn9kCNfaOAp/OszhrfI
eFeMMf0pn2ZpRUHT6B6Of1tA8GrjR3zX+MHs+1a+GAro1sB5CswjXvjixHjG+aAPmtbyvQRZ1yaU
aKECtPo32hhL5RDCBQLxI7r/ycyEhZ76PnB5e8UTPALCy42XXKpT+3Icn9qYnBm/jLgFrUfMlhrN
zb6zi/YCFudSC8rpqeyDHpo2Vcb3bWUWtq/VrCqKgP2dqdJw+YMJD1ZmYl2gvZG2ZlzzfRIW8wAB
Rj+5EOT4ehh/tTAan0+LUXVBGnd9gxZgXEoRop/J35moke14JN5QIYFx2oLmt01ViAPf12G9AHqX
eUL66wcQHt6/mhidhs+D8HieCj7v+d7amiaflcmvcRiYJmwijgNQ0VgE2KzpzejHQenxUOJ7U98n
9Xi7a39npUEcgjgD0KSoWD0dwlAFAu9aje89PZ+1dR4/CaA0fvt+O51fixgGHB2Q0QNBB1TuaSNV
Vvt4WOh8z9ONqwQ0EpA0V2jaXcrUfLmrPjU0mv9Pu0pKBKsFlTvmq+dUMZFN/1tNjD4TymclcPLK
kybqhMPiDnGwV9NyAw6bTSddSvxNGJzGZYcGzUcJCa5ECXfI6TD0tAZKGcJ/e8i/G2/lIDR7CfLM
wC4pStlSTW27hybXhncwy0T3/aBVT2WoRMdMbYK1rnTyDfdCviyU3vNQVwYKB3hhjftidnkeQ0c9
jVVoVFf5unYD8R10Dv1Lo4PknOhZ5K9bUXNr3CeSMtACdXlQ6i2aUWVULtVDlMspoq+RkFzriSZC
sNzF11oxKBYt4w4qr2GUmSHJxR4VDpYFBnxicSnZuBAdhjKxMkBwPI/9tVkKugRaHLNT7K7SoAhh
Qsa0InLbuEixFXLLmRr6eUSsutNcUqnuEBNZk9L73kRpD/6KEmWAn4UeasNdab5/v2fPXj+SiCoX
+NrgfACDyBjd+7yV4kTNEs6DZi9r7qbPblJVex/kniXqHgbhAhPM2b4FPQKeWqBJQoEzhBAn1nDg
PPTbzhPRmEhQao/K/gtH8APA8tnbAmoGb/gPeDP4GM4EscRMlb04VfnBjBSsT19F2YNutspr2rtA
PptqIt4ISgHuF61TgFREaArFMIEfvMc89Ha1lePSlKtQLsATDszQsfaaMqC8U41bCNb7OQHNTvrq
mnK8E7oue68ga4T6+qF+7GO5tSBx3iicVFpXdjSuzSy3xaEG4XQSaOGNnlsagGupIvUEIiDeCvre
8bUZWt3R9E3Fp0aQQxpC81H+agtuIqPgGwVra69IqohEsRRqs45nsU9qXMHiBTs/RdmNHD0iCtAR
6gR94ugAn24GQ8hLv8obfhDMrF+LZgZReQnYtdqLwCXN26h61I1SWJpuKtLK9ZQbL/FevDZvbd/S
0wuPpSm49KM70AUcn31IjYPvedKdDFhy6J2Hh1AMMyePJY91rmvOhV7M7LSSvBUYCUIK8lJlX2QZ
6AF6JT0qYpBLBKoapV3mZrMpNLdbumWG5GcaCXsrA02OZUIEsMtbY++6kYMClHStuHLtiF0uOVGv
9UtYpJSVoL1YN5EBZEurot4sqBT7++P3kVI/3a8GYttIRKASCFVgU22cthK9wqok8WAZ0WgEUrV6
b8wGqZ8MPNorngrqQ5w1w0KRCgFsUVGlXrcKqhLmhVglWw+uxAHqV8VTrQ/9bggT/xacU9Kh7DNI
KvWeBB2sPm2zXQViK4X2IWSOEXRFicGhD9r8WuMh3gtGXIdrXSwkToYcHAsUSADzDbTw3b1flAXS
ZUnC35oUPBlUN/1apD4Kd6KtoIdNTrkogMMKZ8B7y9zUuhPCwNr5ZY0iGzFo5Io0sRHeyw3PX/pO
ALO1lGXibQ6Azb4Vgmoth3Wtkka3BOZGoaFeiiOcmR3ghaCUDdMA1xjlgxOzI/RWJotKEx5UiBIv
YJY1psncu/5+KT/QeadLiVglGMMQVoJDdPaaFD2JCxqPk4PrZghpt7V+5YI5l2WeOA9rMaIg6o17
T5+hwqvC9VR12xaYD8rL3uVgwdF2kD60nO979cXYIbCAysIRzjG6HqdnKEXFnxYrbXJIWtN0IB2p
2cMAmPb3rXxc1SdjH7MAyLyMuvMjuHDiCsZhCVpsKUsPEfIVK18X3Y0peMhZju5H1od7AA/jK8kz
VLuNhIAMAlfs2EMMtFa70O7rqkMSYEhoF8k5aV0xnkuioLAhDm/MUgZ4vO3iua672rwuE38O8q5s
VWl5Ts0gLOkATh4bNyqnpatcQtOPT52zseF+lBC1gcs2rUz2TE/LjTJPD23ueazUDYGC5hY45FC7
JEk4WrRpU5i8UfYQ5P1nrCPVUKuNmg/pwdSrYGW5gW4bmWiRLlB0p4kSg8ZNFB4sybVohgKZxffL
eLZZsIoQs0OQEjQrCLlNnC5dj1K316vsgAeYQDu9A9jJ5/WFaOUUw/ch7Yho3vgOGFXR5MmbI8sg
IpdZVX7IhtqnbYXIOAmHarDDXPdncswrB3WC4o0XuzruU2kNTTiJNpIqzOUo6pdx3ceoIQqlZVR1
MhlCbrxzATWU4ZBDShqvRR93ZQzhcQT3nS5LLqlunj2a4KpgoyNSgOc+8sdTgwKpIwGlkPnB6uqB
SmCbInDMPKqV2r7KNJ/IwiXuw/EtPNkZaHLUIEKzSI9MlsZXXB+35JAfQgHwQplL7hxa5IrdSpA6
cwXQaLkZhyJ5GF0qa/hqsKOED+5gUPyc6S1VstXIXj4UByuMJQJxJxOVDCB0t5FVzFgogjcvBfv3
r0YxMMVg0EcoFnklvOcm/odYxKpYSkpxCMq0ArCeu1Ttfe2C3To/2nDWZMTNsSfxZtQnZkuqPbXK
sLkOXhdAHqvzn6vKT2jdhi77/midzyJSpBjTD445VE6e2uHaK5sMTEzKwUtwtCxkm2zcrMOsF2Kd
6rohM2RDvQsnbYpywKiwRUdRBAXvOaC9JxtV9sxa1NsUMki8S21V0BZlEwfEckumV+2yssyV5NeH
Qobq+sip2TXaTeWqGXHDS4QV57YFXuRY5TseHbzp5NMJKJRS5YreCQe/MkMmBcY76p3TC7M8Wo7T
UzIWx2HPgNBlLHWfzHKkiHFZ+YF3LIzcsnUZCbxU9jhTUjO2m8D1Zt+v6vmLGW7+R6YIXhTwwB/J
x0+euNmrpiBqlXEouf4IbP3Mc4uQBKp/3bl7rQ1JCfWwpEUeMUGa29dkJwzzC0flfNBjYd6IGkKG
CcdlMmgEPeDggQPvoCQWSDPkflj2eJ4gtpgCZJ4a4oVbYooPxq5CLQwKBeFfITcGmMLpUsYJri/c
luYBaqCouvUHWX5IkGLblfIQNKRAYPhG7QerJpHSaaBRkNPWd1weqa9IvCqXwlNf9mdkOMDhkkf1
h8kE9IbOc0iHWocaZfIWq3RQI61LCwaRlFHdHOo+7DnL/TLDw6NGFobWeWmqs6EtQqAte7e+vbAt
xlfV6T5EGAvOJxjzsDEwX6cz1JRulHWAcRwgQ1s5ZZ6Xdo4XIKjscktY14WhbhF+ElaxHwzrUoGb
n5Wxdfd9L8Zhn3YCiW+8IlAvia2B6s7TToDGrmsMLbMOYBawQPEoCHSIpPfvG9HGcztpBZxzyD0C
dgOp6zMGuEIsIu6q8ZG70FAlbRPjvJlBNc+KAeJaWtRUC7H3JUBT1FptaYgKOSCAyyRF9ghkiaSI
zeZZzCDZTVXf70DQo7YWoLBcRiYBDvRWjFLNgc8e3g8x6iYhlJyhusCXNA80Drpr7uAiJneZX6DY
HdHvwmKt3AEtrnXhLoBrtJWHpBBZFYGtDk49bxYySpRLEoWucAtHXoYGHi+tB3B8NACt1Dmyjamm
ZzETwhzo/mKQj6k1xIgxWYkIGLTvJuiZm9UeS8RAK50y4AqKWkLL2vZyHnQUtkkAOjhLbyIxF1+/
n/Iv9vuoG4lDNtbIY9IncTNfafSyyavs6Fka0ImWmFFrUISIiLBQVA2smGpulM6NIFhqUHNzvCAL
j7l7sdT7fIeNSHHscGSBTKiBT52LPAOjhpQFR9GIvFWve2A7UvXikpE9P01oBr4bGBXAngght9ON
LGqlKBUQCT62ngHsLBfNlWdA79mQAnDcqOARdk1e2rwW/Bupbg2CjVayX5z0MY0PbCaCESNVJJJ3
p51wudViDiThpu0BXu03Vo4AwsyUUI5IY3WezORLmcLxfH4+WR8tjuQwsLQ4V1PgihhUUqamqnBT
v6OY86jufUSmLjVy9q6cJKUnRkLNZbPpvcHbu43tCkRX7lzgPRsUkBrJhXvqI4z/eUAfaWPYJMTf
Ab0EA8fpFHYtWN3ANuPvi1c8AfqO9plTJIvuOV3Iz4is+SlFBZF8h+c7VJzaS67wR57irP1PyeTJ
EgKECX7PFslk0PxC1Mu4EZ14mzvyVbeOLxQ4fuzJ07ZwH33K9E1ellUeZ51lItMHZYiDMpdVYt01
WwUsgd78+WY3gq1FlrJsqa6KjqR7GVVxFwISH1vyrA8wD3+mtyZ2woAIe9Dyju8LR551jj4bGKQB
EBln/M3NMH5+3L0Ys5ahXKF/hk11b0yqXoj5nocGJsmdyayreYbYeqtgJp4jVs/ieeaUs3QdrrWN
ezDsl4fl3GDIjuk30Tp05HnqQCjURgHF9wf4Q/vpbDY+JZkmOz2SpKFNEP7a9wBXu8v+rQztXKdD
RTzboHCdWGJHdjaLahTbktgk6dZzLtVWfTkb4BXF0wD/wfOY+HEjl9qAOuYAlTXxMnKklXQHZvZm
btg5G6hCY5bQiJp2jToflA+Tmlyj8HQpruYXdsdoNE+mAxYFNwhy96NWDkgdTg9j6ka6OqQ6P4pW
Ya2BfeiOkOcWN3FqHZS+A1vT9/P/RXtIvVlAQeFcIBg3GXgG2dEwHTp+jENJYGDcbeaDPLocmtg5
mudfSiCfWxs4XIAHgxkNLzHkqifrjcip0JUcl1OXxtW8L8GTU5eqZ4MPGPzTCdjf+qHFa8JKddLp
VuSkrqkwwW1kAuFkn3YGT/ZtV5ULH5TgLEB06ELq9sz2fvQQD3aEzBCgm05Johp+jYRDcDRBzL/W
Cgv3Cpqn8OnVEcEL4bCmzo9AGf9yAhEtY9GB4EJUFMi56Y0Kxt5AGUwgIDXdn7eIJjiwm5fwIV94
R2gG4E+w24w03B+kBZ+8I90XO7VBqeSRG8gO6GIlOUjs946GJ/rMq7niZI2hkDDUi6teq8Ol5gWA
WIKZCYjLSr5whU/vU9yh8BKA9UE+ExfQlEAkl7q8EJIkPPLY2nZh/66b6UF3vQfXCDZl2jx/v+FH
uzY5YID3aAakF0bSqSnWw8TT3+BpGh7bAYpzuuBpN4I53CMzJF0Y2HnUEPBHxF+BVQcsD17Z6VGu
PFeL41JOjgCPP4aeWO2s1og2Qav2tJDK1pZcpV3ElVQybvJL3JdfjBOhIQR9TXBbj2jb09bN2kw5
sNvp0RgMcRkXyKxkop7bRqxdwh6CeelsUi1x5EkC6miEnxiTJ4QOaYNgsNzimOGIZnOx4QoTzVyF
vm9Qxnamgt+RponSPg5ar4gzV0CmBwKNQfqUpFFQrww3iuJZyxs5ZtmQxah4yVJtL5m5t+slYfBs
XRlkR9HTCLlX3haHVhZSuxFrX7EhHBxtdI6VAGmbLj5JTau+BxGC0o2UFepS92r/qQtdFNNz0UDw
0ojh/5HEqBMXZxkuDvMKkz9Yad3XM6MFprFF+PPZlGsV2d2aq7uu7tXnxAstTnscUDvWlaKgVWS0
V0qWAFQPz6m/cX38HGkQy72xkkA5RIgnoVw9cvNj6YmoEMBxZP4IBVyKWSKA8RVDA0ukqjU1UbSs
0mnTRsa+TLV8bWi1Zjp+UPoNvB/ZVdZ6nkAnWUOseQ7aNyhcjplbpCjgsy6MugbOGQmkQ5oL7jsi
nSG4q7paNAi8peZ+kGok0QctjOw6rcUBEESjiylPUvyLCIRVC1K9EQ0j1oMvzkIpAybfSysfyqN9
Cw9tqHofkYS0NWaWgOw5VgFvw0AK+2FbeKHwkJuVWFFU0Tc18GYoHybInPcma9NARgJbU3KNAUDg
ywQusCoy5BpCW0/c7A7k6LpsQyCyh3nHuuk7IU+Rhs7KQJZJYok1qFOsLExYqfi6y0JfjzriNkVy
B0uNAv1a7sA9bjYSdA9TJB1MUrV5v3ITz3oGUbjx7DZqvO57zxfxQUWq25rgJTkR23gA60Aiu5zV
qsYX3KoFwGdjlR9xi8kxaSIzRWDOaJSNBW85IUaUIgiJjZE8REONKrAUSUCx60obJkBbeoXAD6gV
qain8Q7YdlXzQFTmDj2T226DwydmW70MC6hew6cBnXdqhAUd4oLfWMAo7GURrGYs0Qdv6Q9JvAYy
rn8KBjAhU3noYnMeaPUgklIwlIB4dS85pZTEb6YWuwEA9KJ3KCzXwjKann9d4eA91KFrPGS1me+E
qo/e6jqKrgpV5/CXPDVddWIuW0zQS+85r0rvDhgMATxAWSLuBoCa/x97Z7YbN5Zu6Vcp9D0NzsNN
X3CICIVClhSy5LRvCI+c53Hz6c9HOZ1HCqkUMBoNdB10orKy0i55k5t7/+Na66/crkvu9UnPtkre
VLnfaiA/PQpsxYNV6cNlY4p4azd1PLi6OsU2RWg5KTyGKYqHSlC2ZYuyxfTaWO8yN1JLcy+Y+hm7
M3HNx7Srm2OVqfLnpmudFt+ftMembS1IiB1VB3cJR+MK3by291J7ge6jm1IZpL0etKLP7oWqj+9r
JZkkOEBRX18nyqKkzDmuGGs7m1PyuYRdeB0tZfS1TMyBuy+ZWr7P0SvgQzvXY2mbfzGpZWkJeSSF
arO0zJ+BhVCcXeyZ6ZlmpKV+m+emQ89CqRo/lLLRdKO5Et8b2+kv0YRUd3Y3sQ2iib2syyJ/GhP5
kE2y+T1u7bIkhxq0j7K2TNd8Dk4eKsGOEczS2MVuFVXaQ8LvIewgV2ibJLk5fFhm6hYfsmlRUKpl
7uz3WcmU68F28u+R6lSSm5t1fedEufVBDrvlq2XMOkAGVTG8vhzzrYisdUCLVtKLa+rl52iYbldI
78fUuXDkQuwyPey+m7SD0UbISGGJfj9GemY2HgdbrVwNFfUrKaJUQyIdNvsi03uZelXSgqOwFVG5
czRqvafaQv6pjk14Q7Q23UWhJB4KpRF7p6T8gGBlaBJO0oihXxA34kdqOwvb1ww6CoIGVr+ukJH1
mKeu8skY4au7yCfCMyJ+SSNfXzh72LhERS7JGNPb0s6SgzylFdoStlnabmL3+sdWMUJxpk7/Mluk
gkIfbBXfRL9JPe1Q63qWqs6gtPeqWofukArzdur1L4Wjte+ZuSoHVVuVHnSVZJtqU++3RYF8aGGh
gFilfAfT6r0qVMND2IXjlZmLfMevNy5gkthdonDeUaSrtjWo9O04pGow6Yt9IaRxPhatZl7odLPO
BCUvw4K1MoxAB7B6prCcaiCnmNpZOEZ7Py5J7maiQpY1lgZvKMxzmiZrfPM80nq61ItIy1ErGayr
1d6LIY4CLZkM31mWcyOQXnkhiEzQERgZQln1VJxnlvVYlAzHvg+l+ss0OsN1ZNuNp0mS8fPtyPGV
9wF2B0UABSnA1acN5xp4/RChY37f9rPlzjSTXCPT8+0fr0IYtUblRFR0mE6qA0mY2o05RvV9PGNn
+zzEgZvKuaLPyxyHwWNEwQ6tw0eyzfPosE97CQqvaO5Dsyv2UQcFq7JtlC0cwG4ofiOxM41ixzTh
cwnnqXYXbYp1KhZ9BzBNJjK7J9XJdja1LBL5cJ9RCE+9kIhyF+tlFGSDaky+XFmI1oRhn0NbFIJo
rZ5SMSH6XNReXnbddceUmytVT1UkAA3aZXJmLV8I47oLYXXWuCknJdJd+sNttc0Lo792iEAsnw0Z
gABObXKfR4w/8lBSxbQqFveAxn0eb2N7NiVMd5dnnjrTCXf7UIluBzM3/2zyjE3VEP4qsD7qrpgx
9uL5/gtZCkECjc1DhrvwqoFpN3UPuO3ts3QqP8cyJJIcWdoA4AfoEj9fZql6oxdqOKJssQppoOIO
hR4qp/szDtYxCv+Hy52cXdOsk3A2We6XpgfxmpcEUoBBZ6002MvIary95JrFPLUx6wvSvgW6b3Iv
OVbPX5BogIqmHk0PZu1c9xrhuVanX/Ns+CF11ZkG2+n9P13rJMkJUyfvVF0aH8bioBvfkvTD2+/y
2BB762VOajGqMtEbmdm+S8dtEFnp/SEY/YuvOlIitqt4x9jb4l98dYPSmS+7Z4qjp3UBUjiGOpEr
4uxkSFenOFDKsJVZqtp8nzWlrHhhVgmaF4LpZV6dqd1eyWqAsnWZ9nKQVYlaA5FFEg/IppzrAYmD
cZ3L3VIGb+/LowDuk315fC7sOwExsJR1rtHzjyy3SRxKVSPuwyKZ/xqUfnAzg3zWkuLlYmj00Csr
LTxaVaLRs3f6i75CFDuSuulalLW5GZy2vW6a8XZSuvzQC4R6RCNHfqJn2fHtZz05I4+PqqEXD55g
Vap/lHR4UlpZSDIJ7cz53lksyR9EA3JvJr98e5WTU89VZggSTpzMnt4HhPvnG9LpoyYxx9C6Z5aU
fZsUEmNY6m7wMkotu9Cc/h7M+EcU1v+ZAr4cqidb/wrV+uuXp/zWx//7b3a19k5VVgTOqgn4S9Tg
iUgC9X0ukfpYY8MG/cNwVax3jMGjPYdlgiRJ0+Ufguv6W4i9g1Ncy1NQEq0/4beeFFpXgjVUQzp0
SHhQgQIH8fyQKGltWgt9VH/pHWmri2SnRbnwzbjRPKLVb12kXFBia4PZym+Z9nlNAQURk6a7ystR
vaIItMklTb8y+k+PW/hHp+k/jZIPYvmtc+IN7ZdvX6rnR4Wf+H1U7Hfc1pUQvB4XPj2lwt96Gmgx
k2LAQH1BhlbUd4RmsEUh3K9MyBVB8puLr7wDGwXDAIY17c8/U3A+AeevfzLQYxtEN3+RGJxybAUf
HktqclIskKhuMbVKYJlR11yOdQtIdlSRBDatclPjbxGAkT8ttppejt1sOZ4GMnmh4d/4wq4UJ0iQ
nrhFmWP2FopvjOudAIZ6et21d5Eythu9DJ3YHQHA7BQGaua7UvG0n+MoJxdLOYZGUNmEKHGRAAyC
dHjVx8ll1lpwOqRk+WTrTdvQHJg6K8DV+Nmi1Tungyuzi7Q2TH0UTFvq9WMbbeY+HM60Bp4b3nWn
uEdAwgkNGXTInj2/U2pUx05eVqpfheM+l8Kbae7udSppXqJlfw93/KN78j/U6q5wlX8vL3B/96+H
pI2QqvkllN49u1frz/6+V/o7ugaGhjUFi0izjO/x+14ZqA8ACeDyrCI1j8CA3xoX9jt4c/hO+g3k
cuQj/32vMMGMZJHRRQfVQISu/okJXk/Df8ctWGBsMJxSA/DTmu2clg8kMBNTRHHRd7JxoyZiK+xz
0rTPs9+XS5xG3DCSGFLAEnOsX6n1vE1qKTBH5+7J/t/8euankjKn5/7XmzCQk3CbcOOxifskrOml
MYt6WQ4hAkwbpAgPVYVWm+E8SNVwJsp+6bfYNchC8HDhlqz26Pkdc3BFjbwg02GP42Ws9JeVXbqZ
glZtKLbMxeaqoXcooq0eZ/ukEO97oe9EpO3W3XUmsZUl88zrP8+Wf+0yMhaEdStNClbq80dSUl3J
aZIylySWjrWW7+KJdFWhGbx+2BZV+nw+058/t+SJpYEuJaioTKFfyNHHUrBsn3hzOXjlkHpSGhF0
O2fKXa8d16dvuZ61px+Z1pjRNrxlnadeKsf7WM92b5+jE4zUr52ECEYJCt2PdSjq8zWYNz5WdtTz
ccPqZpHLz6Wt7yTWYoLBlVnoV6M5XHY9OsV9dUO3/tz6a2R8eiVpNdIVIwGXtdMr2erGoGZZG/rm
+LnW2+ulL3yBE8pK52CHyV5EyT41nCNQt11T2Pdx11+/vQUnmqK/tsBibgmemzwLoPrzLXBCYUfa
WDBJvYg25pJ+UtviUKPYgfjFfVkvfpWsXZgp0CJtz2QSZhKqyd6OQWkoYVA2A60Fvg8Xj6NwyJ3h
MnNKl7GaOzSEQeFVN28/8HrfXmzZo3KFuc7JPU2xm7YuTT1m8rst8MaQ7nIpCnR18LTJuZO67hLY
71Upd1/fXvY1y7aOmFkLGBpgiJMKSRFaXLip5DSW01enLW7qagxaMz6+vcxLHSLMjU1tBNweCAjt
tESiRbYStn1KV0n+UGX1TanbKMUD4a/7agOMcJ+O+h6GyUbOpMNqYtIqDhwhHVThHKYyv63LZbss
hkt44s9WdGtmU1D0httLQ+xqAnsk5q2dRhupyndO3VzX0eLDCvMnzp48a3tZGQMWF2dpK49B6otv
R6OKQUc02EmhT67bEtt2JvUQ5RDL/xBbxY06j5AbnSuzC30abT78Glqt2rhZkv5iNutVmeDLsEqs
F+kebIUrVcmneZ7cXA+D2ui9ab5uOH6zpHs1EEY9NLxRErEbplNgtcWupACXtxoW0twtS3oULeey
rWCDSIEFrLdTBJC8fDerYzBrix910bYsDNdA3mXdSTmhJKhiWTsuRDd9teiTz42xa9nRiF+Pnek9
/KLrsPjcWPP7WOsu0rk4CFXaDHN8FJPeER4uflgVVAmoL2ZRcaB/F4Qdk4Kb9NNsR8G6oF5UN9zy
wyAihOb199GcA1HOPzWivyws+/ukSZuum7cNY9FFnO6XWd1D/XTDBblyTd2VYtgYcvtF1ZN9kpY3
YxIVTKxur5ECurIjsR0hzRhTcVl1+daKwrvFab5ItaZ5dTu/VyeurW7TKEmOVtZfJ01u0PjOPoyi
ZupZmd+kjr5zwMVIEZLnUQ/FX7oYsuQ7Y0pdnNG2ipIgr8cgsdSPScoXNe2HdPULlKUd4QQ94Kkh
DYytoV1lLb0ujMdqSCrzJx1od7W7617XgP20MtCbz1Rra/rB/JJmfJ8jsJMNVGjc3s4y66OSFoc2
RId/se6kabrMEwmQIOKQ/Fm0QLfR0l07Wby34jDoetR/x2hfTGQTliG2g6R/YGhQMEbxvmsYdgEj
rJCW+1AzrkyDg8fIIy0Zr/poQFAoP9TOOnDBOaSluWsk53a1OlIibyNFu7Ip1KpmFDSpsYvoW+lD
fJzKkX5V7SBRPM1fRSFtUntc/3ZrCEHe3A0Xae7cEd/fd3kM4Rts3yhzQCalOKSNvK0Hwy0s7q3S
XXSgz+SQmlsa76V+2pRZujeNKJis8VKrRk/phF+H/UU+Gm47LX7Xs7GWeZFEwzHUU7pt7bXNh6t0
4Wsi96MG8NjEz0QcQmvqPUAb37oSiEMlT26ithfgn/brp45z/t0ksLKlBwl89qSDEWmynRyNXt5E
266SNno0bxi6QZvV4RyPw0U/RUeC4z19eNor4eMZ6E08mR79FNmybdQwyOPFt9C2MeM40OnJrY7V
VD/YyuBVCmBkZQoitrVdP00Ec7dNPnVWyRUB18A5GYtiZyjhfaHOZ5odrxl55FBIZWVkCsGrPPeF
S9uYud3Tf9bs9tqy6ZqX83Yw1DNu/6V8I0YeGDAyQmtdE3TV83VShnfX9GqBoDvZT3DibmtGLuzp
m9wQfqfoe0az74bSRMimGoJGKm+yMvpr9amoEXyMYf663VwcTbv/aM35IZQNL52F/7YrOqEF/YoM
1sYSoRFDm0BmPX/KXkvjskAlypcUYbi1IueucJZvk6HvUlXbz/xTcpS9Yg5fF0290o15a6UlTfXq
HB7ypBT896OspYU1UCJ7PglSVCOfco2Wt0+F8Zj09ge9XL4OmdjCV/Zpawaq1l+WU/MlocXZWBgL
XQre3o5Xz8aTRzjZjXkspKKjr+EbGsCJJkppotdf0s768PY6rx0OIJC6higXTWY85fNtH/MmkVR6
B/4y5Z9qWb+CShqQ1u36xXm8I5QlAssS/oAZarT4L7gLuiMBRsJNhu2FJI+b1nEOVZvAgeTaxsO5
yvzqp09iMPy3wvxTUCT8j5O9MClq5Far0JWr6KiLEZIahkeSgjSb0EoYN0obBoPk3EuRhoon7u3t
PXol/4NlCDEU7wF15bSsLaWWFjez7PiF8nnu4sAO1W8JcVBenkv/Xsl7gIfCi6OTS1h2ql0q1Toj
uPIGucaUWXtaYKaqn4a2X6tiq9U6Fvnz268GO+O1zeXyEyhhgRhx+Pz752Y7Iy7JkgiYBBmOYzAM
z6aAtAa6rQIqwWokMGxjsGadyRJthlXcJZwYEMKJECRlemPshTYFQh83xaLuDDr90HYPC5Cgbmkv
uj76a0nmTV3J26FArnoag9Qs/JmfKeYxsIiC2ii6ss3iUCTSQ11IdzNcv7TprhWReqPtHJIM5xcb
+74dvSQy9lmX7AF0wPdMb4uUAaqjsWvM9LMgqxKz9SDnDTifMVh/vp9HIJ5xAKty1+Nt7MpwNXsA
b4CPm+O/1mgMBlZQdsOl0cRBnfcXY8nAoTT1lKG/1kUYjESBYtH3irxsbdLs9ZaAZMcfttcyFtPJ
dUggpjdNoAmy6K9IB09ckbH06T5C72y0s51GrqwP87FxlpuhnGU3S8eNWRMiJt2FQhy8RloWzrYf
R7xbvgtjKYhl6Whn0dZQoi3ebq+L+Zuu9pdLNL9f7bcA4heqnyGbHReEZ4l4Lzsnw0fXs7uGIuFo
HzQUBvL5yozLz7BLwR8mXlOFD3JHCG7aB8oQ1AwNb41GQ0aTIdJH1yi5jYg+G6Jeq4qIapyDsHQX
Tbr9BO5l3cOxb67lIjo6sCYU1dmuP5csBIZ4VHkGfzgDoXH4e5Lupib5ObN/FXDHwv7QjoJMz/B0
hwFoMrPQcfhqJvwlzG4zcFZQ/Y7IxQVM8dwC2fInWWzXQAYe0YOtI4htggjspNl3Ius+JB8Jnf7a
KsX7MRkvdSaeWCnflLMWQauQs+JgmPN7o7herPSYtgTd3WdY4F4zFTdrzcgOCauMaavU2n4qxota
MOkGL9Trix8n2e2CpFFUTZclyWllZLclCWvqtLYvtWwbPxyP0JqWOr5bayHrGQFnso0wU+OEeeIM
ri62eGzSZwcBxVZHTKAxp8DR+wsT64qKS9DbNO7bZdvGhrd+m1YaAhMmrhVLd1bFBoFU0ZJ8R590
p7REctMHrvT92xbhpfND+JZCr4PuOwwqquzPDQJiUenAuztsrXS35gMqOLeFqHI9BmWq75CkubOs
ZZvoYtuFhIGacyYtfWFw13Ef2HuqhhrEcvmk/FNBT2tlbXb8Lo+Csey9HKpKaAD8LHrv7dcl0z01
gGsxhsYqHQhyYczg8/dVSgf8tcQkY/RC99LigAwUyD0lXXy05MXXFsL4Ts9uJSMOGuwwQi4PTTx/
bpr4WItmgJ6k7sNaOozxtCGRcaV5+moCabAZ+OfpFSkntkFJcU2MF2OomCkdUhSixiUfgJKtYc66
uSRpdR1th8TYKYKkIEGUSZ22kzl4a7FrMYnC5mXemrXYThPosaqAYhYOl6Bp9pWlXaFEvTc06kdW
ciT/OHZcnaKd3jsmJ0pMKEn1k7vYiBGMQr+q8gj4Zbyi4qzFA6L0cQUYuqa5vC8V8X4CDOkqOTZK
U1HBmEus4ELjvzWvwAb/VWrJrZRVN31blAhAhUFrkFTU2MuhsLCxnNWSxFENj60S3smZCd1YCrDD
j2/fCzLqUrqDpKx5ahEfBzVSUSHOd7ref5Xa+IcAJuNmtrYzy/rGNoeLkesrUYroIumYpZnpS2N4
VwHaUjS+QNRIB1B8H3uNjJDMkXnbdRA2Y4Al2EfJCq1O96Fd3vQGSZ2Bu4pJ1tSSHLiCiNiMs9dF
0bHp5Q0WWcvwdb19kFTnLmNNSma3Sthv5CU/NLK2Vx0ZBS2DSpATrPei06RAK/XdrAifY7YXJPua
yRUlzxiMcdPX8R6B2k3WRsfVzFq1da9MgGl7plS1cFr0WvIf/3An3SUzyJ98SDwEennSfNerOMWl
3ZngchBYyjyQxndqbawuOPUo73+3zD7yB9u4UGJmiPd0OHfraFQXcLMX2T+H3Krdrubj6mFM2ybb
Zd38HmCtb/SG18nllyyz75J2eK/l+a2JbbH66rAm3ilGeSGRquX+a9zmtisVUutm0iL2tchv+956
MNT42Kn2scE4B85QYLDs4ibqwvs1xY5TsERQVjypHTYKFk2dIw95nqAOgbTneMrKQNdgCuya3LqS
grK2LmTyZHTHPpsJaTzxdq6gxGFiM115CS8rRdtT8t/nlvmh64hOmmV+TwvKcCsLcmDaMKdes9NP
TjnGGyTi/IEWyeXq6dsyOhM7v2I5IKAQM9MTI3o6rdX3lLcK0cmWbzsT0RGbieM11yuol4eM6sTb
purlcsg+U6LmQlP4JFN6bqjkxIxnrS9JkPLhco1PYrJm4LVf1pOOvsiZ5V5xBDrVR/Atq5Yqf5+U
zwRDd+nKTpZfYfRzEmx08Ec0UeQtNRsvUbLPUKjvJjs7JHGxS0BgzE56+/jO/xe6gB+qgv+cjqt4
Nm3537YT18f5Zyjz/xuzlXF7T07HK9CMdaTFQ8IkC/7JOOV/9fGPf23bH+WX70n5o3vWM1z/qN89
Q+UdyQWiKcR1CCY808VX3qGcQG+Xec5rv25VivzdM9TeIUFLA5+zt5Kq+Z3frXj1Hfg9ziJVasrI
ZEl/0jI8wYAByF15X+BKwCmRiVAHeH7EQ0dqbTghSHGMpdkxsG4tSpjO2DFEwemQIku7TL2nvZ59
dGJVj0iKY/tm7PPuXgawKE8qhHgd/NOGmlSXblNFcq7EYOzCMiV9NJg3wXiKuP5aTjhEyRDxA9Mn
CxEM0CZ2aaeeaSo9lpifpq7rC60gahCflHmcUyHUxJEsS6dK4U9J1/mRwDjqNQS/lHDAM0TXuWFH
Tt85ve7LosqvtLbTbxEYyLYxzRPXaZzWo1mMdzfuZ0sSmzytGCcVK/eZGRlBuHRi15dtd6ZmdGpr
eG50NBTOwirUwEs8/xB2C9hYEsyEFVpRbPppmYNoKh4mQApeUjQV2FDEMJ+c4Jtfu/K0zXpChX78
+jpTb0h/V1Vl0z4xcGmBoUW1J/WdMVXvs1Q81HQJXGVQHa+y9GvNiOpgVjvNz7G4m3oonXOlhtPI
c33vFTCE8KdJRe401beaehLWyCPUZWsFphZTE9OV8q9Z0QYvN2LrSu7slpmSBFWKlEpBJlSkNkVP
3xkqyGWcKBq12OxbXUDKSDWwaW9v0glX93GT1o4NYAxEZZBaOKlNLVYpFUNpsUnQJsarYWRMpkRM
1yvuWA5ug0J8nkKyQThYnvdqYR5y7TtoKzeVCi8LDV+oWykqtjn/ugy2r1mlrzmfBDPpJP1jDba7
6aRN4ty1wzmm3Cubu4rmAw+E8kg7+eRQNXFaloXK7JNOqlb50bbwq9KKPSdbJneUlvri7b16UVKE
v4DOCTgHC5k9WtcnC9rGSH7pQGvRVW7OZOeXSdl8m5Ql2lXjVAR5kYVX6qB9HfrUQtuwmFHZBsVj
d6a57cMxP/NALzeA5+FY0Ua3V6zbWv550mMeHLvN5YHngew0ru0S1Sviqd5hYCtfSMPf+hB/5D3/
47Bmq+Lmv0fHfBjarHt0eN6X5FvVvQqSWf+Ivx2ehcMDYIaG+qrSwSAzfutvkAwjOhAqAYhIUQx2
CwnnPw5PBWGGZA+RPL3XR2f4j8fjt9CJRTFKJgQDZUiH+w+mOa1f/Kl/AKRooNeGNyKWwsGeODwh
CSmMe4pq6pT1D6LApSlTVflmDu0HbYifY5vWD5pSfXmyaa/Y2tPy8uO6uHPo/sR2Lxj/ytCgMDyy
7thp7THt5sbruJUJasLSubh1zdZP3xFyCqow6MTh2k9OPVs5jCN6Hpvcpr1iF0m06Ux18d9+I77j
i1WYrwXnmCAGUOrJTnadDq9VYRWQ3UXQd8W0sUIl23WpUe4n6CSHtRyn6tu2m4qLt9c+9ZbsJnAU
CMBYZMjcp+MtjGmIFjtn7RmKa2DF+qGVlqtKHhLwMYkStEimnPEDr3xAukbYUWImFWzEuulPTIlm
hGlfyXm0mcKGwXzlile1U6SNGiM+g9l4ZWepu69TAHk5E+v9fCnHiUEySpTbpa5ObtRwlmm1lclF
SDh1KXXis5HJl/ZCvTLvTefMe54ImGIq2VsUINe3RCoObYjnq5tSl7G2QU/Cpg5YIisfyKLR3GKM
7V0xKa2vqQv017UjnaQLMoT9KPmKDRhkVIpdale2H8uJcWZTXtt/AhWVR8MHG6eB3aIYcVdVZP66
njsbs1lyD/hI7UbJ0GzePl2vbQEABmCqKLivVmw9fk++tdIgmJLrSbwZI6e6rICJfo0rO/9cokN+
34zySLl08mo5LemRH6SmkD0NdfEgaeZms4z9cpspoXJWXvXUm/FlkB8CM2IDBAcSeuJdu6HVIwOG
7wbFClCn9GgKd4YwUfkJwlmV29i5/SGPhPJeGxctgskEw7kIQ2SKKm3aT+okfRzMmZ8SSs7oV91k
kkpZ1s1BHdSNQNAt9PsCcdPW1g9JJH0tslnz4jimOStPsXoxqmH50ZQLaBlndvzlhSbEWlHoVEDJ
th/zlCc7zuTnmPIwX7eNrWxjjAscfSctOrer5Jkpq1WMdHuIRoct0Nv2Nb0P1ygQlY5hpobhtozU
uSpmieJ5PdbOR5QQ6GyDo6EFrWjinGj9OhfqxPiBr1wFBi0qpgArTy5JaA+DFhpmGExZaVyWc6ih
FoaqhFsYbXGZxpVypPWvVF5D0nQfaylctyK392W0MLovaeThIU97zXRTAb/XVVbsA4SUXuN9VApR
U9b1no7Utub2qiM13qxKjNGj0X9XV8t0w58Q37ZhhGSwVM3WZRJnxk0yO/kxySmQ5+UmSmS798Oh
17do3ql74KPGMUEojdZBN4szH/Cly0HJlTGeq4jm2rI7uTHaaIxGpAHaCQFW3Oe1kLelDQP/7WPy
+ipr7ZhsFbWLk12npJaGkiODu4zszp9U8aOqzb9ndFJxiH5Ur3jq9Q957j15FUB7mD/S7MeRdE8v
P8yfZGmMKQyUyex9I12sv1oVFe0oKhnHPdKIGOqp9URbqme82olU02p6QcOvoDcgxGsie7KLbWwm
UpxqTpC1VYT0POkPEgXo8wRql2YAbVomKBZIIm+yZCoypBLkZVfNRW14wEWsm7jviw9xJovvaRce
6LV0vhqGMwOby7z9EKqpdAmYQ/uwSFFduGZZxkcpK4tvZi6R7NVOivBEFm7f/miv7CdAN502Mvh5
xT7Vb09pZIlE7ZxgNLQUarVgPtCULa5ou9KlmTRFbfwg2agav73uSy+KkgZ4glVvFRLEaXI711oj
amSTg7h2QI5NtnNXG82xy3pMujUPGw7Ye0ZTxAhMzOdmY732KdHOB+LDzDmNksPqzp4atEXXJeSh
nQCQ37DtWz32QqlsvVKqrW2aNeM1+SDsNvoEvpRWOFXFyDZLLms3hRqKoCnth8wKYb2j5kA6tayT
Pa1yx2R2M3C6qfFoNah+Ldc/IqQ83KFYZ87W4fte1aQzl/sFjJZzyW3AOlN6BSpyCo6M5lkZ49FC
nSpSreOSaegM605yGaMmsw6xsOqdoHjiJ6jG+rnROBdJHoF26SXp/u2P+uqjwE9fi2YOH+g0tp3L
XNOSrOI0tQhZ1DJMmXFY0A3Thu7CXhTp2ooX5o3qUUFe3VI+FdZB0dr+eOZB1JdmgjTG1lFdXSso
p8fL4WvmUxfzIE17KAf1AlCmfAHANDkQlPUgGE3ZyxHzFZ2k77S6c7ZKSqMVRctzzPdXTjqys5gP
eD2oap06o1hTw0IiYAiartLuaX7bVyYG4hKpjsbP9cgCEKh8cZJeXEpImJ8p4bxilJHyQ194LZKs
BNjnJ71CUZJ5Faw+O2F4FXaOvdEK/W9u8R9l1v+2nPy0mvy///Pyb3bsjfy7Tcrk+5fvjyn4h+rr
l+g572vd79+1ZvkdFWM6B+uUDAUBeaKW3/wU8muMIMISyM09clf+Sb0V5d2qD42Ur0IVmIvO8fpd
bJbXQcqwUwjNZKDY5p9k3qfnZM1laG4TxiEGAev35JwATY/mBjAw1n8atiN5cDDNc38mRHisaT1x
36vSLkEZKSmANtTrT9m75qguC1270JNA511ZyziLIO9GhAXsqY0/MUJZkhgtLjUm9d90VoJlTDLZ
Vfp5vhZGmYjNEhoMVTFreURlB+fbbZhEngKuNuFEdLGszoda04frYmxEHiy2PX/Vi7DfT5ImZdsI
dM/D0umxtVFLbq0/0sOuvS5Xuk9IgLU3LVDJ6LIzF6QWQuSpbvNkYNrBkA+IzhCRiHbVaSoKOoVR
alyEeW+DJ7Wa8SbVujx327Ge34924+AHmgyu5WyKpvWakB5YgWYUKkllOeRAaUO6zY7O63ny5Cw/
J4vRBZ6aRtV1xiSvh4RPnnpqZw4PjZojytsiAEJzVCrFgR5mql2IrtUv1JSerpgSa3HNQh2XoF4M
kJuoKo2ZaxNlGl6VxXR0GWskdG/kbUD/6uWHYrEZ2FxhM8BNDyHCU5MR36IRhCB2tuQhQOCyidxw
1kMEJ/vcXgiMs2L0kO9SaT5n6tcsshntglQwHconl+iVKO/kNKKEQIlylUOG+oMG4ynHJivmXrVE
K0Eo7JxdNy+U/rX4b07dv40lTyvsv5ahcAzWD6cFke+5cRRlaPfO0Eme6MrpghEFx25U4PP1endp
4xS8JAzDSxwDQBNNSw9zmP6ZZgEBCG+61tsogYIxgRH6/BFQ/Q1np6iRvCGDvspn0PJJlzAwQY/r
YEjgYb69s+s9fnYBWQ8jw39zF1fb8Xy9XtfmTJdTyauLufZ05nX5eU8bvSwt5UxoeRplre/2CFEE
07tu8donexplIQMVJp2dhiR9mfI9H5zYJONKur8ALZogHGKp7130Zo0FbFhqZK5pdDdVJMs/popJ
TxstT7XDvGSxDdmpGq+bkYcHkuX0jqtrI4IoE5IWXqhFDdLhokQmtLXj5iMFvhqkhaEc4tKxrlKz
an8Rsv6/v/tfkJCeHKh/02i9TPr+V9X5/Q/AeM+6q+vP//Z4dEPpyVBWZXLjWhrmAPz2eEwdpwuI
T6P+yLSBlfj0u7tqwcgEaIyGDzKkVJvxk789nvUOVOZKvCOggTZFmekPis0nik7gmk300BEKQRUU
UXr+en4+0zoRSmJHsp9KPcPqKj07ajgF4RdWpN6kc5ajAlNBR6sSJQoUs6TSIuqh+ayIuNsU/TT/
mKR+RqBmUr5VQ5wwm0rJHhIh/ou689pxG2vX9K3MDXCDOZxSVKigklQOXa4Twu1AcjHncPXzsPY/
GIuqXYTnbIBGw0ajsagVv/CGDLRSboxPaqNUmdur+Bm5ve5U95WlYBIG2dEs0NAsuT1lvfqF8WK7
cs5vmj38uLmWjqsAzDLqlYvDh9VX4GT9MNG6K/2XMreMUysiM0HZr/qZyDECzo6k0Z5zMuVOwhH5
k2OnjuLKlZ/9qxf297yHGfHfWd9fnZv/3yLAucD7PweAOzAGP8L/Nb9p4AyuDdDn//M/R4EUm+7K
HK3Ryp1NWkCP/OcoEHH9FwAECJB0wejMQDP+P0dBsv4LVAk8fOiBhGck6hQV/3MWJNX6r1kclkrL
bFWrYCzxV4dhfmj+eBhshQdXJycHZkiQRmx2fRgagq0mEv147KPW35VFXD80vWhPdjczbque3urQ
QEFRGtvF9nK6b7M826pyDBq1QiNYGAWVv6T2IZSE8o4dFbntlKT3pSkj+YZF0ecoRVFJZNPXami/
lGP0vRdD+9mPW30vGzTRJQlxgD8W451AYvnEM6PA1Gmg01Ji9pA8uf5ZxFROXljZcEwK1NRKp5Nf
iw73qmqS9m8fOkvqBnUUnmcVxPuiXHUtfnvmrmZ2BspTYyBOn1kFS/CAGZmO0CBwHKew273YPFTn
rMR09tCBjMvsatgpgy+HXgDP98VqJBPaUDGaL3HTeDhk5E+ygq9VOKaam5uj3rsNTgeHNOaBd2ml
ZS/AxsQPkoT0JBAeAI9cW4qLDJq4A1Kuusg5iDueVtowVYlHYJI7teo2rcAPs6wT4Spq4hjE2CD7
NzFx3soSsH+vdxZbc3796a5Ra4Frf70EVRmiTFlWCLiDwHlGbqucXKJ/Cd8XvS5/K1Gomi7ag+Mu
z7EjM3xH+9Fllr+L6sTPYSUKrVv7Js7N4ptmQW02PK8ST9TSC41eZlCMka4efV0t0RDNsp9ZEhK/
WyQne6Mc9W9a3BsjtT4tOImgGO6Tbq700jof+NhiyDcSGmlrpfb5Vr7eK0i0INMyZ4PUT27adnhc
mDEtuWMVidcG0UfQ/qvlL31u/i1GoVuGeRh1P0q1b34hf5S/6JgE1CrL6YjI67CpKtQKAehzcjHw
jsuyuUc0cPqFbTh4+0k2OzdNpGqXFtQv0wSu4cbMm2Resw6zFhk9bI+YM3b9VJP2WjN1nxuUJgOX
Xol4AneEtw8YXhqBmX1JFanKNorhfB+NHGlSOgOycGsl0j/pg52+Wmn1GtFhgAAXpXEDHij0dBA9
Xp9ERIiR38ABqa2egVGn/Ml2Q/xKV5M1Tbxll4kmDpcGFy8lE6SV0Ehc7NqpR7YxHOSj1ubNC2B8
3XaNMSNTxfJK2tAcrne+SemyFgWY9Km1YNSVlH1rJFHhln1GC7ISyc+VwzQfluulm6Fg5P206mdb
rJu+bo2Wb+GMx6zo6o3kT+oxHiGP+KrW3qU9Wr4SjMy7CUDH12nKS5gehnUYkzh9WfmS2yNEKcMA
zEWrhVBuWTFQgMKKrJDko4TVLoD9xJj1OTUWSdSEM06NHR7ZLJbdSi6Prxy5SnXzmgmMByMvtrHJ
McIOdDC9j79s0f0BdmfSB7bowiHQSLNj/vA/dnejJU2QAFe5WHH2vVCZJtvA9n6G+W/iYa0tsJDV
m5Wd6IuBY0EeHmUeztX1cFILO0iHsXxJ1fJl5hXtq+oYimrcKFkXe6J0Ii+M259yqwNtkV9K5187
05B71iZEDavacVPJDlbeveU9wkfNbDkcSykcWZz0xUcNxlDpvSlf6kErv+lDEu5SUa05p9+8rmQL
tKJxLQN8RYloqWouSaoRt2WgXEa51ly0EiX8XNPwYfJl2xs7Ubtyqr0Wlg96w3GiV5H22f7j1X5n
/lnouSFDQZ+W8LIjPjkgDeqsHS/tAFPYqrNi1+tyvbVUzgbk2KeOHBAIkzhYvqq6htP5R8uOn1IE
R9zcd6zSlenIbnwdv42Vb1ueVkgUiIJRTqMyRHfYXmTbk6iRmEj85EKQja0S/m2byAb2H+t15PYh
EnWNb4H/DhvjGQkR6j9EaY81UdR25UuWV/7bl8wdHsJIEFfLOrAOl3ZIZS25KKmS7I0AnoU21Ipn
e0+dISo6o4V4MFKMsg3Nl9fW6N15+GP0xRnR1azVVCEnl6FPKwCBtbwdZDSryzRDdbTErifKCsWN
cqHgcEP7JNKynS2c4LAyDTd3A4gJNqqFFD/Hgvzv+lzgR6kP2SCFF6uo0CkgVPcK2BwHv9XySyay
3AvCuRoCuR9xlW85emd1ZuyGymy+9PVknQWOCEdzGqZdHybVys11e574PGXezZTdeJff+it/XF2Q
NjU2hIguGir1GClb1aXXJhhOZkAZquftqeT2SYjGeTC71tgpQRGsfMO8Jf98YFQ+wZxdVJkl3ALe
kuY/PsGG9B9qeR9dZN1/KkdDftYDOvS00XyYi4ri5q0fPtmlVZw/Xpv3lgbe99yQA2d/IwVL89oI
0sln4BK7Lq1le4RpHG3ADIc7MwmSlb2wsDjl4p5/KdQBwhB1JoQvUoMxEWkDX1JcDLQ8Nx2iFXcl
5rXQZ1II/E2JW1hdqVu857p9NdnRvpezyQVCiiUGvItNKUS7G6sy2xpdn210JSg9WeS61xf++FqH
qekZQ/PVrAplF5hasCIK9O58EcHOyjkk+DdBXIS6eRW10UVtW4RVY/QzokS8CCWTXCXV9ZUXZZ6N
m31BsYanFcwTWKvrk2MPst9KUyIuZWh99uu42xepHcICCv/NBXxnRxvWbs/5MF4PyTEFrgDFmTUC
63M9pBFHUxLKMC/FTKdKfPVFrmr/ro+gudBEwPHAanZVnD9Lk8pjK7RNIGQTslK7r5DM3Koo4zP3
f7tNSdFn6QA0g/iTMy/LH+cjC6wulHJuEHAaFMZz66uqdpepCRXYmvmqaO/tKkMkoDWPWgGZExHG
9XBTV8RNOzbRJZMmI0HSQujaRjICVQZVM1U/9Uw5g+DezQYKaDWrlJuQ8LZrGJPhtO8iSaYFDPc0
GI0vNpzB70y4Ma7sjSVrnqPEOcK2e+62zppgi5CLbCAto34SF3qd2qkblOlL0/XhHQJ5bbnJCm1K
XT3JMVds7YR4P/T9dNsOphqxZ1FvcUQ7PCpOkvyw0YKnYqZ02A3T+9A9tc60Y4aN9GNgSuMlSwz1
5eMVfcOIL/YZ4tq0zhGBA163xCtayE+RgGTBJcnGyfVLu9wmajIdMod9FbWK5pFfgE1uI9ULYirQ
Y689jPU4vpi+4hzGHjpmm8cH9LJKd/Yt9GSlCWl/DwhsWhba9XF/r87P2iBBJ66xXIy4TZ3B9z0o
hI6bd4a+IQv/FcALvDeqZ6Ts40++4SCqq8eDVybSJ6BgzREBnWqjxUNx6MvU3pWZmWzGxlHvVPBK
e7slLVqZm9sjyNGjbEJhiE7M0hIXzoMcWMMkncciaLn7asqWxhStKCkuK7Hz/pkFbAEpzXLg/Ol6
lztBreTKkAaX2ipHmKfw3qAjJl7MS+RVrQJaLi6bbS0p0ydB+WpTl1F7yov+M/od0xEEWH6fOMnk
KnrxXbXSL23szCLf+mdzHL75fRpupyDdynXZo4HS4C2mUm/SO5akrNJy5Qm9Cb5hTaDbOieQ4NA0
Y/FrbLkdK3aUdNYAa7pTpSZnB3DUj4+X5p1ggXsINi3YMPILfLuuJw2JewpfsgllO+Jg+Z1FTBsM
pOxadtKRKhM+Xc7exwDaTmWsq4x05QV6o39cHxy+gB8IoHzG3i79A+QGiPkwGum57KzPUbG3jCek
zF3rX8x1t2VjbWsgsco0C/HtqnF41Epn3w/tsQh/BypSPMI5rszJbfTCF8GQxgWAOAr/wus5mcrE
lwJ5SM9T0GgHzacQpoBv2k1CTzagAdMHnJDkz11Zpp96o872WQPMUva73AOQN277vqq9RjKKn1Pb
9ucszuVtoQSCSCu2/3qbzO8IaQuCqzIV18WlaVm9Xiqxnp47oK7bsYdBFDnx2gty+4iyNGj4oBQC
DuYGfpLIodyMhpae7bCr93HbB5tE0WrPH1t75bK4fatmUcg53YQYxx8XGzLsIlPOe3BqUwROVR0b
nD38NHUjS0V6S5PXFvudn/Z/x6OEvngbUf0XVWdGOMgm9l1kdxx/hGjq2MFCQNkWWnjM7OI+0YoN
Bt5uJB3KLtv3uMDaXXmPdNLHe2/+ddeHgbL+/IBQ3KfbJavXWy9IG/olSLOci9gP3cKgyqWLcA+l
OjyoZkyAiDeJS3yPXJAER/zj0d9O+3J4xEoN0n2qh+TB18MbVZclpTGIc6Tr6C1YVfXJH0vraIEt
DiUhA0VFVbHXJQAAutI6B23sn1KY/o9ZVwP4k6JshKtdKYdApiaR+epwkIoxwG9HAJpS/M8ff/Dt
SQURN1PLYAprFH4Xiwc01Nc0inrneho1Ihc73ZidMLxsRmYBkZ12tSWd0P9dA/+9c29StKBkQxt4
rhos29JWkvXsDz88U1CEBpVGz52tT1+6Tv0p28H0T6M4hatVMsrYTuS7FLbSzce//XbjvvGjaXzO
UR3Oc9drpZYDTK1uCs9OXT9nRaWeq1rFXSjLspVZXrYBeVkZihnmRPKMgyO6HmoUoi+LNmeoIT8I
q8A7w0Y7ppXy+sFK6yf8ygCAdK1XSPRrCh/zM4ydaRs8tWO+Bvp8Z83hZhA4E0+QdC3xFkARzQkx
jeisTY7k+k1cP9lmbFxUPPciSJuVmaWf5DQRK7I+tw8y8QuFjznGQyN4aX9nakpZWoB0z4pvGHs8
n1D/Uztn5T6/vf5YzbmuQD0Mg8q3QtUfmUFe6z7gyyw8C+hsd44I+g11x2I7mfqnWlnzI3pnD1EB
hiAKHJqr1p7/+x+j6SXSkk2WC+zRnM9JVsW7caKeSgWhv/t4t95mfuTHKIIT2oNaI0a7HqlSS4St
40Scu175mTejhlehWn0N7ORHMjbyT5CP1spt9t6PY1CF2QSKRhv7ekhA3qnaCyk6oxMiPZpa/TXA
rfuQmPKvj3/bO2s2S86hvkqdfxaDux4ozIduqnmbT2WkdjuUjsyDGQ2/WrUvHvBlWbt73kmU5mI5
e4PohBldwq2VIvEpMqnKaQoz6wjKvdrZYTQ9TRirbRwDGIstukOIic0jvTr7HhyZ/OK0BWIDpXVX
hb56qAIDRK1WWcGPtmlQyCuG31o4xM+iBLGUTnG0wu15Z/151OZNRggBh3SxGGpY2r6p59qpqizd
g8AhLlKuPzYWcWZWSbU3OHm9ckO+O1Ggv2iZU6ykcLpYmNGPiqxpS/WEt8d+lIP7pv4ct781Sf1F
QHVows5NRh9VwnQjdwB6RRC5Vn6v+3vUFHEE6b4Ab3O4Y9Cc8ZWD6NuVO+V2VrhMKIcgHzyrhNuL
WUGaD0QYz+cZZ6tz2zrPdS9rT6WKfpRcpahQln8JiuMqn1NUjsOcV1BMXVzlRVFPUln6wZkKmnBz
J7O3SaK0+49PxBLDvRxmWXHIZpELBP6Ds4ntNu4osZPc42KJuIqtvJjJ9DLZzT4NJPTEhn/Bla+1
b1Y/YDGzxhgF0FSc4Mzu2Ek9NBwjcmT0W5JdW6i7zomPUuK8pP69j+he6kztyua7vRQIS9jt9lwL
gSKw+AAohLHeaTm3T6n1bi8Ya2x/4yOVe2n9z8fT/VZlvI7bmHGqO5Tx6NbcNPTgEIkoUuXgrJXi
WVYIwpLCCNwRani3UbV8p4+i+k3SEjzMVehvilzaD41uZge95iqOlRAgj6o7j/UYyL9FUwDxyRJA
BG5hl7+K2qe43k7lV0oLfY1cYLCXLEwgXV0f0gfJCcMYHXer8CzqztsoUM1NOiTjUdihs1ONMX5S
7aTY+V1q/qtJZbJpitF/aUbFf7RZpJWr5r2150TZ82XMrFCWvb6PfeSLnLiIonOL7dq9mU6/bBrV
KLqhsNip7b1hdVTe0Sd2VSvItzSylS8Frg8fL8ptnEJ3lYya7BpcNDKA11/RyDjvRZUSng224aYX
8W9nKqN9V/XxI1lO6eE69DNNGvn3X49LAKFh8vEmarMEq6jGMAVZ3QXnoDBHVxDoX/LWDp79UT3L
BHF3Q2rWByyXrBWWwG0TDa6uTKWRvI2Qgp7u9S/OpbYtS5oJZ1mlaQdq7nfjp8JLNTUpNmUQRbyN
vX/vFNJXeWicy6iimwAvDmxEA4nPqCNQQYV+ErZ1+XhO3olgKSlyv1IFRYwCpN71p0XwcubykHMS
jvq9oAyyKf5RgQW8mJToaejGn8wmfmxNsk30Tu5bK8Y1XimPwJLNlQT3No6klzeDRtCq5x1fthrz
qg4q0xDOKari4buT08CVrSle2QW3wc/ssECjmA0IXH7ZBMqTiHovZj2nNG9PXRIOjzXievu+q1B/
+Xhy33nEoK2SrVK95aJbupur2aQBMe79U0qlbRsjNIL8V4AZs2V2XjkLHCeFqqwM+k7ZiAPO7IFM
JFLWlyuagQE2KxE6qCXGeeHqCPFv6hzt8VyPvsVjZcFmRi87aVHRBC6PoUU/+Re80MODo5dl7DYV
XjN1U0j3cC1a0FK2/Ltu9a8fT857lxGAPWozBKHYv9+Qmnup7CY5tU9Bb6aHXEULGmFlBDQrtf2H
C+R7pmjF49CM8j1fZd/ZpVxtRBv+WPmO+dK7fiIgHXI6ZzAtddJlkOrA+Faa0i/O7ZQV/5hGktyR
QCLKwoXkjXR2PZNk7aCa/hdJH3uofLLidahQFtKQeWkxbtVBGI+9NAq3mZII69owd7NxkB4SDH7/
9vWk+kC0qL4pI818yevzqhgUzHMuk7NcDvhFg2h30RPBA21yYEsiXvbx7NxsYYbTSG9VoG7Epstc
OiZV8Hsg4KTQrQC8OKW7QbJLz0Y3fYfEZ+3x6CYr9+XNRTAPCvyYSwCaG+SB699YsYVn4drg3FOJ
2VCWhvjRYKP78U9bAugpDKLewBRSKABEjTLb9TDkrWYuy5gZxog3USahop25eSzctr1zIoTWAs1L
g33f/kpwQZHuhlg+dd0XNcemeigeIE56gVv+GKJ+n5diZxRffCd2dTjAPrKAH3/sDWBq/lg0qtCa
AGMANmmZJmbIQ5ao1p0aegZbK+2erakS+zkP+gx0Lj7ApJHQZ3WerbE27rs0ngMVn7YVHPKMKr9s
HSIYQyvZ6+1tA4Sc5WK1ZsQUJbLrSSQjj3u8Q4NzSxt9F1R+dAhIku6qrnLlEGFCvaANTMoQPNmy
EHtH4VTp6DbvG/BTeCDYNrbtFZPWjNGvgFbkBRjYtBJ2z0t5dcaRA2GdqSDSWaRgM++4P9J53Mm7
QpVk9blvImdndOcpxWKRQlQaK+lKoeL2SSWnItCgdUzfS6dAdD0YMpAx0SJ5XDH7YVe5frIiBH1L
0RE2BoV1H5q1+jDHu3puiwczVCC3p/K/WhulrkSrcffx3rnN9gDjz9xI8mKce7lqrz/InlpMrAn5
zq0OE3No6yn0SPooUoIaem6nPjpWnfMNV2Z139t2tbXyUpU85EVYw3JI96UR+RvfKOvPNligHwUu
9wgk+k1VbrU28JFOt3+DVYYP+/GX3ywbH04JkfYLUTyiZosTqsfFNCkYBJynsN9OQ2RtJDW/0Jvj
uaD38/eDAdmklkUQMg94PUsAsQI9qQz9nMbx+GgaWYbSCY3GBknXQ40C3Mp4N7ccP47ii45AHqeU
vXI9XpPV9G37lh+XhY1bqE7iWZ28dsu9Owq7cPY4hN2xhGGkqVmUdmXqZ1hEw6YrSpA3jlauvEpv
VaqrA8YNQAWQZxT2CIHHYouBjhZJIg3WOVXU7lGWmvZLHge919a9gWdCJlP1TMkwhDVJbl3H/aap
a1pYvQQkZtsqreK4gW5255zgBCv6cPR/W81ovdhj7X/q26qN3CCTzQbv+YoeS0j5hixORtm0Gyp7
q6IX/GTFafzF8fFycE2rtR+yTBepK/yi3mV+piVoBuRx5xKVpHeisgd8S/n7Bghn8d0JuwOEeYDH
6Myr1WYK1LBwsYdWpI3oEtWjQeLzAIK9jAuTE6JIzbaIB2WH4QGQ9yKIhsDtrARKO89WsHKGb04C
LxWewkABScuxc5pzqj8uMLKWKWwLRz7rMGa3NQBgtylqZPzkJPY0Gg0rm3Op1I4AI0EG8H5CI4Jl
dDmvB2xSI0bpcJhOSiff29Y3pdNem9ZGfTMBn1y5gbgv7dc8HJ97pGIVsN2lSA7aELm+g3d0tVW1
5qCiTy5Zv+r2d6L/oh9Mm1ilJRy5RZnsGhrKkS95iXrR6FHEInwoaCRlFO1S6Yvdjc2GdsylrZxd
rmRbOZE8HKg/PvM3ycD8K+n/wZmFHAJm+/pXtgTvvdwX06kdOzJ9taofh6BMfkagrP8fRoIh8d+N
Ebq61yP1mAV0dqhPpw5jrn/obz+ws7O7qWmS7ccj3Wab/CgKyiS5cE4gZiwuMqCAim865XTKjeE5
qvUfMGcvtgkCMO/qQ9TlmquPze+o8vehUbuJSM49j3Ic9l5hU8CXy5XNtPSZe9tM4ODnOBIDElKi
6x8fq2qEXEc4ncIaDwvMx/W7XO0Q+290P3DByRXbSh3MfZoo9qPoYHNlJoL7hnLSBinzLNwrd51Z
2E+WVkAg7ZP/MA7/R67qzS2J+icYa4S8qIrOLf/rD8xlkj8rt5QTktzizrBLIsC4Pq8szPwzry5J
RiGunVeGPglycNejdL3TqCUKZaeYvG+nqD1k4NFJjLueWBQtZd/+1ubOWcsd9WAm0bDxJxk5HPgo
ezMKYWE3RWsdu9D/2YczGCqKQpYyVmL0DPV0ZRu9gU8WX0vnEHYJTyJA5KXIQyz0QtFDqT1ZJq9g
54hob+mRsUuVSS3JPOrk3kG28xgFSe0Wei3vyeDD85AhaeIHWnVOkE/bp1oF2RxxsosyZHgIVZVT
uUrVjpuwqJ27SWnTTUeD3c0jK9hjtCxZrhYgJtTlOmUzOZHdVs/TvaNNOydL6x+4Y+vsGbn170rD
DxDpGpt9hlUofdceFtBoRTvKCAg2ofu0DRtRecOIGRPNx18pZPZ9V2jNp2js7Z0UhRd7VPBItQol
eu1x3Tg1RZ7vaOgPW78znni1H2tNONgqYdDz8XZY6s9yKiCfUYrDNZ18hwjtejsUcRXJsdYMJzNX
ed4cowkuQRO7fYDqSeOXsjfU49daEf4T3XfrFOn6+AB2MDpXU2mjWUPWiQJ6hMbRUO8nDbmupg3h
ctS4NRRASx5GP7agP6aaR8EfYRCpqA8O1deVjX2TQfND5uCffwD9UO64/iHIpceI24b9qTJ6ZRv2
JCJsX2CdmSL/Ynf9KJsIjadm7JpdPFTKGlJhPjeLnYqFKKRVHbVhwLWLWzwt6XHUctqdVCGsrwoq
cYAiBvt+6IlICUBG1Eei8ktrBPVrLZGltEPl1Yrfu0FrR97Hy/rWWl98DTws0Fbox82I28Vlhz2m
2rVFY50g74k72SxxgbInw3rEpeF5slu54+uayMOPA7eKRNTf0zZvfyhtMj7TcKg/a51vuinB4VFU
snMp4zJ/GLXMepLqND2FuhPvIISlrl3IqUdvWuyaCQMKcwjUXeqMKc9rHdJVR4jEuFOjxnwdrTL8
lBVF4azs4ZuwZAZqAn4nOqeWdtP6zbWAkmdltycNA+IdmmXiBOZG7IH+Kpuq7KuVysBtGuzMPWbK
kICLwd0sfZt6kPWFomb2SfGlemdhY/dKAhEcI6eoT21cwTaulHbH7u/2+jCVCMXp3c82tPLvAPAq
JIxldaOOcOQ+XvWbB4QCAg1w+tLggG4zlbHThJ4F1C6LkiZnF+fmXYEj7coo8zN0tbXomszJNr1i
0hSEBq4PmgYKV1ajyTk5anPsclX62qj9fZYXyr8f/5z3ByJTpIAI5mbZSBVpaCRdaDrofLQZJk0l
PtF+WO+LWhUrqfltdjrrflF9odv+ViSfp/aP0BaNCm201cQ+Sd2Y/swAGl/IQeVvZpXicyem8DEZ
oxdNSkpvKFHBy5TU+RTIGKY4U1q/otcoAOUWJn4dI/rNlSRezFzqDj1JeOdqlBShABnOr49n6OYt
f+MF09pGsw/5n6Uk5tgigJl3jX2SsyJzB1mpXTNCUMsd+q5/jO3ROUpGNn6ZSrx+Ph76pibH0DNe
m41APYOjcD1hXW6EJHqxc7LbSWzl/tkaLNnrbZ8qmRki+uSvVZ/e+7EWR30u8gDqX15plRHguR1L
9onTGXtTJ5leV2TBE8vaUgJL4/DRprfUuJgGrFWYblNLfi41dIjToGxkvuL65w6VcMI4r+1Tg6DA
JznD6ByxksabKjs/xl2rwGT1nd1oVw2KmLY9eUaC+GCm1cEuGkrChqDsHnujolVXjvIrtCH4MZE5
lXgstSlpZBkydRNUyDZu5MfJwHfCEGHnKYCnAVOPUuUZoWFuJxich6ZBEnKmIwRbNkEDz2hMELat
xhNiBZuAYk69qZE86Ny8qLIt1mq6W0SOM6FrmEWHSo6i+3Caio0xQRbWbf/Oz8riTgRdcxQO2j15
2etwkVXIGak9jBuzlbXPH+8g5XZBkUiakULEIBBRlmaAogqVKGlj7ZRLmuH2KPsdxjKtjxGek5pr
NGq8aZjaB2L6L2WTKBuBz6FXGCBviBU/RY0qtiEEPAisLTgBP+3ro+Xr0VZW1DWwwu1dxLeCUQD7
SGENZYrr9VewKZZqJElPIqmV7xirbLUJKncwRc8fz8rtY0YTAm8NNDHoSLDprgcapqgA99NoJ2U6
E6z6CP9Y+MuoxefRVFZCptv3ggFm4ChvJhC95QVr5UMeaomhnUDLdU9KjTlK2g2S99e/iMeZRaKU
DgRnCfQxB0RANF3STuWoEn91rYwKefhvqHeFa/kgDz4e7p0fBYyd1j5XOQgcR72ewFJJ29LW6VNO
Uk+f02p9Wmp+366s0y3EEOIUv2sW9OFxQmb7epwxr/rWJD84yUHwamAn1Lqjr0RuLTfClc3iIRoH
sZuGpNqKOtUvahh/+viXvsUZ1y8xPb0ZJkIED65plmX589FKhmbqlXLSTs0Ux1stTfoDKsX27Plz
AU4xfoOKx5NgVHnyVSnMcmNStR8cKN+tGLVjpYb/RMbYHyEvtA/l2A87qZHtvWbH+c4p/PocKNgP
hpPeIYLVU7jr6ocx0d0mqCBo12qxsTu0VmMjf0rAaudbFIlQgoW67GHgEN6LTMnXYq/5ol38ZowS
6EPwTpMtL5PkKkRqy3Fa/RSlrelOljU84o5bwphI1FNg2eU/leScqUhx49EpANagWN23jyf+JtUg
GoC4R6hFEg0tdTHvRhhQlE417WTDTLprDaOlLp3qD3lqt16aNd+RLMp2oJVPZjlq+48Hf+cm0gxa
+TyAwAjomV8veq6oIkLvUTslofGodo2K0FimHFu9ApL88VDvHCUy71ndh+IbmO/FUVIsZG6QxrRP
eT9G/6I181p2obyyi987SCwjcSQPLIUJa74R/wi9JLOQJQkXjJM2mnBrElwkJFxRkApR5hZSLR4t
qcsxZM2svZH6v8oYys7HP/Sdl4iiEFSKWfiY9HGRu8VCwhxRS51TH1iPqo6oz5imF5Oq9WYsc/yk
BU9iWvylTPxsDAF/Ya73EE/DhlxcIVNTRzrVRueEsZmyK5xA2QaFtBavv7OKsIERogcRjevlTfFd
QTe8an3nJME4PSeR/KgpQ3L5eAbfyYn4LZzvmZc/90sWU2i0gVPD9rJPRaKd6RKi6g93514Li+Kx
MPXyWcMf+ahb3VcRDPLFCFNj59dWvUv0WZfNCpr71mhWHrjbg6pSUoUCjAaGgfTifJb+2FqlMtIz
Apd16vTxVerq5kGUMAd9J8coXMhNvNHMHl644ArC7Fu3V96i233F6+owvAZvnvlfbO3KlgMlVsgq
dL8Z7/usz726KSNXiy9ljdlhlnmUUdegTfP1c31FwhEgsJr7LagjLF+mJEQScCwV62RN+UsSd8DN
ELLIe/FM6/a7JnXdypW09M1iI5N6E5Or/MS5L7BY/Bjtt6DGAOBEbNbux8qI9oUzRTN8szoqZrCz
sNd50EWE1IuGC4ndGorXg2PY0Lhv1yox7/x+6CnkCdxbsM2WWZEsFT0JKtdzW2TGVsYWnDJFJNLX
mM7KQ52NxanJbOWnjN0jwgXtZpxizxkGoEYwx7WvuoyijupP6bbU5fBcaBqlJI13/a+vV5wTIPfS
fUOVFr3r690porSSZ93Hk6JH5tl0smPStuHKEbhFuDh0UUC3UMDWDPDPi7UBdNwKJMSUU5CnU+KG
YR1uRNQMuxSjyzBOM89opnGbtbK6c7T2Uz0VLZVU3/m9ckO8syw8lzJwO3pHhIOLjNGXxpYwVlJO
/ajEd4GY8rtCN0iAKCGJDqWyQn/1w7HzzKyN90ltjedIK+9amIPf6qCwj06Bgg05X0VaM2Zleheo
aXqP3c2vj7/09tYgtJChl82eGpTy5h/yx61h0vCtJaGYp0mVpl9BjVxS3ile5uvuqFmHcBBf0BKd
XnMUr1a2xFvx5PrsMjb1Q47U3HBeImukdtJE7wzmyXGES03ksSm1wo0dhLSk+2n6UaU/y274kQvb
BaB2l5ntvU1Bws0m4jzoLI59N4ij1dRuZz8IEzWBJnRro/slOcbdx9N0G4iwd1FZAEKL9BZ1k+tp
CkOEh5H3159CW/+ddVHxlCZB4aF3Gq6MdJsTzdkD9Pc53IFyuTgoqLDWUlr02lOhjPqu1FJt1ydW
vq0BXGznxH0lHLhtXjEWQlZgb4gycXxYPMyG3NAQaRLtqep9mzJ/qu+lJILOGyXmDzXD5Nkss9Dt
53jfiG3+hZctJRH9c2KG0mtgC2tXdbiU5MJcCxq0+dcutwgFdkr2M1ZcXiJXJW73fNQa8xT4T4AC
iqrAiTH8EeovUqp4EYJLXWzilpg95kYybBDicRFybYzpYgb1Qy0dTButo88SfGMJx2RHfqrUY2Rf
zA7EbZiQiGte5dAbR/5pAIU71Icm33eStbbZ34n8oF38b87OYzdubF3bV0SAOUyLxUoKlCzZlj0h
bLfNnDOv/jzU/w9cpE4RPsBu7IG7vYorfuENRNHoF2K1ByzkegeR3E+Zzv8osAVfgkqL98KEOWgT
tcWz75nxvkak463VpdpGkarAbVnYcKtb30lkEuhj0TB4zxUXOwvhL9nyI1129T6U7otEeE4R/297
9UHqStB+Yf/59qF5zw2Wq8euAvhMvwVpgUVI4EuNXgWDTzaspRdVq5yORkWg5fu4rp24/WSC9keg
d9eL4WEaM7sNgEbq+RkHui++iLjq9GkwC1vE0NW7zzHFjYTCHQeniQPbbORTotgDXpVStqm3Pm/6
1S+HN8U1gvUJCfb1apVibmRBrMguafXwGKR5/Mnvhsg1ilrCIW9+4I3OdzRVEI91reLUF8L9r2eV
5dtz+O4yuvglFHiow3FAyX2XT9ogh5nZBanqBngqIXV+F5mz2K38hOa6Y8WfJAzS22hvCsEJN+cz
hwikwOgIWulQM3qygoMcCE9d8WUQLiAntepLJBwrTefO/BWKjxoqesWTEuevul+eSis79YaMMeVZ
FwX+Fd81otrpvUevQ1OtwR/bDwBCNPEvT9aOpTw9Q6d/SbKSAl5DH2QSjC9Zaz3MogGkLlv0/VlW
crku5MHvYi5UWCAbX6+Ljk6JJhWd6FaoMqkC1/7k7fT4K6bMdkvoExpPY/RKwa+m2Zhhbxy6HbK5
w59J+Tooku13LtW0oQ8OhQ9hHhJ1nonn1lS+TyNQCCNLnvswdqfs0DSfMWDaidrp9oJ+kDygKwEz
ghQT+QtlaUiNYAxqclU7uWqgTfeBIKN2QLb4lBZeir+6nByjOu8f2tyLjqJQeYDR43Tcwadu94Im
JndGl7TnwO/MLbLCOnkCwEAkyU2L9pf+LrP3VyzQd7EyFiCC3aEJLzhphLtQ7/GrxuhnNykGtoGo
jX8nEB0PBHHdryabwoM2ReLOsvLX3EuHt66qNy6Rjy5Omr5wa0Ex0LhY2vD2g+ypUQKljVhIutSq
/I3wNjhHdOmfuzQIj7pe4chc4fCZU2m+GIGyJa+4fv0pfUgICMFEZmqWRoOdYEVaroDv8BV8n1EI
ACMAY+tuCoKtQGPNe57LLBT1yGmwA1kxRjRPy62u8Ua3Nsfugs7W/aSWyQUn5vLBj1HGK3toMlUm
Bt98wLQNKKCUDdsF0x2vcLrPooRXsVDC9sHqZIwYBN84yZWvP4vjZDwooSduvCvrtjqlBLY02CWu
eRz3FsFRK8WhWZbW4LZieoFWMbhhQ+N7F4gy9cBQ2yXc0Dt9MNTnGk/hOzGkce5Z4XBputi/IIwY
7mQzGB/rKh1cKY3Mx14znLYwmvsqDkqHDOro+zWuOFkZP7WN8NPX0WTZuGo/irwQupiV2gnyAIxc
3y1pO6khPtfKY4RzJSIJHv70iYu3VWtbxZZZ5vqsEXWRJ9PHAvKEqdz1YED3zEArS+VxEFrJLgXF
2GMg8vv2XbPet7B+Zs/fmfuDGcLii7BYjQqgqInrqUHmlmb9aQwt7WGKi3/O/eeBaJFS10J3eul8
CfPd61S5TlzDF7KTVXb/VYl1wdcssnspvs+I/XdVnP6zhhNwdY1mIOQVoLLsvutJ7HIvtiIxzd3Q
sPwvyqR9k8fgVS1iwCyW2Z7iIPcOt6d0vW7zkGjgKbBmyAcWD5AHK9tIpyZ3Bd/U7w2/lO8bbQsc
tY7UZgQg+SvZBnzRWUz876RM7JUuReCDWAfohxM1o0nNNY8cQ0/l3SDLw07ADmHjGK8zQZwD6HPO
ag8kg0vAo2Fm+HtNRuFmo9YfeYKFT3Whto9VZP6wKvWe9jiuroYy3uceJY6Nw7fmBrCWfw8//7y/
Hp/QiIQpiuvCncRq16XPXvIggMrqO8tR+nZPUfHVS7uTCtw9b3/mZkcxDdmgKnspo4ZG2Wc86k9x
c5zK+84QdpTVv5tF9WT5YW630qfA2hJq/GgnkG8h40bTHgLV/Od//WBLxMvOHMOSgjHC0Y1nyY5p
5fHGvHy0Fei4kP/wBHK5LirgoghFWgvEAgWc2D8nYcDkxNkXnKbRbo/a6smY1K044IMxUS2CPc51
bvJxi6WQy1GvJ11L3bm9r4N+VbX6kyak+1AZnaj07CooiLZ+Ii7xGBUvqWV+yjvB5vG+yD0O2Epw
zPqtM7G+ncElzGijd8tf1POupxtfsrEtYilzo7z/2uhGTkVE1M+TmqKqURabafF6EkDgcTsTDtGD
4WK7Hq+QqzLkm1s36dTsa5zgxVmV5oQavgzkSg7hpidq1D/GteydG9X6lHGgP2dY5VHKQGCw8sCY
7SzdVz6lDXaaUWFMP1JLC15vX0gf1LxmAD0XL/ERukmz3Prf+zAPNYBgVYGyOcHLqTZk777pFb22
VT1+G6zmycvqQ5VT4ttJgp59LjFUsXPyjY03YL1AJLa8nES0YNKoRV7/jsiU/D6pQS+KFbKkitAL
h7a2ymNeaHQLpXxLpG1db2Y8go75qqRHvWxMgTgsoxxKlht2foyUV1k4WmNGD2mlHhpzkO7zHl2B
Nhyi/caMz/HMdUoGBoWGKBi8uYOyNAaUjUkRzM5o3TgUNSfMavnYjZpw8WoYHtgoCM+BP0AZKhrU
0aD0fgv5UzASuJROQOP3fWptyeV8sFvJDwFCAYpiE7znTX9dRrFSDWJK08ZNG1k/Ecl6F00rsz1d
uvwbYFuMw5Lh2+15WF+AvBVgYubCs4Za1uL1bUa/L/Nw6CiEk5KaUmzYk4Tc2e1R1jEMSKV3kgg6
p/QfF4FSVGpCVCVV6SKWUYMfTOujKRXi8xRgCXd7qI8+aOYPwc4FIMAaX+/goknK0TS9wh1C4gYP
TAs1oWraeGffO4nX22em/gKv4HJl3pYGavBBSWcy0XuMarrQ+phkZwKo+yzVdFuuw9Ipcu0nvrjZ
c+xbzadsEM8Vttl7xSDLTqoY9gadBEdI0trWtenHQHR06GXMOaHRK+gJJEhUF3rqjEKn/ro9RevV
YG+RmkAaBv9J3fB6iiq9MUZAFN5jF7TUamK4e7me1ce+ooR7e6gPEj8CkTmoFFl/rv3FctQper5A
YkoXusePhkzvU1h1sweq7x/S0LR2Cbf3SREFGvgmzsCt2fx/h/X/FaU+D/H3UinS3EvDQgL9BAoL
y89thtaoMq1pHql5CofeDH0ntEbzS2cm4amP8/DUaXXtdoFyn3eJvyVAtuL64Vcyu2xQH0cUZ6b6
XE93OIZGWJi98dgi+HzXm3J5Dkt8qL1Z6U2MnCziZAeKOpGfx9/CVvfOQgcFsCHn+FQInWzHSRkc
xkB+G7ysP2H80jq3l2l586BmSmeX1ttc0QBhPx+qv24ey/fhjYxq+NRZ5X9B32vUXczqLOLP5SoV
oFklzNq322OuenDzoBRTiVNnnzhAedeD+hlC7PDKo6dUwaO29y04RlqEikxC29Mc4F+jpxqcBEVu
7KEWsnv001M71qdC2wVasZUULJ++95+DZfz/i1DIuK5/TgucAFieGT71gvUzkpu3VNGOicmJzMq8
27gQl7fUcrDFESRvDinZG+GT2obmnYcIN2gBxHJvT/H6kyAvzu1cAlwC89XrKnW+PA4dhuCNlb6a
iUcewirb1TDoJ4mscuO0Ly8WSh0S4EVCGU4a6jyLa16mphN6GV/V+9rPSVPjsxY3hR2MwtZT+eFI
cw+HNJXXa3nL56pADtcOIYZItantMvS7dsnQKdOOBDKyb0/je//56gaZv4vIF2Tv/KyIi+/qY9ic
XPMwCCTMopXooJhzBytERhA/wsmevPZTEYM8oiQOG8dwNH88iel0KNL4YZxGOBYUxhOSGIKbHdIq
Bx+XTxRlLqEfbwT+y4hqXoOZdK7OoDze9MVvRUrP8CLdCp+CYsTqWs3MT1MjZ07RoUWRi2G/z0fN
c9Ri2Mo9P1oTml0aco5ktPQCrw9QFptVlfWMHKaaupPaSLlDR9fb+aKabYh8ro/PfGGhAMutjry+
scgjhEkftSpEiisIjdTusWuwBavvN9b9w1FwE5jJpkSKy9amF8RYcHV+9FTAbaRhEBOKwSY83N5d
Hx3SGe6CIcgcTSzZujpCh9AU+/DJs7zHxPc6t6IueymFfngM0VI7/1+Gm7m6qF3g6rJ4kAHv4HhS
cEaheqBDqv8hzCwdSzB/yok8OLcHW78rrBM1cnpl+A0QjV1vCdRW5SIaRK65odN2QxT8LsUSua42
6o9Jaj5Fcv3r9ojrTYjrMZiB+biCi1pCFLpJLoJW7WmFqzrYYrwLD8h/trtOKfuN23VV7SBAkyDv
UPDggp2h1tdfF3capKpMxsOsUA5y7R0GKqH7wayhJPfNRegbYW8G5k8tf5F9+TSED4n6lA+fg/Sp
roAdqhcJHLMcUBJNpkMoDLJdGdlnLBe8ndQ3BzNRUJPKN372KtfkZ1Pjo145S/UB8pm3/V+PfV+E
+mCRYrq4ftONS5V+b2k58WsQmfu41IqvEaqBO71p9EdJ7LpLJ6H0EhlWs7HzP1grEh2ouaQfGqHA
YndoVVPpUYw2dxM20t3cnj8NQgivFQD3xkfP33R9gxuzfQBQBS4nUpFFxQ8Nf620UmFws8BHtQnl
wMMgVtnX25tvfZSvR1l8UO4XhV55/kgp0wSfrsi4N5jSMVZobHl+cbw92nvXcPlRswMb9HQDwYT3
2PuvhZQExHfMqh5dP5MOQu29Fqbs2XENsTDAFeBS9t+EyL9vpfssetL7S1R+CqMvY+Rq3r08/PJN
V4ue5DjbpaPdlp1d6E9A5dyk+FHHP+vqkvb/+Y1vTyIiPAdZ/s+cfk7tfd58LyPLoeyya71vPeri
o3WxTDRdGrS/35riyR/uQ+tnbym7Xq9gXZ8iIbIt6UXRnoXpVRQdsluhf24sNMOio1b+sbpzL31B
N7+jJInzxs4I/giWnWvprotO+qw19DPzv/ZCvMuiX/TU4wAaS/3DCH9n2Z8UlrzpqYQZl7G+SPLX
wno0W1BQ8j5DTlgAw20kZ0xPNqKdVW5DsAxybFYypjZPCWFx/hFECIeAXAoEYUubsrWkL6jwa78a
a/DvSjnwUYdPpTOUCfU+B9q3Q3vX2LJzWTm58StIK2bEIJE7At/zKftrF6TxYELo8nq3qQrcB8RL
hLW61vzAP4JiUZD8phGY7KdE+yWZkS1KP6KRal+2awHjlLjoKZcunO6T+s0c/puk35Z0Skw4HcJj
q/4QQFfkU/EQ53dDc4hy46uay89a+sMY6CCjjmFTutu4FdYBDDBhclMaHjy5K7qvJgaB0euJ4soh
HGwleBWontohRJ2DmmnZHZL9O8UqtY1hVy1d5b1VByZ09oMD6LAIyaUyQ+ZMG0a3VVmkyKjL4zAh
gJloXnNUI1B56A930luoeMcmzZKXuFW0hzBPiqc479SHpm09Wwce+88PNqUZnALRHAXXvAJH5nGs
BUnki26NKG2OgPVB7TITo498V85gtNuXyvqixOGFu4TSn4JF6tKhUzRTXxzDnNGQvT1gLJpBgh22
ABGrBimTzSvN1T/LaCJ6vDg6BhRdWSpkqO2pcPa4kZszcOZdkrx0acoe7ALaaZrtS4JvRz4IzUn6
GXnZLz0vlF1W1S/ojR6rOLG7Ad69MhnVRuSyvspndh2vOnULEqdlNhhG/HEzInFQFFqPzJcivGqW
ENoebkYvtFmUP7fnff0W8hcy9ciZgkYG2n19inHWKXXK46IrC7CzGwsv187PB0fRt2LnD84XTH0e
Ko1m4kxxuR5pStUpEHygCwaSZ3s/BNoI9bfdecF07wdHCmver15rP9/+vnUVhBUn5gBJBOAaENg8
4X9dU0qagy8KksntYYh/SQEq3tH+ytHbl0Y3o6jtBlnZ43hDjo/f+q+8EdCvCvFBbxQfOAV53rGD
lXrWYcHvxKTqMIzq4++3f+Y6YDV5T7kJqIXM2P5FnBBi7hGNGK27kuLlkLtq6Tkra/2xUKfQ7kMt
cpSu3eqAfrD2FEFAIYO9JptZ6ktmyLlVuPWyImTM0yCZVLyxgwAO0G3sshVOkHMH2xwUJPQb0qel
mOMojEC1TAvcihzpe6kT9aekmj4nRTyBurQa9fdYo9NlFckzXYCdjkPmt8LShqOKtuK3aohfFb+r
Dl2jKP8cocFN0cnl+HlUK5Y0MjlJq6AeisqlveGjj6QJu2Io0o3r7aNtOHf73t+WeZ0X2zApC8Az
Wlm5YT2BLEqCEVP1ydxJ0AcfGkVQD9FQOqLchAcCEX0fGj1y4FnlohehOACzskPeit+gnk12Mhuw
jPEwbP3I+am5DuxQwSJ3p2PITFCXuz4rZtPy5utt7jbtW4jo10X2quqiJlr/lmXAZjLfggjpjdr9
hBfPU4P5iiOmRfDWiv2lT//ZdlKZZfPAN1BVoItGdn/9e4xGRi5cqwo3gJr2WdX64nEyo7d0CK03
oY6Ml24Euy+E5r1QBYlr6oH+Q0YzFPfB/msUVvRNSjH596dqFvUBlkjPhPx8+VS1Dd43bU1XNfGD
4jWs8+DQZfHk3L4R1g8irRGeXzDpaD+A+bz+9hYcd1MCtXcNMw3u2ylE+VcfzY3dP2+75Ypj/gpY
gAoA8iGLeydJQDqIZV5CxicfglBZOqWJBb0uBADth+gfmyTzgjIWtWgCRwUw6/VH9ZpZTEMh5y7W
Ys2d2IoEgL2x0UtcX2vcMzR6iVtmJ5blUZMb0Sfz1guEOnwfcnn9nA9S8stChfH2Eq2k4/gcyk5z
G4sne5Y+u/4cWZoCIxGs2uUhQ8ijlbyTbERHParHY44uxH9FJZ+wjx+/d8MY2kBdW7uVlRi1aOU1
MrItjbIVZnb+QXNxag5vEIMyF+FN0YDDiDCVdeugP7WqtjOjAqku7IU9CM1pLNp52isvAQd5n1ui
Iza9tZ/Etv2K6+LM/lStnIZ93u+sAO0aCwXee/5bcxenTedEPaK4vI1a991Mo3aHvOT42jWWeK7z
sLLFpKmmXaCEQOiSVPl5e7Ln8OBqp9LNITwhZCPfoE+8uAuKdphQ/BxFV6yBsKjBFGazefOlldAK
SVMzPHcgMl9zqQjPoShM9u3h12tNixTJNJrl6kx+WxblzCSorClKJDcZ0vjVM61TEU3DyUuUA2hL
EO9d7R2R/PqeFVFsa3mn7w0sHeRpaKDN9NlGI3C1yfk5M2uJVjt2BCsnG1/SG5pLqeTSwE8uiewH
9yMUwB9l6m3lm6ubaB6KniPEO/YXEjjXu9xrg2bUrFyiupBPT4Jm1PYg0ye/PcGr8JBRTDxaqcnA
loBNcj0K9IIkQOJedGeCsJ3ITXpScqlHc2wcXI5W9VJqWueUiK5vPHsrngCNIIq6ZLDU1aAKLEvX
AMbLzrSa2sXOGVe5NK7fBJxC9kPay3dlI40nI9C+ZiJgxCj3wU/i9eeObWC+jAaGsjSUO+xDfO8l
QXD8VHR4/eZV+R3c+hNZurhDurK5jNaQukJQ845TlvmjJjPnBJFE+VQgnXVQBjxZ+0I4FKAk9kmm
Cd9om8iHEcPWja28ijX5XKqwEFb5h2bJIhBP8tDqcLym81hWSKNSv9obE2af0ShhFqBYLdpWRrxV
NJqv9uvzy6hziwY4Ic5AKytNYzLjtFNrt66rI8gOo/6iUQEUig6YtNMSW5dqbMv5Ma1e0cbZ9f2l
gZAhZG9+BD48ffbrej9fs4WqUut89npEI+Ri1kA7CRFWVtaPopcPcRPtk/yxCQRcEA5IOAct3Q8p
PRWego8lYjthY5tq7Pgy0x+gffgA79yPNVto8n3Q9YfIiA6w8U5G0jtwcfco4qVAFIIK2c8sOA1q
5tRRsp8DxQRhxIT/zNOceDg1qg/oE8gKGGPTUbTqkJmYYfP/fi9iAW0e1CTce8IZBPcxMSQ79n+K
/JpBPbayfKy98ZhSI0FEquqCiIcRevztM7ZOfylw0B8zyCvnuvGyJZ3ptUivqhJdr512hTBhvovH
IPpt1r2gjL47MlvHgVhsL+tJBf+lnhChjMvLqBt/BKXMz4mWGXuPFoWNWbXvCLAO9nVlKg+kb1vC
wivdCxDlSH9R6mLPcPUvzTas2PQkIZEpMWlNfsqKsLxHqVWiaNgLd+rkS4+BmIS7AFi31JuqI1aN
59SJIt3he/0NiIObGbTIZ0GZ0p7iqD94ipU9Kem09fKu70gwBrT4KfPSdaAPeX176ZPaKPUIXqqg
WrAf08E/jLJRPt9ev49GmYkLNGsIPGldX49iFaLWQQ5sofuZ2InlfbrXRVTabo/ywVNHNANqDXmk
uSS2DAqrNgs8UanbJ6yQjAudsG8yfgi7KpV/DyKcPkVNsX3sjtTl7LiqEbExognnbj8O75hfaSNG
XTcOSE5BCNBSJn2Cn72IavK00ipfiIunysoUW8nj3jUzlLuz0NcOYRn8wKC4c3pAfnaWE3oJVWbY
Ydy83J6X9ezPMI73sicUcYig17Ovhf4Q4f2SPU2W8cNScWcufDHfeAZXg6jA4XHAQMqJHvOqSZJZ
tY/hRyS4E8Kb93ASqf7VQ75xG6+CqXkUpA3Z/JCUSACuPyUK2aaKNAquoOaT0yRd4bR63p2sAhyE
aQbRoQ17/SyMpnEEIyhsROgrFBOgSNDPXEJzzQO++WIjK/KUKZHWa49aHyLIjjvrThpwrCnzwN+T
eaqwtKgT7qyQCr45oqAWpv+NVqfswjh5Umrkymo5Hm1Ecb5GXQeQyBc63BUrQ34arMg4mbSd7+K6
63cjdu/O7Y2wekDJ/uB1Ie6F78ysBXw9e/mQpk3TaLEbp6W0p/qUwamKKBj1zbGSwrMetuLWmVw9
n4jO8FbPerIsGSt3PWalDhXTSIsnxUnJbrA0eeoj5EOMIVd/GaESnoec2rQ0TdoDnhjYXHp6ca6n
0DyOSDzat2dgFX1Sm+Q65scQFdI/XlQzLHT2vSKcCvgWJo4rWqh8LREV/iOMgrpx+tcHgsYZtHnY
0Lwlqww1GDTViwXgCqWQxQejm+FKSClujLKKPpk1NiVMlHlVaatcT28Lx2GkVhC5ntFmhyjABjVG
wuyA1Ln/pUz78Guce8Ghou21MfL6dkMUDN9QnLfgOs5Z5PXQ8dB7aqs3hdv2jbYfArF9wIUhwoMw
OuTqEB98uJ27Kgnys4HPQYdgox1lavfz9pKur4RZ4IgHFwANRfglWswzepVeTZ26mgZOBFmR5tho
hi1FY/9cROOIFDoNnlztkVn2anljFtZHiqQKmXwAlO9CH4uYtJdxipjEPnWh1wS7DNLUUW21bs8J
/BR1selkUrTlq7auyQF+4P4xRbIaaizLijSSqBNCX6b8yMOlOgSohUOkV6T7Jlb9b74gpqdAnCD5
58ie7ij7BLt8aJFk9/X4ISti2c6bqaD5qIjftaLl0MdFrNwpiWj963mb2dXIYsCwpuEKtPx6j0RT
1pnFMIiPqiB/pkveUXFS0e/xuo3nZ7UO4DNIgoC3UKaF1z2fxr+q5UIKXqLIGWgSXCNNvxlYT2Y5
8hNVFX/xUm+rlzz/fVdZwTwenYe5ADUr8C82/1SpWUWrX3yEftrsAmMIbd1Pko2vWl1X8yjIRpPr
UH6m+nr9VVmceAjG9eKjIKRoYeMPd5a5sXeU2aeNCtc6eGIsFTrLO5+Ni2RxNRZDKKXpVIuPgS6/
KDOwFoOX2FZBRP1W26E7drX44BXyS6jXOxmsfbmLK986+ind0mww/7t9rN+VqpczrIJzIKSguUDo
eP3tSmtW4WCV4qPpF+M+0wPPQQ4kuki50u4S0bOOkRjEp8kToz+FjjvmDl5y8N2SJwX19ia1HEy1
6mPlG80O5/Hs4NGqOOpmUp5Qm/xv0JPgBHxSOIqx9tuL42JfVvLINSUod1ofp4/hlAc/St0b3yr0
209JLmt3bajqbpk1ks19jgWr2pX3PGTWq5S1mw478919PQM0MQHnEG/AYsM+/noGDCOPolYuYBhK
rb7Xe+jjfSc9x5FsW3mv7RlT39d9hXafYvp2WQnlRsCw7pVTVsCviagLZNBcbr3+CZ5uRLKfwQeR
M+GiaMJ9q/i1U1bGcJei13epg+RHP3XRXSaiI4jJZAH3IFLw24jT8D5JmFDFn6Qj7rTdH71J1L1X
V44yJFDwo8I/VQQ5x4gn2ymJfpxeGsT72kyLSxkqjS0KyO/b0wirchoV/SHzQnVn5qlwLylSiedi
xl1voNsUZk+3d98HVyziINTJZ00fhNuX90k5CEXUljEsm1ERDipq9J6u1IhthFLJdRk27X0qWNW+
iqdT0k8vTZnsEwX7W7GrtXMa0YMlCGy8F/qf1p6ihtuavbJxu64vPX4kPBDSKmIMHoLr1TF9cFSV
WQtgxdXyUo8BsokJ7KXIBKMSVtGwqztF3Hjx1jcflVqaTpS8LB6+pfpehB1RMXMy3NL3pxd0w6oH
MYi2Wnzz3r7a+zMBSQGTOWuCIIK2eFfRcC75CEQURPa/PKq9kw997DR9VAIo3fQhWN9+FBUQ6SKM
or4PpGH+6r/eD1PnptWSUXKjuEDju6h1aiLtUL/lvSo4pVfhTqCEj2MtyedICTQ7ztGOl4Wh3stR
MrwAe9sK7VarO/8kBL2ILbjYaKhc/6SsRgfEGFHTQYLujX9SO0mL9FeaA1PxVTH8PHpbYuyrtX0f
EkQ7Aj7kOe8aun/NAibRgz7mnuSOoebbDdKn+2jI+38tAaOERM9yFnqlSURR/PrDRBHp6piGqKtW
kn8wp8R8a5FvP6VCrrzcPser4JDIjGHoRDGBsMUWJyQq+gjpYaT0xCpuH8P4rrUqzAAtS0hsBIYU
0abF7sgovl8gCm8MvkbIYPT1LiBJNYh2yxITMcV4moV6k7o9EnhH5Be9U6wZFQUJSYK8icWV6PSl
+CqaQeF0dSLhVJB3TkpRfFf0mmf7vj5uXOnrsH3+UcCOmZeZVrjkrZtxJ/CwB6kbKmp9pqgt7vM8
t46xX2m7mKbRuRPlT4E22LEYodwUxidPTrbKqmssGD+D6sgscUMaQSJxvQkUIJWY/PSJm5XSwyiG
/gN6m4pDlA2QSSrzfQKnY2+1YrwfMgy+kzjbCK7W54uogtSB5IFqwsoqI538mKelgyfeqi+qKvjn
JkI5SwiKZo+el5Mo5daR/uCrwWkBkAZqK2KUo84B318HLEGys6nTPHHHIquQYi2s71Ug4EjXxJQu
e1ME3kHlIKJixiatS6ceLIoEtw/F+pRf/4hFXJFSI4qrqk1cIQ6FQ6kLkZPkkf/5n0eB4E+PhwYt
RPwlPCxtLEmI0yhw5T4AYydKwr7PIDHdHuWdkXr9UFCGoWUIdRshQGqu1zMajqJaNmMWuL7V73nM
sdr6kijhHq7SYdDeLPkp0i6N8kXtM9uI1B0g2p2VtPtRwG64fTS8EU3mEK9CcdeEP+QpflSyi6b+
bn0V0/gXOfjsDThLxEAv2942a6AmZXIiMj+YWf8ZItS96Xdfiup7jk+aUxU/UTz+9/WCBMgbCLaB
h2DJTIb00/ptKPsuvip3ZirI+EXUmxHPnLEsJ9IERIic4EwSWMbb6MwORChl4MaI158KbTRsD5be
abTyQyAYvoNNR2X3ZmTZBli6U5bI0g7cRb2xoh/szpn1Bb4Z7CzJ3OJ1qBH2sFo0Rty+ixSaGxgO
inOF9Pa+WR9+uGXsm/kGQLJ2eQsWrdX5oZH5bjZVr704WS9lbTSvAhcVTiihQYrDBv70z4MSToNS
Ia4HvLUM6IMaEFVgIi80iXVynjCLuANYjgeLNxySWOj2RKJbbqfrDyUlZiJJVbHUhuB+fT5qdQjo
CjcZyirgAzU90r6I5tTszWyQ9mwj/y4s0+R4+0PfrTiuNxOjAk4CaAJiDqWK61GtlD5aOVaZ21ju
lHu2FOBxqCWojqW7HIbB1B9aeNrZ6wAGV+xfE4FsTnW8/lx4p4JalR4/Nu0Z8ZadYT534Xe1tGx9
HE/xeJIUHGqgf8HNSvOD0ge7SHmR0gcleDQsysC+Vj/rk3QYRTDrdYLOY70LeVatMD14TXqskcvs
pGbfIJlp1PGPFOCzMyZgZs0KwGLQ4BjUV/3p9pTMmdLfM0JJggodjrPGjLwBIHk9I8bE2Rb7sP+U
8TicShFvtBJDyJOQiwq9OXQUGqMznLRVt67I96jtamh4HYCRCNpnTwdKCddDm1YaTDxKySfEMuVd
gwjtS5toT5Xc+Gc8XGih+cy1Z6aeo0Qcb73t1VPUgCRP9RHJrC6VcebVw0sOaMDO4tQ6lFyZBgau
L1OK9dbgfbk9Wat+H/ISZP7mLD3ILlrZPQ6DHwdqpQvPpN4nhFSKSw5cyi2CpHaEQqtOQlvvE00s
9kJPADMOoul4qiA9RWZonYYGl+OWkro+yliOd5LyMppdtW9yP35K5Uje2O4rlOCM2IGUj0EJNyjN
j8UhK8Hp5WlbKc/jFL5kDdZAmSBDMYCw+QbK/LvgtaiRIWZgi7KXP/iTqe1K3WptVIi9Q4ldlY21
UmfPnjLPt6dyeZ0C3aO7N6eyM4uDavH14sf5JORWPsjPXu4HTqQL9b71A2+jevThKNBksDmDi0+n
9nqUoUiCrJ9mS40xLA7Y8HH0yrI5b3yLwl/z906m0Ab4Cni38p49LN+GLpUSqUkE7TkwJLIyU/+S
YJKQBXVqD4ZBT9sUf6AUcKEn9Kvt/X3eYYwea6Vmq3H0W58FPMa6dbIuKpxxQBHYMpvKydMhPlmZ
JV1QYvlaYfGza4OXIAgDdJTNz5EmDvtOyfILBXida4PUCNmV0pZ9KXAy1SjvLS/VTkFQZLY0CfGB
qi0jiqmBrGeDJBwm1nZWquqrGesJP8UonUg0k40nbXXOmR2mhlYDty4B6ns68ldwGRb9ZDV4CD4T
BDnaATF4e7S7c+hQ/78b7Pwh2MP9c4vvze/wxdt42+Z9tFiaGXYPomeuU5I+Xu8AVJgbOaga+Rkk
6Al6p1oZe109SuQRtzfBikX2/pnAMVCrgqEOBPx6JHwZzZRrQX4u7s2jfowfh8P/sHdmTXEzadr+
Kx3vuRjtS8R0H2ipgmItDBj7RAE2SKl93379XMJ2N5TdZnz2zRcd0dGvsQGVpMwnM+/nXqoTZYME
240CxZU3uadtq7shsPbG1trJfrGN/NiVNr//HIcL6+HHUN9+jMnsezHItbrHQtg18InLjM9atW1U
E7rpewOf3/Xm4a66XWvdlLFlwWfk4JZ1bYVZYqzYJqUwzi07umsLx3nnWH44h9mpcxFI1eB9rNiH
prjstOomzHJY1YKoxVIkIoDeKt65lXXlf3sr0PzWLSaaQzIjzINKYYwxPq9LVVyafUS0MyJsvKLL
aJXshz5OGp/pGeRXNWQ6T0qX9wbPz/e4kgy/wTzg3YdSPlDjGYEqV6/l1ERWOZfr0eu9VMuDq8AC
W+kHhPOufXewvbWMvZqIeQYklONIcQm0m/fuAv/3OOOk/U5pf/HMePUsv10HcByDEEAy5vzb61gN
vhmQ/nKcGyEmZZ3db8ey2quF8VVeDAXLSlPMbjzjJIXILvTn0RzOjUpUAUlL5jFGhq1fK/HoyoMi
gtTufPwFYXqOWrzR5WzLqXCTJ8KXCV/2nMi6Uaz0PJFTx3fqbjNrYPClIxnvHHcOdkrf7oqmEQ2u
lbV96K0wIykPu4K7qp1oP+tgwQ3vykAl6mLzI1w9wsSyUmT7zyb0y3V12kdUcbZb9G7fPk3Hjqa+
dpr8MgLbu3WqsdiFff5kZnnojtJEI03070yGXwwU6CrQl0HbuN1DOkOqs5iMtcguO0uPj8N5sb1M
Qzf1Uqn+642hR/uP/+brL2U109mNu4Mv/3FZPRUfuubpqTt/qP57/dF/fus/3n7JT37/zf5D9/Dm
i6BAWDrv+6dmvn5qSR16uWb0VK7f+b/9x789vfyWm7l6+vtfX8q+6NbfhiFZ8df3fzr5+ve/cAl9
VY7X3//9Hy8ecn7uis/QlX+7Fl/Kn37q6aHt/v6XZBpHKPuZgPSnDf6zOhuOT9/+yTqiowSRDCL3
WlZXjnpRNl38978U+2g9K2F3DXDI+WU9Brdl//JP1hHOWC8b05WGxjD568f9X32bld8eOs/j+9d/
K/r8qhRF13JDB+9+PY5RaFczD4QsODMc1PQCA6eBVL48KENTCvCWIK+8JWbRVS2oYVCZMr8mM3MH
HeuDLfcfiMbClEBL4l2WocRIdVMcW6Kp3bhDWTokkn1GS+sRFK3fxTHHpbaoT5U+nVwhDc5lhPfm
rs7m7h088WAZRBnFWZatL5tXhAUYt7ydNWOlKwKT7BwIKWw8SF6tn4fiysjJp5JqzGnxph+/Deg3
4/n1s1vr2qu6xzU5ScEDgluHGw/k5rfXjAxJ6ooZ1UtYAQ9qTvasWsVnR87fU6wfvqPDCx0sVr1D
WJMdZlEAQ/tzk0S5Z+fOzauB+4uB8KtrcDcrR4bRhTvm25vpeqxiYjyGOddIttuMLdxSzgzvvKZD
2Hd9ZnDQYb4Aupsmp4K3l2HvKyNMzSWfGEXHp1VNlo3zMRTG1ukbHGz724YTtZV2yiZZlD2K8nda
autLOXhpq2od8ANTWbgaBxtEWFoKLC0h+U5aEugzpufYbNBDHjrFH8bxPebBIdT67YZRBdE3BeBg
JXl7w8JYtHYpwtCHnT2TdiYe45yFo40w+w8z6xKP99ZtDH1v9MnzYNYffv9aOZP8fMMOVjI07l8c
yg6RSa2YJH3BuRHzpGpXGfVFJi1qoJvJM327ZZ+axl6kY7EFBdbcxsoedS151kR2VqkQaNkmtZwc
hIMHyRJvNDKarnrdvsCfb59b+ZktmRdYRz7LrX5BIlSKS0mm4ZcsTW7Z1wncbSPc5Q5JuWD6lYv1
7tchA95oZP5vDrU93kkoQzmvslH4nIbmTWvr+7Ix9rbMlXUruk20kRBuI3m0KvCwegGWWa82dmHh
rh8D/muLOa11M5ZkPVeTstf76DFUFM0Ft/9kz4lDvC7/ZKSq8UEOpy4w1Qw3r9iGotvi3hAnXCpr
i8rTZxVv+Fle9npT2r5o+dXVkJ+JRN0nrY3t43pnaqKf0xmcT/V6rXlCSoMC24+dbNXpuYD+nhYl
d2Ul03JeLBx2ptH2pbJTAxCSi5pgEm8xzE+S1RYfO2dkR9S1yOYVnpyUx4lHGLnGHbXOlmN6go9R
/mhm1sU02BdGApM3bcvlPEt7YgAN+8YMzcmlhi/ndsXh3eIA6BlatPI7C7A82bpQjEJz1Rnx+CRZ
0+ojuq/S/DGdtTtVqKrvWO19mNOByi0+giIIclzfa2gVZwluVjj0ZPFlj29elkC77iu7RaCRy/5Q
0ZTU44ZY5hZ8dFof8stjnPQ2of1b237cRfOtRactwM7D9mfSnjeFUjjbOYblYwvrwokzZ2s080xn
yrTdKhaPeoF3rYYF0WbdnblA6mrQSvGyGVttOS5L9NSZaZyWK5tsWibjFGHUTWxi3NNgGx9App3P
wyiciADWUt9Ia9WDezO5YcESV9fZsz1W92psnbx89iyyiq1cWCdFvgxeOS0P46A+m6F0g8FhtYlB
T1x54SaHOn4252jZpNGoehF8ZQ9D2uGJA1gX2MlcH6dDts9NUW5toI5AaHxuEjXIZAzb+yUpZN9I
SJQUijMhmR5bX2l5Tk4soo2WFPO2aJmCVtHdLwYDQDLEsxTpxbacm/tustJggirJHjCrPGt1Aiia
ieXVEZWXOcreUSrk9gOfTEpqfjosztZJIw/84rHnm8KKv16nex+njTsP4JegPS1aoJBf3TtEQ+bp
szEwybIlfxSNeRGPyrmKRUEtOzd53yduOrXpea0x4Bfq9laEausC0+2XcHC8up1sH5LARVEoYwDD
2HK7wrlQZm2PWgMo24weNYcHM5eExdHpvjfU8kyXqntJ4kkRZf3RQr3qyyMvTFm4TdWJpZtEmPN5
bMXYMaWh8IxhnaLW8mUAbfIm276RF2J1wly64Qw0uevfaFH53LUZ5hNMWShhN20MULMW366zUr9u
m/skV/eNqJi0KpOjWAe+HMYliaohW0xp8joVbktdSoWr6ZQMpOrTDvHDtJvyyvZzU9LcJcICHPFh
fKF1/RJ6esTrtFpejQG91idtLDmXFz7TmNlM0Sp7NDgKeUYeDxXqr2gj1XXvNUNJO32JT1LdFrhd
M+PbpLlvrPhx0Pr7Jm/us3J99ng4eJaJ5iS2GCfQTsjNtOPnTJD6+TJPpcq6yTN52fbgj240947X
lE15XNkDsyJaYy8GBok9SDfTnDK4JBxASGffkPORXg84vd8NdKJSTw6TeZs54ZM88mjVSZMCcEHp
JpTVfYbS0WXJDB/axJhcY932hfiIECyK76dmlZJA7oZpuNaOdYCeYrwELKu8hRzqK1ujCCbYUgcN
VuwnhAg7gNwM7bDuyLHmpUjHkaDfnzXSAwKJ+Aoyi+ol1O/jXqXgEwF4b4pCZ9pAwT/Tw7baKNGi
XiuLIJYOen9zOlgzlVZLJc5KsSSTShIb/KTSS8e5zkdWzH7eYpfAh5gHKn2u7ZsYUdwy9QNBoFVq
uqFI2o9wRmlDSUUWGI3xgAd76pMujoUoWhRfjTX5foJsfNpONeF/tVx9UiR72tpFOBN0DfPXl5P4
sYV5f42g7kGp0154IlnfXyJnuRtWixSoo6IGw1jrXyucyI6Fog3oWpgsA5CiS6MyC8hzb/0QgcbG
qgf5fkyyx2lieV6LU1UygjUWbJvgWFaq5v5lWWTfup/HRg2KFl51K6/rYho2p1jgtm5uk/S+MA4L
i2lQUTC0ZeCGcqM51ZVO8tp2vDSGTnwuCyr4S41IhXkht1XxQSqSxyirwl1F9qvblarYUOLXNSW7
yYYycxPTivy1HqM3xAGxFM99pWLq0p83pfUFBtOnwkpP01mK3WVhLW2nmL1FAZif0PD3cAcrXJUS
B4M+mtl0kA1jiHRNMsvn0wm85GyeLA4qod34pWyFnMPbEzUdPiTtkG/UTO79bjKmK3X1P2/HdtoV
FWWdHeW9DQvUB8JouSjzMUvr5XMvHI6I8aOIeH5E1D9XEd+t1OukXTcYL9uFQmnuZzN9rBOepi1a
LTDsoXwHUDzAG9Z9McZOHPvXBAis0Q7QGi3nqFdMSxxkNrXKtKSbkStRNJPnUeBjtmBH6YG/iHeu
+9PJaTXYVFHdrLZ8q1j87Qa1rKzKbIVN8pjK6jhA7vE4zJ4sVvScVExrKv7z7/ek1k+3yiUtRJFc
FlEb3LG3l1R7rejqMJN83M4nUo9S/QT+x7LXYicK2nb51NvWCc1d1cszfTuE9sW6z1EXKk1OroKH
eoCd5cJisC7m8sjavOhMYlapWUsfJ+R3fs7gxm/lZBaDj9S9OSnV7LmumnutYgkmbmBv0CeYbAqQ
06aVJ0TF8sx6pMYiC4ZO36s6e5p1H4Rt3UWRsztsZYaNUKlebcbgjAe5YzvBbvplszGQR+otqn0D
Fe5mlCicadpIx8pI8WsL46Ja+E52+PdYZ7Q3JXw/MlzHpPCdiMViCVlfvpVsDgPRSMUaZ1kKpime
Uz5i43jqWDHjkeoi76RcOc4srTuO1mcP/dibY+qv+wBN1PeYbXYBu7pwFyXG8o7Xxots7M0RCnrW
2sSDSA20CAHv7eub5qLtWyWSfMsaLnHy8wmJ3mn6sA/TzAISKzI2r0J25Sbz1z6T2Ul3ilXfJzo2
JWmBb5XOBnB9Y7x6rI2amlC4epM0ywecQdCicNL34rY9CTv5i2F3kquF0kfgkQ9G1ZzWig1nfCKW
SIpulbb/mqjZsRJZkbseXIYsfK6apPPiXOxI1WFfnw3ThSF16S5fR1tB89DVLPNkXA97I813dy1S
RqLDuOBNJdosBXnGktp26eVsV+ZqZ8JGy9A1jhmZQw0fkfWNNgzHvEonT6oWLegl9ZvI54/gspsy
539vgbG3ANs/zsWXpmzZzvz2u7ZP5YpYtYff9AaB+38DcgP2elVOfoLczktwrKemeeheI24vP/QD
cVOPULoYtLcB3FbYGyjjB+KmHgHYEBzAX8PpBC76F+JmHiE9pDsOSQip5Eox/gG4mUc01Ajl5i9h
a6z8uT8A3F5QoTezByICE2glN66WQYd8ysEeW3NS08nvYfLeJkO1fIrTadvr+FLT+lfSq5INxnmJ
nfsjhxvzKil1vWFw182X3iowVQNIuHBCPb+W1KXeapHsfLfo+KOx978bWP/XAN2X7Lf/+vH+fhpd
u4f8QXx5eDO0Vsj0+9CyzCPgUpVgIFhQaPBWh5fvQ8uyj4BiVzoNbhYc+1YuwSswV6UfikQK6hSZ
KSyxP8aWdbTKCjAJoxmFwIJa+uOzfcfsfgfmAukcgD2Ad2hycM2mgQaaf6ixVLu0651KIQ5ckWt8
mUdVPNhirVwjkB/q7bKoMmIa4RSVipz2rgI8O/gLrJ8ZNcNcdzSMh0nz8rwlsk9GnzzRhV7C8yKL
yYiEy5n7uWMmSzBpduf1ZiYB/+Kj5479MN/SDiQTjJMme7+5HdKPVWdFRYB1GSlycX49Z4lWefiL
mrNrRnZGRA3RgSiMF6BNDwLSzO6vtoAhF0yQQheFqnaXNzie+QVE7TPoMeV9nVWO21Yr7CGrWnhp
Z2UxuEU66MZWMnsn2dZGq1whWMmd41jLpzvTlrLSix16i26dyn3u5fgGSa5oZ2twiTK7KMnPpb2u
KtNTxPGc41mdT7dKYsvHk5JmEOoXDLf4Mu83ajErHyNQhUeLfkLn0s4UD71qNqNbq2mkeEZkqCLA
DWhKAmXp5bu5l/SPaUvW0jEHKufREnV9quPXbQUsQBIpe1VWQ/Trp3jcWKUZPkqdg2RYlMRI0GjX
x5MCe4HQXfqYl9NquPgAhkmLO8eQuVx4Na3q1koIjdDqyFL3cMuWPjtTMiicZUJD37CttYNGa6yH
UlLZ1uWS6O7VXIu/hCHjEyf5KoQjWRI0Gc5qo/kxXfzPSg0Twl0gPDJ2LF1fzgZW6HvJNkEezMEe
ADPSpPfisjMmXwyS+NxwoE/BsYxW9wRY8NNQY/js0aacSrCyJtm0rSHuBzXUssCMJPAKHVWFO4Xq
WGx0FBuqS7L6GOIpFjcxeplB35utNuXbuIvHnQ4Lv4u4AE4472yFDwH9F3koElGqMkoTWpZvNzZJ
2RK8l6+5ampcBIKX6BIkpW46511v6nWP9HoVwOeWuAhsVDEspG4YFJLXvdmsF1nUKFglgMhegWbg
umCNBDkYxKm1McJU0puHs4o/XimJPH5LLv6j+v5/rnKvyPa/r9zHD7hPvKnb6/f/qNvKkYkR9IvR
5mrI+K+qrR8hm6QPwCSCD81x5J9VW5WPEApipsKZClYVsqN/VW37iMKyquHYTLD/peP9B1X756HA
CrDW6nXc8Z+DjsRiN+S12LEFH4gGBHMe/FCktnNSzgI/30h1ynMmR0SK2yjP28GundR/9ah+0fz5
aeAjg1jpFvTukUSohx18NalTHFcaK4gArjcNk94jtIyknTR8x+Z8Hddvxz1KXWbWyhXgWsbBzRqo
w8JcHs0A7UHty9Vi+HGR5e/cz8+PlMKytjxookICOmSbxnYmEwCk6wGqduIqy5kuYF2WUeuSxS7r
GzXPuuO6LqQLc+qNj8O04hi/f6SHx+q1ycSA4mbZVcIHXz/iK/KFYxW1lSSqHsxN3QYcsc1zQsod
f8LedTuZRuFpcigd//6i6kuJevt8EVRwnqe7hYySlefgsmoe1pnckEaOj1LklrDH5BNJz5CxLbFa
OYEzKQ0Sg0YZFxbEurDcUDZw4XeAny6jTtJvK4TEM0FXmXFWcPoxXJlD6wNaM6INcfiJhJsA3nEO
WxoWhWRJZ3dasNN2HW2ZUlfE4QLji76ow/KsKGj67VhHXAK/bSuMScVB20qE/jWJW6n27Eoq8BVR
xvAW66vknpeVXIPG6o92WqcD9FnF6Y7zRGF/YNaOeR3NjvgMqGqY+w6H1fxWTyeOdI4x18mx3Uvm
p8iYQ05zGR5ct6k+Z1u9TJYBonyqgCubNORcucuHj9YYiyJQYL1WF2GfqR8i0ypaj9yP5HYxl17Z
OijadKZd7OCn2+jmEhRq2D+YdaJ80SJD9mUTP7DTchAT3YXJMQeMdeWO8FyoLHSTlME6t/ulJfrV
4rHTEYrJ9u6TjhDLxM44buYMCm1TJFJV+iCAUu0PBJ/kvtp1auXm5VjH8EWr6KRoFrsOzDzX6A9Z
BmmlttUovt5jjgWW3hsXdiymGxzGRsdV8gVDkSlb7DNrzPEWw1bB/pJnk4GSljUm91Sh6P7iKMSc
ijRU3Nlc5glqs9xC3smqJ4kt4oclVRPhEr3LSVlt8/y5doQeAyxPk8DMJx2uimZ4LBMx127GMaV3
G9uIOYiTFP4lXFM/FqlVjhtphFIcwjLZZ50Vnzmt6dw30RA/jY3IW+KqZKeDYL1o95k21Nuqzbqt
tQbM5in7s9NEcvRPdSVlV2qtlWzNWlXfEXRrwcqeNPV8QsPD1mhRyCSl59z4pphMkPwpUjeQaETu
l+gDgrCba9MbC1nHlMfWx4tJoSfr6fmE5YpT9mJd7aX4rkqHeF9laSYFQq+c/piEaNDSDMyHLo89
JXeoNATSRpj7qbnr+xj2Q4VZdLGb9CRczpx0SgixVHPnmmxEEP5YcvLEK9t02bZTIw3wbW2j9nus
xnF47qVl8du4NMtjfcyiR32YTd0tnCypII1Xq10FcJRbOyUe2laZwivsFjkPKjDa0lPXTsQlPdIu
REoGzQUrpba8SPSim8g+CJfrGXrZJ7tb1C9RhxmJO9VSuJ8Jdr+M08QyXcWootu6txjjIPPtk1Xa
xZUjUCx5UdYm+1koXRQkId6tvirypN3YhmTckb6cf27UqXh26JfYrlNnw+d2scNHJZKnmuKigBAb
Y4FCu9XTHDEHXJjwcsiaWXZVRxaaJ1tRjxtDhsGgSy3PbE+WpxGPvDJlnrA9cq7MwYg7Xx0K5SM9
PC0lcBriMFFUdCC9VhTqhdwlWuqadqf0ftrPHX+uJbiysdrzYlDrYwMm5LLSUTYBGniDcJZPtYRF
IyB7VzwY+PVy6og7aGZojCeTQiap2qYcVAkdcWI3qi9sLY79sG9mYhhpzEpsUZcsutSqNmlpVeYg
y6Zdjfm2H7QKlucoFyhE4xo79EzgyLJhvJehOyuwrOmeRORrYJLF4YpN9PQw9Y1k+WlpVXgKThV3
1lkau3tW7SgK6qTB6WsaRjne0cjHaws9oVaQAGUXD3ak51cLozfGgT1Wwbaacrk0Z6lQ4CEP4Ren
rxJ9vXz/KcOT4aaWjCxkRkA9cifM6DAmktURrDwhdtXngNvYHiccMlEdTAscfwS7vMlLGkzHRakl
DRp4wO/d2HeMzCltzNseEj3NB7lAdxyabaq8s6q97IBeL2osaSawOIsFOhw2KSue/GotRQ/eE2ob
2UHWjxhL6y0ozaMeDy01juOUecoyPKkgxrB9/EmRW9qbiyrBPaYQ9O/sLQ4JJCBBLK9gALCc8Q48
NFJcSLYrTVpfgchK6WpU88UfR8neDFqmn8dJ9/T7Jf2Xl0PiDObOCR1x2dt7t0vKb19kRiDVvbHP
MONUQmOX0B291i0Gyu+vdugshKkZdr4WKjbcuAjJONw/kASzNBQ0PRjo1+1jG1IQoU29NQHTOkvv
GkmhIb+Kk2QMEogSxa3a2VLod2DhSdA5NSEatW5ildDVrX4u93izu5j+RaHHAlE8NXRt563mRKXp
jxW27R6lsDNdNshpeoN/Gv70L7f0R2ed/z+xrNW/7N8fiIgXFMUBlrX+xA+UVAEKBcEnxh2zdHQM
DLwfKKnCoWjlocLrw8MEsP+fhyLFOKINBZlpVRRDoVoBph9QFkRHEmyR0a5yNnm1w/6DQ9GhoJLt
BSqldZbhW0Yr5BAmVeQxgY7GGQEnS3mzgLx4U6arkhsSDiO8vGcRdK0qniEwZHPhuDGLlW8ooenX
aW5VtO9k+yktkh3rKfvMzKmulGJStzg+YWk356W9Rr87vlpKMiYJKa7V9Ii1PPRol2MVkXTyJfnZ
7GthgOhnjT32Z4k9zB+rUi3VINaH/M7sFfUWek6/7ct02TnUm9OQ+g2fLJzlxMtNqwpobl5VSlf3
304Y/xnYf60D7t8PbO9hzh+Kv5202UPxtX195F9/7seJ3zmiRjvQbQn4IEt3HT/fh7fN8IbXy/HI
xBQR4JWR/wOp5afogQKOraZGKHxeIbXOETbaGMyveXKMSsKn/2B4H6pHUEICO6C8xsKNTwG68Las
F6zmRBjHymbAaG9bRGp+mVZ36dAKt4nUeBubVoaDviI+6bL+1R7V6MqSp3mLD48vc/Ty2KWGdA5L
51ju5tKNmjmhyS/QMQz5El6l8Bs8a6iPY2Ios95qn6DH6pt0Yb/96uH/Ajs4TFl7uRV8BXUs/VZf
0kMoK66zVDRawyTVIHtH6a1Vzexc6zGNXXOK+4sZbleMQZHqqWiTSjepwDDLCL88iEjislSXapsp
k3lWS5O2w5eBsDZ0oYarZEP/obHT6npaqo8yaPHvP/qLlfXrjQW2AxhQ41yyJmbo/PntW1DtlERH
wMBNS7WLA0VvaN5G06dSr4fKcxpF9kym80M568V1VY+3cS3k8yJSMHHIixyURCOiZ8DD/S6pl2x2
1dYJwWlMvKwiJx+fYnVwTuDVflpdBU5yOR4eJK2BNEX3sNijlCg9Saaf6k+yddI4nFOgg8Uhp80u
LClsRUV+pPgoo82N0DEp4eBKswFjQhNd8vjyNP5TT/7C9OzVwPip6UP/FpFt/Lc70UTil4Xl5Rf8
WDj1I5qHSEJN9Iygda96QKZODxH8GGIDRsjghszqH5XFPkLOgcsEtmCkWQHP/GvhpHME7IdrM1tu
HBnot/9BZTncL64gIjtFVAM0qejRHwzpeWmaauKA7bd6AwIxTq1XtKhnIYVl8/Orx/SLqX8IG67X
gjWCORQQqLKWxDf7ctTjSza0Cbu/gpSmJYqSwIQHFThxe/f7K/20L325FBb7K+bK3uIQNwRgcpxQ
cFvLGHuF5pwO9l2RT3gtzHq6yRugqGkgZCQNJT+E3TlbE5QKmaDBqPyca89DdE0vKwlIFZd9uiS4
BTOJNDzoBl3Lg/i9nOoVZ3tdWdbPC/a3Hi5ZNRCzvX00HBpzYxzxXOpnaB5LW8uehijKtcZlpUiE
sy/xQ8Hvn5LO8vT2qohMGGE65AxML2hVv71qRsp11s+541eJbXiEXe6jenjOVCfbm1NzPobx2vgZ
kWCSWudNmhLos+mcDzqpmDgG+HWV+ELY+5g2jMdY9rR2YG2pz6vhbpLScSMUBZsv7FQ4YKERMXJO
uVBoPs8YBmRpVX4YG3M/De0UdDoEyRm6OD1COwb/EtsUb0J4mrT1lCqcvaZxEGlEVdCWVfaxbSRP
I/P0HTXhS87DmxeBcou2/jpE0dyxdX37SJpxikaWWMeP7X7yGys3PG1Ov4I5CxcMzPL7NrrHj9T0
lDY8Q5m3y1DouFUVmdvfv51DcydGxNryp2mLVyOY8GE8yFymlr56rfiyI2iFjVAJ52paWY8cnJc6
6SAFy04gVD+NFeCPlgjzeTW7MOqP42A274ilf6oUBx/noFI4el9a6VCiolsbdpFWR8iLoRlp/V2D
iPqdtfYQ+F9vnnFJ8iLkC9y0DvBwMUW5rqE992uYX64zkocQVebwzgww1xF++LpXWxsqBc4+FMK3
rzvXqzlTxODg25PFGBQ6+rmqtjvDXrbzZGu7KtY4QijGbmaX4i+uiTX9cWtmMi1Mq92aU35daWoB
JjUcF4X1VSt6uJjOeZ8p4fkyypEnaf0mLNQhqEqxlXTJRNnYSq4zQKoUg1fHzm1jKJd92OqnwOe1
v0Avc+sohrIqqjIAuwFtzTt40b6toOWrozz3oR43fi5ZW1Vm29T22MLqU9t4VhY+SHLyNS3GT1Ek
12c2zFHJiRbfnmR83R3KSSpuB1Eurm3Wiktex+JxsThIC3j6zlCU7zzjX45j2E6rowahMi/Um9dw
TDxl9WimmeNbWTYjYPdw7QGrKozyuDOkm3iIy1NFjs2NOWMjDx10HuaS5nC6U7vs26bl32qwVujn
8H1T61aHH3R0nBffvm/LqcChwtD2LboMLpRj083lEu7ZF2fEPm1EvhF38jtj+ZcXRSbpIDGXYXYc
jGVsQ3LqAxctoquh65xNZA6dqzf1+SIay7XpiLtR8umd8vGL4k4aOVUEbT2S4Zfi/woFK0YamAMR
jn5r9CctxLzAnqd0S6PGLTF89aS2/0zChITYxfo8Y4R4mg/GMWTE99yLD30mXgoZs4tNEKJRXLYP
amrYGUtZ9WSgRM2oe3MuD14oIyeIaTZ4co3+ZAFk8upoanYh/n8Q7js7UC2JPC5kMraJGAajzAnO
8jtQ4Yt+7HA8MCzX3uxaZg8tMFLa6pAvKDNO/kmz6uwymy/mFI7GaG4AQxTmjlxtS107oce54Kp5
rvdQDgdD9Pi4GJ2friGuijy4kCAat6ycTy2B4qD/cQ438FqoTQs3McHF1ln4bXgYeVZheppNEtuQ
nNf2aAfo2z5NYvYjp6lcM30w5cFh387ogLedjskx7IaQtkdUeD0Cd7eTMKwczfgBEFB242XetKWy
nFnRZQ3hy5NyKBFF1J5Kct37Y44zV8aDjvBT9825tnykBODidYaQS3+nX/urRcKiU8tWV1N+NkA0
4roq+tCyfdyysRPuJS+yuwBzhVuEQ9/D+/5zAvnrJQTg30MaH56aR/HwGsp4+YFvJw5VOwL/pqOL
woBUsReOwjcoA5WwvZ4bcDB4kfhRMb4fN3SIaqyzIAwvLEcQ3X8eN3Q4kNpqBQ6KvYY8m+afHDfA
2t+u7JYKILLGN63W04AtP1UDIVrhWFGDz0eTDDtB+jYs8tLYYdZVPpBB039UmzFz54Sgg26ePmtO
SRyI2jWXdhuGZ2IU+mNYV4vnJMI+Idkt/hgny7IxIGmfLUkiyIHF8uVegZ+zrbKwiE+hadKiYjU5
G8tWPI+RLu8lNr8nztJJF0aYNtdSO9YXCjA1y+PYX8mK3p3TDKju2oUWQgGCHYxGbyBuQU2Qcj4M
GkeVbpNuzbkmAuukU+acWSkaXF/pZ+1tY8afr6mWLfKn5LG0mPFWLEYKyVIcT1Xe7cd5XAhcNQ2s
f2L1bImVJWA5zjeGGadnZTuec9C8QgIdRJN1zY5CwBdXPlA7bQ8VI/tler88Bi18cOjmunKpBFPY
o3EQc+wtlfo1ZN4XY4SYM+u9KrN2TW7VWyMl5BXBlKuZ8U7VMHyIbse5vKbT0xzHkTFe9Zh0bnJn
XHvy0Th+pG87nxWFHfHp++4JPZy+FVmWHysLLSQ0AKorz+P8qCSx/EHv85osA/2mXNiFpKEDPTDS
pe1Iv2iMtQtYDsZ2UZpiH5IWeb6UdnVLm3UOyMIzjxEEDTeRwC20MSvsaFU5G3cxOwikNm1/12mT
QURjnE1BhLvWpdPHX/o6DxRctZCq4IOWhQAtkq0hhLS68EvP/mKb11q31zR4gAVNrW0FSYz2uX5p
SCFtvrK7struXhqk0Y1rzRtn1fDkSUfhR863XqNPAZaClnbHFtQh4oBOZ9o/Wpq4NlJNBFOansuh
Wu3QjspehzZro+lJGZTGctoN02nNkgrBzcuq5jFWGzrBfYQENB9uB9WOceclFvRMqlvahx1969Ft
lab31f+h7jyW5Ea2NP0q8wCDMWixBRCBEKkVk9zAkgpaOACHevr+onp6hhmZw7Dq3azqWtUlPQC4
Hz/iFzWe4E7h7l3hyBfp5BgupO50jF3ejp9Mq9/blQiypTK26oiMOsY9YQ5CYRI/deFCYfcY9Rt6
Mu8dcYhJtuEgGsggz40SdfYUMuPl9aZxfGhkupnrsbjuPNTuM8/losCH080N028Txf2hTTgmNsKM
db9Pie6jpsm7ZTJ9004Qp669YHGWKFMXxbeWcgxyC14o0DQV6fQStwloXL5Wr2AZRDPvMCQVBzpd
wLa1vTK7EonD4ahZOWw8g4lpMjjzdTrO7aazMBWCBwjlKT+OuoT3IC0OnJFiQGIWR6PNtMNYihSm
qrq1Oq2nCVrjPNQaxg114k3P5P5+VsrBR77oR690z844Nbdgq+5rXWVKP1DL4ORl8c7NdeM4yhvm
lMVVb2f5Q6eSmOULWsSOyeTcZI4wlzYMI+CojJ7NpvM5CN3bOpj2sUtdMyoW1SE5UJBniZNbaCcz
iJf0q15WajSW2vQCiNvEwEzIR6lb14zCeFcpxJa2Pjg9SlAYzuZVtu/MNLu2k9l8KepVD1ukNnpP
hMhUMX51zTQ0pulHvSArkqDJ9mLNGCjIzs2OnsBkN1tmn3r6lfmCuq3Reg7VLn2KV5AOA2Cxeql2
jsZpCl0kA68yqCwvQCopYpruR5nm9xbtmbusN33AoteKoe2zZXhpHAy2syRnTw7tY5xmP+vFeXOk
uLHGsr1xspT2bVmWgFDiXVpm+cFqB5Otbnd7pSzGF0Feck2GrJD3nUhbq3C28VwWPyjzuqssqVR/
AoLyu8ubAvQudlCwdpNjkVFnyQJ3Hr9XVarfOmfkopnKYWi1ctvnQGnytOQ8iXYKTL3GMHhxSYum
HKna1CMaenEawtyYdlnZJ8HUFynAmOZmnUyb3utYbxMU5sME443jYnTr0RuV9GGB+vQta0xYkE46
aDejXXW3fZwdzKS4j3XynA12jhl/9sStXoITpxFiqGanP22lsHfa6OWviZUtN07Xd788OI6/Zj7b
oVi9e21Eetp1p/k7Uu7u24LnE6T++MiDrE5YJnqYiGRPu3najMLS9p2blI+obPwcBs0JzUbgkzVo
9QuGCOMDyJHypV+q1dftdY9xFtV5otf3CtoFkOZzj/5xvtqvymwBe/aqzdDO3xanfo4rsyFRWxWD
Tnt8M4riB6Kn0EmzocKX2SlDZIaTlLMt9DeI1j1CZIrev2Ruaic8apyqfmYkxnaGyIMCSC3EQ73a
NpTAqVTcqMeeZO8qs/LVGNv6ivSjcMOihXpvqopr+Vndyq+Ooug7b7Xqu0GR49476SzoTaPQkMyV
BDX/SodSm4zdlZH3yRRocac/Iwk43Y2ZThjIKjl+lyp5NHztMd5phWhfkDe2nkytGdqgaNM18fuy
tr3d0MTKm8BO9GEkG31UDLd+0Nu0fyQVcX3wxHZQ2hTwPe5yVP2GAP9H0Go8a77Fw3W9HkWPTAkU
2MiK1+K5MbUXWMJsMVk1R485xSFbO/AZBVRQygXR/FrWFgNvBtW/E/5PS1hC0nt2oKqOGKbpRMgx
ATOldcZdAXMbIYxg7uvxQZcWQnFWFzCJxb059h7zfITni3NDFz8ohcNNjEClRFl8K73y2UYJ8nfW
UbUg/L7rcWUqrZ+uW4eK6kSDOYZFtn5X9e0Yw3VDIw5CbOHFyy2ghPjKLeQQjPm0B4D2BtsX0aCK
QAHoS2m/w2rAY6OR3l2V9IMAQRH3AfBT6hfZvImRBuqCMsRp+15bQkaewxmdMu4vVN0iZU2sZ1ND
JYY0wrhWS8KxWmDXVTup7+rGugH23N+PuWY/dxwnNMKHWTzmDrx8Nze9uzSp+7esk1aQSa6ZuNTF
Rq5QbhGrd/epBXArM8j+kqHtAF5P9i/b6b8vpYPbsZDodXpVF7WqNH9aDEI25F49NyiINtmRpPVC
O1rNWj5aReFss1ggjT/byFGtMnJS7buTqy8eZO2w6636pvE6c5fkgqjexDOGgdkOCkSkcy4tpb5K
3AYBBoco6dUwXBmnv2R8486vFz05cgnVv8ac2Vu1Tnjh6W0SqXE2GX6O7ftPgaSno7jdrV6hENrO
1hXd5vrBap3Cp7ZP76i29K+iG8djrYzNc2KXBj6Nw0mHdalDOEIaMB+87UQ55D/GGvWFsdcHfy0M
43lKUC6h4yLc30aFzLCvW8KO9JZ0FpRraJlVkGolZP/xdkkO8DyasK4ia0KbUDdROMcOGPRGWt4l
TZce1kbvdjMlOjTDPLlV3VFWG8xJ0efSpRJqSSxhcLjWvtaze7kuzhfLSL2baRWrL6xmSf1s1Jpn
+C99g0Fqz/DLShevJYxnMMdBX3LsEv6dHir5t2kpdoYybBwtfvTKq8xdBWIXs82pgJ5xoq6PuQ/4
Jt7Tg9N+F2bf79oqPWLSNBwY4BhHmfJ3d4s974p0qfYMPOR+lY7+RbhaFYwkwhmFeeOVgYV1iOpX
ond9d82yjXS6cgmojU78aiu+SmRP8b+qeeJtdAakBxBZQ79BL8WIfWd0Ck6pqZCc6UsCaPS0z7Nm
ab91cwYF2Roi5kkNlOsSINe6ZPjJsfGTUFUxSiSL0tKAt4yidl/Hx4qDVvuy6EzU1q3U2HRz3U8Q
wCev8oXjKU9epyzrXnGcpCT7rl0/h0y0a3sxgPDEY9s3kWf6MnWiDgQuAPit291i+Q52WU91UiDk
ofcIQPjYrBpaWE4qGraV6r5oQ19s0rQRCBUZztNig88LQPMWD3NuVJHixg4mSWsTqospBM1JBQF0
Hdr92LpG0C4Z3Ym+KZancsK71Dby6pb4n2zzhESuHzp1s9JNv40VkW1BxXZvej5zoJW8aH7rSr++
FQ141yGxpy0mW09j3wCFnbxuCtaaRMMcyOb0HGyuHgvjRkl31rrYV5XFnWQUXXVjdrI75BCXnnTK
AAITRR0XiBlUBj8AyKT5jbdDIzVFoC0dSztoemXatq1jXcW9/NpijRuW8EiLwJOZtbO0cd3LCqsq
ph52jRUpLqIMqgffaBMvGDqwTY2hjAeNy/kgBnuNytPYyO0a5QjUix7wZK9b2bvqMebm21Qxw906
T8Uux/yFYRLI8qB1ZPXaL621z1t3DaWLxMtq0/RtnWpBkmHlQlU7ipaonwrtiz2NMIYpWB9U4X1H
XbtBsaWmrQwWexgqdJnw9ghsnTq5SgRlUTqjbFAN5nKbuolB+3pS6DUpyhG9+rZ/XFPjYerMg3uC
qg22dkfB8E16P4052et5H41y8vYQkshxofxk6vTQUPH5ozGhCZEaDnwcRBfZH0UwDNPwyg/9Go+1
FSBA80WZEAQqmFi82YX5C6TOcawzO1jL6QQ93tKbu57FjIVojBN876S/DYsToaitHZiwonbCG62N
k1dfZrd1rmZTvni9glaKxB/Zq2i0pwUyCJOsbjrDrIlApbsDn+yCeHBTlCcHYtUSW2HuKOpzq2eU
XBQVPlj8OlRnB0EdsssZgIWvkPX2KMJembKOMpRnjkIvA6MrtowUrcdurZStEjdrJDTrK4Qj95VA
WOwYGX2rVdx+AqCNqRnkmaa8qPWybnDftiI+Pa6lem/thrh4mkBcpIS2jPTCQz+hoKD3dTKkB4yN
kTgwkxpQ6qQhZQg+Is43oMOdAO/DOASulEf8QbFZvfkxy9cfi5sMYaoM4KzrXIbwQ+M74VjUO8J5
QaPLa3zHivO96eXyez6CULC0wSoBfxobo523iQdseNRn5QZ2tvege2CVgy52rwWFkSsH9Imq8haP
sv5oiMzeikXSqB/MjWV1rj85og1ng+rI6NHQWRxGNRYJphhuPOH9yCW+mWKBbVehgDwr+hG2OeMq
gPnh4opnTF0f0UTtAl3gGJpq/VcGa9OOopL9avE5hAfKWIz2uBNmgjVjzoU0JTeINZmH0VrWW20u
vwGhR7DBGJ3dAHTLp3hRA1n1ZM7Zja7AXpipl52WvwNaWkTPNPW1hWE3zZWTzEkVZRiwohxPwqNq
yAcNrD72GgSiThJY9W+5JXBEm7IgXw0McUcZBx59pQ1fzyAjLnH3GSskfVyBAGm53muyfhSa2IuW
TaZYixcaOQQOYWon8RHzivsWWFr8WOjfFX0aI8aztHDnLvs+J3SJaHMdytH55vTjcSBdF5pWRqie
TEFTaI/cFf2tLGV7qJyGNgWu5gmSOsc41te9E9c73Y4T2OfxduyGO1F7m2Xo/Grylp0sRtWPGXl0
mkbASep6n9Lvg19pjRHbzbrvbDOLSmiBW29i3oWz+pfJs+RtX9QoUmfuq2cSVeomjwosbYO8iK/R
CcFTOS47bLcT3Teq/nmq8q3R5Vc4if5sQTGg5WRRqfJcDNWy9VD34tXQ6u6+6p2nIbYq3zppdhJh
gDaZ7ngD/QQBC0vZSVP0e0r0rvCdZgljs0uC0kwwfM7twVfzYdlIhHmwDXSIpYr2nfLtOzjEgmS+
0vdtCXdD79ewEDTQwYAHJmn0pipazlOSwqkZVRQahGUFKaZdgcL17I+Jutds/keTqtlRrxKQVhrQ
6mQBaF7R/MuyJMxBVFy3aGyGlpE/z7GB3Emi7txOmpw8Wjx4PlPS2wuwgrFKf2RqUUN3gMnxht+o
FxRp/djq89tgAHevKq/zi5oJM95EMGLaWfhaThejG7q9YBLvt3UMhVVTHnRbHBLhUW7a2Dc3RrJL
Sjp6aqFnYd6SvS6z2NlNs6AnryIwM9m3ZuVeqyTW3riE+aAJDFKKI2iyL7LTEHK31WxrW5ifakyV
LVNuJiLKjR6DqTjtk3pnzOzytEI1dRncexIPdQNpFsaPIYNKAzfBST/Mi0EYaSgwJQfUJwX8nZKU
/XKX9IcBLRV+0FL5U+J2/onCjlCLu9wKYewE+ihUQl4WCVkrIZzbB2vsAug0MGtia3ioBqQrsvLV
gHW2X/UKLm7K6K7T8JJu7+3ajjpDsX+7MXlyFkcF/PhuIp3I0MN3V4bIwUrDwqfm6WD7mq+DpSff
PHwUAgcJJkNHGWdMfzhcir40eG8OKdmrVvHiR5oF8JmCVRvH+2bOj/rQb80WKbiusGQwzEaUmBmo
/bkM0QSrn2AtpNg5z8c+6V0ujmXaYgD2JmB9VPFwpcXfHMarvjFnv8qqyfBsYQciwaa4Q7vRupYc
3bLq4WhJ2wk71yiOa3qCR/C5vKnbxH1K6lRhBjys6wZRJ67aIk8oOeuNHm8zu3oC8bKHfqwThqj7
SighrT8PQEt93VuMZzs1fqPwqV2lC4ABkVrGVknt7krKRrly+29wwF8VcwAnmBuh1YmfjqjHbdsP
ZSCpBTf6ClElnVqPafNUQ9woMfWDIzQZRrcr6vnrvDotGm5zHXbiV2fqG82eb2hC+05R/pD9/Krn
ID8GG2qYXaXGLu+S/Bq6w3qlCd16WhOCu2Ka7BbziyLzt0YfjZ03XstqlTvRJj/wk1o3i1Dnq2np
0UTI53JL/5u0pfc9Z7zSMvU4SS6TuQcqXkDoWFv7pqrs61QuAI2g1MRDyzU96etWt2z1a8aswZ11
PNHbuN8ZC5rsyq++2fTsfzHf4YmwmbQu0ovfy/qCPuDYQO/gblyLsg4ro/i1YNLntiUJ5AC4z15B
tMtC7X0clEZaWOkX7MuVfaLYTNwZ0hHNn1QkFv3aUMqfqdTtsMLR8uDo3XpPO9MIc6zR/RQ1FFr4
Sn0gHY2vJk4WUkePTh7f4EY7RaMusuvSSdqg7efnKSZDt9JjmiTEfqkojPsVJAu1+FU3q51c837D
qDc9IihfXvP6560iLQTPTX5ok9ZPnTcTqVpbvkrl1fLGrb7Mm650bF81qjGwqzgPF1PrHs3q1Exz
9UOirfuCkxiRkvywlWwTF8lRRXhIyvFnHTc3aK7HW8qjnx5zGL1BXgC4ylFpEpTC8M9q1xzLqJYG
h73BdLzwc60JTTVdD/ZquUGclcZ2ddRIzrF2xJZWbhqtNb8sJEo+U1No+FM1BX0KeaNZ1fU6iRt3
N5/0vSinShLttr/X0ZfdZ0wMxAkbSffWhvUEYuxXb2GkRXdFm+cfkH2TrdOa81cojAEFSB6s0+OS
WDs7YxM2/lBGMiv2GsriAzeuBZ0oc762TIm5jraOtOUhmVLGtUyKtu2ogagtUF12AnWho0JbXCf/
Zb/LO+kY28XLHzuZr2FXJ9W3fsiOeazQ+5oe5ADJy4gnbuWuf67JmrKTkGbXiTGoADUc5pGxRe1i
RDJmzg/g7XZgk0pAwsOHxBHWsbO5qWiCIcy11JtkkqgmANqhXOQgeMI8ChqzoLSAf6BRiLmHys1Y
N2bQWfVk+faqL9KXo9Nop/Zfez2DDjwW6rjSN5kIKiPdOT9O+msapL+bkxeUEgsCL/g0Z7P2Wn8L
r8PelKmi+IvJNQmXPdktuBWEJGtPjlSM3aBUYqcoWpaAayPvMTUXslI6AYPtGu+6FyO+rzL3ONc1
fE2mGnEZCOxon+FwWsEkPaQvSaf2o5PbJxyUDdOqwkb4OtYaAhN3ULJRxeBG+ULpjIwa2DlF8+5y
eu/fGYk3ZHegHAK1qVok0iZ6/GujvpmNvFIqO4zdOtt7vZF+0a1BD0ePMD/OoPFHU+R7ffbiIJ5Z
YtHGx4F7+RcfV2yQjgKn47hjgpNTrn5Ryl79mZLbtH4cl+mvRqRo9Uk6Yq6UJ7yDV/xA8UC9SktH
feuy1Y7sepheG2eeX2AxOkHZGM0WdbnykNo09wU6gLRDM+OrbpraNS0hK8qxjn+UBMLb2Mueq3WI
r+bCq+9Tqpvvo9qLzveoE0ILxFa4SCN9GfLGKvwiH9cbaAjFdTkMxVY7uULkmpVdI7nevkpn9Q6T
gsMH3amerLYcQqOP9et67sAcrfVbIro7E93SMEVeDHUQoeyBODg3bAi51TzmCXwwtXkk7WvxHq2s
r3qzVCMpfTK94BeeH2RlavSZYhNHMWT06UVO6sFrVvNoFdr6OOfkIzYYb/KOeli4arGRckryYQjF
djSUKHspIHi+TObc/cTNSqLe7DZbNKmXzdSp63ZcMc3SDMm1OK2gBivtwSzcZq/rbf8K+Xi5AqjS
HJtsjX92Oq0TekDgtG36iJ3Jrq7qn5NDI9vMHCNs1/55UKCYBL2SrD9l1oCpyrQ4olUKm3d+yftC
eXPmIaYysoedXqnyvk/MJHTXmZlcnZXRXOR5YPded+xj4I6LILko+ul0eAQKimU1B/1IXkSOJ/T4
LovHaadin3nUEukEy2zBPEZt90fLCziswBF3tBigbEIGZY6jruVDR4W/+Z8mB7lD86sJ1nx0MAjz
6mO89hZ9zTXZGEmCVqKSpIQYs7v7B3H0r+AY/7+pRJyAw/9vnMVT+ut/+G8pIj/veCOnP/RfvBEd
3gjIW9T4bLQd/gEQ/RdvRP1fJxN1XcU0+8T/OHE6/jfcQnfAVID3BYbxn2ST/wu3QEYCKhOQLSzT
IAuisf9v4BbvsRbAcPQTVwEaCkhSwCBgN94hrq1u6hcYrW3kpQgQWgZBvuaS2P7xUu7+Ey71p7D5
OXj5P1dxdSwqPMvCTOj9KnrVUFt4OqyM/kS4Ur0qKBRzouJAszepuwqgcHIBjfrpk0E5xAYRSRQg
zO/XxOR4XRcTf0o8uxpEE8A+0i+66BZ/jg/FsINwCnoR7XZ4aueGa7aHIoKL7URE+80+kNLMXzO4
OPSAm+Wlt9L5Jpmh2RJtfs7M/xi3zOaFJ/0AST79BqwPLfTEQC265yJNDCM8ifFbEwFFMe8UECwq
zVIcL8p4tF7cjKpsmXTzYdUyZ58LmkOOVAkxMJ9rXxHOFP79c3989boF/0AH0QlrD9bT+1c/4p2h
ODUiyFNSnGa7iglKrhsugCZPf8ufyDygv8x0Ub3hH1AUzmlCuMjWQE+SMsracQncCdsj1YY3XmZK
d+GBPuxfjieiLiizcEKA35+QlH8gJU3uea1X6zQywafTeB/mLwM8wxrT5vpZnWflp5Z04yWE88cH
hDNtojdisY1RtjzbwbGghQGcOomWzHRuyw55SWeQzrdsNcr937/Yh6WgZ1LWoegOINSBFvH+ARPd
GQXNaRGBvHIPaTYUqIYu+XEohXvhs33YHP8sdRLJQRmGvXqO9Wy9AiDyJCJl6PMn5CuOPTf1v0QZ
qizCtwLdiD4anJUzQG1e6+VkUNsiKE1/sBswwtKHebxF+au7LqXl/NsA55xUbgyWAsULdth4//4y
QrxHK0dEjTvdocN5tZo5hmQKraRZ+WHNdCr//sE+eYto8LMkQRsC0LniaZzp0wpvnujm2klQLXBm
6pN9839nFQ8KiE27CobB+8ciZ0YNwnDaSKt1j4mk7DeahgrHf2MVXiAkYJCH1vmOcLLBsZzSbGlh
iniz5NP3WWMu9PdF/vlb3oULViBOwOTnQoAXdfaJ4kGMgl3Js5gGapsavqm6tg64pGovlcZ8yI3z
gg7wmgY6alpboWPE0UyqfSGWfPblHB1NyNNGOdG03r9TvWZQqMd8uakFLtGXHlVsbcUXNuQHSDUn
wHNO3DBke7gazh83o6fk9hqP68VeC5KLSW8OGEKvqFyr8QkYLkMapNgMtWHoKPZxq32bAQBD/KT0
RRMABkLSXfhVnz47wYz3D0lSPallvo+jSRFDcGqjxZBPSqzjQC+WS8nGZ4vgsESgZteSedjvFzGs
PrNpM7RRS78lUpQRg1zTTC7sp08iJn0AmCEwpE6U8rMw1vdu0eRibqO4q1Ua5232RLYuDnPvXMKg
n7MDTp8Stgv+JkiFYgd8dvsgbh+PspNtNDZI18aoYmwg6tUIwqAeLecCSF0llk2nLpf06z4eGmxV
EH06QXEhyaEo9v5dxjbTJbNt2sie+vFrLq2a3vwJHyn7NjTqzDpKZ2p+9ezg66kqykPJoDuwY+uS
+tXpo707vQhVgMlFxQUaDlnU2Q9RVNtoBgwfIz0Rv1UVa+d2GUskeGIsCOR4Sb/sw4XPWz4pZPD4
xCXy9/fP3QOh7KtSqaPcrPIi6GrB5GK0kuImj4dpVwBhWzbVaC7Pf49SH/Yu6wLK5tpy4cNwQt6v
O1j2xLCYyeLEb7q2HU4tvTDrwu34ySoGNlAwz9n4Jv2z96soXl9OurPUUbosVlipJIAiH7/+/VE+
6NKezOKQdABmbv9T5Zy9w0lXlHIp5jrCfe9H0ma3s23XyGJnSuBpYxYWY32XGspjra4b0D2WP8V2
lMpkq4NrAQzaXjX0E/y5BZzx95/24eyefhnO03D1Naj35zRTS3i5KxHUiapTh1CO1oTY5+KEVSYv
cZs+nN2zpc5egoyzsXHFykbSZ0AlGg2StTU8XwefALIkYS/pnCcz09zw7w/56Uc+sX89GvYQVM5T
unHVJ1Xiw+N2s7VBNCkN6IRdMrX7dBXUDSiB4AygN/t+KxVGa8S5ctqwvcShoeK7Gusl29zPFgH7
RxGnktOh3vF+EVWxwKnOShV1mgv9TUJqb6ZJu/DCPvtUFKc6kZbS4kOIsY0uceI2Z1dwd25j1yxe
0xjLjqWH3wru3z5MyTCi6a+Y9YUN+dkDIvFrnZwqT3nW2WUyMjGUZX0SJK3N7OUk3Bwq3WTtLuyI
D7Uqm9FFgpKqAtkJCOfv3+Nsq5YzQ+eNSqkMz8J1l723lHIXM7U8Li1dZHdYpn1apWk0gO68cXrX
2FQVNQCzUATkEcMtQSjCfWrD3F1x4wE0+exI87VCM+W+UMh8KezHyNZxGigKIfZePg3h3CXtwVAA
xNTqLOm2WvIeAYVxUyQMbutyVI813ujHWO1w8DaZFRiDkQYpndZoGEhDikTGEXJzxU1brXa4rKQy
f385n1wwBEJuGXohDjJMZ6nJCn9btdysivRK2Me6rKcbXk0aNklG9zsxU9g2/6dP9ElL5JPdxm6m
PUGhYnG9nrbEHyWlPk+zwIoBtNRIc94yJDodY2JEecOAf5A18EhsRzZVvXQXNtvpSc6uUpNUm7gM
7Yyu1Onu+2Nlr3RLEO5jGa1LRdu9P/HWJNBvoFH5o82O3zCr7MKkB37StK12gUD9yV5/t/xZxEA8
rG5xuS4jRZhzUDWiYOrSXTJE/eRzosnCTcoj0nf6Rw3oj4cs0DdlWmexCkoDTH0sbZcnGhp+qS63
ltFdsgv8+FK5SWxC4Ml2EQbV2cWN8QgZdZMCyAGPG9Y5ID5C5lfXzW26+oCHiiY1b5XUaYIK2639
3zfTx3QFtCSBC/YkMdI9r9MmJNvHxoaHiO7qLV58cVi2ZnOvrM18ZH+pN06ZXIiWH1RaqHRdizbP
SZUUx0f1LGbJpBl6OMlwH7UKpreJh44dIsA0piEvWgVciPnf1VIOyoKSg1IejJp8cdtpwtoLVcy6
L0tMofQJsfmpbqTxSLvDkIBOHXTFTxToqyXFbvxOaha6i0vWJ+JhSbL06e/v7oNmy+lB+HRk1jCi
qD7OPp1mCPhPDAcjx+ny9IGe2PTLzLp2OsJLNn5Rxs3eLfbaMg71RILDxxsPzfNpidVmUyWz9+Wk
ixkgaca9YC+d/bXrtdFB+c5U3jDXQXZbWxYwGgMiDoifSqBYQAuW4UEtFCxYWikpu1Dw05JgnkaM
CnU3719qa5B7o0BtQiZONqFg0zKrT6bevaVOC3UEB92vRuICdVCaKf1W4B796++v5mOepHFbUD+S
v6FcYJ5FispaIZeoGVh2D+pBT0rmz4ltvBj0NS9sp092sIeOiW7B+6OlcS4TV4+rUSliaCKFLk2c
zFfahH9YbNRPLkgsIDqudyEMah9vQ5iP1FWsdxKoO09dhIqEi9tlWLUBatnb1RQfFrWZQw56cvD0
OPfjYqo3uHOhL9B1en7bO9Ola+fjc59+xKmXT/sNPZeza6dCWrPQ+7iKRu9UYpTeKA5SrO4esdF1
8Ssn0Y5q7K4///5lP3t40hzEVji86kkE5f0lYNtxmqzAzCLG0MU2bxv1hgRPwR+xy8N5GoabLM3d
b/HggIxr+noLqH2N/v4jPsZMvJEoLOkrkW+R+rz/DZ6SdggYrVyBtdE+lYaT7ZNsAMg9iTxAkxMk
NW37HM7LMG1N8PcX1jc/XITv1z+LYMi3Yve0AFgWmXxLhtp9sMy1v3DPf/6m/3jKs+S16UmKRawj
5GnMzb0Y1vx+hjO0AVithLnFADRBNXGrFEYZoJuChwC2Thf2+mdPyowCxQxalMT/0y784zYcUK2w
R1097TIjvetHnN01pPov5ZefvE8NRaJ/OoUkUWd7Kk0A2LYdWawDiDkctEq/6+LFvZCofexsuTrz
DhWpLS4d5mqnqPXHwxgj3kWmK0iWc/i0lTmlj2B5htDWPeV6sDJwlHJGSTimJ1HX5UoCPxe/XCSr
N+uM+1LdWsUOYyTM14oh/9fZzfsfd5ZiSzttck9DkVu4YID1sl7uFXDhF6Llx8DMKgA6kEtwaM7o
Z98zTSdDSI1XUIM2ezYMUV+tooCCYaYXWgUf8yhWsk0EoCFkcFDPvmncdhBZzbKKljXTcJOBwZY6
Xrpps+7b4NSXKr1Ly52FQ0Xnasu6huXUEuxdY9ih3SXxniI+33sxsKW/h6BP16MHe5J0ZxxxPkPq
hwSb8hHEnDrGyXMFuTxS+hTQv3AGWusQqP4767n4FZtcI3Dl3+/dKa5sN1lOCL1aKlfllDibYjFR
hnMhZGGMOf779eAioLxqkB7SCDgLsXXdq+m0MCNDmHwNkJFLN67VvK3a2h+dtWq2f3+8T5JC9KKQ
4ldR2EQr8Z9c64+zqSQNCv+NUkS0C3CLwcd3aCkeh2HbJPWtooLpGVey8Ky4yhVxyE46K1UTYlK0
Bfd1BQIN/p/MgSrWYdm0W6NsoqrD67hE6envv/W0c9+XQagW0DakDGIY8GGCovViMCbbKKJCr6Hb
V0itx7G1Tadva2Ke9PSQeMoV17kQij9dlhEily/ZJp2x9zvASRItHTy7iAy1myLDgd/rDhkOmX1+
nQBWPSTOqtIls/sLcfOTO4ABJqNEcLlQEb2z225MINsrDfouYHisUGlzEfZNOlx4vA9aPlQfJg+G
lg8nChLe+Ql2ELNp4rSIBuSCgpL53Nap0/52xn9mN3VrdoABt76VQ2aEnibVG3WcvT26AkWI2bB7
k5V4Dfz9S38SLalPiGCn1io4i9N//2NTAqmp4wpP6Qg4vLrHKpA0R8200Cjdfz2y5elP4QS8BzUn
A4j3S6FY7tKm5umLAZx8DT2cmmGo9kPhffn7Q33yOQlaDIfJYOnynV/plS5U0+1drIlEjB49Zl5g
wdz837860j5iPy0xDol59jV7CFyIVoDmr0Z2DjK23qNruBkSteOlOuyTr4QIMC2wk8iqS0n5/tWN
Tjbq/IQ88hK4G0xx5q2TdcvBlXVz4eh/uhQDIoY3aIwCHXi/lPwP0s5ky20jWNMv1DgH87AlQJCs
UVUqybI2OLJsYR4T89P3h+qNicIlWr5eaGPZSeQQGRnxDxLOETFm5Kco72duGRQWgGGrF7NL9uRu
3iP6KswgayXztiFtoeW9ajvmQinBu4JeT3RleHNquD9On5Yno+oB46e5ODdyI5/nYop8szb1x1ky
i4tGF/Res6PgBSYulh/UPf/WrBCYKhztf5opBOYJHcSTQZK6aBTSx8uk5B4RLZwyiqB/TmcV5gEO
Eq6YmmwHcLKx9+gtIjnJWw2A5ho01MlmWuPPHZ9GOjae2VfmYTK6dOfuWpKY65nTKI4pJtR6LE/A
Ol2vkpIHIs76Kj6VNWYbIAXNY2/YHfj5pDzBIQ98aBnyzg32cWtwKXA7UwEkTwZMcz2oNkVtn2dR
jFOHkfq4LcCyLilTwH16u32ANx4GS5UZ/b53kIK9fv6MElIokaVFpw4a4GnobN1XoLXcIf6gHYdI
xYy0rNtnY6AmCqdTdc2wKXZOwseVxDwO7BepiAbgbJ1LA+QVNWWY+NRQafGNMmuPxmjsOdG+97RX
S4lPHiV8g5yA58sqDek6CdCH40SnjPBMChBKyrFJ5MCTZlzUwybQztkk2ocqL8E2B034jLf89zCo
jId56JGxYRPfaxNs3p01WG7b9Q9jmSk9EHI4oatLUaGarJkq8sj4JQQXKR5Gtx5DcTbyWT1MRTE+
IczXHvOkz71Mna0zZH3c0YDjQrYIp53Lc2vzUQq2uTcJ68q6aGmY46DXpRmdQmEafwbTJPs9UcWL
xtR4uv3lH9MQVp08lK4D+Rpl0ut9bghuZq010hNw55zSr4Bc3VGLn0K0xs1Cx5E7xMSCAshe4XBr
3/N2QeXOksE3kZJcD612bdxPWp2e1MRZ7GjVhZ2NeQxO1cO5nasHfZIeAyMAt15N6smOtObz7Y/f
mGfeNDZ69FygRLB1DjZ0eKyoYUoWXpdHja7DGWIPxunkDjsHbCOIQZBDh3dxbmKuV/OMAVFkTu+3
mopqJFwa+y7vC5hpto3pr9HXh67dNV3YONUqJxqwKcLCMpXN6xm2zKKakpSrdFI1yW0kpYHESvPl
9ixupHoa/3/SSf5ZxPFWAXpRCyhwqUlO5ERP84j/i91i4QDNrB08OYDLqMlSfDGFNnldTE5dBGHN
X+S6tXMjvyiVUn29/Zu2Vhb3QjobYLBAfq1+UqSFmWmPc3JCO/sptfV6UdiH2+WU+v9z0/0fdSK3
5pgrgtBpk5XwdLyeYz1VWsQ48+Sk1ZhXQt7I7YOldyLameUlY1xFKBSg6RAhRwmMdf1FpF/SrFQF
yRfCRy7OirghxeKfRJWfCVfZzmhb25X+IBgpEK2o3K6uv7ZR5QgycHri4Rj4s9DJkuO6gKuR136E
joDXd5m+c9FvLRogC8rm+vKBAJqv8vMkc5x6APV/yosyhmVvhr7pkM9qvbbXjn8HrKynk1cAItuA
SEDPrW4ihHKVCB0DNoikfI7wCYFC+UTe+RAYCN1HC0m0voiUkigeVjCGIc+jaFKKJ1iIqHNScR+a
Jz0Yv1jQhW/v3Y8w3qXAguo9dTqsBVmE63lA/EaayPGSU0bF000BfbqIxSsHS4kHz8xTwx+Spnqa
MRWHfyqHxy6Y+5MldfDz1XCvdPA//Jx3pBYGBrBsrn9OLUiF0oazlPRTdYxlU7kf8+YHxOL001BY
4ZkDiB4ZkFs3NdvxbtIthJKKrjlFGK3t7JGPtWLmxkAyegEa0Lpc7ZGCxrWsDsSahPbQhX41Qm2V
XLtBIcPizTVgAZFj/lEi+HNGUec/5EkMT61AZteAKlu963rLguvbszSwnnm6K7XuluTFp9s7YPMj
eSwgykg0pS5xPeNBCQ+klyZGoVPiRhQ5v8KCVTxqwwZ+aKrsTjYE7WTQc7TLIK7eHn4rpPFsX+Cy
WFZgc3g9PABWNUfFITnZ4dwcRSGEixZGvpN5bJ52i4b3UgMDBLn8in+9xi2tC+sBOWiwDk3jxtoo
+3kbxV7XOs7bf/ggTBsZjbxTXyfzI75cnZMut4Gk2CdMUOFPd9lvo93f66KI1oOtWAoMq1WrUycB
DyYnmG449d0A9flgorbxH+4bBP1Jm3jwwwpZn8ZRy9TMZHH0TpnRe5ITT8rH38aBc5fBJiA+8jLW
Poj9oyoEaZV25InCFXZ+VTUhPlwEflrt9RY37jVG4jvoSyAsuj5RULj1KNHZ65MJ6bWXUt2VUyx0
tDJNvATl951tt7G5Ic0g6MyzjtfdOtPPDdRNUpkvG2HqeHAHLD+1ptj77R3HKJx8Sq68JoxV5sVL
uMtlUqFT3jU5speGeQx7bpD/MAqqzfKSvdLQWR1Ui1RryJa5K8ypvjdjhHR5tOQ7pf+NgwpKDoQy
icA7LOn6oHL/IN0ZdQkKSkro6y3aZENYVEfDqsLj7Q9afvDqVl5K4u/QBUazVjFBapSgLmUjPmHC
l5wqx/6n00R4sJvkk4wY010pkE68PeTWfuBeBwm1oOPY8Ndf10QaKoc2RTqrzSVvFBKE+diMdiol
7/2R9Zctz3weMIDoyZWvh+kRSxmkFuZIMhH3DnQbUOS0rVgM50apoudOyssZhX4rbXzgeS1iAmTc
w12DKANKjlif3iNJo+MyPmpl7HEJpn80kVq/IRL4NxJz81EaW+OrQqMNjXKrjfVDgpsqPuwTIIRD
XVm9ftcZlYqYnlm3n0N56NBXVIZ+OI0T8h1ooCoTFng8vH5aIF79NHYggcmh7hR3xLJaQcuwcfBv
6/P+m9nEmHNnTT60p9roOwvLA5zP3ULpzVNWgmF2g6ZU/5R5VieHrtTzS670SHuyxX4CfDFG9D8o
+Bc4zT039YT1OXLArhi7eJF80IxPAzTZDPSnmn2v2kWYsEAL72yGENQP2Gb3qSvs3PyWVbL82pol
UBG7bZs/oloRf80zXVwXQwjNRICuEogJjSf+S4Q1jMzQjxoKJjhzVUbSuo7am39qKQrcDe8VdM7w
IU/dojcHVP5TKx0Pk2WWLw1ws3OXK/hYiLlTHpizbr5rsML9Uqd2fZkoxH7Kzag5dlOEkk45q4/1
oHS+bCCi6cRWjKhqrI6wtCtUolzLrOc/NDHalP0DKdrzKV5ugfV2oy4HjoA/bEhD19tNlgd5EAa7
uqoL/EgAKxO7l1aMVDWzrwUNrHgIvqcht7/cPk9bRxjekAy8SeMgr++nYjGJwukoRisnaX0p1OxX
qZio4ebTcKp5V/yVmXOwEze2LhFoIxqfalFdWmfMWaf2QVwBEiyGUb1jlvuLlo/lqUzGn/Rv5J2Y
sRERqUQaACe4Q9iXy7//V+rSBJ2lFKbgzVch3u6kxmKxG/89Q9TZ+bCt5JuhaCJQ/qSjvu6l2+rc
CKQsuIiRInwLMoK9bGPPWy+yAbFeWweFXvNREwliC0Fo3jdqJY7hDIgy7OU93sbG4l79mlWwlMsQ
HeSQq4AlpEAWJS46SiU6HqBy6lTKL1ki/7q9nzbnGk9ACpPAi4H9X891iwuCYTXcBqLLnKNuRJXX
VZOB4kOp7VzaW+VJnfYo5EnIMgAGV9n9YCfdiDFucrJmAFphMgI3CfXyGMdN5JrYRh/rHECbRXHO
rUatP9Dhki5lUhS+Wg2a22aWc4T+tZOybOzuq5+1rMq/thsxNbS5O8iUkRI5A7SX/TBJChdFcXGU
BfXp21O+8fygRksCqMucJc1aT4PhUNhXMnYapAgPcaiKOmjxXc2gjSeOhWqX0FESalLprFbd3uF6
z5NXsQtYMj3RhYRIG3mVOwGCGYvEUokgcpHS50AeG7HTIa0fWrP7Z7bMoz6hRJQ2X4MhuQCBeCDd
ctkdKN1Wf45K+c1Sg0tm5s8Wcl9j1r2pqBDthICNtIEOFf10sKVwNdZpZA+lCAckmhKDKTK3SVDP
Qgxz+P0EDxs55gGuFFg4bZU1pGDp5UIKKctP9nDoOrU8pXaq7HzLBrtn4egCQ8ZaCsl/fXXG5Ayj
bARlAr+RgB8PNVJiZopYXT6PwWXBAz44UlK9lkUWHBGINo6q2cinHIH82xvv40anjgaSlC23kMPX
uZjcqWEj0+b3rSmZPD0BzIMNLz7F0YQ1sYoNyv9qvPU7ewg6MVnokvg42JcPqSHKcy1p6okHI4K1
tWbtVXY+BjPKvwvUDUcZh4r9amurUpYAB7IcP2nUS6p1SFxLeuNg1IEBsqtPU3NMy2nyqVhiFiJS
xO103No7LMSf7TrABMFBJ9crRFd7pbwHglE+hnd6INSocSFeEocP3mJjg/9GbTu+sMSEs5DsAqpC
hqowvDKyFJdE+ZVWP8b12iABAkoPRtXxBTpt01dzAigZiPvKKj5PzR4+cmNrUM3FDI63KCyTdUPd
qupJCYhHvtVGD8OsoR3cSPILngHjF9sIs52V+hACyV4oS2DCB8tkoUpch9ywrZMoquf4hMTi4AaS
bLtzlPSPtl5o7piEtGwDcYxT5c+xmtude+jDMiyDQwKhzktXDjb/9eDzmGtdHwlMoKwmOuRa+Mkc
iq9KmuaHqqt+GXr/6fY52BzwveJKUkONb1VTiKXZroeqJ5ghCnnK0qL9bE5A/51Jto96jRBXZ7d7
RNwPERRAMeAXIj2TvByJ668sJNhQEbakJ7kzuTWHzHGLYNrb0x/2zTIK9xjxRAPyst43TjqiQxfy
aXWoVBek7lJ3xsDrGIkJAbsgTX83Yi/jUVqgckahELr+9VfVfdiMnUUmijg/AsFz2PtBj+rM7QX7
kN6vRlnFEdyGLSXDMvQ0GNZTXcLLpNhgPwZmgSzdgAxMj2Tzp1AMe7XpjekkOi+kIRNDSvL7688b
TV30Kp4h2BIX3Uma0cJu5zE+mvI0PqbGLq3s49VExreQlDiMSzt0fRakMJTUBP/5U1Cp6hnakfZa
hainVyE7VdhxdWmnLjtNPcB0JbQQT43xi0qcRHq7PeXvzNKrtIRfQv+F5AekOAomq6p8CCiskWwY
UUGEJyQQmWSRAPuHhyGgfSL7gTLtxalH1Is1Fxl3ZNDKKXEtgtnBCRKXJLk5gk/SvSGVjwGKWkUy
RccJa5o0LtvDKMsvg0g+tbnzrIF+Qm3Sag7UE+4piJhH0bZ7BrsbJ/Dqi1Z7tRoT/EaKMCLPm34W
hhY+xQCALrfnbWvH0PFcehk0mAlo1zum7iqU5NU0OgmB/MdgFOKYmvIX0DC9h5rJHqnp44NpWSYU
wWH98AAmc7oeb7RwsZpbKzxFPaqEcaZ6qHuhmQ9dF+kn49XApPEIVCVCXNVsKS0FmT+ZFurG2u+T
GZbfsqCmaMAS4tanpdDstoQlHZ6cSkuOkjaEyL7goheoAw/izNR9O5v3nowbsWGp2cLXXjAzAFOu
J4BHCxpWLasai/alCBP1zQm7/LNCj/JNifTaLTrKeYessoKdpX6HG6+OCEPzCCeBo6a/NpIjXMzK
FMfRabDKe2T/ItzKAyzLh4w+mkVppE0Rz8rGb6PVESCDl8yyLppZL2KNf9dGgDLzIv6X97+wNaKl
lMHulvof1KnPIVQrTzTdI8jtBK2a+odllAJN16LF7lFyb2/ajZOxEIG4mfgUFD2WC/NfLy5ULk1j
cpjDsVBb37Fay3cUSO7/YRQeEKwTTV0YgNejUAXlYRkGIfI4de+xo1VX6id750bauNwB4lvUiE3Q
rTxrr0fp0jTFYBX1GLrxMzJpkezhS6FccpNPa+cCMTpqKjtbYXMCgYsjWgVEHzfj60FTZGSd3tLC
k9Cdn3WrKEcjjPPj7fl7r2J92G8WFxH17+WduprAsgn0xKblCUs+qZ712lQOKNZYB25h464Itczj
QZ8eQR1JX6Sqbt26ydCkRYPyM5iYwR36UaeSpxvP/dzqHmrXqBGWk+VnZmpjMGjN90lVZIcx7fhT
ynb1sDanySZLoPQM23edZmJBFgetJLM2nTMcTBWdGLOPft2epu1B6GaQmROC17XAKi2Dxq4ZRDZF
e0Jk3ziaTVF5vz8K6TKI7wUDwrJfr7hmtfgP2gMrPkP5xfGncXHf2NPX+ViiIVFcevY0f+E5fuAr
5V3q6IHVElJDOUHcPcruQN2MTyYuDIeYB7unWHZFZX0IMSUYcSuhonNIAeCeh3HqD2WK/lRaFPXO
g2ErUQHEhGkn7ncogK2VItSwMvMQCq/PhdL9ANKC9wSkE1fO5/pONgRmOTkXDNhmHSOEDJoT8uhJ
Ugn/9jpsXYDQ7wHXoXFD/2mNopjnMi66tJX8CbW15zAeH2qMuc6znOu+kWj5c1Hh9Ybd0S8qm/mv
QA9JNeZ+fKmMUnm5/WM2tp5N/DR4z7+/J1d5auiIoUHRXvKrbMKUygyVQxQA6//dUZbuFyk3sBE4
vutyrChxiAtmpHPMTB0Pcps0F2ye9nQUPsZRRjEhvxBGOUvrSqwuT2ZaKHPgLwaIXlNN0xntxd5V
1XhEyFEZFoX1cedUEQc4N9cxjmG5gbhYKTfTkb8+VyKetMZYBCPx5SuVWHmotLz6OQ9Ui4+yng6n
Ckykc6icskFiPhfZqxFYY48AuTEqh0GeuYkrS34F7TO9AFaRuInlZzNxnM9hr6ffxxI4ztEB4Bef
NFSz36JIU3/aNA8UV6+wtXLVUZu+Y1OcY7eq2+jm92mb65exGaX4gOhpmUGYSNXOy7Q5eUsaDIZg
VMUIf8d5FIQHSwO45AklQWA0Nsow8FCjw1bWllRsWhMzCx/7qY0fmrwL/hwHKfLM0al+xGE34TST
QKI6qOD0Xvqu0r8ow5j/Klq1+CupwhoD9FA2BnouRs92dmIeB1L8V6q3zlOMQozpiUJmqIB6J/Lt
szmShllDBdLAhHE792n0M7FrTkCZiviHNDhKfoDDHf8RqmX31ZwnqLcAz78q5VzNh0ZjD5ySSC1Q
VW47uLhg6n6OutI9mxgogP4yzOY8QaF9yYGCG4dcUaUHpUFu/KhFg36OOo0GnCrJ2fdIsnFLrHTx
kukKdjeBLF5smgpuZOQPaZdLKFLZnVwc6rmi6lIMwZvZo9xLdLHeMopWL3WSBMecmpFAIdiZ7kt6
ejhXYReBsjx6UpLX2KKS/8IYCFcLfUBulQqOMxpuLgXO4MMrDb/jtdcjGqso3VPSR+l0aoxK0t3/
gzcQki0IjNIHtKLFFUF3XnArK556uTC+IOVXLOYyQ/BprJ32NYQDhtGXnYLWVHIJWX1e2uEXOzOl
lyHO86+3T/yHOhrKlwtRls4IxaAPcOWwcawxSJPAD0VVupjP49JUKurJEuaX3x8J5R8yJ9qtFBFW
2TQpRa02IRK3DSoN95WIfrVQv59kR8Q7OefWN6HvpMoG2TutpXUyk+Az0I8RI/Em8PHubu7nKjBc
gc727W96T/lWMQV4GTAmqn3vdPfrmJLaeC1IbEq/CgXiP9qcv0kWrUvigXbm8pi8SBe0LkE2elHY
w8tK871wqmwENn4EPwBeCY9DdRXYhkobiTqB4+chnjfZaGLuMDqjX+rFF9Sl7yFmNgczsAfXCMSP
IrEpp3ROed9I7T+h8z2Rhvu2Df6MbfMetXrzV1fN4VkkWrVzs2+sCxUk8FA8YakjrT25x9rCNqRk
r7WS6E+YN/6dibw7AogNfjtT56FoLogakOjks6uk2cb4O8XOEDllzMo8rCbpLXWW5VXFKMM8zzQc
X2ht//6+o9K+aCAtKk08na83Q4h2MxKhS03aCuVvfavgCKEmw5m/a/6HqYRVQeGIg0vlYnWYsJLU
nahgKCeN5ANS6RgvWHGNCF8773zV5h5XOLDsbzD90GOvP8sx0m5AO8Dx+2ag71+CBjiiRyqOYlad
Y6Ya/WXgwj1KhtJ7tV0Vl5rsYef6XuZufdDQHuFxh2goJ3s1tyZ6EpNi6Y4/JzhQYvuOj1c02n48
07xETLR5q0eeJZlR7K3q5sgL6Ht5+S3St9efb8h5lEgZ9fIWMumxKJB116PavpN69Chxiwy/TGXS
HNXUUHcW+WPOB+bJIuk2aOLAgVuNbIfINzQhdL8OeO1xQjiGxoazp2G0dSqVhTUA85ndZK5mdqjT
To6L0fELKYg9kZjBD9glDwChrJ3u6+b38OoATAFVgENyPZM6iU+dparj6wBnnmhRlexc3K1ux+Rl
Vj7sFCpEoLjIU8D+Xo9i0Dx3SDIYpUADp2804WtYFj3KVdI8Yo+3RzHZir7qsi8AaVAU0FZHsUfh
ZKyIt75URPWzMyGyEVaYi5RlnxNlevTsWy0/aMjbPxfNsNfk3dqeRFPeBuwVWhyry26olAAUDcOL
MZN/CjNI7jUrj30oOPnL5OgNTMZG9yTLfLs9zzsDr8MCMrrkVDUDo1on+6oeZn+oiSVhRoP+RJSU
kVdrUfZXmgc7uM2N5wNQkUU7ESgHj/Dl3/+rpNSaWCQAU2GBaZ4hVNCUnq1l2VluawyR2qj8jH7R
z9sf+36HrncVvWkq6IQfk27L9aCdaSQBGjKOPxrZX5Np5sfR4odgsqUFndsXuupbSVjcNWicHkJJ
5H7QGoTnKRfgs6SJhgmejFJTfxJGaz6ps+K4ObvDV7lOcNpyBrfv69ynjapeMgpqQMzQogSDVvCf
at3PBmPs19sftblzFwYzWDGqWWuFJdHq5dS0TCTNnKTA3TNULpo0pZdONnpvDiZMwrogvZcWP7ac
Z83l9vjvlYzVpFLRZTXok9KjW6NEoma2eFxxs7Rl0z7Kcpw9xlhTPzYW7pizVpSP/JD8wW4tnJha
bIXrqB4+STzbvEJJZc9MreySd6ONA2NU3Pe4ZrjtjF+3QI/qYA8DrPlQB3CLSDHmxzjSxJkSHiHP
y18Mux8PohKW56ATd5RDEXmyCu5gZHS8kFTlHpU6tKUUfCYVLLTctDt2Gq0SHQ0hOut61NYnG2+G
R72Lp2+KEqZ78/MxkiGet0hBLS0wiBzXe07uslqSG3aRga3NY2X3zlGOI20nV9o4xwuSmz4UmsAL
d/J6lCg34kC1a7JHJMaPYT6iDVcpiRc2gjrQlGaemre5X1Ks8W+v/zu0Y73+vD6QjiRUL+/y66HL
WOmH3uBqBVGYX6pIq/t7WLBq59rmKAdISFbT91FtNc/Wm9HCnixNv2Yj7kByME5uPHT6n0XcdJ/b
Cpl2F6kX+cGWoxIrsDCovyIGobxKstJ9Rt50+BTN1vDbJIoFBk8/Aglzti+Mz+svSKfURox9mbxC
0c5SmLWupWID2kR16WFH23mmoQH6p8znS063hyLbuLt5ewCEgEKx1PJWoTBUcDWdsHDxEdzAE1gN
9ENbiexsKMFOtH8HVHxYK1giZO8KEuPrAJhNWNTOs2n7k9WJN60r+/taqpOvIBJTr9Pq1jmUdPP/
guOofoP4MWD42Dk/pIYKAmXkeHqe4CX+DMAkNZ4+jo8JhdT8EBlx8qcqKYi6TagD/pGlRovTWIlu
IF5kgfotDRJljwG2kYhQdGHiWDE0BXTtetViYVvIh7FqStxjF2sbAqvHUN45WBsVVu4Le7mXIWKR
Pa5O1oh1Zy7mhiS1GYbYV0RsNwfQpCMSrGSbGTZmcXxWhyL4XuRp+Fk4xnw3BFmcnWMpi+nfAFfk
LVdOeFO2oxN/3jl/GzfpUuyDGAVhGgTaavuUjiUlgZU5/tCaXi053zGBWeTU8mOBFVNVpvd9mT05
AfWdUH/NB/mvtJ8fqym/C5vqpauH41DhkSMXn3sK+hWedak1niWlPKpG5UoOdOSQI9Bp3CYdfnsq
ahw7k7z1CQavLkIXlVHqiaulxDs8BVVv+zz0AG92AGzyqtNdoRsPitO2nrWAHW/P28a9SZGUbgki
bhrRa72uHZLfUTHZfuv8yLJ8vkdKNb8UFVBgu0f5Fzd48xDVTYr3CyDu24NvVKUR9looorQHiLlr
WHAWKIFVgezxE1rAByup75VAnKSkeZNDm5a6UuAzln0uHOU1MqVfOnwGNRZ70q6b827RLeJlBBJr
DXRREPYN07q1/Tl0npQhWqr1M5dnEYdHJ6jbgxX8c/vDtw4tEGweQu+533qzDl2GbRMvYr9SBoRO
cttyy4iTe3uUrWIKCQltdlqWVMHXlK0yltGM6Ljr2nD6Dk9wOb0oCVX0Si5jWuDCndGVkXNhvtnB
CEkutvSTqYT1aZ6X5mxcDGfa1dHDhBjcPRJkmp9VVGdHM8qeUL3+/aYk2h4AZBbcj73UO64PgJg1
qRCVZvt1r6ZYsCWqD61PHKJQbU7OnEiPoYTB7e1Z2lwLUmFYlSjTkJxcD0q5e4YIOts+RZiEYmVt
HrSyNnbyg61zRk3SMkA7WFSOVperOTdVgzeb7WcKRlMwLkwqoIPj13OZfDGMWDzEc+zc50Vvf26y
OtsZfjnG6xsP+D2AGcjPix3M9UeC7K+dTGL4Jl166JmJsEKP6wu9ASe6gzPx6z9M6oLisnkc4zmz
mlSpikFS9dQ07EhX8E629HMLcd/7X42yTvoN4IcjNXDbl7RGPHSigIDsSO3O3G1uEHQQFOp8IK7X
9CNqMRNlE8GuVDpU1zvF8kIbKYj/8C1AU1BNIXcFTHW9QpmRarne9WzDOFqMtszPBZpqOwF3axfy
yoSwBa+JhuxqENUuWtRHiXRjVKjPGSb1T7NDoiVNdnLWMgvlgVHAI69L9ejQL9/5xq30nNSShihd
Kzquq/MN5iCq+jpjJnO1OBtJp5BnEQChjA3nhNfjsdU6wx1la9pJD7ZC/EJaRNKH00eP4Hp2Mauv
MVBMCbhzGH1qUI32ajP9pjTNZ7uzXyML39zb67l14v494urA65kNfEMm5CJQ6tEr+JlZ6nyG6YI7
5CztbNGPYgsLa31BOKGVaYDyWS1s3XRxl3ZcKNkgFd/ypsQCuEL191gLmOB4vSKVIpB0LCbpa2S2
GPQh+Ybztp26nd39jcF7tLPWG6cGQBwxh8O/mFOs1rpxJLvjvWL7IVJK56LQ+7v/j7x0Y12vRll9
99xHTRgucWYaUaCKw0D3UdkyaZcJ8SkNpxhVub3nw+aXEdiUpWpj0AO63ktGKQ2Ss0QdrZwHssR5
cs3lGX97/2y1eIHK0FimKk5XcM0lCCwtLXW9A3aiRBbKTvWgXySZTilAAfNkt3xXazrJN11Lx/KA
H5M8H2LZkFKXZ8ho3Bm4NNoHXH+qEIOeIvjV9VSeD45U9rYHzs4ShxyHzE9CmTj3YY096kFrHKjJ
3TzVFH4oyy9GZU4eulrHnwcprZcmouXkr+QS4avmZOL77a/eemfw/oQkC7oaZvbazcRE2VkpwThS
PFL7F6Nz8Nql1IrDpxIdRajYXzHBnvxJBI0n9Em7K7VC/0FrsX9WjACzy1SS3LkDRXH7h21ETnCm
C9CTXwUoaxVAEJ7UcdtC9SKaTYxxLYDPfRvweKC+5OZpTl9MkxS/N7Q/bLnpv9we/aMwBVrwwEeQ
+gBCaiBIfb3n8CelliABZuAVhb21k4TDYxQYfeXGDjyzYlQUx0ttEb4q9aLHkM4tnrFKkH1SqSdg
ONsLOtV2wQPWk2gCH5N6zCI/KeNsiQDElENqZ/rOz96I9zBoeTMu1D+Qc8tJ+ld108IWWUqGpb7k
qMMj7cKfGIq3JyeLUC3okWGwKHP5sgjMHQrHxhF9xxu+F+No067CgpNkSW/OtuUrEypeB8euNHEw
9CrfCfIfww8tWVCNCzEKd4Q1iErOrEYrRW/5gXAyT5bS6DVKmsQ19NE6jTw4DrkTpK+3N8PGoEuD
AxQPT0Sy5dXNwj6pqlTBhEIPVIFBte1Mn0pH+SMw1eahrObiZ2ON5k44f4fLXGeQdCAAJULFgfQN
sO56LYtCGysgG4BTO3IlL5BTDO4Cu9Wsw4wAefckqr56k5shDt1KGOVbHAitJZUOOo3MyVoQhQ4M
EEiwhXbfRsKeKMtGofCq0Bzs40QdTLhdBJDTFZqRywBKAuU1qKBzHTIRj4nrZGWiPtjNVNeIz3RJ
eIi6Rhae6EbtR8c5aEFTFZAj5CYo/3aKdPhhUYf+FltlC8kYdcny0OhJ03vtLOZLA4um9hPBUfEK
ebAzV08RUTgokjRzn2TyK1UGWT6g897ad3YRpPk5MMracWNqSg993GadF5pSDuddMuYDBSyjWlAq
c+8adVhmHgjFCrBqPpqpx2syexlTq4uP0xT/kRqSqI5yEIyZa8Ek+TYFvf4y2nFdHejsjtk9KmKj
7aFuOFi9UPyM13vumc5sIpDa5+Mjvz556Jscv9l0KlJgsp2sgRTskmJnw21kF1Ru4T+SOOGYBRjl
eu1x4Yip/EWWjzhyeEeVW7xOBjUQO1Q0ZDNRFayVKnhqHHA942g6TyhrVH5p0jQWNmgB3ap+/9Wm
ojpA5YJ8nBrC+tUWdXYQ2kIz/cwJsrOW1t0Js9L6ePuofUziGAWOKXprYOd4Ql9/eJXpUYzBlulj
y5adG1JbD5END6eQkZdiuacPujfcKmwJzREtEcX0oVuZrpCr5uj0QKVla3EXiPvffz9RI+fFTQcT
awP64defF2dSI83SZPqjVjWnsaXnnVXSsBM6Pt4CjLI8nXjWo6m0Jo42wtSQ7BembwZqikG5GF96
LdSAOUqMJ5vqgwXCw53jcY9Zt/z+VcxCyoPiB1EaOZE1dCILKyfPpsr0gZpL7pTh2t3oWX2JU6v/
XWVvijkOjxpg/fQtgaCupjIxZstIB8M3Zqe5EF4CDMZVOd65cDa+aNHGwQYBtMTC478ehsJNHhZx
afh4pIf3aZyo5x7Yll/WVrlzh24MBYUVd2JeiosK8irg612EWkERwamOpRKNtLl2sZdwvKqc9wpw
m0MtCmbvFXkaANdfFYkoFs3g6H5hxKVPjkCfcFCHk0JQ3NmMG5cnzl40Pbk/qTyutSbpXjZtNOu6
j6ExpNY0QNwvCo0neY7TP5RGkU8USuedVdsoxDGNnAId+vLilblCC8gK6TlGwxo6pZQn6gENs7Hi
Es0s/a7P0gadw15/HUL1Z+Jo8edUA6qJ4Ufsjzi9I5hlKHczYhSememtH9pp5s9ofdCZSUMkMIMv
t6Pexhy9lyZ5ugEUpoJzvRw8jgOeHDNdnly3CXbEBt/VQf6dmzyIzrcH24h5Dpq+KD6yGECUlx/z
rxyRxqhjo4yk+wKTl3sSQuMkTRI+9xoGF5OUD79Nr0BWCDgV6FmkF8nbrscbsmrgCIN6DmagsY0C
xTe383jnqzZ29DsrjEydZQf+fj2KlfRJXWUxo5iT/mo62XQMs7lFzp1wfnsCP+a6BIKFFU/bDnmN
NRQYj52s0BKL0uzUKM+BgzF8m8V775+P/HtWaaGfIgEFcADHl+svqnNrNJDkVH10FaU7ybGDV5GG
Ff1AJEXSQ6xL5dGuq/GCTdb4T142k1+M+nhp0GZ4tiC03jsmHWkjrssZ1ZYsc2uSWGwv4ujQWdEs
3FmRzE9GFk3+704QBRFqyouMLS/q9Suk1eqyNStbReqE1kZWBT9tuwn/yyCU9CF2MTucm+vpUeo5
7xDJVX2Mp3sgiaX4boZ18Xb7Uz4eFnTXNMr5/5ez8+iOG0vT9F/pU+tGDbyZ01ULAIGwNHJUShsc
pVKC9x6/fh6wqzoZYIiY7FObVFHiBS6u+cxriMDplqxpc2oWJDHMfwr6s+RTxe1CZ25bcjewMqgA
R1v+fTfyzusB5evXEgYi1njUDU8uhfY0pXXhJVOY/RiKJDqFlxBSpdT1Dm1lA5WVjvQ4GkMPXaHh
S4adEaGtYb2PdSRBTODFHmGAeWjKTD6+PS+vtxuPSftvqeEvbazVYyrRXAGSNAx8oJLKqToCwXIQ
OxsAhrLxoW9QOhgLBgWldHgzqA5eTwm+NBaYOTyio0BKHDh+tSsVheTQQB49Py9pVyDPfBTLonGR
+pncPlEFR8+rfOOMeb3xeRB065caO1n2q8VgkTfDqDG8sUPWcPDRDlcma6uOeQMyyTC8Jz0ZCEnA
a67fN8jntPEBDtD6CchdYIUdAj/s7MqsyKy1EuWVSR6cFKupcwni/DhQ5N74vrdelRiVMiLUVGjw
y754cUkUcUjKC+zCCwNDxSUwLBxF7NS/fJIS6JNULwgSUgtxFVyJpSkVi+uPF7WD4frTMB1ifOp3
b6/V5bdcB6WMAlsa9Z5FXWO9fsSuHmEpyQt30AB0aUrjQZqNH0NoUAqRJRhlQ5KdZGKAjdDn1iZ5
lrFGPYWcZl19Rzu09dNKZRLn0ji3jebvGj/Fz1rKt4a6dU4BxSL0pngJHGq1ZtDMV4Ry4nsN3Zi7
fUxbUZKiGOvflktdU/96IvOcotGnA7FM9L36chJKxo0wDoany1NxlLsotdM+NDdCh5tvxfm+eMdz
AK9Dh16acAMXRqpKuWE69LNKSjBRfoiy4ZMyVunj2wvlGbrxaqUs3VBiMMLHddqd0CQU/dDUvakt
cmS+O8sxtGh0QyT9nSBQSruBIXNA/1M/DIQHHuQTdMmHOnyY07R2QyqGtgChg6QEK4+0UwdnEiGT
9E0m2Uh593cddiOXsCOTndoGzWVfLy+m3g9uNy/YzyGYjgYJjQNITCxsS6rUQ1n7mPBiLKA0w2jr
hWkjwW7qxYjrT6zt5UmJz8WIuMF/llLdBlFdo6WYQaQshbk5IQXVwaUZzM9vT9atb7Nw8Be/e9C4
69axUnVKOc1U4oQ6lb00TXyPkgVYGPgb9I8VaQP/e2sXcyIu/pF0s5Q1nrmUqjDVIqrzjSVXdt1m
ypPWatJD5ceKUymyvkfoTHMsYFwb2/jGWUgzAEkziwwQ0MTqLByDwlIbI+KU6rXq0o1oSktp0xze
ns8bhwV4PW44g2YhoMZVuAdId0x0WNVen7a43KVaeYiU4jJqY7Oxq15nG1QxX4y0uruzTEHiOQ3Y
VUGgOYqcDzgAgBEXZpBChoDVaS0K9f9mEqFuEBIuMdta4F6ATtJWTcwhrOXjPrdKgW5OvAWnfkaB
r3Yw98iiK4ogFFnHKlaIaCKFIKq5O8GC7gogxo5vdSRu6eR7cqAEx1npxYNJHRm4fzSeZHCrUOPK
9JCNyCeT6rWuJLbqUYwVBHayPnVbIfqjbAf5DkCEBElCKw5SK5WnNum/zCkkNEsCBdX7WfcwIhhx
EVpfd1oJ5F4Q+zmMqDncv71WXnuuocuFOTHTiIfcUjO4vp7bPreiNssMTwnCSfYkpRRKJxAU8/e0
pEdoR4Wo2ybULzQvomF6wFdBrW1fq5qzOahl41YI7h/0qQCxhb5R9VvSiuNWLe/WiqZ9Qxd56ZNq
64ZkWIVBqZYUMZO6Q6ZIFHJnKAb51AraFpLy5lCcRgukCoE6c3X9hUIdBZqUGgTCSeVWlvwBhmd8
aApgLBtTf+s0WBRy/z3U8vOXkVGWdokR6ron6JpxZxlh6TV+kVxU+HjeaPnl15yM4WNkEn52eW3Y
AdW4/dxK7+JAmN0WBaVjCvtjI2C7kS5Cvl167QSMEmSM1XNRqWdye6ZADXV70EKvxGx2toyvkjU/
hAIwSFEieVFhGYbxo9KNh14O74YFYt4l0eNUCkddyp8KrXUmRbxvDMEZ5npLF+T5Cl1vUAJoOPDc
6RzmqzydMocxNykFXlMQfLqo3TCdLS3od23UUojHMcfL5KY8BHgz2OVcQIAKEVySw7kHFRdnu2lU
hp2AzPkuyab4IKSpem918XzRBx3cvEpnI9Zn6fN/ysgNDAWxkjfIyXRAYXjYARZSadPX5sbpdgNX
t1CfiTCXygrvtYqHprmaAiNhrEWX7ftUNoWNHk/vxqKaH+k5tI6g9PJekLP5MbRyMI5WRA6fZRqG
84Sm/4tFSrGN5hHXFQ4mq8WATeg4xbGle+ECnmnqDD0iOVD3mq9mdpzOCJ+aQgQBFU07MdV/1H3e
w1FPE5sAFT3FWuy8GsbrxjQtH/fVx6cmADAOvgt48eu9YwnAhlIuea8J/QuhU/5BT4LqQ9sj6lqK
4g89MspDBjvYU2ZUDd+elFsbl2SDDiW6XshwrAaXhz6J9djXPTKeyZUi+BcES9ZGSnMjLKK+D556
mXbkw1bBQif5Q0MNl15hgZOp5nfDJZ/STyocj13cWn8dKgWrDm1GwJw0Q/GAup7RhebRRbWhe13o
Gzt/VCK3klEUfnvqbvSjGAYVG5XaGmDf5+X/4tDLmlCRhIE+SZ4knY1GUepQOf48y5XlTvz312FC
maOutZMSFOjvmnemoLlhNz69/SCvZxdrtcXRjY6nwWm3et1abiQ9SAfZG6f0CzmX7GgCvOkAE3Uw
b3m7sV5fXysMB8L72avxtTJMpfU4pOm57KmzIHQ2EK/O7tMsPMt6of7lfsbVWM9VgRdTTBpVN0aW
UM/yxfGSp8lPvyy2ioo35w+DFKq+hJk0aa6XS1r4iVbroDynCWqr2VniTpnKYmfULamVMW0l+Lcm
EMAO6BLwnoATV0EtzqHTgjaWvNEoW7tA3+6B8C/fNZo07t5eGreGApmEOidVOoiey89fzF8uZohP
IJwF9CEXd10E5kZsTRyiDD/ZGOrWLOrLa9F7gmG5nkWkaOGdo/tP1qOqD0pRlqfar8pdAM7w7Jd5
tbEMl1V9fWziMkBuD1ocTifaoNevxnE9JWFU8GqzSGVroDq1izCnJDNss50vVpkrQGZ0x9Ta2gGv
D02Glil1Q+ClXbTGdYydHMlNkEoeftz1vsCLzM6hTW5M6O1ROFpQC0Otb129mPGkryQzkjAdlVSn
7SiUIJOQbUzjrRVCK48UDpkigtLls75YIWVXl0AK+GyLOjoMsWnGYbCcnEqt6o0XurVC8FKgikfC
A7pqte4zFemvoq4kT4yb1I6DUXfrsJPdoOp6u4V7vJHS3Yg/wBpDjYcgv1iFrEvulRXT/M990YuG
yHSyWkgugom4kCoGmp2gUL/LWEWhrSBLDabBlw9iJc5H8BiVU+fGFhD+9VTzOJSHUZwh9Aeucz3V
uVhIPQ+LX1pjQmoSq8gbuMA8EBMf3972r2f6eqTlSV58VL8hkYXLIHokbvpuKswOBGaC31UoZjso
Yt/eHu71StWAVaGFiLgMcdnaY6tBgCHLcl5skQbZW5U/7FIprzZIqjemT9K4eSgbkucRol6/lNnk
wF4Ka0acrsmPkZYGXg6g9kj+udUpvfFCAFnRcSIqW06X1Y3aAEtt5UKbvVlDrRl9484BmRNvZE03
vhKj0C4z6QAvcdHqhXxR6wxdnj2tCStK8+mdn/j3Ut/oLI5pCzr1+p2ovYEfgYcBqZ+r7nq0svOZ
MmWUvU5WKg8llRTVnkb49PZSeP7W18cyRUm49c9gW+2VTLmVV1mQirXodV3jK84gjv7XOZc1xa0G
5JXsXmj8xB1SfyaexTb7HAN6Lr2gLsLuxF9BGqtDUig/Q6BNZ7sTM+mDZOD+6MocFi5I1OBdHE/5
cPTzuXzC5UFHF620oumdaNU/gZuWn/CDiiXbL7v5czz79WC3dQchNewFmeZEPKTpQ2gOeuVmUlxJ
4JgEllJSA8AejeKTmA5Shz/cUsYbly6L+/YU3fgQZMroqYEGQTV0XaYQcbrOFb0XvbHJ2n09RiLZ
aRh+eXuUGxDWBVGDvt2iDINfyaoaEhLLw5ZDJd4fBbq90RDe5/lco0+I9kR80cpJiJeJsyLXb9i8
NvQPY3LiWNb2QeGr7yNdLD+2c+JDwgRYtbH4X1/fwDkIfxBwIuJ6pVE+iEkkj3kyecqo5+eFm+oq
Q5jd160AKgI6CDTuJn/AHGNLn/b1/DMyTX7qboTt+rp+jqUivUSL/m6N58RBBnDqKmbeb7zfjVHI
2fARBXEEkWJtDUCIpwpDzOZuu3hA+HVGrF4d9Q37mxuzSK99ERmksCeBA7ze1EWNOyXbevaQ3q7v
FWyjO1CKC3NQlHMnNxthJ2RT5yplv6WScIO+uuBxFn1AgEAs5GUGXlwyVVorfTXJNNjVjvQ4HLP0
c01eUJ9SQZ4ruxHS6tKMYpCfhaSGQRwqA14bgTgVgh0rgqnv2lltv5Vl2F/I1kN/r/pT9cmi4ho6
dSnABCvhxCFcVVmCbdVzN9pVkcv3rQ/J0u0rKd4qmd36avS0CdYA1CJ+sprPpPLbQKlxIanmqnOz
aio8S4GD9vbe3BplFQhJWmWYldjOXlC00VkHHuZEemZurMDX9yXfhy+kgTYA0bQOtwYzGQQkv1iB
SV7ZRR0ptprksxNwAG2kwrdeiHtfQ14VeAaw0+ulkOZDjKNJzFCBKrppDM09NkfR/evTBmoGtgP1
cqDcq2kLAIca0WROHmkIBTstG1xB8beC+9e38gL5J1t6hjdo65SpFutslDsVcP+khE+z1rd7wG7p
vkC1x8lgwW+81Q3KPvU1OtocRTSMXoF0hllP646GnpcBnT6nrdwXjhTNnwPFR5+bZWKPZZk7o6Dl
v/lsrQfCOUDLTSn8Xudzc8T4pMeLCCCz0ItItEUFmJhBrg5qXYm0y+M/1FYMP7GT843T5/VULRuF
g5SQgrb3+orRm9LoxEodvVqVBi+G73Du5FT56GujjANop2/EmTdAD0sriKyPKIYPtAbCAg5Im3CZ
qqkqrccsjoKTOBafOyVvvFEWP+mjEnuIisCHQZvwQKyfoVpbbumu3XoOKt1LtLt0ernLr9d7Nfmx
Lo7tAOAxL38D9pPCc6Jd9liUQf1TEKiG0GQesnynVMP0LpeM2sCQyviWq0O2pTbxep+TVC3abAQU
YJHXgd2YRloPdG3R9qYJp9RGd9EQhnOzKZU3jpTX+xy4CbWEhaBMoWlduTDiEL+flKH6fgi+Yq/T
uQ3wj41A/9b0UjYmZKGbQ3NxfXdiYWTpvZ4OHpXljyjv+E7a096cZlRexvQyt9ppNAbVEeT+qLXx
7+T5W0CqG7kjORrZzJLPMKdr9KE8aUafTuHgDQmaR5pUqNjXycFDqiqVTVGtOESRpXhj3mVOO0zN
yY8xXSiioHWyqFc3DokbE49wKxJM9NqRF1ijYJOSmkMvaL2XRbryvoRF4w5dEWzQnm6sJNjvRItc
5/QEn+fkxY0uVSbw+oZRkKepUMwPmg/tDJLfFgWl2Xij597mdaKwAAqoV9KbAlewFkmZkaZI61Jq
aUCOOPfoZegAeDFx8xjMeXTHQhVmWxNgpe2rPsV/W0rxNXe0XoAP3/iD2roW7KwzfSb/m9bUUYb3
b9qmx1L3lexgWC3VtLitFMCsUbPTGgMBfqUqo28gA3trH0QaA4TYM8x2o5RSgnCGacR2Adg+tyn7
55IN5rSsHLUp/IPS0udGX0iW72HTz5fIaIz3ojribixWbd64vjGJgY38b5g76Lh3O0lGDdCRfM0a
7bgQezQ4erm5THGZOjEaMejxZEn+rdFy3NobUZC+RJTy7qICj7bDlE369xT/Hnln4qxTgBGGA+f4
MU4fdhPW6uimptb1F8XKGnoTSoggYQj+DGwFXdy3L95XwGHCPIjHIBoWoVzOu+UieLEwxDIXVMTL
oKmAwNrJXIVfQr+v9mgQWfdQhnEbaEPzXepr6VdTSIKjWgzGnUr/1UZAmn5UhNJ2qfb1uc4MebLj
RLSeao7FA8DU+ELnMP6LEcnyxBYAuQXuD3FijVCvy1KAXN5V3qDmhhPOs0EYOcwbgdyrxh3DLNoJ
tHN5VdIK43pihgFxAtZY5UmDKGMMGbco6YlyGNnIPuYIQJG6Yrg3RG3omsHCVer1ojunUvVVzrIO
tz8Z1KwzDaDn7SBUx9RuSwVDr7bCqe5Q0kGDJh83+kPUYUGKZFPYPxlhMfyR9gW+UrmeHeNe5PjD
gUz/qykkbwdigBmkbrA08FYBVwqALOwJ8r0i1MN7Y6qii5KG1ju51eujJFCI11rs+nC0qIv3MF+n
97FRLN2ACcxJrMal7MxNobybLXVLXn19IC6PxgVBIY1AHSrQauLzKab2UOL3PWI3DXVQCb2kCLZM
KNbpFaPQy2AUcPMUntbr3qhErGXoOHjhVKf3sNGaOzhhvdNFuXZX+rl+h5RtsgvR5t3ackvI/PJ4
XIbGggYdSxYvefIqxPAzGTE/zFq8VMueMr1geSjikNt1InYfRuyf7v0GqrHa+F/KREfgORmHjXt4
fR1o3PN0z02uGygzr6J67Hs1eTCU3utnpXCiWm9OVR0K+24kuHz7hLk51NLB4jJQABQtn/vFAYOk
qhC1Jtptc2L+aJJJOU5F9FnPyi2c/ysc6fJSOu1oKNOwCoAGXo+E3HiRlUbWe5WPlasYYu9jJIny
QZ9qvLwS9F9GpP9cf0jrj4mYzztV+ctYeZ6B/HKJHC2yDJip18+gB8ts91bnzSbAAiXKWmeu2q0j
8MacLlksRjgkgUglrUaBCmTBCfU76LV5Ak6w8R04xd05oy6xcZnfGgrOkca8LpCWZxjGi88XNsD5
jELvgFekoishXHgqiqk6jcOWwN56Ry5TB+2UfUEVXUFD/nrqZk0ZhzCgER8aYg64h/5LZ2rJoVZw
olVmpXmPu2nrmSMKZ28v0VcGZMvQ6DpRgkZ86rWIPuRKpR7KuvOCaOowH1MkWys75AssJLqlcM4L
m7u/+oAlPTUNcd7rHUiyTqrL8xRa5cGXQ8Nlu2meomQJXnnq/LHy83gjKbv1LUjCFxQi9Cz+63qG
etoafogQtycOQBV0VO73dVD2O7Cw2saULLvy5RkFlGLBEBMWcERQbVztJVKNqcNWvPKstsT2XZ1R
Hx38ceNseIanrYbRuFtFsPVLyLgOS6skSPw+KkpPqqtKc5OpmX5XRFaBHUyGeRox6oH0gRXnfTo2
TW1Pqg46Nla0wbIxHy4LO1EaLfLKXJfdNFSVGp111dhF4GdxnJFwY937hUjsF0uT8qOM8qqwG01r
uL9xdDjRPBLuBl8Vf0AXFmDrpGHwVaGHwy2fVh2lexFvXXuyhgaQUVxHjZPquflHnyXiD03t2k+l
qgSBG/dNn+86rDCQSew1897E8xhhci0cv0RCqPl2U6rxEyxLDO5kve9Dz/I1o4EwL3XvtF7CzzVQ
kkUeCH1/Mczmj1nig2kiGaPqp2QO3sbzp0FWIi9WK9mwBbT2AocSoQnuVi+bR9WHF/MXQy1WAc21
JUZYGI5g868XXGq2qVY3WulpWcixOmEV3cRqvjHKcqGvFgFdksVZnnBrKZhcj4JgywQ4OSs9UK21
m1my7yIcnIDKobtdGoLvgn3cuv+fe0rXoy4QkqXmpJJ94QZ3PWpTpBDk0E9ZWBZqb5dIkU5urkaC
6k6hoD6WspQ8pGXWDM7MGlVRWazF75oRSjtzniBmRPrkf0UfaB52kx5N91WXFNpeLdom9FQZSV2/
9vWElhbJzW5EmH866lYdvZ9gqmKIHEJj3kVV68t2joHEzrdCFP4UCgyjI8TKiGPRIiblUhtGYMDI
2gBacKC3nYfHSJQgXyGJyN0rFWal2JCN+Ifn0yDth1LxdbupDEpKEztWXVjqk4i1F+Oo3UeBba/Z
6oBCssNBLLUbX/NV4IxXBAwtyGnP3ahXbpp51YqZUDYJ1Ro+ZyzEdFuzrpsfo7lMMmgVRWLLYq3k
PITZm49VllA6zhuMceYUdayjOPfFD6WbI/BxEIvtLmOvOmokxpUTV7his8XmlBRxbtpdXJbIyyJL
1X4GBmfdd1y/kU0mbA3ukE9F9rhxVyyr8Wrd0HEGXEDKjisclMLVag3DTmmTro68FjNm6Dm92s2u
qgjVoz9ZAiZAZojbVGla0PZTeGO124+lhSQskwJESI+fBgv3mOen+j/fx/8b/Cge/3v85p//xZ+/
F+UEujNsV3/85130vS6a4mf7X8s/+5+/dv2P/vlQ/sg/tPWPH+3dt3L9N6/+Ib//X+O739pvV3/Y
5aATp3fdj3p6/4P0o30ehCdd/ub/7w//48fzb/k4lT/+8bfvRYcyFL8tiIr8b//60fGPf/wNjNeL
D7T8/n/98P5bxr/7+C0avr3+Bz++Ne0//kYe8XfCJKh51P3Z6Us0Nvx4/omk/R2oAv8n7TOUNRbh
uhzZ3JAB9b+DqOE8kClfWPgEEKfADH3+kfh3KOzPNyL+D9ijqH/794tffaI/P9l/UCN6xPimbXia
5fT8cyUJqDIvOr4Mcn3y9GjMCOIoYqlykR7Gi/mYHeTHRLb1c/tpS7fp+mz9c4wl2HoRtmGuI45w
d6WL/q67D5/swRO2UsjlgLz1+MuQL361YSUR+hX8auVivPcv/efiUnji78FPdYMB8d8M8FtDrELB
YdCMdpYb8VKHffLYGpO/MwJk4+OurnetobUF10Q9ntCiOkxy0xy7KfIPQyOOXiqD9LbjSt0jdcw1
OQBhT9KysivKRG7lJ3SbGwXS8QJFnapad7Swklyzp2nexqa5G1S5QYw2Lnc0U2snsGIY22I4uFQk
jJ1e+qbd1c2CKsaTUap187MppZont2bwHSB98XOwErr8paYe8qoDqRSNgdOLWYatqc5RHecV9gOo
HO51I7vLw1x0pOB92+SH1urLnUZE5sRpFx5wNTHtpBeq4yLMtQtowj2KqJa3plYodozT4wc5QkYQ
VJv5IagVdR8MEtWkIqh+iEXX7PxYzfZZHAcOt3vxWxWbyrmp63IvFzAuNBydSTRTwS2MrNg3ifyN
PFPYt60ZIcLeSHd9qOcfp3rCrCCIhnNq1eUlWUjteLEr9JoaiyHa0QaYb343sKF2NTUVnayvsDhD
PeCYiEa+jxQNTc3QHxzZHybbQqrBWcSzbZTWyx0CncoxVqovGeqyd7EsmLscNab9izPhX1vvaqtd
H9p/bgPleq3GQtf79VhJF0O6COpdZJzr+RBWlQ1NFJX3s76IJB5N6xhgQP32mNfpzJ9Dru4Hyyfo
K4RUuWTKMDh4q8hOOyWxU3cEhLpcyXu/G/udEErN7n834pI2vNiQnVoYXTexIXnBg+6Kg63sZTfZ
UuhdIe7/fKMlV3jx+43JCKpp2fB1h5GPrd/F3W58zHgdoTtZYL7fIyeu2hG1c7vq7cCVqFdGp1yw
5/7926+46kz/+QyrSBQ9lEqzBGu+mFW0s4Lm44Af/IxYBBj5O1WNdnlm3eeFItpinLiJYXwhPol3
iKYXp3pWqcfuI82wB+lzCK+5qgMnFWLoAUbxZRDKMyfKxudfDvFbR9cqrDTaFgmFvJkvadW4Wf9u
0IhGXCNDIas5a390W7YXqx7j/8zIc2H3xVfRzUDRQzmYLzHuMPXHfrD9FNn2zv7NGGy0UBR1RnFr
V4Rn4zSkTiQ4cmFXnwzhse2QWfhQJhuR0S8W/Lpj1rRNIcyTMF3UfWG6HVJHykUvf8dWYmcNx7e/
/3P95Ma0vmK/gxKVpDSZLordusn5gUbGBUSLq90nd3SKvMYG3X/s3MIZduKODqUNCMe5r1xrb72r
vA+ZnR+n3YfaMe9P6U62u/PWTbviKP35IVaXlSl2eRdT2LpI5l4Ud5ZlS/odXH1naNzipwIxQnfy
4YTGlB1JdvX72zPyqyji+XFefP9xKvJ+1uCBBBEaq3bV2M1o7Qp6kFpzX3zK6amddXOrBLFqnv35
lqtDADeorG3wOrqY++AQOpI92oljcc4op8DbmstfHTXPuPwXL4V/ZhqaFqPoe3/fPeXH+tI4hUOF
5YP1KT/0J/Q1HX8X3vk74bgljvRc8721uNZHNvVEKovtfMH1wZ61b1H8ECu72kTVx2vDe1oB0GI/
hhb1vBrYGgruGtrVJBkbq/vZI/fWA6xONzzhitzvi/mSo5LZdukTQllAfpBC02JobbETG8feOtfF
1yaw3KIilUtUysfGvoKZ5cZBuov4LtoAi6/9BnrHtFvN2GXJOcm/WErtouDmieN8wSFgNiOH0NeF
xuaFde8pfQuC9Gh2RyG+NMV7M/8oG71dpedqxtmvOAnlUyO+79BWz5V3kfY5njo7mJ8GEXl2853M
ExbSsEsizKVl1AGnBwU9NQFBsin6bkCWaPyjP//WmRi8y2cpLR7jIjhNbXwO0WsYjJZG+h4fCpdC
P2KSj4HaHsdmcCnhoDh/DJq7NtcPo9bb4/CecGcY7wa9c0pfPGpFxIdSJ0fTP+ij9Lm1uq9jz03e
DPNOabV7YGffQ6m7q2iqvr3tfnXsrhvYlhmlbTdz7Jr76KzJtniXnqVDcu4iJ3+UDu1u/mZ+Fy/j
J/1zezd8kC9bvNlfnTPiagdG3dR3WcjIgfAoY90x2FQr7Propzv9qZADpwl2c3ZaZmqq7kQFL4h3
b7/0M8v9xvpc96glo7XMNqvny5h2d7NiOeDydxZQCLsLqUGa/eMca0drKGy1f8Ln0wWzhiYibBVz
T8khaKrfGuv9PJ7zuvmK258dRzOWMB814PUdFmeiRP8xCdACRc+t21fiLkUNFCHwS9P77qj2+7JC
RbIW7RZXKTMIvWKI7zhzT3GV2DVcUCmNKPbfz8FF8tHbh/uZfKnHi6g/+N2uVD6ENHMzeq9qtdPD
7tLJBKyyXSZbYhbP2qyvpwjo43WQpPfy2IdZIF+0yi1Le/htEo515k377qdcOoq0Y/3uRs2uPpi9
Y335xiOaD/UnmRagk8l2/xTb831Jx7l2ysgeL6rhNKYTJB/f/oQrO/l/n99wqK6fL5u70NAkQbqM
3T4EANU52a5vMF9z4XDEXqk6lWDrH2bzU7LXVVsbP3PEl87wI+gc+TAcC+VSNe8K/UHoHP0+3zr6
frWq1/gy0RRGs285e7umQOSv34+SG0rAiHMRrcU7KfvS0gLgtLX0k1mXtqENnDdoWGQbfKTr4vq/
JwZjh+uJAcqDZH3K2djo6KyObj5c4H5tRIPyEgS8XhZAU69/e0LcUjZWJV+iuhJxjAhRaAZJsoPR
7NtxbfWe0fuaV0hi5NTxKJ8MmGenVEos3nZQUD3C2UKloeyYc4Irhq8bh8bvqFeqiCagao1MSilk
TtMXiTdbercbWql5Dy5jZOtBrf+e9CCvN17nV2+zSv3nTNDNNmCuCPSm/mASbOATYyfj97dX6a9u
4lcmIGba5Sogzct0Gu4RnXO0neCgqce5Ku1+Cn9EXnjKt/qxy9a89W1W1/4UlZI6NOl0CYM9PMav
lKd3YvaOnNWvOV7f55Zm9y2C77Zan4v4od6Cd/1qGlfXfRQOEsbERIxVvs8BAUC1K4SHGpHlt6fx
GaV3681WSYg14EQSABu8ZLvqq7gzv3xvjoN7BPXy5GWnZb+ndsl5ZB5y+1G0ca5yv0tOuzfc7vfk
d6KdP95+kOeS1usHeWViqfdli6+JMV0S6U4dvoO5lYpDZRvR1+ypeddHnr43ziAobdOu98KJ3m30
Mb4TxH1N/UZ0AZlIP7MvPQabsh2eug0W0bPs363HWu3KPqgDoVfj6RJLgW3FXxPzqY29bO73888k
qZ0hGB2r+q7cV8NeK09z50YhuiOTDZRD8I/N6GrNaQ7RKrqLZDvTNvp8q072v88iWmLXp0UViErc
xXy3GZF+R/jWef0uc+XPOtHuxhe5vegpZl4PQdt6nrNeZ9Ffml17Gd43d9WegC0/x25+sO7036pH
1NR3pdPZwF6eNBdDcU/ayBWfbeduzfyqVkHhVczTiRNkSj9b4b6lX4Y1OsrJToTUi7yfc4G73FUg
wxumG5bf00PsPy2gsdRWjyZ9tOqdGn2B7ebWdDl+p8vHu3SHt2fnGeB+6/GWWXuRf2j6HGajqU0X
3xd3mnDXPrRaez9P5xpNm/4TrNtC2dEcdWiHtejN7/V6p012WO7F6F7BqSiElwVy8CkvDppyanRX
yBU7zUUkEO4a7TSgahO1j01+D87LVostkPsvdjwa4tcPjoiUhRoGD157o4sigMPR5dI2chFPdjnD
3MbWHcH23dam03hMbf2ou/vkiFmRU57IqWzsQDeqbr/8yKuDtZcabYIlRrgYhedaH/eG+SWbj4Lx
LhIPyDA7nXKPD5cNthztYs2eamILcOVoKKfhjMIvEpTx17njdplwcYBpHfqlrelkYngjKe8GwXDE
XtjSaljBAP7cdqvzOBGMwhjqZdsRezikShLlhcCdf6/uY7crbFFBRcvO70XjUxDbUMClcQOP84z5
ubXgVid1VqaV2M2EZUXmdgcZ52FnPmHXuriygSs7FhRQbcCBT83n5F49xHtuIwjpiFeLD5h4TIds
9uLfpHPQ7sYP007/kL3Lfvr3uvBYxp+Vhl7l1m15O05COOJ6hWVKL5m+yZOae8Wd3eCAPhAlAOXE
Mz8kbn4Kd1sghF9U+0AIXI+lUtGO846xovv2qJ40N/2IatQJxDf/yz7mdrRXbeMUPCbH4CPeWWfL
Ndy3j4DldW58kLVaaC+U6Zz3DK2fcLQ46y5I08N8Z2xEm78o2yAycP1qUeWHWFfy+y3Jbj+OH4xD
/1n4oVM0ukNB2Nxqofzqa63O2Yg+lhHhF7BUh3C4zgx3qJ8aW7gbD938/zi7jt3IlS35RQTozTbp
WSyrUslsCEndoveeXz/BmsF7Eq8oDi7Q6EWjUcl0J4+JE6GzNuSdmx18Ubj6ov77yi3a0/5zjeTF
tWd6kHKFUKdzg86kFY0fzrMGywPIE0gLZAx/DN2h3Em0XoPBPX7fGHU+Ez9t2OLypq0HCDPvMW7v
jCVyEaxRT6Lm+899q3MM/oH7aLtTKGR2Lu6SViYld2ptEPX3kGnccCgWLZL/nfriGgdcnFGDiKnn
gyWWJhpkc09loPZqKoVWgAkA0a4+Up/siTbQawJa6tDXWiIDL8Do1T7qDKX7pNlTH2siet2VM+i/
y9QpCgNiuDlDgAJpAstvIM5JppeNlZs/7oeVW0ooNZQHZon5lnFH7xEki2+MNb7kgCMcoo0jsXKZ
lvQVLBgyUf7ECPKZ0a6QET+CU3TTJK1kC//RHiFV1OBX812NbD5BzJzvEhMNDDan1fuQJ0jegVVa
hZ2wxxOjJ4Oabhy6O4fKT0u3uMVeJfWsEmPkMSH+IbxBgOBSaLWTmaMFMR57MtK35MTsRNLcqL14
ys3wEfLKN8XxSHDA6dd6w98jfWfnD5sWesW1kxZ3vgE1pjIl+CjlAXzaElIrB1FFkhYG+pnWchvm
8rjlKa25qkvNKpamczqf7Rj6/alKE1XlUty4VGP0aB9u2OK1pMWynxMYNUpMBwzSabGeOorB6rmZ
GIWRabI5aaIG5cDLaDc7XivdRg32jUnvhNNoviZ68fgvr8nCrLF+JULLHR/BGbFF638ls9MVk7K3
Xrs192NJIt+z0K6t59QMiLvJPK/aFDX5GqoFAeJSDeDFUcafYONOLph3/2Orlo2lfjLQsTLvXOC9
F5AkrPdIRYRqrbENuhscLtASUJY9BGaCKxSSYE9NprKxoysBvrAU4A6oOOshP4t36Za/9ZfJ7j8H
V7LEB/ojv1JmbUy39iH5+/vWrWRf/sHI5gNtJ1c8RmNV2RSd62VSAQImFx5/TRpjHGNVPPqqTNBS
pdX6zdc8Vd5Y5zlm+8FEiItYDkTWMngtMXZMeD1VYQn0rdf9rp35028vzE8z1pEszkeyMSrkXM3J
kBHC06TUKzvV00uigYvPqHWAGyzOYAiQE7gyJ5FUb6yWGx6cR2E/7FAiQ/ilbTVz3tkNfvos4btv
w4MluYn+97rSemYMbnvrSOcwBIUHO7TAxKXzZpuQWK9vDEFC9DN3vWNrpO6gN6aFSNpmNckEWw9e
id4KbN+Q7I2jMN/Wn75tNppfIjuoTVYxP1+yyvCtzoU6tTlZkDEyadQLPU3ZV4fwxD+DJXEfmFC/
UkPj95HvdCs/jbwIzUDSHshRhcwwDXRajHy36slaGakAQwwUyUKEQHsAWQHsg3iFeFSqPZWfepGU
SDfc2P7BV3QU1CWgSW/QPGHPAwPxX1KUOpp2eorSgLRDgxQfvQDaCrEbGmBp4TShQqVYQ20NPSlF
AkAtHf1tPVaVYuBabuBsSNuT3wAUcvQveanLwL5uUW0seov+Y2GWEDkuBQaiE7DWrQodiWNpMgYK
RHr76OtPyDaZg8kbtME49W7rpq/Fv0tE/IymkGI0WrkCCr0QkzBvDPa51TuNVQM8goEBuAD5y6Aa
DD0gXSaFWeqN9ghOWZNRazsgD79v95p5XTJyFmUY5ePseTPHye110eTV4liqjDYQ1q41X+1t6Vye
in20IaexZlOXFIMxNVCpN49Y+BOUXI4R5UzkBBLGoAYER/PrNwYnL1U7NdZlHiidLWM+350fTvaS
FJnmCq8b5n0G6khPD7GTq7Zw1oHE1h+2Lu5aSmbZDhS04SQyBQYBmyAKSPsJOlsfSQuBJ33CDjO4
SCfq0NlDRJRJA7/nZHWXTuXReE8T9sbYcfLC5RrqkfTJQ03BQO9W7x/k/tTCL99Cv65t+5JsSer8
JGQGmXGnD+p5uqKwhWxG9QeVlbcOcAQwkmrBREabe+ht/r18+nenTViYXABVi6aa9x7A6cv4OWkF
jFowm3pGBUYNz1qERJ6vVVuHbf7hn/Z8YUejtEHmCghZd8Kr/dfjHtryHKMOmBBo6Wm4W0ibg5RF
A7eKct2Y5NqYCwvKdkkdJRzWdjwrR9TX0toI/nSNOpCWRbKIcK8VLGIsXUZxH4Ybydi1QRduXw/q
Rm8Ab5vLD6+McFPCEqW6Lf7etTSAsIhaGyqKparDMgoMSUXC7v1LYcR7/oF+rmAsbr+v3EpsvGSC
H4a+ysVExAUdEwkBORWTMqCfiwZkAhBFMfPCw0syRBvDrflb/BwHfnlkPUlAZirCeCVaHUh4aA/e
rdxHxxh+rdZeK6t2Jye0KxJ+1hZrFQ5roPSiNY8B/Pbfp7xmDf/B0x1G00S1OCz9p6B5ewSG3HN0
ijIymZCSLz45p7hUh+AsXv7lgAtHTxmERAzRXev6B+VD8a4thL0RcnEEPSrCX/aJfQhbDfoU4h/f
KzRmI3pfy5EtObMCKJxMIfR13GP3kF+aeY3rx+TYa6k9fSqO/5CZHQ7WLodUIxERmZbH4jHfSJSv
XA5+/vcvG914DN96CQ9cJR2ofXcJyltbb2mDrMX1Sza1slfKZgC/G1BAYE+2Qz1XgW6aU6NIXgdv
b2+0NemTPvuIxcZbxq8kQ+5U+V9mlGSiP3YDZoS1dIPI5YET9UiK2N7fsaf0tYQuqY3H+0g/eU+S
08hqVtxCW7j0vdVlBIgbEPaici+q4X745G5JTQpHfgfkv38SG+xDcE43jvja4i8sE8hY/GGEaJ0L
AIoeX8ONt2QlWXOH3n1ZAaptFaWt8bOi8OwVRiK9Ds3FfwF7EzR8mdH8/bqslQTvG/BlGF/K0KV4
t3wf4QUd9zZnsAKJ7Aj4UT27ciwRr8JePvLEfxS1hOBJQRrnAGApgoQ9xLtQJ4w20u9rofeSpw2K
pwFf1jhpow7oLM5XoNJqYgimR0TtL6fWx0APja2W2BXwEGihv18bagxreSgwnERCPUTgMRmBgcYy
Q9RO0MZVOx1OjCY6nYal2PsbZ3vNhbpnLb8seTLWPAWuU/jjzhxosGi/AcWFGh+CjoQ75dLtWpPZ
sS/sldqHJ0rjz9VHvQteizMCMmQA0AwuGPRz46T76jjo3o73ye+nYbaRP3gT9wD3y5fxdSc2Wdjg
GWyeExkxMmA/LOB2EU2jwhNsjHKPuX8aZmGuWqUS/Ajdp24iAiIXxJ06oe+vpkI9lj48cSJSJO9p
KEsBud5QpQ4aeyJDxHzKX6ruoWEpnQXEUp69yNaiQxxWAIib+F1KCxJ0CeD8YINoDmGjNdFjgSpO
KNdnCmAmLpbVKXgHf2KKbr0M4Z83QG+gHAWDEaBILhsK/9LFep/JtkezbwmKiUmHJgAr8m8KiA0A
4gX0cBhfq+haMY4n0rcMTV5BLJKp7QqisE7MeGaUPMXlMQ4gpEwjvhcrjeI7pJmFcKv8M/taPy3h
wu8rxIBm2r5GWPPBg1K80Kh3tKtVD43Dtmb6QXtQHdfzDVO0ei8XHl/aJuBOpSa4tdT7UGkJNeiA
a0CtDcrItT5kJ3Gw6j2kVCnkrEu7pWYyZgApCgKu39+Pprgy4YWVpZtKEnIPn9BWrDrEeBOMWZmo
KbONAdbCZG7hAw59niY11KiRkui0UY+tCB5gY3XvlM7bH9FljkoTk91RV2D9fp/UCtwKQu7fLRCf
9kGV+S28WnPU68OwY3bRg+8EGuOIRmOiV2TcZVumfp7ID2dm2eiUBAn6lCV0X/TseBVGz+b84TpO
4EYdBU2J5gREdCgDSPfIhTqNnD54kJTm/oygw+Aazir6Fl2WsdZUrzzAoaGIdDnaV35fikW/4n+y
FPek8xfbA1bTkm9HDgk6OBd77kWyuIfuGAEHp3Hpq5i7EgByqhe4EJXzBL19ACSXMVKIfz96gJsD
kdaTdOPAz7fop5WSvm9LmTVR3HrYFnl8q+Rrq2zd25VH/e6pf5lkKOd5NHgFPPJR9RinAnoPoged
YNfKI6Qw9XSLCXgl1Liv8peB0ggJtmbADGpgpIOABm8NNMChAjUmZhLs6+Hz921bULT/d9sWhgjc
ySC1z3GoUOU45m+l0z/6Z0lP3uTn6da9xhs7clfY/mlLFiYICOy6TAWsHG/Wh8pN7ECF3rI2qQqe
aRF4CoQUHREJvSseEwvZhaet93rtki5FvzuUElMmwNDViePVDiBjZFP9V+mSWRBw+eDe0PPt8dv4
97W9WxgipoL2tTBPtVepI0JEfdIGKzASpKxGozBD7UVSfXXQt+o6a+MtjJDShmPvjRiPQ7JOIdeG
lO5Wt9JaYepubb8cRF6mWiGh8eMNUArjAe3zJLIGnYVj9fsJnO/kDwdj2e8S5B2DVi4cwCR55fo/
wrm0e1oLuo28w5qTeH8Tv0wgRAd5788mujNyB4qox9QpnUiLDGS5dt2u0SHYfZQtNDc5ELfod9GW
3uf9EfhpZvNT+GVkoav7JuJgEbErz4nRgTiWJZNnxhDNEaypsChGneuqFkWBH+OSJXoNBaEXvyd+
q487TkdbZNmgBDpCql5SJS08cqffF30trL/flS/fJvWQO/V6rHoJsLchqvCX/kBRhLqg7WsH3iKt
23dmqlXNxi6vuSB3lMOXAcuqqOQSVD5ufpvc+JXTwAmRGNJ+Mr0H4LQVG7Ux8dCY4Uu65RCsxKB3
k/dlyBGOegyuHsxR986xNe92CIANGh7+pVH7J98GO8QemB5gzpCx68+NnTrcEzAhWuyis9YqrFGr
VMFJ3jIE17QpXbfyuKv3cmFkoCfW9+XsTwmcruTXHCxt4McgxW6InGAXbER0Kw/pffQvS0hD/pZS
SmRF4oFVx4JTk976/QSuZQiWQPFootgmChFF5YkWvfiTGl84Rq2OHveSjmbVgglOazvdm1ShQQb0
wecvCkSQZEN67Pora3m7LDm0R7QntpwanZnGnHjd/6z/BiGcIS30oNisOhFyHZYwoA/g4ffvXlv4
JQSd9z1/HGdrW+pIERHfjAzWBuDTlC//coSF95JGXFGUSjZngz68FGQIBUn7kmS51o0EXWNAYdy2
e3pX7O8SI56U0FqX8x77gAZQvXuWjoiBLo2dGbE9nYOb99AcgCYs3vKNe7nyXNGL6HEUungU6WhO
EpQOeN4EXQDa5O9mAnHFTV429vBUNzEjXhX06uNIPQWozxZ7WoNRI382dmhtzRbOTOSFEOShYNk7
Ritw1SO97lLwxpgZAs4CKTbFZR/kErG3g9fZ4E/VGKO+aFUb13Jt/GUwBYVaumR8FHEE0n8mD53j
JWq3VZOY36cf3i16YVoYnx6DoqRodzoOR++ts/tcTU7iY3/xnb4njDmAcSQn0aSK778v6IpbvVRE
8UR/oOUYI3YtFBhJA1fQye0mVPPTFkj95ywf1MO+P8YRWAUCqsCSId59T3bBllTNz4v1D/pEeRSg
sV7hd70eglBdTTrqEJREibcezrUBFtagoJVCKQYZ5A0h8qfZVT77SHu4yrlTPZdxKDPT0yN19bag
jj+bfFCofl+ouvXZcIwV2k2EXKuHc8mVWg8CcvEQQnrW0ybUwSFdIxzyayBcs/b8+xH4+UhD+uP7
sAw7daEwryNgQY+4MPtyM3BeqQ6BgOn7b1OywKaDhyX0D+MtOuU3DnU9blSnt/i4Ff+uODhgQPo+
SFIpTARsNXBANq+jMXwnPQ927LAFgXwC0PYRCXblEe+n7BNkmn5ftZ9tKfS0vw8KFo+ppWmsWmOj
YJE/MmZite/S1s+vbcrCEoxeFw10D/9GUpCbogWIYRL+vZU2vv7uif3T0kAW8fvn11RXD2I8zpXI
EcxwrdqBtAiEGDuFTNPFM8rEaBmtbTYy/SuQWnBBfx8POiVlGYPCxJWoPfMu7KG+C85e3w7OXopS
NtKHLjB9G6OtWJwl6npsMgks43iH5vAPWKwNx2llT5aIapke6oqByJc7iTVpxhtVRES4CZCuVTZA
1feM2Q/bsgRV52lXKX0s4XlxCgA9BDQ5hU5zzU7SDuATRzhnWnGsAcLKSaHSaHcQjVALgMwCtPsm
72q9JZK9Bfy651Z++pqFZUB5Ru6VaE63A4CVGbTDmjEyet612LUuahnqqAdG4wQHiCpbrUVp8P80
HpAj4eX3S7ZigZe9qCGY4BqmRwRZjScR3RYhSnQjiPG2tP9WLvGyl7TooQJQQrrKVQjnUgcQqBDq
5F1+//gVpgGQhX8/823eNXhA8OtT8hq6QbMbPFN67cqbx2oB0uPAuLQB2apHrSRbIM/+fbiREqlK
oQaERGj0mHQZEjQFqRh7ClQU70K4lzGU1dBEoya3YKvEuWZIlhzk0POk43ouN5b9+xtXQbLT6ESj
tKNCY9HwabXVk/eK8P73NV3Bp/NLqLfINkJSZBguku1JsQX2ExoiYabzsZ4LKp1P6FGCZ5b7JC5B
4sI77GTRsV0EBMnPKnEoQAdTLa7cEGhisEIj7+7kfaByE/EiSY1ZrUQTY1viZFMu+rOi5oXn3lKk
mAHJL4vn36ex0rfHL/HkDSV5XC5hryJ3AvZxUEh+gcIy8HvVrjcGUlxRFEWCTjwNn/7L8BYeaxDv
3OqtJMTPbh9gLt/PyuAPUuSDFsodDPrW3tqD73AHlCo1Qc/dyEHi+EMEoCy7QCnj3zm3ICj9PqZY
z1rxczpoBrQJu9yBvvC52IUoUUJk9YXeNefG9PSNFZ4f/x9s1xJDzkqlIhcd3gDGuHUGQpJ9cy3N
6BLuhffB9ezcDazcBtwQtR/TV6PD/6PD6Of0B8jRvs8UdKbcxIdwSNBpZDEdzpM9ZbaUkClXg1FP
QSxUjv8qIIE86/exGC+DsC2kWd2AU4dQ7x685GVQbuzT7+u48uYthaCKsvWkusZB8XoNZbJRAavH
Bb1j41bhdO2RWYLGwb4EhjQQZLqMxj9ONvsIMsjU9E7c0+xkIxEGhDpUX1X0jOFeONG8WeZrhgio
3TAqK373EkcOAZqyixrogrJ81BHQZ+7zutt40VeSLaDJ+74/qSdEUJDA9OQ8IFFhZ1eaNRDa8Tan
aA3Ux+VHrzyJ5a3PtAldYYVeXuRRzcqnvLzJE7hK0mc5sgfJab0SpUlBRcEmm5wOaRsEhYLbCeit
twezB/s2ZUFrrpXSXVEZARrvym7jlK08lEtF8FzMQoRxcBenY+M/cs1lBDdJaHDgR9mihF6LFZY4
c7GATi0ThoxL34IrZzXI5Q2I7kmyh3uj/n6c12KFJTdzXoutVLcNYoVWOrcc/8EEjyzK9YKVKuow
fvJKrMZ9oKMu81KH6aUVQD5FnWoW7blCfiyULe/gDvv8wUCJC+eqzWQhaOYMJh3vhBGtVNBczK9l
eynHowguVfCqqtITf2TR4RVGICEzq3Ey8oNYmBwADAFosKZay5KZqKbBzQSElLaiY8r/LaLEAFVf
FOE3AZgeDEXW05wmAUBr1FOrkIg3Q8iKt1CnwLQS1ed1kf1LoxeTCSPCJ/tIQvqvDwnHO1m4r8pB
a30N3Q46i2ZNuXFp/vX3/Vh5h8SFpUzqSRGKApVjWq0eROdv52ROZ26JGK5c7KU66ciPINvyKthh
4YNuXjx/41KvuKVLWDiYBH0oCGLrpvSIekIeWEo+En+Tomrl/VhiwCfo/AoZCGPdPrIFT0sfO4dz
GB2BxwD/9PeVX3PclvDudkgiSuqQ6wR3vgHqC1LYjAWlBsMzkHRUTsnGlVsJxpagbugtg16cj7FY
HJpUkhepCkjX2r/PYqW4yS+R2wr0FKC3hGQ8SJyYI9MSFDd4uFGpVdlAJe1QBQCbNams7AbcstPc
KjO+bqKuVsziEtLNyiBi5fMAGVySpCq8OP6W7WQ3RD/6XF9R1NAEm7EOWLHyIr38PuWVAhKIe7+/
KHkcBbAdONWJDe0tszY7N7qGu1SXNcGUDVDKyB+jK/3Lc7IEZo8jjeRQhivaO8NRduI9IEX8ibok
AGbTT8pp3AiXVi6rsDAFQZV3USrj0POJTzhApiLhurFiK06MsPCRhqZuONmH0Wfadg+edSSEA+Bf
vKPEgU1MGHSultTcexxoUS8nVMI9ThModJakNSLtxgU1us53nxtfM4/6g+EXFmGhB85VYYoQFjZa
r9eXdp/u/zZYTFaTrW4fbLjba0dzEQ3GQVnkNYttq5jYpdlOrYdc78pplw6xVvGpndXDxiVcC3SX
6OweklAzymDuqOcdNKk4wP0QlzJztGgJG4OsoFwgGPH92LM5C23JGWGX2axem/Mgvh7v2RdeA+LQ
RLdQtUM7uOk/JGb0KJ0oO1DIiJBC2fiClfoTvwRkAwEEvMY8TUBP0JdWqiFwE+hGVbds8jyVH04G
v4jKRhkyORWDJFlcGWWKp9uqY602GLT5NE4bmBsHcOWmLQHX1QTGXGnASlJWTSBoiS1DT42DdjZw
aIxafNzCTa3NZ+HiTNSUQEgAxrmpdcBPChCDhXZ4qs5baKOVi73EVwuel0IpFQOITk3gHZ+H/RYw
fO2nFzaj6eJWiHL8NCc9cvyt8wwuRkf5sQg20u4rF3QpFgB1nFaiBgwwMmZ78cANoiBLUaKDDbJ8
G2/vCjKPX0KhhymLKMRXWPxUB7Fem78FiQr9rckBa308HhgEGDVoc3ziZ+BPKD9ZRQMbcqiA3sj4
/bit5TrukdGXSjZklbmpZ/ANMQrKEIlPj1LiAvYoge8O2gj0TdZy6paHvRahn65+TkdLBKNAupeN
DqgBxD7FnnJBovTn9w9aM1dLrPTohX5a9Pig6aHTqF1+YPXwbDKmIBD0U2wkINaWfgmRrgKRCuke
IVMzPgm5XY07OgfFNPgEJ/G1lEdoT1phkCO+0yKUYQPWyWVrpHbScKXfsp6E8RZWcqUNgV/CpqlM
knyIsNCu0LOn1q+M8CXMRlWRRKsTjJDr9xG3D7nzGEEsxO6iG1jqUsamG4QS+5RGB+bOy4KNM7ly
sZZI6bbIA8Ur8THUmKltg3YnFjTnEvo6QcUZbGCPVjx0bmF5EK2mnRTAxBWSNU2o2gmXEmIW6cZT
sOLT3vHpX450O8Wg+y4wh6xFNxJTEgrsuIGwVQhc8RDu1Ixffj4rO6pR5ocGjc9m4U6k23GHTkWX
sw60DtIfv1+EFfN8b0H9MgwFRv8mlTFMZ7RvYJYmc3sC7W7V5dZ88yUsGPnUjmfm4A5qeqBDfRjV
5Bg7oiY9p2/dE/ssgTkSNEX+nlETRWUqEms+GFa2alxrZ2COrr5ML2SKJGu7eXpAt8SDDVp2JUi1
ItqoMq0Y8H+AgiEP3QfhPD105JcHuAOqjAr6xjVZy1QsUb315FNiQ8HNl6H6yJL+lhnyA0jRdbkn
rTY5jSpdR6QwhXNi/X4eVlo/IUv4fcXaKZjyfI6X2V6DBFRoMRZksBN0n0ZkQKmJtapIE30kTOMT
NRvLcWPkFaggf08OftkrNmvoMGcx8vCBfruk0phZnVBldd/kj4lBqdENrBiYqbKPr1AlwZ9O33JT
Vjp5IBv7fd5K6CtjDOYKVN381xy7ORm86sFAPviWp40vsTnu2z0wshqad7ILdZ6gJ4i8VLQTjdxq
oeVCgr8bezD75z/4gPdX9MtK+IHCBywHy9WrmZYZ3W461wanFmbtbJG+rO7zbHe+jFExfCwHAiCI
6UF5zjqsptq5uIo3TytV0CW7niHoPHSdiQAQ18Z1WbGZSywwCxloOhomzpVD9pNqgD2UR1ANF9nH
7yu3ct3vR+vLpEZk/INcxMIpxwDNmLW7hdhcc2Duz+qXX4578JlGPAK2zGXfkATHzXhqPjgD+bLC
7U7lPnzEEdVDE/o3LltZSagmjvDCuuPG0q15LHcf48sXSCVYgu+45gocB29gC4ZsBboPaopAVUYd
/sok8LcS8mv5hSUseKynMqig5AWuGrRVRZ1aoHngD32CyNfkTMhzfYApu37qnd4RN/OyKzHJ3Qp+
meEgUbQ3zkeyeU5vJdo44I5+iBqneXaj07vY2GyrXUmu3af9ZaSu4JipHADcaC8USFKIZA54WbN9
CTO3EXuvTWZhT1p57JgpbFBSltPWktl+Uuu4rDae7bU4dAnolUuIj0UMzqP/Bo4oSu9U0DH76iOz
BT5ZM8f3nOGXNYLayxi0bUm70oN/QRU5uvaf/A2IJMgUhCFar9FLyJxGJ9v3WpIQyI3tNzVz5jTI
Dwbwfge+jB3z0f/BuiYEAU5lTNIxNRU9AxEBNMgivdLKjWu1YjHuhYgvI9XMECUT3wJvhWT4RNdk
FCF3xxAq2yJTWPGwliBeKZIqf2RnBIBngLS7oqDIBp7WFIgkKlMr0BtGG9Hk2qFYgnpHiAlNjQTz
J/UPQ6h51Vsr8RDT7Ejrv1DP1PAcbnF0rjg+/8DheoqQ8D5wuFmoceg0Lewm/dMqBgQNhzrR/pU5
pxe+CJ8yskB7Jed6TMC8iVGRqskQgQuo6oOWFKnSbVT/1uzdEobbQYvSZ4p2cgM16gErjiMonDwn
ntYCEplqoLDWOBBS5iXJM5uftK57yapA47Zu29pzvITlQk6yTqSom9zOc/p81440ycDrkuk0GgVB
Xgv14glc8k442Klnjx8w+63/N03cIqU3js89IfDDrVtCd71GShXw8oN2tbqiT5AwRaT10wstQZPT
jQZ98sDAJk+HtjjEzetYenAaeJXJn9PQ8Mpc7ZLysR8ylafRuVlmajFKlyixODAMK4OvV22ppxy0
yT0LmQ6QkCYIyUwRpLlMumOLQk+jtx6VqIwFRSCts+G1lv6MrfH7WVrd4oXDE0I0sBxirDC18xz2
M7sCXeFI6mgkh8pizvkV0oMP0ePGaCu3nl4keEOlz5isg/ZHq/oWDVLPXkfd1/Bn8iyw1wVvyPWC
qhrszGTjsqywBvFL4HDOeDIDASrQ/aL7m73WNTJJWXZkfdAUJo+1iFYT/8QLINaarlkkmIGI7vQs
1pMwc0VpOpblFbQkECrAFQCxrijqPge0QkDSaFDBld+OWsHnpGMyKCIMRAp0vj2MjbhxB+/FoJ+O
3yJWk6W4mSSuhwaQ14BuAuWUiTcmwYojCZmIK+QtSV3jXiJF07KjyQZ/YupQ5NUfkFwTP/mY4rc2
Z8zR/ysnTxmDhJbd8xSpeKuJnqjo2ILlGtzHyoMHUVtk9UMwWQhRv0txy0VwVNcAgHmJVjJPIgo5
tJAd+dyEPjuh6DMX/AXLiVoEIJYLKJJmz0OV7DvKTBS9hlDGiJ8DI47CZXtJkVWp0kW08Pb5Rol0
pVDHLfHTVCiVcSOA1JdGLoDRqAtjZRoStrfSDoC7ozaKmj9bdW6pRh+Jo9iWAj+6MgD1PAiViQ8Z
DD9Ha/Z4VbqX3y/HCoCLWzKDhzhQSS+A37nT+j10UxQj/qxMYFAFizXx9tYE9cGJkdXWjFzpuWN0
KFoJEmHVvC8I68ZIXhoXapY+qq0uUNsayUzwaHSHBowh8saBXLEYkKr7HiK1DMND4wAXCgY5zt5B
Kb7jj5NOz1RE8bOkNg0a4dErozKRthVorLStcUsktuCJDe0PEY2UcAG8f33mJxQX0LIoHsOnQtb8
4jgx1774aGuDPpeeOspkkJ95Blq9Tf7EosUSHWwfrTdpHKpWkITt+v04qkGipUj6CfsoEDci9pWQ
BMKz3xcoYtEPTXFwERkorvuToURYE7ATgmaB0Wv/RUHXPgDf1QtdbqVE1k7owopPRVMMMY0hwcd3
SQzfFq36tBWerkR53BLQHY1ZHWdzm0KHBgsT0Td7EAqssN2981ekyUHmDgbJ3bgTrso5++wuVaJO
JwYU2ma+26pyrWSNOWVOC3zxSUfoWOdJPV/2s+hEL9AaMqM9YzNa7HS75JjukfmgwP2W/uHxKb/f
SYG9l7D+aX/BXf992FrmAetoWJDpp9EVSrhnenwuqPg969pzzomNBFRIwBAmBqpoAkcB0z5zzCUU
fAdK0lpVZ/u89DUWVjA7j95JDo28Onf5QyRAKhDisiXKDpBOJBxUn/xhOHkFePLT8U/gtU7jj4dK
SC05R3U+KqD+E4F4mQWRdFzDAaoQbCqempaQoQyr3eQ1yML0up/4eg+GzyTQOQ+tvnRzoRhlJBXk
7NUuNxSW0cqB18CDT2TWzlI3act9rzyUaPbkaBuYNr3J5ACte0fG05tBVin2DU+e1ni90cr5Wxva
tNCpDKYryC9RxAOSA+0Emnjte5pPsZokL6NSqJn06deKJQ+1Gk9sqeG5iRujGJ7o1KAa5NRzuYrU
xActQgxFX3Y8BXwCgWSmOPhpADLNsQfOKewLY2pivWkHB86SXNmQy3JQ/X/1/GQH3c6nLoJUcJw9
QorbLHj+JYAW71Cn78HQH5shsBnFbAvwnjYZbTWNQtDwwNaRW4QViJR43MKRjTIwKPFh1pI6F2C4
OFHPJugSgOKKfYljM2WdyP+T163GgwGIlnkSRDKsb0akDq26fIeOlLagm3PZi6+1zB2USonMSmqh
XCylYvTRpWz53uZlClqWEkoHmTJgBcGmBVEnasg0HwKSNuVDmSIta4lgFUfSVRL+Z8eK+gj5aoGD
8UKjv54poLimqudArPxnIc+eovS1SZrOFWLBZAZBy7tYthJ+fGXqMbFyTqifgwCc1AqffU55aU59
DX5JPWoevODYt4+VeAyC/yHpPHZbR5cg/EQEmMOWUVS25Lwh7GObOWc+/f00dzXAGSeRf+iuqq7q
HYFIiMZfcaJopx2e+FT0RpVck87JI8tT4iCXnCzar1VJ1EFJxKJpjTA0YZcQ2PqUtyujZj+Rasvp
VWGcODlkcVhmu6HZL92lpxRO8shRxsaNsHtabDzzktkWBxdvWpZuwjmsu6UQLPhUD+lRHY/i6ozq
E8bihbqjEcUAzhRu03JMeiQteqB1DgC24RE6rzhR/ipuJ7IiyhmVZCe6nWRHwnooxPYUYRpSwqNg
hXY1t+RmEdi4MpBSN+c5vzesW+N9FYkYa8m3vGvmeKy737L9Xdhzakc4hvzVLCwSZbr1QxKYufoG
XceEmEFLIixuqmbI/cQEm8/RoUt3Eva41DxX6nWLnutZrkOjEi+YjVyKTjp1cue1pHyF6xC/jZLp
xzp44nbLpXPJYNsyf255feBjrDPcpIBxT/8atZszWcNhFWP019Z+ViIrHCr5rqzqjUxb5dmM5n5X
EoUrJK6gLMVBywAl2LxNWRE8VGFkxdJQIbA6vJ4yu6lFRy3elDZxlzV7xqR0XnnnCdG0reHX7Xna
ttYxDTE0FK+cSm/JCQzp/HLZ3qaWAXWi3iZLoBa1l/g8fhSrzkMtL9NMhq6An1QyAZWnyMuJOBFi
iKzBE1gqWpH6tGcMjRIIMz8vUuZ3xubWmuLURs9LEttQat1K9sTHrBeuL/WxEqoY/9KTYLgTqIqI
ZbRH+pH7+DkqqZDLsdJwu5etIEs1y2/Fvt4pCYp2S28+2kYl6X2NjmV8n+fL2P4OWWeTPDysQd4+
m7x1PQUtGlzmDtgdpV47xig6vXLQhV1qVmTVj+cNC1czbY9CUoQlYH8sEnTepdZzRLiwO3EbKoJ+
l4ee6C8h3/OA56AtTiBPVuxhQ9kdDU62iwh0bVynAQ9TJpeS4kkkJ774RJlvWneSQ8TpW7cizRaQ
a3wWViCuOxI0mDbOdGcoHOmb72y3MBuchmAN05ZmR0LKCCGg2BOO/Hp6nsnhqY/iZsflrZauKZ5X
lTfQwMStb0qHIXoStr+kZESv+ieV2HeQfWFgVpuP8cvUJTshK0I9KV6GrMWQNq/loC/3CURH25eB
OSWGrzCFp1kkAC960HNfjYqM2X3u9GO3ODkOvFiUalxpGqfgw8rxECvPnOTpSizQimXRpwaVEGsH
i/5KrWYsKAyC6rVdIm6DU9UNvyEehlNbGem3dCeHfdG8qGDWT3fkBz2L3rIMFMMIGAbDQHsxHElP
bRaPF/eqI9QoUFLmkOLrrMnuZgy2YBKlaJx6gnbMmEN0C8u/YsPbhbGPW0MmQ04QWjjouTPUZNRl
1fyh9uNlGUh5I1kB6GP1quJIlFwuY1dGkt3kjdK+UTwh8VoFzhhXm4Hfa1pOMqcDIxY8ta80P/fY
0ea0RTMzmKdqC5WcXlL9VUScBlR3rc+Z+FJugl2DBAx7Q/ekHoqle8E6KtD6Y6y6ccJcYDs+afW5
mbweyy4VIIBg1JJ4p+G+PU0IfLLhxihmFXUk51Ue4SKm4Y0p6QLqy7pyHlWLrzN63sujM6wLgdXu
KH6a2Y9BQsVAG+Onv6PJIcEkbc05heAF0SzBdlJYW4ojy74keVb33MUvWr1XHkeFrU+nujrARsXl
WV+9DrNtEGrVrg2naTjnPoTlXm7PNU2LOrpTFMrMtI1BNewskj/B+N63+AD/qLI5tuSLFCnflK2j
pbcnqjxye2eQfEMavLEtOYey9dasWhjzRptYvKh0oUWTDseM2J6q66CjoOcctd08a1v2GeYjXiz2
XDFrftFNcCMp8TJd/zI/k85Lq41FmzmKLu/ivjhgRbWfHg8fRNecc38kIbTdSMWr/YmDvuFdgNwM
y7LHt8OR2tGt1nMBSz+1xrUbHGvYF8ngyksbrONUOW3XHjVwAJ0kbVVpL+1wlIV7pBSHXv4iWrla
I6bzh+mqpMKVkROnxSAUl8nn0QBTEva6QPxpi8XkMku2ujiZmZ3mpVU4niqdjM66O4yyUTvWtlJZ
STs5fh8NIKNRNSiqxJ5ij6IskQ1/LZfye5u48DNDcbPSR7yMGbJVB2qs+6s64sLUu+Om2CPoP6Cl
eDIa9m8ecgkYKkPk9bZXV9OXK9pKWQ+Sdr4s8zt8sd2qvSPiHdiVsyuTwbjWqpNoR6vQ0GVX68Ha
WuKJsRThYkv1ezP3PoOV5EeSJgsWYAkl8cli8l5FRiBEXyKQAWibvVl7y3gi5TSwYpng08diZhAo
qlTbfOq6QCujfWOZf6sSK+6UCdeyCqNG/JIycphSXrU2tYHczDwxkPmXAdppC8w7QnJNM23LOCD4
bqlCtu5zXZfA6rB5ml5L61MWX4ftVV0p67ymeNqITpQGfyW4A3/3KEzwrKQUcGQ9u82y8jsx3+WI
BKHg+zaiSisvbdqc6smSbaUSQr1hxQrdzph8uQ7EMvunGq2XWAMWug9asd4Ijyectat0by70zGZ6
fiEvKT60VTkfZ70nFK8akjBZl/2E4bbNMO9tqqWTPqzJThGnj5o7fMfspRXU3Ze0ZV6VWb/LQsZq
nTmT/prplO9I9sHZ0yvR7oRySuV3ntGYTCXhdzOOL1Pr9gXyrXXcU82GbSQcKinbJU0UEDP6in3f
QVWFYJ0pcaYq/VMsLJVjsuY0Qu0N81NcDYo0lp1OPjmnJSqJujpzOR8U1MV9d9yyz9T6EDWOirOR
W4mds+GriVBPIgpyrwFk6rXeE1qOkmnBZge6+9BvC/HOjGLZqTUmx2Uwd12kXBqjO2qQbnFTHrbF
YoSNZqCL/CLO3FqqeHyNuFOHGqJ8W49LXPrpljra+iaq+mez0KZJ1aGU2FAgrpn2m/UfCRXSUDYk
xjMJ4LWa5m1jf5HTwREVP5G/e7heU6nugnRrME/p5hcyUY+lWlyXIWbSwOQnEfhzHvkNcr/i9l6s
FG3KW9/VH6ti7eo+f62S+VUGn1nkazselyr5JfeC7EuSz8jImtaIexH+phQYprOj5jkmGVNiBd4H
skTYC7mXN2dO2Lr25P6QQ0JL/moFZXG3aAeoNR57V232gyXvpIrsMm7/dmaVkCD+bIxt2KYcu63m
rgLKUOlrFp/11R0zJodU6Vcuxndt/mERuvRjnB9OVJZel2RulC9u1P7TDeLGld968jajPa4Ucv2c
HiVFtIXhVzcFWyKVunpRzKcydUsDR3Kg7hobigUsVak+FC27WpFENpGQhyvjJK2+csZBoc61K+vv
W1LsV7N+aVPUA325k0WnFDG0Zoim0FzD2hvUicq/LHY5W4f8UzV4SE7KGEbGkxt3Teqp6XPEdG31
niiuiYGHKBxNcVd+QzB2mhNjGV59zMq7ZoZUCdsS5D1IhrRPZ3JQ+2RvWL7WclPTphy0Zbxus3mK
Mcxg3kjsK1eA7h0GSloMUyfdmXCzGnI8U6mJhp9lI9uJlC7lPVqDjLCGjnHxtIw9OTur7ZfO+JI5
ZQQj0tpNvqifcpBbTDDJGxtyvzX2en3m9Oy4YabsqDCrKT7JGEsu7J9mcE2R0FayClXTtczPGEud
jmRsOdTgIKOv9SVBmNA+/IdL2Te214WRvr5wBkAnUkaksGFDtedI8bXoZFoEFDl0Og0V3yC4o3Ee
lJKz6FAMuN1u1tmkClbz1pPwgwIQHrvclfKR5CKObKrsvozDmI5LsXIvpluQc7a1CKd2WytA38Ft
1viE0V3QD3QUy7AXhsS3JDwz0weQkBIS1Xrx8BuRKpoWq99ONWdcbaddMMVBpxU4Qb50Kh47QSl5
RhHxIbpDVsRunSnUxqmri8tlro1Qi+HbVeVHjDGjKrsdV/tVmFVfKPwIh8XlPWJ+o6uKcBU9Rd/X
5Z/B0bNUtB2eBFwaZaGMstI2GduGyQnH9tNQwwlxfb1+9c1VZeqjsuGXBpJ+OAEKm+o7n7xitatf
kh7sttZfyz6Uk/MgvJPuHQgzuWUmJgGYyfH0zcElx9W0TlJBZRQdLK7aqWZILWtqcLJaS38e1pB0
y4YxPiX1PH9orbh8qFHbA1Wao7oXhNpX5iXIqsEDn2idJMl9nXToaKDzlRn5zuo/k70WVx2G7LO6
L7plP8dpIFtER+jbdZNkJqZyf1insJK6n03X0xMl8LMlxtUOqYmDY9PzoDS3tpz/4pjGTcVOIYoS
IxiS6taYzE9FpnUTV0u3Fz2he1kjUmyFp1penZ44aj6XK67jt1lMSRBH0p9gSl49Rj/rfMvb89Y7
zafS/oMjHBn9oOcZXaVwin86BmPZ1Hnr+CjgjOFQvwkyOTi40WFRZwYPssWkI1NPTcqAn2cIpGW5
0myvlSct/lB/1Sl/va1Kz2pvF42TqI/xhJAdq9ZeWuxNydf62Ik6n3A0IIa1fMefkkKwQvLrDuJB
ArFrWsLgQ/IGLOta1oxL/+nf0kV9VT6E1SfcWwqk0ZV0t+n9Ir2P2WnUegfmWLsOXNZa7AJWMMna
a/ghBnl97vjXgo+3gLbZfXEas7DCenNyqixocby0LkoW6IRnIyquDK8lkpkuON4LFDr1i46pVHSb
WtkbS3vK/6W6H6E6l0L1pKBErDfcFr+NLLeLCMrztWVqrd9lyqEsmzDTA0LgGXWdh+9kdOU0jLJf
IfmKtud4+DflW9hIfocbVePS+lXAhHGHSbBNIm3felZzqY2N4xQ5WwwGlu8p5Lam9jPzy5qyc6Hh
KazzZWwPjaCDhrxctXKWjKWRh/ldaWI60Fubedwla+bKFRZYWXJCTRy0fXJUzaN+0ZojU+QmRjrI
ZhrX+idMLV22FxuvJchEdemnUNpIhM+h6rENa3X68EOX7SkTBMb2RXIOGKq0XkorbLT3RGIAsZhv
uvrPwKA3A2AipH7mMKve1Y5sR0H31PZYVm4i/vQydr/Vt4V+rvxrpqsG+68wW157GH1KGgDHSS4/
wJmG5BI1Yavdq/zUacea6Xkk4CXT84ibRMHj0lu7UJJDCoKt/qkiryC3vChdA9Bu8LBDtWWwqmwZ
HmOIOMInk+4mf1xJEVGDi/pS9SrHrD8KAC1kEI8nypGGKbN/1Hhu2+wkLNneyto2v7lU+tf6V2v9
uH0u9FBlJp+ce2J1BiY7sDQeFGu6RGX9RIKprTQ8TILqxZsVBQRYJuYLn8Won6q7mrzGywWvYWF7
6RQqmyR1srQ6NwN9PE21npRImcZAF/lw2yl6q4SNkWkSk7RQxSsub0BuDoVVBEaVseOxCLRcKbkK
exUP6Qrn8GPZ1q86t2RBESYnNLPFq1Zf49Wuy6doYMmfdNqZSuUNIAkUVeyfyd1cndi8rvnd2jbK
vhPM+tRdkKvZhnFc62ulvLTRWaOgrWHBCl+J3EnelcUhZc56VAAPcx/cKqvC/lZzDmLO3MssWfqa
e1P5hv45bvtSAOMN2s8+380M/hpfChE5IpcmY4PLJ5/LSIJZJJ5d+lepO8BNu6j3WupjwkIEiWX4
4y+7TLC8Qd3BgM5UINs1NV6a6ncsvvS2fwJvR4Wg9MdmcNScd/fO31plH4vS2W0HZWjcEItavL7e
EncJWERTPy3lx5qeNxxC4ve+iu1SecqioKIfj23DelEXF9jNOmcdOJgSKFWIOssxOKkmGjFAoIL8
E+NNag86sqM8OUyUspwjutP1rPdjxr0/6rTzEmfKJrhAQ5QUXRVSAdEsp+xHwodYC9HCRLWNMzuo
l8Ugm+VH3HXxl1r/m4v3vnNUZoowobEuVV05WPTqYCXSoa/BUfQLIoapItQoMLIrvVMlc23qhW0o
ryZlReTUmyOiiO2fWrwkSy6Pv1y7KvW1LBw9DmLlR7MKV9Of89gpsjDpglHdQXJwDU+GMxPn0Lzg
G5wV2JYJp7W692RpN+cxuyb9m1YB4B56YfYmZgay4nOxQkX8o6JrhdjRqVJk6pjkkG+MsOWusKDB
cdqWVAy7Ys1TvYjUI3bSmeEcqfehjuFP+HwYtRDLqtn9z1zv2ClN4mZdYGa7rqN4ee5bwe7j30g/
6NF+QwSbuEYRTD9tRqmGgxNj+pqXvC7k8C6u3F+YG6YW7Gnw5GcLxP2oEINs0qIALons5ZQrMNBB
SYQsbOPCLbrXXCcNvYTwOGQjRaMRCv3XZhqOnu5L/A772hGNXYXEmaQNmes0MM754qny6/arpG8y
keoCze9bxJg857JeOWLJ2yc/yo0r1+DEKk9ISQTtpwdufV5VE2zbLjGN7zhHC4JxB19gYJIUJxiB
5WdRveGAG/kqIQECXnzmBjIiHOzknaz/y5f37lpzsSS7FN8WyrToVy/eZpTAQFkFR63qKEPkotGZ
dMpzYEfwD3vuwxW1pGZ8xMqpV3HMyf054SEtL/J8YCUULRihozCO17pWfxYHpJ2Ava6svqWAD8Z1
WlzcnxT6SOlVgO9WQZKFVnenBUgMMYZhG+1vHZ1nbKWtUP3QwXMSyubdal5qcrVGWzfxHXidhdpF
92hv688DD/xA9muIR3F5WpAU0fo3dbD2XpP54uzUghv1Xj+E2FaL6ac5hXlWucsMEyaOT8oU2Zth
BnGMz3z/VC3sMNpPjWQDVHqXrLnFk9c1u3bedy8tIaA4zP/Re0ZIIdW3GLWi6UX3EUH5h/E35m4i
ObWIQ/1OtmymfMx5N+0H+IPRk7mjf5VsL/2WKs79mAnGkeqN8ac5vC/Sk/qsYEMgT0/9u7IGNX+R
4m3rBlR5q2JpRw1CYplDFx+ln5siOgqSLcwTtMoIuZLBZegWeA5B/oDsOHovsfYlpZyU3lAeAOst
+TeJ3aL/TosApJWEbHN5kYRD37n5sovEgIZP/1Nzw+k+MvWnGb8AeYmMtrNPmZL6nlcmi6x5aBqU
OihB3otztLRhp5/gse1iParcusIICus3CvjgQsTs14gDgPkk/tX1jVai0HdqXNvtctBqrumFvjU0
8n+t9KNotwf+jxEUJ5tcXv8Dlh5LTrWzY5rssI6xHK3ewQ+g4hIBhpLtW89CkSRm8aXglc9888aA
dH4Hb7bhWo3oLt7hTXqymfUlaJcXrbhnrKmkwUwcq9r5poZDc26UwFjdaPFBSxCEEQaACXeJupFe
ht2Fv1HQiWEr+aw3Y/kcuRbi46B5RuSMcRA1lUskbD3ftwTLg4PV3oGK539j3Dr1u6reee1i7xY4
levB1PlA1TMjD9+bfsgiYg2IGMassKWoEVre2vqqQc+kr73wu3WOzMIxVniPwyOIQH3o2BwrLh2l
8SypdsfyB7cHI/ay69a9KSr4isRNiPX+O15xQr6jim5Wb0IvJXD9B52KBIDs5u6b+FpLOxRakOW7
QnIsalcickzcxYbANDmj/YLWl1OI2HSh3OVjwNbUSx+EWyCfDzip8EXrNflaBzr1Em5KdqZkpxln
CZmffBranSX/m/nHLZyMsMntSniLmpfmq5KjfZS9wJw8mh5rRKTfYfPVv/cnFUi/WxRHKZ46/SBN
XOYSY8svVvS2JIhCaoeXQK0mUWhvmptBiXES91TOOgz5ZIvTwwApdfMabTf/tTYqquZZXcrDotO0
qf7M2soZQ7WFZ51hh/JXVaSPWmL2tgDLWyAymK7qZIWb47BW7qA3J+P/1zuJDTUJUOs8OwkpTXX9
pZJ/wOSK/mS08rsAAGEL2vjgsOvS6TtYe64hE+RZK3NQItJq4v65U9p9vyahXNWOPja7ron+xKz5
tCbzW5DToIVatnM9ddR+p+e5X86qZ5ierE9cLHYV+yrd7BUhEwJS25TcOvmRk28ZNYJ8iMyAFpyw
wU4JpebwgOESV9T/oOzLH1Lod6mC6TYze/WlvY9t7I3r3zgpLgqUnosLzHmn8pNFxZM2ZQyWoU0c
7Nv8SfM6yd9Mv4Jq0cb0b9H3MtTJYo4flerRjLe9o5rzKW/xYB6mwzqwiUswMZnxGkBqOT3XN6v/
iDXRz2Zs3drcj438CQjAz8dHfJd8m6ZHYw9QuxCR23SPOlnE3p8raOkWL245XpvtBKYWbdOHZN5T
JXuqozDjqzVNuKnCHW/RLueawOj+miQn7s159TeLGuuo/cXz74zSOgYBsCnwsaAwXEk9zEgXFdyy
Yhy1HI7aR9ELMzw80IcV4Hu4zvGumvYrSCxkFVSCEj9ZFfwFPE+oSYdNB3KXvSbnFNz29QpMFG4b
bNyJWzgdHVP31eVe4bfd2ZHu1QxoRqSYBJPYh/V6rn8MNFe5MV0Bl0EppukqjHvhtg1H4iyYoZyM
D82MebpuIQelsbOaGG3Dr45VSn2R74sSljnefSEhd3ZObCOn3jT6NNxq96xaN9Qu2EkjJxDku8zS
p07mHc2qu8SHjCpDpEDAr8XESg3CKMZIigy+iS8EvO6/C+NjnHeGHK44FRHXtfxMaAJLCLzLxFmu
jlRrpZdDE0cLfuNKsuunS5m9Wvppnc85LCtAr7ZXB/R2gLvtIwRwaf1iTEH737HGgT25U+RRokj4
M75M66WV7sOf9VOkuj2mnh79axYArDS9L/r4IXEzrHzzmLzVzVeBEsyaDxNJfqozpz6kqDK4AuNd
w+SYx3aSKCU+cqpHysjCB79TFtvaWSRVRZciD4rqbk3HbvKE4iLCLY/5gQR2UzHf1vcW1PNXpNcG
9wyanzr61Uwnt2j60SrnosNzF7Xztrgaz3txcM7VnVWlcHWq13QmLUkqvST9aNqT+G3yNWPuLeVP
VL+OOLqq+ZUWEBIS9khVT1uduYPK/cnEYC/t47o/qB0cII5EUIylGG4TnQTIMVCfz14eqJ1OevGa
b9DpyFlGxAFF76s83uIN65tFXQ8tdZysu9Zw3KRL0TrLjOlzgNGGrx4i4xFxqnpr+7GI8PyOqvyu
DzkFihrLo/tQkK20FBuP/iaXKSxQkRRODeJHyYDSx2LQN/vonyVak8YZlN2yecrNuk7da/uWWQ7r
ARAUsEKKIbeEv6L6xJWsKX3ro6LQlN47YJY424mV5a6VHaOQLV3FsJtEdOVrWkGHu4/a7WNd/Sja
MQkkmt8teasX0HNGrGGKLhbXQS3x0OdAHfbNSEdjkf0hH9rxm5Hco4Hnt7r5AjTm9h1NqCWq5/lD
eDjBDEcBlUbXkGI7+CmHhhgutEr1htHfKVZQxT7uGVgFufGi8bTF53z9aNP3OPEs8VOEokvVNz23
Au24iN6iwz0eChB4C/qH4A4x1V8sSfweS+EQt9w0EUaPrybYvtC86xnHrJuQ6I4J+vSFZX6Su/Qa
FSpD87hqWFzpvByE+urvEu3LTAhE+OskCsWZB5Tdx6n1rTIPWgMOB+JuuzRo6WIIUITY07GJOCdi
V2drN/W/LDmnINNx7HSISOJuZ3als5LORsOQdN+a8KyUM+KgGU0+457skNigeEf6WCV+tlXUEODa
OrdUq3tGPnurhh6niAEelPwyFLPdSMZphNHH31lwFPlpjO9ETMJ1xxYCKZt6ezI62vv8ljQ4AkyF
1qGBAjGRm12uE25j0oWXhZ/QK8I8g5gMb2bzZUoB65JmHEhRmE9d/VVYrIkUwIXq1Ezqs2TKTmU+
Cb37eNTTkzpcSn5hXHzx04wMGaP5VKg/UYNb9lsmIs+XaMDlZ4GY3UTzl23A5ohmlzo5QhXOUVHu
pD8Z0N5KfJCRdt2QQ0ay6lb6m9DwUA4NR+H2VVvffRw/vuXA+s9QxegxbcJJNai7U0dWb/OSoPwq
P7iyTQk40dDtCYl2aeSfvQ6EWix42ryBgzCmg4AMYuBd7I9V8tfDw690u9Pfpvbuf0KVy6adR6j1
mB6t5UwUTfO9piRKu/epyPeKiSYryfYyf3hsGgdiMQ/lIt1HPAnmfaU+R/lVRcsYR69iP/fuZkmX
cZgir5Mf1Wb9kRRZUB6E5cOSwK8RujkjH2V8Ta2bLE/+Uuz7DZ4qeqpiECXlaYj3tQxzeJOEnWZ6
mxW5+vTb1V4Cu6IbIeGuVLtaFabCSypPVNr/9PpbBWJKh1BToVvsrCNxsgJ5z3GELW/DPJyzUr4V
+EfbxJcl5V7DRrH8p3bIJYZVhHUuYTq3r7nnIk2sOzbW7Lml+9aX9EWw4NqbTfMraYJ/QvmodHXY
juzwYdQ414x/4wBSwg0szYK5G3PzK0rWPTl9z/G4X+QXA1lxzQhB2r5pQvzUA2p3NBipIUynFHYf
OM0UnSqF2M0pWnxNERO/kbWbocfpXVERCLUxNX211aFqxffaILxHRTha/5Pj3JM1JRRa1Izl9raJ
DwiIIycWLXT/5yKByUUIpUYPZSB9o2p1b6VFlJ5gTnt1npgFwFfNVit5N1pJ5LSZkTuj2E5BMqjf
cWfEPkwoqoU1OZkRAhJVmcgOlajuq0sk+EOxUyWL+TaXuYNZmV8F7vdIu67TM+1nlx0sk9mJNnUr
FEnVt6arrkEQwmZrHe1Ujpm+ySSM08V/qXBTCCmiCWVUxlLmJyKaIOEkhA25xIzZMijEBLb1rTCF
QysJs2MKiqfhyyGzUS3XHO6jlrpStVuVL82E/5KDYmA1yF/dQotfoqZoKrgSOEvzQdDhQlwrjoGR
0da05y5p3nRdInJ7gomSPcTs6j6TtMuE8SYwwUoVawJhEXpMGbxLdbgC5UNN8KhMkins+vI4zaMK
qxXBdmEwnJhB24q8TAbmHMMsIycSetXuWlXykpjnbVjQJKOcrS4Ez6mvumspW47JKSIszVnpP63M
3JcYjbTTWJPgpLmLhQ5VU5ofTTgadRmm8chs3JiC75eBGF20yc9IQbEYy1LIgV+Fi2JiaItTQHXO
FApnhyrSkHaEUCjcFkt8Yk4ppepcy5dV3wudL1v7Wgvi5T6ZB5U0U8YD2G1DMzyxrGN/ILADOkvd
wOozATxSQQMmIc2SvGxRwP0l4wXrVK75CpOmdPvsl24PvkI3Wg9O2T03pGbEdDcX6G3BOKjJTde8
HquJ3rVScCaI3pSbZaSzKLYdHYDFgBQjrabpjUw0KB7yB7/GwHZcDVeJ+bhNGLdmOK6JP6JAGGUa
y/Y1mb12HHdtoYStOqhwb5RMGZpDRM+cv6/trQZOHc1/Buc2xe8wfRWDhWGN8tF0PwBnUVedhzg9
S/WukOfjZv2qJmB3SYfSyftV6/1V5zk0Qmgm34pKaIvgMn6GW9S+kPrGsSrxS7QCIh/drkH+YnXR
V1e1BOhkESIS1HiLpLpCrX+lhrRR+RAM2I9vgyTu5Cy5r1HuRK1J2p3qaFGKEqIW0OFO/Rr0nYHd
51KP1s/UNaI3iqvpClKcepIW/Uo1elQ2tTL2BEo2A7LhTCRvodSUmv8BfZA03ORbKSLp7EkEM2Lr
gARbcWEA2R39WPp5lu3G1jokywKTR/gNKqYZQr5eYrCxRlucpK99oLa6VpGcTcA35lRlh2xpwaWS
a8tQWws8MubVSYCMUyZpt6FEXMb6Y5Ys/3+cncdu5MjWbp+IAD2D0yTTK51sSRNCUqnovefT38W+
k/oTlRJwRueg0S0mTUTs/bkdiviEPPcYh9HFmw2KGrhTS3k/4VtJUd2Ypikv5TZrV2YxK8SOg7GX
9UjcT0g78960V9ks2kXn7vQBMflesDW7xSTSjY3U36Cg0ulOIrxJOSoF7aFhyZfQS15aUbI18tLs
3rvpTS83Kn2nhpysQmkTUJ7g0ZNc37yv1eNg2dQ6hctka081FmrDT/xTF0T/eeZdjAKholDOLKp0
8z2WSjoYyXSH9CUr4idFjOZphOYGS0hozWf1thJrbtKdrOJsBs9SBUq9k7N8XnBZSO5kan4UJh+a
9gtNy6qNsaPJKIgDrfxTIOWPnU78Cn1/rYWQFSUoXCzrtjM2YsvYICYv/alVdFgDNY79gISj6k5d
9jv2PoIOuJMlLMYvRAY9FXYa4cdvQClGWVlW5mpqVzXuCPnc6WvLu3jKUfOa4Bzj3NRQIT4Yw/Q7
LLp+F9XPIlk3ifllpCFjVrq1gVyMWX4rlPK5djJ75gZ0CcSK2xRO3DyGpuqY5MNavZOgxo21ZtPM
yjvyrtGGDDaaX7EMmwSI4ZyXhzFA8IR6VagpLH/qmkG1MQOU2Evi7ayRSQ58XYuecKm5qM3gJ2SY
PWljJxLmyV8cvshOkHBVqEBkuu7iLSTZL1XYXvVllfXHqd+G3l4Vp9qIHJ8tJu6eu+oe0glquU8h
Uld2BvKG6NTGlutIirHqZI41GJqgi986KTjFVON6tR+kt7a3V2zal1AvV1L/pGs60as93gTNzWLJ
uBjUemmCnKGr2WmTi28KY9NUExkglP/L3GvhTZULf79TAwcREwUyizaPm7uQTixNp4OvkNQNTqEB
AjVdBK06nkRiziomZZ3KmyR/n0YSPwbdqSbVUZTXxst39pBwH7hg43fLQjvFf1jPcCA8pPInbRHA
qvXCApNv8GrkWhK6gOHTaGI5BelIpp3N/Gp1ctMigCAhyDsVfo+ugLY3kr5SYaIgRd2I0D6M1oG/
KsiHyQGw43DTFaOgv9uWojsP8oi7pavDglBVCO0sgbjWG9rPkkAUsx7BHLRV1/0JSkvcowwoF12Q
tec2ANFn2x/gtfxAGV1ZxudhA1RFd3IblU5X6M8WMhQMHrlpnItMW4f4XHYVrmSMK1K2ESnjHCUK
73YULNgJEeWgeoE7Jzr9Kgpyf8fpJZ46CfHGRmnkjAMQdKQKm7XqHwYmORWWLhalGp0yaZkgEGlz
AuY0jXbRkmAWZIHrMak2aichaR3AACnELq3kP/hd4o6DJu6aYXwfJHBDzZArV6ioh3PLvi8VRqfZ
wz2Ia1y9VHOnXKv+n9wmZT5UzhqFqF70sZPb1lmtYZWTk+o9olJPlnH0VjJwZHhpKw7NonzwxEUj
wBo9YSszSUA8D/GnR/NVlS9B/6qwuQXisTFfBgNUV3mSAQ2jWRH0EumQxRrXcflsjnaPd8ALyvLO
GiGZPCNRNlYYqO8ebtUU4tSf4ORyz3Ntiiu5W2lzc9dCnHtTaYOkWtu+ivX3ZiqXvVpiaPYeh7Db
aJ7lpvGgPMrit9dKDseCUYbhMxIp5jKYCDIqrbBQBPfSRyX7OFCi97pOv/wpACV7KaZ6W0beswS8
ILeP4QAkG5gIbmojiTeBNagsH1S9ueymfH4L9iFhWApGAP9ONzeJ/DkGDBkUGrpi7TMNxQHwop2E
DJ1MbYItB+kb+7iRs2Fa6yz7o2UmBGNDJNGgtHt5CBTCgj/z/sVs8QmByROxyHkXr+sx3ZigeH77
npOS3gaPOLGQu6NC7HjcbA/9U9sjDdXljG4lcg0QFXWCHbL0cNNQRoOgg031891E1SorL9CyCZ28
LV5rS773M/stLVIKaPBLc0wltAVzuAOix3WaVs+NSXkH4BaZ3YFA4khaoRv3m2FtYYhCwaxDiAi3
quh2qmiWqTMiYxFI0BsQ2qmG6sUwkX8XkeH9AvhlAyu/TLX46Hiz6DiUAOkoYXvxmSBjYBLpXmqP
grE0Tk1/4Y7lC7mOqFk030l7UE7SkltsXUrLPkkzl+bGJeV/lXhaNl2zbWVEIJPYM+V0ga14UBC1
VMJJmnAdeiNzjIFnpJfR542VyqGw7oAgD1UH8C3Ms+LnG+TTqd9XvwbmyGZtjn8ItRoJz1bD/89g
P2iWx2nN0IBtXbGwDKINiz+9B5CXD/avNq6gngO6bgmHc2rq4DJ6scKcMJBxekTWXm7rxBabyS6B
XwP9LotA+6iFZNfP7fKgtSjNhFIhNpZ3nkoxHNVuFBl0dT5fYS131KU4UWoDbXpgwxbq3sXsTQAk
yzhKlniw4tJRvGM+VncmFb0mglUtAIuFwza2j23qFQgwv34pY8Qp/bDJde3EUECouyd4yBGPxbrv
v9TS2qeRvdQFbxj+i+s9gu5Wab/xu3Ib8rOUGg1/95Qr/cqI3tj4N2Oe7kPb2nj1muY4aA/Gk4dm
pyiY7Y1qpc4VxwPbnazOQYa9C7xXr2J35ENBXBOE013hG6sGdlsfBqBY8VQQEZf3TKUxzyZSb+zW
UM+yU05fOkqtxmu3ZfZmM4uJ+Ie5curRxmW/7fZF0h9a6zc6sCB892WIFHRsrRtK7z053bppc6sg
GhWjI+LR7YsOE1mEehzODYg/1s9a9Or1Z8rTvAHDKljFiC4kayU30oOaVxs70FYV8fHOOHMx2uBv
6dLXmkABP+abTnrpy3htkmRrh3t1eC4wI6kdc9102RFhPdMcppJUTtJJgJHzou/Z2CMCW9pP2+iD
ja5629iw3gLm23Zlsh4snbHiGN4yjDcpgjw1NlGZIUwwlX1IHaRj3vRq/1B3D30frosR659Z7DQs
BJgClwQqzj74VudJSR1kJ7IrS1/QI3fY53PQMtok3xh2MWoPA5QuDR4q80MKH2TTxV+EfO11VD/U
4tOCl1dKUl3b1zyb8IBG/ec45Hjri+xVyaNzERJiW2vNWRmsp2CSyS9IJ6ewx72U7AubiLma6XZi
q4CKRXSV83PwA36mhQWx4j1haJH94DeiJM7jPdgxa4vdM7fitZ8jP4+hMg9tcQ68B5qZIIcU3qf+
bJtclW20bIzo0wA47R9G6Yl6Pyy9c2dAXQ0EAMh+j9jaa+g3gOTp/3dNjA7c6PuLjCR1Qmlrj92m
oTkRIkwWqsiOajm6k5HuxsBQ75mXhSZWa/BMhs2wFC0KXEXx2bsTZV0Y46cqrI9MfbeS8yRaJ6kk
BC5qjSQrtf2jMIZ3FOx5bC87DxmfgnGnjaytplnJvs3nKin30ielAtWnFXb9qGn5PrKZEZ9THqhw
hmKk5yV+Q8ugtEZ648K3NrJYKRXDFkNUptmRuTmrRq0ci1VNRr4utH2cQjI3wtsNsfagR8EqNjTX
twcMGesiWisSClMk7q3uqtU6i46S8O4xRTThZ99bF3/8Zfi/sfxC6dONmobkqsG9YlwiSTvX4O2V
VRylQXZMXaxyUzbvrSFGERVY2opmjiCntF9hSXwLe9xXPUltqYj0d8uLSZ3tSoaCJv3/L9ulBHGp
EtOmiFKCQCuxBLct78sYVlOA9gjj5JC9CPGOAnDSPgtIAw3pQ+cOErUMG0vxLMzpkd5pa3L6ZAoc
ie3Lxw4zlNR8DFN85FmPJYyHn7thlmCxsBAPjZt4GNeB8I8SmoNyiA5GVOxU38ArMxirtlBVFx/Q
MjFK0Cd5V3qgB2ERPFexvNRRtuG0ZXw8yuG8XjVpf/Rrz/GhWfJpRJ8/Ra4mLDfJe7R0dam8F5Nt
BkAsRL1KL7VVOa3NzrphkgMA9lZF5NYzFcDEteYmPmDtSetf2YBb5UWMW93jpTnYLSn676eAGBfU
6/cU2oX/wPeh2xd03aLe2rTOnngsMhNW5mEyV0N+11BRKCXggd6se+E9sM4ymVg96StHLK8NsVPp
LaslKRAo2gWSqaiQXEUTjRP6NQ9YydJdUvdk0gH2RpFb0cH7oVvC25R9v7MK854hXIVbG/mlrh/G
YK1prh5q+wKkWNGemjKnlPZpCJZ54mmLssSalq9k2FdNDE4ypzDRtWjZKRpaDOQvWNu2tpytfSVW
15MyfQ7mfU+NVkxnW/qdDi/Q4rTqszOU4TgE9Bpicrw8WkHbJqOBflPsShQQot7IgfLR1QVi43Q3
AMio2U50v31tQoYeflpqAiYucQba5IM9N3l4GAgDZzCd+AgmmjZPm/Y6TP5ETdEOJ3wvoCnjcuRA
H08SC7yTDSwJyiJsh19Yhxr7d6j9UczNVNfn1DjBaEIXj/iOpfIYVJmr4cyPjOqQTOdKT9bMfl1W
cEhaeqmyVyt6HivOQzznYp/0aNorZOPasSKjKq4EYOXMW6xyCwtV6CazGhGe1qB4RY1WT9ahkv5o
ROcm+IfNCjvMLFZqwwKPvljiJArIp6ubDfOGnDQMllC9I5MTVZy3K0TQqikcv+vcfDrqZsa/DDPn
QYyEnLFSCcSIIBVrYpZsxuIuVe9U6hx53Uw7smMB+BcTeUjWgLF1ep4JMH+ZF1ucuiHopLEFONL1
ddOdytZJgbv8B91flhnFNipt/aucZ2QBkIj4SULlgV4CxVJwh6h8EWsfgj4aVgGdldRBwFY4daVj
GyBJYQxujCjPpjlXNd4RLEF4gtmUDI5ZFBallzphna36sb8rakiOQ9ju6/F11N3INBw13jfRpR4O
JsJRNTwVssSnGcSvRapvLSF4ep92ca6kbGdasL2VjToTi6T0QfmxpT0H9sOwDZ60rJPAnRqxy22b
8YAYuGh18wZ+ezCeZf2PkWbou8xd6E9PUfluK22KfwXLQ9krLi5Vd1QbZBDxWooQyoq9P99R+0G7
zptHNwVKjQWw1b1l1hRPctfehdAyrUWAdLWXOh+7mLQMKv/Rj+avIrwYdrgredKqp6xgXxytareN
dhDyaJCMSikb+TVT/+KN3NRHTMcUeY/Cz39h2EAIADGwYhzbMlK3XkxgcmcgLhmnzB27D8PQgI1a
YAK/WJOPBa5agQD0LYnllqPa41aRx9Ete51ozuwujxISWgKqsaxrQFnMzh9WnmiYuVbS/pZDu56Y
FKbFFS5PEKh2qJ/CKme1177MpDuDrBW9UdWzLynm05zfJ7smfb7rd0a7tRUABN8GU9Bt9JtiQC6K
FQprijS+lNMJiWes/Iqr3JlqEgvQxZdw0K8WR/zgP5SQQQYGCrtaeVH1rjfnysQ0MeIL64f0K6sx
PY+1R63aovBXymeL0cNV2lKG9c1noKl3VansxJwJUaTnggwjMxfhJu8uFQAy3NqkxAsfMExAIFsK
xyLWmcEwVqX5myFH5B1Fw9brv3ysynZAIxd4F7ujXMrEWJyyCrEaPvuODpQ5tAYev145eXMXWUCJ
aPJrohi/iECS8nabJtGr5uPLzdLx3mKmwAPo6YYStNHBvrpznyCAUnA3LGvWWtXeC2J7kO+HwefY
bNVQWsrqUljtFpZlXRD4VCTpQ0BuFvXThGSNjEFKdSY0oPIb9Tc/PqWp6yPTRh0ajqgcxnNIuvmC
epscASTAgWSd02lytN5zonoZ1PWn2hRr1pLb1cG+pYPSYskxYCGtBAq79NYqCFEwPOgjBZr5IEBf
3dobJ8dKE0ptUrKktPuTzh9cuGJ82Voz7xDulN5DrzOcUZTrYi4vQN/K4g3rb9uvRIirjTlVJlg5
94oFoVRXiIlEDltNrlFunWS0fBF9hhIT6mziQ/aqYaCUwPqGjzEIE3fKMs7xqT5avTR7Iy+gPHn0
WJYrDLh48s8hpOhIF/eEbpQcAZm7HnwV/xhgw8pPH0W79MZ7hWwWacuyxNpa2KtKeusbBDbRqjWc
oXpD/+0z51e+r71d0D+OyrbzNrEvuUN49qK7BA2q7Q7qQ1Kuxv53li7t7D2EnTffQgOS6rmBTQ1f
A/aK/llOlhbDqPqDCtApZcTUZPS1U02fn56HFORcKLPYM7zzLQqbU8ymYXcX03Cz4ah2z5n+IDrz
JPnGW8HZmYgjtbArd0coylpun8pg19ovGkVzAR6edF6+rG3TO4m2d9Salxbi9WhVzGA0LYz+0/vW
OtkloYc1avs8sfS9Nptry1IQ/Qk97lRknadKTSVaH20Dic8UsUVNKVhjqp2aClWWlo+bVhIwUnm9
86ycbaEd1XWHEMspsV8p6UspfybRuC7xlIwF03qraSIIpwv5l4z9qHlbJaq2VVFuEgnXVCKtFcwA
gmSY9C6Y58IMy2D6HQhHeNFJzhsbqNncFYpMB6Kgogbd3NqQ/zXwXtG/BjED7TOVAsaE41DW5Gs9
dDlVPLLgfWVQEI3Y8sr0jfy5u0Cmmc7xBkfBpbMytt9xLcjKGdJ1Y5409aRqWwE0BBMpW3cJLXs9
HoShLIyyrHa6FXhuFBi/4CgIHoHurgKipCAYA954p+ifvio2EV6veILZjlHiw3YEncYS1xamijeL
oCw5+kgF6tcAimZU9TUwbqFT1IppV2nxIdXqh1BH+islT5If7j00GobkH4061BaiwIzWRBtbBBt1
whhB0tqQjy6RGx1EYHYhA2ihVc9FhK+hX+bSndcSHT2mhlPMNqQYtvjS8ql2bK7a7Fg2Yza6sjRR
eZuaxn0296DcUPT5wqNrDNQB00BYp4u2lH9JpfcqRdDDMFSmSepBYPw2OayrZKkg0Lfr7RCuzJBy
JRj/+FG0z2yU7BgWqKCMHLBunBWe2bq126WFnC1QsqVnXgI/PDRodAwZtGKuzxOcuJlp75SKcKdH
1SJOzkITFAPwwrA1pRvhjWeWuYHLsJaefbVybRiCJgkQblx8fhHy7sgo3WmC483G36WNHESCmiH8
pRsxRon0zgI9rBCatiHSItSBCw1eME2yZa2X916encwkODMGejuk4ly0h6gnXKltvxDURNJGSCc/
NlyiN34pXrD3UlN24gCTAlU+dKS9AMs6xB5ap2hAWPx9LJUy53r9I5TqemZw7GdTatk9tpuF7HxM
LxifF3N04qVf4B38ITrx37HU2vWs4CKOOkNWDZR8+iqQHovmvvGef7iBf2d503v931StUg/kMdFU
ZS/LfTELRdXqMKpBhCTRgCVSxqJ8beMei6xRGVT0AdzrV+sL6CV9ClAh/PA7/h10y7H1f39H3KhZ
1dmodKbhOMfoJvjaoQJXk4vOC7+SuiwTh7npcJ+edIjAHeQfLm3degRXUchVo5mTaXEyDDoBu2R4
mb4nY8wblmB6qKYfYsZ0wuFgs03bZN9p217Zmu370BB4UPOBSeW6sfEs4goJm19loi4jyf7NKVYH
G9YvAF3G0zQXJdiDXl9UY3TUkUrN5qbK+2B8ydiG63etVDYhOhDZxmwe+eZ70D9xhmKCwprpCJxm
XjEwgqLdRIa0S/QamT0J8FNLRYuBng9bw5OfLkz/kckkVkXSWcnKfpc77JXZpmyrjRI3uyyQ0CTp
DGulKvyd0B+o5U7lnw0JDjwNNvf7V6rNn9C/1sZV/F5XxEmeZvLEQMbg7uSmO++cr8PFh/tcb+Jm
Ia+RmMiLF8nBYodmdrHrFw+tKxaA1I6//uM7n3iRDjKa6OX3v0g1b31lV/F8gZDUWrJ87c5Xuw1Z
VTJaD6n8RdT8r8pSF4WtAVP6SyC8mQxD3Yp6NIx6nEoadTkxjrAYSUN1tmuhrTpKz01J8P1HVL+E
1OYpyabGuQzOtpJsLBTfrU/6+gjb1BNkKhvqEbnruf+Ui6fE2A9/jHG+gEVw17RJs/tIe5ZISyyW
qFr8kxyQXjXLBI5qLzA6vXTo9DJzh+9Vb5fIHi9Mnl5aD6DTU/A0GiuZmIyY2NCDREHTuhYlIEw0
n9TOf20UlOHIgjApLicd7/Uq64G+1wQV3s+2SvDaP72F5gULosOEF/mgfRJFV5z79l1jX+bs4uNI
430C8TMVJ7jXocDvL+0QZlZiWPSEmXULj0yoDPwDVKl/tl6gcQ3tTuMYo15suw0UBsa3ut+a5Ae1
8XFO60q1x4FQXeRk6u+6YBHQA3vICpg/NqGb6D8MHV1y0K7CdDpiVeSECQJ1IcsmH7p/Tiofb5D+
nKj6OYwOfo42xj6lyBAJJoiAiOplM25rVUfP+SDUY+t9MdSmGU7aUC6N8mPK9liLYKyfK7xYJgM+
ChYogUq4YxSQLPUhZkkp5UOlhy0J3OJBLbpz1WYfamy5Nj2PwpGfZvR45NWRETHuY8N26CTCajmQ
GECzSQW3ENGH6jEZfShWAVwrM68Lf5N677V8zCikadsLXZBhSwSWSqoJ8qZNnLDraEfOsAmUXkOC
m/Gr4n6NyhR53hSRZ1JQJGoMS9NeRkwBOLei+qkad222V1EaVGie0dKVEfbvMGL/NNo/gvA2T8b2
qPcOo6nNCTSAgXl4Gazh3OqHNL2QBqP4W9skKidcUir2THav8aPFOOT811oNf4kgeI6zTSY7dvEU
N5ciU12l8+8l6r6067A+MxIsE07Q4jCptWA95PECEXSBFLJN84fv1/N/g5L/tcNcRULyiXTCHguk
naSyYFchwVHq3sOaOhfVYoeg1YT5CyjYpkS5SPopVXB/kyAJH94H1QKxy6DhQIzBPBLv0JfWH0lH
55w2synjvQDikmkrqeM7YteDCwJkghL2AcJmPBZxi5DRrBz0nKVFNcPyiLdKXUPbHHpp1yQHSey6
dGebCjKLxwTmLUEkk9SXYtyMUX3uAIQSG8i+aJt1AnC7MILgYoT2Z+4ZTi5+197eQ/YjI/NPmwcw
4WXRDJd46D80r9vow+ho+OiHhNhg1T/q09uQbbXmYE3TT/XNjbNRu8r6zMzeM1pdSQ/jJYKfIprx
Ky1WKvXcLLRwAMHBEL5/mzeqHO3qZVpeULSZxKXyKFC2IqswyZMrNMzk4v90BXUOw/47uDQrRBH0
+DiMeUjp9FnD7Dc/nHb/DtTWrkfhZFLVR9RD8SFSXZSKMtpBTD8zkOyWOKF+CmKfz85/fPHX42/0
pBgzYU3xIcdZI6knLdl+/2xunIzX020o/PXKDNsYNjgF5ay1haXbq4n23sjU5++vceMNC/X/Pv+W
1NSEiUvqnRezskKJE5dNHuVNThjf95cQNx6QuP5gZRt1diINd9AvuIEI2qsIYEN6Shys4UcLgSI0
9ZMVapJDhkaiiO+k8NMjfVzyJuRag5t2xwklsPQVl+DLYbz1a0idSlqJbBfEbMkKqG+BxrwGzUs7
10htV0McG85q/jJbe1B89Ffk6MW1uA+ST0V5CKLOBQ9zOIAr5VATB6bVgKBx+NpmxxyJNnkZdsL5
orxVzMFsh5UtPRfBpxLLl2qC2otStwvQ4CmkLdsRULzUMqvuudQvHRO1m/SIoGIoGHQwvBUh0eTM
PGihRUZ7J/EWAS8Z1pN9DtOTWkHHBOmxGjCp0OHBhEaQUWFSWD+sY+XGnmFdLTO5odE2zBrqoFkH
EgF2eG5/Sbr/pPsYVXZeSp4sZvfuf1t51hzF/Neq5vTsR6QT8r7xC/PBquL6BP+EXSDNc5uU9Swj
IiSxXMRVMfFowjLO339rtwK4raveSZYmWSuyUdtLdQV3N3nZKh7NB6mlxsnQhGUWewD4uSE3IF9f
aSkvO6lGzdnTLLdgmzmQmS2H4oeP/7/F+o/dwbpqovogrTs/KLV90NcSHsyk8TSy5DPpNcxlspxC
uL7fvYpOW+8siB1TlVE5GARg6k1CtIelD59VnMyymaTYmuStk46Z1dm+6THElbFaXQaLKkfNvfqx
t80I7WuvwJ7Pi44QgBApXjKR7NKK2vth0/5v///XTV21Z62iRpFM7ujBbE2y+CxwlnyVE6mIScpp
PQvSDWpGLt4klK2GyA9jSILPePK1cOZg0GzU4VfWpg9FMq515MgpwreASZOCeYE+mtKqajd9BUWD
C7WvCgB5ghutcJn65k+j6ecz7F/3MO9Wf32jg257shrbOcFPPdQUehpHfvfeSZuOgP6JQBEazj+x
MTTAIhdJZIFO+8t4KC5h994/SfQbcHgf/ZFlRVjPetpLSJW4fXTl3BAjRwjJ+TArIjc2VvQORkm4
rLqwX5o/cXKHuJzv8CthMDtgCufGS8UID30pfVKfSqgtyJD8Qk4k1ct4VxMggLOZWXRrFORNRkDa
onzD0FzJi/RMRqXQl3F9IaRkCnz0gXsg9OyHOQLmjVPUuurP1FEp84lQpzvC2lfaJt5BS9yhqFwE
TJGWFo+CEWC6Y+6YpeoEKxsx5EJiBlmxMhnHZNI7xq63oHrdgKvN/5WbOpgfXWJSHB1k5l1bYm5b
Jw4uwxN2hmOypqC+I/UYkewaMnCbrNtNuw+WYoWl6n/9gq/OPVP4XmXm3BXTlB2s92t1LV+wpJL7
zNTv3iU+aWluecyLYaG7ZJY6X69PvhuvQDv3uL3LnwLxb3Tk/yEgf32G4dTGA7u+yuA2WEcXF4kz
PyJzQTHnYPBfhKvg6YfNcb65f33yV+VcxfYQx/O1vIP0kG0ZT3AePwnadrLl/4iL/fcV/XU7doMQ
pFJH686zEYuX8VGoqPKygbLr+5u4URSZV0dLI3elGOLeulOk2QLZMvGmjHJy0qWVnZQ/jn65sTuY
V+dIptkVsesTQAlsZ9G3rj4+0UsgO7BWvcn0gnovpo/E/qlIurHK/kNH/npubd53pZcgfu9aouRJ
qJTKXQrwSrgcISq9W6hMHsl++BBuFH3m1fatwazqSQJjxsGxnuR3Db+3+dOju1HtmVf7qq+bxRjr
GkNzfOvSlVjzCEn8/t3fgq/Mq73IslKRm0ELIlnlJBfFFYx6HNhm4+CjIO56MCdjKVvYZgvUNSdl
gOkNDcKmCPEPlqkRUHMy15Wwa43sgLZsQEdy218Mk9yiE1YJBxkRRTKzhoh0WQr3Zq3K20QE8r4l
OcIdGmwsHY5uQqcy8aqrZDUycddDbBZOtnUnUoWcT88jCiuR7d8tYbNOUgxI+BM9J7+ASLrvn8Qt
kPt69qSmsMxEFMaH3o/IaTOzbjwpUtZCqHLqKwFHyMR4yg1httESeqNf2lOmbSRl+IgbIW0Uv+t/
mANxa0VebaUwsdWE5pHZEzWxPOR9s585JBssVOOHM+jW3ZpXHURYGSZmHy4RaHG4rlDtLTJe5rKz
EMEZiiUv+8GqD2pXeKcwqNpdkuJ2I+w1wmZVTG7EJvtD3XBr7VztocGYQn1b5sA3VIIYhDuBqGoM
yx8q9RsP07gq1CVTMyN58Mc7qTwwWUEdVsImReaHV3XjxxtXm2fdeXo+aAwJCJMK1Jpc2PrQqfLy
+4/y1m+/2jPlJkyTEn3snSlIk9Fl+60mKlWt+4+ki3768G9szMZ88b82SmynwaROMhcZgWDaCPV4
mne7KNWpLoO9sKfTpI3WgvRzV9URpHx/bzd2NeNqyyxJmSlLTx1wwT216Wse/TBxen7y/ziSjavd
Uliwr1XJ3/WVXZzNcXqosxXclsHSnNz/7bdf7Zpm2LRlls+/XYKbFqswzn44jG89laulX5FJYVUp
f3nOS2vih17+YarUrU/pasG3zBFNPTarOzT+RA2PiovCmPS87x/IrWVwtYaruvd9SeWvG1awYOyF
pxIQv/7+b994ofrVAkaUM/jR/MttvJ4yjqHZnZ7dC7Iz5B9+/o2H8980nr+WQJB6/tQlSFl0FcO3
Bm1sErnwCeb5/S3cqEX0q3UcZv3kE32bH0wk4r48eQvFstSt3hGrx0w8wYfK3msnsOm5Sv7n91ed
//o/VoJ+tbCDBKHVpGf5oQ3bjzzWDJB8LV3HCbEKedzidSBL9/tL3Zh6qelXq9ls25wjcYoO+G/i
o/w0pViSHekyPGmL8YcP4dZbmtfMX2+pCENRMH00OjRaTsOQlSHZsaX4iCy0nwWu+Z8m79764q6W
dzKEtqJ5NfGriNnx1yThszXspREzWv2rC4ofMJ0ba12/WutlKiW6jr7z0MkifCp58XvPzr3N96/k
xpLUrxZ84Ee+7RdVdND9VRc+Rt1J/mmg/K0/fbXaYY4bydOT6CCRzZlaAzm5y7L64US9sVa0q+Xe
W1SXSsdTSZ9JR89wUpFwphAl6EwEtP60z966yvzq//qWDC3qkGPOzx5arltXv+FsIqY0eIuBcI2v
71/BrVXxX9X911VGoTTdmHCViGyryo06RiGQmrDAAddKOw/LQPnDDnbrfq7Wehw2MeOIuRJCXpTw
gKe4ZkW9JOu9YjTDDzd048Vr8z//635sps16cU6e42i/dMlrktTEXnx+/7Bu/e2r1d2khu0NYZoS
WXDucLmShx004Q+P58aK1q5WNMarWlORkR/0A+HsLcYyUO+zXC71/Icd8MZi/m8g6F+PRm/arusy
rtA2z+SP4cv74aff+MPq1XOxDS9os//H3Zk1x41kB/evTPQ72okEEovDMxFm7SSrijslvSC4Ykdi
3379d0rT7emmh9I3frMj+kUtFYBC5Xrz3nOcMts349GwL7HJ/OTCn4Ww5YeX0kRT5lVZnu1LCvZ9
ju3IvaZM+ax7Cb40VCuigPpZUsJnX0L+ueGUs9lFXl5l+4S03sp9aJuftJpP5gT5YZTrzGKeI8dP
995sbGxgHDVh5xicuvuzcfSTWVR+GOy6zK6NsuAOnQGbvYVycRUY720N19JKlj9u+598i+8Swj80
nimMiTCrmNdDoWtn36YBx9qcyOv5ZwLsT36Ajy751NGTY44Rp7Uyf8ialhxN4+uPH/6TF2Se/v8f
Hj5KLMOv5zTbzy/9nflcvgdfKDz88bU/e+wPw1prtX1GNW22bydHQduSj7Vt/GTf+dlzfxjMWmAc
oRvz0rt3e4V878FZR9c/fuzPLn36On94JaMg0atKQnoW8gDOp0gpkzZMkDlxkGvBmQ0y/3/4hj50
YrfMnS5seUPUN6BG6ijN//F3+GTIND902aLCegVvjBbTkvRxUazFlV9clE8/O0v+7Pofeq7fNarw
Ql4/9kTzDt/XSWdcU9t5RrbBj7+C+Vnz+dB3+1LHkfj+E6uz/NA8lVfGDWcL1jdrEX71totgRRLm
j+/1yQQsTv//Dz95a/zemgStyTg4oBvLPZi4zY8v/8k3+W+qd3g4oUkBG+c+Ek7Dc9Y8/PjCn0WC
xIfuG/iNdrJGZ3slz/SBFGQywXETdCT2vk93NqnHahk8hj/ZnX/2mj50aEPjG4wnvkdK2P+hvjNu
qBnlsGaj/4c3+NCrR68eOOTnBjBJZgg+B+ervIOUNz+pn4x3n76xD707rQzTsxJuET6NL8VL+m6/
N9fGDfnNrbnxXtq9+bM7nfraP9nBiQ+dm0QeV3L4mu2H93RekMpHgTFUsxtpIwxf1OfRW7f9cTP4
rH196O2JIRzhBSLdGwWZd+7Kt4yfdIzPOqH40NGjIZBTdsrmiAxIODrE2NYoNqIQ5jiTbQQ13DGO
iiIn0jxQO7c0WrdceU7THdpG2xudtfqceT5Y/firfjLwiA+Dgu00urVKM91X+GRJuvsS3qtTRtwZ
dQY/vsMn6374H38eDBoxUMGO1HBfvFDzTQpl5p1lj/LFvQ6+sIv58V3++U8mP3rC/Uq7ArVCtncj
IsOEzXVd/+QLfHbpD2NCVIqBnHeeXxDVz13Upknwk6f+58t8+dHnLXJrqqn/YdifaWaFQYW/1Zcj
xMihWv74xXx2iw9DgBYumIi5T/c9VC/q5UF7OBwh/Gzr+NnlTy/tDyN93hUTXl2WzXnOedzFFG+G
6Cdxon++bpD+x/4urBa1JJcerkF3I9apl+NTfvvj1/LJel/6H/r4WMXK8AZSgnA3jnf9Fbk5Jyv0
sf3WHPtvzfNPbnPqR/990JL+h/6eVTEYjJQvgecNh8x0ckicgTMzNzGnb8ibrZ+00n/ekaX/oSOP
ceAHMcm4e7JQYHGpFujgZgjO4pfyZ+vPz3ryx9KHk8TahnrH4jZCc4t4hYofViort16T/AHr3/vZ
eeUnfe5j/UPV5Q36ZV5bhZQwMLZdp37ynj5psB+rHxJhjnNQcUbRGyDd0CsbXzXArB//3J899ocJ
3RqMbvapgL5sSwQTLOAC8+b7lf/tZfz38E1f/b3JNH/7D/78osGrxWHUfvjj3+50zn//cfrMf/2b
P3/ib/v4pdaNfm8//qs/fYgL/3bj5VP79Kc/UD0bt9N191ZPN29Nl7Xfb8Ajnv7l/+9f/uXt+1Xu
pvLtr7+86K6gPO3mLYx18ctvf7V7/esvp+3Xv/3x8r/93eEp52NnT/Xz06tuPn7i7alp//qLofxf
bSlMKaTlS+VCbvzlL8Pb73/lKOExcJjK9JQ6BZoLXbcRt7R+tSxlOr6LcN1V38eWRne//ZVQ0HR8
Rfmu8jwayO/P9qdf5x+/1l/IJLrScdE2f/3l+4b4H/1eKR7K52qO5ylbuJTs/Hl8RArZFLK0DYyH
5qXwFZ6TxAYkOKfqZO3sxow8bxeHOQn6Is2AARrSwKelapJ8HMmqpp2adzX3nVxEtS+eurnXECXY
DFKIGqBKqZvSudeqSPaUDs7W5l9vb582pj81wGP5VoAFfntr90/l/4Zmx0/xebP7zyJk3s2e/tTs
+MRvzc6Rv/LL8vP6vquUp3xGgN+anWP9Kh2ppGs7iuwT69Qif2923q/M8Y7wPffUHMQpnPt7s/N+
Nbma41usXSzLJ7v1X2h2H2Y1nsixPK7h+srkRv7HpOE574uucTAYa+hmSyXix9C3stUETlr77bMX
e9ddNZnbSKbledMDo5ls42eb5Q/zxOkpFG/Bsh1pQ1qx1YcZ3M56euxAGVNnCVIcoOF6Rf7WJMnd
aDQXcWLgpUiAuwIlv2zmfPh72/3TUPnHzvc92PLHzne6v8tb9oRDL/c/Zmv6U12apGHYy9z20C7b
UlK5g2IRiZqCPB6gvMYLbpjIIibHFSV8t4osu7lJh/WQkZMHzSRWFCaGfnkyTpJwVgHilzUcJBJc
yt/Cpf/S4P5/s7OdDrQ/72wL5on6KfvLf77X8ctT8Zebt7J7zuKXP3a+0xX+3vmk+6vtOMr2GFgp
0nOt/+p7pv2rbcLl8qVnWqYpTiH537ue+asQQrq+LU+N0j3t7H/revJXKVn/+VRTK+l5gkLEf6Hr
0cNPzfofzc6VPIBF91e+okzeUx/TSbomcau2xs6jUY0ysA+qscjYLgtMu4Zjb+1afCOrs9yI0u++
2TNamWpw2mPp+frRdPvxWIclBNHUcIs1Wkf/IbXjZ6vSdbCcy75ZOn3sbFwHEF+OUhp+ZS3Um2sl
07nKOTD9fkUWuNA/uux5SqUJiL+l+KV2Pf0YjXkb7ya7KHeiK8eHUJVoKpSV3tgD0j3HnAA7ebrk
0wmErLmqk6MuZ+c+iKIJxWkCxKJrXu3J5IqNQuvUqMTFJdNbVFMhQYxNPismzBl+kBX7rDjVwWft
MYrz9Bir7jVJWhcUEQh9hzrUHbo03F1Z85qHgfEYF3l7hBfiLqAT4aUcEaVGKqRgOTL6XQ49/tC1
ZQPKOn7uczAEp08aA1cUHOreGd3wWtXBdNGXfnYZejzyMHDzcTTUewVGjUrqFDfonDy7IS9wdikZ
qj3gZ+zD+RpR4TrbMuI9fX9KbxrSI8U47mGYytch5lMp0o6wtICVNB36jlE5FEX5nMkZrXq3E6Ef
/c6u50Ukh/bYmSBEVROlRw508MWY0bhsXa4wuuqdXxWYrFnzJYRhNC0ySNPcZJOd3luC15zkkVg7
bT+wb+Nrh6cHbyXPOwVoaBm/0+MAoIaNBS3uMDuSb2Lw+MotGW071hOLyclAq9RRJrZ9lI2rwuQD
1La5w9IKIvmad1xzSC1gRKCtEiA1px+vmlrAVifs2OnlJpEHxmfM2aqUU6DeGbGfqyLjjtbwmtfJ
c82ahYpS6Cin11pYLYITm69cTLxgq8KBHsJo7A1u6pah8+55U/2uWAXtLM0Pkk2Ri0mzebXGwDnY
Kp0Ok1Hb36RG8RJ5/SFt1XBVTCjA+obUY/7pgwjElZkFUK/6SksINSA3KH+ostuaHcMqiQb3aMRV
emG2Qbxx+wHAiteZ3oNITTxZQS2OqoWjWjaWd5n7QqxCx9fIyK1Br03XYW9Atz1UOYl7ohyDC1aa
1j4tfFyTsqu/xlRkgfwawTNZaYRmzOqXkduOGIkaN3yd81ptC7dARKfInN+6nWe9WkLboPsmXQLh
7lr48kGtlhY8DSrvKR7xtNe+QS7IkJz61K2Eoz9Tto/eDABPcxxo8J6G6TH5o1lSmGWpjWunznUl
Buux7NBgJTbUenKpIzLHrSl6Cns6wjw79YWXKXMbimm4mYDyHmj13WMdGSaEL7vqF2lXgTuqRHho
HCgh7jyItZnHAwhZTYg4NJ1qpeUgD8ZUBTe+diOaVutfdSJOl1VCMZ0jKrlPJ38+hCQknhHmgnyV
9i3AVyFgBfYJFqIa5XDY+v02ovQcsVARepvYwp3uDolzaJ3OOooiGG6FDqJ15XWCQjs3PM9KmC5n
hjc6e9g61nPObdfTmKkdhYUvnes0NyZDJXraflTk5nFS7hf+wYktY1lQ2L0wKzQnBb/takiLemWJ
ABxEUFY8ITVnVk+XsFibI26V9s4gAQ+QUT6c94b9oCtfX0WdaR4SR8f3qQjqc1kY9nPTQIyg3Ivq
AsMBrnWWw1w9B+Xq4PQKvZO7ybxvhBM/+pmrHrvSAUkIJHZGCn/nxoVeOUbr0eAMEAlmPiHwG6hM
GArQvHbRBA9KGidcdjttg1a3Vx2Jqdv6RK2AsQ3abrDSFglxCbjJTIy9U7sBOlhKq0RQ4pGrRQfY
3xkgITSJMa/Lbo7RKUL2ey3L4K1uIT4CK91akekuJ2eOb7sm9sGKlCiqPfo+OelGEqyRaTXQeGrn
sUkKuTPbAg1nPabbeozcVdOJ+sD7hzlqQ/ckIpAcoyku1l7lVffhAO/CGU11HmEIvcLMx84Gag8C
IXuk3NqNL6KZsse+6XxwlKE4U2NFlm0qs1UkK3DKdQ8HWEto0yhNnuZO8p1qyiNjWQGcmY0v6RyA
rRxJ16WrUHF6PsNd388Klqispdx1xQjxJmaZV1PVgg3B7P1VlY/+SnXRltAM3RvX1Utvd3tgacBE
W76vZ+BUG8fvRS498PHJ35ZBhlYMWo6+yPLcghs0AcaoND+HGYcUtZe9ZYJz9+sLWArkCpu1pEGZ
imp/UeK9UxC6c0H95uQH1PqK3nmse5GvjMEbXowp9FgDlHdNX8S7Wpf5fVP688NpbXsxjaE4dQnr
4EahZBC2J4mKsKgU5dAOWQHOAAobQMi0VbOhdiNHI5fBpOetpdx+JWWQLR3PoeLYgIsvZxPfX5GD
cY4amK88yMrwPcZWoekQHhNy3bsIQyrr3OkD/8gGt12NVUiFymmmYr5D3x3ZybURhjdZ102HUA3+
RUwN2Gs3mBrunqLsVRd3QU5GV2/KYVFaEuawOVHRk/sY4NiHEEW19bru5pOQtLnNw4kEJu0E7jpP
AUFZdZj7Z95I0SyihabZ+kEuL7zCMa5F7qCep6W6aA+odQbNh0moTMVr4jnuRWN70YN0RizSjX0h
pl4h77G7Yu2rOL/OGkdfTiGDmqOr6qwKZgDNKtY3lpAQYGqTlG9ZxkAodUXBtDA3soz2wrGr69jl
OK5CMNGd1a3cKq6/VkZ+1RljsYz7or8thiZfpokxbKjhPZaRekgnSqwNQbJozeEtCVqIJiOyCmwm
XHu28j19FRFvRSNuPPt8cBFy52WJ+KWurhqLCSDO5V2E59LJ52dWsCfBYRytta+++egqLrLWo8KF
ZHI6LVsVMwNrXrrZrRW7KKdrH/icGsV5PrGvYX1jLEBNNA/BELkXjDTovAfLXOsOTRVQ/f557kf9
DQgSpaaBF9eIa8xxZ+SBfWwKIn5Ui/k3celjXdBDh7g7mt9rvz6vB9HfmqoJjhUALepHvR79syTX
KrSmZV4xzzmDZ22SytMrFVf1VmqjpjQus1bRYE3rZHKsNXUQ9osVe8Uqo6i+Wk3WiGilbe4dJrd9
jvsACOBkGjtbdlOJCsuQA72G2n0vx5M4TYW498bceZnMUykeC9+FcptoBc+mXE5B1wBpayvcCO64
tvTYrr0esavoNJWWJHBHvmozKOSWPrdUu49mQMN9lzmrxhHqPEmKfKN1vkdxkwLAd9rNCVB2MAzG
Cci2zr3V5o8ogwdYZ2CGWtc2dk4O6Esp6JIxmd0ruPLIlzMLr2yvgjOwPddjBa3R8iG9MjmMCxM3
zRLRDDQcreatLlChzzb6j34Cfk2FNB0t6uOLvgLvVkGTApvZeifoLSoeuxKvU5Q6m6TxpzPRWNOK
7xQsw7ibLxRMsauRRUGRVtVL6OQ5EtX6W+NzyGnbU3I9s17ZWP5oX+rJZjXce4dSRUcqHpFMj4SU
k6YQtwgNjq0TgcWVJzEm8PcNE0OLYs2V/ar3SRT1x9n+mjG7vaDo8XdF2dO6tJjNHXWbmOFFMJWM
46lh7ds0IOpgEklApdt3AyYbXe9cO7Ou6LHlzpxttffKGsBjZbbxF+E26aUSmKOCHqngYpoUsfvW
qJ7iEtFyKTXc4ZkhpWtMc2HqnsQ5rOAXnpeTZlqXMTb5uJn1Wdeb1Y3iaPQ69w3jq2lFtVhQwhps
BqvpEZPPFo4eWxbTVR9Wxg352SRxAucInpVOgy1rwuZBcUR4ouzP086IG/ueuKc6xpSLwNBT1UY5
LiXzZCO0Iywkz7sa/FJsXUNg3KqLtrruwUJAr3MQdJw1Rd/tAAuVz5aTu69MFPNOxX0PSdMJoyun
l/Om1bS8yPQ6/LyD+zCMybACH3CSPfba3Id+hrA38JOr2CrIl5F9I0j/4XR2H6Vqb+ImWjpuA1ku
r2BlNcql4juRwHbYKt0YZrsE0w87qrM9DCb5U0ohyjJvmv7CGzF9u1FbL0aHbJawj4OzKVRfRmB3
i8Ew73PCUYvC7V9r/tcqzOFOh5psu455+rILUtAhBruTfC6bFSaCp7ZMEOKCH9+GNb4zOxTZZR+2
T2mXUxNndsZ67FmNhwToGe+m6BXreoqftL9x53LjpZDUeNaHaYIeK4f0POwcTNRdjtonggDs51gW
xl7BMG3ivS1BiqROnWJqmux30y/NazK040tfJnC8C5dF2RSHq9ES+Zblz7VbTN8mAGmwRXuYL/TX
5Zx0eNOGwDl3TRWeF1VrrFLLlsu4qy7HHESRYFO6rENbb0ojmg9l3WGxdHsT1r9RI9WaUM4bBfxn
2V726fTK2JmezUXkbXPXXus6ghbj52t4bA9Bnd+B5L3NW5WvW6dJEcZPdyjAl6JuKLXth/sxdz04
zFhwyyGaL3SeuFfWFBT3xggCRrrWw9z1X4N8Lq46stDZB5oBwIth3mOSYDbvXuNS6VWam89Q8DAu
dX6/7LyC5VZ9cgnlCXRga67vhaHzy4TvttOsd9fQfG8JMew4ZQW0CSTqSxYnlCyN85EIAuiGuH4m
k/q5OK2lYgNy+sgs6QfpMmVlSxkFjPZRpd+MtEgWralug8F4Hwva4KyPWoxf9aD7tTMOMGNhYRZu
M10GgWOcOxCc17NDsbFllss5gE3XFOA1OtN4NPuBAcaA0NghnUr7FKa3qOAIN6ncW0nZr6rZ1udU
paMTE6U6N1KPgIVdZhsvTA4sS82zRNig6JIxWAnwWCt0cDBbJXkFUdtdWqrXL6N2J+r3OwGEUpl4
mJnkwNyO4x1VCh7ler3/jXBxs+w9Fa4wJJxXQrLb960Xwcx1PnDsLVGnepnepwokrl+Ra5uwFgYR
3r1PLcjJYbIofzUg/gV6lmgTfdoxZJfE8b9pu7+da/vkVpL7OPYv+rh/H1T3YoUOdoP0XLpUFZus
KeJW+Ze6CC5izbxJJOcQ+cEmIwxkWCiEKkDHtqB0Zmw8veYU6KHIjAvDT+7xiAx7u5yMmzJIvIUp
9buTgmWsJTaseReCvFumMFcWrUoPXYfbIurKGjBohNfWNKEO+o+AWoNFK6ttD+Kq5JSDfTclcNpr
zrMAVHmWsnwfDOe2Z5JMaRB414yvqTeSYuOnNl6s4csAHCInrwQBlnMInQHbYALY1ej0JrDdozY4
qZWA786sJO+gM2U58g9SHSsP52vZzO80cESNyQSqR4tNkMOhD1V+bfk2AmQf8jFV/AQAsnthhvDm
DHyO8KuZth+M1r8su2w8l6J7Iz4HsrGcvmaFjZYQRMadNILH3DLm6zIRHBzWDFdD88U0qmutzLfc
Br3o+88DAKjE9i77nJ0LpWqZ5b+HGYiTknW3zKQ8C/OWXAjcXHPXPkW6Gi6Geaa1lRZGpqxBaunU
X0qDihrXNLE0EoVkrSiCSzen4k4ZFkTtMEpZaDbZMs1OSNC68gGuJicGYE7ZOxhe3/LgEQP/y5Sx
6UvAz421qbV9nhcwb6XhbKtwfi1mJFQ8TnOWVjMy6+orL/O2LaKtzvWh8CJgkIjpOytjWu0QotXO
Io8MIgI4H7YZCJR1VmjneGJrZOzToEuYt74EuGNWPdIMcpdngV9Gxz5GoPImZW0eAm8k5sm2KXOv
2izYaD+HR+3salAWDrsKPJw5+bdOfT5G8UNGBaQxAUHPu/DJSSwmEWT3HicGBJuCe7cdsoUNTTYY
gP/0vVtuWcdfGzP+BGo8uMqNMydHGdcNrGd1sINk1471sJi87BH87w05F4s40BfQD42FD19YJ/N9
OaN1nKIYW1VKNKOxo+uceYuCzOlBjtG5yIKj3aEVCqE/Z2nUA6vzd1GYBpgOOuQlZXhnFdTpCKf7
6gTNBfth/DtFTjm7NqNtyVC2GWUYAPh1ab1RREgYriMe+zlzn+pasgdPE3/RuoaHAiKV5U1T9vcE
Cc1NkxnmeRRmArS9sDd2jTZu5cXpICEegTdgHStaSh1OPOKicpeSODEjchkRgJwLk1fY9gUkS2pp
s8fZD+ud51VzfFOPeQFRI4peArLsvhIZs7dZ0ckrH9NSd2QyUd25h7HgzGxAyGJdonJg5bv8LXFH
G7/SFKsAOyec2DNTyg5iFWZBSJdl0nxNwPuDbE/4s2+zLRFdO2zqwsmhhrXluvArNt8tHp8Ol8xw
4TaWVewm5QXZDk0F2aOq6eW4KSJgx0TSfAxoBPCacGn4guOt3Lbt+gDtIpQH6ZoN7H8azCoZurhF
HokjGrA11JOkVJBgI6+Awty1OR7QjPXhusnlqi1qK6e2dUyDZT0BxGHRp6MTIr92rwkJzmI/mS0G
IQ2tHJhEU2dg6jExllkG7YXz5vrQA53DkBIW4bgpdUmIKWwzhcjeo8c82R0rlgs/82qx9JN27lZw
9Ctn02IROLgcN07QvoZiE9miPldeIW9ND6zzYlBuoLZdCjBsRwEkhwSCbUJu8QXwVw445qxQ28uG
uqDojS0cbo1CWAMOvsg54ciI6aK3VXEa1felV4fORWmkz1hKcvNbMftIlKNmcLxzO5rThiStgTD6
0vOSBmBc5fRfpTtW0eWkVf1K6639FeELl7JnN8gi1uyjiIZr22/ihsBMBgxXlTaR2LQe4NxwRrKc
J9hdV1XuNHw0ss2llMSqx3jumwVqqHnajtGU0Di1Fi+ySImjzaMym22XRXFzlgSW1d+NJYFwQd2z
vwljfqmtbB233kwKMcVr5+RVaVznbGwvpKqxl4Wx8B5MixiQJuoOLN6aXWAQc/9aJEV4FeAORC6R
8/dxb7E1bbNpvrIHj6Ci9VzNvComLh8h0JSKBkScGdtbNisWr70qwZyPeFb0KdhP63uWglOpeVlZ
44AjmpC4X2TFxGIUpdNXzglqdROLMhxxJBXoz+LAfp/yvvMXhNuj6jJt23hY8jK5aWBOQ33wxzJ5
mwusJ2hmmjI74t01loOnXfMimeKZRG2mwuhGZq48loGwGgSkAlUdJy26XzVFhkMRukbGhG/0LiLl
ee7Gh4BlYHALvAr7j+GFN0nsSQoVCf86epkPBkEbOdWv0jRLQsoNBwKsQXKcal0SpeRuN039ReQh
0zdb9+xhZthekuYwG495OA/uY+HYCYZDDlaG5aR7AIKQbDlhzeGyQo9tneSsdBP/y6Cgy+yJM913
8tQ+BiMon/KwKWC79KbyIMh5jDWxRuxUtujmHuJRGyZDViGqHalWIQKbLMFoy89yP2vFnG925E26
ZZd8EapRT73q24Mx9Ia1zeNQlsST08pGMxFm7lnc64iFVFVce2FI4p0CbUwMOTQ6vKG0qAtond4S
T9NJTOQRt12eNiVgINptUxkXs6BmdMjEXK+jjoGdGCpswyjU8YYqJ++K3Xl8hhflxO2NBpRRk55K
upddjtnj0ARjurGHVODoaKIkWQ3Eb7Juw9oN9o6p2+pSwjtmt5U4JJEt0lE2NaFH084gDSextfQ4
doFVmkd5zHay6/cRj0EBbmgXAdhkE2uFihznLeizhvjDwLk/6wCdwqFx/ew5U4U9LbSU1WukXAcY
DeiOYuHIqCTdJDSPRiVsaJLc7MafHCZ5C8gcobwiqW4EcVVxkZC+mF4Q/sVyFAQl1gDbxlzeDYbf
nxc8tQ8HtUKmLloCBkkAA9r2dXRt99JdRjbNHZS1G3oLeAkw2BsYtAb0YbJcFr07u5xPhkM27PLK
zw3CPSksk0VRGj5OwJFYzfuoT45rZD/wNId4Sf9b+EEwLY3AzHfWPLUgtQRgnNZvNoZui0vEO8m6
5TQRyE0EzKZs7xj3LV5am7w1qgLtOjak5fjoY4KuxGzdZtmDSaUOxPAdZGj2vbEDYdIca8wKnr/Q
s4O5BhvnNW8TPVgzwaBHFgql9drVuIzjjBhAUEL5MDrrhYDqSfHRPjLVFpc2Ef1oimwA+agONYqI
uTWvW1Zgr3XHYFFyOtj6dr4xh4aTF1CEDtvvi5FV3LIfnOCydKzbvMYGHtvejmo0uUyVJI+xKFhY
aXmWuqCxZ5ZtEWwJ7XoQ+NFdYpKc2AvUqXXWhTgww7Raz2Xnf53colxkpkBRDzRpze9n3c0nf1Du
eHdzaKMFrAgJaKw2scEwRoBt5Y59i7So8B7JaimQkppwppNRmN8NR6VGndjU6TTTUBkRi5hlbK1n
RD1xHT+WxHBYD5dNdglGrbpTvcr30RTe55UNDH8qH3y2mGDzMUMZ7sJOeb8Q/yeVH7zA9Ug+lMoh
0a4KTFxEtSzP0sYPF3OqFbVs5nhVuml/PmtiqS2RgE3bousLgxHjcXbhdsO1At2PoO3KnsstW96d
IQTGeDuxycQ2rljd14sBpNgZPrjrILAYB1IXOq3fjrB/uwnnZu3fFPhmid4O69aaozMivpfCg9Fp
ROaxE2xIfQrW1qkNxq2YJfsFO32ek8ZdF+NY3Io+pVy3HOViCGC4E68UC7ayF90oUhjwZAGQRwRm
1WkdKPFN6BDhmKlmjH2JOG2KJL9hmFxVPnu2qG43oSiT6zxzkNabLE/ktAvNbGWwvdnpOHm07Xw5
tFUI2jxgSR6wajlHgcwWxez0A8He4UnGml1AC+5OejHS9Ci9KKz0G4av6GbM5NdRF/WibZSBp0cT
9xsAijl1uLJwfQA4l7uJlAh4YcxOIripTaDKokqHbWP3M+4eq3vz3eDVTCOW1CgaAOoR2cys8gF2
nr0bGuUdSKtgFzFH2WWG5vMUMS2XVhPuMsMa17Yg7CIVax/flPMrIxPZdE483viN8y5RfXJy49/J
xrmaCndnFC1uZa+6rhsLP1/dE63No3ZcyyK674AjL5Q93CsF4S9qAbfPU0+KtHC9o407fNHa05OH
OekSb2GysBL7zZI561MLNrlnzkTd0div+UkdYLmcivXjaFJpkTy5OQYKYskE7GTH8aIin16CAsNS
bd8S83rNjPrEnB09dkhJu3Sned9W1JnMI9kB5eSif3FHZnwSIThFZOlOZfxXnUp3Y+Nkria1JWgM
SHm0vyVoJDZxbdz26XtayMu68F+8jsM2R4IFbRim4YUV9V1CXTrKrnjrm8bKRMzRiZZ9u3E+5c6V
9PnZG+llu0lbEs1BcJ3L/jlJbrWTHFHS0TF8e8k2Am54crApRlvi4LqSYWls83Zix2Hlz26NmhOz
IOGd8bGNi/6gKpVvDDdB/zG6z7Jvl57rbi0B0lrr+15b2x6rZJ615ksg2i9hHLX3Geo1AlysVlP/
RTn9uELRvahb52tdwRKKi3AtFG02CsY1C+xzcOZqwXAcbUlCO8IEzI55EiKE76b5vJUDyItsPIYR
h4RBT3l8B5KtcU2CLyZqJytFsSwSip+EPV6OtRixgftrZ+DAr3FlmJ+1Uu1htF7l3TgcpRMfsWPc
e6G3ixI7Xhplvptd8jM7G97x2D/7ScnWNY9gMBrJQWUJe223vtdtdN7W4MpSmMcsA9MKq0nbFC+N
Mjd9mLVnWUh1BGTMCLcJNgWZPIRutbHCkoSI9toX+qIxi6MbD9vZ85fgfbdW3B4SXToXjWhSGN8J
vjWT3L9lYmZUicfndk7OgS44ySDvZ+nWpuTcRN9HXruxCgyKNSajlZ6M9dzY522XviX/j70zWY4b
ydb0u9w90jA6HMuOORicRVIkNzBKlDDPDsCBp78flFnVIqWmrHpdG6Wl0UhEOHw4/p9/GOzLrGpO
weBaq0yW6SY1xECSDmsgR1uRSzITqlR/sXRG/cDNfBs6lffsZDRBhzhO1iHtGSIxZb5OubKtm8LG
+jkf7V1r6HFFh2O8DfrIOQ6jxTXfUjA3rIY8x2bwvXLT2O656JV12bmcYHZsz7hXwpXFsdJSnhcn
m7GdFCEy0GFmsCkCqKsTwfPWKohd2nom1tBchMujRZIcV0vjasyzjnRQ6EgZHywfgehqDpt58G5z
L3sgeqtax9CODhLBu0EaOOcTTVX2UXduyLXBkolYsOV8IQTZijFV9stwr2XcH4Fihyu3ddy14/vG
dQ850OlK7PWcrF77vdecl4WU53mKkXicjTcJ8WUzqD63iqwlMaV39304yLO+K7P92OmTctrLxPII
j5hOZun5cA2pmpLcJNS+Ik0rq4jj7Ea3uFHO6Fw3A6kSDP+wlll4nkbWtumTA9cUUNah2WdhjQF4
O650/cVWC2ySKmttElnozpI0W689Kn/EtLM9h4txYc7OsVL5A2cSrXe9waPjvs5HyEr9WIFZUHHj
exPKV1c2HvHwQtk9ieid9210neQiDcr0HKA1uIhAds/ipCG7ENVJvQkHz30VDhVd0hTfs4CDkyZa
sSnKhBre7+SNRZ28Hicu3VCMgg3Hj7wcQf/OceQq1v+lNGNovjDpPyJZ/p+2//KWzvwvQqUhgr+g
ygKQCWiLLlGc6Bb+YTP75l+mcEy58HjhoQfLj/5FqbT/EjY0+kBIE3ot3Pt/UyotGyImrFuozIFL
jgJE5/+EUvmWUMnHgr7rC3xaIXt6JqTPtyR6Q6Zq8g3M14l9Km48c8wEGFl0GGHwx6TljMVRjElx
10sjOrMmwN8952a5ro05u0vAzM5MdERkbJoUdzlcInh31lWdpLiBW3Coz9oqTMj+Sv1bjPfLT4Nc
kHFbtP84mv6X4Ps/ixHRBwRfpBxt9Vb2sfzG34ReS/xlobOwJEPNe3aW9/v39JN/uWgnRACB3LGl
sBaq7b9mn/OXyZUC4q5pMmnFYu39Ly79X9BuIX0DdQRUxxA3/pPZB2f4ZzavQ/6J7TH3oeebgela
y89/UrhVWWeFTp0TM9OXB2Dc+dQ440DexzztfhqTf8QjP/PVF3XQT7zhf57EgxgN4Iv3xkjKGlMZ
lvkmL6m1MY72flT/CansvvlFBNjJ/kGm9FYr5v94oHAdAbfdRzzzXkc99/BA3CDdxPFie6c01VCq
9PR9kkAXeZcQ6Uzj2V3iWDCn/vjL/m5YBRsDEGpAHMQPg/+fhjXkkKpikWxKM0GhAJmupWdhdYom
JxhF/oeh/d3TpDCZQK6N8OcXtR+0s9KFr19bAKqfDdwOkk00ylquxhru4/XH3+134wqRnK9GDgn6
i2U/++m7JRaWmlVebVpMvPe0n42NyvxHN0u9Y1j5xVpyDbrObP75+LnLPvhuAsGMh3m+7JiC9/v2
uYPwsjqT1WYQFrfgpsGPnBDnlGj2sM1BWY35T0K33z3RF6ZtC/RSMOvRuvz8Te1Sdq1syb8zy1Es
Obpw5goxnLzajj9Z5L9t7Gj8U7yMcJcv8uaLug7UK9+xHf6FkvZuTXJKVC40wR3UD6KzJt2ShM6b
hxwMRdB5xbo6vIgrIwwOfmh7zc5SsTjGYW/eAbKTkzj6XdOuGk9Mt5Nh5+amRMT+zVLzcO+ljjLX
ddIO81oB+2IwQBz6ORS0KFtnFikgY+vjjRxUxI8YtJY0PZzOKu7dPIMMKOGAxauu0xFEpx9lktDh
AMUSoeyVC+Z6G8Pm1AuwXt4QoUxoat/mXrjNoQATQVqB7GV45lsrM/GhveTu7E1b3XaAO3O23DKM
pKo7kJil7sUyYimC9Y+K2P67PPaLIJusdTWluEbDtIH4FzvQ/PCrTCnsUvxzhhWM6OJV5a1+TFsD
MUFiJdmtN6PTvhmC2tuNbttgshyLzN3E48xlpKE5s0GROcTbiBpY0RdN/XGfQBwYYOgVZQNtsqFb
bCBvfx4qL4mhi7GlryCpOk/V0KXVLg6N3FtBL82eI8GRjR0Tk2tDJ9y6H2vLLfdB1wm5ajRNz11A
xIoDLDgA2M0mKfLepG2wggUnMGehvsXdoKatkkH66lSc+7DzOogltmvhF+2lxAamdM3dByeOsM7C
OS8rj0XQcTubjZHw0xT78mo1QhG0HgMn7kBnVNX5xaX3A2lqobZM1TbVXUn2SUH+OmCV7YUhRq11
VN/MRWYaBCqnuUf3DtlHEcI+QF/0SJDy6C9IYxxfDhVYC+3LErvi8bLUym2uMnsA5S/citDDWBWJ
t8nJnoOoXGkxsg+WvYlbhqlkdmt6SRLj1TtOLgjvQFeNjldA8lACgwrqSmOmRXRuFbVnPMYF40EE
rTYUDJkY2K5KNnKiuH6yMReZzvGDtPPzsXG6ca/SYWhemyppCKCOdWZG8wpW2+CUvCDey6Xlhkn0
1eyNyvrkSh06UBeSxAWBawyfpK4iplU/m3YlSFEy2wZQpnXDJxYY0nt4EjbWwj4X3lWhKv97n7sY
aqYqy4L1ZM0j6zGQpC2bCoxuTZN/uCuQzcwrM3K6BuoN7bVVJtzpMR6C8W7Smsz5rkbwsvbrOQaC
DEvjUyTH8bF2kuaWRFiHdv/cQcVug6GmkZhn4UXut4I40C7cF7PlZQvbD+rgZCDCXOkicC/NGhIz
dFXMXGFkElqO7BITYKQjumL5pRNRDsKa7wsnn75ivGi9BPjlPzlsI18bO9D9quEzqW2Vmvl1VMYm
cggZvGYTzYzRDgk2N3PY/jstud+SqjcR31IW0FhFE0MCrSiev0aU0Nx1CYL8VPZx3azMOGA8i8pv
7hILtQ1JVLNjkz+RZd8dO/aAaV3pvfgqB1WMPKPCpmIwp+K5SUCa4Gl6oTDL4+CW6ZPVjzN/0ffd
V6fBYAL7d1+dgcZl/YYrM/2ArCy8pxkLhXjd9PgdrwovJe941mb9UCOWndZC8R/4DzF5RmNSFw8Z
bY4laCiHvT40dk2TsRQlAHM0wwU03JBIAMMB3yVoOuPFBYVtLf5rcCvHACXtSoJD3RleOctNSMeR
SMhk8B5rmVkmF3k/grUdEs+x6prAv1UwrEukIE3IfAfCfO4GKI5btBxJQW5oRZ6O8GNDbT1nTuiJ
gitWpzCdmgL3/TksVsSVcrdv6Rhd0NbGHQKlWHTbZX02rwq+1lH6dR1fJVKQjFrgqhSmG5+9Blw3
Kuzpum77FrWKBdvlTBc9dmazq/3xzK0gQ+07G+fznWa1hZsK3REwo2E7tJmaPLlw4DiGd21XVvNO
lNAR2N5LZ/gkCgOdVZHOAkZBy4G0KsYOhNlNwTew5xY63yax56rtmNP+RxxkunH0LaiHKLiPaj+K
zo24lOHBBZRtdy40RocM54UpYdNhil8tl4hR4As5FSs/kS5pxE1Tk5zqTGNzndWqdk/suX7CQqyI
FrajPigOOoutrFq5RdsJHNBoQWwnrw/bV1opJsFZbl24F3yxeX7segnko6IwmjhQXC9Rt1ka9vYV
OE5EzJE9CrRBuiBxIGwTKVchj/bPGwOFfEc4K7lfX1AvDRYsVel29arrJ28EFhqcatMPXZFA1hyT
T5UEmECTNdBE9Ab7HuFu9z2GyXA7jklyUn5LI6mvDOO1a/ruYMkCFG2yqjjdpzp2CbSdBEvPLjzg
GZO+lF7bgkftMs+jgxbIqD1V0oOzH9YZr9av6QCuh7DR3V6FVdVuurTzvioAf0Kj/MZnhtjGsDYc
FdOWaSOiMUUZxmtjbOXXbirJTW+Trvkyxpzm2yzoGsjekRUVKHCkcnejLsMHkWMh3OEAE8p+N6ah
fnSEo9XKEkZ2ctJeLm98nPNjbcY1+SYzkcAUAAubJhShRDuXtv150FfdfDGmJYkzjo7lQ4dqCKlT
7UvyjWMf3kg5j7jEurhtkUXg0Qf8NHgm/aLZtQMfbrDOBqLZLb84o0U8kMVUWtAZ+8aDzpy00Swe
2b5h+2WEK8PVrUNJU0QH/muE6P6xmVXw4ilhXEajVfIqlbAuQRbzRzp/AkUC/B/sulvw823sicrZ
qagaFVbqWhHSmRXE2JaQgJN1xdFESLKhQPYz0/Lqg8s+n68iFtBIRu20DCsiIGwjRWOn66gaomfX
86cLhMRzDu2H+gegPTae7VrYF11uEbbQeLGrOdUzuPtOKOZXdy668yqLC/uiKXty4DM39o2d8JQu
1kYRyfbzaPTK2MFkcMQXLaeg3PvGFOaHsOHl7FU/zwGan65hF5WZzs404Di9Fhqj4S7Opi7aGcqN
E5zpp8Y7Nayk6i7xYtmft5ke4pOZaDaalWFwbG7irp9p8sYUE+vIjVgZqjK4GK3sMQUjtJrEfXTZ
rcJVoRVkICdDaUNt4KMmHbscodTodhG5uIHvrFUQ1198a558mFb2RE0aTBe0NGS7bUMOI2qdIgt2
1jhNpECojI041UlitXT4nQkCtQp78TqKhFCOVQazwV4DyUTh9xSMsd2jqmBRmklMJ6kInHpJCmb4
5Fc8i9J8mzPFHhC6VF+MwCOXkO4Tafe0ZKpsjXuD+VKhQJvPyk75CRm+sf190HlyqUZLP3VNWdzO
sYdI6xa1Y1ttbAPmBCRP+FdKjWpZrhFpyTPSvn0RBOGlA+fnaShc86XFIgJyR9RPz0ndoFiQQ5Q8
+whr43VNsQMbGcLfpcbtgfS7Kr/Bg66mvsQj6KmxJ9p9UV9XdBiMkp4TVYG+ituBXiMbMLoXQvbI
vc1qrZ66jjyulW2h2tiyH2RqP7QVbWOKY4y186qzX6ABzJ9zIe1ybUx+8iqbdHDJ5m1sXqHpjRdx
0xBXXGWNfOnjoPkUuIvonDdvHmj8pwsLJZyvE3I0MerpWvMwmxVIQBJEIw2J0DK+xKPXHAd8GPVa
j8B3a4PLfQQbnhzmHjEVFBbbMwCli2loiMoN0e04XSY7BElcUqi5mtRBt9QW90DdY7MNKBkJJOF6
QbND0GZcB65dXIemhgCZhp3ziCJ3/FxPTfnZzcPskpLMKndUotFF2KYtreM+QMeQWNDzHZXfiWDh
yzdjr8hdsV1y7gJ3qKq1p8L5izOPdA0Cqzafe+0OcMOsRJ4Q9NrcnOxQfLbSvrvpIETeqSjLkxUi
f5WsA7oj8DP6yT55Bf78u7q1oIbEaezc1eFCp65dcOlTGmvXR6kfZgtFOiDcr0Gy7e7Dcppu8jpM
qrXrcjQWtuvStHFsFZAKnrcExlA73amx5x4QUFFfmsFUlDurEqDdpZOrc1vAGWNdp9CGflzd/4sM
/s8PsOX/DQ1ev5QvxVtcekFn/kYGDd//a7nmS1AqPwAVWzDmf5BpCQDoBr7pefT6fFgJ2AD8gw0G
fwnXB3fB+MJloYEe/xsb5O9BRoSzBey16PP/M5+NH46q/xeIAGcJQKad5R9Y184v+AcdmqBz0cxs
GyguKMxc65PtT/TnZgRJttT2pcGd7DjME9YTYWkHt0EtxIVn5um5YxCnbvcdkiBiZ8gVcT0YClFD
JaiVgT15Yu5FzN+JgDvZh0l6/Bguct7iVD8+PYY5oKcIAnCqcRZA8ieciuodS5IwcLa5IeR1EYfJ
KaBSTyHkTMlGlR5BBAgOJvq8LEJs2c+mlLsEfnGctJWbePtUxuVuQDUypwyCdqkTGlUQKVXiOgUF
8bmLq1uAo4bMdZdiMSmD5zD3yelLnZRoNs2J1uhJ79EzDac4MNG3zUptuKULuJgIfcyBiN2qMki6
9Y1hl/XS3jW6Ile+KPTh4wH5dTxsh4kkTE5LuF3vx8NrzaLqgXG2QFr6LkcqRD5f35BhF3Bdn+gU
PzbmbGsgm+HLx4/+xbEFkNsSpsBURgDhBe+xWKiC1B7IlqBP8c+cBsE9t7tpU0kCoZHs7rjJ5hu/
L4hsH4YHQ2fZ2WTVXz/+GG/xvGVGMJ2lL6QDLGv/wNt/nhEVlKhs0IQMU4RbUMo9tEVj/t3w5QMH
wnxkHP7kEvMWmv3xSMxwQNaBDxHSLWv150cONbicanwSAjnKqMzlI3rB207Sg/34u/36dnHdocNF
q8uzEM7SMPj5QejQotKbhdq6aT5hP+vNyAkqTyGesF0MGUAqADPts3RIvT/Yt//ihMO4SpobrDGP
74mY/O2zqfE78L1ebbNQVfuibhZPxzLbwF32yfJp7+oyxG09xyrDmh/KENLYf/7l+QwA7g6D8Mso
d0YksnBowSm88NEMqxc4vY94uZkc0ujIlbUrS3H38TPZgH9CaX+82YCuhLSwAALBeD+lE2NEyAH1
elvD6jkmCRclkcn6/uOn/Dp/pBWwmVu2xGqLPfjt0FJBdF3pB+3Wz5J4Q/cfQHiisC2x11h//Kjf
vEaeJVxOFkFjir3i7bN8MY5Z03ktr9ElssmHi+994xqeElxBmtacttvGnPIDGuuNrbrPf3j8r6tT
2rYb4Kvk+pyFv+Tr0LX3mWHtVjn2a5tV56Zun6mNnil9D1ZY7Kqae0ICnTmN/U+mETyPaTCtvRlm
XKK9PT5GBJTLDDqp//TxZ/vNW3jz0d5NcNUVMdxGPho+TBgkBNeBq77wav6wQ/9mm2QI8FHD743t
if3y7RsQRiF1as/tNnX1J191e1k5Dyj0WmRG/bYzwFPN+EKOyGPtDP3GSNH/h6X067TmI7BBW0xs
2pK/ROqlSqVVr5kEsqm2vgumMtbOnxL73jYDl8WzPIWygi4mLc6l7/7zbkXJnxeoqnlK6t9Hk3+n
cvVQctoisdx+/O5+N61YQHLpG9EGXJqsPz8q5ZZoNl6PMcZct4c58h+TaoKz1MfufvAUpjDSnv4w
iL/7es5S2VmeI1zLfPceg9ayBOrMduvW/V0UgJmJuP2iXP9siJ3Xj7/f75at7Sx+SL7HkzB/evsF
G0PMdjgR2JpPaY6yDASI1NCCKNAK4L5Ox32tkmE1KvlY0R0ym9r+/5m3DjwJz8Gfisb1u/XRj6Fh
NqrhHi7ci4Aj/pQ0A2TkcN7oqf828VrOLQs9qk6qPXXrbTK0fzQdplh+tyFL2l/L/o9xBIfQuxed
BVHV2DEOKJ6uHh3HvJ0se5Gz3NVW/UBpd83ZNQOZfHcBgR1dUbb/u7C//rss/rm//cNX/221zPNd
Wv244GHM+N5smBwT5Dhd1G6Hbpi26WCcB5lZQVNK4y28913ndtuB/OWdaAJjpQMVIroD0dngibhV
Cki1pLOVuZjghI2RHXwa9hvu3+bm4w/66+Rc2APOj4YmLALn3eQ0ZenHs2daHFyounsiidJA7n3M
oFbzQO7zx0/7devkKMHIbOmFM0d/NDt/qsK7ETQS4NbaBqibXrMs+eQ5lfN9MP5U3v5IJH87/ixy
HmYK+gme9T7xO01DC7zKNbdWYx+NvH6cQZPWU9ld64i6MglpoEbtVO6aojzTkR1s4ESMB+x3Nr2J
brP06XByvZabMvOflZDDQY00UuqysA/Ko5iwSLPHPoRWChIItM7w5Gs1bQand9e+qb9GqvxDYMH7
d4WtM9affBeWNrPq/W489mUs6riZtz0XqK3nFfKG3itNxhm39gTt2x9W8vvd/+/noeTh5slF0lx+
/tPbigv6ZmbdztuW6vxE18e76aLwP0up8oBr2KcseCDYDuEm+T7hOncT7JfMgl5mOOeYvsVfZp08
K7c+7wpzG6i5+MOUf18c80CHeyCkAWzzuIC8q8I1MnLpWdm0tVFwPtYEP2+Rk7zYrfXVyrGnLwYs
Kuim/sng1/rN+1tqYmcpEvHNe5825qVSpUpKvaXD3K5qTiG7cu5CuoKrjIbIGaGLW7R/93L+Hgv5
CbrIFSDMeUgFNFfFo01W9GoI4uoP59P7Rcl4cFFgj/Jd04NUsWylP71mXUYwc1kLWySJtKh05B7r
MArWQT3Vx4/X/zsv+B8vW6IsXS5AsH4c/912k03gzbmRaPZAJITtXNLTg/Hu+jQjIm4J29mH7C9m
68Ubw93UQZXk5mesaR/vmB64qY/Jl48/02+mg8TCdPk4xJI67xNS+saNeVamt2mHnUVHLbKmeVhv
PX9+sZ3pMe2jBHVdHu8+fu4vR7VvWhyS3AQ9tuDl0vB23MFs2M8XY4upy77nYsZgI/ALuKLB4kFh
yxSVP3yME86BAA8g5D7910a9fvwxfqTI/rxTLh8DiZRrLXxD+csr6fPGGaLewMUmH51Xrw6fsiG5
Gk2734e++paNvbgbqG2iVWcF0W2b1hOOoPOmsIP4xpDtMct9ed4PWXVAOErqIv26coXBe3siwpJ2
nTET2IojxxW+Jd4RdYh1hO4wbiszL5+8ovEOlTObz6qebTTvpNr3MaLovi2bXeMX3bqj9VZMdbHJ
u6G4rNCLNg0sb5ue51qMOHVpFys+8LUzOHIOXsqWvlVFxYfsoeikdrUrbfuhGR19O+UzLf8xGw62
6PC8qzwIkkNeXRWdmvdxUPjbuLHSDcVojpnMOOqLPGvcSyVTUBFhtvKkRyu7z/wq9fa1jwzmD4vx
N7OCN0H5xJ0HyO+XTQLXuSn1FtZ+VDp3tAHuGdQvlV8/93TE0bZF3HG6QwNbJJqMr3+YC++KJoAp
AZNLSJ4LzWmhLf68E8xNKt0sb4ftWPTeq8yb8N62wvJQzOaD1wb6D8X4D+7S26nH8xbHWgxMfYhV
73aDIpmR3Atsoenxhg+9hVsg7o/EkPhm+DUZkB8Q1d4YUOoNfSvGcPyMLCa9i/PWP0V+Jb4P6cBE
TLVxUkVHu9DIE4f+OkyPmbKJ3SzDnPMWnvyiUEVaiLyc//U6c1/Dorl0u/4/C6tcNjiXhWtjRAyu
ZmKA/HYIc2+agnaENOm2SAz9uk2u2yCRV7LWzB0RhzRsdLRVto9L/sdvj0JgeUHvBhTQg9OLTxCg
4nw3oLEV0qMOgSFCfLSSHe33DMshWRxtDBdjxFeifqqSrBOrAYnKEZcgr1jRni+uQvoMr1omuCeX
QnGXTJJj2Xn6Gte6EAQJ/v4pReP2KEXsHO16+J73GqfAWHYnO8NnTY4WN6cmLDH+QxUeHFRPc3pn
QDu61o33RNv20vRz62CjlzrVmB/BtqIpExQviOki1p2q6Nx0JD35hf88VUG9rquKKA3t6GMettiY
eDbqttz211Qswe1Ah/5ydO1OrkNc9Ist/XrnaAR5e4hlat+RB0HQNILY7cx5eyi9vn6KFTZnaSjK
da7xC8A8qCH4k2MGQlE13oPbBNvMRay7xVUOE0HCnGB0VOAL2xovRRJyi7Y6T7q8u9JLoxTzkmHh
X4zo1vxumF+MrDdeqLOtu250vBdc/nriMIOMU9vq7GKLKqF+0jlM1LkZ9U2W9vlOOuF8NJWRXOWh
nG6sIazWQ22g0OjQQHEFT9E5277/gr7KGiGbDCY2I9JD/1uXqkJchqLwkv61Ujv8gsI14nJ94dVG
tfFiM2p2iHSwdwkNwxb7KVSMhRi7u0IpVPIjMronQlDrXdcUeKFZjhFcWolVX3S9huTVJuWzdJr4
BMFL7fIq8jdBhAeHHMIEyYOv0i0cN/gdNbDuE7UM9B6Q03EV+166WGYQ9iEj/N+dqjnDbzc92JiV
vprR0F9PkxRonINiNVtjfIlNbno2uTYupind6rCc07U0Uwy6zIKpNjnpNq6ti5hQ8H5l0NjeqCEQ
1QoxuHFm5bH3TasJNlQkTHwOZm680RaephXsE28iNhaP+WavYDs4x6nlUryroPxykFgu3efayTEi
jbGGOJgBpolpFhvrKB2SfSZC50iIXbJ3Mbu4NCeRnMVpJA952823Jiaa7ToZApp7aHins9mfohtf
ULTMXh2cZ04XgnEnn6w0szAfrss9gkPzoQ2c8pSI2ttW44QhQ2taxdZMyv5Mt1mzaUqBF3KK0FC3
0n9OetEc5tLVDXoWXFgRJEFZ6MuZ47WE6WMMMD3sxWXTLAL7bPRwp0hmf2tNske7LwwWmZXcprau
YfL4wcM04A7Zhp6+bXGmw7akkg0y1zzcVSRj1sPkMyJIk1SJ99kMHnYRCsiZTTeeVTAoLuGKyLWO
JHHCgUr2XVL0CtexSoqV63jGmYJ5c4l/YvuJZfLU+62DMSPUcoM7xV61tn8MVBacEYBqHGZPJZvZ
M/y7JMNHQUdh8KitVN9qJFFfa8xf2K5GuavZNG8z8OWL3qzVpswzeTkhAL3w/XC4wF8R0R2nwNeg
NHh1YZE+Yn5h73+807FDt5jrzr0MkdZzj1NTdbLqINYHH6Lepitarn5TMqiL0B3pViWOa91ZdAhu
p1KqgwUrf50kZnOSdTRdGVlBVFKnr3sym29JAk9OWJtVuwFgf2cjid4atiS6HrbUWpuePDXchs+y
In0ZhQ6QaYYp/oSGcg658G5E0XEY1RhN2LALrhOuqNcl5irdCqwREyZo1fOVqmbnYlR+Gq1KC974
Ci9aPJOElcED83rnQiQeLBuRj/cljjWimudPyZhalz5+EtjzdS246VCvRJqZzqZtWweH+OUUVKqk
3TX0Q8iFJLGrcRty1j7lPr9bdrJ+svs2PXVODF1Co3tWzVidHL9O9oUcg21RFnicJDh7RJBlnOSx
Ml0+o6UHAuUrjFxVOJw1+PxgNR1dDYFsd2XtNdA42L6TLJc3RoqKr5x6mI2YDzzPbZd8FpM73ZRB
jNFkZXwTM8ZheUXSFhgapJsJL4E8Hcp1Os39tR/ChDwakdVPF3WZQH+tu9Ra6TKt/as6Rfp4mIdS
3gKm1GeQT+ydmCS/zFnu3w+YkCdbbQajvSn7aNCHsmyjmyTH/3Hnq6DfMMIjYmoiJ60NKG0Ko9mp
jdXYwLXa9yLyYcLAt101tHf1OmuG+VjP1qI4LsubOhNY1BLRWq0hD9znGmvnuG3FVTWG1bfUMvTn
PA4w7+07zK8HS4efHcONGxxrK/guGPQ9pqDj/loMhqi2sfamXQctMyaDRgUwwszXua/8bT+oncow
y3WGBh+CLPQuulSnnwNYYPsk9FOxynGEX3PKjNeA48OznxnZS2YWyR22WdGuKB04o4EebbWzoXlj
GtMa85PhDuViHqxkvebP43wTzew3Zn4cSVm4oT9afZ8RTa8tzy/hFAf9eC+0A4/QGEBFIsx+SteD
w2tDjT5DUtjsoqrsT4OgJ5PVe3wAx63mevIyBra6HDxH3+MFVs87bRnxZVi5zjfTTL7U/uBfRQpH
FqPOqRN7AhfuNSYuJGe7E/J3S1PVZLX072fMzDZ+5ZmXGMBlxyDtbYBHpe+4B/mrrs5yyINp/tTP
yP+HocWouuwKNrOCeOzok5kNJ+473drBLA3HiuiUt+mN8AgzCoYmODc0i3WAZXMEdcSRVIRccPZo
O2lz1yM1qKfL28nM7b1pjQqrbCGfdToXZEl389OUuDidc0iXOP+0S3HhDrygjpgFAKXgDNr3WUTZ
fyh0C28ffyxCimfvOh8N4n3JSOYCg2EwpxxcH7Zg12k52v2SPgJjIvX1OIYxFOylCkJ6Gu+HuPaO
UNKhf5Ky2xwsnZxh+qsvKFc6XK1rPLeV/1Dg+3ZCOhGcEC3BHUyHm9FCV8zRnZ60mk9mX0QYNDby
LqWahkLY7f2ekhoPFWuH4fqhH1XBBmoQv2d4HeoE7FHCYovshkaM4aMVn+zvIXMKW5lyXtVm4W0h
720Loxe7OsbaA0UQLtHV+CjS3jjkHYm3eqx5oJfFD4xQ9gU3x3KFJ4q/w9YuumyChupaBsfMQzgt
C7u7Uq4Ux34Bjdom1p+FKJIzXE3YgXDKfzDNXJ0wfN4p/L5gmxJMZY0mFMxOl4i2kfD6WmZH03H2
TU9qM+TxaltXB/wppo0bpXcs5nydRfNlVpdYcJh1tu0m51qJ0WTlW+6NDC0NlqjN6qinpN+pJC6v
srGerm0cIQt8auv4crLYQT0ahjdtGlf7WVjm5TwhPaexo5eRoYKdqDdgpgbbUQTdNvEF7ilsdDee
7uml4vx9js1Dczs6UXAureJrOJTTKc8BsDaiF/JcLz8wW5VGOOAl+cqqkMzGBvpvLIbkFgV/e2D3
79FHNBjCjtoDD4v6e/7OCSvYAYqkqRbU3lIvUfECvcvbmQqfG9yg0rMe3cVliq/+HpUhrn5NmJ7b
vSfYsRAaBVHYbJOwuNReaV0aLnMzpcaAa1oeQuxgdnEH2Sokao5fH786wii32ounS2ji88ajGDwi
fHTujbBq8EWIptsB1cYRfrF5HfVhsx9sk0tO1WeG2FjmiNybhqlm+7Smc3+2i33TutO9GGu8sIIq
vXWxHUlAT9wOw3m7Slcm/qUXTlRiDBJjSkkui8Gsn7m4rWAXNid6JEm7CqbJ8SG4uiyefrZSdNml
CZkuXpQhuDRk65GoDVTj/0vemSzJbaRd9lX6BSDDDPg25oiMnCMnbmBJMonJAThmOJ7+P0jVIFLV
JZP1qru1qIVUyQwiAPg33HuuM3/4mQ8ksCCSmD8njpBvGXUHmCFKwAK7+EC+ECYQPw5Gro5dNk0V
cRdjGG8YWQz3EI+o7DJzHm/qLhoXI8W0q21DgRJARQ98pZnxfMrMOEt8/xz3M8y5rLIwlAtmmOhr
Nj1kj1Xk8dWbhTs9tMA+3qeh+GFktefumGThL5nMBvK7GQDaD0fVokrRkCFH1wuBKE7GKZ6dbGdB
NHhIpQ8oo7bEG96K8qUYFjwfNpY9nEWxtZKS8kWiY1vNjebF2wVVuBlsKkGXU/BotCq+Nf2yo8Se
00Nb2VjSO09tJ1T0N5gRyF73xMLpmlYMYsJ9ZoTEr7ML0t2st4Wu1c4SRhitWySx2zF1AkId4m7r
a6m+aW6vjRkHQPBCI9jB+SLDoe50hkEh0sadB1lpT4+gzp9ims5trG0+IxBcWVGFNHOq/I3fhNYp
yjrFZgzApmLOvaLBCXftXEJ1SVEq1TLYtKNHUYfceGNm0fgOBLfZwTScdtXon2qhb1jtWc+zMr4H
ZRY/D6NDVEdnmru5j4tvvVEg7zBzRKFuVz6Mso9PrVeBFjNQi/quhyZWaYBwiBhj4HUCmCBZEdNa
AcjRxvKRWp9BzyDPYddYauU5DWZ0MUToN4f6PIT2fnSo6boOMkWt8npb2kF/Mple7ydPRCdrduSe
uA61scoIikqoeFhxOK7suByvel5WGOYb+hejFdcM6LE/JXODToSh68HrBPJyKoaAfUgVEV6f13F3
sfXsJzDFrXFc5UUC2nKU+4aRyLUwmdA2jney/LHbz05DeRs7PVfRqeCdTH0DIlL7K7Tiw4tr5+NR
KaO211GLL60vG2/LhK28MgrBedfYmyG5gIpOTpC+KmD5CQVjJEPWN7AJgR+GDdVd6dAIZJd4TKNj
ZJnxBs4syYOJfozb1D/pIW7IOhKxXmbI/TFyrGFXOkW6LowSjZXJK0nIqmhXsGcUwFZR7ZkMVGtB
7b7NsjHHxBIGkcILBKkPMrQVoG3ubrBYAe2g7RqEM3yL2dSvqaDfhN1ON1r6DKMQ7N3FblTCUgPm
T9iuj9I+OkNcSjd+1467OcrE1jGq4zxDEjJc43VqsiP5oR/kycv1uCAGEbHDRcY6sZ1mv12kpQL7
qjq6PTjGMarny1Dyw06S4eGbLBMGTrrNTJZX9CrrdsgJuxhjnCuGBt3G3GGrFg04jOod8328LKwq
0JWmag8rdTyHGQNG261ALYQYQ2SkLxpB+8YMcqC9hh9AmSQCw0sVmJg83eYpt4KXWHobapPVSTpd
lxkcvjmWD4hSOyB8sO0nRc7NOCGqNp/4Et67OHvmQj1rLz9gv9vryb8a+6ImmTVV7nYgE6jepFHY
RijmHEGJMmuBUD/QpGi5xnTnABo5WTZF0IwdMuBNCTXbJeVyleJdugvnZrp30xrQqhpK44GgFQxz
cWbfAMEdPuBWe2vTKl9mdpQYQPJ2XLcxwxPRkvCo3Y6c7jTqsVQI9xvPkwCoyGt/cUgSjoKIdqUY
Fq1BZe5LoJfo9vy7SPo1rpvBeRks5xLOmPfGAl2th6iPvIzmJS3sdBMInaP3suarsqnlVvFtHtLK
ttbwp+jMoKxTCTmwlqyYfj51xBe7nZ9kG9NK0rVzisJdg4D+neFEvq5F+mRPRo8YEyJnIMECRtmO
tx23nEtzzXjTvvNsLBFpJszrJHDDeyfsw5s0saqNBTrugDauuIE9fczpkm+WqTe487GXnA8yfY60
rji+c++mSzr7WqpY3ph1g16yBkszOq8hVo+1U1I7RBbgGH9qCh6u0T9gSXRfA2uaDhYy/4FF+c1A
aYC6r5u+itFQD3BV2Br4tC7RbM0nxszsD3yHaZk3BQo0d90eXNsubow6i667RIqvQbUwXbq0EuaK
C8A0TSIoaMgUKA1OioQEkqeOIY/PGGeK7G/eHHBASQs66dIgOzcDviLwM3G8UWafvAfMRK5qngn4
Zba1MEvLKziSMM3COWg/hL8wp7okYy2hu+5QZjq+DQI13nicyd+nLDMe4bXnPyJV6POEq/WtLciW
6jpzsFaByUQrqFnY6xHoTRcFPQv/Fm4Zw5qtEyfcPFVMKA62JR5Fu3mN7VaT3ZI2+0nkw1M7u9U9
3y4W3a5Pk0MUUfjEmZmdgyaWW1b16qqsskhu6XcmYEfav4qCFOBbDWWq96axWTtJhS2ZX33dlVPK
Bq3pj0CRJXNHiDpz64Y73fgZskDggSL3cQ8MOrnrI6OAtjY0B4IWqGpCTAEaooods4KgP5oeUovA
n10tLAbtxAx57/GcMqhAUSm2A4QamhFKhuzK7ni92CExSqLhnJqDUWWryfPEpfYTb107BaBCWbjP
pXbiF4PSJqi02II9h4jDcM7YhHVd4WKcOCaK2SDxoQucZ/wqjNGCKX7kHf/ARG9turTErPwpTR5z
po8Uat6u9uv95DQZguPwGKccYGHYrAIrwX5qcZv0Qn7pCoYPbTUFLCGMH06OqgwXEhNuUFIwJLEz
2PqQsGxYT2lZLhRJhr74mESdd8+E6B15dPtvTc+wplkAMjj9+zXY/gdVkW9OzBeDgST1Tjl/9RWs
Re/cWEa1TwJRAf2U3UYOeXdMmGJvPA7ZDzJtXKDThb3DDu196MkSa6+fnE1PoecPCYXJKIYrUnXU
eRGAHpnXG2sjJoKlIS+zXbkDeQfg9uU64edOTo3EgkvHpI8RbPvYm6CIGV8N1yrmRWGbkXXJe1Jp
zN7xt/iDy4QqN6YxakNJcEOLpw3Rqs/NNIX3NWOt82fDrZNyfIqT0jo7Tjxs3BYHkqkJJQjxCHPs
jtgcWv9kuwu7zrF3OuyYWdVo2/ekXfWPlmsV+8HVw45htTRWCKCzvTNIcSDqYdraTqfesqYK3sss
zV+xP7TPzNV8cm1SHUNqspPqqhim9nvEluCqZKl2nAzGxJqK51zPvroTcZ7tSx3f6QXt5JQ6ef7v
Cxd7Web8vG5ZJGT8FfzAR1Twq8hoZBmVJ0Smba2Fo2dgk1oBZHgqcRU6Ut2WkaUePT7VEzuXD44n
iha7MAOkeo703hdX+H6MQ/Ltalp9aconsBjVqa1gF+Qp2MaCruYvPvN/2MB7vOcRkjg+C18W3j8v
qFwmTBGBSqg3q8x90ukkcEQ7CU2AyrHaItRqlzeO3VffE4cHicAzH/xl616rEPfPbCP6pDhq/kIZ
8OctvAfdgG8phGNiW9Yvq0fHLOFzB3G9tRl5tyhN2EfdRzSYq7JO3I0bESFft4Sq//ev8JPa8MtX
iMAFj8SyhSQaaPlcfxA/BMQI2WGX1vBlLfiAVVSTj0mE1yZKggvsinfk6U/AmsBONdlAi0Ch7rEw
WHV1WN5hQZWoFr13Rg/5EtsCyil1q2NQa2czG2zbitmukM+ay5KqsVgmTNa0Ydnxo0F8u2KiHVCp
KV4DZmyDrqjJK+oLrIfElSWjwMmNbM9jPX8Wc1kQnoRrIJC5ffIFJjr8eRVtt+9fGMeQrDfMw1uT
A+xvogL6ewY8Ez2RpJop3sD/TjGUecv/NvPsrHj0qitIjfrjv1/RP8lWgyUHEjeKQNsAyOhX5a7Q
FYrREbmoMjy9EMz2wGYEnAE738vKZxpU42C+ADBKed3k31PLh0ibeSAL//sn+ZN8CWGFvUBzHJ8V
DsFxP3+1A/9FpT2Uy047/r0fkTtFJu149/lb/pab6fJ/kFL9U7Dw/qNaoqDb/wsyhVEm/+HrWKKy
/xfRpkQo/J5ljXe2+yg/4qbC4PT57xdq1+cP/e53ss3fUB0izcSYJPAM2Miwfrc7WaCQeDsFiL/5
byF6+n+5nVznNw/mNH4NNESOcD3eXv8gIbnWbyiLBIwUC3eJjULu75CQ7E+bwr9fDAGKmMWLFQT0
Zotu99dFvuEZNjWj5J3IuhWDa9WYHR1e57a8BKapXgHGmL5A9u1shu8aaRathfTZOsguPki0Wv5W
aQTMQ6Fsc0v+n39u266dtyScLPsuqc0LwBww04XfBN9zh8HKui0Ksjw9GwLzCBCzgBEoWfkxwvgI
3Mme9q4hiA3TnQdbktfFuo8SiY41XuB8pZup1aSjgiQHhlUsGzyM3mlNHhDU5jnZhz0FXzXMLQly
6LifioIpwqokxZ1+iE6KwEVU9kA0/GvImyE0xTZonxyXRmPtcgWMdRC58FrACxGXCkieQbFnFSxj
8TDTa8WGSbql4dxXdJUffi0rKIJuU52wfZKdYmASBzhPIvNbN3W4lIUDIIZ0NIpqeGcGWMrR89QZ
YUVObgUmkhupOxs5KryGA4PuYlqJ2bPNg6vt+EICeHxKzX4mZU1KMoyC3Clucn+mVkm43G+G7LyX
tl0aNqyU1VUwT8PSxle8UzvIlfVWUYRZo630uiZBo2MMBBGDa2MPd2ao6sX5VQ9PiKoRaySxpl+G
zzgFKwF8hfk9lPsSJ6aGRdp77vXkTfltPLjOV6/snX5fcH5Dhah6AZS9L0RzrePCOtkoWzK+3t46
iAL3BHaa6R54S9hvyadAq0FBzcZzTHwD+HDT3pUVw0DMnQB1ycE4h4abvtTsLp99uzO9bQ8O/RT0
PeeJTIXB30V2QPkLTzyw45HP3OCUYP1A+NI2NPIBRm5UIiBoI/bTG6glTXOTT2VzB89ivrLVjONe
pBXIdJebLzwagbKeC1ta3P6eFbPUHP14G3s1uTNxhNlnHRvxO4jwPtsY7Wg9ub4xvKdUevOmnbox
28ma2frCiwHRpD0Gd/SwwmDbroLmjbmLXLIi++k6zg1szAifGrqKKgeyEHcRln9t8juES/wveqFi
XIMOksei9CWDKzZbBBdgVC+IzezzOybLEOdDLISQN0xVESWGBiFbdXZD6NgYE8bGbq3lNzAusPwV
yE7/JkQ+liEVdrtbNxsqY6umcWg29WSmH+ygE0Y0phquifyKT9Qx1oEQCHxLPqTtYlPluilOLKrU
sQV5Ve+8wspKBEexQ5yYicUKZ51zraORAZyop/tgDMEOiLFmpso+CK4lYA7zHhUsIBO0KggbsqjJ
57VNg+VeuiIANMILdPB/PyH/1tn1/2YItxUiffqXYP9Pp9MN2dvNe9yj6v/34fT5M/8w44b2b1T2
kB5Na7HrcUD983QywuA3BHKMMyn5KXXY8f3reLK83yisQ4vzCWgXJEl+6p+gPvM3yHOeIzi/8IAw
2/07x9Ovkl2PMT7qMg5Cfj9K5l8kzIE02Z3Iut01JSbVtva8RzIPup0Twa79w4X5D06G5Y/69zno
8Q++HA9Spr/4i3EC/FxFVb6jvCwVzW4MqiMA63tyWJFU2Be3iVg/G4e/++u45Jy5NiQ0sfh0fv51
uTKxHqRewwDIubhRuHUsTpnU4mkrNXD6TMZ/ocP987XkNy4uDbTnghbgl984NK3X6J7fmLjkEY9t
vYUnuyXOW/xFPfqndnFRBzLrQGHNncD//tJ6eapqspJA6F3Na5PzjJFqanUOVTmSkhNJI/kVUPTu
4umMgJhyOCZ6fORP+jK46rXQPgMjv7VXwShmmpTm1nQjtfXt6Fh6NUgzBqh/18vJp/QpjQK+Dmzf
QE5//jYyvGmWFCAKM6O7JkX0rIv2LoiFPhfBxJDdHDZs7F0k81a5ncd23P73u+FPkvnPD0AVz8OG
LhWH5c8fYIqT3q5kmO8yqwGzUZJ7e1W5kb0TU7dJA4NluIiPQL7XIZFMiAnOdiTwc3jvpjleVTFk
8M6cv9ksK/7i21z+6j89F4t1mbSQxcaLn8X75RFMQ2AMXlAUuwjqU7+dIx9VUex47bHrSxOEsJq3
haPgqgKoGCGxK/evGIi0p798iEWpS4vDQ7rwQRmH/nx5sjnAmp6KdFeMfcymT3tfZoIiEyBUgUm8
8yyJPm7m/K5MZfEGC/ISgZrYREa5SLRtZKoDomz0XaH3wI+pk+nN5s6lR985wXDpo558aAAj65An
ZCNUdanmipSiOH9l/GcTJHNx2ygxiBQfXVQ0YNTHPRljgb3NyOlU20oYc3+2K1bj28gdYHsyvxse
YkdaX0P2NjclK16W09oQAM/TjnKtbV+MKjK/6rka1U07NzMwXAI5iIfT9XSHrpVIIiUidDAqE/uh
bwrN72/bDUuiEl5GUd4EwF845quWYf/s9IhlfNbG64B8hvfW6KLnJi+BRNkuBvh6muZ9SRzOLi8h
iMAirKYX+ExWhlYSsd8JKrvYozHPj4G/xHMGyi9vwhYBwZAb6gMBi744nvT9VRmG8oyAvF0R0dv9
sPWU1YxHw+hGtl31ouO2OcNdMl0qaHg5K6lrnueUtr3ay76SZ6cJuh+JPeqDb1TipSTjAxoBE6TX
MvCjG7KLxmsr6MiRtqR9lF3KXsNgi7ApFR30umPjkq8bD8wvu0zSWAa30ocSxKIN42cA9+8h7J7W
UtRstWpfjPvEnoZ+346ha2/DWJGHYwU+w4aWNXYm7farShPjNu49pY+JKhVethgp2zZsUU9tm8mf
Ac07GdJQruVIqI5rZt2pqM3mKGIINeyqw5zUHNQhtT7WDcabo+I42aBSZgBcJSnyKQ/l0VCrGiZK
DSaJ9DJmfAdbM5zET5U7VzOLgnnJP7Ea5IXdkxt7mbmJEOC9227N3tfK1FCf8gZL83aYOx0TYxIb
CPmzzCVlO8/uSeZUYt3rwrjEVUh6fVPDpizBMTrbPh9InPdmBkHEfmLFAENLwOoO0bHHCJ4d/hEd
zHhTtan80QTa/QjZ0lNB10xQc4bucGvy8rr2wu6aC5f9aAasPGhO7yKNAApl6RMqlWtITMH3WZSP
Cmv3U1AW+ZUhRX9InZDcZrMhowxGlHsbqYmFK4FKq3Su5Q4+QUL/EPn3WgwJQbEEjZAWAD/NTZzD
rEg+1dLNrpLAJsuqB60ROhSviUsEQmYDK0pmUT21dVy9R1n5YkwxKz4H67ZUPmtQHQUgyIKvZhzG
KL9SMr58Ha1nqwqBBHTGPdiullhXBAOsYFOutXbvq2E6oYILrka3tg4GeTxgHZvmmDHgWZObRWiY
Y91URuwghOxvtdWfiVhUJ2hGuzgrpmNmspSfk27GQB4+GkFOYmTbMpYykOUS0nhrVoTV0G4kZDd2
1nHsg+LYVaG6lszhd84IRn5li/7V9lm2lLV9B0TqR4bE60hIudx4keFd2BurYzaL9GrK8q8MGMdr
s3TITCSV7angvfmK1jwhiI8s66Er7+OEBt4hdjBeFY0o1rB6ynXLNdlg9WhOTpH5+zHrm30bDwYP
rssjVg79fD9huVUb5foWzP5CvrDZd3Z+nN7acOU2raqEWHl+EqZsTwqqNruDmKusB6BuRHaHdP4X
O6hdmuDyVOYgXFHOxSxoUALdSKLIH1COghhN35Cmu5RGVckiMgf7bWaz9wLSLL+Jsj5HT1wMYOqD
GmtxR7RfCuTIGKvgCAjvrMZ42pUVGKqySO/H1JoykpyoINlDYhgOWzZbg9T9j8QIndPUpYgo7DFc
oVZRL33jCNJW4znb+4qmlRXUsegWN4rogl2s2u+ZS9xciMT61sobVW5cVPN7Gvf+RxdzrVfs2diF
zJogxWCkrFipCQ5R5T6TiRpvTaJHzu7ki/uyEBoBQVdvSuFmpyBj35PwstjHcWXvjUbZZ6ubUGrV
5becyc3tCAaPuOqZLC302IKs9kOIQLzpKyQstjPNznqmeTxjGnJXMdaXL4Tz6lfpYNCU5SS++k03
fZESjJxAsw5+yqicM6rYgsMz5VxBt6z37IO8u7qiKsyytLtUOp93FlTp21DKbl0HiNNRXlpbwGb6
OCbCW6e2yaDBxiFwiBl27bqpZdqQzc4qcpK3JomdfQ4RTaxcJDQ3HMnutylF0evlTY2GR7ZkO9ik
M0wRf36SzPs0ZebrOvXXoZxP4FHfc0UrvRA00HSQ04OA7mvL6wklXElEjDPvTdKlHQh/S9Lae9GP
2T6ubZNQwAo5LkE2FiqnuznxCXAfH8t2sq/wg3+LHUh1gz2TelZm3sbEHLeLCZluDW2s60GRTZgx
GMNc/lWj07htokkckYRuZsKwyJL5BhU62pc5OcJ+yrktcWmtuZxfCp0kd7MuidZSnfFhB9lDXMID
EzOjlzBhIU7uBWzBNmV4pKxj15D/nopE3AMOnlZuGk79WvYi3MRV5zpoBbFr0uNjC3T9nmR14JiR
sL5qu+4xSxBnxrgBPcacK7FLJu71VcwY4JVqw7+ZebqSNSajYjhMfSafUlCyciNCAg5HUKFN2DqX
QYZspEPR3yF/6dU2yd1mwxRb3DYxq8+eD/2ILnn4ImAL35ZWk/dr4F+wGmdWyudRJ+JtzmdGM1bk
YhruDNt85klIjzJxGpY+Rll/5F7ILSQSr3udtZXcWwZaiRQPZrCpipKXoupzMo25fRGTpAPy+pWF
1yPc6CmsqSVSVBCbVIEfJEQE+PyGDjUnLTqPccgp3di3XuJVd8Y89QuQtameiRmezI0irR1XwYQ1
aoXcECEwPDdEUi1bKPizfvYM63iZd4ZN+6NFmqhWozFhOHZyoupWjdeqC7RWar2kkV8qGINo9yRv
IWVYZ2ID3Rtmj0Sw5k4cRCeCm6FM+kVDzHmYZt99GUrGSAI7Uet3zrloCIhWsduRwVaEPIWczy8Z
74B1i3jqceqrrYOw7Uolrrt48Ug5CVszetP55DJqi8YrvJvjYQRXfM2E1f2KpIEKkxxNQExajeEP
WdQEaiIrvR/xmx2Yz2CsUW3t7O3Jt1Ytzz1S1mjQYgX3NiBApZyRnPeQZ5G35PqOBbg/PKQiBCkI
sooYVw7yTYwNkD+2RS+KcgjbEruZeDtT5ah1b/OSqbosP+eE/Ex7U5XTqzUWiK3q3kvEJkIt4BAh
k1DUJk6ZFE8ykNO3gNbqQ/WhfsSC0DKlk4rYUqtGbeihNVcbuzHNr2kL6HpFmVQ91nEpk7uhWV4G
lVjwnbw3OIXxUfFdYmZ6qCU3xF7XlXHTwaEiv6yAu5rZY7m1Sf57NRJbvKJpVMmW+UWBREkO9xY9
wgl6ffdQprOxBybUnYOxbl/asKFYQtFcI6Y0h+lZYeaBqlwT8rIy4pmJMrveqjq6ThW71J2zM68L
IoP8Z5l6FGKImq9Z3ZhynXaMykPRagB3LpToQmdWhAQyIVU9SLxGffCGb8Alp45VhHtHoSa5mK1M
5HPnGdlRDwkVAZ4dVI2MvDtsM0V8VwRhgTTIn/KH2m5Gc+XqrDuMmF3XBepPLkSj+aDDQOB5F+WI
o220IQiJUMEQl8ECV3hXMQDHdE0rXj8iSiXUteuKZX2XBj9s8toOue4PUHDoQiazfZoKDpxAwETs
UpUeYLQX/dqXOEvtkNxvaLbV0ScOkeniZB+IaGpWFA/Jdd4gTYxgJqyIrqp3URXNpPsF9Xc7Koj0
ioA58cj05oVBZn//2WH/rRHg/4/rK49t4f9+PriuWvZZD0wJ/zggXH7m3/NBz3dta5niAK7xHMZi
/4T1Bb8B44PRwAqLnA/GSf+M8bB+4weIKrCYGCyAKrr1f0wHvSX8g9U35nZGUOzn/85w0Fq6/j+O
JvzAJg3Gc9jvL+OJX0cTRjH3ptQi342VjxInNMktJKShORncvSgbC11t6kTaN41th1vDIPxRVjA9
qW+rr3nTqrc/XLv/MEL0/yQ68BnleaTqYFSxFyjHL3MkJkeyxeBJ5rDw4MyFBZ0oCaNH1BnWlW2J
7xwgAD6bZorXoa/Jip6q9ipMhsXYEpnnGR35HZ62co28w3m1Ke6ReE/Fbk4tdjul3PVJ18lNyvrs
uguoc1tfm6tmNh9qr/sW2W28reTQnwmmCMF4Fgm9nDZPjHXgjDoOAI+qoRTC8mg8BElV3thF4F2J
HgE5Ig6dUb369g9ncv19kffRFWla5bXr+cBNe3kF5bfdj+ZMUiLJ0Uhy3W9FF0kqgfwLH8Q5EF2r
vw94N9ZTSzKbal0Ham38QELP1SRi91nirNilTjG955ab7CbMkDKk7DOdb6QBvfmZeTMm6mkcKLZr
BA1ru0yv8yqRr2FGLL1UlA1xRN8QTFxg0VrIjKDLr0wLeuvYNi3hs968cUbE93nitU90Gjl1Tdke
WyIkWaChnxGaVVo6uSiSSxvpOQDVW4IP3W9hN6RbT0283nT2rahDKgEdGuZt1BsjPhHU2/R7UTKv
UId8lHOMmLkwARoTiWuvu9Rr+3WQ+I37Lsc6laxQrLNhJWl0aASQm3E++351aAfDJLz3WXnmqx/w
9am4BtCOBBoEcfEV/PTJaZMfvu1TayTw5STkKwFQ8hB3lFYD49WrzGz9g+7DckMf/00sGlZ0CvXi
KjmyjdXYVr3uumSGsO8Rsa7wEFMheOOVmYnkyU5DrFMuRMpsRpIxzNY6qZyvmcCfuWhrE9srNmln
1Ah4bHkJYAEjRKzPiUzUwVD6OwcPW99xYOYwGkCEDWwhDXpexhOHSpeveTuTKpxF3UGpHG1NzpEU
5d4j67Eejkx9CAyTbRFH11qOwa1DESlZa6EyMxGVb/NJPUR9Y48rDs61w0r6jtZET7s+jOiroU/d
LYjyA6Y48WR5Nl9pbYRnRgSL+6GN0lOUmtZt5efTXUr7QzyLDtSVBbb5jnnDcC67sVnu5GZ0kcMB
DaeAUQZIHLBSmMPaMbmqKDo3qR2Om7JED7qye82uz8zv4bjvDW+5B+fcNYLrNmYEsB0D7LNXKFth
zleDP4KPIxEA5jNGTRuT/qgFEnTXdEK2gWRh3JuVN82Hpmp0tQu8iY/DqpoyDpbbLUiQaZk9lgwh
adQuVLweHmDmk8Cco7WGJrzKGUPjvGWMiaNEnRx3ZLSZ0WDEc1XubKTCtMR1o5CD2++SjcB7ugxI
G48Y91W0jE0HQClsIXOGqYUbGR/mcuoS4ECiynISO78fysv5zJxyXlc2obLGcnrL5RxvTJVcd9ZI
5spyygfLeZ8RJHhklJeg3aEacD4LA49hyoE8j/lFL3XDuFQQOvXFPhTgKSjCKSCoM/LPkgMrWftW
LXVI8lmSNEOBZPqzUJmVNd6IbKB6gUlA6omrhk3qMT0qlzpnWioeNgrdofksg8KlIio/iyP5WSct
FVOSI60C+LQUUv1SUwEEivJnxo3E4WafZRcevaUGCz8Lsjms8YaXn4VautRs4rN8y5ZKjigmijob
jydmTKwrzGM7/zmoTOsSBeXZ1pF7S7pweRd6Ix0QbqIQCbZrvWp73qZ15Y7rpmz6b6O0+vWnmwTv
EHKIzJTIGrphXymhnDWYjHGTTd64zUCJ4hMn9pWBFAqrsqeHr1scNrWIplOPp6hcjVVvXWRUkVtS
D/j9V0YQe4QjNNN0h9/uizNFolw31LC8J0iVrvOA3MvF5L7u0x6XOFLb7JsOvMcU5VaAVQivXek1
E4WmOd0FXSLOSDKx3tVlYjTbtlXWBcyvdTFS/k8ilN5xBHFN/8wLw4xRS7px3j/SW40HdC3FY4yV
+dH2jTue9/GYcP2ve7cn42RmNHgde0G8TVuDAQPv3PWYSXnAc10Q21HG7/hs0/3UDNzgw1w8+D5l
rVM78CGzBc4iMueoRgcZi5MP6tLMtfOmkQb262ISVveYGiQ/dpaO8WYCmkEt0vk5r76wMVdO46rr
IHH9F8V7CLtOX2XXA5cYzenimC8Dr70AwkUDSiBjBHklrvdjk5DUXObiPFYqv3fKzlgFJUiZtRgb
/770E4xnqBQaXLp1GW7jWs23pV8HAF9dZw973pFbP3fkA2MRUDgqf8JD6sUHT1e8BoaJNGvyFSBq
O8hHeTPrNERgMA+4sqUVTRtzGEmKNMa+x7+Q5Xdx1sz35VAxM5gdc1/4cj4XeFyeW4hfa5ryvRG5
pJLiiD9ZI3Ca2M3rNznXNNlR5bwxsAOW12fiUEVGzcshKS9tk9VvcW3610lhKlSmcrjJjIY41djt
97yWBdeU5y4OQ3+nOTYA3QfOYK9dPvuKkeg1oxuHt1aavTb4xh76hEqsMsdmG88sV2em+Y8kocls
7femCb4D+skxqcDXb/usH5kYkO20wjur3kSLmj4a64uJ6fk9dUnXrScMAzwM4XuubY46I6toEHNK
Q2JI2nqHtkEe9JjET75VDgguStu/R43efyYQFC/ZPBGr7OM0PHmJYWwG1JjreQgWNbbfMSHy25mn
KSTe5+S1adltcKS23zvGyxuyuLY1lNmda2TRXTMjOxqV16K6dsp7XELqGiuu/T3JidrYfD6DrKq4
WUhWgUzrenBNu2Q+ZBxXV+RsZJsw1uYBNYpcOzUCSp0M8sSwTL19viDiNO3PYISjt1mO4UZ2IPOV
VRcOFRzriFWUl+lR4yeGAWE41RbYO8D5bHDN+DSPANuuzUral6YjmrUdUvsi+5a92oori5lzCY3u
HiNUNd/ZofAq+BTu8uUAR5n6Nn3Cw7VYc7IkcA+4tHnWnLggdCBsuOGnLpr2bUHyC5ko9nT3eSzX
divZzrS1+MHwU5xFFbbfy9Yk42JJtUeRnZlcW2yiiOpF02DXgAs+RCuBPbBcz63Mpl0Rx/quaZkD
qdAaX4UNOtsc4ugOx97/UHcey5Fj2Zb9lbaeowzyAhj0G7iCC2oyGMGYwIIRDGit8fVvgZVVSQe9
3TuzzJ5ZDyqtMkNcQl1xzt5rY7ppRGBPhPr8RcvG6pq6WFsvdZBMd+//kZ0GL2RoaPxTuDkwABi2
AFJso8Qy1Bj48aTQ4ALe1d4muVWoyvtc/PSNJPotoOnt+jjlj+ki0cFjeMA2OsStd7iE8hcrGvJv
VYckGqZVOCorpRb8kmjzl2Fs5TvMqp5D4gqDB7FVoGRF6kJ+M+vQY9Im3aGcZGprXWZi8oaG/2oR
THtnhyVg3Uk3jYPdvtWN4un8UeWzepVIQlM3bB3cKY24uRpg9JDlRq1lrtnmKE9+ZWm7UlCA8ZW8
u0sbcCDtdF8zFa1AMcjuVwx38j2mjfGfP8n/2MF8GuhnRnUv8Gj1/de7otR7yyYpzNG/rN/FmffN
Wzk8vFVNXP8rvXT6nf+vv/iHiuZpyN/+z//+mTVpPf1tXpClH8/P6tkz9+ItDsa3+e//13nb5ITM
JnDKx5yULyrH6n+dt+1/qKBcEQdMOp2jAzdCUhvhL8hEjQMxssV/H7hR6sDm1Ojb20DyOZ3+lQM3
Yx+dt+GHQ3BDpTCd4G28JMdd+EYNPJB/GOJrwicsn+1xWu69YrwgVJkrcd6HQQyNLhZ8LYe842GG
sUB3NA6V00jSIavlTTy8utovzKl3sR5dkn7M9Q3voxkyI02CW2hSx6NFXJLiqiPU4dK88RRAPaSn
fQsks1yierCXbAvWJKkV1NWUVWn5d2ErfQfM/JiawTVpNru+fNCFH21cr3pF6vNUV5dyNT9BVt9/
RksHPsfHqvHdHv+MSqe5am9TVXbtPmBFNZZazkEilxWw0LH06CvFU6GoMCukB/ruhPBIOQ3zsL/T
Q8zxar+LJJ9mvRGrK7/gCCZRUjg/oXwS/Uw/I+8YPF40LKiLZjoRREXZGJEz4mimTi2vGBZKU4Lz
I4OtCdW9pGffdLKQUJuS/Ae2yfPZh2iFiXEp2ZZ+gzJXal78svjepenj6KUkBHBMh5Cmrs//qKee
uM05BTm+DEBLzJReBKtoZmxyNz1VT+h3DWAHAtdbaCSCR5ltbmlvVgCh0pbd7yUO7fSoPtas3m8T
Ih94rTDh1LnSSG6sHGp7XjmEkzipAJPmSxfKUPPP1JBl2r/T+wzCQsHZePy2IDWHvaGFlZPI1qEZ
qi29V4fEkwuCuU8Ev/dxUONoyAMB+RG7cWQpEbVCBTv1K6e0yzcvpWVdRUGwzrQ4XZHVHDuRFXqr
YIi91RhM3JiwfDj/JMVcFzT9CNQe0UxxQyfl3vGPgHfGhARBBSIifPwqCsJuXSZ5+2qRhrSBjVhi
9a+74StlaomWu6u8eBHctipuoAcYtACWIomDtzaPI9Jr8PYD/IDCNg6i2yoGf9VGGFL1vS/da7ew
b3I4jdcGZHqHbsVuDMcc9YFCrCd8MQ4ciqM04rbJpcbRPE9edZ55Cy5yAxXF/ZJlNdiY0LtC/KVt
+TGuJBkC4RBJ2PuV3nvSa1lf9gAYl51OqpnuZsD0VHOtB6FMrzQMl10JQbWS/asOuTMVh2xXD7KC
7kpeIOLyln4dSV+lToo2cNNStvb9q57gCVXgC1rAxNai3Wpqp661tmbLZPsXPqypGHz0ck+Pg4wW
MlFMTEZwHY8fR5Y0nA2SqnQgKvprNfSjZRN2/pKp4cFk1kq74IEDZIAH2+rJIs39xjHTUt/5hSa/
NYHx3DRad9s1mr3IeLNhgCUmm8qMA6xnSUtM7tdVSyO19JiQuWTpa1/yi7R4MSUXivfdCyc1Sdhs
WUToWGkFuFXZ+n3+tTv1gRloXBUdfQNPa8Y+HDy5h00Zl0wglfQlxnB57Y0cDpv47fxA04L6cbJ4
v5+T9BWZq4YRZDan0g6yy6ypSyeX42ibFqPULC1MhMOikZm1YsRGcLdj2jVUEc8PfeoaBepehQ9b
Iz9kdo0Y60slB+AG8SyL3kBMXvsQIF7c8WKGx3y55yLJ8sJVaDGvTkTQ45fGHSuDsqYLIik174wG
cVQe648e2wx91O8CN/91/spO3FS0nkAjYfDTIJ52WB+dcIrUumkXyaVDAJW+rjRzrwDgCQyy9Nxc
udYjZVlzaDk/6InbyaATgRj19fQ0jwclzTNEz9OVTuJp0coW4ZXe+QPoBHg850c6NS0LFa8D06Kh
UNyYTctGJ1l4dguqsmb+5g3RD83sRod+BASH0lsZXY/IqP6NVQ/NTxL9PD/8yQvF9cJOCqU+iP7j
CxWF1ZqlzXtTaoQeGXjlkcxV1FPOD3PipRETdx6dMbFljHc8jN3EonbdtHSyUW036pg+k2y+IgcW
s0KsAL9P7eX5ET/1dnhPUU7DGhVkM5kEzhwPqShFOfalVDgqzZ2vAqyzmlc7P7CZfYf4gToIUHtN
5LQ+PTSGahm+IDVad7XINoboRlTOubi58ENNH8dshgDIR3QFOVXm592raCTcqp7Pw3blTT0hHAgH
/ZHbP0v8WQuMQBJny+YOAyHRrrVVXdj1nXwMNpjvSTCPCVs9vicmikij7OzCMbrwoUZm6UIIUJGN
4lt6JZLHW52/3umxzi9Xw+HIjoM5CRfj8XiDkDxWIKNw4tHeq0X2lSC+C8/51CWRXMjixVGLPuZs
DfMEpFJ37EAQlL6+0Wv4eapUDptOGb55sndAfn3+mt4tv58u6s8R51EWKEPSvkwHRsxyauhgE27z
Mg9XSdr+qIxc7dcl0B1HJ9B0RZl9a7CVa0T00lbqDQCWrR0aPQjr6kdLAKZXSAm/X+u3oRm8nf9J
T33bOJdZ2WmnTv6P2d2vgA0gAyycSAqfUW9cdxrsy9C//8+Gmb1UEcQXIZq2cERVyIA0SZ2M+2jl
Apq4MIuc2D4SVPLnBc1eJ1rFdkBpq3CCcfwZaO0alsNt3Ihn+seXnvKpL/V9nTOhPtjK+7T9wYDd
YZnw9bgqHHI38XjoVxF2OfQ3yk1lGdeyFe+kKN5S3c8csnYfzt/SU98NuXgCPwZe0nc76cc1b6Ic
dzJSbCdRUzyapDy8Vkmff/vPRplNylkd9KrPzsyBOrmkVrAevPhvHDq4EIQIOjO/Mblfj1bvVDRq
P+Zm7riUbR0ppRo3Dg8pO8xdbzIPufgvZVEp2zCNNUBJ+tP5a/xUOJuWAZZWhQlPQ37w7uT48ByJ
iXTxpybcylyhPxt/lXxEdCLqlqQBf+mL6EXPg9+1GqfrOlJg4mSXch3sE98hx1aAaagyOG3PLbtZ
wJOGy5c7CJBdZyxjxP/KQ5ti2Cyhy05QKBKizPi+6EptnyQRyfDAcfxABzrLkXFFXSO6r5B7O0qR
7r1KhAhF2njTozjUctGvYCRFu1gf6FD5ObTI8cY2Wm9Tt9JjVfrVQfG650Eq2wVInEMPxsWp6wqx
Bexfx9ToJSmYiVd1J+2IgBi/NQEWCWTyaPukKl0kPDEhEYQnJCVdBOqk/c+jfjFo0WPnx/FKZPpd
Xpo7oIH+nkptt4L1QI+6S64hdtRXuoxqXx2DdVN7T30bt8s8Qslb9kS8B6hN/aJY4usl9HAU7YJU
bnlFL6Iia4Zaa+gH8aaVikcRDOA6SFHbuaN2CxwCeUAWpGgfu/RFGW11IWfuoUjKzqlGuqmVZV21
mRFvBkq/S5ETPw7ggSAAdNtI8i1pqhn8TgwTvVpEYPKwCzBPrrzKBtOSlcahURRph0rswiJ8YkNr
yRpvAvmGNgWN2XzZ227hIu7LnRJraZt1L3Y/PihVeGf67qNcgPs1uPcXps4TyyRBKeRl4SCXWZBn
3zoCe81O5CF36o6oNNJfQWx5/r1cBXeeHT7wp/7GgBy48NCz2ZjOCscfvonTVQr9InfShvyzPLa8
ZePL8JiwUI9tsOzq9MJ9/VTS4lMnkg2CiEFSKSKX2ZB66ccDDPmMTWahrgpjiNYUvsLHLDXrRZsG
P5qCXxRtBDTdNu6TJHnLs/qKHy299tRcJ3zcj3cK0QwrI+iHWwMA8atOjvymUWikhKCnLrm1Tk1P
GPon8PqksGKdPr5Ng5VEg217uUPD78oy8z1Kn3o/Jv4tNoYKsa9JdHs4IhcpyGqWrEe97JrV+Tny
xPxkgVxh888RZFKBHf8MOuJDs4Ytx2qTLI24RkaC3NlH7nHhnZhestnOySJfkknY5pIpGR8PpFVY
5zswh44aJd9FaGw4cFzYYU/ryachqKgDv9EVJDez+0m1AkBqiW8p6tTnCtXI0k/T5xifPnWZAIG4
fy887d6sQMGev4unPmsoa+wZkLh91pKlURjbGnxVB/7pPrKMN3KOn4wquYNIdGdkxrBMw/b6/JjT
G/3pavHcGtNxgprR7MlFVmmNMonVThQZ5XJwx8fCSNZmQMC47nYXBjt1a2kkUA+euh2fqhsNEPas
t+zciQ1xJ2HrWOpNsow0ccjN7CDp5qNWiMfQl7+fv8hTN5buBS5fgUCRetXxW2N0ws8kXcmdVllQ
6V3nqovuLQuaVY6vwRiQImFZ/Xp+0PcT6ezWUqQ0rCnymBKZPH00H/YNqJuTCuYUo452tNOlimw4
jmt6ZbxqYLUXgQcw0uqT10DUW8pL5HFFB1hndPfpP5PuaBdriqrJxusgHHrQJ3GsmJqxljLWmDL8
qes5tUCpWnsYC5ap0IylUpWPqJte7ah+MfNRW8Hr/qLBcFg0in0zQk1wKsn2QTf4P3INDw1VY7A/
kXWgTtMuGlhjq5BMh3VZFdbCNEt1Q9Y8LfKgeDx/e9TpO/p0eyilcYjE6Y0R9/j2GBgbcrt3gVJW
WIBkUwKnNh3AcsKKyzEz9vrQmJvclffDtCWBild8j4k1i6p4fJQhJ9WNX63NLNmRAQviAMMoN4Ou
KojTF2GFySr0AhtMq3+pUnZiJbQ5+Vo4U2mm0rI6/slrzwh8jECsEgJVZ8/PsyCvQFl1Ve9dWbTM
kZlY1oVv58ShEXE6NXfWQwFVZm5XjxGAq0jLMwcJW71peoxCakwFImddpgSSy5tghI9mG5K7yeNA
QWHEySIE8AjUQ/uC4f+17+pnVKeEOssjbneh7/siLtYyXtYLK+mJVWnaJEywG5orsBxmn1xekYFt
NnrqyDaF2jp80lK3XgSEKywL2cMugFFzkyOpU+K8pRFTJNtO7ZQL69LnCUdR0MyT/oTFGt7B7OyA
STVXXItcJWmIDmBpbhCbLKNqWNe+ApcfXUbAvtmqLh0zP5fkoP9YqOkocupIpt9D/D58+6inAsNt
SYGMmzwAImM7uT9GaD8QMnivpes/8paCC2yuUWOe/7A+rcWzoWfXXFSBgmonZomsh23k9jvQdVdd
3l54wheGmZfErVaNfbOI+Ajs9jqNG4qrFfy7S/WmTwv+dDWKThlueoToPI+/NQ9sTaOF3Miu18ud
K4rsECt6sj5/z04/L9WCiUG8MzvA2cZPHa1GWEqY0aeINqAdH32h34jAf21t+w7gsb+gqXUoymKr
NtbfGpwFHyQamnvSjY6vMY/bmhOIx+C5tIevcw/s9NcQ1WiS8x9FXey80I+htD2lQ7a7cOGfGjjT
/f0w9uzCQ0kKfB//oeOBdDfseF2KqVPLSXMQq7Rtnwo9/NZb0lNfgS9SjAtbnk9T6TQ8Sib6llRY
6XocX7qXmv3YRXbqtNarP6iLMvEOXXGrxuHW1C9hKqZrOVpxZoPNij+j5Emc2s3USdJy2VrqQkAC
6kj1SYxLSd2Xhpq9tq5M85DzaOpUcrrIOlJqmf2U9kGlKH/+CZ4eyYDMwt6fjMNp7/NhptEQxBWY
czOnqYnOzIVIp1ZRz/l5HG4wc7QXntjJ8Wg1U1iyiDaelwQTOpIGPW1sRnbZbAKcV4tyyljCeqCu
ml6LL7yhl8abvSEmkXYNloXUCbz8zlS666osdgUOAlmtt3/jVjLPEOPDjvhTHyUcqA7HoZs6SoAS
ILf0G7si3IQIZ7aHl5rpn/ak08tIX4Hitcwhd/7cgE+mrm1P1zVgRBQiWQeluGnsel0V4y6M0SNI
2pfzF4hC6PMnQCkN+pzM1kV51w19fFvIAmSeidh0CVX6TuiPS4BAIjYsYcu4StdVJ/v3A4goQq2G
n0Me0m2kMLaKIDZTIpIfI6n4bWVITUiTbh2MfyVQEKpQcZE/ApEWG3Mst4NaHYpMuw579X5Ic7z6
geh3reK3GwA4pAG3RQe1q5eXbEqlpavmX6jiVFdD5tlOTX1245WpfoD2Bm9bm3Dgoo4y8PAuD4bu
rg0mXYuIZmoT63fWyt62JCLrKmuDLUzsu7bRkkPESCsQ/YR9dvJeaTRrNbbawe2ietNWuF7HVFp3
rR1tW9DLTmpy9VEy/srrSL8pXP2bRxVo1dOkLIzSW5gJ8mwA3V805MlXlaJ8B4vRP9Yc5zAlethD
tHzc9l6JxwHswFbk8NNQ0hW7rpWalSTV2VItwgNIt22WA6G2E5wlZtwU936oW06Tmu6trieKg6wr
XkQCUQDQnpUnlHrl+QZiQld+yavmqZPIU9ZS9dZ0YVvj4IGuPajGBnOToEGumi94ObAeGmoFykar
KYtJwzWE727lR6N777tGuyRKqNzT3bWWRSlLe7+UxcKYSmydH0Vv0qgVe6EO+Y1csldqahcnEoHP
OFKMtfDU8MoyvGxJGMOulH1jrYta3nWpd6VIGs2KJO52ga6061RTHrXB++EmXbgIu8dA0bp9oJjo
Q/MyW9ZW9DPV4/ymHctXzoUIdYW9woyPshLkk6PBQl+TYYLxVY7XwNETJu1oWEzKlK0NrR2/ibJt
c9JKVM3Gm0oOhBdOtu4qxZgk0lvKYjy7zsVBEPQ10vYmM74NOTyeBYz7BqIKfZgFIXWbOJwsTOEU
EYVbd9+VQQWyVmcFHgt0qmaiOgoOmJUJunqvN1W/TSh+eUQpEGLvZd9QucbYVAD5dFbX3WMrcjnO
aA15Ee51jmPrayd5xt6DM31XokmViPgIzUWFRUQadPdKgL5DvKx33420hO3Lja/WMm1rbdOmQi62
LaFB10IvCEHByYKMWHGHha36CK89f9NqY3XfpI3qmGNLCrtA5E6MEAh/qUgXxpjnh4Q64k6S+7WB
n9cJs0zwx7NnUyYBLOmyHwYgkp0bGg8c/KJnmnEymGoke7uiFfUPX8tJ+EPkPXkjqu6NyDzI/7He
wSax1QJpMg76cEno31MwAJHjhA0Q2Me90q9zVP2JZhOx59di36vGi+n34MllBaFYHpuLzjTHW1Rs
JRA7adOUPBPQNhO1rmrKldJwxMDui+sMSkzrxEpBEk+IpveKWJcftdyJtVuzIIAxCDXswx6JYjl6
KMeziE8ix12+IWzVZc4om2iRK0MF2R167QZbG3U6yyvxrakVmhoPhoAjmdAEwA70prw2wyy/lYhT
uDYTCADVlImxUcImXWP1qR6DAb68jsMQdnOiBz/7zL01CWlATF6JddZChG1lV76XWohnk1HDX+KI
Ifc47HZtV91oPkH1eP9+GY2ErTj3A2+dF/ZYLqXAoIjmxq7YKZVB6Ac8AOjsqfEACXJZ1Rz5sGjV
hyjyu0WSu/qqkPqlHGFAacI7tHV41/SN7+Zf8zL8VQ6kepm2dDBi4iw9eWsG3Z5QlWFhBiJbmabv
L5tS+SqNI3UEGc1AY4WUPuN4P6ALccYqO1givh/lgdJBUELEwlWzYsP8jQZ6tRIEaxI4oXwFMlGv
C1bq5eBpd5CE/AUQHkyPfn1HkelXYvFe9NXQrdrO2yk+jhiWnGc15j9D2/jNQGAQ0F7VRXtw8+BL
StBtp33FYIh0sGy+ViL56sscIltL4lQn5w+dXT9GlnYtJWBTojq7sgJzDXETlU7x0Nb6q24iYOkE
2W/jQBc12HrcGWWw76El8Yk9202JZ0bI5BCkG8zI16nw9qYFvUGxOwWrIHyooaDyJ0r/ihDQpVsn
b2HLDbSf/cxeFjlcbCJJKc7uMt3/7YaeA1X62ov9gw8/q7eaN/KAv7SgsvxO6fYjkGOqe2w7BSqn
UHs0FekgyEZROEUNgeFQ7b3RvBelr+FHuf7XNhfXWmQSw9GFxbKL0jtVG7e2YC7ovTh9gFFKOtuY
PGtAQLvBchQju6W5uRRtDUWjl376eP+ZXb0b0OQrYskJP6vu9ajPdswzi8ayvvNNfY/aYWma0Zq0
jfTVpkLl+clBLksLTfqDcMVGUnrrR5JF13Uirssa/nLY8jp2pbSF07OvXUPZYjld9pqb3YUwZ1ZE
V/QrUy5JWGtBwrGVIFYiXOn4LJa6NTp6UT1Eaf/WDRVBVjSb631cdZ7oHV+0QfVt8Ps2gJitp2V2
72Zm768R9YmNF0TjnpLb7/MbpOmkNTshIAPQZXOK7KXpPTuJ6bJfIHLkGNgZAihBix2muSb068IR
/cSell0fmFB81rKmzUs5hJLIwC/Ys7dVs/dsw0kAjbVVuZGLi9G5n7rQiDXZYbIoTknYkN2Ozwd6
hjOxNhkL+A8Lg0tC4A81fdarfCTfoqK6rem4TvCkWpcaONNfPb+bH4ae67yypHRTEAiZM8TDAWQW
Nr54WhLyXQcWahyZKBvf3JOh8dfPDB+veX5GIetEKpOO/DHNtZ/wgG6MNN80Bd7nvt7/9TeGs9CE
ZmZbjbr4+Pb2o4F1NeX8TFjptOG5Z+u6zKzm9vwwJ87JhqGQNIK8i+c4ryV7YP7EOCWqNR0kGPur
GnfUzrWtX0XrSDIv9dxPVAUMdAPiXWqLc392UtbZFMq1Ox3yGkBGgyqtYOG91kWyVrx8B874qvCn
DIiYa67Nx7gtLzRhTn2IH3+A2fm50XO9k8G3OEWAPD8WWx0lU2x1D+dv6/TXfHpDDTo9SFsQGb33
Az8cnuMCpHLQcwhjR+/vqeEXC774S0fYU9Wlyd8B1NQCjgBy9PglcXtySqSBgnGolldm6yOLRe5q
vajdLYiTW0Tpz57ebRsrWJ+/vpMjo8yfjCXUQbnM45Fl0ZgqDH4mtKHaC7ndJ1krbUsreiWYiaIW
38nCHbQvXuHvhXlJmXjiKTIovVRLnziSE7n242kz8uOoJY6Q73DEtiXqAdqlCZmtbBT9wpR64mCL
G2aqIOFtohM6m+YIR24DciWJH2lH45BDZdkkMBsph3fBNjKQFcEGhxI91uJCI+PEO/RhZEWeV7ql
lEmePG7HrCzCqxLypXTn/GM8sV5MVQkeI3EOdP5nT9EbAY6PAROpMdSHVGwt7YYo1RVcigsDnZhm
0NggMFHQWIKnn312ZPyVvtuxWFhR+U0tHsoh+pVJ1rogK9SsxIVp+tTrAZ2Wui6+hckxfPx6jJJF
IDTbZ4cmzrKsxabMVLIqL929Ew9oOgCqqJp1nSbg9GN8+MjLIIYr6DN30iT/Xk5iOUO/P/+ATg5B
kZryMX4hFtzjIbALjnJONI7TB8O1SJJiodbW0382xvSSfLgMT+0xF9usNCFYbRphRBJdKoOfeCDE
W7CSQUZGa/vesvswBDqMDsQDG+valp+tLPjV5vrWl4dLDbTT40wONU6iqFhnt6vtraSXBeOk5vjc
JuFrCx9qgY55ff6WXRpndstM3WuJJWcVQTwiAW9oVx2ApYIa8/lxTj/+P69n+qw+3DepGzSkaFwP
prN72dTupcS/VLw+OQZknneHj23MRewNWGRhu9NGw3QB46vbAhTl37gMlDawty2TyWa26ufWYPU0
yilJ1tI+rNOrttW354c4MZNRS0RmgLHN4Fpmk6Xckt7EVJAisIl/625zPST+a1ElV6N9qcF88oaZ
dIw0lneQRdOvf3goSklwHY8fTgQbzYU/ckntX1ZPAPxBr0EMCw8fAtB8DDB9dhuJ1EEZc2NLWbFo
rXajEx4sh9aFLdGp65l28Zi8gCmZ5mwxJXcyJsJRZqxavh+rB+ClT+cfzqnPBbg70z6OUnqms4eT
KWUmPNKg6f0kV9OxMXMjaojBBTXGqWEQRZB1YZJeo81bw1DgEstzWWQ0wgt0QJJFiZxSKy80Rt5F
R7PNHbJbFB+ywfYH4drxC1CkPVNZyjgVcAobBB9YhmUkPWYxVBFX3BF1DtuRoUHzcjh+U8gyG0rz
vlbMw1j9kGNpVV8SBasnzkSs4SZnP5oMCpLz4x9qpAJvuTFvJaXvW1CbcA03gIkXObmQZm5spBCh
lm2u6tLYGRSRFI8g1OolgiuTCgV0IFjen8k4bWzGhV4kxFbZTpTl8BTLfdrpj2k2roHObksNnq1G
7LhxYdU+sUc4uoLZZqTySbWtbFLq4hpYU/Fa66oTytm1qpdrXS2d8+/kydEMFF8yoTXsE6aX6cNX
7IE5CCYstRMQziiPt9IA244Q+T77HdiXemmn3ky2P/8ebLZeJD0uNytgMNmnQgyp0W9MQHtf/84l
afTr2K0iNpy9l6kf1ZXVcwN7MC18xcteBgGLPDzn5AiA5fxop6/pz9Fm00bbUunOM0YbM3NjaoNj
SM++emEPfHoQ5A7qJCLDDXz8lNzWLGIw8KljScNaSu/hI66isrhwKacWD44R/x5lelc+vAtxO8qV
KVROpSFRhvZhrHvAsAQj6v/h5cxe8RzxbDtoDNRq2cpKfsbqi0FK4/kHc/LNRtCjWVhppgiA46th
AbbapFGmzUnlSN1vTRROJpkrimxLqbAvHOlP3rs/R5tbTmjxBw0JNikvWrXuPXs1YpscLNCczV/W
aLIoAgoyFdQUHKvnL4Mo5FyTxcDLIKuA4rpNYpkX7t3J9+3DELM3oWo80H9Sz5tgqitq2SQRrXzt
b71v+FrZEbPifsqIoIsEzIlkdw7P1wbJmoFH9JtMzeWSV/Dkw2HVtVgPQSDMi0iePpipMFnaaxp9
vSnWg1ITVEjYVXJhif88EkZxhSP5JF9TPxU4gd/Zcgj720lJtNe0YldV9GWK5jakGnD+/f680jEU
rioU1dq7ofX4/W7VHBQSzjDHJcncKoZnVAKOr/g3UkT+o3ZFk5hA5QuDfn4xGJQK7pRgQ0aoOV3/
hykiGu1YJOnIFiYa17L51c7im4QQ5POX9vnTZRSD9UjQ0p5cicej2EqDtDnheXUhURhZQtsxWUfy
V+KvKHWIC8/s5DVNjEneQZl3cTaDF3ivDK/ge6qliLBz1LMSXcquX5+/qJPDCAZBsjaJH2aTXqfD
tPeshhmCSMhOBWaZpEsJr/r5Yaa/5nhXprAfE2A3KNNgcZ7duygixsRt45QuR018o7qQJFpC40Pb
EbnWQokq/vppE++VDkSD22cjSpyNSFM3jvxwgKQ+kAGfSSAZ1UXRpBdm2OmvmV0YQFKWJ0IoUHHN
D2jyiMI3iAC2e5UcCdDqcv1khSK8pBI/8ZwU/GRwVhHbC9T2xy+fl7ZxUNtwLJJMf9SNfKV0xh2O
mr983Jjk9RpeCKom6FNmy5MyAqGMTS1BQQpx2zLQSAaScWGhPfEhGcQR8j8djTQ7vONrqa2wzft6
TBzVHtaGml0lsn3VDmSlwmBJ9fT1/Lt3abjZNVHI6Fza4IlTdMOGWuytparEU3hLuwhWZVa9/I3h
II7A76HHg+bm+OrI/ZXVVrQMB8gUwo7jGqPjpxphdtYipNV6frgTEy6lbKZ2gTMClc/sxRjsyu9K
OUmcbkwWvQI7D8498r6ladwEw7BtBnMreZeOWSdWlKNRZ7NTI/JoHLI0cRB3LHPI8UpL0nwFrTAR
/5yh/sfAUR+5Uf/1/1MgKff8/050XpBr0QY/jvBS/IE/8FIGeClDnUA9vBITaIRp6w+8lLD/gReW
XRTmD7gW2rSw/AF0lvglctgo2vPu0q8AK/RvwJSkqv/gJKbS0ADEzHLBn/sXWevunxMiUC7uNUyu
P/79f5Hse4eRrq4ISgVodDRzTu4uyg1o6SfatMn/n724FoGEasd3uSbxCHenK8YsEYhxygZlsReo
3ZOkRjCNzZhc6gVlVkEOcKbowyv1cP3V83LX/F4roFbWlY3UasknMoGNhe4BgsyHMTIWNXWthzqz
/WAjQ6glOKkObcNj5el70kDHIVVuC8DE9nLs844IRewW0CzlTLdylCWm3z2lSm4Q2dgV6dZtSyPT
SEkyxl5fjnVRVOu6LYYIn1BRYPYosjLZ6KXZ/e6SvP4eeqXKJqjGoR8M7O/AUZDDbAc3vaz1T2XD
Suv6mbmmxn8rNezQIyIt+K3Bs2ia7KdE0Bb4vhKphje8yoFFblAP6Eb23KVvtvICDky4GFMyk/Ig
J7gzUXRnDKUDPeEcjQh8QtND+KaI3AUqbx+MyohvtShF0eSb2tLUdMyhY8CZjTJEMHTeuo3rlnQJ
jUWZxWGVmf49Mi78KmF5YzS9v6v9oXxskCasrdazdmyU1KUyGCT1GcTnJlMWdGHeesIoURBJ+9zK
fivScK8ZpD8aGTofJPJf4oaIpq71xo05hNk90U+vNrlGy9KOp2TsvPiSJ0G5jtQkXYdy9Cp51neS
0jRi17FJCfLPNEGIk6wRYKEGRFLp5divIqsNFyRpto8RMToDH8FDnnOpGDan5APP/RKpQ/Sd1rS9
DXKRr6VKkJtaWu+O3rhYWGbX9E/EyPjyr24someVoNxwUXRmIx6LNBh2BCG42r5q21r7xW7GMnkh
M0mCuJ0YnXoTBkCaNjkintoJ0ZZc5SqkSAieU5+NE5f5KPV1qsSkZEptHK4USoZKt9JahTiya6vW
fXFnDrVtZWsLD75h/c5lrx6GK89sKlu983UsPxOLupaVYF+VxpRKM5o46HFvaf5a98bmwZPzbDhY
4GnLlQeQ9LHLDfWHiSlvKdXoEBvMlfeszPY9WqRyG4CiWyrEXg2LtnbRXAa1+MZrS8aMxBkxIxCi
W9RyUm8xvxTX5DHkvzWPKCMS17IC+Z0s9ogAh5vGi0zUa6ANYql6rgKSopZmGLnLqE3Vped1wY3S
a3eemaEpFchFaktqAxSRAlNP5Ia8xVbX5O0hYb6w9mhyhxwmEAKncVsNRKDqhN8dOiWWgQxTAtBd
RJi6ROXB9tWcYBu3qK4qqGPltkL9JK+qtHfLbEGaqf1q+4W7jY02b5adT0QFrFoCMxpX8ggKqb74
ZWZ8J1cImVPS+uSTdFK3GZrcv0NIMTimBKbWxs6xyayUOLmirBcdbaWl5VoCwZseE80WfBtzVK5u
nRY79mbSCpoq2kafwDw7DaL7IBzHfaUnFrIxT9dC67YiDeeALDDd5V7JB4t9BLZ92W0sTy+/Zckw
UfE6bdVltXVtjV34g+N8uoh6XntvGLkZmoexzJh+y+iDBO70mBZeZ1H6VHwYZ6UZHKyytRykU5Zj
qVK1i1XCycOGKmIV5PYVJyfrJgMfvsrsUN7KeB0Pnd9JB46r+pfAICK68iDKUUuN18MY7iq/Lx5l
vpPF+5BRPRSP+uBaFGbefyr72SuZsRZobANBUFTBuEFdfnt/glnFOfq/mTuv5ciRNEu/Sr8A2qDF
LUTooE4ykzcwMsmCdkiHA3j6+aJ6trenbGbb5m7vqqyykowIhPsvzjlfu+BP883b36C56hvZn0A8
mn9UrQbWStnaaWhzdcwIy3iBLckfK1V6P00WaaseAJyckOijmCfSZmyX19crtUMuGuwdWW34ywPr
yNAQ8vKymve9N6vEr3l6SNbOIxLff/npWn78+fPbwM3flOcSYDbyJ/Q+C+7+fA/brF1e9KWZjtDL
cowRtZO/6Xz1vjKmoFdh5dbXUjKPH2uv/Bg9ctDg75YflbSGn0Kk2+dC5mfceJmEVjBj43OW0f1V
GdpynDItePHGZX4e0CK/Fh1TzboKSC4lUCjsa+FflIGOszF99UeBfPRajb53DvCpR8Yggs5/Y8Qc
aN6xS8tFr27vMTFBfNU3gAAna3E7RMSI9Y2sDREimXkV1p2cTraOSzAEsFQdNdFWL2PhYKX31gVn
t3uftvrzBHRzdcVhASkWt75KckftzXo8Ck/uTEkpaVmfne+jAS4zmwjbUZx0RoAEnfv3RITwoPvG
g59tbzPYp8gimyjCbVbttsYY95tGDL09Sx6mdVt3xTANYZCNROpKp0vS1ic5mJ1N6GvIIbHw6WHj
5/Z5tNqRwawAPDIXRNUKzwhJukb87fKIj8ptjGgFfuH1hgmuZgA8otZXOrWC9799oe98l0P62+mZ
TRpCezYG1d9xl0BsUas4IL5B4SoVTzcugxh6SQBvz68PwVS5P2ADLbGZbzdF2tQl3uxp56GYcVO2
eZ6IwVjILoFgF/QrB7ft/0Hm+W6j4NYN4gjWWnFlFdvTSJr7WRuIzU0tJJAu/szVqO5NJDzXjtj0
2FdTFo1e4Z/XGtZmVU1Jw1ae9UD+IxWEUmsK3S+YmlM/lW89keudaxJdXc/ufvIteOlG9buwC5Sd
ZB9HdWsOf0w4cEIEf3ocjMgABxTYYW2sh01qfSIdr0n0gGw2wnEizVb+LrNh26yzGa+lW1+yuoMy
oIDDtEL5CSwejkHH006zTlijPsgj39dyry2rm0igdFNwO6tbdF7ZKj7KFV3jaE3Wo2IbuM/UnEbQ
LoKHBn0rkQWuiohm1GPh1/5zO3jmPhNQJSp4Om2o1SD7smYs4pEsoi2uPVscZrQLj2lmHakG/TIu
AmUeK4TIiocvL+62sanvScpudpzVM/bCVdMfBz8d3obVdrEizoU8IhFFaM4IBLR9yzWCgH46eUFK
CrK/3qUmLhOUiOCGCG+nke+ax0Lv22jre0SrXNJJirSt5sq7JYghw9pjiuF5tef8LtVFvxv0cnhp
usoeONraNpZuv72LQGh7TzqINh1M5duWIQIm7P60WuW8K5ZeOxeNXx0dMRpnyy29g+K8+oIO1fFI
ltp92Q4zj2lWXYxg2Haci8Zxdm0kue4Ci7HLtQAGvc0hk+OkW2P8f2bPdehBIyinbo2zQlNLaKIi
uBSbl7FvggTVNW13RYs4xGVV1bub2AvJqD48E91XRatFxej6a0behre+QxGabvDMIsOPDOWD7kDF
njNviVhU/l1iUk8UKfX7HgqLC/bJ4aFYjSGcms4h0S/rYpKW1odOmcFjl463EvpGNKm0O9Wq9Dd/
cfUQsOlMpp7zf9an7ce8rHv3FmHuEq5x3FRwstRqx261rt+Z2bhffucRcg6wpO+yKi4qyz4UZTqG
Tpqq/WKUigvR9Yo4b/FgdQV3kl+mfwRNU6Bw9ryQO/nnVKnxagxFiyqWIDEl2te+GKqky/XlJIYq
fwkoGWPwNMXRvTnxrYkCdFqlCw6Wv8j3xB/c6E+bCYktvSnYmUTdzYF8SnUbSKtZrnyJmKodhoHb
JA3y5tFeoSZS1XCqkWj+VgfTC6NZ65Q545cXyN967VJ7OZqFMbyzwWYYXGaZubkTx6UgadUsPxF3
BrHMyg+v3rj9NjSehuzvB75jYeXbdrg6kpsWOXxEqTFGmc/sy63AGKBL3xKgK9dGCPNCL9LsxbKV
LKPq/JWxnVGEXVD7Z5B5WFy6bKJUNkG/872UOUP9RXCODvR2Yaahrix088Mva15fqYuP6fZEUMSf
1i7P2de1wSG1i+5xEZ7C9FP35yavBB+TmcZDjbJe6ssWFfr6vAofsV/PELCwPBwIoyLUvbbvmFd/
+PX4oxQ2wn2P6e46kSBrVK5G2FzqZiGBiXzpt+5JY2oV+Zl/+1C/rcL32Jq68iFrGZlOVf+tRo1C
t0f5BsyReE1rFs/mjYTBunhqQ7NwzdOmmV3k9H7JwybT1xFnZhdTYLk4mLoAX+bWH6tisPeBlw/R
Uge/calBWHGliGybz2kcoFfPXHWH2tJeqtY6Wprfn1JkjYfJKlxiQvsrmQTbXsub7IQeK4sRoAec
IkhHRsK6d502wDeU48b+gek817aFQ6uV2TFzbB5nKvAYt5T+lOaW9kYaShnO6YLjSn4YW1cDwgEp
O9nd06hZ5UuG3Gc/24P1i75q3C2+/tUjzToFluIs9Pp7fdHuN729u3ntMLGk9yLTOnCGpThWbgNT
uLWGkAf3s1qKi877+paSGxZSrvM5AqEe6yI4Ve48hkMKtmJysjV26rFOcApXe2dCuBcGdWdfsK+L
J2X7067X0LOvKZlJlVnpuxla4qGqtzSxRRac5zSjPNPePZHLqxfMS2w12vydlv7wahUI2X3gm+Tw
K+fA+ZVxWXbpK6oTcVcXutpvrpNelaFxhaU+0ayLX8dWQc1DRkvo6ip7UJ4lYmKnnXs4cBV0u7Yd
YTtM6upMVR7Cz3Wu5DOTDt/I6a7kcCaFwFpweDX9XWEyUR66BX+nQRcf5fr2Jexgg9yRz4/LWmv7
5daHUqy44WpPDo13Lz/t3EboP5hrXBsusI6gyUEnadNnjlucuxB1JGnP5t4tHHlp+WKrqjN+ORsW
UscvjVPh9DbP/0qtM4F7VHUW9SXM35Uz+02QYb1Xfeq91CPZ7Rn2B+ABrJVToD0U5sEWzdmaneFX
PM5ki4bZ5Fo7YdZvfpEjK7SBznQz2zoSXGaca+hm/LwnWyJzix7h+JI+8OoK5IDtHUGtVRcS3uo8
b6X9a3DtLVzcKpd4euzgQQjoq0Vgjp8tKfoEl/i86Y0Bjs7RqUSkhMyYKpctg8rqgzNpOsLGMo19
SQ9FtRE82lY9P4++mdGzlwTqsMRen/KWkDF64erQCgcmFC6uCy3qlLRe5h3n3BhjOajqpQ2a9olA
Jq4Bm3P22lv1dmjqaThbrVPdydSfv9al4hxvelA2VZ09N8gCwnrzRbK0tvZzslyseoFkWjuI7p5I
qf4Xmf3dyZOt/V4IPd3lXqN2E00kJVNAug973h2KAePQbOwje6AOF8BCKNv6zqsv9eqUF9Nk8GGC
UC7rdN3LwQEN64hvPZiNc6byDdIFDCTDlsuBjJCJKgEFQg4jAlZDNh5sYWSJg/46hKH5u12sMUnL
9HPGKEW8dHMdaKtGTDT3g7eIR89d3T9S169DwonlBdKi86gNabH3CrkB7J3RQwrh1BfekgKAD7pV
bzWDWNfz8dGjyH6QNFEHH2b5uWOYEJGOXxuh00s31ly+BOFkO5AMCW83+IVIc+VBD4wY9YQTb3m/
klxe9uWTyvHLzYXw9oopHcqVRu0D4WlRMPTazwD3UgSd/bb6IWR9U/DSsNZ1vDF5f+ooc3Yj/GHo
tKaa6Gcck4fLWrDnVBBnkmbFiNrC6b75FPs7HGjpHfFkI2TYtYnFIuz3duWXGueMVcyk9+7B7Prm
aaNcTkRuaD/cibYjH5YplqZX7cWt+9czqaPF4RbFOQlrCpccv1d+DBaGRMwQ6qs93+KA7an4A2lu
/SG8zthhLgUB3Dbjfu6b9dfYcajoWTCQ7Xxj4Lpmb0Vdu/kfvtNWSdkJUoudyT+4o2ihveT9z1qX
cMgLO2PbIifjC/mLeJ38bsQJVMjgyeh8/b7fSv03Ppo0cWZ/iCaM39+QgkQM2SmL29JfQklO9w5Y
poLSWzsMRpbuldFS+ilF2UJUnqYI4X57yboJ5osS6jdqmjcAHdWdyor+IKeRgsUJlvZ9XRb7yVx0
FdpLufzyi27iaLD9z7nY8nOn6fOh4kLG9aNW92mEsfQ8jymHa9t3kWpuDbRYtVO7GFs89nkR2R2X
S5vTDYdZI2CE2q3hXyvIq+eulAXhOKoebtdJ5oaz2ZQP07B5cT1bJVbXkdUJThnvznK1aj0rENhs
lV1rDKFvQeSeqtjuvNEKgbBxmZTGTH5n0B/tlJ0n34M+uBdL6T0xRauuRldlH7XZE9FRa00RDgrr
3Zz781tjkOadrtzrA7O0FzsD9RWQvRrXq2buzCBTJ1C4UFBvwtVe07Rv2bVNaOrFw9hn8wOO9eXU
pg1zsaot9qmBAJ2pxDUwgmw/M0e8lF6VPmp8bBSba/BAwKDB4NL1o1UCkSH2Jj1xZjZ3eQXGvXH6
5Z6vxxR6azZ9BRQ4XZt9WmbwqTn6s83Q9ILW7W0y0meYudQ5sz7HurNgvuIx8XPzq2mkBI4evLs4
K+uaBL7BQgjL0LB+mQjgoLoxY73yfriqKyJU/V6kg00yjAnnIjknscG3IbFWHJMUqKHW4X6FtHgT
bJc7UWYIi/qZo7tTFI5rB8U5m54HzeexGavrnKNjA3W8wQcAkpyTNnrqLXOGaLO+ZkL+bPugj252
uVHMN0w6nVuqz1cDjnOYps2BLziRzYaGm3aazHhjeH1GMeEdFqPueOMVZZjlZzHZquTigOs6olOa
Dusyrvt1WOtYD6pTO6QT8cQcpdzZ9ufsIbYDVg0aUJqPVturQ08Sjj1bRYThHYwLfJ9vV++GZxd8
SwL9jZGrRYO0raCLrMFwDypf/FADgxu5uWMm9EwBI3lZXZUImKk2U61CRKh0h2X5U8JIj73c1h/K
ctKuRa9hgS03aSe+HIJ712N0GxTzS1PUcGVGL8UcrCB+TZMR9Y5V73o3zR/niamArjxMORb0w4xK
HebOdJByyI4B6XVXwYxo5w2K/siieUZWv5e+7gDsM7ST9ecr43F4WcT6FAhK4GKu7JB6kmqu7wes
2njXg3xOekf3cJIvp5QMznj0RHcHQPlotuVbN2bXudO+urnUYq0w50RfveJOz8ZH1qxZOHvTGmU6
VvgtcNyYMHeqOsf/9F3EmARj/GR00+OOvfliTT8/rqRlRF16q8cbc9cuzHU32SQa4tvHuQMYYamG
UTNwwJE2ISo3WFW1NpPAGFhQshfl3+d8uSPb7IoE0lcDuMcDdT7uRrP9qVbdIcHFo73tfTiIxdtI
pkxCW5CGeCv8XW9vuMSgWbC12PSYpcPVLtuXxUFp5g3MWoXlXgTsaVyobAJEnquEzLsl2ZqlgIIH
NqC2mdrl3Ri2xIUSZVVZL542/pJI9nGCM3TPNG/hxtTPaQtLu1wBDTaYhc+2r36Ma1AwtGr1XdPp
P8EykXUI0ezgyuCldSml+slaribQ9iqix9wH4EBOnSOfPLdj67EA6KqZeFt09xrBm+1S4HlbyXWY
3+c8eHZSRh1lW+456SUMKzPl7O38o1wq/YWysNwXwe8N2RBzOcFgWQ9eqA/fsmK5p4Fow8xq8+dC
iq+VPc1dhdRiJ3UPTqhmfHmpxwCpi/Xb7neYun3Qb+KgLJmfLH/Zc2PCKpc8Ep5RKKyAlPdBLXa1
3X3NUwP1y/xBnKUdt5X+tKXY68usKS+ATKMsMMrYDMSHCy+VaBj6GaOYWVlB+TpWFlqpNeX60IQv
LltZnuh+spPy9A48pfG7NrqXrCo+5qIwThng7kMFW+7QBDUbIgrRc0aQ196iTLvoWGlz+mV1GEkz
SlZiI+7R/31ZzVzfYi2WY6v1BEXlXfdo+QQCAD1uiWXAz01TPjxmm7nuhZC/ioVr5KIyFRf5C0e6
OhIe0kFcluvehGqFo77N3rulM2LZCh5xfSwj6q7jpEpw16lWxqMz7y3RHGu1/UIeeBkzudusZQn7
RZ7qSt4DxCsJr0+rHWElv9bWfuT9Pi6WnRAdwONZcc2tvZ4wTd2D53hexjReSlZ6SF7ShyLnD82y
OQ/9uMba2D2xQXuylmEnzfzYOX7cmGYVctckRjPzG/bddLbTKRYyf5CB8QpYOtE7+DIVjNKtl1/V
n1HNmvE5NvrR4dsw82jslSyvne4fNdN/xrYFMdZuTsuYnRyrSjzbCsnEMx+WsjVC9maAXZk8xqi6
TnU74m3HmfeaD+InfnLKX9H96hftwakIxTDGZ7vP1wje6FGxYczpAhP2t91PfSvv8pRAhYbIDGeM
l7r7oeeyoCEJdqTj3VlGNybGuppHGaTrXZa2BxKMUyIywQIA2E3ZuLLDMrUiVtnyuSHUO2l45U4z
uD3KrPSnc6ssHI0Kyq1lDDBQhZ3M4DKsy68m11WybOnVpB1xZqCmQ59yNvA9qgOPzWwb3GMutNDC
eafMz4NzPxoFnZslvDcGXU5Iu4fKO53UPXHE536jjiO3uUwadyp2jBC6n/awTg+LZ5cnrSyKa6Bt
HRMCr2RK6g5hbbl75ifFMR81d0cg8cw315Pdq92X6hOxeB+OC/MUHnJRfxSuQxdOXW2nnPmdtWqJ
Pg439BEAxK76ct3ZjhoYXCxadBkvwZbN1F/saht9ZE/HSAmkoZdYfDLYjstEBBa3N6WJnRqxNw6J
I5kQZ0wpitl7LnydrBVvmRN7lL/tqmKiwPKJWUQoZXHkE4yoBluG5VLEvcLiv0rHOZmqeTIad2ZV
odFcra92Kk69V02kHOkPrtyqxPS6GgB7/1rn8kHN5g9WnGRgdOz1NdcuySjOhqPYhjXuHf834BCD
hluX+7l02xfZzt7Jt8unacPxnQYktfbQAK3FALlhb49mt3VEgsztaZi32AUTz57d+DWTrB+pvisj
h6H7SDzxI8z7M+55N2wgS4Rz5u1XFp7gj9bYyoMxauq0ihc/vaua7MkTDCNGb2Zzn08ht89hziH9
plm6a6XzPvrGu5yXOhrYFSZzBwt6KKfXrJW/A32K+zRgReI6yWxnBc+xReKD6nZtPbLiqfXfblU0
BKAgYLc99m5elcNWds1k9rc+lpCZh2mOM6kILPDKX1rLkqECFOVN092gKWtv572x28b+yU8NWmnn
aXK94T5bvCUe0sW9DK0t43RibD033Mocn9bJF17kES5EfPuWn8Aq27vN6NtDUFG2sxZnSJ7ShHru
zeuX+a+E5I53oqucaz4V51GMMvFEdgBxeV/aPIb67aJJaTCAXKKxhJh3S1+dK2tgssNmtjLLe6V7
RdiOJJWU3ioiVRQV8SFtm+QIsqLKJx6FFXhxrH2G0TfWA+LqnHqyni/ETz7P2+wmi6MeewsliO7p
r0SjQN7JCPIl4CY/FrP5YS2MJ9rmOmWiSVZT1Fc9s2sK0KCODJtGxVstuptG8wTTWRq7gnFvyTzT
ep2tbqkRxmSdYX1vZpf2cdqzlQ/drW7no9VKryJLeyMGouvH2rqyazWGyHDmajiOvmYYF5RjudYx
gujZMA2ZppU7h3RpQmB6e/hAtFszf5/G7S1nBLc8joyIurBgyKj2/EflXCf6zzapQY/nYGmtdLgf
tHb9Y6sWf0hYoXfM4RuEhoemcaBaInieMzNcWIG0EbzTVo9LZ9CMC6oOCkJ39fJffacy625ybK97
Mll2UU3z3FfFZXGKVj7NAwLPUMuIO4ol2iNxAlcRyB1wdo2hvBNIN+qsftaJz9QHdsjV1lbaOWOm
ut6pJeXFpWnLqIqk3HGKS/hIhhkG82wUC0mS5AD+FL3aQJyvxmZR1iy2MSXUPa5/XyCK4DlWjeaG
huavMQTvYg6Nxg8eUEn4dxg8PpfeefBvETr2PBN75YpiP1WjevItiNl92fWHMU1T4EuFzN6bUnUP
WqWRqjOIaTMjU+cujXRh+EcEHE9gQ52XJqt+ZoO3I7WJwbaRRmYj511WWQ++ar6slAAolDVNWK6D
/chCvD1lmk9uEaeh3F7tggCOP+ZhMG8/f3bPsMt/qG5yOWDynZalv3ObDJWm9vZQIvfdTA081JfV
KYw4LY0pBG5/SzjJN5YrBdNEz9yxlKiP48x/RGO9HY2GyNiBSDoIIdPy2m/OgYCb9pxOJs0bZe9Z
NThKm2Axzw3ZPrF3e5OEIyxG2pBdQIsexyVY98rqPoXm3+Vm0NAj9SfVUePRHS0ccBvQl8p08kTL
OEddE9UjqHR2YJNn/EhHj/N4Md1rbet2zFRyRaJQpkdtHuy3dZEZu83tjfytL8K3O6xXAznIW3rw
ur6MsgmGcbE55Zvogi9z9cujbOVdC4l1387qJV+K5Twz+Xrse79OHOUNO1I23sUk8qjIR24ZS2PO
PGxdtgNnKgUpZGX74fk0tMG27eyF/feSj0cw30si0KTRVPUsGPr1xDLOOgCXk3Gwml1iG2rd11nt
UiV4P2Ve0imLcXnMjJQELqfBUWYG5S2hCXy34QVX3wMYCC0NrDqhVaXc3Ee0esFB9ZkXszTpf6eq
JkKoCLIk6J2FnQs4g3FGuzUMI71EyQY2H0zC0Hj1IfesFsqhF0e+7cxTff9cIJL56lkIMLTfEkso
taFtXfVIVIETpo5mkoJV4SKj/yQfdA1bs3yuynmJGn/xE9arz9vSNNeAvNBoDHqqQU9OAVC3cnlt
bauhmEH7dGKRLVcUFLz3ITE8qxNiI90+kH2Zn3VQO+3jFNAcYvmdjZ2ojQUVwNqW427Sc/3klE33
uc0B88Bw5oVe7JpJaaTV9ltVGAWbw7b7gWLNOSNmlJFmsbiU23DabkdWOI1wo22/E6y5xKVGBkiS
LDOXLujGWN2KG2PUtgM1R/la3kBvyLfUyRwBZXOAUVjju6uigewtIxHpAKSMGAKqrlGojoQ4YgXK
0Jrk4n/R9IkxmqUTJP6SissQVHFr9+q0ZK39pDnuePIlaYdLrrkPQbOsO3YN5d1ETPdT3onfRFCZ
V77EWPWaWntsq+YRr0J3HAbNfmbdsTe9+tsZSkKzhvLizg5H4Wbbj500JIBzI9Xizc3KFG1Pvk0k
L2XvVt3+YKMo47XYEtnr2rFMaZHNonhaSD+K7JXZFPfwwe8t7VuQpEMsnReN6y1zQrTR0m/qyAmx
cxz0QT5fkqTRylXykFd2bDipwc3sVtfM05/ngJ2dXht7NlodwCp17uzJPJqWNkYpSIJoLtRu8yve
e6VI//d0G25iINgzTrkX9msDc4rF/w+zmwBsuo030hiOU9SWgx6REjGR/ESO25ibw4+trF5xSHF5
y/6LBmh6QlqHeqFVzznH7oaealm+QSu+MCAqdpI9Chv4p6whyDcdQNN3Ur1QgpZho3NO9LJSu0p2
b1vQBIxna3VKR52PxgCVxBkpbt2FGhSmlRCM9VReMsdxULYr74dVufa1VuAeECgAHQ9MyBHW1xo0
W0KzHPKzmW/55cYcnLC0pEE3O128vBc2Fk7tU5L3mDAn8o/mUuh3vlwJpE55wlKyqV/U4CM5szId
FrDjHiy2/uoWiTFFSO2Nu62d3ompUFdZGdW+Lsndq2Vmn1kyjnfW0tvhrIsvwfMYd7Kozv2AHDVs
RPbt5gUKoB7s1LJjon8hUeTk4KZWc4tMLcu52vv54uEsM4I5PzQWQg1r2kjOIxgramGn86ibI/VP
gOQCdFXPomFE0cNK/RRI4yBZtZnrVMfNCFFsQOkwlsZzkE3EqnWXBkcgk7F23nVNhnDWHpwqrm1P
gvoOuktZDlD8xhJ7PwqkeBA9W9KMoGc3T9uwL/z0MA52d5AM3ni9CLqKYH1tDPISay9nnM+7VI1F
hly3bEK5lE8atFUQQSt7q6ALA2dJQ4CPG1e989A2MznPwmFXxSa8SJvxrMH22CHyPLCCW4AdU5K3
LYNKq9JvEBH/V53r2JBxO1vG+rx10owmxu9JNcwXpUptp83ki5MDSHuId+v7Nnw+qs37BoBu+5Hh
zlNC2CQPl7FtR8GbdcU0JuhA/hR1/6/E79fiNy6E9o/pT+bxPxnIf6qt/++/3Xff4nkavr+n60f3
1z95+3n//KP/n8CTbw7B/1nf/vzByvVvD8X3MHz/7UN8/Y25qPxmF/5fFO+3v+P/SN7dv6NoIvEK
80oAauCW+v2fknfH/bsNzAdfCzLzP1HL/yl4t72/Y0UnVZ14dRRxgWP9U+9uu3+HcOvdkkN01+V/
/9/J3W8//V99QsjfA8Kp8GgE2DS4Hv9imLA1aeWFIJIy30jL9FTxxs/c3TIQvILMP9vadGbCa5bU
xoR3I3+aquW8idTfMQvYAyjJEjms+YHbFBG7Yb2TcEPivN6zNfclV0JztpvtlA7ZTkfLJ9v6XQ2E
LSAhWR3vLF2E44vQ45kEgLBYyi9gvUcV2K9+3lIqpwvFtGx/Bvn2Ghgd+an8Q5nxpeZLjPZ2yT6b
0S8OBUmTEaFDSzhb3udmjN83UADifW1JetL58MNlNcJmgyUHoxdbvCMRObBppKNI04w5V0EqgzVE
uT0GEQEqbaybbEi2ddsOZV1dhwXhzE2dEAVF+Ye/sEu3q8EKmRv/ZOT/HuC7E0Z6miTLH1Wmp3X2
dkbOj2+m6lN3hmCPRhslO5a5f/xaxXgDPfTOvp5Fx22U/Qi0+6WzHogiq2iO23c2WHd5tnBGT8VX
TsACN0h13fSljYUbQC6a9Ncmn7sHu0fpqtlazdaLLbnpSXqd8osBJGCl6pMY6yZqeluxD5F37Lfe
mlGLvUq9z+5Kl8knV1Qu/CPSLzhLjptfduTg0vauNVulMXXvxg05Yj7Qmov6QQu2t03xPpkOnxHL
mdCR8lFO3QOc6pFZMq+nChCGKnq8vbnZXuQbl2FB7VmzUepVv2s8BDE2ZQGa+x1yQY0nBWqztunR
Yv/y9Dn0lHaL42ehZbXFZzou69nXahTG0tSSYLWrU465gTBUCtFttR9dHa2qO8uItYx1GsalPhZp
PpEobE07sVgmxiNrObHovk5jhXeBgz6uchd70NYMt1zC0NSamaN1NCNUV2ukBZLRmS7Hl3Tl3RE9
++1hGkpaYnQRt5IPjBp7sUEnq5OcoCUdGYXa1l5jO4i8YLpbmWGETs6jiVfE+TP1AwuCRA1sJMoy
IqsMjgYflm2I962bVXzzwTLtOBl29VSXA8UMn37eTw+Ncbdm5c7sq38Tf8HB9F+//zfb6I3ozkIN
gcxfcWKuwFOSSS/b+0zsKXQc7OzuwUG3xgNV/xtT4l8DwG6hCZx2Pmhe9NycObff5l8MsYRvGpqW
p9ne81skdAQsU8jvtVb8NMtkS1n3OorRJpPCohp//ss5/d9Ye4ybcedfLJH/+OEcqu4t5hpr2l+O
OlwgVts6ZoYbt/q0HL2NXW2NzHXhgKPB+scH0YxRkNYXXzQXbfN2/+9f4S+Ovz9/AwMvMPpQMtB8
8y8WPEI47KZ3jGxfkf1im80ly91j3zfRatfJLd7k3/w4rom/vmKyI7kv6Bc8pAh/8ZqynxqHOeXD
TQl/DKfBjfL1dagIpOUrP6ipDIMxeLErNlVoql9L271O3afZD3gSUDBR0vspq5tJnB3bfg1aLW7k
GeQlaUw+E/rqYHX9XRP0++1Lm2oR9eAjvLVLjI3z6IYOEKvvo6lBFN4WH6Uaj1o2ntMenURvJ7qf
f7uQmONR1u9QhQHKW8ZlxawU8YuzAqSWKXumCn4+hKy4/oO6M1mSG0mv7qvItEcZ4BgcWEiLQMyR
80xuYElmEvPsGBxP/5+o6r9EZpWRKtNGamtjWzWLjMgIwOH+3XvPfW3tgOEGq2Zu2t2J+hEjBGP6
JtvuJet9Jig8wnYcW24Tx+lXRUDDeRE3GbTe5Um0LJ++eMq1/5As5pNuUy6yzr8Srq/D2k+OFZUD
dWPsG4haf2Qh/9Fu6aEu+e/HDdD3+5///O9tqP4PRQXJ+TkE9767atev6vXf3iuVKn31Wr7/x7+f
2EGO9febpz//0B8bKGH9xs1C+I/iFBuKQ/BnZFCYv5lYAfi/aVG2WFW43f7/Bsr+DZ8VLFPK5tkq
sbn6rw2U9RtuAQhvJAXJEvPI/yd5QfZIPyatgQadu9m4pz1WFKpw3PMO67s1DUR/Rs1fXp3HLsnN
3Nv6WFsFUiLOjxXt0pzWizVBgX4VaxTVUfTFk3SbN7zen+F6HMWgXnGpBjQ/cbTDrICtouYBUrs8
FecFfhfDX1BOvcNwtYwe5k4GW9VPr0PTgAufA0ZV7XQdM1nbUmvzNEmm6R5GQMjFN/iayn3ia4Pp
nQh1EwdYgKxrMcw3tOdx1oKIcZ5FXfpdKu47fCS+dZyzLmZKkTzOqXoXjCBXRjoNV5XAIwN9OlpH
Qy9XnuXm/EYHATSJvkAn3idee0Uh48Us8xfodEdnxNIRO629VuVwsDiRbUDcX0Tn2gmSuvi1BTZf
bLrrhCk2nC8LklQrDpFRnEgrvAjW66s0dW85u95X5zXF1F4d6qDmWJhn132Dvuc1XgKqr78pDSbf
7ABhR+t9NhruzsGiypCy3Ph5D9VPWgCCeqoUEKaZ/D0pqp2WLgg7ux8Y2TdhFszTarbt+zier9oG
qpFT35lkwduh2actPbhLd0jnOawa++Cb8cVo2hs/HeizwW9EQxUnvDgsM8yRWfNQnKdXVSsfg55A
ZRrZT5ozbWgZJt2RnrULyu5RzGLrMmfYM8utLrXDYyAzjY3Rd+kmsnkzU/w172Y8HEQrtJLrvEoE
bfWNv2YaeagoWCw7a1WVZ/xSvthY1fJ11QNbcuEfZUm2kaXk8TIU6wIzvzHEe1G1+9b1LlN8BmkO
3F22iMcOlrs470+o9qepiezQyOxgBY8TV6OsXyyrkWyK2M0YYxviNNmKXr5zXMbQSGcwlPcBkdbm
SJzKXZQNX0fHwutJG4fVk33NhQybMt85LUcCbo4dbRk57dDJPmtH2rZs/VqY+nMwxTvttz0RNyT0
onwy+vyGxp3r1vLWeT8+RCWdhsgd+VxtLKHoOVAUVGTWLm0y/DhZM69x8n5pixK3a+5svUoYoWlV
sPRRY5h11mdBfh9Z6m4excHERWHX8wHv1rQatYV9Y0DBb0jBbbl+nqJKXplL0WID9e4sH0dzPtUX
RtrG2MnbfT7bbJPNig0kDaypqNDkh2Bd0jW4ZMR3Gie+x9K9jZt6I3X0zFiA8JtQX1oCMc2SfHWE
8aSrqj3idFvr0fm6SPnKaOoUi+SrNPskhMP+IDpZfB289J6yVTpmz+KHvrDxh+Wa/h/2bqHW7Xpy
013mWde4Q1HY5tvAcNXKp1OqLubHpM1u41Zs0tq+b0V821jGXco0HTPgSpATDgOvehCZba2i3Nr6
BREH5OvQKYJnfEjrIbGvnD56XQBvhrQxkGCp1w3mJdU0+yWrHbjhQega5t4CasdE2N1HTf0mVXHI
/DdR4Jwz+/oe9/ORqam5UjH28o489davWCDyQYWuwh5VTNCK8ed+ZUQ9HjgDl9tmfrIpvY5Q8vqy
5APuuKZEJR74B0Y3gyTczyBrEZ+4RKOwyAWOcQqZcA6dien5BW64o+UN28gWxXWbWdXB6xjI1MND
u/SP6LnXIxDhsCP3kNdWGypTlesIaMhuojJntZB08o1p7aVp2ObBcwrT3xf15QiDee1T8VGepnwd
eE9B9Zj4j8yvF1Iq9baxEvwME26hVLHwL+OlSdipnNmAdB1Ay4gBsP5aa/ySTozvWuOjTvsg2/dq
FihhHoElY4V/4crMiG9EDkEzfPokcYhIUOaB7cLFn91SPTAta7hej66sbqTLzTZggF5F8G5wcChi
oL194Hj2KZXunVMsYSXKPXzCG+EMz4Pbo5zaVC1GcResyo5lrXSuEqaBYbOMbz0q/86OSzwcdXY7
zOPnso49CHDB+fvzH7upug0ajDA6qt0QseF1SlIclGV3CzhlWy6IhcJlyZV6fJ7oikebxn9kVnW6
V0bwZXKJoNPSc5zM6oalgP2mMT17ubXcj3Py1IPc8GLvIqjar9oRN3FZvLCcH7rIPBTY81cFDQqZ
NTyR+9qLoTfDaOgOkmTYakz5uDP6dYuGsTLPjmnlctZZtfZITFDPR69NvxgeR0wvGa3VIqc1YOJL
LfyvxUj8bJwGzG+d/VQxMF4nXqGwNjfX8+Rc+LpAFY2DbxPw1a1GXGOVt4bVXBEQBCg8XtRt/Hme
zBfElOMCGqWrU0IULUaWOJBfl3k81UMDEt90UO+NZtuMM6NDVgYc5NVzZWW42+P0JrUZPZrGO1U1
KI6TIgZn3SkNe6/z5D4K5O0k0SBqTodF+1qTNRELYTpAXoD13VDZNEqqfj75PiZIP5f7erK886O8
3+Bo3ysmpcnQKJRFZrcZBiOZiRu+zkcWru6C/MI+t40kHCOYA02DuWuiG883zIXbnSVDk5arh/l9
jq17FWU0qBjjSQXNFY+Oc7ZT+WdD1KbLqEFWvbdqRb1NydwXXUZ4tvfbrVPnNyS+j2Xj36Z1Tivk
MlhoqxTSLGdqJfrplx7DFvKMcW07+dde+NQxR4SjqyW7ZDeTs9hYfIeBfJ4cNwsVgTuC8XpTJx3G
z7S+S5vyxbJbDMaN2GM9jDnW581m8bqNb41X5XnLpXDtF8UjXp9vBg5zBD+yo5X9DbfwBsfNafST
5VA2JffWZO4chNq1HVskj8RgXabNJ4+4NgnNMMWwh8vioFzzKlfBLlFTuw4It2M2W1ge+i265rbQ
UoZJoA5ubOdEhpbPqed/0VapwCIQbR9c85qE3S5olk91xPfkWRl/dT0T/874SvLXXjjJydbzKcl4
RohgvLMxhjCTLnd2g5SQ0YlyLmK8SHvCDo7R2KtgGJpwZiC9q86m56B0X217KUjsTJdnXPBmPHdz
5ZyfSjyRoUMhxgpjNz2N5UG31VeEYAsOQnrZxrMVUtGiQCSnew9xb8tg0EGXzx+M1LwQbpTtWMiG
TYQrm7lI2m7iuk5JpHTjuomLbNs5QbEiPcVi6zoXLd7PlcbI5JAn0cj1IfOB52luMZrp1t4h9dN9
LJi3lbgHtolbsC7Gk1ixKcY7iXdLZX6IZf2qkuLVopZ81fEs2PZaXbHOnUZ7vGAl1yyJ6SVFGmTT
+LpSwzFRT3ojpDVlg2N2jScQn4BSBhWj5zR7NrskS4prT+NlK1z/UQlaw4f007ToS4GvDnfGqxxo
Yu6k4t24+bgRCexOV/X2GgMlZuu2YSsQFZqjgaRAJpbvjU1Gj3UxJd+oCSdbK9xQ+8FpL1tM1qt+
nK4NYWcoiPatIpkZWpV5NZE2V46N9kZt0GYwjHt4Wzs9q1MpCOjVul5Fg/3W0FF+kvOEbOA/9gAe
8Dt/mxaHMqLZBdLcbFVNTMRr8vXilvXWOgvwoyE3Beymle3XNubvnJaeWuLKMqFfB3r6pIkADw7m
3ySYLnRnRisWUyKUDdqgpyO6waK7SY8Fm+SsZ8kkbj4PdMv2VKRYmEoXMV0hmAVhf0Zp2EmPYyuu
MOk7PL/b4Zarj1qWSLyptn6MouqADrjOSnvTjNRFkR99AOoeEfNsH6o+bja5tk+90C+G9Dn42JBG
ulk/iKi7mDP7oYy8az8n2lwNJ67hkq91eiDB3oaZ5X7pKYdUOCYwv85HurP22p1OdPMcYrAwq1GR
UDeku9HEI9dOPdyMiD44PY13UbckE9kMk2QDSJHhnXNVuVLFeEImzkOxcEHqHl/3sLhro3CJhuTR
3jWw0jfBQfXxt8hOhp0r7U3BUyU7F89HPbWybTk9536cMakoPw9GvmFSTKUBcXvTV+WO4fFwZEp5
ham+2PDpEYEibJtjZ2zdPduujd0kLzXWjYMym+Fgnq3Xji/HrYepbN82wTmLmLiHxGW5DigZ3utB
sRtnWT0SHjc3KkKVtLvquLgz1lfnpG1mL20avI6ECDZ9odjgBv1aSvfYDNTQV0VvbNPBKM6GHb1y
02JcqYBLtVfBcbbNfOs7JnTUSb/0BSFN+qUhhBDEQnfDmis4geb9s63KC6AoT35bndKI8EtU23LT
ePmr3ZwrWWosyhi4tnMXTPwpMnbm6BISIGkKwqRZG+hvuu2Km3FJicklURVaU5vedkn2BWlvOWE4
PRKiisOxZUmcbWPn1HG3M0nkhJHHUVTG9Nok5U2SuK8KwM4qlajmDD1XbVdvDUwO9fkVJ/dW4pfM
F+w67GLJLvOXoAV0xNVNv34RFs7fqIyRP5Oz/8cF8O1xmPFGOyTU+8jt+lX4OEOZS4O+KCEv6O4t
gIwTGkty71VftV08ezaEHiIQUHrgGGCnWBCE82mjDBqX83yxPicWnXM+qfKNZwnNhWgAJsib4kIE
1quV4G4h1rFg9/NMZi7JvVrwSnaKnMJS4GXNibV72uAAEWxaK7NCGqLWjXehfeOFDnHE1DVpqpNb
WXgQ0uphUbRE4vCmZ0gSVJEri0dnn45vQGAWnYXRyBbEPpCEvmlwI5WqOTtM4LOP+Z1nXwcVWcqW
2Q1iRLcudX9oGn10aprckC9Whu9i7uqJ4CQYjEBY8NeDqIiTiGXaZVEcPL3xDJHyRHdulfkykyM8
iMbZVhxyl9I+eNUALcVvn+fRTWmtWp5a6bGL0ZcRqzeshau6t7ttJO1rAaEe+wEhr/Iw19NtlUdu
KBTp/Lo+pb15CYL3UrEFS7zqsa/PWXn3PsjrJ2vC95LgiHStHieHs0kS/cAYwcHl0d/Isw9yDAS7
IAGnASprVCtrRUIWvEQ5vGQZrMf2sStdE3N2n++Fp9+6xTm2PUdThx1YhMmYJzh502YYVqabWGG0
AC5ym5naqQlst10dxwDNeemRe2Lu45UdpUdFKM+IvtrieWJBHJf2Nh11shvj4uUEnuGybspLDGpH
cyYXYo7RdUIn5sH1I+pcB9YzbYeul7z3sr3AFB16IOiMhtO0CWNKUhnhSGPFNvNlKV/b4cZtXgFH
h7PKoTIY41Y17EnMjLrEsxCOP+SA0tF3JAPdqL6bh2Ehw16WawAS99qGTGFOg1orl7qNdhzZ60sT
YcR5qHP/0e7Bipb8CyvddVjil/OWclPY9Zu7oOvIarnqUknGYJjI6zR7wNpXDcKTFRFG6PqHNKm7
baVf3cx9la2Uh3z+lhXzAVPcjjDXddsMy5W7yNVQG28W7wh1M1uZpo9pb6nJlWHvivgpgKGMV1rj
u3QcL4RJwKgNe+5KkQnfFIGJczOIrC25sjUuGCZ1GXob8mxIi5qxs5jx2TNBorrmRoGqI751Cba8
WbHRcYSKdsKps8vR9Y2j28vs5Cnb2swWY4BJ5ETE0L3CfvgXzvAfTZ3/eyPl/2saPTuTn82Ub+pO
DUTlvp8q//5H/iXJe7/xxGcuTeZKUmCCq/xPSd62GByfcaNo7sKR5ncjZYEm73o2SDiy4ZKh858j
ZZtBtH1+ckGwRUlj5vxPRsofFHnPpuZImLAez0NvD7nox3nyRNxs4SqVYdzn8irJlvSWBGOL3h6n
xxKCfMGEyolWbZWnl+bgJffffVZ/o5P9rkJ9p5N5oFCZtZO2x2fA27DOqtJ3A+2pgeaU2JYX8k6N
R6NXxkoN9CtC1J4PY4e1DRszIBlH9emVi9W4WdFwFWwWfwQhQX5iOc2u1zyV2vsUpU3fEBaxpwcR
ZyN8gQbc1barJIwOr9/9/K1/1Bd567Rzs63kc5MujbIf9MXW07UE3KlDkHtzuddmyqiyTxukb4IW
8kW3Yii2wWzwLFbRInD6463PT3rGmfeH6INi8/coQeuD2nd+M4KSd7oewK9CHT7//nefY6t1X8YJ
HMo6n6dlE4wD2jzWONgCs8U2JfOVu+VpgvMuouy13lYQ3KJ9F3DQ2c1NmSbHGoFdb4XhRpp8mckW
sJjIle2ctE/7kzAnDpg//wg/AHE9UMzSFh7jK+HCdPU+fIJGHmA0Fcy4OTKw2SMMSazQqwuioA0A
GpzuFZWrzD9A3SCfm+Swf/4GrB/1FO4wqL/BuVfI4XbjfXy4/EY8eB70xImMYRIBvR+XiqH6HODm
JYPP2a2FCUY9VuSMxk3p6IAd2zjUc0wIo/aiu5w2MviHTmHgLLMYe6/gOqTq6Z+/Tb5hT/A58R7l
x0IPP0g9CouXIeROynEH9P5wb3Z1vm2IgmDJFi0xyQ7vitgTDxTJVbPMSbab46ahjNTEnbxhp2DZ
1FXSH71Ke3sSvyiC+b2/5Ic7mW4ODwowG24feYx16YcrkMtcaGYeNRt/N+6ui9Zmm5glqg7YjU9w
K91G19tyDJyUCXXpc2T1CxpDDF/IfTU047CKp8w/LnU0fIHnysimYVd6at3iC1F6gwq/Oe/ualeR
Y/RsdzTWFQNXZ01ug9GP7oLY2QxeVo7X7KMjd9cJ4UWPM+z3Rxm5BRCeQfY0dg4lYdlffEFnOf+H
H15akjIfDCA4NiWG2R9/eLkUTOQHSdaLygGG2b+zG0rTBPowmSXwqjpqCxFOk0OvLzbFZ5LW9gUG
jzhaj6QcI/avdMz+4m1J++OyIFlZz8qk7aDIw53+8KW0gZoG36Frw+nqQgIymdrDpPRM08ZUt9UX
pAPYfJJt7HDiNIcFcaizTTZRdquVf4OzlbS0Nc7TgaQRp/UR5EzWdU+DifdU28FLULn2gUg1Uz+X
zB7sq7KRm77r5otAMRtNifr5UlTXKb5mkupCVcfOL6k4Nrtsg7RvPtQj7s6KMxU4LKpLF++K/RlR
ElPrbGNEdRG6JgyQqJ02mlAu9FN130h72naF/ja2kK2GpvoMtwlKkQDpdJqMro82lDKYe9HRxMmp
gNCfz2CDgaK5rWCH4YYO4uQt7+h9XcGQ6M6XqjzbwecztSdt3ctAF4hDuNFCLE7DERbA3WJSWBkz
St0vBBnvLS++75fGImkmzH0xZ8slcVR8Qj5hXgYPbbMDtue/Gm1hhVlsJ5dRSXBBdJH3mbX8yJnB
WcvAC/ZotfHerUR1nNsah3gsUR5m2lisEHMEGL0iFu5z68WUnUoD6kjLjJeaogMws3hngabcliln
n1YXQyjVNN01tXikThrAWsOBkqSmBW+TIGdXdjsjrS40kdyXrpyNzx1JqoR9cUZdsomui4V28ib3
SMnq8D4PbftWcjwD3rfx7T7f9cWMKctXWN18mBVNoj6nIpi35lC92zOaJz7+OfbXc97bBI9Nb7k1
rC77YnYWtZvzokbafqco+9arXr612FRuAk5gz90c+e+kzivq7T0cMp5KjCsn89Jd0xNcvxcOsq4n
ydcmNTKya1YnkzzQobFENYaS72HjkJheL6a0gzOJRq5KBtu3k1KAFBfkLLsuS9oAYYldjSN7akt6
HUPxYNx541Qf7B7YK1WFtAyNXvJk6wgg22KfsjiaNkEwOcc4T/CNTGXh7IYxqQ6KQ9Ce+CVHUsMd
68emHb+OedzR40se9RVjUPdFEJrnAp2cZeuj2t27KgBdJArXwx9HCU7IuTB5DYCH7oYEhSDlFLDy
+0Y9G5LaWx6LKcdarAlMMYVh1uHoZdONDxwD9zQ+BWjuZwiAlztDxp2UV/02n4msEYSc092QYcUZ
yvQlNlz73lddtDFgjH9hYc33kyPaz8lUFzftOE2hb0aEjHU2rvnQabjkcM/MzDAe2uwci4Ldm28S
EE1U0YisW8ElRgdKR+Bz5ArZA83csgHp4kOJE/1C5+1yGXfMyxkxM7NK0svCPYddEyfY4zwzTzYm
7DCdTQck+fClMZfh0RJcsau4F/MRYyeYL5+McAlaFCfddFNO4yc1OON2Nv3uEGg/cbHZEQVciGx9
qpc8vQ3GKKL1Prdu/clJ7uJ+NA5inKq1PpdydKUM9j24hAciPgQ5S5k7e3ZVN/xT+oQtgom3HBlN
VwwqDzGwgAcgafOX0fCyF6WLSIRVz2C+lE19pUdr2Vu54pc5AXPSRUxarBrD9gq2QvUJm/a4h5hR
MLQa9f4MRsuZ4UUe08+qKx7zZb6l5b28nuHJfCFhqsJWqy+l474HbTvR1o0ecrI7s0B1b+H2iGz8
xoDbZO9rZyjDDoa2KDOSfe8vgF0WAm44u8FXrUEewT3iOfdY9stbl6bDi2Oo+q5klL5yCsCyKSDG
MFnOH8LM5/iVqNdykGUJNPNsE17Lyio3c4ZDP3YjkpVO5+hdDE+VwhlEC0sYBNIWwhDtpm9V9SQI
YlznmA9XrixndO7e21tmkh9F1LxaKhpvKzVnnEcb+I9NTlzMNfKrbqZ6GkVPkyroehTwJrpAlhUH
Mk76aY5GddOS67zGkYqIw7+NpcNGigZPC8xw1hsZFQWdA5QxswObnlNMA1dMvUZ358U1ymtU9N6y
1XnaXvszR5kUG1q3Kt04fjdhueDOMFn38zK98sjPnCZPBRuDPRT/G2znpXin0G28LP2qIiPtdTdD
NkLEGn0kAI/QekyzR0PMau3WKlrV/ey9YLSGyxVxP6/yFsPCAIivDnszI7eUaxe9exzpyQXA4o5J
cmdNojtkmPFg15UFdhMnGNODnF3zidpL5yKqDQ+Fj6deEiWCDCjNJrsiLYdN56Zyb9V49zs5voMa
xcmSolixd8Zj6I38IiNWNBIYpAoZE6D2anbUXcucNe9Vx7DTFw/NbBE0oWr8zejt4ALqCnhwRw3j
NVyQrU7R6oxmeMRUYu1ckBUPDabGLfOr4UDwQXyWQbkFzYolJSFX8e42QFwBKVU3EbLejk3o/AlS
73LVRNZwlcJFWxVx2h+8ZkJDapucmFbRzCcAofpadXgMRtKdGI6JPbIC2GAhx/gRxfJ5XILgaNgx
su4kdX0BOckkiFXkaJBkQlIwmKuF62TXgfA4OpU97st5NPIwKuqObYd4bzxnujfo2tg657XFp3wx
9HEEPrgoN3HI1AqxeRYWnT1Ofc+djS+o7VQfdtgAQp8dOHFxW69ag+GcrumSYsxkXqElyk+zXcp9
3EYkuezonFCOSGaS2OUk1lqj/2BGdfdE/tV+AUPJKi9JwLxDspU3AC7gU/TlEG+cWYFy425+FaNz
X/qMmhseQrNUwX2Uzx2xaFhdoxAOQkudv8dBk9ymKTQETxkgzPqowBXU41/MG38ESb6k2E08hqVp
k7wpb0kgF7gd75CxVJrCrai7hELz83cmnNhAa6h4VuVpk+4z2PnIUtwitjbbeyBzPScLh93F7Pj2
LpsXDMXjjJZrj2l8K0SHxbaEpfVmMbs4CdEDOWsqw/3aAMe4j2x4bBsFwPVpAp1yCyuEqZexlBP0
rEC7L4Cd3bDUZX4/2m773NYpAbu+9N8S4Zr+mnwqK4CT9Gfl29Q3bg3Hr09LSCAMtP1rI8352Qk8
znHIjVWsg4C7fjvMOrkgF1PfIXaY1jow9dtQuxVNQ6XucEOlrfwkoHLLlWnV/Mr2z390rEieGYwB
TDYu1mGFZyFT28Ao5/mYQKvwn9y6qmBQDFhamA243O0TzTwBi3ZXOtOWgy1In4jimnhF1rQNcGY0
WkN+UF6T7KEk8TiPWtF4e2gK+oarI48vglTH0zZr8f2tJ1OP7hYeIwtOLHymh70KHq1kKN9gLDT7
kcPet7j12KwOU6ku52GJb8qFTKQ/DgOsV2IUA+tOgACREDxHTa6qS8KfzPUTK3irTOXjWbBBihix
bD/x5E0uGhyRe2jvQRxmc+qMu8F0Ir02e8VzQzCspM8obXiKIQNhuLJag5D+4ODdZX+z5slTfyrJ
ddJKJqvo0ev8ftia/gKoAc5ePa1HHANc+4bXim2M8v6mJtt/LNreuJqnjr94qFtv5O+sjdeIx1YR
ssWscV34Mn7IZyd6NRcfkIy2DXwOUTETlPJb/xHy0ESrYF/IT1XewT+bDRv6vBXooFsT82BGbqaJ
fA2QU9Zl8cCO0PsMUnVERpHEM0Oz7vMrA+cRYr/hVi4GfZH4W2/qmDGz2WZP4tteuTKNxKyQS2FU
oPeL5IIsu3E11m5SkOs2+FVP6TQd86jyH60WUttuIYVqnQwUcQoYhzzIPlfgYS64lSvjaJrGoHZs
D4Zll2m3FhsGFlg8VNJ1xQkmniLWN01+gkgTmU+pyhvE39IcBcuowfUqKunb5/ifi9fPdA2olxUW
RagrEuy5bZbyyZXMN9YG/DJQrc3gTlvZ+myOq6mEG4WKQNwc8Km8dRorvdIT6oIXZHxb0BSyYAWl
ANlNtNWlQT70E6w4Y8aSeQbIeZV3Vy/zMfYS76Y1I3FsRGa8isQqoc05Cx9YRpoPN2iDuRSe+Vk1
yGeIPLiSltKzMOwhzz83Q+au/NqjYr2edXcahth+nVm8r+qiGb8FzCIdbiOj3ovEUSx5SYfjOitL
zpxDJ6Zml3sKWxeJ0Qw+FeFDd8tbt73t7IwQIEnNVca6Sdyy/0Vv1HkM+8OxnxSH5FCBHOm7zC6d
D3bcNk/GfoysfiURP41wSTj9pHGnWDoDaEBEiH24ivg8eMRm3uuYLcAZFIw3zSNaBJgwChWr6zpa
DGdj+W5comMvrtpMrkh4oKVq+DSIGYcWrsHyBJUMayQ0ggnUEpe/s0K2UqRSzbY4TkXhGDuWFjyk
vj0UZyl2CSBsKAXRhv1C7oZpWRAb+cXs4+MMjXQYo23Gdzi/MD97HzpMKIWQtckZerWQK/rqmAEO
1BG9+V1PMr7lrUxoS411CzSIDT8P9HPl6HKueXNz67LwdHZtFSkqp5068y+qnP4ypOXN0dhCaJrB
WUDt7oc3Z7ZgxZuWXV9fttljHFkc/DpzCTKuwLYk5xj7yOHObKYbtQBx3smiHXto4Gen4s8/qPM0
8/sZkfRN8hG0mUveDmPjD7PGuBEiwbJYcsjSzbodO1oehnkTe2SGljxzf3FxfijLYgJnMoziRxY2
+oH9sSzLqQBwpql5Lrl3XpUxN0/K65ewVl7w+vMf7G9fCdIlgliAA15+yLqUMRT0OtYlc5MAY5IO
TJwGCdmaYHQOv7/UP5KZ/ifhhv+NGVBCAT/JgD7mHSnQ9+/lJXH+E3/IS4752/magl9LrNJkFfpT
XaKq6DwpRlsK/ugx4lv5V2DBFb/xOzTDmYDtz3EspoZ9PajkP/7dcX4j28D9jIaAimXz930oNPpZ
wdGPKwPlwwg61llaIobFNEV+WB7LZGgzMXQT/iMRHGOZOcc87rtfLEB/+yrnm4piQjOw3A8alkwb
OFjNwn4ywl919guq/axK/eW7j/1vpKofxYrzD2MHfKI+/fDEyihx/nHEq1x2mwDDxrUnQUC0MCBC
nBjGPqBhBDIu4BKj6pdTnVvZ8Iuf0PrxDvvjtX2LFQytzjR9+WGMC6YBQiNzrrWb1Fb0uWhrH4ot
g3A2+5pnSncBwwTVDA4viDfWoPhJWZ31Cf9tG62TkhP0iizqGS9rkGGE6mTW1VU5mNac/uK9/vXb
gGFCkJgXQdSxzfOP8p0Q5XDAzb0BBKeV2OqOuCwYQcdRKBA//zp+nGyfPxKqYxFtXL5xyct8+Doy
7JkTqsKMk4RSYeK0YnavhSrb6dKvJ4+kSDMg77wkNNriTP75i//lhyRLiqorqRCzIJqID8LVoFTG
9g4tTYIbg/er5cnmIbP9+av85Vv3XQ66Pl875l5iSR9epbV1FsUWobRMZv2n0fMJ5rh28+Smy8vP
X+nHRxMfJiklVCX63AkynVWmH780VweQkJgyrtOWaRZ12/AwW8J8a3+mb6jIXSAkP3/Fv/kECSWa
lFVJolG0Zvz4iukwOIMALrN2teMT5hmncPYoqPz5q/zlImFBpGaYKaDnSx7+H+4btvJMrjJexTab
6C7z4nxbyJQY9pzaB2G2T3ati5v/2Wt+uDDLtHK0s/CawqcNRpTRsgbX/LUpPe9Z+URd/VjK4z99
TZYkftbAlEROA/PD1kLGM4OKjN4S4RvRkW2murFstua5UXPSdDPozCu6M6foFzfhX68bD0cDkU/f
4gKlx/HHbzGuJsPP2rNndm6Lu9HtklcglxSIqxLmyOiV+fXPf9C/3BKsgPyHiYxvBwKl+8cXxMYT
ndlE7tqCDH1tBQ24pMEsM29NYYFx+PmL0S163h7+155NcqhFm+aFAscEnODaHz5Yq24bLdt8XPce
6DTOmEtWHZsM0Nszh8mC8nJ+yGgbl0SqdkIVHnGrSC8FgVBkHdfqWut1LmYSfas4z8fu2DeFHx91
J7WxRe1o0bNszQB/nhvS512ROfXGosOCoryxruBhipmCAS372YZyK2sLDEk6cfLzh7QLy06XzXXX
l/+PuzNZjhtps+wT+W+AY94GEAMpSqQ4iKQ2MImiMAMOwOFw4On7RFW1WVWadZXVtje5SMukqAjA
h/vde+6OldJEbn9LI5Xnvca7jcZMFy2sSO8macvEPXqdm7NvQUliSFwmVv/2iZm1NGFvBI1W7l/h
xThwLm/rMBcfLtBRJ6sqod6GntjvTYijgvqNoEQZCsxikJj1gJxQOEPgkihC7zyYiWlKxfUGuiHl
fw0XUbU0X2t0CChUoF0puRFB/bCOCSOePZKxgTC2lt5plJF6U1sjxKnmHK5OFiEwvvMjfHmECx1i
Ae7klPc4bFzvEhYOejEUh2vYv7gSTAH0bsUHq6Nv/aOShdyA5OTzyEdL40rDhWnaI/9FO9anJJCQ
Lh8htRH7AelWyiMjbSyHO5T3H3g5+uKckO5xD4jGVwQs0KLpy06j/UViORNHv4nIB+6en5NI0dj0
nc1NfuZxpBdFAJiZJD60dYq4jrc2dp8IP7vud38Maizv29bJ8z76WmGsY/pTHAkJ6PVi92SXp9Iy
Y70DrRxSeAQiQD5HQ2fJ4OyQsQ5sE8V6HLQOBXYDwow4GHXYPEh37vcbM2q/QwfA5XyT00qAzxxM
lz3Gde++1rWImyxfm+DLPPO9c90iMTPf5XWVPBebHhhj1ji7CVOY8QetQXRWlGRrk9R6OWz0QNVq
O1F4nePDZANkklO2bTZoFT5NU17aQ+414/CFdZ3DRkeR/Jah6lMhEU598GvqMXmj58Qdtz9FcuCN
e6n/mfdltSH87UCzHOyn0KdRM4ii1nb8YTT9IVKOtjl5nmCYPLQ5iiOpBxw1DNph04CfW2usqUKg
idI/R5GFMuLggbH70SxmxC0ULtzHJeMple1K8lpUwMluhz0Ag2WNVt9xnRT9USwtkELBS4SVdqL8
4Bz1Q/E6tP3ED2lEid4/S3pkxMIAzSuMm3yr6uEaFcBriWUxbqgjqhdDbHDfS8pe1jWHYi+WCZOj
QpXn8SJFnPLn6I+gk9An4oi6joysLS/DIqZtyLrVY/7Hd9dslwqhzj/N3jW1s3kxPBIMYftyrzhY
YRksKRQ5OhiN1HNHLVvxyCZYo3mGpkSlrbzx25ZDPWL2q7v3pSAiRJyyvueuHDC/rCxEp6KGknvD
iGm1hySBV/siMRPc8uo673o14FYmJeQTVvg9+dmAnitOY+kH5HSa2J2Sn15RduWDNzt5QAGL2+/8
nA7DNWQLlQdjeR6NDySzd9bp1SWoNT940TLNqPXugtBbBOWNM0xYaA4UGJRcuJ2GTflE6EkWN2To
HMbdwHfrO+JSbUN7xDbLh7GoovkRxr70x5SRpkDp30fmQui6zfSHKifXPouxqvsL72bfHld/9uPP
Ityr/NRyNq1TueSlgytFWDz4AOMEOmLNQQD/+/JNMl5qTwbdrU87cBqgtCrvZzSxzaShG+7Fjar9
5rsj2HSzfd33795mvDcb6yvCvCacUOW5we88Cf1etQwntOpQ+wma/S1rZwooM1f1/WKafXqgAQSt
E+/yzwTF/TmKbYMvt4oxyMYg+T6TmMGn4y8GMgF9op91YWV+YIqIb1l5mvDWHkBbv2kZf54xo0JI
jU0CFr1pByzKgY6dc7D7BTG8te+/lcOyI/jGnkkJ8IBXNrKSJKJ1uDKP9oeBEI2jk/HWVTUJjSge
h+fKZfk8dGZDibVVGx5nyoVIDtGm8B4FO2TSrkbSvHRcQMbMyOBqgHA98TETCgjStY2612TD6bx7
odrgh1sHIt3kyU+L6NGDGRk8fUt8zlxiJCLSTcXAW55rCuiGpsrhgS46pAwmZnAiS7u8MfAj3tb5
otaZqjf7bfHV/r2dmWqmS1lE/CWwHItr9pqipw4Li3tw+xZr0sAv/dm1Qf2LLAcdHVUy13MGujya
szZghpgaEOPOmS4Krzgha8TfcXWN0/PKp1Kk7uKZXzE2yg/GbORZAoRkh0T7ygTFDfHAnLegWb5i
OrZxqlswLZ3prw0t9VzwLXZsOnW/lW9bwN8/i+N67o/svijQ0k6jzEogP+RFcI887ILhE4k6vcUX
0wkWY7Aa9LUQHd8wEOyV+D31+UrNhBio+DCoqxDYACr/1DLKk2+bBZidjT57xzOzBF8cOhT3rzDQ
XfdYQmQ89gwlQUzOffVJYRmmJSp0iNx6faA+wj5JMBIstUjOM5/oX1Ckk6AVYuNRsGHv/yhGbzLH
INQFE6p24Ocpud3n8RrY8xgle0ieZ8NCTp1x+yptXc2nPk8CbrAMRJlSNH21p2DEAMXVuxuUJzdY
mSIKF2sItSpD9WAn5ZXkUAf311w4sDRdp3LsIWiakGnELuJfbdvnbwOTDHkgK01rVe5b72Un+rvx
zeI3Yt6yDL+E6MM2CxxJ6aidpIGnWFkM33i67c9YtnlxImw2PRY1IfGMOwsFqXGTDOuZ1j9ynkop
6L/4q1p7pFiMcpRZasqV45yAAXjf7YjNoaVokqPObyz++SOcv7DPOj+fMBfFazjjQW2I02hOXRqd
MWa5dLGxMJiMp8g7zf7u6BsjNPH5hSz5exsbcl3Nsuf2MGOBpBsi35IEwoOhjJ5fkFxk1Mj5Yhs9
PTPBr52bvG+XOLUzq2aWVLsiylWMCN9MbPhWG63Lx4jzqMjAYaomtXLayMgtlTp6kwsKaMcri03U
NBxVhwo7Aq4HENnMwsk65lUoqPdCUCbgD+GV4xQjq2+1R97zot2lJsQV+B4TLsYINxX5R86OqiH9
R1jGAprzw+FQYjAwFwrp9CPpjZ46Tt8J2HkY7P0ggMVhLLYk/LGWlN7VTd/7Z2clk3uJvK7WR6+m
hZgMwFy9rntufiH917QyutScwe6vor95V6vwMHt5SZBUrPKvYW18Alee3DrMIOrMzmr6YUgN/dCy
8IgLlznPc7l3LinpOfg3cCQu0GIIQ3Bfyzb9oPGazLuFJP7bDuXw1FfGvMyT2mPO4UrReKP5S0/U
HWOWCWIsHuSIcPhsfhJne+fTdmCbsP/ew/CaUyyRV+R1546vc2OY5QR0aN0y498h+y+ug6vGqOiH
oJHrOngt4BS39FmsR/YkfiM2HM6kAbKGk4azHHE8TShSvGmJC2OqD4k2FOSxvsiOixEJE9f7ujci
oPTTi0jW7Nalvs9EXIEPE8c36IHamXH+BEYlt1u+GXME5Bo+9ZH1m7Nyg/4rQY79beJkVx8923E8
dOaEgxyN0wC1vH3EGKjL/jW/AvwPHQ6rb3ydI/m2q+EY51wpv4d63n6Wez/1WW/a7kmb2nmSciP/
UjO7TL1V55+GFkh9KKpteUhyuxOsjTHn8axt8bc417OlMckWP5J9JOtYjO0AOM3G9sOUXf/N9wiM
HDi6NOYQENGaj4YpOwffwgLAwhcds2ppp79RcaU5+DNpqw8MpTw6jiIrXwX5LUxawTTAmd1rPnwA
uf1NUIe8OjkH1e87K+TEI2GG+pQkVf604bf6haDGmGUjLj4eK3dRf13+NWDJwo6/0eXBE4Rg3u4h
tHEVIAzVYdeaGXXzuSfYB2WnTtGAkYFs+Y6BuILnMtHKouFSVjZc34siwCZBIj34KlbW9oxOwOGp
XgrB4qwqn/sFZdjTgQ6JoruFOkCQ1rIUvRj6b3/HSa/spe1y/743e1t+YYns3ufNwwUHSzp+anO2
McDEw/ITXBMJFFFAQF9nG3Rk4ob8B2BzS6O7HNjBHbOSfv036HKyBNEdcgIS5BTr6sXl3RHX2hj8
Ja6oExo+9p6F3QrfiQ6RItt7yA3PJAcv3//bzQbY/eLCfdFlzFmFPNlwzUzz8R+9WV1nVqthQXUk
N1YoLg4Yb9AYV6hr18EHaDsHlxMuT0GUGK8mHL6o6nC90J8Ce7jCzXXciVucIdiVczrMsa3SlV+6
PMMRN/mhZ5b37PoDy3MANu4dkCctQC4gFUZxjJJwF2kNbi+qsQpIzgJfRoNBLa3nHLhxtbpz/n1R
LQfCNVzWd+MlPfNpL29ZW+v+2wKzZPyGIJiwxEzEAkg3u9dDrjtRKoyUa33mgQ1t9bLaxgdLhRE9
aiJhnll2mhYsU+NTSp12lh8xytb7Wu3Dj76piU5vbP0SH5lQnyXEfaCJSbv/6nZqrujtjlm83VYA
aMEU7YBKzmX9l0Bu+cjVailPOcO3nyOGtE8lF9ufbFmxCU3tBMDGzlWNBSS49poRMC5xLmsn/BvW
zjbc00zrY30x+5YcBn9poyznWhpltYRJcOK6XX+Wojb0ItRle3YDTI23lPY6xxmNyEtbbhBNWvlb
/QlvFjGx6/1iPHSupPsgAggT4uDk9H6Q69beedof3pal9e6K2aErrXMUV8oyDuUv6XbizkxWv5vC
qcQBdgfeMDrQ9OOoGYbROeCUAFWkS/k5hWm4vmlwHXosMir/zUHgOoKMYDKA/wv5Pa5zq+bgTDz5
B2Ie8bcoaqInPADiBTf3+CvP25093KuK56W73lfqfGCeSZVc+GQ5LpWk26sxJ6/bJt45MbRjoTs3
6BIb144/cvbLNxU46iWPABbzvVW5vhTNNasIut5V1xvS7J1kHO6ggYueg+QkJyqJYjw8+Vmtunum
woBeiroLgktTAGO+ZcQLAdphcvxl2osr0Mj2Xxg70OUG+LqiyolUMpGGCH8B7hHlPa5hM7rHiggx
tah9MD42jJOBNkHcZPUAdc2RmVbePYsWwmNkXQuOmqJppu8UeSdJyrXsmvvWrLhHEQ8VxglhguK8
4Oi7p39evieaoGAqFS9lxgpMEDheFgQkhUpyt3TbIM55FHH7WPwSl8ru9yRZuynyJ+ASXHh+9Uyy
JN3T3eYc7Dr4rzSoD/QFJOsVHoyZ0D2sXlDf2yUO6G5O3J0UeKIpjibUn9xUm05CGLubWajzs+aH
jmrEGF8b99fCSVSkMZXbuGUUz+Ztz22suFDPjtla4hLDKcSDlwpmlyTyGgKmX7p1m/gvAu6gMfOH
t9WqIkgD8KUgTqaI36HH8fFr3Bv+mL5hefsyzVDr4D5YUpb0ql9d92RFIHRuCgtH2ZdhcPHynY92
2ciHHrwpod1ENhicK8ctO1Ck87VSYyGIDWgAYxbJ9xKc1owhdD9NFVmKo18Escw6KAOAlLzdnGp/
FG0WzjwrRwc0LG0wyFH1qetLDLbYNWBj2C5QRKwYJWIPHykid+s5hNg+1kxnJpXLGOf8al94g/fg
5M2oIlwVg/oycVkKT30Hb/owBcpZ0ykI7WfjDt4b14oNnHqg9w9fh/SVuKFlqZuL8C3wt+h1quX0
UXTYolJDs2t7cOwafKIPtxw8aO+YMrSWaDtFq1z+rJElEMmRfHxPsP/dx1phdqcUOaaAfBkiiFM8
p2cDQ+w7UwwnAiLmqxftdbnGtkWtdhv1zRvKBVUjkSg1R+ZxJmg8uzNAszG67vCC5ofh4I3uBNZB
VdQ9xdwjPvZcIbpAHF2zWdXYnmng3gJKpJ1C4UEu/N9e7eRPhG6mMu2i3Am+7vE8tKc6d7efEQ45
+jB0i54kJuOtFzxIbfUwY95Q2bSX05B50RzJC4xb7Ishy2yG80n1NEXmfc0Ei/f3Qe6SN2JpQvUX
UvdiLkSXOC/Ywmshpw1lVaa1s5vuRTT18EK2zHEP1a7ts5o0fTSLF3E+0NQWaOjWGs8/H3YQZdbW
6m6wM8u5v8KfT0fDDAFlTyk+7gDWBUqajO4WIkwt+3Op8iveif9EJGX/PV4im2DTwZUEcDdvfpW4
oJENeAm3k6hIjKVWhfGrQ38CtBN53byXoTD8wUO9cVqfu/B+2wHnXWi9Srg2BGXxmsAcJ3i+kRY6
oNohqs1V5P9hmjC5GWESKCz1pPwp6wd6niogIhwlZzoBM9e6GG8HuTfxhaXZvMVdH0L73QKYRdZB
XKJYEaT7obU9BWd0QavXYRyGTz8H9F/3MZWA4VKufJkIVCnw7/GFFdN8kyaCo6C5UoI0YYH+6+E8
/i3BK7Hht1YAC+u44Bxph3ff8oDmv3RZcLgBhayWr9QlE8OiAG8Mj2tjMYiKIaj4eYwlN34vP89v
AkRe9KxuEMWlIkxfpht+1jfP68eHhA7GCTbcmn/fmh6Taena+iGxNTPdJOnlBXqLwVjsmu4b3Y/d
DJfAzSljptvxJarXjbd49shF0SfOPdPRrYxP5NPm8og4v3NyiZaNqrc1yu+wsBG7xgOt51taCYa3
HCF1POa5LP86CcRL6OICX6FNWvXsM1XlS6sD8TPXARmdnQ8B4hTiHlCDtaXEzxuS/oEjXvwBxMq4
KZWt3asTig1cu3Gbl8oMU3ckpcFEaLamw8BUiQhTbzOy67M+2FPruc0H42QaIZmh1P0vf8pBQdPk
m7+TO8KDG1SON/42yqdCTY8RIjJrZFI8QE1w2pthFdRdB4v+446+xUfol9Nyi12O+8AsVgEMvmzd
e9+LDBwQd50dCpqGxmbjmOCckygTXydWCMGKuGyXiF57feezM786WN3X1OegcuOtiyGdryb/o6Wx
D+LAmKPJijDuX2sHPF2WO1t8X4cqeNxQcz6che+XKoZI/C7ngduQH0RVfIbqCOs0cCP1dwT4hDNt
38RXrGpcroLZkxcG1q26lWNIA/m24KvqlOIcqpFlPymsE6xMi4AYK1SUp91M9QSX9L35XazAjniT
BtBT5TIwrBnGKgCokFS4pNf62vSzBVtkUjIx2GW5m8Uc/mJ30JcB1hfU+3b8UwdOSSOuYC7AerlS
D9bFfD8nQmRBj1sbGB2HWpzOXzY0MompM6re3XjkMeFWdq3OCWfeX8zn+h6I5fbTElnlOoedlgti
tVCVh0I/j2fBIFYg6mzTc6mk/yn7vSJ7omb7jewgkV8HKOHEFjAABxwb4T4CNeFckftXzKXYSoOs
gaV6TD2WDANUyOGIunGZrm+YoAUAb7SZuY56BkVjRT08hlOMCkBQYpdHTg0qOBjJjsmvck3Qg1NJ
nteuKyixyRHlDyGnxfCLCqcqyBYSGi5slTj4tg7KeXCvTzWHK7babNTKNZw6PETlgoHvNWShgrvV
tnivKWveAUqJTpZH/CN5f1hJhiSndhqkc3RFzPvqTSKPz2XJCJLm2jxnYeqvQA41t8jeyYDuchji
YaoJfKBb3IW8rBwgJRvj1wbtU2QDCtueURbWv8NUEiJVRHGqLOdC+Z2TiKDwEUoi6gTwHBy33AiO
GE5JJ/IrRdXR5U0ZzvO+R+3DKsdqPaKAhIi3JUVDh8YWiTyoEYPMsbU0FWd7gwBAhw/1ABm99uEn
DFJM5SqnzCQVHUMsbMmoWrjvu+QvZuwwPmvooEw4BzoEcu96GTdcP79iu5YS6q4bsWypbaJLRxqv
PRMLYP03SU6JbaPC5UaXUtwjj4DPrsq4xrDveDlh07EqP/196uasYtrXnmCLWmLY5UyI2CntBEBq
qOvhoKdpA8o7doIMi2Y3XnYWhZOKnPy+aj3/mzN4A8W+MXgEiywTpT5VKpSP5bZhnLtzBkppHQyH
LOCVQ4MfGTedklyJjcVtyx+DNk9opxyv/R6li3wOYM3jbupwgb1wDLbRiZswQo2JpS9uOf9G7rk3
lVM+O2jW+oOEL6u28jawmqLLY4GEw5/a3A+qp4mIUz4TQ+huLhhAstDdAQYzgeOrt5q8/MZ9DCRr
wns5Kv+VzVLLi6dGNtoeTMt8YlDf1hcPCPo9bG4GHWCT7PRYNpx0DwPLVngoisi8Me1HKN6ZcNEf
KNuYyhyvbqoya9meAQcGHTlJWr69E+d8+FwhGCCejl7oRwxJ1c+ZdmCU1xZF9jCO83qHiM8xdQmS
7qkjWPMVN8tWfPULX6nrObYkUorwX546tw+bVIx9AqHDjlzOvWBfKI7j7qYhOiUtoU4+O84jrTG0
hJcAmE7W27t3l0WeqwVBUwcF34TvE3HiluFARUzOyAHpwak7TdZmK9r3xFC5bmhyL44kUOq/TCea
N1thmTuovaVnLljU9IfrCz6rU+lUgf8+sFjBItA+U52fMaJr97dpWZ5ed0y3BeV4RCFSbNMT3BnY
c+RzwoXRYB4BMOIOg1fgEFnF+kBagedj8qrY/MUkWbK0zRPSKqW+Rf7MsKHU3KXW6dfqR6weoozG
ghYkYmPntQTKcuCOGYt0TGhXSVvsApdCLAX9yUtSxUdnwpZ0rNknn3rKw9C0drHc2CTqqR8j0f9j
Z9UcyfeOifrS6pB1Pdld6Hcj28P+tFWuZ89+GbP51iPtZJmIwS6hyhNboEKYKWOmOfyUqLMhKQuw
RBCYmnbxxI1ag+Qh5pDXHel+dTF/h2WdBxd0FzOSoS04Wv1KEk3rl6K3d7oZwlLtDZaBa73BGEnF
tT2Pu/tqrBes9hGvxlWIJi90SOhVq9lpOrSuiZ5FyWu7EDgpvWsMK+gHsZ9oWKWTFCkjXG/XFV9t
b2hlOOWKrYxJkK/J8jchlwWrS0B2rQDsK5n+7csN/+iZFMetjab+ECCG8MFtrsd5pfSH6yJt9v02
pgO1PrRuobnJDIzDU+Y0MW+eCuc/mk3qSexrzl1QMA9M3dLSOtFufkD/9gpJTehxQUHsc9tlLmru
hFTrSBg7s6u3Q9Mg1acwAJmOkh2N1y8kSlne1kSr/ezSe5rcuoyv6YiA/xbVUUvJ1FiHJSXbHYwG
WXeOTP1xIapZUZShuT/WCOz446sz/q+QH+43w/4CxpAoWDmEXpkt7phMyMo8l/ZmbNrwY4iG5MMd
9bofVtwIa4KyJobwK3eGhSUUVwIlCMqJuhdoCrp8wM7fqr9x709nauTq7tvaIvLfGBRR0nYW1f+o
/ai8R1qa9RH9BKKCK9DjigNWmaX/sXFtHZDB9zm6AZVXOd9zjrABuWYCQ2f2cvpBqgljAASbGFlf
L3B1Ur9KHHnnFkSF0h1dy4EbOrjlvZ0qP6EBETf+m2RL7B88CtAF4WVMHSmSBSqfBzjx3x1f/ytT
8v+f7Bsp/1tv8tP6+efzv5bRXP+Hf7cmS/9fMBEw/WILx4NPH8r/Bd+4zr9IX5CE9IMkZkIUYtv7
D2tymPwLKyezbmw8DlOnqxPxP6zJQfAvvJARvkvMpfBy5P+qjOYfwQCkL8zx/H5XiypOMgb3/9VJ
NpIqRr3v96xOrhNr9msmP1YqbBFMc7j/hBiTPiQX7zYNOU01PHVL88Oh6/w/iP3/T3iL/KcZ0oHl
DurHDVw/DLEw/8NlNo1VO+a8hkezlus9CsleZJwYed5dp4bH12PnitNhH1YIdwCNf3eEcdjeOH3c
816A7AT/Qu2S7KuYspCSdFw2bCv5KNrgQ3lj2J64qVqyageG+VEB/aXgeMGhr1Wph4/rvpITMfq2
RqJO/3sX3dUD+J8sdLjSMZViSYxlfP2o/+lNnCwzcHKTVOFShUBdSV3Vx3KUyR+uK9A7iibhb+WF
43XowYBSpBZP1eW//x3+UcfBtw2chOQJQP8gJkOV/MOoODVdZ2c96Mylq8+5GRnQJsdcBWEHT3fi
UA8cTPonm9fm5+7O1CVGeEqeVzJ63o0H8V3/D/7X+OpU/C8fy9WR6ruwZ1xJgsi/PhP/ySdt4ZcN
uV46WIf4zZ9GAXgjtfUSdCeOO+aajhFTeAp3SbBKoBm9gFqPnFtdBWxlLM359FVVO9F7LWZ/yLaJ
UqWvfR+HPwQeM07qmE2vYdzC+d1PW/DU5Mpc+0W7ied8LGs6NpEM4RWDTlWHYgk0LRjMY17wMTh4
MRwNyDIG3CpwP4iEVlFV9v3dvAMbySamzMEtmWH9bIodPNayDiZbG7+ABFrFDCN2ejcxLnK7WDOP
6HOISMNWkrIyzMXNyjk0OWJOK5aU/dtE92PJoOgUmEk82Zqx1tF1NFslg9V1+RJ0xHWRikTILpvT
LopkEGo307Ft2w+k26Z7lWpPqkuBYN1lXhggGbq4YgHNgelVQBtF/06tc++j8WFQIiHa9kXWdmWB
j8Nft9cuDHCOhKZKgLbJSQK5j3YyU8pxOzL1/UDAJfQKS6POUhQk+l2n6E+UOZK+bwFlEk2lnMEc
AENiUPDg1YXZ//AUszj946nBZusRRCBz5ocettt/ZB1EggkBjxgeITM3+pWqCCbqM9zAMA0Ta4tH
RD+13VjGJPK+yRep71Ticoj2vHGNUXZ30TNrj+1y0QVNs4eKZ2W8rKvbI7HVJqov9mpvQgihxfE2
qBaKghpkTWZ6Fe7ItKRgFjGWUJc4hYZv6G3yYZMwo4EHcewWmpRSXnagMrIZ6beRc8AVTGrfp+S4
8PfxSMgZCk+3CN2c3a6C1E8zyvgeB+uyH3PpVfPj1rQmzooJK3W6E1gvLquqSsrmZn4y1chrMb2Q
wt5PPGmRn5ZzuzNdmwb4BV7vAywEUXwV2KWU0yukXuZh1g/2+Ms++xNGczfc6KOfXSuywvpdQAcC
pe23dqv35hL6FTUxyegVj6qfBVdEbKb9ea3y1UmhY11flrgNgruuLmdmYuTef9feFvH5hWuvv4M5
cVDiHbnxrKKZKTYUjbU4uxKSqrPZdLWflMTBcOyLJqT7uwjhX1DtoH/lm0PkGrxhWz9OJevlt7YV
5nb11nk9Nkk311lbW94rWXZWfbVUZv0qUdqCbGbA2uAktfl203LE2U8ICMQJfehP+HK3CO/v4LQ7
+ugSjRj72xgLq7Yr3/WQD3P3bG3i8g169Hu92tU0ddqOxbDz2rs+pqTJJaC7qmRUJ18mFCKP2+JD
/ZfBpDKvgw6ENrajZtPSsV7nQ4krMsy2+rdqTDHDGzIzE5Ycx9mZ5qaaV5gh75vbEnI9dMguwW1J
WI9ixLHlTdvGfLSnaCp6LGNYwV5sIeIp2zpXMe41pny0bj+Oj24/dd2hMgxvD3sdVR/MLboGidH0
cCXZsTnmKsLN6Ra75kgUO1mydkogyMeEUjAV7ZFbn02bMO8Nfe21iAYj3UXw9xdi1BgCkZsZzHFu
pWrMOfm9AHpB4hnN34ZJI9DhouEv3ExcA0VUJsERwmjZXlpNEjTzRrytWcI06CHEQETDdtQoJ01s
r5wjVDHq65jCi98F7ss8c6Nm/OkgYyHtu9uAkxABjlsICi1juni7jl/wtcQp2V0QmO6gWvUUR1yf
D9w23E+JV7Q9zqDx0F+Af8kjKrZiQ6Ob7Ukkk4FT4ljXuVt2T8wXPUwV0GLEipLZMcLpCUe0UNk1
iMqd1plo5q1mRhxdZUUHebSN36KQOVYKwKb63dQy/I73pIqO2OMa8p91txbkfkpKY9uksq8g2eMd
YpHFNcRIltsKlMH8NS/k9FU7I4NPuljUfAzbVfVHFnNCoS0T+ebaQRAyvJoD8MGBp+WDDA2zhsKr
kkdPYxlNVWmluCqzGLR72Cw+vO/ZA03AVVbdAgrasAKx9gRHTVBdPmCAmArQKMUUg4iXTHWVxZTM
L+24+CL3GYI8qd0QXWmFZNp5Jf0Q7oY5lJI0YRj2dGpk/mDGN/Qsq8B2RZSs93RqmNR43tKBN4HD
cMhzF7g2DYgB8hdAJHnvNCW0UQlDFhk7iu8oOy0edNlN8myhtjJexWO1Z1PBfnxpG1v1r6s0o/tF
EhBCsy0jbLzWML7kGg1K4cEZoMTfbdTIMytdltKktaciXM5RPeG4KpvhPG7h7HG5xlWJFZ5SiVlE
AAhUjR+IMHWjfzsKpEpmAv7XQ4yBg3UROsZXeBJtdfI9h7ZQM3fs6sptaOCpwRxYMECK8hZsj1gv
2S776jRMY/dYk/f9CMlCfC5lfhVUk2K8C/EvJ18kYfbwpl93jZ12wIlxUCUfJWFfD5y6V/dOcfaZ
NTmHxuO6l1Z9u47pEMr+ZxtvwGELPPL8wSi1mDpyashhuGN8Bym8/wXtI/xD1Lns2aLt40dr+sql
Fvv6YnUoDs8bGiDfY+BSM7PUGEWPulD2j4XRik+72sLlDFH/2hnMHRTyarhVXiZGUf3tGK4ZPt5g
Y9ZeS0WEpuXW36SRiWgF2NHr8zSMsNqcAXcw2IMuVLxObYctB35A/EiXCASsIHcw+HDpxugy2rD1
bpyQET/EqIpcfsMLW3xVVlFAWxGfvikCxNYXjp3bdNuYcsApztzxpsyrgI5B6kKbB7SHpkrnVbBM
kOv1fgtXxWAE+DovkCXFrzl0FACLeBnvd7wTfwAAQP1i8NyFX6yBIYBVbUugxWMdETeiiZH6t3Jw
HvAHsXJoBLh3kkPeT3qtkj/WGegQaNUs6IGHFU2vBXZkH97NAr99L3ovuqXMg4YzVLx6BUnIJPFQ
YR6cUEvqKDru0+5/FdUS3iZ13tDSgCDE3L1LOFWjkeMaAVSZbwcIbaxk49A68cE3sn/zsK7fgP6Y
oHKr3D4bhBM8TxrrvccMCa60nsP2aPIJty6RAfPYVnQFs4DRpJJ35NWvI4y8PsVOb0jAzHoH7gQA
N878abOMZYzDlMQIeANVwrmYcTTYTLJwgLXm2CFzs1kytBkSpjPe9XoK9AmzNzXC8YCPP3W8pXpr
5mANTjpK6o9qIATxhX7QWB59NtdnagnlcLxmEGCASlwiHL0DF58rbTgKItA27Odc1RMu865OyqvE
YjuepMr5ECYc9SWkH+JJDS4TLzruNgPytMPJZaeQ0TRuyY8ZLbK5WTpvKBk+hP7vRtngj1Sz+ZhA
t7A3VsGe4H5YYgs7r7RMHA2VkuypiEJYkP8Pe2fSHLlyXtG/4tBaKWNKJLDwpgo1c2Zz3CDIbhLz
jMT0633Qkh1+zw4rvPdKIambXawqZH7Dveemzzjj23HD0CTzwadRqp37MWL/QTC99dRR2ouN1wuu
ebXwofN7ZHW0zSu7/BhLdz5MNsf3SgxVybVEEDRsAb12L/Q8K1euttxipyeiw7esgT3+IqVptok5
lBCAlEPXbAx/IUUr0nV477RqenX5I/MeQnLKHcn6/CSwz3jb0rWSD0IL2D+U65ZtQ2GylOhg3cnY
sXUqFqBYPmK3RHdMlpsM/cQcpuO4Mb0cbRWMKGAUymrkOcxWu7oXzR5+GZ4jvqkaEjxSCOn+mMUw
cTJFefZttRPAWVzHbIEbs4mcLU2C/ZoZFokvLlfcO3eTj84qitW0rd2+Z3VmES6wDTOGdAc5lJSI
lpiNK2xBOAGd3jGfHMucxaEBveGhXyNWgKNqIg4gE3aONACSMyO+xa05cJxFBxb/Gl4ao5u+Uc4B
SKmUUSMmTZbiE6gMez7le1zVxMeKp5JS7IYTNCHjYknaD5Qn6IY75n1MnbHpoOxfwUfUS/MPxnHq
iaABwR8YVAeGi5R3Hj2l0+8xyvp4FwsT4fXcgQPD7+OjzbV5VwmzCIf2fmQPZ+3hmOkrr+jM3RLH
1hVZaOQEQUSxj5aZVAeDbAYmt6yrIqkIEcsIxmYhwtwXvXcgtF/eLqEZrU0smfFVS/3VM3yx0hTO
24DHr+IN3yZD+mRDT0GqZnc/RkXceT0Y2S1ZO8c4nWNm0OUYB47wzJ+YUWLaxqQ5RUU/HsIeGSYw
1+Rk6Q6oY/kDlYLaGkv5XGDOWRV77skrJ4cA6/iIcL+6kXaaHssYMSjZUfWWp1scrJKoSdRbUTA6
pRlURaqu+ZYidtLAu2AYdagN6/aGDK4G2k80n8ayTQP2wK9x4pL5uxYfyTjthkVmlyriIY61PnQN
hzZYl/JQTWo8FJYYdt1Q/Qzp5rYR4Txn5tDRY+3V12r0rpnei4PHyvBjQIqFijDD7u21HhOViJAX
RCXzLQqS/MD2Y4/Rn1S5PvplORzLsJO9TTVOMRBYO7lg1vEOJnCw/Szba8YJ61BgOVHt3XpAWDZp
4oH0oYh+16upRKbq3u8gtliV0ZzZ7F1LvAqrgEJbtxUiKIyF/cCSxmYnXxYHUtjLk1kn6kQk7r7y
/ejByY38dqHCOnqNYRBz1Nx0MHs2nocadOkoD2qvMlbrSL/15u6pKwvvAjygfOAZdI8xgrPtYi5w
lfBdfmHneLQcZDtzWuXHGv4JY0g7aAfkWb3t66u687NLSITB6qxKoZa6CV83aRKX5uysyE92DEGO
qBuhNqUWoR+IvAiNGxx6t2lw9/biZHtg6+cBVR6lMuRSsCoeg2iUInsi6hArQgujLB8fXG8hmjQq
dhnD6I1FAt5TbiiiTHR6lWlEGPbUIiSGDXpxB2u6h3bsEyUnWpI/sri/yJYMnXnMUnYslHq29DBY
xL19B272yUnrKPAoaaZNi5I6mDDbULH1XH+St387dmkIN9KbD8jGmf7z1Tlo7U81em94NHmTPHhU
EveTK1dkZVmSADeQDlR68Egbf9o4qxpaCagFy5qaxWt9KzLcdjYziCgw/DCk6UyW64wEjE0bZUeq
mH0r2vgUxk34Bs0piHPL5yHz7l164ou7iK/F9sRNLxs7AMl4NYrhrvaaczhnT1NfAn/EKLrzcCgC
aoIJ17CWR0Njsi03qsvM4vUqC9Nty1W2DdOYFmjkDsNU17Cljz2mtQxrubskiKFO008ZPskyfHbI
0/LxkJtQ3twoavdtPCFwJQW4bxjocnLNpRrYVUweuDX7tguN6El79nTDcmCMN1lk0nSZ4g055zn0
IntbDgYhILCZNoTcy93EeYUR6aJwdN7RWk87RH0hSIgufJ7lqA74dbawgs3dCrzeWq0p9oNhqdfR
6MwAa565SWuPth44pyqGEGYpFComMT7JSF6xjyY5YzyEQFVnv+qqID9DmO/NmB+cLid8E9yLfC1d
dcwG2ZzjzhwPbc1jyaFkHzKPNtvOf0YkdyDLcQiv6OcbQqLxVM3z0ziCN1TQmo6NSV8PKhnsGSWG
WmdIhCW6l97Nn0pUEDuVqPk68olan0IsQEM6EILJtG9b9qCjuIexJGjXZeqQG1sDPuxnO5sIVRr/
Zy44r7MwGnZRhzwqT/ro2DgjkpfMpUZ0O0Yvwh9eklHqZz26zzgYFfkJlD3J0J4EoHnq7RZ9iVOP
7rQlOvI5Z+G71Y3WLmbeeTlFdeYFidFFfsD3qN41ndolc/xjDXmXigFB5vPsRDle0bIan/GyTvdx
lpGmyGzIT534hK7rMxsUYZ1OuLW7/FMkpCz1jr7JhjA6Iqym41nWRxjC0nmJo+PMXJBZra6CKpn0
dWF7Mzmba4ZgnsaBLJthx9nP6t9fW4rRsm8aq3iEMlYdCL2PA2uMpkM/ouZss/EWdU2Kstx8s0Kb
h0kagmeu5hUqFrq4WYk+rccz4uabvu+zXeHn6Yt0fRRBPgt9cy6+wkS9DyrWR3MsvCMIc2eATuoA
9Ez6fdpZ93LJP9DE0o0glo023aweWyuansgPceTWTDOT/lgzv3Db5tBJTjAf8dSmZwQF3aSqDqhX
srPAcXSLoC7edAxuARuO1RGzAc7sheamDju5Z98wXls5WVhhgvKEZgQtfa7nC5AzPgqt4B+ATDaE
mWxT3ZjbaewfUmYfm8LzY/KoyqdWWJDA406XKODH7qWwEVqwA5YPLWkuPCLNtqac3FBtvdtWZe8W
KYgYQnU7BLOfvYQrpUxD3UVp7vRB1mM0L9iGxtsyre1dBDKU189oI/GQ4cz1En4Uvt/edL2tSR+F
qIVvdVZ3CEvbgFaPVq0upoM12rzsfr4uyXBE9cvgvbDaH+3SGseWiK9XsgsSTMTZmnTVDrjSyvYU
GvFwqHPyZqxU6HNsZx5geYkt3QDZejfiS/WiEkyhbgiMzMMbgKWEP+F7z/wycOYEbv9UN7vcyF4U
7eHGN9vk0QTBH0V80wqXm5KjGQRdL+v6ZJn1Ha0WewTKsUucQLnWGdS5TWaab8IZj4vUbcAI+JS5
3mtLxXVhXYLJqmUWCCx+idAtuHf8RGCvVJFyAk6GC0GciYA9izFlnusRK7PBOobFTrng47nJEIM7
IIR1zXjY0dFqhKNQLJJdrew+mHLVHBePvCzS2OR2KP2FdbU4aafD0C7TFCeeL8uHsM6us77+FgR9
ss/K7LsFEcymJDwbsWKnAmP60AlDHnyT9XEElm6r9IRRAi906con33Tvu85HQF93Z5AT74TbODmq
wvSBG75/h7LXXXUjoWrGEj8CAZwudWp8hv1rZWjnPYzEUwNiAORg1ga13TDlipO+/GHGBs0NJvsm
Myq0pG5+O1PEMifvxlu/yf1rKfpA2Gi3Gs20P14NdGHR3/cx9mLZpQg1kPCQEu5xJpeyD7+XvBIX
04BW18zqPLvp9IHBLgosouK7rcsE9OQj7+XvleDvBNvIYExEv0Fk/dVP71PIIEzqX1HbPesK1q0l
D13pP00GqQD1XKbXCcsKBriGp32jQeQ8gsEb7L4QN2Gc6BybmXbm6zrjsf6q47aNb8B0j+FxxHjB
VAZLAyAKfv11jj9Dps77TehVmViudVJ6NujwOCqbvZp1wq2km2Y5UETXkdikIRHqtz6DRTuoHSsW
j8SWZOKQmiJebpMV0fJZW5mdwj5B5lC+Z2wqyIxuPJ94Jib4krZEp7bzslJw5Bk3hpdjrcb5+IPw
kbrEAVYhQC+ZehtPrWuj7BXIYp1jZ7BMurFG0zXPEBWa/ArHcvwqZq9lcFDRXRxaQqYMuSmg/FYX
iBtdt40yfNZH1yTsoSQdavGqL0V9V6IxQNZw03E2Dg997dcenV0lJL3jsIyGeZRTZo3XDbOD9N7q
66H8tsUwLNXWXpsxQkrYZ/Ohk3I8jA8LTnnws/7CfRg6aZdfYKIK8yVM07w9Ft3YtEe0l+Z4Y3hV
6BKYSCv1zD5mYCrnpuA3Mf1lJBb7qnE6vvSFqnbMmSSSiDwfqoYN1DA0koNt8ZZf2LjIep6V6uKP
0sjc7KAA8ernsZpG9ynCEoL5WjBvTF9HM+YCtuPKNu9MFSHr22Rd2ANVkO20zB2CSmtgGuKaTlwH
WQuShderlTwOCLLEozUZJfJGkZntUY+1VC9sH9rZ2+Fca8B1yISr/9NtkBZ+ar4Jqj+oEJDnHqmo
XQRVpMGeWBi68EYY8PuK19pTafULbSsVEY0N/ckE/rO/lTNmBYGMOjetIy12qC5Tq93pkNiA9K6M
rG6cQ0nL9QoPmCwoxhvRFtEfMwNw2+obBh4i9gawJ8KlLK6uMY7FEd6U2VuJxyRqbCLhePFFptgd
jqOBPGYfMt1FPj9Fs3+k4oYnWrlmRg7Kug07mf0A4Dc2LEZYRgETGUXJSHU5Cz2Elwb+KaWizEHt
S68o3plpWl99CXvnoGhA0xsBtIvIVW69c+nk1XuuG4GbKnJ7N/AhPZSIuZEOLrN9V6f6A/sHJion
HJ4lzzW6O5KFTWfIPzPO62ZI7YucfPtStmt/EIIdhic4cfmV5hWw8BcaEutOhSaxp+4Hg/63fnLR
wbKs/+Hq6SoG3L2NdEEnaaA0DX1EnFXm2tt2cJmQt/BxT1HsiNsI0tmdRogc7aY5NmnpfU//yqou
vDaJAY9OvBL5yQCDBxpnt3oouIJvMRrnz7FTC7Deza1mCvkWhxBIcYB7n8VkkO+HZQaZKtsxa+iR
XsDqLd6jbEY3azrJm3Tn4ZOFbn7IQKcekmqYHtoIYWidpoRny2rB6JA4Zbo33HK4LNriN5XRV9+1
8y5bXMCz885yPwcfLDeyo02DIBlVCvo574xPFSOMktFWGWl1ZpKJTrOiEXQg8UyTeWu3P93JP7sY
205m6qdXbVruQ9DEWAMn3RxV3Wa7ZW4PHgfDHlYv+41ViNrj+h0bRlMwJH75pnlBg3IUCOb2M7Ef
KDv8uzh33KPR5bs4Ex8V2o+tanMG+5av7xd7ia7mqmn4H7EJ7lvXnAmpNRzHfZtQlxH6XACOZ7g6
Le1xxIYXHTpBN7lhrel/FaYKn9AcxGcrjR3WAQi17kNRtc6mQFFtMeke3eKIwaK4cIyz/gZol/aM
syTFhm0OxgjStVYVpgPqzsBTcBSCucvNX2YxGDiVRwTqe6wfIanvoRuxJ2DPeY8p1x4P5GmwSdDF
QleUTan/kvNOxZuRoZYZULNFzhn6y5TtprGQD5kI/Z9zgnKMN4JWYVfGfTFtC7/Mn0eZkUJgU9PK
y5A3tImTD+F1g+aPhkHlK9Nuphb8nNjptnCFsAbtEkU1uglxTZEBHLbOq+ya+JuNCGvmZWEfBQAv
xzBiKSF/UPTSWqKe7Alz5jswBS4iZRyUaIprJn1JXtLrOPpnPKdxEbAvMtNTXAzKCUBPg3qKCF1t
9sjhyN/ocWVbZ2qV2jgyDiR0O0K8Axl/LplpeTbLk8JEj7DvZTGwrXaX7B3QyOxvB7bUCTZ/VcX4
xq0uv+1sL5nOJn7Yr75lYciwNc9YeYkSnz1oezw6BpasYZt4XXkNjjAyOcHBLl3agWJ2W5KyfDaj
FOhStiSyfFlputERWiB1oaRCutEFNh76/YVCpUmwKRKxXpr9Ge6B8J5LabHAZz/LIFKOxOClhpsU
PJzEp4OGXjEJme+m5bZZdPOU0DAnO0WEVLurUMgepcASzdgFipQobPYeTJxn44QYwdfPdD+M+l3P
YWFGroH7LRt20LAbnb7bcVknz0rJLg7IkvW8l6hPpbrK+sx6HtXcFMbmrx66vgpXyxBUyhzBkENC
rlmECPYjYSrbje+446uHy/7przGr0XEsLLJLOP1PTmETmQ7FIrwTrKKwf7pT9frXSCl8soVH7LYq
utsRbvpWzVlHtKPd6V9/LRlb5wsI8x2DHmCtCFCHnyg+rVu1oG5kMjwYy34hjrz+O4Hs/5WFf7HW
BLN//Q+2aPDRf/zLFzQp5hEfxde//eWxBnr6B+bp+uf/wTz9G4hC+LnkxtnKJPPsP4WFwvTQHIL9
MhwJjNnkj/2nstCx/6YUaXOG8pUJUXFlqP5DWWipv+ENodJQ8BYNW6IF/I8X9g8u6P8GPTX5i39Q
6VAjsro0kXQpjlngrNaf9Hz1bFBT58M340ZvuKfAHept52OnDjgGO1YtkNoRGM7zshNmM1zY/45H
b8QEEyLwid7CEhDXgaaO7hTS55y9wGhfzKCjWeDRm/FSm+vK+UP7DmL5tjERzrf2jLxKMpgkpymX
2kUSvVjtY80Zu0mJ/ajuhIpMm50zVxUrGUd2hwUTRriZlsage0WDl2/LpUAUhyGNbOLUpb9OigWz
U2LWzR1gDt/bYsTA9GKwNBo2Madmzw491E6AHUo8xS4J3tuoYDRywJBNhVx2sc3tYqXNTWImCH2s
zDUv/TQTXwJOnN5nLJk+q55DDm50uk5scQnpXdIpi6awEoa144dchdz8BGRSID1QqBXsIqZ6fhNM
pCPIHgOF6YJgJduncvBd8ppGotnzLE0gGLk1ZdFag8UE7dh4aVrex1ZkZRx0/dRM7/xt1lG6nobx
R+xXrrj3G0Iu9m0ITABJSGU8pEVjymtG+8Sq2303Zqw1/DUhjrzEtx6VH5OEoSvJriZY/Bfa/lA9
Ipiz0bKjyVqOnjaGaZuO0/gGqSrP97E3s/iopyhe7rRtNmQZN2hON7IxKVGXxPSTLbvO+CzHAZ2e
LpW6Wf1O9gPaRABTzJD4LXpW028Vd6x/4mS17kfUG4COGB+fiVldiJVALDPtZ39unS3JA1Nzgyux
ZliDQWcOvMiHu25Txzan3HUr7LFGsZzZkrFBKgwUH7pD7xMMgwPeAI9d/BKXKlSspurM2UHzKbuT
iLpphJlRFg2sgiL9ruoYMEaFyd/8VdFU3FGDLDgmh0rQalql82HS/Lln1ENjuMcqVsBL8uZk3nWd
Tpug5ZmKd6jso/ipltn4aVWpBn1vGT1PUr4YS5CgZ+y3MkTjdku0HT8smoAHEe5RdSzGW7IXul0D
EgrnasMvxrs7LG7I6rSB6cNE0kNB7/vTXek3gE8bNQ7iMXd6zzl5wuRh602PbTFEE34oboAc82k7
TXeTZWSzs/37o9j3jOigvqUDP6KWJUChqQolycRiXrAmVDEFMcstlrPFL4ctFDo1LsGJWk0w58Rq
X0v2c88TgvyJqsIlVyNYmN2/ecj7rFt0jUO4//vXdbGaUL5qU/OhFyLjaPj7lw7jRYITv1V9H1gd
Le1VnK35bbYLGBdkhffB5GyQgZOIhi/9EMlXq/UqNBnOmFqbaKY/rSET3vOeQFFL4tl5E32YXclc
9beuOSIUZsTpfE5iRPBVhhWMtZxoNdtKL3FEETh0ljzpruJRLus+D5jeDMeoKL8jvSLSSouCyxVF
dqNyFCpbJ2MQs8cro8FNhD1Yw8WQ465MQ4OAZVNvJOzFHRTI+W2iMbxh3Vk++YMHHqKMoup9zA3/
ks9JQia1KOGM60xbOOaYmIAMyJ8NbJmnRo7VtWTsDbosqtM7IDNgnYjStY/UZZ5aA63ip3ySj4hV
WxYPcZJEW8cYgL141qh14PMTXPYdKrV4fzq1phRp7G1EFw2BhXyVpR4zQPRNGDYJZEdFjlRGzQ9s
MQXz3nmQd65ZVFeoEfgMbKF/6IlYkI6Z6RnsDOkzrYerAkidDCLZJg9zHaOocEtvvl1KpoMRfdLO
k+bMcdw/0UanN7M1f5Mp374wOahIvpJgd7Yu56w4DUWFcC9LH/XSRqe+0e0Vv30eDJ7Wb5M/oskY
kvCE3Drb1rmuDow5483Q1zZ569Dyziy8nF0yxD1cyskztxUTEHsL8p0nNzUH4veWLEZAJvP4W6OG
feTELiJmwL5bstXA0ol9mNy6WhXx7eg3frYbm6bdy6grfM4LpAykBHnS2qZNkV4tPvoAQsY7/dOL
c8bhTAdqgfByCD+qZU2Zgij3rosWYYMjVPMJi5S8qBCX7WMzNu7BSKJGoMmxkJupue+9re+k1q6K
XPdmwTh5MrrCO3CS6KtizNQ6HY/OWOaaY16q5X2YkbNGbNAKoIa1S09HF/jJ1ZgSoNP0ZODQFR3J
E2yDaInNfNN7aEup8AlfhaqzBlIOmk8MQ1E2/BLV5Hy58fAdGkt7HeUVAwdKkafZ8cM3z8jUu/AQ
8wVOV3+Si8iwHP5ciNgMyxO6Qfh+RJRL/qnMV5c0rVP/YuRD8+A4+Kg9E90Uq46x/mI6332z+Wru
OOFX0h7PHgtrt/9pmr16RAumg3Y06eQIlcDWXzoLEIIcwZyNu/C+tmb1ATW2uSfYPiF/Kix2KJWX
F1zR8tJ7sclpU4fX6AmWn52xmC8Ey2R7q+v6e6kcn1FjzyAOGgiD6DoikI3oSM4P5bfdDRbX5ccC
Jp3tPKDedkcbXg/HDLCu/0Y/v66Pc5FiPc3MMgPU0+I/NtJhvo4ZgL2RPM/Dbi2DD1pVluNOOKbV
bv1I599ePzqQ4sa6e/ZaiLsbjgMv3ybJAoTICiGBMre19iXdmV7VxlzGKStDcjdc9En7MUmnac9t
kL2QFcJ2t8+W4eLIElBBbfj5ocPZG0NMgRi2hRfQG/dz5aGQ7Av5VaQR04GYw30jbXtyt7np5ssh
ZssXkxY+J8UOkr4GNzfxGXhP8BdnUK247Jmm5HRnM6BN6b1aDS8aGAD54UEhsUUfQ8uJ8kB0A3ta
iqAsqBwersA0yxrNUViKL0vhbtqPXpTQT9IsDiQCWlAWAcntxymMlm1co1jnuqs5u02hfHzTGoYq
Zcm6BJeVToIsbFcQRmO54mFUANSCavBVtPO4N1nauWZuvleJY74DkZinO+3PxraYHac+yIRSiDvA
wEJdjkMT79plqPWdS6WUXJkhccY8/7PVnyPGUxOfRG9nV37qd6/J7NT33MjecHYSzAGbkKpjVekl
3FxzW9e/9MzE54C6zLcOpPvoaq8mm+sjxyBztEGDRYd06I0N7BBVY+ske3AzjljZmHgaVK0Oyg3z
Pm+cHLmsPwx37F/xaGYxWB1tZ/6lqDUKG4sCrwt0ORpENJOkwGGSuJcZ8wdiQ0YUIFlYF4BD4l51
akd+UxzduEVqQg0BsqbOpt1NTIXcpRwwv/kriixKRLEX4ZRexqyyL0j0alh1OtTZNidJ27lgxuX7
LwyPbEhoF/T3MXUGMIMI1bWzjM1Nxh3KZmQCZxLGRRoY2kD/ZYOZQnQ4ADQLQkEphp3QmW14hDMP
e07fsyuAIsFOpgwAqhv1jzm5XJTgXZtdt6Z2vyKs1PtZxPM2lFRbxPi54ibLi/qdNSCBVQCa+Psh
ewuTVrke2btCZIPKO5fMC7qqni04g4nLKrOTfEnLstK4GoYETZwsxjXZ1Fia5mCtk2MMplJckZzo
NShhpDDPND69SxqSTp59mHdyG/ml9zoW6F8w0qIsoU32nhvbiDF0dJw9W6w49QnyjH22as/DRguK
Xm9bt+RlxnZlPXt1Wl755cT7P9uExmwRKKkrd5B+u4vY4zzZfVa9Ib9hs0+85ju8Vop5M6+mXxbi
33t2AixmwyYOnZMWrn0q4fiOJyM3ymwrtTbewy7Cpzv+bgKYNU8W+ZXZM157j+QcmHPLngVAxZrV
G2uEVcKBJ4SuYZSoAsJvmw3BZYVTEkaqvJNpe/2V35X4edjvwYApYnuxA+0Ldh5Ufx3Ji5a9vMRm
uzxrc9ZE/7h6eVRDq7pd7Bf2JV+T1EAtV6xip8m7g0Pp4SzNHXNrrIeFxKbFIM8ZuiM73faR8nvY
kDNOGN48JkfS9mgIETClG9747NonQezUxaJlO6fiU0wcnHRxFxtrQhwPHVMUqOTIpFoD5Ixc0+Ti
NVdOeCTMOYlMv1qncL71IMVDASrz3Z9i/zGaQxgg3K8B07QCl+XvKDujXVPteHy/wt9RdzUty2uv
o7LeVjFw8qBM8FUfmnZWb0y4bPI0OoPNxNp/eSxy+O+V18y3AyYDYkOrfs8CoQSDsub4AXYi0s9e
0/3QA5esKEn847JcjUbmxSP1qt+GDISg7BjTnUHlcUj99iVRKnoyheVerJZcvoRYguNSoJZdYwcd
gUZL1msgIeER8cWsusXeUZy0B3dNMrSE3aL1UZQ2h8mZsFOvwcCAEYanKTeZREYU8I2ByoltwG3X
w9Ahhc/2r5Zc/ap+5ytm4IZ5RP2luCCZTo/MCnlGwkhjsvATUhuTarJO3D5fzFajX65ohiNTdnvH
Lm8qsQ+QAmmkCmasrxBRYA1LfXPb5yA9OSVzEip1scMi43NE1Hw7uevXBEp7DaMc59R9hRqAlKGL
0NvUJqUtbj2GrE2xbdKhvSvQFe9iexyuRzIvJR79PS4VcWLTll+cVFjHgf0UEdGFs2tMUXx561Id
CnNz6/9O2JTRmraZssiWiJAI4XSqrgMdFrKEqk2xLvQifAk+ZAyhFQoSuhB2cm3fACHK/QUvCJ61
rYbtD+XIq9KzsWaGEiL4saDWPlNe9MdsdturXLP3Robl3FqQT57Zlw4NGyOYD9jAbfUyphM6qN+Z
pabVIwciOn3co/7ju8T38xTWbWIfp3L0P50yqR6gkvd8+DZyzpqo6P6CcigUZE825Kz2GKK+c4aU
N8qkquGc9DMIFnWSHUZBaKsaHWa1dV3rs3TlcNcpwUMUWwvHvVjS9hdh0qvj4ndIbNHbLy2m7I3T
arM8ZIpg2TAr0TylVB08vWDqgPQKGhS+xgs1OcYqlJZToh8drxAninHScGNDIlipo2pFFRtyV9tl
7Ow6TSxuE1pvToNtAMhxsmUD1O+ZraYgEoR4NyZ4iNYauQtAabrEoYhYkXl6k0Gj3lGjcLeScjgA
niPCt5mRrGzMvpyPrbJNNFsKGyzngsx2bs9rnogXeqm9MsSnOCFVNAc/u4uIOnyX0UrbTbKu+jFP
4Y+2i/pbFugkEo/4uLs9mbskFWM2LSS61TXGGCHSeEfcoAhvZzmsYNXBf2Yf1e481xgPcxdluJmi
0XHpVow5aKY0f6AexPM/2gRWKlO2n8Bp2g/9O3y5IoYZiQkbfW0vuzkRyCHXzGYqTySQHnzSMy6O
etcVRMxxATaf2hTZXSzxUrbhUNGCLaN1bdH6VwcxkxxNtNp4AgGR3hfDsFcq9yDlRXP+SUBbPbP0
yfwT/LYLCrgZWFYYH801rZpQxhhCLDOUkWJdI2DW3lc7GmxYpaJpC3qW6dQArmj7w7QmZatl0K+N
nOdjBZqqv5vbbIZdRMS2S7+VIlNlkF3kd8UcnzS/7UELzYPuuUR1O6NLavfyO8E7Uh6GsWaN915a
2UDJ6m/q1CJgj+EnQH+FdIV110PbpqCgoLkwQDOSNz/r6qOINPNCJR4hk06blFHZfKRm9mfGGIJq
mz652ghWSFeDXjL20ll5sNdIc6Kq4VBEdkzeAzLmiiV20LvhMEHYRXrIrKcPxs6aT5qN4kOXchNR
80geBfvBVESsM/Rje8s1hbpQONdsBOYrUjkB91i4RyAPYIBF5gyRhBJA6uTGaH3zLQQziIihItta
41q4+CwJmc0RCa9iAK+4yb7NYhpJmMiTZyu3NYVViIcFrPGZjVJ7na2R80Q8PC1wHxH8lb/UGksv
u44nqCu68jb3QfqMU/fcsxpMroRHTARrKXFuAIq9eSWEcVoD8nDvUuqI6b2UkGe3g8IkBi8D2wnS
FkCeZ29MIng6deHwOzLqg/yFboBhKqhJ5Mux0XQ/VOFSAdrE2C6beZ0EIZQymkPMCsXeYEqkSvX7
CnJSguL+aW4cKN9DjMkwigfnIkqDP0Bj797Nzlj84MZth71b4uhF/FtFALnziPHAQDMCh6Jum/rS
91UYBxXKFbhwXjYmOzmZU31FZYLkjVgjjpnJUTRdfKYw2Iq4yIZ/Zof+HybmkEUlBSVUV6gB/P//
xQ3dVEAy0CF8ea6azx7BVPI4L06cbecKErVT6bAKrLCdb1Qm6tf/sln4xwD/X7ic7irsMd2//eWP
BvV1Wo+sxMISjFoI+9WfSQCopLtVEPnhVSzTEt/Whwh+YrAwdA0Ss9HHys71gwgzwjVSLYz9//7P
m//t33cVM4O19XA8pdSfDfIjWMEobhLII/lQrDMueCRHBasUxxKpQQcacCaW/rjaFNQgJg0RZ8AX
wJp87bF1iEQ/nQr+FytcS2Inp0XYkfoOPhqSAQbZikOMtF9DFXXgF2PsPfxffwWPnFHeRGBZ3L2u
86ePL0ZCKiZ8VEzysP+B3C/RMcZ+ksw/w8KRw4/ac0yDy8vnWzQJw/hM09QBi64Y0O7GVjNiom1p
AGfLBORwqMWcXwAJhtZBxlYhAifrmumuWkwPI/qc2v8sKcr8I4OBbwGlk6MAUni+5D+cP+1sBLRs
5vGkJQEdztxD3MaM8kVZrkShgQHjrkdQl1PtZXxGAPR5cyN0qbz1WIyenQ7CwGFpxUTw2e9PAQ+Z
+8+ipf6nF0kamCEp3HhMeJ1/fExsm/tChQ0r+7pNh0NoA7G9kKjJ66L2QH02Jl+EybBuSrOFN/n3
twL36b+zdya7kSPpln6VxF03A6RxMBK43UC70wfJXbMUUmhDuIbgPI/Gp++PiqyqCHVl5s1FA3fR
hVpUVIRcPtFo9p9zvsP3RNSkgzZREsZMrGQTIacrgkF/cR2bvxY02c5Sl8S3mctJ2Drh4k8B9SrB
dupFNOYKK+M7QPI/c5+zsK6Gjaa4wk95zbvmj1pkpRehEItyXdKLeRkqp8SHI2kF2WcZJLF1I2Bv
bNHCWkIXNpkD7EmA0KpkkYUYCUTwyTolvtq0JaH6NiC6GYclqYVVucZEleecOdhU1+QR3TIvecBc
+87RKSGaZzJ0jWvEk/U0u9qpikZ3vBnbyLn3JhMjCr70qvyLNrJFsvyJ+bC8OaZtcdiyeZcs3Lqf
mA8IF1EV1LhLuz7zhtsfi2oL2XLaGRUzyEvuC3a7dWL0GF8Ck3LOwqmds0uP1gw8l7VaTFrtlLI9
zGrYYPxvk8uIqLShDoCITQDg3dg57sWfX+AfhXb/olUsz9wCf0W5gSfpLyXk9OsXb0ZbySW6FBXh
0RRdajHO3TVFP3Owjtn2lZvCxm9+0TYdZ8ImjoU6zB51a+e2jgUHK7eUVwgYbbzzCiTaNaY8jALc
B9LkoDu4sba5o8NfRNkVFHKkPeqTm9PidBAkcmI2eYXujURd+sQ9VfSKzTTHyOQJjUJX93/+Yn9d
j6XQHcFA1bGWr7HOsvTpU4pG+lkt4gfYk0dSyQLWXBpP2RkuD4LFccNIQy/J7XdWh1NSI5X/FxfR
Zx6MYDBsEQe3waU4toNZ8tO7HZECKEjmQbyI25Ikg2GxDyZUiObzoUrxNkvrzAus6AmDOd56ws3L
ymqE4tWObEqPARDGli+YL0MzzBi3bnMAls9Fwn2cAzQ8UgIPQb0BxmPt7D7NaKTlvB6vFlwhVsZc
BNqG9jwn3/35uys+v70o7CZAIMOwHZM2TVP8+uLsyAn1wOneOFzVFwyLsMeIHkr9iiGHd8FBGHdn
bEjzPJBpdKr0gomolE0abHTXDczN6BWdAcvA8a4Uw11/UEmCJXHqFLKYYd95vUoOkBu5bIiCFcka
AapofF0fjQvIDkv0y2Dy7yozSf2qKPqKcaTd4rGvmlsr4Dz3FwCcz/AZwSvGquAIaUkWbWwLv77i
TCslkE7qzs1FGjQRbjgGle0y/sOVUBDCdOthy3esvMiGkGSITcd3wrGCk1lXmxQZ/PlH8MmfwJPQ
XUHtOBAlaVAPLD+xj3LLitkHEcQAQ4zeWfaVdpckXiGBQxi0YE2mox6GeqB5zu6Aa25GW7nBEctt
HDMw6wiBjmjtlJiEtve9AMfYbQCQOZfSTEHK9VWafweaidpqV3V+QVccIVZ9dCeOiItGy0JTfRNV
a9/bPZLDSumUtq4+/l9SXhV6gz5oINTDASIo3Ic025Jr5itSdjW11kPLCdRuS7oU7SpnvwsVoqUJ
ByWelNVsxvEOkhoZ0HooGDhSVAD6XuijRdMYq0j35BUlD5Z9iKgiJx+zB05b703HMrYuzgXOwnbQ
B5tyYcej1AblRPsINEBgl7lHUlAli1uAHOtRZZXx0HqKoTbIGXbuadJIfIw5gR69cgwciCCHNviw
2YHbWUasoeLdhU1h9ChmHx/s37IL3Zc5//3P5WdemdU2MUfLDzfLv/70h6yyX34Iz8vvv3hx5/zy
h82HU+emf2/U7XvbZz9+QfheLv/yv/qXv/t97lWF3+e1BB6zPFoInvZn3w8UMJ29GSvgH5uFjqeq
o1jy3//YD8+Qq38RtBGzx4eaI22+3f+AkUkPGJnFuYK78oIiW7bnv8PITP0LwDGLO7YDqdbBrvxP
yxB/tTSmUinOXxjC1O2/ZRly+PU/7Qw0we2VFd/6XFDa0p2cDnVNvtQwANm2MFYokjsnBHVGAIgu
gSn6VrT9DiTIt0nQTNHn4xFnypk9tFg4YP+te7P8Zhjhoc2nb04ZPqlyI/sUa8VzpFprl/Q3osEl
Oxg5BTkz6Vf1FM3jfWfg3xu8mcQ3Rjergw8ftjEkbjO6xJB6Ni0SYpNEW6/zLoG5hitPprusYggP
V56VU5Eh1NTJohgvKkqJT9w5zmANC4MVdc5AotgLv/EYDOo564x9tVBsZ+NetI63Ntlko1vrTBZs
qsiGWwzMt6HRPMFtfZ066xs9Bu+9Fx2wsOPwFeKR9sl93+h+37kvWa1N9OPArg8mie4irxICA21N
NLqK7qaaZ9FyTmgH9FGRjJxt41OZGfdhONJUSY1aa463GVUfF7xZWE5b4gQ3AmK4784pKIi8vEBq
QxhharMKWRZHETlbVQ+XHG/YZOYc4hmDvJHkQ57CjBJZxq6u2LNoGrhcLLB+gDQtiFCYPMaqMW7t
qQrWZBNR3B0cBnOJ59659PDQnzmpuSM8Hz2k3sw42PuG6WiEhATEXDaXHN3dzfQRzddUulFKQWt2
uj29FRNiYncv544JpydAhjEWNHc1w8MdnGXc3TYqdt2mO33Ie3JS/XA1h439Nrmsoon5Gk21u29x
mG/CyaTIOghMP6aIN4Nv7HH3WVeiw/bJwIC7ZV1soE6m52Ug6r2F+AqsAPcmrBHqSpR3+fdXsj9c
pn5Z2v79evffcCUTBjudP17E7rJyeC/i08+r2MeP/FjADOcLqd9l/20ATrCN5Wwxvrfd//wPw/xi
SttaRhisVBgPuZv/voBZzhdXghbkSM4auvgb/7mAWfYXMAOWITmpmex3xd9bwEDp/bKCLTKPTmuJ
YBrMnpWtzqfz88wzGJzejteq0vOvZtC7L6bbaAMzq8Uf4pGzGJc7OjGRuPCSys8MkzOZPVvmSO9T
Mb5yuWbM0bym3EcKJ//GBN11qVvg7v3OtsJXumRAImpy1i4rIxrUHhUYAnmP9UTsXBNFgLtqTNLa
6pjA57RTnpONble9MHcWwq3YFVEaP4RuZ5Sbyiq7aDvSj85YjdaxEwBaBNihMWkeqvD1VoR+kGfx
L00T14UjHYivDKqom8iYd0LFJqnopyaA5j6EE0aa0mwNqqyDJTuNR/gSWVQ4voExaO217pydm3jh
DkxIUanHevSeG6aCNOXaScxSjKNoPptgbeNAcHX1hjY/4e0MWuOUkKK7SIKOpR8F7CiNUqlVN/Q4
PVtV4MHpMKhArzBQADeV6kPtYFIZ6O1kv0yUdOxLYgPtqHtKwpATJPe0gVSuV8nBh9w/PYnZqm+x
qBPHr3udlj2K/oYnTKgW9hDXa57ovrG+SbZ7X+maHp/T2quvAiceACpSVMUMuVk4zhW1P5jCp+TS
hIwfD+jJYlH+vZnVHwMNJDXEq9L96oXtoeTGYWomCrcBRxvbfV1pVzJ4yqfrxsoOAZiaQIV+5Fl7
nkVBWUBtxWcthCPEOV/FYksvw8kl36Mbx5KlfnDnxzlKnb2AfX9JMaUPhWglqKbqRC43upm/zJp4
cINYrO2c1JxREzBCA1P9hWF3OyefaZfp7/XAOwd88TVr35NqpG/0a+bE71aNmS7Un6DgHXPQxIid
Vz0KU6ZROICvygAqvR4tE1Nr+wRMF9BMclmPatdY9Q2X38rhfLOiKWoHEmxtQIUZ5XlJCQJ7bvBG
jtjCg4LDFUQ7eBDH2QXZI8zU58B27ADiqFje6Z1LAZHHmhx24t7jgHWHE6V8TfT2zFxu2O44TX4k
MdmsCHfdB3S9+YVlbIZRl3epHVfDmq0UZG3Nta3NAIbkiaFYvLLq/rtImwvHTa7ZJlWHggzjeiDt
eN8SaCeDsMXccB6FQ3Mp4WlYIUeFoT7rvCOAYR8z/zUq7jam3mq2vEfPOOnqkmJ3vHG+YbE11x8x
kVAupx4zTGZ5w2e6sEiDawUoeIaLxnRx3sBYuHOABmo9uBEdixThy25+dqzhJpi7O1OOWw1uZRVC
Q6vANOWTPyaXmWNvXYx1EBeuWg/Ci235ljdt064GEOgcXBw06EHEzpNDuKDJC21bJ/aRWZFPPmyN
DWDP9L7fLNBiq2r2ZVfe9ViZs1fOogcSp+tQPVFWTxVb/SoBtejxIQ7oiMWw7E372AhfI0fytKIN
PjSNwpB2+BZZBOioEpDR3egZ9/VUlLvI8l40zTvxrTsMOWCYkuAxHSy5r6U3o2f167ip72VN2l0f
J7Fq86WDtboh4rMNHFJJtTNy5imenK47DpD7XMVeCg/LlsYicdY5UMmKeWdp3eQHAzYhXplDGDQq
DOBXYu0E4zueSBIyVi/EDaOM0RemArcVpihw7iYYs+OU1/vlOw0zJ9gFdkrH85TmmMnhlkxZP91O
/JqxHr5BhjaAMAwXKMyX5pw+sv3elQMnISm0XZuSmJ7du5yGr6Edt4IsyTxf6XF8DnZqW2Ya/gW+
yVABL3Voch5Yh9YgkIctkSIc8sCEM1nkvW0tHVBYsFDngKu4faJk5Blpay+LPLkrxprNsecT7bip
ZHyl50cga8cwdXfVkN1PpbyURcPGOVWgutZV3dxJtptCG88sAh9Ge62pdmaIRUfWcETrPS+60zAU
9Fu3fXOXyfli0L67Jk4+s7kV47k3NluMGg9dxR44J9QTcMRDvhs5jcbVOB3C+UieatVorMtGEoM8
qY9A5o6ZrfaWxYU5Ys+pbyIwBZirjnY+b7zsMhP73Gwo/mZAQQYOvhf8SmsIpY//FJMcBHF8sHBW
1Eg1KxT4RmyTunJ9swIKVWT0KM6QVnoRfG8n+yxx0z018cGhoB34lNtO6uuDS2KtvuI2jYimkSFI
h+EBkchbAV4kzD/bYboh/Zev23E3Jc1u7qpjh3BqY87kPjt3V3FnH9vgFfrr0aCbA3ILuSewJ/ST
2cm0aSiWiSPazdP+heqRo66cawPbBm6XLfrZ1kamEvbLLIg6F1dyunIXyaC91nPhj/rBAj7m4EZl
Frr3OKFDIcVpczJnTGUojg2VQWkL1ZSEe9asJTjEU1y1x0ZpL0BSviM/HnqVOivTmn3l0HRGu1bd
day2U7OV+VnNOK8PnXtke/GI1wQqvTxqzJ/itLrKQaVHrJr5Q9/Y39y5ob3Aea2l5id69zI3/XZs
NaARKojPbbyILvvzNnDdTassDAawOYKmfEK8HP021q/VDP5VzdeecZajp7Z6wsVV+loZrbEgbJRJ
f0E+swrGp9hpTiKw+JTbq9lFeO6mPcahlYEohYBKy7UMjwAifUq8vX0o9Y02kH/XY9L8kg8pxShc
GzdaxsOrrzoGURjK0rMv5wYrq17bCfD5rd2QWvWsaV+44IxaGwLTnO2V+cTQxKVHbjpDPr5AGfhu
c4ejrJrihZqmQRKEtho5cnBbhT2XuVdG82jB3GRhepgncQhLjFyu8m664NoN5eOUpGdgNrd5AOxs
eqHgEaBBOR1qvdokNiGJMNrVZnyeeOF90mMJFNOwzudk21tdvO4jWgsU5s8m0R85Hb/i/2Udw4eA
wbRn8BfTfanK7ixVYCLxiXL0IRXv0PZh2/EFrLzzsguvE1LJdCOmrY9sdu+EbkwdwWCeYewY12BK
FuLhMaTL3pSHNrZ3LB9rA/nmIuH1OToRTiA6xLquw4bbvtkzkdzMyVtJZQn3bscPnZJ+kJx1dzrl
NKllNOJaCi9euK1hBtfps4mPxXeLbxVEfsTzW9fhfK/ghaGgz3RVzsNN3CabxKKfIyURgutvFuh4
8WXtshuMjhmOgZjpoO7uHdt4o/pmL1jk08E4ZrQrtjmGuoQSFnDkoLfXEpqmHRdwnoyNQZcHstS1
ZihfDvHGxLbSuQ735vKrA8osib/N1WOUtArEaUzlgmZwnxKr0bG2oVLrFKRVlimM+Vp5OQL1xZTB
sJuPDQ07gupm5S0lVqI+S+j5VQMvVB2o4X1qavtuFHrwaFfck6Nkz85k39jGitPsGt7cJprVJgxe
4UAwrS2GbRW+YeTyZ8VOl80klZfr5QY7mQrjEs1ZM+dzvDm64/AVhTar9PmBs9GGehKLqpebka34
DXBsx2dUSM0mVLixoueIsSmoA/F1qN81i+6u8mrQ8YN2Gy/AT7V4/RJrm1Uv7jRtnOgoh9NUbhSd
vZiw+YoZu9zh+PEe2MNZmuPxIYTTlYdWz8InbL/hjRrN+b3vGDFm1HvD0OTTo2syXBpMQ44RaV84
kLVjyWHhicI5drrFdYxPrahF9zXGF3+GIrz2BIgwHpnMkG75TE5KclDmXZE7bIp8cu37EUcbNo51
VBfRrkzsk2x30KNW1O8UE8GAUb61DlxcDcMCgFFvrjBK1FHHTRm0u5DkZfqCg9Es2xcSRdQ+m29d
P4w3BURBE51OBdZWhcG5Jd8tVz3Xzbmp2HlTJJoPB1pkLpRh01fW23QY98zOD7Em3nFo4hSF77sI
cgG7HBJcm1YXXL9cGEEw7wXlP1KvN3WTbJatjKCnuHXmbR+J7Vgn9/HE+2/nZ9H0Mma01CbmBQV8
2MUoHM/s3dC8Q4jY2MA4neA1gIrfmeM2NMd1klmo8NmaUs9DKME8AYZIomJrDLet3Of5Lc+VtAGx
iDyyvzrcRPpM3ggvpzWLTIMoLhLqaqiKAWMDkWD4bqIuDULhVHIusKUdXdbBS+w7O9vkbDk213T5
rJM8YZZkJpssMk2/NbQb5UQno9dWtT6avt0YqViZA5Vvjck82yPgMwfanTnDyJH2UU7286SGfB8m
cs98ihiGE3Y+bPUrT/bsZHRcTMlTJm9p/vazSF8bqe1LjegNcYvmZJIXqKV7XYQYu9JzI2muyUFI
YHJQy1bo/cAEsoYwV3FhMvzCy0HxmKO2/MPv9FZhLgOGbeI6VwzrUv0yCL+qgrUx3sQmlCSE94tw
BvQy5Zu6ttrdQK6PqZvEnNaPz5HLUo2GsodJ6OccgEP9lKYw8hIzg+YpnB5bH9sZs7gXXMD05G0U
iSx/RIfAlz+cZwi8UEK8o2i4tLo43sd23+49uwV2bWd3OaO8euNgD+O2OltrayIFlTegtxvdwjHW
wqiugubcGOfugCWeQlnMcu+atzgcDO1Ie8orw/+dKYDbciDbeSPxMceNMIvV4YGee2tlAQdU5BJY
O9x6wsNTb4jcF5DytoaDe7afQCnM+pnVe37auhe9BTocIxYotJVCglzNVN5x86Lo2GtPeTjsZC0o
b1OT2IzJQLRobdKZwp59PsM4PNzWMIwgkMNjIvBJYqQCW9k4O+Ueu8Aa8JMTVGDbaRW6cxZXN1W7
g+vmADMtV1555qj++xyfLZ9dv53digdJrJhNiWgSBbwLysNXkmNBiw3UbelIBDmyivug+06oIBB7
NY6L19DTm2DrIUoBSkvn3sUiUukO+Z5eYzc1e/yQGim7hBakrKu+BNuwykSX8x7AfPQ9ILvBZWHp
esNiYUwXnXK4kDGmt+dV6IbAeNmOPoE8nsI96NpA3znAMqCLQi+4GmCUU002Z8YxKGruLx0Xboxl
2qi0DYq1vPYIF/UrK+mJocNHFs8JPBLnDCwTRvWhNa1oR00CZx7TTIwb9kIcb9U8cKJkVho9JXnM
47lQyjdQD73mh17/u6rxuzPoR7T3n+LIpz/+r//aEPKqei/uuub9vbs4VZ+1l/+Ws0gEiD+ZRRK+
7n7bv2fvxel//Pa/29f3YqkN/O1UvP1238Rtdyp+ezv9xp0j+jSv5GF/zCs164tr2LgdXGwgDqhJ
yfTzx8BSMyzEEyEd/FaLxI3e/s+JpUYUG83TwmYAEh8+v8M08/eYNm3hzEBRSZBqEI//7sTyl3kl
I0qXejQPmypIIVRofZGpf3KczVM+xTn7KODcwL1bWeq4SuCJ1sUeCsGQP+BWq8qXMAXGRaYXE/jw
Yho9c5uEVvvIXP30Bv/+VfvZhPah9PzLYeHYy9tkefiPMIIZgtPwr89HkOstiGSdN4WdlWozk2tg
lYJC7xBjHTPNxTXtCCggq15Pi/rrNJoWmxNCwuzOjAEQh8sCROwUEx+N8YZvOapN7nMjk4/GACd0
QKFJ4siC7cLiS2zHWHpr/+JVLM/yp1fhYNvgg1k+Ogu9jc/306twhEpdBHoMCXJaFS4pxGA9JLT2
mWuHgHr8SkbaZfBaQsGg8LKdba/d43Ex6TCO5ZJ5gpY8CzDqjSf/yn/Dt/GXZ8cHLjxdBy4BWg/7
zadnF3o5JfIMKNCREwEJosr7WpynnaSzXHVq0GhDiRoULXAg1rKDIaDk1tdJkU3eFmuSJm+IZrv6
/7N15t+LHb/oIX+4YP13XIYWe9gfL0O3ZX76rIgsP/FjhRHeFynoj/L4rmFmQMn4xwIjEHsdvnzo
uZZYoA84eP6hiLj8leUY0oM9L4xfFBHzCw4ndBIuRNYD1/b+jqTLyPyXL5vkAsDxwcjLgQGBjcj5
7PrIXLqO4EQxXUhj7A4DMxpGPuUMgGal0XIRXCGoGPlNPlNOM62kqGTV+wDd9fzeJfblXDbgtOWL
rqhNXAUOJLT1CAIQHGujaxbuhNb2TksHiAJCGTLNlrMZGUelT7MGETKfsoSNAubS+zTDUXlR5r3F
nMLMs7I8Yi9N9Fs8oZl9PZSlIRmPMH51+1EeUstxr0lwtfMZDRrWY9kQEvAnClNDzgpjzpi+rV3m
EXKqaUApjDJ/oQbcAN/YmcUYHLHu4HP3I9OY9AddUdDKqVZX1c7yMrfYckTicFnZyuNwHemGTSIl
Kr5ZH4WO4qPcsXD51NkwLKWPiqwS462emJc/T0sxZALCnWvVWAojXY0pEvaxMdS2FFiWlV+07Rhe
UMDhXQB8ye+YKFJA2dR0UeoftZQpKWeYsktbZdfN3a1yxowE90edpTYU5lY1ieNu8o/CS2pAwXea
H0WY+o9WTEc3qMi0RDk+VR/FmWaMk3WDUBpjTKH2d2lZ6a13SunV1zSiyibwFOn0uCUkSj/6TTY1
5XF2cmkRglmmxDVD5LeCir5kBzbnNicbqPzMatsTfA6mzACj11hXrWPUWfOjcjkvoCphdAhpCobl
0yyY3O6QUKzLXFw02QPcyeGsqtzsYqq1DmoyLoZzjE/9S2jOyoddDm0jhxar2wW+vjovAC+xq/eu
JBxBWGLwiFF3jN4+wPhInjMI1gzdkikAdJ7P7GabcXK/M1CH7a1r4bTUAmtZxOlU9i1HG9He5fSW
c0AA0brDcTtS85iCAwE5oE8XM1ZZg3IHGkDIgSSc2cjF6piHoA7TyERNWYwhIeROWFdsHXWr02ps
g2nHPKFnxpyJvLtdihd6gsRu+dj0DQpN6/LsGVZW+ZXZwg7EpDekxFWkU1yWnFx5qpPbz8wmhua+
qOP4zRUUaq2BEw6PJBOj2u9oYL3vWwcXT0SswUCqqzsN/ivgJiZ+TfjmeVH00NAcE7GdnkS5CybM
8/40KiqdSRK6PnCm5KbQPMAnYdVqN3VhJ3KTTBbgDLd10DsCini/jTiLmeUmFMysBNP0Q94llFDg
AI/fglIQf+hgOYiVF5vODVTC8MHDqNmQGEmCXRQnfYoQFJhPZJBpANddGFi0z9TJFa1BDHlt0svf
wbsjl9ARihTbZhJoOKrfeAxRcO/jLClvaRticGDJltlSQURrbQ9W+8gmzuiOsu7Vfig5O62MpSQ7
zjGywVitYWXpTEz1jVWnA9V4uDcZ5oIC2CYfrdtCjaSiRG0hJMhea9+qkYru0mzm7IwOC5q7bZxh
DPAMXQUbIOVG/WKqFjhjvpR+l7KaeY8GmGwscFpDq7iZp680i9MW3hgVZpV+KRGnoYM+cfHRLQ6j
mJ5xTGvpg/HRPt7lff4IHG8w1s1ST97Q1XLtjktneWbXYbjR7aXLPKeypKDitNaeQzuw0JCX4nNJ
LUW0wrOmZwR9qUYXcioo/lkK0yFL053euUOHeGhOwbEIy4nm3o+m9eqjdb1dqm+23Ucbe9uaNLO7
Hy3tjjO5DxxTYfIT56bHHY5Vfrlcq942sgexJ1MsrFVoUP9eVxJovxlnwQ0VQfTDWyaBkRoL3JMj
OgbJugVXfU+9O1wZ5kd4OkHt0DePFRcI7mB6Kt7UAvaIT6dTdsqZVMh1M7Kq+TWXsEWHjptkWzli
BF07qMSTb4Z1e+PMRoLTNygZLE2RzdTISnSLvqEq087RzasJB2k7v1KD4j6UnNve59ydLzIpUIJb
GBDPbUIDC/1EThmsecN57g4FvaHf5GF613qGC6RAILXBOjEGuZQKqLuxT+1kN9oadcuJQrRh8E7F
1prysRip0IPvsTVLl6h0ygb3K5/a0FBjXwZv7pDYWGDtmUbwBhQnw0ye5UNZF82hB4xOxh2sZY7b
kU7cXdWm+m04Fy5ZKiQXsPOJ1Z+pUYrSZ/s63M4gmpqlzK0lgUNS8THT+/BKqmbMIO/lANpBiba0
S0/lfGW1o6f7rkn5OqvTOL9lmIzOY5mQQe1VaxCNmxSTXDVDh9U0B4Qud1T5VBeT+c1wutBcE7ik
JAIDOpMsFyrGY58p45awMC2poo35uqJcyT0VbSRLMdibta8LKBdb6vCyej16GjN6vTD1ky4tUCat
NRY9/IHcuS7ggVpkxZnpHGk+JsNIP5q61kBI5evGcEUPjVO0X3srEjfQAFxtyz1LB6xnxsYDN6YS
B/eAFwPr/YA+G5Gs3nh4cQkjQwTVV5ybqmpbho0CW+AZPf9QePJpdgcSqZVjaZde7s35CkY135q8
Bt/tk3Byv5NZKOHm1myHVubcd8HK1iCB8BhBhlSvi2+hFcXXVa/H5oZ+kaUZO5qhO05pRC1hFcmA
1nA7vvPmLsJZVbYNSHe2CPCb56I9BIFakB4tHod1pDKut97Q05fZxpxQT+QO0CQgxnJ/4FMEJ7kU
txVWqc7z1Bh2SdbCvFKTU9Nzg8jK7RZCHA03CY0ga6A36ZNhBjA5MBzXhFKXkWMgZ/SLvNNYsBX0
90fYC4sfNG7NhzL1jHlnSsE8sOi0ud+247TQ9BUNwxuKOkbiGBW/aZ1GCaHv3lLFvC+LSuZrMGDU
pzECte+deC5xq0S8/1RFRt514pnxsGHbGFvHCczOtCFYKPqN3TDsYpzPyZos/yBeem1CA/bofDu1
aRg+d1Nv1OepLVt06zzr8hXweO02Q61L/cjFo71KOhUzG0sTy12JeuhvlmReeD7ToC7Pcqtf5NLZ
XS4lZVR+xc0gITJmkRns4wG2AtQibK6tGoxbRvnmrYPV8XmU+dJTVbYJpvM+T7ZV7jIyjKuSb2sO
2Y86vN4243yLk3rSt3qZjtolN9KoPuCbiOtt1VLE/C2be22pAlKh490YVPGQiWk7TnwHrtK++DoM
I6VBkHaXyRUtn2L+qjfM0V9wzM3pBRTVur6f9ICtJ8q5W7wB8QaMamNJMr8tYzDx7aeTy7853y+h
gX8djDkNwCpZ3vvlZLxY3z+FCoJEaA49PyHzU8O4sBpatLxS5q9//ls+t9ouv4bhiNRJLrAiE2T4
9fztNUtlYVcjTVuTwnWFRebOkB3LI3tGVAo4utXRqUqEI/zv3pXejLUfyLi5/3gi/3909h90Bv/0
mfxf4MLLshlP6mcT38cP/DiymsYXjp2e6y0BiCVGw5nxx0yMiZjHSEzXQRPqfIQ2o4nfj6zS+CJg
aS2RlIVNyHnynxMxW37B9UdejcOQ1EkOGn/nyLr4EX/6jjofAThTcvJdXNBM4Ja//2kkFnPFV12F
G6tWNT5WS9nOs81N/IYiKefaZHbvrYhcI1XKTFGpGMFmvqI40LpWmcFBkGhXLlc/vXv/5rr5FJ5w
kHgdnUDMEoZhimi7n54Uh+sKkpsWwB3VvK9RrduPRe8uJH7WIKAK0GIqdq+x8TbQk5evSkCLuAzy
1iG8HMjy7S+ez6/H+h/PhxZhpkc4MZkifvI52sD4IlYMeg57JBtf1PNi9NE77Eq2wH0cJU2PRRh6
TgeOrMlfMXFEDfv9EKXGUU3Zr6Os/aBhUJ61pjiqPMUJ56nVxCqY+H/xdD+NvMClk6bly6FL22A0
twxJfv5MwYQ1RuPakLdm9olboyiHrz28l2kV1ip+6dnP5H4Obb6FDzE0/Rqp3Do5MaQDosui+Yu3
j/HLMlj910rIG0jElXCVY5o6HycDl1+fkTDamU4gTv7YkON0Y8+BmJBR9PjGzaeeDaqyTdrqbL2z
/TQ1QxeEx6TjJIyhra3Zss/O1jXn4jvItJ6C4zEipRz0vEzQP609nIeVxm22xwLA3sqawWgYwH9O
fSW927pJs8uws0e50vBkZBQYAeHdu0ESjmurb1tE8rawn4aWQ+tF3HWyWddVEVT8IiYw0ROYkuwO
HYIPXXm1oW+HdFLpJfsfczrjAOAsbUdNeJrA6QIKmgLqVuDt6PmaJORc76fQRn7MWgXNzrKrLriz
u8au0MJC7d2b7FjCh24V8opu5Q92jbzpu5U33UAdEDwIimh6nhKQw39gyeHNbXPxmvc9m45BphPl
LJoTPARxZeCWpz4C86UN3rvrLTrEyPZIbgopTtDNAqjRzgEHjHt9xivrQytOCp9R+eisdNAfAA2H
GCMe1po638Ed8SCv6K0yL2iC8eiOwBx/LzNe6DYcJ3Uu3IakEv4K7x2+CgLoOFguyJQYDWpfGwJi
NZEAhqqV0ENOp6ZDKA1iBJjroqnD47ywrwmlDdfFwsOmBeUEF5KQLaRsDkzX08LOpguSSCg47ao2
D3Uxv5X0BFJ40a/dqWkplYLBLRcatwLLrUVwprWRZI9oTIU5H7uSvnC866Id4N5459J59Xrzyl2I
30awMBN7fV+UbXk+oXmuS29qdw2ocABma8Zczw0IcQQvj76J1xK0OOUm66if1CYpRlygKHTntL8O
B5X2CaBnhsdsQSeOL2EWRn6y4MtT/rMTepftnAVuTtIwOo11wfTAe0ZRzJ9zNyB/ak0Fn4bAtLqi
GMB9iRdu+pBAULfb9ipemOraQlcvFs56GUNczz7g62MCh118INndTgTAodvhrSMYBxyyqOoFB9po
16MWh9cQBeSZaff6jBFtqcfk7EmuDg58mLPvNYYKVwmQeGm64t5Get4YSf6tACRvjuZ5xuDnOuvb
xwLUPHvMZteXFIdSYMUOEGy6eYBFbR5STANUMGYvgxfmV87CsE/dZvzaAR3b1ADuqfQ2rxsDrvmK
AcLW+wDhRwHqIlsl+PhxHJWIIlFSbwe97JPLiFkLrUe80Hfq6vNnq9eA7dMrBHgfAPQUHOCNdfXK
+IDzxx+g/kjWmvd/SDqP5chxLQp+ESPozba8TMmbUm8YUqtFTwI0AMivn6RmM4v3Inp6pCoSuPec
zG3GuEBddcxlCRn8gv3nX8i/9T/w317h/+GvCACmZpYcOkOgfZfQTv12/vcG4M3oztKfc66ywFza
x1Ha0U9mVuGAYIS3ZcCm4ObHBuaGB3GVdSjC7ltHehH2n6UhajUBmHJPYHJXswEukXK8n3+VB+my
6g/krwrBToTVXPAsMT5inS/6aGtpwtJkXktAsSr8tSqEhLqir/BXt5A58+jSLOZWTMSeXHwUQc/W
bn/C5SDQNQQcmZ+xBsXBCdKqCw3NcQqcjl0w43oYsajAJbFzmG4ExFFKY4UAv4QiQv3qIlKzqiMs
8euR6EQ4h6+eRfD3rfuVTSzRKp7I5lVCMf4vpPjfTmGmUMgTPpHMCQ8B1+5uH7RBMFylMaQOyJIL
z+yjlFqb3XorMW/Orw4j+VVjcO7p+1PKbbI/UcLP3XfrV6VhJatWw85XxUYXsft+6r1O59NB8Cgv
sX74q6Mj/N/XYUeMsqyqMd5XgOgZq4dteO89jR0Lgru2Lb1236e91f0rksUlduqXbWpOI4vQgXDW
Kg4Z/reIAKIgwF2OEi8pY4ycazxij1sUJbFzPfTMCe5KLQUlzxobxCbqZWe/xqD5GfdYft/eKeDi
7oulETbumKRbSK/hmPnvCR3R/DqM1dyRAfu1o0RyVaV0/3tTpJi9+AuuSLnc53B20Uf+ilb4bdne
zrNtd7iPGTFgYxHTqmYhP7BqWn6VLeniZz44OHwiKTlQW8uETF3WBQu8KI8w5L60gY5ypxx+VTDz
rxeG4dWY3xEFUOIfk6dwPk+aoSUych4ndz7RdjR4/8tmOGv1rrvn++uVP14aD1nP+ImJ6RW8aBfH
TRo2d4jvRoa3piPUDQRIiZu4Y2xMr4wSV/NqKdG7lxDbOxggtxNdtHWwYHD5pAhHdrgDQcvrnsFO
PZ6TcuiTc8XrDD1yMw0QrtkuJsSZdN8k4QvVBBQJhEZCtg1Zbemq2sApmsTR4JEwp4pNiHvqYqgC
V1VH2/o2tLuE2ygsRNJtiIeRfmDjXHEwQJq2klCf9QIP2EvvrTzJ8u+Yrmd2J2yWQKTnu+w5mkLn
DRj42fZulsjsU2KRJC0ZFiEdUCb96Dv93TRQGn2vPFKjIwFB1NaDLKHajImG2sNQ2vhFdSVCPH6W
PVBVG/bwqs+2TB/D7MshoZ3Jfh9SI+awfaf4qRb+3ag82mcTlKolcJ8C3ghbrutbOy2vNDMQhlLT
seRxCmLmOPTLHsn8QwLODZvOvvbT+D5xx26LLPC0KOZ+xciMeMnVfZdzRU6jEwX3i6jEZUzM8piO
7tOiI+uK71SDYkF419goUAHxDLz2+uraLu0rvaSXSFa3Xjm8zy6g2xFZeoBznSpSwWo4Jdi3XIX+
cM1Y46IgqeYjoc1gmINtQFQTomt3VVXOYzQuyQ2+gPHgD764cXVyLPBq9PFTqZs3CLvNSUkiz30X
fdca80GOUGsTFvORvf1Qn0WDxJN0uRUckDPLfdmLm6Z2e+SrHImTog1f84G/Tm317cOI5XsjMwbP
vuQTAyC7OmHpcYBPeOJGw2/c143tTYdZMV8itQMGeWep7lQNzqM9Tztn6a5JPx4Jju8s6tR8n+g2
1Q1auzLI7kknbvm23o/E/w6QP/UfnFLpPtMCVp8qsRl3lrULZHqdqrqGi9a8FJ7P5Dz6E03yrKIf
6AjyxuPbfAgbnBX9IM+gp8f7lLEFcF5yMk3XeAeCePU2LKtmb009z5MYIYxDEIr2ydCcENHxzk7l
MzYOczWXzoV1YfqQzn4NUpR9hGyzV0CYN7PTzLusxJSpxvYxtOBtKKDqrMj54Qws6DZ5TfYgD/Jt
T7rAKoZ3Bs8pJpzku4cxv/HZNlFJYV7J43TeRr7tkeScxr1vT+/xbIoDWo16R9csO0vOb0wk/Y+0
K8Vt0JMIJzR3klRQ3xP+6yG94qv2XluXOHxY+JcRn+eUVVu4jCjSKHgPRuQAYb23ocyvZeUufFR0
umkmtz5B6CKED4oKyVxxr0xRn6lA7TrHW89e5XVhPIxsvTO+WLx3HqxRv3R4P184CW7d0t8Zt/nS
yltuJRWEQDhbt01punYuvQZ3uonXtYrVyfnMDJpzIH8ThoJxfDNkoA2RiTjddk68bJ8ii9xwUfOf
c5dwdVjX59Hlp5l3+WvhNuLDmUV0LAbm0SSKbxbWcTsnXm6EX0w7Vbp7K8x+wLdznFKdc09OOuMl
qMPP2MXSMcX6wRKuOXJkJr+iDBpB0K//0tVLCGnB2rGIaG8oAHHwhd1ZZ5Wzo+2jmOwHgFN9OLcm
Carvye4gTjkjif6OOkQTRdV2jCckxGzIHk3j5AemCSSFPH4asnxy4NyzwNIEzWX6YNf1u4oGot6h
q6Jj2Yw+O+cpO9jEWchB2xqopct8IcdUPAz+zQQyZUuDd9muMPmsGzFZ2leFIRTWxR7tBkB0+wlY
+6Fwu4ehb0qurDbFPr7jqIBS1GvKzd+lDOBEVt5oml0qZrxNvEBZT0f6jlCZ9ZEFXn21Lg/3vi4S
MiCI7tx1VO6NFPnaIZtucmAjV8yIUQjmhcT31aDjJRuFFUG8yQrsQMvP95E9tbVrSjxsVPplf7/k
QXWBdb9StETwSHLEvodpcMuATx0KpF9HvzXFszswwA8wXe17y9P3jgEZN6IvPja5q/aJK5PT4Kbu
G8b6/JlfIe9GkG/DaeG8ROaS4TrQpBZqp3uXCmP4lXTPvt27rCX5K78vzqDMRoQuqU62V8fc0Dhd
NxXXQVFxV4ECdUMhMIMHrPGeJYQv8/V30+V5epZVi3075rnrCBf/JyPWni8W9az2O9XjV0KecDuE
mfwWdSjvDe/hbbQyQt1wZS+mY7rtBnyZY6zLlzTPOdSGDfPbuGxuKVDCPR6m7N3tojd/COFHNG16
qdwRkF8D8zEsCiI/oo7gKclZlzz9EMKzmAc+y4cn8+vyX87nS2ywOkqkzoOlJnOXaTZnhyVbNFsE
uCCaU3dbj3Z0WCh5uWi106DHDsp6n0MnHouDLoahoavX2x88XuRJFJK2upCDqb8lSqOTrxgh8xQ8
UD4lm13J4bLgNmiXCDEshZpuMygn4HI0qUNqpncdyHlXGMkONJmWvZqSA8oZsOS4Mx6btOMzPej6
sUMDsGMzclPO4BX5OPYsIHIg2IPszF3bBEvBUxFPjVVC+KVlsZquN5MamHtEo39QSKGh47D+PfQ2
w/l8zPAMzsCEJ1FcPJzwfCNwzGchP0ddRv6B5QPZUKn7r8QCQm9a9v0w48mKzUyMNlnSTmekTneD
W9zmak25Sh+j0BJ3+ijAQOP7DiHAAu3m1s/lLM2ITORhQ8RjiFjl2X5d7IjXBfu0NssDmtdbMy/I
Rj0sg7kZb9025+grjqVpR74XI0Fsj466lbSsEqnZarzleP4oRpZ4c+faDZ+dBR4otVS6GHVGCoPM
MXS+BIPD0pb+tTsoYsSlXX6UgfvpW2lwbYeA4Q1kd/xHw7fDh5KD/6upMjZUoaO03DRBvFwJWyQv
SIB5TKFyD6gWIwWcXmjNB3T+o6Drb1CusKFnLUA50sn5qHAWmuy9DhkahNk6H6kD7+BzZzniFM1A
ovyOY8wHPw2kAImMN0ny2TXxnu2atR62+b1U2XkhFrujy/YTlGB1emjmfL4gjGAaAaYERYl0yhux
xy+ns+ZjvMQkmDkl7WHN5/yJE486VvFr7WXXRwnrKRLr03QOPL+4NX7ykETzxcPAzQOifRY5o55s
esilPjFiKza2I5wNE+qez066bdKA2mB2UwggA371XLTD38zKXgLqkeixeB6C6zyBd974MVoXSWeF
mH/Hnb+cDn6AeFQCe29rykmJIdnbVB8W6fcECoWt7fto4m1XpdQZajc7Kbrs7DOXDQKCh4VMR5U1
P7ousRJUh4iHzOBae0VUhpbYi+M0/7IsOSLUoJXFZXCLqBUcdpZRBVzh9bO+yjP35JsQHreDo2ts
Tl1qvjwXUXPVPAQMXCBTETbIfvBD8AsBhwb42h3MwRQz4WQLh416nPR0P9Xd3yKLaKR0wG/acldX
/2preslm8RlMz5NKnnoZn/+33o70Ern0XpvJnKtePvdz5m9jzke7ISjHrZPzmeHlJRuxZVFHvdQb
J4v1ZsDTIB+VbB/zcsGwy+om5f8MRWS2blyo4ZhKGYozd832pnBmdS8ROTpbTrsBe+eYO8i6QqtB
PgWSajH7MPbd+KySf8kyYPzu2kGgIPDJkRXMHzCy8laCkRZaor6OBuQcob0M/Tu9P/nGqFXSVdRD
/2gvcqaKlwRdeBlml8lmwFbR2lXgvPj9LDSSjWL6dPRsZI5Hj2zHi825l0B21DPq6jrllFstHKo/
Af24dCtSy7a29YLfflPHgrCQJWzSPk0bhx9jMlbU59O5Zeyp8uqLi9nAElNMBmV3bfzX0OTmxSGh
QInGGkg/LKICVMnuObjEtDmyg5J+xaTC445yHyr8dIy14SWmRdMLiivKfsYy58DGj9RwrvOxeRyW
lIM6dxDTbPjsRJqug4nvjMeHjlxCYMvbcJT1E5Ivke9C1bruHX3gSF7HXd8HV9Jp6j9JN4PEhPue
rHdVlTcPVaZ0i4eWpOo26pvhlPPufIbSyVO2yCq8vwv7xQOZjVBBRU8gIau+vUB999f7niw/sAFz
7BlSp6rOsPiK5rX1OeKqObDEGadu8IMBApzSMGbcUIraj9pdwfoz3c0tv0JespmVbnpVFY8jjobl
ZgmCnB87ZwbD8b1ZHmPjM7UaBqtor8NyhBtTBGnzExd5QtnU08xAK02gh6t7W/HhbIf50OZDDRAg
1iE9kbaAIJ1iEUTVadkL/cuUbtUC+QCsqiGxxakpnmu+Urr6p6gYrDtbbs4bIgjhq91FRLI6y81Y
HpOWumdykH073syJNOwsDlXaRtdALgPQFgtYOd5AtwPju1SV8q90UlnrWj0HU7gEHdc3WNo0f4K6
AV3sGfI5CC9ZGSOoil4Tv7eKg1/3nrdZeg3ed4BGd9cix/xMptG2j3XpOzNXllaSxxhkwYMzrpsr
DiJjt4viKWdj1EycVRtyes3WIgH2Ocoe+gOt0/QvA3gqJcLODJ+XKrq4rfKfGN+AvWP7MG9mfuxc
XEfLB1VKTihhrdCD8XZF9xiX7fKaMYgA7txo8jrebAXUagbTfMlxKYizaRwnhxExO2Z3xsWvRUT7
eqvc0Q+39sBY3mwg5Oc+yYN5WlBAlFF5Y5ape08Rzw3HuC/rL0mkLdok4SxoR2V5QIerg6dJMCwA
ftUh2HxksyGcg1uza7iugXmLg2NbWmBUpMetW/4b916U6z+G8P1ff2Rfj/qO4h8nEJ8ntKRtsTNL
uby0zFySLd+4jOlZGmOH9RomlD6lu29aMxCUo9nTL3rxZufGApgHcACUIv1hW0bpv4mwAKmPqAfm
CDMroMY1df31iFUeyisbEkzZlIXonpWG1mDB/yzW7Jo3UKtbRTwFd6N3nnPZjKS2I6RKK7vdkI6k
tdcyG91NxKUckG9+cmjbCLcnsMDxaeoc51HaY0LBNhLRz9LVVHHIneRfY5GSj8sbz744BeUuXoFV
1OxLp8C1CBR++S5MxtNHN2NQHOe4keo2KEOetFHileneEl3R7RvLyyb4Tc5CUz7OOQcxdmkg/9R8
+FvqYKSvfKouOfBt1pU8ApmDa7cBiKadhYT8wCcOOa1zzpiePeaBlC1JQaekfuzq+oyst3tvANcX
PA3GecHPsWT6bHU2EqO4ap8SZDlHpx2CB69F85q1VfcVma54qJ1Zq8NMGR6sHtdcgl1VVExbrvKJ
2IDXNe+hUmvrkRtlse35WfObkPyzLFJqW3ZWkCmq0HPegZ7nDdGZ+jH2RssDg+ih98lQ6w27ss3V
O9KdMD2FZeb8qRYtXwT+xGhTBEFE1y10WQwA7cfWUfKxfVP15Pa3wzj7r3YdzhflAITbFInb/WsW
ZX8LdyEgOCyueB2sNvno+D2cqyrsbShLqHu3jpVkI+/mfCV9Fx2/uqEqiotjJ78StTh7VsIS/xaq
R4BzSaiREau86GEAYvOYG+X72zZzmLmFZbnke6Fjzl7UdWt0xg7304AaLbMgJ3C/nBY13iaIFQvm
yp3YNDhtzmwN4LT7rJuue4W5F34nYzT/Y0vBvZBlupVtBxkTl8XTFbXHIuROs2uaeDBHVCZ2z4II
RQ/7DAK5B+W5oJgtof373Bp8eRTAmdm/EAK8j0G241HtmiP/aiKBalWpbAIh0keAA9T4Bq9r9rEX
jf8CpLfLtiMuM2ycao7LXelLgDb2RDECtFgxXHjpxMGRC0h1X6dj9bM4MyG4QpiJc43JZb+1vCJl
7aTamilfMgUby/fs6ThncB54QnUUtJkzQacs7OqpC/O53QJuDx6twuVP6tOuvqTVGLyWvN4528Sr
xtyF1A9RJHLVJ/VaflclvKJHC63XP0V9s92VAjnqju1RY+1rR3P4S6ZIPYWI1vUuN37wYgZt//ES
lBGbZibKxyXMxOGhK0YepU6cBfGuhGn5upR19jKX1cRIgxQ20bpxGtqDOzB72uUMsflvc+ghs1oW
7V75pBZh9GuZQ3ZfPU+MrZJpj/sk+BAEzRqi1apAruuF1XPDZrMBci4LFoexvQtnvVyanOH9JoHt
wlmqgvqrU5SskLbrLN5oE6jwbM05QdUCHtIE1aaaFGZ7FhlP4JtI7A+9q1GUhgOWiAFZzp0gBhZu
6ZuW4bGeTXcPmKLSe8NQ4m+6BErvFm9YwqvRpWOwWTQkh42RRVichEcll+R4QwjCH0T1ide9Q4+q
ku6V5NN8blxNodpgLmUeyGZO4m2Egn50AB+CdYwFZeWxFx3WafgcHxbZMtKxVI5eaq8p3TcdRsNP
wgrseXT87BmluZXuhM5igG9NdW9HIT5L7iHFIZ9AT25yG7yuqjvIOUkIhoyFTvpQ+lwQ4N5OmLva
Ge49NcpsMwVlSwo4iZ5YrEegb0yTNMTCZQb+gWhYfI/AONot0s7LfT+5wnpooKVnx/UbNJ+4a7h/
EY90y3U51+MIK80r/lEtd7/1LMeBemTCdL9KhP+HDw7npVIQdd/bUUzvwmuC8stHoqZ2JqUBCQGV
6xuUp6gAUxDFzWYKf9PBuuf9ZPlxcFfmnlo9iuV8lywOJ/B4wU9HrZIcAlcE2/5g2xAFO1gb1Wr6
m7GxCbKMV15aLh8xhFZeEDbqN96Feh3P2uOKsaSRYPZN3hsWMrXBd9F4E0kRJVTzqYeoZR47TYBP
J1rYrOFRfTJBMj5ViCJMS71dnNR7GmdDuwsFsHfBITgtzF86RpP4i5pik/tlxrLbNUP7wGJVk0rT
Q/OTjZ7hAk+0FG5WFDyyzpqXk5FUMIFFg4KFpIVvbgNgFqwmciV5NQe0Ofdu3WHYtE3bnMdxbJ+J
sWOFThqqz7tETA7NY6Luqx4N7lck4+XZcpjS4oRbZi4yYBo+ano5YO9523z2fMz/IACIsxtbCR4V
Ogja23GZJlgN1LuQFCnj1NxFR0ZHyZKNZ7uYRXyYuNTD6R4c2aGKTAnqL4ahP72U4q8rRPeqc80R
gY2UJ/YOvT4PMkMWX1l2Hk8nNkI9fKF6rnluIIKklhDLfN5ThQZJQeSb4C/LXLVseZPoV6deHwpe
kMYuUAHBg89DG/A82myOea2yTtsILRB3TwCcu23lVPox5pFx6WxVfHLkcmGxO279HMTs3jZcEIKY
CJDOyW26qJg2gCsYzpW+Z723tkOmKG2EPvRxur7dYo/pQMtX1mGUUjTmYI2B89onbXBDPJtXpIcs
8g8VwgACZIioZYp09VKgPSXqb5vV4ppP7BrDwlavpY3RkLqyFvBJ3PWIyqT9PFejS5hCI1beaUhm
JB14OFzHdLJDGtpmjLbDsshv4xpQg1kzVfvMM9ObD8ci3xmTDt+Mc4OHXuYLDwPQ5Pc8OpK7RmOL
OaxdvE+gaKl17UlvrRBw6npUWTN8TQ5ZEwCObvpBI5xzO5WOGYOs3853qQoS0G52aT2541qiEUxd
eZnYHjIGY5gPKU+KS7Xk/jlsI+w97ZDiPZ369XsQ6gfhjzM+Eqaim2gpmudg3SFChMCuyE1Dir9N
ReT6MFlFdR8CqgM4WfUMIEZZ9O0hrKOg2Dc8aMJzZRLIWVk5jMFpBdGVm7CXAD5Kr38piWakV4ye
vGAnE1VfMi5lq2ZT6Ye25XeSzC3Xvc6fzM1U/T5F8hD4w1C63SegIjls6XCWKYSPSD2PZVwBtkUP
2VP4FHa9N3NaUQuHe0uo13e/uUWV1lrsDB987rz0r2HMslXzzBLsiLFhFQ3SotY7CqAtjZZEmG+f
PUC/twVOmkNj1csl7OfmrMPQK7YcH6OIvkHEMbCywGCfmfRNT/x+2d/NTQJIJwYA8GAsl+BRrF3F
Bwh0y4frzlDYk7qwH5MhFeJaBg2v8tpRYw9kqV7ei8Zy02Oxmra3LpTmedfJwcr2WaIWTnDcmV8l
xs4YloZtOMlj/wt53/vmPIxEVzbuPPXfeTVx11vwcg98kTkbtNUoXlgDQ+fU1KH0joAAWWL31xvC
I0oD7JkIOhx7HpHPlpdkF0BFrHQh/NYbS/H0JAHNJ37DJ6l+45EJXdMlG/aDlpbsPEcABBrRWOB2
ytZz6QIu2lqHkebOQVPAndgsgN25GYMD7UU6WmdwG/R/Ih156YHnMBstsmNiN9tzRTbck7QtSM9f
TzSvyFwHxTRtefJ33kHavdQbGxQqx6JEYNOkMyuewnSUHv8GeHWb3gqbc5FZJt0xqiiDO5s4un2y
+1iSHs896zVhXCQ3kS9d95RXSXPDC7//FHMmABTBzeeRY5fwBnobN/0+nHxOLIUdwnnFeNJ0p4gA
3/xAIg2SRrd0cHqigMs219c8oqlGoX8Tunn217LDFE9fThVMBPpNE1LtYabGicMfxMt+v6Sk2q76
0fCzK0KTveTFPP8hBuFdikBk71hOGdXHTcpoGcbAcI9kfXwvZVCN63QrgJAWpmTmGsDmLCRgMav1
SkFHnQIaWIwx1Lw0RbuqpGBlEAHoBOzmtlyAZgRzNEandT/Dq7xxwcs56+tSoVUiYl76LJZmcnmM
pnCHXuLZxYCkuamVu87r5o6R4ThkXAYhl7HyiPvrnBD5p+k9c0Z37A8nmavilZ9a8YkXeLpL/Wmm
YaXKUez9uCRnweuzeKmLoX+IEwXuqjaWA7QiKd/jlAMtgzALWxOzo8o+h77W3RXjAOTJLuMjl0Le
UpyIzk1y59lpe0k55f5U0KZAADoL3nuFBfnDosPOnxFFDjDxhSMz4foK9V5CwNLbk7erLlEgK0y5
6G8WyA3UGwDLFeV3T1nx3JNY+XbaxbuwaCIgONqd+TO25Gk23Zz3l7G19FODL5fEhV28WoNWFiGf
kdlk6fn+R1cm9qMIRj8/VHWb8EvinvmcOnbBbclhbrwxedtD5sGw9Nbmaf7AAK798AJcYpuBS1YI
nTvRPyk+8HrflAnfL0vLIqNFyfyGw6qy/g3Eye6QPDRMzBvmu/6Uap6AzBXQmzocqGfPcf5SAs0Z
5TTFyxzOCWWfNktDWHhj/sUJk9iAFfMzghURfhZsbT7qZGbCgFeiv0xDzd+Rkl19GwMoJTcQjKIl
BAbFgte3Yk27TtbAkxkmiVOU5O2mnsee/zrcJxdf9zrZ8+IpX1OKoeltZVMQ3EhWTdcFbouDFQEt
2WG9Zru1uKXNMwTuPc8rLwJB2pGa5WAzBfm78nhZZcZOioOoIZVvrLjhw1ol1Xed+hWbSz/wbqPW
VMyTJfxqyG9VRmM+sZYPoKDpC7q/+U+YDAahlR+EXz1ri+aqwJ350FRlFO5oBDBiJ3whyXAMkpLm
LAy/Q2eM5FUz6tw6ozav3wSlrPuiCqFzzspl2iFHZ0CLUqI13c4FMlh2X6Z4BCfCZoxaTcKguimo
dNW+nv7K1K4hJYcTsBVb13a8Q/LMcWIuFwIDE1XSV4glNGMnmqw/6GaxwVc4solVaS4QZVh3b6ij
cm8/GWd674uY5yK9ZBYLZRPQqpq8IvurwGvf5wBoM96FFX+EO3ca6U1VRaw8ZjrUW9bgmDHALaJi
YmFd3ldx0EeHijMQtFWTWDHF4to8Ws60XosswdHQoXXO9n/k+Lp32yXs+RU0+mFklVRwEGCgdzKL
U58Hom/dljJjMtwUc8/W0JjZvs1pwdDGJFE6XKZMBX/LwfXevXg0PFtqU34D72pfx9TicmwgGOI9
tJHabwW2Ah+8fgKlkWlXvY62a7Vj1r1+UKeW5LglKPbs7FAn5aZlmaS2fT8lTEBdKqEUxWMAtAt3
RzDcohp/eDGZv/Nk+oLB9CgufAAle7SkX1W2hTYvXFGZ7heJyW9F3Zh7fDHEkOGGFtVW2QUnMIsH
K8O3nBMxKIwo/qMW02sClRm7ULyf9gdtnQ4QISkSiImSDgRf94og21ZNCHY3FVv6216vfz/Jyf7e
RwbA1n72ANoMdlOjYGZZcjNFY02czZ/ygYRMHdy1Tj1/NziZj/loqk8c5s37YDtkEw2LPH6lhi38
wZlNH0OK0c7fkPExYQVrsSZK1VX9NQYz1ME+88tH5FhkYqi3sXzq4iJijuFm6zg8XvTVFEkJjjzI
y4unK/apbArIq4nIldF+EC7lGQFejI5gMQ+/e3/aekyrtrNjcerIFh5k0MM4utzZxPjOmVOO/EoW
P1BQJnlC7zm5EYUhv+1bsKmUuWR1PxZXXkOF+HqpPavc5XxcoJ+RnaBPxr1s3nKb5WcxQT9nIGXp
qN42xJT+zLjKAGqVbIu2ZUIiZOuIyr+3rbpOtgSup+TEd2q50AkAUZ5zEXjCgl79wxUrL/2iyLWM
frVQ47ODKjn0XcmzyseaAWQV1Bs0MzOuyFrloF9n9od0r7PfyoAuwzaeZPTu9CzZ6rTiShYxR4Xv
HBPXqAkRtYDy/KbYD01JZkeWzFFv7KEiYZ16vgWdEYWV5ueK5Xeb69GzjnMpyGkEM7e6je3mHJoK
RjNfhZvJ5bpupg4IXs93DVRR4+hNzHaT3Gg1e9/SwHg6ESF2YDZj1qTzXC+8llLNt5dnrwUFvvRc
977Pw0Vt1WyaD47E4k9BqLklwFA6Gm6h1FTcYmIWW8oE+DWjvMXkiwzP/5dmAGluC78P/3iT5QCo
VCr5kSUHR96mLPhf8fPS/agSU74uvpgeMzWz2uVWVyEZcbPop5KCAmWGn/LTFx6a6Xogc0s4sQXe
GvgWH/vcku+VHOuvMmVEv5tk1/jwk+nAEx9ksrXxOuGcteDCdVrYfFT80tOIrKeyVvggC2w6r3bn
frlTtwYSQ57eG52WybSrKN6biQJAy9clHxcGm1yho7d+nOx/ArRuuAMqMd3Ta9EvVuPN6jbnrr/w
ZGkwhJBZD8nHlRWJPk4W86Gakuyed1bigVWeB6CdK91zZvTNcNPuAnfvuHBctrOHwZQhPfPe7TQX
K585HBhWCV6UdP1jvZj9qHg7HyjxMzUhizujACyX6VzSjG6eSv74FQ+8IEewjeSgD61qAbXm6fqY
LjxOt5y2+OCINK6ZvOFXr+SevUg67aaeivzWsPKr91GOYm+T9WJ+qnTmvY59R5q/IZvLlDZHh3cg
22Hvec9kVxXJLVrfTsE6h2cIYwOoYRxDl47CaF53pb1xl57tPS6dJt8Xij3fXq73PHb5nuy2fM65
qaPn62euLtVo7yol+BSryY7fZ376yENI74IF5m71JHladVuHUkS0m2wV8iBvpexO8xyRXLCLXr+y
LJN/A7jqiMYE1frNKJPS2pixd97WUQXWOloaB/KMudjhdeFgmEQj0/Ged2NwXNLSz7Y1QQvmZqrH
0lv0tSH3lCukV27I64+VNE/4Mguj69LrKvdO2lbU4gWw0QXpmXlETyVBb9gpVaT8Gjt+CDvXsj8Z
V9LFqvuMlYKrZlYKXgTyrGRKoHfG8b38NohIdFD75TG9gXUI5k7SGMl5O1G/3njkffKHZF7yt56D
/3BkFBZ9McmBhRguIZDTsJhow8ZBRsYpqlzTnAr493xYlOt9MbrgLtM5fcNNt5qHv509kWzhu9ty
zuI2mhF2mHK1i9eRy7VcbPK8al217Jog6JjORyXUNpOtJOVGYoSnrbowL65KLs+7AssMjRc3kD9Z
b/n+2WQmTg/13FIoR8lrU/sy0EoJS3lVs7PHzL/2hiBDtNcEmb9Rhn8+sqabPrOq69jmK3Sf28wX
C28v4an3QofOOu/zLLmbEyDPyFjLIId1btoeBqbMyCM5YGlvXKXpL6CCxWIPoTK9K3unf4gG3JvA
PBGHH+Bg8v1uuqVIiYCBR2ZvjatuW5aVx581O16+C9Sc/dD85l4EXjAzO1xpbCx7pQua9Ha/JLdt
XKMS4VbAo7Sbgqy5mv3Z+jub0YFE57iMENOBN94ujEBmE+tLI96lybKWZVgwc1blCjVtIhOSjxwU
1PznLgrG/7g7r+W4sSyL/pCggDcv8wCTSEcmvXtBkJQI7z2+fhakqh6R0khd89YTUd2hkooCMgFc
nHvO3mufut5aGyeTLD2WzTS9SVBpvy5CKD4xorFAwMlNfgByZQW2WU7KidZBfsfEFRpGAGii9+Yw
BElYdSUk45GfWzwMtxQfwoT+xuknQf0qsfudNxQwPB99F4W8tILaTJ2A38892nsxD9IY03BiDgwb
L4GAZSdkDEhXc95oitcg4YP1XYkG9qPQArGJDgoniRmHskpDhgRiVJ7Em6+v9fGOVgwtG1MJavkl
ZTakHYLYUvG6d4ol3SeIT+E9SgGDvVYWl8gJJ1rFV11dB/nXHIHSSNI5UUmOsCgKL9+hM96SIF3j
5RtL5Z6jLbifkQkjtsgy9UaXVMMgB61aRxRIzEIKcE0Mvb4kiRwEu6YIqF4w9jifBuiaZtQk2jph
Zs+O3VQP3XYu2V59wtTAjHZaiAthEMF2WZ1QXhRmZdTOJ0bbsTj1FTu7sA8ezUY3a+jny3w20B65
HACJCfYnihEgmULSOyqR2QBlzO5FV3L9vtCb6PBJQLEjS9X6ws0aMJNZIDN+CWmV4S6c04tPRmIC
LchiOI5gswvPEjKWCcFIkPPHY5U9sCeJl01XmbR5P2UjgfcLZFBHqzOBraGusunqYkV+pVtChwoN
c8W2vR6IZTE1gm4gMchy4oFbrM67rJYYdGdk3gAXblrF/USi0YIfCPZqbXU0hMU0a1RUR0hhWXdC
6zJn5J65BH42i0scLqExgUY+s1tqFVGUCRbuF6p0CxAxSuTnQA1K85AFrR64n2a5zdbEJPR44bgk
W7igaGNyspUr2hNzK4DNMazDpyhoCZTsUFjLOY8GalTeRBQ4GU2wKjfN209NgF9Bg87iRoKV0mmf
v0QdNZHTofWovE8DCNsw6IcUQm6kdxgkmGZSgc4Jf1s55JtxbJDUfirFlrlyyz2Ce8F6as3EYKUX
1eSlt7rmOSpUpE41K7jzie4M6VejmhLuHa7F1FSg9y6FDE0QSfaTw451YeubWp40B9NRtOrw2Rzq
Xnflpm9hBOnGg87sRrL1QhGg3hZK3NoFwXIE+5JguEFTzKa0jdBDOmZZtchrozjcg/GFjG/R2UQq
nZ8aJSnxDxZy/oyUnUk4jX42FEoyF4eIA8NCYsTUbldiqObk2CO2hdlGb3TJssdcJltyIyMf3Q3W
pFjcQJUkVSaGRwRZwkwpVgv1I+4OC/ifxsasNrV+E/cxMxEBkUfuZEOt3HxCQdoKGvMjTylDhRxv
8kkuljbuH4o6iK4rtACxHUih8NBFi/qQqU12wTg5vTVrdXj7JFlGRAHWzoQCoKt36JlRPhi8BQb3
U4hqIq1nxfIGeZ7OgIrTWCWrT+ImFZVuFwo1YcnEkKSuakqiyJl27UETaDU6qWmgvdbWCR8Y6lUQ
zEYlsT/VyBd6U6mQwhcj2j+DaXID2agvv35SlJLYOzRKG6XGfMXmts/YFs8Guex4xQBcTW2uXfc0
BiMkpUV5U45dU/zBjSz/5EZG3U0D2ZAkXdJxtX9gohnpzAIQTqCtCgWQRlq0LKZRLoyy0/eiULGe
SHngjnWVHQZEG1ehjNfU5qcWxclDMX2FWCXmnog69jikDWKSrBZD6NbhqmSOU7F+oGrSbgRTtK6l
kc2xPXSZev0HV/V6nu88zCZ2e9PSwLuRovfNkv+jq7oqu07OR9rMMMaWb8o7YmJFtTW/xvhMKlvh
6oKdZ5OxRnTWzUVEEIVFs061Tn84lZ+/UkPS+S71lbHJp/rgR2er2lcsXXBRdbSBbkOeC3CkCM0J
o2SV5J0ZM5vlRcOCiAuQFyRDQW9HeuplJoaOXlD5OH84p9VU/uHrgYKtEHqoUgbo6gcKxSCXljmO
4UiPAl03M8+c13CVG+Ml67D8tTfU/HowwQt4TTMC+x/61bxJkaae0S5HKpqxZTK935/Vh+BJjOem
QeqhCmBBVESGAh+s8FFNNKAwCKPLkHaYviTWKF8LdES/cKP1X8fOYJ/Vs7fs3a7tcCyFiFwyp2G7
otkz+J+XopoF14jM1U+gynCXlxZ9Wp4ZLW8cNYWrS9Yx/XcLVgs7jC7OLmb6qwbyMykz2Vsu83zi
1ZZczUGeHRUyCjGLLGlzBI+OnSE2pebu9x9aWi//h0thipAhNE00lHVgw5//wHTI4y6X1TJUXSk0
i+VoDelC5y6fhtLJmzxfrZBpDWSGDUTqhNhC8e+1BkKlmm4K1mMFjzdYgy+RIJT3fzi3X9wm2MkV
U1MBWBCCvd7aP5ybuAhoBwR42kqTZ2S1ND2aWb0Sy0sY1QaP/ZwS8QahMKGfVaijzFaxIVoeJkXy
JlSCcUNrkCSCP5zWz0+Uta5PCHuo02AnfCDDKjQMc7MmTjubJhHyVBaBwwtBNA4QL6SFppOiMQMI
FGo35uRNThmAkAyNXEsdRQk3fz+jfwRT+Y8jDGvcaf872vPuuYtfoQg7cfcOlgIf52++pyR/VjUT
hJklQsuApPkvWMr6JyoEYdT5oEp0GYLE33hP6bMlGqoJY0JnIgk15V+sFHX9I1FGUANKhYWXP/oW
i0lq5cX3B+Y7+vl//v1HXK/6/g3AngBgoWywsZd4nemoWt7fu12FwHWcYL1DrrSb/jJWsUY+BwEj
t85ti+0s+sZ0zZKQWNvTJq+urPgkrw6wSHbXnZOQV2Aw2U9Y7C9WFOGdUt1p82003orLeVRf9F3t
Jr5F8ZNMPi2Y2bzUy1f8ykhRjeBKk66/ff//6Ca7+X+WHar9Njb0rCyeX8t3qJ71B76jeozPqgIC
x8IOz1JAR5mbbPy65u3xJzgSAasY6AENVf4hMFRVPoNZASiNLE5ebzGWlr/g1esfYVaHdm1AY2FB
/keoHuvb2vg/67ohiyaPyspYxuAgqrL8sZKKRNw/dBrtWr5s2aK5/eFSc2k6bSIncYft2by2lAo7
vAZUtx+9ws392CeEe97QOnPgjR3uwgF+e+n4it95Q2PPD1RL+34T5W6yGR/mrbYfvG4/hltN34u9
O6GuPr9rPXB623xreOZmaY4zQ+ZK8XIYHfkdMS04miv6tzaG4sLOzwbtCoMBwzmHMI8NrRjJo4NB
4N+T5vbOZc9ZXNKu9Sw386Md+fR+7NJ5OESXRD3o87E/MDXu7TteSEfxXL7MdtRZe80eNvIekJUv
+5WrPR4EN+MvEVzxXt2icPbkl3gTeP32bnQIYbBxL3GEAEzQKTVs5RgwCGGLY4tXw6N8xhjJvgwc
GownVACafbe/vLuz7LPD+i+z0xyzXes9MVCyQXAfm2Npz3sYhZw7IjH7YXNzE9ovIGyOndt7+VXJ
b6Z39TowL2gx2QfRJ1eMy0E33AJDdxdtitg1+LsN+ym2b/iu7GTXuR2/N7nGKxJyW2c6a780j4qb
XmGesomcs8Pz2Uqc+FaSi6tYd2I/6Rj1U2QZtNaVy/oVE/au2nYHFUIirj5lI3EQfu6oXcYXCKH9
dgsr9dTR50I2gflbPqED7ts9/+jmaTQumodlk7mmGx/DHffB3eTRlnf1p2zPMqQgGidk1UUYUowX
tZtlFzFdVyZ2l9UL2Y4Y9fqv1YmemfpV29SXvd/7mdu9khnBUP5QxFw2Rds9TQWDDEei5cW1xrC4
fB3O6OOkPjKe1keidg+nxCbz5Vbh0/DFnQ1OIHvNE5m0Gb7M3YRjcXdRRLvHZtpFbz2cpx51kJ1s
Qq87iDvqiWPzOD+NLRNJmKc2Hmir3iJ6szE/dji5Rr8WXeOIBnsY7pfQ0bJz6zKxSXPwzfvqLDrK
Z8o1YVx+f6sbF8KL9VIuoiuaMYG5tugo/ELcp+eRK5woW51EOBtHDz92eixTxsYb5teEu/DrBtkC
nbjKH4/GrpjcRcMw5KkWZg5Pls6UdtfrzEft/o0Gtoxo3GJIvqlu+meU19qxO1EgghYZ530PqTHa
Km6wjy6SXXLU0Oa/BZf8le4LFiv74uK45/wxYl3XrsASUE52F9kAi5iM3IDsUhQHmWz7pj/pZ/kh
8i0AHBusS4Kn7PH5cYM1iDvIfH9F+c09IPkucXYM052g3ISX5WIjjdAR1vQ2k6vRrdFq30sXuGy1
R3Kn7OBafE02dmcX9uD3W/VsUBxmmsQyvfLBLLvYRJt+czFv6Tgidzigp+bbUdmfueE5Db9bYZO6
6xMsKrfzfZS6LXTJF85rHYk61YPGumE4hFJeJhfhYfoCn5lsnxcaWAFTWnxq6GamreYX4X2NhWy+
Ie9E2s5nxUZ1NrM3e2Q2drvFPVUb7fDC5uiMxyY+JF/Sc31Pj0x/Llx07pil+UpE/GeP2QvlMfiU
x4vwzHpGFYXjO7mQr5SL2LpVkt0gPy7zDgvYpXImP5pHBMyIluyxt1/FnbScmSePDBzffKCtcJYf
BwdhyIt8sVOufNgW59Gbcm5eDI7izdfK/pwspS2TzBrB/ZUBAwJF4J3a8IGa86q1o23qsix7z8/R
Nmkcayfa19G2vNgnnuLce5Ud2eez6+E9jrxX2ZVduttf5CO/skVXfSieHxUW81Lm6sybzuvdcRM9
9y4eA35HciZv8rKt5izeeDyXN5JzDmThrgUce1r2fATMAU6+K49sjTzzVO5E/hMgZzb6Ewc1AQwP
/hvLR6mVnWv70eWE+Of+iMUOB8qWhB1L2amFk57pj+lODfbdm6bZ/DJ7ezT8b2dx3t3NktMeMp9G
2Z3hwfooEXrTkz/Wx3HTw7diAmMPb4m8x61NPBoRO8680e0auiqfKd/xy6PlA3FQkFK23R7nTnDK
chcijeT386Z3+Rnd1vxMQ+fpLiYIMvreZ+prKKJnJUrMw8vjPwpnEp+BkNGIzoMd+dyVruFLHvHn
yvMto/P9tbN9E3bkRcsH8iU3t+cF09nYwY6rPWtOumt4bxpn0jmSm/ki5itiQuMi4fHX/3WegODZ
EZ54x3L6ho+4KbwpngnRawETHTkp8wFtyTm4cpsYqWW0ozOrfpoDR/gyqIg3XBzAsXoKvEvL1egY
2cQXgDUIt2rFe057zDhl+LNKgopyUwlbZdjCEYAYoZZ7WsT/h+3Jv1E5+l/L8+f8a/sfEI9iUE39
73sXr+3KD7EE6w/8lUpAwAD9OPCbuqawLZD+VTfK0mdguxazaFGkcyStXZG/ti2a9VmnziQsxYC5
y8+wU/6rbgTxqNHU4Y8QzxAOohr/ZNsiqWxLfigbwQBSl67Hp3VFc8b6UDZippG7hqm3W/SifDCW
Fm+i3vqCtPC2WWZrH+NIO2Bl4IEmOcRX0IRC8DZoyNjRYnBzlUG/Z5Sc3P7wFf61wfpxQ/Ueq7jy
CWV2efRnNPbc8B4+nJgRJEIyZqqI0KCqD4BDSM+UWzrvRUqCiCaY2R+2+T9/E1CRaJ2JVOyo2tQP
WSCqODY48TIwI1UALKdB29coQveH/gvX9N33rYhkYYuiZmo0nwy2jO+3iQtggSk2G+RF5qT4Ex0o
olHqGMIyQ5JbpAn1fZCxMGpi1X/f0BH28est6ofWD1sMka2xTkyNIqvrJ/3wCQNTqYfSmEikW/T0
KaTft8ftircbSQpO9Ewp/Bzx5AZFGnO71iS1ZcGz4ecE9JzT1NJPHWPax99fZ2k96o934HpWlqZo
IFBFuisy+/0fmz6QuUNLITLODSZF2DCZMoADli11wwrrqIh1ukqm8QSXoT1UswEbZZairY7t9z4t
iBMGR34p9HkQuY1i5M0f7ooPDNTvX5pFL5XNn6wwQfxwwczFwMTRFIE7hRYA99RSXDFRG+IB+2lr
zKl0j0GJNDC8cKIvofFhWqeRUjXp5aFqw+7w+6+L1eLjt8WGkjWDZxX26bdr/EOLjCn4NEdtA5k4
MXkQm3BeVROdCdyg1EEFMlKZclFzfn9U6ePTyEXSDHIs4Z9Z5KV8fDhkIohRitexJ7MNJXJvwG0y
4/tjUoisvKHv7kRFDG6pWqSzBjGHL9Rc0iVAh5KQj+bPlUaWLEPAvRBEwq04TssfrtQvvhlub1nn
BFgtaMK/v4+mttVqmWBuLzB047LpAmA1ojy4zMTIOMVfvxq0rT9cjo+LhgKfiQeZfFeZZ4pF9P1B
5b5SesRxCVm8QUjkfDv4C3FNf+jp/+Io6roWEstGQ9/QPvSW8IY0VpwGqQeHBGW53tHRzxCQX/3+
Kv/0Da5EahpiSE1osnHB33+YImbpQMSvu6k+ZyCxI7QpepD1uOa6wF/6WPcTASz374+q/7Qkclje
gXw0FZ+fon74dJ1aWFotxioyCbhTW7BSwpsKCwep7YwHL2dWyWhbyTSRQX8zN16ABrYlwoF5i2Oa
AnmwAu9LoEVW012nAspBv1RGwzFn8jGdVpPRLTfqXF3BP0XjZ6jLdJUA4DquLZVTMiZYgTWUGl7V
AUOGNxO0x3BRwLUmWAQyxq9icBaZCM39niXChxMrl+d8jZSswwDjtCvYC9eCzOa1QbuHuZmsaNQg
EJPuomrSz0X83sVmiND1cZ8gJSaOd2SjrEZK7aRxij8UJ2d23ZoxUSCmVJOuXIx9NewyedCLS6yX
4bYCHWn6ijRTWKJNyZ46DVauB6Yxu5ssaLiOmQoYd5aOl4ejpXEQOxJwndpvwCXYel/v2soKrsc4
qO8yNcF+mK/T+N9fzl/dRKxOaxuU4oW16v1NlLXJAt1PJqxSZjRe4r72NdHUPb2GXKIs2XAekfjj
/f6gP71D1ltIBmesKvxdpvLhHTIGQdgr2A0AFze6tzBB9+qiqlxZoFz+/aF+8fkoETiYAlZEIVTq
/edr2zClkrI4FA/EAausuIFuxDRLqdQ9tzgVPFPoP6y/vzoo3WvA1yz9Oolw7w9KhMQQoNrVXam0
urN0nk5BZGSuCk/BFdG3OTpzkH/+ndLoZCrGfJYZmfJhPS2Ra+GqV/mgcaxuLC64U8VrVlMdGtvf
f6c/vV1QAGL9ZGypcETqovcfj2KuHxhAcc8sIS2guSTmNsSKIiYkrxKN1P7heD+/zqS152/CNMNt
QEX04X5BH1mXfRqh+9I76p3ctN6gQ6Bg1FWSwVWz6EdfBJS9uDnz0ysxMKbKRxtAXMpSmaWvY7At
XTlpxIs6lACGqEAzdm2BNvAPj9Mv7myTJRF5NJMx3sDrq+GH931AXsUodCXq67qwjn0fkzBTAZDU
q3b6PxyK0hQjjqSzGCsf7uwB0z/TBQLmpQjnzWgK8S4RBNPJWIz/cAF+cT+bhrY+rcxlWPI/FPdz
JKM6GRLDbRctOAKyII+Y8pUOQkvzC7tLcmB2OfzhqL/4Li2NDBy69aqu8X/vv8vSIuMqElZppZEW
Xool2Wlkklb6EB7iP72j2UwoDJ4YVzH3Nj+MDKMJCencIqUtFFPFch90HgPExlcJoHDJrMrOfn+8
9dTfFdGSIlISqgp2Jd6i4ocbGv9/CuY0191Sr7VNK8zd0eLF+oc75OfnlL+Z8T1HYmX/KUyijju0
eWqruTFeGhKS4t5X8qg/V3SrdPSUBLjffyr+yp8/F6uCztLH9ZIpfN9fsiy1LLZkBfnr+iAouBVh
hyHmUklHQjlkFSAXVxROO0fVHl0Fs1gUK2iVgxaAko1+K7ky4Ao3XosQJXMnXc9vyhinljsLSpAi
pAOqU7YT1cNQd8qW8JjlhgKe9jb2yuw1DsqZYC1lfGuh/p7CvsvkTW2soL9MicZ+U468V+mqaMRH
GWkdn09L3jxNiUi1IiBruCgrEF92obXZIyFZExBMMcRZlyDJ/wrDAxnvgP2KEFxFHl8wVmOxtQKM
heyuk/rAfk18VZsV7selz2/bvq9vU672G5by4BxSPu7XAWpoytCwE2sbuGABFb428mjFhdDi1ogl
eiEBqgv2lgGyjC8xmC80IWYaQbJaFmygZMzkfuMwP1eFZiJtSehRbHXpAn5F6GLjoPQpzWsLwetX
uasNtv6hnj/rVVfnHuJA+YYtA7SPdJ5D/DqjFB6RUawk33meXgBQo+BoKxNqTa0vjCJgJnX30YB0
cdMtClu6qZSxfKRx3ULxiOYl9ePJ0KiYJgXPBCfFgkQ8Tv66IJi7qgAi0c8GvYlZijoHi3ozk1Qf
ZCG/QyWoveZNEL3pqGT5XGkMeaiBnH2FPpqgHGhi1amBinVHxcbIRAhiAFvxAIqasOYaPTyJNtge
xxSGix2XcjIh0iXgzwZN3Qnoh3Cz2bpSiMYxW6agp2dvdrcZiTVsgHp97a3Xc7Hv5IKGW7qY1pVF
UJfl15M+HkQJ9psNwi0ifNqy6OdbIAjptKPKOXAFsbhSdI7MlHCV0pwNBQOHQwOd3DaI4licBJAV
ZM8StxMYGeMGVDNZjDFMePNsNPNyJ2CQ+iKXMHP9pFSC3dKNOrTHpC52sVIU4IRw1V8OhKrecCCg
AFPblHfjVCxgcca4tIOoGr4CWrV6HxbySvLMeckh0Q/qk97EgA9//5ivi+GHxYsWjygRgSLqJsP6
9w95DNknkyRJdvGdaX5d6CUat4I5nC6MHiUHxC5xZKwVkMLVZOru90f/uS1CIcdYF9UcpkI2uB9U
J4UMClfOS9mtCgELn5Qvq4NQXlxzRo2dd1q16dUKuawuFG4FZ/pkqaVxgnGQuyYC4mMlMe74/Un9
/KricdbZzVKhUIVpH15VnZCbo5BLulubbCoI+UkvCCjHwRJZ2eXvD/VTC5AylpJr/fAW4D+G0u+/
ftDKSq8aneIOgVIcSP5anKKruw2Y+Ol61qf2OcIECm12IAOgYSLEvgPJkGkEPM6kvhj9zEJFZMLm
9yf2c5GgAp37tutFN4ai7f15gUwbWwk5tis2ZXcU+9HC66dXwqY0mSgHqV7cCd0w/uFm/LnhgwWK
O4J6iy23Sefx/WFFq2+WdBh1IIB6uK9iFvxQDNutiR97A8aKoZeQGhdG3Bk7UqfaHEF63EK4W/KH
FuvQH+4EGmEc8N3jQe8YIZ9B4A0iOiQG709IQh4vKANSkXoZ+r0aZYu2SXV2g3atkEPiiBP0fr8x
+v4cSTVbETgouUnMl6jsUVeSgzPTPoWLURi7KZXYG0JYTXmoFk0VvRpKWucEWtpUO3bKrHVkPk5k
pph4hRqpzqChhop2l/aiuJV1GFW8f2vGnnkrMQtLorAiZaEEKdQnGHLsQGaRRE6g6feRFhZgy+ZZ
al0tlRXMl10fn2eyHLU4RLDJ2+gARfBSuaC/ljNEbzuS2m7a5VFWMQjR8LuUao0nsEXdFTtYhcKd
BJbwQamUrHMUyBFQMOvcnPmP4zZ/rcNSxTE8467Zw8nJeK/FOHzR0BuTBN2ROb8hn8B3t7c6kNhu
Iy0KLAzWXcUJOl0KN2oyY9iPJ725aQ06CF6Py0TajqYsLC4767O8bPTiYmBNwRU3GYrkkGma3dVA
yZA0q6bud0SrVfuoatvCrYlEwMwbE9KI6WLONUfp6+5iKjvtS1KS6uvzXszQ/w+z2N0Q28G0E6un
Jm/ruYRFF85NInoKwW/9nhd3u8NFUJ9PeAuHY20kloqeN1hSdwZhoe6SEVSdP8NWjTcGfn/pUk7N
foP+GaNh35hiAFHEbEjN6StiVsqsjU44sSxQu10y3kC1Y1Cmr4x+rmaoM5LvG+yoJekxtSuLgShv
GiJfXqMgGC95UYevIObVGFRfrL1Q9ELAsqxiBs6vCkxokV1RoUVi+8hesqdnlTRB4kRlXAc7cx5j
GB5Yx2nR5SldAvCkkEbSliRj2EvdTQvugLt0mjO/g5/SemORGzdlPRqV2zbZtKniuIRFYCh9b4tt
kKZeJ0y9uFlIAcbK1aaYdiN1ME7JHJtY5wGu4l0KOvCIhdy1d1QNzJQBs4emXQJNmWnK0wXdlFVY
PtWpVM62OiXdvqHJlID1GTUqPYH0g3G2mL1XmPtGJ8da0APaSVdCe99koOSzSDuC+MT3LsahKR+t
Yj2kMQvttpjUqAdJotJwh3oQ+IAhELR0yzgwgoX2UB2nNhBvI4kM3g19c+FFH9Hn2wXQfcNtyMZI
t/BxogcosuNWyC0z9OKAPCTXkDLlAcaF/th3/Ywfvw90TAwpIwZ3bhsqRIgLsbhuYAWiDKFOALGZ
i+lpFGglugp254dFWGS0QxY3HRFWaunXzbQWOaGJbECYYrtvU6twRUut+RRVK972cCmJ6+P+2k/E
OH3VDNJtQ/wZtO6zeHiR9KgRHWyq4mNaW8INqHUgKRSYwmXeKaOC3FXOr7u8DpC360TgpompPwyy
1d9oBNy+jYM+nDVYVQlAaIFCoahtl1vZqsKXrDNwPPYisYGYPzt1AtgeYcvjkSNrEhR6mXl4PbDr
0YMjEYY9dgf2Vp+wGpAGaWBINqaMBDPGT56shmlKLkUG8k7pM+mUUV+DFIpxXvpQzpWnIY9Sw8H5
MO/NYSSQATdUIu8EoR6AkXcFQAkwruZri81r9MhKTqeDkRnqsFnYZF4EUz0+THmBLkXWC/M27UNt
39Y1LCQ5G7DDQcUJz6QhwFcspYY0O3U2EgpSjS1eIynNQZG2xaxoW140TYQPeJSLXZhNYryr8CoL
Xjrk8XlOdNLoNB2bQWQpZFR7jQ6fxC0kHThcVZZ3UhSJaEwsNV48gCbtFwXVLcVOmAingQUz9OgC
9IPT8cVimW4S7CPClIp3YydYpq3wgDY+kCWLyy6r0Z0YyAqB1EtTWDjnq9kvY2jx7iimDLVCE9f9
yQCroUM66KbZX4iofVPmOtW3Y9kL91zppmYyADaSr2Ck4tZCTJQEIOA2twdTsh56tgs2UUVJ6iVm
QpcgyxOyGa2012+HoOD1BTQy+xJLi4h7ETPsfSeG9SW2RYZCZJAXR5LN8AtU5J5oIBXUaY2BBvwP
i0PLVHfJl2bN6Cmnl1CXERnIlNAPkEiXlyYSgmEblQUv1G5Q0sLlYvZwluuSyZOh0a3twDQbXsCk
YTQa0jzMbi3U+rKXHvKmq5ptVCiYrUQ5HwI3AYmrOkImBPSAc8YH3xuF/0i0eRa/NuQQvHUfB+tM
Cl9LSFwAQrv/+k/TD1ME/1A+/hSzeIy/vkbdV/whX+PinYRz/bnvo3iG6jRs0QJrIoGGqz3ibwmn
9RmrHLcSFR8TeVFWqIH/VhAbn8E/Ugkxqf8wileNz4x81s4caGOdcOh/NIpfEx3f1XmrBYb2G5N9
jkPj9UMPpxdHSwf0w7tYzrF863ipl049lWmCwzHo+pV5q5xHOMDsTq0nD8se2XDFvCb49PqNQdCB
Wxdqf7aUreozIYBVEb6QBfxg5iS1yxoW8lzXThZvR5D/WHy79DhA7wWQ0Nyn+ojzMzMJ/a7YRQNq
n5lMN8noVQq9d7tmakBSe16+Qd3BWVwOrTvB03dioV9uIcojWEtlY1clNA0wg+qkltMtNs1MPc11
m9jmkEMFFaMLjAO0ZlYedCqNqw4tiX1A7NHGgqEJBDsxrni9qN97Sf/oyfg3RCn/3sPzHyRdwbbw
++emw2/8Qb3y7Wf+kq/on2GSMWw2FB4ekznL38+MLH5G8mzJFrr6b7c/f/K3fEVHj49EGVsXimQe
LLZuf8tXlM8QbVarFP6Tb3/dPxDdf7CPGaKEfYeeJ1MYnhydDsL7rZFKMF7G2AeGoBFUFht4gP+2
CCn/WTBD6NQlZfV9VkXDDZuop4wi0RGX2CAiIl6Im0NIYLRuqnX5YWiTvPKWNufeV0rBFDx5CNeU
kZi9zgXyFp7GaWKj7zaEW9398JVffN/L/ah1+e66+XGPxw5eX1Uuq3dgnV9/+CBmC6x1Idjc1ccl
srZLWEc97P9IXfb12PBSNNIs/hLLjXUwsDd+Bdhv6k5Yj4xG4wqOmt3gOkdPqC115A5yFd52eRNf
QKjMFWcp++yA1VpJSFQLuysx7IgghIihxzuyrsx0U0MjI1mdpzXcCoY+1dtW7igQR1EEHJGMIZa6
uV45rv2IepwEI1507QiyUWGJkC+scMzv1JmunW21YtaQLlojBCe6JXsFyEtqyhhSbLkRObEkwItA
YpGXQsPHzECkqr2EOjkXBf2rjLp4SJGZCgrax4GJEdy5VJgHQAVhdRGRzUK1UaUFdnJjMKtNGwaw
EbB/DsfJ6DBFmFlMw7XNxd5LW1kfnaFsEf12uS7hELVCAfGgOTbHoq/nNcmRME9famWYX7qRVV9W
DgxsAEs7JNjEHQbiRbODOtY8wtpu8BQmhD9sKftqiknqdMNBHbVs66YPH7Vl7C6GqAM1n0HGG1yM
u8M5GpJegrhbjBETyUXQPZRUYshcmaEeBvm1H6wHUnIClKSYICiJsQy6BvVoTkH0VqcNtdZQZuON
RIocYH0Fz1wo1wntxrSJvW4WknMp6hKCH6dCPtajDt4uz0qegJEzJsyTGrwyEggFmjguN4SoKuOV
oYcdfc82n5UNhVB7EnNQ0jacatAvQHXRyyp1rB3NVoMqGOFphqKQo8PaSECk7gg7Ml9jeDO6A8fT
mnZgnrGSIZMYCrYyhvxk5MVkcdnYJ3oWXKLTQlJU50LdSWp3SWgZHZkvoSybsmRoDpSay9tYTdzG
VmBKqiOmVtluuAWRBuOhXkw88SPhmADwDI/5i/U4691qDlQXAPLFkJaEZ0mgZ90x0dRruRt8Gfsp
0TbpLK/xUSNSXCXImA8sYjQD+pmDGgBGPGc7bjwoDmOTar6g9mIKCElgc0mGwXiPTo3scKAX/QUJ
r5ByBNrG90EimVcA6JfxRoFc+5BkJbCJ2JzGJ7UesgkuklARv1M0vexoRaFHu1lYc2utsqrehLqX
Xnsh6mAyRQU2iao0TT9czOytAG55lhtpeUMDG+hMHzCcYPEgn4mn9yBiyH7JacDveaEni0+JHeDW
Nx87epxkA+GHvpm7mqvMnhu0Y1l1r1klVtbO6ud24cEWhnYvV4kuIqmugsYzjEJ6mUEKSb4AoPrB
6vuhI8lgnS1YcBdGNvUDcmdQ+gY01XQQCVIGcexIWkDeFKgvQ2H3AdJ/NzcVFigsjROrkyTA8GIv
hTKa79slRL6MAWkanQRMmTQsGnsNe2yBRbtwIlGmJGnLGofEYoVt4DVq1r7IWtreQ2IpMG1kYrAP
h6JO/Vw0hJr4GBVm/8B0HG0PL6mbTkh5imd9RBxvyCEec/jbOFvk0Zhf/pu8M1lyG1mX9Ku09bpR
hiEwLe6Gc5JJMudUagPLSZiBQGDG0/eHrFOnpKxT0q3etd1lmUoiCGKI+N398xQKW7EOhmydoO5j
YLeMOl0bfB4yUF3CwJB2M2brTuAVYYfKRcM8QDWPKc9Uf5masWAnGbQDfnA7cp11E3e9ddDdPF/X
Md2xIf8dLCIqFR/jsdcwAgz4pJgRwYMBjpuFN5HfJN0S+iwYLAN/HcZKfSTbENlNAH+iwknEfCYI
bIDd9AAuFMNX7D6OERtXYQBdmShOjDSlG0ZOCU0qkwnfZidcfGlGHm98uwlPsZqqZqcpwSiyJT3r
XeZ+GlPQorL+2TRVdIdNSRBQZb75Zra+GNZ6l3XdpcOTPH9zYua/ETe3A72Ycj8+zAKBBu7Ln/Zz
2fFMmXJysZJmMR7C3vTyFYzL4RkchHGMhwZUBE9k8WpjmcKy7bH/HgOfZ1UZA4hZwBgwb/3YaQ59
lRFvw9iTcZHXxTV7Gu8MW8q8NoOh/sZ+zKRjrUCQp/XZhvoLe45JZV27qEl+Smwg0ixu/4bBnVpn
PLFb3lRReE4IFmfLsrfhpjlcXYu0CkLjkqlx/cxGMHXXRevXM6ljhDihpGxGYolucx8LJmqLAVGa
i71z7XEHjW3S+afittp4Y9d8RaIgXMJ8BJePGaUxvY5IUK8RvsVhVdBsw0a+rAMCExWIDpQ2/u8s
bzpvz1DGCpcAn4wr0BiDzj5XI15U9SPkKA1IirVgKQNTOOQSW7l9zxg1a+OaMIdNq+mlqUr/qldN
c4fBL2pWRdMHV6StDNbRVkR436gK9a+M9D9aNf/3lsT/v+0n57Xk31u6F+9ZGLf59xvJ+S/8viZm
dYvrDyMO8gDm1T9XxL+xGmVaxAYSKysgAPaXf6yIDVzb6Ao+PfHYAVB2/r0iFmw+fRx3rqXjIXSY
nf0TQ/dn0QR7oMOiGN0E/zi6zicxB4rHkFXs8hYgknWuTWJ+ZfvYZuKADIumM9Xb787Lf1i7/mUN
/vGJGENNgbtJ/4tUFcPq6hNoM4u2Mu8Rqp5jCFGYt6HvtrdMd66Bqc9QdIvaRvtVt9RNEsuXMWc3
SevdRrX2O3fPZUqZlFPVX0rsbOu6cyimrr3Tz48VK8vnPbaJ5ZqJO+ZntvTWZy2lHeGLQdXg0QqM
ZWnlvKYxyJHcikHeL/hNQTqLKNk1XmPe0Yg1XePO20ID7bfJNN2PJX6yLGTtCTolXopO1QyoCVCg
XtUn1mVPdsyLJLGg8NVgrL/SqXOtBAsphxWK1UbmfvLOYexhB0mtTd1TE6ka3p4dRMj7oqA7y3aZ
Q5cBkFfdTzpYHOPLYDYn2iloqM8xOLiaoVYW/dhLkyltWGvDjamkWLbKqpiusdNW5hBe9hJ7DXMB
SjTd8itVd/RFsuchPgN7YFU4tQdieHY+Nh0DW6h2G5+in41fSGvHUosx6uQKHkA6MJ7mhHfL2wQ5
cFuInaP1HqRa+l6XItm0MIdXjUmXht2Sk5pny54b42RUGW+r4jFqhH/heu6XSchbu1Z0sxjNEqM9
rfUiTrYJi62tW03TJc4kHwUjeDAgcIEh8IcFBG+x0H3ag6HKadtWxXLDcJES3E7b+111H465fjN1
sofBzRjWAOdw9Ed9D+WqePRFm2yD0dryG/o0h5btGTosuL2usI9xLpCZkjf4T/lVxpv30i70lngB
3UrbOE7KBcxHFHQZb7uxt9JVU+n2hc3KlHGoH4gDjUfuIs6m6LYyC5hXQa2WFT0EgLfZJJgIozz1
gRjq4j5O820ypqzAJvO58FWOj4+Sl7HwZ4JOkbMfsK5o/FPMkaeC5klGPDHN4ic6oOZ6lpIBqcSo
37FVZQvVymMGG3FZeME3BqHhG7LNcz1CqOg6RqOIERGcSicvr6cAmhHi/bAEiQidmpqsVcWUkrUZ
oVDVReGGnMJrAfn82fS0hz7KrLNF6fPlhBC3RUi0DpERPrv043ypeH3fpiOYloh0QQrAMKhX0grF
EbQc+2XXnwjIJlG/LFxZ7FUgT74eyK/V3BmcGGwqCi/MV2yx0wstlgUhQSNdC5wZvIMdWqwN6w6z
ScLJsfMLrKkuPYxlcgqCRsIR9u0Xl107jaKUAuvQSzdimMHBWbPGKsIjJ/f9Hc+/8J7+oxvoNqQ7
rTDbqGbcZWWwiyMGXNJRPapmU68CJbM129qdUvmw9qo+uMmEmZ5QxuwtxNXypOn+9DSabv+EQU1c
Z6Oh1nQ9wPgZuyjYmrGEQedfUwdKg58zKoDUY38U/ihgrkbeKjPdYNsQq2HpqrUv2WCfHYNaAJlB
WW+guQbmeKRC8l4ArhSsyRCKKD5kFdSubWDBND2S6L3u6Lhgqg0dQHliqzs9FSK9W1ULrMhkr2NB
QLodqjfaXf1lqITzFAT1Qz428W7Ek78KmRUsalsSEQ7pIXkQRfuM5iJPRuqJnaucx8Qyk/uK2M91
bbXBqayN8MhjKAZQVxvrlDHeuqb05kwNSrlkxW5eedPgfR01OuHgWLfXaInyUsZFdmWCBFy6FEUv
A8ce12acQoyNC/pxA/nM8rLelknZfAuiijInYENnW0gqdWK3XfZmU36pZPQVGAnnsm1umlE3tlFt
i0NuQxBuNf3chDApTfE42PqDnba5Qz2epAUoqwhECmU6S5NtzE1t6cPehjl2QUE6vDEeku/GULgH
KA7BThpMMWY3jUJXgx1NQJWGogsUFq7EDlev20TBiKCmsp3l4vhY1nmHyllX1k5n4LqtEsh3dF2j
ei7wqMuzrGyoD9ZQwfqrZPvkNsqIN1nQUmuFHR12aBE0+h0A8YEzq4pvSIf5bmpMa60DhEsu3dDY
Ni7UNqD8b0xezFVceeVByL7cDb5ArffdwH2xDfC0lhaD7vL9yIRiZgDRayy1h5RosKR3mlVQhvaR
phh5HagsPYsso+xwENpFGODuY3Vpvk4xzXFr22sDNO7WWMZAEY1VOcr+FFRDtG8mluMwQI01l/UF
E/XkA35KWbOtxo2ml9OqjQZ8EY7VUXWFDrLK/QljSGT7V6UKqAyq82zfJv2qkMBy8ohxMEU9dGhG
ZnJMcaF/q0rRXamAqfPGoAmQYvd2o7caWXQzgTFmCpSoRZm2oHTNKcP6iqGrh/30UKraX2u855+b
zi0PZit6lCNtag8URKbyJNs5Xp1RCeyWlPah7nT5WSaBeNFmuZcaMypMRHdrVgXZ6dFtD/QAi7WE
NLqGPPge5SElqAMF2o7bG5s66/fKZaeYWGlzhRbnb2o7f2Tnim3NQW7hbYAYPMaFvgwzJuPF4CXH
TNdDMt0dQAL2ggTcM4joYO2bdQocHPQ826KVJav5N9SGJ+CTwOB0uIWZjx25Okf1FBMW7UGWpcEl
+OD+yOoA3uFgY4XLOl6ULe+4Vcam7la6sEPw6fXpyuum+hT4KS266KHcEMGlhq/5ke0kmPSpKM62
V4nd2No7Gg2QEZMGoie6uU54eN4rVpllXKQYy7+1zEtwUBrlQasjtTMEUhZeuG9gMK2L2CbeVBmZ
/xDj2uh5ZMPwBZGMFUjR+C674SaGyWUvvVBv9jicvd3YDC2lFWxVlhn9rDTyRslqYph6FODXEEW/
mVD3DKqvJ3+GNl6Ndk2nQGage6PnHVWEB83LTB8jVtdt6HZDnqf2AQyqLXglOfapx7i5ylqsB1M8
BLtqKstdLfqAGudAXYaorI+hBkcQLyKxC15/B9UNDXswvx02HvOnfTFosAuyODj0qVO/U6dA8VWf
h+Uah1h/BMBMS5wdqRvh9NdN30Yroo+3+JQK0t8eVTtCN7e4/bplGRBYtHtsoBa1xjuPx8+6DWG4
UPecHEpDs85ezwzXayxxKRyv3heg50kPuVeUuIBSRqVO6F9+t0UVbGwt1XdQiHepZzFDoY1kETaQ
nQuFQyU3oJO2Vg8cuquKXZfExskYsse0s+PLSAQ3U4FPsM/tesnjpdiLznwD5l/uayYaDhWQD7Lr
GjjF047aSGCqunpTIZiJSRmLYPZQpnrKEj5Krl2tE+tYdu1167XQjazJ8068SZOHruXlWVshnoGk
qg6NSyxa78NLyPnOO7Vv8lgPynyI49B/9JqA1vMEDzGddZDKZFI4V5EJRaK3sGtCZRii1eRA1F+U
fUvfd5zIg+0nNU6U5At9USwgKcFbWbSYAl/K1MkYIViEdF/x7C6vAiO/EzUkCtOAMDtUib21Wntv
amN8m0rnWGV1trRNQtmuBnbLGr8kdeQsGsfPLhKDImcsPiXU7G5jS/eWJ128zN3YX2ODM5ZdlHyT
qp1W7PTekKCf86C5G0t5jfvFPWap9yod63nsneiu9KNgYYTmMfXyO8lCe5/HEVzAoXGWHBnNfQbi
XQ89AuAlq8mci68nYbJJq66/wO5TLW1DymWW2e0uDhpAEliIVmVipkuXXOwZ5fqWRnZvg+KbMCNl
6qaH9G7G4opfEsPqqI4y0+WNxHMF5Ys3qGglHtkyeNPo2F7IeqBskOXm6Ck+lmjhGoRosqx4gaEP
jtkqtAINhG4t8fim0SV9fpRJUAQdGgTnw6q70CnQPlK0kV+EssTH385okBqtses880qnsZTOIgCM
fdNlc/8KCFS3p2mrhzZBTeMNnR1vGMhNDNdUciVELBo9oZAMP9Cyd6AU0N99QrrFtJNP1toN3a+u
xEoDvn44wxXfExNuNmHiTYdCCmJXhaaiyzGzSVChBlm1IoCfaatwdI3rrOQZWTpk5oUmADRYOSQ+
BEujwTiSJFmDi9xtvY2WZuVjU1OzW8TTJdx6jy6/8nHKihe9mnoG42xyFuRNh0Vv6t1LmM5rX9fK
mDpjRqD11uRCHWy1K6Ty2ouxLeHFFGaLUavBG9MIq8UUHtIyRcm732q7sZCltXBRCehCp3mJS49t
JhM4+l91G9a1yeM4Lp2YThibd2L3IUXpT1X9rQ+H4aJDaiCqFg9Pfd/55yEy/VfGoXjWVAmLhRUS
ygx2BcMIKUBOcbXEtripCcDMM6lrlfovhaI3F07uXpTcDfHEVrIZ3ds4SpodSTnjy1A48bZiWz7k
zn3je7At7PgrqLbxpM9POtfHBBUlwbCFiAT6JhcIKMJnR7tgqV9e+rmB70tmREIxlFLs+MZUP79N
Q5Nex8LWt5hwzhk3H93a/oQny04vKB2l3jbmyKrW33NMT84I6Dqko9Yoz2zYTWJ9w7Z3MpAL+TDe
2KWbb2Ca1k+lSRGk5YXOtg3SaKs3oD4FPRtbfhi+mm+ECzWxX+L4uo2OoWZZetywUqpkZcLJ48bj
C6xVmOwlFSIbLqC1EyXp1h9YAuvDZW9myaZmL74EwOWPNPj2BVNX2lhGJgLOfelmOxE2/OiBM13G
E7vXSUdi8XguTp0mbq0y0h5Yc7eXneWMFxT/BK+gktUSEavdkyVfUdhQP6q03bupQkwocY27NB6u
aHP3Vprdy33iJNKkmknq93XcyW2Q6dpxYsZx0XRGvXGhm1NzmUfveFfl64Ret1FJ9f+CpPsfKa+7
RFL+fo54em+id5U9F2/197NEY/5bvw8TsZewM7awdswB63mg+IfAbv2Gso1MjjPbJKyGYv7nONH6
jYEytmBAEDaW0O8Fdh3kGD31c+zIQLr/Z+PED5P198I040gWHy6Oz1let/RP3nzDm+phRIAkv1Fp
dyNhWtwnDY1VtAlUsJ/SBn0tFTUF1S6520ToSb7WXK5Vu2fja8KOXkcoxHvPCfynKRmKR4Y6Wb+0
GxAOWDWj1GHu7Qd3PBHVhS/1blkA19x8d9b/w5Tyc8SArwGaD5YEoT+LfodPgTNdjF5lgV3A1zJZ
G2l1MMn1UDC9CxviQ1le3ZRYM3dQ1dMLfdL1331Zf8tesOYP+HQe5/A2fFjbtDB0f5rLjhjGcsWo
f4GrMLnE05semx7X6AKnPd5SMh3oKqQ89zL1tJ3bIj5FoXabOWF9AWZ03U3KXc46M0dZn6curc6m
P9TbXhEskV6tLiheMsS6rAv6GAtJ35cO/xvgq/+U0DgojkIZxMYBKEwbu5/DQB+nmrHZL77qDDT5
/FV5XdPy4NoCIt1nVgAJQr0jChVQ6Z1KCtUTn+2Ubtes+KlZ2rC+H049e0pnkQ7I48tWDg06u2DM
kXl+9Oh3ffbMIs9RDAEtH4N9GvYZSBxaDzSk3YQr7udXh6FzK306ZoeBPrN7mArch58T9j2G3Mxo
EBmbtspOhjG8N6mc1hpfcO2baXdg9Q+kyB9uzUFMOzfvMf6Fjc0cm91lZw1FtiqJpa/IrVfbQGEk
ODF0bA8Cj9P9BO33NcS+2qxZU8ew71Re3Yup0BYZ1Nk9MlS7sZxCv8JwvkmCQmz5GSv2OA0JQlkD
ConT6iWFdnokqYtZy7TGb6XlazcVW9w9a9N2EwTSPLEw0oD6CG3tdiCmDZUCzRhqKoPHwluXOClv
8YX7b2Uw3Stqbh5KlmuPJX27D9RRgSUyQFE6YVYd4pBtdoBF4qqOigyBLC6LmpnosM8BCp/kKOtj
OW8olclIVQUdm8x5u2kbE8B6dqDux1b0Y1fKG5kJ3rxVtSi1odtOCy6qj50sC1iwePP2Fi8veXwB
6Xre+g5JjRnV3wzKBpKH/ui3+pP5sV9O5q1z8rGLBsjdrMW8tTY+dtnDvOEe8N+u8nkTHpJNWDkd
nudg3qL3H7t1utDJyqXy0Rs1f4O7uLmq5u19qrf7Kq2MjZq3/r+4vj4/fogWYexhlyuAc/uIPFx+
36V4pRPGAxUvMLiwDoOcGmZ2fVl3FSNWqb61g6mzP6ZFQUvi8Yx1Vh1Hx31stLlcWKWdGtnFaI6x
MkSXrBwrBHdFjfuORj9/a7oY60bfNS5/cdR/EUt4XJH2JOkJVBW1ZL7Rvzvqwussmqw6vDhS0+lj
xpvi9wz6TX30d6Br7pkRdu8GO8RtFlKKpYdjTXNmHDz9/EA+P1A4e3NG24PkgtkM3/mPxwEWpozw
k0RUlHfVnR/z+yZuFa8o66LDHsfknaCo7Fe/2V8/lZcFgCZYnzjZzA/d67tvrxsOrPG21xb5SDkK
vOy++iJcFb7Sz8ni3cnDot/alArep2npbwPdztkkDy0tCV1F518T+eIJaE19iW0aUyf8m4NDx2Oq
59Gv2CdI/p8eYNABWBEg/tnoQv5f8LOK2U0Ra2o2dnfQg1ryacyco1Fa1mzLDLY+E2mDPlLaBGK7
3Dadc2AYR8/OkNFARALRWGqF+SyFKK/smC11amJrdpQZbyn7Mla9CABeW9oOX0y8Z16glpldPOLk
hiJmVAwRKVa9dRwT7FqVA7vNxL3SQoBNkxeMW/aY1gr/g3+rgshflT3b1NroC4wfjduePJ3/WOI1
NBd0Y1GHSukeWxjCmSKHgolEvpiqrn2kMg1NTET+lW3goFJtQKQFTQ/0KI0aX2PfHfcl6XaSjwmh
Xz8MNmmYqomeidLe0CHo3NJ6oe+AhATbNCflaceYB3x9zn5WkXiyQXVHywkS+mJKDOfLUGrw3JEh
8GeMaX9Z0EOsLV2n3qveVFe2XdXXjVZ0byKkJZbHWXrSpTnTjEQ37QlH4/Bife6uQiZkWJAq60i4
B69D0m+lackvTkBLEPqbfbLrNr7SGMbvw6AI1gmLv4shyYL1UJI9HdjNLEzW8fvaUdNe4ZHf5tSW
nnPZkQ119BA5IuhLvFKS+qedA/37pa4cY92EDtYpjXwS0CAGtpvWQtRC5+vxvEOBHMW8m669ce3F
QEOYaCn5zKBZrhqLxiqElIscsfw0Uk+zomF4uEwa78Jz4maTB/YXYkHWwaqiB4cEwQKHImmtLj5S
nUm1W06aVqf195RpdnkpiIZtsdP4gBTdbFs4zLgXHT41ktkMD1ZW1/I726V3bDx1P5HWPdZl452Z
avrLLi2yo9sV9LcYSDS1q1/ptfY1wntzMyrkVS2pAckyyjJXUZU5a1wYikve3NLWSWIoCb6EqVVe
9z1s08yZzY2she6DajQeZofzRRkm2HnC9MJiqrU1SFFRcJyOdzklI4x2pUSQGNLDQA3LEvfUIyWY
2dLRRH+lHDledVSt7LUCTYUq2OAuKz22Yl2/lG3juSucIRj+ujZnwNnRNMZIGzd0XACfr4fmK79h
f5vZzdeA1MyeoIR51XV47+y8Lve85twvVWozSDHpjSTDTrNWSDscQZX3URu1LRr/gA9xsJBJkiJD
Za4oI8kZey4dIgcLVUXvpSCQjErmxmz/bfaSnXEXFGNMC+9UHVud1elGmaV23XDDXPfGlL4UJYkU
D4OQEqp8ZS2mz8DT+QoCwrK3RG7eCPzoS2xS7UNRmbeJpPMop8CPTbCVo/pgrlxPpLSgpks8KznR
5l3GD3AiaiueDR76j5rT5LuSZ8+9l01IKbVZfmGpGq1pLBwvmSimrIxTumC2Dt6GBfZPyoaLGjlv
Y5OACxdNYgAUTZm1fdEax9ng2IzfFSpnvmpQoI9xrQH2LEV/kYWmueUaq160oXp1qwKwojI9imbG
cZlFvrM10nA8uHR7H+Isns61qeyDa2PW8dzp0YqdbyV3PD2U9ZZXo08w1MyXBr3HZkYIKfcHoMKZ
wbzBd8UzZUe70seYo8tB7VjNpO4DI01Gljg8fRZoU9w/uGZbWavBt7OVLTID6L2WNue+KsPXMS1p
GhEMQSW9TiXE+27atozcFsrGHufLJtj5yRhh0ivjUxRBj+FE9dqpJ5F0GyUF1ThgQuJtxtqB9bUe
7oKJ+Zg14906o4nBbBLPH9vQO1SyLI5abKdySWgIEbsbCNQ4M9CeEcmjV4QMupQjXtpgbG8jcjvW
OIp1UGves9+J/pg4FbMupwJx6Ut/TaUNv0xnu5qzqj2K7fbdUAgwr25LoVJhOzq8ykEFW5xac3DK
EeXTSI8xUTWnV3uD51iyBHOtcQfM976UEjk0i4cdIcT8HGcpdT7SNiiyILVsjmvAEOZwHzs2uzu9
yJvVYLf6sGws3Xjr26k0zvR8UY/78Ukgn5xjaCFdL4L5Nhjpjd7n1ahjYmkNFCdeI715rWLHKd/g
e2Em44hPXRlYOVhjKwOY7OjTJQv1cdVyr63rusHOONm8gJOki6mZbYernmIwb1nhetwmtBWeXE/C
/VO6dZHYPHxRL/N82Q/GcFW4BKCWY6AiIFQyVLia1SCsTd/FVKfpYBCNQxm3dEZ4DWwjFojxto+L
eDsw9bvkPe4/8OFZdaOnUZK8BEMRWlfCqUgmChYjKatgQ2YUKgSkbUMDRw7I5Lx566Tes5KpjZNM
YrX7ONTUD8UF6Np4O5q9cSf1HOgspX2nHM19Z6jQOOHIxROKZ9pi8wbLcERiumDE5V0Ci6ydRTl/
+3ig/jYX6XijkMRZc5tleV9OE9KFGY4sgSxKN64am7OlNa7T3QwE3k/RRLsQFhtDPCdVyaVhDMjE
ICDswNgkbCgx6dKCuK2D+R/SaZvboSv4l3TYhCt6s7InGfgcR5fGE9NUJZ/IlzXU3hIavzGlT6eV
kYWNt/S7hAu2hHHWxi1fpC4mfo0a10yDSdvFNl5jfQ34OUucNsg3V9ksPLaZ1ofrMerVTtWmfS5Z
JxbLzPApCC0KvzwQyBuNlWtr/oNPr/3OHtJkWkhAM29QA/yHcRpRx/XJY34uRowbGb3IjySnAdGU
NAnLjZyV0WTWSCdypxgK0E1teiMpiERLRXhdeWa+lx8yazsrrsWsvRazCtu7oi/XqdNkGz/WInxU
47iJ9OKaLjfxnNmGeaTz/KLXCiy4s8jrz3JvqE39KfrQgOtuAtE7uMGdlTFwXIvEfi2jxsB9yW5q
j1dz3GEkJdI3C8xUBonj5OtIRRnKSDYL0f0sSfcf6nRS+/5KzJI1rAD3xagrJu3WLGlXdSYPxixz
u7PgXaN88/rYphGep0tr9FipzAK5YbjFt2IWzdFY9DuqGFHSKfa1Jhh4s8JezGL71KC6NpY0IszO
Bm+QD10+zis0enoFx61Ct2eqgoJvfqj5RTllO+dD47coRTyYqC1LdCPjIskEbgDnwxlQfrgEpGME
O322DpB7HN6p8K5XYjYWkIMe9sZsNoAGie+gZudPMpcMJ6IkvoSsGx8CnAqsMW/dKLwmmhovtUqq
Qz3bGjL8DYJq1YVtjRuGP+olpGAcvzLTWkTp8CxBui1GO9eutZ7e8cGLCXZP2nXU6xS6YqnH0oPD
oragf5EfJdFo2sM5bLr2UOKxONf5NOyYInhfragwr/LZu6FTrnZOZj+HULmxNuw4JqmvwmOdpcHJ
Gdr6uoiq5B7UzqMsdbGzaq88WRhGtA7niPowkVBu6xOCiOMVZdfxzsdsEpYVqePZf1LTKf+mZk/K
NM2JbQrFqsU0e1bM2b1iYmOZvJg86+xsaaJCxwQ4+10izJTbsjUFv771Fhf2vY85ZppdMiV2mf/z
p8vQRn5g8xKuy56kPyvR+4JlZzzqZz0FlVEM7NgsQ73UTnPjYTg0U+Ox6HimV8hgCktiijUxwqIY
pnieIv3+Y6/6jwyz/yPn4LMN9u/n4HuqXY7P4/uP0cz57/w+Bdfc3xgZAvtwrdkLSwKSBNTv9Rqa
/5vu4i8kT8ZuhEzSPIP+l63WNX5jHsBf9FGR9HkQ/m9brav/5kG7tRyQGa79jyy1c/Dyz9ktPtEZ
P+JBoHFtHd6n/mkOEotQ1tWckc6dCaBFXY7hBTe+2NBul+6iLHC9RdjFZbdWmmpPFYPK+MAQecUy
C9hjRlgojrngAgBvzHtt4lxR0+dEf0SkggULyfixszWHZUbs9l8zI4rdTQTAdFoAksK6Pxg6XYCJ
GbY6KPOOlgfqB4iJSuvK0WPKMw/VtBgBXDDPlnQbtLUbbydSc9WiELJ4TqBauUs9SNrbxh5XhCKA
aaQx8f1eUOm57WI/P/SaPiGXRQQX6qkCoK8VaU+Rh6qjfe/YyavZTxeYjmvS9hhM93IQFCCNjmwf
AFgbOfPqqtrW9IfztoJytC385s4vYsBOllQrKTr9okop0+sNu4DOrlvpdoo049lUhj9i+PJgNVW1
+TzIpPnK8EniSBHVwm7yfPfPb9Kf+tV/SEr/rf99fij8O1BNWdC/HhJzNvmH/1gXDa1G1+27Gm/e
Cbw0f0Qe5//zv/uH/+v941+5G+X7f/3v17ItmvlfC5m6fi8s+dw2f38XbtX7++v75///9zvQJB3N
qG++9Wa9iVHlHzeg4f8Gyc61iW2CjTZNB4Xqj3A0CHPhgbcjfQRDnBvw3/efJX6bTfD8kcNM/UOi
+uNrX/1+c/2sXsn4pJ8Q2waIzmTeRUHhI7mjf5hFekGttwmrKoTkIN9DV57OPl7enTb4zdqcuO2E
23fXcUvnZh/gYfIajMzfnax/HdT3Mc35M/58Drgfx8BpQIkj12ow+v/xGAYn7i14kMBoW2HsuAUr
fNGaOshR/Ip8N/9Tnz/Ko1PQnOFPLtHWTx8FgMzudCy7mAnylZMWTI2Lqk6TXygf1qfJtEn5HahH
38e8z5iXX/HHD5qavgf4zneSmjlu+tQbLzyBrWaLTcE59W6eiIVNJttaVAW2dWg+uaNdQMAbX217
TI7dEGr3oZ45s8ddSczfk+PfpaMxwMzBZ22w/2lLbdMEHRsDx+2gtJRJPzqEglqLtYEMDFwcTQ+C
iCNZ42i0cPJUTf/mFo67roc+nP2ZKbG7CM8Ffdssmsf10GUmZr5+otRFhmlI37bJYGnZ9pEbrZU+
QWNFiCNY9vNr4C8/DPTImRZGnowxK6+GH8/XQJMtPev0JEbh8Mo4N9wEnZbuf/4hn5FcJrcgNyLv
HAtZmAv/06dUVdubDALCpRvWxk4LRX+g5VQsR67Re7J4Cqc7KcGFU1f92o6t+FpQP0bUkuaIQS/a
M4mMNy0POUU/P7LPtwBjcILWpo7d3mUs7/Mo+F4SUCboykxyYFNteivaSYdx0bVDzVsw0e5+/lmf
tWfOAhe/AUhYWNxzDLV//LAhH/hqwchQkUrzeyNPPeBB+kSJcplVr2FKcTbvty5/RBvgtQdbYHo1
Z5ffmjhreycgcci1AQjyCQFrwqwW6czCupR4zBKroZYAMpfjsxdMZsQwNkXUxswU0egjZeX94szN
Z+b7O3r+MhQ66C5rmDmEMi8yvpMT2qkAtzAVXDh6fj+prNmyrohXbSOO0vTffn7q/sPP5Iu58Y5n
LyEXf77rv/swLVYFvcGuhkHSCo6BmMQ25xycCy2wfqES/aX4ji8GH1+wzpr7PfEB/fhZUUEWxCED
SgAX8Ms6z6Qfb2amFCZ28vI76TMMWaAARrzfbRG+MyXxr4YQgBzwJGnYCxY3erURo534axNLXssE
O3JeVBhM7E/CosAJSa8tqk8z0qM8JLh8O81l9ZEMkJFBqyjzWfBHzxa0qJb+32CceHJidYxc7MjL
vG4gbzcCC8K54wV33U+j/QLrCmqZgGm6LwuFBTUPQU7hAqTYnubLSD+xSx0pI43g0mx//gN9Tk3N
1zZ3uOdzNdArxxvlx7OWej6gSUfxC0UlNj/DlFQXeCb98Qtv6Oz7gm3PF+xxvrFgaO5sJwY40brC
SnJmnJK8DRQdU4MsrOaaB6ybE0lU05fUr5iROx0dwHbSp+aGAfT4NkzhzBei+vz559/is9T/8S14
GALdZ6WNVvbprdxkaJNY/0KsbWWSb2wczwdLC8oVdCDAdAWQ6oVNjG7b2NQX14LeTCMY/ZWbzVSC
rkiQVsKOMjnTa+9h+1kQ3nnZrHLyrNEvbsDPT+75jH9/rJ8eXYGnuEHnZ2qSWhiWE6Z6du0m61+c
kk9CHKeExa3t4OhBMbV179MPW6sRJPzcXt5nXf6SWVCllGGmZ1roq7tQWR7oLS+4FrGVnUwi0/T+
WJC1oKvZ7dXPj+WTgvn7oSA586jmcMDX/HiN4QV0QtQlssaSpqxa1u2NpXrHZy+O+ZTkDl7LwnPU
Lz72r086lnvwKnh5IUdSGvF/KTuz5UiVLIt+EWbMDq8BEVJoyEFjKl+wHJkHBwccvr4X2f2QCqkz
7Fq9lFnduogA3I+fs/fary8rJNnoo0vtYmQroXFDIW88XBF0uxqApiYkqjN78nsXBJgTsOIhsWHQ
/fqCmsb4BJVuC/nafLFL618q2tE74nRJrFWiPrMxvX2T4J2wAwYOKyxg9JPVVfHWMHpW2yOWU9xZ
DFwHPwj/8/vKVbwti4YTL1/XybdV6XBzbHNXWR+6l8Ns9jEM1XPo9XfvxfdcfwtgYYh8UmnMQSOC
JeRewhBEGjJzwuJMLvXvN/G9q0B4p2wHz+/wcrx+QnWSTxMOGuDAGDViVxJbgFX9HEf23atA6GMF
tzxm9ie/GCdZ1wxmViOB257OmnKqy1mN+u7fN7N9Nq93coYGPBXKR59X4E+s9F+bq2lr3A+09SIa
0fOhdfQmKLP9CzhNPmPRfnkKC3cE2dY45xYX++2laYThIiayCeTNKSm307MjIflxApH8y021tg9K
GsBGMvID8U0sCH3VikJ4bA6j+2Oowoci9xJwd3l75qPbfsyTX2HLQ4Whz1kR0dTJR+dpmxGcO+bb
j919S2UrdovjdpchTe0zIStbW+jkWtiqkaC4kIiQSZy+pH6e9tp0aca3+Ro+8bWHA8l74ySitkPA
Edly6IcL+Cq0t/uSHM+gKpKb2mFeg/x+zJ6KxM6t45DXpBNqNOIaJ5PvGYd6zMoKMOa4WvCWkfzC
chmKZucSpNoDpigB0w+Ut4whenMi2keaXnrhBtOcnvna37lFKjWCZOhi0fp3tif/10ul+y6blwSm
QTphO2B8gxwD5fDl6vj1mY/x7XJJ1UDBxkEeASktrdeXstRYaddShBDWnflrbmHFG8x8MfGGv1vZ
qDOlzts7ozuHMRxF4KZzDU6q+NCrawcsTkJ6NzKEAiYKdQszW3iOlinO/IzW9se/fi25KXhtAUw2
WnanwPh6EomL5DDZVTZMv84UcLiDobtaO0DnydqYh7lyxFONQP9uHML+SBvKjEsLpfl/XSU2LhY0
ORoFDrrekwfqTEE+uZJ3FnVb90w29ADTHKbFTjKOGGGXJOuxqjZlf157Z2rytz/5tpzbSDw4pZru
RgD7+2UqF9eqMVAmO9WVblSsnOGHvJdRZsBn+vdtnq652/dI/DHIARvxJP95fakxwSQ9GAVFdzH+
sBrXiBPIK//xFXK5F9fyeK7kLcFWOLkIaurOkuMko0Kgr0lBBx0WkhwQzaNk+vf9/DmH/f0C8bS2
Hi8orq3XRGv59Q0VpQeLvgWSDGYTGIchwuRiSRw6T9OisWD4DjEgl6upvfUoyixE5uo0eDH0pC0v
xoYS5hFy4qACXzSEpGL2jbyR5IbBNp71JD6z2ngEbXr4/SLVGLR+q7BBbUSeUfspD0qEMYVvG8//
vq+3z4nb8jmBblFLINlOb8uFYE68EtXmUKtLbRhosCbrXIbee78e4DfgGKgFaZSHJ5dZMpo2Y9Ur
gEeTfNEV0+hdEsxGcQjN1H7p0DxIDP3TeN/jf4C44LSVteNpWF/KtEqmaHKxzM5hToHgJcW+yq0s
LntJ1HRVZnB+dBFaVTTTMAAnlZi9twMTo9SmFE7IXq96szuzXL5pPfJGoLWHfwec0WI7ObmnEE7x
KgtCVokleWDQ238b5nEb3ubiyh1cNl7t2Xe6q/OHJJvkjU9f/r8FgNn0GkFWsO1DTOak9WfV+2t3
GOtKTFXidLidJ8b4SH1ZNtb0zJ2+fUdQWVK1055g1oGH4PWrn06qKOaWgA1LZsgEbds7Tsl0Llfo
lLe/3YywQ5ta0KFIC/9osf+6mXIlaWGydB9RQszPJFWEv0dCBQiFTYKHMQe1AL47A96WQ6jCXqoJ
Uw7MSExecFug1PnK4Fje//vzeOchs7qwZXgU2rw8p+E3BAtOSKoqzOth6403gGJXMJZ4ktDs9tmG
iMqmtIGl4TbLvrNHHxnuWAsMbmNqP/z7jwm3XvurXYzJL8/A8/2NVcqzOFnwxnq0VJrWFXSIAmuF
nRCTszPNbir2NkGdRw3QG+34WAxgABp0bjuXr+ylUA1u1rIUxkvNRPRRja397DZ+cV/DbdiTl1I9
ViN26rg23fwbGm50lXShoAQ7/WLd2lXmbFgCuIA75CfGg4vAJ0XJMa0/4XG4S8SWC4LMm7V3i63F
+VrmlvGb0C1yo+m/jtU+DJLkCVy3RqzYAZwfLBX+oOAIOqJ7Xe3ss2B1GZfVEK4i1P7C3WVsMbSG
w7qA9uUGVwm9YwxjNgP4HYElxq/clvP9Wig32SNigvA1S68F0whs6guhAOl6aLDGfgVhN8MNQQeA
tsasaA7afi+mgwUw4ofEm6biJYDiHxc0XvwDmDUEU0h3IQCrNtAmSXH0oW/0ZFY5PLjF+4oYdN4a
GFnz5NLlBVmI7Ge6Qpxagia055nYFjslNlMNyiovC4mOFIjMRrqHujmRxd0H6/PQNEj08qLo7kan
7R97aCefEj+FlELdzhpMgmr5odS5enL43jq0gkP5q7Nn9TXIluIGsghMjdQcgyz267X5YWqftPB6
qZcj43Zgh+HY+nDwQy9ZYzAnxi+pDKmjPm/WJ6Mw8E44U2rYR9w7mNEmG33ILnWDATJe5aUl/D6o
hDvpzuJ766368zIn4WdPjISYkx8AhI5ePRBRx6StxgsJxspRmJ5qD2cKApl1vW3Q0q5I60z1gaN3
8yVzVuerTzhPE0Gwt+BBphi/P1k+Um6Gn7mbHbS7UEXrlSEf1XUb5hdtj4Iu1tr2RxDjyZTulrGu
P+CHH4L92jgstWbVjv2HEWD5Qj5DBdbWWBLSfDyhNCzJQEqFF2Hgjk1/Da293QLsinFKQG6uh1H8
alfPIHi7tWeUXETJ6l3ij74fJW4SWh8rPPaCz57gnEtUmr6P9NjAkOzJHvTYQgs1lmVhcSiYF4NR
RJD4jBxWt+ljm5v9UOuw3369Zt23ylKI5jH1i52JdLbcMsKGa6MN3c3YUQpcmJtzuMth1pCwUmRf
2p4Awmhe1+lrnVR9EPnohQlJ90Vyy0zLsW+StcgeJ1tl/dM4mYsRkWQwF5Cw3XGIZF2mKU1u0sv2
legKDLN0VH0YkcxX0c77YX9NV7B7zHOa7ZEF4JGPkgTgz5XIOOiwoS2/9BQgdekGu7oQzTw9lADF
h8joqFn4c+rmRU1WhuZSCzISyVfCYzLVxtHKPfFSpdn4RXeBA6WdDcuk3VsovmxLeZBS1rB8GE1y
eq5LsI02iQNBcwNIPcwuqnKk5ZoXrsaI7Lq0cNVg2kNs6VG/tF62EO/QTQRna9fsdqboR/eq6xgA
XeHqmQt8GwlfLFGJzUWrQV/sSsTCdzmPpz3OnaH9mE84dK6RXYoWRXMwUZX0rm3FclDhBdjAafOO
Vt3MSF9XY5RJZ0I73GXtLcEKyoj0XDCjNkh1tOK8SMwLzKMWQ/qiw3UfBEv2U6ekT+1B8gwHw5fi
ym9C48Z26K1Ei5F03ykSscQndLE+VekErBZDHDUFznD7R5qRihc5HTTMOGsIwmPt3FZYyKMHI/Uy
J5J6KgJwNajhGAc1RYIEV2TdERAcZY+CrdxdmvA7H5WCyR57TQ33UyROSazFYODgd0IlCUsP9crk
rd4sz0tGFRy7qmzovYcY3ln4pZPvdTcOP3PKNVie9uyAWcUjbF5qWZpyLx2vuROrXH5Vjcirg1DK
+eKqTdKGvpzNYx7ysADvZIc1OrQS9krbr3BQa1T3O8pfRgFqzacyJknAXT81QZ99H0UVzDdeyLZ3
qXACTJgDZ9rheUgNjmK5GAGnj2aLdWLaaP5jvv5eW3++1zbUCdSEXgq1z6eZby1rnBrBxVSM8n41
C+8AaOa2zflFl2S6Fj3UP8wJfKc5JkXg2J34XnvGRZPSXMe3HNd87jvD1/vOxfhRjg9NLj5p1TwE
E+8MQxxUuEQRdy+VWx4pteH8l7/MvDgwMjt6k7ltkB8Ri34AM8ZsJ6ziAGUEimiSglpMIzq8YLRx
X8j6GUJK5HbDNQPt4r4t8g/zMl17fvW9QCXi9e3tar2040OZ1vvA+WFR49aWOLr8G4YFtozK9nnt
HNhaxUFwbIhzDH78qpiH8fgiIlPcxi5tEudrmrF1NR1NPpIDP45GBQc2s7LxLmkEHF4OdchqG+ua
phP/LENZYQKaASdg1mAnhY5NhB25GB7GqT6YwLissW5vEwAMHlAnPBfis6urozIo3X1NmkPfP1Nr
PAzk5IDDz+avZiP6S3NB4rWsX31ErnIIb1Pbu+b53zl2/egZ7aWXY4wvlX0XdOnnwhdHr3wM0lvH
22joVMc7gMbpNW+Z2nfz71KmZKkGD0lN6EydqkcLDpCb2dDX9LxeOGt2HDTd9jSf7xG4XsyTYe06
VxzR3z4mQ/FtQzFJRHNxhWma1tEhoQ2P2qw50Nn+og37k5XRr8hoZJuteY8hPA7DBHxT4NHqM2IY
P6h9Ccy4UG127xDrkRWBExtIfgDerHtpVCl/xie/9r5M1vxsyC/ObEXo9n8UCs1jMtegJhu+cn2z
RRuEc0ZBVH9MKo2iz0CMmFoA5HIevF62XIMZvWHWxGmyXOPCQgdZxLAHfra8QHtZrT/JqJgZZM4e
DrLUe674nnajjxLPNy/T0ZN3MwlcBCsYPrSZxJ73ZtD+BNh3uejpg2jSC09KD0Ms1J5O9S+2MbTk
t5afKpTBrcdbUaQmwtURDFf1sQV/dmyXhnwcwRInW3039nCYE0f9KMdyAmCG0w+aMK5XiknRRxMK
81l15k1PnOaBjTl4znh13CPogFsEKJfBMqDu1s5l0PU3JWjoeuPReDAcVKtyDAXGB78oVzZsCpAW
KXhCOQMfqvzZFACjScX4Vdj1wxxYL6LPNJ6mb9NEzBvW5U6YRygJJdQR5ZpJ1LRtclPWnn7ysTR9
tcPU+lnbVbpADBEL1mBqEMKJhoIRamWl4ecw6Gyi9DidUEQ6DbpWNSzyToeZDI+DItg3Mgk6ElE2
2NYQ+QQ05LtsqOCLQn9ZvxRrbSXRkoEJImarg+fcZ1OJInwz6CySLkDlbHvLgCMLRjl1OxRdWwsj
cop2nsgUJ11cFalLc7czrNgdrPxjEnpIKWs+CxJkfMfweQw++7S3hHB+igLRowktDyuagwF4HwBD
x3sYUPHtLIIHaYIS3QEs2XYk4cmQfo4SBbrYw8Tpubxsl3wvGHbwL1DB+I0zQ/NZ2pne4DdTgbEq
o0mqmqLHze2WXUJuRteGsSQv52c2FtlX5U4Jb6/Tys9i4vOKJXgUQjeDcmYBU4YXzR1q393EMfpK
NVoOvD8rVtpuKcoxKjMF4TAXpIhTI0PBiwbiCjnr9FLWkWZ7uQvg9K3shFlkGuGwJ4doBn9SgkuL
R4m3E9TCCMzV2pArO09b/Y+OAyX/SB34dyExjzUzVN9XgCBalstuAZRBx66zkE3P3UbRRqTxe0lc
zCSz3U/eLpXVBGfdAHARO7PjFWwkMwXujDdrYdUFZX0txYpgZrEm586pGIp/kCyxJX4GhHl7evjp
dVj0uRUTa4e7eTJG73fRSIN2NilSz+7EKRWYSJV9t0LD6vZ+qfonQ1nTDRlZqeLJjPhVPMy53PY6
mGo3AKC+FUHN5u4XysANk4oV4u7/ErmtAjJkDrTi+8qsR+KVsNbHivz4NGYulDwJOTTfCYS0ydjx
GgR5OPT4r6PZocwZt7xhxwLIN634TC2nQj2Ry23+kYHRLQ4UmlN61co6XGJMTqSGuYNkemuGjnkD
9lQFl2tBpR2lfpjflbNVXxsSuooou+kDQR3c9mKozazjVPBWVMNpHw60Cc0kIIgFAdFKB99rie6O
RiDOX1m47RAT2MquTnAwpRvY7Dpg9GG2DVS2DnVmPeVfUt040+aoFVMU1BvtRtvO+N100/aT2RcO
H7VbdTvfLuqnGd4LwKJqG4IhRsAeVSV8iRvrM/hShCgZIJQFNUr/ppuPID+qrToy6+tc+fiLnRH2
a+xhtfpspMMYIkFbGG/l/lh83BBnAMeLxXcuvbWfPmBMAq859838nTMG6ZWBsyp16OA83lpCZhzp
ayP73vF/+OKXMGbYfwNbxjIMgzHq6jagfhiMdif4tdUnK6mab2uInwwljmF/a/2kvWUcPFp4HAyB
L46i+wdIhvFzTrYhpwJRW8FFPZBFy1kpoBHTj3k3xklhZ/yiM8cwYjlHSxCablbOwWhbUPQhCoRh
362T512mHdKuT0x7epIX5nX84dEjVnGAH/HeT+cGrlswvVRALtnQzXC5z0JK3FhxisQHMkj12wK+
doercnhRPalr+2UoenBFdAw4AHVu5u9szqDTbTGrjdDYZBVeqyXt9j0+LmxNSUlvljxf2h3LMixd
POeuoZHIrqrYg4XNn600q56TEGngzhW4xXdLV/b0/f36Yw9saea7rygmAWx2qGTpE4hdRw7QsnNU
Pd/kvZGV+2lh8BVNKpVl5KSa7wXsHtFlGP9rjhFdg3xErubPWZg5Fj/P7J/bzm1VZCvLhu9piuxq
LXEJRdqYMQiJghdgBzBVW3Fp1/5FLUgZIHMUBNMEIRtLj4Fw2DNodNPsqkysKRHH2PEHLRhyOBvG
kphjIAJcD6YBwwbWGbZCyRraRWhz/vzTZX/XzA3lf9DMCVVtqccnqllj2FtuQoWVrh7KGSLmsk/L
0qQPqekPj+3QZWxeaT27e9oVvBOyUGzaONrSKlYkHKlD5vuug3pXh0feuVJjHNKdt+vnEnI+vrjM
usC6aV5ZCiFGDHQARy940mAgDSBMP2ViaSFyFYtBK12VC0iRCWrUbghbOKmra6hrpsPwFqqag0hM
noO4BedppEi4pHghFrRJdmjmzG+L5NR6mLrefIFvu/6yl6n7nqSJSzqeluJWwd4SO8IBk8+440L7
olp6dU+KNj6gash5xRIcmxWxzCKVFxygl2pHE635mpC5g0JFTx3BCQOtp12Q16TyZjPCS9asJY9d
LcM8HtIRlKCnRnWBGWwLOBtIgtwH/rgue/qCXb9LDLIx2baa4jOtANcEHjGIHu11YhERh/M0LjFL
fFQWrbB9YCYUNlk6wVFF+lt5vFfsXFB+0vST13e8DMBXZYbLEbFfVCzrSP6YscUeZL1VfSFX0ftp
mWwv7EyjTb2MxXdvGEKy5pF1cuGufvu1KMMagJae6mipjFVejvVS/nBF6N86ulSAP5F570rqYf8A
ll0+Fd0g7nEdlrelJ1nETM81/k+L/f+SUdxt9v964MJAF02hb+NiQ0h0olLJVJvn3LICsQalj8Sw
GSeUAnd079IwfBHzMH3sAz3cdSLXHyj19GOnfWe+6FGW0WVk+EYWicFUnH6MOV8OhIJ0FxORB78l
1JTbZCXx4YBaJzEP4BvrT0k/zZTPlY0mPzQ8j/4XKXlf3IJc6DjN2GJ3I2IqAkcySz3bo1jIvQNE
SczYoPXtONReEGX054CPWmlyg69QqyMmUV1HSSOn73XnrD+qVhOla7Ex0DbE8PlYpfSgeNqsyP9u
F2/zh1c/oM+khQVdMHRBYHiqyaQ6aAxrYXadt613jUA52fvTipjR6OU5/eebxjSTaTwVaDhwRKMH
3/73v3r30LtrnILQ85SCmEynD97oNEyHf9/Rn9yek1siFD4UtkD7jAL05J3ozGwCdwccQGP5PHSB
DRGSYLOfRhckjwb6wV3nYW5IrcW8lcR68AK4gfHV7G3j3lvI8MAtP9XxmhjrNZ2f7KqqxHAx6MC7
d/3lXGTsOw8ADBP6d8bb6GP9kwk3CdFkOZiyYf1m/+ApGbSrENIMeJXOPOu3wxOfHwYslE93fUtQ
OhFX6YHozUXYTcT+2Gyiaei60UrakRuTyTPu00r1wyVt3bGhiWZljzOxmuZeIwcIIu2Y+ZPHZg3n
hnXizNT5nXcDehWsVOaMTFJOM+jtYrXaBItmFGI7u9b1rG/pcJ3RgrzzW2MQ2nKltmkNQ7HXLyBs
S9WSvVdEQeLRYVIN7uhZvbilV50Z4Ftvh5lAT1A6m38iiBkPnUxhXMo3heCEo0aovYY9ecQOK9LF
ierSqJodfIqSHkJBMxz7aGn+FMlAWxQ/p0FSMY3MLCIWXi97uI7Bs0+WsaYn15PrIGtBMy0wW9iK
Xb1Y9GMKcEA0Javsh8gzAkOGHOvOvg3cwT86Gl3VziM0kSDVyhAAk8tF3wJroMHBWRGXjMg7wNwi
UQHXCAtTxGO5ReaWUqvbTAnp7qdyFvfWiKkuYpjuY8VcGtu89p1wK28caoudsk0Ol1iw0qdxDO3f
hM3Siiky93nIZU64LxOn3zhlh+81FxkvmZJpYi9KHANR3df+LzwR5FGETqBl7FJChc9Tr0AfFrby
ABSYrWfHuhmB5Hn+nL9AJJAvLJHqU0ltC3IZD/xzNiqO80tbdMhxOCrah3ZgBnsDv47joJ2CHMDD
Sxs6ThpPQUqt3OpLn5eIPiAGCnzjxGeVlzN9CYOIOczqUb5O6jh0QfgTgkt7ly4MnPed1awvzJNN
pChg162DSSRthkd0YAUd9AQ6O6EWAY3J7AR9bSefQcXMj7bbThtkqaBbLSefZFzBFGzCfOpRjPXa
CCD0GkPF42ggsbpVwzR7aVadxuiyqiKaxqy5LzlNcV7kcHvD3YHV7SbOjwqelLEfRjf/XVb1eA9w
YrlV4FAfSJ1CpFTOQXqdTxi9yq6nD98nLp06FUpm6WMjKky2Yo1y5U0PZ5bkU2EN0gGEeyZGH8Gn
TbLE6w8v7MMe/3MJFnUsVn2wFm5KF8H42+vKtjoKyXyQPk8wy4t+VBTwAb3acQ9J2Li2yxmFw5k/
6O1KwCAZ9woSG4bjrDev/yDbcLKekUoX9UXa3S4IyDh1De5zo5n42FllXXdFCM2+YeFjUNvsjap+
sEdNP54u1JUkQ4Nc3IGWqguN9t9/3Pt/G38WZhGMi6fzW92Q7FzTdooWL7d2dtNnB69N7pqg0Pt/
X+mdrRJVHDPiwA6Qd6D5ff0zoN4q7D5JO0r1mbEeSb/id9gyqvVq8qtCeC8xsbfFri18dfBZ5CI1
lunLagUm4REMxHeTUObNkDrLftRlcxUok7lSQXO/hef1eObP3dbM1zs7s20MRyb6JEqV0+E/5BGn
4uMlQ8vN6su8kGrzPw6AvgYbJ37WH1jgcmBTPcMd/vg9B/fxKjeT57BOw7ikVXDHKCilgeiYt8GQ
2oTH1W62b7sAjYi25Bmd46labnvvEbYjuzSR5rmnwpkOP/usyIdCD9SKQ5unKfnILU/W9nHpmfm5
5/nOd4ZwHBXCJmV2GMG8fp6jadA+taAw+14yfSg4Eu1b15X7ufb6IwIy7yDH1bybhd3BphVAc8TU
X1Az1/9Rxs2NI0GgJhfIISBLnex+pgWHXzAdBEE8ql8bXGe/BjP5KEw1jjUo2DPKq3e+GYTO6NVo
r3P3f84Jf5WWGoBW1i8kyAFsaD767tB8qf1J3MxuWfznIsLFRYjMBSWKy0M9KdgCI6OTOzMKNFPy
4gnrMFVUJmzYkJPD8Ewx+7YsooHo8UP6ASYZHurrB0oEYUoaMR+oKZjA5aBeosor18v//mHhtfRg
wlKvUICdaP7aEstX4eQIvLQiQKxBDPAMdgHNBGPR1dtDLbPGyHaJFPtkrUSQIVRAt7SrJKxjOJ6a
2PWqm+QHmzgVkmBxSX20l8B/IBlzIOAmqddxx7w3fVonEzrGv//8dx4+S7nFlIxnz6PZDol/PXyD
KHeaxVkXWWL1Yltr4wOpEQ211Og//ftSbz9oBBhb3FJo407Fu/L6Uq0Xzl0VrHW09iQBjNCxj3To
6qN0kICArPyvclteNX5VmoEcnHD1nV6vSNqkG+m8RaBzvIt5TEdEDzDHzLAOPuYrtrYzm8/bJRYf
PRr4rULmVHIqtp+UNQtr4DxYYRyg92In94UdyFvRW+KiHCDn7ADR3y+wXZlUNWV15hzwzg8M6RBc
LSsYtEP75OvqEjDclJnwkOA4fHDmIo0bm1iA1DGZXjnUTv9+oG8/MCySXAp3HYhAzouvHyjDudrs
p6aL9PCsW8Yu4bla4+3buWn/HO7FBwCAueX1FeiKkK5qdgQ+0QPc6WQKjiHxL4dercGZpentzXCp
EPsQd8Mp2z9ZLTpMsRzbVY7C306fBzYIVv7wv2qyWZFM1ncPuz62IBzNr2/IljWjUYLCWSzy6kEC
ZLpb3IIxYpmdk4S+VdZtRgV7QwgTq4iQcrvjvz7t1Z9R+ngyj/Tij1cakUrUT0wSJMqPinmPmX6t
amOOC0Trh6KxszHObSD9/35J3nuEISdHTs7+ZlQ7/SuwN292m4JeN6hIZnzz0S2ap7DPzDP72HtP
kGbMluaNa4EF7fX9YmspoLRzDCmMfD4ipVyPnSZ9/t/38+eg+7qQ8i3eSazh+AhR9Z5cBn1NYE+A
SyMOEtN4IdbUrXFT0+zbOdqu9/a49E8kwKZWFJS1+ZJ3ZnBf48K81ymiNDeV4c+ktvwiors0g11c
56zZQXJR6syf+s5PT3+TKhgfM9640x9kKJhWIfwpCD7yPLCGoHPDTC1HciLGM0vftrSc/ihMWiBV
U3mjRj95yqMZDtbCQIfh+FTfJH4jPmfONOxpPBaPvU3ENQIDPfz3d8vybQ61vOdi8x28fuLW6oYF
EjOeuMgRexSpHQeBphUbrOGZbf7t2o7fZjM4wW0mR/D0YyrLqS0Ffvcow1pZx4y0Cx2lrizYm2t/
CClLu8wmJAEbPWqYtvg0z5ADz/zM77zithPiS7P5pGwW+9c3TF78YP0RxZKGW18v7RzsK/ABZ96b
966CfYJHybLLf07ecEnsRkheBjZNTw9kddv23p8d+8y9vHHishbavCtcBVkL6/tJPZCGU430FP1Z
TXZNPJDJ+W3hRE4EFSKoI+MDApbXislTEKwH27JhFDDmjphoiusiGPStAncSdei9ctilqXmDnRkN
Zx8Cpap7dVWNVhdLo5VxDeTlzG/0zrfFOYq9goYFG+CpF81B+KqtzMojexDiQMayhIxlXjOE/D/A
///bp39vHXdAxiACAgNi8XG9fugYLCePRhLruLNSza4kAu/xlXYf4cHSJJrc9GivWf8Z2qp/FJ7N
+NNowjMJjvY7LwW9Z+GLbR13xR9ywl+7SecT+5EGNLbI7fGH3YLM99ZrFxeZdjJ0sRFkv3udOUjl
SvPCsOf8M4uP+1MHutyEMNBofUmCEMHwMSuLe+xXnHsWahio3ZPD7o5MRU/YPph4F1WV7ydk1zuz
lsWTXqxz4PF31itnE5tjjMQyAVfh9W+qGtRdWNbLyOid/JHxS3APNRzlGQchZq2l8eAxLD5Tn73z
zuBeNLGABdvmv+Fc/t6Qwa0ig57ZkGEnoCQZreJmGCXaviAzz1zK/mM1OlmRfU7OjHX+dMZP20ZM
xMuMmEUDfjWSn51nTfRG4bjxQxcVCjhzahn0D/jHsMLXZfmQl2u4N1NHgiIbQuQuICHJR7npR1KA
KCkx98eNtRYPq49rgBlchdA0XGU/7Z1B2BC1UWyQHZ60jneVgvL4Zpet9a3zV+c76EaLdAK4cx8m
pPcGrUjPxyiaMAjFqDPU8BisFgqka8/pN5mvDfyBKoDSLxzb+KQyay4iawyrD7gR/S9GCRauLTuv
JKfF1B9KudIfmwIgmEjWCVByJ9vIIqFk92uEgtLudG23/a5aBJlyiWt0sHrHwn8YlWc9E3rUfXGQ
sMvN1dgtd6tLIOFRGpA9wSdI40rNHZNSFrHiCr7eQhuYOfQdqGLf3eG3RnXewyWcdjQIDMiEJfCH
PXHv4hdGCjiJMl3kbcZJS8bogbokxog+8AkFM8GICLhJrExbC6eNRQ0qYPvWaAyJbKn7COs1EkKf
cFDaAXZamFh26gWwAiLQj0HqeeluWAaDlLphXj6M/kK4qbJy86Xu+Ldjy0mLp55ALJJNO7f/5rc1
nIMetGuxF5UBwZT0Fv6lYaNXkIC219+g2wqMuIKWme3qpCEmfTSUnR+MyqVNyhsFCHJwO1IwA61W
crMIrAKAghi9jS2GVFcc6cjw67pgeoTIjubLoB0g41kX3bHyElHf1HpqrwjIZEBX0m74ScN5XSM5
QNyKibXIbokC9Ns9roLxtpLhYl8MKMRQ4mkTbTbK2OBXRtue58mt3YjOtDtg9OBCiYArB0JXhmlC
u6klSGY9Gy2qChdo1n4xy+AnPRBdXvX20hMOj8sp9sZuMWIk7drbB8a8vnQ6HQGYmtOcxzldM3QM
DSU04Q45fQRbIxtF7xDQ2ps9MNCmWhxUn6QoMJiY+0VGnc0cZt+afvWjniTHTniaJA6s8/ZTt741
qQsjTxXpo6UNdnLFnib3I6gzeQlHGiC2S3u0iBh4y/VQ+7Pb0WJuJ/9yZXRK73+wOoe3PUNIxstX
03vMWud6y7VRsTTL5Wvfw4a/8uxOjZFR+pXYk+ZH+Cty3CrELUxG2c6QjcvEoifek/RUYpQuSDbt
fXC5Vtt9CEak+ISKCL+8tYdFPKKRFjaGsFw0x7WbEBmnfLHLvuiD+T4VbQp9eaLrs8uJFb1pUfY/
T+xR3zKjbPt9yb6IGKzGxgsaeO6svZH6o/MxHEuIR7m2UzwcefozV2bzMLclpxIxWB7g6mFmbezN
kXeFvJ3Q3AeTOyIl75Pku7ss6okUeZt0EZI5f0lqMAaSULnnfbkacxv3wzilH6eAzvSO4ZCbYWxI
yOVIzQRx0VR88tD6PBrU7XdZPVeHGlAjqYnpNgElJQUAOWho66oY694hqMBPfy7Ynx+RaLRP/z5W
vLO94tANt77fBlI4HcZ7LhGO9cpJF7NAEFXUkh8IDSt//vsqb3cgxrqChjWxNxSRp2V6vqRI6TRX
MYTa2fImBYsji8O/L/L2VnBSu1t1R68PN+fJ3mopR9HSY8/omM3uhZx4xZ3w3NDznVtBzYLXiR8t
5Hh7UhUVAxqyDKxIxESwP3rKMw9gqutPQ9e28b9v6G3tD4IMTRqnFHoDljjpq5ReQxULEwJFaYvu
hhAXThwkY31R7tjfAvbmPRnxyT9Io0/nS69IjTO18jvT5+2p4cRFu2fCMTop/OvQKNiURwK8eI0x
8gzZoDjCl11JEoJokbd4Kvk211gGaKUqhMjMcV+MzPGvFqdzxwsevLxoqv9h7zyW4+bOdX0ru/45
/o0cqrY9ADqwSTFLpKQJSoFCzmEBuPr9gLZPqdFdjaMzPi4PLFPUAhZW+MIbIvbO5ck5kcyitqoj
PoQYwdxeoIh4HNUUod3VA+JUQI4a/dNIa0i+Hnujg4+kxj/wo9N/iC4tNTBTPRGDGWAx5uLBUeAF
p5i1hiCyk7+mgEk7FFrC/Nvl5zsTuFogXBydtpJML3WJnADcMlpKD+ZcSYw4/5CMYD/RHAgcnA6l
CkQJil8G4Gbbt2rX0JpUQWbOIMLBy8dovTbW+m8w22p04ZFndEPTj1AWJ6bEQrfPQfSEA/8gOitp
7tmSoTuuVeGruZecMDm0JXgWF8UGFNKqriqblaV5pgs1yzPYYBKowfElFgWl2EGyXphDTm9NLQVJ
dqLd5n7T/zSFjHOALxCh6DPVQY96diHLm7akyRMr6XUa0NDdTGAPX7GD97eacGzpYChJ9xSaVBDJ
qWb4e1JTI145Ic6kNGhkUdSjxUv/0HbmI+S3ZIJqV9UNDqXZdG58qa0zPdta1nmVlSfPTY8ZAcqG
yo8pmaKvoa7FuzHp1WztKU47PnQFZIrSyP1QJFnKlnQloh4BohTk9Env3yQk3ZVnoVBAy8BoaHep
BMnot1uYvuQpUvtuVE6D4O4Krcc60PS3y0tVOXPQULDTDJ0kgQ7rUnetT5EJS2Kk8/xY7vdodztX
2BCAkRZWvwlUfbiOtdLCF7iSt0kejQ9tHA6fEPCA0KIk0r2V+4gwQmTeUoMfr2bV5p2j+FjztL5+
29JuWVl+Jt/pOMmwqM5y1sMXoGCwZGgrEngUTCBzPCI0fSbVtwcgZbAUxyn9qKvYN1yeoXldLMaj
dUllXeGmpJG5OGv6DpZg5g+4P1ChuAPrWl5VeEP8ca0H5B0aYdT2kFazlqlTilmJ2uV2AtzPwDJF
JaCf/UDb5AUquErYMQ22p1cNdlhwHX3dm6BLfrr8pqcza3OEzOV1hbacsoTATFY6jPQ0YprGTvc5
Ugp726Tt+GJMhnYNrjFaGe9MWZPsjJT4vTdMV3txyVm9hgI1nA7iAcX+7kxO/JNLT3msYvK+Kkz1
W8PU0E/X9X7TxkZ88G1LbPTExh3DsXtcRLsxedCRHjvkvuN4WYf3wOU5ec/Kjz8/Ci1kpHM9mx7L
sn3odLgEg9kGg1QXSvEQ22IKt1ntmD9MrcTLuqfh/iArSfNVo52IWDbyeBYpZKHfAmsUNTAdbXZK
BfUJzqeYSVSU6qtvQVoHj3kaVl/rDvKWp6mNcR1CdAtX9suJSgpyxuoswstXpRTAeX188I0xLi1B
SGmtSQoQnTnECC6TEITNRrTmzI4UShe7NmD0p6YTwQuQPwU36Ebvb52xLoaVwGLeMIsZVXkiLOmQ
EbGY3ePnaVS5iYdRBVZIe/SqhaIEc6nVb6ibr0EzTjTreHf6KhQkaADPF7F6PJaqYRWm1Ki/NfiY
7eTBbq/zyUyfDSuJnhXkKzqX6CvYcy90bmIrzX2qGcFNo5jllZXX/YFOb47LReu4SVQVB0mKpyuF
NCFZOWXmYGoxKTOWDgVHbgeOt0UA24YAs1rU9bxRE/IXbWhayHdye1PEKPZYmJrARO3Lg4NmxcoK
P7cLiTEJJ20NnCGB7fEcdVj61JNWZGjTdaWyCw0nInsCvBGAzy2s+xBQPyhqdKWBHVmV872Pe/HJ
kftG3vYgC23YX3nzQWpsHLLpxVbQqPoRyJkZ1Iq2sprnh1nOEy0d7k808qgzLU5jC88CDPai1NMS
G9eoCud1U6nXqtHnvgY1Og5Bw1BmLMjxlDgVySSU/gRH86J/TjILriotoJ9DOJgPbVMN81LSWwo6
krqi/nEm7OZOo11HbxNRYK6e47EtQ2iDLrgJpsav9sTZ7U0MTc9rQgnGN8gQFE+dwh928HfHe4xm
fGj5vlZ90gubv0/q/mQ0Yb1WvTz3XMZsjob4+lyAXmKPAtWp6asVqUdWH+ubDM7MczFRCbASRwOD
pcbf9dqAKZOpVF/rXPnY4SQ+bI3Mtg5+lZWw14JmDVF+5jAxFLYNpXxuEXbQ8WyhcaSW2KAgnhF3
03NGqWBLQcs4JDYdsstXwZmhSC7RzZuBaA5CHcdDmaOigcL1G69w0G2o8azAODhKbgthrsUc7yqG
x8scdK39ntq896EX51bod3z8UG+9oUz18R5WXbZ1aALGh1AJyjvo0x36emEJ20kqWroPtenDuGwc
7TWJayoJRTaFHyvwH4obyV34oNlFAKrU4ocbHWN3yHLxVF1bVjy+Tuq7kDxRjuFZTiZbd3bfauau
pT/yFTiS8ooORPOawmd8USTlh4qb6AsMNflrjTUazTmsXfsq6bdAE+OXrors16mt2B5+m1bBvoit
Rt75Uas9Nk4jG4BYZRCUbcX6p9wXO9MmVjI0CaRUIhiWyt6ipSJlIb7gGKO8KQI64T5JnYHDiT5R
587NQHK4PHPQ05ARAabUnCd4m6dqS1kS9NJL5Neo2sP5GL77PvgWl6BxxDEi6qdXYxyQDVAyeE38
eiRxL7cm7UnIesOvVOU82esAGUaImGb6UQswBlo5xealsvi8gO1UeZZIBCmyFBeHHg6nSadsx3T6
h6ZT9I1eO2JXJoZ6hdRHAANwaFaumDMHPU7B4No4Wtgp6AsdL+BEDN3U1ARUzggFzQD1+sGAVv4w
xbJJBXGwsG+C9wj2WOqvBJ2XTaSk3R5zL+yRZGfagZXVDwHEJjI7uXI+5FQPVno+Z46Zd0CThVCu
ZYHEW6x8zfAzqaPg61lw17eW7CQbimbxNkeA9GsUWP0dQCYblDUlcY3A9L7AE+1D2pvDfsqwjUwU
vHdXZk473foI2+to0SPLRIFg+b06iBx6BF0P3nFb3yrhEAdzvazPN0Mmp2+wn4eBAokdR7u4EWVO
nb2I1K2t5Erg2V0yOC4qOkOIoUMWgZZN8d5znbLAnCSa5YslWbAYWnCRt5rSo0ril7UkbRQDQQoY
w2SiNOI0YWz0qoucK9jtlunB5MTQzY4cPFQmATNySpL4vh5N/0fT5l23CxxzvEcxtrqmU1Z+qdg1
7ePlM/HMQqbjA4SLjAWCyLJPCHo7QBalajx9kjrkaLT2J5mqsqmzADclGkB0WsJ4ZfecrhFtFjOk
+U5nEUDf7IPweyofUtSFZWrMQfMTNG+vnfDe8NACXe2DnmbHR3CjpeJdEed9R15Wepuvh6e3p8Nh
7269K+FuHoW7AgY6sz2Pxlpe/CMeNb48j3Wz+7hjoP1+/+v55nFlmPd7+vjsmYfRiTORGAOwtZi8
QshBAzS99Kpt82n4UHnjQ39l3KS7wUMlx2s2wx4RnQP6JXhsPUg758vlJXMmHzkuCC9CuAIooogU
CsKZ+/3JPXzxto8rq1I53a/HQyyigrq0OqzLGIJmnptu3mANb996N3efk120QTFqJTR4PwCOJ/V4
wGVsYAcIXlLm8kZPbKdNuym99FY7IFC80Tb5rrp17pS99JRcDVfhTvLGnbMvdulW2RY7Y4uak5vf
jlf2tt7IK+fpyUxYFHBBDM1dZ/7nEmvpNxGwa6RtvDqVsoNvxc019M/MQyVhLa87TbYYgM7v3G6m
WkKIdLwtiUFpkXETe3aOLNnWH6TqJ00o5WPkh/FXSe/ItowAWXZE2cRzIiQMHmg9GLehOik/a1X5
ZdaY3mSjNn00Kmt8C82mfaTbM72uLMGTLIJuB0kExcA5Iwa7ePykrd8YRlRVJSQ/wwbZMOaIlXVi
FMZOV6oxulVip7A2VCQqx4vzCLiLrw6CNjU5Dk0GJBVxmc0Qb8euIBDiHh+CauXLvUMnj9aURUWE
WpCM5D5kM3nxkHnb4ucYaXDpqcp9w3Ar/DUaGcQdJ1P9V8uYkMS1BnP8EZRx/NJPMhpajdqQDiBs
ZeO/CC0ZeUorxZ29UEQWHOS+BOItMH+rDuhBkudi8Rxudaft70Hio4BF18HCNFAv4RShXJT0G/S1
MFZQaU+XEC+Bdu4drZj0tSN9XhuLl3WgmiB2YPM5QDsdfxHdanNLJAOqD32mH/pYCT/Ila7vsgrB
sRoM72ZK6Pp3CkpyYUfR34Giva0xPvh/ehLAfFxm855eHvktwaaW5lzHYZd9sWluu6rR7ENVug6i
QNmr/bADiXWwRuxcqymjT5o6Kyn5e5BzMhukgLjggCYGUXE8Gz6XetFY8zOojbgDi0JUFvax/MVE
yc13mwC7VTBASOtZMh3EAOkhISvYkwBdeZgxQpsmzKeDyH3rqglC+dbRaSz7KC1+qIXR7aLcrxBr
GoZ9WlFEHX3q4LRIZSQiknSL/UK9A6oVbLOqRrChaaudnaOyUcgtiuGFrd7Ydd2+XN6UpycVL0q3
BELEDCBUFoFfjJVt2zgGCUCDoy6aq+QTRWft0lGunv58KGpBLDRV06joLk5rFJISLC9hj3Q4KG6U
1IR22qIxAMGtuLo81JlPSaGCMuVc8OfNtMVV1FrSGFSgH728NfxN0o05Fp9NsUd/Wt2qRiA2BkIk
mmsKH4AsWdPGR94Aaxw2plBmIToJ2xW6zBaMPC02yK+l4HogZ/B6UVSvqgYVEH0JnT0eps/pMARP
PonHtk2AKDRJGSCaqsc3qoGV75BkHW34LpcPGqbIhxxDjw/VWJRrUKC5SHG8gAHHzfKp78rlJ+Us
ZURjk5J65iXWaL7JYZ7mG7S9pAerTOsXpwAn5IGo7SX8apsOYjuFZ+wF5Z4gTqQl/WFk5Dvi6FpS
210yGc5jCKig3AxCl69KxYaJWAkrzPDJTI0XtS21H5c/3Pxdlm+AHw0F/3kTUhk73oKaQ1EsnN4p
n310p3T+cF/FzfjFGh0KiVO0du6cWf6KMcsrw0EF9LaMpCHXDU7V+5knq72vY/Bm+Z4uTDSAjCxu
VuKV9820fDtLn7u7ZIPwaxebTY90kAmJlHsQyv2d3TbdTdBF0kuHKNUNtFJoxgnMR3eQcmszzvpI
Qg4RTemUGkpjbiv7y7N9eiHP3W4uZFYNheplGSezO6E6CUznaJYvqwBt7KVQ1VZGOffa7HqTHr4J
VID+0fFHxVIiSbIe6n4x1vYHJOKDT6NapR6sr/CAZoOx8ZNMvyvQvHsY9Yz+cdwPH4xB6tFvHOqV
SHheQouPwHMAJIAlDqpgqXTfYQkt0NiDnIIsris6QWdpKNVdU1cdrqma80sOHIKUP57qo1EXURqE
kQTLYLYmCK94C4Ra3ohwqNamWjv3cgQu6EMjiI4hyfFUt2kCapgszesa7aXOhuBzbFThFlib7vlO
FHPsRtZrBB3zuWnHZDvqRb5LCdhYY6PyyQ59ZQW5fWaNcSTBSSCNn1fZorAq1X2l5PijUiIAnRSY
knFloAe/cuCfpnEgthFmwPSb+s5MJz9+cUufQjXsHbAJFFQ+N5ndPIWqIl6QlQ5+Dv6oflFLtU23
RZblezWbEJxAYIj7gRAN83MtSZ/iCmy5m4pRea311rIIiaNojUx6ZjreLz+oGnPfcYnLCTvOodzi
AwX0nVFdc9IbM6mMw+XVduZYo82D0DKy3ir/Y94Dv3XdYQCNlE6AKYw2olxTH43bKY3B7JuOshK5
nXshwkfyHB1iIXS/46HswplAWHCG4KgbfcjHFNwpsrfT8+U3Ok0uKXe8o3JoLhElLmH5RhCVuaMj
DzVgzIH1uq7gKqEiIv0RKInod3HfFLYX9aEAtNlVAwKEhVVuU7OJpI3UlXjCx1k2S4RhiIVVLdSc
bOOXeMD8+U7XAGtCFAQ0Tslk/ja/zT3WD4j/tXCzsECOtvTznBtEjtbcrc58YVoCNEpgfEAEW/ID
irBQ7Tai8B8rQY6QoNxsNUnPsBS1prUtfG7uUcOgNojlARWgZTe2NtCOCtOM7LoUZANzypLVSn6f
Z/RG0kJBYHLSpo2dF9atqmFZmBS55PmB7txPVSBtOrkn+q2d9nEAubcStp97OpiGnOVAcTQ6BItb
VSlHJ4SmlyMpi/mwOwEUflOnwPxOqK7YtyNxmXmI4WPiwK7pxbZN8/7J1Gwf9QC2ho8WmJw1rm0N
6DxryNfkLqouyhqy68xGQUQFFDotd/g+y+yiCJCHm9FFHjW9+tCpEIwnbRXpcuYCIMIDcz4ft4D4
F6tPL2iH50NXe7lcI1OasRsG/KM3Km58NM6wlLZQhbuLiya8K5BcRqfcmcIvKC6/ToqkbcAUlmtn
82mWCZ4Gw1OIuawdkuvjHYHabg0aGWRFX1jisdRbxADkKvmFFvi008XYzX7nWynO3lrS6a0+OOVe
UFDerhwhc5xxfPNTftMJQ4CykPYu7wj0ZfMKGWQ8LqK8eiq6uNhXfhzvnV6tDi21z+96mcpub8fh
S4ytOxwG8TOx1UdVIPUElRwtcwX/PQ3R3F1hw04cSMi2rT6o225KgpWT9TRQAaKBZApcXSCBurFY
10gmO0aZ8xUlCRxzy/F2iy6vc5NqA9ZDkCX3UirslUbo6SoFIMXGeJ8jqkmLAEKIYBbS7irKH3J7
OxaGfgfUUV+LhE/jfJrfKjTkmV+iEnwfL4k2iHo76RvEwnwn/V62lJQLQKSf7VLod8iEouCEfKDz
zTRDlImpqaiKlxuopiFO4qcvZtiG3xskC3CC9nWg1s2A4iYORNbr5TVz5jlJQ0inwGTS9l5+gyLt
GqmVy4roBZP6FHLfTgoz7ZPIG+0rdIM1S5szcQxOGFCKCcyxKgIdcDwxtpKlEaEySXKZpYmr94Dk
uVEw7EsVffpsq3UAis1Us++lHo8PWJxY084yeq3Y0q9Itk2l8X8UhDnxtg7D8rr24+TNVgyCgctT
c3oDzZcbaEu4pzJ3/yKqn/uS+JTSnVHgndCJCMK7oKVw0SX0sf58KFzg6HRAUiNbW0xKb0RdHGkU
Znp0bbYobiJOZce9O5rDWrv5zBnBuQnRCyAAH8BchDNqY46DXtCtazs9BTw9qU/UDezvk6YG15Ij
jwhHI5xOKBWn0ueST7hySp2ZViCeRG1zOGXyEMcLIHCiFJ1MGeUJpa62QdM7m1zPE9fR+2AlSjxV
X7LQ3WAg5E0IFYH3Ho9l5zHQNn0ey09y2ytBz7/lNX7JLkr9besmgyZlHkLpk7MjMzbE1uIYmq7K
1MSFQZJQTnWJM7FzNStHQhKZfrJnZnYYeIgp1uohwDgQhfagq7ZOoFb+RnKE/7U0UV13e2gQDqYa
ZAgrK/PMwQlYAggJOHvo3UvKVyRlOE8GPgS6dBy+6KNcHOxMILKKuvcj2CqYCcqQPF9eo2cOTrx4
wMATpdJdXkpz2QFFu3RiLgEs+dsSkLmrxUJeyabOBDvvwgozdhSSIPJtx59sUDqRNIrDMMjKu3WG
yYUrh4idSugcTG4ETuFAnmkcHL2srkvZoA3pxNEWCwEdIB+iJ2BdZbfta2tv9klQrZ3sp+tXl2cs
o8LaoqKy3EBWONdQU8hXlZzZPeLepgMKuTTA6KkK2Og4FJAzwiw3ZXxRNGs3BpZQ0Gqt4Eabqm8F
bt6k1leMIBCo6EPgcqGcvFz+WKfHug7ek3YtnQgs4ZY9eTvV6eWWMgwxDDy+mmkIyQUJmM1oolfs
tqkZ7i8PeNo8JTHlv8i9cJDRBpmf6LesIIGZ1bcSRqFZUWlbFJNM9Ozj3mtGLfnCAYptZ+nX9laJ
9eraSAexqxscDvtBC546uTFvgGf8ORKUfj+KCwY1GZNm1XL/a5MdxkGnSm5NMwS9u8a2fiRlGH/x
2fFv8/ayt3DjonwX6UVmgICSq2eKU1mx830b1w2uMvAeUaP4rxqAbpRRsCuJr9te4r6+PIOnBzNt
NE5EQmgKKXy+4wkUVdMIuZYl0Kc9xjR9kwpP6YX0EbqqioCDjO+AHCBe6PkhtDpXUWprd/kRTpe2
oZngnigqg0ilQnn8CCXCzYTXSJY2QfnNkhzlxum0H2Ko2pVu8elZwkDArLlUQU+C4j4eSAopRLCY
GKgWvqcoSQyqgA7E5dc5N8qcjujAD0ESLEUDpFZCK9ciz9ESn5ChapHajfAX+NNROBNZYdBA56N4
SYU1RiHLqCQmntUUym6G4u7QSw1WksDTd6E2YNKGYlrm/sJixirS4dmYAI/VJM9vKP5VGxufjO3l
dzlz+tITJGSdowMic3t+jN92cet0k6ZUPtRokTi3UTmIt4CiMuwzJGZENxqviEPGLvRobH879E1T
pes36PMST+f1hH527N+kAWUm1E6tlev8dHmSJChwCkgaSACX+AwOZMX30xQesF799JNURbat0Z5i
O2m/rszDaUY3Vzi4XWnXGezKxWbUUPjjsEgkF6HSdqfUk5K4saI21x3qy9s2pqNIo8XQPFMe1I1v
hs3HrqmDF1S+1T8WA0H0gryOEhTvzqW/+CZxTlVA0O7hYgPko8vTcDDVIFkJQU+JLLwvMTnHJKsH
FMfilQOpG/2kQpY1V+vkk8N970Y2/RXEuUFs6XJM4QFDhaTtu58aieMGKZ3+++V5P/3CVOvJmfgP
AgHI8h0vPxjl0FAjuGE9km27cCQFpGbR4eBQrc3qmQtrlvrB6pdwG6PWJRUOMzzO2axNPRt4fLcx
ipQK2hSlrXKDew48GREaxq+0mKzIpU6l3yrVjB8zrCqfXB2HVxWUXx/jughAy1q5DE7RLNTX5oML
+C+G49pSlCEUbRD6WkoqZOhR6+G2VexhM4cfJ8WQfiDDib5W2mGCMcRt/6DnMWZWBma67tyL+GOt
jrnYx15QZ7ICMJ/FZ8GNJA2lNsm8ZuhS8Jt6djDRaf/T22dG28L/oqxIfgim8PjjK7yJTD6aw1iS
pe9lGhU39MGnnR0a8p+epgwFKcVGbFpnvOW3R9tSL+k25Z4jtHDTx1qwJyP/48oxsq/odiF3CbYZ
ZRf1+IVyX4qGUaDyH0RpeTUQoXtWbVuby3vmJG6goE7piQIUGxcg9WLfRqk1DejYFl5q58OnKom0
T2i5By+W1sgHcP6mG5hyfTWg2w/zZyr+/KtRBJ6dJdm6Mg9x/JKR3ztFbpJFEWHNpVMnZ512uAYV
yNheftOTtIfvZc/g+bmPP+/c46EAUmah1CAOrKoFBlSZm6sKvmXXUAtQ3F+VSZ5X9VE1bdbi4QPK
7whNVK6Oh2uQ/3HKnkw4g9TvcvnnGxNf10NlCpsO5mRu1CTu94gAap5m498EW5acyAbMoDg4DM5a
ELOQe/90eRqU95Di9MnoEgABoOG0vJ1swaVjVzjYUB7A40R0CP16clXLOoAKVTiekQz4nQyZFtzz
AGbhjXArvqU1dTja9pr+MwpA5O5DcALfplYbb+hJd/sKjRvVQ89JhbSS5Vx5QWmM6ELQSp9A/zhT
y+WQZuDwA6V7AlBhthC4Ktl4xv6kAyqA/ETmUX7FKy5Uxvpj6KPZ6+mB0EEZtAJ1XasWY3ZN8AlI
OucA9iDtU3aUAwmr5VZgcrTNWz2JNiFzfddIjh8jE9M3Nx0yY4lbtIjVuOGENMc+rOIJ6wYQ3RDq
e7O+oy9lx26Dc4EAY91poedXqvQttiJx44SgW9FKiDQWaRBgiN0JS/pamG3+Gli+in1jPX7urEb7
GcSF9LWUIwOcgGaEhdupiQUVVumkOwxwJQQxdFGiUEx0VH3oZ4WoTdm3KCMSWyEBnMgT+legZ2Lp
MMlhtB90lKv2WWCGE4Y8Jdp5dlGiB4HdobyRGtX5mkHHwJEi1dTPZZMjJ2nm7fgB6moWu1pn+O19
HkCV9FQl0CEKjEoJALD3hfqil3HGy0U4FASyiRaGqlcYjcT0PhF+4MK+L6tabdyBmOUjuHkVqvIg
15/qXGT5pnNazHXAvtcWU1tP1cav586GoYxofjWOhW6NGMvuZcKN82Mm26HtxWXV0lJllQQbG/QY
sqnqNEzXU0mEjcJpntF26LjYcNWghr/p0a/tXVaZaeDEmtKuw/MKT7YhL9HyI09Whw0PXuSbBPb5
z3hqBnY3VU/VDQZ8mDSlcBAVcww8sQBmdS+dk00k+EFPlEmBOQHtP4jiJ5laNzw7cle9JGi3ARcE
XCVhr6fjnVwnsuK1SgOlISKACsFZaf1DjtUvfIdsQMwC1exg7oiGeBBhrYjWCPspdANfWJ8Qf4kL
Twsd+66c6v6DxmwqXmdRPMORRhfDduJbYXdbTYLPk862GixGa3S7OLG3I5r6g9s1FWfx5aPg3BFl
kCpCoIEaS7p/fESBAppoG+to9MqlfV/k6fDcNLKzMsppqMRJaHPKEyHOQpTL0JAagprJYQyVS6Tb
WEw7X3ew9ZU/GoGxs3LjBQjOh9iekL+CqjjiAepWgXxfZ/1KdegkPkTIC9MASH40BEkeF0eyopZ2
K1RYcr42+t/hqzabvJiam8r0x5VU6HRqkcajzmMjiMWl4ywK+EKvRErYNyvRl9a+1FL/V9lYa1L0
Z0ZR5oyGkBfuMc3s4w+oO6NhNTjTeIrZJjuhB/rHKGqClXT7zLQRgxBQ0vQAMrZsLaPXikdTieBw
7fcJJir1tMNzbhYUt1YSpzPvA7KJLiVwO/RKl6KQtUZn3MJa2jNs7sckssadXwJqvbzsTwE3fBH6
oeAh5guagtPxtHUw0Zo4wokcMfEaA6scLoM3yclkbzs/90s0DIauQqYGEWtXikfxWmmmKLzBEDG2
KmXVHTqtS/uVjXLm7QmQaQSaJBSINy4wGk1YpXrdCwRX6tzcQnq1t4mCDNLltz8zCjoJwKxAv9Ca
WL68Pw1xHSe0bJwAexeKDwSYDuZEl0c5LQXMBGWAU1yayMBSdDie49rCbiw1rZKY1RcPaoInk9tr
HN/sP82jhxZuR9qrjzi+ajCdympHR9a4oxDoPDYYKhdU16c36J5xzt2Zxp8uP99p2Mssk6VSEHEM
Ohnq8ePpsW1OXUrdQakg4XrRrI/OVuWsjyL9cRqM8ROIP+S7LOi/Ge21w+Xxz+wpSor2LEFDQAog
53j8RK0azFopAwMu1K6KHJdi3NYGT05R3fjjoWisU3KnYkaCtIQOG11i9iJWSg8uIs6diHtsqSPD
1KyttZLZaRVgVqOgkEtvYQaQLQnDGBunPr7qZBPx2BxCLIVe4skZP3WREV6p2OA8dJ2SPAZ+ENEc
Vs1XcFhxvLL23vWMjwNcnkIDpwzcwYHOvfi4IW0n2Y/Awpgou0XXoz/Jn8Oka7+n9sg7Q2CyWldU
Irdv0GTTXrI6qbMbmVYgGn7A619GyVCf7cZMHxCpU2sPp90KMRQOW83tJ4O6tNaG1l0tMt3YTpOQ
fyatGDQMaAPq87hGZL9sX9TqpgiKUHKpGpor6/d0/SBmR6uDAB7Jaq7V4/XTxuZQKv6I6AoKZhuy
C93Lq1j9DG/YXhnqNG+a67k6jElYWWAhF8eSIZcalDbEnEdNi9TrWlYn2y3jQr+zNVpiV9QfSgDd
wqjWhO/PjDwX3mFyUSSk2bsY2ayrEQILblODKtqXPMbPQleGZqdZlfZVDZNhp/vVH/c+QJ/Q2DSh
I1HKPgHkYXHRsHqQ6bWnhuYRujHGK7pqxm3jRxMhTLJGsn8vJB8t15kHw3nPZ6Tz4SzbtwlphYzO
XukliVI9Z0i2mp4Ch1nbVYHdaYcx0IIa4z5NArPnQIe1kzJ9tpy84zRt0/AhEj4JRVFKaKul5DYf
rTbTN/Ah1MobavSND0pXVT+KJq+fQm41eZMZYfQFCy8HNVrsrB4aaP14kua23OOPJnWkDVKcbsug
SJIPg5+Ykos3aAUFsCvr2q1sKVM2wIAVaUOmo/+SrLHJr2LMwXFSrxqUjasaEcloSsbPtVRb4aac
Yr+7GgLCEzfnlOr+9JRDTp2tTmsRDA2Zxbxhfis91wYSPegZYVY3Nc0HSmMdHAPctHXoBZvLB+p8
dR1/L8Cjc0wHX4fdt+yfBhAKbTnqO0rYVnqbqBBDZ6W0GhfboL2aMVPwHiz1zi8SdBkvj31ye1Mm
QccYrVgI3/QmFvcGrEYJbMiEQBB9kWuklSuPX9D+dTv995HUavPP/+HPPwpcq6IgbBd//Odt9AOL
2OJX+z/zr/2fv3b8S/+8L9/y57Z+e2tvv5XLv3n0i/z7/x5/8639dvQHcnKUuB67t3p8emu6tH0f
JHgr5r/5f/vD/3p7/1c+juXbP/7C9yJv538tiIr8r3//6PDzH38RkPw24fO//+8f3n3L+L3rt7p5
G09+4e1b0/7jL0n9e9YBppiO/9jsyDRHwuLt3z+iXG8DnqLYCjx/JlzkZN3hP/7Snb/nQ5P4GeD+
TJ5iZTYF/jPvP5ppu7CXQBRpKjSTv/7z5g//WnD/+ijMxL///F95lz0UUd42//hrwaGcswBWxHzz
8ghgTpZNHvZXEqE61rs1WH7VnaSiwVxBKkpIZEaLqiVnx03TjMQ7Y6vgPIlREt1xIYafCAVWX4Y6
DmH0SMlHX6Dz5yIMmr/WMuIKcZE6GFw51kMEaPxZRnCCzL6Svumh5f94n/D/v/b+4qNcWnteXXxr
o29Hi2/+jX8tPsX5m6gdbiAwU2r6HHP/WXuK9jfB/BzOA1PhRJgFcP+z9sy/oWrxU1JNwI7KDIf4
z9pT/ybJYrUoXD4zHEH9k7W3OJZkjB7mgrhlIm9Px3ypmdQZUMBRxw0p8OHsWZhSDtq1lldSF20R
ELwPMwugMAV046kmHB/yqVDx4/FRWsbuqnsy1UZ+qUxZkomwqvoJn7HoKSxNfOu1PFXdvM0RYRiD
kcsxrrRsH9vDODtxWfJr2BA4uWPe2+hhjrVZgK1IpRsjN7OPYTKm2U1ioFPhIhNl3DmiD7HezrEF
cotuiIE4qr0tXNAD0pfMV5RnkUaQHROMTvejsECjhVnrPEcFNHVQHIa8wSE3vqG0lmDb1ST2Pfc6
SnS/LZczB8BcrvntXppnh4wCaJzO5QBVbf5Iv12B9N9yA7QxFU9/8mqEr63JftbzT4HBovvvxcnz
+0kzXzKXBlp8hikkUBENAyHp+jqWmEuntmtqiFwIbauojgsR6rpFJvLysIuvz3txhJqsdMr4tPns
RcwbYNKJNpcM03Aktu8LR2xpLWH/7lv+Tu8hPapGa61cuCettHlUGld0lmibc7gubtwKFLvviMF3
J61zZpWVaJukFk6LY6Y+VEnW5G6DOOxOJOq0CUEJ7IdRLzcpO2alDvOePf027/+6WNj/c7/GmuVe
jj9wk+UGGLJBwmq9MFAj6ULjlvK3OriRNlSaG9FRpOoMpP7ODgIxYIOdZrdVFBvRVdCnTraT207+
AAanBdXt1+NrVAj/iZJv9yh1hTNel7WCZS64J4yndSQsxr0ed2NJrmjiXNvas+dgJ9LeC+vCeBkk
rRdupuHrRdRnGd/n40beyZmi9K5W6+aIWXI8PpVBT7NsQPyR0FEY0nUVxNR9C6OhLt6n8rB1jCb+
ShVGrjaX18y8FJdTRjkFLAJQDlLCRQphmBalhLFDz5y2Elxhs3oZfWn8Xg6rZgEnTPP53kfMjLxh
vuxRdDz+PBnMaDOgroRwmIIgkdPapmc3XfsBL/jogfYkwjkWqjxohMt3UiKV2yyt6kcjBjJYI/oO
nlJgiWloYXE9Yg++LciNN0OiA5m4PCuLk+J9IdkzwwaEHDWwZeHXxmspGQv808dcEvssdpDyaCZM
z4pSLp8gVYtie3nEE3lOJgeiDRxaKgSEQzZh2O+HE7ZdaVKB0fQaZPTujdSy33w1y/uvY1kHuUsJ
GOOASg7TK5j2juwKM/HtbWQ03Tet1pJP7SyB5vWSj2vHhEWSK6DzGwhPZ/2nyEINg59p/8veeexI
jmxp+lUGvR4WqMWWdBE6MlJnbYiU1NJImhmfvj/mvXOR4R4IR/VugF5XZZjT5BG/KC8JOZ28a9tE
EVQBaiDkc7h8Tsq4Jq4WenVZUjo273p41zwAyzb667NzdrPRF99AKQA0KJoQJz6fHI2lho/ua8rn
tORlRo7AhTV+ncB8P8EJlEkYlJeQ7Ge1Gr6NgwF8AWwTrUpv2yR/PBcepS3DnhsjNkHtwoJC8qU8
etGwkWa6uf/i9nqlbzfWUoL0FwrrO2q/GlRZoN+9/v0vTDO0dvd3hYpq3GkX2NXLZgbYoQzuZJCO
J2c9gONIL+3BF4fBCQvqEbxGLvPnX9x4NSKHXo8l57qY17VfdfuqQnggyZ00qOIic92/F6nq69QG
PY7yHpzMpWry7xS/i4euDvHgnuHFQHBHlfp/MAUEcaB1LIoOp+A53eGOljvYhQ51PiHFbhrXRDvZ
Px+FOgNy1PC+re1Jez4DfTbiAhKNRpyV1vQm6GQT01F0Pr3+LacJMjuLI44HHKqBW8nx5KwHkOqs
VTHPlpM3B8MX1XGYrOYqHZz1QflVduW4sw37JkivXx95W8GT654QlEIK9BUgT6fkVRuTeg9Jcowc
kMVGArDLObHsN+OpdHW0Q7+quweDZ3wO9GbZLPusfHr9F5wVvrePJwODwoxUHsyNk00mssGc3XB7
cWRBodto691YAuldw9F7BDDkX/fjlB3F7CzXKXHHTTqm/XVl+Wq31sF0Y8GwvPcyrA2mEBDBhZvm
hZufKhO/0QEtA7fkJHRDqR4CexFmQPdH67Hy/fkpA3S4NdLX5S6srX48vD4hL22GrePGxUYodfbW
qFYVTuugOMU920CiFuutixXBtxZ9CLCbjtgVIKXvtQj159dHfuFWxSacmIN0ePP1O7m8o2w2G68D
5+CgN72rR0yxrV4uuyhzxyKuhA8OHfGw9/94VDYgtUNwQRsa7WTzo+A/LrXahPCM4VcoARdqmaab
bIQpUJqxipl65rI2x9eHPasisqYhuBakcolVt1zw+dFG5H4Zwm7IkqnGooY914krYQy2dfT9drjJ
2i714BebvbGn+W3dkN07y43TzMYvPWmDJ66BpHI14Dbzq7AphV/hkxZaSVY1Ns6BNGJofkd6/YY4
22pfRfMgUoRzAMHRuXCHek9mtsqDVYfhe7zAmyXG7FzMV5Y7e/pa2A1QENWsok2E44/drai08A66
K5orJyP23KFA7n+wQ+XgEWnYwUMpZ1cf7VHUYCja0p/jKZhbDV+vzuFVqCoa407ihXD1+kyecYy2
mUTBHaAabMbNnu75TDqRUc+euXKCI3u6TVHSgXMH+Y/IN0sPc9bOSdlU5q5YanmXVkpTbizs+ygq
3Stdocca6rm/LnMnehgm035cHEmW+fqPfOEp4/aGLAjbBIbY6UWu0egQ7QKRxDZb/wctSokkx7Bc
6Me+cJ2CouShACQEQuA0enajUWkWnrgr78k3YK6gLil9sJ1Y9Ba7MO30nbXBjXch8gxJUQVm8j/4
TqpqVNtAR9NOf74WE1y7QmvKz35pWJ8tW4ukRDj4AjTspSUnn9qgfPDjt+7r82HI4hqT5DnDdbh1
7uCQGQnwgOagvRkFFt300XVH//3o2WNxCAdVvLHFGl33RWVXoD7G9mPecVeX5momkZW7WazLi428
85uU842bxFbH4WI57cPryKyKCUt1HDOR4ZhQDdgDgik/9Z3MHlYdWXQKyk9qMv0Lr+pZw3xD2dNp
4lFn5K32/Xx6ctdZyHgIG2p6tMfazvD28aU8hr2RXXUrEhx5tgS/KPs4VMIzcTOBxbzzJXCOFFuy
S4aO55ufnwPbjfdrC8xPGc1IiqE80A7ESka47JoO1EzeThdb2Oe7fwOteNu9ujEqztqIAh+BQEoA
47k97Z1K4hg5avQSc2G2R0NY1rWh5VtJ0o+ZtQlsYSwlAnU9YFrIl517qBEzwH8cn1XSHq+RiSrz
b3awBsd2KFxaKm544cRut/zzAIjf/Dv7hAKFo8DJmyeroummiRKBlN03lzegx72ArruPOPylWOL8
faXHYJtbPmdvxrInwWTWuJ1haeZnTclO5nWsi6SsnQ+DNv0PRbfx4T3tf3v9QnhxL6IQCFMZdjqG
eafxVUPpbVQQXewhN2/o1C1oYVUm/fPW7j5nhuGtcV50bmKQUW3elG4bOyJcEOFUBSwrz+8vwIHP
Y6qtJkOLHZEwhyNy8vK2TqdAAxJdqA5JWQNv346SkFsl7tjhhy4LlV6Iqc703zmQLlUg+rFU8rmZ
Tw6kk/sUCCKm3m4N5+0sFXod67zq4KYRspuOS48odIwVAS3LDp965EpJzeVVVqQIAaDxgTZxXocT
+APbU/UOvmVxDPw1V59xygKnDsVrKh+jAUvBA2INDRqCnp9bF57aF240enaUZSiY0Nb6bYz4RwqK
ZpQVVDOfESyWfEJQtbzqQh3FXY2heDe69b2dziVaILZ7UWxou9JPTgrhqI1eA9V0JvHkyvfLLoIz
Gxix58z522IV3s9CNBBxprLB1gYx4MJ4wmhc3I1l5nk/TUeu76sxBIWaec6wv7Ctt4N59nOQB8EG
hMyJZ+j5Fas99G/6BbbR7LbFezmU3o5Sb5TGOKktn3vYBQJ2vS4/DFKopPQiArS0R0Ttn/8OKHhI
mYdIEgCWPtlZhe7N2s+wmBeZtX6ZcfjxYSXZ1n2xGGI9Egal7b71K/cWEmNeH6tQZsVNh3/XJQL1
C7f8hhak7LtJQpFBnMyIkSLMHBQZ5Wx3iNkg6Nrq7FJ68sKF6dskq3Tg8RRiGz4fpQ2xzgqRfo5l
EGV97A1lzonBXCM2OgwQXp/dFwejqEQBYiPDuieRZdv40UTvm8Z4t3QYhJXh16ltPkus1D6+PtIL
k0fRk1mjW8nDfYryqnAS8KxsO1mI6l3nYKVx7aqLCxXpM58W7iHo4BshHJ8rWHInuyWAjK9dpM0J
yv0iHvsVRaGpqNfrjN7TVx/pY/saW7Jop2v0aMB9l32cGdkPW84zFOep/hrOFuU10Pq/miLDVc70
iznhjzmbD6ZdgFZGTPDdP58cyh8O2WEAt+8UfEWl0Qs1LuBxDUJ4X0wRUnZm71643F54FjYRbQqe
IPooCJyErnUzUAXJGMUAqJGIjTRb2ML64HR5cEdcKy49Ci/caGD6oXlhKbSRoE7e/iGvDEFwvO0u
7DEqc1m/2HaO1eIqsL0aVRYXWMbcoSGAea8zTai25z6KfAoT9gJb211fFes1veI29qqwufJFmB2G
cLTjiJT5ujOcO0Q5MVUoJzFeiMBf2q94l0EAZsMC3zjZSPbaKasPUiPuyKBIU8fiytDmP0XlbtuV
JioPzcaLQmXm+WHPp9GYvZpcF9SvdzOuXg62EImS17fXS6ccoiFFtpB67tmrtiKZ7Ep0ZjFWSaPd
SK8cbHfkbBIVDT65/3wwqBybwge9P1SInn+SWj2zGeGCxz0mp3cFrsHXnaC+5HZZdCENeGmNOOcI
1HCr8EacrBEiYEDmoETEqwd4AP0FcV0DNHp6/YNeiCo3yyGIiiSdW9fm+QdVuQ5GaN1GvBTBlJAE
jIdunegsi7dKoNe4FJfe3vPvomnDmQGJCegYA4/nI3q0pXrgvFmSkeXGlav6R28y1IUdfr4rgLCh
I/sbdkwmexK3WqiuU/HgOVtm1FFNI0ixFV2tYG8FeXZ8fQ5f+iIAmPSBwQjyzJzcBHOJyp0B6ifZ
xFt2oLWGOAPneuGCeyEKpaoH3xcCF5sd+ZfnE1fpXBddistVugjj+4hiaQxPLLvB4FhezaVbxKKs
x7dmlZUPGLH0cU2LOom8Ndr1HrIWXom2URkYaGmWPrSncf5eyTZ6pwD13Lv2Wn4k0Uov8RFeWAjQ
OzTugd5s7Y+TwK9eOqdoIjaYwOWHFLKj7xJMMqJlm9pfXl+I881MMQHQJCowxOrh6ZXseiklE1A2
iTADWPktzUBt+E3SOqPaXsIxe1eEcrrEuDyzIgTu8Wzck2+ElzOrrmNL4y6a7r3R+Vr2PZq8VokM
eFOGx1aaHxahPCsO9OQ/Rkv1takiUNcam9LDMsHX1pXsvr4+Hf+qQj4Pc/lh/2KBIphGU+f5lml8
Tds5QgHaN/OhfwKMZBgfzH6t6xuqLl75bm0XTJjsLLN+YQ1cjMlYpD4I13Eq+yevX9ooGUfDfGh9
JFYPZT4jkkKNF9dqMDPuFQtfk11L1/y4XbxdLFNHLMmyoKxIvBx5+wjoqk46c7XsuKBB4MRhn5ZG
EoYV+OtSRGN1syDa5+3MaUW9AeQWjCJvXa1yN6nKMRMqYObPGnToW4rm5LyrlPMTNawSyEk2tt+X
zirE7TR7mwer17soLylHeQm/UmMxK9ned3VALZRXd+vtTp3dyhjUiP7k+HBl99FoYXKepWs3Mk92
f0tpcdAJTBNwNdVaye/KxlgRHtisRv5h5N0FaZV5u6akNIXEXZR/DNDD4PzNwypjH7maj8O44Z09
2Uc42aN6nieFqZATk1BgKrBelvVtMqz2W0TxsiVey6EDVszJujNVbgB6MAz3PY3ijFhmGbO9FcrA
S5pIQfcThM409FucNuE3uz+E6Gt7p7zFvcnSpUMEz1uWY9u3+F1bZh/EVA/HCp3zoAJSKqb1++DM
/SefQoW7MsMybT2HLH7onhab2DUepSMibHOdoDl4bYnCrl2Okwv2YMRmEu2pkDIMTaEYaYFeHosw
d/GgKfLcOeZjUb9tZKk+C3Acn5VunpxhLq/Hwh+tfZg2489B2Nb3ahm6T2lkrG+QguwqOI+T9yOU
Cli3QZmre4OjW486nev05c6BNQiWAQaMBRJTa7UThuPRRM+y6b21zODL60BYH6mMOOtN6eWhs6+D
ErPzJofguPPaRh/BstbyIHONu5q9TFhsNktvvwk4u0/m6MOLKKzQ+DQVOvxe9iPSE22Y5e8c/i1g
dCUQTDBT6fqw5nr5t7Col0NfNMwP9VA2996EbkvS2Ar1tWq0nOZmdoOZfRZmk8WKjZkfL56fvoNj
bIMTXDLrTmIqU8elMqeHRRf1t6ps5EPtBtO3atRdeY0STXk9QASN11b5bE7LEu+6ssyteBiLwoup
1eqMuoOybqGtjcHe82cbi3Gn6/ODbynT35vOmpX7CJjapquUwjzBXB1tG3cqQOrKoU+/umrF2rVp
XLAoq0YeITHxWUYUp8+PCrE3P46C1XvnLUY2UQ72UZOew1lkO1eFY31UYaZ+tI4BomRAWWO39iaC
f53VNkWsqqn/WDdl2+3qQSBIYNDD/DYH+DLj0luMc9IjZr4mokFP44iJNo5hvYzaca/8Qje3hTlw
qQwR+OwrY/Gq7RBq7I1G0RVxY2nnlt+LDTNosuVXZQXte2sm94QE6sk5QR5K3kC1CoLdaucS4qls
ip9dZEkMq0wj/ey3WYdIaFjiWC7T6G+za5fPWGjVrNtKMTym9AU9jsLbUHF+TctLzGhuHo262Spe
1Cnfg/1cP89bsWIefUvgx9120WaKWue7HJ/yj+YgMeheck88rpanodaunv0lWPL0TcGVjea6KOa3
lAhWxKAyAD8tMBIdFwPefEfQCwOgeEe7y80QukXPko8WZrBWGz22oqu/T8LKl50sV7n3+hIGZ1YY
8mkdC+/bsNTi0ZRwruLeXcxvcpjrYNO8qkxK54NZUiXtezwNi+rXPHrmJ12aNtborsiegHthpGwA
CPFR6pUeU9yH5hp33eq7O5uezVuJtHeP3Bq2B0gYiuBG9bjD7dzBhS07T6m/w6d2kLepMTdqZ5ZF
/T5z5BAeqXi57y17mjKEuqryrYnr4DfSN6rsaeqGXzHTrj4Vep7eufai1iszcGzwrwGnexNxmD4h
JZ7+voAarnQ8F8bAn4sYiXtsckPHSH91EIo+TUHmVO98Z60/c3NH4Z2JlKMf133ffZ/8tMqvcBca
VLxIXWswXvWHsEbL/zCYPFa4eRfLO5C9zbwneaXlMug5M26NQae4mq+5BS9YOjVuCws2xBzNTusY
/dblroA7fYcVdX5vDKn5VVjoMMSZrPUPWL5ZCyWXkvR15CH7mDhu66NPEeXR3/ikoZcK/GO8zXm0
6xtvQXevikoL6nrr2A9TDQ04njxHWFc2Bj/cHE5aPYoZaNkO4BEYMjzrcNzKqWCCOW65S3elrVG3
h5tAPFQZGio+xhGCHksRRF8ZIHX48krkhzycrG4fjE7+QYbraB9TYR/HEkeu2snym0xy4LQx0vCs
0hJ90hnBSZu2OqprO0TnF32VhavxIHw4xonw3Oz76upG7FZX2g9WOloWFhNjdyVSD4yAkbfyu7u6
Ds7B3JUdDYVoa3iaowr3aWa4MinCEZ/ToHfTBVm2Ofzm4/X1sfb7aLyLsm7dV01RF7E5NPlntE7c
Ppl9F0X4sXHNJySVqVOvGYIRx2lyaF1yOWT+NeIB9t+Fg8ZobPg8HLG2dPBGWRZtWmWm/D2jHXK0
QtIA9/dedcauN43uEfeNqEgK5U3m0dajzK5ma4k+QxjJAFYUAqkZjTgkuNdR3XM1m/AWKQanD3Vr
NbsGR7IIszwbMobwWvcRBrTG7h3BAhlnwOUwzOvN1Y+rap3DXYrDSgOHehrSw+AaRRlDo18s1PfC
er5LWbkf3hjIL1Q13ZrOVxq8i8K1XOJ6LGs0DYah+UpMCCS3kZFggy+uucSWJ52vWtUNaEJiPgPr
EmUWsR9sUWlphNy86RzZPXXQ0n7wxRw9GuU0ve3TPH/wEc59zHMr0Det4PTaGsgv4YCl3o7tGGWx
Wkoq8OEC7hH3WqH/JvgjA+lR2Cl3qSlHkO9WUS2wrpU2oXYu4inTtf2lGsyKS2vVlYsxgh881LhW
JJE7S3reublDKjn6VQrf+DrbtD/NVeceWEl8D0FGZRbSrW3WHuxCmsvBcbSFC/oopz1scmAwUH3s
Q0AHe3hbWekik763vfWJ85H3iZqytEs6zmEdV5kRfpG6yusbfFTa+rbGbnaJw2LW5S1CFiOIltqs
Ryw16rK6ruAq3M8Ij1lJHwyzlxgW1bTYBocw3nvzsBlrDE3V7AevxhcRA+52OtqGnsNjYLdFf6PC
siJOMMsxOxip6W2qr6MLPGrWUxwZs/pQj0b5Dv+wSO1Hug51XAvD9eIA4aYPZodkORqX3oKxn1Uh
OzBMUVbtlVdWejcvUfUJ7BSU/DTqzI9eE2TvvU419o0dqPymU4G17ryqbw5TFWnCbLbKmzGoCLGc
NCyvIsuR5U24zPK+pYJGHomEU411ujO3OwnfZooXFdTzXvgicJBcHKLlmt2urtoqDJqdEyn2tfaM
4K5SptXsEeBrgru6QwY3Jq6aCV9yI8LkQYrordUEMjx0ekl/LMuUBYdV1VmNVZFnt1f27IF7brsw
/7UEZcpvI1i5x5nFfPBSe90GB+6wy2Vof+f1VB85TJslGJDypw6vNComffOmt/I8ve7tdPxi9lH7
CJa7SveNKYdjJ5cKdAN+lYTVvbWoJDMmf5/1Y1mQydf5g+vOE7lzb+rmblxnI9uvZmqN+35S2MP6
XSl2riQoiE3t2euhFjoQh9FvKuiIoNc8TthclYkLeWjG/kKX875PW5WM1OZ8L67musWjUObrRwD2
w4NFuqP2RCgU+6EIdhhuAxmjGSHzqt+HZp3iyG0twxCn1oCqCrgHV6Nhr/kr/zdbxwp5S9A/nUeI
FRMqIvU1LQZiFAQn9oUS6EupPY1xyM2YsAE/O6kdabBX7diMuK55dn7sjUr8DKo2hd7rZnl8IZcl
Uz3LZDdBAXoTWDufIjA8JyWqdSaen6HDKmSJxE6KUvxqDduLbbOxL+TOLwDLYCVuqC2gTBuS9qRM
5QxgDXqXoo6LPUZsTks7wfFZI0wza/UjzRv53vdarh6rGT5URtg/Djpy97Nnkz8ZHPAYKT5jTmoD
h50KXapLqsUvFTt88OYUV0GMINjzPLcHRGl2vkBkTuNJBMYpr9c4UiU6o0tovJl6sBFz2+kLa76t
6ck6kNmDtNrUsymBntTVgoxXiZ3MqE433xrKQl6nmkpUNZHeP4gADmcROvOaDJ26pHp2PjbVtQ1J
Ct8QrvFpRdTOorQKW8Ye11LTBJPhlVga8UXY7Vei0fTN5s8RC8O4RIV4oQvOyBhIb6wbAF+nElRV
XUd6sSW7T3s9IP3px5y7lDV0DoIwtFKOfehdp1nWfQPBisiRuYibulfpT99X+YXS5vnCI5AJKoQW
Gl1w2ofPF14VBu5b0oOYYcj5hiSouXHMdNhjkOPkMZ4Hn+melxfWfdtNz9cdqCyQHVq3AFkxYH8+
qIEmZ72uQD2drHRuoL6QLqxEQx06Znf8h/r4+nl/4fwx3+ii068GW0Hd5WRAs5jV0AOdFEbXHboJ
fmzmYuK9KmJOXjY/tRDHcXkvadtStawMuO4x0M/8bWQO7WEF1HtjqRkwk1tEeSJtl9j49R/5wqTw
GLIxgKzQETgFAcpyCfvcVhmhSO/HsqJ4DhAnL52DOVg/Xh/rBQA5dA7E/gAbgjw0T1sP0jDrRrUB
bKyl6/CjQd8r6VQ0rYkj0S9H8QanzGSK3OzTvCojOzo5ejsxuiltuL/wW7bVfr4bWBjq94jHAteH
pvN8ccDkeX62YVGKKPOmu9bArpZQbbUfZA1pY5dOYXAIKx+AUsvzg5StYxNmQcwIfxiGGXUXFuKF
CmwIx5d2Qsif31CZz39Q4YRGP2n4DkuJ/upQry7gdsKNfq3CpybvKHc3eX/MuiEkSF/1rp6d4TDM
6XI1luXyZaEyuJ97ke5en6nzHbL9LtpSQKigw5xis0dbRY6e2CFl3dQ7tQoTMp2GSZWFxlW9DpeA
iudXJFBYehHQTYDF0nV9Pg+TsZgDG5KmeivDT5oWVlxMk6jiKdoShEwTa5cVplqb6Le8sArbHz/Z
FWCEYBSwJXzaiyeLwM0D5z1as2QYuno3LTjsSHK+C5vvhSll63EWYNTgvnKGy/P9crU2jGJOAvm+
Anr9ZsQ78oDLi7gOa19fou+chzm8czTJOCkgmwkFns9pRdECmBMP7TyM2aOHsNauLdsgcScgaq9v
lxeGCujDQRLdGHCQe58PtTT2aE0bbSev53W3TmLzeadcuA6punTBbn/rZLVgomKxw8VH8+/3BfwH
GigLYKotOZJaSuXNrY8b7KfcbeqefmOLt8OSKRmnhhR3TWSYV3K1f9lL0e2AZJpJP1FPnoOuu3FH
IJnDbKx76jfpwZ/ROCOPDeQNviaXdKtfnB58hoEKg1ClBXsyPZECNJpxmqhklT9bZciD0LP3hErY
ev36SpzfKDSsWWssUihkB2cWkAsMuwqRxpwAzjCbx3GuRIju3KB+QNtuMWjxl/oL5tfleFMqFy09
lNny5euAUMa0H9dxaJKwATm2c2hm2E99HmXR1eu/8Tdy4tkSgqdADhXRPcJiuF4n28WZTJHW5pon
Ky1D/SkrFEJwEtpHlNTUsdUuMxZdH32rzeVxUjbSMOCNBNjiKkh3KvBMhaqCP4ID4Y4/DP3QQRFE
cEkS5HYAzukJGQ9+OdCuU1JnXdKgo5/GNkSmPlaoN8mbxnPG+7kpRIWVTab2IoOvfm3MqUlLwgCu
/SDoWdgXDsrv1+7k0yEVbX1xZgBZ0JO7JkVUu6LkRSxIsHmUxmCoXW2G1d9UIpxut4YzlhNUE4Nq
V2m37g88rZvPY+DpewhBoMiHosOBvpN+8E7MQen8XdN+eOcUpf4eBCWlxDJy1w4xV5Y+Jgqb/y6b
jo83MW1HWE0VuaDPWOT/FC1DNRPGLeovUCgQGThp++MgUldEwXlimCR8OOMGST9qeQFEeR5egSsg
a3M8gnmiyVO9TGYqLKx0AkI6p/1d2cyROopWi3xXN+54LNbQWD/oMW0pfBdtcwUSD7WPYu673dLT
66Ri50XGLlMTPG7qHqm9X0JVrhcgT2dPCrgErGB5QdHVQL99++9/XFI+hW9L0eBLAqtUx2wWK+qT
g3nhSXlplIhrEAs0ghoAXM9HoULilRxWSkp5kFEhB1SQLGtZ9Bd27dmVC7ofuSbkecF1bGnU83GM
jWUtEEtOZN/nKAD7VozKDe7uzdR2xzJTCOtvvSOke11xM3pF5R1evzLO4gN+AfMJoRuUFLZPJ7tL
mu3iDCu/wLU74yBcs4sDGGp3U6CyhYLepPaYEURHm7bhm9eHPnu3Gfq3iAujwpI+5RZgAzHOZmHQ
aZXDmkjYKvebOcVbLh3rCdGbJnl9vBcWdcuNg412hUrCqSRayikHd0vpZeor81rV7g8NQ//Cigbn
o2yUbzKijdO5BebPlzQlP59qvaBp5jfep4qidXXII5fa/kjUkO9LUWUV7cochk6Bs/uyX/XjpHtI
uJJK03BLWW157AoxfzcwkZtiV9M3Dma3m6+Wtq1xMvDVt9TIZ+6BTlBtF7Zc3wJ0sx/qIJiCgy2L
YI7V2jkiXvilfyNVFRn7uaoWd7dypnwOj4Fy/2CKhhTJC7r5sdO9McbIuZp0/1vDeIetcZn+DGtn
WK6g2/jZoUFiK9rTpk2bGGNOt95VBnCB3eRilLWnDI3oUVRlmXvgoVekYbxUn+wUUvZupM765NJp
6t53ZMf6VtnVCj5dLdOwVw1s8GQSqrbitp/wN6PLLT6vQLasXY6IrdqVed4tzOjc2cepWiMiitXp
Hg0jDSYkSjHk2AkOy1MGGAsKhKrT9yXGLV9F7/cACcxSii897ehrL+inIiYnRAf+9+76X92U/+JV
+OOgnWn2vEMO5//sZzGhnjKLP+VTfv/Df2v3+PZfZCEcd3hEAVJRm8vav7V7fOcvQlwTxBkQJooY
G6Xg3wIqVvAX6FaqGiCQyXQRuP+PgAr/yUVCcItTeR6DzVj+RELjVfGe55cRIR0Uk43WQCwJDfyM
3NMUhq7K1rJ2/ZAGCTJ1iau+EllOV200Ayzwyh1Kds5YfKpl4xED+u/ggO2w4zPxj4GoPEj3M7Wv
8pCuwbeszprjWIs3lkTrdqZr1HUBcIk5yPZB1j11cgXnXup/3XD/aA/+/6YItZUK/iN+cra5jj/H
5mur/9xV2z/4tyaP9xfrhdg81vBbQLApLv1rT3l/UZUDZeYTs8N7pfvyny3l8Y9w4kD5BWywBTWV
3fb/NHmCv9iyVJkQ8tnefdv7J1vqpCoH9o/3HPA8Cj+gKBEyeP4QrEHa9M4E1CrV6SZLKPxWZvHk
piZbyVXeeE8cr75bqhXXf0zRm38FvX/qw5y86dvIzArso+0u31B2z0cOpKhKI8uLRIimAVyXm+a3
wZ/oU2dOr+ddJMHBX8/hVP3kAWgu1l62/PePUJzxt6IgHOeNbrxB4J+PP7mi5+JFcxmgRWfGK01I
Jwl9/M03GYMPk7bqn66tW3tnVKuVFFNvdcdJmO6FjPb5mSaXhTVJyMxTRIkWybCTeehlT3MKTDYa
0am7vA9THdLmAmx2Pzk284BRhLoQ03AfnX46CkxIrgLEgMF66iW5mPhQDNoAAFGu3q3pVPln15nl
zZwrxIteX+bzDQb9i04EgSqaTPhuPJ9moaRCTqaEMbPWkOl7obyK/tYG1ZkKQx1HVZg9IkTC/Pb6
wC99JJQ85pdUEw3X7b//EYOL1g+wnoeqY7Tp6D/4ikbcjaOMeoyNjNLS66O98JmcY84PD8RGrTuJ
kft5chD+2Fzjle/dLqWq9tlimbs6K39g8xpdV9tUvz7mNnUnO5giJhExbBCg/MHJDlarOSPnTsbe
m575zbM6Fq/kvrgwzPlBpc5CuEgsyjn5/Sb+OZFgvJpZVQg10U9AGq4RP0qaizMdT+pxi1UdDL2O
cVnLtr1wRZwvIQ0s7k5UyfjZKBE8X8LWEXZo96pOpMf1EBtVLuIUS6Afa5sjPff6bJ52S9goLBzD
kK5x957JQgSGVQFctzuKsW75McAeBqMxy5yPFnR8sVe971Y7lDRzbHpgs+hYTtMU8gorYz90tBbi
BnzIJS+48znAf5pbkqQApDs8p+dzUIVm1k2p7pI5HzBRMNNGJ+0UVfK+wDPwwl300mBwXYgwNuIs
nO7ng63adHOV4SYS9dK7nQazOHqZg/eBcGX/5fX5Pt+92+OGDBm0QXbVqeKwz21XspG6RBZzdMTm
j93b9H12yTT+fPvScQLqhDIsq0px7Pk3TUgNo5VIEQho63JfaqM+gsX1dpSxZwTdMAP6bhqqed+k
BvnQ6994frdv6p+b1AJP61ZbPhm7FRn9dr4xp1/7bZiLVcc2eSyuGnZpV/dzb/P0vD7mC/MKeQW2
P/cRucvpoRmsMPPbFPh4bq/qjQFo+iM378UMkl/+7O5BqYNGF68WdwPes9t9+MftSuVpLcHUeUj/
WMab0C3T+xSo302FIk+i3LB/R+P+ohqRczYqsfmmL78dVEbd5vuPUbvRQL9pUXMS1oDPblPA0vjJ
UsQEC7aGV5B5dXZcKpCQ+7ab2VAamuIPCkHtlYDpFF2XZlA5VxXch4t68WfzzkLDF6LNhSDEeTzj
dFVEK8fQyer1HbBdjAmPpe8BKbAgI0OxC8rbSbX5G1wMgVqWa3styiXjGK/VzyKIBuAayhu6PX3o
4tK5PjsEKDrD8ybn3+64M07hoqiMlQ7uPJNVhp/GaWn+XtEJ9fe+rountQQQfF+gXEhPkNJEFlvr
CCJYr3YQtwSIn7xAbrCWYAkQRlnsmyBIN8GLkVRhJ2oEIJDu7bmSKwp3QH/KGdDsHEn0kVhGhEZ0
31Y/4OqaVKjsalkPWuGycJBtg6Jxj+c6SnK9FoIymTLvwZKEP5fGahXAO78sD6obAEH3dsj/Z2uY
sXvbrOqbDFBwcci2szWaJd4dfa74EdE8vVWjVbwxoaEe7Kao8thEsek7EvE6MaVsMORSTQ5IgjlJ
48JY1JuuWlE0zpUT3tqZi4Hl0i9EX9Caw+oL+iHqoTDx5Ni/flhP14VbnTgePacNCkGJ6/QJryu6
GKi6JcZDvRwQLHTqPaLM/vzflJ1Xj+xItp3/iqB3DugNIL2QybRlMsvXeSHKHQY9GXRB/np9OTOS
uvtezegCjQa6z6mqLJqI2Huv9a1/syhQMfzlhMIoj+8PA4RUOxy7ODH//O7k5JkPgRR+iIvbFR+a
qaEvNBSEN/AgGU7TVaKwnGojQyqUt8MmH6xzkiGBS3SsOxhhpHXjqtS5Q3+M+D9FM3lee7RDhSCt
BMcXLm6XBL85tyP2tORhLSrSXixePBGLimAfclvKnTlXZsjQZZXbech+rebEYLxaASP0c+bGTUv+
R6Za/WPul32juvxNl0UqQz8p5sfMnmry5f3FD6/BGiAdWoQr/WKs+cbtust1Scy2NH/sfZJ47blb
TR9ta0Y/rfUbV+7yQQfNNfiCtT8dE+vIeuBtRG1LFSaeV69RmRWzHiez713mVjq3BQJ5s9B0dzsK
TZcb1P8dqeFF6+6EWKCLe45sQmM01lcrzQ6t3VrrBzfdgOGJ/WbTCVX2Ow0TKMJ7dh65RYc9PdFp
gHuxjnTjW/wN47DkF+bxSCEGPsUSG52rufuAhvZRr9Zmkztlf0n0pX3obK94xLNZ/RCa1MPTFF3v
hUbp9HB4WvrNyZjej0HbWRT3vmxDve+D37I1IO63jATfkqlWqECMlcRbmJBeNFi9NYbSU+NZz5Lu
YjhTSf6fnd3UXeIctcHaujLwt9JS1omLj7FmsWXU2lqOiwI6P0pCZ5BxWnf2sKcX8iOS5ZeWC2T+
wzgHb5In6kEwjYSMOnZELGVzE5azYb0PemfsZ4SgYV0mL049o+nTEaRPq/mNJaqO88wHouqvGjJ/
5HbLlph7yH8pWqvbpXLzU1U5zkOLOl4CN0iBTDJJKQAUO/K3WrzGjxqNQ/FuwkNc3JVJ++UJ9zHL
ez8cpTkvO4LCUeTZa7mWyLCNl3Yu6nSXpKa5bfMWUW4OqCXX6e9pKR7NNFu/5DxxHiOKC5NLtoZt
YY0PXtkOcVkE3S4hO6jYUEs1+CtzP3J5EIcNq1bvRMXIFcw1zY3R+yDCCfyhigmOTpCfZdJ7MtL8
SZjJkB4pWspDgZRbbKo663dm0Dp5vA5L+dqrYeVKFg5erTpN2UY0YrZV2YznatX0HcG3KFANe71N
R1cdKbMB98nsfbJwUDS5fCT0byCgd2YCam3Rn7/I3HnJqVJDrqqDDqw+LCpR8cw+Hs4sXCE+BCS2
ZBZty240iDOYAufbzIO1I4t3wLXdW7W6p9M7gUAVKfylgrlE6sxrnJUwG9dCyXgieuYiOuE+k/HU
RImZWtHkiOeaBLIDxvpHUp+6y7h02beY3OpQN+XVRfwUZPSwsInziDof5Gh/oFgpryFcxfSLk853
YLOxKW36lKqz3/Jl9XiWbfugVrPA1FU9qCC915amPukIk18B0N87ypujIs3ejfVb1tmznwbfYjZU
tPoLWM30lgUqDT0M8bgxdt1qdJvA7epY9fZ7mgZkkjrmvUFQXDQ47Tav12fLG1RU6eqUuuq2ZhzG
Tto8p5ph7ZwFp8LibFrffA+c9pO8rufAmdFYuo0bVWPnYwlSHwx1R1rG7fLF2e5BWeuTrxegQnp6
H6ahMc1r2xqFBHr7vE9vkHnvSpGEjF4eELf5kWDTvWkqK5RGS197Ui4w6Twl5cy4L+2Fu7MiFCWs
+IajZxkmJKRvstY1N8i6tbtqsGdYM3hMID1Z/ATdOSoXKbOJYQCbDYFhgtSuLrWau9qgt+11Cbp+
C5/WPFh7rS60sLbyp3R2dxxzVg4HDl1z3pExK3X8C+mjafH++HVzX6ClDoa54hSc/fhC2AdObo6/
kd0V4ZEbznfBoaMN80pT30PpDG/OYNTHhHfsxm5oyZPlvjXajI+utGCvtdN90RsacE9TPdqaHDCB
1c/6Mp1WT8pYBtcCA1ZkZDpdiN8DUa1/u/YTgfAdrbrVAPw2o4Iszeo0Gf1bXSTHXpbJLlM1Ee32
GA9QciLafMTeOfgTUpmJuJ38nmFG+ezBl68ixE/cmMp76tZV29T9+JwPxlZz0guIGZLcLEvhcJsv
Re5/pe5ChAIyzRutc4a41cRXb6bZZjJZDeuaUC8Po2NUa72zCYjFucXx8mUKecS+7x+DwSJ4r6x/
+9oo8PFX2W9KQxHZZaJj+2jE95Cs9QktcrXFlVM+2s5QPq9Jx00xyZmfWnQPelu3LM6G2DDp2a6F
vuPEvGtnEz+Ia/6YVbDy1FH1j/2S3ZKT4h9kuzwIw94b8/RY1e3NMLYPda/yN6W6S5ZmCMqFhwOx
9b+MpUzjRpTWYZ2kSWNpyWM3SwoIwDJOSvSOYsjuVlbmB9lND7rTCLxMamdRIGmruscNIHje7eem
oLDwker7XXrOC3HsNOdmVdMFZgGL3DjdoYq+K7z2KVknTpv0SvbFPP3GDd4QdrHcCGSfoazrmwlV
djinZO3Zmv7bJaZt4aaY1gnyINZNcz4VTe+GDTk+kQmzze/TXVc1RIqbk3dIenWxap7+rcGFDMvr
Da+Gdy+d+queb6ex4OATq0Vxp6cAM9GDovCr6+dgqL5oq4jQlj3Ks8Jsxo2kA8ezuNo4bLzlrusX
QNjBGltj8M7i7URttv5KJlK6QiNlA8fwyRlFS2+MzNRvbYXaxSydyKm732mBDWOafuMY7KK54gGl
hVFhy8UcJDICGusJJ4pcB20jGnCRdZJvpyCL8S/shC+w8iz8HZDo8DdkZNXpb3B2fTRrgQcVqf5m
9ImM2BbB1h/RENs1ljsbyX0/Wff4GmnNzMkT6MAbt8xpzpgw0jGIfKQzCbdpoO6LpBj3TmobTMfa
eWOZvMZ6d4/wMCOccPGisU3umqZKYoNmA7mPB718Ir9+n8zLZpna2O4M/HTi1hN5rPuSnbkGrTcn
8Nw7RNWbIbHiqey+Sbn/cr3skF6vtXDXJ0eXYK6xEB1mB9lPX0m+oqJvJc3SgFLb+iEj5V1LeCKR
cyRrSvPsGzx1+mPn2MlWdf3OtbSXhApuzseoskwGJeJYta4MbeyZdDe+MfAd+2uIrK7t5NWGpo1F
gFtG26bFsp08/0yH+Vmvku+8trfO4MR0kWJ7zABbe49wie9hTJThWhXvJKZtOmt+bvyMpZzdtm8w
H022vR0IS95afnmml1pu1Tg1sVlZc9RZpUs/LCOsaOSWwEXfNHXe3+X5zOHd7cMarzKCazwp16jO
rMbn6kwLri75iOkxlprWbn16a7xyfIiqSV/1wXdDT+k3paY/mKl3Z1e0nlylnQy0rHGpF8MRz2nJ
YwWtFO/4SWNojJyWsBFjINQeg1LwK6PzEyfFIq9bg7NRwXJecKSsfn1TuGq6m+rmy8NpEXlznt80
uD6QjchXv+rOHgxoKGGu2DtmxluE9cLDAy1NLduTx6c9Z1QoT6kffLpYQ5khH5AOPviu9uQk2t/H
s5Fy7d+ZB/OthfAfTp73Sw9yGWZuy0TY64xwtNbbzDfrCHRuxnF7eqfv/TEOODAT6bWxW/tP7ozz
WxjmFuL2ulPkoR2RWjwBu3wUQvNocXQXxoMXL1XNnW46Mlqb9RfM0qMcWjMS7ig20vIejCL57fUJ
vo20PWtFVkZ9ovDAud6B89puyZ1+GyiJRUY4JaIr7560Wy/qG7fbMnm5NF2OrZYMH3jP9w1udo6A
qlRInLrfDN4vVW+wF9BSgonTQkKAwtkt7TcukovRBvYBHLX1rBkDXmgIAlGZpEs0Gr06TvN6P3jO
sNHMdNrCb8TM3y2VF/qi+0BYc2OW7W3GfnbsVi3ZWBRAG7avjEkha8ctj916Utn0PtSlG2E2Ztnj
dMI43LzxAoAPGzJe630imi9SnQH9DwHJxCK774YEC2h2nKdxDFuo4ru2GdiEgGzFGOiKyJDtHBoE
axL0jl2RICkZ55abbHJJ6GiQVy/d2pMnpVjRWFyw0nkoUbT6pnRyZDYQataxfm4q7Wd1Ov+sp724
xauJ8t7rzG2VcZeR5mhx6c7prTV1W71IDmI2d8yItPep5ge7pbYLKo8XyJ+THYkO59yvt36/vKTT
8ILHlAVySQ+eJ3fg70EABJjolXXTDP2lGbEym2TEWWsCsX4ZEN/XDnsZZx4o0Q9j4D01SO8iZ5Xn
TnfeFjyxwWjtx0o3DtLnMmm+jypsnOM87Z/tVXs2sk4/wW29zH760BnNQzWCcivW7F2fup1V89qt
jn0zlY2KiHNBghMcVwQ6ftfeKl1SoVDMsHNvxQCYUGs8Ao/kDtc6Pmt1KFes3gak0DvfaUwjcv16
uTGlM8XdFBygAV0MG3zHBEyV5klyCLBgWdX8UpWVv0lLI1YG9a0ihDSZjd9Dq66vbmuEQvdcTFTe
NUWcSKsmlAn6nIeumSyfctUsmk2Xz7MLDE9iqS6cOXimdhweAz0hrbLTtaLaaApkDfGKedKWIUFc
650DL7B4cDPJrr1c0Wt7p5jEbddrxUWhlP7dNxNrnyZ7TpAY7qw7s5QNja1ssLVjomj/RGnjmN80
dZwXbarUXtPFfDdYbjrs5mFUL13jNPeIvkm7wv6nldvMGc0zIZMJe7dBGu+hscoyHhyz8De8Un63
0fsZh9RoPDWTGI2bkYyJJ7cdxJnUMjTm6XJPGOZT4C8XKGP6p1LKxqj1wXJH5N7yacn1fsbGGmad
mR8RqZds/SLPYcAQvkjojsTopXorDJKGsG1bTBfHrMYt9rdQ66kdcnGbaOmTsg1c93xupcqHhDqa
MNszDpQLPeE6wgLKPhY490qUdEEw69+aiB0TKBJ98umIvLgXeRs3uVdAd9cjkrr8zdLZn530vbgy
k/lQMi9maW9m+4qewFiu8exGDvGNe/ylx9XKU8BvqiEoVp6mcXotsh7QIbjrJ+mZ77XfvnheRk90
6cRG6dVO4NjddHVT7HPlaNQiiYHgG0VeFgxUAJ54FcXVTW5IfdpXLCpYCp2XcvHLx6pN38yKN5eH
pMGTxi9na4218coBF+2EYD5MmprQbsDxFKNpJ6yNmOS8qdJ67/XTQbO6h2y07oe1IQxamcmJkftn
Q1DwLkWH+iharZpuRjXWH9Rr6WdXS/9ctkW3VZlfPqQt8RBrBtJ2GTSH+cL8QNNys6T+UczuelZT
3xDTmS67ZnRZ2HKDCisX+Q3mT+eRN/2jl+qcccq/rwNQzKEfNEWcIxB+bkp84CFy0eVxITP5wPYo
Q8kG+9RW1H54WvKz543L0VuD11WvtSOspHNq5a/ol8ZTg50/Fl6wvsCR4YngANfHfe/rzyWE2nAU
BGvOYqieA3IKOZhXzqORpvwKrkF+NCPAgxo6xLOOO5/bNRBfPmrML2dyppexBLpRDvZLh7bsJLKq
vM+BtcEwUflt6ScTRwom62GWY9fvlILCwIh5rsZItY6D+7yPdWEw2O/VV+71t9wWpmqz/GD0DATd
aS9z18wfraAjxauzrVSADbCwxYmRSR3Lrq0OmNrGg9+U1T6bknbftM70bKmFGG8ZuG9I2/BScLiO
OFIZW39BDLYxVY7JpQku9JT8SB9HoNVDnhSPLYXFrlyKL/KyUUFoqB9yDRiJ6xXPrdAgqaxe3Cl0
9F3F0S0TlrUpm6XPd3xft3lMpV5peKVdeYt5jVaVZU36M0wfdgGQAPB7gvyd7shCJ8VFuIwKwDiB
oNd3MOFonGGvjcQwnheLo3PpuOVhKpJ6M+CoKUN82dN20tt+v7SOt1HVbJC4hQ360CxuficrMKUE
Emhz2IgFu5ELx3wh1eXR0wvnts7HGw0u9wYCT/mOtFq81xBmFbDXeWHW5ukfyL7lFoW29QPp8Zpe
bQGAHdNMfvhFRx3G7LzEHy5746u9dpepk8gtapKREwnvRmpHyhQ5D9xCjmlIuNDCsVAtrWtt23Wc
aBr53gAtBGWo5l0aPavrIBxtHrj9ImHvRBqdat7fmai/FD/ex6pPC8yQdhUBJ2s/bZOjITLZEAU9
iJrONP3cozEYmf0zDPPE2zmMMgndaq3lr5zvOb/hm2fRN4rBSj8DfMvA7NbBzQ48g30a64wSXvpq
+PskApExmjFenzA3/VaP2A2YPy6c7smqGXVj14EacA6GwjFLueOm2aNe2e5nStD6uaPQT/dIsBkh
yK7o8wPH0MXm5FD3ezSjrX8pJ05zRzuYPGub4GeZ981QDa+NWxqwygqX/wGIwsqHcFFoCmiAeFp+
xJu1yEgso4WeujeVrY4zaIXqzupsdS6XMZdba9StvZgmF9KRIxCDIb3M6WHLatGhUlQ6/Fbdb34G
HOX2/TK5dhUDF7YdxmOOnm46sI9qK1Uzdnta8djrlSAkK2ZgWQWIInWNDs/UBsXRggzhxzmd1I3U
zA1l9s5YtctiK7qwfvdZed7OMuddMLcPai7mtyan5RwYX9qc0xzs72XRbieJwDIcWpaTwOj2E23l
y0qLdeP3wjhxt98Fx1cxjT8ww4EkePP63pfZBu1zG0L9J+h3pWdHZUWfIV5mKpxBze5myWm0XIt3
sbWb1qOk/CUFtv2INAdGRWlvbKnekYJO1gpKSH5ngb+ftPmXkQ7uXeNOelgEaptOaXfPl9iPtMmL
J1K3nBfdaPP96KhPf4DSkIvV25PpOMfTWooxLDvTOzZ81jAvPJ9bTHsy7qVV06crJvhSO5vQZPcy
l6XvbfJgYiFQ0l12vT352B3bRfGKuF1l3YyeXn+m9pzCzcgzaEhdP1cWPYbriHVrzGY+7/M+o3i3
HdCym1oMFAANLGHMPBOQJro6ZbBrgOLaNxmAqCbuWvxvxC+1WR3jA3K9U51pfRkCX6qrLQ+MTz7q
NCkdSkCvOffJOHnu3mwyzUNIjawgqVenuAVVoLunudWt5sDtzda9MZkEWCVq4HN7XsdiiUKFySsK
jnTeNt1gFheOxip9Ql5cWlcnPUuBO2n8e2EB8kNdb4JhY7WEiXJSSW6kHSTDVtXBlebh2K3O6uKn
ftjIorFuKmNdrEe8TNI4BYPTl3sdcOi89ytIAB0+uesyMfn5WP2aXLfLzjZRwdVt0THK2ejz2GPr
sdoU/X3gVrp2CwbIzPZ8ZwghCWTakzH4Dl1M2d2T90ApZXrFcnQa4lx8u+jveYbXYSsna9BiC3HC
/DIGdRBbgNkyiAei31ca5V5Z0sY4F3or92jH5uuc56WDceNDNu+hO85MLFMOmHdrWmdAB9zfsIle
2TKppjhpnzppLfes28Mps90TeXMEHInA3SFRuKo9UEHXljPsKhOAiFhFg7tU2pHRBZx9ans+CJTa
obwO3CGP19QW7mh9j36ubZmTJ2/JFYhwbaeJt6rPBPajGbUO1byUOQGoikPkJIflppYAumo341lw
eqs7lZ5F00eUbnBXqUXtzcwHjTIGuXN1WyUx2aWAGHiWOaITcdY/XUcp25EQwjcli4DH3PLrr04r
lhhSz02aFMUnXp/lglbfvEw9IMrd7BfwsrQ1Pay6/jiaNTofR8+2SDJcGjall9Hr6pNo6YJ+q6Wj
ecxYIrqjovLamWP5U6ZavimCpHs0JW5X2Fu2zW+yrDN1nvwVcNMeBSOTX0VWzxu9xII/1HYdlZ6D
lJs8Ia7pkrUcW4ngeFqlbu/X3sqOtZGos0dJevZ47qLAtF7ter3CZqFVfZZ0CxiWeSRmMtVYnguG
qy+isJoLyJY3a6aBMxuVH1dqSi5JMrYqLvzlrBmts7OIVo8garS3vpQeTfrBvy+CcU5o23Gf9KUs
mEj2xXSQwVDufLcIPmcCUXeAV5obEMf9HS76EcuTCdge5XHoiutq14kXAPPWyWvHT1mYZYyU8OBl
0FwX1bkbdozhLhg864ikqGWqJNsPLyuyZGN05gL+q772Rsn7aLZMEEGROV2SbcgusT9HTaRjpAV1
Z8R9UfGEFbO7fOA1y+cwTzST+j7PzgHDujeBufltLn22CUu/aHynW8tY3fvRYhrE2aJejzrTYmi/
jMnuZk4h216rp2+YUf2lXkV/1uR4zLE8aYxQZm9P54DRHHhCGkJG7tgw2pvVehcdCdPD4nex1Sz1
XW+n+l56zP4xgbE1R8aYF6SW6WXsIs4B5ILj7JdIXH+riYZ8wIFZNmPXtmVd9UfEW62iPwwcC52Z
eVoFvUHoBSb9kMqcsb44urbJW9tGEiCCx1GO1mZBrLlj/hgwwxOJuROlSV3uaaWOW6Ret6utd7eY
2eSnt+TWXV5MP6NeBx310HqgXMEU3WBmAhSn6Qe4LOrQuTTNnCJwTkZGu4pMcmdndzPw4wHA9UWZ
AHTavoWVnEzdcovjx3mo05lDh2xLQsZr/44mDWyDJtlPzrqnRsu2vY4VrNXVAxIQ7Wlx6+EiGYRx
aM2aLY8+aohAz7ddmVmvvYEzPgSYbx1Sh4cwVKrxHpKMgb/f5OUhkFOwb3Ffge70aMJlIBQI5Try
th6KWqzviOdoZKe0F/XclRfNTnoCD/GrhWmfF48wx4y32THTO4BKE9uyKejVuOY9luOXAj89pWFV
5TsIKtlGb5ASoL4TUVAEAInS3txDH7Z2CUHt57XFThlVZcKjL4Ifa07676qof8q8nrGxjOPHlJMQ
A1yq68N2RHDq9SM/hzEes20V6UzAI382BWeavDxeASh+aUwhs+yt3Wl7ldTTAcP4SkPUOZrm3EWW
l7VR0CywG/I8RjfyXFXFlzOgKmm0iqK2tUkA1W8aEtJsTgrIAxNT4zjUuaSCGWY1bLXqerQB9rCp
lxqcD724m4KKuw9XJR7odtcnpZcPE4fmya8yd9P0FBHayATSQmULB0fnOXUWqmECSBZx6mWXbQPY
lSdkHQM3guUwmAP2XtyNUTmtjys0tU3B+hlPM07Lcu5RTulBnI72k6fnnxXysC3mvhSTzBxz7DKe
B6PY003Pj1Ww/GqBgcU+1+ZHIwkyyqw5syPXWp5Xv52NsM1mFIJENi2AzZQvjtpaBa9JlVQ0Jb0l
4yuMnGUS5kVOGgw1wQg3RoSdU2un8poR3kyz9qT6djia47ycUnbmUIqx2Ad0zOizq/6+73yaRl4p
IybD4uQXhGsKdJl3ftnSJqezvIAb2dE3pP6g2Ipq30LoF0x6lHdV+5TpGIcK1tO4Litn27ABbu3V
zONFq7xNS3/lNsWgv210KGF1ZvSR0XvBaaglG6CTOg964i036zJ2z05CfVrRjXzTXO2wLNqR7Ehs
o1MO4IBGdaQP8lc2OtV5HJ3g5OZVdgT3buw7qfXPiW8bJ9np/k2Tdt23Kif9lGldeoL9C2XPykbk
ybl+j6BLS2KWMgYLTMYuM02LyCF2YN8uaAYD/3pcbFZghcoq4qWsg61pag5OrMIZzqNba3c+5NJT
Sk3/1Gqtf8ZaxqJu0O8y01WtER7b5kE32w/f6usbApS0Bl/y1Oy9tnHjzF7woKll+AwGhvolGuqQ
uo6VuTJPrqLqIo0rUQ/pLBgGr1XaGdFEO/eoTbQTr6fFVxyXU5x0wBUT3VM72iHG0ZtLLPAJv0EN
Zhu0Id3LbVGCInOVCtpQLosPIwX7E3Pt5hfcoUSRMQXvVzYFqNq8hconPAKqGV5qDWnqkJZAqg3x
gjptXwGqjZEi8LZljpSvieR0SVvDD+Rm0qcC0uFo6CclNaCjtEvMiNgv79lOTf23IFRiP0iOY9Mi
bP25ddz+Mtu29lxno3kra08e12F9zTu/ulVUVxcrd+SxStzmAZJEBa8wrayD63WjpFVurlU0MwPb
WPVEPY9395b2fRk71IR6ONGqb0gXrFnlXYhg9KiJBLMJn0shZrqDPkYErtVfEMvEGAfmmjyTIFP8
tookYGyisRf4PtOEYcAbCahzgqBTZ40ehG2T5U9muzgkaUmajZus6RyOvwa02R66GAsax7XSWZF8
UTLOKHw9MATD6tFFWNFtunSRi2VszpqgUHjCUOcw80EIR3fE8u+7Vng5ehlDGi82MgrOTbmbHv0a
hBLFuGvtAdUuod5WELeUaBhr2GpyrvSj1lgikr7SH30A61CYHqqsVhRH06qNT6ufu+MQrKwPjqWY
VFjrTYuHP0zLqb5tZi15Ndf1Uyj6N47DuLtwWMfmLLvBt6/uLKUXW68lWIXp37VAtptv258Pg94m
YRfkt403vmc85DQKVWZGQH2xUWeOT3PHLqhp2raqIkRW9b2DQCqN0Zyx6nHQ3hsJGN3MzNDBjFYO
mspMmp2RVh0cuqWCE2y4mofiyLfDyfW+6NBlW9nVu95x5liMdX9b5hOM4hL8GUUBnUCiq0PS6Hj+
pRNsxSKrg0m9EFnK/wq8FF0D2sld1RnDa64Z6eFqGe835dDJ/WiCGxYJ2gfqXC1cOpWeud7IhpDf
nQqVK6SmczNBknGcLaB0GsRQNmtNDC1ohiDTToG+Vk9TQ9m5cauZcINaq29X21jPftBadN6XVFvh
AMEe3HsMia8pC53LCNRm4AOdT7P9WGVDfujTmuM5f6bHPYs0c+Kq06NyRJVCLZLuJ9ey5MbR5ynG
9yi2dPZAS8FdfpiZJG6xFTAD8mw0V8r5NVkOmRcGp6CoMB1vT3E1vK11Nu8Nqy05OPhwJOtea9+s
0WFc2Ta29yYdDWmgJ5fqdkic/DTris/BeS9hrkWpTLrftIEucuZqszj3Tc49hGV8yOit/luNJQrK
P2iiUVgizHF1HWsWHBMk3/z5H9XJzQgEQzb/VM8T5bgoRvKAP0Ka7+h4bI4IrFnXgnMg1HKZ/eGD
mbzHrJesBPwwAQXwnhzAkidW1ehZWQ3VGbeqz2ksV3URroMFlKAtgZL/VMPCAKYYm2r+h1z4v+TQ
e2oq/vkf16/5QicBB14Mf7cu/t//us2+ZNM3v4d/+bd2P83dR/XT//Uv/ek744L856e7muv+9B8x
6oNhuYw/cnn46Slz/reB8vo3/3//8L/9/P27PC3tz//871/NWA/X74Yup/6jac9DM/v/dvlts7r8
qL//+gX/cPlZxt9wZ15tfh6oN+C9GPb+4fIz9b9hAECyjiwZow7ogv/j8vP0v+GAw9wHD4Z6xrtS
5v/p8nOCv2FbIGoGdr6JF9y3/ysuv7/mk+u0RTkc4tO3PT4d292fH83RBsQnBsgHEGCcF+wQqM3d
3u4HdmD8oJw95fq8QHMeIx3SIaP9jOZPSFJd84qiy/t3JoX/7AOBJsMTwQ50VdlwUf74rswpzp7B
9TRqzwnw2Spc7YENmXw2O+vmj8Uc1RTlg29zgm7RjGHUsCBv6wkIen1A8/uHO3n+x0v6RzPif/Z5
rpg0wn0glOHV/IuzAFsar6NzHeZyhvo02IYV0Y2zg6acPSjfjkB2f1Fw+x0jZo3ORA1E7lJ1tttu
UqKA7H/jHLnekD+sJbp+9VeY1tXtazAR+KtFT0eDmaQW8i9RA4zedOzMNELc2VpDd3QhaJaAcput
W/g+hvgCqQgnHeaX//qy/FWermO7gh50NbXhniHl8c93qZdmb/mtb22GYepebWq0nra19EdcTwha
kXfM6aOrOSLblvXs/RfJeVwE/F+YKnBI8n7gU/3zjx8I9AROuFqo6VSqaAE5jB1tyM/mRh9dE9oP
ulJGCMhO6VJVU7H517/+f7CEgZcESgW3xLoGof8HGMMc4N9XukdDmov04eeeTRaEPzaIbeQwv/kA
zFaOXfgMI891YLEnI0q0aZ2HK9I56N+nTEfk9W8+1fXX/uOzwacCDYF32OLq+NyWP18WR6W4LwKl
M8IrzLdCb6RJf2JwmXxWZAlu0m7pPpmbW1nYzdfnA0lCedsbAf4K5dGJ+zcfyGQ1+ctHsnharw+s
57HKYTq6Gnf+sPWt0nURyraMCGoNrAMkYQOJJzu/fjPqsz9dWAdSYwPuML0omKSP1aKQSyqXMMjo
f1F3HkuSK1mS/ZX5gEEJiIFt3QGnEe5BM8gGEpmRAU4MBhjI1/fxmp6R6hYZ0stZVr33kng4DHb1
qh4Nuir97Uz1SgUAjwVaDw0OArNW6VrbGU7xZ7Y0mK64yBrWM6eTGGI9MsQQACFCvPXGwfqFOyPF
I1KMNpqiCrIp8iofUs442pDGkTo8SV9daHzMU13+mNoidAHWu1bHjMMXg7TbBW2kFnB7kTbKENwz
jiGBM4mR5c0js0OtTCjpgJj8dtD3yzh4KdKSdNmvzuI21UzsWTcY7LruwB6k0pshzaWETDzRHJbi
7bKjOh/95zrsgwC35gLzdeBKFqCTLg4m6+RWFKGHIanjwMUyFibh4+oL8KFOlTUzYuXYGW+WYfvz
Fltu8WNWI8ByofIbOzUN+KMPwhvSHWiKhUV10j7jN4ci13owPPjj22qgCVMn8JMoF+MSvCBmbPJV
q2Zfj0Wd7cbBHri9oQGQFQLyQp7DrW72OUxjA9pv7+eHkO0l69pRh3vZ4zijzNRiv52UeizPySJY
+E+Z16pIc6lYWIiq4GGWdunuM8NZ7J3Nxq7eqBFHJuZkJ1CIJDd6GCz7Umyr1RIvOebHHPwehhW2
ngb7H5d/akW6LkeanyAkPyQNrP6t9GbxFwBDuFknEiZ977CY9Ob6zzrb4uTIwS++Gf2x03u58bCy
Lo47ipF1JHw54DMS3Sy3IWZanIN1E0L4WHFcPmBNpLoWp3hiE0wabJyEhX2TFlqEI2ErduCG6PnC
tHqYjuPIZHN3Swas/OIfjuX1MqbjQEF8tLgyJ2zZkE2Wp8Sm4wPbN+2nLE5ne3iuBD0/Q+NdxkDF
LYbYj9VWmjv8LfKCyZ4vMO4v8ykzlMwGtj6j+0U/I489iwueFDP9W3pLE/Wpk5t4NeYrwaqljqyp
RKuvCESmm9RxyG0VKcgzrw3LbZjWB71CcA9H9dKRs2fDW/kJIz8jHA2lL3Y5q5YabinnXbYWrGmD
yiGtMzvOkT2zbhgn/fDQ9jevRlM4e3/tePeIrvavhFO6Uwpe6Z7jMqA5Iav3Bvv5KmOvqFBrjp2b
Y0djZLWgP9pNeplY2GNKLKkTUNZbbZKUPrmGmMv9bDVoedSEHHgM9uZkM4k0LKTBazFmmL9uc/OC
P/CLU67GOGCoLzR5Rh7WXPWTmopujapKGE96FvQSuGng7czBoCnRXA6Om2DAQ447GX2GjiKc+7Zk
Ur8tM/zbnch0Xdz0BM04F7C7xYmXGpjtrIJfqQIsLyeF8aHDU6ro78QPJpf3JByQUUob2vJBTdn9
vJYfbTI3sbRZu+D72oTYFtDb94uahkMtFB657qxza6OTo0xG5iewZweBp7XHdWwbHPCzerCTLDjn
c3nDZrvm0mxN7W8G056iKa9r454qtlIBVCvyV1xIBh+138/xasj6uS3nCLY3unaHgZ+fh77gqDat
GIL+oyh9ReGnndwxTunPIqydLwZQ71WPNdYw6T2EozhSl3PMw/WB0+HOrCsONhCGZdnEi6qXN1lR
tICkROqmsr54M+2zghPPdLNyO7HKSZOsiNKMpRJbpG1Hrfpa+xdl1H9Cw96b1Ea/YyJYL6GbMama
vRD8dbGp6PlVO2hCAGmDYUvaa3xA38e9wYJwb4SA95cMJcLFTNglyWFJLKQjfBcKWygpguV4M9Nl
E1q/k7sOUp/VtvadakM3eas97T7QYgohnHXOguAf1NC3Td2+tUkrnikO6tcXq+v8y0yw/Y8zGV9N
MqdXKTkM3MK28/shQMP/rowEzRbwbZhdfHOu7PfKcSY/Su2Wd2CguxLvM2m7J6QOpHYWIsLbQWFj
0Ha8GQuIgOmS75XplX/5nMc7iy9BF5e6nC+SfatmS0/dWUSNrn4L/VbWe58PHPjdpDKCOJa/Q+9a
eQHq7DUllHfWbVePUcfG19mwQRlAqiYTBueyy1VUiGk9OENmHpBPTYesZV3/1Mno1VFhOlNkdN4g
t0It3ZfZTMDo5hR1GFazGxd10O06Yx4SHGqdST+XlwdPMtDNk2sQDcP4keVB5Ge1G1Ee1P54o99w
HK/Z8moMI4x9M9NTsPf4+j3g/5+9nVN11MLUve4utJFVQGHZqccTJFSWroqiNbFYXXrSdGZjZV3H
93G1cFGt0qTsTWMfPpM3DhW7Bcx425HoM7NEqtSZUls3/aIKdCBQ52YTwH+AhpEkY38/hmV2BM4e
QLgKhxxr+2DYw2EybVKrvDRpTTHUOCM9kbXh7czA0bWX1rGS95WqLns7SwqONnrghhfh6bYwa2CD
vbDfwKa6cD/ctFL030UvnAHReXwj70Z3y1A6j71YSGavpMZEQRbiPFi2YUoeisra8xLMo7RELl0Y
eDB3r0Xc3iAZeAxLCD5SZ5PxoGjZUTuhTDPdI3eVsey94m9R2PTRZHJELl/h5xrj2rBxd3kFTod1
8rhjbYaEpNSuruC3VzPRKBvVynXEkcN74ZufY7bFTXzsq/oh9W8vZWAlEP5XPyRs05QHgPQDxvB5
tLaFkXfa37XYveZH18dHTv6A95PRlSFCeG7s5rTAYOF2d7b8rFjr7guV1a8Dgd9zZhuxKMVILQwS
NyaMcyHUTgVGTx2z/9Lo9Cscy4avU4h+goPD8w6O1V7Rrru4mm6OPDembqfczev6RB9xGsGwNI/0
mBDNYUX8VK6pE/VBuace7stzUN8iw/OM6swDZl9spzDfvFTeMqNcQ+tj1YnUOpqqNGPtKpOQyVD4
xONssjrYceXqr5R+jaHihjoFWZmT2q6mtn1Cr3GnB7Mx6/A7dJsyTOPEyubwx+LCZl6ryjL1G/Jh
ClGtIjeym7NJuhgimnolTqk8sq7janh97CyBYW/oZDRNf8dfepHvZsqV5natzBwYG8rQ43xphJQw
MYsC/D97Z3Cia9MQzarHZBmeAC4WmMbIJKGJ5bntUe1Cr0lpZJhBUct4veGW4VvwKyyy9K2dcfQG
VMjceUVq7kZpq6s7lcVLp+A1e8mQcELleM0J7uxYbbVbWXnyqqa5+yb+je4eyt9YPurvuas4djuq
/QSrmKOn/fCRKGF4j4dT3HxEQHyTCVzILNObe47vfUa+kObxAMlXjH+Rm6k8gU6JB1yMBHTdeXgT
JNe4KATtc9jNRPPgNOcFRd0GCsUGUzXwAVaCh4nVHP7QyU+fzWm2f4G/Dw9jhug4u6wdmBmrs66H
6UparonrieWS28w57Dhh7acG9zvOgztHrOaVE9p9dLlVRGbmlu8hTTtXrG4Ij9igwWN19vzouQbA
7rD/RckpDXVzrXFWet2BhOgQWcpsj37jDOei6VVEoZN9JS0qY7NxDh2Bwz1HlPHR+9OF4wATHiUa
amvmDCV4mUqmHvy12Run6xkHpretTIwqgejymqvv8HucrTBSiCSF3zQx68Zgl9nsk2l/WbfdUn4R
6nqlCkSceWddZLLcfC/mRKreDZ7wsFPbcfuBeF3r79nTYpFUXv6WyOQB1N4N2ls0G6vNnhz27vFi
uy+8j7Kdb9vpYzd34Kd9nMGNI9RXZTYzfu9MYpuX5XdQiuaUZUjTEEwZxtfE5BggVztP3UnIoDlX
FREkfqGFaGHQ/22n4dZGOtavfa7n/RiOD5iKrQt+MO9rhkG1JeZiXVXmVL+5d/2MhR23Iud4C9az
M4dBxOZMnTM1Ht0q9/e5EO1H2mavrjWUm3zEi5o29sYalHiugfkxPC5pvDCKkeNjyUiDRYB9lSn5
TqwEAYs2Xe7NgnI0ZPkzzTzTzg5vQZ8O9BM+do2B7I4Sld9WQT6fInmSEPVL32BrDmT7EAbt8AI8
gP/fTW7eEefLFlM0znl175B60F2H264v5R1nYXXgnoPZwwcBq1ZWiI75i3kxw7DFD2jkUao7Wq48
zBe5eF/T1Kb9zHnNqGl37faeor78ranEgcJd/HjCbe+kJT7kTFF7QDUL6dOsivxl5ubVqTeenyFG
aCHEmXD9MvuFTTIGWlZQCV1srf/dCIGD0ene5Kyj6rZtl3bAZlxAcE75NIucScllG4QgVz2mmGOw
/NcLJi5x9ozwpW0ytQnB1e7CzkwePItrsDfNx5pW6WebWDfR5/rg3pL7eTDT0TQSmF9kUsXBuABy
JLa508PN3E6nUqz7crg2ZnvvYtLc2qtId74p5Hntfxz+9u3kf3qG9Y0h4GUkWroZRHBirQPUVRcW
Ds6u3M6a7IWtF/2Z+VMeu5b47kiNNmFyocqqPxI3nzY9YTZoTZLQpcmFtTmx3I0CuT7SRXhwGhLc
lXvMA1CXmP/HXdpT555SQHguC/Jj1JEdRDNStiYVJsLR0PzUjL55CKcg3CZ54732rSu3TWX3e53I
MxlGGSvepSyfSVqhB6R9db/qat8DXd24KRl+A2Amudo6+VmCuT5UDojjJaOrV+ruTH5w2Dm5DM9B
vj6i2zXHShFfsoj1DGOePoD+YAG34DMoFx4Koqo3x8wAjXWLo+DeXNrrOs5XujAeJeIBAIW8xy5A
vAlAhnNyFlmTGOP7aEvzSYUzjUNEmtbW+zUl/iH1m5cl01fPpFExaUgN9tZwwDgXblxvDa5WVscQ
CH7sdXkgw0y+fTgWLdbtaR33s8dNdFZHhoo723e4aEAgfoR2RIBensiEuXgb7ceq/9Wn1WWYD5Ws
Xpd2vs+Ii05DsevEX2cxgFa0zHyKu7VxL5lD+q6+gps99nPN/o3KHhKWhbLicCQHRSte3OIwSxoK
o/Q8fK9Z8FGzgzMDHJghA65mP7c6Z6NY73WHhsRBZTxJiHmUWfurTi8pRQHZd7hqJ7li8XWNF8QT
2mk7w6nYxlfBgk+gqFn95mMJVZEAjrvcYb5U4qhE5tgHZNqcQIyyBjD+RjKUCCponc0uSUh3FKxo
69B7kd1Cpxxj0Uj95EY5KASUiS5deC8FUYD7rsjIDJJnnUIbi+KK12GzCN+Q7+7iyu7Np28wuaZT
19vvSTL79auZlglvRcMt+cbqiepsVMB5GFhmevUlxXueRr4ss+E41HCW+TdvhjSGiNTI/+YJI9/g
j58ileDvpPol3PGbbwGhpZU6gOlV32KhiZPUEc2+ztccGnwGbj3VR0QZzBNQW9Johpry1S3+yTSn
bo9Iwr4z0WNcu0Pyg+KqIkwidDqqgsimykYuFHX/OHiLt1sSMP/+kKBt50OUyCq8By49XXmysQDN
XnXt0D1ZtxqkCczmq7LS5iWcczwSsij7CEEshVRjvAq2sp82V5/C/L3m2czRnj1TFCriVM4ZwAbJ
Yxfkw6eXFk9FNwJS4J33aXWAjFXo7GDkPNJ2574GUx5u2VgfNTKj4TeHIRdEK8riq5uUjzcpsHeL
iVwUltZDsjqyIoPZ/YRdeT9xNXyiaKGgz0Ao+6X3wuNI48CuYf+MXx+zwjCt8oCld0DtymOyEwDV
WJSf0qqconAQ5QHOBqMqeAspDeRmUDgAx4qhNWgE808VZoiT5S9csdI/Bl8yVguMzIX3kK94K7dJ
v6oNq0sWi8YYngsveMcUdlxcrAqJwF9sWR8ga8mu4v2fN85alNiJejxXTvOgAA8c+QXZAhULpU6D
Gs9EUWiYtIIH13byZ9wm1WY26rd05K7jLASX8xLBdKyMHWGNh86okovQo7yjvwu+WnPgWA8fUnfm
5+CgXWDsM8ZTW6k1Ir+rESMNeUy9Xm8m4hC7rIETKRM7f5cYNA92MLyIniLGPpvH42oMy701OQdG
3Xlv0U+PUQhQCxqP/+BPKQJcz9p0W4VhfyFGaXxlgZ3FvWOwulm4mhatxhgjJG23ZeFa+1IhpCYh
L/mwdJeNXPK3Qtc60g0YpO3qj05sD/YnrNQU9YFpWS7quPruU+UUhDgcYkzYwf0Xh9tJwwfOCD+I
5rUKwuzAo8WZvOonI9OcfjlM6ywLxIHgbWQbLRpvNS7njitXxKoeB2RFTL/M2um+TZS7c11Mj232
4aR1cDcnU3tA8FRbwdSBWVBzf0/m8uQVut2rxcQKKQWZAHeVlwRNcl+mlXHH95C831QJaobtdH7t
F/95CC3Yn3QnceNZq69c2Y/AgnY1K8JIFRM9ueZUB4fRz8YDgYRPl5FzwhZOnCUMzlVYFW9qGJhF
dX5Jmm46GUBOAOqIQ1V25Z1BRubDAjuys0zro/Kzq4PBVDfjNUOOIwPuYkPxxJn1LzJ/Ktp9Z9fP
7mQ7l45oJ50NfGqkEDH9NNzrl6LNInYBzSZZyKbOS/Xhw7s9aSgbmz4E8564SDjaiwLqCw/5yjhD
dziikE7SgxuqC5Gpv9Ie5p3PmxahXxKy59uRl/XvgDKeI/4KOg7L8s4TruB/UXBaBQwjaEPl+SbQ
b/FCfbn/TLu4N3d9fiFNd6BSrovpS8QRVYZOiUASmncrEZuVRQjyZLrJgua+pqlyp8Wkd4DJLOYh
RtqFHJdc+uvUh7+cbvIwQfRJfgZkn5PvX0ERZGO/wf9Jb3UhvnjlyNck1G/LzJqWtEaz4arzEHI3
Q6EEvnAQhoP7L0l1XBu+A5nE+6MB5W/MMal+m31GzVZIpNcjTxP3C34UhoLbKiax4tGUuzUpi71Q
fXbADr7c1+Maxoqy0QWi2tnparGnKOM4ACbYeDjyb3Wk2UFPQxgn3fQqbPmRBf6L3cJUNfyMSb9Y
Hxd9Y8CQQueB5QKkrGlveph+as8/CHJR711pFA9D2w4REKi9HNdPyABhXHflt0eGVlBWuifhWO+M
JuSFgGMQibylupzKX7Q08yJ90EAzKkbUe63/jkXJ2LEW9yk69a24c2Amq87fe6sR/gqZrSJ7BR3v
NMJ8oAHujKZwnQ1gr/agAbNo85aNAlJTV+Eps4yPIrWqmBgROkeS/BprBRmlT8z0tdXuVSEtxXLM
J3zPiXzF2l2A65jZFbpp2u9KnrgdxYrTHsD5sHWDIsB3Qyh4THoHVIYzPA41mXTCQn977Vvbpsjz
7ejQ3CY77kfUO8qXgm54LhP2T4kfJ7KHAVCIuPWeO1R0D415rvv8tQ3kSRv6YUySu66dsClTM3TB
FPBXknE4d8J/tbP1CIT8xM8gcpNuONa0QD2ravhxrPzQMaIyrIwiUp3LTg2nC5eFfBpxTq2fBirg
pllTYjfsvTeJ6xJGGZbsnhy52s10ZZ8mKuaONDH6lykBsyPzJ2IJKh5oa6C1UOeHxJNcLtkcWSyk
UrQzdlDzvmtUePJJYBxC6kW3UOKpBXFGvj1yUEvkt5rDzCk6YEA2ofZ0cB64BotfYgRcRvSoON0Y
GxE42+HcF7S+RsI1Qgx3TO2seOTZnkkGFfzbXEGyu9LkWLCWsXotcjgqwLBjN+Ck7ILpyZptAhOG
A1MK6FQ0D1QnUt5sDzEG9vCAVHRiMoGbMmtETH6gsedA1MjtINmMcIfYUwTexe4YlSYnidVM3Mwd
lywajL7Y2RW3pbA3yzONw/7R7XkxmlxKIup1T3PRVgdLoMYhyjwnvpX+1b3GdUaTNA6sihunnTbf
4M/8s7+o1wDUydZqYezoigS+fzNLmFSrbyyjvZRoyRE3MgQ0ikCvPDbpk0PRlzZMnwTe5Jwmo9yb
pUofPAG8fuqYaATfFeq6KOKKIGPeW+0tboGUyl3MfRzXsYoq/IdNZ3KV4eIJ8b4/DbDrIER8DdZy
tfyZzQXNrDd8dCYZpWedf7P/dLd5lZ2FuaDOTY3DDMZ+Yu864R9yFHo7jsSdU969/lL62xtd6gBr
aTj6tHjEhWdMfAUaNiilWvuvKnWTvXa8+zbo7lNASgcGnPa1lixVOaj+VLZBaUEwwgrJp/J+CZun
IOGV3kzVY5NiIc6Zp3eAH+xj36eRVWJ/Rtt/101fRIxTy7FtSvmIQN1f2nBR+2UsCWje8v5CDv49
BxnPDu3x0VgIloo+GeWxNJhAHSKEvjdjTWZKuvgFJjr+1AQYCw86HPdC8rU/id35Ww1eDRtkmHHb
prfVqIZpn7m5PK6Jm4FcCKw/Bb6KjPKrJdvByDu02iyvragLpDhHvdg32kimCxBanPGTDrqrRS/Y
bh3YVRYt9B5UO+CCIeVDCcml6+je7NehWW7qMuzuDEGnc88ptKGjfYjG1W/2jZs55GoNCRdGOdad
KmorDtJ2vNOrKimm9WrFVrrNZdRrUbIsw4TZgseqkApa5U5/W4ScWyiP5GWpGI/hhDjjM7YZUhYF
JaTkC7F2WKfaXASJQ0L8DysW0mZXFwNbLSQ0/Tz4df5c4GqtuDfeFE6392oEEaPyXgrwABRSO6My
topmJRNTaYreldQwlJgo2Z3d3ubt+yr7HLirAZFET/ItwG2LhbAVYXCrR4J7wiqT6xSKAyi+xnR+
cWuf3xUkdGczWiN4HKMoCQ/0EAn0/aAb5mnfHX2wB53ZV98KvWK6lmjF32RBOaeGSTbYHAO/MvHl
l/TIGQVN9uzZEbMQiRL2iZQeNo8+/hHNwGS7B3cpcnMn6aVBlFJ5DsgLl9MHao5G96EXttjgMZ/O
dcIGGCfMlCPuNkv/C+oHz0rrZll6rgrKklB+uww2DCCzq3b8+TOs+3ll8G46ffNZYejObYBkABfQ
2DFxL+WHw7WyPdRSBr8BedBqYa5p+zZqvQIcQDz+7srR/JO22iIZNngi5CHxinAb3tzQ/dIz6C9q
/RYsvvi+0AX+F4CkA3ukqz4rcFDO1ver1tqVCnP4EcwBgTa4PbYTcd/r/qTDyMFVp32ATJP3kIt6
AmGw4dLyZgUz25kMASf7D5lNvzp5ctDmLiVXcTAZEISyLp1bPwctsdsy8+vjnKrb0dqVA2EkLq7R
ioD4ZdkYK1jFj4Br+LG4NU5txOB4bdBSSbmVJCp8b1nf86wAkUehnhEcM9Z4/q2Fen6dsilcDiwr
Ei6MWYKjxxqSYMKG7Gu2Rx0Zpw2fqXx2pRjElnQZ61xFNGk8hk1FB/ZaYR/qYCuArBmMKUCr9RcG
fRSJOR68pqJWu8dbEYlytl9Nh+ZfOCgNXmZoQFNzHLvb1c3vgZ9tpFXfaIH1DLehUsTH6Jz7xKIQ
0FhNGjKg3LDG05AWk6LhoRhXwD8kPAh9C6SJVAYhEgmo1e1CKOGpAc7WR2nutQPUKw902grNq3jC
UlbyhzW9/qLDVQRHw0bmdWwi/TRodXMaGbXTZRunzqiVgontPUGA5/EyiZdcgsXtjW0+WcVHOfX6
LfNZipv6FsPK0rzghM5u2Uf86ayqiCVmEH15iZ6EmVplDPMQi0EyMtRHq5/BApmwSf/qpLQ+mpwZ
ZgNgRqa7VZbtT9fl4B5nj1SN62By5PmvnceaTIMmx8F7ZFrb/oVYdDoAr/OrgCHAgq5RDADwuMfA
OIZul+dv89pYw67qB1nuCr4RL9bc67OfGZAXwsl1VCwy2fYR/n6P+Tv1/RAQWZmziMFOuIJo62sb
K0yOscJVvfXcMDFdylBQvlXUkD+2UL9ouCnohf62BvqMtpQeT6QGhgK6hzsBc2d3adzgMkmmxHYF
k3fU3YiS0qGbs13PQ9Xy9nCt3/1YwN9tKM9BgMRKqfdEHjBTO8QxaG1OBu7BcCWoirfMVtHpRow/
2czJOP3JA63suOvp6IrWubaAHtkr62TDKyeUYQuvXRQqC4cFN8oEqJhpBaxvKsQyEBtFGHLyNvYL
ogn546LxnGvLxxKiR5V0DU++ZcwbNWuWT3ouZbJdpRLft1DpqaD2LdLjmrsb/oCOtx26yjqVTFe4
50ELzRt+NVXwQqlwQE+O8pyt5S7yV661RVJ2DatwM0t/YdNp+fZH3idjHs3k99e9IPT4JERR/FbS
n98kkoXauHlQr3HqDSH3opVLKvvFirz0arXOV1uaytxMCVgrz2yJgq5DZ7icQiUQJCetUEhL4XpQ
wqzC+wAjJ0jSkczhIehD/ptgZF+ZNaX1joBLDjxkGvfiIrNgMTGds1thSQyCugHTwTt35CTHPiQB
cxtJX3ySbCK80xb2jezCU4huwGF9zdQC/Nexgv5lUTlBULOq+R08a2RVpzqUzDbX1qORGn59Spok
qIgzDm0Rh+Tc9Mang9c6rhJVjtJ1KndjBDCyJCg7hAVqzHEZO4RM+IyziUsGyKeOLvLp1/gkTZx6
XDCl4WyyMGXadCyYbBtXD6Su1lqFFOtlJXIEATtPQbMcOAiTKix/BzSGs+QtYIthEVqWTYIdxz1R
PoECXtkNm3/C205/4G+3lLHX+YV7KA0vfQTBY6xUlzE3xexJ/fqAf998LnrAS1FQkOEkvtVUzua/
y9ReOrWEkHGXMvlF3xQ+t8EXc7bjjtTBOEpM/WEGdZvtPAv/CJ+c5fyZgpm/rG/B698atmDS8DRg
oN3/xZJ54zT/qyWTj8ICTO7bOK3Z6YX/yZI5kYFOWlbgMX0hC4YGorItpj3hcSGlWJ6NimFxjxjK
lp+239/GDZMaLIZuP3v9P/9Z/rNzmD8Kfwrc3lSKuLdOl/9oxXQps6f3B+xlgkciBFo53GCftfTt
rdmQ8dxqqCjhpnH7wWWV2gIf1nbq/Luj+r+UIfh/Cwj8/9YFZAs+0v99TABDHknyr/+2+1Ltv2YF
/vmf/Y+wgP0PYWIyDANeza7poLP8z7CA4f4Ds7dNKaZFgsTxiaX8r7SARScQpmEiAVw8MGh5/KN/
TwuE/4AuyilD9oSya0Cx/n8pLeD/s7H1X77P2Hk5J5xblAHrs0mw9D9+iUB61xZ+AJJmiGkW5u/1
4tRQYgbEHOZM3q2CDg5yLUAK8F0DdkoJEOvsYLBv3tpAe2x0UyvOkiEO/SKJJqrgCC0S+QNL55/X
BGMo4nbc24vYeUuI6lCt6GtLKvCp9GY0KIirjXjt++G0TJIaNjvLY2Aa8jAiVJ5bVTxnBh2as9Jd
lKTJNW/nniJpHH49jxqX+PuOS0scWN105XZBoC5Ek7TADHHF63FLtMDreW4fl2V5I+uLSwsUtvR3
NXYpzpAkfQvzpNmyrblbLCpR63I1o2n17Pd6Vtm+W2vuAVLk0Ur6iZWHxOlpqtdaF+51GmznWDkm
oWMPf1XlI4zhF3wwqQH+YWz8tIOlQn66oZMBTh3tnAtGzW96LTDcnQHPlY8eFJVjnTk9m0ulX6mu
awFIJbN1cpMUSopFwutJkALmYuM+EsONECU/Q11Z3zOGzmGD37CeosbqzMdl5sof8SpO7gKbqj1+
V/jQclid+5AgWBtP+HV2aZ0EPzID8JxlzljG7uBjHwf4ln60AYRaDBy2ekhJ7r1VkHFAaNNo8QBR
BzYNTwWp3RqqKoFC56jcYJIPipKY+7z3fwAZ5DdzQ7lqxPNpYfUQ+vsZXzeJeUXyKSeY6KeTw5Ui
8IDOYkcCRzp5BDQLS0dTWofvxCyC+bdStw0MSLFrVzvck2hstq0XaabmRff+YwPGJa4hfkk4flWJ
VncT5clzGHx2srxrc4CCLXeYYdNXc32aufZedchPA2NPB6YjX69J312EbTJKSMKklypwuODLejmt
qf+LKgS7POW8TPYtNFzcdjl88mTZYTj4rKvs5rYm6Idx/Q2jLlfYFuZRwdW3M11Q0q4TJbaPNxEM
9dJ72YmWBcjpIXeOx84UeEJGRtlJ3InSvAMus9EsMIphefdlcZ+udZwG+bkZSbf5gRenWRqPdUnt
YIo21hiHbKGOEAJPF/ikanoXF7Er7/FtXDEBA1jV26BEMq/VC8rE1jXtaj+bNtloPbMch2ftHQeH
+DkQ1B7gxELa8U/prPG8LHye5vvNsPI0luM1IRUMBXPPcQRTFW49y69z1Qv4Fcl9SgxhbsHUkCzb
dHg3MH7p+EaKyfMiOVRmvl3R56bUuK2zOyxDVbXTFcNYN1PC5cNrv5n/x3nhGuo5xwLD5EkLd31w
M35fSHXzxqhTP5YwoZ95bO6s4mHBKBGYn3kZvLIT3Dqru1+AqcoxPFJ9sQlp3FiG4mrDHge5Dw1v
PQt4Dln+IzhV/NnKjujnjHs3E7lVD5u6kCDcfeoMEl6nmf/qV0m+LRX0KiNUn3QFW3dZAcqZMeCn
raqHquDWueJ73qKhv3dy+jaSMIklT+PRFuN5nms8IdWlkTho8nzPXXk9DI71e2nKOb3HIoYwRqnm
Hq5RUj1yRU2or8T3wlhOUQ5wed9cciDadseWfNi2RYvvmArx3tkVHQ6lQpcQAZjJuOxVeEFeYZU7
ECnCHZi17ZCVkWEuuHar57TM/uaG+btZ+KgsvJCP9cpyS5dxl+gVCgxRl8IfjSexwFVw1v7JNMzk
qa9ZjWzYv1+KTLdQXqsQ06Q2Q33vJksZ2R2B2Ql/ERjZsTqmaWf9Ci2Whv/G3nksR65lWfZfctwo
g77AoCaunaRT6wksGGRAiysgv74WstqsK19WV1rPe5b23otk0B3i3H32XrutdftusZOHe62SvdUs
8WNTwDXalA5Ed6XXDS+OlcSFE2rcZa86WCh0NuBnCPxL6NpPWaJYuoMYqayI6tCqmM5jzBGHCP2N
yov8KvO6+Ap4UI9Fv+huEneOsCTH+6KLtrqrn51qvK/ksCMKW27VYqobBuXiLmkou7CyF2THBG+P
eQP7fPDLXzkLkSADpkbAZ0NH3E+Uh6c0TK4aJJMhL48OXZPbls3DdTrIbm+V8jfD2SUq+9/1xDku
0XjmOEg/KMcBg4McRyNKtUmdgUwONvm2WPclE+u4ZUFDlGVs7+vVgGMB8cFRgzhVeRwYyHyOW8xr
WHiW7jc5fjD8prma4Np+D6BWjkHbfCN4XY0UBhxEWm7rwN929UDY1sZ6mNS3c51jXWbPXrDuQ3jM
YGzN20R2u67koOy/OtPrApgi8JBnco6a0Tv6w2a92LRo3+JhvKkUbzNA6Oj4OBqsj9xqjl4pQOW5
y5vAbFlYH6ECfSbHC3P5cwrXk5S/BMQUDxusJ5s2EEcAKA+KrhMf2smShtwGLqcOMdynpmMr2F9j
LEWyKJovITL2ApG+YKYHF6jOY+Pv5qa6wNZ4SWT2nsDzHIb+quTibWHXpKa4blYTTOMMnK3tTzgS
t2HdnX1OjLW4sLl9y8E1uJb3bMWQMoWybkXc/CzDk9QiO4D2xJ7R5aj3s/8nTII9Cf9j4v7y+5LT
CL4/O0VInYInDuHvs/5Ti+oEMu4SGh4vioSOZxe3nCVP3YpLcKP8fnWUuX12jzjib6MM+QF0B7e3
uxkEfh6cKJfMu2ZHUPDN/5Y2MZQuYIXYwZrptj3FJnzkI4jgT3owOFEYFn1T4GHOcy5xMhxlbVnn
yNbnKsL0m7A0cMjec5Fl+o0qr2tvfpvH7BjV6QEJnyOQA3wYO8aV7U4godPhcZAxaZDpYUB02S5x
s8dQ/c3NusOifkwqTQpUJBiKpGej6FjfIWaALI4PfGBbLo3tXGGmrmdegdER7NK+GAhRhs+BpX6x
ZTx6hbVbeFykNoJxZtTtSi6yG/PoqnorMME3CHlrE7Go8U35EqGS5ogWGKFblJdIi2azVPVHqX+i
KrydGv3uOjNe1fkE6OIQEPBYshHTRtNy4APfWpxTMUBlXWwI7ZmKj6ry+HpZdcZlvwvQ1d3OvxG+
ezPbMXKnkz70on9hTwYQZ/zAgrOrwwoH2FCL60lbBb9oDJ+9/uarPJcun0lb76a+vnBrbSaQJkPp
X4Wrly4eylslsaUQhXwIhxquVY+rkrj6hfUA9p5c7HXmwg0lgGW5+lEyYAxmALTA63BinZCNZ7Vk
0D1svXNHfXSmYBeyd0MLeZo8N9i1BhctqkZHIgWvtw9ZAVqV/x7HQ/NMaA7cW6Dj69ji8gNuZ2/a
yQqeZy9/d9rneJluTec9te20Yyl26C3zkGFww+Z9I7D4jdpl0kTiZY12Rf/lBo/0g6/cR3KOp8nN
P0c7ujc969f4xh3BLy/20YU+TqB+V/n6BpbAs+/5q5/WfK8P8kPt17wH2uFYwUjaKvMiG/dsL+Vm
nUkPZUcFjs3bGkbZHjsegMx6JwbDUv7NL3DCkQU8NLB3j9iEK0j8kcxPQ59le1vkzn6GAgFmgrbM
ot7Tfv47VV9NNhP/Ax/OpeR7IGv718arP5w5+nSrKbkKBKbD2OURAOstdYs38CP7PA7PxE9X/Zp3
Bc+FYWlilCeXNwbuuY0nkl8mYD81VLcetjGmkq1o8q1X633iEespw81UX2oPj0t6m+SfTcsg4t9V
pT4OjXUOtPzQiPl15eO46LZWZ38iMB1KG+NPAl0+JWBqt/ugjSDaAaOULJ5bsv0mIbLFM+aXDL1j
Mc37KOcLwYUGHvHcgCIigEFqIDhNXo8nLubiASdcd+6xaSzaK1reGoW/J58T7stWJEdIhhvpJ49C
fhLmAC0XNQJK1aMH23wfSCvaEBs7JMLbSDjhQx44NKZFAxr+DQe7QxLg4CxXJaoqX+VgCOCIE5rk
a4bYzPrqK8b65Tu/tPDvsad9Oenvyg6nY5hBXZfFVe+8ea37KyjhgDXec67KdasFxdAVaKQW7qXJ
1xJKofQgdTnJB5AbXqBNVEhrM5KZWlZmTO627UYq9aQmkbxmbVKs/wz7rp664GDyjtkhNO3ZrLI8
WDrMUD5zlZeid1UN7gW//LIC733k+bxJUzJs4C64JEOM3Gl+787eVz0JhMVcPkH+PLDOWq7iUb8B
WHscA1+9FXb5vXrW4MfeWEAdXJwMaskfoH3be7fDAtPb31rCgs9rbxuSgQlKAniJ+pb+uJ25hOIp
umAzvK18H+BSaW35FAWuyPbIm38/pNYN5id9X4Dq2Lt0v1yaQRa3Xazi06wDl6m0UrQ4DOj7MW70
okam9/vVbBV7Z1ypwVNlXMjyUZO9G1C2nwkpHLJ6S7XNfVfT1sA4j97JOj/FwARI1ULRdKLLgDXi
xMIfioXjdgO1XwmEblMt1o3n0qvHVhIuKm7BvG53Tr34fwZM8wiPQLduS3ZydynSf4lRMCK02aB3
Ljg9+lQy9ags3zk9Mule527n3LTMt6M80hzTt/GpaKc+2uGQTIPX2q6BwEbBkKqj1c3WBQt4ThsL
DC/4ccNmygvmjoXR+77DIEbfBY/cbdYn+W0MnopDN+5To7BMDpo6+g0dXs5V5CpWcaZKM0khRgmd
BoQImWQOGuxeBxqv9wOyB9IGg8Vbz3MU8bN0OYL6CGqnxUM43xIyHoHTLGR9CFI0E7iy1J/nXYbW
dxiprTmPDg9vhlNzIozX+bd4Myt3MxUQaBcwjdFGp3PK7l2o67ivcE/XvAmwfFoNI1kLZceWKVd0
WfuY8Rvoa7eJYdGZk11eVUOZnnqmXvBIWXPpUzrWNn1Udg9IR0Cx90QSx+IucqwgPCgW5fRg+NSf
7Wbg2pwc4zjDS+7kZ0Atc7LzrWR+Bb6dEUnxuZcUkQTGTkz6YWF3+joFHVbsKftju70FfWE5vyNe
y/bZCCivC3FUqjW8U0F9jPQ2gSOd7mINtIg4uxzSFzaAhgXYTTECLdvHylnwkRWLM3CuFpNQt9Vs
JEzxhXX5U9HDY/zh4JaJn7yJefyMuvGvsiAJp/c6X8YbY/yFdrEQlnQyTeN2UlF+wtkaOo/SJ1O8
5UngXCck8Xgy5ZOcj40paPEJDMiADTEQBArJ04TnWddEF0yQOFlC4/bBbpgmSIYt/4iRgHwsEGg/
5LsggqUvoR4qQKeltUAfK0sI4aSm0i0trKYHKN8EzcFe5uSsAoJ2Ww8XfXCsaYDCo2sCgDNtb4u7
booCQC+xYz2GuvJ+mi7uv1zAGA8zzugfYm/0K+A33BkgnEcQZvqqI4340cEFI5xawpM6j/Zsk3KL
E6g7dTW7+yboGnNs3EU+ZnnRkZNL0ociSZJsdbKziIBxqA5keNxzA1J+G8gsf89parkepgrmirbV
3rdHQVcMj4FhE5LbOBA9dn4MKYNzMJTxU2fIjsg8ai9s7YMH24cQuCmb0cEg2/VqH8I/fDNjETxI
2tvW43ZRjvRjachpoUTw39RzMV8RM+zWb38sEELyIL7n3IQxHbL/WcNS2shMrFv+pBT+YQJ+9jYF
mfljq4hrfaT3jvx01jw1wvPumlxZB1kS2qx9qHc8SSiIQe0SJTNE7QAID5eZJ92kbKzmQZW6TyWP
y3dMzx1gyTZ9SoxiHvFHTbqvH1DZAobx2zp343fdz7y96zwpIFQSfvzVEDg+Yv9c9oUGg12KCkKB
GZz6tSjnAHkxZWFSsHi/XTxH/WBEvuM6woFguuKPVUT01k0jsK2jazSvGD7n8BBG+a2N/wwaHc+X
1enD9qqQNdFGT6c+W3m9Wp8xZkc3povCN2fqmGZI5cFgo3MZyQez73bxXbNW6gn0CnwvC1qfycYX
tFYCLu4IItCJ6W8sW58h2b/zQkCvTuX5x45mTJZcq+Gmn7Q+Ib95Z7gSwb1yQLhvwF6cveUzU4+w
lIttQlnyDYrnLMT0hDEov5LchVdeCO0VBGobgPVsGZ8tJ/9xyoURZ3KS+YrehfQ+BUvwBOWNA4KP
B9mly+55sjNYgUjP+pD2wXSpyMRybO1ojPTnWwfuKDcXRZzBwPmKz9s8QG+2GTtUsx+nZ2+lpLpI
C6eKpMrGX03QaRZgcFZIkXwXtLCVpDX3MlLDAVNuQlUOqaRwbKgfDRKUVHPL5vUCDPY0B8WR26ra
0TL5LufgSZGXGtujNcXXU50SjqmOuvI37G+2QldngIinPvYZKhLGDnImNiWON2OkEzZzBFAw3Lhc
nKzJ2MOsaSo1XHywiVe+mgMOP6X3HdaGFrrUy2qQ9GP4WmJOGD1nP9AxIU3+HuriGvOA+pqWOrtA
yvD+jAwO+EB8e7iWnVu+k6Gbfyisrz4cHAdX2GB30ZRRdUaXIFmdZBbqNGRRF59NtXbLY6FsaNdy
VJ2dYYaTURZN8e2RjL0ry8X77S+hLHgoW/lelH71Yoee8wEsoLv18DWCZii09StVUvQ7YU1n9v39
s7M4DSkSKx7uZmAcDyN+feR224RfhfIxyEEBoS3LOWI6sk/25IffnVOJm4wJydmPbjn8UsZHnhiN
vPPAMp4iGdhHDOuCM5dYjpTSbiyveZjWJFOfXM+zv1A9QAB3yKbsHWoa+b1sXbpDtwA1fpfyCgTk
lofbME6pTyC+cQaIC9VQX0mMLRte5DXZvfWWBGAG20BehrHWaM6SBDueGOSsYgukJNz7lQPQMEXb
BXhMBIY6lWnN8LkW9WoCLpDfAtSb8nIPDN+c2iT06QoI/N1kCRpwUOrTIH6q14rA1ujhpEFsMStk
vNgpFQzIVlVt8hK6fnGkrpcWJKfGENEZKnnbebkXuv2YcvVTDNOuAEmZrtz9ym+aqx4JnszUBNLT
IRlt6lerAk6dSIL7c89mPwP7HPaMBbI/plGTnDtSYZxJwxcHSMutGhJxB1kHpcWq1QEtC3SiYaSL
LLlF2FV3YRc8QQrtSlTHjvIOkXy5JPhYQuzGwCxHu7U+8KQutLPi0am5jOMOvh12g43pPbGPhu8i
GDlcxO4JTydeaTM8JGkoN9RSjKyParHvo+FtSkvFfRzcItoUr4yf5bENhmHP4/2Y5DgbcPMQN4zm
x8grsKG3B1w77WHA87v3nXY+td4QnO2IjTcLZG7lRg0fM+ZKRmuFWOGl1n0VvAcRZvgesyuS7h7c
GhascH5wqGs+DGlx3c9eejILfYubiLKHja0M9U51me7KKmL+9d07T4XIw3h6HCj/2zZSvN5g54mc
kNzvaKFMHJzTgeN1d3YIcePXcjFClM5jlZm9sUW9xxs77S1H7tnCfM74lVDZOiam3ryRhIYPG8tD
Aun9INdAsRUpLg/msK3BlQHvAKPq6ExnKNanihAkNPpcPVBkA72+mm5ZJRiedSH5o7qvbmqA+09x
Yl9ibBzn3qqfNXQSnP7f00SbU0cWbRE3RVe8xn+X+kZD0QkZtrqtq4cO8+Y3rJeNW2TqVg+R9Vng
oiH2VeJOmVSPJbPr90FVVddR3RQMH/wyY9+SFnPLL9MLSRBh9bnb2FljKA6RLglz6vS2VtmLj3hv
F22Nbu8y2fdnmsK22AofWA2e6kicsqyotkM08Xaipyf06lOpsd5a/V2zFiVOxbshkP4wy37rqbl5
KLQMfrXTED0GsYsPnfgs101pE/U2KWPF5PrPEycBEO2D3o+Lv8EZ3hw8Dx2zZrtyxN1gbkag2C4i
3nawx1ud6P41hhFwl1j6ELiU4znNguRmoomoAgZUZyBYm8XRLylZJ25lO7uXcYQXjvkoOdutjyDm
7Exlf87LWuhItiLKY5Jb/XgcvdQ5tL333PMo2YG1Uld9U5uvqZix0hty3UFPWogmbmwtN8SPHi3t
fLkeJSU8EnH9bvlGrzzcg278VDZsa9KcHs7RPdOOdp2W/hmE+tnE7Wc3j9u8Ga5HqzYM4uB7/I5+
Gdj03K9dhaTOgz2uyIDjK/ntASntaADfFoX8djzvsVPldevlpKYV0WTMOUj74ZHT0nyiFjQ7DG71
OiM+Dhlm7L6Or9bITkOOddPXf5cFuRGmzNWv01zot6m29qVk2xJlutuqEQwQVTPBtVASWz2mYJww
hBOI3W2lmSg2Iim+572cbwmPvQst3nTdPnGcrV74dUiFByPUhOg8YnQufRTjKcVkQ7epF1yNAFUK
BKT7sYc+Qibkrshp6huLfM0e+3dyHg7kp7cTB8KPHHf4l1JTcDfko/nOU3xYe114cIemflXSSVwm
WHYEi+nWQiTdBMKPH8i2wqgtI6jVKUcQi0CUsO5I8TcfbRoEv+xVc6OpCO51Ga33U4RjlKRL7UAV
dWNX7gi2VPXObWbDCNNUBPMH2zkG7ojqnOjhzuV4sou6zL441GovOyVYRPmVvfwWGSMGekz9wzCa
sj8shq0RFU4/GM1peg3vBynaSn4wWm80c1Bu2vHoMpjBqQiLD4/883hJIOIgbuoCYxD/PUCd1SD1
d+fD/zeB/C2EgPZ/94Cc1c9fUZHrH/hP9wceDx58wsbIEQVY6ePVTzL+aPPvf7Mc+99CJ4JE6Hih
s7o9+FPUCJrs3/8WBP/mRW6A9QMcH39U8Kf+t/0jcP6NbTTcQmBZoeDPB/8v9o8Vdfh/vB+BHwoG
jth1fPxMYNvWv8J/Zbk5nDLAK6sOrdL9AEW38Lho3X2x1NYxaET9ryB7qzfqrz+Pv3kQxRH3N7vd
f/x5pRthEsj4eUh1TG1WwrkbwyOZcNp7DiYczDFOkGuFFyhE/LZ6VxH7zcL47bnTDdr8OD1OQcdO
vuqdndW7lGjB8S3+BeZuNU795e8Z4HUMQgIJDt6KvyAi47iFr19UHTwA9QnRPmPfKGO83VJe/ZeL
5f4//z//K43yn78BAfoz5KeBohSe+5ef5PSaojvdoTbQ7Y7DZQqPbkFV0VBE7aegKehf/Gb//A2I
MBBcOFh+Irapf/nGc7fKa+W2ip6t0d3OxeJvMfohcGflfOnHhkweYYR/8b3/N79kGPI5QpZ0QlKi
f0GSVkVVc67KMbd4wsKYWeNZ0MBvFAXgJ6+1/vzPn6m7Xkb/+PVxbXn8ILJefmzbf7E0QdjleJCX
sI1wLuE5ycvhJXNKKkLBOej3Ag4n+hrsrCdPdGA2aEUKn2QVBd/CbjGejl4HtDqdlUNzSju2KyDD
LvMtv8PCjE5P4IuOHfU745T5KXOq7Dcdxtqnom4defqff5n/7rNbfWD4wyKOCPZ6qf7+9Qi3Vf/7
35z/pXLpVEHWSUgHgOQbwBLHWk/LTZ2W7R5vSLj/n38erMt//vSwl/E4iByMiXxv//gTlyDEsUz1
Hc0zQl8lafH3dYzb3+e53VHf6ej8iM5F3lX3U3oOvcp7HzhAXmPU7lnT+LVX3PpzNAQbao1QtODE
oAe5VpiTFU3DeQ9lg69Fxs3845HieZc9vORz6qdsSDWcF6Y62sGPHSLlFXmlwtur2Wlee4WdCPtw
lIEdYzyqtqkfBBcopa3ei8a4V52nVlGMEi6OMmFOxA70E11ILg6vDXXZxePUL91dpwf7l6RDie/N
qXgpzvSIkQ2ddfxoqLtx955pZuT4lkIzBsXJjVhXGPka59CG9y10F0z2uHMPEmMm3jjVxQaNOpHB
CdaR9TvJp+CVZxpHKi42+V51i74vex3A1RG5OAlp+w8Ly9liz+nLPmlm4+Amh9DwQSSyY6WU2/Ir
qVT04isGpV2dQZcfPQ9nUy0Sw9ETMaXf0chs/x496X74sLqre+lmHvXRswaSMNLYA8GymTQaV7Kw
SEnxvq+FycoOmLt97gHlBM64p3iW44rT4XnfEJvJLqIR7gv+LsRCizjNvGnjilrFoPGo95nncT3n
wSW7WC6bqg1Gkox8TYVZ6dQPnSV2OYUfqI1FUqAxa1auIy2plFRNmdXRw5L7H5r9Iqv3zoaqQE5z
CDCqDOqztp1M429qNQ94EDX7bKA25QARkBVM7jo6w+gku1s0XYCLZCgLDDtyHCHHNwv1ydozZjwU
pNapbIpEWrGi8dgDWzi1AUhyP78SEcMdFxUsUnYhwmyyqcfW43/7dvPGsIyyhl/e+qBlAesuF/gY
MTP1GGZiUXo3pu7x3kd2Mb1RXuvHHBE5kG682R4/xoGGyA2O8emXoMOPFsDGyHvUqjnsNuCRInZh
0ZLSX+ZjspwzYNF7jLs8bgucQsesJ/PCZgP9kXV2PjHkmjTjjDGb8L4LpDBbP9fOPQ1gFKOVgymI
MmGuxBWW5eMF7lj5Z1g65HvPGao32F/jfbjYfc2jg40G3aNlSkFqw1Jv5ooeD7R2AaAhwjje4eV3
XhaCNv1+Rjo9Z7VHSXBKncymHthBHOJwGovdaET4RaKI/lgEecb/rnECEEDU1GxS1QOdnYMm/xZD
j5khkLLJ6c+S7r0ztui1Nmv9lJ6LDCwNMRHGeR3J6cxmA7JIxNqC/WwRkSlIi8z+wwdPS6MxXcDe
f6Zudi6z3N6Sf7U4affVHJMYWRS71NILewi0jnWdmchpdqOfpOztG3vBC5IhQG9c9uXrkyP3b8K1
QnYz9E2vd5YfTvQqsKxFDkltC2Iqaz3k/sAaKYmyKnIQ2nTzV+EFI/lfi9YxY0XElUyvR7PJdY2C
GOJceieCiMJRID43O3bC417QTORvcywX3+TL+MsmWW49N5CgHuqxE/Zx6MI0244dLR/AGh7Xu9o/
wvcEBcXzafiw/C5+0wu3ElpS3gKzD6102NIigVdm7ur4J45MxmEB6u61nBwWttRauP4myyRJlREQ
SA3LNW2fcoB8A9iStmX8h+pwU1YmmJmebErF51CFD7oZeSaEYOf1VumsfXHNum0qMJ9/IwOZT8PM
0B7HQQecL7mxd04KNmtrvIH8uwFAhJkTw/tj2OQ03RDz5Vw3An9A24jEyntlLTTQXSaTu9LPfc2t
jza3DUQGGjike4IMazYWx0wkKxijSr03d1TRM55d2xwDGOGf8SJkdfbI3ZV7h2KC95mzUbjJyjpQ
bP+dpdmkWS8vhn0bUQyUhp9MZPGF+7H7zIa5/R1y7hx3gW5pY0D8GAm3uvVwPQ2jNV8zK2d3diQx
KtthgyjDgzn4XvC2EKWj+O2zL1WWbjMdd3eFkR5nOJZn+OkY9C8ECGEAw6XW5WEIA00Ubvan6A9f
59g8joa9I+yNNcPHro81CfA3SomTFBVDcd3spqAWL2tT0OeSETDZZZbDWX2qONXSZQ3sd4sWSn7K
1MX4HkUAX3iPLMEdTZiZxzMbu/ApGfLIBsc8E8HgnxJ4kbGabroyQl1xuiT4PURxsTaFcTNsSJUn
7i7v3CHaEpxggqlxN+FVrVtF5VthlSnp+tk6y6Gdp80oiSASj2nhQGR4rUFQFEtzU4SjtvccI6gn
kSIDkjEI6rQ2WjYWlW1+W97JckqAmqscbHI8J8nLzHwKEreRLYpy4FVvvLoMz98xIFrLqJhtsTcu
XyEAO9wfVTg/1Tgs+TRqxUt8doaOOFjYAteVre1TuGyqWPFvibVtYAZLb1uaOpTYxwS7T8LJlDrV
pfiKRFJ6vAlGVCM4KDzcnUwhAvLdujdtmLmKhOn6KzA7qlfpS8ATxJUArOQA7Gh6sGZuynSgZNjo
dnlnJdJxP3FMrzf+LLw/9ZCgL7sZaAPmzKVGlrWq5gNzv1VsIctGvx0QQ9nNMoruc8BzX++WdPYf
/YVfAXiTV9wwYSl4z8ng/BZS2D9siiF9s0ddeY1D8icdIrwDJR9VeQjV0t4rMioZLb5eF+yAXSc3
sGM8LJyj2eMAaD9pD6fyEUyh3Cylp+7xH7gX2CMF4TYflEZoTfeku7LVbJlAMgf3jIt/gLdI6xEv
GfJ5B3x/7TlHtNmAJC1GFizNYDZsgfof/NBk8YLMf8a5Ol67QiJmwRZUJEhFrz9GPdegR7LVaUW7
aojvswGDC/V3fBsXhyIbPjj70k6CemWniPo3gu3Lrwn+onPO5FI+0+qMY5noFO7e0a7mfeLTjXIj
A1G807zb0tElG30gsUgS2DTrfiWlUGtem225sZAy+yvVCTp9AWrTZxmt/w2x23j+k/R1zWjkeHDf
ikFiGzbF4Dwt9HR4Oxzgy5tsQwsg8BTMt/CtAGcoaMkonFxC2LzNFKvHyR8J4Q9JK57lCMt84046
ZGsqsqDFNEfXenzA4AvbmrND8qt3PfWtR10+sx62yVc5vUtnGHTEF1og4+KUaBW8c9GK56zDusd7
LhUbCuon6hMmVNgdQyF1zb6dh4IQ8BrNFpSLOBubVpnssBLJk33hEJnfxBlb8Cu7itqz1PaUHwG1
wIl3K9d9t2bBCzGk0RITKJYYwRvFzW7czIaDILBCfHmu062RQpXHuKbq4ktGEx0FNJ14TFJh4HA4
rmV+7c/kgfeqquJHu5dhfAJ7BPPMtQP9BIWU+DpGhPHFoX36REPLXCCzF/XH3Abuow+K/7sjG/7s
CDMvK03UJhlo55CQ+NKWmSOInXwkFdFc8hamkqBSLTc95fHYPGg6kHI4hTXmDSw63p0kSumwwUwK
myRxyvM9GtLxBUAbmNYpm5nWTNET3ncZBCSlS7F1r4qUQS2E9Hse2pRHkmdZ5Td+fMa+xcwdK3ss
/HxP7nDVqY74vOgH/JdMBHl8nARAoe1Qj2zDSo+Gh10Td8t9QewPP6sW3bdNzTYHEFJqNE7nFKeR
Rx6cM2jI8BQCQSLMGbl7nzdJuR2cOTy1pmc1HPb9cA9jlxk9AY7LwXXSPglBV893VoiHh0hvGls4
xByWGQm+SOLUw+L8+KRFfzRJVkEsAJ0bdKhEXZioaMNN6I8lGNuxhTrdluO0h36UT3sM+UgygiXS
ByWVswdw2uYzJcEhf2SUih1+IwdcblEuVAOS1rf2iN45u20cetCPqa+AYVYSVN8atwQWNaukpZGv
JNqpkjIZCDizmNo6Ob1e20pl4lJIXXoHgReD50BISlQJe/WsOmqCibuwyN2CKrAf/DyB8yNyiT8b
wgNCDz6S2d+NUpqL8OaFLulY8RoldL4pPd73zOb81zS+QpHf0GI1/ISpjzcgrQOHoIBT8xXSgKJO
RZkTAubuJcZNMSIglXCYnouoHm8iCsjgWTLwn0sH1iaED0+cZTNwvSUQZB/7YRqv6Bdx3gbHlhwT
uDNhGho5fSYuyXa3iVawjmQcRGPp3IMOpFGc4nhT7zt45w+JsDDCmbAUtDSGlBdMbeS026jt2TM7
KE44OCAS05rNWADHkuUg9vyGB9uS+8592i7Bj3EME74EuQ3SEbRz7Bn9u8zSaLot9NJ9BGz+GAcJ
f8DMSXKYkcR3uxovSO2992rOxTbyM8z/UeyYZpur2GGesmmMpecEZtg+45ULh8ArbLlLdLe8aaP8
6dpVE5IdiSOqt6smgPXsFTyI6WCQp4UeI97uXPUhUAHhA0Rh5HV4vdX1YWTZBZN+gjO/sSa4Btbs
xgNyt+3cVYqw5zYYFFzKXhfLrrN1cIUqGvrYgwcyZDg1s5tYpy2plzYcGSojnsebkXqH5zLIwmhX
m6n8LSsnvkxFY7BTgFvaSKDJC/GJrvoYAaU/jGli/fBawEANMNy2zt5Q4igb68EF5szgelnS9ZEy
JvTl7BmT2OZo7Cb4rOlaPrpS6I9YoOJDIaFKwHh6+o7jGeZ8NMPv3wE3zkkCdQ66QuwF6ZffezZf
WMsaAoDx4sGUjiqzJbsF0VkkCx8ouyXamAtpE+guTUP75FCm5Dwi+B075GCsySYOolPmy2TtxyGx
sHATw962wCxWQIf54jKAXKwk/T+Fmv0ffHeKvI0Qw4nZjcPcNMb5qwu77AUQP4+LECJfsu0yUhEz
s0K85YvDN9SAtTgrk7e4iovQ/+N7U7vsPN1xRyxoThSfcO61jkB5/WkXuWxBd4NW9hViBWx41aYL
iQenZookpw5aRU5sPVMd2sFhKNglb9tcF9WRl2xV7cxY0k2XLVEeYYlT1vXks8HAjZwVPIbygYMz
VL98YZrrfhvQ8XIXtCn2Q69cPidjzI3G5v8p2Tl9Al4gjeNPrcsLHgiMd5VK6TEg8BIF7QwxUV6R
nJ9TGn5AnqvGYIzhUTC72860acXCD7Tfre809lOD63DeD9HYoTvUyv42U+TDkrDtKcP2uqinwGoF
QBsz+u+auxgEqpH+z5yPCw41kIus23zy+UqnIAToIgtodAgSjJKp5ARCj89sXZMX4RTZlm304tlB
Ha9oW6fdeXRIoNNwG9Di4OCjIEsyD+V59IboJgYTxsc8ZNnZU27obH1YBYykTe99CQooWee2vm7O
dFAFw050oKl02fQgURX8D2yalUDuT6i6wUEUO/EBbB5Dry4Kc8SjSASlL7AU7FRty1tU5MxC9qxn
4mxm0a+J0OpO5p6EZFx2WOBghDX+oZboNNumdmldnxk0cRWBjdvUk92TNUqtbBdCWHsHIsjJlN0b
zlXF3cw7pnVtRJC+K+VVVmhGyY2vOF+CVcAbxHRYE3Xk30bmbiza4Os/2DuTHbmxNEu/SqHWxcDl
cDkUunthZrR58FEu14ZwlxSc55lP3x8jEl2Subc7onYN9CITmaGIoJG8vMP/n/OdUIWPBEZhVFgM
szZ60sCxo+SeDIgaJjQBtBj+SHRDRcQlrh3KfX+SmGcfSXLn1Ml3nb6yxA3HWk1NlHMUJomuFr0M
GPiRJ1cq/+X6QprZCrERORbMS8AwQzSTN2WVzDTXSIO6RS0lOnCgGBFDtxwol/gtzemoIF7UlyNS
DXqVXVE3S6dwQrb3A9Kz+H7g3rJ13ypk3XYovIAVmhyOdLs1lr4O8901R617Zf1tm7VjacEJ9Icv
dympsRmMVXKakaibOaZNf67jID7zL0keDV//Q8KXw2uh8HKpJd4U+Hjvettvzv+BTmiczJQmqpFk
GuonFu1tBS8uXX9cOn6nt8BMrUtJWUAabBB/LxxjqeKsB/FlWQhSIqep7pcKWJKDaqGVDUi/cVuL
EOyPLzo3LK5q/WjeDIF9mYYYTvjfL6qntIBVPgGqe2xd245tSR+V5qaS2WvpkadVW6xQaA2TTwrl
V4lRc/PMsvSZsqBD3VCB1v1+ZaF4czGFkEi908jGBSNBXElagVhDJ/GE60E/KoM293TxaFZF1WJk
trBME2ZNPKMCOurjJ6G+9yhIWFMlywr5b38lN/3SKpB1Srm64lFYfgrL8S9huz+Q5dkOMDaG6Wfb
9d0xVaAF1lA/F9A0u11nVMnWMWoohAH7V9OANQYvrnwV5eTdmR5BrLmemZ8MlXd6DMwdOo9Qon3X
rp+dWVa1N/Uwg4NYMagrtRnqepwNtB+NY1hLXCs1BCb20c4GmFb9SRdM/R3i8Ne7s3XbwJFvquDa
rLnr8sujMsq0bz08n0vHaLCu2mJECRglFYTmMnIFDFPkPYQtJ3QRVmE2aGtci+MnbbF5gFwNXdtW
DSGEbvDOzKskLUXadY5VoUBs05J1X7YqbQ1dEus9ZJePx8bc8XpzKduRDugKUgaNqw6c1lamQkRF
QUcMsaUBZRQVblvs/htXcWgp69bcztSv0Bi1DGq1tDgZInyZ3ASx5n2Wx9UnLdO398LBhSBBlRyy
uZl59d3ZOqq2uGRTXIKiWmc6fDUwOIWu/+PXY0vei8pHbsDGlFczC/oTHD8AV5YDf9O2nG8k9w1K
ys0Y/vNLmbwWUBBMKEL/a6r5ZThKts+WCEDXSA4vByX38BAnkXCrsi4/mSXeeXqWQLRuSlPwH33+
818u5ajJYKOvAfhETj3sNGoOFBSzT67yV5PwtwGHrkFlZ2ow1gwUC1cDTkoyLpKKywjTIf2hoEzM
0mq/Dh3q1zgHbCZjb1hlgZxQmOXsPQqAV43mmeePx+SbRcmmBKaabC0YLzoc9N/v17dMjEQSfIPS
ebipu3l5yjJ5SIYKZ11IjIjuowr/+KJvZmIuqmsasmb4HbQA5+nnl4dsAcIqkTayJZpPsjo7yIUH
HHhJvlu8qDXT33QCCnAS0uH4+MrvPXioNCgXJFARW9hX96uOKVDikPsNDJhmQiVDOooCjaNwqh0r
xcdk72jaOTIr7UDuAlv42V9jE1f2yZh+78EzxgTyCb5VIFK/PwPcPwoMHEp8f4XTK2F+TLH2Y1al
iQfrUdlPwq4+aZa/fe7Er5IbyLTApOrYVzOqybFbx3DvL1nzi83YaeVyaoTcZ5GP49TKaw7Y+rQM
Oj/75I2/89wR8s4SGsm7V9mO/H67DUSjsicKb5mbZF077AMOVHI4eGd++AVZIr6cGJF4o8SBG87M
Hr81IARUmr/5eAS8WVWYtVCVoRFCXoTi6OqHDJEdp1UK+KCfDQE4uwdO1ezXox729seXejOXcCld
NQHcGOw4pJhfxy/DPOnLTmskO3+cNvG2BOXlSh3owD+9CqOIz8mAkzNv8a5uCB4LRPyhB/cuRIUL
NQ3vBqU0Pxmubx+byYzFXIU9Gz3WtRSqUfvB9qca4H/BKRJ3WLwJDDxSAhTkJzf09stAyMGCb2A9
hg1kXX0ZXgQ9p9W5FGF0onX7wlDwMkL4SCOzWzpTS8UsQQ99+vg5vv04WJfZAhiqJpkL7as9T1hW
Sp1pXY6VWyHkB+TtYUi87Nip/XisG22WBbcYeZrPZsO3w2S+MNsBC2AWEqerYQKKgRi3ps2XljYM
D4kzBHCKRbz9+Pbeu4rNI2XOkw7WpKuJDxo6qURFCqc81exTBhN6iJTi9r9xEdKauQt0W9p1+GnX
shUQbUKhTo+Nba+WyU035fYnA0R9ZzDqRPAi/QOzabF+/v5htTo8QmSnGa+qNc46vkc0uKZzpJSk
oIflgI3bR6xNgiduW6FF6KrbuKSuHZEVH8HcT0GyHux6UB6R2dsvHz8E9b1H7ThS0zgAGUKzrl4o
jgRSBKn5wZ2Qf4rQL5/boryDy5gfgLFG+6Qe8+UkW4r9Vm+1J5v8FVe12v5s+mOwIFiT5qAa9U8f
/673Bvic58xoE2w/xNWqWzntaNBRzrHAAA73c1C1dQdY0knNeD+V3U8/ydK1Ojo/Pr7uO28LJ9x8
CmR2m3eKv78tCm22ZqsMCjLh6GxDxLuUHp3FHmvr6uNLvT24MCJUUncRJwrDQCHy+7XoYXbKVAKK
L4mHdLsiESvsgRjGElRSzUjkSYcV5pzXmXWWDpitxJmUTw5v2ryM/r65M40ZfafNSkJYeFcTWIJv
tKUGky07iJdLRJiam7DxwMVfk8XAa9+p4+Ds5eSlL05kNI+xhqsSOpa/c/yi+DOpUUbbVqDdpFWC
mkJLS/M+IBhsEeiUjldqoaJaaQzraRAGiXSVV+VLsxSf6VHfGTBETmuStGfBEnb94lL2ZL1XYCiK
TX94lj4RhwQuwQZvZHY3WR4BvMgITtie5Cdf+Pyarp6gtKC/zWUDRs31biEwRFMAMMTKpBrtaw+u
eiPQwd6xjRB3JdlVn3wa73yx5HubLGsSGSFb09+HTYaySBMBSTkJesI7dtntZcwA9n88Ot/5ECye
p04JyGa5vp4XWGGwxTm8uiwoy3ty0EpmLD+8YFpWPznQqu+MQdYTQBisoya66qsxODTSYIYBLFI1
KgRdPQU8WYztQe2IiQ4aH1lKL1T61qSAlXjQN1WfflFD70hZyjtoZJx/fO9vnzASKcF+W/3rrGhc
bT1pIPlx26VYTRV1jlNgm1mgZfzk03s7btgzoNzl2Ms0wHbl9/fowD5I9Jku5CdD+JRVVCy7yum3
Gardc57RHPj4rt6+Ua4n2eKhQEWHrl1NqYYSg5/UuJ6Bm3NdG7TaaTaT0pLX4h8PHi5FaAPrnWYx
VK9uLaTrl5SkCy6ttq12ct4fTZgudlCgok8u9c67mrfIqOvnQxqb9auniO1RWAkjpkvCfC1T09gQ
0aJ8cpV335VjskgSH0cJ4eqGbDUQ8YBpBfRSl/OaZHXI6HMsmwFLqWfG3ScboHff1S/Xm//8l904
NhoR2lXJXVXtdF+aoHwRl0eA79PPigjvXUpnrWOhBUFszXjKXy9VOaAiFJVb84vKXhgG6Q016NjD
nHj7ycHqvUux0EkqZWAy8b/8filf64tB7egbR0UDWb+JifgdUvUMvEtZfTzY1bdvDEk8JWRbWnRO
DDFv3H95gqnMEEc1yOYyVVNfSzPnnG5E9k2BfyoCDlJBK0yNluVsQslVV+N6ru3ewDzxlpEs5lC1
0oPlgt6c9n9TlITMV+onn+TbwTv/SAaVikrbkfrVRCMA4TpFyyRrDnGxwn3trX3aqOuPn8Xbx25r
bKRNjQ0Vx+nrQxeNaUpHeLKXGlLDTeClya4E8AG1XJafXGp+qr+vhZhfNPa7rMNzpe1qMOUhNGzc
CAkSpIksPlQD1pfBRmEzqs0AoyEhF2PZ2eNnu9h33jaFKW6R4BBO7M7VdT1nnEaDzfSyG3vTW2Rz
UjvXarad6h148PkdL7/eM9Sns0bSwGEE2rEJgtonAoKS1TIi3+RxUOMbITvrQS376ZNX/fYlUIox
2WsJSqp0Uq9+IYEYQyEatHWVZrf3ivDzUyuoKgU+QUkfv++3L8HhYMaYogrJS7CuDtklYXl0b8KY
tATH+aZpsQ0YzcIa1wtDWXlWRRt5DD6rgL8dyw4VRsazyiwpqIT//sFFBXKEEkQ0wgSjJndNx/9b
TfBgPr65+cf/PsLY3ekq04jFSAMK8vtlSLaBtxQPVOJoK+4hoSPYbunuoacmEgplNmqZrrd7yPfC
nFPbP3uR79wnB362ywZVEk7B85//MrEAZ1EdLVUhnzHLuU7eRm4Msu3+49t8Z7iwnbSoQLGlJBNm
/vNfrsJEida6bggM8fTurhm7W8qz6VeZsN58fKX37sfBkKLi5WGlNq8myrGEXd8rkNxi4XhrD/zg
qyWc4uHjq7xzDKZ8RRWVIiKFH826Gh5TXmDSATa+HJSqdSOtQRoQY81dWaMXrYid810AK+MKNgaq
imRs3cHsv6tx462pr2ouUjAk8tFIaA7F7v/GoGJYzacwG+y/ff3jWtjFoKIQKgEsvdSog5cQ4iEl
TXWCEgVoxUIzvWxdmAnqcuq1n1z/zTvguTBqmJrxOvEmriYHZkiY+FKHpgUJ9DFQnPhk1aSVffIO
3rmMwSaJUsRcTmbX+fugipU+qVmVg6VAsQcsiLiZTdR76NGzhA62Gcf21iE7G+gTUmwX1P2LoRLr
B3SpdZWwbdyKpO/HAK3B6q+f9v8dp/+uOpRuf3lPq5fm5d9+Zk3YjOeX9Of//Pfz7BP9t9PL958/
8ixk4fv7D3c/sIT9/c/+iz6u/0ELhjMyK6vFl2Qy8/1tP9XEH4ak+Yk7jhl/NmT+H/epof2hM6Ic
S0qaN1ReGRL/cp8a4g/6YMhoKPro9A/+kfn0b3vpf83LlsYm3DFscPp8Qwzkv5xov0xYYkR3GTRY
MBTAgTZ6qkA9RqP2MyzOgT9+jTjEIQoBfiPtb2pdfA0CZWeavfkyKQrEp6D6IX28hJ3d3qhlQ4y8
NRbxVifUYZQVsELnGS6Etk5jdWN76q061itdljfSsL4WsjAuXij7H9McyVFV5S4OMD/KYi2GGrDn
n5itFmmR1J6boIa8b+BgXSb0tPGuHuP0PiY1vAAbPJvcyHlAGOIYY3yXk2Ib1NoqttMNQNuLT1K4
ow4N0Tw4uUl+n05wC51TmGZOsjBgaYDBImeTzMgc1Xk6nciNPal94G+m0STPRVlHJmWCEC9Wm2eg
Caw6hrecmxfEMtrJ8seNyGJYNR2NSW/XVslj4+vOpja0ZRga39EEAn+t2IaCuooudV7+JBnMgpYH
AsED5UFc7bEp2yNO/h9BqP4owTMUEkllJNInqwNTa4fqQ1kCAGp9KFqgWe91lRRCci4WYwqfKRn6
pwrd/ehPD7AufqIZ6o5I3x8AEULZtPYyHfy1Hmk/MtQIEZqi1TAqt1noHVg06ptOgtssCFYLQyIN
lVoa94odOftK0xYtmcWoQl9rM9uOtvczVRWxQvI4LKa6RKk3QjlKgwcUIiZafMwIViu1RQNwWg5a
9sOCkAEMKLLuAi15AHJERjOHr4SDchOWw304wM5OnPqBUsNLg4cjMaL1kCs98Fx+Zqo2WKIjvGN6
PoFrsEf0aCGwDJyIF8uYkL4BPNmEKZwmTzVpKBKot9RafxtUienCrnb1HMaIXSqollAqL0OiKjYD
hpPFoAKGMR2CJDQBjVHJsFmKsp1z1INvY0hykT4nTRe9dSMV3x3Q/h8At9huU+J04YZdso60haaT
/dnZqbFCJIRWo0hfwyAHTTfV27iotl5on4lRubS2Mgeed5uxlN4Cxs4WPNdMDSPZJTSx/aRoAlBa
ISTPX3Mrs9E/dehWpoxuCDpQbqvzzGfNrp8JyslxdSLDhRlbQ8KFUrYIcgtCR/3UJ3pK/pIB3ao9
IPLbMMZXlSBgwLCiBxMSAR9HUr5GfTjzQidz5UvFeCarlWJxbrhDqdyrkY7DwFHg38BiazpCcXgF
4BdvZA6kwntGOA2Sr9jb2TqantqYBFVQoY5HJnHUaiuMq8FZBtMtruNx69kzar/aGvh6lk477ZBt
usKpUEyn+U9kEUQy8UJcC1qFrjvffIvcaD5bVUIQCsNn2bEDV/x8XPBWqiV4FMPleLCKG9qLkTEA
yWDe2dKQ7W/0VFqbfCC3MK3LZAO/6x4OpYuMEwF6sM0GU7gCRj4yjJODTh6O4vQiIdWcg0LSoszP
dgx9gihTkPZ+tTJ6YL58Cl53DH1N34pIZC4p1OpdOwHKnDscc8pZfKxj5M6V5PtyBmeFeHRHRozB
rrZFEItRj0rOuqjkxnTAbGbUJaF0qzb/q/g+aoG+stu6ATn4s6vCPdjVm4CfsY2J2Vtqw4vTBFjz
qJf4Wicutq6tDMx2XtAvkfUuHGfOh6z4ZnxA+7qibgih+6aW4IdtbQKbqNvNtiyATnHYIRc60eOl
UfdPdjSBC+TQ3BLRuhgna4967Ks+BBuBOmoJ8vGui0dea6xszQy4Hn8VHH6ubWzMiAsgd3KJn+WI
mJaeSNmTLWNN30Ss7Bvd+jam6WEQfniuQNe4FoHVsDHGZzW0VrIZjqTjoqE3hu+OD1nHgDfkgCAn
J0EJgnRF95i0rVxu/aa+Cds+ZDQzyxdt90A8HG4oinvmN78glhZrtjxZ5saalK9DQAhaAC2pxMSI
kPrFLu0NsL0HDomzwfFJyZ3OFeXwPLbdKcK7QTIELDG/BNqmOCff6ls4oZmyx2S4mkjPQjeYZaum
nKPtsyz7TjgbWbs4WPle+5cQM+nSdqZbC4oD8sdwVcmLJINJ7fTm4EHgXeWW9r0eBh1J7ZfeH6MT
jTcA023nrKoclRxrXRh0LHy1t0SmpYE5GstlZVslfk1h30Zg8UqnPbCf3oYAFImfVHdWXyobkLj9
V+xa8N4V33Ezg+XQNMuLwXKaD6+JbNpV5KfPljOUC8t6ztBabiAamWt7cptGdGRsk6atiPAcqsWN
qtQHRMd/+kU5LoXZsb90jH3IVnPhlE64iqMOr2/RfS9CHAEhhuulIoJH32rUTWma30e06WuHmN57
NLrlrU+pEhnyyPZAbWx/F6POXeleoTwmTVi7cMMxMRS4piJphW41DzjHCIovCBmaU+3F7Y0UqPIn
PC5n04sx+gQRZOs0lLu8q8Ut7tSAZMcmORJint2UNFKDQ6D49QYkpfU1U4cAiXU7GUe1ridyRsbg
qeCACL6qgHszTforRTQP7XZYsa2IiTccBwYt4QpqBVjHsrL2ySeL8aUqFWNfMse6pWq2+zoYhAsr
NrkjF6TGfCGaAX4QSLVai5K7ePK0i60o4T4BjR3BnCG7vpLblnLU2sFeRvoxxds/HTsnMKiNZou8
F7+YRjSsODyS5JSm9aWBEXGY9PFFgTf1I3ZmM2CUlg9OW7cr5gtmX2BGkTn2qzKL+lvhT4FLu8v7
TqPew/9H6XVXjg0k3Ia0joXU6uwkZliPDv7fNSSJHtxCsPf5uJneq6q5keB3TqImDjkjIEK2LxIG
kzLgCVoIgGoufrxLqgXthXhcFRdFCBFyJauquu3JpN/XBWB2dHRyo+KGIUbDNPoz1s9yocReTVc9
9PcKSmeMW6FTMeGDuWR+IkSxTULz65gMhUu6gLMm1inZYKOhLSM1BWCwlm8af5T8KzUl/pJjWV2r
ycQOobTtaNFWgm0D5lptjZhdPsellvIv1rWaEiChNX6Qh0TLCXOZ5WeEawfPrte6t5oN6U790qmD
2LRN+j0hH1gZzVUfm2S9VqQuaskua7rmESc89FSMq3YPyjk5KPCGFmbS77QK/iuVQLmyGqiKrU/g
eiH/er4N7h0Bzj7RgIyKI3lVVHImfW/kUOX7Kj7a0MytoclvrTxvDwTycPMBUt06HXHyJkxhCR56
k69o2Q4WYdBe9wXJJiiumHiTZgpSt02DLUxtn8Io7AdfzdbwCvOL4uQniNZbGpmPTcqpfml05e1A
hl3cmbdOcIAcWruTRwkLFTGBaJk4GzUGhtQp1qk93GDtWYqKLNqYfSjZYCVqJh4l/dVaV/JHqYgl
HhA6EuOuDXHyCmtdJEW48ZTwrvfrmS3uD2u/F3vQniQdNBTfS2tFwCTAefHFM4szJGpWgIpZMWtc
TfbbwcTu3MEmvh38NnVNzdvgAXNtGXzRSVM/Wj1TaBGoCS88G786Mv3K8n2IzGLAgCq3Glk6pnQu
lhb7uyHHudrz974oBNwsMNeGiN7rVTWMq8psvvulOu1b52GI/WPeK+uUXHfXGep+24BBlF6wVoqg
z3kgKUJ6sunqp8HJAmzIhETUmP8c50Yjw3AlOOmkeXkhoHJPhDI0yNILfzq9QdXDiYj8mZed5osa
lCCdbcjSVFjdlpYnFNKTrB/1mm/ACbuTaOIjxMW9PtEMnXJMlFoS3ztSCXBP7MeSwwd5vMQLOXsa
vaycosGI+zNpwWDArPkWV2W4McR0UHH5sk9DXWgzpNqGjIGqCuI1JEQI+jLbGx3bclY1xcdODAzN
LRD3hnUFVgXss6EMSOUrXA1ZZp6x4zIpT5d6QrlkZfxMOH4+kOOnOIz0YzWWCKv/eU3h/7mQMg71
/3c+1QI8FeSFX0sEGv/A3/UBXfuD5g3CrbkAz97W5qj/r/qA/gf9W0oDFPdmlYf+X/UBafJHmkqP
ZC7ZI7WjsP6v+gB0KuTcNApNW1fpDFJv+F//4/vwn/7P/Obvg3999f9/ZSNpdKapLv1SIRCGRIs1
K23oM1GjkPyKX0ua3aD7MclK+DI8jW13WCXIAciF3IBAs7Z+XeDSNK2NtKFBVa1i70AAX7oeh8oi
oKF4IATP2pCV8A0mKEE/zgRAJJeU7nG2A3GkvVFo1QpFmLNoWdUzADawCfPk3lJUy016KKTsjvaI
LeTCjiDS1+zeXVDGNV9iq6zk6NecQiq0ho3/Z5F37SprDbECSSd3poq+3NHXThJN6xFaPeCQBpR2
apGZHLAlvR0mvydVpHgujPrW96KAzEyO955fX7Jk+iLj3lhhwRNHy9Oira/79VpYzTrrq+dQtcqb
Mo7qHTI/tt4WGW1jX9O4sL+x9zoFuS1cP7f+bB2MnrIT+Q8A1dXW1st7WJVsuB3npEFK3NvB+Gxx
ywU4/ybHIAoq+QDi8GskgcArRpeetTxU5nwZYo3iOVk3Jqp1jain3YC7xYBe6RNc+4B4l64qoy+A
hUs29Gn+g9Tn2Y/RkwdJ1WVjd9NRLbADpQpk79FSiTDG07GvBDARwrlGDvLquPcpcu/SVGltzu7O
TjFbsq0yqyMlJS8o2AfZ8FjGxg8HzMyhgZ+6dqrK3E+FV2y9yXkhaPKS1cAy4P/DFss4JOFxLi9B
VglXGWS+6CXNGnMi1ahRq5sBu92JGtS3ItedkSCexNmNZd6QixIBCPUsZxtO7U5P4AB7SguRPceW
VMAHxwYPJQyS7yGs1G8gvBTsneEKhVO1UCecg2OPy5/D7cPoR81NZDvVN1UkE4ybMtkGfekd8IMV
2Fo5TS1gJm1g6r5EqrEyWH5HlXCARF0ZSbmKY0pMQ6uvZVEfKQ8t2Q0eg1zu/Sx9IgeNWtVzUuZk
gEFOjyr1cZixaAaGKqJHKNSUFdnLxrZDAHlJsxC7PYz2rQd/yRUyyS7ZEFJ7yNtKMtIpJPLFGfUX
inOY+vD94+8L+5Idrtc9FJyhPb6UTdwYLBeFd2AXxnZiUtnYcszjCL7pqp6nV6iUPgx7S+qpfal1
X/8eKQw9hXBh0CQtO0GsX2uw5JzuAvaLy1xTmqMqBn3Pic4oSdopLTdXLd9NxUBVvV/qCjUKTka9
wXagC0+Rp5u3SVP3pCgF5o8+Hs8Oy0ob1Zs81PNVlijqCit0tyLODDOlR10mgff+aOSA5tLcr742
hR/dpAVbRRorI8lKqLK9LqiWvd4Om3hqLVb9FmzqxMnxxpDh0aq19n7yCSEz8ZmxeNfRV80jaLmO
mi0e831CNX0Ft5ZtBE4FaB02pZyuTeS+hW+3jNk+6klPBLzP+TgRPtyfLmr2uvVimaV16LpSbK0Q
5Jg2VsOpqtqGoURS5NoyimzVqhSxHHNSbkMNmGTTESJgB1q2DPqBeJXQfDT5pqeaZHhUaxsnTr2d
31kuMt12QaH/zsyJTYrwIC9TB7ztjB+hNimYKjnv4b9R6E/RO9mXHr0djo6qPOdkjt2Ry6iQMyK9
m7wIzpbGVy/R1xCWNYeEOX8WxMKmBdFyRGZ9k5Wpn6ZuWIxMDCdh9RLOVTBft5NHxfZCfalAG1kI
sPpUQtv20gHxOEYya7bBEKIuK9Nz1JAxBN22PAe2TB5VC16JomLAH7wG96ZS9PvKsQjUqvRiA2Vc
PU6csjaClaMAeWHEbpc2rUUBBJU7yQ24bDmg0fK1iCPLgG3hN+ySdeLVLzXEDq1P6cypF7Zez+PY
4lqbHmJmfL+iOlEIEp3NpcoZ3mgtFiO2yji0CexbpkNAmYytTGvWr4hBFpR0+Nnh0fMxpRnaGdfF
je+EewkbouxaPsb8No3tyi1JfN8UKlN4CzBNb9pn/PWXpnvqjeBeJs4yicZbo62a76BnE3A6CpHK
3NvgJDe+lc/7LyRHGSChGK5Ta/wQUbGL1FcAgqcRncICtv5ENaIMg1sr0MXFyXP9WExYfQVocaJr
tbYhMyIFcEWM325kxn0ofPtHnpJg1wj56BVDv5GlQ5VA4pIGL60Nm1GW3aFTO9ITAOW4jQj+ZHDR
CpIR1ThZkoyiKAIaMtgoIqANGDJ8PAphP4W3imhdXdSE+pSPyqcHsLFI9VI9jFlz0gLPRN5a9/42
aeLwpJVjAoHdlqgQiLeCdlHad0Vu+y/wklVQ0iHrTxlZzcao0lBw7rHC06Cr8d4h0vo00UT72kT6
dmhG/TWwRn/p15H5WsWctOs2YNA4PQu/Dssbq7omt6w2zMcAIJxdUSnjlkzi8qHPMuc8WqK4QFFl
ogjiOdnFNLNNTAeb4Tb/NVNjH1RhrQ5JGapah2iJxg7MmziS8KHqcZcCn1owFewDKi3PeVsbq9wf
wu0YkJhqJlV7W1VE2tRgBuJGmb5PE0cvJiVUbgNcsGMAeu9bz2S/znX7PvdGso/s5pUEaOhzGafy
FFsxsKtJ3VGpL9dW7lSuYprpa9dBQmJgfculoGMYa6S0qPhWdmWYsNuvyH0A0mKdE9rnANkmcwvr
4OzZwXNKkWM3FNNzJtNtgpGBb6EViwrEPRaiWDz00QCEOHaSbTtm2TqTQ/6Upjm1OZZiXnpQnpSe
IIFFAgBlN7W9fRwC4biccfxlged7HY64oBlB6CqyZjr6eVoR7BTQYTBhLTkZUXSxj7C1bXtzYTjE
FUUQIxDcVNsmzZMn05GLGMpXCuDRt8aXEBzLc+aE1doo7GHvNWYBCoSuzbIm7XoVkbuwbR0JHE63
b+OGNLiqRu7fSo5theNMeK+ycAOGI/2SUjFfyoY1C3i87YZd5a3qEkUM0IlVKPbs1qpT7VPdL9kd
rnpDnpQG2fPUkDEIFtvS5H2Zp9/KoLtP4hnPZK0bYsDIWnOHwPRufNULd7xEuUC+EKxUNRVuIMaH
aYrlUzvIZTqG48bB4/vdLn2CaUFG7+ss6G7y2r6YI0ivKJb2DC9uXqPJ689TrSo9rBw1cWVhZ8sk
8G8aKFNPlmLIRx1EJdT3NFzgRQM1hL5kUQHce0h4ikfH18hTkaJc5J0Vr9purKjawu9fShhwmRoo
q6bzhh+xZ4sDjaK1PhmwHQJs1yQPfvdpmTUaJz3JUd6K+3PlUJnHfErTbqmRqJiDhF7IorizhmmH
u+Jr7gOQbIEM0cR0a9OGYm3sAaB+DWcyiES1KcW5t0jk0gd/Q1lQ58tkpwu7MaCJ4WyAgHXb1Au+
RCYMwQm4S1e2t307sVNL6z2Qlr06ihUJNQQTE6+6mab2zi4IyZLJuu4Vt8y+i9Za1YE4QDChUq4H
1bdUsb+1ubcLEtArMJceabD8CVwNvg5EloyvNevtM5RQYjRrhcQmAhfsZo821g1y352y/D6Cr62i
Z1sWk7rIPaLgyLX9SYSjuQJ3NOzLtpXAuVrhToEZHYgLys91T38psY1VFHJG7wg7Xyi+xdbICuoT
J2bCGoV5sXzxrNQsvUOq0VUxNN4Wcx0/KUy2OBSfCE0pkf4xi00otVmL8z3ChE06lYIs8PEmoSAb
DsnOKkI3E8TRxmiaKLCOyclqbH3bEdpwU4BA2GZWEd8MU0BtqT8rvTzGtTlPjr5obhHgnn2yFRZR
P2gbLw1iBlLWb4hi9+/StBcv/Vgl6ymO8OeLdu4KwsQfoJ7Ugd+u1KrVWBms/jLGJL07ZL9TpJP6
JU1xPNjt7ZDA/s6LSH2BLlas2TwFP6MwtBbMN9ErfDcSAjsmMItvp+ueRBZlj45arMndXJlZsFGp
mCQ5PyoNZzoNQRBWXAzn1Cp/mGTSubpeNWdg7xREAQ4RCNelbiXNn4FKKMzYzeVRMsb6UrdOY57Q
+DSo9B8kxod9mOU/vZbi9QT+/+To/mMNbCP0iAAN2/o1QnGyB8+vu2oxVptQjcnTiXyk8DC+kSVD
N1nmJKMuPVT+bjKa6YstRE0GShWuO6rjsR72LttO0i+Is7oMtbXurdRUFqx7KXlSxhaS6Mm0pv5+
HKtb0walaGXlbS6D+8APvlpJczIrhPXEYrzKAGeIDzGyJ+5LifI961uwUEQb7gnnNE52x4aB+Sg8
BLpP8F7dmBSW0EENUXL0anZtELYm2ngq819k609eNWA6MHLzhfC25rkiWIvg+dVEqmLUORbn8MbN
KeLT0fqSIoRZcvLZGr2+hWO7zFpyzSoWIHIC+ap7B3R8a+cHGl2PXUmO2mCPt0CKXwEuZK5IyRo1
u+KlQ2+C2uWnLeOXpu/rZTHo1kMYa2ItJVvoumAu8hx9YbQ5K1uYDkeBhJEMqORGYaL0PGEtUAlt
VeWlS0GHKt1a9oa5RRm+Bx5yIzMzeWmGDsYXZfSdbfTsZOlh8+QkmW4wTrdhL/UHHBHeQpWVvTZp
sVR1w+CyKFiWhSqWiPi+t2G1060yPWiCgFBjSob/Td15LNmtZFn2V9p6jjTAoQc9uRdXhxYMBicw
Smi4QzjUvL+sf6wXWNVlj0Eaw7JmPclMs8x8iAvhfvycvdfewREix6HWnKpF+xjCU9u5cRcSqaU+
BWMcHoMh8I4F8VmccFAFgGNlcQ2XO9uonqEWQYN21DUBfEPE7znbWfNBOzLbtsbQHulRyIIAjKq5
kLHKiYr6vo6GBcCVxecJgqbNAwzuFYVy5TzjDyif/c7qqL+EcepBvrw4JMRcGb7bRG03+Jver/i6
QTOryFmgETlDakFBKTmUlpYLIYYu/F2m0Dc1EJ2iEXL0BsPEcMXYfPgezlV+hKKZbzwzm68q13tu
/FodbcI6viAbap8KwxO7Zsnq7y2dz/MA1ogMAOhWs0C+VNlVGoWw2SJbkLJojHaxl15NYE+Zh6/K
rvRnDEl03DP3ey60eSpWmM4i/WZv5Ov4OgiTfVoFxmZITXnsnEof/GmdUjF+OJtAgPcxE8jdUi3L
lwKW4aExmDm4s2LSFJeGeuDRDFFXhnAsYwJ6UalMBEJqxq1mPfiPjAaadbqQ3kMksR+YNWYMuI2p
OvYDEYKznmqeDB18zOX6zh4adccBPLiSYEZIPeiJGjXSeVtiB90WgaYNkk9EJk4dFYgEtWOkCvbo
grh4hQ+cApKbn4bAyq7jUsQ0TvziOhdZNKNN2II6685wJIOUS1bDx2bgMfRTOJ8cU5qn2XQfs7I5
KC/44fYy2IMdI0lygre4qSeAfboWt6L12bCHcXJ2vZ+DhTDnnhNzs4xfHL9RB0oYwuksMz36rZU/
6BT0oVldJ6NuCLZSAQqHghcz8afDKHv0I3Eb0xYmGewGUBHO5wIjGyf7qSsfp3L6Ah5xwR/bJI9l
Z0OamlF9R2ESv1pMWvIV+TBGgmP1epznT08NRGW1JN556Wi6TPHo38yOtCM67a+C6DnKbX/A9tZk
16Hho0PD2NhuJLzC11hDaUo8BAR2r7htTgYnWcFtjc0vsTvLjeDuXKg3aZ05S/a5VyXJ0/OrMbZX
YRxbtImGKsLkSiiPN5+BMS6R2THjHfTABD1tkuU8r1Emg5+bL0Fh2OHGmSxgpi2Mr1Mzloyb0JUG
iBATAhHBAaJ8oWnRD2YA/k2XLzYeYdwbFYEzubVcWt7tS9yn2S3z9+khy1P7JSjN27ZRK6RHxazL
DQx9lmlC5PoEJYPhKlxnKhZXo7kMvITLfOP6pMvNoPbvpWyqs7kgE3QIL9unTC0KyrOc+f/Yf6c3
E0eLNS1nx0jFMdZGSzz2ePFy2zig2bBu58q/CShDmzogSQXcFkFA8ZOq5Q9JmRbFmjoBazExn22Y
ukRjinwHYglpQsFwoDA749SuKXI/W8wbr7ObrTDADUxdrHbEE3KQnAgDGWV2KBhPEGPSB+MVouE9
scrxtm3Aga6RZ/g1EHyuqaqhnfEVqOmxBOp91U3xmm4bJ6eF2I89YMby1cs74BP2cmyRiF2qkbBR
St87/L83kKrLJ+WidVgUs6NejcHJc0lf206+TfRkY19IEGX3nDrz3PfzdJ2V2XwrZwpJDqHiIBSs
0lwkMaKB9qgNGIGQtv29S1AfIZnDZ5Rz3+KZXlyaUeHWmGrN5pUkNkRVocfXNJHk06QWLQnCZ7xD
PugGFQMgXttJP03Chf75RLgaELxzMjK5wsoLDz1frHvIVqepYZgsiynAaRCGB9tigNNZzT2MITrM
/W3jMWeFcE5+fLKZzWTnNDDuHLosIfwBli0CfQhV/MArzdkxde+rwWBWGJofOZiRfEoR7gN5tCiU
ZZDJH7QvaAeD8aj8hLq1Sb7FHg8CkPO+ThkzLQuk3JEV/AWB/bkfnAfTVRBpneIH8T4hOedV/WHF
3m3AazeRt5C52djTF+LE0A2PxQPswAF6ZDy+ACQobpDUmFg9yg5BdpVEYOReFZ0ULNIPBnmNdnWW
Rn4xDW5kWIY/GkF6u0bEtgaemNoTmyXtLhB7Wo71arjBy+xFKLJJ0WlbAILuVZC2jLxybRBeOD/O
i0VOVDJ/dFoo4Zwsflhtt5fE9R0yNP5XBC9uUmMMDiPN5yNJ5c1lUrWxIwj1PBPBdT131Xi0dcqa
opP6UoT+q++N8TdBb5NB+LNFP/wp8dY4yqy0rQsJZF84mlubMqdP0BVEKOVzZu0bd95Kyl/G8UPm
3LVxyH/dgmtXkW24Nf5sbRaIuexcfeUYDODK9vvs1swWlhzg+HYH99iU+25oZ72BWktg1VBosO4z
hKvqixesaGdZ5RJYIZFERD/YCbPJHNnN2oIekglWdbYcoLQSDFePsRtvF1IAvnl96NygLDOKcww1
XSOqzoJXBCadgj5uya9QUMMA7UCbfenzejqLLhm3g2FB7GMcz5m+qPsPszujtl+mTxjzUDiY4Yvp
S43GgxXuHBj2gwv9gzIpvWLJoM2G6vrK5GhCCiQ8c2eyzUOBF41vtQ9vMGpUj2NdpJelygDvGzD4
d0Yam9EQD0yoDWfhoFPk1l7L2b8jA84gq47kIVP1OZth7p2gKEVumsOgNzLnXi/GBe3+J5WuqKhg
AU0Rhhtl+4fZ/9Y7fEoTwu7enL/rLK9eFPbjq96Jz/yj2rOtCVZWfVtvEII0h3AWK8HSCLdLy3IW
pirYzgoCI1zFT2Po3vfWkJ8WjOq7ZB6Th9BgisSUauMarEJGvRTPcQwALVa9v4+ZdAnqLxZX4NiL
2wHJq88t/rUzUeQvpE2BBW/yAYmpPe+suMwPk2CoUVb0tvMeL5KbNw8WsIS8SO+RGoRfh6GbPnez
kd9kC9sf6lWUDeQKyZ1X88WJsV+wftSxvocdfFfhKId1upYqhXcz9+24I+GQj3iU5UglJw52tqQn
MhqeOd08846KbYvwS9rmayrinR8kTzDvV9rbfZ2O9g96Xg1PzLXMyGz4gFJwvDttVLwVsds+IZLy
T/gByCWb6RgNEB43o50fpZPxq2KTdF1f3eST+x0F3RI1hrZvW+Y5jkcS4KjQe23jxaQmmHmhdeAu
n+i34z0nZJVXm1R4PJLkVgiDTDedMqMpLLQxrYykBwErJRtxqzP50JIpHHcxg6GQMzOrvb3JyAXd
QY+xPliTHdzOMtWnRgbeXQ9KagteVe+9IUleaX+TXjm1xd6ZfO9jaEiPFcaMf+gCTuOmqwxEU2H1
sID0w+nsZ/VD0ejyI3O0OsLwCBQ/ra+7KfuxwG1tSuOrpeC9Ie4YSUAo9wPFVoKf9mSW+Sf68/qg
ZP0t4D1ngyfKzdgsjXcqRcb0pCCU+UiGvXPTg9g/0AR4Ci1GAE5LESSz4BsbYbnLVIwNGQFIENfX
cG3nCy34adeaXfvoeIW4Xh9m7yM1c1vb2fRN+QDSKuPFW9BaGDQoxzKG/78qNMC8UJvEy22Vq/qg
SBeK/MHLdksynDpCkjeyKr4Ojv8Ma/48QgovjYK5pktjG/fApi+Dct9U7YeA6dCu4L5TO+fNHvUT
o9bGuPMdMpT5NpzqVkyw27M4O7pVN29gvEIIbZHIUJ7f9xn57Rlq6g/YUvjfkwuKlNKVD3WFr2wq
IFLSSM93joDHPfp9iuc6b7fE7wb3COI1OAzpR3IIwT7JcF9PYHPKzCSVuV5U+dRRNkZVE4fRVIXG
KejD/LEP8m7PawhBw87naYtBet5XkO+I6hB2ZI5ecUmwYUeUuV/ZO8WhyUd2+5ZBJolh9EJCGSMW
zB7twCC5vHL3hodQR6UAD8FQUt2W3YdkWXtxAqGx13wXVn9CicTOX2XquU2D697skHJKqhm3j4Qy
Ihm3G4JyPmugCbt2CqIqT6wbkZjya+1qwlx9G1WnhsRZ+xwMMaVLwuVC8h2A8l7ime1fmS3Jj8lD
zB9+Bme9nYt1mNV1aItMpFWcNWvnEgKeY8vGyaXyFxTKfLymz25m99C9VwGb14xHJUkdmPr6iTMi
6fGjeDJ6I9soV97VFuGUQcawIAnRdcJVtjeaoOUkXZDJtxMbnh3T6a0IqMgpbNlwYg5MxvTV0yLr
NzU0z3tPxtNGGbV5AED8WnjGNwypFT8th+yq8x6rTMPQu24b8tNwaTEfbqZrp2GOi5TtQ6/19x5Y
PxRYDuwYi/h/yY9BMpGZbNCXFaXd3aXLtJ3a9BzG467HHDB0FuNsGsh42MQTqPMtSdQXvJIgZEFc
LPfJkns3lAByt4iWmARTRWkxXjWdhSrIYnmN2w6zOmwETH5x5Hu8ZUXPdKJF6DQA6zv1Q8lJTd+H
AxyLrJNXpErcJI2XXWfYzZiMVlgfVEMLZBwrBsG+84xPNjsmo5HfogI1Ir/NaeQaRUuPtLaDcz/R
YQ45LE3Z/FoxwEj4Sk/codtgBKHtB2hOB+IaMwEBM1xngA4jm+PYxc7BSnP9bc57ztZT0j8U4aKo
YAd33hHrTv9UkFDpgl+Bf2EhYM0W/5NLdxBp2UD7uvf2RH2jiXIutLlRy2bUIoFsncdApjnT60kd
AW96mzGp60uQ6vymySykyTn5oIsBILeaa2tjNnSCe2tJjqqy7po6bC96ZvtK3amMwqxceIidGUR+
7fRfXAtWS5h7r+O63BUgDTeerxlfeAweq1pUJwdu4s63BKmwfnsmSsLAXUK3sghef+oKhyllo82H
HfZjvQNyb2zgt9rX41LuqiU9JlhROuFzR+ZtPzWHvC8ffLTOxXCh27ZNBcKGhk8cOuhmtQnE6qPF
A8oWYmry8toNShi0FjFBdJeD5tFwaalkM++nAQLWpRfck2Igxnw/ClqtjTgAetygkb0BSzvu5QDU
R4TjC5/reTT7R0jZ6C+UONGupbuG5HgeompAOc53VJOfoUSPCcFcP3+mwiW0fiDNiLRs2gooujvF
Sr2A42gqcVJg6TLD+uKTeCz4UlZC9pb0j00LxhYYJbJUuqcLf3naN4dlzDhkElMS2CcOBzQbjHMK
Q4RBNFndmnFhXB4sys7TIh3rVlRr9oGuZPYs/anYaKPPdmUpiXTFVwt/NzgUBfrHtI93YlT6SNos
zgBkvVFsms/LaBxSOdV3+BEx+emA5YrIp1uhGxmpsLM3iGrmSPTaPMI7zo8FPUbcNeKT70OiNaRV
nPg20M9nSdXc2QgakLTn8QlDDOcAyY5mdt2XyXOZ0Zr4f+pMRKg0R/Zx1I0BYxSVpeVHdgvUArVc
tpxrwkPaFq+yY0KomrTEPqSWyO/M70HtzLeZrzDmTJ3mKJlhXbQ0qP7B916WSvMBl0z5aKw3s3nw
JPaLHAmtYZPjaGwhSB9CwhCwTG1Iyj0b9khEUOMzYAdhXLAs7lxpHWO/iRzP43YE2TdOMUAE5QFU
enhMsu5sKQwneGGXKEEEjlI3zgV9y7jAVZ92H8PZOtmZYEQ9RrnUAstLG24tMZ2ctriT2bou5t/n
JtwDx9qOg5ey1GbLdjHtax9EVxA7uwrC2yMqFPcgwOoTsIHAEJPz3oUMFkrx4FuGdQ8Cmh1gCB5I
3v1oOGuM/ESLNtZUGRbDm9ylgiV74I4nYdwqjg2vttVx7MZ1GRy0U6O4cbpM3Ix0f9aZDNN5AqsR
cakfNoc8BorVFByHweyQ1c7OqcjNrXbTNQ86zOQ6Dn5mLn7pEqb5wmJby238o2kZJFehUT6GY1xd
dOw2W9cLODlpsgfyGPI9knuaGeWFzJNIEjdu5t6dN2W3MOofFiP7oIzhQEjEIWi9u8zxH3CugEOm
A7g1hy6LEit8TAR456QfvJ2VhxXztnS51E4DMtjkeSGTJP0IAFA+bMCCty+WRGxrWqkdbrH95s+1
xV52AACd5HvG0jq8QTWbUvbZNyZjPzrW/r2EgRfP3b5SmvaMxa4XmkOyG3N3kTtKUnCMqWvSkfaR
Va++oDBFnMUXGS2iWbynkMDdSKYdKPAhMZ+nbMrziFO/G0ZcnM/ZlTE5vGXBl256au/2i7zH85ac
qSb9fR3aa0fLZF0aLCshiCdGgRcHJAMskexLceKIWiLLdaqdv3Y5LRQHWzlTEKE3u3E7wAOdad36
EjMBchxMLti+ZBg/Fspbl1i732JwS05+mrTXKQLGnZ+FM12l/KXK5jQqvf5lKAJOCDZiJdlWyf1c
sjUj6MW2XyMm77+bHbYLxMgbxwjmnd01dPwXG01wOKgdEcsG/gRlHirLfaLavzNZhqZ+vM954bZp
3J5VKW/MSdz6hXxeu6H7Dj3bCb9juLWJKtlD6MO7gE1408ksfJ6nqUVybdy00JCQINFw0Mz1GKe3
D8jMGG4uu4ne+5qktneSBWoOJhhvHRQT3xVJy36wcCnRJPUR3ZRPRY14wXTloyRGk5mxH+58A2uX
sBsaXhzgW/Zw2mdV0xk3quvTg5GGGkE7LwsA/flLZUx5RMZbuG1cTWhYSp8Nuf7V4FOv1oSv7JIu
tUm3nuUD9SSydG1qdp/auLIqvu5S/PykhmSvnEbsJZDFrQ6nx3rmMNebzQFz/QTg3sT+nA6AsQRt
e2UkTMSHNThNj0ifLG1ufTtTUbnY+COz6Uxd0lyUksahLWR/xR3xyaQsq9dEEwfvL4oUxIyKr1Hj
R+XZ4zF3TOiecScjMxmRCC4tueXKDW6yrvk+MFkgICkZd0DLsjtjIA3PZX3eMY3fdWH8tao1NV2a
RDX6raMxhOO+GtbK1aEqo10TX4Xm+IkxbHdErMn26RukCJF7FSFcT46kV9CoX8bkTtOdjQi1cqNC
M3yJpWPeIKbDMCbU9NRRtZy51nNmZ260IEQ9dK4yxzWPPr5bDKfduTnrQytWrps/FE9U+tN2ppG8
ETR57to1B7yReLlmsjN5qrHzJWmJ/nJNsVyHakqWrYeVYRcGsXtyPEVpFOrykFuaDG9V5fd26YoL
x6HxWkGixWeI2sVjku73UeA1BFUkM9lkXdF/GytXcZyG1/rkDuKOMnIJoMUPBTEqWc/E1MQ+pT7O
aTv1uwKFG0laMyQygxExswsGopHBX78yb/LNbLf1D0m6TPNJxaS5bkt0vj8AMLksami6SNeebYtD
gIM4N00n69LZnaQ+Ut01Lugh2/fA/AGZ8ZIGmwxi8l0hyCBXoqZJQ4whxZickhCqaJMqCPehR2KH
LTIKmWypzGBdolGnts1O2crf8z23kQ6Xr8qdiRZb0mHTVkRXbEgeKB9g9ndH1yNWagnuRF3uU5/z
SqaX8F57VhchbTUvwObdZueQuG2fCme0Qk6TqEMMun2k1k6X2BZPiszE23SkHALdfzXCbLm3BqH3
eak/Q7u4dQxOOLnDyLgKRHOuiso4TpiItpUU1HoJTbQUIiarkf/ay8W6tvrslBjEOOJnvLMJXjwO
Uu7s2r+tAxrx/vAxpaaNQ72zw2nf9cPF5OlkefNZhslLzjZuwi6J6AZcxV54mnS5MwVdPmrDncon
omJAZxV7ze6IvcezkzNxnsPWn9yMQw5pBUuHTy3vU+dAFRSQGjPalySHa0A6Fh8VbPFPxNPslTRx
AC2jv7dAXCAepAQKGQiehylxH5qUaehGprH1ufNzjcpB4Swhb8y/Hus4/9wXOeejuQ+9qLVjgoVs
U297itsUAUkbX1ml6j9SgN3bQUMCKaqQ4IjrCt4AJ5cNAaw5O5vOv2OGIxrYUw/SdnCouvNtKszv
IAzW+LITcSpXhC7teUlvGrJJu7FFzudcGbJ9jGv3C0gctuja4dzYwh/bp0Fs4MM01LMnGBSDPlhw
bmakfTWETDm6yg955e7UMLFpo5v3RKSDqQw+l63PmMDu7XaLk9b+3Bpt9YrtRm3SJHOIFAQswyGP
XLuxdndC1NOdrK1bPbZ6BIaeulfeSCN6w+E+eU2X9S0tpfeBBDAib6a6PNE1kdSgNvUwe6I/9rdV
aornqigp7NMM6U+jU/xHocOoAXAX8Ubilabrg8lk6OyXfB4cEIxvlXYNNO2ZDJ8rxWtSyLk6CxXk
R1wbGFMre/mYZmSZVwyQvyOnkNekQuRPeHMUQwrC4WsBZFYo6/Pgiq8qpPoNMrJFRFy/6lI71xxX
5hdTiPiIhLq9n5ECHQjHYNLPGeGkVdPcmqZy7vAFi4vw8vyq4+besiozySBfin42T7Jo6/Hk50Xx
pW/Bf1TINMLJynkGNP1sAliuarGkN5UxV7ukIs7eS3IsKFZIsFJovuST/yVPh/6CMdZCcoeqe+KG
3+QuCY3u5NxXEJrHY9GU9qek7iCNZDJ95HvdMjOtOVl65gl19FVRjT9qdzwtfdJfZnOIkZgM+Xws
tWqHnetM38caPVhWzjVNpnkvY91GADG/Gf7Q77pMyftQE2Qniz5jx7LKe3+YaTWagbWPiSCmf93M
3mMu+QeTQ+htS1N2kfCLF4Sb7qfeKYo5Uni4uj7Q33wWODQeLvYsJK35hpY/TSqgM+qQ+cCe1Ujh
atn5F5lgaW5HJzh7afe9K8l8O9KAqvbS0P4jJzCxs7xk2Mucu5Nl6lM+MHDEK8dnAwGFIPv5WRok
ToW0h4jcdE/CCPAsD6Vzoce2hi/x7ZMqvXrEvXWUHHZ0WupH3yrYCjoU/sdu9D6lOgyvSP6d6ZTW
9XNVeg7hMjhsl4GHSjY4KAdCDPgThu/Ss+ftIKoPtFLpCS+1KfZ2byLM0jMyEjvuMyKKjGU/diaq
e9Ix/WNPtle2mWDI4fwdqqM9DC7TdYtZlb/4r5w9mB/33smy9aVvBKorFTv66JlufLGKxjn4vVGc
Mg6ydD+s+DRXTr4lxpPA3zC/QEQLsET0Af0JLHfF6B+6Go7ASHS6YBQ/YPSCOpCnwV289Ba6E984
8FUsDKWW+In81vhrHWCsClKElpQM5XFZgNyNPgpsk6LrM6pAtJGCBrBPo53az5qvGgRUO7fFVlom
1gte/ORgixB970inkbXbTD7RN6E48lrzsWKcv03w5W47z+secI2dgZXj/M6maxyMX7NFaaKG6vyK
8SgHvGK0dznyCSy8NWce22+9Y5ANy06hk9gOU/EVL8gHlXEW1kmBcK7Rp84NJxxrDtSdxbX2spuf
wJrMH6bUuEWOTWPaD591ht0rl+brEC5sXdQHIBBWOXETnry6vqlL55EgrQ6BU1dH7IIdUD690G53
nwkBSA51HZu7oZEPgq36nuS87lAZxEpB18uPtuFJc0MkmUewZjmSbKTu0R+4W3jfHTradSY705E1
8zmEmVDcMFXYjU3pPDU/XxBA8A82Mg4caMQ9y5RqTQi6UGFOtxHxbmBsl5nMULPFnGlyhM1aLwo1
YHVYkP0JVWd2pN5m6fGW4AMGKxz3qqGlJ43miGk72IbkWKI+zPCSGIZ7dNvcvUp73ssgwWuABrcn
iNJv7forghr/mBXOK+EdHJtkcW0amXmjtWFt08aJuS9iPpB57O2x/1rE11HVoBNhxku+685FlDvZ
TRElC24pPXDO9cgATXO81aNo7NuOQO4rO5kZ5hv9pD8gJB+P7aCmK8qvlhmb8XUZ0rU/ZNlbXmxS
shvqnTmv6C2t9VZSTYdwsccrr8vn/6D0/1ssn//ffHe+w3j9J74McixTAeL9/mbE+z//u/xcf/sf
p279t1/8eH/8B/0nwMf6F29SAMgdEp9FXMl/AXys8F+2xSQMAhSgPlDRgJnqFQv0v/6nZ/4LACvw
PqI4LAvGJa65/2fQC/8FxdOywhBDnec4rv3vGPR+JeiBH3QJVRCkqIALAi/krOyof/B7aAmhAGNq
HAk5hWQi6/GIevDc5O1AxKo3vQMK/NPluAWEV/jcDst5YwbsvcYB/U3kMUsmSm0ZENLbA39oMZ7v
ulz471DOuLe/mA/Xn0dmisB6SE6M6byhnBWd7YaNy7nGN/iXcbT6a3cu9doJmKOZAQigE8K5TwRt
JvtQLNbxH+/Hf/oh/+l/XG/fP82P6/UBiXiOz1/gA6X89fYWlc6sQFVm5KXKOzVmw/eOJ+/w96v8
So37+RBxV4ZrJg4/EU7Om6u0YCzEYPEQ1VgjbcFNp2tkYhXyvd3fL/WHGyoALvqAJHzAcaun9J/v
S0vBEtiKoM/CAQnSh8ayqzCWcAaV5dHKUgKhwY7v+tEgcS4e5Tu/9CdV+c0NFbz8Nq/9it1/i4h3
ArnUDc6/CJvaghHJK60Hjz8JUbnmY6MlhvOgaTVnCLNR+XXlpAuTeDnTTq+NJn0EL2drRuFOQeuZ
ecU2ocGIHEkbyd3CNvwti7X/1URe/967+IaF9x+PSawpNAQmeawIb+B+OR0DXbVkQ+eVCnce0Ywo
WPoE4XRg3BG0FhDXbFzHdUw64jpI8YbcPeHjq4+dNMpbvhu2qkCXkRHHxunvz3V9bm/vqw1JDE4w
/kxWo1+f65SRqqviGO2ihdBybHx1SDTZZ8gxtlnnt1j4/TgCTji9EwX0hxUBAiHPU5hQfImS+fXC
qAIgtvoIAWLl6/2aIXvqtcCHodsftFsf//4z1+/tl59J/ccPBLsMJBY7xBviHiPc0KrLyYlmUwT7
YXRflOV+R8cZXvKRVL20Mfvt3y/528f585K89C5tZsd7+8aKLkghe8GZ6sPxXA1Deaut5QAYy3+H
p/3bneRCPxc6z/QxpvxEvv9jKV8YqXttGjvR1NOwZHBfXYcVondftXT3F1+/sxT8+XrsGSwI7GHm
m1fGsMj4HCiGokHG492Ix+p6cAgbDYs2IZbP6p7+fiOtlVP49uEJh2UuDH3h8GN/fVWqQk9O43HB
rGK4hq+jAKGzijKdIIsA5792aKAumgn9Y8XHdazqzkZbWb8XU/HnPyRgqbV92+PQtFre/3GnXW+s
5gkYV+QuxnLEp9pcJyUNbEQUGWnUqjobTMH2SVdKDKdTc2qLsd7pgc3177fk99fZYg5EhRCsywo7
3a9/iKeUSuG+umh9AWx4GaI3CYSNpFOstJmpmEK/G07zJqOOZczjooguQgomEfDk31wUJvxcYPmO
hKF79M8x3E7IWmZNALhX5unOHp36gJaEvyFIMADA3Sh4qHs7XbqtF5Ntgb3fjCAt3dhEu15CL8Fm
Fbr9Oy/MH+4OwEvUlR4xdfynN3+obpzaMxys/FqXDx6dgvvEjqsHRrSvss9aXJxlkL5zzd/2R48U
Q1CiP28OZNE3WzHqkQRjFdIoWTTNBcwQknOXADrJ6vpkptNXafCihEED8hkhzDtrze/bI5d3WNj4
tZ7HNvlme/aETOe645gPuoozNAeZp0CvBlcogCfCvFxmC67YZTiqd1lQhFEsJBbR3JGH2eSgz8vm
7pDzIshVnMhajq7HQq6K01AwtFVY4f/+Bv/pfjnAIwMLCIVPQfHryzTP5M+Xw2Ji6RPY/0ajvVlk
LyJrGBQdrOzUMFWquvI7dWNx+fu1f9vz1psFVBP6uU3c5duvZ2CPJ+uVZ+VWQXlVxOBfC1Ell6AS
r4nFGTlhU3wipHN6Z+X8fUvgwisI3aIS4GDw5sXsCDkQfePxYsLx2QU2pZquh3xn1O8Rsv/0Cbgw
ZolX+FmCvnkfGulWVrNoM5pM2eOwVpQWkx/sEotcK1eI7ByLxXnnLfzTM/3nRd+sSiGbbF8zaUJk
bFcHy1H+Ecne18V07jyFsToo5iYChuhfFvwcf3+mv29KP+ttXhYGDyEf4K/vk9Z+lxcx37xc0wQb
lpcrcsbqU1E7uB9NFFF/v96fHiWlKAgVy4XL8fZ6dBZgA4M9jpyq9rGnoWiKC++Lz/9n8/cr/WHX
4adRngVkVJCZEbxZWgw0sZKphRnVWLJQ0icD86uh4RjjYGad6RyCu/cPUzCAAzDQ0+YhFneQH+Kd
e2ytH+WvGzF/CbmfFLE+OO23H47rmJWsacZHbdAhThuUi0ORyK16VYL6UgW3EDbUFqIlgzW39qMV
WHm2C2nuHdFPZ5ph5umdu7N+M2//Jqpqk3IE0g3n5l8fPNEzTpaHaIIHN+lI0hanNlD3Yl4EAfYL
3ai5Gk+pYHLnu4Rmzy2U17Bl8aste3zn+/7TSwjR2fcw4PIOvs1WsMu2BYMAzyYRJeE6fp7t4wWK
gOfCxLSQHD///cf/6Sv/5/XeLKI5n3DTdGhRcY3mW2InURDUyomUp7IjnBz/vl3m/p1y809fuUfW
B2ldwId+W8Q8PTC0RxqAHtHjIIMQ5OhVM97pUG4YbqNAd4Hg6VbTt4bse/j7T34T9PCzCqEKJG3A
5hWkCnmzsgUZCqky4MNLZO2hu7MV0BFINc6akWfECKLccgBEtx4NgTK2ECXj6Yb/2bItqxD0i61w
pKrSO3mdQ7Q2h8V3lsE/vQVglOAvszKADn1DFxc+bduysPle6Zx/H8LSJJsAoxtRIuN+bgmL+/st
+X07E6wLDgs9iU4esXS/fgEjpdBccGaOwJTG25L+Ogy2ejrFLfMl0VjXIfBUSODJh79fd11Sf/3y
uC4dDs43dkjN8ea6Tiy8ZpEcWt1ZZA9JCE1k4IV554H//rpxlRBFpw1yOmBF/fXXicZgvBy7FlM5
17/D/u1vQ5v8bIAgCL0LQMvIYCpwc/G3YAqCd5b535/levW1QnE4PoLa+vXqesirUZrc2xAFBpWr
i1utCJLnslZ2lAAOeGex/9OztIkh4oRKgf9bYGLczXECmRdKa8jMqmHkioG1VlTaFdR8twLXwYx+
u4xifOet/dPTJO819Gg/emC91w3vH2cbonhblPxc2ayd8TqhfIm6otTvXGX9p7x9Z2CWcYogLoEo
xXVF+8dVtIt1pas1aAHOCjvLlf5uxktwyksEP39/Pf94KRJMA4hnvD/2mxfHhlIcM9fkgSl0hFYF
wnRazD7S8t/vbtLHXU/5tKeo7Kgrfv1V4Kp06mA4igZzYZhVFl9SxopR5vV0xGaIr/+NX0Ybwwwt
QQn9NvBj8RhNDS6E2CYnw+D/cndmy40j2Zb9lbZ6RxnmwexWP5AgKVLUFJJieoEpIhSYJ3cADuDr
70Jkdt8QgyZ21WOXlVVaVg4gAIcP5+y9tmw5i5oBCh4z53/ev9SvKsXpC8P7bOsk8FJ4O81bMrWm
hclUA2ZWiPQGH0tMzOq51ToFCzUfgw13moSpZn0lfzz9vBxP6DWO9doQNHMu/Jo/KwFsO/gKPdcD
YPfHMcecaStb6FrCkd35liiDYZP4yMswboJ4VuUYzsDx7zFPNGEcxMPKbdBXdgk4mwsf6p9Lr8ln
b9gWIwtJwemkW2uuNVCOMELYIsNVTZ+9A8dRZPpNVnr5VVkgpX7/5s+N58BggHHMs22qvm8HWZWV
QYpvwQijADAT8PU5xI9Kh6planj/UudmoWCplemAtVlqTy6VugYKtQhFoTNNMZpDrTmYJsEQCDLE
A50DWqv08HYuFNULj/XcfMsUxB0C9yGmZPnrv80PbWL1Nkw1M8wQOqEzE9OmVAbYrKRONkT/Xhrf
Zx8q7EJKkJxFOTm8vZ7qxsxWGmuYFclsg0Pd2aZOlWwNjyH//kM9N2LYvP+fS7knk4Q/5SMZdlyq
n9J0b+ngvhglbN5z3V7lFPepAuM1fP+ixpmrGrrFdEvwAzs2++SqeVrqONhMtsfS0o5lMPXr2chn
Smluux8zdI3BLLttg/NuG+Eg3A4yLrZ4yYs95S2Es6gwdwUxO7TGh+qaICGUtu3gbt//nWfew5uf
uXz4v733gaTefB4ZcYkq89BtTPlAMaLmUvG8ef9SZ4YYl7IJkOOZeLRN3l4KK77Im4YDg6Jec4B1
+iRykX/sKPcxmczo+v+D6xGOR7+NnRiTxdvr6V48RPqygVmo7Q+lrrorGQXOVjSxCdIGhuX71zv7
KBnJxIvRamOCens9HNroE1zIeVIY8Q1kGBSWFFYXIdi/lxO+7MVN5mB4odwds/Jp1u1seYHXt1Jf
CkniKq9cSA99urH61kCXiLNloBF34XH65+6PiGDy65b5wfujiCIjwUtSFFHKqUTOO1saGldIZutW
y7LHMTPsG1P1Tyofh9DJ8WpYkRbc4vtqPjfGglMzX7NeGjdiDAA9N0mWHOeh7iTuZuHA0c18L8TH
L61D04wB8tQaf3HddJsg1wUmqACUofKMsUcbPtIqAbSH+Hl0o4H0ClygpF0TjPVR70aTJTKJnEOk
tWQ1GFrpIw8kxPIeHbs4BETaQrIcrP4RzMYCU+kL7zYmVMneVhC274rCLHQkI6b74hTWiB7TsYwh
xAwHGMLwUEAgcSSxAow//omVM8UllhMv774EUZH/zApDLPBfp4VLYqfBJ1TXsOm9yp0+lyYdiRXR
LmLbOH2Nj0frzE8lqtJiGyhH9EyIjcRFpGXdV5W17aM+IRRRrck/Jo3Cvm0ADH0JMEB/6Hr2VSsF
boQCzKxvAKiDLupcqxvXZZzIH7HT41YFFmEjE9EnoAHeUMtPvqexs/WFHJ7//S+AQHdWZ8af6VrL
CPptMnGyCm4MgSJsZVGQW0AGV5ZMpk1H0fzCx3ZuerVp89K1MXydQ9jJpVpCA82ho+zUM5lUjS7h
5LtobR3/zrE77Tgv+pr3b+/MEdg0iF1jyWJKMdxfZZrf7s8kdqbvm0EPZZB7IUxE51ovYUA0cXCU
tdfDgCeettH9dhtMsYEQE52QTQ3sQIhNtY7TQm1Qyc37jIe469Ok273/C889FfbB3tJ8p1NiLn/9
tx84k15t8p51aLhlHU45IaScBtx13XUCKwYWugE46/vXNJd57WSnuuzy0Uy4FAc4kL69aEnEWNsY
OMnzGUP/Wg4jdkDooSB1JB/GLesaRuMSzY8Gm77IbhPL4sugfZB+Ro8vfjq4qI9x6oJYAkWu384j
DmbT8+SXxHaCh2ZOMDOg3VLfWk16z2OT2j96dIvuhTs5s0Bx3PUsst7ZBTHRvb0Rx+fLq8qRAovm
eVsvnb7KprfXo6+nWwyW5oWXdaaqZ5LeATyW3F9asqdaBQXjcvTwQoYsRuYx9+b+u0p7j4SkImMo
N1aWPzs+En68pGP8DJ1y/DhNZfSIGssB2pLF8tqncXzpjZ4ZRXTNfT4q/gDf+qTSw7s3oqmcjbCS
EOYKb2zX8NNiOkmJe5+DSViZFV/1+8PozOpi8k3RRl2q5755sjsQsz+0FcEUdNZSvBxmLTFyBAG9
abu9cKlzZys6aSZ6niUHDmT32xftYeAZ5pQbRB+y0HTiBkIDUzhSYIMwFpBBXo1NNVAz55rSv8b2
V2017M5f4SaPF0bdmToLQ40dEX3W5aGfPO1MqoBIYojFSRUQfkq9A09wMh+atJrIk1LV9eBnJNsk
Kg0bJ7vULf9TJOEy6HUkM+BkqHWfLuvKyxyzSygrWsL1fpRGnz7OGNGuyfDMd0HpWOAefQq8eSme
fT/vHxtM9oemA8hhJbj6mq4aV07qcmqQ+nRhyj33SdLbW47AnInI4X77pmaIrVGGAj3UytbATpjd
4GveIaBNDkWcTRe2OGcq/owK9mTLppF+vn6ygAWlsKBdUU9YUDshDSMTJ9WMK0dHY5knNm+AGsrK
6yyyp0wMPwt0OjLjC4vbsnidzKjL/EPEKn2yRcH29q5NrCexTSE9jJepJ1WFSRbCYF69/8WdGXgW
JxTPsGktLAKGt1dxvWIwZKFMUBqu8QApF3V0vJBQhm7ckpdZAXcZxL6y03jfw2W6cJPnHjYCIbaq
/NekEXlyBKRXkhTDhKp4HihJRTP+ykoHIQAVExDEUDhhrffxtkjaz2Pr08Dq+h8dhvoL39+5D8Bi
NiAd2KKR4p3Wq5Ii93QQhGZInLa7KtrCve51vEqTb5TbbvAxjVC1pig3+hu/GMlZ8bJi3UeQrDPl
JkTiFHmIQwlEJubS99/Rr/7x6VBAvUd7Bc2BTUbp25dkge9QzuKglVIbb5qu3XdIXFcWNs+wbKFx
aOAbUczvg8IIbqZGD47CBCri42ynBJ0d41baV63fubhKcHskFFVXiYEMdia2z5rH7ErRM9nBNXZD
iLPPehRbVzqmz2dTm5PrtOlynIrca6X7ahdBtUGSHqBEk0gQKt3jX9576b40Z3HtKH+GUN/56IaN
/sJUcGZV4mDFU0A1hazzNCw+XSQ9dWyZ4eQ1Q5jMpnEvGNt7Uqb4Si0CZaZ5vlSmOHdRtpm0Gukq
UKU9WZXAUCCWchO+xGnTC5HfQq6ZtynuO2wLs3cNtPL9F35uU8AZmQ9zObUSGHFSN8jsIMHPzxUD
tZhXgyrbmvoIMrAkUgWoqbU0HXtUBUm5m4kVAXkajE95IF6KIFNQYppL59ozczCB5cy9KG+W9s/J
ECzKygUQ2ZihNabiUcOjv9OG5lk2wt2ZZSEuTMJnNgI8cDYAqOI4SHvLK/ltD5vHFGusorLC1HDK
TdY4HOB6ttVu0PsXPv1zb5eTtKdTUmTOPz2vNFnnFF3bWuGocGbrE6QBAdhmldfaXQ6nD70KRqcL
L3h5gadfNOcWy2DWQ9NzmmvsMO+BuCuskEZ2d014Jt2bhABitVhypgG+S62geWTwdDhpz92+Sdzq
P/iW6JOhX+Klog0+WefS2JGy0vkNcwBhjEM4NurZe65I+FsBLNTWTVZ/e/++zz5rCjsG3Ry6LKez
fQb2chztkdVmTmDIGmSXuxGW8yD26zCwnWmhvAbywvx5dnJHvL3IVwn+RdnxdjQByUhFThBKSAZT
tG+LHIhtP4mDCGqiEMFkwJuo4TG6dgFNqcv87YykD6d5JULYVMFGz2x3o6CTErjKC3r/oZz7tDhv
uM5S6HeMUy1mV8wcl0uiBO3JyDeusL6TsBWHgZNq16SLBZcmF/vM2EMYDc8TKTjbqZOnYTmetOfc
/PUS/L2RUydxMyPfRn7dwHpqXlM3Hw85qad3TV7LPRa2YN0MfnVTjY7C17OgojGTvf8Uzn3x9GZ1
HPPU82nevn1HTqP6ivKVHc62+EEWG1q2JaG686zqwvM+NwjZb9Ao8tCi0rR9eyUMLsSlIhwEghV7
R88uiDqIZ2/X2XD7287Rr2MrtS5c9Nzt+ejvecf0qlz35GODuxknUdvZoVsEsF2MVMBZ6MkeNUDP
vv8kz93f75c6ub8MiXYa21xKsyu1mcB/zx1ULc7sJtKR+sl0/Kf3r3j25nAzcHSAGMA8+vaJjsZQ
ZBU0ELaO8AdUCwmnl8DfcpleCoQ/o4PklEwFmQYJz5L6y9trpVYSO4ZQFsVFna5XjJEInex1n8X9
OmiIPFd0ajaEgvg74UGHGdneHKtq0re+03d8UAT0Ygho9g1nGXCxBgQnIktWkAouTPLnttYBHRwO
dYg3eetvfykH8zjPZQdXSptgKLfxS9Ub4pAIgcl9yPNDDx15BaSCCFyTIuD772Q5FJ2uMAElhcWZ
sLyaZRb4bQUl27TqY6DmHB+mYVss3BsYH8OHEbv9DqeBfqOX2ZPrj9N/8CEvakimWbZpf7SvEkW9
0YkKLpw4VL90P74G3qBCzordhUv9Wib/uEkSYajHcYB3T6eyxC+wYIx8RrWVyVuj6XsU83LeBGB3
Er9qb8YkyA565b1YEo9362KcdOZg3BVgL0vZb/RaI+3Pd+IQfnuxbSgJG4XQSff1ddRKhbqOWS12
sVvqi/dakaXb2v/B98oWgMM/FgUWqZOZD1JBMcfZYC+9/3GbkCeMOd1uD60HW6DHos2uQBgXNljG
mR2ITQuBFZFCrUMn++34sLSpzyvCf8K67dNrOmDWqowQr4xeDUyh06fQKuyPfYlbsgY8co1n3rgw
RM9MG8wYNrAChLPIxZe//tsQTejyRbnHRNVoSiJXKrHO+d6XdCzT4/sfw7lj5ptLnXyLjt0PPQG0
TL9DRg65EVtrL6rhNToK65UEGe7aJOJSJelXWG79sHCiLASAb23f/yVnJgW6+aBZ2Iawnzg9yo1A
LP0GOV3YtYH/pfD759hOta0LsWPn9WO/1suJKoyraSjYLO3S2m/+OSssTWXKXeypDVT9bx95XU6J
luYULCprITsZmC+U2TkwPCxSuodh3lps0DaKCve+APS/bvyAxT8xY8qPk33hYSxP/eTztXUqO+zs
Fv3o6boRJN40iphfYzRRdTUbTBUzwRw36Nm1FeEF5YXrnRtwBhxhiioMt8A/OVa16agLmAHg2OnF
YK/Gqkz4EiuWgJX+/ns+fykO7AiXqCT7J0uiJE6FuB9BCp0eMXU4CbOgQyw4Kd3mhVlw+VJPnyLg
1/97qZPyWKWKiS4Zn1FWB8kKhw3APaku9VrOnUnp2sIZWOQ23NPJZTw/8qSv2KBN1dS9uJThAE7p
+Qo3s76XAyAqzTCqvR5b1c63iC0KNErVaY/iE3oclKQ+zy5NYmcUKUsXJkAZg6GTc+nb4ZyMQrbj
stbwe10EW6gJE6uhTGOKdmu6pfieRhPkzbmab1Td1PtEyGSXqc7cvP+6z41kanQUZ+jzOwhh3/6Q
zFI92e44nIyqo00BemehcMwbSubpXrPYFb1/vfNvY2myUahkujgt2DaWA2JrxN/U6Pe2RYwM5NGv
MRiZXT9lPgfHubppSpBq2TC7W6/AuqZEEmwBqOUfE6GSC7rUsw+A+YzW99L+Of09zoRzUdR8ykkG
b3Uu2+zG6mHhJGw1WDlz58JMdvZ6CDzRVugYdk/n0SatnWKuyYHKZkBdQeTOO1m0bdhKr946idcX
F8bauQ+ayhtnJuqxTJ4nw18j2KSR9QCQ1IrjQ1lUYEZabO/gyy6tzb+KjadftEnLhX2biZP1tMrl
2QCTNEOgcaQGv9ExPgFfkSOQNQfQYxXLEMx/sgryDqrYxNax6EuD9GFYK7AvYc0QArYxc8M7OF3T
7KuqLY++jRfTL9CG5wvYEswVuXq2WV2pBDu9GStrPYFI2bVOSdgIpN5tonntXYGrc5uklYkyx7tU
2DyzR7XpMXGPKMhRsy4v+bcNwGz7VdbDIw7Lmgh2Iu+DEK6su2upZIVN0VHkz5OJRLC5C9//fs4N
HzpbLD3gZFF6Wm+vjHMq8IWd2OhaPbnrm1rexy5wcKJ1Ig4Kuv4ffB6UWvTl4II36nT0EODspabd
8nlIbwLIM7orsybjgAgCA6Cw5V69f3/nnuzv1zuZj6xGn50EiTUOqH4k51AAsdWSI5Xbbi9tld/2
AlBqbUziLx7Bmyja363X5/Y3wOwsCnfLwcM6OZ4lsLiqUkf/gjw5/+k7lX/IiNBc+/OknmmR5zcl
o2mdtl68VVlwScF2rjtvs7FBCuo51BFO+9CZAWndnlqTMgLBr+5Q/bDGdtqgZ5Q7iuCEeHi+WkUL
nKHuR3Prw9Tj7FfoR2m6pJtPXnaj2sa61WMO5oPjGY/vv5mzW1Gk4st/FunOqWHUkFpreFyVxpGW
kug8k60Im/lHOlvTVhFjFyIw8T8Vce4CHaKa63pucadHibiwZp17VVTFOHJ4+mIrP9kNOXlndKOD
68s2OJ92yA7XpZbbe3+OYrKOXHfXD/aXudN1guZGOqPvP4hzE+rvlz8ZKWXiiIlgR9pso7TJSsxL
4r+oC64Q0j2/f6lfTfvTCZUt94JtwHfmndoW0iHTQd3XqM7y2AyVCeOoVzrOatup99DxEND7pjya
DdngbZtNu5istH3jz/l6rCLnA7vzH6WZPQYc0Q5Orjn4H0ab7KVEHGlsTS9a4SKFzwjeKG1LQpzN
u2MCnuhLP9l+OOsDycm1xyrt5PVuhJO4a824OpL44mwBIvhbIr2to8N24eD0ZrvtC7OHrkn62/tP
4pxOg+eHdpa+poF14OSl8xjsygDtHrIK9A+gMFPYTAYxbiqO1o5vW8eh6b2DWU7tDVuHZgvQRF3P
aecSlUSkeO0B86VXBsG29bywJ9L2Y6tc8y4m0GRnuRmM4TSbXuecrCJn8C62Rs7NbL/fwMmw0QR5
PTn3Fs5ZD2I5TfyQPu6wSTsPCmNhaPdQoMZ9Uvlq3UmzuypHOyLJozMJpBzal8h2yHgryTrSnaGn
pSrhDylR3JK8Wl2Yhc8NcR81PyV+OorMFW9XGRrMyjBL3wg78sQgBCdih8I631EyEhcWmDNFP5sy
foAbHSWUp58spY6dDn4/0L+cyjzfGuiNVlrWl7cNRfyVN/YVIVFaf/P+aDp7f1itFuHKQtxY3tVv
6zfshNKwe5pCjlf0W2twyo9KeS8G0rkLB/jzV8Lhy8zu0AE92egbpccxSuNKQqhur7v2AR22eZ97
1qWdwbkrEfrA+ZxqPJ/KyTvDittiGGYBUV3R7E0SlDYz/LeN6Sntwsd49lKsk9BwMBJwanj7+OaW
+hmiQt6ZTYiH67bF1pNshBjT7YXt8pnhsRiFOPvSdvFw4L69VDmB7hQRHRAh427fEYi+gxMs1kiS
MYHntLIn7WJn7cz9YcCyLLzNrMb4199eNLBl7FdNYIau8oNNE9sFOjhnhMQHc/L9kXiuEoiVOFgq
WRakktOjvYR6EhDraoVDIKrd5CI1TdHvbHSCH2+01BKbEWP6VtOE+polFaGz/gJN8JOc0B72Br1b
qhBpsoJrACiH+3G2c0v6GOJJ/0HQFKelbtWvAMApUhQR+bVDHe9S2Xx9/07OacaRlOg0ybgwOpST
V2U0ZvqX2gXrU32V4rKA/SrjoyhEfBiihj1yn4F5k0W2bfNp2rmjnh9zNhXrSeG9IxO8C0WprBsL
DxpBImQlxwW5C+//zjMv16WsjcSZQwpn75Nv3x/STOk1g7evE0jlSZGtbeo2VznE/ws7hWWcnKze
by518kSo3BGKFtnIHyb06LY3ikOW6NGFKeZcRZSKtb3AC7gcb+DtcC1UmTodRVq0J06MezEfdqLu
701aNDs84v2qEYl+ZH+bfQgqq9mjUi4vfKbnHioHIV49djuTSejtT9D7KQjcCS7DKETKk02zw2x3
3zUl5O7ff304OBecFV0w61T9ZnQWip5FU0XsKiRky1M70SeUzy1L/fX6/r9GlIHE+e15hi/dy/96
rbq0m25fytd//QNL0Y9evMh//P3/7n/86x+//pG/4GOab/1zKeQbLMb8AasYQ1q9yu5f/9B88GOc
H/l0kBqwAzMZA3/jxwzvnxxbbJYd+rKYbJejw9/4McP856J/o8oHq4cJlX/h//6vN4cyefLnvx/S
Tk5J2GKZkGm2BlTxLBtR3clQx21GKGzuuttxUhC8wTjaTuVcEz75QHICGS/uGPaRq68cn7D39lOk
Wvcwx4QaDKMmyEuKw5kNK0jg9MNvz5Gt14Qx+PeftiDWfvvY+Wm/MGWIl2khoUYMTgqnqScpSNsD
TUtlRF+YaCMIgiVgyzVogXzXKBnDxnZkuffqWS+OmAQqmJFOmuz1SJse53Qi1N7q5ZMGO9sBIc4p
2NaM+qox1HyPTtk4Kkw56X1Wz9TqpIjsgRjM0vyWutkvh2IUvZqA4MQmoxkDxiqPjCNEE7F//1ZP
Zvpft+pyKOGw7LCF+qP/IRNBZGc8RtsEC/UTprpO4QIayZdjMr8iESd9TA1t3vtaDtNb69Mv4KUR
+8gpIYsI8kGK79vM7lL8LTs/CvwfC66GllGzufBL385Lv34phj8U7+AH+MMfp3of54HOXpvS6Tze
47ErnykEbkTCsGDboe5IT/OfR+qxKCcG+24OGn+fzV6NdaOjMRv1BCF0UZ1eu9QBthd+3TJa/2d9
4Nfxg+gjBDrnWOQ0p4JNtx7dwh8zZ9tAa3+su3YMXR8+rzKK8gqc8fBRn/I7u2ijg2TRPTpSGRcW
j7+kySc/YjHhoCbmd9BhOPmkKlkjHBP0izzpagVSiTi2DjEkqA0pGZ/jzG7CySom0nEyQdqKtNe+
TqKkFz/PPXM9eF7jOm9ncyM9pR81p9/prVJra4D+icW1/qBk1TirWpvIvyzyLbhR8x7Bodph3ErR
6nydsBytRa1nH2toeysJqemjnES6Lr1hh8TTJupUPSUw8W5afF4rezLpP7tofZ8SSyUa2kBzqHZD
7b1kTkw4TwFvfxtpplOvXTxioUvIxDOpjMUOrOcxxTPmrxR5Fdugsg2Q0hNZVbUIclD5YKvXmXT8
Tz3RD3Bto87iZ3BKQVjaBNtg0DeBkT15HrBzqbGjW+Wa/V25ZfHVhyN7hdcyxelCorLlxnq7EvPo
8S23eCdU4ZCf0mBVe9W0wli3+PzXacHzVZ2I4G5lSCOHoE0/6hkZk1Hsqqt5LNuvgSvsW60spuu4
8addZ/bRpolEuif7pr7S7Fa+RCRWZGVaHX2fdKh2GspDDzOdIDeY9lScxR7EKPHZeRnKsXWOoN2z
Xe0W7gfDycqwGTSyOd0h2SWTUSEtMZPXoENfYvrtsDe05tFyOrKKxfC5Mi2x9b1I7Vj0Z4Kn6wYm
sxtQcKX2idAXM+Isg+Brp6Ivvq/uZ2DJLfmpjvVUU8VY+/7wlKqxKcLEn4KnTGn+z7hosoSU3MC9
taxyXAfSMKBqV/Fm0OayWk05z36S6YjPKZHFWhNm+ehOKCmB7Ls7RxAmOo7dIykx9ZaIRQKbQZev
4GECi4yD/mmJpgzjAjTsevLxwRZlrW2ClJdIel6ybY3R2EdKpq+GnMAc61WxqZX/ZZphKxe1Itsz
0F61RKo13q3k3rHqrwQEIeurechzrqsNGYPRDrfEd22CnBON8NYLBcx66r4ZrYmcIwB74tMZXdeD
uUaICsBVSwgDd7t2M2eVxAxtfy+xwFwPs/aQtNlDETnyPpd+aAu33xf5TJaU3URbyNfdj7xw7h0j
mneqBX5N3ME2KVL/VZu979oAYhpnW7UyUAhsMwzH6z5IeWMA1ddgjNNVBI49WZnSvB6HKPlpiUne
MtfowUqjqvRFQbmmyEohz2AbT2pRQdhOPQtk/nZMXVsRK6U1wevCrKCPFndrxqS6a6Z83kJJ756m
QoDfhaJ931rOpiJ1E2xhMYSNcKBLpMZEzagV5L+hDtY3rBrj17Iag2+EWtv7bEjczziliWesLHs1
BXZ6jEpJOlVfgOFepaD/rxw5f6jNYL7FxF0SLW65d35bfZ+a6VMsJXwxLCtH2RjxlQnBZas1tf1R
WLN8hHZxmKNiPtRlGT3kozcfCfSzCON0r4x5IDwFzSz8dYMybB5kGt64zE8JhyT/72fON/qVUohG
wG9hlndFPMZXQCA8hCpYCa0p2081YnODDLBdJ0ixW8lsbD71VWbtgULwuRX2oS+m/qfuzOqWUHhi
IGZRwSKOioksNDfP7gPk0mvKgp+zZjqSreztE8k05ltRCx7Maw+JSzRhmVv59SS1/NYnB/xTClEU
D6Eaq2uSWuytT/axDLJ1Tv38g9b47a0dx3CngS0nkLOqg+FR1qeoHDypanbohzbGB+pOhGqYUm5d
N2ELhd2YyAVjJJXUidO7OOmtbe2ln2rIhZD0CNdoiJnq54cMJeCqiwciZ6nTiR1iLndXe5046BYh
F3rqAxMRQblGV1qTwRmTf0tm1gOqF7RrXpnsIU9lnxVKSzIlK/1nE8/qJjDLb/kcpLSgg2ZvR5rz
REY9wqc4MPeGyn4GbvvYFwEZW0H/mTYMO6okbqptUpZA9qZsITm5HuGUjXfTeka/qsQQ3WVu+YA2
9SMcM3+FwPGRZSo5WNZobMDwj/uCMGLdRGLpCnXMXHnnUe3YqMm6bdLAWGmydtZ5KsTea8o+hDJo
XOWknl2T4XKIBv2hAn+/Sn3VrGoXr/hKiE57GJzcx7A9RWuUyCOA6TTZEvv5rZoij+5KxHLXusUV
fh5CVYbmk2jj+sWgNfyckk+/SW3SuQKLvIkcr/tCeR9WVOCz68q1xzVRwtaVmwfkobFD31CoTfZ2
0noPdueT/UKu65bOH+2ysocmTgfpjgSDtli3NuOblW+40qohv67Z8T2TvfGYJaX3YzQ18jjS5z4z
xrUxRfftQE6OyIvs52SX/U1lu+VNRgzyFXnR1drrIoXCciSmvSIv8acX9+q2Hdo4FKSwriogiKvB
qPT7MQNDsMk1DZef2eoxObBak3n04iMCwbK4Y/rCQIyihSS+wT8OMY7+rdZDqrsW6UAab+XHbrVq
hwmHVx4NmrEjib2G1tDLsbAep9QTSUzod1FFuxkcSgjQviKxou9ETKyIERS0zqzye8XiVNy0AzDP
a7cksG1t+NUsf5SWRyhF6rS6vtYZQPVVFTTC3jVj2eWPeFjLI9GrPfNTUBFoQUZtd4vgs3avMCxo
pAphw4z3uj627tZUllAPfTW1xI+lI/fWeNK6nmkB3Ri2in9CKwjoBCeJejRr9le3DPOeA4xodnJM
qqMTyPHWK0eehzlNPKGpjzjrekivjgs2uSTBaZKfbKMwnnvR5DsbaihGW59Jd3KIAkzL4EXPO+tK
eCTFVhiVMUQNM4nLXdwkOeSlHjcwOPmOQF43XZNubG/6eaLBhK1/atbCIuo9MsoRT7g+jFYoiGPB
ZT9JKFUz7YFy3XVd9uwRUwua1u5h+/dufN8nab4dAGxsmGX0a8By1HZcyzgWqo6+eKngqNIRcUCe
BNbeaZMkKXNTIDJ5E4+NXSBpbqIDQYzRITc9GJCuLat9U7nq0RoQmpl9L0AU6gOmkNQwr4TdT994
AuzT+ipq2INm7oe6raNDQoAiy1ip2D2NBC7M1fCtkfDsCAIGhU6iWXpPUIX1qW4QZ7LXtujpDPM3
FBDzJvLiKmADW3uvVtUlcNtSaT96pXoktVlS7SDwuiVRNgrST+TGTAQKjyvXzG7pt3ySc+KvZ9ti
wzoMyRpM6UiHW34Y2sE61ihSjjMJBWTQtmrVVTpSExqQ1YeIWTa7AtXlNxxijbq6IjUlWhttXBAP
VwxiXTkRiQxd7WSHkrA8ok29fiiPDfGgBAhGSXdl5L2h3SQR3YSHdA6SbDUjJ/+hArtfYZRxf4hY
a691f+hhThHWJxqz+JwQ/kc0LnHuM4nSqeM2T6SHaYRZx+2hGchWtbHY32lDlu7Zt3rrbGrUTKjw
RL/WEOOwc63W0VdZY5NaN88T2Y+knLwopeQ3P5DTZ5g37t72WnmUuZh+FFn2ZcwHCeaNJDIsPlgK
UimSr25acwCeRR6H+tyZL+QIlvsJOeoNLT+TAuPwHLfCebakgJ7TxzeSSLjPxsDmoBrZLcCD6OsX
rUtcomDheT9XPtMa8QiJ6tZg/bN5VbkJ/ngLBNqPsinBfBOSzPdb3jSjmZH/wM+PVw11DTjHpcXz
i6GOTq7/k1BZoi1VdxjgA9G40A/6qCcZiLjRusnZIm8Sp+3uWqNcTCC2U4Q2xYp4FZEjk6xG6Tc/
8Bx6q6ak0y2telVatRascr9SX4MCALjudw9WFPOPEEk5hHpWRZ9ysoMyAqN9QoxsPhq6IyWxxM0V
AShsRzyW1ATp5arOimjlD4OGZztAQEEXewx8jRIZobaGCLSV3WivxdCPd7nM9qy7zHJR1f1MR2Ps
Vo03+MFV79odWiCtc0taiWR/dlTFM5IaVUBc6JSTIGp0s9w3NqlNPPOf0BLx7weTc2VhpVwT0EHn
3q5XfolOTVrJXnOC7iHQywfVpUWY5/6nuG3ntS3JhdIs8YLsGAdQxveF3ix6isbiIc9y42YsverZ
N+eWTFJiMj/HUIO8VRHY0aqHMrR1i2L8xowy7waZh/1EyiXnRa5XGM0aUY9DdglnVNn7yT5mAg6j
hP1XCFKKwpGdZwx+y2HjhYoiCIjGK9jtrNPMyz4WCuC307LlZPM9HOu6TK7Y0uXEQcX6qu1G9eQ6
9r4Yu6Mw2uKR6j2DvSinTdS4HOYyUVfPzVyPC0UTAgKgLPK3CluzHrsxTz+psjdLQof0UqxGYYrr
xKZaa7bM5sQyOrdQZsx1XIzWRppW/IUVh8p/Npg70Yzdtk7x8tu1673ovfiIyc+7dfMo+7ZEalyX
KlAbp80TtqxyHxfZI5l3+ZeIbGEHu1wW7wNhZd879sqfkiVSNHVV/JGNrXZdB71xbMpBvfSzFHfz
RCiEbqUsuPyynO5yR0N1IytyhAG5md91FQ8kvE+Nvy0x4Q5rncVgbxeecVwaOyFE1fo6zczs9Vf5
5N8qzz7VJf/9r+Wf+V431ATipPtVT/yfP7tJvwuiN3927/5du9d6qZDK07/pzb+ZUuXfv24prL75
E/JSKbI+9K9i+vAq++KvXxG/1svf+f/6F/8uyj5NDaXa7//N3nktx41l6fpVOs49dODN5cCkT2bS
U7xB0Ejw3uPp54OkVpGsrtIoYm66z4mOqOgQyUwkcmPvtf71m6LL2+XVAhK03+K1C/D6f/8Jmv4J
4bWLJo+e/rEET2y+1POXoMDN6enj33+He0mUYKJGKbU4AOKLpYNZfkd7Je3T4pYIignlFAq1xnv+
AHtV7RMdE/7rqBiIp0Hq9xPsVeVPgGYQwqWFnYTBtPk7YC9Ofe/wMTgWSwwCLwgyxewUizl+/nZM
2wEcZT1BPGpfN3hyMhAXbD9LzaMkUvvaFF/NZ5JNggTf7ACcxaypO6ijA1JvW6Ib4xX8CXV21aYb
noJ2kG6b0Ohj159gbDhFVtcxUTaDgT9er0nkLprtmNuaDI9lWxJ31rlyP1qABE1GcipeLU19oYkw
K1wOMvGrKKVDyp/q/ohdd4oGS0+E9E7QmtwHfJAJ6Mu1GAtbHyx1Z8itqHkRamKCjdTovg7C5FCT
5kluZmpq18MQcs76WkKudgHws/XTshs8XzOITSwCWSIwoZdjl+xjcWdO5lAfWxzbZxJimnpv9oMi
2D2JnV5gdDVZqal1LWaWdIwmP3WhPfGySm72F0PnxxcRmB4pjXFP0vOs9Bl5Nh1S8TYRAfJyP3nw
g6DeLzCJYFf6RP5gRASZj9BuigjJriTqXkGJqyu22vYrAfaZv09V7rtbJYIlulYWWZGrDGltelXf
WMpmVhtGX3gmRb0zaSJ5PpWYkjOGCX0A+GVFjwN9dG8PrWGdFIiXoVO1g2ZRqqbBUYgb/ZEoNThQ
nZH3L0UiAnSoJdVWnyfVviWaKHUBxYwNAcCmhUFHFgI7pX54S34j9MPByEcDq70kIT01ay8aeXHb
JqFyTB0D2zIYuGY7sEkjNzroSek/ynXnk8qMfvlOhp5IoGwJkCmBbWwy3YBCyc3H0nxO8k63pUyN
bvs0JjWW56K8jY0seM6xGEC+QjFnkqyczfeZibuSnQVlJnjGpH57axGYME3yBEkNEPEZCCLD9amk
/3dJnjNGnL9r2d/reienVNuY+nqmr0v7eMJmjdleFGl2Gcch/BU9bK8RGnNplYHSHwOXeJvWUxFv
y6nqnlMQiAtDn5NnCOXtxagDyNpZH0jUoKks252m+9etVQc6ZM2mkeBZGh2HXy0pRMMJ3SB7equn
JBZWcXZsSWi9bVp0ECzXcnhsAgaDzjxSjjkq3Z7k4OgSXgvMC2e7iybzJYp74d4EnFZspYvHSxkb
0HM3imrrqLHcc7jJPHQgxNlEGvfSF2SwdlAVQJNVPNGPlXk34jF5p1WG3qJ9bNobU17GILVKZ+QS
YWtIjpqFi7J8MorY1cQcD7IAwVxxtoZxhCsKbfWVA7BIHIs4EhxBrPw+GlP5xfKz+ks+KJVEyZZx
46bkssmH4SHTpOEhFeXkCrRZmSgzxHx06M3KYV2QOSvaMkDbld9jdgqFWmIOJWkjYWajNOnZSqHf
Jmw4F9ue9FM/vxz0CdHKEMwEoaJsr+Eb3wtNO7/AsUwMuxOp0rlOsQS4KKG8Zugb1qHP2N5u0Uvt
2qaEhQfapb4OJfFRrUUb58mTD74hm4OhOSruRS7mn75KX9lOt3UsTRg8mwkMAUjC6CHMCdoTCLaU
P6dTJj0HiUKCWUgV23uj2hHK3Pq52XhlPeTmXsNA8K7uKiTGeaNH4IeGFd5lij5Gtu4ngeYKYa4f
DJiJPGiYr+IANyfDC+eEkLsa+mvkS6Jc7gUyweBU1hK9BYl/2O4KpjTeN4WcI9DUIjG226mDVFIO
Y1QcYvzpgWNHZYmwIo2RbmMW2+wiC+r8BZ1EDAVyGLrL0aqyyEnmRr9a+sQvzYiRrqPOM5pXRCWc
BnO7NBeEgJKVFTVWnewM7sboGKWPYDgk80/BD2CWZNuEeDShyCOWpuupCje9ryBlqka9pExnj7pj
xJYa6xAPKXWTU0ZeC2kC3JnpZaqtBPyPL1hYmeXodRuTThb5euwaTQP2KgWB9HXKe5nSKci0+Hou
5zTd1dMsCLe6JfDrIQeW5ZBO2kqeIeNGsA8sLWBGUEqW4HUc2o/WYEDVk8jBJirZMFoDbESQLyBo
AYkWfKeL7WxnOPhhjs9dnqf3eqcW3aYofGOPPyOYeB413UsbRgzAqPCrPa7bwMW9dQpFrOUXym3W
E5GWBInL7CT8BVXk/ah0OdehiJt0+rD2DAyZP/AiUHdq7ORR4Vht3JwzIQi3nNuGKxjE28hxrrlp
b+X7Kaax//2a8X9WEP67ZZNxL5fy7a8Lw+sob/9xfHqq2y/vyskff/iDAKArn/BswVNF0rAVobij
JvtBAOBHMG5xLUKzKC0OaTAN/kkAMD9hsAq9HOs389uf/awJJX70bbqpYpZJzaP9Tkn4p/m/iRoD
ZhEREJiKQEJW3leElV8ylCy0RUQLTpGqul30+SoZYjsSWvKdfMlLiv6xDYA1/SK/AXbDuzsOVCdJ
I7hiXdqsZxI5nYZIp+9r6x1Z4S0DQFkm/G8nqVycuZBgFgMoRGH6h3J1SKtRzDWUFmUyAOYA2W+0
WtyD9j+HVSl4Yuo/Cozx7TCdz2VZYzjLE4x24W6axWlrpGsjBa+rS/NWktByDghSGmofK5jTgxFg
6qeQTw+Qap7n2W9cYzBST0uYrtX0cis3AH5zLHMmwychZZgDai0zCdFN5iwClZIHg2OPH9kPL5zf
asT+3R4Xvpu/flT+K38t6vpd08Tv/+iZPhnY0y38IxXS3nei/o+e6ROOY3hisDqp4cGnWZz/7Jnk
T6wNQ0JASUdFR8PL/SDI0DMtTLTlhTBtMnFv+50H5Juz+B9rEPUztnkLt43nFKLOnwL6sK0TWrUG
RfT9QnyGP26c1bEY7UmfC2cWQf+bOi2ggBnmbY+9/MbvKuHWr8pDpYjB2koZi7bTEtHDuGrqT4Y6
mLYKqH831tRZEYpBL5grc8UplTvx2L9kYv04B8z2emG69Mu0XxtKlnpjB1dylotkm+pkTYhNXtg9
lexjLUWP1Wh+BjUEeimU/TT6t6IeKqu8nULS5us9Ez2BAxfshCH/xTzEX3wLM8pizuiDkBvDeLtn
xt17TTVB+WaiuVbkdvKkTDK8GBdHuwXIelEF8YpLyY59khPVSuIzJSBx4SpVS43D8ymYzQgqEGO3
vJlnJ8EpGSqi3rs+kKebDO2+rSVhNQVd7s2mPq/agfDNslBeC3X2GXabMVFF2Rpkqb+J0/JKCcpX
PxHu1d4H2Gki7aswYhY7RuGNn9TqJjGGjVXI6UZIrMops3LezfhTfHef/63n8f9FYGQRgvz1Q72O
nnERap/qt1jI8ic/Tj7tE25ePNAGXSbicoCPnycfP9IZS+Dipi/xEd/Mxn482Yr+CYcEU2FLUMjm
BPr4+WQvP0IkTMiItAgrISH9zpO9WEu/P18WiztsoJcrBFWUdZGj+S0cQiZIGGtl8RVuBAXTtrzJ
rqSHFtSyJVTZLl3de0122Y7H7iBtEM0V62GdbIy9tZ++aIf+FTOec3OR36Rb4ZS+xq8YdW/Smzn0
jJfhjgy46gnasZNvJ6fyrI3slNtgo3rWft72ryEDJ9munGCXutVltdOfwrP6NdoUR+0gP1mh25Hn
2NvyXX3THpqdsGo869S66Sp3QyfdJnfyZXkAzLiMt0yQr2RH9tLz5FWXC9jRueZN5kUbNXCsVX4q
LofbYXT4SXM5H8z1eOjuiN69Ek7Ki7xTnXDFGOegr5MLbVWtfbfdJJ64M1aho3+Nz8WOq7xQ9sbG
v8uuANWtF/Mr2G5gumHvBADbHLlgGnbauOau2pG7TKZyfbJW2ka8DcYTYw7r/Nwdo13GywYX4Xna
Wafpjlt44DN8lb185W+Bo3a6I3raPj8ZNkj+Kr0m6XlbrLlAp3FuGHV7mVcexJ1yCF1Q0VV4Yd74
O8oVr3DQ0dvZeviS+6saa+wHbVPspJW1Erx20x39yxr1g7D3H40N87zrOXXHyzC1W832VwgkGqdk
hMEWhW0uvx8ecSQNnlNpr7DR7bVt5+hOvhr34ORL2i+sFcf8DD0mdxVyzXVbe5gP2Sa6LPfVmuIg
3lYbzSX2i8+FGz23Jd6GW2OVbYp1sJd3+U3zKFxkR/PMO9xbkEJs0YO2ONkmtz1ZR2vdNa6UTdXY
8SsJ1MJ9su9Pw9r8OjFAtvt76yqwx3tl317XJxOsJFxD4FLFjcWFarawES+ileSRNr7uHGnVPZm7
adfmjmvpXraXTsI165PDJ8xPUbYxVpJdHPl7lx7SDlY6MJUtrgy+kXXqlp9pjezqsj9HDJNaW7ng
pi0GXO64CTu7Fl3pZmEuQqnPViLD2EO/GhzOxexZc0e3WofYUjvB8Zw5tuoUV/FqtpE3bNLXVXsT
BLZ+h7VggNbO5DY9Fp4W2qZHao/TeLInOHQs0bp6zI7zPl+1J1p2cICEl3iNWUaiM25Hw1alk764
zOQHZFqBjVBV0h86gxTq9qsgGzBevqb+XgOTwyBa2TBSau3zS7MynHH08k3lqi7lH0w15ba/nK61
2yy2zdwuM4iwDkwO2HpF6jQvncus6Tb1TMnZ1MhBRodYA52lmBLFjntMZzPuyaGngbpZO+rLdtqI
L6PaOBFLV/QgNOEv81Tt5vuciZ61C7zKRa8b7/yX4qY7M4sOc0/v+RS7apsjr3pKd9FJu6m+RrK+
mYxr/8JgW2pX0y4/qOt2pYhftNsKmb/bnLrr0iUES1JWzak/Trh+2/NRu1NXkhM5IJajnbAbrQpp
hbMqsxQGJ6WNjF9QIQngzcw0h8lSywc+6vMNsWFuv1Zu6h1PsK3fiszyO7svLvveNRbkJbVNw46P
xVl9JUZY98ZV0zjyropW4UjtfUyfomthq68teZXbQrUevwru5IiVd1/QqNo+R/0loJ2XbcPQ1hqv
VZ64v+JDU7uyek9IOBK6L2V9L3iJ6sL3BU6hLZk3GHDJ5lFJvfx5YIyqbwzLSSPfrvcjJcLn0Rnt
zBuuKsd0A4ng370ibazZQwfFgmAEp/d2It1PGZST4jFMbFhnyeCm/osfpStlpVx38yYLz6OEWnYn
e8mdzu98VveGfMxvq2yb3Xf30QxEGNjmphwI+bFhgh0JFHIeDX2NH25zl4Twfe7wSrTE+wbmF9pq
m2RTMfKaFHcXd37oLKzPYAw6yXaynrjX07WS8ILD9XBt3LGmnJzFfdFeifRWQMPAWrv2MnGvja2k
OXieM1U2V9PwGpqHwLoMEHLfN/fipajZPVwbrxNWQD/rTnA2CuPoW+FsXjWbVwu022YcurBCj4L6
ZBxFoXO6h+rUJdBLV5o/HKXgKl8pJ8ybR5qjR6O77RaSWGWsQZhg2wnO+BI7IIrAN7axjdzUIQ/t
CocpT/cnxzgCqbOQb3idh9QJL0MGCUQu8XBIwFq72uvKo2wd9efM5mXd2CObiQOYbQOjNSfX7xUA
MWVd6T2QtoevZBrZ5nFgssv2llW20bvCHbPZ7DNh8cCWcnaMHsT8QTrV7aMUbI0W5vOh+YrxuV2V
L1p9a50IL+x2mXVQxbVbeZCJThoxKqNz23veAEsQuqFo8yRiy2Gr98H82h8XWKdEaBawT3rlsTcd
9naHZQ/qXa4TfnDZrdoFMesT3Y4i8cyBldv6C+XybOZ3aqTi5pLdC4QpHPPOTa59hs2lbfVevhYG
O951W3ppp3o2r8wLg47bbY9V4jTMBZ/5T3tMd9PBP2kOhK5nFKNb3oovtXR0Lz2Y8MsAZTflVudw
UR/DbfdcVvaw756V87BR95oKJZcRi52cC0bWbvUwaGdpo7vMYFZ8VhjF0goaCv+HGa24wWTbD1lo
xSoPN6zVErICFjjDRjM9I1lX5TYmrXCGnbFptfuBOeprR7aVO86Aa16ekWToJiNktvUu3LHIWM39
UYWQGNvdJnKfzE0In6FY6eZq0Hd+exaLXTo4jI9fxdoR1fW3WvR/u2b/NxpTIiuRcImkHv7rmhz8
5fkf2yZlWvlRkvLjb78X5xoVOO4VjCORDhP7uYi2vjfd/ARUHUMonEQg+VMi/2y6Zf0TWkjadK4C
ZjvGOT9L8+VHeNotZnpc4YJL/U5pzuu8wX0AMLHxQJaMjnRpvynR39flUGdmHDUw8zJYh7DzCMQu
wodYSZ6zDuWsVUjjKq1+Qdz/6A357V2ZASG5gb6/ZNq9f1f+IdKnONTwIKIHQP+l2aGSYloQZbte
jS4m8pYguCjrOEvPAc4iTpNlGGbV4W2cW53LzHWG3Bb/8Eb6rZX8nwmxLr3dX6/l1VNdfPlXi3n5
s3+iq5/kRU5K/ifmIQRyaD8H7oLxSSesBxEGP7Vw4vljHevyJ2IhZZ1/ZIFp9Jg/17Eu8SN8sZZs
e9B0pCu/s44/xAGD+mKmjbgLp1G6XwwWFjXNm3l7TEonsuhcdSIYbpdNbElbmC43vtlGXt9PPpyR
qPGKdlQeFanr4TDmNdVg1+6iOMlXuBu6JO2F1wynw3UpNa8Mo9qDKLTJ5SgZ5zd39/wd03oLt37o
hr9dLFwDPGC5bLBq7vLbi60xSKqallQ7o5u7KymPpgvdz5tfgbqLlvkPQO37PeHuw5BYRGzyR4Ok
wWRAVAi54oy+1NzB30KuWha1eVNC9xzsQi31gNJ4K8vlUNiD2lVXYV9neJcYsbRto6ihE2Z+uopD
xdwoJLLYaYirIVyjLqaQjGbcAAjd/JKMcXshVkym48ogkH1SExj6ajxfhroscI7N2nVp+kHtqJbA
RBWjca2CwyAiZil6v72dmmwpkMMi+1JYFlb7clX2j1aSFb/KJvoXC4UbAwKBrN3QVLje7+99O6QM
mTPospWA1A61yirHs/IW87D+Qh/ranI1tQzWjApjRGHpqG+iQMaJEFrfcIVDu0kiAL5127ZNLlpB
zmljCW+6jKA2AFVrWoayXKl+8VV+kFovXyW2S0sUvKkw4mD09P6q2UmHmXeQsE0IogYu3lB5eUTZ
RiIFahZ9vpTirlkpNfNHNUrlU6rheSNZA7TwQqIBiEqx3Bf1NL3COWXiF8Id2Te1cIoRP8w6VAhH
xC/npm1lHNMqsSR5IAXmXPxq4Hj+/fr/drnvVyYCMngGeIPgi8EKff9xEGM2ZsPDAT03EK7b3E+3
IsLYlzY1c4yQIy3cMXL1byMN1iIgC/bwOrGyKyPuAu5/UBmCPSjidCdWSnvnZyUlVEfKSmO3fhNe
9Rg3XY5914HEzJNkj1MPFZjzlBHEQKzQ4xwnGM+kPpBxy9ls2qmgV5EtdVLyNe2E1M4nmKoOBpFa
bpMEYTrd1E4pAqSxvJyHtvV8oexI5xDIOHMHI7wx8sF/6BQpdno9zK7ayCifOpGLj7WZcDfEeR3U
zoCx7ZiZwudQ7urNJJnNa5OWAoSfNOQTwOqZXLzDrCOHv3AeLKM8YR9IUW61UnT591/Cspd/2B5A
/xBCivxv2SSW2uDNlilUcIgweEDNlQf1Fw0uysaIuS0M/WH0j0GtJ94g+yGJC7pJxlFgrYyuU6/i
QUmZadMn6ZAle7UGrzCgChHvLUo3VR+MYAamUp3wd7EaR1faEHrTAPBgTaU82NVM/rg3SOV0hF6y
KcO8xv67jPiiRNXvnbGhHxqk/jD5TRI6Wtqp/JEA+7yawhSmdUJRlgvdXdqjJl0lCUqIognCY14v
DNVFhnLdAoqa9uhPtaOI5O+AEwTQJsZgmhpHHYTpYNA4STBAgR/8qfCUUBE9RYQslDRytheCrDka
XaFBgk/l8mIWyPZp+yHcFcMA7xYuJtkDELmwhs/4BafTI+UMcnACwh/dvMu7cFMll3JXQe235nAl
llOwykvfuNdpiBGp4E94XZtjncJyF/ZknxCyVWEzVhOadocvxXhQMyW9kmfL/FXyyfuq7/tugvkp
oPCSaEz26vtvPpVxihGlVkaUxNqKJpSFCUEgFxUpyGiAFd01tbR5LuZQ/IV7yUcg+NtGZkFvIH8C
bhyA9Pu3zphb+NkQy04jlyBQQjl+jrHO3NeavG/MPt2qbVetNa0HFxuAXy2hdGWo9UfBwgQWJcNg
D3BYfhF6Ky/484cNCTqhZi1sQgKV/uR1MqrFaBK/41hDRCieinozLun6/IWoMKPAXSklDCEIbimW
nULCkx+kt0Hhoy0jN83WlV5cd7WvuFKbmSspatd6u4T7JX5wGMQUvARn/RdqqMqpGm38xfmgLRXz
x+vn6rHXZMgtEtfw/rYSCZ7VScj54AtqfNDzeBo9X5KnfOMn0nU6KxJomcjIaM7aasP0xsLmFt6r
gxM5gcJaMGYlUsVRSuzKj1nggTmqFzUDa9+LOjI5Sr2UDjzqRNzVlRly1Ekh8IM/Rm4OTXqrxKp/
pUFnvsiQxR0SAFaVHcQu8BrdCzosEVsYLHOPizF0NSqOaNWY8UwvzPaBfdP0ICP3uSZ0RnrIEERg
JUL+Zu8I+qxcqUlTOEatIW/iag8iwp5Kz9onY0otV5oa3fW/bej9FIa/Oqs+NCvfHhYmkmyRuDYs
1dSHZiWGvy9NTEAdA2ftG1+b/Q187hFmV9StCWvSbCPn040T1nmdOYGMd6OGr71ublHws4wF0/fC
rK0PuqD/6L3/enD/L754WkeOSvpLDQHdsrDfbOKolCc0LyKFQZ8l90QqmHvESbYSqGCPMW4DqWgp
a1EvJK8L9cCpq+pzhXHozjKHeC3PqANTUVWcFvY6gJAkk/vUV3t8YRksBvFKMkP1tpqgHjVza3gB
8bJnAgQZtda29hk/lviizfRwnRldtqkFksb+/pT68+1XsW7HQgfXcWp77aN1mxBFJERVAx8Q1/xz
UUqmE8m+tJVTZIXy2FqHOksMTyqqkeMDA2W7t8bI0/WeT9Ch5gg6/VXkiPnVM7c4Q7x/5rgyvAw5
1KCCmwSSv7/1pZn5uahjAinlanxWoXZ6wlQzBTD6bWJK6Saq0d605oMucmpJ6m7sBusXOvzlPd49
9/RhwASmSjILj/1H3kYUxS0eO5bolOXwokWqvumtXlpl8Hd/sUV+MMjkOeCtMPqhmVisZ77NGN+u
tLFZSiIR8TdmEOm5zwzrjg+2pDMY6LFHQ3nkMA0Tp801ZnVy3jwWhhLckYIX1K4/yg3Gz5qwB9yI
EGuRmvOcQOyykOtGxH2ovW6jaEN2k6XzOkbNl9MaKEm81vtyvoR5Gd+IVVz6QMn1U57i5gfnNKp2
RmARD6Qq8S/MvbR/cWvheWHXgcfX8rRCiXj7eek1ezHKK9EZqD3cfJwyh8lmfhiITL3FYk710H1V
V9MoK9s5DuLWbgb1VMA7RZTeDUrmoOS4bmLYtnac9cT3+GJYvvi1NV1HZPagfChushqyqk3YSaHZ
Ewzbp0qdzTsObmJpIX620KsTKt7FNW2x3Ve9Sm9QgqYV6XhqOjtCH9XXI1meT3LczV8KSAWfg0I3
H9IhMfckqhnPA+cQtW6pJ8egz+GISy1mB0YHtdFuwmQrzS3E34yEDs2uzBudcMuHcpSQkVsFPgks
p3UZNswGpfikoGdjbIT67Ps6/v/Iy//BiA5o42/Al3VBufqP6+75NWraOnpp3w75f/z1dwxG0T6Z
FrYlFjP+Zbf5DiPyrzrVFNEMFrIrpAZ/cNsUBWIAxDXYbQB8oIgAET+4Owq0ngUnwcHjN4lt0MTe
bULLuYOPCkY5gDzYq6vfGo03Z1BUVgJRN2xChHXPkMV1lbotrp1m6Law+lexbB5mQ7rX2uxcq19y
3Em8qTCOPHbYcLYN40J9k1GeD3N2oq/Y8RBdSJqxN4fkLirDCzGcb/uRqVpbGbu0G9ZoKpAIEsqd
y8+TGOxqVbwqFtABckoOi1p7zUKmFj0DYkX6qptBJOE/OKzTNC3XRRw/G0mifyn7HosJmUCr2xFY
kaqzyi80odB2vclkA0G3sh1D3GjEVGeMn1TaorcbH8UJAH5UMiSlkmBeQh9+TpqnICmLU1DHih2W
+kspIpSG8yC5U91ku8Aa+lWuGeGJDTbcqPGSw1vKqmanbWBudQU3uLqt9atxSq4DUStejLBoId2S
yygAFF+0MUHdRaow3agrowqdsPKZruUmk//cuK+yokFca5k0x7TyZVNFKBVqme6nPNeBQX1GCTpk
beekutA6IUwqtxY76bOW+l5d8EuNMeyQXwWXVlZu24rdIVuk4HXv+AV5hH3mEX+1j7MCtw59Gw7l
xkj2zZDsTaTqJrb1dXbXoJ4qTIWdjhk1eU6mNl9EDLPLKfRhOIZ33+xKzOIiVM3WtSAZszE1zwhg
VrncnfnuP4/l7OEVhJr5oSySFfA0g9N8O6frplI4bBCvMqUnfV7Pc9viQ6kt/iGWfpBCbHqCsTvn
1ZR/LtG+E3XaG6QcY51UvjQKNUyshbMnIfvbSjJOLUorw/PIfUwokm09p/VqzMXHESrLrT+V1wiI
xc3ox/GpSo6KUOzIJ/ii9vsmJBpMUkEjoGoKNFOIkbVrQg5wtZxf6qRJzyQJapumi3Zxz/DT5xKz
qmdw2A0J0l78oKVEZWnmrywEEuEM5nVcVrKSRb/cZ2l6SvEzPxo0hQ4awwMKu2yrqBPwpqgyBcJx
2zbb4ARNPLeDJMxt1Roe/ND8kUj6W/vyvxs/EnDv7/ZbrxmeWpQvb7fZb3/yY5OVmcqQDLswpr5J
wdjtfmy04icmLqRDGkCHFrbSbOs/qFT48XwiDhkrB3ZACL6S/sdOyxn7iYca/BsaFc0l+/FvId3K
B1h3sQ4DhWcGBO+SKNWPHsJK0CtyOSInIxqWYWF5o45CPzk57gLTutbmmcfONDwrQL7cYVt4Ilw3
2hNpnaAESazHUTanFwFXfno9C1EWaoIK8k8ZnfoOUGcqIiI381ZgAwzvTZ3ozT56BkVQVlqs7vKW
8b7im16GnwM5bje8l7Yu8ngrT/Wqw6/I7XJrH8vdQ1dX5y6gbQZTD111XOTjfXYDExj6B5zMuwzU
zQvFGGQN54QM1gaW790aAKoNb+JM9l/rSBqhdKhtWlxjKEC2EBGKPULuJDWviwwRBpb0MT2WFkxO
NojVRZAbqH6juj0LCPCIM8ZGWcapa+gbe+y1KriTC3bRG0loSEKLqnqKPKwlzOi1UMyi2C06zdxR
BAv1WA9wDiellKSwcad2kI4EB1WHVvcFPmWqJ/19hzjaYqQNHSFK5H7Z1fEx9uR6lCM7KLvgkijl
4RiCZKXQmQsDpEsZfFdWJhOKleAHN7NkVd2FghfZWvaNGpcd8nuOajGMd7LfWx7uLtlxSKU1731J
2YbnRIGROJsTShxRaDbyUAQHFo03JD7fXxlXzJZrayuIuC3YcuMTQxmBHPt2HkcuscYbNUJHExpl
4g6Voe7xafbKBGaZGEMbTW44YAISFeprS2jLVdTP8yUBLQT1CdH9rFnhEcf4eE0SpiUshwGsonZS
ybEBn6ule7MWrOw2FDPZXAK3MDt0KdLbyRVykPHke4P4n71D/d3+9F/IcYPuuwzWfqqfu9end1vV
HxM56dMSooyviSEvZd8fJaHAcI1yDJAYdBcLQ3z9fm5VGB4ij8U7VEeJgEviAhX9qAkl/dPSz8qW
xGuxxfzeaFn+AE1oJvlC5JAA9KOioNTkGt42UJ2Mj0cZg2inNIvXESFYu3YyJ5AcTASfFUxqsQrp
E4yiRQlHltnMJpIIp0pFHRca2z4KyiuUm8OGY616ZcYIPS+sTICHqBXn50T207U/461iG2Nu/sJT
/+Muy9VjCQr0sJjbGdTPH4AVQZx9cSq0wQ07bXoaRkW+TnRtEu0RHZgdYlV4J/UhORupH+FrkuG4
G3WrSRzk2OauqNt6JBTNFqDdFs7AAEezOyFRbgOix5JMNC44T6Zz1yrDg1JLE73XrAhn2OrzyihI
MSEluO5oHIX8YQ7I5z0FaQ6tVMzN6VJHMnkgri/ZWuRl8WhnCy+8XZwNmkhke3yz/s7f4YS348oP
nfD3W8HJtUwsF4PUDwiY1Kl9luL4h2m95kPfDBH6jaKA0Ez8VRL8Av++wTO+vRVpwIh0GA0veUHv
10xUZCoAKjMV3ZhqL81LcdcIvuDIFnCO0fjGGkL790HIb+0g/5lTfwbrb77pP+ntjwun/O3e8u33
v5dBkvpJY9TPiB6l/I/W8XsZxE/wyObJRvFBMgvl0M+9Bdq4yAqhPFky3imQgMz+2W/Suy6dpsUg
ExSJiN3fKYJ4q3cLhdcHg1rCvJZaDNzzo2Upxg1o7xIBvxiFCQbljkysWsfyJDP3Mic8NpqeWkU5
S+nTHJ6J/OoK/HNiW5/CS7GL10pM7Fp8wBPJa5rrgQlR0Wxq8Q6l/0ZJRBshsxdUhVPHSLPnjSld
znIL4/dhLo+Mhp3lrYfyRh7XLRkO/V4oXwpEwIInTZvgVh8vRSRRNVIHPMYMJxxzDMArW8FWi13P
L3y3KICR07VOMCA07jSsdwX/ZKQ4BUVbM8swKgoITWTUVH9Js9itKUTE5lxiGNCqX9TirGchTMH6
us9jNym/zgMEa+thQhQvZdWz5E8nAuXIQUoplhbJ7qbW8HcRs1UkYNmRPZjJM0WrExUBpkA65nkw
S+FlS75TDNiMToojJv/N3pls141kWfZfalzwBRj6YT28nqRIsRPFCZYap6HvDI0BX58bkkeESFdI
y6dVNclBZsrBh8bM7r3n7PNFNM1l7d6ZsTgk4ydt149uAGsgnvbuvKiNPdXHMn4MMbJZjdyXdXIh
W0T5ttyvWEKjHrmJ/X6yxj0J0rveALrpN8epnreWftFTeQC/0fjv5/TZaU8jsjWn/jjIi4RhLBPQ
jZl3JAK+KzG32KHcxZRDU/ylFJsVyOWKY2H+aS1fguXeCD9Z3hD1ZK5Y5RAl82d3EZRl6U0YJ/eY
XBD44miTIMDyg6lwCflPZrqcZgOSQDPtDMfAQt5fxaOKOGnFdbKDn6Ioy8KqiOSSH0Y5XOuKW+60
kVB6n9tQXxP7MONha7xh1zXjztfNO9usNkQCWKLGNDcxrURSRXS6FXDSbWlcysigVUimV2ReTGNy
ThMFcU5Fasi245xeEFQHGfcOCYHOvlYOUshMRpU/bZ3+pAMHINuzydBFoJKuCBGCbEo17PF87YOm
m+G5qHV9ydQ1YeBD/S/VyVMHoza3IOYOzuRfAuC78CWeYSzWTZUeluC66d3IprufYpIWxVl6j+P4
scGNVyIuVkjEE/4GvoT1itJ9toYh4sQfldXHnJmZQghuwghMv/h62jXrDNtGjs7XFjQ2DvYFdAGw
LQTANE4i18Fh0dp7J12OFSr3EgTeBDhusfQ27Zmd2l/KPD1WJUQ2XXF6qGTUJ/O+RSbsTWxCPtlL
/o3X8cPNy9G6a3J9XcbbH1bCn+x53wYn/9mJ/lpgMHYLQVTL6qt5vROR5ifwn6PLFMVLOmGCLh9W
fcEUQ+2ZwJbdSNsmbo1MjC64dFrgiX6540Swaxa9N2CMcjDYY7zej4g/MWNvpHNTxoiVQ4t/hhDH
+lzp2wUsQrDt/0xEFkG5rK0W0QbVPBWRWRPWA8wxDzdivKiT26VF8mlEpUgoqKwNiUIbmu5zuhG2
3gQmZI56B6AQlXwSjRy90dcGy6XnfE0yeD6VceGpC/pE20KRwPcJvz9M482YI5C9Jw6ZMZ6KApeh
vneNhKLESefqw69v6tsEte+r9g83dS1tf+gUDj5JGbXDTV2KB7PPb4BCbZMG8Txy/LJ6nhsLLfaT
53NTDuQk7ea2/M1zXREvP5wwvj9X55skzXfgQL/FcFejYQSTyrGfY7gjO2UzJxHnDaluimSbeZ8X
MjlVtCT+zu12AI1dcet4p8p4av2TjrHoXrNUmOLRTC/56o35pN0LGRwYRMKf25jesTEHFtPfTCNe
1/zf/mpiiwguosFL9f6N4P3DjcM/76eg/zCBhJ8HcLYDJ6/FvwRa+pv781oa8K8L0cQAkYNAM3z7
hCT8RxO4E5apSGCnAbIB91Yf0gA+4O+u5f/tZzG0ogHNOcIkx+5vJcIUmBrhA96W1rgMKu/WZ7CX
qukoy/o4YmasAOBUBCxamf00NQSXu/bBck85ygEkWfl0VfiQACuaYPmcPQQKsXVe7CVRDXNRfjCR
6kv2+cTAV2CWx6Kq7zJZbif7MeHjndL+q9FVaOSnKCzaE0yqyFxX86HBcfBuUl8sJz307nyzWFti
GK+0tzo0HPN9Gww7W3SU4HjArA2GdOw+L7Nro2cKI8mHafg4DDKC48C8m0sYhXHzPJb2qTb1pUbt
jgBqg5Bk53fFUUgk9iiMkvbUdBLdvnGUxS5bXkrjRubq3JHjSGAObwXCOY0K5d3qVqPfCxt+m+Ko
S9kQV1JaH9+bxSkNSBXtj371vrZnVvVmP6EYswAnIujZ+B9HdFRT88FwH9dt2O/ygzt/SLCj2y34
v3I5hkmHqueuQUCWpthvzatJ4yiYv1rM9ZG3e8u0SYz7OUOQU3yljXE26Q1n7nke6EiHL4H11ecW
oKcx6EJP1achT6PEv/at26y8HjF9waPpb0d2Dg80UWt8kDmYuPbbDlDWH3oMG23gRiaY1sFoUIpc
ToBUsjwyZrUB64O6aNhMyXwgvQvXCSp9vlaHQ1sfEKEO3JpSxcTMYBDl5KjL1oGq5jGJXTApLPap
X8r7oOgPCSnNGB7crTNiSvGdo3bSrcJBldX4f7h1OQ4CtrZlGHilvoiW7x6fGmjK2rKjMD0ikJZ0
pHDuH/z5S5YQAsiBx+Y7qQXrPXvf0EWuvCwkkYFOsnM4m3E5yDpMz1dWcAww8jH3lzMyfaEOlX1Q
SKUqEOWx90jXejcO7dH3bvrBYSn3j+uWauPMKXWGUZ+Vu+qOpgFMoPAi5Dtu+jUe4vc638UFsJ+s
P/Dq7c2ccfBTYC0b4fLPBnm0tXOQbhCN7sUYcHick7OLDNQt/c2ExS3HR5As+IyxWFTqdhHuXYFb
yx2vbOiLZF+fLTLr5UNA27ml2a8I9lUrogUyHk2vMr7N+SWBcQOoGSPT+3b4QvnM6WuKRiApjnke
Z44EwMYnfz8F6qzwHxmcYkX5Mkwe5xFvF9TitnKoAJvpZJVxJJqXmuzc/rbpwBzZ24lvK7YtRKtQ
zIHThvIpHSfe1WyLZGhT1+KUhDcc/6bgzwUMYJBwroNNAvpTWI9tcD0wmXGXo82Jq7TZxMuQjdq4
d9MPg743bfOEamMTMsDNQYkuI/OIqo86cY1gbuc33XFQX4ya5+U8TQOuSVyk0FzOSSzv1iPllKnd
EFa7Enuak4x75r6V+tDkDb069gzA+J6574ePZpo8OBohGUI6bHU7zne2OhrxlQp3MngcV/FRl0Sp
fBENR02StM3UZ+oEiRxLerWfOZCCfd/U5GvZpRdN2udVvSlyvhdEPPZ8u3AcDYYPOKoAIKOC+xBb
mEjhuaBMjnqHaBdPRBWStVk81WuxvWtQJ9GFJaSEEMtxExtY3wR2lpykEobeInlssRZJbDNznT8y
19pNcREFKXwwDh+DVVz7QMm8dt7b1XIAHQUouyfvAkYLPoMShIOB6EwXcK5jBWYyiKSnjxnqWdia
dse5BdGMRxiG6p5lN+/Dsj3xtDZ6ehyyB6t6qTgrGYzTXa/Yro0WggVhHj4q39wtxM1ld4X+6lL2
tMgLkDVx6VsGS4d+Xs5JidYJuqqZdO8NddvmyylGkVj54M86J/JSQKukEXl4MwfcTlCHF1vvguqO
rUFBHS/64t6cLpKOt7RgtnnRGp+sCewaf0pf91Clb3IQ2uSTRlLi0er4S1dokKvgP36ZJjDqFp+t
2W1t3lYcj7NudoT/blrXgANKT5ZTrcQmhwYnyqlsg67YSRdQrP/Bne9KB5I2DPklr89Z8BWI5brk
kSyHY04cJPj6BOclstTPwXIew+PkMHxyr2A/XCCyzs3jANJr7A4wk0fz40TnjMi8Nu0owaqT61wb
7kELLHrvO2ObjkdpHmDYOv2lre+wBLbxseBUQJiD3yHK60tg8+FRwbZVBtiip5jai7NPCDFU4dnK
xUWDpCDzwLw/L9Vjs16nLN6VXfZsQAOnF/9MuBo5FcAYHtsaSzNmU073e6XvO19epjOFBC9taKLs
ycSmkma0cj/deQs4KfIZEs6N/86g/u6ndr8ky6Yb6+cgPeaj2BoastoE9XPZO9Sw+U6a+t6qT7X3
bsw/jv6zJYoHq/Mix3pZ+ajzsoeetCXOCoom7+myh7a+WUwKkwT97rOGWwsiPq6imIIoSU/2sGyM
eBcglB4QuDgIv3EEznhZqpyVqGE6+X7hgWVLGnmk/WmHXZtXlT7oZqF0baCIj1ttsckIvtGO7IOY
3ugIB9s6dyymbnMoIR+P1sMSOgDHXBh/CR9LfkAzt9eA4prQ+NCy1E/1uJ8pr5LmTqvLAf+8H2Ib
jZtLq7hT7Mo9JrhgSnah/0Rx/84O6JO0D7EmzWF+p+zyZDgTojyA9Sp/MYGytX1DwXaqmD7UNQ/m
o2EPmz4MEZ3z4RU66s3qKlyDWjQLcT5s3Zhy/n6y+6gsXdoLw07Z1Cu81g0u0A4I1vr7A1BeDcw8
y8G9h+OobuUBvvx9yrR5rtdNLj8vKGLDfmJ6H+8ybew8EwEyzLCQIIIqAvkGUpeRNS87qRGgflfo
88hXPbK5V1coC3dekuwKtphixKA9sp83xaYOS5qox6TMzr1Jh7mZt3mS7uaCk1x9QQRHZddRkTsc
TqZohk5cmvqdwbec0Ffp45dWEz8B/SIBoOj6Nzo8N0ilA6x3RBgi/ySDcjlIB2Q1LZ9cuIeyszYB
qp6lXC5tKn6D2fFoutFIIzMvm0NnN0dHwTY3A6bhnFJsdZ2l+oEY2W3qHK25JDWC1AHau57ZXDmy
3taxQ9FOvsvwqOMyGlSGC5Q3NduMBsjgTL8rco6dOQzg/hrEPtbwbqfXqlVX6INaAmjlSXR5vIG6
vM1HDhLDV8WSOXrFeRitk/Qk7P2JchXsbnsDL3GnSkCU3nIKOYgmIQW93Ple+dX2k/3Ist9WFk2X
Z3Txe6HVJuc51oW7jX12B5RxueD0uZpt3TIajT2LcW9e2Oay1YbeSCPdO97HMrgbeicaJdtf9cTb
7MCKns2DU2LJ75NtbgALkCSjxM/K4mRilEdnplSul+1UP3Zi2Vc2zxutUkVQykY0ak8Q7x51FGvY
vms+SYhn1XhVLsaTBJ42ONYFuH4ZPAE/RqM1Hqb5Cs4aIntVXBtT926y1Wnp20MqpgNNONcpziNH
J4Stt9/q4X/Uef5/kXYi1tH5f7ej3X+qlk+QYH9sTX/7J99b0475xxoq61Iy/lvw9L01Lcj5QuwE
mo/ZDaObdWjzrwm9SZiXZ/G/Y+Ll+xC91tnCX81pw7L+IKCRdgBwEiYcK+ToX5Tav3pFv4r6cl61
GALsn6tidaV8MZwP8aW97nIQaipkbxSAjExNwi6a73qPP0jL37RTXlfP63Xwznirah0JKFPAtdXx
Q1MghhtNesGA69dnlp+1VfdIa7B7RBVSf8jbIN//8BR+0hP7++/yoagJso/BA6J1eKOIzEUXQqSn
/gi7Se07Or2bJR6K37hDf/arGDm4AkYVowTrzeANNX1YMo6j8T0b4r2ryMxlh0yT6zxYcE1T5P+u
J/R6vsV9ZIwBkS1YXxhGWG/hNLlwFOUzbSiSQGhIFlS92wRBO4OFTOrjr2/i7y725ia25ryQxrFq
L5j/6UOBGuEhl7aZblst23/6xLDXrhIRzGMYM3lXXr8hCTnSaKBRQdho9N5nHPO2EoDhb67yk58k
MDGii0Epu6oAX1/FKmevF8nAMt/M2UWe2v2ho6qNlCuc79P+/6p3/9sryA9aDZOBx+DHxUH25lJp
YQ+zpruQ9I11cvkxWArJ4/r1M/rZVRzyTFkwYOExAHt9laIc3AJCLfEijWMd8iEoIismrODXV7HX
N/k/LeZv7x2e2pCOHs4NgvfePB1h+KVvmugu2N6ChpjYNVONm9gk/QFwKhWIv/Sjumo4Kn+SnZHN
l/lQtdZBt0jwN+WCgYsJFF97VKmwBe2jhzjYEDNSXBEuFUDl7eMBFG4d0F8HKu25B5qvlTrGhEkb
m26y5AvJUTYcInthoOCOWfgJbm9L3VPZ6YqALtVtmJkt3bF0WZvEQ43AmFbesPn1zVh/69t7wSvK
qBFr0GoKfn3LWQekSlY8SjjnQbBxZ459oV8X7+uuz2+9kWFQ0Q8WtYHpIhsw0vA3HdafPHMa/Wuo
3Zp2zKv1+g/o1egF1sSQjcl2sBFTR9Fh/8P44W+P3IalxywdDzUx8G8WN7ksxgiZPN8M7TBHYhTu
hd2ba/cr9778+o7+bR1dk/FQCyMRMVGzOW8Wmoxkl9R1UR055Nx99fWYr8Acm6GO19npHRkcwv2N
aOIn9xCHKnuz7ThIkt+6VDFzpXUacEmL8NjN4Ohxn6bB/JsN4u1VMI1hEhKAWBEdoxN486RSu+pS
22Ji2zXUfgx9U0VOkT+NwfbXd/DvF4JpyH6wbkVifS1evxJd7ilydjMgU5aXnK2FJoTvKH33z6/y
/biA9IZXb32OP+zita7aJMGMuQmABSPYa7KtTdLvP1w4oSzgUcG3D7x25Ty8WdLKyXJ6JLYl0GGv
vKhrnN/EaRk3v/4t663/8SsWaz+fjQa7csA57Jun4offkmGJamXK4T9US/M+JUJky1yZznH5VVD2
Mj8Vu19f0V2Vla+vyY5AZPiqcP+W7frG+lZpT7qTpwCylJ3hRZgDsRAnJQbRXdBYKdrkIfTAGo4x
qru4LcGpsMtD1XJFe1jKht6qZRZracfGNexGE2/ytvVkYABuagfgbo49BahKMzhe3VDOn1VoTcCf
StGVqxslf1naqXCoovqOOpVctGzv2UumybzqQSx5ZiWLs5s7JJHZTUbjx7IXBng6E8a1KJaqiarF
ByQ+2/Z0BwzeeZaKB7Qf5gTwcyGJlEZ1ZE/HTgDF2NQ9SdNRZXQx/dGpVX/OFkBKKhnh0cCfphrw
VeMTcRFa40SFzHYJ3yi22mnTxEXyVASthwo6BLweOUHbMBFsLUhuClufJujDonU+i0mucUa2RUE+
yAnuU8UO9lxoy8sBEwWNuS9HjYvfW5JkP6RxZ14Fi+N/dhoaoA+hOQQgq/rJkajB68oHRNVZEDtQ
eqLQWM5mONc1bS+z9j+gJvQS/kLNmusvVUqEyWzR/SAyHC6BLGgsLGxE+G9Kb6IcJpYphqqELVtt
xRAQDxM3HZ3fOhw1DH0CWwhzIX/vi81LQLsxGL3P5EYn06NRl/Envx6XnpYIn/aGEIf5NkQS/1Uz
D9SbgfC1+3HIHONz45nL/UpvSKNetQFAOc+a7kheGeWpySYIJQ6ZPAvA6bA1HtqgAuEUGClYQ08l
z8bcmHWExq352MqKwJ8NuHklt9k0+fneEXlDRkDlr7wpAZk7ai0tg72XJUWSRKIdWvucj/OY7Z3B
AApcjWbz7Odl7+yM0WGMnBUUBodhaex5b3iFk2xaRQN7T2o53aRSLTHzjwyj7YEsNRRhoWn4z0Zt
re4h4oPAFSWS9zzMbfu2MJMU6F7mtf1XJzXEfKHK2DZOgdumdFXMAlYUwQh9sc/pmN5w363sA7I5
y/zS4aHvH+C1KAW20SKQXDRGhekhnv0nSdqEt5Vjk92Vxpzap2puuLEVw7bxVM4xEniMUdLcu+ZE
t4KEFiQtmUob/8UrzRJ/h7Kd7IvyC228GwlZ9Tcire30HIRtn122RH+BzE8wiH1WBo0KAoc6kiBC
Us2S5ejyxTdfIRmk9Gfl1HnbeVj0AgbPSpv3M739ahdXJVk3QO0FLC83AVSVWwXt52pwaN8kLUCc
bTuX7YMlpNNu3aIpq4uQYDcgF+FCmxv1kRPQdpScfuFppCWmFl+oqyRN87LawdudpHOgwzZ5OCgp
Zw0d1Wlt8o6HY6Fneubu2tQl7iY/w1dB6CMp9FQk+6V+nkcpTmXmY2pgyUnUXoydlcybKmncnuk+
oendR+XbQ9//2aUDJYy1Dnnc2t9pL5RBzoiqSpf8EXy+BWMMMP01AWvwGS1g1EttMrrMpAx3y5K3
cJ9HwTizv2BgIjUd+qX4FHNbEd413aB3+FXC+1Cy02xkOmiGRXPfPupghAc4lVrS66rtAurdVIzr
ZMYjCqArHQPqBwVCuCE7iMRax+04ozJjBHqoLINuW5BTKByNPnQ7RNVYbb5OSzcX+CTaQV30OUZg
5lCpbR5mPcqYVhjnVPTKKXz9pjWTcks6GrVoMGYmQzzPgP1m4ux5Z+iaLdu1J3faZVg0Gmajag2a
rIOmjMRkhzfkfizNFmA9fz3pGazZjcrKu167wXRrepIChgy2Vh88N25p9AqnZ51u8lZHXtOY73FE
LvG5Af7wDZohbzKvKK/TjI+A03Sc3vHfwLeEJZimVw6ChqBC2AjUE7OqSbqyvYnM5CxIrBMzIL3K
qOqAvCNb4FwypvKpnqVPP4y82z/7toV4V00CqkSxkNgWsehU6dmug/izEfgEQzXUEARUoEY3ojUY
97MhBnBnPb7Me9gU/bDX6diap96y2pq8FmO8Mqa4EodepZLhrQyY+bmyDMFGsqo89n5vNiR4deJe
64rqsUHhQjuXlBqokRi9rN0yL96nhq0TsRAhrSbTdlE/l3VvkVxgW+2JVGC6gkJRAxGWOLBa+5a1
PGIbNe296MkOBAfaTxd8HEyxMlIvrpzMh0vXDebASEfEyo0Ss5WYyRsarpHuSsWP7F1JvKNyadVW
U9dGpmbG+mda84088Ge69alDelfwAhkZsr1k9poLPAb+cIEPD+8WwOW22A0dKQPRUIkkfnb4Z8PW
Uq3fnCxlTbilu4B5UOgNDFLGBI5FlLWmkHeDdpDM26UkGtTv0N9Hblzk5pXKDZ803NGzA5iBRIzy
gpJlfA6QHviR2bQDAFUGycMhpJdiMrNIY0RoWRiOl1Ve29lFwMKT7rRw5oxYVSLJnl2R5kywc0I4
p1PZsSfv/bCd08fBdNp41/aC/zm1pRu/a0rdVxiM8gqiQ6j8VrOHEygXvHdl23Sf46T2upcpi4ee
fjf456Nkd9Absvya9LgoayZcOm+E2BisLbAcwzZ5IMQubnmq3jRHiwrielekmeHQcQ9BpKRyZiLg
MY3Hujv3hDG2RGsWxEV2rjoDlmY38nsRgr4bUkm0UOVVbKicnez71LQHOxJ4rvjAC6r+Y+U4aKZ7
YyQvuBTuIE7ZZAbcXSOfxm2bTIBZa5s1NG2pBiHv5OxhlMfMKAqmj+PZDWuW+1RzKJsTA0pYUoU0
8Fu6f+/AyhA1OHJsYcZIjC7IxrxGxJBpv36ZWWYDppiJfPAtg1F1ykoRX4Cm6DxQjS1YcsNsagb5
SoUYaUlIQpnnMOibmE87UAi8DM+DNdnbxVYuIBryftNdMw/r/S1a45EMHb6RoCiYI2ZuYaDzJkel
A6jJ2M3p+vYSFk5MuzCZR5sIZ20PTOjt+XFQo3Gt2jbwtiLsvJeAhwa6qF2KegfnJDZ3ILtjsJwx
7QL9sor7P8aG6Y33hMNr40A+HrRRg8hqQKXSJbV34uj3wc5j90vqmg0o12ZglWdUDGkElJ2ez/ZU
DSJyKiM/gIqqh03pppWKQtcKcogsiQt3tlHhQ9YVqACKMEmNjdKp+ZQNvsGcna2U8+dqW9sb1eC3
K9PdvnPK0u5O0rGZa6vOKv1t0fkU9X5Z2JLh9MKks1eo0EmsHPjS3Tpx7wsvqz87pHZnh1bGC70l
VlQzqvOF9J7ANTy0vyBSgvd+RUdnj01a+e/cKmMPtHJd7OwhhSKDdQgWbKqZJ9Z2bWFzrqGKJgQg
fRp7H42n0aOPXDdiDDi5aDvB73Fo03Vdl0NTVEFFwrnb2l+HtgMnXaUFMywrKS0EEEPdPHVTDvfG
KxaGUmmVh4hngo5MX8tbXMhCZsJWRPkPqqDyA/V+sHnJt2IcZjMKYJehW1D4gJiR5zVpr55yHpvB
xPHAaa24GKltgr2rGhOQMkj7Nb07nd//upR6Y3mg1qUwpLsG/dDzEDwGb2pE0+VwihsctkfPoeeM
OC8l9bOP4/myll3s7dOkN8LD3MTIsvx0QqQ75Msqj+qJqWnzDr8mEVtoNnFqLe4h0KUjN44H5O+m
MF2runVGBdwTDoW77ANpZOIkx0x87KGUjTB+WQ3fU2pL8oTnCkoAmDLvIw6XxL+3Ft8+uT2Btttg
aOSjIzL9mC12DN66SC3zkOW8Fwcjjg3gVoaD1KnspmH8+Ot79LapIuhLQ20L2axoq0Cce12sJ23S
xLICChVUlvUAnCQ+xmEmCNouM/OhIAPx/tcXXHsMryrq9YIB/kF/lc9j5n59wXHOfDOfgSFo2Atf
FqMrtxQdnJNBH1m/6RH85Fpo/sDB+w4cHOSRr68Fn61pOV6jLMl7e4/1P9ggSpsOICrDf9pawQmA
w4b2p2vRaBVvejhhFafKJUtsEwfNE2H289UcpN1v7t3fOwOA5okA5OSwznz89f/+YzeChM3WGzUH
k2TIXspMJDddiaDo10/oZ1cBjME4im8G8+ebJwS0gdKGIgdPUDGSc4fYzTKr8vDrq7zhoKwf5/rf
p6XiM+mGBffmMq6HddNVXYOnGTMkc1kfWYRtWF4deapzjSgYTNXeqIZeAv4DXDx3GaXcsqNkB9lH
/LIjLtmZWu80DzDdToklMSzHpDP/84fLN2l5AT1ABmq4aV/fdztsDIdimvvu97d2YxknRQDxb+Yo
P7vtAdgy4geZ6tETfH0RC86J6BvklZ6iDOFc23TBdm4aNH2/vvN/+yqwmbCvcSGPcRuul9cXIuhm
bLvVvGF4fb+H6dEz828DXNvOhEHkn16M0eY6ZFuHD6vg9/XFkmWgceUuHYqCpdstBbj8YgiYcqPf
//WV/taqY/1CTOMS7IJjh4b36ysJp0OlZM44/G2Jqm+uEdqhjrgGwiivYg8uEDpM8zfdur89tHXR
ROtLl30d3rxNxZRBNwgVMDxIy4Zk47Ss94IQoe9X+Udj9f87DV2/JolQeHaD+nFqvv7//2Vrx89F
SxZLFpuIvTZK/21rF38wGBQMxCFLMihYAcX/SggBLULTgSEC7KvVEco/+pefi/8eBF/wcYADmWiE
zj+ZmIu3qnxWT4CcbD0OCx1BRG9G2XXojJaKmTgRVooEsAin1kL0BSEogiAy3HV0c94beWddho0T
f56Scg3fcKzus85wY2/8TomjD0T0IbP01IKzCvpP0PuaJzyDqNnbwfL7XZv1RCr6I2kM8Cby5S9+
8H+dTq5LwX826xWEso5avnWjUWPj0X/9TXWNP9VmhzzTRb4TdQR1k3eRUTQuNI9q2kV0UyKZDb85
lPzssrYJnpP/AbrgrQ4g1I1LojHwt1nO9F1ocyOkE2Z5TbuL3PPxiubX7+Cyr1fF7z/1x2u+Waho
Kht206/XNPXJihvMZxOY0bYVvwnce4Pm+34l7ibCDIwPvLdvT6XkoqZGAzEwhds3RmUtypESO09o
FuDmuO/n0LkoExTbgELbDPMFFCm9DNhHdCo9cGi1e2TyOI2cawRn8SaxQ3C36QD7qBbWJ9MtDSRr
NjpvosjD+qaxUXptaAbkf8WN/dcX5Ntn9vYVwWVJ4g7E49UK+WbZtUAUi6rOaNcrJYlGodMBXyaZ
/C37nKV39BUqMkCCuUGgzvrvbIyyXZ7CpfHTAwLS4mKZRusqjqtl2nfWAACFvWn8M3FmvhhOihkC
Y9+Imy3YTOo2C7woA4dvP1Gsv9bJBfBaMmJpzwwFtyNoar3KfLlL03q/Qkn7bRdzEx1mwAPI3/XW
qvUup+v9bvOZzbD49hgmAw4tI8GY9AcnIFjcbmxsNGNSOn/O5JRqNP1mCDgFtMIY1XrQLcf32tha
y6JfHN1I+gJcxNolE4Rboi5D+yVvUnh6U2n1hGEJw5D0JWNcd409Yn/Q7gThUCWd5j9eEu8elarT
xdZuM29Gq2UTAtFLmD47zg6o6fVs9zGKPEtmd3M4nFuZ6V1mVWI8T1VGa81bwPVhlROcV+D6fYDS
UxPIKUTZ70M53GLDXm6zxnHvkzXT8yqhb6RuKM0wJfRxUd6WIJFPiaZbv3cXNS1f3YVafwcmNA1Q
1oZav0MGRJPUnYy03QWjmm/roF4khdCMqpF2VCwPXpHb0ICcbA1Q7R20+EGPBTIahs4at4FUBSro
EqRHKdMcpZ2J8E2lekYuW/UCKBf9GWIvYZJFHIZdYEqGO90LCKhnYaZlCZ5C8YYUMYo50olLTBxQ
/dSd5xmSRNhYipck1njxWIrtP2tGx9a2zYTdbvp8HD45NEQfG6tmVEEfx2Qq1ZbBRmW0sjeaESpC
Z06DWz1yWLooeWo6ssuyIE6eqNn4kLfk1bhB54F9Hur2Sa3r85i2mgHSump76/o9fVvKq3VVrxWt
aF5N1nrSx6xLta7/RG73d/+7nGmW9xTo0RIa4a6RDYEo0oTw5IWJkeAv0EawBU2Lb8j28vA+zcrl
d4GJb47jrEoeY3r2Pg+OAliXb4GKP9QWE0z/KfElf4Twryu7/Bpk87gtA/rc9ZBe6qFjUxLipRni
bRz2Cpugd0nvG72zHG/nZT62RfWb0xWb++u1hb+JWopNFGQd++mblfI/N4beFb9YfPvxQQ7B1/12
TyB3cH8KJl+sMOttm9cb+O1Y+f/PXv9rRdn+d83i/xkU8LZPPx6+1n/wl5ne/8OierMC8hzIpF8p
jd8Fi+EfnMXQZzFr9jn1gOP499nLCUkzpTo2v9F+vtM9/jp7Od4f2E8xpdprpcCZw/5HZy/vrdeV
VwZ9DTHqLh81h/O39NtMpj1QQ51FZjjGZzWg7OfL1ZNPlHri722/PYedOpj2wW7MY6qdfufoZz/N
OJ0JvEeFVSX3oTsPQF+NJH+YshrvF4GEjJGm5H4WqzY9cQ8xGuuwtDHTpC6OJRb6TSE0GpF7Ndv0
ULE4jxYRvkRMe/UqE+/ZnuR4WjsRIn/qlVtf2uHnrhvOswDvmSACcej1bh2VbmsCf7MAU55uztqD
xIM07qqqMBzT/26h01XOB8OiMUtrrjD8U4twOmJ8c01XWeHxt6HvCNq5BJvPxKwY3dVEK6lbCLHO
s7NZzB+1Na1hTiS0WM2+NbKoqxgCq/hpnI2jyHsSq7JhR5d528nnGp5/Mp2t5rlnTWhSMKA5DjBk
MfbHofraNNam0h9G5BHbORc20UrldlR0kpSH5W8wH9qiPFRqehhy5wvehgZrXf5QL2cxB9s0zMN9
gHmjwPJoZ1UdGba+CHPj6I/w76xwPzi5PE+CPPMwg/cz3do6PjPy1I8+GDUV3JNU79Pr3BkYwQak
2iRtXneA/qMKA/0hx1i0ZH7ynl113yXm0bD9QyvKS1M/J6jE3hck3D4yj2kBKaXDlRnXj6DjNwa5
QGWI9X0KPli0uwuz/Sic5twTeVR3dxk2rJJR02aROFFQocutJ4m0i7v6yIli54efl8C4ytVy0Rca
9Tv2GLVMZ4SEAT61/yHvTHYjR9os+yq16xV/kMZ5S3f6PEiuWRtCIYU4GQfjTD59Hc+qQhUa6EWt
GwlEApERGSE5afYN955r7gcOs8FT6SuN0EqN3LNsjJrQy5JbucxPlAbqz6L68a9Xv0WoXexp/iJS
dB1H3kOfyQd2NSupHg32vVpEqI+MqLumeF0UdbUqarfJAhfBvsCX3TbWs2v57evUly+z5M6dipLk
uWrONipjT4a4UgZ9hRwPFIBvmmsIsCu7fGGCE4KKShf5KNg50Z5QtaLR6zyMYpl/iQw9iIp4DR5u
V2T2Y+1Hr1XFt3RWeNkOFoazNifRzMc5UxX7iIQ0Jz7Xzp4wbi5VnXKRNadWrWMNP7AoXjwxrWz3
B2vrqqqOuVtcW6hL1GKMs4+2gEozDEfh3HMb2meR+E8pk8T4GGOZJdecX8rSOu9DMVgkdn0uxR+/
fXSs7GDi+Jqqbe/XWFLQ6+dH2shg6tkbR8Z8HLUOzIQb6BPbUCt5jAQ/b6KWUk20aoBnL+Ryz0ww
SgWvedYfmiV7m2PvotN4LVTYhrMCnsWenSrAA+zolfLkpzhC/foZAc5jDbZwkns3ws5DkP2uQBWz
iiePbWKm6kCwdQ9qc9pprfY70SUcbS97MPLmbKr+d0zTz6LpExaU2XsVL6SeJ3qoBvOCtriDxZMS
I5fZ87exqBiqR+09jrIqtzIqO3LDSqISTeM5QTd0WCavvRKU0280lqp8+7Vxjz4wWWVIS4LSbx5E
az81ZnXLvfGc+802k1n5y2jcfpUuM/Wgj61AiejZxgtR4k/kA6vT9pbHKUN9zHR6uxsS7dzn+pqN
I2K29pNwVYLsCWYPbPHHkM1ORt2xmbWnqPOylZt9WIiAshhrHRt4yPKy7VeaN0Mt6T1gEZqFviSG
vvGFKDSIUeCg2hFUKr+sCrFPOtN7bx0romNl3Q9vnkl8+eDEyc8YQUpmgKBhe2xmf95N+RzqEXAA
VmElNfKif4597p6MBqZjUnpVSAHbEVyl+9u25DFVnou7viUOulXXPGvnNSHWOvjbO+nXVO9wwZ4T
QqK3ma+13BOL/j3gI135lbRW7aLwzdluqNSbcNV7Rq40y6P3pjhoje/dVPpTE+wWR9Jd5dBRZl6y
DK/4PqonlC3ksF9THc9aHPT+tjO/cd91Ma8GrE5THWeygYt4+HSyIllHHoa2GJ1Nq29yHsMa4dRi
fgHkCJK4DM0UtyWGzLuhL2JLU03WWd71VISZoptItvr83nKeCVf70MkDdlXBDquw8FMvCDCkC+tt
RkVgwMrLxuYkgDHURXZLbOeJHQxLDl1W8lgXJJLV6d1Cg626n04Y/NYDmPmheUoFhe8aph6gXqr4
Zb14j54VfxQpGLcRJ1rqrfv2ZFlPivNVCZbvevwJXJQJwMAWJ9/G1bQaff/qAzrwqn3bnNr4PerU
p9byUqvDYLrYuRS6J7zqABH8AseT22C6iS9q6LZupZ3tSX6k7rR31Eshm3dE3jQa1XwEDyTv3JGZ
7om8PzbDJKY5cpP4nXtx6jhZWU0ZJEOj6OsM8sDH4aSN+aPgz95bS03nFsfLribWrHAvZTxu3cRn
oZxcJJqaauBTnv0fC6pgrNDVeY3H3rSja5Jy2w/pccowhqINiWvKDMSorAuHYe+DLQ9Smc3r2so/
Kq16jsbyjyXr49Sgux0hhbAJWMEMP2mLs6m6anjqS2OT5N6PmHJ2rLH10zn+W4dCji+vO1i8+UHc
CtrTgmXwLAzSTTULmh4kZPbr3kp3sQLKD6QnHHjTYuL7xec8yncjnqf9pFreReEB6dDwahV8Mfrw
rKZsT9ZNx6gq3QDdDjO3ebfN4lkzWIKpxdjgwdtAeUXOlOLMrxeZbi2OqqRbNlgaNnnlr7rFPNbO
hPB725sEBvb1KnNA1TrDnmEY3/xa4SBOMb7rgsoE9zNgctSf5bUnyc7AZKGPQt8ieDhOiL6dMj8w
7t7J3A0ia6Tf31IdVL2Z7rnEcIa2EcIzF9Wkv3bQElVsSXtd+zuYWDt9Rhhz+gh86Kk2i8cZBoZw
ppuWVOFkRsWHibhb9s5TrroPXf9lFbztCQSezcPYHo34K7bh9pjlftT71aSNO9QZ27yDIsxro1PW
lefkHg34GYmDPrwavNHRPe6JAMr6AMGgxG7NPHuXZzDFOWUx0c4J8YX+qznnK2/8agsPpAc+tfyS
8huHKV7xcfLZWWs05WRg26uymnajkXBdFJ/ZvcDD5SjeGgxtIrJX8CExUaJN96YZH7cX02G5R2OR
94lioGv9U4Z9Pkzvk8ko+9WxcGKKOMbWeErp95lRDpcs2RuWe8T9vC7RuF0mBiJpb303hMn4k06G
CvABo9M2uhlz6ta7WgI0Ji1hrWzmQl716ORkZ3jTn7JWu3HBwtuQEml44iBSZy9jnI46ABrbqV48
TOjEFd2M9ixAyWFjfezTX9aJ6wXLLPKTQ5uIg7mUiMtEigXeSwLE9pzz/auKodQ4xNykkRGYTRSW
9ripU//VGpp9Sul0wcSNiKrF4t+igSXSdOYXWgk+26GYoMjM/yhyGMRhq/HIz+ywBhftwbTPfTEh
X5DmrxMtL9XdhcwKaYU93cVqYEY7B4nySmbA/slaD4bi0Ua64ng6wOCJz8SZqiMClJssQZnOXbgY
qGgb4wr+bj9WP3al1hHSd6pLi9hDfaQPYL5hZ4SNvpTso/2Gb2jV7s3cXyeLMKFpemddtgejaV5x
xO9Sf36zEYvmrjizWj5yT6xG9FjMOo7KxJ0pAGDC6hIaKRXG0h+nljipGooEZ/bEmsgtmC7j5U4I
/hFYIEO4+Efl6GFt9WmwMKZSjcEgs3/OWnAbWr6m0Xme+ZZrIy5TfI9+tpSnoRQePApiMJ2he/EK
5AVZr5OckwHIR2Yb6LG9rrPuq03pAsZe/6Z0bT4I/2iJhzT0S4xAi8MDc+uSAy+LnIYUZS5d/JkZ
cAVgygKRqKaOboT8JxYzNFnD3Hm6ae9lFkNjip4kuUsP6C/L1cDy8aVZGk5ccrpG96rNU36d7jpn
x0AObA1lsfZtfMOLblFLbyMwJQ5rwrVT3pOD5J2BzDcjKbW3yauiB03Q6g2mQMzWTZs5AqPfYIqF
TP88adrF81By8uTwRDKh9DZEVDFYR9aCL3/ZVR5tXzWg8XYT7S3xaAey0o0+Ncd/yHQIZ8KmYjdE
fmWDvmzEmLd7mTNRrHNA40DlwhrYa+5HN7cxAShU9SVJK5TYZfnQDBFIt/InzexQNh1kR6s2Q5Xm
d9ppCWgsyx5whrU/BvO+nSexBwH/XY0ppZsyzWU1QoZGqKS1p8610Gq0ksogRa+X9v4JlTiK0VgL
PJwmB3uwnoXGzJRsBwzIdFp2Wa7dSXwNoiVuvIQAklqEqI1q9IOlRZzqDo25p/7Z1sZdylMTEIuI
J2j9BaRHu6lLpKvOcu1Uvk/d5pFB2LWg/ENcAR1n+HEXpPLWQqAAsJlI3fHo8lQuztXtFbUmLwua
wZVgYBl2hkb3VyEOXsYyAX+2tNvKosftOj62aCmdVY0wezM3JoQze2YWrbefdSPex8a4mbXYza17
qpQKO7O8TjzZuMN+leV9NHq/I97qt0zhj5T53wardtpGX55Lenvx7fmv8Wi8mkb71Ejr2Z6K5BDN
ybfmOl92Q7JE0X6gJbyl6OlXmiWuBUDzsLkrEZlNjghAZxSmOzl1+1agukeAmKY/BU38MUE5s2Zg
zVR5MKFBtCCv5rt6F4XXgpHEJEfhrdHteFNpKVU7JK7Mqy+apqFXXR4hLyc7U37WBlK3WB8qiC5k
ZbvKgUQsiX7u2/Mi24SU2dLExuStCq/aLIgrF11/bblCWlk8t/eWMO3/wAUknL6EKShTiBdeRyTL
1B2qOH6TZfJUlfIS2e2lFjnaY4qpmrRcRvImFy8Id7LMVZ6gXuW6hk1Eg0wwsKevdZlt6cpvxEps
utxinuzOXybcFreJhpPrxb9w/u4D8SNC7IdSH378zmFBhZ49QNTM+1i+g5vZ6He2DtoKivYyLBvv
vckwCLDZwEhU+5Dz4cy5hPNmxic5JA9pEu3sBY7Q/SIRkJ2ll8kQLw/NarwmdOogLX/btMjkJ+NQ
GuZRH3uQOv2LLQoNy4a7jeCXDJ6BCntco6AO3NRcscTj0Oakyp151xA07CIgY4oi3kjdINXYYrxh
tLTZNYa2bp/0DqWU+2Wa5NF0/aFPuQm7et+bjDSgZsvA73NoA748xZSo8xAZD2wtLp1XrDpTe0W/
xKZCq4nxtTNPDxLKVjwFdX9yqzmhFJ32g5xbutas696oiPqTr8S3hQKq05a1MVL6QZthlobW7oJV
YYrpxIEhJrBmLqN7L040k2l9sNTe9IgGUMbr0XbGx6wFhsg0A/YfqWSZbs7vXS0OY80sf4KrSUg2
xgYkr3+UY4f+9JPBqcAS8Jyk02VIGdqXVseJOQLBNmvASbbVzC9x5Iw5A6mCQRPrDUoMJGes/Xme
Ygj2qtplWqvfVFQe+Wt3q0xvn0qA3QFBXUbYjRpKcHO6DlUXDigACb8Cq+/UV1AgFFfFaqzUOdHT
TV441VbvPDR0unDW6KT5ni8QxNjGxkRvYmx4jewKxA1jmX607RP66OQyoEJfGbTIZja/19LbN6RH
bkqrRW1fj9YBC9atASB1wvY5h25aQgwyBGCM6bDcRdL55E6ISjOg1U3drIt5uAcuJ/laq3OoNoyC
0BpM38QjhLZRdw9ZP2/c+5SidGFqaLuRmPJoGDZGoccbPYpzFSISrFfdEDsXDvn8zUOjTEom0s1J
/yAGsAjikfqlc4ptY0Oh6GU3X3q7nV7mAugoivD4Ny8ZdvYXVWi7VMXfpujSbVybEXo5uwJGRLPF
UOQg6yYAb3AY5Ktt0EdX0Squcet6vf3Uu3ft3bTL2cpvB3OPGvHXTJl95LMWosZ8nCqiw7MFDAOh
doGvlnPSg/UCXVRozY2YS4A7Krm1OpipOLJ/O3BV9xoFyTnbvVOSHTVDX1eEdVh2uzUa+ezhmMHj
xMoQ40J/88thXhfKPLv9+CNGxS2qqv3Q5McUweZOLNEts9RZCWOrT4ym5oGfHToefdaKFAkyvTWF
fiYoaNro8cAmU5npm4w+2mw6ie7mFzfllLtqafZR5MRXBlOOjSQsl9s6w0zjusr4XFoC+9ihlxiz
oFcpecGBd06jP7X5ROqZgUT2kjYm3NOwsd8FYzlGetMC8WnILumESodbSesSDfp4FFqYZChFlndm
HgcE6DuU6MQpmMbBZXccSINewFBPQ4Q1yErtD01HO1DmiAkdCnSA2dA1vFvKtjvrnM95sjvubfDv
DSYho0PPOmbqmNnPpImubc6yjiu2Z5ZQxulRVsbBw0cYpwyAWj3bxfq80ij28P8wRRDWPqbruS8E
xTjM0Jy9N7InSNnCLjFqVkEnXQW1Nqig7D5aFMEMpeeYHZkIHS6eGVrjPEXIoTIQmQvHERYBWCnx
NL6zUvvV3Pj3/lbhllnppdpqjf7eSQ7goVxudcnXa0o2ouum3DMHPbSuvXcS0Cs2AulhO/hvOc/O
FOmPfVF9IkhHEA+gRdRy73ccx2P3VN2PCu25chBJL/Zq5BufTd15GKwtLhwOZ39bTt+TIT9bcFlL
9O4wlOjJop+9vxkdjsbwM+8B5i7JygEA4rj9IZ+6TVKEZR/m4imZ/oriS3rvs2RhnfxwZB/9huh6
pMpO/tGmL0w09CLdknUUkpOxZqZwaaW9aVtaBsO4kD67yQfJSK1sj0X8W+N0y43i3ERTUMX6Fqdg
EM0z9kFlwTrFkgQIBuFMENWZt9GSN9fJNzS5fAOt+CCSz0RgapLgc4YHiXNjlTv9DsvLLiUYRNnO
g10+eeaX7KHwQ74ZKsGymIa+sbRtLwY27E1+bdP8GNGzoWYAoARIajKbdQl1LcAn8Ahs7w8q2p8K
vm4wtfWD9MQ6U/GjPXiHhRNPleleehjaGGmVh0YXbzUCc0e9qeFSsgWJxlfDTDd1DJ/npQe/34i3
cryOnR34xWtFTmBJ7Ww5S/EAS10/jIStaNMNhBJW6NbZOlMXytw7WOlw0puKgXC8Hsz3dOn2aQ05
VHxKFs/Z4N6G1tpmYL6cKYEifIztDwtqJCxmDCi++0JywchfsjxZebpFv3+sumvk99Wzkd4hL9pO
4e8yqoku0V+70VOaRUdBeESJhN0U8yaz43DJx/tmnkvfI2fsQZEMvmhs94vbaD2XAJmQnGLBSsO4
++zFYWbY2+21PqH3Jt58JJxVP7DjMZoTfRQcmKI+LwgdcI5FySH39iT87bX4UFIdJ1mYUyimYVm+
yuWKKwyb2qfGFZ6d6uowxe4uo35IpmdryM5jGkp95gKJeHYOfm2CBYrXnlJrUiI297bQ0irgYj8R
ZFw/mx4l/kE1vXnWvIoF0WiyPTNfrsb72Hkh/IgWcjQ3OEcfkCSG0iAL3dwlZKM36mznbLDu4orM
okxispZ6w5rQ472r7Cs6Az964/jHDlCGujra5dGWZ4fiU9tVHaOijZkaWGn+TuWr2b4JAh4F91/t
3hTmNu6hc5QyDhFyJwdnoy2kKhXaa2NkYYftejWgb1eWCL0FIbi5q8Z6hUCL5c6lETy3JJL444eZ
PS4kZpQMy10Ln2R9Ksutl/aQkvedycGS3jG+G8unYNJbFOFuGQdN8UC+JVZFn92HB8DQd4+a0NQ6
LpAaCKs4Y13zA0IFfqN67Dlk+l1O70XtBJZ12QvIdqwJ1v9QgvgEJQA4HjjdDT0zcncz24ysXqJg
SDwCRMyeZU3CzSNZhutesbfmlt5MnmqDea3sT+3SVbtSq69dEn2NTvVpavS2Xf9GYJx6ywZZHkiR
oSI08vo8+81HPr0v+tIGett+VzIll3ABTZUz6OlXaV+HXrLuMCgU2pVAoOA+H/fnedu4GmexE9Qz
bEG+6PlTl7cUQrWl1WGvqvTFsvTr7FqnWcEentrtJGD+zqxs7xPf55w9hFpaOyyyNCx6tmo1v5LE
AuiD/utsvKrsYooIlAkGHU1hKoqC2ZSbSJwKc3gw2u8Rq2daNXvhffldessYwor0AQEQS5kmdJcZ
WGQXUieMOToXiXw4TKJ3MR5L+4kh96UpTMrvblkJ+05L0plBtap7WiSJklpnfsDnAMr44Q31qXbM
tV+zZFPQH13lcZoU+0wuZ302f8r4j8XseN0zpvTFpIIkctONcssL4wKTUVQ9rXJrOA06f8kWPUk5
2juidPNrGTX5B1p8Z5PP4oHXqwsz1iThAjmVgYSvfdBm80a5LIHa/iNfylUCy82U5mNcwJTRnfRv
1BKHJ8XZH+LlkE5l2OXxTrXkWvlTucMNXq+zjIdZkVqAWorJ4uzuwFLg0LBANNeN9qfS/Eu5sMbV
COySOWmnXtoNz8NifaH1bdn8TDeD4dDkN799p/B9oVyc87hj68XAH/8jedUdK5FpeiQFXf/qcLfs
2qX3Dk5DR7l0K2V/zezZEelAy24LJixYkYq968/ntjdVaLixsy4jFD0Ed6pHzY5uS0/z0dvJiy8A
dTKIBIgbARkj4TjeZfhXHgtjE/kwtNz0Ot7J67OGF7RIzS8fDChT1Him45ysq+JIQpU0j7sKlBIH
l55Gb/SFPo+Qvxwz0sq23uhrhwK5pR06c5xvXCbva6todrU7vcUTn4YaLWRuzds4ejstsb98097k
Dg430Puvsb7QgaFpkmNANO3VGRR+IZC+nto0bbKvhX7qfP3i4kKUGWlFlZimQ7boQd37yWnKG30t
F03f+jxJD64zHw1sYeR7l3G8L3NbbnS4tnUwZFK+ib62slAwJNm2rSWStS4yt6dLMoXGqRI/p3lf
i8BtE2aXecKfu87mbDs6Mmxrsztopu0Aea/MY2/xNbUsHRjRdnkUrSJ4mJsoqqstPIKbbYryVhns
R/05cq91DHnALLMuBBktXty2PudjYYIYGCqozmMTGDWtzVDr07qomFSQw9w9KYYuIQN942HEsI2b
F1Ptzlxw6QaoABckEwJLkBoUK3LwV8aGeLlkR7arF0A4fcqj+rv3CDi/lBGwrZWMK/NjLFz1O9xn
vLEwiI0bGTTJXDW/S6qDYomX/i/vIJDeyOyvS9VAzMbEGmKWYxdca+pc8PsQMsxEmrmLxv+CZQyc
P/YTU8gm82eoQfbKRIqHxnFfB58JmVVHuwzlxibpS/ODjTt76arur71YNLSEBqdHibROx+uEni71
38k3o86V3fiJo+QvUACr25XOaJ9UO5pfTczOO0bu8JcidoRvoajsdXKMk1Hb+VFXAKNYFIM2J+kp
PZZyN+pWeXI0Zk5VtOOz6DgbJ/tQquZvNxj1FZkUjSPbSK7c6Q5qXxj1x9juKe1GfY+/1eaMH/uL
IWf7fSjBe60MXIG/RP6ZFfozbdiKe5acBp4oTDMoywkNDSmaGmPfKFGtS7yy19AGy1n+bSw3h4AX
1TfSOVv2J0u1Tsfls8OcvtGLRf71sypt1vgRFzaxQw3Zv0jL7JGYdDfQFqo3SGE+HzLiPXPAn0dt
IVa+GsWHgYvvqkhv+Ojoa/bwOIuzGBe1FY0tLgX9A0VOTVFVccEIGMvEHJNziLkzGSPWnzJSDu+1
UZ2yDHOaTfbptlbE61peSbyf37BPifLa2Zb6OfcAP/AoWt5PbZMWyEIbzqmDuOWqV6X/RyKMJulA
c8OhbuxzhKNmo1MiHBhQU0dxn14xOk5v7jBBxmmE84AflZx0cn6ZVda2c2wa0794uemuh7pDCGPS
VZjkdElQ96Oio3CGP3LE4bhNNY22JZL6qjGbUj80rcf9KWLjZnQxeey16VZhRNY36lr201WqVQzm
8o49n9m10ABjq2EmPMcPPfPfkD5zeMidia+v8zSW0oY7bvy+S862wTI4NvOU6RSUbab93TY3Y5uU
h1p/86JoaTaqSKedVUjvE19VPBCrUSxqzS2m3USO6sd1tR89KvDqZnP0UzQW8RYlOydSQI0wRUtV
MqGI/IsPCPbUSL9fd3hV+VhSG5uy/TABNeHWLPENR3UOBAGzK51i5RpvlozMB+Y7ZCa1Ti2Ni5Pn
PVyTKAKxy7B/laMhCSHiZwbvrKhOjDYYf2f2sHYte+0JpLrmnOGtrON5S+xHdtSbbMCdimIodh13
58FnukVySh8JPvtVwi0uGbUkmo8x+k3rZh6DSMXeua5SoJn1vE3yEpZyo296ECXbPgKFOtcCFexQ
x+9j7lqHbLTfxqpUV4g104MQUG4xCZohXxZcXjOKdsyQuqPKI+P9fhRubJ82irSp+WXUBz4Enolb
fGdwzk3N751SniKr0feWVc3PTg+3M5+Id/FMNDQp44lHvRH9I4OqWmPzPqewUvXBd9YJlGkgJppl
o6buiDRjkRB5IxJcWYzHKJ+7A1ECijcC0PzkGd5fK81Y0thet6lqlr68Q+xUFA1PYFDp/2TYpPHW
jH+qnoV569Vbf4HmgcKWaYyclvLiVj4dVNZS4Xd5Ye2TBmqvMwke4REAtI9wpvW9vetWDPw9FzWt
rg6KVvuxLq3+zM7S2hhqAmg5t3OodZJ3LGvKte/5ZItGpXMW3thf58GeSFxV+atXZQyc4JRYPSqF
qb+YLEmw66Z6RL0z5A9TN6WbO84i6ERym4vGvM58ttBgbc0MtVi4O5lMryn470dgZ/1pwKv7Vmmz
zsAtf8dLra8KrQWxPU3VrqmKjT+AGDUGGMIRVeOLb/fv+Lu8sB7vs9EKJOurN5qJG0CHdUC2Ox3T
pMXt6l2j4MjaUy7OWQbxJI6x0FP+sEaSMwsXiz3lwn70io8OVRY2yfsi+QgB1by0yiGhNF8+GfQw
n8Fe/SeKTH1lkefaTqMD4N5BMz7VDWyUjkW6vL+NIqwnzOxK0yOWxUWFKqN009AdZbmmYOi4NChE
yrytN8Dv9wXDPAy6Bk3MEn2KODcsDmwH0bZPYOM6rvz8yyj56CIAkQezwHkT5OldfqGmESdbjOSk
U0X0t4wN74QNfK+Q1mAo1xDyEL+ClB6KgD7qBx7QfOeL0f1T5D7KTHaSVzQcJJLUjbuVS+Kw5DGE
dtEFNH+Mubuogw/C3mly9lgh2AFNZkz3PHfRlaeN1jxtlUTqFKW3Dl0jJaY3VGFWi3TXUX8E/LHe
m5RNu1MI6+bAS7HRcI8Z7rBuW5E4AVPB6SryvmNqhIjt4kLLf2jGctpnIsrQe/b9srLcNnur6RGQ
fKlUAJSIp9+xUOkVYKuzqpyB0XSewJKNRn86IH5loYOfF2S4by+DcfK8Wj3k1hz9aSeXb13l9LRH
UlM/c1ctv7mU1cFf9DkP3VhjUWAO9wXsFH8iwLCvGBOHjWAGdRDDkBLMRvThozaXZbjEkE/Gnik5
Dj9jt0xD+4GPIF7Hvk01bcr65vcqPTPGqsJiFFTRyfQh6R94EyuNgWGHxuO5j6blV+ZZcfajiNQj
uQA2FwLKTEuS+6rXEf4t1US0CbSbG05PpLE4LJZ1syhErMXoNdcp9ndTlhermitp72A1PgiXGz4f
p/KscHiu02yer1OFmqdJ3VvEenJDAHv2kRDl6SB4Xbpjr/UVEGwHPlGyfKpoqp/bzkedleEvl+7U
veotD1WAab9hRte5R8djqZSNj6YTMzFs0SLoZC9JlZnbOzrsOukR6+k0d/2XxulreEiSJObCUKFW
9e2jqd0vhmmQ3EJuwUnaLUSRNl6JemmZvctSornindFOCRS+P+BD03Niipj7M1Zs2UsmeR6boSCK
l/FxybKWzw4GE/oeJytXE9r3kGgC443D5E/PUnHPVhiqDNOFcBy1eVOmU3YGBs87EsUZ78JoL+OX
48/+I3maMmLzkRB1+RAVCYHMjd/+qMnidopOUI22jLMD1+koAZoININxv80X7aggDy9WD8pnOtqY
fEXTBbphoagtjhYe9XXX+DbtZLRMvPSeGRN5qTFtoECxv1lJWB/cHNEWqeI9p69y7W9oUdErNs9k
JxlnsDxnQz8FstE1CvvMWbu1YVlrCTEk0C1SPYSXbAuj2cV5+qozAexX3mLED5558Fzt2Eclw70G
AomsmmUvXcmYJmYQ8w90Za4/ejsmFXs5RV4P/or/Yib8aYJBvj3//d9r//9/xBn/Q4z9f1sDLtW/
FV/l/2n/jZz3n/9pEPjn9/2nPdP+l4Ez1oMWDOEUa9h/2zOtf4FvNR0dOdbdgmnzX/7LnknKJxzU
/0jhw5x8d27+p0XANP6FV84jwM/FomLblvu/sQjg/v+/rSU61gBc3TgVOHI96249+R92FzmMPW0P
I8fZ6An6OqnGvMR19aeqkcUlQm4w9D+kpvMCgPSAB+zgLv2ZLaa08qNhgrpn+/3Bk014hYO80pz+
xou5mYv4ZK1c3VnWMIw2RvrVdoJwAIPpFziXoJ8l8S9wjal62lNpE0wSE3EtLPUlrK0Qu+zJz7i+
ttQSlGVzTXlGSvmKG+COU0W8dlDew7VzIKm6Z4gtCSMCNnZbZYWFuRpJlOtWSJrZgpByMWdB0Loh
4B1Z7nUtQHuuWwSmPPj5Y9qv0+oWZccU5f+d9rP+h7TuBrRS+aXxN761l0/yKVsD8rhGVMIvJkvV
Mxc8+Un8CG2HvfpJbmhq3xhZo/UuPr15Wz+x1i/yANnfCmCcildt+jcxbuUTKpFn1l2V9oq1ANEZ
B2G84l3GQ7HwAtdnlW31xtviYmi1iUCWFE0xEtJiWe/ldGp8tSMKsdK2Sb9RvXtkxyrhnGDZCoxt
u8Y0tmJ02L+TBf2pfc7f+j//1v/59/3H5Kv7/Y8fky/x3f2K7//6Z/jNvuwt0Jrv4df6trdk6xBx
N6L5uqA/iYjs2Kr8JABPWT4BzLYI4PwEJuvO4lNeMvjsSFlE9aE4MV3yEQPxLr8sczUwvcyfSVy9
TfeEoDAR28BYMXNcQuj7Yww0ify1KxejYW9GbIYoo6pro1YTgyJzZf47e+exHDmWZulXGes90qDu
BbCYjQNwRRfUZHADIxkktNZ4+vkQkdWTWWZd3bUdG7NSWREkne7AxS/O+Y5+x/eytB3/ic4qL692
s7foyBeUjZuceEMUm9tIwdji/ZhYELKIYZcN1eiIJWL97/Rhgi6FcnjjvA2ued1gISVq5b00faJA
rDeg/vuk+tTtq8DIEc0+TLKQJAoLURrTRG++5fdEFV0Xbtp55iNVlfk430Yfgbp12ts8vrGK46Tv
i5vA8Kp9RHKM3SKSyu5D5TNEYy5P+iEjbQjho1dGz9N0PxlvojjeEheTKK9cqiFOYvAdLrM2jz2h
qya8wrlchw0eXh2QC4pHJZqmHkG7sXnTCLR5023U742BOCBGul6t+AW/cCm2ZGfV5ylSEY6nG7cK
dyI4G8G5OrFfm7bmsexO9t3biiNwNA9BuXNtuiPhCmHJTe3O+mOr3LZDj7tB2XSkgau3ybAZv6PH
+HL2toSHHe3vbT15pXIZ38/KBrcpVcw6MXWXBZrMXdV6A5rvi+oTsN0uvmOcyPfJHpUrQXp8R332
2frQyUyozrrgmOmnNP8O4hc70lmE+6ZyIuKpe58I4mgNAJEqLh5mjCaGXkQlVJcMyeMCK7bqMZ8i
2uomI+BJiz9CG28DRpvkhIumCDESpCeHAhlw0vranM6vbtV3ihPMKvozUKr6Pq+/U/Tga9B4RnIX
0b/3i+zcqOpJpNhUNgfMVad9bdU92rHyhpw+InYGt4CNVHaOq3FJYQL5ed2GGS+NT5Tq66B5GYlz
aCCst5SRS2R9OaPy0iXbTJARcpiNm9zxLXaWdohq/sW0Bb8p85ZtWjwX6rOa+dVwM19sAh6oMREk
4xlFajNmNwYbPGqmHqlJse2zW3Vmq+OaJBKGp/5svcA3wwhY3uV368JF3cxs6H/9D9TB5/b86//m
//v9JyrHK+GTxWZZD7S+/PNfguX8V3mOUViOBw7G5WZ5mVkJhbTYKnppDU2Th/D5tjYvhLNq8weX
vcGud/pABwXW7yIg/c36i6L6oYkUlnuqlsjIIIghTc/UD61YMLrcr7nojHDDSmFpClKsOLQsNBwB
hXBk2T8fA52UpUMjnnI/GP1xtQvRuy89ttNAvpKv1NKuyOqed5XMioKdYD2uXMhN8cE8n5/sUagv
bN/xJ0O4c3YErLHXmghVrV6zUW5Jv2R5bDE7Bqr2Lk/JRz+6dcruFAFMeZHhc8kzMWD9VuxJ1SKY
bom2ywWdZm66kMgm/bVoTK+jKw2R7AbT5Mc29w6DVltffOZktx0IspyILKV+bzSyVvBND7u4ezEF
9EXT8Z1ObHVr8ZMy2GZj9R2KzK0SjljUAUnPPK4bcTo/BVr6wdP8R4Leio08u0fi32OBCqhXb/MO
c3eP7tkE8r3cqaWBuXhwQ4fRfk+kqakd2kL6CoL5TKoeCjbPUDLm0GgNx+8xxJ/wkirjDjshHBSm
L4lzSzhM7kek5WH54aBABR6LAlKp7WDBJ/2ucfCxay0mJKSI0wMtH/MQi5U+7XGB0EeFGKxXDOZo
TLcgx3plehPacEkT7TQJAqWy6ZkE6p96YZ5C8xoV+DCpx/4t0+q1+ioeuubrqzu/V7++9LOs5ga7
Qff7O/3nPxIF8ed3XhOV//YPPtnt3XzXfzXz/VeL8ucfKRLr3/yf/uH/+vr1XR7n6ut//8dn2Rfd
+t1ChGd/LR5XRMZ/XXPumq/i/e/B8esX/C4213h4DKQ23A7qSXDrFvSG34bU9Y/YsWIg1i0sqbzz
1JR/lpua/gc2VRAhkMFWWodFkfhnuUl+BhMkaNx4WREEaqCy//Gb3/4GZPyr/Iy/syUEFbBENSN5
iey2NTx2fy82sYTZRWXVcLAT9N6tibZS0YZ2LybEWn95V/780X+NNv9F7/m/yI7fPwsDLegO3cQH
6/zTz9LKHGtbhmamFo5yznr8XUFgSs9p5zc9Xe09aUYW8KRv5zGsbptp7HZjwny1YIgAzDQkCpqo
mLFfohs95aKX+YIglrHqboRukw8knFZp40BUZoNYwDrlrjNNl3kCBVOEhB7ixHIuss64+9e/2t+p
IL9+M6zGrJZ0RzOA6v/Tb8ZGXTopnhyPvUy27cjhdLWpJf9OYMgxFNPkeHMozPtcbP/1T8bn/Bcf
+j9+MpCB9RIjhuWf2CByWobOCQj007QCRO6QFx6S8P+Oy6SvqIx/+uj41KQGaBjjO1fK3y8TKJsE
djVO7IEuTX5Wja7g97TpHkjcXLJzF1dQdjUtDD67IAl/zNXyUo/JTO3EmO7BUpajxaG7q3KOROSQ
pfEdjTa6OmfpcFXkyupIViDwMV3u/UrvO8Pryzz1dYuhN+WlNG6Ubi72qeng//j1Fv5bJ9L/mwgj
Xedy+K8PrgeO3Pe/nnO//v7vc8vUObZMcwXB0oOqv86m38eWIf6wDENXkeytZ4elcbH/o0m2/mBP
wuOErwQ7BfzyP08tg+/Hagyan2nDzuEb/zunFuCsv1+RQCEw99NuY5fB1M8LXW+Mv3TJbc8GP+kU
lhmGQpU06WgKRD0ghS6rKHNQkAUTNZLROMiDCfzCfJmYQvmR4RBo3WYcKNvV1AyZfKmruaQz8Dri
a6gziomh70hrbPSxoY01qsrFQxBxCSIuFXia6ffQHJHK7sVs1ZF4zU2L/0hqbHC0VA2PKJ5bVXh5
pcTyxhij5CVtArK16jHKMGPXapVh48pqg6K37FVJy+V0tVaz7tW6uviUOX4UBJB1J1LtWdeirl42
MDzN/iG2uslMCC6dLd0PQqdAzwLYV8Tfi112oL2d2kn9ujfQs+aZ1besIuoOqUoSCcOrm0YHY+N0
6SS+Da0f7NDVu35Kzz0EUfXWxhH3AQZRaLybs26YYNontufPOOT74iCLqdZ3c2cRWapBrSUd3Bka
u3ZhDS9oJ0GPJ29hOM2PTNcInIT3bxKZiMpyCvdWoUWfrSKfywAJOCr9AY3CSYcNO6sq8kXjq6dN
qbPRit2W8HbI4ICTyWChXO5QP2PXOq8A96clahuwPRgsgVsZPuRSAJSOchqc+KRaes7RNMw3Yq4+
0iU72ZmxSxcsm4v1HJUmCJfZdBtkgScdSV+4OPGD7HgdaJR0q90qAwtwzSFLEh0C/mGXgeTLkNs/
GmMM3GrOsJgB22zJ9xPuXDvbeFSyyWtK63Eq5RbTUnqtJvDNkIwPXYxP12L+UHG5up3DEAATHtuC
8cOSmOiA5/p9bmJmasf9wLiHqos9l0JqcZpAuhEqW4bS1nfC6V7qPCWd1QhXc8lQIiTjc4csEzkT
DPMRx20rE18o89M8YrsauJCPzMVdu4x4BhKdcE0zqd01xdyKfTiMOltB5v11iHgZicC+62XhooYl
gNHp82idBRE2kHav4PNcjvrljbW0jTnR3LfjiHUtk+KgmgGxhYvu7AbiOZN64BZS7NsyUb2lVh9F
MN3NdUyAjo0/nUX3TbHQimhd82DWJI52+8UKgi12y1Vr7wW8rSNrREqlfvFLok8ey9BRQp8lRtqg
90fe6HAVbey82seiuY9N+mXLCopV9neJrVSShlGwTlrKy8DKGroPxrPE4dePyr2Q8/2ACB8LcOeN
PHmYpphPWjaiJYzZDoklPQMwEtyS+CVCoEeV0oHLsMJtXZNt6ADxIf9P2ws1xcor76bMad4XJ2Hd
txgi2up2kCsHxXJOOF1vsJKee4UMYa8CgvY554CZCWAkQhj48AReP+Dma/SUTD0pX8QYDneJPma3
K2N+j03p0RmGmpRLB1DWVjFLHMB2YzqellTmy4zeJd46ShRpWxNadDWQldik/oBnqym+4tSXOuuH
jcZj1Ngno+y+0lkliL4cuDgS8A7WrF4MOcN4jyIHS2NTKYzILFxD2XHqqrPJABK4FDMZsg81sGCj
X5iBxoLHqLYKZuXqkGUKgYyjloynlnAIlNsJeijPnlAxFWQZqiZ9rxYTWHERRI7vyZKTeNtBQIZ3
c8lbC93fY7XzmFqcsRqa0qjrntSaeCQb0+lJFQHLA/N1BhqsfORGzWRCYujCXZ1ouA1jWwXRoAXE
T7QO4E11LOzLhHedzat2iTHZsPKDFEoqhnJrogdv4gpDamvehLw17B3NazYwGUhthU0Yh/ZGHbq1
M2fQE8o+cStD+y4SSNQy47cDkv/VYGr+biLSORzFNwBjEjyS0syqlb1FEv4SDPOZR4BymMA+PemQ
74jedWoCqI1LqcEkcDmDSqggVZ6+l4FSXMNiDD1EqLHXmBQ4RXILrviCVK1h6pGy3kb4pm2VXmMI
1ZdocVOmlVXMqoHuARc4JH9UJTdaspxbE5o198vqlp3UF60mExyqRqTcaWEtbij/0SjzheTelA8W
qC4bMRds6X0qgFg5Su/1Noj4sVV3hlmJS8oT9lAFEJWkjOxxX9UJtMwRAoSoXRhcgjBlniZhSV5I
PFsPgRH9EMH4apGKcJqd566oMQ8CDB1ASPDYPS2cR3OyAJmR/WueBIQiOP2haE5iOUyA4oYMikE9
r/rhtnYNpktLWT+HjdrdhMFkAxCjzY0AaUwt8/E+/pxmxklJFIrzxFr93piQbxvDV1bBohYG7yDo
txS3FCnjaXa3Rp0Kbdp1QXqyrFWEVtXXeDGZPuRSfRNtfT87xSmLjHtpv1edGE4hToipbfbNElzr
uj2rrN/2ysxBLMs625paVH5ALrtWlgD5op3zTjvOSXaX6oy1p+3ELrUOjkwQ3ckothOi7kgdz2Bc
TiHjfQAwytM8Cyz8yrUmN8UNi+aQ6+FXlXZjCI6DM5m95TWOEeZRypxs5bvS7nq24xaBplQOL4PD
RDCRCfoczmKnQiBpxenOzOMsxsmYflacg2X1qBsfNnmCQ8RoKfnZV6S9TOUV+/VWnUaXxWSAAWwy
UccWqPFY+Tc2vuQexbbCoLzVoJrHe9ldGoWEkeal7g8xNIie57jTsm9fvmyCEJoqc+U6Fp3qbZaM
+7zoL3K5mDbmEs74KHYtDqhBWq5lX2iAz9yytxShbgYUIW7sfc22fMRI5DAErlfDYlsRtjwcW33a
d1qNUeEza8TVjo3bKMdiXzPFQe5p4RnKkZ4qCG3NxdVqPKJ20nvL4JzzfvAdKrDM8iRDsszxdfMn
4n1m4Whve0ZMVhwepxJ7I65GvwnwwQHLQHx0crKKoVQ4DsM6VSwRWpfQV8wjYWPbSF8bU+daYVlu
03zfy1vgA4ngdlgVcQlAJOQPTL5IXEeSWt0lTkqhQmFNCoWAei8hKBG16xh7FEkHmEgCOco0GLso
az2t4mrJ5s9qJe2PfZYi0592mi2u40Ruoqy1oOPDRh0vw6W9Q3WnH4Q5FscSF8k+nHOitPvtWLft
uUw67v2ie21n0zgkiJXijST7h+M6iJs7fYzv8+ZqQdzbrxtmr6+Xq27DCWgYInV+Y9izp1ulSmZF
bnFEluk97ITqeTKcYS9DPoHUGiqHuIYcX+M3jd6t40yHkC/B/Op4Y54/EO5hurMQ/X4o8HRgYN/m
aXPTOKrcjNV8stXooTYyZmAmIKPI4NGyK7uEiGNzrHz+7Yq0eDWLMTqOI0so02QHs2kkaTuJOjHa
16P3SJeIdZKXMgRnhXz2ARerH1GBGavO1moPpsgedX4ymWbgiCRQFN1+Ntdp5IzAe9EvZndX03sS
ep+xizK2MVbevm49gmvYJ88nLVZnPl/eGNJ3k0NkoURQcZdW9j6G0oH1FONeUnPxmi5U1Z1EjLYO
9qJsxWT2vT/SnkcoyytFfTUwhmIdh3dSETZeXpIJ/ZZiGU+t2rysXyWbjCV0ijlDeXNEeraG7h4b
2XenDE+jg5ygWSerTjCgYyHep6NSui5j8VDNwbbOkm0+1XjtNaSz+dGKoYcCLAEgpD9oZvs0qQVW
XQbD3F4WAjyi127UTHIFyDetnX44/fjDbqxzSCyIXLDXxhNFiB7uiIx6msrgYvZi35eh3CY9w9yq
KQRGENV4Gi3mr1KyJBC2mPnadfSrYtVHhIcJIM0Oemz6VrS4UByielUczF4esrhKFngPS0gKU4B9
e5p2puO8dUPc3EQo1PeNxSp0nP2MpGQU3dics7swODoIW+1gukm5Trop9PMAeQxuKl7oatZiXZiU
9jGEHqbkiMc2zrQXPX1WEv1YbPAAgnoY44z6rquGN+nxBu4kFUx5TciRMslUitrvqGM/YyHxqJ13
q1UencB6DLNhJ0v0uDkwi0FOHwJrkaIjkqiAUtCyeUXkXGUyoCtGeBgYiLYZ74fkLhwhsyQ3cqrX
hJ5q7+DvXs238FngXesMjMQruqMdCj4fiw3RFZV1jMpxa1nzPeglhIjmZYmKU8BwPqBK4YTx67Z8
y1LpVzzVRxWlNdko1jC4tsBlEYhjtFxLJJyW+aqaqm9032Gp+P1S3MXz4MYVppKyOVosuibeI7O4
rma8vOhKj1ZqlQexcFHvFl3uhRj2Jk828mvQOoBvypO3MmvOilSe2+5qFdNDLaJzS6QZoJHRCnVv
mp1tKOU5hRGSdONzORiEnGSrTztV0sdqtnk2THZIn1hdhxa9dRAr39KYfAU8KbVMeAnacL6RGgNq
DwXPrG6Guc4+0xDv5Al1KyWempZRsAuadl6Fi3byYgFO4hA0J7NysTkEnxnBGRlL7X5a7pVpwHOB
IEoGO0FCrE7voY3fCfsLFh69TI5xtQKnAi2W71HV5G+OCm+IpqfLv6PKLCKvNIL4BFnFmR/MOcO5
reINZT0xOsnB6Bh3e0o4kxAzOKJG36IqCRiCPNWu9HkQCWahtRKCjNEQXRZ0zbsa0mcj2qFfda0g
NJUN4vaWdVY2zM5Gm0P2J1wO0VtmU9JvW1SWED7mgfVCz+hh42Q64RmASNiqYQrocBwbveWrJS4k
SzYqe1IBRcfXI6SpgD1ejGU2zkB91DejdsLU7XOVhgTvOMPWScGa59dYMyIkqkyHI3PlA+aiRHvW
Y4jibygTJvl85ZUosqhuWL1llFaDrtreqtZ/CtvF4twWfXgR8YBZuSdJEryHmJtXM+8lsUBEmqFT
MvoWN8kQh6fFHqcOUEISX3hh4yOj3eqEUB6UV0L//pBbFlcNIub0MZmq9DGtHfG0OMH4rQhtrBh9
Ng55T1FBMICqqfm4IemDtmKcVJ6tIhNJsa3NjOpNL82Fst0k5cSra6uOWBSJvPcsTgzLNQd6yU3d
NRK9bSUebVLcOFrIiIOkVolROSUt+Ca3mywht60kFIm7bmFgCeJlsj0hYwFsADjx1TQrNpBB31tX
u4azh52/7G8oK1GALZrFdg9bNb5s02a0wCE+io7ILy150DrhmNQDSPEo96GHIUIdwneyzpRnHMRz
uMusNFYfxlHE67Fnqj/GadGE2+pJM3ujsnxCls24AAnHIeldUwvFncdZa35z9P///PQ/NPEv56fn
MvtZDn+boP76it8TVEMFRAqDnzhYdjugyv+x99HlH6BYTAJCVQaiaIr4IX8OUE37D3NNx2ZsJdj+
/FVlZIo/GHhy89hEkzAORYD0b6x9NGCjfxvpryM8wRzX4oVoKBp1oPJ/G6ByzUPIweUIpaY5cdYF
g2+2c3eXpLWCsmDQarygVXir6JiwyANEH58yI7MYJVzxJOfJHliJSjZ5H0NTSe2o0/cSbvpLh/aW
feTw02gE0uUuqbdqS+XrWKHthe0knlVtahjJVDeNWQav0Bcc5NZBcr8MhQnZ0TwLSfZNlobtEcci
KsFc+darcTprcn6QbfUz0Ol0t7E6sdgp6OpGNp49QXhBXS/mMYrDZBOZev+0lHl4MUXAszA0kNuL
uEwLTwuJjUdBEej21q5BK36WA9vVx75zGHmNqiEgCQCyKhvwIUOpvUUloUcsyZO2BFc3Gkxra0IX
EVY72Nr7kviNAgaXq4cQkdx4mVnDynI+D3r93M10S+in5uC+Kttw8YdJBNC3FMsk2Gjiaa70yNIl
81JfpHV4TdruiWNef7Fx2pwm2fKUHx2NPwyZTIYGkY78tsheeoPyr0hx+I3De5bOKD4aqnSMjIXF
XAN+3MaaAumn6YTuOMqrDzttMJuZyHOmSpp7VOUB4wcjGo4NytsnkSNL3SvA9RQ/ot14dBRN3LVm
xvi4Q7P2qQJ/wGXCh4Pqo26PQYeSqGhSHRkXOFtr0/dj/y7oEk5Rq4jjYK6PMVGji8kc7F+1XQ2f
EWOqAxt0h36vKRBiCNBDyLfLjWgs6eZSETdDl4qbKGmUK/R05qhUOMONNebMOizDfArWF99LCW6w
hbbVzpAkGl2XdO+3ZVgyfaqKwfHSTiRvOlY2N8OOnPGUP6cYXqAdVHV8aknQ3U8gFtwklaM7L8Bb
hDLhli1ySZkQUgyzdOPJDRWxblOA9W3sgBlAL232VPtt3t9Mpf0Skm/lcR73m1ktUY8VI8klcb8V
KBDCej5LYKqb2DGlX1qJN1aj2DlkJ3lpUCAKQmNX0FU1kvjReY4QKYFNrRV5FwT6ncT6fOLy8hhl
GBtQcRill9VRbBcwB4lD9ESx/AinRUcyx9UQLZggKtMQXm0O20UycRSaLuFWYJVcFgFyoVLjQxUm
pxGJD2I71PXiMONq2agdPl6jFQJPY4fbojZDXxq9cuwAOrHucB5ENIO1sFWcOX2m00hPHXvi7FlD
eGN2iBNZu1oPhiSv0FBURoAhX5hPwL/cMGXEH7YadY+lHmgpz1ovj0lnnqwwehHW1G+DVkc8T6gp
fQKizaecT+mxjh1rO8bdfabY32YZmjfjSMM+m8nnjLjDiJ31QU/31rbzS+UYzLg5WvQk/bLN8gdp
VaBwCXCHFYmRimU6y5vwI8mdyAXRxvDbcWiNsdQcqEfWbF+SB/lAWlQaOFKU5dpMlXkQmOzjHNtd
0GrqlzAyJlrNKL9r0b/ljn6ZSPJ6DkNGJ+okSsSEGqq4EGMO6FRWGdx/3yIoaL5yqXUbxhHI0vJQ
LUdPpoyDCRoYtlVbIrsL4suycO+73M3wliOoM5Fvz0P2NC+AiTZ638LDsPE2XQvb8DotPWXlEJzA
uNGttDk9mJnByM0Zz/f63TIoy52yKLYbj+FXPzItWOPk9gpV7S5TJRKkWZeA70JrvmhxNr4bgSZv
6rJGDpWRjWtVaJp0KPJnXHKgu4gGdZ5FJWHNJEqWPnRWjHdYKSZ0VQVerG2SW/QvNVmVKFgTZgup
vhq59R+mOtuHkqsdRWBt3uVtGydu3lX2scua6rmCDszJGXH2blGjOLafQ1tDrIPrQFeA5WwwIGiq
P+KC240LnDbImNG2LCPtkNHCQ2ecMq7/WW/dMisFgKBWIimLWC4w5qXoLcQew09ECNaySiFL6CWm
kuuR3wqtV5k/YRXpAiffqVjm/GyYAp6EcKcG0HSXCkzuScmn1qVDW+7RFJmn3jEC31E59aoBqU6Z
YslnWA0WsiRT9D6OLJ4W0xjj7eoGK36T82Jd66l3tqrI03Mo0sBdtWY99yVhls3rOEM74pUL2exJ
b/WjUsagiOUtuJTSb1T+bpANy02q6NnVHnG6rLHUjYtfOMVJuqCFlGZO5oMEhRcmstsW0Os62p+m
7pQXJvPKMVJb8uFCNJ0alptbMiZtQokKH3Ez02Vm34YsT3HNjDjPiyvxjZC+zLy69lVNhc56cxhB
XmU8/xTFE3jQfcCPhj/X6XSC6J1si77XqRaY3ipad2TXGt7DwmNHIx7iKfwgod7AfjYo+9Zymp2Y
8GdqC7KFTUMyJ/q6CE85sRYMK6qLtK1bQ3Wqo5FBK+8nxXxIsvq7TbXvYfVJAmgpOQZ6GG5anbNB
ulj2FO3qMqVN5cq7r+HQhBuhLA/FYEBlnLroFBaFsrVaBM1wWvMTmlX1FjxkcrTF1DN24o3X87C+
JkVe3QIY4rXj/f7QCPImuxObibpmaTuJeY4t55ExZflD1+poL1uT67HXnxuFUt0syW/A60oz2pqC
WwJeVw9qm21qVd/VfRM+ZCC1nuep/e5jnjz6ODIiLsfggke0husKs7nOGYR2Ut6Tq7Z+yz7aoyOK
d7LDwIyVOz/owHoQr9KgVaw9jnU3qm5tMvOj0TsRhAztQa0IqYii95pRz6M1ifYuZVRCL10a3PzF
clAryqeCHc7ZEEjL7LLujo1VNHs+pcCNi1kjynLS7RPWl2qDT/pYqlZyUlUe7bEjnYNM8+FQzkv2
2Y66yc6C9jzQxicGjc9Ak7cZm9PjoDUat5pT3Foki/hxhym0iwrraRyd8UoOiH2NsuJJs2Mm27hO
IxO6g8KD/l6Zg9iHaVTuSzxZiGzT5MG2w+lmqYBuIl1nza/bNTGg42LFP2rDVAgL4fYQu3iOqxsF
ecxD1ymKL2Y6YDc3pH5DWH1e4idhccKdhG1eyjJ7TwXp3B46l/eFyNhXbVTjM3pBezx0WTT4ipEt
7+NgpDZ+tZazvw3FPQoc7r5uKp/zXJi388rPlxF5rEJYT3OniL3B8/0G0US9gWOt3jm1Rn5r1UYU
nPj9f4wyGr4HQ+Z+n8yqh/WN3XsFqfKCXKjeL/Y0MvIvhvtBK9jO0RvvyF2c/TW/7GcOSPBIdkH0
vYTyK8n7AFLDCsbpc7kNZ/S2ajjK+86AKkFQKGVOa+gaWptmXV4bAf1+qeAKNQfU1GSrKOeGm0Fh
3yUsMK3rB56MnIKqkZU8dQsBN99xtkWrG8LvUDdxoCpJcggAtd5MnTCOOPgvU9w3e9NiEEdQx3pA
gdGFtWVclqbWP1NZCV5RmT8W3dJ+c5MU0HkW5I1xbYHFW/teIAzTy4S7KGl4lneCw7nMDPnc1UNz
w/VX3Y52h1CBfPgpnIJTYpWtq8BdR3GN54rysX+qsJVvkWP+QEYy+boG88UeBpTb9lPIw7w01YPA
7CkkMZl2aQW7SGfZsNJOiiU9wXCreQfVFtZN+FB3RP+V0ZkHHt2Ibt5ZYexVQXYarOEuZAE4ip/T
0ro24yO8dX6gBZ8Lk8jdVLS3ZKX2+9pa3okpvsQZ4oWo0IFHJgokTwpNd1SpeWB7+YrZUnTrlt+a
nVfkzS6qlvhQtMO5SYxqZ1t9SKYN+gi5xhq07Su1yIFhWflEOxL6CpHIz+ikWKth0vPUWT8qs1Z4
2bho14A8b3/q1RU6PTMlj3LgJLGDgG4pnH0sh8QDp0sisDF9GOtkW4wF2ZsUttjpMl7Kon1ODgnj
s+Z480oJi3sJhAKBvDGNfq0KmDwUHYWKhEu1IgBTbfDNsvpYR6EDWl/arjIb+UO01MFhHjV7Mzl4
pMiez8gsIP61GwPn2FdjuE2TWOFcCzL04UWFuCcIgHyP8R5W+lGZuMpJ1K32gwDdyiCTiSVjSTdV
mw8i25G/wkkVqdGCKSsGT1/GlAB7Y3Bri05mym1EPwwdJeqA8V0lifycK4px5UB+Kbq6eQBVH+z0
TqfgYmuIcs3cL/gIPf4Sz/Wsw1BO2cxYFdVz43QY3NhF2CqKlcaabvvWdvZk9zxmER4CgNZ7JkpM
C3vXZP2SBzU09CaZtnXKgpRTxTEUCeAdzkxuDkAyZ97wJgyRwQn2II0xtdtxUThGyz7xRKRA8XaK
DwWrLu+yEsMvLeyTppvB1bbnH1DP8r3KIU2Irxc1hs+TH5HAmaFbu49bo9vSRVlADo1yh/bSXSQw
EqFoy7Yx1Xo/0Qp4je7A85yrJ9NYEE3XoNKcttvaThQ9sfHP3pzwHNudBohajjY/iciDAiCm10lq
+CCJOmRBwT2P+mE7m/VJG/nGbTXwvAn2TshHooFXY62NTAlVhlY8iTrhSRcyBG9qVsYWFZs6EqDO
9H5kncjNm+8yI523TWo8ZwkO+i4Z00NYj/2N0ncjnSg5sdiReTZSaFgNoVJae5ysZKunFrSVhcFf
GC1U3072WIREcaiIf4I82DdDGzDn7xKvLQD8Izs4wgFoPWWEKa3qkG/rGc+VwrIC+w+zxMnkxXPy
H3RMB0bRFcdklmLDekPslwIV2pQ0MQuA4hZHVbNPl97aRzl8ozlpVwaGxDnYx3f5grc0s6iYF78N
i/mQAER34yTu3FhJfk6RcZuPEK7YdBiMTqNBo2SEZDfWebRP2+61qTTFNXLjreZX9DINnPrIIXFK
7YsVf460skwsmELOunYAcOOxMeRRXL2mxLS6Mn9L2QTuF73cj9nIkOcXqk7+LLv8DVYxbPeERlnP
+6e0hLg8BtklmvZaOPLJyxdjsj8wwoKcAH3jo0DFlTQHkzs2BCkoVCU04DgkDfiSm9GIUVYpBsQk
UrmPZLWAuEP6tumL5lW18spThqHa2oFdemoPzaGwNI37ZRHHJpcQdmCBHmKVNBmEVEjX6vFBZlHl
G2xKQozmUGCnTRr2D8x+jY1mg7xU6vFDjMlZDPbdEtUz2FuC0Fke6r6SAMcyNLzrwk9Nx9xbWtft
JakJbipByvwf9s5kuXEl27K/UvbmuOaAwx1AzYqkSKqXQl2EJjBFI/R9j6+vhYj7KiXqplR6w1eV
g7SwyAy5QAKO4+fsvbZPxYYL1NyHBXJlloSIIHT/lfnFWeHVzMmZKtmoTgbLA1I/lhLOluvQv+GL
8nt4pjHk3bS9dz0Ehj26riuLRhZb3VxvbLM4TX2l11XoxRtRTeTRF5kBWyrD5bOEwxqhQTXT1BxU
SoNz8yQNdd078KGL8QQ9h8vgCiUUdIyrPmwuSdi9DNKOUx+vTTzeNAZIqvB9ZziJQEFsnGH83bs7
hebFrQ+uNQrYd7VHILy0zkMaOCutgHUZ/WDg3YJ934YwuUIxR3vUI96mBgX6xVT+ZVrzDp68fQhK
4XtJi3llVVNOjAYiABzZz22RAjStRHxSgTEDTj3TpiAPEGO1WnzG3nOeIFRQaf6jDwfOFgQKrqPW
Nk5M8tNP4FrBe2qMHyYKZOJeixlW+OL3L9GsQCnKdoU5IfZUM64vbTZHsUR00kXteOnPwtt4A7cD
p4zknLp9OYIy/g0wIzMEn0CAnTsz4UJk4PVHvsHoNBvjci1N69Yp/fMh5YVdqB9+hY0R2vmS+byv
wHOpoaH5CCOsDlt5aqXTMS7Ka7fIER1l2cnUEpeggntLi58ia5OtibAZczk5GGkPwZFJINEWNs40
P9V6xwiLRPsHHQFdDa34ZtRYsmadXZFA+D11y18qLMiZaDXREqEFmaJktG6avENhhlaW3OTjfFFk
41lgOvtG5CeVPTy5zKY38zT0uykYe8TzsaCHAdkxsed8S8AtQjNOu3B5zG/SNPKdbeEjC93HFJE8
dTPo8XGAYFJeuThf4GmQkjDnFY2lbnruK5mvAxvpXpINT1Pqn2po2TDqIwwsnh8hFaAeskjp2GXo
UTfSldM+ciWRSEwqUshnQ4gHFA/pCTwZSKMW0wi7t5CkNkzWeXvjxgquoTLyOnSNb8SPPqJxv6IB
bW9qB/0KXu5thqx2coN2ZaGPMeL22mj7e7oNzJXLsl6NeUQyFHEqzFt8ktgm5EPpnJCDN+WXba9w
sz9MRfFc+xVUNkAo8Aeh32l2hMBy0itiWo2tNNNqF9o0UWYL5mIEhEpMALjLKNvqJvC27A2cHDhM
hvUEoKg+FVF73qX4wMyk+jVaLSqlZjvG1tOUJYz7fJdDkA3vSEXOvqbJgrOHNjlv52qDG2tGPuVe
ptH4KJX3HUow19E5X+CYTeveKfEWjjM+26BvV4ZHwZg69Cn9illtbuGeLXhnubE6bhESMkWqv7gw
2lahgCNeEM4Irqu9SemgrL3cKsAfgNwwWvyClqgIfDBpAPvwh9ZokgsckdWdMQg4o3G28sdI3qay
vOcw5qGB0A5u2viiKoybYrYf2zb/wYR3E5geiFaJl96cIsQQ9FnWpWOB2pXOT0c4UF3aEp1nGG8R
zF3qqQW1GWiSFUB6rCMzvzb4h7RvLR/xWrbzuZtz1dMK1RM9OJYDDh8vAatM9MVE0o6sE0UFnoi1
nLFfAjnAgWcw2qwq46ftk/9iRSpb5y7NR0fi59dF3ACWp0sSWrCjsT+ZgeS8zZHHKqtn2yBdsQ0L
gAlZla6zZe4bCGPf0TLllMh251kbO2hNQAOAmkpkOtsQ0B2eXrzL0+RVdHKNZyfuj42KbiM6IaHN
K39MjmunewrcacAaKO8jx0IyJEPQ+BgdjHDfje1p2vDIzbBjoA6DbC54sV8mBYQs3ED8XR4LzCw8
ww5Rq9tQoHnz6EytVVyAZJnyYe2MyRd6EavFJ1Hb5XE81fo+7OpTzlbfOTQPu0ic9WO/CwlMigL7
jmAh+7TvGcYDPj7BwIocj35n9MMs45NQ9V87HGFm9RRZ3oObdY+QcvQ9Xo0Cb93snJiCd0xh+8dt
FcZrm80HCU+X7BIB360iCHQDMWtvwqkcW31Pgtj3tjXvySMK9wySNnxa7h4g4soofrkUTgj0GWSg
abLq6bGtGxzDsfWVEyLA/dFS6CyQgtC8SjYterg19/5m0PIErNKPklfexmPSfQKYKNol2AOObfBb
mJU9tdcmtFUaeE/xb1xrVl9PnUEjHt7yIK/d0iD1xVlyCQy8OaJlIoEMkxH1/BPqW3Xu9/Aii+7R
LUhQdfsOEgtJO2sHeTRCIoUkzpj0dpzdingZuz6lj068iHdqS+8st11zHTnzt2I2GNQXIVJbh3dg
5mRoZDOj+uXMw4iWog63tVaXtkMiTOMn12PXMoSxgUJ1wW3h21dZZ1+NcXBFSTce9bgplTvM+zxT
ly1V0SpXEfREUdq8ZNCvREOb7V1KCSQ8DZ7fyOTsM5jXfYd0InPC1WI/2HRRs1F+1HBzeRBkSy9B
14JmYdRDuhZu430JaUMgTx6QBIqKmednPX//TR02AovLOw6bp+5n9D/+V/30/cBos/yzP2NiRe43
/3GIsrYkycuLneZvo43NMFiZTGpRAGnzldHG+otJM7eqALLrLEnj//F/7IFLYKWnLCYXUohl7PyJ
MbEWS4z2v4xfjgXYgrMj1jaKYjyCNgu9tNkEtBWQUNDqSysTvoEfBNmvyPbw/OY1ktdRmRFP8TwL
SnwLSbYp2+l+BgRuHvcxeqm10Fn6TE9rugkC8ii3lt2iGnUt0hfCmUO/IUKAqc5Aozbygmpf2tj8
2GSxflBkBj9VHlTHbmPc5bOr1rUrcirlqeU9IP36IYorZ2MhPfnpE3n+xSlJlxoU6Zp80N8wbMTk
FreYBtxuSPdhlcvmuKyT4GkkSvMbzExaMZGTfnHNCSq33ybJcRKACeYrOeP39kiHMUFdIWu11HPQ
LqPXtKYFXnW5fYVWiAmU0djod+RwraQCwsrIgDec9It+hxqbplrvhfZuanhzkr3XJgP5M3MWH5cV
QbmnfjM6hKKRQEgDIazjGyyyVr+TbBTlxmF3aM/DZIx2BSnZ5zGY/XmFJhF52DJ4ubNUB0F89uP0
1Ima5hf9pnRnIzZEZOiGwBVSq0rvxrDg4adpE8qbLA6qYNjnFHjJj4RGudOvsj7p0uyek+vk9RuS
xTNd7Vx3tn1oqu5E7g1lVmXCcO77ruqfKemEZZJIIdyyqQFu0HQ0jV+mVxjdlVUppsgeX1hgYaqO
/K6oCfWsa7cU52OmXIASwRxHwUVkICNixGQ5RjHITWDpLknsNedmzzyPXTcnyazv6ogzIVrPtZWL
7ueCHuIX5g46T2PV1MdDhZIcLD0SvzN3bmjYIC8GlW6Yo36gJ4nOqtFu1W+qeaTpAwbVe+qoOzma
qMQ7depetWdlShIRzag6r5lChm0mtv3Y0dJJK6ZJXSctDI52avdfOPhhA7HpINvfFNPQIzX74LmK
robZ7nmJe+sSDoeYO4YDIhgVXTuaxMAvZmwwZR38sm7uB8PV9z6mEV45uQT0WvQl2UpJHu1mh2o9
H6M0QP7oUYiMRaauXJBMiLNKA4eAxgMU3jWDk0y7vnNbIiGcfPihaYoHtL+MiBNG6rg/GlpuQDRK
4hROfWuch7UJB3JeM/FvvJN0SOavtITVeRWaTXA6WwMINsNLFlX5GFnRUZ3DuoTiHwyXnIX7cd+X
eOtnjgjeVjpTfV3SHr1TOMSMjY9W4ltOSNy06XM3LBh4dmC4B1AKCvuCeWK6SAjzecSA76teMtOd
fEozWDt3cTijHSDfITqOTAVPdjDKwF+DCqhGKGHVMD8Jd6gHRMjzoulwJtozIQqVZt9kUTiu21Ti
4c+Dtrx0TV9UxBEAYLrNQwZJ4O24F7GnVKZ9mRURwl4xUZ/WY57qtYGsLgDrUZe3lPEBPgc30vOa
xjn6z5BzTXaU0SrZRpDdIjJEPS+DklGEA2H1OnyiarX3BekXl0xqhdr2eeuQgioZDKBIsUniBAnH
l8IgpDkNSvCKq9iJ7F+zLuVVaY3WiacGzhNFUMXPjK0EYm0iCudVS/wKJSwYuGgTEvxVnEyjWW6m
QNQaJ4KT7TOBeB/kSJDfu8ZkfZ1nTfHWYv97wGiuvo3mgoXzah3hK8mngWkCCpiOW8UhqbCMiJBc
8a+D8EiOdP9gZtjJdkINFJwmsvQ3M4ywy7nT3oPBxloiPuEZ2qKBzY4Lp/QiNDNmC6Ov9ytshSQe
gphGnceAgNYYHFUImZGmHM9TYuF8I5Bbp43dtQJtJ6NT2RSBc2zBfG3CFak/dA0aw3IZATSMJrLp
xoJy9zUyMuVv275GJ2z4mcAqHi3SNXMFiGlGPG8IYH/A4TW8VjYPii/ySYJmeCRLyYOyXkmN38AS
DUIkQggR91uoOILJ8MsrZ7AkcGsK16zqFTmFFZ8oZNdymG19gZAOagXlfC64N6raaooSyB6dmRVy
7c49imQXO9lmdGwMo4QTjHATpaoWVYuit7C2eCmaZ7nIQUnSIzf5uUdh0IuhoBvaLCFyqkP1iEyG
kwS9oWykiZ7OtONF3fkg/gIclIjFu9CRw2mmQr/CGyETPSZXho3Nku6a7WXVUdyYxg+axEh16yEY
qzM75us08tx8VMjVk5vJMXLqPrebvE3g1vlNVHnOcgjt0KPTB57QjvpU+dexWwQIaaXtDHtaACSm
M5ltnlOyG26N0WtH1NaOZgxUl9mvMEO7u0UoQIINiXz0jAo5Wo8IBsL5Fpx1Rs9AOwmmRsNK1C5r
bDjMViKZxQU2DdV1DN3O5aEI6aC5EYg4voIUczsuwwama8XpiE+GJ7DRcLfdHvBvpkri1DnlzO0l
OhUUqh0KClQAMYEeW8dMQWivhyqnOxTEbMYS+J0+RuGqs7NQdMExpNF6OBuyTqgj0+JnzjuRR6l9
EetqtK5mkQOpGtM6TIDo5Fpfx2NgMhOPeusxaCQoktScMTnIGoXtxYDdf+8SpnHZckUEaAEyYbrB
O0JdpKnf24Th9byfkjoxkKvIRXyJlMkcppU7CHUpciep1nPXZpgNlnrsR2P6AWk1THy/pZUR1Ous
G9HN9sZ0o0oskg7NCWzLE4o9kNNWjM9oZVqd9WgytEF+5gFcfSycLvqamkDp1mWeQLGa4nHWx5kB
/+/aK8P8xpyEpe6NeMT9tzb6JLVO2Dc8+yit9NCmaw72NTobLuqeVmKOtzPO+nDTuG2liDTr3MY/
rVPHxjtRknuwdRsGN+vWb4YeCxhPBHSatLIreRLYIv5RckQBxg/mHWsf9+J01cPeDR6xV6eP5OIS
+zHHml80hr3Nd4oYqUQlpQjBZHjQqNsgNxSNhEypNmNWFsNCzcZu3Ja0KX0kGL6ev3DsDMzbCHtD
fDRXhUdLyvMq6zG3wq65yiaVX7U4ch9BtIjqCOeYRRpmG3Gr5CYW4CM12MwmUPW1pN/lHNKIczaz
qH/sYqEw6zI5V9vJ9bp+H9YG6mwkIZxlB/TeLp0WmX71ubfFOajDWu1GwOchFE4AwitXl7wI9Owg
i1mlfcslysroliS0JUtFBgova2TQD6TqCs/NcSAvJB3jS8s0slu3cKcJog5a0aO2GoBmNbqnBm9N
XsCioBpuQuaTa+32dbCqUltWmynx6gfhtdgp7bDrus00KOYn9MM0/l9VtsmlSTeXKFG8zfs5IjJ6
MasjxbFG2LNjKroTvxHuk1829GcNVbmPVeB3Ax6YeNQ3Rt9k+OZ9h4DRKZm6LcVs+qzbMtj7nUGP
Lu7s5rkQarwrEWTuep9J4D61svLLzKM6bWHlcotGmNfo5tALCCwglj3222u/nrtLxkr281zHAypv
xOaXlS5D5uaUj2t0TGQ22HjS2zXpW9w0xhBy6yPUE+wTRcQQovEGQX/eyOfAWfWzjz3FFZ59Oof2
KLJV08vwJy7qCpFRmvi06eyQJFQnyxrvuGIG/7UwcGYUbS8bcpwEkgyc425PGoMYCcOrGGdItOIM
SSkZMTg0RJVQWvu1c+Yu42Hc8yZIvKam5d0oMvCIOe2cKwp17ynLkmJLXAJjlRbrQMNgpuOhkbEN
I41Ct7/Fze10+7kNpyvQrOw+U2DHe0CGjDSy0Cf8yEF9+D0RsUe0cq/Y/xpmktXWK0xavEINXXHS
jp255LQ6ITKVkd39Dy3jx/g/g1/F1Z+j30uKi7mc+F6eCBENg0gkEMTUpGFAp3l9IpzTpU4fDNpR
tCgR1lZNhsFCR96ZRSfZIAGi6DBOzKCAlzKDe96sNEGNIVLkW5v5ZPlHf/5vf6MFrnL4CykNUYJd
VHAmPjiiguJMiyov8/U4pqyZzCq4wYfMdA0YPow+nWPQoXy+khFTuJlqY/jgM3kNYXGsRUftQKJA
U21rjZXt9UfCO5yZR8T+XWbCv2iMzEYqODXPL1oH//DJv13FdpYzuKs0EyVtLYLuF8SLNjYKH60b
UItJQp7WnKNzfwquP7+KVEK4tuS5EYerJBhaeyekjKcXOR9zQrGpNgise3+V19ih5RNTtumZJv0L
6EMQRl5fixrpXjexm9Me4ADNXmqRv0pO23QXY3Qpdu+v9vaTcxxEr3x8NEs0P+r1atLlqN4STU1t
5PHQTIoECQJ/4Ze/v84hk8SRrrAt24ECCulJLozQl98QIRIdbx7uRN/P+5hQS0Xp6E9IlIUs86NE
tpF//P6Sy498ffO7jtBSaM/T2En0wa3nkUbAWy7Dpq/z5rmOtLxSYdifirDTt2IeMuQ2WKWFwfP4
wXN3yCnFoEDhYtGGwna63C6vrzaxTXq1Jipc5qi8OhPOFRjDBz5gOgTsXq3wHIJT6nbuP/g+39w9
fMieB/sHD4Nw2Iher1xoUXp6smklJOnATj0q5hgWemzEOUFsPb7/ER86JRYOl4IJy/dpe9KxDh8J
C7ZRFplkVka95LUDxoMXQ5xO0x3CRWot1neufRWqe7dyfXK8a+e3jC/6+v4v8ub24vdgkzNN6Vme
Y7kH3/XUCND8BlOOuHWXwoTorHBjIioL1qJKNBGoqf7wnv6Hb5muoCMtckQcuoEH93REfuOcuHD/
FBaA+4ykA3x6UeypbJMSZwooNHBnVFtJ7QXZxfsX/OZ7hm8iXCBXy/PEg3uw45lxvRyDmfqlveOf
CjWHhAgYbvMchDbnmPcXO/h0wZLhkeFZQg+vWc47uKmmRnc4iU3MAhxRT7uuXxxgrv6GbyDe1C7N
wQ8WPNiVlgV5VbDV0vPlCg8XLL24DSE6ROuidWiJLkEQ6cf7+ZvL0hbuHuksHWGEgG92WgSVIWrC
cMk4ILfRi0kHsJvQWZN/Fu81lOvn9z/HgxuGVjULLstxszqYlQ5uGJ0h1ewJuYaZJAms49T6MLL5
0TRR5DPSCgr7iQf1/UUP7hQWlXClsDLZaoFWHe4I8N5rcGNlQD92IPctnshc736mYDA++NL+YSFl
OR6NLhuHlrQPbslwisgLquNgPfFYrNIUQmmattgTLWIkPn1NgB01ZwwW9OxDtNsghomsASwTo1/G
GIi5KNRX8cZb/vT+Uovl7OVrZPn8XA+ENd8b72Z29dc7auprFTdShxBPuCKGgrlLz3No+/O4UnN8
4pNVfC0ZO1/MGeetFWncbbCGgzTDW7dTnZ6XoP2Go/d/rbcftm1b2lbcttDEtD74sPO2d9H4RnSJ
Z852vqixk7hdjOqeP31+KcmdwzmZIuHNhx3NBGvkISGDZtXfEcJ61yN9Evz588tQKvLuMk20UYdX
FEexXeYhXfPWRCSVm2l6ZMcu4NeWTO3PL0WEN/i2xUvITfT6K406QBN9sqhLmwzWbTT7Fy6Fzzpa
/vT+Um8feRvWm/TYqD3ac4dL0WVJk9oygzVVVryn4czzPfbdTEgHewwjjuBcGXn/4/1VD+p+7lmK
bV4OWCG5QWBsvr5ATMCGjwooWLPDecVacOC8GFTXXXpNy30ahsPDHNVo+pfgR9RR2QeV8j/cnQ73
5wLolB4vjoO7kxPz4FaGXN7/fWldEcFh4YRfaoNMZ/xC71/t29W4VKFAMALOZN2Dl3+WpWXnORVi
sXq6MzJ0H6DW7/4v9oK3CzHtI7VFQR/lLagO7huMALifwolu5zz+fhKYnf2XngStebh/l+OuQCL1
+ttry2KMNN5wTCtzv4n4ju4xx2C7Wv702Y9OU5fbfHpcztsSZmhbN5AmNOOKHN/l2c5EdPJfeba5
ERjbU4/yCqRAe31FqVJUwBWjUtcOi1Oarj9h0eSnyGF/vn89bwoHDe6TOpCqn3Ma57DXC6EBjup4
0VzGthnvbTX0aAk/2qn+YRHHw2xsUmu7bxdpnWyKitj1V6nM8xtbLRiMcLC3n74UdzkzaxiODEgP
q5NsKCqGQUQpJ70Mrnm/5KdV2310pn17SzvL5wVylnqSPy7/+4uTM/Ut/KSw9ZFlYK7e2Fxbv+vs
mPLZSxoq+Pcv6h+XQ3HucUonK946WM6fmtx3GAux3DDdpbjyj6uJxkCKeu7o80tpl9AKwLOmevOw
ymqeTOYDBqaExB+xZMJCFwkH96KKUKW+v9ibW4L2AwxPm7Me+N43Z80ki72JzveSaSZsiHQmp+iQ
m++Tq1A14nT3OKdzPxDw+vrLIgS37m2WWUXL7dbQdt0g1v/0B8cqfGh0/5bXMe+s16t0Zdwbuk6I
a+fQPuw74ZLvKWTmfKGWtKsP2h1vinBWQ8fBJkTBT+l48MSOnWxcSEmk3kQky0g8Z2spJLQxE0MK
eU3B+ec/Q89ykZTwpqCuO1hPxLFbMVVHlb30lQ1t9ZvRc+P9p1fhuiSXA5FAvqmZfI42RVwhoQtT
w59ORTZyHITFU+Fg+OxKIGjpfFGf0TdSYikFXjzAiLDr0o6Qw1uQTTDLobcsVrGbEVLx/kLqTSnD
LbFUZpC1Edjw369XaoJhyGG6Ltsee3fvJeN5hBP7e4Yg4axsJIGfAz7ay9Jj3gnYGVKUGUwxEo8a
pAcY+iSG29pQq65yKYxTMWXdGRKHBslwm0WExk7dRYcs9RGUijTWCbCvC4cgyvuQvNJ8R5txutN2
W5SnZH8xjXKqmJPn4NjRNVNtOqstkwU00ImuguOkkZ6/Z4j5UPmDjE8y6H7fGtWOsCiXU9bdONT+
BY31Rq6Y4KBqUyJv7oa5dIOLhrAk1JGdkFdVYLnzpkHTcAZNFNe2CxglPrILqekrgw7/Nfejzlbs
5YOFy1WP+zmYCveijRrzMSaZl9mV09H0ef/reLPjeIgrPY7k9O54sR4+N03qNmPcEceFPJHxR2Lk
TJ8+vI/fPp0gu3mXMmKkoa0OD48+HwcsY14PtlvQTpLp6F/kXkcNORj+hQnM+oOm3eFl/QZ/wIiz
BQW6Zx12zop6SGkRKdg+eEKfRy+zd2neByef+/BYhY2U/iodMnrTh4362DWiWaH4WNWjpBSPKLNm
ZWQ3769y+LJjFQ+ZGb1HNgJacgfbtZ9GmNJDAZI274rTuCmDBfXocwLISIn+4KDxDx8cJzQeUEp/
CuHDcgHLShcVRWesuoGUgyLjtRAwvfyzCXwKaPP/YrbWkkT177WMq6ewfope5SIs/+BvFaP4CyWi
6fD9089nJMUQ5o+KUYkl/4C70KRKYXKxKAj/pt0AwmFwwiNg8hpmF1nEh3+HHFjqLyy/1GumRUuH
3rb5GRmjuezaL7rktC851rOh0wPjWXAPu+TKUDJ20qnagDHtyILJngsi3J9ins8z0Ikp6QddtU7A
LexyH1Q1kXd6S5pjsBUTMmspB/ujLeDw9Lr8SrzQ6DYs7zVq7NcvGlXmAwStqNoY5dwRWh933olX
d0gtMPqBjxgj/8mwK9QDTcuYEIpBtaoWyn4u/Pg8RkLyqJgDXblV+Z3h27Tx7d/IwxnLXlIO9j0q
SUb8gW186xLPmXhkAE4hQBYd2eNoGcavdWKnAmdS6dxbgd2tG6c3dpPTRmI9RVB0oYpqA0RJ4Hub
yJbOzTSr4qjx44FJdBIRapBbUq263iZVE+ZWu64dB/iqW2IroqUDmcbSw/RsSieg2ZGAAkEOOenH
qW49JNEiFh+8vg8iJjCG86nSLmMySTOXYeJB4eOiK4gNeG2byumO8DkcWVz1NKLbHFBgkRZ43mc/
zZLBdMr8vXnMM3fnhF8qclkBdGwLGLY1nL1thNzNi8fjiliaDopnyV8jsVz7SbRxsaJVtru3cUu/
eKA+nvD9+e1/q3epE3kvHNwTc5W0RRA3GMWSAIwyXBnyE6J89/4qy085fBjopXls2BzzeUW8vvNM
4O0oFVJQOtMSHKP4TnP/usvOUid7JBKdxLOKKeP7i1o85q9XxUzHeEwoWlK0MeTyiL4o4QJZN3Gp
yZmSeZWRsJMJ1DgLdxOzDbN1K5a/+HKBMXtmUFwvGksFp1aEEFCz7ExFU3FGSWZddaCnCHoLQ+OM
cUj8EFdmchdO6cK2H5LdqCdlbWI3+Pul8G+nzNabB5YLYHtDp+3y6lbuwQWws8xqUQxD84TpWEv6
PCrpAcnMLVGVsS4gYUmsa73vbLXo0m00kXmLz5RWu+mOx6oBrayMMD0adQFCx4K7PEsjIYdUubsp
rU+Ubq6zFJhOVhElklnKOUdzjaMB8fhOl+JLO2NpSmAqbDoFBPb9b+iw8nUo181lGCuxbDNgWq7/
xReE1IiBcEe2d9zb9d6q62OOkIQVWfYzI5ONi4PugxUP665lRRTlS/IMR2W07K9XTHFh+H3GimVd
304V9qOJTWqTGCdF1sgPTsqHugVaWoLhLFsEVDXOy+ZSW7y4viLBHg40cYlA0uu0Ve0WFBKOIxur
eZxJd1tNGbSgKzKg3YR4rPH5/c/3947+6rlTy3jC5GqBuJG7c7A3db5RT50dVJtAe8D7igyVWJf5
5IiCbvEbcg7B11RH2GIBaVVI57FysdMoIIpNV2NvH3vnWPSetymcduvJ9nbul1y2OCStIGkF7Eg7
BymUIzjLwCkjxh34aVoSsFM16yAV6jYbr20XI1g7mMZVlicVZkqljobeC740kPtv+7DLdynZ5kdO
XC8hXeyh8I8mBKatW9wBCRKLTA46EjCJ2oj18dimxX0UVt2JWaCjQtojj0Z6h3+O0J8qyv57ekiY
q764k5b0qr9TqS6eMlKprvmL+mVKy+///99ll/WXTTHs0dLCpyE4Jb0ou5YbXi3jalsx2+F2/1fZ
ZWLq4OAh6NgvDct/lV1YTrDn2S6Fl9TLk/KZsuuwWmeMsqxMs1Jq9hTLev3EOXZmDGYJfK/h9H5u
OkB2ImF90IV/swhvE8XAz+alYplYdl8vAogtMZiGw99MIc6p2lQYl6ePZBb/sFUhAWDnRwawbP7L
5vli84gxoBREjdebtvLF6aijWzB2wTbqjXRbCMPcv/iG/6EQePOKXl6RS2+KeTuHxOUberlcY2Oc
QCkGUKpo9QbV7rDGimGu6EwM6xjr5IlKOhf4r/x0cfB7ZaplNB0KIcvBnly0PpY+KWAjpH16Fug+
30nEnTDZyUSvZrwvDGCBFajmoxnk4UGS21UtxTnFPmk+jJNeX3M/mYmfwVuCLUUaIZi3bNOXyBtD
t/3oZPx2KXiYy/RhuceX++f1UhGCxrRvSKUEz4dcTwQEzeKyReIwTZv3v0kSCPhhr7d9Kh5aGNyE
sN3fHMPhivnAzsDfwpK3QfsVXXYSWU5wE5mhzo8MwrgfXSg9zSqqpBmtJ3dgZgWK6TGtfLnrSU2J
VzF+l3Psvz5mczwW2PKT6NlNXRx8ee58HbGdbOxyFFuYlmuw5iNwxcUZURY0ADk8NM1XAE3Bgw3m
89Eww+jWpxAAdA+ewkSu1C6vjxSl9rrxQ0sdoZdEru4G9bzOSHo6C10VgbGf/fYMKgVeWburoIZj
bJmxe1rmD3+uO/uIBJ604W8RkxI0YHnPI7JMY62rZiL1rWoQiIa59k+dmHRiXYjpmx90/uPQp+1D
21j+swPuPl13aZn/HGCOmcegOBQ4pzbN7qIwhTvnmrlG5tPNd3Q33NtJTfZdWBfYunNfQ4JvHWsG
34hl7VuMreuHNfVY1DJwEOa+kFl8EWlcRBhOHSj91J9pfhRoI+iQyfchpxRfje1Kju24zuemaTeY
UxxA4HoGBSCAfDw1ztyJjQ9inIikQRML7rkZIeBlC61f58EvqCzVeZ/EVbcTAJK+ChVHt2KIQJ3J
WunbuZUwhvAQpD/daJDIuZmOnA+45S6seJqPWkfg5wgiL6e2DENyYD1xkpWW3UGsM0BYI4cFvSxB
3tAY1LOhAX20w5aGH8CciZQR3OUQgDsljX1FluOFKRsYGZkXez+hFjfXEbyhciesEJwx7O7qnNh6
RK1BOueQScs5vvc7XEdHXBOREkOcQzRv4jx6KssEymFWjQqrSFsTIw3fidNiXo6XVtM7zVFv2tmR
iAILmLm2i03gY9AzCszC+5ZByM9p4T6sxmlusVaZ6YSof9Djc+/WxT2Uzumpyer+wRBQFFZ5PoOF
Z1eGJocHRn91VWUBI6sLcnBjp7cenDJO17JE/r+N2CmPQfe5OwKS+u+Yo+SXWiBQBZ3cP7ctsYPB
ADl9U4W5uLY6s8nP3n/UrWWHev2k08lgyzZpdNDScA8q6BLKuGztCbNdNa/jxltVk7sbvLs8sAjS
GI9o5KIK5uPoNPCTm7L6MchTYADryrvAcDhml0OMhFueu/5tC+jeMrZjk+5+/5b/v476D4SXL76w
N3XU3fz916JBfHrVwvr9j/4UU478i1OBoxFLILr5TVj+zx6W+mtRaDG/4W1BU0pTZPwnsZlGFX9B
DwvxDKyoZer7dw9LOn9RZzEFXISZeHGJ9/yEFXd55f/r5qLEQ21E4idaT6bztMQOXo9tE7LxQ0bc
ZxjuyGQhCBMKzEB6w5QcwWOzbodAdlcvPqF/qENen3mXRTUXzdiPEpKzizw4ssi295zYdsh9gScH
KL33yAeZW03KNyEnTA9Sz0zPE2kF7EFpiJG/D1MyLd7/LV6/Qf/8FjTJTXRAi7rWOfwtBpChRQr7
qAqz4whuoW+JkiQFQLktIKPMmm8pdn+8vyhH37cf+SKcsxZ5sqBgWDzbL6uwqJ6MyVBNsTNUO9x1
qjmbYFpNX3plVzPfgxyvdcueewrhUv2MinLZXUCNrB0Tsh8JbuP0o27HwX7s69J6CGKnHPZRPEuN
KRfIGOgv1ZUbUytoi6GKrfRGJbqzzsyxT3dtNRPRUWb5RU9fMIJ/5QWMnDp9xejqAiAx7kHfJM9j
U1iqGE79iAacMXXyIbcF3H2GpsR/kVC24bur4uM8A6yJ92pwB8Yps01CahFj4yhEi6JTkx5wp70w
/5VgbYSQatjroNHHM1rn47wDH+tpmvw6k+me+Aq1icvA21lzclV63ZU3hA/J1ALvTlvjehqlT9SE
397U41gdT7hsLsWcyJXWuXhOjQzvQ5/fuPWgb+DVGnu/tNq1Jcxug1/ExygZW1vAb8nuf7N3Js1x
K0m6/S9v/XAN87B4m5wHZpJMkiKpDUyiJATmiAAC06/vk7d6qjbrZ9b7XtRKKl0OyEC4++fnRGqu
dt1dOa+WMWAf0nw6Sv9UafrBIg51ax26eDI8e2NFmV65cxmt4976w4YrpLeMfbJmNbgs37DBeDc8
V+HPfsYGUkM2UoJvMVyc5reMw+ArZsV14/d4IW5D5r/XlL+otLzzFEhT7EaLzsk2VxN2pSYP84Mh
FlFfjGlaSA6ZIg44qL2jrPn3omTfQawOcScKdmCwwycyq57gl7IqZZe9+1iYIfjTwnoF5FcpNk74
y7R5vD7gLiZmXhPtHPoflN1c8OhYF5j8yK1EjyKodUKSs5yQqLeN5X/qySkh56WgIm9uvoz6hRCM
jXamHLKfJrFAByoVdXfPCZK3sEQYjRKsGXquGTz366lBFURfeJTmEDRudLGmlnRjkJsJS4FJ+teU
JOWNsWaNFtFakJBbzCWP4EP7DBWXzQgWawqoLBEXLvNLkbe0S+G83NxShB7QXajqx2koMmtXauV8
JVNk3rhpzPYuq61Ewl6EmLyWIwsta2cw1QjEhq5ec0mVEz76Y8x4deX5eQIPuBZLsPH9cuYNj5LS
rVeeqautKVUMC12ZgAtw2etVQXuigk3bylsJATfYuKjpvgPrt4s16KfKAgMlC2fv52K+mTDtrWPV
No58HXp7rs5ymkPacKTaImZ0fYPEC3ZKDIkk9lgm6VjZWhcx1/fd1BdttnVM2LUnl+/4dUxYMgCQ
bWl3XWPUsDcVcCL36Be5M65aLykVW/5FxiqU1N6uZf+whSqMVhIJWRWbUw9iwT7avVdLPr6Z9Xi/
E8PGYvMKOhGNqnQb0/nENOTGTIY1M4b5kyhL2D2MQ5u8TWHpVS/TkiTVJqcUeFVNOn7rmTa/0Jmd
1LVozMTEI1QlP2iwJu5mxIhUfvKphoiSlW6QvWNoGeh4zxbqxk4LiIZ16TWXoqli1HiFO1ec9EUX
vsBYGPJfvcc2ytau5wlWDIeq3vqVa+ozqZ/uOLjR5K8yFtXrjZkXt0LDlTjDa6rd+SsfOynOdx0n
EB5VNWC/oGGkXJ16WPUOK6K7ohpH1oYbcQsmeqU7K4xhwPgwUMUuALH1tVSlM2+Yi3joWvuc0WNP
p+1tLgINR7pwzUvSK/DsLY685gjYp2SUDYShOfPJ9dKHMdcAXgJ2JW/+1ANEUXWGSZLFyijdsKgX
QBNkdg40js25ej0gyvud2HcYvdICsKbiJr63/CpYNuAy9Jc9+LBxWBVPvjtQjH5ETZrHr5Ilg6s9
IeVZ2TIt9zJMIAFXve5g/HpjtB1TP/ngZjI6+zRNtLOe7B6o2WzYuQwxwU2Hkt3aZeNUpQrX0xzV
X9CskmeWv7puRcOffXjZKJuWXjT9qGD9sefdYdS2yrxXq8GO8AxFsfXK0ob7ZDU2i45sk4pzGdcU
ia1XLDZVxRwxaMqRU7XT2B1YY0Wt5heuCE9BNU96z4bFZJ4rzUFxcTAPLhedpkiafcnF+9CpXEI+
Crv8MZoh6+4tFcFDQ4+Ql0yNvOJedBW+fy21ZCEfIcv8xMakfLT6tlarVkqvQmTG9ILvKGSdy514
kGg3dktBHeGCrTS5GUk/BpMat7yO00dR2PpBD63Onvo5TzGH+n6+x/U4fucwzR6BVfsN1fUiDuzk
Cfx3ffcBYe6oJjBbrODzUmN/oW8+ZFxOcgUDTZ3DQbORHAx5+1pkgAxBelnFMRlNcMXmaT2yGDzo
Q19BF9guUbfofWac+NazSQ7tj/MeMsEDlbG+1mxND+8JRTEuP80e845OKlxFMJRPlOzGY2mlD5/M
mJbs9AoR2/vRr0WzUWFn+3trnAuA3gh5KHVmA/o8D8iQ8JLlNlRCJzcPoCZARtH2svztmIH42fvl
hJJ4kClbiulc/QoqXh8sxC016ymcOPC1/DjLjxpLDiyzuOnEaZLBzB8yfxhjhEilDXP/qpx5uiXK
YOGKY12ixxh6IKI+o8Pl1JJT2bcgPgXrMI7WCFPw1KwBacTpmdRV1R072K1cFthO/mUme3iIC2ue
DkaPsEYgYAUXXuNjslWdiWAq9ALSQceKHg+5s9jXgYWp3yYe7PrM4B+xTqeA4e1CbWx45EWCEomb
+fgbzDBKg8rOquwwDNg8N67hVruahRPkvI0ywjq+hquB6eF3M4CRHPCFfPVR8CikY51bE+ut68n4
ewLBFEfce++D2A6s/sT8hu1711Qbdnb7HYCtu5y0P92TVQen7yChKIV4KYyqyV6Toec9aYP7GNDY
yeJhqbr4R8xHGIyCZ/64IklP5Siaoxxb/zDEEDGbnnh/q0YoA1bvXD0Gqb/DiJbCPKj0zUqq8jNz
wiFDgeR4Z6lSF3uiPZQPoF6cX0gjFYq3cDrJRPH6zqHwu0mRf49kYL8VgbwB5XQBypWTtatTLg6j
M9yW5J46MtiQZMXev/e9ZVq7xYLJJ86S+ohhoNsYk7gH9vHadeGz66/ynrGFO59UN9gHk2XRZmZt
6r7YPB/gZ+XniFT71grZDY0Sq9jmsVVdq7iGI6+AbXeF3tHsvGks1Yeo45gLM1QPbnJR90WxNC5P
sGD3paAdh0kr2MRVczB1dBj84OzjqN4Yf/wggpteW6hXKLBTtpx7jnu/RlHrQYu9sGJsdg5QZgAG
6o9J2nLPash3CH6gxIr0YEfJN1vVySqci+3kDO0ja8D11pnEib+TnmZa1V+ZW37A5bDXbd64YATF
mSjhQYuONGL9zK25XTfWfWEZ7UUC4Dur7/Q9+o0k4ZzihP7FrNzedteZLPNVMAMO4YtYJyYPTymw
mHVeF0/Sgc0l7sRtfoN3dL9T3MTiwQpTCD9zlpvTS89WycbP9XUSwt/g2m1omi3JtggciMRF85yM
gEIQjwl59kVmf9Wwy4HQSvePu6jih7TL+FIF/Y9CNckzfRLnPPHh2CVJU57coHou2SmF6B2L96mI
ru0yivUEjfXH4LXZGyn6lyyc7Zvf31E0iSAyC0fCuR/ETnsRvYUhDllzMG48JvvA6YjiJ9nvsUg3
oXb3SnkDiEi5yD203qvL09OhFr/CvPuZgq/IY+fKWhVkby8CjT0+IjemgzMd09KWe/KG5SWxf8Uo
+Tqir+QFxEE65lWSPoPHFyUnxLblminDNQwHe9XFzjsXGYLr1cjD19RT+NFrEPRj7GxZbIcWmco9
DbqJoZh/fwshOTA85XN/9lpWX4SLxcKrau/m1/BY3dh/Rtlw80Rg9jXqu2uIXvhnMLpcmELsP3Gs
zjyi5pUc6QNbGA+SpeMHJHNYtooLm7P1NimlhstTQ6VAF3/s+jI8BkJ5W2/IUJoMO5KAM8RQDNSJ
w/RRlGpo11U2nnzsCIQEbpY770uEZ4fuzmexPRV9zXMtPuJxyF4ZqodcI5PqY26wVIhoquR2nCP/
KgSM7BwTIRszSL8rKyrpNE/O2iAivFOGNYdY1+wtdonZl8rzb3XO1crO8vjBNLikrcQud+kyfkMk
tGwlptFTsFSg/8EYcmcyz1KbCOPt8monVnywWxUBnvGAMGvaAjJqo20zMKaEj3TyVUlB6eEjH8PR
OSup9C7w+yc9meRPO4v6BwG8l1nBzAagw0+XlX5gXHm6KUT4qtk4vA0F4c+6xPO3wOzcpPa9P+vl
YHDK9Fvh6rOy83xHczHC3t2MoPpoPiI4mPvwE7RUelk4vc9eXFOOSQThHuIYxLA6R6zs7Ud+MWv4
LBPyR8/eRqHZtA5poVJY9LhFi8zca5xHx08459GSEuy20n2egONC3gRVD0aDAYW5NCdnTj2gf401
/IiSDJtWJr3HMDfFipclCUPPys7+jBKrn4ozJWi+CebJek35NCOYNk3wM4qm5yTvkx9+IBcoguDn
4+I6ChkjSOEWPGyMMkf2xk6tIyZu51V/nBLbXtNsDt7RNjmXAXz7miFxcxGWNFAxoxiBiofq10FT
tWersVzj+Ohfm6J6GBsH8kkJrEc7zL2XgavAsqTlTSOEP4V1uCGuEL9rSSNjNdBLePS8IYRChOVq
DqgPakYYZyHy915N/Z8OIvDGLdGGiiVdgJL244PXorgsVd5d6jz8MiEH5dDax6j3D43t7RE5QJ6g
TMSkopNtmiwwuIPWPVUND2s34ZbY2KRGJtoLHokRRkPYiEQwABVfTTL2picS6zFsN7RKWKNWk+11
4S3vhyzJt3KC/jDvKdY0rVmH8Kq1JQng0mPvXDAskIVUQHOfVneg2JaqYcYUqyXNuTtvx8oVDsyW
WaqfEG8NgPbZqgIfai4ykXDrWwCd4p3N9qrNm7xrR+Htih65z/zljE6WPPmdesNG0Q1AifJgytGc
8rfiC8x/48ZbOxi0gc3icBGtAM6JmaIpZwX/IwMmW+sfpSmaoDlMMurC/phURsfcjnIN9XYnQ9Cb
035ZAmdgDy/0athAynjzsOxcpi13k3uI8QERcr0M9kJOJe4nz9oJ6ov4UrgjMTfAKy2IG5liT/Pd
nSds04L91/FuaVkWVWMKaMTPOih3ek8c4Is3br+GGaJftCoGmNMJPG1SFPMuYmpEnqyuuUK3f0gD
yF2NcIlgmXpzGrmF4NeuxrB91GilYEVb28JKl7WvfKrZpfA3SQv3WXEGAKK1vc8pdu4SSh5NlVdM
AgJlDtqrqnpVOIMDrtIDbsXw5KMOuvrERxEesyij59yrrcu4dBSQsL2A8ZP4qDPM8X1ro2GCja42
SR+e9eLn/WFRNp+nu05qqniP9GH/nBOY5tvpJvnOcnO7QGVmm3XVTUi8UqkonCbHKh6xv5SfDlto
EHBCwEEsJSMiQ97lQYHP82bD6i/Pa4YWugJqesd70VuiPTErQTG8gGYBz+yBoVs7iXSPo+AlG+Qu
9ik5Y9ITuZMytghKcXL51SJPxTGA0SKhmh6rN9L3EVsSenoAmRRuqmW+Tp1fHnujfyvIZ9hnunWg
h50PMg9tD1zvaVZHr+nGbQymf50u7fLsL2N6AFmSPTap7t8sQWhJV/6uqRZxLR1KjhV31T+ORfhp
1Y1u96D7wXlgEnXLc8/bWwQ/Nx3HEAAzcRkBUu80QXDtwPQFwFHtk4F77QqZXrTJTUBzC+BfdKPO
DVY2+3PrzO7mF+VN4Q8LUNGKZULv2A2hv/LHzNk3oWVOXe6+Sy+RR8cQTqcx+xbWy2UOuhCjzuLq
vV2oZw9v/Sowi/dg3yc+jWnWPS7CY88+x7bsYgTQ/nwoYHs9t2N2d2LV86PIVXhEbuZSj8u531pt
S6HNaNS6mM6kZjPS1XhKx6gHlMZT8U6/Jt2yj6gOVt3Ua+HbDHQKnN6shqWvXBSLYxjmPPSu1T6p
wb2FPk4+WK71c5u40ZF1nelUpZYDdBo/5yYI7wT8LGSC5bGJFFlBBdoZzezJsgZSgMIS0QVoioRH
CNHm5Eo/3lcQOEn+EObaj0StH7Kys7Z1VgQv0q0IgNqwNaAV4Nfjljz2G6GHT5sg0Tc4QBGM86TN
VpFDM28bjOWltaIA6iyXYZ0M6gVwh16Ns5Wsk5wFBFocmB44D5xNbcsCwCR2qGJ0MHiTVpKh2uHA
6H8a24fXTPv2gNuPysCql00wpZAHqQ9/FdQX58Lck2t2IPagIbrrHecCwThFrpAsHP7ghN4p14EG
Am3JgrDAUMN5DsOu6exDWTqh/sgn4fGJSeU2jWR3namvHwBPRq80NqZtQHn/vQ9pU4IQnL4FTZlk
q9L0FEgKZBmkNt6FQqit1d9lBvSmh9HRpzRopnSdhJn1bbabhZ8ucqIOgwoYvsXfd5NSJyet23Xv
++at76h8vTJ3frmL/pN1MfhdOvjBhlH78CJRAs02/K5+KefNPEfmkraLdxx7KIKEBO1NM6b0+GbC
IyyPbIvC/2AE0bJtiWBKzz5kF3oC3OJ4AwNHi9BZDe5D3fXLIZ3iGNhp7276pWmPurKnXR0F5nHK
vHDlxZWzp2uXfJuzPL9GOvhtprSBeoMSLgodriFiyr/k0A+7yrP0daimCQtmt2wj5reroLezg8tI
6nlM+w8kFnu3sjYm4U4HSPPki/ieHSYAQmDhyLPV3IKuao6kYy1ny8z5zrceZ72j5kmpeiQf7wZs
2K23JnulVdRsSTuLQ1fWPd9s/1m7ejomdSweaJjGpCOwncxBKZ9sk5brBbMvzDAVlTsLvl0yRyOg
ZsEtcCwjyYKK0d5PlpKtfa0d2O9t6yElzqAK/qIPtXyVZRCedIQTtGqqmXuPS4pOdGabkml+LFoL
bjfb9Feb3hV7LWMvXukBNDuX2QNuQBkctTYPtVPXZ5qO6OTAPeZ9E9P8GS8aPNI6HsUhEtZ87FU3
PRVpLg7NnGbvMfeNYqvbGIuZXBwicVMYRs+IVbCozxXHaTsP+X5SHQwn5wH6HArfCGZMod9MpqKd
aPjpjO50nQ3eoNKovW4aphJ+8DzZI0+0CBblEZKwuwsUNPlTuY1YVmXoiAAhiduVuzBKih3/d/s7
7YNu+D5TJ1Z7LiHyQNc/OiqbMOLaSiA3zdzVnbNNe/gEMr3JjkGUOe5HmYybJQrataVk9ouLxfzD
BHjMF/s+d4I/XG8xFWwrM70PRU0ZPj3QAemQD6Prht0tH1ovqLbs93Wrugu4CM9ooFbzVFX2o2i5
Bu8g12xUwELUHum5AwUyrbjd2z/dLG92adJHv7EFEVbAr7qho9lclZ25r6nBDhUZRGym8HLcp8oK
ntMuXtYgVB1IlO7E7vnQcoXjLrCu6gEMX8wHM5CCYCTshBfqY8ljszjPLWGPbRdZvIDhonv7evAq
vkgAszffmhDAZDnqc9MX/aEclhHJ9siQa3JokVa23z5NVtW+O7zfVq7k00gyQnNJN8Lb1h3C6N4h
Vd/0nnil+WJ2FXe49Wh56RkxmV53tWjfU5vjnRFTcpor173NjR3c7u2iZ5o7wcktOnWawbr0PMZo
vdDE48WNE/954K0GLZzSfVWjyDpwXZUbkvxwCsdiuhFC/Y6WuvzE6CrxsnSoFVaAWPmx1Hp2vi/s
/dIozhteK3xFFCt9MH/vB728O2UcrpxBOh2XRl1/zWHONG6IY54PitN4gagO2d2DSD4BQs/a3D8Z
L7MeHFYUToXjDw9l4aXv6VSZNXWTvbERdlE4FeXw2puo3SdFV6xT+pcHnkXcoPUoOKatEuPlHGEw
7bZ16M3ZD2y9l/bOVbRmPQETVgl1RhnSYEL0aCV8663ny55mZ2uWPUDhcny3exv6MzkyMLKaQvkP
OTqKG3b0CxpvhDb68wT7atjVniznlVpcyznXKcbjwij7PCc6YRLBhC1szjyIdbM1jpYvNOGXQ8VO
GG2gwN9l2kMtFCIqusJXbb570g2ZN9JtQ4zuKfdRlfZPhnHAPMO49XbJpN0rnVqu/3bE5ZBjTXuf
SlXi20gqWPsMYjAFWoWjN5UdDaeMO02ftpa97eXU/46bRNi3knbjhubl8qpLl2tscW+su2GyGeEx
Jq16IZ7EgxLa224W12K411PJTRoGmWmRbMTSvOY6+p7oH0viyUs/qkMsUrYbUp7wTT/5Z87GdWVX
5akHyh1Mw52HSPuXye8+phlKW684jYwiiAqlD3PBPDrMAmpec+YbBj8Euz/0xbN21bwr7LndhQsx
edP+LUa7G10gXRTNEzAIBhgp9tFeXDPZ7sy0cEyayTsMxr1N5OTAHITwYQ3cuE6Hq7ArPkHwNpsy
5FWRswAZLMwj6VQcYhr+WS3O1iBh6CYVf87/EkmPm+Hy0dXeyrecfQ4jgkddUZzn6bj1ShG9RFSB
20JMj7YFqTcmcEXAZ9gM5bDxR3nFAnIlzQ+k1HR/kqZ5WqgksPOI4tlidqwHc3QDUNRDEG/mXNE2
F2slp/KgZzt6ysb47FRsL6eu/HTs6ieLBY8Qk2lPApmt8IDEWfTHK4gyGFaub2WOW4adnYusp68q
g3ErOUkxQoYr6UX7mnjRVpGe3MR5I04Vr6btQo9slTZUvL0T5uec3dk1lXvG3V1EG4bE4pIlQt35
tPOqa0YkJDB7d6BFN9liIJxzvCHh8L6WgL57aV3KpnjGcsJFRHODTe820pwL/TrL7HrtYuxegUp8
5+dzmAdxdrT37iWglte+r6Kz5gjZc+NLeacweioASl7u8OZ3PggJax3gVlfdwBO6+BPDjT4cJ2xO
gb+ehMNekqrijI/y7D1SvyKpL/yZTiM92sRdSXL92IxKx776XGxo+DrJStZtQb6iaXgQDMtSkqj6
vT+xYuj93fjG+3M/v9bGrsuvlPGLPpXSwrsEfzxsn0QhdI/xgaOJtiKNqaP27+jPUbmh/8iyWMv1
TefixS9ttqva1IR1zrSBw+vUNW2ePTAgykGQBYP9x3Cerv4v5PApj43JD0Jykfp03WbYpYHq5cf/
P5vi/nMcmUQMK/93rgt9T+Ky5IT/OZkCADtB9S2yg9cn4rkConwDc03xZFNOTJspbuxo5TgDP3E9
0+zdUrpgJ6z7JAXV3bqPpBd8a51aVRXtJ8Ll461hTA5gdqSPwcZXbiN+xe9SbFnQiKAuJw2S3VQA
GfbChn9k9ukrGW8gL5KlqD0lv3139fe3+b9Rtf/j3H+j//2q5anVv/45pvb3/+EfMTUv+Yvs/p3I
8R9aiH8XRvAwhD4RxL/jZvcs/L/G1DyPLUwqUIbnLGDdHVr/HlNzE2Jq7IKxDkC4HazV/8gY4Qb8
R/5TUI1tApsI8v2/HwBtBCLzX57NYSKo0bmGFpEYnAMXRfNQLC2Yd18hQjz0IHT7NVPK4uh3pVh2
FiztKuAVv+60358zNtCOneN9Gykvj2MeT8+u6j/hpBGGssZrA2ge/k3kvbqsKDbr1kzjXnoIFfvF
Xh4m9z7x62T/BAlEXYCwht3JG50k21ZTx1fhWmGtd2SGalylRKbcXVwStfDR97g5UFpagxdjh6Y3
d6RiTuQJsHz5uwo4DH+kced38QZXWQJkGJMozUNbzFiQp9SlGdkXdajjTfs3FJw+PJTb3G7kiv3R
6DyqIVRnwKzxdpEzu4914aiVlwa4vmxd1+kGKDv8aD2ORxxjro8Qg/kRvojmkvPv0myYvNxsG2pP
2t+yH5fwmnfcHNb2pJW7J9cR+jdu9sj3VoUdt89ZOudMHSY/O41440ksL6LqkXfAt89wS8rk1aPL
YeM84ufkN2uvEOocIPRd0aCoP+m5TtFDBdLyqhTjVwjry/A4ddRixUwmLrZr7Jk+m5LmWiWSf3fs
J2LOhI2CH55Bh73KMYRXr3Y4N/WJrLLxUn5KLiFjVHSGIMq6wsVdRDuu/2m40Y2dvxt8yuE5hGNr
0/Oy7Tk75YaqfkOERnX3jkjwnjPxXDYSfAhhyCzuAvjAKvPOVZi2GLiD5O6dLTuKW8vYZbSaqllj
E3U15UGJlbqjlTVg6JOlXXZEgqhIPssxIe/u9XZcrLM8xSs8dmGR7PrMBGrLZJ9mo5B1tl7uKPr1
mAe8Gseyzgk85QCFmZ0tXz3Wkpnu8OIE6waW/Oc0Bnm2raMyt19cjU51TwI1/dZDxf5R+Qvinnm4
17oBXSh22gtRvphsDMhGxHPFdHWKoIXYTmSICYGYcNetbM05DqeRX5Ix0WPgywrtNyHUx46UDaZo
K2Dh1RlUx3axqPNjOsb+H/KlvBvdGfQ64lIk1h7GKSaYrSyZlll+REtPAslHwpsccLct+BZId2DD
iyx7hUQqk5RvfnIp+fnQrF4o/rnF5mrn0rqlQ9Qu86sOtKACGkvzM84lt0oegeiXiDqT4DCb7A+9
9PObJ1sXYZg347uzMTC9msZBztbmM7QCX7V1+cCr024vxCgpeIK2Bf7OlbRpzpnGfblC8qt+m5T+
0HbwazqZPfMf7OQ1jpZDwBLexR+y7ohGBPOyxYG4Yw7iM2V3/WHZIMMa7IcsZhCJirWh7+LOIbfQ
RWjsjr6f3sHKg8etroF2U28wHu6d0q2/WTg06GJHA530pUzqV7tPkHKY2L+GcDWQ24VLvsubBqFJ
kYe22IZCUBECgTTR8yKZz+2goclvkc663yZpkIoFizV95OB7bnHLuCTQk+ccWKWN6hUk3ok1YP6h
aKcYCz0GumiQ3toCgzPUaaTGRNdo1AQpF8jdksI233kuHOawpBHaAgXqMTcwx6hZXYj8bPu/7+d+
Pv76f7yfWV/+79/PR/1D/dNG3v2v/+Pt7Md/gZAKHEh4kc/N7L7D/a9v5/gv1mrp9oaspf99dfuP
t3P0lwdGjj+AbXHfSSKH/W8ghOQvO4D4zIUPsGUUAaT5H4TISYv9l7czegyk1ndaJl8iecf72/s/
LbJFvQnwE2AIus8eieroLjxkTdAC4m/6o0jz6pDSVmDOHylWPeSkaXNRaxXiLUpGhH/2JALxHDmY
aF4JD8X9po0bzQeEHwuJB2QZtPVZnJHXmi5vsYsagM57e+ymbJeonBiZaFBf8C7oPBFyFmtPfTeq
9ucbJ7c0rEgXSXViHGr53/y56jo2e7A/+gxmQE/uRSWcT3uq6RG2TBmXHRcKm3FxOFbpxWRERICc
Mtji5KlIJUjaZHSZy654inVXsTmUK1RPSV9Z1TZjiD2/CUorpJATHpWVnSCK4c5cEW5NyDb+AYHg
qW3ohabdDzbjZH89DKVUl8BEfvnM3X7y39yU2/B2VqrvKVXbnLp9E7n+OJ6CjDzvqpYc+axlNUEB
TWBGbjmaKIv2CWZDRKzQk0hTRg0mrbI0V2vBz7RNTWnoV02ziPmaxfzYVbDEyCFSnFGm/cA4ODw6
RUF+oDFkM1fEXr0RCo/V4kMcLSSDkCXXiPBCKALeEASblBvbXcHYsloXs9Uk1zpgCW3XqZAd4Ezm
hSRyurS+ZIfGX6ztyDf65iuHuZVLtPQykLjtjmVRlv1WEiTJ/lR1ZNzXXqKQ23l9LOM1CTUOJhXX
9MjSoaNqGOj9Mm5Ik+HCigKumaD3kWhOWcnjhOia2B9nKf9pv8mQUeNHt9n3YSJZHIO+yd50xnt1
LRPHq7cgZVlDl+kQR7SFuvQmot42axXF4bCNKf5/pSUX1K1XyAajMyFl8YC/ubmJAjTEOiK68HtC
q/Ctnhl2bZWx6KsXSTKrta4np4a8AKtp6we1K/jT+DOzkUJ6lbaRVDZxqE+JFU0RyaWQR8w1Q8JA
eJjKYnf3bRBh9fS4y8NJLHiLMYgcY5Y0bMpuuUwbgy2FR4wtCr0jGhnfWH2KLt4kJeNIFLfz2ssk
eg8zF61ZNWOHIcdFtvJYiRmq1JIq9Wk0BNS71gfLfeCXrGgXQa36/RT1tEB5SduGmw0Rscvs2qRi
2zTW9VHWOBHZTgwKpLdZ/ycmkJBtgoC047peuvQ97OcIpejkybeFvAuJhoBcHNzlfrwWhU5SrEdV
yRbY7KcX38ni4PkemsU2I+51n4yLGZu8ysir+35NS8kfpPcdlAOIPfYkRmLUQ4sVqOzC7sW2KsJm
Y0reZ8NttJS7wQVtsAbm2crLaOhWrsqWfYZNLTFQrCnX/bekiNxuS/oZeCp+ZJQ4TOPwyWkMPyTD
xnn6Yi1EMDDTAbuUaiJgQs3a/yydOvklaVCgdbOHEedV0RMeG0vWCKWVOe0qGBb3HW4XWgzSz7Ng
Xi3nT4Z4hEkyKw95qEUYPlW2GFqiP2nE/GtJUs7CgMXKVVkVI/to0jPOseE7k+tQFywXBrVQ+a7C
reqDnOErWCW+JHo2iX65kmFNClrFrOfTrygpulnvoC0SuAI55+xz3T/UbUZwmh5n/OVXCtmXcgxw
+TzF5rxOELllG3ZO8AbNWdIYFh3K8lr5bcTvzXNZzsstMgKZCN2fmI7ug/XR9z6iFtjOii6ue8YN
QnMM2293Q9FDE3vg0JnJ5AJC4C7FUbiW1HgueJDYuVUumeC8ivtbZ3coxDMPpc4eazkTXZDJNO9b
31kOhst8sprtSg1roD8k+4PFVIIUfJ1+BG4GLq7hp8YUr/SAbfteC8EVAxvPnDeW1hEQmce4fxm2
biEesShtclL+oZOSifNy8Sbn3DtGlVzd1WFXL4+GB35dVGC9/VwiDnsUEbfOUuIGqrLyRkV0rgql
nsq4uVX4aR7nOto0MZlPLV4YYdzfCO65nyVDXoVer7tvhcTDkzcH28ZWrEyw6L0aM0kHjPO/PdT/
wt6Z9daNZFv6rzT6nQkyGGSQQKMfznw0z5L1EpAnzvPMX98f7cx7LdkldaFxHxq4mVWFdKWtw8Mh
uGPvtb4V2mW5Nl1rM5RVBfe9OJG1eQyDOQK0AA9+ZTcPvOMSDkDfqNyL75NpeCgh+mwR2t5QFq6T
uuu+Bua4B1HzgD/5yPQIk8oShBRo99LSpBf7zudhHu5Ua7i0GieuCI3EAxUmj6yVnKPv0zvGvvto
jj8XbnLfqKxbG117UolGfkNQsptYTM5bFN8no838cEMnLH6SQUQvHgb3uu2b4OgO4V3FT8DNxVh3
njxg8jo2EUQzigjJ8ei6itgb+yIZhLWqAZxkpoTRWbLKFWLTZ4G4xGLr7Wy2qCQETZgKZO8EdD1H
79rPXYFSEdEsMipjPTrmC3myyZr9R4KxoKh2aFRO9UBsSU+GAXrBlWwmcpGza6DaZ0Y/ITIcSLf7
2tXOeWJk8elMXta1Wpp+Lm6cDT/oajDGixhV+F3WF+7GyibjgMTqfqij/JzL3q88VbhnOkHaG7IW
7b08CMiI92CpmPI6zP1o3ztwY/Z+wtAzN9TBkMk9zlmEZoo3L3zhaJPE3akgE7EWmX+oZHKufS1v
m76vlnG1dW2h5lkPjn3NVhy4kTfkz46o+eys8q60wetkds1pmQaRBivqi9bz2ZAmfmST0JXn7W0/
lPl3R8G5AUNn7UHLTMsIzz1ngFpc0pb4KhCiHysj3xRTzrozGUmW8ug1Po2B6ltTWJc0OGhx5CzB
B3bNxa1LSBOpZexnsiZf4tu76CoGV0yevEj7i6KiTVyGROCWRAYFhHENV8mSDWuH4R25Ao9miZ3L
olRlOi7qbRSVZNxhYMCj8wXs+TN6REoaFxnSrYHm6c4FtLXTVWJ/VZa+j81svk8zI1nReaJ+mcUq
ndi1DjLqgTMNe7snRroK0+QQ8LZIKSUYAsivHbJOV5kIYU08V35g3KoYZ8ymT13Uch5Ku1iflcJM
YI9MHL+iZo2Ks6Qa6J7MiDKEPZ43Vs3THDp+vFeJbR9b6R+NxCXRk3dXgbX4OBnE6KWNYoYo0p1n
qfSqw6nzFZvYDUzAp0mE36PO6Gn2D9OdcJL4OWgrS3dHvHrWkkVfsWHD01aidS1IdjvGBB910JSq
RtDZacJcf15wCuaVsESfnAur6+Fx49oZne9VUMxjxiqIDGAzkE3ONepk0yCPFmj7MO8hk147bi6i
75reAEOQeehdsVWUCmSD00RvMXBzKVSveLEmRlN8wUbdlhFWlrBvckAKrjkmF+wwl64L+jsy64ty
6saAZNDMckgx9oYsuY5Du61u7Wg0xk9OlqEtwlhHBcVEeJr7KN6T+FZY8q7ODKx8V55Lnzs5Y/Bn
MhOBbgal8apHQpPEL0TVBRU7Zt3r7xhSyHAjBZkU9W1TusMzAV7MIhjozCA8XaykXi/dcd/ZpXsT
o2ghDb5O0h2KuoFXuMtcxbyAMWPY9/DoyyfbFqW5JdbLMh9LgtCM/L83tNHfG1q2Ygz93+06X70Q
J2l8CaMXo2m6V/vb//jTfzulfTa5bEl9dqpQysQSufRzk6vYrrLpI66Y/7WhzoBr+aUFvWTwwFR1
bf6IYGv69ybXFn9RIRBVA3GGThbkv39nkwvJ49Um11hc3BIfgMlh/bq5JTmzpO43UPwVGIAIzOrX
ucGIa0Kp8+wHvV6Nwg9XjjGwPhaRtRf0O7f0SBn8ilSUx6ITCCk8L3pRUAZOanMMHhxZOCfBnD7F
Q/M8dlVzUQ7KOHXyDOE3dZBDgb1ixMzPDQmDFZrqYPaMcm2h+tuniX8Shqm64c1jWJvCH5190XiX
mCiHs5TcnAeHOK2nOsuBJfRTRBnHwZ9XefoMGsNj3G7TqtSl3klhyA0M7VvLeRFpVq97cuDg+jd6
g3CTQfCAurVp4nOa88V5zr7zUJR6XFv1VK2KLOcoJ373wWmM4YsT5foWqSzpEr0VBGfD5LrPAS3w
kyCZ1basVLUpTDbEUzNlZxCe8mCT2yk9+EQX3+xYFofYtYMD0iti0KccE54gpbCe3eBOW5Z6wApC
9CpdOVa4pD4xwFcf8iCyr6tisreNK+ZdmibdSWjlaoMGZBGVkIq4STStWYf7izdA7t/STZ8HtOBU
ZiInKMqVfnAxBHmyzhEaHLVDzJc9lN2XxkavgXPYUcQPeTS6hVkPJ6jpC2BivEYcv7ER1Oc/Bt1p
fN6XeXk+GW5+ldAC5P2xpKmlULR2oZt0e7su8nPZUr2UsRlfuF7dP3YRO2aE3+rGBbl1iZTFOMuD
or+fijQ9qQuS5NCW1ZsMVv/lXBbJhT+i09Eo0c+kFqC5Ska/q6zVtMDRdK+GIgzPOxJV123c2wj1
jXbjCsbUoyNSdJ6ztTXNin14EsYTWfS12UDLa4ndsO8RXdfbxvemh6G3489BWJfnTtRfe2yZkHgU
vJ78yLtUNcDiJm71XrdcLltE5QY++TeH/slFJ8OccHsxHP6r+oJ3RcZ//tcyEfzCm6cm3rr9369/
2fz8NeF0C9Hh1S+2ecvydt19q6ebb02X8kd/4vyW3/l/+y//Zm3dTSWsrS9Fl7fLTwui4hUmgqyy
9xqCoBRe8q+vlszlD/xcLYX8C3aCadP2kz/Xvn9WS4t/AwTY9YXFv/2B2/pntXTkX96ySqKAUXSX
fm0JStZYk2UXmCKIyx+r7z9f/G+kA+fs54n4A+LBWugJ/wmWgFlB5otHL2ChM0qW9TdgCVPNVm0G
ParfuZznrT3HZrujsZ0vlF13Sb1ViHtXCbrTK61nd8t+yRn3ohNMun45aX84ljfNyeVQbJMzhb+T
Jj2a+dfrNxzRoWoYLaJtq6dtkCq97er6ZvIAqPy/fdKbISU6bTF1lJDrjFDybY1PYM0yFePUILP3
/Y/60wmGGUYn2JKA1Yi8eP2tUsWmqMkscx34rr/HX4GbygK/4EdY1PFzENIpmX64YkKJMw/jzsBp
8On9g/jTmf31GN6c2Zntdezy5iaFMYwwcFT+Jgu6/kbZ7fjBqV1+1Jv7CU6H66AoBX9i/WDx/tJh
diYUA2Trmby6pu6sUHbBWu4lhtjk0ud9w/5taPbvf73lcr39TMiOTPs8Kgh4uq9PsUNoAAkVfD1a
k7CKjMoYGPQSetUUjXFhJCaGAhJwfq5z//LR+ZE/9vZjF0qbKVFZcfe+Af5M4MPypIss0lP74tGz
uu4sCLs53jY9baJdYY/ahombC2tDleBvpK9T84jey0OSOZuZe3AChlVbXlBwKZdNiVxhhjFu2a0b
V7kLmOyyrBOGwHFWGdWNLfHpr98/dX+6M4iuBLbMjMj6sc79WjOlCe3gJWAHIx29r1WBCu8QjzSN
VvOokw+EK96Cw3l7pYDLmT6yFc6Yr95cqQnJ0pgjb1mHMwp9sEhqxM2gw/xaUtUxOu5CIsiJlEKF
NwRCnSmnEvAqkW8GK5KLXEVLrkBWXo5Lu8QK2/LMMpicbJDo03LunNxuDz1iCEYcdStxJs/teDeF
tUX7wuuL+35UY3Y/R6Af1j7d52gd02b2ViqQfX/Quqy+i3JhjDmWl1/l7I7HDb7UHoW3imJEQTbF
3Qp3rScORq/rYuPFVV9uzC7Ko6u6UHI4lBXq4HVe0zonczKZn/NiLBFexVI45zXa5XCtWva1tdPL
zx0R3+VO29CuNk2iI3dtV8NAyC4N+ZU/G94XC083yLXKqo1VQ8bgjTV6/b5WjKVRfjUk5PLfttu4
dGO7rRADVNmxs5Kn1qz8q87OdEsevCzvqcJNdT4gj712EpqC+6lArL/K0lndLx0AqlmMNlQNTfWJ
00RHyBtE99WzbDXtYJdGVDezTvWqgej8bZAhc+YB7xGTzzRtvkCiUI9R1rlPtuWOFm7+2D0pCX7/
QmMCZlAKNeTJSfL5oo4hyiDKHq6x7cMlmCudPCc2kcdIAObZWzXB1F6zURbhJmOk9DA1vi6ojd3p
Nq4J1UVaXZi3M46RAC9L0d96SendMJrlRKW9mPAhxWQJY/FK50PpFGm+omjucD+b3kx/0mtabwVp
lV6N4SuEjJwU9cXFCBDv58SIvgMpgBsXSwOftSbSnojyZPGsI+3rL52gESdVHOHZzrj9yTY2VbpF
QCIU8m7i4+aHUQdmv3cNLENMvCASnEDTFWQOz9nQx3vXpi+I4QYvN6xi7Gd5PCQ9MnZV3zcCNt9K
IQcoD3CipXNkvARfWPUNmkjpIVxb6Sh2OhKsaeGwo8GfHYmLIc8QRUqrCTAa1o5rb2tQbdeMMHKx
XpyD1apkMbPXlkY9scnGIv1ih0k0bklcRhlcoy9YpPZ9+1wOUVft8PjMJn1C5UwHbPlwMIBBxXDB
W9Xe27zJiNmz6ceu57YnkGOO5kRtKXSaF9CFAdp26ZDtWibYbbF3AdZAy2dcINbUzkGE1YBjYBmk
nCczpt5NLkox7CW5YeOOMhbwJdMaboXWmyAXr2Isv/kpriEnvsdtysyvNfpOMqPHK7CfEsY65xrm
hHEumOpNjyP70x6EXeVUuzJvx/GbRrk5HoMh5O+VUoPbsTNkJv9Z8JDJtT8QxVHIPOseGleH/aVo
AbrQeRscbJY8KKcymEKAcmzMzOuyMuxHx2w1oR/uVNR7DYB0bbbcneHa7Mos2+R+oy02InADLrgF
fNppU+ke42qgQ67oEMdrYeF2PI5j3UZrQ8XcwS666Y1N3Pst6eSwKjqVy5blpravetEwGwgTswJl
jj0RT2kFi+TgBqkzbXsMV7PDolk41qNj2OEVbfHhs4Ujqn/SWRkpfBe51tVz4brIMNbFQAi4eR6K
no7xCieNk51qBKLqULiR2ysGna2bF6sSbVFprcwcTNhllhjd5Gx8Ew0NEkF2dMI6aiMzyfAKIvcu
7ZyuX/kjmefbJkeasmLKK4Zz0SVZBtei5CbssG0UxN4s+9vBGtu7SsI2OyCHAr6Rml6PZJgfxihJ
ER45Oea8NJZLDzNC27nurkdZtC/0mGTnsikTcWimtiluO5z2QAPj3H1IOre/g13qnxlWHZ7zGpo7
9uiWVqsZ8ya9fzLkkZKHGzew0e2YMDvCuS/vmRjqWxmOfbEKiFXZDLPldmhwsvxFh6nejQMCYrgm
000Tls192NGuBWnPvm3w+gcNfovHOWBHrqiTRdNu6U2fp0hwmaKlL4XU4DsqcGFbxLgErrT0KPET
0R4LfWx6gjmZoQOxCVtDDaugztK7JuoxJTqdRY8iaLZV4iVbEyXSPMSfgtgNNriIPCbczOEOBQm4
O1Rx/lMC+mm1ZDb2pRTRAWrQWeL7+tysW4XW3NhEfphB0cztkxHPlAZXtRXpUKPoKtsVO7Xh4Blx
/+L0Mb4lWfe8cWnrcxd4AVtT2ou7iJbHrjXLg1bVI2wVBjuyHD0Ajo23U0WaHdhrdUiEdPrJH8V4
GArZ77OWJWocIZ77Qcr6gQttggY/fsn94jFJdHqoixCsS8ViL0pShT2Ni1Q5I5kHI0q6SNnNadKU
IL9iSz/LQVr7rBgKImI8pT9b/nDMbUMfklx88YbSSdZGZj1XyWysYcPw3m7iZN9ltYl5IB5MRsl4
MMbBfdTNXN7R2FAIEGbv2phmTBx9QRyM6r7HYeluDT88bZrqy6h0jQw/pYvsHGGyxXsDDj3trStG
euM+ZexHnBnnKqFFDk9Jis0Mj8hfa7PGTk7Sy1GHtbmLHKATkXUHdoD2TWGVaz+vqh3EU3WIpXZO
pkQAtYIKu46wAgJtM3OEPFKaTzqCvol2KZj2FhkMFyRpS+LeF8F0LRBfreqeDkKfVM8yr8LbXPRQ
MtA7AdWocZHRRA7Kq9Sd3F1b9fpIzXqHbtS6QNLGu0VU+SXBcCd1BPYJr8zaa4rP4SAuYggZop4N
FHxWc/TaAgRMoC4jWQzQLZqzUJDAqmF/rJ18WUDwdcB9pdA9K/s8/E5N6H3GUmdsMh/keej6SzC1
nE/j2W1cfoJgRNvTGKEQDNYyN+hY4V5c8WiJsxD4LfYpqbcyo/FvUQg4g30JG+2b2fFn2nwS9Lbi
Nc7y70Pu7ijH2svSMNt1n3v7Xtg4mI3si/Zi8hVmZIO1LS/DIeifRlpiRzmH13jwqCkrfIorIdCT
1bbXM3uc053dqHqX0Z9C65VzE4Fpd0cMbvgT2M2IVWS0W8o9fYzgQ2yK1MPunU/XuB6DXUisQoAB
5xaGABYU8EiGCVEiJF/Y1965xvDZqvJF+j27FKO5Nfr42PrEHQXhU2vruwnGNSIK+myFKRh3BC8o
3oYVDQdrBY76IoNm5kZlBQWyCk9Li/2PpqzpWutLA7GZsS8eGlVZ5j5MqIdtjT3C8XDJpBOBVABv
+M3YkvU+iGN7OeWR+1RMCsfwNH030yjahPm0aboMcET9ucyI/BBLO6txiS4uGbRGanqWBI5vQ7fb
zobfntnexII6FeeSihfcYBR4CAaD4d7DFu1u28mo9/miL9+Y7jCsSQF0e+qR2si5y33ErSCYknnT
Uhw+BU5AcxBQ1fRZdBXKO4Y+wTXnGnWLl9Qsbp0xX0euDm6naMwfw2HhCygnqjhrWcDAXdihl6z6
QZjfsPFaMz7MDruGxa1WrdPIZUCl5wwQCe9KTn2eghqkAHFzzLqN8OgXM8J+8iuCM/YmUx//WM6q
xWAzadyaGh8Y0QIlDBft23AR4CeQM4h/md3KIjhCcno0k9Q/GKPCkUZAS8yd0+SoUqUf2p8Dy03T
Nf3HJtrGtl1/5zTilQ5brFPwAPyv9eQRTldrtE1McVQQYW2TA7qdocXN040S61A+Of2xJCXwoqGZ
w2k0TH3HAI5RH14QceNNUVqQjmzF8FemJtnU5EC8WMAf5lu99Pi5qZ0GNqDlIvPgW8YaTb+oEDv7
i05y9jSlrXBwjK+0FJjDer80H9jb3pZZiZvap0uDu2mo0oRWbRhDOQtK/rmXQENXZW+E30ttiQTZ
BuroTdkYOLeCoqJV63ZGdESiBIbAtqftAGXtofUdpNlxZzSPg6/qejNOOWdJiTrHAuonCkUQmJCz
CCIEeA7R1/zfYV5zp/cK0rJjddmDq6boIQoyblRL5OqOGA7eXszfPLgULqTpzax1/dyUTcy5ItF5
FWmDICDM9/lVOFW+3IKnJivbCRKUykq16bOKwWcQdmWVB0vg5jy2QlbfENxEz9mQ99e+aw7PXiGr
Y9qVk829ncN7UanvPLY1UJN1mlfzPmmsggx5OSuE3AM9MRJEfLddR+C4P/dh5D9K7bMMpU4Qs9wm
RjBv7Kl275vScKnUuTGZwtrpcCNVVXxNmJ6zLJEwCDyb/L2zrqDqX8u57tmPdBL5su+j795DsS++
1d4kn02y4u6gVZXNClWsLLCLA8hh+AFsdKM6Y2DhGqcUkKifD19dKoUaiSAWWnR4vXUjU9UiL3ey
6KThQ27SgZpgRefH6PfSaRPekoOLkQ7L7bCKbG8G+eMU15MRlOhYnCB90IWovvSpOV8mtlxUOIaD
dNDFAnsHs69lZ0ti+IBPCMvNhpFNSvAcLpZ4NeLQb/BXzwHJFtqRzxhSvInvLaIvRmMqlxetzlCe
9w6SfA0R8HsejfY1Y0Y2ObKFlod0w5mfvLkgYGPwVM4GGhBPvm+wcd6PVO24Z/Is/4q+WsYsxHV1
g1uaDaiJ8bpcgUur8BOkufm10qUEDzGZg8L7GrgA2Egom7fjNFFyzijF2zW5MdNZZPfGgGB9ND6l
jGkhvc3Mn9d1Sk911XuLdHdMmPQvlBtoLW1LOM/K0bWRbMOhGzGUQ3vfsbXldREOcaDWtkidGzub
Y29lUMLfpxgO+LFw7dmKtSXcEuJQs/YQok3G8i7q8th3PcZzTPagKOPWtY6ZMwXWjvlCO+5mGI4t
ugPhT+fw4gBXMPSPH4zCB6AKBhjVJ3UpIQTOUBdbZx6aEqY7UDgkShl6DB/cAIKwOpm/eXbThVgS
NZZnuirGjReajGfMRjEmE7rG1e2U9XDvGjXqROXzNamg8+ramiMoE9FAx/SAfFVlezOw02sour6E
UtqYeguErmdiEgpaxGDKoPGooWE5xz1asR/rd3Pmj3BcStd7ZKxD5qEqeEPtsCyKbtdg5nj5tzto
S7aRo9hRM3h03nQBczMr6CjRS554nFceKwq+RtfcG+jAP2iQ/6G3ikaT+T95m2TmOG/a1j0e2rlb
Pmqsp3lXZTZSjbizNxZmugMzw78V3v+yw/mH5uDypRbBMGMIYodf91VV1xAas/RyhapZ3PF/nXIL
8FASXfZBC/e3j2IsSR/JtmwoGMI333yUDQGzZlDKRwWeC9+O91vuUCDaGCk+SGNdfFCvm5A+n8X0
mngSWtR05V9/LeSEbqntDFFaPpo3mB/jY0abLmOtK4YtJz8+tLR24y2tjOKiHDGrd70w7mI2+udN
MIfW7v1b6LfrygH5BOgRZEJgsO2+uYUi32mSJAnCjbCnTyguOjZQ6JCLLoi2FMzmB1jvP3ycJAGJ
qQTxSzR935zrJMBci1cIvZqTJRuhJ2vT0wc64Ov67jmETb3/7ZbT+apN7tvMA0Dj+0IqyxTLuP6X
iYAUAPAj04nAVoS6eSExtvYesiAvttBHjelZ9IyWX3I3xdFK3MLP0cd/uwj/Jza+RdTB6fzXVoXT
F9CcUfJqNPkff+xvNQfGBE8tdj0680wjF2HG32oO7y/pLFNLLAhLutByX/6j5hB/CcmqwCJEqiJh
dTxj/6g5rL/gxvNskfljSocEoH9LzfEjDfU/b5+fag4UZG8XO61iNRTNxL4kHc4h/bQrE2fvOuzT
z0mf7sG67XtK34owiChSx8ii6nVROCW3tOYCIkCuhwAaYNzTbqEieAlEYR0UMlbknwnyQ5r6e/Cc
K4HT8HRMGZnzD1tAw0+JK2AkXiOQpCfqnSmr3ieVcccU7d5KmNFU6dXcYqu2PKxHKrkcjHziLR2u
PYmG27sB4Ph1dDXgFEU/SDb3SZx/YbU+Br6FpTmMizNO64VrNWf0C0EyeIx/4gwgIe6pXWArUDmQ
oWYsm5s4cOONOfNhVNhreEpbv63QTmIgwuh346cDo31v5ZVJxW4sOh2G9rEP5ks9ufDyvyomm6B+
BUoCdQuQja37k4aK0GT7OfeehtARazVGj5F1WdlOuZUdTR/dWmuzuK8lYrh4YDdmi2vLnNHY5isI
K/FdknniHFmmeTI60+UU1Ma2gbFKAwMjpTe1z1bUm8eoLawtPf6HrHQuZmUPJygFyyc1TeN6zOJ+
32Z1/dzH0boX47TBwFCrrYoKqjbGixBRKKco92hXxLoO9wJHylI2Nd4VKI7qonMrfqPV3GXJ0Jyw
09xFzI9PSeEovk06KtFIiOgeYGZ8sArzLB3YVBX91G/ZK/xcv/8L1pj/bxQPYpl2/ut15bZ/ST+/
1F9/XVh+/JGfawp+Y8cirYHJIfN6hdrrnzXFMllTfBMThomriSWCGubvNcUz/0Kfgw7BhVG/qNVY
bv5eU5QkKtYTqMqcH853ft4bjcN7mofldfqfKwpyC5fVhCBAYosXr7L9JlCC4qWbk8bk5gRDe2kV
HiZMxUJkr4ox870zq8LJsOuagKAgVI5pixI5s9TjLyfs6ufn/Y+8y67AxLYNpjK+6W+HQVIuWrVl
ivNzVvrLezHnndn4U8ZhYPBJIKLgrjwWHr0xZD6Dfo7mGf53rMr0qatcjKtd7UfTNkaSPh1wo+pL
ybmXR82KYa8BwDao1WuGk+ZU9WRGKQw1H1QOP1ISfz11tkCYwVR/kaZwHe3lO/1yzDHGBwKYCnvr
hf1MDyqf9kCq2ovCNctTGPnOtk10eNNQl+O8JR4QBH6yinlyT4Me9W0dM2BYqRBbyuqD07mo+94e
GsdGeeYwD+Kkvj60zuTUWYZlb53Byk7V5IKXmAIwv6Hd75ioX8cz1gGiUprNbCBHIz8K2opFjsAH
R/K63nGx5UNMcB0aIzROFkbD6wNJBkjcWJjlVs4+vSWMD/m3Cdv7lYMuAXm0B5ZBz/iYpnnSH4zz
395TPz6bnYjvWS4qIe+NmqfW0WzRquH6uDY49xEHKTvhDjx4wiYz5j3hJDg1qq7b/PunH5uY5TCm
57lCnPT6WxNRiY/cK+0t6npa58boVysD9dKh8WI01u2Q1Ucz94ZVPXTyZuiIs0OKnF2rhISJD87C
G83NcgmW5ENlergmqWjcN7epO3tYdQWvPVEaaPoigKg1AwO7gqhiFopWQgvH+aQmyQBIkTumL6U1
W/bahRX+wfbwt8fcZrnho3hm2LPxC5bCXx+ZQbo5UJbG33qVJBZG9k21IzpRnwddAoSUNon+FFF7
rYOhTC8iqaf73oiqu94xdymJKWgZ+6n8VMvROBtjkIGTDwq5mlv9+P4l/P2+/bEuospAg+X68s0V
bBkpA/6Axm5MIbPl0VTOunLH8gz45blIdXohOylvp6kMDu9/8ptwVq6XzfsAwRfnSbr0GN/ctkU1
676ummjnzaa5Q2WOC6tghoVI0ijNT1HWiEdYnvP3hJSDw1h44ekox2iXeKq9fP9YxPJZr9YRjsCz
CfoVS5QXEqbX1wtnXGyOUzDuSEEAOJxUI5TJCWFMeNZii78hSCefTgQr9OU8SU8cgSYu/Nho9KCM
e9Z83aSVHZ3mlWH1j5bGpZUHjrFD9o43bAYA3u9scwKh6djBtMX4N7Z7kDIoV6WCAbtOppEJ7/vf
6vcngtYE7xieTvZ7tvVWeBOnBCpHVsKU0WkRyHRDdwCsiMgmHCKmWUCq7ARD/ioX8Rf4acbBI4Xo
ozX69caTy8xBKJBu/M2biX94fWpZkpkRF2O3Ey5YXppuMFEJpoitc3Bv93mWyv37X/sPF5OXK80L
AEESg7X35hPtrh5LC9/LbpTT8MmEebAjGkjeCTPNwVXQb12XTQlBdS7KM790cF44c3jiiFZBes++
NmJMH/rZhUs60QwrCzfYqt45DS1Uv+swa7IDnfugB8qXFZJBHZBn1zbUl/e/x+IAf3NT8j0wiFNV
sZAI883LzTZsOXkJ1Lu2kabc1NJst27RNU8SZuppYfXOgYZxyCAqKA/lHDCwoS11S4/uepJ1ufPD
gDm2Fu6N5LW3dZhTrfDpeJc6saHNsoJ+8D4Qy5l9/RgtklaxdI8Edf2PQPBfKoWOCY4xtdhhvaqO
vtOsjBm5Dt2lAwPxOtShOOAQ848dhJgbhSTdRyFxJthdbJqgcqPtHE/GGXAvFMSe216Kwu42rWFn
xmrU8/Q4F3gj5ZyPl/HY3qvASI7U9eeGHcekhypesSYk+4vRIqLq/Wvx+028PEYwczzes4IL8vom
Fi0KLCiyoJ06czprEERse4YXGAut6ajJMP/gHv7986B3U8ctoSdg+ew37w9kPjbTGGfckaqZP9mt
8ZWiI2qQtw2fAbaDLv93vx/FKO0xZ4mfXa7f6+9Xl33WEi+Lj7lx5L0XOsk3Yx7VqeNUDJGHyvlg
wf29piQnmFg7h1B6D+/IW9uGYnfsBSaJSCUi+nVnqwDvV5HdDlFS0VXt1YUR8t7BrN1v5aAsCmFA
6UxPC9O66hDS3dmtRKfUju4H76XfnzqODCUrsARKOR6s16diaEsStCDB7PzUTvZ68q2HRau48lO3
uxix8G0z17W+tbgXVzYGhe37V+JPH+8hAKUF40me/TeLVwEVIRRNMe2gbo73plFaz3QQiRrKPPK7
mtbejEb7FfhNeRLG2Bbf//QfbcDXTzD3gM3eBJ8VyvC3N57ntTkQFGfYNQU1CxQ837lDRcjMFKVB
t4nn5s7vc3XVBnRfQl+SJoM2DuOsBx7Is2mtdKU2AD+m7R6nc3D//vH9dnYcdpDgMpgOUejy1+uL
46YdBGezsncupcChlrG4LIIiPEtFVT0Njo3+I6tuQp4qeHiNefv+p/9esjhsYmlwMYYwFzHrm2op
aiq4vrhKdoQpCOPGQCB2P5i2j2G+4anapHWBiyUY3RLEKIoV3N5BUR8si04r4kTSNT54bn9bcDkg
+nFwEGjM8a3eHFCgyaXN0NqxTgz0TfoW/YQ2i/Z8NJLhk7Las87I5fH90/CHi7DEG1Pw07zmZnjT
Ss5mqUf473IHGspmo+f31vfWceb9lEGalv1ASJWfW4cWZhBqU0OUHxU2y3L06i51+K70BgTAFUpX
uo2vyutxmfeHPbKwVgMNBYNBMso6iYYoP4JAqDDmmHF2xFlVhbiL7OksNPpiuLJbq282Ockoy80L
3fmDZ/eNOJxah+MC6+GzJ1oui/PmckTuJFpLdGqnkwog8owh3lkT45eDXDT7Odx60PBH4p4JJSOK
0c3sfdQ3gKyw+LjHMTd7C+ml8KaDbxH6AmBiYvfAFBHgOMEQzm0UDTE5MVE36z1c9ixZ5aExDh+d
3+UKvj6/kGLofdD4R1uPxP71+a2LLLVKq6UfAkRF00oDSwWhvKLlEOJRJo0zD6SLs7ppobr63rgp
ilyZ9EWlk2xJ4Jja/RAFzaWV8yfXJQBUOJQE/MQfHOnvtyLGP9tn98mdSHT9m8Uaj3eLcZwTbtD8
2STp5BzbznysROqfi2hKDx5hVp+dsthPKHV37z8Hv72kKXAo0PBQgLxjb70c3C/VjmR2pRPa0Dt/
sI0bsr36Kzf0zTOo5bRJal1dvP95P8qn15dFsDkxeTXQgJfIdl9/IA2GBuCzDS5a5d3n0rBRnrHn
hUVPXLe2DVlstXSQokOiRpPom9tkTIqjSFmIlNFmpP2oZOMEYXNqZw48ZAimxjZP6YZkwew9hYpW
7jA11FcTnrP3j/6HCeTN0fOql3RIqDOWEcProw9RGiOCisxdzh1+YSNZvLNylH1FYAUP2cieNx1B
l63BGrdn/uTotRWgsiyJwaB7ZMf9rnITaPIfHNZyL78+LJtcIf5i2ilsVy5X+ZerWNMyKcrZnndI
61JUArz3AJNi6byPXIlScJShWRyhvy3MU9G7xZYMGfesnf8PZ2e2JCeyZdEvwgzHGV8jIKbMyFHz
CyaVVMyjAw7+9b2i+qWUKpOs++Gald1SKQgC3I+fs/faMrhMXupBZEORDn9wLsdrtDlZetCNtWnY
fxEqTjmiScC5rvP/z4Xj4rgZb2h7MKr9+cJ5EhwUd0RwIHEhV2qI0KIkqGCjpzbwwXVOw7SRUlMz
pyjlTCBSKYT+MquWyAG2ajkjv1jAcRAwI5odYaoBII+1o9ZGQoDpQMzecx64cI3+cMd/Xb3ZrXDP
/GP9DZ23E2bdTxAWhDD07m2UdZkU01cSAB5FLbNnohqmQ5OF1hcXzMtz5uTqXdgBP9E2OHDSMKLr
//1ybkdTZlbSxU7+z6HmXw/AJBdOHdT8Bz/QSAZSuaBWXotL53vqmiq/x9ueB5ew09Gls6b1gZi6
5so/nANny/40p/516cWTx9sREfvMe/J2R9/qrnQatVLhFN2xlulGSlHT6xfLzdNbG8K5k1k1Hibo
d/eZP87vV2RK8ewSNmPmDRh7OZqnDoHwPlJL/Yey/T9WIE5AzAVvaDKA7/9sgP+6Vw4MjmDEn3oY
08Vyrx3taxQjDF6erHXMibEC1xJ8JEJ5OnoOFJxDaG1y/QLQgQKobhqrQ2EEfP5K/4xecur5vR+H
aQglw6pM3lyM08ou7gNoI/HgpXl3qE1BmVlwavnTrf6P55DBwq2apDnCAvBmOUWVWZFNuYhD20Yl
3Ahn5BgKPG8ltzbdjZ4yV+lQR9xityzuyZMcS/8ko1QdSaXy/rA+3kaubxcilnRBEUfaN1/nTeXv
8+vlyLYEbuTGnEvsPw/txK8RC9TwaJhI3Jk2FK2E+rpJum4THSVlP4XN2h7yYbFP06RJOcT3BUdQ
ZgjZSLYa7V01elAwi0YjLZOz9S7wEJ0Coi+/DM5w6LJy+kbOYvkZrpf/4Q/vlvzlO3GExWjGvsXr
Jd4eJ6DUQywZ/eiADkI85qKSV3/MYLG2dfUV0V4JfWnoE8cuNgYbafSjwL7ADwHrAp75y2STIvb/
uCQOWPBymQbRt35zlAezhcWDeQsz13m8H33V35N5S86w55rYwWB/RJqJ9JNd6YF1Aa4nRdzOGoWf
GL7Ko7ERaf3+mn6t4mnThUBlOd3QIXu7Ai1KDitWQ9yDm+d/3MqGcbXvdVdq+iXJrc5670L6Of3+
Q//jeaPly7PGXIzJASXFz/tH5ZWQsxGR8/Bk7pHGp3NCBxscS9UAKcpJwYi4CDiVZXnXK9v/W8vq
KwlcyPF86IHHKpzGq1VHxBc6EpeOo/wHKyKrpzIColmL+vDYEXeRQPOozyQUpu+INSnfsdHcK8sQ
s/z7L4QU4s3T5vKz3l5k9BEYfWjUvPlG9ejctkRY+MVAZrZcDQH2E2ODdyWciDW2lv5mvmAiAWLT
Btwfy9mJzmszKTRrG0fOGw4A7gCRy7r/0DrAeQlfKTe0fWqxnYfNlhYqbHtZxy+rqNdkYRzBUH0b
1X4pHSLCqtZ/R3bT9olIOESbYVt96FYbZ8mcL4Diof4QCiWmPpmjmuq9lAMGh5TXhEBv6uOZ2s0F
yIORj/5zHmjSwnN3/eK1IRNyAwWYriaOiYtUKtPJ0i1i2PsNMqbQHywTu2K1orgdvY6CwHfr+py6
tiaGoCb7Y/Nk+sytw7wF3636QcK8LA8WzHhOruQOLXcLVU56crArY/pzJqX4gkQsnKkQqmcaOePf
heNorHR8uZjcTVPHjAd0uL/xAhOm+MMDPhEwx3WPq2bfEX++7mcdFSjSMXUKouitmrOC3Ky7GcLD
pzR1e38PshLvpbE0Ws0utSE8z3PHZt9sQORTQjDGk/KG5QxOaBoPuOgqdNZZ4Cb2MsrHSG2WfREd
M7akMnXux3kWAuDLh4YMAz1NvTiCBa5fuHkshyOyDhNDzIew6wXVFIvOD743Q9uUfzqd/NKA54Fk
OXfQSjAetDmh/PxA9oOPPJIlPWlEIS6lXbWgrwloAhVUXKVpiKgFKdEfBJv4hfDC6sz5UfzhuP5L
r40PcG7Nttvgm2Oze9t4/rVp2+6IfoITY7KV/XSuwW1c2tKzkzosHrJZt2fo/6+hQpC9sDbfocn3
ThuODswBdpRk0+bTByrUj9+/rm9PT/97VdQ4IThNmAdvTk/gRlQ5mAxx59boH/UNS7jOwfi0zFn9
CbFwd/j95/1Su7DCcVJjgyUIBeXdPwSZf92GHrpW648LbsVoje4Jl6yAveT153BZ/gE78W5kbvuA
2DI7K9MUELrz5XbMEjd6WiUQ4S5lbj7429i8eJFTvnooqXElB/7VbkhqWLEcBbto0Qx1bCXsP61v
3KG3CxyFofAdag2HrYI98+dfMnJXryeWGJm+mKEydG4whuehHlBdh+M0w0rZ8vxC0MSkjnYtzevA
85ftgtnY0UF7Ql9XuNn6WOnVdDFmCJ/xZ110nwtV4kMTQXOe8hYGlSB+62tWgTnESVNU/Q7Nb9vF
hd1PH8bWvbMgx0HHDEjdvAxKjRAKqy5fn/MmvGkYnZl0K9jH7afch2C1HybVt0ead9hXst4uypPS
2aSSrlzTOkGhTDB3Rq7q9BSlKYSbkuS7y+18HcWOPQqofCPQlXNlluZb35dFT0C8UxniiIL8WzCj
gj2tqkQZ6+O77OEOjjMsqUIY91Ka1MGBFY7bvalojcEz5/eiaTd+Z4Gop3c0YcZv+dj6/JJzBoCN
rU80lxYiK8DShbEexhAJZSyUPS+CXSDKKBejv7q4B5yDu5Zlw5LmC32c/duACaULkUqMxbBWw5JG
E1DDNFF7AhxqcvUcG0AO99/rd0tdhPok+qJuL7gF3O1ajg3S3laTn6tt0oAdh6V9s3tzu9cOtNyI
gmhTEgH2ktbuXyxA4ZPnRXMPT6ZoYrm2ZLgR4ugcGiJob4nBw6srp9YC8Ws4S8jSq7wduDOFgq0h
Jkh6FcjRObJBZWMzdT6HhRU9KcTm5T4XXWUnbEWEw6WtMu9ai2yPxADGf7K6Cdy6VS3LdW31RMCx
5Dt22m/VqV5LEHEpVEpUeLPlr4my8CMf+LdRBDKJxvBuxghRvwZjUzxQ5wdEkYfZckR2l7WvheUM
6ELXWg3vYEjN6ikIunY5Di4bU7LhZfxOivEizhkq+yHZjCKjEe3d8N7KJkyV0dC21r4DuacOdMvr
dZcvt5jKqSDSHPvS1iU1uM2A83yVI5DoVFSAO/cjPTzBI6zFXhZbC36U7tL9GnIT4iDF74Nhp8TF
xUF/IpDQDadjX5Z6uYcODBseqNM80tUDd3nAQRmWh8709UvLNrvEsi222GuWqn1SYoLVXYYzuAN7
xaQS8zQiyb3xga9w/KD5pWYtXpAZFS4RRWG63jtKmv4VWouvSYVStj6T6iMxGmM2sI5r64ULJnHw
xDsXiywR5KBdp4QXvOFby36tj8bBu3kU/rLEmoZ+86PyepxKtrZz99L0i88whT8/nKKlRoItiFaS
e6cYBA4gOp1uYiE3nPeahixCw9rtkTBqd8MomtdEcFoD6cggkxBSKRH2J1hFA4s6pxYOeTr6oh0X
u18DwDzOi2C854fEzcIdW89zZVlQUMIieh3bm6WSBeVGOJ4EJPTF3EYxminou1o7I7tXiJUDgnAA
f0Cwb157QXbBzs0oZQ/CHVMTGwjy8CbxS7nkmyrC22unBs1fuFv02qjZFZe22bzXSRX6uzfOuDsI
3GvIPpSYGA6Oxs55alKXKZtF9xGw7GjGzy4+EW/fL3h5kkX1KE8tUlSbHdspicFwr4U+2045k+MH
hfJDpefwh8Z5/wFibzvgMPUmnJwesoC7oW7xqsyNDkEwA9KiZJ6B9+1dor5mzKdN+S3tbD0lBlLq
B59x73hEvKEN/TzLmHjJLJdAyC5o8kTU2VQ95TwxOKjdtp9wbPBFD4hdqBhXWIMqKYN1vRuiqv6r
FKFFNHnUeSVSB8+4z/bUE2wPPRpdlGuEZto2Kv+au2X+xWoqVDzOXLBOdF5OtcJg/YZQ9nw8uwQP
KEKhZl51OtkafPgy4bz0wMU+28M8vTcK89NeYdgor9FQqj6Z6Bc47yOyNP7m7nrtHXLNzcE0nrsf
rM0lfRGtk7mHBKh+4IpTtJsNKWaJDKbJPkMmgAFrinz0XzIvstLY87BeHlciD4fjSkW8JGW9Zu/n
sW88XBl5K89+lq5nCyc2tuR56F4VfQCxk/7UbNe1sNTMQ+kR5FpbQi+ECRrU8UMwUaSFNiAJDLbs
Mx69tGk/Lrk/EucsJ/AZY7jmsfQ6LwbDOGQEBdo4d2/8Njt225AHOFeZe5GwQ9sL2ek8AVEzcu9b
gwlucxqMfX5vO++qoFPFa2oVbOVzTRzFpcObO51aalMqtml+10d1f8f4OXveKt7RZPNL8VTljf9p
mYJuPVa2vc3XrVPrK07pPE9U40jziJtS+3thAqeEweyyxAL4JuyL73Izgg6FDuIJdA61H6liSKIG
G2VGKab0kvtBo9mjiWDN5xlzizRRIe94DlSadN4temgJSPEFXq/DHSq8emTRX0WQiFX24TOzg7U7
rKKPfuTEV+S70BloUTo4zRUp966BKpEL/hZv6vrzunjrnVkWPcfhbfXajSZjF4SXdgsA3kZJ/HNT
0HyLZnrfEIwHK670gKupxCreHSb+L3mqb65DDEklJmanHUBy6rz+sPWyLu80fe/tPIZEPO0JdSCH
VzOZvhRTTa0T1i6m7tQ3qD8sKFSYkv/BL3BbycK1BPbCRjoUP5RYd1BsOaotZQDk2tTGs2GI++Ku
8y3D6DNT63rf9yGzWVOP86EvsN1BRqDBfEmrlY2wZRJCVVDQ8JLKgMC012nZ+15tR++aOtc2CH0U
5ndQ7f1vaNeinpG3gy+LnAro5usAIADu3zB9zScX16Y3Sz6NU775HJCQ0ycLpPFlT66E8rA8azXt
pTT1tluwCL6Um2+mpDbW+n1eA8C8on7OeFu4rmEW257VhQbTLGsoJsDs5p3d2fI53YwDZpguN5I+
JlDiapVYO8iBIz4Mdi798iBaF7CCZJI3pCZWzYL2prMGksQQYDcDrtlduhEnOOEytMjjrbk3tmiy
91jk2EjoxM0n7ao8w2rTIjlw6Go1e9F3ZO6UE6qWMz2Z9dx1mTO9GKAA1i4wg/sjaPNVHKj5LPvZ
WGPQ7XnfwTA1Mp+eXSANN7+Y4kmlpKA6ak1OOazULRoPJE1GvApewwv7KmHJyFSbNl5Rwi4nGNTB
AsG79lUy1osPtCCKCmTzCy25U6oxvu7TWbrPwyD1SFhyZZ0mTw9g6VnIdysOZ9rrdQ/yK/X60D0H
bSoyrmK0GAiGk3Ui09tMX2l82tfOV5a12xhakicYEhX+hH11To927+eMNYUkZ095goAe2Rctx+rc
ig5FZ63mGNbFRAMCarx3xJXoN4nFWLQ88wX99KWbS+eMAC0110FvOn90w8UbkfUJyz5WBOn+TdNJ
6gucItvau3ZvJQvMblAB08qAslFR+8Et7Ck4EbPpN7yjhfxaceqYSe5EQxBPa23GB21tVJZd72bD
iXwnEHHpIIIu5mXvIE9EGUHc815ujbxZcPP6ayaa4H0dhXjlHH/2McLCOneeopZAIH6XDDIHEJ3g
c1W6WfjUg/UnYjYF2oiUFcztqRiA9n7CwEJ6rafb/HHCIDfcsYLThwFuuD7osImqi4Q9grqNEaHB
8DDo8lCZTHikOJlZ35cuL+q9NLQ5HnXvFvWZNL4iTRwmDU/5MFBh5P2ISxonZsdcuwhzfZ9HEBTv
yLTQJXJo9E3HTs0+BYaCHQDnkjW1kLJ54ZFH0VIgiUVzhXGWQ1gxuN1BdBvxNA4HzXjxNj9I3KDX
9yBhOESwBwtxzbS9pHRfsGpPedd5sErt7nuZ1gCLSizq55TgHBzeJS30k21X3ssgB6c75S6CsYQD
SypOOQirdsd4JTO7jkgMyAqT5krWwK9Aozal+WYXEI92usizC3rTaNqvfckttAa2bN3M4QSWQS4w
R2RrWUnBCDjRYoPtW03Z8CNzFwZf0DA1IAqyz0+pY5pvgLY5la66DxFKTcQagWJthh/kiVTpuSvq
uTt6eRtw0B/gUcPC7Io+saCfNIfIghaxa13AB4cQ49LOVYMid6NKlfXStJOZL5W56WK9xh3f3d4G
vR8aj8gxqFL9B+aVwytsKfBNxPWUgODLVcNha8LV3tcZRzEoJkUJuF+4hbcvlZyOUweYIJlylIFa
iOxvDViguhvmoVKMG6W8THXQ+Int9n1xIaBE68MQ1J4buyEKEJ+Vy4lxRLco1iZrJvsRxtlhauz2
qyhVVRz7wrVhl9dArYCE+CAQysb7PrRaWBnuHmm/RgQZ3RVT1p7oc7d76hNB2EBHitnXyDP2Q7FS
eUPqGtcDyBEdvosmtH5xaHrmFQoqiJPQ0Vfd3/66qTZRGF1HMlF7KD0wK8y7JZv75cxEKb0HbTD6
xJGI0Y1zZLDqIMTAeRaaDxnxfjkHC9FjhoTTIuN5iNOwzb/OQT94+1CMcOxWh/9GVg5fuglCQDJp
6LjfYWUXH2a3uTFOs359pW+Xv4xDZ//FU1FhY6ZCane4+3tzppT/J/pzIPQECFr9XeFoh9oe1GQk
+xb1QbDlJDC6eHvXZ6hvgR07Tjfd0mJzcgk8MQiHKPIMr3NFARfck27qYNUCdwJyelNLtC9g/UZw
DpiJ7EEQ4SsuI8rUR2KwInKPp61cqDw24cUrbTsc7XgiY7OYkHWiGNLB2sHGSJsnqqDqvnXJO7nP
A8s/RdRxzlVuczBTPTdR8WRpUFF4iywCTWCA6Re4tzQMpJup7dixtQTvmfK05LCiRsSYkcHISGS2
DvKREFrvuJZzL9ErplFx4o2JPkt0oEmKnJxNgKLFnIFre3TQHSvywUzkY/Y+z3A/RU6d9ZSY5Onk
0UbumD10Gcmk280oTXktyCbIxyKIRxQkLE8M8rBVr4Zkq5EukKztxX1QHY6pPdlqzH+7Uhp9cBWo
G3vL7a8QJkJrP1PpXFAe2fqyAQ1z9zQdivtbWyrbCV2IjbwXp/ZfQIcJou59jVqFyM4u9ghpn+48
O126o2nGlIkU6IoudnOh72AkmTFxu1nUZF7Xt7YvMkoAf0ux4KbnD8I1Qu9X4Kceq5CIjZreM5CB
chuqc79VUX3n9REZ2T3xF3ScizR9HlVqhYc01wR44yie4jJNly+5ocFwGJj4b/HMKGAggjqqu3fR
MFvRg6xvLjl61QHNdgTYbJOh/ky4ILsVRRZlA9wDQiNy2CQcN+tl2s19QLR6aFExnwnlSp1zsLnE
X1tby54y3Jh8p9Xc1kyrHjrghhEH5nNYzeSj7fxG2R9WzrJbMmlKH9BdfW8OfVlhywdolX4ty5B1
cCVIpWTmgPI+tsK0fGWT8f0Ts2dnPvFY2TP2Fdpmd5ZXSPuRuxx8y4nWTfd+mpbbfhz6tXwUK44P
sH1G/NUIuvIE/EJ1fwYpXeRJ67VreypJ1IWS38nybFZ9OySqiQgmt63w2zE4IRfUCFLKdKTH/dqt
AG/mOkM6EOU8rXuQM9Fet3QPwOOgf4mLwB0/Gj8vQP5JvvJuVQNrQwfDcTzOKGvzw4hIjr3JW+fp
YZoNqneENVOsnc4qrmuwaEG9mIfDORg5Dj+2tV19WAmN+CqXymt2Srp2dmHBNdF+jBrJUBiLBdUj
MS7PUdoTtMB0SICzrK1Hx56HlJwTMdYvvTPp194ypUocyJrnrmH9j8diFBVgt9ohVjZ1IQm0c30F
WZbybIVrfW83Iyf2dACndfH4Lz5PjErJj8m1+y2i1UfAX5lClHah6yDA64tsI62Psz3EiIrcg42+
5HoXRatrnntIXBi8Wwwqe0Ur/pNugnK844nUrMQW4KTPUo3NJ7HljCJbXk73sbBK2G7ptM36LLKu
u1a51YQfxglsCKDQfLzUbdULysFbTky0KJqAPoQTqGeoQ+ujWnpML6vq6h+kBcBmW92w/JsTfdce
+74y6YO3bgxf207Lbwuu+BFBuwgfcsJjiVrpIic8imLkekA4VyksRc96Rvvnjkd6RkXCaDqlXFtr
bV+FscONgImMClwGlnxu6fKAgNFZ9AMV3OwkmW5K+1T2JVPBZSF3Ie+9TdGg4E5yJNQzla4hEp01
fbkbGwNCqA6AAyTzFqXTIRLboHcW3wjqR1cVHLUHdGEwM7TqdnURND+Q2JhzWANToSuIgKVOQ8xn
thGxxUlr25UdNt/NVJXDeWkr0ieT987nclz/QcIpFGrrrIihmNNmWjna4+qgyoKbf8lt5RZx76u/
aXLr4DkiN2E8eKG2xhfJtgT3DWFICwo9CDHt6lTWMd0IQuvt2Tj1rcgN131khU1+la1ex1jXY2bF
VsHZBv6jq8/wb6KcZJOwR1kOL83sVo7pr2qjk3EJMR43lz4f7Osku+JVy56jmAq3koNOBzZqMpZz
HJ2RVKSggFYVkx9v0TXslzWN3azi/Mh5Jn/K+qAhuUmFZtzRwAiuwIuL4cJg2leHXNqtfuijMRgf
7GDzvF1NbhmHGTFU01cCOnJGkoQ7H7scjXjd29aXxue9QWqpsyO1YTvRC+n7K6rULSKA0i1LagVr
8w7RUtZdrOqaYEThTYt761YE4Z62nvGOA0Lr4NFuK/w3k+k28J/Buvkf6V72TTLIrqHJUjQD0eVb
WZJIiXZRJSkOq+Uy1JZnvZaptM1lImyjOBV15UfnoFzKJSbvERZ6WKjQui/UMoIg0ZrMiZSlzNwt
LcWp7L2FGhuP6kAN0czO0SJnC2anFTVgUfsht89UlBN9VOOMj5p6SZwwjUMX6UVE9R3R9FRfBoVm
5kHXUtf4o7v+k1uVwTd0wE6+z9spt49+PYh3qRyz5wVEid7bo604LIxVud1h75wg0WTS248ju/lu
sHtkW9vQ5fZeNO283RPQ1X00ts+mRKJa6cTK60Lmyr7hG04qdyuogKP6HJkh/Bi0600cn9J7ihuO
ghu9SrUlFXXwt65q8m82mIkv6VKqDeafTlHfkHT9nebefHb1LILDaKcbj2Y0mGqXR+X8ilEoEztK
PcBKml+GZm8OJytkDjTeeqC22ruDN56dUgQfSYY336tinMazAsQK1rBqbHIBc5h6x6ygN87waZLr
aagqHdx10a3vSUtY51evdFifgrUUnImDoez8L8xqt/Se06LbECUvZuA1bdWGL0TCWZKDXbAuP3xn
g9TqFFkEGYXkXUbcPH/yyQzUIPtKQlSMKd4UsVx+UF9VtQzpM+Pg6msX5ewk3pa3cb26wbEudNjS
d5Sj3N2sIEduAR9DCAxHeoc4TupLgukYAgHVH3ctP0n9kAe+JkyUGfSXZcVJ8YQzCNawFSwVIemO
A6d3YKkd3bawDgN9Ne3t5ED67cnLl+Z77ygvjy0XZun3rZtmBD262cqdGTNALMijOMcTpqvA5HRW
FV1zGlXPaUvGEjMx9B37iLHHR3cYiu2eZKU5Oq2UVqRH1ewDms6a+w3eQPgBytHcJ7Ys61NUAngg
Y3dinC+LzJG0ct3ZIfNotOu/V8+U1V4jx+wPHmA/eH3QI3Ozpx/upoiTRn0qOoZjsUbm/p3T842S
LBzrb+IJOD/1FhiZuECdaL+2hmfmwWDqK3l1o/5UFG7g38OCQ6K0DjTo90FdddHerW/EcMBzwwvJ
RbdomLagb1rkfRgmHQnCEQmrqVPu53yFDL2OFQ9uGspmPloFN2An0kXjgkUdHSR2M8iL1WSkDRW2
D9ieZXqMvQ3a2rFsbHSmNirJIC47xt1gB3inPunR5ETsNZlM3zNv6x5Rh0zeLp/HqbqbSbeDHY9+
uzgSVBU9YhMj/cpkvkMi8JSNUJhXNpwSl/BfIdalCLzo6p4qMVgf9cByRXq9qXTMykxsBrecpYxe
so0fDwXHC6FtlF6c/eXZgkbX7TGKEr1F4l32UEBNKA/LpiZguYxA1t2WijZiC8Bbx2sV0o2Tftar
c7qssDFqd6OxqfwKXYsmJQupr0vaR0yv0CoZCyGBB1hYdHNs/JFe3CLWodmTDElUhDs23TPuRtEc
pGWW4CvcRfVuYMH7RME0FwmOwcFhQDRJOLJep/Z1uJoPWz6E4oL+N68YIZBPgfJV2lYi+yCHGzkT
ORVPfRUSD16Y7i/aCtyrPp9ur9MEyywG0tHrIzka4REyqh72dj3W0XFCt8zxqSsyKOAqXT+oJuj+
SpUHh3lhSAkTKw3Sk0ZPPO6BXnA8GcJgLGOpQ/duGXrD5NWiPwbc1dKUb4HK/SNv++zeUZziq1OL
5//g5DOse7DDnccBo9bhBcMVkpG0K5mv3ZJh6EGXGdKXVcxlwhQpvLVBHfFYUy1ue9SaLI+FnyMq
oKk8Xm202nbSa5HlO2KytwMo2SXfrfyR56YRC2i5jnTFs+7q/N4OiiW/94po/LFWLuGYywIM/UK9
VtOmwH5/qFh/50Pb5GF5ahb6NXTSGJvGudG6Jf/ORpfU8T39Y4Bk1T2ENTM/ZgbFeM+4kL5gu6XO
32VWSa4nqFfvtR5lWhxSf0KuIN3GnEQxMz3fWZJ+9X60ttSOfc6ocldsIY0XiIWSIxSUAkIyV+54
s3rpRa29nSVq8O0vRbsAc6PPuC5/kqr9h+4BbPTN7UGYAt7ON36ErLI5ook5SrqUHpKihxJPizdf
bKtY8At2GcF6EF0TIwJ1oNEhDmtHyCLVl7xsfphCTzPOZSbt9VR1RLC1y5S/73lnKduz7LOway9x
FdCzXZPW6v3vhSdvBeZsNpjquHDPkUhQfsmCaLbahyS3HjrsnqRwOcU5D4KIMc4iz7WqGZqQG0qf
lGHdHyQjwVv9Jd5bVCIcowTTYP75jWCEoZQJ3aozh8Vz1OPsIUlLJ1c4u7aObFK32LHgppVMu8uj
SkOdxqMPIvbYBFrKA2YGkA1kMfrqRMC87aFsD2nlc6hGEqdV5bLsUFoXd2x02bPSjX5XBo42D6Io
4bNSpeqK0r1HsLwSopYyv/CbjPKOllzi1v0yHvIlDcOdw7CHgQpDGZI50rXpH7J6yz8WgJvxZJO5
dl6tBTn4Nkz6fYEZW+5bM32XyJcAkav2I6LX+YnBxkjeYrlmyFgWaLyZmgK/3SElnXrOZtxqfiS/
gC03muFrXqZ+GNsTUzeweU751azG6bYdJbbVfqLJjBNcuZ4V7HOvq743pkWPLjZpP81LisyFcW25
vOTZuJijcJFZsUKn3RdvJWmTFAptfUGpgprcJll3pnXt6o6mam3RwCZSSRyaZRg+E9EBAP/3T9yv
iq/bz+5DF7kBIW42xp91Qi693a2RAXbO2poOrLHhrsJ+dHa4/YmcanIsA7N8G6Pq8+IPxQ83bYJD
m5mr7waMlxt3edQF1/yHy/qvp9EDECVxFP1jB//5snJaJA6twvWA6KR/YDOzP0RgCI8uMJbXjlH9
ETIx80R4lNlumVP5wfN1upeIdPeOky9QRjVEpd9f1VvxLa8Irwb3CASdDSbrdtH/koVNTj/MNqb8
g1X32WWMuvl2PhjKc86iuNMcNc8eCps/uQ5ub96/bSd44rHu+ajRcL/eUjh+/lg/mCicXIZXqqeJ
XYyKyrNyxwe088hH8DczMePM/GoNdXEZ3OUjf037WIetOWV+YB9GS0RP0JhUYsaKWun3N+W/rg6c
B2vtjQIIVvjnqxOInyumnuLACvuoq1v0ZFE1w7V36nnZ//6zfnFVUu25PrI2PAU8GSg8fv6wnKFy
Dt6dRduaiMZQgwtYst5UMi128d3ZqNWGonOSwu23a9vZdMDrPmAanZrk95fy69cOwBRh70QlaQdg
KX6+EliYvYZqvB7SQk8vFQf2Xa6KKNqH5KV+//1n/botEJnHMNFGlonZ+O3STC9yRk2Rm4MMeo7j
AXLQXbtIZoAd4U0sPFX+aQ45588UA3/47F+0lyjyo9sdRwiJU5/svZ+eebWGKVMmnvm5cPMX3dDw
D52lkbtQ1SoRXmDlf3igHIe/8qfnHe88HWwHixUuB/vta9ZzcLHCwkkTDHlIVUKARjmLkt0lk2yo
6WUxL+c5823yG5DodvupFd2RthUHe45E9rkNXSoSTUtv/mZbVaX2woIcuge7DjSXrkUjk5QqMYa3
z2GvcKdRXTyzDEATTMcc5fc/n3h7D70IZkkQAG1D481D80a/OlUrT9GQc2xH2vyN845pd9ArvXcs
/+3dkHn68xAOqCqJHQ93TUDumldF9DDGmyGW7dfbzXKh+Ttk9nWeLfllDbLy/vdX+V8XeSs88Cfy
P7TdP//QbPVr0zDWPs6kjIjDVhfz9t4mwa/Y29Mq1AWz2zx9/f2H/vJCc2tu+WLilnzlhPjYf/5U
5Er2CMu4O/bdPJzp9/RUZq73Qo2WJoYB+VX66XIaN4YlO4IVODDqgKg6hs9/svf9Y0b+93MHNxVw
FevLzSaK3ef2yv9rec/gwXU246ZjKmzkdB1qwLtOKefqVZkJ7nvfaYo7w5mveuCNSMURx10ZnEfO
Tv/D2Zk018mtWfqvVOS4uMGmJ6KyBofDOahvLMmyJ4Q/2abvuw2/vh58cyAhlU46Z/e7toWAzW7e
d61n4R22aVqQHjtQVcC56I6XCFzpWaAZa8XFWAsKNnMOFH2nth3TuJJ15jX9lHw5WLrTNWeTxnS2
q6JYjQOtq8NLN0GwAV6erBuvhl7cXhWIGuzzzGCeOydCXAsvzYWy2r6bqOrsFmOCh5BQj9NoK+hk
gXAAXSo2tJyxLtdQhmcTdMz8LSKPJr2p2pIyruzm5aIeE9e6ID7K0K+1HuESfG/VuowYarlnDDH+
u0oZOBgjv7UebTzd4X5yC3O6RcoWS4+iJU6IFuPr8cTw2E4FFsvtmhQKfRKbE4jJt69kzvuSKqNU
jxgN1BCmgFsnO6qd2MoiounwTDZ4/bzGJBYEo1OsKwgAc4e8gTAZ8guowhMan0ZtxxNbge30zzys
6TbYpRX9gFx+YwjD1qkCWyNgYcn7eN/3UY0RNeNrjVZn6gn7GQsp9/l6aALbwHsCUISjDfsPe7Pu
VXOqFJ3VR0eUanazCr5EdRNWTfa70JV69nVMEEi3UtRgd4PbTU/u4CTO+UBZMLqZRwwox2yITPV7
5Ayct6WJuOiOqlt87RbI6Miei0bjIkODJL5VSpnLhyZOmtxv2CZLv667VvVNh87G3pxUtvsdvPjx
KqyosmNc+fPAK6Bf14saRqM38PRT35ZTlB/DbFK0iH9mZuIJ0r+cg64z8uWRaA9UdFNj6LTxAJiI
wM3c8mgoWNj2azv02RWh86snySU5RsIGXBdRlVvx8QQE+HDZiu9aEYmjKqzQOs/FjOoWU1aoek2G
TwljPQQT9v56d4NkuyWthQR6caQBBtoXcv5g0X6Khs4fdIK6Hjua9EeLajuwfZJiXqSujuUBzVEL
4j+umwe31TCgNI0y/K4rmNf1QiTQC2sHFZ/C1YfimeaM1sCeTsTDLJM09NgO6e3XmuD5M1j2sjgz
BnO816uaYBY6IlV4ptuh/KkzszLFV1jiPT0bhgdHL0kqgb5v6nu60t3zumS5uwZFaezB3BTtrjJi
J99ZTq7/FrmmUoBN+vlXiWryi55nrf0zyxzk50rcWPDLhzDMUpzcE9HmSSdSWg8MlsuZgiRZqd0k
rZ3t4CX1kdfkBCKp4XAw7KKkndpK6oq0fDjFIPUZFE9zEhVaWgZXE3dPRRSLBd5AZzHlieNXcdLo
aHFgXTxVDOU3R1L93dnFqFHPAqz8nQVyqdZtW6ykx0rapk9yuTCDSKaz9oRZFoexRmTUuSHa5Mwe
yVvx0fEB5UeES0M/HtLaCXLoRsXejJ3ul0xH2oyFiDhHNtAblB2CN7oNCNX66YKUKS0+yAjK1k7h
/FsF1CXs8iIe6uhigpXYnFNZtzFgJXYsd5UeJ//0aZnWWIsnmG9CJGTPZ62o6FmMC8kCzNm8hpj4
IqTDcOG1Pd3K6FZLELtT1zHzbK/o5LT4Cvz02tOtrviiIm02ocbL5MIZMwO7QGOZv5ZUo7yPE8Wp
SQII55uCf54SrQtr4YbKOMKXaFFuJbFfPzj9W2ThNcrMCCi6f4xsMbUD2yjOOjYOc682DFIIZqOo
bfrB8QjiaBSup5UEyO2mONQiP2315NwSmcjIRx2R1ylF+eBa6XxWIhv4iYakObOIP6ALrJE7fKh1
+Chnpc4bBFiSo7HEF+PUe4Vz7EI+QTU7O/qD+mWimS6r9Fgi/O3NrkaZgx+WzTcshfNRaeInyrFD
exX1tbxXBdGdu7GoxSUSTqXdz73dlJcULuFD2otth/eTtsTuRTp2KWFSPX0aTCuL9q0UKhW1LsEw
uKOgxuMukSniISMCT+5btrHStzIpaVlBpmtpcYfZrZLnhB3PktIWwrVUI+wuotKBZQdfAhEKYc/T
MJcEYZEbMQu5q3zHDo3usqyTefKhXCY6lWilvEOl3zwbFMnsXbWY5n0ySqsF6RtVF8vqlt+pbBH0
vZ2hFdk1Mpu+TnT/q3OHJPN9ifT/uRiqpfTmWSmXfVmnkTwbUyd/hrynSo/qixF5C60YQuopwMBw
cmOfr4KSwFRrsGREmXzLMwwugVs0yTdMi1hmQjeamiNJdvUTkU9xCqSNcD6vpIdYMipyxjY/3nmc
kiQBfGyF6deqBSsE38yUub+g9DksqSwa3y6yBkcd/PXwQEhHQqyyo6XzXW8UreuHuWXclnVEi6M0
4uq+Cy1T27dqucpBFrTR3trB6eEVuyKhfq8ZL3XGvt0fi8Wuz4TRL89ExrIN0TtGagK9y/qaI8BH
XoJEKd1TwseFqPUKH/k4acAY53qOvCrTtcMcUgr1hHRNX+H/IBagthHgxqrZvJAEwR5JwvHX94jk
7bspk0w/ZdyH34vCbm1vAEnE9OO4CBv7ycRTMqfL4wLJi3Buo9W+sG8rU88iJU09gwy26tdd/EmE
M5DgKGN6h5SvNEXbSZVg+V2skeh3Qa9JPqWSHinzuJTxPcF/2c+WVLC7XCV6L7BKiJtMWMpQ7CIZ
CvOroK9CQkQLFegc3oKCj9IC7N7RU/sqshJX/oh+r/JpcFok7NDqiXJyz762dayN+5ZoiQHZoqTH
bMAghOcxkyZ425RqdFBchErkx6hJEsw9W6Udwm2hHpRaLzic0gXQjvmIrW/SpWMdYqOPrUNaCafx
yLEh90ONO/Qvec1zjptqILBryi0HCaLtY1k6n1t4C7gpB5xgi5YQ4Aisr3lxaL2qlHw1ffKsWZp2
MFp6aDzUnaNL9NXDKG6ltjjWY2gx9Dy8vixqoJuobblj2JDFAxxpn6ZhdK+lmHdwfI/y2LJ76JjI
sWbtXERsPJGe0qddD0t0m4+teu126H32PNrhuz5nSkgIcaSM9iFhluDfTMKFeRcpxNDZEi+oKjW1
YzVt2vBsTMi6v4gLQzyKaXaLM8r2+L0o1/cvxI1EJV6LJlTvHLUwfHsA5LNHexS3SL5EShBQ3Xzt
zSQz/LhEvHYQdlyRjOQAvkLPmq2ODregeZZH0X3GrPyC1jtNeIjALo5Th2cDuW6ZHAgkGp7sWA1f
TLG4Mgh5pX6cFfUPcnxMEhySovplRw6ivpYvs/DqCL0VFgWS3PYNXuKSySmjFjZNia2i8WDtwndB
oqY3YuQkzXJq5IXNkYcesFjGKVCUFgxPzxGYMzEAr2stB8/zCJ6XKMJBkY196IfK+tJnaREd4Gsz
j+WW3vHvVTd/tJd56lh+3OVyrDJ4nMB/yrNc40jAhzfw1voyQsVamdZlHcKO9FQHg8MhXAw8kjJx
sPY5UkPqrKR9Coq37uflDvNeDWSwa418PybSKPZtVsx01y03TelpV8ZP2UaNsyOhTTOOqcxswma4
v3N1UW20nL3DOHCj+osgGiZCfjZ0j2M95ws7RtMgfnetEJHoEydeNNc0wYu0l4pvUDorwag3sjkw
UviCCBORF0W2zOMl7ZzmB0ArnAZCqqN5o9BUnjwnmcX1goCOqWcRtdyXpUjiy5K02nZn5Uv43RzJ
Pm2YTkwypVKzuijnUbvF/EaDB7Nzn1kXSqmXcp/WjUzPnQS05x5iekFXR1PqekWaprXPepAYvjYJ
I7zmo18cdHKjhO7OpHWl0Hm/kvrYGwCLE9P6YlSRgsEnBt557pS8pP16lEY8Ejtj4ekqQrKDlrbm
JbvkZd67mUqkj55WzrMSyVhlckL4sCsBwThBHGUxjt85WUhjRjhb+7OCmpcAIdo17nUcco7YC00s
DuFmWUNAj2kRTOPo4eD47Kr7JWCDHnbDPq4GfP6gHsQ+1dA0+Ogja2U/ypyNYqRiTnmuEY6Y5NZU
jWDZUhR932lGfwVCWinOCwqaPxZ10CgDD03yElq8a/Lt46G/rASy2Auo+bl1A+LIGn93ZjiOfoZs
fzwr08W4U9LEMI/sqDpmfQRtciAhLqOszdbG/SZiowxknKjOjp9i4GnqgNzcJl3s0IIYtVL1Sazg
b6eKgpvNMNM+ukyMyE3vc2uK1YPF7DWeTU4exQ825svV/ljrkZ9kqVrcJAsqkisCVq38gBskmp7F
GJFKS4fBiUs0z6B+iLsJyUMqOKTd5+CwsQM0oy4Gmj5WNx8sqwhTFIUyd2jNxgKbJdJLwa6/QZuC
cF+ZbuGxthS28rS6i/oO2ToJBs3k6RO9q8tool761YiN6g6xI972JUYawPYyKZ7VOUrc7kSl630N
iZ0+6hXCPCzdhZrx9rheRomJPCAajgjUqmugD99rDHvTjp6xuq8TeQrGuxbO3h6LHdoXcEMcAB0Q
tjaVcZfDdz7N83BM52x86vQk8VgJ0vsp7ocD3YpwIHNgeoYrM1yx3z3lE//o8mskC0AOVadSubnd
wbGoMLd0JdRkQrQ0VApIi84w2sfJiLsnl6jd33lfoZeqku5S0ZXfn5dHttdfOzbURxBvg0yhPrtW
T14VrCifzm2LOepIuaZag2YVqjDsx84QPfU+1I7GX5xqXDV4aOjZWzYnukfbssRaBaE/w2ZHUJUm
vuXtL1Czm1CBus/gwVCPI7GOzpWkVr+63PqlYw3jN5O1+ETl/R0qYb0qpSDwYBbtSrb5b68aYcXT
2jAGLa9kT3RskvNxKntPQ5qa7NUUU0OUOs5FKoBp5Mi870FJFCfqP+8ePdQ78w8sAWSxprvrn796
9I4zYQ7mzRxjtqHVuWkBcbtQp2GcPICHzXLRQIoq7+PGaH8WbqTegFDpu8Pn7/9P4fj1+GdTBcQE
VAF9WCJV1M2TgMNCMKhAFm7XpbT8JDbsf9S2npafrdlM4z2qFRKkW6op5mqJ639rbMSTQw6bqb/q
007kV7kxacptRr5q93vq6xzPb2LZ0UVk2NkSsAOYx93o9gBfxnrJfQLQbcncHSNHMmKL+VZp58HP
GlQx5O+KXL1YpDMgL2/iajrUhmqFQQq7qnjEbWFUz8jCHe3aSQd8FmYcDlFACbiGc2FBowpye5gM
L7MoghyGyjVyHOMYDHdSMUp1wh9sVl/pu8/CHwat+IlTVCUAtEUz6NVwwh6ovgtOO0BS8ouskKF5
okj+jkxnC/rK8GJMAr0oEeubJ66inJ3tbMJIBsV5LxHGHMLKWfZmoyVPKTqQSzOv5PlQkTVcsbm+
AR5vHrN6bZ0PM4mYal0Fn48C8W4Y0Aej/+YAurQpsgF6ezsY+6UuIwXs3MHtHLBOE8Yy5bwv0cU9
9XMBBoCUXIyQiCcbL9LdpfQHm43RdUu5jE+kBA36JMnFaM9Qtc3qEfGOaHbGSM3jJ1bq7snBJR8F
M6ExsT+VSvPNJtUBiaeU5nM9mI7F1pWYX6Vr8/Rcpsh+SasMyaopCGcODA0nwW5oNMCvUivRZoDF
QPBShDNbw4iqn58nxNl7JE6P9gXujKk8p/hhGneTnsr6kBvAZL84vRU1Z+w6e5UeThUbB3ztE/GH
SupcZuAOjT2NVPOr1ixtjrq3kS218iEsv9XCJg1j7o2Bgy68jvZQkZSGuQvnGyfkkcqTJ/reRHIh
tD69ndmn2uecfuh3w5leUn+WaTvcWMRLUkAsm/beSFHmY1oQ43xmwf2xngYBJitSUh3tFPIM65E0
H+1pGiv9R6eYQ33RSaovPpFWRozuVQtJMFvoriCL7hDjxlq1LIccdVlyPfUtaehJtzgPxmjMppfV
0XLf8WGVXgUzxNqnbA3iQxEqFNVss5gSjnODi2U4xZWAloFeGG1Cd7wmodmt9lAZKJiDg2x93sIS
7rEUztmhM53hR51HBrEcEFbOpYhQwg5x2h0GOackJXYDtxAPsYWAaQLPiT7A6MilLQSRPlDkk5sx
hWhzXqkFw9xET0SeXlRX0wt4U7T6OwYAKGbgqj0kHvpgin4Zte56fBWdwrUiKz8iWnXm2zrrVAKc
Fbt75kTGPhjlC0K4jpRjeRN1bmPdi6HKz9EyCeTijpXHuHSS4YjmqRKHUBCQdiwVSR4cxj9uOoEJ
l1zDLwifcbaDPHczx2ghMACfKloR/jLiHvtTPk/oxSYgjeddLu3unPRZlEyKVU5PRdYN9o5CsDqc
WMS2OyUbGwMr15p1s2al6BspAYDzWo2TJQKmBQsvkm57t7SEurCbWc5KBtpftnHX67FNWBlevA9h
b9Yr9qLDMGpcTy8U/Qu44hewPchOEZz8E5vt9M/nc9K7Hi7Xg4ztuOREIFsAufp2SrIVl3TXLMf8
ZpvYZOxW3sSRe2ixPX5LizX4tp/H/GJwiVJ3k8kgq9jV5JFWu/NNs6Ifma2WnI8tgzauDVEWVDSB
vmU4JeHeRSjnsR2qLjOCoy9jXNDYSxPj6+f3sO26r7fAHWiaQ+dFOOpmVuV4FsZDBmQvklBesBiI
g40Nam/ZCyXXSIN/plIFvBzwIhw/v/SfzLvXCztyHHIYCDmi8e+CXts0Y6tqQBY5hNaBaNKFPFnQ
d6j4pxLDWKiag3tNZjfuIdTGKF07K0LqoUzp8iz7xhz2Wg/022PPCMip44iNL08ftIAzJoYGaFvL
i5VbjDVroS6BsZMzDHnaZGccHHNAyxw1QrmqE9uFkkP5adx9fnfvxj49AJ4tohGmIAFX7u3YUMox
JN1vrDEjk/9tUe75HaXgW4XAV4r8XElPbFP1tRv39nECFoRZjwiNDSNb5rdXjEALQhuKmuM0qxS9
w4h0GWcogNJhtGQhMNopubCpRhRHLWotbZeyr9L3sc5z89U+yWbPqFRcJcA4XNo6Vls8lV1urKne
CU4BjmPYju1Yx9G00Kt+UopBPkZak0RnKImo1SdV7OUcitUA817BkdVI+7MMCcdLzeHQn9bmMbNv
9/TnUf9V8thN/av80re/fvVXP+r/s/7Tl6omMyqK+//79j8Jyfqvn7z/0f948x/0A+gf3Q2/2vn+
Vzfk/NN/x4Suf/O/+4f/69efn/Iw17/+8z9eqqHs158WJVX5OidsbfL+/5PFvDjJf23/+r9TxRTL
+pdBu9h1iPRgUE2/uv4//wPcpvsvHOYoJnWOaXR4+Pn/FSmmCPtf/AnuStvUrZWWxTzVgXWM+Xem
RUiZyZ7KUWF0m7BM/yZUbB3Ur4agyiFxVYyRXopDgf+xOarqWFdTBbfcRUcnQkctFmJg/k5zphKY
NdPqxAQsNrOXyrEQ3RzkVfaoUHf+JIa8OqCEWizUlKT58ywkV7g62sWAWSw+WPSoba31CDjdu07g
Uj+rVm4sbGJ6BmHHGg9PUDfOM6LRh/pUDtSq53j1GPidCJ3SLJXHQElYbEGqNYYfMtTs/ljZxuSn
sgFKFin27ashcfvvn/c6O23zsP9chf0eR8R13ePBv/3eayUkl8Vt+qO+2MM3CaH6CXNiT1J2cwq1
tpnMaMczg9kcCphhmLDtzSqRzexNMz7pABl8RxLDZO3MEbhTAV/yHO9PcmJp0LdPcL3g+hQ5/HNs
ereyhkraaNhEuGBBoIvWwrMySgzblZlRpZ7w1o3jYB77NHb9uG/WYI62DjoBejFzI/bkWT/94Oza
wgETYvDCGhBZniQy2Q0sNnssB+k9Hh90ZWbhXtnELMIfSirOabVzrOXY++wm7DPDJUZNSbPGX8mG
4DGb5oCG17y2Ml14s13kPlEh5uHzN/vu7nmpiABNdjLrxknb7JuqvrCLYnCjg15TgnPzPD9U1TT+
7VVM5JYcrU2LJGVUqJvxMxO9BMRraQ6zVZD7SWERESWHh8/vZTtK0dURnoqmb61guVQ13o7ShfBu
aieFAaHZbZ9qp1TOcyp7XwaCc4K/vhRFE1CbBNMw4W1x8FqGahdjpnGYI7vckwKYPc5FP/jOYgz3
f38pJluUKq65Jklt7qoqZvpmumocFhGZftPSzyaHJz7EGjbgzy/1bjAQHaGziWa6t9gubTeZqQYg
CZuydXAZMZS6arT++Uk94lrEej1l6VR32IJRqWIooJBb//z1TNoBtMT6NAR2KLTfJUlwMbnsRvI7
D13msKWz6y8uRIF8//ndbWZwqnooaVxiHhAMgvF31+Hz6rowotSmN0YCbqOogtc45u1zbmbI5Eta
fDSg7PYbDk7MiLno2AZ+fvXtvMbExqJIp5fFdD0wbOa1otBoyhhdHohMbWhKRxUSDRzC9uTZbabe
ayPN8t3n19w+aTS9tLVRwlG5RFy1XSMB+bQFkAyCe5sqCZhwo2codoXXcdC/WJyl8tlL9Cc+jXcX
pXjmoH6nxY6Ml8CBt485RZdjL3FZB3CoiDygMG/HB3UE9OCjTiSjRYfa9i3Cph/95fDFpyLWAxJJ
qBRRUZG9vbJZkF6Fd7gKinKOdnSyqytcnMkJ+fh2lvlzFXJ6LJZd7nR7f8IiGoFPvwogaxYXogjR
6+Rmf8g6qZy4ofeXWkM/15wV1PHUozaf/uCg1cq0XgaTaqzaZD2+wHKXeOUw5ScCLrafPi+LKQYy
t2ri9HC2nz46pB5vsTUHahi212aY4zSvXXn++YD86CrUea0124m65FbbrsC0iOwC56soZuXQT0kb
KE35z19fBH3/SpsFMGHzI98Og2kZptDJsymgmAFIaqrmcocjpf/5+WXej3OuwbmLE5dArr6F6FaO
lI0hcnrAfIU3nXRIYB1LkjJgrN7Xs7N47Eznl88vun48r+dOXpO5egIw06FOoiv09t5Q6NTRMFcS
JYQR3WFdVnwYVe0uLYpm30AAx+jXa76Dveas15PqxPv7YEDagogEiFuErfKNv708uhFa8xp9785M
FJ8S48oxilV62o01Pn5+qx+MFVvoXIQb1VW+6bfXamZKYOUopiCCgpvTaXQ1j8J/op+YJD+6J+yu
XMJmD8TV3l4nrDsy7HR3DuRslD94onYXIAtJxJG+nl6dfX5XW4E2rg4WPfKWXQ5HrObbnKIO2y+y
mlwJxmjSHayJVuPcqkpUPVFzVq6XBa8xFR3XeWAUOyBMK93xccITIVANuZuemM22Wnp+n9Ubp3Pn
qx2GBsjb20cWkxrppKoBgVLpCE+HnvRRsUs7P6AZo43b9LPZ+YnGznTP0FAxRNKnqD0CwGr7mIX0
/A85tgW5K+B85HtcRcqTiJL5VpOlfqr08MHz42RANYd1jQX13TlMYksYCn2Zg5Qq/s8yVNTJS/A5
I/AyoytETunBLZzuSgCyvZRhH99VyVRf9wZil89f5bsJ4M8ZxULcjpeEsbNZ6Ox+qE16zUjhsJOj
onUNT0xjQkWwaJ/D0UguSx7DifHz0UUdlWBCulO0+rbJAV3T1vbUMFpdc+CAwUGi3EHgGgKX2/Qr
G8FeL43olOXi3UfCvb6+7GaULOig6TQoaI21tH/qmtSRXpR1FbJDAZ34b9e99WoUcS32a4xIc7Pu
gfST7WiRul3CJoInYXcJNfjG9jR0Yqc+gA9vjd01zi02K2yC3n4AsdDjxe7kHCxV3+6aJc6Ho9br
4a0OIdrwUrUMcvoqdW1nX9Voqm8MOoNRCeZWj6nt5XJMrgRnjdxT4MFqJ3ZT6+zzZsLnUbDZWKu/
zE1UH97+dgpRykBewLfMRm+ike3mh3ygObVT+r69oN516rjx0QBjCwXBj40O110f16tdckhJ1lEJ
+gvMHLR5VpTuVaN31WNtNJFPMdM4gpJWTgjyP7yoQ6Yc2xyVs9tmyYaXPipmrC1Bk9ON2ZV0vHwT
7feXwp2V23js599pXemnYis+ePXUGqib8PYp8DibUS0bLAlWn6gBqKWaNmnsdoqPV9z5afFuv/71
dMEJmDMAVRSK6cZmPSOgO8wz254DUN8Kg6jP852ZEGw5xQDk+D2GXVgP3d/u6+isaoAhNIO5AgvY
ZvwgG69yTJxLAEvPqnetMBrs/VNqR/7nt/duuf5zIYsyCsoFxzU25xsnjnUdZeUSwBoCJmvoGVha
9ZSP9aOr4Gv6E+tAOW6r0FCb0Jairwg4XNpq3JvhhH+OVRZB5ue3s21Mr+uizvmFgYHxfd2HvP0O
SiuHcpwpItB04CW+LkrUjlMTu+zrQuCSe5su4SOQ1NmhpdIn1a5utS7ylLi1Yw9nv2rvVNLfoeI4
CUyuz3+9j54DZwMKZcRmrUbWt79d6EK/ShB8wxJzandP+9XEfW/E8Lk+v9BHn8jrC20WOc6XeTjr
XGgll6F5IWVb3dWyye9F21B2/fxq66+9me2oRqkqJxBBT8PdfCNNg1gSjweTj4L1mwar8tVKe+0M
vWfxpTA7+4bwz3bvFjo8088vvd7I9tLcjUrzHAbjuyloDic0DjZzwYzF/cGEEAtfuHHlPcsCpti8
J12QbKr5HHMVOMORYL8Tv8EH79RY7cxE2K6b+22moa3h2HMtOhpWAbIJuk3XTVBiuto9Ibr44EI2
GdF0Ek1Olcx+bwdPiZATig9o2VUSsM9zVJfd3J8KOfpg5eKsQhWOCZZqvbmZXBGNTr0rQzsITQUL
HBF50t2PU1K8MBHFmdctofH8+Tv8YLBiIqYazmJOere62cprIMKARuV2gHAMCCP0SYgps3re9114
4iQk/rAjNgOGJRK3GtMrm5StWI26sUkznlSyQu2zn5pbKV8zyaJ86EXf3ClqZFjXQm11FLo0wlIi
ed0WXJPUzJce0Yh60LLeShlJJRAsK3GypzRCJo6TKubUkaTaDNo+b2PHRxLQP5XwRAYvAcKTQHs3
EOioULi+VJrIvwolKa7xTnfNs05Qlo7zS8gbEmGn2gOYalr7kdKIdYyjOqwx2wPi8WYN0etFnDW9
4y04FbH4jTOKSNMpxM+2HXuUdkpTXcaaqcCZmbTsqYFJBKWz6G3bT/KuujeH0bB3KQkTAHa6zh59
eNnGy+g604xxMoSw1pSCR0JSgvuMnsKWnklKQrvPzBFupGSETJ4yplhLikwPb2hkjNV9SjhquLf1
0V12ClUc86CnTUeyC8cisSsaByvzUhLNJHqQfTdpMrRX42SSh4txof2e1mwYPdrLyo8Olr9zNhfJ
NO9b15yfEF0Bde9LzH0wwMWDnqTKr7nFWRFzDGqPIleWOwvou+ZlMoUSSoSJiwgdJyI3ihpfvwO4
2RKOMGvQLxNVmXeuEVn3YY1mED9SFL7AHJNQNdOQU8cKiUTpVY2P1TCY4Y01RMyiWFHUxs+rtrge
SlF3XkGZR3ot6pvWx01RfJ9UlqSj3jn5oyQ8JvPDZhp+Gipo42DgZ2S7AqKD8Ey61y9OJCbup6lL
XFgFGVuevSAX20XgGAGNGIOWgFXgFzp0pDs2CPo5p92pC7QqOE+QXamFSnwQeN/U8EwB+Dl6vaZO
uJPAP3YrA1YLsrau1KNknIdepRV4DqJmUrOdHDP9pTIJBQDwKwCJIiYfi3NHqfMfEDXlC1up5QyN
F2ayUmjAfEytafUDDLzwHyBx1T9kpBTiAAY/J8U2VJXSxwalIKRWrW5PeFR7V7OcspoOKr8G4yzy
HQTY6s7EFQYsTpW0h6ZcYi2AEqn9/t9jJhHqpo3OMtKtP3q2CLOKULvnJ1bHD+Y4TgxkqdMLMFE1
aG9nUs4pjsh7YdA76vvvBRGpt2QUosNxmwINHuxqqG6fz3EfLJEsDfp6PFolk1ukTarXbkPf2wiM
SQduCjGsycimkPFzG0kwaZHZlkGrIBrehWOP3vnzy2/Fouu+yMXfQEnZdi2qUZtbNqt2FQZGRlBo
C+4G7M7avIubIrttRdxcLFNZ30dNNPwmf2QqsFsn4g5amVWd+EU+WMRIwWQf7dCCBuKxOTJg0w1B
oNboKNHNXLcUAvcFxrQTV/ngYEIjic4Yt7s2eza7QIlDX6+AJAQa6ir4NOwRWP0ddYBPAmq0zFdi
PxhYewYF/fmT/mhsWRR96W9TKNW2tVJjAEbImNOCOU8RIZYJsuAO1uI9UHubyA3r2+fXe3+rFqFr
qzyHAyd7380DRc9fKgKQb7AA4YQ8SPJ14jWTsOA3GgbWNaUzF3mIFyU6dd5/f2lq3CupiWPnCqjZ
jCmVLW7SKDI9Q7Nm4bURAgBiCukH4HWFGcEf6MhPO41QqlMnzw/GMzU4dikQ66kpoT1++wn3c2zB
ZyNq1AIPBgcBtmLjlZhImjXIMyz93qAUtWuVpNOD2Rn06UKibZM7g5TQ7MR88n4Dw4YJqIVKfZWO
7LbwARa+0dHAZmdN29EwdrvWRb4pzPOxTZwfn7/v9+OLa/G6qS4wxhCcv73xOjIbgC55Bt0DUU6s
J5lPf3ggfgaetOmM8Yl7++Alr13FtdJI9fpd+20qrKYIaY8FSQbHssXJF0xwHX0iieVRT2dxTDoo
fJ/f5AcPdJXwqjxShjbtzbc3qasS2YSpuwFrVY43v+92Cw5XPxpU9cT9vZ+QbJulgMaGZVGq2dIu
WiCCNlZdNwBtpx0UY8jO+3Q+1eP+4K3xozXIYqsKBY362xsSIZgsVCQITYj0ZtEMlS9dPI1+MqkT
36aIT9QPtsJD5ntAKzBjVmgNGm17ve1X9aBULvokOa9RH9aqnJoXeAKPSobeXMip0e8qiHDW2QRS
qfAmEYbhkXiZ+KabWvs2IRYdsM0kacelYas8oGruor3o9CK/IrMTS1eoJwv2Fjx2d6naj+G1Xc7G
tz6c3cclYvN3+Pvx4NLlAoGB3sPafmCD2a35s5kTaDXUQi+uDKM8OBycb5tF703/r6+Gn4P9tYta
ztS3otRk1ti6m30YYCSVAnlI2MQ+aibb3s2RKbMTi9UHgx2S1jrOTQhk7h8i3atXpXSOWy9KBkS7
QQAMR6IsFJ/idPtg5AUu/s9v7oPx7rAFod9JXYn+yWZgNLNoFRgtYdAXHdv3aLS+DVbR3v4PrsJo
X4VHjMSt7MrFjgNUaA4DYn5iNnsZMs5HVTKhn7jQ+32VzbBYw8jXfitl57fjPLONkdRWIlgXOwHE
xnFEY3ftwGLvBhKt2tCa/BqrHInFBFSeeJYfvblVuklHjY+M8sfbiwNYBJlB+kGgKn3yQIWh156z
VC8fNaU16ofPH+lHF0MBgdIJGQRKvc2LiyCXTmtmUIB3FQRNk5JoUTWNejbifDnxvX0wXQHrpJ5B
e5mRuZ2uoPqVmSFmJYhyF87o2Pd7DE7TASHjPzOfx4k5+IM1hta1gSwQlw5Ul/XWX30Bptr30kVL
HxioYwDRN+3eWqz8sstAw5f1qJy1orBOjJz3lSOUanTp2UegshBb01Y/xr1kk6AwpxQE6uDRiEMS
J0Vn+oPVEVVGQhukCT0ppx+KFjpHretm468r6DbTFPtByINY+LYPOsOuVJjWQNakjbo6iCtCkD2c
s6AXiJSaVSwLUdR5DhGfXz4fTh/NAxwFWNup9mjGtmbHpxiPQ1coQd4s1gX5NooXUS44cX8fXYW9
MF1KNIhca/18X73ZTqkhBzgVbzYjmxlyVYi1FetLZ5+40EcjFvEILRCDBsi7uq81ukaG0YHbsala
pS70SjKUf4LLirw2Ijf686f30ceIhgRBBAJO1tfNBqV3kzSv/x9n57EbOZKt4SciQG+2TEupSuVd
b4g21SSD3punv19oFldJEUmoe4BGYQozkREMc8xvDNcDs9Jib4Pp4GlyOtufxfAfDofs2hNhA1nj
4K+Gci1a6tLB9tojSu8dejhjnxBjNmvY0j3a9AXUDkxbas97+yVAOAsSg4AWcvxak2wp2frQrL0r
vtPdlbZt5i/aYn/D3It6U+sUpzevqazYoyVIL4JmxOqCszKK97A30LTRLBxiQk0c59iFCT23ewTd
jW0JYZWbBjgb/1nraQEeKAwtq71rJazkKdOL+KG3B3G5P6GtJIVInaxb4nPAAhq3u99WICkVVudd
pQ334uedbuSHXsdU8IRWcKOcYyVP6mCqC3MI8qgdSpQUjKSmWDfN2c6v2diyoPakWBcgS47I6ihG
QCPGkub8NUph97ut6E4QHKLfXmTtSchtdPsJZyjmSq4BUJt1/I4gclIKdN+RylerB5Nq2nmadRH7
A5Smx6yDbpYhq3Z12mHwKxAzPxoDUo6DvfVOwXcjPiCwksxQcFgOai63nyCjgoV0kwxEsIyhMeqW
1aXsm+EhomCKuxzMp6SxCXR5WfdowVsrTp+H9EIeXN6227ETkGZOj5bhleZSI96N9gQczOVbOwFm
bdMen2R7OI/nBMwktR754L24axMjqfrCsAhbYR0FsT0Z7pE8Yfw4VjMa3zt7e+PNpg9BKGmDpuIZ
XW0nMZqtKRCYvOKDnZsHj5pL/ZBGPUR7xG7QQVDHVMflo6HIjOubG54StNTVAK3k/if69AjkIBds
R76LRJjGHa3l+QVlYedhptczItWFAvzODbPxSMgsggiK0+gSNd6u0BgiVebCBCRYBJ+uTZOCLZaO
3y5gGb/FUHJnkbbGc1BFpfIGUIly1O14BeKak7rEIdYBTfO7wgTll5qm5S8gehl2vWJAN+j+Z3m9
3cGYAQcnoUAzVFsLwzocLSvWcvdKzZZyE2SP5GtohcgOGG6HzzeZdVWcgACZX5a29fSdCb++V0Gb
/A9gyWPMELcTjgHq9uhSO1d40O5FibMi6Dtz2hnl9UZnFODboNbI26mx3Y7SZuBRU9xQ8MKIszOC
LuYxx7X9DEJx2rk0Nycke+NESjCUbPn3L85UPJd9DKzYuWYhOBYPOP+10rELuP/VNifkqJKuQw1P
dVeXFMhUdWln27nGTlMcW0+rcc5VjcBRcC3/D0MRkRFzoqeGju7thFClsJKpGulu8AAd3EKdT5UX
T4dlLrX/MitKvC7dSvLodexX5MS8FICd6xJPP9BvGcFNj+3FTatx55J/fc7gJkm4NIEfdaM1gjix
gBou9uQA6Sq7INEK96wiy3eYvEKHwGPsFQg2xoNSZILuBdNJBVTejS92BdrLegGuiFOGYhCk3xAr
rGxpT4XRDgfNxh/k/kfbGg8YiFxG3ZWE2dvxsG6JeT2xUaXTh5Q6Xe5PpFJ1+y7MB+tvFccFfSc5
2tiRiCoCMQS0J59O/XbECOp12ivoC8YK4t5JOZY+zXvniBBZtXNlbQ1FiZ5EjOgPSO7q2XK6skPp
zHCvS7G4D7HVtUe6XigKmcWwM9TGaaZsCCNDBgMkfqvTjJawYXe8PVdjoEzbNW16nBpl3Nn3W1/r
5Shywi92h6Ghid3NrXvF4gAEpqfPtDnn4evsJt11yrG1fPvusGllI5dKSZsX/XY8jFuRA+oavhWa
er5ZlN6n2Z5mxIwQETNNob697OFK+QfqAjxtcOpWE1TcwaHIV7pXBwbryWnxabOB4tHYm/bIH6+T
dDpmnDPZvOLhXoM1cfZriQsK1rJB1K2D/XxEy4CGDr4wh2U01Gvl0nCvKXcdLdHo/9xf2mfJiFu0
AONDT7IdkjlJQbldW5xE0tiwWdvRwfz2miDy/huHp97EXgtvbDS17Lb8iNNiM17cRndqAiGj/ZLb
evuAt6NssI8xRrX3f9bGKw+PksxCxl5Ex6svXjSz6JvJcCgFoayJMlmpvRdN6PzZ93WLyyutotZ3
jaH/V6stut73R5dzXq8JFRPuBapetDxWt18OPtquPaIou1FatD9oC0DCVIL7o2xdC8RpEp4mo8x1
nTKOHBOz+YVNltbzU9MX4iQGQFvuVP19f6SNNA3VIMN2ya95gyn4rj6yYSJ6HlnuFZQHNg4FLdKD
ZkWufZiKzP5lFq3A6xR1yUBVyX89DV0xAOd7XaSNdYWtKtFxAOWomq5+Rm8kBqyU2bsiJJk+9ZD6
fVRV34zPt5kstUrCPz4dCJ/byTYIZetjI0UBC7RInwsW4yGe3S7bebReJwgMhFA+4QxL+4qaEuMM
DZQkol0Uq2WIrJhi1Mcma9LvWRbaycMosvq9oXXqXj194/6lwUyfhUwI5K27elBwQSW9LzP2Z5Zq
7zpW+2Fy8Ek3o6Y7FPO+OrdMG1YHAmQ7sk9wi+B2rHNMp9SJEVONwoVpDL9SN6ze28in0SShnB+P
4XSyEmJUiKnepUVR8Dzilfv2R4ffQFOQyJ8waP0ITIiKLm1CG6tvrPTXhHOjhxUATnZ+VaCFceK/
WNKdh2fjiBKCU66FOi4fhNVCS4VYI0dr5+p2+JvjBIa3TelVZ9HM5c5QGzce7Dtgdrze6H6r8uy8
eFNVdZwKayaxsPtYNQ/oN6a/8ENtgwkYBzqkmJR/BHLiIkgLXne63r8htib6cnT59y9GN6y5L3o0
lq8xMI5vWeKZUO7RvPDj3IrqnXOzdQ2QMYJNAY1LDX51QHWajybwafeKqE35lJjp+A6wvr4TMm9N
iRyK0p7kkXDt3U5JTVGkqvqZ63W2sBfGz+6AgSRKnnUV/ocJ0UwjA+ZyQ3JlFUtiP40Ya0bUFfYC
4aJwSY5uYZT/YRSpXKA+d3L/h/t78Y26Towq4h32Nc7y+LKkOXI/CQaC93fCBu9Gsm1kuR7EO53p
1dNLTXmqFjvHX7jOKlh3Wvt5NhTP54BHPIOpfajCOb5U+pQccS9Q0dpWnXfg5egjmr1yxHVM8x2n
bp7wRiv9cBHWzpfdundtKnwEuVQ4qIjfftlwsPm0MSxVT+j9QS3zzNeOJ7VAzBJRIHdn2Tcfz5fD
rc4GjNE8UaPIvlbDoP2JVZbxDyQ+AYNvcvBh6EFiXghcl5+OUWfW44iIoHmcSldUOx2ArR1Njs4+
k31b0sDbeZfYQdiVPdhSAab76cVacgCyFiHLWcQ7u2DriBJ4IfLIOgMhXe1ovnxsF+7sQPBEBBrx
teUYxcA87++1rXcMgx9kg/iUEqRwOyEQ1GPicqdd43h2grh19SNeqBNljrL4WJvDnr3CxsYxaAZR
7OB7EHWvNg7Mt6qrPAw2nWHpH7He807NkitPvLTTYcLTEtRYu3exb3w1YNusJVgF2UFdpbZ66oWR
qzAoHluhn2KIfhxHxbrqvZXs4Kc3hwKCQfGPLopjr+LWDG87LG6FgxsUAplNoutPTtniMjzVYufB
2Ph0sMX/f6jVXsT2c0BjI2aDJEjyk7Qlx6Eqowsy/ekB0mB3vL9VNqcmZV1ossE6Wpd+q8nJeiDG
gJorgcQ2KN8PI96NCBqHOyNtzYxdQmBHXoQJlfwlL65ZxE7bGlBXhAtjMviYPtWnpnW7x2V0xUEA
gbncn9lGAmjweACaIfviYK8OwQBlwwDiEQVG4zhZ0IVD8U0UmobZZ2mMf7j25GUnSfiOsP0w9EeM
McVOJrJx2mVZyaNFDBwJ0PjtlLt4Unl/3Sjoq1ZDq5nkjzeo3jntckusgkjiMJollIkJX5+1m14s
rKVnSVbXRkRE01XvkPUY3tvu4rx3GhsLmrArvSMr1EW+03nR5/uLvDU2GhVkPgQDkBRXi9yDPTcq
y6Pdj0QAZpe64pzDPo4/ZsnSPXgqgB8XWbqTM+fu6f7QWzsX6KCkDNOdogJ6u7ihU4aZiwr1Vc3V
8ehh/n0Jc2s6puU07nzH59RmvcQ8VZI0htwasdXtWB1Vi1yZijiIHWyaiXcA1NP9yV3zXd+OYMe1
uqQKinI4ZnrW0Mbhg5UNtFgHJa/Kox725qWZbBOrIkQoFlxThdNfRsVFt9ByKwSIF01C0J3RrPc4
ElvngBoq7WY4LgTdq0/kcOjUvMDVsejj1LvUgDAW3DiqrPvDDg39DxfB5F/IgwIKQf4UIUiNDOjD
278VV6cUGiCre8UVMzKva8ykjwNXm5ITLt7haXaiv/GKXHZumecS/upTmZR0JbiTO4bqz+2nSt0l
IUaw+FRNFyNwGqUaQvVdC9vOxJpa8RNDj7yHufOK6dJjgaQEZT9agKdpl4sgQmpT/KhNExeIuTGa
8TEshv4pRtO1O3QGrqsH5CydGXiu3c8P6O1XDc610EJ+KxwytFRzKVW6YLuwx8XfeGXBKFA9w2IL
2uQarytSEanmnADj8Sqsd+IkgvyV9EqzHOKcBM8fbK8bT0k99mLnitm4uwnCyRJJ1iQtePUq6aO8
AdBEvRqU5vv3+eCiM9cMJeWMkr/73JpxX7/90eVWM2lrkGrIBO72QyIsrleeSJUrqO9vWd0V39Qs
/5Z37rCzObfWFTQGUBOOCe3I1S2dOVavaHoZXrOsmWJfVfB6WCCoPmAoNzQ+Oiboq05Ome+VGzZu
MJMRASXyORF/Xm3VWdW6HvltOsxYYLnHtFIKFRlfTRi+MzVv72dLgi/Rmcy5DQA8t+uZKkPMVeCG
4DF0Ra4j5T1txC7Wb4krpnc9//Pyig1y2QT1Mg7K9/t3wMY9xP1pezz0sFPBmN6OTy2y1OZGxIHI
B2f4B3pKFz+UbLjhuOgjPBJQ7qKATZKiyoXVVlP5mtdWe02D5xrz+oIglaRHQVyKV91qX5UFUiHI
xipXHG6U6L2H4rx6hhEQIxoyG2ZQOmUF2bBXWhQRYlvN2x9eHonpoOpR5pzrAXvwiwM38sGaFKV/
HBVlfpp6Gjo76djW9nBl/ODYUt3EWz06IPTqOa3AWSlTGz1mbo/DUoZJQudE+X84a+hJgkSnYiml
/G6/Dfq3lYoPrHJ1MYjCSKtKoz+UYWjMQ5g2SCfd3wlbt4ks/tNxkOrn64nlaYicVgoeES8kki4L
twvfdOPFCCKjiv5M0HSaz/eH3IjEZKmCEIxbjLtkNUHiJ+QM0BIJzBmv9bZyyvMy2vrp7aPw0oKR
MbkPYSXeLqOtKa06GnYSaE5YBUltY4ScgSe7P8oGRgbldGDGHGQJeXpGcL8I+NB6nRC+1JKg0kWL
AxqkN3zKJLbDr+fZi973Qq2wcsOSgzQaea3ynFtmq5/Nps7+0Gth7tF4N7aqlCqjLUHtFAjBauJ1
rbtDY7tJkDuWeFCJRz+m3VJdHKxkft2f/daXJOyDCi0bcuzZ2zVectEkzcLkdXwdLhOABHxY2j2N
mI03gV1CHYSQVoojrCaUqXiHUbhLgq4H66w4LBwq6XTzcZ5rj5Wpd+8jLa4u/2FuLCQFSzw9yMZu
55Ytg1HUHbtUxxM4973ZRMm1rN1sZw03DiCqllL4iWtY9k5vx4nqpZrMFKkSE0uiE/ekeajzunoq
GjW8Fl0XX+/Pa3M8ROaAQQBVBURzOx56B1FFSTEOcqsT5wWo6tVcKuOYzPH8Q53EnmjAxlMDANnF
PQAkPhiM1RUfjm5borsrAq6aRj/jx2IUfiIWgfmzoxuVn6dFOF280E2qJ5oLwzdkXcTbodBQraVC
J7U04NDuCjMEZM8Bnl9H/Iq2OmWxsPxRJMUFFaXpqtbF3nuxscqMx8Uj4TsENKs9KzpHMQljogB7
wKY/DW1oNJjzuH18JhSenD8LBZLKntnwxtGng6xL1VikuF1XnqQXl5Fj4FFJ3yIK5qEBDNJl1Xnm
rj1Dl92jpmwPRT2YoBA75XUUSmAvxrhOmWBBY3RppvJDrVZaUCErFtzfsZtDgdNgMGqhAAxuZ7VM
QstKnbx2GGHXLqLNHsM6ch+QJR53CDdbQ5EagQmRFPZXV00K1waQxuBdxxqh7wgO2pX+W/ZAtLsn
L7dVcqUZ/ly1B/eir2swikl3nx6lJ4Gy+lPS1CaxVzmeBj0qD3kdY04gPSzrMEmOdRNjBIqk2vH+
0m6UDJCDowpOv0nGGnI9XmyYtnXHRqiNbCNWw79lOQ0PqD2YxxApTcwXk/Gza+W/Q1EPP+4PvPFy
EOEzICw4mvJruMgSWyUirfQv0yHs8Fsw7I84rO7pZ2yvMd1LSR5FMnstwII5UVm2xDBXJDrqCJq8
grcXArocQz03ml+gOsSPfDI09LMiYEeBssSpfTGxVKp2op7NpabcjGe2BvRxLdHi4D5McAmMtJkq
Pbp4nRPHvjsPbnctBb58aAi79u/YyaIvhRK1806gsnUhSaQ7xuugSpEAvf3SmZa1Mc1vQMxNk75P
nGj51/aiBT2hOfarOax+3v/AG9MliUMZGe0kwuZ1RSgenQjYIu2isaF14dn/OlryIW7s93Vk/2g0
48+yAPFxf8yNQEFmVJxdZMepEK0u3XYE6t6kE8DQyCh/tWE+49iGIF+EwXgwLtU/amqbb78xQJYQ
P0t5U9CaqzDBNvK4o7wAhcATvyjWdIcW1SbkaJZm56xuPKTU1wg1ZQgEoms1O7uxbFSRTXrDiTkk
2NPolFFaW1SYc9Ywtf3S7qzhWMZa/VfULG148PJGeTuiDP038gSAXvJQraaLD5cyJDW7WKsUPfed
VLWfWgcTi8Ngd5jX3/+gG9cxdxP5oRwTFp/cZC+uJ4wNcTPJh/CatKK41L3yy6jEeJ61dNw5nXsj
rd4Yq52WwTRJ/0ectoGNlNH3xorFITGGemcJN06iQ9wFJkYjBXp1J+UoSugi7GGC5JNC2hCr7wgR
cCuYS2kH15o7gezm1IDEcP/Br4PId7uIlWFQtMnq8Gqo2M34SBrj/6G3Xf7b0BZ9D+S4dQYppHAU
6C1wLFbhbFKotdp2NjeubbURJstJLp6wrrbSoz7PFXUEoWuxj2RFstfV3ZoogHnAG0TJFHJWV5xn
TDjZoXVyXVwxnKSG/VNR5urBKM369PaNCXJOo5ILTopC7u2aKlNi87bA5sHsbjn3tCoPrRmpV63H
PentQ1FYp7dG5ENdSs76xRno4kGtJrrP17Qcs4+5qkWcvdk5DEvFi3Z/rK1LGzQR8k+0YMnRV9OK
zFRZxhzT0zIOQzXQ67DozwvJ+W/cP8N/a0SU22M0ZsYPAoRsD5G29f0kvQy5B1uim1ajY5wCAJBL
9urkc/6hy+3pXLktCvSgoH/cn+jmUOStMv5AL20tb+pgZ4uhTuResSYJz40wlmM9JOmD2mLafH+o
rePuSZSWHEiWdG6/n6HPYD4VhmpxMHlX2QbyLsC0MKXFt3xIm739svFM0BYF/0Z5ER7yGs6DdIIV
ArgDZZzoVgt6yVq+1eDwGortZfTLLvQ2Pjh6Lv6leFA+eGE//3N/xvIhWhX1uGZQEoSczBKv4/U5
6prFKIG+6JWFX1vbYYSKYPvOum58QkoudNqYJO+RubpoDBcNPz0GcNxPrnMeazMGB4/pjmhSe+dY
bHxCAPAkIIRtNDLWNOgZf3DRy09IlUE5jKOoAsUQiCFhtB3grWm//dljPKrfFIdhXa0NXrAuiTBY
h0JnjarzqcSa4KGrQKIMqvf7/qfaWkRiMwSviJYAQqyec1wkkxrRzSiIsX8vz05fRNEB7ym3PeuJ
KPZAUfIEr3eGjMZ1+pMyPV1l4XNN95e7Trn2ICXOZLLRV2ueWl8gansUpmkegcaNO19vc47kdHS6
ZNdr/SLVdlO3SJ/QuxjGNuDjhU/oKNkfIGN2p/vLuTk/kmEaM1LMV189ta0zmbjVNpCRFyD9x1S0
SPK6VpPYvuj6Rf1Qt8iGHUUMiuZ6f+hncMB6baXQAVcMeCa4wLf3TJ40jtGh/ntteGDnL1j2ln/Q
z3Aq32xSbzpS8MchpdfDIntcEkW8izqq2gi9pPbPUius4WAtAOsPoevE2LAtk037xQICAT1CMcWn
JMLb6JBMlpP4Stw33+qsSN3D2HYqYlBdquSHQpuTP+m4iu/EAIVyhoqjPeCPksX+iB7CYxOFyX9g
wnC5EhpqaGwiJLPaUnCFc2DylMqqeIy+gZUsDlRc3O+5orc7x3KrW0EIRQoHdpGOprcKMDQrrXUL
8HhQLugxX8B2o/M0uV75Txt3+mM60bs590sdGkcw7dJgDsaYfXaKuHhyjWaoPtV977zDcrwyT7Yl
kqdIxXfy+/2dsLHfQR/IYhd0eKKg1UaYuFYUVFcVREryb2lqeJdqtpHKVSdjZ89tXPTEleDo6Dhq
5CWr8LwbhO7BeOc4px1mmlWOzluJ8+H9+Wwl8TCYn0cg5HpVYsea1PSa3GRnJ+b0ri4NdAUsKX7s
aWw6UZjmXxVk5tNkpz/HIU7Ql9F+3/8NGy8AP0GSJegNAkpef/meylPhKdwh0Kmviplmo18m1XIC
1qGdsbqPdvqgmx9RdugdqL6ygXF7mtvFTsesRbohBYzsF+GAp5mnJJdeCd3j/bltfkXCWO5k5LwA
rdwOVS+TIazeUK4WbipXdJjm6+g11g6ub2sFJVmR20naVr2SvaRnPEjoRjBmUfE5yafxqbWm5E/d
DNOvuZlPexqyW9Ni/0u8D3qbFClvp5UUNZ4fY6hc28icD20DblrvgHjeX7yNGx/FGEJWFGaoVq9B
45M35pi0YIw2p1N8nWH/HfBLEicCLsR4vam/GMauA9zWoLJdKoWFedXWsIqahkVuRiMdwjhCDVtV
wgdDa4v3GYKSKNsX9We9r7vz/ZluxJWSLkK0BSwKIMBqmzRtndjThAYExvPVdw2dzFPU1YDHFiM5
TkqTP04QiQ/xxAOuFf8FGY/yHi0LiAiwYteEBxU5HymaxQmkZfO+6KriqHnV79ClfCXJkG8+FNz0
UuZJ1u75wqvdI7ROq3S9Da/x4uhfHWOOJQ1x3jnlr/ItCgHoXzECMnl0CeUefpHbzXrd1d04oB9f
te6nZmiqDyBt22Of9c4TPu4O5KgKsBjgizeHzwxNZY4SBEEDQIDVBHGdCgVa//11GuJexW07rv9o
w2WZfaewwj1G8cZEZaKlP+9XEszVaEJ0thqJYmC0Al3RFAhzfooY/4dALemnq9a9eY5awxn9Oba8
vZd7Y3gKg8RE9KGo1a3rSP0SG8NI9/dKlGQcSiw2B79b7NYv0mR41xYgv6oscx70Pv9x/9RsjYw8
LQV2BHjQOJLX4osv7OEiM6DGNXK5hg26BVX2qBZmjYBdXowXbYncx6ap+yOg1jC4P/Tz7rmJCBGj
wSWHijOBESnh6sQin4QPgmeNV7E4w0PadGZ6nAtk/fQhXi4TlrXvKtEbv7y5H2g4JO1ZqEbo13a7
wKVHfwVhsPhvLIf3JElev+jyl0kddjY9Iau1yt2i2TUXqLC4t+D7OaAgUCoZEqFiiT4MzlTbR61i
MQ9LUaWzX2tVpvuZPuKfy/+XEDt4i1e3qdTsodfDvyDhQXO6/USlAWE1Fvpw7UfF/u4WqAUV1eJc
wIYvXxsvNr71ZjZ+u/9xXj2HAMe4qOi7uJQ0KB3fDlorVAdBSffXUfQo9yqhJ4JZncXXySxG49Sg
8VrsPFWvHkSGhEtF1sU/5EFyHV5sRdzsWPKoGq5eUXWA6pP5pFLxPN2f2PYoAF+lKBNeY6srrXU6
LSndlpPuZd5fhkfo2+HUu/MYvYZdMBn6RpSgef7op6wmU9UJvEZ401dzdNxLr5dRcyxCW/uYGQ5/
dMSIr/bYFtbTkpTlR9wFS/dIxGbAcsw6czy+fdZUrgC+SnUBYHm3a1ubmSu9U4drM7rWpR2mEv8W
b68cvrW2nlRTBHIo3//VTm3nCidD9IGvRVUqhwqf7sPsNs5OvP1qa1K6od6OC6R0eoG8dDuX0oFb
7Wj1IknjuK0bRQcjrMvUMvZtr9QVMp7pzSUjOSaNMUfy3pBIWmVxXVXGAx7r+P4SiH7sza59yqtw
3NmbmzNj/1PnkLyftcAATn6WNSTmQgiDimpp4oIn+qT+TB9Sv2hJ7O1RrF/d/jR20SYC6MRdR5Fq
9exFE3LQCDjM1wXT95MHDvWdUzTiy2TElY8/uXPRtbK+Rl0SvbUtJUeW2RIPHsu6TljshA4DDXr1
qih1dTZzI/lkzhSobU/p3ow6kGPxugIqJs7mgrndMGS2rtNVynIFl2memtCb33WNHX8ZGzPfY6G9
fjoYTKKJuVnoY77aKRNtJ6ezMSsZM6X+YYx6/Eg86ibnfGwGzx9MBJL8rrW6v8fIM5/cwZs+CDF5
7c6r8eosUpt7Rk/zQ6T43OqeUxQBjtkcjGuhpPHRjOnPm327x9N4lQbKUWASP/PAULtZnQtZTQIf
hJY2Bqj1QZ+z8TAaU/Ul6c1iJ1x4fThoZEDdoYEKzArSy+1X5GU0JtiQBg3iPr3MS+ueujzH2n6O
vQejs7w3H0YpEyFrxGgsSxWC2/F4FNCl7mPzqttZZ/llKdB9jKooOYkMZ1cfyJe6k4NurSZMLEIH
QnqNRvHtkGVf4g6So54N4Co+gioZDplGS6pUDHXnQZC//ib2IiOUNVVAcaTVsIlvhxodr0gXFepQ
ZfbOxxrV5qAPTfVT5pVF7pfOrL2HMdYGCE+Ov0Z4InsCoZs/wJPYex5iPulqrhZCjEkVQ5Ma9aT5
E1Vjp36ApQiw1qjyEnVNNLWtS9bk+DpRkQ0K4Ep/338Unyk1rxaBjQM4EAFR6Bq3ixDnbl9avedd
h17lbbTGRGK/OsLVvzCKGL0fRHaUM7K+z5rfkdJZ75bJTJ60KjSq74uJ8PzJHCpnfBrR5p/OY1fP
2XdlHJwmSLvZ0TAvKKP8fa7F+ZeyosLgi6ZZnuyh7ZXDPDbp8m6oNPXLBLi7OSk4Y/aXZQ7nfzxR
obCchK1unPVxro89YgDFYZx56oIyw+pVwo81ylmEjvHDPIZ+QzjzU3PGefqkoMkl/LqLa9WP23zQ
jkXSZl+0pcVcuEXGczjqrVf+25p9hsZF1RJuibzQcTexk+5Ppaz1EH+Mnia+W7fxZzt158mv7JQz
HXlWkjzKcsjfRhYqmq/2gkgGNfB6PGl5ZREDV675JLxZpD8wRzHUnXO5cUhIFlSQDM+v5LolEOpj
m1VJgd5PqCl+7zmYzaWhdnJd8WZZJg4JCQB4BhrAhMOrO3SeY1YlgoWLSGF8gUBkHxeSx50JbVxs
+MZyiQKJwypujdCFcWblA0U9HuHaYUNYMPcrqz+C9a4uOBfgonh/36+eBtpmUpVQ9qCRd6XgtXr1
Hc55Qf8mCygYuO+sEMHazoz3kqiNUZC74HRTHZQ9qdXhypoe28Q2y4Dwp8UTXnfNcSndPU7ZKjmS
c9Ex6ZJsaUi50Epvj7Bj1mlaUcoOTK3o/axPtROE/b+cQVtoLMxIXfgRd93OCq4ur+dRKWLRAqYx
RUyx2hh912mwfposGK2k+IrzR/swhBhFojwqSs8v01qyFvsE9CgKH8bH1KVb9V9+A4qy8iRAe1mn
S4phzpNpTlmAfqv7mSrO9AE/Hcevo1Ac7GRp3iuKV/v2LPKfmdlU3+5voq2FRwgZWBGLj8bR6gGp
Mi6coWzKgMsNXb15NH6Fjl37XTV0B13Ri/cY7PB2vXlUPMKlSA4dVSAqq8+9jM3UenNdBgv8k09R
p+qX2p7a7606ue9Flf5OaJj/vD/mxkaGsMj74KAqQIlkFT5qZZF1SzMUgVfWxoe6VGo/VtTsen+U
jS1FzVI6GkoXdAgntxsZYRggPrVSBHSU3T/cWoj0NNZjWl0LgGgRDvdRUeIbEwnbT0sPNYWqDZvk
0/1fsbpc5cYG80MHhqRfNq1X6zt2rtdjI1sGRRi2P0Nz+HsuZstXkl7/en+krVVlOCaLrx9969UR
irVqwRctL4M6DDus5SPrjG9Cerk/yuZ86PHzVACgfoWXjdskbsxmKYJWkFHRVmz80ggdAnBlL6BZ
5VLPSyfpuxxHYOTGGiffWlYpCqxOAseZ9O+jkcHS6hXO7ntUOK02SPRysINIxAJ9RAyJ9voJaxGp
//0A/MHoMSLrQ1HvdgcBXg9bK1KLwOqSrvZbFXOmRywj8o/ZSLJ+roC0vmtrdOaPTbi4w6MO91E5
Yd04pedx0qb4kDfVLuZ746KgaQ5BgacG8fQ1rxm5DNCQSVcFS58qx7Yf5gBXuv40lmZ+RFmYeHrq
jJ1IemN3SegyFDJc26AOrW6nUZQRLk5DGYyRapyNsC99bxrfyGSRK04/m2eUdqu8kVYrbiAZTr8q
LIJYy0w/TarqUhk6YlyKMpzub+StCdFXsKW+iWRera6HKY+jftFmhhqm4u9aHzsYuGgE7dRWNocB
acGKoczARrrdQ/3UpjVRTxmkddt8isbUCTC8VI5vngxFMZnMSeLTK1qOh5FVpLRLgySxbXxVrHJ8
0Lxe35nLugYnPw8JBpBUcioVZMwqzqGqPmJBnzdBpJjqN09pwg9VozoXpdHaQ5WalKiwCDtgPt+d
8WnyDno61V8tJU93cvGNWwiFDbBhpFpAANZg8mTqG72Loyag+1884V1b/KAIUaOdFg07F97GB0SM
Sjbd6MyDbzZuP6CokmXShF0HPR2T01CgIsBH3PN5enWmJU+FpI3aJmuMG+/tKHAeQ4U0Ng1Up0Cz
MeOpZjajN7R+wiumStOM9mOkh+MbjUR5luCryJyRmgPwjHWnJCuo0okatg7VsOiz0cFzhK3W77Ap
1xz+52GkKpKkMNOFWlcyw6podSduRVBUszFxV6mEMrMZ5bSfJvB+JzUP56BqysXxY1d4fxtEYqEP
9kIVj2GcyM5Fl6a+2uC+50+20f7SZogMZ+yT4q9tU6UFAh1psocwf/X5WR5oPZgcyoiFvuDthwm9
pitcLRVBazu9X0AS84u53rslXp8sOQz4EjRcgJpQ7LodJs+ihAg3TIJoqLkd5hzAt281uVc9DWk+
ht/0uFvUh3HUW+M8qEMCcDi3CuVEIXpJXR/9AKEH9y+VV4eM30QULMNRKif88fY3mf1QxBiqpAGq
CNOjsIskmMoMG74s93Zel82hSAjNZ2l+kPy3QykeLcjcW9LAQIT6urSx7k9l6lyTJfv29kk9v+gU
ugHYrm0ko7ysxBB1goOW235nNF2QhZMB5TlTTveHWnv5PO95BCtA21ELBvu9uvsHdEojfIPSgJBP
/6c06cLA8DG8bwrElxmP0yz/o2bh/xBCTcWDDQnO9TW8kn7BBWqyQ930pkGvLFX691Y1WJ866mbK
yckSpzxMulv8pYahqflDOxnfSxfTSV/PcooMY2TMe7PZ+kSyc4yMBRUuDMNvP5FeAz6mgScCZ8SX
CNwlBRG1qQ8DZfudnGTrzBF0SToW0CtQ27dD4asXF2A9RWAmeP0t/Zy8AwK011HaGgXGLA7KNCQB
H6/2HHWYzsscRwS28FwQesiAlMlsH+9vgq1RZEEQJCLRMiyz27m0aDKhRNIngZXP1hH4gXF2TfeN
vghyp1G/hVVFfWUjOkuA2MclxnUB2u3Rx8lFixd3knznEt+YC6PQh0NsE2Tzuro3K/ZYGH3EKOrc
nGBppGfUoY2dKGNjoxHbSqGi53x0PUqjeOUsKEIEsHFn5+RI33s/nFy38FG+c8X5/geSm+lFyfJ5
6QilZTcYsxMEZm4/UJrHCK91iwhoN8/XfnCp1moZRCIPP9QfkxYjBawK4081E3sJzsajL3V4yaTQ
focKJlfiRX82o+1nIGGfBrE65BdjarmCJO/8c6eJ4kucikR/qM32jZVqOWNCXoIZ6s0SW7O61+3Q
Soui8dJgKPJyPhPsuQ24xKx3A9tL0wirsLr51AKm6k/zvBjGeabmtYda3/jMwGXJrvjKdALX2R0y
xCOakxZGgKNlzIBQi9ryEwR9QZVSQ377AwNpFdgi5VtemXV3DC/71omtoghKnOl0X8OC93Pt1tE/
kzHbeyHVxne9GUyeoxffNTXD2rKakMS1T/NHxRXREXVs1W/FN0WoP8vQKnc2sbyrVpuYhF+GjsRw
mBasPmmfdGPtVWYaWOi0Dn6aifFrW6DxidVtorpSY+T/ODuz3rhxLkz/IgHal1tJVeWykzjOHt8I
WUlJpPb918+jzGDQqS640N9tGx2WJPLwLO+il9cvH5x/l8fsIzLwXZQNLC76Rn8/Zt0jojdhLX3W
Ybs9oa4sUMVZ1ju0l3Cr9av5OGGWmi6Fb+FmV09JIdruAFCw+96v1S3I/r/aPfuvYe5C1xJ0HiIQ
f/+aXgb+3iQsznXUOWnniNaA+WQx3lpwvX1tyWX+VAEH/I0AcPCzNb2fL7+Oax+dG4scHm0NdC4u
aiN2b770dkhi4RW8cHMa75cobF6NQhZpRt10HDHMXv/7VUnHcq9NqFEA/FxclZ5plpVv1OUZ8+ft
aagBO7WmEX5/+dmubS9U46i1AK/REr4IVJ29YR09kMhsMjSOFX64R4DO7fuO2fa7Ej/o9OX1rsUG
GgC7RC3nFfmVv7+lP5Dl9pHBu3Ro+07bUh88MWJM4etbktxXlwK4vxtlsvUujSLMxV+Qy9fl2e9s
L/ba5XvjWluy4qFy417bN+DlGeXOJN7t02NYLH8/VNHnhqGAw5/lWFSvzMCY7zNaXHcvv7or15nz
BxsPAo0Q/y+dH7Prx2CmXsG9e5seq6wXS7xE+dYecrS4O3xXhWOnUba0wX0la/n75fX/FEQXj+mS
7u5umbus/SVkfnP7IOg3UvmyCtGfm0y5nmtcZYNUuXJ44jgYK6bXY9Q8OFYeqM9VW2PsGtLmnuPc
WJGfjocoqD+ueYHiKO7iXZ9sXuFWhwp3O/8YNZF1y4LnyrfhR+8ajPvnQbbw728DoLVyZMcx6nsK
nFLl+oE+x41TdG0RPj0dTYwVSaAvNkBYWYEBLEScQ3xRT5ksx3jIHXGjNXLlrO7zoZ2dTDLDjv77
UQKQbPjGT+Js1HWbDjnCfMMi1tehsX11GPIfbnzvvSV3+b0Zltg7cwnstXnRsqPhmYMOQmfDzLrg
HGEgc1ctjvs4+UhFeNGy/UbwyfTjHO+zN8pBcitFL9F/evlnXDnGdEMhEaL0QbV1GTFqu3JD4RUQ
NVZ3PcwhJiK7aFqaDf16Izhde8FoQgHvREqFxvTFtaewDZvp9qF8uFjGafSH7H3bT9VzMCIFl5eG
fUuQ/fqC8PgJvUz3L3EaGW/L1QKvwdkag1TUzhthuVRfbj/db5vR3Hi+a9uUOg9C/U4SI9H/ewNt
ujTHyYQdkJlmn+aOJ9IGg4obceraKgCzQENyZdOFvchYYAchGxoi8dE7akhco9SnoEae5eVtceVS
3jWa/v8qF+calzi1uQtqY47hNkkjZvu7N7XWQ6879J/XnoS/7W+l9VcfjT4eTTW+FpXM3y/Q97dF
TvuJEKrr4pIjemLIdMuk7kqgJ9/j1KHDRApwKeOlcrkoJNTFOQsc5PFLyzhALc2PoAzse+138iRC
ZaZCrfkNDPu1/fincAAGRfJ+6fc3moMNzYKzNi5rDs9ClCcc5604KnncedLejYvzD/XlIsQwb0JB
6w9mAMjZ3y+0yXDomOtJngfd1k+Ov0k3BsQhvRT0UPXemrOpfh1mpg9KhJ97N4/bxIjNndd7f91s
7+iMZVikFSKx3rei0I4GXVXINfUHPTmxuZYiS4aiWtxkXGwLYLLlSHHwo9wpmSyFDk1YuHNGXOnC
MpKaJ0YzdxfeOSpT18coKIzuvs1CZ4i7RRVOqougKz+KOaqDY2ctdX7jjF7Z1380RekZ706vl1Cq
CFwrJWuApJO7Gk9ub4XHkibpcRVYUKEQoYDerLeId1cXZUhPnUwsInz+/RkGxqOq8EJ5ni07O5Tz
NiVjJ70zghtBOtXecBfRxYxfPsFXAjvZNC0nmrDA7y4lboPebzPD6GERcX++aUp/IJUPxk/GFDnH
/2EpRltoPJIGkML//XzocPhTuN/PVZ6Hx9HPVKwNLd6E7fTzf1iJJv8O7N1htxcbuqgi7ekG1abQ
a9sxsXLlNnHe1vqrxj7vFgj2SqSA1UJOACOdGcOldIFo2qCtFfK5udWyNUs54DgkjUe9tBPLWnWY
oPlDJM7G7n/IDpgXUhvu4Lh/S1+si5DNUEp57odxfOWGRnkMcMfGpTwU/vt+RgLs4Olt04mb9e4z
/uXtq3bT+tYs90rM2pMiqiQQxy414t/fFhZBNXsLKs19OcLgLIKf2rF7VGpKj1rRD/6HXcvYn+Y5
FwDaUhcfWNWza2f17vm89//SehlzWGmD/D6Azr2llnflvuEGAGPwJ+22LhtmS73h/VA3xl2u5zmB
F9bdr6Vpnv/7nmX+98e6CGzzZaW56tYfPQXJdGnyfko9YFV3awmpKJ7IYr++vNi1UANJAowxBG72
zv73f3RQ5Gz6dW3Dd5s6eMaxqCtx6uphSfrMWs8WFXYqRpg8Nz7btWWBGDPugdHtQZD8e9nGDRaA
QbC5KWyc9p5BbXDW0yi/BbXVoqHQtJGXeEoH5o0r7tonZNpC8wY9QMrei+dtG4OrXo3iXOQFR0G7
EWB1/9Yq1x4P7yCyIXoUgP0uAlwGx4WqhNKgq4wR5ISPZe2pg8Z1DCdneBiYV2AV7Ejv9PLXvBLD
UeMEBwNsAamWy68ZzbTBZGWyQb3Cupeyzg+lMwdxRvFw4wte+nzszc2d9cWsjnYffcX9Tf9j56Cj
ta1RMeXnSeIMfrJ1NrSprlS2JeNsd8anbPZa/+hoW+d3le8ZbZJVPVAWe8vAspiFGb43Q4CeR2QL
67ty1NNHpfvCPxZe5pk3Uqlrb+afv3b/+z9+bWeshRp6DQQVRAXA6wllrnmwY5A3/9GO+v++GHhH
sMR3/ZrLDqjqCzYg02w6Rdv0wVy2OqkrhsyO0beP9di4aT8M440vv8e5i8yNDiFo5D+l4b+E/NDu
7tq6I2UIqqh4GmZrjX3DksmIfWsS+spIac24X/k8ZjqNkb5RFV6J+pxmwu/eFXX4DX+/3qmW/jAX
Qp59u3KqVHSK6XLoDdo+iQXh/ng1g/FWfXjlut0F0Chq9nwSyNffi2rUlkBOorYeGXb+YI11f8QW
vow3Q1lsIprBFhZhYPvkf6SA/PnEdBdYkjgN0v4iQVtEU5Q2oMmz0WT+Yx2YDaNBaSV20QU3Puy1
N8vh8incdsjOZSgJVh9wnd6nJkW2FzmtY520X9onv6HHKcx2u3FSrr1VuquUATs6gsL777dajLpw
gPQVZykm8XnuywYkUlscOs9ag/u8H6M6JmRGR1J9Q99Y/M/jXO5jnAyt/ydoehnBvNHKmH+3vNlR
FiN0SgMbd1XR3Lp3etTCD6KoJyajk5CpMwxDfWCGadpx54TVoyH7+aPoDHCspbD76hEiZudRjVrZ
fUBDpHzKsnx4ahtVfW67fjPjpgmb7diFXl3dOBFXLhq6XPTm2Ce7uOb+Xf8RcJZOti7ajvLcNsXy
iAmhJeIRi5rjyxH/2jKIuNFT4xblNOxf8x/LQL8pUXJT8lxNxvoqHMHeV24gb6xyJXpS+kAIZAui
0HFJqfR7bxv92dfnxnOnLXVEEyHbazRAx1wayM8vP9OVHQgKgqsTlhXh87Kx1ubK7paoBQ04RaUT
V1w/furosbCOg5DzPbSZxYiLyShOtY235+Hl5f8M2C/24A7T4XF30YZ/uSdPeN4gF89UKXP6UByz
vsGJnHXs97l25zHxZVOJmFMycAqtOXJTAbH0jGvvBGPC9ortyFvMVboW6/jTQc9rS9zF7tRdUAf8
/4s2MFAYozDrT/UmlqcZPs786JpSzO8H3xdl4lZI8idjmwnjHoHSlvtyGtWDK8bqCZu1rf3vHxjD
ir0pi3gxHKWLQ4/whx6D0dHnySpUx1ww03eZWFQHRrp3b+YOe3p3+YZ3BQAKlR3PfynBsalqmPAe
4w3nkxUm8DCUlYza7HRcefje090zS2Z5G/bEsS+C3EzAnvZhbEydNTI8cNC5mzfd/EdD+j2wk7QR
08EpQgW9bMlVpqW3ZQKTXxUh39xsxqOxrH3sKfUftQP/LLVLkCAjDgUAkMzfJ3dwaylxYlBnhCet
IzSd4UemsyoZ7a36/fKOvnJ8mVTABwOtTK592TkW++i9QefkbA51eFxLx08HmsmJX1YfXl7p2tHl
VnSADNJtiy7r7Tkrx3LrtTrTEntWOg8PEWp+sUln+smN5ilBj7VMZ6spvr688JU4uGvNsSKiZTAL
Lt5mNgAf1h5vs66H5uCsa/B6BeD134fbJFgkHEBmgOeEF1mk6l1V9V3P9sBB6m4rjeYgFyyIjNG6
pXJ9pYRgKdIp2o67PufFicwHM9OWWfBAoZD3Us9V0vmUg/m4Wtx5hkxUY9YfX36LVzZKRC7FRItH
BEZ1UZZlA3Mbb4Jek69dD1Krzx4KCw+pOshvIFwuyab79ud7oTu/5zWMNS4+2JDbUWdZFuCTTRbm
2d02XCqnMTS/RGXR1LC/lrVJWmeBDbIV9bK8mcDE+u+FCO3sRlF4rZbZpWYY5XC/USbsH+Mft+iw
dtoUtQnhx3TzH5lBfxGrW1l8sHylwKMHvv4Ae5rmWFuMRffOWBuIOR0Jtx+Pnps/2gMWw6cJotQD
YDRMNptZCDdW2aT/oxDa/31xAehgEMKMHS+z3jxwp7EoGfvhipCdtL34cW2W213tOVuiNOVFli/T
Dc7zlXNNurur0lK7UFheJLxhU89mFkzleQyU8xXdTPfDKtYtRWVjOGXK6x40szjuN9M7v7wlr62M
ogWV1L4pg8urQlrtWuEzWZ7tYJV1vNarebawCohShbB2mxLPlaKiGlHUm2Q4djf2xrUjsXf9aYrv
xJ3LGQM7Uk0cUXXWIjCCGJNX+0su3NY+Tlln3DKMvRLGdmoQ1SNlPJHM/3sjUtdrWTfcP8ASg7Qf
e5QQkZVLX36n156JbjZAqJ3hRqT+exVBjkK7cGQVZQVPAE+cWJprdRBci4eXl9p/8MVNj1o0Ihz0
eYH+XaLycAorW2PwIbl5WXnqtQ7yxFlk8HkpZ+kwsxmrjy+v+O+H28njzNMAH9Gpu/QBgxkMXT0q
9LkC7lwlizSYJMDxZFDRkVfeWO1K6KDVawNpoESDAnmpQlO5tCCNjNARTiEizWNd7NK81SwfBQjq
5eTqPmyTAQ5h8xTVsxRxlkVA29fOM9aTzz28xnkwbtlhbqK6OPitO1eHtrKHLNae07r/+YPQk9hF
YJngMki+PMl2j4JGhc7m2QOZdcijxbv3ygaj1tAuH4do2G6sd+VzwBsgzDNThQl62aAF69fQ6amL
c9YVTkLW0SVFiDJ/5UzB3ctf/goigvhE2bpjQMng/7WvhxaXJWtQZ17A2qcGybWdMFuqTk0HUi2J
RlOXcab6tj5tQZeTyotuALVRqxJFxqptSrjHWvoPEg2hMtYto+7UFvMsUvr9/pxOxcwdfONn793A
v8/I3iNE1RllS676SyDHgqLl3DVchdoswETOGdEQAqi9+UmXee4vqtMIDpKOCDpl4BbvdVnq9ZVf
qV3mlhr4Vgvg34cWDRQOEDgduntYnf4dH3iFI5ZU/KDZqpsPVm74sTNH0WGCkP2xGZfPL7+AK8sB
KIBSs2dVjKkvRga5Yc6zmnIFn26aTxLd5zdjsYGvinw6R+5W3Krw/n2ncFqpPxhRMo9AXfHv5yvc
oXKM0gOKlA/5u1kCEbfKNUth2kWHosENd/Pb/COq0cWNtOff8R2cNWEdsbU9ul9GC8gZNTSycjo3
pdketrBXSVfZwY07kxJ5v5Av9tQ+rqaUIwQC9794p77OM3MqVXTuRefIow+zRryp1sA7RNZqyFjP
2CwnM3YpX61hrvuD9JY+SNHEmNZYh8b0E/8Mii+YYf6XYfHEY5MpcCVe22P711l6al8xhRr6ZK6W
tQZX0EkBtsgWAG7WDLGxVgzL9LafKwUkZcMePFnKTOGDyiHsEA4Pom+dqYwvbuvpt7ocfEHD0M6+
hELILfYVGVQKFNP4vaEstqbVNtVvLC2Gb+u6KP0q2pblh2dNUwFTxZuqxCmhbCQ8ilQxGnOo5AFi
6z910WLKeKEB6x3bwZNrskXBWr5FKUx9MCtdfgkKu/5iLVvRnaSt+k8ypIN+sPJt22LVzfOg4zEr
y1+Iosj6PNKFMuIwUnKOGw93yfdzVg34MECbLN3TPPuMayJjXJtvInfoRq5r670zzDr8ns9R6x1y
FILmk41rVolORjl0r0qDmewrDYVLpKO3qPJh1MZqPgBkd5zvk4pwc4TxM28/JrMp0ZdqlQ2E3tqq
LMmjVdFz8A0GfR1B5K2qsva99oxMTJB3lsj8uS1tVOGV3s7O68KpaeNi17mYNiE5MCpKfCx3Aev+
tEM5+gmAsGohtXW8n8wwKv+BYn09levW9skIGjS4W+htTXcqnNRPmdnjFybTZCgapMfH0UQT4o62
gZxikKdzlRbDai8xmoIBni/wABrsuuTcJkCnxO+wahw3gXJYbPFYafVcr2KG963FzHikDcN3KApb
Cmialp/R3m5aaG+d+jqgVqoSO+xJv1eH+gLcHWDCAx4Ouo0BGVhbrDfFva+6KipjDzL9z0wgOJZY
FpAbKAJiFSnYuUilJErLJxzJrTeMkIevYBuG6iCbvuwOkxJzR9YQTmPsI9uukjBC2TfpvK3/zRDG
SyfwNE9rH1V5nK+D/8qoxhD4X8CwU9dWaSUMasqkyBp/TKZI5k9G3yHy6yFkPMYoAIwPZRGqGsO7
uvsk2lI9FB7XlVHp5vvq+Do62eVqNWkPn0wlEZrDT/lQ+0VsVPa0JGz/ssDRkw513G1e8MuanOzL
hmXYfV0s+XKA6YNRUWUqR6WDuWXOK9m2NoSXsnHvJZ3xOjabuX8Yc7Sv4jIQ2ZO1mfmXaKQKROcj
F+/rMis+mF67PUuj6LfEy6W1JoWdiR+Y2EiMRu1J5UkJ9VLEBp5Ia5qVQRXeNdawfHLs1nkbNcDR
4rwW5ael3LyPkXDHOdna1X8zatCuqczD+UftGqsdj1NNp7QLw1pCzhodVAH6pkA5O8BFPZX1tI5x
VG+TwX8fidZk/BmC/XXxCPhNWDxZHrRFOva116bO2ufrD6iEHOU+yj2Z1lvoqjtjaN1XmuHc45bJ
KNWQ15GqwR91jcE/uluC/u5UpzW9FB1r1OoSrfr5neH4Ha5oY+g+mktZfEWXPivSSFWqxc9xyIx4
wib1S9AG5W9Unsn1xE6rw4pGBAO7sMKVfMX0OvHWfPwshepF0i5CbzE2EhyQqVsGdKC9qv1eevgV
xRnBTKd9S6vwOEjf/+Sbxfy790P1yanGcjkM/jR4SdT78q2Hgpk4gbGHnLRW7ShSqTpvb6WRn6ck
+pFFciOyPp6FYZ/cvtTi6NSMq+JJ9N3rpbTNkkin54+ZbdPzqtya11YHhfMjN3MhD2vXrv2xLNeQ
jg5znq/OVhUyDemQ4SMJUf5jb8hsTHTue5/p5XXDoTBEV8dwRbffRjXUO6twCbd4s4z1M/7FVZdE
wtB3nUv9nMxtaaFDgRJpmfrsmSi2jKZ6C+Ww+AKSAyTe1A/TEkeROTwLkbV40FS1+c2nE/tZAepA
3aC3y2flrX57EAjH+XE0D+guBjlrJUWe71B1GHBeXGR583vOgW+lnecX+jBNSxAkbWiqRxuKxJMF
X2RJhkXKIfEL6XxCko/Wo5mPYfMxG0x/ABc4Vd+2HcnCcbSM7rCJCnc1O8DyzbX0YKaIWg9dgur3
8qmBOdSn3LKGh2lOhaNsSXqOVAqyOla8dTbClTCOULX1q20LDqExB4B9AgPIBIBZZENdtwHga2Ze
durrZidgBm7OS7EXZguJV5a2kaB7aOlDMRv2JzoBdRsDIAMmOda187PXUfQaRhTsz2CFdxO3uh4r
TP7U+uQsU/PKK2UfxK7oAJZxRZaPq92tH9263D7WqmWvCrw5focZydyh3siiiR2lfb8UJSqnqhNh
e3QXFLrjqBmHFbQXcpyxUWhXvXLayT3nggG/qAkLGMRJWSZrMbUfe9eR5bGY4ApMDBTqe7SVtpZB
k9ufF/zEv+GEhtT71PAvjCiP54T50RSHqgvm3820OchFWy6aBJXuCYNmX0evIX5kIl3HNThZdtW3
iZN5fpWguTn88ir6FfHWmFIei3UINKdMRL+ZOnS4HRNNjHiruS0THK03id9kjici0279e8z9aSO3
kDUt6Fq5ZI2gGIbEEp1QsTVX0aMUEj0Vc/WWZFV4BMWu0xZfJjXKX3Vjz1OaBTpcaWYb/pNwzJrz
7xluxWxLeSQYqIqChOJiLVu+c+yOVf+4hfbYJyuzuneYT4zrsSf2n0d/yaJ00RkZcsNNZNMiXMcQ
XHeOuif0QW5d38+6z7Zb2xvkFFF+6NYNK/iqBpcX4/8TPjZQ/qc0WDL2ZG0PS39XwqD75VRG9bY0
KkfHHvLRcyLCsCmTuYimJV3LPWoxsVifFlHn/l1hF/lrdMiQUupxWvOSyuumtyXWDetprWH+H4kS
5tsQA+eFpMBaD/Wom+gN6nrFE1JLhTx0bhvotPJWMHWrsQMzuG9WIvImVHMwc2Ql40aYXDsYX8kA
rRxl5q8MQ9AnHLpaNckMAYT7cVoajijR/le1DcXbrV+RP7NciXkmMlmbfbcN1fIzskZx6v3Kizgv
w/Kh9tf6Qa7O8ME0NdcgAvvFHFdt32ZxbRNhE4wc9Bxr1+TyN8oSBZUwAOHgd7P/VYUFJ8zcOuc+
K3Q48AQ0POOsIygnlpqbKnYNOdWxsGv/NQVdvsQBArJN6hbOaB62srZt2hQtcbFzFs9LgUQDXVLI
X9gckSh8BHiEJUaQyayMjXnNKrafNF716ELouAETzR/zKXqsFR087plAG3E2R/N8mgamk0zqFIlX
gUfAr8b2xhy1AJJYoKwar0bV2+yVbB3LnxiBLhlysNJ6r3UjPhreGH0JUOMAGKSI6WOxeOZpljLr
jt02aFSLgGZ1NKYbo066fvENNnxlMDnxq/rLFJlTkyhmAncYcMrqTi2580F3o3KoP6zciZvOBjwZ
jZ1VHc3WcMGZeqBBUuT/B+6Kucoe3XALlli6zKSpdT3EHamwVBc3qy3no2RCMyAyZ7R7thuYY4z6
a/l9tKutu6tcabzT2kS/qAei/9HaoSiJ16GOFxc+qNYYHIZ9V2F5z6wOjVEcnJZ5fB/lTWsmJQ7c
z71piVcy4NhhJe+o9g4Je6tIoHlwkxgUOyXpoXbfdG5WFXEZSut+Xg1rPmlAdn2swnn8gIKKx682
PYVf0uqbz2VTFPezn81lUgXIcyZD2yyfWyB6Qyyt3p9xRHWWJZFjNw0xYmJZgz/xXMqDNZKIJ1FF
ZZOyVa0qYYLU/ZClOyFkFOVBEXPLGOZrywBy8kBxEKjYLmySXWey9bs2z+s+RhXI/oEKgEcKElWI
RQdtow9zUbHJXBxS5tiMqvatADtZx6ghZN+d0Ro+bY3ulnQh+ah4T3sl0KGl1qXTWu6aLeFSdnHG
gBKcT9vm7/tiix6BNXD/b/7azcd+C7UbF20kfgytk31jxGnpxAtbc0r8zG1YFuHcNzXjo5+d65Fh
S9N/p1GD7OLK6Mo3ojEb3Oorb/mGwh1a6JG12GHi1k0/p2s0Vt/hhnefd/Ex4ziTj3wxNmv8TY28
d30WOrkEab0OcUn28k2ricez+3UqEgU8+U0GjX0+2obKf1CiLb9Vo2RP71+xRV3ddCXVxNTOcSFd
gnC2ePzgebbQTVHUGLq3v2aZM7wGO+G5SVk16gcmQN0PV0TcGspF+y1uZb/l6VAY7hd3pDZLgMzP
XyhoCWQELECiIeH5VSm0myerlU8yJc1r9vejmYEPm1qfvcVvmxjfHGpLz96cZ/h2ZD5GPg1LWnoR
49s1muoveZbPP71RAxopNKVTDAzGeCRj9yhfx1Zlp6nV1hyP47DwmZXX5gdsqXuAq2A7B27FZf2q
c/Tp4iHoTCPhgi/uM7xPiDZduX43ZpE/1PbSF0+VBeioNrT/SUJeL4/NvEZQQuomch4QIM+bNOy1
OIUZIMOUvLMBKmOtU3PSE8oL8dKtjiDPzuoKgIs9Ujlr1+ZY60UlZubvjWItuMYxYul+4Q8SlvG8
bjk1oBhaddgv7efNcJch9gEhlSkxOnuztE7+2/cHt0i93lDvJtvMq3Tf1A81zikdab9vtgnsDvuV
A46cbls/gNObyR7fh6vPKKGf58VMAJ8YXH9GOf4ssw0sZGRsWHlT5C53VRG1Vkxq1X0U4RouSVAg
LhEbXWd8U1wa37PFr59LR2xRPKtoJPZ7tUdF7JN1We5ihYS/xoiSQjX951UFXh53xtIFR+799X1h
1vk3ADntE9JM+rnzNys4LZPVDgnTNQql3l8bbgxdjXUiNx0Q/jXg31hT4VAcl9L9No7d8MbJWTfO
cbv4uTSlVlTd25yhbVA4XDXc1V5itsv8VvG3dyo3IuPka2v9mmkdvcumoYjSzADixUloO25ml8Z9
DCiLjEsCYThPRbbJxFCjA/As3Dw7necq/1iS+54iHUbP8+a7xPGoKjziHTLxYG+y6BdCQG0Zkwx2
3SHqMlcd0WoIi8QJJQF1zWb9mazRejWjGD7GbuNZFGCB1ffH2mzDb0tWrM/ubA/3nrXL1+GAuf4k
XLNXwsFjwUiPFVESbKKILVoAP4fVCx/HYGu3xPGL/Dv5UeTGa2hU9/BVhoAuxQjQgH5Am51ls9FH
6ltzm09FNBe06s2C28PfuiCioHX0qaAyX+46RC8NiPqeYR1kr/rXIGTWNcmHMK+5mFpaUDiP8vXR
5O9U3NuV4jpz1jl8MJrZ/DjKbnyEOUsytLlaviJpplxbJYYeICL6ScfrZNOwyzfDIS8EU6hi2aB/
f9CeLZ5MnDLuKtuu381b3xvYN2CpEmdWuNTpnMmgiRHNmitEK8IwT6RcOR0jdBbaZZO9HkJXqu/b
ZEXPpjF0Bf5pkcXstd2iMZ7C1cbdNaQ3noxj43xwzKl+LoZowcGxC+c5lkvfmGfqxnEmY527PMGl
zLQSSXdZxF64NO+F21Bv+FMr35hGRLVMRieNI2RJphxwM713hfStKlU2Fj9sqxZxT9fy0Z8pgqX+
6atp6GMxBRt3fRT2n8piyd7Ni5Nh+MTg4lfP07wpIxtiY2Cp8GnJh4XfqIudoW0HzxngLx2XBUVZ
3Gd0tmO3i8S3AaVHkei6bbhhhAzbQ9MYzi/bmUOZIpxdc60Mk7PFXuNAVa0jO3qTOZo7taVB0x+t
tQnV/bC106OhCi1BHg7R28bvRgK0YW40NoLOGVKDbmt12LzaYDPg82nFpt7s+3qsfZcfnPlfkNaB
ZMOoUT8ZriVfY4jBXDfslvpzsI69m5h+vnyYC1vwvsTq3xtdbQT3UBNDi4HSKBYUjEXg3+OFvfxu
kG3DdgGk3u/GXWnLCNdEwFl7EYGzG9T4s5rCkvIt0/1rMrN1POmd5BhHOT2eZKma5bEjjX2uIn9E
Noi5+8cInzZJQd4XNVKRY/jcVJH6MOFtwFWxoHsL4jKkFiu3enobMcmSVNq1bR1cvWkfYltgvmcQ
aHTnChm3No4y23+jvMy5Dzi4dhxOYnxehKe/k8HZvx29MhCQ2LHiCtc4aPQ0WcCQZhg2qztlVW4+
QGZtOiDcWb2k4Syab7kzriGjs0j0CEtEfn8YNtF9mui12STvomwO5AK0Fhm35X0stWx/KxM/LUY/
mf4xdYLwqejZhukc1gYnb1v027605G+AOdTYdjtOHzarXx5XV85f2R/OO2jI7nd8au0yXnpwqKhm
Zu2zRsPitRC1sE9bOYlvKxljmHTFSk8oCijG4q20689inqqvW2mZX6bKat53SDd9MXTf+acZpOIj
GgbBtzwXWXNo+rUs0pYOXJVuBnNFIGimjTNmb//awJt/7dEn+qKqRS8JKkYUrmSq9k+90udPUbfy
2XMjh2QMnRLtOtMqP/huhoJdaWdgSVzufzOO0N2O4lWrqEs8c1mWU9TRYSFtqYdPDKztpyKI6vej
J+sHq82D8m7QpinTEr0SN5m5TJZ4kI6JC4ltbX28/h+Ozmw5Tl0Lw09EFfNwy9Ddbo9xbMfJDZVh
G8QkQIAET3++Pre7spN2G6S1/lH71VtpTXuVmshtfuiktjg2jba9Qso5+G+woh04Fd7n8xArYZx1
J0YfaLu1xwLiR1/HUJsIgUO0fDiVW08capUXnQfyweOU5xJxNT8d8Qv7aj9wEHG8iVKWMK6js30h
WuRUsfeaQGMYJmmd+L5uJB+P+ds+RoZ9YWHLufNGowPEBfCH6Zi0Jk4ZPbZfEyaFIaW7JwaLa5hl
0w5WYEinUfgUiyycMGmP1FtAmaw8WF7ldv8pAAbwbMdG9jkrbzj5yAidzF9Wj/W5nhvgBARsVTpZ
HSvxMZL0kgbDSCYyxgu+q67supe1nWj+rXUfSu5cmSRZ1UzzVbtEzvERm63Je3qgH7upT8KMeiL7
ozRz+KWgL74P1caMsbQ8nyv5hjM4YSB9jidlJbnXIX91F012rhGReN9Wb/PeKVLxXycUZONwikfI
7h9w1eq/dXItzngVrzRcnhV3XXAmAX98bF3Y1Myb+vnBEWg3Lniwtr7YN1n+Wjk77pgMTX9qxijo
si5c5D9flM1RyLKLZ6JdQ6Bniu0SVme5re+T0jUoK2d2fd6iZX1MlgVTOmXa21c96dvGxoL4Ldjb
8WUXTjSQvjB7muG/6R/16Lgv7WZsUUw4wUQaS7V/NX3o3cs62t8CyNUfPU9pQAjypF92482/ZTOF
HwMEOwiaCFk3B69Z3zuE3fIhordmZiPqNGvl5DI8b73TAAltW8AuwUEqpqcRdHV2Lp2Mva0FhAn2
wAPat3e5UCiPbr0PAQtmVRWwAkPElNPsTO42EuS2qGenZOdyPHEdafvjPw9UhKVWbBw7nzlf3xur
9V5ikFPGDVQ3/2nbdX+srbI+Zz6Lkw52Uu7wQsrBGsq2/i9aPKy3LisyTLfUzXUB0xrzWo03HJBT
5onM2U5iQXP1VDQlHwdWw4RXTBiDf7JrL3H+dQ4mytRv5nU5xWG5MckkDJSkhLHRczigPluiNS1D
UT4FxrdNtu198n3Qk5kuLim++3nrCYC9gQv2eHE1S1wRuL3Zis4bqh+DhSYW+GIG0ukOXYeZTSJs
k9d7fSz3dlg1ZWG8I0ryYQjjJRWKkPJc3oL8GUuW4RVvyN6kMxmEiL4jzRfRJrP+DhAhVdYknR3/
q+0ugBWM69m+qtU5gjTi9qwzNXqMZ0tcdi0vE2P6GWLouLhqZXGYwnHq86nvpx38FJNI4TmDzQIo
0HEALe0IO07klxvnBRvGhmKTO+6Hu5dxTI5OcJMhj77X2wU1IuZji9YloakwWvCRh1BZKd0z+njm
1ze52RLCuOXLFo/3XNr95zZr75I03fS35QarL5tqh/YU671vTuE0Jc/9pvo252UBQmjc6OaQasI2
KaSDLTUVa8CAKADYx9PtenTuKi1k9NiwKPwtO59ggGnzfsql3mXedM4wpIbEGpklHa4YQgAP5ysY
fCabFDhsCc9ONLrLyx6I9fgE9DDq8QACDwufMaZGP6Gr/7AwVvvZgbrr73tKflgJ1jrqPySmKPfk
TKQY5ICC/nTnVX5TnbZoruWTv4+lSSt9RMOdBk6f2UR9Cpd5LxiCQaPFfu09XzmfHFtsNMmI30Gk
Qs9rmHaCO/jJ2J0IXqyEMBYvtZLdLAUu1e6NqaoM71xg/Oo5nDYWuzYOdjfvbXn8kwIo8Pd6c4me
Fx60hVfehrirhe0UHkdeU4gKsW62LTRPc+oOvXNC/LGym/L8QKU6mmA5Qarwwp+UpX8lIStc7tEn
u/KdpozY/G06a1W8wRw+acv6yPelhDJPnR+vHG3SbmZifDvPe4yMCcWVbbdvM5uLkUlM6xqpe8mN
H/6VYTAmZ6D8vsq6WMGP1EGVbAXcRPJR74mF7G863L/e7ivz2pWhWgup2zaBVR0W9aj9DTt1nfiT
fe5q13UeyXi1nLPVCEg9a+boPXHOTV/Gs2abft+SwIoFLvTUHY7+N1YNOEhb7kYzvCTO18Zfvj0A
wU3tyQPEXN7JPhu6tKULwDzUQbN52YgNguGWVCIv44eetk8ii9YHh4SK+R8XSawzmKbBebHKKfay
Oh4T68VnYBtP3nqs21NS6hhKkvddf3PkOutHsOnI/3RIIokKZZQPsyJ3V1+bPdbLI8+8s2RslSNZ
oQsvQO7LOHLTbVOB/deB157zWADF33m668Y7YFwyHdDWc2ksQewqzikuh8scLGOdB6HQ6uyuyIZS
Gmt2960DDlJp32obMMcGOs+mXZrhcYgUZ3/H3qpyPQ/o0A35OX3aEQrdpQgj7Hvb2RpAJuHNe+aO
frKwChHSek0A2v4d4w6njDlRLQWLaumdqqkkjRALgd4ehmTiuYHSPky+MOrI7w25AC53kyCax6xm
tXJJm0HLx1zLJinQAIQmK+Wy/XLbY/MzzDX+kfKALeGl6qJmOan2CNkaEnrGC3fYhiWbfappc0UH
316UJI64eb340/6jjXvXhpz01/AtUKMTXRO4VJZCshUzzxr44DTNLe/zZEo3G6lIkNnmeHwARYny
kYtu26i2XfZlMddbxPeem8MXTYFfx+XHCg+cOrU1a/mU6CF45S/nQpT8cB9q0crJj2VNCBWBx//H
5qQot3er/TLzsn+EgujwlGqL2H6wa2Pr05hoJolAM1/C0FmMdXVY9eO1qRbuwba2jjBH8XHAdqNr
HvcM2HTyrrT0+N991llUds1CyF4KONkOrAnlenwgL536FO1QXEInDNp9lslalicbyev4DvGg+MVs
TV/dA1zA+iuxLGDK8Flh0Zna4R3ulIK6rjpn+wB2r6vTYUqCQ4lLC6d8jDEnX+sgXszTsEbWY4Cc
Ir4DPgjH1Bpt4dwHYB3v3Eblli/gCpzvYEjfXb4FkDi/9akAigYoOrtd4zWrXDXp6xJVYZ82grXx
Oh4BgcTU7zmvQLDsEu6eYGBRoYXtkt9B86v2HXnkUh+izPrwGKkyn6Qv8mZAqPNz7HtGXA8eqkkj
D3L7Mkuh7OekxZZ56rc+th9tGrs4qjewAchLCBHGG6T/XlAQmNqQmQnN1RWxGTCqrbPCLVQ3HWiu
g5zXevJK5OXfglsAyo92qesa1neDli3GpmTB9VFTB9/HUNhbvm6kG/9rljKeYAU4MDsGcYAaUFib
J5x0sXI6+zPY5NPhOo3ILZStXrEEOlkuQ+Wr9ZQgV66/r7OZmRuQZA0nY5HaPXbbLi9aq+WtR754
P89NPOeuWA7oQwQduVc7wfAQeY0c77jO+vISGgEWIhYFIzgLb6M3xRP9J8BWGWZiiss6jctg/eqP
JRREDnSrfzdWM4lQG1aPf+PoqGcNy/VJJoz5P0Big/gvy+6dwIQt964SrjN852tboLSUH025OzZW
mQYHs68hgRl2CxmBdxoGotbeyM5Ahh5Rs/dfsypzXAdOP11YWsTIPTjryMIf4Wc075n7itBCSjvr
W3Du/2Snu+ZMGEjbZzOEdZS7QxRup8mHj8epZqx1kmlEGTMF27a9beNjZW3DRlYyWMwDolaxncJG
Tr94RpnliEExuDtIFKXPxamoOlfu4cKAbMf8g4Wh357nIKkfsCjP1bme9807SXBggICthZpVyeEM
KGkGr8xHt23DdCbRHwFPOIP7qcn2ozTA4tanxvL0o4CWT85Cc35kjoIVzILeuPvFnWYWttVSYj0N
7TSeF/RUVeZ1uAweXHixPi9X7MeXmFwuBLb70O45Pup1zKS7O0e+VIFcM2gELmVucuFBXfu3ypsg
qh4NdVGE0Q86BrxL2vppQaqJWKheA34w4RxFKJzFO+/JMP9shrl62rBAI3cRfG6HCOb+dLAqfdT1
FD7tfO4hS0qKfIAthfyhTef+JluhffWDbvxVlU6PuGI7/OPlJq6JHx1vA1dFnqRICwLXHjPwJ3mk
muDaX17rRu1p7igD6mw0hefDWMN/juBdPnWmXIYTLXpBcOb9W+LCraOtO5EBgQBqkfs+nl0rbM05
RC2gMiWqKDjh8VHl27ayCOez798O/2Gxf/CXOfPDwjDq/KZBNQnOUlqOm8taH/VpjEOVnPaGDpPX
tdzEu9/4vK1CzuXPllYm0Anje7+gctBoNXOrvy87YGBhKh38mitMIenE8gYPzEDCW85Z9KHA0+qs
rOfpizwou88FvM8TaF+LZCZcohdSBmaEC3GwNSeYc7ODDNSlndqeFGiJ5GoPhCNWIah3bw/vtTTJ
e7OH4xdCYL979HdbIEjuMTC4m+z6LJI1+FlgU36GB49P9n0JJllfkGXR1Gc2UOm3NboREkzR67dQ
T/sfB51NT7hmzD4a00P0D/KtEQ9U/HG5l2Go/HtvX5T61Ggho1PZuso/zzVHynUf5CTO7dBTtTsp
b0MP4+oeI2vJ0tIAF5m7VUTLd6KAeTYtKxx/9djT/mjU1N+shOTobKhIqgERphv50hhCB/Iw0qN+
96phQzvlrWK/1DudTmdrm8zrZjRsD0A+yTIL7HuSu/EOL1RZHZ74uBbbno8jqytCDb2rCyKlVef8
r/YLmfUgYRJLIoGm7LL1CaV0/5/cYgPxtEcQzRNSh+n+cN1FZiHFba/9uhz/ynIz0x2iPr4IBocx
VbSD9Ke43YdGpUBje/8Bi406QsXtzEscS7jqFHuHJIl5dFVdrECrzWMrG/FR67Zr80kSxFIM0RTL
z67z6k9MBgO6tTlMGvSB/epke+mUnOVEWCwX21l8TXhTb/9ZSo0+B619cKCc0tsftVgH8QyTWBdC
KRqqJ6IgoEEr1vTx5JHbBs92VM/6X0elqp+uHixcpm2FJbkbrFpmE+iLONX+TcKdEPtCMKA3jh/a
JWT7NOuZolrOpdYrWq/b0RQddtJlKnR4tNXUL7TzluG4PHSDs4YIOF1kAoORlcPT7lLSaidWeHWG
SppHzq/b2EnaJxkZUYDqo8KnDkJa2SWyIliU4W6gDW3KtyGuAEcXd67zyXHDntwidaugHWMgvl0m
E0pg4CD0hKRZB+k64v+Cm4fAzc1WQ/SglrSRMXAAU05ZmcPNj7WL5ouAHv99KAEAFoH+bkxmVcsE
IerpbdtEst2Z2jj/haoOy2IGwf7WHAqZEHdgfQebGoU3grFfC+TrIWYQU/s5jGDwNiGICQvMCOV/
JByirsF+77wcods351WUYXRX08uJitdTnssNME7stMFhowJiI69PFYNgfA74nX7Z0YR5q2qWSJw7
pMbdbzWTv58yS8Aq47oY3AvAfnXFRW+td74bJO1NyXKMWdgbNnQXEHF6lSF4eOoOMTCdamLH3HM6
NjoLkjEu4pvRK13gBJxLQBxtf2bVqbHpVW3dXdEetwZZZaAwsUdgZSee5qF9dJCI9rxn4BQF5v7y
Osz7/FgvYcm0GK72d+iv7RXzRvJrRkMx34i8WtogzHbtp+bQ9peYE6tNF6jJOofKcbxTmxjoCXD0
Dk2XAcpeJzG/Rtq3dU4ljsGLuQ5jnC5I3zTSY6XdAty8hbZzhIsCHJRd3LcUg/D2zc5SQcWDTH1G
gyetB+GNq8iTCSI38+2W2D+3dq3jG6oLsLNlKpMw150dPHaouOrXXfKJG5qge7Vm6ErEY7cYZ3j2
Dj1D06m9Ts6eJcStmkA5rzYGSlK/LOGab1MiK52G9rj8Z+TS6HsDiiufmTX2W/5BXDLoDra0z5Cn
TBt+uEzuC9iSBAlAkUCnmmumB6l066deSQju2wGCy5zUVqC7JYOC9cOZJmt72KmjG1B7JVbwBIDV
bSei/gP/3ZLd4eUIswzgbyi8+LZ3aCwYyI7qXDGxirTVzWLxNY3JS8PKBQANtWlfkCQnPz30281p
WX2emyTpDGJEz9v/rluyc9O1E+RxhRaGh6pcqi8Lc8r2WnkWbFtctr334tfxjg4UuEe/HN66/UIS
286IUtHepdN2hP3ZX5Az0RKfWCr3jl2pTJpoeznWxt2YUEv5c2HOqbCRSOsn5bZMgV3gkuWQeP2m
3yi8SJa/IbAuYnBfL/hb5DGa7wdpXfbLAuSD6MFdfX+6CL1xDVVo2r650e77IBlB8mNwOvv3lMzR
h4fWfr1tbtPPvuqa5LtbNsi/MbU0yYO2x6p7MYd3w5xiEU9nt/LweoPqoH0bXejab4cAG3qY52lK
HpwxgiHwl639HuAPDZ+sZXWbMwNO6RZuCxVCDVGyWSBVVjmzq4aVMA9NAKJU6DXc/iZcqFum6nHk
FFbSHigvnVjeS8dRoPek5z03qAr7NBTjioBiYLd92YGAZE4s2FCmzBP9cvLHo9tShK0zyZ70zYG+
m1vyAQvVxmwyHnT1zkuM+G7xj3LJonmXgFnSXb2s4nsn8GqdtGSGCOMxw6823yZUHJ25pFxRAc2j
gryWvIJJtgtQyKyd+lgypYzTkBHuzCeMk9Gevw7TeG59Uzive4GLKXAzB2D7p2h1p1MctJ5brFEd
+Y+K3KYq9xWR1I9kYCCCHhN3VG8dKOtx2mk+uT2NCbAa3oqmy45QDd3JR2yyI6ZkbWlI/UDV5AEG
cO6HwaczAhVlDLJOf24tNc73emvFmzOPvco21exWvhp0tnCqHqpjHwT6+aAewzrRSNh7xTBW1XjV
ztTU9348bsyj3obKkq+GKXMQen8aiDggGGzqpDkr08iGbVINisk62a84OpruE6tydCGKcH2d6PZt
AOTH8bcOou4LNjF+o/MGUHt1SwT0h3s84kJsnzssyy96kHRTGrgGNJrr7r52jLuw1hDWr/7GJQQr
SVwSE5Cel6zsXATM9qq2kx6UlzwANDpRvsa1+sXbMJm8Z6mH3HY0XRGSWfNnH28bdod9RtC2V0H8
VZnErYpGqNZkSNvUeEnqyfvqLQSqRdghi2BDpFCPFN6pGUMY5db8WRHx/zCKO+LGSofq5B9Taz87
O+d8BhHhzneeWMvj3PqV9xOdEzYGd+/jN4e23vl5RGa3AEJFjgY5iUv5vMY7h7SKNxLvNhMHv2vR
NtEZ8AK+S1ZKXL1oT7AlEOXdXbjUF8SjUWUXURDNfYEqFfmb6mbn/hgPOIaG7NL62pOM+U0uSl7K
QSJJcqeSH2oXulyKUtr+NY56Tllvlurn1luufYrqhvOdhZxDlg/JDtSKLpx+O1wo76YO1ZzVROl4
hR3UXnzpBWN8gZ/JH9GaDAE5UmUlI5wrI9qwJtT9X9PF6499t6b1akW2pqq02vzX0QnG3U/LfnX/
VVEEP+YPLmC+Jnzs53a44HgTidDW6eD4IhOXsjNctUSMnY41YMkCgzV1f3Is4wisCHp9qS1r+EdK
B+vubtvzLym6Rp6QXKE7brYNiF7SEx4wiw/2D9rRVP2Gn0a/s41gkDPxnuT7we2J+sGzccnM3MY7
Y/kf2gy1wZi4cpxR7YzMyvZiZMw9e+RTg3bynRhKaDN/qqe/eAnaJY1bApwjT9L/HJcrWI06WnEP
ssFTRKCmUVlMW9ovKq+bj13EIkoVxEedzjtyjVT04thSv6sFeqobCfgQU+ljCqdUaCyixUHxvUFE
Tpn2LBeARO3khS0EYbz5R1/BP6B3+ButuJXvok0f3V1rH+F8ilwE31lpG286ewxr5Y2fT0S2QUgU
k1Uzg5HOL/8KXsf6ugzYzwAJXbfLLe1xzK6W9EGj+IGah76HmkCRP6ERQRmIEH5w1+0oOhVbqhiT
yjyRtaTDPwffJNkozI32/Rj5PW6nZnW3Uy2S1StC7e3tpYuMP/F9BZwU3dEtOHe22oicFYZs/tQw
TvI42HAagO2j/EVaF+YtfhWeyOE4b8Kh0U7+2CMKqhQFeCeeDlt1U2GFMRot5hLf58v1B07oYdrK
9TRjelGX2AI8h5I9UL/Oi8Mzp9Cwqhy/p0xQzuxIdcXoAXIlFfk1BWnhLhKVenlq2dQeo2hRVR7V
SxU9hN7u/PEM0agwpJv2z+BGZj8rkejxd6si5WZiQ+t+vam+xtxBQjmeQfDiLQ+tCrcWA0YcX5Sj
m+bxmBz5l0V4f+VUa8UZR4x4tFS4jmdtKhHcI/ZO3gi0En8jvaDsVxDU+pExVdSs7aSBp320cTWj
ixpEYWqEoxl2AQxFELAV6JFkGTyRrkYn3iQ8rmakdMFx1s22+C9YoxxxKt2leSDf9VgKxajbPik2
jNOwemR0JdY0c1rSb/hFNZDfXJEObp+JX4ond4Pay1UfrH9R+Ca/6ghVwoO1Nnq79gaF8++uX3qF
diCeQoybCbrkyMUCkrMSbglXVGeiO4q2hv849px345AWDFk3lH7GNX+0KXffSvgoy5IixdcZ/LOl
V9/K8RkMr4DR4ktam/V3RII3pOwvaLfmeu1/W/3AbEhswHRc4HtCUQR11zI4NaYuKEy90VWxJxAX
Mcc+zCAGQz7ZSGzT2Pdav2idyApA4I/oz2BqiDdnw+XD3DK1R24GHKJFFwm0gBthbd4ltFB/nJv1
cH9GK2qo3EFU3Z3tMCr/hNQrv85rueJmhkt7xvGBTGo1SFpuATbocJZ+2Je7ABz71Ia7mVAr8Pz0
mNmG+UfdbJZ7QYJITuHsBdqcJ+DMiYOgj39jAva+IY1w/3Ceb+FNB9VWJ/DDqf7u1PY6osvndl6+
1a2WsDEoRMui6c2uuXgC0V4ct3KZsMOdtZLlfpC5BdT9KafaX8/ezpIFH1XJ/rF26ZHAl1fK9cWu
g1Hl27RvD+3WDmhFETayNHmweI+YJqSNpFUcEPe9N1LM6C9iNRfLAbFOAU2dizt2oY1Gy+DMwXCh
mpwMn+E+aIbJf6ZDo55PoXWDWdSWiBc+0PALjTDfT3rAcTGp7U4NTkCB8vjdKw0EBjnHCxJdcvFx
tGi5q2sTyaQviFGLfrV45dDRk38cnznX7O1i1YhPETYkihMR/PsNcfnO5BxMbvVYzeuwPOnkOFYw
ioinEL9pxSI0U7x9Viv2+HM/l2X0yocagGSx3ZSZLm3vvZSQstnoCBbdqK6TEiHdwAGc1Mj9dnvF
N75B/T+UrhVEpwHDwn3b8tB/i2yKky5s6Ijr2a4QwIWTY5WfXWtWgM5B6q8AEcFxx8I1m7MFRetd
kbozYoZD652QqXc8SI1oH1fpaJSl6Nvf/NsLkR0DZ9E3xs7kL3LFFs9vVK1Thh3LZVddZFW/hVNd
/UYjFO2nkdTPgB2Crj/cVn7knqb+/wsneXoe7x0w+l9Xj7NO0cI2j9sBbHmlOaLfMtO36su4NcB1
GwFLcqbf9AzWNPDbFozsx8kO1vG4Sl7lihYEIV5E1Te4KyJe5Q9u5AEdP6x+9VijdI6viMKFl68t
VlKEjlCwebkv033feU2ZgdDFPybSctozvj9mmLUnmeYump22vjqukDoDtO8w10AXkbFZgfelVQln
nc2dr8YfWra8Za7bEH1JFildCsFgL0sBjB13z4hs6QgIzY6zZHfH6pkWPslNu3WmANf3y6JvNNj1
aHnx+1ChTeInpS79kZcMecRtjftuV76zXrojZlopo5gjIgwwGYUYdeNcOYrrPvFGGT6sJsIyEAEA
cOw6OnrUbXh8ijlA66ZA25Os90oYtKS12WbcZttfev4dvhVcBoIXeGQHAWEeRGZD/QeFR5OHLnoP
T18xOL5lM1iuknNnRiVFrILrt2ekNG18ckXc+2djQXwSozXMZzsWSGMntXvi4oel8E+bqL2b9ito
npdFlxJ9WhuOz0c/i+Eb768M70rH0uYOEwRwcOevz3WECzaTY70h9uRLZAonccq1R2d9JMjHxNdk
nIenikr68i7ZSQpButIebA9ij1GulM3XgUt1voOqZHECjEqE/dJbQTymRKG1Pk9bc3R5v9SBzGco
0T+qh4YvImXJOZsi0CPGqqP6ptD0m9/T4tGeIZjS2qJE2BGexw0C6zJuc8S0SIjll8fliD8jovgp
t0O3Gc7b6m/6ZXFkG2LM6/aPSNOEwD8R9jFmA2++j6Wp7LO9oFlN16OCdyCzgYN9qPAagkBN3Dx9
i4wlNW3o8EHLBkIDWK5Damxb4b+kjqoZktDUIovnfXKKntzrO5NwfGYoJQlDDZiQZ+4vM6t3tVVH
mGpFW5RkUPKxV1Xr/q7aMv5Wwd04jAvI8XPbX6jqdhAVoVWWNZblgbhnHBldoHQalNH0G44DCj4Z
Eo/t1a+RCfLlCNAKZsH2ghDcaQvXiw5AmnD1BcQWhuCCyJsqOjkz4P7djgwGuGpAOsrY1doKGBBp
XD5FWlhZ0yrutpJ8SP/OHIjBL4Hp439wChiprBIjQOGZyXjFIfv9nbcYhhAj5Z7Gzi6dszeQWEsY
wua/TWgH5YNM9L5cqynYPnjBb41/21oVfSLlP2/x9i+ktgL312Tt6LliBmagbRejNGbRE9dsLwo7
kQvsNYa45GwZdcyZqcryKGYal79JHvcXib7pC0I8ydHv3XxEwM3z57FvR8OHC5l/NSsGtpCtmp5h
nyZGQoNe5Y5pXcfM4vMcp7I8OPW8hHiGDNvMIAuqRwK0K7clJzc12fEpg+z+Y0uC5bs3Oeqn6aP9
0hEtJK6T6tz7yI79mwFVY5zpaGNBgxvRmwCaVTYPE/q1T7ee44FxUjojEmoObh75aDIF0VMlWCad
LdEl1lbc5rtXY+tJtB+f6xjhwnlEpEccgzXFqAvianihfm36SShu/Sr21vrprAPETR9xmzwQYdV5
BRDlFmSI1uOHqDGYQGjw8REx2ZQEem2E2KEvXX258ZpwdgjmdUq+ufeofDP+semG1sVqfEIECEPA
7x3FsgrPhkqABD4FudDrsocJSx13T8qClHwodHQCz0u5hnmCN/QtQIncnMEPzBtz4fQj9FtqtDxH
1r8XTj1TdL0d/Zks1FopAuHKnImut3/zSJAvympiswtF2jwTDuHfQu6OwKeaYG7bQiWrUi/DtMwI
or3D+RtOXJgpJnyUvDIifTuvjmj8Luix8YppXKsXQezTPy7zKMyttcMTz2JKTgK2re7PABNnkI9P
EbvMoX0Ucl4LZTVvEinQ4e2I0Ef8puha4za4RC4LWVajmQc2cklqhqglWyJznRqawjdVQr6EIIJo
Qby1nttKbiXXvA4/SejUeFO8Pniuoor9x2kS73MrIxdGX0bmWyO6qrsPEaF8hdEmPpU18i73vFv/
B0ePNSekro8y4ozqj0jKZrtM4sBrEVVRcrESz9VPeLvoLdsSs6KFdIW3X+MQxSjD4wYOIls6UdN2
MeHPXRuYf7MmS3luV7YWB8OdOI30z9iMRuoGGGNm9M+HdewP67To9c7FPpfkYcuiiltQJ9E9LKjq
eQknPoW1SiBoPJZNC8dJHkQeOEszPg1VSTwFT6/93nJaDGfkVnRHWV67q9c2XJuXVu3HXwenwp1x
cETCuq07VsJNThVl8HtwYCyKgaqTMkzczB+ZAu6GcPJtZCUW0XC+qNvqHJCrAM8e+LLKjc98eQaL
r51fRhn9Jv3NUicMieHjsVT9fA6Jc/gpVjYLgNWxf0WMOehUB3xxPAbJAMbI+d9h9giPV9mtwZ4C
Huwob2crZipxQpQpq7WDMbHh79WlAp0sXNsIHl/ROz6Dyzb9W9yYJWFBLbCkiw6Nz7ZzlN/6tfes
k4f4/68NzRbe+dr1/luPMeiBU0L7pTzaHrm8jNf/kXYeu5ErWRp+l1k3ATIYdNt0Skolr7Iboiy9
93z6+ajNlCgiieq5i4sG6nZFkow4ccxvvsyW1DVYr6ogVZCZY1xPgCRxSkfx4z5Db0pC0vfZWrOg
yX3pAL8/jliuTic44xmAV0gxOwPLsu89PHg657ZRf3fMNFDclh7bcwnNINrBbA7vGsDA0UHTC/mg
0Q9nw406AwEx5qF3C40whK4ZV859rSXJcAW9EmtjMY9lwMeUz4rW0J1SM+EER6NJSk6SUjXtvdP7
g38c+wSXshqp+PxMpCL5clINm2R2ZoIxyWDHCVvLQhIkzECGBD4jMoJSY+tXhZAGfMjXBlE6Ezxp
bXBj7Udo2jdGPnRsvhRwEjlUwDgGKZYWhJ/G4OpHXAXOfcRNh8gLd8o3E5ZWdR0Gni+OymDRfqAf
0etHC6mQ8ACD1noS3qSBXNeLIMXeorIemqAk4Nct+Z6SlpBcUbYpCOUoGzqMBpzE1w9T7BU02URh
nVSGU0CXskA39i0DGJqQqpo/ka+R0/W5qsFYq4lYV5Ohj/eJRjjddSOztN6Iwjmbrmg6T50Z0RjL
w2AfDsB5d52HVcuNXqhJPbNKyCp/UN5YFsIehrjnPXOtGIaKAxmz4vFRoqv12cvLGg2FQAdOP4UE
k9OgOk11rVLMPPm9Bb1UGkUIAAheVLfLI1Dlt/Qe6IP5eS0/eXbsPTT+5N2qjGu8G5mbk7VHOkPp
j47Ta+luGjVzvCl8ifzZ0KjpH4wVi69K0HqfRjCgkzura/1hAhJikJaBdtjZzdQhI14GtMY0z0k/
1NXMKtNlF/xAliiwrrANwgdyHJPRpMJF3cBVrKK894JSow1vUoMdjYp5H58hyKAjGaanny0FLDy0
enhkB7sqqznKmWLXQDC6llkKdhX3NgMvpZChBTCYyDvIybIBpoFaxkQkTtrsCf5C+zBGbfeop3lN
2AacXoOsD4bPlZzrFbgg3TW6CiDD7Di1+htinqc+syUhRZijnnXA0ZDmPPqejV6DVYFN21GoznL9
atPfePYADtJQDEQuGeOle9P2NdXfxZhW/S4Zo894NFjDO9r33ddWs0FzU7dUT0FTAL9H2eYmBwhl
HL2RYRwaTD7cMk/3w19+2WrDAfg3Mi6z/oXYTUA8vJNBH6aB/K87nw1PBJ8QeM+f4yHk9IQya86j
masqA5lA3kC28cUuYudgGED+Ex2NWEchYgxV5yp3Iv0D89kmw+ichvd91iaAb2hZGy+NY3f1rmj1
itMAzsejveBzg0rSyfpu8sLS2fkITxn7WstmRrZPnnNUfC36YtZROZ1KRi7tAz91eKq4rJDzpzdF
F9U09OY4QR0AK8ldZvK6DGadqZzqT8g3MQdKErv4WTudVe0037S5OpIWFgagDTAismqUZufPlgr7
SPfS8KpSh4J5QVth/UF3SK/vxOSELzT9TeOO3Zgg9SnM1jtqpcEdxxiAIbrfgpymcWmU/lGNe9Rd
+L925REFYzQIImuq+FOHBseedwt/inYSzVdkGqzoUHV9E51qw3ICCq6guxOiU2dBADu4nSZdsZ99
T44v6XwiaVdEVL1F7pgvakUzE4hUEd/4lZ3oqOU49ZeO8edwlcKXv0u5IHBsyjDf9RlA5VwVbf+t
UaL+N+oH8oNUUolMkWV79t6XAKKvYaWpiDAX+eCiNGRcVxWWjjtIKn6zn8i02K/U/cY3jaboZw30
JWkUGCOamkAmrWdTJHpx7KrORLWGC3pfQxhyEZXoyiv+LIh3dT8wKEiEWagHHZYQSBTZjt8Sq6e7
PXWB4x8EFXH6jcasfYSuO7d4dJAHZ8o9RT+DGWyvO72jr6TYpcEJtgznO3M0kUCo14L5kkDgGe5D
0usvqKqpz0Mtkp8K++RrnQ75bSD9caaAeIRRwxuzn5Du1ZltrNE+c1Cl+x2kCn5ZTGLMYTdyid04
7PTxJpFp8qDEUWzsJzC/0c6wAB18QeXCh7mGNStMMxSW6d1PVI5cNoydD81Q9E9DFE3NU87gDg6U
UzWfUnqUoD8NaXwBa9HbV8DF9BLUT0a4RKjUMnZlSSF67tVcqb8xIlezvejDsvhAnyO/zsm3pqsK
7Is4BqqvQE8AsoXgTjoEj7N69zfN98hGswkACXjsBrDbpEZlgzQOfhG7kglTToNZL6KraXJG2GFZ
QjJdmKrDngsySdpMABxOowO0Z99qwdg8OJmM7yDGVNGHvkiMY2ypKSCr2NczkMCR9I8GXeWClLKb
J6KlZ8lHFM2goRtaaGcuYBlT34PD8r6jpuVHD0VrVNEJAw2RHSvh9OAubVHe4WlbljstVPnVkGaE
uBY20G4Q2HZylWhpElzTMM3J47A3AgSf1aP6pbEL5RfVecbb7XPrcTRTCbpyjCpzhwJkGz6X/lSf
dH8Y22MiBjoAk+hqMK66l59A0UUPGqpFyD7leTHdhWWpY2sLbQb3PgC2fnr3HyCAptKETe+adhdc
I7FZWLedCD1nN1njoB3+Izy9kuBeU3fyOuy1tDQrMuRzZJYce8R8hxMIczXnr5qAJ+RRMZ6Lasys
Y9JybY0tHw4SRNxvKHSuiIGapoUaLFK6QpP6Ql+aMejIsKdoXaWb1L1m5DoIESC6grpzQ7dXW1HV
RPBDxXlhFjuFqPc/bzSdowExYtg5rdsieXDwEDA6hqaw70aEXvZ0jKxvijdRXzgkg0y3gTznZOeQ
+iJ9QzV8TfTR0jE0YDRkYdKwUJdW2NK0z9TWra2pObUIXF4HddhdXVbRnP+WpeIjYvI8LP4raNcv
BMMVn7buSFnitl71zAf0P+sBtaOq24pLP4GiqkwgV19edP0ty/n60k005uXi2TLojL1HE9Ltu057
ANBgX/FfK3tpJewxT0GFCKTNMa3N6VD0cI4ba3L2RZ9vmf6ubS3rrx8ya37+JeGNclJlVSYvuUtT
lPQAXNm2Ft5A/ew2fF9XPyeAOmywEUmFRvt2JcsczMSSVeuazJCvdLbenVlM9tPlN7v6OWku80g6
fmrW4qjojW+ClBpat4B67OL54B9t5jif0bvKrqMKHCPZWPff7NS/Fl3IfHfAY1qt1qmdMbalRSaN
c95XxvHyo618KvTL7Vl6WrU0VV+s4pDl0niUrWuhbXhkdt/ctXHvIcQGhe/yUivfCp15PCZMgEuO
kAs97RbhJJAhUeviuCfgwjLgPIGYZID+r+sIVVdtE/FhTZPW8hgEGeEcOAu7L6r1u3wS4EGnwd/Y
E++FclkFhoKOvxP+YfpClxfhRQDgBjvPQzrxZOel+Og5gzJcT2EkXPqCntiwnn+vlIuLlYpu8/yl
gH8sVhRYlFhoC9UuKUL7KTAoM5QoiY9DZvrtrpol+mMzR8nNE2JDxPZVrfltQGNuotu8UIinKjvm
7TlDBkiH5BVObtMppubGXgZFhlGDQxVcZCJ3OwsEolu15GNnpgRmSZmiGddtCw3hFKtOSXHlwQ9m
To8Gi5FYY7qH9eAZ5wxqLECCFE1PJq+241+nlsEkvqiRdkug16dHTKQaVETRLwEziLfti1VNerER
Pt9vT5SqOd4S7Axa/vr8538FLc1J8jAMxQimNTZfEH0CyzAF6uPlzfn+vM2rYIuBKjYq08ubsIqV
WDLjGBldIRkQKH2zV7pAuH0x1RuX0OoDObQqHTnbKC8dElVop5PtWyzVeUy5JZ3aGUS4carXHshR
DcPhNgVbqS8vHaVyqsqRoztjn/ZjbSBjMFHUwVH4d6NChPVUjYsb+idGk4tYRXczSltZDi49C4WW
Xsr8NO8BzFH235SlGh1MPS82bpiVU2drGk0uDWdm0156YwCtziBC2oPrU5XluyTtEZhq+1kTCQVE
EXxApzX43jstqF+RKGOwEc1W3q+tIQaCB5Kw0b9dbMvCK8LIaqrRjZQwuQ7MPjlaVdsfdSRs/v1T
2mjDE2GkKqRYGsb4ZoQQfMzejOTwBeBuC4GL2S8hMN1Y6f2Fypf8v5WWKuNNqSAH06aj25CEPoHf
Mu8yJx+hwojOLVEsYUZrm6d/Pno2B1vg3jz7RyzNt4GrCd0MEwZuwixRaUiVQwBq5oSTzH/zfJxw
ogmwE41c7G0sgV1HrW7DFanBjfzQQV78TAvqpCCMmsemsbXPI0PfH//+fDZlIKg8RxPWqzvCXwEM
HWlK1L4Y3F4i8N3LErJR2P1uh97ZuIlWPh/WIzbtQYIY/yyyrnKUedZpZu9Gddc8oAiqn8Z2yj8y
6i0/2J4PkDFUf15+utU1pXAgl6kIxr8ahf31dOFIW1Gbx6UdAOGUKXCd3CRoxh/CAREk+P4qUj4j
uHJ5vrzw+4te1+ZqAR8LMDykSG+/JXi4LEbjqOTSMwKo0QzfE9klv/K0zX/rCI74G4fjfdxmQZ38
3YaGimLSIqJWHLw+gEmKLr1SUzOiC5fGYb3xDVdXwV1HqEw+rHeeP1qdodQ4NKWb5gNwEgcA/6MT
mWLjYd6HLx6G7Nwm9RYmhpRv355G61R2XlO5VY82GWieeroy6Sf2hwAl4j+XP9XKYrODEUkzoRKn
v0WezrRrtMowaFzEc5SbBtPCUzB46d2oFlueSe+vBd2cPUVNEyQR9rILTX+nNwymCl7tmvTQRmRB
1AEtd4QGwU53DCK76wxpzgdMhxKqXI1r/vKjrnw+xIzwHUI6kaz6tRb86zig5Dh5Me1U1/CC9oPa
tEBfoBx9urzK2gvlfBOsuQOh3Mxn469V7HDKMYfKWzdIRXDypvQ7xNz0aEkwx5dXWjllnGsCCsup
hrQXyS3ThT7QBqtyzWhSr9rB9iP614g6M3/u2iukU5t/t6umHuSWU01V4zsu3YSKHFMEHckBV62U
4YHwjDqQOTk3At7t6fLTafN2eJs/63TvLdZhu3DmFhETVl8AJgZxIwnPM72e/eYqpueQdHZwK+R1
bVT5b/iv/XdMBcSRGKi+COS6N2LZyvdkw6gGcUwnxV2asoBsHkQpZgwDmN4XNGgZWdphrZzHFJD9
5Wde+aIOt7ROMq3y5FJ/u3csK03MNgxbNwTpdaP0hfHRK9sURl9N3wQ5RyxeDv+6pARGzj6S/Nvh
XLxdEtROliVhVLtYRaDQYJhH5rD1QUW+fJ/1ENIvL/f+DLKcSRaPPDKgJW1xy089jcmgsSs30ILW
RcgCRifPurHK+2/GKhbulzBSMIJdrpKAK5Ze71Vu2DjTHbI59lXiO4CrZ8mWyw+0XIovRReZjQrk
yaQ5OD/wX8ddKSUK/K3CMB1x1es612tQq1Z+8o3wX628XpciW9Ft+in8exGqGb6AKKsS1cURJDuT
sHyBPtjP3Cx/4/0tv9JypcU+1EbdieMmx2giKPpT33rmQSrIclx+dfMB/vuAz6tw50C4pcHxvrnR
RaOmAenTXI1MBOVUw/xE69VyydetI7oJ0RF1R+cW75P6OKBVuHXYlvcR61OXIwWm8guEYy7eJ7Am
PaytQMfo2vfH01BUoXg0WkyubhAGRiAG2ab2RqiW+itD3QBuHDIgAFLr+AWJO/XFkdxX+yqNSqCR
yONnwR5IsAWpCK0tiPp1o1WHyGvsT6AXmWdqgcj+TNTLz11BzXfykE9UbpCC9H6aCf3xnWIE/ke6
j3n6wQZxa++i1hIazhjoPu3tzjN/Jm1s6Ff4ycQ/LYMhPhxMxfiNkqv+s0LY7R7dTftHA3cLR5tg
1t6IO1EgjFda9VXgFK31Qv8SMZQYaEL3VA9JlN3E0Psfp8zo45PXFdMvFPYq3FNzCOCHsWerQdMo
xUvPxJW9jdpxvidiZNpp6GOUQrCU7PWdz/z5ZxJ7QXfMx6gBjYLr7W2Mp4O6h5EK2kAx4qGD8Nk4
P2LIMI/gJ6rgHxO01y9K6ceWMk2HDO3tYYzxy8ZbCjVPAabmOlPs9hzO/JHL+3YZpedVNMp3wovN
KVxakKGzZsqQy8LNYgNpgRSCcahOPRY/obM3cOr5R9OleT1oJkQ0gVGb8+qV9FeIaSeF5NZTVJc5
r9rtwf1HX6rKQirw8nOthDJM1Ofii4UYUi9OfQeYa1QyU0BLaoH0e8jdIX/V0JeHPIUuxcZyK0GG
BpnQZr/aufhaRE4jL6EFQCmhC2LALiuj6APOeNZGG+51JrOIMgRmJOs5qHgTLq2BRWNG9EYAWRIG
audTmGcB/SqZ1y9loQDxszHcC2mR+cEpk/WIMUkpBBnUhIAp8ORO7BVcUIJTY7dWePIdtToTrrR6
X5HjerRJA05uy02JqgDj2ce8yhrlgPaR+TABxaITlyi6PJl9HDpf0cwe629BITrg9RBFBDNOPGiu
Bw81HHSdJmIIBkoq1AAAveNGSrX2gW1OBZtXdSxbnf/8r400+AKJIARl3UC1I3eCSLqLlCSnTcMh
v7yXVs4IXXBDN/GzkyotqLdLRRECJEj9T646BN1nC3MhF55hf2hlW/wexu4fLbc5IjqtZbJSAbBP
l4u0wq76NptUlsM5EQmoyU//YPdpf/QxEdmjSyzu0WTB/jvFSubyg2rzqVjsL7JDsjYa59wiy2iQ
Jn5UlyVoOlr1vnFTZDL8ArzFeeoU25jdb23kBoPWv2cOX770aPVfQ9swX0ovF5/7pkvvOzrAx8u/
auVLM5yg3UDfj8pu2XtOB03zw1hOVHW1ccYksL5GryX/CEAy2ngB60sRckmDOGbLW9SRE/ITismX
blTkPPMKBJYRZre5Amjov3gqQYYsDIuU1V5sqrQTZYRroIq7aAkdDf3y5pAoQfCElEDzcHktffW5
aAJTE1PvIBbzdgebPs+kwlJ3c2UQBQTxUH6vHMwY3MYq7eoK01DLPmGYE4fHvooDKMolSHZwUoPx
pYf7nN0DII8FCs8hzAQvl719KDBOwmYOjnB8qqFuque87KKPKTpFs9qFN/t1AyOrgcYLVMQB1U4f
I9QAARmMhgkQDPiJ/Nb4cCr3kAyan1MzTVC/bWb8B+Dw5cvYRxZKqXY5ALNtUaW6QQBDx8Tj8utZ
Od+6xvcmG6WBzVX79u2UIyV2VNuTCxpmij/5hqV+HIDO3LYJKlc/hRiVrXRt5ZxpllTps+oIsy87
2YGShr4WZ5Or9YWFtgRiqGA+8ShqfaYOib9lpb5sns0h5XUuTAAz6Jwuvn/dKYVVxs3oxoEvDoOA
7dsVgAcBI6XgpP2fqqOb/1hrvq4paZLwZtEHX/bNnAAUc+ob3E+ZlT8BhYLHDAD+Ku+T8P+51OL2
bXLQGj5qNe7ERguPGbYZj2kMEm6nJKoYN7bLSqpP5azTDGTqZ9PUertdIOK3mV3yMkdUdq9B54wn
mTG8Cier3TO3SD/NJJKzPxXFJ86MeL68W9fOsrAoOCFYEhaXOcCMSC16ek6uAfnubkAk86oh27+a
2xkbydpKUaELyFAanRa0MtTFTdQgoxspY8ZSgGP3ZWqBvXNG5GmHzDnLQWt/dUENoqUy82wj+91a
etEwieoKkYXMGdDIEMwF/bw8ww7WYCnH6On1ZKi4yvm7DAz8xsqvBfXyEtS5eTl2JmHPWfRfS6Po
AJ7Eo+t0VZWT8jReB5x3DLsDUteRvQ9bT5aHPgUnidQ16LkdwnC2tlOhvwR7O5M+4uyoAjSoMEjj
k4EWN77grQFDE46I9hHpQ8e/bXv0rY7/vjcYE3FLCsIY04e3WzMNUk8bUfJzy8ROTr2jWAfEMxLS
bNXeOAVrQdOYe0gkvAgbLRugaodMueynye2qcjz5eVCfsXzKD6o/Th8QyBmvLj/aWgibJ98Y07Ig
bcLFo9Fg8n0EjN3O8Rxxkq3e3oLp8vyHTs+F7aberKuixXXzdHnhlZ0oGQBKerzm6yl4u3CBFUfQ
NUrvAtqsf3Dcre+w4OJfzMvhsAc6KnvAHTUEwuugo9t0efU5dC02o6TzitAC21Hi3vx2dYQY9c5D
Vd/1U8woEFLm6XeQZIP/4hKkE8PYWxqOzoW8iKGVT+9/qHjMUVoeN7QGZr3hBJwMZRieO9XZeK0r
33MWcaJ/5MyprrZ4MAeJXdh/6eBKxDYCBD5UTYGNkGL3ithtjE9CME0fonqMvl9+oyvxE2E6BMMk
00DgKIugNvVRbaoGA1WBTjv+GmY4Okc8j/Tu2AlDbIxvV46JlGgrk3MRQbku3n4/iQbSWMJmc8tm
apGWalBWlaEihoPVTMjFmCjAbwSBtQ1rqDCSBCUmndDFknYe+I0elBMwMHRKb5t45mibQWyCM02/
ozx6a2WWPuwzu/E2Loy1pwUmgpmILU2LjP3t0w5RVptIGAyUwcTFPVrvCU2hOOi/QT+IklPdtmF5
uvw9V65jiSuJrmoWc3IuxbdrInOXqTWFq0sGWp6JdskxbUBiVraMXGyA5dnEa+yQVZEy7YqurDa+
8Np+Mh0TeADJIx3fxTNzdlPSdo1nbrJHG/8nF5eKHxPWORsR8BVqsIwF1AqUoERdJheLEBhnJWSa
shxpKkJShtCIAecTNBMlOyDMxOgL0S6bLh4ePdm3si6zM0A8+5OaZjpIU9isPzh0pXkdgk1qXNgL
XrHRoHht6i9/ItcPrU5GtOBo5gLzr6pcERpejKhvuhp3T3LldWlb3AB6969bnJagjXd9pcNy0qIb
C0tTVLf8bPpKJz3H53WIYRdBX8iuVCuEcmFZlfarVsHVo1EtdOxiJmE1e5TdlOwK3SRYPlSEmKZ5
6QjjJnKcyPphKjVywYhrq+KGci4Zz3ZdYl+N23vcoxSbWugvF81YHMIwLrAyaIjaH7pxjH4MtBkf
Zej7f0Rhps3B62fD2I6tDjQWfCv8ga6rrnUff9hDqphjhtdQL651tU6zr5d39UrcB9pPK0mKefTs
LA4xiK7GctJhcmUA81m0DRr4NRz+y6sY81+z+F4oEwKfpN63LKDlb78XESTy8oTmOEOBuLpqOtg7
iJi02ODSSlVHZEZNcTfhnffsRAGCoLm0x8+Q3HEyAYbgwb20bc88+tNk2zCeCzyoUIXrIYb0TR3s
iqkcwt3o9JV2AOVcVMe6R+JwX+MMZl7ZcT7MagETzDdf97Q/qYO6EoQlf7SwWCysZ63ALWw3gdG/
81rN+BNbmhKcjAFKravTt33JfdzYdh0uDWzuun12eoBVJ4eOFfSWxlBwrq9GRFY7C2sS2Cxm7CKk
AdXWYOLmmkiT9n/yAOKGy0AKxymUjYzsUEGk8vYaOtcD5i0p5OK9XwamsREutZXXP0dJa64852Hk
IstNkF1Gn8Q3aG20ofjJTVL0v1uUtT4jaRDUD6qspX5bpoEznOHVoLHcDkjwZjRsgz0dzvGPBRkj
PWzsivebAkwju4JxvQNKbXGIbQ3h2KTUpKvnsEt2vqF9pP0iH/DrHDaKmZULg6VmaBOVMEPCxTZX
nSrr88LAj1ZhzIZ4YlMiXhVZ+HL7DXztJ0Z6wUY3ZCXzoL9FY51zS063RG76UyhC7DJ0VFhS0zxz
JznhqRf4Nn0xe7uAiRTi3MeN6Q+/Lr/Y1ZXnu5FeMViuZZc4qEdm+pOmu6mOjIIOUeiqMnHQwLgg
/Qxjoj+lavF4ec2VbMDWQNyTPULV4kC/PeE2ra6uyQIJkMQC8o3KmKj3vZ32D1XpkLiXHa1Ef4pv
UCHwtzgGK1HMNgDIgivmLgAx8XZxSiRkL7ArBQiO4D0UQ7TrsCXYunXe71feJo0G5m8MF5bQoD7E
egjlWtONW6PH2tXCpT7Qoo3DunLPA8KjW0e7GSD4socWNYbjSbJkd8A94uAgpIdTYaMc9ZyB/eVv
Nh/7RVSemRKABZjKcJHOr/WvW9RCCwqJ5Nqk7s5H54QKgdOdFFTpwvu6ko6y08bQOmsmOnrw4i1E
uhDni7ytfGPeGsuf4bBZebUOpOTlrAYCDhR+fNbdqrOQmTBT44O0m/AYKsZ0tkaL20GmzRfZdvoh
UOzoMOmdvvFtVwLEDDXjlFr04LlS3r4KE/IRsnKR5RrwDT8nkdHgVKB5p9zujc9jjY3DxpX4eiAW
T81+JRoZYDV02uFvV7TrxCxg+ZlzIZS9qJkBT27K4Go7RnFgkIz55ojHVdwPyC37YY/D6mRtRODV
p6bmew3DKmXv298Qj+o4BIlqoc7ryFMMPX+P5RVideCJDrluRVs9j5WDCooIoAGNUKnby2oeBYzE
jLzWciE7RjZKQU58LBFWOzQ2/kRWIWfvejt8AvHE9NNW671jMRkajajadQwHDkyT7asQMapPl4/C
6xW4/Bwz4pz8ihSFnPLtq0AIPAfVZZtujweMskfjw7hjsxhyL0vhvHBtRn9oLeM5rhHPit2cP2IW
WvWZCe+bSdyuN32rOEEGUPIrXJR6Df9yP4pPnd1C+UXjs7IPvsNHf+jTRrQHDpdmPWSocin34zQx
q6dPPauyADyD9gpEot9bk2m7yOnjl1NEsf6TCXQrfl5+9JXbgnBDYCNso720pCoZCLeloRqarhpr
/pEM4ZvtNOLz0MvvHfLj13Xf6Bsxbm0b/L3kojbWclw8elUxiNe2fOIlY2Hadv7GbtPXtjf1N/US
HRWAeosEA6sNSA42aU9Rpa2yKyylrU55NhTYOeFovmuwoYKbmJDl3Wd1UMPPLBBZuxVRm+kfYrXp
viJVPZ5x6fK6r2GiSPxrRIYI2YhaFEJJoFMRmEWnwN9XfR8/eWaPG1ssOnPPXTkrhijJ8IlBp4KD
q+/XBu6iRm0dvJJ0+KDjWg7BGkcS3K6qSPMOmCoZ3pPtDcAwc31uLPswj/xD3SNts6tNQ26hVlZu
G6aNgnGEDqSX7/922zthq80eUaY7Mfw6RqaPmWIksAJ0UnUj2KxkCCxFS41oh++JNX+tv26b2Igh
MtLndjs/DH7FsCh3No6ax9SvxluotcO5RfnkmiTW2Ii1a9sNuDIHhxTBASC6WDktSycaJ9OtJyQm
M0N0ezmEW+PbtVcJB4IRsQrMAYDo21WQeh3jkKd3+2nAWtXXUkJopH9GFPvj5RO7tpIjKHxpnzFm
W04G8NrBUUpPSUQgyO7iOMy/z93a27ABtHV5qbXgQLymJw98l4bAIiwqGTqmRcH+SAdLv/YNpXwx
01R8COkwfRADBg6WWW2kkquPR8MOfB1UuHeXhB8NehyFvEhL91vrqECLShnrdcURRafo6+UHXF9M
gh6kBw92av7zv3alrJwyxezLcMNMnw9jPjsiaNEZUTm5cQDeL6WB3mKeQqrF4Pu1SvtrqZF8H9N2
Aq0jkumGehFpfM+Ynosp2Oqav9/xLAUshUM9JxnmYi+iMBMTwoThGsh5oL9ANpEirXq6/O7eMUHB
bDAon4e2lFXMfRfRI2xUFc+OWHfhh4Xe92LuQu7UMiBYYX2uyduu0HtgIHGEVWpgOgkq/TSZkeNH
uBTFD7twqo2LfKV7BYRYhT6m8ejzNP/tBx0wbIgbsEVulUePZhFPyNBECOZhUj1Ut/ZoNUctQLWI
oP6bAYtzCGQQoYil6wydlPggomZ42XhPc4B5m1yAtJe44M0ZLrneIruc0hy90yQXrkzGNkbKBuvp
D2GGRgxANcf/zDUvnfOQhVLd1SjyR/vUUSflGqpYk1ynvNfoJMMU+9ONH/b+hoTFC7tQs1UKAdgq
b18Wxn1An8ccNbUgzztE87wiOiZjXzq3o6O23yfFicddV8d2vkdtVG322IBhpLaTWNR9EmkzqGcF
KTL9QNWdFKiUNM134AXjfRFq3a/Lv3ZlU1N1kaUC8oeZaC92m4FvLG67lc40O1WfY8xwh/2oozO6
8Vbmr7H4WoJmFbU7pRFF7SJt6Fp4gXag6q7aZ87XpPMxDQFXfK+TRSC9hEFSivZ4jz7WUCdocnGZ
Z9rG5P593MWCbb4r58uEtHTxrApSBKhYlRxg/sczv95GwDgVSOBgZeCjtjw65wSk7kbKtPaK592g
U40xdF5Gw7BAZKxuJhpFUydwd06ja7hiYuOMrgRCMg5qThJt6h9jcRy8BGEJeEvSZT6CJw29QOdn
6xT+owS0H20FqZVXSbkOlwc+D5ysJV9JrcOo8mD1uHqP+8eBg25mz31cVO2NnSkDFKYhcNJ9MhTt
S4ewcY2MnIpQPFiGsPkawCntD42CRN2Z2Qr6gSr8zfKmjHpLP45Kj2iZhr7s1mB65Uvwq0kmyF7p
jYlFaUae2A0ZIvNuXqSGOxLnHqcm8jeGCqurMNUAyU53DLrj2/Nf9nYWoUWtu6RO/rVH/b9jL5Z3
lw/u2hfgPNFlhgQB8HvxvbOpsTy9L3vCH6XNY4bm0YDaiTDjAxwdibJsTfS4zZiDb6y8Et8Yqlo0
FbgGiRjz8/915WaTOdhWXg5uoFjllY2bIQKcWfRBKJnvjjnmlpef9DUfWsSOud4A2QWNC6j+4oXW
Ok7u4aB3bhdj/3ObihKMIl4XTMOAkVUPvB8833DfbWZdZp+ROUJ6xtE36qCYXReguPVFgBVPmKaR
dvARKvXvB6QAPvbhxOSylUlyayVlhhFIHBTaS+Bzr+8GiPDYkMdcFN91jIjirwX9m+9KE2j5OSbQ
1acasRDr1Ccx+sspKaT/lNhdau6CfJvjvPLBqSRJCWyaKdhdzJ/lr9duBeDRZNk0bhTp47OnoIof
gqEuwck04jRwEeE1pJX90+W3v/a1ARgzoGPiSmW3CJpBVqKLKKGCaHARHxIfOwEDg9A9zHH7EYxB
s3FRvK9oNOpKegVMBRnZL5NjSPQtWSKcjHAIjMc+0+qf6OEFe8RH0POtmumnyZeexZKzjX22cm5n
mjyAajh18NAWWatRiLrwML5xW4mYPx2K5srwjeHq8vt8DY2L3UyzE4bLHB6Eugyd5WRHfVmYUD3D
FuWfxvDU+mxGmnDNgnYHGzaPJwYxtqIcEtS8phujZk88t/jyxruu1b3m15BoZn5q8eStHjxRCWBE
udJ/FDi0y43fu7LtDOIlPUS0ZoA6Lt4Kfj3YeVcRI1I4Jwz8zeJhTBLcLLpGj9tdWHmJmw9N4hwu
v6e1dW1o27S/4VHSbHi73YtIR38J1wxXya3inLRN+CirHJvsLtbuud5rdI6r8NPlRVc2O+McTESI
NsAxjEXq1nUD5gQzDVe3pwLhURVrNLuzj0Obf/KwZnMvL7ey44iiTO7IC8DVLycoVRarssPd1a3r
FgUdq3PwNZFFsoUPWaspwEMx1yVm88/yspiMkrkuPq+uAQZ9OvS+Hn63SqhBCDNIozkNQSVdDVns
jjF/HD6rSiDFVSdL4wNiW3L8fvm5V76tRT2B3QkXiIYx7ttvO3iZgkyzWrtUheVwbcu6pDspmGG2
Ir+JUesTRy0J8n/vJsxhDIg/lFbm3Pri/p/iWA0ZM0DM7dDX9zx8RpPYr88decHx8iOu5LszldUC
tEu2Sen09hFHZwRaGxa1m0+Btjd8U9uVlers1SjkdeuFd6V5anMKOUunAPPJl8vLr2SDwIFIdBhO
MgPQFxt5gMyDainEswEn9IPpAPTeSfKy6lB3eaVu7OOVvjuIWDDnM150zgoXN3Q0wWAIRdG4qOpM
3kFYLTpiGf4iD7nH+d4XVuqFp9LijjrqYSJpE0aa/1kNkO/euD9WjjDZLxhLeJJkYEulmrRsQMc3
NTTJPgcA2ATtmfKw3TmYUh1wnsg22q5rb/oVTAoNm6HkkvEd4GJY6E7UuOifo32AyBvmXEM2+l+x
t6nF/eXvunI7MtNlssvEGdTDEpIEMqNAkbRqIGa2zb5VNLwuDC1320hTTtaA8PZAO+axRFRtIx6/
X5lWFWxQkNY0fdGoeruhzWh0BH80umiiF/J5FvRw/mCY1gZX6N6DcwjSCpKJ0aH5vZdgd/KNH/A+
aMw/ANQ19b5K3bHompV+gEmfpYz/y9l59baNhGv4FxFgL7ekZFly7MROzw2RtuSw9zK//jzMOQdY
0YSI7F2AXXg0wylfecs5jNxc/QDTQa8fIyrVJwrtyRMIkfbtDDH4y+0Vf72fqCvxTNNcoVLnrU+S
aOmayNSQyGhzH6kOerEqroD+iA7O3TzyJN8e7/V+ome4gAbB+y91hNXFkaVOXC/LADWoLY4CUfqj
1ai/u6Efg9sjbSzov0da940mXS8ERiTqucOX/thNXo+b1oCvQZlhER/j5GRNc326PejrJ4/pLVcF
1z5307ox0iUzkgIx09ND0E6jMNzLMKXNzoW0MQort3TNXSpp4DOuN2tdDnKGk45nTV0k94tSyINU
i35nR25ce4tADx+Dd8ziql99q65wEhAsFsPYckJlsxHv+rlJv+KZgy+roXeaQYcto/mRtrzvelOX
p7brx53ZbpTnSAIJKY0lbnkNi3TTyhJJJlwIpCKqAeXE7p2Z6+Z3zOjt9zidG98qy8oem8poHoWI
3Ls20u3Rdxor/hYNxRQesS50HR9VdG3nrd84P+So9CjgJVPWXPcJFFvo7tQrsGnDsA4qS6/uJs+b
Hgq1mR/UobB2dvXGp0cTg+tfI6AiW1x9Ezurcrs0sCvCYnIxXNXShznXo51bf/kr10H8n0YB9yGS
U7wyy9n6VzLWwzDovJANpmQGeBMo/+GE3cdoPBUYT39q6rh4MAGjv0EVMnqPXHD48/Y52ji8Hlg9
QMXouNgUNa5/QBdhLdZVfPKEsOK5cXCJ9TvTyO7DeMFuFcL2Psxl2H+6PezG7cSwvPCY3OoonKwi
KOpBid41DIvXRXdo8TnCLRdk0YSZz/3tobY2DkE4+gNE/2iCLD/lX0usQrFSp15niUk6/BDTYJ46
RfORwvaeNJDqO6d5c2p/qHNUGAhkVu+LG1U1VUDTOTvDjCVJZNcXdzDLl9JD/Pb21Lb2KCeB1iA8
Neg1q6lBt9ZTnSTzDNsAkFs2ak/WMM4vt0d5vUWWANSg10whCyzx6hIMZ1uvB21yz1arqA9JEik4
IsYOq9hV95RaymDU2bW3B329ivAfKcwvyERSjjU03JZuLtKBTEnH5QXBOJTnicQtYJuDtrOK20OB
s1gYDOargggmA3Wojo17Lmfcs9GqM/zYtOZTnoTx3e1Z/RGQuz7vy7TIQ7lieb3WQGV4nK3T1L17
RjCtewQp7NCvxr3zudUVflsQtrNCYKB2eu2XXYlYQa6mhXFOC8UYIb6okYbTqi2/g2SFBw9IMjL8
tky00of11OXoucsCBWti8+zopklzqTo67QE+XuKxpg6F50/aN1/tgcsIu4PY7YcDKPJaPYIV9n66
WofoA25txpOX4zjjAy1XygDOMbaQhizQPUO32Nu5hF7vY+4CRqF3ACofaNX1EcWbScQYx7rnOgaZ
W4NvfKzMrN6JeV9fBIxC0EtqAeYfuMj1KA5OQXM/cDCz3BrUI3i1KPMNmH5oSCUuIjPzImV4+4Nv
7S0PpRaN0upSLF7dc40d43piJN5Zn/AMwe0wabXAwfk9sIRV7xSMXz8mC7tz6WLS0KL6sLrLFTDO
NRQl69zJrvyGkEcU348YbINbGkHEHabJcPGHnnAdndFkCg/aUGn5zhbf+JZAppAlQjxkqeuuvmUm
HaUCR2MSDWryKBItB6SOuPztdaWzxNdanSRSMyRLlwuC8VYrW+Tz2NEMWoBpSTF+Mgb8JL7Jvs6m
7w5a2/mDasb6eIL67yDkLxq8fEI8ZbBkytAvP5qt7tVn6hcp/TX4Aolf2XMnDwqPfHoqy1xavqF1
Ve1n2O8u4tRVlTwkXkY7OLLTqkfbEvLrAbBzX59btuvwjoKD1PHacodflRmiPBOLusPnJQ6lgtWW
phV+t5jT3mFcUaSnCJ/oARrzbPTvlNihHAVtLJ4+gP9VPtoiQWs+yqI+erAGF7tmLxyjf/BbT52D
WWEBcah7AarFtOPWlyNK3oFMCpGcVNWungCKiey4tMckioTCfmuCDIiR8euKnyXVojvTCrVnFzrf
u4Yf/KCPnhYfojhSeSKbsWkPUtKUwO8mSeo3iARZiG7gqfRJ6zQ3DWLcfSem1OlPY6fJ5EsrOb8+
qiAdKiPh7HjkyXlTfXOT3m1+dFkZAtAeMi9+sFDinp+kqiSfunmOw0Ndt2N5h4WAdxr0wuh+esYg
3iPEn6cn28Z95d7FErd8p5bkLz8L/Loa5qtUEYbndovPWSf193hlocDbjn2SHSuaReW7pEYbIFAn
yxXf9Zb+7qV1GyDtCgtjBFre6KiEW8Xg3XPNheIMqQSDKImdHcpMVYe5U9po82Wo6XgGUK065W3W
DfYITbnApM3FUy/8aleJfek6HYdchEGQNjHoV39RrKYd/MzW0ulDJivdO7jwa423oUjM6gilMU8D
B1MU99MYOf34Rtb9aH+y8bgpv0dpSmyiO013bzQ62w9DFmfyzQTV/TdKF2Ksw/nl6pbAocyHRgoz
uY/ysqGw2kLv9nHaULQDsE1b+BaqKO0dAuSg7TO3Qf9ETSyj+jy0whk/EwW1up+hDvE9qo24fShF
gbde1MYIhE4kw+r9XCv9FGB0woBeZ5RvKfGSs9KeddQ7LN9UBNLtfniecvhbBz5E0Rw6sAQCQwdb
M5Nj14Q47ySdzC5qmecykETu3zCtDnGpwJoaIlTWzc9Y0+Ja7YJx/eHhhWLwT3t6LPN0hs+ChkQf
pAClfoRhY9f4xudJ9VC43vTLax2RH6m08tlpVk3GQxU7lnJ2OiiQfpaIWNxJm2LHMcN3zeY1szC6
hhKgZ0E7uJ0WGNiC/mgsAG9HVG9Aj4U4z6lBTvSbHyK9UcWhmBSR32t5r+XA0kPssETlJZ/Kqewf
bJyScf1yw+xZteDKHt0EwtMFPPQwXypPE+2dI53wTEKcjm+JCMQjXn5qecpGu2uCfC44WLwHQGmm
eM6jN6rWjcZ9lqnj+wxR0Z8ISnX4J2cI+gfSsvv4MI7DYk5ZKQkq6nbTpwQNiO6f8POSj3Pj1g+s
GosOXgsZnxr5ndyfXbXQjjLxsE8H42n3nya1a5xfhqr29tFteyx0SdLDhuKiTiFktorFjpqkBaI4
9YNfRTXY2s9JV4dPk+iKd1qmax8tiL/RScSZOI9Tm2uHucQu+KHu66Y58SeM8+BSgvXLxgJ0ghrm
XhVr43UF17JEwGBceNZXL/qIR6rXCM86F4s7dZdmAgMMAfRT1pm+p+60vJ6rB4e6Dcgnh4qgCxT1
OnxIsKnpIhUcu8ItF/TeNH8Z5BK/uWD03pnkyTWsK0d9I4xuVyli41UFKWQvHTuq74iKXg9uqENk
pDaA5NrR20M022nQzdZeeLo1CuUU3m8d4Xrw3tej5EMe0jZN3LPbt9kRL2vjnvbWHrBl66shXkNm
RLBCEW4VIZSeGtrRRCYvoCoHU+ekmA4U+CzV87iTXm9OaGkykzgzpzXsT0xOUQLYdM921sbH1EyG
AyX7aaeRvTmhf42yKhUQfyS1aaYsmy4kiIkqv4umcPiQYDB0vh33LF9gvQnJHEjUafqrXKHXX2hO
Y82QVuSeZ6VJH4csrrnBtXb44dX0GmFd7tWmtgZcOksUERd1qDU7KZQdpmQIZ8BBw4rGyuR4p444
SEK/mo4Npkrvbk9w64stATqdTbYWhZ7rCeZqMw3mODrnlGV8kvhsB2B+3J19sZHSouSDDCIkRW/p
HF2P4mXGYsuCNBtxk/e1xOrbw8hTC3oJDs8Vg3aPl9TwH5IBKrLUSpH7QMRZXY3qEphkDTDyczZh
+CEqBZjDHOEg58Xu8fYybny2RSwaIOoyO3ScryfIDQY8qlA9sEJj6fmjkqb/KIYyPUHbU89V71o7
mKiNGibl0T/CgQtDner+9YhTVLOIRh6eiVkRNsDM9Rf4NOMzr6r3YQJ2dijSjlfahJmJKV79JZnr
pLq7Pe0/wher8+EA4jQWpoBtoGJ0/SsSZEwj6dUKMX1r/Ywtt+DBU5B1GTQMI/10pJ/mO26r/lYV
J32XQObEB8mbxVsVv8rvuiYt+SGP0yT0bfBEMRmbJaenUuRljp3YnLQBfBOxuKQPHWYekSK0u67T
nBCLn0TFcqaPPN5y/MnlcYCM9aaFG4ROTp8h4dvaGZZSsT27+HHPYkzfcIKRthiQpbPuqyjSPoB4
88Z7TUnQhciiwXhpxzb8jLiGeOmaItMPqcCV4Ui2EHenGR7Xs0REBk+ecTGR7iinSD+baxPn0nQx
qR2EOb23U+jAQVqZ6oTzdq+9xaTAxuHKyrOXoYhz+4DxZvFh4PnCJNCtiPa6UMHkyBJAv4Jmyhuw
R3XntId88Ko86HAus/0u0jAos0h7XnpVGxDvq2LcrOJ+qklXyql4tsoYkx/k+/Gfdots0t8VCToh
wDoNPDeT1J0vhd3V/+RWp+M2Dwizmr0oOY5Rn39D+C71/ImIrQ1UOKE/4MoZH5pc5D9ooYRf+yZq
frqZ0OdL0ifyI2B5fNRcptogHNC7b6CCwU9KHCW7w2EKdki40JUxX1w4vxkcF/Njrjh2vHNHb6Th
CzSQrj+JPy29VRoOS7xEza6MLqVdOeUhd5LxQSbzhHQIggqfYnoKHvZpcRoHnl5EaAhqRSV2Cg8b
0QoyGYus7dIhh6t2fRBMC3HZePIUvJWkOE8AEt6VGCkGg5ibexFDFyPib3l4sRy8fQY3rh5GXiDb
+KkBEF+9hk6cwzVHNfLcaaqcfU9V8hnsqTL/U8iQYCK243KnfrTRuGA06iu8U0CFaGlez1btBGUC
1VTOljQpbtAm9nvbqk6phv+qmraPclax0tOiT15LduR0yNVpQ6IEYRM+g3j6FlrJ3yPKKfdQt0Cm
nNQP7dbr3zT3bmtofa/AoBWf+1Yg9qtYmXo0zULsPJobAQj4FqhRFEJY83XvuMYqGXyzTgBSN/0z
9Q3lyRlkdRY4xe48LBvvM5IZtkXVhQAOrYPrWaUTrSrs59xzR254n+IR+jQnWG3d3kNbo0DkXCrA
NAd4wq5H4ZqNEuoK0KtmRBUUZxgeMx0m2u1RNnaqyxMBLIjquQca/3oUG+OrohwdFzsmTflS5Yb6
SFsCU8/F7ys+TKVbDjtDbn0pzgb4N1pYi2z+9ZBuPGq1cBhybDV5SId8Opj9+NNQx3TnFtoeiQbE
Ig2+fKnrkRSITkVWqBTQzTYLUjQVTiSvIuhgkt3fXsfNrwVL6f+HWu1001Yy2475Wg4e2otJJlas
Vfj3HV9yEg4xoTx0IcDC1xPqi9pNsQH0eMrxu2+puP5qFSf58ddzARyKhcmfGwx8z2qU0nEzpYm9
c9QO+dFAY+tOK8vieHuUjY9DaAaOG111qO/rML5TZZjnbeOckbDtP6RjQnVSN9rJp4xXRztPwdZg
YFXIGkFb0OJYTUkPB/DUHekJAKPwAHsWPGA7TOhQ4Xh+e17Ln1qFXzCwcRMgygXSu8ZWRHbBk6PP
lNgp3SoBhp0U6MLUTVAHRcegOBbkNhgNYM35pNHGeL49/MaBJjsGuK7T+SLhW52u2EC1KJd0qrCn
zn1lVvD4HOPKhNVWzR+QUYh2dv5GHsFepEkLb5Yoe11xlxll+ISS8DmGRaL6vWU35jGauuKtkgEF
AxmuPrVDE/6HFJpKgEmtn3iZBGYVbEsEdkS/ZEmgDOVlmbR7t1g+vaXgbOo7d9bG8SZVgtMBVga4
xZob2HJ1hNIpHcBBkX1sDC9/cnM92xnl9S5FLJAVXKr5fLn1kRiMHqvEtg3PHsXWe+qqrd+3cfl2
cnbdPDbCBZIvDf0n1g49pvWJIHDTqJHF4bmo6ZkdyCXm+LB04AQBkeF+JCprxgAbWHs8tF3eTkGZ
42kOpNIsMLkds74Wfl0hhHlQ4jr+rFoSD9Xbe/n11lp+Iy866HB6kmsehpOXSmrXQjnn4zSDo0kc
Quu6AjkVJGrbmYE+R40gs2sMsXM7vT7FDG0iq+vC5KGiu7owJrfERUPVwrPoeysPsMKeB1RzwKL5
StSWD8OoGp9L3cjCA5nz7uO/NfMFD7O8ylSh1h0kHR25eUjIJGOIKAi4uMNBdK15GBJTOUhFRB/M
atqjdGzkr4SsCxEMkQrmvF7vpqlrQAlleFYNnNIHs8tVH2KvfZp7XEx7rVOPlpZogV654zuciTGO
NMfq5fZH3zoEIFkx4+R4Izu4Otd8laFtvUY5x9NoBLM3IWGedcVRLxxr57y9PtVLiE6lD+gAOIw1
nsZJWzsqx1KhM4kBhZmQnjh6bvyHrcRLwD6m88o50q+fU/w1+6oo3GVVk/lO1TIMGrsiOU4p4jU9
xiiHLB2Ng3BQd729lFu7iBoLlTJUyBZnw+uR4x5AQyjN8IzGqU26ZXtBj1LTKcomiaOBwhUNwWjv
rd1aVZiq7FoKZuzhVdqVoFST43vrYRQkXO1Yxsia3xdq3bc7L8+GTLOJ8iehEDhkoATr/YqDnKlZ
VuedJeodSzKfp/o3tK6i+sUapJ3fFXlffHa6zvgoG0y3Aw5qKY4Spe/4KEUenQfIS89G2RZ72I0N
SSN+mwFamRoUkKI1jNdKXZmpTQWoKLPS/G4Y0/S9aie669u9UX8ymrgc77AMKL6piheZPprsxbMh
HL05jL2TyKBWKi3d2fCv03JKtOjSUQ+zSMrXlcw2XRQGGsc5J0J9mfv8TQmI5yS81rrMkZYdi7j6
1bu6PERZnX35681IHggEaYFZwb5ZbQu70GM0Yak3Rpr92BfpIY2bgAZM9pSVMe2+wZt39sfGTYKK
gWnxYANeo6Z/vf3LHqmLKK09ao3WdKClhbKh5UU/knk0dzKNjT3PUAsQnssT8OAq/O+rGcILwhtn
4eRo0ShNf4Dz0u18vs0JIRXxfw/DWqUsFQaxMXW5M+3JiE6vk2JMr5eYNY8GCc7t77U1GNxJknZa
LTYibNerh6SNboYTCXVkUy6g514ckJmwfFsP95LQrYcHSDDwo+WtJWtZ7Q0zEsJtFQ5ynat9jvwa
v8oPJ0wZfNyrpjJQbaGF7BE3et/Nvf0bm+3o8+z1ycfbk34dPXNjuBQKlqQElMCqiEKW4hLm8UNU
V5EHF0m2ozS6+lA6QxbA39nTUN7aNyi5Ao9ZTgZ40+tFhoqna/OSfvetNT4ucEGE3cUeUmRrVrYL
4AewN8ByfXUQ5kGhp0BmdI5mzxYXK9LK97kwuPnVygn7I+2hv4deQ3MCKge+nrcV5ZbriY34RbZ6
xCPgjMZvXW2bN1Uuw0cKtdkey21ro+JyRGZMQYYYffXKzUreeyO79TxV6ngcdGTYG0rWgRqjK3Z7
e2wMBdgLNDT6YQuPb7U9VAk4y5ht4xw7gLqPcqSLQkXVUv6p4jbNj7dH26Aa0SdZkmRKehC91/HJ
ILAdVOjgnFMeeTMI8yj7iktqZiFCkjTls9GMEi3zqEEKYvBGdTikqd4kQdVC6TtSucntnUthY7+6
C39xEcVbcNKrew7jmzrNI/jXmak0n6UafZ6sQnm5Pe+NQaij8G4Si/KArsUz1Tg0NBym7bNW6RFC
NaU4KzPKbLdHeX0oFhg1TEwwPBTy1gTmNqy13kzJ03u3rJ4Vu/dmPMCE7Wu1TL6LOTJ31m5JGa4L
AwyIxi89SxrGxvoUpqj5Oa2GhBdkpvC5s80czkPSfgaPQW02Hr4g71gEXmK1O52+zZmiL7PUEZc+
8BIm/gv922phZyTqABoXfMMJgGdFR8qwAx3SIe1MY4/R/vr7/an8E/UQaiySOtfjzalng9SsgdCH
w3Qqp1C7b4bR+evXnbryYhihq8yKnXI9Sq8jIGgAPjg3EZ2DWTWiN0Ujf3j6UP79+jGXRa+DTQ8h
a/mw/1o/0+mHVB9BT6M9rT/pvQcipGsRUW0U7U6qgA1v78zXYftS90XojToDTee1IV/jDElsJwaV
jUU8OLFFc5yg2weDEk4XWMkeAiFd8h+WE8VasmwMjKk3r14iALaeLtuKxmzj2QdR4r1AU7U6Ll4U
H2/Pb2N/LJ6wfD7OHkzK1VBgI3sQEVN4P9kifh7asTm7lTbuWTotG2B13hiGtxWqFcCHdXYwG51d
2cip3peuqVSBomnlARVI4AGqnu71BDYHI5sE7g4ogfLb9R5B79fkZszD+1m1s1PbV1T77Dq8j7V6
j5XxByB9NTEDE0UA1BpdXuo3awaqhneam9tNfFFmF6xwjDqBc1T7FA2bZja7n3NejdOhRE/c9tUm
wx6gt7rieyG9pDhGjlXgJTJN9efCKvPfY0ESd9fLfi6pb2Tlj5ggiFoLONowMK3eyQIso+AmTIar
OG+NiG+m+1GE9a2fycR0/MUUJgvKokRENNeRQTrIPo3CA1Ce+bNRh/XvcU4TFOnAwWIMkQMI4WKf
kW9dWH2BgQ8b/1EWI6XRnrZUUI1h/dZSJPW1XEYovLfSyD/zP+CNJpti+EcmUXMPPtzSDnHhaZi+
j30G1k2V6cskXRCAf7lhlwWH78uxAFJMMnf9cWsKrRhIaRG2060TdEJ690Md7wF1Xm0hgN+cQOoQ
iwgx7cPrUWA8tVaTTcoZlVLlhVePRjU5xaeUTszOU/TqBP4ZymGYRcSTJ/B6KDeGCm9ZIyDBphVH
Y2j0B1nk093fLhsTIvsCqAOxi9jsehSZ9b2NxgHdvzHzTsgJKscC6O7OXF7dlkhW/G/svIgAIF90
PUolvSYZXCs8023Uj6HTZSBelUUhsaDMnrh6cqgnT366PbeNj8VOgMlPmZ0bbM1JpifX2hLP4wtG
4ShhtqpzCom//TgedrOjV+83M6S8QfeCFgax12odS23W61iljx3qcxwzRDOGQVdH9vNUcUscRdZn
I8huOXJUYru7YFcXvSR6Mr3oxaS+nyyji3FDm5TeL0s9cY8c3OIHkIRmr0G1uSwcEoztFq7RmtuB
rWkXKY6hnEdb6Z8VMA1fYhXN62YS9fH2F/iTU19fg+RqkKfQ9KW9h9LE9YfXolTJatsDWOoqAoRG
HI0eD7NBgjE3YIXv02Fypd+GAvnDGV8h5T4C0dHd61rnfs+FZ8TPRhEpAxrmg/UFbxcQozFaP8Z9
WqTN7NOV7JzjqHKDPgxIl6SBFVtN/KyFU2qhmpHbCRKNemediKvagssqGXE8iaT73jPnNjlimN0a
R8vp6/ouNlAWo8yuAsFRdQkSQ4/SZvh5e1E2DjYuidRusWOF4bG+QxQr0ayonkOMy8yYa7aeL0ZY
g6K/PczWZ144oYj7MdQrXbWh1Uer6IvwXJtK8bO3jPix0rLJ9G0x2H8NGWP7OzBRuBhpSoIgX33n
AYkDdczCc5YMKVhrqfuWnuVvAOINO3vqdSFiGcsg+V86k7azruN40zSIlgTk7KKE6o82tPc8zdzj
rMrhTYsC/kkpcPWSLvC/0c48oPT9Xri5hD/rfU0JghlThkfea7kO/hVuFk2O/3g6UUsifxN+NafW
vch5DfDtrAOcDYajbmdaMIy29aYddh1ttvYQSSUXGwVCl+97Pf6oSXy2+9Y7W0UYX8bYlgGs9D2O
zNa1TdeOqsMCUkNz/3qUFE5A3OihdyYgyD5ONX7omRVnXxfu7b2ijN+b0Wl3noqtbQvpCS4rZVAq
xuvAs/RiiW93eLZGaZyqxlBPE+A3SGJVcfr7E4I4CMunW8tOWl1OrTkgzrZs2tBt0jcFAcRDUffO
XVMNe3nlxvdiu0Llx/6D0H0dTs9LkQ4hiOiCRHH7qTaiBeueDzvKa6+y10VyjbwEfBH1CNKg6+9l
l1E8TyYiXMbgpv9E+jCehszBWMlwWgMqhpYbjm9YRXzK0yq8u72aW1MEjUBkvcg1cLddD+6kiut2
9N4uFfZRJ+hGxohyAOTIw+1xts4/4R1SolQfgKesrUVsTIyitmOWZdG2w1GrnbYKItEaWVA7I5wV
L9eEddJgjXVBO9dWBhewyF/MtCnynUt249nnxV+CGwDnC4DtetJeJ9OCNkZ0kdCCj5AX72U+HD3R
Tfe4hex5hm98X+7WhYy80OYIDa9Hm41ZmHociUtsVPUxyxzvrupnGw8ZO/lo1Hp91t28+dLBots5
Khs3AYUeuLtLq4Tu92rkKS091AwbcclsgKiTNlinLsvSD1DtjYdMNv/AUwp3ij+bY7rsJ4TQwD+v
RThrr9D6MYPnRHmZnlEutU7zc90bLb/No8o+jTP+i8GU1I2xs5eX6ayudzwIkbPnAaXNv469ZasI
xH7z+JI4fdadsiGNAIa2kWm9lGnbPGqmPf5Q9NR6SyjZ628QtKQntLPPl6B4/SMWdiSHGnVUeszX
Xxvf9KUen4uLWbe98imzDHi+GbBFVJzLZvT8HhlJGShY3v7A/MX62HcV4prsnxYhgNoZ3kPmKQwf
G5nyfPu3/Sn2r38b+4A+EbUBsGnLt/vX+ycNUbFuhLue20zzRSChofmlXTqdD4SyaB7AAcJ8w0HJ
0p6tqjSVwEg5j35rLW1cnQwx91M9yZVgTtLpfRhJE9wxaKnJn3q1u/Raa/aHETGq0tcxPcnvvJ48
OUiiImuCaJrdRxH3ZNOzXakSslsqfqad2bMRpf0j76XxYpXzCHyygxblq20skmOqT659iHrFag9t
5oryqPW1rR/GgcN9B2B7+lQ2Rm7ybM/RfVlaY+fnQlO/1ZUIf+dVaD9p9oyHC95k9gd8e4wfNErQ
e+8Kr/IewgIKlV+NVRvezakcvjYyzhU/rQX4vCxSkvGY9yhZvnGiKpr9cgQUcfBwTfg4xZ2S3kl0
/85zmqm/3LBwRl8xm+5HXg9zHpSUESLg2nATffar0B4Ts54+aQ22AncuPVzrMCazIXb24NY5IHTH
92XZgBgAXn9mswdGQp0iuujYFR2WFuwxqebwKctoGoe5jSunUhQHMU3NIaV9/veRMg07IpClBMw9
sLpdw3kox8bLo0thNrXvKrP1JiTQ/3B7M29EHEgcA+qhl8QTvY6lZpfUFKoUo0SkwCDB4Kkyyt1Y
y71rdHuoP/BfhqTbf72eFC9bJ/RSnotU945dP5nPRqKNB3iFe6nX9lAYAzMtYpx1x6WKeuKrJIou
ST52+Eep5iEvpPT7od/rWG+9yKgz8f5RycORbw1QbcYsLkp8B89ZkdoPcIGLoxIa1gdDKdqnSZTI
N6kFKT/yjXfdpCElYITZp9tf8XUznyYEmxReGHV7OpSr67LGv0vEGiFWr83OV1qwIvKruqnetmqW
wC7FozM/TalJdt6lPB+PszaW8lBGxvi1NDXF83Ubi/mdE7T1iKEHQ/VhUQFmkVZfPM2lwy0dXbhF
hx9xNUxwL7JI/eiEXfuA3iFmEfo42jtxyR9dodUFTSxIUZXKB22wtbIfFo8DOhmKuNANqnNU/bzu
RwmR4ns5zerXQu/rl2F2suJFT4YSNmmt9qoPXy+B85w1Cp4ZXee8TJabfJRonGZ+7kjlO1Z8QxEU
stc+GJUHZl0UdT34qjEqZgCzWOsPrg0q6iCUqrkbSlNHIMFrO7/mUkTuoU+c96iy0xwzanDngB4b
PEpjGbff6KsU2UOOx+AvSI3DN5B7TnXEd+0Pt0LWfQArO4ZnMWfJC5yc+peSiHIMSogrMDrgoFqw
pePEOKZw6aC/zHP5vXW1UvOFN9d4dCVG/s4DBFx+aV2rfBhDrzXeR3JKj7nZyvahbqfkZ03n7reI
4vHX7e25cRyvvscqgOK+d+fUYHeOVvpdH4RznBunDgozlfd/PdISLNG7srEqoJF1veP6mWRu7ERy
mU2ggNaAUVIxDs6hEJP17vZQy/272mR0rJda+tK3Aux8PVTR1gjjKp24DKVXPnQSdRW7bPaE0DaW
jpIrrWOSQuAH69aOAy7Yno0puVCr7z+bYSqeCg95vQK3jJ2Q849a3npGPDksHxnGootzPaM5t6Ff
OVl2gcNahUfgFQrCfm4Ztb4zuv10rC3KewDEnEE/hROMxksO0wc6zxBHn7M6SSZ/Rin2JyR+3fIH
UxTVEeQL5mC611t+1pacBmMgT/NbU4lOmjLh2Nd4jeWSwVvq26qd2+EBdGcrH9q4CTufoMrVA4Fy
9y83n9FEUTwBKKpvdL8qPfFUJ4jA2TIcv4SROv4jIhVP1KiG/ODHqCT/BOmcfS2w/4mOdtur8ZNl
ze23LrXMlw5B4CeHhI3kUKr2HGAqUH+4vUled8gXsgfFbHDWgFhJfq/XFBoGArZWlFxGxau/q9g6
fkNuU36xSke+66tufDs2Vf5dqwdR3Qs1HrHpGY2+Oo5w8L7d/jEb1zGxDM5lC+qNvvUSc/8rbo0t
gOxDLcBXmFbz5HYSrj2GG8R+tnO0ykT/4lmZvXNMtjYw3JrlJlaRElzzKUcMIbtCyPgyd7l+gSeH
KmUUVhepSePwH+a3NFzpBBJ4ruNytCd6GTHBSyIEFcVFmvt9pBUO/8xE+BV4B6hCk5qjsfPgbF0F
5GpAGBF8h/m7Sgg6ddA63WFhC4zUfiva+Eg7xtmJB1+DCdlKi5so3RdqKMzw+vPNuGp3DgX2i27M
xns3chZ9LDNDnroLTXQ9qih7p0DX/VkX4XRuhypDS6TFWfY45mMddJ2aaHe1HOr/8IUXIDDBD7uc
rX79uyIdhkzTx6SqupY+jYoznsbQ9d6kMt3rmG4sNKAnrkKODTDg9fVeYlvlZuitXSbdy787jW7c
lUmv7FDFN84J4sd0SinmLmjA1ZkFMV570jOjS61zX02GPGAkHsxqMgdhSo7W43S1s3U3Tom3IEUR
rKWyQRh3vYbjxM4BJ0oYbmXZwbQj9WRrY+rbKGv9/ROJ9AedWVwRsOBb65ER2McYj/fiMtpO9SxF
osxBlpladyclcl7B7TO5bMrVmwImYVHhpWJFEXA1sbTDe0PLE45GXZTPNRnM+9Zx5wesOtVLTBb7
YNmtqwRpWGl7EPmtRaVcvgglABenTHW9qJFazp1T2/GlSmrv6Ll8tTHxKI7N7n/ZmAwB647zyQO4
2jJzCoJsWM5micjtW1t1v6sgSnZgHlu7fylwgpOGNc2lfD0fLF9GQ/LWXrQ2KR4mxErjY2yYjXq6
/c229v+ifEY9kwrxq8p3q2MFmUQjp6wwRh+NV3lRML2s4C+rVeCl3SAC9CHq/3AGSF3IFxZ2uKWt
pmcX+LVhpcY9opjhu6Ya88DV8G3BPnXPClrbWkqCHPhMtLE5cKunEDqQ0UZ2lV2gu07hnd63dfI2
o0M3H52pi8yDQSmZcrFttr89HeEnGoRx87EF+fVTjaL+fZF1yAflhYX6z+hVzl4O8/oHore4KKKr
tL+pdK32riaE2c75nF0qgiG/7EPtfzg7j125ja5dXxEB5jAl2Yk7KNuWJ4Ql+2POmVd/ntIZ/Gpu
ognJI0MCVF3FCiu84YRdb31wOvdGIV1kx2pA1LlZ73eU7QzkCFZExDeViZ8iC3Zamqw+Pd5Pb8+h
CDZwBuSzUkjZWrHUQ0yJp29QF1rN/Mzuzi9tq9S3rIW683iovQkhvAEzRFBEKDLcT6hp7VTtpikN
KPwbfp139amtiiORurcHBBYer48NSFxk25tWQ7H0QxH1aRrIPfJlrto3a+8Vmpm/DH2kkUvXs9Ke
RiBER9CanWoDGD2R60OeA4KxLc62Xdujo1OmgWJXRu4nWax/T1szVNwFLlLmys6CDila+t/GLqdY
KlyAvqtRg6fy45Xe+6iCQW4JBC3tz82NB08AWKmmJkFd9uklx8H7pFZ15lVW5hzce3vLLYjjAvXM
om8rLHW4xJOkzUkwo3TlAtw1v9HOAO5sje0nKEGKZ8/dL0OSwQZQvuQ2oigmYGD3O2kcekVrqF4G
6qoq126BbyRXjuKC3JX8qpqPbr+3D6XgABDdgOLjit9+2CaNM6kLxySQ67QMvTFcos8U9/OnbpmK
Z7OXm5uutoPsk7gdNej2viWLy7ZiyiIAuZ9rCyRsUSfGLvPcgbk2oh4WTjrSZLl0sG32DqhNHsDZ
YXdAXrsfKpMagvCCbxmi5Haa7bK+Vk7RH9w4YvPdRx089yCtAXgICNFWFzhftDXJVzMLVInycV4U
l5CGhis3KNWYh9JC+s6khCCToNszIkyq+0mZFIZQLkuKABCmRoNq6VTbG9Whnf0a/xlAPsqqO5Mb
5wThAOGc7An9PzxQI3Nc/7XY9d9KNOhGwpMBAv1KWqx7E76m35uiV3RXaqIIR2hMMqJnp0piiAZw
cv4j4Z3fGYj0mR58N/2d7sTJx0YxURhtVKctXLsqtNlfeyXHSbHn3JwQxNPg78SRulwAM5SLxzqh
3G+Eo52jIdLpLRopStF7divETPOu0BOvqmX9j1WrECwZHQN4Q1otVLT0vLVxgDL448d3yw/pgO33
Yx9T+ab9JSMwcL+gEW54kgE9JojUQdWhIism1NnSep+Uk56fxfCzb0QdHHN7pB7mtk0mPY8FgLE2
SXKvlIamuhpaUdieVTnNUypHxYGYjrpzaqjNiyBa0FR5B+5/5ByxxKAreNYiBHsuK8gmQE5akuA6
1CN0+azkWiSfmqEe3kXhrPceu2esTslQ55+VZc3/y9qkV59MOaluwL97IdbY6pjHJql1MpPFSX0Z
iD3E1lyuq1tOBVEKHIgeo2fbwu4otNdsPhWh2WWBlKbjERxhb18Tz5JJk28CzN6EByZ1i2QZ+AxK
6eSf9UJ3XA11xAPJ1703jco1wELYy/RatiWCxYwxYEH58NZ2s+rqsVz4RZ4kNzC48qvTpRVtvr58
KaR+8HvyF8+yhiMn7x+16O2WMzHxFrwJcvit8Cwa6VqRTYt9Q7pG009ONMa136Rd076aSeUMrkSh
NnvKHGdKL0XP64eUp5Ql1y6dW8Pte2dyLuCxwuWsaRNim4WFwE6GdLfhGtS77Wd6Ecvwn6zw0T21
MKklF3TkvsiD0eXXzl5jtDGjFhrPLI1y9bEe7LE+V302fStyC+1TBB6V6sW2V+fFXBdT99vYbN+n
hpT+ZdeSwS2T6xkCSPnc8cv7Ylk8qbOm1JVQLfiKLLFhXddYL6aP8JnpQy6oPpbBuIAPmrpkwCGU
fTb7ubMo72RtxRTLcngADx6AnauZjjZwdUFfFjX6+1ODNY2sV2mB2G5HSO2ZgH39SYH6KGVd4xN2
SR8OLhNxWWy+LCPCToG1LtzyNrs4rAQat5Xg/6N64KYm0IwpKyo/qQc6QkOVe3bRgVfsuAFlOn5P
6HK1F61b1IM4ZueJBzRF7Q3QEgiubXCKgmSR0j7gh8Ac86cmW18lde5PvCjGaz/IM2qdhXU2jKPC
385NxcBkctDo6VlvldQsiqKOVou9LTvlOexS2SMj1s9CsPBysNq7YznizoZVSkdhExe2xmIBfB7D
m8qoL8jo4BCS2gCs3U5b6aOaRbZ+SJMRKVGrkekGQvMaks/DJK1/I6MdR9zo4bR80UKITC4vj7nA
31+SI+r+zt3G5Q31mGiLDMvc3N7LjMXHJDREbKnNT1lSrIE2T8Xt8XLshK4CEEu3ibIdJOfNQ2Zp
RlEsREEgY3O0bGd1qf4H/aQVrfnBCeYhs2w3NeLkKM76EeJsdj3Bj4aWGh1XAvTNOaMkNymw9KVb
vXLiwV3SZDVSBNcQhi305xVV0A+5SpeprhT5aQ4jtXUBUhoexCn9lToJ4qvSKL1ztFk6r/Ygf4qW
broCPpH+0vRuvsS5dCSH8wMpuf3RdDFFx51skfbt/eWQ5jiEO3j93WwjHT/2VaFXJxO59YzulmPQ
XbAnS4dD0NeIzBvj8m02kvk/7s/+I3rbdFnLbFGwhI213jmZSmg0BAHI7/uhVY9/LmDh6OpZqXTu
F0u9cX3H0dWul2i4Pv7sO5ccQnu8aAS6PJ/bytPgrFbnxKCMuV3yW7oW8WWq9eK/dJ6zz0khKR8f
j7dz6ChFkBqJBJte/mbd4qyBRtIzHoyp/HsOqaTxqnFo30dk3kdkg93BhHofPQSkH7aD9ZhO4Ndl
SrdlHlKfKgWa1ImaXlHlM86P57VzSBlH1JYpriE3sklMKqQAK6lmXrRoZ09Z1cGvFuOob7D7tYDt
sUVMbuatoqptyMBW4pLYMQfUUTdrftKpIlwiACd+XKlHSLa9BaS7Jqqh9KYh/9zvcgn2SYsYcnib
C3PwDRAsJ2lUyQa6Sj2IpHeHQhOGJ4TkUt2S/PUwtOY8ElNLlv7ZKIb+M/CO7qaaY3aw53eHQhCD
Co+gRG4xF0o/0RgZMi4cUE7/GVb3D1CjLAEvl+W/M6ufhtrcqkhrK/EcpRwvRGDOdIR6L4Q3/CUK
k1/2nSCfc5AU5pWA1E4D9v5bWbQ9J1U2w1uKAHnsDovWemqTzFfER8aDFdx5LCgqwSqlXi3aKWKF
f+rPSW2vpqA1nFuRDdGp09f0NS7G1LeM9e9miP/TO2U6eK53PtrdkJvXeipXI5uN1bkpZgIjrDTV
+VOF5upIhNodNefFad3c7hA8QW6j6oq82rZN1ihE/zI+NbfaNstXCT3up6zp9KdCSYGaQZGBcCV9
tsZi+XNGaOgg+tqbKhAnnGxEqoH4x/3q8odr3w2hjceknAVmPFCnq1b1HOHwfrA/dy4U4WELNdoB
C/dGOWzBv1LpeiLOapR6f0Wq05+0PvTgrSUeudyRxczeeKDusCBHKumtCTHE4HAYS8QdsmFMz0k/
rf9OnfFVR/Q+SMzROUjYdlYSBCP6gqgvAIndBjWJkpRS3go4Rxznz7wS+OGiN35BbvTIF2h3KIS7
fjykpNnbk14lcBZrokRu4elZK43llbKA+X6wtSPtih0MFaRnPht6AOKsb6dlmDlmD2bIY0M8dUYm
HWpOkmWXmTb9RVKshTxlhVQLOe211er+j2LKSk9VaukpiqjBPH769mZO7wriFmEjdd7NzLVmKaSK
1sNtRQn3tEB+u8J3l04RdckD4MfOvSPkZ0C08v6Rm23uuLEl4LZGeH1YQCzPdVdFVyWR5HO7Rvmp
7Yz3s1Slfz+e3s7LzpgODQ7yBILjzRsod0WO+vsi3dKujE7OUmYfKJG1BzWa3UX8aZTNItZyUZmj
jbznaKYJ2blK6Sx1hC5YMoIPejylvToGjRpqxTYQpLdYjyHMV73H9eKmABv6Bz2S9NRYq+PrWJ4u
Xu/U+clSkvWd0mS65SWrBlCrCX+Z3A6ER7z3lOUFHGHrZqO1ZPSpRnhWL3Ie9KaVB07kHEmO766s
OP7ALdBE2ZY8JTm1orSoowBbMExd8wY7CCPuXx2n+I2eDsvJIaDdolGkVu8v7gm8Xto0QFTtOQbg
qDrlNR+LT48/3u4ZIBbj3Aupvi0dBv0Bp7VDYeGOf6C7WEt7MswMb5UUVeQxTzpvyOJ/Ho+5t4Y0
klSgxVCN6UPeTwysijJb6CUH+hJ1/jSqlVuvrGYWwhX+jaFoYqhcbaTmWxhZxc2Zo5NGYgX9zluW
rPDyTi5uIVpx58dD7VQ50AekWoj+CCX4LeiT7K6t5IbEE23Y/DIMSJlb05CdJ6Ql/GKY0q9kk8aX
Ppp/o1z5A2kkVBAtQYe+X89ppvKCdjgXeFw7lwqxLd9KhuUAHbJ3c9HAF3V+AWrd9kyzKFYmw+aU
A+tFAaSV5Fumqke4ib29wWX8I1yiRLHVhlfVNZ4hl8K1HuUlWO02/+6UqnYyrVn5ja1P8ABWml4g
VbLNsimL3NLXz6VbVBW2LxAqbmLKw6Xuy/GcZfjjFVWVHrC19s4bzS5g2CKK4B24/1ZC6DduZZA8
UjiNKDcq2OfgxHDKDOmDaS/A6qER/cYhQPhAJOTcWiCDN2NSgolVrIgDS4n0T1nVJh4S5+33xVq/
/vIZoAQGdAgRYXK8bRGsSFel7lIQRFKJxhAkCL190pJIeYUj52BNY0TFJ7PX6/UCv3I6SCN2Nigk
cyEdIxI/e1v5sdK+mXCPigJjBiTqKq0MGA7xWvlgOXfHoapFM1qgibYSkHoVmnHTGTDM26wGJ2JM
1nnCh/rbr68liTJcXuoagAc2NYC4QIph1UcKhbnRBPRIkYNaisSlTRkG6Pn3nhPBs0vy+ih53psg
s+OQk/6Rrmz2qFpLi9mFU3hrh2L8CA2ngRbRHj1vP66lTVokWPMcAnjpAH03w1iDQpfPQQRRao01
cpGhayjOW3psnNIhSkIBvlU/cnbp37WrMtd+2y1jeyny1RC16xkPDPpBveOzesDSVaVUkrMZcj1D
4CnUo+bqDqaVsFSIX9oq1Ap7W8cOcVKxlkZof8ZCAbZou6HzFSlmE0j1slLQnMraOhWpU4QunI8J
HfswnmiYrNpgeVpbavVBCLv3qcADcufjG03mLP7+p9S5sufISCuo9oUuL6+d5MxA7eejmHwvReCA
KqQINEvIIzdXZdVHUd7lpnNDC6T2mtUovVlt68Au58qPTAgUWi6pAASL6JV+8Ow68TDe5N5psGhK
j8S+dj8EARgYReRngbxsLrTJGKSRq8a+5RICJn4RgxeA9W0kjV+ai2VeUR4akG+UG3z1VHKUU402
S3vW6OvbbiaZU3p7fFh3ni1x3bE+MGIAWG2+A1dv0S5GFt6yJcnPLS3jZy2dlTNtgP43PrnwAmUQ
wfHfFvCLtQqRFEs4nZYcn4y+SU/S3BzRe8QX3R5Oi4BJIKQQrd4WO+elDLWuwavEzOjpx00dXUdZ
ycC6tKFfr+n3X18/SvaCTiQCmG2+65BHV3klvMjMWffkFjGIuhxxnxmz/NdfYMxUSd/5VjjubmG7
lCYaJKkiCemyJLx0WpdKrm629fPYrYZGJBormpsZ8ZEwyc7LzyUOr5ULC73NrW1AhfZqj4c1WRJ3
76UdpDawrSV6ClMbJxQUD4K5047urB/ksu13FFGh0I+SEbHenNy4htauQB8OKGuk2rmr6DB4SYxA
I02FknQMGuoQDLgYam6qxe33obVxWrUaYBujloaEJ3KGtDEUD2u59oD2M3eAb1x5Tdsuw8mO8+nD
sjoSuIQ2mydXSYY5BeAxlDXuK0mI5WIBvvbcI3v0Fwa5WeS1o9l+lXuIHe87Zxwx4wTHdU3r1ra8
kYss8h5vLvGQbNdAhCVUFQiRkdK6vyQtbuikqWvqzlJcIWM/W9lzs9TOubFSys8KPe1L3+b6P7NR
J5fHY+9d0FRs6fMjz8cFsRk7N+Brl0qDcriqJqeh0fpLkYRHMOq900q1lmbnj3dpW8moCjrt8sSL
LTVpfjXkVgbPiM9dWBtY3lRadlBT3Ev5iQ3+b8DNfdfWcT7EmObdOqvC5TTpCk+r1uhdNAOF4/8c
V19wVcrB7LlqiL6XldAueby0u5MWARjvEV31LW0HM0VUVKB9cUVZ+K0Tkl6E86snj3r3EjlVeXDH
vz3A4GYZizCaKBqQ1f02qlIgIU5KvAKpb/UqnBtf1mKdPAd9I48eofYqr9X48fEk3z4s94NunjpI
a8C56Izf4lqZPA4ztE6YO9445Nn58VAioLw/JgzliGeMtwXfgE3RyLRDWiYd3zSW2ujDHDqJh4ts
f85axMPc3OyqD1lE5c+ROvTazOlI42VvqoJNyvuJTu8bfXFWF4xHPwBbX1vjUzyv5bM9NPV668cs
kw9e0d3BIK+hqmchm7HVKDLUCcoVohhBXTt1YK1GdZWscH5PhUA92Dd7Q6niIaU7RCFnC/2b9WjR
0zYHxmk6td+nNqZTULROXab/sjQweTmD4CNv27Qot6q1clvWctRDPMVpWXpaFCn/t9PG3rcWbf78
eLe8PX1wmUXsTnGBSv/WKBELXGmh5wHqj5RZ6nguDG2Kzlk4Zb6j2uvp8XA7MR/jiWNOYofciS1W
+adIt+3SJYkmRHLRtbU/j20ZuvMagruVCuU0DsMC3d/UzthALD7GZ9lzja2ZN2eKdlAHefuaoPkK
Qh0QBRWlN5QHM5/iEcNRkJxTn753KsPxNJOUWksly9PnxXCTBlfTphyNDwdrIG6Y7Qn9eWhxQ/20
Bigc5cY4LFnQrLLcAeLp6t44yUaWvaw22nxujeXu6IIygJ9bKK0WDKRddTDkoXzueJl7Vq/RjrTF
dl6DH85WnCX0cNEx3TxyM4Ju3UhZIcDZFyu9sjMvvbQm53ScyVKLvH7Sxi71+3G0+WhtfEmrST54
5PdOGWEdc6O8jny+uN1+WptOV/DIYI8EWW9YXli28ldlGHrPxO3u4DvsbX3k23j9SAdVNuX9UKMc
NaSX8Guyev0TpYJS9myEX3ypq61PJQWQg7tqd30JYBgJnWkIMJumgRbrY0PkGAdhOuRnNVZIfJOl
0NxBCU2/0kL9ZLR9+lSpSvzOaCja4kXUuo93396siWQEyoIAlpjyftZI1NtlF00JQqep/bfc9ua7
ccnKM6I83ZNOBHckL7Y7IMU5zArAC7HO9wNaSpqGucO9qdhsLaOQ84+LhHe6NUkxEB7bPAjV9t53
mnq8gCKTfqMMVcVDptU2lK1iQAjCmiYM6Uq6+G45pAu57Rj6baprBw/87iw5hQIESp1/WwWJI0L/
dETep3XG+etcx71bSnH6OhkhjVoUjs6PP+PeK++QoXJzAd0GcXS/qmrTFnJf2nEAQww3xgmlG6UY
vy5maNycEA9ycNaZh/Vz65b58u/jwfd2sjg31HfBB8nG1kPEGCsh1Ir9YEiPCrfJSEHcUlFgWV+k
3lzPBf5Zgdqq1jnCk/qF3oH2sRzX2Dp4k8UR3dykwnRPaGyi7w5C8H4VzMaY43weoiCn5uHm6Bd8
wthePgiTd0dBhgNoL48yaiP3o9issJ3bNIuWpNH+hUb6pSln/c/Ha/qDSridCwA1RL8VUZDc2pho
FD6aoUxIaBOqZK7Zpuu3enKyvxVHUCmTNelfBrmuKa5RLAhkO7b+4gznGXabM91ACCitTum754NI
cbi27uKwLV2MHwk0V3PGEzODzN37QzkK19EKG/ij511suzeTAMmlUu4kPNiCynPR408KhUmYeuN4
0hSvz+kcd/al6ot0PrftOoV+bqr9X91QN5YvyWP6pIRZ/U/UD+GzWeV24RMVVEeGITsHFA1rkowf
xYI3MdUEwT0vDQmMmRRN57nptXO8TOG/al7JH+ZyPVLN39s0iKnBguMhBRS82ZpsGksakXkOVDjL
gaGGeukOUCzfP942O6oHIA55U4RaCJHMNitGWEeKKYhFQZGnue3C4Ij/iUNT/9KtapO5UhEiZQjP
KvpHHSxlfpEWrbgiDtSO3tpQHHrVliqzTmohciAIgfPX2DLBCWhqaUd+A4YRM1sjt1s0fMblLySW
rG/tmPbyRZm5AXzTThtcT9ei+FTZIYazbj8udn+dUFZwTtVQ4ThnQFW03VWGAXqeZt1or0tvL6u7
6FX1BOTPidxpVLJPYdj0UqCkUEL7rlC/ynE61JRph6i9qCAo/rb457L/9TFcZvC4bWSduprg6QTN
ook+HazszlYWFoA6zSWBgN2+W+qaVevSw+eUFy2QG8d8nbquvD4eZee1oqXI9hD3GPwpsW1/indG
J6kgi9NIqtNKfmrrqXkyy6QL8jUrXmHJfHGqUPnr8Zg7MRYUQxATMMN4l7cvcj/WnYr1FwjIFOfd
udCLW0N72EfI64jDvHfqUHVHhApimBCzuZ8eqMg0b1agREtTfa8de3yR42z5hO+H8y6MnHI4CB93
xkPQ7EeKAeqNBu79eEtoR0BNCtADobaorqItNYZipT1RuWodSA/QguT0y+P13BsU+CWtd+jGXDBi
vX/6hvg5580ygBnvE0k5rZP6zYrXzjWXGrHGev11+KApRIGEXDZCkcZWB6Oxkg5eC/2Loa0mIvFI
3ObUDQ3dqxItPbjSd+4xXfQA+XZIURHH3U8u0rU6khuBCqka1ARkPPqAFGoHT6w4TJt3A8K2JkAS
kNBoI96PounQeGuTfnEr02Q5zx16An9YtZ49OaOsx+glmv3T4rRrdarbKjL9x19w50TAR4VgILy8
0ObfvPC4yxodSivSrZn0xletLr0MTjS50xoVvz4UKlu6sP6kB4/E3P1M825JY3TDQLU0Y3W2SHFf
8oz4yZvKJTm4wtSdjwcaDEwY1X+wYVthdUiZpqSuWh5YyDGXpzFUIEiaq2yMrmGMrekmpJrf28FK
/k6KYiiQFxnnjLZbrv+XZWnzwt1br77WwrU71ZmK9PMcxcIHMmkrF9I1ZWQI3iAVHDjeKu99331T
RlX+V7MjM4Nol06fbNy2jqyn9yZGfxoDBwJ8Lk+RYv905PR5oIwwS1lQJ06LEv5S+yE2IweX894o
SMyyH2maUa8Qf//zKDxPxhyRqBv6ml/ryV49R1tW//Hm2xsFbC7VCKJY3nFxNn4aBWOwKLG1MQ+A
CvbPCTQur6v6+dfPMbDV/xtlcxMPDcNMapcHiQFMQpvN+KyajXwwys5B4poAPUYkiwLAD+GCn+YC
kB/yJYyUoC5kyZs0ikp06aqzDnr1l68McBB00Og5o5JNLel+2eg4z123plmghFHSeqQc7Sk0C/vj
qJhF5GuTYZ3RBb5qVhYfZPJvZ8mwyKkKVQAd3uxmXziEjKY861mwlnqJ3VMiu5o+LkEsDctBhvP2
YhRDIWWKY4EA7WyGihGAK0nN80CL4cRd4i7thnNrzXbk5SV88u+qNUKx1QstDPp5gcL5eHPujo+4
AiVC6nXILNyvctJmE01rVrmvjfJJX6foNex62bU7I74W8Zy+Fo0jn2GkdQcj7y4yqjK02MQR3Aa2
vWr10EvFyKusrF6NF8I3GABG5NpqfbRv355B0mheIPJpohXeyvtpllOdDx0y/0FCtu3CgoyfEdAY
Lo8X822wB7eA4jyUaLD4byAnqVZOdINLKLfI2pUo6M1G4UPL7yp3DBsu1ybuwxeT6sxRZ2mn7srQ
YsciAPxDCPh+gq0clUOnZUVQwZr+Elbt/JLnqSmfCiSmvse9MX7ou9LyUd4fnjINXz8vK/Mqd00b
r7Hf+LQiXcF51hb1i82NFwG5TqGB5xRA689NXFi32IhVHx3Y+POvrzh1J4IKjDLgyW22LzBktR/M
uAiArucIrznyhwXSs+vkdfe5xcLibIGVPGhN75RHRGOfJogggRP8bl6nbmwo8BZREZRjVZ8XM0Jy
QTHm95ONo8pgqf8uzeBcsrZHGDHHsZrCyFHHeG9DQ5yjyEdxRTge33/vRJpCqPFWFrRU0S9DY2te
CvD39Hh5d2cqFGhw/yT7BDdxP4yk25Eih0YWzE6bf8B2dXRcWZ2d1M2VOlbO8zItz+BO4pNtJkXl
lrU5fVlxODxCL7+NwXnaqAGx4sguk2/f/5BQnXp9gKoTYLiSrW6tWdO3OoM26jZo4J5KJTs6zHsr
TE0THS/8qpHb2rw/VKqVxujSPLAraX3Vp8YMcDVuD4rUuwf352E2e6kd8A8aCD8CXcu1dyk5foDW
oPbPjL7nk9NO7b82z/rT1AFK8LIpNBt3yJIx81p1hNj9+Hvvzhl2OUVOYtc3G3umshoVTcjn7hyj
DKCkheiPJtHg+I8H2v2cNGeJIQA7vgF1xvLE9enw7IW62pwN7V/dSL7hDKZ6pYNi/OPBdq5laCe2
iCUF4nxLrRl6eY6sTEuDbFLV9HMmjZAO6x5S/3NmWuEF24TqJsvDfH087s4kYQYiJSIuC5SSxN//
FCz1+qLT3zYQZu8GwNPjSs7ghSkls0TNuie1HMaDatHeeeUhZyyiCTpw25uJPH2sk5YytVlOFObd
qZnU5tmWeqk7FRgaflxlddTOUb1G6NMXkWwFHdJH/bmYol7//Hj+P/AM91kfPFmiN4R4hMHktlXd
NXoP7q5Lg2YsrQ9zpaffJUeDeQeIaLySpiTGJY+l5IX6XN1cnd5KTqTEg2/OXfK5W2N6U+iTHER3
e5+FviCUey5vqAjiEPz0WdAtUTPWJQlskN4vEI8rv1bbERBgFT3H1nAoiiSO8JtlgCEAFgGKP3im
zYDc4bR80K+xtQHTrzis/TFZ9OeWPvqltczGb+IMYZNF7TwT71sPd9+nTIqUr0Siv87iA2ZJ9w8a
gfgsW1Q/2vmDrlOWCqo4Gw0/H3SpOBuds/zRtHbij4Pe3ZxaiYaDq2Un0ATPhXQQch3IBzmb6zSa
sIbICrpxURQWvr6Wud/aZ6U4GXjePI+9815LrSNHdrGy25WnWgToEn9YyjebZBwEVG1bo0MLUA7R
LKl769VZqyN+204kS/RO/k2FiP20rbfFjlo45HYIexqSAGNE7XlVltBfClx4Hx+pvaGAtVJ6h6QD
SmYTWZUAdVBmRV/LWSc4XU3friOSUw74rWLEEPPxaHsnhRkJ2xLA9+Rh9xu3kaBQd7GUBoU84zyX
RCoynal9ddbk2wpezP+N4X70mzAiw7tgu0XStdKTVk0DtSuaG+172y8nDTZwl2enNDS6g3B9bzH5
cOii0tLDMWFzLktkUgZVYrxx6uIgnsL11CMl41cgeQ8Cqd2hBHmNyEVwaTYbMVfmRUpQVw+kgjiq
Xkv1lM2d8mePu9TBKr7d8zQleG8oeHG/wWS9/2hdFzlOWs9ZgJg9ITHJ8kntoXg+/lY7Lw3D6NiT
gu8VdS7tfhgYESYbX2WYFi0GXHOzCxmYfqqdyEZ8QbPfI+rWXCwUPF1JmXXf1Nv24GEXQe798Ra/
AQY0gb8jChL3v2FOe/woFoJgwxjYMNzi13mUlueU7+1NtTMbLvd55WJghkHDkloHp/HtnSbGpzkL
SwrA+fZ8yH1korBnEy6hFpO6ptk+ZXbXniL6lt4Aoskd63X50FtZcnAydz8ySFzKfhpyLdv6WK90
A+rsBatfxP1pRW390pW69su7VpT1BXGXbUsELHb1Ty8lONkyaTLUm+ZYCoHSKbI3tYrlR10r/cZS
Cl4bfV7CTqDF90MxUVT++5qhwr66TpbVn3tjrl1LXh0IYbN8Bh06nY2+w/nt8VZ+ezaZJQw+CoBA
6t7sokgbx1LSDMLDyGwWkF9p+HFF5KzzpbYFdfx4tL0vR8WDnqEQc8DB5n6ic1TnFi7TaRBiMqW5
mJnYnxu7744EEPf2JmBWxD3+P+dzM05i0bhfkyqlIDC0I5pkdfbFHtV1RPTDnp9o15L28/PyyM11
LTxIa/bWlBeX4iptmreUb8NKwqIqszRoZbUIimye/d428mu/akcL+sP3eXsLEMgBVVAEPmNbk7T0
Ma97p0iDdV2b7KNa9DNeNlq0Rr4iJAn/5DtIw9UMR2UM4J5gPDOlk7r4Gsg7DT4KSmZuYut1DGYS
B4CFSF49zUZnd9d8Xbu/+lmt8R0Z6hGhxSU0CZyXObnK8qiF7rrosXZwr+0QObBlJqlHmJjiBkt4
v0mwdVOabhzTIAaQ9a6J6uaMN8nkSaUcn2upiD1EelovQenhxTYmZKNg0vxn9zHwPgXt+V/fsnT7
Uc+GxkAZTr3/NWmfDJFhoFoKaLF/nddR8qyisA4um72DIS5RgK0i3NiW6NC8jcveBvlQZM14M6xW
uiJFZh8VEvZ2JmwpE/U+h4BtiyhdR3usFBMp5LpVTD+WE9PrevifTh5ZB/Tut+ET1X6IYUiJgfuA
n3G/btyUEzQXhIrjte5f0GBXsH2ntDmzEf1Vs5ffeZNpZvMfzzJLuYkyhmxG5Q+FP7rLmvwNoaRl
PPVWOepPuWKVuIhSNG/cHF+o3HXKrEKwcCjtd3LWw4p6vGf2lplem1AKJQp5C+bvk0iyFxTDYyhH
vq23YRCnjnVOsbk7mPbuUNCd6O8xIhJ598usA0SBcAZGuIIIPvpKLnfKy4SemIfRCq3ixxPb+6jg
2Cm5gYLh4dgchhgbE9lCmSmIekGvAh/1FKXAFZwk1L+D6DzCCu8GWkyN2rVIMpDYv5+eWqPZTWkO
l5pwUnMXt5L8Set1vb6i47lm3lRRUEBAKvq8lHHanOqwja7ZXGtHNZuddQaNZrCPHfoF5vae7Uzb
nDTEwCijrLNXKCvuL6AQ0utYTs2vvx9U6kUtnVof0lGbnazmA58a35gArLR6NZ20PTkWFL1MgdLy
+IPu3Dv0hEkCIGUYoAo3Q0VTq8dQFdk+1SpfiqKrz6EcHpFbduBf0IlQCLE5lkLMafMZtWWGugwb
IzDRBdVdrMTm73hAKX+DjbJfNaWs8IGYQrV8GqqxRi5Ra9T5H3Pl1JyQA6+/VK1pZl+mOp0yiEiF
OiI0qk71NQX9OLopiW7rYpeRCfSPbZ30pcZe9fFS7e0A9GlETVRQNLZKx1iWc92h4xxIpoaZb2Mr
LiLO2TUzc+PgUO8cMwTpWCmie7b39qsUY6KN6pTkQYWc9YsiDb3tUQytvyaDNJ81PVyUg4O9Ozky
axoWlD9JJ+7PWdyvCH4UBLuqIS8vQ6fbl0aKemgWg3MQve/EZkInHysbYk6wF5uHoV6qdYQeSJ/I
jpL3Uumkt7XNzOoistQXqHdU5da0OdcwNY/wwXvbnb4mwrVAkiimb8ZGlwqcR8HYCVIgJ3y27FNv
JP3BDPcWU9jK8JhzUQK9uF/MShuVsBf9NqcpGtMFA2WgPiyl/zNXPb083pV7W4XkBPQK3DGTaOl+
LAVpWVTV+xw3NTM9JWpcP81S9LFWx8ovLXs6kBfaG04n36ULIbgFWyXWCf2iegKLF5Rg5/yOd+aP
aKhVHAHH7FJoxlGLa28pybOJvlB1oIi9KfnQ6OEdQjwwiGLr4xp2w40/+eKo1ZEq4N7OEMUeQWJH
N2ILgyUnQ5EFQFcgh2P4pNRjc0qj4qjhvDsdMkWaKhTkOGz3XwuM9jDoNjWlfoksD7toJJNqR3dX
HBW/PN4YYpNtEgPRKwKrwGMBbHdz5WZjBZCqzrPAbvv1LHEr0iOL7XeltBaXruuyW96E8kFzcHcV
Hd4uSv/cktuzXQL2a5oo4xppCJGNiJxDbut/H89sbw8Ci+aJpGUglCjvF3GG8NWqEG8DLRqB6fw/
zs5jR25ka7dPRIDeTMn0ZSWV7ISQ1Ef03vPp74oC7g8li0ii1Gi0RurIYLhtPlPWLirS0yGY+mon
KfnGd9wYbdkE1Ku8AdiCznJfRMZ9mWY/4ypJnlsOnleifrm/Pbm1HUI9hTa2kCoiB7qenKNOkDPy
ILlMPWSFDkiCJ4VwWIOiVXa3h1qdGYYlAIxUPKCWdz6+uTP6yGxGXZKcQ6Sp6UltgtaL4kje1+HY
H26Pt7Y5YOZTPwQJSjF8sW6aOjtWblPlwD82PaDTVF58IdJ8e5S1D0g5mncKASThCXz9AUu9KTKn
K1CRs3tnb8Dl3U+UBU9Bp9b/sFZ0Nag38l/lTcZhU59NB5PLMIjV6FD4UajtpHEe92hJ99nGYGur
hWwP2wJoJBzdxUVfBLNVB1qWXqRQ7mlAh4MXWWhEyzOtO6tothAqa/cHFRogDFiSEYaI7/xX+QtU
CvSVnEdscrL8c521jYsqb3SIykb+LGPYuVcjaQvhujIoYaJA09JwF52z60HZh1mdiKI0xZXmUqSo
Mrtpa7beZLaBZ0oZTnBd3Xy7vWVWR6UPJfSlqIEtyY+SpWJDYs3xpcmxI4zInI8p/ZgDnjPWHRIg
Oe5LhfL+fQr4BzYElRv+WT4FZe/MfRnXDDo1yWOXz+HHWImSXaaO+gaYbOVIkO/zEpAm8va8duH/
WkrVCnWn9/G5G61QsQ++mVZPQcIhOhcmKc1GSrGyUblPEM2CegZTYskmHzE0SbXQJw9PUutHFVb+
se+q5mhEg9S49FuHjUdnbfnItEnNEDxEC3TxqPIR57zvsWGEWyd5UYSdiqojHqyFan/IQdJ7uoyP
4O09IwKPxfNKPEoFRRj20XFeDKpWdteb2Kpfqlwpny1lfCR9NQ+RhXemFVbRcQry8ThiA/Vye+C1
xRR3qFDnI8hc9m2UvO4SgCkUF5EHiz0sKOjnZwNUqN40/X9YS5RhMTmGjEVUJL7CXzsHmIAfmpSJ
Lp0VZN1h6gL9Y6mVITWwAlrWcwiy2d54llaeCRrTgB8RhH/Vc7keE1tY3HpsG0qd6GuYTp4+2MEm
AG9tFLglQhEQRDSdhOtRYrOCWtVS964yo9wlkyg3ln2+cWmvAFygsVECQkYL6yxmtBgmSIcSUevk
0mtN4bgtyiG/nKqUnmtOYewlSF/kboP/GhIPXaTvgkA3wt0cgTmRLa3dKCys/xxUtfFSILSgKnf9
c7h4iwyAI9GFBuoj6IvMyzE8v1fm3PxaKkX5LUf7HEsUKTul9Lh2XVK1D8GI6uTtXbxW5IWhQRpN
wZNK0jI8DZ0x5eAqZNNpYtS4p2fZqfV705uHQiv4UKlzCZJp/tzXQ3CaCmN6QgdafgjrKbIxv2nf
T5gVFS2LoJyGL5HlIjrBwtec84I6b52Ev1PUa8jb4sZFuVU9DrFUbdwfryWP5QUiej2UkrgnAYFe
L0XDO18EKRtQxgNh3M+BRcPHnM0s289VgT1FH6XhcBm1pFCgOg7mx9hoQ1jDBrV8b7RK5auiBOjG
2/bwRx7CFIOGRu1bD8P25iEp/SCFGoocsltjjWcd+3kMPkTK2Oq4zbflnV8ks+wWbRzEsEea4pte
F8p0JHJDEpr+WvuTonQVHiip11/wWYx0N6d3Eu6m1InsU26YU7TLlKB4rrMMbt4UIrf7lSIcoST0
83k/t50enMaqCJSvqtpOL5goNltN0LVjzF4G1Eq4R+d3sWooPoHrMUyicyWePxpWlTyFQCw2rsGV
OxcdEaxWKeXS/1iKaiGGYk7BpKFyaUbDvtHs31MTtgeyjnLjqV55VqiOCRE8Cwe8NwCVICl6CykL
uKdZilCNHhbxeM7sJn2UEbso3SbMcsA6FX4kkxJH2kaIvja8aM8BxkYckkjzelMGs102KYWfi0T9
ms41OKG4aoqDgh3ICaU881jjEbFXQ7Czty+EtU+Mqoa4CTh9+DVdj9wFgTJNaUa7QE6mfWxJ9i60
/ORY1G2xcSmLPbE4eaC9KRvAKEQrbJk/Iq2TylEzBJdkbtqLLLf1qbGzzMuaYHyBRpOz0fXpaIU4
Orp0h99P1qSUQXGXa4ZiFkHn9VSx+BgwK5dh3PbJHmLQfJjbGXpT20Q7Vnbjw65ER3QHEfYRySRp
3mI0PN4LVDFr/5zHDvpYktHf27ideLVcT7uEhvM+HOTg5fZqruwjoX2GdCQ1KcQOFqtJoSXBVDyG
XoioyOMczc0RtF1+SKUy/l9c0o3BMSrk0lOCjcVdmS61AYpuFHFIWpY6kqGvVHU+0OFSy7C41Apa
d+oYdh8ofaC00Qc12qrJFsB+ZUcRxL9+ZPo9bwg7VYolT+fApsy6oNw7cyrvEkS3v1aqlh6iOS2P
Y5D3XmOB+OrHovt++2uvnB3iUAs9SahQQvfjekMVVh8n0EhxjbUSmRA0xxVsDoTJ9rB1P63ct4A6
ZZqhXE4kaYuhymycbGdKRJOtLwIXt9h+V6T5uFFmXB+Gugo7lqdxKdYRN7NN9AFo0BjmPHOzKch+
5mGx5ZYhfu3iJmA2HGkazlDIlhCaQMje8Crhkxg6xkNpV84xajTVbUzH2BXDvNWtX53W6zoBTaB6
Khbyr3BaG7CgcnLC6byVyktst+mnMe23ui3rozAlElpqpkuhrSqQOznBcuHSNAYOBcEkG7AxaNC8
/1WkP2EL6QuhjLmcjRXDhQcAFF60QW8Dt1cKMq/CamA9DxJw+NubfG1WgNFFyARKDkTj9bcLC0WN
swqoWppnkluX4LTDelO4cO3iEjJo4LLpEFhL/JjZdhD3Af5c9ECTHjlT1i5GLO5+tpPGbazR2nGt
5J6ijO8X7aZ3TWkB2BgeZxyw6/nNkgOrLAGtqcy0MKdCTr14lroP8Au/3f6Sa9eFQdbD6RL1jqV8
MVtBG4nZogsmu/33wsgrZhY1LyPg6Y1FWztg3BacLV5adqNY1L82fOz0mh212AbjiEo/onYurZqm
npnPX9qw/Xp7XquDUVLBqpNUm4f9ejD4+rakJXp4GbqgfXCMKHSzTrYPJQ7Q+5Fvcb493sqOFBEL
hVOK+XjgiFfhr8lFs66mg1ageJPF0wHk43SeoZ3ubo+yslp8PEgYXFOwiZbGI1GbDuOkjOGlU5Gn
Hxscdky6gvddM2yBJ1c2P8LEJlV1ThisffV6QqaMHxGmKuFFz1JHv8RyksY7c+7qU2FLjuEWFDuP
NZv0i1PN5saVvzZP9iKnjq4FdO5FppxrhRJaeBddxiGtk50/ZMonPx7icieH6nS4/VHXEmGyBjhM
dDvp5y8LG1Ia+LlZmfklZX33yqT5u0QeUze2WunQW6p/ihTnRSgfu5KRO15FwXVnd8nGUVzZsqwq
6ZeodbCFFlsW7frKr+M+u6RqEZxzhHW8EYj4wcgcEqg+3gpUVlYYvCSCojDeRRF5sWVVuZD0igDh
MmijXO8sOwq/yaOkNjtL8SfCl8h8apIw2k0qRK7b33zluAjMn0iwiQzRUb3eXZU98Jj7enZpMhB/
LLBvPBMUtluSTCsRIHQ4C9ErkM08gMs5ZnNrSPA5L+nQB8gd95BoAcfv8wbMX4WwudfUTXb6h8kR
DpHN85ASGl1PLohL5NVqJb/ovtzcZXqdneshrjayw7WpCf1Drm24b7xQ16MA/9TLRJryCz0i43fT
z+rJV6zku1OKmkkfoAy164ZkCyq+tnJIGBNbgqxi+MXRhHcNxNAPc+rjSbdPaitCw1MdNgBjKxcA
iE2CdlFUpbi5+IQ+JXD4SGlxkbWykF2APNr3Om6KHu/LgBrn7QVbOQmI+HDyqFITUWjiU/91eVct
EVov+fnF9ns12Fm9FuIFKpv9t8ZRwnxnaWAbPUxdOwV85DQWxvH2D1iZrkPsiY4HWCqNPPT6B6gN
0GmEPOnnBOifyoE9HSwt1U8kcvLGUGu3HTsGwR5A08B8lngS3VcSdqjNWPMI/2Tu9ER2QaXVP5vQ
iXHmq4xyPvVcUWhtxEkruBWqHVPIbgPFlSB++xuff+XiA0dl8Jwh1Qa+enHxSSDmTUo3KTFcVe4M
NEnv8VzssFkTXuWQsjcunxU2FrZB8IMF3YHK55sL30gD+McgPzrHbx+b2DSeifkr+4B960SMEKrj
7FILdexDg3S0edFSs/5klhUa9kNrqfF5cir9Dsg7qpjv3wkgsIFhQ9Hjz8VOyNTcys3CSS9mYef7
cJQQaVWQOkmbUdrQhVzbdKiq4FokGudw5K43naTa6UicgYKBFv0xfN25t+uuP2gUBD+/f1IUml9R
NtzEyztjhKDjR6qRXigEFLtJjiKyKnTqMnWyNvKQNZAg+Bd4EPiyCT79IjWIpd6YwqjKLm3qxz+G
vJ4/tEM6++6QOMlZGRz9aNZVZrp6nCHUYxfGfmgpqW7s6bcfl7QB/juaDTxxvOvXHzdWcsmJCy27
VJoy6F4epV2yA+Um4GyTWm+pja4Np3CaX9M8ofJ5PVyRdL0thyC/LXFdFsmUfplM8+ech9q7Hzd0
27j2iUOF0eMy0ev5DbmPiP1FxYSLS9Kfz1WRbpG6xee5TsYZBYsv0SsB+LbkSwK8HLTejuhNIOP7
mX0inwokGH6gH6EHnhya3b6X0arfWLW3NxENfNpA9JRArADZuv6MCW91XMWY3keyWT3OVh4/DU3R
PJqTXgXHXosU9XD7aLx9ThkRlSNR66SPvzTNsIqaxMzQKddEgbGjJpDtpNJSNi79tc8JAQrCpSiN
U1O+npdWcNk1NOwvTZUGp7oolP2UdfZjhD3bgdJo+0mogr7/KNK4Z6O8Jnx80sVRDCMSFGUmi43i
XHUTn6M3Ox1W0igRfKoRyP0z0C89K12dHtAyDNwSbne+saSvEgvLrUQ4jTKCThxBX/h67gLwCg6V
NY2TKK29BFr3fZUN2eTOWtXQoE0CnJYCC9GfQ8zpecGLLAt+1UERAhlXm6+9iS+83LZZvWvNqteO
ttUEIitvZ9Odw0JXXETfNFoiIzW2g906xh7njbI5SqgY7svG1tNTECKxc1DGGbyGo0SFhYJVGetu
gECstLHaa3uKi53k6bV9tWQQlbY+sA3oXlHyzo5+6Ph3xGlbFR8ROi+/qwBj817zBcmbrr8roJZJ
wTUjvpSSNHXHKdKdk0Ts8BKosekc1LaXZaj5YfoRtHHUeSrGXc/vPzxIYlNZVjVIoMtyNjKHQZup
IUQJvw/OmiYpuwGZ4Y13cu1SEBwC6KyC2bZsznV85K7Fkeii2sHsTdnYPSe1ipJ8EPyKUxA+tye1
dpVTHxHlulfJXnGW/wpGc6RtSInhSsgK97lUaxo2RKF9bk3F3Dgba9cCaEBxLnib39BZgE5rnDgL
HHuYlrvOMcDTo+I67yPLDIU+dRuc5nzqvtye4Uq/lwmyP6G2EIBR4LqeYjdJ5SAX1BYCoxp9zwZd
5I2jL98HoHz/GFlT07nUJ+Vo0PV1XNJi3d9X82w/YVcm0YfJA/v37d+0dmZEQiMq5yQcyyZFhmKk
XU99eGmGSPuVBHb+rPehtfHBV9YWAgxpKLhSFIKXj6dkS9BS6ii82EbrX6wBbRpH7acHs5a3zAZW
JoSSl8BEIlAlgCnX3xjBagI8CeTEWDgvSpeaDymi7hs56Np8QJOSB8LEphGgXg8SaKnaJq0WXeAS
tTtCQBoA6lzdGf0gbzyUK6dQQfHApplDqEqycD2UGiblVAmoiz7ICnr08/A0tGr4YM2z+jOXAf7f
3hDr45Fdi5WiPi+m/tcx7K1clWaLh1lKkVGMIvNbDo/g1FOqfEL91954LNeWC9EyitnkdNBoF8sl
lU6PPkaIfl0tdzTKlXEfxHO7McraesEmF8UlYfCxRHlWwaw0BazLyziliNF2ZrkrJFXxYIKVGxn8
25watgJzoSjKn1TXrr9fgWIjDiY048PamH4nqFF6HW/daezSzislO7638Jp6pie45dO1MklI3+x6
RJuFvsPidjEme4YAjWYZtn+95o4ABtDnc8rkUQ9yZ+ucrewTunwUeUThkPhicV2btTYhzCxYBPIU
HTCBKFqv04Fv5Ekj1W6d6+qGasfKVlEpypKy0d8T9szXXzbRtDkfozK7zKFUeGafa0fhWLO/vf/X
viL3B5w18Q1hLlyPYkoGJMQ5yi51o1PQDkKCYlQrPAD6W4IYa0MBnCNURLeLRuLiEyKI1Tn4lGYX
BLrmn708Bb5H/838FkHK++/2tFaePNUAoWsgZieKc4uYtCcw02MDv9VCHdIHZRym2vOzRv0U+WqU
u6OqFCiqFunxX4YlzocxBPpymVh0gptcTgBoa3vMO7fjYindPkwNUnxdMrwapenLhBbQlsfg2rfl
UhFSUcKZb0k/mSBv9K/soWHszF2EqeJLrmGcmo2y+vH2HNeGgnwoyuiCfrgsSEqJoY5JZvEYtLmB
rgvy9K5V6uk+GzSQR7cHW7teKLHysMH5E2DP6+05tAjeZiZuHvJgmF+bdFRU7KAa62ymtXGO51I7
KZCGHuI81rdYwGsTxRxd6GRQaKBedz22DmR20lsyCsOG7VJU+ryXq6g6RJEdbJz1RZCNXouA6aLN
/Prk4WKwGGoqs2p2EvsyH56eHO/4WLtbZMaNIZa91IqOcO+niG1l7o/Qe2ndR9XdTAXFbf9XsrCc
xzK8msz/P49m/+Hbw8tzvHueve+yu1XJ3ZrM4tZypl4vAa2hHOZ++/ESuPe+uxHyLOunb6ayeNii
EU9Q8HT2xXKfAvfj1/vHTx+2prGsYr0ZZHHHV3qdTsbEPO4cV9m9hDsmku22lmXt7fprIy8b3Gk3
pEE5KkAQ7Cw+5LHdHAaikz+zFuGHVYX++/v21NkFNw3QExq9y0qvJjVVGeU4ZHTK8CfSe/8+baKt
9Jf/2/VuE9bwQqaHUgdIPUKBxeWAmE1Ezwr8mF+Ghv6SwWyYCxd5BAmad6fKh3SOGsv1fTVpPQSR
jA57Kke5BJWfxq6h5XnmWUonTUezss3SmwJD/tD0jfbVarLAciFsxTVeF9lo7GQ9bcznaU7qPwm8
txiHz9p5CRIjz0+OiWTIUbMrkE1NmBeNKyEWf0kVRWp3Tpb4shfm4/DHlHMbd6DClr8pZu6ouwD0
7Ye+H/yPSW/OzX6gLlzuTHVUCteJg/5eGp2mPVROrH2zc2nsd3rSBZWXp9qc7VK2l7NrjKrvXBye
JQnv3nl+HFWtNM/l0EGhGCSYHJ4Da/q30ZC6f/QhafIi+WaiHNWybhTKlDM9gh6lQ2+KiiT1Wl+y
RncyWvAdM0hYXDunLG8e4bFhg12ldoovVV2MvzJ0LtFYp4wI1ikPxi9jMCafeQOt+alxLJqcLhSS
1PgPjdMRmZFGCb83cRUN56zUnWPWQ0U6SxheBXvyJSX2tES2070vp4m5l7NAx+FED1SNVzPSJK/Q
4uhxBnyS7rA8a/7H2zSad2o6Ruo+kKRauk+GOO8/xxNp5G629Sx/nouq+VTGlfmAqmOQubM5jPUz
11RYumltzt9sI3F+D+Y8HZwRhKbbRVBGTpJi1tYxl6sMYc2h7x+7JFeTh6EZ+sGFzgz+ncx9oHCU
GUmwm7O+bxCoGPT5JGPcGLiBTEy1xzjCSnfK1Om1Vw4mtpslBc/mlMi9krlBWlb6rm6d6C6fhqZz
oRg73yg2D7bXjrnxuXKMJndFWmY/qNIwXIxSGVIUrSkwejJhzHjqw2Kq3FyxMz3CeqfJFLelbF7B
HyuHdpeCuKvOShKalVcSilSu3Qftf5WOuqTrpxLSir0GfMFrqimT74D+G186yQ9B+hpx7qVdjpan
mQB4cCecI4PnnnQdg1nbrKQv+VirphfA1r9IZTN/0mJsF55znKtnl5wg7tmUXNTnMarqz/3UGK2r
l632tazUWTmg72sWf/BLVTNPxehl685bebwJhlCHBY4IInBZHBvjsZnToUJPu3KKD2M4TmdF9Qfy
1nrLn259KIH0p5VD0rp4jKCj54EjQ4D0hy7fZXkwu9QSjYMq+VseXys5ARKs2MLR8EA8aEmNjcK5
aDo7p7tdDdV/wurst9LRtLsddK1NCC0tgSxESI60+DoaCSIE5OIAGumo9eyreh5jx7Pt2PgpZHXn
94d4mpD9F2pyeH4sR9PbUpucnAwyQZng3om04dhDIxiPpjYStVdONJ71Plf2hayM/7JNSMepqZHc
oba6eOXzCqghCJX4YjT4bmatXsuuyrjnXGrb96sEO6+eJsKLjP7Y0ucgNyO5DWdKqaqCxkGicobs
djw2+LdsfNOV9EfUnUTNjXY3zebrFSyTMUisGnab0WXaM8wG/8WpHPt3Ru3vU9Uo/9VjOW2M+WbX
CFabRreZr2lRLl6Ey01iD1YFLQujsynyGkEpKCMp3k+S8ev2/lxEf2KjkIjTd9Ox+qQ1viiiFKkq
t9NoZ5cwSHvuvdHJPgRaa4LfdOL2W9mXzrFLmoKHZxq/pGk/abvbv+BN5MEvANdi01oXzPjlnsWv
ddIxq+UX+HXu5arGRd3Mg7ZLS+dnH1ja3rbH1PP9fIv49iaWY2QSPYrRVAUAMSznrkThEFRdRhbp
j3tJy7N9Wpb90Uis+V6NjGmrQPZaLPorpn/92qZqg1sgscQDc3FEVFMyC1SPQYLEaTzsRPn9bqqd
5tes5/b/zFDnbZYzOyGdoMH6Sypt8k4fYUP/btJLDYteicU5dn0FuUH2cxkYwkCt6PaKrOw+xGL4
KNCAhQSP+G5/1fFQvq78KuS75FhvXwjilLMUy4oH5yndSA1ey51vvghYEfq9NGLfwPMwZJoAf1v0
udXZ7111QKgA3/HBCHa61tY8kH5lFy6hi2DtVnmVXoYprn+oSVx8kHEae1GNSJ928wQv9tR3iLW7
eWQ04UlzKutz1jTmgCdJmfwAg5J+T1UfRNw0Mr99rxbKvB8qbf6djxLKrWXvA5lRo15J8Xesa/UL
d0vXusCpx/5DHVIS3lsNpGV6uOg3uMQ/JtVbsJ/fqyAwRpe8wIo8bHBjx+VW6Fs3KDAieqS/n3yq
Ef/yXWWyh6+3l+vNQ8Y2RnYENoQoxdP/vV4uX5Yq3HcxbyiBFno6ocjJRuBz45iujiLo0yJTQCt+
cSXJVoxFm5xmFzltVd6TSHqos2pLonSZKr6eEBp/SP9Q1jXe1OAjNKzNFKTyZbb86Jim/rAn8JF3
YxR3rL/ie2Gq6k9h1EZYIRrzj7C2tCcE2baEod5c+3xVEMVwfkEUg6QX3+OvQ2AOvtDJBPMTJfq0
xyeLR1VqQD7I2rhLbIk9ySO0cRzW7kJqwPB3+Bd+6uKtKSbZmQXEiFJbkP8vMLL+HEuBbbkkmtbB
1wv9BwTE+MFHFH6LsL526oWhFQBH0C00Da4nzNYqOWRlfjG7abir5bQHxejj39c7/UYTcnUo6AKk
nIxGx/t6qFgqyfsEIA5JcptKuhTA3kGMYkxm+3D7cKwsI/eYjDojzzeUlsUykk4E2oQO1GVqnOI4
6Ul5KRPL3Ct0s72yCos72fLzjUFX5gfWT2Xf0LADn6Zez6/WKpMQfc4uCK63PzRsU49R3UEMjdTZ
2sJrvgL7FlcoajK8KqLVCuZ+8YxRnyWV6Nk0NfmjW/eGcjbrOnO5ElDEjiYZp6I83tdJZ/8Z6Mru
yggkZ2LKzSmGNnmU8tk4U2xthfTo7PqVvKWStRJk2NT6qYsTzND6Xqx3jyKVMo48KJFhAZQLuwaH
eDWb4juM94oXfKmabzOo9MOYoD2Gmks6nW5vg5Wnnkog3qqcKXg+y3CxsgFT1eTcl1lNzDu5M54x
SEFmdchgj+GwsxG/rQ0nCDFEMxTpiWuuN0BpVvkMqCG7lLYifbaLBmELI0NGtuzT/WxN7bgx4LL6
Je5NUC+A9oURjBAMvB6x6cvcSbMWJLRvlo+g1IJ91pYhql5GEn/HHGs4pFVbWp6WO9OL38b9GXZr
8f7IgYsDKT3ye0AzSxKwOkppnelAuDKzie4y+K6IMPeV20pZtPEerX5iwXekmk0Kt6RGZKk8V3Yy
ZBcb96+9FUTOET2e9OSUgXXXzrX1/fYOWjvTtJCAxOA6w2deXI9qOJbDYHYQroOw+cFIxgzXOtY/
G30Pfff2YGuTE7UIIHlCaHK5XYUjeoCbGsHXnFXHREnmo1Kp1bEAgOV11hj+w+QE+AVkp0A3Lhlw
qZInlj/j1FFyUo6zn3/snXHcR7qpf7k9s7XP+PdIi88IZkkJZsKhS0s/fwfoMKEARgEOk+Otyunq
UEiV4cYuzsZSgUWFvhU6Cqn31JSFW4RD8ZA2LbZmYxR+/odZ6QhWUhalYbSMmCcajzhGg72L5by9
RBaHfVfYyUhtWCWkvz3YSiT2Kv5Lc4q0lO14fdQTamYy5aL40oVB5w22Nt2FpT1vhCJrXw8kOR8P
AqGwurweZWjMSG8BPiM6Pmuf4zlM9mNrzIdybray3bfgYi4v3i2yDZJ5rujFjPwOwc88BMutO60a
7GPVN0eqo7F+6GP0CgCg2RmEfgkauVvkTt0diyJD/zhJcIXFgyvLXMAH3Zng6d1VIvHTROggbnFy
NnFS/woD+9Qh7a/oVTdBiiJXaFUXMFxb2M2VuI9NCoeSBJxaxlK1Cgd7Mx4rrPiQD0DnWG5CV7en
5mz0ZrgPbWrIUdU3R6y4tq7RtWUWpBLwqbDzubSv55eZKfg6HlwE6eIIhpI8naBRJV46JsXh/fsW
eW7QZ/BLeKQWn7IxRwzYxCoT+sNOn1p0ZHtrC9a7+hKSzwsyCSx1eamRDY4hHBsLl7nId7p93MQz
1Vw5/DRpc3wgM6ddgTZYu9eSmYLK0DU4flvFBhtrbUFp1hDskMOwqovnuO6DOPdVugE5YPy7wazo
ZpiW9JxFxa/BH+WfDlKAP3p6Dxsvx9rlgJShCDoEvm9pF6L6tilpTpleRrk3H6x2iL4KlvnG47s2
PfEu8dxQo3rj7YCziJonZQZi3Ky7lyrwn2b6CMhrNjLaIsp8BLE1us6YVMfbe2htuwqEuIaxkuiK
Lb5rq2PjZLdIhhmZIT9kypSVru9Yre6CgFN/3R5MbMhlYA3H69XYm1RwaaNu1o09yxmD8WMga2vR
UB7Janxi5DrUj7kP12Nj+VaHRIQJfzDqFZhDXx/HsEwDdF65bmgq6R8rRfovGVPnDy5wIelv19cb
zfK17YLd9f+Nt8jq69BXe0eALNpU6VM3V9vplzOr/1A8AEiNkAE8DTbnkhlJUwG+bKiBLyoK6UGq
IMCTqr0/iIEGxOsL3k0wYxZzka2k5jgToeFL/UMzEoyk7c70gNMW738b8aejTMHOFyqo6vUqyb5e
a3GLaGjXZcWXtrCpEeUFDM90Mv/hHUZ4AnQbjsw2Q4kV/PsBArGhdSllLxuli0+llRhPYVz6O2vs
rdPt/b52dTIWLoOi4iEw9tdj4Rgh0/xFLbQP1b4/IQJGGW6SYnNnRqmp7CTTjBTXyDtTdcO6rXM3
wk4s3WV4BW4hRtYqQUh8iAqtqApT3br+Mdi55JLZINhnNHoHqWlSuz9ZUha/arkq78dY8Q9K2lRI
Q2DftweN2J9VLe8Ud6DZvXHfrVw7DgksMCSq8iIwv/4tU1OXtqQQH6tmGHzt6knxjKGoL2kaTPvb
i7A11GIXF5ht97MDFC/ER9cruq7aoYeWPUpatpU0rtRGIKRYCJuQZgPtWix3o2FJ3YhYPEwUUHEW
xJcxjKOzM7bJsQISeZrCLXTO2wsHbBzcAtFwoEu0DAJGNaraOK+p9o8+5n9+YLyQMspbYtNiQa6v
boYBNUwKxZnhMbxesESnBTWFAP5MqY3/a+Oq8z2rlY2j7Y/Ul5FYPRsGDY3Ixvvy3Xc4YyPMJern
hCHLkpMWBpYxO5Qw+96e9lEQaQ/NIOU7X8rN+6hptlQx3r4ZAnNI0w0qDK5kS96UmlSFxptLdSUs
FbcpFf9BHcLkUdV6E3Qe5ku3d+jaEoICpEPALYtC82KH5ubotE0F6brxe+tTJynJYysr1cYob88B
SGwECUXHWST4izs20ikhmCh8XAYyjt8IQfuHpAvHB01ONvQPV0eirA1piGSH/ON6r+h+GGaTmrNe
Ris/B+qUQGecpkNShVs4m7VPhzzT/w21mBSwEZjyGgjRAieuczOOyn00llvA6LUNARVLNA+FheAS
shx3xLzE/OhnT2Xr5YNkxS5mJcFdZHbNseHvfLi9I95eJJR7TOC1iK0TfC4Rk2ajKf4A+/ZSK9Xo
mqEFxAZBjpPfJnXoWq1AO5SNs3V/rbTTGFdoz8CPpFu6tOAeydw68pTsMsRTCy7EInJyW7zoFa8f
w/ylrBKF21MGhaL53SUZO+keTgRGZPiPfoWob/5EtTepaXtmcYZel99v7K23vA3Y3ZDISOqIIEX4
c725bDUx8I3Uac6AA/mIPllyGOref0Gorr/Hpnw+Ae/COD3NC7fKbNlFBFzzgr6xH9LCCjcO1aum
xvJe5HegeE4d9G1h0pBBQkVtj4AByhC525mZj3hgoumXIRvs2u1CI492eGtm00EairLY2SOism6k
aKntAWnSM9f2a9P2EAfA7HzAmMx/GmYlrL1CNcfJtbIZ3FUU2hT1x7ZW5Y0piNtlOQOuOaDIeE4L
xfbrDxpWdlhEjpldHKoEe5260aFDr8qzOrt+UH20oujV/OxDNGhgCm6pI68cLYM6AO0ggbwGFH09
OrbPzhSHKrT3vpaeBrlvD4qRGse6mGi92faWgOgrJWwxXYPEnLo5jQR6Cov9w7mS8iDABinHIPGc
URPc+4F+j+zsfqRAcgToOt/B/K8O3TQPd3ljK/he9ZB4PblS4+eulOtPoW9v0SLeLANFZlDhtLIF
i+wNw6vIzfTVzuiMm/G3qtazZ4QVTNF6NU51WWdP2lwDCZPnVICzjPM7LxyqB9S+wA2AnBZUgutl
KIvexIZmNM+OBOWwAET2RP+of+AzjodMxeyWAuoW5/41ubxaC6rM1EhgtghBfQAa16OOtjPbsRw7
Z0dH1vKeWx4uZDMkenKnG6PzBUlz+6LNaRe5Zm1Xzz0f33SzrIvDXYKY4xP7SpZOvjPRPZz9JPiU
s5sfZRPt3Vlv5juecnUrjn6zY/nR6Mm/ksfAMC61CyhWj2NaSPa5r8KvMY6BR90KkkPDZeW1jV5t
hK8rw1H+BORNGkFTfyn3jstj44eA8s+ogY4ffatpPLrEeNBPgfTLruqX924EuHhUrYViHcXyZe/b
tgK51/EbPhdartHUSvzuXuvVb1Lq688ZyqgnYKHte4sQyF0AsRLhFpB2xLYX+yArq17Yj5wBdk1n
W69sT59QXRwGRB9vz09s5MWWIwHiykE4E4L+UlCy74ox8JuRLWeib7iz0RQNTjp4lf9uj/N22XQi
ciDGPOFCb3ARA/UGp4l6lXWuhtTexYAIzlYHlMqfo+jQlpWysU3eXh9Cr0EoDlAVAFa1uEdbdbCr
TG3ss9EF9QcnKdpTBajiFBhlcVFGp3clqyge7RE9/UnLtkro/4+z82qSE0nX8C8iAm9ugarqrpbU
8tLohpBWmsRD4uHXnwfdHBVNFKHZ2IuNmdjOStJ95jUvAhacyMg9uA7od5DqriHhH0m1NHNPXTrN
eSwMNXpGyCP/h9Zlz6hWaX1D8JFX2nOkCO9/5ReR5jos9XR0UygLUsS/HbZvOpwJoPM8xo6yXHAq
A0QNxORMLpEebJydBUUMgJKBupK1wRTcDiUKgdasMSgce/UTaG39cUxU50wQVYZDPeWf789sZzhK
Bpz5VY0YJNXmg6JRW1T0zTgSdjMWPtzC9p/RzZI3U1Vg9jDOf43dYtlMijyglMAqEXfezm9uYWtS
EvAe3bF0PyiyVv0Upd+vYNDp8GjNv/fnt7NhEP1ALZxUGczC9hnuMZomadW8x2hNr0aozW/mrNee
DcWRfuNp/eOiGv35/qAvkth1jlxvbJRVD2CbSMJ4AqKyNN5jV5ieuAhc9GrfK1boxwLSKHusUDj5
ZuWl9r0qmu7Ievrl3cPwawkGNTNSaXv9938cEjRq+9G2ucobJn2eXSN7iJjkQS1tb5RVEnOFF4P6
MTc7x00No48613uUjTS/SLRVr1UijgqQOydv7Stxg4KTopOzHaUxTUEVHiG92WtP0qvBN0aG6pOc
Hz24OxO6GWo9Kn98tkK0k/AUaNFOUlL1V1r91NfZUSS/O4rJ3ifvYnW2JUhRse1NgdKw0y0y1PpZ
fzR6Nwrv78DdUVbuCTxlxJu25egprr1R0RBmRVR5edSmDOC8WI4cK/cWBwivCsZ2jVC2PShNaFoh
G2REjbT8vHRRfikaLQmkY48HyQNPDF//9kElcte5NZALoC38Ut1MjvqU4IHdjq7z7FRSfB0MxX7W
FjVO/d7I0K5KysSc/LEqkO8DG6Lnn8vBQsEgGnr7Ws1xDIbaHJMHJGNw9TCpTj7HSp7+m+kCQghH
Gmj1SlrMXic2unRhnPbq/9Qqtnsf3ob+3ukcAK0l9b0YYNdgvo7dIp/9wqSO6meEtLhyK3jIOCCc
k8DrkkE/51on9Y9cvAUdFlSehhMa9w6BZl6oaVhJHCgDnHxpk85OZb+1l6xU/blWnPykjCYvm9dr
7k/TzdQaKoPgvcmayXzrzj0i7a1YvMWPR7nMbwhyrSerbdAiHSZX/V5NXvpvHBvOO/jkIiLjwwbJ
t3HX+QXjqnyf54gZXkpu/2cUsaIqHG0HDKbaK5kRDDgLfUmVsvrWDn3hBaNlFW6YD3U0+svsxB8z
F5pN2MH0PBmRO/YPUT/Zr+1yLId39uIaH2rLm8jM28j4mnawMqg7Gyt4J86U09gbk/BtZD6Vc6Yl
8lUxjW0SjJmSfUvQQ0seSlTlJt9ptcY743Yel4HrKRIgKQ63FoyYCTW7XrfkMwZ6mgyjqdNrEJSF
NB+XVhQ/l7hNv1Q4EEgsPmNIL0qy9NK32s61fTuLByWEwej0QVrxH99VrPoZI2slC2UEPT20id1U
VspWqEt0vMJv5gYwVDg6s/HkFM7UvFbAQbXvWmGov8pq0Ywgk0gl+4OUi3yrR1l2Se0KGxcB+Evx
Ab00/6tZ7CEYlyxKA9mWsEhMd6reLc40Or6VerJ5UHRd/ov6Qx4/NgzJeujQa3wrcVPvrZ3Wuvo8
DDbFGrKT9hUXLrIVQOJqMKxO7nzHhSfOoE0NRfo+gsdcHeiD7J5CSpUA8qC7v/A4sROpqdDNkuvc
ifFJM9roZNllc5Al7t0rvNU4tuiYcHD1397EMxf+hB0OYjr9mITwfRaavn0aNtF45M20N5SHKCMG
olAfkMy5HQoPSGRakxzh90XBdor0A7REkl1IhdoDlYCdoQAEUbRH+22t2m96EareVqOVSuUxSjsj
SGVTnGtpi1dGN3hHEJqdsA4mwlpegwwNI3oTRXaWjfke2Ga8RMz+ZM9qdrIqK/+uFCJ/NWrm2ByE
rTsbg/cM6C/a8lTut9FADtFar4YyelycdgoLnD1CyTE7qsrtDgPcHHTeKuG7LZl3gIZz3HUJOgin
wlz2XoAlchO4yIv49qib/7OGJnuw58IIC1tUT4Ocf2Cgk4discuHsdb7oGuq4eH+c7sTZfIm0Y8l
TaCgug1qV2U5I0Z5/LG1a1wKhBcDWJcqmkpu9c2cbetCUHYEy9jZTyQINPF/y83TWL/duhEX0pKD
L37sqaSGUaLJ87AIOt294hwc+5fbiZ20thbpAPHlt0SyeXGbCrsY/VETIu/9WExR8rlRIZ6PZdwm
36sxOtLUeDk7Wo/wDKmFowmNRtnt7EQJ13RqB+0xmUY3bBAZPUU6MO60lEN4f/VebioiMYgkxGQr
jmk7u8gF8WliCvJIymL9M4io+0y8fDTKi2/IRDCWAECDZ9oK8ridkI36bF+u+jHIvgPjFWo6nFyL
LD2Rpel73O8HR/LFFyT1oBlMp3DNWME/3g44qjH+th08OZHCxuwU1XhC9G0JBHydg1xgZ25r3Yj2
PTuE5dpcbc4QKfAlsNcphCweZFZmpybvuous1DqAw3pY0Vvvr5tocJ3bWluFYr1Sj/TbuVGIt+wu
GbOr2SX5HEpElpQww3XgXaGkS/NL12v5y1Wm/uM8p/ChrXJyHnpndYT8y73DD8HUlUmTcWGiuVnV
yIyLITaxLVRyt8XGRovetVHfv/8vo6zVAG51kqD1+/+RmnhGsyh25hL89nodKih6vrGLdPh5f5S9
DQOWjboYXxVc3+bZHXpp9XWJ+IlpVZhLy/ln7sxlWCbGkdkjlmgvFnDdmitaZt2k0CxvZ1SjNj+7
ki5hag6uPGFpb591VUR20MWIzPjzVDv/ZmWnESHmXer6qlk47tmoojoNMAJyPuk0aEVIBTmJwmnE
pcsna5iI0yqn8jNDb2UY9062WmVX+nOCHMiE8XtFmoB6uZmdlXa03noNjuiXrEXhInQgAL+yvFno
F49+j/eoCkyIXhkECGZQAGsgGPMm/afdNVZ7xppm/OpU2jQ/1Kh4OaeIUvI/JQ5lCSz4vF3OnZHn
50UbB3q7TWU5j6sGQX3WvHR2Q3ugefCk9C1hrnDGxgwtM0+8QFXGHlGdtlOjU1xN4M010otvBRT0
CvuZQqY+XTXDChNX6XS/Mb3mQ9tCnydMdcF1oD/qaEEV9VSncKww0N5zBnp5ytRVka949qz7Zi4y
7Z+pqOwKJkWbcxnhWfLDSpokCoggs/8Jmp3muUw87ytUNohQnijzp1bzoubSECVXQW7abXzu0Qb5
kRValJ+ht3fvtazuU1xkkmrySxikuV8ZvfFqXJZxeTJqLxavvUxxhyACrPHVGhObRCh2UMYvvGx5
itV5zEMX8akuGNTGUHyzj6qfHWbZeI5WqJiGWhJlCqx/o37lenk2BMhhzaafTsL4teRF8S3rOuMJ
16JqPOm5mFrfcVIhH9KsVR/wBVY7v/cKwDBjqfzUbdRZXa2xvs2jpzxkg57/6JtWfm3KtvMg0LxH
6avqo8R8yCPD+9AvdZ+cxkmbEakl9oAHzzEs/XhJh18sunydGv2ivVXzxbZPrj70+Tss+vBZHqAq
N6HUlfnjkExQ1op8GC5KOifGyYyKDg2ZOvGekWVTJGoGY+IEnb10p8LV0/ix7I2oCsDW1d/yHIq9
byaN1Z1bb1GzB8eOzF/VVHsypCykgKiNWzML836BEDplVnSWqqjLQAeDl4Rl2wu2gKpMzeyP2tS+
jxCFGMLFqAz5ShVknn5XtpYTjmpkZD6eqEgYTIvSPdhDvngPdLvQlp3wqH6WSmxyGuzx/VJF3uu2
MtUPc0wv/qEWXZ74xWDnn+jq5jOraYrmJDvXFZfWMdpvcKNgB9Zwj4fvQl9GLSw8qZG6ZrMlL3EC
u6RI2ibzl05WcRBrbj2Gbj0UD1Oi1U1IyKO/77TYWt54ytT+01S298PBKkV5mpZB7Z7iWJCfKiKp
nsbYjt2T6NIR3NNk5JoPo6Z7bjIjh3iMKIFymRUU8ODrRt4nnCGn8QOyl3xKPWWHcz4JqZ4rAvbu
gzaRy75b9LIVQZ8j539lVXR4GUv3JUJZ0LqY5VJ/rKtGLgdhysvrmet/pWjQqAcas419zXRcWmT6
MhSaYXcNJRkzJAPFx/r6qHu53r63zytDUetGShR7CKrYt7dzR+ddRQUWIEKFQpvoIWV4UIGwMdLd
L1Vl2594J4bHOhGwohRFHKWZe1O1VosJauqEQ9vuEIIfntFaNs+7SLVrvdjmhTqEcqkwzzt4wF+E
7mgq0ajlv/BYEYrbPESoW8wk6EwVU8vp7BZa/sYuEVEbRzpffhxR/Kja5agT9RI5z7CUpYnKoIAx
082LPgyOVVV1hMts58jpUpSJ7fmGVL365NRRGfkG1WHnXYP32S+3q7Us7DxqXLgWRpBj88yFWN7F
tuMLTbGOGIV7y49KJtJdK4KeLbBZfkTCUVlGLRuDZOsE/5Wu5yjti8Ebd+koyH5C6nYJsjG+aPGR
S8v6x7d7j0If3ekViOVs/X4dY8R+rwaBLRWr+oSFs+KLVOn8qDCyzMcsQz3Iy/d2AFOl6QLxadUn
vp0tFoJqpHSAJyfLij4PsVACDDIiP+vG4nVfp8saR9QHBc29Hf7HoFs5IliTjqOmSX5dUCi+WMgC
P41ypfjJQ0HkF+nNutXoEEJrpBVpboUrQdTJ3oVydR0mnQCD6sSzGmXN3wLnf4+CpAOFDYC8W4dN
I+4hsEVMiKql/h6Ly+LcDlYZoG5ian41FfYljcevitZ6p/th6978YCesMojIglPtuF2/OiY2xikw
u2JYnr1JUbX/5iTWfxqFlg7Lgvb4C7PdYsiUyCEIvw5U6yFYNT1hspf/bSGBr/jbH4BiI/WorZ2G
WwBggYoORE8mwRRNOZ4AvXnKkwY1n6W1T0P110TbdUguW74gjBm4ZLefz6lAFIE6hI9XjOO5S7Bq
q9smDgHTNI/O4iThYKbzwfbfWzNqYHxLrhkQVpv6VFlXvz1RUA+Y2uhzr2fmO4q/R3qVe4cMgAGd
MN4rSDrb5rhmJEuDCPY1n2QRAKHSAkR75PverIbL/U24vojbW4vsnvdSBT/BeLdfkcoBgFZcPK6k
DshxjH2N4V6TwW9AlinyO0wVQUJX+TkzEvH1/th7FxiWtshhsC+pmG5WsEro9bU9gGscXJ2grTuH
Jrw5nXKnI/GfkkwJCPbVb/dH3fm4MB1+39GrDo+6/qo/ctKiiFHoGrmnlTpxX+UKegvSUdJv6PAf
df33hiIrhSpL9RSK+yYciRW3I3/n4y6LmQXDjNGLZhRl2OOIdlDJ2NmY7MiV6LSGHoRZt7My3Kg1
pxyPNb3UnhNqiU8NUk0HZczd+RDdoDZvG2vh4HYQ7D7ZQ5bOIJn7LwYd8UeysPYCdbP8+/uEYiyY
QUB3oO62yKdasRKR60p29aK+eR3jkBtQRyD9zKJfmY73maO40ePfbwxwPYCJ8HlXUdq6nV2U4XaU
QUO7Rp2evp6n3HoXFcs4+V02jclBkWtnvbi+1sozLWI63uun/mMXonZgeGJEPFy3MzUYjTg5G1pz
RPPbWTCdliSRGhcJzJHNXp/tbKno1KbXKle+ZW1ZhJNS6I/Ieo8HlZ6d0Eun0bl2bnGSB7B2Ox+w
ghX9lVlc29rufwkKJwuPZ6OBHNCBB/trF0p89EgD2hAduGUKyQjtI7bW3lelkg8oZDX+hVly+yu0
wZAwtEuBlb09o9AXi7OpVEcUxp1RMONasUtsdjq7m7XrlmqiZErvJUUI4ckbp9gKnLR2j2Kt3XGg
g61lprWrtPmmgD6mzkZLD1J2omFlnIvnHL7qwZO2buvNCwCmkqIWPReCyS1zQXMzWx8LRXnU+6IM
aAN7uNNrC1UFqb9x61QPYlwC3grAaQeh187u5G0hNQRbCRl1G3rpVqwOCWLd10RESONZSnRCN80N
e7HEB7HyzqdcAQVcWywZciebuqswhlEnUcKtGH2Et83oaN8tsMkHo+w8aCCggC0gpo1K8m+biz8O
9ZLIpFf6SFwrFzPUkyaF/svKbA9RoSlv3DMl73p6rARF87+/mQH5r+g2itnczJvrPy+HpnJ14Cbd
SD3Fi7MmTOalDqdSif/+moSHaVuwJbiiUQK6PWOj1iY5UDmMAeoEw15K0yUwSJGcMefS/8O0WCys
D1ZjOEi2t2NlQ4ZpR+QI1BNFjz1QHtsPM1RXmtZJOR5xIff2I7UD4FaIhqyX5u1oY2N5jZK0yTWT
JNIOMlDhKCMrdBPlqPG2tx8pVAAKwZdvtfq6HcrVtc7N9YWmShmJ1xSg5otijP/ef9Be0utW7WUK
4vDr1oXaHrDKa6zRJkVHNDWuT6mRNe8QpiqCshmN05R2MiQ3wEI3VexTlIwWSqDzX2Nt+A2r/gKS
W7xzxrY4HydOn6oRxflRLeRjbkjtYoy4A0jRzge7Ze+jkhCstxkRA1fF7UeFGuCpaYl4a5bH3YM7
pfNlytzkgMG6+1XR51tRjqiFsTlvhyEdoSMNa+Gq1poexpXunKulWHwHRnvQq30ejuiWBRVaN34z
98U7GZl/TVZav6pBmW4VmDcxJbj9Dck8D7lQ6wTaLpY1CZ00MJ3V6IOryQ++6t6pIHql0YiDBMCv
zSsUY0Be920jrmBj8Z/rZwepsan5NreHrcbdodZ8H5Du2ibbzEo6RmxaUNmv8OfTk474WmhMCVTr
xDhCxr5ke6LPwaOz2vlRPTG2AXOJ/IPh5VpxxStvCctsiv2pUMtAGuUYOuVkUDi1VN+hLfEmSnoI
oPRIL/aCCsv9U7pul837S5cT4COXKdfcVnbbtYRQOgMhndhwY7+N5uqqN6ly4RF2PxSWmMP74+18
ZMajFADujbxvW6dSlT4Vusp4fb0U2Ae6evfKoDL3FrxYdLB31gXbzo0OI72/FblOi/V2mw5mPUKa
WMmXgBrS0CIUDJFC8EoUErKCf2Bm6QW5XefD/TnuxDRgnuEdYdNBIr0tHalWZdRI2cIrrrv0FEdx
FKaGmj8bA3oBpZa2NDZ69bnMi/HvY5q18c8lgLE8jdXNGzIVhQI/wkKHoRun0BJxHGL7mZ+m4tD6
eu8iogYBVH9VsgRWsvm6rT0jJ5bHGHBWsSl9J7GnU61r0zktbRv5AEOHpGNXzlVXAH2F1SR7+0l6
Rv/l/tfeuXcp7mOETWq4Fvo3x7bKFmOubQp1caF7r9GmMF93dZqc/sMoq4+VDliH+2jd138EV1jE
Ds5Ea+faTbUdetqSh44Ky/b+KDungyD4/0fZXO6lyCXPFYgAnQrPR03tx7Mu5lX05VC+dufgU4VY
57MyJ3lQbiekG/PQqFQ0r2ZWlCdkshyqPHEUrNx8P2Hkg5Rz51DcjLdZJpC1cd2u9eJsHIvvcHfF
Jx3a0KUmEHk00zJJ/U6zStp9dl9+uv9Z965bmLsQPih8A73eChZVMm3nVkFgCgCoiOkFi/wx7TL3
C+0E/CbHHmkrvwUnFapzJPglXm68skS1vIYYUxxhWvZWmfYQ3imUn8Aab/ZSai7kCpg/XnmfsYdw
aI69RkC1qX3TGPuP9+e+t87AncgU6dZg8Ld5QOk9TYZHdxodn/pbSRntHKeIWcN+TMJcm/4aXoVu
A4ol3LkUe5nc5gYixZYAVGdkphOvvsam2QapYyphLGzrAF61t6MAIcLN1uh7c643OziW0Rgb+DUb
DU1yEKNR/G5UKoTU4x7UwugIICxNYkdTCDwrO9hTO9+VmJJCDfVLGEtbFDdt5XmykBa8qslig7aQ
v9QZ2RtLr/t3qZPmB8dnZ88gGUsYy1P2+w66naw2Gu6cg0C+Ds3QvUWlyfxXilH+Uw9Kf4RK3B2L
PhIXKqJbCG7cjuVaSxb3NqI6nWNNr8rIth6BZlmPvYWo9v3duTeU6bBVINFQT9/W9Mpo7TJqXHhx
N8RvFmVczrYoho+pIvXL/aF23gkCUfYKB4663lbeJitHW60ilCbyyUrfTmCDH+jb/4d1InZ0VpwV
ckwvCIFaRF1ZuuqKOZLxP3PbyaADd/F66FvjYEIvfStBHCFYhrgEgEbO2uZoK8jJpRHSC9fRXRwF
/HLtNKdq5Co5TyAlksBoirQP4JwBl8E22P4RlSZiv2ljqN+6Betv8odqBuRqadnHtpj4v8TdaOPH
owwtmr654H931mxB6xwJVp2icNOTwdPvharTpk7gxZ6ShBhcseFFVRi/cEwf07NqRS3yn50LAOP+
Ku5smBW7Rub6GwS1nTOgnB6EPIQGJFXlCWbXfPIQn3yO2/Ht/ZF2rheAPhTaVkUWytqbm0xxs6ht
kJBHkEVH5Zg0+uJOdnbBuKHCErQoAqMXk6+2OA/eH3nnaqHjyOHTyJs1Hqzb89c7XRMVeoWR3ZAW
p5Tv4cssGy9pJzq/KNUjfdqdk0HphjNh8iIBYduWp+JoxicM4Hhvm+JUVdHyFXC99+H+rPZWDmAq
VzW+SNybm1nhwhkvwNCSa7TA00sHfXyvjGjbIcJ7FIDvDUU2Q44BmQyAwibWUCjmkdeoZP2NXYUy
Ec0ZrkjuZ7D4D9Zqb5esIb5O0Zfjvk2F8TUdZ1WPsGwxU2W82J0BDqrv2y/SVLtTJmf4JsWUFu/g
nNbiPxwG6m0E4VS4V23E240iR81ZROoyeAzIC/XK6Z8imt70kSPf//3iAdWmMbGCPhAuvx2JAj5Q
YstCZEARKYqFwgyQHzWDWauOIu293c/L+ns0CgxbYeZu/N12nxMUgeYisCHOfs+jXA0sT8yvHEmp
4/7Ufj9nmzRxdR8EGg+5egU0384NDzsbnB66QM4YW1+NudS/SBCQ71QQil+suog/TrnEtidxmnhA
mj3S/62Ay37ARLBUA7V3lDkg6MEf1Rlk+Th5ND18t8WpccR8tjv3qTN8H6zWrUGjyAnO02TJImz0
ynoyl9L8a60CngXKbSu2lhINlpq384GrPpjo/qTXsncH2u1K8bPW6+RH5aTNEJiL6VKpafQpXAgB
Phmj2y4HL9PehYJ/Kd14RAHXFtrtL2gtd3Ia6UDzX6zqi2HTQa4yMR00Hde/sl038Atrv/+33chm
npCFugEjr9UBdy4BnSXtZUqKT543yQeAn03geYn+cH+z7N0scMYhIkKIp/K1ucQWRzPbyKRLNzjK
D6hH2us6S+MHPe/6g+LF3jHg8kJ+YW2Mv/iGC5oo9I8JV5RFVb65iql9N9o8E0ivLdWrsS2P5ND2
bjI64awXmweq0mZqsYdRim2tBvFxUz9zJObAS3ChqhXX9NV67D4brTKf8py9e/+jvlzIVWZizVAo
vXGZrR/9j9y6NaD4VBXXdeeN+QnD7xEArDudXGx9g6nHSVUWVvzXu4dBkcmltEi64m311uid4TI2
8Lx70paIqGVmkC9Cx/4ot54ttRWhpwrsKO5PdQfBxrAIKqA0y9jE87dzdWfLaJIRIxezqrOvoHxy
yx+TZYGPiMnACXIyzOe0yZAh6Dxl5NKxvM9R21ZvJFZPut8SxOpBO+Tx0b37UruHsAo7VJpxUJ+o
Tm5OrZDo5JEWktFYqfMZfF0pfAtR9Si0tKH8pVS5OmEFkaUfF2Kg7w4Ad5wx6fonQacXRHp0+Ir8
4Il7eZXwo+BGQGYhseSVvf1eWjVVSt4TT6tF3z0YAyK5dgMz8f6yvDxsVDVQL0WpYBVs3JKCnDIF
cFURcXlRYV0tY6m/ln0h3o6ZQQe+N73iyNDn5WljRGBfDEZaB13ndl69ViRur3BJZ3GiPBU5xV5P
zacTOaV6KVRjPveiMp9M5H8OIpaXV9g68kpxYwty0DfXJgQCOJA9XXmwmoC7BzBSjeQhUzQ0me5/
1r1J6lTc4AlRi0RN5naS0mjTAk4lIZ+Ii8cYOH8SlJGnmKGbKyVOcXPkfpZRWz+lCyquB1tnb1Gp
QbCm7JvV++p2dJEKOzVrrASlMbfBnCfZO0c4sb9UY3ox9Sy+3J/tbxWP2wcJyj1SF8QSDpI5W7N5
sKhzIqvVIXww0teJ3o0VlOC67IDNNyjCQ5coGhYXnHywVG6NkRzdxe9O5rXuSdEaPf9OZ27+mk+x
9+TGsqu/LIYLlzYek/HNYCyd+2VIRqU71SNFtAc7S6KvwgFiFyD4B3ePfM9SHho7m6IL9tdJthb0
NS+MTTzyzpP0WuNUDDCckHiNytandNEb/tIN8vVoD2mHX1dkIw+ma9FTkQ0gyCt3sb/QQnaFr8ay
XFkQlfk6qvtYDWBFDTWSAl31PncSVDPHSTGqk1fJIjk1C7B338kbamiCJxK3CzMfVhysgSDZQHVM
YfZJBZcC3By2Z/1sTIE128MPC86VHo7W5NCWbIacE5+4sxOU7YKbsW51DWTBVqFRsuA/D9h+GjLb
rxdr0MO8jWz3rPdJrPl5rRbTdQBuX1+VtJj6c49QvnwgpDM+FWWt9q8LUPx1KKdBfavSlk/8PrKH
OFy6UTPe398de8du9Tih2UNC8qK926P5wCNGj3xOhRFS5sG6kEjxIseuO3hPd4fipYChCaIC3ajb
jd/RmpCJndMj95biPChc0+iwRE9tpX68P6m9I0YJebUNpHNN/+h2JAtS+1IkA81IJCYMv2/s9D35
iH3pJrf7YUn1CNO2/sHtEcOUYHXtXqse2zykc5ZhrKSESV04peUrkZDYPiqcqYOra29mxAXQRPGA
5ihvZqbavU1bAXP3RU2bYKSHGvaa7HxkUwfi/Hk6uKz21gwU5PoRKf/jO3T7JafIRMfbxWHHUJf6
gtWSDKtsaN/3NCRP9xdtdyg6JaRzSInRvbkdSvDiDGoZp1db7YcngeL8VauN9jTPthn+h6HWOhiK
LnzHLS6rnAG65+nEVyxL86S0melLETen2ITL+fdDrSRxMsY1Tti2vjrbnoy4Rml5Lib0+pRxSh+Q
F4siUjG08+8PtvOwrZzetaNAwERb+vYTJqYGGlFdjQcNNwuMxXN7H1JJ7ysdCH/IRkbQITP9hpT/
CNGw/unNCQCwSscLiscqY7t5U+u8QhtUJXAoJjP5QVtFnjJTk67fWBMW71T7I/oXNuhjmH2e/Uko
vXcYKu4cQxC7637l2NPH3szfURvuZd6XK8BrhxJOKZU3ijeiLVvHMn+FSItbvBd8wQbxeRCPwUzJ
kccDNYtnvbOyZ2m4Qj+1XV99K5QuPugM7OxwgIfE15QJAbBtr6VJK/TBTiq2nYuOC+5nGP7ETXay
u+iIybrTWkLYgRiHhu9aMFc3gZwnRxCQDlFGrKe6383e9CD7xfXTOnbCzJLZg+1U9dkUizhly5JS
pu0jfhgOi/f35N6aELmv0km0JTjYt3tSGyw1KVzytzTP+wcnspJ3XmFG5/uj7LR9ecJsby0CrR5M
22/b0LhrQfDj/eF2w7lX0M90PeheWHJYT+3glo/GOAw+tdPmnHXLZ5Oi9EGgtbe8xFmr6DBIGMLL
25midVdVDqIQ12meRLj6qvnSypYAs/ej4tDOMwCujU30+xKD1XM71FTjeqbXfNSsliATAS4EMyv+
JiXa+GkLZ/h4//Pujce+/Z0UEClYm9NdaNXSKTKhcqIkIkaMwYHVG5GI/hxKtX1fDG59sG12F5Sc
31p9ISlrbBF1RZtESQG+/mpG0hh8tWpdCxqj3vwkUqyfoU6kn6qktx6cRpk+LYswHvPZOVIaXT/k
5lrj3gY2gT8n7+1WwG3Sbea61Kyp1SqQJuN8eKLf1b+1+6S/kJ03nylBTEcP1M6w1KQNi3B9RQ9v
+0+i6yjXUV591MoJu8JqcWOMH1E8PTfUSsoAijLCQm3tIux4f6V3Rgb/Qx2cVIG68TZIqx3R2kOX
eY+m1TlnvS7LR290potiwr1MEQDCeqb8axktng2AIauQCoAfDBRvt7OBbIsTlwya4PBwBrySn+yB
osf9qe2cT3SlVywGIjQvIWqwpFw6hyg+pyBOQ0WmImxM49zCjT3YvDt3HjeRgzcudjomvdjb+Yhl
iUEYVniWg5DwJ6PR33Yi1Q9G2ZkP8GSudvYnRQJ7PbR/1KcQeo2cSO3ENSJVO1cwwD+NmWP5sbMc
6fztPCfAMskO6OpRYISDcDsW8XQOOAw8tF3iylp60TIHpmXrX2z+aeHTlVWeU82T5ID1En0ozBRh
Uzd2oleiJ8s8iHN2Lgd+DnEGiHK8CWgR3f4cVw7x0HPlX2G9R3g8VUnQNKAIfCpWEdIRrXZu43oO
9ESfwyKZdF+PTPvX3+4nfgQXAzVXwnGwEbc/YpaVVePMqzz2ar2Egt+DbJNrBxJ5rYOtuzthxJZp
L2J+RCa/2VF1VZjxICzlMQPjyVUgZGr4SWVg1poDZHiAqK13lypWldR3osGKz4DkmqtsXCQm7k97
dy8A8eRi4plFMW4TWjCcl3WWJWhjtTEw56q2P6RIr70pRD38L1WM5IEGkPl+zpv5sa+Qoj7h2Wka
frnEKGbd/zUv406Ain/8mE14UWsqL+ACxUIv1fJ9zHMC21ebnVcyrccgnzUXwST4tZ4r3taodB2c
wd2FIX0GLrlKGnJp3m4C2dZGPyBGd01JAUPqeBla7yCJf2CsULTE3LX3Zh6q6Iy83qo5p3hXvoVS
nu5/hpc3DsaO4EMpy5M8AW++/RmpyWYUdi+umeV0D4Vlz0qw5EnbH4zzMhBgHDBLK5KPBoe73kl/
3DlV53ixMmqwL8wJKq+TglS0qv68WHbsI1GmvLs/r/Xv3b6/jAdsgRovXQ3A9bfjxRDnF9ObuOOK
WgnbqZ4uzTL0/pwZ3gFPYW8ourJ09n5j67dPfekOonRH7pTUUhJf0FoLhbugmVcid3Bwge2OxXdk
wcAqIop2Oy0ntcqiLDNx7dK49a0cTpfVqhMwL+uo6bU7FO16in8ramAbSpQZOekU20jQ5mr8DnkO
81Nhj8MbrNu8r/cXa28TWqscKjMiDduqYbaRgvm8nYqrNIfxZNaRcnayvDjfH+V3gXS7J9D2AMoE
zcgFCHH78YxCWFU0ztGjl/RTcnYSWtqv53jG36CztP5L0mS5FhTOQg94qGX3PYHpkl6QgiqzIK68
ygp4IOYEOJ2XfizmqU3PYrBpJ8luVn9ODQ+oX0dT1SK30iQZnixdbl4anvQlHJaZomEb2+LfxEzB
xvEW4RATG8mUBlWTO0PYtQoM98WxkjjALsT9t0ThSA+5Sqe3OIZNkU8FKp+eZVSxnVUkKrtg9PRS
D7S0cZwH4arSDIY4tssgRYvsDMO1kEjz9XYTDt00eSdqCtmAXwKwnteqvrifUi2bile463ZoRyNS
eZrNFPfD9v84O4/ltpEtDD8RqpDDFgBJUcGWJduytUHJCTl3A2g8/f3g1YhiieVbs5iFZ9zsRocT
/oB/1VXlNTVQDa/Liqu1dK1nt0KwP0wamSa7cpnq9eBVszbuDNEiotnpXeXfEmOrqzRFPjPc1DQ+
WFoLSljNmvw6+FWdHDNrGH7peh1kO03vyjuzFz26NXONFAlkeCF3AlQ1SjrgxBHnRUuqDUf6V490
cGB7ZmluDuFo4sAWNo2hkOMZB+pyuWa3L9Tf8+LCQ3HmHKBOxEMNbgbReGernfzn5kpymrImiiLH
wp6rG/YVJrtVCvpipdCbXTjfbwsxRM7gc5ANxtWPRvDJYMPQWmkz0MVz03xHTX8JkfBe43oFfYHK
TNzUFVqIXnZp4LfhOyAWNhFFEPB//Pv1wNJspTV4fnZt62X5tcAe4Wk25gJpdNMXx6UueYtFl7oX
5nvmFSZp4EIDFLfx/04W17eyRPalTRU5a8eP4MCDK4TgP842tghFYP+kv6gdhmWiBt7K/sLFfaZ5
CUGAaf8FGBDhb/fSfz5tgNedXQuZX0OnbAIUi6bugGcSdS8p4OyNgz2116hbmmMI/bd+BvIj76UV
kMWhoFpiGD9YhzyT89X7N9WZLQcAhw1HEeavXsPr3+XVab3mgw6AqcVAkqeTxK2QS7zQmLqwu899
d0pVwZarIptwGobkCFqZazFk8P5zFwrmKqMqqH/rVtqGhQyCHc3bS/3xc9Ojd7p10BBTRwzz9fSy
QtXV7EPsQ9bE3HOBGMcEmafbQjMuaXCfGwrkLgrVW1pMkvh6qFKABCPAYlsbtDwd2i7xNBgTTtWN
Orz/0bYTcvK6wPrk7EIEIQE+TS2SOfCBiNg8YoVKrLCtgvR2lu0k6H8X4pBDpdIvnJ4zQ26hDXnt
piTINn49uxQnFczc/BQHsC7bIfvvfKb1k+6DDJmp0lm0CwfmzGbhnJLOwQVBdM/aVvs/56UtrJnS
AarVeWDyRMvlsRmq9hmItButXJOhMyv1f9xMG9dlS2A2WPJpga4Cme25S0AGmfcyGibT/aipZo7m
ZawipJBFtHTdPxsrbiKQGIDzQTdvrlM5jDWbh3bsoWmpbk4QS6TGie+YnyWXRHbOfcLNicJGoZHy
9WmP1UjH1kXjSztaeEWHNEyyyCpaP96UuQ5tXmm793fpmVALoulGp9nA7AA3Xn/CpEzqwhOLdhzK
oXv2/EZGfulc2ihnjh1hPkX9DX9BmnuyMbV8Wguv9LVjNTbmYVayidq18aOxHZx/P3bbZMBlsSnB
vZw8XAX4XpdeKcl0FuRhljnGQVmNiJ2sMneAtv7ZHo6d8d/xThZQLSqQVcDUbDNt72YNnkltBd+K
ovd3+Hz+u3wn9GBiVR5HlhGVqNffS1jZqLxkCY7KXucQGZj2Gt1VO5KTJi4AhM99NOAbMFw3LAXV
09dDqQ5GhTHYwXFU5bZ0bXdldwuzkrCv39+Ff+lFJ5clxSBCDerQFGtP085xcLu09DJM1BqzuXIR
/pb084v5uDRe0Ua4+lkf53IIyh0OzsWvwZbDHM6bCXMIZxIhSNtS/nolGgtt7Yrk2X3U82AVn71x
scXOxtpFj0w6S31ct6vu3GNqZh78pnSeClu0c+SAkbnJqsZ99NrVeUJbktjdddfK+iB6zUv2PPPt
r66yamQKJ1/cJeRC6Q+fwFOFUDBw38oX4F3RYhoZqpHAyfVw1hI/CDsbtHqI8r7wf6D0LvQdrM/0
Occ/RIWVM+v20R8afY6SXJ++lWYxywOsVOcrVTkeKTIUhOutDKkYWzPSMpy8UdH2V17xp54Tk6bU
+x/jTMxJ6437fMtfiSBOoqDVdQs371CkzszSvanmMomVge45ouQuyQdJswZI43cFJfbC2T2z4+i7
wC6g004wcGqPMxoEUDouuVhUOO1+BjQYV9lIvUc5y8P7kzxXb4FkD3Wa4TZas/V6d4tOE27TWtpR
w1zvSpHbwhTTSkV8zQ7UKqWFPF5zNGSu/dFurBeUz/p/Lkrgr0J/EesCQJDUwV7/hhrrQOk0AANr
0QWRC5g2SgZv/WyJcr3wVL+95wFwb6EBdyKgrFN+X13bjZe6tMJnBDGuiG61q6rs5Z/3V/XcKIDZ
eEooHpE0nNzzzgp8pmsI33FBNG5bNdtHdEHNS7irv4H46+uCLiDosk26YMNUbhvpP4FHQ4cF+BGB
Rwrf9WWiVlaHLfWk8pBYcn5xUTjuIg2IQxoGwzQ+gqOgZwdsRLy45K/iVqRoAiz2ONnAbkjr42UN
zB8dMBr8eH0ICiHqVuuyz1JdUMPR2r4M+8kaP2Ollz/5Qz1noUWD8EqZS1HFRZoYW47dLs+AonqL
fHSAk9LRUw1iy12R/x41A7Wpul6Q6zNSp3NgrOjWi6DmTqGvap0hnLgt/ixzm/mhQALepfSsij4y
p8VPqDu2+WOfrcHFGvjbkGOTlDG33eGC+T11qxdLj6wfwDEgiL78ZND0eymnZXUj5JGrKQI1PuI+
56GNSWlAfME4YT2oHNZtvhruC9zY/GcxD8EPbXDXm3zVGwx1dPfL+zvrrXMeAMlN3h1VqQ1Cq580
RUFQVqbfzNk1aubjdUvhS+FKkdV/Js1Pr8jRkMs2oTzeqiadKCLU6+d6LeddV2he7Eyevp886X6c
Mnc9vv/T3t5a9JwQZoN2tbXarJNflsk1X/C9QVXfH6cDlorDlZNg39O4RhX/+1CQyiGTIVizBbqv
972v+TTzKjRdhCb1WK8kdhJNn+wqq7wkoXRmVlz9wSbERswLJfj1UBq9pnLMECKp/XyKzGVtdibo
6U+L1V7CBr1N+jeKIcL9BBoGl//JaZZB5VhJQP63NsWzIa3ssGqOiPzaGmLTH/X7AFJCjEO8HuaN
uMTY39bs5C5B4ZN04q8vEgKnrydqgGHwZUVleLBKPa6HQMRQdPsoDQKcd6FnACnsL2nZnJsyfBru
SOidXMgnq5vOXl1qKC5fL3rh7wYaMEfhjqYW2XJOHpokUQBekjo5ZF1LYaGXg2ZeeOb/vi6nE6es
RBeTVB/a0kkujLbMrILETBASFiXXUVDVR/pASfBHYT1h/AyoNMlwovNxFNwf+RUuSLyKKw1sbTc0
tgl8uPC/mmvj/LHndq5jAO0m0sl6be/e3/dnrigH2Rjqzpswjvf3Mf/PfV9nVi+MoiAw0IBtxI4W
ZA9LSh0palU7YKejGu/r+0Oe+0Jb5LtVogiHTo9a0Nsg07whOdYY1/RR54ORQ2o4J+7sUJ53Q5Hn
pgdrZ12Gq85NM/2LkY+2f+ErnXlROfDExvRkYMaepjNNrpONlQMztwIVIbNU3duN6P6ZjIF7g0Pv
kXIfUkCnFZi0IshE7jw5WiVOnPGgde5hrCcV7ED+BI8+bfUv7y/vmesFeAuFCghJyDmd9jxHIwH/
PabJETLZfU9UvRMWBYOlKusLxbPgbTxLaWlr1aODBbDsFKXtlD0QfiXI0JbaeKS0nTtwtnF2iPJu
WX7w9Ve02EE3AeDqmlody8LIf8wUb5pYa7rhBdlzqw9hvgW/Exe5xtDWXOPOKVGKx+BkmcPR6Asj
Wg19Qfe41vRxP0xa41wrs6Ns5o2U0H8bo956kZnOC+9W0qXBVecswwNWNviLmmpJuoMoze6Lk49U
VcHOZDVuMKSuu2nqJ5r/iRQ/6LegLWQumv15MoDQIPwWNPcardJjQEGLjEVodvCwATNuMBQzjNie
bLe94/pexCeKvSCcfVnUa5wYFcDrye7XTzYxtxb5TVBCia0bbbjKywZpcL/pjSzWzMHGWA2nw0OG
OPfyULeJgdx8q5CIGPxgcSLd6jwR5dLUJfbUnfzY62KoKZ96dE+zSv8iYXU8SnSQhlDLtOkur/ou
DdeaKzlaF+CTbR34j5ZFRgVoevI+WKDLvvrG2PpAVtB4jPPW6+19Rg0KsPlaLGjKrOvSh/Uw0e3C
cDIdIGks2hSuKQZJYd8kmR/7mYvoy1onlYzx0ylkDCVBr9AoWQMHmlpbwQAxUw0hmrJrvkNXwCYJ
Re3iwl1yJtnYNGgwjfaosMAFOsnax6JyhDBT99grsVCqIqV8KAgXQN7Oaa6FtWOwLJOQZYVQYdd3
SNf7tb9TOiX2C53mt+8dBC+HdhHst62WdfLeTYNwfDqRzlGntL0Tmpl/qzDp2Ov1hLrx4ix75Ocv
BS5nyDebFSndNrJKh7fmJHLJBKmV4wzuUaHbhcaR3duoVNmtcuiQotQRutaQ/k79qll2sItU+Tij
e/XHsafmycwGVd34BWr9Fz7M21vo9a86WQt+JltGw4nZKOs0bjAu3LVub+4W/aL33pllhz1BkG1Y
EHfByL8OMzy35rjPpn00eLwiAP/6tXTarMbncg32K8f3TliIhP3rNUtmu4VWW9kNtt3JskPbE7ms
J+s4cZkfElfvY8QPoG3Ml+RmzyzlVi+g+fg3nDi11MyFi2tNgTOPBLIe98IpHoSe6Te9dLJv70/q
TTSwieP99TDcYG3+KceMFmPeTWYaHDtTe1hZ1mtjHj8HY44U4Gqll56qc8NtlTZItMzwDd3AaOzW
NTafaLI8d7dmwo5WbBSjoEisyK7XS0adb1aS6YGTh/pJKAyU7eSbYQmROYm+gtlLvPpLMokEC3AN
M9SuWbVLAhVvwpxtMDJp0GXgfCmZvt6WtgQMVBESHJ0yz5OrBniTE1WNWe960x1ltKp+ScMJG4aU
uzurPo5ybS5ovp1b4I1GC4SBCIR8/vVvWE26JBigekefbvpdqmyvOkyjYfZkHFVz03Gxf35/B73t
9DFtKID0VFGAht6+/aT/BJQ2b0oN3ig4ZqXvjle9MVZrbNHaw6UsTXojtmQx9JEMZGPFtKcCN1L+
JAYULsv0S5dnM2iLbixHOPeVuFSBexP08euA/gIhQd2LL3OyAzR/5S3UcIrtQTN+NvE3+O1N1j/L
126jEPdRcAUBiqjN6zUITPhraGxjCNv0y3NX4/fuJQrEQYqU0Zf3F/zcjAjbEejh8duKQ6/Haq2A
tgkenkdkUJYd0bK8ybvcjN8f5dzJ4Xxy2W2IdRLk16MQatY1mRObuZjLqMTr5EC1twuTgArv+0Od
OzdAaqkwA9jb8Guvh3LnETdGnBCPo9Hoaeg5k/WtI4j4JGWdPFVgJDLsbNKBODpZwBO6NHHUhdzg
3LnhDd/of1D7obS+/g0GhkWYICn/qEArbn6h1LZghY1TQVm50fQjbqWX5r3N61XS6KHvihgarBDU
J2gdvR5T4T9BnmC6R5IdP26aur+ykKo+vr+6fxOO02G2kIktQS34DUzUHgxfK/TNOo82WVeAhxvU
eAAKXzzWiAyIXQFFwI+NsR8F1kAuApx4KlXDve35AHrW3Gn7CPVzzXkeML65lwki6CHV0TSNdGMV
6kOAXk72IfGy9ptoHaHdrBLFrEgFXvprsu2agF9r1j1iucEY6Q72T3aiYaIksTHDzGg0rOrYzW3y
VdCh+OXLsnzEJtvyYyR/lH9l2vjARPPQT8+6p0C8YP3iY7RY5C0y29L7574QDqdbR5RaggmU0jk5
zHIJIDI3TXCsagN1eaPK4gkX+Ouu6C9d19u2Ovk2W/wCxppLm3N2EjQ1lcoGV8OrWxH+RwBUgnC0
syI2NABAjlmTxaEytnt/R7yt/zFB4Koe/VcIC85pvZ6yctk5iBseUfDR9rTIGjIUWnOPLWjj65yA
Mo0a+ox3y9Q7H9exrO80aiwfhVsWR3cK1BoK3oHnAEnd7Or9H3fmUDj8JC5rHi+Hq/T1oeDVctai
o1Zgam77M9Gc9ZNKl37//ihn1x3lEACzJi2yUynLwho9kfd+cNRaJOUK9INa6OmZPdx6MBvksdDG
9mdflKiC/x8Dc+IxQkHrlqvm9fSSNkhQ6pmS4xSIIF6XIImUWzS7uWj1a7FUgELMJn16f9C/Vb/T
bYZ/OIUPsG0bPv31qJ0IlJ80VXK0NxJrKBzwVXEmCnxtGk8fYVeXnfhdrHPGYpfe997J7BuQFbOB
2O9qLVeChuJzktg8z42dp/cLBOHuwtKceQYc6mdEvZDWqJeenAVchVWJD01A1OvII785j7Siqq+q
QXYIcRnV7RDUcjfK2dx3lWNe6OqcG54kjjePQi3v0En0pgy3qIw+JzT1/eEriaf10bFanW3hIXJo
jE3cG9UYkm/P0eLpl9DkZ95bcguINRteCAr66fBDifP1RKTa5EP/vJiFB2ShUBQDZiud4/c3xJlD
RrUImD5V6U3L5mSpvXRZtCEl6jfB1tKvFc4fd9Hl9/dHOfOmEswDfyZLAzxw2pJrMqPSNa31j2m5
uldIcRlfMiXEXk9sTY9E/8+sNg40mtgwsLY4lNv79S4vLTF085AFx7lsksOI/Hex82o51If353Xm
UwFfQQoeBNlGdjhZPVwRPbwCex+7wUHt0VJPPpkYHO96HTjL+0Odu6pfjXVyclcTEZCkIDYCb6rX
oQrq9EFWEuwiDdf0Y0OJ/xnzDq19DBI1/RhNG6VcytTixaxyG+uywKbq7jV5d114XT5dOLNvqzGs
+ZZnbBE2IIpTVxY0iL2h7XT/uNiJPMwZOKwcMnLotUF3VXOaI4gfVsjVgfJHtlAzk01VXtjOZz+I
xw+guQLC+RTjzLu8llo3EuOj3n9nuxqktKFNrtHVveTlc24oCrvAOJFMgsu+/fl/kp1GroNyavZY
a4v0zygmucPIXHz13Pbz+5/+zBmFKIq+yEaYR0Zo+/P/jGQ4FPZysHzH0RntXZ2k7cM6Zt4FFeAz
Z5QDyudD95PU9DRnXX16f85A3ItA1fpV5024mrH7uM9Z6jQqA+n+eH9aZ65Z4hwu+U3RdAOHvp6W
KGrhpXrjH9sR2HS4eQY+j7Sm1bfMqAMvtNsge1mHSj4sFWzkaEJe9dKuPfcbgE9Basezi8vi5Deg
qowTaTN7RzRB52ers6sl9CerKcKE8D8L4fM1K22KYbgBrbBeKx/LrQsne7skTp5kXjn4E3xf6hKn
PghqTWhpSd05Bhl12FT6Vmg4c7krjAx2VFeJT0quWuSMSXvhoXvLFaJNRoOQsiXpDiHByZ3iYf3m
zWnvHn2v89advYz2vsf/0g/NybSmW5QvO6rLgH4O8+w0T5nwks9F4K0f1Fgmlw7vttinCwGsk9SZ
1ASpv5PbNCG9yqoqcY5mPYzYAfJpwhkKRuzmbrA3uqHb+fWwvry/Dc+cLkiNG+4LhQ2ewpMtQCoI
XL+v3WMt3ed+JbCHFZFdKMacuSwAq/JAuJzgTTzq9V4npaz0emRqIsfMrNaXHk1vJdUPTIzdfvf+
jM4ORocNDSRwOAT4rwdLinTzKlfUoou6PTbot1xv5p9xMM721ftDnVs8bsC/XXqwTacbaNBrN6nc
xTlSwQHaUHdir3SnvHBCzu5TgMybZyCR0Ztm06LX1pyowjmu9tKXO19vaiLVuioeqCoVIupXo7iV
eVuUEb2C7AMCyYi7NMuM222j18g0vz/tcytMAM3tRUkEZtjJuQm8dhwrVbJTzTa7mSgqteEMA7CM
9cm3Zfz+aOcWeSMHwTD0iJ1OuRGUJ+1l9Uf3qJHbR4Km1ubxWl1IhM7OicovWRDIKYj6r3eNjT/Q
1LSMQvsW2qDlzFFp92oPdEX+P8uHCDOQahBa0NVeD4W0Yed0DUPBTCjDCjeiY1AsQZykg3FhqHNr
h8ICvKcNvm2fEqazfNDWznTdo+5p9fXEeGAul0vGpmeCn01zD8gvcQ8n7lRfI6BM4kMJ58jldfBL
YJOcRMkqxByurkL/2AC0+ovoyEXoqF4rjJjbpowte6ag9f5mefuM80u2qwx0PPzXUyf6MaWP7ueG
c/RAIN1NZYna0izcdMIA2KtvTSXMSznEuSG5sG3UdUCcUF99/TldsLN5SnB4NOHMXcGg2rRvIH/t
U6worxdLXqrkvt2qkHagAPBRt9LMKWmOuvlUW37uHaEyTHFRDynawamzawawje8v59mhWDFwk9j+
8US+npu16BZYTcc9VhhfwuLW8Q5FwnTfj4V+oYX4NhZhVuiAEUdTbMWP4fVQxF50vDH2PFrd4O30
ZJn2SkwvRr7Yu7LwKIdmfoJ+Vo95giouwv/O7eGNHIgZ2ubNy2F5Pb5eWFoGDsk7LngKgYxIh0e8
rowbfUrwAOyN+bBaQyvDEs+kPLSabP6AQE/3+f9YcAIh8BIbhP70V0yQ9grHTr2jPhr13oTmEYFC
rq4ME+DA+0OdSamgPGyWNJR5tw11co0j6eZ7sM/dI/BvBFVRATN/VkWmSFd87XMFlOKgOXXwOAyL
e1yWBitzCWH0dq30+Wbwrf4g86l48GS5/Hn/p9ErYrVfB0MbXHdTKUB9ASjTycarNVNfJ3xnUHrI
tJcOnYkEPc0cdUV3HawKQr3Uy0g00zRFWLLqa1iO43jbJ5ZOXbxB6W2nUkDYKMtirXWUYK9fzBGB
lbAgzixCO9WnPh70Wao4mawWjeheD16UNayw9TfCclx5ZYodkG2KJzudtOVpbnqzjDq7cb5Nemnz
QGh5iWfe2rnIhCXIUQJSWgv862rgVesguj6Ef5nkMZiNXNuVZiCSa/6WZL3pbG6LME9SY4izjv5u
ieTS7H9MqPiph7H3/HynTXXnH5a+yu6HTlf282BYi4XCuIlgnSEKI92c6h34gZnAfjOuugC1Ax0U
a3JohYahEjze4ToIxnZTM9tkzD8UtSGXKwpJJnSvvFkIdftacyNdF4mM7dxC08QvdM048JQvZTxp
qePu82AxmritpkZC23P79qpfvEzsU9Msug+Ta0DrAtrSF188VAe00EfCJ78Bxd5vHtN2BwUVkzU0
0y2wQF/s3NQ/rguAi6hwhSWjThYr/BcLTb/QHamyce6Ufr/U/lTd0UV3HlcnALGfBWCYd9gmYxxr
BGmLWRoKfGlIx8uxr7qpXV+WZTW+JvA87d1Qd116qxne2ITkGCV+dXVbw7LL63w40Efp72Vgt2sI
P60Owgrvvu0/RBBjZyJPDEiVgCMLVaKtPjlY2mk7MQ25iDwIxHk4SacYo6YLxk+a5dfYY1ca8Z8m
etYgKltlfW46t5JpWAfuLLCklFX/oU7yfvhTrEPz5Oq5C8LFsZV/kxt+eouaC14iRdGVEvkKM0Eg
oexypNo1HyEQvWrH23o2R+dKaS7JGcD9+mvQVL0Lpsd0OAdUSJ6mWbrXXYf/8mFURgHUvk7Vtaic
oQ273EmmAxaWBn71rl99kznIYGQpJjsLsdG0HqXTBd9lkhWPS9CbNynJoBbJzKmr286nSxkObaMF
V/Al5F1lK/Cic7l6xRW6hWMSjSXB2l5UhTmHNT3gNsacRHYhR1WHfdub/ocyg+FKL7iBWT72adNh
XZvXH3yE9j/5wWQNoTPYiR7baZ3NnJ61s3eAbXUywzQFsQRXxVgjE2yUg5JGOz1IvbHLW71C3QzE
s0qe7Lpea0QR/fwbJCSvitzKWT8HBCh/prXX1x1m88vncl06edCgIAik8Kzt7yywr92Xw+Q+pKvY
QDy6J5B+bpzmQzdVfUsK6li/qqlftTs1B/JxbpDZCSdg7/qu8vO+BNmlPO+Q+DKvwrFGMnTfUmn4
rVVupwA9LfYcTlZt1Wg8OuoBGYS+iTJuezPEPljWx6BrhkM+1kEQCVTg4KioINXhhMHuvllyGgVw
sfWcTyYFOJ81kFYbZpqFS3TZJUGoa25f7ruxsiCU48jFp9WcvTVnkjjTSJYbaU6yiAgBlxpgc0dZ
wWvF/HnKB59kMzDHz8XQemZMacd1I8Np8yM5QCXDFTnvb+mY2ubB6dMlToqpg5IOhDOLRDrqx3Kw
lmlXD4Mmo1JRZT8uZoo4pDElxT2C5O5zbcpsuJSA/Y1A3jwUtI02hi8149OHwi583khoCsekTIPp
pQ2oYnyancrQIkuzvH5vry56lx4Sl+YtRFQBuUdpSoWbHqexXzI5eF3YOD1KUXkJ5tr9xA3WjN2t
U9pOeU9RaMx3fc1fH07D0nLwvbL/Ayrfb3+rxhXpvjcgXdwKvSnM2z4A+fPZ4YZLQ+kss3/NJk0B
uCq9Xb9nVTA2kTvaqIxqTqBwTINOULzQrezneLKUtA6aZ9XGlfANYUVBl7h2hDuETP54OCnWU2gu
SHdGwJ3S4m6c5gFtaxRVlnjCcYS8xW7lS+VmRbkXswvqOKuRMY1SzclU1PiyFjEkNxrXI7rs6mNW
mBPdXS0Y2a9D0V9Llc8JF2LjLyEmMMidohBo3vt5S5t9GHsE2MpSGXVkWvlIkQJGjw9QdZl+DE47
uVFuZjKL9V7yfw55kt17ZtvL6zLvjeQKDIRu7jAqhWo0psE8fi2lVZtu7NFB9V7WeTDSfWOPXrLr
LLhIu8XPFcZC0D7W6glAoY+lW5Ebzc1cOKrdDxW1ox9zWy96BCPLnaJmMe12lzcSzcQWyejhk151
WoVI9aqeh95p7BhyYvUo8DDRfmDs3H5I29LSY4RgGmc+jutodCKUbqrbd5XqpR71trXcbnRe8H+T
cH540nSSe8Md03GPHmr/5Lj9VMbo0gN3NkQGiBcxEFMPEQ9FLh6NKn06YD4GtkMFY/pFoLbqhI25
LLd1j8DAwe3YPw+IRtQvNMK9PrTnucxCdMSMbyoxtfEjBOPFCAejEdYtaADrgzO564yCol38ko6b
dl+ztKrUgX7kfCt85HjuV6KrbJenjlmExVSqkVaXu1xjdTYl+3ltp6/ohpkBgYk2PxiJ49zoeql9
DRT/oHavFNla7tWRVFnyvaUA6IT6kJRTPAu1ouITGA3dZpl72RpBVWxfaoA+aWTbnXU/UAifblx0
39C/VcwxtGppqaizeuwVMyLRL97ciBcx+tKMg7qgv60DMZU3ZTLU1oGoypJX+SSb357hdXPciKb8
UQey7MMycAYr7KhZ7lfh5i85EMjn2jM0J3T1ClnJVJuDL/mY4cfl0rWUYTrJ5ZPWaVQNeFnzMeTp
ggQrezc39jZchGCPKi7uZBrF/XhJEpA42eQZVAPzujmKgm7cVWnVXcKPtPO7YlDJLzH7Rh8bRrd8
kalys5havH/voqnaTLE7LJb3aTGS2o6sPJHOHugVFLvB7giZjE4a+pM1IjZ7rCo3bW8GWHyJFg2u
8FRsIfUBMDxzAAc33QahH2yPx34esyBBxml2qBFIy9IePLurvRsiKvGlFqBBXnxVVkWoRp7vO2Mo
DPfrUqjyirIGFLC8zUZIR321zOJmKVMr+eiZeT7cFU7ntRGCxMGN4xJU7lItUHddoC8/pmKlj4NC
TDFBQ+rtT11WCv1+9QKco6YBITGu0sr+adAiLyM0FoLl2vJHezoAVxlvF0rGbljpDbDcliifcBfG
jLjPgaEeRTL1uN6uEBvDxDImwNJD0TzN+PFC0rPlOvOC0V+6l7xmH7Q2AUc2JV057SRdh5RNVysH
SdS8fejaxoBCpVix3ln7x7Ev2/mrkcmk2qXcLx95LAsPiqamP7ud33+0tELYoTWOuoEeSStQYqB1
oUJ8EVYv9IXw7j10Qm04qrYnb40OZahPsM7Ft3XQOB9W6g93g8ve3mc8CPAbhtKPdBduaYSPRK8i
18JDMW4cDtITJoal2qcWCOybdjVybMTSJW+fMm0UxsFGVeUxk1AN9nxbP/hAWqhk5Gbu9LFL2nSJ
gLHP812nPNDTo1l7IrbyYS2RN0IVN6xyNdah3etZxVNOcLKvStNN911D4YU3zpDVzjKxUiF1Ndq9
U2NUGeXpBGB5Kk3np7QXYYSNNCusQ6j3hTR72LwK88fQU1X7sACL/GFoMv/teYN1X9Woo0PBb4pf
+TjMv/TSc4u4m9LRg9oIUSsmo7If6asWMBuMVYfYyf574kUe6ziQrfoeGH3yOLnLeNMujfpDcLOA
LaqU/DJRoeWeaBYhQhxu+6fZXKvqWqu0ddiDQWm+eNbYfe8SI3+kHZjhl1ZW3Q41aAM/pXzyn52S
Zh8u5k1exg2ic39cny7ydaJnU3s0ZNNm8Txl+sfW18r+iDlA/mGV/uxG+AenSSimwM0iSi7ZFywb
Oo/yFbs6KnSv7o4CxkIRg45y1a1oXecpAy+a4C0kPT3E/mH5M/t0zZFdxOLQJ/a8GzBdtwloHdTp
K9dJb+2q6coQJmaGw4cSA6nnyH3mlN5Ku5Akjk8Gov1TvYwNKBiRkiJpTZH/XLtktXeUn7Cis4U9
Pk9pa3RPC4Dur2BPZg36bIuQXONk3LQY82neUaouO/pplrTcG1bwPE+q+2ljgkZqxN2hf1fT0jv7
ZEgMrH4ypds70XfNB9Orh+8WKrC88rMp7qQ2mN+oPIs1cgD3LaE1bblra/L3HbpW5W7cjwuYyFBU
a+dfe+h7WPCZx2kIy6HKkTJC+xQ7DLdtPs1ruji0R+tKRsmoJ0eKDt43l7JgGdGMST77Dbrnka/6
cbin2GDyvlR5h9JEUARtrDRt/dl4k+6ErcSjKx6gdFJl9FxlXS/C9IsYfRll7BatWvSDCVzpajSE
58RaW0zZ/9g70924sWVLv0qh/rMO56FxzwWaMzOVKcm2PP0hZFvmPE9JPn1/VNWtY6l0rK4GGuhu
dKkMSDlw2Nw7InbEWiuuStnY3vRz06kBoFzmOJjYy3t21MroTKNsTE5qWuwU4XeQmi3QZ9hxqhot
TwkY2jPtOLc1RHsS91sk8XY3Jil3aUEFgcKQLZKj6gtSwpdVqYQUHYl407/VIyIPH36eIHkhLwfs
ncr7ni6jA9yz1E1j1RdJ2zYl0uJm9KSlJq5a8LQWWi6vpIleOJVJaI1UDO3ZyDg+q93sklpZXA4K
ap9aTIS5TGVQ0JZ09YoJetcr+ds9y/YsnKczKpBvEVoDKkV7svWHYi86lDTSEEw52mYgRywf/bSN
qvZK5W+/5udnQacQ5whClVYmzzLwuSpqXdklImx0MTv1GpvRTK70K22FBDKLYuusSin97UrbY53x
EdNFevq5OjryP7GhZqIYUSCrjoPaFVFjTcYrGf+Xbo1KFCi6vb0sNOanA2iCN5RVWu5EtKUyr2Vy
wsSZ43BDv3f1XddZYmyvKRPqf+G0JgxpWNrIe1Ouf3raManGbMsmMZKUVrwVshxqbKll/kwcqDpS
UaNL1lj53L1y3hfyhLvuJJJuEnrpWOan553nHZqYFlJUGZUaFUI+Le4oFnA/lJWssZ2IcXIc6Klx
lU+G1L2Ss35pbVC8pqcR1T8YGM/mEVI/YkloJ0VWae3blSS70Zq8sls9f01Y7oVTIceHNhh9Zqhs
PMfLEZlUpTASlND5Y3GTSxE7RhwP4Tq2f1uuEWgc7bx3PWxJ25OvT8e0UcSkSRf0v+tB0byYBjV+
Qhbp9ucm7IWyyS5DS12T7O+OgXh2lrGaxKlZtKhCYZDUqTa17y8457dKvPS+jn7z15+f8KUR3CUG
d1gdDMznMk2z2jfVUlrQVthgedI8yldLbSDDWhav6c2/MCvpoAKcFaYzUL7n4reXGZUHGeImPriR
Om+jF4cXt2tch2MsDAEaxib9IselJkhspfS1ZmZ/HVq41SAI9xotFAj12bSsioFEedNAmxkT1TfE
LD7KJQwk1ZpFl7rSGv58ZP9qtJHbJMFG5QbQIFDup4+ylNB/QDJJibZ9owg0YnDlObFecUQvlME5
DQQLKE/UosBYPT2NZNSEXl2uRqDEp9xetGG4tuocAd+xWOoHSgn19TrUWlCkgiTZlp63+k7ulhE1
VfJPP7/nvz5iPBHiMiI/FGvEfbb94KjMjWboBju9iBZgzZUVE4ULsjwdSG8Yt2QychROrck21aoI
fn7ml57uruPOACBKRYnk6ZnHshtkY8AhD71s3l6mi0QktVa+Opn1eZFi4W+bWO5053PQ74vg33h2
p2qK7ujSdkq0r2OM+NjAyVYyv4ybz7FV6R8JBCtSMv3s//xG/7pgkXcCAQ1KmIUEQe/pjQr5DFsY
smGkl8mGOJ02uRe5MNm7i+srp/qr1+RUOxeaScyCea7kygauyHMNlXbgP5tbVkNyGkkpXyd7D6BC
AQIw64b+t2MdhAElysaEOniP58t01tehmbZcjEa16yJrir9qq/ha45IXZssetmGM4LcBct/v/Id5
2s5pk9FVQ4wu0qh3jjkt1Re40+OJtg5W5w1mpr3C+37hsdFgQMVJkXYFUvfM+mT6NNB2UtmitSCP
LWppdrhodUbbA7N6JY7bp/rTOI52FZTd0RrgmRF4PL05+pPKc6NNUkRXoM3bel3+sov+BdA61UOP
vIcDxaVHyWJiL4Ow8SsW6YWx3QXcWBMUjdkcP3OUWVqURonPjmb0Gb1+ntky6HlMiXDLnWlR/xcW
BG1gwUQ/sp3ArD293aqgMlyN4hbNci867VY0AWCHOdK0uXwFDvkCmQ0GGyEAyAYJFLGy2/wf5k2v
6UutTboY0aSOlS0KxnC/d6robGlJ+69WSQMpO8mVGlpxbgm5gz+/jFC4e+k8jV0B7dcQZ3qJX6z6
b0cOXBqFa5H4Hfm351NaJZzVJ3nQEA3OtDe9oqxfpPmSF+5iturXVmJ7+MpKfcE87KoaxNOYQhOa
6NPB6EqIrrpRQFACfRTN4nBx102hYanWToe9OagzwSf/ufV7AZAgU7ZkBSFJhfLic3cHpVlWZ3ZK
EbkJY+e/9OTdy97cPkD9BlrTLb0WuwOe12+zCzpl0lhVblEPxmuta15Y0TtEEOVkSGEGIeHT2xdG
yCdS1eF4163wY7IVkSwOmid1w2tQohdOBfxi3wJijqGTP1vRtTGOWbXn3tSuPceZOZ4LaURBpRZk
7+fju0/gZ7bDBO8I6JdbMgBjPb0paRiHZkA5JpJJ+nSuEGskO7Wmkl6xUS+dZ98WMYKokLFNeXoe
+ZKWWUXrmki75M0VsP/aXWdZfGW2vBCOYAPxYRAm8ETPfSXxeS1orSpG+oX5D5+mzxEgXfNc9pE7
ljs7M2XSppdCbxJ4sHXx2r7zkSv1bDzxLvxH89ydNvLMGELUUKdEXyW8GbG1PSDgDD+kqKk7k1cu
W1sT10W0AaXLb1jUFnoUnaJ+RbXO+mjprfJVLC7Lx5ie6RsqNUJ1njoSMs4l3QXOF3LTn820r9Tz
kqcQ3PVqaRGMkKbhjdVTqbHFiV4MkYL6wrVCUHhfpKb2SUjQI/NQzdiQfR6M6XOv5dtRGYpRQFkP
7ofbriAIXgmYXnAL+FvAzFBoKIA+Z+VrudkMBXMvUmi7QInlgnS6kJDhp+jrwDibwp/P5OdrBq8O
QAuqMzMAvaLnpjoHHyoN8Ayi+aJ3byxYmkG58qfUGJdXbu0vmoq7VjssTZJBEINAoO33/oNbQKGr
MgHJXDBKObndIZaGcykYF/m8FejdOFZ/GY8oMNBKQUiy9JOo6EJja7OlXmOxzavLRnnThlWG9t9I
sUN28qXpm4+5Gq/GuQMm7PTgle/pP2Vl33qttK7EZRxoomp2qa4DZFg05BZnTSpcVDa09HpILxr1
kb6dGuey0mHMSUo9TmCdG+KnbbU22hyicTr6l1JEx1Vuu/7iCoNeDo6wc51suq1BuRa3vkvC6SJe
PmiCnIKkrXRucKxMM3HTfGnrm2VZBl+7jPN6VuOKkvqAEK0VqouVKTednORkkZK5QJAFR91GQE6y
JGio1OshJdmV3oUmMKS7nz/8566JB4JiLZhHrBjG7LkQDfovpcAamaLMbM1ori8DGU8aSXZXA517
Oh8UjPzRatJL8hpT+C8OilM/MkDYS4ObQ0r66VygwYusCoI+R4rZJwUNVVpaSaVLk3wWm8KYnZT+
JsJBH9G/jqRRkN6b6GGutkBHL/GV5mUvjMI+JYkFyV1A+X92KcaUg5QHDRahV987OcAhuykG+cFS
qV3pbdU6qjEkr1j2v2xIGQCaEEHUA0dnIYaxL8wfFgOsRiAobTNFC9g5zq0kyhmJTqTtR6o4lRPr
S3GfrnEjnqpLAsewS7pRd4W8HSjOSkn+mobhc0tAtIY3Q3N359HCKnl2QWmd5RnSmmuk1o11nUxC
HpniorhbNxSvWILnbo1TMdg7W4GgaHfWT++9xE4Q/y8bKY4pD9WxghYM0CL4+ex+6Sx7mpb8GvaN
KOjpWarC2mJBnsVoK6fKTbeiD6S+fI2C8sJMJqmG6j7tg/ZN/XOKkYYg1WIWWOwMWuQugy6iu2cO
ntFNkisXezd7uDdN1h0todPPUl2/psb+1wnMFXB+Eijo1oHxf3qjzTJQoFVXMZqWMg7BVmRhBzPX
z4zYiAqlX51GT7ZXgoa/BPn7Q4RkvKOXCW6N59B6ZUaMr1wQL0RCg0KsHBu0rxUgO6f+VF/EaG6L
TgVCB+5IktcBNUlVZAxyXaMzAYb906wp4/fZQDzllUt7ZLv8GE48Xholjl2VkRLQc42yMrEQ8EjH
LSqlUj42+aLv0Eaz+2JsdNSheDlXF4TsgBG6ww6ho/ZrbXUkzr2aOoCwk9oB/oN6FeLadWYPxlDJ
YT8SdzjCSNtQW0ePrHeUkWS8E6eL/kFRBv1i962sSO4kd8ONzjbj4ogU6z7Rg3ho0QDvZuB8IMzu
F9b+9aVK896O98DG7seuqm0xEZfvtNzIyAaNRp7Z2ghszS5B3t+oKO5/Eqexzb2fL5Lnsd8+VOSg
yNHwlEiEP9sWqnobZ9Y4bFGvSfFZ1GrjqsoTOn6oW2F9q0FffKfV8dT7RtPr735+7hds4K7ySaqT
fRjyIs+34BbbpoHls0UkIbLGM1ZZ+14kKFfYalERf1BUj6+7fMpLZ6gAkLp7CPGhHC/0mZDUkXzh
zy/oeUqAwZAhLZGt2sMhBHaeLiQ6P6Fs141iZGjaIgD2W/MZ5S6atkkKItf2mBYgFSUq+5W7qkpG
bCkKyv3PL+IFO4ytgq0CuJp6z/N24RdVqJN47ZeobfqcjL24eqJQxG8JA9tXLOQLhoPsDhp0pDfJ
0T0GbD/4IHWIY+L+7RJtYAWvu7EA+Fx1rbMkrXioMfxuVeTl74P8j6+X/5Y8NDe/r8PhP/+Dv782
7drTNnF89ud/nrKvlD+b7+N/7F/782NPv/Sf1+1D/XbsHx7G0337/JNPvsjx/zi/ez/eP/nDq8ds
XG+nh3598zBM5fh4Eq50/+T/7Ju/PDwe5d3aPvzz16/NVI/70ZKsqX/9463o2z9/JXD4x49H/+Ot
833Ft/57+eW+zpgLvx/qj88/3A/jP3+Vpd8QQMMnSripXQOaB7U87O9I1m87pQ8yOygg9me7ba+b
fkz/+asq/4ZWjoWAGQU7aOh7bpWc3/6WYv0G+h8mACqppNUxzr/+13U9eT7/el6/1FN105DPHv75
69MJSbPpvc8HcfNu5yGbys9MRDd1WVePILRiquu3RU0S2TbmXPCasgX1/MOg/HHyH08mPzY5+pfx
3ntbQz+m6xhRIUOhPNft6tB0VRExABraN+rHzRqzL6LRpZ1dDlNzMsF6jf5iQvC3m0pevgxKZSLS
l8jzeQXMqYQVEg3gskFYX9OpLAHHkw6TBXykzW/VCQQZmg16hiSBYu2V1LFqHLB4SzSDBq6dzNIK
yb7oovmxgC0c2+oa0+mQzQZuFFHlhi50QGLe0962am2gUsptoffNjbVUEMeVDrOdFBkBrEpnpdkV
VKDEPeqK0WKUSLKnQCPoMoCk32bHWYvoMs3pZRC7RSx/thTB6Jx1NdL3A+UvCWGY0irtC4w909Y0
Ab7/JoxK5cJ9EAzaIrTzOaG/xYfhElfHhk3tmwQmeR7myqrOTinVLZuQBfvtiLMqg/OYuu5mnoFM
etK4SvMDqpOd7tFKZvycNBZK03G6Kf566bWP5jAJuErgDbptlTIwF2Gru/fiIl2y8CJDHrBT0Yqv
UIuuK7deecUxW6H7hKhA/AHQf9m45MNKw0ZQfEAbfxMzNmzCJt6rYjZItpxK5gcZHIlir5ex+lJV
4Ef9Rl2Bmk3dMCTOgNTL7FwSS7pdhKRSiBSBUbvGJk23+cLmkDQWqFRHmTJTsEeg9SKNvPVpF33s
wcV3tJy3zX613mH06WHYVHtrJHDj9YwHN/TP6QVqq12NsooQziDIYD2RTfb0AkEZv+7X7mZdxvlL
DoZWtSfU+yfiuAmBSYCxVKPBIch3wAH6zQESbvqg0rY0GJNlFZ1mWda7kfCh5v7VvLVptThfz3Fa
AnybK6S84hSeCMKxhl/rjXQJlFHtH7JWbGoP2sgCQp0pc2X26WI5cm/q35D1yCV7LVfxXZ3IQ+aK
ad9v3trOgxhKYj94aEXM00d10WBwyiv9kYELZaPslYWxfE5S9Ebs+KIrwGubXhydpIN8ZqsTbteO
2YlWUbUOahmhbL2mTjlX0nfwYGvi6KNcK3ZeZ/J7jd61d6W46Z/yrskvAKUsoE5iGuejW5grKgVo
jLQNBbS1e5tkqICwr62mxp84Q0HDKFW+OEKWgZvuZ1P/3mUUVuBJJIUIi4B+Mfa8KTTUsjIpBdyk
FqhlCYCb0PHYNOU7RBOkGZLWKhNHUA2zsOV2vKBglKWD4VEyoRljIwBechZcGjDuMsmzaGzEdnTn
OtY3D03M4kSz1FZBh7PoD5wfRkjF9pMem8o8bQ6QPOVip1IBSQg4t/m2N7LxvqXYnXHUpDE8qlrl
ZzB9Y2PLUxsDxeKGEk+lVe/DomjVeMrB3A3+pe2HJthSKdMOlrAl79KSchhyqXVf+1rWjV/LFIQ5
vTIqUTmNEMM7p6GX1GKXfQr5g5YrG8Lveql/JmLuGeEiqwG5EQq9SaAmoQPVl/MNCClN8rbOlDtX
o+D0Rzuk/++xf937HJBa/cFF7VHBE7/tNsW35pd//PLuvngY0qx64sH//P7vfpxY+jcgD4gDIbz0
mOX604/v7+DI2R5CzqO+/y8/rhi/MStJwOxih1Ty9t3Mf/lx3qJMy94OBBy9fkA0/Q0//hjL/+BZ
yfMB6aEuYAI4ASdkPquBU7HZGkErm9uk+p6rdxQF7L4YXNKyzqWsvaZPnCZtHaPs7TRJ7Tp+Vdl/
z+P+7AqebfzTeCwUUq7NbdfGdrldyPQmNLnN3eW0RlpfUBy+zabPFWti1KnCC98eH93/hpn8rqn4
/3nQ+SRY/bdB7P+BoeljmWIH4/z7APXtQ13cF9Mv0VDe19+Gf7jZfbNO9JD85Xaqv903P0aufx7u
j3kvq7+hXwOLBmUsdZdA+XPey8pvwC6otVFENkzyjX/Gr7L2GzEtsR4lWGqgSBT8Oe95i1TcHtru
TcPAUqp/Z94T+T6ZdgJ1LnKM5IGeZfa0bVENWKbKKY+yY3cYzsK1EEIBcEn/myegHfypns2zDtHQ
nv3BMcL1IL0FVStdx7fZefZjrz6tH9Yw9i5+5eXXS5AdZKd3h0N+VdyXUd3YqM3Jq91GajAdQcC7
Fx/ykx878Dpc3dMPc1R4c0hDJH6H0xG0bvEmPsheF1yOqbM6XdgdB091BG8+Km4aCSEgXFcKs7CP
Vg+hp0A9dAF9FdzVE/wmhKH3NjkoruQW5yGgqcd0ktw2av3W1/zqnJwpnEq+4o6h6gonKHodCvhX
+LywO8sH41oPuvN6QhkkUt3tUJ6zaA5bvwqHoPRVTwing3lobuMb4Vy+LQ7WuTlVYXcYw97LHIn7
TB2S0SctMJw4wlMZhl2d0uvSpC8QtAm7uItvJnWxL1+qwxhBv/YgtXpwEO2HyBvc2H+X2ZYjBbpL
+0gv/q47jKvfhvrjZaieFHIEtwtIPIagsaPB98Sb+OpyyIImKDzBGbizKaDPpr/4XYRDD/rj5EpB
H+qf+iNbVl9xdFc5FFeGt/hGUERSsNzU4cy3ljfVbepvgXWLxvkQmX56u7iGUwTVgQivCGaHLhnB
6s5O5sR2fqD58cH0le/Sobgpvslfrc9j2HAdg9vb0zsncQAM2oYze9phuFp8/bqJVD+2Z68I2lD0
yTqG05VxG1+vV6vbuaIvuopT252rX+dvxKvq2/a+k+1mhmnioPbezU5/Ft3e087K2ToNUfG2vau9
Lrp8F/3RQZjArThIdoNwRiCHeaBFuQeE1yv8/KSeoB3TbiZKJxd6XfYWJkLUczbLyQLFKfytuKkP
mau5eUDs+AHS60E+Lh+EiGSGK3Oxpjd+hW/Mjxiqb6qjEk2hBStEcsyz+ka6YSYGsAX90utYJyKv
fZuO5Z10k31h/fDJ/NaIVjiItn5QA8HProu3+Sm/kg/llX5qjuab/GSwAvqrPEoP9UE9Dq9oxSjG
05TGv5b6von9IZWxNJNMx/ROOtGTAJYvq3B0WxdaaTjZht1yDb37/TtdDn2DVYlSZrS5qid6qzO6
wjslokOOV92nN/BLHdEWXPaYnuyITmG/z1zwJ/biyI7sWaZND3C3j1hhfhFKoTHa+dfMMzxmkZO6
nYNSr2/4CK3wvBVmORWt5FAFhXPhB2qCY7pVcAmbW+0ohYKnu0mQBFmQPSDwWRoHbXCGh+1LdTeH
47EIijsTRHiYBet1G1rM/gKp7OMbwTEc4b3q9rw2hvGn1IcQdKTa79Az/s78lJzkSDonGdsHTzvR
ZMYroiSS321vtDeGN/jzwThVRphE8yG5Ko/bOfYHX73WAqW5Mfl0bCdObkunS6A5EtP7sq8HH2i9
LfH698kunftPpf21xiosrAX4L+7gob3oKva37znfX1zWJJ+FzeDkzmpXLkfyhkg7LFd5OAc5htU8
dyGlNVfz54gar+Qu3sSHM3h89hpazEfhmHxgxrmtc6/bZNidzdHt/eK+YcOv1ICHchKO9dXmz+7k
LU7jTUfrpnQ0/irOmz/6pme+UaEpBhbTQQ5goLqGm7mFW3qlVzuw6SLhej3s5y1P65fkGlw/DcwS
Tpl7jZ96LIGoCxtPDdDn8C5uYbeO7PZnaFEu/GCvdxeHDPex8ESHxvV+4bPXtXt/DSZczeChpW9P
9vcEjzC7WH2bPVOkuZZLhIVMIp/qQvFNF+aO8c74BCmB6UfKgKNrrhIJeCCBaUwHZs90DDd+AzfD
Vmw5EMKWg6SH9i5xJ+cHx/9CEgZQMPHoD5Hav9bR/vqP68jIClK2pnjqPNDzuLLGQcnBpgUNiRXW
Bb1h3M3vXdPhDhjKyTGuUp5Eja+6MBSWK7hvCxzQ5MGbYOUs9vvO1vzVq+xvtVM7bKFtlIiDmZE0
3DYoD2s4HSeW4ejP/r5kyVm4F/ezGejB7OOabcGmjbU34BUHDy4P6BWmze4kecNNPK4Q5zrzbT2Q
/D4yDzGGqvdNTDmdiFjC4ufpUEb7AYdQZ46JTnW++B2/pRhNgGz8gMG6HM1g8hTbdPaXmEH3+3we
Qs1t+Ft0+qh4o3KgzmtCiymBAm+QRwAVuNn94J0nRTmTha3m441AlnZnZnfhpa7plu7GrMwjvnUy
ncUx7O79xN3JTB+6TnDLxZlBw4krPtaLO2dt+M19/o7jM66y3Tuxp3tiMPob4ym5lZfxoztEFQeO
x3Azp4Sb8i72TK/jktbvPBandVmAX+hVlLyN4VDeDceOuaMGm6szcqUrOAh48ZwzG4Y4cU7N47SY
phbcQ8yZiuEzg5Fni5wIf4ve7K4snNUhocTV/z5mk80CCxI/wXeQcsMx0oaDhVBgOElzuEZU44L2
qdx4Ft+T3IaT1NxDVdnalWSXbuzG0X47e6g0+tNxDbEEPL2V2cIA8Qmo0Ey9JtwHr462j+ZpOawM
x8BVmzx74okgDtqrNBoO3T5RXT0QrvcnbbhrWGMDDCZw4vdB6fXOW2js3MPKhKud75CqbYvLTbEK
BWt2HwvNzrnokt/2QR65+IJ/9G3EcSh+K3M57X45oXwcAz3UwxGvnLmxZ4XCERt0FG6WEJg983g/
l0qUt6+RxM299HFiSriKhQvNnTboybBFJeYSx+MZrLx9StRX2KYQJa4gxrqITLEU4xF7fYCkqUvc
4SCC4Aze9nH7mEaNp69uGmCuQrhH1Gxw9QbzWw3IqZXMPBGv3H2xIi3qfZk1KwdpsIQCq3ifqdnZ
DOTD7Ath74exsxzptBmmwb4cRj6C3ICtYIFnD209NyXUxUQ7QphG41cVM2xd7baqDCaGVGZK77c6
2ZlbM6IK06B3DWaVzFiuHiMasKRuzbvlVj1j03jW5DVPYNAY75aLUZ0iJPx1OZoNOo8nggCmQ4zk
91xHHZT7eDgZn1m5/waLYAYLz2U5S3x7N/wK32mjiZUQY4vIMjozjoJ1QRgtBuZJ+6qzfMXbNTBx
Mb2zuu29EEB4Y7ljG7zmPTOAqF/mTgacS86zEVmE+5kt2/BlnhTJMqdyCNvC2K3d1re4z4RzS5Hp
WS4ZUI5bMsijz8C64kF5tG3i4wy/+BIWa/c8+2pdHWk3QyKPmpXqQIKzW269svurQWOSCFhN3emc
2Y5dkqee5I8pw0i4s3s9LmW+gn3ozvbFluziTfqtOe9D3R00LrRkGLCevN96FiG5GeTvYkLs9roK
OgKV1FWwT12wHTf9VF9Xt+vDJdwDhZHIJiNc6UMsB0s9DmiSElhnq7LnI7sSr2QdF6fkUNYYaSnk
z0PtV4fikBwakERXAt+7vhy703AaHlKi5dW3At0uHIIg0SaV6LOlCrkWX7AbB6KfzwSzYVoGnYOM
wIldkV3aE1FSE7R+FpLZ51NEI27OliKzgfwQFe1hl8D+pHPS/ccfbfGb4NAGOrCc1tvjltbjAfnr
aTpfrtA88U139DbPCkYCtUvYmvbA4WVPYVdC06nYsc5tqAQIfhCyF44YtUftHL/TEnvkF/Gtcdfp
d2vv6VcEYl7qo6lXBSZbCS3QFYddgJ0xLKZrefq7GWMSjcc4au4YXyaK6srXE7uQ+ijfwL40Wzu7
UyOZCE75rH4z36k3WcDw8Nn8bcLl6J+yB+vcH/WbKki80kfQHA2IxEM6PrkVPHqfhVWAiyTM3ONQ
MHCalwTUL7nPikgx4eWY/RIIUHt2Jje2v45hQSSlBbxgo0tv3xCb3tf3Q2OPcPOusqu9TZQz+Uqw
+K1HmBeSNVC7EL5EFlmfNc1O+dpH+S1yKxrzhF+ad3yYmG9/vMK+6SMM64kXFcdkDJto34dZj8/N
4oCDn9+rl6PwmfCUCSgMV3E4uKadvKNFphxlfbQFqd84tZt/kpgPXy88xPgrBGj/4t2jrINR6G3T
pp2twTUajuGptm7rzK7BbZm7I3+t7h6GzoTd6mPUmLDGTWowTkXimD0X20vRtQLZl6SAV/dWE+P3
AbM6UoZBlpBazjv5axVlUe+l503zL99Xv/diTrdHt3FmX9h+dZyh5Pgyy5a+v/tV2FaQmKFwK/u6
3/n7ZYzEyflgJ9/KN+V5TQLVb3Bue1hHEIRZQzjDaUM2oifDY7Zj1hM/9ypXZz1M7PkkPtNiG/A5
PDjmrnNP4QNHy8U7+6JpOTtydY9Bd+bvwfY+ubfD5tx9z4M9nt2Ha9+CgK/kcia2ebv3ED8I2Cjd
ng9I69k9Lnu/KAyKjXgG97TaOQaJ6JyNgMxrEn6HI+MXDez/ajdE0ntUJxxzB6fGZrTG2Ll0JMCN
mvt9MOhsQ4PaA0DnT+7GhbQOQHd3DwctgugMf2j63bsG40+/gOASoPrH6hSC/ZO4X+dyrXEDamgd
mEfvuojxwikt3vB+8wvC694x8b25NwcoirDbwJEGe/5lDNLdDHv7KLMFwCgTFlzNmd18H4gYBb/l
RLm34FsIXGy+wAUTSPlpJB6ycx7tMTbElcyXbXYgqnvhZmRihPaBrTYeZt8uCkQVP4+/oZP+m/B7
f/2H8NsUEI5Ym1Y6EaQSaVabU5NYwq9734hTPAjmKz6kVhw2ADwAGoniZGdyQWSOsGkFFlB1LFyd
Zu9h7uYmYXmzx1uXSNr9QpBi4MhPkUsiMrW36/guPsWn/sq67iPZm6MlkMhwWESsg0OOiaB6OWjk
jIb35bvVS8IxiomRF0fHYqNctCdqwuownEp/PvZhzT8kWXancRqPiFRiESfffAuODreV+vOHy4eL
fWPghKpguNvs+no45W+Hh90NSO92/1aRvEHsK5TsBhcw3BrHi/11ZnFX+IPdVFm2xo+423m8ncp0
Tl0tROZi4+2ZZbRbNVrVuVSQ903l7ldMtz8KWEPJNQ/6d4nAl/yR2yLcht2sGTwSSyTpdpeysbFc
CFE5v0PmxFn9klMAFNqDVn93SsB6/MXFTPCZPUaLby/+Ht1oJBqImm35/ebuscGevpO91h8wZPtA
4EsDIdD9xkUumCsELUVQ2GGmeCIASj0V79xE26FWbged5W43pLJmLDot5oikseQXJ6+DiQTR4Otv
uXXMQGyjavZeuEUDDXtAr7JDxlZfw2vPIY45WLGXisfiYJ+V+TmxErJwxD+9v8eRllsTIe4xNrsF
7kFhZ6+N19ZNexI/5LdVG2YioV5+WljeuxGRbSFxnIogrHUyWowzBXt3n5MLv/dstY7rMfHvqDw6
U0QdATNNT/Hbi+6kh343IOG+tWVzzZpdeI4E5jYL8HoPEWlL4O0hnoIIPPIqNg0LPKqCzh4YXhi4
KcK1YktarMYe0rWEZWRyCOpa5WrflBisx/zRcmHHruKv5Tm5WdwLNmlPOVSYmZpozHxtt6z9u9X6
DBlR0QAEvWPTOMUP0rV6QMmWNMQe792Jb7a3OsXJ0+xv7h7ImpjGPbSUfNojXi9kmcdPWpS91W6a
I1m12+1recXr34uz4SshPt4zDyYhSXodkz/eo4f4JjnUb+dje5QC5bB9b8hvJsQ8myeT5Vz9LNIJ
DMcrNtCEMWyNo5mQmE2c34frdUmsod/0R+MOJW7C0iHCaXrFoWGKZFfVFZ21rNMnnCOm3xXPBQZv
8zxAaZF8I38aD9UVXoiAVsaX0XueJGdHakIPh8i6BeS8fJ1Xu4tQzDqC8bsuI+w7Vpz0OZk35Vo+
D0cjYuvt7Rv8PLB+R7H/rbrO/2MVGyp+PziNv5Qlg/vt/hfAUVn7Y13m8Uu/12SUvSSj6/AfQSFA
35PJiP6OKeIdMD2wMU16eQGO3BlJf2CKqFIC8wE4ZEAOhTa592L8r1qk9JsMM5iKDTjhRynuv1OT
eZRW+6ESuIN+93ZK9EvnCneF2KeOrh5G3QAWMzmDBrx+ngSjPs+EflaTu7FiXA5CrNSlQ6U/GmTy
cQsvgSHsQ7Ro5osrpZ0CQIRcFUJmcnHU0E5DbxkQjg0rdBvsCRGZ60HZlb7SOiFLeYmFxm2LrXKb
6SII14M4FFEM/p0WS3Wm5UE95MgJtbqEk5OnhLx+3ZCWWLeh8R+f1N+arf+2ePikxPh/GwIOyv/P
Ju3pvrxfsicTdv/CHxOWeqC0N/zVkQUxRNgvf05YkG6wx4CxQdtDrsH414QVrN+QeAUaR9VRpv8C
TIY/ZyzqnL8xX5E5pvMBLah2qY6/UT6XYWc+icpYTnQYM1RIMtQS/wd757Eku3J213fRHAx4M0Wh
fLXvPm0mGW1OwyORcAng6bWKDEn8qX+iuSaMIO/hPV3VQOZn9l7bBIzNz/Hv1VktiqJYbdbW0RwG
xYYUN7Veets08bUJ+SdrTO5pPoNGIeJ2mEZC6O5N3d/nREAkTWgjOLO76tkf8nA3l0Z3UpZJcmza
WhdyxZiT+inzg7Wf+9id1HBKUVEd23ZYEj8qUDWpc+drWFu1/RdA6ns9dfDbxeNAFjo/XLuRcgoT
X9tVTPLvH3dAO5qFqH5sxdySvx1+2GbQ+g4TjpcskO0xvzYV9FGUTUbZRju9TGezK/FIWcYvkVqv
oyyJHONmNjLruJBKGM/Q6MbWNcDk+O2p1XqMM0LEtmsET3Dqw2QpOwEt5HNZHOJbc+8wgsfcpa7P
36+sp7Smynfk7eAa7m416+fZr/ZpS0GGD7EVjE+REkXdcpCWX27Af0bbSff4H7LsrjEYrYt+TTKb
KWHu37gG20Jj26MPcglFvLOq/DVDt6OceaOrfCtLN0n99kP4C8Xe4Gdx4dh/zb7HXZT6TWIO3nJY
CLslLQKO56gq55insLFmEW3mKNyS8VAflrpktN9k5WPTZTiUULeaTn0uo5Due+yzTaNc9Eyj+Y2I
iyGH95O1/ikzjYe2fvZIYfDq3VSON1f7e11p/dl5etzjXk8fQ6u7VWV/aofXpjyJJSppE0sy4RwP
i5qWR/hUbzxRzTXuESru8NjYzaUF6X9FKdn7avTv12b52wVRkTh9A1Jgng6enL+QoR3KoVRJIMqT
Hulvu7X+IUH9O3XJI/N5ljra4NpU+abIDfDYi/7FvUXp7DaANcTOqfUS9yaKQOni05grJrCBV2y7
AuBZCeqGGrXpijty8Zp4TKfqVPXrxW4C1gFaM/p3xGPnV7u+4RwtQKyBMy4PZtvf9jDOY7dS32K0
vhvpJuOyEPU9Eq/jw9GF2gSy0EIeP7T1pk2Le9Ls/va592B166+tBTu9dJi30sr/up2zi+wZDxZ0
NQi0C1F4+UvoDi9l0d8iZH5yDf5EHQJORfOY2DZpsOHsbAPBwHRVp8xvvvoxX7fBmvqfk9t9udP0
NqHRZ2dXWHedZoQZdc+RdBLI6bFlVMAaM7SMYvhJB5rawOCl95/ybm7uVZpT+zoNOlFztA5Fan+X
mWOfSM8Mk2ZmSdrK1k8Kozqp0vu0tQNrGNPiSC+xHKNVxVN+v6ZnLwWv2vdJk4csYA/iGoUdWT/+
4p1ske6xDo+UlhbK1NljAWTYIS8/HTyyWL+uj6BgncDY1Cvj8k5cFZ0flsMzo2EP8oumoaimZHbM
S1O9Ov2TnCnjaysuXObUZEHEvPJgzT61u+/JgQjaV7R6PySMQCCTU0CnnPvx2tJspibDUAiY7Ycm
6Czi9WykQaMpVhvNY9kVKWtNbPYZPYaTLY+hCUD1NGEya/maltz79ooJ9f/O5dQpyrgx8tA9RmI2
sw+zaHxdw/MKyoas8N5t7gKrrRVQyRzMaZa7Ij9FHQhMiUejboODWOyFPnlwRHleSZnw417bqZ2Q
9oGN1Z0yVKBQV52vrq3DOzPK8o6UQGN6GLLRNTb21XqH07YBO7niE9wMxZylUP2KMNtn0Dxfq7KC
lIbAs+32vXL87xTXBtDvplidbV9ME6dzsarBif0uhf5mdIXLuhnQcr/xU6eYkn5ajHo7jEZV7Fbu
GxanNly0lgByILxgOlFluU4l71cENcQideE+q9z0ve5zgnUqXviQzYqVgRf3yaK+EV1/xKiaeMtQ
vlWrV332q3XbFNWdGxbGjewb51kKiqVWioJAeX95ciz0AUB8hnfZhc2VW/kHLTSLVz3+RGA4D0M7
13fWMPHqDLAnQVITq44psjsZpDadFOsn3ZOmUZ4HT9+4+YRcM93Ufrvx0U+OU3+YCqQwID9NU95r
BKdTFO1Lh987McVGK+otJ+1ySNcT+LFhI0C3kjFxM0U4cgjRe87zvMzjSbz3Dgxr0QYXPfE/jKzG
3eoQhDWrJT871Hlw0N0YQ7BmilvkQ7cJyt2IBht3sNxUhmbs1o7iZGSslzq9d8bJ+wjClAXqNQN1
9nx2abxFRz8d/xAsAXVtWjdufurXNtGlEvE88UraKnsEZHYTtulunSqGnh4jsSB0ntMlqy/zMjOQ
MY3YT+eHShr1kcyac92VrPvdWcDWFlM8aXZTfbcf5djG7dL/FVX1G5Yoep3Oyg8ZQLzEAh93cNKF
jU4QbLH8Mmxoly0E+59s1dU2FFl9r2sK3an+7Ubj4qYDGdp9UnbmbZi9O+7S71KZn+u+vR8ab0Nq
76Z0WKHkLJoJOqv8aTuF0Z/MmC9tuz76FQp36osp6bqaS8dnVtqW+6pdD4HZ/ZrLcI/ltrojvL5O
Znfd91bHcmM2LpM33gbdwIqzjIhMH32ZP0fu/Cn0nShB0AJiI/iotnZIKjfReun8OhkBnE6US1yl
4fRDxukftygYewYc/sNsZVujtgewmAgosqbZtot6GSj712xCoGDUB9/sAJ07C9JZ+37wrhLFiILf
mOt7MHuod9ziec0+m2nY1vm4m1Z9DIRm1mWOFPbtSczFe72a8NlYW0lG2UKNOJ2H4hwiO98GfANt
kD/2sJC7ce8HnMvYow99KNNN3vrR2Siz38BZt5VrfFWdPISSB6m1aC6qBJjhhiBY9hGKBwBjI+KN
fPnT2sx/ZZqkpnVIg/o9Fd1NK7ODErwgJspno/lbTOxL63qLrPfKmWfFIctXxxsOvse7KJq7sup5
DUmf3YXe3MCAQy0OR3/pGTxl0Re5ktD373txyXKeLaViY2Hvijiri577mQHJDAWhfZlcsRWmvx/0
q3L6g7n41Z+xNbkF7yKykPc1kQdKGAfbZl5I6JxT98Qa+q+m+pxq4zsqM65+gq0m829ey7NdstLs
RYyrOalERKCD8VJbtdimRcBysQQv2eroFcBT9cQ7yWw/4JaT6XQjgVpitP71C2drDpQ0Coztxs4J
I3CQhzdZ94ieWy248zIM4O2rocJu4wlrGy662XvSFdTQTZJ2HIWkGFPxibg3bsEB85E//BSd+bnP
H+rc2xYTS5s+X7ONzFfGQa189cL8dixMTOCDu+dRg/QGy28Dbvc8DVwZpvyc3fbcDuFtVFrGUcGQ
jOeiO5ToGJmzIWhkAcEJtq06QM5Fv77pHHea7D7aCtBkqqx0G2lws8Ee7Dnxa2ilBqPZIMsND8JW
4qXQ4hDlB3Clb2vtP1RWP0OZdN8j9QUuHgthdpjkMmwXETwELdxX0zE5GfopNl2RXfMAWKBgok4y
rYkBYDNf8PwsduxL/zayEKtEa5/knqmoieruRTYNTgzTd9fvNoQAyem1TBeo60UyqnndhQPRNpZt
lDd9o5nqtu5zR7ZlbLUMqOplfl/tfv3Nc/6do44ZEWQ3Bc/Qthvvo0G/EMpOZR2dglUdK0+ouLC7
TWfRWiuG+0t6capgN7X+rmsQBpCW7IFC3Rh1wNxy8Yc4qrPpD1r459qmwjKWsxp0v0WAPKJIrli0
WK+G8M9dIA4gbY8d9NMqNBjzBtElnLNLgW8gi4pbowlfx3r+bvviNmseotH7Qpp/vVze1Izxpwal
NiLCgPGz1aLznz2rMQ6r76EGxPhgpIyvB3m2ivXGLlJ8QEDSN52wN/nYbCfPfLJ8+67WajeLJlnx
f8QzjWtsm6pjh2hRhtDfba7ebO0F921o7DPXTaJl+J5q6bM9I7OoH1qGvumh79n6u+DUp5Yvr/d8
yUaqXA5WOL845kgzV4fsQ4fyOeKSzUCBdTarST2+UAieRgC1O4GRKFZqOeUa1Zr1qsIRaFLm2XdN
7357uXHSnF+igdrUBEz2KrFfl3w7eA9cK88e/6fOHfW2dOwh7jrXhSs/xXoS46mdx9eS+AY/H2/X
FiCZ11m/usv/prO5G9PiD0H0lzEzSbK18je3n2/chXVaGpEvQRUqDkO1UHF8iGAHcPjCICheZeFz
v4JuqGyUYTR326pqXpUcoz8FQuQLMK+Di+1zo6pxh9n6bs25kfNAoa4lRjdJHf0K6+OjqVwrCaL8
thqMT7Xm266pXzI1L3j3UZbm1s84RJvKUcGpn+6UjX4k6A6qU+bGNFSiW/c+DLLuSbnNruiQE60g
G3gh2odKhQDOwag7uf5N146PKGzJEQEyGQ6KwkTMiRWN01bN9qcpyjGuF+dHZD5mNA+1TDfXB6Oc
m13nEVElEPE0iDudkObDCab6bM3s+Av30w2IRkyjkA7fW57C1flKO/lMew/uAG3fNDNb2A3juKsr
kiH6Mti5Mn3UIxJfYT/qIt1OdrD1NBK10flpwDaEen7yRfvWUrjjeqZUokdigKbCM/zcXTegCpKX
pq8fMN+pR+GhgpumQ+cO1xInbrOvca32uX4dRxHcdEp58bD6xUdZIiF0iX+QsZGpx9SfWD/U92MQ
Zd8pQaXoVvMq+5s643pTuAUCIwxM1pEnypDboRj5BVOQxJnUCFMnEW0XYDLPvWW398Sem5ey5NlT
QrmbyszHV8x74wYXg3msAp+94ULzTDjOjaopcd0WjFrvSbmjnmeZVPIA53bKOifQ/X5dx567gt1M
ZH4JN1uy2DRT61jWVrRRnpoxxefVHq7uB4yO5sUyOoOGLgX7RT7Fa4+7fo+pb9pFRE/sG4EmwHXD
nrTnUd7TwloPwjH0QQjfOwg1ZXz3tXJ2WRY6L05GAsDGyEyFjChd7EdvFQVLKhOLZGwwaHoWXGVE
CQK+Xw1CR+IoxawzVti9Y1ESSMCUopQXrpZS7YEgV4m+jjmAzYw3WZtZd40v9KluwrzembpcfgC4
BhscavORE0ge0z5bjpNMjdNKurTfDe5G9l3KwCC3iRWMxq2ZBfMrSIT66JX2/Na3wZzG68S4deTH
fPTnWf8K6qkEB2Swb5xJHMxcz3go6+WnvFqMSChCbCObqt1g2yBpPSjogiSfTF7KIs22lmzX/ZDB
HQ+6NNwbPA+f6dj7+8hbyi8O8tPEumSr1sk8hPBUWJZZ7vwXw0r7NkyTh8+t9J1n7Q/LZh4b9+I4
s8kWTLjw20OZH0zl2klNq94XXc2ROTnlZgURzx1WP5O+Ieo4ywvWE3z5N3VDXIaZGu1mtEaTIVIw
eXZ8nS+2HCW+88QQRpQ497xb3x6Cr9mui2ezLvm+QAyxozBb9sO2KZ4nnUkoAiyZamD1SW2Z52t6
kwJjYDZbx3D512hTDg9g9c2P1MvG94yYMs7UYVgfgvxqCg11XX2leUOxMffSSGyq20MA0aOMi8U5
KHemia293PtpTIhhca5IXtkIDDNH5eXdGaNOefIAUV8KyqM3oJXLsRgd74yXLu2IKIl8YyNtgn8c
/tZ4DQfl7irZeZTrUjmv9E9k+JAGD7U6OOY523gBViryHwhqKZKmix7nUX7aoturjqCpskv3mWUz
TgdUhGag7MMa8P4wEJ/cX6HlMpBhuKlqbzm3eckxIiZu/5hA0GLdZE20D3M9JTTy07NvaBSzcDDz
OKCvbxIfqDa9RyN20YCpFXRFu3cZ4DpJwVbgUeom25t8K4u3TMzsh3FfiiGtkrEcaXZSIg9IVM+K
XRe2qCD7jETxMNCf4SBfpymy7g1zdqkDmnPlQL9ntRDbZYV7LoqKB2tdgxusg4/SrXd12Dwscz/t
Bwdz50EqGA173J7BzRzAZEg6PMdPGEY/ysa6vqk6G451XvTuxrGXFmVq22EswbtVbYlbQGMQrt2+
nd0vTwxwHSyGrzep10Qztk0Q0VTIyCOQmXBvOP/M8JoGdbJaqeJRDqgcu4h1hNM27U9lr8w8YZOn
/EYBC23GpnvQJqW2bdNLUYyM03vW1ktDnk+1cvqJMYQiOiuR5NjMN6Sxdi9Gr1roVfx7TwREFtvc
wFK6YpQ9FHZ6HFgDgZUxxxttt+jlrMl+dtz1WnqsIVIAMr+YKQaCCCgGFVyvZdvfzMLtd6MFVttu
hd1xhFgRKUF0iLxbq8VQZRiODGW2eU0b2IzIRdORdXMwjV+WGvOk13TDhe+38aDQgvrIMDJnPyp9
QcOvH21AdCYpFeb8HVSSuAAIuwYNc4l110/DDKC+oY60V+qvR1bHjnRPEAXrlCK0y73sBq4Gyikf
CEps29lEHsYo05O/yHsP4h7FT512D5B87Y+UHiyKsbfj0TVmyB+kv54d3KtxUXbTnR2kf9xRvZSy
Z7A4pA8ETQwbWHLolUhXciQNPeMOl6+30LG0Op5u52mw92sn9HvEuulSwelH1F+dbM5aWpv8w7GM
7KCr7t2vi3trHp4nYf1yjGw0XyVlKX24cTt12CmQgTCtcXWizP6NERh/ZBFvg7CqrV+FCN+LgmdJ
En8iEY662Iwp2Txgpzylor6o4N2W7hOTJGsvOuXi4Xbu9RwssanlvvYClmfSOOTa+9MTEpekqzs8
MGe6J9dtlzNbLcxnhySYC9k0XzPnn1V1zHsNz1WXsTHUA/Cma9Vq5Nt14RcZDxQnE29SaKCTCJjX
ZYveZTa2drFIZMnMwTZ6nYKXvPO3YY+TYTSfF+bz8RyGd3NP5eBF9Xfl2remK+GliGZMxhBNoFcs
u9Yz5bfHs9JyKifOWN2Z5YThWSF1rp1EB/qp8t1hv5IY8oiTP9za7nxRpf3arM43y8bPoXjpRbAx
BRk/6+Tsq+BVVmwgRjI3kxIE0SYtCdqyvM818q/m/OBFm9HNMtc6NhgAdIS6MUVEZGJaDFPQcrWD
TiSzMS+V9xNTvqlvD3PbbvmoO48TQbB9gbi5o2/+My8B93rtThuhilOkm5qQCnK0Ctd9DFQjGJt2
z3oc70Q04m8uGHitzj436Rfyyja3+VL9za6hCOEQPE6mKg4lddqFecNBQg6/KS2KPOjqO8doxL1j
0RdYUffX8SlIVynRHNjk0FH1x/5Eryy09wQD+gTfJk9UHuAiMUlRydEC+637NsqJrqD9A3lsR1+k
kiGs/+q80Psqw0jNzVSYd3nRGC9skJujjoRf7/HjvzM5OI8Ns2or1H9Ce9yswTwfzKl/UIv8accR
uYLQlGiy/u3TgvGW+Ts31muoxiKRxJzwxINcyVMv33dhRhBVpF50ztTcTNVDarYIFrhmboxcqF2t
U0wrFXwumIYjORLORS7zh19Vxyi1+OaYhsW6RpfISJpINfMk/HzYd7PrbvqlZ3nEMuPowdqSLqGJ
EIw8eSNH30mi0k/WPtybDvJG01J8c+jWJwL9+J49Zjnz2+KVadJM0aUcV/vG6E2cb0aoQSoTHjZA
VqUfXXYLoWFbOoMlnseh5BOuIXfuemlV9SBawN5zaj8HtsJXA23xY/QyfTC16d86DQE2cUTK152P
7Z/kNx+UAZu1zTz8hB380tUo+6dlncp3LvL5LGX2tRoif8eEHt6KXhyakcclNXzaE3VdjxSoRVtF
1OJJQFjd5iLEzzeSVeeUDu9E2C8XPyqNHcAegkrkRYxIjdZ2i5Tgc1YM7Bh7GIykWIxFznIzeFas
Z/3X5lxWVfmWsYeRrIc201weVqY4nGhiU9nS3GbZ6N3YPu9pO1vb3i1/7CLbNQufmjIvJrljVznl
i+oGXEwWOj+LQbVVOlttGPySbGpq+jjhvOSGgd0R3Azz6OG36NUbkKLsEgV4I4m0ieuOS4UKI3bS
tdjbOXIYtzg1yjz2lsdUmyM6o8PNrXX68JTRbYln1bFowpdVO99TkJ+NojhZRXAoqnIfldRV0P18
iQpe41IohbrkRqputWlhBYiu8WI2RzW5CCQ/dJClkBqQu5cT3DIXfEhmV7K9kPtxtHug7X0xomuL
Lo3r1Qe3rcpTKQwE0q3rbfy2fF5E/Wo48y9bLD7ueufbjeRov1YI2Ruo8GQcqzlx6o5SX5tP8Npe
5s5wCL3JQJ7CTJ7FWTTWjdchbGeJFbP1O+euPnExkiCWW4V53WvuBs/BE+LSigRsN4rSYeJoRmew
bEhvV++1XweeHK1R186edWId8mxEqNyJU9ooCB+C7XYyBcK9IeWOZF+/NTZtjfcz9KjbnD+yeO/1
r+pZdhg8+oQuFlQpufd3SP2PboCTFbgHWTsWCyzEohk4pBfpOfXJa3lh7fTWmdZnmeNPNrt3c2at
UIt2O/Zo3dNbNVX8WpW/xGuVubsiDVFZ02FGFmo6ZzQIweldyobU2kr+Wq+3HiZFrELN9wDgbidS
3Gse8lHTPEO4rw/twOmwhowaSmnSQBhu7Dbm1rN22kdvWKyHCApS3LcSzaEpcIGU420911YCdYFN
Vz6T0+y4e9LywpegZL6sVytLjDLo70ja+B7Zdky9sb+uOCcDOKRvC4yCGaGofbt+eIV8KIqLLudt
XbRmslYuDUwlnxXfwmUtLQ5wy3+2MP6VS8GVt5oE2lgI6fmiee68yfz1ze9i6vTXwP5w5wVkSZb3
JoSTmGTZ6BYC9UPnpZsycO6KljmQbus/pS2gbEUrFff0ZFBrHFYT6kY0fnY8X2QqRfqPw0C2UMhf
l8F/MO30sA6kGplyz0yVpUaGmwU4JI86x4v1aPr5BoHGNby2eCGtTca5dn79dUdauQ1HR0lilbL0
jRCpna5CNot2+rDWLBvn2TqpdH0UlCCumbF3ZkUCoyD1KziQLZm85qr3hA9NB66aO8UhH7TNHqpZ
okbss9GcbppCnFONZ1XVtJ9ELyVBWR+KBsZ+y11dmn31zYWSbqCJtruGIAWZM13vpewIYFPMZ1jj
maJu7ni1SjL91kd6oY3vs5QTcnWToXMlKbYVKYqBfmYCzLhrbA8iYxls/VD4H+rMuGlaevsiqH7S
Xt/4VfcKDIdXz4k2U3bPRmhDDtm2tDiQZe8k6aIuDUUhTDM9Hi3BIgXrHf37mP+prWrnrEua5IMl
HmH9fGuneuw1b5npm0fXHxg+5ueoRTBgpW9lwAa/tdrfGgofLUa6H7hCNpZJkKf2F4b+XrrE9pTf
1Jn1NYLyvbHHTsRW757NdByTykHLMCGXbvTy4Zt195qvA4GvBsO/gKFQQs14GBbjfXbLbZMpRnSe
xmhsIH0tYNoE5cmtf6pC3ILS3ERLxu04PxNQmkCRfJKW3HY2uL9Wsc80BS+WWF50WOQf49TcLzSr
umNA3eJUnQzaoVCdCVM72+1436zvqYnAPazRDqBiroIHxnZ7J8NxL1Azo4yxeRaF0+3hFys604XT
uce3XeljNXAmOQu28Cm/HaaQbNmJ/wIbuicdVkoZI1e4Yz1wbAsSPaXzbSjO/bQbbprJvHSc8ZEy
GKc9THZPnYmko0nHO6dB9e/8qYG0pCz+IvepCeRpWMxTll1LAVdj93R8OkAzCRtuxNB4MxRJwTRZ
5z7AxFAue8uZqZT6SyHFjls2CaexPwJU3xjTwQxrikievRzv3ZJ9L/0SD7Jluobgnq8PnjPQq+C5
Z5ZfSoHryvV217BkdoiPdq9es0VBlUq3WRHGk5ephAsy+3VSTtnUgXbrl0d6/Lir/e26ImlKh/TY
+ctNb+EWD21MlmX6ahrTqbQYrdQPlJt6V7AlnosKT2vx6XXI8lzjeahxLU3plmQ1EFH0DQ69RWex
NrDPY+ceW38dktWAeN7WWA/4McmRQ4XXm9nGm/JDA+HHmV0irNe9JfpTXaCsArwrqvrTq9zXKVju
mLlVycxs32/OU4cNJeLy8lT2YPSNwBllLvM2MBfm9EW7/LUFrZNY3N85Q++78kV57aMZlSRBn6Jm
SJbKfsqb6VazNOFg7+ioWiyEUT5si7JEFiH3rBozIgcN+uiQJ3vhftw2qrx1KrW+9JSnHJAZA1fG
KW7qnryl2YZjRR9qrd89hVPelU9RtT6FvT7kY8ievI5uijVUF2WOxS2SpPVOTvN5tldKHfEvzAnS
wP+e2GZdSS7/R135T6GaDT+QOemV/R5G/yFUa6NpFWXDoyFk4N0tpfDV3iXZ9Ac8WPWqZs0gFZJQ
cJmnFiolwgwoUbpi1bv9N33ff+ckvhJd/v0nAekNuAaAOcxqkqHM//Dl50QM+vVgNTHyvf4zqgS/
acDbfhVXdVM+kh9u/DC2D5+rUfZP4eBo4G66x5S/+uXff/4w/193+T/Q8v7b7+X/Egvf/m0/q/8i
u7z++X/JLsPwHzacleCKLXIcUJz8k3/phEPzH9cEIJ6g63/8i+ryv3TC5j9ghjthBDYSNiGso/+t
urT9f7CocZBHMiWF3mfb/y+iSwa+/+UB+pcR/aq7/A+BcGHUSzoQDHMg7rp76Gs13mWZqI8sv9at
x5SBikSiE4sGOGVxTiIyRq6OOqtgzfwoS/bXypR4P7saJm7G2ouZz/hb10QOMnAvvzRikENYBixL
0qKY/lYZ22LzOgiQmmzZIJV6x34R06zvZk/MivrbTE5l7GYcBPQoHKL2qOebsBbp01o16zZdLfNv
qWVEcb10wJUIuDw4Mi8fIrPO6Vy1+by2Barigu7rsSQO80jOcvhGJKF9LOqq+loB/b/35YiggEpb
7Xzp+OTm1uGZVCLK99QsAdcoAQwEDn8SdkZzYqoTHAHd5EdVZ8GjILP91iGD61XZFIgAACPKHtcl
dTexBhdzuVLyL937/KC4N+VmHDPjnQ1KRHAwqMJblS/qxjcndud57d0PIahBaZKElpfW7VB7LFKE
Xh6noq3eattLXxiF+15sF5E+qMhcYMdmzvoxSe5vQoNhA1dVnb8JWIPz1nT9cF9W7sAw1G4/Zg/F
rLf4/a8zKuMW/dn4U66DeSn6aO4JG/UYaoIoZ6FVTiSucoS+cnVB4OhX57TMLV0y0eBpFS9BYbuU
1W73ypEc9oi5Quu7VUv9LW3CeNehb39ScIEsu8rpEhF6/jgBALxfmYoj2RuHlk6uitDOemg7zBi5
7njr1xUz0rmEMRdPYWn8kruaJ+ycmLN5KOY+ga5NFSXhaFZJTRH+ZkOqP9bzOnzVeWZ8SaOs9qvl
9ZR+8xjdsTPtL6vT3LPQKW44v/EZd7T8cdur3y4LTVgw+p9L8NZxfrrSK8HQOsu2r9sfjZjkGRgk
bWy5luJ7EKwjGP+uFpCW1ZaYjua2ukeh5iaFqNI5LgsZbpYAzQg7FqRcq99RXKm0lqTNyEXimzVR
WRGWkL5MS4oJpOHxfM7tcHi2mJvfsQUrv1Mn8vcCgNNdMfT4Bn2FmC5Q/XBcy0nQU0Yy3PENdGfq
y6WNyVE1NoyWgi8FJvKNQjx9mmUtfivUL68eCL0bg8SiFm1yieLE0Xh9HLdTpMaKif25h/7lTXoa
DHM5m/1JOobRxDzb7WuLZu+Y5ikTc90ZSE0mfizUBO01r57dQ7spJx9xFtvf6bVMM0PulDNQxOVm
Wl4/v5/+9LpqE9oXvH82uwqL8kruCpsPhFzPdk0Eh6b7GnQrw9JJF+tLC8fxs0yZ1W3GzqHg72xz
aQ6Ceu3dRvS5rYJ2UufVmNsH6RaIYTPVtefI6q36MtmLfERljZ8gnxVqUs97rgqZExqtwvw8dDVu
amuYd33Fw7sh3GDer5PXYdMdrq7ifvGAb/gZWp+gX829Bz8chawiiFVq79IBCqRB88Y6iP8ndWe2
XaeybdlfuT/AbUBAAK+rXkurUGWreKFJlkwNQV18fXb22XnSlnztuzPzIfO8nN1cISCIYs4x+qgm
nfpAMlqPSFS11aQeDC/gdxUC3e8CyuSe3VFyHbddd9t0trzqLIKqzy3mEdS4A5nW/E4D7dFCmJ5r
yUrWRbYZnLxGky7IgFPN5L7lbBuXfibUfVrm9T5DJnOaxefloUrZ3CwjGnmEZlfuSx5y7qCvE7wT
2QorsYtUsUe468uVXgHCXjRKyF2UFh6iiMk+EXxqnIys0Z6qBG7YQtgtM0bWFTRawiAft90Qtu+W
Tk05ZvfPATNP+i950lZPxSx6TRq9XsVxOUszxubZyEuXzk8hK8rzQgtwvRpefAnCpKNzRMoBPXtN
XcJ6hrECvMsOKRUic+mEJlNhZhfJhbanZ6+1ajAPVJJyyK1DUu58xFI1UrHS/sJ0091kJAjAHHIu
dq1NnEUQIiJQt+U9c3RwTdugejAo5bx3VVXd9pnbPg8+FW7mw3gV00n9RhEz+8oWMf+GiQHBAKVv
dEZGQqAN9yjThDpSFoC/9sBUbobJdfeDaNyj1LrykJA69j3n3PjGBq7h+ISklPlqPCo/l+jzyIs5
lqg6T2EQVUuqvxzXW1IArGVsdtx5Ter2Ois9eeUFyLcodRXFVdx3zE5WbFxFHTvUdMwFx8BhxIw+
Wwy0SiSPsa1bdxzGm7ssR/CU2113NqlnXSd1SHw7U69zMpRJUzBsBSp+LfDbfV7OMq8i0qK7MB56
uWhz+jALg+2sy5oW6tGqyPrkrhklfA/bCK6QPpfAPqvaOCea1T3z+qZpW0x1d+Uy+9bLJMujcJUB
zUY+7JSYk0NveovoVV5NQVwiZk59gBcOEZvgfaeaWncV3EVumj/RQA/kwfcNfUsRNYphhwYU8vPu
r2aTzI9ByHha+I6a88AR/s/V0kiSXu+MDT0BK6keY0E1iU+fg57UknxJS2DYalHlM1p6kuOWTlC7
mJEnV4N9oxDjVK7rPJTVFB8KDjGPfh00aDYaCh26zKe9VsfqxafVcKhkQytMuqQnB4Mnnoi87pd9
XuRo6fzGuI/DwaSq6AhMTkZNsQuB8R2BpYja9bE7ID4GNOQCkqUkwXGXMmoclosaIScN5oTFAB13
bT9VsRfWFE/dHl14VmtwJ8rIf2Vxqd0jreLujB54fKTwNLx1aBYQiWa4ERadOQG7pp3TemWfL4xG
BCsKvkBMR6npp862611mxeWBMHh5j8ivQc4zueqaE5a9H33XewYHPZ4qPy9e7NqaOqq3AWiJ2jDa
Tcu5oVx4dWghgxjchSjiq8EKbvoRgceqRZiIDwfc732q9I7zgp+pUw8qnv2b7nfNJjcs8HDYEKzE
bDfk1b9mI3I4z66vEayHQJTjb/qYHgvD2Qwxs9GQTCdDsxAr++mqdqU6T3GpWMP8/HpI42Blp7F7
E1gdbbB2TLB+uyV6+S5ISXhuUpe+jVm9xHpHZECG6wx8WJXVGwLHzVVh5NMh0xxSZdEH0ShWnMi6
wMLSMrb6XRhSQJTlqG/yqTAyNqTCe0N2pW2dnuI+Olv3qhBBtCZsOlz7TosCzYwj7BgmRvmmjY4J
3qpzqFMMVX3bUG6zS3RPuarex4id6mhX2I9bfsaElmyxGKa+2dkyAhyUBnhOnUi/deLOQcgAI3nv
T3zvi64gHIA+XY3ELYjaZt9RV3sNZAn1xEngyHnlhMIC066NFUDX2Mop9FgI10YgX1kGhIVMT3Oj
xVMO/Yx3iywsUOaSvnHHZ0kHftjMLW7Kd2k1bEkozy6jGNyjrznE7WCLqr4PQUlkk6MMh7ftxF+m
rs5AgLSdjtmYPcpDG5eAABJV7CoiY4olLQGxZz6jzlJlttjEvkYHyybfhCJ0bRnHMujBCHWAo8EO
pxuzdaNnfIHam2aMipWgauVGVEaw940MwRWXyyn1eajCGLEvpNPzryXxdLZVCGEMtCsiuCYxnygJ
DzfWpEyS2b1q00xCoxZIzu4WiaO6CiaV7pIhe3LLfro3DK3YCq+vj+Vo+0cElMPZBdx8nVAG3MfF
AMbQqOB0p9a4YUqx9lK0IatHaF3CdoA2lgh926VuAcIsLKz+YtidW9IfzKtZ/YXqbm8Q4Yo73ovU
axXGzrke24GMYc27dUUvgdnkUjsJq7HXaoiQ72mxFz01XlidyO1ML71RWFdG71VPnudX4yGpbT3e
FZPKjvpEEMJCdyKtfnJYppZTN1ABBbNM1VZTYqsCzcfzlZd5tHODwEDQpnBHoPRH6mQizIBHvwjT
juyPLGmmbDEhbuNQYw7oTTlOBGctKd2zKcso3KVZg8bHURw6+q6Q5sb0alq9lubf0g2+9Tlm0cF3
NX3nG3mGAsobvk5aVz+4TQqeIzWQxDldsC9VMpwqRNtb033O3NLeytoIIU6zL7iLJsDqgynUejJ1
R63tJgpv6gSmN57UBntXUSHBbLuUE1Yfimsw5ZJKONvn4Gh1vcHmOxrsAqFPj7RhoDW4T1mZr0oR
yn7RtthUlszkHVrburk2Zeqz127Dk2vkGJ10TYPIkJUO9OnYS9/4NSW+xXqULnGtFNW2ynK6mezn
aJ/EmHcY/H1zHwBkxWQ3d/FpztgPJUq4illh7A+t1UK68dmkN8it586o/9xqtX2LOoT1psinceWG
BuwHxxP45ER/sCxZrxM9Dl4yq01uQXirbpkp5V4FaAgfywFBcIdAcQEov70pndLaCajcmyQfBlQE
4R01oPAmDrpgY0QV8lnmT+eJc11AUYdAzSsPrfXG6mSuX2vV1Gp3Y9U7Z6d3nmgy6++tRTk2qnsN
wAP2xwUnNoAHFbnyy97JvH1CK8i/NtJc3k8inL5kptzIekgXHO+/VFXr3XWRpeuLTqPxA4B7nQ4j
LMdoYFYYcnZ5K8Tw6aNnC+t2pOvzEFmjRdmrQDeIdqhcithrV5mQ4wOPOzv2lqfShaZhJtL1CYXi
6GTLXJbsopokPI715Ieb1rLEkx663sOU5P7WRlUUxtLkZOLMDWLHfmi9zLnhJK07ey/kmS6QLhjr
aGj6+yzu7QNWM3NNQT4ZF609pRSc8TEIQiioPGfDKqJkvHJCHipbETiNWcOOhNQ0Ohxlkq0oTETL
2nPFJTW7+mpMUv+mNvv6fgwDf4XsKTv54UhNujeTCM+XmgqK4lQwJERqegMEaq1jo3PPKjFTmjl5
IRDD5hPKTnKTUC4FjJdTZaG53iHk6BO6MVl3jWwbxQ8bI+s0TihdFxp7k1WmOxOqFKXUFVGkskYH
PljHGEXaOijzm67XyDNIkS7iGaNTVAi/pgA7+oK5rxn3TlX2r75mFNzv0F2K0bLREkt1sYuOSJ4c
VcWKmXl0kTgp574r6FKtYHRz+EtZWF4k4t1ijYTJR5tZc54nww/yWW2U+QIldLMRHc6ijZnirxjd
ykOUQ1nhNOL6eSH2wbyJUwO3bGK4FsrduH8kjc/hk7RdYEtuUpGPUPjZxbSQoe1Mr4LmyhDbTkqn
/KF54dmpNbFy4yE/jE1ffZctfrm+cKZr0+bYbw0i2OtVCw7XxsPxr+SMf1Td/G8wELbvxRxIUn9E
W8/X+XcQy/8beSoOvm4x28D/a2j1PUaTSju+1w21YDabRL3MySr//pv/qnESIUBR0jAok9quS64I
aIW/81UgV5P0Y0vLs6BgypmS8HeNU3P/kzBKDzm0aToYuqBX/7vIie0cwjt2dPJVDJ0MO/cfEarR
o/xU5cTBDppd8C9yzBH8kPIDGN1iSGWd4LNph258cHMLFVAk8+F7isE3XRCEWeOls4D/B+bobcaA
sTdoSm1iheQfcxJypNhN2BpakLOKKnxAkyDo1ra1t0Elpj8OvR++9VZT33v0fr93WIRm6RoyZkPl
0NsUq/HExj4Mr5sYBWgk+1nwXpnVHr/IdMoxrnEqZj9+zTcBmzl35DcCi8na1FqTRAzagpbpzPsp
yC74KRepZVU3Nl/IUh9wTKNuItGJWuN9jv37xe75KXx48/xp5TFDl4KOETcd8Ctj5/vVGm39dOnH
Sb5Ftum+//WzoOFCv1QJO3TXOoWcZRrq081o81/D0EU3hVNq92U95495KT1zLBHCWtP0NyHpZUHB
1i2aTk7jFOggnQE/TdWFbzoSYU6lHSW0rLCDR6FkstIl6ro60dgua2VdAiuaylPcxWjXrDgZN/FQ
0vAiTGWRp5F5S76cPAZ1k9ERM9VTZBf+kzEYA/QhklSG5SSn3L42fTVxsO79gxezZ5joHsXUGvIW
mlugrxTTDCYn7CxSFQOChTYjOC3PSyoIBcfM2vTvm8HJwHHS2d2NVUDD0+jaeOOjPb+1ux6nupl1
1le/y6AZM6ezt6oEDXXHGuoHbK/2c6x0Z1cr3jSzbM1W1NceOj8Jds5Us8p2Qb72WVD2upf5B6ce
AB+38l41ErWC7K23aIxtc8m5or4M0t7opuWR1akP56FnRzy2bEad3CWypp00rJhudm3pRfjmJqO9
N/TefLJ0I7kehtZ/6tvZnog531wGTlqvsH3AD/IxxxsG/ubQDs8cy93TlHfF4xA0+iMYgPFLFGTy
WsfOu6jQnJytxEq+dpTWF62va2u0wGDudE48RW/Q1Q4zE92m626tdKzmGnIH6g37iTdU3Zchz5Gy
qZpg3S5fR8UgXkKiqhcpYQUUxGsx4dThe8g9/KE0RfVmaXDUfJJehSot1caTrYzgOkva4Jkjfr/t
Z6WgSTV5Y4oJdM9UJadWBMlJpFWE02vyaSdiHCR0J9paoRes0OMklPha+yqImnxbZ7V7or3IPivO
9VWf8u91vZPP7Ua1Gc1Wv6bmV11TYtIwOqb6KreqR2/0Ik7X3nhCmpx9T718OCOkD0/ovZ03lG/j
ViZDh6Al1ne4a5MT/ug8QJtgfU3HyIkWk4ZXv0+plpKCWnWKmljVkpeq43QMg3o4l5xZuHmqcMuk
by2q3gHn8jpqnOugH2K1ingRb15pMoQRBx+cAut1PhggAmXRLstsPNEL1td+38M5zlLSH/ZdcEuA
2DquoUbi7tKxHMYYfgIoCmm29ciXoq266hT/LH6WK1zojnFJgq0dAmDuwIZKYJLRVTy9sGssjYWQ
1Lfj21hsCXio0f0U/hc7WtKrwmdxLOtdPjiLmEOqR4Neu86rl3z4Uop8PWR7s7jEw+uYhjvqeXF0
1XEabD1j1fU0/68wHFFBH5iW1CJVxzyO1uDaXgZMbQFbN058yEt2TXRBCKs1m2DssLa23ZmQz1WY
oLdbxnaEG2WDFzk3rxynvg1e8awb7a4pbkVPlE6PqAxpM8FC10luY0laYffwvW8urHcm5xbIflgt
LQUnlztDyFQYL34ZbSpnXIYECVXmlRs++NWrSLH7D1ufkBvV7QMDSBj9AJRsxqxe2nI2eBvi+r5B
A8Tyt8m6+VDBTrQUV0kqXyTABjO5jezvA32PSGtXphGh/UKGcrDCon3mzMCBFHc4EuXEhJbe9/pO
uWHzIDAhrSmrLVMb6b4nDoRiHrWOIzvp7svcUmIpEu0+pM/RBQKdXKZWJY3qHFDHjNPIKST5aGEF
zbi6lDe2WWqU6OtvM2VhnKzzFI0PfdOc0kp+xS2o86cHtvTdERX8qmbJM+O+XLmRdSJwi6RGMYKs
NMX3qe8f9dz8JkKMAPZtLt0nXC3o68S9EuNKRO7XMnrR+dN1eWIGWXbSKlc5ktwRBY/MT/NTdKiQ
2bjMy37Ymdi1yHsyOaZw+kTa0CAONnIEE+mFE8gyw1Tm+tiHJ2NZ5jFRT8zBrFphz+5X2xs5g22X
lu+q0rZd/uqLdjOE4hhoNlAVOMAexGPkkj5MeIOj/G7CBdFl58h4VRHo8cb/5mvJEQBHhDDkLbTx
5qRoOfpXpJwog06Ome+G7G7Csp5fWdbr1Bprad+O5Cigj1Hu04jI1uhxFhgMgxB8C+FQ1XgkNYOe
YmRyZ44J4nTCRctXhKLVxuWI957dto8NLm+s8lx62U3VYv5wx3NTiE1kAvyfvFdT5suyfcr0qFy2
o7brDXxdMUSoNQlldymUANd/jUldyK+TYhXh1BndV+Hco20zM7V1kfL2my7+VlXqSFGoE/c59ehw
neWPWX3S/WA9zrbeLLiU5FX4R0bhznP22WtMjRtkgqvQP30P0YQWmlpV/UFWt20KTsZDahrvJaXt
ReC+2Y29QRYBTWRvxF8z+zHgRGTvcxcvDulwjn8XiWOjEXshNoazqoGNo9O3aBTZhf7sxToMHulf
WoHSEyoLxyAKDvb0AIXDLGg3wKMdrytvOwGSkd7KGECxBvbaGi4BJzKKiMjmVwNkg9x4pJs1vGv+
9xYEoP+9bB6k2pv6a9leteV9ZH3tIQ5OcALAH6NVrKnk1auiuc/1R/FlNK4TN6DsA0QFTEJ676rV
kB30emfAsFZXmX47pveN3j8nxJbz2qw9PbdONtt+eveSK81aZWAJwenZ7358qDh7snXZmfHtLNBl
fVrqaLG08jhTXGj/ceJ+MhObKjRSIH5uyJv2itXNMkkCoAckqMgN8Gu8J9HvQBmw2dzL+twMB9Q8
y8nEm3+gpbXqw6vC9tcNFWqVnovsNDHlVu5Rb7/37deOLwihXlYcqu4pK3dGuuuBD00VhOae7M2q
XwpXLLV05w5E0FXpLnNALGrnpPKQ17fEfh90+R4OcH5KZ+vywxYUUcLg3q6uk8BduiUUbfbUFuCx
LM7PCbyItDpie1s1+ByjEm0AeV1Odz8VoPDQQqfhzeR+7xxSANt11O4yVbJWXdGzUfG+NYBJeuew
3DDMcvAEdXLBvUL0HciQPn/Qyzsvg25PUadjWxgSt2TTB+wImW9pJ43LkRGagJRsLymMX1+7kclz
Pt2QHLWuI3SyxsLqv6fqC4UXE4VUSiKBPJnhSxk/T0m0buX6h7PUr9Q74mf1xV/nEs5gFAKgb8GF
m49HPxKvbCNUgTCK9GoofEZsXGEOt0jTS+lFlYwtEjIpaORmk18qa8S4oxy9ey6jCssMyt0j/lds
IVLYO1yh3aMyPXdL66R9tNHibiMNhaGvUvMhYS5RvQ6kVpPmHf8yff1x0tyLTI3iQoG72jV4mg9h
r/fYP3j+dRWPmDlj3qmXdlcqqcAaeuLZbe6qwjyojG9wmjdrIXiWvsFJIM+OAQCpHu7cyGcuZsoe
kfGF8TYd1pWovxQ8+8JBJtE60CIoWh5BPhEJjxXSZ2OCca/Dfg7AWqcfVZbb1PxOS7bZZjKHJWy2
U38OFR1nnUBbOETB/JWftKw9yRnM/jzqX0z1ZiYCQrd7arLbYMyuxoqGQ4q2VqdXv7AVqQOcUTA8
mOF9SgBXpy64pE8mpWBBbGENAbruly0C7dHL473HGiI9ylBd/qXhTThNMK2bkSnxBsHD2xSdhaVd
j9ZLhnONT+0GxQx4lpbUi3AEzdBTT0q282BqO+IWknyndAZSSevMde6MGh7oJBYd7SEZ3xe4WxGW
PYeFuhLDrVGi7v2Kx23lFF98d0M5mP4aK/IfBiGH8x8kZK70XDyZOvokB3UQSWgfYssm3a7Syi67
q9jpH1C26SANUhrf7TP7zQnrC5ZZGgzRuq8Dxd7Jga+NpmIToMX9F5j3/3aN5b8H9/v/qBJDN/iH
l/ZJX3b9otqX/zi/9/8B5CN/f/mxFPPXX/27DGNTNkEEaJguHD1PzuDJv8swlv6f0ChdFGiEqPMf
/M7/LMPwO2gIpcf/TP6W6+ggA/+GUiJ6+k9poV2jeoPiFbXjP0L8/TzbuRS6Hbz4lJz4Byn3eB9G
Wo/RUhs8zznWrskU04hG+04b0dz98HB+Ma3O0rX/pYn86zI221562h6RfvZcjfpxUs18YvjSWrlH
rVHpF6HHRBFVTXGuVJ4/BJphPRSNZu6FkekPZSjl4feX/3yXHrVd15S6hT3Lc2aa7Q+Maa3w8A/l
dnDKdSYvI3GzVTb0t//8IpLXwjtDuoxS8OeLhLrTpIURhCcAjdQtRormKcr/5e+vMi8/Pz9JT5Jv
bBsevm3+f77VH28FfbzvjVF40od+oASdZ+vJBfGpQYha/f5Sv3pqjiV1JiJKgXQyfr5U0pYM64qG
TTzG7TcUT4RIZJX4Ox37v5Tu/uoy8Fc9iYNWxy7x4eU0oWuPXssdDTQoOSuwpKZ20hx/fzOQLz89
OIe6DAVOg3qo/CTL7fCgG50engKvUKdaFBPFeD3dFL753tNSQV8ncQS3LUAM5FGrbpgQ8GfS++dj
0TEEdUFT2AatUr77H18gZm3L13o3PIW10x5CNyM1ZXLS59/fLhPEx2HiCEtwo8wkiFPn3/9hmHhj
nvmDMMMT5Zu33rE5gEl1YyvONKM5yH8+UhwxL1hMVcKwnQ8jpeWZVxHVolPEORunKPizrB7K7e/v
6RdDn+hEnbo1Q58v+cOT86uok2ZWxScxDf528OhxU2B573W//8NH9mlIwrFx57xpNFcoyq0PQ5KQ
XCOVKs5OTZ5g3ebC9c73auMPM8anl4RkFpm47VoU21mkP8yKPh7TxHUUMwYnzpUEE/pGLZgYhzZz
b4oJdN7vH+Dn20JSZDvzCzIYex+vNxqi7isSX0/+FCXsAgt6WMLN/rCF/nwVc4Yw886Fw3Oc164f
hx4om750kbWeBpNjPPHS3bJQWBt/fy+fv2eS2dmi04rgk3Zs+WHMFTZ3CB0pOymJFRyLq76KzXJ4
i8hn3qDGMi9YRW+EW9bfVVcVF9+koVZMxbj5/Q/y+XYxpfA1o2uiB4Nw/Ofbjex0LIwwD1EQQFQL
W+3Np//6j98cN6ibpInqrF4ChflPzzStzYJMej4wz2/aNdWiaDU6svw/vMqHWynqwK8x8Ienxky8
ZYifHGWuW/3hKp9HPVHyfFzsOyyOJ/aHq4yabjk0+LOT09vlTvM7yP6aFu09UqxXSSa60+9f0Kdp
gyWM5YXvyzXYOH080OmF29PT1LPTmBnyTgiYPAuz7JuvCWBma/H7i30eDSxlTIO03qThufb8w/ww
72pJNaGrUcVJ1kAZmsaHIdOl6eV/4yoYF/iQ55nDnntrP1xFJOPQNcFQIKUIILFmESy4ER/P76/y
+cHNWHQ2f2xe+Z4/btrcMI+VBivlVKK0UsvO1NqM+h/cgiVB4FGw//3l5un7p52N5XlwgWyDvuDc
Ffzw6JwYiHk3Jerk1MKAWlZOKYA02fowSyb3HDgocUetladBaVH9h/f2eVCyAWGfrdPZ9kyW5p+f
aIA/txCDU56Q8GNTTYbUCRYpqN+nMEzFc5jqsbH8/f1+erzsdtCXMIVZFq/S/fBNm8k01OjS61Mw
4FVO9TS4njycYED/7D+Ml19dCjwS+19bMpF83HMIJ4jotxUNex+jf7dtk7DDQfTboQN/94/vin0N
/hpmQtcBqf/zg+zHdsTinHanaXAouWH822ZtHexRR/mPv7/Up3c2d6hNh5vis3bcj+OzwK1uacjG
EThl9SrlRWEMoXZOT4okYKNx/7Bz+8VTBHDKqYuNKtS7vypHP3x1QdEoO/Tq9qSZ3FCtvIYKXE5U
jxqc3e9v7dO3MN+asLgvTGLMX/M088OlGH7VoCdte2IXZLyAk4yXWtDBXbWd/pxPFe7vwutIiswC
+w8v8NMMNl+aDSHeNcOw2c79fOlpMhNwAwaEnCTXNxCAjecc6dH59zf4c/efA+GHq3wY/IjcyqD1
zPYkMv2ptfIBeknk7TKt8O/jOO2BZsDe+P01f/n+5ooKQfA2o/PDwiNyoSboLNwZHijwoRAS45As
NX8M/rAn+OWVKB26HO1JfbA/HAWlOQWdaBzw54o8o0JEZGraGYnE0vjT9uOXl2KOlrpnss3XP7yu
vC+QT7iyPU0IBfdGoeuPuq9Phwh29B/emTG/lJ9maB4clYI5p9w1+BI+jEpEsV0fRGZ3crUSNpSS
bnymhZoc0IwEJ70d5v6LcrCKJpHnWwsVQO13yiq/lFVi3FShnZp/mER/MVpdvn/hkM9usKv98CMp
fShxwnYomnqabZBWrIPVRf4flqZfXQVLCG1jzsH4Oz+8zymatAZrOJNal/pII9phk7D9XP9+fP5i
PuM8T3GEsg6LkfthRxuFQ9OOJuRLs2e5jVgGt3oVl3v8euVjCzzzH89naH1IqtexNFJQd+eh9cMk
049o4LVGn079LG6IeVHw17VyOYEqXP3TW2PQWOwkECRRjjQ/jNKxJlkEzIN+ihGfyHUGNHTuMFHH
WGll70BNAQ2U/GFsfJ5EwWhg4uQzlKiNzA9jA/awX5pG4J3QhSISiLGkRVutQXi9n4RL07buMO5f
Q8ZKilNKwcX5ww/weZLjdGfOVSf2NYYw5hf+wwNuQeyWBgS0k3Qr99Cj6L6M2dzeqaFZL1DVDLjW
aj+y/nDdz8OVrRRHVwcRF7Eif0mvfrguWE6fKlXhnyZG2Rr3Ur2oCj/8wxr1+Srz6kAlw/AoWJsf
ZwPd9McBvRBhasiZN6NlhmsnKv5UhKJM+HHWQR1mmwjP5o8C5+2HpcJWmpXyos1L2fHAbgZn0Kx1
jXIcZ4KXVyR7zZbwxVDiRD8GHn62Q1blRaHTBvQQleNoyBD1GlndryeMTMB3SSTB3zkzVnCm162g
ICKsXtf2bGgqsbKrGOFLJgLY7EDn/K+azDXKNAhH0LMrH7171WkFL9IIQAL4pSrrVYubbFhZeg9k
yCPTx34GEpGBhPWz6SHNzQihexvxjZmRquVV7tcRFLdgQMZ/Z0Sth7xZdcKeZfpt/BIlHR0c0ZmW
j/QFe88lie36u11XBlmhXqqFRzRuaOTN3GubG6BGqlxNdkCHxyplCjm5yYB6xFZbPwYZui8AELob
HF3XT0k6HgQYAFkLfAZhKt3uGAGBO+r6kH5tGqcS65gKVXRP9kLEmsKu+WUQMATOYVKrCP8YGtB1
lE/uc01Z6UEzKWBtJy9pgGfJvgi2U0JiBdEBZaIdgaXEzn5w/QA+6jhiPbqJe8MuF9B+HfcyWZ3W
b3SmqhdhjYYLsjh3k32R10W58ocWkX2JEH5GLkVQxaO4Mx18Gp6FOcPCrotSsI/djW9qw53WDQZc
cmBhj1WTKeLGWycjydpiqVoKZHHZKvD86EWFOmL8UrdzEvOo5O61JkjilVETkbTA+QN+Kkv8+tXv
TXnb4LgBKdm4XXTUG6sI10pZ3nuH/4We/pQieokaTg1bP/THbDVJDYWwhqGq3yST02MG9mr2ieuQ
QoVzyYQmG5hCaeu8sh7SlAebA14YRZ1dumvlTAI7ieYVrxLO36usCtwjZBLMgOC6D5KbBMPeQGhz
ppvPA+W48H1yvN7caZHtkj/r6ylghy5UDl1fGRK6Cr3E3sD9SvW9b1K53tR20huoLRLHDhcU65Jp
7eoQsw6INWuJp1DYmsAS7CJ4irwO5lvelEJfNYmuYROaenw2YFqT5kqmjtcsunTuTI2jUdYbr+9F
tIkSUUVrzPKqP9S4PuE6jsh/ETPZveTBazbDPZ5tLVdVnafJyZZaY7zNANhczazqUJ0whAOYLWoX
0EZWl765b2xdRls79pX2IqFLz0hvGqGrwtSLdNvVkdfgPEvhe2ao08HIUfDVUVOXgb2XXmgGG/Qx
GAum1m/UPkr4y4sxdqN0PVVNCwm/6UP9wEppyZWESQ7xXNMjf923urqWQY51z+lpblzqqkIXJQcX
TCaSyJCSHW2HKv86GZ303yYDEA24NMPsgahjSib3U9ezsN2rCdorVXvCWOoXlZZ2gyW+jckMVpxy
tomDM+TYKEHdYIHTzVfVCgVm/daaA7EQs1NZZ87aYEaoZXiYbDHuRAK32dcAFlJng9WGPqlp1aHK
TeM9NOynpnIugYcASyr7bkSzttB8yEh1ZetrB6fP97oF3tzkZrvyqMMv8k6cMy0wsMsJIgHqpj5P
JkzB2mIoRZDdVWxemkhD0G5PSfxlZIsCvc4rDm2r6AuHNekVVJn1FouL8AN19kuj33gTrG1kbtiO
C6td4IHL0FuE5Q1epWalpsldpFF5iZTVLFuYMzu3LfKzH1Gu00ZEWUGFaZ70o7giQK31be02Kwtr
n5oeYBofUnmP1WoyxOsYdv0KNNCRNAGCH/McPxOVrG3TGsGKcLRzhd0KrSN1p0cpGtQ9sdq4TSTu
2744evj21sNYIjebYvJ/TMA+uWFeT1YINbjJje3YYY2wwSryy2i4auincOTqS5ojFlASYZ8lc3Wy
jOxZZLYBGX3ENzK3zzu73gxQ/K4odASPfh8DhxrGx9ogyicw9RnKrZtoRNJ8W5UkpQAglKBj0t73
d1Yj/TH0lqocDBD0GfQKVHSihL8twWaihxJNX9ypJiiJNo8b+M19FnsT7rPESm8sWdkks5SRoR2Y
J732INMAEE0VZAKuFSb8AuuB3+ffhimfhuuxyh17pWtV4WJH0aO8fx+rsei+k+9gdrdeUgTNOY4x
Vb4TBOFgfqr+B2fn1Su3ra7hXyRAvdxOW8VesmPHTrxvhMRFnRLVpV9/HnoD+3g0wgjLuQlSYA4p
lq+8RUvM76WJXjJG1LWzLH/OYomQ2dZhIQ/K9MtvvhbVpDfv9Qr2KvCUyMzObd0XwXM59xa3pKkX
HzT2ufdQIAWJWFDWl+WjAWi4h1lpOM6la4u4+lHKMsLVK+GtzfxTOeOH1h/tcbLeRrFnfzUWLw3+
wf3Cjs9uq0s8ZEUWQ70QvjFiwpmnnfWYWR5i2zknCjnLGv34AvlNb0DY3p/cv4dC68e3vF5edPCT
LEFezIQzWLVT0JwpVCEG57VD8LlEXp8HV2urb0EgahMumgZ5MShb4AUTDG1o2BP0wjNlidJ+TIwh
0MEWLTWCgkkJALUz9YRsSej2D9FFzQIZ1QHSCXm4KqDpoBXFk241qJQ5UhxrrU+ek0b39EMuLSBx
5uwX5UWOhf4etUUkt1CVRI2r6ivN/tPukuSrhFkMY3HgVXkrjQA+N/wlHLcgn/R62DkC8qgPT7DF
yVQFb7OPDwRpQFx/w48gMk5ViSLiYYpn+mKTltjuezHhsfQYpKjrieOEdlR3iQqkHx+aaEGasEG7
AqhS1QDHfJt1XkxRvPJK91SaDc4S/hS7IzRRy2qPYnDxT106WXS4wxZT0J4ogBmoOPQy4wFzS8f5
QzaT0nE0evGhDpRAYZnr+fwuKQnbTpV0WvtDL/y4ed/IImtOS2q63imzxhl4b9O1VRjUFhSerhkD
kn5HuvIxNUYjehi9ajSfvSYZtD/g9kOqKqVe/4eowH2fFPRZAfkgEXLI4qmHhkqQ/x+ifL18lhxJ
EnrTyrpviFtIWC5QnyQIMSSMH3gsnOzYYd8FxBRsWo/ZzxI54mGSZueiqZlENrBGQtDjMFQ6/rBW
3qOnYfCaoArVEqdrftYkF9szRvcEja8Q4KrQzdbf0Bobwd1qVPouDTfXj3mAE/vE/55+jO22+9w2
NQhv5ZBFLJE0U50f/TpHJ82eqsk85anDrnHsptQ+CEvK4IwRDe+CjCN4lbCGWq4Jnpa6fTMhev4N
MQAteQIlDtswSxNc0tgJNSJoJscUv/rKQBbT0Ke4utTwZ5eHiO5t/wAaP+NYiKwrj2VWQtlqYAjm
T0hfJ59Tr2xsqM2V9xHKFR4pEg3q6sHvowCrNvQpwDmZIx8PqG5xaOol/oeyiRSPMzG9uBRZbrao
XcLYONzPUW8qKb4ZQHGhJku6ELj2KkctBup4ejB4L31V6MeIzuqRUwMnTxTmTqZ/kzqthlqlNCjz
DX49Ixbgjb3xInXhv6OaKXYmdDuKpeq9oE/Ivcnzrev004/rEsOHMXipM817kj2yVxEx0k5t5HbZ
6EdRNA9oM5vweVa9CDgnCO0UTRzWQzIeZxgtxIi2RLa0kEH2+f432piSBXOJ1JYojHrPKqP2BqRR
+zKAK1vEevNOACopX+gJ2Jf749xk7nQVfx1nNSmIKyVshDIJOxMBvUFoZ6P9rnkVDhORs1xaHxeq
+yNuLSN9RFot+I2R5qqZ/5Kz51MHgJsbO/RnG+CwmY/ls0VLMH0cHcTw7g+2sYw22A12ua/krjz1
Y34ZbDbHTMtjPQnT0jPACGKnxLU61T/uD7OxiqCe1FkifzcpJl8PQwcs9Y10SEKRQG/OFC2gnEGB
ExpGZ4yv5vlg96O1s+03VlJhrSiG2nSHaa9cj0qanDfV3ENNJDB8ahyRwmxAgEBW2t6VobbbVUGU
Gj2FUFpjNh+NSv31ULSkDAOFmCREYsE+NJqev8wIwyGGsOCg05j4kt1f0a0PRxlSiYy5VOzWEmFe
bFDdrkwoQqXl/R0DE/qSB3Z1/o1RwD64qKRxzPzV7tfl1NeT5SWhsZjwRzSnBvEdzAtCpa8fSDVU
8JelskKz8Xr94BsMDeZ3aSgdSz6ZeGmerTlrXn+06FJQ7+cW1B3TXFVv665NkHtt0xAUWPyIWyiy
+lMmYEvgtnp/Qlsbgu3gcH1Q+qOzdz2hoplJfzECDR29+dAVMG5sgQgTydMXABN/3x9sa6OrHhFM
Hs4WHY3rwbIq8eCCzWko2sJ+p8ej/IqPbnO0ZnOv9bW176ij0rQx1Odag6dgSxaV1RWU+w00OQim
kJH+rAVwtP+8P6fNgWhn0Dvk2qD5dT2nwkZ8xersNIwigRIMir7uZ0sfg+43trhC3/Bk0aDxFdjz
1xuwIM6yBdLXIbpg/V/e7GIzgc5DIV5bJPUBHlIfVXJ+YBCV9/Ov4ywI3ZtLz4bwEqc/xfiLXGbP
Tz6+dtWAKngeZx8kEV9pNUrbJTPxKWKdfjNNbwuJjGvp5sUOhO52v1EuBlIGAdhzDSDK13Oh+KnD
ALTysEX/5cuSDigv9xW5fqHBL7w/o72xVFH4lxcq8zE7w3kuD4fUhA6gu7aSTx3xz4IJd3+o2y2n
ysoOC4huqMF1dz1UT7UvQuIErltpRZ8pDBgX+qvea5stcLBVl442FQ/iTTMCp1D03tIyC3H1bL2z
4Y5B/6EBzYZycL5APf2NSfGpgPbCG+WRv56UHhmx5/QWd944UhGYUBbsjN7deWrVzXn9/gH04kLg
HCnEl77aEaaq9zs910I0pBPJIDASpKNSB5ct3a/e9v6IeY+WaKFtVxPVD6P0o52fsLFRfBYVKKyl
WtZr3VenzagDzTJDiICSOSnbgoBPX2XVX0as2/7p/rKqvXAz4YDlpOvBc6Kb18sKdbke8TXOQru3
2gtZEE1OFxUXqODZs5v13ZtYtOZjE9DxvT/yxi71dS5GoHt0IPnreuQUGYegKJMszGbYoTBR4CyM
5ryzS7dGMXQLLBvwJfcGg+P4U66XssvCFMzjX66eYYLKv8Tq9v5sbt9JTJToO6plpOW53jhQ3UmJ
J9ZRs8blI/J79cfMi/GNjYgRa+q/wc6AW9uE656zFxA5Abu5Xr4SfZglHrU0rFsAt7OvDZei1YLn
DrzAx/tzU19ivUeAPpJ5kRTB5FiFG0KgAZPh0xzmcQvB0fZjsKMvNaJ02AR4wwky9l7Db3N26oPx
BkDkWz/PI9V4BCjTLHQGw76UxL3PnjZpiAZ47c5tuXUC6GYSbrjcup67OgFN2oHbmLjH+rQrPrqJ
LHCu1MrnsYO4jRAfHnAoqgbPbe4N5/sLuzlLj4GZKOUQb5WgT5TFbSeIsnAy3PY/VtBlMAZgIyHe
hhzLXnd8c4v68MActqfDDXe9Y5KklDOeG1no976BlhMGEpgiIgQ/GOIN8vz2l/uz29w2v4y32jZl
jdiSTt0rxIIeoUKv+B73qGmVE/4cNK7Kt0ZelDuIjq0VNfmayO3QwTWhkly9spYokjHQVGUziuY3
UZZgoDskvcDvwtLNnbtzJdFNQMcj8etoq61D2YnuVmZmodG0tX2ahIT3PWgR8pzZ9CBweaOnSCF4
7vweIwfPEn9BG9mLLAz19K3PJ+1k0l7knx14VteThjq2BGPq8RKPIxVPXGLFN5kn1JM6z6Jii6fg
UCB6RNOQFlY14iRhRu/7tI7hPsKknRp9OSeucOqdK35rByBLDcSXKAQFidUd5aOcjkKunoUz0hyQ
4rKxRdIvp0AMjgFz5VF4//LY1zs55eYmQAgGUBtphL8GtwBNiHCIpRHeO/R6KmF9XrJIR0TM1Xbu
jq3XhUyZKEvB60EIXq+89DUkIjvuDmuiOTREUMTdedAv9w/S1g1FKk7b9mdossYLdFWbi7afs7AC
OBPqidt+LJKhxZF1LD8sXhe8sbDdeDRkFL8WZqk2uAMmEd4oCXqwOsI2Gq51K4wszIPcOQftIs+x
OVjPYE7kzl5Rf9R6EwMoMS0XrXnkwFZLyQPWp4ThebhMzfcyYKt26LV8b6WF1ggk9ock8ecvlV+V
3+l5tjsYwc0zZBH+QB0DyO2Yaiv/Ep4XeFPxX6I8bMgJ4B+XHVSWBVHNoznVzce8Tru/vNIp6NqP
xrepdL7MYrAvNdI0Hxtdo/ubOOOyc4NufXhYKDg4muC03DU+M5/nhtIxIZJeWZR6GsNYLmjPdP+Y
4zxQWCgEOjBoUGiG6e4syObQILZ4e13QKuvobLTyIah04HBeFY3eEenBjBZIRp8M1Q99FCfNchQJ
Ft0+zCxKTGd2jtbW3WEhXAGSC2F7ks3rD6JZOPJa+AKGJv457yTQik/wi7IXjOvjE74TzkOQDNZ8
vH/Utt5IMPxwVyh4qDN9PWogs4laQZ2FBTIXuNlVNkrv9PK0dwN1vSdLGNrO4d66rBCv4jFhtYk+
Vq9yPCdTTkcrCxvLQCN3LHu054tJc1CqSItiL9rZWlYbMSwIR1RmiTyuJwj1Vy/9IuDJShqfcUb5
b4ssdnEIkjS5jOMY/EjItD7/xrLClqSwQxXTNVcvFGyZ3k0hSYb9MNFPXeICDr1Jz/VBEST7i9Ub
7af7Q26tq4Jtq5oVIet6Xacuq2YEwRlyssQ7TLKm+VQ38YBhSWTnf/zGYA7MNFWgpVu52jZp7C/d
jIBoOMBz/uz0oAMv1ZQW/zYeAubn+4Pdola5lRkMpTMX5qW/Xs0pEK2Eow3QCzHjo5YhY6uBYz3T
kV2OroE/Eu7af6R6K04I6ienefEoVsethwjWlOyVjNXc1hc3oDxeCFBTFBtWO0p1HXoPo1B6r33+
JSq7LsyrhF4T8Y4fWjmC6X2Pewny/Ev91sH4Lt55Om6ZU2pBuKsg4vJScYdfb2oJfUg6Gj+hybF1
RbNdn94ugzOfMpku72o/0PAsTMb3ndHZb7XUMw56YvQQExAx2rlAtu5NENJUrUnJ6LupC+aXd2SI
UWe24ibHBiHxL/QhsHLCzk++6Wt/vmDTEHzFJrh4qatqV+lBnaL1l1Cs4J92H4pvfz122/RzXOBV
EIoSdCqOMJr9d+dn/d9a52T4YM1t+2ANfeKj1FrjYF8IOTmAf2FS71xqW7cM2RRVDNggbNTVnsgw
Ss7zpc9Do5+B96UN1fCjnba0oBf8QvsLrkbRD00r9GUn9tsa2aOdYJLmcKOuy6Ad8xIa95nC+CA3
HNdCT8691tkfih5owqFBGv3YO9281wHdum9gFKsGjcONY6tQ8ZcPb2OgMNujxsvhVMVbY5Lj0daF
/DCYqbeTd2zNEQ4nW4zAjKmu0g7NXRLsOnKKo4DbL9HUiSNFLXwXA0t705bJ5wzbq5113Z7e/4+5
Cs9axwcWWIs8RJc7fTPO8QewBOINambl0/3rTZ2Q9S6makmHzaPjAPn2eiErIH5SB20QRpX0JiV5
Oi8PEhEnzMpNfLsOY681O9HO5piQEfHCgecGJP56zCiwoCjNdR6Ognb8we4Qtj1wwmFP5VZwxq90
79nfuicIKFVwhZqls67RTlray9wyc6TxwK0hRmejriUi+Wiauftm9NIEny1eyZMWoIF3f4U39w8R
FWUVFW1b6r//slWTAfTWYLJ/tLh5Rmg9dLMJUofb/4EnKyJ65V6dYzNRRi/ifyOu1lcEXmH4U5aH
wgQ/iy2RfmprfH8BlDeoE3bDafHEl9Kc8P9BXvkhTXpz50raStV8uvlE93B1uJuvJ03NFjBszbbC
SMZ5SAO9PvhuNOyUGzc/qyKm/eyhUnW8HqVYcM2RZZuHqCTnF3yvEbjKXf8UY8v3dgCyfhm62UfU
FmW51zczkAH4/6FXX9VNfBKoyKCZQS8LOzu3SD7hTgLWSvcUiPj+HtpcTqU6oA4N7c7VF41TjIzt
tijCWVsi7+APA5FVLUfUCe8PtHXxAJRTSHl6qt66R2N2FOSNVCVmGMVXmI47Uwf41ygpKDQ6mPjf
GI5onJ6Q7VKcXt0+tVkvKX6k7FSXjgPOHYX8CxBs+0Nzo774jT1JbqcaaapTY63CxmLKEk1gAhzy
R9enFrz+cammZGdPbq6gz+3Grqd9sibJwwxoqzhIC6wT00nH2Als7IMlku7j2HqYLN1fwK2rlFAQ
JjwcJoQ9VkGI1tLTC/qmCHtEqD92djd/aawg+RtZFhs3DUoIv1FlImFDG8KA+EOuugo2cMsVKFss
Reh4mkeMj/bcEHRgEQug6ccqme33Mmrnx/vz3FjVAJ4ryQwFeGWidn3SOycqfEsQbNlIZ48H37MK
mofg0w4+Cq87+cVWhIvv3s9kHGUu6LXXo3FjR25jUv1pCgFvY3Db59TGJFvOWOq4cWNeOhPH+Azk
WX1wGl2eMMHw/i5wFNnZTRvfN6Btw05yoHKSh1z/ErfFioEbtAizwZ7qJ/xHQRRGpQ5WtEF//0+8
C9r/3F/qjfcKvSFVnofVxbZanclGQFgYlpGYjjrrv0YVw1lpUv1c6oP1DspXdAEA7w07N8HGDUfZ
UvFVOZs6BLbribZJHVT9pPOBkdnXTk3idWAkRxNx3/vT26o9ccOZ3G0ErFT5VrEVJERPq0RThkg3
osBsNAENOBdnvE9LV5EuA+nPEA+Vx2xwsjNhQ3lKZAzDGtWVl6ho5SMq09r7+79q6zurrpnDKSbG
XFOuliaIJBl0GQLVMM6dHFJk9I1KPkCk0Z8go9Zf7g+4FSQExLMU/zBt5zSvXmgzGrEBXLiniICi
Yye64LjU5gzTQR8Vq0I/5jSAeygwoGJ1VuxPXcvFzrS39hpXJaEn/RgegdW7Rn8JMEPAsaasuvyZ
yuUfXyvmR0yLvI81eP0L221PYkHtpFXEi2iW6tYjIAmFfvVyT1jpaSNd59AvrflDH+vu8qamfN8c
A2oKJwSK/sppSc0AN3sMgCfU/pbP9xd/62sTDlLKhldIU391h9ZYBOvOxKnGnzr2Tu4kHPvskB5+
9xoxdG+CpXeqnZdiI1biS1P7gkVJ2r7WsGqwYXNz2y3CViuGT9i4aU9RYflPuIa/9eahRj1Y1x4T
KIGX+5Pd+sbUhOD6UURBeGeVP02TM1tNF5ehZw7VGRKX9qAj5/xkFLqEfqJlX8ylKXc21s/tu/7K
YLUoaFISgTa62t4aaq9FpzllaGVp9RcFX7yqG2/83CzViON6LI9+Op+B7y8HzY7ik4uqE34kXv2E
ynRy9pvKfqhqCHz3F2Pz9nFwMmPXAL9EuOH6nosqLeXe1stQ4Nz6OGhdcAJINKZHH1zAUTPgfkVY
zeD8hpG1bbY0QsV8gAUaHSuJ1K6hJ9nO27q1G0lNyKYJIxCjWf2kOcN40ExkGdJq9sbDNEBHZXUw
+TkGKRLyh2aYhbGzEFunULUeVEbN39c1C6OrksgNzDLU5tq4OI00nwJgM0/Q+HFqcsANoG3sHody
ijA5xMhmb4NsbUuHJ5UGPSHFTVpWpGMiBJ3n0LURnDiNPb26w2BZUAnAtC8P+HE7L2yuo4TliY4N
xW8XAuaBiwW9XLx2nrO2mX8kEzhYNK796lvUxcqQzByLb/c3jdqr13uZU6dSDdVxNGk6Xu8ZxIEa
O4sAtfW1PqIKnnfGJ6TR7WXnpN4GWbB9VU+T25FC57oLkWcTuiqqv9ZJKncz/+jwENZ99YyDOJTF
V88KtiC4b7XtGGy17eTSB1AWXOCHhe3G+JBWcnmw41SOrw4tWDcQFTq3AAHkGrthYSBni5TOuJ8D
x7eiqjwhsLAnQ3d7v/Ki4EXBjoZ2Snfy+iNpptUyW0oMNMErBMZh1/onoCRpfxCplXwuNVHComsB
rBwk1trDP/eX8/ZAMb5LBUfBBVHxXm0Sn9gCeFiah6CtvPcB7KXlLMxBj/+utQaDCBf68ddW81Ke
l65r2/OoVfOrGeuoqFCHVJQBQ4EW1Y/8pdYhE7oSqTZij5bOxbnI3W6kEY85KSfGmEE9SfzUJlmY
X+5P/vYK41EDgKBgn5yRdfiEPk1cEa6Q2jWTGR3RRFvi89T65fzglAx/Sga7fj3In0EhL9jkXXz2
NfpBIAlZmxNfvLGL5RslweXoDc6AZ4Il35Kcp39jqRbsfOaNmQLXpUlHs0UJU61CB8wi3brvKXz2
o9DLQzr6VnTMCwH10pqw6D0she7vhA4b94KKSYkWDZ5UWtTXXxXByGWpoFqFUFbxbqX+X/gPQUDu
dzCwStzJP7ZmSGNDISq58GxLvx4NO7wM7fSSBNMdLejCAo7T4k/aJ1zAxpCKe6ftXBAb86MLic6h
7XC9AvC6HrECTuHWQVSEhtnpLr7HOv54HS2Y+jOaD82rn1uPpAr6D2IdlFzXXf7FznpnNi0RWsVS
nbDkjsKhxCA2ppz1YNOp+PTqs0FhXienAC5HjXoV786Tn2MtUsCGzdziceksC6V2c/4u3Ladjh18
1r2r8PZpRWdRCYIohJdJjH29nlqRGFm69CIECo7VQT1F7yLEOw6lOxePztAHb4LCMPYgehuvJCUC
LmCqEmCF1v0Y6hUJANpFhFxA5icN0ty/Uibz0/3V3BwF5S1EQCFH3SgrYTBoY5+oi7CaquqcWO1w
xMJkL0zcOAOsHWQD1k9B8lY7EuVWIW05VcAzyIkvdgrm6DCmTmZeFtNPzEtrzka+cwxuBwUDCysQ
bSWSE9Dz15/NSuIm7dtAhEmXOh+8ZLE/WggPfF+SyPlYVL3rnF67lnAqyPoAiirm0ppYkQmlRatb
Vdi7rnbuayji2JBqO72UrWkFBFAQlSyijTXiUMS2nSWuzyh40x9bs4AJXlYRDNyGcvFiWpffmJWC
cgADUQHH6ttlc+RhAF/UoauN1kvSQci0qnnnGbg9Yvz5tnp9yKuAn68uyU7T6LQ1uQzHQmTPIloK
HJuGgXe2NIHctun0dxT7kbGzRW5vSjUs5RPUniE7rvutdQRec7KCOkREZXjnxJnxTHscUQDXDfBJ
ePVCAjVCK8oCEQM4ZLWQaU8OZ8aJDBt3+NrXZf8wx6/XukFFkp2nThrygTe7Q0IPn4NhbMKsl8I6
UP6Wf88t1b/z/cls7EJC6wC5UbCnt4pscyTsuKCoFZomBJih9uJnwzd/mEUtQmzJ9uDet8NxA1PH
N4HaAihbXyBzZSO8kSt5/Sr+MknfO2p6+4frDP6xw8VoJ0C4jX1/3vc/YzBqw2vNN1yHhY6+xRQa
leaCWYuwJcD8oMvPPN/BW4GxVoCalyzleRTBuNeKvz0MXJaQb+nv8bBS1bm+uHwBvF/kcuaEI/4s
/Oavzlg+x2CqjtIZ34lal5dXfk0eNeCOCutCgYHE7HrE3rGgXMhAe0kaD+r7ZJ81E2mLRPi8b4vx
2ojh52gexw6kA+u7ek8NvYVWXBvaS1qY+iMJGi7P+Potjzz4bo2lZODujHhzzik6E/D9TARNGk6r
FU0nHI8LScaJnNvinqZK0zqsS0zvW6Mnk7NzNm7eVEbj3VZJE5Mjlr5eTRqxFkgKxaAZ5upgT732
h93Pe6DDrTkpnXyEzzkQWG5cjzKNDd6vrpeGI1bOp9yfjZNf+tqzVojxtUECE1LUMM67EsVfPzlF
4mQCneQslNVUP4PmKc6zMZo7bXT1Ea7KAoyC1KbK5wh8bkh13PbR4KDHFPaUV/6sAI2i5ZpmjXvo
sHYX/44izXUsw1Bjid/0VoQxlZc3ZrCnbre1sMSxNLxYPqT6VgubaJgL5RO4esqOUXXuTYn1IlIP
zvCSBW7/G5sFiCbxLPcoZUX1a35JMYN2cHrPGcjmBWBrU9er9NRVout2Xp+tWfEiKBAdkRhtietx
8KQrZ7A2gGoKL1sOtHv9b6lvLti5oV7zW4OBH6EAR2q3xlBHXWTA6mAwgKADVYMgi8/wm5sPS1ni
v/Pay+sno8tRBFN1W69ihxG1nc4dNTqUeH7Dt3Ia5fgqrewrNNf0nemW2avPAyPyENHFojZhrEOi
skbQhMoVxpfo78DSwZpPu3RlhULX66dGGxTldZ5zGMGrm2TIRJQ4DVXFpugGiZKMgfcyokrVfPKG
Oo0PUqoKxP1Bb54fdgm7HwArKSTTXO1/dyF/TGUZh3Fla2Gqa/pFQwELXZamfFzq9ovZJtZO/Hfz
vtOiIxlXFww15JsmVkYDI0vB5YZ2ho1L19T2lyqQ4wfu9OykRegy7kzy9jjYfD7ogLRDwSevDQFq
vwqmaaR9kE9UJU5B5bVfNT2e/2y0Ge2W+yt6Ozs6FfRHfJO+FAXC1fMjK93GApwSQDlpGCiaZqPX
p7GeNeXW7iUIRjml3HPGuP2MUKHBqygQNhnQmoyfBXbhumVXhMHiRM+oKyPgVcx298EksDt0GV6a
h6FPjZ1bfGOuICnBDxI20e1aq8q6Ahjb4tH5y73le2cl6Y9CiP6zbwsJiJPW88f7a7v6kPRWSYNQ
Q1ToWYQ31mdxAUXYamY1vXAPRUdD9b18FIlOSeftKVSr0/bLA6WGYq9gBYy+B4d/LbCsAzrSa9+d
X4Tjux+btHKpQi7pTqyyNQrNC7xn+MWUqFbHr1vQVxLdPL3odkuNgTv7nNlWsbMlbXUrriajjhqV
VTAdkChX744TjVNTJc78ongw+dEyMmmeRdAggYjrmR3gStZ609GT3vwj7swaX3vSjbcxCZUVjugZ
fjHiyvtQ6Z2czq0osddMrSJCSiltC5YfESftEIOkUpZVwEifRh1prme7yrTupR3Yu8dqLGVxoWtr
jw/mbFXJRS+i0n3XN6McTibOqN9HQUZK80gkqILNthfHbzPXa5OXvPZbcQ5q/OOPsd7g+V7aJDyP
OnCV+Ungm/4pzxNvOURNbU2vC5fVRlAQeCJlqkKI268+0WIaNeJGvv4ie9HSdqyDs1EWaJQFmUSN
TJqvI9Ko8Sg0A4uhjUF+vK5kGGWu2Vo5Gi/WKO2jYdXOWYECD/1iZXv74nZb4KpAiECSSnN1HSZQ
zR/cOVqMFz3vukMfgxZY2njvXVMLtNp8PmBrOnRsQURZVwtoe6i65c1kvWD5oaFM2EzRZfRa4xwb
uXY05/5HlxludcGRt9jJ7TaOFwupghIP0M9Nu9zSRqxIp2J6kY7AMlAT8R+6WXg7O2R1+fLFKAWC
VaLYRQOB8h0L8EtUx0HQ3Ql5gxcUqv50U8SnJmzRpEi+x8pqG0PRnWv3dlq2ycmjraaAB7Q9rwfE
P3B0G6EZLxlye49tJj7Ndr1HJdsc5KeuEYUFNshqVkHV9l3mSvMl7oC+97GRXLgvltNrb3TqySZV
T6oyAd2nVTzXFXVnafSbXwAPRNVlqJcWC0sxUFNGxXWXhbfxqSg8QSZHtRdA63pSntfJaI4G+2VK
AuNLj+LfkwWd/Jkuf/wiobRfJmANO5/r9tUiySHe8aF8AE5ai/JojtHOCNzZLySS2jfbb6JPy5hC
jMJvRL4Oc8VeBAzNacM5j8akvW5NO+NspE3m2y9IAaEJrjn5ya4TWFlI550iGlk7J2wVAfx3PNW0
UhoE1BLULvpl7+elO8YRRYyXLMrH0xQ55dGbWrQXq6E/IMk4/XF/v9x+QBWr/vTKoF1Hs+56vLRK
IdyhMfFClOoNx2i26u7J03zRPBlB68k3LfwWQO44ajo7UeTtPeZY+PrABbBB1FPMuB660wm+xsVw
XlKkPI/RpEf/AiAGZAS+6GFq4vmDDQvwOBnDnlTQxiIrNCaQVrJm2JXW9cgZXeB49pFMowc5nuos
6hBinKMDKE3/IMTkvvqjUmngpnYo3qvXYdWng8gsawikVIi8WBygXucP+ZImRyst8uEgh3n4cf+r
3t41jIdWOMkjwFOC9OsJzsGS2EXaaZiZG/ah6wR6Gr7cK9mvoZFsVoaBeqQmRq/gRq5tWuzcy13t
xdGcUOAmeWqH+p/R0X84HZ6wftp9TBO/PXn6/G40nEc/m6adTbSqe/z3J0D54JAyW+6965mCtwYo
SWQT9rbbJ6CnInf8mFeE6UguBn6Hjip8/PIBTewk+t4byqwZj1VcSu+v+O05Iu+ieUE2RMJJ5/n6
dyy2KRNc4eMwkFFwmJu+Nuhtt/U/bg1xtc5g/NnJJPcKE7fTVw6BpEVU90hX1rL0gxdMNBfLNKzc
2X0EVN/OZ7sua/3QJqY7owqpu//gaO9gh75Y3SdhSPv7/Znf7jXK/xQjLdW84bFeHWPPa3AuHYF0
JWiovbS5kZ0dIcedHX17ZKm/qHI5FkVsuDUuKZu8KC/A2YZCMzGZzrCkpiJ0CAbtmd77Xha/MSeu
RKqPxAM2ucTqwHJZdTKLuzLEgkZ8yS1hn/0gGx/vr9zPbOQ6klMuRSweUlhwvde16gQNbnsxtSpM
M39xzYNk9fJD01BMfOh7I/1eCVtfToEYa2Q7NcTEx+cYJYnx5As06dxaH7yjW+I29BFdbC05OPNI
OdgIwO0es1aX1Wk2gth64srxsh3Sw9YaUaLl+aXWrurt1zu+zHqvEn1QhpnRu0c65trRq5DGvb9G
t289qCBlPQhTB6DuTYVvwtplDiIRepppY4Tpu6cxKtxjDX74cn+omwlRTgfyBP6VmJPcbhWg9dHi
1sKLqrAzgvQ4Dol29FFY3elA3lwUjMJhYVORBNE0W11YVZT1wijGmhNbphfZWMQSzexqhyjCpeYA
iny49K6Z7Oy1jckpIQgCJnjOTHO1oy1rLFwkQGTYud1ybDUs5OFjTedXLyEJFgkxhrIUFNfVxKKc
0nzGPSAcI2M4dm0Xk3fW6en+KDd7ArFOdc3SPuNBxXDkeuchi+6kMh2ZC9q5j8vsZi8Fsc2Josxe
p+52KJSFfgabEFzhi62WbVrwUBmCpQ6XsXUf2t72TkPswvfTkle/IERAcDbgNVBYU7Cx61lRiskt
ZHFl2BuT+RffJkc+BK++M0rnU3qQYx+hF7OYrw1w1bAYX2GA+BN+t5qh3mXCTOpGhplpwUTrZszo
x2j5EuVJeQnKQnslzQc6JAPS6SeWJtkigrieZ9pJVYoQMtT9on70gTc/JHnenfvce2Wv7OdQLKYC
TNJmpaB3PdTkGL1dNAZDpUb9qGco8rWpjUc4xaE3GYqNf9zfmLeHDDESoiFKd6R4+KZcj2d7dRZo
kSVDML3uuSodcSkN7ZXIzP/OihIhRwCsPDWU61EcZLnTYghkiNKgfop9ozwUo7tcHHOudwLXzQlR
h6S3hO8rLLDroTwjd8du8WW4OEb0D/Ck8X3bzcvOHX97JbJsv4yy+kz0iTAdQLMohF/hHFPX66aj
lZkNhhKAQb9pzvi1d4fs0298LOTc1V3FJ1tndtITjgEjugmX2I+fRyVVbuEE8foVZLtTZyORRJxg
7Xvs2F2kJY3bhD0KnhzlDB+SJJ1ffSMSkig8sNLsgq+3eosjVOxl47PR2yjLjzYqkaEv4+nZQ9f/
/f1l27gRsd6m66QIuzwRqz0+oKoA42uRYTwE8ceiWfSn2UjexHM67DxZmyNRVABDqgCr61puSt3O
EZ0nUTHW+5PfIg5pJJl/nFNK//cntbHPlZkU9y4QE4V5vt7nhDGdNZRZE3ZTrB3L2hQXM7Y+/MYg
lCJVOYGW5TqELXW3x8hTNKGhUvuuXMZDNxt7h+kmUP65E4h9FcWCKuTqPm8GBOrrfmDDcVKfZI1A
vpzx/iBYk09xKfbsmre+kqnQJSqMVX6Q10vnpZS1gn5mVmk0ZcSBc69dhJZ27/rBqfqdPbH1oYDb
AeFS6htU7K5Hs+BoRuW8NPCmrfohjXXceh1Mc+5/qe05/W+UNaAqCuB0IU7ahG2aNifq/OIoM0xd
qiT+fn+krfnQQiCIITCzaJxfzwfyXrdQmWzCRkuHp2xc7GPcTtH5N0YhReQjsf1ucMKxKSoU/IIm
rNGEOzXG/NUosWP4jUGUygztECL2daSeNnLU4jFvw8hM7FM8duNDMjuvD9IJnnn5+DjA6m4As0j2
+UHvV20IysD/j2ENTvBk43BpPvzGbGCOKnIYb/k6q8XDqXOXqGyRWMWF9xDkk+4eGiHknubo5g4A
i/qTjEU3RO3FXwp+XeB0sKBSlq2c5xOpgXfA2evVCS13NjxKRV9FVYo373qUonemdLDRZMMkyjpH
dYvrkgd+4dWLRo6m1GjQcAL8b65GGQAUO42L8lsxGMcsS7WTVfevv+EIRgBhKFs69ffVKPGQuXhv
OkDt8XB4b6ap/hX6mPVHvHT508Ql9M/9Wal46ipLp67EfGj0Ue+irL56XH0xVN7kg2BevFrvH9Oy
H/P/o+zMduM2uq59RQQ4D6cku1uSraakeEh8QsSJX84zi9PVfw/9H/xpsiFC8ImBIK6uYg17r732
Wm8FVktFEI5z1TyXUxia58TC3vqBGnEffThEBzoECtaIkVZF5s2Ex4Iln/ShvmZtB0YbR5Hyq86x
Y/RoqZL+RJlHHN2A+1eErIcRV6Fh9sw2oNCdFJOpWeeYEcEIrywlvThDMVgumoGLiGupRXGEB+/H
XAWjVqYz0A2R0uYkyIIOyxRu2TWa5TH2HTlvzO/5og3RV0lvJe3vOkujAxBj/Tdvv+3tmOtv+s/p
i7pxmAB9+2svZPWzgpe9bwAo/pgzYtD3t9H+oK/XCVc9JXcFtbvNV7TtpdMlxBGvtDlJ/tRCPc6b
qD54IO8tIlsVTwvAMhS8NxNKBqUf5K4R11nLvhV6J1y8pz6LRX0UaXUU3N5bvdUmliI3fbvoYN6u
XlUpSwamK644tHVPKHH9hA48X+wFV+/3F2830np7saMh7lPX4om5HUnSgP7qfuqvdlVLforMJl08
Wucmy9weDLX7TtxbvMhQjHXCmV3DQjE3VWJikHwNS+SystQRftrXRwfszoSIAmFNw4BaKcebC7lr
pkFJcARDMiRpVDfqk3+nLCxwCzfw7v7w4gGPmzAWOMtUOjd7QsdquhltdYAfZFa0d9c0eOId5Ci1
12D5eDS13X35m4auck+teTDY8O23Im4y2q7Qx6tqjzwDAn5e6SGKb7YP2HgZ1I3nDgMqanXDt4aU
TxwEIvulJRBdZSx5hwC7doTLGZF+PrF8NfM8OQ1ALV6nhOIyLsaRUMEucwUiZmPS3cbZpvC6Cbbh
HS1xMxYa1FjcOTFxq8hO7PSMp7F+VfPW+plrYfLR8icVM+5m3qRVM5nU+XZ97WhqKOW21lXYNBRc
KAFFxgUxcwX/20GajySL9ucB1BXdYvYO5TKKoLfDTaMYsqivbDqCB9nrY8V0ZfXwdtx/tNXbgCo8
jWWcvW3aImkIgzlaulzzmH5sv7V7dqfVd3aJZSKKWweHfD1eN/c+iqoUrqjGwcNfO1xvJ1Ur6WpU
M2tXPLx1P67gPJmz3Z5VY5KxY25UrxMJBWVA4IeuUY/egt2+Qa3vt/A01UBuma0ujBlD4iiEtVxR
R2ujsz22DNFpXZ9/os7VGjhyEl/4S4ytxPn9y2B3Ohka1gjkFLBn0ijtdua6EmNMGVYK8t52XZ/T
QYuVs1PHsXripA6Tz7Nr2J4RT/lyqqVO/6BKzUqZ0umJBRDhS6M+sEkYG5MoqlIG/Zou2LYZmWO/
KLFYnuOxU/7AxPSoyrL71PDOIOWQK/CHUujmpu1F4STLYho0FkntgyqFmfloVEZOnZI38pSVCY53
Y2PBjdB7FcswnUxZO72/6rtDtP6I1Y17bXGyCI1vV12CJlHMeWYAMKBYw5WUPy2loR7UFnaHCN48
usvkK2CsKozJ21GKrl7swUZVbIyV6mmcrcyvwf19YRz6t98daq23QsXgknU2B4hKCUmLYodXw+n1
+dzjpVV4EZ59i6cLhFTdj64fWryg1PwhDAZCvp2ZpTVWMQ29dZ2cOnLNCI3iJknqg6RvFzytqnAk
e5A+QVF2mtK16lBsymzrOoDTBZbdqv9YMFke6xFTb6co5YPu1v0isinIliFespB8uNtZ5YOkLb2w
nWs82xm9G2gIeFR081cTvbKP3ni8ToDua7l+bYDfmni0qpHjj9mFVxrQS+TJpbn1pbqtT3KnG/hs
4o0LV1KyC/WkSLGZoxqvLwfre2e+FJ8oea566Wvx5na+aW3Y1FPYNBVi6Q+VIoSfFJV9Giwxv76/
YX43XN/c8HhBAMZD8ACnpCq/GcvU8rVFYcyCNlSa3o0pkNaXlA+vBZnciPZkJly4Pj6EmI20RAr9
WW7bVr/UwzxLD9yIue6bRtTRvjCuxpqpFqfzV4RRyvYspckYumrZm9mndtHaAeKmY/yv7RqjciuM
E2YcWPNiGFyzqVFvjjNHE9/aOdEZBSXx1k9FLnp/ztMKZaOZ06S7WdTSi0hrVBl+yXQ9HB/krLIj
t+VCkdxRMbvLDEAdeujx6Nol0/spUArY+6+hY4bhYyrgy31WRqlpn5WoaVu/c2pEKKYy0bXHUjWq
FHtOvS9g0OV68Z2msHk5t3obTt6cLlPxRVh0tF7aSI6iU6r23eLLBnmRa+fm9DeiKGXqyRoH4pQU
Bcp6dUq368kuosl2R3vRmtesUwf8kVvTkB6Q4w0Hj3M2RmfWVdZPS4bOzasoKd11rjLPo3OWE6tr
v8ciQ+/azcnGNHQ3mqbXg1Yam78E32v4mg6tXfyYVCGKFylpwYGjOsrCL1ODERJu7OEUh0+2lpTi
JZxUeX5ztKqbIaUkSvS4jK1SuzW6TvUFhpNB/Evkab7CnLWrh/c33f5ZpyJDnoIZNVc4bQC3+zvU
9G4epPVSNHPVxzen+tLKSL2eSiFh4qJ3pWMAxKbDn++Puz9X4Mnw/9FvYj21bYcWYgNJi6tOGkhN
Ok6egjmQpyJVGnk2bsQHh3h/SQLJIxCKKDolLmqjt5NsqkyXBdd9MGY9u3Oo1Px/Oe2n39g2MHDa
XDHq04fnB58R+IoU00agdBOzaLGKBWSjZYGULZV6VnHwzk8lDajD50XOF/vgM+4fa/IDRAhX6a2V
6bq5lpMKdMOWacUvEEw+5cOsnMPiox3WxEEUyOGXrLEYf3E2j3U5jdFCb114zTS9v9SwCt8qsQwP
MiprpwzygPjwG8qAfLBVn2KF0Nfd+x+sQ9VTPcWHJLzSpKVenBTHBPyHPmhStk6L5j3oDVzzv4We
bkcpwG5K00zSwBl1PdCW2PQsKbIOPtF+E1JFATWnRQIKAFnD7SjQvDus94osILHTfoxNs3yLNXxA
tNouzpJclwc5l82/d/uagBNRSmZfUAVFpvZ2vHJSFrTChjqoxtz4pBAbD36IAv93yjzxEzOVn7kZ
hl/dpEwHENW9oVfsnr2ysr230EeWRwU2vHoTlPR+Dg91mSPhivzFgkXOrFnVZUYio38alWlxLgsl
pgP+/P402JRHebXJNim5bGWdByshaqq0OoixiDh1WOC5tRp1B0d8PwqaG/TtAnBy7Mg3bxe4MLqi
zkU+BqCL4rUu9OGUxupR6fzOKOskAEMg/UG8Wv/7f45AHqkL0IE5Brpazk8oRYduATpzsDnvjYI0
/JpjrYNsia1hBpJvGvkU/CZ5NoWU/JrqejlS1liX5HZPAjxwLRI3cpwR+76dTAlxjL6gYQrStvwU
h5LlZX2UYjxDa8379+9WQG1FvSkakJaTv8AR3kI6tWlMvEDpHDiGBFm2J5mxL4M6LvZL3UWtfCLy
MJqXKTN7xR3pUhn/jgoJ5KwZlzJyU0NI9gmj+/GzMUaS8e+CBU1xsIPuLMfaXkS0R5ctP3Jza0tW
HinEO3NA6LNikLn8MCm9CGyLOOb99bjzgRFm5z1aaVxrCeJ25SNNHsRCr1tA/4XVumGkW+VJMse2
O78/0L05EeKQzyG0w9u3SXu0MGvHzEiXYMjE8ETrYOHNAIq+vVjKwfLdmZND2rh2sCNGA2Xmdk5h
m0mR3mdFIM+y8tBHS+xFWZ4drNw+QiI64mlAIx7ok1zrdhQrkbVFiqYiEM0gHtRUr7/RvWicJIBA
10H30c+FmA/qJ/emBul6FRdH1GeXq67a6dHk9Axa065eJ2XhqYCiR4fkzseCegGEhbwIMco2Cova
QaRSWpZBUoMfOFQuLpCPSm+UtexFn5f6h6BdvnBpExsvYTs+TbI+/tDTKH/KcTT8RLm8PUUVvDZT
L440IHZrADq5yhCvJBHa735LEf7n5kOEeFZnSyjBUJSgAobdubJkqY/v79f9KCtmDhcUOg8g5fZg
UIajpSzCgTyeYekuSaacbJj2B1t1fx3BkVtD7LUDaaWebnZRSpJbZWovrrlazKbr6ETdvxBCEN3n
aDEa+bkU5LAP1KBnmvAWy64vuWQv9lMTlZHqhSJN+xMOy8vkTuY4gJcsc3Ekf7bbDqv2EM8/uxyU
Ebrn7VY3FaqCom3FVZXUBsd7DWId0jeupGbqwdbbL/vaWACmBtsfcHiLjkAbIOOip/pK6aT1Biuu
LlqaOf5HP+56ZBlhHWSVfLmd0FAMlW0tzYBmwlz6RUqkhfqz+tEode32XYk4UIvBB7eu7LKedQrs
efm6SKbyVA1Z4ctilg620C5+/D0K/R8Ag/g4bsnLDV1sMONbRiFBc0Vq/BTa8lA1WLSYYXRkbbrf
CqBWbAQKEmtVbovLGWNKtplrCuC2EyaultEAYnRNBLSda9/f/0p3x1qL46uDEwYgm7NRhR1Nm4hC
XqUyRYe7jXWvkng3HBOE9/2h9tuOaa3mM2h7wVvd5kk4y+UCqQLlOvaR6SlyFPrJ0hyVhXdPBp8K
si8tw+h0cIlvHtsly8deXVg83NcqfxTlDCAjpD96jWadVqvqs2ImR21fd6cGVCuvCe4+k59MO+7A
CpXrMs/dWSsBAeNMHGFyd0chkqBrBEIz7/ztiVJEH3VxpSvXWDMLT3Rl80kT0ZEFxP1R4Mwg4722
aWwAcLOf5qmBwIkDVG94YZo2j5LUHfVU3R2Fzm5uIVomdnTKzIgRspxt9l1roXSfci83vXTE/bi7
GejYWptdQAK27MNizkpzIEm64re0eGqRBKYcfsFP/Eta1c9DGX7M1JLYjs33/8fb4vaxnBo4yfCF
0rr/UUaYgggnqn2jFEf0712ZYh2JJIsiNwntzsSmQ2RY6LOkXLUR28pBtR+SqHywYkQ5tGb52izV
j1CErzgjfFDN4fccWU16X4E9KGOuX/Y/oUGXt0afJuwPtMHDiyqGGVKxUz7kpLofjWeZ5Mqngk1D
KgHifTtU1rMtloVNEgtH9bCUtt3K0YAfx/4oZ7m3H7lwYX7zjBCRbO5BGYS5oz6rYoDp4N/nFNKT
Sd/05f0r8N5ta4IIrLw3UIgtFymZdGHMbaNe29CyTxjW/ArhQ/h2lB1V1bfWY3wmKEAg2RRy4ZBQ
pbhdO7o3ujoU1XIttSxG5XOCbDTXqpdXVnkZMX4IxBJPz2JQhnOt9OEZgLN+KPtoBPe0jvSG9ssL
K5w4cnWJX+OBzZcsSm029EVfrpMRzV6ZO0hSL6X24cCGpBPS1UrSoWC7tcuh2NNGiHGq15Jl9aN+
+GFMzZEgwX4qXIvsRwRwqBjstCKp8WaASdp8jaRaOivRgGOY3esHO2UXcSAjAvmC+vbaYs7jfPv5
wjAWSuzE1jVpzM+zbTwPNG+6MSJX1JuPNstuSgblFcSb6YmEBAQH43YwZ0J0c0g744rwlO6PhY5B
TKEdCVPeG4VGypVTSDmHb3Q7CkzfIXWmwbgardG4pjo4Zz0TRx3Rd0cBbKZTFf4BlI7bUWy7hX1D
Y8CVxvaENmFJwws+Cv94/yDfGWVVo1gfSYQAqJDdjlLDs9AX2kKvkVYtPpbpymnopcl/f5TddUEN
juYXxGxXgvYuhJ5mp+8mKbXRker6P5qcMlGiZf0/KKGIg6Nzbyh0lmjJ5POsnMzbCdkJssctP+Ra
iKF0q0UdLpZOVTFx0vajZWdmBYNp9QolJiL7vR0KuDdH1amgtChlsY9TqXBnGRXvrliOeGB3PhPW
QGsfKAV1tt1mqKSq+kLqqGJGMtaoIlTEs2L380df/XVCtAuB/ZPoUJq9nVAbg+0lWsKEHP2vBAPl
R004CA3Y00eRwlWqASoSZmvEmkga3A5U9ii3JFERBZqkiJNdq/9USLcdZFR03vHP3CCFZAIUGMjd
wO72LVdySSylmsK+jm07V36t2tFLg6Pb5AmKYzq8ZrWyAh7TJvfjORujb8lcTfarhZui+hRRIRm/
54mclae5bJAgMwkfa4+qonqt22wIvyvjWC9urPVUPCtFGgxXTQdTe6wNyW5d5PTpTXF7s5uwFkaZ
t7xgEZp1fuHMc+5WthxJvoqbzORlJhHxOezzznQVNR31UyVPo3YuHBpbz47SjcUlwkdwehKDbTYX
xwqLc4K0lzW7lIUm9W0uqmX8E3YbFVWzmeynKIv15gGpUid+HJ2s+l/OGfxFAKsp52VM7eizU8Z6
cl5l2EXvTvoiJ/5YQ2B5mybi9tcw0+P4Mo9KC0YjJXP7WR1tA1MAEFgKy2WXzTSZV8mPqhBseAJU
R6bJH58EN6nKAl97GJ/eVOtq5lZI6pafecqn9tzo6fIm5531V6aMecWvzevYnxZJ/2HrgAcney4X
9Q9z0Iwe1rGdqx69XpLqogfRIAFshbWpnkwoC/W/XSGyV6ghioLwB6HXuewNTGWLFq+pIFXQHHua
23ocL1OHMdE5S2kEfwjJDpF8QKRseB0TZfhLmkUPOYa30Mg9J5ZC/RfwYyR75jLl8/+wNLNUL8Ww
o/fKqag7LzfT0HpbCLGcczPo9eCVxbAMF0MpjfShN62JBvyimkfpmSeRBka91aOXiiVKfjrWGGYn
GdQsPjd2pv0ZG6WueXTz5fXJGbPCepWzOae/ewjjt2iUnNyrza6WEFqSm8YfrHSU2RhiUP1ximNc
N+nW1j9l2ZApT8UYzgmJ4uykLz1tyfOD3pbZ4vIxJOrundXYXkFL/+xR3U/j/y1z1NueE7XFP2HU
lW9mhD+XaxBrdV4djembmLVJ/pIvQnue5SnHI5idpjhog5ly6s2lIVU+xqPV8tj3ctEj7u+o8aux
6Hnq97EuJYGi51J6Scktowu0EDM+LVJlq6c57gU0jPUzfG9qpVPPAASq4clpOtbnqUpr+QIpRKie
kllx41LhdqYLtaB0duMkX34gqGcOqzEG58nVm1DP/QRlmR+Dgq+P30GCqF3a9CfVt7VGMfwa83Tj
1PadbP5SlKaQvVhr1QxChqO+NJqcmC+KXHVV5tKC1f2ZcW4VzzSySIUuliv9uep0+Z/3X8b9xQ6u
RCse7xWkPICf25uQXvIQyHnog8wZbMMvxlH+ZEzO9EETZtpSaK8FCaULmwoisNztOGqnTXNN8xCi
gPTH1Vk8YB4/TOlXsGr9NEHxOEemKKODh39XxEPrENayBgdtNVXZUvjzJJ7CfiT6a6whfLSsn6ky
4ucUdXRVZiXF7Lg3XbUV9PB/dF1XEwYKFSQOyMlsX5hIRohnqU3zWtbKdNFXAyvUbP54f5D97Hj5
SX5+h4EG1LPbRW21RStWHairZofS2ZR07VNKmcc3als/55n6KU+QA3G6Ufvw+0nMQfqByiCPEG/p
7cCaaLi9tN65jg3rF0Hj+dRhT3UQ3+xDd3jMRNNE1MTuO9814tymGU3JubYiTF+dzErPil5L3/uY
MiiN58vX95dzfxZ4aqFJQiGhdXSH1YsmSig0KBS3x/INj+D4q4RW69sHByGipaCkALZalFu3fDB4
JCIZsqUMBhnKSNuhzW+p0ui9P8ouCjVBV1cfBfr0IUpvwTtllMcxl6o2iIBzz71TJw9GIqnf2h4R
6PeH2q3aGrhjegKDj5QRLOV2L+BVY8Rq17WBUffmQzyMhacNinZwkHd7YR1lre0ickA0ta0glz3l
XmzT26ABE3iinaOl3ZaMn76LM1L5/350TjD2wPNZOXJTsp/bOTWSE8r5mIrAqcYZNT6zcuVIbk7v
j7Kvp6xIJ9qvtNqucidbSi4dlJaI+FTBLBXl6CpSic1UU0d0loepogo3szU7PnVZIYp/FWdeNVUz
KYRDl41V97nMs2o65w2d4s+ZlRvCxfs8PKri7bcSPxIYnZdxZXxsmzKVmn84Dp0xYMfJRC1t6qeE
wm4spiOH1TtDkeBRXSL6Z+23Zdco4jaJJ1kEhTEPPkp02Vd0MrVPdSWJg9rk3aFAmKEpUjGkt//2
C0txMztjrIugTaLJ8niEgHSMKBLEinLbmOeDT72+bzepACDKWpxb7VRIPvT19/wH7JvrvJfV2RqD
nq9IA5saS5hILbmBBqSNAZrXCf63x9JoLdWttEFuvto67rbQGevUQiRbSaIHvMOpmIxKnBxhMbtM
hZ8HS5s3mm24GrPe/jx7lPoeIv4QWJKSeNqYErdSRvucqA59zEZDP+YkHVUY9jfHb2/WVcWdkiL1
79tBYw1Zj5nCa8DjLRDRQSn1JWRNDtZ+/6nXs8yOWvsW9xn5nKO0mRXLFKiCkrCnSdUSYFjqJL6Y
Fz06uA7vjPb/2lyslV+8gwvnIlkUsLMloCNyfkgSAWs1xN6P5p+f7++p/TdbWyOBWddsGRkq9Xb5
nAoL2GIOp4DbSnpFnTEyHsHMVb8sbK04o//SzF6ejW188LjcGZhiOygyV9dvBdvbgXMrgmkCNTUA
fqh9IHXJjRVp9IXsVIHSNPnDuMbz7892/wDAnuOhASxfIytrcyVbCwLZ1RDNQZnPzlsyLNGnUjIc
BPqS4XNXZOiuvz/gnQ8JOEmCzhWBI+pWL1XRRUdmWDIgi/8cWSkiJuhzfw3DQ2rn/iAQTIFT8iHB
+p1tndIsQ0VbrGIOOtmOP6lphu5gkRz5CdxbQaI1GoTRL91DbZWuRQrZ2RzoYTx/s4yk8yPFyC+y
SENfoFb9UQIbtxz7n4YIiogwpjZfrHNabDCTUg4yyHF/cK8VbmQlzbf3P9OdtcPKEUmbVdZ8JUHe
bkYAorkM50YOclEguacl9dnp1SO59jujrOR5UErKhVyT24C3yPO4RHc6MMZef8xGZ34GxjnSdLg3
CpcwWB7IIfHnZsXGsuuoTLdK0FkQJbK8n+ginQr//RX7bRV2+xYxA4Bd1F6586kb3i7ZaCWRZFuh
HAyUCzU/rDU4chWYC4qB1ST/lCYb+noPmfp1buPGOUPz76IIwKiWnIe5ldXMU0Nn+jZb07z8rY5l
bp1K2RKGh3/maAetWsq5J5swCZ+ysG3/scLE7J+qJhnsr4TetYyOWEKRUjPiOD3P8SB90EOdaJTC
xeplDGmO5dySJnqU2PKhbJRALxLrSiiHvH5WJyv5UFG+v7+g63pt1nNtbOT0EgYD6G02x9QW3B+p
rAR5JdOjrRjwfF366LQXMOK2O7V5qpoHudF+q/AccqoAwlaTtm2B1O6RKpumEmMVKVMvqp1AYVr0
7mCrrL/8dmYA2bRMs4xra666mVmmKkOZIcgQOGY1/MyNbjizcbW3cgHSmqfW/K5jfv2ozLJ+wL7d
374ABvBFySvQnODlv92jItRgC8XsUQQz6s95OyvfRAbzZZzBL9//fHeWkqEoAZOS0eq0JTDy1vRS
VzFUqOXjs8ZWeUpUYT2+P8r+0SQYIBGje5QLBM2v2wlZPQLVeKVrAZhv65fGaJyLqbSfJ7WN/sgS
M//XwWD9/P6g+6khv42CGlRVujxh+N4Oiqxy3lalqgUUYBwP98Dkm+3Exodj6ZUExVdC/50K+tZC
bK5Tfa7wVgpwPUw+Y13LUbdH89lsrCOK735bkGVCM+WSJJ7m77cTKibLqSXqn4Ejxz/bxekfZVHP
5zHujkp5d25JlOfgRVOaQpqQC/N2qNjUsL1uNCOAcJ9JmP7SzJeeshSRp0dFxxDRT/SxptMI1yHl
yYyXpfMbs6kC2Wns9qQmUz1/T5LJQZZ00Nfi1qTL6UNkDclLM2fR7M+t1PyLKXKUvFpQRKIHFTmN
4mSWchLTjmTjiKyIInFc6CpNSKtT3s1HUc66YLcnnANOzx16cOwBcuvbWSLGXoajXWlB2yX/q/pG
8yxdPNYhzT5q0v09D/HjnLWYfkkH0eudrbn2EYDtEI2sXLDbgc28W0YAbzXQnMr8vOiS9HdutMrB
AfhNwdvMjyI7jwD6K4yzRScG1FfaxW6NgPYn2wP6N665bQo/Svv+VbG6LpCR7L3Mhqi8aR7rFzwG
Er8y+yMjtf3OXX19edOJJ6lEKuv98J8EkPxNJEgO2IGFx4QLOCN57dRUAPdLdvroqV+7/NbDyAO4
KmvdDtWbVVSElNECXbKTk4aTBQURqiLvj3JnQrCJ4a2A6K7skjXj/c+E5kju7dgsDNKPuPeWvJTd
qkhkCk2mc5Bw7J8hay3gE7OuQPWuFI2QW+aIujMCJbIkf45E/9VUssGLWhvQQ7Fjuv8mZU79Scvr
gw6U/T5lbDBBLm52KyjU7TSdoiXkQ+o2qKUq9fEojS72OM8Hn+zuYmJeQJMtCCDC1Lej2PSpYUEx
GMFYQ+lLeysMhJk256Zy0oPben/imZC1csBXXwZIY7dDNa004TkqG8EMGxOdUN6INycpuu8x29bP
NK34N29T8WdIdB+5UWQ6R2ql9ya7OtjicwnKunsv9ESPh7qWWFKMu/+YpHh4Rlcx+s5mOoKQ75x/
nlyE+WCZQMLeGZNUrY4sRaiaAeI9g/XQNiKL3DrEZMZVrDS1vMqJx29Vl7QFweuUDxfZ6ZLm2WwV
e/EbuFjl5f1zc2/9CZh5xUjeiVM3G0rPZgu1z9YM9KibgRVzfok6f6m75qRXpuF2ofKzc6KzUuUf
FvWFJk/nFowRhdwMUv7tp1/wNxlXO5qA0Nn2hkQOIaNH7SVpe3Ewy3vfeNVY4Q1l+WkAuB2qAycG
tY+tYCgn1YXOZAZSb6JHkoX62/sLumdoMS1EathQRCAAPZux+hHT8iYaLfZTP0i+WIbxV5o3KDIW
UrG8jko3z661iDyYxyyZfDpqw+zcV71469LCnC5apsZHIMmde4O9TeAFgAB6uKVQDWXUd00V28Eo
t/q1gsX9PEEk+/L+3O+MQo6DWCPap6tT0+aLmklU0z4inMAaxQTdpOyqH4Nhzh+/69cWBvqdyLL5
WBvGkVnFllikwuZFKTIYR/P8NhrKeFZiUz+Y0Rpw3D7YQEpkpnD7VpHuLShopfpiiUG2g9zuh6+D
EYefYNZRubVy2ZX1UHz78AoiWgMTmM4Rijv65uYtpapRgbPswLTC3K37nN5Cuz9yDL9zHCj2cN5X
SU3e5c0CiqHTIsfOnCArSnEKbSE8pbIKxHfl9iDkubMlfjemwQdaZcS2+qo0twp4WrkTmLky+INO
aTPEi+jgSb43ClAx7YnIXXKvbm6xSJZaiR5TNl5mNp6RJI6nybr4cJZLPsYxIozhaSQSv71FJiUu
iT+y6GWphXEpq1G4shYe9bXcmQs8KnYB+211kduEZibawUhqIP9Uj1ruicTKHjNuyAM47Lcny83O
5pz+FvSlSkZwtnUQtdNRsQo8Z1/0whaLP3NpLV+VrCtz1zQoCT6uVJfG18PS+GcolMV8GY1Cnry0
Usv6FcFydXrDVBLaBRFWm3vE5rhTr4oSUuoa3HJ/JTL6Km6Dx6vjY+3k8PdMlNJDHoJVPdv2WEHl
kK2SikpiGMXXFs2Sl56rJcGQ1uxl1xEjilsIKcz5zwpHy/a5slBPcJUoyt9KkYn5y1iih5+5qpnq
uscMtO5T3YawgbRIShBTwO/ScTPVSP8ZM/w335LU6KuHVq1U46QjYjR+mpCvslxZASP+a2zlZEGe
SpnNT5KeKFaQOHnVPCaYJoQ0oIyISJXq7FDKXrpldnG+GGpXQo00a/0IpqD+U+nx3fn1wUvBglT8
G1rnzttLaQ1EAAiDzHYgeP99Uysivy9QjH9/lN1Vt45CSw+9cWt8so3EOklSVJqh7MCuRPpiYk3k
FkOkf8q1aTqFY979+f54u32+yuuDuVrgKnT6bG9xR2+civ+qBKlIqnOjok4bt7rx4VmtnYbEmMAO
gNrm5jQZtGvIaEyoQRtZrV9ZaX2mF036ZNST9GiozVFv8X4VSSHXHmZ40QoY3CbbKVJZEmbbaQFe
S/oLXndO7MawtL9FoSZFriwwPH5/HdcZ3B5kYA5mhg7DSsHdYlNz5/R1pg1EcG1RWL5h1c0vCM5S
dlGL3lAvkapW5YPRURh5eH/k38p+m6FpyIHLCqOZPqNt2RIe4eo/5zhB0U1ivtaTk/+TWWX2Z2uN
WXS2MlX8wFqIGl6eTdGEmKODkIpwQvGr7otOenRybKJczcwlx2dP2jAGNerOX2PT7tQL+WK7+ElC
X603NlNf/6VZRYRmnEhnw6uzViSnCrCn9UViVP0fDoH0/0J1sL7TVqoNbjIjRujKcBD/HjqKtgdP
2+9ncjN9KBrUuujUWFUONntLkZRZmLTKB2gQ1G5DpS1IndHQ3XR2jJ/aMH8r7cGfkdD/p62G7i+9
Neuja3z78Vf8jpAOuAeKN4Hd7ZPUxlC5kIpwAinNksvYt0pLxViNMm/us+wABd0lvlRPNGC7VQke
fGbLjg5HjdSz7ZzAiSAxjuRMLn2rP8yJUkcpNZeyVF8jm0fg/W22uyhIDGmwhjEFp4gWsPXI/Se1
H7SWFhTQqUBlQ5/7jpS0iGgX+egooCEwH4BDye3N3Uq2ViEbWZK+jEkl/hylKncRLla/vT/KLvKy
GYVuCQWiBTPZortGs2DhlZXpSzdwQK1CkT/TPZmdQbiO0qvdTUTezkAgBSAGoGnbm8gZuwJFNXCX
3ME4wpz+mrLI8kJ68HsxxAe30H5i9Leu2BbvlIq0wma0KC6nKqrr6KUdh9obGPJzndfaVSnEh+0H
QT9gZoOPMylAJfV2PxTThCAedhUv6VRR42na4jzko/7hXccs0EsEmwCMJGm8HUUCqyPSaXgJ2zD3
iDvixyqNnMtH9wPVDMp4K9GB8q6+wR2b2KqsbIwzli3TIr+unPqHvdDI66ZdGcv++6PtngpqJry0
zMhCDpiCxu2cjDAZzWLkdZeNaHGNAhE1p5H+aevhk5QO1QUu6ZHE4p19wUsI3xwhnfUF3gwpuJHM
JeuzFwju9WNo9FS+5l7KOV19OPz1/vz2NwVyhhRPeO7XHsTfDPj/3BSxNUW6HNXoQ1Vd9OygQ/0l
1Yvq9PFRqL2qvPKr7sx2FQd1BpHK7eIFVVhUtLreOQ3OfPSt7s1lrb4iUcmxApK+/VZxlColkgXF
iyrs8Exnivl3hIn8j4/OBTUbHYLUqjkOErwZxezwv9DGsHgxwynDOwS/tKxHi/L9UfYPB6MYfBTa
xFCu3J7YxZIXterK8qXKteVS0M91cuZsOaOT1T/qEr60DVLhn/qmMI8IMPstT6L32zyCjGRt5bhd
xnBUapjTcfFSKdYwvqltYaZXumLU6aXFjqv8Mqu1+GnWoZF+WNP9t/kCmimIFoJubXdjV+edko5d
9ZLH5mh7Ve1gOoeh7sePGMVzakKERnxBRFpup5gnc2gtdlS9hMNSoi6AWaRRoHPm5Kb14UtxFVvg
/eLlQqJ1G2tqaVHBPe+rl7JexBlwxHyp0v8j78x268ayNP0qgbhnJOehUZlAk2eUjmzNtnVDyLbE
eZ551a9Rr1dP0h8VzrAOdUpsB9BAAw3URUXK0uIm1957Df/6/zpbqAm/LZNOnA4MR0FoQ/QCwuZ4
RUEVKo0gxNllG0bdTo/UaOMbgrslFwvWcpfrqyQBp0153HR6NKbWrdmpH1LOvIXj+e0dyrw+W522
9tTAmHsPezumTGlklzmqOtuuSHU76fx0rQilu5Ii2mjvb5S3mx57TOtTNaTy/qaOkRWDVmhemF+6
WRAypFUM6AenS4HrqVWR1HJhT2Qgb/qwqRyrHF9Nfslcj+eMihU6qeUyTSq7+ToZxWr3/qpO7EEG
BAHak6YAb5znRKQuYzmURn7JVlEcridlHdDd3lgx+EZzFGFAKGrv8X2jJ14l8cFU8pwmnijiHfsQ
57YLoeJER+TKluNCfKk5MhGsufDJTrxMKltUsJnfQo1pDreQwNH32iAWl1mdis+BnmbXSaSn9xVq
fms5D34ZlcqQGINa3KUoIML3N4tLTLnsOLHN/BJ0rnI20Wdv5F6lS6Oon99/g29aA1jiXKEcyfFF
xDqrRZZlAeTTY2WUYZR15cVF65DtMGNVyBEUJkGciHf6wMy21fr1vgzzbOEJTjgOxWRG1UChcYJa
089f3edVIxftOIbVJWdcpqw5r0t5rUhdk5xZmZQXe1gNhOs0E7VsIRt4mVw+yu0m6AwNUi6PKQSc
s6X7fhCCCWq0y7hAM8PggtJyCFPhPci9M7g+i2Bv5QCjDj5k5uVzbvSjsRW7JKxuUmNkeM6OMn3U
nyW9yopzoVesYVv3clFNk0liun//U82dkFkZXIFvNOErphTt+EU1HUjrdpTiy9ZIq1U7Rmee4F6m
qveJ3vGvZkqTMQA41IqmbPANp6osZY1kjGF66WeVhLxr3CK4Kv5q+oIVaJo5pCYoE7nSbElVnMt1
ktblJUqFuqNpgrXF1e40K88ckBL1wp0zd/bJHIg98ngyC3p00xt+5Wq5CmjTNIfqMsgFY1ur3DGx
1Upr5sJapzP7eFsNnbkuS91z5KHwF06R+WmFeabyCJIIj7jH53w3cZ1XNYFXfakI6MwoseRtBJ0B
u/fd5K0V9vELyQOnIkfy7OzQK6h+ldFrLiGoMS8KRt6SXZ8U3VKE/NIWeb17ZKbcJSoi0CFQL9fn
cYJexUJqNU13SXkIxRxZCXtzW1mjeAa37JhuYnMMv6iaUEhXfgnXxLhiWgOqWJABNTRJpthUBRUM
meneOPeC27BVxHHLdF7YO2bbwS4ztBDNMChqhaHdRLo5bj030b9GhpjcBi61CTsp/RBZZdOzPg/w
vjLVIAp3il7p4S8GRSyWsgF570RXNBUpjl1HiRhY7Iu0v8ws4UFuVX/rZ6G+sMPfTGdMVkxOQdgD
MMU2n1kpPNlMgnygMttK0rrstVq1C0Bvw2oUUgifrL6nKib0tQUzr9d76WWssPu3oeaZ1QZR6xAu
lhJond1DayOsaDQp3S+mRpPOAp7MtqWxSxVllu3lhdlR9Bvzy9YyCbYTyfggJA2N+xc//se3/n94
TxlZADj7tPrXf/Df37J8YOjBr2f/+a+LgKJZlT3X/zH92l//7PiX/vUxf0pv6vLpqb54zOf/8ugX
+fs/7K8e68ej/1indVAPV81TOVw/VU1cvxjhSad/+X/6w9+eXv7K7ZA//fP3b1nD0cVf85j9/f3H
j/bf//k7Nc5JE/PVtp5s/PgHHx4TfvfiMX4cHn87b8og/q//9Z9VNP3Xthwevz/+9o/fdo9fs+Qx
+G1fxY/p9+rk3356rOp//s6+/AOmC0DRVNag+pvkjbunP3+i/TEN14A0pzhBs5jPmGYMY/3zd1X5
Y0pnODumGtYUXP3+W5U1P340jeZMpG9QaU0s+7//+z0dfdGfX/i3FKrmLEjr6p+/H5/HJKK0OiYG
WcCk8I1xMh67+2BFZQxut7zT3WILmdt5ouqrvNJXGSqA/PImSiDyzoaFeipBNn/459H1p+GXVi9b
DYjWPL4iJpCLukYkO/eHdWn4dq2qd4EVrYW4CukTJVwJVWEPY3tBa4sic6sAV6660k6QrUSQZNtB
rVep1Zna6xvZTx7CcVj7ASQscnsdwpIZhwC+xHzfFflll32VEm07JKmje9pVEke3Wf4VtfSNXiQH
cHrrKtFvw6G9sPQitC1tXEd9ttcR8KtHoAKh/sWoE6ZVVOtWrEUDliARKsou/OqrOdPB8QdE4O1B
DR4VT2v2UGjfekm89sr8Cxv5jlbnXkGOPA6C737q2pHvXellf93qROZpm1sOkuUfuti4DfDm6U9W
dbnnAA7tSuj2UQmgwGpdO5VdfwNmd8Ww+KqveVlRtWl0xHgb4SxEW6MmxFpTCDqkovttyNtyn3bp
Dl2L777fhJso6tSt0eWfLQbeAYA/9EMN9sQX/I3YCxt5bNdkDXeiml32sJ3ahlIKTq3qH5qi7ey0
jFaoKa6mkrUNscrKiKuznBs8VZODZAprHc0jNRjWiB8v3NsvhC0zd6HuCaiVGBlfnQtpFFWRNL0k
lHciCvdir537WrUhb0OYQGMKpgnpbnQf5TC4bXXv3LfiNRPo8PbAANO2jITnN3ltbND2dSFKrD57
cX8f17yvLN/6graT3XoVju7ap3muBerOSOSrkdw+cK39UCgJY/UxiS/Zh9vfJ5Vr+z6fPdQPilZ+
hhV5RXGHFLI/L9KUGffQt6evM+LFGfixsmWavpeaa641vplJXuYBtYzhA4hjbRv5OnL18YNh+jAZ
aIei6lqnFZKHDoHUpIHEEnpqxpbyL2Alz8Y2+kAJZtco3pWlJ5eJbBxC6G8p1X/Mi+LGghgujoXz
IlLv/CDbwYJ4R5NsI9U0j6lAGWyT3lc/RHK5MdT+ovW+UYpY6Uly6eU8q586sRWtCgkPYcxSiZM9
+udnOOgUgy+Eg9Tj354D1M2Z9SX9p7gyb/Yj+FcyBalXd6Vo3ea6dRuK8dqMzc3QlJ9LMc0duJY/
BhOVaB1e1B3s8mV27bZb6HgdV4OPdyi2ZREeAtNai5m3ycPMlnP5Iqcp3qU5FTfhVh3QPoiNQz4W
+0bRUV0ZI1uQ+vOyKGBg0Laq0V4AzN4PMNzXRreu8vqTy0lYuQDEFHWbst9CYzgPwB/meraFzOEM
7buVUoZfXT8+dK2u2qIfroq0uy/NcJU3Ck/Ur7MAaG/VrKK63lgDTJEeh1XvOYMob9qmdYo6IZaY
Xj2XeZvugKRe5FYLgYXOHo7WBqcQGa9D4HrhKe3HBAGnsGrtxOjP5XJcC361Ybr9IrHkbQoJjVNL
iVOUss2WWGUZYhfFvaq3aOfluyz6Th3eHrXUFnp68ea3UmYJsnDGRzhrqnxXadll6GetXWf6Pkfz
M3SFy1eX6I8L6PWF8zLOMt/JDJEBuZh4LWFMOr5xQkNPdC3Iqzve9UVTc6QgqOQRUlVquisKWI87
bQcK+io23MvcsNZCmG9roVkJDP5GOAfyDV/gVocFOcjp+Wa7fNQ3pIqIK6g7V1edqos+UHdZ9Vnz
CUmjPeSmd4yuf5t2Cerb2ylOK3W4OAZrryO1VALWfn+Rx3niy+UGeT6XOi1+mdr1lCC8ynLUWC4M
PRrrOz80CkfBZic3IL+7yO7dJWKoWQ79wxrN8GlUiVRuPlzeCqUiAGKp79SsPkPUYmPYxkqBctfw
qPVqdzBBnw+tdqCN7PQQRNMcZ14Fng9ITdKFyPQFyPj68/4Jm59YoSUq0PD/Hi9dgbjCULq2u+sY
nx4n9kNKGPF0qVLVO7Sm7uQ5UUaM8oWh7to833XwJObaNBgRrsSoWemZ/iGslQ91zI3au2d+Yxwy
v/jcU9gOU++84ESV23SfWc2F3GaXVNMvA638pDIc2BaakwbyXSK013rNMtOh+YS40wdF6O/LWDlM
Q75e6H1PkmLbetrKHJoLMdZWShQ8VdzaMgOOVYgRQqDETG+ioSS58YbSHoyickx3uEevmUK6m3/x
EuUKYGdpCzHnvCzcQvFx6BX/PI+TbuECPE4pgXAQAkJiNaU+EMvQlzt+rbnkqoHPmP2dLii7kltc
iX/o1v5fiPb/25zg/8FIHzwh+xAv/Me/o+Q3kf5Hgqms/e3GD6KsfkyJ7v/6f/8M719H93/9vZ/R
vcU3oXEENwb8DnyYf0f3+h/IDU2tGGNqOU4Ugj+je5j2COFBfU+ll6kK8jO6Z6qM2XR6UhCxIvj0
K9H9nzqXs+04ZbJovTHQMo3PHPuNLrtx5qXBeEcN4JM6yGfc71dhKX2LkxhyEk05l0wQJJZyLkeu
sa7i7EkdhhvXzO4bRbuAASlwwko+tMJFMPrX7thuPE6WLu22WhzcU5rXnSLvw43uhju0B/t1C4TM
qTJvz4zmzVBGV1aX3hemvjeK4YGh9/PUdG+HIEztRBcG2xqVFdF8ZVtZ9oT2XWqHYR7bWm3dKqF0
kwjFGoHIXcuhbWdFKU1X07PEuGFTK4deNvZQY99mhnDLrMtHN2ns1Ax2RRPvGlPYlX3yJUnCr2lm
pU6vZMRtshs4SZQ9lRD623mjN3bdqY2tpiVwusAobNGVz7o2rp02Gx6yNOB3+uiLoNBKLcMkX6G9
/tWT+hsQuoVdSgQMWqWsurYNbdjs7k3ki/i7gGb5XytNIqST62uhEnYQQ226xLivJO5/mEZVLm95
g/QQ8kf8KRAfit2p3Q1slqMtjPKZNbjPcpddU6Xixm5j17Ys3m3fDsk6kZvCMTNxwxQ9z1zC/BRF
FHNggW3pLydXskFkXxQJ8y3FPb9LEGkau0E3+LOZQmWILEtDWsAm3v7AlZ+sXaaWHDMsCqiaCqDU
PLolFLHT+klsG6D47N6TfUiO+RJjVdyH3vipU9z1IAqgTsXzOHQzOx2La2p537QsD210dAtg7pJm
g2e5lhr9VrSaD4J2q3bDU5WbNKuDL6kUSU5VpU8eM+S2ZW5CS4N9w0yexqT0VsAqIesygtqO47B1
5DgHzViF1q4Ph09WqByGsH/QGniumPiMDcGCUUB4bvyKLtZ446kMiVRDla/iSgjW2mDtVIEELC9i
c6W5wloLi+tCEnZSK35q4+I+krS9ZmT3sVhfMbp3McjptZSZgdNlyb07DjeyFXsrQRhvgpgLzsuU
1RgQWccDfU2CEObtfBKOVtY+tyaFNtl1EZbCjq8eoKgakR1L81URlk+RxBcu5XPBj65aa+IfUx1D
8XcuX74pyqfWjHaRCaV7mFxIwfQJXPMKYeLUNttybVQuiUSr2WFZb1uj2OqFdPBrEoemcT8qoVWh
jRl+EcJ6y+PZtE6eZanatrKwE8N4J8J7Qfvvi5uLDx18WGYnH0A9XklDHzuQyCi20Fi3Rad+s3Lp
G7LZe4BkL4/WaeZtKgrP8LydGbGxz0GPOWonHVTL/zqI2i3tNqINsJNjp57FYrSzlPy6ivobsUCm
ikroYOIVgup/9YX8WpT7h6wzn9tU+NgVyhnl9/NwGB9CAtBIGx66NEHOQz7vNCKIV4f8iUh0NkEw
3alU+dANYXiRGwIY4fHZCMY40LyuH+9SMxJXbpF/DqU4R7UrXAHZ+Nb16YFodTO66QFY/+cwaVdZ
94scIX8+BWOa1IYkgDBvGLcTq+iKoixFniLJ14rnCnYeabuiFdaeHB8Axt6EefKQSN55PrhnWalc
yV7wXKc/JD3+P7//p6/+31/9/7Ph7n+MA5qef9YNp+Lg9Cs/bnfN+gNKmmkADBAZSQs/+XG7S/If
JDDU9ilKTCo2RBg/bneB3wGoCWEmoH/6DMQff13vkHH9AeM+lN1U7rj9ITL+lfv9uHqH6YlCiBIw
gTbBIVRrxx48eq4aGVorHzgobKbwvADaZXt0EBwt6YapS9wtx3nNn/aAP1KWpHAIZ8WsWpirTFIK
xSAdQEuiC/0gg7iUQurwSwIa04P/DFt+GGJ0mfEJ3hLEqscLS4wy6IfWkw9pZe6LgE1p0jfPF4Lq
E1YAhVF8A3dGDXYOLI1bauxZkqkHr2+7W2a1cydGI28VxdUvcqdNXwpTL6OgE0xl3mI1+pLUJS7V
Q9HJpmMY8bjqVd9dGFs88X0mdDlwAyZBGZqc5Z0g6XIiTkU9pF0RrJRWu4VpCubD3MwvhrZawu69
5Oqzz0TdZsriUUEnzpydoK3pCQWlXfWAohaMiUJiJHeoTUqh3Qe9BxwZvCnNJq1sAxt5avEsQnbx
sSmTntJtZlXa2usYveU2GBltaI3ceGygYaRYpdVMsIx+GN5mfT06gSKGz0AQmdINqO9+8QJDbi5b
RA13YR5FGtVafrh0QUyd9/nyJsF12uKE8BwDx17YVJ2oemOjHpRA9Ne1VHxQo8Bb+YKp7sTRABMj
fEzU5iF36/GMAKOi8WMqC2jgOfx5ch3QdhP+mwE+GN5mmxzMVKHXLS9Zhrd2JfeirVr1RWgyoVEN
4UaAoUzLaxuezr1fjou35ImXACcXW4RpO7qZcwoDNTNEt1ZG7aBGtIQVLx+uUumaaHVcq3UdH4JQ
JUgTi5Wlh3tG5pWPmtHrS3XCt09hQqBHpqVy8uBss7JCbcphUgeNdpClqPgMZyRhlWF+IeqOdoEs
d2sIn6ILqJ2arVDU+VpiuGdX9bGwf3U9nAgajvNwDiYuAfoVtHFwekYquBBeV3ZyxapAhWTCuR4N
+nawjP5m1Dp34WB6+80xA5qOo0knSyTtPzYDoX+lVHIjnBMBG+541hv5dyuauFN0+ENDP7c7CQ3P
ogwuvJtfXyGsktwqHCMT/PzYdJ9JkEdBIHhuSmelRA1Vf3jfwHQoHO2qiVxhwpmTE+vcoNOnflUc
y2JDaqzKss7rVpEcKdBuVKHcBFMtMgzdaOeZ8RJq+s25ODM5+2rIPZRJFRnWufExLr5I8p0Z3VXK
3fvrenObzIzMvllHU6dtM90694ip00dN2hNQv2/ixDqIQwCUoQzPy5tzwDPYXUUMTPkHEhAn9KDQ
lRun965apd28b+mEnx9Zmn2kroKzWB59/9BI7ibTzG0T9J/eN3HCD6agCjbEF74teXa6FmYrA4oI
/UOXN/62pTRvRlB8pp5+Hrn5cAGbvrhwop9aFdfwNEUykXsZs1W1MZTLRV5j0iu3xdB9KXVjob69
ZGLmanRahiIrMAEUz7cVcBg2xc2FdbyJ+0DATdBFTgdaym8kjqQRrSvkKfyDLF+5XntmCtuBi7bG
DVLr3CxualNZOJJOuR7KlBSyRHIU0DvHu7YRh0KOFUx68oWIrBdeJ3RXQbUEJD75/n7ambu4lFuh
0Wqdf9AhICGvbBkPSfqF9zcBcGZH0BTzcfbQemYaf3alirFbBlqLEemjnjLbZDdD/BFU/tZMbKFY
CpNOfq1X1maODkudMULF4R8SL9nKgOqkUvye+MOkxrKC8tMuq9zROmP9/v56uRPfW+UsOmO6kuEX
F7ulfy0WNcAgGuLFGYUZX5Y/t8WwijzNlhhlCphMTqJzP37y/B3tTScQHrryIgm+da1qj1594XUt
UpPrUI82iRVtK0Xb9lm9StEkpnrilUuK4ifd7dU7m0GoaLEXZhKL/iHv/I3Ebc8rXKFGwTTF4/uv
6dQx9NoXZo7dabWOqgy+4DdXpZh/KEb/u1d+8gIf9bimct639gIRfPNRoIOaSHrBbc11RFurETpj
VPxDqwU2YspAb6zqQRpLexyaL0oLcIAsri8+C1QhNNuNr8I8tf1yWGWjsWrSs7C90sPBUQzXNo2N
R5fz/Sc8cY0BR/n5gLM374aNL5aMUx6aLEYynNDvQ9OLvqOOw9K1fGqvw/Q1kUWQJgMEPT5TArHX
pRyhlkOcIdLekGXbjaom+/cXdMqVXluZbYOh1X231nq2QfBYNeVFJzzUg3qWwEz4vqGTywHvpxMW
EqrPI+Uwrhhs69lvkXjr5xlFwCVBrlPfxvzLApnB/IWFY1e2LIXJHjtCacksr/5OHAO0aAKYMecK
SnL2VRp4SsaSYv/Bla68QdllYuEISr57/2WdXAqNLBmsAnRbLzOvr6NAdEKVvHY5gnF9ob3Px4cu
X8gaTtpgMpRqBTzVjM4evy5Zz0S0sXX/EKYX7qg4UQVKr1i4GOdTFFNKAEvQTyuz96UoIyssfDjQ
AFLZSQ0Xa6V7/n50vXwdhPKFruSf86BzoGr9olV1svaUsl94ilOn2OuHmDk5ulCKCzDIP4x9JYCi
Vq3V0AcKs7m9ZpuCBzSiWyqfnLQJko4RCooA9CWPX68bAMdn7ts/7JOhRZq+Z8hAhaD743D9vq+c
3MGvDMnHhrReb8rWmI6ktrEF5VGjYsMlNQ5LXdYlQ7MQPpyylhbY5iGzbmooB3qzcTTlzMzz9fsr
OumZE/nISxZJ0na8Iu42S+kocRxS4c4LjXU53AnBUgBwcjX0GBlWmqo08/o2qH6lK4UwOITys8Eg
YhR+sMx4pdZLrDdz0OyfW4CO5dTyJz15qbS/2sw9dBMGVHLBoVUAvw41zNXbortIv0Y+hYl01yOv
YY/WSkw3MDDbv8iyNpkHBA1TGFPyKsWSmX9EXRwGRj8t1LqrlTuf/GvpKDmVkR/ZmLmGXIp12mvY
0FVhSxRsnOlDsM439RDvhqLaCvF3AXmR993kxI3C5BBnMcBMk3rA7GhpDLkjUPWCg+l2V2GhreAi
XdKsOOGK5Pl4NgBQoMTzO8U1Gogw0yQ4uI22ITUWlGhdusVC3HNyJa+szM6KRqcT1StpcPDh22lo
d1rUz379ZVEfYmCHIc235K9Z0cIib9XBAWL8Ji03XrukcnhiQ8HrRN37hSMSDvnjXcv4Tewxmh8c
SvE+kC+6Prv25QtFjBdKfqc+CUcDzKGMNgItmL2sQHErPy40/Fl/UhP6qXc13ef339aJpIS+wU8b
sz2TVbQMwlgNDqo/Nsg2KYXTZABPKbafwVfziQ5idCWaxVUXRkvp19L6Zu+xHmkFNi22K/PSau9D
7UttPb+/vBm++KVQd7S+ySFfHUmjGUh9X+nBQTivJH2r7aDHGlvU40GKPiUD2FZpqzadTepl0Fx9
3/opR3n9cqcX8Mp4LStd43dKcIia2B7SdaF9ChKIdqJvf8MO3REECLn834xI6ynC23CIc42ga7DW
quBaL+UBKEGkOKhlmgs77OSypukdaihwYcwnso0IIrCC5uPB8GO7QpkVeue4SFeBvPQCT4QWk2If
wo2MZFOqmd2PvaoWTWlw2pagEIhDESdz9KBZqT347yW+qVPX15G12X6TED0oUCnn5ChXxqcE2teS
Vvho0zDxq/MmVOy8v4NvzraMtQeT4ECr/v0PeXI30hWa8F0wPM+54NM+j1x4SYkhPbJsmWaA0zAH
ZZdiq65KyXLtuFDGVYlc3DZz8+r6ffMnN+Qr87MNaRWyVEOMyGZB0woqLNsV7haLly9RwCz1pXoE
Wfa0NaApmH3UMfFNATGX6VirbUH4WLQBXnoRJp8DLgWr/GTcSdmeWGJFf2ghFThR8YHDguELCCDo
ZLzhRxB1Skl+Exzuh6xCyCuzUSJ1sujc6JWNYvyN7ObI3LSTXh0AWRgC/4c354B4ma0ZV3H5NIb3
v/7RXi9pFvJ7KiBexHAgAGnPsuwxaK6GJY7nk1GPisY9jEFsRlmdrcNl6FthWo+T2m8cAjw78669
XFyFjfC98fODmI6uk7Z7SHAWVCFPm4atnq813elz0zkgFMgwuSTAYih7fUwC24LucBVIublFtq61
Pbcot1SrpINSVt0WBLu34DUnbxGidDpOAPageJkVQxC8CAom51m/fJXpk3psU6zGVvmeBOWFwrtn
jnA/FcGUnIETYdt2e7QPFrq6p3bn64eYVajEuiy9QO2DQyFdWGVpi9XVYlPm5P5Aj2KSqyGOn5dd
Ta2KwLxlhAOlFDmpa6FMqHvpuolHbR/lDbKVw3Auarm6cIWdOunVSWoeDQxmj+cta72DOKSNMVzn
sXgmteo2lKQREI7ergxPM1dB0Q8LFaHTnxV+dEJqTlswRcfbE/LwNoybguNWEy6a4i5qd7KyzsDo
S8LKorrWmPcIUa4DKQZmLq5/kUDlJWGB3YESIOgRCRKzY/tdbbqN3k4xd+heGMyh0GxZuFFOOs0r
EzOnMcNA18uOgFvM7se8cEbxQtGLhTjnpNf8NDIv4pS+z6S0jxEhyT8Ta4XRTW80dlIFV23wLY4X
fOVU/IFzTnSaU8Y3jwpG11VLZkxZU3I2wu4ax2fUTv1k4TY86ZIQF0ANCo6FDtXx12ml0SxcHZfs
zcGuLd8xtIdYS1dSsLzvTi5pos1Dz2Gqgs08UYrDcoh7bDG56wSB7NTZMyQYa61bOspOOgQcgHB7
TcynL0HQqyvJ6uKcIRKO8iyumEL47g8budmY2vkYu87eMnPIKc6DOrUhOXCJfPS0RXfh+9+4s149
xPSQrx4irQ0uE4mNF4aPfgkBZXA2Bl/ft3HSKSeClmnmknxwZiMxc18EKhAcLMImzQQoKsFeden5
GyPfuOOCtdOv9ae1mbN4bjRqBSpFB82nHV+uEmb1c//q/SWdyp4pbPy1pPlVn6pxhA4Ah6RcOLr7
4OV/aye/sjA7kQwFGE1W8dLSxqn1a6jk174/buK2d6z7clFZejaz8md69npFs+Op6Y2w7GGoPbSh
68j9xygqoOL6mAX7qbHRBGd5jyKqJl6HWrLVGHrys9r28MhoCVqy8G7nh0qkS10YJKzcj0MnRIDY
XaJYOOkiCE8D5wDIQ5Xl2OnHEa58Ix44JYPmuWqMcT/q2ucUPPpCzHTyMHllaOb5AEm1Pkbt99BH
j1ISOXFKqJsgK9guKSMtWZp5veSWKlgsLKUjUFU5O6MRQdN+lWaPf8PzXy1p5vkmMga5UnccGKOH
fLv+FAXlku8vfZ+Z7w9q0mVlg43RuEt8ZZ1WX6XoB7r2aJT+9dzbkpGZwwPeBNwt4mYmHyVyn+mf
LwZxp7/KRI0wEctCXnPsaGIIu4ba42iJFDMezRRB8jyI/aEOFhzt9GJ+Gpp9fsVLfUv1eGNGoZ8n
ypM5mGuhNO33v/3JexiBGSZhwGkzJXq8nLzujGyQCb57TzPOZbJiG0huZocSespxIJ2bnhT+nbDp
lc3ZXs3iApiihs2mfRSlgdmTp7zPF4ycvKFA000KMy+EV7OFiZ5Pxj2SVWTPEVh7vd2pwVMrOqW+
6VNxIdo99bFgEnjBJCNBNPeKtA6b0OohitT9VNwWmaCucjfstlWUxQumXloK8xSfdhhMcJPqIsjp
45VVDWSxKtg7ADbjrmJM3OTSiuJ15WdbRq2tejMlkV1UraN2WBnjlWY0N3WjnlVi7UQC7DZjPWzf
d6NTuwKkP3SZhD4W4NvjZ5LNdrSyiGdClmdFKCelz2kt2H2zft/OqYuEeS1AMjQcwc3NNkUXDnnd
m3F4iL3rwXumpfP+3z/lNa///uwoRBeLipCQhIcsBaei24qEZLj3KR8ap+SChA3hfXsnM3AwxJN+
NxQzAJiPX5wfaSo8qtOCrK7YlAyUb8ZIV2z4QI2dl8NNW8WW5xQ63N+51yfwv4AFff8hTjnvhNYC
6EQ5EIrQ42dQjKjONJ1FS9697IkOjR1Bv3/fxqkPh5AgPBxA/Dlmpp+/CkqjdGxqiBNDpHWTu4ps
3wbslP+Nw4wjGQE+6ghI8M0OsyIohgE5npDp/lR1GpHZfxFsy4oJ2G9V3nJZW/oSg9Qpj6HByPwx
rcaJXfV4YdRry0HMhvAwiBdedddqsRNlXyRm2pPkYrCWCISnbzHf/Ewz0m0nm1ERUD42F8RQ41An
Cg9maNznii03X0J516e7oHcvpfyS/HPBO05ahPEU5gAAkaRqxxYzRQxiNEnDQ1utiXkyMyVvGWon
Uz1KmYbtFf3nQjM37/vLC5He8UInUtwX2iU6c7Rojs1WWp5MIjZgF74ZGzVeFcm5hITAV/eJCk0v
QRF0KAbAaw6I9zY6G/WKeb/SZpxnwalOlFR5EsYkEMyD9Q9A7fGTDL5YKIYMKi/qSAnqYDXuoEy8
1IdiL2p3Xf80TAQKJTPogvsBFu0F+28dDPP0waZhfjgc5tD0Ijf0wR8r/8BdYHtRaXf0f1updOp1
rX6hi7Vg721EwOwM9zzn6wvd1Wy5sQE3HGQ3/qEwKidoH6q8d9ruW6xv/CRcuDZO2ZqYdI2p98o4
z8yb41xI/MwDdKC0+VpObsZbwRgB3tqJ+sv1vYnECxwiICjgNnPAjdX4hh9lXNCC+hyFBDnxmRQt
Kdu93SoQDXG60Z5Hto+z9NhTEqkWgjGhVFMHtBWSu6IPHetx0B+F9En+ZHULGesJz8AcQ+t8eXnq
Yh6bKxO51yoYpw5ZF9NNEFaK+0l1N3K0NzOLgOf7wpaU+XuzLXlkb/r5qzNcAP8QpBVpuKTHm9yV
nDbX9rFvbE2pvUfH1Pb657F+EPYxk6RLFYcT9cTp5f5c7ezllr7Zd+ZAWUPwhZ1h9nY2uhvXyM+q
4CyM3Aur0aAUMXduV29kMVvlreYQoy/sjhMXNo8xNVaYWRFhdZpd2AxqMF89VT5Q79rLteyo4sMQ
3g9xsK3iylGUL0Pj2a2ydLe9vaTZlKi0UTlmiAquwuOX7ybIelhZ7B8sHaJRq2VGuKGruuTCJ4oG
gLaB1k3wd+p/cx+mnBpoQwy2ehy+i1tou+GOciLVd3xVsofEvtP2+nZs4TuCKWpBlObEcTCR4nOV
ghjGoSeHf+Vg0wFRDF5AVcn4JvWVHYe3ZflkhZdh+G3Bl6eTZebLR6ZmMY9pNKopdJgqusdweMq0
D0HCDLR3bYxbVT9zzU2WfVqweWL/vLY5r4IgvyTlNDvYr1FlVx98bRdk56G77b/W5bWP1gL/p1pU
uLYLhk8tlhYPVRGKkiTBs/fquSWvu2frwKKjtk9i8Rg9VQi2e1HjmPWtCjsBel7r961Ogc/8DUOv
QFA0TcoRrB9/TDeTymboyV/7cj0VXl3TYmZydOR04Rg80VoGdffK0iy2NKNqlL2pzpWMjcM0m1B9
SiFXJSVSLGYnnUyAlUk893P/EtmFrW9du0P/y3ASnmFCxTD3wD59OTZeuW5fuWMoTqtt0Z5xSgEO
JRcVBltXwl/lc6WzMdmCoxcuYPgo5xAZ9OhHP5GGgJHKzFGVehfnH72EFuiuUNXIVs17SWXK0nBX
hpqspy6eHEeH/03amfVIjTRf/xNZ8r7c2rV0V3UDDTQD3FgMMN733Z/+/bkf/Weq3Kmy6PdiJEZI
RGVmZDgy4sQ5YTzva9V/vn3Kgk/e1W9Z7b2p9vBbF/TNckp6Ze64vvMjsWrXNCFB6jI3DiNvs/os
ioWXG7D8/cVmOwwBLc9tYrCSPDulvRty62APv9+wNKj/mAICtMWr4tpKU5oGIwsO13VW7mr7iCD6
rm3Nna3Xv2N7N+uaF3fy3W2jy36tbw0iggDRFkqjF/rEy6UVed+ZcqhQG0kB5felLnmZpnUbXzHR
3by0svqYqIUU2NVAcUSV0mMbqndd9aRBnLTZPxcaUgjcTKjS3V4zfWaj0Xc+EpwPOYWuPeCx8lgY
1j86F/CgNIG9keUJd49kGa0BJk6ox1wfWTsb9lAVOjM7E8iS+WkqtkjyhAtaRutIjxfh55XrJV0D
bk8ihqMV5C3kLXKxl4LTZvVPlGcg2vGfoeWHXPh4N0n5PC6GlNB4sLJwX4WqF4/9PVX8ndL0phvN
40F24p+UBb7ddsKtRa7cY9SMoG6X77A538XzoUo/lEWMVNmW+KHwuBYdR+b4uWjGyo5dMpnmG8xp
kE95jIZo2by/vRJBisysAMITy+PJ5FFzvYtait4Ogwng7NV8RxMT7S/XVL6mbXQoaQdb48andjn+
V9d3ke0DKAafwbo+NUlaHzPRFz1M7ce4H3cwjbvqtDUvLDyfCyurfdMMNLKlAlD4gLB04lrWE8j+
ufxxe++Wf+XWWlZZQ0kmylg4axnVGs7Eal+N52R8N8adV8Yb57S1otU5ZU5ONxWE8QNixI92PJ2K
8PdY/aXG9cfbixIagh1ikQtYZGKXHO3yWiVSr7Qyrl3J006vviiT9tjIuzGovduGhJ5wYWj19QCb
VBvB8hZslJLEWVmeZ47x3c8rY+OTITwnRhXBEDnL0ODqE1xnpeLkCefE8LYHj35Ci+1zG9OT0ovw
n9urEt6nC1vLqi+2TwENOc4xoApLb+b3Q+7Lxwwxv9ZSfteNFR3zbPrblOdi41oJTw0uDzRSySZf
XSulUTM97OjgW3Jb7K2AsYEi9z/lusF8dhiPG59HYVxyqBVY5iLLtAayNbM86ZWBudSiUGkUCV9i
prk2fF7kIZR9UT1bSE/4w/VezrVfWmWZ/g+/xh1utaftELtlZHWxosTOEBTBDRPl1BoIqjmPZrFF
4iDarwVDDzci9RWyluuV+GUFTNuhENFYWvVJ6avKNaR4U3Fa5OiXZlbOFwed3k45aR9q5sVdHlca
QLX0OwpG2SFNnRiorDLtgnru9qPTmXtfhXKo96Vwl6N9vkdKIHOH1NTulDByyEzn4AS/x+YUw5Jk
rOPm5c9cnPnijkDgZf4PQVOrXmEOtNzb/RjAJqDBuamfOv+sOYnHU6zdLECJdwjEkwbBOtNCK9Oa
ARlINFOhIVk4A5+D5F/P97DXZJRGwvf6HG1cTGGasuR2KNyg4cGX/Hqxw0Q7KpjIJI2ydPZlJxW7
bJALV8qHZA/9beJWqL54ub2QysIE/K02ii3FXKGPc1HJlvSXS3v9G9J4MLvQV/l4KN+ZcnPi2g2T
v/888C0cVipMl4aF+NO1jTxI1EH1Expc1k5WT5XW7CRezfl3uvFBs9H6fancvXKhC2urXVWcwpRz
jdAQqfLB8j1kP8kypycaHPu+LQ9S/T3TJhKabm+rzf3tpQpvM0olGpXMhfx+ZdzvJ1xLImSMfrZT
VBhGo63Eb4k6r9Z3YWLlp9I4S5M1EGD1ajgkanRQlXMzdXex/LnQvhiju5mYCW/GhcXl7y8uZWsM
saTNLCrWf6ajZLtOmOxgtdk1U/g7Vg63t1DokRfWVqE9kyXVHma8JQY4O1f1+yXmdkH9hqIDn0SI
sWCC5cWzPinF7uX4BdGe/Kjiv+P4tD0lIPRF0nNQwkvtkQ/i9c51iEmloUx1Ba73c1sUXpx9nk1Q
nK3pppbu2trAxDj02nbUQf4OU92f7yXVI1p6aNDT8lrtpWJWelQMPCEN9Z8U+AuV+w7Tt40I8ppF
4R5GlkWQQl2HMU3LIjkvMFL39HG0BnbJYxprO17KuyIsILneuGSCG4BBpAeAKBA61x9/sAST5Su0
KsFFebEfv9dlvhQq9GKT88UwolMnn1prq5e33KvVvQP+yOAxKGsVRaBVFKsls646eIIfaoeCkWlC
pxslj61U+btctrbELQW3gCgCzhmUIDQDxuo1XujJmOpj8tKsT+mLlcrjYD/dPjjBvb6yscrnjTgH
Ge7H8UNLV2zS/VOCplM4Pg7dlzra0scSeslSHIeqiQq8scrp/YEUSAv6+EGfX5q7WetWhh4eVF9O
D4U8/JCqoOBRaf6+vUjRRmITalkaPRCcrcJlQWIvO+kQPziD/Rj47Zkaaj9ugFcFYZ80FDYkMNsU
n+SVbzRm38lOgBFLBVfxG3G8jYsscj7g4AzcOQvidx2tRqUxGNBCZgo6EJsR8ehggpnL/Y+3N0vk
EZdmVpvVaLnPa4F+dZRCn5EeVPtevYvqbKfHX29bErnDpaXVN4VCTKXVEwuypoPU17mbyvLX0aho
/yhQ5O5TJP1uW9zawuUXXXzFcp26MhqY8YPm/DCsRzPa91XoMhpx28zWwpbgdWHGsaa2IQeKHwLl
Xh9gbpEKaP2/z8mXpKrdtKw3gqHQv//zjHXxPO41o7V8Df+e6dtZfuM1C/tbl/1ze12ibxmcX7SW
GDWhQLOGTs0J2hC55INlyMHUWNk3VVPv5aF+FxftT9Tnevl3/dsIKRLNhbxFLCHcVXrdoAahY6IN
fb2rtd/XfqNJYItsYFlNme9MJWcMOE7d0lL31QyHzM/bC94yuQpYEP3485BhclCU92kX7sYc2jYk
WNymudfTch8GxRsC8tLR/79VrsIITH552avodSdm7JWhGRzqTCvcYlAktw7Tu2zokw2TQvchB9KZ
Y4RLY91pKmeoJOsF9qmm+47Ga0xNrDE3SstCIyhKLeMsTEuuuZlGqSkZLaAwr3c/FkGT7nmzkSU8
LR5Ty8QKhC1r+cW0DGPoMnnHRIPqJRPjQPLffslbCiCainzKRjAR34YLe6trnkhFmOcV9soofgqq
wZ3Lkz1DhHzo1WYPRzcyQPdJ+q3cejUK9/I/w+tBKBivZQbJNaqkyn2uM1Vm2nvawR9uO7/YCmCw
5ZPJfVu2+yKK2W3mN9FogsagCGsVpzqtob453jYi+mpCFScvsyV8Oq2Vu0MfZkVthpHYUB7QeTr3
uv/jtgnROhYIFBU+aBcgo71eh6mGw/LUp4QDqnnKf+jOM6xgb7ABgQsocH7xq/ZljqJFZ0QR6Wh7
kpjNyqbajSn53rYi+nyBEP3XinK9Ejvo4cowA+J8/ZRr835sYbbKToZkbHxQXoa71onupaVVrDXH
1A+youVDGQb1vZSi7zMCLbpru3Dc11FZ7wKttZ5kCUa3Ss/MD7GaPjXD8M0akMmSAvSoCiWI3FK3
i104RZUrz93sjqEM4Wpt/2WbAQPLBTPKjRY491UcMZEVpeHRGtvuoQVsDXUgr5Q+gC/+9iYK3YHk
cwE20wFeowj8Ep3UhqLnwxzHnpW2KAg9RtbWx2ote7g0mZexPYeBGIZSQYNdn5XmzzyWAoCpRnoA
oHpytMmz9WxB7pv7SY2f1fSTqi84VXA/9VNoxl+UuPJ684OW/93FIdTkxX0zvIMxNbOfgEEfZPU5
kFTPyPdt+k6KYCvBqQ+3N0cAjuZnk8RCX0rzlJzi+mdnMbP6cliSZJbneMieoh485lzcG+gGydMM
k3342GagevMqdNw+hGC16I5Vg/CBFe3gMD9Nkbr3q0l+y7Fd/LDVLU40My4bA5Ct2Y3eGJdudGqQ
Jbi9fGE0YtBzkbeghbyeP0PZp+IwaxK38WOMFLIsb8Qi4Q2+MLA450VMDZuqmaQIA0O6gxeRs1fV
T0nw5fYyRB9ClFj+XcYqsa7R0uYEuL2q8c6SdugoBbD41ZJDhfcXx3bbmqiGCayS+WfQG3jNete6
2Ybgu+JoyB80dfYGizHBMQM38rFpdnGtnHm29tJWlr3coFcx6sLsai8LX1KKeaAEUId7G+45nSzQ
LefRU0LLbTRUDkbF7ZRqC0IseiBdLnc544szjIbITpPlWa7572UAJCxMYe7HcJAI3CLXEdpikHSZ
VVg421YRf2oA1E8GJ9lbp7RNUOVTGD5O+7vGj6gtbnF2CmPjhblV2I8tI+r1RajMCX7QAWCe+rnI
Nj6VwrQJvDd8ZEDkoE5fRUanzhC8GIFgq/5oekoZnmbbU+YfPoOlGSQSQXssM+kLTJfonTzf9lXx
fv5rex38Uf7I+nHA9pB+8KfmrtUbD0CFW9q/negt9ZuLhaqrwwsRvSpKC2i7xNOBXD4tjh3ow6c8
mbM3wBuhvIdlZRnsoCe2itu6EhZ1MVBaOZdG5aklNKHyuFFWF27ehY1VCJ47KMGyQYkfGhlFmtb2
puyHWce7AZZnGjO3T0roihfGVreb6zAVsN/GD5lV/qWgi+Ib1i/ZMXe3zYiDF0OlUEcwTI3k6vVt
NrsqaMOayZtSQz/LSN+XvnEus1NfFPdSMr8r8xPSl9nfG2aXs38VvNAyN42F94/G87XZsZNzK5sx
W/nNrogtLyuf9epz238eURbS+sLV6AYd52oLuiT8xC3CTnwEYCN7uZ0X0Uviqx/PkNZDUp5ZnhWN
4/3gy83x9vq2rKyW5yuMc9bqYgWSSU+yymnnJ4Sv21aEX1N69gu3IVTg6z6zXgHgzkaybi0O1aUS
bHhzKvMBmkJvRP7iTeYgwKFbRy3RXO7HxdYl3WiE2sR3ToZWX/vHgGCo/Rzn2Rv2bqnJguehL2jZ
q7AxmboVDQNBOG1nurH3U6jvb++b6G5dWlidjhrEWqKqDbmp9bNoaOr676tqMy0Q+QCINYAiwABg
Gl3FeSkapVQa+E7WzYlJxTHY2XGyc5Rop5P7T96YIt11J8n1IQ8+Zvm73K83DkwUsBiBoU8A6R5E
GssvvDiwKZl71AY4MB3uYPia4Q3q9P2iRZtH5m42kuc37OuFvVXM0lOndVq0vKCasO+ZbfW0rnyU
imkjSxVB+RntQVQbgn+FfGs19lEFaZRmI8NgXV/uauvRGSbUok6UcDzF6qENC20347Wg5QhSQsb7
udti2hZ60MUvWPloFMtln0/8Ajv/0tXGYc4WWa4tBkqhBylAVhhJN3iOrs6vV3vJSFoeI7av/R0G
pu2FpTLv3nJo/xlZHVrMxHPuL0NvPN2jSj3Zxs/WzzeOTLxf/xlZfWUSo8m1YV4SK8Sf/cDelaNy
t4kWFVp5AZFAScas8fIuuPB3u6/iwpZJOAoUo1FXhTaq6dPRnSUpO9zeNeHVYmB1oXgHemqvXLBU
0GoPYkyFirm3vkoTqqHFnTEEexRSb5sSrgo8Bu62aBKtyR/TsDAoQMxLq0/28uD7Ahltso3ypOhT
soA+/s/IyqE1vTUI/KQbjhqZrjIPKAYNk3XQ9CyHd0fbAuwJ98+gX8QsDNCLNbtOZNk1ki4yrm1K
CqWiNvZAv4cHSUnqXe7oFLejIdt4Q4uGAjWmEP+1ugrJepiVc1vTKJib+qQ2s2cq8nFSoI0p8v3c
O/fW1O/UH3rvHMbI+QWy+51lBA9m/GFO4pMmPS1oiYWt4Q0nzPwalWHgacq60khHtVJnxybXo06S
WMdaDzx7kw9C6EcXVlaLN9KmmYzK4Wsg88Cgp+U8m9NWPVPoR7RrXwS5GGFbGRmCXM5Ir5KHQrXR
Nv7hy9AaOZM39xsOK17N/xlCeOb6rvsFAP9JkuKXqmbS6yfZal2Eot4SHf9dD939azO8XGSknFlP
6Yw7NXDuTD3Zocu54QFLZFqnw0uX+3/bxqDotRm9iaUFP8Dksa8eaJ19YCTViSOvax+XYR/w2htv
GdH2QdnGLDWTwIyhrT4t5TCE1SwTVMLhUzj/npB5RtHyz90aXPYiSQTQnbbZ9aLUokxsSEtJs/L4
Liz0OyYYYyPcOCHR1oHcYrKPlHQZa762IklWE3RJnDxEzeTCJ7pP6KRSFVYkVN6rGanSja0ThS5j
0QlbptwWNedrgxpzdNrstwnI+i5y827yfwVzZHl21dte6UARrfrKW+Il4BV45RegO5yz10b9MXXs
fsiSB13/WuYHPnVH6YsRelFdHm+fmnA/LyytPMMY8hoB6jp58PvhsEx3hf6htnsGt4lICCEGd7K2
FQDFNnlYMOPB6Oua/qGvBrXQ5iF56CoAjzS4imPZaun97CRoiySjvOc9t4+S2NxAQAmfvxA2/Gt5
Fa+mwh/LHGK9h6meGJ5TAvCG02PXKYg3eUBgQldFkQMFeWCZG18j0RUkdVjKWlCiMBJ6faR5ytCZ
WhgJbNXJX2M+Tff6lHyNJjPYCJXCRTLR4kAxgEqiqa8XWYV2kUbkkdpQ7gvfOESh1yfFwfi70cxz
X37JBmfX2L9uO5LonlxYXQ9nq5Nv95lOYlkoj2F7zksJHOKnMTghuLixlaKvzqWpVZTOBhUauJj0
MqP13oDbqerHJgporjzfXtMLAnYdqC8trQK1xJrkZEG51OjoRum+igBqjNlvUDwJ0rqa1R8SOXX1
iX6OP3ztsmM8norhx1z074atq7pcxVc/BjwCA8UwOdA+vvagzgoyKyyo5pl1uUOnZMzKw+31inwU
xvh/Law2NqLFAI0CFmDb23WJtWdjN9N2sX8yYUO7hUzw1QSC7FtkfNFIhhsax5RZz0JmEoCM0Pd3
w9y7hTaqbtt1ZyndGoYUOumF6dUltGslKpAM5jzTg0L8DkbXyWrojFtvMDdJKZYDeX1g/y109a2y
rcwg0SbrDZ1nQHqeGUSHtknQoFLlY6MfhxEqN0d+38bSxrdY6CqMMdGB0qDif4WC9GNLDYwFIhP8
sP1/gmDjYghv4MW/vwoxZYS6QFKDLELHoKzr91Z+NMJiDy/qxkLEhhZJskVRlQTm2ufjKXHGdKII
q6vFfkxnhIeU45wfJNDAt31f6BrkR3ClLDxJ6765ocfkfQuKqc1kr0mjRd90HzX2vtKMXb0FEBfe
tAtrK0cMtSahZ8UGSs6jb9NBh93Z/H57RcK9I3Wh64D+wyuZyFl18qaH1e9Bjz+18k7TvsdwH2x4
wnLSr3z8XyOUlK8PyEYhIURw+sXTJAh44QBVTSa4f9MkupO02E3HreK/aIIbli5ak/gEU5vrQcDY
z8MamXMKQuPnwfggafVuIeEFxXrQUNuEjWFEnskq90ahWV7Yelle7UtY3k5l9ueKHrglFAtgnuGx
VtYwRV+KlaRt+C0RbMjtHD0WL5EM6iz7LbXsS1OrcFJOQ5d0CS+6WA6PjVy7jaJsZIPCS8CbFDYk
HqavQGcwuYaDOfL+0ZpHNbR3EDi7lTl7aRS7myRPQmPgsMBRM4pBTnTtOo7d9VJbYqxuwi/ok7Z6
fZAC1EJhJCnRAbh9G4Q37oUQA59kDH71Kdf4VrcJMH6qlU++lXh1fkoRILptRBh3kc0C7gu4DOTq
9ZLqoWwSw4oShuuk70ZsTR9khnHf3zYiutcALkC3M28BRfPKD5gXrYxEK5MHec5dpOgpIrVAR8Cd
592GKdERQVcFjBg5ZupfqzfdYGSlFA9V8mApO3nWjnka7ux0OpUUpZB4OdxemOiILGoisIYALOK9
db17TpX2Rt4RS0bZdLMCadXY8fp86/khTEAu7axcIZenQKKzTMshfYBi1Q1hurOavyoQPDBxHRS7
dsfyd5NsBS7hwfECp0sArTbUQtfr69M0Q+mSWJH3p2aAgar6K8x+pXO8e8M+Mh4K/xZjv2AGru2g
2QkoNuKNDPdVmdR7ZiBCZ0vhR+gaF0aWv7+ovvZhkURqhasnOc0ucBbpJyUxG9C/p6Hd4lt/eR2t
PzMQ+P27pJUj+lk+DN20xIrpkEuo7xlQdgae8q1sjmahPkyz/T6VP5np7AXDU9iCtGqqe2bM5lDd
RcH3rH7KunuQGo7Cx/0jI2fdUkEaK+Pj7b0XfQ+B+qMvpkG2gS7H9bZEueKbjc7e56nnSN9VU9ob
7S8EBpFXuOeBErwFznppcLUz9tDokdmBoJVrf9c65W7Bs+bTRn9aeNoXy1q5Li0Wa4xkrLTd7xwS
eim5k53PRrxLyy3FL1EMpRPOu0BjBp9i8/UOauDnpHEivPWW/9NJ7vpm/Hn7jIRx5sLC6sMT+6PS
2hVVgKEs9mWdxVBhlV7cGtH+tiHhhWcGyoR0ixrLehgqzBo7alRqR0783ae+lwynwYd0ZuvFLzyd
CzurCy8X0RAYEkUcKspjPyD/cB6jM+QWx7Lu0eH2/PTvUH3uutybxrMzlI9WHDzBPX6XTyOdjGZj
g7d+z+oS1BXUsS3CyA+we4bx3WBYn4pFir3qjkEbbSGjhMdJYkS5jB4yaeG1wyQA5U2pL7hyDtj4
6lT3sztszemKalYL0pWqHGUVvlHXRlBGdIZ5nBOayMPXKtSftKg50BE0ix1VrEMMrncjlxAxCWo2
vMHU1VkcnDLXJufEZsKOMeSHwNa8Qbrrs5OPCKlFc7c6m0Wx03UImZiJ6TzT+vbnnksaY9OC4oX+
6u1QDM6USWmObemDNPf3TsFUctp5ubwl9SO6I/9ZevWAQLutkWqZ01Pm6hTm0gHe6sExPpD5u/8/
awJ9f72flIxayzSx5KQtQ9XTe7BXj1LWeXKUbPF8inzyclUrn3SSJItCCR6laEavXfpe2x/G/Mcb
1vNSQGXWCzTP2oZCNShDRP2hHY66Hp6D5jEpKi+dm418QojutS8srUKyUUtSIKs993myPUo3DvDX
vePvJOaklMb8FQzTYzrWRyfLPkyx6mVW/mSlxYeFREqZ5bsGldf0OYn7QxAolO2tYzJ8C4f5bpIb
x2Xq7z6U2tkFb8kTSt5Ku8QXCZYtw0KxEvWBVXgc8iCFTZ6fnw/zc2xokNkf6+mnYoeebXiNlJwR
un1nZPY5DFqXkc+N+Cx0cYtOJJj8pfy7Codd0ZUDXPRcpsxPjkpsm/d9kWlftFmp3tXSG6QsydQX
IXdeVTIjo4tzXqRmKFuMMZITOB9NwJ0ud+ahzZk+hJBUvbvtg8JcmgkpRvlhoFIta+WEvTnRLZaw
Vfgfeqk8zpZdeEVafqIQfpLt6dkO6r3p9wctaz7cti1KFC5Nr7yyDduxnColeUiZgEcRpAen1Ktb
VVfhTbYtil3LG5V9vd5MFfAYuR51ewM6V24yPbrtjojIQ3hxg3Kh+urwgbk2MvvI+jWFT3qbt/ez
ld+HSX2XdF3jAjfaKHSJtg0IA+woSFNSRlllP0WiNZWVSzyE1eSTRflVLZp4I9SKNu3SxsoD1VbK
zXBY1hPACjs+tnO+28xJhZu2pFY2xDnMia6M2BV60UbqEJXa8ZAG30taDmHUHWIIW//c05wLS6vj
mRyOwvBtLGn/oH/gyv0/tw0I9+vCwMrJykr3kxDhkodIPlLOchOwH5spzNZ+rfIJOG1jn0llvhfS
o5ZSZKkfpx7y0/zwhsUAbgAhz4A8KJNrZzYGVJvkksUwt1PQOwdWvdlEEDrxhY1VOgamKJnSECdG
rbdvUK1B1fb2KoS7hQo65w7Qn7fn9Sr6pmVyJ0vShyop9nXTHlvtqUrafcAY7W1LIhJV3jqwNb8M
nr3iYWFqJ6hypyPENNHgqiEJnSQlw04xevj6OzVIzn3gy5DA1NJO99uv2uQ/dugUnY0+iXaFDBun
ZQxubUvmnzvm1U9bOaYljWOMPhCvy772hvHUpqa7OZUv3oAFnbtUzaCVX4UkKeizbuzAQ8BauwuA
DsTB84Bmtha4hf+FVq05niSrd/Wg9CKT+gLDOrIbvkHMnQ80pXKDTAMgnr7KECNL6WWroMpg1dKh
lfZOonpa8Xz7uAV3/crI6os55YH90mt4WGQPIw1BCztxW2uLGlLgv0w0MbrMNAWfZX11cmk4RuQI
QAik2Nqh4AjNwU7ClWHN+/ObAuEH9Y4FnMk7bHV6fmY0tSlhid+xr+BPCrvyoFhnAxKf21u3/OZV
FUh3mKcFuw7RDLzG13cSzRGtlVre01SUGb9q9ZOVgx2fpeYblaPC66My2LicotO6NLkKA05pZq2h
UI0A/umW/vQx1eNdECu72ysTndYyrgmx10IEs06jkloJ8lmZOK1BHdweXcy7qr8Lu/eGkW4pmwpi
J8Ne5IcL8RPPqOW3XKaHeZ92BlOuD2lo5m5uqIY3OvXW81WwcVdWVv4npyUyjfTMSWkOYze6ySJj
NW6xfAmtsGlMg0AJj5TT9VrQ+arQJozTBxRpw3b+SMPabquNRHNxq5XbGYjr/mtktRQ1DaPMRj30
oSqsYQ9w5RMkAMYujFvbjfQi3bdSZ+/iOd544IkXR6l4YQlGQWiV4MZh14FSpEgtK2O0k6sGPcRh
2Fndn79PWN9/dlYXOJWcIDKRX3zIy/jOyb+E1uA6xehZ/d1tLxfcXwyB3ltmLQFvrS7TUFdwitV1
+oB+wZ0PT8lO1d+pqXrXSwqsh0l4f9uecAMZLXiRLIUofGVPc7o6tOoc7rRMPfBu3UmofaXWhnuI
pkjhQNEJpwsojT9cOyGT+LOaNixrAPVPZyFwEQffW4n8GDI6OnX+u8H+e4itr0Hre+18Ck1gI/A4
JJ9huYUp4NnOt1YuiCdXP2m1csMJDZ/yRrrQafe8WBIkP/jM9NAe3N5i4ZH+t/Y17Ecpenua+iZ9
6P3n0dfvlAZZaKvw8vGQdcWG/4he8jDBoJbI0O6SLq+ue6g2LVtbpg/FJLVfuiyN76tBAd4E4MqT
six/sku7+5hDu7Of4yTeIVn5A06S+Knqc+fr7aULvcuEKHZhfKats7o2JnIBRTzjXbDAfZbkiu+D
JSP6E2x8G0QoJN5qECPxmkdZRV0dpj2r7exI7LE/p4NLraoj8Bh57erlExzdBzCrR1/vjj0c0758
1JN/MnqcyackfRrDDWcXLfrit6xBSNrcJ+mo4lhxw6OLrns4FvvNqUmRV11aWSViC94fZR7OWU7+
kgpX111UaDXj21ZTWHRNLu2sIqyuNVmj2dxcudT2GfXyLG68KnumVbeRughdl8Y6teMlAkK/eh0k
2th0Aklm4/rqyWp2dP+IDbNxUuJ7tdmF0ifJ2ieKF/efbnupqEJDav2f4VW+WWoDn7ZooNU5+hAP
nYZuP2tuMR7M9qV1Bn7I7at0w2mFfnJhdbWzZVenQWh33NTYdCWwpIuI4+bLQWgFKkeLmhZ4em21
qUGTTU0/V6QyUAEFDTx9wzbbhdAZadkC9JCB3q1ZoRntk2oz4fpBGBlq9THhTdDAfoJgWboF3BKN
C/NphFNrQTsp9L+u3QT0dib1ep492Hq3b1XlHjzGXTAfWvMT3Aj+0O+Dam9U3+P2DQcG1JFXD0Pt
wGuWXbjICiMy3cCKmuzBL98NAU0qtO7TLSOirVwsLJOuC3RhZcSolcxsLCd7qC3zVzfIn9HZOoyZ
+rkEKTSib3Hb91+ZI2aCE4Lph84N7BSrz0WexKFpxgEtr/K9JCuHoelcJ3kMNP3YTn/M9Y4x1kWw
X5TZ4D+83kBbahM78ofh7KtW/6uS0dJVwjDYQaUahW5iD1uT+a9v9mKR4WcY87DsrKuGUVDnQ2Fj
cTKdio9DIaGgEA3NfSvZX8xp/FUOknOa5bp/1/V+/i3XrL/+fIMJZgyjLvfjFTxvyKHhbKVwPGed
Rqnye54bbupUR6c8y/TAbxt7Fax5WoKpMXhlQkeIBv31Bte9kZRBYo1na3wHcfo+0Y1HsBx3UW5u
+I3AEsV6yooUAihjvvrISfOY1YgGnSdAXdNQeI6d7FUpcbNwC0YhMsXRMThBf5iNXLnoNDd2B2Pf
dB7BvjvVCS2dhfkwT77c3rxlc67eMCCGELZcJlOZogTbdb15VlaYyhR301mN/wqqr3Cm3/73Rc4I
jRcYu4WjQn4VuBz6P5mW2NO5qKND6oeunkfIrpnv7RQu/VzZm/NfkiPvwdkeb5sWLQ3Y5pKDUYPg
XbtamhoPWqdwWn7jK64TVfNukPStD7jgoGA5pERFOY5hw3W2145KVCct7XPJATtsld/CqT5WYRG5
NcWV2ytaHgyrw4ItgsoNfqEgULFyClWdoW5oguk81JK8sypT30WGFB26sO2/SFoXn/lf/0FFZNK7
bfnVBxUmNsq25NYAsEAur54y4WxF05QZ47lEByZU2sUXqz8mR1uMMO1N+KIAwRzi9YHJmlQoqRpO
Z5kZ+aYyPIyo6p8+nhcjsKXy4OQjABvttZF8Loxm1KLpXNIpV0jOncFDbn1jvwRfGKo2tIX0lzb5
upZSqIFed4gDnFPzpyUdDNo2aXrSHeDD/RbOYfHjtVfQhF3ePhYEAOu2Xljy6WnjaD5rqnQIJ+Ov
fs5Ok/ZPLKueqnpK/dw5W4BQkddrBjhDel+ANtbEszVN37lWnfEcNifDf6ztj71PcSD5ddvtRGaI
tYzXLqNjr+jyHFAx3CSLwwLCoSAu6qZT+a4rrfOQ5vvbtgThYml7wXj0Qp23ppMrZL2uk3qez6ae
5vd0bdtPRRVbH29bEa0IDhuopYjrnNkqM23G1Cxi3ZjOUdig7ms68lOtGdr7PiHOF0qrboC9RY64
sPTyHwVsKtjX7h7EY61loT6fqYrvRul9XPa/+tqtreTQRdWX24sTBXs+xktJCg4Rlris/iJZbOLO
Qco0lM9D0kJ5tA+VeZ8zuVhpX8zmmIZ3U+zRPNm4bII9xSooHPhgTeLTymrbxY0EZZd8VjsY6p10
L40Qc/3Wqj/fS5j4FKaB4cTic7YEyYvVTbNFEcfsZD4oCsJcU6x/LyC4PZRmaB+lVE/fy7NfbXzF
BDF/qdKDel2EYSmjr4yaRtTkljqfo/HJbrqDn54TxXAd3+CtFrrMZd8+Q4HDXNlbPTSmKbVrv8Bh
euPeSp+Gdtg76tFMH8s23Via4KNCA31pDQDutSjbXC8tNwwrL6ZsOgPBOUoNgNSs39eDvzGpKXAP
3hTEqQUxtSBfr820Y9Xmk15O52lUYjfy6ycmCeOuP7flVltMZOpFwwCaDZuEdOUhWZLUUZ7l07kr
vaRNniUd8TajUXc28+O3z0m0eZemVk5fWJNKdoOp1PioJIpLzPfnjWAl8AWgXnRwDE5p4Z+43jmD
J43cxuN0NrvCVfT3+s+up5UOUdRWLUsQfIm6FLMX/lU+ZCuvg0oPgaqEsAgxoSsBTlTn37f3SxSb
SNqpypG/v0DnrhcjIVCmjLrCYoLyqYg++MEdc62lfF8P/yNAjqxTIn++bVV0SsyjEJcWoSV5nYPi
k3B8hyrh3pAmF13XO01LIjcIuqc3GEK3AiAT5AGv7lKsxVowWKwOdwj8iuCbeoazNX8s3kQDE8vj
DjurK2ubQz2ZEueElNdukv5J/B/DIXqfe919L72btgAWguBHO2Ch+qQat3DOX59ZG1ChsqR0PtMc
3wUyOMfMlaBGiNVTPU2nUJP2t7dRcIGXSfhFT4dxFyAk1wZ9uZjDtCnnsz4a4DiL4jkK6bX7DF4e
yln9edvaawobRo4BR9kIi5ETYPPanKMGodWNzXyuKn04aRbieSMdLc9KhuGOvG4ho48rN0K29pxE
o3aHjHb+3rRSs3ajyWnPSTZv6aAIriJdWxIUELNwA6wHYlQFVQ21bedz3oUy2SMEkH1V/vEAHysn
/2FgG2kkEvEl9Fx8S1vZDnS5GOazEjsIJCXQb/0/0s5jOW4m2NJPhAh4swXaEjQiKZGSNghZeO/x
9POBE3GHDWIaof9qTXWiXFZW5slzEhHofhOflSHfOIUrfgzN35kBiRQTLXyLl6DQcsR1Y2RI+mB7
dbbrRqiWcNH1tGunnxuLuhKPY23mJULMBq+5uG+8oWS1a4ZWGY1byOKJNqdT6emfx/ZXkjxo3hda
O+6QfjGmXVm4pbiX6SQu00Nj+U6qPaViIJ5CJbavf9fa1ibrZQBYw8PiJy5nPJj0iba/lmeC8qTK
d1Ef2ep0H/07pxsy3JAx0SlGOzKcjQtX7pswq8gaZ1bvv6jWs0HltUzu8uovEfVLFKqOaT14+o3g
/fs7CMNvCq5wNYOQXmwpH93WmYGTs1v/LJE29gnSzM7RtT/V90CzAyi+rs/ox4WmIY6yE/cJZDIf
YPyjCEEwVPaTq4nZPd6EMlrLCha3rQymvT9HhdTvEm3cCHc/3imzWcia2Vw6HViLiLC3oPs0GpyG
nrwKyrGxnqdwwzF99LuYANpowWwxJ7gXU1m1CU08ASYgxBnHcDf2CrQILxZ6mGKXH7x/BlOyZ+aC
GR1e5GnUZYjWGkktaCoHVExk+ZSr1O+Iw4PvUhFu1LQ/FmXfTMEwQVoSsZsPj4VxUgec7uQWv7Iy
O6ZCu2vV+rZqBrspgx288ofaz+hiCdyhvu+b8jGd4GZInLz1O4q2vaMm0saKrm0kNqzJeQHpxL/L
oxmTD5FmUiJXSr8B7LfHQ0tlSz7V/m3jRPlG5PjRwfNA44gC9Z3BC0v/RFq98mJVYgZ6UgU/lX8P
62mHoC+B0hK9Th/4t+Ax1zMkOUUXDO4BzhbORdC+CEa4kVr86NWxwwAA45H1ICC5nLXJRBdHKUOe
fYFsR1J7sKxwR0+EO/rBzrM21mjt1AF5of2Ql6ZMJeTSWjVqqdaY86xl0c5Lil1BFWQYN+n0Z/d4
mc1hVJCf8JIF8cMFeWlnKLSKi5H3nsD210ObHCYic2MGa3i564PfmVU9S0Px0Mf+URGgudhkLJzn
7doXLHYj+zDzuCxxa010EIL6dvYAlm/djPGB2DURmxdoRA6ht4PpOG6cQdzCqK3ONWrfzDNgEGn5
7vDaWu27hjkQi3uTkmuu3QrNRgvrqg3IJbkSyYtQDbqcZ03okqLpeOfq/Y9seqJJYjOfuXasicQZ
x9y0Bi7t0oQ4azM1hceFpMt3QjA9JF78hwbUF0U+eV73GYIyA0mBjSzF2sB4sLFVORxzSvrSaiQk
XdyLsegWce1E1Z0gPyCwuXEaVof2zsgimIC8ghK5Fonu0Fkvhd/u86E70D/rFKbsmLEMCbRxSPP4
eP3GXbuXiEiphMLPTgPyIrYI0QkM8r5Ehb36rBufdHhhFfWBmY2Q0h6r1+vW1maS3gVSuFQPKDAt
DoKcFCO1E6xZzfC1FnxXGOpbdFDO/8HMHAVTqgAquSztjqWqw3yEH9Nk8jmBj7TKq4WDuW7lY/g3
N55D9E9JjnLIssRqtVlZg6YVXTM8jQD7O+XBIPvdxRvZlrVJgyEA3gOeiRadNZfbr/IUP6rqDu8f
VY4aQMLlB7YU/fz30by3sliaKlPSsg16Eo2Pbf1HmqkXj/IW1HvtgsEBk8ikAYN6wTzUd28UgXUp
xlERaQO6z/h1ta2dwXesbtxvZ/FXbuVZFhLxD04u6czFUzAbZJ6cg9C5E4RsbgOzuh3BwfV8fd4+
NkyTwUQoGy423BJlpMXB5dvFKhq9zi1TtzS+9tnByyFlujXlb4L0UpU7L7oZ/6ifYH5MMzekbzsZ
b83nULgJTqjYqbHtOepPpd3VyeH6p608hi8/bXHDRrGVeWbApzW0g053vR/ZSr4zrH2mnANIx771
8aOqnIIvbKjrpt+c/eLKu5iVhaeOWRKl7zBd5edQPCveUctI0tiydKPVpzR6VSnafxVg1B+9g5c6
4edc+FQc6NevhMS2niadvIR/G58mdS9bfxr5WOm31XTn859zWz4EX6KnwrezpjzVwk1m0iE32V62
ccTf+oavDWOxh0yj7yqlszq3prkwvIE33qTyKfdfGkm3Y3KShmFHvDfb4DD1ToA8212d5gdfeAqj
YwwOMMrP5vBVK4Kz6mr+V6n8lGU7Tc3splBpO9glU+xoLapkXyLhb937dkjrbrRxt7zl0a8NY3E1
68FgWOXg966afSLFPcBqhSyf7p/mDv/J7pz8S/Artauz4e0mPEyb2fGDljs6q1C6CbwuwSk07gUn
9l9HcwehZ9MFuzh6yUWn1N3mIXwczv6NvFepJ1ntnkmzWZbqRkqf80P+SRgceXxQH03rMY2+xML9
AFWm3T8PL6Vkh/FDd6/Hdi7bA70V8q3oPVjpDkoBK9iYiI+gn/mwUpmH4BglDrrpLh1QMZpCPfDk
cKH18BGQSeu9XpXTOS1zqEGHTHajPEltX9EfkjHtP6d1C13WMG5187311l+uiCwRTEvEMZRMode/
/BAp6cq268PendguwHccSes+d2SGqlZ2pqpxzT8lIp6VHtl5Ke0TS98r4tkavyOVZlOG3w+aPfLG
amwBBqUEUV+IUE5z+iUJ0PYVodsTnObY6tXJnHNgNCOZqdvU+kncYj/aHMtiUuU2l8vCCnq3EW5g
SDe+aieBY5E/KK4fI7FsAt/aD8MJwr8Qyaw0gN2RJH5+jqWH6EExbFU4hfuwO+ax48m7Lv+dH4Ib
EgyG8pi3Nm7c3hIiWnGNzD/wCeID8pI8Dy7nP1QCYuUkBUNEOywQokMqHxsTVGLuzKk5Qbq3umnf
jOm3VrmtC/9u0oOt9MpbA+CHTQCMGRpxYlpCsMuPMKMqEtM26ildjsCmhE/wlqDIFnzKY+0mgze0
kCugaXianCzbKO/E0vG85JjL1lNrTs9BN/7iiX0XVCYih11915XeiRTkEyJLzLsTSsrOp4dDOFjQ
QmdTv2+Ug2K6RvvUZ4DdDN3xhY0j9jEqYmLBG9A+IlsUfxd3TiEqXZqYWe+i/g3MJtrlaUeGcO+R
KLx+x7zFph+m752pxRkqKkktK7/quXb1p8rPaF6iOJrrj3RHf1G0cJdkAqg+hKGV8a7rk69dXOyy
pyb4k9SNTdf9qTNFu1V+9NWNkqqOrA1HOT1tfOXHMIQJmctlxAdk+ZcK1Z7fmXkdTL0Lu7pxGIXu
kGVSvUt9Xd9lAhIsueDdgwjELceQyAsocDZqF+2EerTsMskkZ6oFlbPRtoeSyuVBpR33NvAzmnCH
LNuHpWnjyFKej5POq6HRD7WsNk/Xh/GR4pmOGYi3EJaYPSi9s5d7FVgrnclW3bs55FGGDHlUC9+Y
kGtndeqOtXY2zeMw/lAFxwruYEM+mJadSTCdSuO5INjo4x8yeKHrX/Xx0QR7O408NLPRbA6q4fKj
ZBBY89T2bm96T5l1bPJHyVcPbZ2eAD+VnRtMzUZQtbKcmKThRoeBd2bZvjQ5lPRdWbGIybhypugG
Gqr/Mig0vmdyesQwl5IrRWP0QpMMvZtxRwfBsZHvDTlx6u6YUEBpb/JxA4S3cisyjSR85i5S8tlL
FF5lCUOfDIxJMk5RHp2ITu60e1+8r39VL13iHfwtyYvZvS6OLuRMMwUgUDaKI4tZbH01hoxW6l2z
8Ox0/G55wiFMn5SgO7fp924rgbbilC7MzYv67t0xyupYxiMD7NBHy1FY9n8bwi2sGxub4+NTbRa3
+59hLbF/WTlYuWqMPYmeU9fe1wMGt6oOqzboJyOjBTyJ5ozLsQhDmCGVyvYAIneT1GwM5KiyLVT5
+p6YIa/i3ANCu+GlmYbeyZjuQIZCGN7J06n9amn53shcM0YzXQSuWXyDEcHpVW/jALxBdpa7Y25P
BZU9I/OWwVEyNXXReBr3Yhk8qsmx1l+NpDuq2e0kPmiolrb+z0q11YhedxldTJQ/fLetj331eZw/
zvomWgdfPf07BRQS5LQ4kVECeEkhauEEvTDvIIBKAO2FT0X/V5i+j/3LdZe2trzgfWhOBKj6UbhS
FDLDLyRMjMOPWr4f8qNqPF43seY135tYLK1GYzUXTzy4bfJsWLGtR8JxSqhH6MdKPNfN6d8b4ud5
I8871z+g2l5COmsl7Y2oSQdXT3u6IcoHafgZCN093VzH62NbnT4y5LDpwNUCsPNy28qRpzZyjCUN
qrL7RNBsqcg2Ao95fpbbEzwWdRVk6dgJi10QZ1MS6lY2uD2sef2egp2Tlp/j9tP1oWyYeUMOvHNa
qThkba5jpjNPQvXcTQ+Teg/c639nZeGJRz+nfbktGYz+VRyOQSDZcTVAFbNxqGcX+3HSZpoUQEPU
pRZXdWrAQOPx+HIHK6JyeC/p5cayzL/w0QK/jSwP0K6l2kPqC7paacXgmmAZ9JfUfy4/QdBib2ax
Vv0TfUV0WQNch41lMRa44eWyI4VJXZSXtOXfispOqc/Rw6CIjomcrTk+ZtbZT14D/acVBMA4D15/
DptfsZ+9+tmXaOjum1E5jVvwjtWj/e7LFs+akpa9XC1a9kz1qsqCrST7ybDlX1n46M+Cm+PGnH9s
tppP9v8zuLzxJE9F9QtFGDcqz8mnavTBGr3q1cHvPlfS7zL53kkdxPOPzWaKaXVDvbO82LgNSvY0
gYiD65u5tCuFARCVJygbsdHqIXxnRbn0J6EsJYiq9gNdFqdKtqVuXswbdcvrr1637+dxHu27w66N
eRz7LVuK8L87y923VHxoJXRcPVsp9Dk3kgsPCgLh10//mrsEdwkHIPGsTtn90mzqVUGEHNjg5iOs
2cOxQ5OuH5/+gxGK+YCAaB3D0qWRAT3NLKoVrjT5xiokp2weZYR//3dGFmcyyGmW0Dx5cBPlxW9N
W9TPTbYxkLUtp70byOJ0RYWKbrCMDdN79qKfAly91wfxkXCZ4zTjA4AukRHgQXU5Vb1pmn1jSPRR
hV/oIyFh7d00Rum0qbYza3p96j90qmXjc1FWpM5FetSr1h79bxvfseJLqTTPX0GsY4FKvPyOyvPV
JjJUliwJkfPrNKX4YZphcBPJY4IWU6Lpox32IkldKRHTZy8oVDDQkSQN57gyrFMHoi7ZCWopxnTU
peaNpmXDLWJIrU+attiqPa59L8+IOSRmN3/AIJiRmQgNagV4ZABtWZsKv/KyTI4oy4xO5mmBa0yK
cLw+S6tG5/0MdSYgg+WzaZAHMYTWZnDL7ovc/7Dqc1mo3G2/C/X5uqWVYzojHgn6aXibte8ul6OD
gC7pEyzFg6Lu1DLQT5FcoRHbtNZG1LEyKIiEoIaBNgA07HLlfaUQWlWkDgTBnVjG4KmmW5hHPeFu
1NPP14e18gqkCESmCBVaUD9LLOdoVaqHEgKF1U58Jegl1Wndz5AYJb8Xo2kHHHsj9F1x56Ao4D2e
8dEoc8qLieT1BhBTEt2ssvxDOsXWzoTB99xO1qmGxG1jh6yamyeSWB7Y2tvt+c6rB5mZ5X0mUu+k
21nh/Sk06jEWzT++UW05wJWFmxW4qL8rgC0/9K6HZgpxbJ9Irpp7UDBUTjBMDgJxB12dPlfN1gNx
be3oxoEjhi2Jb1049bIIDL2hBEs/znQIx1NTV9YujIS96Rs3tZF9LXXpz/Xtsjabc5sAM0kllN7u
xeIZvih6qSm68V8lVf6mTQmn1i/Uiv/+BzssGRklCdTmsibehJUB7X0ruSkcTPH4Y3L7RrLrf1eM
J5E2tyKyP+iAoBpxOR5JLrUsbjrJ9fPgq2EVh37SdnSub2zCFYjxjN4D3ga6WCFiXSxVXse1TrZR
cmWhmB41LW12KVHpQRqkYW9anbEfh6b+Y1qRANlA5587zRx21+d0ZXfOOgJzQ5U2NyYsrs5Wjgc/
FGTJNSkPNXF3SMziYPr+XWPJ+2Cry2ktnLowt7hHJRVZLDi6JNeIRBSStWNhlDt1+IkLtZL4qHMB
6YjBDZl+CGBD37jG519fvESwDpkRFQYK0EsGgmGUvDKjld7Npdw2PK68yTv2lkm58q4ojomo/k6E
YgOEtnIgua/pyphxFbAOLgr4JhQLNbPPrs2Cz9DuZ69Zp5wF8XOuJQdFLzZAMWsLqlG0AGqNQW15
/k0pCzyro2DWUKvLIoq7XnEblvEhrX1Y3TVvA5u2NjxiL1B2M5OiuCQgkONJFnM9lV0/cCaRhBC5
fr+863z4N6rbiKTev2/YWf6MeAw6mw+P/GYcWz1vOtnNp9aeOSusWy0JTylV0VQO//0RDobkf4wt
n/r61A9madSy23agVTqpdKOM90wahsGnptsijV4JY2kiB6YFqFCnfX5xCQZ6IscGIsegFGhaI2qm
YA2l08aJX7cCOJxdySW/9DpiXHst0jWyW/cNdZVQ/6tn4Zam8UdCu7kYAVPNbAHGiDdC3Xc3LKCO
qW3UlmVCS62wqyaaPmViNX7iaV7veRXw8k61vV8gNVB4UPgKOcwu0QBfbjBwKQd+qdwU4qTbXC1b
3MRvL5ulI0B8yaJrFYE5Yo5LD2+Gw1SVci+7QTDRIShDOWgdY90692hjponraemPNmzdunoUzWNW
GrY/vVTpEXpe+uA2gLprJ5YuXVQOCSWh/lv4REEQo1TQcBCUutv6h0XvZ5UfPXRk9HjD1NraU9lG
9RTCAhnqhMtxB/6k1bksSC4g5PYUs9ecJAZief2IrtVPdfJ8HNC399KyOSzJqiLtWp8tlkJtlU+y
euq9oDtpA9Mbmpn4NPGM2eWm/5p7rLMGvukI/PMMCehnXdXbc2v2w6EaDWkvNWV5GOTJd6q+UxyV
X7ajygMlk8EFaTaJfBh7L9/R+Z7sTRPkDmqF+qnTCs3OslLaNT3CgUqcnoNO8phW8WvdDuohbtNg
f33ca67QhLjrjYwaddPF+S2NPO76SZXd0ouCU2uKnqsWRfxLDepvfUq2UJcqczcklbIRGK0aJu05
4y+pTS1fp0FsKXnjW7I7Cfqhgr4kC7JDUaNKBTmE4o83eSJtvHzWdhJ1NuBvhC7k9hYxkhC21RCo
iUK3rWzZfngz1EAMrs/n2qsb6vVZ/5HYBPz2wkidqcMA/Jp9hJ43QKkIqs9+r4mvZrRH59rOLV4k
L5Eo2En0F0jMhvmVuJbDwvMO+BiQkKWy05B73G69J7uCYE5AENTq1UtKY3JUuPDOaV70h07Up/1k
ShTkfKE8lL6R3+S+au40q3zOBIjQdKmJ932YVbf1JsZt5fkJxzX4BLC9kMos3VhoCaIuC5HiSoU5
PeWAYvay0mjHXOm38vdrW+z/mfrQihGPY2Ypia+4k7LXkVPU1bMle2Dm8jP31q28pUO7lsB8Nzai
4EtX1cejXskxY2vV4mYsu7sxFQ+9UN7zrjhEvLEL2ZWU5CDooxP0JWpGP64v/+qI30DNM38ecoOX
HwA4peMKCRVSF2ZOx0T9tRDFnWxM3ws9buxo8o9ZuFVEXLuZ5ic3UtBUSQDFLzIKuugNgh/xlgqV
m3gwj57mO+oo31vT7+bVfywbMtrDnW8ULgJMu4kPKY3+OEK1UG1RFa3d4YjncE9wTdLntUyne76F
ztjEy9WYUQzaZ68W3DLUnXCfdPdjK9pyId6IxYOvn6r0Sc+8T775XfT8De+2cj8STNDRxhrQ328s
piQw/DpR1F5yvfyelf7UBd5+nDxgiH9i+iCur/rqAsw0mvQdzRfyEpGfDX3ZF978ICJc1iRI/LLx
aBbxa69rAAxBTBa7sEn2idwSTbuG4e+y1H8cqvpTmDV7YTMVvPZmMuBP0OGgoC8UNPjlRuxGPUhz
gVdLJZYvk/wlUD3bS9Jnq0v32gi79GD6tuUP50Z5lbMtRMDa7MN/MWe5KBGxEy6tt7GutxapYrcT
hEM63kh1vM9QHaXAKllPG5O/cquQ/SEgQ0h7rhYtbtCI5TCTIpZdVenI6Y8OfaN28PsxqoChpnaP
VKzejM7YBA6d06X3ONKudP0b1j5hJvAhJ05JFOqjy/FaehvFKjQiruGbzQ4Wd8+xjMQ/XLfy1puw
iECBHhEsUHgF2bHMUYKdC2kMDYn1O+8o+T8lQ/uskDrWK2r5SnCTD5XbeTsU285imdkeycx2OhRF
8TcYpaOFV0j60An933nWOcOUnqUiOHaleI78rQrhR0dI4mom5uXVDDHJ8tWcqAVcxDGPoKZqe4L1
fel/CZt9rZxFD2Up48/1qVkxRwhDWxDthuiPL7sqFareUjUQmxd+Nxc9rNKutFPF+y7sEKto5lqW
3m/p1q0AD/Fw1MHJYZHJIvtzue6SFWS4H0l2Ex8ctv4zRRAptXaWFqGOfKMbL9H0Kyl/qzQtpOhB
x81WJub/8wUaLxK6r6hhL248AOGW0NORjHJRHzn1lNNW6d22ovd3NH+m0t9AiJ79Hq4Kof7jhTJ3
b+Z0Q3e8Pv0fcyTzPNBvCVLQgiBmcd6HIMl8kvmyq39JNWMfAL8b00OLpklraacyfhy3wuYVB3dp
cuHgsyr3U5STZSAtLVDUWCkPxjQpT3D99HtzNNKdGqnZ71pt00OVKInTpKFpC23x791Ylx8yB4Tv
Hq05uiQhjlZ2LSESDkMSlJ9Ga0oOatWJj9enecUBYIuqEr0JHH9W/NKWLpDRy3UGXQXqIVJVwE9q
+BJZu6zTHKF+CK1HaClz9N0LD8B3DmbCnl4a3dG9h3Q4mMMvgwITdJkgcWeQNvxs179w5Sa8/MLF
bPh+EDdVI5PZyb3fKuBgvzkoFmpaYF694aZInmVJPYTiq2eeUwgNc8eX7kNrsltp61NWNyWoVRLp
BAHiEj0SFInVIBQvu6JS93bfP6CaPvW3VWHakSadZfN3GRUnKT8OGhqQzaGSPo9heWwCg8DtMAJC
ih3T3yhBv2GRL324QpxGJgqNtlkkarGEpVyUuVDwBqrbLvksj2G9z/xu2InjdEd3kPAwaRGSqAA3
n6KutnAnmbj3G+lR8ozEhojkm9E2/c7ydNMp8yDZhWjenwKr/sEfwdioi2hAyV+lxogpNibZYx7L
6X3bJO1uoGjsqFM6nru23qK8WpttkPjaHGzN7TOLfP58AetdJ7y9Y/vOJskzPuaSVTmmmgtObuqf
FMs3MjsXJcs2SErvru+8tRuAnqo5HT0nj5bsaKqZNrIyYV/v1F1JwQS8pVmENg0QwqjblZVuIb5X
ULQwpJHzBzjEpc96Lk6jIRheGWSKm+otXR+dWD0P4IN3bZgEv7TMGG8VtRvh1KnhkdZyMXaKSbn1
Y6k6yUk47qrKt370RSM5flgmf6wcRrwsKYNbofSUjdMwn7vFtuMi5ukNK8ncQLW4J0jYJ1EpdYor
+tOxVGVo6spW3rVD3Doy0It/zhnBisPuRhKa5jDi0MupyYZOilr6R6mRfZXVkFrgv984VGOp7gHZ
gn5niUDqYPFU/aRXXS+r6U4od6Vp2or+qIee4yftKYnt+vX6DvsY1MLDgfjPLIcFWHiJ1czTvDOK
JlJdJKK1U6qI0V3S0hujBKbkiG0U7YtW39KWX6n3gEkyobiae9+JMBYzKaDtxls51Fx11L56VmTZ
bc9R9p6NOn5V6nhnif6+VXV7irZISFaOFE85Kqw8o8gJLDMpg5VZpdaZqmtVMk1C6hTso1wb9lY3
6IcwFgB9dUL4p8r8amN1Zye42K3zLYfWK1VJorpFSO8Zemt6POrcpLPol0jZrC/VuHGbfgzaEYzg
0TCDfDkYSxyjWUjkashGu3ElRHt/DA3bEkplIyG0NokUOkicA7OnPLjw90Mq5FE0aporNp3bQzVu
BD8G7xz4wb6gW66op+d/3qbEBhQ6wEtCgrkk1MVD122Rp/qMOsnSgxgfQzD9o586WTxsJG1XjgQl
SID5JMU1ekTmwb+LfeSh9Fuy8jpNKPIxRLRVKiVYX4WjgvywFXy9PrK1s/AW+ejqTLoBNvDSXCvV
JTV3NFKQYlKnG63ZZ+Exz5XAluPHrjVvLXVHV7Vz3ezHFYSohhkFTE+HMLwtl1arEqiMNnqGm3r9
3s+kDgQNkbSlV7Y49DtdQbrcqoYtfaOP2xOzGspphDB0uS2JhmormHJecqYrV/F4KCQga3Hkn6+P
bSVdc2llcYeNAqCRXM1Mty2Dr4oPt7oUPnEedp6ZH5TaA4tXfupfFZ+utcAF9Albxe8uCvfFsHHm
P+4lvgT/Sv4EwjsyuJfTbAhlJIitb7oFLZhpeEeCthhpGKNvMPA3lvTjbXhpaw5m3u1bz6rLTsdv
u1kQfZrMgQcqLXnJQ4G2+cb5X9m0sy2SgQQndC8vOcHo/VBLrapMV5qnVOjCH2FcD44YF/Gu9Stq
u3kl3/ipPsDKYRh3ehn3r9dXeW0rKYRE5GIAbIPQuRzuEOe0NPe1CWlGB5iuaXpwiKq6sYCrI4Ug
lCZ9tiv8rou9RMOrirZ6a7p+9DwUhR2k0ForD2mZAW5Lj5FX2pOP4ssWHc/aapIOgbGFl7gGyuNy
eLIBb1PhM8N5mZZnyq/Do+aLd0YwiHeK3osbZ2bNnKrhX98I9D8IosZCbWXwu5pvl5MgPPTV9zDg
ISFtpRfWlu29ocUtaA1KPpblaLpdWjg8JiNzC2W9ZoG1mrsgoLyhGHQ5c6FZ9emY6Kabxl7jgDWq
nEKCWfj69vt4mwPCoqxHuy51nw8cnV2jt0NV1YaL6lw+iM6I1mWyxaS9ZWRxNxSxBUNa2BhuBE1E
3YkzBfP/2shyRZQ2M72iZSSJ78jFPfCYXbhV2l0ZCVlTnhUzk46MtOXlolgS70F5hCBoDP1Tn3g0
zsROqVa766uycq0RmnNmyNG9tQVdmqnkvtdCIRVdnZYby88fCjr01V2VqK9z/4heDxuYlpVzQ4s0
AHuwsJydpfDkmE3phOsBIGgcde2z4eRKZVvRxgN7bfZoT4FcifDnIxFRJvpDO6aT6BKPdSczTHYx
XTiHYPh3tDUSf7iB/wtBJJK8nD8DWRKxkZm/SMu/V3rpZIH1qav6Da+6Nh4KdTMPIB7kQ2oNXJIu
5x5mlDi3A+MuiJ5b7cu/b4W5U3BOkrAX1NlNvLsOgyIWC9WqRTctG3usIG7o9l3xp8tezcbeKgrO
3vgytoe7fMYaKnPmlPj60lhGoA08hm3g3zfeXVPmu1LXoYW72ZLIXnFu8KTPtKm4HR7p8358N6pI
9icxMhrRFfSfqve3z//5jctA3v3+4tqpJRku557fn8Z7M//x336fgIE67Rx/vl23775fgY430Uuo
YlpUbnGaNB/GVnW6vvRr22sGks3cajyml6FBqaVBVURgaOP8T6KUzkDRXMp+XTeyuuTvjCx8s6dJ
9D8HMiPpQgSwuwf2sa8FPxTxew5LxnVja27m/YgWPlqufT/uGmC6YK2OivwjG1o71uOdtoUYX3Og
uGiNK/qNWXaxv5RRR5CSpXNhfcnpin8ZpicVk/oh3XoPr27lGcQKLR9HZsnG5cH0aim1ha+uKfpM
tv4f6C/fKLjYZxRuacNfLJGq9dKkt2zmLE1/yI36JI7lDeoyib/VVru2PmRs5oTZrHuxrNEHgjYZ
AbUtV1cOqWprJe8qO0fq6Po2WFud2TtTBYU/jNrD5ek3QdUEKZGPq7WkTO4bJONIPEqoXYtiYPfq
RlC4do4oeM5IdN4upE0uzRVhHOQKb2HX8GCRpxjJ3+zz+Nv1Qa0AHN6gftw2PO0p6y48dRqB3tCM
cC6slncZEj0hrNA0lpiHRrvRrdZuQt+Wqvapyf3bQUx23pZs6dq8ws9vzbqRFDyXBFYeTRhhBR+1
O0JXorYvuflp1pIWRzh9dnnyeH3AW9YW23LSCx1J5BTsWRrYlVrsa1/sbTI1pn+AiHcPtCHfiFbX
nBW5BVSS5xQDCKLLlRSzOKmkRiNM8Y4qTUFm3x0hLZoZoztAx/8+PgiOeRmyH4BuLAJw1O/iju55
iLoKlnGw3JZkgumPO2iNQWfZWrgFZ14d3sz9QK2azN7SIrpOijTkbFQZyKCcIm6YlbaSnkhlEmRu
FcZXynTc9cBe6OWZpT6W8Pt0CnNLi6lMDITlYGA4G6rTmJ97SdqNqozczYkKSBf+atoNB7A2UFwm
70LkgRju4tHLddfKdV9Jc7Joghwy93/1uuAM45FY8HB9GddO/0xya0CbMXerLq4CKeiUdvSxpZfe
3ou1l6wsnKZON7bmuhl0zqjgwHKzjGhmEZAxluhlsPJHpbVrVq9PtrRZ1vwzCzWzbuM7ecZf7n+y
XaVAlCi5vV86fXz0YWavzE/TsIEBX7nTYEsCCjizeH7kfs/0AiaUOVCHJXiyBwo0Jzmv5f31lVkZ
zXyG55QEeQk6Fi5HM6nSOOTZAK9fmw57X1HrvTJJducPcKEWwoa7WlkgHh6ksECyviHAL63lfa4p
QU+go0bPkXE31U/FdLw+oHUTUEWws2EWWF6fHq+Z1mu5PhMgNrbo63cZYn5OUNYb67NlaHGBDmYd
FyWDdfXibxu6RfA4ahsR9KoJUu9zagodhWWquqHKKYfzWMYpo836hsvFzrYmbHWf0TADfwBJ6g99
aakQCmHQB5KrSF5zl46WeqZO9np9VVa32dwRoyq4AVFcTFYPLF2LpUJyE7VvdoWnxY6gat6pmegg
DC3ghtftrfnVORSE44V+o4+w4am2ei1vM8kVp7I994Iw7VStjBzyMCKJHCHYG2GqHaW4ZKN3EWho
SS52ndBvIVDWRj5nNeFMhsKV/OLllm+skIBEiIgHUPr25bva8l66bKcL7dP1Ic8ndfFuhFtrBtlQ
WaSovwh9BnLGndGXkgsYxtaKkzdyIaPsYRTFQVW/XDe2EnfMZV0AXcosar/U5y38fhzEmunNU1pw
XMEEOah/n9piZyovrbnhNtbmEG+OdwKyN8OlFnPYRHjJlKF1ki0YP4v0e6+hB5z9h+P2zswydEt6
i5a+nqu/Nl87vXLE4EdqbQxlbZUIZ2AemjlBoWO7HMpkmWUHwRk3oVLIu4m2gb2mp8qZXFNiZ2nh
P0wojeyvr9Y8PxdbA4gVkQzQO4r/FE0WW6MOI5HWMNNy5WmyZc8/9373tWkPg2WdO7Www+l3Hwcv
141+cF6kMGavwhUJ4gbc7eVIEapUu6qTBVdI8wehPMP+9mRp9QZf7Mek+mwGKN1c6p4fM8twNClS
wVI9wU3ScidZn/XfammXoPNp+PBnkarzkG0k6lZGhiej2oXwIUj55VswiydwyqoY3MZgJhBJbroJ
GbiNjbJlZDEuCJ5lJYXS9zbQa1snPcOm/z+knVdv3Ei0rX8RAebwSnaSRFnBltMLMZ6RmXPmrz8f
fXHgbjZvE/aZh8EAA2h3VW1W7bD2WsXGE7a2eXRwgUUzH0UFZakz14WJJWYGK+mzD9Rbbe2LZXxL
hoM/3Df5Tz8d0Zv7c7eYa6rg4BDrY7R1XvdZ1QbRwSJv0ilwZwHM0Kps5rKcodv4lK9uDHI/uh0w
X87FB57QSyu9H1Cmb/TAJcRyBDG2C2TEJHTtup+3vfzqe740tIyixczUhVpWAreLPBKTL2noejAL
gXMUtyAd1x5Bls5YyIwjZE1XFzx8H7leaakb4nbldGwSCFT/+A7kD58bWRxPV6skrxNGhMC7Fy0s
CPUB3e/bu7a6FKY256gGzYYlHtIbtajrIjV1J/MfdaidLLnPgo2TuW7dzks5M7JYCqStMaUcJXUN
H4BE2u+71NhVRfx1NLtHK0olu/cqW27VfTACO1KqFvqk0gWY5AxVAT5/K7VcW7U+pz+/9O2orVw6
pTqhxhNIQegO1vdKtJz5+yqZl/3zvT23Ii2sxIGV11UYupX+ptWFnUofW3kL+rK1lEVUMyv0FuFs
xPJfQ7FwpLHZaaG/cT/94l+4fLgoHtIrpcmP41NTuVxLLYdhXqVi6tZdgtYxAoDIvsSqTcfUbONH
sS32OdpizFq6Uv4l1N+VpDp0dXqQAJPFyTsHexJr9U4OC3uq+t3tnb6+ZEidaNfxC6k7Mqd7+ess
MegLgBy5W6g1OD7k/Q4tKpNO2MC0OypteLxt7ypSp0d4bm9xskZc+FJsBLlbgj9Qp3rntf9HC4tj
jZMWDsk+zt0h9h1dfw+34sbrSORyCYtXrRO9MdA0lkAfqGtnEhXsCO+S/lLl+o5y0l4fNuLirV1b
Bj9xTLRfJLmr5Bok1I+dIW7s2srHcHEui4vG6vMqbz2EVlrpOEzWw6Tda3G4ASVaNQJ3ro6kDmWB
5RzkqIWBnwxF7o7Uoh0aXl+7gjvEy6r3P/ey+W0me+KDoxt56dVxiHyIMZW5mwbTTGMehuoHBie2
0BArH4/B06ygIUPtAQqPSzN1A3V2SCzgxsI+LcSXMhd/qvUd0M6t9vqKA7BnzHpAvklVdjlxlfVM
tHV6lrvWlOUPnh7IByusP9/etZXjmRs4kE5QE51JEy+XIwKkLtRUzd1I9Ou7Qar8H/CMRnZDzWPr
8l3bunNbi63rEcignoatcHoTy+pO074NvGQq7Lm3F7USH86dIooP3HE0QJf8OE03QprZ6Xw7qBAn
vKPOFLfHoqocRUl2nZg6eek/JYEOkeLzbdsrN8WF6cWGkokjfChb+Pssu4lXyruEAC7I903ynwWW
E2E/tw3hz7ltd/UgkVxk4pEQi5rz5UF6isxIc4f7i72584q3NgqgsjC6rTL6mleS0VKmZPyLeuVi
faCrkCRqRxymCdR7Jc+H3ZiUW7TR1+EpBwiFzIxzRMh86fuyWWmx6vkFIQdNCCF9GIz2A2WEf0PG
pGxLlTfSsdXdA86Mq8DKAVHB5e4peatmisGpmSHaX/E45XshqcxDLgbyxkGtbSCimHNRWZ9ZkZex
QdxqeqXEhWuV3rGWa8aoPK2lIf/n/gCGge8a4BYg30UmQTU55RfkhVubz6Ne7gJC+xqh2dtWVhZD
NjnjTABlkI3N53iWFTVhYk5K2RSuKh5lScTCXwQrZMqzhi1zUCSvi5MJGpR9gqor3Tgsns08eciD
6V2Vg3ctU/74PWR6Ghg4oS6sQrSKLhfTJmmcSVaYulH0j5B/QbpZNV5u79e1n12aWBx+kwLy7vIo
dWleDF1ogxKWsrfbNq5vIGyAEqbKBcnxFenLFIRehyRB6iJfcOfpD2XwVvaPpv+K5JmIOJL4x54G
tJPvFComKkPs3eW2yTH/UClM3aKGTdzXH5LwUWUw9vaqrneOt11jEpcpkF+GLq2YUe7rQjak7jCo
+2F87dRst1lYuN46jCD8i3YtlQUe3ksjZcmlVupkkX05OfmA6AGyDFP3MwwGhzGe/FjnWxRd14/i
pcnFfdqMcmO0HSllpAmO1H82gOpwUP1WLXJ1/yxkkOCkBhO4fB9AF4T6IMrY6dV9CvTeYqJ0E0i3
shraj3SRCfbol2gL/x4LHodYN1JXLhIHHTBSjJTsVPy4eVTXNw+355mlxf02TqlYNBqWrPZLODxa
/Rbjw7UBYBkKFw5TR8h6LqtlsilIVC5GD8mgE2LuhzHcwuhcb9YMrp8RYFRWQYAtrrY4CxSpqHPr
AaXWfSx8RsqTIb7sPpOLjU/0enxvBmSAYGBuHng9ucylY4+TVFSKUnq0a//LGmZLPlMvPkyGZ8vo
M0/yqRPuGaMTzPFHQVpcNK5f3SlNuEdt4U+/419il1RX4YOBJHGx6CKy2knpJthQRrN3C6OD/Lan
nltZ4paqw/XXDO0MNzns6DPcyppP+OxxCqoI/FvceNSsm2NhklXH8KcG2T9yBoA4HZFrkF8q+csf
L5CNngvIiG0y1Ll4RXrYV2qSAeGhULqdrLih/5ahqXTbyPxHLgsMZDiMGxKq8P7Szrhc2pBbitI3
lO9K1TtY8CdzI/qjdRiD70hl3LZ1fXMAiZ6r1HNvEgasxaVoalWpFJ0futA4/UiM75n0Emfa59tG
Vr42Lg2eLd4r5oKWvEdZk3V0smJY7M0m2E2dITtCEG7xaK9sm0U0CcgGjBKztoulyElbTiOVT2A2
j0zcf1DqD5H6IqXdvTr+uL2g+aa7PCGSQ7pn6OjBp0uL8vKE5DSAmMATqDSZ3S4NoB2djp5SH5C6
cZLi56bq4vUpYY8RzfmU+KqWbE5tQPg6BVboqt54UoPJ1QrhwWJI+vayljs4lz7Jr5kBnBUe+c/L
ZYXqMBlh3FKlC1PU1Gqh3Clmmh3EXCCOhUrMidiNP6whMDxC5QBoMZgC/v1L2+jsQ04jP1FJ1iK3
zu4F6W1uKTQ/b69r6X+YmMUMZlI+WlxXXZ/aC41MjsPYDYzWh9PU/+hr6dbQ3/XmIag280jg6Ihv
LnsIYW9GVjw2sesBjzHp23qGvB+7/t889NCL2kJ8LF1iXhPzTdC1AMQwWNbirDolEzV4c1yjpsYY
2VTfQuPb7X1b3rG/bCCYM6sJ4erLhoXRmmFUWUPsZgiLj7D4g5jVh2cmY+2h/ZRWdld9/3OLzKbx
fhBqkkgtSnETxH5pYcaJW1TSv1UbTs9RrvZPpp6Ju7KuorvA08fjUPb1MS7rLQaU5Wc9r5enBLYO
snzmzxf+D92/WFVilLiqxTR01JinotW+Nma/a/vhqEz3m4HO2g6DP4Kkkq8beq3FKzZUjRrKULu4
5iTXO2bWFMfrm4MqloadCHHkaImS79NKRKOFyfKN7/0qcmDB5MSAErnGKHktYXNCK7TmoCWoerQm
AWpYVkcNYTQ0LilLGnVfHMWmKPexXLQnqbCiwfaHyLrLhqFV7EzPxj1c2t1r3njJQ5hW+WuSiuHz
bZdY+XgZ9jRmmOYvvMniru18zYtSRUrcITHifSKo1fdEE6qNGsEVJ8evrZjFXBiHB6e1HNmFIiYz
pdJMXO8tL35GT2Cp8qP+CeIr7zGWnWJwindFON1e28qdMeNpAVQRw/CJLT5iS/FMeZI4/kL6WXXv
wQdZuE8/Rm+3ray49YWVRVSmtkae0rBI3Dh78GvkUQtbMj7BdVJqiS1uUTjoi7fx/23k7zUtPmFN
aZBPiZTEbVJtcHq58mFC0MS9lyjwhdaNv7u9upWLkEY+w+R8ulAILIOLzo9jgCdy4o457Fi89/ep
utG4XTsmlgWLxzyFz1+7vGu1JG5rvqDEzdsicBAKth5JhIL7TEqM51xOkImroo1nce3QQBBwGRJK
UyRe2KSaEzZxij+23vO4t+zJlqZ/g/Jn9H57+1ZuICjNqcGQpajUkhZ2RjMoRaMi9a47gWky31df
ESuoHwsvK/djL2h3VCWDD2Mu/ACRt9XbWbU+M+/NeTLj6gtnEWLmKyFZSN1yiA8wrI92UX4zSrCf
1b5DcmWqg+9ZvOExax5KcE0t0KJsBfb78jh7tS/ByOlUGzx06WneQXLuVR/N/e2dXXNMXmiEiQnm
oTWb//9ZYJOFGjpiFWaS5r6G2kDxH4utfvIv7Ph5JDp/behGg5+Z8wUQk5dGws5XeystMncsnsMQ
WUdfdGDLjOoXRbTFDI6j/JC2NJK/Vx5KlcVTbsEkb+0r3bf7CB0YTwFY2RhONoRPdf9VCk5eF9wX
01aWurYb5z90/sbOdqMt+PldVGeuApkgnVB7Ug5TnG7s+fXRkmTA7mHMowqQ2i+8WWzLsR9jwDVy
9xa/KuS/k5ScYBHdei6ulzOzyfMqwJTGHP3y82zKFmBWIWbugBiuBDOHIP0o28gWp9yZp821HhBJ
E7xJ8UdTFMi5Y+Bv6Ly22iEQ/rvtaCvP+EwAja48XkvctEzisp7pjFH3AGFUhzbbex8ShPim/8L0
nof7EDT9KZ3kmLHeB3P4r9DCl1KpnFH/2YeH27/k+tLihxD6sv1zKL9USSiHKirhO8vcMo6rQ6xM
uJxpVI6UtO1R1CJlXwe6t8+yZiscXjl4LM/p8qwEDb/BpXspUxLpchRlbjwJKPsey9apErtu7m4v
cM0MrBBgN2fsP/WuSzOpwAshDmXmilqSEATDKazmj1USOOFWZr62lzqBqAYkD7S1NF+dZx+MNVL+
two+mKGCOkQD1NV2ruI9QNECtqD8pm2pnK+EQEDveUhnSjwgsUtE42QmI3CQIHOT8k4Ty4PQvxss
LPqOPoSC6HJyTCCD811NOvUbA6BX0Fju4XPby+SdgRivAb2WoTD9rxUca4n6pf8tKZudF9pl/tIO
/+bdwd9S+Nq0u7gwvKmI4ijHrmXqB6O3dmn9nAd30r2FH+WKM7UQS43fc5ijb3vS2gWCXCadornB
QpXw8ngjOZ+ybqz4VIQqcoI4i2hdUj6Q6nyr9bHmSXTNwATCz802LzwpUMeeoRm0+0INNj90B4Rj
y8g/vPj9dMitJtpHutHCc5SVG5/LlU7XfKxnppfiVH1aTgl408z1dc1RYvXN0r83/UFCnbRTmzup
0W2gThMEXh+tcUeq0Q/3ofxlqJJHT6+OY/NMnfYkP+slCcftA7gay1r+tsXRG2qoGMyec/TWvWzs
aunkB6ChZ2KSgz8+WwgmO8hjDpZz2/C83ZdPNntCwk7dcoY5aos7pKka3RLinqsqO7Zh7uTj05Qe
8iQ7BnYJVVA11RsWr31tlp7gKMCeUWdZtgvh1B7kFtIXN0omNJ0r/8GDgMgWgvJ0e2nX1+O5Ieqk
C6eulFpW4wYwUGc+eLHxxYcFpFJNpxL3ty1dZ4WzpRl4iBzP3I64tARVfE/qSqfaaoMfpPSt0yVp
sBEorrjIpZWFi9St3gaN3gE7MSxe+Ab6gHerLB3CaGfMJzvQqr3UwuAr7OEOru1CUzcKIqtHR6lx
JksFqr+ciNTUfhKGeUcN643qWCU9ivLb7a28zm5YJByccw9BI2+bt/rsoRljRS2jVsREo+F8X6To
o1W3Tljdm1C/3ba16iBntublntkKvKY0Cx9bDdQFyn6UAscv93+RsF0uaRFsmr5Zpeko5a4e/jSD
iHrGa0LZQNA3B+OvP+ZLS4trfGzjNCsSGWRGmx9bI3uMjKGyUSizZVB+XXbwRulpVPwNtPfWmS2u
9LqHeT/RWWA1qY+Jp56MqNtp/YnUBs32DcTj+hq5NgwkqQDOz4d6dmi1NPjgBjWMDT+98D8NOUfE
4/APKQ0d43mQ+g0vWV/db4OL48smWtFjyaZK2g/k92qzdOo7T33SX2974/r3DcXX/65scXp6xzMc
wNjiRqHbftYE89PY7Pvo+1h1x6k/WcR4VtzekUZ06KpsGF+9ws6ML85QT6xEIkUoXCCbmR0WdWwL
WkwBsALUZPv6+NWQRmqcIJyMfRRbsDgpZfjF0/Vop6dRdm82AtxWAnSSG79svjwvXyiceh7tmtn4
6ScubgRNSWsrHLl0AvMYql+R+1W8wdE/1r3TiN9kpO7N4vhXNpGjhgdYncdQLp3MStB5rbWBm+Ew
itres7525UfZPOrKq9C/+dP7UG7ce2v7D1MLOr9UARgzWFzuhSTVXpdyF01F9hxY1mMjjfvbq1r7
cihl05qdy0dXI6a9mAxtn5n4l3Fq+DT79CFoe6cXn1MvsYPme6lulI1WXfrc5OLbUSZ4IqPUYx/b
r2IzOFLlEelJsMhbcE2nIsSR9U61IE8NX836NRi9P+WogZYCLZjfi158VJZfhk2oCiBP1YPR3Mex
FsDlUNuxkT5QrthNW5wO86OxdFcZ1CYJPzxZ2jK8UUXKi7rHktXk1HaeE6Qn6qobMdTay8XAK5xg
gKqpBC6itmHKMnPowNMO2n8IaXpIuCBZ42tb38HsdcvF/FoIaTSjr8sMU+z8YKKNRGDjJztT/mo5
iZQ7EirKUKQf5R9d/rGBofe2n65UEMhCSF15mum7MLx0+fWJo1pUwqTmrv9ZEO7pxaV29EmEFCPL
dspxlAa7/M8LD2V5LEdnUHd1u3Ebzk6xXLY6l3AZ4J/LrIs3RmkHpUdjsXAT4u8meQpb1UZJ10nD
o6w8Fv6WbO6aPfhASeKpVXCsi+NM+1rrBF8pXHNo3vLqTc3Dxyz5mhUBGE7rNNTNy+0tXnNSon4i
rV+F/iUeRCq0IrfyoHRlZJI+9PLY3iW9cZ9Uo3S6bekKIDt/gIi1zCkGLROGqC4PU6qmODNhjgVc
/i0XIsczv0beY+QZyLgLh6LU7qOs4UXbuE9Xnejc7uLZqFVzmodoSlBcw0FNd11qOoIFo/0buyrB
y1wi2eN/9ZOD9Arjv54/VX7jtFuuNN9wC1ei2wulHRPk1sxWdLn8To+QN+35GbHV7xjojhDTluCT
UWaBjXwjNlq7b2FgQrECxOevwfhLa/HYpWM9YE2lGETcTKU+/DZpdEmN6U6M4EOcHgWTad943I9a
cmpKY+MnrKx35kQF/sNrTaN28e3GapKlZp/Wbtu/zu6LQMh4F0hPEXSetz1r5aOhScU3A6RpZoKS
L9caqoE4IW9Uu735oRGGnZI81mLjZNN9NZya4O62tWs/nrmzQPuDa6NHSl3q0hwCVkFcp0XgJv53
Oel28ck0HQtO7EQ27BCV5qL44EkbXnz1ZM9GJZkYBKAF6fJiN0Mhziyt6QNXjMV4P3Vy5gojAG+j
q+LHLJVzh8m62GmV+qmOp3CjDnZ1llTe5oIJlGszL+ISWBIknj7lwzyImKSR2zNJ6MRq6u2t0qju
/d6f1TDbdCPeuwqEiIFQ9WPsgYAPPNXig4mGQjWTDLxRLotO6UnfhrrbGg9YWRjA6xm1D+SbXvP8
/89yCCU2zcksmH3k/D6GSmnr4zOdY6FUn6Utkeg1xwE6Bc+bROBF0rK4ALtWHE0tk9jF6EvV6qR/
H4zymDz48S55SJvpNBTvG746/8mLS2fewzOTi7vPlzuBydh5D4vhlQldGi+NEw7aTh8bRjBJp8Pm
0HrDizggamE4k/qexvHx9q+YD+rqR/CQz5MCKFktJxi7OpqKUWaT62C0k3RyQuNlgqfjtpXrK29e
65mZhb+McZNlFK45y/oo5xVUxbltoe0shS/h7lFqd1n+Wk025D+3DV+FYAu7i/sgl9NegEKf6WP5
PTBR4xpUpw/ttGo2vsL/zwoZ3AYKBXG4tlihNYl+k01MEsYmMiBhARk6MVDoWFP+UYqk0AFM/k0q
xn/zJkwdJbeAxwTZJ7ik9Oc/XzPFGQMyWmglr8b54ioYsrFkzWAw7rVwb5rd3uonW9iws3YHQEoI
G5ZizI/nYm9bC7mnOjcDV4uL+tjm8hejV8uNi+bq/eAAz40sLoEozaVIGTUWU8Xveu/k/xZqjJYE
DBhhsdOLdgsSuOYxXKUEXb/YC5XFg9XWsRIOMquyxOd4/GYZhWPoTiN/vH1I110EFvaLfYdBLl7i
JXDI1Hwd9Fcfunm3C4wjZW0niu47Ed2Oj1Npj+Adn2UmAm6bXdtOEtgZ88hkA0Opl3eqr4ZZpsFh
7cbiKRgOlJKNH5XniLnd539KOkuvk77qb1sL/+jbwIvDFFtSXjg91LabUKg1Dzy3sHAO3xvkcRix
YDFaJTBLlbQbMI6163HuDc+8kmANltMmCbIO5jifEvNpzqB/17TCyeo/Ldj+2qjfRhYPgShXmiAK
LCPw39SWfEksbWZg9rePfn2zfltZHH3iWUk2qmPoTrFmh+3LZgV1y8DivD1Vz5nKmCAOkH1IUl9q
tOH/b0tYnLdSNQ1rYAmtwRdiMZUYbjTp175+mWCOy5PXkMDq8vsQJCmIZZOjKCXDKeVxn0Xm3qq/
l8XGaax+iHPmjNQucI/lbFGnwVBQpvO8t6neoQTz2VKeauWVW53sRnrs4vF0e+9WPfnM4GJlvTga
kU7K6krGmw+Ioqwee31rGPCKq2D+5okJRYRHwJhCz3u5f/D2p4Nc66GbjIf+Zfo33enlg+XdT8WL
lqjuqHymvx4/Cf/6QUHVeXd7jfP5L4OZc+sLF6+DBD4fOnSuWP+jdCYD7CL0FY9m/56Of3O7UXQh
8AYOBCfNwpYV5IGWeers7bpl53Gf7piJ0zdWtPZN8YTPHC06nqAvSpwaUBtJK5TQRf/pZFnR/Yjy
7+1NW3N5xlqYCgSmNherLo8sa+pWQ0widENRtFVUpb/q42eo1W9bWcmRgJsogBZVaJ1A3F9a6U0l
lBvfwwrClJlNjHJAAdqhfYS4iz2NnaMEm6SE8+4s/eHc6GJpaIVphapjNB2/U77sPdEGrfpFl951
fzzQqLvztmhhVhOJuYKgg/CB7m4J4Yo12P/zOohcYxgIc4/osBljCJNrQPP0hc6BHUHd2W9VMK5E
iuYvj7FO5typYpCNLu7GvK5LpM/xfYV7MVTpDLSp7BhIXlHDKP0P4xdBeiq98l6ehREd+Ud615WH
6j3SP9Et3fCptdOemXggCmMK8AqIItd1HYolGy/3b+UsF6KYtAmdCuo/KLoBlEI3u2Fy7UKdB075
VsA/XqF5Cj+KQ9A8kYu0w72OIJ3RPsJPVgbWwX9Of9z25tXojXGleQ51Xuby+g6lthXyNoncToG8
M9UdTW9++l5njyrK5HH5PD/nihU/+t63sN6a9llNNqh7SnMVCQzmEl0a1EUsDH4duVUznMT+hXHO
f0M0NHKU7/q3pnK03dsWzfbqBrOv0L5QdKXpcvkFM4WZFV3UR66mfbYm74RadWa5qvqPcNdVmyLs
a8/VjOCGW4EolSrVpTUY5C0oELvIzdPEGYJDCamTUwan0Nzrd93nQTkCj8w/18ajTEUU1oDbB7zq
wGfm5804qz3EhuVNGkqLrvyojkjAMB6ZPRrGJ0KBQtfscsuf1m6q8+UuXudoMHspplfgZrXyHkXG
MSvSu8Z89nLd8bQ7b/jgK7acbEUhG7tsypfLlLuumLqaZfpxaIvC9657qsqN6HbVb3hdKFPNRFbm
wm9ENZ+1TMfIjfNjqr5M4Dit+lXpH7XxCSC0c/vg1h7MecL9f60tDm7qSz1LTFbkqWm7jzWj4h5s
t6qaa1Zm7PPMODb75+K46iKg9YDkposCnDNP0v8xSdZ8ndPVgIIAqeeZ2vbyZDSETVQ1tLjO1Pc2
eVaKn+lWtLT6ZJzbWD4ZSgUBbO1x+ibCQ23hIER+yL3k2PjjqfCme6GtT2HfvCAe92RawYeuR8gq
GXbCNB4Vqdz7kvk2tU/CVpy/5pYMbygUFyBlvGI9q+NaHIXUj5nxr3aVdEyN3Im2Bk+vFBp/bfFv
K79e8rNvXO28WoNSJ3al6i6MfkpDcDLMk8X3Pozd8wDVUqBbjtwVTpSBFVL6UyA5qTeiMFrYyZR+
6gXDztrmqHj5YSoa8jb1FJfC3o+qfWMoT5ZYPXpl8tGKPbury/1tT1+J25g9YbqPuJAkYslpUkg9
raG0gRqumAALw5uiBI7McOkWg99aSMO0MD0+3nNapctQN20GdRggbHLFpjzlZvJUV8jC7S0oHuK3
VtnVHSIpibG7vb4VJ8D/mb5n1oiJtatvbEwqWU/r0PWpaFddcFB0EB35tFHF2jCzjLBHX43rNm3I
WJr7oIt2M76ogVD9zxdDX4I8D8IbxHHmC+XM1zjIVoqAObs1/rNvxffN7HvFHWh7/LYwr/PMQilY
eaPW5MbJlD3AT3yfmsOhqsbPUysebi9m5UZHqRAeVmq6hLpLFmyvmpialUn05WQfd+HOHCVlnwzT
ro32g14nxw7FrdsmVzI7TJJazjOFhFuLPCjsYdmTLPavH/YZSKkq7vdRCzbLyk4UfzYekS1ri2eR
7gnaeoIcuo0xDUfPN6ydkFog9NPhvdXQjUWSdyt1Xok45jlk8HoEsDOB8eX51YVayH5O5lxW8mvW
BwfJ9xyhEU7DJO3LQgjn8qAwbJF1rLoNE6G8NPNM35LvKZHTytNqjapQ1P87aNPRkoNdHye5E9PL
v32Ia58aE8JMjeM8VFcWOaBI5VE1YzJNLRKPUX7fTPE+LTdam2uxMQMdv60sPrW+7IDKTmxkoLZH
JiUP+T9Bd9RNV1K+J+kxM1AK0gPbr0en/lP9Dp4UiBVmlhXEUHlaFm6KUIigayVtOGV6n/yXP8cf
Lf7+IpYyFK9uup6/74c/NfH75iUy780iYearBtAJzJzXd0nf05m1YY0IaLt1Uf6TBoyvDrK1RaK/
5nLnRhYhWqOlSa4VwOdC6Y6SahyofE/PZvvztretfcR0Q2HvgdSOMfiFmRF9zCxpWcsQuXo1HkVf
sGUAVUz7CdFWxPIL33a1c2fWFhFhEButZ8aU16KghyNG8vJmNwa+xAxjg7RpK3f7VIybTzljVpNR
dTOyof/Qtpm266W03vVZ/2bGyInf3oTVA/39s5YQOXOqcgOoIFW/0BecnmHIQ1yJ1YaVtbsLZAy8
zNxcbPbCLbs2G5qmLTnRQv2YJ/FBGDw7lHtbb+FlVu1CVu+bLRbJlfNF7IHpJeJE6PCW0+xSE0hz
CYKbC7WHposf6rp4blvGIZoZ0hD4p9tbuXJ7XdhbPAqGmQ5lWWKPU7YDut2G/ziWf3EfX1hZ3JEB
A415IGGlsB7VAeHhn7AntfpGTra6Fq4o0Ezzzi05x1SYXWOxpHiJzN0p0aI72RbNDae4ng2SILRG
AAg2axFuOGuxYS3M4XqschHXURsdMj+8q4XAf66bfD9GoWSHcZYfciP/GXdx7EZ6SaVY8b+MlTLd
1UO7hTH8hRdYfKL8HvggoQ9jCGBZwNB9LVTThOfHt5KHTC/vRf+fIva+hGF8sALd1gvlGCvZHTN3
jPfYJEW2mRzghDkacTwT/n8TI/3HbadadWJquAipa/Ms5uLaQCqzaMTR4rEq8vsukU/i1NlloN1J
0LdXUX68bU6/vt95lWa+LGAqc+/hMsiQIq3xUOAgckN7nrmZfpcoX5Xu5baVlUsHK8RpoMpAFSw1
u8taVaN2ogSKVneL2o1mOAxYbtUYV6LQCyuL+x1gipmpMoQqlXVvmL2j1srRm55rMbI1uDebcCOw
WD+q36taHJVi1BExdkiJRmseIr14i5PvRfIs6tA+B9VGBHpzcYzqLgKJVKpUEnOqmZEiM3kf2yG4
cvFrmz/FcuBspni/WAOuvg3ALzz9yE1Ribp0jE41h7wqsWc1friPUqNENiXInbGMBXvssuhTC3cI
OlBxsi8jgO2+WX4dlLpHSjtUYfSqPXh22Xq1KX+OAxVPP4CYYgq71MHpLGca+n+0pEa4Sso+BzAv
7Yw08h4oF5l2HSgQIsWjR6VtCsfPVlt4Tif5wdPU+9IO4efYKcoE+sqyY3jGGnJHHfTBlQIwryrE
73vJ7wU7UysdrKmibFxkqx8NqA6KnsBk4A243Bs+JrOlTBAxwPki+a4ynhKxQ7Hpb77NMzMLf9a7
ptLzETN+5O0r5a3qDceXn4fo8+2vc/Xu/21nKTQg+8qoeDJ2DLRDhhCd58ecmtxtI6sfCzUJjYsN
gOHyrlXrvm0Y6KUMV71aiYioRsukgmkb7/oWnHLVlMHM/JxXw3a0OJ4EGKAQIoniwrmigDTIasNO
DaTfivtS/5ubjVSJPJSZcVBpl64gT13qqT1l/7Ylaq1j1UDa2Xu7vXerB3RmZOEISNOnlSES5GfD
h0Z71/L7Igw27pfVTUOTaZa1NBkoXWyaT6ZNYEBkzIBaMFX2lEg2I8l2Lrr9lrbbWv0IoSlgxQif
EBBoi1fHL+CMmbhdmLCPVPiNpg9GX4pHH92VnT+2oUMj/FE1R3U3tkNhD6ZU/IXPz7VEYD0UU6kn
XZ6bbgZFFlf0S0q/2WWxbhvZj1LZOLe15jezTuwmMlQ0/pbNb6UEVRtAkucW/UMiMvNHtus2zfPQ
JnYql7DvMvuUq47ChsfpS9Sah15r7EF7NtCf+3Mn4sKl9wwwdf42Llfc5pHuDQG/RYL+cUdYXDp5
kjx19RYzxpq3MkQPnshi7py08dIQdIWezBR46HaT/D55mbVXQqHdhXwX+9tLWskyeJxmQggLvrZr
mG3eDEFhQDXm5fFbV7RuMT5l4l0wyU5df82DZ2HaEmJbe4bZwV9CxjMJ6GIXtaGNh6oeSGxi/5Ce
KiuzGQ0cfdnxRt/2tkCEay/NubmFmwZpk8uVJJFihMadZKWfEIWhOi2VdiWGd3+xm7+XtiT97+Qc
XF3H0sz8M6A3O+hhn7AQaIMC40UJpp241UBca5oCriXGoAAEUHnpk1lThtEUimQdw0GTYmTcad29
mtKwN63UTqJdgEb1UxluzQauxaMMTkMjSENhxtpdumgmyXqHEglBdhn6PykYNM4sj/QXd8y5lUUS
DMPP1Hc9q4Oz5FQouyKIDlOzRRm35iLnVhZJVZpA8tAigO4a8vhdrm1Fnu4Z0XBCdas/svZh0/ln
RIFHlaxp8dbVOEegisS7HjHxqU7TH4CWRAfq278oUjCJQHwFwIXXekkiMZRm2nlz5KNPZrNPpzjY
JXW5Nby/6gW/rSxLyPLoG4KikpUIyjtkZY6hCRt37mqGScsC+C+NEvOKNbzJvFhSGipbWrm3zKPf
HPI3UfhQ+tBCPFjNezvcjf+BjNPGr5GfOcnkpPmdXD/f/rLX3nbI2LkkaTbg7bMLnXUClEloG6Ms
QEHFd2HvH4L8rgw/dPp4UIItfNKaO4Lw4IZkdAgI8OLGEoyqaoqKVkDnpceudr6lie+Enb6xs6tL
glWaiXMmTKUl51NVNnqCujRAHmr9k+ga2te4ogKjfau80+3dW3N7JCRhvoD5cY5eL3cvReUriGfE
VTZUr3qpvQZ5c9KE97+wQh0CCAewKIbXLq2MAX+1ARXupg38ESRW/Udj3FKuX63AMN1I1+kXYbG1
eL7aPhbrIaGPMVT7kpKGUrY7zfoU66aTZpadjCcrPerBEeirnSn3gmgcbi9zzT1gQYGBFGiOCdnw
5TJjsYrkbmQzjf8h7cx6o0iaLvyLSqp9ua3ebNMGGzAM3JRgBmrf9/r175NI30x3OdUl+EZzh+To
zIqMjIw4cU6T9IC+vCMSM/OeAfjGD5Uw2hhxf21OsFqRighMHn351a4uvRLklUfm3E31buiY4apH
ZGcfVavauD2llojDNBpcZKYc4UUXZ2zpPSesG/Aaw0glJevBHqtxc5gAwgS/qzBCdUhFxoRRGFBl
jAOuQ76rVEVrkaunIz3pRDOSu6LMIeWzY893ndQ9/e5Hu7a3yugWwePdDj1NDAUQmffTKH7i/5tQ
29cHTZiByI35Ad4Ga0q1rqnDcjDBhbC+b3TYn4o2e6uE2RbkXdIQgqyOKjH3GCHEXM8RBYWbu0XI
erSs8PUw2jm56tskwnWYkDNCjeQld1kLiKP91lf3XeUcbm+oJPHhFwhWJtifbeMVm45atCbianhL
Fh+6pkIClXQr2Yd1zpGM/MCMdgMSNWZ9sDab97JtRoqBl57Y5FfCzJbDaqupo5LUKweruXO/VIDj
qOoAX91H89/TvK+tYceQtcFO9ClzFcFDkuufN/ZAJFnXFSaqwDw0wUWKucO1Bqzq5eUYFHyFsOiA
xJm7FpLqKT2IJqAdPPQD6tT9OVo2HrrSr0+lE8IGiHxBZa5eugi2g5ZUOD2mYvlq8zfkL4comk66
Nx37qHxMuuIpi4+6NmA8+2oV85byxuvLi5XzRBJYQfrXa0RoUw1BnUQqj895fAtb7FH32u/caJ9h
S35sB/PLxk6LKPdqpylP0AOFqNXQV0G3X2BQ8tB2PDdquQdf8RArY+jPlfveenGTXat+bqZ7i/FA
P1W/37YtXarogILY41yvxwIdQnoQOBpHLdq7qFbDOIIYuK/E/a7eaiO+zudEW+E/WyJEX4Tg3F6M
cHZMBs979+/OM/1YU97fXo7YqVc7CdJR0CSymevS0lw0A89YvtzCBWl0ysGdTuXA9IT2I1YeXaX3
y/K30w9WxfYhj8XcCQ57vSrDXmY1WmwuFovzYX8Fvq7p/f72uqSf6cKI+PeLrUuaslrMyiEVzr3y
kHh2eBg81V/aNPErp4v8pt4kRpLdmPTE1V+QVR0E+LXNJkHoTsmt5Dzpnwo18t30kzN9Lel//v7a
GMSlzmPAukfGeG0nZjyk0hu8f2IlexrEw3kOrAGduSHe6WP6D9BSbcOmpMJFeYvaMPMV4qZ5lQ4E
0TDnHqjDEXmVz9P8ZEdgVOJwZxTebsoe3Po5dzZGk2QbatLgRKMIN8E7rxcK+9swGK6enKF2UJRd
kFBcUp7Mcks8S+Ysl3ZWzrKkNnTPECWeh6n5rpYf2jQ6eZ8Z7jrOSuBtJPrCC9YnjiFUWsmi0GO7
q6+HlrA+FWOenuvl6xgGkOROfqV86JUHvYt28/TjtrPILsdLc6s9rLgTaYwXQABHyy/HZ5cxkc0p
NVkUuTSy2sDWQ0Mma0SLc/AA4z8FY7bXpmdr2nvuIUXTU93EwMgu20uTq8NWKN00NQUmw/JUNHdJ
+ImpUH+gvKM0n7v2pFl/JYv5fHszpQ558e1W907FhNmUd1nKI42hA+29ww2vae+Wfqu58Jo1Qsgk
e3RxBRMimf6qoNO3ehp0S5kysnJqbIYruswPR6/2udzfzUp8ii37MKHL26T3SDUetXw5lB8s5iEW
tXyjBv1GkiFzIyaz0GgXoLhXWguTlnWWYjXpeVYfHfOFhHkT+SPb3F+vearYSK2tl2yiDR1PmZWe
eT/52vBTjGqHre3r2tbuytyVKjY1bAfFUuZ1ruMKpOaeUi92ei4z34zuw0F70xUhstSZ3xQPxpJ+
3KTwF39yferFILH4T0g7rF4cg2PMamuY6bkxJj8hQ99scErwOWJ+U9zlPAyJl6vA0jReMMY19Xg3
fGejbZoojwLZO+4Rj1jeaFW3Uw2qgi9AHg/teOztje6xdIlc7L9oGgRQ83pX60iZqjzkhkh7tzhG
lfJSeMEW+F3mh7wv/jWyOoFmFM8hQ0Dk+kFxNJrUb5xptz2GuWHm1214kT6Ebe11rkEqn7X6fTg9
U0e52/ZDqRWa+GKiHjDaOvmqKm90tdxgMQsgrkJzIRQqtG+K128Ne8guHR7WAJyZ8hX4y+tvU3k9
PQeX1KRSst0IEXLk0YYyrYgnmaed+jZU/bCKNmi3pCcaqgBGCHFHiBqvrYaxRXVYFfd3cz8rDtop
z0vP56r/aHmCRYNROJXBiFX9wOBzNYVYHpCfu8Rw7piosRKeBrFxzMsZqoutfEj66S4srs6zCtQZ
NQiS2Dqd74361M/w2lgb+Y/0qzm8ABgQENTdq0tAqBAF3YB/pPZf4OraoxXca+OnuuLyaZ5uX23S
0yuKugbVNJeweP2tuihrciqutGSdsXsKc115V+Z1f7htReoRoL8QEsEVX/H3DxZ8q3XkUr7S6x2F
/R3Ae6ilnsot2XJDFuMZ0UXYDtIPMcRyvR4Vh190EvKz247ul05Jrf0cwFpLRzZ6CATKOFlC3qvh
ck7qRN8xjBL5ptnbb6pBOVBis/dqlpt39aS9RIrmMB2lZ0fUPrJ7bTYYDQiqZY/2Cjoz3WQdmSdR
fTem1FIu2fshb0bfSftob0Z69W5I+B3h1Gvwu1Tx3ZSN8a60ASaopT0f6Cmnp6HMozchf9k3Elru
HsOyGze4OGzrG0iwP/H4YtaMlOJ6QxiMrt3SWoS2aPph7swPvKHt5yxFHbauwuhLpDRbcr5yk0JQ
gHcDEM2V/8a5lqpGglJOtS+99mFyvoTND8UI70fr5bZfybwXvgAPRC8VNwY5rheXWkDZ25LFmbUb
00pMPzZBvbGB0icQXYdfIwgMpKzLeVQ5Gq1XZoR/XP1u6j6nXvOk0t32plPt3eXF6KtZ7ffxx9tr
k9S4ic0Xdld3XsxfVQaP3CEqlcof1fRlQZTmXWXBQJ5PYfEcFmECi+I470fXUu4DXfurCDVjP815
dU/H6fcpZ/hBMK8AcKfaBrfg9W4rbat1qG/h0wkw1OY+y0GD54ee1d9euixckG4jO60iPM2T6dpQ
HJlz6rVOeoYbSKWMqHWd73yLfty2Is2cBEqEyR+hI7amhsssJ02GcUjPg/N3c6AQkpn9F6Xo7tB9
gMWH8s7sPloDhJ8wJTiZPxRb7EGySM9DnXo+MRa01epwDsbA3IseEK1Q4UwYvmrgRanqTzPCla1N
slhu7Kzs/uJW5mHNYDyJ8CrcU1qITS1H1EmL4crw1Pgf0Ktv83TraS2xo3Ejo75AWwud2ZWd1hyc
wvaG7JxXP4H5MDFQjRu3pMRJaDGBgscAeN81N2QYp6mr2EIuKHOO8/AogK6t+mMb5COujFUEFQ1A
NOAQMqONu/JGqiODEbV0tJLkxRkfjHHeLXT1PZhg1Whf2Pss3jXlYcyQnf37DxLfK+Nioy8yUnhB
lqTi3J+zMTg11mFU9ZO7HG+fBEnAvjKy+lpTD72mXWHEqj4StnPlvTp9htTb23hHy9oFNB/xcx4b
FsqEq62MArV3MoXp+QqAsuHD9B6k4Fu7T212CGu/ynzHzt/lzgYoXOYql2ZXSYFuK21mxTTIncQ5
dhNosHTSz5rdf7OHaItATnKmWSNkmuINL4a8r7+YzQcLDYs1prp9n7Qncm2tCI/ZnWcdW+f0+1+O
e5bUnkMNO8CqL2jGQWBVAsHZovieIHHDC/fQls+xOjGSvHHipCu7MLb6enkGHUAwgJswovmt5bSP
Yf/FdoZ93NQoZ6XH0dxi9pF+OGgrge2L/sK6aOaGZP5VASoxaWlGzlXdnXobQF/RmJqfAM66u72d
cns8y1DCBUe+RkF6KHCb3gCeL9Tuv94nCSFy2hJnkd3rVHnodopyKjnx6rSp8RTqrVPyKNM+qVWF
9gMiC/EHvf4rMu/H/j7UIz/LAhLJH7V5lzefb69RFpovza9yprmI5yULKtgOEJXwQe0hfbF8oOf7
/rYdSSbOMoX+DY9PEtfVoauQHQ/BAoCNNL6YqvXGSLq7JofF+lutPWVJfhi635Z20CCpvDC5Onoh
+Ab6NIAhASy1e8b8fpgdfc/crjfWJguYl4ZWUTk0cmXRcj7hnDQnFCz2FWJrnYsemmHXvgKvwe29
FD98fQVd2lu5zBIrAahM4ZfMOsXm+97957YBuVP897FWTqGOvacFwkD10eqjXVV+MK2NILzlDyK6
XNxkdQJGaqjxu6KHICmLn82+3avqE8OfRppBIfPTiLYqftJl8QjhxWlDOmCtHCKo1TRYNFE2ap3v
czCku0ALHqdpawha+n0MshAxHSnA4ddrs+rMcotOtGKnF7u/U6wPf/B5GF9A8xG+JNhJr/9+HPUl
yT7tupExtNyi8UOjXR3K420zsvIzkMH/7Kwy/ECdU8UeqTwoGqaCY54yHgxW/ycPjNPo6HSdanOX
Ne4XYIedX7RPVgo+RJ/OuRjdBNZ9+wfJ4jFFZ1E2EJOn666rApmkYi38nsR7aavvHSmeOT6Z6UZe
InWTCzOr45WH9tgxWEXBpTiAid2hmbbLsq1u+ZaV1RlzJnMuopLFGJDv7WPFfu7jYvA3x0OlBw1S
P3yFNw3F52tnwUODZeEsQTATeG+S2XN3Rg75ap2iUFH2Y3NqvNa9L/V6r2jN1iplSQJ3G1VNYI9Q
Ma+ShCSig2HkdCmzbD40TncfW91ubIdjXn3U21P5+wN/okL2n73VNeNNzOs4CvYc+IpMJd2VlMns
6vNtRxR7tg7Al1ZWgaSsWq2AQo/LzJ7YQ+9xab13dtc9DF51l6S/X5SjM88MA7S1Aty7Cidg97w5
4f9zYy7qrszDaWdM2rK/vSZZYYO6EPMQsBx7CE+tzFRlSVNLJarUVonK7p1S7ht917jjabGL/Zxl
e+bq9wyHbYQZ2am+tLs6bhUcMwpwAFCx+VtvOHV5e/QYcKWwdnuBsgN3aWcVNRVvLLpBrE9vMz9R
vqmhenBTzf8DK6Z4v+MgjEesHH6sIHmfLIUusledRoDLdm5ut1qlDnhhZe3mHuQM6gJxjKV9sqHl
6ZAwHDP1UM4/WuPl9oqktuBRhXCNwSMA0tcBRAFaac4U0860BS2Y4iF5MdJY3aNem5xIeywy8bQ9
3TYq+1hMiYqgxQ2kraHsYRFoOAKy5Jr5gyrTLhuYhfuTQG+S2gs+QMj511CtgOWiqE1XfDK1t4Ol
vg076+00exvpoXQtQOIEvRHVq/WrLByNqa+6il6/mgtkDQyVcP1v9N2kRuCeZ/AIOniWdP2VjMGk
Y6mOrIXaVf02yQu0PuLd7a/yi2tnHfjgQ+fyhToBgpyVL6hza7aOEWdntUHyPBuWcdcs2hdtLtXW
XwI7IEHIKSXbbXSYgt7dgdCudqUJgkjtgge6MNXOcObilJijAkTQ9vyQB9B+MBZYR6aBqanZWD7e
/tWyO4g5YHBiKtcg8LTrremGJAmHhrQvtN/0/Qvj4O/0dvC9QbAa/RiN5nDbnuxTMOTMFKWgqyeS
Xtur1bAse40WaI5+4H5AgeWNAUjB95pkSxJFborxYDHOqgKbvTa1ZGOvgUznekWzrs2dXQRHkreF
rZRFaPji/7UiIsRFrt4Y9EcyEyutXuzdFLLtOdt5/bfF7j/8wdbxpWw2D4Nr8FSrazCHCza8Lv5m
QdAePm8W8KSLYWSA2h0sJvTKrxdjZ309Zx23qZW8zFByOrB02t7zZiYiy7vgEPzXzupAml6bKvrC
tZb3xsGq4p2p1LtagYxlcnfRrO48CJimaGMDpbc4cyxAKJjMEBqa18ub49Bq55FbbobBOcrejdCK
hdVuGsY7u4jhcPtbD50dtD9b9KriD78KDaR4wE9Jz9HGujZclXqCTg0RO0sSlBJ+IujyB1erUIj5
PwviMFy4Iahns4laMtkpeGGmP0B5Z+w/3XZA2WUHwoV2NcBOIAarVbTU/+dYATGYVu5xKUd/Mt8F
4ckxQbOiCH/bmHTLwNFQ+2AGAxDr9YIimyHwcOb+cUMVReq8eCrLbGNU4Bezwvq78KdJ6Wi1EpVW
RpzJbsauSWjTWM8eOoxQSLbxw3Fyvyn6oSs/mR8Sc6dmn4PmkMy+1dJ7xF2mfQW7S6oXx9tLlu0v
Q5o4KHTwqGqsTl+vdMs8ZeDeBrU4FPmzPpT72Ut9N38eN9VEZdERPjcDdCCCF3QEr/e3DCBVgZ4V
l7xHR92vvUfGaja+oeyYi8MmpJJgb1sn57PmVcHEOPu57xCHSgC659mhalQ/HbSGZWV7I6cdbCnT
hmGZ8wBfEvps7CNV3+vFdXbaaTWN1bM6Fh8Kvtk4pfd/8LEuTKxCWNrD5qYEPIRVdwch7QfNekyM
5lggID05xu7/Z2x18nKXIS/FAr1hZMd0rM5N6BtNfAzN6Qxrw4YxWUpwuXmrUKL0k9YmgYCKMFtr
ZcvehtwhG/ODE7xts+KQ6frh9vJ+OcKrc0hRnlryr5n6VRaSl14DCqCln9LyjPOLOS/7Xavk5Edq
pCufC7toEj9zkRXz1V4D5Jdobbcv51L/buYdRPAxNIgVAx1R/zeD8+1TPqdxwiTFHB+rhRm7MmjG
H6HX5LHvtIH6MZqcOBCjDsFTn2luwOEemvhRSbNp44UqPWhovYN6Bs1tr9MQIEtp2qMWfQ4RlOdJ
FXZ3o7ZVSpAaMSHrorkPunrNrB2ES6jOM6FDCVJfXwCo175qfrv9maSnCnCzqN6RS/9qEl/cMbmS
FbaVAijVxyB+EzvLfCgn6/cJ4oDHOSpmXIZBERa6PruJ66Uxyp0837yXNHnrRI3fRRs3mXQlFzZW
wU9FZdAsYl4d7ZhDrFsWil/Hbru/vV+yeC5Y7hARAQjwil9hmudotjNAlFmczwig9+0uc4rlXhmW
8o0yqmfdYlL+tk2ZI1zaFP9+8Y20Xi2StgMJURfjcVGrx5zaUttMf7Q0RriZ9qeRsG5aa3HbNuMI
7CAyjX3gJvs6Mfe6Wjx5vYqwzgbxo2xRVF6QlgeNCpvIalHOVIRh1vGyqssnUOgUKKyDkpSH21sn
+1wwzdCGBxHFBbyyUsVGYeWDwtZZTCcyLIOYYeG9GdT8XJVbgsbSJYFYo3UmwMuvrt8l5r2wABAJ
EODV0DEfHb+3/2RFF0ZW16Bi2wFPUp37t5x2yYA0SnxcDKYTA3dv9M+3t0++ItpXYAzFzIV4W1x4
Xjkzi1BHuMSgNgJGP8WNP0x/8JJniu1fI+IbXhhJSi8d4fqBFBg6jWQJTvFg7S013nDvrbWs7qMh
X+Y2bABaj1ayqxj2cfP2FG8Nb8ii0MViXrPOWggk1yzGtdrd0Lew4280kqTrEBw1HB5V56heb5c1
BlYZOMKlE+hOvO9JksJ8spXmSa3YzEYxYCwQM6s3vVbUHTJerMNSfxbNY8igF/n6Rkq3ZWT1Sao4
g1sxc4H7C+y79SjEPDanNISPrvMQcMZM6oFx0l/r0CPl4bY5IKM8+mz0PwvjhKBfvaXNvmVldfto
sxtH0RgRzrTHYt8kGpnN0zBsnEe5FYatgOFQAVnPQTcDjwm0ELJzaxV3evSQdt7RyE5e+e32uRcb
/3rP/rOz8rHQjSEKq9LsLNTcdG+nVig7jNDmOUhQGN8z6CI272/ZQKdgNeDi0cTdqq6ShC6HZBVh
1OxcLE+LwBrCkKa091m3+zXAqvqt+aNaPtaQ7NSGebi9YmkdgYc2cCYAuoA2ha9eRCE7VbXWS6j6
VmYA3baancx4fusM7SEH2TS/663QB4pBTllsBCbJR6VlijIRVxSwmXUFfYm0aJ6mOjsno3XHO9/s
62OW3hXJ6fYS5XZcGsFQf8BXvVphvShVUmtNdnZN5WUy22/D6NwXc/hQkudunGzJvcua/rO1iul6
nVpz6WBrqImDedwNvm4kT02WPqcTWKB6i9BHEndBCIh5cFF1piF2/flyw6jb0uTzqdHnxel9Nzne
3j3JkbgysFpR5matMXVc7gvk8P0BCalTmN+7T6AujnbTnswtFXT5iijyMH5E5W5N2Vs1naVluriv
QvuHoltPDGB+vL0mqQnmpwESIt5Dv/J606ZWDWpF5ZgXU343uNYxmjYwU1sWxL9fnCq0E72ghuLw
7NK7psDZBdWGp0nuEELhf2tYeXUU20YOoic72/pzTbswa/6hYr9hRPbxqZ0CbKOKKuD118tQG3Uw
KeWD51QHMUCC3vfs3QnpWSEBZI7P2qx+sPTo7vb3kZ3YS7Mrn5vmLhsLAGDnKHhU2x+KST0HSrdw
q5QpC36krf+tb3XbT5R7EltnfYmgUQ0KHeLdjmnGwYqfMutdNmvv5tj7WoymTcMjyDfeApLqxJX5
VR4QakNv6hXmm+Ddkn0cxtFf/H6uEElGYjfYsCbfVQpkvN8EFczK6+OhjbLKwJoJOdbS+rq5V7KH
wtqCccs8k4COdBNgYx5Uq1VlkdM6oYjrzFcQkFLns0PxxS22AoXUjpjqE7O1rGftnBVNbChLsnPn
vrihu++9+7HaGgOQHWQhQY/4MlMljCZfnwBtVppA6ViMoSjFPq+pVimJtSVbI7s24JUl30S+hGL+
6jDPXaGXGoyg51az98H4HKhPtfbQ5MNe38JWyhZE4KDI5qiIsawJenNlLJy807KzV5XNHnw7/NJl
Om/U3WTfBoAG2sPAijhhK19TFt0a4gCUdhJnk28EXxY93mceY/K3I4Vs40DyG78qOWgcrnKn2cjs
qNNZTa49VE1yByDcDk+a6uy8dOtNLds5hi0BP/CdyNPWfm3Eab1YQ35u6/BIe1dUI26vRmqB9zp7
puvMBaxWk+kKGWhETBdENUo1+8VW91gWAxBG/tfCKl3Pq2GyjDSnr9t+a9P8oeh/qtlL6GQbEVz2
/S/trL5/0hve2IjbSaxE9HAa+AI2HoSytYAgBSWGpjaOttotN+3nPmVS+qwHxklpkAVvo+PSfQ3K
rYFDqSWIPgGwU/M0fwnvXNzmdV42Tq8RaQz1U1k/eeTlsRH7Xu5suLNs2wDJA5H/xWW+7ihHXheg
4TllZ6d7aGPjnm+TbsZNmZddGln5cdl0aZV0nM3QtkjtH9pui91MugwD/jT+Qzx6zR6RmH0w9AMW
RlidOuY/W+vH5rjklpFV+DdCTbH1nL0yY5Qq+5/ivHjjuL99JLesrFKR0RzCtGVQ/VwVYbnPBtfZ
TW7dwk6ReBsxUxbLmH6yhO6h4IERP+XCyzI18JRiSfKz1yw2mpLN+E8bVq4fRaryPBfFt8Hu9Q2H
k3o2+AUY2wTV6bpOCM00o29ZmhOnEU1mWrdJoWAshr09/ri9kTJLkN3peAXqTq+UOGIlUuqyYHZM
sxDjKGCTfIbQBfqGjSlk4b2rJzzYRzGACCJX6PmsdnGYp6Ky8lw8iKbxTfqtHN+ACtn1htBM3W2W
WWSnCaw7/X+I6SBEWkVUmBjmwnDrHDec/cU2/X6rVS3LEuk8EndoKnHXreKc3kLYGjasKK0Dv0/r
Q2H/FX+BdslFRWx7hkuaFNMzE90rSDI5xNc7mC/kBFVeYi9on9o8ei4p6YQqHPGJrfhT9j0sfo7x
UYOb/vdd5NLwaiubgVHGvMVwGzUnJNn8OR6OQf6cbeFcZIcaegaBLIY6gT1drVCtlqkFBgl0mZXE
u7l/GMKftxcjtyF6PpQ4DOxc2zCsJHKB2ebMQYTLUcgI7hrD+WnNWni4bUnm8YIzBw+hkAKPyLUl
iDcrrRiw5E7dCCZMG8gcLXAfXjOpUOiE3WMf2PXdUnfa12XQtyrz0pUKRgNchoRy7S9dqGQuFVU+
m1vtXDhKymVnbgGgZOGDMeZ/jax8Q3FHYiaSJec4HE9hOO3H4Tl29afN+UJZFLZRrWJ0BX5vbQ0b
ylII92orYMY1Qly3eWxdaIRVxT9sXCwyO8QMUc6ESs9e43eszm4LdzCJU3q4j4qXoP5pZsOxa+EI
GjayMQmRt67DvyVaGQ4AiTUAcsjjIUYrQwzu9mdnsGGeaMqdW6AR0kWHGQwREIbpNHo/0jY9RqP+
0PXWX54+7ep0izhEunDYKVwuHQadrdXBUINh7PUkKs69+jBGxrFHacEp3nTWh2A0728fDYkt0hDq
qrAk05dad3lja5rdWoW/Vqk8+109q7CehXmOpiyoRqfNS1i0ymzjPGpSq2BwRPBkON1avRmt3Oli
I2ziMwi3XfCptI657U+eX+vvmGU7eEb8pCWPmTIwQf51Gnnya5+1sj90zMIUWzrKkoNjUBlEOQi2
B8bpVgfHHj2ltwbIc3WvOxZHq418WznF9daIsdyOKOYSgYitq1ujsKxILXTIzKcgqY9A71ofvc/p
AG5yvAMrWm+cH8m9C3cFMz6wEvPCXN+KitKOi8dGn+ce5P+SBsW+nyx9w4oktl1ZWe0e04mxwwQb
0sfzhxEx0Sg+Fna24aVSIzBSi/4ZoN51lW2snDYymxF1vqY4OfpTXjHVv8UaKv0+F0aE015kl1Ve
kOe7A1UuQMnJx8D4gTiC8ftPMmo+gt8VmBusxivPhw9vqTSHlQy68ZCqhx/LvHObdKOQ9SunWuV4
V2ZWISSeLdQaA6jewzTapdpDar+LTeVUWfNu7MwPcOJAi/qsFS+zeu8xUO+10z6o272pv4Wd028O
3sRM8DeU59FHbYw7zvJZSdv7ckwA47yz7gE7HPpKOQTto7sl7yH72lDBCVka4NXwS1x/iLzUw6Ez
oRBW+hOX+i5NyRk78/cfE4aYDYa4AVTcq8LIlGvUt4WVwtgF2YO3wK71FHSfTefj74dYAjk4UKoq
NEyE3134lTY5sHP3VE8tawHR4Ib/NF2s75cgV04WNCl7V0jp3LYp3cILmytfXiJlzNqexRHMd3b+
bdIe4j/grmGAFcpPwTpugfq7XpfVTaOuZ0w9U2b0u/yRScLSOYXH2yuRRTGQi4RmXsqUMkTuf7F7
wwztYOwwoh4XgZ+13yPjdNuArLtoXFpYZYfKNLSZHojpbTs9UU092lPnD+rHTK8PU27QMHporGdz
2DtO6RfD7/dBsO7+GiMAMLaunIRmM6hJxsSsU4fMEWRFtY8gdNnwB4nws/jjvPmInkDTvFWYtoOi
5o5oGBhUjlbyFWa0A3N9d1Xvp77ZxghOOT411WLeQwPw3hzvKOPa6XAEWYys037erH/JUoDLH7Ty
Hi+fgjYMQdI78AA0IKMmbTfpzs5EEmqZNu4P+fLFbAs+BLOrvTqDVhTlatQXfGM0QKsg3S/MkqfB
X5GLUOOj8Vh8n3ToTIYjlM3H6VF7r87HUBM0TBlyVrcdTrryi9+yOpt1MiuovvLFbXvvLH+PCgP8
5V1p+1W61Z2SMbmA7IXHhaI5lCPr4aHMoMRtjQxgBOpzkbhg6zo/1R6V+iGYnWMQxiia7B3vYxUf
pupuFgP347BRb5DFosvfsPrSEV0pMxfccXOY7wW/rWXvNmVYxSFdX3i87kB2U3/2gHRchwkvbuZ6
WhiXgH2HbEfXH9riYcy/q8Z5GL7ZwVaTQPy9V/bImYmx4lG3JqixlqrwCouNpQ5Zx5SJM+QuUZhg
suG2t8iKDVDhIRwg6hvkgsb1ysKkChRavoyHpwOyc+9rzdmJWm4QVztvANlFsOJl8H7DrAgIrxYI
OQFvf14F5JHXZnMjTRykjQSprnesl2yHUGnQ/DM2vnZOE+/RW160YnlINvIjGQkEHGWQP9giBaDq
dm1XU6PKyEY48jz97wTZ59goD5aFdGH5pojCfROZdFhnvwthJVoW347bOxLrjeeg9Ote/IiVN01B
ESetxeiI6nymjbwbGVABWHyfbPHEy243KmJA3AQ1Ctybq9VONoQJQrk4iK0fZdWMu0hJnA0XkpTH
qJ5QadZ4aQkOuGsjTlK6iRsmBAFHvZ9NUdL2p+dw0pj4Gfyg3dg82XmH4N8RwEAcaJ2+OW6ciPYZ
R3E04l1RB49elv0MmmArqMsCKczykF9SE+bUr+602Q5DL1WZX+qM5s7Shn2ev1kgQql3WvQmm89h
Xfix/Vb3PsFX0ozHTLXv2gHxs4+httXOk31I9FeoSvOLiLQrt53KUW0gvWHY1ajSe9fpkkMcttpG
Xi+LcrgJ8m0w24OFWvllUS7GXE0m7ORDcIoy5VDEIIKido9Out8VD209PCdO9QcBHHQcUmqMgZKF
rfyH0TogWZTrztHg7phUcaoUpr/T7YAj28BLI+LfL/I8TStNbQQJdF6a52r5ZEZblGK/OGrWEe3S
wuoTBQtvP6tk8yLvXWn3+4AhAysvH1QGYgpn8fNQvANyiKej/F2SPipkInCBIX15qvJuBK9p+jxL
4LOKH6zSeZuMhzBbjqZxaiHe0Zq7Tj868RbWX+bkl7969cnTuVEAr4tPDtdweQgn1w+yr3G269I/
6K3xPIEyCWYJUD9rWAIDLlZaeoRephj2IjdQqE5k2vEPPjS4ImqV3C3Asq4/9MLsx5AGv0hQXTA5
8U5JN6rksgAEp+a/FlYfWmm1ZZo6tqzUQFeM9s6NziXyM7fXIbcCtTBPR5HAr9bRh2aW9y2nwpmc
/cDUuXgOT/PGsZDFbmiv/7WyWkseB3XkWRyLfHnUA2vvjT8oTw+ILOj6vlDD3+cVQWgP7D3Ndej3
nJW3leM8mbnHnFNcvKU0kE/pYw8BAs348E+2j1YtlTDYMOkxXLtB3ARp0QYwwwgOgpk7zxtfthmF
xe99deYvrKzWw1KX0hGkG1FfHbJ+fnYHUe9/WNotWLQsNItqBaVjQbtrinN8Eb8cO206J+BDZbCT
F/SdamtnZX+BaqvM9KANB4ottx1QGhkuLArXubAYF06oRDEHqS2HfaDrx9lDdswdwruyiz43wVbV
VuqKiMMhvCq0PV99sTLN61RwzqRF4/lT1Fh3k93eF0Va+XUWxvsRfzplU7KVAktP2oXh1UeMoECY
4oJ73hbTDP2jbv4ALvon/ggpM3yJQq5njbWNacQHSwCRSeAZJ0AfKa/j1n7+g0/GJDJNE6LfK2Wa
MIhaEK/EDHobfm8k99Nnb1i4VcqTl25R1Mt6GvAkU/mF39YUYP1rBzGLYGg7hTjoVsjXa8sdnAse
+ftAeyjz0cOLHtWH3IenNDs59sHZIgOTHD7QJ6CbWCnvsl8UChcOGoWGolkZ6gCJkvG4Dqu/6qiG
QguV4yAsN5IUqTEgW4BVqbIh/nO9WKdvpixVGFcb1bnYT0027MouN/Yug9ioW6MMdvtTSu3B2Ai2
VnzPdcIXp641WmPHtM1kADsftId8bnfqUhz0OPr7ti3JAQBMheTeLyF391c75WIj89rVK5XDRycM
YF2YTZQLmPTYm1WQbLwVtkytgko7l0mkMPZ31gLelXHva1PiN1p6uL0i4XqruIxoisg2mC4XnJDX
X0vJ5iHvHUDZzTjMFNvcYx2NX27bkERkIj8DUabHcwQdgGsb0RgWTmUBkzZrpFmYy3qjhulhKQ9G
qx3KOP/CdGin/LxtVLZ/dCwhsYdYnpmS1ZmbUYpGvNwlXQOqmjZfM2qJinJ/24gkEgvpGfEup6QH
7Op6ZbndOEnHO+Pche0u9fSjGr63HiI4gZWXZatAKblmwFWIM8WAJuy4q23M595W1AVjZfEph6oz
/mokgT8m+Q7gwe11STcPHClgNcFQ8mqQu6oalYEv1pWUhh8Ginqiq5/vqmae97dNSVd1YWr1plGW
jKdAhZ/HtOHU7us4vp/dd03v+HW1dX/JnB0IphAkg06BWvb15+qHqs/ykWV54fvBBpECteTt1ciK
RER4QbLhouLNDPy1iSQdI2c0CLWMDPihV5MaznSw512aKX7cLqc4/8ei9uepWyh7WRxEbBoKEVzj
tQ4SvawINSnGXts5+5j1E/pY5UP8P9LObDluXOnWT8QIzsMtWZNGS7blQTcMt21xnmc+/fngffbf
VRT/4uk+4TtXhJIAEgkgc+VasbOP/kVZiCrt35bEl5xFwR6piy42aXYN2rr0lMhEGdEfVc82UnnD
O9Yc8dzUIjxpsx2PRUGPWxW+ldkb6ie2fnt9ydbnjdOZjUXecklGUZuZkxYWo5H12CsgE7SK27wI
DlG3ESzWvI/makGFBFMsYgaX01ZrSRcnOezFPaxY8F1IcXa8PpQ/uPhlNIfch1ejQ8qH69OlCacc
JLi6RUNK6jZas1f3ReGBcQlO1vxpiN7m/CamnoIkz4AAS/m1hWdm9qr0FQUtN76NgxsI8UNg4xsf
traMkOeA4gYsSJV6sYzTJLV1Y/Ndlg2Dh/R7/H9g216bXvKypILpnSJwLbxyqLTR6i2HQJJPZPAV
gD1bKdG1cH9uYjEMP1DRbEMm877N4lOgPkzx4JlISeXZBz8Obn3Nl10FzMZYfW5r260+JcXOmKxj
oSQ7LfxoRHd1uVX8W/0mwg2rTkWJC97lkk9a2Sco5QGRtYoH1fwUTr+UuLpTc+2x1vQb+Pu2QFxi
lO+cjCKguGsJzOxiolN5Vnua+GnnKZ4UpTqU1q9OZMGyOzN7ue7Qa2UTXUDFcGaS0Rzjl6MbpUwx
g4T2U1/FX/X4xHXBQ3LgFMn2MZmaXVuS+Okexkn37Ch6zpvxyW7tr2CCDtc/ZS1MMFwQ1XRXQKuy
2L26n5TqKBFeO+3ZCAdXHb/2JZw/H6+bWSMg18nvkf3h6UroE1vpLLgqtY6uikUiuqv0T45R/3KC
9k5PUXOYo8+2vkuSfR64kV9bO6U2T9etr+1TbrdcMkT7OjHk0njTSZlaQdFxn2hHf7a8qg0PY5Ft
HJJrDvSHMZt7p8ErXb20EmiTZkC2C/Qi6V0zriSwDTkYdSBzZa//DBtpI1u7OiwYIeDdYf0I8pcG
FXUIoEDRKcKTSRQd35XzqtobDnLdiLEsDzlS4hN5jIhq4p2c3Q7mSbE38mlrIQ6k8P8dB1N3OQ7J
nLshFWACqb9FfMLdlpdaXZozCwvvm0M/JJ2B95mISWh0fEOD9CvpbuHd3XCCrbEsYmks+6jLUJe4
n+2HAgrzKdyI1muvjrPJ+oM2ONtIeh+C9vQZyty55GqL6NAYbr/LpzfN/hR2G9Y2Vn+ZTB1DSR8j
VSyNtKvC8oB6zb4yNyAKq4kE8LMCrkQi4R19RR3moRnE7E9ZIvs8qq4zqyj5WsfeIUVeT5A6fUMA
MEyz56izKGqnR3Qej7aZ9W6bbBXzV5fw7GsW+9ge1bCdbDzeinqk4Ufro15qW5XzLSMLjyyGRHFG
mSEXubKfqpcpk/bXg96WhcV51ulGW2UOFpz8NRvuCnkrI7ke088mauHrwIpCY+iwIGlf4k7f+/HN
FHdwV+/JtUbDrRL2uyKLPRve8etj+1885k9tThQ2l7ugjpBFd4QA96AmrezlnWGqXtQlXeSVY5Yr
O1suJoMonEyDC+Pz8BwrNhzFSVkZoIhk5alTlTw6+jkc9XunjchDO7m21Ry3drqCGiD/zOuFjp/F
OW8qs2pqAvpTJ74HDsf1p4M/VLte+r0xIcIpl7eXc0uLc1zuI80OpoCKcpN6sQm4xnmIpc/jxxaI
3YvuuIrJXoF2TlM+XTe9Okb4rtEzBghKLuQyehuNk0q5JljI1cyNYk1xe9tBf1u7ZfaDjfTR2rXQ
PDMmfj+Lfhpim303gm0Jo/l1GgLtxspH8QoNZa/qIfGYYPo72FO9ddVfDbvQ7kKRS7ZHNxaGEVuo
jTCj6Nz6fznce6Phw6TeB8OhDj7E5KZJcV6f1tWRnhlcvLhTQ5GQAMbg1AxHGADIfj+ONLeECs85
w9iF88aDcTXU20BBSB2Dxlqu41xBWUSimC31Fmv57aQ0X0wF1ND1Ya1mEuA3FjMJNhua7csVHCgL
TVaBmRwMPDo0ofqziI6TlLpK/QRg0i0qKqZbpcc1J6UTmnUDj0lia7ER/Vr1s8TBSWnKqNvnsrxV
isDthi8boxPPkuU2PLezeLbEM6rsdYydKf9Skxx+0L0ydKMUBigvesx3svUX1PAmx9p1w6vjA8Mj
3i4Gr4rFrDpzJMfWzKw69TMQKGd8hZza6jYOarGV340OiLQONSgYtyUoaQKBEPhZS0XIQDiz80x4
GJ3dHKBwuZGpWw3woEnAE4IBZUyLqFLQoJZnGuU77ZMFBYF9GChJ29GXUVEOva16PJ7cjqKo1en0
Enh+8mBkPzJQxtfndfWlZtEsR7oQaIJii7h7FnBiOTPH2GfICmT65a/APFTlvu+8/Fskv9a0S5jz
6DqIqmTG/azdbmVi18CjsONRXIGZG6WRd0+XLEptYxRlo1L3uuSnPo2uThddPpyGtyw+DPAbDjfK
eDs6vzaGvrradOEIRA/Z7WW3tWyHaACFlHdUu3dx5rH4HqEJB0hA0k9FJx/a7AhuRqAp2eheqz/L
beXOU+kK8pUtxqa1AAxETZB/0jsNWvdyIXJHS40yFSCRJLfdtEbBu3A+RS2cak6SDPs4RRtvoCxD
G03yfWMqxOn5zvHPjC9O16Qt61oqKYVCd7ULa+Wzrn3vg3uKzzdzrD82XeWGWbAv3sItKofVjU1D
AoqkoMlpP7wcNteroGg7CuYwy7T2Q2QjD/Jh3GqVW5tcUVlGkY/sLq/JSyt5EdUmajqEx7q/C6L8
Vi07RlZ9rkKVg6f9MdfKN0nLfl6f1zUPOze7iJZ+M1P4nzGrHlsqhkGZ7SU/d32reminbmMrr51v
VNPwZMi7BXjjcoyTqUllOzOTSfkGoVwBtaUVbcT/tUOb3gaaUMWeVZe3hEZPw1Dipo1nBF6hfeeo
0Yt8l8T7CYb2pNiSQFjTjaEnHsgxKFzRyLYIk7JaFf+pmZdG5UXNj6CCsKJq0Ol6dk5dKh3KkBdv
tYfV3G2m6FSpvK7aeW+X9o8ylDce8qtTTIkbtDtMHWSVLqe4k+RUl0LWU9NrV1JeEg2onLUFjFl9
d9AXgOQP4D+i4+JqNExxqSJByJ6IKHLfdG3iyokFYKnf9fEelLteelGO9PbGIbs6PADuos+YytiS
vgVxFyMLW7hXs94WHCHGaO4Gf8NNV0cHwBgBZ9rXsLIYnaq0aqqVHfWwKCru7BwR8USD5N/x5fim
ndX2wMNLu5tK/quwv2tDBdc+T+JP1/fmWg8dKUqqByK/TWVORKazk6+t+9iReFLd99NTkOzqaEBO
r0KV4mRZ+2LeG5L2AA9VNTe7IA+/q/rJ1x8k2HwLQZDbBqfr37M2+eefs/B0CHeNmko4LFhWfOpA
2c/jSy5t+dZaIKQjFGwpCGHArItAP7dSPgwVp0zWWHvLeZ3G+q6wQO2ZNGo2waOlVm5V/Iv+ctGH
+j9WF+E3Tc10SiCHvC+tt0ztPRtwwfzFGjU3y2aPCOldn8u1QwVoEhk3mAA4VhZn6dSMdhuoUK87
yQvN2QeUwOwq9Dp74xa3umYQtQBZ/YNgW6xZEDV+YE/EA0l/CyX4gSDxa9WtRMeqFbLK4FZhYOP6
e+moAfm2tm8pfxZN+mB0v8kkHYL59/UpWzuq0Dr9HyPiI852w1RlVdWJKrVuNd5UvcnQQ+lPc7bL
h3ojAqz64JmpxazlTRJ1clwgwjtoXxV6oDOz24+1fmOl6AzI+o3tj/so3oyrq15xZndxQMKtjqYT
aKv7oPF/teRhjWj8NZvS3SwTx69P5+rB9R+5RwvCJer/l/NZ049lBUIQpm/3evgsj55sPuXZwe4/
5MEPG/J4e36wrBAx4IdA/haQ6Su454/p1sN+1Xt4FgKz/PMhix1vlI466KJ4Xkaxp6gvqpm45Xy8
Plzhgsv7I1uAPjbeNAbP68vROgmgpKDHe5Qg2NH2QCrT3PCa1dU7M7FYvWnuJ1Pq8ZqgCR9r09hZ
dXMILf2X0DO+PprVKTsztTih/KrQh16MJmre5BIAYvi73GpcWLdBpz80ZjQ2LpuLjRK0tizgT7Wc
e7b0u7YLlzP93wzkbyOLtU+dNis79tu9PT8LqnO5f+inre6I1chh/m1kEdyHbJr0CImSe6qsaKQd
S+mzQvl6RmapCL7/mwFBj8WjjQzLEr+vyv0EeAEnqBUwY/VLaelunWx42urS2FChCDYUAGrC2c9C
YR9lQx+KCwrU94NLk1J/ssfCP6C75Px/mhKfcmZqKFJF8Qvmzs+/5F22G6rnCcj89UkT3/tuc1Jc
B0JjguNadgRNdZR3vjaAMKmtl2G2f0ub7bKr6QxHFHr/0K3Sx3E5kMwKTT1r0K7IrICWyLB/VPTs
LkezImi7Q5S1Ty3blObAB6lMyGTuTeTBQVOEu0QL7gfT38jkrK7h2fcs1hAgdO+HJqCNRlRXhmfo
ocrky/V5XYlIlNM13uvIp5HsWwS9Ou8ZZ4ef5F13GmU7PkL0WOzC1JrcQd5iclxr7LowtwiApeoU
fTCyjFk5HPKacDH8pczyiy0PX4XeQ5jeJNaN1KC6kmV7yC13kbIRT4SJhSfRcEAHC11JJoCYxSpL
o6+b+YSufREjzgnhuyF1Xi3Pe7QZn+LxORz/+blyYXCxjIkZyhNcVQDaoOsGn2FNe93P7Q0rKxHs
wspiFzborOi5zrCm4g1y/vKgoElKiaHcQm2uZbsuLAmXOtvv3DO6uKU2BqXEx9B8LqNh12kP8ykx
nqDM2+kFmjoPLfDbrt8IAv+LaeBL4uUKD/Ni7eDgsuWkgWU3Mj8lnM5BSbMN78pjokR7G14DuM8f
7OnjaKqPWbWF9l3ZjwzcpNUMBKTzrqctH2NQxQnc+nOf7ZL2NgHoJqUfr2/IlYsl9Xtw4SB84ZXS
Fue2XaZgqW2KZtEbdCj1s6/fpQaS1/O9ym0vM39fN/cHJvpuO/xtT1/c8aBFDmq5p2c2zA5DfhPe
J6fwuUt33fBBrhMXNXiLPLX6eaJfUKH1CNh980sxPviplxu7YHDLca98kI7KVpvbSsQHZcBGFSU5
kUi4dLMRdCuSdBPvLf2NbHlhb4x8dcPQpkGlQUVG5Z16btyx1qFIA43KXTh8ieCgDneB8QZSeQOW
vtZ5zli4uoLeoavKWfhtqQYkDCLejooCBO3rkO0U/Yvazu5UwyOXfYa6ZZfq1r1dBF5vHvLxQ2gc
qrrbSdy2TfN1S6Bm/YMM2qQFfRMVl8UHRXxoODp8EOxCiIya5S55pPP0EKivXf4xTe8qy6FEuINV
MdJf1F3Zvc76KYTg3Mn+hewXtQNkOFgJh0ZOsVBn8cSSw2SeItpzRmCxhvHd2Ur4rW6pMwOLQ2eu
NSV3RjzJb7509nQcqvFGs2+N6met299H7UtKQ8T1bbUaKs5MLnaxEuMHZY/JPH3Ro9sg7qkvabvr
RtbKdGwNtK4syg7U+MVXnM0cIapQ4gyceV4ijZKSON0njmMdVBkFHdlp2wOwoNkN5JFaqC75x16J
+o1zZ3VyoUWEqYoSP3Q2l9+QmUM1kE8lXpU/tK940Z5nYi4DENJmz7aerw959fBmH1FqQVD2He1Y
L2t+kCE+c08H84fE6HYo7rjNcDL6/DZ5GuW221jI1Sh0ZnCxUXy5CGttJDvStw+BkBZQttx/dQJF
Qp8mGTJ4y0RpEpWKkdgIBQoO2Dj9kXWe0nj5X2ay9/PSQwNsY0jrBg1A6KSWgFAuIn5cxrxLRCev
ZSAkW+r38Tjv9TjdB5nkxcZOl/ehvoUJWMuYIjSvkpOl45NGoMUur9o47OIgRD5IMIdXmRJ51lia
u05N/WPWwfvVztoM1bZ1rA0nPqnWVH+cnCDa8NfVTQNGHfpYoLqcL4vriyWnDVUo5ptT1TwqhbxX
tLfeGA5Z/Vx3r4p/H6Ybl+w1J4KiX7zESC3A+H25RwbfafUR/tB7WL7dsHpTze/Xt8VaBRSGhv9a
gNzl0kI7yV1tN3QylL0b6/kPddiPd3LXf8+L/mZsP6gUbsYvQf4S0Okwy2DAzY2duXo3o2OUrDgA
cLIni0/Qq4ZYJGR9zbb8nfR56VqTcqATxpPa8UNqpehu7oyQVt/g1ATqrZqrp41ZELFmeZcBukpz
OqJr5MMXPjbF6VgGDSlTSQm/5IgPAm7Z+7PkZaZ6UmvZk+GSMHJYTiHAGeFAuG5/bWOdm18sM7In
TIBNrICKBQqbku7PylV/KbBVUB+Q651mxRtHwNo5c25SfNLZCaDEsVGNpYi+3Y88snaiYBZs4iVX
B8bOBcKFcBUY3UsrUd4W8qT4oIfm1G1l2ljDfT1804JXubjPjOpAKWnj7bu6TTX6S0W7AiT8S1Bj
kjiJETYy29RqOEu+taNDie5blPlw/s4eTwx/mJ+zfvCuL+LaXhXdVAIITWva0q4V9mo1WXR9BIkp
yB4jfesZsfbkhgpMUFlx+5KXWbN+UCa0cIkGpfOgSbGbRV+6sXI368XC25e74dzO8mQO1TaUApKm
uT7u0taPPC3VuGGp3byfCMVcPJOt6tva+XxuU730lHamecsuyW3NycGuvoy/7OK1Qxp9cNO++Rcr
xTmCeALtTjznFwEHrl9NHmKKTV3xJvmVa271XKxtLi7I/EPUgy7FxWCccawlaya9OX+KmwcJXe6o
bTZixpqEOKA8EBwgFxSEmxZBI5YRunNSHpVt1KqnyLen3RQV7S53egk9TE05gaCDUyCPHE/r025n
DS0cuUZluKpdl69pj2aOY++KwPc9+r/EsTrV+7Gobc9HT9Nz0mBLm3RtYjg8uTzw1VTqFxOTdFoY
RzIaY3TUehAC2rZr9lsgtLWNyGnCBqHNnK62hftGnQ/IKYzS+5Q0qdK/5cVWt/eas/IWY5vTsoP/
LI6LsWlKPZSRk+CB7UncILMm8BrzgVgqUEubnLmr03Zmb7HUes4rxOYdDQjzuc70Q18M3mZCb21Q
3N9glyQrD0PMYleERm/kqtUgKaGa7pSw3xXKwPK4d+T60BXxSW+K0z8PmecmFytl9FJTIDUI+Xvw
g+TeTobd+LqF1cvFuYmFxzkyTSi1P6R0pvTW0awHgMRyONw5VRUcc+7n0Cm387GUaaCTopIntIa7
ZGGqPKNUJ281SK/55vnnLF4F6ZxKnWUw4pA7u0C5Df+iKitKUHAQODROvuOqg4PUT7MeFRqjv1PV
Z6WDlE16uT6rawcRPAQg5yiaIkIiRnl2eUhCo659RUxq4Xh9PrgxOA3FQep64zBfuz+AtYHslD5v
nhaL1etqrZz6XEdOA8WReZyPuvwaG69hbtz6YbGrJ2sfJlvvqlWfIbDSDs9JC53JYnhAhCUJmlWE
LyAXkQfjucgHL0p1BM0+D/2816avmZV4FgoFRTjsfAfc3PUJXjuBHcCsDjlD2BaXdAQE7t5XZl+M
GyYjkfim5TGPvXa0bycr30ubYnEru9+Epk2INdkoA9uLEDPrQ1GoI6LAtSR6K++sctfrH6Y58Uz4
grYOyJXxQZZB/x+QXbjalg38ft7RsJ+yrqF6ryZf8/Fn/aMsHuetIsWaHUsgLxSSVSZQhYWj5olF
QctEKCO/0/37xDQ+TE3zYnRQv6nKj+uLtvZS5SgGOySk/t6zeCVOZFu9sNZYmerOvVLuyga1qaSO
HQp1zufUyfrbIbVarwCFi1y1PhwTwI7H6x+ysj2hWQHGC4RKXAwWo65KpZaVDkEDqa68vvw5dzub
+1u31RK3sjtB65NkFZRPpNYXb4gWXaN8HMvsvtbJHw2t29g31Y3meMoMN/XvPPkXF2AgomiUEuBE
DWYRDso4ysZIaE/EJpdQ+ZNURjvFEZ0PW3Rfa9vBJlEvhNksQtxiChE/Gay8N9L7wt9LcnxIYjV3
DTM8DIWDgmKVkSVTt/xHBP/FvfsPrRXJBZAogLAvvVXNpTCwfYQGLGWIH1HR+6749G76jh867pAW
sP+XSXbwwQw/dsFcHlV7zF/GJA9hnB7mfakpvOKu+9LK1YOeCEH/An5USE1dfpM+INpm+wiY5EGf
HeYs7bwoZJ9avbpVr1/brFyo/sQEarVLGEWdIDAFGwDiPPNvs55ue/jrd7wKjr20VXleA6gQWoXg
kAEwxNEXwyoVLVL6KEctpa6Hxz60/L0PQBzsTxjsDVWJTkVe2PuIkp83KQNFXYLnfhwED9RQN3tl
QMMlTOXhbpzz8SA3m3zvq7MBSpDGT0fwj4jfz87YVsszVNrrjPJKURyTotSORh46h6Qw0/1s6NGT
7vv5zfXVXoscAK0EYAZw4ru3cwOv/tyChgKG1z0GlvY0Td9qUy5c2d/is1+5CZkccZDmAUgW7BOX
41PSCKWJHGcv61vDfE6LrS28MhaU60Ba/lGh5A5xaSDXArudA5a4ND720UcJ1hFF8Sr9dH3KVtbJ
Intl6jAcUnVbQp3aiIbNRJlYp5Bjxn5M7dk1Rsmd1PamGn9eN7YyaRDscdmh7AQhgbxwWyXPnMAM
FXZj/iFuH7J8S191zQBqBrzQOP+ItItJG5s8SZWY0TRFae8TTZHctmmt4/VhrAQVS4Mj8I/iDkzz
C9+eWPkJOrXsvmsSVxtnTxlfSB5thK7VsVAOpUYE9wzlwEsHoF+Mtrac/mxHp/xUUy7ckxpWN6ys
uRkC5uSaKEHRBrg4BJts7ApqUAWtef4Px3/yQ+swJPYpSP+FHiOlXTI/XNBgZF12AUFTGmnVjKKJ
VFbWXa03jWuFenaK9EDbX1+glUFRVsOEAHaSTFs8U6raHsNccpC8kdId/auwmGhw3sFkct3O2lWb
CgZIXLKugqd44W9GlpcWHAXZvciRfJT0L535Vz3f54bsDtKd7c2w57ZPUrvbsCses4ujlt4joXMu
8PVcXi59Ixx9cYBpqMMU7WkKk73ef3Ty4W5Q6K0cgwe/VDxbfrBMacPy2swK/Szq9Oj5wMtxaTjo
HJ90O04p3hatDk9R8X2EX0p9uT7ClS3GzQ8SXQDA6JMvw1LQgLsruyi/T9W3anigZUwJ/3lLISao
qDlQyRrvRDW7mbuKbGX5/Si95tZrSNF/s1NsZQ8DyRcM0pDEvq+5hNloh7FZ/BmGQS2i2SLrWF2P
MwOLUFSU8ljD5pDf184D8L0Z+YqqfthMqa6Z4cGDMCwiZiaghMtlh0+pr00lzu+V/q60kfZN/uqD
b1Hx7fqqr5ohUUSKjbwUmIFLM9KkynXVdTlS3Nox2zcBo1Fbz9nqW1prH6Cb6H8M/UnCn91OJitJ
aqnoWfvOcTW73WMQcfHomaO86e/EbTQaKjc1PsfpLjrMgXlvN87tDJ9Z/1t2Pv/jYVPW/XNpoZ7N
8Xg5bGNWyqkNSYzn+avef/fNj5L5FG1JZK1sqQsrizdBUHZDoeTUqVJnuHX2RoLUQLnFHbVWvqAp
D0Aph4kQEl2EXvD2amTpJKepMhaT5Q5H5rKSZcEubBjHOTJdVcvvr0/g6tDIyRpkS6mOL7tS4qxU
qhhi3ftIPoZl5cbSk9JuxPoV34QZE052TnJIFpe0c1RjLCvvAEnq+rTrh8CbiuKQgHP3k3AjyAo3
X0T3C1OL3ebUoAIrG1OT/GDG/V2Utpz/NzzQPSn/HTb5Kdhi9Bcuds2kGP3ZhvC1XG7GFsilPb7A
n1bcWZbpNsa8U+iYvL5YW6NbeHtYz7IqWZgqjb3/ZaqKp9i8y7vX2nyqku++U27M5lpeA+454K1c
dB0H1Mjl2NgUfj0p4BDn5jmWVbeW6BNFaGvWtd0Uhq4u+PU91QooSVX2BqfwmmueG1/sB14OmaKW
rKWKlqCquIr2bHa/rs+ovrJ45zYW/sILIpiGHBtKX+zg29sFZrUxjHUTnMbcrTXAeYsLRwzZczno
vOYFqdhjE/jN3lck6+b6QNZcQ2Bp0IOBU4z++8uVItmm5XVnQKUm9EicwQtCG8YlsiTqt6a9SbqP
+bT1kNuyKX4/83xJnuq6qbBZUCaAJ59ivlvHh2bqTnTvdvJvZ6ttem2vAbfm1QjNFg+vxQZQI26U
ku4AGFC/K8UD0gUnSLy4e6Tx07+YzzNLi7Fx8+hxCR/Pj0ZvGEpvNO7m5i5IXtRcAa0qCiX//NnC
A496ucHFh0vasss0V4PIlgzKVw0Vi4OiDM9DLUf/fE8LKzxYIfUQhbKFP5pTWo1aioB0XY1oYUiH
uPcqzTiqveI2wc+pA/s/Rnf9F9+4uT6n788BLJNb+PPCJNm8qDOZTRlx0lCg0NWHIU3FdavRXugu
vG5mBZR/aWcxwnSM5HRWKZqllXwqgm8xPDU6RGQJeIq6/apWLwpXcJTKps9wGva5RRlDQcVGKjeI
vN5vfT6E5yGpdeRy6La/3CC2VGtmnTFgM3vU2tAz5pfrQ90wsETiaplTo21fUI6xKtfPX+MtIPrK
pYQhiGZCgW0Q2e3LISS21mW1xVyqoX5KGuNQNk+5/NDnT/HUob90m44Qh05bHEQiXF0eqpgVyCfK
uMSzZTibDMTlegVxaDXdczmpf6nSUxZl+1a2d5tF+9VZRDZGVH7Ezlj4yxgrSOSMwlhouZb0xDVz
4+B+f5QxHJEsAsrLZWvZYRz7hhrOIRaSEJ1MwDYdwOyi2Lqcb5kRAz0LyDz6wDcIMxnlS9HB1eQP
k9H9q8EIyIZg3OU9e2klrhXV6Pz5Pxrk9JiA74YZ/7pjr3R9QK6EyxniqUwFZ3H4xylpWl2GtTF7
1DN3Yrs2XKge4+6oq69Go3mB33rhlNAwGYDR2thXqyHk3PxiJhMQN5GfsbHsyeP2+piZn1TkjEkM
SKniZv1OKunf7F7t2Ni3anWyoCHNJAjtzc0ew/dnnqCZIv3D2w6W1CV/j90Utp/p7ED9WNU/g6im
v+V3TKvL9qS/z41cmlpcIsYgNaS4YtQxcpl+dQiDxylKDqg7eFm0K+zMVQYv/3l9qdd23/n4FhGm
9M22n6YsFckES38p+q1jVfyBZSyhjgO8jysDx+tiVFUtF7I8U3mXZVbQ2lfRxyB4CfSTeRxfJGlj
d6xFLrr7ifdIGdEYuhhOOstlrk9Yi4I+PCgl7YD+JCHWaTXJjdlZ0DZ0dAxZVrq7Po8bhpdgSqvW
csMOMJyJ5NkpGHap8nM0jkbyKQRhcd3Y2lF+NsolzilOAVE0GTiYvrBdQ38JjMCd8hwmgcN1Q+uB
QKUeLh6pkAkurnwW7a6WPPbp/cT7d2jfsqB9LMOH5mch3araT0lD6tPfy4ia9TCTbeFU1iIqVQpe
rqRfIclexAG1suJSK8E7jNkrHSVR85CHb9dHuGqCVCsHD4UE/PQynMozDDfapKb3mnETt4/ycJCr
T9dNrLoGNQPRKUFCfHmxNGM5UINK4/iB8SB80Ia3mq6y/KRVvyhbe9eNrY7nzNhiA8xjbc++QG4Y
Y+C2PmIAoTdsyeGuG6GDAFYSAxn4xaTpPuR0docRK3wRpCSm9KWp+y3fE8/bd5EDVtv/Wln4HtzI
ShSrwEEshOSibtf5J02/H4zvvfWqWbuqtT066JP0o5C6vD6LYgDvTKM6CdESCAbaJC69QiuQkpN8
lixSuvEYzJruTnat7JSshoKpsrWtCvsKHpzgT0KXe+qfnbZwdYiX2yHKbW7N+ryD+EjpXejNup2h
PQzIfXIueKgHOcZzEpBwSEiWbynrrrrp2ReIRT+7vij0UwdSxxfI3mB8rZPAjfNjekuO3oq3wvT6
/P492oUDOWY4cMb7vIJm+qvC32PySfLpX4q/XF/HtcOHJiUoUAGYc5dZ7gbLoErYxtm98S2sbgpr
11hf82h6MoIPatvu1Uo6XDf4p1C39BwoQFhMQJCiQfdyFkfVoKUyDakzOLV+2wxa5raakJXr+4HO
4ySjldScD1y+o5tuKsI9eFLp5LRN92FISs1Tir68HVpf+lw4/o/cyjpSvCQTjAqdkhyos5vTlLIX
OhxHM+/s2ySsIbjWR+fBViLnjoJ4cHN9TGuLBcOzSJ5YvMmXJY00KKSGYnR6L9nNwdLAWbaR18rJ
vrb/eRcWtPqwPv4B0XH/FCHhzAd7IxoSE96We6MZXbWGdahyJXljjVZfVTQQChp02GioClxakXU0
5QIBZ5kD1ffmYQp2pd1/1/M58pxi+BEnXXpQ6tTT9Qyih37aX5/Q9Q+g0E+bEiBi5CUuPyDSzbKp
Bgn3r3f0Fc93bXZI9YdQe7a/Jrnbf79ub+0OK3AF/zW3CKTxmEaADtht5Cx/1emL4qMlpJZ7M4t3
bbvROikm790GgJFDAaYoQ/G3MDa2sLo5FsAVTfLm/CD9TJvxMbZvDDv+MGX+17HYIltfHR64Y7Js
lHo4yy9nc4LYrG/CPrtPsnYXVHdCJNABp5TvpDD5F8crRFWCrJGuIPnPy+XMQesuUSclAahRVPWh
ksq9XDi3Rbl1HKwP6W8zCwexZp4iWdwJM6C7ivDY0+pEoWWn+vNtNNtbcoUrqWaqzQLfQEHREsm9
yzmUQx/GCQtImVp8GdtTDI1CndcnPQBUIXt1XhxJ84XVt7bZEkFZO3bOLS+OHTUNSZyaRXbfB7vG
SHdytjOC8dg20i1uh77c8/XNsHZ3obVXJVHLWasuZVWVVIrVSgffozTPuYnSafQQFVtEPGvrd25k
MZ3mSF7K8nGT1DqF8NPFcbEbOs9Jjl32z+EJLB2RWQdnCRxmCalSzLrQu9AAM2BmutcrU+7NEiQM
kD1uDWt17kxo/v6QMbzrirbmRrG6fsAttd68i5V52hWyfaPmxtblb+3MAWsj0KNc/6DpvPTHQoNx
eCp9cAJ26UrduOvCLzKduUm5EYvX3A+nZyz4AlFr4X5xIvc09oPsiYyDNCe7of8o6271Yvv53u76
z9edb3VYZ9YW+zqECQtSOaAk3M7H/RxpgEM7yxtLKzzoFnfc6+ZWBsf8KWSZATSjMbQwZ8aDkcc6
sbhBSmuakRn4C4oCtb3Nq8cs2dhYK2MjQ0IZmBIg7/xlz6RTdEU5dGIjV6epuQcDH5rQc9sbC7bi
g6S9ODUp0/7ZxZeekQA8CnKKU/cyCHDD9qru1tiU717ZvyBQiYZcQRjRUgxZm4x5chLcj+xnGOh7
aXw14VLuzFewBBuLtIKJFPkRwKcoQGFwmSHppIrmoDrJ7zOVZK722baLQ9bpBH6ruHca/V5r3iQw
vTI57EC33xJZP4ZHn1RGqNxp+bT1PSvvLpqnKIHQTScEDxeXsDaf2lwHaEkeah+OoWvbFFal+kFw
O4fBk556mrPr+m+BA6loqvy+7rN/+qcWFwjMU6mmHA+c2tAvF1iX2mkMGiAOeRIdS/92GG4q6a4O
JVJ9/TOB5xA0E6+/xqvHTvaM/GWQK2jMHkaTnog7Q/rtW4cuOQ7dY06Ve1Bue+13zpNJUu8i9Zi1
N/ZWY9tKTxjdGKLIAIITEtSlDGWdyVIXzk1+X1m7NCInYwan1NE9UGKhZ/3KDLcMpr2kzMiY9i5f
1ctoTDwmw4MQ6mtm68hl+MPQbN2nxVy9m0v0H4D862izLeHU8mj23KiBLUhqEexH7knHUq/arXTx
SpwhPyPu6wQZaltiO53dijrFb3SjponB+RQOt33408q/I63sFlrsofJVD/Pd2AQfnB9x/bvNfodR
/6lTa5fwipjgqa/9jVvaSigS+SIgzdTZwOwtvmdgiSxAD4KwK/HatHvrZvU4/x/SzmxJamNr21ek
CM3DqVRjdzXQQGPDiQJsWvM86+r/J/limyqhvxTGsR3bB9helanMlZlrvUNsvR/KrSNxLRR6j+Bp
KZEJVc/bofd+NPuVEDvLomRnh2fViN1ijD0n3+pi/HCDW3xM+P9cOkF9kSmWrUPKnVI+dPhJRqq9
S33Hk9Jvkp17RmC8sca/m2Ns8GSZ+oOttR9Cv9mF/qnV+kNAhYappqEpYdH37v52XRv/D8Qq1TkB
flpMdSzZZl3OCPzM9Z+Kf8Cfwiw/j1u4wZWkz8YCF83NFNzqsh4zQZKjigzHl0KgPZcuXUPXf39/
JKsxSMDI0Go2NAft9kuaNWgLpBqp+agfjfmSBRnSyRu5dW22BCj2fzEWuW2S08yvamJQrHB1rmtx
cmAVu9G0hbRf2fk2AESOfnqHdPAW34Ut0JdmSK8+Kt7oEYq+KEHfn6+1TX8dQfz51ab3HcAbWUaE
aT7JI6075wCXT5NdwCk4KfxGMJp3VCGorKCgchvMyrkkWp1ohH6R6JO7Jg7NhvxRtt43W8l85QFL
KkcoU7RF6JYvvlGh5oE95+Aq8rR5a+nNByeQ36QmRTg7Nj8quFsCBQd5k42v98e4sjhuAosFejWh
uO2WaVSyldRg3DW6SpGnwWDEcHW53kiQa2PktoEAMda7Akt6GyrQZ1yoe3QXZo72WTk7w9/lW0TI
lBdNbrzUVA/3h7aCW4RK8TPg8kJVxwlVZOF0qbbape7G+dQliuRNuLh4iUHdq3EqhJXmMHsIanty
o7JArBeZ21PUy4Znt9aQ7CQnR5ufP/prDiLthMLOlknR2jv45ncu3h0aahA4vqAIYWfaJXRewip6
F/vOXvMfI7S+qdzFWbDrxsm1jX9/f0Y9mPsWQFUW8xKukIClTNSQQ9RI8n2r4D2mfLNliuumtJHp
VJHKFieJkJnkaLSRhwBJfPv5/TyvrFLl0EIB+zBWeztu3dGwd6g3nLTmUcseAzSFqQh7jZ0fcQBQ
rENe/ZVHp9Z3dnJ5dEyvGKnwIK8ztW7slH9q3Ra+aQWjzpr551f+IhfQTk2Q+gVKh02275vPPGrd
aXrba91BQrUD7Mwf4TD/mdfnpn+jdcnGwbaS3oAB4bwDzA7xmWVDT51LqQoT8KCpIGY+mz7S5/iX
4nsc+NoOuMF/jLdYeWk5JNI88E3a6OKnqqvhghE457LN3J7Sr/Rb4eiSou1D9eDHo+Qq2URSiKGD
xeSimeBK9oukNa4JFEdCHU5SP3ZBs5HBfxg3/7LofhBoBAafU/B20ZVksdyYUCE0Bmr+fQKIMsbg
XGsfasnclbCZtfw05S91XJ/SQT5EvuXZ1fySTf7ZV95n8wW/MFRa4rdtcSicQ6DZn+5nqbUELPyk
ODaF8s+yUWebVWDVkU6S6nu6cxKuuKrVHkp12puzNm0gE9dyMFMvpp9rHa3B2/kIS6tTC4S+LklR
7PVUQ/OVzZ59z7TgXYUVTNOo3+fcPN0f48otR3xzgCNCGobvcBu1bXNYfSA3IOB9lKwcm5GTNf95
P8bqPAI0FmhIMEvLB20hV2D7K25rVvy1bU2BNBPyDNGWtthaHC6dMG5FlxB10Nux+FlQ/5+qhRo/
lJj/yFqAZ9nBDLae6Gu54DrQIl9KaqPlgcm1rQkxYquCj6P9jPZer7fHsfb3WhMc78+guJ0t9wpk
VEzYKAgAjFqsDVqbRd/+QGX4L2OgP+X6k9x7pW09ZNiB/UYslCfg0gmTo6V+TiEPfdAqwOTsSEd0
auj2BRINpfOmTaITEq9bAiqrZyxN/X8CLpZg7bfplJngXHC3nqVDGuovivwNrbFd0XmY/eL9svPZ
5sij3B/pGpoBNzWa/RhlUaVavqCQbTGaWAehVVtOcOolgSRqqhnrw06nOGtLx9z008c8qYJH06zG
fWz3z6ES4IhTqcaTAtFiIyuubUdMEXRBs0EXZ1lraaw+dKp0AF7UAEtzXm2MpoKt297qjFPsFnUA
/gaE93ajVK1l9p2m0NrVhzcDotLFaO2MPntQApO/t0c1cnaNpD8Y3XPSzoffmXbRXwCyRqLTF2+R
fNZyaxwsLu9Binqvr/a7aorSvYxXiqsPVe+RlVpPT3J/F3ejDUx0zL3W5AXWd6V0ER7CG0thdd7B
g1MGMBHdXj6P5Gws0sgQDf4udZPYwmDpS9JtKeKsbWO+LCbrrHYEmxdPCdvJm64YhNxCU+1mGo17
OS4d14+6+Fh12Zsm27hDrgWkDsE6EgIWHLK3H9ox0U7pe9DFTWw+ZcNnRX6gMKbP9YMZJef7n1X8
+GWOuo61WFSzY/rjLLCpTSjE/VVf2geTbm2cV6tr15JpPaOpgoLwkqlY6HY6BA57Nnaq8gAvLd6H
oe0foP2ixj8N48mQu2mvjUq+N9PZUdw89+vLZGfm8f6A104BgSJFa4zaM9/zdnK1op7MPgXipc8l
CiTCjCtAp+fQB8nopVrYInfmfByitt9IEmvnHDc0CKhg7i0eCLeB86DCL8xnpnvttabW6ehPTRfv
7H/vfMxZg6qMUBZXhLPzbRzsf5pR9xlg387cP2w9OVFirXbtFGw9sleHBPEUfyUEUXlU3Yaaeh5v
TcmhY2iRa9TtU4JLaJi88iTfyD5rO52aGfwnoXlK1r+NpJe6PzQd6yer38MBcSOkY9Vs+o18ghqo
huYJK4Ny4G0UaBhNXvV0Wgou0E/c5F9aLbROsxP4G8f12sxxfaPcqP7ASiy2uFqETmDYtFlikc4r
1yrejOlfRrgBnl+dtqswi909zXmPRx4sfvo4avQaDIbrbMGMV4ciCrXUzYV92OLTjIWWtD+AJdgr
hn650+2zhVhxmH29v3FXx/IzzvIpR58jr+2c4y9qamFGEiIUWCYb2WEtHfKapmskBKCMJUucxFQm
HCSkQ0WDd5ntfBbb/XGsz9fPEOLPr95swyTlUpuDjin9Y+7bO119B/Za/g10H3f2n2EWa9nmalar
NSNJ/XOuvHTOufa/3x/J1mQtUulY110RAMK9KKHtSlXlBbK1kTTXP/rPUSwWl5+GnaRXQhRIsQov
qsOdDT4XxazfSTAOlxuOXKyS6JjdfhVggU5g+QTq9OSgqV+1pDwr9uv9CVv79LQ74eyjqEBFQkzo
1acvzDAPkgFAAdvRsb40huSGY7kb43ZjGYtpWZ7qgsLMu9QBwrZMl5FZTv7sQNA3uRmmz1H/VXFo
rmVeKP1Rj8FeGf/1lQWAHngCYCf8xdXldmRVQq/XGticyWierendbDeujNtcpSbnof78b6cRMg16
Zj8kI6jrLL5VMlaQ9HJarU2OevrrVFzK4UsA8fZ+mF8nEdUebtpAR5Gi/MUJTC6szHFqeseDfohM
Gdvs7FD3JWfP5FmB6ZHcMbGYTvejrlyVhFgQIgcofGCXu2QTG9owDVlI5RrhkDg6GtqrNvixC2rD
kyA/JnrijlHhJfN0kbcM9n7dbsSmXMeGQzgHDsrtZ4xSmdpJSjeAc+9caoj0DCNA+K3l+es+uA2z
SIF6EbW6XUIMRL3YjTPMUilbKe9N+3B/LkWOu90Gt3EWOdA0KiWfoZRc7CHbJxW4suFp0FpvnD4O
8pYs/Prc0dAD74Jr19LGRqnmOJaGkMtQ/jZN3ypNC6frXzPNxYCw2AZfKZ6Bi3Q4yfVc2krA2RHL
77XKce22elKHrSrf+lD+CWMubidVL/mZLBPG5F2VNk+l8mxaf9//NmtrgHSLkqkO4ITb4+1S60xL
HkIUsS5yfJK/Nl+cLoCx//2/BVnMV9sMep9qBMm03jWH90qGIp+eeJuNurVcYULOp+JPLwbN5tvR
VAyn7AWJcBBLOTmPoAf674NiPFgSfL9M9dIs2zgb12YQoB8PchWMxy9qQ0ptWuMstCqtWHY55Us7
OER9vENK9f4sri2H60CLbaSZgzqoWUNtqUm9hMdo9DdNiY3RrAahL2yhj8+teGkm7RgzLDkRRA2R
x8++t+px86q6EgOrJQooNv8v8Ha3X6nRMHiRGxmJOD2mFfIAOsjNeCTdn66V76LQTBfygTJH8FIA
s8aNG+4l8LB8kJ7NsdjZjQ2O7/MmsVRcFxbpjUDCswZgCGTuxaLze7vLJQsQVduNYji0gzbuESsJ
VOCZYK/ynkS9YLF/kKip46EEVwfMMoHAzd3LS6OnygkOzZaq5drH+SeWmLrbjzNOZtLHMh8nT539
EO9bXd+WRF0PItxnRIMQOZnbIEEaKr1fcjFqTKu9oFabHqS6lync9cHG4bMaikwNSoUSDnj421Bx
DiVA7dNcqIK0bbbjBh7VW4+JtSBgpSHziyYQ1NvbIBE8Ja3NUcYJoue2QrC5bV000P71u5h+Cnpj
QoEH45plIbu1Yn1KhMwPYio6zbr0we5e72+a1YFQrUDFCv8WXuC3A0liSZZLjRBROXsSPiaZkPg0
NjLZ2tY0RAmK4xk05bKnEedK5qeUfHhOYE8caaDJnrG+seJoY8bWNg6iXCCJ2D9Cq+p2OFbfVHqa
qPnFCd5D7WvQBhDaMzK0ZdRx9/fnbm1UYkjc+PlAzjLhpBavF6t2kBOK8nOsxx5LTcFaO5y3AL0r
w1IFLYZ6K8MC/nw7LEjeaIOXUB7mFPvf7qzkp1mOTllqwP7fqF2sjOom1mJFyJNpS6FErOFBn6Jd
K3sNmuRbH2otCgmOKisJGx3FxYhqtZEKNMgBorZ54FZSELlt9dfMvXxnyZm/8aVWIIaIll2FWwxq
nuIwsQROXv7ShBgsNO+brD7o1Jfa+qhXH43xb/qH2uQCkbAD6MpIqDXDxaEnxg7ZydNJ2pqBlZ13
85MWF7EsKOIsBpNxCftHtK/m4W241a5cOagIgRIsHT4Ok2XnYk5rzZltwUuYMjcJ3iv1y/0dsD6G
nwEWJ2GRYiQTigAWrhXIaef1u8E5/LcYYpBXj/cKcvDUSFAOOvtDH7wMtu822UZ+WiEQivXxcyBi
oFdBlE7vY4iKzJRhdh5Kqu0HlL+EXsMYeCM8krdaGSD8ZGIFMqdJgTq5rBwivU3O7eikbhyqhtfh
Lvn+/uC3vuBimwRZYFuJmGDb/pBPf0v9t//231/si0huJ93HWuJC8X/vGM1jh2XRb4SgWsB1iUum
vKy/9wAlAikRInL0q9TwYWy2dtLqJF1FWExSr0W55U+oBhZdDdlfxhLieH8Mq+ucaxgoSXF/XV5f
tDnoAlOaEbGMv0bjg5x/QY3rfgjxIxeXSqySfoZYDGLSRmw6a0J0JYJUpdepB/nDRDnnfpi1uaKG
A6GTQofzi6yLLjd9XHWCsdF9ldsvzSYXd22qrgIsZV0mvxsUOeIW7ujlURq6p8yUn+Igeb0/jq0w
yyeFmQTxgH/tRe8tt7WelFDytoqgG3Olq7dJYRp0TRpnlaHgj6vYH1X77/uDWPvmSNcJ6pEq3HcW
uy/vO0PuxVzlg3pCwey7Kb0pLVhj7byFnV0dC/1jEI8wC3/xyVBy3QpDmbE05acR85LC2NLcFufV
cgEL2u7/Iiy+iFQaziiUXS/+XL3mSC26cA+Kqvlo6X+OydNshVsRt8a0+D511s+dpYoxpfhkpy9p
t3UsiN/865g0oeOjU9V3Fpuyy2Kl0gZL0OvSflcr4XdHrXdz0mDYa3rYCaHDsotn408Mo86y/xt1
NOgHoKkBI+MjtwSX5FM5TyNcRq595eD6YfhQ9fqDlX+aB/1Yy7T576/H9Qn9GW9xCiLOztXd5BTs
jZe4/N73z/f/+6ubVoj782jGFm8JZTA6pGMpBqCbKx0M9EQn+THdtLkRm+aXbyYefgg/CSedxarQ
Ai78hRVACJrib1U6uzNkMbM5paq+2yqmrRiL6oh1gzuFKEZpcFk0VpIuGNqIx+aQ9rCK9CkAbxjM
p9meek8xJN+T4Vx9sFuIDaFWxIe4qZ7LOP7c21Lrgf2HcxgEAX4AsXNKwPZAySoR63G6cesNsTr5
vIht8Ys5aBb3zTEtdKvOcs7hwMfrQPTgDXfc0gy4FwXEwZLLg9K0LgUhUaru21S+9PWbrv6Nwxhy
L8rLFN+A3y4SjZ4XRWyHdX7xbf8NZLMI3Ss5RORhC7i2mp4dbs6gZyHDLB+TIFWrWcq5mw96fVDG
yM1DBUCxvwe9e39jrJQxVfEOEox2nsfLg0COW6gILcvIagHKBgd72Nn+39L012DHJzq6k7XVcVjb
6tcRF6shtadhLhtkkG1ZchPnk79pBbA1pmUNqy+HOpOIIIEyqft3FapTrflQ2arb1Be93Sfx5/uz
uDYm0buBS0Uzhf8tzussQ7By1vNLaX3XYmhi8f5+gLXFzQMcETSSsuksm5VNp5ixVZJa0BnPPltp
VXumlYWXuMea5X6oFZUDIH7A7fBd+j95t9vBWFrrt9LMRjJm6PjFc5PLhyCO9rJ6KWXleRbisMb3
zN66TK+NkcHRj6XmhN6h+POrl1AVF1bZhPAXrWral3HoOdH3eN7gvK0EgX8KSQSxKS4jS9cuK4yH
UQ1B71pGan6oy2A8aKM2PpRt72+d4Sv3Eg5w8D+iJISb4+KNWkZ1N0CFQOkz8g9VGL3VQlBHarub
q+NoPfjFSKKWB4RGXlRIkJbTP4P3c/MnGwHqNlEyV3UieiR+t6H1sJJebn6YWM5XM20OPTIgDn1O
RXE+hxjCRLRSzSg+xdZGelmBbgLTuJqDxUdtp9wKjQ68etJNB+wXqhAdhJfORgVbe6toJ7+8mGO6
M6P9mMQP87wF1FwfKigixL3ZQEshrMLo5dTnJXhJ8sadglc1gcFpnNX0z/u7ZnVdUeP/X5xFVqOQ
PSG+SA83Gyb/bTtk2dmIpo/wYbc0H1YjoWIBPVw4oy3hbLYxS8ZQoi6sgZc2MPfCgroYzcP98ayw
m/lwV2EWKa2vQNSWKnaJ5uzB7IuwdpXdOfcPs9J/S3qdHFDtwQE99YH+Ri6GQ1P2h37AeSeT570d
dJ48bMn1rlywQLoBfhdUG6B8iw2FGVwx0R9hQ8l2dELoYpca44tZV8+Z3H0a7XFLXXw1IEh/DntR
oV4at43+UIWmBLUrgLRSGDt5dovPXTLski0S2WquuIq02Ce4RFO9rog0TR9V5aMUJ66CZalpUwmc
DtLwcePzrpxYAIqRrgKUQmlhObI4ceKwimmUD7E8e3KVxXujHMJdqsmB146p745V0u6U0B9dZHX6
c94H1UkvkfGdw+SbX7bjLqxLe+PwWV3cULUEvQXm81I5zh7UsTeE4WWTP4DNdau5dtXuw/3Br+QE
YNtsHayM0EVaCiOh1tWXsQLPIZ5qZ6dPz514ZQflc0i1fn8/1so8/3BioBIqnHWWgOXcJ/xYkheM
XPtS1+0p7JoNStAKSY8nB71SmMTUcQhzm87jou9lKwdc0c7VGQMX1++57puIfyZertLArT4Vyac5
K1xwVZ/VIfaCcdxZFA8HpfDyiZJzu/WbVj7kzW9avIWA3VNkt22o5Yn25xzNp5ROmJ5FiCa7w/gh
Uw03V/pd376p64a1Jn+N1eKLTp5J9GjjIF7ZxTe/ZZE2Wj9WJzkA3BCEqX4GC2y5cjKVD1ZX+m46
S9lhzOZh462w+uFxXhOYDZKHvfgoeRSWQzvwUSojbrwybLjsKvJ8vr+81i5rOCn9DLMY2xA1TmqX
jC0bXnCIclUuFXL9agevvmx7NQy00NJOUrXJyVgfnw3+k8uUDLX3dtGVRVjNs46erRQZKl21sd2n
aQTyuGwVLCx6ZX5E5rP+I8Y5+Fx2o/SG92iyl6Qq8BTJjz07bjq3iH1/48qxuvLUnz9sMSNm10w+
+xuYiZzjKFDtpvH7b1CY2HJXQcTsXN2gBj3Rmtpm2rsg2AeB5XbTaxOCtbXDf58RbyKJZHYVqW2S
AYoN8uZj91BBbDf9s51uyWOt7hCu3JgTAmXiiXsbJOkqqi8C/tPGvmd0BzZp3Hxz0oe8+Hp/wa4u
m5+RlroLatbOfBcSvGIND3P3Po7MjS0hfuuiCkMB5p+xLFtPQdbHcRszFgXsc6I8ZLiNZta7WP4o
DhMhqgD19f6g1qcPPhCkbPAfy8KPWWDZHk4gWWao38e58YPnJvOPgeO7WTdER13t4pf7IVdXucGz
gpqZwym22H6FWud8L65nlf45QT7QjEEmbmENVgjHLPOrKIssPpv2NGajyWtpCC/66BXxbshTd9Rl
iCMjLES9caW5+dBxaRjsOnSHpHExuUTpYSwfnKzZoxLlDkbg6fW40+hQt8Yu73wer90HS8m3uMcr
tyh+r+j3gOmHjb2YlX7sRXuX3xuVoWsiNzOEf2naQyr/2T6Z1tbbYvUbmFwgcIER2J9FEojamKF0
4g5l109y3g3HtlNxzBucjcb4ViDx51c5oLdGuc0KDlN6TZ5hPVstt8Ng2ljFazhUHQwqxxVuCgoD
uw2DSa7txDVhqvxBqXJPyc9J3nkov7B58sjcBe3+g5VvXbJXUwKP/h/0XXBHYnddja5Is7LhtgB9
V33WreDJ6p2NI2F1WVxFWDzOUgsamw4v4tI5hTtqlqtG8pcoeMQYLnXt8DLqW9cfsdB+SUJXERcJ
dcr9qJwEbDMNpROCHjDi+j1CGNzHArcJnZM5nGNF3s1h+kdT+R/vJ4f7M4rq2+2MxrqayonFeGsz
P6ttdiqqjTLK6hX6n/Hhg3wbAXYpVwIhulINmtvNwTtIqG9b3XT1eAsmuL4swQciY02d8hfrjT6S
imFOiFVUnVfH/bEvzF04zWcUMLAE0waP8vWH2uk+hHV4CbstmNrqbCLERi0GHRtrKbphD5IlKQLp
2Uxp46rgL9/nVT1+u//N1oAi1L3oGqHEJKTfFrvPQUNCS2PYYlRMvJkexZgpu9ngxhyoXlE+0vpv
cYzQH/ThY9TO+6SXsbYNT22iuTS6D5NSnetYQRciugyh+fX+z1ubhOtft7iGlC0SHtHIr5MxAQka
GyLOp/sR1s5tBXcCAUO3uW4s0oDWIVFbVoBbs/QcYBkbRxX1BNjhJw5B3jL9Kdfj3f2Yawf3dcxF
YkhMOy9g0zPnwde4170g6bys/OgznUnzej/W6jqGBwd4jxYCHPHFxbTX0zq28FC5WNqnDOBDVjnn
Ihg/J72B4qr5pPd7pUbtKzS+REmxdUdZkaECKnYVXnzhqzRrF3GY2cGEYnrvotiTHGnKgL+ujn0l
P7Xt+0AKd6MJ4Kh+rKgs50PYuzUPJyQcd2FXHwCfHByuGLM/e3oubaTo1YcMeh3wy4VnA8DG25+X
JKZWFw7viaJKvdQPvb55rxiFlwXy+8ZWvNr39wjA+eiwbXwXMe/LXH0deZHLlLSB2azK0MyG2Y3g
c4fDm7z9Ppbfq/G7ps2unNMXrx4l7jaKr++bra3//xk7YHKEXNGjW6rsyGqAbgA0jEsnl55VPRd2
LmA+Xj/N3qyChHOQ12kf66g/3R/76vrnbSqUGOjOLwtqbWYMfR8MwrZbvWRGftTxCOmK2rXs5lhB
Lr8fbu0eI57C/wu3WIKpAkMtEk4rafAeVtRRCp+d3wFi0l76GWSRR+eoNhWUVXmYasjcVM5TrXxV
sofMgd6FjPf9Ea1OIJDfH4IPgCkWe9ouhgpQNmtHrR0vGva1EXux/KWkxDBHGyfEVqzF7EFctvNa
vLijfB83PCqab5PkdlzBTb3aMs1bO+AxNP5nYItZLJORjC+ChVl/kKwHW1EPgJS8lL1wfwrX8+JV
qMXRoqEUFciSyuMTmdO6eEzUR9+AlB4X3mR943rWxyDwqktZ9hu3mNX1CG2aR6/wY13qrM4S4nFO
TkpU7NBr8XeIKm8oN4Ksnms8EQAFc3+gC3Gb2OzUKZS2YybhTB7t4KGJs13Sk2r9Q9t/7NTabRXZ
uz+nq1/vKqZYSle53jJLvAYGYjr1OVO/4CvhQoo5wkF7/xuBmDo6hRany4/MdhUIlLiNBETFAZqO
07GY+p5LSjmjSBU4btsVG/fq1Q+GiS4Gt6KptNT6C9ugrtqBIzRFYwJGcB8hvbMlT/PjpvXLgQDk
hhunzo1zKVpnynFftMK+ZHDSXWs33dm3aLIYeBxnnY2aWIrYESbv819xk6K4Erq9ckAB7DQjhTLZ
WzXx1Y/pcDRiAse14Uf592qO61ZOu85hldbdm6rJZtcuOlfX570Wc0Tf/55rE4y2NkUFIVRJL/Z2
4QQGwl2+KhxC1FedUH3/0m/ueJGolvN7HWSxOpHcaJtoNCCbheUOM7QMcMP9YaylyusIi3udMsSD
2oZwe4ci9dTub6U/mqHmtjSIVAD594OtfR8E4ITRDQ0L4EW3czY5vCYDLle0lAuvytE0GqdzE6Jt
xm64H2r188C611C6BJelqrehShrDXAJsSLdm7NXqLm/sHQJc/y3I4kzLLBSMQpPJM5yXvG/cKNqn
0Pv/W5DFYab7ymBFmgWvsX+wJcUz8yep3to54jP/stDAzwkDOS5WS0niuYtjw5khFPRm9ZEinFfP
yUvX6Q+jKh+bovwroF15f1yrKw+A2Q/NHBxMFouhV3sp0XjKXaKouhgmHW3tHJU0HYBnUQq7H2x1
I8GGRnKKnhn5frEcNN2vmhb1CkVuOSxlazjasVZuHCariw7pWqG5A4x6uej6TMtDacygCyRO7gkV
fk83O4UDc8iP9we0upXg0grhHcE/WpRNRil2jFqGmeDAwC71T3UYHMYuca14Q8RtfUz/BFq2AFuw
VZZfgG4v8eOu+3HvDC/Jpo7QxnCW7EO0rnnUzLD/DctHeNT+VtvvwrTaZ2awvz9xaysBFWOQLZTR
UORYvp6mIm10hJcuQTsDdDD1LvmrMKWtBbe2unXO3h+KNiBuF2HSXtO7zuR4GKb+cZI4A8ug/B52
ynsdbyzYMx/uD2ttAkmpSBpA3gIPt1jgkLiDoJIhz1R17eX29xhL+0BqDvnwfD/QGg2DQf2MtMhH
mQV2cpAb5FnswvbUCaVYy2mM50a3ES6X7cQrp7o960HSAx51vnemH3idJkseKkeXWKpMr0EB8Df2
w/WvWmQTKYojLDbZD6X2ybL/VuSv9GTCrPuNHY5NnNCnhrqIZfptHlGHPMPYqSWP4NNgtg8i3Q9t
sJGt1rIxlEXh0mvi+bK8CJupjf+WCs9ALVACtnGN7oovVls9NKq0jzsKo9GWy/ja+mFPAAdFKoxV
tHja10bQ5vYETrvoZs0N+3eqZntKl8ru2G2lya1Y6u0kAhVpbUOg0GnU/5lH+y6NdwEvdt+fd/cX
69oupEoGGY9ev4ri020krjaFLE04h2jqeIkN5eLH0h71gWOamocyTTba52sPGFAiqMSDPdTV5XVY
V2q9zFqwh1PmZK7ZmW+aEd1Y5zE0hI3BkX/rwRnNjQy9IiMLVlv4GQDaRpRy+bTWw9QcpRD2jhFS
9gnbZz9q3ua84jNbO2oGBc8597IifpKr4dGcfTcamt9IPw6GlNjOQOFDgvB2otUpjibVgt7jTNXD
UFl/ZLHmlUl/sqqtFsXq6qHwC1aQTwta5DYUazIpFAMcbo7Kx+gMbyxgP/1kPNmbl+OVUMK4R0cz
Eh0GfD9uQ+VIETkOtpMXO/9k17OHrPOuyi2avi/31+lqIJ5qIC2RfAB6fxtIVUoDwWK+YKU8YcDw
Ls9e8+lBMq1//ypEVwKsIlVzNFmXaGmjsRPqVuB9dUk+BwCWMrk5/g4T6ybKYtdV+hg2dl+A8aWu
FFvPEeadcbGl6rmSJG+iLLKINrdhGQrwbd9Lb3vQVqb0QZVa0aXK22jnW+1G7l/bZ0SEB4RxhzgD
Fl+pnIbBiEqBNbfMzsXEDUXNZ9P4NCF2I5f7oi7cIujdSv4jGAIXKPn5/ipZuYoZLA4q4hCM2e+L
lV84udQPhcw+10e3zF55CejFRg1mK8biPdiYNBbUjhiZjv689azZumv8e7kyoR1EO4FnOmfOEgUQ
pSkNsRIGeKy+Wjm1gvo5RrTu/myt7SkVKX0SMp6TwPZv91Q3V3JfFWlxmSO9OHaTWbp+pn0v5eot
Cgv1xkmzGg0fdsiTNOAIt4iG6KqBviqQ7GA+1yr6NlX1odPCXZ53GwNb+0QqxwtVDkovzhKYXclq
WZq+lF/MqtjnfvtAXfUp6bX39+dPrObFkxBG088wi/2l2s2YG1pcXIY+xazztau2RKTWB4IChNAV
5NUk5vSqXNM1ITpSXVIwkE8EMJ0XuX+9P4iVE1nQsv4JsVgE1tjacwSt5qLANMKEoq9dp53pK++T
aHy0Rn0nVeWjlJmf7sdduyVTyATOjp8DuK8lTqjMuVC1lgHftai1o1NiilZGWudGfpuTdW3SFZeT
4ziqxqdBs+AalZaX5LGGVL2ln+m2CYf1CeGf+z9sbZ3CuUIXlh8lyD+3c17WQzg4lCIvajUdEenn
Aj8fJu2pmLeKPWtgS/Qo0RERVyGONfH5rz7vqPQNl2jWqRIb58muDnNy1ip7bw0OdgeeTPduiJwT
pHgveOe0xsG3ht1URO8Ge/TU+oOpb8FQ1pY0HEE8Phk+5cHFwVRPEDmDqCgueWVUrl3rgRfq/r9X
3uVteRVlsXHqYVCLXmPNjWNTk3Nqw1PxKXFtfyoP97/m6pHEmQTfRcO6nerG7RxrRaFGypwXFFBe
rUrxBgA8ZSQ6b4MM2f+xVE6j+jjl4Cod64zg80baW9vCvFPQboWmzBVpMaPTkFdZ21XMaCPtovQ4
1/4uHDeu1VtBFhNqjBkMS6suLgWgHu4T9lS5iFXfn8rVIDyeMR5Clojq8e1MOrLfaKk1EiR85o3r
VfVT3v97W3OOO8FH4PgWbvGLC6UzZHPBEV5eyqApXCt9Kvv4u2pAbEl/5/gDdoL8LI9F5GFFIrja
fU0cdGbbViUeZ/gm5dK3Sf1LyaJHNtb9iRNLbHFOkL11WIPkExQOtdtAUyxHUpO0GLnpuHE7pXSQ
2uDBtrgqx8POyP64H27lO92EE3v8alxW62fUdZriYneT6xdflYTGxqa95VoUXPFEZ8PmorIEDfpj
VuEYKrOuQULmbXMMTpGRbJCL1ig/uKXzhuH76BBixK+4Gosvh6zosSwvjWQfB0d/FwYvZRc9mbCg
5qbcFcVXAIReHtdu42dHsASYgbcbC38lKTLKH/ZpcE5BFNz+CFDLeRp1TXmxi/Jc1PVDvqWCu7JC
oKLIwh+eCizNr9sIlMm7tIvT8lJj+lD5b0L9GKB/qWWh6+Mzc399rAyH4itHPo0ZDT/gxXAsvBFs
K51KnvqKNu9Y/dUXIwx5gtyPszYo2rg4aUFVAIO0SEqD3vnzPKnkC6dNsUxQ87M55PGhx1nQ9UsY
KfYcbjmYrwyOuyUtDUaHMKC92NQZjaahR2vkYqTlPhGa/k2s/gaDkqnD4lsXRB647befq1VsQ3JG
pwSx7djHtpSShyh0pAe9GJuNHbAyieIroQHFndkyljpgeS13FCmp/0f8A4fR6LUHveoi15xN7ZDn
GBJZRattPILXJpGAVIWQ8kSfezGJY+t0UubnFeq/9VcpFMBcxz/eXx0r+QOoMbxJKk9wdJbQ6sg3
5HoM9Qpd/Ccb0nPtlHCGf0MwAp4rirJYhKgONoCLL9VPamMPUc1xEp/suf6exb9DokPaAOaCzZcS
zf/bGFqrGHWnlfUl6s1jYEk7pQr2Xeef7k+YmPTbU4RBoPlNQ4j7MkJqt2Hyom4Q5Q14rZnBpda/
mJgr1lnr9tGW4NJWpOWkxWX6/zg7s924kaVbPxEBzsMtWYMGSrJkt93tG8Ju25znmU9/vvQB/nax
iCK0gd77ohtQVCYjIyMj1lrBtRiVILU/Wsk/eQAVxHxJpX9uL+jay1gQB4hPwwuE83q5oArZgLDn
rvellEkU1qFIzcNtC9c+Rg6LmCR3OxEPxbFLC7Rn564ysdAEZ4tJpV332Y52DuimDQpfYnowH2eN
XpXrgipbaHG5N692/BnxNPS4by9ja6MAjP6fiZWDGWrThvVk8uWZilYMYgjybQPXHxxFBU67cC2i
9dq19EKO5kxXSj9tmQQVmXLP1MyKFmdVJd4kjctOnWjP3urLh0WhTzK9GN8sA82z9Tq4n3Lpn0IG
Fac1ebNTsbl+4orlQSyFgMAICVXs7x9JRB5IUdFrC24gaeOhYLCIq3MnKGNzVIcftdYdJqWU3GAe
d47sdfAWhoVIP1ctMw6E7/xheAiW2NICMmYwAzmDK4qQybBPQRt5cfp6+xNurVHURoUCIhSCtTYh
5ImkL1QuW8dq/Bw5EuYwBuiU2vlJRf+5tC3X3Lvgr/1SiJ2LSREk0KCZV/tapqXGhSe3vqb97PSn
dm/+wMb2Xfz91fYVasLEP42/P04xD8TnwE3ClzJ2U3tn8zb8kdjNtnEbAVRZE1iFqpGjLWpLgvdj
zJ7xBSa6oO26l3ltLkiYQS+QO2+t85vnrWEtU9D6kWncVRZU60+9VHpLPTxkxk7PQ2zO5XXBx6Fy
iLYnc1OuMLAlMuCLKscd10XsljDl9YjMcieEbxpBc1fUpwR9fJVKNqXEfEYdIyH7VSafh/6UtZ/f
7dlMIvjPxio3lhRkKphc2sFRlz07Sx5qkHUTkqhzLB+j6qc2ImneqfFO9rrp3ExGRH7zd56ycr5m
0ANznvMOzvRbUbyO415tb9PpeNlo/HlqIetJc5ldwlYp286X6w/ZFPBenw5EpElVj7c3cGMl9L4s
Wk6iooPw22UUaopa1piR0/sxzNajxqyl+7aLnZ2YvvFUo9Uj8PZ09UB3rC+RTuqiwOn13p+Lxcuc
7HMZ2U+DopzGtGOm3fg29/mbvhQPRnw20wfF/mwOX2+v9DoIAikBuiAEvHgDrAM91xVdG1MbYHwH
xTGia3pKJJXqnToGbqOm2TEKaTsi43tvTHN+f9v69QfFOggahgYq1BXWp7uryHS62h58GC3e4Cxu
Jp+5bd3K3EnPNzDeNPe4T2hwoLpGOnj5Rds4aOzWHEa/G5M6RY4wqx9krbCPBRJgXrx0zslx8sAD
kdq41RQqJ0luy/Pt5QojlwGGHwHCnjcJeS+tissfESu5mXQ4lp8vwWEK4e0mkys1+s453NhVSmc0
k/Bf+hTr+t0UBMVsjGgV2eMx+dCGgiLkR1WxY+badcTzCl0p9GlJsw3xM/64qltKz5mVNrKvGLX8
WGn98hRJsBO0IfvWWegLmrPc3unZ/BFwqraTJ2zMxbTxHPqoouSsWetFVsuw2FNpKb6BCsKso8e+
fKqyp+zHmBzSR2d5m9XEZfpf0J+M9KF74w+d5+DT8KvQP6bBvWzG3p7ayvW+24K+5/BhuRY52Jcb
kquFAZMuUv14aqvj3MiN9eoUyVB7RmSUUGkqCuI7kWrDsZHRQXZAgKj51OuO1NCr2dBlC4ra1uBq
kEVyp4eQZLvIcbl67RzKzDrOS3JszPdHSWCQqBNDFqJWAa/mcr2hkmRlmymKr+USkxFS0/DbuKs/
3T40G7sK/gDwCEm2GLW4Orl11gxgYkN2tYiVe3kwG8ktIdC4vcaTboQjuxMrrk8pV8vvTIBGHysU
Kckffl0ny2Rb1az68KFUxHlMhDm+Z43R5E/JVMb2jif/rlRdRgWaB85v8RGailfdk5LBzYgvtYov
m4e89nSLgQJupR0QAmXGgPOcA83fm9i8tal/2lxlCHISGM1ol8pvlnY1fugPpVF7qCne/nYbIQIJ
NbwS+A/sdlu93Mq0JtenGKP4Vq4PjbcYnZJ7WdkUPCeytC49IIIoFNtVtxzCaIGWkkuINN3+Edcp
JCmx8rvsCjmZVurlj0A735YmaeBHSIp6ppphHyYEVE5K0lj3xhKfxl6Pd47llk2RGqPwwksdCvel
TSQ/l0mjKeBPs+3PZvQ000BxS81pEBWWfUZl7yxya6dpEDskEiB2rkafZgwi1jtUi/yiGP+NIghM
6EqpOaguBKbuiiT1pLJ167TZ8d6Nw8ItwPHndqXzvoYIKk2kNvFEzAOYJB3taey+lWrueF3SDvNO
vrThtDDLxeA7RSC91yqSTp6T/6HL6uty+NYNEE/T+tibyEuQMtz2mesEkFtNB7NMDV1cpSufSUep
agbka9A01aNvtdkMJ1Vq5J3N27ZCLQ8cGed+DQUKjbhcFCKQD5QzdvO56u/SatwDp259Ih7V/CHc
gt6N2NY/4tk4duWYWYnm2xnToGWt/6VHYefVgLfub+/atiVBHwTtR/V6tWsVJy1N0kxjErfxfRqN
j7PRPUvD3hi0TTPc+iQfZM4ovFwuiI4hHa6MSfPtoqIsMYXOWRQx7qpaXnZKVeIKW8Vm1iKmgpId
c7GvymFLJBtSG5qqbwzZA1gMT6u/1I3s5cMHTZLO/PPuHaRpQtRQYDIwFHG1tNqy1KiHpez30z/F
krkOhBd1T8/g2u1oFOJxgL6o8Fn2yoisM8MV9UwTuURmrznV/E9iTulOQNo0ApqEWriQfLVXN0wZ
N/jzFGJEb3v5UNclnZnRruz4fzGEciaH3KDgv0bhO31alYVRm0Kpq/bUIifvCZei+/HeL8Pnp6WF
aDNhHS7QpdPJS6MnzJkxmcnT5vKxdayhvhtmUiC3L2oleXu/OfxOpl1CDZ737qW5vguatowiy8+s
pncHa/ioR/ad+X5yPbCF/58ICAaZtjKz9PWI3GRs+ZFU+8IKujrvrqo4wMsoeKE7LkbxrbzNycTQ
aim0GI8a/8WjJaARY/2oM3uPnXN9PQhDSEv+rh0StC+3TGeK5BzYqUXf52ubSp9KxNpzJskpe+/2
LUMGLUduBubG2eshPc3Yy0EVIdZolo4XjmjxhVBdZTQc9z7PbUtX02ZGUGFyL/N50HM5qt1Xza4O
Y492l713t14nLCQq/7emqxnfUVc7PEixpAVPStk8o0FSSe2zEtY8Unf0VLZXRVBgqAfCnOu3+Fhz
jJea/VOTOPKKUI1OTRV/KPOyeCzsdufgbgQisDliHhDAPUrKq4PbI9Ha5/JI1hDRPHUlJfxsAa78
9/Z53bQiejLkmWRgayZmnKpGUKi1iiJHUtVuoanNWSH5+3nbjDgsl/cRY+1/I0XZPnLLlY/XldKF
VY4UbGdl2SFxYApkkqx5talMx9umNlcE6hyxBKDnwHsvj1MZq0oxth2ZnR4PHoKDA5oAlr3TaNi2
IuaPER4I4OK//5GcIBK42HY0QH9PcucN+ZHkZBaRfbi9livvRmeQoI2SM2Nm+d+q6CqNKESFyJT4
fR66TaC/tTTOWo3r3NI/amW7s3VXDo45HqyI+IKJJksRX/GPRRnl0k1z0PV+isZyRvxxCsfLmTqz
d2qvdg/MrlBSdIDD/eYlXhoKJsBwiaL2DCQbPqN1m1PEkvaGUf2OZxdOJ6yIHBV1CJLitdP16lyV
Yd8ufiNUBT1Tm7MQJvqgf88QKe0ORiIV2vMk2UP2mCRJ/+Zoke2c08HMrKcyKHUDWJxmLy75TtQf
Wn0yf2hdZVTHwLDirzbim5/KQFYY0T0JIOXU9vqzNo5pf6glpX7LmyJFkbcqnc/lFGm/yrms/zU6
dXnJEjv9VKRq85p1s3TMwiBPeEBr1ccBJUvqXswbKw/V0o9vCbXUlzFPlg70uCP1x4Gy7r9qUabf
8zmIPyVBlBWuUVTla5AueuZVi2E+aSB7oyMIz4gzhnjC31GqEuiDYZTpRUTjfFKXdnDO4Ogy45QP
ZRp/0ssiKl0tc+anRm8k/RTFqgTn0dC+m0Eid24E/EB+Uuo4ex1ypJ6fi1jiXbzIMwpPUR3QGMjy
UfoUynH692IN5dfRaq37RK7nv/HyNHOHiqeQp83wAt2YJeaHNi8H5SAFZQZddOj7jyG1C/k02Vqi
HHJDqROv6wpeGVnUtblb96r5V7toU39si6QMXM6/8y2KmQ5x109z4lA3W6TXppIirPVm3B5Co7Ea
hnomyKotjP/5Jy7Ccrnv2TyT2Yuj1t3PU5grO48+/SoFx+1EgYlGHRcGSJVLH4/VJGrVcRp9hpkV
SDbPAw9ZvTTH6CQvzpgdgsSS3/oGgRU3z5z4Y1d2VnyEDlbo/PSSb6HUztCyXUr+LaiyCQBImqiA
VRN23VCKJmFXqK8dVMYgDMdMtg34ZmacW66SWt0TOYXMPs+QILxAI+/zkAyUn6hP5keU/Ot/Qe00
9cFRlu6nhEp4eigGGzFIw0B+9Cg1nfKJscrt2WzH/mdTKr10B+Ek709WOzTTuXOafj5o4NcLF1SL
9Ta1oywfoBiF2XGYlrnkT7XMaHD7WrNir2ioGO0kaRsRiwcVhQqBLRYZ5+UmJ/NQRYVJZXo0K5il
Z1OLTkP9U8r2pPWvex7ASuE7QBWhg0NLb/VGtKVimNCrozidhMobGhCT6yDdfJqTSj4WOUoacT91
iVsXNvN8JOJFH1jSqbTAZ/LwDI+jXid76jwbcdQWXQiuCJ5EoAYul48CeWp2ej75PCFmLgUJDRzT
/PXeSwhqH9vLZApac1f18qnv27KP9cXnYXuCyoI0aPfQt2YuxrA6SO683xzVRJ4O1IeFNv7lmpbF
HPRyCWW/BC740ovOtlXhwTmIZXKtxfK0eJLfffNxEcHXgmBIj8VaXxWZ3VpjO0kLCoCJc0R5PL9r
m7J/MFq9pMRo7CkNiJv08moS9vhk5OK8X9Y40aGdSj5qJPtRElteGOrVkzNIw8GYB2knU7mOQ+KO
pZxJoEZBai03aI0a1Ts1kX3ZCOZ7wyy+qZ09nqfY4coBtvdcmErnZYpUn25/yI0jI3CwlFC554H6
rglWslTEYalqC9jv2nNq9Sjbw93YO6+90GhBlUudPg1dytzo+7hsJzcWgwOqIHm9/Tt+f7zVZgM/
Ip1BphBu4NqjQMO0ztAViq+TbHlDSfnctUZzcJOpqI8RndRjXzWmR7ycvHmJK89JhvaUxz2Dp5mn
5ubj8LOOLd3rla54zHtZepLlZfkLTZHxBGu/OdD3zRgmNzl3RR1VH4u57ty5mIMT+mf1sx2W3cfb
i7o++Ro8HlJc6KnU+0zx1f9I1eQqVqsWbpKvTfNzpdZfukrb68dtOCmsXiC5Mt8O8MfqJFYzkwjI
ayZ/gb7xpKpTcMCf4++W2jt3t5dzbUpMvzF4mzLYkxbjKpAxdTkuI61S/TKtddcxuvkOyZLc06du
2jkP4k9degPr4UYGxsLFh/L15c5RvIpYs6P5jRzXj2rXzkd5MMy3ItfaR+5sU3BVO8+YzNBzlnnY
U+a9pilwixC6GMjMP+DEVzdJ49CT0QJN85WJFh9SdYGDPmr6XWKOrTMfW7s660vrVvJ4GkIhtH1/
e6+3f4BDbYvjyXLXVCMbJqyTUzECWsi02Sk8pv3kZXKNdPryWZH/qpEELCwNerr9Io8tsMO9h8bG
5xb9bJyXrrKYR3T5Deoe+/OgEJPKfPirUWDuUQWxdS8KArCOt9e78cHF1c17Xfgy3ZxLYxCKEPbV
O9nPZbTiyKIXtHAGXT9ZaTt+HqU4OLbqkJ4KK8k9bXHK42371zkK5SMxhY9JwjjdmqJmR5MU4E2y
P7SK82jM8XA0y6Ql6zSzr0UhlTuh4TrgY88Qkj+MEOHlucqJAkWSl5oOAY3HxLxDLrd4CAM7Y0yo
OnzI0iB/loJRf7FLJONur/S6qauyv+wzfU9YTlepgpoF9mgPLDVTIy8ondc5mT+XqP8l/egZifMa
ldGnNkG4UN/D2GysGtNCb9oWt836motDPZpsiVXXciFubC8Y/ikTXzdTt7IqL27P/9Na/zMofPyP
CKzFAUWiHoNOPbpS/U9qpyfoxC92JSFn2gITjx+Kui7c0VJ2bG8cH5ADoAhYJ/f6embVQquC+RIU
bczczg9qGipemg/0Iwcj3TF1rS8KARtoFOUh0YvBoy6XCcXXnHg4q/5UoiRauQWC4jayk0uQ/ZDj
9plRLQcpre+rOn4bl+iofh/H4UvitEfU2Y4Bc1Mixl8syS84dsdw3APIbBwucCkUSMBTiEHDq0hi
UxGrEjBhvqGh/WiWXlx/TQpabM1eGNmzJP77H9+bTpcp1wb1uBQZNnl46szuFBg0uvemOG4aog1F
fBTqAeu7ENKx005Bo0Ijc57H5mvSVczXMlxjb3DyxpFBhoScHkA75MQ1TbeDm570M83CPv9pMJrJ
UShkDIc4OmraeFy6HcjWdcqCdgBNIiK/aDBrq7jkBJY1GHqo+UbSFXehlf/FVbwnTblxudG3ZlEW
m8ea1g0IJZVMBJRTwB3oqaMu3o/3YD0YUQmOhMEBsbEcTXNq7xqwEvd0LvvjTJr1NNpO9xet22Gn
Zny9aJivIhiK0SRC7vHSa7pI0oeoSWW/bVV00dqlPav1kB5uB6PrgMBcG9AmggdDRXJ9xaXgZjRt
mhQfFfv7xQwQZu3vQ3Mnc7r2FxI0oo0GDYZX9xqQgL6XlMrRovip2h5RFj/VlSEwWo+zPH0LavVV
2xtje30U6F/SsxK0IlLLNScs153RGeBQ+TrQ+1elaodDWgTmg22CDJNGc/Ju7+PG16I3i0ggMDcx
yHKVG8qEU62j5ufraaognGpVL4g3K9NORnJthhY8OaghToPDF7t0ikxq0iFqJ91H98VgKBC1hLLP
7Z3FXDsFVhxsCEQ8qeaqALVYeRFMnab79hTUaMRKyndOpfNat612vL1vImW9zKlxMKxRYUJc5op9
0ebKEidZYvhS1SVno8oJ9XIhM+9d1c5zMsyfI6nfu5q21scoe7CfpDm0LsQu/xGQp8AK8qLsDD9u
9CFHbDhJwKpR4dRdvS3DPRGrrY/Gg50WNB5CdXzlG2Ux99Uy1oa/5LXh2YxyPfVtJ51u7+TWouCZ
CdEqXqoghi8X5SATs9QoZyKdULjl8uKk4Z2SqIfbVra+F+9GoNw4OdSsVW8JOYvOQODd9GM7BsA6
6Nm9mWnjnR2U0Z3TUYwG3PpuPAfniX0jMaVjB096tbRSN6cB1LCBCmE1HOwomh55/lTurDjdjj9u
JKLCFmgEVidoZ6uPpc1G2uiBY/g1/Mdzmc/SYwbp6A4mVe/3VhPeF5Q272bJ1Dx9VJPHfJqVPW2K
jbuIDh4Cjwp9ZCiEaxhZPA2hPAQFLX65IOWdHjo9POrFP4gkmmi0IPDqhiaVc9ifH63djHjDlagL
UKmkQCrgDOK//3E+qsaRw2CRDQT4rJjBLNF00KM5ckksq5393jTFQ5L+EYA1EvBLU+GE1n3f24AM
zMiWHw0Nyv2HZI4z1XWkYdJ2VL+vj6JNpgfEiUlzKMiu0S15lkU10j2mL5VB8KnJrPZnNQXyTup7
vShhhXtbCIEJJsflotrFlIiusolIs918UwdHO2Ua7RY3Ttt+50Burog0DEIKCrXUEy9tlZZkZJmU
Wb7TRWPjUrEay9NYwprfuRQ2DdHpFUqJPCGs1SFUatso2oEvxTVafM4CK7+TJbnaoVFfo5wFYEJU
pAWjmyO4Wk+b0G8oYW77RuiUf6P4Ac42aaWXZmyGh3405MdwWpSHYpLmYwKD+ZQmcn5u87x/q5Xs
Xk+SjEHEQXa0kjo429Kgf5W7tPuSVHP1YkWjeRiaLv1h0drauZs3vjoyPoj68SkES1uEzj9OjTU2
vGvjNgD6ydjhMqSQZ+bGRyObdz75RozicOJdglVv8Ghe5cO9NdEBNNTA77i+FFeRo+hvk7s6O1IU
iP+tS6E+GvX1cNDMISpOdjqWn4fUUPaWfK1crNqkjiSqeAQt2XUbocyQ+JOTyGZAcZIcqkSePjVS
5HQHO0xPAB6Cu4HZW4c0J+FqRqk5dnPwHOdO84KASvqUpfZnvUFgIyPwf7h9U218DtIXmriw3XDY
tXSzrPSD0/WhjcKBOX8yQ7piZR5WrwuVhJ2jcX0p8tgCKQWgRExbWJN7u16UcIoqfRqd3DPzfzWk
DBtURMvKgcP+7uACFJQHNdKoZNT8/6WbzVrY9kZp5U+l/SyoG8qCIvXOg+t670Sxm9IX9Vvi1LrS
yVLo66Qqo+wLGoP5pPzQlWHxzHB34tNVno5IFJ0xZDw4N9f6zxoKr1oUltlTwGX6kqWxqCtGFgMZ
jOSBo7M3GvyqpMf7kV6NeB0LDds1HTGSrbzs6658KnJZ/zhTnzgMeo94fjT+XILO8EYdZLYSac6b
ytT5nRxNxMiLbBfrJO5UcYkP1MVXF0NfB53WdEP5NKSh/pQUy3JkrNV0bqPuZyoxsLeM5MZD5Ub5
ePswXHmoMCxUzMkmuCvWXSOtRyp0yZ3yaaoF6UjTwgrNpiAIFXdW6VSc8qVrfibV9G5qAYYJUJRR
eYUJWdVLb40lUNGFElVP/YKsN7w1+Yg7xa6djd3OwbgOi8IWcCdAkURgGK6XthKjQK5Vy6snox6D
Q9FUDjQC0jSlVJQPAFujX/aQ6A9BNyWZa4Wx+kFxpuLu9k7/fjGvvzGXO6UK5DMgAKzO52iHEZ30
qnpalMb8CNcMVTtjEs1zS2MD4Awl41ycZLnsP+ZGj2pNnKXz61x2mbs4qfnQSYZ16gLnuwqo87Q4
82mCAeIFaVd9u/1br4652DBBw6OrQC1sHb2reDAchkZXT2mQ6MdMtZ8LsuxzVdja99uWrpIHLAnW
MRejJqbWrWqB9DRSBXXg8mlxlPhQMxITUdsp34nD18FEnC5BTrcNVTSgLh0gttugjs2aR7gRdOmh
HgqV0mZj5q9dKycjmt+dsccrud5D8LEaMEwSWFFwWL2VeYvPGafaZC7eEi4fizqdIhfNDal+qaYy
2WM/XZuDaQXMitRVt21nzdM0em1c0IGxfaY0AvSx6BfaT7IDUtiN5Shs340TEPAnThR/weEWW1eh
Kr1pa2m2LT9UUy12mfGZDCf0PKNwJzPfWhhdJUGsoxx7hcfAZZYmLWLbn4CYeajrIogMVCn9OAYR
M6ne646AMP8wJtz1j1SN2lpkMF/Y9nuQJS4vqtI1p8R+d7Tn6QaIDJgOuA+k0i6t2MCZl3yQgOfW
g3rWlgYlZ7wIgpUeJe44WiQLRqeXbqOZ6Q685Trgk4ZSi6LLIHr4awxyGzBqeDQiBzmI6VANwWM8
xfSl20/LoJxr6dO795NphCagRvDBiHWs3gZhN5djQobo93U2W+5syJnkdbaZOu/NsRl5wxsHPXBA
gKJkdLmlul0rvEGqEuZYehdb3Ndqr0hHR91rCl2548rQ6qY2a1sLCgONu8wcDmrxqxxfrSreuSuu
oiJGeCFCuRa6frjJ5WqCYG6jWEg/lGYHC7ksPxVyn+/UXjeN/Ab6UNJGtX/l600kZVJgoz3SDzFA
OiPs42cZdY3ivWdKLAY1Nr6NENO5ikxORsnIsdHrC+PgfsyZrEzTtN2xsvZrbnV8mjQGOJFMT2kV
bqMut5uep9GjOXuVknp9n7gBVE9rPk/h/W2vXvsAtgCIQRj5PSAPvtfl5xnN2TIqEG2PmfzB7iav
Plhdd7ht43dP5s904bcRCNq00ymAAGC4NDJDsKBS4ZiPoRZmBzlKwqNWOsFx0a3i88C76KGenfDv
jgfrwwJE7BxqS+zZkN++yL0ZvppTk52L0VYPcgLiyJgsyZty/d+ydDR0+RM93JvM9zt2rH4yRWjS
BuTI2J71E73Slrmx88x+BPaVe4FelPcKylYe3ZLmjCTUdCjmpj52U20fEjtOn822nc5SZxYhJbs+
eChVuz4GVhk9W20bPFlSXH7q5LJ7cxioeodl+X5ZoiA5oGkjH7oOSiXU6t5oj7oF/teNFACfO5Fl
nTvwHWCkCt4maEDqmqsDD/g2X6bFtB+hb/NwOytqey/1X1PqD7e/+J6hVX5YyTOgAmDlj8PySF/d
00bNzeOXdPj8P9jhmhMIfXFzr7x3UYuui3XsWMbMzFzz6BTx10qvj9NinW6b2jiUPN/+M7WKyrPZ
l3Ie2fYjmmAfAlRgrfrUzU+dIbuqOu7Es639c7hLIGCSZFPhuTwwatbHGiwk5zEb0GMfkeG+b2EU
39lz/6xbs7KzjWKbVs4O11yMymMXSUxW5uRBiwKlxNzYOJObmkV/aNR4T1ng+kxRtheQXwX2NT64
xrWklIsSx6ojf1TjqvbQ+g6q4xB1w5c2HCymoFij+q2FnUAYmrNo8qZ27ntPntRu9tLS6T/1tlxE
hwbN7NClJK0hgjCXqa65Wjgv3ys1Kj+NpZqoxyWLAbOZTFMPjnmpZNVjr6Po3KlVnEsHdYZXcirj
RFN3QveVmC83HMr2PPPF/GihVHX55ZS5jwNLmULfScA2DPYr2OU7vTEiBh5KDCX7OtTMs9IYOdrm
Xxb+VYLn6v1wnKU9gNqVx17+FGv1HsmpDChlPIZ+Jz3kckIWUZ8z9WyNtovU7vmdx+O3MfR1DJCw
zhUuFTbqbETdHPpx9iXWpOMw/xqiTwx4fRymv2+burqyhCnRI4FKiWjwuoctMZsVzO0SIhZcH9Tg
YQLRPe+pmV2dQPRLeGATKXlqiezl8js6Rsn0ytKK/Sa3n/rgc6Ck55GJw3q/k8ReQUjwGCwJWig1
C9Dw4pf8kacPjhMEUT4BxlGkR8Mqx6NGStvVWvlxrLX5nE7ldMwUZjOYoZJ+mCK7Pc0RSgljZA9n
qAfqqzyCzS0VsrhaD9sPARnkS19ob+XgWG+gMJGYv/0Jrno3/GhBMRR5sJD0WlNv5hj0aq0liV8n
P6KwZhrTfFAX/Qy/6WShLFPPj4hPHoovefaaWctO2XPTPN05QMC0Y2jVrVy7Bv7fzLKRoNXN3NUa
qg8TCh46Y3ChKkDamwguxgfD+CdsvvStfogS8D+3t2DjdMEa/e8nrBykVNLUSA2TKYrztzCBfNa5
gXQYOtnT3otEEZuNF9ISp9Ei3lmXHhJNlo4YN6sN5rux/jUFixsOX3OmiqrhXwbTdW+v7Nr14Vqy
s6IEy/2zJuSPhYbEsNpHvhL79EK8xo4PhWMcjfz7bUPXB5laAs1cKpS0xqkqX64LNr5sl7oW8c5X
BQLazaW/8nYHYrK1GhEvxAOVyoUsvuMfxyvJiq4fsjD26/KnJHnha+E8ds23968EWJ8NKoIbjkl/
l0bSejbUpG9jDmHrZdUhY7KhMu/VRTYuF9Cg0IY5c9DXYTxdmpGsULMC04iBNX+xtPyDHJbn0ore
7CY9VQuzUhHvbvS/nbCaXLtrXpZZ+iUYrFK/86jb2lQ+m83jgTYjP+ryhyzTXDkC0oC+1EOl/h4p
2tS9O057UiNbLoJ3EBrJTEhYV4/uLK4jOMVj4ptS4hVj7PbG5IbJjh7A1nLA7EBXBJwJK3J9wPRS
ihZdT/xQ7l2JaAm3zOUtMug7wf4q0aLXDAAJmD1NLYqhq6AhK4MahQHAyzbpPpRKProiwh5uO+PW
av40ol5+HNDqirlMTeILJWOz6l4qrXRT5zVs7P9lOWKquEPOI0TKLy2pej05TtonfmLlidtIyYss
jXvVuauSN9wIqBkQFBS0kCi/rKxMdVk1TYYPzOownZtIGY+TsxiHBsgVZSX731nSZGrdRnbsisk5
BqOTvDvYc9kBzRAyx0Ldb3Xf6GowITAoJ74VG9FBcuzHBvbaMZK1X3NbGYdJ56K+/RW3PJ/hl1T6
6aUQG1dHDIWSZgpS4ZOJc+alsNyRSaZewvCyncVt+Avxl/YUOAzYW+v2hVnJfT0WYYri16+S/SNA
amnjCerNu5d0YWj1IcOo7ys9kRLfULMjqL+HYDR8iLTH22bW7S/8RSRuQHIRRxGkiUuvDCH3DXmc
powed+pjFRTh6M6L891M8tajiBy5iR0oLkPMxvCgVuNu63rj0138gNWnW6SYEYt1mfqtIv/NyPFz
Lxsv2SzdBbI5upOtPyem9qUO67u5Z2gbpWlwLwkT2vMEpa8py2UX8RvtcHtbtn4VDzzCDu0J2D6r
X1WUYCgghaZ+1BiuNSXHbHmzKuO9L1c2nzIp3QJqDaqxhhbVicZY+47Nb5X2qa6/RdqLosZ3Dq+e
9y/n97QWePO8tda8gbhqzVh2MpajNUdFh1BkfW/rd5fixHJ41eBOv62sA3avWWPQ5qnfH016V1Hx
l9L+LGFl/XV7NcInL17g2KHQJOBQwGEhB1z67KgNTjI2zJaWVMaBNkNVksmOx9tGtjyACWWkKELj
+GowfR42WtsaFeG6/VvNPifqXZP8um1iK5YIuSroUCAmqPhdrkOp8wCKaI2J8DkP3qb0vg8O5p7A
5NZuAS7iMqBZAyl/9VXqHp2zySBiaeVS/QRN33qMJjDLncB4RdETkeRPO6ubtGmrEpGBKPWrv7O0
cCWGECgFNPHAlZFaamr5HOTZQ1bVLvPlMit6LhR95zxdPzP4CeQmQreKLss6AWrjMm6NMUn9UvLn
OH+Zss4z27sxjZB83YOHbzgI73eyf6GTR0V4lW31DTNvrERJ/Xxa3M78FbaFm1nGjhtu+AgwYnBC
dDfE43HlI4NUR2PQzOyq/V3OOlcKTxC+2dY95M7mcqhFgFCnN2+uhbiS0O7rdlK52PrGVcvQW5aH
udhjPmw4I2GOc6vjjmzeajljXcRtYlkEItvEP0JPbpv/Ycf49FTn6VIyVG7lh9nIiBbG3qZMbP03
Xl6HIeZCq920+fju0yvIAbCfcDVSnVXxykwCHQSUw1LIHLUxgpAfelp2RhRj52htfRqOrkCpUJ5l
TsVlnDBCrZkALjEOO0dpSf/iwIa33qtIw/EVQUIglgSZeI3mS4d6CPKBwfYGys+hfXTCFyV6qrO9
PtpGwgGOXPSsRacALNFqMeBnpzbHTpsyMDNOj00T36dmfehafyjDh6i3H4B8nm9/LHEYV1eGwPiQ
GvOhOEmrw5oai5znAxPsF+VDOrmM56qAAJx+6NWX24a2zivxnMczyL9rMcBCrmqJVzzbOIQgv74z
rMAd5NbbfapvOYUQmgbALQgA6/bEIDdR78xZ7rdd8qME3NkuoGXN9v2ZA/f5f2ZWB1Zq5SmaJUZv
V61xVxTR/ZLNXy092bs+tpbDVfgbDEU2tHY/WqmBViwMEh/hv7g98M1TOoaijmL0O0WOrRjEqaWJ
JnRjSCEuPZCuBw02RYz41hLTUwLIq6a1V/Ha8AMgXWSO/4+zb+2N09e+/kRIgLm+BWYmk8wkzaVJ
2zeobVpjbLDBYAyf/ln0kf6/ziTKqOdI56bonD029va+rL0WcApIYM/9tqV9mk4LDpzWLK/COHO0
n6Meip7rBe/wXqEDAlEreBnkNKs4xul64qRLxJhYcajHa2j/ZSAc9MVLB21GhfbET9dcz+xHQ7+j
3tx5YT4Pl5z6u2tdJ6CRdK5DyGcRRl32ktiJiIN0r2IElwp8oiXL6f/wRIGrDyM1KeIlFKfWD/tX
dcrzZJgaUPeBW7HZSZAAoATmVBfKpeuBPvMUmPsMVsaIdSnnE81jpAC5G0px4ARspctuEV7ek/uh
fHYuqfS845TwzmLaEErKqFOdQzKGDv2dkOMgthiqzUxDa/CA1M2umQO7VyNCzgbw9yMD+P3fb/UK
gwWdAioriNbP3CHyLd9v8I9DHEDm9dd4qM2/N1SA9AVUCJxMK9vUebmDGIjbV7SqDuPwQwEB5YZA
oY/XDaYG0otsU+94DxRV0EhBa3NF9p5dARAX6MhZZnZYKpW30POmYKSb7//ZteO5+kOECZwBot3T
4wd6n8bnYcDAiH/fLGPhhr8jyMP8D92UFWL7n511sX8dcxZX8zIFKFzG4UNUxsXofK/lA/A0FxzH
Oycd7g8V0tVr4AyeBTDgkbQ9GKsYCHrrTYIIpmChh6K8x7O54d8Wo/5VDB0xxl8WAdc4XVmgPaKA
wmJg3RR5gAzBrx8gdJhFrriwtncPxP+t7Q3jXSVU3XptieKvLtFanFwsMPpux/jCW3LJzvlbMkJh
BzvLDg2YnGdSQ5cPce2lack3qHpsHB55pHABRrmQZJ8dPWCHSx4mbX1YkFlBLeDWAyZh5Gzr6CDn
VbMx7YyOMBiaAMnT0e9Uoatf2ldL7ed+vhQTvHNw8GvQAweiEv3v88/IJx26oPir18q6nu/BofNl
1vcAnd0Nib3wId/xkSe2zt4WQykfhQdb3NUbEXwnbZ/3bnzleEeMmRWIT/OPb/l7BhHOozfxJ085
n2cb0xoTGxEM9s6Ss7rctBhmQ6cQCUQHImlRpN1yYY1vDxGBzJAHwNcKKMC2nl4LTFSX1mvwDjgq
yWXFs2H4YS+VSN+uazUC2oqVSwzQojMj4C2Erh3KZQepyq1Iw9uafGZRcFNZe1c1A+Zg46uPd/Jt
WABkFh4ZtGtx7eGXT5fVl06QAuLTHDBjkxk8ZvYTTZ7MJVm9S2bOfD9T5VD1rcIrGm2ECFnGNEoM
TSeyPv318YreHnysaK38orweY2zz7Lb7qSOS2p0adPruSqaeB7kKZejbRQFhUV3SIXvvi2GGCxUu
RJDrgNrp/pXu6KCShxCyqtHOYcjFHfvcBaCt7offAJJezgHfHMT1TqOmjTBuRX+f08eCoXaw7qLG
QyDqvtAAJBRgKJBXZLSXxqPfMYXIACNxaFatqrDrVv/1yMXomcq58syBszI4NlZ8sTX1t0scjruP
P9rqG08COnRD0AtbZydXjOh5YaMvI9/pOmMO6HkUTqyKSuw/tvAmpT218Kcn89damlJEuldYC+6R
k42jO25gsd8uLR+u0JSvc8ft/W0Q6rSw3HqfPzb/5lSu5iG5CNwFmlUoWp9upenKCpBz34Aba0uh
vxz7T7ToyS3E0j829OamrYZAEofkHa0C0GefGpKqBstPgnXq6EaA/qaE7Ggdg+bq58d23j0bf9k5
W9AydNyrPCxocJ85OQb0WZALU4WXTJzdLVkyd2Z1gE9GPhn7Y0qOknz7eBXvnTswU2D8YOVkxhE8
3S2wsdUENDLm4DKbuVBDtERd+CCXTKwe5K+DB2bGVlcEJob6mz/c1ebh4yW8t0t/LeGcdU0MdNYs
ptNBtF0hvS6XaCq30YXG6Bs/h2OF4Vi4HWAoYkwPnq4Cw3+T0AOfDu0rehd5HT7pZmfMpmc7PLv/
vCLMHyJqAQoHzvPcgydjPAEIhxWp/r6twUl5nOunj028s5wTE2fvkZRKxRzsHwff+yrFK75LJ+80
YPefPHnh+7xzIU9Mrefjr+/vj2p0EhB7HhqhEeR+J8lXC8pI71Ls8L4dVB5RF/xDanhqByMa9WQI
w66RPJ2SvE2QxIEPNEiX4uPNe8eXYUX/WTo70evgiTfHOAuDrHMOllZoM284yZ0SWkoXdu+d2wMe
IggRgpl2VXn0T1dF3dmfEyWmAwOAoQ2WbELm8/Fy3t04MLb+CX9AI3DmyUIoJQ/g5genqHvddHQL
poIsiK4C21x9bOi9fUOxAuMW67ATHoPTtSSdDadAjBZY+zFjdi/US9J+XXMrb7zw2r23bSkQSH8I
A1FKPTPl15JObqDtAdx2GMskdZWPffvPwQ9m19fxWfwT5UdQt5wuaEqaWDoWC6oIv4leHZ8WbH7x
6cbzdoBS/OOsEQQ0Tqyd3dkZmVtqubGo2tZFI6HiWN6bS4P574QJMILIChV8nPFzQFLvoSSsh94e
5u4GWmzQZKVZ0n1FWkHKV5CqBeOlgtk7nwqlF5RFMBgM1q3zqjdoDYzjMGsPEzlKtPL7S+rC7yzp
xMD6978cEJGJcINxwlngdjPxOkfJsQQJILh8hB9ndaYuajO/8yb9bfI82LJTt/DRgUmvgzMKjxVi
Y+TcH1+ntzCalY4Bon8o4aM+8kZ1oAa7TaIQ9R54vTczzRYSIezWGzNGGa8LF7cshsybGz1fMPz+
J/vP8Nm5B9yqxlgubleiD0IXIBLxJ7ZG4d+68QthcuPaMJPpj4CH2WySLPGziV/i4HgLPj9b/tkd
L2Xb+0mE20f9ABiv5Bhwv4CE04CfU2OuAzNyS1yUzQOYwYl9wlSqVhk6uyLNXVF04850W2nKfcAV
+oi7ZNkO6a2+SH70/mfCmAEqz8BRgAHz9PwlHh0DgHrtgaHVbIXKehS3BQqaTZjHNjPlbT1sR8id
f/yV3nHrgOb/Z/bs2C8RncOmmuFt3ceUyky80KBEa/aCU39b9lk/w//ZwWDY6fIqcGK4fQA7JP2e
iJ345Jjd/Blyx+tHqL4a+k0XypBsGXz8O8unC+t893qvfK2o2gHzdB7/+SqktYiwvQkDOyxzNpP6
DXWq7eLo3Gdm69jPTrn/eG/f4gjWRf9l9KxsIMYJvCUCRjGre59A6DbEcEMtrwlG1cIbavLEfw5i
sXdx5CrodS7yQk3vLch8/QW44CAbjtcK19np95akm/zFw+UPm3ZHhqeR8M1Q6m9etw1csxnjed9N
XUZJUfEBZOTqBvP5pnIgNyz3nN70y7c4PY6ivG7oJQexLv8snT35cWchxdTXEJMj+HE0Crdh2RRD
+qkcd8QWZX8EBVL14M17VV7Cva036Y1ZcHqsqArszvl8RNvIplym1Syo8Ba6G0guGnrsnfT7YsNN
kjgXsoI/+dFHFs++AuQTOHSwYVG1Iaa/xiva5ST0s/AQ1buqOurAw5+eiQteWwRu1Ml6vjeLu9P9
P6PB1gOBRh5Wj0jBDc6OJMR6HKmoj58y7nxzDP0nRS4s9+1VAwAPTX6QeOM/gBbv9KovsyZsVt68
knU9OX2ukcs3CwaDN5CNQnT61Vfm9eOb9taLwdIK4gXJGiiJzklj0rLTbSSi+QC6uBLRDkbwvLrQ
F2HJb4/OqZ2zD8kxoL70QTgf6ic3ytp+5wCJ+tK79yPA0B8v6W1wcGpqXfJf8UjHU8m9Jpn/hMHQ
8S0jDUnz/8kIkLxwUshWybkRawShE4xEwRYspt28YNMujoGuvv30+K9L+c/KGvH/tZR0kZ2KHFgJ
6pcWgym7Fuop8LuCfIM8Xoo5S2LDCyt7m0VgeAJcsOgGoXMNVvBTm1AHmo0PDZVDzLd1+nOqd/Fw
q6Dd0pALL8s7HwqDzphEB/ZzZYA8e9kGL5lTrvlyAEMQFjPegZpjYd3m4+PwRlcUKnzoQCZgE8Nc
KlAfZw/1qIbBTku9HGJ5Jx/6gyp51ijUM8GNcGeTbICWi8B/+9js2wMPqxAdRgMZpVSQpp1uY9TI
ZVIhFqcDjKPLmxYDbDYPyRNFIXdgVx9be+fBPDV3tkiMfaH8NMDcwrdldQx6kU39k5muywcudmPs
bAKycYL5aq4sko4fH5t/e2ZOrJ/P/g4dWq4SlJqHFmT3gfuli17mL+jT5tP0+3+xhCZJADgcctyz
ewcNPQFP4sxAqD3Wzme3/Fb1v0n5C+nax4be31EAawAzCPEFz9ttSWpGzGhVCxAVcdHVDJIvLINv
dpB1aLNFq0+VoAkCyNBz7tU3A+jSx7/g7WuATV3ZiIAsREH33MX4jTu4KcUnnUEhH2Wjv/OWbRCg
MSTyLr72Hz42904cfWrvzNn4zTg0fYJ7MrtHZ3nU36Gs84W4RcQSjHfsLaaSP7a4fqtT7waDSIZB
or4KoJwPucczsIzcxakZFsy2gq9QL33mk7vqIkP9W09zask/vYx+Gg1eKGEpcHcBqghRsxThsuXu
kxRf2vJJVeGmNzvfpblS3h4F9nzW+2G8cE3WR+6jBZPTn9FrqLrZVC6HtPzK0h/cXviE717Dvzb0
7JFNFlIPVdUtwF436iEpUTK/87uCB9Xu4y/3dpwQPhVdMFA3rPw9SEFOV6J0K0Bku0BGlYojtL6b
fCA6uXJcV4C7anGOzTTqjIAaMJeR2ohYdvumH2tkrpRsP/4x7+0q0HTrkA4Av/Dzp79lcI03d8yH
1kr3M67u2kudnbeeHLNHkJgDu0iAqDs6uxdJ5ZWl8qPyQBteJA7e+k+h86nmEEXKpn/VEketC1cd
ISzYJVCaPg+x02rhseS0PFRtlwUDZKX++YysHG4ANYGnASzn53yEyaQwOpvAbVkfs2HdbbMh/D4A
Z8Yl4q3zw7iSXK7VzgjEh0Dgnnd+vSYytlPEOTiok1D22iqTCai/A1Kfy+7CgXzPGNBTiMTQ20N7
6ixoKVHGjeRS0+Og9+0nnMCrBhTdCToW1XIBX35+HNZ1/W3qzJcMc9/7SnB6JGW5ZzbB/FvnbDuN
YIzSJqtBy+1ifubjM/7GOf9/q2gEA+aJUvv5IYwgBVePo+MAr2izkT5Fy26aruiR7a36TRcPeLvX
j02ePz9/LIIjcWVow4EJz674LP0y1g621Bt2flh01s3cL6j7ZnH5MO9jdiHhfkN58sceDjyKDDj/
uHGn11hipFUsHPu6MPEorFyJujJPU8RMe/K5ah599pmWGAa6QSulXoekVa7NzrRVVs2ZUb/85RKq
8vyBwk9Cnx/FdILKMLzc+qz8FX7LAAd4nAJ6pO2uGe90dW/LT+hNXPi45w7sjxlAN9diOmYWzkXH
0NJlLZwMDm9ivpas31MIBX38Mf+00v9+elYbYHWDfhKuIkZhz06taJNujLwRGXP/bJJvSAdBEV4M
88/+a9J9BjoorEDFCZG2V33gQCt3GWs+hxc5hN+5PCc/4+wFTFIGWhffVEdRllmKseyU3AdOwcdr
wnf1Jcz8m9AfqwbFCcAaATwRCc5rVxOUcKFsMbFjah99yMWS24n2eYxebHXF7xDWHMNLhEdvmP5W
m2jBAGmOoTpgmc+W6FkMwdt0ZsdGH+JtZ2UWb/v4uoYC7z14BUm6DboiKp8Ee6XbJgNLqlsWMrlw
pt6Er+c/4ywWcEQD6HS0sCOh3yfMWEN3A736uwZMLF8mezOqJ18Vqt1EwZg74cvHx+0d34FJgrXj
AODKOotzenEspvm4wmDMkUcvSRVnZQh9wTLj32RcZ8wDngrsBx+bPA/x8PaDYAqZJAbkwQZ2PlSy
KIzVjqiZH416YpC+Vj1qhlcf23hzUVcbK2E7OjcrCfHZskRVGcwiG3scY5VNGPXh9aW08c3OwQQY
LVayoVVE43ygJOld30wznY/zbtFPoVO4P22rMw0pzHiftpdy4wvmzulwTRWxOp1gbuj3YJ+D8uf8
e/zl/IzGjWyytsr9/bLRN8GdYPeOytyi/XKxHf/WN52u+bxvqZOEeWiMzkepPrmocG/jzOcZxA3T
CgRPT9WrU95IYLq0c0NRO0J6CQDkqC68628vLubsgApYtc0RsrzRNyiNSWeQX4pj46O6stf6s5Zt
0X1j7YsHbUKNpqB7oGB2mI9TiZkltDh0NugMHZoU1KEfH7V3fg0msEBqhogWPN4Ysj+9QogpWu21
FZDfrUSBW3b0iOPNi1KBmDz1y2Hjh7TbebMdNkO/DD+D1k/3bSqbW75qIou5rbZt4jNMJ8/NbtIS
InNxRDcLc90L9+Lt3cNvDTBZuIbI0IY48zXWD5YYJEL6qOTXkejCNI+1vTRYCpb91XWePGJreA/6
GhApICPH5zrdEyt92ZHesU8kjqsgEygoLtlYMv8+GKn3nQam/rlUVoDHyA3MsXSc4dc8J5HYDU0A
ovVpbtpDP4FBoGB9433rIVh/O88O+y0Fj8IMTfr0eiFQg90KZRmIm2V5t0xD/Ny3E+B9fAq5n5ne
QIXJ9I6hVwQ5zW5CY9ruPHDZPlUjgRpVHVWWZF0pUIUJXT7u5gWfOAOnn+PtRWgwmGGmpC0EZrow
Wz0Fw2sHosnnXnYV2avWIWPuDYZB0TAWy7Pbaa15HneNnNUhVNp2NGuZ59a/K9BbUHSQkzKNTWZr
PS1b6AyDe41BE23eMp5AjSDDHHn9Yx4d0DZzAq7hog7Ngt4hmx0MR9IB1G3ZDCbPHnEUD3TmRRWG
sYRmdXgbyEQ2e5226Od6iimetQj4p0KiKOp9Ms4YdXmMnRQZ6XjS7PwlGtkVfgRKQQ6ECl8Hiqgd
pflAijwstYeeiItaIkYS2jAzdTS8yKS0dcHDgUU3AZh5QMOsvWpfQef2oRO8b7JRhupQiWgwBRDp
+t42Ln1Z6mb4ATSa7wKT1IdHv+bpgOLWkjxC8iLtdjXodCE8PQfDVEAvNyxCyQ3PqdK13lmVcJrX
49T/sh4mZgswCfWiSBK3gyMkc11vZ0Y4aMoxjL5XQ+P/6sK0dHYt4CjXYd06fMNkYhcIva0f2pIx
hsCzaIYq16Mz0B14n5qnMnbR/xyHEMPQEXejXdz2Xlqgd6iXTI8NuqkTj+t22xHqHYVOE4rKHVd3
mLMSj/hfSZHRAJDubdMD5Yq5WdHfA7rm1TdLFfRYmKqGHZtU6eXScf35Ku7S4Way7uzlFs3RXzyS
zNkTWTbIV/rB11vocuNQzNINX2vZx9DhmqRIN75DBMl665L7nkxlnVcGoOSrsR9jkHt02vWg18ir
n7JJxp8pMRO4uBw9dCvFCBqgsk0GzMd4ps5stOCjUTqMbk4jv2cI2xfTbISqxqWIApMiBwx4/5lz
oIazDsOic+E0mpGiTyNqMkxIAbJvp7G7nyzxv4S6C3b1StYcotGPidF+BiNxDa3NPJS6fQlnkAJm
CcNn2apgkFUBCh3Hz8jijfP1BOFJ5xgDfJEctRNCo8lrmey3Q7gE4NGJI/PdgsjtCZoP0f2Erbwf
3SHdCXypOW9rY18NQHB15jMkoLkHqU5EMRCvfl4CVn9uQNH9mYZRVWa+heoqfjzFHsgSZw20AWP0
4jZTjK/qxd0vMlftlNU9Wa5pzXD7BxQ6eUYGdIDRuxq0yJdSyiFD6pGCjxr4W3R67cSfvZFjit7O
tP9hW2v3ntPMGNJswuqmjauVtyExNM0BMI+uprqtYRBNVGhOstLNeRxWOqOzU/qAhE5KZE3bJs5m
KZtq43b9+sDJ0AEQDoqkGedN91mpsBkBcvYFNoozBw4t9ZtXMUwdA8HmiN/Ilkgk+RA2HssdKIjS
PJBuOqOinpRPoAXp3Cwo0TUDHDZESBZDneg17MtJF+1UpVhvFDWoU5e99zkGrGEuELBHP/oYsibZ
oiVf8grS308ta+x3NXW8yhM2k/AqmOukO4Ldw72FyKLSEFSFMPl6xuAUUn/or52yB56LtxHc1eCL
sN0s8eKSq9rt+Y/RqhSzeLR0ww3xOjAdoUmhr10+l+VVhbBvyiaXcC8PghnfwEzpFAFyVM9hgXr/
BP7MYBlU7pYN+RJ5gwwwGzZKk6Vg2AIZiKV+j6FWnUCXtkU8U3M67tuoqp+rpoudXTy2zQsI7p1+
n6Ra7hbXjmrXhJ30srpcHL6FkHmaHKsKjEH3QPxSv3B0s6qNLfV0Y0cKorx5Ru8960UkjnqBtMNu
sc7wCLkf5xbFZC4eJ9/R9cFxR+mhch2QHVrdFLgI+PwvmHyETCiBTvcPPcZQy0GZln236Fg8zlCS
JJlvkvB+HOOhy5M27p+WQfA6I8pCBzFVAUHDOW5cs0sQMy0bkY4L2TJqx2YfBCsg2CZUtTuHgSY3
qzFo9gTuEuJeedHoRDsdzuWd9fDO5BGA5V7mBE38w2qQZN8tYWeGHCyihDy6YY9aR0DKTh2tVslR
YSIDXcMOFKGF24POKe81WOYKfwrpfOMMU1UVleuZKNMzadtNS4fUg2YAfn3u4XyqPEJ5FNsINZDy
0wjBpyfEGZOXCZaEy01TdTPs9UEyA7g0UJV7PpL/vCK9/opmVfwAbsDqa91MU43n2cOUTZgy2x/0
VHbjFW8ce8/RNKi3HXNRMxdhKqMMuuXOxnXHAYRTq7GirxKAsi1Pwr1PBzXlBGLK6fMCBlcnWzU1
aRG2/WiyxBmWbxSs3zYrsdEgjHcmzL4Y5RCAL2NyrIxq/G3VVoGPMXq3tPuw61OTo+7GGALUcaaP
StGUFw1GQqfcVKA5gUeSkbimM6fxvWEpTpFq3HjIjXINXMTaQSvgzsNyHbGpWsArcLjzMtXqOaGR
q4DIhLD11hMU0lzBoIJ249Ke/rYht2rT1GF8B2aiNUECEwgvxOSAsUBHU4cLylCKLkp0BPvCAe3k
KKCl6bhDTgms7EbagRPOdxDQ2L6vhmt8C/fOieq5vNHe2FRX4Yi/7myZmmhnPDk8xQwDUbkplXa3
XdTw7oYy5tw4JVWvbR2Khzk0sy2GSqBeu1Tor2/0IglBDi4DvU/BYYVhGFCZA3lH2zjFibQoFEji
G29LrWfuRTAY+igJ73pIceqKPoXD4H9uBpmkGdToPX0TDf5sIAg4g08NsIjOZc8tZihkNgUlilSI
PuBuwHs7T0UA+b4a07fLMGTuoMYXOXnu78UI1eYzuvTTlaIRx0vWV8rflkMnEOkhAkUZHZrGoJCv
ZGS2I/cYuPvcNt1AdDVRYOYZpvCK+n5HH5Y29asiUWBZKFo+euKxtCBZKNy5rD8PLugSC+qWIjjE
Jl7qYtGjorul6mW4B69Ym+6RZSDh8gCFbL87NI3pY4k71GSOA0hfMY3J5CLK4oihECwk8TQ/Sg7u
x9sWv0oWJrbkZcDp+OaXkae25YJ/maqBNveSIcMCZnhwvxDPsVVO0Px/0A5dfoaDm1Qbr0ya+wZ1
x2tpEiQQhgn+SKH50e37sXEfAKVHdXV9bxFaQpjgFclr9W2s+Dw/NCVPKOSxaWeyaQR96Nat2kXl
1ehVLA+VpDXY3kxXZRLz7MeUuvZnIEySZBNmhdKCD6zUGyeCX8HBT2eSQZgmwF992ryC7BVgNmiE
9L8bIcvPXWw8vengGgXU48NkyEgCoAqKhD1lm7KJSZUZsLwf/Lk1zRaODNP/rI7pbc187QEz2Pmf
8IZEIuPJ3H6V8zybDKriSClmNuEeWb4sc9ZQ7HKWTKxKkX0IM//yhri+93i5AOUyND8h1KDKTacN
HCOrO7zxiDLSF78NI7z/Dnhp0XUm8zFlukLm4pKl2fg1XgM1VNBNt3HzrKxX7njri2MKfaodX9zk
hToYwjdOa+7d3i3LXASlF2yI6b1vaeWiSgAZoRqfY0gCEEyHAb9KSBXjg8oxqnYxdbsBMmSjba/9
0VVmw8KpdDOMFQHdigI6hKl1MPTTLbYIMThLehShRNo74jrtlHNNQ2Srm9Dy7rn0R5SMqgShfoYp
7DQEp4ydbKYHP7Egk+ZpvOG9BKR66hrjIxgpA1aEoB6WBVKZpUX4vqCaifITECdgnFFV7tRx2v2a
pxh7TjRItvK+Zk29M+DFGeC28PwckXzJftfXYbMPac/4FSYsAr/w3V7p+1h3S4OLiTdLYDzBAV4Y
AD2z1bEgIgdbe30nTYBKgkvXSMMnAuGZayEGgEwJ5TIotSWWZXg7oy9j24YvZKiRdKhgAmO9k9Qd
cqzBTLfO2IMZdIpAnImKGfpc6D8b2+ezpInIJFXLJoSn9nK/R7k+iyBfgFBv6hAKg8tovKEhIHIN
Mg2UUoJJHvwRcxaIrLzkumOjZXkaadFnS+KoJeNualGBZvEX6jPw32kIFFpMts0NYuygTe8skYHK
REcjSJaNIY9WRl7O80QwH8D8YJx/ljQWbgZqJlEX1RAZCcyeau8h2OC8upi7QD0nNc2M+eJetPkY
JW2KQylaiSiVVY827IN7DQ2YZBPoPtZZ51AL0aQGgqrQj4LgwxygrJgBZYdqYjcwRKKTptPvHoVO
YE8DE9x0+NuSuyYUdwDoIGlvCG9+GX/itx6vaLtJVI8rWUdtwnKBqInmgnESF9SPQ/T06xa/KQzM
/MkF7Xq/dX04GniULn7CyaseDUhkZYa/UafwUiErFM38/s5aSXsQhFWdLSxYZJH4B3L61FBw4G1o
xxkyKJPU12TxOaTIIgVN4Wga29sxQg2RejUUXxC4LRSprDVhVkF3EiwO6Mm/DETUD5Bfi1D8AVfK
kyu5K3eYwYr8rFJuN2c+bgNUOAKwKGeNr/ivuuk9F7NmFG6wMglU4NNoqX6CPG15GNgUzAUpUeDA
/6Sub7CzPchrvEjegmfDGbDrsfM4+xi09SSR7sbt6wiYMI+TqPDBzEAzz1Aou5eJbQpOawy4lZhX
j4oEid3XRJSBu5nqqLlr2GLBMO6I6uuMZDXJojEcwqwDf96QiUok4NvULSCkkIcANWvvsPRhgpiJ
3AWMV+C9x5jIuJnGkG1AKOiZqwblfrTteym8DOSi9KsXBKa9RjIhvQLOB2U7ljjIVluo4/pIwUQn
N2D/pt6GEmhDqKme4800iepnJ0zzSaL2WV35HSfdVdfoTj2qlIoY8SMHc2BqFJS0RNc09El6bc8w
urEMQZFIqGPvB6/pv1guE7yMOkyfadOoJV+f0DgLFlchC3YVUhYKdUzvahG24ztZhgPZehXi3YRZ
T0APzowQXkJRO8y143l3Ea3huW3r6rve9ySCa+74uPcN3tislI5fHWTv9eNN2I/IFSGKgdJwUIUp
Yv0goFfRNJRzPnGwfcFT+kD0qSpoEcQODVFZhCOIsq6tS2yXH0A2EyqOQZL3DHlAgdLoM/7v7A6g
E9SbKhqOL0sipc2HrpdIxhwU9u8ax4VsroFeL95yWy3qmoQeZESCbuiTAuy1wFwznAQ/9/oASlKa
A/SQxXGtwdCGzLmDh9J+exPVfukW0p3ELUmbVGVIjuDtFrcNCAjcaVDnJKb+nHFNZbwp5QLdkKFp
MXnNynn04PoY2UxezaGvM0nEku1IrM5mUjodVAci1KsDOqO7lCA9+eUu0vm6dOHgbSNE1wMezZUG
vcRZB7QyGof0DlQVaYnCMo/vFBjTUxQJrdciuoQgOkLCChBy2VM/uRIkbL6lXrc8+44/A05iHPvb
h1IAchkyIiMJApvkSTmXD2nn4MRPPsf7FxOKZ3xE2+vFqROD/ALEH2GWomyFqXLVzluVwEVnKUD3
8HoLsHBb5NOK5ZEIdHQcMTxS7sZZxCJzfAYfO3J80Y0AQyQ6WnM86nyqrZvkdQnAdl7ZaPhKdGvl
BgISfQDleAAxsmoal+/JNJLXdiYRqjdt6D+abtZTVmnERnncBrjMoMmVIIuPJMcbmpLmp+FgugCd
ESJ8lAb7Bg5cUwh7O70c2xx6DO3NJFIBPzYxJE8lSJ4c5F1mFUz1ubwrpzlZNolrFS1E3RDwHIKe
YMg53MEvoXjqZiZw5VH2LUF5kEn94nuhILvWXYZjknSSFbNEiSZjlXbbY8p5VF1FsdHe1p8n4m9r
x6DtU/GmxSUDp4/Zoq8wATwekgFAbr93aeEYj9RXBr79UxrWAtT2LGKI35w4Znm3hJLdhbNTs5uJ
1FCm0J4HyHs/SeVnfE5YkM/dOPwk1eCpIlRQeIbMjBymXHkNSzamC/wfYJSM8W0W3pmcIdoBuT7k
+frc9P70kpjY3DazNHgFfCVHMFJ3/TdndFJEr9DwGwvTihABQFULvG6eir5M4VqGtIAY7GXqyOn/
UXRmy5HiWBh+IiLYl9uE3Ozy7rKrfEPU1qwCIQRIPH1/eTUxMT0z6UyQzvnXqxzdesolcf7j0RmW
6JIlNPsUAk2OdxgI9L4kCwvIMct60ZwHK0R6uPkhOUsrJ32ctEN1xlQzVY2H1XA0FAlyH6SDlgvb
seAzS6X610l0PYDxNsbJudVkrGPLXGAqV5sa0po7An9O1nWbkWw1XoncE5ULtCzWcTtlk0JDPLGX
1UVf0ezYTZHTFagkhM2tqsP7OZwSdamolCX8vDO8YliY07LYwTNr0GGhdO5NJpmKZfDNV8tTNuZr
33cMvZKAbU9mtSy21W/vwKCFg0zaCQBh+BK7u7njBmTMCuX9uNK9nRuw0sfQDTeVZ2xtF0UtzVx0
o3GJOu3E+E3Xi8tHiBZ4Q+TZ+Cn2sfmT1ilnYGXdD0CdzhbeaAMGpgERIqPMNBLWg/xP5z5NlxNI
kU7/85osxqU/rrN79iXVwIfW1u5aoF53hwuDiBhzEhJ5n/i5mApsWCfnBPNZ/WMJVPmLiczWed2a
hvB8OUl/vox04zXguq5w7lpvmLbTvvIvB+gdKKg0WCZM81wT2c2gkAIL2cUmRcCqpk7Us8Zv3eR1
d1vV07cZUfYR9QDSnF7Vajr54vRr5bmHbXcbn1bVjEg206EMmoyxFh5pKe/bHVQlB18JooPbj+te
qK40skhAiH/YxjAhjWO7vVaxKH9E9R79mcp2H35Q3bWY55krJHr3ubTtdS+xdT/zKU1d7O4ccbWV
mfTv3aj0y69tVDs/2DDJb57cxJoPWV+NOe/XiukpSKauqExQ/VSul/IwhEP6Pm0pOqzSXQXDiWvK
4c3KbuNYE2IGXvVnW6Vb3utRdGeZzrdMUurKwvFpC808Xitfjx4xpZSjDm8kznr8FnKNaV5p29Yp
aKiL+aXV2Lz2/diEzHleuf4lFlan4OMQBqz5sLlUX6tgoDGxrAmZO9FP4GQ5996Gbn9ZaVe6062T
+BzYQ+0UDtPqdrfq3fsOOK4fpoQF7twxRdTHSq1t9ED4j/pd9amyaIWHUD8GvYvEPKitALxmW2T1
zsY0yWf+l8RVdOs6XXRsTF8sc2LWuxWuimPa8fqGyc1bHsSsrPyYbdw3IA9jXBc3AD4sklmGl94s
rrhQQVk7DtnnQ+1TZ7KBw4vAcfgn5YLMCS2ZqO9kt/OjLavj/mTijVuigTvaKcNURFtBncl++2Qh
P1rV1SxDMBxxcg9iN8/Hcml3W1Rd6iD1BFSdL1m6D17e6TWWr4olqT82KQdpEVRdOZ2i1qvKM8q7
4HuYMKbwvaWNUzSa9Lka1yhD5CLLcj3uSC702dvWvr3qbA6He+PR70qJQUL/bNxp0XxuO2fitS2Z
b0pAPku4ABh4oKN/AUGY9t7dvfiqq1DHRFPdPNQgQD+EM0v7t9FVUv4BqjPJC/drwBZih5t+Rgmm
pNqb7vZwHBMIrKZnjB2Aapjta+cyh+EI0qXqkeaNEmwLRgBJjTWgYwrf9IWjSrn5ng2j/U+t4y7u
nagW26mWyfA0N97UPJSx3VxGmA7GhhxBD36jVn6fN5Mc9teOceTDaZnzchvH/TuaDAidvHNG69xl
Tbamn7L393M/7YwUO4am/kqyM6imTF0hi2qmsuMci22MnrLNa/DzyW7+7TVB7ECXbn13kF7oxpd0
6fVTQqxmfLCz9o5USO0PJZU3PnnRTH5HtjNxr6Z4guorM6Q84aDav37ducnDOk4Lf4MED2NWjU2c
c+7M9V0QrEq9RqNvYDpG4danpu2YeatOhCDTJhUAnTqt2Uh8yXQwiP3qT2n7Xjc8tsfeiZEq0VWg
XyeCRF5XhuzmCrEPyjBwRcYHKUcWo7p0/Q++0vSZRcM8dHqLv9aMn+wwhvV6Tpq9pOAlFvPPPco0
vUsRKfqneoqDimchmXxEwY0GJ91U/OIBZwpggzixh3KayDoCC7Djwdti570DeXcO1WhIemiHkith
A/w3h0zaRIBNN6Hi09CEkSdc1bxGk2+PCYf2+2bl8EuB4j23q2YcIyxkzMN9j65NDwR1lJaFL/c6
zWdqwl5NhQhX979BeIE+hHLyfvS1M/6ij9FZDnI14jVkzgqLhd3bHGdfqZcNB0d5wA68fy49RW9a
pkN03Gs7mXy8zZnQGHH3Ucc7u7mIaxif2K/Lj66fI1QIN7xes38fDYKEhpF2areiNmuzFWvXxxlv
RajeMohooCrd2DifwVOGfK5l9sPWyJGuPTvA446Q961qVli80puoDi631T71jgKJ9my9/qrKhKm/
bvrBHDwAtLt5aLv4tHlDey3nzUKqQQ3hYgDR5Hdkn+cZJWboAhMUMde0In7eJl3+Xvtl+URaAkFE
S/kIy0ZG/LvTcsmzOC3yI+CL7A+u4Go/OEo4FuS98X/Fy5w+zv0kITK8aepyJ9UrR23gqw+dueWL
F2ILSPWevdu07FwYntU6B69R4P390gPcmcZTL8iGI0LVOq5tkLwq+lz8rW7OU2Lqc02VXXNQ0FHf
zEbm5cHpbHMXmExD0oxhu6o8ZhC8miwk73WHpPlbJVAhBzBQ8Z1emwE8DOzwFYfCsB1xvswZjU/W
xY7ogXPnUc8szSqxlvzStQ3uEqx67WEyzfqndgcdkia0gNd60TZtF0bJNQSrh9XOUeQLuDMZmvYk
59J9nsqJutrNAHfl6Wj4fZfQpahXyRGkQjdobs3m02dg195879ay/W+T2TTk1aATyKRWx++DM4zB
t1kE4wfE/z4cso1VOB/mPh3P/NX+Y1WHDYz41mTnNmBwgIoo9WkWTfOqpp3etanTPFRhY9mExdT0
t5fcjhc5tT0Mhy27t3qad0FNM/29x2jB15a7gU3/7G2AoHoR5faKVqB7FnzMp6WKNp6I+UZusBvr
H6Ojx2/gA9Vfu9YzGyTD2y9KhfYH0fkgOamN74R3E8CuOovegrqO3IMz9PF/g9n97Li2Szy8mQDG
jWfQyuuieayUG/qfrBg35HxNkDWt1TDeT0tNWMee+jNjketf696WyXEOIov4Ke7qX1lv9EsngRcO
mqXZnoApTZkTsGl+OSE1jSe7KPkDwQTDT1pFTVwwXToRIoFlvtt8ixWaEqN1Ao1spunaCbvJU8vk
+5bUwT79rGvkIIixYc/FOXBQzOUicaaTQ2jpdL/MGVxzHNjbU9ZO6w6u4NfhBdrCryHMydG9LnKl
sNjEJgjOtXZ2/9L2mfhsedVCAFsVBb+BZLX3vU+2QP1kxKwQWmwYroCY+W/ubddSWwY/+RMcfojP
2syNe+xHmrEObA8xlVhENiGvEAkSq2XxcIegG9TRs7smDVNhU8rpLtoZaAt/ke3PeIAcL0rOKPc4
9F2IcAKCH/0lS0hzYT0rtzw1W5md9l3jbgs7UKpz1nr9hH7bTmAVyTb+SzN4KAC4Vn8k7GYpT3vM
F7miletyXgj9p09TIVBU7miis2VzPNoYa1edArGAhR9EOw3fhwqu5k/Kf5zcy8Z1mlzJIOPiREOw
wEpUIih21UiHZGoYkKRQZG7hp7BlmN3Lcm6/9wswOudJmTxHNg7/WybrlkedetKDyW+Sr3TwZiAJ
d3EhhSHkT3HUOtulrdEQI35kL0XR5BJeYOdw7WBO9QhykNadMx+jzXDIGgeU8kTDQzwfeewAB6Cs
Q31AEDSQObk6vKgDyb/Pwdg1zdMcjUCkMSAKWogQoc0d42u4wJ+ORLOsTYiMqOTKFXlPROaQB8q3
DLBTGr25XravcMeWjRIxR+c89CKZNna+rAZRC9yuPwXd1ocHG6I7gvxMhg68MPW+d753ozt6rF9X
Y7cyOYzpGnuc21mk877O2IEWBvv04CQgpVsG1ZuDyqe/eY+NPrRy0RCTRs+UV2C/sN/9TnHjp2LT
zhH9lGzvVOO26aHea9ixFSFFfFxjltecAzVZTrB+NiiI5mDVXWwrxqITfmCeqm32IHoVNN1+dPy5
3Y+LJNz02agqrk56hoh6jgJEeTXn6Zoszxug2lZQIbvXd6NcRfekYrd2z2vY+9s1UxuovZhb13ne
W2PqSxP3WcLWaYYHioMr7R1CJ1vb7+B4HQ20rlTja6AsQVYQP6Fs3r0y6rJrOiZwL0vvRBHfMGjz
J/Xj3nQePAFUn+3u9h6wpd06M5W9hSbUc18Ym232nJVjAozXOj1/vSPNXwRjoGJu0CbrCUg/UT87
dyd6Yw2cZTl5TjmMxTCm1uTOrso638IRVZ7lc3DLEs14gXBlSqJkg9VgxW7PrTRspblHc6dFjjwP
sKgmcwVUHfwJ2FJsQ5YvlEwQMtSFpE31wm+IY9E7joBUKylfK1ED03O9bvvR6yIkxlOT3URF7hZT
ADel+icrTvWSmAoyxE8agpdnRAwTsAe2zKPuhvVBQfLvJ+FMVYV9iXHix9CVI/hVXAvnxE+LBm7o
oX4PAjWzLuQmxwxJhb9nJ7Rp5URlYd10h5Dc1PbY0Oud8iEDA6OwMiuyCIuEbwJp3PLBuy2nl/XG
xJLxEgbT9yUj0/eMDrXZz0vNFlWYNvP3gqMlmK4pKY3rk0Ii/DA5otGfnk8WazGiy+NNW7l4c1rN
MfxX3kz8gKymhi+ktLJt3oSApKGB1dnYvxT8LrhWvZcPdhhDGCOS97FMEFU4XBFLmvBumCNnP4JZ
N+YklwwzCcC38U5Mp2l8BMcZ1kPddXt5tU2lnhx4rPFCZ7Xbvi0ZeNaHm8ravxu4duq/y5Ck+t6z
WILIhXMjc7FbF3/zxkTXZzrnxJ4PtfVw6MdoUR5K0+M/QlaJfXLZdwC62kl3Vm54hea74ybB/M1H
opY96sxJl5+hDLg1nLDa/LudGScuIPwUcaD8saLY9dbCSKIZWbBI9h43Vlcm6Te0Ikl2XgwU46Xv
ddYBl8ZMcrmeeXfOkMHzciDZN/ROhIZRzz4Rx5nxrOkETUY0h/Ud3Tc8mxsSK3OeRjce/nmTS+fu
XgZI3bTMMgEtNo/G+Z6GnYiO7eKU7RmhhukKJ1o9+cSJ3D9L4XEFjl4it+eePy+7DMr05cewOGZ9
dYl+4aNzVZUP3VYy2hqxVn88B8/Tt1vUGyg9MLVzD4FIzE4P5IsSU9Ze+3czsU+m0DzS7lKZMYRA
BYovr9QfcXt1824gpTi0TX/czdZ7J5dzWb87sDr6xtxA+TFrpqgSwanL+rpUfvUHMGKjchPdTWCL
QdmSEE9ovP66QAZAKGeCTENnyJztFLkRyS/Wb9PqLnZG7Z+j3dvfEwJ494vp+NjnyNQ+ynwenU+s
yrM5Lji6eogSruzxABwDtovqhUWDDZkeU7B5uRSQ44i/nVXHXB0ZFzX6NOXf1CRzoi/OuDjqnpcd
LUO6i7D7PfTsYnSqk3N+3LLVj4twpRz6ffJ8GePkNUN7H4/Jek/rCuuf1Q62Tx3u5G2vpvV4/0Xo
kKprOzQjQTSGYe7PEZJfbkiuVFdaVgJVMkdPFLSm5xHxsTkIBh51cNdUOwXaOoJKlpLqMlh/J4HJ
QKMVHrh9EEG2wxS3P7tRu19DOK0TqIMq9wLpBWyT2pLkJyRxmJyjdPTe2I0iBuupDTkA23lqHuFN
xHY2A2zPtR2C27usXcO73woTH/QSG65oFaLKnTqlontnd13N0oaF7M6pHJ+HYI/At/2oa/cD9VLs
VmrxA0v+w2Djq49Cxb04+9jCyoqKYcwJo+A2PczsobeIjKwYSpQTrIB9Kq/+shO0TbvQ/J8Y/f2/
Km7b+CigV172MQavyZbBnY6MMfsHJ0f8FE7soC9BBh96nsrZfN+cGvNcNg7zK5i+fMrSqSlZf2b7
1mDN3M7NNKj91LPY7wgKp+Df0Pp1dADoYappvMCGsKa0NGOTpnymKLNU/xc5sw0vVbx4/PFRUnbg
Q6Q9skpFzi94FN0gvJPx62wh23ISfxWl1YP2+Wkrd30wXLP2GjKdeBfPZhnlNdpaGkSMrj/dJvN/
spnJx5XcT3VYtszt8hXRsXdR3hKRVBa2EuV4LFTu2qirCqhXOndk0k4Po2crk6dkQ1J8DXfwPUEL
OF4Si0zotwLxXlAH0tJRICAXzR0QRTgRUCBW97CYMUVYVvHMH5GN0RzH9sAD19GsA7Iwx+Zfsvb7
hPtlls5JVyvCClPP3k7R9u5+W3l7uoJqyo3x9Rb+esiigMFVzY1/JqchQx0wpMIn7xh0rVgQ7XLP
hIFtaOIaSftswk4P52FsdF3wuuKJSyipB85Ja9q5g9TZDmES9CtWSNrYXffW6atk1ZfcBVxaiAxM
TS3r0pLxuPoMHLxg8yCP2vVRJJoYDpf16iYhjH2CivNt5MKEWNg8S94WnXKU3liWHeYi11xm0a6P
NYLxATCOOeLg9y0uUwW6vB0Zi9uLQ6iufIBFz94zJAD9MQkXB6H8LOIoX5x+D64tilRzB3nA2+Ds
CKuPggrgCgpyGpCytkBCedxUE2pDmZjvacxulANxetV5i3to/G7OVHNUsQi93N1XF6JPLNOral3G
jSghgm+LI4mq1q5lfPGXlM+sCAwOdJf+i8bWeUOVkzyvpUJuIInVDu74MGBfpvX7PpfxtiI6n1K8
1KwA9o+mMGD4YZR05SEZrD8furitomf4iqAeC+qaiagvSL/3/GsPTcdjB7/sIcZHaXxU7hzt3+sU
7PYA+tTQAq6DoM67UC79aY736NHj18ly1o9qOZZznzy0c6rN4aas+QVALqhd26dmzoNhrF7LVjHY
Cx6yO2gTXoMgYrU8UfEzv9XkzYWHyEItnrWugH3t7JY/4mrY0xOT6F4WopQgdGrmZc8TsnLdhyEJ
7CXY5wrlrdUDE3ejgZn5EjrnR5LsigW0a/C1rFsQll8aXuhyywCLkG3wNNtz5IoZ1b/qzJvjhBRh
rynIx9egA8XaIie8/iSPOB7hSRzKIBqdfRGlHVB8xYr4sETiMTlR7qLMneC0e4eVSf+oCK3jtU/n
5WtCUVEXUxTyovmojbdLoxKBvTCZ7foykrhnvvm1nevPJNzq7cTXTCw1k6Hzsc5TEh/biiM5n3od
mbttrEqVoPQIg28bzo4VaZYK8Ho19EYfABP29ZR0ZRaf1qYbb+hMl30l0kt/D4tvJJrgIXh3hJp/
hJPj4leCpmqPQ1wuNl+aPX2ZZdfWqCXZjU993HoOnstK1ozNAbmXcEhdUD4iz2zmQq/pSkZCu0TT
G9xK3BfJiL0mT7aYZCVXSuBtKiTdryVc6+d2rgOqgwML4tj3bG2PfrZLVciqMWhjNmdSRTbo1C9u
3o8JIMOoD38bfPwitS3ft62EQ1V101TcDpxpRxZkcS8SnXK/hRVgNCMWlgwzuv0npTr6L7afzjyM
nQK6SbZ1SY+O8sf62vAr/NOR7Lqv0MUgAjTFIVSsywZoESjFbZpJZzfFHFW1Psb1XHW/+AEpnW1Y
VJfCYB8lJoWLWRRxEHa/JDflk7u55gtFbhfl6R6hZpq8NZrzfXbjX4sJpuikOUQb9sN4cr573c0y
BhHNhT2MZWZ/BxganjqJ8uy3Uq1xrjMaabdAvddM9+3KifO2VxCbeRO3gAtwvsDCx9Z0or8CKpfz
Xyai0D3pNDb+XWfMIJ8cTymOOLNvt21qgyyJlAo8dA9e2QX32kZzWSAXXGJs6HoNXyNpQufatpwH
FxSwMdlp1dagzJP+Wp/VPm/dqQ7nqb9EcyWSu5Xb2rkCFUOHeuMEK0+jrfYKLsraPVV+BFtesZ0B
faSVfm3mjKXdjcLpY6tlbA8yTuF/PRRUb3GmG8okmMSJEvGxhCK0qCFHtUgnzvk9lo/SOijLY5io
9YQg2+NTlxaRPCFqBrndHnBoQI2vw3lSzhh+43FMqqPRrPN55YGHH4i+dcIzR+K+5MLD4nDJXA9N
n0YjxtfbySWvqPv+wnc8vfVKq+Ulm/sgPI6bW/6OZ/QnTR/1ZbENZf23MmEZHCodNM2DSawDLoM9
q/7mk53zG4Aj+72OCZtwZ9wofe1Z+qmtGNC3decO8gzBMbzh8lauWPuOfS1mJtEoMryLe1K6p7nR
tr5uEWJgzim33hCyB5M9UViWlt9ct2Q+9rfUl8+k29VNsSgaGuES4mROv0KHtYGHtLefG42K3tnz
lCayq5SZ922Nd0ggM+w2eChD5DAnL/F3Zg4yM9ZEHgcsF9OC3qdH7gYYNpjbQN7YSCJvGD0JLEAw
85IzFFr+nxwkx4PIQufB80BnK95eL6LVB1pavgsIyOEkwAX2fJpLn7MhE93fhuetzlO4Z/mhoqSJ
c/LdCYBs3XYLfkXtuvbvwwSrmdeE60GmR4xi27aq3xIi7F9mwyHuuMMRqTnGDlQHSSftQTCkVe9d
q12KVmLHd8Z77XYdx1JfyU+F6Q3eaHXHn7s067ty7RK8ZqYigBLecvjhK7GE+Sr05h6iYfDiH+Sg
SbSjDXreg18bwUO3bxMoYsss5eebiWx6ClKM4xh1kn08GTubez8kRf6AUG2vnzZAKu+YZoZghEU4
W/MnlDuYsU5HTVka/o1AHOct3T9snaXPAqeSYlz22+TBBakUd2VY6uob3cZtekTH1XQPoauG6sXQ
fxUopqesEWgZmK6o9IA+T18sIuf1O9S493N2IYeOeN6d/lhr1C4czXXC5brHBE9Uw7IDjXtR/U7S
SLdeVg+dNQyPMeIpKP2b4wbn3cb+Rw7dsewdboqyr9s/UOsuyB6ygSV7jpUryWFIyWvJefq4UxBY
pz/13Ir3LoHewUsjBIgs66t3mrss5gkqa03BFZbUb+OWsLzOYygeUUDfjLyG/l+aW230UyXuLp4h
QBmeDJFDVZF4s/gCsgq4uaAhUf8s0Yh3wgNzX+OWduJob2JcE8NN4uw23pZ+Q5EAy9YvCd1aMTtY
D+PcdBl3sYT9LyP+0/9AfqvqGgMljacmRqzEpIHUnpNLe1OB8dMTD6XX196xYeBFBpP2K7LI3g3E
9lQxMDbXLWn35ey6g/pqJWt8Ee+BXVn7PUq8krae/pnIxF+1O0mOhsFr83ZNu+ex3NIfHmaQr8Rp
FVLEysNiSIL/HBXDMmIPVd7Yfaltcbx7KndwSiBmb9ajX2Xztdt0lB5K1HLRt0BvzfKjVdFSHnht
E++AgLNURUKb61gsoYP+V2YBuWnt0AeQ4ZNJP5mqqaWIsSXUB8wQmNLQ/KOIzEpr+IWSpTQ31wY9
THz1zFhrp6Mpx/+sXWb0SNlCzsLbfi5zADLYi9FUlzSUIZ7R7Ga7g0dins8d2KMaF6QVPua4VL1E
ag0eACv0Arza6z+DSRMcNxEgKGgTRpr9HzOS+TDwbMupkpJp9FQlKGgH4pb7rfDjuidAhfWO3Tvs
zILlqyS9b57GwS/KWmG0GMJavI1ZXEvEIyJWuV7byT2O3uqMKDbK4QX3Jg9b5q/uHXN6mRYuFZpv
5NCFzv3uC08VrVlK+ziD9DH6KpmFRQa+XzF2xQSO81Ig71DK05+kn85xviSQfSXRDivkXGo+y2ap
t8/d7ODQyo+bBXHX7THdqi78B1rD79BiwCwv7rJMjN681vxKZg/8HN4w4pcMVzIQQ7RZRTKFTorX
8YZvlPttPJqqAKfunEFoIqlv3HvbZKU4+KIJ3ylBnkoMQT5SnLiqZuC0ynGWwu7L8g7nO6DK6XEh
AP03ZVkkvtruNSJksFG+ySeW8+4p1iWmIoCoUeQRqtnlmO6ti+tyvrmkI8eFzW3we9KfNcb+PdDI
8rV23rodzNraB8HORwVAV5bmPKw30SYEtPtiXL6Ux1VDVlxh1FZJ/s48/EE+L9nSqZt95AtsDSAd
6lYYkCZQJy/rRiiGNfSwGCFsxCUx7up5dhbZF1U/svA7GR/iGIUq/RUEC4YDkFB06CL0F8bviuwn
gqd3PN+8DmJCmHATd24ObSK5mw4uJl5kgjmoZvYZU4H9e3DbkX8PoP2pe9elr44xOR8hnD6qkjE5
D7d9xDywlN3LjI3NO6ToFoF6weYOCMqBV7iUUP1KsOY/nL5EuqOlxzTIT2KCk2lK4x2ioLe871VG
0hgT0pI8NLurn6vGsc+17w1ugYJJTOdYZOY/eqOc+dBGGuqQIPTlOxSG/I4JiWsqDfouungzOvx7
BWn5R3QlvoW9C9boWMd190pi1crGPwXLYyRh6G9KgAW+Y57EW2hU7x+Jt0E7We2mvSuJ1sWTN7jd
tY9llLD7e0E5DBzBjcweOIMd5F9l5CP4gVVv5FeIIomoC3w+c/urQROJZJEnQtx5oTNthYqiDOtI
RQLgi+uyhj+H05CqO86u9T/CAIhpZ7la6vMkouGTfhcnQuHVjvN7K8PROTVDnz42wJPcrY3LD8sf
gqxudUFGDli1UCHINoTLY0vV4b2HK3LC8NSbcDuKASDzYxdR9bwZOD1q7Cb3tXPTXt23GWVwRx3I
oHnckjlS9+UQ3KTZS+bVx94wsWNF6vY/eIihjthtGGZY/eCc4Yirn+nMvMQ/UUb/BQmw7sFxe+wG
dIt2lAppZIcXtW9plg+9Xz6RCdMsx9Vk88vmGC+4RhDF3o9SlcF7qNv51x5624RQaZGE//eSNRWt
QqYTtBOiowRt6TKio5MEuc9Vub273+OHGdMXDNb2LRg6tBCmnZatuA1j+m6WSW34GXuMfvg9INJM
36ZO0Uo1IaFstqA8+q7gskBJVV5gCtbv2h+CT5CXtj0ghSKxH01xmtLQWKmvnTplZN6ra90Dto/m
l9oz/TMbOocX0IQYUgzy078+ExIM4gyMkyOQNuvn5nQLLN7CqXiCBApCaswNuzCuIk1jiNtjkssq
jiMW967I7GhCimUFoukVHGLkTthhBxcqQfFNDLKOT6HLbP+SbVuWPSf4htD5JVv16gAark8m3jLC
GQLWGTrQIE/TI5bOUufGGdDTCGyqOnenUQWXMKhRoXXsEUlh4fSynAKv+X3oohUH3YJRCNI3KY9r
GLjhdZpHSRpADb0llTPP51X0uFnrZekLTzVxzOldDhP6fCKgGbfcn5KYYajoQY7grW0gLh5w783I
psQRNCKaeX/MLvK19dndltCvLxsVKtUdhvgShXvTOdsPph0RsPxvQ/PYoZ3R/1jdhmw/9KUgpQiI
tE+412v7KPERfGy+Rj47aGaJQ+D72/RmST9C0bejKuXjplH/0WTJ0lwn2a1/uxqL0gGt0sT5IJPg
ZzQ49rFzLQ/h2IyyO63TIr+b1oi3pOl3YIhtsl8Ll/XfFYVKfLNKLc9D3TiyoE7F+uj7XXS9SWqi
t6i0qAgjlQaffS1vR4FNSpFjuxt6fg9GvXyTqCsPzaTJbdEhirAi43MmB8tZ9BGRNYHYSjXVhy7r
rnkLkHJB/XOu9m+Tb+rvnUiNRa2ol2fAYSV5FHfsNEvlpusFPggcPqq0iE6uh2H3IMEf/yWWObOY
g7191LbEo7svNf14A+a4957MphKVrk+iCunwFpsNtZpfepdpdRg3B8EqV+Mvl9dbFchIh68E+J3o
HdyIa4GdgyCDYXOTHHZ6+yRRyYa4Edv2SQxlRu506v5P2nntuI1E6/qJCJDFfKssdSt0ctu+Iabb
NnPOfPrz0Qc4u0XpSJjZNx5jDKhYedVaf5DkdUWIuQcW4b0DRAJTr2dDgDwb0h3vkLyaYoX6npuv
HQBPLlDxMsz/GbjHicHkUH3hbWl581hNQPfLflk8ATvp/B2QJZf/bbRdsjXQfEkfhyiuN/lQFKwS
Kko+a1czgEJTF3jvS6BDc7OsmkM4pNrPQgA7nZnk89CnK1oy3ZINpQcskQFgisxw+arxMP+E6xFX
69gplD+od+Ct2qHQi2Qs5XmEzht3nI1a+GDs0S8aagp88qBDF8kyar15JlJ1boZZ7614/yTSwSyG
9BtJMTEW/trknUM3OXTEBPKcNK1FtFT6+Iybmud/cgLUygxaWGc/9shWwMkTgb0jXQzfHzBsHD5r
6AI0dDMlA1jUlUWYaIft3tQAZnHkZS1RRk5INfPDiAOnifTSeGsUoXn/QFxxvXViNMEjyCnVJqeI
tA+LFlhGRpKy25BQySlVezWaCnoAfnJuiMCh8qLJppgPmdnCDtAT+9cIrto3FBHk9VBarU7AnvfF
w5hK/scX6JWDTjDVt1AXNqnzDrbYMVXaMn+mWAXLLLZGcQPJD5XiEKlJFS5rM9G/V4HbBzOozsHR
ofBELA/m6Xum9NBaGpEM7qaR/D7BWKHniWw3YUMBIHWjhGzRCNsgCc9CYCtg9hLJTUG8b+a9ckjK
wT3KkG8ea8WAiT3jgCvClxjinn0wzDZRiNKqAO73XNZkSZEPSLHwjFilQa471hysil5+DDHq4cWC
jC142VlsaWbbrZDoR/zlCUC+kisnq69hWK0VT/gxrB4YgbH7bPdoLOQPlgoqmJci7y3VXRpw6nUT
igr8cH+L9rgl4RahK5FEnFp4+T9GZgwyL0AAT4vQbzKo6YlhOivfQUk2WaSFEKkP7JjoO5znjZz8
yUo3B5RJ0bpt91KKn94LKPXBWoq0bYm8ZB8hBTWtTGdWq0r/W0XBJd0NDgEHFQYtS15b34mzncdJ
yIM+spKfNppK8qmkqD/ytTnkrV9SE7fuSZi9TeHGEqGNolvnR/U2lKjzr7GIrBJkrI2GZEvr4rU8
9EYRb/us9dRNRZ7T3dutkI1dZHucmaIcvHjRyoHZvVTsabwjEtMwYGegifAtr0UwPJRWqDt7OEYw
rgQPVHhclERBRCjs/krMwOJBzJol7C6duBUSyZLMRyE9kzyBvNOF1G93EpJ0mI8hAsPuGVApQMco
ApfjVnbPz1JJb2a8vNsxuZejNd/GCWg4rCpPdW+FYOvrThkgE9tUCQBfBG96Uxj/CGg03BdZaz8r
2ZDgQSFIc/bUF6ELRXFAZMO9k/AQtx19FppOf9IcXWuO1Ke4w9iR2lupWsjbu+zxQyM1DZIHTLe9
k/TC/uy83P0IGYBh6YEMl0k0kNlZ1oVRfsZeS/jYaj7JTxPnsJmjtvym7wwt3DlNDD+ywZWcjQgz
qdhQw+u+NYnZrhLDEOW6Kp2uOSRdge6KBajgpbFJ7oGdgAu86ZwM3ikaQC1rxQxRC2xYgYch5YZ9
8EywP+AmOR2QDcIWlGp3sRniocqXaZWnz33/975Tle4tV6nEgaL3KGVCoUmMuUe75txrbaUjO66H
sE3yWus2Thp678iO+Lwa6th+hNCK5glOTilepwqu4cAtgKn6Omj0GUnbOt1wvGecWVqD/M/geU8k
u5RixrOdFF0p8wIbE1eKuizhYr5Qx6c+reaRdOw9j2Rt4caQ153Grv+0rVHxPGUDZcsAUAVPdXLE
KYlBmGkHF5Kog/RDin9URw7lwRoqUNMdzjCYEyDiIx5qNbPAWbslAAqZ+mzOhoq7YOmpWUnXXKca
HoVJAhR6euE087YkHz0TjTLwICk1oZyiQu38tVVa3kjUynP5UTQwCygaSOTtsqJruoUc8+Ka8/6V
AVD0AWAsMy2hlLgNUguU5YKZWwo1XYjQbX8Du+Ht54A4tWeKZ9baOi1NFyoJ9/U6RUNwWKIOpj97
OaoJC7Q7mie5tahz147DwwmAHussAvD2Vjm5RsXYLsuFqZFlBjsnF09IwPjks1BrKB5NhMa+9Wnb
OYcUR4d3S+6LRShE3fzoVereZNB7OyDupWjP/qZYC2EW7T8AjkVjzyjoyMkcRUAkXpSAVOQS4Akg
VxWRAVAXPM0UOJuF/p6Nz56Fo5u5yxcbWby1tcF5K2QT3jPVW/3FzOR+Abm8OeZNEa0GkK4uQHqj
+gWNHwAPDBEy7wjV8dgYSPjKS17x8hHBGXtkLFMsnZGBDOGsQ+JWlhI8J8Q7ACIDIgQ4Ab00G6i2
i7iI3sO4jZwHK4qkDpB3JC/iwEAwwFYs/m5nOipnrd4O+5xH+2cKzwCyutQGz95Q6AIyHfSYGRDk
WqVYCbh4FaCir7LO7PIhlRVHZGSZiuQ501zyKImclH8Spck+UlLDfEGRWDzSyRj0H40eFyZ52Lw7
xqS22pmfOKr925AlikcqBfq1q4R2PAdwVL0gI2Fks8azYl5FVZZgOW3k6q7TCqonZaJ77jY1SmtY
2BSfsqVVC2StLWD3D8ooNbTsU685crA24ZISE4A0heNAWqtxaqqHLK779gEqAIyJFg0SZZv7cMRs
HtUAAeWy/Kg5++vHmpqoc0pLydd5pwxiIVMGiGZAO1GOg23oScHGiGvIYL5mev9AGQiABJd2Wx09
tzNKpqcD7xWUtbGqMmi5x4qKWruXG6ejVAKjxQ9XgBksFm4bQg1UYAF/+uSA/0FHp/5Aqa8MlwQU
jYlQkA3nkb+LdG/CbZC2vFoaAT+4SqNlTv0pRRMCJg1JCb8BbuQQS0lzGwnzcFVEPJzYWT71wLlf
qBLeUJFjOTtOOXQjdVUakUSI66FH0wxtfYKcj74tCz+zEDVxB8B/1Vz3tVo9uqWUgGOBUey3XGoe
5IxirnBYx8/kgAY4miib66u2wmdpY+shBEXKbLW6GlCC1B76lnLbmAkWjA7X74Kn6eDN/UipfrV1
rp5iDR3YaG7XZHn2PZL7iFElhoz9GsJBVf4A0ibWvitISlD+1SWpfSJF5RXfgEt6Ltx2oATaIgDz
AiRGUBgkN4iySvLNNxvjM+KgAQKiUqMwh0aj0tMaaDKCazOjRVuAQwcOTsl1FWdh5WyjFgzlGrWe
olzbLQELFyJADjyzgiLMADsbNpKSXRHUuzSJYSV7TaHuu86VXZsstaeoH0OiFY8iIbv/3QTVpZwq
UIjyvBj6ynoOsip3Hm3IkmQvMklCzhe0ZrvOId5K3xWtbFLsUPi1l8gk37+x84IyPvQXAQYPmnio
xQvhuPlTJVWJ2NbkFixEmIR4CYTv2otBFgTXedgC75FGSmSuuJW8kwDahNsO1ra74kAGElAVCs9M
u6hQG4hNy/vJC7Mr18hZ1qdGmHm59FujbgAqV5K7hVzsyvOsSXtYXdAQFOnBInuPbpdje86TE2bi
M8gkN99mVo5DtqHaPEPg+Bo/OVMqJIYq6nQIOrlWE5JtMFWLulkJMCb/ng7cgBlEutgLd54XyNVP
SybgJjkAFX6Z+n2uHnT06bxNGgBCQOEaAamZTiYPg5UocMN3tFpad0Tp6vJzmpdZesRDBY3qQtXK
8lTaOaC3gTmTtzCFXIJ2Ielq/qrVmUF1ui7JejRt4HeLuPS0+ETevOt2qgH4R2pUAy6AqaUOdLa6
0QgV8XHcIy87/NKsRvcB5lbBxx150UspW4GSIVgSXcYLXBcTwfSwiRUL/FO1Bzlc+y8iipcxSDwa
BOIkzwbJfXWHaFWnytbaVPM5M3VPe3ZUMJ2qeVqqQOoexW/IgxPVUIk2msh0630b5f2yKdAzL0BF
UZdtsw1vcnKBhPLqOuzyeiUZ5o8EBtlWbjxxdGEMOHcUVy/EvhVhA/DUZErXo4rpKDH/Rexbr1G3
8dK03lOMWDb9Joh/2+53ZLPujPyFVP3fdjC8AV6FFo81GXn8s2oBVajeW09d9ZrO+25r7nVpWc1N
5dVP9sVCddcx8gjzFOuGY3xPZ/1q+yT2RjdxwRdM2zd9E85JVe+hT8+H+jCgJcEDwJXX8PJtLg89
A2b/h6cYqdhlNmJxq22v/hGttMrS8M4quJSOJSkly+OgY5Jz4QFSVHAfG/S89lQ8jm6+oqy0D/Ln
22N+tREFAXBWmWko06mlbql2Eaj+vaLFT4DcHtT6OdBe/kMjPN9IjROtCG0iThsmrloZmtPsEXj9
ZhvKbxjdT5an3pEpnvaFxcm1DEfOtMm16VOxZEOyS9nSMxSG/PdCeRbmm5XfaWK6E2hCkYFaGIqi
E0cpkxVCtKdXFgHEMcieqvA5dP4I+6Ooj/9uvKatjMfDl/3mo6M9RIUSHMviQ/i/LPs43LNquDJW
Zx2ZnDCZ1Dle56vB0fTfHP3gaL+09I708b2xGj/hSy+Q8+o0u6EXrXPS3QNjJQfPffkv19Z0rMav
+NKK16jwdGRaQY1uHikpijHfNePpfzchkwPQB27O7a0HRxUeQyj9tkBdi+DOrE/vnf/bE0ITdbSS
lJVJT6gwZ1ImG8Fx1LOaUXrZyRVczts9uTopFuVcnYPcACF1Plw8BYDFIkF/9LKjhSppgGyl4v8q
2nve68r0MB27I3S2o2ryFFfVySI2m0SRvT6Mjn71yPvYLx9hai99sGdD9qPXyftQKUFpcTWIo2N+
D5GIVnHa68jte+D2bASlbnd9lKD/eqlOP0g973pXDRoir3yQN4hlhJCWrwuKhe6ikDJYWe0sfL/d
4LWx/joCkz0mNaljlKQVjo29Fv8kaBTGFpWxuyM9tcKbdmyy0QYzJ+0GeOgYooQZA32FrAW+BOEw
e40wmw17L+xWJhD62/37uyKnI2qpJneEqoAWnq7Y2goVGXpBdLQT6Qj3DjTWCZk2AOVIwEkv4bP5
wVujeYx3xmOM8A+J1Hsy/dfG2NIsqjpjgKIZkzEOVE+ve3Bfx2zh1UtP0mfQ8FD5vtfV8WC/6Kqu
GAKgui5MdTLGvWI5ANaq6JhXzyQNZ+huRYT5yg9nZj5pK6SZgIFF8zsDPPUgMAVeGVz+hkw4Yghj
ciSEgIQKUhT9SWCPIfMSKhEW0BZZ0Dwb7auSPpBaCnjy1+baEh9dHp3GuQBC0SM0lW1IVa30Jr7z
VRcbe/JRk8Ow8v2+QzysP9Vw9/ru1YdLbyNSVfP+VdLV7SG4OBTHxogHVSRabIH9wPmmzdCR1GOH
ETDdZ3IHs6L4/e8bMPj90YwDKR9tcqOT9AKkomf9qaUOpKqIPUs/brdwYVA0zuLXJiZ9kJpOt3jb
9aeMvJZhPXraL/p80MJliwA0hdUtKhJNbt+Zp/9Pu7weTFMnXLEne4OsISp6SdOfwuTQZD8Q1ltI
I/vLPkoWgjofXY1wYX5np1xsSDrLMJqYA+EVQcB3PmEljIicqvBwkpAlrmIQ9uxJsA977Z57+7WW
8DZTeCFp5M/kyXlu5Y5TtG4unzRX8Dws5k6wRYEaqM3+9gTea2g6jnbShZobyacagvoBnqJEwgsN
VjZutK1621r8h/ZMQYb3b+hvTe7ontcpr7hOPokynEXVi038hMR6Hm9vt3NxIQoMdXVDE8Jg6Qsx
mSrdBd0CckKGQ20eKz1cV/mrmxeI82gk+MWpSeWX2y2Ky7ODJk1iG1QXCNGnB1oMPbrU2l4+mSkK
nZEmfZSOYb3FA8WCGOWoB11T011J4WenlYPySzRdvzIq20LwNigPcUBRZFAgm84cN4gfugqENDpg
+g4xilldZT8r2BKwe/Vq06BtMKtIns+lVjrElh5sUYf0fsBS9u7stGsDqY7Ox4rFihf6ZCUCx0gh
Lwj5pLQvyY8AeURlPjSLqjhkd5bilT3NSxC1QXIDHIfK1AqM/JGUlpnN9kJ/OsyUVWYYS3/YqVY3
zxBo6eB3tAMCQUO/vD13l1M3HiM2GtcckiaB3fnGTstQYP/QDSfTkFYQ6BGQkFZNvPNAQJXqz9uN
/X1Ind23gtY01cL0T+cPMe7JL2F9iLYMKEtzOLklCjgwUx48A3X7IP6uxNTP0MxFZ6v6SKGcwrhZ
VOrw/b98gU2uipkVKo/K8y/ohA6iGPGGU1lKLK/iG6mvrdMt2kDfwvj9Cd8UPLNhhbOayO5249fG
mjsfZ0AdL0mCq/O2a98dgpLK6UlNyldrV5pzO0le4uGPla3/Vy1NbcA8KpfA/o2/s5rONMjH1DR3
8RBtpRZ+iJV8u93e5Vk6phmIiklP6VwQk3lNVKAjdujKJ3q4qw1nhaAuxPrs2WrutHR1qxik8Vi1
UMV57ZwPInk7b9DkmF15zI0U8PxnUL7i5BRAFZIcjKkjeZmn5r0derWHX5qdrBt02tQ4LGhWMstV
0az9qphLRraPAufVcQS43KXnlns3K9DbXSCVVEvtzrfDZUaCs7jnjjjGpdN9xHlLRsvUUbgyJiup
E2mTonUpn5I28td20/3BuKWFdAzT+vbMXluzvAF02VawhNGnKykWiQ4ikH5r1DDCAbHbDeCzrH3T
oYHebuqv/e20V1/bmgRtQ9FluRaF8qnVa9gy+HPMKeFtNCl5ozB9aIUqzQOtexzy4onCwEM8aC9x
hF8xkkBz1HqDZRkDKNWRKp+ZNmIMiaJChZGPLpK73lA9ub6CFpxUDIuUjBMiAeS2HeWXZ+lrAURs
ngtnaTQtwFZR3jv6LkNe0+QaMcBLCrJl9qRzJobKQPgKrmWhow6rVoc6rN9lfQjmcZRgmKMmH8jK
btNc+0l9Ze9b3i4qUgEVU92AbR3u3G5Xv0fVdYPkmm7zVef7iOCLjKlTy6eK23TW6iKYg0/U7rRy
uW0sbkjdohTMe8eyJg+sAnqypKquOFkFqPBMPMbmYcA4CjyqvLm9fK42peNbK2RCLFueNAXwcvBr
snysHl4tyLZ5KDVS0ATyf7uhy81Hnwh0OO1scvnTuAD1kmgwehoa6hJxCJEP6woLnbWbqu6dWO5q
U4ZMgc5GncEQY4jy5b6UlD7OasLkU0Gd7Q/UFH/u+m3yafjG5+1OXe5zOjUGjUCKhC1bk/NNRQBX
t11aSij8UhpG0WNnnNARxDUpupNuVcbI6Xyj0xi2vxY+ynjGT18TYaSFJQYJ4pSRkYdPSGH5DRub
jWa+VubPmGKl73+DYYW04yaEQ6Z6d9xBLxc/kDSDWJUjzaL4MVkriQdTKW+xJLB6ILOEAfEikWPj
PywUYn1T47pXwIhNWkFFSaEC1ooToZ9MBV4DtySSuXi+PXXXFv7XZsZ//7JItAKyL16Q4pRGHBQ7
yX9CPhLMye1WrsRujNl4zdMj1v20epWVQyY5qF6dAvV3DwZLCl8rlBuTeBNGvwFGzLT4vUrAkj7d
bvjaHvja7mQU+4wsrWr24uRSmtJi7cFsN0pWrW63oogra/JrM5NRVI1MbYdYEackhTVtOSp+bwBn
yoIc8Yg+wzugarbEysUB2WB/h8ZdvA/N0H/soT/f+ZqxsckGsTh+NY3zmbNzan6sVQmU4tY1Tz0I
AV6kvI8Q85i5hakuETutl7c7P4YLk+ZskxeczRnNzE6bc0i2G6GGzlgT/FTRLyajMne7J5GxYisY
BG794OXlnT142agtQ+bVNcsgCUQofr5sgew30GVC8+TnykZKZsNLpJ7aXnkMg2fL2NnGnfauzDBs
eM0mXMLg2MK18bxB1Qk6sFutfRJKvcwRGij9pzzcIhmN6lUxyxuq2/WbpipzE24hh8edUf4bK50P
M2BIC+rXePIRu41L8MtGtYHqW4HWe09x/Y9uH6HGzbRgrQC9Cbt53Wy8DqE3hhw9dSl+Aic19HsT
dga6MzkaRbUR44D3y9bzO5mJayNjWkTutqpaxmjIfP5hKQxNEAOKcwqB9gPZkEtirB0A2AYAroeD
I+kDSI3fjZV/14R0HPXJoDAbY9FNJ5q3zMkV1wxqBcLPdZ/aWnzLim2GMXu9Ig2F3vberLuljQZk
IaF1Yw/rNN7r/kmRNq5f3tlyVy4lStMEujxgcFXhoXo+CKD8IWMoofsEN2uh6t/kgbd38ZJ+CqrS
e4CCcurOkfRYtNkP071z/Y69nI7C18Yno5AlOsx1Hz5smFirvEdQGUK3rf1EXnqegS5SnPTOpF8b
d0qeqsr9JNsYCJ931+9l0He66j6hFAPByQc9g2KdvUGQ4V42/8pOH4MLth0IJs2cZvNxChp6szfd
J2OPfp3mb5PuYLb2LDLCZZr/kKx7G+0imFGprwNsIMfAM1GepsCA8QgD2YPgaegP7ibStr2714I/
DWMaBq+1RnkUUexs1RvuIWrJ/c2V7jNYoMoizYW0tqWHEilUB/XEPJPmebuGJOShZhwF/p34+CIQ
Of/Sv0+iL0dCi4EjNmJt8FS2P1QMb+vft0/2i4tk8vuTIweJJ7M0HH5fa+D7W/kcvl7u/9PUP/59
O5YwSJUZXB/qNKKzmqJK+qEPnqr2XSvKg5WxY2Ojf/LdVrozZtdm19JYTsRVXFvy5OWS5HpbSaFD
n8w4WctdGiECmPOMGrJ0U/Z1s4V+dScIUS4nigoRkapNqcjWNX0ykFXJdV+VobKPY8Cj3qjv9aQH
C/f70D7p7q6MnwR5M/UV8w/8HaWZKRl3un3lC4Qijx9hmMTp00O69MNK2F0u4H/Uhzgv3vAqWP/b
WeR38aYmCrDZOfL4CV9WY413Q10rhdgHBp6PaI3IP8z4j2Heq7td64qQOfY5EVTAUJOzR4VeLcFg
F4gsAzoPV6V+Z9n//YWz8xR83tcWJjcaTGTX1EJakMD4jTj7Uef7QXag/KbLpDmUzbrIPupE2mb6
u5UvcL0x78QbVzvJmT5CeU1ZneJWhCaZfuzrYq+jaTvI2AoHi9vTdZkLG3tJTgG3WNlQQKicz5ca
gS9M9UDdx4GzarxHbmy7SXCgSyF3/7L9g4U9hZrFd67Ki/N8bJYbkvKTwHx+WqIpcUizBjWGFRTP
Az8Bwv0b0m9lbXPvUQoe8vT9dj8vLkeeagCZDFJdMkeMPtnwXjuEWEta9h77tXkQQk+LsqXIsGhH
KiVHhSO/08HLWEA1bEvTNOqzuHKbf99CXzZCmAeZpVDo3+tw+aUC7xzH2iYKmtB9vUjwyjCTHVST
mYRgnlJQQZLQVtD82e1+j9vgfBGff8XkzOEIrV0k8p29KX73eCklx9y8s+PvNaGeryBJmBCr+sjZ
Q9dcBdHWbnctCmr/oR+jFhbzR95kWh4i+u9J2TTOvnRLlDZPVf5Y23dQfpdr0lTGzaCPTwoFoM15
RzQsbJRoGLyDFe7078oxU5dy8Ku0j1GCO2rxr/f2eWuTt0uPa8eYLvUOLg5H8zqGMy+VQLhvj5ty
ufDH0JiIXFUNujTN0XmtFweZ6UPsHJJtnL74WMA7c/yx+7yH+fwtxmsFQvwS+mwxbFsVUyUzG9mA
Rwhuy8Bolk5v3fmoy4ji/JsmXc9FJlVh6waHQLN3WIiorb11o6cG/fI7vR/X3vnyt2BV0m/N5Jog
djyf0ghpaUtrw+Bg+dUiN98zXPO8mXN0vYX9REB2QEet+23rp9vtqld6qJgAvEFn8MzgKXDe7mAH
FWZVTXSI0Pv0UJmbYcAxM1DCSOqHRvlQwmSe/FL1dYAdCSJ1CGrOpGiD8pCQECifhT+haVn1gyQt
W/TwgveIIo8H3QXSzhEfgyA/QsSNfqoFFae5Jb/bCIDc7sPl3QN2ZsyBqqitk2Gb7IaADIXICyM6
5FH6ywK+ocG5u93E5clx3sRkHeDDZ2sVxlwHF5BM2mw7Y9EXdxKF99oYV8iXY1htfL0XPW3oKD7K
D6W/FOIOPO8yrcXNDHbehAaFEaU2PThklA91p8SmQSryVWmelOJF40EEWx3+5iLSt3BLZm0Zrr17
eNDLOPa85ckIOm1Xq0NaYUJovfxUUwpHESavmxJGyO2puhInnLc0WdElhdgkc+v0AAHeVBautcR8
06ekbK2rPULa3p3782rPeFZaFmHquI/O5y1T4ziwIc4dYu2HVBWzBlFhkf3I4af56Nje7t2V7aoR
H/y/xibHhNxp8Wh5QefgVkAnVut/zHQNuP5etDWO0uQ8oiGoA5pC5uoCtoWS6VCENfPltZglKFvD
20HpNitAccEe6bXOOOF/QAE/bQ63u3h9AsmNgJciooTIcD6g2EfUSirl6QFd+MJDb/cN19Eihdn5
Zsqnwnnsgjun4LW7h0QIkGjquURD9jjHX/aeXPromgVmdujrf7TfMe6GnoMLX7kspcch3Rjt0vkU
+GFb+/bYhzYC7fOu+2E2S8Nwl7e7f+Ua5CMM6vWCu92UJ70PcMCRzSTJDmkGe0Bv5mHvzsE+BmIj
3Gzmqv2dJXW1QUMzAX4Qr5j6pMG2r1yPhGV2KPXvIPjncrsPHHcRGIcStfRYvtPclRUMdJdYk0ct
uIgpNSU3BwnBGJHhkucBqMZHnpQXSkVBfQ88duVe0Fm9Bsp2Yz1umuhFxJsyeR7nB1jNCKQF87a8
Ex5ca4H4i3wSi5Vs6/jvX5aNyGoY5WqSH0o/Vh46aFBLFDXuHTDXWyFdyZFNTKlN9vxoCpglyCEd
MqssUMXJlBO843vYmKutANcYlwApDXXSFzCacVSGfY6mBLKd8cOoon57ZV/b2KQ9Sbva+ljhkye7
zEfzvfRsPz9g1zNTgdUd0WWUq7W9Tty9ws1qYR96u82LSxXRL8qxOok4NjfvqvMZwhi8zsqENQBT
Jp0XqJVtDGxYloVmNovbTYnxgj47MidtTTYSLuLoIbthfoi71zj49RsbM3hyC6l66DEGtbRjCcM/
e3KSBW7XenUMfvLf/gMd2ubN3ZbIRLriTvcvUwOTbxpfEl9WaIumlJJbfJOhfu9cFOq2nvIieT+w
DCDZPUPVJFxD5nfRDOnXQwtJaXV7VC5DjrMv4FF0/gWqrXYALfmCqv3jbBznzyhxkx8HFRmXYaWb
39Lhm5Lbd07Ri0t5jGZ1Vhvxu+Bkm8y7mskVHlR1fbDaeJkZT42yE2Yyj7rRcefX7S5erDEKLSbn
DEggai4kQM576JtqneeGURzyOPqehe4qybCjqOtvt5u5ODjHeo79F3QEXZPMwHkzCbRBnVp8ccDz
cJmqL76erdt03+Lqebuha/352tDkvAlLhjauaQicxCsO37Ck7f2gpXeG7Up/dDIOPDpgyvH2n0SE
CLtk8Lt9+oNOLF6OlvdmZqsUFdB/3R0WAicnlxfP8umFmiGwbeGMURxMikxlcPKXA6/k221crnKd
1QYnxR4z8DxBxPnkVAGiX7oCvFMxpH6fNrlKjU8pIIr02HoEaC2FpYO/UBOiw4imzAhyhGiOvOfq
9pdcWfggwaluUb/mjylYSo5hWmaQUw+y2czw6VnL/meoJXPH9Beafe/Zennm0W8YONrI7yN5NL3N
gyQYbQJcysTZj8H9THO4Gt5CFaTG5sOj2qYbKTtho/7WZSv7Z1u5a+xoUa7x5I0umjnZF8OsZ0DI
o+Zo4wZ7Z14uq5B/v4/H4YjWpeI2WWRhESJ4TCngUBf2psIWz/jEtxKQ/E9lh2hi+JqZM/RbJHkX
hRiAq9us25ceVATUP7R9Yc+86NvtCRrv0bNbYvwi1CMUDUgNJYTJSqkxDq6QzeQ27/N3WC9zONl3
0kNXNjDQa4iXhgZCiMv2fDHCdPG6pM2rQ6YMGCDvOvS5QuPO9r2y0EZSAEha1SC7fXGZ16WZD2FZ
HdJwpwx/ctteBIE9F97oMHIPRHPlrDhrbHK1RqjtGYlRVAf0yOaihvn12WS/feMObu0iFNZV5oQL
Q4XuZXN3nA8cOaWuwc6zPhjVh4QxkAXfSAGZT15byG86yafba0GMkz1ZDBYkNp5zKjkYFsR5g2rr
ZqpmtPXBs9ZqFSx5riJ6U36vUP9R7UO5TVCGMZf9Z/oqP4Tb9NVu3uxwx0o9GA+ltrn9OZfrZqxM
E2FCpgXCo49L90uwEMU45EaaT8ElOVXGbyt+DBCf+vdt8KZUWDLo8l6UljwtjSTkw+pDgSOU7x6T
NJpXzZ08x+Ue08DnsgPIC4Hx+jvsXzriqa2WkdiqD7WKOGildEeBqcWdnvzFb59PniZ4pVqc9uiJ
UkU6Hy7ftNMCWY/mEGnxvn01WiK4CpevfO75b7H3NNTZd7lDIqp0djiI9Q52SBoeDBrwx6X76mXL
FgG7aJ9ipZa/oNj3iDfnCgMtyXm+PehXxoMvpZYH/4qTZ7quUe9SCE7z5uBYpbStogZ7hbL/fbuR
vzW5y/H4n1YmZ21WFLhWoGV1iId9jSKPhnsbt4D2j3fSYqypMVTD1dpOT52cfMv+GN4KRzVXRHdW
8ZXOwmJgdY2JZOjgk89oUsPB+rTsD4HA7LdB8+hOR69sE9yOCCXU8arXpylTyUMdQypFfyhxkDdQ
GIbEFpXV4vZwXh55eIQaxHwoL3K8/r15v6xhA5XxdOhQMVaSboMC5UxvzXmSvIvsTkN/7+jzeePq
RiyAHABsDJbH+ToerMHEdDwVB+z3wnli+jNHeg/wL9V+6/IyxqgJ+LfptLPoORXfinKFRN8qTNqj
7wA95pmIotumQbOwX4p7iOzLE5nK1KgfQM6AIHFamyq82DcA62iHAQm+eToo2mJARBpL6wybBC02
kI6QQasEqNPdHv/rLXOPmoTdXAuTF4RppbyRS1ouyLy3ZMdxzpnJyCFu0/K7j1vv7eYuVy1pfxVU
ARUQ4gN7cphYphxIQxBoB78AOCJlq0ry75yKV24bAE9AfuCacjZy151PtIJLMTkuWztU3jI7BdA+
q+2AU+I6/h0d4sfsgNR/KGbtIwhRVVtVqMMpJ2XlL5Q5EuO3+3vltDj/mMmqCxw7QevY0g79k4wm
tvGgaHNq74B+/W5bYvqyivPX4RvMmb7aiJVdb+98wGUAM8K/gKcBOeZVME14pKNJAeAo7YBAN2Xc
uao8+Q+OmbxlgZgZ9S7y9qLehdZOV5C3tZCFXgX6R1A/tx+3v0Qdw4rJBuRLODgF3nXQr8YD58tW
l/TczA3E4A/mpxVRwp5pFdbfR2nun3T/iNlcLa3jfJ8/iJ230w7Bk3EsdtHz8BsehpiJd8XcUJCy
obrMM/bInfNhXHnTr+NtQ3bU5kiltn/+dWFRijQL+Lq++qxR16/sp1j980drFgUiy2n2fmc0xLX2
RtILGibAQvXJ+e3CoRNYbugH9diOasSz6tQNK/fZX4b6CpGzaI1kUds9U4vEssp9yL/Zykrsmx8D
eq57aTVoS1GtBvNJNzYJEmaZOyxxvl372j0Ox+VFMHJi/+dLx558mbcqLDCONmKdmkYzM1BpRuJC
1+7lpsf+Xow/OTnNoGBD/WaSXhCe0rlm2SJwgaRRgeiYRkTz7Avsq7GdgJKqadUMZ7WVsbw9E5dI
yZHzS9xggVrRyEZPWrZxGehjqdEPfv6pP0jOIlEWSEE2/4ez8+qNGwu29S8iwBxe2VktsW1Zsi2/
EI7MOfPXn4++58ztpogmZh5mBhgDruYOtSusWguB9OFYB5cBktlGfB6DlU9eXNcru5OvvFpXbXCl
RqtqDX/0uQxeUnY8/097Z4IA4vMoqP+9k1c2yrqDiDUbNQf9KWc0omNr1gcY3ldSsSUnQ5H7HzOz
w0wRFSXKvtccLdYOWhfrG2PIf5YUOuJJLBB+0XzlIVl4t6bngzoUeyeDc71dPAnKvZiWjubE+VtU
ngNEtiMNuTIXjs8A1K2wckqWvlBnWoMKAJkMiK1be5keoZni6ZoDeTHg6S+a3B1C99MkyN5DRXz/
SC69khM4gOSZkOj97G1Q9oHITJFjUlVCz80ydlnKFON9KwtVDRrwlAuoUeP3iPJvv8lvhElfXFYd
HfLt1Ow2WvScxJ9VKFNEdadzUEDqina/6yAwnERgf0TpvrBO9aRnsbeUN8je7FrU7CbZmeXKkVp8
xv8C5Wk2Wsq7FdcQNGjkSFedNIwfkF+2XWB68Pp3CDH4umzDHb/RXGHjurCrj99j8PRNdUikjaK8
eNYRDJil2u4n9Cza5hFxmpUD8b7mjNtg+smgsmfwss7nTcphrBWo81VHAmiuKchr2l1ZHd0tHIPf
3S0wjkZ7Dj50grkdxFd43O7v3uKBvDI/O5C9SqrNcSdk7BNkyfyh2wVhUSCZFyQ2q1mQWQ/Kykcv
HUxQMgYYXAsfPQd2Q7VmdMbAo+XKsMvT/Aq3qEnF+3//aSAVeYxJDSYE0O25BM/f1hVi4UBk4MQP
X43h3BnFvpUuUhCuLON7ECjbeG1s5v3dxBsrc1BVB2r+XV4+0OuVjVc13Us/UJJX1V3yqjyYj2F+
duGQvP+hk5Oav3nXtmcvAPVNpUL9FNvxmwp3a1dum/8S18BJxq7R74I9bPoNVy9ABDUl4hs4Sm/4
lvXHdnpoEMIaL0F1FrV9CYPo/Y9aOiOU4wAT4r4mrPatwaI2C1jh6asWLlpV0YPnr5Sv3qeM1Hvp
HVOUI26lMHFrAJFuyJHbyYB2HhxYk4mmv9GSWnGPS5tjAU1kkhKI7rv557HwzTSAHt9p0VJrhodW
OWbIWd1frMVvuTIyc8GCVpeWL1e603PuTLrEkgmToW1k3+/bWdyUKzuz6LYyqIygQKA7qPymkNBU
AJ+KaFh5t5aXzJjAXQhwk9Le7oxYmqg+tL3uKBoqTeojBISSspZSLb38TNqIlsXbpYPnvDWCRkTr
oc6gOwMMptlnoD35q9Gj3kYql/24v2yL23Nla+YcZMak1RIFBMezzuNPkXECpmakai2YWco9mNH8
W8SfZgpnd1RqG4hr/UJ38hzaUOVUVSIjrsW27z/yyCH4bVvW8/0vW3g+2CfSDvwrU5vzbruZp6GH
EqbuWCibnk3JL9CSkw5jrj9V5NTMUQcrFheOIGPDqC4hNsAFngMwEMYzEk/g2iql9EUKyYfb6uX+
Ry1s142JWXXBCDI5FZtYd6RItWHME2DfVMd9kvzrQRuYc4DtEJxBZCiDirs9g/GISmAkYagoftFr
8wtGavsVPOrCZbqxMTsUYy0anlFio46+8S2NcZT6FQaExfWi9KMyu8amzqEjlj60MVKoeJ9YT5Gy
HF50ndRLFarYjkBD3d+dpSMHeBGQgqYbIiHd7aLJXppk1djpjoDa6a6duP2lEVIOt/LFg5YE/gGa
qpULvGgTECCjrcBtaSff2kyQCElB1LNRVv1SB725icwGfVkqjKo12K3GOOT9r1zaNj7xH4vyrUVI
q3UJIKXumOBoy+cQ+eJgBTq2aIKby7QMR5DlvDXRpX0Cg6akO+p46bxPI8C/zly5Sku3lb71Pzam
o3MVNlheVQpBreKSxu5nL9U/IbPZ3V+ppb1BtXBKqpDXAoZ3a6Kt0FgcMoOV0jx1L3uxfvCS7Gs+
ybc3cnLRgcht75tcOvBUMmBqoxnPNNnMJGFSJHVGbDia8TrEJ6K+LAw3chb9+4eQ0QampiDEAZUx
L3MmAzzqpRQYPLfgpMQUVv+4pSPSIbayct4WV/EfU5TQb1cxTrWy0DSBw1CVn0K1/az28hcjkGqE
9QYNhbq+3d9fxKXjx9PLwCu1mvfQvRR9gz5WS8OxBBizP4rib4uX8b6Nxa+isTUNGPLOz2l1BCPS
htbLDKfwIdOgnvyhyhoSKo1KkPJhDA/3zS1+kjm1uBRIhKiT3C4ibZZRDtwaprcElc4BHSXzez2+
3jey0EkDn0f1E54gBdiCPnNGxuCr6N80hlO6g+13Z5TvW7z68KevP0Cf35p7ywSBKn4okMepkQNu
NigUpGNlp8dAeO7byC46BEXhUhjc7slDOtKNt1XzQVwD4bzHsPHAAVYh9JFpsL8b5O76uqzKejAc
108ATSl7vz7DoYIOKeIPaHXq1QBeVrb+wz4YbIIKaxbEIvMqS9kpJnNBiuFI3SRMatQfBSFNDi4l
gpUuwdKOMyrL/AV4ORnewtsdp6CUajHTP04w6i88Pi96aRRIHcniykn+G0nNkry/lG3w34GDeEd+
JxUIwuWeZTgxutJqs7W+DtkvoTto9cFNz3rihD4CmTqZrgVK8IcgAarK7LI6DdlO7eRNO/b7oDJt
qQDSI5wt5QTmZZvr56E6KuHZDEkcmK+ukRplSMZ/SNB+baJL1ewrAVIf4nzIBmzRCXRqqEm17XTX
htREy4cNMtr3j/jSqzHR0/3ft05/fvVqCGFf92NvcMJbyQ4DpsjWGkhLHpwWAn2MKXqlRHBroYqi
nPPqmY7Rf6jRgo2DF1NJN1mz4uQWsgy4fSQcHKVhXdFnCVNbyLWhIGzsKN53cfg+SdAhhlSk3xnV
36lmsru/cO8HVLhw1/ZmoWtY9IVS59gzzB+i9+Qy0hsf9apzDB+Udl7YYrFJOlQXt9Y5CDv0K/Zu
evLRIGEgt5Yj5qF6SJV3yoBsY34mvt+4DAYkn6piG0tvAzR3rrdJ0GMpnuP2s9l+ilxkcqJjBE3D
/W9ZdB7Tuk2gN7pwc1qkvukyr9AS04lPZv8G/Z/tU0g8qcc2Oo+q06/U0ZdKOMa1vVnI5RuRbvkF
9tq63oxZ8kWzvoiNv9EvMMx61sfcLOyMOYUx2OnRR9RoXG1tOOfvgzS/5de/Yf6C+MwMTBgxBs8v
oo9wzydDRi4IYTgJytUDmDxZ/cg7t1GgUUbLpet3hvhdDMrn0j/mvmtLq7DthaySngYoPZoqoP6N
6SpdXcYaUqMyiDhSHfvvKAVZZPYzzzc64l3ekeHqlW2frt67JcAc3UaiAiomt/YQlECQzMtNJ9GA
Pe+0D9roMKvfvyEpnlQ2VIdVtpJSvB/q5NpMM+r/a3OeUwx6UfmVl5mO1u/rSj+3cOToSbsBdqtX
B3+oNnUFFThw8jP8ylW2BrxeilOu7c+OXtN7Ya112C+s/EERvqIAZIgnEWFizV/jqFrcT+ITFA+o
vVL5ul3fUPWRdHdLrtUg2UwRbqxqGxM3hMZZ0D/ISrGJ1oqHy1f5yubMocdKrpQKQBNHUXbqoTOS
jcHiUmSnq4Skwpf8VXL/3D9HSy8zfQ1CZ6bcQIvNPhP2z0IRzA49XU3c1ulXkU5nFr3cN7K4b9Rb
4GyDO4YG0u1aMhMvqVlpGk4YJptAPrpdvEVGtVarjeCtTLwt7htxLKkO5t5F6L6AXlva4Z40P0WZ
kHMxROeo2RKB7aOh/xaV6FKmX+9/4NL7RWFbpuU3AXi0aQGuLr8oZQ0VfIyalYLKdWLD7X1oLAZb
M8QPpdf71hb37Mra7LUs6jIKC41jonPRc/mHKv8aiFTvG1mMn3klATmjccLpmJ2MwUqiVBZ8HJrw
OWkQGNJ/tNWp6V4872tcH5HPaQAIiAE+9ilMnUQ69gjPJSLsAMaP0HoappGPZmQaId+VSv6l9upD
GRxy85B3x/u/dfHiTI19BjUlMtw5c50njTU8I63pSN7O13ZZdkieIT7WyC980EbSc7Xmf5d2/Nri
zN0bieqFISRoThAQsnuj8OalcLEgyBMYP8uo+9rx5tz/yjWTs0PWuFkTxgMmhyjawdkPndZLH18y
YPte3O1UQVu5SmsGpz+/OtVIJppj1faTwQf3IamCx8j9VXjPRqBv06A93v+8pYtLWZZIk77JxB1w
a01rZKWCnQvgg04OVJ4l89gJtg4EIbMleLnXSFCmHZo9oCbZoYUpoNzMQd3ak7x2sGSJggiHZ2d4
P+S8OtaGiahvtXKVFtzfjaXZOsZCjhhcgaXY/VaLpT0FmEikbeOIxFRYWcbFzwL4Y4E2xqP/Dd+u
Ns1rfQ/JYN9AqpWGkB/uVRlRKx2OPnGtGLIE8jMn30DGOtEGWJOjurIVoWftFQWFF7pdQXgCzzYa
Jz37OW5b4S3qd5Gfb6PXRrDrH7CSBRUCovJGrh+ak9K/DPpBjtZKxUuegJ9Er5hkk1j470+++klF
hAqgkMCRmaDtq46vpfSsmojef8uF5GRkHxQv+6woX+4f3cUNvjI6i0siiml6n2IUkV0Ep3/T6t/W
2e8GuCOF5ZXTNN2Dd+cWf0wlnAeHos3toouomqdBgzExSORNHNNyF+JibfBs8RhdWZndjmYM0AQe
czJ26QEKTYjPA7Nl4KOL7AAh2Pvrt2iMj5kEimhlzcUMRqkI4zSsqHGFb2aNK1N/VNUXWVjr/y0t
nc4TTY9xAuK/i0MgrVLahDpLb74Eo2PWv+5/x9I5mEAihDpwv6rzMYzSaN0a2J3hQH1ia8Vbr8a2
lX5GRB562O/3bU1OY34MAHBOywXG8908RqF0YRiKMoUOdTfKpZ3Jn+JRsNuPFbWceOXp+du3vmNt
TodAcTCWgQAZqEObJyV7EjNpo4ZvpXCS0u++so/cTanha/z4HMb+Ni+lXSyOD31c7uCDQk3mS191
G7E6mf5no09s17q43Uc/27XuBh2EoEeENzhHxYMkniZU/Vg9MPR0ghrHhC8+ewZxz9CYnQpAEtNH
OGOawRaSZwNdQXnY3l/ZhYcIpMc/KzsvHMK04gZMXhkOKuTPXX0wdWEDqguI7hksaXeqpbX669K5
NBnAnwbX6ELNq8qdhaBtROHeSYxwE6bikynkp/sftXTFOJIgsScdCoivb70GPMXNwGC84USZirBg
LFsbA1ZhW0xInHPPM1aeoffT75QUmUGh9Eq5j+rrzE35UK8onexS5O13SmNDTp/o58g/6s1JHE9t
H206p65gs3kQacaP8IEBj6CPONj12sDW0rWcmLfBd00D8HNtp0hVRr8biM69arD1/k11nxliQ9L6
Q4ke9f11XoIg04NgcmNCOTIbPH8TLWPI2E/yRuqGFGOKo+8fRuM48HEIrwOF502ItlGDvK7dj/xP
WEnDF617Wfkhk6H5lb3+IbMNsEyU0yWzMB2hOOp1cBSKnc6HD88ZzBXWgQQ2Df+4yqYktP/NzNyw
1pZZKhfcLMXsDSmkvo/RODUdP/6WGfuqak4titWCtjc0u+0+TkDJ8XeO/G2Snfq1vt1SAjNh7YD4
U4/h6M92wmziVsja2oTlhsGnUt43yfhJpRlax59C5SK7TzJyx+HPOvmjKWiDn4afI/RKGkX+8E0M
hk2f25JS2aWs0QmobEn+Vb8ln3pjxbkuHRkK4+B3qOWKwKNmd7NRUbX0isp0XOsrKZSXuNsWtLwJ
h7k2oCesRogwn5G+9T8oVrrJ3eMwbgGbbqW1NVtwRJCrE/TyL+Cl+iznaz0pCfJOIudDwxGGrniN
iGxhpvUvffukWzS9kX837So+8z0ly/VKM53aPDTG1joK9UdJe5rGJouPua7aRXUO1tCNC1dh4oz/
x+jsIHZNUBVuqpqOlb5o1o+pJl8r+5X7Nq3N7L5NzLhkKKD1mHuZ1vbqyzglbW5mAl5GDIutqTej
DfuObKNd5x/S2jU2rd+H+xGwla1EtbDXrcQ4i2FjftThOrSl3PoP9TJcMKAqdhSxuTn5eSUXaSLV
bGctPEnFwf0gaOeYomjyfP/bF2IRKjsATeC2pkM+H9us6iJUi4j1jShIiAT9cnSGeJwisDd69N5W
XNvSdl6bm37O1UoPyHi7ValQbQmeavl7HkBpG6348bVPmt1JS4jyZhz4pLChnprZZr6XSsWWi53x
GP6HYJshKbYJYSNS3zlrpIkYcdSomeUkjMRE0ovS6HYufG3ktQOxhL6/sTTziSpj3FmUpkyByvmX
GMTsENtpqR4qd290SKlbtlF8rxryuG29BiVb9HNwFMMeje4GPaVZN0nKlMpqgsJy5IM6HqLoQ2w8
pwhvKfIlkix6JSetea6th1x5EeCKCV8VhoWalcBkIRD6m9ZTiYTeEkj77eFRB1UJKq2ynJa5tJqR
whFRPLP0NpW5Uj5ZCDtozQHBmWbndYDft5bSTA7qcBQs4LvpVvMeh6Sx6/AkBR/N7vP9C7h0I/6/
qXd8GCl8a73Veq6TiIipM2TH2BNNzPtGFkI6HJtMSMN0A/NNcwhJ5gbhIIQcniD+VGjbNN5ozVep
IvcInrzuFNM1DU5d8s0QaJUX0E4f3eYA2qMWjmvUoO93kfqGRGzJf3hJ5lWOGFhJ3ercmDgX3zKp
+CqECjyTRrePlWot414oKjClxLQM1UVIlEBk3+6kWEiAczqJnZS0DVPUeTlFdBrZgBnkmyHei7aa
7+6v9vstxSa4XpJVlH9lXb612UXUmfs6dJ2aeNir943sb7qVtvzyh10Zmb33VS0PIjIprlPFf8Lw
2dqnqQ1li34qx5+CIm7TcS0Ff+9XIYqDr5LpRwrmMObffhbDYIPoUr53fAW0lvuWBbpTeuqh9X/F
6SM99H+/itOuMbgNPx2CeLfmWjX3GVwMLUdkqmEYH4pJf2BldmJxFa+NzJxqpTDJVyq+5ahas5OU
R1QkKsOy5Vo+pOHH3vqiu78GIV+58wuhFEvJewE8G/E4ksfbb0t5j6to5A50qZPJ4YNrFVsI/+zy
1EyQBmPf+XD0egGs1SsP8MI0xq3p2bJaSVZbplBaTkljqo9eP/boNx17pEZtNzykW/OXBeGj2e6N
bCdoa9bftz4n6wyu0Wrlu+d+yFAhVov9ab2ltLHT7ncI+uJJkY/pyGs2UuncKJ73Wq1q8SwdXsqq
1KYnBut3pDxhkSitl/J26K9ap+54PGR911JolOS3VZnohZEcJCohz4IAkI4yceXt/kLQ32S6WXN2
TajiAhKQQDsU4tfOtfZl6W/Mcu+q+AbJ3JQuueVg98qT0Y+kU1q1GYKt2PwSy70RUxWCRaU6GGsz
ddM234a80y+EA4tZNAjuxMlLXwVipqREnu6PlpPq+gdf8D27LL2V2PL9K4oNOPbhd2CM+R1DcybF
dYWmheVYEPZVDIeG/XOVtXZBLrnKbLW4wVQJph4EQ7zGLEJhGi0zYbPkXFfKJpJOZGAeuDHTzOxK
Tu2QYSNFuIjRIUCtRZD7jakfEGwENx7tKhOdD/PFG9a49BbeOqD3isUkPYMeoLVuV1mNS181ApfX
R9nr2tmlZCbJp6CqV3zlmp2Za27kshoLkXhFaNSnKkiPzEo8qKRK4QqidvHYXH3QLDAKpCzJrYpX
R2+j76YfQUILDeN9x790bGBsmIDI6B+/m2qK1V6dUDGuY2i+nRIXMOehpF/ESrb9dgXYvfRUX9ua
OWKmpyShTVKe6u5gqN+K5GOhrZhYOpgTP4RBLEAha16TDCo3dq2az/F7oC5bK0TMpD+7yklSHnRj
f3/tpvWfX2tgu1gCqY642Wx/9CIFUz1WrjMk4iMP1wYM71bwhd869djSlB/l7mfZrUTLK0bndCJ1
UAe5jlSR0wwp6DsKhda5FMkK4O6qxzixB8Pa+LK/FpAsbh5011CxQ7YGa//t7WrUNE9CkY/10j95
9GKqvwrhvwQIE6X2/9mY3eDErTxBDUvX0VAFSB7kU7lTkSQdvoXRE3QlmaethepTdPhuC68szu6y
otQQychY1N3+0tZodxi2aKIK1j952XNOERDqH1167LtkX8r+8f4BWqj8kSXAkCfDTzb142cnKEv0
fBwSzJs0KWxJ3w3Jj1z6jlaKlX+SkqNVK7ao2HH0EA3KNv0PT8aV9b/x2tWzNI5TmzyvXZALkl0A
SNB642h02+SJvGbFaS4eW0a9QO9bOiwbM0D4wO3RGo27H/Beb4y62vaBZmyy1j207a7/Wk+q69Jh
ZX2XXLU2/dUgavnN8yeh6grLzBOJ7Q3qTZYcqJtFwrEftzH8rmrxtTb3iDEG3rcAYPo+zDZF8aWR
VtnVlxz59c+YnTJRzAADdvyMqFGgW0Vf6dOY77zdsNcO/Rb6C5fWPfwfBasirGzykkdESw3sK6DH
6a2+vbeVGXh9FuARh/BYR2/Q0AKDs3M0NStpk2lrc5aLR/ovVaoxRTsUUW7toUYOLZ3IRtMI3/R6
8tqqJ6TJVVffZOljXQfo/hJ7i+iVUt0W1VO6Jre9+MXMcslMb8A/NWcXSPMhFIURD8nMxUYK91Z+
AJfsFltZfjTXVKWW3OI0OPZ/xmaRkImiVKdJk7HxdYKil08w+v4XL3VtZPJiVxfVjMfBSwR8L2+0
W5bbSP4WK7B4SV8CN9lInXdMGO6xm27co9Ge9vHaPZo2be4mOTysp2gQKsxfOrdRqthPDNcJKQbF
6gY4wxaYLhgQKhjJuW73TfzDzJ/SwDrKwd4QPt+/yEve48r+/NGDYIiRj1h3oU7fxRXpRB8/F5tB
3Oda+0kkmwpW4cJLd5bWNFcH5AuwxtnGDmIYCq1scW86/ZBEjib/HMsvpXsWs/jgqh2uy9hG8Uaq
fxReuIOv50m3VkuBSykcRQDeWyYwKU3PXkS5FuscGjMBtwlYefjkNyezgPMAzhOvhm+mb22DsbhC
CZ0skz7dX/WlhN3kMaYkx8w0qcVsDfymq8pIVoXp3OlxtPWDfaI+t7voYkU2kg/yGmZ6egVm5wyD
UD4x/YBs3Txj7V0jiaNYFpzKEDd1IezABzQD6i8VOokHI/8jWt1GWT3eC6t8Y3byKFf3S0okNWf5
BCeLP/UQPCMUFBnovkNAGENy1W+Itqpt6a+x2C0vMDgc2q2I97wrz0l+4Ctj3rgIQCBNGthg6ZNx
V5tgMe363KhwIa2xeCw8idDyTpro8PNBGjrzJQFnvTdLTA4CfHDKJvRh5PS0M1OOp/vHZ8EPm0Q1
TAJC0Kczmnq7qnXWdHoo8Oq1mXkySQTN4Jwk5tHUg42kfDFgErpvcAHuDskoI9jMwMKkiN7TrcU8
7KtiUGX8pEBhl1I59BOA2Hv9FJgJowYf0YbZQLO4kzJ4MAyI1YDpqCTJxJ3bUP6aep9k71VZe4IX
ugn8LnQDoCpmMd6Nh/ieFshKGgpOG8P+LOy0lH8eQwXPQaYipTZaYgevOshJh6L4v2/r31qf7YMm
eV5TNb7gGO6Y2FUFNkNzdPTLWw1yhzVk2eKuM6JJvQOAD5yHt3sQxKUM5WuONWjz/ZBjnTTHQUGK
rwHvG+dwDUurlcUFZ82YA6Su1EqnmsQsOUnrRmjYT4EW9gDSRUY66WLV+8y9pAi1AzqGyorShA+D
UnaWi0uanLN+5Y1a/HB9IsdBIIuq/2yZUUWPGyFIBafXD2ZR740i2Bo0wbjNpfILAuyV074QecCP
A/c9VDzQ66qz3KHSYeXrUcpFakMXt1ZOSToQpHTbGtna9PCin5JYXEReuMcUWW43te5F14u8Cltk
2BvO8lHwxf7U+hHt9zh78iym/6I40x66zB82vqSvvYSLq0v1ltyB3ikl/9tfIAx+PDS+KDguJ9eK
yXV9ivDnhnHpsH7z4y8rrmTpJcIaEnWw8gP7n7mS0eqG3k3YzSo5u2G0rf6o+kartQssmoYW2SSo
4lr/ZArF56/ftc3ZjkbQFDSKhM2ktPUxt/NdA/Ql/uFu7n/c0lqi7DHRytECU+ff1pVtWwuaJTil
7r6lRbbPYyhzGLGPv4H/VmtvhTNgyR7tPZreJH88drPcL4skuUki9q4xNmEdHIRLdZAaeSMWL31y
vP9tS57g2tbsnERBILrZdE66frSDBgDxmjtdekCvLczueYFOcVrng+B89mt5p6PtK+wmdbb737EQ
8ZqTOuxECEzwNee110u9lhKL0Esv9KfePHr9i+me8gJWSKngAdn5H+8bXPwsgDXMLFE8pqx7e8E0
RAOrqQ3rpCNk0oKFOi/kuop4ENckNZYcFy1CkOSQHyhwl99aKhopl9OEIC/XPnf6Y2p89demdRZf
3Gsbs6tUxJzGknKj48Jf5+6qz6N5NJDAck+pbWwD5bf12zT391dw5buM2THvzTp2xxablvwnbv6Y
1iVv3+6bWHTEV981d4O6IlDJ0DneCj5IjM8SBGiKI7pHqpzlb+/LWK6xQS1dKMa6QF2CkGHuaVY/
sIquDhpT9C5G3InbUdEGe0zTNeG+pdNH1Q8efxJ2+d2IdVG5uSsptMxRboItbddaP9pSgmvRWjnm
Sy05kzlu0JZUbsEczL7HzP3aNAOd3pTVbCPGJoLxe/HATH/agQfOEVt88q39iMsfJKq47qMeviXj
88o+Lrn6618xuwNa5luj4BtAPJLfDYO1D/XX0nolGQC+29uQE4pw6yL/6vTBxpUf+SVC8zhGa5C6
pWWfqG9gUtZlAFCzaxKLsPx1cu86sAPYeQTOLHwqRstuo3rFny3VhSiT/GNq/gjo3mgmsTnSQkdB
w1RtdJHNh1QPj4xoXTqrpTrzHKXw+pnSk6Y+l2saaEvnGBLVaYZ/Yqaep5ZVmFdampKNVOLTIPgM
/67czYUt5ZpMKJYJw8Jzd+vWWt3IDHNMvUtlQd4ReFxPXqDom1+QYFVrIdm0MzexAmIaEyfspGcP
FcW8cuwNcagUreEjTUo7czu1O1VE3tG2CR5zY190K2/4ir2/jukqRS6GMe3qDHtSkCLN8M2Xkega
Llb1GUb/bZk+lGu6YO/Wky80qDnxfRZSxOrsijRS7WWdq3qXtop3Raoey+4QRx8LS311he39+/ju
Hky2wAdMUkV/sc+3e5cU+f/aAm1BS/xQQOtRG8JhtVm9ZmiWqJh90nhhZHqXxv1QdAosQ2jiJLJd
rI2SLhoiCZE5GxOb69wQdZuSONq79K2yDRk7MNUP4WidMvnH/aV7f7GntbPYINy2CHx8unhXJyMO
RYjPOt+/QBpRdsgohMOW1H+rJtlDrwTnOAbDgr4l0wGcETH7tvqtS2fz+hfMvnWaNM2aPvIvNH57
NzoJ7UOlBydTTbZRFW3aONlK3u/7n720vrBmGBKJF0X1eT/DUPIqVqzEv4ikXMwDqyj16e5ptSe2
bMeAcxJgDndh+vOr1W0rphm1PvcvanwUvd/TyDpjx/6/Jl5jE0la/zEzc15hwTycXmOm9YZdHsDb
H2l2F1WbqhDX55zfhzGTuQlWSNuZCut8wCgvUB8iN8FcPWwkfNhbGHS2i8qt2e6010H4GoXSyh2f
/MXcY5qTrjqzznAsGbNzWuR12/tS58O/BkL80eNwPrnBqyAf/LXDMf1V70xN28XA+ISGmw7s1aZF
yhgobdb7F88Leen0RudZ99aegPf6OtMqAqIG+kbgTjh9awaiG72MoHK6SFpo69n3Fl1oPwJcMvxE
U2dUg42c9Af0eamJFN2xHssN7EsbMXop9ecU8uNOyJgvULZAGg73r8fiCsCRRDKBuDXwztufpgt9
HITS6F8iyGSimFHOlQhqyQATUaoI3Qrk6POKT9NFattlFrsZa1zxgiPrD0je3v+MpSUGqT3VZ+Ek
JmiYp5NuQDmiNv3LNHE0+glsmNLOqC/UO23j+Ds3XkxpqwefhSSGEc/u1W0+2FF+EqU/fhzj3v8D
mIgu6vVPmi1tWzdaYQ58edsm6sXMNemkuN23+x++dEMpoVJI5fuY2LRmVvw2bQNq9PjUyAfNDev4
ET2RUPmIMk9kE6auzTa+H0OZvuvK4rTjV5eGGeo68hXXvyjRo2j2hFCMyVIAmerURayDkntSh3Ab
I1llNOZZUvxDXwM+Ogvmrxp9QW34kctvvvfS9cysHNpw22jQUPjBhhPO7flwf4UW3MnNz509OmHS
da2nC5yMAl4bcRsCnGkYWrbiL1lcMLiX7e4bXIiHbgzOXoIo8SoxUVkfWgMffMvdVuLZcv2tkK3s
/cJziiEUiKhUMyA8Z0xRukoO/CaCYl58K9raVtOtIg2c5W2iQKGuvWnj1/uf9p4rZ9p7DtpEBzyB
wGeps6qXaVhmcXBRyq+SiVeSahR2ffkgC9lGcK0T1Bs7S+hPevCqCsKmqT+MMh39bo0hYcGtAHhH
DgLm7Am9PTuEVVCKVebx7b0h+VAUDdARJfm/HnSfPvfKyuzs1Kk4pDWU2Jc2/KYeQu3Q+J/rdAdV
3v11XdpJ5nexBqKX6f1ZCB00RG012rqXegTv7mTeg9umkDK1P9LEt63EGjdEhvdtLt2La5uzt8/V
3UBIBGxax+4j8z87dec1T5mvbSAN/femwJMxh4WQAFNhs6BFL4aAGDoLL1K9aSf9p11NV0P94NZP
wmoC+3e4evaoAyljJpRhRbo580e9bVuJ6dAaa4m4E5B+aMOpp9C9CPnB9aSnoEVJBV0c/aPg74vo
YJZgxK3gpQ9Z8q5zivZ3Jyg/kx/qIwLuZf8dvZ4i+NLQoOh5uMPq5OtHg/H/+hTK30J1jYVgyX+g
kMl6EQMRXM38R6CPzSiERXgJxvpAAR0Eip48JhI8SGudv6VbBLMA6nTwqTIBMdsYtw6iWLDi8CIH
vyhMhWvlvaVzrdPqAVPzN6Gf/f1VEQyaFbEVFkGV0I6ncHwq4ke4sW3ARF3dgSn/15oV3CISbuYO
6WsRCcwexNCoIBaB4PuS6oCnldYOwwdKOCu3Z3HlrqzMQjqV+JRacsfK6aFlJ7X5iwrfmkjA4vJd
GZk5ORYt1SWrCS9i9qdPnjRrK6WfRfPo66juZW/h2hzaQg4D9Zb4tw08aZvOPkrqlIE4iqWTvK0f
PcYiWuYqBBDpGt/Z0hG/NjT7sLrXKgQqMCQbn0St2kkG7/8lMKp9qm7v+55FU5SvCVimYs8cZMS8
VB8IY8Vtqsut3D5bDQ0iYWOVn0NhJdV8P8BATYKCPAs3KYRRqLuNjMTIMlD6IM6XPe1DMqRHsxTt
iavajYZd5I5bRYM0b2MKr0GwhpBc2DtsT+yJxAQT/dWtbTVWu1iQsd0qz3l+TKE6xaWv6X0trOaN
lZlv0r1esKg5+pfGlDI7BzKmh48K8lP9qD9H6un+3klL5qbPmdhimRuwZuYgQFIl1JSCi9Z146GX
CqTdhdY9SVAubGRpULfxENV7XzfcPTD3lH5Iln0eOtKkXhwMu0obMEBRXGzF2Bg2KIQ3O0+M19gk
Fu4pdN4ULPHWUwoyczmV7kkuQTGBmOUdKqZ/oez4VauJ3SeMxynuVqrqb8ikfb+/PNOWzh46+S9T
Bs84HZo5aFIX0ClTe57Vrs9foij5lMKQoyhr8exSiqGQwU1YbZrKyrykqMmVV4dGFF9Q4hsOQ2IV
djOGqJZ4DgK2qlx7hH6ZDT93Qwyar2nnLHwmuhPcpv/HdDJ/D1tE5ZMiaeNLCVdp1G/0txHJq/tL
uXDQsMEUDuMp8CnMM/RQTAPXBZV9KUsz2rF14lNlShYQmNT/akhV8cFTkzVqhblRCiugiSZ6xf/h
7Mx24za6LfxEBDgPt+xJarkpy/IQ+4aI7aQ4z/PTn486wA81m2jCCeAgsQAVq2pX1Z7WWhSTebQW
10Vgyn4aAsx97tWOxriTJTyDppLStE6RttWyPd/d741lHoyGbYirgfvNrWLX94MmBebUaAwm5O9F
OxxlRXLVAt04APj2s2PtO+V7W+37VHZ9S9nF5gY0b7mL8/gGnMCo7c66vkuBtMH0nSGr/ORZ8xOX
PNxA2Tc2/ssgMz6cbYRAdFmMTUnbOjEtmM+VUbum8W2oGlfaFH1Zncq7URavl5hS3uw4TJ9HMs89
65fP6GLIIu/b5E2wNS8Zf+jlnIMCtu96ywa9r6O+UZLnOFaOtY1IRYDuXvxZ9x+Us6WcZCN7VFL7
qEuNGzg19D9IS/3hwZi/YeaxxYGb4anLahAlEpHaCduWN8EnCHBIY2Ep/lFJDrm8VUu/SVG/jTY/
ofSJUvFblrmsWA1krWL/0gkG4mLf4YCQMJoLXglhex0Pj6EzuCVe+wTBbRH8m8LHd3/Z104lCav5
rGiQqyyjamid/bKCt/pZ5m7d2b0qPwkciMNoAZzyi9p3k3wIH+4PegMlZ+bIdxIakYYEFrVMtIIa
nfzeZlQD5Lbk/8inB3XIvyfqzunBAcO52u+h/tKcn7KR7lF7jACxcNkbGzmFm9nPJTHaCmZRD5so
ZP75u+SO3OZ+EtAF9mLIQj5WEE/DPIs++yTI4BgQZuVpfbo/9/m4XN1MDInSMSlt2hypOy68TskI
pCHWnPAlb8ZgXweqQsOqOh3uj3JrW/MwMALxjKD3fVMf16uZvANx9xcw3k3/T1OUO21UjlkTHs3C
2ff9t7J5CsIOzi6k/LwmaTYup5scJew5V1+wuO8HWkWMvrHDFzMB1J7spfGpiz8YevGdhHrbKS4V
igTHplZ/DQeJwD87twXEKKbbqBfJf6BxXNv6pptn4S0u58nDbUHDddkwXkxSZ6Ut+92nSv4Y5lF/
ihNFOWs+CLZSVJo7RbVCtxiKAHFvmJe4yJt9U4fqUUba5qMe2DN0q2n689Qo6C7GfrKTClRNZF7R
fZE2XwND/ym1yK6h4x4dgoBs0f2tXbq+M5ad76dEwZ0Bed/CZlHzKZPRTJoLAs7tIdNlE/VFezhF
QyT2KSJAW27p6oB0WiBITpM9dnN9SIwpCCSpKZtLIDw9Sz/ZzSe1RA6k+tRVg2t1P6peeZSy/uR/
qx/74Kk1fnJ7TYG18UK8JU7eH5155kCGHUq3FDG4Oq4/RDgdunt53VzgOH4Uyrnpv8FmjgxYGeyE
CA96Cf2P/+R0lltKkFt3H0Vw8D8m7U9hdMdCXDLdfMir76BqAv5C0KHe1c/jV1NSTv0WDdnbQb75
WsRb+BhceWgHrr92CElqNcnQXMh5nIfcdVodikXLHRMUAZvPIm4RR/rHpJub/OlZy6ZD3Rh7iJdT
87Evzmk1E6B6QW3sMrjuDOfVGIeZaW2jgv4WEi6/kybgt14L/N0lAblcVQ08dEl7Say0mNyqN4qX
TJlVldQpaGmHEHJI5FGZieO2wgqe1DEJfbccUHiTQ4plNmgtKI50RJE/lwX9ia7Z6vY5Kv0hO7Rp
pXhR3IJeKv0oo8FBstNfUyToCy1EG/0qS6MX8GlWxWXAz/4RxJVMdlOtomGvZ409HTMt1igyTukW
b8t8A93MnIQQjz3N7qCDrndI10MYKgzScjWcaoUf7o3u30z5gTwgQOgP9p+2IPPU8NTTMwDTLeHF
kibGVAbYJINcuojQv6SJj2FUZ8uYnmLposcN3r6vfPvDu4IhKRMpeGiWBp3o4rEJJqFVVNKkixmd
qbE99s1lIKgJ9S9/Og75BrAK6HVwJxEXXq9kOzjwo4549NKEGK9dPVTlGU77Q1eMG67D0hud35T3
Iy0qX2nRZ1WdmMJDonynSpPsSn3zW2rsjTrKfIte2cZinMXpTeqyE1QiGEdvP+Cm7YtMPBkiBSMW
/UqqP01PM63ZBZtpdfCN4Lq4XsBOy7U2aFnAIPHP/SetPPjtJU5/4LTwIm5YxY3dLwZbBEeSkls6
tSrmloVnG55neGDdIjWAwNEiUU8uJF737WNlNd9Pb5mWMkU7wUXCiHr6GsakxW1/P4EmBSoViH/v
j3XzXF3PbomQ6sxW0uPCEZ5MJTnsd3r3IcN5Hs2NVNuKJV7NaWEhQ1hbnZ4wzpR/pxYLx6R6VIrj
/cncdIwuDGN5gvEPBz2LGaWXvoWm/a3z06+Zrz6pn5OXUt9LIvykZgAmjKlFrGQD1L30VZeDL0K/
KS8crVJ8rNL64vT/jOkfut9vv3/uSwOFgjf2xlj0zv02c9/v00kSXuIAtB0UI3xtTbXfCaUqjl1Z
5F7ZDlupw7V9AwJKDZkuJGi7FndVl0rT2IdN4PWJ3LsRjZfn1Boznhl5a6hlpmyeH7H57LAQnlPi
uD7V6MOFOLp14DV6GUkHkMR4aHmd0g5HgPAxqVNRQa9U5sOpnMr24Mui26LQWTkOcwSAWhcoCR2g
5PU3pAlXixjD2BN9H/6lhQ7tpK3fH5ShkXZjUdUb1a+b/BmTRhUKMVB0JoDMLUv0uZU40+A0sTd0
6HioPtRHZLEQXBFVf4inGCVof9eaoadCgrJxWua9W9zaUFxBTEQqAbm3JRtAWY+6MRlK7MHvl3yN
nFw+jVqJnIWjxbshKRSQvYp0KB3pr0bp+31Z5mLjgVq5XHFNSXWRIIXFe1mQaawiUqVBi73c6cr0
OEyT8Vp3FV0XthPkJdlbXU52WlZm4d4P42Cr3XttfN4u+LP5DGA4i/1uLD+TzGyKPHnUEKGIyuRk
tHX3RVZFsYuJOZ/kQGpOaNSrWz3ZK6ZGqzSFvNmL1DGAa1MrJ3lU4rZNIYZVxHMOo8rJaSok4nP7
2FWlfrq/22vDEclxuECiQsC5OF1j1Kq1VZWZJ6YMChJCtDxtd0jq7mhG35JSuklPYdYAbhA3Yn9m
7M287u/uqqyT7aoPptxTG3tvidbtE/PRD8OHWL0gi7yDpQH1ardVzF2qSM86BcY61Z5aZN3vT3tl
gyGpNvgHqmH8/sUqx3XQBLpZFl5J0qSwQKAG+cmJ7XNRDe0uitpPqhQe7o95U+th9m+YY7D6M8Xp
MjEWzdFurbalV+X2Qyf+lsqXMv1m+c8OClyUiY2oeQjHV6FusdCu3Na0iVokU1V2+sYxssccjKKS
lZ6iZ/82ljhERg8MKdqS0V4bh/L5nA6H+IIui+vt7WM/7nzbKbw45obUk9R0za9+Ypgbuzf/nsUN
RQQ9I7g5Iho4rutxIqqMiFflpTfW4SGtgB2SazL68KgnnzXj4/1tW3m/baJ2gHHIf1Elnk/QO5sV
YetLgO9I76AV+aJIWXYSMFJtOEJrUyKlhTzuXLTA/b8eJaf507ecsPIKbcft/GCPyqmMxKWrv/Ty
Vj/WyjnEAmcNOp7T+RlfjIahSk6PUKmH/B+yJhIYyvPYEjw1z8YpPZjFD3/6kKEllVo/ImfLHG/n
ShgFYpb6xXwUll3Fstzno6lFhZd0AO7ED1kT5NUeeQz2Tqi5f7p914PNNvtu+9o4l8a4iAsva+BY
r+h83aKJmBfr2ho1qMnIdesgLYhLF1dobJs9zMp27Clychhg3ogBB0S1/yG1ig2Ey+0Bux5qEYq2
CPvMdNuxV8DPHKLn8ylOtnpJtsZY+KtSFUkVXFsJoJkMJGRXhAncsqm9N/Om+Xp/c1Ys4WrpFptD
maBPC9mJvVSU7pQ/lgmWYD/JWr6b7A36qK2xFjZPLtfIQottkl9y82gMX5ufyHjtknQLeLMSblzv
0vwl70zOoLBdRCkjgYDJp90ACt9JSF6NWvAaBNW+kF7T6EOfIKVLg1CvbHkvqzPleaPBj1Y3TVvs
oNP4bUBeGYPss10mqm9R3R/lMXAT4SMk8OX+Ht765yRkeFawO4JvwETXs22scTIHOU68pEQD6dIW
Jz3eN8aDFF/8+kWXf98fbuUVvRpPXzzd6lQnThWDPGjEQc6f0gAxU3Smxh0MiKKCnK5uXIeEYDFs
aU2urSu5J1qF5lUFEnE907gabW3S6AauBmkfukL3bJssV/Yr3oJR3iDZgP7Maa7/DbUw1iAuLb3K
GWqYviFHOym+q6rd0c+RYnzI4/GkWXsx9fDvoTeOxlzoH816cGvE2e4v9+ruvvuQxe7Cu14KVL0S
Txd/KU/69BdEMZBmtJ/TX3K2ESlvjTX//N258RPcht4uEs8SpwypWVKIunQsSzf9Db+b0W1hsm8q
aG+rPDfYU98GN7DkQJkB4r5itYk3ScfpWKO/If1M6VxKpwdl+iS1v7VzN11CE+2vdD9Vh7E9mltJ
q5VQjxPK8YGin1OEYV3PupKkOLWaJIXGt9IUl6hwEG4WQbe7E1GnzBkJq2woEbT5vykpX6QKZJke
vxL52P9wHdMQjn8xx143gJQ6GoZGLvPEM/T6KKcPKuY9Jk9p/jwkw4ZhrT0z78daXJKlHJnC4p31
yJSL+ksifZScjaz8rZPPykIlT0WWV5E48nplY80s2rbmZnLifo/qHnHqPrAhYIHvZfhuR1uZirXx
4EBj/aAvh51q4QiYjaxPWVcmnj9dxKxN9I9pPoruaTR/9M7D/XO5+shAi2zBianRuLqMYMIgtPNR
lhis/jpGboreHqQoUTdA8ai4suRmwtxJpXFQp1/jVk5rbaZwJ2kUPJAaJ396vbK5VmVh0MWpJ6E8
mqbBRRLH1ELhp413kn1A7e7+bNfGm6MK6r08a8YyHVkJTQsHZQCEFspnQ3pSKmnn+5+Evrcy0Owt
XAD3B1y7iuA0mM8BSwtP8/UE9aSTyzbVUy92CzNyG//lnzHgv7+K+rPQtvoH1qZnzwTG2A6BxhK+
NFjtBArbSbmHfFdAA2AK4MrZzggJibPXPPA3YpqbujJ7R6IMfUiopwAZLfHsViIUpaqlzJsmastk
stpc88byi9Y+NdrnzulfEtu/AGIsDO1AR/tO/SCoBNLjVEwdwDFjP4W/pPDcfru/7jc0P28fRkqY
EwS2Cgje9cI7okA12E9yz86ix7Aznqqm/Kk5xW+D1kioqnoMzgALqNfyqZTUXUXEErgiwL1CX/Po
V+ZOrqaPUnQiGbrxbSvvv47EMBwlfN0sFX/9bZpZ9Zo5SLlnmf8M/vg8qZFrQyycT3shfcqAlVcv
5hTv2y5wB/9Bt9udRJpS6h4nf3AnEqX3P2gebxF4gGkloUIINbedLL4nSivdl3qRer7t7wwd0Jdu
ZZewj9R9IV7vj7U693djLa7rqstk05/0+W3eS+2JMtauZOHrZJ9aW3ySW/NaHL5UhIlN3ounQQsO
GhA39VWSm2PWb0RTa08v5g8cxsbZ4gFeOBwRyQU7d7jGqh6a8lgvqCLnCAPBDxDLuzaW90GiHSeA
OFa6BeJdef8YG30o2rTIKy9TyqBPxyjtwtQTiHTmofUYj9UXZ5Nr5KaHZT5Qs3wpiXqYk7lfro1W
iTvJqv069bQwulT1cJDD/kMrXlvrZyKcfWO6k6nvez98EHX/t65/STYlWOYzu7RT+GjkuR8UON9S
DqpsK22a/Cz1MlkJd+0QNLuxif/DlY0bNXM10thgUou/nmgX1nSXNUw0mMzfslK+1mODYNDnEXG0
cJQvhlC/a5lxvH8u1myVV5CXkP4n/YbVTi06Qy+TMgWAk+2shu4E2OcFMIJajBuX9prFYKjQ+M/A
PQoR1xNUM40d6pu5nUFWXLt1JPgSHfWg+Git35/V6lBvTwM6fuQ0FgXimoZ1E5zYPFR2GISGG1jX
H0Ii2f800LxtSLtBWLeYE5Fc2YRWn3qhpsN6+CXsaYuMN6opa7Ohj58ONdCqsGotIkYNQE+aO3gP
EvRlh85Sf/dVLrtmY271q6xZ+lyuIglK+yWNs9db5Kd5IRc+bkMl9WQwXvJw2FiwFcfEmI8yoFUZ
oQh9YeVG19nOUOaZV01djiDt0JCl90ntnwppbPzHQNKIFSV/dKK9RH3pxOskp4c/Ng/ylCSzkQGY
S0SLj4CRcqyCpsvoSUFZ1DnSxO2gXnd/kLUkJZxSFDURdrc5XIttcwo71aO0zL24rvbQzMKHPUAs
P+b1oYoeG2c3dHCaHHz9oYi/VuFZgobw/ies+GWGCtW4rtLaqMrLeXZ5As5AizOPdhrzaIWBf6ho
n4fKEZyErRXHykRiYtKKrQzp2q0NORQQq7lJnxbPxblIwyFXA/7l8XIUf5dy06MpO+g76Ib7x7Cx
581VolMxhui+p6W56x1KvqESpS/gf6RdomX1xk23thgUxNCcQKKRLpj5JnwXnQ+oyyQFjNpeKcX2
U5U7yqHGLzmrRSmfRemIQ9UX497QA/nT/W1YOb801s4yxWTf2Y/55+9GloOxg1syKzzJmI5+0T1k
0W4s5dP9UVY8HNL7c8cKC070tjA32QmmoZny3Gv9Q1n+rXYP33rj38102dowdCkjZcGdR9JhsbOU
1wYeqoplLGJ2MYlw3Qb5sZ+057ybjD1JgC1I6sqdQbIfL2MOLzi1CzdnSoMhzeK8gJtfOysZIEeI
SRLrkmvK3kgeupMMv/z9xVw7vO/HXLaFZYXWQMpAga3pX21xCeUfnf2pTeTHNBuwzmcdtbta/TjR
FZdmnyuRn4qtPOzKZTzXOGb0AKyo3MbXZuMovlSB6iuIa6adNPyo8y3/cb7nFo4N3NvAfakk8vQv
r3uZ3oc4K3uqiPGDEh1kWoILgrZD133tk6/K2Loi+ZzEhy3NohWng75VnmWyRlzDS4xTN5qD72tE
b22i1odUb/7WYB/fxVYou2lhF/v7m7lmP7AxzMATkp44INcLKUtx3qbjmOPjtFPpmqEMpgomvhel
oz7QOY8lwq2PVReVCLdJ8obbs3Lv4DTiYtGEC//nEoWSk2O1olCiWuTQmVoHO/QC4uRYaQ+9lM1X
8UZ/84rZgDPEJaGbHV2kZQFe88e404qKglH7TWkbN9pSeViZENlGZcbQ0llOx871ckYJXQMdbUFe
pOnVgxihTc2NYfxYa0nsOblKe4ukCnhGhbVRAlm5SOdMEQoyNpWqmybkXhv62q6mwoPqh3yR03zo
2vEhmv5DzY27ZmYdwxMC2LgIFmnlbZV+jKnPTsMuEKYrtMN9k1xLf1HPptmPksNcRly8RkDd01x1
qKWLTDqjl/3aTc2utPa2X7miyz8FVg2ZBfKzfWm7fpMcm3RLUXPNUFSiKxQLwW4CVr7ex9HUBVJ+
VNX9OKTM8rlu/7k/ya0BFsvY1fYE/iMpvTp7GuRvQ+5v3NIrbxHaRXjGdMKT812Cd7OgTKNwFKWX
znyQgXyxIETVD7kGO93xz+cCgGKGa7BreOPXi5VOhWwXeV16uYUudl5P8k4k4UYBYW0+OAoKxEM6
se5yR0w5VvO60EtPL6pdO6l7GS5os45cSFReIJHa8MVXrmHiWTppdZS4uBYXHgOEWIM9dnmFchwi
G2I4W61+0rgu3WBjYmsHl7UjoJhzrjw5i9VLAxlvP668OLLLg+6Uz33c5g9ZuGFxaws4K2rMvQ4z
SGB+8N55WhM8vEPd6hWeVnLspcBTihMgJmqyxadNrtAV84bZH9eevpRZ+HNh3mZRBXFkJjX6LPnX
yRnQYi43KgBrQ+Dy0OgA/QiJ44XnE6f92FPAouOm7kD2W3506NpkK++/Ygc2PgazIMuCG7C4CByf
yyhRaEdRK/upsyJXmmAzMdN9F57un6KVkfAckegBePOW+b/eH8nMk0QDTePBHrDXw99N/lWGhWqT
mex23ejgmcm2abAhZ7NssFGltMj0jtZRc5Lt58Gw+x+IMyf7+7O59SsYhdobzRNkqLgXrmcjh2rU
KwK/Igu6D3qfZYDtfWWvicZ59CMgwsNgF2id1dLBbkbncH/027XEpcFBpK2TC4NW1uvRwXkWOc9X
7tV9AUt7Ehkvum8lez8fhjNqOcHGbFcK13PTG7lGyvKk95Ze26DCeBroReFpvaCJcpIa5UMtR7ab
KJL1Yaiz6HmqeZftKqW506x98y+zK1BJyECTHO9P/vags7nc+HwRhsQ2XE8+NNM+MH1CqlAZv0LC
9UGTvyOH0NblzrK2ruWVaJbRIPWArXCmtVw2GTZ1HPRQx899YWqe7uu6KL9zwxi9q3eJ+jLkOYle
KSthq8ikUP8LRhhd/dADpETvM64gMtM6qUQRY7KKP34CcSln8i8Iaucs6WIhokoYUZf6uER1bT6M
IvdPhh8qhySOjL3kh6/Qqqgbbtia5c0ZPA4XrcT2MjbqRjmL9Aj3qKmCoyxJ6azVc7bKqNiVZv33
/Z2+9TbndCGFZdwU/Nkl3ktJGyPPVAar89Gd0/YO9F7TuBt9dIVj50BiduNZXDvWeLUA/wlQuBIX
z2KOl8nrzHVYx6+q/KNQDoF11oTbnGv9d2Ru3b63byMTfDfcYgf7tnZk6FtKr4+aj+gEPAzmd/pA
tvQ81k4MzCkz759NF/gy+6pHoiitjLCAH5/6RBzrYbwMHW60mtAmHP0HuzR5iYlCuIFvUk/tIIVt
McqFZ8fKKQzojZ2c9p9Js3/K468AEP59K1lbRIqBc3qeYiAdnNf3QRy3Ut3VekEPG2jEmvZbYOHO
uEVruGb50PpA1MKFz1ou/ItA+KVjtSMuM0JDWS0X+9EQ34dJf5V08+v9Ka10d4DIA+VJDzV9+2AH
ruek1JYfSLHKYOQP0Wh4CPr8OKg74E6hhuQ1oUlxVMevlvMqxzrCGfg5/bNsXcbwP9y2HHNwjLPe
0E2+NGuGXEtKu/TK8aCaXh0+1dVnSzwY8sZAKxUt5kyqlGQZWDVohK/nHDZTXPDkld6EQpdC1hDC
rsek6h9l33ATR6GYNXyJiuTLVGyFtSs9S6SCEQUhEpq7SpfZkCqFeiiJptLraFbCIaY3vyovTfU9
tXQ3jy6J8slQ/5aBRzb+U5zD4ZdKHxF++GNfmRMzd3XPTE5zdft6CWBqnpLAl0qvVS2vkUM3VJ8Q
uPp837rmhbxO/VyPsjgwY15OagjyxIuS5GyaO5jaXKLqQ5NtbOnKyXwLMHmqKRbyel5Ppxd5aBhh
WXl21x5kOwHfrT422vD7/nxWh7FMiPpmjDKNrNfDSK0oB39iPomkOaDlVNpYy6Q5BaTGN+6alfdh
dir/N9TC75dkhL2g4au8oOtdO74YkdgFkfQaNpADlk7kxiX8GP5W5WR1x+izInMNRRoF3+sZGn6O
h1UGc2wTubQgH3IcHT1yDnG+YYFrI1HKQoGDYI1DP6/1uyiqLet6HKOq8gQV5TAx91p8BiV4LJt/
7m/a2nFHFh1Xks5xWgGWlS2nRllwEH3lKbnSvsT5WB2VYpx+ZobanKoij9xC0Z+60JqOk6yemzDf
Yt5deRZnrAqSC7OaOZ7G9VwjmOcqQECVB9nP3kyRjRs+C+kYSvqxbI/3p7u2rpQB0BlhJPAxi9dD
ygvL9+Op8rL4i0gg8P5By5ivfLk/yorDBPaKRg8VmD50lQt/wnRqyWxi3ij4b9LngO/4nkr5WY74
v9IO7UPSoMKMlNOfYyGprJDVpUIJTgN4w/VSiq6WBrMHaJC0h8L5bgQvdr2RS107eu+HWFhm1SVt
Fhhy6cUJydoMOhCZIlI2ftKd5iDLHxP5oJan++u5ZiFz0gLf2iL3uAzz25pEIT8rPQywM7p9hzqw
405du9MrsQGRXT0QkHviw+B+UlBemKPciVDpbLPyqkL9Wwpl5dhZtthVulHuadRXjsh1z2qhItvX
gj6ZNumdDYd7bb4IsFECJtSjXrb4BCftBCQS5FCa+lyEzgccylcRhidFKM+NuZHgmDds+QyB7CEz
BD07prM4EhE53qoLwwalseTAVQoDSOIrGxf22rl7P8ji5hR1Rr+dGjRegxRjH50m56PUu8X0H65N
ZCip2JAUp8a9GEYCORT4bYG/5gzyRVXSXTpa5zpy9H2Qa9H+vlmuTcqh4c6cqdGRvZy38d0l7TcZ
fdNoynmYQQkeHTLcRqn6fWKUD77ZNBvDrWwUxZq5nPBWMV/mP+XIogSX+LVXNQ22Z9rljgx2TONN
sCV4sBZuU1t0wNhhFMgALh1fzY+doGobzwqKgv7pfzNEU91Q6Np+HFCqb2jYP9qTpD8krawdazXN
nnu0XY9BGti0zxXdxs6uTJ6ULKwGdAyw1EuiwTK0x9oaoppHgsYVYbta1+5NbeOiWTv8pLJBF86R
Lv7vIvB01KFsgypoPfPklGffPoTlU2PV1AMe8zw/qlbIyX+8b0YrUyM9IhNiIDiD57047ZmfDtwB
dffmzLTGp0LR3KiVd/dHWTHWq1EWxlonotSqqeq8fnKL8Wvb7HPlY0/17f4wa5PBN5rbxYiYWMLr
M6EOkZ80Wdh7Zv67D86BstOaX/eHWJkJ2S+qDbMp4KMvLiyA8LlMirT30ukShV8KWiX9WD04sCze
H0ifr4vF1UhWj4o+GcY5FFg4zvUoDxCu1r03c7CcQ1n7PQbFh6r8Ro4P0iitT0Hl0ExPxi3Z5+lD
q0Q7Ux8etOi1iD7qzvdO7FoVLv2fXKpG/5IiLVns8wx+Mfoe/V0a/1XpXhHtZfkQIpzUnMzuixma
O+EQ0f6lfdSNSx8kB1uenprx8/3ZrS0j3T9kzRFQgVZ7MbkwBTY9+UrvWWG0z5w9rPFubXwJzXDj
3lrLWs6pKq5lrhTe6YU7NI5JkZhW2xMYJGQqeySLnrpS+yTC/GNT/AuxwWXQrGNua2iAxhtHeja4
mz0khoOCi0wZtJ7XBjlM8jDEsdZ740lEj71pnMhWRWbvVps4wVu3D4kTjrABqp2SztJNCbtkGOQI
7KrZUbbnHWieon0Y/CqVfwvp3/u7p99MC+AxTM3z7lF7W+JkNWQcJ7LfBI/G4A7czcMWaPX2JKO2
RbuHTQqJdNXSPqqpNEWdzlk/NDv35EbcXkeVSdH/VDsI8wNAg0oDrFZUe5fPaFRPJk5dRAkxMRtX
DhDzbe2THMIRFSPLmshe/9zFyYaft7KA5BgQTqZrl6tqmUH1Byupp5FYTtHLC6xKPxQn27g/Vgyf
6vKs+qTNq3jDATDItW3GIa5kC/3APpkUFO2t9NlsgmTvlJDpIcmBXHdFrl4NbNTdp3TnA7XeOIBr
U31rtQMvztPmLE56WySFncvE/0gtHmIpO+j+z/vWOP+G60NG5QqIDMlGbJ+mpOtDRoLa74LaKr2i
KNw01NCwjzu4civ/UuhKsxe2/q+v0mImlxvP2u3xxkWnNDBPjH6EJSO/1BkGWSOrQgE7eTDIBpjB
Rcy9NLH4oOmv96d5e2XSCgTWH/41Cj7gga6nqer0SoJk6xD9nrTHQoM2WrWDaB80zfhoabm8sXEr
k2M56bii5QqXxFh4YfAq50ra5YyXNw+0sHwrfMgiJGQIXH3sznqsH+9P8PYGY4LvBlxYShWPqSjU
svMyx3pQgXAE5d6i2WPCQmNfPQEuOd0fcbGk+Am05BCoEiijvnMTfSi60PoB9d1LGSlwsplD9mj0
ib3TlWh6Shpjq2S3uNXexiOvSLu8gudAm/f1FqLwYxu+nBcXC8CPTvkoJG9bWj/uz2rZW/I2DExm
QLng9yVJPU/7XWhg6bWdUKBhmChnCTk5Z1gCoaCNimI3Wb32qxmT+FPXQwamjKP15Cv6sFezvj+P
oZ9uhHgLO5q/hnYJmrxQJsBhWuYznYK6UKiq9UXSx/qoTOGXzIo+mwagfUek+qPkQwlzfwVW1pnn
lroolQfWeZmJyNJaoHKk1RcNCwaLKAXQBAY9DDBTsGFCS8DP2/R4AUltwmrMO7JYbD1PNRgrVWQd
AiW2jpD/+7QCtuDZnDiUcN5DE6iAUVfVtyCPO/sgKVByu7kmiV8+SlZ/tXUnvcTtWNlu2k4VxHko
9WmQwCZ5dajgjBlcePLkwAVwWGzkU5Y1hrevR2hDm8W1eG9v3Nmed8Mq7fpSKUnRu7GIygdhTek+
zy00g+qul8h2i+xYt2Z+iqVB/psOrEZ1g7aUjlIZQZkkS+05ClHb032oO7vCrza2cxkYvX3lnJWf
2XTIxCz3M46nYAwyq75YwNDBaUfVSy0J2mOGZNoJOymPUt0mO8MMHIoG6DsLpJA2Nvrt1Lx7ZviI
OfglT/EGqgMufn2q8tEvLEGS6zL5McJKqeobYq8O04wX9K0Bsss8rL9yvv32GND71B4rWtUaNxsH
8bPvfI0Wm74p8cyUrny209HYVYYRneEQyARJfnssiC0HKBHtIDCzn+E4dM0ug5uXEKMT2mcDYifJ
lTV/mg7J0Po1PDOD/PlPj86sTw93k4Zy3NwteT3LKpxGM+7H5pKrSn7IqloBpUjE0RnOZvZ3dr2X
K8q7gn/MDUzKfrGibWlZEZVKxoKRde+LRNV2TR0hG+T49j4Xvv9lsHJ/r0vB+FBpLQdBnb4jbRdt
GNg80PJDuC3gG5jJVKEvuZ60yKuwkAzsK7cG5wARy2ffTOIHVFdJ4USIpEX1nz2ub8ZEIhjo26w0
h8zc9YhWrRtVrE/NxZwKWEEt3K5m0iE4bk1xwM76E81AzeP9vV04Sv8/KJ1eBAfmzEe+cJTCTqDN
FSnNBf2s6oWOkhAWjizfW2U7HvAG61OrBPopGMdg509m9l+Gx93mHM9wtWUFWobxI21bttsszGqn
G2n/Hd5pBR5v/Xec1umjqUv1Lu4qdUfOdauqvyzvzbOnyoCvxos4N8cuAkFDpopp+1J3MeU6fE3M
unArXYbn0B7MUwgT10EbwvEwtHm7E3jvx7oppR1uzieNBotdU6ol0XMvvllds1VSWrg+b99GkE8f
Hk1L6o2ittwOIEWUvrgIQdLCbmgq73QEyetJcUsSci92Z/kfi8TRNjzY25eSN5JELyg7EDE3jEeU
WIqOelZ16VACGtxK1MDAHMls5RPyprq1YQK3DhfwBAjJSHCRrGYrrs1+stqgj2hrv+TUtV8SHQiK
btbjzjYKms3jwgi/3Tf5+RcuTjZd39yMb0zjENFdDxiKKIim0KkukhpNR2k2PHLaW0Wk1WnNeSfS
NORjl1hIijF97XSivrSDb6YoQ3daFe/IeBXSx9BPJjw9ydf6aSOKXBmWOjHUtTNPCmQPi9U0w4ku
qHly6vhDMWj3of01lTr4IJuNEGvFPnGjjNk6abgiFXq9jFahOBXRZH0pUZRpEmNnmc3BRPGupS+m
sPJTnW2Bg1e8WJwSMgwUV8DMkDy5HrPoqyzu2ra7cDM534SRfBvMJD8USWrsAwN1GWfQkl2H2+rG
aKDsSKVRLwx1A82qzt+i7FoxJKjhgS8SSnNfL8FcQ5QX/8fZee3IbXTt+ooIkCzGU5IdJnTPSBrF
E0K2ZOacefX/w9kHW81uNKHPMGwBBry6ihVWrfUGv0G+9ATRT/sYjsG8T/tmq8p+44SmqoimG76G
YMTWHNCSxkEVRWp/SrTspbP9fWLK3iQhHjI/FDUKOKZ4G7RwI0O/sY6oGsFhBOPGbK8P5lHBNN0c
6v5UB13vhMWAxV32Q27CY6Ud7+/HG+kyiPdFZgezCu7atXZWVvAKb3y9P8lKG30SvtQZx0yKe9uN
Wz9+MeIu/5j4Vmk7oeCc9uSyATnX1lX2SwRash/kwnQSrrGXoIzGV5qF36ukUY7kuM1DnUjKay/w
c7v/q29NEIZeVGPxKVgA2pdLMQD2041lMJxaQPqDbvdAJfqfYqxKt6zTw/1gN/Yaxc9FK5ycfCnn
XQYrjUFkdb7cU2Pdu1M9m06apr/aQP0R9q3XlIDftHYr77sVdfEMhgPMV+HFfxk17ozO7MpoONWG
/qnJnufq3z49JD55SLtb3HDvD/LGQufMWkpu7wSk9aPQGuJSGttiODW9cRwDE0m6Lzl6fmWys0V+
yH/5w7TRHFi3lZZLlh7H+31Hc5Wy3+UQrQkCQiKnw8mcLaQwssl66FMDCXhEFg+tJvcHRAyLYxBN
iZfp1jfyzHanUOt0Mjs86JO1xRC9sayWS5Bjbvn7Cj+sBKYfxFkznHDBiJ/Q1WsPE7Xqg8rB8CCl
8xaH4VY8hADBOrD/uBOXNfBHXWDuRkXquOZPijZ7BThhh533MxDFN3LR9u/3DKA1shlKclQh5NWC
ylq7NXBMGk+Yin+vKOHY83+lPn0OjGoDjvquS7O65Km9wSOjf8WLf60XFnMJxbIddafJUKc35N8+
d038Xa760pPjeX4K1NT2wlqYbyD1CzcdmvoFf5NkZ8pRhNdkpMeZM5X5b8yQpwrUtl1+ahjY3qeC
64SxrzpxkYwHxBTU/UDVYWPHvzc0LwfAHQckZMFW8wpZ5w9NIZlW3STDKdbMGC6y1KUPPB2sT0Eg
9knfx8cga+sPaWQFx9BE2FNRQfcORs5LN8rMfRmKEXU2Q3gtjZRDXcX2vrP19lj0+YSVjNJimGP4
jpxaH8MslrzQ7njnIMjsZpxCXlKmj1HfAyrs2y2G/I2vg2Ep3ReL7AscxRqaOcJoseusHU5Vgr0N
eJvoU9w3wVtEu243DH2dOWEjPsN0nNx2FsM+N6dxp0517PXdMO+6ye+csenbR6RX/UeLA8qt6Y0d
bD0wDvmk+04uR3jzCOzA467QNhby9c3P718EXxf6PWfWkkL/sWtqWU06X9eHkz+XPmw6qUS0Bdex
+wfi9d4kCgkklz7HIurJl1EsKK5yknMWaK3UenmizM+BWgz71JR7zxw7dWNU1+c95XiAK0uNkHRm
zZBQjEY08xyOJyPrVTexzOEZPZvZ0ULR78ykCL22tQrksfUtlbRbkRGfoYqCyCqwq1Vel/Roa/ol
p1Azlv4hUoPP8YzC4NDrKIfK6vTctuJQNuNWPfv6yqHhIha+IrUbjC5W39HIOgOn3no+9e2BDMxD
MGT8oBvNoyIdptJttkSRlqLBalMTD+WC90Kkbi3//Y91Y9JUmvI4mk9DORzUKHKEgntR8KFSNHfO
jY31c3N0dEAUKFYM7qrN2S0TrnfzCbJ559V2BT7DlgQ7XbcdZTLPErhCb6qWqpNhzBur6cbqpZDO
AwhSKFIwa2RbW4q0yCe05mql/dEomRelPwbjd4gJy/1tcmNSCWQjFoTmMWiF1R0Oq8ZUBrmZTzAe
wvpFjs9691lOJhctn/uRbrw/FmQig2FiFrynevn9wtGXDDm1p1NQ86wQ4Fd3UejFidtQH9Dc9mvb
pk6tHnpD9zZCL1tgtXQW+86Fw8QDD57FZWjfL/pWDeb5RBO0d6mgtYPL9WDt+ZD6kz2GlSPpEXUz
Pcy8yUTVJKz6aONVcGuqoWkBzmQKyHpXeWjQdKFVafyILpo9LXVmaiDKo56GLifyxmTfOBN4VFJU
oRLIe3atjzYrozqOhSafqFI8Uy63BrIgnX8LFLPab2pZb+Sf13UPqhCcBAuKlxR0DTGiUj0WSTXh
jKynDxI59htOjpFT5tIWZPF6GomEkD/ubuAdmM7Lb2mUYdk0g6+cGnQZ1Q9W9as3HtHDcCCubszi
rUFxtFFhIwei8bHK79Ra1KadRuoJh6T2Ka8tcB+WJPZd2Urf7y/R60sRTf//d3FQlL+yVmwrpTYD
fRKnuM/LHb2Rzh1na2tA18cKaCsq0eA2ln24RuSPZp5n8iCrp67XPqkonMu17UTYydbplo788hku
txyh2OWCc0XlGby6f8nDDWOKTPWEGtGrkD1FfkbKfh9M8gGW9KGmxgE7dqOAc/3BFuAeDyFKcGBL
rdW7EtGWIbHbXqBP7KMHSOlfQgS8R0RuY2XcePsQaZGS5GwmcVwDUfJ6DtI4Y3il0SonvW9/9C0U
oy43yn1WBK+Khh9cJaG80pv4UyRKNTtUcUNnnquXKmr/UmiItxglf8AqdATJA6ibXe4KCmP9IHxZ
nMokd+rst/C/3F+gN8q9702FJeNkiq/E6i09qK25UQS+TnIcO0onGiQJfNRntYnzS27U+ktURUPu
kZXzChB6nYKnBarWuk0kdeNu6NpRckNVL0I3lUNEW+yuzTY20o3eFrqQZP+LOwi8jzXY3q7GsIxH
Q5zMstGcNEnNQ5fU/VMR2JU3wQZw9ZlVL4SPVVhl/dNJ3bSxDG9sMxSCWII0Y5YGyOqIGvTE7Ia6
006x9VN0ixbOMbezfearG6fujU2GmAluaGxqyMbr4s/kY0ISd42GyPIEEKTHey01JcOpy7Q46HIZ
78pqTPdS2oaHfhSbUrXXpxa5NUVMRCTwfoc7e7nqAqmMa6UftROclCetwNhejl+ntjmOcvQUJBCe
xYMW/YyUiKo78rW6gpvfa4+rzv3FeWPfA9IiUyLDMJmNdWro62PHO107cVxDM1AyB+n8J4inb/fj
3Pqwi9vLkmrrACNXKYyNnlwdq6V+slGPtZv5MKHwPvQBlm0bkW6O6I9Iq+NTjWqrCKxCPyV1DfTs
a5RFj4388/5wrq9SXl+QiehX0LEg2bz8fHVZ0nLFSP2ka1QG9WEcXIzMPqOSAQe5g8Q0Kdj53o95
a2BIPgD+xSr5GlKq5X7DPWLpp3GgGDpMJkAJK9X2ZVttuU/c+Fp0KujL8QyEALduUKWhMBr+oZ2C
snw1bNBnofys178qhGnvD+o63cJcGoodEBH6cDzCLidyKqPQLvDcO2Ft8SiZj6WIvFBGkln5R9S/
c3V/P9yNEgDxKNGgpUZXkdCX8QCo9WXXTvop02cZM10yB5Ulr0wHpZvH2h2r0H4KULL8ZmU5KsAt
LbyDKeUQiietKprjoEz6uVLsSHZ6o09mN9XFYpsB4wsJHb0Nf2lqFoJGN9OhcKRglp8n0ywNR8Rm
9M/90dx4GDAasmKGRF5MqXY1Gl8xcA9V9RO+FmoVOaY/OamUHEqYoJbsxgoK+fJLB1R8GkaHkW98
vTWyb7k8OauprhGdP6xLa5og+1rKICczwIu88D8OKUSp5qsI43P71ZQfs25w2nafhuoW4u3WdUX9
kO9IzswJvm6Vj1UCPA1Zl5M6/oxm3QVl9yNpXlG1pLEG9VYAQlbHEg7u4f6037g7eOhQLgXZTT69
xk5lyYLA1yvj5PcAU/wx6Hdh1krHvLdRO1flYmfVlpI4UjkiPkxvaHc//o2DACtvYGJoq0G1X5eB
KiRAya96clHkQL1gLFJPB27rVpHYcsF+H8sqGeVuQMsN4juUqjUwwg9nXUwh2Vo8xzvkH73Y/l5F
/ksCwNEX7hQ2kP4wHwr6vVG/Bdqi0Xuc8mOpn8vgdzod7DByFDR7G0oOaQhfQdmbLcx58XB/Um4t
B95t9K0X0DEKL6ubzDeptQgjFSdN+e5XkVc19i/6dp6lPi9lgK7s9/Uojk2ypeZ3A7m09OPeOaXo
aTNVl7vQnwvJikmcyGiDoyqCg49bsKZ/s8rRxW7dsJ5l7LK1RD+YovX87hhG7dHPx32th8c0ND7e
n4nru4mfwyqnWEDT5rpKaCazHqKyeMIusnDxGI4ek7jWdjwreUWAXqVsYP31pbtoggImXCx3OF1X
z4dJxFbp+xFCeM2M8W7jl16sqpmT9VN8vD+86923KNCQRcsIIPG4XN3vtVwaRt1qeCHXtlum4kMd
Ne6QFed5FHsr6HiRGdz77ev9sNdXImEFwPYlL2XvLZvyjxpaGeohiCzDOEn521S/huO/aUDdcOs+
vDm6P8KsTnRVytNJDizjJOJiT736twLuQuTdSzxoZ58cEQ0wb5A2WEU3lgyDQ0CZTA8o/brA0odd
XZkGOoZVvZQ7QiN4CseyekjTPPMsqWx3Volc3P0ZvT7Glhn9/0FXM9oiLmyGCcpsPUw2j1YEJd++
+BZUfru7H+nG2UAo6AG8NilmXZUk89af9CFhzeT2zwi1e9M+sp9dNZWPufqU1I99eAzLrW95c4Bk
iIiqgem/UqkxSg1ASY9rN28KJ8ViWfli+FvqFltBVseemtZNLnXLghkVrzYNx4/151L769yTCQQu
RQsNt2BrXToK7NhAMcnmTLGDYNdQrnK7LP9FuanfyNCWw/LywiES1xsZDV+MN9LlPgv6cqxUKTRP
sQ7uzVDiyi3ppf8PURD/WppBvHYRc7mMYlVynSz6Hachx3jdGqAjUR6IN1b4dXKL8CH9VFLNBWUm
Vis8MWZwoH5rnXI5Q2k3q2Q3tVMLbxS7eUTgYnaGovonDc0tAe9bgUH00eRCfpGa1XLK/HFYoSM/
TZI8Wid/mHF+MTJjD1sswycwmndjbKZHpVWbg57kxcZWezd6WX0/yD/QnLgSuYvXUiFCDACEpcE6
6eXbLH/BHHCfRcNxzhANi36MACYT5ajp0q7XH/ulkED/CpaxE2uTYzfFEf7Ho4UuTCRHj2azYM42
24DLZbT+iSyxJUegmId00+XsBFkal2YkGSejTePfyEKUb50k+2QKfvWiSVrhWpVIPN7t2qE0Zqpv
yLqjFhe6aGpJnhWKbl8pg/5Cm0p261izPsf2AFvNMCqvU6R/xmxOPkayNGys2huXA5B9BN7Itsm7
116eZVdqVjpxjJmz4saT7sm5V/RfQ/lhLv5tq1dF/37/4LyxGbloudlBKoKdX8M0p2iyy8nP0XHR
pW6npOYPvwXzdD/IjZ4zjz+2+mIhyT5ZC1CaVV8gZ+gbp3SqToW9y8wnKsdtFmZOMjuBHe7n6R/D
/53HoZOFLwE8EL99CoyzoPWi5MM+soanhvy7dpJhV1tvnXWs1Oeigc63S0L6Xb1Rb6QD77Ylq0XE
pNDkBxkGaWstiStp1NJ9TsWTPCsFaxsP7k+KUdtvUWu0mTsmQj6ondln2OVobHBNDe0A6GY+/ddp
EcS4il7PvEckKKLrHFbFd7+2o8AxVV9GGNZMc0CoA9ovoZmoradmyLCEetb+O876jCXNkETCU5JZ
+zemvx56qohy2W3CFEuePvJ7+FRF26U7SUe6zyvDuMuAAcaLEUM+2T/0qjEtR5ey6rTYTCbgLX3I
22qqI5nQluqc0q+bmkdSIf8jRlLKNy1MfN68jcqDudATpeMs8yXT6VIliV10++xDag3a12AW9eDY
o15/bsNMjp26b/KvKYL+rRM0RUCWrNsd/MegTDygdfTbfVUKXMmOuBybbGo6bxqQhXo0epMHTV1T
FdzpXWFEB1RijPKhaZvuh9xLirqT0OHQDoY+VT8Kiq/fjaDPckxudT9wzS6fhyPGdKZw0lnVyx2C
f/knuaM3sfEOXudPANWRw4cpzhW5cKJWWRvW23Y7NxKlmUguD4WC6p5SjrFnF73/FA1qu/NDeQsr
dzsoQECe/7qim6tEWK6VSC76yDhNybH7YhWaNxc7pdm30d8+OJfhIWLJbUn+C+9hNbxaDmEQiZLc
1xaOHxpf7Kp74GW/kYUu/5s/txQtRs4a8mu4ggt/dHUpZ1GplXIm86CX2AG6p/qIAQ0HIbYg71dl
iyUSe5bzmTcLzEf18gZI89Kf+77VT1P8a2yaFxFXh6F/jvLMaXv9ZbTEQc4/tIn9Mxm21M/Whzix
F21LiLisFUa6iq1X9izNPqmUPy2aQPGeXpmT5/qjGdeOAqVNwU+228hE1lniEpSVyZDRi+MPq7WS
2kaTAEwyTl0VO2EbezX49gD9/Y2jfH21EgdPXKBt6OjwDlx3qrsu9BW1VqyTUuTWIW0sSKsgWV0o
Mspe7VrVC1IjcJEXaB7i0Jq/NUZT7q3e/paYavc0ZYNymnzSgrRGqHHSW3GSDFyjpDaJH7Qe4WFf
z429r4RbmpJrHycYYWjh0G9DyREaOOvick1EM75NWhP7pygNHJHg4RxK2ec+kPey/+xbh0p7smvT
lRcVBF96HqZ6l5cTgJ/OLTNPlz6ZQ7CrA8WpaYLH1tbvu6r1UVyjCIPiGD8N/MSVkXadBDLVSv+k
KL9DPmJc7ZXmQ7LTqsDL5RnLAEoNgoNcaZ6LeuvLrjOBJTrAIzwSlse3voYDqy1eCKJJ/VMG/cYp
Ikl2Qt/YSDdujhFdNyqzy/6gTX35DSQlNEtkJLlUh+o/YdLOjdWj/1vyXSGdIr9504NhrwfKHqFJ
LP22kKfXu0SgzC4wUKG6gDTsKl8PC5XSOnnbydJyJ5CzvQyptQE/f3+XbIVZHafC8MPA6ifppCJ2
0OoHqfylROZGkKs3L1/sHUeNJjVPNzKsy7lsUkS1E9+WTrWVHNShdxBYNAaau/r3ukemNUV4wSpb
N53SDbjGFbJ6Cb2YTPDqAaIM//MydBa3EmD4ODj7CtJZpidp5pHouvHqKxgWoSs+C/2fVPSfpK59
xRzu3wFNy1YjHxkf1dygPPgapa41fbw/8VeZ5vsPA8dCeZTJoQN3+cNCCpCJUWXBuW92SCEgbO4K
IzpXxT7VH0x4t1AWgvxjhhUoqs0tAmpq8XHxV8ArxlOyowJCsIs/x8XOtj929V6N8105HuO4p8pX
u1H5aDXahuXO9X1BbsyLihuLubxSUwB/EwtfLfnN0n4CW0okGgtdhOpabLqWzNSVFqQOSJv3Z+v6
Ol4CL6ofXPk0B9eTFcaaDps0ONuReh7MwZkgtuMXtUuy8OFvQ7130RB6wjyd8205ff54r6aKGSgp
LojnyrcsrzXjfaMp8y7IfwA639+P9S4/cZlmLMGAbZEEgHVYA76B2AhJ4hGI92w8t46RBHXq+A3E
H1dVY2V0ko42q0BCb3QkiTxEC+301ZTwpXbC2Z6eigrpDHm21L3oQY87Sq8Mv+w6Db5kWdFsbKbr
r4AoBHZOZAsoU1FNWE0NVQUl0+YUkxN61DR7jkHuP9L4WWhrG/vjeqldxlpVcU01LSv4IJi4TulC
/vUHr5gmz4bFvc9D61ssafM+lJPoIZDj5nj/u9wcqE3eBxSTWv06h658Vj9VhfQsxc9ysDeK57SO
PLvbamncSP4AQy6FLAW8+0JZupxRCqh1Zmdxdubd5HYBgpr151L7j6LAbqbtl/bOEB6qXPL0wtzI
cK9vUR3B8XemwfLeXbsgCWtMfbvFZpBf1n5KK015yvREfLg/k+vqD+IuNtkz9yiSe6girzZuhUqB
ZY548em9Hz2OtGtc4I8l6JJRjRicLD5n1Pjw6K1rf2N33Yq9CJdyXODkQHvqcnJTNInyUcI6zkfq
Z8DIRasSN5SQ+EAkKFHFh1KU3/5+uIA9KTmxdhYrkMuQldKpkt0J7P/wqYxm1qw4mPE35nmfNC0s
zi/3412/uwAw0H6D+8BxhQ70ZTxLnYpcjDoefD2cYUoSQxhIXlmMQ/5aj0WsHuzEmusj0JPE+nU/
9q0FtGgHYcrH6qW6dxm7nYq0apoZe9MMCtY8tbTShJZ7fx9lQSTCzuBAAG1+GUXFpQaAioxla5tn
HMWy8mKXyrS7H+VGtgeQAZQlNC+k07naLsME2SBnSetnZ5pZjqmHbjvAOumPMvDrMBz3kh7sMFUM
M+uT5Hen1NpKxG7k/NAmQHqSUy9KpuvVKptBxlaa8MwD4e7IRtzuKzM7y2b2U9U7f49eTegkhclx
NLa+m2vzT7Nqj3EtT3sflfND3qZv6CplbsK7zlkAa27Qqt3OFJm2j5T/5aIEKkF5nDc/aNw1/aua
cQtOUCc5t7a0R1PnZSQhaerX2t/yTb+1kQFkLHRH5DJoNF9+nLjxUwuz5+ysFV2819UKbxhogB5G
buNr0A/KS2mOKNok6cYSv7W9eBWzwZBEUbFkvQxsdsLOjYwlLqe/bTtxQGlkJAbDYx5seTO+G62t
UgHbBmjJ04938RUP3ECpD1yxxPfHFelD0iPMoQaKfNRxEH4O4SF7fQtNR86kemdnEkcoqp8eyKD4
EBt1sRcis595NcQu0FDhmkPUe2lQSx+yIIBErDTWcbJb02uaUH8K9Co50M57CapS2mlxXh6GWASP
shgMR22r/rdm4dMutUXqYmtWIQsp6odJbXg0F6a1pxzmQwlL2uP9fXjzS4NngFWLoASZxuWE9ynI
Q2pxWGBJ828eEm+h7DuKkuxZ4K7WBO4kg768H/PWZU+PGolBrJMhRK7OsUyyfLUe6/wMA/qpVtB8
k561MD+Z7ff7ga5XE8cLhyXvVkh3LOTLwSVtG0mYPmAqSkaD822mpF7Lzk5m8yXr57f70a4TKG5c
pCnhPlDaQc3kMpo/8z61jTI/C+Pf3jwuzIesdurhPy1In0AVf8QU9n7EK0ATMBS6LVC1Fts00qbV
AIOxjQZZQUxfD/G1AVw6tYWTSJH9q0XkZXYKaIM8+oRdFy71C9DeAx47LwKb569yUuifVURXJsfs
y7lzzMIQnVPKiXiY21z9XnR++ckO9epnAKqg9+JURK2T5Ub4HyR2ZD/uD+bWxwLADTbiHbuwvnf6
IK9ALw35WWrhpZSyQxEZNNH0lliDq3fxVrxbn4vXIA0ypo+/VkfNGAZNwhOuoLFuPEzwTU9BPu1T
LPxCXz7aIoG6tmXnd73bYI2A3kNeyoI7suanTL2Bc+oU5GcDGaTS3ufGj8oqHmmDN2G4s3mU35/T
G+kuARcmLQyDBWK3SnetTI1McLQY0MpSSwEfzvO3DBj1YzCU/mdYCVbvZiKxPoVggg2Sp5SS59gX
SF6F+ggy9f7vuTl+BArYHHBmAIFfbpF5Tm0eXFV+VrskcbWY1lqY99hk9UlO380uPgQaikU4Dtob
kZdz7PKwZyIWVwaOHQpZ68gdrQVZTtic1qh5vSG5SXIQofzXz3WmmQyc7g1Tx51yOT5fGfF98qf8
PChHGOJOGn/s6Y8Mxeya8gB6P9lRHtmATS/nynpo5NswLgDUL0v5MqhqJ30qTzPnzoD2gvbCK9u7
/9luTR7yawunC7YuNdLLCFUe2H5gL2a5EN8LkrLklG72y2/tf7FgaunK05xdv3VD01cEyVR+DrCZ
TEDCV9LH0f/kg8MM5o/3B3R9Ay2sb3RYFqg7b+tV8tkGYyWmUTBlIt3NvUbm2bkin3dq32ypoC3f
fP15wAahLMS7btmHq8mLproNq8V+Vyqe/OCTXH6WNUcLMFQgrfk5WT8ae0up6taSAKm0XA/oVoBW
vIwJlbIBs4YHK+0/f9+Y+uzFCB7s78/ijSojRHYE3thSULlJpi/DTP3YwPNoirMSltgc0Gp9DfPK
9ae3/IjfrldaupNsZQ+3FiOEOLYwFAGu2tWR1os2MWcVTqhmPpXZW6o/1vJWmeDWOfVnjNXdQIEl
78Mej94mnhDjfJhLCL7oHyOJJaCdbazGWyv/z2jLr/mjAIb0Z22KOsASR093XaK6uVk6ovwSN+1R
F1uuCrfWBpgUEDaIB3M3rDazPHRxLPU8vHQdhEXckuMhJb3VZbuxw2AxIYhqk6AA31qNKR2Vqp3z
pDwHRp7vmtkUFQDlTj1MYxYdcyR3NibxxrAYE89WaGAwDNbEqdmO0zJPO8yNizLcBzSLHRRM/tKR
kz4RfS1AnsubwaL1v9pYo2VF8WT19VkbVf+l75CfsUrJ9DY21o0VsfCDISaj9kGkVRgJ6HGCqvri
0EB1d3grx/A5kd+0euDlWb6mdJdbMT0s/0ZXaCdQbAhxqkAt3ymyfk9LwPNDbaN+9Y6+ujjJKP9R
ZqEQx4+C3rv6phVym3rDmM+92Y3f0ymJYreMoYh6w6QVx7YSkex2tBdiT0SJ5PWxbhw0AdHJU7qs
0h3cds2fCYCCn+3k42IQVK3qsArrxp3iSfuARFINkry2w52Ps4i509pwGN2qboAHTnrVAmNHCPWX
1KlasJdg4Rou5Pvhd9xZ47hPDX/oPha50Q7HuqwT4VRosjSOOdhqtAvMfikp5n7CH4PJAIRQIiS6
8eWWI+9qjqh9UTZn0V+55qiJXQ52GRpksZV4MLLywZczqufNID/kQAFdc27NyYnCsFGdpkZXobfl
xZRqiJ6toko3NCmuE0Bu7YUzAk4FNBr1jMuzBaMW3qFAVc58ptYpUvFQZK0n7IOSCiQ5g0cEefcz
lJwgiT/Mg7+REF0d1u/hqULxtASBuRZvjfJUsTozNc5DE+zzylB4o0Ru6BfRRqZ7dWIvgagYLF5w
dPDWhOyqiru4n0vjXFg5CBJ0NNKaF0Tm1C1s5fZ58Df26EbAtRSVXdkCbFRhnMHjOx0ahTY6p03p
KbrmmMlvyf6ysbKWnGS1srjQAbgDP+ayXbevIssM20Fm9wES7necVMWTiLT/5g70fRam+IxFxay9
NRW48j4Xxb4cBuMgLS4l93/JrW8KSpiPyllInNWSyrJQ67HIAYFVK15nHzRlRxVt43veDgK8hY9K
UrtOLUjQMgOhPOPcggZs6JTSW+fc39iuW1FW75HMplwT+DlRmseWaqOZHzR9IwG8XigsfSrUNByp
dfDHyx2IaCWk+EIT2BtnHowtVTn6yQN6Ta7A2zyyNtble6vkcp2w0yAB0N5YdsO66BHKuIvUeqyd
SaEyF/DsjNrupMu7LPqgJq+T9l1Wv8jUjmUtd1tqVnU/7fEnPQUaJI9068a8Nfw/fs76SdQawSiC
hp8jxLPmI11oPLf2l1bdj/HTkG80P64zUqBIJB3AERZVf2b7crJZ+0ls6pKJsatsPI9JbjpBCYbQ
J5vbA9Gsz2oWcBdwpXzo9XJyK7xs9/f3x1Umwm/ALwZxCNpziHStijKqCBPglKZ5TrkfaUF5Sfbt
7yNQmucOBm+GrNEy538kjNYiz2PPjXUuZUlzEza7J6flllnGjS9HiQJMJvUYdGfWR2pTNF2BUSJH
ajfsJfEb1OyzFJ20BzVKPZ7pf32sUBGhtQEABDibWOuU9BEeg72UMG2W/Kir1LZzrAW1wtgyT7ze
9LTfeLjwT+CmAE8vZw8Tz1JREWrHbbJ/yps2os8ffVB8e2MnXqXAAOb/jLPe+GpDB0EmTjLMjoVe
RRJ9AcG7K4e/v+SXSEBX6Arwp/deyx/rIWKJW/0irpJzKOytrhGOHASp0wHg9fzUlx76dvaPCK2i
1uSP0r7rcp3jJ7d29xfmFdud57SG5RfvC10sSfgqcZURz5PMwMebcZKcAYuoLPsSqrs80958SIHV
wZy9qhxfYj3/VI7jG427BSWaJtXGL7mq7i0sIS7LJfXgEFwzCYygAkbaqPaZNwqNXiVvHqrUHI6T
yJMdiXcPRdBX9lUbmA/+pCoP9yfiVnjouqiZ8kUEZYbLNRYaVRnbOeGlwUYmMmi80iQNzGMTh2D7
YUZA2chxd9Q3hn31cOBpQpOZ3iQumRQbVudfzE0D6F/vztr04kffdKps0fzbyh98feM1cD1CjYIT
ihpgwtBlWSPS/ElKkPmpx/Nso3kpdZgdjK7kf6VmWA0axTzJReB2476+3lIEXSBNmE3hiLumNkyD
CAc9UMezon8ESMV1ihT3a25MG9nHjWnkcbfEok+xyLdffr6mk7G9Cc3xXEEtQ2TE6awcdjAAbeWT
ElUbGcJy4Fze2BqsMsiLCyqUVbNcKH9s3zKQu8Yf4ukMIeR5oEtfSvi05FvKw7cGRdkL/gRGv9dP
gdGKa4mO1nRuGuipw2sYgpXOnRYp2r/nBi9PxT+DrQ6/zgLwjo/BdDbnkIXgykXt2XJwEmn2X679
rJvnXiqfi/IYSRvf7tZscl8tJPkFgbZmI8qSrPV+0k7n0HiITOkhTxwDVMn9/X1zLv8Istpnc15A
RZSr6Uzh72BqkZMO01P3HIS7Wdr6bjcWPa4F/E0pBQmRtUTaCI/MNpN6PosY3GX0XTSqK8v/mGLj
vrqRPEGM5wJBgh8EDq3/y3VYm6zw3Ojms1QDcTIP1je5hT/kFaSHqO3u8nTjyr8GAaAv+2fE1TGZ
DGqCCAARzW7eW1rxsXudUVtyKWXgsDkWzxjXH/PRUfv/KTLtAGrmvGPYfZdjjZN6NIxgmM/6i59n
u7o8ZLzP9xQsjeRn/QEQUDN/zP62Ur/0t2CFgTOGKHt1KSEPPEyVgpdPHFPoi6RdUiYbx/KVPQAb
D8IONV9I4iSZ646PMsVJZCqFTAdd7HSpPMuZ9WFaOIjDF9R3PFXqXN8cvC78aaNEYx+bir63/lQj
TjMP+86UgBNGXJGA4+wzOhAOjWmHxpWrssyjyNiVfb9xrF9nmvxmAI74VwgA5GtgA48ZrQc0I5+L
+NHsu9e+OObZQ2P9UzUnbfI3HgnXN9e7QRVEqmWto3F8+enBRdVTHQfKGUXDpn22y97JSlxKvUnt
3VwRO7P5df+0uPEmgwgocP+CiErra01bzmYtbZXEIORhtB1tzpy4wRi4+Nr8DtvAQUEhfzK6R2ve
Cx/VY967OkeynxXHjR+yjO3yqlkYiZAAKE8tCmerZS/0ziKh1pVz/ixZx1lTqNShNT/9i5QwfLI2
/1QZ+U4x/zotWcJyuwEnoWq/rtnHacdO7CzlHDcoByRPifSjxSgyeomkb/dHeL2ULiOtbu6+VFsl
Hk1muo2d7qccvKnyl7xKvPDRR1jtfrAbJ+YSjZ41yk48OOXl1/xxc8u92SLayriaaTe/2GwQKP++
jq9arCDi5qNk8itgJ90Pe2uMzBedK3pKGvn2ZdTIRjpH13L1bJkwpOx92L6aWAz6bhf9lOSNCb01
RtYsTblF/hyJg+W+/WOMtfx/pJ3Xjtva0q2fiABzuCUVO4iy2+10Qzgy58ynPx/7B85uUYII7+2b
tbCMpeJMNWtWjRojjKfIzOVTCka27zdhbSPHDAXUNi3tsHwWuthO0Ay5P8brS2/unp1JJ8iYKDjo
S6tFE+jjFCXyqRSfQYa1cb3Nxk9+269ECzfmEjvz8GbUPwHYpZ3SA9RQ6pV8GoraMfMfAQJMUVgA
yUG1ztIe4Ji/P7AbDnoe2X8sLlYvyYZu0oya1ctjO07gOc/trPtKxV1QnHIo952wUWsLMTTDJgVg
C4EFGH2T86/N8KvWykfP2jep3ZeIVLDN6tDYZ76+T2TD0RRQ9GtgsJs7AAwY7mLmBWPXXc5RHqVy
q7elfCqEXeTFthxVm2wHhFQqIaYrbc+gaXaNivFG5ho6AgKRuaA+pxsXrioYpYJyd8e+C7TfiLI4
gxVuRWVT8NYQf/MIgDC5slsDPt7UOtxfpPm3F26SO4LdTt4cSPKyGU3Sqn5qq1Ym5DI1eCbqfDd5
Sby7b+XGRYS+DeEHFDYQL1iLi6ivyslMA4+dEGUv3jCdyklx8rDdCHpGo7HIciqkyeoVZ3xrZmdO
T97q4KJYzsV66kHVVwIptFPe/YJZrsfCKCDYayvDZjRtxImVP7Ugb+6P9qbZmZTk7ZgBJZAvt1HQ
lXJRVwKJSVD0KKzXwrgZ9NQ2h6MufS3i4lUXdnL4BFvYP8ddcFG+s6xcWs4BPcdG7GunfCgrumn7
2gENM624rFvLyTVA3z2SNggBLqZVSUIli7xAO0UepbmYNtjm71geBZig/a7b9h/KyNivzOkcki82
KnXwmfwJKCP9GouQXZw0ykcc2ZNf2+K2GV9kaAPLaN/nr2Ji7PoptqXzfZvXZ4OngcldR45npgtc
TOZIT7EAcf10SuRI2bZtqB9rwaiO/26FIjWx0szVdXUCx0CdlDwoppM8ESOPITo40PD+q5oG8QjX
KA9iso4gspehYOXBdR2X5XTShSndmSGMLuaghCve5Pouu7Sy2Ph5aulUwXlrdIijPhmIwWzRtwNK
J5vC0fLUfmXubtjj3iShQPmYZqwlkm6wJjnx4lg6eZGif881a9xJnUl4oHlBZQM3WNMAv35yE9i+
EdP9X4i7cGSz3lnF04agi/o5sGivCejogoZLyMvm3x8LcCCjSw3ESuaYLfPEQTYAIUOo61Slom2M
vh0MI1fSR83/M5mPSrRyxK4n89Lc4lQPpdCnFoBRsE+RoyWjw4FzkAiu/j2Je2lodi/v4iyZlLTa
+KIBriX/hVjwUxBGk93KtoxOsmA8CoI2M3+2rup961GcuX/e5qjj0pFgfU6U0sfOC2xJi2GYhW7F
xLmnlAbd36N/1L8VyZ8Yzq/7dq69B30Fc7vGTEMM5+pilEkdBqWAcN1pqvyfKYh2LjovXbnhrvcj
Ruglo0jKC5hM3uVUSsinDWaemicrSUMHxB9joggFmL/p/5vxvDO1iOb0NDP1AloX6kpmZhtqkW3D
ASrR/2LW3llZbMLen6IuHxmQ6aW7ppnQ+FvjK7q1Ad7P2WJhYGmus85nYVJjkwlF5qSUCFvjk6kn
sJxEr/cHdOtUvbO2rBPM5Bq5TpMBidyk3lmt1278qXkZLf8prsZpZT+8/dxyd5MU4dEEm92ck7/c
EOpUV2GnlOZpHLONDImW19TPtSVtxcjcTN2D1bR7BN+Oqtw64kM8JnbYSnspb79bkfe1+Bh3xh8r
9mxl2isSjx9qCEEsuami26O3MSAQYhfsRxD6uWp3cUdI+vH+hN0IwueNLJPTIbLgSlxcIlMVwhcM
zuY05NomD5VjWKe7OOCOlzfNsFG9Y1u/xA3i4vcNvwGnLufORLqYE0t+mtLCsjW+SiJ9hHBEOTVj
BQPLl8g60PGa5i9p8UOETMPXPqjBb7n4mzXNc6987KyXLv5imMljJ2i7+vcUP8jIy7YH36QJLBJ/
3f++a4cCygYWSMIfghIAlpdLWwszalUolFMHreCGMhsJq0hcg5fcmH5A2ybdiUQZM03yIurxS0Gg
/ybUT6VS2FmNFuSW16HxGXm+6lPvZkG14pCvTwiVB1icTAgV4M196155dx1YOQ0jvleBsujgABfM
8kuRkq8S429CaXUrAfJ1WyzIXh4hNMBTvGMWFw5GbWOIbEId2FIsb8tsojgoZ3uwI7yELfkn+KsI
JViTnGCXHFOPE9Q08V4r/gxeeFTkQoGzIakeVKkbH8ZK+3l/jW/kzwAeI0RAjAYAj8jzcpHNVqIn
xwuMk29Kj72gP1WN90Izt51bn2UeTEjVbvS6PXh1soOQMlWfNOWhlsyt1LnyGgD1LcK9PBHz18xN
gIBoZ6DB5df0wtBbnkelWv48EIKYdGV/s2DJdWgj09qf4S+pd6yz0a6EkVceGsoykB3MN/cwbBUL
D93qsVzD4WOdpi7bjsFXFH8dIT8b0yd4Tu9P+LzcFyOcTZGrhoWecjKl3MsRgoxW0yxqLEAb+rbO
XyAgtwXUYRMYmfKv6sf71q62+sLa4rpWpM4v8LzWKdP/NmNt07JF//G3Wa7wvqGruABDKLHRQDd3
ybKTLoclVfooJFbgnRJ9tEuuUDn4brVrfEC3rJC5AmEARJIq7GKdxKhF81qIPMLvCp6KjZT9VNKV
E3Hl9UhVzRBoWOoIonglXY5EBgCti4UvnDQ9rTe9lgu20svp8f58XXs9mS5iciDSG6yOFvRLM6D0
KyFTROEkVk8R9cJR0+w6/o62ZNdktupt5AIkiLSyTNcbnTeLyXHnQQeid0nmimiMEGqF4rv0Qdrd
9NtqartrfxrSV8RGVmxd73QKAOQY2eRgelmzyxGWURfFQjYFbp/9GULpk9k+i3G7ARYCGZe66deE
B69btmZbZF/4v0Fk0opyabCtgrqa0PhwVc5UWv9onVh0UU2hG4DW++mp0X71UIq17Udg+yi+AWMW
mkfIc/bhXKf4ikqDUcCtaiWOX5G1X2OcuDH54G9IKMxXPu+rxWGcxkn3rLAPXdN7igufhIyGqvWf
wvuKGtjm/v664gvk3iajyL6iz5RtvOzDAE7c9x6s327WvUTZN69/ncanUetsT6+3vbSftN+lYIfE
u3RFZr+yypUhU1O/dIUCd8ok2gqc9c0M9PXXoIHXJ4yYgn0/Eyni5dTFxhARgB7HVIlcKQS3V2dk
apPBs1Zu+SuKZWaALc5hJrMO1nGZW51Gj8QibfKuJvs2Hd2bRIyP86ulgAnKF85NXh7bQtwYX7wh
t3m5ywH1bABfqQ9bf/JFTMH4Ec+OxXaMds0bqnCAIETbpOHauZwd1+WtALBtpvymj2wmUVncwsCH
PCMYxdhtA6fOXtS82pUz/bP+s5X7g5eiDrHigG5sRoBgPHwodFAWXIJsg0yWkskwY7eyHoLqk9Se
Q/+hqZ9Ah674getSNHWG+Q/thyjEcfldnsvAT0soOr3MDfJuB37PDuPRrhhpL2t24Vcuj1a2obeJ
x8+Slz2XQ/fPg2Vu6cCl5AF8EDjz5Re0YWwUvVdqJ0GwnHAct1DPJOQ3JDnZmyv17+uJhXRxrq8A
6J+jy8VS+voYV7IZcn9kWrMLUyGwx0GTn7xcoqVArVVXbVf5xG8bheIN8vSZamsRZE5JMKWhGQun
sJBgD1eD3nQyy5e2UwIEVRzr2mnA1X++72SuPTyQGnJ7lMM5zlcnTMr1TirkQSDjYFaTkxWhpqMb
DGUPHj6vPbsePYtqXSjW4hb0SLomcXdja70xRwMymIn00B+4XFjyIakq9RNf4PlBbg8JHAEg0IKn
jFS002Uc1C5Js40AGaOdpTFMMnp1IPyS91oDvc/9+bgOT0yAU4gtIO5A2WsZ6qPUjMquKSZuIA7S
NhPkwcEmFemiXat13TBFko4+rTcZYXPZfJD1ZFSrwIrdelCUTTxjwoaKnotyGNcYr67ZHBgTvCcg
/mBbxqnOm+/deykXAIeFbZS6BXCFhuYGs6yhK6yc7lEnVsFvyMMr5/gJJ9KNm6wyDk2S7ot6Z2i5
XVXDbkzLnzXta/LKWbt+L8wU+sQW0DgBS7qacUnpkiBo0tQVPQulSa56ad+N6cYrAGR/l6rWMbSd
gtBRs2+MxyQV/nnFoXEy574oBCPwL4vDjndVGzk3UtcTH9RM5cwlm3StFHF1uEE6w/4HkYI5S4i+
hZLv5t9XWwiM0MogrlEfAlV22vqDBTdCq7lUPHf39/B1YLqwthiSpgpt649+7k5mdzTL3ha9YzFs
XiMI/GBR0E6yshYpvlHJXFx/s00oQ3gOzcfGWNgkHKs7a6hyt4YywQ6kLt9GcvaBhqcflTrWOy6r
8DHqQviB23TcKGMNmsUwoP8UrXxTeJHwI8iEtTrprXknawtPCwxJYH8W95bfKWMzdmPuUqlhF4UG
3YpNZwC+jb4HfVJuJ3Wd403mMC2ngvoCrICkXQjSF0YrM9LrvtZzN+vRc9BqVT76Kk2LZZ/6JERq
/2D6PreXIAgbPU69RyRiv+WSUR77sjH/rmyGeeKvvoavQE0ZgTvALZdHvxDh2zVKNXeHKT+Ukm77
H6qx2NRdbVtIKMX6Q2shQrJBaOa+5ZtzPz9UYBAQUcpYOHYrHGl1n/zCFdvmtW7HaOuV9EXL2qTu
o0w0oNybsp/3bV751LmjAM89394kh5buWxPAUAnTlLshGUFg+RHSYEUrOBU9Adv7pq5C4NkUlUVg
WQRhvAYu51WfxpqgRypcw/uuyK+69Xr/9+ddslg3mhhmnDZvMMoP81DfuYxeQgIjsZTC1SzXMI95
t2liZ6g/ji+CtkEr+L61G4t1YU2/tBbKk94niVG4avKiIV2sfQh++OkntGPu27mKN3hIzi8G+PL/
75+Xdkq0UmLNHAsIwjcjxIf935JbXvRfIFhz4qHc3Dd3Y5EuzC02v2kJI4EL5iZE06JP7Vq599Yi
gWwCakDPJ4HDIvFpCaaZhSQ93USubKH+pI8PsffXK49S6ehIIHY0sv/7iNBNgM+L3hPYthYWZZI0
dE2wUGb2GAj+VkU35X+zMM/pu41XByKMNyYWaIsQtmnsQ5oykka8b2XeUMvtTS1Nh1KWC5Ecw6UV
PUpGKw7z0vX1XQApbvJBTjN7MFagyLc2wHszi+nq4NLJ63o2g5Bikz0E8uH+OG4ZAAMP8Bh2BnQM
F2H70OhjQQRbuqZZO1L6nK0Hbzfuk5nYHolNngXAFRZnM0FsSyPxULlG+wAzeava+rHfxMRsirET
w7MkH1DlHrbDwapfw0DdooQe271TtRtN2pFtTdcaeW8s3sUXLY9VFpVpPRiVOwjNQYzFeYPYWfC3
E9eSkjf8EmHZHDzRtTp3jFxukyhtG3gkDXio+9ERu7+6+RgSPkiRD8/7h/tLOf/WYkvSlMIriLoC
fEhLfYZB1JOySIvGbWG4dEjtIKJbR8khiSiR/rsptgyilZAMUMNYXB693pHKD+rGnXrJUdEzjXjn
jfv7Rm6sEi2oc+BDUY8jttia2B3NyWgaN4WtMk7pgo/jH0Y+PpR9sXLXX7/i5gSVNXP+kxwgbbUI
/6K+xivBYu2iavEo1fvRYGuqL4rxYsS6k6rRLoaX0xPUQy3o+yBZI1e8Hit9hSRD6eAAswWv1eU+
UeGKhCi8rF0+BLjdn0T+5AmbATnR+3N6vUd4pgC8e6NhY0Mu9iMs3mGEHl/tSgJU1lkOQ6a8F/K1
hMv1NQnwhgGRbJl1MJfsew1Mz3LWTY2bqZHdS5/y6Igc+KjALz1mTqke74/qhjkSDmi9AJflz7J4
MjSK0lDEbAib9M9CuwOD09WO2H6qnKkU1+onN94nEPL8x9wyvyLB1Qgb+Ni4evZrjDrEsR+r8puE
3JG3CUPzGHmq3US/74/xxsqh/fXGn0OigS6Oyx3ixUmVVqiwuSHSX2r3OD9mvWJle1y7q5n9gqNG
RoXk6DL+lJK0KMbca9ykoBGUtumeDIqXAUf94BnFir+6sedn2nEkhyiF8n5cnO+mI1Fkhn3rjlH2
e4I5IALFUU0SoptrsfyNyQNrNsPAKHMztvlT3sUEUi9GRaOIrduor5Zf/pys+Pvg/3vtkDcaxXsy
UTwjyYgszLSajkJ9VLZuHz17kasp/kulbQXhQa/+6j2d2j6JfUs6RBNKqUr+MfMP9zfJdYvm/AU0
tsFDRqcopAmXA51ED7rDNm9dy0zgfLN7UbED/1HOd552nqbNlGQOZf0xgO/w3PDSLaynNbTRjdN4
8Q3zJns32bKce+M0dC2Hn4RI89QqyZOJ/m0N8SFSYN8mcY2W/NbyUpPjyUoFlfO/8N55K9c9GLzW
lcdDMP7JisAu8t3K1M4u+PJ6ZWrfGVlEfF0Gj6kZD62b9I+dAW5GcgaN3l/xozLsE/9Y6V/Cl/s2
59W6MgmUij1F8f4qcsplBMNTaMfYtqGjoGCEAEr2xdPWkpg37UChBm0Qb34AXJcrNulWkCa60rph
ZP3okZkxA+FnGn0Z1TXCgBsXLbOoo4IOzw57dJmumrpImsQCU1aUP4Xxc9Nm25K2UhKXmz4xtv1E
8aelTabz4LgYXsWsXtGHvo54L79gsY5CPVR6iNCTm3TVOZKbVy1Ym8+b+/HdIBfz2Uam1WcUvV24
Z7e1FNhW96Tq/+M45o94d8wULwhzv1Vxn3K26aSt0a8N4zrtOnsTSIHA6QNKounz0kTbhyKSYtbs
TdRPSfkc+vTKOmHgFM0DKZujlugPWeioAKEBR59iU3vydTqehvooFhRW1M5WBdqdkHkx+5WX0fXT
9fLbFrdHUnIf9ibDL7fIJPOc+KB/kOJXGibsQT+PlbwSY9zcuYB2eCIhLwbr2ryv3s13UMdtrQh+
57bNR3GkMmmFz144l8jl52n4mJGwmabiORXrfaWJBxTX13o4bx1TrhbQKQA5uc8WQaIOC8Soy1Pv
Cn1lI0Zay72tVL/UNfLkW9t3Zs+HwRmEMXLRlyPNanqnY0vqucB4FhXH4udUjvZ913brkkAehkZe
WsxnRo9LGwpUx5VsRINbTuU2Ep8MeTs052HwNsWwXdMhu7VX6Mqhz4SojZzm4sinVit4sp4OrhB3
Th9Ee42GHJxM2WSPXWTYJXyR4ri5P8JbsdR7owsnUAnUQZI0HogS/wTxzjAoan/V8yMB431D12Xm
NxQPOgIznAPU0mK9+g5uzVzHkpH7zqyZmpnVoRWbT/TLbbz4p5p9yxq7DGs3pNcFUbu9Ln0rwh+5
0H3XQ3M/QeegV9l2kBKnULxdieZB+9KUcF+L6f7+x16jvfhYwOtkOGcKG5oALhde0oIA2m3WIhUP
bb7RvyI64w9ba0ycNPnZbNNfIU1vf2CvGLxfQWl3K0+9+fcXd+qF/YXbhA1vqKn6sxci+Vgawos5
/Hsj5jxGmnRFXBQ50GXGw6hCKdHKcnCnIdigefTdVE661jynuRtMpl0D8M7bv6DetsakrU3wvJmX
A4Qecq4YgPHifX45wUmrtSqNpqObtFbvyOZ4ENFkonVM8T4JYfdTVOAi8BthH5ZyuQ1E5ORaI9oM
k9SvRKM3zrhGjz6TQZaMmsrsz955zE4gIG7SiC9RxW9l/ke02jM6ZE4vAHX/LlprOMcbfgu4CWUS
Eow8BJevF6jQNLVvutGVjcKR/OGgFtvO6J0hSOwpgCLJfwBbMRY/UvVLVVpu9aP1vYckWqN8uLnH
6WqE6JTEN0Nf3JtmVpuJX0+j22RuBIlGG9iy8mh0e9PYjs2uM6x9AaUAXITHuYlHDHciLFXSn0zz
V3b7rVuLbhEKd9ROIJcXF66vQ8nTb8VxdOv8sS2c6E+xsTp7Avlykrut8TyZXw1/pU39plE6l8j2
gTAD1bk4Y54wjdDDpBNE8sV2QIssaGHMhu99IrUHusUk5SDbsT/ZBVqKnmGtPtGvr0pwlDPtBrJP
rMASxamH+VAZmjK5ZfQFhqOn+gdT9FhGVumUfQkJdOEIooPIF6jXSjj4bW1L/u8uy34H8c/7Hu/a
4UDXQkYJ/iPWgR6Zy1NgKiOiM7I4ue0AnkkvpyOtxP/MnUKREBgfPZy0fXOdLi6boOs1pWoq0dUi
38kN2U5S+2/Sffr3odB1xIwCn+ImXcRcZoRWkCaUoosI7WMvG6GtwD9w38aN7AodaLyfeY8AjLaW
O1aoQJfQniC6QfvgDegEP4TCcxOdEkjJJ2IqBbHNQF3r0Lm1Sm/K6rgPym9LhlG5iCDT9rCKhsxo
99MYb1HTXgMy3NqWEDnRdwoce6agudwLQWxoCT5DdHN+v4q9PciGF8T7fhRBuL0/jzcH9M7UYkdM
VpaITaKJrqRO2258hnLU+d8szF/wzr2baJ0pZaliQRxBXZS5bSnJStR97dJ5+L5hCMkys+cWIW8Q
hbJRaak4VyljlDBEZGSl6Z8HwsNe5UEKgQNF0WUp1AjqTsKK7PqQmTbVPkES7P5UXQ+Dn+ZKJi9E
lQ3IzOVUWbUg1FGdKK6IkGeUVNseTHtKCfu+mevtRdDB22Su5eDsl++1oSLRlTeT6o7IvsbisZlC
e9IewnitDHrDEIcTjPLcW0kEv7jgDCGVuz6WVDdryl2kh+fCM/8qNbjXJv1yf0zX+xhqRUquQNpm
UO2y1MBTJ0vhGjZcLhU7EL8XeLb7Fq57l2fcFvgtcu8UTmDgvFydZlS1bGpy0zUUZ0ifmnL8UHsS
brS37DpqMwCrwg8t7GtAos8WpNsrH3A9m1RDcQlAc2fnsExfhwD/h0kNLTeon9tWhBL3Wa8QlwhX
sEordpZ9WcPY+XXQBZYrBJHjhZHdgUuSrWOX/Lw/o9eB3zwglGyYTWpRy0BsGEW5GrvYcgvreZQf
eFPbHqRebfZD8qUjzVof79u77nCZt8f8VgVQCp7dWKxgrmtZTPO54GpBoyJGdailBzHvz5Up2m3a
OTSJw6VBH9WzNX0AqmjXwu+iV7jz6awG7hOuREA3JoCq+iw4Sessxe7FRalAkjdXeoKzkQubSfgR
t8qhEspt6I1AwYFCrMLArtYWQ3QlzMJ31EGouVzuYVPrUXn2y5mx9sUaYQEW/KrZdIbwt0dG8P50
37Y1+xiiehZYvrTVVG2VBmavn1pTGx/Cun41ayQvqrIydpGmJLv75mZncvGgmduPoZICZ0dIRyB7
aa4qUFxqKg1Kx25TtPBi6vuu6l5U3fusd/GatatcwdwbM+NJqUqAwBEXrs0vCrWp6ag+tcZX3fjS
lf4jUiUNOt8ZKr54Ekdt1yb0eoTYVFER4M2CNumyHQyB8ZxMAu2ZVTfByFU2Z4KvfdV5pZ0mo+Zo
FgD1+5N6fWTmcXJqZnA6GfOlX+3jTCrauDFPZQUZHTYPuaHX+9wXpQOFykel9aKnIBaafZxn33Je
yw6UKahnBpP+klsl2ib1mcK353o6kuJlt0plcXVpzkKO3C3zusPBs6z/Gj264XSKm6dIQF88hT7D
b1Ma5dKXlamYQ6HLDYYhmAcJ/XAf1nIqUkHqUPHxoZN8Zryfp2YPc16HJFTzCpzWDl+Uv+ORdJiK
out901eXG0OcOUJ4m9HtQ0/g5dauK0sNuraASTJK+p1U0fRAx4C5EkRdgxsxwyuQ+InAmulchB+a
5RdelajWyRAr/fvot/h+KVCtr4Y81T/LJsVpjr1vfZ3okSzt1gtj3xbwNcVuGHu6aNswMJJDMOXd
Pq3Mfo2M9tY0wAKNWByEt5Rw5r9/H0n6tZi2Mz85HGbTEwTuuR3IY78y2bemAWHuGdMIeIt89mIa
9JxOyFr2vBOoguJxIjq2bKmKKRIjhmTrk57vY2M0t2rcaydJAbKW6YXvNH3abgUzMrZFKyeohcVr
PEVXPgcM0UzJNyemZm6RhYery6GIxShO3VSWkw9qGEh730uaD54v1U4Q0icBqhi+KbMcwXTTm3l/
F14dtDfzSPbMYinAwJbTH7Sh2BYBEGYjtTZZJ4bbePJC8nHlPyNvdLyNSSSnUdKS4Te+XOmxDBNo
K8zgDMNx/ztJCbi7UKoOY52IQG+D9sf9oV2/JjE4T+6MdJzfdYubONYzrU1CPzzr9S91+NQjEgYZ
1C58LWRUB4Jy5wmOoK5xZlzdkGh24bLYZABI8bCLneYHqBGUsRmeM0VFLrKU/V01Neo21uvCDsds
Te7uKt5Y2FvcyD2yCAXvWkZpPJb9R8R1YnCrGulFJ0UZ4P6czk7pwl1y7c+BBnEdrTToCF6uoSAh
XdLS1XRONRI5GeJOUUeHrKr9hHDrZxz45koAcGM2iaVgO5wJP+dtc2lQblVVKNskOSvhkzQh9jad
X8d6WBnWra1yYWZxCqWyVuGpThO4U/09UG4j8x8lP9zn8Tb3PSehiNcq5qGQzJX359XxZ0Lfj28e
/zv3B698MhixEJ9FZAm14TFK3HKAbuVM3cKGl1NHv/bfl/C9xcW90wtxo3IqknM1ngSr2iBF4z8L
xa5CpfC+pRtrRxYUDULSwAavuMWkGgIaInIop2cVKeapC/dp+FlJ+9Mkr4nS3Fg/vDv8U3MPOcHN
srPUrCKrmeQ4P4+5AcGF5jCP4eBAEB+lEfzYTpY3thaBZL8/xOt0J3DgWRnwrWuXgGWxfn2Vh3Jv
THRr1833cnDGyYZ807B2crBt0qOUlHYl7qUwOeirlCvX83tpe7GSVtIM8JBL2B5eArhkkuyQtgg7
flkZ4xX64W2M6I+RjqHKtCRDzKK8MaO4zM+CdK5Rcc1rfz94T5H1iPgG2TraG8+a8Ou+1Wu3Ng/u
/xt9W/F3ByOdX6xNW+dnqRE2QmxxOFQnrY6SCLPxVDkowny7b/H6KF5aXDjuKhgiX5wYZld/8MVk
I03PWb0rw03Yn9CSALy6v2/w6u4lGKGyzpadE7d0yl6e/SYtso6LOT9Xou50krDxTfmQZisk1Ncp
jjnmYe2Q2yDHATro0oznDxlvxqA8Cx6SUKSKu02PNI2tKLWybUr+Wz3E4iYfELFJlCH9Ar45dWrf
KI73x3tjv1IRoguTZqW3yP7yQ7LRC7k6teIcqj2Phlk35gHsLJyaax2XN2aWJyr1N5gGqTMuMV95
QaGLXE1xztvRzsThjDq8HQHFvT+geeYub0NuJTLu5NwIjim4XQ7IUtNYm7q0PJtZ0u3KQITZr53W
1Nhu7EsaNShqQd9BomhppQ6mMq7CsTxT9ttpXv9Ar+WH6FEIx2+SYP4Yk2lf+itn4ZZfuzA6f9S7
4xf0/tjmZl2eRyE/xtHnsiJVUj2kQmdn1WAbWgsQ8TgUTiYIr34Vnu/P7K0FpDllVoihfIVSxaX5
TjaGIO2k8uw1GnrNjdN17bYR8s1/YWZ+6JMvpbSw9N7eRGLFKtTyHAgUxEq1RKfX3I2F/vu+nRvO
DFDgf+wsPLUZhFpPvbg8a8ZRLiu6uT5JGRyXT3ni0li2Ao+Zf225Lc2Z32PuVAHfv1g7v23TONCq
6jzUWfNBzSP9c5vHlkNtB3b2XC62kRT9uyIpIRpVb04bnRHX/AdGQv6tVNPqrEXBAU3ejKqfJv0i
4RYrH6GXIMhvp2wvJGsUPjcmF4JEil8APKhPLSuuEiVes6Ct/zxpOYoU5qcO6dXNkMUfNLpbwsY0
HEugXnV/Sa/P/pwxljFK0zMP+UVwE1PETROhrs+jUVFxlpLgc63r0Yf7Vm4ENrPgDMGNxhOZfOLi
jsjKVBTCVGVw6Rgf6mDUH7TSCjcKMur0kov1x7zsh8+R0JqbUm+FXcwj7LDyEfPNd7mh+AiSFCgm
QJpKueTyNOqx2cSJZNVnpSplGxU5Ej+V9UOCf+04jSDDjG5ugPW01MmTNt8ilm2REoz+uWFlzmOQ
IuNJR8IeyMvld+Q13J683Otzy3N4S/G9OUxRWq5cy7dW9r2VRRzQmRWVjJAMF5Rd/Zb4HdaQsW62
9yf1+pDOY+HinSUAaHBcWPFo7arDlDmV2vJRabwILgL9VyQHe9/3NSfQ2xWIxLVLxSBHFJOAMDkv
l5Mnl2GqCBYGNXFEJS6QfsmShwq6X62pHF7f8zwOdSpEczPtXDO+tESazaAppGrOdfW7Gz4r7Y8y
fa28FZ96YwIvrMiXVjLSj4NS5s2Z/BGUzrBc2wGiT9DlpLKdqTGI6wzO+/urttwbhCNUCueCO8oe
sCsshjZW9FBYrVadwR30yGuUMKclgbryKLwK2ZZmFmOTmyKbhtIEo2qicijTzY/CWP/H6+hBrT8Y
wZ9xrI+AyPN/3CNLu4trd+qLISFfWZ0t/XMf7ZvxdYg+35/B2Ve89yVvJuY5JBIl3710aL5KuTCp
/fpsxN/lGhk/4Hio2m1BikN+CHBd1WwUsFbWbblZZPDN+A3qlmQu5uT+5WYZUb/wPI/kepjY2q+s
D46RqW9K5DR11VqJXa6gs0tjC3dZJIEcpL7UnK2EjMZOzFSxtOtsFB+qDr0AexLi8WEYcA8HNRsM
fSvIWR04TVvB9qQZmhfuEUfu5na5Qk4OXlkbppPEIe0Reoj22KboanE6yHoCHEIp9Dpxyqmb/t5f
qOUpZhQg2GZxA7JY4F7nKX0XAfLs8vUmmbqzMnbRXqAIsI/H4BGAfXTwxipbu2RuLNF8srjryCxR
V17s+bDIeyVNkv5Ma4j8HKaN8FqPqXHUwx7VUKGrOd/FFIPdqTtHiQthUxQK7GV61DmUxWQnn+RD
VBSSowmCfIwwRuyT1mvfuXwNMy8zpQ96tDMmAV96OS++MKoDyib9OWo9y9bl/FGzqvobcpvVE+LZ
ij2Qs9qWeh4eAcJLDxWUyivIruszNINk5qInKBmuuYUXyvpMKfJc7s9hr/YP5CBOAr2bX9WqaLah
MORuG3qvhq+cpHVJj7eC1OUBngsJuF5yqjwrl+jdRB6TBO2V4Rz5culWiTfsNFkZKSIEk0OQIO5i
hXaXVhK6J2tCZklPO4QrS6vYpn7R/4iSKDvFjSI7US9A8JRoPe97NCoURKftuEe0BWFFHF1RGQ/o
fJSPUdHFJwh0eqexVM/mRQJNWe5pji6OH/Vwsnad2PkHodNfqrzsnGYUtwIBmt2nDbz5WZavvPtu
+GdqchCxQVg3B9lLnFLmx1USiOFwDqyfbS5v/BFxoOAzxP8HM5bPgwdoRd4Rib3whfeP5Y1jcmF6
4aIpFcKgPaLylMnaSYu9l0qXvg5WfKq7h1jooxXHeRWAztudAuzcykddFI7My+1eF7CnDGIynKUo
QkdB3UTQwgHxcxJZsXOhcZQmPwoFYAJf3d0f6lXRZml7sc/VrGuNysiGc2eM6CGUdBZM8qZL9q3w
I/UMR7a8zZjRMKzW8b4Pd4ZoOmA+lWQNIXZr0t+eF/CZAY1fxk5WJE4dqs2sd9TadFiJXMQdIgVj
/Ze6+8rtfx1jwKSEx6W1nEMOpdzljBujVSt1N3HAIoEKlKdJB62yqn/fRxAFzUkShQcMYP9LK6YS
pJYZmcNZT7UPXYASlErTzW/Votf8dWUdb0wfpRgV7Bv+Ct85//27qyQ3/AayQ338f5y9147c2BJt
+0UE6M0rmbaciqUqmX4h1DL03vPrz2Dde86uZBJJqIEGtrAFKJLLxAozY87nsClPYaDZlfmlHM8q
kwVjL9iSNd1ptfUpQ/UkoPvIt45WYOfGqTZ+ZiBXsyo53v5Jy2AY302mSNYPJpPK2HKNx6HytKIM
p2ffU0kP26GGdy1p7sKRh/i2qevtxBRG5o/n8V6mpxaKREo2pdNzPOvHhETfey9Xst1tKytBB08R
7ohhe5C+ZOGLNe60TPDDSnqO/a7ZJ0nYnAtRze3CVPtjPwqyO9K+hVbQ9w9+qRg7vVeNHfxs5k7r
pg7ZaM94iFKrP5heJT2kSBsdDbE3nKBq0bsJpFZxLajgNiLOd9HUy+eESgWuRaMSCkx8OS7cFQmy
62akPI9+uqNkoO4DtIf/qK2tFwfNsKvRiWxUUZjsDXdQ9GTfpvneVXaxVc1bORPzDDHNJkRcILSf
//7DKZ3aXPR1KVOeG0LRrPiCWFJlbcE9rqOqd7rhGRLIRgGmuDQCHVUX1FGqPFfxGxQth2is90mP
WEywFafMF3i5sExFk3/N+BKQUZeWQgVa7EbPlefkuy6cjH15HKNjVh0o/wh3U+70J02y0y1iv5XT
TskOOkGgjqANlgRCUR+yneGkPVeafjeWo+poWmztbx/2lZ3CY83KPjOqAVHgy09T5D5Uh7gynxup
q3ZG3CT2WFUPUxNuyQGuWsJZ0FeC74CY79KSKneJPPiy+RxpQrjTjLDZqa2a7qycmfbbH7WycgyX
iSCAoUZhcmTh9kWlbtIgMsxnoVQRrKb6hBLPsKV6sPpBs9eDZQjE0dKKIdRKUwyC+ZzWSnXuiNdC
/G0bfW0gIXZvf9GVLSLEmU2ZNjEZP5X4y8UzBL9IijCxnmtZzN3Y83PlIMjmwKVmDmdLTfFq/nk+
dCD+QVHMUyCgGS7NhUy6mIVhCETFiW1BcG15/xhKj2zXsW9TW4mn57E8qG3HwFNp+5V35P/adwLC
OP4G2vJqL/kps37qO50EKMjFXkpow4Z1l/jumDP8PNXVn3jytwhd3zONixtO40HkGjD1BZQLgu/L
DzaaNk8ZBgrcMfzKnTxr6ifhG2KtWQ1xSoLknHrW4tcieMr80ZGrR18W7wfdqUxrI1C7cmr8EEDH
LDzRMLjHxUaLUlrXEW7NbdToFIQJ+PaqKZgnMzI7DpWNi7JijeIL/5F80I9czjsIniQkTNhGbtlN
NkccOFO3ExHoTPa3z++qIYieifxwxaBjLtcX71XEbeVFrmkK99PUn6x0+jcyY8fwt8ZtryB5HF4w
4jMYR4EIhOzq0paWJqrJZFrkhlHwPBTf0+kodp/b5NgN/2oEJ6JuRxKU54C6Jwol4NSoC9sVeorR
b11Inm9/+RWz4fvPgSiYIh6VVoKXy5+Tpa001mIXuyMBxzGso0yxLasv7KIP7iwUkF+GAS0+2aJU
GUk5A3taHJz7TuvvWcrA8bV6c3rw6kHDAUsgJeeZnpkobXY3H95nJoWQDhvU2PX65BXxm0+x2e5H
sbPl17xSHCU/ZvQSiVg6UwxgiJzsZCs0v86GZjIaiiIijQb6fUvJVqhUk6CBEd/N9XvSpqcodsv4
GKjn3DjXMsdQoNEvxhtJ2LUjpT48V0UY6gOs+N6s+/Dl0H/4Jpl87BKz2eHMb1r8aYMtYMiK05pV
OqmtA5vieVhEkF3gi5UGSMsNJXNwykwk1elMYbdxtGZnsPBaKHPjGWkozGrwC2dRRIbqaWafuJ6c
ooV3qDRqtkFzzrSjImSQN4xO0jFmng+21IS7yrzvkl/gvHYViBhVeEy9eOOeXzU7Oe3Ut3jloSbg
T+riy/VAKzSvAX6XBMlnyzPPXV791PqDllk/y6JzRs+zhRGJ8d/I2jTxeLi9JGsLT0A4s/7Nfcjl
DIog9Jne5UHqZgMIRGkYx4Pmw8J228qKN2Ooe8bHIPhB4WpxpaNIzXopbVI37RJHKcPzOL1OafRZ
SP/T9wA4YPIT6B3VosuL2tGw6gJVZzmzHDG4c+MPG4do7UJQ92JGnQ4K37IIy0Jp6hU5DFO3ArPs
1L3+0xtaSBqFbGt6Z+3Ggz5j2oXF4yVYRoBxAiKkLYvMHY8i7Ae9fojH06C7XvjSys/C+FqKf3/b
4eABucDnARBZ0uQZijmlKcBcN+5kDb2aTrAtQTmL8tvtA3FVReSWIyzHkw15siQvD0Rh5f6Yq1Hm
qsprc4YUWqSIZb017UNUvVRyufFZK/f+wtwiPPOqyJiSMctcUcsZiR+VbtcWze9wHJAZ7azqTjH9
LcnwlTOPTRJv6v4oRi0lw/WuljxpwmYk/Z7a5KCphaNNbvjXIEw8CMzeKveKYAHi+6VT87xUUJM6
c/3QaSLrIKG9+8bgSUbmKpJO3t65d476hQ/FHP/Bt03D21x0GLzMjCDZTnM3Sib/QQnVcO81cfcs
19mwEyezPva+OOwan9ZRVcjqoaxk2TEEHX5kPx4OKgVTJ9cQeagEpT5AuK8wnapazhAV+rkcBnHm
tg12cq9rdhRE+b2Y1tLJ8noohHxUCjK9aQ8V/uoQWsO4L4oxPldRET3UZajZHbjlt0SaDMdjUQDA
9ThxP8heYkSyj1WKGl/X0mESymbnC3JwRzm1uJMpqX6qpwoaaaNtj7eXbHbhyxVT6LQiCQh8lXrm
pU+qZF4b/jJ3RzVNj4onZQcBvRdHMyhrDmkiHbrKqN6spN0699fFYs4GytBE4nTOZ0dyaTqYLKVO
VTKglllnVXI6ST6a07kP3UE7xlW0K8X5uSsOXdqeb3/12vlniIIwGbt0mxemC8GczLKJcrc3TQY3
vnRh4RqzT954W9ZcyUc7iwdU1lo5R4Mwd73yoMRv2SdRFWzD+2bOvJjdv80WNeb8u5e7+dHe4vw3
jJ76IC5ytwr/MbuXHqpS6y5GC73g9NxewpWnhiIKCLqZzJY/LQ5OjrwoEBIrc0s5VM+dGVLtN9Eb
65Pm921Lq4sIvRvVGvgirzQzvC7Nkyzlo9TuIR80x6Q7qkcBNEk/Ka1+BSpUb1Xf3pl4lwtJCZjZ
C2I+uEAXGydYHYFnJ+Agg51UnP0wsM3qR6i+9nJra0m099OTqcUHM3dyL9j1BNyRrZ3ISu1YuPNb
hyhbDneN9TCKyZ3eoVChgSkwX/9+aahXEP2zFXPz6fIKGe1khp4W527WmE4x6Ye6iHcTRX/B7A+F
V+7FMvjCFMzGsV47ZkykQBpH4ES1bnHMzDKVAiUqctcEnF13qRNkf0Lrp568RtbL7S9c808fTC1j
wLbIs6qS8ehapVT4Z5iVpKR/NHUgdsokV3umx5GzS9K/ZSmdX66PhhfP8kCzIRPqHMc4ZJ8nvbVH
6aEoi90QfkviX7c/cu2EMwVtztwkEvPDi/WMlayd9K7K3cAL7aL8lDOQGX8SzWgvW+FTnzyK1V+X
l/k89HNpZc/QUmRvLk8O6Y5c6G1cuJNk1JD+lKdMS1NbUkrVSRAYvbc6DW3YeBKOwTANpyYI8kNp
ZfAAKBOUa3r4a+qtdleXanMypS45ZV7RnWTeWU8K0t3tBVrz15CHUL+nO81jtYycLdGjPsZT4Q1W
xwxOmp7NhLFAPxd8ewiqLWjpWubDtZ+r/LCCUlRZXKwpSVDF9dLCVcz6IPWf4/R7op09Dy6JTzT8
2/xHZ/q7wgTSvlEcfJ/cWLoetCoQqwCWjNzaIh9pi8waOeeF20zF3ovvye8/N4rlqKG5L+X2cxv/
gvFBH+6G6qVMWtt6npL7UUscUkqi4v4+EI9CjNZDf9clCXyYd35kp8IWbcP6Es3lVuroFNOX87yB
OtSWJQ78zs7vjkE1kKomTBQgETA5USUndwHe2h7koTw1mjY+ydGYHkOltXY0TuSN6eLVaMLg9jDq
MFdXl/ADtS2lNhaKwlULf19KpxqZdv+cGXeZ4EwvijGiNvIU/7x9Lq+7S1wjNEVEmV4NA/lLB0xd
Z2wmMytcMZQOYIBzhqz9X0lQ2Kav/a6KIXXKwfwnzg5xhjqw6T/2fe/0xcSbJXzzYeBRS/9UCH9q
JbbNTfKDNcfC8CbdaXI0CXj55S0vIM/XxaEt3L7o/yG+shyhZtxaNdPmLBeM8iuxCZCmE9S90Ob1
4fbqvL+Sy6PMTlC7h+NlZgC9NN+YbSaYWVlAQjfBDlcOKZWyyPTb7xZR+kNf6t4MvJ9QguF0n7qu
hBfH6pT63ESRXNij4Rf3olr7X4uspSHKgeoeBlkt+rl7AotoqsTfN37z7NevfvOMl8XbgCxfzh3r
keiXhSpyjuTxLteQai89O8oI1np/n35W9PvAc6ZKdeBD2XhWV88wTyrS7bAd458X70ATD7ERWXLh
6ukfw3sMzJle+SUpvk+V6dCB3Vu6LZn1k7UVN14Hc5zemaB0plyYNScvN6pM6jIzUo5xCKAKLgcj
+JVuAqG3jCxeVHNILKqh+FTZ9afc7l5r79HvTburil0UndLkTfluaA8xZUKgMLu8IAfaePbmV+1y
c8k1ACrQ4QdCj3dffKdWemoz9oU7qMlBSbvXTtxiZ1kpjJBXQN1LRQllCi7dpQ0YRcVuqNLSlcbA
iYHOJ0jkgkY/h+lD4MOxZIxOKX7JvY1vW1teSj8zOg38JcPbl3bTXDFRrMxKt9YsAuSg9RxBU0qm
vvxNHOZ8HpbrqPFG4T3I69GyuLRVDUILeWBVuhn6QmGjPhYoFhqM5Ao+3r0sTkUk3MsexH5W9rxx
Qee3/so2jp7nmcSDUtCl7dKbxnJg7MO1wOExuMoraYiBDqgpsi1moYZyzHe1DoVhVNfJPhvCyjHH
vj7ndQVvI/py9u1fdB2isuFzNEUNnHb9Mo/1cA7a2Iulq2TyZ2B3L3qXsf7Gz1wbz5manYxhy1HM
e7lcg7lsg1EYDjnTl2ugyR2j0H1eul0d7Y0A5mS9OI+9S61ULkfkMX2barsTw3WYjajUeNPGN68d
NoZD5lrcPI2iLn6A0oIEp8XAYdNbwqJEt4NE56FF/2PrW69jP6aUP5iaf8qHIn/UpPkUS7Btd/n0
zzBEvKx//D754xfS3WRUTqX0D6FuOaI62kOc3ted6viBwXMvHkftNBRbkJK1b6cbgIgm4bp4RYvV
xqVVxkZSukzm22IiotgJM0K2scJrnw1b3lyiA/ZEzHv52bGawKtMQu/qXnesC9muRet3oRYnZnL3
tw/wmsuiEAM2Zt5QVV2S7ailqIRDa1Wu6Qn7UiwcsTPdpKnsIaUEM3XCa54LUGiW8aMeHG4bX3HJ
gFpnbVogUMRui6eH0nJuQMxVAaJ5zfWfo7HxoK+sI4k8IxooCTMqtnQXhSxmgzi1lcvkoiDTAJ8e
5eTR38J3rBwKkDrgdN4LIjQtL7erqkelndqpchPw72KyH2FVRa3g9lqtGiGUoqZKnw/oxaWRWjTC
pABv505q5ZQB7PA0QvutaZLVFfuflWX9Wwy7RldbVixKu4ORCI6o/CnlH2bwX3bmg51lPOCLYZn0
2Jmas+lBruFXthUdi3jLWa10bfHLtEdlmJtxmMsip5C1UR/lMuc7oU8MwYHSUWlNEZoF9mBbEEFC
DpgdiayCt64zj7d3bX09/2d9cTSSMIv7EjEhFwZ4R1EqG8QfsT5jrfBc3jY1B4iLd2Fm2WfkmxmC
Ge5xeUCyQQ29vE5qDoguHpRSSI6C3EH6SWM+6aUC/ixZnHUJ00cdEM3+tvW146nAl0GvnjcJzYRL
62BMcikHsu+O1QtI+EPSRfY05htWVhLPeQoJGMk7oT/I+EszgpTVrawXtVuGEtNBZXfIFfmArMK9
JrcHyxceivQEjcXZ0ttdNCkHTRNOt790BWIy/wa6ku/08HQaLn+DbEA5IplV7UJP+r0wHzVQt0hp
7kcrsdGzaUm5i0xAtUG2ZaPO7FIqH4RJOQWVf+i0VynYSsdng1c7T/BO3AeZyxX/lJ8j3QtnT+0K
wnQcEYo3xyel+mH6L5LItP3GHqzu9Adrc4z24U02g0gWEiA8rtAUDBa1sT3qbirnW+d57erMKcn/
/aplmJGIQkSsWbuNZ6vZq2VOdiN/yzY9xHVBk+2kiUk9W4H0bhnPdmKhBi1Dgy7BOVT78t4PzhB3
2LWk7kdtY/HWP+p/xhZnJ0xzLdV8jKH+blnfffON1ptC8e32GV3zBXPHjclyoHOoW1/u0VDmPIrD
2Lgl8b+Y/ey0bx14p344ivGr7N/H+bfbBq8v5gy3mvNmi3wfKaLFUx4q3SRrvpATlZZO2Ge7Wivt
EsQyyFRLPMUPUVsetTi0NeACfzvGBxHi3FWfx2SAwMjL4Tpz9P0wzil1JNYbAUtUNXbdyX+7pkDc
oaxlPoVwCZ6wxdb5zaiJk66TJ7cvw9k/t/rB8I6ScK8kHSrCG2i5q1u2sDbv8IdblsRCG4+iVgA2
ciWvdXo1tEt5C195jQ+czRBhz2Bjds9aHBQjs7zIs8zCRYV+nhPQSycxyrvBFwWbHEN97pUI9DGJ
1Ck1s/woC7KwN5NWOVRjc89DVtpUFvpdMLcMbx+pq3s5/zQgMXNWC6hoWRgfkwhhjgjZ2Dokmymy
g4I3SzS7r8VHxd8wdl1+ubS2DHzaUvOrtsZaUjBZBVeoGjUOuhVOnJuPYt7ZFaWgJgps7m5pSKfb
33oVCC+sL7ZBaPopaSajcDXBg+tLnzwnNIqtjuR8Qi/eCayADqGyjWPQ4BG5PFMm0YHZeXyjmR6n
4hRpp05gIOic0tgwNm7Lqi0KaTMhogS1zuKVEKdIz4NIoJxljAiIlc7gPZrdQy2KpzKPXkH8biVN
q1vIfD9SEDoRAjWty89TijFqrSEuXY2BcEYofxnV57KX9kWMktKuMqR9PfbN3MPYM4bt3t7B6zxq
XlwEB3hFIBKkt3xpPRthbkkrtjBQYTfP/wCJ3uVq8xpouTtEwmNnoBTc+y/6tMWWdvWmvFueBwYY
vqO+tQi9pjxPJS32S7cpxWMDPYvwo6qtIzRD59vfuOaTQApIaG0ggAKD3uUnRkEFr0ZF4i8maBH6
pak4gVnR+6U7s3Efry8EtxmsPPxFM235snjdtWOnmrlUusmUTM5glDpRRrOlk7ZyZCiXvRM/kVfR
9FncCCFJdN4jo3SD17qN7Hww7T45wjw7Boqje4ehPJjpUyJ8ub2Q7yxrlzcRuxwU0Pq8KUwFXK7k
0KBfK9UhaUEl06APiCC1gQAnFAvhCK2ATPdNj5hvjftdz6A8Q2XoFlgmU9Vil7yBFoQIy6+KF0UN
hn2Via8TbJynEakrpxf79JAK5aH0RKIYVXzJVT94jEdDgc4j6eEkULtDWJmSLRhCtbFxV5EHFBuM
9swNO+L0q4b9NJWdqSQBKb1S7aMq2INNP+Qwrz5Tj2pRpbPlttvfXs61w0Jr0NJhlqMjtQzINTDP
sZkW5N+TBdJVZCC2mcRyo8v0Tnm+3DToZIHu0/km+F/4FyGrcsgt8sqVtXs/SL4OY+0Azpw5cykz
HJsi2umCBaVOvxPRpPP96SmYmNNB3sEMfyp6yi4yXZI7BXXBOPlU9AzD0q8rym+31+PaISggcZmw
goqaqHb5lsVKWtDBTCs3jT9Pw73/5jHwIm3Me14/zxjhbafOjabGFe8EfdNhskxqN7L3XDbTQxR2
Thuod9Qmd1awMdx77XkwxsAEgFSm42H0vrwvmWcx+x9XFHIM0ZHj8iRGHkHKFvH0qhn6L0wAztX7
ZRk9aLg6ci1WbgPVxW7KzZCKvSKeGO/d4phcXT6StVmiAHr/ZSJbKZCFDKpUubV8F1oi1CwnBMzt
xP/qNxuLt3Yl6Q0wuM78JCX7hZMLw7L0IxhZ3DYUfqUzwXNgB4jIV3SwJWqqYvFVLLewZatGaRMw
kwCQkkmMyx3Lp9wH8Uzhw2iPngeHXxfaEPzkjkK8kRrHuP11+9CvLShP0v9vEAjnpUGv15sinQQW
VPCEz5pV/gikZldUZWobaZ8xZ62YG+2IVZNwWlOOwB0QWl2arIzSz6K5EFDGZ3Wf4OAaCZj00U83
53jmf2rpe2Big2YSBoT5wFyaggxdoslDij8O/4QEp06kHuRY30naOTC1Qym+WNUWqf2aWwVbRFpF
zAh3+eLzzEBuFCkva5fuLk39Zif9LbscnXPmM+fB3rmkSd/18qvQ78wzVRpqYqaXKPtnqE8JyGEr
2DNxuA/8zFGDrerFdVyKSahY3seJeYLnPf2QV5lCHKljpdRu6Gt3xrcob4/SSwLlI9QAX8hFNp7D
LXPz338wV/tJa3ieWrtiPdoeDOtdCflFnP2olEdJvi9IkG9fg1WD9KTomwBhvkJmJH5uCG0h1ZTz
tengm7FJeGHGR+R005PVD80+b2goeIjNbLiZNedJKDNXAGhKkbVdfqpZKRFkTzorW7dz5BTUB9+I
0l3uN8nu9keuncx5JGEeBKcHtkwuuqAcxsoLGzcZ83Lf9HJmGz5O9LaVtWf0o5X5V3zYO0WapFi0
osbVE88OI22vBi++/6bCb/MfDPHmzBgSmPmWbQq96TSr8drGrcTSkYVgp3RvofS1sbYMrawbqmjW
PE4BUhTwyuUXhYVVxY0RdGizR9NejNvsyfD8+G+b0YxqzUM5GtpTM0xw4au6xOsDv4OuGZf7BqbB
nQIEnbTgeHvVVs4b1Z55RARKBOY2FxlmmmRWpRRG43ZhZtOPtFk1Reo29mbFxwPOYw4NsRIOw3LA
qhNVb7TCtHUDHVlMoc0ip+jrPx2gqkPKiM5D0ev1htNY/TIqMgQz1D1g1LrcpjhKZakUAmyG/zbB
JyV9EsKNDGTlbJNg0RSDaYv5cnNhAja/ejAB1ri1SPMj6TV5JxSgxloUeXY10JeNZVw5eQrdcfJG
umSw/i3OBHAIa5QDrXWz2ioPY6NP8FbATHf7SKxtFncIRkh4lGj4LY6E5k2Gp8d9S4ED2hWvesgn
zVFepLI4mEn2ctvYWvLICAUu7R0FxizF5TbVRScGfqj1roUm7VPQpNrOEirZZVZJOwkkXk5QWpCl
lYJ8SMRQvutkvTtUMdwot3/J2mcDZGf+jzhkZuO4/CGlGtF/NKLelRo9O6oCgNVKGnZ6k73Kevxp
5HhvnNCVci+QIcpIDEIycQHP4KVJqy7q2lKFztWnkLcTJNyuksLwYBVxQ3+ryJ/aJhN3xBbCE+9N
cZ/6Frm1CKRaNIQtgc6VYPPi1yyeHoGqxND1eucOjVjsFAS7951uCQ50HtluiJXwri0Uplzaur2T
On8LkrHy5gLHIJgAZTlzoC3MW2UT5mma9m7GQ2tU5j9G/dikujM1f6ZyOgWeuKV8uvrBHywuHDlj
Sha6jVhMAiQquu/lW+xVp3nOAKol42EMvt4+YSvugoohs4mUl+juLR/cHChw5un54E4wHGZubw22
N1Kk2NIIXfF8KsUehv4Yab2eSFGMTtOgrR7cCMbYtoRyIp7uMunb7a9ZsUL7DhVpoKsUmZZpnglg
qUrkfnQRUXlAwnbY+WqyF5p6i5Nhxevx2qILByaMcbllZU7sG3+Cr2dyo04X7qDhrndlIZcbgde1
lbm5jQouHkDhfxd3sdT7sYR/r3OFMAdwVtnqFg7nesGwQJOMXA7MOKn95W0vA1/wfY/jVo/l3irB
QxtG5CB8t+VW5iTtMs2ZDRED0Uomtlsqt8aEpZ00NL0rjo+CEjyUOVRZU/Qyd5Bku5i+Z8Fvr/+J
EPPG+7T2hTMCX6e8yVpqiwul+F0gMQ82uNVYosfYMH2XO4355/bBW9kpsLiU3qEGgG1yqfZQdwLq
kwhhuqL/qSgiu53+vW3g2hOxS0DH+dchlycDuNwoqeuiSs980a2MvN8XkaiS7evDM4ilXZbOekFo
Z+yHXks3HsM1wyb1NxIrkES8CZeGjVqTkngKRdC+JvQ0B31AP0RwBtEJO/rRyRZT6Mp+0fNjpxjk
oia3bA6Fphf3ahdMbjm0ttif9Lizh/F4ezXni7M4jQwAUN3iDs/zGYuLFVNM4bqmk5uPp7T+N1BU
BIA/zWVhLd8wde1gmYwnsaeahubZFXvdWGRDr1jVBFjbPAxJ9zL1+q5HX8cQpvPtr1o5hCraURRK
WUCYOxfRApXLygzFTnS7NLEcoxWDXVWVxcZVXtkgejDM90FtQL69pKPxjASSd2sQXT/tnSxxJ790
jC3ilvk4LzYIsC30iJx5eGiWaohxWAmNJyiiW6b7cULNGjF2P0EN86goUN6l3l4Wf9xevZWNAusF
2y68NBBtLGkGwbd6cawJotsOGkIKdQr5YtRPdqyX5ya2xI3NWjmCNOqg9IGeBvb25aS1J5WqWuql
5KZPlZY5pWEcPOneBF4yZFsj6mu2YJGQNVwgafwSCJG3slXUni651IzDcNjVQ+iEcfCpkO/7z7dX
8Zrag0l1pnShTlYRmqV3dekvlFFqoyqpZbcQ1KM3PAaCD+VTZeuwmhXiv2Ntw/gLs4F0ULP8Mem8
vRhk+6kvzm0gPRV+dxA96+vtH7Xiwz7+piX/WasxcJYPhezGRbifwt3gHQT9rlGPqfnWqs3GBVlp
GM6VLwpfoEjZ3eVc0xCYE627WHQF/ZT4qe0pr2GV7KDjMdKnWHijkcd00+H2N65cfp4H5EBmsbNr
accwr9S+MTLJbdIxsHujGxgz85QNb7Zyki6szJfoQ+XESNXOmOpIcufvyjWGN6QGivzJ8eXRVqIN
qMSatVkrEkdAUsJQzqW1lGpUEJed5NboCcM7LnuPjNINzS6tN07IyuWfU55ZQ5kCs7asbMhaXIie
r0puWBl7Lepi2JWjDkpaEIVZslX0XTmPVDVkvA0KvAqP3eV3lVqf9droSa7V1ztP958YNI+0V6n7
RxJQp+nd20djJacjtGN8AWYq+nbUhy7t9ZURJ1lCZ1ym1lV2r1P+R8kaJ5PGs6bth1yABQ9mz/jB
iq2Hzhs2Ds016x3+be5ToKE0B7PLJyMymkQ3/ZL7l/4aI//rCNsXVO9nodHvCkOxR6AncaUciZwO
kST+qIfR8fXuXOYuDFdv4SF4KF6Y0ry9LNdjXvPP0vD33Js5Bl64qjZBzKI0yOvzptopCTbV58p0
pf6QmN+jKNgHFFtpqcS/W8tGwrurQM0mbx30n7X4Gzbah4hxFs/a+mFrDoQfBuYSOJkFs8hiv5IM
untgQqwXecWIFkXkj7soLGzDaPd+a9qjCjNBMh7rTZWWFTdiEKpQgp1l3SHzujwqUtknamP2stu2
aMZ1QlcCFBa2FEvWrhtDJrCZwFIwz5FdWul7TcoAxciuWn4Z+min1RNVBuXgZVs0PysuZP73wemC
OLr2xXUUKgEq27KbTcouTv0diAY4Knw7hDWiMPe3j9S6NaJkUyZkJg+9/K7UHxQG9dm4NDKNQ6mF
1t5nGu4wwEFnD1QT/gh9kP19JIEAGww0tJHegdCXRkNdjwPDGGUa81+0zNiBVt23wmPftEc92yrI
rODKeF3IFgmf53xnOUOvVkHbIPoqu5Iw7XMEoFrID3Rf2U/iuGP42PH04qSHT374wyqiu7b/VUin
XmF2fuw3LvDaKaJmwTQvqTFzbovVHvReKid5kl1zPFv11757jYzP4xZV96oVlWqCAeSJF2fhJaRu
tIyhgVFUjJJnqRselSrNj5rZ/OtZ+hbg4RqCjE+apzXgiqJlcDWGMupRmsd4LDetKUpXRys+gAI+
aHV8N4j1Zz98ybqfhbVvWtWeLHEvJ80uSQ3+bOyMcosPeeXbuaHqnE2IZO1LMZ4p64csyhLVzdOj
NfSwW6S2NrxCwHL73lxj+cECfTS0WGTf05QsGWIMqfdCD5bCj3djixqqNTwoWfx5NF/gAqikcyYj
vTElX9Ja2NCRWclrmNIk0OBdJrtZJp6R0U0F4DXVnTLP34dN3p28qBKdXAXdfftzV5zsR1NLGAdK
nKFYRoPqprn4IAzJawz9120Tazs3jwqA6QIUSN65cAqwDRdpqKqumDXaSy3TfU37XDgPyJwe1O0C
/Zo9tpAiD1khM3MLexnqMFrP7XG7MdtXWrPTjbdCU3d+s9GDWlu7j4bmH/IhApVaMY7wB6xdCatC
Ftq96d5eurWDwFUHD4eHAzg+/4IPFsy2SrpBrjWXPk2JfqcBVHYDYrN2zanN/8/GYrkQtCgMMa00
DAz7sXCC+mwJ8b3k1YdRPBcyCNWpeLKSXTs8W1p311afivatFw8VMwi3P3dt5z7+lMWCijODbQrG
gBcy2edy7cyLGsJfb229+qsLyyNFIA8VNYiuy4UdtXokZ2RhkwQSmwyFrTc52iiZrnoSYhdKcLQv
GE9fGLH0smTW2NBcL22SxI6lmjiz0Kg6GlW3Y1h0OPem2eFh5OahERPlLAGnVDxmEfLWKB5MNdjC
l6+uMK8zI3/wawIzv/xuKJG8sYRHy81l1Tamey94TrzI+W/r+8HOolQXtqC1xM7S3Cou7DT6R4WK
qxM2oo21+0dr8f99zOJ25K2f+UGFET6kVn/25hbad221WClEpmAIZXxx8RR4FtAR0ap0N7B+VtIE
6u/7pLSkfH/++tzTIHj3jdClUVe93BUPdpYuVDPsBHCl1Ogm7JF6qvZ5HJaPzNpsfddaZWQuNdJj
YWwNwNZie4yibqpIDHW3F7/LNTT+xpPR32d19pQEvqNDgRiP+nOoHyPdTjXjZDbn7k2NYf/YZ1vU
niuLjH7e//fiIrS3rK+1aj5FGSRDrkfqk+YvQuXtjOrJGrfg9yvH5cLQ4uy3VWsWABc4Lrpv01GE
xPXv320OChWPeUCfcHBR9YxpTIuTN++jPNhFRE26djXv5fZhWXFdHBISRYo64GCW7QsYKxvTK1od
DocjjWE7DF7gkt3wxCt9Z422M8G1SCNBvyIw64om0EZSeLdMovGh17w3ASabXVcCLzKSTITT2Arg
Q1W14ix1pnmMpxjyV1BA8eHvv5daCAAJPOiM9Lu8HApwyTHvEsOVrDdDQz1TP5T/pTUDwoPZHogb
ZmqO5SMY9kNfGo1BJfkMk4ki33v1BpBv7Zx/NLH8jtYvYinHhKVQOAqkH23xrU2A7UsbGOItQ3Nm
+CFoCKRgYA6gNFyl+h4H5m7q3vzW7dqtxuOWneXzJni6aLYtdurz1GufU398KsLwdyduxFlrJ/7j
yi3csJaZSVd5ucGJZ0pvsOvAhLb/z384Zv+Hsy/tjRtntv5FArQvX6Xe7dhuJXYy+SI4m0SJ2ilR
0q9/D/3ee6ebLTSRwTPPzAABprrEYrGWU6f+tQA5ECac08SoG++c62huYlvVSE5lsrkvRHyS614C
SnpoOSKuR2cC5nx9NN7AEpfOAaptWHK2hUcyI7eYrW1XL0FEAGjPSJodMp+pyny3n1AM+gMKCeoX
RKRy2WuxGB2CurLOWLEXZfmzh04nthf+vXaYygM9JmJv8LZJ7s/KJ8tL7M46+/zdAyKLo8BOHovk
yPh2rFXIudsCBzIgvF0YQwZnP8Kr62+p9107euZkndESxBxZTrbmQPutTbxNAzbshY2KEvCtvUMg
/C3+EimivDgwmKYOXRjDOvNpmw/nDlj7ip7SQLVW8/adEnLQI0EfHCUpmRTZSsGwWKPdde4AuYmQ
B/qhlRoq7PS6Nv9KkS5VQ7gDNL1pgdJjDJ1+L6rnUwoymVnhjtZMD81NtKLBYIXapvTs0r5s8xzs
QGdb06OyHkJSO2HiKqSsq/OvFCmiSae2dUoGddAT2vHiqbOwbcDowtZVRPUqdSQj1zIk7jUmx8+w
vnCo4qx9873v9y/SmgW4gnUcFQC8eHI8uMwLcZiFi4T90PZDXpLxWdB1KJpDa84I6TimzJErI0SQ
DqYOBk7NhdnnIfjsp88OBhDjAJwmjTl+TjWrDYk5TYqQfe3Sgs5M5B7wRboMVrHaZshHrBY4g3Rx
63e/wT61lOAQHecNtlru7n/GNZu4FCZ5CD+Zepo3GmzC/NSQf+zmmGF9uaMwiDWVQNgv0kiw5aA0
d+2HtJGxBTvn7LPJ8zdn2i4BVqg9Gm52YOgl3NdoTdZHFR5bZTAgJB+ZRVsywAfZGCUj43e3LsPU
+lWycZs3im+3YoIwPYAFEGfqYIwX1+AiiDDtdLb9KXfPabJ0R06xOySnRff3+ggvh6kRQJfg6qRb
22E+rBvSAmFXNQDpNTrn0eii2gULpJbkPxySfrv/AVdMAuhnsLSIljBK/tJhOYtduIC+eucGtw90
LaUTea3zQNFvj5xZP/wHaUCyfXC8opgnGSArOPg9e0ibmQMOpTFFu3KDTQbTEE3m4v9wgYtQLekQ
GkghhuCTxDYlsCbhokl+fRiINdsLXimtxQSzFS1lqFXHvPKf6iR/7lJVs3fFH5rwIsD5Yk4LZI2S
ji02sQdl71jnxOAbt34vsylaJhVaefXcLqRI51ZZbGnbGn7DXA7WaITVkGJ0fAT7h+IdUakjfb5c
nwonxxjO2bCXYVca9bvLKbpdSataT7aShAPggaMCnwB8vKHLX87iWT3kqQ1u3WlvL2dtJi9tOj5U
qJVQ9hRYkTnXYVtUh84fQcD5bGFfYxphYdVS0shpW0uR9AndbkwHMysY6xMUqPLsYWWWnZ40iQUA
5icWJH9makbkKXP3S3JuehS9C57+hxsCjIDoGIHVBSRn124GHBIYMCob1OEsM/T0ajcWn8v5dwZG
k/tXceVcUcAB85Sg0USxRfi7C3+GJbCezjSUcmbtydfOaBuMriL7X7HRKxHiJ1yIyJe5yXuLIftf
FrL3K/eI6t+4SXLwCcDb1AqNVjy0gK8KwA5YxvGKX4tLRw6SFD/Bu1OT9CFAjT20qkRFhrP23UwD
tXsPnC/wJ9J98LH4hbCxcM4pyxHN5+g8gyNCSay/8rCh34GoWkAQxJqZa2V6F0H8PFYodNvbHEP0
tAKph1ajo/eqT93+vi2s2LnA7mMmGtggdLakL1cCLUttijJzEox7TA5FfNyw7kc1v/Y02+lYtF68
/QeJHzzwYpcFmAWv1WsCno52DYlzar5aWVachtJ67TvmRRiRwBtESXYcZ03DPCiIZO8LX7NLUJeg
yI8PjCUzkvAWwUuiawx3DFtfS/P7NGQhTfqoCM73Ba0eIgZ/sHYLaRlGs6+1dDH55doLKnkao1um
/2bWu9fFbOA7zhUfdAWX4OIeo3wPkwE805UuG/O9nBoFSm3+OO9y3r6mbo99ar/rqoxQu4p6bdr3
afKCprvi3q19TrTT0evFMnLM1UoTiwNAlGkdLKAjcitszMZCR5MnkcOCZ98gf+5/0dtFrFi7dClM
OjuGxZIYugf3kQuyS4JFKK6ub0uHNo/eaAQ/DSA4D8Qi7ktQjKexXJpPWj8U32csV9tlhr8MYYLQ
NY36wlQh2Va/A/qxJprEwJXKNp1n3OCTT7GQpa1/zuy7mQ6gCyi/l4myJSu0lB4m1CwAhwL/MjYq
yrNredK2/9+z1jO2GywbzdgklXdgDISQRphVbQhu4d9sKnem8X7/BNb8H7yfDsi7CxS/vBOG+Us/
A3jjnf36Kc3ABW6e/ku6Z4FVCDg99CtRApcCAepQhooq6ltJ+VADkTiohrNXbwu8DsbksBkI8AFx
lhdP02xUpT+NWJ6ja+kegOMjDbC4xNeiAgzwbRp1k34kHY9yUF7e/35rVoIBMMTc4EfD0UmOHUU1
ZJjittTJFkMXG6P3QmafwM+g8HLCacs2ciHo4xNcqBjQUStG0Lad3QxUCWNkOI+agcqJBjo8LE4O
LEU1aM0wAIoAWgtc4AJfev1JB6ubfaMJ3HPTOKEe1BiDTcKi+w+FO/CG/Z8YefzbYIvF8wViss7z
n8ve4IeJTz9BV6R4FNfCCRBoYxAQ4TwAEJKn0UAb06JK6J2Zl4YlyyPe0d3f2wIGTwFAR6oMGhvz
+pPNi4WJ2iXFXdIAoOR9BLxMaYK8otL+3kfD3NC9wJwaDkdGrc3NlGkI99yzp79xBEZL95AY4VKp
9gGtvHhXciQjSNi0DGUOjWh39PzYB3XT4JUbzzzP3qAo16wY3L+yMFMkvTsBH7AESBiczqzQnA6a
j7Xg9uGvjwh0HgKchoQOYxaSQsucjQFoLz4cBaiFrAp06tnSRUYHtHRneipq4xWrA57JgLmh/4kh
CCkUC5jhJ76JDLllP2vDBQ70832FVr/ahQBJoTxdFj2xIYAY/xT0qbcyPFLH+zJWfByUQJMfdQXQ
zMpV/QIE2H0zV97ZYUfD+dMsj1iu0BeBwsOJnyp5uCsxkhO3R8vQugGqUJckW6eri31Qonhb1QaJ
+n5+H+rBObZuHXzOaKNwdysNQWBpMICIgiG0vFlHbwVDlizV5J+dvI/McT5UY2gvr0gNQt/qDln2
2SzfByceQXh6//OuYIavRUuuyWy1diEeRFuQaVjs1HXL3siKDebD+M/KplGaTNvUsg9VgF09CVVU
+NZ1x84vdAZBRAM+lWvHxYtcN9ux8AFor3fDlJ5mmp2QrW4ZWqN28mC62UMuZq1yv47r4tt9/dfu
CB4ZxD6omYrR5mvpLbULrEWc/bM5YmcwpWYREV1XBVkr7yd6NoHYEQPObwBvr6VgTIDWZQvMsSAi
mLp/8pruOBgzcpA9kR0f/txXai2yRQUYjIqIrTAoIGd8Tu4W2pTowDgDCDt9LvxNXWOP4AHg9wMo
VjfM7TaL/0Ubp9emDTvsRBsDVQV8zX0D1wH8D5KyAE/5tc6Fg52w6Ywip8bdLQ/GQ4roeki3jese
U9UA9ZqXAKASCRgkotEseSJvaN2i5+io06nBrvcKHR3aW86xNBt3Z/ql6m1a83zI9wDxQBVQDFZe
KzfPWqphBzDylABYB91prBBVUWyfy01Fu2JVM6yIRTYkUA+O9DL5I8VS2BGazSM7sN4DIJzXRtim
jxlxFQ/UClIe5nkhTLqLDgOwqUeoeZ4M4uQhn6l7aJzaL0IAR+rNoi8j+E/sfmOlpN4aU7l1zLwO
LYZltUmth9UCDCu3wLPAE8948fum3U60tU4I86uDNuc51vr1iih47QqLT4PekA4KMZlpLkPLS+9K
F2iKen7VLfOIr6Vw0OsiEPEEIPcQwzfXx11kbTWjW+qeCXV/N0b7fdZnFbXH2n0RfWRgrQVfpjxN
ZKZFPzHm4Ns7PEK7fI/2/8PkJ1FqdHtmZoq+/5pdoSoosge0ILDv+Fol8GGVpAYTzHkpufHJsSja
HXPA97aZzT/oNI3n+z5pVR443sQ+aLxxgeQOgmHu3TFA1JhZbujMy470ddjXn/qg2t2XtHZYuC8Y
7YNiiLUkIy418D0BAov4dPTIDjibMXLdVkVLvqoPom1LIMYxHy55gKZ35tptROxT8X1h1kc2mtHS
ID2igSIEWlXoQpQUx/kOIcbkopEDltFxQ0CbE/qlq+JJWXNpiBKREDlAyzlyjmeKhnWaEUBoEtAL
aS52gmTeMu78IFHlKipR0gkBDTKiLyWi7drd89L1w4FgpwydFkWAupabY3gfE5HoAoAvQKZUTxo2
Fa6dIyuqXvLxj+YBsEz3dNoRrwixsXUbkJdUBURZNQ1UQNGxRNyKhdDS1TKCNg9yCHWa+lQOYtio
frEz+8Fx+/g/2DqeeUGyK3biSKaRtQmfRwo4km7TJytDU0WvFY/CmjZIWxGVAquGiU/paWU0dbug
nLzz2LIjD7pdnqRvTaY/YjHdj/varLnAC1Gu9OEo94t28SGqsPuT4/4m1ldzaHcBpk/yUiFrTS3Q
a4FzGokfhljFn1+UNDCxazRGCS9hDuUjISczxXza1EYaECH3tVq5viiFi7kShH8An0jWPnroUs4W
4OtTV8XOQPTHbJ7/fjgIuQOK+yDNQRwN6OK1OkDTWrPVZcF56sm+WgI81uB/jWatjqZi+F1aCVXY
xZpaGAKAYVgoHtrye1UBOtQOUx2cHZf+bklJonLSguj+t1vxFBhnxJOI7hWexY9A9+KUSgNvok+G
4GwAJx/quZmGvUu+NLazvy9oxfQAjw3A/QLIM/gOJdNLgqxdMqsLxE7lvjoFnbZzIYzWWDBsfb0v
a1WpALVnQfCOv0umh4CymYNuDs7pEAPkUhmfikERsKxYtwj//0+EUPfiuxV5RjDWP+K7BXaEqu8O
e4pBJFFtCFfx1a19OYTyIvpGuQ4B4rUocyJly1toM3o/xtw61a8d7cKleUeIo7hJa1qhT43+Egjq
UfOUDoljszcIWPXg7JHHrn8w28fpq6v/un864qZIlQDwnoElHi4A8Am5kIZhTa33McBw5vx7T94M
+7UMNrzHppH02bQLsBEpzmr1A14IlCKj0eGOn5pLANgEdna6dKsb34rlBSNDY9srLu2a6YEuDHEf
cHa3RFP1qBuzkzjB2bXPPf8y1i+8Vc3Fr50Soi9h2TqQ5/Ia+8UFrW4JDrnzaPIIXENOja2i9h/T
fL9/UGu6YKxaID0DZH4ysVtFaM+M3gjOScaKDRBXDSg09fJTZVb7+5JWNcJ4OqJJkLNgJvLaxFOG
0vNiJ7A76023jbAmcRkgkFUYwsr8NMDgaISg1GWi53zj7UqG9bi6noCf2Ml3UL0/+gbro84GaR1r
s+rRoPlXkOl1WxQZloh7XDtVtVfth9LQnvPZGDf2ki37MrP0rTUWQBdYIOIxsd8zZI7hbu9/FxFd
yFdFND0xlolJWEcG/LS2N08MwxRnzKN8Srr0pdIeq+QzHce9g5r9HPxzX95aOPfRZf0fgTLBg65B
EcNJknPmmL+CxPBCwU/ZIaVEfzYkhYGYLgGnRxF2tiphWjM3YBtEOwL1ohtz8xdazIXlB2fC38Hm
FGrsh9+oksA1SwNPocAwI3pE8+/a0jxOfYuwPDmXs0cFuX+xNwrrH4Y9vSFK7o3Coa64HjCMCtZK
MAuDtUv8nItnwuCgjmAZrqrjxCb50w7YgUpiNwPXUK6wlRW3ijBV9DJhJ2B8lHx30CwAnDVUO2Pg
fWPX+T4r58gYH+cRsyJ5ZBfYy1mrHoyVM0PEChXRm8OQu+wi2k4Dcf9sa+ecm/sRmOKkMndBoVDt
VopAiKDShRfpYwHn9VdMjdaZpgaHZgY9ds/YoRWMoWkrCkG38da1FCmMbOzECNCNTs5uxaPErjeZ
aij51viEBDSRwMKOWy2HxIku0Ci8SrA8DpPc30ACutHYp3J8uX+L1z/Xv2KEUV4Y3cD1MrFIDRuv
tO6BBPZyMpLqUFcYbb4v6da8UVFGuwXpH3jHYeHXkkrS47EbzUBg5svEj3R956Ffn/d5WFiKl3Wl
ju2BshKyMEmD+QOZuauzJlYaTYPzYbtyeNbnMXLsx5mXkUZ3bvFCzS8p13Y0qBX1r5VnQ0gWLJYf
NBcyShChZNM3Ds6t7n8Y+WtnhZW3hE25a9y9acVLtutb4DeI/5y8VN1O17aah4HrZz0rvtmJ/6Ur
VeMDt5cdvwgfQweNMT6/PFqbJaNjEZQMgbL/Xo1TSNxorE9w2dOrOWRRqjjnlauB5s3HUj0AeHEH
r88ZtYqOIZpLzimFK+lGEPCCsUO1N3XFbkVICA4RTLKAwFv8+YXdck1PF857fGZsQ06KLcIPLEV+
u2+yK18OuGB4ZMQRDoARQtULIbVHCq5pcJNLO+2CPqLjWwbYFN6bZt7M88/S+3Vf4MqbioVLKJd5
6ECBoUoukRgWt1nFOu2MPHXqtq1miE2wwC5jpfXCph9YbZ+bIQC45RcNde4haoGnwnqmngV/37AU
BgyuNlHJx0YjSXmnH1tsnHa0s1E6aMK17fuEXeqKlHJlchhShKtGroL+yE0WMY9TMNcWFPZpaJrl
0faqDeZUQ2v2o4DtaLXt2SffKp6BId0NGgD0fHv/o6+ZEhglAXUF8B5siZKiTTcXThJ42llrvvX+
izVXoEb866AV6SUGQ1xUQLF/Rc7LFj4YfDHKNM5TcIe7m6L5FCx5NBSKoGxNl0s5kpP1sEO2Zy5N
4ywHImRuT62YPmgU7nXFlV9pIz0aZGn71HELaJMvKE6eBGuD44YVVvGNqi+3aiGeYMCGG0dVTZ4C
bSdMUmBTdxov9T/U2lJ7kxv+ARv6Xhz7mDV0k3cvDm3D6QzCheMwtSpgyspL7IB1FMEmah7YzSE5
NK45Zp0sdhqL9F2zwKpmPXk02ysHbtbcDVZzAX4FkLQIYa7dTVBWvpeRLovZy0xOPfk9dQ+swf63
9B1UBIlOVN1eEeZdpwxg1/1XoBwGVovT2Z3OsrhyXaze/d1q+bYSCiZYVas/1gZWL5G4oXmvCHVv
cxUIRnEHK22Q+SK+vtZU1Ou9YYHgomt2he/gPfzK0X6YbdSCP/nYHXT/iq8d4aU8KWesWQkH6fVZ
HAxG2M/npUhCrJSdlWDNtZuBtw+pKdw3/kVSrHVMa+ornsVmcXDmr03/kLk/uV+HnfcIDAFinjr9
ZPZinMpYvk/V514DKde4J63C4aw5gssfImnskUwHSNXM4m58oOn33nzLJoX5rIvAtiyxnsszTfHn
F68jDfJpyUwrixvYCUvMSC/qkI2qiu2araAuDPoK5CkYMJE0mQbTygMXHDws2xj196lp34zykMfM
Y++F/+XvDeVSmHTXsRGqKzjzM8RpPuIJ+6EwXjD8bfYqxtU1i7wUJD06bWmgY917WUxIsWnm3wb4
7uzeQF6pYnGXvx+w33h3BNwS+XCA47o+Jo/hNlsJ6Mzbahvk+q43Nk27Aw5lky3bIFE8DTeRtyxO
ehsGw84BcC/42YanRtHbrDZG9mPxfqZubLrGxp9/zWTnEEUHVb546DVjbh7x4MeUADb2XmtpNg5x
nMTSz0vX7qhm56Ht87ibtDKq++LIiP7nvqWsCURYjRRadCyA0L4WWBpdN7pFaQAKFYRtBdJJ/c1j
RZg4JBpJqnBga9IQVaMGIQhg8cJfSzN57YGPoDHOU0GqyOm9H0ml75LO/zaMM5av2KroT36LPFxr
MUIC8nAk6yhfXwvE/q+6b4BpPS96EYFH/LGyljddq0+Y0o2whuXFapMta1U7gMQxXb5Ikli56TQT
L3XnAmJRzfwTZEUU6P3b/YNTiZBcdI5pU+QTWXLmhXkqKduh1bC9L0L2jKJtBmQhCoO4RpjCk06r
a9KsGTySxkFa7hYvAH+ucSDd1/tSbo/oWoqwmQv/C2p5MiYUMaU+gdkdOwMrK4hK4zOlxTFD8smC
T2gBfL4vVKWa8DYXQikpE3NkEGoNmCZJgSCqQWFuKG6z+EDXZgDVBFMn4EOARHhSfWou7KWZHEix
qz60OnAd9zziw4nmqnb+qj5grgeXH0p8QOxe68Odapj6pkpjB1SFVYBZ53ajfClv0joYBKo4ol+L
C4WSpSSl1RrdtycrjfnkAcGYamHvYSCHvvS7qsg+5oAKw6UbzFGe75/XrbVDMswLASUKEuC+utYP
NKp2Xw0BvmRmlgg7sDFiym1vd1/KyldEooh4DlEAJjLl0p5b2SmojhPEV2Z1xFxhyIz0WLgKAq8V
q7iSIl2rVMvMIkNzMDZ8H0t0Xxv3lLFmp7WK8bablEMcFyqjSDmQ/SPzF+peGPlkNblllwg5rOS9
GMqdD24Rpzo305+2eyr774NuhLNz5BMQsOO+L/92WPhDPsp/wObgo2Ki4Fo+cIuANqUVwftlbDKH
bKrpdf4MMKQqLl47NwG2FDBI8DzI9NtmWvp9kCHGz5NlX43eJ33UDp79ct861s4NAxk+Kr9oUaMC
da3OBDSIT7OJxIZDMO3sgVL4udeBaGsUxbdVQb6OtAITdhhckpwT1rV03uDPJHb8fU/d46RvM72J
vClRlC3WbhUWnKKQCQoQwdUjaZS2aVGNOokTK/uepGURGjrIE+9/tptQSlCwOx/dDXw9WKH0UmFw
r9Kqqinicngt5zOI0jaLwY7U3vlFvfO7NFpAPonkQoW//ih5XPtfgazD/7CB9+NGX+tnDrPup5aV
x2KJuwPWuMXf6y6mzp4nbTm0Htl7TTSQB9vrdzprNx391uW2Sv/b4wQ+X+TdaMB9WM71r6hs3mi5
l9I4LQEgPQb1sUjiaRgeyVgcQMNZVBE4T72i2fvZPqim5yA71OC3hVNQnPftPRFreUCwiD0asGKZ
f7WzCWbCx7mMZ/rTan4F47blCqcjR3g4bEyVC8AIoD1Y6iT5nCyjTm12dRknjhNq7UMTGlhx53zK
UW28b1dryoDyCl17rJhHD1XKceY8YeXA2zLmA2j5koNbgwzNVlHWrRye0AShKhq1AHxJD0+3sA5E
yUYZZ1gfbaNIa9IfetK+lPOv++qsPK4g/sUHE1k3EkS5mOCRRk/nxCxjMOBHBFtuhm+swvhucaqH
PjLmPHJtBEiJCmtxwycpjuxSsJSZLqnrz1oOwW4TZ7wNx/qV2Kdmsve0bKJi1DYN/lFE4Fm24LqH
+Q/CMrffsyC+/wnkFO/jh6BYLCiXgP2wpBMF1QGAbYtbxu04hGmehin/UvOji8tre6DVKxUWtCrv
I7YFrhOQLUlxL6O+h4Qf18GYX+2G2V1Im6qLynZyj9wycgwrVnSX1/Z4uK/p2i1BwhUIZgs80jLE
jtajNmE+G2Q09nByKaJcb+PrG+LbXydtUghbc4NgmAjwlIhyDjgMrh1QS52u7bBzCDelxHOPjvOz
nTdkMzTJJtd4E5WMsJ1T2ljXFWTavvY9+pi0vDsadZkdUjYXG3+qqAKasPb50WESZMV4VLHh5/pn
cUxpVHPbVHEXVI924ryWLj1aNDnOTfLUVs9drqm6qqu27mEgBEPVSG3QVruW6Rh9Ng3ErWLPeJq+
ZXw/WvC+U7tH96pN92ObhfX44non0+hD0R8v3uipUfHciHdVepfQiwAgW2zwAM5BMvQaROl+mlR1
3KUA+S9W62+NMZ//g7fH1hhXLJvC2sWPKZ2L8M9ysEZ80SElwxNLzF/Yi2MrjvDDdCRNULIQa1MF
Xg9Irevv2XNmchQWqnjRgxD1bFv7hvUq/Ke992csd2g2dnIwMz3Eqt3OPVH6Dl4M/pCA0qz8M9ff
qidMei7TlrM9R0bhmLtBD/+2YQ+3gg+ApSIA4WEYyJauOdOGvJoMDPq4+byfWf+rscEzlXWqCt/N
2NOHoA/ONvwbWEIkg15KZzAqe6yQVNrYL9z4G5LrEVCA28E56T8a8tagAdc4UZFsNGV/dOWlQrsN
gzngAxHSxZ9fHDd2YS+8ylCR1cFR4D8t/EkzTgV5v++5Vl5dgJ4RzQeoxoklSNdSiBsUMyBBuLSJ
hkC+CFlbbPJMFdF/lPMkw0KRVCSZmD3FjJMUNOpVkGhahouaLoe+yUItfR5Rde4DsJUXW55/6pp9
vnBkaHUU+HFFdn36DuoL7AEvQ+Kf8ldCntNpx6bIaIaQBtO+8h+x/fGkcUW4vnKbEfmjLomJc4RX
Mp8UYdwr4HSrmNbgMXB8THEMTTEpwsi14wUQBBP12KSLEQvxKy6OtwmmZRpdu4pb/p5isTwBS1+9
gL/zz/0Dvi3HANIiqJ2AywbRizy6r2Njl18wWset9zkARIz0f7BWK5qBQgl+cHrmiat4hlcewyuJ
kk/OJ0bzDEX32AeHSFtt2rzaNMUfsy03o6Za6bZ6ScFLALAicIRAKEkGbGRWaS02r+N5jvKa46je
au8l6Hvsu2JRSty3Yjh2o42c3D63RJH7ryVDeO8FLwG8P7Cgso+ggNugzIBIq25CUOSHOsk+Jf64
az3thTfz96rGhqNh/FJOfZgs/aJ4FNaMFbcK9Vd0ABGASA47m0kyZjNt4kpPtF3P2urr3Gu6IlVe
kSJYyMB4i2QDT510ewM3ozltiyae2t7bcn+ZjmXeGYrAZsVUkfUjtEHm6iOEk75lr7lt4I12Ew/2
N5o+kUrbJ7pxMIiBjaNe5HH0jse/REzBtwKJA0gT8MJ48lzpGnZt7XaDUbdxWTAfxMu1FY2jraKa
WrkSEADrwNA9ilEfizQuLjtdsirVtL6NMWv9Radbko4HL+URcX+XrcJ9rXj0K1nSu9HYud/WyH5j
Z0bja7Efsn4+OQFXWP7tYcHodZSEAL0HgkfGTTlYNEj6tupi3d4Nw2QdbLO1d92Un/K8eTJJ950x
3dx5fqYaNrmNMyEZRGciEAISVgYtUFyEGWsbunguT3WOBCZ4QqVDy4uNFcR6opp+XlEU/zVgV5Bp
o8chD3F1aF8ZAa1YbPD2AfiXZ7//XpAHkqPW4frfa7K1lKHH7X0LPpZPIaRFLofBievHgXfcbL0+
Z1CncXYzz8VSauCz7j8Nt09QgJk+sXUH43ZAmEiWMrpdRQ3qDnHn/QwCLcSARkSLt8pUpfZrnxBQ
b/DwC1I8PKrX6gS8aInXOEOcW8ZGJ1jlgfLyaexpdMKGsT9Fg7Vwdr+/r91KuRSM0tjjBSQu8m/8
/1pqzSu3LwrGYqe0nmsWALFkHYMxDdEXaDPncSEkLIr821BkGzchmzF/ymmv8JwrZQDxK8TKYNEF
RHJw/SvKhZI8GWoWg652405bvGThQLf9/I9tPRmaHtb1GLVA0yq0v3UD13LFmVy4HGxJbDnHmqF4
+MP9jW+HhRY3GNBfNs5T9uZt52w7oXFhhUEVeao8YuVZvJIuc8qX6eLgVYR0nejv3fiL832a2uFk
9Fu42bk/gDgD8+4bG6/ifcVvXa1oZGABECCqyAdlVqQJYBkvHztIrn45ztHkx6JBs2sIl77f3hf1
UV+7DmqvZUmZCOimigIhOixM8C/sm+SZ2W8Vx2QkmIlB1ze3Wtj8+Mfiz1WfoiDwWAY/0Z/q+HZS
mJlKaykDtWe0fPt0ZLGZjUcs68ICnT113kvTf5xtohC2EswLvVGLhW/C95SzRDDjeiA0KlncuNT8
5VtcP6HcEszhUuvdn2EZeBeROWHLtsC86BD6Sa4bx6Lrqnpnj3zYLkleNi8tQ48kLR37R1/lDQ3J
RL3PdVmZDWY9C+5sF9ckZzvvzH4D3tBC2xs6bcp9VjuDfpx6N7cefK3KnonFKxWN56r7QCUDpTTQ
W6OmITktArAulnEuLGbfsIrODtOzuS2Lh2n6ueiHvB1C79i1m8JQBHQrThnVTxOAAcCDgdeVbarh
eTFkM+4tGWjUuEkSDmZVHiYvGb96ZZLGCiPW4QhujPhCoGw6RVV3AYgD4nxqw5K0BxMICc88Fl69
YaiZldNbaS+RpporWHnjUD8H7hd/R31QpmPANaF+Y5gsJqVpRUVa8NAZF9V6pTU3CNAq/C/4LZH/
SI+A5rCO6R4d4rZ8YOSfxPxt/vUCH8AAkab/K0Ny8V6SenoKfvfYdb7pY9zS09ht+bZuHzkmK/sH
QBT6VzccHsz+U9e+p4TuFWcobFE+w8tfIDn7yuRLOvBiQBR7ytLhU9djwV33OyswArdlD77FHjo+
fGGFihNp7RBRoYC5ijlCMB9cvzJN1puB1rVDrC2+/rnOnToEODd5va/fqhSk3Kgji23GgaQeps5T
rGjuhthxav1Iza49OhgcUwDHTGHp8lfEVCcGssGwg83JkjKZNbKhIeYQc4KpKodMBRjTpuG7zd1s
szT58Nh02vKMoRQvyiyjerDcBIULw8dCO+Jhm+ySsg2ScP0J43M5Woqlf6RThS222cJ3vYZRK9tM
2re2COhTrS/DgadEBau/DTiA5RWQVBSj0aq9IQydEavbPfHHuNSa7JfV0iyqeGe81Dw1Hpcem41B
K0UxfglCWcy4Nws7GWBS+3n/yG7uHX4F8gLUEUHcB0Y9KbYcLG/s55zy2C6sIymxsjVLj4ypCAlu
LEOIgV2gqGRhmZLci9SyGZgWc+C4eg79lvrMnaKm5oAz31fnxit/yEE9FByBopoiOUlLq4qUzx2P
W7DbbqhV/qlGsOHYdAaVPqk396WtfjzwxvyvNKH1Rexm5r5TpQggYjeokihwqbZdKHg1O2T2u/8i
Cl0LMa+GmrL0ylVF201J2/MYFeywNZMTLceNRxZFG3H9nP4VI71qLVAYuQVqijjznS+YXkxO5hhk
ipR09bNhABMkeqbwyZKbIPrAG5KN+Gx5t6+Maeu23Yn7xvb+J1u1hX/FyKiZIbALf8QQVMzM32w8
8WCOxvxza04KOQp1LOlovGJpHM3B0fiYefNQfs/7IXSZaiOZ8GpXXg+FD9wh1M8At8BAjvRCNkFh
kiKZeKznbfZP7SVg88q6ZAy5jpWWNuC0m4SY8wb7D1TwwRUNwUiBZhFGgYEnkR0ubcAb65V0iget
j3yKxMjttlh7HN4/sDUNQR4GT6GLuXAZBpQZBF/NqCdUX7aNHZv9HBI6GVGXQbXBB6K2/FtwPpDy
2FMNPwHMHnqxcovObHrQ9JjLBIyAVYZtN9Shp+e/SVYDxj6x+XBfwxWTvBInvVx+Z1lj7vIp5pzv
Am/pQ4ZJ1LBJymnjJL7ioVy5zOASgcEAF4A5ths8CzO7ysr0Ka5oebD1cY9uzN8i7cT3uxAhXWV7
MDkoWcwpdulXu+ebXvt/pH1pj5w80O0vQmJfvkLT22yZZibJ5AvKZBIwYDCrsX/9PYzufdNN8zbK
cxUpihSpC2/lctWpcx5y82ccr3F4L+7Av3Y+L9MzT1s2PQCsujGe8uIbOJpDLYfymif+3THBvyKy
gGgEkABzpnCvz1yn7RxsQHBdG92H1r7GciWOXxrJuY3ZjLE+HXlZKeNpbEWQ1nnQN0hlxl9vb7TJ
GcydBbgiP3EvyHrPnUWpMKBgm1Sc8LhTo7QDYTZCsmxfM42GSkP0RzsWfCVHu3R+0ZmLvClqVICE
TUM/W6Ta6/oerVojCp+mzTeoJFGc2bQWYiuJ2fyyHGJ+q6qRbXmqxO3h9pCXAiqACYDeAoYYig7W
dPjOzStSKlTBzHIkNl25V4x7q0DeZjgMg/S5np16a+/x4LbZpZlGPQPZ9s9k+DxvZFugE8h4Jk5m
fzIVqDij0bb/we0jT19uW1pyHsi32+hkmPRh5w0TJEdZI/XS8eR4iBXduNnGVW77TkXVwIjNtfLt
0mo6U7+ShzB1SsxdTqdDc8FLxRAnkRjtyWv5SHwra+xh66VCQvarcY3RF4kAq3RsV8laxWRpYnHj
gLQD+His6uxaNQuZa+Wgy5NkzT2vycal3h59ub8LZXyDH11zMVf28JA3LTD6gtUH9YX59A6qiU4a
IGBOKTQJBfQCwWwVNMO7kv4qy5//uJSTLaQaoUeAUgOC4su51QwJsJHi4iVK+LYEziEdIQYyJAdd
X9me16cCplA5gSwBZDmB+pgdyirng9MazXCy7T60+QO2686Mx20ffxQO85MeSZyUvPT2GrXwNIYL
F2QiFz/lDAA0QT75CldFcdvlHF0UBUuCkby76RFdRUGBO/xtiK1d/8/xHprBcEWgIQ3oCxBgzGL/
AkRdsiqJemq0ewZi6zhlz/qYbatirev96iR+WgIVOdgyID01H5qLLrsmrzIVPAvfwK9Wi12W6D5b
DYgWphD8sYCV63ixo3o5OwKJRsYRSrQq+tycR6Z3oU0zJOL82mn8DvyLbMzeK7oSNSwN7tzo7Amg
JUAMo2NSPSUtsObpQU0+cP6F8f7PRwBNkaiATWQVeMbPQqGs7NIeTEPqKf1Q1d7Xs6+2XgfCWLkV
rrwYHBhQOFDugggoAujZpcDAOMy1vNVOLE3fdGH6XbWhpvZopsN9rgd9usajcp1SRwUfbT0Qv8Nb
FHHEbGDJoCWqMZrmCadxKzsRGJW1cwsvKPXCzxQdPJBjoPYsqlVkKcmv29N6jbQClfekAYlZnegZ
548r6D8qlWVL99S1/a5LH0uwH5cN4Bs0rNTII3/Y+JbJ53JXG/uM5KFt/1C+uP+qhoLrAoU/F/4N
LTn4ltlZ9EQJiZXCjk+F0oBI2i6VO448BOZCW0vrXfvtqTca843uaEQ8n0nws2ufuGIqjulpRFWw
ddx7yhMKcCJhQZy/rszt9NWXLg2zip2EDYsL+OoRztFCQB3Rk8hoC+uYJPV3zon2mAswkVilQr95
ha5thGoUQVuo8lBr9lMLbatjXnZIQilrfLJXsSRQq8gGAFCBNyHwjDPfbjED5ToN3zO4T+3wwkse
5o6xXRn1VeJ5wsYCMAnkHpA2IOG4vKyYrsWIvAcSjeCO7eWLQyOorIPKLcz1PxVrQl0ffGhz3jZ7
9XiZrEKZ67MtBLfXbAepeuJUeoGx5XUSWsIMOqvc/P+ZmPkG01LySuk7EoFZxo+ND5KuqQNf7c1P
WDEueUSIKErPhaIIVGztXIeFDJ57AkRtUgfkrHXnniBM8IPqyUr+5sp5zwzOdkRRpMCPJZg1KH77
1EuOmf7e2N9tNqwYWtp6uNeBEUOeDdf7bHla0hS5bo0kIujY3Ax2rPgFIoyAu+o/4yk/x/TX1LRT
zg444MK6QiuYEkUkFBcaErGP6HQl+XDttyczCDWRtp5c1vxSt2mSj1KPcZjU30ml7ey0e26p8UBQ
fi3YwfjJwQ8ANo/H3FmrhV7XsGa2Z3duERuNDvItEplOIIuAuBu21fqgid9r5aGG4Fd+SAZ/tFD6
XzkDCxsGJHvoeJqAPCifzdYxaSxiawMOt+qgP6IWJ88cPb8otWd06K2hCxc2DdAZwK3CiQC6NzcG
nJ6Sc4KVbIwiCfC6OClWUe4G11gZ1cK5Q3J9QjIglTn1olxumZK7BT4Ea6k9WX1UmyHEjUgTUrli
Z3FAAAygTQF1K8zfpZ3CclKjJAqJEMHtFe8VwgmZq61kJa6iQASzoNRHTAbsB2A0s/3fJ32T9k2R
RdCVl9k9gfq7op0yDXjx3B9ZtzHWmi+WLU7ULXia4JUy2xRtZtVgHaRZNPRH7xsrnoEkRt+wWYe6
tVM+bnvhNWOz4ZWNULoMLXNRlnohixFHJ27gjBtHiaiHJjkXQdqawv3SYcec/h3hzE8OVpP1RYYR
JjGgiOZLrfojGukNsHUbY5jHvxO+bfDqtdb6dK5xkJ+r+dfy7NIp7MJQR4HV1H5B1PAwALytvNaJ
iLLufhgTuFIncIc08LLHvh1WouFpLi8CmJnx6dycuVKzGGqVNphr8KiVYcEGGZIKjf23V/T6zTmZ
mXLF6NhDUWkeMTSUQYg+K7MIJIem7evOrqgORIceedhAgVre8RXnvbiHzgzOlpOlnUVzBQab+GFC
BVoRR6iv4VENLo3qJcvI9vYQl9wmwGYASYNwFX1DM4OKNlRgCcD+4exx5Fut/FP8aKoVI9OPXK3W
mZHZVqmNJBNJ1WZRXOt020v7PdUbDYgNAABuD2fpAsKKTbJQSBdMWPbLjVGiJaStcSiiDgVRzTmK
bXww7vv21bKPSfarbvbipcmh2zGqwW3Tn5Wr61H+NT0bpdPqVmmwLovc8Skufrf2ndEFbY1uoMQX
6l2rb5r6l/3S/8z6wGy/Jmbqx78KJvy2fra8b6a7zdiaCOby8v79ptk5oRRMqhCDgHvIlHhj1TnI
uFGV2yieGSlyjUFqdQpm1whyNODvdyq4wDbdNiaHny8GYOffE2v40nUE7hDdSgFjx/FPmmkH7u5H
bZvleyivsgrYewn3/GwYh75IN7eXZ9Fj/N0Y8wZwC9lwy66mT7MadC2LhmxaEyXO21auEVqTxwA9
0pQvmvjdpwN+5piUtFe6pEN5zqah6j3GothVw0tlNL7Qt7X3Whyy5hVCWHfsw23vRA+OjgPoTrS3
29+xvBJ/v2PuudBlMfaqiSMHRo5KBta2L6E4+1DYAqfiidqPdrbpWOvr1gYCD/5YQZtrSELTuc/b
ZyXe98pPtMuZp5XPuspiXE7PPJ7JBsmMwsb0DEP6BsXCst2LdF/UTwgS26J6Nvs6kDY7Nmyfe7/0
7A1qR0Q7ITElDHAy9aafxnsmtmW9KSwCZMZDQsEq3jh3BvcLV4SUrKX/Fp3X2UzOYojCEIBZuzoK
rnEit6J1R9+s4yboHL4mK3VFmohSw+S0pvIk3Bekfy53T0Eb1A0duJDSSPysogGhyQEIH8PbMHXf
pRL5lhdDbu0ukO7gx/RFJFN/rEmDFpGN0/k0WdlJi3fg+TfNXAjwKZbCuhpRm6vsWvlmgkqGZGRT
KXJrdL/ywvXZ8AOpr+3tvbLoys8Nz5wJN3Rp1h22cJrcVWVkVJlvkCenhqDLU0W2SGrHR842zLkn
a33tS2H3uenZKWa8NpxMwjRTlW9YCiVL7imD8OR3V19rb19yTGe2Puf/zGPYrPGyDn+iBgo6pkr8
cW0HL10C5xZmjwjTzNC12GMFqS72hdAPFBTeEiTyqpOu9AIs7xYQbYB7eeocnPcMSul0TT3wLGrB
9VyAq2QzOOyOhbHe+Hm/V+R3Ya8JWV33p07H5szo7IgqNsoQLQrSkT5QXzBIs+4bPWheINAqjlVC
fLwxgJmqq2dH+drSlY265CDOrU8LfLaA5dgWjt6OU3TjVrsEr7WNN5rw7NAcWrtepvfzPMY4tzUL
b1J0F5dVOt3n1Z0tA6o+aCpaESm44nxlvB84CZLmCY0C6kpgNe34W4ZnnkkbnVHmAoZTZz8af2o8
obxg9PMu3hHnw3m5ffaXronzYc58Tq54VsMQeUekfGygupb1PEiMH/HAgjSRiKs2t+0tjw54ebzl
4Xnnak3DqOgKupThdw9WfQB2bjADxne027iR0axlSRZPPF7aSL2ifRc5p8sNA1RyT5vYzSL0Snu+
wYn0pYUnxe0xffb4XC3ZmZmZ/9QJ+iosgosrK55Sw9fk1qmf+v6I4+Kbo8+t32a8NZTQLv1KpL4B
UYk1gfTrJP50Ms++YeZIR+YV0srwDRwixjvjTtN8FYrNAWu/NR/GF7ax88dCe3HZsVVKlDTWOvQ/
OVX+90kAkczlXCfpQJSi13B7qUheH5PXofQt97VHQzrd1Wxr5vsuP+X83n2uvoFBw1OOpACZCNgS
Bj3bUYf4rf6F1G/cPWVU7P6/1ghwocvPK4u+r2MPn0fVXZFth/4x7XZ99y7zLagbGncr42clv+/U
4aAqcpPJwXfrNQT4YhIBxEho2MSmnJgTLr+i0CFooyY6iby7PEPWThehST6oc192P7KmR4ujtmnc
0Brebg9/6WIyAMgCHTNA2bg0Lu2yTqS0LlskRK0MjdVPKn0FoWoA1qEV77V04s4NzY4CKWQHcFGN
9PXIfUZ4YLlfbw9lyWOdW5ht9HioLadrMZTcgtItYM+S3+fFE8/e63JrDWsw1EVzYLqALB4e7Whh
vJw5qhFTsbggUafVASgQNnFe+LQVm9ixsqAC4cjGyJqVi25pudAgDrWgiYQHWIZLoxqhJbc5kpFZ
EQf2cAch9C55tr0V578YQ5hAVYLxBsUgRNeXdlCZMgdhICdh572KUE8ZN0Qn1WtDmnsd3EbPYCoW
Pq1r797Qiu6LmVvZ4fZyTvM3dxvnnzBNxdmd7rWuodA+yyJH25hN56f9YSiFX7p3ivkf9iYQBqjG
mUjXg5z80lSvdmOp1niYJm7tHilrLB9PY2Xlhlt8mDoIy6aEFpRk5i00TjtUuBAQBDoiGpIjr79i
UxryT/27BKTCfNb63Ccf0tpm77G64d4+ZiF/ct9vz+vSQTz/itkxqYQG5GWLwDpJVHtnV9DFLNVi
DX+5mJsETgSlVAAbQFc8m1PZ20PcZgjJijQ0HCUYBz20lDul+hLj+Wa5Qe0+QMmm+xjVtUDpsy49
3zrntmdbp5MjdxpvygCMTyU0vOJOOfYVPVDQzKvHQbUDlmfo0njT2S8yFIHQtjkUJxTk9Q9D+y4s
9AXuLe3QViDo7zdJ/FNh2SHXsr2JdsmEKocMfQJk2N1emf9lzhBFA10DTNZ8zmy7KJtOIAbiNEy6
90p9kNLaK2DOiX35Nc0PZADxFds6X28bntbier6A7DTR5j3pQl/u/056Xqviro3a1Gx9VnjosTLS
eicUw97eNrW4+yZFgv9rSr80ZRcc6Sgus2gEwi8EPZbcM01bcV/TFr41ntljZIC8teN1Kh4jTNuj
O6YRgZ3kfprEUZz8jLkbOokb3h7Y4g0Owcf/Gdk08jN/NQDvrqsUi+eCcDCJrcAC84Jj4BHSk01i
QJcD6AVb3qP7Uc3E5rb1pRV0TfS0I9BD/W8ePRc24G2cI541x7EP9coqt0qeKps8s/9VUW5KkCBC
AdsPmGZx883GqQBvXXmdN+UEKDiW+yMZNqCUDNXBDpPy+T+MC+0/cMzo6EX6/3JSkVmqbZGleWTE
aeujjCoCwlvQHpVy7UmwOIVnpmZ+0SwFCoiU5lHdFfYuxyMnzPOEbFXqipX7ZtFBofj2/4Y155YF
prUwALMsojRnVrLt3KYr/MRrnX7bkEHWD7HUOBVHxULSIFC5YTKfEw6uQlD3W2GOUgIJGToljb2R
xbl2oMzhJWhRikHb6CRL+rvEKI066Lmj0GcnqUjzR1PTGgkbWx93Ar1KlW+VjS3uXK6DkSWxx7be
NyprG5AhqJCwgCx95QZxAryYtTL+pZsQQQxibaC1gG+aN+zWMi9wArsiatwPzW6O4LAPYxO0aGOu
Rkr1u4Wsd6og6VbI+16UD5yEZv5S8hgiwr9HJYqtD4+0H7f32kJAZ+DFi5YBAFOsK8KL0uNFN7KE
RuZEs40u7VItt3YhQo9toczhM/522+DCjkNFC8EccJtQhpqroVQpdOX1gdCoA5dtkLrO75SlPy2N
rh3Zxfk+tzR9yZlvsngcQ0URlsSR5/u+2iFVGYtXo6o2UP+ulIcyVPDgsMIYxDtfXfWbxffZsMnY
6+0R/y8fAvQhmiUg9ju/aahbMofRmkZj8zDqYT4GhTqGHsTOX/Xvzamuw/IZaoQZulJV4RfkVOp+
OkI17HT7QxaCy6mY+D/fMbuGGqeWWa1UNEJHs++JjVbfofAhxyBZY65YKgNMMK+pN2+SQpzjc7vC
RJOh3WHu4y/NwXYfWR+MGxXCO73fvDVDoPFf3ddkPJZozzPCqv9SD762c5qt/FGuwZSWMhL4mk8e
3kkXdC7CR0s5FHqNr+mPY8ECGb8Nyh11kcYVbN8pdygEpdabaT+NPeSKhtYvFHK00hXOsaXEMlrd
QOgNNDha3uZFiE7mo6IZA42go/hTluggdRvfGcLC8mm20SHioUWm8ob+D244K95nuqBm0cFEoIeb
EixygBXO8hFqOjQlMyWNmJujFNXeUfCe3d5eS5EcLmL0AeHOAjvcnMjLKkQLxR4Viy6PNgvAk9oi
M3if2oH1tXn1IFLghI21kpq8dmDAdeBqnnAqyP3OMxl6WzuZaYomKsC2Yai576VbZM577DNKfDC0
hyujvEbzgX0IaWZjIkkBldgsbrS46VLgPrvIJYcU9Y8epMv3nJu+M7KNkh/QMC+sFQTLFLtfrh5s
gvloegFPhNyz2K4FmUddVVUXmZl1p2XAoXvpRzMY20Fnf26P73qjgOYJLE94BCNa1T+d2ZnXjEdq
EtdiXZS06j3IJxF/kJWQ/9oPXZqYBR1uxktmi7qLHPTlFi1DvnNf1yCR1FBRWzl0K8OZ84uXIrd7
i8DW2JmnpMi3RryGSFkzMdsQKrOzSuun4YBAzUosP0u+3V6T6z2OxUeAi54+/I0G4MubLG3jqh6s
AmvCROzrWr9pwYgt0Y5rFVWY1fyPpzYrKPY1m7PLAuVAE92rtItonAWGXR8E+mZL+qUDUL8fUAo0
97cHuTSNaAFCe86kkQa93stBZkbmlGaJabSksEPhZJbf2Or320aWtt5fI2hzujSicfxk0uEgWa0Z
KjKyvAHXQUSHoF9TSFs6s+emZovGc4birsRBcttfDNzvbbF9VVaZkZetOCj5QykCZ3bmGTSzTltC
YEWOyoayHdGMbWNk712/xhK5ZmlavzPH4HlpNlZ610VV6ZV+rCcnAmYA1Pi+KnW10hV5HSRODbrA
BaKHEOJ5c+yy1UGpPrNEF4k62ZQpKt/au8QFcnszLFxYkxksA/gWJujEbMtxbkmmSZhJm4cEOoia
3oSKVx6YS3wnDXUneUxjI6gS47vFZDgm4z8Hw/iAqR0NeHh0Gc7FCklC0UdVql1U5G+Vh2EW90m6
hkBZnMwzI9NJP1s4uwfzG001jNJTtilP7wqFf6HKqprV5LYvLylQ5+HuR6sI9iHSfZd24sRTeseM
sUHo7xhvGYCFA5RiVeComwyEtNQv5G8oqSD9RwEtC7OBhn2FlFSVPVl5FehEBDV5YTJd8SyfTv7W
l81mAIWvmvSNA/+JkHOjNJv41AAL9SeWIX109lwDIGbjvDqP1rC1P9zIjVvfMqN+ZVdfOx9MEGoO
iIhB14Vc9uUE9Z1ZuvE4AE+be0Gqfxl17a6gR3BzW/Zq3nXyz/Mxg/IMNCJoC0FOezZmRVEs0Zqs
n4A4kviCHpr8Z+WF1o+k/omI2AeqQqG/0fC5MsprP45yJtoeP7XJwewzv93ZiD4uB6jh1Plh2XdN
/r5yaifHORvZRKODJyQyuugMmN1MDai2q8LMhqhr+WD7TZO434TbOM1+yFEOuae965Ed/u29a4rb
GxuTutLx7bx29rqCKuzm9gddny+0WUxcr4g+gcqe0ySouUxyN07HCMkKjWzQLQXaJGGrbAO627W+
oGsvDGNQ+QDrNBqsgfaa7SGFaolel2OkFMXBpKINmAbHMWaj8MdyLRhcHBrkVNFFggIMfOWltXiU
Ve+2bIxQmlOPwo7tx9FUjQMYbLIv/2EW0T0KuSNAkRDtzkwRW83BQYyBCbQYAxNe7HWrMu6MGFDm
26YW5xAdT5Mu1xROz85h4xLQZcf6GGUVaf1E308JKUDzxrC3hAxvG1sAiUz9v3j1o142ASJnc4gK
DEd8yESkjor3xUvsFrrSVoIOZDR+ejJIHMHyL8g8FuCGSpqtQzunOZLaKd5ZPwD061RxMfpVx7rX
nFB1jXPoejbwfSjPoOcTlIXOHPtlaEkhodgsIltYnT8ougeIG6/D1HBkwMBlvPJgW7CHxA9I6/Fg
mxoYZxGLIxNHqQ1FRDUgwHfogxFHG1ZACtySF9Xkq2oy124XLTs22hhRs0Qnwycb0tn9Z9HM6HPD
FIA93BfdXdHutG+Z/WNsdiOghq55GkGH0PnqgWVpoLLG5+Nzk37U5lqryEIC4PJLZodXMttK2GgA
qp6ERn9n/7TZg47ncv0z20I2Uy0tv9h5/dPPlS14/WS9tDvb8CD1UiTycSLqve8MaiH5vpVbGm+R
ov+W/Foj6VpaYAC6J5QJFDlBi3R5ko0Bgue0LWVEch1Fh4oIAIXiJ4/UsT/oVbOynxZqEAgQsX0R
cUD3GPILl/ZI2xUCV4KMekPf2OR3Tvz6JT68SW3fD24AElp3e3tCp3W6vIHQeormOgORDhomvdnd
KjytJQZXJUJhu91masa2wunWwAPTr9yyMpvHuvBSsNUMMnKbKmi0eFexXf+QG4Bv37letvLeWzol
UFcBESveXrjOZrdq0RVlpjFPRp6b0EcVsbFfdE590JTW2LVmFQ1ZVh3+wzye2Zyt3KA1nMMnwaY6
ZKiNsnFH68rd/xcrqDwgowGwyRUkGfEltCoJcuy62T0UrvzOUaJdMbK06SfOAw+PV8Q8c6825lBM
6FUk8vVuTB4SzdnqsXEqHLfcCAKh3NtDur6XsQHR2Q7up6mAP79TkH9SqphRNZIgB/W523e/MM3l
I9TU6rX7a8l52EgFTSwLIHaY8zQmgynNNnZlJEEJdhghp4GCRVsFkKwWQZmrydehQ9ra4ax6rJtC
HB3u2SvBweLsokIBvSdo+iGAvjziE8pSczje6xKJr2OWu51PjF6A+s9CJC3dj9vTu3i+XSBzUJK2
YG22L2WuU7BQotvbGcZ2K6mm+m7DlBXHtWQFMDz08TkT3Yox8yIWVfTa4inYBB3+XOZ5DYLn/vTv
Izm3MZu42usVhxTY+zlVNJ8MXRIM3irsYclTISAHh4sBpgoEcZfL4+RO6Rp0hJUBRGRod2jvHFd4
h3ic6D1VCKjlbuuFTeKgM9JsAKtJhO1rcSLCWvI8tIjibXnLG1+rhdz0ik1eEmYWQVpAiPn2jCwd
HbQaIlkMuDs0xGZ3ISoxdelRXQXsJY434P5Ev2qHvuI+K/Lov5gCEzTquOBfmdP5QJqoTNrcUyEy
3ItAL9LhtWpBUGwJ1Ntum1rcS5CHAfPS1IRrz5JNo2URUrQG9pLaJ48SuuChqXfqf9lNZ1Zmd0TX
UMMh8NiR7vbmNu1ZdbCL3tzdHsviCk1646iUTimg2Z519WIccjvRIo1C9yQDV2XIpJ49Ig1jrxzB
hcoQQCd/bVmT8zuLDZmJUmemuGpE8YpGCt9tyuFeG0XF94kh1f5+EMQQvtLKoQHrek3F3iAe6lga
uMdQ1CqsHmkhMLVDDsFqE79rLHS6VGamdv5/mRUHjDAqqMzBCH/5pb1a9UqnxSrQ3jk7ap1jfRcq
b59Bue2t5MynCZ4HHmAFBX4BQTqAYbMjAiSAwzov1wDq0F9Hab03tX5KrSjRgNFE9DyVJruVkGpp
0dHTPN0xHhhN5irTTWrKemxhkzeTaIpV93h7pOkW5cU1ptylSAccZZOorg12jflVLRAODFrFtCjN
Sp/cdfZmjMOh3TZ8JSZYOpTnhqb/P9tccRznYLispo1cfqEpCYqEriRbFi5GXE8obSLHA5abOecS
N6eX5bQrkjY5ll27y9D06FucBk71ensDLsXZ4MqAy0RbquFgd1wORwxN6o0DhqOCgi3Qk2FjdykE
48dmfHTNRgk6UvH7rjHNILbcBxtKkN+oYrCVWV3AdiM7ALAwYlXsFeiqXn4HK9Cbk4yZhjKm7SdV
8TCaaMXSvzZu4QPbGdRHs0O3bKJvOEvvqLAf26IP+2J4olV1UMpkXDmaC+fl4oNm1x9rKk/h+nRe
Ukjdka1eVHcxZqEX3M+5AL3RvbmGfVrYW1NJEKOHO8Aba+aK3ZGZakpa2Ezoxsy+qOBPvb3ey6P6
a8G4nOYRTy4PGoIoSTdpvC1QkvHGqOfktRkavNgJ5Fjj+9pbIydeypdcjGy2zSRSmaxoOi0S5Yed
f1MeEw8JEyleMtXcVRlBJgSC7STwjDpEe8gjtD+It0LEt1AZwOSC9R3s7wizvTl3WylLxNQKfARw
C0YMgkmFB7ljgWBYAySmpMi1xcfM7raxNtp+mRn3xrhGxzVtm5kbvviG2bZyWtwonsA92IDw+qeq
qHj5lcPQfxsHREoSHGT3PB/0jaRlu+KNF93K2fBnV7DN3VIj0/AdgDAV9xei18B03mXx77nTaZ6h
qo4aiIHoZbaNm5iAxxYCO5Hd3ZtGpLRbU6wQrSy4+wsTs308DHpRCF7DXdi/itgHu4ROfybcxf1y
uH1ilmft72BmO7ej3OK2jZ1LZTBIurdc6ld29QSJgtuGFhBFl9M2u6ERBAqWqDibPfKDdX5o6NZu
zcAwf+solikp32haoGTGF5nT7eju2MCfkM5qTLEVg/3NpMZvi6gft79q0WGcreU0PWfXnYbHkkYt
TLSrvaVkA0UX35RHTn60ylOpPRlpdNveAl4fs4DcD/RxkHUHYd2lwbLPSIakAS7ywW9iH90bgv20
P6juu7rfsFO7BmtadgtnFmdXD62kKsZp3ts0Dlld+470dix/JiLZmcrPKr/nvb5jlVr57fDV6lZy
NItO/8z8zCP0tBapHfcTSshrdqmrZX6b1Fl4e14XDwzKksgugDUFN+3ltHYKKLkUF9vYBOunAH96
7+qhor1Rlm46+f22senHrpzcmbHZGiZ9x4j0MKOsYj/avigDN9M0nxZF/l/uszNLs7XjjnC4GGFJ
Wl1IrefcDRtj39r3oLVmTAbI1axYXPQHZxZny+VRTjPuwKIzlDs33ovhe0sBpR+2t+dw+p1bczjz
1maja4X1uWAN9dOIZzu1g4yHmfg5qTcaXROKWlmzeUItHs0s7yyMC2qzLZgUzRgC1epKZLtmZPai
pVpFYkGwC3XuhQBn5J70Y/X19swtrBBKsoY+ZXrw1pyHz5R7Rh+D9jCqmsa69wAYPcWVpb6nY5Nt
Eu5Z/57HmmrkgEAjWveMOZDHzAy3S2vYG5ydsO5GdF4rerkVirO/PbAl33hhaXaxck+tGiTMNDTs
hlCnrT3NL8uHbGPWb23xBGwNMq//HgYjZ+ZY4NadXnDzrjrIWWhjBcWyiJWSH9SGFSeADsuth3dY
2PWqPCncTDSQ2KT6IRnNNabKhR0zKfWgmQkMWeAxnbkSZSg6u0KCJGoJA7yxCYsO8o+iC1emds3O
zJFQz6mYUcEOqs8bK02e+trdJK481saRdVqQgy3Copbio7PliXHv4Ob5UU3zXY4niSbWGmgWrt2L
Yc+8DIVAR5JyC8NO5EtiHrVKPhCwewvNuCOFGbSlGirZmiTU4sk5m+yZz8lygtJHBau86LednWxj
tJ/noHHsBrEy4Svz/bnVz+KKUakyz+Gahp5D4nNTfnfaR2mCj2FlXadAcOZGzyfy8/17ZmcYMg65
BQxJpX+o831oiiNoXH2pVeB4QphVKPsUfhX1im2FbjwkdgM7ZyuDXVnNzwjk7COsthoqpNy1SKHM
J9w6umPzaGb2ndUN4NHpDxA0CTtjbY6XHvcYPIrUkzQuqqSzw1Nng12j4oBJTl0QneDFQwDLBi5u
hIY6DlUgZeVTywlGQw1ab40OaikRBwI9HaCGCQp1BdH2vNzq6sHVorLn0IDIHjg6oVVjeJStjZQ1
36Eyjwe1fdfKe7PNI5GZviR7W5F+v0aIurgGZ98ybZSzNWhGrRu1DBvBKLZczYIWTFgbR4QZmLdA
k5H/l0thAvei/AbaxPlTXk2UumhtBQ/e8a02Ai63mumX/UrsqE8e/2p7n5mZjarV3LbkoASNyqIF
zJ4SqNSypkvB/ZENCnqtodEVZBxtMeiTjANqjcxvO8ZDw628TevK/Ai2iXgHpqExHHTxRpwROpFe
Gx9pT81Q6rIDz2IlN6Q1h8eEonvw9gldCH+ndNpEBgqGSc2a+RyORIBtmoke5XH91DVVlPTuGmfJ
krMBsd2EDJngRfNeDeJm/eBoGWbJFmJPjMQ5uC2kmlEOWgNULsEBkEEFnhfcD8hDzvu8KlCstRph
euTkxg80raHvZsf1R93IfMuLcqJvCvVnWiNvmLehNVZJUALAdXtOr4J98FYiC4p8Hm7MCVN0udeB
WZcxcdr2RbWYr6It1CTxJjb+MDvZJPrptrGrQNUFeAnZa3Q/oJwI3YtLYwpRhKkpQ/sy5CxSav2Z
jNU2YV3vM5D9KpJh36tc3d22eu1bJrPoWJ+oGCe231mSP6kVLqkxti+tFFu3G3asuG/yZxw05PW3
nfjeFPdMfUm6cNCGHW9BxLEzrTWuj09yzosDiM8AdB8wqkl+CA2Ll6PP2yzlwvXal/9D2nX2uK1r
219EQL18VbM99hR5PCX5ImQyiQrVRdVf/xbnAfeNJcFC7sMBzgVuDkKTIjc3915lil+mR/j4wQ8g
7XZ6awWqpbjjLiSunp/avzBSHstjrHmZ6LZ+WbqRegcnFaG3qlMk7iDF2dITHELEzGmHo5haLXls
nrf0XFd2Bog7aCUhl0LBd95wyNqpCk1gUy/AtA1aYbfSmw7XM7FArEDU2PhGi8uX9+Ng0gpxEjAt
0Xa4XpyqGfsAqN/mknTlXs/rS05/gPULSiLbsTA8FRTkAFEFmbT/y8if1njrU9HZ+BGLEMl/hALU
CohpBv6Z7c8kYFJHSq25UMDCgZo9yFXih75aOIki2SOD9hS8o8zODapet6ggvm/8gJU158gZ0HPQ
/YKmO//zbzdPEEN938hjdlGSt6BnkNaBMoV8b2qNpZePJY0Ow2tTH/ryvkzDfR1B50921PA9Fqld
SsoG62RZisV6oN8kg/iKNwvEU69/DoraaltlMrvIkIqr5ROwOyTcDciJoPdcmJBwa//Gw05Lniph
sIysdKksbbwD+ZrPTo0Ma1sB2HZ+fuaO3FoP5SFo1rSXsKhEKzFH2QJ5c7A3Vp5PZTEMKIkyF6OU
YXx2PVX0NkZBELv2AvHLJrQz6lLjNZYf9Ap6SpegcITCadvPjVGXG878kpjHJ8e2g3vcbFQzaamQ
oLUGt5Up88aHcbCVobNU9QiTUdyDlmYNw37azKkXG417Wht4J0GTHKdtzsKEIAOThrgzn6PiYkj3
FYGyfv0jLu9TFNhvT3LxAeGeg+IuZ3vCqA+cwOs5TmI0ya1akWddiqwq+ci2/I+Xc8GBBf0Levn4
coCcXQ+gVmhV1HUXX2RWWrLaWEbpwcLeRnSzxXDLCHJtNLRfIaAE6jmalbNEWSEgCuCdgNEMALHQ
bCt+SG8KJBW3JIRWB+K7ETA67Px5/E2VsStyJscXyai4+UB2KfHMrPZVvHHMF+kubL0RbdBERLUP
z/bZKW/xaFd1EicX/RkK5FakpG4RMKsidorWiiC5Q7Vx2tampqGPw0UfgH35urC/hTktAYhZE1KM
aI0oDOu2AuZzeaT18+2tt8g3MDOdxy9AAxE75jujUUZNyylLLioeU0YeWY2Nlreli35/SLfuy9XB
sNHBroTis6Hzs/5tUkPPsM9jJbl0rWklxp61k8MqcQ+ZKy4slG2BMRYvcEwOHXpgzpGrQhl/Np5k
UDMjXUUvRaMdcoieF8FBI/qJbL0clm/D2Uj87v42s7qtcFcOGAkwL9kLK69qvUA/ptVOcQiSlXdh
Cxi4NbfZkY5qs5RJXmJu7WQl0VM7PHTxYG3V05etZNz0KMUJ+GjIg0HOuJ5ZnNFcLChJLpLu1O0x
Sy9h7yAVjWRqyV0MYWvJGqdjR/b9jj6j3F7+aUzn9iZdzhW/gdOQcAIRkjX+Ivm2usLUR6pIYnrR
xn2tPwbxMajuJfHj9ijLI4fwi40JyBOSUPRLrkdJ07CH38BALxHxgnvloaH7MeAO8f+KHeHa/+jN
I8uHmjuem9fjlGUX15DizS8EdNzJ8OX0Xh0fldY26xcuDp5srN7ivTYbb7Z6Jen0QVUwnhA8SF3q
yNUxVraQuPxHXyUHuF8AgwE8BZUOJKizoxZr4SjrtRBdmvpDEN/KrexjZRJgSyM+wToBd/FciqnL
zaIDkDq6qPrnwJ5IvouDraL98hWEgAvUhgG4IVB6aN5ffxkkczkJyiK5iOG5GFLLSJ7E9F4Yd4X6
aUhecVHC4/CzsLuz2WU2Kj63N+B8DXG8kN7j9QMSOjg7C0n8qY8bmJwVlxCSQ1QFYmSLWDBfxf8d
ARpCmCBGmV+YtBiqchiT4lJMqTOwUxZMEFPYSEfXBkHUhV4GStycOHG9ipVJsRs0objoaozGx2el
HRK6u71UK2NACAle03BRw9t8nvKGOaFVQUh9EcT7JDUtAT2jcEvBf20QJBfo8n2RPozZdqBymokd
bK0vsXhIQH+g0Q4IZuv2TJYfHXcTz/yQWIMtP18tNTXrCnhLVBd0qNgmqUagEZem7v9vlNlUhJbk
fSFgFCUCxruwCnChbo+wODxYJkyEYwWRNgMgPwufamHESRNgiFa8mxSAMUxPk2xNm6zwCUrqo8fs
rrBhF0Nkq8oPeb4BYlhdSE6qhH4HIus8XxepRlU5zJrL0DHTyvQqg+3lKG5Nc30YtCzRvoH11bxS
AuGdYBxDFGhq0RFUqFHa0PCGE5zUWCh6S+8C/dlNP9vGiTpH3FJymF+EfI1Rp+FQaNB1UIq+Plrw
nkRxOEB9pBzrvSq8BVrijtJrk2ztyuXWvx6Ir8K3G1dEEXTkjdkLy/HSU0SrK5/UrUO8tpScp8fB
WSCazVkp0VSoWSaW7AJNjOgM+qDpTFPU7G9vzEVR6WvR0KGEJAUkMJC+X89l6rOhF2A4fYHnR8E+
9LehuQv0dxZ5+lui2GKEQN94tLIacZeTCVILpis7Qv45ypXVFyeo72l6cYopcWCUYINpAipqZuL/
nc5tuCuGP+oIh2QYvRV7c8uTe22NNO6uivICosTcX7dsISJcEaG9CO2vDuYsYr9FuVrbUyinqBwh
Aok3jf/5t08NvXBFHxLaXqImSe8GVuSHOjdqyJmbJigLYuVsfA+eCnxPFfj3QC7JPSnRT0bt7HpA
oW4m1WyzFtmcRY1joqNOdBYiz0TuTCyCMrmfvUw7rbxA8rB9z6lV4Hlg9bpTQZHeURqXvcjJUfzL
oMQnfZiOBBmEUzA60Vbm9PXwvvVTZ2sjDZ1ApKBoL322G+kOrY1C+EDtI6xt7sXjN+qdmflZ/1iV
kyX3R3g4xcJHCR8FGFgjQQaUQSbvk2HTe712TM0ZzXOHjgl1FeBGlLte8rLeJv3f8lD3lphbItnV
9LGgLixpTOqKEJ2F+UfwlDRWXzZ2AE4A/sO0sbo/NNu1J6N0J82TD/HvJIyPBnCtkOwagq2gt/LJ
OIQSWQliOxS65u/fus5A9xgRW/VDKgi/Y629V96SXzrZa6aX1+xC2r0wOsk/C5tis3ByAIoXuFIQ
1nmg+rY75SJOAw5HvvQqoDbNVP1UEvNdSMJ7M56Eja25gATw0WAlCnFTKH3x5/5stKSO81ZDfJXk
FLDYS6M2Tikojo60XHtP5Ed4HjTbIr88As22GZQceF7LixkLC7dej0uFdCjgQYUytkzDk5LQYS/g
f0L5DJAt0UWK86iUG0nUSmzBa0fifr+wfAJd+nq20CTMlFoI2wtR7wsphJryVoFm0b/hC/p9iNkB
IlFlSNMQsEsl7kosYpSD3xjtutCj5K60CxjDWv1Htwv719tR5qsLvFhTnn+iLIs2ypxwA2E2KKgp
UXspZVdP7WDXpA/ZngrHDD58khU8CpUr9J8bo/I8ajkqDIk4mxZuI7O7xiBCkMsNYpv4ezhowD6E
lvJTcBXZi8MDtQPhSRxPEIRvn5X00jYWcSSb0Y0H5srlzbs4//kRswDbN7CkjjRsJyNtezcCLczu
YxnPFq18uz3f1R3ECWAoFBqgDs9GMsPBlIpSRQMEshXFvVAz+/YAC5U0bCCe7nDeFAD8C8PtJEfP
O4do84VV97iSI63eqclLrbzU1bRng1sUl7KyzBS1OLD7hT0w5TCktyI0Y4q7OgtAv8v3Re7BROX2
L1vb2le/jJcTvkWmtq9lER4yKIcne6k6qqj6d0+R9COnjjI9BMSrfrD76S5NPm4PvNhiIrp0qK1y
6CFC8rwyWBtRz9pKrnx0v0zqlZotKeG5HZ/gfOKKfQA8z1Z9epnbozrIaZT4AkCv4otczzUOG2VQ
tLLxI/IYjn5gEmdQHnOmWyCzjW+QL5O1U9F6cg/nRAeUJKH9c3vWi968gZ+Ad78CciPk6VAJuv4J
RWlEUWyyxm91gBwswuxR+JnCrzgqBE9Uia3puJcf4vGQVgc9cqrsSSJ/pxGg+K56NOFP+xkSS4bT
G9n4IPOq5tcvQ+cH+lPoXcqL/FJlbY0udePLTeR0yqkif1lz6cd3ppl7OdiiUixON18ITYFrOUqo
KOnP7mII8ROg9UBrgnStrURHc4htrXm6vdzL3T0bhWcE33Z3AWB2OkL70++zvzrrLMZ0x+wqB94h
GoFZNPUSaZ8HmV21+3x6GeJ443ytf/Bv85yFUjBoVDUE2MKH0mkS5TudMOh45bZOxkMzFY4Y2wot
4VZoZfTHj6E6KfQnYy9AXbpB5ATFnQIPTTN5Qs9PDPONR8XqR+BWQGhCqhCgnR2IAopEsZZMjT+h
RtOG+yFo7HTLSW9tECTmaLaBlg1p99kgrWHENdODxu8M8gEB+3pP9SkF3c/cAnYt30j43PBtR/WL
Hy40A64/dyO3EYOVAPM7gf3U4sANh/spbhym7KQQ/lMK0tmjKO/zzGnkc9ee5eFObffxU3VMgnFX
Zuw0QbUWJvPojvyM7cTt0X2HpEFXHYpuV+hWD9Qf9PCrrZLW6j7hly2vDsNZdS4ZVAxUMyZTZz4l
4pH2qkt6WAVH4zkONUspFDsznkjzN8CHikA/zPQP5JpWEz/1MdoOWWrR1JPe29AxWemkiuAQ7Orb
p2klZHMGJVzIUVeGGsIsdjExCVWt7pkf2V1236J2SIazPPqdZov5r36zZ8o3xlUWgq/Jy/ZoSqBE
tpDbiRGs8FIIW7/9yxhgMZplnrPgPD71Q20hC9jH6j9ShhEDUcgWQYiEQC6vmV3vn0FG7TxXoQqC
B8QEkbU+cs1Qonaz7WPEU8bZ5Hik1fEaAb4J6ev1UEJh1pE4ToMPhIRTSjBNM0O7qPZtuMFwWjl+
VwPxP/8WAsVOCuuSCYPfsZ2elhZL7tpxCxG8yKD4wn2bzSxBNpoG912D2fT0LUw+ymAjD16uFuBE
/GgLYMRqGOl6EorUplSH8pJfFHGxi9SSHlmPl5oxjQX6OVLo3N7qy8sQNQpAEPBaAxjBmFeYJwhI
d1SqBz+M9T17TIGwD4LGzaAeBm3X2gqTLUjKcgVRBYaVDQjksIXAIbueYacAT90J0uCnhhm6kH0A
pj+HN8TteX1Js11vO0kU8ZpBtZn7NMwj5Agac2TEKhayq/RDnWaGh2KwZPdCSZ0WdqT7gRC6T2sA
UZox/9sZ7ejGg95ZYTaELsDNodXVtPNQ3A9dgw7pTg5Bybn9M/lkF7+SU135YxJCHrPtFHdqbFZy
NPpm2VumGdtCBiG53nCM3ks21QHXlh4h5j+jzZa+gT2AKo1ICLuqcMJG3StNvtF5X5sQpOAgCaxD
Thbq0Ndfd8TLuO0VOvoy+gnBS6xiG91r8qsgnm+v3JfG0XzpoIAEbRdITQBhNAthNA0gQpK1ox+V
hRelP4XaM0hpJcweHusnPRw803iLjN6pBtGOxp9xcs7CXQJfHtGBnUDa/VZ/5LFuGRwaN2zkmMtY
BDjcV5kUlGxURGbL0Ot6Zo5VP/oVDU+xinq6WYE1G+XpxlW19knRlTTw4kJVAEf4er21otWlnrDR
nwz2ECr1Xsqil9srvToE8BJYZtSTMND1EDpR2kbpMZdIjJDL56KKyQjTxkSWBQCOIEQXDTcEB77M
+aljoYlVramjXwSQ8gsQF3ahLjKnBjPfjjjzWo2bbp+TqLazcWxcbVCzO1bXjZ2xRNqIH2sfEA8X
XYLNC1A4c4mYNO2Lsk7E0Vcb/VHFxknb7BEo493ttV0J93gSApsOkDqA0vO+WJrq2BuaMPoxTIlz
QPTolLt1/WvcAuGvnUsuKYXLBS5R2jwBhimaJlUynfymS/7U1HRy/AtCg5kjTeYF3pBbtbllDoXH
7rcBZyeAMSmUjT7EgC3b9WJii+VvJb+kwiEuLcn4LXfu7aVc3UDQK8Iu0tBvRtC/3qcTmEhZhm6P
nyV3IjQSJfEugE+J1TErxHszVD5HSHyMU/gIqb9Dk4f72z9g7ZxAEgXcH1QjoUjPV+Rb/tEnYiWD
dDX5up5Odi2H5Y5I8pYX3UL5E/hqUUfTjota6XhqzI7jWEckq2Idr3qd7sXS6Uanji2JOUGmWcmz
rO9AZwIYflcSEDnbypEn6QiAbYP6dkx/9to+yaq7msnPt6e/LMbyHwZ8BDhnIsB/C+aZ1LA6V/HD
BvKolWfUJ+yIuBIMaV/k0ovVn/1WOWvtkGIh0CkCco3LiFyvuKRABYEq8oTTE7okkD00Rg55uiVM
sHZIOegKbC9oM0DmdDaMlJtDKkyTPwxdCjBZIqIuUdWQEQeOuY8+b6/jSkaGTBiQapRusJHnQsEs
Kqk5sFDwxYIJuyKmL0ZKVGjOyuj/50m2y2pRdzsYxGxE4JXVxMCguimAAUIVa5YdZEImi2WCgU0Y
V1Sq5sHtz4tG/enf54dqK2cJcGzQ1zH+dkxG6CopQVGMfk09U/uDvqVdCz4FnE0wLs0WkXQlDEHB
iW8QGTJmCzJAGJVCn5j16OtC6upRiF4g/NwMZwSRXRDOeYl6dnD59xkigee9Xy7+PcfWSPUEniUM
Yv0abruKPxLwLVw1B8fJ65IN8MZaOAD7ALAKeP9xrM1sc0IXRM+MShn90dRdvS0eiz531CHxgkQ7
0PSUELdGM6p/UuN+l0/sleARG3ya2oOg2jGqr/5ofLbT79tLsHJkrn7VLK+FKURPSIzLfAiBdjO6
g5T0Tg/IPTSwN1LotfPyfQFm2zYwsGmFFq/zUFJSq8lbS5LCTxTRLRN7Kumx+PXGkCuXKVcDBqdL
BjtncWuPeQhvxylG3GGCH4S7MhBcMzp06YequbcXcu1QctaOhNCDCDQ3hArEiXa1XEw++rztvg+M
0SMKHjSJPFWH20OtVI3R3cec4IGIeUG19jrOFaPWRMJUTj6FoY/0mtE/qf6bPRqJE08PrH5NyVte
HlnmoOHeH1myuz3+2lRxfaJpDrQdGlyzaC4YpOmhjoZVVQa6gwLIbyOeQndq4Md4e6S1oIDaGWIc
f3ShLn89USnSK3MUcW/0g52d5edifJSPkxQD3OqF0dYGXZ3Xt9FmG7QepjIkhTb5atVbDDTpyYjd
qg03Xl7S2pnDCx4kTfTpUbSa5R9sRJoZQhbVVzoHch1Q9DJL3zR/5HUJP8vYmko3Ufcdqe0++awb
J8Abnz4FspXQu6o5VFJiJacQZjLS9KAOl7g0IPWj32tb3jVrBxbVNfhwAHqI5/nsOwdDpQyGGkw+
ACWCJdfyUwvyvd3RWrTNCC5kDZjOdmGw/6LWAbgR6g4otUFT9WsBv9081diUjQ46iq+/U1D8pcYx
QiBY4OE9ONnb7S228tGRK0A3ExkRoDJzTD0lbTjiCSP4kLQwXTHKILLDitit23RLPerrTT17CaOL
oSqIEl92OHzBv80rScy+1/Re9A09vGipkDlFgPwvHUTJnsZagF8jYKRDTRJvmrTMndRJ9NpayPYh
Atm5jof8RLUYAjytRo8GcjhP77rek+M4tOrUbO8TSckdIxXrU0kLw83rtkytSQvEd7mDTx0KmLKL
5mX2lI5CdB6i0LCEtCuctA2jjSi1ssuBa+bPMlTi0FeZ7fKyZVUStbnsF+0pY/V9Nj4Z8KHAE3nj
BbgWDr+PNI9HUDcrKrgsyX6me1OdA0syIUep3Sgv9mL8oKcgmHSxTSOI44Ve8nMMji2MTfWB/Li9
l1YeFpzSiJeNAC1WlPuvv2+L1k5tmvghgpg7jYKa7RayYIEax5m4GoJv529biJFsGsycyj5Vj1rx
oNeFRZBLcOkXfYDV4YMuOCJKg+l4YhqEH2srTbgpfZCc/5u5IqlHSoNLbw6vFGlDG6ZVsq8K5CST
ztZpvPFQWV/O/wwx/65SB+BjmmGIuGttFY5KwCXdnsTKU0gGNtjkjV9Yhi02qTzU5WTkRPGb4TBo
fxvljVnK+KcNvOx3BeUZ7/Z4y2CD4QDmRIGdB4G5TETDpKmO1Fz1sVG8OH8csr2QbgloLZcNttKC
LgOagRoioJTXWwR+H41GwVXz+0hj1pgzMK7RN3BuT4Uf3+tYBiA3YhnvFuBfc9VP0mQwOSSa6jNP
q6DdPp2IDWG2Wn1/EZMtfsvKuoHAxa2CAf2AEMLsZk5pBzHTOFR9rcpOFaAXxMnlboOlvtKaBdsQ
FQnUuoHFWpRe6kEXellvMKWgrL1GZPVZTRi4jsJIT/kQxa6mTIZX0V7c96We2WmrRw+6zIpdJcHH
rldpsrFh+MTmqww8LKoUuINxQ81ujHpKQBLpStVvXEN/h0Vipfzu1b1Kdre/5jJYA/mKnaEBNQg+
1oLQwyYNdPNG9KfIUQXZKn5rg6eOW7i/5XeEOwfelEiSASVGifJ6a0aciTJmmoinVpXuQMMqLKmW
TRdFmnp/e0YLy88vJxAEYVxp6PQA2HA9lokbTVAbVfTF6Q2yeXhiOXU0HOQhcacP0nqUwvK5cTs9
ttvq0pVnQ/QALWbGBMjLLu9KxwQfMRVdqljQbozJZyw+jJVbKw6NHBK9VhuZyBfV4vpjoxajYovz
b4B8l3+kb7G90kD2j9Eq8XswnVgA65pjTwqP4BcZ2e+yeldsvY53Yj3sO2i9VCiZ5SpFBRYkNkm3
pAnozceo/xziP02IWXl1+1hXbxJAzH38WZByp40P1QkarlYpx0da3qO5ZUeF+Qvsoturv4wOALMo
WHcEV1Sj5zFI7Pq+hiq45IvkTs8Kqx8LK29so468YnodiFWO77dH/KpazVcPeRw0E7F+/JK8Xr2h
D3MxwZ/42bkkP4wysrPUyVUAVqYXcxI+ULsou3MOi3o8kgTAXITEsLoH8Zy/qs1kR+VwiHpXgJV8
0OmHYrQTyDC1dCNsfhU3r38mrC7At+XAYzBS5yfNqAra9WOk+H0dmLB5gkheBSHHfTdWjV8opWCV
BQmAAlI6KzAKbU+UMAcWve/+3l6wlTIsfgkCi6giRwPEbPaKpHWTaSGJFV8X4Q8euTr5wcDCaAyY
UVGXpQ9YomOVeKXu3h55uTmuB+YX2Ld9LjCqy42CJaAmDDGdEax+luEJa2fmHaFPTbTx4FqdKSpL
OF0oluGA8bD0bcDAICLALbXmR6ciukAaFWT6HfETlO4IzhDLoVprNabsCeVG+36l6qPyCiEaXyZn
Ncxxi1TOAhJ2reZDvdqKM9kylZ99UEM4UXAgomrHKbEkry5dGW4wv/XGKmq3TPdmUO5H5T5ODmGY
uqYxbPyu5b3CfxauFRCWDO7oc70isKZleaL0mk9UaS83hzIExXwSnbxQPRhQ3f7eKxcrrE8hagI6
DtxeACW5Hq2LRKWX1VH329QKqlMNWi8v8CWjlyTPY2Rlj3V/XyiHKBmPuriRRa6kzJDPRmBAyQTf
H+DR69HbPkeF3+x0n8luDyKuFsBP4pS0z2n3mVZn/XVwmZUPyW7iWPA3IHLGYYNCw++12aG/+gmz
lEyIIOgwxL3uw5pUJJ5EX4EpRD3z3mDHBJz72+u9vGWvJzw72LIhTjkhk+7j3avZfQkhLr0cQaMx
iq2X+uqnRX8DGSfyWdRSZ4vb52yKWKbo/hCV9li+RugcaUdxsrqjUrADyhIJcAO6kwb3tH26Pc9l
0oJ5fht7tqpQiEqYwGTdN/VdXD4VAUw2T/1G8Pg6obNvB2CCjGMCpizYLrPggQ68mjepnJwVImCH
VGkANdNQDzpwofImqZAmiOiDskoGJCFmlBb3VSMOb3EZlhWEQQkL9oPQxL8qyB69EdOENhF6BPlD
kg1gdHXFCMUrE/8x3AaFFAjqLo7yYM9oIkAndkonA5IrwGg6Xdjrf9qujUsb5PYis+NBrF8MCG6/
K9EIBdCJlwFwCiZ9l8gZsgO1n3TtjrYh0h1FKVEfFGNgvWySK/wvZSS1e8rSX2xqoHAF1l9+N8gB
xLbSWhXRNaHDWy+0Qe/ksdaBqiGLmQ29YVjoFazSc5tqWfGe6EMbwLapIDD26yXJatDfU+0REorG
01DjlfBHbAqIFcBxFaULIHvHjzrrm9waskDNHybEurcW8puTpQBgfaJimlZ2WQeZoxVJTx21NeBB
1VeMnCZBDqnVo7TWOBrWhjqwUew/NC1q4IabdeivtZJUmDsyqUr4KzOhkm8JrVpUXlwoIFWPWdHJ
LzCnS09jALTTRpF/5eRxAwSoRHExeaCDrkMNbqAmkuCQcobGwFOC6mFIfxF9+Ly973lwnu1ItA/w
90PPSANOcnbmMjUDFTQ0kzNR1TcSsAejj7WNGLJyttD14U5K4C/haM9y0UAWu1AZCIpOWWJ3kDLv
7wxzcOrucnsuq+NgJO4vDHmtuREJkQMGrn1KzyxB5SuMPCM+KgGAxlvk2dVF+zYQT0q+5QDDgPQQ
zpAgRLGPIH+Z6pfbE9n4+5X5HReXYGSOBT2bOv0wBWKZWvvPuDm4I/3fFOYJW6iRTsPOpecBtDoB
ZkIWi1tvMKF/c3suK9sYA3G4Iep23G76eq3CWEG+SSp6bpXyNE7VvsykyqJtcLg9zsq1iJo+0iM8
6jGvufBNUJXozAa64SPsPU0SnjKlCkk97W5kPst+QFloY2JrHwmtU/4yQRoizomRoOTlAUqdpi/3
z6JxB2nu/2YATAS7GehDef4IkYQO8I2wA4HNPCnG4xRuPazWlgyCLNxDRuPKPbNt3KpsSGs9CPyC
SXYgPpJptOIm81oZ6oAvSiVsFUVWMkXe4kElHgR+mJ3PBhQhqCpLVUR47paN0BVVnDZ+rfvXshsP
kPcdKqdtn83CM8ZXAaVXJbMC01Or0k62XCCW2xL1H94Q4CxotCRmR6woOlqAZk98gDtsuR4AfgSp
K9kg+fAJXUdXaLh+dTwMNGiEr4znW6DQlTFXIjWNzxrDSx+qxtW0y5/Sv1EsemHuxcLGllmpQeqI
fehSfpVf5Hk414kAYyuKSwNaOHYTZTvFfDN/4+EKDaFWTO8mPbqf8Ey4ffbWhoVcAZ4lyGokwI1m
ET7R5aLQYPJ4biBu4ADqnXkZsmQ3kOv+DORJftDNfkBm0kcHaDmLLybNt8zsll+Um6CgFAooDkC0
c/kf0mWoFDVTfC7j0QCjU8dmZgU5lGqwxY5dflauwMcNKyBGAi+x2aUJGaggzbskP+si7GehCWyh
0mflhj9N6RGCZiAvurdXeG1E/tgBjwHvDsS46yjahXFmxEKan2sJ/StrMq1cPoWmU7R2p8DbXt/4
olvj8T//tnFlNRdlqmI8xXAyYYKqkSupLqQzEUaN9CKdb09vpe0COcz/m98c1BOk5RTTGOMR0TbY
Lw0G9O0xAiyOlfsMpLjA7uIDqwocVcWOfBbbEGm7/RuWLDakWcBtIJwjEQIOh2+wb3POmlToAMPO
z7wGrZ7q8aEjv4LwXmwvWXFsy99N+WHCaPPvIKIxb7gls9r+B60EWx5QASuQ6obZ3VRvsctXvgV+
F65QXeVF+HmhM2GpWOlaUpxFCDIx2IohVu2GEjccPVXpvb7xvlxmUVgG7sWDZimQZvMnbt62iVZD
tegcAblHz5KBWzt7CcstYYEVsDbSThNvWdDaIUMyVylsmpqNCTxmzj37pShAbgTH3sHeztwffyvX
/BsHMDm8NOpJjwvg+o/VRoK9LJ9JiBSgWUCfhBOm59g11RiGCgVk5QwJaKtrnuMqtuAGVIo6/udJ
hyWFljyaY25pXbCx2ZYRk48NHgz0Q/EYROnserP1wNJGJMTYmnivlL8U6U4mhSULB5Tj5eLMVA8v
nI1Dvbh+QVLCdceFTGAhi3bO9ZgUwFcaptQ8S1Ci7w4pOVaKDZaevAV+WB0I6GQgQfm1N19YOqbA
gQWpeR6jv4EP5vwQ1hb4GVHt3T6zy7jBp/RtpNnFk7V12MBuyzyXMEMv3qA8qu4rzWrPtXAaFNsc
X6XoZ6QqWNl9m4FzsCU1sjgtnO6Kf0wD+Eys6SxQagXN44lQCuMqag2fRfc8QjBq3BQWXWSbCpoc
6DygvsZ14WXp+ttFA2C8fUj7Z4NEyWMLyp0jVejP3l7P5SiYAWfMAQ/EYWWz5SR9o4djmCvPMYPh
vfEYNJfbA/AYepUQwVYRS/UF+Eb6NeciK+qYpglpFUgFn0SGFzaxY+PH7TGWgfxrEHD1ATfBcn1t
mm+BPAeQAIKRk/LMvIH+VH7mnYUYbsq/s+CJ0oNaDlZKj31mAx1tiT6QY1bN5UhN1dJQsz5tCvss
zsPsB82WFXUFMRlTUXmuXrPRLaCTkSinPpU8WJDfnvviA6JqpuHAiSjBgyE4fwIrlA1oSikaTOsh
Q1K+oYh1e4DFm0EF7A7NQ9RfQaMFgv16H0ITDc1zKPVfGvROLnWB6Fj3AxSdIz3xDMhX2qBGKOfO
jLbEyxYnjY+MQwCDTtxNaElfjxzJcdhNYOlc9OJgQMiiujef/gtW3tcouI1wHSCJnp+zIAB4NEkw
P7WKgIVxYbJuMTSbkp3STAdNp066E1m4+/dV5YYPAIzhWQS40vXcZNQtGKAg4QX1GHvSIJsn22UO
bdpoJya/ZZSzbo+3OIaQaUW5EyxSNNyhYTZ7lBMpZmPDoPGYq6cmeRrVz2D85/cxxsA1gzMOKCO6
ArNNP5oslOHlmV404GMGubPolhPOci9ej8CP3bdznrZJUiVSnV46g0Jp+iEzchsKs4RrHp7RSd9Y
tIVbFZ7IsL2HdBXIPYBemLOvlEh60jaqQi+N7A+tzQiec27Yn4l8UnLRVZFFBJlwKICfqVUvaUYr
V1qnqP2hPGkR9HEK798/I04E4Nv4XVA9nX3GWsraXkIKddECOL8inoLVCcMhF+jRX7dHWkgo87mj
CAFNRJRwZKB0rte6pAkrWVxlFxSRR2hIF2H5R+nbmNhtRIo/OgMk2Yl0Np1kXW/eR2kYNfhEBv29
JjK4ThgEHXCAkkn6G2TKtto4QMvewez3zZYCPO8xDCuWXWhxHPIRHjjEiiblEAqxI6WfhegBKJ5b
YwhqxEs0INXq/dtLtAy9WCENqHNUasBynpdrVCEmfTalXN4WgkNDBxM4ZUtefGUMMARQdAK6HaYl
8wyuBNUlhH9YdjGEstwhew5tSC6aG9tq7WMjAdC5Q6aIJ+f8JWQGw/+Q9l29rRvhtr+IADs5rzMs
opptmXLZL4Qre+/89XfRwMWxKMFEzkl2EiTY8ZDDKV9ZRcvGqshcr277O8JV4gvwG9UDV7QtC+bn
owLfqToVB63AzBa1EFAReT204FUcn3ajp/BYrWFxicJSQOpg5Qmvr3joxwEphEYR6g0o+C1ytcbT
Rr/Qtc7lC6YjuAyqsGfl9FD6X01k9bklklPfOZEYPnIBoWUbGGPt+m3A4Fvje4bEmbBMogUaiGum
dj8f4SLGmZ8N1y8CQxGTt6xy8RNfQiCw6l0OIse+YBXeO1xvoY51gr8N86bNmNVmrJRguVshFzpe
l9hQFczSknI5S18G8oL2BGLWPLFUxQzSTRJ8t7CM0e9gV2zid7fVAbYhIXoQBOhEmJiqY0PzwuQ0
k+MRGBYvnGzVyqEsatjXfWR8bgbH8CvtoFv1rkYvBB1q1Nb+Xv/XpzFg3PJPuesH/bo4IXAUNFEn
KL2bln1GM7VTTb5NeEuOwu9aLmevDf2za7l4JZX6uUgW8438GKIn882JgG9xDQihpwKSr/euMjx7
CrB3vJX7Tp6dxvzEh/eSRkPviQxPIScxxOUFEcziTnpXHZHbpnv+MdKMSIdlyHGAgZrPFOEuqJFn
O/JO1i1FNYTDGGqGMDzAOqUww3uRWFrU0KKiwyFXbaBBS+lMvkRi/D2h1/1+3DQoaWEb6qC2QT37
8szNlLrXvIrrXT6GJgGUVCv5jsiwemOabAfToS0LqoaG9qAw+Or4j6p2KKuBapGtH9OABvFanU+a
7+zlVP9+okW2M1QA6Y+B17sdZBkEqy+hyHcfEyjNN6wgkF9T96NvyCjd7lVHDd66Jy+gFXev8KBr
vnCdoeXM0zdYjIcxMCfNENNDJuNyMGBNInmbOCmxcuBQsIO0VrDS4r0KelAcBFsNmjzo6YGAuUi5
Y1EL5SLrYzfyOMUZADVm1TToRg8M0MpeuDqn56EATEEwCQQWiBWXX67W4cKOYl4MAwZU6HArtkzU
m4j9vUCuBUEwDHjGM3djztuWYZyYRKmUoyEKu6wk/UCnJYayMx96sS2Uaq6wfNRQRk8aubKnpG0r
lshJqKNPOwIK35VAKFJuCvWCZSAAjyzzRvgheIHWg0vQcFpgh2rGlZYcSA1ucA8+1nRAzRxMOMkT
H8tCIvic0LHqWKqOdUKLdhozBhZ9j5MJkKTQAmy0f0sIF3lWO2WBxIAm6P6FeQRV9oDooAr+PSXX
ccB89KKPCSwKzgL883Lm27GKC8kP5pDo2Fh9baGq0ve0terObLIneVd/AikDIM3KF/8RRLzYGiAv
IyaEMJyOti10Ey8H9hE38YOKklkasOSzMkKjLswOMEE7NX1501a7vGQdwClb+E1DfWAwOonxJpRJ
fTq85inVZhPvCcru3+lWM8utZAHRqFc0PegHcQvgoP9VxrSCks57JQFYTKOXfp/B3caDqgYkDA9J
Sqiw4d883YYNgvysxywY3nBxhJXbTHaXmVHiNCrt/BUA0DUmCq0ciNIAn4fZh4jKvB1+BeIKB55a
UDYg/wPvpfSdJUlfo/xAQB/IeKOCbmIFE55H0r6VRbeSkM5HzmLe5+NxZo9DnveK34E1OOQ8fNBd
Sbfr+qlo7/XGVs58cuZbK11rsNwcDdrZOEGgJQX80eWbjqj1ZCSTcxfBPZgUUH2kXnvX1xu/P65R
o36AU5evhvMD3X8gHwHxgzj+5WBZnDYh8RWIfjL1VAPgl58fklNjJVCk23/u243Oxt1eemoUph2C
dzjmAoq0urBvbKmLx1gmp71IJq2HsoZbUscg1BkM7j2mn7GZs3rDUaeyOsMCjKOkMppcx4MRUMXh
TCewds7IfAPlFen9Tjm+NBlrxZ07GLSz8k1qHhTKQ7rd9AtzM21a+6W273TelD7UBwHnjS37W88m
ewmJEw10GjLdGLalfUAL4iCcgMmkPuSC7hMH7cTmXv2GAK7hYCfhN8C8azdQOLzR0k72z9+wohoM
/VgZwmOdGdF95znl8ZTti8bMnzQrZw0el/vQ35SIwqeNRhntbckaT0PN8r231WhqC3ZgHe5z3Q7Y
14F3GssurC9CFSOnDpY447eleYC2GgvjzWBELeCIzGPKO29Ou+GupN3jnW4GzMgskzCVBUZhATX6
4pQU9qMUsrfQsIBnnIX6oWMpNrRuCfTLKcC5FGYxb3t7g219AjzJNDWUOeMDefB3RUZ9+qBvUzOm
/3qroB0DIRFZGaRLDWhgkC9tJzoyGhopLezjfWDkA3XUEB0rBA0QmX4AMvPUe8anwnqq07Jn+zf+
PbW3z+XuWBrK053YmR199E1s59TNmORwxoO3Lc6aC6sts6efvYUr3OQePNPuKWSI4fZy7HoDTk+m
027POaxSmGIHBtNbJ3RCSzsmlJkNgGQsAJwL5hwUaySCJMxkdMxzzGLz2FPJ4Wn2/dkb4t3m89w/
KxKlwdZAQ9/RT4Ppb2UabGj1pfbU3qpUpBOgnwdGYSDvw4iDSR8ImFxNolZleXb0pTHiREcZopLU
fASVxSyN2NjnVsck9txBd5Fp29j4bgX4420q6mylA5sejqHFU+FUnQOaUDfF9xVYdzw6+J+tnkJB
v6cUVQc8i+EzzP5G/TwqtKBMxw/FTHDsJTCy98m2VHrM8K+CuUuphcjnmUvMzadn5u+9hYIkTalM
eyMsTJKYx80zS75k+y7fHVuGNy0TprHEsMPa1NzCJveCsINflhGfvxwIaWHl7709a7bF4dPegHZS
0E9+A/jUZtKsrZ1sc3oin35Gg+/QGF8866zdv+VWcW5zI9vmDY0MbDSeDubAxg2V7K3DZQZ8FXQW
mC3LDkeR2kz5fIvZCRSxE+BadNsadc3oJqGY2g8rZpxzTFD6vqt3iVnFlG4cE1piBjFMjfmmeA9O
hxHfFXQzMg9z8/0V0NhGpL07f76kd08w+H4IDtGbkQ3WtOGxGdrksFXx/ishwhwCLI/Vuds4qzPO
okuL22qEoIdQS3rnCuhSj0aumaLHXn2Hr03yNHqGNq+9v8e8yo1wU4CPgLKAiPqRttQjT8BwET0Z
uLeR1ee2fUII4BeGGpid9/33SD/ZzuLtgDAEYwwsVxB3loWaLOjEIgn83tUHIwyfQwmrFLbGWm/l
3SZQ7RaEDMkIEREqNBLuwpFOCgsgXcGzJDW9CF8ZoD1IkUSBEU3bqnioS5svHlce88ZHgFooGhlo
2oMzpS6Sti5Gq7yKcyRtYJxKtSlBNBAst7SQaMe/DbqlcgTmDTmDLRw33nnJa8ptRu0tCgBqLLY5
eGlS1nVUBS0v8A2dX1sl8wMs5/H3Ay5SHTXKOgmVhd6VHrm7cpvU2EM1ZH4RMnsvquocpwPJGJTy
OkxfY/Br6fQ11FgH1QEMT/wClwwycZe3vxomcZrXIky77OYTdLzgKGpOnVv4szSDTXIYzoo9mSPt
17CwN+I5DA2MNRgkaNUgC70cWopVqGRpSDxhSYWdrLdcN4EEGU93aqrISB3anDRGkWqjhLy0DEva
JJUAdu2ot6rptWLzDfyF8PH3mpGugy88FiIviPMocM78Yen8CjP5KeZyoY8HNxGhQM6EFmXGbSLR
oUXzOABqCA6TkISKjZmEEOmnaPqALHwpPcBqtkhelDeS4FJSyvcETZ+MiuMzmXKzrg659A1QGgML
OhTfwWiJQZwY0CxkELIdaydCTq2uhK03TgS8C2p4aDQgZF6+S65EvNZL0eAWCYvUr+4xywMqvcWP
0vnvWbv9Mf9npOXZU2qCX4kiRoocIjNUxQP/fRy2sch4fL1/YWBHEyv6lRNPurV/gD+a++tQF7kS
xtHRzo4RNg5o19AYOi1UHc3RrCAt/Rhup/1AaOfAVlpmyosYOElgewXiOQVOJ7QdNsgjaiZC4B9Y
36E/8C00JPCRJ8DCHd23uS0yzE49JrrRFhuyBoy7rhRg0c+MIwG8RBjLLQLvhouLdOzk3pU7L0FV
G0fRMHdEuQnpzN+f59aa/j3U4hzsRw+OgS2KV7wtvQBEVGqGhhiISyHBbU3yymjXtTIcKmj7zJ6w
oNmCS3K5s6uyryVOwpslkLecGibIgZFAGySw2wngbqPIEjP5HNIDlAhZ2xqN2U8vEdChfXwfZVtJ
PhBIengJzbZh7Si+T4GvrmCjBWOkfy1xk3znqShRfjTBS10cSPA5xRsp24yxFcT3sg8r5p5WnrLv
5Tu+PkbDxktWUIbXGnHzO6LhBEjH3Be5ciFKlKrkdRSpxrMU0IZz1C0XwsSAgRyh8i/5PXzgwtfm
qfkuRzBHkB9bxJ2glH+EJUDGqjUt6Os63s8DQeUcHk8oCi/vukpVUwLReux1g1NMT+ORgnd0EB1B
Q4T7OASbrKTFFj4E0F4sEYPDiydk1daPLG2tZXQrm8PsQHcc1y9qFcuiojq1vCaXeJihMvS3od1V
94BUlRVrTNXNHxQLlhuy2K0svNvDzp1bVOBg1fNzXPw6u6H/KnV1jHUex5vaf9Cax+gz9SVbSs2s
gyrPXgnQ52SyUjhrjZlbR+3sXPL/h16UUfUiCyt5xHroyZFr0cqlw2gQZTcWhrBGSr3G9czfGggN
xHmwV8Kxe7nB4hZAyGmu2eLiliI2xKy5k0e7SbfjuNfyM8B7fx8gt85ZwOphPILAElqA0uWAY8DH
XjeXZBvlE3oQ5+JfNrHuTJpyJWS7dShCwQkrBmgpmHwvprEXmlpChXF0G76TzJj3KqMLIVfaFT1Z
eSdhDsGXwZcq45qHejaCsKWgpKKOYU2KdHDbfCdP/xIP14IxwjTe1D0j5u9VCDnHzgyBMXjZ/ntC
b42N9i7aqugvodG5CH74SpBafEPs1uAkzbKRuCn/HmG+PpZvh0Y/rhbgCzCbi+vFz+NCjgY4V2Q9
GJFtzxRk3b66gcLGykTeKCGhRwYzYBWCBCLwg4uPJvR1JXkgKbqqrfDU24L+Cejo42RgrxFK3uF4
CyV8VuwzgpSENm/+RwY0TE3l8tA9RWtUwRvByOXzLCaXa6aGTyYEI3lMlA65V0kcoVXgrcIXSFpr
QUNrthLK0iVjpx9nDn1I+b4VQ+rJsOOjvZzCOeDv73HrqWTog4MZDiw4WFmLPaSMPHDaXTW6CjRb
rEHO3spO0Z7kuJSpUo+DDezXPuGFFr69tWd1fFrZclHIG6+P1yQxb9wW4En8eph5ff46KaHkGnZ+
qQ9IPCLiJBmDsHsns85qFTCjLO9VGxkYVwkrnlIDngqxpejo8jFlTdlcuI5NLp9kUdJugcVB10BD
CFca3F4eWC7ZWr6RY6Ya/LA9ROimjkfNd8JmlzDR5tn4rklrN8f18X35FIslDG+JvowFgvkQKYJ9
USho35mhU2tsRNUkjak83QvkuSWfUWep4Qm20wChl81DqrQrBL6fzX+5dfEwQOIiw0ZchsTs8uNw
/Ri3EAjAlKBQqKH8STbao5b9awjkZKEwbCmJ1XU2Z6UxOPWQ1bEknVbiWRK2XESl9BnhRlBbaMDy
004rUJ5sDk3sFBXzV47rG9MGFBgyC0CaofH8g779tYxiQRqVahxGtxUfMq6mCTnKlUDbZpP5sGQu
VvhEN9bKxXCLr1TWPlLCCMNJmBhO16icPbRzV1XIUcZ89kjLivDp7317fVJDL+R/XnEZzAJomZIk
7kc38CvgPgKjGoPN/22IRRIuQ0t8FBMMkbYhy6p3dFD+FwMgz0BgCFgiPtflgiJaXvvt/Jn0GDVZ
5Ep1vrKBru9tzNKvERZLNpH0VgIocHRD8R8nxgZyXhqiLPr3e1yHIZejLM6KmmsLX5snSoE1qt4i
u/YQ+mSEkeRDqVe24dorLZImjxOHPAqF0eUnWD1JH32ngDPrrVzTN5fXr4lbLOk6UTK1TPjRRVCE
vNRHmVYV3/+etptjzDDpGY6HU2Xx+eUwbdHZwpt4yIx16TNo15rEN+fq1wiLz49ebKlEGt6CVC9K
+Zxl5qpx+c2jBo8/02FgrrKMDOFVqsCDPZxcURw/xCg0WjIwf6g/25JvTAFN6drrx5Wvc/O9gK6B
WhCUAKBwfLlx5BKCcuCMTG5VHrz4WDX3Arcm+bg2xmIFtHkjhHmdTG6kv+dtR4m45VZZeGuDLEIi
mSRewpNochOAZyXJ6QrBLEGL/nuh3fxGsyoVYAdIhpbfSJ84bmj5aoI4zYPsP/ZZueeLs6eA19Ph
VvDWCEs3Fzb6sij8zI5QS1GIRu79IB0zjCd+5dypkt2/32ft58+z+ut688Ne5ooux6dJ/8X6WeVW
yCG3fj5MGZBZQauQJ8vqaxWJ4N036uRqav4iBdULyf+z9C5Yl6DYgAcC1ICG5vXlK/RxN00ltDdd
VFApGZ1WecpH4+9pupF3YxAZqSEs3gAmWoYBvBalYt7igOkjMLBZTyCiDhdegjqg3MulRzW+0BHu
5zoQBmmfjJGtjoRALUTQ0FUdOtmjUAlIrDLJpzXyxPWlAXIrGvdocQNPi3Lz5QxAuKxJWjGD+1PL
Eu+1odV4h7JXIK3QMG/MwjwQ3h/dHjBqlzndWJBQKvgcwVBq8GDqQQ5b2STDPiGPUmnIh1K2swZ4
MYqO1soHuN7eGBqcGwnkSHiBLTG6fZT0XIwD0Y0SUD7h39dBQVCxxc6R0VgUtqEhqTuveTlz0z20
gnt9JcC4plmBevr7ARaTPKVwsICo4uDKoaPzgG3FrLXFj+qpBf4EKMKSDvZW/Bx2k6kEL1B5W5mA
eRlfhswX4y8LTshvE3gnI5+pjFYzRmgnngBfqzyzQ9HriRzqgLabfO38uT7vMKoGdCjqMNA7Wy6t
ZECi2IvJ6EKcKVHMMjcVpA+RExW7dM3/7tYy1oA7BEpjhqLK81ny6yzCh+dyr5dHt5TssLE5zxwd
/pk0K4XNG1URcB9m+BoMnKExukTUa1HsV6Cs8a73MCILSuf+rPedGqgTBvlb71F/MpBlAJpHtqO8
EuDfeEkVotoqalozfWdZtOBargUcEYMno0Vo0h9V743faf9Zzwn+S6DiQW8dwRCI4ou5RNsgrcpE
490KOa5gjqdweGjEN59jfGWTNa7jNaR/Hg5MIUwoOmz4hJefrix4seqhceq2rId31qa4L1JWlIDS
EiNId8NkdqhXw8LPwBYVC3xWKTLztYbbjcUKSVxoF8z8U3zaxRbVGoEfByxXt2q3vR2KVgOJXFuP
97q2AlK/UerQIOWIpiuw/D9UsssXzrm0zmEoL7pKY/LVUxzZ2kADjlVAsQIPCRdOQzSKwf37ELiu
eEEZDEEAMIpzv2sZDfhyBmhiWEkuESBnb+YAifT8Y7mGmL1RfQUGGGVtSPCCLITG0+XbwRuE+F43
8e7o1ZOZ4Oh79eOmCGhU8IT2Uyjuc52Mm5DAUwneI+Kxrsdq5ba5PvHxEIhLQdWGqgKCrcuHqBKY
pXCcyLuwYoySuU9t6vnz3xM6b4PLQ1XHRYYDDvsRwhpL8QkNgjh8XpeiO8QuNOxo2MorF9fNEQCT
BYoAXYIr1nGci6GStYUIM3rwKXFLKvUaSvbGRKGPCxISaoJzn2YR+fq66MttJUquJAOU0G06gK1W
858bKx7xxQyUnXuRc0f78nNECt9MI5/KrlQ5Edm0vcr4fVyz6AQcjbpvR9ZC73At3r4+LiGIhrwQ
LlRzwM0vDhahlQc+gfSEO3ZGFhhhsht2shMqKyWQeYoW6+BimMVaixo59Vu4BaK5204maQGegA70
WzPMyLOVTXyj+AXhM6jfwyEHoAR5WavgarB38t4jrmRINLOzfToYkz0x/8zdNU73rNj1OYJaskI1
5QDfSzWDMCbzW9Y606n4l9CqgY+f6yu29/X3drg+QKEtDqlRxHazJq68+MZ8M/hpHgSeO5UA1+4b
LXVyGWhY6Aa0SWJpqvH3eNebA+Ohmo7+Dtgx2ISXayoFPjSeKuK5MsDTkYrEeuUMuf6ukJXACQYQ
j8zzYBNdDiB7kNjual52YwqwYoY+CFM0ClXvWL1T13h012sVg82qHTx0Q3S05y4Hq0YJ2j+AoLhx
8CCm+641Ro4pHF1Zq9d8e2yJ3+PMs/orTkqbPBc7T5HdBiZExZ3+3aVnyMvRITNrd9y1+nZVEOX6
4rkccnGzEn3sshrRrxt+v9TJU85tW33lSr2xFhA44GYDrxVw3Z/z59db+XxZwFFJUlxZhQKtAumc
fvP3aruxukHXB8t8Tl/A9luckzxU8Rt41ykuaAR6eUy97fQWJDYx1iSlb0SYBDcXTktcXIDHLQVF
kewpogeinDsCo/eWFpbodhs+YH76JgORp9I8oo9jaUuh/fcr3kA7XY68WBt61PtqEiiKW3xA0bFy
ZdFRcXe2cCrIAAF91V8JYby3g/A6AZzxsV9JU64Fc7FnkR4jckC+hOhoMcl1rukD6WvO1WF7PgCM
qbn6e8XZVXiv5NQTim0vveaTRtGsSnMrbh9gbhKSgYY8JHBFINsPSlTRCNOUbGt5E0d7YFTS7K7T
WTc4sNUBBcStuGMwmXCMT76ghbYyh/M+vbwMLl5BXpxKY5GPTaFWnAuQ87fUOCK8BFOnJQdUd4oH
zkGFtGvdlUHnH/rXoIvDIwlSLUgIBs1aHPiPccIb/r0qndBdz8uKFtxJzNb4Bjc2xO9vtayclDBi
gptEwbmKyMra8nQGvDhpv7od2G2m9FVWTvvh0Q9NoZNMY6OEedPKa883ysVrY50gxkSHGiwflO4X
B7TC54OqeqLnlk8kpDrEH7p3njXvZWpU5JHjW7qu13811fPaBKcFsRJMVRFeXp6fIxTmOa/FEq2T
jdI8Dzy0G3f9oy9QINT6Pef8/Y5X1wKSIrTekZmo6EtA0vtyuJSH2DJROQ+pAjptT0W243Tc5key
toRuzCVBiRChBf4GRe+5gvDrBM31EhZGWcy5JbyAjxHZqp4pskGHi/hHw6ALVvT/OZWe321O/cB9
xw2xxAgJQh63XalwbuKbbfGUqzvev4OgT0Cslth6wtThGL6ijN13dr3Gr726MebB8RfwZZByAhDr
8n2zCHohsHDk3Fy464Bv5fNs5Si4biLjx0PVEXQYsAdRxVwsFaHw/GFs2+As6kdcfyyNHCl+KLgX
VYaRQ2ZxLDVhHM48/ymTXvWdNDG87FhsFXGnQNSceCsH/HXwOL+wgqWLUBwh/0+z+ddHFolQ5aGn
BeeJewgaZygf5P48DM81LhVweHMmlk8iaKxS/dKJQB7D7Wyi01PUv2ka64AKhPgnXO1okXxxPQvh
mjrlVq8e0HDueqSvq3Wrq9BhfuDZNxXJHOwVliJfvlZ4YMt1/hkOc54hWMmLrDGNQuB5alEvZboE
SxS79NmIIwcmKP7339vvpyS/OGKgwQIy2QyEQZtzEdRqTQ9JqlIJzpCGpcU9vMsaIwCz1unfoCbX
v00NaC7101QchPK1KQoKIB9C7/c8B8uOQhrBUKxUppmlNwyob9BhZDPn3qZTeU4JA4CaV08IkkMT
mgm8YoKNDECoYHt7ojMC5RRHfS4mNh1Dp/WgRAELZyPfBqrlJVb46eFuc5sDuBZIrlMqcagSG8Fb
7xuR9/n3RFzjECDmhvkXAUiG7DUYdpf7JRUDGbI0MhbzdEDdKwRc9b4Fik6p/E0JnMohBJgxofmj
DjYDt1G8R7Bgu1OjsnYNHHQNqJmfBaAdgPkIgqQlNHRERzibxig8N0grCmcUjOQNU1l+KZE1xgMt
YrfymSgA6bedT2UwraPZ6ZwWfmiKicVBZYZlsSl0z/1az+LGrgfpEX9g0eLIRqy4mKgiKgGpT8Nz
4HAvUMf37utow3/DUN0/eqi2IiMCGJf7mL7S+F/EHwCc5R7AE1lJXq6DOUzSDC9Fd34WOV6KxOTD
oFZNX4XnZLwnj1inyj49I4xsxwduJrJPFmg7CO4mg9ft8lHrVo73axIEHgDOqjOzgJ9FbRcTEcLZ
phICLjrDf3foGCT5c43lX7X3nJvcuOvLDDI/Ha3aIy5PrjoNuVX6Zq/T/N2/i5WDx+HGs+roLjo1
FVPu/17Q88V5ubEvn25x/ldDUE/S/HRowoBAAGcIPsdZB0JBfvIADm2Mv8e7bgGA5wIXRAmcFxUl
iaVdYFlN7Qht7fQcifsiMNQ33jPbyCj5XX7wPAt7OXT5aiNINDjnEZtK6q8RJ+d3WrwzUmbktHAs
RkX+ammqRTN4UZydM/6b4JhHernyklfRL8Tk8LFRccF1DpmSxawKXhjFql9l50532odhJ1nNjmwR
kvvVJjfkHdeurLL5Dl2+EmQ40LkDrBc87MX5DM2VhpOkID971TdAs0Pz1OX/lSWAd4Ib6I8ANBrs
ZPFOHkl9sema/IwrB07l4kSzyJVrU3ji1gAc13WyxViLkKHoyihRpjo/ax89pA1AXtsFwT6Onrjm
Tn2pWwabziQ3//5qPznJchLRokHVG0IeAgQkLo+sqC2ljIRacQ5AwZtwz8CmLXM6zio6Fkj7rjbS
2OTvpe8SIkgI45sYKh4b7sEne075F8JsRBRoCcnNnKoQKY+gKMCSbKNp0NB4amtngtlN7XQh6JTb
ERcYPMpGhBMRy9tHb81R63pFoFiKo3dehIi6lmZ8BXyEgrDvy3MQGoryL88Ocmv9PWHXZweGAIMM
dV8AOq8s5pKs9jiPTOXZrxs6DI8VeI/hiYePz+hkD+rp79Gu+yNQr8WuUmdJm1nPb7EoQI6QRp6v
y7PkgfVDoffeOUFlB+0RnFWjOgknxSwoiWOEJZ9qaXMrG+DW65I5AMMeQHdtuQGKuoN6eN+UZ2Uy
Co/2g27Hg2QkBF7Wb2HDlHqN+KVcZ1l4ZTRqkftAcwM1/MsVmRCp8cp2LM+dIQ1Wjuw+g2qgIJr6
d/nUorAKXq6ZcczjjSQzhdBqoTAgs+mUiPBa3kH2aNaCeisj2pgigOYRuJ0xq3R4xrEqYZPP6vvh
KyvYAPG51imKd/CW2ukAGkCVbtR3sWYdt0ELqkA4d5+v1JKueTmIvYFyRSKJJh5q4vPr/4rDhUEM
9alTQGiVKA9OS1I9RynzS6uKRyb10GawecilBFb8OiqnQTbk/lH60lD3UIw+Yhmh9QRQo0nSTQQ3
kVqncuWglTuJBo/oXWSRtoG4e6DtWsHIiYX/qDRrt8kPbvny2Lh8i8XZK5RJAXFNtTpDayAkhjY9
StoBstVk2tff0zuq0EjCPTv7yhPqv066E0WWoNneyDR9U0dwXN+KvD0ao2pEzabPbDLdJ/xe5qDO
Z1UeC06KdJffa//CkwTNF+nZ7wMECjQaTf9O/mg8U8v3CRwIngduV9mQGVfJg4Y4+KuMbPirc+FT
TOw6vosFa+I2XmyJCquOOdKU4jhGBSS6SgZ5qMlG1TPATwm2HPiYKoNpdrWvS/TmLKFjY38fvEO7
qCQiMlH8uu9RYwzW9DqvK7NYFGAQzBf0bCi0rGaMVS7FNadVZx608Kz+hpkRVR+zk2LjGUHdWUkG
bwSIF+MtOWlSxqsp1mF1Fh/iJ3/XKafpVT70OqtrSDC+TqODcz034FGaK8gvxMe/j7Wfns9y+agz
GAqd3xkRtShtKImY9WmK9yW78k19qNmwy4xqskQVMeEOQkygc0JnwQFztv3mnwtQhowSifqx+eQj
Rj60TZqmVIEYQd6ZcKjzKBC2pGSgbRHYY2DO4jvoPwl2P+091hip0R19kbbv0UOHBQGeubem2Hzd
+5y/ITRgYPAGTA3Eexcbux8TkmphfYYlUTDgUvxWc8L0LNm04p7nSwbNlWOl/edYFqPibkCkDxd4
RPyXo+p8lyqh4lVnQTZBC2ufhgGc/n/Bzu8e1TVE5nV9en5HfZaB1BHKXjlJlLKIIicX1ecAOVf9
FTSipTaHKn9GqVUuNlP0oXTQawQMw9+CM5gla9SNq8rj4gHmmtmv0xMmpEHP53F9lmMnEWZVCghB
xHCb3q3KiOEnXS3RX6+6WKJolkhjKuNV+dgRIIIdQeV7WLnebySMuOGQViOUQO/nah+omcp7auP/
rJmofi0VN1E2yl0aoyOqndVxV7Y2V1jaSAHAQPZdQmYsMJvhdUAzb7T5cAXYeyNTmR9IQzSIx0F5
bnE7lbqfjJ2K+dVw4LXBcbBgqyDgjgEJIoFnS8E4aEnpAKBU4GHfJ2CrJ9tMYX+fD7e+MoJStBKh
pYq4YxGUtl6jFqXS4CvL6EiXlhc8TfmHV29R8PjPdk5YUei5acAqoaQrLxOjsohjGPkGzTmCuPcH
jn0OJRQkyShwobTy93vdiPExGKqC6FLBoxh1wcvlG2h1N+RT2ZylfqcLL/o314lAnVsCquS+LSkQ
OvXNso63YrySLN2KJC+GXuwcQS3SIoTM6bn6EN5jSWLSaMiQqGp0CvNvVtNWNvJHVbGHYy0Dax/G
sC/b6Wsh+s0j5PcULPZVJ8MdiRfq5uxBr6U3YvFQcijbRCixPTTwjW8ZJO55gWndRnNJt7Kybt60
BLq8P7LjODIXX4BIk5dzTducW3jQpsWukE25ZN5wKBrFrEjEaoGOkH7xVHfl288/eXmg/B558QHG
DMSVGp3Ec1RDD2v2LtNSlkLAlEfp9yuujal5y8qPdHys293/4+xKexvHle0vEqB9+ardlmzHiZNO
+ouQ3rTvu379O8zc+8am9Sz0w2AGPWjAJZJFslh16hxe24XzNyDlpo+NzyBm7j4DyUwReQABoA/q
morSuBfqEufakH6fDwOoDOxJJQ+LedwX1vLJlF4q7pTIiN+5kwp1vWorAiZX0t0XoHCPNwXQX9h4
t5uAl9NY4Nu8feXegQp8GvGe7ngQZrEWG3uJVYhO0Doo9LWTPXuB3jhBBp6a5HeHAG3fNDprxu+M
Mx0gOydNhhI7qPkMf920imOBoAv++5HkiLq6aKqg5rVEwjRBlHlGvzIahHKvrpAMD41NrolV1wCx
KCGHh4vQnCG9UqSRBHjHK4TCjBJxZxQci8RMlI24a+1cBdQOoGewmRMlw9tBZUU2KFU/tK/qnjuN
YQb+Paswkv6UbQH7yAl9t8ZXlqiwhFvGSssiWOoK4H3GgpHssK2/bfgy8dVHVihfDoWEG0TgNF7x
Kn1lfsh/ktotRpsXfLnQ2XIXHdrAfGxzJcUADDGILtFlJkEqmzo/+jEORWWQALTpIivBBk2rD0n4
+3XCEhFaYbBDEx3U23XSGikf84RpX7PxW6yAfWg4g3UUdH4C4vNxmP4/Y7oyRy3WGEdZvTBB+1oX
v3vICpbqjyqNN07e1YkDnhR3H5466Ii7HRNioGTpZIyp14wUqFlQA2TpX0P6sWWhP4VjjQXGEvf5
rZGKm3pmTpL+NQxA+ifpUweM1BY7xdpVinyjhhQQgcne1Z6VdNH6Qiz6V4V7jmWjzDxm3EM+xURr
eyiCRgutKkxr5+DnFcb98s47shHbb/K8kZxZ2WRABKM3AvKzgDvSaeVAqNUhZcv+dUK6eOEOHXp3
H3v7ymVBWApIJQ4NUkCt3s7nvIhtlS99/yqAQgyXZFd5Qe9m7ZMY2I8t0UcTMiIg/EBmDQBBvC9o
0t4h64MyS/j+Ai45fsz31cgeokQDr313TiBOlW5hbejJ+8cgIF6kUAIJLspV5Jjlk65R+wvD46U9
KJdBbDf21aoJAhYgrQcodNMuzy5ZkWrxALIPZEf5CDCFv9xUX4MAzRQhKSKJaiqYkrWIKfK4AZXW
ItuM9lQLqQ4a7o1xfGUZr89ZYgbUBhCyRtIKrCWUGW5R2wX3ynBBGiR2ZdFUax2MfIyVcl7EuqzP
l7v+R+m11mbETB8bMA05OZIqQBMNUXu79cCezRK10cA5JCMzElvzoWSNMjn2z6n4IrUXsd8N/EHm
nySwax4b8J89dkt6A3yZR/ETLAg4soBepcxrVVQnZT1d4jgyavQy9OorckWtiPbnjchMEPBb1CwD
oIeWLZVAw8FNcGtLRUfVGIY9bKG22gRQQzuLA8RpdA0a0qRAhdyUMuQmCOcROzq5CO6r7lfQWrLQ
6HPzLWr3afU2gv4NmDHBSzmnLEAopledIXN74ApeuG4vl2gI5AFjEzcOo7vI+p+p+vfzqZWSmmBk
GgVT1Sk7fkZEqSMfFz6n2p8s1TUBDdBGttETseaYmDKgBMA8CqQ0fWrEkRikUTRMl1Q1u9YFjVnv
Vd6w50Wr+lZyL3Nm9NpuSI/SR48q7GPfWLcOKC7iWNwEwArcLljSTJ3CLh1YMppnEYIETetFcwBq
dkUPUF4WOJ2v3IJQyFY7JrFAplaOb5y6pfB4f8xAKQbvdWRkwK4MtMLtZ6DZUEPcOLHgYk8Zo+LB
LJ6lc7FxCNAxKiq5qBoCAYCsNS4EOmXIhKlQKYzKXpLFFq08qsx4atG58Px4Uu823JcZoqUOcSry
RL4dzKAMLIAmGnuR/HA6NC2ABJygS1+wg8V6bOsuDfo1JjRnAaANMQ7UqW+Nzb08IfKBMa661Jyr
1G6L9lwhN9BDH4PfoFsqNxIXo82rQ9L3n3HdfgJTbiSzs9k7sTq/qA6DnohUM+mUqLCkRcmRb5nA
EhBOmbMkBzB3p8LmqO+uWkwxqsBoeQeVAg5XaooXqRaRAI65C3Sh0IU4n4uLWBgq85w/8yT7HSFi
amYz7E+Lgt7rtxY6d2M5euD3fDz/qx8CXVIEuXiLiF8ogqs31pClWb+kaP6Zc0/rGRtIIjCMJN3P
pHnix63K3doEY3LBBIm2JmwXati50PJaCPGESzYd+/at8WqAecDL/HhMd62OxKewRUifGAiw8Mdb
nypG1PqntOUuSmu1rzmQrJncGALSCglYpnioxvO4rs/D8pErxV572jBPRnFziXyZ/7qwgVTGzXVr
HrRpIXpiGu4iRCAyBXqicZsoQxHprA3fpzHX8aSdICXYSZDLSk0BHIM56RJ4/BkkILj7CsDZeWwr
CMzRRS4F8Lo0Eifuwst2CabXEenpz+qNT+1hfI1xhz0295Vbp+0B6YLdg+4mJA2pAKXpJbWtUo67
yOUx5Vyi/w6Cu2A4LpHZjQDYLJIrQJM4sLXAbKvX5A3BqC6nziRf0Ooth74sGVMR68ligU0dvRN5
8wMFt2xXTocF8tZzblXlxiTdndvI2ePNr2ETIp2OY+h2qepRaYSqXkScPkNlEDihgY6xamOT3dUl
4AQQ5UUPOFrB0apEY3GaFkwNi6osl6qtdWn+lnQvaDKuRcn5NmWxwRLeyGLLAVatgjiKR8MKNhxq
IreDy8SuGvh6wHUh/Qk/Qfs1qI6y2Nn0a/7VBa2hRFvTeZdcRYwNdyPwFtyBaAelwu00HzJFWODR
1YLCYCbY2vLWRjjLkL4OC6Mamhc8nVsRlPmvEb/xflkZ8K11asBVV/dTPXAgEhzMBcmbGs3EQRnr
lbirOtGQFbdJeQ/Qnseuf5ex/xo1GDmBhkbnDUs3bKJjvFdntUTYNdvZsGeUVl/KxeVQ4xTTYzT/
aTQ7CQFDmzxJalHJVJ7xdnU6KAcMv7p+YyeuLwJQm6QGRgCnVBArhiGvpFoDgp6foJNdmnO9uCXz
ffgjDyj6voDWs3enrUPv/iLB3F8ZJTvt6iKJRcAIOBGhJwO+C5VrLRB5DZNfK+hzSdx5fmc6AHZ2
ajn+KM05OY0ccKTgJFyKz1k8dMXrxprQGc6vNbn6Hmpns/UwxvD+ibRDzYWnpJyulZZcoHhyDrmn
WeeT0tyMA++wkf+YBVwERWS8CelSxpKNZc0N43Rh9xAmUsRnpZ2ckEdbWPU9UT8Exa7l/JhAJ4J5
0ZDfn8pD1e7SZScMB/CR5fXTxI16F12E2ZHFkxrXGyfe/eVE1unfD6TWaYDiBNuyeOEko/BeaQwE
LvrIYwp+2diNd4U1eiqoFVCgksIAfz1dQvTYBi8KpBw4vkPlOK1sRr4oSP7PpoDAElOQ75va4IMD
0z4n3LnJXjgIA4YfGz7B312JEmGuIqlDXFRIK9/6qBQvlSqE3HTRIAEyWUVeoTVPTMVPbVYXu5Dq
3x0yMadGqgOL5SaPAWkMyM/EzzFT84232v3NQ76FpN7hJnjAUCdlojFTkbSg2MvSAqstFSJIXeVs
4yxY25XXVqgTETntLBYyjFh6T0ZngLosp7MCHu6fzPi+MbtrnnVli65bykkj5AwYQy4p4zP5h5r/
XoLv8ne+8GPBCFG8jFI3OZbTCz8fEcdKG0NdCUAwo2hD4RDOoq+AjqkH/KXcSvx0UdmPTD11bK2X
xWCViYvOlDHxFBk80Vx86tPObMoPufucoQm1FDsWgYeKkkv0G6zScm6Lk9dVqPIuz0vhpK10VJnA
bdXRqJintquhH8LtR3GE8MTjGbx/d2EAgOzg4QGANXJWt+5ZzZqUSjwDWlIANkSzKuvEUgH6Blq4
6hLAJWboHS1zszFx/Oq2uLJL/v7q6J7qsJPFVJ4uLbQQgsGMkb+XKsEQgyclM1IRLP/MN65ywuGA
l/wYQv8ZkHkoA4+SGcnveVqCtBj9CNi+hbdF3XWf00BIoaAdDbkFpKDu9N4yFRtwGcDA14jQpYh/
ZdVRyswMid1kB+1SZWT0Zh+AgvfxYvBrFwghE0VqDw3a+ITbWckYcZSSEKshRYOdyADlyKonB7Ne
qZAF0AAHCDNQSILW2WvQ8MsdquqStCYH6okFtet8ETwltAv5aS6RSd0MKVc+D9laEXy6JGmLnP7t
5w3yWAB9i9xpMx1RqdCr+JmPjAll43SAQMV8CcEROPvS7vG0rPgoZBBRsgQIBYcWnbLNlLrI1JYZ
Lgv71nKls8hOW9b2VOSWMG4sATmcbl8U6C4AMQXSjmgsRV/p7RA1LVfHUIRIgTiBJDvSh/ENKWiZ
9wfVA6RQfH48tLXwEa8XgllFCQPxMhU3DSJTQKVWgEIBKGxfpinkrQp2bXgJmDeQPRIw/HOMxXzh
w1HZZ0WxFUCvnNcqODhBZIuPgIAtNeRKzDK+ibXh8qyC5L/vRZ0tnZL5lS0QrtoS1/mSi6UnWAZF
BHQZSEsJjSzNUENB7loGIbE8F8dFlJjnTOlAn1KnISqGkA/dTz08XqhILqKDjlmBLo5i1nornhfe
Zxa1/s3IwmzMQZ8j8wngYK8kqtEjEvf6WH1N+UgwFR6A0EVJZXcIKugFgCTRROWos4RG/YQOReUw
fcTZzJjFljh3ot4jDWyL7CzVetsLOG8koV7+/rAF7Sy6AUA9heYikdreU8TWYZyn42XIim8S351F
5ocynof62AqvG461csCqeBUTSm6kfO4cK1M7ANOicryIgaWJu6QMdhoykUWErtnxz5CVZpvn3+Z2
NHKF0ecl0zc+4D7vguQk2vQRkmEboSnkdidVQx8uClMj0SDaAfDDPYR9edyPFdrJxsVrll0R73MG
eAjxJ9u/lD0apmoZHNHvRRJuvBTWXBzq3Ug1SSAWBLTo9lukYpEGUaoADQy+1/3PWTtBbaCRdaU8
lsXGwNdOEJTa8S4T0fOBguStrVlBETcq+vHCd8mPBWReqSLr3BKf5J8DU0Gb1ej5LfjW6mJf2aTm
GvREfIUef1BfB8xPCHIlgVNWuELDfZm1DrMAcNtPdgx5hqBYTB4C4BuLvRKHYcCYYvg1GA2+Mq5X
1/lSdV2fcR1EKKHemOzq3peyQ9qf2APXWTEYbCEl1VQel+AIXczisGy1Uayu8NUHUFur6fNanIm3
ocHHkrJcn6TCDp7AtOb0cXpUCnEj9NwaMfmgqxHjCpeTRMYyJzN3nLh2V+eaL/XyVk/X2p17PbNU
NM0AQ1FqCWZ2ZlqXS0G8XePilXcx0FOFgsbBedHVIbITSc8l5/Gyrk8qKBZw+yJVRTPqMEGjMkOL
MSr5R826XfpSKFCFeRYAVN8ICNdCLvDyIZEhEGt4odzOZxyFQMizzXgZi99jfJAjxQiIGDf6UPys
1cvA/lN2fx6Pby1rQcgAIQSC8ZGe8lujQ9kVbDdg34CNZlZHS7Al0ckgJ9UbDIQyJFftux2oe6Pf
jw1/pbjvbsErw9S1X9WampXSiP2y7LjoOQ6m14VNddJN2uBoiuQKiiGJzsagzgi9DL2nI5Bqqqsh
3hohaLnE1S4RL1H9VLMvPCRKJ94Bfm4KkGfhIfktuurw9vibV8/zq0+mwoS2HrupLzFX8oD8qIrO
qHB0O2artL02NahNkI5TNKYT2fnbNYmmsewXoUWyQDtIdmSB30Bowbr2FkgOmhczCGeE2AD5OfvR
vmrNhQG1KtB9eqkFTzxzwFtPLg/on9k3R7l/mhZnFNwJL8HHs7GyNdCbjxoGDnjwstG0bGhPi7iK
IbPh5Mt+Cs6SsKtj6NyIp1raopNfNwbwIqBBuMBY6qwJ4mVKmVzCPkQbcuGGAtTQIPaW/mSh6lEM
W4QWG+a+Ytaroy2ZJKlaahYJ1aw1ala25uIz3IeOhPbmDCqTj2dyLZNJaA7+Ozo6UBAroUuLQcSF
mbwEEAPjldaBduquAKChETuz7U6Q5lO6nQpnCyYWEHuUOpXm1ATNno+7A2RVN1Z3LSzHN0FyFzVm
AB/oQoZUDDwEv/FNMls+aUpQIaOaQTF36HjFUMFG/gHJZeiChsoeYEFwCEtAdm4ELSvPHrxA4GFf
QAiWbnkGYrbXIgGrXtXniH9mjTGAIGUIkT1+44G1dg7emKJuz6SeSq0RZDhYrZzqwu3ea8JGFLc+
y+zjn41kJkBgo99iq7pMDg3qHCSvLKSNyYWJ0/92swtpEDQNB9kOMFGoOqONoq5NyRZR5H3FHq1X
12ao+K+diiqZiTQNO7tqPNtD60H1sWr0/iPsnaY/9R60djLIAc692RSf3NYEr66lKKJGhZoPgAvU
7RYGc97PCuAsfHacwIwJxSF2RmOTmTXv0G1HKKG34nP93rXo5VogVn7U+megToKPx5uN2tpg6UKJ
XYUwBcpzKh4F1HyDrUvptGjkfeVU4CyJdMRm43tZmWiNf2yJui7uLFHH+MQtIZsJAw9SsJNeq7sh
M4NNSN6dEQmtkaQFhrQMoqBGTeu8hA2b8mjo5/lzPu+HhsA+WGkDQ79ihRjA8xDq8kidUscv9qGa
spEU+dy7PH1CBEGsoXTw/JfzhcwGECXotxQQSYML6XYnlJMoJyDXiXxBgdKDExuc4sEhHxuh3BBM
qaABQZ82RyqCqNBRI1GhJF1jZ8d+ZYr8oeCtmnHV+XfLbWRRqG0NOyKkhvDKhWQN+lhp0OcYzXlW
hXXka7Pfsya3xbNCBd/k98EiQ9QgVPwHgM/byRIyKFMIShT7SWfNMroPEZtuTNWaCTRtoLMLwnca
kBO3Jrg6QLNr3MY+cFYgkpztrWrRyhyBgRm9fwQtQDDgtwY0Lq4iVORivxgcdKlOf7/WwBDjyQsR
QyJ3Q++NLNPSvpm72EctfEo/L4Vq1u1l+ksySbIUOE14REGA7eB9TQ2jE9VsUZkq8QGSE8MDq35u
cjmvLAXBbmAlcB3KSGhQMzUlmpAJZeK3qFszbzW6eNWNysj9xsALRyQ9UOjDREhHnVZlMpRFC+oW
f1J3xbAfp30GvrNj0tmPN+DqUJA+FQDdxZlCz5bMD302NXniK3qKjJbW92gF2cgybdmgxtKxYiLL
LWwIwV4dPzkzTau/39+CAJE+IubKERzP7YqUaZxOCh4ogE/YsaKr7Mard20I179PPY8EVPKxOfD7
fXOc0fMsmyOzladZsyGShDJASLgTNcpGHqQJy6Rj4kfscXrmchNJg79fbOS9WB7wIxkdZlRU1WpL
UCVJk/ringuM4vtfktF+bT1wqiONivIqLg7q9msGpuykUEv8Ij818amNrL/+fjAHo24LrDsCdLpr
LZhHtQ6TAN8/v3ZuJl2S18cG6KYwMgJ8toLziZzogI1QfjTl0RhKdeaneg8lvMb5XbXGzOtCps8v
SgUaQvNP8Llh9O46h1kAAwCTQiKQnO63RrMijNJZUVBwexf344GBwnP8Gr6mB/EpOTL7BsLZ7Y/5
+bHVO2+DURI64P2GMBfEu7dGo6iUlFlW0dh05l9iX/j1+OdXxgQ+FGTUgdUErJ3mRKnyFpu1EBYP
PJi5tQRW5yRbsL2VIZBeJUSvwC7BKyh3y5O2AMa8X7xxz57nX8HGbqEzQJgdFkx0IJxC4Q1tsV8E
EVfPzrHpAWEthsUT98p7/TbFhEILqtloDSx3WwIw94NBpQOzRZI+SAnTAfkS1qqcyBCDCsrjyPwB
t+UmQeldrI2CKkk3k1YyGKAPya4HcDkNY9C5MAYRgEZ5AYJTR0Az5PPj1d+yRN3BYtrH3DzAUsLs
fwPuEAqGNFsV4zw2Q37m6rGGBcKAwKksopkHFxhdqxrZokPRVls8ADbdZuMsuPfg2x+nxpCLfBsu
Kn68Y/Zp+VxFhwWMHoP1eAh39zwZAiJf0sbFkRLM7TbkQyaaqjhYvKJxA3D7Mh6IHRI8G0b7saG1
4SAcQv2YA/cTWsZuDRVa1NV1VLFeXFjSAB5ALymsIn17bIUkf+kVQSyBhwkyQ6ilUVsy1FIBXQUN
64Vuxh1RmZbxtrUCxiyczSbmtRFp6AxH6gwODbzl7Yigw5uhasSyHsSfZyhrskbQA8ezcfPTmRfi
ZGD3RGcOYXoTRTq0Z+e21SY5GLzyc9hl5vPizPYHZEo3HsL3owFJGUk4oCGW0KxTd3NUIZMpyPno
fRd3T8LT42W59zKkBhHWo3sKz0YcNLdThWRDIZXlNHrjZIEcBe1hk+TMkjVsxfj3G58YQp8MyZ6g
q5eqNQWZGuR4Z49eDMCJUf7EPbYDDuDxaO6dDEZA2AGuUJzQiF2p0Yj5UpURjGQ7KELLhnpq0dYA
JeJ2I3BdWftbS+TQvroB+jaTc0VdRk94z53+d/CRG8If0Y1Vvd2isqXKKnCzW1PEP65MZfzS4b0B
U8lT8ySwOmP1dm7KNtR/C10xH8/girPdzCDlbAvOtUqZYGw28mcxMcfTuMXMQ+PP7wZERTUJlOYC
pSFzd4qehk7vfgzfejPas3a/A1tX/+3xkFZu69sJJF5zNYFoXG7asoC9zm5iG9SWjuCwPsh6dmii
CJYNH6R7L+nh0aSc8dB3Wsxyo4c+wTo2che5K5QyF4+HcvQehx3whI5qs7qpDFb0fcsziY/fHrQY
LXmAAhzyBaG7Ha2W5HnMMNgDobcIZvm7K82phCl7GG0NDelzjV0eWTO0PNzHE30fqNxaptZVYXgU
TVNYFlNLTZxIctRl3prdVQfFPQUANcD0ICK6HV6V92HSDTxOw2InOng5euBvko3kBOUAuddLCACz
6G09i43xeHR0ZvZrXYHd/of1A3kW6gZL+DjqGiGZvMSXZFeNDDvzoiNgAC5zEM7yiz7uBOexzbVD
E0kwxP6AnRIc5O1gFSQl617LJi94BX2Y2+nacdpHW0czzZ76z8jQ1oceMQCKABG8NcNXY14sPMxk
vmyVbmi1UC491gdprxmNO+ynvfIU/1hs2QlPwu7xENfWEwCm/7VNraeSF6q0LMXkyc4ALnIo6O3l
18cm7t9uOEGR90FnAdQpUCqhbOQZ8JBiCxuNyemLq+5ip3NTRzEqR3yGEKutboQG5Nak9+C1Qeoe
ytlUnLoKBkcDxCEbW4BfnbKr4VBeMTXBHEwDfp15sevn6tJa4WepL7tBV3eLG+9rM93Lu3o3OZnL
vydH5SM4zl77tHUxrZ00yKgRKh7UxJCvv3UbVV7aSiCj1Oz4tXsR96qVuoMb+82x3fV/W3z7x0uv
zFHHi5DIaVkW1eS1f1pXe+ngq4IdW5xXuePT+B4ds8+X/GWLDY+Gf9Jmv26Xq9tjXghVqVJO3lCD
0stUnWon17pemKopm9y+fRF1NHOkT1AQM4TzsOf26v/jXP3qawT0DtkZmhAmWhDrlG03efXiqIOB
mHlmrY0tQrbAnceS3sn/2KAmt4yrAWUn2MjPoFMqPiRIoRWHYniGdvRvmdUhRxxvaWfSEPj/TO2/
RqmLWVZCmcu6FkZlHSJIPxZ//lSdxmV0oAoP7E/cHvLPxN0LH7g1mUovt+7Kx6PGg/7Wg8Wun1Kt
bfAB8wkI1n1ryL/QzdyOiIJ1APA/+2pj05C9+X/P8z3kqm0GNgbRLbIflso4cWy13cbhsxrvwCWB
C1UU+OadGEhQj23Q1pOXvoEwZwcs265yA7cyGie1N/yG7PG78eCKAlAfKda7lkVoaEWsjC4GD4zs
J2FAY48uvI/H5ZsW6rKv7Mdfcm8EPwlRn16EW1fy6gl0ZZ2clFd7MwxQlkA7Ea7k3FDAJfmHCC3s
wt8pr/OZob7Uv9AYt4XxpXty/3HbK6uU25YxErILN2B+AwuqVxyOotrYDV7jjYkOtHfh+lVuxhdt
46pcv8f+NUxHlj2jxREAVpPHnoMD4SRULM2orNFU9dqc9o2+RdO9Gn9cGaRuGpx6gJlmI4Qf7S41
tGNgqy6YmeuNCJ1MGO1EElGuATE5RHJo4v+xGZHe4njIX6W6CrGtwmIqS653NcpBpQEhrsdOu3Y7
o56BJgGkCPFUpLwmqVqu50qYQ8+7UWycpGsb/PrHqUtxiqQEraX48dQFVes7s/FeX41Cr3+fOqhJ
XAyBR/w+f8j183SaTIDA6nPyyZ3DS2f8wf9s7fGVByhgAApUGcAdCQgRFT7VklgBJi3wXl84c2vX
TvTWfmiLHoNt95f8Y3N91h6INwbJtr/a1l3Hcj0fwCCeinqYW9wPJtWzT/kFAujCZ/gUCibRG9ga
58ppAtJ+4H8lMAuiQkiFwWKVKlwzKLw3Bk8DsFun9CD7g2hDqYU7So721j81W8TrK64PzCLKwuiN
BLcfT+0woSkjtWsYzuPa/fwG5QgCK/km+3K3j1vnsd+vJC0INgBgNQ0VSjQpUL65NLKkLfh7r4dM
xcsw2xxrDMJuHFz0h+SV2SR/f8HCZ5BaJgJ34D+nAfsDw8l9V6mSN4Vm+AyeCbSUVWACCvVu1uvc
aL7/AW3P42Heb+8vFhiQoYBBjzDW3nqPFMdzP+az6rEiSOre5i1qWjJLt6eVCHAC/AR5JjyW6DFN
/diITMeq3sQsevArUAGDcboKeMyNXMy9b8DQV0Yez3kQWlD+WOSplIMtCt0c5UdQgLPJ6EMzmy2j
gGqE9NeBCcoxSC/iXASSDOQAt7OGEsPSdHyLaDp+ruQ9mg2lZCswIeEUNXPo4PoPOzmB0N7a4EcW
jRRIPOA6afwFXJmCG2W6k17YSN+Swr2/ujAQVEtRaSLMDbSaOVf1ch01sNVwJlrjJxvlOvFXjReg
vPEeW1mma0t0QSucxjFtB1iSdBVYdqdXrGO3GP2vMdtA99zdLaBrIMVZ8AgAyIBy8O38zX3BDTV6
RvyY3UWxFYIcQX3/y81DmSCb6+roZWqNLdJxjnx5X9jN8+Mfv/9+VLFJRIpXI0CCtFxUFHUl3q1x
7GuRX0mKLrdOvWxsGnJ53/iYKqJICxj6V9rkDs/DtTFIfvqs9HNgvwGAfB/bBoJsG7tlzQo4UKAH
jKAFcTbxiatp4tKg5dKmLP1WhwhVxupR5CrD7vF03R006HUiCDgBPUjIzNDvazkISB91kvvaZIfs
YTagjQHxb3YL0E7bQZ0JJG3k4UfeDJD2ux3MKEj9OINu2ycSSi4C9wncpo0+bj6l6f0P+BtazoHz
wfIQqRHqjFnkumJ4Jsh9WTFFKAoZzKm3kJgEjXb0pO6HnfBcAhE+6G1mV+VxSfV6Cw5ydwfS30Dt
oUpom7gJmdzvzPfRiozU0vv37rg11i9fvvZD2g51C8VNxzB5p+V+bfUWZw9+txMt7qLZ5T7HP+k5
3i/e4HWuYj0BQmAzjuxCNWGPPtLTHzd/AZG8rrqDA70iK7djeyvRT6sZotbzRQkF9BvAPRKExqhV
l7taqwsVEq3P4DDfnUIwUrzJpfG70Tmj0FUd2E+LR/bq20doNEZq8rpkVGAJhPgh/pyamhlYgfXY
5elTm4h/gu0OZUhAPtFXSs9arbZFwI6lP56Vbl8bFeT5IiN4T6ONQ/ve528NUT6v8nWRKDMMQWhU
7E2mcgbZli7sVtaYvhy+BvQ1v6D1IaoRt7Oc9A0jBupU+rNihMgVDzYIwaEjhH5Ba/pbhg+sKUYl
a4i4oOANuBNlLQ+1gQlGDYffMfbANY8WmNf0qX+BdvGy9RBZm0FCSYWmORbhq0ptJHYRq0BgoHEw
7k/Qu9DJvyA00d9L3eahbLGvPuP3rZfiXe6TjBC+gQ5QqE6LiClv55NLNVlulLj2ibHQ7XahG7rN
bsQWC1sdcg67aqfuQ6/bpS5oVMAsdAgznzUna/SjLUDhFwvB7SZHFyracdA5iH2ELPbt12ih0omM
XNW+p5AZeOv8wZQgBl+6Ev7/+w9km/XIDEFg/M8/qfF7MBZjNjkr0MENbABwakzWjP0EOfeNFaLv
KEwVuhllDmsE+AAgS7cflygjXw3D0gKLqPMOClA5WN42ttHdfoWSGOoFIIgH0gIAO8rhArHtJwgN
RH6E7hfJQl+QotmBLWbfwy1S5jt/o0yRT7m6cku+z3ukECKAUPUQLcbv4a9g2Kt/SadI1NGgIoMj
ESBt5M9oBOfQdo0iMVzkl4pZtjZe8QeFeWI24gdyvNw4DqwAIYq4XkW5FTN3OxgVa8Nn7RL7sR6Y
W6qc93cc9evUyiPKjwp5IL/e6Ms3qPe5P1U7s2TdfXxa080YX5OFvl1AociVji15O4yFF2upCgEM
jp4YbDkRvC0vmTebiO04SL3qw1YD+NczhJ44bDQQ0BEWXWAiby2mTdE2dcvGPn+W0avqsWDlfg0t
YJas1Mu/S2fRznR0On4q+yTUd3Vib7U53p3omFwZYSwEnQmT4R1WKkg5OUi02IeMBIMjKLQWX30C
RVlmPJ7du/Q4cUXA71DywN1Bsrm3Y2VULWsn5Pz82ZpexLfirKIG1z+H5/FZ3om24i5OZqb+cG4g
BPBjk/zrrvJB26dWNwYjl8YIsA9qGjwHTenn9DSZoNs4I08Rf+ecxdMsxkJj1xAcUVj2il3mbhXv
1rY9fAu8NKT1BufZ7SRo8YiidZok/ryP3eSl5zHpm0VlMhLaqyB/B4Za8qDHf26NlFXYBG0DPeaZ
6GKm5zIxi5fkfen00RmfmtCOT6DA/yhfmA/mY9yKv+8S9l8TLUO/E9y16MWmadYUvkcLigQYtHye
djGUX96gllW/B0+BXhfvvx671ar/kmQ9ZhOxAs2wrrQ8anbaAMDyp+L2r6lRnoBVb72tAHP1FCJC
Z/81RF3VMt8zJbhSEkTafybRuARm7y/H4ThuHdl3Fx3ZJ0CWAdEPVjUIyN6uXsEsY1AReLQ9/RAc
YAp/PJ4x+tn6tTz//r5KecfATcBN55gxwU79vbwR8q5vs6ufp+6CsogTVGvw+YM9W8FnZ4uIwHft
G/OuodoY7pEiwQNz/hl8KN9FTsdD0M4kna+dx6O8qy58DRPFTAKTR+RAD5NJInghWa/FDPcfijsb
ktd9iw0QuJzjl9ra4tdYd/srg5SDSEwzaII6J7658DokUPOz6CyVWftKakjVU7Mp6UzuvbttfmWQ
uhfRpJiwYogRgknCms+aHe5b/9di4MVrtbtg4/xe3WhX1qgnRinIA3bfl7XK5w0RUIDhj2T8ebxs
q85/ZYW6EIUeurdqMyV+7qpP0Evxtl6yd+Uu2i+oExik7kURCbDQf6KqofcHlEutykpMAeXEzunN
yZmf062eh69kwKPFonb1khdQqIvgHaIDuYn0O2SKzdZs9RShc7rXLDRa15fZjMxvjMO6wgfIr53S
ZT0EAi6Il/TAmO2tpOLqR4HyF20YaBcjGKvbowaBSSWmMfoYFHtgcDkAlQ+Fr+FX5mT+9BJ6ha8h
/miBmmn9yun+lO+tk18Eq7P6XW9Wx/Bn5WwFJKtR2PVHEUe8ioyFgI/DbMJHMafGBimP2RodNJuj
T/JeF+3H/nZXnCHucGWNZlme+bgC+DEgx5VoxEaMh9/PQs+RMsgc9Imaj83RlONfIea1Oep0XPgZ
a5FjcL1VmKM7vf/i7AiOEJ3GT+HEWt2P5Vtj5XvJ4dzgVOFwTA5g8+b10Q2d7lUl8Cwnx4ts47vW
Ivjr76IOrziDSE3A4rtM9sCcmJ1oCDsBLVJQvQIW5xK7Keo5glt8Mha3l8F1pSvnyALk6Df4U1sE
Uf9D2nc1R240Qf6hQwS8eYUZRww9uUu+IMhdLrz3+PWXzS9OGvT0oUOStNLLRqCmXXV1VWbWc/hL
ccR70QcG8ZZXo2A688ufR7m6dsk1oUyxSgoeoq81+WM4bwvC8tNXylkj3gakqbpmWGW1msCYeILy
ma3sdz8lW7UT74MbqbHc3eW4KGfUC2KipibZfXAF0Z1gD8iTRbt5F7oTclSKnexf/2wvNdMBXtqk
Dv0094nVzrBpPaV43s+ecui9fI924o7gDB7gOD+LU8WbVBJV0P7v0ip1qns0iY3GBRtM3MePy6F3
4gfVzXe1271vj491T10YopH5kMsPdLHH8EZP80Fpsa194o129LBthhFFkfYEpAoIrBhiz7WXkgDT
MKRyjH11dDv9Iw0+A96hZLwVkC4noj54LEClgZzZC0coRU0rCJka+1LniNEZYluoL+ygab09EsZr
AbVFIOYNvEFVwCPWZvSylce60/G8lo7AfIlODfWXBXV3brdgniVqzgRVn5UWzY99tLiUwpcmtNE4
KPHm7qbgRH/MqbsYE+XOTDSOKHvJ/LaUFl4bn8zCCdKX8R92JyL+HARGon0MtUKk8KhrHQJmY6xL
KUCC1jlNvxr5n3K/vg2ASAxBMQUJAvot17T13A16HfupMjmYMb4FhutH4Qe1epDYQFKnYDjbe4kx
72ioAVAF0qjI1H2DyS+2rBJaXZ4p2EuC4MaLp93Uw3OuuBHPRzP85qUd+tUngq6gjb0R+9D0HdGM
LHCD4FTzSu88K9R+bQ2jyucIuyi3xeD+Z2q8Bgrn4mWb+CaRYoGvimJ1ZETpkOFIgMw7od+Kb6Ve
zaMoMHwVWQ/gFYhKGE45dcLBKpyzJoZLrJy2um/fRh6flG0BEHaUBJDOppmdkVmnSwXRa7+KRreK
BlcIOSlG1vsbgwCrCwp+sgKuODWIPjOSUkRSQz/llpehAa3mBOpt30MmRTgqPPgM81RcmCMLd7GT
yyUxrchAoia6t3sO55256BffppwGGLmdHIBc4JfIfql3zWl52z6GPAPUZVtkigJ5dMxVkJ3A7TWn
fdyeRfnlP1mhmZx92YtSrmAYwUt/a97HzxMHIMC4Ly6XnPJM/8cQhjKrkS1DsCzFNhqfm+Eh+hw7
z0pet4fC9Ft/r4hF3xdGpMhLDktStgPmszc9uFpI8Yq8tD/zoIA1DjgPioIg2663VSuERVlAC9pX
xX1mIrhEu4qal4NhzhtedQhOoFN/hcKy6iDIyxIJuDb3kthDla5E07TcmSOv4mUhmOfkwhY1oHgc
xkToYQtoKODZIs6xZ82XDNIjEHl4oIJtt56vRGtJWaME0375nYTPE6+4wJoqZKMlMAbRChwLsv5+
JJl5ZYgkjHvpU2gc2+Zv8S1I7lJeVo8RlkJC7G9D1F0yDYoG/ZcZ9/if5g2m0sl+XARPD1xeop01
ZYjnSJUW0thX+EYzbslUSrF/1zz1x5GDgbv+OpG6x5JooEkAJk2t9wKwaVslyB7mr3qGaratyPvt
s0i+sH4pEDI9IEHfLQauYgghl0d9WdrET6wXSTunoCN5XPAGaxhEggJBD3LUV52kylAxg5bkzgpk
A7N9gX4pvK17xZxDGAQuqm5+l3aBQ6QerXpWjXXTdomfvn4Bin9qXM3/DN6iXfVqneqdcNLv8yfj
OXS354+RiFzbJUf24uqq61maNYiq+OFrCOqz6qiqDXlD8VjJJ7RrQG6r4Gn2MB6VsEnqGUDdETko
Mt8XNvWmG5ZcwlhLWyjtu0HfR656X79Moj3odvdYm+j5Ak14e/wxf26Pl7VfYBV6cWCUgZBNDRcd
0JYo6WW8Z+8wyuJOKTweUu3ayQFzh9AYxXGo1WBF16OrQcNNhS5OfeOHhGz2Py87o2oKeSjSpZmU
bSjfoOklRDFifL7/o6BeM9nzaKNjEvKQ2zPF2vSXdqhbTmyNNJ7NKPVl7020OflhRo4GCj7o7I17
h6hd0a0Rm1Cv9FiZiGiJDVwiUiaO9UN6Nn6kX+Kv/LdkuKD7t4a9PSZGXAizWH/YxhJB9Wq9NuaQ
qLWgKqk/o1zrG5+htJN/DR+i3aPjR8uxdh0nwBh6V0JcGR0Dr2jf7dxqRdX02Aj2J/LfzinjOD/2
LF5YoNZo7pseXDhYyF9BYM8fusPiVAfF+x2hf4bgmsgMbU/g9Q24HhK1t7Ow1+aJDGlEDtx0iyMk
0CBvypm4746VtFe/nDnKQUAhOA+SFmYmwlrUgG2BZsI+tsN3uAd71/qn0Y3dH6GHHg5Iu9bH8G7w
Xr4WLiaLdQjQ2gnMV8RHqLNR452bvLBwE2e+1D5M1Uk1j1bLSUExTEDqDYJZAAWjteoVz7Vdsqwu
RwB1PO0HWLW8pruMXQhpA9BoIdyIVgXfpIoLZwvv3ldxOWUAzu7RS3041MMZZ0vmCcMwxwHqAuIF
wqSlAc5RaAli1uuZP0p7rT2PiWfw1CB4JijXF5qZOTUJTEyN1xYnmBB4mTpGPldGaAe2LAFQA9lF
2VhSvROyHgFRsNdugl2yQ68EwAHnw+8X3j2oMC6jlS3qzo/DvhBqYgvy6tYvE1DIm/B28MWXZach
wZrdfEqHzoUCkhfverd/SpzsULvlS78vXOVm3qmHxhtIGQIlvKd5V3HP4XUedj0Z1PYv9KZCa2H8
wFfJFb0JPFt0mEUyXbcbJ3B/lPciknGvls2TtPruDEo5gNXMkE19sWmn2CxVNFxANtPt7fq2P0k7
86g7Cq6J0omc5Cgd0ttqt7jGje7WjnT73p6aY4Sc9F5xUdF3RVfdlTsg0Z/E0pZ32YME7Fl0AKkS
P1YBgjMG9ZmXgyXTQf9qJLLQ8dlASIrzvP7VlRXMtaxGiGuAGj3MPHg36yTLEkTKcJlAGZROasxt
kwiygtdTdT9hHUInHQ+pYnfVx7aTZ21LSAQSRRwQxBCkrYehCFM9p+hw4lepH2lHQMCARjZ5yA/W
ZBGdBmDWkRBHQLO2ks55GoS1gWqGb32iMfL2GFhfhyw1ybICOgO3uv66lqWSXNYislgIkJ7Gw/bX
WSsBDh1QF0SiDIoT668PeT7MclrjZp93afNhqH4RukjZuVw+GMvlXVqiTuA4ACgsyFgIubWPUWQD
1LU9FNZiq3jY4JWH6gHe/+uh6Jkg9mJfpn7VekHqleHJKPbLwEnOsKyA8GuBDQVZMvTDXVtJlzJA
XVlL/Sby1OlsBY6lPqSytz0W1mRdWLlKf0tVBaAerIyDL9V79GaV9PttE6x9hWQ10orIjsrQc1oP
pEGnoQkd7JEt8QyPV+FjRFeoLyPYAB0O6Dda6zCKdX3UExwJs9iLAJ8ItiJ5VrtLZgc9M7cHwloR
FAhATgMvAW9aaiAJlOEbU8K615BXHt0AcnTaqeMpKrOmS4eaMlB84L3gJK6nK5raAolxHJQlti2n
f94eAyv+hT+E9wB2DPAn2iMunRAs2kI277JDRP/TPM/2EDrycmhidFl+1A5injhiv9deOJaJd6Jd
vaHDE+OawivvCncljhD+DgcMzLKl4RatbOpTU3i6cOr1fffzYHGGytrayA1YqLkBDomhricSyqpl
h5dL6ndoIhDtkefgifWyNgTeYdgS3+1B6FJoWsWk6Gqkvimd6o8suJEyj/d8YNogooQQJkPyX6P8
ZtmjjVeX5oh135Gv6W+BDEhVXuNv1lSha5EOSCEOO66A9VSpaO+Z5BaeluCjIZldN2cjft1efsZB
hV4oJAlJxgzVBep2GUtRyfpQwOqXb8hgQDVCQ+5cdLLM/bNtiTEY6FLAAnIWCN91MqMXgVAolnWe
Fl3mgxIC2QQo3kYD5wHCWBSSUYABA+/xKwDoBFqsMM14E3e9U/yuupvQOoS8kj5rHBKQ0iYgpshd
0DAJLUH9O8zKzM+Nm+oT8t889gzD0+As/m2A/ICLidLHalbRozvzFQB2FXvktcxlzZIEqRcw34BL
vpIk1PVAilSr+H57LP1JK09FdkL97Z8vN9DVpDm1ggo7vXcFQ02acIHSKkwE44MAE+PDtgn2QP4y
QWOYUsMSQtFsIOZakAs/H52l3lm8Rj8sK4hVMVUQSyeU6/VyVENnllqmZL7qoaaUIlWuOLHBGQpr
UxFxbrDpMF0Qv1sbyaSy6UKQCfwFm3d4bUXkcDgZbFbGiHAdiQ40WuaiuLC2EYVGLKtFlpEILwhP
M6B/D9qLLtszMGCz24ycwPU69Q+9Jkwa8NiIvuFk1vbqWS2i3sSYhp/6n+ypQOh9gIxf2/z4F1cK
kQpE9g0yjiB+UJamsakGKyxyFMyC2vlsTHd7o7FW5/L71ImsikEwmzzLfdG46UsfYWU4cKIxlgkd
JAz4eXAqNTrV2sWahpZzGILQ743yBKXLYfrHNSUs+4UJstEv/UqtJOEk5jnJACHhkMVnY+KEYrxR
ULeJnkWB1ZgwgVEg/sYo1PLfjALvIQBPcGWJdHKmymI90Ywa7FPxHaMAuOXfjcI00H4KFR8wkKmD
kgXIos25lhO/0smpDd9l8HJlrHvXUIEcxi0F50IXSeJisYxWUL5tCLKt1nb0ZD4P0XnkaRWx6iJ4
AyMHRAoFUEeiHNgoa5mKDQdTfyCyt/itDD3de4gcz4Gdves8EXKyxlQ8iQeYTAARCFuAsl1vM4j6
1WUkKd98k0a4qY9oXfNVJRzn8l3eoM2AFQc9PZDQUWCktpqUZJUc5gB31J66H3zhAH4cWpYeq/vS
GfdFAikq0JdI7snOwdtLvbeXH42jnF4GTzuE90jJA1x6NPaFkyIFlB5T9xUFIifZZ8fha9t9sKpE
4FX99Vtp2E4wpmGh9simyA/GTyO2+8Vu36HgmL6Yd8NH8LP7mG5rKEo+wD1yTLNWAyuPZp8GJDwg
jLJeDb2KQ0mQULcsF2eEvJONS7I9h3aMdrbP3R9rcqX3xJ5De35un01n2zrjBsBlhgcT9Dsgek3D
Y1Dk18xeDlPfkl2z2y0fXWaHgxP/MmGPc70xDhThkyHNCfCgJtHZzjYdlzzsgMqYNE+eHqLaUz7K
yO9Nu+fVXlhzemmK8g+JLqdVAqF9EBDKV8nPnioEmryFYzzLVuOhTq1aRksKNgww6rL73o92laPu
kixoCAxAHxfWydqioIygOIAnKN5OdO+nMYyrWdMQfVT6Y2zHTummz+lRtIO70q+cYaedBIii82AI
jJlcWaUO8TJNiZCLsDojFWrYX8aeh5hj3EgQ3YMAPsGeQMCGCg0UQU/HMMGToFLs9m2onS7xtjc5
0wIa6hJMLMpxNI60ryv0ra3w2oT28lASDZ7qnz9rEEf9bYE6w6ZShS0IynjPzs6n1e2Cm5y3pXmD
oLZ0sPR1H0YYRCC/oWFrM3ws/2olLkZBbehhmYsob2BiqUB71CzPOmwvBGszASsqE8Yv0SKlKqJ6
NUfWHOO1HAIx2ld2UJ/T4DiaD7+37ZAtQ908KsnDojAO7TG0FV67VDPQrNKYZGQAJdeAkpryuv19
Bj0F+jAEm4qnE6h9JnWDVsFSlpVsYr3P0G/xxYN5Vtxup90MB9nVHlLQnvSn+NzdLZ9Ia7tAOYCL
LuzDHRriAFtu7NGqr9pv/yhWguryR9EXCYoFXdCq2ITCXX4QULPIT8FO+hEcRF/2k31/jJ+2LTIc
ugoON+DFeNODBE9tyZzAj4UIszANT3LtxKWH85UewmPVPW5bYm0cvBtAqCZcIJVOViI32nWTDvRu
dDSPGsopTvPAbU/G2jWXRsgJvIi+l2hAbKZrsb/j8be/1cXoDXn5aSqw7ysAHCry6dnL3NxOb5R9
AnbKu+p2vvjVPhT3y430U9kloLfkDkou4HZI00sHdLjEcYYMoo+MRl9/zyV1OCyxgbO18FssKCbc
RL8jR/upofY44bLMvOCk+NIuz9FoA0IO3c20R8fz9F69yd8mr7wLfuV33W26Q1/RFwuhgru9zt9B
9dZEkS13sQZDtIhBFGKhsXs95Dmxq7wQiTtvhsB3aJun6s3qbMATLWc+xsdJuB1/o2IJGsLBOG7/
Ft6eo864AUJUvJA9l+NizV5jNzlG/7xScbEUV7Koglh1EYBs6P3i9mcIzZ8507m9o69EUGMNzRk0
AUsteh5PE3R7epA8WK9UoQZjqZGV0hcHsqMLJDZ476Jvnbz//2646qgqQXU1HEzYcNGSRXb+QPLz
LXHTW9l7Dm/Gl7i2vyAJLO/Se/lmhjLpPv05vGQHXus61vtstU7UrlwkMWzqHnwXFe8XUtCVXrt9
eu7vhNFG18T99sZj3fR/H1CIvqxndkSrRqXJQCEoQLT+0fMag3M+T0dDih61TUgG0/2ebwVnekr3
GSKv2Zad6mnM7PjQVLdjeZ55z05mBHsxsO9pvjjcctSUs1RjYKVduRb+54OMHB7ktxYi2uPeui10
e/S57ejIfG3som+i5YXZ2pgg01/AbOMiU/BzOKTH0JEcHo6AaQYdPgh4B9U6GrCbGb1VKQs4GQ38
KvSlclvxALDJf6DBE+clxQKOEE2ev2xRkZqhzmMgBjgYwTlzFyhUiDvFN334xRgqX7ycEfOoX1gj
buZiAs1ZmXQwweCmgPvC4/togEph7LZ3PW/6qDNWZnoitmRI+Z/4lO8r6I0LL6oIhv62HVbQApgB
dN7w3jXB1VkPJhrwukIYhWWCfM6EG6WpbC+U76eRY4g5ayg/Q3pGArmFrkKUMSqs5gSw685AcXXa
y7KXqHbIy0t/p+np7Y30PRJESBHhcUOtTtxH5TCT3n7yw+TPB/0U7cdz+D4+GqPdP+QP6Atvx5+g
fy0QcC8e5l2JWLR/qnsbbc1cNKGxtyf4SjkX6GKIQf79g6g4qhsTMw3JD5odY2d5Kci45b65SXbp
i7pL75S35GHhZlHIsm3NAhVhRdmsjCAXEGpstE/uPwO38YT94kj+r/ye56FZS3s5QvL3FwfCaLrc
aITvKS92X1Bws3nqxgyxivUkUsdhaVXoq44wUbnlrQUsxq3VOr7qpjfyffNYQ2S8h3BEupNOwVt4
bE79UfzBWUcGIGu1juTEXowyywE90AmBIjtqrrpPT50N6TrcrjzPybqRLqaTvhfaPF7kMciQAfOA
ylYcXlvV766KG5vj251ejGQIl8bUC4xEuatBKZ7wVAuc6k09oftGeaseIS10mvbKk+aMu9mN91lh
q17xmeyW29mdbiMf2HDofkOM7zM6FA5X6JyRSbqc6e+X3cXvm9pQ/x8tRnZGR7QTxwA72HTzo2yb
3vaqstzf5VxTh3MphjrPK0xF72nH5h73P6TNZ47r47mA70jgYkCh2imDSHqanqff9+lxslt78AYs
7RcK5EfrLucENbxRUQdykLq5jiPY61zds4BfJOPikRWJC9naRdSRVMXKjK0BRhbJFm6XUwob24vD
UKJanXpaoF0bYgnDAAkLFXg8d6o7PHvKk+zprvZa3Ylo9uEM5+J2ei3h3vrfHwbPj7JeDCAqGKgN
oG4OecP1mYeUZj2hNTqg8jIKnGjUXLqcITIsaN+NoNFZF6A2GoqHDtRSl2oANRGSDtp6vgX7AD0v
DmgM/VQ9h0i9780HKfIEyxZrB5rrWuSJ4n0R5M6hsMM3ntg/w/mQjozoBo8yDzjm1PWpFBboE30E
WLsNeU7geThu9FpJEdq1lwaoExcqwihNJTgUOuCi+Qc0KffSz/xg7KJfnWjvn0vkjL3Z1/bRo+Yo
il176W1yTJEeuMs4lTlW3Lj6LdQ5mZZBKIAtSP0z4ST8PC+NOy9eEbvjfdemdhuRP9sLzkpLwSYU
z0lxi2iir7dU2QiKnkaEQ+JEuwnqLOhwICGU3MUQGrOg8dAGdjzHHLOsZUUpFfQ5qBSLEBlcWxUA
Gx/ilIAbYiTmd8X0rnacgjD5BOUPUHKGLLEBCWT5CkyvmaNaGyXgMl35UNtT4EoJdOxLn9B/OYre
ZF0oU+g6jvrUN3ESMpDr0YxlW9SRVOV+U7tIs6VQa/0hdiegpjiLxXCkREoMXggNIoA/oRLZcaYG
QxOgPNwmhyK25T/VfYAkVeSY6FPzGGLxfiz76Y8eQ6P2kCXuxJlTho+FViNKAej3qAFnQR2WVEeb
xCGYc/+9LB0rt8PEznhy74zJXNmgfJxeoOJWT7ABEiqqkDlwKYWDTskij5zFM0RdGGI7zHlQwhBq
7SB0EOIuGkeVSJRyzjXPELXZA1mvhVGFoXHeLyIaJFbv4+zqC+dMMRaH9C8FQAEgGCBHqPFUQqNP
tWTlflgnNrDOZXvqmzM3D8syA3ywBNwe1EUsOhysQqkqEmjn+bV0LscHxXCxz7mSHyxfCHCgTFRM
iK4sDRc1ukiLTBOVLXgIOXH1DwFq3OiOJNomGBIQghPsItvXkNjcPmOMI7ayS22/uVuCUAzE1G8j
lMGRv9JBIWiPPGwP455dmSF75iIEgyRhlkShhKLXacfDqbC/DQVFMJPRd4Iuf5TW1AJjPac+GIGy
z8MKfQMDKG+Hn/7X52n6ftnqgxRkKN9kx/lF3edf+clysieoLd813qkUnNmzjp3DA6Wy4Fcru/J6
ynKrzZosh93WBtPBnWyiPKTamccjQjNuDuw4IHqBXEEagtZmEQqxk8IU2PHg3BauQLpBp60LOqp5
yzPFXKq/TdElt1COBJwBYHnBlEq7vTA627uZldQDdAFChrg1oIVNOwV0zW2DIkD51lAcy3+sbtKT
4Bmf5b61fyk1CLbiQd3F7rZVxu2+Mko5PLNA64HBgNEGos+PHWdMDAdEWtsCc4tEkI5C4nofBEYk
SVECxK0BAlQ82Z81Tqma77bHcG0FzRlkhUCLEHdiBtdWVDnWe7NAhDJIFpS80bRUSVxeheF6+ZEs
JvhnDUqT6DtA3edmI1do59eAKBf/NvNzMHMW4tqZ4ftolgF9HgDur0AJizqWObqSAQk72HF4hLOU
Hlu3c+rxa3u2rq+4tSHKnQ2JgLZBGpiLzfQ1qI7uo3d229sZHgz/zRC1+Ek+T/3SYUQJ+PDRDG5r
7C48V8NaeyBJQVIxIGkKiPJ67c0SLcetHMDL1hMg6Sc5vHccc7ouDJB9ceH9B6QT0omgVauj5CLJ
DgFBkZOE/gbvrt00luTCBhWrCaKRTaUCG+VJt19UiEWCKHa6t7zqgN4GmRPYvd16jfO7gCdwHNNB
gbP20LxZ4PyS76Oy9UuozZFWZZO0JX5J48uz3d7UN+lH9Ev5005gKzZetRscDS2RHoUnE5xGXkWF
UVFdTwS1ZfrUjHIJfV2RUzGgmQxtYzs/Qfwprxwi8yaAxFjuch/BRfJaeY0dY0uBa3wX76R98bG8
yp/5p+RJyPbw/CTzeBrYZhZp0XTFHejzVEl6AchoaDi6GoJ2XzroRyM+bJ8Zxs1J+uRAIBJXCTBR
NKKQPLaCNjIAWP/Vv+N9V+6rGhRO6XF55eIyWWfnwhZNqy+7RI1T2fzm/hY1Acdr0lHUOKVZRs0P
Q8J4QJMG8wbNlNYnqASqfBmkNEcCVpztzI+eZagGDJ8hmh6P7sCjv17faMQcKDe4RDGJ9MNHNmu1
DAn0N88OePrMBH6zvUgsCwg50LUCpRx0V6Z8TlVkwHorUu7P6alU7UY8xv/iRru0QDmdri861Irk
3I/ac5l6Q+PkwbHg6W0xXBsewNhjCgSvwYwh++PCtYWZNmmKgFcIsL9948zD2URduPYLXtcJxkYD
2Qtob9ggrxHKv8nynAtJIOBVJe1BXkjK02C6/4KtqKysUMMxKi2V2gVWcumkFTZSQjK6DPK2F2PS
0GoPEE8sPyETUh4ynNQmsiokYcrsJE62oHwQeJdx33NuT8acAcMHjB3oCzAmUqcmVJfYVKsm9X92
1n6sbyv958xLlzNiGmBI4QKA7yIUT8rdFmKldbKO4G/eVwdO6MeaJ7AtcTp0yLZctQLQpKFdugBP
gK494dUOuVvrpjFv/mwfRdYsaUhuADOFLChyLestrExNHtRDCpmER/CsZtWWmxOvqMIaiaaCZQVQ
MbJGtLSekFaNPAewIf00zM/60ehf6tAHQX17KAwzFqQLCFkFimhA/a+HUmTW0E59gIRx4aJFhAIp
Lze3/nGUiU6DhKmEpYFYgk49zIRMXha5wa6S9zG6P4dQxZac7Gt7JNePMhghMoTosUKyT9S2yoNs
EpMwAosIWJOFJJ+Ej0TwiDrZs8pLAnCM0ezhvDFLEwDizA8gvrDYC9INox1kDvJdDdDxIWeVrn0/
RDnAfcebBk1QAFpcr5Ia5jraX9aF7wrt4VNKj9tTx/w8cnaoHCCBDl2O9ecHawSaEz3DCeMawlhg
3/wLUglGQMgYcC2IM+jXkp4BwNuGUuHPpWepxMRQfGyP4tqvoGseXmQWePxEmZ/y970kVEvY64Uv
2W+8bMz1iV9/m/z9xaUV6/miRpVR+DjvgnpGtrHNz1AW2R4BYx1kgDEhl4qmfwQOsLayCG2q92JS
+FO3H54E6fSw/X3GKIBuQcIH4n1wX3RZr5X7pdQJJWYn/1F/vnG+zvr1IGFAthgkKPTKo+6oXId+
Ud2lmKNBs9uvROzRv5SzU5kjQN4FcRZIb1dMdKvrlRwUu8KvQrcb97F6uzQv5q/taWIP5H9GCOud
Og4JmLwz+IIFqeJ11i4en7qEY2JrHMQEdYOIegLGSo5xIAhCarlQzxU4ALwTwRsI5Ta0RFCMcSRW
5Ad4KUs6LYu3PVfX9weyLGQtIJD23V5kvWWzMEEfTAtzNYm+BCUpsIEg9fSuBs/bdlgTRnpnoRIF
iUFcI2s7ylguRlU3hb+Yhyq5y276ZZemHCOM+QLYHOE1NhZ0G76VZi5OeaPrS22MyIvGQ2fLxwA0
kITDNGCaQNiABsPIuEG4kRrH3PdoH4L7trWNwFURmzrbE8UwgIAXDxCkjICOojmoYjhVZh9aSH5F
eyu509tjEbxum2CsBUwg44WKIGhHdDUr7eWm6McYN62413OQzD+6F5Enkczw5isjVMyQtWVUjGVC
UizDvfDnv42AWgWx6KyoEHB9L+gYKp+XwwAVCIVT1WGuBPKDqPshwkIhZL3Ueoga/SxjJdxCvJWG
+5LX8ok5RYRvinIOSM205Gskl8KQ6chzpuIhdfR+vz1J7M+TxwbCKdBAqRXoo36yUilElAvXce6f
/tvXKd/UozP0kk3YRDWgO5x8BmvmwYwn4n0SYiZaW0mKujHKtRaxM9By8W3+nPKo3qy5QXUaJU6I
24N9T22gIp3VoGqQxBBHBzkpHtSW4VXx/EJxGuUF6EMa1NSLGmLZWA1LP7JemsBe8mOC1hjjQeHl
GRkzRfrrka6HYHZftc6eErw3ZSVFf97FwX1q5LY1crA9DG+hATdAGgAg+EeydH0MqjBP9LxoSoBR
TrN8yt9biGlyzjNjGOiZAKAmgn/Qeq48khYkRWkkja8ggjWWl2F4aQRve8PybFDHGcxuuVWStEGX
N8XZ12BPSCnHY1zvKlSU0Mbuu6wE6QgqgmoTQ+9mZSghciXNdsdbbN7nyaPm4npTaz0Oox6fH73W
6TmRGSPhhrjMQkYZGjfoSUsXxappzCcd97TfDI6Jpz3a67wMNeSuoUcbF2fpn3Z9Btv1O/cOKj9R
bqfVWaXBLIIwMAY/BdQh243VbtScJTwLOudGJdOyyk6jQwLEEHHboU0oeYxT0xa1QNxDPcLPsp1W
H97ndB8cWsUZVS/mlfuuNhlKMdC1wd2NMATK0dRhEQu9TKZ2UXxL8/TRaYP9yPMtV7sAVTHI6eK4
Y72w3ahdMMdx1Ct1Ifu7BbS27TNy5bfIt0m7B6ISpmMvrKeqX8I8KMZORvDhVYKboK/ufZTdvGxb
IZNwuSBYCF0jQqkmENhEFXhtpUrEAJJUhX4TvhqVt0NHI284D2/bRuihwAiyuRK8H+5uAOmIW7s4
LIKR9r1cGuZNimZNoXsWmsdDx1M+uRoJOOt4LyGxj+Q+EUNYG8kVdVq0RBPQjKutXwZ0ej+IkiMk
+4CnL3uV4geBX8NFAlf83SKSzodXLaA5JiJDIqfe7erb2i4+58Y95Xc8+Z6rkjJMEYl4vMARROO5
T+0wFXiWPB4hHBAFtqQepRCM8aOo2vm9dZLQGeij/R0E7i54KL6k9H572ejD+j/bSAHAiZLO2JRt
vQiiVlJB6u5zVwictvSXh1KyrWQ/jXbNK1yRl+BqJ0JWAk6IaK8Y30Lv6/UzgziUEwMkeNC3wb+p
z5ldO5EOegwv4Lhyr9geCjwexoeMIGQ5qP2YIMncjE0Yw3lPfnDSnUddheaWgEoUT+7tu5RADwvP
OhOLCHUBhDfrYenJ3MZl0aJ57L5+VH6KXhLZdmPsHurPDMnnex7A+3rRSAzytz3isi7OWqrNbSK0
sIfOLrG3yzX0fW4erC+V0x7jCjNEJhHXKmSAoO2HPUoZqtEZszJyQICNO+lOfzV/6y64b+KhcUL8
u70Tr0DUxBiSw+QqxD/XtPVRE8OiXQio2XxI7vVTiLriY/44PEt+DUnUEnrp86Hn7UkSh9CLhwwM
JIggN4lqAZW9MBLS2IAQccAK1WewRsb7DMTQ9qh4PB4Fcz4vbVExUbUkk5QJsDU6Fmnk3do/8PoH
zaBzeBk4+tois3lpitqTbSPKXUe4hK2noevW9lrR1y4+ruI6RHoSDSeQYqDGMWtdhWhbRJUwcxRP
LrgS5gxHgUudCM2RDvBYlvUOL9usRzcIAHfN1C5+16arf5lvFUoTblR6/1iXGMMhIoeEJ4B0O/jt
a2tZ3jfzMkoYDtFD8a3eFvfFnVl8yG7/e0jtmQetv77H1gYpr1uJSaMOKTH4LIMhLbwAlOwpx+1F
Ylxh6A5B+seTxwTpBbUeVpKYZa0PqIabup17ZvGY7tDB0HhdvsLUgcAKxxxZE+ogrcxRzmIpQynS
BJXoq90sRnaY3kOA1kavQ8uT1BnSmzjZtZXb16d0t236KvbA+l0OlAqjKiil5ZMFQIJ+riIfgs2/
AZUxP/+bEepCAalmiUMDszm1+/fkI30DsjV43LbBCAUQBuLWwjWJZBRShOsli0AjW/BfDsqogjaY
i/uZnyb7C0yS0Ck8DZ0IeY0wr/Dq2Pwrk9QuWdJwTtUxznF5DTvxNHqih+4xnX0PqcrjBDUizd0e
JJmo9T7Be0cH7NqAtgtUKyiDam9lndCX0MuaHanzjP52qW71ngMhv/a1eIAguY5XOh64JL1HTaVZ
SgUaSQz+8EuVH1TnKBl2eCwey8GGrjfUljjH7epMf9vDNsSbFHUVuhhh5qWe1qY0YH845RfkhO3S
rXp3Eezt6bu+JylD1EZUejWRAwuGysytX3NHPcZflgeymhc7L39EN91x3g9Xx4sySEXdYRhH9SDC
4Hn5dR+50ol39V/tCGIAHStQTUNEcYWAFnU1bMdaHvzlVxlDS7yUXY8zaVfXIWWCulDEEq+TWlMG
P4ofk9aNm3tVtbuDHwx2ldnDa/hjQtth7bew+4+GKa9YaXW4ZCEMa3eyhd4voNxFtfNj3CniQTu9
NR+g43JMXl2e1Fip9SoR+uY5mc40Qke+3LUiR/1ZocOx2z1axT6QOTuSnKTVgYY9BflUlBJR28Ch
W5+0NgLwLwnj0ZfRA/Co3/BQXdcuijJAXZeRIgltrUajH0zHqjqWk1dHt8rH+AwszK148xLfQb3/
YXsWmYNCZgZoFTzOVbrwUMWFnGcFBhVMjmwjxGl48S5rS4L7AfgYKQ1c1eaiIgvkAUl7f5beRZLB
2ElOY0f2nwzYQfUdQ+JYJNN0tU7/zyCpoq3XKRrSqWsMYtCp0CI4dozPzrAXkNsXFOU5Xp7lDv8a
HYxRN5mo9+loJuWIm2z+Y9n29OeD4+EZFgAgQ5BoABmFZwN1pLMyGeNYKSc8TobnFuwFyatqp0Xf
npzj2q8jKQs4MgtxKGJD0IXovkBChJtfi4fJ79CRFeoiQbkXhcOk2wsYE8eS16Oca49yGs00jdas
dJMvN7cS2tI5huUMt2J+jlpbQGdg3huI4eFX4yOH4eJBOQaSPo5aP4GRPOxaJ7krX4zb2g3A9JZI
y177dw6o9j+VxyJFUKKIDU1LEek1Opuz1E2a9cWIWXXrc2V/nHgb/vphvrbwnSS4GNccQjmzUrFu
gJ/uFOBxu09fO80/O/R6D5zyx7bLuJI9+t+AvokcQCVAc2E9jf+XtOvscR1Htr9IgHL4SgXL2e12
p/tF6Kgsy8rSr3+Hnn07Nm00sTO4g925u4BLJIvFCqdONZXa5GqPbeztaNfPujmuNOZVa7MaSTfV
AbXPsp5V7nG1mQbokbDU5rlz9L5+/4w79wLb+v9fAQDJ9VeMmVilYYevyObloXeDt3ZVoivhdyF3
zOOVEObyBcg0njQg4VeHnc0D1d3RRvw20Pu0qAxuEcbBQRW1GxsLetGKs3pwQNtaW6QBozKPG4on
iP7/F+pR6YlZlf0I9fB6gcwXrc/D7t17uq7WQg/rQoQwyF2fRgPVcdlOoA6Sh54BJ3rvMlAmYup3
wjHyt4kvqvNAPwM1BOOIf7uWqIyRXE2tNKy0R8E/BHDj0cm/OznWPObo+/3FXYhiPHk5j7PoNEAU
Ogsl7xA46NuebVyYxVm2WfFYyO9ZxauVMTpXnOIige89rAQJbby2NDn6SvgRcqd8KGzepPvbW4TS
G0AaSKIghIZ9ut7GY10OSniUxtVr5jWuDW4Rjtd0VwBARXB80a6CiOFaQDCKQFyHyrhSXtFbOCQ2
8ua7dpvwprXccIyh0xukt38LYhRCFhtVHEcIwuMl281HCLY1f3xWMP0rXhjgsIvntfdduYZOTnBz
HGvXfzzq//NjTT/C1IAuBhwPbKjXq7VALz9oFbZT1hHKVra6FJyAo/o3NIXnlQLCTEsp+EGVecYE
KYvLRjTG1QDCNtNtvIbyeJB+Ydrjhky25gIEDP6Hyi3Qo5CCdEcni4IsKvSjGPicf3DEtMSH1CIw
nOi2Z3RolHJVKesT8s9g9D0E6O1dBhgybO1+t8U3DYSofgGADBgOYHBoe2AHZhi9PBlpkU6gZxTI
tpg3nuge3QnWRnC/W0+J7HElcbv67ryuV2LZEkmY6kJfNPm0aj7Np163k6MvGJ7f2BVlfhxILGBa
COfW3GZI6FoRztNSP3wWi3kcpmySy7HJJlAjHt0mco6RX8JvdoPHaG8tAvuxfSweou+UZ+tuY9Rz
3ywAs2gDRdKCMeSloeRHozxOKF10nu6uq22KJiP8maskIF+YhMJlB7y1ENciGfUxWwVMKX05rURb
WqqOscC8KMJL5d4w75yVBxv5n4WxMwsqI0xBQwgprVtsZfswkcie/O3+oyNvoSPZxUyxs9kRPTyK
zfFUbvg/qGxUiGmVGHO9RBboXFRagB5UyB48xKjPkz+Q0m/8zDG8bUGUhYRpaLpXLDSQ9L/wLPwd
w3gtnXlP+rCtOyGBdH2B1L99AhVl5MXryjeQSRlsfIAd2JWjrpO1MFeXYKomPMebHuF1SIZPQHEK
zxamIIAf5Nos5mCnOIb1CVfIQ2vcdvBMN/Q0p3bLOTq7JAc1bYRocH9kVOxJgYyjy7Ed95QMGFcU
kyQA7BDIX39Bqilj3UXdtDo+Y0ZJuq8OxU5+Nzqn2PQv8rKxFbuDuSyW/Zbbd0p/+3b1f8tmwhxD
y8xCFdsJjOknMs7kWQWKnmEe/HSr+gHPu+qUIAYN7fe30n7WYKJb+2skifs02zw9meCEtux9Rt5D
+212wAgvTCZH81ltu++rEFw1q021kT3NbmaPT/1S3/Os+z2LcLlzzGvTTpkhH3PsXI4+s2aZrzJe
Rw49/ev9AegArTgYhUUDXNbWZZi0GqiRZq4a1d6BUGRVLHicDXfeDhR/6TRdaAD8nPMcxQsHNZZr
NTP6JFiZT6dn0Y1Al1bbmTfYoifPQapA3Agd4T3HnN65+RALUALQZgBVINl9rXZaJHZFLVfByisj
d3rJT2TefagHmPKstmclGefqy9gQMXDAnSbseLwbd6we5KM3AP0PGA4KPvhr+UIeKn2bN8FqaWWY
CC0/C5v0T/GF/v659cda987xcNo1s8SvfbDU7MQNryX2TPzDHC5AjuBOpAVP7DvzoEhNKVlHzQgQ
LGLO6jZ+B2meZ23lWe9qXryvSealMx1d+ROJyWGvOyHZbV508rKR7HzXz0H45MheB2rlhEyujNvB
sQy3IR6yK3QcD5oCQXfMBhKxWGZBMwjWSp0JnvZaz45PpQuM0gswdpvjYzGTdhHPWb3j418LZfxE
ULEEaEEPg1W9b5bTDLrh0nkIhc1DXdzTQAsNSTh9A4tD89a1BgTHpm/Q+S6s8pEE62jXzZUlSBfW
pUjUuTgP/GgDlqIndRlug42w4mEhWMuPlBhCC/AHUPGIARi7O4xhWYGiLVxXh62ZOPFan6fQdCz2
g3OO9yWhfE+L3HS0x/VCS3QwFGUkYAlIdK/AeuplTuJUS7i/YD/FC4ueYYKG3a21q32ObNaCnVeJ
nlKkOKFJMGTXsjNpqDACAqsEpR+c022waNfpE3p/1Dl681bJJtu083Idi4Sb02IfNioa8DqLTuOg
7XnM0wpMawGaqzJca0Sq1sln+RK8lVvMsrGBr1lMigfqJ2GlPI2eMOchQs68QZeXmxXOXu7+1I5m
CeEnt3VzF2Nmt/k76qB2uo5XWoQRIO/jsnPFx42w6wTCBa2xbxPko8sAgB4FiUuERcyZK0UP5tlW
Ddf1T7eYbA7u8qYVnv68gqw47U3DFA+2/h+h7wBuG2bDJHNzVnrmYnLyRb3W/LXg6l/ohsWEwIXl
TOvyIcHAhgCuo+8jBkJAlq0tpCJ+V7MbTw7fQyf3oTcS2EbAEpjlVnlknMLjEK8jDIyzwbf10gAr
AjBHRGIVcGDkMUtX3Q4uPLmfcSk6GKt9XAa1zdH3s1JdnTvCeeSjUW8EWS22nVE6SZNPZZqdhnVO
jvBGahtkNyC8kYHJ1+3pFf/zn4/d2+ik+MiJvFSoyUQAfwwuCPMRoOrkW7A78jKhCIYUpd8Sy+lh
321HhBFchk4JrxRcRIRrd8+zr9gvhwcqoucMg++B+bm+qW0j9JkVReN6tP+sl53j26+VM322bujD
N5dtTFl/ickfkLmTV9UlW69wZvpcQ/f/9rDFnEZC5n8O88+ORM5Lh1rk48ODQpzFqrPffnKy6D2V
6GSX2w0esMz2aUZlI83wr5Xz09nvP62bEg0sCr39o2/RIeop+OsXxYktervyHk0y2CZJ5xnZwBXU
tghHZitl9tI7bwV5WmXEbe3fteoMHv1lS9j4VuiOfasa4bherv+sRRtsys9HMl9//ZnP9mtnvZ1X
Lv5ZuYvF+2z1Xc1efc4TfCaT+e0LGC8pj4ck7yV8gf6ncaqVbs//bL1vz9u5Dgq+JXl0OzLTyYy4
vrtZ2c/+yiVkRxZk9u6Y3HTGjTGHcl+oCNsqo4+qGhoTviYFad+rARqn3zf8DHn+bbmMR110QYCx
RBDgPRdQrfXr9oiC6TIlawt6dkARybax7lfP2ze40quZu1vMVo8vYNtYPj1AD754Pv65U5T5JOAH
gHaiY50o8d31tTAEI+k1YcrWrwLpHKeZh0swGG2y7eAUJtF80LPbJ0eaVb45xyc1MzMkAS6JUyEd
cPJ+knXzVAycJMjN0wZEzxm4L2L2K4jyGN/hZFgoyFtJvdZTgOoPFhpqwbJmEp3HXnmDNQAcFY0C
GibOo+UZzjKz/JNeGOVglc0aIekIKxC6qW06gZOv8zkeVTv0eLb8nkiUkWFFIVUyMKjvese1copk
Qzi26/wdGbOyQXZFc+GUjV/auvcCIvpWQiLJiyzOrrLqjTw98Afwj9CXh+aLs2t6EQlJmNjXCJ2c
bDu8aY1btaTV/Srzm5aj5zxBzPFpUZoNAH2jK0+163aroLVtdCvZ0ytOeuHGx0VtFIlfRDro6wG6
kZ0UmY+RVBVdN+2qTwtcC2/Tl/QoLixMv0Av3VyedyERe2K9g+Lu0B5A2ef9fqNvmGrOHwBYLN1P
jaIGrw9TFaZoVM1h2vWLcK8ijYXnWNhoiGamWfm8iXc5vC9rXvvJOtc453k+sMu7iyQdKotod0Bj
EwDjLCKnbK0hF1NB2h3xaJ0W/ezYu8kWE7+Sk5dxYTnUlb2RhkK+jt4dYCHYVI4ySpFSToG0kyqn
173EMf4ggsg8cdU9DTxprE9PR4wCHYmGB3DQYHQtYykxKLuKpsIKH0qQNoR4c9Hr3jo5gIulo3Kd
AzYSRNciEnRANqEgcu64uT5FzYoD0Uzb5OH4HL0dT8Tcnb5PT4PbzrOF6TdPAWV652jOzXYiLYby
H4DpmGIPp47xpMQRB3pS9Gnd2q3bg0QWyeS5BDKhbc65JTd7CUkUuU2HpwN2bDB7mWvH3Ii7UFwr
ZHCGubCJbdMTfR6KhXXJ0aByJYbxUUfLAGGzIGBBi8FJ/RQsjBzv86Ye95cIi6LqMFwMyY3rc7Ji
IxcFNRbXzRx3HAkDk9TOZ7izFyChXn39fkL31/NfYax3FFlKnBwnbFvqR45lyyve5IIbM3nesL8F
MG9PFiSDMornc+ldMLKuZIdHtHFTsWd2jH1sTqI11X0fiWvjsTmS/GTTgSD7YYXtewm2GBOPlfVO
vIuW0ab/tB4CAJwwyNEzwO77+3aybzr7Jcyj0GihfMr7RFzXIPSmYq1F7HBzOnTProwUs6eMPe4z
zaxzquuN0yPnqnmmo34SGY1NvPXcv1V/nx5zq45hkLddgvWMdrhMQFBuPMi+gAzu79t2a+SZFTHX
SshqtagKnCD6np3JiZDGl+fFezfjqeO58fK3vWMsEvDafal1kBQ8WGdW/dSXSPiQPpVLayPPFfvk
yS+BiJCN1/bEuwlMbBaWdRTHMiTLGEpYLhX0sXD3kad/jO2YwM9zygec1+RZXj74ykewS+0CfG4U
lVbZ+sbaqbVttU7IXd8NZuGs/DR8R7qbeixMmuhUgONMizKqlhiYvMgceX5yjJkJIk3uMVL/8eYY
L2QxZkWWg7EuzFQEnKl1Rzf1DT9wCj/yFffo8Aimb19OGP0LYfRjLnzKAqwGU51gYfO9/8DRfN5C
GItRqWl9UkL8dofnJHZz6H3vDC7QiqHDhXrce47hbxhIlyJjDj6G64VYSpcLQnES1xgqhPocKImW
6a5cBzYXv8KTxJgoVejgNCqQRF/JmgQOcIqLApVd3q26bzou1sSYKCnJFfFE19S73bwmgGetW1BM
VLPjP/EwLgQxNqoMRDkLx5LaqMFRbfpcGovm328da6GKdjyaGhbUOd18mCcO4Hs/NkZS7zmqxzsj
xiBZQ2dJoKyGNnhHckKiy9og6WarPg/Bd/cVudg5xiq1mZ4VQYoVtXgVMwSe8AHt5kHkLOiu8ftb
DNsDFpRCi7mXWM/g0MdXniMUsnmW544VlxAHmTrarw0d6dPrK1SaHWatW2fFjuwEQsZV/vK/H8yV
DOZgpkTVwtY8q3RNEgcZCUJn5PJeizv7dSWGOZbSSjVM7qjosdTo4BTx+PU+1xLQm85Y6kspLEIq
FLMxnuJaXJ8obN5uULuQULko/NgeZeQBKE6as3/UjP0mknkc2rQCp06LhSlb/YHaVcEu/CwjrSM6
ix+eXbj37oEN20J0gxIvkvXMPkpBEybHzqDvHpDtaHAbcIuM99jJuP7YbS4ADY4XsthSTG8lqVE2
Z1n5puvscI/OWKdG7Ago1Ep+DLaSffzC2IOFuAz2XGN79zD/XiqbScrzurKU8CyemvXMqdd/3eaT
160rO0KcxznLO74uLa9ptLGa9nAzdwEVPylLOhObGxMVbhMqAEggKgCfZTYvhryBJcGDodEqAOII
zUGiybyPUnSK01hPJLwlsp05mO33IZekf6Pzo0rbRAEReOMPUeQs8qbQxMplXstp0IRC6SGXwkcs
C/C9GJnfadVv8Kit5Gc6RnTWtxiBFmybdwpzqznFoNscD106xW9TLD5cA0aJO0nGLJURwwvahbYt
Iyc6xPt4T02c4dbgAR6PJEZZYF9saLmDZyXu6vWFeNZ2C3UWRk2aSusILTaNs65W6qJZxb7nSZvZ
YEfvki39TDh3bjfvPZVGbQ0FfJScFPz3tUGXtP4oi2ONM3/AdCm/Xkd4cAOf3mGZyKjW8FT6pu52
Pu0LicxWi3o3hkrcYE5EZOswvr1tPPYz6k8Ufo0xAYjqkC2RiLIcMGCSRpGBD2pHnQSfwScSXyeP
H5zcQCmYj2Ip9xMhjhphwjZYvrY1H5D9emgXkycDRxI5mQjehPpzdLpZifJWh2j6xKXHv8kZs5/A
mO0+iJP2qOITBidzIrgJx3Wwk+eTDaqTtYALIRx4r/lNfyErk3HtESvVujC2UHsXBD2pr5yj3NoZ
HQ1tUI+8Zol73iod2vT/2sZaGKNStF4xK2n9R1lGcIppW1Jpo5jqc+zmnbjiShBjUpoJ0xUzEQtT
cJ2Om9oWULTDAPOMoFOI6xXdS1pdiWO88KrNrWCi6+pRKh9wdglqyR2Wl+8C2AtAEOf/coGMO44g
x8CsNnpyuCw0BgSA3Tb2hT86GP7Mc2G5isL4fZYxBKoQQDlBe+HkG8v76/R6tNcICx6jzE0dl1VL
xigNjTIKrQET0eIh6uaJSSxvchpHIKELij4/gBEQHjT4t6VtQHlCJ0OiibvH1BKxjtSltjKWygzl
OKx0nGq7aM5JmQCFsm5LjZXqCGvJrnfUDliOwM2k3dTsmC1g/UYdXQlWTm+m+RAsThuYQlch+iZ8
adAFVGLXt8ixbVF18S0bfbrdInvWUeu2G/fUEWPROhlgKaFd/sME3KW2s8iJ/NSbltZBGY7ucw1a
qcDZzbQHOgORo+T3vB/aVCiBHQkzu1iAW4nxEQla8KS1jq5d42wxukUHUEHic7OoPFmMhldC2+t1
3FEnpHOkx8GjvU+dQ+1/4Ye7hhjoB6HPYoILbXDTR1Slb3Xt76UyKm9MxzaOQ4hvFxYgF8ja4tFL
/leC/L+06m8pjEYnuhLERYEN7W24zXaxjR+oWQTLwfYfhSEXh8c+qbD10lCAkQLZFprU7A6B09HX
E8cnE/WfRVqYDQUuXXDOgc+YeT8zJUN2Z5T+uq0J2ggmNIeELg5v3uE+mB6Prfuu1waXEXR54NaC
TObM8t4AnWsvSEAQjT+DIz8rzfxAC+mnlTC6cUn8cn30ovURUZ4w03g+6z2NxVsKjA4qhMg4MgnH
dgwsKy8jeW3hZpjQUEqwEOOxgZfOSf7cfbgvZTGbe2pNMWt00GaOM4TLa8segF4AkpcfhNB7xl6E
S0mMSyLH+VCrCVYFuh6vfu8OBvAJAeZaNj/Ve7E5eZhFghWOnOzJXffrUi4T/MDOJKe2wworJ3g4
bjr4pNoSE4l/DFAFKN8iaQAV+Af2DYRjtBtXB1coa+SDIJDSSmtlvHNAZmyPixDIEGU2DURc8oLX
ewbmUhZzgpJ+bOLT1EBbfFqJjL/reTfj1QfvvZiXQpjD6zS0R6UnLIjeeWo64dbPNDh4v28cTwxz
VlpV90F4PO9bisR3t+gdmQSu7v4u5m5q43I5jBdZjaVs5EUno6rabesHZRm6R6SJupn6EnMYM3lL
YjzIRu5lY8p6Kgr+P2YbYrzcAG3nnRB3TYzjGOONMzUgN/CmUn8/dKlZHjD4R1qf/kkm73L/mDc1
zYXTUQqxqMoZnH4TuxFy+5EP5+1fKgRjiY/FVKOtCYsCMdqKJoSo3ceieGaQnsKNcbq4sMz7eQQt
BXg+sKB2Qd+01Fffxw0NUhsUqVuETdNxZn1xtPBOohrwl/9aCZboVOkCqakjCKX1ThGJmdyeFqNT
obHnd0n3/G7gTjEcDJwEIIIzmfMy8qmNMnWUUaPrN6kPJMFKcT4blOCBUAzI+xMumnt6fAydhwfe
1t6xT1eymSOsBczCFLVJXi9fy53spkvwOQBgCuglsFPgDUrc3MtmvL2lloI50CupzIE2xkkp5QEr
Rv+OLaeIMwKcY73Kd8NGh5OpHH7f4ns5tkuBbKanbsxO1tD/tzbIWnLCZelt5zu33NS7J/+Ls6d3
bMqVLMbkJ5OJmaoJFte6KjJZMVKkCUF/OOfy3fODruQwVt8ahrhRK6zp9UTKN9EWUJOf5vNvist/
e5O9o3OmHgkA/+Xs5h0XCFMHwAyGNhjA/Fg+2BiIGAm9X/Q+DojQAGRcl8tmQ+vXXNiBekdVLmUx
FlqrU6WQSirLPudH0QyQAEXUYNpcN0O10rEEfgRErTGrnyCWQPst2mJBv868dG3eprmUqPJanXUI
f1F3Q0Zqvk8R58keEnSOiHePs6n3buKlTLoRF/VeLVULFWZAXkvb4CHft8Cxiq7iHDpy7jp+zkCu
3WwUt/c5gu/p66VgxvwEGCGKVlxJBk45WKTLj9QNXXFN7V1HMALO6Z3IHzZRD+gAV5N4i2bMTye3
IgaiKfK52SHdoJEGI0WEDXi2MFF0oCMFdU/BYDxcH55J4IlmbJAqlXLRGNTyfaw/FIc2Ss1mOySa
h9kjWvZ5Rv7enbnY5fNtvjheUHwd1bLALo+2PgM524ls/2TOHK3OMLY6LH1F47NlT77+7SafCwEX
oqNGMToJ08bQzjKi6CaQab49zHY0qn4/OhqSgQ+8MJSjU+fE74VItZKNAbUwaiHAgE0SNAS2yN7y
PNKbFkRE1jJYJClQldKnmoytNSohPh0LjepPdiQJOqy33jYm3+AkqFxdog2eP5zrQs3qjW24EMmY
XaWRlCQOsZsovKFWflyckDZoFtVe90ubWyG5Z/4uF8hYokEamzY6YYFRhAyntz6E56shv4qf2kJw
eK1tdx/KS3mMubU6MD8eg//oimqDd9s92thNqp8ZyFt/WjDu/r6jdy8igLaWhCllAFEz9kdAQH1q
BF1eF68hxph3TvkChONJcXUez+RdrbyQxFibtD32lnKCJEUiOVpmNES4MYz5Z/sV84iY7j4hF7IY
8yLqVVXJhSmvY7Qdr/Z9iWamf7VvrINa1+Gk6jFWU7b2IJMxJeqXadE58CXPhHA2ju3n1OIw04zI
oNFLnJN6jSFc5UiU0B59mXdI58f15oKB9gKNy+huB2P39UOo131h5WairOsTqpH6ieShfYqJ6Jn4
g0Thtn/hqeC9RDvmMliiaKArDeQ3zDXTxD4rpTRS1v3o5n4Pe6zi2a0/T+BIlBGjWW88kXe3VLUw
sYTSFqLR7nqVdXKq1DZJlbV1csyMiKpTaCT+Gg/J08CbRnAv+gSzPvoi0EUGTleWXeoY1yboskpl
3f6E+9zvfGGjbIbn9JB6qsHxDu8u7L+yAP++XljftZPWWwW2Et2TRyIddIWEh/Dr6PyvtKpn438h
iTH+QgjqfaOHJNO0NZCPfQ4/5Ylksvf7PbuXo7rYPQD0r1eUqpUup1SOQMR1/Af+p447lqMime5G
v3qqP4x5D0L5p9/l8jaScQgjkAuVQQaxx4oEFeD5noEq+C7ZVwth9+9EMVdOjC00HibQD+Ex3afI
hwUFOR7AXXx0/50gajUv/IJAABlo2BzPazKfpZdAIHFMhAcptCVe6u1OyZuOjKQgX8oxCaKka2EK
AEAN2DvRJ+yOs9HOXYJKnZN44Sx0JUdwa8d0UJwk1SyHS49+z5nugejSe5K+TA6H0R2jBqZGGBgM
gUaHKxh3rr9FNbpQz2oj24gz7bOdTeAnSNyh8JX15Fqa3WIIVumOvLt4xz+CLaN9SXTeJCwqs99G
nZa9GenlJn6fvGL3Idj9TkV7pGtixfISfnX2ZDi8U76T0bgWyzy0zRA2KqiVy43gi7aCnqH0SZ7H
s2FpuWlmNwk8pgm5rwjd47QlFYTSgLeY7vFFrTnW6A7E5PpTGDs7jWU4iiV2IJlPmMWA2Wx4+4F5
6Gzx1VqfVon/4xe2sDMxVfp3Xb+TvUcvBdjU0PuCStoNumVSxBxIt/i0AVk7apig8UO7abiVOeWl
e3p+KYdNboS6gjlnCeR0XnZoDhPyARJJtoJ7cjqQ/wguFH4dAa8fgJvjfSThY+Safu4Vs/YjfLTm
vNats3d//YKDrQvqjmZmE+3VLJmWhYnQUnVqMNN2jkkNoKNOfdFVXW05ENCr6P7kZvvSfuqB037K
uPQMd+z1tXjGoVS1Pq/aCuLlRXEQXmNg7QWUSZ0ZYKYrAMMTcnzj5HzuQBEgU6Yd7QbFMSmMBdVC
7WQ26XDaWL68SD7HEwnedKdya7BnBUv9I3TyD4560WXc7PKFSOZuAzajxsd6PG2iufapvGK5z+Bm
+CiW8XyMibVI9rT4BpQHL3K+zYxSMjZKrg+SQBAksGst6shM4cBswJGG/nRvlyFqXvD6Z+/aLlwc
qkAYxIyBAdcmM8OsXEEZMRkZFfgZkOOe4AISFGHSyEpBObhdKl+UX/Qn4XXI3TPWKA39V/L5Yl+8
UlVejJhSD8kaenUrxOjaPluq28l+t5x2aXD28+YcNQXkSbgoGDaCYpTIqKsUq2mi9mO1GZ9VzAW2
q91JdVuL48XcSkHJEihhQAg01LwMxpsoC1Gvk7YEY7qHdiWlICFiO9SEI46cm2gOpuhSDqMcoCvR
arWBHHOE5RddM5kl+aybiMlrUb0jCU87+m4px9EtD1B9CsMJ8MJuUzgezVgnROW82jceGPgALyUw
j3arn6wk0iABnqx3AgVHPDe9B56fcgvEhIUUMT+SKgDm6bLeeQcUpljm3YiLXMhEeU33yaF9Bu/n
rrZz8PhkJNzFOxNlvQmzRWTyxa243dlKBAaYrINZ3oiD2IRu3xS62NTVtBkxN2AAm035SCE/AyB3
hTsuRxLvkEhJZtPj7zaMKsOVCcPKL+UyyhLncVuIwmnavDo7TsLtNuZhfpsxj6qcoE+6wm9bRJ19
dMsGGUXNfkjB7/j7Im4oREA8f7UK5gKPlSFgdBYkjfZHPkuAIDTn6rzwp1n9WjvvtT+CBUnf4LkF
wwjq3O7R//0Lbl8f9Nach7OhPYCy4jGmUlCLU6/nibYZupmx6Fcb0BmSp/fN45fzuySD7tr1iYE1
QKOd0RqCc+Tero2yUSq6kfaKumkO6UBc4KL3lr3ah8T7YxHvcxYTpJHn+KuxERzbdVeLF/ebvK/e
nx7bJYhKviKy8B/d2erN9x98//Xw8/AIagxn6YSb1yVadZYPI+98brX7+psZLQsDsSybwVA3y9cj
iLIQCaApYHKORJ5loEU8EdS93IGYQLPvQiI3i3oFNTEcjZvvPk89YrcPYx7RgCxJYE1kcxujFRYg
jMj0jTefC/YcjInfuqOST8M17O/A+d7FoIQAcRpoCsijb8yz12dQxJFx/8WLLs9O2G+fwmhtrYfR
WBj4lJyMi5y8vlrkY/uBfhxSrV4/vMPcdL5zG5QUgALvPvvXAmwKJYGdBXrUe6fUM6n3sDy67fK5
5Q76OLcUMF+Ha0XHfKgKTBKbRWjLIGqlXNQ3g5cTVO0M8pzMngEQdmnXENKD9jYk34Y72+92bzvT
2ZPRK8gK8GnH7pFJ93/4TDfnIO3mo8CGS+cig8bIYLasUcSqjUEjtKkX4wIYvBZdJA2+TwPDbwui
gOp1CeqUxasCuiKo2uH7iKIcPh6TcwhigKO9/56DdTCd64jAYltF7t+wgwhQMBW0N+k8ecY8M/LS
2bVHRIKK4QPXVt26AeAzAE2FRMcG0pGt1/c3zEytOsW5sXml6esK6v8cIy2foaMMQTDqXBnQjUDF
gG7JBEb8VQYkHOwSfq65v1sSlabU2M3EWEkQ/SNAgkPJbGbVt2UtJIqxae3OG/BHg3UcQWiHe4mg
Acj/fTEfHIxJxYFvcdoDScG/1bmU4Sgju3D2HbpkFdu1TCKgMRcPD61tccaYKdSe3XwlaOzomHXk
ItncTzRlZTbmlgEXwCDZPAWTi+TRKgr4ZUJfcmixoSOfGVkd5yUq9hRn18Pn1+yI4Hs4e3b7XoKh
VwFzJLjvEV2xewZWLQxUKfA1FfblSF6Rg3IMqF9OFIIDQ5LDQrSl2/iqfbAK3e9Pk3x+UvqkEzYO
XNTiJ9WwEQzHD6lTgOYHTRW8ku1t+Ifph5gfJmKkI8bo4T261jHArspAD48m7i7IhEGMGtmDL2A0
0EB2Jnkp8AW0nQPceRsEow6voeaGCwidpuC2EVVwsqDfFC201/J1ocO84joxNyWd2DdP5iLoZ2qQ
IYbgjhNg0g4WNi+SsXlHMqG++xFinou+2mFcKwVcPL0HJJ+vnlCLy2zQg+MuIgMHXqmnr9/PU753
Gyk/J0IN0TTBk3H9pX3VF3iddG1Di68miumYM+SXO8VDeor8UdFmr6N+hiQqOVDK4I4cansyHLFx
C1678R1/idL1YMQnZoEjR8USvvRKYjW5eDQ22WsjOh9TSJQAoSsgnfvwOfvz+8pvgda48ybl0URK
GrzerB2iA9rytgmMzfpVI84EIyrPQM5lkNc/64/E+ThCq1/xnyGBubTpzVLxZ6ZndvfE+RRq8q6v
ONaMNiS056H96oY1SNfKpoqL2tqg2Wt/iGwJhvrTsHVkBwWbcmgiXe6G5M9E8FecwqzaO+OSsqsV
qH/YqcmJoG5dLHwPgInouJPp4ERGfeMq0qSkEqzNOLgaphfksyjiAz5vgngQKF9IYWGs6jSq6VRC
yhTYAWYKqrNQsdOnTwPkH+1uNDiLuuMkQ55pAFYOsTTSuVZ1zUjETBrzYJMS4VGEnYoOwO7iWh4Q
Xzc4WwNsZDCjxmLTwW/9/YxvAzkLtQ8Q+qDRDodsMfcswEqPaVUFsAjo8Cqxp2Qa7UBCR5vWcpxx
+lusOmGgLf4BFx4YdhhZGM9XYJR7EmyyCFN5HR719G1CEwYNphVoa2S1cYGY35fN/lTroiRskhVN
6g5ooxaI5NcoktnopZ6Z89gVclfuvcI++Tzjeptcg3hsI1IWdPAsEhfX55jHgRxWZWltOucEuu8a
tikmhlu6b08lPELR5z16tyVpwNlRyMGLB5YtAI4YRwGFuTpslSza5j8q2CKFbTY3F7mbroc9yCKD
xxCeKuox3LLPzdOPXAxN6iGhQUMdNmVfjOOpyUbIPbqgsfX7B0zZnUf1RpnpvIFO1o0zRGUZMoZG
QVERHzBrDAXNxOCSLtouX/+AtNvdbiUCasQvDzg1D8YRqAayd/cIrMh+nzjeN3AAR3hJkXP4dneH
P6D3/W6ADFjhRV1s7LeNu5vsTeR+/Tw8W/OH5Wj7BlzUBRzkN//x4QuhxYP9+GC7C+f3m3bzojEL
YYxXdiyRFKYLCTfqDoPlfHBo8vJzN17QWYaFUdEgpgXpB3sDToXepUIVbcWF5BTvnFTujfnF5UEW
BsqNrn4kyhjvRT9ipKEUmFC3PdlRcMzvG3SeYX5lH+jvI4gQVQzGRZWbqsJFcrFHBjmTAivaTp94
WsjBdA4fW/ClpICYgSmQ+rkdaRYvqzd3sN0v016Qd18ZZr9/xm3FG4BTFdYQADdkWEFfdf0Z6WQY
QmO12bYfyWmEB6liDNYGZNoJMEH1i8zt27ghwQFJuAzTgVUDB4VJHswLIEmV0LVmmG+BIDCdJgAo
WbEbvO20me3x6+sn3/ZcKmpWH5EPwbRIhdbYQWCsnVO9F7stTWOrh0bQrMFgHIC1CMOwSa7Pf99M
qnCXR4r0owKiM7DFYVgKXAmqUpdC2rDr0ikJwWRB/lckFbqG8G4BB3FmWUc8fP3bY6mmRlga4aZc
yZO7HgB6zmfak4nbLnHe6BvbbqFkg5HXmCqH5D7qpYxtF6q4yY3OTJHIsrzjApMj5qdvdCdT8mG4
zRh/KUWLE7dIyTpgVCxQlrjKSCxBLZnslZHJxzHX0oy6BkR0C2e7/yxBTI4KFSeAukm1nkVhhowO
8nbIZAOoKFCnVtOP2aaYn2ibuyNICJzQProvttFWfgvX/a5xJ+AxYpIi21H8H2nftRu7kiz7RQTo
zSttey9pSS+EpCXRe8+vP1GaizlisU8TCxcbM9jABpRdhllpIiN6o0gWPABHh17kRyC4wzgu7iW6
wdSHULFlMIRyAkAnwM8CuqLJn4TXE4xX/sUMirfIxElHP7CHbtyPmi+I6gC0ml6hJIt9VS6K7BAk
5otmtSRjRanr8PRiDahNPDdowspLi6RfTxhFkIdcQiEx1xxRkzO+kIB/5ZDGdtpCnkEDb6SZVSvo
KiQmBybApX2lHTdkSJDzkfWBGglPKeW4K60FGV/BQhAWssveuQ7PZWCU3UK3dZYnETPIapEoIbUU
wMYy3U0OU2Fg+uDyQ7mLou8GRPqQlo4+K8gGgy7gaSE7+XFQU9+C9Ag0ATJCZxVaR5S5SIrdzPWV
4hCVuqxg6jjT408p0FNfX2ed7jZ6UJnjklbOzG1i8BNPFPq3PLixkUlPF8kHMUQzE1hNBhkFDxBE
dVieYC5EC/RLjr3kQNQq4hEnFPM0/0PQKi5m08PyoA3PUrwKPt2ldtQ9C3At0OjGWRG5hOlCZCZx
odXQlgfVaSEEflTaj3/1/aTMAdE8aICr0PqkDAAYl3eVwJWHsXay3BGE18d//86tRhcKYum4brgH
NHtWpSihkBVxcwj0ETS9wSHO3hdOgTIBdRAUa9D2AdwOWt+IeqZ71AtNHyhjOe473h7A/eTv2/Jt
6R2jv5sfK6gqcBphHeahqz21EotN2VfKOO5T3hRe3JtoJqh086aqG+GSKjB1fWEL6RdKZTLqT/h6
6IcsgKxZ4seDvA8Dq0Mafzjww0uWW/90NMQKzl4CwTG4TfFkUvumiGKaNCi37jkNJA69slc2qr9Q
gKTu739sIBglRCEw9RPG/QotiryVkr4W5b0PBKTGGr3U6t64EPJS8cv/M4KeDmAqKIXQetc5JzO+
l0jyXoZnHleLLx59wTjcLhaSW3gJOIX0PaZHL0ieHMWggdkL/rsfPzG+IQW+8fgwqEcOSnhITKEW
gTfnB5ZAPXKg44y0AsNMh6C0ZW5TAeMVdJswdVIrYxceN/p6cehw442BLVSuSJI/XU9VZqwU4nU4
NO9FBOCW7m57UV9KtWcroqxQuxaISQKcOaywZ9ZoT81TG0KsTPsquIWto+8YvRxyPX7dMa7nazEZ
YUjIdNH0n+Ovx0dDA5TQ6xIJ9BS5NPYLJ0W9zFrvu1HORgNqBoOVv6qF3gN/hvxV1BtRj2TQhICM
/hUtwpfSYTbxG6gwayewfWh6ffVf+TnfkFr141/1Q9D662UlvwqkS+h6w6mKskQTuEpM0gQs36H5
/Gcf6PYezSz9DZVz5N3JT48JlDADybFRWPGsdQT+cvyL7tsfH4S3jiMFZet0edndsj/QF2gtUjr2
UVzngSjM7BwKNKiI6AGGZM9QsGAwG3W19Iuz222+z1sAV/5+P17RD8jo0YqoG1Nqaq+Ak3ZEsyJD
yWC7bW0eHCUhZoI1G6jtbb0Kj5rl7mRTe6t2tSNJRnCsz8aqA34Hbf6VoC+4FjrrI7uM+W4eXgXP
O+IJ6nK5tcpGrpSxECPO0B5HN0cDFCtAB+flCV1EVj+Il4VtmLkbyiS577/ucxKI7dhpMCkKr7JB
OCcJDU1i3NAvKfS3AEcHcqk/gpOsD8a3ehDWPkCIstWQwS6bi0GGr/PgWLZfu3rh0tGxP9BSSH8h
jAQ8E/qHYPue/rZiBOFQM0b41jBa9ex+l8ce6bbp806hQlf48U7MNgLGBNxspPekD8KS//5rI+TO
CwFAD9yDwpuRZqJEmPhbdQnJfndNQAPgWUdlEq086ohLhBVdrMDMiL7seVzVEDBIwJ+EZllseNfH
a6KxDmQH4ekJMAcptwJU63RRdRiLEeZlmYP7VJ64m8jZKvCzX+hXDIO9kS9Sa3FAqkgLe0mXIRHd
EqE9MMJBQAGCg/RmsmrXKVXOZ0fpqhDGptysScWt/xaMHl/5OoOEg80tZaykXjb5pGEV5U9kcArG
RgV68oJjfEkGxW1+5KEy+hzWBqfoZWGkkFVcupuz94a4QtCwgYYOQfmMcD9GBBi6sZIfo+98nZ8i
6KCaBXiObv4iQztxRNSqEJIjPMPjCYI9OoeKMq+tvQirqiBdAw2nwsjRHdwFuvzXvaWDnqnrEN2A
JTDwnc1EhwttFZwhKPDpzcSAJRuj/JYfJQDAb7G4FsAmGK1CsGs09uNrOntTgfNGLQPZIOIe5InU
N+ExGUQTOaWCLmOoPsXdLl+qGc+CEMzYwqeC4h6OBF1h2pP0bj/6IVcfi2/vXIkHxbefWvBNPl7H
zIUQKwissGfkraTzpy6reo1JxPooOoKpXJpd+PTYwPzWTQ1QBWPEcho4QGCAR/daRvNNhjoPJEMX
zoPOo/H5ohiBVAAQXejqQhiRchsDK3eixzdHf41a2rr9ZDflzXPqTQSKE/dP6zxe1twpUvaoR4hN
XAaU2FxzhJTw2tvwN3GdW4Ilretu4YjuLg3AUWhHoK4FbAe1tGZU4s6vxOaY2wL6hWat6jnYdTO7
AT42NgNMOADs8VqtHi/xR7d2+hUDTirDJ2l4ZiDqRdlNmmIIIgZbKqyCtwpD6H8/fHSDLOg0i5ja
gvvftqsYThKzMX94T69W+Vf2gZKajNcYsqyqDi378CtYcmT3N0RBQgB57B+oy/SsuXHUlEzAhoQY
qQW7gN77gLp88r3dtKhvR2t+IeS485VAJOV/DZL//uuhDYSGSwMZBodNvAbqweiEhednbgFVYNTS
IFCtagT0OrXARankK9I4HuN6gzJDku85SGu65uMjnSXpUJQls2hI0RQFhWeZXkjWJk2ulOwxBe2m
oWFCpoGWLm+mm3qfvi0xzv1kr9MbhGYXizosSC9QqP9BG/7aN02teQVSpcyRP6M+z/yRan3t1oZ3
Szdgdt0z9uPl0U1oovAmgiIenh+CNgi+qF2s6tqPq4oLTh2wye1Ks2IQ5nCmgFZ/DNoqBiE+Y9gd
7uYr/5mcGs6QUqNbehvm+RAQWChKkBkJCUk7S+WqwxD0Sppl2amF2eipvEof0RniQRjWINK0mSMb
yS6z2W0C6tVhh9kVK3bGE3vhL4NT29J6qTgze60I7BcvCcRMf4pN5L3+fQ5VAfxqNgJ5AkIaHMTb
8jdJ+3m8gyRVBlUYCu9QdKScRTEm6BqDP/80iHZ4DJ74V/kW7NuNu0u/oau4AVQOKDgog61jbxMu
trvIa/j7pqFRiCkCEOSRrA+iN5R5VCgURkpC4SRvZCMFj+KpBKVtYBcLTnF2pYkhQhoDkXHMJwLX
M91KQevAnCekwklArpFYBVqUof0pbNwt9Dmvj+8z+dGTRZE7jOod6ppQCkCra2pLLUKmYzTVPx+t
hWUs/WV++pdZRoP8JpqgZ0ALjKWUkL5tqGahDwhfBkZS4FzoRmDtq5ofakl2zk2vAhSXl/WsNNgI
6TS7BmQ617NG9zHxqDcLG3bPMp4r1OogAk9addNlteqYxyOT5OfeBrh9iRludsewLqgh/0yOINSg
iem42KuyqOfzM/cn2saALKnghguxjMenTgd+iMR+io6opOCK4X/TRQA51eWckBRnWd6O5abnHFFz
QsUQlsaG57uFz4XgXJGwkoyHMuSLTZNLXFOeyz+CKZ6a2+N1zO8Y/jzhkUFjmEg1UV6waDyVG5oe
f94U9YU9uvfTySSWhLIjSAJpXgjfldWs95rqHMT6iG5JG/u6Py4c+MwIHmMk8rxICv/o/VKhq1ao
VeS3bn6GAH30txxviGv+cYtQj8dwC0ILtGHgnCm/nKWM1NaBXJx73sSobFGYj/8+DSZCd4cMoCMP
gxAYxAVob8WObMYzqVyeeYjexIwJPUTRHjAF2wL3nQHuVuqQs3OEq7osHz87f9JsAMEOUTAG7dVP
BP3r0cm9Cvcj8KuzxJnZW/GUPQ1P4dEFQlMB8mH4w6Ni1q4fL5gOo7CNSP1ImQLpjIxh3Om3IwYx
L7px1Z/7zwCdUFSGGpNbGui5YwS1Lhl+hkx+ItuYGpEw/J5BkFI6942TNtu2ghZ0p54fr2R++dAO
+mWEuhootSZBVMKInDh8vwr8SxstjD/dWQcKR6BDIP6GJH/UOupArXyvkM8lvxuUnZJsO1CSCQtH
Qr6SySOGa42YADhhgrOCUtzUSjpEHji4MyxEtCX3XUCxjm1WXbMJ64Xwb+Y4YQm+Ex8qCikaWNen
lrSKE5RITuQzp0d71IuQiCwR0szvNNQ5kBUhAgAxzUzdWAzSQc4DVz53keXEnfX4zOcHMv3r1Kss
uRLDyTH+ukeKXU5kxKMTP/27DXRpEK4hs0PhlnJqwdB7ClcUyrn0Lak1BuCRuX3QLFyt+e3FX1eQ
hSMeJ5BQ6tAH2c2iauhxtWTHRxR2Xfw+7hw2Aj68ATJgdQADkL387V2qphWbOtHOe6+2XXbVlobK
mHFs/vN2AcdBwnh0hBDSUN963OetO9aqcu4yy2O3TWJorRUzzv+fFSpuGTm2C4FoUc4ciNvHSw5a
R9fIs4XvYxaiI/qH5DkBbRCsAf1oVkkpJV1Xa+eyMfhYL9cw5VbWiMz+bbF5es8YwN+EKg4BOULz
6fnEZSZrbctp5zbQA8XwC+sQboBq6q7eUqdnltVipIoowv7XFvktv+7CEKmlN5SsdubAnLsZP7ha
1y7BGtISFhNZ6pLG7p3LjaoVEmkUilEC1KjTysUaPENs6Z5LTP2jNo1+knJ7fCHu3G40rPDlANQA
dAMN6XFD38vajHHPXW9pleXC21Teu7dU2r+zEkQFSJd/ohyc1HTj3FQFADZX3HM9gu4n0n3GW6R/
mi8FiDMgG2QMJmNFM7g7eIfREUnds5LqEjohpuRoTt//83eqIN+G1AbcDjKzn5LRrysgpYrsIXRn
zh3G88sXt3HUypCW0sz5WwYrqDECBkjQFDQ4umHqkiu9yLt4zSWIHUfpnsLMHK6ZvBB6zroRUG7F
ABdwh4AaERZIyoHKie8hgKq9y3OAiR5wLOhyZybnZhsouh+hnI4vyihdY2ckxYLtOwdGUluR8K0h
Bvn52n5tZcHHqu+2rXdBac1Fd7FyajAHNk4/LHi9+e3DGjEehqIX9hT/Mr19I8NzKiML3iUuj3lu
qY3jd6+PvyP6RQWekkWFkNCIIyGFhPPUhKsNKRMNqXepmQ0+op61+syJpIWFkM/kd4gDZBAKkeQ5
QhcO2Sf1FpWBC5mwwI0u2Tm9LLFt0LuEP06aGgqqdZxK0OrTJQT8yLUaWNgv5Z+iOXJ7cenXz/cI
ngYOFLPFiM5QX54aqDkx4bFP2UV1QqN5jjF/tBAN0G8BuciIMlGS08i3SQeaRVEkGc6/vHTPQ6WD
DWtsTbHRM18PI8svFpIqGgSK1s/P6AKSN4LZQpFmuqCq0ZClS0N9kYA2zZweTXGBSDluWCtfg5CI
17vGkbfX7AMMdNLaVBYwPbMaEfkBMgGZk/LNHJTmlm3o5pHQXAaDs8V3FfW+DBKM+TPw0Id0sdtG
eyX4JGCTiZIVhKvI/03XG3GJyPlDE1wFDNt9K8fW/MCavwOje81AQgSNKT22IOgR6v3JXUISzh7f
H+vodgPujk8ZIeXUOi/0aTv4sN7+6dFUB1usZgWZ3n7nev60uLXk7CafGlnrL2uUX2SCOOVbtg6u
UDiCZDeDMS7IjhpcY2KwSbUeew8aMA03T6who0AzTwYOiLpJgqsljde1wbXS83W09c7IKTdNCCwI
a5b7bsXcalPKF+7vrAMOq4QoBFNU+FiQZFJrjASf94bUD6/Zd5cbPuZAU1N9/eL/cpha03lNl1fV
Erh2fmd/jAJLj6QcjkCinDGXjhglgAz1dRSM5Ds7JBhP7JxxLRt5tE5aQ12oEs58ArGnwG0Cuo/0
kw5GE0TclcbCnmyMq9AHeETWo1QfXv4+PsO5N6AMUQsrXMBTeQ6GgufhO78qW/UreW88vbPiI5eQ
0V5h87rjMSnaG+mFQHwf/4D7O/trpVQmX7FiHw51jOPENOxl6HVQ59msDbWrW+0oa3PBHLkd1Bcy
2Vjqe0w7dJHaHuZA3Swab/zXSTyiM4kZXWennczwa4mo+v5JAuwCQCSecTpWrcRSLTFjGV7ZZMuj
+t4na3AaP3kndqky+n9s5X9N0fXdTNR8Ne9gStOeeMWKdi0GjQU9MdWXcON/LewkOZjZTiIywYwm
2DCgmj71bF0sxlHK9+FVfMre4mt0LvaJ01vdTXzxz9GVWaor3XOlwASieIHiMt5j+iX2AhnSCCyW
V6XWiEYr864YOcTR+n27X2LN+D+MyeAIQK0M3pu6lp4QVUmnttjLeIfoy9tzF8WQBl0Ghks0g+uw
1KK/80whhkEugPkTNOhYajtHtxfbjpfD6+Bovplg0vd8jZfQ++SP0GcmAMcjozgDtlmJSjvHLgKs
sxuCqxs9N/53cjswsr5ha90b/jIglfo4L1ySWfQE90I4CEXUCODRePJ1/IqWQ45RcobTgiv68p/M
NetNzCCdEpSkV4UZ/RUgutwaq/G0YPbOO/jbLF3ojPp8ZMcCZhsjBh3F0XsTLqw9vrEvzNI43r33
CMNPPxVwXBQkpdMlakMSBwUvRLBVWB8jSMO/IKWkf3oG6P2MaMmBkXCFOkIUDJFcIWYn7oSKpju5
y6uBCZIrkBWcnpotY+hfwvv41FwTX1/Yx3vGCG71B+aLuh71FYRNoiCZh7Fy3V4Tpyn09jneGMkx
3BQLLx5xvPS68NCh2o9aOKr+lCk5T+UOsMXkmtrBOVviI56V+hE1kHf0v3+e8vuKFwxD6hbJNRgM
JTPD0gmjWxjrwzb9Kj4Qa7dfY4jzYl+GVfqkHjpw3HsL23nvsUWYhKGZnxmzGdVVX7hFqap9cgXB
/UW0QJM0fhROACSmcm6tJ82pDfZDQ4KRrapts7DBs7472QICh0S6jGoQkF7TiypVAkiZ2TG55mj7
dxg0CyI9toFtMtwBY5eNGZ2YjWC9ruujtOtvTnppD2C+X0nfSOJ18RJ8PL5dNAcPiR8nP4jyRj56
V5Wa4QdJOr+p3nP7gwgNhH8hWwyIEgTtJYhBdob7VazO2RY4Fr3cMpfPCvKonqM9qWjTBOt65e1j
/VWwagdjVfmISfrmFi6KEf4Es/T9/L171GdeZ0Xt8S1+bIwwPtaTcyAb8bU2GJN/sbiLZDUr98C+
NOvaWD3ep3kEQdR/MWWBEidiCI06t1yI0rYo8/qqPsFwu/5EilY+J4tqcHfiB0xZgY9CJgNkqExT
hjqvFOOCgyEAvJ9GTFdHO5SK9HGDgQWzX/DR8/duaow6/KBOM4Du0/o6GAMY1t61t3oAQ9nz472b
h3tTK9SpJVqJZbqw0tv+zX9egsXOnRaocXBN0eogA7BUBvSvP3X6t+g8lU148MaIw1U+Cx8gSXp5
/OfvRDTTv09ig19Pscz7nssE+Pu8b0Rv0da/rrVKj8Ad8JSAlWmpfX7PHlqNKDOgdSaTHsHUXlEW
oad4GXflrjHEE0MIW4yKHj4Xt+4ofiyGo/OTxpQYykuo3iM7RI42NadkPXKmtOGusmrwT2sRlggo
esdDQy1GfGiwl4UNJRs29QgTi3QAzDP+EHZlzV3Zc/WemoVzcf+Wq8/wUESGu2Rs/hKTti3pS6Ea
heIjWf6v0+M9P6wJL8Y1eQ7/FpXe36RD9yc5sTvUTJZK+Hc8AbGGoXG0yDVcbMqaV0QiowQMd81f
+1pHw6DVR2PTOukZ5Pqd3r4+3sqfMHCylaSGAGQH0l3CI0vXOjHgKVRR4Va3fK18JF+B1WLYJLFG
6KzVW/ZUWgKMV6vSru1u1exKK7l229ocj+xhWIXW418zjxWoX0OFIkwmRowaaNWNh+5gYVUYO/XA
fhMCqEF4mz+/BjBufHvmgp+fATcVIHNRzMS0MOaF5hxETNgDA1nw6tVkVvb6IwAvHzbfMOTtgiWa
fwgYgKkl6mOJeamWuBKWBifflevU7PWvFID3EQSsolFj8MfmMOpTgyfaX7VW4KimDLJwzgpMf5MA
mufZ42kpU6bpAWe/irp1mSQ0pBSiIpIeIBUa/lU36TqFqglhdBa2HEhwY8AyvnQwa4C+vMM/LBRy
GIe3FQcSEHrsRBg8ihcq/rP3l9osKuIeY4FFLQab1RmAagCeQSi8yDzTwrWbvYiUHer55apMy7Lw
x072TDiCSHgPppPPl3dCwFXtXICp/j42Og9riFFMISCl+Bmwpm6CxjJdIqWSeh1tIs8qrKTVuAoM
bhMeBoyolmDGO4IQz9xgX53Htu/sKzw2dN9QiEY8SmtAdEIr+2WYMwjJ9awwelb3UL/LdZSdMCPP
LnXz+Jm/htAExC3Q2UUURSgBpi5UjaIsDyMvvNWgsGv2H+JmML4hn3VMMI7lAU+AGTbWrB3UFDC8
toSNmEHigSjGJAvhAgDcF31m8vN+eXBVrNm6F+LwJj9B2QNs5Pmqso1m4ZnnyUcycaWUGcp5dVwR
liEqlbdEdx0JPGIDeNR8A4kpvy4RN4u6f2jADBeA9VDQCW2RB6rPxyfLz9J+6kdQWx0DI6JUAX5E
/sdbMeC1gKI2EozMQN0GQ5Y9+HkwkQZVdD13VB3XOzakIwTvjce/4yfGoDcDjASoUEFdh2C7p3te
NE2QdW4V3qr3yEJJxdbAeOeCa58HJ55iJxZ+lZ2D5LGHsOLHpQZpLcSCjcDJdpJRQg8TEouvst6s
wYHnsA7eA+MbWT3EYJHZQ++tJ/rgi3jknyGu2c9W0RUiTVR8mNTP9sOwLSNeDG+tLYDEfo1RS0Jg
dB4x0MiDAmEwWIiD5+vCgZzD+dLYnQ0Q6Zq1BdC86O8JAOt9r18DkzktEnDNjxYoMlaW8RSBQQfT
WdMt7fk+k0s2im69rR2F18JKvvNTaPKYEFWcelVaYA8BSelCtjDr+AJR8MssIJNTsx0w9F42wGy9
axzxnJ0hfWlr1rhpUCzON4qJsz3yH4/vz2zGA1YRS7KI70n/T6a7N2yAwkjusfFt3FXnP4QsF/44
sEJ7RDJ6cU673Yvzdfr6cv90x+jI5Hq7FEYTpz+9CiTkw1wCWmZoEdLl4yTRQjSJi/TmvqU2885Z
0eLXOo93sEpgw1DnQeSBbaaOdMi5wm3LPr0NG/G5eQN71ZtPlIhXzGX4W1vd1X3BldpHEETJzUV5
cOKQZisEhQDB2fIYSabynrIT6qTwhfSWQ/lTtMat57xwaMqlcAcI3JdCH3JRHpmj3DA3RG0cYaoQ
oWaySs49ZyQGu9YO5VZeYxxhJZjFk3So7NpCOcYJrumTdnMtELu9KFBePDCv8dOSu7wT+OEAfm0B
5bNZLQiZXCO/yUQTFgymhePbElTHeDOzXVBnP77Wd+4UXiAyPIcLRUaTp99SLyVaL8pZeDsC2Gxd
eL1a0OaajT3ju/llYfa1Sn2W8PwAC+KbVxjdc/QFcc5t/NGZ3l4XVkNoiesAY5ZPAG4sCVzfcVBY
F3rqKHORZJDyFGKaCo2A5POWJHqHp29VnheRybNPBnoFQAnCCqp5ZNiBeuDSxlVqL/GyW7rrvplP
GHsunvn3ZONf0Vg2pU3k6uM3OI5O3Y1duMKz7Ow/xoHsI8gxHsWh6fm1ZVdm6hDC+A1c9S++4V/l
XWwxp9QJABpYaBrQYSmxBopWaP6hYAccB/UYha02Fo3IZricqmwXT1Fi9CPqpt1CfXIWINGGqGUV
XZ0keTFmNwHAGsPbZk/xltvkB3W15AQWTZEv5FcsJo9srvJAf9+YrbvP1/ERGjE7/4Ky4cLm3T0r
Fe0x8MvAfQOmMrUEbhEhcjkuu3Ub0fJRZv7IX7SnkAgPnaRwkTVjVnXBJqJAgAIzAmu0pEVqE0sk
WTlxqDfhiGJhd6nO6jG6+VvhOzgufWl3bsbEFrWL9cg0ns/ExS3aBptad6Gx3bwssfvTzopeEOWs
fFntQawAI/46Pgkr9gg09sIHdXcdKKlgHgNxK8jJpmcUuG3ER3lR3MbP7l04+B9CqfMv7vtjrzur
/mMlaEGgzAEaEFLPpRwTD443DANnxS3+g3bz9uLYdr/V8c4dXP3FOK+ITPJjk3f27gc8gPEu8Oli
1GG6sATTWI3HVsUtuXjg+T/WwEsvYU5mWTsqboB+kCEs8BqBaJAywkhcJvuZXN0If/EHiDb6D+8r
rQwZGhAiVseCAyR3VkoH8YHSPPP6xtcbXTJJbkIUjK+EPf7xumep3s9vUgE+JbPh89qjMg6jr6pM
jSRIBZFfcjExlZra3BZKAw4qWfFK3qJaALZ8bb3gxnji+n8HGLRtKp5pihbjLBpsg5n2BSQqISSe
yrW8aY+VjfDcztbvmZ2Yz6yp2rG1xPU7y/9o85TDidtc4BrPa26jDW4IB9P+iFpZJ1+7sY6Ex5aA
+FKMDgCL/MLv+kO6WaqX3PGuCGdQqySTpmhS0spzUhfKftC0zc3LjSDfVZ4lM1tmVb2ke223dMfv
eDzCnaaik4SROkC8qAVXQ6TETJw0eJ8kfR9epf0KWvGr78dX6oeSmz7W32aoGA1T5krKhDAzOOGO
30hX6ZPb2jb01OVTuXJ3jvSmO+CnbfXLWrPCd4tZn88QbHo7N6hMXXOof3z/a5pNzvr3b6I+vTKp
6rSu4ubGR9uq3Qu5sYIVD8SRGtGB6MBp8z1ASyOEkH3pGPzFPMdLtJk/2QG1MaDMQHaNaUZElHRm
VmlV649yU93+vB0/UCti9Hpd6OkJxPKBXiHfJzk/siUGIiMe2HjIP5it+qF6ZVBLOxw21obVN+/x
6kmwoFQGjwGJNh+1xgEpwH/+6YhK3fr8+EzvfapkEBoxDbC87CyQKoSCLXlS6NWOz5qen0ToZ14h
APkkmx1KioIFQQ2dWbMmh5iOWVfb1ClW/kKIcOddgMwH8i6AwAFnQzFs6qXlPOQ1AJqbG4ax7RKy
56ju/8gqQK0A81nQqS5xgzwTWmbmkiLGLK/GFZoYp55XXvTSsfH95ibuxU17zaGMZXkbcHdjRNji
/6Dc3zuFPSyxns7qjrRdKufsQH3oqYxb3yqrRBHFJ+QXqDxGOwm1diHBu+HqmZ1Cp0G7KTq/ALmd
gTYo8/RbrCWu12YCzDPbfMcclIN26V+Ug7LvneZDO/n7JTqz/+OUifgYAnfAealTLtE8lr0+bG5u
ryfP0SW/+va40ozsE/z2sq8DE8O8CrdrZbEeIFvuYQmuOY9ycNJk6g8OmdD5UM5CE/JGCRW2vvU7
UA2spEjHAO2TvLSzdH79s7O/zFABKDeWKSBGHASSvoVP5k/0hUb9TrwWxzRbqO7dia2nK6K2dBzS
fAwEmBrBXfU2Yg/3MejKUK7esrt+r3V6/frYY9CqfEQCBb0Z/J9MxvWAJ5l+qwo7ckmR4N6Asad8
ddfya7KRpE1nQk4YvAlQx0tevFSXl7h7ZiUCyjA9VSlWLEOUF+ubiKe83MmO9kfbFntu0JnvxA5O
izgj8mxO3DpKphiwAFsAoRFBaDddqTgMYZFIXX0uOtPnUBjJUqjNxK4FUGFxVf6i2jYsvGfzpxy8
/gDYImoAX542Z3t2OTkIvbHHTKzOKau2MfzBRqEW6iWyCYWx9rlduK7kvKarJOpKGEogREIYxqZW
iZBdFYfKZ8/clQcjTufwnTGC7uObaxauzj1LiI9Rx0NDFcU8KiwUk3jUgHkYzuo+NkpQhT1fMskA
8HSRn3H2oRNMJibZEJYTMAet5h17qurGGjeANxFIImScqq/z22whzr1zWDw+B3zpGPVBACBSn0JY
NixX17lwHoxUMGPZSYwsNhSn3ESlVbhm/Gfh25sF1rgTKMaCvAA9acLUOb2RuTRkaCYlkGjW1X2J
ziT+4ba+LXco4PUQlTIKEWHCgtWZP6OsUuGlW0gxIzBZdJHfIJ725Z7EdbRrdu7L+M8XhCwPGgiA
S4jAuFLLIxMTNcqwkD+M0ZyAzDbf6SWI6XepA2TawqqIs5/e+6kxalWtL6XhGMJYrh6T9+6Aybaq
MGMNGr3SpgakNnUG3VyM1UmQPDULYSKUrDD7ikAdrbjpEcZMoRRuGnqX7cdwCf9I8mZ0pN7K1sGn
CGXTHEYfL3SWARO0PnhRMY4M7P6Me1Nph67l2DC9KFev0u0esrDV0jzLHRv4CsAeANwJwQBRD2tT
xlGgilp6AX8s4+1kdZe8cu+C4Ss6C4VhDCOUjrTv1pXN7xbVIOZxBajq8Q2CrhrWBSxzuqVDI7CB
DBT9pbDyXXaI1+JZPmPKD6xb6no8a2/+pbtJjmuLaOZq6yXxzFmrj1Dl/7ZPedAy99IeJyBeeCNd
53a0SZx6m67AtYnqBibzHW8t2+HKO0pr/iycIjuz+RWkB52l/u48HCDaNhpI0MGnAbdHDyMXcp73
RVBIF8AJv/MMzfNk7+2SnXdCKHlc6l7P/R+G9pHJQxgNrggIceous4MqVw3PyJc/KB++iaBoBY/8
Md+roz6Gi0Ni88gDwpbApSBbIa4PhqfnXLVFVTZZrF3aFYjFXtJrsedfXbvbqavoGDqV5e/Sr0UB
8dlbAm+EHB4ZEogtySDi1Kqbs6EyCL17aSQ9AO8jhBA85yA/Pf5KZ96IskJ5Iy5286QDN+gl0e2X
f3bg1B8nPulXrVdtMoZlB/zx5jCgRHW8dSeAGnMdwDDn8TLmQRoxBVpTjPHhBQYn3dRUEYd8z3SC
ewFncakzn5qdXt1Xdi1IehgY7ot2WkS6k89r4lEx24/pK4zSEQ5oKElMTboD64mNxHlXZuVtg9aE
yLxm9cDoXJsV+1Hu1UP2glrbUqQ2exVhFvcB3BUY/CAkTFOzUldIoy/6/jUR7ZjRKwOsYQIa5gDb
W4VdLcQad24h6LNALYWPG7JSdIkRoGmt6NLAv6Zo/ipo6whoWbnQMX371wMkMxFgk4TsJjwpPu7p
ssrMlQuv8uOrBwIjR/4qUcB58V8YeJQdCJm/pL/9QqtstjTKIrWRPe96EFvw4iv3maJ9/AJhrmqX
gjxwiSdx9kpRhqiLInZ94bEelhYQjR3pgqCaF1aP92/2HVM2KB818C3EfSIspj1pFkoHj//6/POi
/jz10IIIHpxfAv68f8sOAIqbyiGSV80f4JQkVJ1CABWXnAf5xZPPizJJvW6tK7heNcJkZ310TzGP
gUrpbKk1pHr/nl1hwYHMcgTKGjnDX65KY9tRKckCQQeIOWD3FDY2wN7jXjuJS5J092yBBgxPNwao
yRzl1BbHN1rBVTzOCpqjgDeCHPpzgKTrioEM0eL4BflwpvuItxnBERwjHkvMAk2tJckoFkXXi9c/
0TsWF1x8O35Jn+XP9j16eXxN5sV/DBsBRkA4LwCWBZPH1JaQj03FRpJ43XYGZH29FWY1R0xQ+uDd
7o3X6vb+jqoo2g5LE2rzb3lqmMqIwBWURrUviADqRzLQlOG7t/YXPrF5lDNZHbrc09WxYgrtqpGH
kX1+zdcf7jpytA2zBgmatTST9uNYZ8f2360EVHBqDOMIfsD52Mq2XLGZ0R6Vi+ChzF1vgp0MXfb2
ILvmv0/6IVr+dYLAVk7NxtmojWyIjYyehRsPRGpgcWdlz+wB97Qe35bZ+0mZotyilhcxF+LSXs3i
vG6fmaXkYOnvUy5R4fomql1OvPJn6B2FvOmfhsRsRsODbGAFSSnMcWzkz3GwxGDJX9756PB5gwMW
3Riio0Xdx1xgut5Lfela7hhd2bq72nKPuCdOtV0iq5hHw6S0+L+2aNRFiMmtQpZc8co6/S409U+I
x5VWtlsaG5lBS3A3JoaoK1n5wSgygSJelWt5swXQjm/ZV/GUbgEIA3+oYJRPAG8CoHuqlua37jxA
U9vUvWyLXhjERBOvYIfytu7ppI8O8yY5I1jQvf8h7cuWI8dhLX/oKkK7Uq/Uknt6S7tsvyhc5bL2
fdfXz6FjpkvJ1E1Od710dYQj8ggkAIIgcBAQLuCCQ7mQlVHOMjD9GCxnKhqkJgwTBmXrmo4Ovm0B
17lwZkUZFU0LzB8rB0FFfXO0ze7LI96KPbvCgipW9xzs2h887uTrWORyHZnTAIV2FXrxoJirdU4O
g8Ox6WsfqeEujloLEOpIGgjzmX0KzSSlobLxVLyKX4aL3hPDEWrMSE8Q+6CCLuCFJldWjtwrCM9R
C4QzDj2ZTJhQKUpQKaMcoGNAxPMJ+gQ4j0TXb6oUATcK3DZN0BGxVC2pMIRm2KloYtqqu+EwoFqt
PoBL1uEVQ1y/CDFIzOJ5SjkasaoF58oVNsIGE5B35bHagFXH8TbSQ7hFbfiu4mak6M9eHDUMLKPr
sRiFbT8Btt8F9+FGtbJ76eENzTTblStsOSp/dX1hwBiVz4J2EgSULZzj09mPifo0gfgxOpYbXvXK
gipe7huj6qUs+h4mgARnYbNaG66/8z41R9tJqCgMuAzPV3bFiMWoYZ+ulCDJIFZ4upN+ZKgz+Gt5
mBBV7wZTrSclOEeH4tAc9J2/GTbK2rsTHsptxOm8uHb2EIgWhdLyV4SOrNYjz5PrsV6F59xB7TOq
5hNb23d73Y63k0XZZSlVfo+6mZd/rSB0PiHq9dEmD/oiNjpuc8zx8go5+jYC/1FDHiv5MtbqnldD
tWDYl0jMnqkDKLOSDkiN3aHQG20Bzg/Fqfc5zylSnb40sEsgZueCPg+9iYoElnz/9N7d/3JXtnYc
3eDRf0NqkBf5XNvYJR4ThhdjNAlFA7wR/oqymrZuayMxIf17YwYQ3jtA1UtbMVlSgzBJ1RLzqiLU
Yra0a1U6re4kJ8ArFW+2znVxjXYJxURUeYgyEGS2o3PpVIfELa3Efu8woDjdhM6w6Qsy3st3q7ty
q1kihgyPj8OvzxJP2ZxrKe87dOYSEKUo7y0bfEcPxn0JltEcVg9IeYrW6GQuXvDX4bZ329d4m7xE
J3NNJ83GrrHlKhXVziul+rP2OhONBatyhfABH4J5MDae6WpLeGx+/HqLSHWsMMPKczyHV5B6nQrF
LqBcHdSyGIEMikvGZOJUzjuth2Z1rl4R5RBY0x5z3Fe2eFcemo+dFT0Ux/KHxKMeunavl7iMBaUg
V0IBHHD9DxVVZbKEjDqvq5RqELugc9kYqxmKIKSldtRqBFTO/NRt7yl1//UoAGRzMfYL5EKgIkf5
MstHX3hSUbUjOkzEtbrz1uIOw+LwYlC7IZ4p2rW3rtfVRtpNKJfT3RxV6P2Gx3x7fWXAN6AtmEZp
KNHD92ApZtmOflqtcr0v0nP7VZ9QpGcd/G35S3qOjtI9x50v+D4w+FLCKBBV05aaSyi8JqLxdEqz
cwXqg8mWcGattjomsmbE3CEzvOGWQdCPZ/YR1O4quFeRnQXxF3PuZ2AdA4Fflp1rUuL66jumde98
0DrIe94Rsigc0s709kWHWTPBjGZ0ZdF4eXaOrXve9fh6k0DpDppyVMbSClI8Ql6uXNzHxTDJQ4zq
Tht0hyOGiNjOEzr1USNze5OuNJ8iIX0OlgMkGtCdcIlUeqsuKacpPsfENka3s5B1rSjvxG2Y6+sO
cEAxgsd+ygsHdq1LHFGtsj41pQQNTChUOyl2jWYLjMp1otOHuklAhEE4iFe6wCAy2qd3bTd1vpyg
8bA4HENll/YW+FetcnIpf4T3yH0Kuzp76VgkHIUoAEDrG7hxL2WUipU3SmGaorrKIOruiAqjbeOM
Z/u2ZFcOkYFhBEuMYEybNoEFW+nz29MXL2d9HRwxAIzHrc0iSPwCAN7a2DfkcFKciFj//jWDgWGc
rmh0U1HUVA70SkZQvRU5BcgQco7t6/wBg8OED1o4ebWZYlsad3Ahkuv6RN2uiG8Zuwg1frd3Z8l2
MRwLBY60xxavtIxFdZW4qkKFwoHupdnKv2sb/D0YpMxjkbvKU1C5ZkCMugXDFI19Eabn15Kgfwv1
pqnLUbXrixTFAKUwHrlwGYBWX6o0ylxwLR1zYLh3WLbtIT48PXBjyQVTvUCht9TZmRStyhJVBEAB
r6BEXGmD0lXkOp/RJvv1cHt7lhYNySy8MsF1o6qFUYZBWqEfIPSzsxCQ13xA5Uzkk83mNsiCU6X8
fRrKxyjpO8tRkVemUqpKi7OBeO/KXQbuObFZWzXvorbkcOY4dF1n64Zib0EQMuC8Th4xj8Q/NwnZ
PXHJpZcWbY7DqHSeKINihsDxHmRwBel3uAQ6HFWjXuvi6IamzTEYbVbLAJM/9CY77z06STT5HHgN
eIuWOYdg/JpQG3lntjWWK9kiZWQJjvCuWE+cZ9Olo+5CErqas10Rp0bRQgmSROg/cKuDRrLV1qge
1QwV1s+8JNjSaTAXilFoSQKf+VhDqJTEH3FILF69O134GxvD1kAmaibpFYjCzs1WtaMdZ9sXvfPs
+9lG1CJTaa09fl7feQXRHJ2cKmvzOaJNvvxx2yx5CsC+nxuV7ndVgLbe0Wotg6Q7wSrt9CChS4Ab
/HJsk2VWMwex6/KuovuCQMCVIxK7oSvYHG3jmCYbhka9PgjVBGXDtL2njhYCWqHt8zaJpwOMcebJ
MPZjjIUrvyJX3f4291sTfBFO/DRu5L289+2X21vFE4uJcfpI0PxiBKAdPv5OD7sNTySO2bCsW7mX
iJ4iAuBVRQm8+gu0DNvbIvAQGDfQF6XQTiIMc3XcT+5AUP7Cs33OOcMeZoHqT+iqxub3qF0s15WD
Jq+AcE7MxRjgj4Wi0OvSn41tIshG3VFNHq3uUJLxs3d3mxVaQz5vLxnHGaD99RKq8ic1rRQYDVoT
IvPh4DyDr7Un6o86QFMKr8BlMdCdS8bEHa1S+5IoUNfm2toKj9UFWBySXWHxlnApwJkDMQe1L/uS
5xffzkADrcvKqtzJ1jbVXsXsTMtKLM460nX63302Cngu19GvV2peKdR8YvKOucHgETo8x3c8I7p9
Zl+N0Wm8MuqbEeuHeRrqtgZfx4YjyG0virrqS0HEXhzksILu4b7YPK3ug73lWCteXwxXEagtz47s
rKibXpAgiPhFMKd7siw6U53nRW97BEwfu0TpMkXCqB6EUb2F9M/KwpP0XWCFGEHYfWSgRDG+2oOw
zhzehW4Zl77OIaWAuVvMIsZ+NfiCEMB7o+vnWNOml5fb+7TsiP4gMOuXamEvinmSnaWn/BGDz3cK
EljR+jYITwxm+aRS6yvRAwh02nzs3Y1y/3cATCgl6kOI5AUA0okk6IVa/YqebyP8L4r2z0KxKWSM
HZ76cQTEsQe5lzWdHCVzdph4xLmF0rW4dgB/cBhH6gUd4qoszpAjEF9AQn/3nDgc2+TsOdsBCl1b
qWUDrepBmoXunx+DsyuOHJD/JWT7IwjjOaOi08bKiOBi0Fab4kFeIPG6tqNTsuGZJ/X2t9aMcZpJ
X6VK2uBqGB32YEF1VwpIid6mY2ZteMmpZcf5RyomnpLKpusjLUSecveKAeRPHFGuXyq+L1N/fp+x
+MysQ6lqsTdSvTOIJNuSRqSTcKptkaRuRUAXFNiPj/Hv0DIGIiO64jiEZUUH6TU6KvBcILK0t7LW
aUXQ0vQoWKiGrUSMDR5I0Fth8c46qgFX2zZDYtwCCkrbpNCQZZZ/l2B/RkonAEfUfjiiL5cTbC9f
7WZYjIcw0ixJww5SjajD8q3+8GE5yWb39aIgSpE5ur8YdP8BYyvrkRvrp0wAWLANnqzSve2KFr3p
7NcZD7EqzdyDg8jOL7SH7zH99XT79xfdA1KhtDMA87bYmW4l6hk0MA3j5B5sO91gzGJKEFndBqF7
e7X3MxBmP4oCDL3SgDhntcZBun5GEdLfIShM8FsJqIkLfITYwStoGqFazVrccMLDxY3+IwU7mxYt
ov836n1cP3A0dnGXZz/NRLjyGOLtucYCyS+gltphNPmGs888BAVbNAudiqYwY9TPwpXhPbBxnrzH
vxSBccseXuZWggmA5L5DQ7jDvUIv+6rZIjHeGM1T/RgYUNXWSR9/5tY9GC4PlcWRg6Or3/Rzs4VK
zEoBElDGh9ef5gcizM+/MgbW5QZgv5BaGQDBGS3dawzzrta3ERaPrdlCMa52HJs01/CSc062/jMY
Rrjp5sV7ywyAsedVXghlQu9J6vqlspU9eijhM0KwefyVIKxrNdR+iuISZlGefBKfMSX738dfqIMG
07qqoJvVYJ+70tLDhaJRcoQtuJnn1uiSzOdp1FJwdIHCHPMFqtZN/CfHg5Pi/pTINt4OeKoZeeH9
go1f4NC/z1RXystsEKk0uP9v6YKNPN1d0Cx0IGPcMHh6cEVhK39iVckCkLXluIm7YFAC0V/J2fLr
qmrUCs4hmMWaMMZkJQmA8N4xp+nlrnDr5wIzk6QXK/4MCMfaF46/CzRmycwil6am0PPzq3d0xdJS
0TzTIfqpft/WZB4OY5JgE+6bpKY4qIvBGJ+T5Z14Fy8eBmOVOEMETe+wcqOlrzGXESc66n3QkH6+
LcvCOThfMzbTHDdGb8QUx646knfcZMKCdwEJAy7AqH5AgYDIrJXZ9JIkTFir8KUH3cdqG24xZylC
Zoln/kuJrAsoZsk8odejXAaUhrJsA5cWNwDjITQgcEYi/uAlfBZ36I9k3yfczEDrSGnjiEqmEdMV
rM46xe4X53hZ9jYzECZiBGnJ0LYDQGISbfejM52QJ3nmxEJcFCZiGbXGNAIRKKWjro/xvrT8Z+nr
efzBAeItGRO3YFZNjGqF7yVrP6SN/uRk71+39fmabgXTfkAvAyZT1L+AHo4JXfJe6qveUOkV2TvG
p2I77tKTtz57dngMj6hIOLwNL+Mht1GO4NzGXog2MKgbvGfo/Ea9D2tLXZahc7+ScAOU7GI/aeQ5
tO2/g2D0oTNwvVPMnuaFZcvVDx9PvIKppcjsQgpGGRRB1ke5EbNzXpHXEvzBik8yDfngB14X0ZLF
XkAx+tA2ar7SK0hTO9G2SKxX9HFXVplY9O3B2PKYaRZ83QUcoxpmIEudnwJuL/7uQyK93d6bJTO6
+H2KP/MIIN5Imgntm+fpDi/dRmWBoyUjm5d8Iz/ehloIDi6QmHO1xOu94ktAGteydazXq1+bvwNg
jlI11qpI0Sf6kCJaP8H7xRFgwRNcCMAcCwMo4LMsgqkgPbpVnSohH5svTjjAM0f6DbPtKPtQ7tsY
ihyiVtYdW2dUNrycy+2NADPCJUYVe5WeG8Bov475WrWLF+/f8rbQNqB/nArGTF8ixAqmjnsidsJ7
BsPJuTeJldsW55zhicHYvFfqnbQqIca+Q7L6uf+3rb+MDIydJ1I9gIAMLwo5OYYksh9NJ+ZN8OKJ
wBh3qxaZP9Qjch8iHuYSu7Q7TtneQrx8sROMeXsC5nZJCXUf4c60wHHBnb1J95JJrVwgMGY9xGEt
ex4QhL24O9KXA3SsDu4zGNE4Neu3bQMTRi+1SkSeeqoN7EhZkhWxfLzGlxuuf194SbqQh7HyIsf4
7LjBnrzifiFbomNY5cF42XHCitt+HTTml8JgFEGuZCqEOW8bwgvEOSvFhnmwTNWMEvy42NkgQ8fI
lmNTchOqnJX6PlpmvipPU7XuA/jD3lLcd1oPrZPwPuJd+W67XTBWXq6UpxqB5uVQMI24rvhkfeYO
x+kuImD+AEjswfymXsX7+grdTZ0CIzFQUZRPRHsg/ScnClLod14ZygyF2fE6U6bQN2UYysYgdp1s
StzA3QZEKKCkyUGo11jdWkR9a47AIj7p602DFpr2x5fzId7teLnERdfz52tYFUE8GiqCCJljkr+X
9hsadTiruqiEMwTmEMjlPPdLDwhNQ0xLuN/3MNfbJ/6id5tBMKoRd1WRyRkgXrBtOlByj9xG4AnB
nAIRHkgEtYGOJ5XthmR1CDDR3uKoBkf/vl8TZoaUtEEp9z1ANBJ0pHY627xzI8POz7eF4eEwh4Ha
ruqwbLBco/VeTa5pVZPlaM+3QXgrxpwH1bAKax27ct5XBxf1eXb1Ulm3IXi6yxwEYdcPcd4Dwrhz
u3204Xk2nlpREWf7UetGbpY19qPJMXqkAbfO020BeACMKzCzCW+78P/n6elVw4AQbm3xomv+Yxjf
F86ZBGo0BHEa4EIJdqutSV7j00DwtJfsfPe2JJyt+Oa/mgG1g1I0sJDsnP3KyR0sPfzk2Pg1mT8N
xGayMEZeC22rtxJ2u3QaULCKloa3FfDN4rE1RKdIV1nGg1ORp09eQThHk2XG9jU1aMG+hF1KiWTX
Efmx64n2eXv9OCbJ8kaNU1mMRQmMaNs7q5df0hoM2L//zr98vwLPNmlYtWYB2k96UGs5mq3BWvtW
nf4ShLF7xSvHBO2SsPvyBQ7slG7BjGvxSlSWXlYvtIGxfShKM3ZU4ezBXLctUljb5ly+xq76c69u
eHDfe3zj0GZfJ6Pa6/quhvK9dgdJd8LD8Tw6xX08oGdo2CkvljUMNuSUYudLyK3/mNmYaT/jKqLW
TzQ5wgegPNTfoHn9aUWeDHv1X25sf2DY50u1G/osoIf1q7jej9+FGqNv5z9va/tynmYGw8QEU2Bk
Relh9wYcDagF+/zwrGzNsamlDP5cR74jsZm+Y7hXNhoB1gz1lL2jBba3spFKw+NKIB8xURPeg9fz
yZWMcRahFxr5SG3MbjKSR+QDebTQ3YBe8C+XUL08nII+Kkc1xBLiVpo+h+sfH5ll3PMyahzfx75L
JaLgGamkfZe9ggx82zm8VkruijEOA21mQ6oNgDimG9eNPjPMW+Oxki6KAa5aWl2C+SjfHewzTcCY
yHLANBZECuBOesu3kqNvwv/i+GYYjIUWcagLUgKMSrZjUBhJO/V13POSqIsHxR+UqxO9xOyKVtZp
7Ba9KQ+oRacFrwZHluV04AyGMVB91aeTgfjtbI9WcG9i4CRmXO6aE+dQvxrdhQZCkIz8szHfLFGz
jQFx4cpvcuDExRpTH94xghZsAcRyQGyy3Z3q8z7aCu5qVxNMVoPFomeJX7BMbfLKuc8+grHZHAQu
ehFSYeV87z+0JiqscIb8CIiwTm3eWbKs8DM4xnKnwCsGYYSi7I9yhepeqaOFIvKak1ng4jBhfpjm
fZrXBr3apVi+1872d9PX120/xLEsloC6Srsk9EWAoBWrfNnLPcHNCA0Zt1GoD7i1Q8xpHw5m4IFR
C2UpdAZ6D9bQ/xTrzzaFyjlTxDFLg7HsqCLqGH0ohrzsBU8CxjuEcoMWnx6/P6Af4pRxn/Zp9Htj
hdiDW1414xhrWKHvp0r3p++EW+sj4g/I5AExniHoZWTFBAhC3/Zl626is3Gyx4pbA8/RLPb07gbd
yz0fEqUEbFxWS4KHlxaNssJdcA9ydXHd4WUUrSvG+baucTwsy9UprPqMPsXSW7j5JNx15xXGTOgB
b47wonggCaD1bii0Zou40INVwb+acDrtS7OPt88xf1bt4vVvhkH3cq7UfRgLfQ+Mvb7ODuJOwgTh
UbE+/ts9c4UeVpP26F91hctGFId+GObYqxeMYXTFFwxg1MDuwXOei/fMGRDj0/QubetSxFA1eDTQ
maJDjldqu9S+Aj6ZP7Iw8YifSZOUTDEtxZEQnY6YLP17sHCW2wHhZZkXdW2Gxfi1oRlG0CFj3brY
OoGNAzeIEPNDeKf5sh78EYlxbua0mgojAszrZE+He/2uPTxwmeYXHYMpgrzBhDarOuPh6m4ak0jI
6HN/5+Yf/QfiUsxmHXOiujKGxNy20uUI5Q+cQWWe6XYdgdlZEAuMbLMmd3wBuwi5x9zvV8nhnHDL
5+gMifF4pZmZXaQBSQSV/V1gq6AlTiEQTxkWdXuGw1jrMGStoDQlylnAhyngnBP+Q/+vaaBKAUSi
tE2bfeRve7WL+7SCuoEFRrdo3EHTzfxq7qXTbg7ELFnmeYOO+RvUTONTCMLoDuNjDj8HUtryL2hE
fSjPjfVfNmqOyiygKDSeOo1YQIVMrynulQ2Y/zrkhHhAS6o+B2ICxkHqhGFM2/xsIC+YvKlWTR4z
MjnVqdg9cfSch8VEi0kk+llTYs8aFxHc6EjUqtwaQ5nhK9zbYEvuaC4X4121sYUS6ti2jrJcYaz8
W26DQ5HnjnjaQf8+M12jVsxCDwCDQarfbGHgI7oDfShUvrMaByTcPtwgl+yFB8s4W9SJSkZj1tRB
TZjgBDYbW/1QHdTvNk5yGt6lF50/mGLJqOdLyrjeOEEJb9x8W8KUk/ZldAzXcM3X/iOwfDyUGStL
1Jz0nttus3iOzZEZfxx2yrDSKohbYZXRxGUVe7CZgPOpWHMJGagSstHnH6wrulslTXQ5UaniuDLl
PTy40kG3Us0h4xNPe5YOszkW41twzY6EBq0iUNLkU3Z88qu32623f7htC4sHzByH8SZ9X/SNngCn
TsjP1Anc342TnWQwe/7rofP0FjyHYvyJOcWF3+eAmlwVz/8DuskwWRmVf9zgZnnxVFUDBSYmC7PP
zYkRhlVQj7Twz8CbDCYLE6fAjZs3kGVZ7f/B+T5TZyaOiFcT/PYbp37vXcnJ1v+hhtHEPDsZ5xi4
BzFw4dKLCCtVaBJjoHqA/ju6ZsJR++CT6FN9YnV7BfoPvJVjaCtmaF7i+L0p1L4C3W5gR26G3bnX
1s+x+8nRtyVHP8dh5NGkegw6AzhgofxVk46E29E11xIef32bW3C6pAgzNHaDhlBVU08GGsaRkJ/D
/tf0suMx9ny/WtxYOrYyYPL6qgyoW+jBxJ4STBq762wdU/Jwxb57nGwXt8d7f6uqzvAVbXbmlkdh
u/hMMBeTMeIkFOW0E/EFU7fT8v3z/sE/tRhdeOq3CHtW1u09XDph5miMHXtTGxvCBDQNne9IJLSv
zcdthCW7miNQRzyzq0EdBygpnLr/gdq2LrCM7W2A60kx8EVzBCYGMORRbLQaMlS2TIlVJjtDLbJB
tG1KXo/+A6aLkd69V317eHbsj11mffG81NLVeP4JTHzQCoY5+RoNedDzHiORKpMvHiciD4MJBoww
xcQMGuq0L9vCaZwP3+aJsVgiOpeD8RxlnTXjSvtWBwPDN84hCR3P7lDt8SzuzfvbG8cTiHEfQSJK
eUrdh3LnUpjBGvHwcBuD/sYNe2aTz42fe/XY4JxCIkb+UEkKPntwknJOeI6Os2/J8jjJ4RACpYfa
DdDAwDp9/Z0gjFvI1KFeCQIWyw4RbJLYmqwYFUu8ur5Ff4BBKCsdLHZgnmb2xIwKKc87DDB/V9xp
G9+rm9tiXHNsUmP9A8BeggshzqSQDmO3s8Bx9Z1uDSAiwFCynFQ41U9ZZXE55KmLuVKCGSYTf0VK
4kdGiXM3hpPLiY6GYRpd6nZnia5V3v2tjMxeyWVeVHGKRUT8rFoCJkXIz4kbW/q5sz4CDPAVaZNl
t+Zo4fcJeC0n7f2ADWNMOz1BZ6626zGiudQxEx6ZRjt6q61AJPl5Fw2EF2kunsWYBfj/kJgVFVQ4
o1EBkoYpiqRxMSB5yO1p3crclhYeFLOYvaHngxTI9IRyIzs+HnZ0ei/3FZT+zK21Yw5CDI0MV6mC
PavjDdK1GD2kEvWX5Fj95PL0g4fFHIkIaLMiSiDS5Hbg8YwC0JopVn33EKJNgpejWXxTXs32ijke
617LUrA5ot0ELECKkx7MChfxZk1vBSjZ2+cbPFdZwZpj6FQFrhcUHWngD6VD+Rgh48IQBTFWkHG4
27ooQOuPhwH1VP/lDRPpyH9gGOlEVSlAeKfSvI1JWpVI++Jd/8mzLJ4wzPkeN6BIlXwIgyq3kgSv
tEXw4BHjBZx3t9dt8cCaycOc8q3YCFNt4hoiOqnzOyEHeqniRX2LN8X5qtGjeeYpKrNo/ZJujp0c
jpkNJlmcvYrDU/Tl0+TP5jCnSeAZqqAHgMnubXewW6d+Lrfi0/DRk8iq7PY/1G3OpGJflISkyY3c
g129ThkpTgXqHTMu89C3F71SbBXDs0BNSecbMV5WEkBJGZTQOEqwJrmvoW29tKEVb5RN4Mpn1Kpv
u8fE8XhKuKgZM1zG56IgQNWLBLgVcvzv5fN9ef9wW/fort+SjHG1Ber6Iq0Gwt47oiXNgqfl7BBP
BsYpaFnlj6UIBMVNbOlRJNn6gdcXRi3+UgoNc9bQzYu5daBmZlPGquo3SW6q7dne8g4j+nm3fvpy
C24v9nXMePmZzGJrUzsG/qS04L6o3fTYuxbvWZC3EMyR1oOst/dVLMTPx3te9STvt5mN1Icm1VsD
v51aXBb6hVvI5dKwPt03hVbS8OOK/VjbIFZxDj6OqKfPp5fbe7BQ2X6JxPj1At5J6OgSxWQLftme
7GHET7pNXOvpMVvv323YgGM7aJBzOHVr38+lt5SJ8fQe+v7iqoMCHN33/jl8Xjmp9Rs0wUe7u3sM
bAFUztYmfHKs1n7anDC53fJdc/t5ewV4+8gcBJhoE4ldhY9wH5HB45xl1+7/cnUZ9992qxHTTPHj
A/nNs/KFZPH8x696wVatptW+r7Xnl9gRTum6+JkQkF5Hz7bA4+e/bfZsU9jfLPjVKE9Z8qZKk+mC
33O2kveVjLmXQu15YQld/utfpsizaKGbWsX0qKsCyy8v8L6tgDo7wG8UxDTsR3y1RgjhtF1dT+xb
XeoIY2K95I3Gimo3JlBZCokxTcM90LxrTbJN6b4+j2S9cb7+ciMYmxoNI+sEESINxOL8tMLbZMak
hgKFgbGO38alIS5J/JCvd87dYSSPlv3QksPmw/p8avfW2qb8VzslskteVMf5BCYPe9savjMj/7sT
vJpeHwYSyv0nyLN/bwleQCPbPXrbisjE+Q2m9NtovC+/tJC/+y2KNbOJQcnlqCvw4fYjJ2q+jpEu
lPb7Pjf75cCvpcoI8cuo5iGxo500cJ72hDdxSebhMGcf2BtyoU6A8+qCi4KQ451gvR/PvqPiKWcD
nvqXvSOSp5cNj5qGY/LfKaKZgH5cl1JK3QlyMDx3wjMQtm7WWA1FL1B/8rLvXDewzxGePzLy47zF
mPZHsnG22nr3EhALLJufo7Xzbd4rz/dAiVs6zdiop8pJ2QyQ79W2j4+fd3ebkrydS+Luc5I6eHt3
XZC/5hYGTnk2WPpBneETe0JOz/paPwyW8+Ts1P1TctyR+9B+/IrIZrv7vfl9Esna+qGQ4zHAQJ7N
yrmt0fLtiFRn00eC2dXo88OJKrl3nn3cHu0en/ruapsa3gQ1zqmrkAOmdOR3vMQzxzLZBGo0STUm
TmDXUsvhqds31dGN/WArdvU+yIaS+hj77JPjlq702nJ+nvGSExAU7mYY8Gh/hjgiRgRZaF4jmm39
avHUDY/KuQB9M6De+phLH/Q/SqEnQizjY0BZa29fH3/4D+r2dX20t6W1um+Is1lb5An/ouAS2XDd
cfCB1nrzFK1X6K7c8LSVY4xsmkYIjJXe0U0HGQ0nul6M403ckTFaW0Ypl8rIKgejnzap0SE3c6wk
DNTsX1cbdBcIds2dd7bkzeZYjD/WAjyHioPewWuGGGj5yyNPdC9vm8hC3kRT5ih0NWeua/TCNB50
DcQA1jF+/JlayQeK4LjkmQudY5c4jG82k1WdmxpwDFRb98678rMCmzKIwjJwPgqo5AqQLXeevyr3
toC8VWQCpraOkJhMvlcR8ybfDZw9T0b/H1i9L8VjIqQgMscpLCCenXhESYn3K4VSJLDA2+IsBoCo
71Qws9P8nltzuV9aYMS5N6y68+tRQs0vzoNqI4CNOMCbVrVpUBTnYwKVsU1+08a8kmPsSw51js7o
v1QoxRiWFL19fKy3mfN5W7zFOxDtRBDpCEMMoWLWUZy8WBhNGNjRRIe5votwa2ycybGy579EYs40
wVCUVokgiu29RJNd27vYju12Q6fRcWcb03VhfeRMLPYgAhNiVnUhxCpsjfQYnSMRbyui2BRMpAYa
ywlHuOsnBqqO/ywje/rE6jD5qQThkrdpo53WlozMYbDzn27jLBQXXOIwKR/JC2pPDc3u7O+LfKPa
SucKTrFHNl7ep5gzkBw9nPFWQXYYv0r0U2kQnoEvvBFdfgOjkwFIrOuAbuSIOrbYaTarg+Q8lT//
elEZh+xFgoAGI2ziCCpwlACCEdx9Xp3+QzPWpUCMS45kuTS78VsgSkSSoleudzEkYM2ViFrTLbVk
nHKIkZ5jMkAiOvbIBPtBhw4jFECfaAE0xhHCfcUkRE08F5mnoIxbzkShwkRiaucu2IfudVtY+0CU
7m8r6LL3/2MHjDuJ1CATAt/vcV63L/E6AXXcR8h9kFroTL3cMcaXtMrKBHM8dkx96AMLXThQjfUR
2bcCQaZpeW4Itqh151lvu+QobP27esN7El6QFMRhuirLCE3AHsYsaNqPRZUL+ITOfa3BvlChpOyJ
d/pIVCEYhblAYdZTb81p8jF+7vxiksCKBzKACssntS3jrSVxQtd/Gn9yURe85wUqs7xqmihqqkJZ
Ovc76sJtTnKItXJ3XFrfBYuYQV0VUdaeHPoltYiUiGg60BzZfuLVVig8kMuk+/9gCH3p+2DPQdWc
uc/eMjfcNRvVKR/Mx+khWdHeEDxkWgWO8nzzVT3ImwN8akZ2z8UajQmo7bfRFmyLG5NbPbUUp10s
AOvR83TMMrrDWGtxZZWWiSehn97h/nex/1HgaZfom5EI29FD+um2sS55ck3CK7+poirSwCS2y9gm
00Q/jiJY62ihyNo7HD4KbgD13Tp0pcIzEOa4SPuox0M/QEonPZkn9a599nf6tlxrTvgQo1mCnlSn
zNnsB7cnXy3e9b6yB8HG/42ooONd75cC8AuhmVPFjLWhrA18T+UeZUdUyXpwulODdz5e3w53fZmD
JRWMotVrQNnemqbaQC73/GS+8e4Ui65otsLMqSKikCLRAsAcf/q7+xVUpie8aZuLJjTDYNyd3JZi
qY7AKO69Q+Wo7gNuuZxglycH4+xiXYp8sfFwRkX3ofNLWFe4pPyXk/Bi/xnnhvpMOapESFI6tZM7
rYPqGhy6KX9a21JwPYdiK5USXxo0HIc9aNTQy7tX9r5jOKfcbZ6LI0+upbTABRjj5MwJRS6qgNWT
7qRXEY7kuDXIai3ZLqq439XdePR3ia3Dn9hv7dbKPrRNbgnWwVFUAtfmEavc7oKjgtIYGW0dnnva
bbq32x5n6TZ18ZGMM4jwiXrTCB3airyd9sPfDw3RUrJ2xD0ozTaYoAnkn58lWjhD94UDvqzDuqGg
LA3Tb1fMCg26Pmp5gBUarf7jNdihy7mxaRQW7vpjskJj0GQVE3HCs3qHI6HFX2PS702bNwR1KWcN
GjIUhCN+WMlXQ25EWVB8AfNgEAdGHXK0EinXmZ3+Lrf3wyZE8ecbcvNPEVH3qBu2eWWgyy4QxXmG
qqgg/hIZF5gplWcGHW4RSmvFvzEuKN1C+3lNC4vmPENhvJ8fF7qU+Vhu0ao+BSt+Q0KYx+S17GJn
IIzvS9DELq8igOCIftFR1hji8tOfRfJwW3kWLuIaOJH/WTLG/7ViKVZqARywpD3KTwouPJvbCMve
YgbBuL+pSldpQ9UTp0V39/st2eT2Fwdj4RpwIQbj/BQNzRBVBozRSj6lTbHvdvWnFa15zK2LpvZH
lu9tm2W5/KADZcO3hkG7h63wqLsd0iO3pVm6Dc+l+dbzGYoeRIYghJBmcBXXzUHt/R6eaLNRYjcp
Wd3pLh3zZ24tydmFsHZO8oSLz8RP0lQrVaLCjl7epdSS9uH5jNBSsFoXDvQ+3xZ4b1fuTfTQZkeO
M+PZ8HfmdC57GkRitgJ2OZL3swmGztDyCCoAeWpJLegqfpttJeMsRNE3QHUIl/1qh87xKO+UU/mK
WEnDiPn/j4sqdcK34FivsWqSSa+wp0VBfrxJLxHZS+6GXxRKf+caR8HIXGSW9evMctEFcufhbDb/
D2nXtdw4kmy/iBEgPF7h6UXTEqUXhLolwYMA4fH19xR3dwSWMKy7s90RHTMvTGRVVvo8qWOSJuPs
wpQAE3l5Ao5DBLzz4om5IeBvlNU3Teoo4yKqU18FTRRvsgCqCrt7Q/urZVzZVBkG70IRROxWhnG5
VbhGshGKXJjVedwik40pYe9Ziw1hdTEqxHGqnbjGKwnLeX1mikgWSc9X58N8/DKno5rRF1C3KGI3
djUIQXs6d5kOUCB/2aw0q7g16Ec6t8o26haIUtgjmDnM8JU8u59X+80+ZRN6TRBnXQziXY1xr0Wm
e2tLbyzr+JjJqdYf9IgpsiRijReW0FNMhlFQC4F0bWF7xCWwfkPoOozFGl2GzSKb0BWXhS4NZvVS
R3p5wk6cVV7AnHMRYJ/kl/iIf92cVd+ftLqjj6KYR/VNGeSkgaOODQRJbIinX4DuLV8e8z4tyupc
QGPuXBTmNGq7L6lZmAAK/NQvBxT3Xo1fzNrP5AtV4R5xnIwuSXpxpwd44y7wOsJJdpbfVuI+2cmL
7tCleobNc297VrPRVFpJwnCdgOtELldUqAu9YBJOmnlJewq/4meyRY0k+0Njbb/82aKw5uvKZr4f
DKxDDpw8YkXjxPelxRbwYCh2qTx2htOrafoLd+kiLm3hYvToC72eYgvoU2sOq8g658iaeZqYEpPA
7Dc5yt0IL/M8VOOixeA4UJ6Lrd0BjNfTe9OYORIL2GTS4+V5mZMlRcFzoVsq/ezaFpkKebmanR2d
qtTwFUMGtcS1jPXr64Do4/LKYbaKYaQnmtfB54gy5fVX3uBdwqZs/wVw6znRmqTSsNDtg7d5vUCi
l+EqTr3AMUHKK/B7wbvMarAaePpGWCe6lOicXTGcn2m+kLsRFIVco0zdX8lfQiEnwgpJVex46ev+
5tPDbOurb3BuUvwTfCycJF48p8myJskK5TwG4UxQ+giMScBVWh80tBV2xnbGTFZPv8NvQirxYkf2
S22v/VCRE3wGAilalc+xLlqanR3nwNhcilhya27f+VVu1JkeLbWnasNKGU4GqiNe6VhRaPgm5gp8
worgbjaL9rPY5C/ZanDSxTumLbCK1LUiy40cb8vKy5Gb+6EIRFnGzMNc4X8Atw2JxydJ3iNDUZAk
ZGDVzAaaiSEq3OWIBnWXoppgFe8FNDbVUxYbJDW1hFl2fiHNq6NnZ2ayMkjTAvtNkq7JefMib/t2
aFH5llYpYm833mjWE4BFg83MnC+K36zt0jcn+MFJ0mU5z4vz3otgQkyyfqPcY7sisDEwkgOpYQ9N
TypwScBCK0kWNVGlzpQbkgZo2iIM1sIOOSMzMaYv79p19RYte0aubNL/R+nhP8RoherVKeaMSxB7
VpC6QjF6jjUDPAboE5afM32KI1KUQtPqpJfblEe2wlb0XcRbgLpFd0Syr9CJIUXMpt9J52LMGzno
0ftPsyKNAW5N8mbRHGlTaBlgcugzxAIMN2bKx+AlmWx/EVSFlylvKUY43KeaRHwMzN2iiYq4qZ3x
hzfdwGJ3E0xzhlFjeBmYrscA/z1nRJn7ihp16BafoysKdSPBWFbMzPNUtoLsCENBX8MyIoWyDVEn
DNwMlcZTiK09w7Z8YqaQpnxsiITACeIcbSQSLRNCy8Vpjsd8NdOvTTMz5EUObGLLyD+bDccE/pxS
iWNylEQMmdheZ2JLRJD4RptThvF9xXohqW7V+joiXccMI6YOcUyTitZ6T+pKRL4t9uwhg7XD5P4F
WMjyIsWg3To2Lybsjyuxxmcnjd+YLOWEZnmdhsMAshfgvmFSbIfhKgFQD2ILAy+aRDtzbosurmJ1
WV3NaHOxULhiBHBTPgwJa9D4IitYN0epsotUe6lacqSO+zsxFWsw3hOHhTE9GSWOqNxey+idZxHc
JL8QWryGQv+9m+nIihtYa1Hp1TFeRyulYKVsJo3QmCT1AC8Vn2CcG4z1lvg5nEz7zWzWouk/NY7o
xn8Ci6FgpmzCmB71TrpZxqF9DfQ2ObDIw9z4HLYxFsMhx05ctA9W4m0yiygBtUNUgEemoqR/r2H8
Sg69QIRdMGGFysNl6ZnIah/kVcTsHZpSnmNSlJapm342x4ZmUj4k64v7QvdM1FWR+8osszzOFiiX
ss6T3A9t0cc0KcHkiqEL0fxIfFDOqLe+9ac2BxSNM2bhctLsESdJFXhVVXCc9ycplbV60SIPLiCq
Kb5ebwN0OfO2bwTWdd85X48lZartmOjRv8hRklJxA5fJBci1ZMC80zdyoqfoDbEEY/7MrS3+dXvF
JomrbqwVw/pF8kZYUx2bqJE+/pJbz9ePMx59CaVsL5dLJrX9DDKrKuab+hnvNbvz9IOSr4xfX9V7
vzb+H3W5SRU/okqpWy2pqybNQdX0D3aqly7BE+GtINObL12IDL7BqF+wURgTHpOabkSW8gCQQg7i
sgRZQLVkusPZKnIyOQuqVCRf/+hMqWdZYv9d2VxBpjHjwcgW3FKpdX+L9OZ7YxFAR2nXotZzIA9p
0BVDeQuddMOft5ztvGrvmLd2UKEzmi/Obs3tK2cLxp4FXTPpnUAGkRPgZXhFMnXxXpLGccb5xDtp
kKIEWJfVIC73mYArTErUZYceUHrzHpQG2+zQYJ/o8VNlxDbLv5tUFyOOKGOqiNjI4UVhd6qv+luz
yFeiXoY6Og/dfwAuhKMbkaIESejLOpcSsCRji2G9rTfDVnPQwAG7qT9+oJPJFFCC809S1yqt47UM
UzC8AmHK1xt1ADxEeZijYLh5Unr9Yn+pLqqo5SJaXTety3AMJl+pLPPoFlVFDrkASin68Gu7BqQr
u14OZlLpxSI1Px4zyCJCaV5R84AReoUq5Jeeo60SHXWAlMEIuY4fD3LECCXrg3bFVHkNGoWVfwjL
uSGwTNVUrQ2P6K+jomS8GjT+mlSgIOlmcUAnD6S8szonth+f1rRPMyJECbmXC6WYCCCkOhKP3vU+
Q2LEeOXRBFqb9QvxkFmp0snsIeIm6AgUGhDrUtYqBRxEDMRLYq0AL+99SaEevMbWU/Ke5avU/GdB
6JggdZqBJgpx1gTd6fzb73TgF4omKqStW7rd0+PznPT7R6xRx6llSOyrkQZDJL2E2E118Izyvwcl
haoY0aCVBQbYxYpoWu4r/hVgDxZQneuVb84YL2kyTTAmRNmdNLry1dDj2MKvc2pl9qIAui/yBCvG
c5rW6AqgkOcckQeF4qhHV7CXeZcOkXS89d2dYrykJww2PL6badU3IkPx0wi+WEUqyNSSrgaGlCBL
f3Hk00v8UVnpuZzp8nqNXaGNM1t+aYFerP77/Y64utEXEOU1Clqa4cr7VwlfEMFNQx65tOeOqgNK
6zGn0zc3okN5uujLyyu1yMmBBkZke0+qKS5ek33r/oOm3TFHtE4H+EkkeCUoXSx/GxgHz40xP8ly
KycdrW9+6IzqcEmiqL6CinAMTjJSVoXJ2Uxo/mnFNCJDKSYu8CJsLQYZ71PYAXzUST81CytQ7Nk+
sfINso2MeyKG4ochGRGkDMklzUtfTkGwIdmxy6ZyfUdYbtFSulixMEdZZ0gpQS7m2nntg5bmxsBS
7XTJWotnjsESiwqlAKUQe5oV8pT5zaxGTdPXuaOyUYGtxTi6KTsvixIvAXsHVbfbfOnoKWXS0CRc
kHaoePmr5infabkZoYKhOHML2+w8XUZ1ZqV6RvD2j9y1EW0a6UVRJUwLJqBtJ7tg5wVPjVW/cCRi
9ZjJMnIttIiMaVEyWXlKlmgl0nGXL2+zMmWjdVBLBKZgZ1XoPtX2jHOd8m3G9CiR7Dnsv0QTd0eK
bb51Dq2ZwS2kfbZKPMSTqA99XTyDNQ086YbIpH6K4iXHwTu9V4yF6oV1lBDVfNjYWOErGgfsxGwM
dHQfv2Ys2ZnyrsbUKHsTCmk8B2Jjd0rMfpujj9jxESEth55lqqfe95gQZXGuFz+KZTnrTqYwmFeL
19GL4n55lgxMTca9ETn4ISejE6RMCxbDXOdhCZ7O2VoBiLj4LqRI+DUWS0BYPFG2JZbDoJ2Tw1sB
5rJ5UVbhonpzMbpaM5P5U8pkdHy30drxG/f9eZ/3IOU/+wUw0Gcms144mUcc06Dihb4MkjBpQeO5
Nc6rePsmoOnVDH8BYzrXjSOi6+fHN3XL/Ty4KZF60YOvAiW5gfZY7Uojtn7/LvQFQFiEwDqJZtRb
9drgVkffdI1uYwBgey8tPpgJavKgHn0E9cy9II0Fb05ucZPbsW/4i67XDdf17Q+3YTXbTfoj40Om
bM+1uArXegDLvXEGjPJONmXUnCKUmVnFV5bIUIpE8pKKKwpQinUz3CI5iwn3D1aRdWILEzxwhRRH
0CeFWJZSIGqbJ0lxneNdi+/VLuGt+rX5Lev8GvHSQUADvWsey93RaFcIre0ehQacKys/MXmFo4+g
lEvVXecXJcBHPJub6zp4mtt2/V7ozeLwkqJFggV1N5nTHDNNaZj40lxLJQK93HwGsn5hFH+2hrFn
8TVp2FUB6FmYLZEk+mzTvi+FHAvOsKjwpFjtAmAJrKGHaXMzokEdXR5HYX9JCI30PVUwsK1Zsrme
/1pi4n5ziQxWWDiZwsOOlL+Yos5Oq7Rrx4UgyL29KTq/jH3UCw+Hw6AXhr9Mnd3iFJiFb+bL4vjl
7i+/96ghGr8M4Dw3lo8GKeO4h+5jCTLh84cWGH0WpcuTWC3kpBBhNGSnW/WLx5pusp4w4pqu0STB
RVLSHD/PX3XfEY9LbGPe7xnWfPLFf/Nw0z0jI5E2yry4qiBipoUhmlfgMEEqGZxMHRSmnJW5okmi
AEjJe/8E3XqqmmCJxem8euNk49LqgmXsNfMrN5JPkzkgOGkjxvSoi/E44VI2ggemzj0mkDU4tM+Y
MzAXh8VBMZ6sl1ek6wzJSNxl5fR6mumuvwMmx8djvm+eLC0gCia8MJ/MC5IiUt9xib1CztS2P53P
aKUZgH8PWObBxUBSB/gUfa1b7xFmhhrniMS38+WjmAgUM8bps76Cxjxs+KIuZZQVMKQkyE6oKxid
/zykRmBrlvjkAE7jyL18Xd/iP8YVG+++WqzMHhqL1Zk62Rs7Og2J8hXqKmjqoulwGuYG29v0XbwE
RLWo41NmnAF4FGzTBZww/n4lm1bvGot1FPOf7rmM7j4ewIKKSEZIKbvdRnLQiF7VnmaBnqz5ZbNO
LRErKlbhurI0BASVw2Pmj5Wz+/nI7slSBtyTr83QSiAr6R4uQF2sVT1h70r7+cxARpUlDqlpWQau
wP0zS5WI9zgFFU/SVzgD/tDyyunClt+haesrM341myNq1i+PhfynwbknSh0pJwiN7ClzZIyd4ldp
e7sj3BL3MY2p8xN5kdfQP6yqP1A7sZChncmFQs6vt2IrMCUHM0uYHH1MZsLRQjv6iA4loUlahWWR
g05tVHaI7r7ryxwbhXMsLWIlL24tyve64Z4WdVnzuFci7QJa7TJbn7RU3xWoPipmEFvC4oyHsQSm
IXZnG/VKNSpTXvJYAmVdDgvHD8zofcAgINaoh2vNijxT2beAEZMwvg5tsjGZITsR0EcfS11y3cVi
0teoNwt6siisDZbUKRa/kPVl7ngG4xqmJGp8C9RruXKDlKA5gtw20ZkbbJplMvQz3rs/fcrR9aJ6
0GYiTp/cc4vxZx9oCoox28yA0/Lf59/uiVH+bqH0RdC2t9Mj28pXno0lRyXDoZ1SbeNTI8phZMhh
aS5ofgKRYjN3UDZklSin3yCK8Ri65xX80v3vJ35btX16q9bu/E/r/atcPT9+fiwK1DHVJdaUxh0o
oAvbiszcVQnEi8ny2iY8cXId35xQJ9XXsnKdAV71JNm7c2LANNvqa/Oc2kxHmeiLn8/mmxLl9/ge
ZhS65MbRLnQi4FvA08C0M7updPqBflMiZzu6/ZLjIkErQKm0IqCVwTFudfEoA48EI2a+WaxYg5QT
VYe7U6SzeH2R5lKk4RSfy32B3hpjm+5803gsEhM+8D0VSiNHgRg3moxqjYQlWr8Dk3v1sIMYLRiK
GTMMGZMjSiNjI2/AeeS2gKBhYalF/0E6rN1/dnKIfAnwDyfyHKVMZW7mlxJ2TiASfPP3sM85poNm
ZszprA6LiUgNxzciRanSNuuUIp7fSCFzgDm94MUzI3u29TGG7KQlWr4YFzYp8iOKlJooZZ/38wxV
r2jRmb/jTbcc0LLi20Bje0xpUluMCFHaQvHKrBRjZFoL69wpOvZkJQari5logh/vd0SD1hSz5hpG
Wtyh1HpO8JqSJeO4WExQCkK68FfFy5HhXCVkAZ4eL1C9YHVuTYBw3EsBpRzmwiDVsxpHlZ2vaOJ8
C46b0kA3DLwNYH8sOWOOZTtXQOflaIDhP8RXMh8i2qptvco1/gNbNZ/ixVJatD7jEgl/Dw6YDnHr
uRxcigLSshGXA4Jc7JBhQjpOYGXesU+HuFpX1VUqgshzk+mbN89I4LNghtLcqE+eiEEKTg+s7fKg
Y5DT4bDb5DNxmI+ecdM3RTdS0AAF9ZJYuykyTec2wPwC9EHuvqaL7S/jsgBY4IHlmU+QRAYI4Gko
CSvYWUYJl5Z0JbY51pgEHACmaVQYFrscGV7HlIYhJST8kYS5ytF8KZ2fhB7pgEjRVj03c7tZwRZg
kCmxAv3LY83YTSScUV7BMBhBEhAwQ08ZhCLOxFmfQZZXJTb+IZjaoDe4MeGQ+iE2Hc2N1Mwc9ZBW
OgusSpxQbXekKfsw47NQykQo0+KrMWdIPXVrNTLJF5yDDXQ5FjHos20BeH8jMBWjtfkn8dgZ7/Gx
24orDLiusXKMSJ5vJ47yxPCeJnoH70+GMiu81FyllJSeCALFHKFDjK+RrBaYa/ZR3VpbbystWGXR
ia4AQlVCOwpcKkzNUBYmk8prkYXQYAIokn3Z8RYz4L6FtkEFWH3K8tjq2XJmSkBl65k9xRNuzx11
ytpI6Vzprh7y1ZzDO8CUmbvw4q1umevKW+ZcXlg4KVP+CAw3abWAFyxqMtWEFXt5U3si2JX062Ju
1g7iBl1azoDy69usuIEnNoxSj6I8J9uNeQ06TKIU9zWpuyZWUGZAyKWsbIza81h/FO2uKwCebmdO
blnuHq2ZumW8AlbyF9NVJuf34ANoduFUXoKK1DkqxJ5zeA6Aal/FGyTwtsus0AWg3WyZvenkHdFE
FQ69kGT/Azen80TdIKdBLqjI3vHL3gK8AFJW2ydUGP0/j12IiUKELI4pUS+6lBQuCkmeMHY79Csk
MIGDXSA1JxA0C/+UoTdyMICIY83eIizw430dKNeGq5zm7LmOCWfj7mMoh+Za8XGNaVzYQjBtYr+V
pa/J+rbGkFcwVntWVn3KPIyZp5ybLL2KkZop5G4vML4vrw1SoSbjhFlMURIcc6j2Jxm5S6zT2qT6
UBsAiogWm2wRLa4fBJUnV8xwoTi1memvksOblpoazAkx/mfRGleN3DNAtzh+LtGAWzOv4jwp9HsM
Np7f1M0bqpQaBiu2pg5fh/g7BKXiMfMTk373NCmNnHsR5g8i0OT2EsRmfiST6RYgU58CdOu3mENA
X7nHbJ+fPHOJk1T0VmPgicbHKzkZadYi7LGnBQvMDG25ZQW2LAqUZzHkJZL5bdCfUjcyNSPZGtrH
47Ob0nzKiAdKbuZc3WvclfCgC7+NzmHdzaTw//X7aJqADhq5Y17EXfiqBwcm2YGb7yr91fB+P+bh
ZvsoRYYlNhii5xWkmuc332lEJCkIWIDK96dyyTuiJYHSIV5rxqeMBptmz9TWE9dyR4/SIINYYR5m
BnrakSQwkVAs0ewlL3ynxWZXBR32HKq5JwaXE+paIp2HaD7BtIZ689hGXPrYWhegnNsjnL081069
SeFq/inXAkYUWaHMhD2SsKwLeHmobyqY4ru/NnUWYqOw1/cnH62HgdkybmxiEkS++33qBJM5phKH
dN6fVqvNrUaBVMop+XO6GPpC/7NurHW81l8xBmBk1vJ43WTAdP5AKoKhOYTJMx3xSYl/pIVYZoz9
K+gv2NjtIQSYhq9r206PjoeDUMI4rTE1rB/DTE93xy/18LXSTh8rFtLmVEpkdB4q/UyUWRU3XYqS
DbcPnrpFemh2czf98JGxuDB4njLGACibo1YGT4fo6fu7lSI1lNMeZ3+1ySLYzW5YnDL71K0QJjmO
tW7NHA1AFbydo7b4+nhmiPGEKwlIEQ0YCZyEHc+3KxmJ8aDkQz0fLsMt07RSnRmgwWbAM830mXMB
aDcrfzHl3ElzBX4z1t/AHsmU79rGQ08WHgxQcZsGro6mN+vriX/+vbvsbb0w18pVf70e0qer3i+O
mcEC8Jo+8NEHUMIuSl1VpEk5nFbnLtR9zEs89dbmd27bqXEIjcK0ajMvAFdnLXkgDgE1Z4fEJatF
75Y4prXk+ByIVhsdfCkOviyUxXB6ft7k67dS/91fDF93ZoaD5mz/CTvQG+w7JGs0ItgBxr0zr4F6
ah2neVhBDPIrlBt6622n2b/LTacvPkPDsSLETVfjcjwCFnPPfOaT6uz7BmiUQqmO65TXCO3VWXXe
oo838dcAzbYALF9jtebr8v24bN2vJYClXwGj8yvSmQH8lNHAtlGgSmAQSuFvvRej4x9ErYwiacDx
S7ZscAk6q6/H00vKYzKzslpAoBzrVFcYVmMC5QEVShEQC3MUYjGyQN16KLfXDHndOZ7bjDcC1JXs
YpNusNch2s1+IQ8U6UttieGrpevW7rPLeO0TChaIKAJmdTBtxck0YICghmnqY3MFOgQ2ohEuCxMK
/WvPEK6pguKYDA0VUKjxVZUGcAkEVh2FhvTtavmv7PT/hDtzR4fKinhSEvRpCzozF5pzs/vdYWbQ
GBwL0qsf9y7r0U65NshfI7dMVJgGAPn7Ryv4ftE3hTQ/KRl0dbBbOHgtAMyxlsbjm/qZIVQgHehT
xjS0xv0ATFQTmS/COoajZpd6/7o2Bib6z8/Q4J4EpYg9tc+69prAyC2HlW6tl9tjzzBuE4JwT4PS
tX4RDrNCARsEVKUwFvq6Ny3GUU0kJ+6JUG+KD6HPgwqMrGa6+LpFXvO2V4qltia8gns6lPs/41A5
vZSg87wR0MiWHVgjLaxLp3Sy11eXvL6SSy/3/fkoH8z/SahuDI50noZVI8Nwwe+XcKkyHft0j48J
TNQY746IzjmHQoM0ZQMKEhCPIjs0Atd1P1g3wTgnOvnq50NaNBIuIn7X3jGWzGoOm8ju3rNBPfMg
mqXVgFYF+KHArHVwVEtIVa/vWcONE4CO95SIeza6Eim6IOITQWnYbc61cT6/BYa7uxi/dxs7R7df
h3bsHczwnnFRPw3BPV3q8XO5fy0l8vjn57enBlvsLCvSfzFe5k/1TIig6UhDjARtST2YLJKr0Lte
0IGFDDEUMzw6fXh9zMkEesU9EerRDFrBz8p5dtOUvw47sjvLPRz8TV2Zh/U+HkwtBwSeT2BjGJQZ
7IlUMB0Ar8m78qAcrOsDEvHrEuAZduhgPwWOdH5Y6y/WZYH+/V8ofiuvX/6AZkzVEJjvYSLLc3cG
txT+SIryGa9oVw4H/az+esa+Bd1e6E+KAdjsF2trsIT2bxThX/dK96KXaqn5QQZyBZaEYTt2u9qb
/0hVfZOgXmAnymh9JdG1CRTzi/ECsPRIZFzgRFHl/tiox6dVgMVrK1zgxrRt+5N/cp7WFukDjYxn
FkwG846oF9cpgaL0OQ4Nse1g7+w5Lsm5upm7RlYES5KwKovVf/fTz77nj7K+DZdc21zCIQ6r2ja0
02P5/xst+X1HlN2VmkzI+rQER+d4u8FYwgkZRT1w8y1WGzBokU+9j5buWaFUSYyCX8RfcHrmpsPE
VmSjE8vQrWOIspdmsgzARM/mPTlKqVwisfQ4EZKxWqW6ucF1LRZPjeF8Vu4B3uUSEwgaus5Yhu1v
/KW/jpTuWe25UkyzGdhMfUN6W0IUVVSvSpdRvpw2oN9kKL/5gt0MEuY4kHO46NxC3pluy0yB/ywb
3h0hjdfUp3141QIi7+bZLg2U2BHcYksxlsMdcwct3aygg8UUpTKkPmjjvij6k/xLQjRnL7CaWDQd
9JwCK9RgHSHzqijlIcjzSrlIEJEMmGGmvynPS4zf7PeMq5qob96fI6U35oGQY2Uw6EAMoTOQD0O5
3sGGPVcD3A1z0IhlTyVKaURKMWgcwABPz9iA93azJadP/Q8yUYipDCyVZmEvsMyJROkRDeBBoeyD
YqxjfeOmtGFTdgx7wtL1EqVAIg+5rzqHdJxNFNZO+gLZNfT8Y7hgpVqsdzyRXbm/NEp/lHHJt3MV
LK1A7g30AvuAfdK2Y2UoWuJdf+0/PjjGdu5Jdc/zKvJ5ALAVb8HryAtAZ2cJ/x6SotT65Qzwlsc6
mJ980aPfpyQRWIqZJzV40YL+jLaqt7fdAhkbrDOpMTJoYAyM9aLJi/2h9EcEKVHsMMY0n4cgSIAN
Md5PAnvDVi3WkgjyVB/RoQQwkXhOamocnIQFZ+3L42ObKIdBFkZcUJKXy9dUmSW3YzPVd0werOdL
YPC52hPw4VmSN6kER8QowauVvpSbWYpKQYK0AZLlrMTEtD76pnDzc0ZS5tf+7KJEYCdHDmkHtf5J
1BGSB5g5ZOm+yRTFiBZlpxqhBxKgh4vR7GiXu8j6Azv3g+VcMN7NLWc34qhK/nP9wjF0JOfx9U+k
m++u/6ZvR7/ul1xTJ8RZfsYqXVJmf4td+1Q4CweZ1vVgtKa13aZmaruI8lisTeQb76lTVkpR+6ri
NZzgCp0UwyKZY+jjilkToAMb5W/gjLgf7vEXt2L2KTIE8aYhR2xr2SyLfSAunZSdupCQzWTIxrQ/
PZIN6tFe58Msri6EMxNJZHifO8Q8FTLIrWkse/cfJIzvT5J6xtcGOFUAqyKpLMBB2va/lJ9pScbS
3D+WmemM1og36hVLWiYqmYpXDMVnKcbceTWW+331yiDDeF50L/NVEpU8JkcYdjr3WqHS4GETlsEr
rECLochpYLtWK6qkJpHyyuQsyfWWu+L8q3lDzyNL/7GMFF3P6sL5ZZ4WhFSqPxd6tbalNay9gjQt
JrOt+LxkhsOTuZTv26KTwj0glwC8g9tCtkg3S2zMux61DdfoJatvdNqLGZGinnNZ8HUqRXhViEpI
UPIJGAI4FZbhfq32rPGj6eTUiBpl8Dk1GnjJA2MmcvgbO7VQEF4cStN5XVrLXj+6CBtWH4+Fctr/
RLYIk4OiCthvSufzTSdX+RxRpQAgkF1+PC0QN/ALHdsODRczBF9f7S0TxyA7bQS+yZJLHumrPBBm
ucrfyJ7POwxrAv7PgrNtYLcqnG3jS2v1HJ1CnItyyYyhzCbqCkS5fFOnYpewrpWEv1Y9Oq6rdXR6
2yz0zgD903bLGqv/mxfyTYuSoUiIK18aQGv1DKhxUu8PsWXewfruNXSnBYf48dH+jdB+E6TEqPBF
rDIiQS2JBKE2gSskmw7yUnt5y6DFlB7KZRRSrZRlhVhbzjmjAXhDnFTPfnGs7bsFL9UyXQZ35Bd/
Oo/f3FF2qFGbKOqIVwwLq6cQGdSwnferw8T7+xtb/k2JskBFypV5PoNqe67+KLqA17FwMneAB/4C
gM4Bu2ox781g72/M7DdRyhQpQfnvJGdpVeYqQKleXesOGuNrw/iQFnvf/Hhm4kwQEfz7M0Un0f1j
rKpAbDTiY15NE5vlNoq7QwdRaXZOzeDvb7zz//CncLS6CZQ0TUmM8abtPHOhi8iFG7dIl9VqIZCj
esQVpWKqsMVcVECCQtM2d8R1PqSOHa7ekHxEZgT8rdeWOzeMo2sCIMENzX3yi5Xams7a/aVqFHoM
BypdSa/KzRajyeYU6siT6MMScT3zbMnZPWKY0jTNTMH+hisRWIwxoSs7cxH4qluGxZBZZCj9ogq+
0F5bkFFjXQvQqnruDeFPimV6SYj/I33ycLtLfZGp+IzFH8dZvy6XiFeOlqUvAtsz//x5QT/kGV1O
2v6yNj48BLPLpYWwtr6wwujpxNHoAigVNZO9MvJI1tkEHka+wEjEDG7DnqGWpn27b7mm1FKIlu3O
I8mAC/rzjdkbZxt7lzXbTjTOowumNJIyzy6qT0LbYVGYnk5Aih6zMZ1IGR0WpX4an6/4sgMbsY6k
3v6MXg0CenFAn7Be4aluLSN8AibMcb9iwktNe61/HSFdLo1yydM4ErltQLU0NIv7Yyz9iuEcM9S6
cpOXkecRq2UcdSRXBEQW4mPBW3UaApJgXY0jJshYpRWGSlfo8uml7xCRRkiFrd4KMrcBB+vwBDR9
nde/lsDwPEaMGJgl8rey8YjFOu8CbrjV6OSl1+rzPfSA1CLeMB+LC5MQpXGqgMv7ioS7F8d7hbkH
XKd7ZArGY19RoRtcI66LVaGDYDyvcgxMalvuNTwmxv7mGz7maKJNbOwZYtTk3hQ2M94PpRmRjufN
Zg6TnwKEz8H2FBc126PhCljuyzhFhp2ie5RiSW3nWoZDXAVYFYrVN/5pz1JPj70mQPves+UDmrHC
OgdSeguxFPK6S89fxQtAXBFSMHGrbousHuipm4c6kr+gEtpsnkHiO9t8W6ENf7M7LQ7h5vOU7A7o
GeoF/fNT140STZaAHdDWq2N87F2XdbIMV1ihk2dRieg0I0/vaq7Obzv79NSkuEekfpRFYjCcYdZr
uEUCI7Z7IRySgrA9c+080D0X8DMEVIpxmQwrQOfPpDDyJYCxkohNxmK6jZrrQ2JyDKn8m8TjX+qY
TqRFtffvQoiNPSYocGvGQTfel6it4+2xXFDGG7iFxqOjG/z/KJLVBhVo7wnoEo8fNsvxvD38EYWm
QpanlPHKesdEQmm3iOxq9Qdan7T6sppeGRqLzsZ1SS4NagdJCJefBRvzlyUBlLMh5angF6S2baKP
lZgT9NE6FrkZVMSe/8eDo1RH0CUtrCV4wdjS2wn5TKyRv5UfVulvVjqJwRidIcuaeM41c9BatV/8
63X7xXg6E0O6d+qdzozVdZhEGfFd0/cNem9jw1nYG9GxIQ8H30FtVt9a6HbHmnp0HzFEkEmcCkjy
GXpjryW4u1hn5PJPb7a5EjfzwmyNIbe8eq/ujP7F3Ltfx2QTXaA7Vv+jiqJzZ1UdyYOKNgLoDhOQ
ZnBV0QuR4C+D1+ki47cjeRuBGD23aybMsVyH3GT4jh4rxeDPaOliUGGJCxWJILSKLh0JJouLkbuy
fjn1PYMEQzEJlD/QB4oacjF6OhAah0vFcVmqgpGLUuitkPNMiyS/BIXzJt1yxpueIzEEOD1ntmC8
ZIZWovvDakGsarkBpdYAbuza12Pn4DxtrweUtRmk5o8jlVtsPrp+P67jtoVOP5lmK+sDGqz1d6QT
A4anyxAAkUpcJLOirsIBHCGiuwCIChGDyKjyMlJcAPS6d52EGZerSY9MZWtgFNXcYV+Jr38iqNUx
oLPFQnvU6Etg8LMgFqfjBgHw+xrWW/LqTXBGZ8j7c0/xiZ3X3Gc7tk6y+YlsiYWSNklZ1Bi8fnxp
kz7iiB71mrxuFpRRhjuT9FXnar/i349/fzryGhGg3lKFNZcJZrgg6ZiBsN9+I/JCSS7R9dctClb7
1T+TwhFByk5mghKrtUdOUF8sHM9GS5HuWf3hMV+Tz2pEhTKQap5m3SUkvvVgAtmBpbInMwujnyca
aiQGgZ8kgVaQpyTvQyfRb3l5hpZjyRrtKAOP9d8e+3mFuXrSOf6JmHhtXA33iPQMi6fJUP+bJ9pT
bgdBDVqSog7Wv3E1CrYgrWTM52rm/LVklcMmVfiIGH9/gBKnZTz/L2LmJrG5P67J4mdS3Y1IUPWE
RI41LbylGkVjfnhBqh1RIstHnoAVhPMyoiLeM1InTZmGAk4tMd8Ahv3ZYWBdt8IF+lv83Hos1Exi
lDb4P9K+tLdtZOn6FxHgvnxtLqIkS7IkL7K/EHEccxU3cRN//Xta771jpsOrfpCZwSADBFCxqqur
az1Vhf31qpgg5pxO9cOZrHtbRdukp76J5q5a+pfW41Ckn/9H1DhhjzUPVS4D+AIU6bK4YkGQoiWo
WvjakqftvONi7AIA6+HP0m5XVLIxxYJ+oYWGuu8DKhaIDa1ljzG8l/vc8ZSQMRICOivyoqG3WK2J
kGIwg1v34cmPMRRKbJWdRZUwX8abYW3ZA5prv6hzl+A/jsrPJ0q+T4t11dtx0CvLArWXDZLrECFQ
n5wDcATwL8o/dHgVEJctwapIjijn66QT0syLnMqpkFwtKApWUyLhjE1bSFb2tnUsdyG5Pv7svW41
rpRNmMKF9v37BznfLDChzpqTtCq6M23mXL+ff108DRq6N90X7pg1R0lZV10dr6FcjBCwQgKAUG6x
UFd+WPnHmJcRnc+STDhi7EosN1afqFQ3N7R3DtiPKe7CCsUtgNVypDfrsU1oMWZFPStnTYzgA9TO
qXVRa8LD3BDAomKGDHUYDjXOrfvDey9CrBWipt9BX+BHCMdteUA1AvV7LIDj2mfOS8168pquBUJz
BbXW3lQkdKUF4KE5926+njQRIGNIDDDUVjR93a6yBwCVfilr7UxCbOvdAoH6i+tD8ZhirMrQBqIY
G6B3mx3NHOtdeLx/Sjy/kPXix1ShTIGEtzu7yDR15Cf6X02yRb517ytP98lxdIL1500TWMlKQBkC
VLO0zYl+4HnSvENiJzbauL/KDRUaWtDI4Rft03cRJrj7mvNo0uty581kkYYL3boYRglCG+xFWsa7
+6Li/TpjGMpEkRWTZo3XOhCILsv7v86zpDfs2olnm8lWmV9k/Hxr9ytnoLvmfo6rammveS76vNXR
EUmpFt1mxtjsWEObUpUghjN/tQ7WaAN9lbevhPoMf57ENwnGBQwEXS7MHCQ8aS0/ZkTmmhceE8xp
XEYMw54DeC3oB95s2vfEUUpXfr1iayb2GKAlCfkizgnNv0HfTDHW2jTTvlauICm/Z1hO9fDovq1s
/z6R+dhDFUUKQAWoK3YIQxrNSOrKlvp9Z2wE3cAfQ9NKQzAchCE5PEMc/2HWAEzoMe6D1Cvnhs4B
Po0/sfnYVlawm/dZmn9RJyQYfVPqLq46q6NHhaF29HLtMEiwRLYR+TY8rCmvJDDvjQGRW7EUC/Bo
FkNQu1zVYqQoS619JvGFjD4FN6Be2XvkmPE6+Lk6YoAh9vKNkqz3vC6yWdWckGeU/6oHeddGIL8L
93BRADF/X6DzSZgJAUb3hUg3OykAapVCoodNZO+8xGmfl+QgfqIdb1gcMZmUPfNSMPNZzAlZRv8h
bCO8jvrwNDgjOT/HCzS7Xhp4tRz+ZlVyQkf/PbLLrUEQzyY2T7y8GDg107nuqtf7IuTywgQ9tM+v
MSrwsnaClRCiBwW1Z+3tk0OGnsQfdnDCClWViVHHdqM6UunWjuoQA175cGskRN3oeOUxRHX6HiUq
1Akl1Iz6zDiDoaQDcE1zsYmX/goXobbkhVa3es3/JiWzDVKyZkaVPkL91ujM1H+lMhDq1HhRh8ie
FxEB1jLF5Ys8cfvp7I0Eg8trjaMi8z7FP4KV2c6pPG4ul6tE16E4WUkIuuxykh+ORy5ANkdTZJEx
JmXajakVYFnHuuzWKF+dYTt8Y7n/V5ryJ+aC0kRjnlChbkS7fLvE2wzYGFcDKbrANUpe2Dj7QE/k
x9wxqzcCvVeBEXf+ilMSP65C3ks2b/YnJJgrFmLzl3FJcESYOQXGS7rGS0aAumysfiju0eEO7PBY
Yu5aquWhaGRUgk7/AwuqaHa4dwa3Jr7NudcyjxZz27oQKM9mDFovDgUmLVyAFTvFdvPejrZ5JMXy
4aF0W0/faTUG27F/mfOmcujflHZy2+NaP2vtBUqZO83H1oUVvq+OPAbZvqD2XJW9lVIbfDoFq2Xs
wnx58hJ1KxrhO4W/9le659sON9KnmnfHurANQgPw++LCostxNuXnciBP7a+QeKUfqDbQAn3t6T6n
8373t5qy7UHYBooul+FGryC9GwHINX3QvRxZIg6l+++azJYwyljD0p8WSkPdkquN/UUPpf8zI7Tr
c/ujwPY0h+PczTdhTJhjnuyi0ItSjXHNC/dF/WpWZUZW3Dmf+/6OfEueTpQxs+JLq47wdzAdLfxU
7WF17rBU7L70ZqOvCSeMNRk6cywTeru9w9f9X+ZqAHOZzUoo8q7B90cRnA2ygN1AIxASTLwJCo5q
s3WFVqmHIaWCSn8kx/HHv7MJbBlByfVYEa+Q0CZYeIZ35tg8zimzjTamkVaxSqWEJrAUBeY3IFTd
PwjOEbM9NtpVkMKyAAPBEqMAF85mS05UACTh3z0kqWu7q9FTNT1t+hVtzW0e8ti7ZDZg1tB3uD/a
tvu2PSxKjXfzZyPHb+Vl220AYC1bWkNv/upk7uGxl73zyRtYnA8dJ1So+k3uoVp2mAU6g0EAKUre
O51CXwA3EWl8ICXb3HYyKq87hvr2hEzIAd8h7uOUyjNz6obYMoEckbVEgYzr7vEESJVzQksSQgzl
CLBjbU2w1+t8LP3kZQyOES/24FlMdklvKuhN3VI7U3uXTYCgu17w0QJm04jfJ8WWC2SpCEKlheiu
gOh+rTZVR2ysmeNZf86VZft78uEim62MmKBfbXTbfEztDnUkDPdcHUhurTxymx15fjk7ASemipid
VZA0fGQuXYLWdt/GJkle+9A82NNEhEyQbWligoW4OKdecwosYNoeP7VPFHZovYrnm3MME9u+o/WK
OFYNtC9FYSV+6bDPoXM6gNBfAcRVE7NZuaJ33xbenIE7t0thXu40ToswyEBTaYHwcMjIzwZ4OsCH
4bwaPN4Yo1G0iqwKCeC4rYbEAbnwjPp8q6GGbgagi5qWyo58VHHX5bJFQaAxNph7wiHdvNnYGLA6
xp7DBcmbT59PyDFWvjUKs8XWO5rQpuNl+3T9ZC7VnzGWXFiOv0qIf/T3nKfxfxzWN4/MYbWlKFln
is087tbe0hPs8YAFf19cC0+V+k+l+KbDHNbleu6UTqCyXANBcbcMHPQPU9igGjj/ADvjEqTB7T2C
jNfVAG+wjAIQrNGWR4ehMK1HUQ6py4p3Bc8KZqsdjurPBzffXDLGXsSASquYUMmXNUh6m77HlpbH
4Cg7IslCe1+teTtn/ofV/ybJuICVWDVRL+IAgQJyIebjA8UjAxITh7P5J/MfMmzYFgH2bKxpBPCS
PWyu9ughb1FsrjFdUMWdDeQoy43nyZtpXQRFkxMsAFWOnveeP6k/0pQE3o+idTl88S4dG7OFqdjk
KoXRxxBJuNY8D3PI/pKsUPM+Pm/bpQLPgNdmQnX9jmqycZtQSoFqFtCSs+EEWFwWxRyueJaLjdeM
AEvLjI6aEmzpkclJXaDC+NKbC91DWtfhvDI83WBsSGGlYY8iEAzxGnNf8et91bu99ffExZiOLlDC
PNVuJso5ySvsX8N6mg+KizRg/CC2G8waP5yX6DHJgJHkZAvulmSuPBljUjZqGacDOCwfztuP3IEN
uTw8vD7gOfB57Z2zsbaBFbCY7sCKHNbZr7CgRy7LBH2KF4BM5e4ZK60phOJ9qc42MWs6tpsCYxBb
FVg8aYyKV5F+pePMDuxG91HYwH2CTba2v3TnEa2rodeuQ0/ffoZAijRdTklq7g5MyTOHmmuViRoI
yGMjToGunegXh785GzIlwByZFMTXsYpQHVpvvA/vl75sfNrsibJXDgX5fBG8+wRns61Tgoztl4xz
rvdn1IoA8LJW3dKPH33ezkP6G+xVmNJgjP0wNKolxqBxOnnOAGCfpOJEsrMphQkJFmQ6beo+UejB
YFf9MXmtfqJ2H17sT+6Kq7m3ckqIBk4TI9+1UmfGdJ4eLezBKnAe0TySkQfqJ/q6+3L/dDjqxu66
NYd2UOIBxC4u5mldnkWfDR6w61KTkRpG7ZPNYEhhKwGvV6QlcAMjs1JDTCBW1eBlL5TYyspLj80p
wpQe9X6mwpPR4tvHoKfEJHnNSLTPASh5X2azxbopEXrFJkRCqe6HTgaR2jut4UG17nv+Frvy28Ui
8bLRkBHvwduXH4hYG1lxJ/dv6TdW3acfQB+eyQf0YRPrmjDCSKTIeWw+qgVBaCYtyOj6vsRpX+Ge
IfOMXXpBQ9Yf7IKYu3EAiq0/0YTaFVxyrN+s222oMuqOkm4osknD7AlniiwJY9XT8wNjJ+k/RjDZ
kusrz2bcQvI/pDihxVy0K5rPz8EFtF7WWOr4Xj4afrIbQnJxauBcOcfARYPY0dY9AKzhoeEmWecF
O/kARlnTFCNOvYQPcE7vAQDk4PX78FANnh8yd8mnQmX0VQ/PhXIuQWcNcI7yNTzevw+zd27CBqON
RSoMwVDj5zPELuKydVy/5oLjzuVXpjwwSthGRQG0AwmyQifQ+5LEi85WnYfXHOOOdkukZc9x3mbT
EVOKVKoTVRzDoqiCAhRpiuDkeYJ78cjxyJ2P4XHGPMhDrPYydidQDB4M5FqgYq/Uw/0jmn29psww
j7BqXAcpQy6ZejWYqcN6QZXIrxzDOOsOTqkwz3BfSmOI4jKolOhcHaEOWNW7XrjPKz/0eKaC3o4/
ri98NDTUmCZGSBhiepFjBkdTQKyh2wdcCVVBHwaRIzmqWHfIsIk9K7ASVZRUkKG9LqfBMbYqQecx
Cld/Jb5vjtjk3mXItMAcDcqRt8mdYT3W9qNNIri5n8P/oWd73tpOCDIGKIzkVNZCmY7+YLzo9KE4
qpOhK/GLx9psS7MxocSYoHMmYgFsCiniKiEDED1eMHY+or1g/SiirAv7Gh/FNeh+6i7vInMUhc31
FWZ5MbHXG9jkTvA4Lh6OK/9LW5o27/joe3FPUxgTBehuKx070Fn3K+u2JHjcS/ZeQzvbfZ2cd0Am
0mRMUxzL6aWyIM2XFLlzNF95A2bdLHuxWGxx1772Pg/6masqjJUq9aYYqhSq4tSOdmv6GjzFkZf5
i+yseJKcNYkT/hhrpURyaEYNLoLT0UFzZVucBA1Wntv8y7vcjA1RR73KExM2XkQioFsK22x9+bn9
6pFPrLjrRXjHpjLOTSdIZXIeIMPqXXnFTJCqkMYlzy4WUGb4PzShmOpij+Q3TE3FzdrOPtPfQmX7
gsshUWOpBvWXi4sVguHW27QL5UyqmIz7N/F1/8LrSp1/dSYkGfsSALMxFyVqok8FjObhDVbzC/j5
L9yD5Nxxtk84O2OOsLpoEK1LcTHLhgiu+up/3r94s44UmmyxjE7BvlaRuXfwWE1zlE20iy7Grc+f
55vn4vv3mUuWNqKsdzp+v3IdIOJS+P/WuzoYHrzPx7znOWGEuWAxxve7wAIhdCbbTnoIV+FmFG29
JfVmjzL5VnsaOL3W/8OCfDPH3DWjq7NEUkBTA5wwEV3st0PF9qdJVlFFPj+5o+BzcbShK9AvUYLc
TEaYatpfu4CqBDZUCx/57vysoRm+Qd6yeS6xhbR/5c/JUR7+eAJ0yzTRho1E1Q1aauIzyuglb6wg
HukEPBCNBaL5kWTLy6HGyo8rST1/n9myaHOOU+WQZe5ZVI+dFcvJCBcSyi8l9uuz7bdrX+FaTI0+
1Pc4ZB5ypcF2ETkBKUd/L4ji5Q7WKXgHdLa//kI18tF9faProwPyvFqt0CZ4ojEHfAuUij4/gYJl
b98Q5OxhATiP4rx+TWRPhTSRfYjseGoW+LKN4mswNVvs/ALGAW9VM5cO88y3IgCqRHrGYG1TbGSF
hEu7tL+Ux2Ktu5yTnX2gJkwxFqdXO72SMzAFl/CEPS6I8rcSBJjZvF7gWTg5LKH6R3eZ+xKMUWfq
V0oK+CHm4qQAZT9M3eDBp5govm8DFrQheo/pbMxnU4cNq3LQk9+uEShzE0ezpnbyNayFMqJQy8QU
Unbex7XSepZ9e5ejZzUk3DGTmw94T60Z49QIRiPJCsjRkuboRN7ysIx2Zm4jXRUnjg+jGNim7JeA
EoAaH1d0h87+heeqzr7R31yzSUaxVyIpjaFbOILefcfeUS94UBYYiUYxkG4m+vy7+GZCknq1k2sz
XhLzml3BeZASr1qJCRHgHCzcGPsHfO2t5ZbeOSfLphzDIMKMhACCa3UBr0A6o0CxEtcxduoAZOCT
l+aZj+MnDDIWS03qRB47Sg+9zcnxuvN9wCByrA/H8BuM8UnLeCg0A0RQbTwDfBE1TW5imGN6Dcbw
IIcuJ20T0k2Xa8/yNNF28ZABMZMHZMAzcQZjdVoBb6dwATcvcBSxJWIgIZDF6aQyR2y3/O+de2cw
RufcGx16UgNaZu/t5MHAMAmsDlKp0lYE6PFl+bVHjSWwdZfrMnIeTYOxMFrQXkShhjhTrB9w4r1y
oMNymBmwc4H8OzNuMOYlUfUQF5vSqsn6tJFzW/wsUY/GUkaiOX8XrH2rPJtFLfO8MfKUPtLvl0X6
HG4AXXcE5k5PhAdeGmbezfrn2TAZ+xHn0bnsC5isDWyW95EjFM3XQIeMj/76Lz3kCWeMp4NBymsq
ABKFdvxFuxGxLiTIm/bh6b/JmIxhsGSzCKkZdtL9YKBggW5CB4E8D0+fS4mxG20vm3JbQ/8xF3PL
/wG05gFZ/DXXzs/GFhPJMdbDSMNUSdRoRKUHjSbAE6LwxfBbeA0mPHtrMsZDzstMSBTo+vp02XQk
90sCEBmZO4Q626IwcVhYBz9Qizw/d5DddREVBM5Y7AquYdnBQ96Q8uqUNdHJ5QHe0uc6irdWZ9+/
1bfOtzvGy2QsiGBYRZBcoSbIwmCuT7eVtQAoAid2gX21DCo7AEys16OLUo7d0DZ9vKghfAka7/Dh
bbi6xBiZVpLPqV7h1l9XnlfZ1hXbhoFKKyxRusCeuPvMz+d6v/WJ3cmajtjyrIjQJ2QON1iBswQ2
7ubwahJsY7KWnxxqVGlYUZsqFgjoiiljCTyjvVUra91oZHAHFafYKJjuWvjxLrc/k80nwhwOtbm7
MqXGqPCI7FrRWaCGWRCSO7H9eoV3wo1Q5xKGUzLM4zdmRYcWjvPNaRBICiQ9//rBK/7MqsWUCqOl
eZTHea/d/B90w8cA3gKsN8pM3Mr1bLfylBKjgNcqkdIuAD816nbNiCVWGEa2aVcg4ocvxCwWFijy
zmouQpoQvX3UxH/NtDy4Rho9q5PTiXSle0TB7RAgffKUkEeKeeo0c8yBiwFSNOt6ciykL3pyOaln
UHv5zE7/TgvZ9nxDQvaipgcXLKKjMhL9jIIrLQMkPNCF2VaiqRCZB68GfnRoXsDZdVFh8GntYRzU
xM4ANAaGRLOcCi3ntrim5I2lgX7c4JaN5YKCzPqD0w9h3sM0kruooTfP2ThNQ0Adi5fxzxdyBsiM
fr5wHNDZ7hRTNS1Edxr2drPAsdFZ0GKhxPZ2BWOv0Nb/wuNwzpJ+95/265sMczVCq2kFs8thvzCR
hClpYJw90zoLzxvj0GFvgyqNUmPSK4g4JNyHWPQSA6GOQHD3GZp9fCdyux3k5NoZESr1oQKG8O56
FB5n8AcgaCObR98cpAXWvOTr7PThlCS12hOSpYYNQGYGkugCBv7I+0bxzitt0y5FlMhivKvOfR5n
W0inBJlboXSdYPY95THbVQCg9ffXBYcE77zo30946q/qmLVtCZ5O40NaEWufwFuiTZbOJ2//ijT/
iP6jhOzMSqbqqSh20PWXE0yWo6NUD0waH+PyHK6oNt/R9tu48YQrzRRDXY4rGj86or2L7KIita8+
Gauvo/FGN13+H3Zd8rhjXlNBk3WA74DouHsBEj5NMSdOuU4f0ieAYfD6BGfhg6fKwTyrYVPEeSZR
bTx53TEJHLh5WHaEYu3r59cXF/J83iX5PjvGgIiXEKVhFeQoiMTJga/pG3b/xDUgsz6JqcjAkrbg
b4mMQl4v50GvVROpZEBO9XvN1VZ2InvZght/z3I0ocS4dK2cqqEJpiBA7TXBtBEmjYQlhss5pmqu
CqWhXVRSDfSfmVi+9/sdk6Nz3gSNimusLp7KD+vQv9UV+nnW4cd9vZ8r8P1GiXEQhloXhNzUQGl9
2nkfT83rwXJ//SSI9AH/ndk90bie8cxdw8yMJEqmpdPiCnNggRgVVRFa45OOXM2LQAq76m0TCKhu
5Twfy025+M/g4yfPeM35e6iBSYCbMRRVRIff74KNr9ezlKqFSHvEg9UTXdhL3q7O9gf2J3AB2W54
YIxR+Y0aY/7DMsd+8aEVbynaAsuccMN/WN6FfIQk8Q4AH8lu29reftRb08N8XGkDNMNfI9S6f8xz
oY8ug3EZ0AGSod/UYGLe4k4r27yPRFTP1hvZrVRUqOFVi6Dof1lLusKGQ5EaE4b33ygyh9yI13gY
sPTgKXtExdYwAJKJdDCaka6ve/jVL/xEy4yv+xtF5nZeOyEJxyARaSlyozjBE4WrQrqFu651zpP4
jRK16xNp5tl5BDJrCi3qkJ/djaMjf776dutbT594B2WKCmejjZP3SqkzD4YuS7IFlBPg8kCFfydc
F7KCMC+DQmlk8Doo8fgADBQXy7sNghcysWl1FFkZtNVXC/PNRLn+I3u1FnYy2P3ax5oQ4Bjb0Ut5
sM+7o9Px0oZzvei/fSFzCF107mssE8IXtisUJgDyv4G+jfWicQHwBtHYxDYfzirR6JZC8wMweh2v
IX3OfP72Ecz5VKmaniMRYgIGsUYw6YqahGeShOtuUXn/oeST82Ae8CQJraK2cnCLqLs7ym/nJ/f5
q/rghfdzla7fOGKe7n4c4dpF4KhdOY5vNUCLRrU22G/WGlFIhCnA0ks3Ftr94dEusJR2gw0PUAjh
xUh9m1s1ngt6fvse5m2XU7zEekeP2XE+1LfxQ3dyIgGisCEd5gNpzmgdWJwEzlzMN6XKdqMIl0C+
ZBKlut5ct/FeroDlFjmP6nIRPgxIE2CnUeReCSD30Vd3WX+GznXdfvBM26yh+T51ti0lMcJosEx8
xhVFRGRBsMM+8Absp8Qa9k+OGaUO+x0NY2HS+rDILD2rRLzPuO5B4nQHH4kJ7lTYvE2bMMVEDnIb
qbXQ3gh5SItnCpFCpMUHW8CcBSYtbDAX5twtTTdh3WOQMWkpEHTEoivBYEGubroq7NEPycfOi0qi
oSdmm2WkcOCklovjaljYWwDt2G0MDCNqYWlQj5K9aaevf1O8+k3bGFNWXorRinTcOdjTE6pXGIjC
VjL+uzXjVf5GhzEiRWmpnRhAAkgHibYQe+qnGqOBciw8nuZy3g+VMSOYj8tyyaDCdujSQzfEcPkD
DahaP1rwjNa8GVYUXbRMSdYMkWHMGKQAbEGlXjwnSAgSCCL6XemR/c0lmRBi2OqVobeiS03Zom9f
umq9twiG8j6ZuY5QeE7f/DBGD8m0RgsCkGntxvGuW2UdAKzugfxcwujmxG82t6A+23DzCLMq8k2Z
HdlMVDPsuhaUB+xaesUW9fAzIeNgZ7ib3N1Os4/ahBjjI7c6MBUki1oC2b3YMUx6gBuIjSxHbqF7
JnSbSvSmQRNHKiu7COsiwJdCNmsJzdea+1YveLE9T3qMadOMQNPUElSEHRyPN0zVohUEnQmc52ku
2/MbN6wps2ogWlJ91w3bkX8FDvCB1RLTru1ScPxP2gUS7/b7+1o51xj3G1XGTJlyXmV9TGXY2dnO
fGg9+dRsnfL5S3A+owV3J+5cdv43gox3dTbPUl0aIIjhdsm5bNqWHL/aDxgR7i5jadZgTXSRMSGX
Sy6aZ43Swqab94p4y5BkAO86clNnc4Byv7HFGBFxTNA4fwap0mk8ujoxrmwMqFpEt1NXOJzj9WjX
+6/x2T/miy+DdtVwzDOl8MdTOGGWsS/YmhJZFtUfGqIVtv7zhdecNRf/Tpm8/f3kwplAczhXDUi0
9m2tKAJRYcSI9JcPPED7kweZMu9VICVjIugUJclkrsQ51YRLj/mKJ31Vl6TfFL/Szfn5Z+SvmtQ5
tjuEg2ta6+NIcv5STOgyl2Iw2kQqG9CNHtan+gm5GmWFGN8+or+OcwFnshm6PCHFXAcxHOr4IoBU
SrInaYtK+PGTc8VnLfKEBHML0iCsS9MEidLZ7LpXw8V419HPFrxU2nz0NiHE3AGzEjOtVa8I2msf
ObszSb9QMMGsGW2vk93aJNKhdlsnfXLdErPMnrDvEQGTZ16779xVUCRdNBToDHatMAmw2IjEQNNH
mqcpU1upiMP1TqjQ2NumyDICFQl/qCw0+CVNw4vYmPS2eYegcwP0u9YL+2vfoz8DY6ucM+SRY0Sr
aEVyvRYglxLn/X0kuwXQdDOyffa5zTSz0dmUNcaQCFcBj/iFsobwcHPaPXmA710EvgqkDOSVuf7X
7Gl9i5KNyzLkRE0t+/+i1O3hDGcIQehTuBjcVQyMqYiXZriFPXcOjw3BMiUYkzQ0cL9jonyk40qQ
3BgLoFfmeuUuMJL2izwEZLsiFK1G11d7B1muT/0AeK0fIVAuHM7pzhmBicTZME02a6GSqMTFs1tf
1ovFIQIe6c83+4ouwS+7kb2/GjzVpzQZt0a4KomWXSCD9ekUIX9KXrcr2Q+4C8XnnLQpHcaWGooe
hmgHw118CgldteRaib1cLAj6lQW49XbyC1a14iKwzL39iozuCUmimUud4a9D4QybCQKEDwKwW8kJ
cGKYmSsGMlQ26gi8I5zzEqfkqBGePI3nDu/F5QJycGu6hyGxE9/eBxiGWt7XlfnL8s0WI87AKIru
QlXFOBzRTYe5w/u/P/v2TRlhHiQ5yGJAKQlgxBlkOzpKC/20Uj+w3toPd9wRoVmvd0qOeZzCRtYT
k15+7L7MHKdU/asX2u7Ve6uWq+bd5w4hz2HoQfG/JciY0nPSm+jnB4OoquYOFoxgywkFA1w8UnRy
m5Zye2K6LdFdnmzn78I3acayXuU0lM0skp5ergs8kFgPl/ZE56k+R0XYnuq6MC9KUUKkzbF3AHGA
ajgnJpqNZScyNCijE22vLn15HbFIAi4FBSEEhLJNR/IO5gMgCLD968cRG1k/uWc3V6Cenh3bSq10
8XXAxmwI0GldASeHFNOC50jPVTp/o8KYjnyUtbrLoSEvznuWEKxjDR9F8iwSFPpDh+7f4Tmc9Bf/
fJD+UQy2pjWYQ6nUFuTZ1kQiwXI808YCpLtRIPziHN5sYkUBMj+KACraQFjAl2Ss9WrQztJTe7Ud
8VmixZVt8WibHg+Yba41Up+SYoxJ1zRyp1uZRB8ZRwyXMUbv3Ha3ukouty9q1gJP2GIsiSlnDRD6
c+jGyUnd2ldsB4hUHHd91g+bEGGMh94PvXxpQcQxKyL+1P3j+ZVjgOlL8YcuTEgwRqJTyzFLaxxP
D13wQ/fpQirbXBrvkr1qdC6AyM1TvUOPvct5Djh8BYm9p/XFxaRy2eE604HXNiQvwQKd8CT/OBxQ
cnQSTwM6kP4UnzBptFy51VIvSLuEw8vt3Ji1lN9CYC+6fs7LVrsm0lNpkrT3x9FG1uVKvvQz5z3l
qajBXHar0qCjAlQ0l53IwvChH+391fOqKgkXzowe3T1RM06ClrXGOb5C1DRFsNksE+BHdWTx8PC2
WnGB7+Y6vaaXjx2fiIXxjKwmqG2GmGCNXWKrp+CVh8o1G6QrmqEgTAc0gS6zV6ING6VNCuirHW4V
p1oES+WQ+8NBpfs0a8R3qKogy658pkR/vn9Z5h+iCXHmssRJpwdqXklwH4AYu9np9g5u5qFBmqd2
B5vWcH1HPfyVvf4my2IklJlUNVh0Iz1ppZ/7W3sIbXWN4jvdG/BXZcKJgG91rcljOwRSowTYe45K
wsum8wqCzTpW5yAVvuZiV81qqK4i3wLIMbR2MPLUFGAHBNeaGmxPdnUbsd8BO7Uvy9XxC9iT909v
/iX6psaKMZaDsj1fLxLyLLR0E66GDzrImJYOqs0cWrOWe0KLcVmss1WOmgLONpskdPTeVWW0Wlbe
c/N+TLHxYcF7Kma7JjA1/V9ZsjiySR3k2liDO4V0Xi7bDysghrqDK1uoYzif4/E+h5yju7WTTNQk
qcugGJVeevL6Re6r3lHkLM7lHhdjvuJzOgpZDwq14FwfG0B2pliOsVzzZsvmbfJEckyQk0eJqrQ5
JOcgYxW7KCViWA491Xy8aWqc/rDIE0qMg9JcMOGuXQYJeZWTQ0PEJ4k8Vc+FvTQfFj9sO935x8w9
wu3jdWPM280JadZfabU+lfsGTK7fN+/e07UiWJJG7MyPiHhbV+7zzBbvDjCmekzPZaA24BZy1SRb
rEj8nK/pjPjx2pBjsmo/io/7Wjmbg5/eAsaiRJIRKaUFmuICoTGamHo33li1LSzsS7nKbH4+adYR
/BYsm09qlT43Ig1q+gLslchGV/W4qJaXD5MXz92u1B3tYfNISf1feWoFsAuQ7PeodX7p3tC7ssk9
66Adfh2esDCufR58IUIbSbHUexRyeIElVdN7H0JFMrn7ctGo9SBRXcLsf73LvByIbKfboVLUSFT8
OafKuTcs/IQR1nWRJbihDfq7vfdmaZELMtjrHp6Gt9I/ULDiUJwNkSanyhifrG5jSxlaelOlHXbX
Xm+NSuoTVpHzwluFJ07G/siXyBLNEbQqt/Yozv4pf7jaJuBuC4JRK2kBDK63wXVfFyoQYTCBgV2X
qIJYjrPmCZqnzIyB0mRV16MQ1yd/oDr2cbH1XY0Lyw3VKE/3VIgxRxIapc+BBZ6BDa4ugHoH0Kzk
tcQbmbv2v9VXxhA1gSRhlzeIJZm9WXsflWaX5cLcOuhdTOz4b0CL9YkRUhkjVFDoPV2Euq7hHSKg
ioll44X0A6R57uvpzd29I0d2+V15uapaEdMX5cUpVtHukmA2aLnc5VjCLWikWdhwEteZHW0AmJht
Prm9k7elBfe+gPF0wnOQ6Hp7xTPtbdZYpLHZXeyPmKSrJcXZdjN/VRLZe3s+cmeTOC6Ixpih8DyY
eRfCDG0cdG1eXnkP2BwYx/Qcb38/sXNBJ2Ero9ThHDtvg44mxSu94rm3XMtFfw2itmP/kdt2t1ih
UXDxs7MfD4/nRYu+xecISC/AcViMC3G37VwsM85s/2XoF8PjfQ2YTWliw6JOoyG0e4vMlY0vjSFU
V5FaKsHHmGu2HJxL6mixJ2SkX1ovqxqblNd7XmJntjw7Jcxc4aGLrEYKb4TFvUbymGAs4LQRrxjR
X7VvYrXBADbPWM56hVOqzF2uwsySKkDSPCEld9ptzoc0tKUzeq5UztWadQunlJhbfI4bHXg6lJKF
bmjVzhu7gyxXiittjLf7pzjbLTghxjbNABa5VYsUxNYYVAkrL32PdvrTOXLapV0YeHMq18e6o7Oz
dbeKvcpdHxdbNwjv3aO1SvY2T7+Duc1ihMC7qCnTdeQIh+xK7HJFsW7u8zsbSU/pMHdXCvNqOFsj
+MWw0W5X2QcsEloYtktWeNvoFG9i86qoc/ZiSpPJvbRN0UXVCN6G1v7wEmTh0da7Ojf2fd54Knrr
SZmYjUpN/6Oi6+aoLN6AGLc3bd5LTR2QewfFOA3nZAx1HBYEaO02mxQTu+jrjCza/PjJL9/R47hH
jTEySVdUehSAWoDt84m9WnWLH+Vqz9G+OTdvekCMRbHirsmbUJKe5HQpHFCaHSM7EHhzwXNjJPqU
DGNCtNaSu9ykuveCLp0dunSWB/L4ihXiGKY9rvl4wryzYizJOEjJJcnoWa0bx9EAD/CMLtxd5UUa
ujS5WZU533XCH9uPMPRZhjlhkAPWjuXlazTSY4UH+gQ4ej7nw+k6ZmN0TZUljfU9pFGLJAUAdE/F
6Bs0jZvY40cfOc8rVLMT+B7cDM6cpzylyFinRiqEqJAUeI3rOiChgNo9gklkwvZ74eE+d7O6OGGO
NVBlNLZtT5UEUlRzW4MQX+6TmLVHExKMPar1TgBYvCw9CS2pNtorcFlaO/bQuHyfzvxLNiFE9XNi
kPJRzJK4Ay+97WSPhV3XhE5brrnYXTyNYIxSE0ZGF8Q4n3UXEHjZqy0Wt6a7/ZFizHBLMLN6PmGL
MUqC8v9Y+9LexnVl218kQPPwlRo827HjOE6+CEmnI1mTLckaf/1d9MPdkRlt8+Dc1xsbaKABl4os
Fos1rCVco1ZQcVcZfy5vEvD8U8mJRQfJEy66Hs/yGNcUhvVVNW7msPDeNz3JYQ4o3WIInvt64KnF
uKdcPFsYg8ciXhxg2fTOeWK8CHO4CV5ljp6WX059sH6MWxKB73s2rxrNGK7qvbSby84LvXkfW99o
5mlwaHWmPep8ORXmKYMYJJTVyXH1/r6ZoVkfNI5LF6XAF3sRTh6LHO0qGIpk/EQdC1ktxrAM4ASu
CjxlZTcsvGi9uEQEj6H/40LqjK9ozKJSLBHiDkeBqDOU9dEq8Vgljjti+0tCI2+vUgQRYUSavyLa
Fexa5lnE+M2IUq1BJ28NzWI8UtCljRwDsBUvKn+Cu3Hmzf4+newJLkZA9NjgeOTnz0YjzoFMxjmB
FE+9hoGOU4whofd62a0FILTzYr9b0PXb2H9UY1xTe23lMC+pGMqo3rg9uXiVgg46tM3wulqoM3gk
i3FMadHUZorXwx5Y6tLOJ3Puo2/cHH60YdzRSS40KcwN6vrwNjmucnfVhsBkVVbqMd1cJt9TfhQz
7tx/ZDJ+CbQxBeDHoRXSjcdCJteQGG7yEVzIM/LVnLtx3N/+CGN8Uy9f9fCaQEEqbHWaPT5No2li
/R+j01lC7rZqoihWoIvhfaKreLebZVOaDUcL3BmUWTZH3Gj4PBDH+KOLqTZ+r0GcgGji2LiX52RR
HID44XAEjbl0A8VRCqGroo+RsQuxCbOkQxsEhj0d/+0pdQDVguk2jpSxG2oohbGEFg31cVpBCkoJ
FpL6KnEVFxRjHG1GW0OHchgjiJK8Uboccm40IICk2M/QGoqp0I8PkETz+iJH+zQH4tiLKpZ7oKin
EAeEFscLEE/svY1BKjSPrLotmhUMsqFd/WRXvnVPF408ud2yAA8lBken2WqbvwIV5/FSjyZZht/E
WE4Klt08LOmGts5qjzlsAoZNdOvAIwOy8stacs6dOua7hgKZu0xrjVhBjV1G9CFP4o6o74gO0m9U
GBp3tSGn1e5sJ95+ttsBDb21owNyfJoNgO3UQk+nK7luRtY2amc8LLcxjzD8MOZuumitIBdnfNih
QBuIxUelG/NvQwHMRdRl1blqL3SpvVVpJyJRJv8P/056491Go+mPoSzmNqqtNitFek7RLYrhNmRA
Mme2Byyq+PYnetVBh37BUPYh93m9X7xVpP8+eAqo16bVamrjCvi0rXXiPrbX0WzkUDHGAclpEpbd
bZcWx/cQfLo7w13CWiOwaPPTEuNbZlmyBTYxDJkz2tRide0yzGzsF8CHe3/PHCCSuNYkdTB1ynF6
YzeuYfyIYhQDbGzYahlEiZPD6lPdxx7H24020AwlMF61164YGU4g4fJcu2h9p2AAnN0Zd9w/SjAO
1aLg6kYAEQ49zWCmnKFtht8SOhryD1Rhe0Lb/qIqkVVTK/O8brUPN3/JH9p3hKHK7246jSa87fkX
R/mPamxfWQ/8llbsK9wVx5UHvDx4qMkTAlc6WcbLQ4xWXYb6MU7Sl81abyXoB1CD/XkbkGCehOg1
J6jQTcBhZz9fcvIN0GrhiTb3fnFscTTDOJTP+EI6hhL1MuR3E/QRwFWhdxOxOe9GpObAxrFDMYxH
NLSr4fdXmAsGM0oSrK60isGxyX9xhT8bx7jCxARSQJRDFyQnQA9M4gqAgBFJPecyudrzb8x5bb9P
QHbnnIWxmGyoHOM7Loigi+oMuTAXeF7zrZ6Kn+UnTwxvDRm/0bX/6xAXjrk9WmRVfVyn6hW9YhF2
DaixE9rTwtFt7E011I1xJanUhol8gm4ArF+BQe1Mwg+eYrz1Y3yJrvvx5UKvsDNJnlTUJW6TVTzr
GA9H/rEOFmpXK4q4MhWYIOxc82af8RxN9P0SQZhl43iHu/XcrhbqQl5gZICzihwNWehdPdMEeHy4
lIUnLYK5ZefeyVsAJo8jZ/xO/tGR8SYo4MqV1GMlF6gvtlfSCLS1wUGGCfCHn+kVNWo+yd3oYMLA
RlgQ3t5qRdGqoB1FvEJH0A1kDoRSmE748zRZvrmhe5tNKLnPB86RYOcsxYvWoWBM17XtHW+Ghj8g
JjwLT7TdHWjD3Bo5bx8ZDxM3fWecFawvGiZAyqlMQThd2mh6f6M4+4GHfiuQ7T7eVN59xML0JrJx
Qc4BSmJ4FRB+uGv3fyeAO1m6mBnnLemoNFMSTU1RJbwzdZUJ66woFfyYqrjqPSRu0ANAcudVm8yh
IZphCUe7sSUdyvu1pFdTTeizBChmc6T0SrJHw7bTKUSz16I3tzFJZ6E9hZdZGYvCMJ5ryJpCIz6N
eQ7JySWsO5DXwmi96t1A2/iFd+zHrHMogjmNWpSfJKWUYJ2Os/lsvGeOcx4NjoYC2Mu7twJZSyAA
mSga+qNZAq9ajAO5GMEAFw1H3pgHHYpjTEM41/lVOGHJzILUATrA/3IEjHaeDiUwxlBpYYtpCEhA
LRf1tE+S0ggIAHCPjY4rh7mxASVV+1UNOXhvH4F6GNr7ibFF6IMBe44o+sls5DNUibm1w1OXIPl0
U8mBY0w8aQLEMxwlXp5r9ME0lMRc1VWRhyDr7KlzQg+fVAJeW71Szx+SOVBZHT5S+VhwMJTIXNym
UZ8LpDqwXTlR9wjo+Dca55iymZTz9RLGWgMRFW2bQ+yIaBx55Fd0Lmy/D4/3imPfLCdQdsmVyDi1
WMDODU+eKXFZdjkegc29n4vOyhqqDXAdImD7zKc2DxJ/NNU12BTWgSdZWuQwcJoQOB51W7X3BD5h
6Z72a3DOcs1uNNM/lMecWbWKY7OmXsE5Skfx+0yK2QaNnOlEbewe0zfT+VkiL3lIts9fXJsfvz3+
8eLss10re7VvOircaUCAQ2HveAd4LKYa6sce4DbvElnEscJkQbkrQdWekfRpPQVRJpqAOSbI80w6
c4jrzu/kJKQWcly1wLfz9qazm5B28vLFiStGswRDxZjTW14ycHIqMHdAZCvT8o/29vX4PI0GhgMJ
7OO9r4E7D+ZcKLPCBahMTwRDq887OpiBqj4a2ybPDagkF7zCJ8fnsi/4TGv7XoqwiKfJltsryPOz
7IiXpNRxLlb49YOj/VmEM6RzUayr96pmJwkww5Bv4Rad/iUs+8fQ2WmvMPFNTQhuzh0JKvBCAE3z
M3DfgO7x4drljHdFcnwhO9ipAL+5NSIaWhRPp6dnHigvz0uxM16xZBQJ+lionZ9x0cduOi3JipwC
ogRErQG6XcW4jXmnmbuOzM1/ieNWAXgANUlw+PbT0KG0xB+gUp1u0djyfzzOLGuOWLep3l9wAhBo
rDzJ2edgU9XAgzyDq/riuSrOZckS5fhao+WRfDtvmrd6D7+CbfwU788z+Kr/DweBcSAXXQ7SvKXi
HERrx9VBnBwtL5Ls4Ez8HepFJ1D3PXYpvMPHvuKNwu+Bs3nzxkiBeJvdRN1P3Pn8Nr/GxQTjXC/s
uz03T0qXGdCwQc/JcbXyUYU9u1Mrcrc8EgFOaGAyj4U8vV57Vbntnf90XuKdzit7jBauB+6YfafX
5hkVefoeAeQ2Xq2ApX5D6ecZ2XTe3TKa1hyKYp4KcZpfOjXDMUPLEyCs8EhGHjUAk+STuSRk+Qay
CVCegPCEsqvwQGd4zsVkQhI024aBLEFRABV4iVNMJxPbRQMRnhK08YDzmrjBzz4I8dkHeq1FtRZ3
EFfZyBgjRw3+25ZgAvFpQl6X2Qfirufu9TnZXii8OXcgaxRcYLjYTISSpIbeGgbkxyRDg4rq+Cfy
jWicoycvYGBZdICGchIEhfpOlJ5TN0QrOi9PzLVRxqd0umCAqobaKGL9fqpMXtBY4XAvcV5owpLi
SMg5nqQccgrviN4KPAD3CQq1vrObXYnqENQebdeexoLNywrwzMViMg81UCP7WIHoI21T8T5nYJLC
rdBOKT3npN363kQnLYgnlvYacwGkXAjLr6Qh3NTLWA1nYDcW43KAXhYXSX2zGySW6hmmdGZ7mu0B
rsLbWsOoDjVXjgPnvBnZxiBBkS6WfIbQcHZ1nNO8+J4D+fuxEE7IbjHepzV1NVLogXDeX6ePf3q0
YDJcNMa3SFfjFPs05+Kt2tkmQIsWupl8lyOG58IsJk6pBdkvLQ1iDisNuZ1Ni0fcn6clwIfQgOtw
1ouXSLIYD3L1+6Iw6KYs8Ijz3lfNbjPbYahTmKyvdjsBIhDHDLjnj3nndGasx/ktdYXh1WLWOyjx
oiWDXKYuWnFrV7FfMH9P0as4+0dP1wNnbTEOplfFLhYLahu1U7/2MHJwiPO0eyzEYJuCfP1/tVsk
S9yA3h6nG6AJu6c/r51n28Ib98IdjVQwsg0/byJvyzYOmmVbAR5FgFO5opJYks0O6EATPLQuhHL8
AgnswOsOH7fRgUwm/Vh1Teb7kS/vs5nYT9bd8g2wBe7ZKTc0HHt+Bu4Mr9F5/H08kKnep6dPSdMq
VgWZTjhbXWq7J+qXND8DF5YytlFMRY69jPqrgUDmvPtNhUXvLRoCBiqRUQH2wWVmP5Yy+mAdCGFO
exQowHaSIUS1xSd/91+9QgY/zxxv46xnkanj5ynqkRP3br1vP7toSbEUX+zihRITPFZoFIrIHIhk
zrfSpMLpqkAkRk8TUvXHP7adrYwZIErs4uJtudZIdfh1rgcCmXMdW1URyqdAAd311/T78F81pA8U
YnMZRt8VqniC4S0QLpSgZTzbkzfZQS536vDMYTx8/lGGTWAUcSCCRQ+nOSaNDbYQdPVskPjU0UP7
hLjk4wNi55QsitcJzzvTbHIjFMJSESRIXhzRJkbbbmZPZGmStwAziDzAqvHX+EBPxoNgVK1sNRGb
BrxSwEOCUBZMZk/6fnLFtBjYIINP7tKOuuaBSMaBFIUCIDpRh4ILzLxv6ufEKSehI0dEwosV8B0x
reQ56CvhXQqcQ86mPArzrCQouMkA0TmsVuHTKp56CDnROONMlsZkaYN/HkSQU15agHMyDMa5BHGs
n+MUR/FzTxNw19Xjo87dRMa7qKdrkWT06lmhs9DzgBoweSK0BgUuOF6kMh5+DbaP8SuGmZ6CrIHF
LN7LrWWfn0D3yBvZ/5dDgCgRKGOWKt6GAgatbf0pkiJFihVo9I73Yw+jnD3hLp1HII7ZguCOF4qP
P3vUH4nMHkklwC06KnGRzN7rGaaEEHjVK1om4qUBxoO9gSxmv4pThbH8K2RhisJ5R07K28Gz/AGw
ZeJitnr79fXYQEaBujAG8M9yMnvmq1IW5HoE1+x8VjuMvKSVEwAbLG/BYzEj8owsSet+gMd8+oz6
+XdIki19ekz7p5jgjuK8Y6m43zfFz+cwN4XVXFQpLqG/E0+7hqSz9NnhZXP+xU7/EXI7NAMTuuaZ
j45b6HyOp5dXrfDIFNObBzQlPF5cjjI3Ux7IASexce3PUEb7BHsaJRnQOH5rdOZrsH03exqIuKhF
kAZpqCDfvdEjOug6dxoyrZE2eqzLeCLjx1BupaaBpDTJwv6SYdFQ/Md/aG/HG0tqHIcXnYxHyz+7
o95HkTVot6PwAkEL4Tl89iugIE+D5+1JJDys/3+5yn9EMfHjpU3k+BRR41/d+r47G2ohJSa67+lL
sgj2yAo1GBdI1ughiXi+mSrywNZlxq80lZn6YnmiR+/ovXszYLrQlyRB5/ucItNRyFCevYzfcz8a
M/6lNoKyN6jMyj7o8xINXXOEK8LT4os7SfIvd8+PLMa1nLsqj+ILbHNB+3Y9AU2iswmQ6Vw8IIGW
z1GNd9gYz9HkTd5FFqQ5oU+k7fUw/eYFYDzHwUKLaZJZyQGG5/cL2hCD5lqQtV0WCdBMVJ7v4Mpi
MlHaWezbVqIne+XpdhGBUzXwhD3vDcW7T1lAse7q6xf9tktg39Ynq/dPsseY9Ntb4wCqirdLXLWY
qNLqsjTUY2r0EkI8E29DNBHR7oTH7moUr2TgGG+JvoG7qqwwycTbRXJcXWbvnwLBGx8BHYaZJhis
QGkO4B0Xu0M7LS/nPBrTaSZoBEVNBHwho6KmwB8r6lnBA6F0e/R2cK4Vasm//Mbg9xkHqSutkpZd
gsDcwgsEkBxXIn51vLGc8YzyQAzjHFX4YF+jahwQDBsrJMrxuH68S6MTnOZABuMCa/Pkl7EFVUBu
4dHaKTro6oV5App/tAonF4c7UjfqAAcSGQfYxoEPsvCMbo48uTqoU1kxErq3WU7eTUY34tFGMQ7w
VF2NKLZSBXnswqE71S6LBHSSU6C08FaSrtQjWYz7M/sgbVQVK1lBjuOFjo7SKZ5pvDuTY3w3qxmc
K8o60augiN1HF6fcP6N3lMf/yTO8WyQyEKFdMqO5pBBxQCk9f6lJ0tm56XG9OWd7bq5qIEeO88aM
AsjpJoujPnlP50JLMjSP5LxFGw+efqzuFsYNRFlmkZ59DbsDnEgQXLqIKhpCu325eb/RlNhAElV6
ICnxhTytTEjK3aOzueFn34awXUS49uLAq8KOXx8DeYyX6Eu/l+oLFlG5MequMGuyM+ynK5gk3jBG
ABY0XtJvND4cSGR8Rpz37RWUMcr+dNAFzKahcWpr7dPXmPx3d+NAFOMszglYBkoFixnTiNcAjxda
ODFLgyoMJvMo5zPHH44GMQOBjMfIz/6pE3QIFCf6+2K18VDw6tflHzCi/gc9Ar9X0gSeh6xaoDSR
ZZV9B9W+5WsYy0Y4k8bT3jOIug1zp5bn19QxXzmq/XYc98KYeKYparWW4hynGrDdrYPEDvgarC1q
JvjDuSFHMtH3wqjmg1NgCXWegvkKwii6Xr8sQhI6M3Q2lRUtCfHE/Xa+9+KYGz8v1aLuG4gri+XV
6Wx5nlMGYcdYLU82uqdbyuTicBb0d5hxL5Q5eWF2SpMWIFno7cOTpbFAi1Z2HjCjwJ3XC9x49Ldj
uRfHHDspEiypqQoYC8C/dJJ9iOjomz7WiWcjzHnLivoUNFkF59U4HlA21ScRvHa2/VjKSELnXhXm
lHUF4P5VA6pgAli048w9B5iI6DZqZVcSIgGeedDtv7+b7+Uxd7NhRlddKCHPUTarYh8LpF8hUcV1
HxwzZJ8nXQ/wnkK+bVH6t3jhGdxv53SnBgsZfcHd3+s5dgfzwhi/E3GyENL8ARyc6qbhzuDI49g3
+zARMEnTX+iqrQ6nj9BrnjKet+Xsyw2JdeAl6iAupUsFhTD2vYj2auPogpccLnjx85DQRiLd+8Vj
7mVBOxlpb0LWYeUIaKbzZzXG327kX5x1G4mf7kUxjsEIgapg+lg4wSJgGaueQsjhpWlGEof3Uhh/
EKZn9Xo2IeWwOlaH9861SH+ZV06h0xfds2vr5A20HWvhbbFaCJvVwrHzDcUWmTr/RUhw/y2M39BP
5wa94dTwTzqpJn/jmZIQIOnxygQj6bZ7QYzniMXErPoONyZltHaaaGbYlmFnOnG4rSgcX3ijXx4Y
ZyVFQXkNaiQPycK51MRcdn9i3pQK76JUqdcfSOlLSVWahpolhj8dc2KB0nCzJ5NJpKMH+MBxvL8f
X3fLx0IbZ4UPhnIR+3RsA1cjxRKYiwEar1xtW4crfkGCHqoHjpelwCpljECEZ6whWpzDfL5EmdOw
HenJwgAa59SNZO7vdWNiADGXSzGhK4lLxX9HExYgjIGAtJuAoGS2RNMO97bk3WMq41OMyr8GeQP1
HLjjzYqkq2Zmc2NSjh9WGXcSlLnpX3tIAY/7PO0IslHXlBDhRZvAU6ICwHPLnEhDZTxL2XVWUiuw
kn5zMLc5akgVN0cz8iK73y7GZRTh+eo3TUkj7aPTIxXVAgtpFYfuY5PnLR7jMPpMDq6NRb0kYA4X
GefXea6ehSBOL2Eh1jW0SA9nnZjz08UuzRmoms+e9WZNH+vCk8YiAWbgxba04rZmtSMeLE/+qmQi
T0s+gxfn5LITgGDvMixFgShKCo06mCeuSi9/w03Gy9aNTKbfWQKLL1x1xUkDXL+y11HMP+oFkJYs
skH5qSSzYC4+F5nbTnIcX6AtcSJDntNgoYfzTC+V7oL7REH9YQVyDDRanfBUSVcGAC4qtNrL5MWu
AF2VrTjOmHO/aIzzkLO4ilN6lSVXV+3tvWAnpqP13GcKbycZ9yH5CEmrAnIoiEEfOngXJR6SiQix
OBpJ1DE8cPca4ziksu9SBaRXaKU5rCxMje60df+OLFiAmhg3E8YLBlgUJrlu8cykDzB0K6wunyZ5
plK45WeeVowLMQ01TUUNYhr7cDQ2niO7TeWiStS77vSq8R5H9OceLSLzWCnkcxfr9C170CTE94v+
QsQJQBtasGsVUxt4BtOpweUH5fljdpYwSNS07mS6mGFNLr4NCJHY+cZohPPYiY07ZGDeKTJws0S2
+y8+t1HRxB2C44qC/whbtbQ5p/pfdPmRwaQ6akuquvDaUOe1aF9d5B4If/Rt/Pz+CGFSHLmZFm3v
Q8iRtmeW9iy10Q20RivQPAMLL8/302P62yx+xDHhjRE3ilh2iAIWK1AMruzSoXS/vKXjSWGckq5n
it4DDmx/uIjEB1fY480fqT5RX/+jBeOM6qtsxlKB34/BeqQ40hqjbmjq4Yi5VW4fLRbjiPJz3fpt
ezOA8sPyeowX4Q+6P69flp2t8xNplnYHShZKj/cdvXC0HA+gfrRkYpvOSH21qCDe24BldwJyZG7a
l7dRjFM6ZQCKVjWq4REXNDqEN3ugtj0FQNd7w5o+z8Fb8c07V6PvdXCBiZqM46uzPkKI1eZ6NXo8
iUISLeN18ib+VTfVLHNjDDU9R1NeY6EyoiZaHkxZAuC+KqPNE6di8DwyNbSry3khIxTFjFEyQwr4
PSjsTYKCVbDezKTFTrBBjLR81cFLdiFJABKEalku1+5LPXnmLcDIVaCJqihKoqGBZ1FjVj1JNdEI
rgHChat97J0oJBZALi8gswPvNdjemmkbOfra590JIwuvSVh1S5U1kJSwvR/Xtk6C/Gxhtzf5e/3q
L4X5/FuJiPbE8c5jd+qdJMYBYJw86C8hJBUeKL6jveXGAPsFtmFFTLvwHh+UsdAPbfqaJWFFMXNk
MHfdOclVXAaw4hiTTqs8c2uZ9AEewQpaFXa1raLdvezXwqrVST15QZ2BO7czch+hbUAEiCNoHVRF
Yz6hC9q2UH0B4dFcXn+20+uJnKYIxgxxks4AEw22yX7T8Lw5vYEYBwWlTVlUgA0jSrdJvoFdi02c
CoYvWXtkI916Ic/yWUjk1y3vAI2wt5uWBNI3LK4owvEyrigVIj1rcwWCnA7EoPmHSKutxSEhGx2z
NT0RSPpR42/KSgrt1+iErLkyFykGg2kQ6YnnuEZ6n+8/iDlCkWRl10SQrX3pButV4p3mpf0eTAVi
rJOE1OvIPWMantenRX/113oPloHZZb8JfS0QsQzJiVi7eAmLfubt6YhzGCy1LjJRh1lZZSkFmrVf
RLPK7Sy7bjxrrZJyD9zGzKGM9fPozHMNjzXT2WaHLIg1Nb/odIPlefOhOE1JIi+1NR1U54rt6sez
w00k8YQyXiJsEiHqU6jqFDMBjIxriin02Df8Dq8sEV0apqqrKk4KC17QYj7yes5jf38U3f0+tJFQ
PPL6nW9wD/dmcS+EOR06WqSsSwEhh+Pmr+ctTJtO72EUWapJOj1PVh4mk9G2u5lhBiyYhpsncHpi
tu9jvV4r8/QJQfIWVMJkPj95YGsAkTzvTXXLsj/6RLoVA08RnEBA4Wv4RAcdqZ+fdKy3xtToscFU
8X6ynqPJoJ/PJbt3MaE9DwDx9HgfRkI2rJFmmpYJR60Brfr+A/pToMlF4ftI0vdeXRNt2k+bt0tH
kul5I7zxar4jj8g7eSzQSJAr13NTWz5uoGx2KglglkQ3n+e2ZYfr4O1C2kNhy5zDOxIxWqIFRE1D
0UBbD13vtTzlF7PNzplKh7woJZdqA48GMLAAB3lbYrdfUADm7e1Igx4uAdzqaP5FqxIi43uhQZn4
UXlq1D3CGslBfxSqzbnjb9YfDTm7lWvgVnz+eLyfIxOW90KZ2FjPQl8CPqkKhwGjBh8YeBj/+s7M
Wx0XAJP6+jpPnaae5mBems9Bu7TVU2JdyPbw+DvG9vlOeebsmYJUC9cc36FSANPzPHFO22DrP81I
d8xc/VX9FPaPRf72WveaM0dJBq5XF+WVugeH0vsF1PSzIvB4ISI1FOa83qnFHJcgksvkrEGIY23e
9b+7PgE+CVLP28e6/A5b7nRhWwfCMjPaQq7VvTkJN7snZS58PRbAM062ebo7XQxftCCh34jvVzyf
FAcNsmiPVZ1lO2+OCWAoGo6zGWkIhlqgaTdk05JFg0XWiLv0LPRJh9XD5CNacilR9mpPBDr7stiB
uGhia/azuAB8QgYCRGXGUXp0WQfymRMpqICvT7WWHo6U4vXR8fzcBiB0uprF9tMrHRlcvzyH89BF
romzpyP4DffaM0czDarsFMXQvj6ePvQ5TmY7bckOPtd9el2eZ2vMHYe84t2Y67tbc+Yg4kGDf6Zr
TuepHG+jTfczXUArNDCFKVb7/Lv7pCsO5Edu7nf0tAzWmzmSSlfqWQU0BFrEDJBAPyTPM9JvXTd9
+lCXFAbHtv6bKuL9OjNnVFWM2ugN7HLpepmzh/MDoCxx3wyePY+U9yDJECUVgQxyXezEmG6doiww
Jewojs+ntJhNQMeBuVqgeE5PTkd4NfsRwKl7gfQlOQgXzqfAuEo9BAJ2BHCBM9jQDiBJugM8d+Sy
s0lm4ynHzZGOutaBnkxAeEaRD72qEIuq7OriSeosWcvLL2O/2CbvtIefl0Yci4vuVpY5qUafng0Q
0KqoigFFPp7mk3ravp5ta/cXNXdAQBL34+WlWMVYZWu21TbGzHQTV11zHP748Rmozhxa+RqCIyLF
h8SoE6+8etaCMgl+8rRcLhWQMs7PDurx4n9QvRi/QgeimZObR3oqaTFE5+4BXSBoEz5Pig7xqAi8
Hp6fGEkN3JsWc2pkEAGdLxcRivZ2ncE1ic9v8xL9Olua3ueE/zzdWCwbLQSik+/3MOQVAnKT1EgV
o2ecdoxjJp3jeUe6KO90Y7FszAKkG0oBP2Su8jlwBAiZoF8d4xIUNTVzT47BuWlGann3EpmA8xzG
8Sm+QqKGTOi7N4ln08d3Gc/3sIg2ZX9NzaSBhIvjadOASGtKaIsHAoIRXiZn/Or6MUWTcQAnRSsU
LcN21Y45L4lsO/vblf0EukFhkkxTT3AEh4dTOh4vDMQyXiC00kiWYoilCMwU+QshijczHUL+kGXj
4HEElkPva8pr9+adehbWJlEMM+nOEHw4UmYBz5Nw6M8vArDJ/yxdvMPmz4KT2Ykd2Txb/Z0MvLcc
5tRH16Rs1AaiATf9pNsShTWFf1+i38cF3Nkz0idbk8cST73Yr7B2sNDMRZ12ZoREHYSKtGkfe7sH
hPFsAjiWtYz2AI7p8lRkXE0UxomlVnA1i4Xe2ABDmtKSChfoZuxtO7xEWKCbq1aYcWjK6j58C5/l
Lx3FAOEN/AlcQN1bH8+D9WNxbVoLHLdirMBewqW2ideY3ltVh2IpOZ8zwJ5dyW6HK2u5ljHsudYJ
Iuyla0zefFKc6Gx5/Pl/W2EW3iYKGqmv6HmVXQngUwQoO8BMVuzQVXePRY3U2O/slQW1uYKTTAdC
M/XkQAcQP7xZSwg52TDXF0A3wly/eUfkdwHmXiTjjWo0LiRipuEZcfGSjXZdizMU5qZAmLKcZgEw
eFSkrTdhWabksbK3lp9H+8w4pCgKtCK5QtkYDOYGEe2r4Oy8veJUk9wnaFRDAx5NdqPdC+do4Sye
p8/229srooXefgOjC+8oUYGPPogJT0I1L8KLiFtAB3vVp4DHxEya1CBsmH5X5Oux9rygjM02m+Kl
DLsS6x4D6rRykaLygLYyO02klMh/3uhAjLFEfgEUux9IG8JRPv4AnrKMl9LDuMq6SMWl+vkn5vI7
SpylZLxSqZyVBqwe6j7CsSVAAAJsmvtYAU78Dn72+/i97a8n8GvA82nBwgNLQw/U/9BGf7SAmohA
mmqCd9F1B+7r3JqKJHvhHB26Qr/MxRINXUTVDdDjdA0G7wfRr4JTZFk4rNlS+1T/AJeEI2E8shuI
YJ4oQu0bodLDSERbt0V38vT6KgFsj/I8OtygdfRBPxDGmH8RRqUvpaaK8ZgjhQqhM767FzBmc+F2
eSvHXMtiew30soNai1Pm9AvV6U3H4cZZPH0YC8/AG5iEkkEDniPavluwqH22LkaIT853M7UA+HAw
7cc2OR5IWgae6boCurNbjWloE5EFZ6qGGtrnnWSDowxX+t0sEIZPv7j1OBr3/jbAf4SxPfSFVgvn
Jo40xMXOyklMpJtMYmO+lytp9JL4UYttp89NoBIGwUm7dSuhEfZ85GJdjb+ZBjKotoOl6wpLBcC+
f3sXv9fgrplYE4o+LzjJ5MDZJt7KMefq3F8ls/Mhy5quHAUVek+etW76tq5443TKaDQ4UIu5X1Gx
zXJRFuib11nRcsT7ZlW5l5lT2t5+B84yC6TfS7BbVMs1Jn3n399AUeK2/I6/oQafwVy2reWHgV/A
MEG/TCft/JlXzeQFr59jBI8N4cRADuNE4pNaVZEf4AAsaieHK0ZiEpPM2QJJBhQkAJ2Z2dutwwMj
GZlZuJfLuBSpqRNf6aDf4bg6Gl616rfrF2o+Nje+H/NetAqvm7qoyjI7rl1Xda74TaLtyzlKYGei
d3jgC4fTTD0iVEC49MUjUaS3JXvQFRCK6TJKLopoMZunZYF/NkQqkVwkAn6/D+mvyAnHRq/ToRBm
5+oqTASzPms3eun38iNeA496kX6vjic0GSCV4HTL/wDAb+woDsUyG6eqZ92/9FTs6uqEJzq6CJBX
199fSelMAGfhgnIJJsOJv0Zf4UO5zO2gnqteaLqUujSDAJ6Hwj0AFWvpvgCZh3u3jkVbP9J+xSrX
Uqt9WaZaHtHLpbzGy3n9AlgjnqDR7MxQEBOU1GmshRUVRDl0AE3oIbMJ2ECQeRC0+2h8kAT6g/9u
m+hNuXfbkWpe1YquI/hPEtqlZn9/8cdbR8/3UC/GYxfWpU5KvFMgpnCO5sRA4dFAR8RlEe6CiDgO
byVvQyuPFGMcdx8FlabIkIis6XGlIWl4FKZiTnrL0f/YzvRAQfC6Of6fbDEp9PIyd3v7NUvQVGZj
bp73PaP343AFGCegKHlbdwq+B/l/L3XPk3YHUj6lIbzLcWxHVQzIaTQXj1Ivs6MFgGaqNm0gSMjI
yjrKwKnzAmRqn3lncCxCG0piNlWtBdOKKkjqnxFzCokN6mCvhgNAaxO8HM1fEhgT5/If899DqczG
WnKXGm3eavvIIl3spBPxioxJD168LYXZkJH0++Jlvulvssak6pQFD528ksxOE9UV5l+KTtOA1SsB
x+GM3iEikdDTLOcyzQvHJ6AsBRWJXU1TH0Bk3eSx0qPeffgBzFJHRSsIbYIPyEonP6BiJb5Z9nJZ
Ie+HW5IYk1dbRKNPuO0j3nqP7bJB28WguWRILOWAaGWQ24cGknCAzNisDuddsA0T8vLSvIYos3Cs
agROxUJU/yOP2d80RVNmZUDeIrogsgslW3dqIDKf7csr+tSQ++u85bwh1lIDLtjZDScd+renyn/R
ng4aUEVWVdBCWbLBPvGDRowpNI6xT9B8LKokNLaNp82vNK/cTZvP7VbtCSWl4uz1iIHfyWWutrQw
Qh8t6gYeckB9xOTrEUTF0v6zh8Ht1Jm6/5MBV2/ev8+vq6kw+wa5+eMvGOlcu9ecef6DIBngOTK+
IJhqr5gl+sRgyvZwVOfHRTn/Crxuytn0sZcybfk0NDSH4El+y34PXw8XDMem6FrZN/HTaS87SGZ3
i9SjL+VtuQgn2ttjFW8Dt8yJvhPIqNgl2SlIagFWhl5BKQX106Z1TlOxdoWXdPYxf/bXz3OXhIdb
bh01TFQwr4CDjNEc+vhTxu58VYbJWzoGLGTUDu+v4K7XpcZMc2EviE6Bi9CLvgTJ1RY97ibPJubG
llbi/kVEiXjL7UEaiWzuhDOnrU8EC69hCFdkO5Ltv7sNzbNf3FZw0dwP+N4pR1t6/dwtPNTUFcWU
0NsrodOZSfuYlSkKYtH6+8C0vdV5fXlW3cgzDJIg+b127dpFxdhON5xV/p2WZuQyq1xczP8h7bt2
JEeSbL+IALV4pWZomeqFyKyspNaaX7+HufdOR3hwgzuz6J7qHjQQRnc3Nzdx7Fgo+CzkVoxTv5Zr
jFgF52alcTZiKv2ypZEdjk3Vqkzrkuqm5VkhnILQd86xoYgAB6VWrHGH57vxGNf9fhWmz2Ej0DJP
JhzktnZTn+eAeZP+cGvlKGir61Lr12Ou8l7IQ6IhA+2RTEMIYtfEhkWR1Ld1rre+IR4iC8hY+SC5
hjCoNBqnTZg3ZI9/0GjHjktvyYO2TV8ClCMrMgLH4P/cq7pSDG3MpiKWy7moJO2/9tMM9LDSUxdw
2JXfL5z6Y0KHEEhcc7oQSj9pBffSl3ZdA1jXfjdbaTsa5W6XXEYDAzgRtLP2gtzHR+xeLkkTnLZ5
6mLH3cs6+lm/RbtMxaCEVI0+XPM1CiZgBMpXk3+kHI6YCHFesuCzt+yfjZYIbZfjLMbMQdm9ZIJK
V2pNq7VBHZMDngxYkedK/Ii8nhYr8hLPgLeWkcgKYeM1Sk3zPnVZ85Z7DA/pxjUGNTRQLNf4FRgO
gSkCn69njcAIvyftVPgB8Pr88/w7Hh8R4juIWJQB+j3LGMpFw5UVFWomGexGi/RAD8yf0KgxQHm9
NGPksW2DkElotOxTGDAie9RFjzOQYfUbM/5zMYMIA+q2avfBc+qnaNrsejW8Hm07NqTPz0H/vMKF
WHIbJlUmDask8ICScczkrBGWXPEKr3KHikIHuvniIfofL+3ef0t2vBatZKvbdoy6io0KzipvK6v6
I8TslVXBqPoSBJ2ZRBGfooDlB47a9C0Amd5f81zuajCZ49ZNQzV3sGtGD85cpG595FGXXIeZdStI
rDAMBnhyWD0hrA7CpiykkJrSqMmp+Wgj5B/EvfDzyeqx0V5tZKykxbakx3hOAVP6P2JJ1EYbSVld
JhGFBIQeYY18qG4KUzThOSyxqM9dMIUVwPzO4Q8Wj+b9fkZ9p2RhBlntVFw7trbJ2d01+rhM90pF
NRXs/saZf832SLeirvkF9erWjbaEuXoMqqdF33wIoWNRPtD9GOFDXtYYS5d/m+bHx3a9Xts5SCqq
fQrVE7X98PdSFWpzNZILM8UJxTvelHQ5dzHdrQc1g+VBHI8iDnpM7rcFE0R4v2k63D1JdbcpYMyB
5oV6Z7JgsfrOJhbcJVK/2R1QOIWXUTNSBIUMCvyqcQXaFf0rFWr+vlDDN1aTV74W6yZI3bQYb6iB
gm+qHva8HtuRbuSnVWR+Sp+25Ah6bSp25y36kI/lfQXNNdzUrEUjTGVIDXHTMqRbLkqvjYXZP/LB
fUfxgtc7TN5qnPhKewsv+ePWT/J43Dog5kWBRNz0ScpInpKmV3Swe5jW8dN9/S+wdg91C6yKU2QJ
hGHInQIqe3/AWTDNeCj87Jo7bzWr0uFavFAWvS4HxH8Ljwf3oEwyciU8IOoiovyHjr8wTLqECfri
6k0zeNDv5sEtRXGrU9utW2nKobFzXn8u9LErTLkXSjzTUt/RKDBA6La/sNcv8ys8x6Merxlr1FY1
quemoUkWei/OgqOFrb0gfsoJ318gIPHRZScJ6E9mGXJaSFBXnFjKfHllV6Gzpd72jZUUalxrSKro
oxH7qhiotDr+zcEJjjKLkVqlhYmoC97SL8UC+R0iKm5QYEDTmV9v6ib6K1rKR0uRXF65ffcj/cl2
xa52fJMBLNe7JBsTkzZhVbTRjHaeKm0FK9yBohmP6DVWXzV0QILzjAbJIaAmtPYCsvCrLVisGezD
hTzMY2SsYKzKzZcSj02R9xxXevhSZl+aFbyciaJ6BHBa1n3TdVyT2fH7GGTlzdJZzejnrWSyhtdF
olsgS1FeFZvVAk/r8QQgQfCGIXusGpjwJHXOydapJry7WrXKjGzNOVO8+lxnZgwgdgBUs7B/nCQC
vX5/J8UxLX1ODqsrvdpS+/AymvTnHsBxUUvseqo5w/bVE0JMe20A5E4cXFg11lKtNj5ztTB/YscG
24QArJNnLqJz53ZJnpI2CDEk6DXxdVnaZaCSreor+FydS3gWPLV6l6yzjHBvL+ns6fluPKLyoA8K
1JYTcZNp7jdvd6O5EeP3Qiw19XWAZh7QEcvrbKoV2yFUlWv+8SPvjgLMfmAy2lVwkrVshEajVrbg
sAsc348p9ulTFFZGkpJWGMy1uj8YgUnA01eV1XXQ0ksjqhimlGmj1ejDW3QZHN9Q9GzB53yswhAy
p+O4WX7ZhBlIZ39lKkAA5ZsGZQtOx4tgIGU39fhsuIl02UjBSf9863+jVsJooKmUZxiRUQSW4Qlv
v3F7OQAmsrp2q0HjjeZvodKCmuuNXRi1Hh+8NffVq7HKaLTZagH+5LTOaQ3a6VGW6nfReSmZMvtJ
8EWQI8WEbVYmx3xSpchTnFA111KPnV5ndP6vjz6DEQWPEgl4Q3YCLXHkfeR0oF45odEPEGaN28OV
MHgbUz/UhZBoxnNEmgVvGg0gC7qdScuqdK6sFFnWXJlULaziynzRGLpgKFpl1rCakparKUpZPA1U
hS5s1shmSiavrVtkW3u1WMdLWvroreODOAUpXryxIlrM7zWmZ/pSbtuyua6TUR2BAXTaPUZQnob9
gPLW6OGhSdR2o+crZlsuBarTFbhVGQX97Mi0MWhAg8eIf7kXHrSMLDW81129Tq/fBoMODc7K/lYp
gM9b5NGHjQcci6x1us0s5tFJZwbvLI80D5zGqb9fIgOGsc/4MY+L9pKFztsIbai/3D16z7pNdn5+
NR4gu5MouIECThy5VJrEITZiw7RjULbo7RGtciNb8kpedS/yyrMZPdUpQzIC9GEXDqMpVubku8bx
bRZTb5QlB+dhx1Fp5zkkt+BfoPpFvloCuimjAC7Ipd8r56xUq1XvVFqh8Rd3I1Nq6antKtls3jtn
WPurgFkwEg/2GagCvJqSjBABjSkiCdZusiGNeleiASJC2UYFIeyE4NhjvmEL4PTmtdFHXIGzj0zM
4kj0h5Tjr3BZQHMvw/DAGkzu1411bMIk6GopZS5bSAUmi7feWFQ+GdXE0Cj0bVhWBGSxc2HUyBhV
YEiunIG/P6dM76D+LNYgH+zTf38QdANlQeCbyIGIreSGcSG6NIbeAYqbaZeP7Qf43CJt1Bqzswo9
3pXW2j6fdztwhkavz9XyIS0wiZ9aa2mZ5hkYAcKdH/o6k+QS+yGXqv82rgOr3/E2g7rrGZzDC6pH
phohTAJ1BcIHvIhwbQlPAA5vFFNCBTjcG0IhAFL/Pl8NacjI3yc8wVH0ipQLagCqv2XQUyC/4rRr
WbAW/L7pFbszWffLIHO3SsMVYTtgGR/M2tcHvVk4lIVtIi9oIg1eUVD4fUZ3dWXLvD/fpQeCImKb
fnPTN3egFgZM2Wrx+xPURsL/uh2/ah3VD7RsQRYZzZCiCGdE4bpcyhWIcrdfgSFsw4XnY2mriKcr
D1yBG6bfZ398U1ZUdqnzYEnA9N9v9ioYoqYRJpWaOMAlcEnLmPqqNxvkSqeZZPjrZeF0FpT4F/12
I3F0/bSjJSypMip0YYOMDsPQ8Zen/kFkZQxmv1uebTLdvGcqTThu4ShxZZJgmehkETXq05ZP3wvr
mo6aEAEbg/cWPgYn8iRVRESJVdRPza1bepueGS1btSCnDdHkve4WfOCZC3onitCKMAh6iU+BOk/f
o7VkgBCRXS9h1pZkEIqhtJKMcTOQQReg31L9XbO0YQ/OCYgnUHqVptwHh0CGuDt+LNE1FTOT6iGe
1BAtWUD7DeqSnBl/4E4OsVtoC2F5SgSw3EO8xH86nsNZ0aFU3d1SZn76pQcVuFkRsWdUlLtlGmBF
gOa7C0Hw7Hnc/DbxsAfjKGCGOn47qVRkSrrNIhXF0j4Rd4TPhDKvpn7HS9LrJ7Ss8CaHhuz0tBTP
z1iAuwMhnkkxTZly9CFo7Z3Mr0jjMNhrwQmbue93IqZPuDEynoCsWkgB6C+utt7a1Vujc+iFZ3LG
9t/K+HXFbmSEwMyJGEHLX4JTY8Uvir5EmzErAH4TSrVwnCSyoCeFHuvSYO66cCqje0iDPbdYSz8/
6cPN96OBMc/4BD9f/YSHzBoHkEA9lzDnfcn0zQoI70t2GbZ2YQCmbPnEQXs69erflWJN3HrPRS0t
hjAm0pClbQ+2m4suDGbXaNnl+e/PORVAiQgKzyPXATTBZM1udiuOEr/FPF4o7UQJF6h/K51d7Lue
eY3vhBBHUqdD0cYdhPh6biib/+MSiNOgpUIohga/niEwYTUTJVIBHatLXvBDYQBO0d0qiLPwwqCN
qhRQeaAdX44vqSOYjI1ZekvTYGbtyM2REIa9G7kORgvrmXyXBJRbl9zSF/Zs1uzeyCBMOs6DzoIQ
a3l5kSCD1uCvgP+pBhPe5vi/mMY5a7hu5E16fqNmihjU4FbEmgLb2UonwELRMLl+2+mb68/zpS1J
Isx9NuZlF0ToRWKPsck7mxEYmKXc6NLuTd9wsxrej7JQrrGa0KnUYLNaakVcvJWEnR/KsQHNDY5n
u/Z2qXO5oM+Tz9Tj862aVzQFgBVgpcDMSEgZIzkta0GYmENSV83+Nr5+zZZQSnNCABcQwAaFihqa
BO73qs0aKZQztCMMmmwNBoPIyAPQslzwI+YM5a0Y8tLkzQAjgOYS2Qps11Qsb/98s+b06lYAcWPc
ypOoeoQA5Eh/iiv79idcDUvXcs5XuRVCXBM36+qhpyGEjtXwUKncMXPEPbPy9MpeItVb2jHiooQF
6u5iD1msxWxcO3OW3Pl5AaAwkZCnRNaUsPqowQPr26NVasSQiUDlnXCET/T8VB7S5pNRBs0nqqeI
UFDVJ1ZRi20YlS43zaJ74/TyNV0LWq/lmKH2cuRgYpr/JNADtShgdxwSUch8Eoow0t5QZxjOdAFf
+1b1Vllv9at2p9l0MlEQflNmo/X7pdN6aCf6XeiNWEI1hswNXSqUQbL7pgu0Gp4xQDAHIkn/OQKT
8/MTgzYg1ipbRlFEAA5lybt9zIROO33zAcROg1nPb6UMH4CdHk08gS8vtR6B8lw9HE4nZnf+8Q3f
+FnCsz50gv8ufMpzo6Q81cqIm522bpfQeTg9h5AcJlpyFQEizYFVXu00g8Fxu5dwJ6AFv1EXVz0X
zf1m2f+fdOK0hZYNwpqF9BfMAnhbm0ykuQ5IMK33FYqm52LqoUytpfLHrK9xK5Y4bbQgMbVYQawL
iIr8na7AXjI1wz2/PXO2+VYKcaR9kPO0V0IKLer7CcWJSbaeA0rP52IeAD7kERLvpVTVDRW3kFNh
zjEGEG27U7MVYh11keP3gg39LVaR0ertoohXLaqjmhJiCOMxGQBJsljlbPegnL4AsPnojPDV1eGu
T8iEHitu14l4yJgJlJxrQY5+2BqDddO/gG16+vlndf28In+88PAK06P38I2gjsXQOOTTBZKuEEMs
RCGSu/928d5+KYolpKlka8Jw9vZ0FCBm5g8Dg9onhl0lhvrnTwT0Pmh6Sjs3ahTjKj00ZKj/yv4G
tLtTPbDO/uTWz8/3os2bNz4ognBgvOUFvOT3jzjHenE2JEgCVQZ7zDc9+govmeWb/mvpmJVVqZ7j
/kktTlsFe2Di9EwH6tpZ0KLpqj1s2s1HEFoU9kkWjTE+gtvHGw7QhvicbKOrsi0gzTP9dXGglmTO
Pcgcw9HwjtBzC9DY/cLzTs5kui3QHvtWaakzOh2vDqW+yjtjQSce8BDTJbkVRVx5tqM4MZEy/oJq
2ugIr6nja0xhKR8/EthC4TK5yF3Kpgeq6OcbO+fZ3AomDreVAW/lxhz0dZvAwL1AX0i4WjI1M0KA
JeBY4LJRQIIe3W9k2vND2NYtfVkrglFZ7h8Xz+d+gclhxtAI/ORl4sTQAwAswb0UP5ALbkyFHhSz
rMqMetIaqlKqghNuB5WXzZfnOzfzNt3LI98mMZUCRuD7C2/F9VkY9dYeBhOXcKJMA+bfHr7wPztA
m8eA/pLY0pdycw9YBQW/L6EEI/NA0CGjQmioW4ti0/gSQE++RmuuNf1VOpw5/dPX+tLsWctfLRjZ
mfcJwC4ODhdq4VMmh0gbuD0rgSSq6S51bG5FEY3biq/Jb8Z4PVf2grBJ8e/vPXqGoDLAYkyU1CQE
VmRSJskavrsomD3lWqY0LDyD0yk9EfAbjd2EcwWVd3w1QMBaUNuFt2+mbIqv56bQV0bOCHmte5Ws
cyYsY8HvL4AxmO2liZBkiYzGqrT6sBdMzvzAYEF9GjA76Ls2tmutt6a+KDFbYv/89ZQe1olEj/jL
0iGSDnkRZdmYBFl/EfYtqqhgCWFOFaBGAPEzVoKUaKzG/UkKtdYD80q3GaMTU5r1qFVRo9eFOcKr
3PuMpwGs+PwiPZp2bBL0WOKn3h1GJJS4CkOAgpD+v3Bthibr4nuo137y+VzIZMceli/Ah4W+TnhL
4iRkrh4EJoz6S9ozlJqlgSa7dKCL6MjK3HqjhEstE7N6BWCGDAAVoOv09N9v9Crto7ZLmrDHYMw0
XHHVGH0OfpguGL3ZvbuRQuxdr3BuLDEF9i5q+I3b8d4653zfzIRaOT/fQf7Rb5na9wROofEWAq1F
yJIbOi2DGlsotnprYvj3irVYi7bcK2Vi8PcbtMXs/+ihQ6+A6Bv2meVtXiNnMJWPxvSc3GhMxurM
9Mf/FCStahz82RrnwJwoz55/60wO5f5biePm+J7jxRwXL2R9NQMzASOqvbv18mPEsqpc2K53qrdL
xFUPbUiwx3dbRLymbhFygQg+nguVbwP6I3PPLefI6V4AT31yyBlc7ucLnT3/mzMhXtYskhnQkcX9
RWqDAdFoXxpZ05aOKAfCgqH8vSIPV0gCYBsMDCLuKbG4kk3rxAvK/pIZ3ao2WSs9MDr1RzxPp5v+
ZBvRTK3Kfr7A2Xt7I5RYYEv1IppcU7xwVOeuQ5cLtLzM+E1Z+YLqZ5ynRhFapZ8LnXvhcI7/LJUI
I5IsreTUx1LZLjN6W6gx9aDfl3aXmWWK4MVgXbXtDCpZshrz5/kvwWR5hGl6QXA5WGlaqPcsZpMM
mSFT3YIx/B+uxz9iJs/3xjgVQHTETZ33F1k5DNkhUmStpVeBq7LSt/fepr4qMWdq8TmcfvZBgzCS
RYS5B95dIW5l4rIR03gQG9C2lyiaVPNqHVhsEegwxo7Qj1rtmg3dWGXq6UDN6jxzqNJ3pfosJIf6
9Kgftl/zGaWJ/JKPOudLAfX5z8cR6s2UVJtGHK5S4hpeaFXNsQ4vMq8PnZMYUqPJkZnpQrQOG1mt
Mb1F+bcL4LAdN/IJTacCJe1qCkefpx46b5JsE0lGnZealC/xkk37/HgOALcCy4Vy36+lvzl+ikvb
li/xarj8GzvYYvMuUrHqW89vETt/3P+IIZ5AV/RS8JJVMMKUyfOv6DKBG36uk30lgJ8/1IVa5YC5
7mU9hq4JUAiZB+AZ/kci2XS27ymM5wnWTNRqbMAs3PGlPSBes4DiC5lt6/7SwnfmI19LXVOgsmPT
L6WR5g0nZpj8/+0m1L4Ha03L0A1ehSgzw2ATKbuiCN9z5aCEdurl65F+58ZTQq/C2nabRg+pakXJ
m0Kh/oNF8yCrFgClo0WJHJwYyH7dC9kA8yIV/ScftJMcvtf7XGQ2bZJgftxzHZiUltS0W4GTT3Gj
aVWt8KFfICbzdpV44OhajTCxOzCDbJWw8YKwubcC0FB07iDWZB462GSMRmT7zMUN/vSyr8p36E5W
m0Kyuq/nq5oThKBrCmkBCZZ44kBdSuhkNu+GS18UOoJntaaaK0pP9pgFe5lfstaPaUhM4ZExZwJl
Zx4ATMIyDFFc827LDZcxk6youXZ9YiZjq8nNilPWSs6suOBHSSvj+Srn3qJbscQj6DE1BxYdabgE
7FGqVkHxFkXmcxFz6nEjghxPOgo9atyUOFza6q1r92UJsLdvBjGvytGljJZe17lzA3CSQc18qhoI
xJ2nArcAIzU1XGof4NkI0ZZ0ZBtb7hrbL5fqOY/CRGB14SszcJZZiUTsobmlD32fRnoA8X9ptuwn
95GxqhQtvBuPhuxeDnnFZPD7BR7kUGhGlT5G6S3PtOH0/KAeo5l7IYQpr9tYiIeQhe/Ps4XG8i69
orKBXlCHmXgZYjDfi5aANJ14Je7NhRIxA92GHILUHql9+QveTw88dW+MlO5VKjW2TvbGBt/U8JII
a2n4HoZGz31KFzz0xPCh7dd//OAv706tbamc2yzvsJnu4aXpmk4rlrblUX/vv5fY+6wLAkHqRlic
7DCMx9qu9FZUM1YXvX87T3cviTiAxBO6qisgqZQcX3YioTAi7xWFN40OaTMVF3AVM8ktyMMDgSS1
BA0me0KxKMqPegUri+It1/p2lRtle+45dDN0zTmlrVQ2u4pWOxCOKuhS52nN85DfcK2adppWY9LP
MP30uU5N0KTjLxRkH20TOlWR/ELnCuYMKb8O/M270rWyLPYVO1yagXENuSzAXZOjlbSNwr/PNX+m
9DVZCwxDm3pj0BhNmEEuY+RKAgHehS/xRPca05teZkjDWRFOo2jkxb4VfTWizqUnaJgTI2THnDqi
zVIMfkJhHfrhn0T+ltgjn76LzZvIaVTjmVm9oCAzZuD2M8m2CI/BYOnB5dlLy0esyYijUUtFsFIE
OTr4Qx3oz7flF8l4/7Lj/QP8HH2GNB4lkv++xKuURBIPKjd0AlCgIQPhydfXF699HTavr6/v7++7
3efqOs2FQ4Ui1r6fy585FshHHoeZ7gWM+rQfNxqQ+6LYKcwoXPxNAqiMaPWmYFZasvWswKrXHIjG
uVNijbboMEa2Fw3aQio9XoXXxn7+KTNRv4y5Y1OhGyaLBuzz/lMCxZPFWIlFdM7nIHeqC8P1jNSg
3it7MeP76AvIHBq1EIOzaH5Bef1eFuOHUlA2knihV/475pTaKATvMPzILhcyCzPFdUhCExY64CQe
vYrEYznQXMhh2JkIZBV6RhtwKL2hTPiXx7wpTLgCCcEijHqmegeRHDYQFxr+G9lrIDVSl+dAIII1
c1seLnvM8wGhqzZoSqB+mc7UmK5eTBVm5VQdbNvW7JVhWGqIxWPQzMK7OhMQ3n8NcfH9sUspOsvF
i6QGRtbq1RXcBMEltDWtANt6jGzSarEx9tGw3QklIXnQaEbpe2wBAs4X7WP4KmKDe+U24y5FvfKl
Bq747J2fK/BMZu9eKJEOoIMQIbhfYN9BoPux3Zv7Pah79r5GTbPUvqZNBz5M5tTMKXc69v0MaqFP
FjUc+ygcGvXfHnOmMNMHoeUEUYqCYX6E7pVpLHpDX4loQWhOW7PcxIG5eWVNxbBG4GqZv6iHRz/D
SsoXQojpTEmrdiuYsCo+EDgMxULwyOislm2Vc9laRYT436y5t+fbPpNlwipBngoyCHDh0WQY0StN
kQV0jRuWoEmhVa7dqLriofe27qsUaOHJX0fDy3Ohj14pakVgqpqARvibbGSU+pDqgt6TL/k08dG4
5tYSWGXu3tyJmJymG8ucBkqfdq4rYfADv1Jwd0IzMCitVV9fPY23QZqy8BYtSiRu6khHDRd7ICHr
QfXZaZgNuivX0ZU5sXpmQkHtdLvUNvtr/ghN4RVUw1EBQxIFlbD7VYpMMaAwXmGVgE+2a19TjEL7
8nVfn9grcjUxM/Tbn9AsuiqsatthxtG0B4nlqbR5wug6O9RB5iNYJfgAQlAuhsCvTF/f4N9yC82+
mGH2Ouie1q0FJ95STo1Gb1fzncIAnRi1yB4wqxk3CyJUX0zKJKCkUpomIHjHa7ZfgjM/cPzgVk+8
dMAcghYcHc+EtyyhlleDj0+61DqvcWv3QJ1yE8yEaKQc7ejD10fbW1UW81qZpSqvM1T1fbW2aivC
IbonFvtAgxDA3XXL7+okmzjOCQKN5kLkwyaCxvvjDOU2SOU4kIFLH9DB81E6kjluWEP1MABWc1+f
38KZ1Bi24kYccUcgLonHNJQvjdFuKtRqTclAHkhVjM8MXe6h5U/MT4vDvmbA6/dyiZviuZXPlxyW
KaKXtXayXQAwTKuWxmvhtFa7c43nC52xpxNuBCEEYgkkMAjXaCwDuQrjXr64Vqhzdr3GwZq0XSy4
YEtiiAeMkwsGWVOIgRto9453VMA6l2vS+/PVPNCgTRp8uxwiPo1lxAlF18mXtxSNr74ZHV1HOXlb
cTMRBKSqhCcSSc33xfa/6YdJ9eQU1F1AkKAoyCXeq6cIVz6LhUG+1JtiJWLSX6yXBq9L1nCO/giH
58uclI8UBn5tZC94AB0lsr2bDt0CROK+cuEKI+BVWCgU0bxUHRfJYma82YnJ+1+SiP30as7PRi9U
LgqmI2qC72mYxM7pUXMWjY7R2AWXbjJhjwsTQTjETaTlMqH9FVi26jFJlUu6Cc/imdXH/2jn/iXg
YTpQNjCDOwkQt5TNmNTJ29Amv6Dsc/GGwCPQAG5HUGBECDsqep4itWKhAORGfxYr9rv8CU+pwZ4W
OynnzgdeAhAYkowgj+SsbRKXb6S6w6hoTLg9hX+kWkWWPFY7Xx0/pYXNmzVOt9KIHEcdiW0guI2C
9JzK0CpbqBnmu4K/YC3t6EgrPzC/nk3UpQh/5uGbXKF/LZJ4ycOGkl2WgVhlX+/DM//N/G2WaOXn
DNStDOJxVbJcYoKoVeDQ+q3afQo7eV/+ZGa9xAsxp+IYvfwLu0ajPgk7YAIXfYlJCmbIqMIgmO7q
sIdBxwjUasMYAOjF1+e2YiZRBFQe6t7gygIBEmLxe8sU021KyTUE0iuQkQMWONrCusH76aMqDFAw
6NYTYAA4UJHmWrPuvpY6ZuYC1bsvIPY2rWuvH8ATCZaGTPWOqmT4JvdVWaLzumP1BGOb4mtoFf+2
LQEOYiqeAVMClhKyU26Qy4QZJXDzSfRouqxTlMxq/KHqzny+wY8HqkzjbbG3Moi7ULO5399SLKqq
yUFHSCv5Cn7on2L0JDtJgW7L2Z5ecKWnX7uzkOC7UBhkMRAhMNAiwg0auEgM6DxiLzEFIxx1Zapn
rlAaLNdw2vOF8Q93Aml4EYaMQ6APL5osRmFsbhMOIydcqHHHFCs6X8uhkyuqhEG9LvXqut9BYCvh
lgbMxDuP/UEAhzN7hZemSZzVf9PeZ2NL7jmPtfHKoIKNf/4tP7PMVuRzV2p0cQy89dAHauOarqc3
lV5j4gfw42VlxInavEaxWreGWMAxT1ADu/bRmvMWEDoPjylWiScUfuXE2/Hw5vBNWSfpFFGmvuwa
RTVgHoiENGKYN5QRB2Fh+2zuGUUzuAuaMycZHBWAzaFJYiK0u9ccXug5wQWXzgWNHozF9hGoczg2
d6oemwwykcSSqig9CsqwVOifO1phgr3B7VNATkxCMTuqLLwQWTHAb4CTYFTKdVU6WgnplQMp8jbx
zSZbecA0h9vRW4XyPlUirQA9c6fRjO1T2uirwpcyrMfRrErVEw9M42ti/sF6diQbXBuAi5/KXuKf
oNgmtash7dzE716itYLaRJq8Zt/SlcAfaXmcmGndzizlDYd/e67Dj378rwaDaQ0z2XkBVF73eyzy
gQCXAum4kGYPiJ9KABRjjG4rcs/Oq3rQSxD16lHJgShEqI51LNJ6NBRnT0wanWVcWRMUV++S9CeZ
Vsh7WabVXCKh+51LOLVQBF5tMbjbef7djwCQCWunAJkGf3bCNhP+JOeznTh6cnwFuW3sKCyT7FhK
dPw4LjAnu9HaHkTxnNubSo67Bpc4N4UkrBa279GTAXpVANEqgsEpk0watzbjqjwsR/eSh0mm1kx2
DHFl+bJTMTdWLXCSkVgffOllkdHmMfkC0TIidwxZ5sHtQ/qCvCtyBV3S3jXJLLcDfXXHmC1tdbUe
XLt6VdWq4P7l2YW6xSNIeRKLNTPgGAOqlWRuFqOMo9FI6l3DRpENmkK5qHNp8PxmrW9VAShWiraq
7BHU9SvWp1pT9CW1CcdclznfNZSuqJfcyYfYgke3MpDZ4JFmeWTTCR3m2zoNxLDyrmXEI9MWVhrm
TgqaICmCWXLZYDaAFOpRXciW4tGjFoZVaoIuNnTkAUMxnmvmY5IAX6NAJ/H2gNoK4zfub5QX0kHe
AP5zZc6yryXRdvihK0y10+jMChFngYyzM9LA4Nw9wxuVZwKak/GFSif7OPvDblhO43M7CY0YXXSo
jn0PrSWEq0wwJGYtcLqivEhXj9ckamkfJ/f0/u3El2NiNSYcIL+BPMf9lyeC0HpZ0kGjXlxR9T3E
u9wmOTbSruAVtarfsu7vsA5HKxGXCMF/6WUeZCP6RIUKfwJOey974Dq29cbcu7LyDsbD1b3TQAEa
p/r5qkH/QGtH/KEWTNrVQY/2GR/pU/fCG0OvC+Ga0cC3warcQbgkst6BWYCaqNqZJaPz+OBjg24+
knyQmkKQ/CLzrj3syp6qrJ4zOGnlbQXUDes9Y/Dr5HV84zxbOlKw+qUOzjlh4Zh+C0PEVgEqj1s4
gVgn/Mb9VnEpJpk2guxdqy4ysuNQvKSF0XuWm2mi+7emNm1uFc17igkgHL/xhz8lrYuMJQEX1Asq
k1rIMYB6IdwUCEfo3IhbnaescVgJ4S6OjdA9ZKCZKA0qshtFZWJDOHLfqJC6Z+VUh05ZRcC8aSH1
lxeP6CVWG2bbrMb6XVLU3tO8wAnO0dCodLpCe+7C7RJndPRu8YTd56mk5ZOA967ithLNgSrU/+Ls
S3Yc15lmn0iA5mFLSvLsGlyqcvVGqKk1UPMsPf0fqsVtWxasez4cHBTQCydJkcxkZmRE2T0H3sFo
QG4dhG95TpJ1zN7atIbTJlnwnjyG6Zop5uDvvcpWlTexM/tv1dt43LMMZHi61cCmhBvbKB9UF/1W
xTNuG5J0jidaaGHKZRq0j5pqSzLR/rjyRmuciG3y5AEoQx/XXb9XQZU3HJJsFwFXGpCG20DTIEPh
OH1NCjPTrLzbgS9Ve8rOXr4Q8M54cBSaVODiEaIht6JMI170p3k8p3pOxWw1p8DG594GrJONCbBW
RMRgpVe0P6TVSmBWC6YSmpiRt1V1qvYHuVwYzpxbuhrOGNRdJM+jxEi9tnQ9pz/EMmGaXTKzRRHd
50nqv1ZgaJQtmWemLhYLpmdO55XlyfVVR2I3xDLnOZA7imP0GxYZNUqNKKpdJqRIQCcYJQs2b5/8
iI0R/eOyR2vHyL18Pd3aGyS5KDzfqfgjB88TDt3B93RSZsBTQDFeyixW9gRkaFsBQXOj4zj6/cbQ
l4iYb0F6GIn0i98Wx/zaVMY0DjMxl2vJd1JdaYmIKsZRqcVulTeaQNu+TPalFukvqdA+ehVf7RLD
68w07jui+oJ4TtXaoD0fMVPMhfQ749wlqPfsCNEvCL5okUcriTbZGq3ra0Fc+oFTu9K6CELT0AoK
KHuprbLS9uvGKrlNEjamnz6H3GtU7I3CZhrgyp/3ffRtvQXF7rEpd+ymAHxLnVzkaiZLvYqGPEdd
MUCahDfN7g+4rJhMRXcjKmtkDN/ZAzqvnPuWbwFCo2UDxuFhAWFUJrFKAyyGWBp+5Kj5MTHswttp
6jpl0N1wJPUr1A5gEnLRbsEfK9Uq9VEQgz9n4kuXpaafCBTxDICm5xZE3n3kUj0LtjCVEK6ikvLt
6yuv8RcegDfppcmQ5estLsiRzCHuYo6oxpLT4Rqyw7YsgeKJRCsuwoTKXeov+NrxC0ycHOp8iETQ
rokk7jQ7wSXA+AZ8ETkFIBH7Ml04t+NWu/fzEzcSiG0BnDp+XuiPWv/afmvSNjs2Ol1K7M/Ey8hC
oF8HYKSRgWzaa6YVsZtKEHd3+mjYeuFB7rdCoR3cep87+SBbbfqe9euGIrYwOdl9ub/fZh4oeDsD
/ADVyTG3r0/iqhiKpbXru75TCGNXYQgp7p5Erd1EB1DFk7hY8Uu9K7f75drk5HBFvc65QmP4zuBn
lIk1iSQBDVjvIMv64ZBkuj/DcQLXXxKQcxA8yhqPJjXoTFzvTrTVdqhOa4Ej+W1k+vVQEj7lKddq
jN639PupbkzhpffL1IBU4WQt07z0OkELQydNdr365DUD7WT0mok/yOgoH01jRQmEZMAY2+5V/cGo
7OHQwe3UJUnEHVuq4N7mDZG6k3gkfnHdg8N2KieqVVkYilwUOhV3aDuaZiKNuWflybW5gWTJJn7Q
UZLsSfkoOYb6WKA1O0OaryNasrA0t3WlcShgsx3hovgY0+d4xndxkWZV6BTyd5a9NMVTyT1KsUJ7
3/ICorrVpg4dpTMl1IrlrWsgOmNrsRaJmFr3P9Pc9hsvDOAvUfuBs7neECzNu1bgW8CkILVIG6MG
V70UVsDlpsM61PLIRJCw9H6ZMwqpOnAJjzB5aUq0q7DSB+12wJzI1/W13JT8pq3fharZAYU04IkX
GguR8EwGBKCxEQgBIDePqU6OWZ+7AWResKqD/CX3m14DY2OM94ZckvjUIRgvA0uoLX0JFjx34BQF
Agkoho7ZsUmYJbZ1FuIRHjqa2gwHITowFqPXpSqGhbtr9CvT46YJY0iDEAt/JxOU6pbvNd1nSHD4
hJcCXF4LTmbuchYvTYyf9SJYdXE3c7ESMscvBSLo0DsFC3D7DT5u7pVP3nuJQJO0ZPsQjeULcMe5
HXNpehIMqZ5kIBzKmaNninbUko6jYSQAkpRpeO6CqoRGYRyv/vvZgDrT2LsEIly4g+v5Dr4vDLxR
MqfqQzTMvrhSbvqSR8Muw3mMl7borZdFyh8tOij8Aid0Q7zgpg3zhxRzRLuqYKfoOSAVRC62gzA8
c0HBkbrWmOkhVl0LdQZkWIhWXUi5BGbFFeiX1ofEYsDY23WpfmthL+3qgAtAGC6KSzthdPg3mw3l
JiS60UGFxvDrlanQ/p/Fg4DPEe9qBWlXtOoRXTqWKZGGLVpT+XLFlpi4ZvcflggMDaP4BtJp11b5
VOkluVeYY8Sl6fXl2shP3EDj5AW5bqmwa7zQO31X8iZ6fnlvKQoaj+p00uihG2ujBg/+fPHafMW7
YjaIGWRh0iY4cKmOFmo9ih5D2XeYG/APyZAOK0V3Y9pn7ft/3ovIX6DuBoQmaDl+Y/SLs6dIHsu6
rIqcOmDott1JitnmlgzRiOzPfUu3rePYgpemJjcJ1yWGy6QycsQDei43Zy2yK9d6q88BlYFYiWw0
YW4zRjXQv8cPISP92ntQF6vRo5nJcgNnjMsM3EujXsHk9DVuLA0siGIH6enSTEWB9AMjkfbfHeCV
mfGrXyxsrqdRHLYsduIhRJfyVh5MX9wN0EBaynXOvKOAYf43o2lwK+aez9c6TEkncTWA1/lNf4fS
hm5yGmQ+kAIL7A7cLqfhtPBFx515s5SIetDIrYEP4DcpcjFHX+LCpgiy2AHczELC/aN3ykNo/4QP
kMkOTR3gktYsH9Wdh9zHDv5jKfiacU4AS/8bwOToKL0aAEOYxE7BJ5AfVo3I8lif2PfnOZNNwQJf
mJkEM56cArmfpTFkTFT3sW7NnGSipSck021OXJcvYrFVk/WC1RnfdGV1chmqelkosoHJaQ/fxRdI
01c1M+VzR5EJ3hRU2lKr/3y6b3TGV8Am1CcFoPKhCjqxyXuiBw6DKnY4hhdll3ufcBrJyq1HGbcm
4FZ1K3ZUTtIlQOlvoDTdS9jFwELywEHicX59XlDB8VAoqiMnqnP/Iay6TIAr9uSa8irLM8LzFZKJ
bd0zkdbggUpfxjzcq8ezviJdlBbKPkvTKqXg7Y5ffS9svhlnlM1343dci8yTJ1UbT4kyEMg1NQeC
DEMvfHSV5OCINjJ0O9BQ8ruQhomgJranDF69CooyU6lvpMp3J0e+ZHcsBYeiH4OARog6/1PqAi8w
6y4s2KEpoy6haaLCXchKlbTm/W8ze86BoxqJoUfZuSkKTkwbRcmzPHKQZqi4xtRLInjgTnCfNIO2
ewXVbJ1CzjLyW4rmX7S93h/AjXwJnnbS5QAm73WAiZIwAhWJ04frWuGBL60DlcRsW3pEkiiDiPyX
LtqdDQr+DHUT2y+JsuNqsNlUfwvu7L9iraPqGRShsYJVj0+5ekAp5n8YJnDQCiqSeAWAEul6K7Xo
iu2zcIicgf8JPvh1uOd8mQRiYQe12bS2WpBGJ3hB0dyraaGcOfcYA6bdUKOIaIfInW1c10INE5ui
YJum2xRQioFkiwbRs5eF0c4dcxm1dQCAAeXEs+16tDWy59zQCZGT9utc3dU5dMYgZd6ibAA0r/RT
t4FVIfHfhAJp2LmHbKm7DcQOgyMqqpv5RpdejZ6qLVrd3vrwuQf2ITaLnCPtUkV+7nrAAwuvfDz2
x3fd9Vg5vwjaPjQiByX/xvRqNTPzuHeJgSW3UGtVSRTF6boouCV+nZn3zggjBIhl7NYBkd615ahI
3ZypMlZJ5b112UngC5P64ajEebbguecCBFQlNRSTQeR+IxuUabmnFEOA214SZLAf1b0VGukrakBb
nuVLtZRZ54KIVwTcD/khMNdcz4xD8BnUIHlx+Bg9UIJhhzWpSupWL2oPqkAreGOD2ftLPu0Gk4ez
fGl24jpd3Q/cMK9jJ1eJmj9qyqHmd7qNA8qxXdat+iVO7VuI12hxdCxAlalAiE8+YafkpeD7Q+z0
DRIUgB0Rt/wUgWQvSS2+oVKiP/oIlUKL682mpJrNw80C8W+EG3H4K/RbV154iM1E3hgRSumqBlwN
ytfXS8/nAhfUHIfAyTeabdsDxyBUyknkSuUANlJ/J6S5R3kuDmgNdPLC23MudwCRVFDgqMhlIWsx
qVowzfWZIkIlkitzooZnrUfpT15z2laSVklXrSLvqdBLK6iWLvJxYlNnC6MQ4RlFiSD+fT1xWYgB
MWpguVVIlz+VfGIaAxAEocWamBZ8Skv1ran2aPQnXmwrKhQXx4diZqEHfxBQ5fPtyHjIk2MXvOqR
ybtU+8/sEhCMwHYZUzl4miH7cD1Grq+UUIiFxKnciHLSxisbEGYcjCXwzUzxCIbwHDfG3KUKBMm1
oTyvVT1jUuJE++LEbaCcSkcWS/CRPn8VRCzp/Qt/LmF4ZW+y69ohaSqI9iUOSCx9W/47dnQ8/wzH
R7ZXyVtGJOqU4f+H95458Vd2J44G0gKlPoRi4jRfeCQweZf4H4m2UtIMfBrBSi504ioHEHjx3ank
di6Gk5kRszr0FdW7NLPSJfmxmfN3NaLxJr54P3CDrLp4kyYOKuhjCwFE0PkYu74jgv9TdotMIrP2
gGPjFchQjUJU1/b6Pgq0MoO9vkNv5XokydyAgvLU4ZsDdk95QjMIcofEanJK1y0xv+OdW5LX+zvg
lgpz3NoX45gcv7hBP7JvYAfswFECwnkJ1WJSQqMRjZH1+6o09wnwrlD8cE7t59PTUm52Lk98ZX/i
xsukkXIhH9edAOvq+rTY40mThiAhTl1MH4S0dmA+eZ/35z1XBrm0O6UlCvoaFBQB5l3TXiHowMcL
nEau5Q8rqGXeNzYTVl3ZmrpVuQ0i3cccdW3XCIyE1aPbv3bezyJqZi5/dGVq4kpjnclpL2Fa0gNU
9AykadA23OzKFu9eUsjH8E8L/OLBXUp3z99c//bRtOqieB6CCh8nuhfWKSSeU8of+Fd+2LIfwHYG
ZnLgZEmt/CSqC8mcmRjpasqTOwzbp22jAavLS0+qAJxdaHcdFReD49k7a8xzg7cRqIop1UbRqpys
egB8KtxuBEQqdiygE0IEKz8H/TptLPwwu/gQ33gFL0XdNsIjkpcxKohGsQS6G7fMxGti0v8GM7mu
klqI/E7Adw6zQ+NbHd41HGWcjR75CKCeXWxyS0mz+V38z+TkxhpfxGCewTpLyl4I7apnRD4DdCws
8ozMhPZXk5vcSaI4FKGRYC/ZiYmeR9CAPtDBXd8/lHPFO1BHolwy0qwDZzZZwpaPMoFlcuK82ikJ
H3yzPAQdqWJCoUgPmT1QnLbrE20BkFpwuzMIHVy6F6YnS2lwmudF2njpmnb9g5IcWkoTeyB6s0nW
yUDp3+iQfrYZaIBZSc37E593+hfWJ8ur1m3LkgoTL75KK4PcqAKn+kKlV97cGrVV2E8teUIW3lxi
Pp2/JFDAB0gUqR304l87vUDifAgf4jkTge8YiWwpNVVQjoeg0w+edf21BOliFaFraoNbqogKwEQX
Ds4M3ELHkxHkBoDIovo+xcppctT2CV/ETteQUF8BiVOVB88CsAvHl/Y/MbP70OTZapA3xoodioci
B/WtbKv6JtkLP0NsIctW7cJgnSx1qc3dZKAmQNIJFykqDpNt0YZeI7aMjx1DqNBCmiJ/kfcJTIcZ
aECqJfTizDtWBtUtTrQMmjZ+innpC0HOVUNBWrjr10McJQTApSd0sK/ub7hf0YLpZYVVx30FW8DY
Tk6a1CNT1ahV4qhoYPxsMpJyj7FHDNQmX4V3Nyf8T5l1tGxJlm3ZpvBtoM6HgFZfXbfiM1MLTXjm
ITYjeeuhMiRu2Zu4l59z8RFcey4u+79ebMHH+O3T/aHP+tPLoU8+idtKrKr9Gq5bNUFSRfOWqing
Ege+QOsPF26SnKTr9mFJP/mWDARxmT5uBg2FAdwVE68WsF5zPQ13oKtSbW8IBAUgM2jMx5TKVAEB
6KoiSGnl38GqdNyQ9I0lAuBNv6KSlPtA3tTKwmecezRfDWkStCOG9f2mw5Aq2+wtQG1/7I36uErQ
bfuV/ZXXaE+NbSiUrmoqPt//DtI43ZstdLEcky0E+QDgbIUB/m6jPrGPs/z3IXjWduom3ge02IHd
sLL+0tKk2xj0q8rmKFDvgUoU/26LZrBwi8w9l2XcX8Yop4smid/s5MVrgQdTVNXncerIfs/yTajV
oPurXCk+N+DFe62CsSlGCvq8oK4YJKd6iPnXvtLjcyoZkbfgT+buDTBLKGAJV4Dt+f1wF6PpgTBQ
8J5KnbryIbpepgllcvxVVrxyagq+I/c/xrjnJ98ClX4UCSHfi/+nBNZGp4W1Umqpo0mavNEDAe8D
5C9MjTMUKuV6TKIiWsqP3PLJA8sD3vpRRBugKdxC175D7AUmZHWVOmJkqgopoBagmkW6lp4LtHCu
hP5ZNvNDoe4kYa1lhBWIzfSFhZ57rUDkDZh44BXBfzbtI5Z6vxeVrE4dbq0KB7EgLchj9jm6+Xsw
MNPa5DelbCW6Jdb2kJHsS1t4SsztPFyiogZAPGpdwOVfL4Pse6LmK3nqfH4y0DPEf9KXiuZ28Hn/
G89AM3XYMaATgMyHduMcskSUBt7HTIGJI5hoObzkfk4q7KYcqWg5J7GK9haFMg/JmMKjw2Apr8yo
aa4ES8s+46nA24X0OXiZNEW4mbSqNSi/JPj2YGROt872xJlbINkJgpTv14U2yLk7HywiQNCA+EjV
4B2vl7hofNCJKH2KJykCE4QAuyImakKVY+5Ck0VLEGuTpaBs5nWBhis07SASRfPl9HWBDBgn1Dyf
Oi2fQYMt7zUi1oK8zhS3J1ya9ERrJM8CmuilNTx3NTSLML252AiHCx8boYcOHeiJs2uEPHRx8jEG
1+XfUE7ivpMO0CYzEV0UkoQi9Q2CAKpFf+PQflUNlDRNF/oEoukyxfBXudswZgLikQDN1UXeAH66
ug73hhQA9J1AZuxc84N/1jpob1PeL9uSyJAcgOPQUmHvtRFvEENs/Vc3E5XXIimb0o41TnakJsl0
6/4en3NogFiMukeiAPDtlIUygvhG4RpZ5qQ+DVVLyLDGg5mimyFLKJd/iu8YDrcVQYHw2EKPvRao
+tmec1sFzhYQ6hAkXeD/vD+quSAZjVQYD+oaiAXlSUZkxKwX0MvxHEPOVpoFCXCQnx1VbdX5tNp6
m9ZsNRfM9tYgLWSBf5NO1zc7xA/QVokIHdz1qDlc7/y89mSddUngmOc/vZVsDoNZbcCYBD40LAR5
GPXZR3Vw39RBFvFFCD1Br+mJbl3Smvv9SKTVgCrmHQkrqO49QYTmdEroKQP/fwIRq+12S09Lj4pb
54dTM8opoSKDsU+dHzif41wyXPdFyN+T1kNX0ob5j363EP3cOr1rM9L10vhuquioj7kvNa9YXnQs
gZUFvymNh50UL6m/zWTlrq1NriAvzeF9GKx5rdnTbKOBR6f8m+0PhwOUaujm5wuVtW7bUbIf/rJH
ZQFCO3Myru1PQj0BWeGWH+2b6qoKyMH+HBPRSFHKj49vPNKBKqIqtMTQmtQLl/3tXX9tehLp6SLT
NTaa1lxbzv4K7IEp6oKN22jy2sZkn3te5sW4VtwXwO7zGv2hS9SFM+4TFtAwjBL1WDNQJh+QazsX
wpcp9xJDrOkHycxme0RD0fcBIm6KuVSRvE2YjNYQHo8VcXQwTNaMz1WvkYqaewEjBOmqDXhDSc8d
tfyzUt9aZSH6nf1CYy8jfNXYczsJQVyxkAeub2BNASFDuYq1V6lPl67B2wyXwY8t9GMPC/5OaeP6
oQVKLeE4cPMzK17pe51soWEFVMGCpbkLBOsiK9rIRoDX1vXJVvNW18rO5V46lJc6EOCVEinLQ47O
+vs3+9wVcmlosm5SCRnUIIMh0KLjASeRRuaJ1IGLj/+KosWM7JK5yY1VlrVcuoXBjTIw7LmF0hWH
E4xH9pdAweVIt+pu4bU8d6wQlwIyg6AJ8MXJShZSLkWDjAlGBjgIODS84/F+fw1n9h6iQGEsWkAl
ATW564+VRWVVi0HsOZFavBVBsc/RzkD8ILbu25k5UWiYApoZ08G747dSfvGk0rWwDZsBHcRJmW5F
T3hwFXY2kuBTAi9rHjc2GH8XjtVM+DU2af2zOflgndz5vqSjmfRgg5YyND2CP1Bi/tmQ1YbA2UIb
zT1GeNieFkLe3+aZieO/Mj25roQCZdWqhenzmaevqvXa0h40egoxbXtjWBjC58t4/yPpUHgk2cmm
SmqTViukCsv1LjPNvwvp2ZndezWicSNcfACNk4xQqXLPCQJjrQ6u1Sj8Pu8EMy4qWpZLXeyz5nDJ
jE8rYDGnyIdQyMCYE3uew5DJF62gVqiqr1m1A9Ru4RqYc66gIhEAXgGECZXvydREyC5XnYx23Xqb
67T0sKASSXTSbcKH6jExFZeWLqkiOFgP1TgI0LlgLJU/2rwg6TtqgPe3+gzqA3jCi/FMvAdw+kKe
c6LnmLUlnA+hTENbOnR/QY7gUXchxhyj1+lOuzQ2foiL79p5hcKa0kCv8rDKn5s9L+w+FGSTlEOf
LUQxMyA1TExEl5OCJu1R8PLaFtdVfJyzyB9rm4eBCILVf3/vXiMkqL7btbQEfp2L2q7sTRLroesr
DR/AXhtummonaA7b+Y2N7nXIYQXuGkmCYADEPTKB3zMledcEDwJ/jo2NWO1aiweKjdtqiaUpnNkl
e+ZqC3HP7yvyZvUvVmTytuj9aHBBR+47oCvMiWGj8gEGGoLw8tvb0qPwRwzNilTWz8vDg/2851bR
kZ6ezPNhtz7Jn8EDxEHp2rW+NXOUaFznb/e34vzR+De+KXt+ImnZADlq3xFBM43egLcSPaHQpFZp
qG1DZZNuoTiFdMRGNKOnXj3kL2jT6D6qZy6hPbqp/cf7A5rJOl1tIWXib5AgCYK2xCdV9EPlvgsc
hCCNteRmZlsZjpLaaUlaCQkovjALgA8zUzI146fQD3rjkchdbOqd8bGAhSBrj4c6eiynLOZ8r3Z5
wsc+ZDT1LdgiVsOb+BhQ/tyCF8p1oZnLL5zYOVd4aXHilvpENOLKT31HK9ZoJ+9LOzKT/g/y8yC3
+1+WG9UIaSRC15DTvD6xNdK8jdJjuXPZlmIqxqZ8Ko4+EI+G1R4jkpia/4DmBy1cDRZ4CaOBGi8L
YxjDsJszAg1TIPJHvM9vZv7ihqp7tYiNtMYnr1aDCtYDXtqG3kfr0VxEkjcJN6iyr0RXIxFfUmWp
LjmT4fuFd0OVDPENXNHk1lIatUmiBPb7lULyvyngWCQFGo9SZi/4/dkbEouNhA+a1EYNtOv1bgbf
w3bqfSfmYtsrX9lgxa4P6MuTGOxCVYa3p4EEjqp3wJ49zuQ1kKi8Liz4XEx3OYhJXDxkBu938eA7
tXYCs4ehr4Vwr3dET83+iflPfV+aQhqYMkpzGxFPfBV9q/fHMFORBWHxyF6jwl2MiknXC8GyQYiG
CmNAPdSOI1OoyLtEk2NydBwnthlYd/2R9X1JxHD+C4zpZDTsAW4+bWvuSkUHW4OKG49CkwmdChx1
16vGsj4U+p1+LqnOzvooBDn/z97kiwcg/s87Bfbqrdnti5fkkVnVXlunB9X0P4q1dBy23OoIfoSM
RqBErz898JUvffK5M4YeI0ga4L2KVrDJOS+8ohbjqAwcrjlFvBk8aYUlpET0tppxjNne++a20hJm
fDbKvbQ68X6Br4Rd0cCqL1H7/Ofgf426legPGf3gGS/zZNNTDWy5amA9AopKemgf0KNz1NH+XxDn
1L/tlkS65m5XAK4VRUbQOcrJXm88I2OVEQN96QTZyq9einqXiO+atPO7dAnrNZPYHonwkM6HLiVo
sqbtwQzCTEMk8UjvtVYAqff+EBBQgdAjNFwUKvwvvhMXC1iRR2znjVSoUcR5ITEucNLasxT5y9OI
JFoZQO2GYdfqI6CdQWlx6d8q/8n3cWj6kLtQZYoW9MhYenzPvPKxugpyvejTxkt/ss6oheV54KFJ
1ahWarQW+KcWBL7KggMb7+aJ7wBeDpkYGBAU8ONdf80OAgNS1Euh01RbTqIViF+t3n/Uh+/799X4
OxM7wKygkxK4aWjITivqogwMcKVwkcPqzOzAB4iEj1xvgkMhrQMRHRByaN63OLN+ILmGPAYIg4EX
5Kf3hgBJENYBbi/Sh2rb20u6M3Ob88rA5AYuyrB3kxoG0uOwS0zxB+Q5BUG8RwzTeFkm2Zyf0Mhc
Br0NJNsnnypPEAJUMuzJ6Gco39Bymwxb6LvcX7Zf9vnplxqlhXG3g6YIHWDXO0KI40Is8zB2XksL
KLHK1EgIyuNmnxNhjzf1QJ4bQMsfEygRJIlVvUIBfXta3x/FaOTeICYvTh8oJ6+pMQjQwVjy0EGR
7vO+hZnVHAmHsDEQm46NOdfTbMVaE9oSjb1CB8c9bIIAlLr5k7ewC2cmMhLcIVYBfQZUFMZhXMRm
ReJGWZ9iIkUTv2p8pdtCUSw1XcxFYFdWJpNpDEH25WqEKRkPTbOV9m4AQdf4HAmHPj1Lwwp4YFIu
xWK3FUD0NF3MbeIT60Iu/CHz0XxBmQbx7b/l8BSCE8Z7EUq8hzaLze4zlwgiXAgoI+2BPMQ09CjS
wIA+JHo1gbyvIcMRsue+ey8geQuKjsx/WnqP3+wRXIgwhDaWkagRjPnXH6/RxChP1TRxgj6E5lAE
LhBvhUabgEZMXNgoNxfxxNbkE8rgsu0gjpw4QqmZYWOAbcqOy2YVuJ1Z81/3N//NroQxBNFjWtJA
54YxuUrSROtLLQBIqMFl5TWfTVF+37dwWxQcTYzoBzTpI9c/LVVmQhQ2gtAArAh0hY+aUHM+Cy4N
Fdt7FHc7bmkz3sTkgDngeAFnAeZlYNQn30rK8jBgkZyhBo4La9OYHEDhgISrRFsNtDURDN+f4e3T
f2Jx8sVQjFc7xkmZg46f3adHglVDA/oT2g0Zeos+1eR7TdmXuYhAn/l6Y9IPTg28KSNz5vW2TAM3
YKEX5A5eN+YfY+dyYAQnnmh+VCsjNL+X6g03xw4TBaJCR2IZiDg8Nq7teUGq6m7X5o68SlHsBrWz
4lO0fWc/3UJG+Sa2nFiavNzD2ECaUYOlOviOVPNU8+TUL7F/LE1nXN6LK1kJOTFpRiMxkXuayGvV
II7umk/398eSmakLUzkmFq4AiiQLaqpeiES0YTGwqr8rL0Fg3zd2G4yMK4emOxQZdFxYv179YlKI
ExWG45Fj+6t/9D92/Mcoj/Xmo1mdoPzVWP+DuZGMnoeIiAz62snkVIg3VhnAlw7ArxrZBR95apey
+QYar5NnqiCIX4hTb/NamCAs4T4REUjiYrn+arwrZ2XgtYWD6lpPwEuXRTYPis8HDVkrdMvKL1B+
S03NBQf1qeKeo59hKaK8zTtPxjDZOU0QD3gCVoUDDobaO0AlNotJ5VOaASjQKeb9RZ670S5nPFnj
TNMaNze6wilsbx3toqVvOHeNXP7+5MbkS1+XUrUsnDzY4FwT82DrOeHL946Za+lReymWNukYcl9F
dZP1m9yYSsmYmHp14STGQVFXzZkTsXvC+Cl3t0YJ7CxZSgUubptJjBJqmcIqCdtGSg8CZw4xMKhv
6J+M7fArE4ncPKRxTWIIaiZABxKBY1R6B1RGWTwyN9ESJg9EMRoxkLRBZD3xuVXLAEPk4tIRvOe4
MyMwIGigq3dp1a7D9mmwlmrst7B5eEF+pJYAMhtn/zeTc3EnIIbvQUzilk5XnEGzLjrRm4KUZDxi
1cOjTrRDsmtbMmx1W0Ki6P7unYln0CGL+whMWjJaRCdnhecbKYwMo3Sy+hyCLcRUm1OcEV1esDPj
MlQelKHQqkNEc8MHBMRfrAtpXDlh+DxIa/AKFwdsJLB1dgvVmVuWBawnXpOoy4zyL/rU7yInktcc
cucOb4EPzf4EzkizvW3gvBxCaOqQj62I7AsFIy1JVt5DQqn1fCp+duecmIy0CxOfiz8wHOSieIAq
ceNPzu+Q94bitmoF0gfqxzZnx7mV7IOd1v3Fl11HpF4Nxo5VG2VYi5AKRL6dM+Wj/jc6F2zhMrlN
R/6uzb/BTI62NwRh0xZ6BacK7ojdZ2s1wLqSwQaJF0HFg0CdE2TalkbQ2GXullI3M3cZ1BixBxBo
ouGVn4QoQpmpDZf1tVOoHPQFDAkMRKClWJrl6GQmF5gKuCNexSPcEAHetRMq2lhya240MxREWHMi
GD43wcpoSBlbITic11AW0TTiDZbcrnIgqsHhgL6R5kNv33wQMsm7GlTZ/vv9s3ZLPQ2uBjR5iaMa
6Ph34irwmA9rLRY7UCQS9dnlrH7VFJb0xUxtHaGZzVuBw6HPaJvvB9FsU0uQHiJQJ/JrLTFbtgMi
vF71gpmV3y54mixwZYep5Q7fTBwWHPkvlfn1Gl6PdbKGccRSJnh855To4MU5rcw/qBqMyIEBTZyB
9ZLssqNCTxFFJPF9f6FuSTgmCzXZpsgyBnqaDx2erH8ieugt5CzBKW1+jsnTl4NB/rwF5P1DWQnU
oce3jwX7t3Bs2EfPOLJ6KKTj+TVJSnGG3CV6rnQI09qIMGiuxYAfsgINtJ7tmQoUPl38t2B2XNLp
kl9anZyOWDIqXVaMzqm6Y68gPovA3WSsY3R23l9f6fYcXs9vEqWJyiDLQYn52TGxH8w/PQXzmTWg
X6wC/MKie2SpP0VksOOVQQsCHnQ0Du8obmuylKe+bUiZrPU41gv3B/KfTs0FtwMXfLKX3mQwsg/r
5wimfNxHOa2w4bxvtMSbTygbmNYib+qtx79ejMmphIqoBE0jDMDLvwWwFUNIT96zWgaz8TsLsxH4
GXlLXn/2fKHxHxchAOjgTB1HdTFtLvBSkRc4TJsIX7Z/evyz4b7+j7Tr6m1cabK/iABzeG0mZVmS
act+IWzPmDk0M/nr99CL/UaiuSKwixswuMZ1sVN1ddWpc6p1aMkk//gQFKBh3aN7EEhsg4GXAT7t
8R74jQoa5x2MT0hHjqIG0z0ueYHGD6rXOzDfx2QPydjnaOOR81/xj31exxcbDYOSzn+Khz+rb73Q
l4ryv9u3xi8ANAm0FCOTzZQsgwGhqOgmSe+8bK/HfbD9FCx6OKJUFZBzvrVt+2BeerLZfJTrg7OJ
IZAE0O9pSUF1XN5fp+7mKybLz8UVn7l8jHng9aZ4BesLyepg4cTNHTgsJ6geRp1g4MLvVxvQg1wB
z1LvBIPplooZc5r5eD1/B1hjLf2fhcmRLko3k/2Cgp0sAUkOhMcEAQc3sj1OMSSoG8j9kiSd9Dt2
vDc5OblcH3Ya+CN7UIa97PcoFmRk25+u1/27rx+f6f4ZV7wBJulzR9YDWbtrjzwL23Wi24SYppNx
xPE3uO2I9rS6hGRjpgd0yDrfqf7HeDw5c55VENDogb5M9IhOM4QiMxZoExy2FqTXrXQKh/dcNINE
XVjmWTtgOMTbAXBZKKDfL3PoDkOYjGcqRy58TH2qCK5YGQCK6vvxiOZ27VhYRx8NgF5gE7u3lLtC
3vRa1KNpWmuJJKFrUOZb0iAD+v8yNKWdL1vMXTweUi15c/ltxYI/5vrYxOys/RvLlNIXOZ4yr8Ww
d5QISpHeLsHDgItevXypVrcwaVOAcVNLnobbtHdqscMDK8U5TLMBfUf++vGI5o77zer8Iumtsp7p
FRhyW7ypNNT5syWO+7mxQLUOIS5c59hWdL8BapUXMzYueqcBkykXAzzqHSBQ8ngcP2DoqXO8tTIJ
hFqla3mawgpSRRCPx+Pkuj+y5tF6ylcNOXfb87nR3xrz7UPkyQdLDPRnPP6E2Vjw9hMmrhPYicYV
C2zA3LiCPAp0w+CUsazjGVeVDUYZ4ZSS3YeZGZcVcBSxvuA65pYS6XcNbTy8CnzD5Ej3PNoHf/Z/
3QEknqVEjRZ4JuZX8p+F0bPfRAKQdZK9sMMAywiYBd+QvZecW0Lo/S8r+c/K1GFICa+UMawE4Soh
L/tsRCcc12eQaAbOuX36EglY4wjkWowDor1xLtGDseAfF4b6Q55yM1SlDTWWVfER1egftb+SE3vW
4/0yZwJFPLz9/ptveXIuuKajteL1OBdo4S5TyXKpuqbaEl585iWNYiEwPaD/RloDjUL3qxZHoSjU
fDMA71KBYCYDyhYd6MY62hNzx0OLutgoH7m+Wmoum8lu3hmeVtdGTh1ZqmBYIIVvyx9BtC3f2Sfa
gOTGppAMf8o+H0/pXGiBIJEdWzZxqf1EkjerxnJFWAlZOTgJQEx9aooABYT1Ge/k9yhcyN6M0zZ1
OLCDhn70obJ4JN9Pa9rTlJYtPzgqSADr+FJzuZELhL0y4UkT8k1Cl3p2Zh97tyYnKxlWaZYlpTDg
sbftQfIKuBB00d8F49nyHJLU4JkkwhJm6Ger/xooakMyMhToaZjmAlo+jSBtrQ7OEFlabNGOJSDe
NBLhNQCpIburawg+LaG0ZuoP3MiP/R+r41V8s5ReDcF5jbqD04CeSCZpYwJErIh6U39zupY8BU8c
eACSq8uvHu+h2XW9MTxxo0XcUJbPYZjXnoINx5M4emOzN1+wiw1YJx8bmwtMb0c52USZ4oL7MB2N
eaeW8Yj0N8/suDstYUuEMaj+vYijduwoMiNNqx0Rumu9RJAGZ78v9a2FLNKqeaYOY9roYtQDizUc
Tv/qLfPjlMBF1Kvc/g7NentauKRmBwzKjVGhDwd12mDLUVcIWk0bHGTqBdWqVoKvp/piZWV2EW/M
TOe1zGpR62EmBTnQsaekhSNIiaar2kvFLx2R2ScyyCLZUUocuRhlvJpvNmtZcwGQZT7rcGS9Zsyz
Zz4fP98hbfp+/Fyvz2swrFges4hL/n3jKwCzoWSGHB3KqOrkJUXrOq1rcM867MA7jJTrkrDk5X5L
92EDIt2O4jvqgaNO0f3QMug40aIOWwcRDW5iWdc+uS1uYpIe13/T1dcrJMSBnxu1FS8rxyX+6mMD
rraTYnivj8/KTP7l/lMmswyEQa7EXtQ6LwIRjmAAIZyFBxwgRIkNpPSaXduvb+iRO5THy4ku4VR/
45gmMzHe5zeLrDJKkvYRzKvOtf8GAYB+5Aho0sGZSc7y7utVPMrk7XAAuzbx379RrX88/vnV/rcS
E484RGIpRxVWIu9fk+pIlYVa+cwuvp/fieerQCKmeCIGmBuF0VhXS9SHsfuq8siTCf2w9W6jr1Z/
VFNbcLkzzv7e8uS4qjXbKkUWtwgsS/BPsXiRGppnJBCQjcHmokAEILZ97lhIT3G6TfLFbuPf7vH+
AyY361Cp7NBGmFuBXKPDO4oxvvEsrNZrIhq2yVqbfHOBR1yKMmdiszu7v8JMf+gibrS7bRCagewr
tp7/nsNX0yUb3TdXzNMKzbKP99FMcv/e6OSplDBKmPAZjLa6VBOjM973n83lOTo9Z5v12pbM1xjJ
65Sw1huCQ1JzYwke9ItLkenMpXT/IZMHUy+1aRb8+BZqjse5Nd/fq2eNQAkYLydZfw6Ns51uSbLb
vUHr8wAfToA+wNvJ/rOwBZdO988WvTndvFbTLEux+ZnVyxWkFxSxlaxba9eotr5x/quYO1NBlz+U
0ZzNSTNOC6d78QPG43/zAXXX9EniY1X4fWWAjgzRHe4PTEJA1h2x89UTBAReTXODGYj3J99eeEH/
vpnvF2Pi3vpelZKGgX0f7YVuu1VzhwO/iZvqIV14R/4mnrt3pT+94zdjDVWt7rTRlVIzQUlvL5rH
tcmvn0xuc9B5XCTG0qZfnN6JcwOjfV5DT6V1gEqQLM5Y+xePNGNcgHflGXCn3S4x4Lg36Oh//QN1
T/m81Nc/k0a+n+KJm1MilwkCfjztIDXYjkAFoBXYTbHDQkdb+NrtqLfx9PpaGyooJEyhJ6PiLZTT
jzkBRB1Lv1otLPsPjdZ9ZHj/URPXF6UJ9Ypm/Kh9ax6Ra8TdjvTn2f4icHzBE3y+h92+xAj682x4
YPdnj9zsgUHzmSQa7YJEcZ8Qo9rtLQW9tq5xPnfnHWFO2ApA2eFdunDUFnb6j1O+seyCXseNWFgW
QNeOfJXV59k2qCD5Ew1W1vDmY387A5u4m+Ep3K0oysxPctgrjCv92As7xIPEbi2U6J4wxItnGQuL
OvNmuzc5jdrAQ8pEMUzmhrt3bckKNu5KPLrbfslv/s5i3FuauK04+Z8bbOzV2u+bHdiMj8fUSHSP
uDv7CSm3VCYHwbxgG22X1IKWlnLitCqtKzNtPFFyYlel7aLjPin0eFgz0dJtNVOGuh/pJP6KVDfP
Cw22etsIA3LFFUWJhfITBro+Pyn6l3p5y+DHDOf7BHqD7cK2FUb38OvEgBZbgDCRLIF37P6GUPu4
DMMUUZK4315rpDapbp2j/Vl9Dlrd9pHROa19q9oKZ1QtII0J3mA9PY2X1UodRszeIpBzBjKCObn5
pMnqUy9QiyrEJ/UnEUph+h6unKyVAfhR1/oiB6ToLjreAgtTMbvsN2Yny47WwIQmApYCHFWGrOfq
WxLkukttiL09Prw/KKpHkz5Z9QzCfnGj4d6QSH9qIPyCMgmCf17/TNEFiqXHP9z2ucAuWONUHw68
geIv1HVQJ+Kt4mX3KgDGy4IsqCF/i4qc+fVrbb2FB2ljgiTIOKFNgN8zO7lfmqRx7h99+eTG42Of
70QxaSEtyx/qiHUYTliqz8+/ybAVR0A7dGqmFRHqpjTQ1DFsQkZKGSMWZKNcnH7FHA5ApKGrw0QP
yypF8Wzrfa7oYvvY770AqT9WkxVIDKLPalpfGihfNpB9RKmEjY2wqta1yxQ66yYHqDSRlFVi4/GW
4Mb4+H5i7yxOC000bbg29NPeMRieRH9DqNRA5fzEGNiMC6Z+e9d7U5NQvQdPVQTJ0B6hOmtLx+1W
1bd7cGEhZvENunCqxq38a1yoy8LDjPmvKcKOa7KqaDqMCxzkASXodzUWTtMMehLjgfMaYaIauAwn
Oe+gRLdfP6AQC3qNsen+/d1bgZZgIK/9Ua3JQT8NS3pRMz4KyPlRzQ0ErxDindafNNTsurDyBsxh
bbYAjH0ez8NKNkoLON9sTXQnNFvyHepL8d7MLQw0vYjGCNAEoW1h2sfsRnhRMLXUO2G96VszV2RQ
Ex3KCpAukL8q1RcIG0iaLyUVf98T92YnYWbD8z4fUJhF5tTEb2cQZO5CSBCtH+/O31wK0r2hSegY
0kJpfHSrOy9IsqXGEfmQaPsMsjz0/GnbUv8s7WNgljqHbGMMcunjemfy201gOOActp3MkleNvdk0
9oFal0rH35vMurCEJT16b5eALHPbGxRHSJeNXcYgH7m/PuUKIkS55A/QN76kW0odLbCi1l/Y4jMP
DUzKjZnRLd9El5xYUq1osd34TX2iUDqyv2Jim+ZhLFR9X2JTX1XW6rL6iIzYfrwgc64Q+UC4YhFi
Ydjv96Z5mid5IqSD47meXmlHVwAeLdwyQoJ2SHXB2MzDAdINPPTCIRMGpkRp8nrX3BBVyAx1gXTH
bHOQ5GELMHg8nBX9EzW6VxWr6BJmj+xJYS9hocatNfVVt8Yni8m7ZVHUMRK8XrySX3IZwY6CLC//
XcJtFRQBSLVIPDHn929tTlYW8s1a4yUYMLfr0MKbrxRFDxiQIBcC6VENfaXK6fGCznkQNCBBkGYk
NcNTZBLocG0aN0LMNY7yCpcPXuPMoqIhavvGcZM17vTH9mZm9c7cJNipi4ShXsc2jrgJDfTEgXiT
S3SmfPJ8260WWDVmduudsfHnNwdFjAepikuMTdQVxupTgxZXeqy8hTrd7BwiMhiRvCjZojH53o7W
VHKoZlXrdCx0PGUp2qst9Bl8t5fMmhbMug0TjoigsU5qX7MlsWeWrvFxZ0x2Kw4KZBPArzYiaifX
OBCqMuSYtMYJOoMNbSkfmSyZTfLKn7NP+im0JPl8vJLyTORwZ3Iy6iSQubxxYVJk7bx4qz8Z7lMM
9DzYsinhqBFEJODWfvfGYpk7Q8r3ND3lILNN7U7bx+5L0h8rwCklEN/+jbQKpK8btdO7fp+5ZxH/
N9QdIXLGYvGkU/8O6gK5s/zBSKBWRPVAtePUrnPSXoaNgKpk9ScEde4mZXVavfrxlyx9pe1ZrnWh
XUsl9Oxd6NuYnbIONjRswHFS6WB3lfvd42n5zUoogWqAh7NCUxN6+6SJ32i6GjWSAiUTMd8Ol5LT
GasWj1E/tlRl/qbuwOZsCioI2p9StGC/Qqrz8RfMXM53HzBxIkg89LGQBkh7tIbYk+S7979Rok4a
u5YXdv5MfwEGK6ITH80hCLp+9sjNCRPYvOIrXEYOTy2J5LvGyHeCYYXHxiqs1I7XW9XXfWvYJo5r
DRC63Qu6ayV4wl6U904vIPlsH5iFe2MuBrz7qomTifOOabgeXwV6y6vkkj1gsyN8ljGvDIj6ymBb
+7aeOwu+dMbdgFMHon7gLIfS80+W5mYyEjmXwSkcd046yNiirJ7WCI6QUqZo2wuvj1d55sALkJ8H
ZFYVRrKASQiGAqwaZy3tHKVigpcGr1Miyp27sJtnygcQ8YVmNThrAf4GuOPetUla5vOuCpi+EmcE
YgZW7Bpa5xugasobUijOgPIqqvSQEmsTI4BeeN/qcavoYn+Ri01ZgruuYFa5b3KC9XgG5k4a+uo0
gJFw1tDhMnFAoepxfTQonROiC6qzimQnSjk5Uf8vDy4MFCvBKIy3dGm4jE6p7bELB23maQpNxJsP
mB71JAzgkAEdT17A8GW9t+bV8D4jcvpeobKyAq8r5OT4t4YlSb/Ff1nKwc2cdLAAjIBpYLHA5DS5
33jaQMG9wHOqAHYd2SK3NfbRyjoOhD3Kx3YXPJXrcLN6PO0zIDSM+sbqZEtU7QA+Jx7ApW1lxUBM
kOhAiWAdredzYv+tyK61dl+KDlhru950e0df+IC51/HdB0weBZgLhKfi+DrGPcBZoPRpjO6D9wDR
uizcq3MzjMI31NQBe4Ni3+Ra7TOWkb2eRQSK/jMJhYruJR2eh2TVa2tFXTpsMzcqRNsh24LXA/qj
ps9jGaFCWnbc4PiJLlzrjwgwCiTfnohsfL2+HhoT7bGgTvx7KSKMdGlal6yPP79xX4rPULVVYL2i
e3Bwwm8KaPwhGnSsegGM82YNYpdopfg6/+zTg28+3lczJVowMwG2Dd0aZVRpnNxbcRTJUV71gFYp
Ft37HFG9bwABtj5esrG786Tj0Ky8ivTsguWZRb4zPB140Srga+rwngpXPLfxZMKrO0VsSMbrfrbw
ept5I6KTBoIjAKVKEIOc3E0azWtGLfCsqIRd8ylq30X3rC2Jkc/A0fEyGtMCqgJZXCjg3a8lxQuR
qzTcDgJ56fXWlK7hH/m723EWKO91yaLkfbAag9WHnWq3H5y1f7YBbRj0/AO3NN015u4NbQ4b097t
zI9+zZkitJvWr4O+e9tsvk8LnmxuBUQFjPwQhAZz0FTYTEkbtg0zvnfi/AS6So0aWoROmwqqMwia
H++zmbIQ9ERujE32WYGmVlYJYGy7P8ofsQG6dYco52r1ZdsmuqJBIMmAc51/bRcd9szr5870ZKc1
mlADgsn1Dm9ThEUB+bS2f172oxRg/KLZmw9mLS14sDlveWdzsuHaMk/dSoLNhNAXhVzD9Z475C/h
gvuYe6yLQGBDGB6USQAqTezEYlUyQ4NpzZAAS41Ml/HmAKU0u8YDtkT85VqVqV4Tgx6ZtfL0R3oG
7cXzkqbPTCkMq3vzGZM7sXFDt/dbfAYI4znw+B4qTC6/Ga6meGSc5hO9lh2a98D5ur5w6CeUFrbX
uHsmDzFA0PGXjBYL0A1Mllh0ywyzgJPXZ3/L8FCq58fb9wdM+9sAHhc8urN/I1CHcEAxtSs7B3CO
92YtGMNOfFE3wO7LgBPEBsoFdmFGa1oYiu1cUBrRjO9RJADkasxTgwbGChJCPVInS6d4fuj/vmxy
L+MJTNmkqzonUNhyG3mSepDU+PJ4/OP8PRj+D7b75paqWq0SuLyAEZd/43mvfqEpokt0LaX7x5Zm
h4N2N0DdR13oaW7V69G4UFNMtB/6F6qi115YuvCXTIx+8WYwglRKTejWnfNS93oCAQgs6TG3fjBB
u2SN9kNZ0N82F9SoH49t9rRKN4ObrhXfMQP3Y/nKb/aWgD6zzD4HNgJ3gxrmG4/9sfrW1jGqKkuZ
tdkl/Gd7mi6XU0FtaN10TiNLqxYCltonKw/m4xHO3bM3A1QmkRtbMR34ibAZvexv5RpK98oFVugn
xv/BDFpOkITHTvklJ9eVIPBphK5z8tzT1erTE6wmv5R4ej+2M/fYQbzwz9BkqyRDBB4Vvu8clSvN
JEW3tuQWBDsoIykat30Ah6MAybSQ/xZCRc/BvNc0KE+5kmhRpVt7vPiidcnCDh6t/jqNN1812UaC
BDC8xmIpBxQxn/lSjSw/LgCUrIA/8X0anfpG/CwYVViAEs68tTEdqHqghxB9m9J4sm5OTgJpEFdi
0BVd5tWp5QOT0lM/vEgpv4WQ90LMNgOLR3UHrQY8XsBoD50moruUwaufIi/rlgDLBIZckFQDYpyU
UNIb/ogVWvs28WsFJhfQdXTfcqIPApgPF/KZs3f5SIwx1s9wx05PjiQ1GoRrgAKm34l3dTnRiAUz
a/ah8KGIVthBRAeqOoN2Xdh8Y7g4XeaRxGwsqqki6nf3s+37fMO6jccC7MHqGdLEe+aQk+TJffUX
cihzuVTQWCJvBilbFAmnFBFp3zVeyieDY3CvHEhNPu0axe6UlK/1gg+cCcZwg0KIB0VCCXHyJGAR
Inko3BS1jHBd1XpnlEDAdT2Jz0svGxBH/54/oKfR8SqBhUFEov1+/uqoFKsoR9CvQbFkr3WDK5tl
hWSwBXpjTiUxrXhfp4MrdlbMK8wn7UT32mddw9ismnYy8caHIYl8HAk9E3wJNLKNzGR/O8Gvouc6
hboheiRU0SOsB/C7nokQmj8rslcCdFRQ5CGCOMvjnVopgWzKuahlZpYge/sniiOXtSApx6hIsKpZ
oKuixPZGITZseuz8RBp1x9CxbI4tpamV1kCyEl6oQLqgQRRCIF7U94HRtV4or9uh1U5C0sTCMVOy
Lt6KfcZ7+8IPCsaQfcYVSMLxOWsPGeooWxAr8OExSSupuCqZ0mRPTRgU2poybc7YXg5meb1sxIbT
66GNRUvrYoGDNnnfFxs+kd2xhsC78p7nWIrmlNYVOCuNS+8ZPtDvLkkfxOXelyRf0YuREZoUEgXh
bFYEIV55mgjSc00Wg+qpq0KA9quOyYRDH7tVo4tD3qM1o08ggRe4TAQmHj5ma1NyecFfcYXaBaB1
omzkZGLcpF+SlADJTrpeDIJPxMc9iKUiN2P8A+oDYn6Sk1YTV0oHYv6TQmsfPWV9ITCEr3iamXGp
xD2mvuiCQVfbJEveUzBWyWaAhEH5Vam8V3yJZZ14YK8aSiZd1ZmotRuPYaTwBYw2fmj66IKNn7Mo
5CNKihKddFA0SEL50DSKFDiQX/DQxoYaEJrotajLUe8pGg1Jec+rlVGbW065s5e19WDE+DOtCJVq
/DvXUkiHaxDyNdvca7xtWSAx8h17XBC3m7KJJf/A1LUsveHX5IBHJErbvFdCVVXQsEu153iI+550
UDTkTVoncWa4FITMJp9kGr5IC5XuUBWM75t1H/Ky7WVxEO5qXvOhE8aLbiTtkKBhgq1buGy6Z2Ik
xGw4EBW/FB3mW2EQa4YkTZN1Zh9kqWeymVvSRC+LTIp0laIfGPRXZdoXzx4kDoUQyilam17yPFeG
XapQCI7EfBczusigPWolpBEvmLKCSeJIjmRFa+BbKm9dQWQ1BVt3mnJmzRRCsqUZm2Ly/LaSIJmK
qIZD61sVqR1Bs6TGkKZsE7pOkpajT2AgiBXAe3va9ys3YEr2IqkdIDODJhfqu9cqSvg5ZEUu2V7P
yCUKH3LQmI0ba73O80HjW5zsRQKWSujEwyCDJUkOippuOL+XQVqR8zVrx2URp2BsoZz2xaQJBBFY
r/YkY4De218NKR7fgpSl5x/9IveZA1ekXGTGiUcrk1GDLrO4gGfzgjQsEw+Gh2YU9btNU8YEXcvw
2oHax4PqUdv9fXzJzHRlQpJ3pBlBGy8PfzLJpsY0SLKuQqcSEj01cV1T3QDpF1/iXbMargy1yxd1
LRvcNlF1eV9CQ8PuOkNBccmz1XJTocM8N198C0+68LR0WcwEOgCsgKwHonGKyknjz2/iDS/rAPMJ
GtZxqVzobUORXeYi8FNgCgnfuRDDHED9F3QMXQhk56oZUIkE36sErkjQivP3prWBRmnLtSzeIYQ/
Deq5K9Ff3H8qmyKyNc4KRL377uw215GKrw7Bsx8sxB1z19colIekFRimf3EIiTwtogiPOieW4tYY
mqQnPEVbbu42S93i3MyTCBIxqGggApB4tATdj5aV4BoBuWR/nrdIUwGG+F5ec7LJ7cf7bQZtOaq5
/rM0jvpmScsaLKACm7BIjDSgsQHVBRn/VJud4a1kGyqMOmqJBOWsoCEbAM0kG1wY9XNvfD/+ktkV
vv2SSSQSxEoqVxK+BDn88SP2aPKyn9D1VBq7TYjutYV021yS5G7okyRJXuGwp8J/GxzZko2mIciD
jeNrTE/XdegfLuRFfpPwY0VvBzk5QWHp8YJXY2EBL/v81A72xjN0kGUuJtlGPzEJVu8MTd4kQavU
dQe3jI4Xyxi2uSWu9cRo9sZSqDq3VVHn03icS/BcTDsepTDJ1QbYVScjXqC/+4VZvA7nCHVql4wd
WrXxJ1xwknNuSOYA1BBRYkGZY7JwcehmfFF2rGNJjM6dmUHfnPglVbMlI5OVkhHsSzSGkXgNAcSd
hlOho6SvGQvbfuYNB8Kdf4OZLFSsMGXHc/CpECLJXuM36By/hNrJPwIZCDqKLQQ5cLPGoVmppq8Q
cekUzG0UWcFtg3S8hrrtxAG0mYYLvG85B80wlUsiSGuCciy21OvB0aOldoS53aIiOQoyUDwApClJ
uUypqrau2DtMxq2zcsslrPV4Qucy22jD/2diMiCqyIk0MELvDBc3AkvYx7uF/sF1sQW97xlCLkTb
Q8gtJQcUJ08IAv8s2B9vounJu7U/8WNZxKgQdcMQVUcq0HdjvD8HZmarRmBH7WZs+IJzWTHwLa4p
/VlqdVua4MnZYLmuTWIVWME87g6qnK1qBq/1x0McR/BohJOjUeY4lm2hIIHvWeCThZzUWs2pVbr0
+f9gCCUicPehIiJMBWqlwpfEQQiBBPPH8rZWfWeDJYrrx1aEuRXDwx6ZaiA4xnb4+zswiIMuyVQX
+EqB4B7grr1+La7GFThLMBYlOofOpfYt0E0zJxCY7bcXp3zSl1z2uC+ns3r7FZOVo5GShEXIgPQm
P/nSnpG37RJ1z9zC3ZqYLFwccMDzg0McYKWMREoPVFBPihrcgsJSsmjMLP4aDapuQCGD8BpgkPs5
rQKBz6DvO+YVpGuy4rbA5IefyRpUojHAmp8LSziTm4HKyH/M/coJ0Vb1oeUKkg88pYDdBjijM9Dn
uc50ZHN34DAxnTf3+PqFgA2KN5dTTRblnJa+YZJsbZPAS8TBRwW131MFxEX5iVUNDzWJFr2dUvkR
1CYTLUqWz10geP6yyBJBEAHwlPuZFocmQt4uG5yggp8JtW0TOjiRSuAA1Ug0ad+l7436TKNPIPgJ
9YPvrssNzf0bJFCG0L4fr8Rs6uqHK1cA5zMgspPDVCRDCmj6CI71LKYikLnmbABQVMJJhkrtx9Zm
NjRwuLi3gDLD6Ke0SqnGuQyUGlgnldXEEhj1RVIDK2Xr0AjZPrEeW5vxrUiSQfgW8TKi4qlEm1CM
KfsGtCd9KFEjrQLPBNL+7bGRudgfSU0AjgChB7njT3vSTUQuVLUasj4IT2IGlFQo4NX5gasxfRXg
PNKzNKB1uyIo1VRm7IGETyuMTFUNeZHRZi7bjhQNAjtc1BDfnXYRACjrRRGHhG9ykF+8EWVSb5Ri
m1nhsAYDAfqEmVbXdlFB+iUQ8FxpZqTSgfdABV9Gie9+VytxHMshrVmn8T46/pLFr0El4gYg4vCR
BNBLa5/8Mtr4kXipgmYdMq5NR2bmaw1oW1LparCi6I+pPqifGZL3LQ3AAy31185cHAhAgQkTOKRO
0dBx/5HDIMd8JAIzIe73V0Az37eIOLqvzsJLOEYUnIEf9ADwE9TL0dv5srBRZvzNrfVpPrX3IN+H
bM7gdOWmPrcKSZRXlrE64RSUaLEtllQnZ4iGoC+DJZGQm0Z+4ldWOlObpuFkFAA60iuh3nma6Qau
2UcHFjke0d8DFbhhnxPe5IGFXxjuzP0IBg5gRfDWGMmcJo4llNmg9itm5FcqzWtnGVlvx4wJ2mbg
FBo0ApqPDc41tNwZnFzIQ58OnSp5rNNRoDqBrq1aPWvgyiKj+6yjgaixXgDZmDdfnmfn+YHhjoxg
yHg5y3Yr2kVgIrEndpruLdViZny+jM4epKDB1D2qft9vPEibMBWTgHoP6fB3FTQCH2W0UNSaNQEM
AWJpIJEgG3ZvoqjcUCsaHMCEMBoZVprTvcTOwhTPPLKQN/xnZLKmUEytKxnpOnT9FQYPhtNgk9i4
smXdsAYr36VraWe1sg6NDGyoyoYLoBd/w27TfWAtZbfm9ze0wNFhB60CsIXdDxkV9Yb3lJx1PEX8
CuvA5Mt10UYmE39DGFdurZD5WwcW9IdIuohQmXmHyfB3PFigUVr7BZlQsrQLhYGyTtsxpKuvAWFr
VmdlEsWASw8ESSfip5yV+QNh8pc4fHq8FnPlPVkEHSm6t1BExTV3P/o6HhI19bEWbnip5WuOZL1d
v6ie7vsQaRAvAspCYslCltMufQg5GFV9FMCl9PgzRpc5iRuB5MRjFDop0DebEoIj0MnlIJZZh5eJ
wD7Rl0IzgnXpGyJkT/sF5Pa4h38bQyZTEEcyvymPmaKWg9gig+9wKmD6OEeCiAT5wgt73MOPjEwu
iZ5SvgsbGNFKu5NfwDjP4V5vro/nbS7uwsT9ZyzTCzNqaMmLDIP90yu6or1VzUsSbn3/pEr7uDMb
xGDc+rHN2ekbYzwB6qEo/U9GlnUKh+S4zzkQ29MOjbfw68XZmfv3+6dDqiKKPgI24x3B8+SelKwY
nFhWyXnLY+U4JYE3pD1Jw3T44NoiuTCQUhAJajMpNUJkCFB90JC/J6IHaW+r7fPYDCUXRJ+thsyO
GYGaf4uHA4OjFmtCSfqQQ4TsVjVezAP0WiXCqhSK2bkLzkkzaZnoT5fE9buPinxLumLAvYCU5eAR
tUX/kJ4OlcaDHK6PQhKULZfanNS0lZ7jFQtKfQaZFj3NE+nINghRzESIxZeMS1XR6MEdC25tKagy
O+8H3wrlAYy9rkSZa9EWXWc9Xrn53XIztRNXVzZZoqHyiqxPVSK/paxA7YS056D3PjQQHhuby8gg
i/2fffLz/r6JaNlW6CnThJxT7DjDKqEpEa8HK1ipfy1er47DGfrLh36ngh3N39bPIRokFr5gLlS6
/YLR+d58Qc2KaPGl405ln1QGQruoSB0lYUdjMx+eUITr8pWaqkZcWCy9irJmNHJqiO6p962oArWC
+qTFS03dc5ff7UeNz42bj/IzCTVPGY4hLk34H3bQY/eVXwQazV3kt2YmF3lfVqjh5jADyvJQ2Cm+
2Wi2gFRmUi4c2NmgHehVcey8ASvc9DmmDaOgMIeFlogETS2UDbboyoBEQQK/GgJRy+7ElU/4VbwJ
T+0ndF/pWNJYzLLPJB+w4f59x2Rmo9xPM3Smc07SGNVT9V+kfddy61iW7K9U9Du64TbMxHRHXHg6
iRRFSUcvCMrBY8O7r78JTXcfEsIQMzVVL3VKVVrYfplcmRCu3CjbdNBMlJafb2+tuYz+CHJEBWXk
p/whu8j6cVf3NOVOLNRcbbRJcg2KYoZ68F7W7nt5n0HR4ugsGJ0LPC6NTtbUHfKk7yXKnfwVnLNS
S6VxigtgUgzlvjkVmRUvaWjMXsYCRDrkEU/9A7LNe74LAeGMQ1qVX9PUqEuT9xce/9kTcWFj4oJ4
XlYmGQcbUDRlD1JqsumJIrrV+qUGtdmnC6o+eLQQtqFf6frsYc1SUqIZ9KTEthu/EWnD0gXnYnz9
frz7ijDqwMKH/gEFrujQCh2ixhOlZg71ArRAedtM0tg96VbBEpHnkrXJ1PW+V8cChbXCtTvA2+/d
Mc8Wods7W0jtzd4nF+MaF/Hi2mKHKvL4BpaU2KjgCfv7PDSb5g2Nh7d3+dxuAJpPhlc84oWm0FO+
6D2/gvd0Cr4iD5SIVQBg3y/Kggtc+jPv4aWtyaAoUq9tWhf8abhn4VOogcZw7wI6uFSq0/tinS2l
7eY24KXBcT0vZlGqAyL3KgxGaLEIU0cgL/Hn7fmb2xIXJqY5UWUA04TgwkQNAldz2L42m/RJ4Qx/
IQ0yGzddGpo4E1kLTjXiwRDJwQjkKbo/PLngni/OA9YMNOSdeKyPuV9rXSCtbg9y1pO5ND5elRcT
qXTUa2Ka8idfhSiXgcWDojiHMssBEJUlYdHFoU4cCRdESGXDY6hlYcWVTuOVl+2Zcp1tA/owsJ0e
V1ZQO+WiUuz8fhkJLsCtAbmI8ecXwxRLMU/4uORPCSQcxySPoYD6U3SK7L57jC2SrrrKM5XMABhJ
soZF5O1c7lMWwCoCCfVvHaBr+3xJGRdnFPm4Si+qYwreCKPTiSnQNRfarLQtxVUnGupeDRbip7ny
DFhnfpueHBWG74uqQtx6Iu9W5BBrWOF4FlvII4HG0YKKfarnegReopV8EB1QAsVrfsOzGo+/GZux
xe2gAz5Z2bd33tyD+PuzAEe9npGQQFcD1Q/IH0CDD/l99BjcNjB3ftFIAjg1IKcj7uTagMfkWee2
BXdqkWC1M99oMw397N4jcq8LDvJc2xk6ztAzOCZj0C01uf96Co4AT+zgixrcm2uAXHWNEuVh1DT6
3w8KjwfKvyDPkOQp/2PXF3HktRx3ArSpjRrHVanR8aXZNpFRFLkGFCLYQxaMzubU0RFDBJReWe6H
3EfmymzTZwpicFDdDwAj9ma5J08u0LtmdNzQzZJvPwdSllAlkJEYFgDhndYUG0Fohh5wwZFDvNju
WjuWtdzSPUN8uD2hsw4o6s3gDEZIy6IEcL1N8q6IgDF3OYgdv7bMJyOvWu9DKlepmdlFqPO+wbJm
UejBr7Dd5NzCIz23SS+tj6fk4l5ixLJXXTpalzY1tcVz7j1Hyqrw7gmSw4vNxjPXEBrkkB1CszeS
wFOu+y4o8aM+4EEOFw06D2k0VcuHFyE10ccBIDrSRWaxSyMneS9z8yjGJuhugQd3yAoqkp33lXoj
D/av22sw81WjdjH6Y1ATAQB48gCWA9ie6NjRNmYRhjwAf/tSXX/uhF7ZmLxzdZ80Ep/CBlOKVssk
lsiIW6k8tbXTFbvQ23WM4ReKntHWovk9V/yfv2Dy9kH0g6+HCMAK2qPu1djFgEi9FM0O3hnHbCrX
2zQ5wPdupZVtZ4lqssrLBRDe7EyDaQHkArKIWGSy3UDHU3Z1x/anXmheO1fWmTBcWMwZfmYoUV/Y
mLjSikwzOR8w073d2+HWX/mr0nyFzh3+tiute0COafVNQr0+1tpSIniu7ADzqGYCHfN9sq5PFPDB
UCzvgOCAbNKbh749RgfpohPpNpAjp5GvCWwCjm8flgTAZh60S8PTcl9fAQgkqQCu1NCdl+7k+tym
L7G0UFdYsjI5KwodaNsU2EVVEiS6mtf7MlGcIUTOja0Z6/bB/G8mE+h1qH/yuIgnpybz/zWZtV4Z
u919apV2YA7ag4bZBIl5vQIl1uFjicRybpsi8APsDU34o7DzZA07lvQg7AJwRVpH3gMPFPztgX1f
dJPoEjHRvy1MnXtO6MICWS3UZrW215UdVHnRCnn/iM0JVeUndafuOr3S3hO9w74FjbzBm90KLO6o
rnw+a8y6sonO6Uiy64ygtUtp/Dl+hKvvmywzE1fESwN8H9CcyC8i6xdboUVtunP37qj4Zd6BDy6y
CjuxYhNZXLTYMVaqw+m4PVNzL/HVl0y2QKK0KnA1A3ppPEfUwc3xir7c3XDXh39ms12uyeSClOSC
Q8s5ysEJhlyOk44hKyvfaDSgvkDyDVpteIntBpwwCx7OtzN4az+MO/LiHY5wmySq9G379XGAbdAs
af4q0eB2aFj0Ttu/11ZmNlrlfG6fQd6loaEy1eOdZ5SbRRja7HOFOg7HjfV7cBBOvkcUS0Fw/WFs
uC7QjeHQg2K0xZ0oHBOOM4DRqBUtApXlamG1ZzK9kFr7bXfiDUEJp1aqGHZ5GzqKL+Wnq2ro9HWM
/6Od8Zq7mO8maIXWi2An0iqLXRtkAMFhq30smJm7LWVQF4DXUEY5f0pM1kDGg8+lloUZ8n4PDT0b
mnlsaAxP6AaD9rN7txBtzR6XS4uTgQ1onBK4FhbzbJ8SdL+IehsjnYie/Gbr71Ry5y7B0uZieAUe
HfodeLSto/p4PZkMK0q52AFru2sMpP5eA6gUrlRJq9G2Yi7M6NwGubQ1iXQC5IUVPuoRttXa7qVV
0KMvDzvDXBQOn+H/R7SBEfEKTgEHb+V6VIrfu2recgDxs4pe27m8VXEKuXWysrWHUTXXKi39K90p
YPawDxvh8Um8e1INWuIqXFrV8bhNrwfo0YBNBdRswAZNg9VyGFJOxKh34Yt3kHVurVf2qOL7hcO/
sGmFmQwhBv7b2OTub+XYbb1iXM7NYL29Wq+13drK2sLWfXhQ9UaLN/vHT/PZPOf6c2F3p1h3YlM1
vONyvDmH8lfwLeyouK0QMoVKtJ0SxSqDWkDViOmmjxKjUGMFaz6g+xCtG2vC176hDh29ZxlvZHrp
5U2USvQpkFJ2RVCas0N2kO8aGoxdZ1lro9NKvi/xlxbUnrpwg826LIoC/h602hL4LZMbjBkCPxsY
d8wrGK4ts5oIbWHWCB0Db6O6OtC3L8aAXMWq1hR9CfQyt3SKCvQDKjgAfUzR/GARUPyWIgNfDubA
vQncY89YvpaRfuHBWjI0btiL+1MJE8F3kew/NfLpVawzPWgOGSY0W2KWnnXnL4c0mc9QEiiGhDSK
nGoQDIQ/UqMCbBa/fEUj6OWDVqYW7ZVNpjOM9uE8Ldw3cydvpOAdayagQ50uZ4LmQi9OYD4rPD2W
d0T4FENweAcB2uy+vjmU0XDX5Kg4amW25jwzEofH2x8xu6eQHxi7bwG9R7f49WxXaebGSlRxp9Sz
RwUE9fxcWnYFwRkwpnq/7tbrg/wLtw63JNnEzTxgoFEHexSgqbgOp56wkjCCPBTAENbrSINud9ma
Q4/5Bq2OcxD2tbbg7s0tN+ShZKRdxklHl+71ULtIicVgnO+NgJbpTnsuvkbpJAg7aCiFpLpq5JtU
F1ZPjnN7kkeffnLFqkjSIdAYue/QtXVtOO9w/wgFDyxqa6npa+69V+02hsYOGjiE0AAdykIMMI7k
lsHJESJ8ir5JJNpO4TtHdzJXGJKyhPmbOaYItDkWvJnoa8aFdD2ohAf1F81hI2l2fWMOejAA+LpA
YzAHPbqyMtmeokTLzA9gZSh1b30fHCKHNUFn986rHpSBJAdvopO0T2xmLmyXuczgmElAig7waR7P
xPUAA8kXA7XBbauk0ONQjiq3pYmZoBc01fKuNgom17pPMEr3jB6XpyUlxZmh43IA5dPYQAWvdUrh
EGQilzRDxQNCyh/k9xGKEZk2J9+xL26gOUAhlKZrDvvbe3VGGeba7GRdB9FnUpC18qe0OEi9Z/Ap
sHU71VJap2g0BWT5mWypBj4h8c/kgUWegxjitnlSI/DHLngnP+8IfAyP7nSMH4X0qb5a47VlhFiW
h/u3CjR/s1CInYlFrn//5KAghS60cQ3tNqAmNUleiYGvI7Wok2GTFkdRgmJcuVNDI+9XdNhVzdIe
+3lQr+1PJhtJiK5JxvHxvUafu31JHt3IcJOHyD0P50i6l1td/qAgmwGM9fZCz7jW17YnRyuT+0bI
CcYeg0OgsJoy0xi6757z0ikAlzbFcqmU8PPKgEURQD1ULgBlnHbn1XzVRwT8XichqmKANtkmkTW5
jtGhK7eSeGQiIQELVzMMRG9Tn0DQvgCtiybmLNCFkR83vg0YQLgbkijLwPjcdm/R0PZnyibDB5W9
PDFvT9LSF09CggH8CLwqAR1UiD6YMiVHAHQ78jekK/VQiReszewGdMSM0N0R7vmDRoTjqkyh6MQ7
BeRZzFdK+JjU1u0B/XyKoCUIgUTApUfykGmXXR0rrZD2zYh/gcJVGet9Xq4YPzLk7EmIjTZOdEqX
0h8/HR2kuoBfHXnK0fMzFWqV1Vqta1EEQCQqQlDxxOeu8ZkFt3HGn4AVHvUUkKOA0e879rjwG9NW
TDw38PmTVALhH6/LQgvEXe1DISJ2rabJQ60sBkOprSB5KWK7Tg4J2PNI+L5E4DRTeMGnCAIBSyOy
0egIuX46vDKqpahJ+JO7yx7Bn2cQE7TK2aY0TEUbzFTUhAU/bqb8DJMj6BstcXgwpukAxlf6miUo
0/UHqoHNGXqMosHddfpdZJA/4bshA41u/5FmnwP1z+RcIGCS5aCNASCAqoAJCGP2wZ55PdFB0cFB
XFirXyT8y4f2ObRvb+CZqA2VSMws0EZgeEMP+vXcBr3EuAwcj5NPNdSwwEbouKtqI4PIDkp1lbn+
zFdA3p8QNq5umx4Hde1VXVme6mWh5zeJPT4TTlwT6UxmsyDwawHbNAewyi2R4iyNk5+4Hww/tJRh
ME72KzPyO8FYeetER6uxe1+YInoPXSQPKzvytXypljZ7lC7m+DtouDhKlTKIiRvBdgbiF622U8Pb
CGjo1Fnf1Bkws2wwv3ry/CfSPddTPPGUK3jvdSTDsJwZ0VnU43vSbYnOPsK5iJcU6+deQOSUoJyD
tCA6EeXJVkorJNYUtQM6pdt0jd6o2odHrEw1AI9u/fNQLsFh5i74C4NT2lF+4FRI1Dd4cgEsBjkL
D/YWQ9qCP4Gs2+3ZfV7HiD+WIvclq5OdhCR3V+UdrILejE31sgbR+Z8aGThJJIRy0DifXvFMy9dV
FArA2vBPFSOuBG4wKvBHEv6UC5rCrBJWeeXSr9IFgZPFhw7jOm258ASM6zU5oARdjoB34hXlQMp9
fTXEfkQzNkiFU6t3q/itXnkW5nPJbxqrAjesTBcxA2sTuk1hZRTNE187o7a51/yFrlDCX0rez1Bf
4L1H0DpyKIBieRqeuz7jJz4YAYGb7ayXKrCkdt31aD/RD4zDocJtRlpmUHT9PUoL3sjMdXdlevSN
Li6BrhxIRAlMR2i8UfUg2AtrFxKhb4ucv3OP15WpyXMSFhwbMwJMbQD3OBzkI4X/p4vvqGguwi9m
TgN6RxBYSdKIHvxGKl8Mq+Ylj6oCFUAKnj7yupU4oHUsDdYy6S+sn3H7zZiL4q7MjZ9zYa4Xelfu
XQzNgKTvTn7xzDLV3S17Xx8dYpBHZzguWJzdn+IIswashQWO9doiNDaDPMlqDNBLtUYweWUXvgUH
EPdo4r4pHthhW6bUKBdfjdkNA5EndD2i5xisoBPDUKPh2qjlTwY4MweEEKF+B8KvU3tEQuewtJAz
4K8xd4QbGkrmYB4XJ7FbpUR171cZAB+JmbFGpOpuHRgxG6PFMDK9WDHQ/wuRlm2WBVqbUc0XDpwM
58hvzaY/cfHGH9YxOKxL6lQAZ2TbiIfsxbHldLHQpVcB+l69wTYfMeobS0JBswebQ/ZfHcvPyD5P
JsvPgGZuSc2fnsCbpjXOKtIbh8XFhcgL1LTpA78xShl5XDAp3d4gM8Q+mLgL09PT1uYkSjy8B/2B
h9Z8YVSGe2gMVSOBJjyzhWn+Qk5MFwPt1y/7rtlBOm6J0WD2xMNJ51G5Qlsb3PbrvdJ56LlSeTy9
ggYlR4/qLgfeXbRrHto/EWOP8cC/TU1mWnID4HcHmHoyjBdxnXtaxGjcjoXz5DjiAgplRiISk4ts
nzoKnSHWmVhDVkz2igjPHnkpz+yTvOmM5lG4i8xHWbe3HLiDfM0/FKfjUTidCshEPqfOFqLl6+MB
KqS3V3ome3L1LZOFlrsedyqjACaNPlBwcVlExHKLS5mEuXMPllFwLADTBnGvSQWpIbkc9cognCry
EKpaktqe2cFtS80gOt0e0ZxXDD7K37YmvkzPdLwLcj1cbgaaVtQjBNLfghNj9tY2PUN5fu1k+pe+
YHUuJ3ZldXKlNqhClGHLC6cxNQ8S2a27ltbNI3QH9uZ2W0Bm8jwMuu8Qvfy4PeC51wpERojYJXAZ
AOp6fU4Ct0qHOpIQBSh603haewzbX7dNzO0S8DEg0cgDkkK+g9mLF6oYAhDalRhc3AMsq4I0t96G
ydpfSOXN9HqNIQVYVJAvHrM/k93IV54iJwyG0qLNq3/yntHZuy/BxNE4GgTG37FBEa6+Q6STMd+E
UvN7m1uYTWluOi+/YeIhlkT0wcqoCCdKwDyp8VEZEzsVBvVZzf38VEW0BwMikT8lV5Vqg9YumrlF
xpd3nTegR0/Nmyoxq7YHv2Ee572gkQhehiZlEfvGJyIAM7RBsUfLc6YkuuCBtBH9HW6KtlgujJFD
8kj6HktiEluSm8hmwdRvA1pB7nq/ziCGXQz1L+Dk69XAdXVuJCpDTjJfSo8gro33PC0apBMqPst1
MMHmVBdSSYBLAaSRh3/2+18hlQvkMLkscxgxKdGaLqsAgvuhsouIEDtZLA+On0neB09Qi9VrkYBc
P61SThuSplorKc+s4gycjVrMZXKjZ3xcp+hmj9nWTAt0SWro9AekOfWLMxu3BatJbVu7Ovpoo7cE
U1Vqo5Rao93epbMvxu+lg9bI9UlogwYdlxDGOIWPuQLwMTmqIM3kqcas/I1rqp7l+QvJspkSwOWW
hb94bbNXpLJPUQo9+VtJ94/3oeEdOJsDbUNsxjZZOIgztTiYQ2UX/c047T+Q/GgVTdUwdbE7TX9r
NNYOajU5AENUeyH3oL470wyEoYYU6zpDbWPhtZgfrYS8I2odI7vG5HAQMXB7qUvEk9gYDXMY6CF6
EtHAU2jsCntKFsBUVe7q7q5fwqyNv3kaUgm/LU9fEI/ySTaQQDypL3ymR5pQ2Dzd0sYum/2COzB7
A8C3AFEz7lQyhV6gVxM0tF0qIhh+Uftd3aCYv1BVmL/pLmyI19smyXo+ICxsFNZuA+4PkEX5xsOn
a3nbBro/a+f45cirJ2UxNp0dHKCMIgesM0LG8ecXVzkjDEzPeYN42gQwc/sAjo7LjzW6+N0Tj61G
WlcWxt/dn8z1yQcw7/bvnz/gFwYmnpNMuhBMNTCghI5r+wD8vdAGpTYRZTY50wbhQGtJU+m2rRac
tm9v89bYJk9TDubWJMthmpq73eu9BRSV1ubA4YBmcrvNV3d3a14zjnKoQUH99rBnvfERfvqvNZuc
us4Ls9DzWXFsB9j1X6+IRzTRROPO6iHe2NnX86/k8W59ArLj4AgQBL5tfv7Q/zY/RYsyXMYKbYih
Ny/c9n4MAFwD+qH9/bECKtEOF3bRrD0EbPD7EZ8C/D6Z6g681hwX4EqNgELcQdWBGJXZP65Bg/Ph
LhF5znmml8Ymc6t2begNPRFOEEWP1rIePzjcr4UJHN+A6d7B2uFGASMT8u6Tc5E2kVe5dSyedkgd
blhLdw4fzpKQ8Qx2AT4vgDdIb3Fw1dipB4pzoRAZN2RQ6O6X9ZZrqYt34U3d3K9+Nab/oBTGnQ6q
5FNzioyFlMKchwgA3shvBaFZfMH1tRLLdSJAS008hdJb3p97+pgw5543b8/kDFAVY7wwMxkjIwhp
LJUCbq+X8db09WYfAsmUa2+PENvGeRA1bcscFK3d6pUuRWAtDSDUwkDABaRtNaoBtz9odvcAswHU
KAekw/Q9zHw+Z/leFk/sK3Mft7ZUryhvoLNBWqi5zxuSoGumImzE8l7Pr8yDipoqPjlVhiJZwhvr
OmlqNpGTLXGwCcLcbkVNaqRFI+g8nnhRjOcxWZLAFDVL6BAxx8EaBD1eve6gtpQd0Uz76Y11lFjj
DvGXCYr2R3CoJnt0CwcGOB1Pt6d4rtKAOjBoimQBaVtQp10P3U0YlfN8bC1j1+q7Yks1lNv14jne
JFuy9iVIgi+d2Bl9aOziC5uT51khyKpWMWzC0UD2A+xY2ivemKOFbabZ79rWrHLddEbu3YPxtDDg
uQVAMxBgJUAhAdY6uS7KShwZCHDfMscsVi0hflH8BwEsPl1qgpYs7DLwsdtwvxjs7qUE+ewbe2l9
8saKQTNQUenHoe+MYq8+yyxacjUl1L9Ae+gsjHXcTNOrEV6BNOJ3kbueZugGxe04JpDEU4I2lWoF
iclCT33ZiMIG/dqK0YVG5b/fNjr7ll8anfhAddCnZQb3Fj7704u7A8RK292X2uqz3e/3z3S7FfQ7
3XH0p6XrYsZBQi8/avfw30GDJk1OcZSHbiiVCTnxXyAPaVu7NkAl0y2pt47fP5nUKzOTE0NFL44q
iBMg2zJk9hAqmFMmCPXehczK7bmcy7YAcg1PFix/ICKehuweBAfJ0OTkhFykNlLlPth7Wy80f5RX
3CwcjfHYXQ0Mjxus4VxA3wSPzOSViQY2b2PitadUiT3DrzGwuvXrhVfmZ+J1NAMFO2g+jM/ptE+s
JUpKCk9pTt19dMcZgpPskBn/BJuWHehk91yZolEaanNYGJ764zRMDE/OHglImIJppj150p1bbJhj
tRKSVeBbQJs21VnmP5Je93Vpi2YYakW+9aaeY9GEnHOs/uJLcDsayQNko3f5qa9XUfAM3oiY1+Ot
bxeuVjbomigNFBcY03uk9zTWm6164sJnJdF9AxqRRXzfZTbJ9TIAW5eTHaV8X3CVVqBxjNFCJz1D
VvBQqpbHI84VnQztt+sA4Mxwm3BGyxuJHqF+CGUfTyOK2QqAivAV1E27sat+l5NEQ8MOCuEV8wyW
EeQFRNPfiW9hudhyPh6lH1vlYg3HB/UizlHdAIViRW5OBI32T1A5FSrwYG85cO3hY+QDYczSN5ek
5X48098LKEKCE0VqsG9O343I7xt5XEDO8u9l5KpcSKou3JlLNia3V0NReIfsRHvaiDa60rINv3Sm
57fh71FMHiAwvPZK7uGYQaXASO+h/dU8RdgiWr5xzwv3x4+7ajJjky3f9nlKGm60paGJj1BHiE1y
uHO1TOP03Go3nH5U/9eaW6NRwFMQA8N5A9X99eZIeikvKzaC0aqsrdqNY63nos6k7apIgAbqKojU
+uwSk9TPSt+3Xfiv6D0FZPSbs+xiUyY0TCDUiaULw1d2QB8Zjy6VuzTgRpwvqm0CCCE7W/oI+G32
yd4XigE9CU2s97cn/UcuZfIZkzkHnrFP2TRsx0p8ajEoURcYsmsGqOfk94m8JDP9XTD9cRhRxPnX
uCeHMSR0ELsK8y3mVuVrREXNNghXhWhU75Ro8gDlCApGNl3aQ9k9WUWyQ9+5zwYCaAixTfaDA8KP
Pt+ehcXVmIR+pR/UVIb+DrYejZ2ofiCc7r952aOqJ5D9WdUvbbCNMCWQzpKMiNkE/cPtT/gZ2WMl
ZLAmwNWDYgvqq9cbESpd0CPKSHsqpU0gIUe8T/eqoFcQCs9+ETfVOoekWrzKCUQ10MoRauoDFzx3
gtVD8gpNmWhKIcjltpoQ2kK7k8QVWcTAzF2l4zs48kvCCZ9m/3tUx0Q+lfCRhSatww4LKB1ScSVV
ttfZcbCOyGup7olwvD07PxMBMApqgpHBQpCh2DZZIAFRZclIECD0cXEHD+XQ6UMH3vE82IfCayex
oNpZF7zFQTqdCfBx6mtRLyBSp6EAmg8hTKGghw5SpCzC28nejRhXLkmN5qcX0X7BDlFCTfmFwNKm
dmIHtQ4UWe9EFtozdu4DUE+GtEsB80DhHn/fnpDx3r04Rj8+ZTIfDOBeQNkP7IkF3FyIWi1i7wCy
dpOFMU9jgKkhbnI/CqBGaCIGhgowDwbcR+fulTzTwDlnkoJYVaInG6GGdnn12tepdXuUk9vph/GJ
k+cFQyPSkmVPFX2kZzc5Duw6aJyAM7jKkpiF5NrkNf1hbeKScyyjVEyP5Y1QzJEeg7aFXlJtJMV9
Agmw2yNbnNfJcYcIFdtRgvbIdMWaXmnlrJNCNw9EOKFe4fZ3iNkt0l58r9Z02wBvAcIDTgKHyXfA
f/HqcEHRywOP1UQ5tFFs6PJYIdiuIRMCZCT3tsQ8MzvKkWoIVwUUlwDBvL7U6pAFZykg8qdQNEms
k8oJV6rg5P0eTqQff5WqXeDF5dz3hemd2znIMbNIG4IlBtjaa8NDlMuQLkZbmFD77pNU963d8aio
Qc6M14TE71/7oEmeIKUZrjhW7h3Kh62eNTk1lCIu0As/7CIuae1SFukhBlrtfqA8NXFBnLM+pM7t
7507ziiHo89I4CVRnaKRu4T1aezic4PSqvEm+pxNDUFJ9dtmpkmz7y0++hvAkUhQh5/G2E3jli2K
GqDrLAxUi/RwDw7NfXKQzPCjtSuoHDAmMbeyFayI3RrJirVyFMxAPXqIDHUFzQp47YHFLNxm39Ha
dF9eftd0n1COdwUB3yXzn1ISO41VlYHZIbnjea9yi2BGSPV/3qF/e+/+w/uk+//6/eU//hN/foeI
YRGA5m3yx3/8v7qsinMcnNM/tLr4PNd/0K8/jtW5CsoqeC//c/xl//6f/3H9R/yuf9oyztX56g8m
SPur/lB/Fv3DZ1nH1fdX4KvG//J/+sM/Pr9/y2Offf79L++0Tqvxt3mQ3PvLP3+0+vj7X+A0jL7C
3y4t/PPHd+cE/+c9RkibPzZ1eoYfU/zxt3//Y/DHqozP6cfMr/s8lxV+tyj9FXxAClqp0bmFpxcX
cPv5Xz8hfxW+Ca7JyNEpjDsppUXl//0vovhXggMPbh38fOwSxGYvaf39I+GvI8cl2tABd0eHNmqa
//rsq+X6vXx/pHWyp0FalX//C87x1SsIh10VsI9VcCMCXj72/Vyf8pwqEs9wYXGC8PNDBCTpLuck
xpRI+EarOjPRk4Vgts6ztyqsVCtKZWrUkSjtJD7LzhFb9kjepaCQVWJy1zPegOQIQP6p0Ek76LwA
B5MPT6LQ8WYRpYgOiqp2GJDjGEni9XbTCYEzCAKODOuKm15t6Zbru8CO00i1B56KhleKh74cJKvl
orMgp/0qKSFJmQ74bUkTZnoigY+LVqjTykwYO4nMRtZQtiU4DlDgj5oY3aQZOMmyzO31gfobWlHF
wOm25H6AKoeHBsGSNpo6BMGdEpFiJSvxG9cLByVNtkERfiRD8BbIBWC1+Beqyz6Jft5oTJlYoFD5
BURDCbqj/Fir8Ra6vCW8xyGwQQABaluGvqJRwDMbWkHziGSZ1aoyYw6iNHaAVLzuKtEXr7hrMe3c
tQxOfScg0Zvf16pe+vToyc2uy8ocwlMVGLkatK2nBVrw6jJ8k0X0h/leH9iKj+/PChaV+oyLV0ES
+PdKNVSpBurLfuOSqrelvuF1VqT7VAh9AykH0Yg6WbETFYtUiC637TLpro5yUO1I3T7LX9kK1so4
fYWaKOrgraJobItZGP8VleLXti+Oae9t3KHKTD7Ff0xICg6UPAQQo2HeuYDDUwBkgp5y1c7voUGN
eFA2E0+MNcWXoBIbfDASG6NNJH7NuzazoDnarcu4CLD2IG7R+oqLAArpKhTFmV6HrBHyxgFb7Fgs
DzoSi5eO9YFjQWevXkThlysy66gfv7GOX1U1Qje5N1J8s3SfD1iPIPRrK0a+8jULVeJQDhR1+SBw
WyFNqNOign3Xj1unE9CFphIG1c+m3nZuXW8hXYvCKIPefVC7on75EHtx9oYkXn4IhvoF2EKbD2rF
GPA40zx4yzgJTc0dPfrwue+QJnkt3eLoimGiC2EKRe7wK8zLl5RN9lxZgYOg7XyrLJjIDPnkTa6j
jz6sqSGKsW8EInRZZaHs1imF6KyYZiC68z04jj6zhmomkBnYCryP8VZp9MFT8gg6tANx+9QmCY0s
GpShFkVQ7Sz7KLhD+1ZpUB7uhJRE5KkOwnQbunLdaW7EUD3sgXwpiAP1Wc8QvPRY9Dhnvep/oQX/
0MTQEm3RRGYrQfpFMonRYp+JdZFPsAklNrUDRuwtVBoCvQw7PHpJuwsD/3WQgBplvJQ6cYip7QB2
SXUfNUtHrVpIsDK9twXXdmU1LpHMyht2LcGe6QjWkw0QR8ey62EuKm6bdUF3DxBVag/o/TfUyI31
DBqiJiTUeD30BPSzIRjS2Qi/gAh5a+RKiMrL0EMu289fqg4XQt1LnpGxbmnn1PM/Kqq+C4GYr10m
+HIV0SYZOl44Ge4rZHnBZZ6TvYxrEYGNsJLSBFrX5ZDaqocJqJW4NHgPFnM1FQ2WAetmxEgmoqFd
HLKgQlQi1mhEAGh8An08tvQ/wFuy65LoS+niBhoCGcQ0gR8C3sRVtCDAp5Wqn+htWKV27fHdSo5D
XxP44iVSvDc0N58VtonB0ZEHdiql3Tp368iClKyviVGJi08E0lbpVTQIkQY3bdrwJg3QlRwqlDWy
nuTrmg1rJxLS7B5O1eAonZu/1PT/M3ceTZIbSRb+RTEGLS57SAGU6KqW7Cb7AmM3SWit8ev3i+LY
bCUSW7DkXpaXGQprzwhEeLh473mUnR2nKt7lQ9H8qEqrPwxxrR+CoX96OTdmF1XysiFZ43Cl3GbR
jiJt5jtF5ZBN+KM74cxoJaD07pvGv1PIm0KOp/gnTq78q7uMJi7jlP/6X/+ri4jk/0cIIrvY/3v8
cex/UAn8O5aRAYv8r/8OL4Rt/IumvmU5dEJQqtBl/vB3fCEc419AYzUNfgbVdy48Ef6/AwxN/xe9
bXCdtD/55yj7/ifAUN1/IcoIGAkaNoAWAoYb4gtCmFc5NsNp+JOoCMINcTVe1DWluqy7Lm27DlxR
68xeo6vcX+Yp7cS+l1XPv61IRIVEdVDjeOl5vkrJksQd4enlg09e8NPsVMjSTmAcgQUrO2iKPUur
Wl8lSrsarWzwRTXoB/CA6VFTo+QUC909v/rC/w7VXodml+nXy6LAptEKZ4yCrNqsUmlmM2ZGpmm9
X5Z4YbU0BTdyJBJIuX/+4LqVn7dK6yER1P42uo3OCfrPCduwv/HpqBPRMWW8EMWatdyAqjWBm4mx
pwuvoZQt3ORgB3q58+m2rACz4HCYphz0LbO6V59OHXOHykjR+2mrO16S9NE5iNw9CtHGZ5Ngjv9Y
WX02FA1aFXodvKFKiMckLKOHIJjrE1KR2e0LspgHxKBEHdT01QzPQu8rYLdB52tK4L7PjM7+DKF5
Lwvd2DYq3mTmBO5QvK8GxNhjHGeV0fmV0xE2lxPjEdx22sl1L6s5L0eQCdM2XAk+jQmC+PLjoEng
jOWoUZjUiua+Vg1Gr9eKc591mf0Q0hM+9nYEeS9Wwh3LW+ujwE3ORL6tMU7w0rKSCDvviq7z+37u
wV4aTHqPrXnnil0fC5vNw3WShsH4MleFOXtRSpg7WuUXgYq2+FSLdyqy2Ee1XpodXY0tUxAUEAnU
wEdR/b1cUOCas9JWtANrNbcfFq237/PSap5rG7noWy8uI2SZic17QL4JNfnS1DCIvqoa8Ko5/vjg
oof1FJdhulNuuf5Cl1ZWeaNeT7PR5Vnl211LwGuk5uMU5ntr2dq212tZOcGO9o6x5DFWEEw+FW1D
C1RoiScWbY/OvmlKBU4G+h+FN2XlI+I8mXPadJhawvnOjLTxABY8ZnhhHt/sI9i7V6bkvXvl9IYg
6oI25Auhb+Xc26G5+Fas/fn2Mdhbz+ryWr1eV+XiMsQmyR0/Cnr7EI1CPbXt0O1UYqWT/p/Sk/QT
rAcWqlQXosC/HpPIcQ/mQHFKP2nNxg+73LyLlY4ql5P/xBtm/+ToAf3TmI4FyH1d6YtCsSQQl0t0
nGPBYEuQq6mw05s/Ehq/BqBlAigD/sTqI9WDsIucBiOE7+5rPw3puXKN0bvxI9H/IXijgQlHQ8ZI
lyeh7BINxomS+Z0zDEdLjbo/dAYtMLSwsfam9l3d2BdbLr0XWvWsTFaCXp26aElD3S3VzK8DK/0t
CIPhoARmsjeReNUI5DRgRwro4FA1UPX66kln8IWTR0WX+YqTRs/CcuN3BUk1EuNm/m5piv69akXT
k9DHmqE/qfY+hY3zre+LJTmqwqF1q0fLk91DF7GDKXnkBWg/F/pc7fQqrk6t/J1suuVoOip8a3RB
oDH3gTmt6FKEPa2uLjCfVQSWfBEa9klJBuvWN03HFlQUNkWRGlyrb21o8VC0oZ35miq+zsqoQ520
p1tPLUYo5AE0ZLiwgarJ5UdOlyKAIFNnPhlx49l5PZwDc+h3tu7lDbm48ZjBDvNUqOzjLVdnKat7
XRG9SP2Wz/R7lUX6fLIgFGuHwnCqA+StCiILXBXqdPn0q65Hrl+blvKFp0k7RFpbfXbUUHsHYMF+
x/AtBWlUMYxAlJnpekaRufQgkDLGU5mG6uPbd+76HkC8ArtLZVYxUC2RjvPVPdD0eSl5FVM/zWj7
5n1X3lFbcnZutnQPlzuEyDEJFsx0lyG16+dEhK7SO3Wf+qBLgt/mKlGP5TiH3jxY8WMzNM27YJz/
tJeo+/z28l4ayFeWgZpy0xULZ7x6M/XKLgQTaRPfjqJkOkzMMvxsAsqGzNLM8XHsbRtZKUufPs6J
kpanuprr9Fi1abi8qxyXaxd0rfs9nZz6exhZ83RMzVYJ9wYMXV8/cgviOzk+lAR0rUbXm7k6TiHy
okxu1dHBSb6bEQPeig5Q1rzoe5LpW98DyUkbLW/Cc3rQl189cyGhN8qS+Gkf6MccOdWzKZOCI7Ns
Ah/cnfG9T1OLkW9W8cvbX2TrwHEQ5FBsKfy31tSKtCaZ26hP/CmwynMXddYR6Gbqv21l1SiUfpcD
hwwMkSwji431iSvi0hrjJkv8OmnQk8oUdT5YQz59atvJeLDjRn+YZ6a3L1EUHMslNO7HegiM01B0
070Gcfru7R+0sWzSRuoSUGLx4Ou3LS4XVS2ZIImClJJy+BlQ3DA2dif22LIikb0mtQoetTVOv1nm
aekzM/b7SEznEFrJWU0YcHb7Wl5bWfk7FaIWLH+sjLOdn1Pe84NWpHsS6VtXlzmbKGSqUnvCWHM1
gtKonX42In8e8vdOoeifozhs8oMZoYVziBVr0E7RXJTo8eWa+lELNPFrjYBo4TnM5L2PXabR8n9d
7Q+NS/VXNdmxc7p9J5AaoK6EA0VuaeVdujIWahg4kZ/043yXL87ywcj05Py2lavglbPMTeEoA86n
QLUKXlM0/8MkposSp/n4YLqU/YVLbYDIfY/nKOP6lbvUga1RqAduq8CBv3QM0cgkn9TpIp/qyl9T
gppsbIDz7OxfaBjR2td+vL20VaNW3lNdI/yHvMIawaOvnujIUYelmYrIF12d+jn4aUThg7A71aTw
71V1GX3RWN3jlCjgRZBu96pSjz7wKc1vb/+U612WnhDgNOxHgwrh6peoWqnMbhpHfjVkyxfLSRhI
5aA/pMdWvuMMrr39panVLpeL3kXJgCmNsNqz3ZzpQWo/+1PsUvTva+P/aG99YY12UGrEyXxlLlLP
Kiv9jzhNpyNzk6YDel57oDx5IC9PEV9VxnZovckHZmUvIdbpXKWMfKR01bsaDUXuq007/Rgg/vYk
iiY9jnZVnIKgc37LkkD96+1vuXWs2GIDuWKCTDTZpKN8FdZEeirqVuUch7VWf2zGvvxq0xw/9kGg
P4585TOsu8zPZiN9cMM6OPdO5KJlM+yUH7YOFfqycgyjrE+t6VnRVNqo7DaRP42qOCA0oxz7oW8O
oZUpO75o0xQmuFIUSkk/L5ccTEOjhrRu/KYx0yPagSk69rNzzLRqjyy5dX51tPQI6rgvvLKXproy
mZw+s0O/VqLoQY+m8Zw3ZnBO5ligi5jdpuD34iR4CQxwtdSzcYSr+5LS7nTrWEcieIlKpDEH9S/F
LoqdqtS17wNEwGqoMqONjurR5arqKam6tlZCXymD4VuVCRC0oa56mj1Ex4m87FQ1yc0lX24HguSw
r4jHNEZcXRoNqb0QaqJ+nOlK9Xkp+/FjhCrojgPYCId0xLGI7ym6gWFYR11CONOUiST0l8zIP6ZL
Ov8MGVnzMCd68KyNtf3QzgxgNQoI0KVIiuNQ2NMHpowxp6FkQOnO9ZQOYO0gODhytDVlN+Kzy1VH
dJl1LcnZapLw9ykRHJjoRfCCgqZ3k1T/pEiexMGc9frPMlH1s5LPxl0aJMlTpYXhvV6k0d7bJ41e
/SjkIaiMkwATjl/+qFxRRxGLOvSbytX/VJRiAE0xjLslAXkRr+wg+AarBbkL0uBLO/Ooz63VRaHf
05X6UWqVe86apnp088V8rHqrvGf+YnTvhq04V3lVfQSYCjB25xNs/gomi0sBHPpBL9q0rzwkZ8Ht
A1sIT5+T5ddibIxjUhY9lKisPdZ9h4T7hOxdtyTJ8xIjUZ7Hbvnr2z9iY8cpOahgkwHMcw5WOzHY
uKzKcISXK3b6USDrdHbctNk5/BveigYerhVAHItdhxjy2qFhNgovXLqvopvapzjKvaI2J/yX+/nt
JW0Zk+qmeEb5BK6diB5X+pIOHYMQk7T3SEntM/GE+cHMCucRr59+etve1hbS9SA6tpHbstcRf+Qm
jtlnzCeinLWcQAWNRxHb6Q5qd9MKnVMTIVWHwubKAffFSODUN8Kz+xIFZishFgymvXKNc30xQFbK
9Je/eF5WL1iYzU3fLSQSSbcYT101do91N7v+0JbGD1sfg7vWcQY/YGqe9/Yubrj+C8ur2I/2SrQ0
NesbGjP5EM5OfnZb6XWUEHRRWY+PdODj2zdVNpMsKqo6eeGa1xwnetcmVL49NconXxnw+okYW//t
pW2EBRxGKeKNtgf+Vv77V/c8ThkJbzaT66k5yh3Mhg+PZulqhzJW9yiIW6Z4x6jmIbGC4NXq+w1B
o2Zj1LheFA3OL85YL49jaCwPjhLNp7dXteIGvoQEBDkIzFFxIz9cq+lrXak0SwOF1Wr0yZusMsqZ
tJeUhyKelJ8Miim8JVHiPyx0khdg0EP4szR69RmscurbyOOeZh7eD22vC4bELUxIQlhciGM7LNVT
hID9ae77cWfE2Ipv/PevZkAgXHZXpnNrTrdCZhPYQex6ZppVz0Y2toHPjL7GiQ9O3uc5B6AHOU1J
c/4UZ4sBDk+J4p/AkNJPWmoGH6LZ1uJDpypLAxFcQ5HBMkqgrPMY9uGHt/d443PCTSDxREwYGvq6
kdGXaZi4dDi9Xmma/mRrYo4IDkr3OXDyPbnHTWO0BKl/SSCnsjqmyghyqOkmx3NawEy8Fu29pk3j
Uz0twc5X2DO1enXq1O0tofaOJwZ0lNyKoa3zKLKz3TR7KoF7plbR3TyMQWCXneNFqdN+KdJGubPp
1rxj5PCeDNqGi5ZSAWwePpoEdnX5BGWfgSGmjteZ3XJEkHk5u6O9F7ltW0GOwOLhhka+2rsM83PS
sHeU76FsF604MNM+P7598jbyR9byP1ZW25Y6EFGmrHY8fajrr/VU0/oO5FRJRMthk+nVchBNDKCt
t/Iebbk23XkPNpdJEMiwDDDBFCcunSaDglSGCrcckSYXB1Qu50Mwj3vTXzetEHpZtD/AQq8ztmVx
UzVOK8484FCfv4vY0TzcCX+2rVBwJeynB66sqkfOnMzBkBeOZ2vMw0yCClxcUQ87TZDNk06qLXsg
MlWTv+LVM9NTxiHjxFnEdW88R0Agv47CMf22CvaKbnum5L9/ZapscqcJLS5VnXb5I0Lzrt8Z43JE
vCA/vX0QN+ICwh2NdphCSxcAwaUpww4ay+65VNYwZN5iZ/VxGHPQnzpjRnUFtYRBQV3gbaNb6wOJ
Jt9sMjaarpdGNWuIJNbI8QYlLO/mLmkfprmIT+7Y2ee3TW2uD+FEia+XM3pXTiMo2i4thoSvNg7m
Qz3H8UMGfO3OsFT9EGtO8zgUUfXtbaPSR6zyHwgA9EI5+IygvJpA3KsC2RrL9pJhrM6yJXZmRLiA
q6mG0wRrVY93PP62RRsMn0l6xzjiyx2tGtcenJkrUCWp9ZyPo+5pjqhgEPX2kx3p2e3uw+W7Sbka
+k7mOpAdUrQRlI6L3ZVNcerjrjyZJYpON+8jR1KF/0ABFVTcKmhlyIIyKwNWVCUdzmOoQOmdTDRL
bFV8qd1+7zHbKiJgkLuAvKhk3K4MJmUOtJxN9njHEyZlCK39qIVxUXpWXzi/9Rm+0qj04kPYVpZX
xbK1Nlqq8VikocaYh9ne2YGNm8I8I0ZL01dnrsdalE9XejDEzAzz3DKIT/ncN0dFCWom/Lr/5JMS
olOrgGrC6V1lQAZozSbVHNur0ib+OIwmwOJwcHbKhRu+mkTAIVJntACvmbyvr1ybJcpRQYLI9jqb
4wkiGRWWvo12ntdNKwDZyBuxczXoI+yXFrEQrFQ2pd+EebpLMxQ7XmzLiCT5mMwXA264Royk9qBU
Wa7C/GqT5azPmXNoTGMPp7RpBT0qCX8hmbbkv3+1YY67aHGWjbanu0wSd7USeSYn6nc+y9Y5A5ZC
95iJGvSiVv5DV0XWWFHLsNh2du5GEarA4qP8I096c3r7Um+ZAnIFSki28Yx1Pr+ERaaPc2R7jV1Y
Jyu04rMgE/GQDDB2vtCWKXo85J70nkEurIKcNFIHe5lC2wO6UJ2WrMvvKtXOT6EY9wK6rXo8/SRC
OupdAG70VRCiqgmMLvAentqY93EqUqQzxZlq9a+2gO4hQvuXwnX6Y10o+IxW+z529Y/bd5bqD500
gA4gs1YfMRjjIE1pCuK94BWXpkN5LzWKc1O7ewohcjWrF06GQoi823hn3p3LU2lOTpfmymx5baWJ
xxBu86kKNZKnQFWfzFiDez8W9Rn22/DRqdvwHzw/9BskkY52obMWgQ7dLhVcPcvLGDl3sI2iOw74
yh3n+5LOX6wSnq3s3VHkgvtJSna5ylK4BZzX2vJICY2Dk0V2zYtq909qwINXtYF1bsqk/KUfjcGL
i779YCQQmXZ+xpUH4FfgL4HLgGCi6Lb6rEutalM69ZbXOUr+aFhx9mANyo0hi5wxA3SFWan8RSi9
ipNCqHiVUw+Dbzt1+cR0zvzYdUX9LVS18FNBaWyvSLy+my8GKY+7iAWBJ1znWZUZpvS0oQpYTd2e
kxRJIqsbFOhubXt++17IN+X1Z6RyRxBmExjhCZSrHrbLjAcm9i0DPWxj/ova4R+LUlWw1MP6LrWc
8G5a2un3t22ul/di0+EZJnDB8PouRvZcNNrAfhpZo52WcEoOEJadIxCwvXme69jvZZyVzXQi7r0M
lFZBi+kkIkSmuPYDPLyHqHB16kvFOJG2dgdhFe4OKWJ996U9ys0gXAAV8r9yu1+9SFpczvkw9LU/
FXrrl5O23A9hUhPXxqjAqNEIKwgvdD/xpDzSBo6MG1/3lx9ADQBFFHkr109i7SaZE1hZ7c9dazOd
Gd8L5W/K452Ld31uIApTPHd4GCVoaXXxnB7FLlODeOE6cVgcq0Ibfk7WIGHxZRHfO2qvn3Kwjv6t
RwezkHEkY4cXZQ3sMQINlBltAx8u6/fMQTuuqeovi2rv8WjWjoU/mmoGpCDdIgdU1uG1XjmjqNW5
9Ceivfu8ZqLUHIr57ublwCUAckmfnFRo3UpdwlGxqqEpfUCZ47dRD8Q9/YripBQi3Q2XtaurDvQO
Xyk/mCWnZ12ezaIOdLcvotyvCvgDx3FmVsdHo6fkeAbFErTHYizR6kmjidHP4yCZtirf9b3s11EH
D8blBxc3G46zEsz5KRo1w68qvSqPXVbZD0qbttMhjcrqh8k4vD/SCNQiFcM86B4Xq+1nphlbvYUC
ToLuR6fHX8a8me7nMp/Pg6I179NEMmqFqreGF2VNkfsjrOQQCEY2lHeiWvSvSteOpd+ac3MUBISn
OVD177VOCgvoWWcUh1Urv8fBmP0pZkOZT3Y3TvrRaVzlR1QjT3zusj64M4S51GetKvPlMKQ2tWHN
YMSyUTR2vONer48Re44GD4cIfgWd+cs9X9S0YXJzUviRyJHWtVv1AEpyj2hz7eUcWpZw1om2YUet
4bRKOSsxENXcr8M+OblqZxzpuvmjoYbHVgTNzT4Gc7LNxf2Q1Wx50F45uSlpqrQg8/MFevNHOgGM
OkqnPYzwxqJITtB9Rb8C5t4a2s7WJQtioSUDo9JvVo5SaJIad22XJ4dRaMNO5L3xobhZVK4o9xAR
r0Er6C/YJpFa6TeTsnzUu3KGna7cireVCZcuYbBEhhwIW/6KVztnBMIc1Fot/brKjHdjpk5f9VKp
d77P9fuKFXJ1hI4RN73yXWhwzU3WGXAQFiXwoEZR4lYHw59yvd15Bra2je4jyDSp3kCOdLmgRDHr
NBVK6Q9V0x8UgIE08PvlxpBWbhunG6gE5ViYUKtXXFDcNrMpg78xMiBHqxY5ek7stQG3DhzdDlC4
EmVnrWGx7lTieiu38Me0dn6N5lY997NrnVOXkXuNXQc7eeXW3lFedOVTTRdcWR2GrFcRAtKgTfcJ
nSzHFpHksP+Dy8pBoJoAe1FSbVYeaOqrUSsQ9/eRKVDORZsB6LdK+/YjJ/s2xFn4IapEqy8EBDds
1Fgv/Wgc8juSjvy8sG0gUTt3x9RV5sFpIJGk+0Adkvrauo1WZV2ci4SnmRpqh3ysA3pZ/0bn+EeD
BlCeDY9RX3wuZ/exipsbu7YvtiHCQBoBI2itw6uxCbKRYkPpu304HxN1qA6RXewtceMC88dDGwHt
xHu91mTWcIttYJRYKVuQwh0ONmmzj7HT7Lm963hVzquj0oAIMs2+9dQ6d6mZaMmoNR9ATOQFdW8e
nFbv/SBrk2d9CbVjCfDjDjxo+KnOUO58O/7ZuAKEc5gGUk1pbU3RYE6LXdV9XPp2iR5DIzTTo0Ha
7ZyYjYvNieQJBqSLfOYaXg8DMVfMAfpS1Jnth2QRoL/jRUr7jwQNhyJFluPtdV1Hx4A/qDZrpMbU
jNZ6UUg9FWLAD/tZO9ePFqodhyosjadGTRamsUAjPgB3qJsdb7x5NajOMgKKY8NtXIV45hS2hQgi
XNjEOHtGkolfwqZIH5xGM35OJSqMhHv6hy4umgeN8PxrD/xn50dsrB2AO0EzyQE3dZ28xkY+qr3i
5r7auQJRvyR7MhTK363ZQSxNtOEJqMAe+GDjIAHek6+Dgrq2usYIwoTvmrEiAmqAlN3NacTEchF2
tx9XE29NGYlkEubMypfGeGvHZFyDr9Rz+HGJqu4kKDec3z488s28TMmRJqTELs8q33F9XCPbLvoi
G3M/qLv4fblU2nvIn8VparvoFFSQMZM6Eoey7sPT25Y3/I4phwcTn+hQjV/krV+FJ13ea4ne1Mzv
rbT6oJCdHlJ9Lr1FU8adRPkFYXa1SrIsbj+UICShLiMH/imoorHKfWFZP8kz3pmie+pi95RkzQet
G+6sMXeJKJz7GnZ6KpJzrYd3TbUn1rlxcihTUwKlMCnhYavijlbUYdHxaEGvbvCAOao9XZout58c
uLuUWGT6yih56Ydf7ayewCnKwgXCoaHGRMu66YVWuwcC3nB0bCYZhwQ/U9hZWVGmplbbHGSz0ZfL
oSgycS8Ao0VBFh5sR9zaJ+cxlPQ6TirRBe/waut0FNb7rrLRrm5Qs8nqovnNGMZlZ0DKhj+RGZSO
9JeUzjBWoUVuh2Osq2nqm246fY8mrT3PC3OBSqQAH7J6UB+SIVT3GKIriVAJLnLw3BIui1QCsODV
4qKFaUgRbA4foGo5HkSfZn4Oj+fOzpAnTZJwPAf5rH1cVASqYSrQhhZN5o2tYR2F6WTHkITVN4Pa
3glBrhpx/DKeMinyzltGKLD6yrPIeLEjgqtSR+oqQUaUrLsIwQK57xwjeQ6COPY0JXxvR/m7pBif
89rRDok5/fG2t9i4OQizUxoluiRqXrfHk6YwGL8Haw0lVfWhb93am+d+2PGGm1aQP6DPJytqa2RL
NXRTbxYi8Y0adFymW81D0Jk/317KhuOjvCs/NRhpWUm+vJ5tkTmVMVuJHyxDdZqiaDm6LcwpZsfv
WNq4ovR3OMi0LLk864hHnwDlLsmcSE209BiiknXf2iFfj8h/+baE6V4yeNV84bhAolKBZXCgWeDK
0bbFmGZDDBfOWeLwwdSnojzkoYg/j11o+pU7IZw0xc2pzRz3MM1z9NjMZXJcrHhP/XXrU75o7Mnu
MUr7q4MrI6VJDfLERwetYXB7Lo4CnOcOkH/rWxpAfcHE0oDnIb38lo4dhVlUKgl83DL0+nxAWR6Y
zWk2CmXHNV0vCBIjUZZ8qUmA12rfyhwZox0AAYGZJe6NYPrRjoZy//bZ3AjqsEIewNEEwwni8XJB
s1InSafp8JiTavk2NK71G7JygmH3ovlY5ZH6pOaGw3vSaA92oQQn1Ulv7RYSVvEbKGIxKY3Ibn1B
yIcybU5MXKC1hN6kDcwMqdD66wym9L293q1NRe+RBhqIJZLjlb/vx7RXWhcdAK22onM5B+mJMPP2
zENOy6BgAQUfqtIaAO9WulnUbpP5URrod2Y+Ds8ZBLCds7i1FoIbyKig8qB6rO6eEaZs6TJCNarK
L8oA6j9AC24nlLo+8MibvDKyCvojbY6jdMZIinbdoU2c1K9iKzrS2N2j4myaIquhZ0SpkXkZl0ex
CJe+tBsGEg+h0kJjqgMvAOR46Ke521nVtaNkVUBJiCyku1g7iwUoyaxYGR+oqYqHtuq07BCVuXLM
emYUHLJi2uu6XQcaWOSNobpAfA9a7nJxSdDEbpNg0axb/cmm7n8059E+NQ7qcVJCxBsS/fbCCUYl
+k9Wz6g9rsKMNE0orLlR5lto4D0MpR4jbhhXPArzXstm4zBCg+DA4xMhHb1Ixr+KQZ1pHJaicFN/
jlEhzHLN+h1dY3F7SRBOh2yD0b4krF9r7thtXipKo2PG1MZnrS3b37oizHe84sbH4kbxqhHsMuJn
jZUhyuWBgfDgJ2UWHqOqVu/rWFGnI+Rf9WkcYus0NLazAyXbtGryuIANBXl+JXjcN70113Pqh3Co
vNrQ66PaTcmzFaSKV4ZG8tVaXNO/2SHyavPFSOipsa2r+5RDNVklSf2uUlErd7vgUNvxrTJaeHim
4/KaSeDR9bwkttJQ27JL/XGpQ/RPg4zhBeZQ7nhE+fpepn2XZqSHeXUI5y6yjAk1Ot/snOTeIu6y
wfTmP1E/ST03bi0/S1yQ+HMeOQ96Fxg3VyeYlcdVk7Beqf8vk+9X9ttCm4OoDhJ/KYzueUCK6jgZ
YX2chl47Da3R3AvUeL++/QU3Qnb6iKZ8v2nKKtAmL63G7ZwnVV2juGAiIHnmoXGf46qxSc1a/a/R
cZqfQ6PYiC7Da9OUZLqLhNB8Cy7ek5Knwc6J2nDjdKResJBoHVODvvw5Ob5Tm0SV+BCwxyPMwOxc
zKpyqiM92rmnG04HoQmpv8HhJVtZ7XfuBLOWTSQJHOzukER1ei6Sfq/NtrUgWxZLDKCA8GxXCzJi
pVEC+IF+kEbwjpel8gqFqcO6Oe61pTYXJFu28DdIGdagWbtUArU2MRXV7vfQcooHJY72yEEbfkYH
GkHzhjdQJfS7/ED9FEGUcDQmbzhBDLS5ns4V8sLvjGgWxyi0rHvwiHuZwtbKKFmiYENNmOLBahOT
IC97l22DAh+MB2ps46dpKOtf3r4LG++6HC8MjhQfCtBF/opXFxABrgB1XBIg24zH92kYNh+KJECF
oy/c7tgFurnjcbaWxZFAqIF4j8qL9EivDc511Q1hQyKvlo5vCqP1xKzs6edtRekSGWrQnpJsrrVG
ZSaUfDDSIfHdbBgflGic7sdcjd/pVZ9+CEOIxQQy2X3ZdfHvbbtQ/4nypdyJnTfuAVuLEhg6Ti+K
YJdrhVAGFHcJ8TPOYnx1RcKMGQV5hSYY9iD/G9vKZZNjjFm0jNIuTfVjP05OjuA2EwWL393Y4HS2
bnF6+7RsWSEao5PDfZBg0ksriTYCMEam2e+F+r3OQQ3qNXz6t41s7RpgDx5Zzj6Mj7URdPXCtIhi
f0pDcaTMJFW6LWYTaPreVLtNU8R7zEwgOb2CPuXLWFhNZUe+Gonf6nAKTvGofRAiCf7BSUBlR2Le
kVNz1kVkXr9qmG3kU0rEuo/l3CpnfYojZmPs0gg2v5Gc0YeKNOXqddXRQBcE+r+GUouBFDz8oMIz
GCN/fvsjbQQOSCQBipUjAXGJ8le8vsaNOeRa4aCGHmqIG4DqD2LPrlKrPUM2mM7jbNnzMQCNwfjk
DOYBeA5h7vBcrpwXuQ/tONlmAKR7NcEUJXW7C1vuF3qP5ft4SFoYIXFwAANto+JfBLeWjaU94Oay
1Adf4mVo+6tFu53aIMxUJP5g27nnKiMjaY0u3Dn/Vx+QAJKwEvVPKc+FatLl1hoWMrMk3LGvuuPP
WvTDSVGZ6vf293v5rReRn7QCf4AyFHUvXq9LKxSnKWnGKHQLagnVYY5bAAoCUbYsavVPTuymz9aY
BCfNaIRvJ2ofH/JGy59sDTG8sG2ZE+eqQ888g7A9ZDXapI0+Qh4BTuhlphCnJo7MY1T3izjaOjNh
xBxbO4Hc1fWVawAawMtFvkYGcLmGHP3DRuvYKYPZIO2prguDKNmxsvgwEdCedrZMbvzllukU7F6Q
4Lxd7jrJMWIjTcBjox+iaSgRhHOdnJ2Akt2DQu0keGjtsTQOWTOBew+m+o9mmcNntxxL9FXmUhyc
QHUeoBYXf0SWLvxy1iaG4YVm+RQX9vAcpUZ47vsgfiqX0QZd2heHAd7qsdAX477rEscvBqW5y0dD
v68D8TuQ3z3W9/XZY4kSRUx0/CKfd7mjsaoUKm16JIdKOTQjldr8RhXv3KOXD7PeSdSbiTdQPWNP
V0fcSnRmH6Co7Ada7B76RfOUSvsU1YxwDNyvba89wvb6gF5cdjBywyMrvneNbDgERXOMivnDVAxf
goFK+6iMyqEZG6/Oep2ZDPGx1Ked0sf1nlCRomJkAkciZF4TlqAnu8Kg88Vwg2EeDgVzGesDNIC9
OTnX3gw7MgEAzQAFcV3AD1OEHSC7O14eLPrn2E6KHyVl6JzGcZZ/YibY3uu3tTDJOaDTBjTJWRe/
09aemp6nwQvcQdy7CXmXPkXZrQEfwZdsvbtyniuC0jK4fuU0TTd2BlBr8DWqZrw3+i4+ST24ncu5
uRaACwToshqwzgMsveyWKmctSTdHTyHzYw9VnsY76dO1wyGrgeNElYNoi3uyWkvbZUYMlt4LmTg5
nCotU9JD1I4MW++KZg8osWUNiRhuCJAhim/ywLzaucjRyiEdIUl0dVWfrDo6DE75ZwE2Y2fzNk6e
jB0p6yH8Jfvpl4Y6PezKqGXeeBGG8+NYZyT8uk2mM5jjLzUzV/6RPZpUEnon2XKX9mLD7PKamM7L
Ibp8H3vEJ60cYaQOMcrzWKrmzjuxcTgkJw0sJlECMOKVu1nSolPRurI8R+u0xyAykzMVqsl7+33Y
/FwEXkAkGfTF2i5XBb3cRdJLrkoHOBMBx7hr9ZnRM7O1R9Df+mC8fLhpCfJC3uHSlD47yPHpTB4S
1JoflqXW3w8TAN3lndkk1c6hv949KamHEht9ZYnGW32tLjbLUg9i3Wu02TpETcOHGoV+vnX3ZBMK
pg6lV0oha2BcmZjLhBnNc2r3x2Kl6tEE9eE1Sp/tVA231iP1yIjFecaBMV5uXlcPGf5H07zGFRnA
fJMxKmEW3Oz2WA+4T8JwPhM4jksrsx4qYxjqGk3YJDnEaa/+Ilq1/3LzruHrEIGhEkmRd61G7yLL
GJXBqHnVjCQgKimxl1Sm8rnVzGDH1Ma2gSpAFYu+Jc/gGl6wGAgEl86kEeXX9+1gmI99bu+J420a
4eMAvmccN272ctemOlCQ7cWIlRUzvQXbeYhHsdfTui4AyrhDtnspPNLaWtfeiyFD9zTPVW9xiuZL
E3UgMnhauuijMEgjPqjB2Lb/zdx5LEeOZOn6VdpqPeiBFmPTvQAQQa2STMHcwJgUgEMLh8OBp79f
ZFf3DMma4s1ZzaLSLIsZAUIdP/6fX5C62VdItrK2N+MehXF+MuZ1LcAll6JjIuupjwrj+9PneaTv
PywuoKFvC6OZN3IRaDn2LnnrzzV8Q6bf5vDBnPR99QCkp+UH9wHGfqeKiZq1IRmsNbnITPPCcMV6
Pa/PVTH0idfU4wdv9h8eDmUjc9mDv/dbLrdZ2ihrmtzc88JsJ23v2nvh41eUq6aItdl85FX67iJy
5Q7tBp0U1xG87vUzpDLhjm7rentX+VEMm73dmZv7y+QejoJTBMoXxG7sQN4cpTc3TNnm0NtPq3hy
lQyScVpdFPTy0TC85oOd7h+dE5AIzgcEvx4CPF6fk+5FOQ2j6e1179YJzuz9Licd7YNK/+5OcU5M
iDACgDV8gONfH2VAuSd6w3X3UeHnRzpi5uCqbTmZ+gDGpFt8ZE358yK92gccNKi0NgclO1lB4ZuF
eem14SgQyL0LKXPdbcNsDfEyNqRDmGrW+7C11iemIEZxyis3IGxcS+t0CKdqi5ta52ALrrB0SkgX
rk1KmpE6Ut7UvnRLUHlxpAOk8WPWqzOWkaEi+NOq1K0moupzMGHCuVPWYcvWepZqYwPP6Q8u6E9b
3HcnSJfDY3hIGjLf1DMxMwWbMUndl0PGYLbflMwIDSFHLtkGF4GO6/ZkBA6Fjan7tNW2Fw9jvnwh
gcMr04Igpc+q6YPPNZQmi2S6RVq7urMMh9Vx6GQ8LxLSdb3060dzw3eYN7eGveAhPx2mA8TR18/C
XHLnSmtw99Q8/bWFV7FbW8NPnR59IF5J4blGzPMBKvG+MB+Oiu0f1vdstKBZvDmqJrcryNny5VtR
X3aris4i7DbOwjpUx8VAbkRc+R3BaXlvkBnKd+zBVrtLtyuzH8rx5w92qn/w3oEVQTlDUsdw4a3T
QI6lg3JLhPlRWxDAh/VSbNbr9Ku9AmfNl2MzAlT9ns4BAinJlZEYYUh3PXeX3gcYDOxfryGMLrD5
xpGIpvst6TGqI7cJV0L65s0p05UIjsQ3xUfq8j+oIbDDDmXxEFYC2fr1HSzBkEyhQ2evpykPE+zU
DJizhnkr9eqcL1XofvrzFugPbhH3BgEVfp0IoN4SVHQVrFbt0J4aTGVjmB281TIaP7h4f/A6hLYN
YfQgAWDhfFOAl9adzWE27b17MPOOLI6zw1/NSrOFdiUW1PwYmof88ucndyiAb+oHPgc8GybSY/bq
b66mz+3CYnOlH7J0Hs+rru/KRQc7q19D8MFs3nVhZt5k4fry5wc+fPH7Ax8mT+g6uLZvdhiDFWBV
7iiaZHuedlI182WFHf3JOvvWB+/YeygS4J3WNQQep1SyE339yIg+ajj7zdofREfxuGayT/Bbmzhr
3RtVmoFfPhZu6aVwscMdE/9555dB6Sbu1skdBnLjKUSYLZVjs0I5H8bTOi9Iegkk5r4G08do7sTZ
wKsRF6tNUM9aj+YHpesPHkNWTNi3VAuYEG+1ZBFWXCa3xtpH3ugfG7oqk4wBVPrnt+UPj4JXCKLC
A+PnrcnK1LgmaJS09oY/Xo1TFlzLrLQ+eOgOz/Kbe48ijuKL4J0F4C3DgUx2H9++2doLkuhTT6gf
Ud/YeIupk3UChfhfnBLdbsB0FZzjLeO7FU4xZ1Nv7SWxJ7EpneCk2oij+vOj/JTTvj0pGg12ShTA
Q5TS64esJQlorHVv7s3Wa70Erfl4T4wY8CqoUvjDqJriS1fYpUi0g2kbuKxepn2tAHzjvJxN9I6h
Nb0Mjs76eMTk89kJpu1hyUZVxTqshLtD5zCKxBhd0ktH+NPiCHc7Vqzanbcee+3If/CaPopS11kx
MeMPZMydYynB9iJzWjJg3fZ7s2ThE/mx5bPF7v5OueHyWUtDuNCfHPeeoIZKx+jlva9uPqELQNsi
rdhEigdr1Q6hAtZubuqkwdj2U1gpM0wIMGHMhGizu63FUt3n46DzxHEbW+GZ1W1jYvWhbg9KmFrG
/OKrt/u3sAuCIpxai9DTuvRjP4f8G5td2P744Na8e9zgxFJbufWwYplDv74zUVj3GyQyc2+xf9jZ
uu5jbYieOCj9kUvTe5kDTxn2EQhieEXDd6XG9OaxmrZh2xds84aEHe12AiDRsuA2jRhP9FgqI6mc
opzTes79L0SN9D/sbmnOZtFmc7LWC2izW7Xd4y9fhYP1NIOsw34Ud9fXV0HroS879EhIpwc7iVA6
pgxirdjuh48GGe9rO7ZGh9gPuErU97ebCauf8mj0im0/ZtaywxvX3RMOvcC9VB9d8PfLJoc6QBMs
Yoee7s1bN5vSkGHnrXhsZuyorSHrb6zNXZF3u7lxjTkXoTv56mBW9eeX832hpAvBsI2hK803k9fX
l9OTXl1krl736xJtp1WXvUTeYn7QFLy/kAGuKwfiDlwDJB5vunufRCAV2jUHAXCmM5UzFqBdOAFp
eh+JEN+f0M/W+LAeH2zM3p7QDC6yWGW/7kWnxiSf3eiqWIr66VcvG40hVgvYdzEUwA/39WWzhFo7
Z231flTuBW4TfhVHE1Xgl+8O1i1s+ki8IdEAp8zXhynX2VC9ZS57E74l0zFoQa25fuSR9n4dY3gK
yxd+GY0vCbSvjxJuciKRrVv2ETr8i6YsmuuxiepTK/OcPfHyzi9LQTgeAmI2e5DdebfePO0bYcSb
5+XLfnHxavdUcdaMqoktR38xEKsQ0j64yYANT+xtwW3elDelL8/n8Vd97L0ADdCB2+YcOpJ3v8co
1cYu0pYoxcrleOkx3W1xk/jlm8hRkDcxx+OM2d2+vryVDekkdxa5h8QI53gMprTOsQD98yfy3TtG
paYRASBg9wXq+AYi6AJdkxGpMInKFnVR1viAUjO8I6lFnfz5od69YnjfM/9gvT/4KDB5eX1CUss+
31Td7AcZTMlYtOJ60mL54BX7x1ztdStCbcKtBQ905ItM4V8fp99aOWormvZZt1TR8RDJ1dg1rrVV
Oydb9XfXGzABMbvc6WJfRv4XJcLSpHguPu4Zw5RladHp2kqV15R2jCG34cZCErcdW9ZiFTsd9Z69
Y7Og3V3h6eFOR1tXJEsmdInRCLY4x6SLAuEPTaSHfV5POFN4WJXv2jpbneNtKfoq0RPTp5gusR5j
xmFlnoiMOcBl3zRkJa1bHZRJ49n5t2FVoZH0oSrCNGr78BwOcO4e+/kAlT8Yuyjuq8W+M+d5yGMs
Ow12LVmZq53yx6baZXkjbnxcQBrG3Xkok5/ZD2k2m7kZOzZ7yRj/pfG5H62sTh1r9fu4yuzm2+CP
9R26nfpGhbn/RMq4cQsjmJHcYPTWbTBY1tfZmQkW7/rWaRKi/oY2HqbO8xFl2MuFW1s2ag1PR1ct
b2EWR1VQesm68tTtp2KoMR0PjK07b7AQg9OydQjblDDmHMZDCHoz9GEkLgFrGhMvwkDdstTZVkwy
hvl5UGEtkqp3VIXp0NY08Sa8JouFg9HR0eD3RYOc087KFC6G9cldRuHsltqe+uOmGOcvjlc4DyBn
Enukg2mLGH116RtGUcdhTozA50z005koNnvbDW60FAeFaOccSU62TUKz8tMy1E0Yu17uvkRj5nuA
at4Kr9ctcoccwdW6UgttWVyJxfxCKLs77tm35NGOJ2W8qTtDdaRuWASsWZstQYn9IpJxsJbG8TTA
/ogxfTUyOsNtva+mauCihQZrezEbK3l7/QRwo6KedV8IRvl155HPTsp2x4An336ofFgL8K6Qnd2y
VdM5KPHm7PtJOXdKRfXMbs0sJP1BvkSJb2vbJ4BvLl5ap3PPbW8R17A1MHIx6lBc1+xZP4X5UNdJ
HQWtSuUQMrk0S6t/HLeFfLM5qCmCszFlXcI6uxA5MDvqtCsq70cFEQs6AQMQzqeJNneXl/n60o+V
d2svyg+IXLABJ1fpr0u6BMABCWHKTF6IxipoZ7pw3o5hNk5NksncvFa+gU2FD0kqsZsC0FYvRabj
Jgw1ZMNS9C9252Xf0RsP922IwjieltC5mZj6OYkdATVhw2ONF5N/Faj8fBB9drf0g/ES1nqqkkHN
U5vgxhw8L64e78mntq2jMarddW8rp2nOat+VMl5EOT4iUPRaEiyLsNjbc1GJeAxVedkiaiiTwF3D
h34Y1LMAZr7h6mSY/PDo6MTEE/m5i4o5SLCbMNp4IVv3gVCK+W5dF7M/6jBR5/8GkZKp01hOl8y4
u2fx1lflHTMUSrQJpcCKW4w1fkwReOhuJcDWS+c147moai/7xscEVNp58eMqX8oiEd4Q7OBa++ze
PSP4JPE6n0+8sgpjx5rkde30GPaRIRzwME7FIdVBRNyDqQ2KPnZQAJxFi50NJxlpAWrPixRd+bkb
Eh+oV+hIrtWNeTz5NjwOgRlmEDMfWO7YNWHkzi1cSrZalnMWdv76yWlKM1lKB2H+Yq7u6bBFFg+t
VYTL6WQvPcp2gBKZ4LecNzEnuJAiGfjTmeH54ibzpW7Tqq09kpaU6d5mRdbc+MUw+dzCziLkz5fW
scfk87qLfMR/AdNidmL4hQ27ySWExIhkC+d4FucbNsV3A2k5294Pem84bcmhHJJJKOy31ynaokSo
qjg/5DrxbLiLr/dd3wRqv2nZtUdqLvsWRL8N2+MK91iYeqKBZq+76VvNKHNKCogcR2GWu9TZviVu
oZkW7zycRywZanuwLk2IpX6yNCXGgsOE0V9DIuoRGbcUz5aoTXFKjHkuSSAqFuvI8xWlcsDf6W6s
yvqxsI0lP/JEqPO9VGUrjuplM4FM2AI7R8JbIrazfUFFKnPRf+cAmtlNwU4G+Xlk3RKNU6mYG6Se
Bm8Yv7uLM6pYu8ZaJUUd1N8cX/rG0TirwDwmAtouYo87WXFzRG8nOmq0FztzFnYxEmf5rQmFiV1J
aWJr1Qbu9o38eiIQt0baN6Fd1SfODM8qFsvQ6dhxcOHYlUEupuOMOmymdj4HRoyukV6OZAAojto3
7nFAafqTIOgNk+wAt65ju2zr51rMowtQIPJ7iEbjWYeXcwbF1RqZ5/QB2/Z169frLNoMRVZU21C+
x8zTcVCW2CeUhttyqzH7P6l15sUd4MHRPARmsuW0kHMxXavF8Mz9xtavjG3SACcapV5xCXB9IRQw
PwTYwsWZr12h8zKGZJvfT57RzIk3KnRHzObLU3P2+qcOGB68x5u9Mi5dkw0522ajT+uyZdOcretg
xXnvdyJd18A4nxssf4FfveLecaV/sa3DIo6olo5Oe8NmKSuskgul3MZP5DhY1Uk2lPram8vpvumy
ukucLhArBdXDFR0ko8/SDXpcFXfL4qmUl6aOdnmj5MPGHPYIu/k1ZCIkquNhZP1Iy4A97UPlVf62
E9WSWydFaxTfA1O5feoUnl2m0sr9uNeNdegcu/0keqzTXKcarKRd++aca1kC24hu6hKxGXmf2DI0
L7ca1fkPd9Vdn8yV9O/60XOei8hH6O5P9WLuahmSFdFysnNcWqzUsRmOlAjZ+dNVNY7DsxxY7Y4w
GIUo60zZChZE6Z2e82UOWZpMZjdtZq5f2Sc0z2qzbBqDYVzdu0oZy6Mcn4p6b5XN9kRKe3iv662l
l+uZEulMQoqzYW+FsaECf0i5bx48EFJjb4Y5lI9yrtXXDvO5Oh6Q7n8ROlBPwBk0dr1v9Uu82hON
nYtzaH176Exuink1iiNVF9jCRkTjqRghFTK40ZPzkmCEo4tk0xvSRjMS6m4c7eBrH3ryWxWKab7E
5qN9xACg8pNwsoIxbjJjvAz0JF482drfbMft2b66WfZCcWN9nmwXlJaI5SaP+Z720+y21ufKbIJb
Nawm/MPGKOYEClQ9pJpSZ6S8jXV0QgPl613VWfrE33icEC8cnp4KdRaOQwXC8TCXwQ3RelUd66Iv
EFHjTnhjdrWTp4sh2/s+q7znCjs92udSRZ8Nzy4cnDy85nnKIuOqHdf2olwsvRPKqtZda43NIdRE
zA9N0w2P6yBRwjZZ1m93C0Jg6zTQS/+1pK0+7pypvNeR454HeWUFxJpi+BerjEElJ1OtGAS0XfWZ
K1epU4VN0peiM0SNoKwz+kv2b5aRKpOZRhpQ/PsYqJvVqayEFxz1lsWoA5OV3GPLJW0BwDE15ZW5
+Gv3eRJUj2QaHXdLK21CNackyJtCD2OftFGwyrjhmb1sx9G8WWvDJ3/GXKhz9GHtGvcMT9izFiQp
x+FcRmtcRRigxtASvPzYjgh/JBRSjyKG4tLPu0qG+RdipaOnjqk7rOVAF1ss4R7fVoNPVpb0TeN7
Q07RRjddF58WmyU1FgIEW49utsV2weQj1l3edbGRcV95L9u8PfWkpQuCZJRz2TA/sI8mfxYvWrYz
iJxdZWlU6iZAYqsP24/SsWRCjEw/JyOGu8bpQkqdwKElLO7KoFYuhXA19Bdyvld1HIEOrLsG9IjQ
VNMfoOiQRMyaE9mGx9DDn/u9n22iPR7QU53bo5RrWjklE6atjqp9JuxuwsrT8V4OWew0pksbeifd
3OkniO5Bf9q4Tj7GkxFkQLp23iQVMq9vjtPxSlUyYEXpxllPVzbJ3s1xPs51lIyLJ6rU0pv+0jpy
fsiggOdJNatiSuxF9g8iEmOewBAPHttyIxx5btvNx++X+5cIwu692DXk+FWa0AWgqjbhQ93NGJ5i
BwlO3TRefk40w2DsTOlb5c6Z+oL4R5ZpJ9bIcvK09kszT40tV1yeTRwcUvNqa46U3aAYswNVCtKL
8PU58klgoNb4M4OavOyc5RITmXa5VlPgfzYCfKQSe222Me3dxX6Ag7c4d0EP6sfl1sbxYK/yDuQ/
dxNTOPVtaCysvWDPPjPWLAQUx38aZ1FkfCu0fmD2xMvVYB4PU+3Y9zWhQ/OlMU19mGBt1l4Uaz50
J1G1FpcNvYVPdkHrtjE7VnmPVZe8Hq0g92K9dV6ZRAYNbEIlQFW8efacJa0vMUSqbRg4cTisJa1+
WVe3uLTVTjyrNiJhd5qnJfYxa2+TJoym5UjyVIRHIiIvJwnzAsDHbp1oPaObIpEl6K3wpB56E9Jw
iy9zUpfBeFtb1fzSVlTQdKnW4dNiut5NM1dsFMqcneRZmU01tQbxF3l/fSeLc6M3Rg33YewVYbNN
hbO+0LyYuli6Mcaxy33AQWIq0sr3+mutySo6NmgbjqoKBsuuU2b2fa24IelIO1gloRzMm34eaDSd
xezKnZqVMR4uTTDfMN7qolRWs5zicIsGJy5bhwsnHTvv6UHNbqbn0TxvQMjwh+Aoe9ZZJahPp4Ua
ZUfHkvdfA8OU4qRCX3kfmpiTpNuWj1vaRG2m4A+sGNLScckjOTNcwXw8I6lXroF+brA4OZ2Uxz5X
bQTwxUh4Mewy+6HJqGphoxgRdvnFhLT+Oix6/8Y2Qkq8NeSNuVvDIbNj5dNxM6UpqwBIRRQRx5qr
PomKMOpje1vMx1CNWDLavZZPQ4lI9hghb7bv9BZlqd9O7eM8OaOZ/ptTqK4ni3DZV4e9c1fZNJuD
oc2PAmjej3qZmOOGhpUd0JD1VnoOqOU2E3gdoF3NDEex8vjlo84UO3/jHpUenPiPiPjvwDXMuczw
oDBEacX89Q0OW88kOUrTA8JryyqxmtJIA1h9CSbYvyxnDA6HYWSBgR5c3LenZ2+Tt2WeXPcuKTSx
oHM62qDrfIAWvoPwfh4FeQyiFubWP/kl/40yXZdNu8zuwLyhN7Ydy/kWb1b3y8Zch6Pw3yE2HbrK
WwZp3gRLYMl2ZWyi/dhjY70XkvTGbTJ+d8z+90f9H/lzd/0PWHD6+3/y98euX0dyd+Wbv/79qn9u
b+X4/CwvHvr/PHz0X//09Qf/fiEeyb7rXuTbf/XqQ3z/78dPH+TDq7/syN2V6838PK6fntFPyZ8H
4Dc9/Mv/3x/+5fnnt9yt/fPffntEKSoP35aLrv3t9x+dPP3tt5+2Pv/+37//9x9ePjR87uJhRXz5
/O4Tzw+T/NtvrvdXHF4ATw9CfNDhg4R7ef79JweyPPzeg+oSEzr7t7+0Hc31334zLPuvTLsQjMFM
gZQLlf+3v0zd/M+fMbxHf2H65iEhg9Czf/5ur+7Sf921v7Rzc92JVk5/++316OFwYNQOOAvhuWAy
bn7rlotXtbKdCiFQ50QEksN8PJ/9omIM5jwSs/xRhvXrx/5wONhJjDlgTuFUB7b8GlF2Qam9bAaL
kFNmJ9UBIc088ZF36c9R/H8B178f5qATgOEewZt9c5iiNrbBqGVErcWINVBDflpljJpN45BVNOfL
MUO+dqLRMvxLLayXTrt2+gFI//7SMiZli8zLzSQf563X5zrqwZx1v0QgBWP3o6xNrP+qo40QlZeu
67ynaabVM7p6Om18wh02q1D7kpTrcUfSdX/tB5X93ROTFStVOdPOdsv+VomuOG1y7X4bVON9kgr2
BtSS6lxMZNAy9K6tM8uAK5cEUwUNL8oI4qN5PcmVwtF6NHBoGgo077vSbGgOZG0+hWNWuakvAn6J
xZ/wo7Dn7wVzmO/buF67UZ9d+n1tJWQ1dPsobJa7wKAHwEWoTBsVNltiBcv4e9zML9WT/7FKvKos
f1p1/i/Wk4DH8X+uJ5cifx7Fw6t6cvjEP+qJ5f4VxjWDJseMKO2Qw/9ZTygZDBGx1YPSwzANKcS/
6onl/BU2GLNfXnJed4b2/yon7l9RJpIYcfAZZxh4CGn9lWryhiKFgSB+e0jC8HyCIMiU8c1kMajZ
JpdzRlsAcqyPVhMfT2YjnRmdbLW5hpc9rmWoHpWoiotZBhI8VtbjdFLmcFNw5fdbPwE/H++CuRVT
ykAmX64iAHnyXjycNEWcz4MZnvbSassopqzawDLarkwntaYem9Sh4TXfs70ey+NghY2V9GbZ+Rdu
Oy1msuaEUcYjbFeP3SXe7nHnU3gTpSFqweewujbG6sTV8VR3FcTVqXIuXK8wvm+GYDIxzItZg9YF
6wW69fx7VQqnTJzGXlF/Iw7i+xoXHwSXvPg6rsI86DGOl8xQ3GrhXSmzA3XHWcpoTFdfyyEuymCR
sRTF4Owd5Xf+DrYj7vjGUPnrMVvV+ltELbh0C7fDiT6v86txk9FDga76W5fL8Kkn3mBMptWDl1SM
TMMOqj/L/5bZHJK4kUF6wGOLbi4w1Yia00Vh7camy86CdD4YwJ24qBi6W2djzJtu/bbYuyrYwFmD
PiASEgeqrMAJcA6/dN3kWLdeV8zbhYdm+zzys1BzD40ayBZgZcNbMRumq2nKzPrELgF3QHDs6gw1
l5YxxsT6W0tuwLwfImjCU6x0m0FoKpW7XyLykY6nrBidg0lUydxPTMMPwI3OirchDB6JZM4KgL0R
yDcD9LkkCQTVRVNCNZzEvHrMsQLvkcFJN6blIrD+83tjhqfSVzbWltiwmnEY5uNZ6XkQppjSrN4+
dLJB01WSiRybq6/QtM4Nlk3a4vc68iZf08oP83QsO8N4KhRNNh7AQpxZ2VR8MqSYXpgLf5Yi7w8q
O8u0E8C2vo/rMhS380KyBVeoGvY1zu1OYmzjaMQ+KPlXuwNYRblKe8u4yvMAlRSTUsVWgylmUW99
rGo/MuLMXiY7lrrR33SLz2yih7l9tKFbjUnoSMZ9yDy2m6H2PX43yxLN3nagQGF4pTAMPGROPRd2
kz1mS9NeoRq0fghzK2sKepWDD8xuGMaT5tWJgzoI1FGvrQAiNdzztAQn+pqZrNuxWCNmvaDd2wNz
0P5KOd4BOB9GvcWV6kKZmmDBESvPAI2gsEXZndpydKZYmHYnktybnIVd87KasS02a/tWV3n2iPWv
C1rUdHZ75oVzjsx7bvrpNhowcd05UNtelLSr68Fwgvy0GCvziTmQve1zBBpIkwkj/FZ6uX8jGUN/
gw9Wo0gmlkqcsHOW3Umx1M3VUHdMXAHbMQeSqFbZZYEIPdvTauaxNw6hyQ+XzU6mIVxhRTgdkAZ5
1fXnpchBth2a9PnzwTfqHud17kxUl4IVfDRHP63mTZUpZAbvPljWjawBKETfCgeRWEycwnARhWXz
2QSqzXdZUK5fNhLdiyvVTCOULt+fq0+jdscMLpXhwyTFjePYtYthOfKxdJG7fGTmwgRgGddkHjo3
T6FhQXcBXPG3OGjwbIujrOFWVjN8Z3bfs9OnQ6TdJm072W9kKeXFHOdddTjDSBhdargdPCoQPXEx
GeCdcQfHvmKEGgJrh6ODfBTUXN0bZtDdN+5gz0DexmFrP9j5kgJPO+z/ZqQO/JlLHfsBQ8Aa58gf
E77KZz26B9TnkUdmTrWCCTOXdZ1PWbRu1s7XtpvFy1b41q7Xm+pSJkItGAyvG7t9Z5MLvNT5kFLs
h+WyY07RF1dZYRYnYzUjq9jsIP8EOwCun842ss7sgZI8uCw+kMeNBrPKYWousg348owZyyF7cC3z
eeeyBM2Mvr2y2YdZI6Odj33vd8GG3CVvJ9ctuGcUfJoyA8zP6/3CT2vJcsfzrMW9EKYAuZtakhMR
1Yk7pCogEFvmdKcZ8UvTrspDkJvc7YHYKaamyUAO97l4HZA5xdJoyC7TVm0MYKKdmGLMrZsvoCJZ
m8Kv9yy8VzxrTUxt9l+gQERGMs4HZ2ol8GRJ6rbx7gtZVHkiXVXNaa4DebrR37Yxkk/3SUfCHGKW
+vI+9DLfbE/cZfKW5UvG9N8eY78YradFNu3lvG0g/YzpghMPnwRC0oVdvZTari897XufbUNs9/Vs
j4+FQSVM1q7zn6xpZpS+Ytb2RXcH1NWZxu7FzT3sBragO6utbfsuLHu+iHA8YsaesbWI+6GEPTQM
tWDINXTWp1Vu1le0I8zsm6Crohjr8eBbNjhMvsl73j5VkHpfKkOqU7p8IZh4uPJoqcttTgoVRFe4
AYk1LtHOebEabei+JhJDFTMJsE68OeCZwRPSpzDy0gi06YtygMSVf4dbi1kl1ZiRNFlnriT6ESBo
ThlPL9AmvMq8AFQuHidtMMmF7+hAaa3rNbzJnc2qmWP6jnM5SVg4Car0BT6YLtsmIqMFGMl5qCJT
Fnxwk9Z8dkBU9fW2Qd4A0PGZpJznjBGrcz83VMm6QlR1e4cThKzSJYRXmwZVoLPjuaKwLHEEVmSd
rIZXmzfjOoQWY3BQ4xT9FaY5le/0F2E3hPVZi0PaGAdbaT0GYb4sT9YKzgjDJauNlNILoYNhxMwk
bMG58vDJdUvqtXB+5Bh5LYljIrbDkcR3M5mC1MHdYRhrZifTvM7FV3+ThrubjKkt7+Sq2i6tM3jk
x5lYSBuMfcq7Bclm5cJE0j5QK7ZJZd9n153gpixt5B4DOYdBF8OXgCrM8KKOhnY/ep4ynwcA+DE2
UCubR9jpGsuWKjANEE4vxKP0PBIyW19kpM3qcqJAjHvpkOd7Iaq8Gy8yEzfEkwIOwObtGloLvaSb
2Zr1vlj6OTjLK2wcoODnXX5uK7fOf3SjMUZpIbXJbSq9hqm4i6PazobhvRzrbHYdGBA6d9ynWTOa
Os0rtVbXCMTNLRnppo2jdhqkeZr1qxoSc+XZPa4Hg1i7wYTnA4C6dU6C8FlYXyaTuMmj/DC2i3mQ
Pf0ZTkMbxq0HMWSIS3sYgvtosaxvYJXaPmrCOXvBxoG5aVuV/kqVqGCpNKgLmJduPMzpQeYgESCr
QB639VitJ1zzCtKvqcSU+GM5yCtCXMz6rCjt+dmgi74IdRZ8x7jBJE4xxBppb5EKZx85EF/W3dKK
1k62wMq2BNYR45ptC0TIRVPdZR9OULBW5ip9gtwrz88NTqxOAsOx1jik09Yx0qDhBzVBzHtPTSGP
usUIPsmdRYVXMpgP1JywdrqdS9MxHM0s8uCq2f9j7zyW5FayNP0us0cZHBpbiNCRMlKQG1iSSULD
HVo8fX9R1dbd1WazmP3s72VmIhDu5/zSaHFIIMdFrq6XDPB+3jB+l/jEY8oOWgifhqDViAYKYjvz
dRrwQY+1BZaMFkoEiY9QB8Nfl7xZfg5iyle1vUmaa7LduLqDDVExW6gDErE4sXLz4kV1K7ocwwFG
rCZnrPHeWet5UAkai56JeogkDHsK5wFfHvQtfH7Q4fvwTiJLecSdq2cfmlAuNKuTlno4mF1Rh409
olaZ2lLPnsyxS8djY8t8YbpdR3m25griZs2SFTvujGLk4M9SuWHJ9W0F0wgDQGd952SBrLzWOJc+
zg8eXqdlQN7uRMKBFLMWaTqfQuBmTmnHlty8LCTgvqkifWyzhOsAzXiA9LYZw3TuVzdCpDKvUCrk
80zaVjFE95n8k6oclrpNmrb4pSoCrLuoRX4q4hWyeYs2h0DHDfmnO3ljSOSCQ8O9nIYRlfsGYSQm
IILBt5GA2Cn27aBZTC2J19UcjLBue/hJh0s02ZV0MusvGT4Z+9nuLLMaQsMFkMaByuxv3eSCXIUB
Aayf8vl/7sz/Hz74P8Z9e/+/wwe3rwKRSD98/RuG+c//6V8Igmv/A5wPjlfQbQIeaYAt/AuRdNx/
gBHjqKVCwsTecI8C+E9E0hL/gN3BqIxpCPSf9f6/EATTAXi4q2qxg5M2dUc4/x8QhH862v8bunPu
pQAEeuMcwjxMyvL/DqcwyaVeU1Kz901tzdQPlOtwtEhCuLSNMn8NrbTzUCcGJC5QOQZlOXACtbMb
W6RaRIxqxtud2oxTty9if0Hg0ut16lwU7HWJ6S5fPtfRKD74b+ZHNADbYXNa/UdBTvIv9FTM4iYd
df4KRYt8p2P3SKv4f3we/wnB/k/I1RD/TMb6tz+S2xkMwQGcIFoXS/G/Q4Mcezo39SL2Bvbfg8h7
9cbDdcfz4iaJ2CV4tuMEfmKNHIRZ065SyXl1miamnqX6DbfURBKnz/PobfPeW3z33c+29JXUin7E
Z4PaKMjsjCAgI0+fM+kbh9kwp2ev9OsmGG27E1x+4Am7ZlumJ+Etzq8kmQs6NHI1hcTLXZS3waQn
d7+J0QcJQs9fBLAOh6VOzR2dUd4XJHG7BdrAxbWbWubtjvyrIRqXei5OfoJux4ZvCx06bf4slpf/
HXATD8chrUW3X+eUcbA3xvrZou486Fy/uqg5Sa/AiigXBoixoC4N9WgWi4NxeFTtb3/e1GspyRWM
sF9nv2XZ+J9tkTaxW61DhIzD55pHa6CQ41ljGi9JOQlYXdt90+ap/7Sq2Sh2JbtbH1pa0ddBmrCr
b7iv4ZaLun6H9+jCbkU8wFQ6l7G71h4D1tIc3T6BfnR0/5COIotMlu6Qu0Q7lLIsnlaPLqRkTPNd
zS3914OIgxjNkgcvKQAzLCDVCzOpcTUGE+qKwOErpkh1q9xc2yEt6w4lPcNPsyS1oewRkbdyMlki
5+XHYOeVHqzLVH9TWVt9bkkqzisl5tdpSqfdWpjtuzUSEWHaU/qGy06LVE7YXbBCqLFnFPqOHBuv
DEpEJd++M9uPidUNES/MFCr0Q3mwZTBPlTZaknm6O7FkGw9qJGdtrZIl8kYE+rnK+6/B8yM1dg+A
CTGAB2L9epaHxlz6I3d4+zwow3xsRLuQU4JOu1LpNyeRdqoY8MN2E+kua/Th3Gj4pjNlakfuLvFO
6hNIvDSHvczFFAKU1z9LC0UMWdbr3xptRBVa5Zq/Au41G9P3Ooa42IZIkZVzoVnHGxEY6usPt8QO
p29AbojMmQaDuz8uRg5X7+om5STY1uNmGb8Hc0ouXapkxDfhV8sXFyXtCohnciVbU7YEQlufbEfz
/pjecM2KLhyEL2N7WnZEuGr0hqXtYzqVsdp4ZLRfFU+zJ8rIWRr73C4iRsLV7bMsOQ2peFG9hZgY
VZQjrSN8dKykGi+F39e7Bgx+SzXk3JjjxdpOH7NBS7hv/IYSNsAC0j+aeG2V9rC5XlzfIbZ1yp5x
GrzLYb1191KL3LxpafZa5vULeMGhANf0zTpiZ96jQrnenTFJsvTAjPdVC4AkKBvI5rS7NU33xej/
3rnc7C5f9uAuvS5Tsa+St9W3I7ucfmWmdctgItZsHa6O5shHRucE6etgPsECf69ZmqcAU8uDGrQL
jM5p0lQgenGwZiqruj+1aYEPWNpJmcK5q1ajduu70Kn6m+43MSdSaCZAwhszTGAhyh/yKiHjoLtZ
a3W5l0Sb+hLfkcJ0sw/3vKwuFwEPNWMnzAYzJoTsd+U4RagpZ7iOZpYdK1mXB9SjN6tM7FO32OpA
tEf728y0JkK8Xe4WYUdluT6KQX5qReb90XxTOzidfSrm+Ya6xYqhm+WrsKfYaKr0w1iY4JhtQgDw
oK0ypFBbYBUfpJ0Ne0fgFHC8jYHOCSqGwk39tKeGoDcWD9aPP4ATL0VtqnDwOd4H54HcfaoscpS4
dv1GlM0t8x4yXJSFSdlWXTbfScm/v7T4JpWRXJmgA2sQWliM84tb2wFQ8x4MOxSt5YWeDas1GdGY
6T83qT8ui351FYCDN13modKukzNP8ZqrZz7caOm8QzaZaqcvbharrH8ZtiUqdDfDoQHPdG9P0EA0
5mQ7kjJzbTs7tqlkRQ6LEdFHKDW224PBSTUX8plqqxEWy00DI+Fkc/JPMLlPQ6mr5fNZ5Z35UQxe
nPvN85jV6AzFsxh9vAReceqcAcBV8y+F1lNimKDib0nXKtMFf22RPxam9siX+lXrQR5d/rXUcfow
94+irGZWA7cNcIMSR2HUOL/tx8nr2RKUepyn6QLs+0PNzUPi2cQDp180x2IpQSxOaqULMZGfN/aa
oPX7PUFqV8G6wOvqvKTjeK4S9dBsXjgW2rttNhdmbzKoLRDNenouuSwcIZm63TXus0EHVDOP0BRg
DxvVU8qIxN1EkAxxsyyHARxlIAOi0twuzJfRj8EaF4TDfnIgp/Oy1PZ1QXS2t9Qfvl9ZtKS5GW7m
4p6TYSQ7Ii3KOOOAB2rPxKVt6Wko9R5xnDT05glwb7ltnqOdGsd6qWwUwj7ma2Le+CFbYVKfW9MD
XpYzL41W+7zWOrffv/S43oEtceJjd5JwYaA4gTCt++kuhGftjwfzS80OEQwWUnnb15zQ91c3bPOk
POeednVT/EAGB4zsqZDYTWWbvmo5R0sfAul9Te74gozwXQzO42bW5vviVot3WRPvzZN9WHrVbprd
ALf9ybN4QJUd936xgw2FMy2Wq2dehvbdU/fFyuLT6bX8qdbvX2UjGOX6YKVVNDfi3dXcN2ttw20q
kVhZxQ98DDOH3p3GrlURuEtTPw6VzILZ7H+6Tve0LfAZqGnDtXNO6cZFdC9oEsM7GKDP+1d8jR1q
tcHwdkOvvhHRN0ikkXTnc9OiMAU2dZX1PTXuG4uahQJZTVGvql9uXYEqa0OU1wiQ+2E5bho6uLFo
GavS6nVMjaPSHFS4+VNfqleavN8q3CeJZoWrmxX4pZ8W167QPL5SZ3KoliJa6DNLcWRUWXNb25F2
ZemzRiJsw1d5Ku2s5fpqTwXoSSAT+43f+AdAz13CeTQ6fVfO0FvbpH8u2RKVuTyt5fC3SNTVH9pT
Z9V7v/N/LEX+giKeP8uLBdzIPkmHF1NWKsxmvICZyn9mXgVWaUFaO5p7St31LGAE+nrmiBp44Vcq
mzFaoHvLEkJWNwHvlgEiEaBU55Evaztc3ObSL0kXuUCrIXEKFjzZMV+yNm6L9lJ44wxuD0TZ+hX6
tXlDk0+rm9X86nSyFqjiAUhR3RhpRYtIel3MeFheqSo0UB0mih9IdN6ozlTLhvnoGO+p7VJhNeYv
xTRMUe7N6qAn0As91RykY3kBlpnDpBs0yedEyFg17N+46Qz/FsFC2JzfFrttIqfqdjBq8WyPsejp
mPFkUocFYC+gFYpEvRfGIa8FWmxm7Lhes8+BsvGsqk5a1TxbGZPYzEESwHj+RLVaAPtlkbPet1/l
Y8VnqogmUm532EN5yHmKz0fZgVNxQAphxBAhekgyJpGj1XOybVdyOedIuq0f+tS2Ay0nfxZlR1q9
Pst87gLVudoeYG/XrAYPeOEoLCKbIylbm8+6RwYxm8zdvFtnYa/9O+UF6SFNvSMlYHo4dR1Bp55F
cwpOmS37K3zsLmnTvZfa+KRc4x0b5CFNmjBJO04OowyH+0vplPW5zQBRC999XCovlHiWQC9hOQ1b
v+I08XZmrX7indcDHVVKqHegp7KiyKqowGrhTsEupAf+knTP25C/F0N2IFbjimontJ02zIeas9b9
IICNgqZ6Mveg8mUEt3Pol/LN3XTYVYXemlh1Rqrh3amgBSg/bJ3tULnTBxL3EHnpkzH6h7xd3ogj
5x4n5Xawv1fnnKZ9sZtIyMIAuJ23aTnnJgBl701RmkHj6enZSIYfJtFqgb/V581057An/BtwezqY
oJNfakxit+N3mFrDCcdu/dm0KNjnYvvid/3y5vTT6vWHNs/wShLSGhjgJ3ei7pdXV8/mml263l4i
jSMzKhBKAi/b6RCKzuTZuIiotY04Fy89Dpa45NALmB32fb1cml5vQqtNb42zZntlgz+VM4wk2n7y
p9YrVkYgMl/EGDYFM/QYOkSPBqkV3ZOU0+7UuRgOnXzboXXMrNgpOXZgtzjoi5uJa5wq7SLabPMv
sXsEEUxIdLPYMdabpjtr3LrDHovUe2d2L1XZMs5z5I7g2mNPwDck+G4ul2k/FjK7IW3XG7rDbKLS
HYfuzdnne00h3cieWHsw3nV/FBntJZU3zDs5GT6I2uQ8t0zbcbe4uFGSu6ReX5PmqGfEXBt5nu6H
fjP/qME2PjyZrRC8s7sdGpke3KwLOEPQBxTLIgKx6Mlj0Vtly/CC3jxYel07ZZaf/LYrx/zUKdyg
JHihDDFQKsmfWKTwnjZo0/drn00pPMwKBlij3ro5E9lw81SxUPqLMP+ULBicGblAAFCU3V+kx/c1
IpvN+1oujtLS2nhWimRP3EEa6vKp+pZzIs+TzLWDRlJjTCXAfJyHbTy0QO8P7uigEV4aAL4lWaoX
wBNzl7gL06JsG+czJ1AjxFaipUFNVBhIiO7tGr93ofC89tvmrL9QbtbYMING8uZ07fTb2JL15A2l
+oRjdKK52mD/SI1aTsLQUTFnritDdxbNwSBS4rUYpLfLfc08QE5n3wb8xhrmLoabwNTm2jvkeo3k
IfVbgjxqufwdKNt+rJPKQI2dnJZlnWOJVni/onvsOO465xukfXlinBiRlEuCqwjBgZFiXbFPS5lz
WjnMxANkRdgKZzgM2Ezf51YTX9Lk4S95/WfDKPC6kWYXG33ZDQGBIQ+DaR6rrHzHNaUCylD1PRlP
SgtbGplidO3yqvmYKqH0PRYrOe2Lvr9jCpp/mG2t4qWVjvY6pIXrh0lbzqFgp1yDtPFtEP+RyPrE
Nbu3HAHDn3mbpp+Fs5jHzq6nHcE+TMpWq123sdaukOZchck8nDJfyF3qb3ngs9vvlynLvoibh6lL
nJV5DT+3e5g8t3wi7rg4Cmn3Z8qiF3IhMvuI3n4IJqGWw+wRz8b3Rn4gI56/nH746Bfeezmfadlq
901n2itmWCf/pZsF56rq/Qzv8jbmSFD0xA/XsqOkYJkqABJrLH7jCi3OlrRmrDbmXYHvCisqDNcN
MBMmT44+bhALozpN/dReWwt6GgXeI7/2ciuQ6+w7AYWGIRoJimM/tCYrHNE8wVwbywMeCGTypTa7
hz6dhjOBpvTC9v32S7O0KhKWyD7lJBYyoorquZ3S5EeBF/14R5ABohoDGlbU13acVtbkws3efI6P
Q7fmfhEMaERQ9DjZGlhr77JyufbDguYFUjKx6h1dVk2U2WTdSFQiAdYt40+d28UPNgfvG5kBgRj0
kF2kstqgTbP1A6IlxQ/qLpEsbfcRBsqLMX3ksTKHPoZuXcPN6CosKItomWvS8pQ0df6ou9gZ2TP7
XdctxYeFFfKpNPT6ESU/Qg6r0B8t6c7PZT9Pl8yFIUXwzvGbjfYzOp51b5RiPVuTP6J1Wref3A8W
k7HXoCyQ1hjPWTk03KFVflUTGfmoR2TzPfaKEZKZ9aLg0p5sX1lh05vGWysY5TJjUGexdutNd3tu
GRa8vg/9hq6KadNUiHbR2G150odS76czS0p+9F3lPLJnqMhAQxmRb5iFJN0ZN0Wp6QEqt4DgsnvY
e784jKs3RqTTjDIcdKG+NDiyiKtUj3uI6Ch1+acHSY5gNVHUgvis/li9ZDvXQpqxsLXk7BrDo5rr
V4diqr2fTAszDkMFRQ0i6OB5Xje3n0LDzgBCKVdgIZYpPyLdhs9s28bAn/z83MlmeFOLbp1EMnpx
MTXZ6zZ6RdwbSCNQDamAcgcMEbz24pZout8GvvRrhrXVdp80XWufu0ZWF7NLy89yUJQFNIV0ryPf
y53M2pRpfhi1B5mvWXYw2jt1hGSMb7cr65DIoPSM1aHXd/PSUUa8ygrsdCBsIA/ssmh7NDHNcKs7
XFQ51kwrWH2/emxt4kuCJL+vgCZfSMNtwK2JvFtY3C0WUa/znFutNuhtl5qIrLCmM7YkG4XFatmB
4FekykCQVuP7LMxeJ9uo60vmH2dBNeMmsjopo1W/xabE0URMdEc25SNBJ3ddB1lKk1E+NKU9vNSr
Kz68YRifmrLjiEpYYq8dyfq70Sl+5LiUsnNpbclrSRXcHmV2/2kQy/Bby3VnL7t8PQqtHX4tJQKj
2VDGrxE++FV5uXZyyJrTQw6+exyA5jcM98Cyihz8fHl3/TrHNZlyIgN1dLzhs/CuozWyU+Z4M+HM
ED/99NBJfPVFVv1KBChmXCRVd5j8VK7UQQyI7ZLZzw9ZWfm3qta23bC4ff7U6IsPouSmjhF1bstx
N60jm1s1N8nR8muOKD3tFUN9jiqEHdh89Yxl3s/aaj/Bm3o3yAeGgNYcx0sz5sZudhkcg6z0K2Qz
AnlhN6X+u9Ni3hgqk5BecHEn8Md24cBQajptNp4rdqashVwcZWLEEzjNed687rCM1QIB38x7ozet
n8lQGj8sbRr3PO3mBE1qGyGNSmSwcNLW36kY++PSiORxVoX1rjGgPNrEYYgg598Pa5nTCCsLDnmh
lPnWt8DGO7/d8hvaXWePB7WVYY3AD26aCMCqEGGLBGEvGmEdiXvhuF+V3b0SSzDFMEdwzU22rkgN
lUbtg7P8Tk0EZATCyFf899KLiDU1HkaFkSpdcWc3M5LjMK1LGaoKWR4uZq25q6bK7NZqvnaEjh7f
8FJpxxUOEM8OKOqnV4zfOLh8RGXSBzReSTyfI+dCjVkoiinypuYpSVN10DC9x77cWCfIhSIQ4YAK
ekGtJLUS5D3RH0pHuWdr0dF+4cruLjgTyVAfe51PVKB74Z2Qod4uFlELAD+cYN/pqECipTBp/Fq6
W69a9SZTHcQoQ4Nw2gZQOGjuXIsF7sHYw3IigmG0tkf6W12wtYzgQQJrMM3SOBT4FvNV09kMtluZ
RROY8BtLXXKenEmeWTC7ndEM6hWdozgtVWug7SYf5xnUTJ5MZWIfK63l3Pk9C81g3fc5SiRC0de8
FSaQZKZaLNwySZn5tXy8EdjqfHRSw2HN3/Ruz3ZzGGYi1aq7bYkklOwr2aiEu8rZduurndXuFs5N
8VmhqYwzv+2ijPpeJGoW/YAMGF6LlqaHXe7yEW0AQPfyThqK88iKIRrko7ZhRsm2kgCzqWTZ1TOn
zqOVd/LRw2PpBmbZkPrmabL7QXxJ8Ru4CmO502TZmRSQ4d0oNO95rLB1V71qfm8Y/f/WRInsGEXG
t7lWfCfI//wx9WM+wf7J6rXPHHlYzNo9tqkAgBVFqV0bI60e+2ocHxJLasfeLsawyq3sUdqteWnH
Pgs6fTIIbtBRKc4ub9bgG1/k0xjNvhpWhjx0zANarWl6AxZDLY98s4/TpiS6ZpVWzH5Y71JtzI45
p9K5ZOZ54/347huHwQB0aZ8U/vCiDf5wQ+sC+LJYmnquOWqySGwmr0JVZ82z58M26ACWkWgYmCdJ
ngHYf/MNedDu52bFZ2tXYo01ilcl4sPR1wMLJdKlwuoXJDjduhH0S9hzdcP3r8dW4xsn2MCefHvP
rGK3b+Rbhu5vx2HX7YnlaqPcohMlsoc0/WXPRH/FCMnaSExtPDqgRrIdut98riYrmRr+uLNRRcOg
6U+Ov2wPg+4aO5EZxj3kYbw2s87yZLn9AExS2cxqyLqYZrqnJCm1J1IJbogvbl2RLC+1q+rYptmb
6D+FD5e9ShHcI+3trdLRObJUzPOIh7XumK1ny+sCg1CeI3KT8qBRWhTRtqZeOi6/UHZuF1VeStRg
TlYZh8x8sZx1u+pFYp4z9ppL3ljbW2qYKhhcR/0k19D4pBeD5Aeov18Vqolbk/TftZ8Czsos2Skg
lYthQZ0FemvirOeT2MJxqqezsJL6cSoW82sd0wP+/eVkdPyuVSkR76VT3x4Bopcnp6FLKax6EMAQ
HA9HX4YC5JKwYW2INJ8KGyVeYdXqXOuumuEEmiHmGlO/tcaZcD1LwA5W1D2rFdOVsZ1X4clIN9MG
+M/8Lqu18oKpNjJIkdLs6rBb1vxAZsWwc7a8KFFuV/Kd+Ebxx3EBEvEYD7slId6N9Xa+dts2xcWa
EBFS982JEOkzCUgdr4nzYVqdeyDK2tytpUieCIxQTL6In/atqWlD6Np6/YBPFrxGag9V3jq/U0f/
Kr0se/cluBfqXhgLfdiTENRFrFxQ66XPrNRnH7Ik6iXw0tUKpbZAOTl82EDeiGkL/JmBp0w9ylvv
PcWbHWHWRWE9kOsyjUdTl11Yzs11Ji0K2F97mfCFn6cSPI71d0ZFeN/fR/GoerV+oPwXOyrR0Qd4
/NkuXGlUtg2Peuz2bjc7r4uRHpWJphUifmMTRdaUFZHh1m9p0r211eYdC2vVjwwZp9VcfmrTcP/d
q0F7TgvvsSrUw1w0MZjtxZT6z6Rpzl6rB0gjjyRivRRL84ys8LoVOI7t2qwOnp88p2SLvQtzq+j+
mZIw9bQFebBzLJg8nUCfF/2DsZMQAWKwqmZ4mZ0Wfbet6btOW24sG6z1ldw7MxN15Tr1b2rf2hO1
79S2YImY5qBgFPyVL7OHwSD13ZAGdrnvLcLwUZFOjdqBha0nwso7CuJ69TFz9O23zFbhlnvmh5+X
Q5jihg2h3u5Qk5pfBr7SeL6J03BhQF3AbBwPpM6sxa1fPX8Gik+Ky+LMDeDGXB8HacP+el79E26b
nbrqKTUybbif0YF4X6wHnd1yP1SrOvjsbWPQmMbfQi38EbqkCklu2rifTY1Tss+qZ3QZ1gMrKWBv
R4T2XuBmf5g4C/eLW5+4sKaPYkRM3sPAR1s5AOWzmR+NJUve9dYROxRaEIaDZbE04JCnU8ugwZ2U
EG/eiZ6IwFqbevWcyknOBwKh04AojpKHhD/YomtxX3g4/hcaIMfIudOyoUhngkiUPnRv1ARsITF1
5Xk1+/XCtmjFCh0sXVctkjQtm8dPH9rwu5QZ+NjapsNPfbXlS5WYC1SRQEG11esZKLjRI9uW9pEu
GWJwAL3paNU00YaD3V+4que3Suu7S48R8MvRxv4e2eyyr9ti6L9bNSynpXCyD9yL/XlZXQnPu+b2
0Ydj3je6hboVLTnb5pQrkxFMT3MOipENZZq9e4xKXlVjqDN1ALCss3gFe5vexmYiMMgvaseMe8tv
LusiNBmnw2IkpzY1tRa7gtURNbfht2Gw2uxXIs6Lk7e51tX15hKuv9SOJNuMsEqLeIEybIETmo1q
rjw5o8jRHNDHtD4l2FoqCnvE8EieRcFWRcJbXJaW925n7toQ3NuTNqA1mXyvaFbZTZKDeKIt7Vlg
abADMuRZEcg1ujIwWkeAay0j3EEaPAqpM6Bl+tr5O1T8Tgx6i9hwJs/Kqnyji5zBc0+6cm8VCjsP
S3haPHTspWdCnPJdogl4KLbbfB0sLlhd39PN7P41ujJ/2ip7htrtlPlokthjhZOpYS13nersNiKH
Lxrax0JxAkK6TbtcQ3HrlLkRcmPz98Enwvrz5+WzNT1PSQOBnKUkG3g4BW4IB+WbQ5TVYUVMEaAt
JQ3RsZMHcoDVIcmeSSH7aTb5h01GRSQ9hMW+rU+vtdjkQWd2/SRww3iqjHIgvqmcfvYZDcBDWWgX
1fRTFZa6dEKl/OppI9jlde1HRQzd9ssgRWWOgfsU4FNp6zQZiJUIAS0vYLuIfpMvglHzpWlK56m1
Sjdy87p1USW6/u85t6tjscoJ2tsSkAycYVqra38Fn2Go20X2XrOF7jgOzGPaWXpYpiQwBZW5ZbCi
wrn6vcxQHvjTSY01q4vqxC+lYUiCyLUvOpzBSU5T87DWrXeEKkx3qdv8yhL1WiW6rBGUM9KXBT+j
vb9Lo6B1rBxNws17ZJEW9vu4E/5fChi2W2FkNLF7+R9TteRduVUVs4GvV6/Oi0dQY+8GY45S0RvH
5xVW55rTKh1myUbE3wgzFmR66b+aBN5iEHAL/4sFn/WJygS2vaF2nhejAXPa8PWEhlGwWLre2hwy
QuRjAoDsP7z+CD3UYL33aZMeWPIzoCbN37GPHvwi3w6jXQtaI6Tj7lBqZjvTbyDXKiUo7c6gg+yh
y+7Ghjp7oO82iQDKnWd9unOYLHbb3q1zl/Qos5hJ/MOTE4rRAPyrRGofAbHEU9148mkssvFhXitJ
WExmzuFEvC5ZJ544suPDMMyYCvKq7f/WlBN/jJpNmTxPsIDqmDUvllX9toF8fYDGAZ1hQ7mkrJRB
s6k2ljOqIHI1VQjZ6V5IykCDPGvTjmg6RZKDPf5OWlKOOqKdMG+UzWXaZHKs/ApG0ug4ZX13eBnt
rXkw1yKPWhpvQ0yqpPeVPdeniY7PIspqwjRCrBPGmmczs9Yo9yvzRapyvWqqcckb8tp3d46Rr+Le
UcOTk8xLMCJS0JXSQ4WkKZaja2HRciYfSM3nkTGeJOdmA2UZcSyOREi4+bmypursTMSpjGZeoGC4
r8zpwL9qWsupa/vmA2wRZUxawMTJ8tz4WfcoXJXv2WzLt20zh8fVJqRtWfX6h2DL26ek63xiGvM+
nFxzvq26u88TNHsgTFtCEvdE1GSieuuUfJv7OlrYIx49wsxPej25D6O+aTzjlshba1h2Iylu57WX
2h5KHoV4NcknMH/+VmEuYoyAjfQjuHLy7hb6QsiGToUHU5i2J4qz/yoaLFTw937yjcHJPQizxZli
OiP5P25ZvOpTCmWJ/nC+wmLMBE+ImrAQr5svRmoQzC05MLog93PzW0dwFwHxX/2pxkrdUcKE8gGs
Rhl33lwrV/s0TgyXQz/Dtsy2GgMHmusmBGIBS2tigj2SX6RX3g9UUkO+ietonkbWdy8SZJsUga2K
Nka/HiB//DMQARFm23qb9BVFi5hO/BzzXIKvxUmGGv5ev9H+7NGs7BNkngCf2Kleyn4IfZbmWEAX
X5eGhOuIqCT728ZsR/AO89wDmFpBw/u0xI5n4j77D/bOZElyI+vO76I92jDDsY1AzJkZOQ+1gWVN
cMyOwTE9vT6w/7afVZJIcaeFzJrWTbIrM4AA3K/fe853mvbUFMHqZKLoYULuuhDI88RlWm+sOei8
JkDJ/loj+puDHRksJl/XJAzOhQwJdHw1l/+JD9GX5pSyHKVHHctkOxptVZ/SzGaB6RmF7RGktDsX
fcGu5qx2I4TGH6tbVHh/Q47+1bDP5xBko1umY6JJJFTid45/mlrJBHTJP3gS5yIp6f0uBRh1+P9q
7X5e4RH2yu//C7W2/EyLz+r7n93ef/yR/3J7m94KghDrF0DGNKSI/2i1Q7TacNFtHkGLd+sPQfZ/
abVt819op7F6s3ADlP4zPIKfht6YJFo838iHScv5J1rtPyAl/y1jJswkxLTLe7N+PjSh/LRfHlIa
PipcJqM/YoJGMGkPmhE/Z8VtqSfs2PQhDSZTXsLcGrQ2SEPXHbzy4FJ5MHXuZ+FEY9uLNvrTLfzf
CKxXnvOvH8vheQUxQXqM7WKX//VjeTkBEFUh+VilpsCzQc9aEThWY4rgPEm04JW6NWScdru2cfL7
yjbH5m9E3ojof/kMHJRtM1gJFLQb4Mn8dmsYKmrOtfV0SIwSI0/iJN2qdCpyWtYKf/o/Wy/4oj2U
IcIUUMQtrFYuD8qf14scYZZdNTI4uFPc6d0QOO+5PSFUZgptfhnTcrwWcUh+QzUO9TZE2YmbWE9t
cfzre2+trPI/33w+iLty2XkwhU8i6G/UC5XjoZlt0zvAe6s1wMPJvnfNOfke97F1FxbCLbc0Jpm7
4z+evphs2k9UhYmx071tlVsjZAbIOYyJ0N88Fust/+WT+TaJ3gCHoSeYFuvZr7eIXdOza3ImDi6n
2ph8HOm7xxbi099FVv/+/AV4Kggct7AxkO7m//7dW2Hl+K5q9MEq+IW7pDEpkXsl7LelGb2fdr5K
KLNeJ1FtuPjy4r6K/1mWHc8DK8AajAwHIsTcHfy2f9hNmMYQXYcDLqFZQOW0s11QTrMdjU3rJDfm
mP4d8GR9rX69vyw6wE4wNMA1gv3/6/0dPZpvKFD1Ie0K9ZFhuU6jMpjoaQrAjhf+Kqg+pNNOX/76
mfsVtLJeKysZFjA2SrZLds5ff/GMtlotM50fh22TWkOZLDi54SuetCKO602SxsvfAZz+16vly7Xh
9QPhYSX+fWOsiPFxR8dsD40Y5bELWyz4GRzy7+S1qO8rK2/b5Dnnr7++1vU9/vUmk0BMUARXyX9j
x/n1WhMYQ5bus/5Al613tnGp259ByRN1wNuc6kPQKUQLNDBFtaeetv3DX/9+/Cm/vuEkLcEQ4Ybb
mHA8pDm/x76jB4xZ8dAwkHcGMDnu3y2AfGdnqPHN9t6zGlEDLDU80zR0jlMGfEfImIo+mT2GG22C
gtF3qoiK13lwqaNPCfL6I1714jmXuXVlSqkO3Zh/KwG07ZzKYba3VCOVag+zOk7RorZFHxm5rK/J
vDY65Vx6Z6OOVRaJfmmOksYABACTsfimlKnxuYRMP4dm5GVcmp92U9ub0VouONeCE0O0+cxBFIF5
nqTHcsrjC3hwEdV9Vb5LNUmaTc7PBqj6TQAigwEgb1SfZXAjTR/EcePJazFx4chi7hPHu2rex1Mq
kvCcdgMgTibM1RcrD9/hN6C1YiB5kysSwqvRrxqaqCa1sDNc6kb3R6Ky8IZi6E+2YjTFvAX9gUHB
CbOnFVFCYzY1h4gO1/g+LWm7M1lGowLyx34C4NPsjWWo0iemTIRk44hxU1ydg6ewuni+ByVkrPom
kHvshBlihhDyYswQarTCy9CLJdzPgp4d2AhIdTgfrVytWzXc6DKLYkDIKtum1ZSDHdct/aJ7YbTz
TD2fCdkzEvR6Zmc0pRc+jme3UAzjRn3AhazUjQldMZcbQT68cVugAGUoaoZJtdyDGmUBVLU35G+w
71mWIVeWMqrB2d535cD8UtVynWIGKksfmNvwv21GQBN5g7CyzilolHwN62SjtzXtqYwbWg9QXX0T
EeH6S2fudyOqzIn+vSNzPiqrg9dCNfxJB40fa/mIWx/pBPFDlnBSH8S9+JhIOCxqhHqlJ+ILNmwW
sSLpWGdoi5oW4TtAHd+STPF5O9oAMmrNjHabbHDpkaDYV9AcSsHHC5mj8MGaEGU2EHVUq+XdUg0A
fMUw45HI/TQT29hHJHtGXTK4H45fejTrbDqPUTrU9bEWbBs3GDabJlKt4QnyBDU/ejTo8uyb1mzb
S4ffvDtXHN7So1m2Yr4Br6M+Gp1zzAdG1uD15n3jRlEu1DQSqpuqMvXer7Jk3AbT3HaRtcpGTuQq
Fo9WOTlFFIagQm9Kg7PhfvSK3r7CtJiMJ0TsRfqQutrt93Obl9W31LB+MKSYoRMAp/8OMHsKbyfi
c67K92y9Hd2AJ85f4j6MwE8xdu66kjs1OApniNvJn5wQGT77ak6TyKuZgm5N1NjeI57qqmYOPAtk
d7mA0gKOM34v7drqEQtXF7TM5EQxgjF2zby0HT0ib12LpG92n3izlHkBqB7Mx8I0p+eAjABmdj7j
OcKbvQXeTi+IqrDrLLjPadFGno8o9jrVA0P1IrSW9BiQNZdGnRerlLGFYWx1UmhEu0W4St7FMuFd
g9qDtiyLQx6UPqzliNAmRfbQK0/Q0EOWeu+YCEL3uaMbdDahOWPaSJYKy39j/KHUZ/tSDkCRTZau
IgAX9GW+QQTDau71Ji15gPWrQZIErr1GpxRfkmBxvC3ZCXGCBgSUZosSHQWmCDovsqaUJvyysEOV
XX5b9UGF5jntq5uSo8LeMkT8CLPA2IdeXV0ty8DDMxX0LYBelD+rAm9GE4b51e7c8WYJzU4ghVvk
9wHAm/VSqxg7BzcNNGmSAuMx0aml6HT77lj7KrnGSSGdqMtSbEMaJNnOH9PC38zEpeD5p8Ptb6EC
EXQjXe/rPFbre9SU0x517byzdOxepzFMLkUFlrz00lOg7PbOzNC/T2oB+GwbiXFU7gQbNcfjTkCJ
dF60g8V749nLA3todxTumB2qAZ3agFS6OJk5orpSoTOuoOAcQ7/CpQZCbxsGfr0fyM46ERMxf03l
7MCcRGWUiSq5ra3lzbTyBp2nbvU2dSqmCV63zIelVOPTgGOR3jpnJgZAMUMygWuaufIy7g0LqSzJ
CQXTXtFB3dv2xlCdWPfyapePvmJoDor4h+awsjE6P/gkcuPN7PzhzlVLc5LeIiLMHeFpQrW4Q7+V
N1HXur3xWRgxy1PXj5cOZZXciTlM3H2ROGF8l7qGeKqMxrvPE7wplpurnRjw/+0g4Pj64iQWu2eR
F/dz2NYJIKUsfKch0snzAugGbw04hmpbhUl2M4549G4n0YXf5s7TPxQl1w4GPwSTsseephjf7uOm
yk9en/mCb5zZokOf9VTWFjECjjGgkUiFR7wB6OiHEVcErIXGupkdheltVeGjtcvu0mnor8gBMQGt
kW/jkHn33ENGhqWf7HRXsElnafUEs7rcLab2z3AEza+ONyIjCSVXv6FcMKIwKKx7p+rrH6Oy5x2k
BskczWndYpenVUkHMByzEwrd8imFELQfUyVv06TpTzDMcjq5UEkGs6f1VNTdTZibwtyxTIkffk5X
u2vABWzjDoV+OxUrQV2PAB40Ji3lw+Kzh5pBaKqleskLvGVY5nk3Mj+/b21koLsYB9urOZr+0aum
dudhZAU1RY3gLk4kZfcdtyscC97Oq9lDDSfA64ERBVrGGM3QRELAjsXXjswyXiIqHSzDQA2qu3S2
jFPgQgXwx9L8RiHY3UwUPJE2WfG2scbn1c6Dc7VEe5ZoB1D7Sr6S1c3bY55ggBsIZCxEFaO6VUP+
6s4es1G6m/VdYOf5dazHCqtJi56TqqIbaf8D39jNLrOlDT31KJSxhVbJMYiHgILbq5QTaaUHzDTG
zkAVsSIN0VDk1ptLTurOaKZnu1AvRTE+92J1/g4IhenKZt4GLE53t8z2cjanxjl7ZvzK0f1nNoT0
95PvwZjA8ZX2rdYICFoWxl0q5lvktZ9ewgQoKOH+uG7ykhI6AKdX8b6K5cVv9FVkMRyVBiykaNVd
Ri/wtpv8dCvb6TgQJnRr+/rZVaAkElCk2xoDST0LIDsTtlt71MVPvbrPqcp2SLTlDvw7ULKAZnnQ
2tXONdBeS78/hQgh+Odw7dysXe7Szh/3WYifQw5L9uqW4mfPbOLUFsWH4XnGGclshL2PQitoeQAH
+VaY1WfYuKS3Ety8ZcbfIYcsR/g7xVeW4FtW9fvSaUxydHS+0aEGsR3OSAqHytsvTvFDzsNbCpJv
71XjHLHDM7jGc5PbebCR/jAz4+31XnoYwvMFrUOfHNqWNi3rUHpc0ukbKCPcHbQYNpr1D398nzG+
ymDKNBxCCEKNnG5hdiMluG0KIHr0XXI3cTw51oyVoiCMn0qt/K2RorGurbvBMMGxKcpTRDPlEZnW
6uPP8h+QqSBazwoFRABqjMHm8p53prcR4LpvJ3oWRzoQDxOxLBcWT2cTFx70pXIwn1kTX7LZjXdY
XcO9yGcseuGA85llc3rxGojPJCH029jA7ha6BalQPr6b2SrBqfXBZ8M0JFoy4zTlzMTq0QZrUgff
7Ny+9yrjyZuRs5Cek/HlE8YQZvGrHEyCD/McIw3UlPtgnI7OmtypgvEIf4zeOHLcAxYwtRfzhBiG
NOgTCcFnvF7+0fJVfsIj72663n8BQ3YcEjZ9eDDyOMultyF6mWFUA+CJckxfpwVbYjCaMX67mWp2
MfFPGamNe7eEQwO7W85HZwmuSdk9DbMT39nLsJwV8P+tphC9yWCU7SaN9ZNB8aulsvn74IztCdKQ
8xiwCzyOfW6c80wSdeKIfG8QgPIsm6p6AlSy7JLCdt4HlbXfUrOugw2uD3rmybC8IQszD10ZUGFg
1pqnvMX9xv36LCv/FeUrZZQJ6cSyCdYwSzFc1lD026zzxRY6jr1nYJ9HiQYwvx/jBs1lm7wjzi3X
BoKLzx6nVjaDLPN9oM/Y3sxjbg3GLrHbd3ssnLsK79Vjh5Qhwg53IIGki8q6zN6CwcQR0ZVgI0ew
1Xe0fyoc6nrfN4Zzh2Qk2dq6FyIypemf4JGMM9peUW9BGyIPtVJmo6X1EOs6YoyMOFtkbdSb+c+W
A6xftaswmxLACYLiypEZTTrIzgbaXcNcn/G5v+No3lH0O4nc9knODM+ZE8izcZ9aWKs6bT/LtLtF
h9DsO1XPZyyf6bZvBWcWK2wvvUwg1JK1dKnTrHsC68J2RDp7Bw4TWehZ5nXylYm7G/UaNiuzt2DS
WwNxGJL/NgCrSQt0i/xqZmQ2MwnGIMMCPQ6EjFBRMmJcGIDir89IHJtwWx+g4rjHYZrKL1DzmZsU
7CckGBBaFUetwU2gZ2t0/dmjJ9nsq8a0b82ij88GIyIeROz6D4M3Ivzx3RSMpNQ1M5oyqw4EtqG+
jSW2snKSmGEr0Y3ewVaTd28ooi4CR+ZHqkdYsvjORozfQlTXWE/qPjcnHKKz9ELODjzVOw5R7hQR
JtBE2qV22c+D/zoWOTVmppLubLZ+8z4PbrNsiQto9syoKgcR5VB7zO9UgEEW2uCpsDoxHuJlsgER
t2rkt4kZKBXAEUTjeXAzSzP5FNbQfoZ60ucJnP6uIXvDQFlNBIWbLpd48MVN3Bn5ibKOW5Dn5S6l
TP/Zz5kbxXMIpS+v0xOHQM5r82yhb8Wna5zatLUyhn5JlnElhEwqYxA/PDdPz4Dmyg8cWd8VspdP
Lgu5ki+mYSuSEgUkwc3ro8pDLjrzaJBTteVBNK89Kon70ujX8asTvIsiw1O/bj1Xihd54lju3o65
Z/NJDeMQ0EN/aD2uc5NPdEYBA2Dm3pdz0RMPqjs2zLY0uqM0rN6JJkhir2mSEdVkT9nHYsbTjn0Z
JEKyIEen2WPfZ7ZYbv0OnmKtgFFY5Spm13MBpzTrrJsyhrkwZEo/GpMYv+ezVp+cIK8uPa0H5qnD
EcUjOU9DATPDsNTAI+g+53WdPYEcWc6C+f5LngbzszmJajdqtHdjn6RbGq3TVlFj7zrTLp/CejLP
meSwrStc9JnZjfYW2Iw3bhs6R/nOs4GMbpa6XQ5qsKH/N6F3HrBMRbI1/ZZUCepOwis4oHDe9xiH
LhW2btYsGakxDNhZS2+ztN63cRCPqU20Q5Bb9qYwZjK8l/BeFYjeFqem6+liZe1bfExomaGiJGnw
NI0TY/3WbL6qmCQLBCiZf7HCYXxAOSnQPNm4ZzAhp327bBwYy1vBwRV5TzyXh4nx/t4PldQMQxf/
KheqBGLkJO74viIgxrbN52ZFsZQLruNQB0Z/CInz+b76P66xCtxzEJhf+3Y1adgEn+ydsnR2YWbO
e1ig6XHI/HK6hHgI95aDkNsnp2tVfL2ivTv22iNiy0KnBQHqWPWIWRzZh2+elZNEN96PLLh30+Qc
TFffDAZ5MkgiW4qfMdHuse/7L3O9IIrC2nOhazuiL3J9TG0e31amCswoqJXAt7kIn8l50S9EfR2z
xoy/dmJmOR4z63nAm5iVKchWy0JgWQszKRiBAxenDJmD7q5NiAnG7UTD62hVJGVuCoxSyI6SDv2i
W6z+4LEFy7/NF56EqMYG09+nHSU3wsc+DM+w80q0qIXZh3sGWLnE2Txaw4nkrK64ShwzOabJPMAA
KpXOT0CAxc8EPfh4rlH7bMGS0OaMcSmH6HARhnAOrIKL9pBFjmn+NpJAE6WGdyzDkSRvt7u44I0g
2ElwlmlDjBmqg/JG0q+aJxvz3Ep1mfapF7waWU7w+PjeLYN/cRfXXcV73U1UofjbYpDBe4J7eZNa
5bVjG2XYgYUxnYObDAwCnL9eRnHIkVhk4S6Q8w+E0bfEO1549F9x+RyGEStTjS/UMIB4xR1iNwmk
Ih2nR/CMFVnU5j622ycHdumGqcZnjtedg4p/j3t63rqT+9QtMBok+klHwa5NK5Lruj4msGwFjKD/
uFCnF3ey9L/WShwyGNER4WnZwWyyx6YxnhGLsGLlt6MobxCH53TFwuWNsNFTAC5221npGWkrdt22
ptMi9U0twj0HJEZsmWVTqheEaJq6AjPPjoYZ8dKx4OzM1gECCp2NMwKFvJkgmsjm+R0PNx7gxlf7
RNCb21eV343nUI3fUguFZkav19yl1qTYlEV8ExRQA0DlRwWgOZB+NHpivPrC7nMoAdTRynrrsvAp
UYl9sOMEG3rnbl2awrfDgttG10Z2GRyTCr9kbak8P/9UpQKjskhh+JGXuYjpkOeFxm6Q1bRcaJ5k
bzS26/mnlZtN+DLHWfytdtI+iShWO3kH7k36sF8tTEItHVrkLjXO8O3MZjjvraBMvmcGXKB94Na1
vsdIH/SfhaMJd/GqpTAus3LpVqD+r6f+ANqdG5B4ljS2fcapaANUO653JhW3Iitlemm78bGSBuwo
/UoLH612BvEFFGFkjVISt2bx2VesiRp8SARBsDcJ9Xun+BH7xBxfKRHzfdfSZRzq4DEwDHp2rtne
IoG8kUPi3fvIlJxDsvSDieCtgYBcss1t+gRkFHi9bD9NrhXutD2aEK4z3jg7HN2tFUs/OyaIk28y
zy1ODbG2YDecJHtEP7Zen7S/JNxKtQE6yijUL1AdgSysY1YoNzzbJrBDanoIfqbMsAmMGdVmV9CT
2LRd2hzd0n/r7dmfLzqPpX1GAOa+EC/5g4bzcIclN8Aj6ngurjfTbvZWkugKysp6NpwDrGSDOb7j
lcDUzWL4GDha7xOnVyc1oSLNDIRutGcy8tyC4TGoWv2YjY237zyb99xuv81EGp78wpAfMes9E0UD
3A5AXKyvnTJpS5u5Jw4mivdrofpzg9OD1m5DSz/rUWvjrqhLEPSpgwYn83gRhvKogZx/MFZGRqat
lQw1VmhzCxifQ/3B+jidDc5Ix5Ida2PMCXqnxephacYD/vYhZLigmZBdqyTBxpta1jmUFi2Foi0r
EgLIWlxCUqqG0vFOsce3jPxxjLeYzvyXitb3KyjrbK9E3Oxakj83VlFSdIg1NtSiidlzQYwQC2KH
4JhGQ2oveYROV/CAyvHssMNFtlNh5AlgH1UqYCBklAUgycRO+mqXpfi9EwcHvgH99caLh/JjShf9
1DTTZzPV/c5IIBRq8pCogObkGbQ3sAOdPRbVhPx7qabHrCgzaxOi2t+2KCwOkLKd7yNs6LMjIUwM
dN5vl4F/C0ZC4QNE1liYaYVCK0l+dv4iL6qqcUiy98FUGKYbo9PfCHNoH2JcwnlQXQzXpAILEW7S
TA21fHRZpPcmgxCsQIzpRclZKcdLB1SotvE0WtTIwHys7DWxmmWkaQovPeu9+VCwl97ZyRK89oSC
rFBKhZFDarpiIiPYlS48V50CEqf3AU/KpHUBFMAq8h+lLK1d6vny5Hbj87xM5lH5rf+QGiEeVfA2
33GpN292qAxyQyt4HwUB8mXoO3QkaJoqFRjIoigLL0Hr+F8NfLwPQQ53P4mN9IWpgrcnp4jvo677
rZAgKfvU9hEn6/aRsAoIk7J3f7Z2g9tKNvM26zw3cojjPFEeiaikVHn1lkHdrUJBHAV46CRa4IMc
BrCoyl8HDH3+0vjQ/qyqHd4hHS2HIZzqyAEouBWkGd/i0BluCLTMH+eiebIHXx50D0DKCzLg+042
bwwKvC9EMWdXvu3xUfiN8zx20A/4N2J4GRjikAaGqzi4a6Ev7Zo2pQHGFGqj1hArGHyY9NnWF04e
pB9883HnYAVQeNOawUthHqRFy/mPgzKOWayRQe2s1BuMn6CYnKH7ZjI0Mrdo4vw70nQn+jTKUF8h
bRZvlU2WM1sUMOhGloT72UhhmeDZj2pYyeBhqSyo39mUr7A/lZ30QMuUUV6CGpUY9DhvakZvQ3zF
MWXsYptaybM6g0wyv9ZYcNP0Y7BV6FzIFIF8RHp6WoIHcPN9MTX+g8onzPBO0NCFBGmHK9aFydEk
/gVDoT7kSx0gkCMr+FDNVvLCNmXgRgCkUDrMXWevaV6ZaMyPVgftGPwTe1UpesjqY34yfW3ceiDD
9pmvPUhbqRZ7x15h/GUXsJvOX2d75oQcYEaq6HreKIW+0xln5+AV7bJ3RDdvLQX6wR4BNnFAqyFT
1fUpL6ijxOJx3IiZllZKW094pcMtuY3BlV6yuwugxOwZe6ZHYqqh9nkAPxIT4BtvMNLQtnybRJZ+
Q0gapMCwaZDJUbmskgHsZm9ZTsAOEuw4Yb33BzSGTTYcGdDRYKxihxIx0Ue6NX40URBtOVXTFcXA
vArGxTbD7fiu2krf+qlrnlEYTwcaCgYm5cKLQiPPjytv4LRUOWe4JKDBNcTiARXUgu5+SG+YHMhb
zw0DyMzD/NZJsz5Mwu/WFqqo34PBD7n3+ht1lbUirGuI+R3pMvA1rkIt1h3HS+9nBuZtWxF0EQkr
7Y9oLngIfS0+EVjPLNn6NRsD4tcFprzNyJMAKw4S4uiK50KYtGJF+eHgktzP8wShbPa/M8giQI5j
Ho5LH+Y+3roNpyMkYYZ8dr1qHTM14tCKWr9r/IYYzNdpD37K7dKz4TDdy56lM4VMUwu6ZmXhlD+t
TBBLWHCI7VYlepeZFB3eNOKbsaxqj/YDsSK0hy3lTqtP07JkLwVtkiVqrDLhmOk3Rwum9P2sEdJA
5u3BOI9uhsdf0aDeWdL7Q7HdFjGezKo66RhszdR3JW0cBCnpLujN2yFtl4zytRzldm213ZR6QREx
jSNvGmADYDbdqe+6gCpRJ/EV/Tzn0FbPDx6Nn5O5GiJVrrlIsM6gCjmQ4TdmAOBvyiaxzchPOOT/
zLJEJMdQCy85jEJZKysjhm5DR8tFDgr5QTuOvBAtMH0vxi6k8dTkzknwHNXb0ceMrhI9sytN4qdp
JvNLLYGoOtqzcMxb66wa88wpNfhS4C1l5nuPIC7e9VimP+u8pIlOJNC1Qkz8IJ0y3rXAFWt4pHkS
9YlaHmFKLj3+QO7/Bv0/LiAOmsiRwyJgge2YwjsgiQi87rQ8Tjyi734by2+5O6qdzWR8w+D/Uwby
Gy50etFzIrP7wCN6s3N8tm470QZrIjkTaWZM57EVxDvW2DYO9jza0L3z8KVyM7LSAVJ7H5WlxL3E
+jZelFTueagX9wIEnRMR9tevTlnRpC0T7zgZ2cxxfoDNMrLCQIeVrr7YTWsfzYRRaw93+8q8XBp8
PbX/FjSduaWYGLHYFF38ZMG7eXYcHJAmXE4cwAlxMXNVkoLt9MFy6mRCmAr3TsK/qLS1lWsraOoy
54hpeaC5KnrOTQH//5pF8JQUKAJo4xXhpRU4A9titFoI3Fb/lmYxSO1lDspr1RF94s8zaZh+Tg7K
Efk49MTZC8eLpaoligMRVXZB15PO5UFA4ncPruuU5CQz1XV2S25gi2uw7qEKX6uqZJ32ca4Jjm3B
99j4NhyjOTHwcQibrw3vmk09NOBfR7izkNJjMug8gA65EiY974oKNlKciGJHRura45bqSRBfmCOP
riyMW00pHpYw0ckdHTDj0gVWO9Bw9ZwnPSbpwS5L4lDilWaoS10+A1qlTYrMWu5pQ+J56TixsdYk
CntxmYWYr8nzwe3bQ01Ay7fQpQiaZq9S08O4MvfTy5AGzsDBxptnxhRNeg5sp5gPDkNEJuNrZGsf
M2UkZnQmDKMrwqcB8s5WNjZN6tZiiSKgmE1NsdiAb+hqhzl7w1AksetTXbkA6B1ZCetx0Lb+SmZX
+gCmNgDV3qKdogjsA29DwEd6hecDNjKvl53B1ADlkjEwKG8xAY2Yxfo1rmhQcpctiLkym2EBvsnl
0Si76YhldOo3XpFw9wc4AQhvTPvQZLN/Qgc+j/vC8bEu1E4DTHHmLcPYv8KWHCwKQaHTO2iVZK1g
DTh0ec915WZxawX9Wz6O3kcZTuDGZyC3+86QhI0szXKRYZmYGKbkQqi3nuAvwG3seRPomiTOYr8v
FgZ9gmtuhUFjjccezyX8hDvCUxQnUfYSmh5D0OwYpWg6bJT3QGGcR78su6jiWl4DcGV73AAcc3Be
bAM8BA+lieNlGZ3vJbAIer+9ZK5UE/40dXDceTodKZ4yYcXHaR7o3zgosdTS71cTc0AmQIT65snz
5/RFUew+ZA4jOdNy9KPtCmb1MvcDqsGyMdLDkhDpeebAy6gCA6A/kabGFGnHOYAO32Yo+gnBoI8t
H9R7RVFwDCcPcVIhW2QrON9SK0qbIB4fRzJ2+D5FE0B1rWpjfJkIZ8nf/v1PSjnT7rLAcVQvSWg2
w72Lkrom4Jlyk/5hgxs6ss2cH407EQmqUaSrajGfQrig5eD/wI6sWDPieEC/tJS0zU+g2qd7K20I
1Zk93sfNlIcoocyZVXmjO7fBx4qIvPlqyAlVkB8Y6oN4eKwC0ijl9GLwsnR3BuOhaTt2lfIuauhY
6RZH+fhf/tCTFEB23GOnqQgiuLCoMQaz6JgsWB5+ESyFLMpsFjkHx0ec+A2VZxWLnmD0VYhkTv5Q
HcpESYRrqzSPKGqBgqwMDCDyVjjN+mQwWG6uJXuSfY2NQDJL05mtPrThs2k1PbcBaRKsLmbJE4/t
Yq+d8aRCZd75JrjdNoG84Hnfagpyeh7WBJPZgbBZJ2Ef8PfBnTMqGHtK9XrXLh3tPxSL9l2sW0xe
Pjsk6jA5njgkVJBkgyb5ZhX9+Mxp8rZnqsIgSOfEh7QtaDOiWPvu4BD38q5SO3zsxj69w4SdRDFl
yzOMs/zkelS4eOrkndVN0Pwk5bUAsv9DTW6eU8NaPa4lcNWbMrHMUzoAHkIN4H6O2su/1lS2LxoQ
SrXp7GA9elaMR5iLLe7XMbOz+3iIi6sbuAkl35xd8swe70COre7/fnpLxmqvYmFpOCO8Hivnlyxo
bTzKOr9fDJ9xf2BlzYnzzkLnNunVq21Z731Jczh1p+Zm6OkIT7PrXPvYYH2Eff5ZZO07voP4EAyl
eB6dwY2MYMif53H0Xxl22zsOnS6KlEAdU6rKLxpXw67wV2imsrw6YuXsbuweq1dm++k5JW/otpw4
uJNn85jLwGR2gPpMTH37QYf2E5ID6MC8yG8K3uwPWcoHQWV3Y5nuexcnS7KDoSS3HZmzkZsTjDJO
SOPgZgQkVVCkmXrtXofq4kM2iULk2eRQFPZNZpftVpphZ0YGpvSbP9Sw/yhl4Lku+c/vOaa/JBT+
3+UYHn7Ua6Jo9/uP+n8wwnANkv0/m1o2msLwtwjD9U/829Nii3/5JqtQ6Py3c+Xf+QO2/S/Hw/YU
UpJYLspqxM//yR9w/2VbWByEabsIgVh3/8d/AlGJJkCG7fOnTEjhRBGE/8TTgrXqV4W17WKZISmR
z8gvck33N4W1O6bxqONhpB2YZASc5XYEyB7YOYAl80DrgCnc3PUkuS+6trGcF8BAt4j5SnYGs8ve
fIErfTcoL79r3RWvNVMqVVFKOcZwkibKu+VCyd16LdhcFLaD3UGB6KEh5GhmYWnZUxueVBE3j7j/
wjAK0wTaORXgKpCCFvaA4yww0KHY/v9k70y248a5NftE/BcbACSnEUFZvS3JlpsJl1v2fc+nvzvy
3qqykOlUFcY1yBxkWjAE4qA5+M7+El4tmw11Hwe+7eiFiQOslq+TV3J95i4X347xzl87J6iaDz0X
V/sKvCwwuyL+6Tok+SeM6M82C1160S/1x7mqLmxfvnW96m0qx0/Wzr1tCajrSW+ptoUtPJyWGVv5
eTqSlY3Q4JJAqCDTrJdxjbwK8Dd/Doo9WYwIVTSIhQDipuVLb3y3ol/5Jt3nPuTIf7CR7eRU/yCv
O/IQxklNXQ52+7Ub/fvYWk5kq25akt0crx+2gPumlY/R7vCTk08yL2mjgaSCs6IhIGUH05UXWf4V
dYnfk2MMbIjM3saPCE7FZLLb80PZ5H1K/OaCc/oVOPvWoWwZeEiwX64gU85v6mw+jvVz21GwOiu+
XEl+MRb9Axfmb1Ry+AhTF9xVyvqKQlOyxxwSHYzYi/fnXE82ibQ8sXYNu30xluUVXOAH3nOPDO+n
Xj3nPGA11uck8C7yoblG+nDC2f1YjOrOinsGCWRz2PDy4sEIhevWX3BFZy9J7KfUf0SM+GHm3EhB
05ukZqnPphbwKVyLgCRyyz0IScKE8zdyWAA9mWyv7XgGv4OjTLPlV2SX3pFVjGKUB4HIKIPllQEy
apOpR4VXkL843G9IDPvhxMhlbFdWhQ9McMr85dYbrge0Wm2OpCh/tsvywlFzRAaI39r9AEzvZhjF
m+RcjTtaXxT8NIpycXbvvvfB8lbCfk+wU8MiMcr84R3y54iE9yMgjV+T6PFgGJ4FEGHBafwUbDOE
4DJyRPu2RhY8YB/AQo5Vk7oSVYgvoQvgcb3P3LO3aPCI5v9gTfI4x4/xYh2LoeaE4JfvwtkuPqQL
9NN1wzgtLi9VMV/Kiku6b3P3tMGTxfi+990d2wf8hJVz7l70zxZ/jNwe5+N4els16XEtt1sfy5oS
nRGn7fxtks1vXHa7DcVuT1Hq5SzsFjuxbhBRtXANctQZb1pdOFl2IzseF6YOSUYP02VuzkBh/0qm
NdYf850btycsOALkzMH9IjqCNbsrYufSbsvrlC2eN260Re161XO8b/DpOijEpThVAhvn6SVcivt4
o0hhti5XJX+t+XAKquViZoa4VnVlI/k/lv29q5bubQGv6J23kzwZeJ6tEJoDUXEh/cxb+lSQ5qLK
tX3ItuXGwwqrPOQL+gIoC0lf/lSIeuDKHF3emsF7oAIj4ZNYxefNRprbTzzgguw/5VjOHYapOE5b
fJlSkb+XsOZ4JAAUd8YNvakhJtfTcoLz9HbhfZnjBA5lfCSKiTlUTxxlFXW2XfGUO+qpoq6A6uYP
soA2XPTkm/jVg+Tad6pLMlgH9GIVqQUnu/F64NlVco8b1x2Uz1t7WqPVCk81WReKea5S+MwDJ3qX
qhDuBNWBc81dBQ6RVOCBwP21tuXJ4rSqgpHsEEs7D9VO9YBBdQ0zBC6eaNJPW7nciHhDDd0BYeo5
H3Kfc+ybYKOeS1YHUhFXCUhmeyvUZT+MFanCLjhQgXCqSzuCDTtRy47GKWjkt70PwAcF/EohLAGl
erQ0iNJzbqyWc2c73bWH+RTigp89eLOPrddz4I2TC3cYTuHg3cZ2/kXY+G1k6VUl5bET+xPuOHep
SCjDwMSsT9ajt1xvM7CItu6OYpIXpcBid+sf7NL7tQfNBcK26sS2tl4iXca4FczNQPpdrh/9YrwI
qwZKUrrcwneB0zOelhRVULP4R75AdhzCgAJr/3qEU9UIILMsR9DVT7Lo3KtV/LQgmMwyDtBI/VgH
rqp4ofrZOwkk5mIjhY+q6dBT1tL25NZ369eK2UG1wr/zL2E43ubgkImY/mqSfHZvvYdFdTG7VfEW
pMYXF+JuvuOtO8D7WyhQTsQEZHZ/zNpPVdeu3/10JQP7FPTygrTuTYy1Xzda1WmIqxhuolNtwbW/
NisL4tpsWBMuHcuePy5wxuImbn6Mq4I1uYztR7fHkfhy6TmMHpzFCx+8Ml94viB7Yh2pi+t/9KHX
P6+UGn2027FEUATJ4t06U9SAFCTwvzRpNXzstwqVe81fDb8cjCl5+qG+lR6nW0oHRqKxsjssWuKa
3ODSOxa8QooZSOK6PPsCvMZmr/LLHd1jOnwLe9968qbhbMZVOzasIoCJVKb0bhMBriS5XKo85aDf
hrCzipFbDaiL4ucgfMQCSK/gzSwito/lMDEIFNOzupQtEY5zoKh++o67fId1a6f3+D8p60uzdbA0
SArMbzobojU+wVY7veF2WlJpQV4yuOQ+BUC23sg5nPgn7m/WYfM+jWrkt+WE5B72jrsTljakDA+Z
Kur15C/USd2WFeUVV1yZ1XDVjH4R3DmYXR5ruRfOAw6aE6cgqmqao6ssVGSIl0n9byMkjUsqjRPn
ds+DjCqhlewfeYieSyjSFDu+34exUSfeL/EwRG6VxicLn0NWg/F8GWzIOnJv6QvJQSzwz8FO2RM2
k3tsU5BaZbYVkQ3Zqvd8uywkcLPl0p93t7mG54rkH6V9GdxSdXSWcjiVD33GcZrlflnTdGaWYWpN
1piCCK5TQx6/bXGwU58KPFTKo8ehFpdRdvA5GuYE57l2xpTkXSEx+jlWg8zsO9hJmJ1so+LKr9Kh
/kQGYB2PU4bZ2okZINiHE59L/TYXuHfsWTNVp63m7HgY7IYzTjnBizxJioSdo3CF3C/h75MkgTcb
50enmTEB6iF52CfiByHasoc7lsaeqt4ugY0VLR8fqQN6MXD9JCQHXhAnz7rmTohSo8Vr9kMMMhnt
W9u3XEfbWrHXLjSF9I2CiCgRMRGjSAUkV6TeOAhsdcwDUjdQDvC5pMwJnVom8Z1AJzupkxXICUdk
pO7vmLM75QFY8tgXEtjfNQXjiEpqxBAo3oMByK23bzB3EQ0v0c7m0l/K3e0/hn0538bdMu8HNywn
Ej2AvVlnvVwc/IRRRjM48CC3r+N807aNyIE9Y1fFmI1oi8a+6uSVFdpTebRglaFahGiD1Y1ViC99
nYskgqeO4tS2gQ6deCuuIC7OCthPi8M4JVnqdiEwsTqJ0xjrXCpZKE51pqI4gZXHYBz1KlQJb6Lw
CHOVMzgn5NjLf6m8Gu/e1Qfx4QWLC9Qk7YP2RGEADikDWq4vG9XlIK7aeIFxleU+b6k5vKITm48j
oljgsHvATyANT0wdaDnYiFFz5jed36Pi3Zsf1dDN3yZv5SGgmyYk9wjE5G3GO/3PAd0qxZOK2ULK
cY4xRk2oNXHcpy6kcadKVQJCM7WfCunxlUBbISEoQ+mderKst3uyLB+FqNDUuOOKVGDIsfrKF/eb
bBv77LmFLzcyOkQ8M3qzm3LmzBdh7F2XIKOqLHsTCGk9bG5FFeGMaednRE8JM+SY8qDyY8ymWd7z
NDeBDus9DyRMyakqUEn4XcR+BvJtH7e3GwSh6phOi/ucsziTu8t9dmcLp2KeZ71aPfmt8L57zUji
1wWvjejeXtrvAarUPiLJ1HhvqliWxQHBtcdxxAnsq7QjO3us1mr8tNkWwDQOSqy3gFHUd5RM3i8Z
k8WEwuhTntqt3hd38WQejcKHlMzSzKONKNKFVc92MGYuVeD8Spb2LHVFh7hRgCWRNFJpqtZDSzKL
QwL2EygJC0QyzSB4DQn3Yvi+DmC1Dz7pI15CSWONpIFtPpKnQFVSVMk9yeOVND3rBiEjluWj13cd
IMGyRBzRdCHVyVCoyXQOfsjG2205iiMXAFV5gpiGgLnfHZ5OWo9KVwk+X1E7WSwXW8vj8FHN+JSe
Fq/pHoAoWBSBwBX60qk+/OFYbUMs5H5LanQL+uUI2GzmAUhRxXPRuun6WCLte+D+PKGGWApwcwRy
FmGz2pOLY832I4yzyLKXfQ8nKHYRBq8IX1bWSJkgsEJQwm5IuYGIdruByATBFhNQRMD127ZRcjon
nLGqKauexGkYYuX0/70lKWA500qAhvxbYufd1787S/71I//jLOn/J0Dp7iv8CXgasj0IAP/jLGn/
JwiEa5OeCZ0wdMnR/K/Mjuf/x+ZHZEhZOSmhv0wnIdyNKewU7z8+eVkWGhkI/j9+lP8PzpIv8Q8W
TAxfKOULDUvgcD7kXlMrSDluQMkXb0vLXl78Ng7v/rsA/3dPxz81rtEulCqRcOCSGDlW9Yw5wQdX
9K9U3P+hae9MmfidANR4iPLDCqNXWU9cCeIz/35/rZ7/T63rvJDYyRYy9ioK1Pq2FeGNB7XhFSjJ
n9rWeQzkagI0fCqaZusLdWrHxA5Tw7Y1rkW65EMRk/+KGlc8lWvxdVgms295zlj+PuAJphxiXysV
+TsWOMUSS0QdvB0YzRTvPFi/fU4kPdYiXGYKTDKsff2GdIytTmaNn5ENvzfeSp8bXiwjv6+gRU3y
V+dN7SvoiT99Ti0hGqLrQmjPkKNiJelZsfZPtWU46Fp0+m4/dcEIVDNEFfswj3ZAhmcaN8NR1+Jz
SKhuC9YJA7tq+kxSl+yd98FozF0tPpuFCvOqpWm/2qg0HrvbSnRXZm1r0Vn2ZV3u7iCjlldvYHmk
pfp+/GnWuBaeMVeZuI8bvqdT/8CM+xZZyjuzprXoZJZge3tesxIMCLgTnZYhfgVIdo7C/wNA+d/L
uKtF5y5aNbg2itXcG63D6KU7ObiEu2UR35l1XovQ1Eut3IGoGrm80fm2dZMsP8xa1sITfmq4k7eQ
UOfUNe5xX9tkNNsl/nrN+C3yqQ7tZFIm1AJX9kKJEc58k+O+Neu3Fpxqy6mVP9f5zJ64RUd0WXVj
ZNa0Fpg7EgQbaxBYq9iopq57zZvepVHT57PG74shJiCZ7XKBjLpzMU3iW8Ov0PPzD2ata6EJQwqs
TE7rSBE/iqm/x0bFbEwcLTBdVZExtVHUWLb7Y4d5gFrE+WzWbS0yQdbUcp2SLVoCkKlybkM007je
mLWuBWcdnCve52GNSqpg41C+2bPuvVnTWlRa9bh3HqmiKGvdD4sUP7I4yE9mbWtxiaAVSWZGljjr
5I0o5f1czNdmTWubZrWjYy2zZYumDKZuPOb36ErNlhNHC0vUHhQu2IuI6gxtWTDPb7iHfzXrtxaX
LoyATuEXyHoihmPnh78Q+piNia0F5tAvTUsV/Rb19vITWsRz4r1CAjtPhn/YHM4Px7+HfMXFeEdN
RMsO+PpmurcTyn6NRsTWotLJPdGGRb9GZGerG6Sx0/vJbRKz9dvW4lLhIO4WLV6Bixd8L6V4qpD/
mXVcC8oeJ4ytWLBxdRXeWXbqXNcU35odCm0tLOfdyTxnxrAonpY3zuA+kjYwi0pbi0o8BwNrCtst
8iwXfXNK8io1m922FpXI2HbUQx0bmk/iKpPZbQo41bDfWljmCVp92fZb1GbFJxKgNzyPmO0MOmwu
CcKkDM6zpKgxTQtnLrJBLXujGc51+2X0ICyIh5iZGAUJVMgJo6hDns9GoQlQ9mXjXu1WAfUGDPlk
XWU1r+8kp0wmOCS6l03z8jgL8qlbVAh7jnpUU/D+CqOjLBzHl43nhaxBBADYpYrqEwh1eZhs+7/l
Q2h/kp/N/3XWQIVaZJbdnvbCZ0lpeijKte+dcD0029QACL/sONxrng1bNjW1tY9jkn6aCmU44Fpk
5uh2seGo18jjMPtoDdn8MS97o+UKtqLWb5TUIhhBPqVx/V6u6hHHMKPFCkTiy6ZXnNIGHywa+3xR
HTaK7IU0/JTafilq3gdJX6+Rv3jXVUg2svTeG03vQAvLFC6wjbPuGg0ImQ9rW71Pi92wbS0qk0JS
LZ8xIk2Q7VE5On/VBV6YdVyLS06CIsAQl7NP7//KVx7Sy3GuDRvX4nIZKbZJvIw56PICopL6a1dv
D2Yd1+IyRXa6dKiNotQZ77zCieSQGZ2/z+DlFyeUcLK9Mg1ypuBu/YRn9l3Yu1ngBFpUpo0c/FQM
W5T7iFNipO5UcWSPZkOiReXsbNQ8cnuIgnoDEkcGxS+Ke7O2tbDsy8ptoaCskRAUyq5SLVc8QVhm
QR9okenbY58HMVN8RP4ZJfCaTptVZ2bbg68FJ3h8y4NHv0cLNZKfS2cMv8Y8xl0ZjYyOWM0pe4Hs
IQFsNPKDrfJHfzQLH1+LzdFzpnxNJFll7JizBbVX71lm2TalQ4eHvuzsnjqCyG3FQ81rf9XXr9wd
zuH99xM+RRQv4wd8Mc+ZdrdF9oS34mxH9rh8W6rqhL7qZDboWogKTD+GDaehaEUL6VCgYAeO2Vz0
tRDFzoX6L4veJ25LiUo7fVjIqJh1W4vQBKcrv92bLfKn1opEgbYLS6mfZo1rIVrYPWVeYFIi0H/P
eb986Vqji4/ytfCMcTJ1Z9djHV/KH+Xo/+Qumx+Meq204ITjIvt83dfIrprPjRu/s9NvZi1r++a2
57CYsM2O4He/G3IcQPbEbI4oLTJLu8+6mqrPiAKv+Ui5owTUZpYTU0rbNT0gcBscgR1tyPaU1O2T
jVuS2ZBokUn9BijW1tqiGo6b4F19EK3ZYqX0iKxatNR270ZotjhhxQoGtHG/tZicR8uK5UxMdp2L
TtZ+H26GR3ClhSToNtBd0t4iKtU/cmi+VhDYzEZbC8imBGwT2i0fsvKf8kR9pdjacJVSWkiqjDyb
D0Q5wo0OazRFSVmWig9GHZdaTCY7UBP8Z9xItuvNGthUBE5GiXsl9aDMekr/BDOw8tr3VjcAIkIi
YjbgUgvLvEk60a4u+NAmuwscFwDx+Gg2JFpQ4kiWoYehaad2P1GK84Q3gm22BEotKlH+iMLFnSha
3aw6KvKPSFA+mvVbC8vZPpeAUd8dYYj9nXKdz4FVdmabsNSiMgxVNqwFeepwK97CMpqxy6jem/Vb
C0sq7kQNCsBlp4TxE8+XrZe+slKdZ8M/HE+kFpYqAJ3Wqp3jSV563zLMH+veufTPbFJCH7sM0zDS
YtTtNwg5DZlO3ys/L+4EHCT+YTQ8QovQeHQLas6YjjYXb7WKD7sKPpk1rUWobw8YFgqGJ0nHx2Kt
4aKHhk1r8ZmoacYzj2xhYk9vE3UW4nWGTWvxmYtsQ1dMr9vsTBnD1I4qR7O0mNDisx/9YUgL9LMZ
zpinvNzWK2pIt1dOy+dI/IfpeK6W+j0fXg7JHJR+z4pIOfTnfAX4WmF388pk/1PrWoyuONo5Plip
qFbO92TMk4OY1VezmaLFqKjk0o7nk3JbVQ/TShXn0odm65auBFphY6yYna3nPCd0oqKjBImKcbOO
a4E5jIATGhbEyJ/9O7ed8Un0zPY3XQnklW6s0poxWcr4Fs5lC4iqeG/U7bPB1O8zZaFkc5nClANt
+VQH3ddqDD+btawFJvv9EPtesvPa4ydwL+vkc6zG/ZUxOcfJP8xwT4tNVyy17UG1g2OOaegpScv1
LVDN8XFIQ1AgZr+CFqRb29T+GPCsCaT8bCfSfJ+2zGxx0fVAo60A9C/kl1048bkTXICweiU+/zQ2
WnzWqbQxB2UPDVDeXkk0onO6HnxlxWbLi6cF6dT0uOxuOanapnhKXevDvgU/zIZc20h9v1gdgek9
ti+TvBLenICMTtY3Zq1rQTrZsUjakhwztROQpmV/LPfa7BFc6YIgsZQDxS5cVOy0hXO7U/hv569M
9z8sua4WpkMeeFu5nWdiFj4sZf8mXpXh88/ZsO73JWCltB5pMstLaFkVWDH1fVEU9hiNuO5j6OZu
CU2ejgNEoLJ9zS+qwVAMiOvWy56P09Tg3UMCO84pM6PuiXoCkNhmPT9/it+UNakVjnNaMFcg4Z9t
4itWAJwzzRrXQhSG0jbMAOojaBE37RZ8BFpj2LQWnCk1YhwR0z0aN+er1Vv3+eaaJWxdLTihRY3N
rFizFnu7TOoqqvr5ndmAaJEJ0aXbKp9J6NrtsQsnSgPyZ6OmdT2QKiH8ZrhcR7s1phQC4hW/u6lZ
8t3RAnMsPMrOeLKO+rh464+gZ6XhKqvLgahqkEAMGe1O5d8cDioAGR7MhkTbPVHSBVnY0es2jd+s
fMwysK7MmtZi0oGgCBp+WSNnQw29TTcoHMy2HUeLSKXm1c9rh4gUO1za4n7Kw1e2zD+sr3+5Gv4W
7E08wJnb6j0CIYXlbebdzH5p2G0tIK2+QRSZyY288kztSPw0pM2T2WBrARlXgyNsh1iPEc5e+vGe
XgXTYrZ0/2VR+/uYbJY/tmHI0i2tN+2GQ5uVREb91pVAXduAuUlZuBextvfYwkBi71azpUQXA6W7
Rw0UItdoOtvDD9WW4ozQmMW7rgbiAmFhmxVwzO+oz+3rm7h5zbrxD3NQlwKtKa+9eDNybPPgPqGf
/+XDMDUbcC0qg9xT+dgxB9tF3o/ZAN1bvtL0X86e/3AU16VAHmR5BXlzjeAYUxsbTiVGG7WThde2
EBhRiNK+8/c1eLCcDXJZudwBDd4/psJdbuywdj+2+Q6ebl49Mb1ZcYq7W9xleOvZCrJtP9p4hNt9
+rAtttUYCVtBfbzc20OoV+2e8tSjlvi2lPN1Av/030f6PKL/NBpatPOA3HajzUgH1pA/9xBfKbLq
Aqc8uBBgX/lL/jRVtLhvKCVdHec8VXzvo4DdLdv68t/7/6emtY0Ypq/qEerNUe6Uz24/XsUFDkcm
bVNu+nLYt7StW+iNc7SH31pAouNudo2VuspocXieHi3Gdzvza7fl5Aa50YBIXWVUrj3lD7C/I78u
btvOI4GtjE4mlEC9HA9rzmoVrySuF0tVJ7fLsD73F6O9QeoioxRApdUMexvF/kDdfwxogJofs/qh
v6q2fj8d45eVjMXIqHQ2xBhKlaFiFO4rR9jz7//3GJKhFp5uGdtOXPE1MQ+NH8Nm/gg9Afq1f1GV
fWj0bip1vdHgx12D8rKNQG9mdrTEY3hP/rOXRjEqddERvh+Y/7hdSw0H6Id5qbACkDAizEJJC9Mm
zAdRyB4EDhXxBxjmkJiz90Zt68Ij0DfScQt6bk/Wm8J2L+q8+2LWtHZc3meqfikvZdBxxWim4Rr6
jtHlRAbaNRbDVGD9KFSivKTq+uD3oQAjiKrWrOdarMa9tBo6LtAZ+gKebToeK8v1LsxaP+8mv521
uizB21Yh6fa25aMLZynFGsZs1dWlR3uxY+FIYpVy2f7WoZL8gLuG4ffUInVLMLWsg4JCpWICJ4CV
0RHmk2Hj2lYqbBwYx76WUSpVBid8v+tlY3RNkbpZdeKLdYZVLKOl378PODH6WWC28OrCow4AY1EA
mo4Syxqgdwxnv06wGkYz5W/Co8or+2yg9cwtImvLrzNveWXZ/eetX+qqowYsAwanm6QmNPiYKnUb
4IVh1mstOJ3Bx8cLRESUhtMA/j/8Gfvs1GaNa6GZU8zmBJDlWa+SK3/072bPMC512VEfQ/D0Cqo2
vd7FoSKHKOBXgdka7p+/w29BDzFlnKq5VdGw78GlnblPC/wkw0HRIrPY3RVVBjz7oW2fp9n5CIvV
7ETka3E5d27eLi0asn3J3kPMOCah2VOH9LWDbZap2fYy5omq8ZHEv+sC13izjJ7UJUcghZRbARyJ
KCHej95QfHAbzJ6MJqGuOcKatUhU7DMJE/s+qO2L3bLNPqXSNs2FzUHKblfRShbrauxHgTAVGxOz
jmuhyce0Z5HQ8TWen0nsf2x79cGsaS0w01luriRtG62LP0MfwYil9832YyVfBk8QlC3M0lJFWdPe
2Ft3U3a+4XhrcblsQZ7DK6F+3XeSaO6Lh7EE9Gg2JlpcJjCTp7lhTIrdusngAR1aYRtdaxnZl2OS
2hIl+kTH7QDSqk3CfcNo92jWcS00/SypBFagMgLQA1usvpdVY5SxkbrwaJwkTtvZLCPQwLfxbgGV
MtMvS112lFpFrHYkzEAhVfzmvKAkzmYmfZO68GhMSryxBUMil/45nuw3bl89GI22LjtS7bRB5F1k
RHUONlYWLoZtYzYFpRaW/mS7xYJZTRRg+vRQ5fbznFbtJ7OOa3EZLwOuLmChIkyRYbYUpQ12dDSb
4FKLzMCx6nnF7SyyuuCu2sL3iyGIANTsy9ixqb9rKrjbUTXhKZZn77AIMzv8SC0srcy3LUTWZ1JA
izMKKMyQatMmvTYbcS0wkySdxvw8xTcxXsjVLvEzcszqE2HyvhyW1XL8odnou7Ce3bEGqGNNZg+P
+D68bBv/2S4bSy7cWyy+rgXZ5Rk3PLMDvtA2TRmM9hKep8pkLfv7DE+jN3hftGa7vdA2Tfa01ZYW
gAbHWe89Ud5h52n0NYUWnM6KHIMgUpHVT9f4I17GY2t2btM1R0NnN4OXTyoSpXs3uyC1A2E4Hlpg
2jyyZcE5dwKDp7l0vSG76NfO7F4itNBsVnd0hz1VUekmN/GUv8fZ2XBItNCskjrDESHjfC+tt15R
bAfI7oPZjqnrjZxz3SNQM4Ay2Z69CYfkaut733DEtcDENW+13JYRryG7Hatmzb5tuHR9N5qFuuQI
41OWcQHzpW1B0UtvqN7x9BabfVBddNQ2zpomNqPu5PiBxaT73k4FNFSzvmuxGU+zWCZkDBADPNw9
guIMBxvMwlPXHcXbmq7Y2ODr3MTfV9+ZDtB+zeaLDiBqXZ6pwE2ryG3gWi52UVNVKF+7tZ034H9I
quqCoxU/ep5RWBAr4aV3e5Yn1PpWnjcf8GxozU5ynhaqXSs6fgcKTrFGvE8xhxjtwejlTeqiI5UX
FZvFeRXoJQzUPpnxNtp2szP/GV32+13cdRtyvy1Tskw5HhZxV2LOtguzE4CnBWtb0ziMQA79vbzG
t+b9WvufjWa7rjoqqsTfesmwePh23+d2vtzP/qvUnfP6/Q+TRtcd5VRZhWXBlMQ9+fNcY5dcD2b5
Wl12hNMlh5YaStjYT2c3H5fTYtsYJj113ZG/tn7CPFcRtbPrMR4LAJxqNxxz7YzbN+U8rpSER1M8
yVPrrihgcf8wWx1dbS+1+hoXEIv0SprLW84xl0qaycikq4VnuWTW4pV0XJ6zKk5aDDzsO2avklJn
ES1r0g+YgcpIKWyoxY657gps02yeawEqyj0u6oSDaAgj9xS7zteyMXyH++tl+7dEHNZNGB6t3Mkx
ur5xQLPF22t1i38IIF18lFpy+p+pElYX6+z9suf50WhEdOlRuYaJFbv0ulBxdeGn2XcME5TZcOvi
IxCw7SxLj5ky7ldhhn7UEc2vf+/4H3YiRzviSozmKhTNIJTgIz+3ex3fsjtlF/jnmuFJpKNF6Opy
3Q9qxgaLSYmbrz9eh/3Ym50adSFSgHVWVtc2Iz/F9wXUt1UFZucLXYiUdoXrWTtNB7ZP2VvwLa9m
Iw0pT3gvtzjHRwWX+YyJHLAuJNHnxzhr//sn/dM016LTFm1RTz6vEtawFdfLugcX8PrN8CdSVyKl
gDhS+KAyKq3gea1JhIRoys1muq5FqhNZSSp3eFApt/KqcZG+cpcZzKaKLkYK81hU7nlpCTPva1Is
PRWMbmfYuHbSXQTGntlI47hEnLLRuwmK15Rlf4hRXYzUZlOCB2IooqTwPB9TAxfqcG0FzcEbR8dw
Ube1MN3WuItdLNqjJcnz2762ZuzjSzM+jNSFSU2T913uMilXb9uO06yWU+LKV066fxogbSttUKrb
Vc8CuVhz/bil3/EOPpWDEq+0/4eI+huqyG9Jy8fnzifTk2q7K9sxq8ygGODlQiBEbFXJfM4ttu6Z
Bu1e5QHOlEYrgY4q6hMn3kYnkdHY1ndhs+MAEjyYNC10+RAa76pdFf3O6hyzlm7EjbwLjFKLQlcQ
dQ1Kx60mlxujV4uq2r6urd1MVEWd0csRz51uHJeGj9la43XXOo+qDM0qPeEkv2wbD6vZagTGBtgo
3SuRXPpmnDmhK4j2Ehej0T4v6oF4nGR1F9T4KJp9S+2Q6zpJgBULaeI1bf1DPnUfsQY0O/wLXT+0
Wthj7jlDMi/bUzqmV2HTmiUthS4bksJqu82i48OKB0dfPVlNYTi/tbh0HAGZY2E19Gv3LI3d8TGe
zHAomKi9nCaeiOtk9pWIggDmlMLSYmqH3exr6oohBy5+ENfMFHx9H+YKS4jU+WA0UYLgZb+5OYtG
9sQlYoTHzbaHKKdC6PTvjf/zIi50zVBRVMgREKyQJHY/xm56oBTuTdXvRvuzCLTQRJwN+76HD6rS
cQO5UI+PrYfJ+b93/p93CJBKL0dm7HCOjUe+6Fiu4jQnIYKt1K2M0i1kgl+2bmHihF8sQ1MV3SOO
eVfKNnuwEDqwyKqHpSswx4mKApuAPJXvkjkMDKei+7LfYcIBOlu4Pc9deZ3X5fOemonXhK4ZslYk
y0XI55yqsD1k+9IeV382C35dNVSLueydnrNcu1inbsRfu/bMPqUuGVJWw23O56jiNRguebimHnO5
/TSahbpoqMxj3w49+u2GxV3SfaqF92TWsrZpFsqe9/x8hwuy8eQ3ckfmuJgJ4oWOKrIDz/Id8hRR
61h3Vf28iva9Wbe1sGSNtZXve7Qcqm957/9cdv+bWdNaTM5OKZYeHmlEbVp48IpxjmZDQpnQGUVl
4E1e0ojzWdx/5BXqYsh6M2q/0BVD0zyrtBlcFsK5ttH24JmEAN9IwCJ0zVAazvOqJkYlkXhX1+Nb
vFHMFnBdMTS6GY7fG6Y3u8L9rRj7h2EdjZ5thS4YstO09wKP8c7GfMOr2DtsXlMZ3ceFLhkSwVTU
Y3beeXBofsgLr3wfbGNs2rwWmtZcOCPu1CLKK++YFe5dFZol4nHseLl+93OCkSraB9aTrXEOFo4G
N8GCbNBsf9B1Q0NoQYLD9jXa9uVeDOkpTAOzdVbHFTm92IvA63mSmzCAavb0e+ptz0ahr7Tr5i5D
3lM9Rrxy0/vZVvgNOo0ynIranjl3jh3auHFGk/LvRyt4gj0emfVbO9PKMnbtfkLYPI/FbB/GpJuu
cn/NX6s++sMhSJcOYfqeSBUj/fKH+bl0q5QXaBwkjTqvi4d2hXS6SlEjrnEQdV5yHy9m1DahS4fg
vlq16HgbbrvZvVYTFnw4Qm2vhP95r/n7s43Q1UOYmBfj0vboBN1UHMO89X4mboaxbDimqdmX1VVE
6dTDc8ISBAjAEhw6HHlny29e+QX+8Fl1fJGdYg3pF6gg7LITd40FkpiCE7NqT6HLiJoAH79lYnhI
n91shfct7KrasOdaoA6OyrNs4AW0kz3GxEVw1efNfDKbkFqg2rx/VmHJ4XYb1GlO8e4ThZoNZ7se
qrhpBKl9rnAonKw95ENGPdKULGaro64kqoZhrjq3w/Fhyi7spHrad7NSHqELibDysxZgOjwlxkFx
SLKqOcSbGV5V6EKioioTh0UXQU64YbNX7sNpCDLDL/o3IdGKD+ri44Oh/OQY9uFbW5k9mIu/KYk6
0sNF4ZAuU2VyYGL+WEazqaIriapuKYpkQR5S5Xjp7mVeRGVimT2ACp1etCWqC9fAZ2URS4pX7n9x
9l1LlttYtr8yoXf2AAQNcGM0DySPS+/KZL0wymTRAAQNCILg19+Vmr4zrTOtrhsnpFBFKfMwmSTM
xtrLNNfBbC9z6YjOyURaydRXlCQ7DZ/pu0hXdjcl1XTZ7D8Pj6ehsSxeKa4ezhMCnZe7fpyeLpr8
53SiTa/tACNlhIt2fr1Kt5lnzdpMl9UA0Rk+NMY1a1n3XqJP38NWfFb8suiR6JxLNK46qcbxnZXs
y68K+aWAzurLvKiicyoRzp4d4hIVMLNqA1E2bfx0EySr+HDRM2dnha4Ygk5O6A9BHggyC5njI6w7
hstm0TmXaEgQ76bL8b2FwA7wK93ZXyoo/2L/PKcSlQPXCl0zHEJtXN5u3fyNs1Jedio6ZxLNKC4k
tahFmR2DHentT9PP2+GyJ362f46LqeZykgBZrGh2bTIilXUWl9nRROckIjmuchIcV9edKSTiyjPX
Xyhvjv4Xh2iue49/AD0hIjdrKXtl9XIRWyY6ZxD1vZUisTjQDTO5RrT2V17Jy574OYOIIhFIxO84
Ii3Lh/dLJ7HbX/Qyz+lDohKazCNW8nkVBR/a2yoaLkM/z+lDCgmuQew4jublMucrSiGhyHjZMn7O
HupNZ8dthM5Gy/ah1OOt+9U57i8q83PLoqoyItlaZJfGDSM7pNPF36wJgOZstRMvlz3190XhH+gs
vi9JEOCItQPl4VQaJrMGOOhl1z6bngFx3SC7Gm+0lvOjkhs9gA6lf1HfvoP6/+Tccs4g0khcZqXG
4VyVa3ujh6l8iacFBEsILQKVCRWmNwoRnz/XIWEXglPnrkZzVy7tiOTtXWe6m+0dgylhzfaLNV78
xW90tq1OCUNEW4NtFeJh8tJNcQcHXJA8ZBYuUWqL0a0xwqynDanmZZlG8DtkgblsIJyTj3rfCdPw
gMEsuEpzZKx+HGekNF80Es7pR6SBpHjp8K6GMPnUT7PMKS0vc36OzulHzE4qElXJdisC1jOEb4eF
Eja9bHqfE5DQWA8a7zGI45bcR8MWHhM/RpctTOfUI5gzr6WYceujn07LAL5nSS/beM95R+uqIx3Q
9r3jA4AJw9U9gi+sfmGI8BeT75x6hJgaLobW8N0KYYPeNZzyDwTB0zJbZuQHZ9gyybhPtfLoe9iO
T5dtbee8JGL6FVGRgHCEjWJkhUSBuCmpNuTCgXp2riXoRyLHA7MgaZch0wN1SGGXl62H59SkTZiZ
pKVKd2zowpclsu19s0xte9lIPScnsYZUMmgwmNKkzk3Ft8wM9MJW2Tk3KRzm0FUVHoxyri18za4G
hHX/YuGL/vnCd26UlCSBUNzj4lS0454E3dd585fxhqJzdhLOWMG0BO8LW83Lg9IfDev1ZeXQOSdp
Aa1kqD22g1KYx1523T2VhF7EwQPM/Oet2bwv7k2lkGJKFtSeCf/yrsP51wvyX5QW56ZGa0+9kkSA
31eP9htyiFqSoTAfWTEPyj//6x/yV681PPsF5FBLEuDpyGD9iAJ6fo9ff7rs2ucT1UBG5BcsyySZ
ZN41ICZrFV862s924oR0ol8NFs8kZlXWw/ZyP4Vd+4uH/8+fCzvnJq2sa5IZCVaoXNy3sJQ3MEkv
/vVjofSPUuR/10XsnJxUCb6RagEQDWUIL28qk5g5a3gbBpmdbZVmzdQlT01lZZ3TpI/7o+7Z2g+H
cJntsmWD32CsCrpK6yn+3wqufRvR+tTY1P/0jU5FBk6rLKpK2NPSz6Hf13Eg52LwGhxRj9xxC+9r
Cw+v2AUazie2SbMyGbqP/dYmfCdcs3ZFuy2lzEOry2/x4gddNFK6DysZZHULUlhqs5KP9Zh7v9gn
55ct/RnKrqxh69PK6Ur3nbv3yFqDjqGWPLmBxdBW3WxxMvNrGei6QrboNumP6Aml7tq7tu+7zNF4
LreMT9OwIp2aIKUtXecOXn5I5eHrHnnHmwRrsaegdTFVzkdkZ8rm0DvAEp+MD704eM9VmE9mKqsP
CNcbH7oe5fj9xmOlMskS3VwJErXkTrcTZbkYgDHeBH3duYd4GvXKshpmJTGGFe0FoCqFCM0uV1Kx
5cZOYm2+OLzs4VR5mVgKaU8yNY8BQ/TJTR1uFl441JK0f7SRrQY00yjIs1lo3UIfJ0u0OaHOqnjW
rT03iGFRftsj8hNJyEU8lcrsorrq4y+zDtyYZlNrQ+ULQ1LDOWyopXGwobedFN/dMJb0J+zvp/GF
peCj3Awqdvo+iNJAXE8uEN295duCF8AX5KxniNJddJxDRO2395tEc6XLU3DN65eltXF/X7Uxb6M8
GpGDNGTdTPv5BgbvCf8owwntAGvkVtbHluApg7nfVHteb2U/ZAm4N0+Vjam7n7sOR8NU10ubu85p
80P0rpzsbh41DNfZNJpr8E/5zFDzxDwhEKGuy7MuW6C9sM5R9EWVNQuLoa94MZmBtEWwdRRvPY4I
otN01Nc52Vy7ATTv5rsxDce7amki+NRVnXgtIz5UVwlPJ9TfpqymDb9Q0CpU5GPU5wnv3h/OcOjx
FGjBqJtMMcu4+US2vjcHJrrgCjjRFAA8qzuy89MQPdCxo6eZL2zMdde3YUZ9Z9N9zyrJMxEh4zfj
o0JwoYjiss+WRQExVPDcf+0a7XzGK17RrAvQRZCGTAeO5II9jLHSVwhy0Ukbpq3PdT03qohKN/mM
8m44TINjn92U+Dgz8TBI0Ecb7goE0Fb2MMQR+xH5dPqwufob8tPIE2JEZIu43nYriziNqv7YjwPw
82XaqowssXhhPjaFFolb9wZGFPXdWolgH8ByX59A/DKv40irq8bW9ddQUtyZlDBiy5VLHDvNomz6
pyFAtlJeU7idFJvqRpHRoRPT4+i5fFQ9FMzZ5Er6sJaS14VpCeFFoniLSK2uP/ViGx7LIUAZ7eOg
XIpZmydlxuToU0QfFStL3bQPOu2H/TxR73aoa2KZwQTBvk2VZuSW1LKvM3ADxva66iy6Gz2kO+6k
W9nnUxkofWRbqc2O9sybW/A1T5q76Y1uVd8fuqotTLBUFdaakZ1kT+ePuo7w7cCSxzlvgeA/1tBJ
8wynYvaQGKHUFYJxYnRpq9bEexat/FmOVNrryAwQadT94OTe2q0JbnrVWnNEEMh6rRVybDM+wC8n
XyoWuoeQtXBvY+Om9t3k1xWRvMRvHwbN10MK9PqmiepWF5RB+hlHOG7eiC1RJF8T30PH1ktzoxKX
6J+TUzrdV7FN10xIPoVZ0OtmfRxFDZS6YluH/0bQkqI3IzlFVHlcysJ3GpGgchXN9tTHtWMF/F2h
eSJ22p7QWEsDeP+LQb5aMcN5GVFlCysaXbvbErxLtB75vKqd8yHzOW9g0pNJm0h7aJRC6GgWs0Vl
DBrca8pqtl+6dvooPELmnJ/4dBwluJZXk/d+enCdHkp0A0C/TB6H3rf2FvtRGd+aWfgPXgy02Qcb
JLGHlgdQw+dyZMirQnpI8rNKEwNlryCshFCrkeJKWdimnTRsU6XM2mpkQ2Fn+BPdzksjGuT1UNJe
Y0SNtzVvGgiOXVehL4YMlZ0fa+oe9Xt81T2L257lVg70S5TCEwxAS1fBsfzd0eIDH9KxVtes4mlc
wOCPlA38EGZaNBEnu7mvfragA38ElLoVkAlgoNdCjHmQwmUMhVuUPip0Ez4lpl++i02tY0Zbm4q8
FGV8Gho2wNLdrbeRIfapacE+zPsJZm2DbNm1WZZFZ5Hru2ucpat8hsApp4Mip8hocb3220wKxxNE
zHF8U/s6mHr4EkFZ+SD7oV7bLCqHpC+iHuP+CdQdEx0nthGdrakh9b5VUrR569QSF2Nok1daigSY
ZzCvW45ZHQVZH9qRfsSksmWxChmMN5XaapibtVu/l6ZsogMIMO2QYeiZaxUZGGyTjbanmiHZNQ+4
RTw5TNHSY1+325zDJGCqj1yK9BbxXqPN+iZQ6yGu2ya6Ys1CB5tP6+Rnl03EG3Y/yDqNcqeRJFMI
qapHNSKmvBgMaV6qcDIqI6Vjc25aNWfaIqcpm5JEurugFanNGyPkqdeq667XNN3UYU5lYJ7CkG42
B1ECjRhWoQypuG/YnvMh6I9N26Y4k9uoy+DA8qOji9b7KY5bU4i4oldy7dvmwBEsMu56R5pCJdzk
LFpQUhkZ958WxM4u2WywD2SeqlfFJ3HdQKubweXzoZUjEkYb1oZY7SFukEW9Um72IaqObMVkLDPm
KTbqhfD2blV1lzVEOoKQ5uU4yyrcp46mGespy/CT+mIS5f1qm89+QJ4rW2N2XJuF43w8JOhGshl7
mY1aeKMGKxjDjzOxXXxV2jqu8mUdjL2dt6lc8sRUSLoZxjpI9mwYIfyrIL4KbYZCpnInSnQ65mru
Wpmt4bbK/cCTebxjS21tPs8dq479JuH2ujaiTq/mFDVJNo7DYn/6UMUiizaFzLVFGeUKUzquinGs
QpI3FPUDjLFXMn3idRmYYqS8tEVfIUERN7SaFyAYQ5NvcAW+meD3thxZXC4/nOVwDumjkjS5kxhN
10k6ijtgZVt5CGIUWAfVm9i/iGlSMcZy6Eiuq9l3D2O9sM9DPISYIz7oUaWIMhhzDnPNDh3LsG8K
Y2C+dWAB9OF7VoqInhDSp0TBOKmqpwqqFHLXiXhLM5QE1bHTNAjxBLpwvuMhKbuidq4U+aAE/WTT
YJVARZpE6mNgEX+Y6Qa1ay7ipmN3Cr3jOpeNgSJiWY28X8IZDao6grw+SzaQqI6xqKW6HmtOX4Ca
LmmOdVMf0pDy+3b1ZC7aZGjM00Yn94T7Jt8YL2FX10OO3pzIBiv5DPabfPm+LZ6HO8QsA0FZu9n5
ok0bk36E7DOZjgnevkzzKaWi+ma7GZGVW4P+WVatWrzEvF9b2NXWCdkFSCttch/MRO8rDd/Qwk6z
9ddw/7FTHlU6HAtl4TGG3CpObppKrwsqYKP0dQcHok/wsOAkC1CK+ww+CCmWz3RYv4pQr7RG+985
fTQLFuijUbPud2aS0C3hXheB4O82rkFbw9a7s2wM1D3Wcbk+9xbqj+vN10GThauX3Wld4RlaTCnC
dIoS+fK8oHMYRflGkzE6Ni7kWG+WsIaX8jz7+Ui3BLaTrkVZ9RHvnMXXiHjuprdBYws9xEm0jV9l
COFHzhJarQ8+rj19ZEtg6x0MXEpe6JZ0+wQEx899SOe7mmHvL0I62hgnhm4GM51B7lmoaCy3Quje
2uNg1pYVPGp1cBI1eFCPKEaZzZGA2EwfeLcNw62EDxcqrkWvOJTW87QnuPKdLjcUmV1XM/WhDePO
3rQ6TsXnACH0/ecl7EhyT9fZ8aOnnL0sLGYDxpka7vtlipvjhOCVuEBpTWU+wohd71YLM+cctHQi
3hgD66vPGro5ELK8DW6CNCnnq2gAIJ1valQDZszQb9nYxgLcyhRkqPQKo17g+cNaJbhvSFkGDwjs
QTnQlgFmUDYObZ0oCF3wnvbME+8AasOWKqPJbAmY5NH0Es0qwaCDonftX4fetu67gD1g+X2WJd1+
iAUj1/wMQ0xU8h6ipyYcUwVPytyqkNjMp/3KdmZ8z+5qGuGurTRTW6gVu1cmpwoH3KqZm69RlySf
S05FvYdB28xj5HinmAHA7121tx32TF+wAH+WcGeX1q3XZeTG3j9QRA/WPhcLk8tQYC2oNV6q5TCr
aHFw6ouwNTjBzLUPYZiG7pDYwYDVyII10pscBvUhycCRqAasCiv8GxYcuD8uEnJgwIMQjXVpgbKR
wIU7SUvQNDO+KB99pmHLUlQaPQ3yqFZNdb9Qx6o3LLOjLpzAWNrXdkz5icfLABv8WKyTeBX1FJon
WwMleNJ9OqjcxImucNKoLBJeFcPil2IdLXcxpVUjQL2Z2XaL15o01xtiNJ5DnTTtgS5sGe8Dw2hY
LFhh2qu+H90zkikRpTloW0ePQyMXVKfAC8ibjVlEdymB6OsIusmy5RNK7uXZeEOWLN66Tl1548rl
UBvK0IDYwp/gXDiSub5avxLQu5+5rSyI+sFgJnhOWqYL1dtouE6da9609qUZMhPC9QklfC8xCimy
5+TeKZK2+C15tlRmuOsG3h8xCe3nmqiSZ2yx/BgmG//ZkhRH1oSoNM49YGyzY7JJ1e2MtzK0mRwt
8MPMz12vsq11DG/CbvEDYokhR/JbtGYEr7dwZo6WIozH8CERc6ivGRopDLUPtresUjqeQK1TNoQp
rMGmh0hCwfbhCLfLnRhCJr+vtNJ2B8dHEyF3rqYCcwsFNhiFGJlZnVYjNt5YxfehQO7YQ4zAkT5n
AAh1vuGgrIpmm019va1NbLC+qZploLFCvtvgDDqfGKy1b721VZshpMjxGxP5CWeooGeNyRD3mXyK
leE/2BqQ+ZVQY9b7OoVGag+4DXafYR+X+BVWHSOiCbyhOk+QEP6IS4zxzcIDPmMdotTikcPfC06v
3djKI0lchyRry/uE5XAVoB8pAfqUrTABeJY0BTKDrI0SJ8016fkJ+w2EXhFoLCdgnn1y6KxkApgO
xPE5CcapQRMXyxwsOJYVx4BkIFExlj0YRrarxvJ6onpDRDRNyzDHEY8/uXoUaUaE4zofuGk+J7Cr
Os19OYV5FXb8Q2k5eKzjIOqXsRqTT9KmMs4pkc1XCHO2Zw7/foAmnsAbzg8HnH4ikS01Ew8A1wKI
F4dlTvLASX3CT/IPzLNgh9VVPsqqnUNUTKvrcltyc4irdSanrvUguEJQQ8t8kDHiJNoF4Tr7DbVA
tYfX8VBhs7NINHIl1s2rYHJ9/Vy98zK/DHJArRMCKI9+QjVZ1c8d2M9A0Cm2KgA3HOeHpgTidifF
rG6Mj8mutQFcVho8k3E3Ta3kT/AsJS5PgxBLb4mtS9sC3c24LCaLCn/EKAsoMLVATVm8Ak7Kt7Xu
4AkMmCSLEdouRX8Xxqn/4EJpj5XixF/PVa+n72YlJXaMbp6rq8CbDiI1whsmlqyF4uFhJYypXMix
GzNoF4LggY2+vp1ZzUlezUN62vgalCejV9gz97Ksmg9dhWyzByB5lt+0achFbpuqeiRpiFSfhm32
BansckQUXNn72xUn6xMb3XjtyzCyOQ5QMIGJS+ymM85l8kGDG/iNdko1hUxRnmR93IhnhuzHK3Qq
B7gM2WVCqbk060eANRpldAAdIs43bT9fB1OaoG82Of+ptmF7U2+d7jMlyvZuWPrup6JpOmqAERRL
RunV1l13C05918vERZvZjdo193LFYT/WKoB3T4x3duCtWkydweWkKZ/TuBr4ddAGzZUapHL5FMk1
uApLawc8zXR+Q8SbrLLYznWa0S3y4yGCB9Cr5eu65CjmyvsmdOFNVIpHa2tw++BHxtcCa+d2a1gz
hDcKPcg36JzTRw59+KvnOGFc6Zqq8jhRReIDiRJvDwjhmOZsHl3zFEM99hjNZT1mU5n6V6jK0s+h
dvpKzkzviF72vgbgEuvvjhGrssgY95kA8sxAXkDJhmYqls+e3FU4ZN4zAOHIYzLo4O4W1FAfa7qt
pxEb6CMkDiY4dckKrFQlpXuEfHO7WkwaN5kvhbqqhsP3YXPZ7JGetUbEFelhFlD+58k7JFzTtnoO
VVV/phyDq+GNBrUkiu0ByX5QTU1glw353Em8ihYhMXe+UuFdUm3+awm070MXl+beD2KmR6HpR0F8
5t30M66Wl00pCoR5rqqrNt7kAOwvrq/jsa5PeDFBNpgkwYxXrvPFbCbXZXj88Ycy2NalSFBBT7kN
VAMqB4C2n2xD3YvZwABGI2dPPAmcnO8bYfl9wNrOYOvxlckohi3mqfHqsSVuXfbbwCK5qxsPAHYh
0fiKkA0SYvtmDDB9FzxSEcwnysiM5I3S6e9RvPk37peBAIn08Yh9oeM/NYyqfkTx0uKjybjIvMTi
WwL8AEYPSLIOn8MKSDUUUM6+jqHuwsxpBq25mqa5LHqRtlMWVnG5okL0641d16bNYwD1LyApsBVG
KYGucDI17gtwwkHvl2Tkb5hY4TFJtjsdsO5OtFTesm1aZJYMzN6PiahusWan32SHqOhfNMX/qq9z
RgCE7e5shrgBazldwhOkhT5n6M9c1N5l59ptRYBvhFKjoY8hHiyouVQYvP7rttFf3fl7m/AfWEBV
MzTj0qLfBUzl2C5YjmjoLkvyYOL9h/7DxZESwgIOS+/dstIcgaB3fRVdRERl5+LtlEIH2bP3+94I
BAsNUIutNJfZ5rFz+fYcmT7tFfjWamMu42CLUl9e1Nxl54kP/UawaLXQbwezeUHE1n2f4jR52ds8
6152m06AUnTvkgUZwJ+U75rS/opE+weB5J/0F8/121szz22zRFDkdgBJjrYiLs0CUQfRoQPo8qAB
SvisF+jq57xu0g8BXE2WgsZw587GTta2sDBmeP+86sK9G8rwMl9tdq7/Hpeo6Q3Cg3fr+r5SDUgQ
bzYbXCRKYOcCcMp6X5eo2nYw3aT82CRkuwoNht9FBEh2rgAHbb0VPRqaO+eSJ1LehKL9fNGAOFd/
e98C2as30K8ik21V8hAk4WVr3rn0G/1MKD80VqWqKr8NrnulE/8Vw+8vVqVz7bfVqSpZjWvHVfnJ
8C1v08ui+Bg/oyY0plFxu2KK1IH+EndonVbLl8se9hkzgWEnZ7AIgLOZRqRD7BKGvvvbZdc+m9ls
HmsBEALq7C5829DTEyNdL1s1zpXf6FZCGTO+6zTT4BvC4uaCViq6iI3GzpXfOEivHYuh1IQNTlu0
wGs+oms7XrYNpGcbL4s88GrzPggtLW8okLGBbZdePPnz9oWMTOs62YOVac1d4ts8HMxFPjLsPDEC
ppHo8yRQUUXz+hFINpLU608XjZTzvAg+ozUbUCioysmzh0bWUea2yl62oJzrv9GJT8RW15DbB+gc
ujE4pW19mRUTS8/mZuwIgYHXAAcvhlYAWmXYLwDjXPZczmbnUq1lusHHCxw88XEZ0QIFHnzhtc9m
Z7fCoh+NFezpU3hUqd0pTS/be84F4EuyjWXKcdtoHeydbr8I2X+96Imcy78n+Ggm8bvDXsrsljsm
/bExZisuu/rZ1OQeXJaqhM9ja4VBcPhUUKRT/GLHfL/IPylFzvXfMWBDePdCFKOcxSmlYiUCVSey
gunDBtAQgKK2cjh2CV3/nqX179/X/1O99Q//dXXzn/+Bv3/vB0BUCGk6++t/vvQd/v2P98/89/f8
+RP/eXjr7752b+b8m/70GVz37z+3+Dp//dNfEBgMuuwjuAf+6c0gDfGP6+MO37/z//eL//b2x1Ve
/PD2+2/fe6vn96tVTa9/+/uXTj9+/42+e3v9+z9e/+9ffP8Ffv/tYP1XjSH1X9f67w+8fTXz778F
cfI3eJxQmobwlmHwUMQq6d7++FJC/4b9NaUphbNHwtm7MlqD413//hv/G4q+UIiYERKKULwPa9MD
UMDd/A0fCFNCaMjjGN/Ef/t/t/anl/M/L+vftO0eepyyze+/xX+Ufv8zROKEEhbSlANhoSKN2Lne
Jo5CjqbYUuf1unQ0awRLdW6wrA9oBCelALmn3b5AjBN92GBIpDINJKXJ422s58yt8/IM1hra6p5K
9sWg0f9AwgmshLHWwYuXG/vhtgE9IFPpq5GUw5NTFVqYc7C6JeuDcb1mA9XA4pFS/tSXUZjmgd4k
kJM5vqFRmY4FEPT44yqbqczgc9njxKGQwJmjJRKpTElqcMNbRZ5dRWApE5Zt9Rnt/PmuqZuGFYC3
6bwnM1QzOKNL85mCa+yKSLNuhHkmSb9OIIw9jkO5LFltmXyr0K0DmQaGLxBMrxIcqtbNcRZMxnyd
SA2ncD/B+y2LE8OjQ6B1ej2GZVwVXRjMVYFsdHTxpwg/bEfDntMicbR6nU1lbxfEXUgQ+ISPgIt3
/rGmGj38pHbmqiM8sAWA9OB+2ppI7U0KwlEWjgLdbIBldMs6K+Kl0EwBfMV76UBh2Eh4rKokHe5A
nYi2rIrX9PWdzVflUVoNQYGMX1GfAqdjwCGA2mM8e6crtPiWJs7NOJka8E0sjkOCGv6EuIxn2S/l
U9BGYDs5wyzPIJmkT0FXV+gZpzy9RYYJ/GMddmYLbly6fagASkUZ3I34iSRdGaBROPI2q4PS+yyI
6vCd5wAzu0x1gfiWTCur8yGJ5290jZHTyiQdlmNIuvg5nhvfZDxQy4uTyMCAZarxe7RJxjJb65aD
GQk1gJbw9nJNifOUFcPt0uHcVKjZYRyvaFr8RA8a/avSp6vOwKAwBk9blaAzORG00NqG0ZjPLRhe
Rbos6Mn1PiD3rY38D2b6/m3ZEvIT/A5ynwB8HA+lDsEUQYrq0uWDU/UI1yUl1iyMwFIputE33+rE
vZMmwg1gpeJm+QKAfPiS6r6ucpB9qjHTPtqOKknQattid7uRNWh2xOgpyB1vgd+H2zR9aR1A5Cxx
Jg/7cGn2NJKQUI08Ta7ieUb/O/XYqHFYqaGH6cZuQtJyCGe2bz4o1V2JSEA0McCjOgGmTfEgF4Vi
3sdhHKNbvaD9RhIbbkVo4msKrWq5qxDf+BKRjvFcN+AbZW2YAEMFh0GT3Fey2w791C6Pk/Bde0oj
IhBAqxWjOQ82/m3Q6OUCI21omImF9skdLPWtzUCGc/eUjv2MTHmrfszgWEzXk0jrmyFRbM0igsPo
gSaDb3bodZEoHza8i8wv/fCTdLp+k8iw/NyYfvsa9Hj1eRgkyatWFgq1mUTDq6qDARSZql2CgjhP
goy0cddm4yaaDlSXen3h4RKDDynD5W4Z6rrJKkDAX2L0e786CeZBUbd1i86J0/Jeb1vwNbVAWgsQ
QsSPeVjjFD1C8B9ETTlaOFj+6p1vp+W5bZQD9zRgJvMmlCSftnrRsFZdE7AYvEBg0MqSBhA2aTTA
TgzcbBpJiKZmWoMFpftwsNdzNAh6Zcng1jsc0dc0m13Km7xcFztfJT26m1k0TkDQ0bmp69yGgepy
+DhMyUs/giVXZzOYXCQuorbFIleiY7oWUUTtNWrFXt7F6BSnu6kGW6eAd0jqb/8ve2eyHLeSpel3
qT1kgDsAB7ZARHAmNZAiqQ2MpCTMo2N++v6ge7tKDKlFU656UWaZZmmZeeVCwOF+zj+dbEpi+8Yq
Y/PZAM43g6hIIu+kQCsjwjU1rWyHUnieb1rEBtkpmi4zvyQ7rq52i9s474fCWPoP9apN5J26SqNd
tMC2f7QtIxHnXbLUJuMo05lyA5mLGwVr6lqwbvbYLu4cqLJKjcDvrFTv9TKYd2qdmB7GtEzDCCvk
X2aYxAb7O0lkNVwLL166z8ox++JbXuQzk1OI6ZkOLu8V7rv1vOUkh57klFgKG/VK6b3X7EUd+JBs
fJmzsJ5jp6Zv47vPgGObxkGLnE7mDqVnfzvx26ybGKDyD9DDaj4YdurOO70kybUDOHCu4fgf0qyM
mNe0+tnVSsyLdRJ544gaYvHgbaepbl7iPl5fHJ13N3WbZ1+adlYXSeJa9xEf9IvVgDKEU+8jcubQ
Ud1uylf1FQp1uJNOXJuIdsayD2XFZI5gGKMkCxDgeh1CXJgrspdt716Os19fuB3atrDHjcxM+77T
e+G1a8ktwZEzTCusY+TWnDa+sCWajmWtrXAkmGblvnSzy1SlwyfhVvZyOoHJfq6nCYojm4flTjQF
e29E5EXQQRvbYyARgSDH61FMHAC1ynVXmx4/YIuutT230ngGNiZSPDlYo0jLIE9mNcG1tcNn051t
iQyPnFRm9QxphioXrUIwTDK7SxUDjsJF+ZBdPbgAmjeVsWrmo/lf/ZLn4TwmLMKJV7ZZWosvgk45
RRlutSPXf16Mhwzxzxc3dsrvKvajKqwLt0HBOsjssarr+bMjMmcImsh0n3uv6W+lkIIblGjcEoAY
dWm4zL1+UbXhn429r7966ZK/96GbOTDsUVS7ztF+uUfVVXxYqjSr5xNuW8y4F1XZRJ+HLGoX7EQ9
Krq1N/zveV0u30cz9r9bdmNyOpX2NQSZCx+Xd/rGqYzytImW+gpern+ARCoSZNB9fZtqzIzBChjV
BoNtibMU14Y69cCyEUREXndZ9DJOgy6tZA+bX4lhh0CtP8XrKIe9tQoCpBJ8Qsy4SqT5FUHjuuzm
JrFrxL4q6nYyi4szQjJ81NyZELfElNm3VZ3F/kEsGfMCJjMjPMdgEumlNWfeba+jCirTzzsZqKYy
YLqn0nwwK3d88M2ql/sYewkqKi0ljL901muL6b3DTg+DPkvd1ENi1xTZ9WDHxXhdltlk7ZysjO+4
Ucz8LPNz6zNcnZhCOevokGDGKIKN+rbxUHnYeaQaFgj6GZpuX1WdewfNZeqTlcrpoVNJMe+kTPLb
NTOb95mLeiQcTcPUMNt5ccmhnjz1vj1+hcCOv1LNLs+IoeovCApXTqF+e3UyXQV/SyiJKuSbVx2C
auR4oYvG5n2qouROz4UXhTEy3TSYFLmZYWTk+e2UIXzd+b7lPhK3ul5Uceq0eAkm3z9vFCMqNiF2
b53pNCJl28xi63NbjvX7mDCu8rRuivkrzV+id9IVzYWFhjrZdXZljWEXD0kdbBKks37IEA33Vmad
T+uaFTsiB91zOvRyhYGVKFZ0ook7YQ/nXJqCkY/kzDTRiYdZtglXxDnMqnWc+BA3c18FcT1bD9QI
JVR9TZG481pf3ye9S1y0RtqYB02MNjdACVzOgUxTIzv1Iw2lZNiRUDvctf7HpVqXbUyDmm7trE3u
a+k3TYhqHGlCXYnkvjKW6ZunsiLeVfnG21aWM/hIAYz0IrfL5MPQakj7eJrULX4Fqw644+PrFKFy
ElhmA4rkV/OMrrqY+ae9JvGvV2Wlcp/xmVXghw+yMpQ8zRAZWmE9QIDC/bdJyJhE5yxvXfsuG7OG
AxbF8wq7DBs7SsHfYaoiHwHFYjGyBXmRzEN/SMx/A9D/bUNfdVj/3doet79X6UtX6/p7f9zcvuqH
b5pv1ae++/atv3pqjv+f/x+2wRus/4cu+On5dde8/d//6YEt+x1tKsna0nHIbPS3IIB/WmDvnTLZ
h74Dya2U84Ps+bcDFu+khRvINF3TpCvdsjf+bYAN+c53KCl8Gg3YcUcSIfo3HfAriERJmHTCJGEN
lSC2nz/tNYppF55qdamQBbXZBxuJxY4BNgxN10K+Yc3duML/6bQZNYBej1/Bckyfjpum/vVKyCsW
CCAZcA2mITIF+plxFdwvUbf/6af/dw/+3NW/5gX+XUn6yuXRbPVLxreXJm2JDjkQSRshhMNf2M3L
/AZw9ZvHwczDO/OUcK1fspBjx+vaDs+bk6r2NPbr+EYvXX/wRPLm/BnnB1vy6rcjw9DdEA/bA/FQ
x0A2ypBkiJ18LyPhcc4hToquyBtL833LGd3sIifzUa2uhJ0V8SiHC9/2NhAiXTkoh8glmWwd5x53
UxXrFltQT1EtJ6Tu+Dj6ev3kY9KSjC6Rm46No0xcxwlC4HyCcT/pTRm/tKjz473jDFi0DPjPe99B
4RvG01xZ10a7pf0JBEzf02qlx0bfX44HWY/Od+aWGSrkj7CzD0vZsrCVGtZX25hTpsdJUeeBMdG/
hjlaZe88yjaNyyBkN10zvcq9G/qRP1uam+DBt0pQCgQA6kX50EDhKCJmnM+5jyQ2p8B/nFH2PSTa
RnzH3ARO1a4Y6XC8qqLP7pUsz8fEaacDibP6W5VPdICFOS/PYxTN90ilyu9lkTpXbZ1PacDIiOHj
PHtrdoBIAPIgJD0xQl+nzoNXbhgReIzxrBE83jGjIb+LeqfrGFsDDxiIwUI4V/plNjwwDBZh6M5K
yv6h9KYBV2DNL83UcwwTSlQfRReTryX6KbssDYa+UYIpbt1e+/1D5xT5c0WS2jNfzfCULL6TBRgg
kLRh56L4B+LST8rSa4HwjjeDtzbFPxiXZbzz5JJP/MHt9AjSZjknpbcgAF2V9B5jWclrIbX/oYPm
yvgxZb8BLmN+PwtvQaiRzzcrtXsdrkOff6qGTmBEy0v7szXOhoGXb2mfU9/v73HfT5/b3EDamLpL
+uLgGPykPVcUVFj9dNXl07wE84ytKMCPOV9u80/inUV7zijvZja/mfjHX8YYI1MoaOkcjGNd/EHE
ooUXxidloNTDTwgWQUnQgmFKgghxPhXcoCaiYjz54UxmQr2bSqfCZuAPQ0irKCOU4YtAqlTHAEne
upbrh3md4vcV1oov+aSS55goRfXRA+x9GNxUJUHbJxU6Khosxt8aA5ln7WBOFv+9qNf92OZuTKBB
x7U/Z1bzoluNK2hK1fCAKa0eAqEm+ZLXfTWFrZuAOrjRjEasV7XKqIiM/Jr5LKMd1D3OnKCY1/Jj
Jb3kMsrBikKAUVyF0tvcLNgTly8j9pQxKPAlyGCWzEOlri/4ygpWLIjc6Zqv1FO4FI3OyRJ8KMZk
7xI91HcgF+tdzrHv7zrTTb4OdjH5QaIT9VhKTFCik5ZN76CibPvL5FQsHaY6c4gcgYbNSXRATlPe
7IsZ83BgNozz2DWrnCda0dJ51NpIXzztlu+XhgJzhyiIfcOYQmMOU6StOQJgOEnk6lHSBWs9jw9r
SVwS9aTJMBA20Ecq8ofaR14W5v0wXWtrRi00puwkMK9NepRUdYH5hvjMHJXfsPMaE0lkXqMsRHw5
259JY1JfcOBhOnEGObU7DpyuPPPdqHpKyyU2Au1CAQDELF12iGsdU89HWMZos5sMnAycH7dUIZer
umx7HtM2MBHHRnknaZtLKjM44e1Mw5+M0VB+X2n+Hmba2Szwa1e3uzmNDBlUhZ/oHzNgPjAypCj2
wq6njzEPkB/GHMjAa1yUWF0hcvyWcasOzPqYIpwudTYfpJM6TVjhfPJORg0NHSKOQmDipqN7gd5/
erQqB3+yVdKPB0DdUxE2DT5Fph/W+XsnsgwbELHOmRPT4H600ZtTfztded4XhYkUvba6ZpemyRDM
hFj1IdZi5zvy7h0G07Nl8Dq5Hy2FykdPs4ncf2md991YkvkZrV36YrNbUdlTTWI6SrwCs3Y+yDGs
42kowY795LHA1byco9KNv6HKImoqdrLxvV2U2bgjZaQRoWf286fBZXYtj2C3C/F/nmuf5hWzMwL8
5sR0pYiF8aNYo36JRpxCYWIOstzJouHwJehoU8bFwg/SqUrxYuG4vUdQGBeBVmpES2qg/I7q1gaU
B9gLRuWeSrR4wIqoNk2MQL08NVbRnuU2aH7YWm5yOXaJEwwysi9AKwscP4X/bLRO98ViZoAObEPH
mqK6j6+c0tPXvTQbeeJbcT3uay9tZegAryFl74r0zlCN+TzV6QwsNHV4nW3XyE9q3afvaRXSOrRR
5b80+WTdk5WxzMBeBtlT0diC0bQZ4t3NG9Y+m5xt+03UX+0GEdXPFVjFB/x5cmeXnfWea0Fd66ZD
TIuz4SAMpV6o8tMFCXoyCiYb9kN3mnuTd7NM7rbP445LBrNE1fD9Vfo20mXy0S+deSHGQKqvOa3O
D4ufa+0UWO7WhnJ+BbbVdOdGKh0VArWbILq4z2XYCbzxYW8l3VnP5ntu+TX6EO4NqfoILH6qBK1w
UMZdivlXOzczaH+9TwZtnjqVxRc5Ig9FW6zUU9oCP4XROk5Xje1CdRi2YByx7LPybCPxT0pAryo0
wVXv2ZvWU+23GATX2eICyYYl70+kBciGFLQsUEY2Wf+4Qv9jP11SToC0G7Fv4uOfb6bSFuVlvTgr
dwr9P8hr67ePDpsvPyiCAD8snud9T0zZXFt1qlHVSb9LMFvE6Rd3VChFoQaWL9WQ4fXgTzOfVoUA
tvD96FoJOaiTKOqLi96o02FndHKygZO9Bq+gP3I5TJ7v3sWTtvsQU9tgBxgrehWU3Tw0B7UMokSu
vPBYE8WkH/Rr3F0unQRwKw2ZwmFq17T4SfueSxll6wo8S0tpjhhKHQaJwO4X44W22jaXZ23s2B+E
aqcpMIXm1UmOKE0dFxcLGLHTPo+IeQtcrxgLvM0NNa/FWO9yEqfmcDKFl19Uo5zcsy7h2GLfYPzb
91M6vmf4p6hPBk9L42JeMIgF86QM4k1bNNMBUuTutkkpO4OMf8TDttr073ssuMneI/jntKnEjLW8
dGEnFifLqqAbbF48ZqD5mRQC4e6wipnnGZpwEJokZ6hWPk9Ljk8SW2XYVkRM3K+lIT4ILfr4UI/Z
0gV6Vpl43wuXwkgj79YYQoV32TX4LA6MzWTCUhabxEMk2FCW3TJrqrthttziumzd+Ymk3VZgKm7d
YpcbUiU7hHLj107YEWVk0s9eYPeyx0hhl5nFTb/9zYcl9mA4fCLqw3jtx3N7rvXXAbMbdl0XaXqQ
x4ZVhsR7c+vEutPoqn0ToMJAs6tBMTiITSz5Z1NRGN2unFThBUbiNO2HdZ61xlMsM3/v60j6h9wx
x9NiLBMvgWJqxnxXjK5tBpblymfcmVrt4VLIEYkKn6HHFE44+24Yky0Og2+I9axcxpyvIyGtAyqr
r86lnzHwhlF0iEkPaRSlFucO4WKnkUuSYgN76VdDqGS8lruawsJ9shJ6gIB93kZczmZcuc+6UXIu
sIoAweA8z337qvXIKAisqGgeLHhJa7+YOPM/R1M9N09YUv32fW7jk3rfCBvkxwSDselaajf/9qMl
/F9c4r/ElrL6/wYm7uKn6usrev7HP/APNCGdd0SZwKZ7+DNMx9so+H+gCeG/c5gvgdiQ6FyOU2CB
f5EJ+52Qtql8TyrlMyJPyP+BJizIfgFw4TuW6cCmEy/7F9AEleZryMAyPd+3TRSgSDah6Y9T9aZi
yTTYyce2RZtz1qW9B8e1DMmEE2vGThR3n1p3qviKkON2zD9wxJUDKGcES1Enj8akujkoXdDdoLPc
ND3pxVA4IZ5JkEND+csUFJk1gfdj83ADwwHWghJbcQ4UtbOcwUsuim5ZmKQy+Gl0O/b9OO8F3K5H
UZiUT4tbxnMQxxgzL1vbbJPoRCZmz2mbWwTZfPDX1UWNjFqp0vh4RVIBGOau6OyTBDJGgOEVfbt8
mpYYm3/saBm2IxQpc2ynhb/q1KSlG+IUST91NpjzicmNlYfjNI6ciVrUyX4G0o1P8BOCApJTRsGT
llb5MA3ghEEMiwlHLSzDCxOkAd/NQdgPrZu21/lcVpL/KVqSYMQfu4S9HoQLDVtg4zHruiNyyxaz
HyxY2p0ACGkzb5lTVpFy2JinEKLVeBIxVPmFNP7O2HXNCkwP9ltYh3Ey5RdK+/auGXQMPB/X3cFb
t5T9mnuD/Bq7yU4K0+b3aD3d+BdZCmp00pEZnD5S7uQvTpRBERRru+p7/LiT/yhMo3nM5iLPOcNh
ZcDKx4LTzLKnPXE9zn2V9uuT4rI1ODyrBTME/rclNO2J1AujwdCym5xsF02iz3aQcWsU5KXMLzEc
l1tLQWo5KfTtGoeeaGt/D5WqbyYQPJgodn3CjTDTsJX2sl4qDyvvrp3KOT+VcrbnHTMQcDDgY4F1
51ajdFexhxjA5VxEhW5VRK+xu6wBNolR5Qg9DDfaNdCcUeA6Nqkd+JHMIlhmh+C6snIZaITbf/L3
ViUjqoJFJ9+ssqLz7uKVIk7CBxUh/kU3C73JIG3FByXayvfJu+6ESPES+4bfQehmfXJVySx/tpqK
kJRkKMqTAgb+q6f7SQSjXyXpftTueJuWSnxE2xAR1CGhvUSzz1O+AB16Q4TVKUiKvI0eqa384ntc
tgXZk4K5yMNZnKL5RvXgzSSirMRXeGHNF55fGUXuvcTegCB8MGdbnyRsNwoFa1xuCrlKd4/9pXOu
yDC1YUDrYXzokOxcrW46FB9T4tK9j74aI4W6xdFeQHJ49WJ4ldUdOjuay0uo/sw68VWTFKeVZVvO
2bro5URSBT5H+JRukzWd+nDVZfEB4BA3sOEWmHZqz9D5Ra+IotpjMJ5PRSNik0LEh7Fbnfnam/HM
H8q8yU7tIu8m4JN4vZ0o3vDdN8L/zpWVX/tRuy5XyvBaveukcD8x9GV6NMek47xq/WHZdyJJPjON
XUW7RKjSpido94Nu6y60YOBp5Mykuazx6LYf60nWcSCpVFDHeVXzSLEmaoqZUT4mlZvdt6U0ZVgW
s6Qiyl3uYXh29/3kCjabAyqJ07hBj6N9J7+DHLSj66zJWgosvyvOu5pa9GRd2LMH0N/ODgsDU3Bo
NUmZn1j40L83taxmfUnOyzC6ByU3OVQQVVP50UwU0NJA7/IUDUV9owp8vLtYJauClE2WdOf1Q3mF
lIQgExK6Oedk1S43eAJ7GhBAFJgiv5I2pji43TAi+QkSvko7UhVJodEfbDNxjX2XYvgOVkBMMlcs
z9I7Y9JldmqZNn+OHYvsriKYoHzUyh7x59pROj37pEj1B7dP5peWs/0ByZl6ph9gVGKVeAepC7PY
o6Za9fvaaeyqC7XsiI0wavhTt0hJvzHRCe1qtcJ8e0xbxModExnAls/oimU0NgMwjLOeWv4Y+Xsn
wh8DqpV1Mbbu0XX3NMTrl16VfAbKJ5YrHOIC7QBOXw1i4gvEnzMOzfggNHlbu6gY4IAnx4/WkACH
/mIdcssKNelin7GAUWua7Pdzuf0CgYMMASTJt7T1jzD1f6uj/wKY/1N1dPX09Sl+0i9P3SsB4/YP
/VMhOeY7shKEqzbFIXrELVj0nwrJlu+A/iX8AnUJ08k2kfa/JZJhWXA0EuJBcV7RCW/zHv4vfSOc
d8CXNDxKeS7hONRPf1EjHVdIkhpMbH8Ful9g0eNQP6/BP4w0hooAShj7al3zcfRvGS1e62g9DkxY
KiJGKAeFvz3za+rGs2k4iT2sYBnbi8Rs78ZhvB/I/al9eu0Ohdpfedm2BaXrsyK/t+U41vFkNZIQ
F9qFGaETiu+bZIHX9dVk/JUem1UoKcG5cSc6vF3zeBZflsfltNAzhq0JG01rIk5sjU/4px31GzZq
Y9B+4m62VZTPgezQ1iPVOY7EBez1CqurdJiXM8kf8AN9GR9yO71kQvTtnGUvw4zV+c+LbmTa60WF
j1aU57MF5bO97ZufvHXLGsf9pA0d2mQ87KzB7Q+qWYy9g+v6sjZJPPvzekdsGA+JY9FmJWlSCohj
x4JaFjPyXHLM6JgfVFSrHcsBdMXkP/55peMdz0rk7YFY26DdrnlsYIiWrib+ae7DyknmcwIQCIts
huI/WEU4Fmu5SKWs42DqMZ/w5npDHyZkTebn2dJGBpux1W/RiL98WkLCDvvCpA0Qjjje6ZkNqrQm
PlhsMcThQGVzAkjkhF5EIBRxUOK7Jtzo9M+/4W/eluPDJLqOA8GMLvv17kAA7K71UGBKF3a1d+1q
po6yjUNFDsEbG/H4dfkmek3+bTlkAXE30S3+vBGJknWHqZVYjBnPjQXak2fRRC375wc62u5sPk4o
9joOEM80lYVi/edVIBXRHYmVlFHV5Kc5zVAoisvyvoy4Tf96KaLE0YorF9E4xeLrpRzyy5p5JsHE
JG2IkfIO78tXeOVFfdbm1J9/vxwsv8s+5LOiG3+9XKsn22sHOkhBD6b3JkRmCmzaFhdjMRpWCKGj
/m6eJR08JSrTazaJPSo50OnXazIVIdNenuZ0ra5x1tj+p7x13hpm/+srE/yAykKwuNVhx68sseJW
O7pmkXnSZ7FZ2mfYHLI96h9rP0/y77yf/zzUdjDRbKFD4Gp+/VC2tx33pQG7KLHKDIB/+4K0m79+
XdzE2yJYkVBmbIDKzxsRaXq6EK6dhbRABXWtUexqOvaw7kmwMKHS9n/eHkef1/aquMHYirwvZys4
Xq+nbGNY+ZjzcI3KLOTQZIiSBUf0t6vwiigv+NdWB2zalp+fCt0WGX2LC+aKOGTXj7rb5YOuD39e
5ehU4lnYa5QaPuURZoxjkUPvwqt761KEiKGgofmPex2vGRJJGb3xQL9bylEcvBRpFnv96IF6vEco
b9EPAHa7YTLY8ydt+VTo0AGAaf8Nt/3m+v/dUvxyytu+JuQ2Rx8wGPBQNMjSQ6DU22aICONISbVr
lmn4670glUuugsdtwt47rtKIde3TIU5KbsZ4C9x3mfs9p7X6Dx6IU93h/nAwbB5H7SeyVhPhgmXo
Zoa+Wg1SI66JaUTGZlZ+81fOze2rpcLdrnkuetvmw3q988CaWq9TOek7hTYDvq7xyiSg9+zP7+jX
r4gqEHAciZZrW5TRr1cpmUjiLHyi4dQ13T7T66O9FOqN7f3bRVBybbCqlEwheL0I4ZJZghUHAftQ
Ffu06my64nZ6IzfgN9vNc39aRbxeRQBHkB8K6ZhGE0mXTUHsCRLdfSEm9enPv9qvS9mUD0J4Jqiv
SVX2eilnMuYFTCIPnYmrN+AqzHe5cLL7whuMN97Qb9ZywYHZ2ZZLu3U8/8vP81xMtpmHnpPZF7lS
1WU/xekTXYT9xtnw63uyXXu7mwTFCWsd/YJTJAwGMLFUzbm6d7rFCHJh6TdW+fX6s9HucW5jfqOH
O/adVWR8Fh7jKdH7N/F4JYa6figIze0vRo9J22GO18F7Ywf+uibtBzIyygnH8TgpXr+wibZKEGwG
2GRJdPK52e2MfDMOgSOHtuz+hRVeWSF/1uH9mA3zUxfC1+tsJ5HlQhdYdCJHC9a8HXgiIMqYaAQN
f9T48YlLSFwMnL54n43J9fMTl/OQKLOx1wvuEqTjQjf6AcPM6IYQtrEIoQpRs7l+MtzYA0HZgeXm
c3GCJF4bh8E23IvVlvEbPv1ftxyUCGXy1vTCgJhHf/kuI5DUklxH01puzq111A3twBo9G0UENP+3
HxPfEt31Dy+iyU/2+t3ormjmrqHOmzLVLyCOjrjrbBwOIdFNTvLGar/ZCSBlhAIBXaOXPC4bRJRm
6UBuIW89RzNuJ262r8YiR089VwtpgE3dffjzA25X6tFegBTyzE3CiNL02Bpuxi45frlL8p9vHtLB
/basZhnmZrJL2yYPbHv69OcFf/eMfL0Kha1HObbxVD8XLYNJBJTRch2m08yIg1jek6F/1RZpFOYF
YU5/Xu03u4UfE4xIkS5EouDRNS8LBA9GZyOIpEtBOdjr5tZYWqT+dirfiAX43Vrbdejw+UiX7v71
k2FB6aaFKO7Q8fTM/K/aIOYrzs7R0r01Qfs3b21TGfPrIT6lWD+6Gaukil1AWOSjKN0JzM3VnfC0
ua9x/e5pHrN9sSzxG3fYr2/OA09Dlbx9gNu39/r5ak+QaZ6afAuwKFd6RaMJMGudAcpb0Ci2ffjz
u/v1IT1/qy14Ut+1veNz0RBGTLItJRoBm9OJN5LTxdCCbrgskgn9QZTP7w3ROrs/r/rrW/TYKAKj
s4P8G7709VOSf2jXirENYTcRDL2Syhy2RNOR2Fe8tTmPICjOYc4vjEQ2JQ7c2vEPinJAFWPVlGEm
qmHEamMTQex3JHHLaq0+F2tefMp1i+s3JaLxrfnLv/68AA3sV5jmH/jQ0YMWuDXstMmrUCHcvaqL
0gkZK4tcxGeawjVBydlt5BB79sYZ98s9bgNFuZ7D92/SYnpH53eOGGjB48Nt55f+2ezFxaUvk7+b
BEOByiqcoTYKeilM9P2v3+KKhH0x25T+vHSanWKAQ+jDdL2xQ3/ZK0BefAjbLwi3zl36epW+n7vR
cqgdrW5BPkNBhjgPr2qaTOt/shRoCr2i65vi+CIq1qGDSR1KHmhyTwVmyJ1tLuUe1ep88ucv4Ddv
iALL4Raysdk7xyO0Syv1VCoYcjI3Bvonk9NmF3VF/Zdo8g/AUAjgIbY/aNdxGTIJPWRwvTRGemqY
SBElxRcXs/nyxhf9y0bf3hLQCbuCU5kq6/VbQvPaaSd2StJ3BNGm2iPdEsknsXv5bBlnc20IfUC0
1Pz9TqeVBUlhbglmhOMQkFxmTuZWiPE7x2/PEcJmT04uxd/NO/2x1VnGoyOjufTZiEeP161Zx7SA
MqQBYXyDatKxDg3gsDe2xQ/o51WpwO8oTQRirARN8svzqJxRpei0Q7tDGrvs3SS+LZIO3t0pzmpT
njYp4E0Fbe213nCCE0C88RH8bmf+9DdQR2eHX8xaDS6CLVQU7gjx7Vb3g706H//+A/h5maOLDjXt
TBIxL26U88zIHu9OlvX4BiT1+2fZjg/lsjk3+9HPdZAYx9WYoq3WwnuIBsOMN8ua4ZtvvLbf7X7A
B9emtgOnPL5kqi4d86EVJRmMrYu8Y7Y+altMoFJUfEjdVUsEU1K91WT89vEsSAdyQVAjukevCrVu
7Zs1y6JkQ6OWMBj1vogH+Ub5+rsTWCKypqWBVsGW8vpXdMfFALGkvotMgtCZHWIfFsU0h8CeJDEM
f7sv+JgtPuQNO+eGObpUBMMfxsnhmYwG68FaJzimZApx/9cHB+tsRk1BfWf/EIb9vDUcokcGu+bA
kquXM7VotOMTZybl+M+P8+tvR+fu4mfjTBQmXNvr307Vs90ImxRgiecd54peGKGEdcqzmJP656W2
zfz66PhhqdtQStJmeE+vlyoWUj9dWskwwdlzyAhYOWm6pbzBil6jMS/1G/iUtf3dXy24qeBwZ1lU
cBvEd1QgZ07jLMLYslwzkWc3TYEE96mgImMIAarh/gMaTvO+Ur1f7/NGFeKzypZBnVEzGM2nPz/8
L7+z8rD6eFCZQCXQIEe/c1eJLGnqcQ5z1RqHVJnliQmY8SGR6q2Kkm1y9OAen9vmQoT45l79ZZh0
1FZMvolSRS4z80TJm6iM0b9Ri23rh4rYBCy7SM/bwQ1WGwvtFNL5rutNNyZef2JzdWRhAQx72+ZE
2zwhbdoy9EvMGYFea+e6oNP66MApOgw8MWcddM1kzUzFUvKB8KbevZhbhvEFbSfdORTd3MZ3THNQ
P9gRtD7gnyvlntwLctFxNSHIFYiQS7cyeTX+LLCapDVw38fIn+0+C/thjqLPpVn4p6jibaz95PSk
0bNNoohbMjvT96YGLbFKUd2KepFo9VGsNfI5EkupEFMjsa8+LElukE5WI/fFNmB5HeH2BD4oXV7U
KKbq/YBBmuRaYoCkvMJfHDGFdXV1MuxbuRjqsmRmWoxMxe/IDQsyx6k2NVq2DtlXgrGj+Vw5XhGR
8i+X+UV6cZmC8CXt5AQZIy5SlOCYN9Dbm2uZ3UuCZpiAM6dL5H5UY+37Z5iWKuc9zmFfHdrFlfqs
5wUzc2GpmdFC6Nxi8ujEAyW7qWbs5glCHNe/ztdiwUSsGdmCS6lF0jOtXWHcGXEp9AXjs7vx1ltq
6eys1DLPR0wv2JHmda2+EQ60fMvqwRCXa9fkOiwjc7HPOeAK88q186w7E101oR+LyUXf68mv3IfM
TSwn5BhERKbiKP5qU1R5KcEvOUrnrMXvcSEnBpPFO8DAJL0nZSdiZgyHMoPHbLtbXqpFwuYjkiNO
4gtfW05YR+tU0aeIUbHuueU0HgacXMzisZytNNvLzWj/NHdE9FdAICmxJQTvizbe55X2tnyHbjax
8/QDKnXikNybKhfttC/X1lTnLVOCvneY7L4xzBq1j6nQhp7KwUzIHG8blewn5F/2AZe9ceNLsD8C
mwmPupUDgd1hoW2n3IlldLpvbRqZj/j7tSKCmr9bsP4f9q5rN3Jc2/7LfdeBcnhVqlJJ5XIO/SK4
3d1UJpWo8PV3le85M7bGKuH4+WKAAcbAiMWwN8nNFWTWYSOo06r2m7waIhHA09xGOU+cnxqB151t
NCm0M+BGZHRgCOHwYktQKHiWGxmCD1JLNTCctLiv3R5Fxt4Z4fZHvEKtRKztOTcUNxFH5U3iJUhn
cNOAQaOF5zGQySwIImAd0uzUdpn0BhZBnrqUT7OyGwCHvIf4hNkEmtgPrZcAazw6CQRyVSdvK02H
twOrNb9iovybwGswc4GmNTh0DHCOsFuoboO9NOTdi5GVinokUBSpnGnWgaMHBEQ3IfMkTBSuWVS6
Z4OacJeq1BoOBvSUcXNOcpYf4AMhTr4KUae3geKa4skl1E+Ap9K7HwbIqN1DisMwjFYIhJ/AadRx
CkIBuL5rKyoCtgd6SefUQzImqL3OnaXZDa+N/IpRMW79Ssu1CbpNZiK6XOBlfExYbAI4G3dme8jq
nqgw88iUe5gPwZoKei8VJiMDg8OGBx9e1rMO2mFI/MkTs8b4Frlbzr0KsP/sQaigRrdvzVqc9wNy
5p8G8LYXOGI3Y4iiQfZi8TYtw0kceqhmtaAnuDiDx5D76fPytwju60PC8VAN7pUK9SXABLmwQxG9
Js4wwonsB1TOU/EGundS+1SySbwVG6E7SbOE4hGU9dU5RB6qTnzW+iIQSmbRPXB5+eygFlTfsQ5q
KA4tBfMPh/Q5DaZu7OudlfVyGkEMTXwRElEjO8gWFMIOmCDyWxmks8oJCBpDUFq11sNoDw5ldoIT
o+lLKRhOEakGyP6og6g96YnYAnfdq/IzzGxh5YfzfiLUCPbRTA8TEc1QmqZyjlgPQqbbgt4ieOZA
FBgqxsnAHQvoZR1Wb7RVrqG7lUhuDjo7GHz5rJoeqLZD/zPGc34N1RFqQGmrT7jiIZcYgx0b5TSC
T5bNN8WMktqPRmzFH3BxIfkDwE65FMIwHtS0ST0TLUCkUVpoJsDAx5FgVJDvkEu47IMNBswopOFn
kKYIPMEhKqaMJXkupDH/yXgtP+kFNWMfEkHQKcmUAs5HMFbKmsYb+4FD0GVWSH0LA8G2vC9ypbGe
SM5SsoPKbY/cTXEVsUuqyLcQcIFMlAyftwyyGZYCjm8CdyBHFIcYcGaw1SCkYebwSqsamlUn8F1Z
8XQWq5J3YEibwCxDIaN/SDpGQVdlDLskjH3A48vxTGhiIUJv34FXC/wsOp4J4q6ZsMpf4BuS6E7W
8f6gCmQcAnXG5HkWZPtbcMabPAa0kU75virHmf6ByBUw12bPy9chMYzftaWbzdsIuhugTxxQAi8V
KIDWbBZqHBJgrqc9Im0USgOqeiFaN8hWbbunsPQaDwwxqsA+AuZGKMrBwAKqY6Ro4ie5hpXGHRze
RAmL3YSUWSqOJiwu8c7Pb3NJZXCngIWGGkhUYljSJczgSs/kRlXemzDdBGG+Tcweq2TOUnps4JeV
H0CnswoIyqkgGPHZVOE2neI+00DZo8tgT29BeQh2EtD1A3e4g19h+6p1pCW3KWdl+6aM5ogQSuNE
u6pLYv5Wacyx2YtWB9U2wDYgGZNJ0xxMOof6WUyRloGg7/IciAHdxAg7FR3T+hEnI2im2AxeJsYe
rGlJvVfzSZROTYla4pPe5y25g7OO0e8mXg/FqQEDQfLxvJjwXUYm6MuZSl88AROsTrcTVOEFsKjL
rP6J19YOvmz5pPaBlsq1GIiCOQ8OmLVwdZQmQznA6Xxqn1kyoyYnS1kJHw68xocZ3E/NfQXzq9Qe
JauqnazlEviVORxI980E+rgrmdDuOSshDEhBsKccAGaFbQP2EXA4K+FHWebCsIPlJxl8QUQLkQqo
tOHjXllIx1xKqxFkKJDC7JqLmewDhgJ6FdgZ8nhNWiGXH7muCFc1jKGMCPpAevfGwKMarlQyUVRb
jFyV2rtEBn4EPq+A+fsd2JjStVGBxbWDvI71CsswsX0EvH2ogI5jlgzhnV7ogbVWYCYGv42MqsK7
Wy0os90Ab5BXRqZBeK4pHHsxQuX08H5u/3/47f/gufbDFeasTfpJO/Q6SYuUsbT63X7E377/X/8W
T5F1wGXxsALMlYq65vka8n/4WzyR/QvSoLjvgJ2EmsP5kvwf8RTxX1jFqIaB0ARM3Vn9/9/oW/Vf
uFYD/GMCEQlc5lmr/b8A334uqwsyIBZ45gAP6vMlc+iEmPUadqVRRy4cxjccsVQHOtYK9BcGT5vw
chvP4s8PQ/MFkORzfeXv1hb1G3OANFgaW1PUy90vValexnR8VsXqXtC11wxad5ebWZCu/m7nfLv8
ABkVpzQhsVSPEYFc1OyNsSXdjI1Broos625AoppuKNySQwqdukcYrdSgEvMkOfZDVsIqhVbiLYwZ
W6iLaSXMMC//qs9X279/1Ln68+FHwXh3GlLI6kU4Y75aKPa7el/OBzwk187lFj5XDv5uAYvlYwu0
weMMbVoeSUK8x7EgaubKcDsyvdRAunjfa2RRPcINMR9EsF4DozMdPK66UrkHatIT+DcbWFQSkdlb
I4WZUyQUVv4LtZ5x38iZAM0+s7zpuCBujNZ7zfzvusffw7WoMRgE5g5GyobIgjPtAwSDqG/QmDo4
uadeQlvuMxXE5roRpT2rJ/FVL5LeR5BquN6LQh8JVpo81ThWwACLD9ntMFpggLSNnJ4mGCWBigQQ
2yGpeb1RwVuUav76yctyMlVLpVSSjkdZMSWvVqfLrsaIeN8XE08gtQoXQhsHiPJ5khlueU1xltAA
pT/bWMNrY7ZU0o6lZo41gfKoyKHaaCbXtdK+4eqx78oB2rK109fa9aA+mTLbgYhgQ9LHBTfW03gf
DBoqJ3D9wfXwZialJ1TZLjU2huZzDfXvkVkksrlvM+yXWDU1LH6bzoPo8MY6WYmqpQJ30pAGhzt8
mTAQWUBZT1Mni69QCNlY8CuJQT///UNiYCgg1sKISeXTtUhwfjhmW+8Qa6OyyDmymODUJCAjqM2j
yo7KFkRrbUwWmUblbT0pOr6bmCosK07n8sIMwb2WVRujvvbLF2nmDMCmMhx7IiLdiPg6jzfcPNZG
e5Fe9L6fJBNHobCehMxT+xzXqbPcXLVVkV5rYJFWSktGxQjaO5GKNzRAUaCIDXPMxlO76fpyCl7Z
RpfIXK1IWwY5VyPsRRhYCyWx49T6RYXqMGskaHW41V5uaGWatfOp4cPKFKkJN7ImNsOUWJDOglST
DH/fPHFk4+VyCyvTrC3CtqdlCnNJ2QwZ3FuLsdrVtPz5vU+fO/Xxx9dqmkxaZ4Yl6Xs/g4em0oAT
/L2PL2JWoBYRO4aPx6KMLJaYrVtM4n8F2/orly0fkyGOhHodM4xQ0qRo6vJbvcmu46m+vfzbVxao
tghePhSwQUljIySpcYv7kQ+E541obEH01j4vfx53PoLOrDWaHtJh2mdSHHIBUgqS2rqXf/7aklkE
MFjbMPFjRA9r6CxJ+UMDCbTLX145DGuLyIVoqzwARKKHoKZC47SJH011eCE5uWrh4QYPdROE4OZ7
QbyEI0FOHZJaLNbCSYBWJ+w6dilhbxCzu80Ab3FbvoWGWMkWZwLfxzhoZ27VSo6GKC3DWkx9fhYB
I3EcQI4aCnYMEKHL47eSLpao7bbNhqIf0BLkMVob1OQO+vgqpIY7eujS/5Lb8Vd4LDkduFjng0nR
TKdCOUnGA4htKvP39h11EdiQieiSpsbqKmtBPYgUiIdJhMTJ90bovKY/5KRmyNsUFXH8dPO1Kl7V
/kjYC582kuna+C8Cu6Cx3KZVirxBb6ruiG3OHyDP3m8yvVZCW12ENrC/gwybYCOsIB64jzn9nWdC
jwEi+obC5loXFsFdlQIZSmJhscpTtSPn8xauTZBToa24q2FFe3keVnLIEu8NE1uFq5D4CTsdes0y
MSDsU79e/vbKIC3x3QWvocvOaiPksWnuCZU93Lut3cjUjTBba2AR0HI5A0DSEiMUhRyuCWXs1gLU
IVFz3XgRXhkdZbEpJ8yCHcAEKLIo4x0GwhZurqOOenl41j5+nvkPIWCgCjfJNNZDSQb6GSwFOBuQ
bOOZfmX5LNmAPAMMQB/gigNVIjwlCi8U1r54T0IhnwtbxNS18V8E8aQQhQHviOFJlYehl184qV9l
CUJ+l0do7fuLMJ4o+IU9LNjDtIugc+Zmaglj7Hl/+etrQ7SI4RikO1oCBRC2aUDTm7rrTqVquIKQ
+JcbWPv5yxDuYqA8cAkNyy59q/AG8FzmpLkrONsiHqy1sNync2iaqT0mQE1aSENAah+PeKPs4k1z
C/C5MkryGTLwYZX2zZRloHDpCOJXDcj8BkpmaUbATcu8y8O0EgfyIoqbEZVY1GxZBBPu7lEhJjT4
9LwNLn99AUD7a5OUFzFMlK7DW5RWRHNSEAcvh2Xix7wo8CgkxFcQLjSeeKFXlSdAIw1AQlOA3YZk
tPw+QfF441e8A9S/KLEsAVttDKxTXLU0guQF8NVkaH5KndgHSgy1FRiNZ5Cch55jmgI0LwCLBEnP
zrZKPHbvCkFWdyzvpjBRjfQGT0EaiMWzEZoy9MrdGTiA61RW9YPYALSkEiF20ySGCjD4cEKEx6rN
Tfs8I1914rwMP6wFSKHhdQKCcpEyQqsGRvUGgQwzm02QC6oEGdKYBlmzU/BmAWNtlXLr9v6Oif2q
5UWmAcue4OGxKiIOMUho4zyPtX6Ao8/BMq0jpITdPMkOgnKEYwVMjozj2I54CIIIsaTv+lS+1meu
26YGs5TLq2ol8JY8BBRyUpN3aRERLvFDp9ZaIGWacJVZbb0RFu9s6q/6vMhPij7BVQD6RtEZ1NBe
WXgane28AElvEht9X+VkylwVE5e4QEeJO54KXEShFqW4dkzUY4rH4Qggu+7X5T6vZYJFOkuAEOEd
ZXnEVEG2cTGA1YMG1vccQ9Gyh77PRsffY+Krji+yWtkxuEQoVhWh4pT/QExUB7zuFAfQFiRnnuW5
d1HHhiqgnpP9hGH3cUmEdVM+NhEwDOUjFBDHQzVN7A8HzgjGG6KQwJwnzqHgLEJs+loFHLu0CUz2
QvBwh+tulMSwkKn0XOFl3+kzMgN1aHXTxmFuZbm8c6o+BA70hpQKW28eFdZJyvMooTBjqDfqOCvz
spQ16E28cKcQqo6GCkLMKSQa9sTMVbdCXISNMLENpspKnl7i1Qn8gwBYojlkVTvICxuFxxQgwS4v
rrWC7hKi3sHV3BygvB2d8QowmHGUBEWp+Y8GnchGOVkmajzARAiPl9tbG7TzTH2YERCdM/hPlTTS
OwUv9wD2yXcV1HPlrTLsWgOLjGX1LDFmnaGB7JCIUZdGCR4lKyy7yx1Ye9pZijBUQBl1XSdVEcM7
7s95mk2/QU3cbROxgiFHIgVNxqonZdCmiGWwRStMXh1oIjcPOlEkt2M821d1U27UatY6vEhXkkrU
vtLUKsoac19MwwlQm7d81KI+LbaOzCtxtOT0NnDeUiya0agesl07QmybjcONJHP/8qCuLHFxcRSJ
RxYrsPA6w1kYe5VTqfI72qsbAbRSf1gS1LMaLvEi7GUjIh5zcg9jCYepN/n8hr3s8u9fmQPx/PcP
q7poAEwnPVqAWDjAUpow2nge93pRuTFluhWra7OwiJ3Rgq6zBHPvaOClB5VBB2zvnWV+L52Ji8AZ
BTB85LjII3mG9LLwi8PXz0wFl23Rj9cGaXGrEFtIP7bnfAlnJ7czAKtUiEuNk2DdXp6FtVW0iAQN
Ly6VmfZVZKXKDfBogWbI7vc+vdiDhwQ6MomMkuLQ6F0kwD2iF2Lhe7vUEtLd4hiTQVEziyBb9xvM
2KeOlEEsZ/JGyvp63UAg5/PqbESsz0ossmgk0nFM5d9ZDMiYZPz+zthA0+rz56WWFEIJpmuo4mk7
FbVdJTYbx/evZ/QdfPAxrjL4BsMbjU4hGdU7jfD7qVPvL//qr1cjGD+ff7XOSgAghnIKs2E4wU/l
Wk1zOJCZzBMGccuseG3kFycqC6XPfgY8KDRr8ToThZsm1Q6aCtuNb3ViCZhvQZLljW6OYQb7PkZ/
1F3vlf0cWIR6l1tY6cG75euHzNaqOPxO8JcIuyYoptYuk9IW5LvLHz8vwH8eOOWlFMpQ6UJbAE8d
9rzvXrqcVYCUNrlyIpalRxmno1/H0J/MYJpsF+Bl/rzc7sqyMhfpeppyGGDBcSCsjZ7eZQL2ZzCc
+2/lCnDxPq+sHGBeuKoZYyjg4W1E2YrN3yu8ye/WNh9mYzTNGkd/fQwn9QaW0rbKDl38rbIMrG8+
/+w211Aul6UxNOdjmf/KlSu1eWHZRo77eg+GesvnrwPjSAFDKKww0X5NCnTuIOpYwkQVToUokz1e
nte1RhYxTXgHDXxrGsOZFx4MdCHCHmlW6U/gvo3J78uNrCSOJRW2aCuJsBQxDRddQDXf8r6LZPUN
DJGNXqw0YCzSNYf3yJTNWD8Stt5xBqOoZm3U5OyXKMJU8XIvVuLaWJy4pqFuVbz4j2HM3ireR1YC
OHSX+5e//i4q/c/Ihubb5+k2WV1rSd/QaHBGt/DrXeZWvuoZvuRSx3RHB5DZgO/4rjlWO8H9t3H4
qljGO8v8q3YXCRfoELg+Q1U46tzJ0/yfkt3vaod41PnN7acoulKc14c7SF57EKa1Zfvu169+Y0Tf
C1v/bBvkzs99NiajIsTCjtK5swvpKD/1cEwL2it+Ktx5/wbLAl8q3e4V4tpO97va9XbvwKnCg3vU
xn4grUzr0hesNJA0ZQF7sWZrPur+burdXpu2abdBbKNIscs2ertyDQLk6HNvpz7HWTFFS9B6tp6L
l/wwx655bXgA7v6BUQVwsfB/JRsZ+/1S/dXgnlP5h8wnNSi5wXMIO+nROJGr0c1qF7YccA6y37Kr
yZV9HIdHR/GS/bhxsVodzEXOklKajzKem0JYNN/qTunBW8DOHexRjuJInug2juldDpiVefsHCpIT
yOh02hgWnMOUF8Yr6NCWUMlKResfuogcdsKMMHUMgY/+A8T1cIRxqMs96097DwziHd2CPa5s6Evl
yrzPEpMhsYRJ0MEZ0QNI3tedyq1coKF3xjE+aYfyl+nXfrUrNxpd2cyXGpa1PCk17vzoXMHhcw4O
FJxAtIfL87I6dItdsUj0Eg5g6FENxyVfcTNfD8QAGJcIKjsh5NU24mmtF4u1ViaxpsQDFgC8r12m
Plvt1pv4SgkchNvPocNBJDNH8NjC1lKyq7xl1rVUoa5TKFkcnJXFcyibKbmfwKPiWJytOswxlgIp
mcQ7Jmr9zmw6K4IERLq34BPzZOUMfBQxriKa8dwpB+g5SVOiXLFsSF0U+63OZqnRbb1GyWvBsUjq
gOkS+GljbDS7Csyb8Tm+Ka/0g7mDvalTQw7fTk7GFagfjujmLx3EjXzh0N7D+G4jrarnofoi+yxR
j7OYyNArxS/I7c5FcDqC/QytfJvap3vvNkjtn4VfnUZ7F728Tq7kYHGI9uv1OVuctzrIuHupL7im
t5V+V4ZkiYLUy34wh6YdQ1H1YU8Et/QHSR42uruye0Ow+fOKKfNeMFsd3RX2rTe60EHfA5RqC85v
sLGQOToPjnx27uLJFwEgbhwRV0f5fCD6kOPFqodzt4pYG5zZ7z28IkTaOejwD8SsnMEBL9TJgs6l
tmUbNox33N5WMAnghtoFtjrqsH136N+sH9mV/hbDT3Ky4VDhbamhrIBPof31+RcmKsztZIpf2GAV
SBEJK586htN4A8YkjcDe8mDYa4Mx7RF4X3iXk9DaZC/2vm4UaiMde0wHIosSBtpfqEsPlz++knj0
RYLjvWqCboW57lUfOMqC/7z83ZXXBFlfZLQshsP8nOPD/I08Gpix80JS3P4q3ce7H7UN6x4P71dO
745/QJPBTB2GCFblxy1x1PeHzK+idpH4oHVYwegOv0BD2/FO9vI9mJAe8eB2HcWR4dRu41lH0Uc9
1ss8wY0901OCzu+d8mkrUpW13LHIXgN8Jg1s71jVN5M37NgpPvBodiVkkQKrh4fAJt/KgRywfWW/
wrPOSQ5Q9jmxQ3uS99ClutbcjSk5z+kXA7KEbdY1H7NWwIAYMNlDAiO3Bra08/m427N9jrD6IfyI
ezu5kpzJttw2FO7r/Vbz7/IOXzW/OCA3HAZdtDqvCFd1nuHdZadu7Ji75Fd2TfYat6crJcQO+BD7
5qmN+KvqwyHJBxoOsyN53IOVs7s1L2sHWG2R5MYM1iwpuOkhHieFU3cPWbr5Sb82HmDNOETtCTyb
n9L15ZFfO0Ys1WwEa4ZmHwA/4Xwy7qpr4Wd5RBHam3ztIEeY5Q30yUIs8D+P7rK2SFDYwYcCrB0s
tgOLquv6atjRnXGLAb0zdjMOx5oDwrdX7LRg2l3u20oCWWJFLRh6WUODWR0SGPA0piNBFPHyp1cS
3xInOs01TXIRo8Z6WLe1O/gOOmckzeWvr50rtEWGEo2mEvXzJtr4FbXxbflGC+A/fFXulbB+qF35
rdB89dT6ltf9zI+qDQtRuzomv5WXjZ9wbuqrkFikKL1C1aU9b3ncn5wqYIG5I/t+BybnAbfHXe7A
J9Edsfj7AGxBj+2GjVPz6vJfpCVxtsCDt2QcbAtbeGbXwzF/kIPplAfGIX8pDukd3zpPrK3+JdK0
h/Ek7DaUMdR36Z7fi8fsTscZ2nw29/RUwQTne0txCTQ1YVxXwtV5hPfTBKc5WO608cZieX8P/WKm
ltBSeBsIk5ng20k0+vpOe4ZR0Z4czCgNRL8OwP908pO1kalXFv4SYNo2fSUBxTyGVnwywBkWg7h+
urzkVjuySBGj2ZosGWccHW/KWzz1xH+KF/VBfqnhQGersHEl8AK1zc4Wgq2Xn7XunFPHh4Md3gtN
RSjRZN3MzpSGsVW6WrnxbrWSf5YqNUCbDoOgougHFyLIduzmTb7c2pcX+aEFdTojMKAClk/1hORn
2Y0b74XnHe+rxbQI+3ocBnIuVIWcwygVMitT8iZmD2x8U2GNYzZbQb5yH1+iTGHblLBEFs8navUg
ewWKcJkr3LKw8WhUBtk+9bOjEdQ498Te5fW1MmhL8Ok8xuhajYzWzvd59QCYzsZmsFIWVRanBymZ
W0EhmA1UQ+1Y5A5RB6eLFXec6FaQr8zLEncq6kTo9HMCadz5OX0lV/Ih3Ve+FApXhiccaUCuk9vm
qjrEG3eetQ1bWdx5gAkdTKNBpMc/GtiapbZ0rz2VN/QhfiG9i+ujV/uTvotDOSJv/V4JLs/S2ul8
iVM1VMBxdIKeQvjE1uLT6Hfu4DWB4p4PyLBM9wc3uWJ/8qAM2Kt1gKs6yl3nk8NWsl5JCkvh1XKG
+4JOMZ/wTINDmT8k2rGVuXu5g++f+SLElMW9RknIbOQMHay92oNdNa7s7W44trguNu6P+wRH78LX
ftJdfjTdKmxxa8c13W5+F14WVh7+7VnXxXGrMrvW20UuMSEc18CsDq8rMpSIZA2ESLMSHcb/O2X0
v05+79ePDzkW6p8KIOrIsQ30qfgYJf92/Vytqa/Vj5aKrjBv1KFTgCUKdp0nnMBLCZk/Bpafnca9
7jJcoaTDhNVRHad9edL3DVLK5VlcGbUlCLZtO+AvB0zi2El2C5dTTbZra+ORYu3ji4SSd/OkN5DW
CwdOPHLmqc57QdO8yz997YC1xL+mg0wyCqmFUDlpz829+igei7smjP3uMf1lPMIoUto4Ra5k+fcY
/zD18MuEXzCkl0IDXuLimDtdwmBq/2QON0r6xwDCdZb41m57Ph9+EVfvh+kPjRmlDMNHEavhWXZ+
SHbm3v845jYu+Mef6cH/SW0/tW8TF5UiSEE41k5HsVe0/yQoiGX2n/DxpnAeL4/wyk4jn//+4Zfw
YcwZhwViWIjKH02vPSgObnx6rQL2Hgsfvp1CSBf4XnybevSPAmsLGL5Dl+aB3Rm31o/qqg1qP8ML
gHYzHrinOXqYfe8MKy8SxSSaSVXXmEyNUZATepsO80ZOXNts3nv7oVdxDBdE6BVhs3mAj6fXH9ND
doqDGDxy1Cm5J+zESHYrXA4LvJ/dXp6mtTBbXDSqHLJRYoXz2SAeVfW+TF4na3/502svNEt8JwPy
VigmDBb3hROPtDC9KR/MaDzU15ifQ3oy3HqjrZXVtkR7MkJqiPdh7PqxhxPnZHfGRnHA+DqilvjO
0hogFnYO3zl7oOCoSYnmdoPmaebsjOrGifPdUeSLuF3iPIuM8aY20Mp4Uk7TgQWWDUwF6m/iqfHi
t8sTspKJ3ufpwwKTy1aA2hTmWpTiiHdXco3Sm2jZsA2NqIons0nbl2m5MXBrU7JIAC22Br3M0JrG
7pnyWisb313rxeLoUHJxmiT5fEPKOkebrjIoeEyD5pbtXZG0jg4XdlXeWFar87KId2XAcz+PRxwM
CtlOYcxMa2hegZSgosKdoioqUVuG5lmiR3V93eeafXmqVsJy+UI/iFKm8wIZro+vY/0qo4/E3Hg4
PZ9dv1pqy4g3BfgSGZiXpp8fGCzNB8M4TEN50wrFxhStTP0SkDrBSoKNtDMCK+Oz28lVe6tJytbC
WrsjL/Go0GeMy1kojUBSlI7AorhPdlzrFchzSHoggEHiG0VV7EZasOtJUPsdgDMtJJwscz9CpEuO
O0epaM3sSeOj6XHTzDc24JVssQSzNnFvQWlTNQIqDJBufLFm7lrzjWXBwTglG4eXlcWxxLPqeVwR
DgnloOGDckpmWT8pmQ48TUa3cvdaE+e/f0gVUADNu66XrABskuZ1yFK+K9WUnGA4pm5spWtNLPKD
BJ9YyqD/ERSoiNrxTI5UbH6ReUuD4v11/ouFvpQWjk2AczhsIwNFJn0oq4kFZxPIMs46nWxpSM1f
qQR2u6mO5s7qs/hept2wL7ip7BVCoV+WN5D7g4pZqwUymGReq8btaRYUyekgwYn/lHJfBCnDJ5OE
WmDC2sdSFuk9jGCqO3nUE+zcWbFP59m6keV8dmGlzLxCJ1ABJVLnpm0z+0YLR0Qof6Ue6BXCvTwb
WQRUMsBXYw9kty3n6RhwxUpne54hfklFcmhHJh7O9LOgTHPxSWro+EuXc/rTyEtZd6DDCS0GGSSc
oFZpG8B3Xnkc+065L6eh8UpYUTC/06H51ZJMhqwtPJ49yJIC6VM3aWDIoCrizWkQfTj91iACZLmM
Ewc029y27KVjW5WaXY+dAW9lFRYHCSE9vMBry6WjBQEXCTysaDJodyNYU3eaywG17VFsnr+VG5eu
RWUfx3rfgp/ewqoCU6pGsL1W7LEl32xgUf+BTDlLR/i6BDANh0kFzUa7LmTiNHUlut/rwyIJGx1s
vOeCCIECL7sRszWkUSZtqeV/nYWkJaQY1gCJnCrUDPqsvz878ThCrO9hRPJjYqbgajq9v9yNrxO9
tARVVaYGTbAcUrtQXrxmeOkuinFjD1k5PUID+XMK4oJWqVKhWkGltGUg1QqHX0iXdFDA7JCIYl3Y
wRzLNZXWtqoytpuqoHuUgIkCHiAOhJCUGCB6NLVdCrFTrMPLXf56+5SWGK4K2sq8HQUDXZZ2E5yZ
9AY6ThooMhuvRGtjuki9bUczWKUYVpB37JqKgiPRaeM4s/bp898/ZHUOs6K0lUYziDWd7UbCZDuJ
C33j62sjsziYycagiQRKngEKs9zJIC1kDybgIGJ7IjXeLS+P/1ofFieynBRVzFPLCPJWv4Vlwl6k
w9ZTyNdb0j/MYwoL3uda0pjw6NSDogEako/HWpH8yz99LSwXQV/MOoGtkGkF1ggVenuEG86RQ6PX
Bo4HOrkIVNWlQ5UEl5tbmY8l/LyjBJgNGL4HyN/mER6o5qNm1vyqkZl4a8zi1g1pZdSWIHSFdimQ
BKYRMH32Gym25bHfj923jqvwIf+8ZrtWgRKxUQpBjR3MmUq9vocuphLIUFh+4aKwdbNf68V5FD/E
hhjLM9CpGC1pkp4qzbxP8/RgpPzP9yZjEdVKPJdw/BTNQBwBrBijWSKuWUPwfePguTbZi9BucjXL
gNiOA0uFRN2gFSpEoONjnTdX8HTbaGRtjBYRbqhxQqGdGAd00gNaSJWtmhVk5GC6+L1RWgR3lscz
bBWxceX5XQYXhUo6tBDpnrWNTWUlApc26EwcpNxqANxu1Ml0TF6jZl+1R5gOJYdYQR4pIAz7va4s
g53HRjq0oxQy7XGERc4AKVnQw+xs2KgZrEzGEohO51kt5LHpoI9serTC6VbuklM+8qfLHVhJtEsM
OpvStsy7ugsrjZ9lRHjmpKO68bKy9uMXUV0OhaFXmlyHmnAvlFfSdF/oG4t0pSIuLX3GU90aOlJX
UljTTNhzWaWPBbXKfcdNaw+Th/wub6TChy3S9Af2YPVJlqDG3RowVcG1oEuuY0TqjZUwvXUoFN8j
Zah6CLXx1mYsGa7h9Tj1DrHOxzaRDIXlc2iTBh0btC0aq4mk88+ri7RE6gpSBvVlk01hHmea05et
C12OfaMwbktlfQPJm+eBbMoIfI2BgvrsIvUJVlXEaiuFnPYGuPtxdY/7Xz5ARpl1rplwKLpNPfjn
bpwJQIkV2TDCqtjonWFQtvLvu43YV31eJJeuaIhqqtUcxsYwQadA1WtA42PcqF01TnHAm0wl/2nR
Aof+oRbpD22Y+B6aHrDRqJmykxuCS0qBgoBIJdWex6q5r4yZ21BRzp28682rYdTT1zYvix+F1BWn
smbdK5/LyTZECvkGM02fR3gaerrG4JxRtxKVcQtTcOSc6ybUprG6BpiGXYPDazV2BvnUHbSmJGib
VtMjN7v5WrTa3NU1CvtykfLWtcxeceGr2t9kQ2O5MmPyjohEfYKUdYpmq3Hfw0lrh9JcvW9GoUUG
GmRX7GCQUNVK9zCVZdHb2v9ydmXNkerM8hcpQiAQ8Aq9uJvxvow9L4qZMzOsEgix6tff9Hnyxz24
I/zmaEcIkFSlUlVWZrks3yKwQ53BEWwPE6EApGWqOjroOUrAe63QSVN79wgw+j2YF8GJbSRFxxx4
g3MXpOG0aHYS9OoqDqrRnO2opjTvWtnEXLm+E0NPo/vna35j5cOHqjBjMY59yme77DRoi3dgBwq/
6PVWd7MMNXNRNGOXdjL7B/wF55JH6l+5iq/57bWyTDS6YZvh6p1q563DieDI60b8zNSlJrGNI2gN
VmazZ2zLuU5VjasYwFkHjpt0QovgXAbsDc3DT19ahzUI2djMM+BODk9RhZJCTn8MjbhwNGx9w9p7
+6zPVd84qcqQ1ejrZpfJ9lR44+3S46wYovLwtW9YBWVFA7FR8p4Wz2b3uWTNs8z17vOhN06gNVh4
ntQEbBwyu3AryAk5tXNSFBxcded/rejr8JVf7RtaKHSK9SmB9tvvEmf0Q13rS6nG91H+w1+uocGt
JBy9D/2cSp++skDuHVF+zcjW4OAGKWKoTFonXWR0y8biLguWOz5mFy6KW1O/smEZIaJXS9elrXGS
qvrhwcNG+YUQbyMQXouk9QhUqk51LBXqpjRvLVgWaPBPWVzwbhvDr0G6uIpYo6zp08DrSbws3VE5
4BPgGtpGJuI/P9+cG2u7JlZFk+TEFjs46SSCQw2O9cK7lBbd+oCV7TJeITtpsSkF0+6uD0d3r8Hb
l/hRBYIKr2sPn3/Cho9YY2o7Bs7ZyUYOaCXzY1YNej95bR2HBllEW0Gb0tGXIr6tT3rfZx+ubp3r
QAMD7M7omZHsT5VPSPS2SOVGQ02P3lh+jVkUwmP/+5xGQVo3K3qE9F5/zUV7ZUP35fPZ2jCJNZa2
YRrk3AEsDs3UUG9zrH9qcWe8jsQUJZ8/YmuWVudyA+2SzLEL9lRID8Szc5zN8z8g5XyCsNMlEoyt
jbsy7dnk2FsyoqnoFnrjgxvwKtNhu/vaJ6zuVHMuer+GLk1a+/Le7SYSFwN9GXV7T4Lwa6a3RsNG
aO8dh1INaau5OBuvMvuCZZd6VDbmZ42BnfqpBWfsMKSRH521BxqY/BIqdcPg1hDYptZlPWnEqbOL
i0rQXWUqSKrBPUweunScC6DFjV20xr6WPepOY1d3aeiUf2hNihNp5nsoKLC4LxpyIQjbMIc1yypi
SKHQHoK9qouDk3FolEE/a+eX3qWuy40blreyZVYzVEZE6KQGBJNDdafFo1uzU9kCaNYGyaTIhXTu
1oStrjXojSssZIloyvrXxgyoJN1Y/83PogtZvq0PWZl1jngFORifolIMDkK/JJA9650rPwvBSBWi
5yoapyS0X+vndP7tDvvga8ueNDUYNLu0ccpvnsNjtFXff27dW4u+su7BehNU5Ccn7Wc0lAw33pzv
6vntS4Ovga++moyjGBxsNn0jXrGLQIAWQL3wa6O/L86HWVHhNLNC+U5qA3vVN9UjqgR5XIZfA8OB
D/Z/xx8hDAZH4TqpB0kud9GPIFkHg192oaax4ZXWMNcmZ+VCm6FPe6HfBt99GBtAwT+fmg23tIay
Zqq3HCSfOm0hadhGb7jlXwX5ozJLQrR/4SEbW2eNVuUezyU4E3qQZQdPqnpXBGzLxx4b9YJD2pqh
lRX7noEOnTZLWgzylkXy2Lb+1w6ctdyuLMOlllmH7EsvX2ZRfnPz+kIqbOutV6cxLRdGOh9Hfl2S
mKLQwKF88fmybri1NewUohSiDczSp0XRTA7KlzODVlo9XUHas95D1yS6cOBsLO0aZBoGromgMEhT
6JmqZMhNH4OOicXtSOmFxd16xMp6uW/n0I5CpxUaWQtorEHXLmh2n0/UBoQIeIP/tV1kZ3U5M6Qj
ZYesIVG70NRTnPnDdzEzEDV6fxlpk6Af905vfwVwq5BZe/jiw9+X74NjguJfaExIcPpAVjBRAriR
WAsK5xSgVTYuF4/u0KMPEVZaOtgfkFDezUh/HUSjxrvIF+bl8zfZ2IprYKoAU2lRLshWi6aPFfO+
oRp9IZe8NfT77x++cYSa5BDiEpBOnI1AZrX0DglD94ujryy/UQ0SbUPbp17w6o8v7vLn8wnZ2nSr
cxvis6jxthiXB+230KFXc9mmeO/958NvhAVrMCmkY7kRC8K+hb+6C431ux5fVh6oq3cOFP8Gc/z8
QVvfsTq125JPrdQzTRc3vBugbBojeVHGbL4o4b3hatYwUqdyozpnsgeQEAq5pKPtocuGcufXE1qB
TZd9zdOsMaShM+YZn1DwKEP2YwYtJWXyJa8v7KOtr1i5AbSS4HAFB15qhEcT4Qvy2HCGRuKgKI+R
k2VfOwrXSNKG1z54IGBorLQdRVA+kJ0FG9XZtxW9EKltnOlrICnlFMh8i71bO3mShfW5H56ZWZCW
/6eJLl32Nsz6X+T+B7MObG/eIVU9Is1liUtavUU96P4/37VbX7Cy6qiSXt0NhqXeUv2kbXnmEZq8
q/mQZcFhAb7k88dsGMe/Z8KHbxipraDVHLkpmq7+ctt0IAhYrsEAVF34jo3mTWcNFJW1P8/W1Cwd
oc/7x/NUt4tUVe2FcMRRQ33rJDXo26FvLJ4EAPmoY9X0J6CQwQuOBplGEG04fP6xWwu28gS88prC
g89BVrh77gGUiW1wCWi0MZFrRCmEWrnwx5GlFXFBpe13byCRzxDPNFdfevk1pjTiTc1MNuHl7YAu
Szt+X2j/9/OxNzbbGhTqV0EtGW39dHDf2pbv28zfMXqSvj3X8uXzZ2xN0Lvb+bDT/JFTJeXopiR7
qIIQ0rkyHtiFyXkf5D9SzfT9oR8GpxoQJMfvsY15eBvI6iFT0U8e0SfLywtztPX+q0OcNH1IG4ji
pRBeHEE7LItb9MF2MaSP7QWvtfUVK5vPedD4cuFeKuCqOhQyl3ZM+nZOiksdnVsfsTrTw8iDOrVw
vBT6Hs7OdVv3eqhFtvdJMX/tkHoXHf24FHm2+GD0FF6qMwEjh3jFFCS8/+LoKxOOWOiFdSFlmrdU
p01d2iwuazs++Q2vLtFi/vcsQaL0fz+h0ChGgdbaS111M5sn2r/x6AJY6L9dEF3jEW03o23MyU0a
+BXE1Z2QnF2QWlxItfy3HdM1IrHwC6K9Ad4cjvxbkY1/Gqjr9mX+2hr/d+PY/eem/N/7lK4Rhh66
GDqH4UI4cXXlIfaM6wH0G3yAErv2LpEAbj3lfXU+2HRYkaBwow7krU35mM3lw7KMN8z090tdXthN
W49Y2TQC8dE3XCIG7R8oYtB2vqX8pRj/fD5PW8uxsufQAwoYsjxOioOn2y+B1CDRM/DePZNvhBfO
d8OG8vnzh71Py/93gTRamXYRDNyhDEZhOGAfSyvbKzOLJy1rc6HotrV3V5adUVaB8ATpr3ryr0DC
DJDmJZ2Nd8v6r5dfmbWa/BKaAcymDpojYgKBzlho91op0KRr/sPHNMYR8HRQs0eD++cTtrE6a/Sh
sj0VfAScA5+S34cRn48g83Dy0xAG/Q8lSkl2jq3U388f99/3HboGIfpgqnV7iPmiTWssfvogzzhk
pQSl4wyx24QjeZbY0heIvGfDv0bTSdfYRCCBiRNm7ggJkr1QIJWUJ3+4ZKAbO25Ng0ssCD8JE7j2
ZNRBn+E8xSTPn9p+uZCZ3nrA++8fPAAxYVREHdRChtFcz5T+0mF9GMhFHaSNDb2mw0XuOENjcgCy
t4neNxkq99B9G46fr/fWy6+MP0AFGaR5U3R2yM+5v7HdizEX3NbW0CtTBytJAYV3S86evJkMEDJL
ETf8QhCyNfjKyoH/eeetWMR5ie6apU1y82C6Kvl8UrZmfGXng1vlyCEV5FzS9lFKDsReaIMLg7v/
Nrn+hxtZIw5x1VcCRRM04Gdgi4rlNDbgEpXRQ8UzWiW2C8s6DkrZXwG8xpKhKb+zsbT/GITqidMz
H50oZtqJgfenDgHGGS3Y0KIvluaniaSLkrAt3RQKYNYkqu/CnTBkEomsC5tANCJCj3I+mBtpdLVD
ccv9+X68JKIvp7TWwiRLNQy3HrECmQLFo0QOc/RjUC0avSKvjNDOQYhMxlCoMZ6LwQ8TdCC96mj2
u1gF/fxkTIDulspIkxSmN8VujnLyh5PKNzuNhoTbThBgFRrXN8U+4l7/5DocmKoxrPx/yrIUFB40
5y+2DGwyGTUn/kwDME0v+jsUiIYfU8kDaNVWiu9YMcag3clPgVAszkvhnsd+ALMFp8DV9WZ4om33
t/ay5jrP4bdCJ8+X+7qooGZFo6z9lQP9GdcQpYx7KT08qgqnK3BJQsC8yLqDK1r1IJbZ4t/9L8Nn
A1zahN6IIerPFc3hV8qR3kGjWe9Cx/H/8XwOcnh4hZsCgvMHyDyQfQaM7y73K/fUAwuYtGxuk5HP
OgkWNzhYw7zbJfPGv5SgIHFdd/CsakTfdyyVrw9S0Db2RjX8IJGrvneETfvS8VDBGNicNB6vdjPN
5W6eCpaEQhfX7uLmwFzO047M0kz7SuRecQrbYfSuwJXSyoSQzIHkmWsggVMt40MDkM3b5BV03nvG
D+qD45JIJoMS9TfcRe3JjpTr3eI0/LsuIgvdSe6WV3bMGTqxYBxhWDC0DPuVX0MlygH7sddMr2oC
y+Iu84NmDyzMWEOUmjlHbkJ2XfAyfOjmInCADaxNPKBueNWNkexiOXKIaXWcRC26w0gbU79u7IlB
UhXsyo6fpyBeng9BWSbA+3lXfdGZ2MIN4JpAx+eaWDbtgtxVh9pvxH00LCByGPwBHImiA9KE190e
DQTqIKpmfEdBhg1NurYX57Cq+V/k+slbhG6sl6asYDi5ali/N6xrIajlsWNT+PwOhP2ljkPw61+X
VjvBPu9K+xoasKEHtpteUNP1qp3TFV6XTF2n+n3DPLvvJ+IfcOeYADPyyUkZWr+Iag6fwS82x64z
eode8DYOdbPcZw0xV13LIfocDGM6BIHay5YWL7JBeRLanOpVDIZcDUqRfVjKJyQvnNPSRsZAjsob
f+hsxuvQSO2W1qMxVpueqZXlXRE6tj6iWcjnF9zaRpyyhjkLtlRlNLnk3EboGuc9IL18l+UPLYS7
aHtJZHXD7a8ZhGtatX0/TT1E73h+GJUwT+U8ziDGJJdwl1uPeI/CPxznvCzYDJ+m0wjQDmyqahcG
EU0yW+8/P122HvD++8cHhF5b8KLv0ywI3rJwBMF9uPixpy+VqzZopOkaiOx6Gfoz3SA821vaxfnd
9LL8BNpXXxfP8z354b6Gr9NTf99fixvv4fOP2rij/ItG/vBRueaQKi3C8OxoC+12EwqAuSpLIK/E
Q42uRnuJ/XzrSauwoiM11caK8DyF45mEJYT05h9LKc5l3lwCl24t0Sq66FuH5Q5zw3NRnsrmVdV/
LLmkuL419iq4oEsWomaE5AbIck4uz/czF4cOGNYvLcQaFztrrfKAj0tKpuxXS3FFaXvKUKwqX814
ibFmI11K16BYxmzR+wGA9YhEy52YG/SMd89O03xng0qrer7l5fTE2NLFhPpTrFR+V8J0wS9yKSe8
4XDW9L1RPhvNOq9OUbMqjjmphl1dB+q29wGwz6PAOTp9eImdeSMi5CunMASFXjqFGLwk4XhtfURS
7x/39PmabY2+8giS50oNA4OHd95G86j0n6+N+/68D0Y52EwS09cCEoLcvdGcZvs5Ki7JeG9s5DVw
doxEqcnSDWkY9cbGAhe42EAw6BrNzMvj175gZeyEg+kw9LI5Bc61OfVjOx6J5d3vr42+MnMiQEPh
OtjFfPD7u8iMwwmy6v0XR18Zev+v1BTEps5QwoGqqRxvAKbMd5+/+sbkr/GzYY0wL4yCKpVzCJVO
JfjJZnTa2dBfvnZ/W4Nn62ISU0lacXbzPIkKtAgXyy5rL6RpNsx3TUzre5orOvAqnS3UxZlCJCvz
PIhtq35lFuEru5h235qrlfFO1cKiJZ9xQoRHG3F4JLuX0Xghm7k1+vvvH4xsrj1WO7KuUlShk2k5
th3DLaj9UsmArrGytAoXyp1ySOfyR0gtaAx+Da5OhujCPfrdFfzHXXQNmLXt7KBlJZrSYq70zo94
/SxIcFFjeeOwXpPPsqUPvKXBNb3UKilBWl+hTWwGA+clI9ua/ZUJa7eIOG0HcZZT+eaq6BR0wZOX
Z38+N7Ot6VnZcIu5yQyJxJl1U/Zt0BRpVx1dKGVvvPsaIgs8ROR2FIUUpek54ORnUXtnJc2loubG
5P8/kCwnTWVnJGCK6HswpDgsT1WetmN2IXe0YcJrpCzPEcBWWR6d27oGi9dc3jiOF0c9TVxd7ElD
nr60CGus7KBmpNgDhnB24TIRje/e094tLljY1iq8//7BfjUBCYxS05AihNhBmGRXtn+4fP381beW
4H1ffRgcKbDKDUrjpYS5EEv8PUcNYuHXCsCrzx+wka9d88L2mc/LiMC3IQ1QJGNjogfFizEZFRME
OYasv0Oex/Q7T9pLBKIbRuGtDuWxCby20kh4an85Rl57R1vxNXe0hsUOYGxRORA3wHRzm5gOBL3T
cIk3YOu9V8YMlu2ybwWieoI+/mVoX90hv3CabQy9hsXqIVee1aRKGzTqfetIEaFtvBEX8IcbW3RN
Clu300THbArPGfIkINJKepXH09hd2EMbdrxGxSJfoCsQgoRnt23+afmfWV4XDtJcjgQMLPgawImu
wbGEI+sCFbHwrDsHx3D5qNrpaDW/4Ew3LG2Njy1dcCTS6N0QyKObFbvhPVuJovR4qU986wErU86k
rxxNfXEuul8ESLkDhKohq0hujLSXSpZbC83+111kOjP55GOhKbRPJ0uvDP3eTvJCimZr9JXdIjU2
e11GMLpPYq/bhzoC8uPC4FsWsDqIpWOQt0LT5xnVbh0vtfk1sv7P505uo+62BskK4ZW1msbwjJyc
jsElk4Qa5VyklsDoJPZtAKELBgIFpb9Y01mjZSfk1mgQKi+dwU8cLojfjc92PFQXAE3Ohs39q+bx
4WAIpray5QBlurIh9tjZELebotDPqrTODmnrKkE3uTn0BmEH2CzrZ1x3ATmNcnmsXSfadf4EdLa3
GOeqZPW0H2q3g6i1A76rz+d8Yz3XcFs3nIlwAtdLuWp+B5zKKhalE/7+fPSNrbgmc621qYRomuic
T5BSmH8U4yuxF87crbHff/8wtcUsoOJMIZW1gKEvnlX0i7dB2mAOv/buK0dQj6xgrUE4EgAJ3i8v
VftU9RdqiVvbYuUAxnGWVbMg3oQMfYzC9WEe0LsDVoWl3etLkNmtpV35AeA9QUSXCQS10fBcUZrS
prpwDm69/8oLsKpHP/nsRWdiyPcxWv66rgxovHTO8M0ZRLVHV+El+r4Nh/yvfNGHdUYxw2nrqfVS
sBrfuT14HTKekkDeQk73glPbeMT/g8zCD8xZSXEyDsKCqDIXcR2BtM0BaEUU/u7zDbWxHmvALAot
fg46BC9F6/OhnuXRsZdOxa2h39fpwxx1jg0A+Z3Dcze0HExJttgrx/z6/L03DG0Nka10YRY/Y0Pa
FA6khwI0o0q3/q3IpY269YCVJUehA1a/EcehHrMdMhDnQPKH2V6CmW2t7vukfZgc8OyLzuHAOoil
viM5SUSH+5dubuilJ2yYw7/p0w9PaKjLOsXQOCLCIoVWFJT1Jm9n0fcXS6baHTQjvAtb1Qn/TUb+
x11+jZJVdvRZa1ubqrxz924h/CeGbPlpEro9uk3d/TVj1r3CQPPnYTHhUbIiRw2Lt1AqRP3uu3JA
DF6j1qnikHbkx6yq4hjNc/6gTcleRmT4ATab+qtiEfmd4WH2jQs5JEFXhynUt7Nr7Xn8xNCcuaNN
ZG8q6S93INcpjji/1Y7S0SljHjXZoekXuQ9rx/mjq0juXXdBgbXqwIAQtcPbgHLCkoykwJ1YDtWT
y0e0O0CjmadLyUXsz2y4EyQv/lEUGnyH9+rDLve66dx3uXcAfXfxd4r85kX3hB2UKrrvETI+d4Ag
zGeje/9UsdzeEydAW3BPZ3uaxoIUcQGurxOtxXRblbZJdWXE74iY7BBVebYDfdZ8lQVj2MSWmO6J
R34/JG01ldUBqNcRdT2nTueasx1tI6BqCZ3vQbwgvttmdn4RZBNQie2LhwCm0sZQ3ZCJZb7MY10M
iJmKCADtllYM5W4+pRpo9hIaEEWGuvbULcMZX21F4luHNrsS/CB74JymuBeKgB0JOobSbwrMbyj8
b4HpnfMYRHVcBSDhGrymZPugbTKemEJ3h6IIIVMbmFodKBo17xsPCpN78D/2aue5KF47wrhhgsJs
FfuVHZ9Bc2kfJ/Tn74JeONgLmT50nhwOpTbq0Da2PBPdjKfGL7LzXBTjfnKV2nuyAZvM3Hfgv3FR
MId48ZXbWn2mECY/ueHg7uXc+/fo7ulfcf0boKpIpXu1BCGkKFG7vkK0w+O+YUbF2K3R/UzN/BAx
L8Cmccl3hdPyqObQPaDFSYF5U3nHZc79hMgxjIvFzr/9MO++ScAXXvgY1te0k3qHQ0rfgjBkeRXN
qJKxQ23Cmdh4yBkguSMHliBCZuC60eqd2NZHA2iv5Z8AWdE7Hc7Q5BPV8K3D4w7eXIgdcBNqx5jA
paMBfwewWcMBTKIF2G/G5tHhaB4NMr3I2EPt4DozTfg9m53m4HdVcSdn0t02ueugp4mJRFWz3rGF
1AmahCHKxJz+xYPA5UGJSe8VDet9NhSYdDqM+yDHKJOASkiGlbi2lDnfuHGmw+BFIZZu4Qcv5/We
UQVli9YXNxrVrTgHJ2Tcsdy9imTV/vA6E8Ze3apvRQGKlh7YjW9+54X3dhLFtdOKOTFeHrzSxZkS
6hB6P7my29WSAm7Sgkjufm5r94o3gXNFZ+zMyhntjRyR7pgznv+ygAgcwawjjgT6RfuOef2Lw5Y3
NDOykw/NiKNZDHp3+sWLXWrnaxKi5h8zB0V61JXrq0DM3mvYD3YPdtvSiRvSqRisHd5Ni/A8KRcN
5vpo8fkOdD1/KXdlWpsu+u1GJY+zDGJdXoRm4YMsovGlzvsXYdFHGXjZwff76spfGgr8CZn8lzKb
st+2ypqkUPW8nGvOzXkYfJJ4xGnQN1PZxxAwxjaJokkcJsnqO9cr24dqqH4T7o4HmgfNg24Gee5t
wL5PFadFUo8Dmu3yutlrGbGbwK8BVGCa7oHDyN4Y/jojngng6soxiBeFZn9qHRLXYJXYZU3zNsmK
nAwt7QvILOVT1owQZZzr/A3wjZElqFvkP6PZtd6VgWDpTeYCqaCWDMLFbVc3j4tT1qcoRI+hdKb6
yZuQ5N1P3BfHevan1OWL+cmGua+TAr3JN3yo0friBdEfv8sJ6C1LqHMphe+lIDkwUs7JNFZ+MgeE
HwoIOV1NxQQpKk7dNGQdEuyg0QOvQF/SA9S9S+/giyA7FrJuu9j0VdAldZAXieeZ/FgLDob+QKLn
3nSYSEc4e7flLZAvDkQ3srlI+olpbN8ov808P3y0lrSP0yCXZ0c34ZECafYtDOd5ByI9SMDpfjn6
4VzrJCJijAtmiu+2zOmOg3viaA2k6idjxrRfGvVsxxYEWR3evhZg3eVwOrFlkf/MMqYf5NJA9FLT
/lemCBIXU1VnV3WX3/cK2MjObYYjiPBwjOaWDrvOTj3IzAeyZ2FpXvnE8jun7b0j+M2mnQm8MakI
aLQyOshrlIJ7CMJ0+bdFjuNv3TbqJiSmPRRNCGotmwF/PZRemaCyw66J55DTCPKeK2wL7JDQlyeZ
ufVhAiZwLzXlid9NQ2xr+G2NZQKr+yTDg8NC+txIOaFtuA39+6HiIQRGo5b8NsiaXOtIVLf+pN9h
OZ69KSaZvdSuG74WtC6B5mir65xP/Bj2IdtNs9DnwcEAk9US/rsb7sqxM+fcKdAk3ODgfQoIqGQH
Lrx72RkdS+PWjwvNbJlkELIw+0jn4rsKZ+cMqWu0SXpVdWRSlt/rCaq82ewDqrZwc1cPAU+iiTF0
eQ1jrEPbHo0u2meF/q9DFLbVi7eU/xjw6vHdGATLN6/BWgV6HJ8QScDkhVMUpwV8hCcPwCUv1o6p
Iij3DQCu+XCt9oHhHvdGZ8W7fV0XPMnd9sEG7U1dRLGCiY813GLF2nhePBGefJEz59aXSui9O3bz
oYwy9RIFtDu7ksC0OgVVvUDoLg66okFb3VzwDII/Vd4lA2HjeDBwj1dUgy8miTqcvnZQjYghACgf
qXScXTV7QLaVtfPYVC60+EBxCnNDtoNpNcej8muyJ4vg97Zx6B5ui+4yZ5r+0tC0e/QMz/p2GRtU
3CduQUomUAL3o+43SLy1jTNZzW9O6EDogzs583CylREUvhH8vGrSt89O5Mso1pUrD8MwDsmI3SLj
mbuihPqxl71xgQOAtc5fXVP7uIyQWD4XYgiHuKsoA0Xa5AMLFnR+G+uyCQ9E1HMyhP50zTwyHOEK
gfxqwvE0NoQnQCR6bdyMEeIopyXZm0+iKlUuuOMk1dMIwHHQxD6iNLKTnMElLkFwyoNgOALjYm8R
ikXPXoCuZiTC0XNUD1OCLkr6G+iuCqxCGhw5I9imY5AOOnsw3VZHOxdUJ2EhbL6DsgaDtroH0GRc
dGS+87NiPMwatBxoBUPBCiol+4rb6rBURXMeJK8AlGNZdcvDvEkLoCCevBHoyBgtNuSGkayBGLIu
4e5ZT9xn2cjg70D88ieNBhy/gfXMGXzVYVpKVMwdquursQ8ghd2H6m4OpvoofHd46kbe3csSB0g9
V2znas8GsdS8ynD9zEF522tqnyYlAUYEsqyu4xpNXfwsMwCoNezt2WgJWfqudN29Eou8DTmFhpji
0kXfkcfhing9sT3YVMl3V1kBWSOQhP3NAoDb2dzpG2BGUKkruN1PQT0A1+mUMoFqdpgDk6jFX08v
Jmk74f8Yegm2r3me9soL2GMP6aebqhduHmeL9QD+y1rx29CA+Fdo4AJaxHOnaLoHvqZXCXq4+wPh
+qpstZdaN8iQlvQKiGCKrEoJV3xO+FzRgy2iCEBB153vjBz9XTbhrszDzu4mMwCoGo2LTcrJOjpR
TCKYmedCPdIhK/aDtvrWzlMwxL0FKDCWrTffT7K3B3BPI2EG3dLyFQglgj879D0QazrYAK32jjEI
mkD5c6g7jTRMPc1uIkE+fO5wxsqk0gM8XDH3iiceF81DDck2FXcT3rhBnHZSHsX1sqiyUxZogSb/
ATecsRcnsCGTMY5qQvez48qTmUuIoPlKXYN7qThjep1k7iPnMPqyBcDGKW+6uRHHwXAdG6dAQxEY
FvW3zgFl/hz18iqPOnbtIyL9MXEQ+53ChXQHIovmXoeRuzfZwL+VPs4LICqWuwAEAHeKdQOUnNsB
Wle0nG5DOtgumU25XBW64BSVckBxCc/1M7UtSwKHZHuNY/eZ1D2/9lhbZ7FuGn0so8o/sGKYcLYj
BIlBmCySzvXLo1A5PXsQrT9OXtQ90Iw0PyyC7KvGZk06Qp0DbCt9Ve/qUtQ+Oukr3eyq/+PsSpbb
xtntE7GKEzhsOUiyJMtz4mTDspOYAMEBJAGQxNPfo17l542sKm+6qtNpigPw4RvO0BmaEsjM/ijJ
EL72AkhlAI27KoEdHm0hk4CyrvMc+xCXdfiLTy0fQbDiY0prIBqR29FjxIYyt2AhfgY/OSJOmZH4
Az6WL3ZgmiOcL8o/wMjaG8aLflubxtn6c+1mPFR+Rgw+Ehqr9H6upKnyCWTDDXMtQECDjm2h8kmO
8dLU2De1C6arKlF11s6+tEnPUjAauhc68v59tir/RxMx8ob7n6u0joQLdQrAvC3HsgAadZvvAy9t
nbjoFmz6rleZa7fxzudEvgbC8W+sXpjnwZ5hgGGWKVHDKFWIss6ZIRFOm/ax85AnwVKggvDqyGwd
p65ViIwG1bLpqWcAdObO+aY602Uo8eD8S2PR7JTLFAbztvtqD318ANhjijZlVHbHIZzGXC5QEE0H
WQ4Y7loV+9HVKuLbXneoYtgkUHV5Q0ZFP+SMeTCfA6AX5Xus0zhkNhJX1Xyr2di/RQ0y0txdOAnv
mGia4cllwDz9oJiTwfQYBTNL7aY33wBEcA9NV7m70MR9Eg+I8+1QEoQSf0bb5CnooiKflUty4TeC
ZV3cOjeF60go5uMlcIihTeIds4g2cVslX0lY+RkgyP4NMrFRpFCg7Z8rXUHclFhLT5IQE50XwHcJ
zUpFPDRDutjZA98NzC01JtiNukFEKFGObmRc/HLBtLlHrjIkkPIL3Gy2SvAGe1bPflYWO4X6oL0H
pH4SqfGjsAXUu++nPO4Y9KkKwVlqoaX1p5gErAdVFyOxXZp2G8OmOYGmVZNEnhxfwqKheDY3vvEs
M72XUaS3EH3gqcZLfHTjxX7u66DIpPQ9BKHAaw8tej+JasCkS6C3Nd5oKdvTwoMqH3jLN4CBWa+q
0fM+Ro62r4F8P4Lx6NdJa3f2ZpqiKlONZLspsppt2BN+22kHnRY06g1Q0b6/9T3wN5bY7A2y7QQN
IIwhy86catRGmQdbZLj5gGGz862lwWpEXcQBB2ub2yZugjwo62FrWZNOqAzYpgjYfDurZdphAYep
Y3SXxwVpbkXdligFwng7+oNOQlSyP/raqZDLLXzjNo64L6ZQ4vuaqskRs5+6EqWSG/PpKeSLQM2i
/J1fqCUtuIw2bdNFd0NcuDfKLQq40Rm/yLxKzrloQrmPsIUlsmUZvy0E2zTphYqOwiriXTsodWsi
QKx6qdkzm1vzhvSxfq0srdOmxRGeKWgLIj/R9Xxyaqs1yMDRxmAqCO4arqqjpcbhCJHbGSe0pHRj
UJg+qHZUf+IJlCcoJ0FTkcExRCUalXVmdbEtU1C0EZV7lEhjGDk5AjHQ6PVt4Wh0vtoKDvN1gyYX
/NPAZmBNXtg1QMQBcBKYHHH/AJlaL9NlrDekigI0GT32Ant2hWliNaFQmbvy1Y4a9oDdVCZQimLH
kPtl1hniI9dcVO6ey7KkhYHJnAAWUUDAv3P3I9QsKaZuQ6dTWHmVP5BD2TlAeeF+XOZ+H1dzdztY
0OLt20GcgsifHkLLLbc9cd3DEFJx5B5v3sG6iDcKHnBbxwv8JpmqudiijwijkLl1E8+upx/O4i3b
MCgmniBuVScVG/tQOc74GNCRvMAJ0MnqsoFAr4J39h6JoH0jLI37D3W/1Q3arIO1BEc07t19UC8k
jVAB4cC31a7oQwgvVxUN07bE7BAnBRQVG2EFv+O5wslZtA0ONrcbXLBqeyfaTU0R7RoBjyNIgek4
L6QAOHwoowo9kJB30bmqkxp0iTbOqZrn41mjZRvV03Ib92MNg6TJfIyDT7eGUucUlZBTTELX1Ue4
R/mPLYRXDuBpY7TPrQI5aWFNcPxDjdSmI+hkP9H58/84LTC9aKaBF1IQj9xZLkai1jSGYUJICMiB
Rj/jJ6Re2ZMWjiT3XMBLJCNOOQSpCCb1EUZ19Yy+WHg7l6M/ZZHL2jsuw3nDalPdtYY64E0Icn/2
+8GBycVHqWL+GPVUZmDVYMbqAPCRRzoacu7XfW5PE08XO7aPnitgC9W5/aarG3cjWIdSyJkxFAji
PvpejGwA1bPq7gsE0jwCHGWnRlH+ris/3Hejjk4GBmHbIvD6G6/t22dX9RHyCUx0Xl2KfmmDuj0H
G8jbyYAPW6GZfVSRPYPbS4MloTFm2RGO4w/LdwuS1MsQiAwAcfe+mKNmZyuGjG1pUcEntk9BmGga
gOLLynL2dABQGcwU2JDgpd7OkO9RCW0peFidiMrTYMUUAw42bpARwkS6FYXOyjH2UMP1QDFUwjwa
r6kB5ScehsVQ5HK3nl2xYhsMmv+KkEPto7oJfdAiouUoDJpi6TgFweZs9oEzsDFv3TxwqObJYNhq
TdxvxTSL3ChXTZlQY5QG2PWPega9VE+t/Wa3dMnOt5NaBqEGbsQ2nHVddwcKDb8tpkBnZ/3z31xa
H7Y96I2mEtaOUH7cWDH4Wq1e3B9DT8SdJ+blp/IqdGajeMxHTcVLhyQjb5uSZzbtMhxiGdQL4mkX
LZO1ncFx8nd66txvQQ95aijiKAG6CrfRj5VgHCWwokJHnmAc8AL9wTEprRJm6xDDzbuphlWaFauN
JAqmLAFKu2VmHexc68g8KyrjhFvEfre1iW9cCAo/tGoYjmhdQPJp0dEGpVi8UwXyM8HQTOc4x7Zd
o6LcgXLDnqLKmyCzLvwtoU231cZ5N2ERPnZWHeH0w9PwEt06qCya9zhU5S30ha0DR2h5tgdmpaps
Ahx7hTp1kD7PRowZk9hIZAKdyKYAZZBpI53SAC1XpwrFDwyEq1vLQ7j25nJOvX4JDy7EvPJecvbW
1g56Cxho3AreIM5zALbwBRm8sxbMU8YU/eI21wVDohLX3iMCQ7ExoBYjd/Xa22gpCLJe5IFPrlUC
AofEadvx1tzUk01SlGKoPOZqRIqNPri3FO6WKUmeIChdZcg6cKyqheW0sOYykVYYp5h+9CdwoZqf
ho+wtwItLV3iuoH8uUFCVE4892aod7ni3L7v5++xEwLYHdscV16a73NHx7ulEc4z1FW/68GCfsJQ
lt8n6X7MtgWJmV43JAPDqM+gZUIyjPg/vKWdfku3RENunsB1gfpozidOl9wPEXkSNNxBSzS+jU5v
HI6bqI6jV9M15lkstCnTSsHZRfVeFSdVEM859QKWQEMgzBuKcBmGaEODb2ZuNLfmYwlA5aNfLtj+
UvJHrmkPHh9MQxSylBzHWHtry6i4Y8PQ/QBLzkBY12u3A0SdUl+xOtMCJ2GvhUkaZCUwzkDyvglh
kbChC1p/SDj5aUYaGGdBWAKSWIRW7g9evBHcdfGvi9oF/hxnyESjPAxgiFw1fgSHj8V7JWya89p0
8ZH7pskDU6iHYRpaKM90HE0Wq9yJXsYnYC7GXHlIsTlEYDKkq2pbyB4HuC5DmRTwZfuGnJCcgoo7
Hwr2Uei2wgFuMmQBOb2M29S2+yUtyfROS9RvSSdr8uJQ+wlObfWYDy1XH7EF1p5rL/0GRDxxki46
9lVQie/+QmFnaNSSkz5qsmAcz8sL1QlMOMqMNTxKB9uGrruFM8pvGftZB/h7i1v7G05teDtOg1Q3
8VJ0W6/A8MlCP+kHY769Ky2qN5h5o1AqB0GPxUQovMcGmtAIXJgwkj8Qg9AoKDq8wkbI55rHZAOH
AWtX+gF5AP/Hw4OEmLuA2u2A4rSgQ7qdMQU4h20xwwevst1fgPs5r9ZYOHeg1DnbDr7SSaF0uKcG
gxrWhN7BrdCPxvQIcj8u5GTmBWNOWC691oEwGTIdXFV3fNNaYM6NfBI3rhuGaYPe9hbiP1MWaybT
2eqarGgitaMOVv3cokWQLMjDHyNL8K2taHGYp24CD9a0+46jlCTVFN8UvkEmLSv+DLmpd4xg2nwC
SzePpV+iDY+OqTUxezsbeHECXsuHxEdmdcIKdbIKicgN/CE5eETBsi/UWcMfM7pskahPm6JSWMW+
vh/KVm+RX0Qh9rbfZ+Ae1lWGzAoyU2Kgu2Jgcq99TFvbuxbY9TAp+whEV7T+076dFidRpA33DvzB
4HSlGcHIciT3gCkzCnZvR4AAncbfAo3+O/h9D/qJosFaJixy3bt50diYNhVi43OnfXP8xT/AEtG5
c2vJ9mMYREE6KY5JFatkCO/hyKpxBxIHNprAfc2S2dGYnQmFbiYt2yYljdN4SYf8JOeCOK9RrCHv
3BhfgmnWB5t2Mm4W1jDhaygioi4KEWysVoxgwFn1BkD9KmOzrjOB9PD7NBoCGFUfV28MVpYwB7ZF
4+UzauxfoMt0Jq+prQ9x5bJ94AXBTyF5uy/Ddv4lMeIak6Bsg9twKJ37mCKpRKfSuXXH7uylR6sE
hf4tY2F5G+uuv9Uj/u8kwuCMZC1i5JD5mHYfQJsrt6106ib3ynbceeOIbAczqupmsHiVs5HTm1kI
83Oki5rTuh0gAt4505uGycX3mQbzaepLf2PVgbvFZCpIfMh23va1Hk6NNzWHgLn+EzzgLDtr1aTy
sEERge0ut307xse6apaH2cg4J+WybJ2OBuBi9A0aliPloCdL1OeITmjRwulMqBp8/niieVgvPupZ
2ytTqqR+Uxbo2jMcGm00xmbsi9hvi5/+KLwcYhLlNvQqtqmCSD40DtF5h35JGqql3KOB3j7A0MlJ
FfQ0NiW0bp7CspyfQ4jBbm0nqm7Fr8ix1DMQ/nOQ0NEdwIEQnuhOapyVSiosv9QHtxYOgOhFvpKl
wNJRIT+GLg9xu0uxcRx3OfKKo3qz1UBOdqDFO8beoH+7nhv8QKIj/QTke09n0g0lTauSo9UxWkN9
REucVEdb0g5oJqMwQIYr3gPte/QMAuIF+cQdXues0Aj90oN0p6emZQdTzPK16Im1KQSI5Rs9NdZx
drFvEqd12p/Q01AfbW3DlXJuSfEdtQ+H+2Pp3JCwpyAMDU2+ABKAesj4C4bOvpxTEUXnyTzozLBq
hu5B7M13RYy7B/Ga9QlZKnMbjcT8ZtSy0o5rK9cOaIFpa1fzHV9c8+jYM/0ZRa3ZmsjMbgL7wTpd
QPzniBJMnXrQ+w6LR39EBu4oc0zqP0qNfI8Wk3oB7Zyk0oM0TCq78MWTZHoVrMX6WLrxY8K+exGY
8Xvb3uZyB+p/AdozD+9i8NNvG38A7gWadB/2bHNQ6WqxsRjuDzgUbiXo05+5dVNNymTsp9BDnb7U
DqrUxpwG6Bci6OAUzBQDWGdbWx4FE52HSMoK27ZzQhrwzT2vEc+xQjqdKMgg2DmL+xZW09SWGzpi
gBKbUOYSVd9eLaCXJbyy4t8wH26eagkiSSJH2T8aSHeOKMHh9Zi2vrJgWU2XnXTsKD0brt43nKAQ
btAC+BUqLpy9XJQNlF4/5gsqCAx64WnaJhBggGlfiXgKyIeDI1JUDQZegOfEKTpZ5YPxUfky7S1H
iVHEDw6vmeew9+tbJE3ysQ6XetcvvMlkizFFNJoQzZ3B3coI9fSE73Pftg5cK6hdpxHxyod+Kab7
cJpuA9H9oWPrnHpC+mzgGpPw2uHbAZVKYsOyKZ87rNKkGjnPiMecjwlD/hvoSg13BgdjRrhstmgH
d5Dzm+LDwgyK7CgguQWZE/gBkRF9naD7wG6r7h1YfG/6gkz37mTYDVo64b2L4Uc6qIpmfd+hd+AO
Ej1yNRc5JkbLbmHgQUwoSr/5UVDfAa85QeGPsHuMeSjUuAZMtBReW6/NBPcfwCBGrx2Pw+j6D55X
+h+orbudaAY5ApUywaRAQXMk8dzCfZgct9qcZ9Cwepo4GLYuahBMREP0bYGpSZ2Z1bltYW1WEh0o
6HKJW6dDO1xR9HQysA6LHdZ0deiCodz0Hpwek5rDvhSEhAEpfRsOhZuXNBlP6HrQoQWFW6Eu3ocY
6GG+hFMXgvpe6lNvPmH8oZKphNOejex1SjWpm/cWoj1LXYgt9IqCvINk+hUQ5iVc2wqEyUPe12F0
1otqAJ1pWptsADI4VtYcoXQsvgaDdVZsCr8pvIYCuXEI0DZsQI9CjYCmfc2fv4QuXEsVDqODejPu
IRUNxRKaWE3UAT3lRh+UL3H++W9cgEeu1QoXA+hXpyE8pDmqoQdE3M+ve4kfvZYqREnBnWiGbFpf
yX0lOcrQiqbnASmrRVaxfj9XHhpAeusBKObQ4GYAoM4SV5CZl57rvDL+wh3G5WgQ3Ajg1c3LED4J
QMU/f7ALiMy1gmFTRqjawP45+DUmJn2irN8BWASfX/zCurVXeEz0yOAuxkE4lQv4cM6QWoRj3z5N
4RV09aW7X6GrhYWDYSpZedALR0m5Y1qgfRl98fbd/33pysFwW2J4fDCY9PmlW2SoSjckwGzctttr
Eu2XXtJqcy+xY4Rd0vIAoCNynZPtiV0xnrU8zZXwcWnxrDZ2GQ++wkedDtwVaen/hkpR9vkH/ueV
kcSd+R1/LUv0XaGrpGW8t6tm23k8t+fhSjT6Jw8Olz7/+V+X7lwJGFRJztVQfwL68M9Y+iQZ5gal
sDvE6RLp75Ypr+2Df34F/NwKV+2IEXO8wshD4MCD4t51oIFUPXaDdQXNe+lNrTawRFUSW8HgHzDh
kLdl38UHp4/Y+9e+w3l//PWy1DB1AAL24Oroas9VdFejofW1S58f6K9Lz4CiMUyzYsgkR0VSidxq
w2uyXP/cvnjpq+27oMSdjQc0fhcBZOJ40w7CSSq3eXP/+c1f+oHVDq6lRlMPM/EDxK5OEJbScKP2
/jDb//H59f/JY8IDrPbuELdkLsa5AeB8odlUdN5daZ9TiiByvG1YC/WgMEd46IyIbg0sjOVXQhN+
eLWlg9IZtQlAWYkWBR6qa50mJB4pn851sD84Vz7+f2f//0OgQzZ0tcHHEpmYH4ONDYDrlgKM4tb9
HQB1yCnn97kRB8cnT0Wndr1j2JWg8p/C0L9+dLX1S89pXcur20Mczt7JcmJkksD1mQytf7RlolLk
FMiXTW0pAv+bmGXEDelmlFWRTK5vQUNq9nfVAGHAmhTVRgum7gBmJFtMun2N+nsGpICig5RYoSc+
0LyvElLVQ7WjcpwpAESLuXWlgExb3cmdiJ3hxEw038Jrh9+PrPC2vnTG4xjJ+YmNDFXFIGsfjRP4
oUqGRQzfWdM8M6XgJYB2aYTOgWiRGHQYTB/tsFoe/KGO4S02l5tiDoJtXERhlWA8B+xRNDD2rfD6
F8CvrW3DHe9Xg+7aDvPOeiuGQd0oPzwjjSP34IACctBFYLLemxYovVXuaYG/V15Zo7dtytLLufEr
wIMMxuuxRTBVneR8uxTAW9PxnEXWdXBfBb7edD1BqTRHMkTttvBuy+ew2oRk8Y4AnNrXDo0Lm3It
DhnBVAXDCCveexiNQmYNrqKP2P9XdsaFQLtWh9R2qaN+MtgZaHPexA1AQ732r1m5X7r385//FQ0H
tdTRQBANI60gdoppEhqyMTpcn8eTS5dfBVvLEgKOq445AHF6b8wMIK0tk8X9ksgitvMq4Gqn9DBu
xu07SwvTiyKruxOrwisb99Ldr6KtPaIjXCmkewVGsM5uZCHGIsuVV+P851nzr7CwCrYFN3ZVu12x
NwL+OGgaqrtJL5sYk+RD2DYaOot+ALSJ5WUy9n+xRjTvU4O/b0FrejNMi/fiD9TLZnruKsXgD+ZA
mpWblpU1puSCvdQKA0PbqocjxjfAG7blEjzEHuCcfcDCO8yhxq1PpbMtHCmgVE6Xm9KmAMZVAwP+
CdH32S6LaIMSYH4YbPlGnYYpAGf0dF9DQHoTdar+EQds2qMrWaDv2/lPc4yd1UVQm8dIBZUkAN53
oSncMh3lXB/8iEWAbdmwLJsUDF09TZPC52arLKkOhYGafW2VSy4rx9oHGiNxNOzgDAw+xBuaR/qN
NHW7b935LEkpO4zgZfBKmRO8jJac7mZbmlPQlObceiYcndrabGCoVL84g5CnaYFYXx02CvQUZ/6u
6tB71bHTnaxFoTEOpGZ1XGJG9oqNPhoBzHkr2nr8Efm+abNisJ3UN267hbQUeQwxbNtbrj+fdGEV
e/RB3hsTAAu+RC4076aO7YJRz9/6wIqOdkxgo244QI2uA2QFNhlDA8kHRlmQKufVUoNcATE3Juw5
YUAHPZ+ZVQepegfgaYyiktmaSUKZC+B/MKPAV0X7G0B168mrHHEYXeb/tIjs3x1azBvIEekjKzjQ
taAKH/1qBEQFpJsbECbQZHIAoBmo88IKC2bWTuTTYx2qMUWPsU881fNnS0BWVEIO8UvuO9isqzO+
0NKH0heUXEfrqBd1smPr2Dn6yma9kPCuNUu1XpA+xHa8D9QbMOgp5CqTOjg109UNe972/9ivawHB
OgBAGZV9tJ+neR8gkUygww/4l/cBXopOjAuDamCQYIkyyifbjb/PcSVTFn5JBwSi5KuUXmMm5GLk
H+3B/jqPoZxC3VwVhL9wzKy91BtPA4oGmYx9iGYQVAlKek2M40JOGa6OGLIQy1SVD+E9MdyLYlQZ
LFGejS6x2NAx6WWXS7+6cUAa+vzQufQo5z//60wjvGL26KEFEELaZzM3UE4BrdC9Unz+u3OCz7A6
c8BYawZndFBAkJkcykXJF6D86DNsTAzwfUPr72xAAe6YQfvBb3uZgbqFdiZoOre88CFfWjJzRQHr
0qJfnVBNJKIhEmG8n+YXBzj4zmfQlHhU1wwtLhSt4eqICoKK8kK12FSAAmVhrKClCvQ4ZguVm6Ch
WL9bgzfcGDfS5sq5eOHQXdty1xVqv2qIICUSnXz31pdjii7Flfz/wvtaaw92yzj71oweqGMP3yPI
pZaUHty+emn86conuXD/a+FBAr3BaKqRr/FCp5PvHyoivo0N/WKltFYVXNyGuFCYC/fxyIGrEnaw
fCeUDc9ADix2KsGj/OLLWpX4mBuLGN1qILi8KukKzDvDISF+m4XT8+c79Z/sY/gfrEJDZVExkwZV
H7zSE9JMSWNrIO5hs2Al+I9XVtSlX1nHAwKOQtM64Mg73TuylltoUPeb2J5eFVeYeXpq8/njXPr0
q8iAcCDUQkvvEKFXDuORBnj5vknhyvb2tR9YbXdYGKHYsLiBlTkkHcDF6DGIIVdawpf2xmqv+8sE
gzIbn9tD367WbjJFbyU5aqu88h0uvZ7V+a+cGH6f9YgBRElu7BIYkEVAmpNdM6u/8ABrxUFjUQ7F
G7x+0zA/jXvd30K2AHjerhu3jT0W+edf4dLvrMr5kMOqGTN8VGTeK2Dn0BY3mMGyrWf9+fwHLrwo
sjro4W850ZFV5jBRVGXgkPyKS/JaVeEXH+D8YH8dkHAng1xB6cZ7/CPpoJ1o6Y9moHlnrjzAfyo0
/0iVyPnJ/voFDCqJgWp3dQhQZz+awO3v0fIEDIe6kNDGlH4fTGfxYj8oMcnqGUefnrCcKa/IwPax
toMVke3Q12RLQx4c6yISt5YzsjTyHHCUNfLmxFQlxrFt6ewK18i066EdYQZrzBhAYadlBsapUWX8
HSeUCyj4SL0r2jiXvs8qoPgll5jgQfUBgKqPLtQ08yAfPgfk5mvffxVHvLErY9hUzofS9/ptE4L3
bgPCt/M8q/jaXiSrSAIcipmJQyLgkq0NlWeqMitfoQqmss+f4ULQJatowhc2QfwePwD+ntotpC1O
5eC/6LpSSV/i47agnn0tLJJVYGlBRtSlQWCZzC313zvwbxYQB770IGsNRGhGAMQJ64GDGAD2dRcK
AxXgdeNDXfyk5ZfEjOx4rYSo8aYiPSL44pNHaRHxg6zItQbkhfW6lkFcqmVEKW4g8EG5QXE6/ODM
G3IQ+PPP39GFiLjWPxQeKBsD4LAHRevvhZ7vagjpGFmCqdb6117RhRW1tgqHHwDnBq7zhyA+Ve4E
rt6ScPvkqLuFhdvPH+S8g/8Rt9Zm4bDojYNRBe5BcHDD5QDi4ly63z6/+H+WnP+6+mpfox2JXieB
ppQXhP1u8EaecV9BrGOUZNk1C9fwcWDDSw0UOhjXqMvN2It7NMLFn6UX5QZzO3B9lM9Aj3YImggT
CPkAoFMAfxxV7qbSCcWm96GSR2UIXuvnN35p/ayCRWFPVaTBBz1o9KIdDfk9wMrq588vfqHEWAsq
GgIhbIBLq4OMpP/T7mr9Ey7b1ounBzhLgDNVt+B2tv0vGwL+1zb1pSdaRYxayAUEcmy3CKouE/1d
O0A/DE+fP9GFi6+lFrmHPEdLTIG8cN6XRfhac3VjU3olsl7YbGutRdvr5iasSbh3wyfVfofiYq6B
dGyMvPIDFzbBWm0Rw4aGt9pZDt6k4OUFlqWn0Uz52stZ5R5TFNOQQMtnTwNgBkn0bQptGNY69ZXy
/NLbOX+UvzIPLQpj6hZvx6o0cJ0PoSqAaP+ou8fP7//S9c8v7a/rBxWwjaDuw2GLHQtwf736yQR3
LdyeP7/+hSjnrWIEG4OmtdDp34etBstmDo8waqFAMtcnoGWfiqb5CtTAjtdu5MMCW5nO6qI9dDBs
eMqEW8+ZWmj3jFeixqVltMoAgCLqKw8Up4NqILvF79EI++IaWu1e18Vka/RQBpUucdMxNjfCaTl6
pl+CYdigMf7vRwaZh1V9ibECRaB4bmBmlgoRLLu5lmLz+Xe+ECTW8oqkAsygWs6vn4wnKM68iap+
A3P5yuUvLKO1OGI7UTNQipcvZRTvzOR1mbJqN6F0nPfCVcB8k+H980e5sCX+n1QiixsP2i7mELd3
TgkTl/YYARw51NdaHpfe1WpPQ+tnhDbWOeL5XdLQLpVRBJGYa4nFpcuvtnRB2z6onBn9ARmmI2Zg
ksCFyVxrP1x6Pasd3UwDDnAfDRsx9WltvDJDCrDFAPLEOLsSlS7stf+MvP6KSoa4SLZsthwGN3QA
atAdMKfXhFMvvZ/VRkZKMYyFG5A91JzclEYiB0aPweCp+OKhsBZKdALleAI2QnsZ60wt4ibgSwZY
+tfqtbVIIrHtyGpHvz2U0oNwEXQ3TJsT9cWrr9oBhdQ6LEaNJjN6c+A5khYZGzjXNATe8/MdduHz
/qfR+tfnZb2KS+M77QHiuPC931QYBn3tyudF+9eVF+i7G5AbxKHUMNWMpActH+vaWXzptlf7tsbw
LgRrqj2ALQLSxoulfn1+1xdyxrVjOGekhjoFw3qx5ZlUfZohnQfBCA348JJ5ReOmDm13n//YheX/
3xzgr1cE1aeSCV73h5LBxomeKfEQH7Mye/SvdN7ccyj4R2HguP/7FRz0eRwY7y4gRstqEzQhTRgb
i6TFrO9piCXZgQpyduOLvIdypt6+m4JhowSkf8ugjHMI7OnNFNkwtSKliG4CNISzmriY5BaUCnDB
afuKyO9CIQtsMGS+ZTbqOn7+/A1diHBra3JSD8ts6Wg5UP19AMELOzgBvR/0N3oll7j0DVYnvgyD
TkI1pjostvfLEk6xH11iZUPty/zzZ7iEDFqjeSHA1mOM7uPERPstrdoK5HSMCzb9qGpQnGOwNayp
zuOpYfvSWRywH6H3+fmPX9goa5SvKqCQ7/m6P2stQ2JDeDSv/UZeeXmXrn7OEf5awCDdMGxs0h+A
8Ugj0f+sLP/18xu/8F3sVfiY4khTu/LIHhqRG9+FzqWZfvuQO/ja5c8/+9edOwtM4fwxJHuv0xIn
Psj+UInMzHgtR72wcteA3kJare6h8nDAWK4uQHj2v8MpMl2KH58/wKXrnzf8Xw8wgOQOyQfZH+Da
08FrD/KhZBAtwFN9tAnFNQfZSz+zih+B3euBSovsOciQYZ0UvISiypF14soBdOk7r1IAaTSDWqNE
flGMydCeUFFV7Fp6d2l9rjY3iS051pxDtx7N9GUe06oYryygfx8U0RrPG01khuIa7/B93QDEIWAz
lBOIKrGswOyWcQK7OS7mRy25uWKF8O+nidY4394CdyMa4nhfOWFxbwcFzR0+xVce6N95PfyT/ndB
eapQljvCSy6e/4+zM1uOk9ei8BNRxSAE3ELPeLZjJ7mh4vgPs5gkQDz9WZ0rR8dqqvrW5YJG0t6a
1l5fH7a2s0ncZ+hYUXEFB7hlTamh+wYlrBNUjZmL45ITiBEUIneUTtDBXlkv6R6uBLXTwwcIZmgE
KfyRGMF/i+F/XI42XeOc3/gp2gJQiNoKrnZx7TrGHc64Dzi3MCMIclFamgyPNa1W1gS6b1DiOsjr
HPP10uIscrwtHHGcDH93+SN0j1ZiuTInhwRF28QOYIUAjNgJHEPKzeWHfx3HvqrvFV0HI0jg905w
7qOoSwtceUsbNsiwNqo/l9/xdTKC5ObfXhgCbJ0hNktOFrbNDphNsF4JYRURpmuFN5o3qCJeWjLW
8Naw4owagH07Ec/tk49KLa94v/wNX2tWUK347zdkOExb3HlGHXY/QgszkBpJaTIjJqHocSsLHlPm
b3guvCf8KsSeiWrnf19pSE7hPZ3UMbDGWRDNIMaitGSq5+u63j835qfgyLLqbF7ngX0IX2vWoQos
hZvyw+X20gxaX4lpw0L1LAz7+ni0y5vCLrawvPp93aPPr/z0u0WAfI0rUOgdHJTnea+SrRyA6X6z
EsM5duJ10WFXaKEe2Z/vuvTb5V+sG55KBM/TCAhsUdGTPdLXuocYEz4iIZx3cCA59Wt7Zt3PV6Zk
F+YAeYMaxRgGlhHNUaw1Od7akYju4UoMk2AGShKGB/GQwoApM2DfULDt5ebRxJYq1Gtcx6+EgRNU
rLejBfYQpIQonJk3TDh3WG1vhD3s2pTuL79Ok/JU1d7YlqQwOlymt+2tn1hh6vwpV7VtuocrQRsk
HsQd8AyIO8lA+PUiz2lCY7pyHlZFeUYLv1yz8evYddAkrAKGsABN/HLDaIapqssjEkRkNmDtbsEy
ET6B0vrjDq8WKsyve74SuAVKyuza7BuIVe4aKPBRVVL6T6a4LuWoMjwpCYXNxNDEqN7IUSzsfbjO
Wo2QrmmUCK5d11lMUmAOLuAOVbiD2GY2Sgl8kfu7HFKEyy30d4P8//t+X5XX1Xk+F8yEw8LAOuwR
ajFOYT7BiIDkPttPcFUBDlVOsdHY9o4SCzbIVl0soWeYxebyb9BEuiq3EwJ2sRwheeJG/VTYctc3
/OWqR6tiuyob7b6kuDlHLT8LjXyKYD/LVkaXZmWvyuwIyEQAxUL5KHNUocCwuiHLQz7/oPIZ/vUo
eenWxrEmxlXBXZXzmbvQf5/g9zdHPGBmZMJnNmxxzbfyMZrxpsJ7q2WqTFPa5BRAsZ6b8DP24So7
vDjs6XJX6L7h/PdPk2hOW5TZN5iSKkJDmb4tfb6xpjWFr64vlEiHZR1cbQnHuruwUYkvrWGXMc8/
VBXpziYXKGCA5VR+rIbK+7jug5TJexIwE4CvMD21ZDulSbici9/naXP56boPUuLf7ctEzgklJ6Ni
t9Ik4EWnr3IuIRostqORpaEYhLXyMl3fKBN53qUGqmJwvE4q1ErlU3pXePmNVaR5dPlrdC9QJnMc
aokq8PA153IrrNJuzKE/tc6VGUSV3c18goeejfW+05hbuGKh2qI8XPXLVcAvDMIna/JZB4NLJ0Rt
RiTkc+BOK1GnaRdVZud3LC+EvyDqUDlj48qkYHDjLlcOdTUx7Z7//inkPL7wtq6wze3OQLQnEfxn
i9NQrP143eOViJY+apXdAD/eLo71QB5pN4WSHhuzfrmu7cm/v3+2eI9aU0DKelPsKaWvssC6Bvat
x8vPPz/ni7nPVSK4gSMWgbOrhckNpo1wem3Ds5n55YfrulYJ4KYpYHFmAqrmZdV9vTgoeALGre5W
Vwh/rxq++vlK1ErDH4agylhM5xQ2RFAz3jk+X6JmwSQxECcIB58GMfXgC9wtdvoNVhQoY4a1yI3n
1fU95QOcby1IQ64czUqUw64R9xSYO2LTGFEM+jGVsByBnPpyg2qGm6qC8+CEbGIvAJRZDsMOHEz4
M4/amaB23V35AM2AUCVwPqltmqYBibm7RDkYg+1ahtX9eGWV7i40K/sOP57STU1+dOV7P703yZVN
owQ6DhjHujQbmPvTd9J/a+whXLqn0r3qbsBXZW9sYH7aJQmNz0aLIYinZ5/RdCXB6lpGCXKXDQPP
7HPLTHUokhsDp+vC/9W540qUawKRKFGOOEC9vVNgBgUYuSROhFI7gEpXhsy5A78IQpXzi6ZGmWEn
UTXcDPeQvb3DKxnEw8AKdibFVWYi+Eo216wIVJWa2U/U6O3ejQNrDgfwwZ3+xbXLcLTriOS/4Fu8
8km6BlPCuOtBcplwIhG7jX8AJMXfQXu6IQJGjJcjWRNmqjrNL6ti7jJ8CexZoXB8zvLvlx+s6QxV
l9bKKs08atN49LPhGDRdvallLbdL1VVh4MI/HEDCcuUrNANX1ahJtNAMgzMSN7JxYfSU/Z5bE6AX
784s4e13+Yt0L1Eiu6+rGs5Vgxt3dQIfPZgFPuW1D33LSotpBpVKBAa7bUm42/SxvywBHMfL6UfB
pgRlEd0I+BAs/eCk6ZeHbMmClV2zZnj9rUX+tCqBVy81sR3z4tbg4dDQQ4KLTRC/VnKh5hbVV+Vr
fun05WR4JPYQHBzQ9d7ctx4sqQC7WWwDLmP3Abzp7WbV0UE3nu1/1ykFDLoT1DDD0RZkucB7z5d3
eEqHc3drFq/O8Nv0H1j+ZoKlhuXL4D5x7BUvD4+/GMkv0o+jrAEqNpc20HYybm0eZX39Si34wLU1
9IwyPQCTAcAeP859theM/zf78AjLRvpiZukxt9wdTIO3VufVK6NV17VK5iBcGE1COqAcc1QBSsIe
4UN89FizkgI1Da2K4kZggWZRMjfOQLVIuHNIZfftckvqHn0OkE+jsoanvJslHo3NFjSTGcbj7ZpW
UBPDqhBuatsZRpHciitoUAofeIP+xh1LFGKvaYkd3SuUNMHz2mldpLu4IM4Mo7Wh3OP2YIgzngQ4
mCqTSLa9cYA0K21CsMWbg4G6l3sK2PXBmugMDA5cTkpi91lUFYM8ODyFD9ogpz/BgiKAxQty6AFg
i8t8y3xdspq/U8uAddvU8PQ7yBhLbM959sOBHvIxt0Q9g79jTzeuSOgOVHbjDrpwY+v2IOW1NS1e
koLiTmZm4D9cN/js86D81IPWSIDq8hoMjAGEId8pX2tOn2Eas3YUqhnd9nnofHpBBZ45Yb3vxgWo
gykKlBlgBtx4um4AKssUuGosDcokeGwE3UuGSokgJf9dfvRfEc8XWULV5nGCsnohYC1TNd34kTBi
7NIkbw6z6Q2/U0wAd7OsXBbJvMkepsGaxxCnTcnDIsW0nwaRrYWCZoL+W5bwqQm5O8CA3pbwuGGG
czugWM4OBVjOD83oAvUHAxcwrQSYA5c/XPc6JR8ZcMUsLDvgcVIBNYnjxePAUDU80/mB+dkdmbqV
FbLmQkGV96GQEDZ8Q2vHpXDOKJRewD68Km2Qp9oBV5ADvCVN0vPIa0YY5ZjumK1NAZpRqYKRlxLA
rMozcULrkdfcsAEgYcFitjCdXjWA0b3j3L6fus0Au6kairKNZSZf83QaTwu8p4FSX/UK06RfFZPc
YabqQHWzY8Nx7yq3/UD9Qr+SGDTJ0Tp/1adfn7gBPFbzGrDYofld900WwrTUihppf5/M9vHyUNN9
gJIcwK7DLY+XwQbZTu9zcEhh7bkyinWDS8kMlliMKXEgzYNybidyMEeod5NJIONy7N8n2HTi5s2h
a82l62z73+aC12PSwE/IiXvW3DhMPnBG3mGIvbZI0HWHsmTJ2spkPG2dOEllABKjKQDnqptg65+n
qAqOM2tVJLo3KeFfU1oNsGrp4mW5Y80tkc1TJujBAuXtqk5XBXsmNdvWrPIupskb9R4agIYvP1iz
LFfVeNJswFAhjR3LZtpV0nh3DWOBgsG/4aX47SztT2qU75ffpRm5qg0nTv7JQEVGYgHoLrzTwf+Z
h8PlZ/+tJfhi5lHVeXBZbu0iy3Fos9jdc2fP/oPjlP5Dwf35GyoE3E0AnNqftG1BQ6ABnIBn2NMD
dXYGTaMaPAtNMD1hXOul2wkllgCa1S2gwXYAEXKNMyA4yR6MyZFHsOH9R9udJIwiJrjI887fe25n
7IZ0ELd14w2A/FB7pYM0FhwA7f4bJVNjTtmZdxYLkK33ec/QP4Hk9RumTLBL5FC/LKzONynP4bXs
sWQj4cMczaNt7Nq2yqKpFeXr5VbW9aCSe0aAfdypR+6xxZn9sKCGRmTpilZKd8xoKuknzzkfnWx0
4qAF9Mx3wSDPlsiX1a8yKdtjI4b3ZahemCgLMJb7LWzRwPgqTIjBUHVjBd3z5a/UTOamkpfgc+9L
JjInrlFb6OY85l69sflEIwDh3juXrikPNGnDVBJUgFRqDT3vYxSAz7AGzmGFlb0YEseMuGK6br4w
ldwEz8TGBMalixO7ZpGdGPdgD/+83FJfjwdPlRymoCCklVNaMT/zxTI4XfN5da+he7iyUbLtHGhG
u8My2x93PY3Lrtxf/tlfdzAQJv+GVF7lpKwgE44lwIKPqECfH42q646GA5Fh39bjXUtLuhIzuped
O//TooB1cIgtK0Cd/RxH41scC3UPqJoUP3zKpru5TXDTBjPxlU/7ek6Fpu3ft1kG6WsLurcYyPtD
NfGNDSUR9uCXG073dCX+ZV2mzMkZFk9T/eh2ULGmwW1Z9z+ue7ySANoScC1qQUHc4YS2bWvAOb/X
fK38Q/fjlbBGVRXshmkq47QbytBNmntnJr+hlayjyz//63D2VMFh0hcU0LbEjAmqM6K+tQ+gSOYh
fPh/g6S9Yrmje4kSzlXRdMZU9lZcJm+iBDiteiQ1qqrt35c/QjNcVb2haXmTJSvYlQ/VwRJszwgI
OP17XYvnsl2ZrDWRrSoOU3fJ4cFndXHPc0AwuuS2X1iw0gtfr2g8VVvIKpbVfb/QmIGddxjt5Jan
2R1AmAi9lIY4IvlJpzVr779VW/+/7PBUpWEtwLs4n7vEwvDHh1HW+SGDLUsSwb0mBYg1yL61njfK
J8eieb/rU8LdTSW43cMzB0AdO/eqXVr5AGZkUAo72yV1xqMBKc4HDwYUbLfWUv4ISBZwHLCxvN9e
7mZNMKgiRj+dpmkoa1xA4VKOnIUS4908rSShr/cRnq+kiWY0h9E6L/RonoRCPHnwCmMlCc+Aw7aX
AGi1IaiqKysk3acoWcMEgCzDUoTEWApBdOhglWadLPv5ckNp4s1XskZVpLAcM6pzQwG86rcHSMnA
sUCdvlizqNGFnLIM4Gw0QHtNsA/CMZcvAOkQ8KEyJkifACYRa0tk3WuUzDGXo9dDP9bFMyDFrQSW
zWFHIWIHtL22/XVVc6mCR+aBPj4ZGe6OOIHkNsXZtNi5C9J5Y6z0t6ZHVJEjhltumz0q7Tx6dIYX
nxggRyRQxFSb677h3ICfZuxpHtrGdXFR2GKc2kO9Z+O3YDzWXrcyjWrynyp1DOwZ3j84EY1dJu5Y
TcG9MlcW0ZpgUIWOSRAMLsVBazwxie17Hs3+GLJxJWtYf4uFvsh3nhLaNgF/zjOwG2mLpY5mwPce
eVPUByCGuiSqRJI8lAX0IKiHM5tfrPWt5zRI6W1hDgid0W2AJFrsiE/41zDojGC/kGnMooXb9QG+
zBZuG4VdbeYZ8DlLwkAzyLLpxjfsbEvq2ju0iStuWo95G0bt4ZCXC7xec6BVXywzZ1ujAY25ADt3
mxT8O3ZO9u3EBaQuknh7li/07LANO9EgCbbMDwggdJw+VkHXRF7WsPsGZPI7XuB6eLLhDtxKTIYh
rN+tA6A0Ke4RE7Lv6bnGE8gwMMnmFmKddpEvc8vBVLIhzHfcaTr2YMUdExxogEY/JsVdOQRgRjoB
KDNLbi8RMR3yO4GaKO5lTW/hUCRfmWM9Ep6/wzw0ngbb35tzNWycPhUPJR02WSp2qQHK2jjm+UmC
Z7kBlgjpNPATsIlhyHbD7LQABxeCLijRFmfLaTdE4MAnm2VuiyeJJejJRJosNswx8MmZ6fH3zMAF
lZUy/6W2g2TZ1CNcpkwgjbfoUpug2X2AyjKv2MDU1AxJAId3nuJoc2sMzVhuMjCN145tdcNXyeVl
AyKBWfjwfDfgEmOPBmDyc9LvKHhPK/sh3SuUhG4MBSNF6zXx7OBsbuKw5nTBuI+gAm9XliCaTKtK
XZ2RQZbZJk3ck3Lvzr2IuGn8MtCckJePN9lkrOVC3ccoOb31fNSf5I6IiejmIzwQssdBZg7ENv7y
dlU2VJWtAXhIU9DArrizDdQb57TeB3M+/FjqQt7apleuzBwagTBgc/+mXT6KoWqBJ4OOyGnhbN71
+wZAwo+gnhuydYBIDq2hEdPWYxV5bEyz/FMMpHgrrMCzVxKcJjOr+tcCxGAXxR0oEZ/6Ai5rcldj
DbMyLDQTl6p89akRyDKHe/FS9DiXqj8GIIpCmzgbbwa/+3J36b7gPFI+TV5ULg01FqdF3OQnQYuD
nxUrjaP7/UruZ6gRGoalamMmxCMtkjmEZbUMO2gWK2mtwTZ0b1FSAKgBFGRT0sYw3Y+KcvgOgN+u
8ZI7p3F3l9tIEzVUSQH5ZHHAs3NUtNkCt4vgGiaQfN2yAeTwy2/4e+X6xTxJlTVdb+NWARxEO57N
ood0puTZazVbAFmDlNke+ZSyh8RZyu0skvEw9pN3wOvT5zRxpihrnPbOhyP2PiiD5dm1ZQ/aQG/d
p4M9AHIp/D1prfTFTySBgfVgmCdnmABEWCQ7ptwHSsHHNSwMx3sLQnTPgSXv5e/SjS4l38yz3+NL
xBC7xfhNduNjypaVTSE9d/AXTaZqa5kIRqM2lyFGoryzHA76NcSE2V1m27BHLcpFHnoTFuqbrM75
G4eN1c8Wy+abyjHqfWEz66YdRP/NsQf3OPOsvu0QCVsfMM/YBQLUjCx76Q+tn1lR2XPyy126bOe3
qfW7E5zHJi4E9knBAFDKKXDL0PFDNZIE8MIfjQUMXOrv82aWB9KVxYmQrH3wzax4NStuvxkdyXdJ
xv3DAp76lpV0fDWXpYHn7uyForbcjddn02GWJTsScGNvy3ReDqnfkWhwqvxUnOsHIBpyWvBLJz89
gK0wbl2vr2XYDCAXRENmt3d15ZNlUwKwXBwDmrGPzA8gxAQIMQit3Hy1ZpzDXe5qzSSm6pE9M7XM
GifccWZ/jD4Fq+xs1GCGufELFObrUooqS7axYEkXjqoPy+XFdmZzep+htPXDNGf3j8Xc4LoVtypQ
5klC+iXpALQDbTr0XWF9Gz3gky83lebIQXUApRJ4grb0zLjvylhO5qNdVqeqnJ4mL9/zyv8jTbny
IZrs6Co5uKu7IuNIJJigapA3s2OBcpPKf6syub/8Mbo3KPm3z8BKmQuomowJtvUz+Om8Hrfp5DYh
mJnX3f15qienNYKs66VgvfEE1GsBk0bQ+65zvvZUP06zaQOAoOHvvvQvLeFhAyg1k7dG8OdyE2my
oOrByQ3DnljWwzKrK+pNMy6RNWTtSkj8zXdf5EFVfjw7DUg5fX4+UoKXPFToKPUAuBdAQy/3NrZL
0od5AgSWtWVwM2Uw5BVtA+OTAkT3bWvl5a5KOpTmJa8uYBNYXwi4hfkstMvOiZKSgiScGWLTyo6x
0PXzbGtDbBK5fpKfAKl1t7bhtY/ZWEy3xIUBEviQ8Gcd76pscndtQ3OGDdZco7hQjhuKM8Jny25o
mEvQ9SI55cm3oBm9HwNY0EBx9eKmBAT2CCIEf5uLJAX5sCETvC3KP70xGhvbb4ZwnsWQI20O3W0L
HwPoTAk8tnAfOR+ZY0p3w9u23MIpCaTNwjfulyZpzZUG14hWPFWMDRktUAM2NU7YNu7qFshXXm+T
XO6rHEAR95uXvIGuekPEy4AdJlan12VY1ao09xzQXZs+OU1m98dbug1K+jeUsKezMwvx1kSwmoBW
DUvlUBYUWJExTuZy21fOprSgSaDfvGbNx0/3hvM669Oac2CAu8gK1wHEFCEQtqHp/xpgHZR5Kz4T
mrlItSo1UgubnN40Tn5iQm6CslOLHXI427MXI19z/tR9hZL4iNFyZ2rwFV3wPOFwL8kkKhJvODej
q9KGquAWmVu7QSpxLOo3kApz9wHF7+LKhysLTlv4rVmXuOarhxuPAZ2ClcXln62Z3Yiy5sNhhwEU
Dkz+K2aISNLJOVa2G1tZcMCCM0Veyb6xZX66/DZNL6iSbagR5snq6RIn46bpp8cRRST1XMTwYV05
ANAMJlW7LVvLGU1jhoGv5W4DsJ8dj0cMZsFZle1hNrUS3ZpJQlVtu5UrMjk4Cw54qi04XJt57RZO
9+Rz030KtxIWjW1tORb04HPkcZ6HtQx+XG5+3bOVULYmB0k3EPBPSskbTJ/eGGcflx99fsQX85oq
x66GUfqMEyt2S4Ilqx3YJ1z9uFs69Q/XvUGJYLvNsGI0PMRAkRUw6DKKp6WtuwgUDHdll6JrH/vf
tnd9A47lycRisy9+8Ky6K9s1r1vdo5UIbop5ppP0jBMEtlHW/WHJ2s2n7slKBMOjIsB5I8gmhoO9
iRsPzdqVp6ZPVZ00dwUQdkMZnEjdig2ghj1cAR1WfqRtna00ue4d57z0abibucAKz6bBiQng1M0S
Z8M/iXOddMtTNdNFgdtCzP/JyScxVl0hXb439qsFUulVY1I1DB1o6rjgAwQnW96KlEZW+afhbCU1
azpWVSIPnTed6eMLzM7HbscTy9hkQUtXrpp1Tz///VPDW1YtOzPBsMmLKSobFGtYbPUWR9erSqyy
mmD9k1HgUPyP0TaxyXiFJ8BKo2umLFWGDNcx6Yka9KheOnGGFF/SDemnjZUG+7YDG5utbMd0X6HE
LM/nGTy31jvBQ6c/kTyxNj4VC5Bwdr5inKB7hRK8tlzOGqdJxmcjrPbIltvcXFlWaR6tiomXjNfW
yHB8B4h3EdJ8ePSD+s73rxMre6piOGN10qe4MjnxvHHADMc5YWJvULoez9z8GOu2D8/K6Iys1VD/
NQn9Yo5RzUMtirVD4ztAiH8XS9T/CN5cIIfrkN44MkzC9s58mX8+t49+Gi7PlwP8byR/9U5lOp6G
blmkk/bx3LjWJoEnJYlaVHK/29OS/Oc2br1zaSbANDGgKJx77j7Lsix3rUym7dhWGI/dIE07MvKu
+9PNTN7Dzz7/r2ocGgrLmgXogf20Lzs3w165L/s3Jy98e1f5571dWvtTHy6yyj+wTq7X1vSa4Fe1
zLCpN2d77IFw5vlpnMiNxZyV4xLdo5W8UhrwtCbF2MU8r26wJHhpmPVxuTM0q0fVv7TJKk4Ys63Y
M/8EwXta/s6FFTrllY9XZn8fWn7LFrgZ9tLq3u6mh5kZHyaDH47ZrpUW6j5BSSmJP/mOYWJ116Jb
fasOGVmg4HqEre9KdtS9QckowzK4uJ/C9TObybbLl2icfvppjQG5tiz4O0q+iAlVr5zxdHT7FIdI
liHI0eq7fJfBiPVnb1nBh9ul2T3MLsmN7CcezWXvbyuzK+bQJCTH1WdNMSzgXwgdckZ25jTPK7lU
8+Wq2rkCgZHBFNaKu5ZNt43skCMq3DYHDYoBShDJr2thVemcA8PLkwEiLc4nYFQBjoMsOdjI4bqZ
WRU7c6sIpjLF83H1G+KofCNWifaaOUGVG0tUpjFqwaoA9MVxV9CRbmHB2AGPPI+7y0Gq2YCpRqS0
qpiciYAOHGTWvSWSrQ3nHxxwi9vOyvdTn6/cwui+RVljQMhpjEvmTygAHapXw/ftaOSLBT4htOAr
c6gmmaliYdr1hNULcDCGdePAJAeFbyuDSPfrlUTQosjXxfgf447GBEYgnVGGDl/RiegiQckBsjB7
JyetjCv/l6ApiyBqd866/++4lJq3lzv66y+gqjzYckdTLg7av8+rcStGWM6X1gg9RTavTL5ftz5V
DUgH2gBD5+KSYjBsK0TZIGykl7VrfN3PP4/fT+tfuNb3Y5cbxgkoYRHCW7XKQhhtFk9lJuRazY3u
C84d9Okl8FQF7oKSIgaKfOMO8mHk4uly82tWQ1QVA+cVG2mW5AU2q81ywGq7bqKxrc0QaxZrb1ST
uSHEdx8Xj1Jj3/nG8tPsnAXCHNoMEZSU6SEI0uZX0bfBozMGxRMh+BsPqP195Seex9v/TxQ0ODfL
p8+f3G6a0vG8n57TZePYIkM97HCSMvnjOcb3ITMeEqwbPXd+nn2xZnOl0RrQQMkMsGkwgWgE1Qzq
Hxz1oi4c1NQwdUEBnpYu3aCO3z2YvSiAmgG8vRCDf661W8kZXwcfDex/P5okfWbw8wnUFCCm/RpS
OaubjCN8O7oDEUm7kkECTeMqGSR3TBoUSyDjxBNvY9B+5EAzoFLduFuwUQnaagiNub8j1Fgz99KF
jJJWWJnYRiGAA8pxb+TONLTI9x5GhNeNFlWcjJGC/soAx/BJGlWZG6XGsO1NO7STV0d226GRz3PB
Q2jJLr9R01OqUhmHX3mP/bt3Ina3tYwfjQkgQXIjyqsWJFQVK1uibBNs7hYUg98B5XNs4eewZHDd
KOXj5S/Q9IgqULasqqlsp2Aoqrktgd22xl8BrEkuP1zXPOeXfopeVlillwU1DuKhOAuAAJYuJM2g
0i1ypcu/XitQVUpc4NaI+UXJ4oHjvrO/t0l+dMpn3LltpvLKJlKSAbyZCpKNCBOP3VOUsSfkw0/W
jiJ0H6DEug9Espt7HngBUxqBcx2K+U6QMoL4IyrF6+V+0L1ECXTQHgezTX0rJoZzqHsIWvyeAh/j
ZyFWtVVIrO661KVyzd0swHXkZDAcsb75BRQBQbaBhAL1B2sSE82AVRXEODeHVBz1dHFjTX9I581w
PZ4Ok+vIzeXG0r1AOU/s5JxOXifhD1iyOcrGuTlgMsgeHJTnrLzC0tQFUJVfjhsxCp8cmE/XMqMn
BxLQjd1x86zNBCxi6Sz4HxgUEkFfBs5+KttxlzQpKzZewtKTsUA3KqFC3vpLivJnc2SHtvaWG8ht
4KsgfDe76zyzjR2IiW6sRozh5Mr+NKKmNVy8ObkBFTaN+kGQb1NSi3vXD5q9Obb8RQgveZL20G7K
bvCfnLSlh36u/E1X2m0Icoy9gcpu2fRG/k7HftwM1EedMe86XIZZ07bgU35vcznwcG5MeQ9jhTkK
5qKGCqHPd/k8ylfpDdOGBH1xrMZ8OVB/mk+Na5Qnmnjl0XPG3y5My3bwcchPWP+kdxI+zW8w7kvf
+QKGZgifQP9PnpRyTwve7LvF7G6aZKlwcy26PbPgnZ+Arn43JFAG5hIkqXl0OlQ6BssbFFPNrnCM
fku7Krv1eYWLY24bZ1JAB4QibQD57VrfDlPb7lEj1bM3QYM/tKnHCIIiGiHHBPFi8Wk/wtQhkmPv
x2MZDBH0Pv47nWizY2ZTv3n2kr5xJ802mZ/yKJDmfYZsGxYdQx3HMg1HMRT/dT7ktLg7rw9uZ8Gc
f0xfhyG1v1XpNO0meJyiXnORkZN7v8bazF5q8K5vfVJVN503sKfcE/D8mcTZahDSlXZZ49Zqcrcq
Qh89cyn5OesRJ0vCJh+RK3jxc4ZrwibvcQV/XbQpU8QIpR2gQQVqHDvjEYD1h3TsXyuomK97vLJ+
pFbq1CbhMnbdAt7xD2xIw1GuGXGcn/LF6lT13Q2EKPopA6upL1B0bZUvCOT3yz9c92hlXqAwjsob
F7iPDtY5rnFnm1c+WJkL3LbLUE0Cn91sdl9pLu+ERa467aaqf25ei2aUEDtht2XBdQX+mtaGJitb
AU1aVnXGRlaRlqBSKoZ8OvIBruoMB76za76tuscrWZ8vJewNmqWJF8Kgpc9cWCTaWPcmXmGsjEVN
RKni4Vqidp61jJ7GBB5aFc3eiME3VjY3G2p0KytSzbih55d/WnJ1NMlnlzosrtofdvNN8LerxqOK
pwejJe/qGgkKJdjDvQnNYR7aS52tjErNCoWeP+fTz04pPDA9bNbjmZ7NpUGmRw2CO/AdP6/oPF/K
OwuGSGt+37reVpZ0BqsSj0gYkkLXcxp7urPSPgSvZyWp6b5GCV4LtZ1JnxsE28e8P1UC8NbOwgSE
DWQLDEQVbO1iKJ4v94zuW5SANplJqow7Mp6DW0hPw9Z8DNolvPxwjfiJUmXHlmet4MmCpy9wMD51
MEE9GontnUbcTkRJQZLdLAcW20b+zS5SsYecqI7GZnaOc5Y028u/QrNRVaW/HIRIXlew4E+GpHiG
y667TXDfuGvcIAwa6h37ORA7B/DrQ9O21spaVhNKqsLVNI1pdM5AJEF9zH33Q77mPKLpMlXWKjnz
BtQVY+E3DPvmrPoWQ/8o5nLFBUgz/lQ5K5R+s+ES5MqpwqwH9rHFn6r8uelp6NhXHZ5SVdTKZ3hQ
LQMs7Wnv3FZd+Rvb+oOZJlcmZFXJWloLzOzqBr4EqXcDb84dqwsWesz8c3lM6XpXSQElbRLHNc7l
3j55yFzy5i/XIVOpKl5trL4aKxeogt7qQ8+pQh/lvCN9uO6HK/E+jmRs4A+Lo1lDHjPP2UPMutKn
mhlKFa6Csk18o88BkxXfOP0D4V7oNz+oWDv+0bS5Kl1tLSgSOkGAkvHs4baBOPTIxJztLzeMZtSr
Ok0JX02KyKpjuy3aqK2dWLjB3VQ0t0NmbtKuXRPqacJXFWYCI5vUgYH+tXLI8ZkVjjj5FfmVpyaq
IHMGh5L9j7Mra46TV6K/iCoEiOUVZh/bie3YTvxCZfnCIrGIRSB+/T2TJ0c3GqrmyVV+EKOlW63u
0+dwzqHSYecbCxjudCSJ6Nt4dPnKBWWaweX/H65b4UW9z8ZZnmlhT0eAIdQjX6DtB2508f36blwC
p3/ExjomM216Av3PXJ2lL3Z10Zabsva/zxNa6eqFP0X+vINuwW2uWqfWrTJm1xWDKKjF6jiFwri/
MguDReiYTNWklEceerJI5fzMZ1QAB7JMeMI5d6yf1xKxJrvQTLpP67meZOSd7Il/6UL1IsB2dX0b
/mhY/2sftAsc6BCqoJSNEkhE3Oeq8aKDX0U5iefIQlIx96YBjKRihMiCzMciiSZ/eOraNttnQtn7
ybMD6DsCEVnsx2iSv3rgC1EWjXjB46ly7ESwsNiN6Cq+c5q+OFnEmh6RyiCvRFp4aUdd9DtPM9xx
gVM4MToUhjIGlWPzYA92F9s9nX9A31MhVVSs6UcZjrcOEmW0EGHDGd6uS3tysnrehF36LJrw5fqi
msbXHgvR4Mi5KyGu1jtt0k/0u63aPWv7p+vDGw6dDg3NB+XkLVrEzl7Kj3mbHbK22eU2ZG+WYsVg
DNb5h7/zgwMIs8wZxnS+iLap/OAt7jO4bfZ5ipSdNYTPTlQeiqFZK1WaJqS5m9weQYFsQXqQCWjr
tMjU8v+E/9qs6d+Y9uNiVx9mM6Weqot0cM4ukf1GhC5/y1xOT1JQZ2XBDJeLTubLwaYHzOKMO6Vd
EjRXJ5V8q+eX3JfQpVsp25uWSXs21JIvRVbUBI+g8KG+LL/d0sPSibsMxaUV1/+HJfQfDkFn6s2Y
Yi4YXLpzzZN5Vzw4J/SYJXxjW7GVeHGHSvvGupdbe5fGp+dskz5Ub/527fMGV+dq7sgDXaCDAj8a
H6WoXpspd3ejyIhYea8YllAHnAbR1Ibg8RNn1vxqKYol7qc55RtvrRZg+Pm6VD0hGQE5C7AxuQiT
KAzuAuXf9nLXkabTXDilO5TO2SbdM2iCHqF9vBIZmVbl8v8P9lGKgvCFY2jHH48V2nHQ10PzuEob
O0bXm1g5WgYb0eGmrVCUtOGM/E82ZBDQZvO3ovIytPXYftI6BctiStha+d00Kc3oQTc9dqwCHZy/
4F0gPvXi3UW/dMtus0ZHeyB4WVl34Ifszrm1Wxbcl+yrh7K3M6zczH/O5D8MUUehtk5H6hRax2c7
8ZLwdboHFrF6GeLPy6nbsqQ7ON9Q1PKe7V21sY7Wt/Gteat+2E8XTuhNcES0trJvBvepk+GGsmFL
luXe2emivQdu7k3U188pFWtsQiar0Yx+gWw0nZXvngWJloc+a0vkyola2SjD6DpMlSsvasYxwzoS
9ygF/94Et5Hj+TpCNUz7ltQZ887d1JY7kcn6GWUIPKqvX/SGhdfhqDjC6OL2KJgEZ2sf2rJETbwQ
cTrcBtH2dTZbxA6uNQXYWSgEHLtuvmNptOJTTL/98v8PPqWilgjlMoJ3kjT7ob6/KO8iRbdyJE17
qhm3bWXWFKWue274+Kuz/eNspbvbFl2za+FOlEqnoWcFKhjev1UhGKdUf+OWand4AbDG7FW9A26r
9n7wg+1oo1eMFf2ysu6mldHeCn6X5wVYwVzwk+RHIVoEbFW0tuwGD/5HyuDDppY9cagNjrfzfOlI
4nN+bpr0wWFVDlIuB9o+kIG9vguGaegI0KlE1U+mkN6gYP1PimHqNxn3VoI1w9nUcZzRDOpwZNPk
mTlfqBIQwEN2V934PtfRmw3IhiDX5I3nVk4/Q3v56ufe1zKNHlLCb8Pg+jqCM4uCLiLNBOtyw+XR
D9p8Cz42tiH+4icd88T2+jYY6GN9Hc/Ju8pO89wPzlY3IzbwOANPLeq4PRh9drMHvsi4Eq08qblt
d5SLaRe4ZX+w2mA8gLjS+RYWeA5e/zGmM6EZvT+zpQLpkgsJSBWBCYOM5FtayuA29iBfJ5BturxO
xcWbB0AMu+53r6THYVUo3GA7OtJz4YHqoqCU55qyfaRecx+iwpC2L8PfQfnz+goZYh5bM36ZWrXv
9ZebWgQxbY8prQ4OYTFBw8L1L5j2QLuquQxQmI9A0FbUWZRkJdrv/bZeyS8aKHypjviE/ESgsgGm
Y7tsSMY0yJ/yoe4+d1JaD0OxsD6u8mm5WyK7PhZu3e1Q3Gj3i7TaL5MzuV08ZNCQyPgivt0yX6oj
RAMGAVzYGXihJb+Xk/UE/Zkbh74clA/OVHkU6WvWOWcuguy+FjJHHiwvbnKgNNJieist27J3EdND
W1QdxoL6uzFt6OP1Zfm3B6X/Bw0Fk783tjjM0/B9sT4BDx/Pax0MprE1M3cKlXqcFhKYzm5XK9B8
X8jWsrfrv/zfJkJ16Cava6RPOEykG0Sc23flVO1xiGKL30aqRXV45hz4QzVzyzvzMjxOaFSL59L7
Rhqylg78d3KG6kSxVd6UNB+iSyO4gE521X+zPL5Bdw9uHKuPmZtTfLJYuQJM26FZPJ6djlOn+FoZ
gcMDRBLbLgfdeWRlN4EYASX62w4CQGrKoMV6TRMDgGlqto7b9jHh82M0s2nFcRmmoUMxU2h5QQHG
987eJSZqyvDRqyXautTKLEzja9bcOrKfehezSEkTFxx0q2UT52qtIv1vv0t1HOYsZguULUN9hsjd
W6+GL/XgrpVdDEVcvO3/3gGwKU4jbeHkZiq3ShC8l8v01c/BmxSiG002AGYxoHGbUHyfVPlgF/M7
L9PbYmLoA//9eRBoBS6OBUwSuYevNiRHThaA5VtSe2s4UIPVh1pQTwNXAKqMoH6O/OeAX65EEEoW
VPoJqliv112LaY+02L4eOQSiF9yNbErviJPdjbRYSQaYfr92sROQ3VRLt5BznXnxhfc7DBLb/Z3K
NUiCwafowMw6UBR6aiDmXJzhuV7KRLj+Xo7Vp4aBRMEDZrnNVt7jBkvREZr2UjsqBXL5zAjcF3LW
qGKh+LZzWXvb3adTvM4j+t6iUvpnv87iKnhx85WBDdsQaEbeZWk9NZTZKJzzIO6iuv6SAeubLGFX
7kJWraF0TEt0+f6H0IAEgxtxgQlw0LK57D7Dn8VdibIMW61zvKqe2m7IwfG6eAje5F0a8VgtEpTm
IibNsw0xwuv2YFC4ozrba172PC0yVFxHMELt0x7S6anLmi/TZNsHFwD8fGtXaVXGKqBjUoie803I
RL6W7TUYpI6/83vUXmgEOtSud77PM//eNWuMYKaToNl65U20si9EuY1d7lX3YGdPgXjyyjWyR9NP
1wzeknyW6YTxA5slVd0CzrYSdprOlnafj44b2gXjEAKtiypZUEreofPYScBa1O6ub7zhhOlYPKQt
xzlT6XAuwnrjup9Tp/lik89d7+6t7hTeeqfrlJ9ENKSWQUjPdTglnIClS/4Kpmx7fRYGTRiqA/Jm
0c4IFOHP24377Jz8pDr1L8GP6Nwe+y39rBJvy7b8uXgMv9nP0T05jXflgT/y9/rdd7ZrsEDDSdAR
e1WdjVXRAfpG7fpLFQz3o1oThzENfTkiH9wMYIBp0KH/5Ww7/aMrxtdQrGlNGhgsqY7YG6sR6kkC
PQXgWJUJZWDHTfNseJasVInvgaAvCUpQJNfNtHyqA3Rxlv3kfs0dv/ukfISxgLdmG3TjQVm+4ciT
FWH1bi3InEWMF3PMvHSAivfgfs8HOe36zrY/VRVw1HIQfG+JLEjolIUbUvDxtqfDH+bJD8s1zbaQ
Mk3Jeek20OfEGwg4vW/5fBv3KtV5RdthHhZ/QpmS5N4nUgN1KKvn62fZtNOaO5lQtZfIxKCstrjB
thYq3DtLvazYu8EZ6iBAMHpOU177HUju7dcuDQ65ghLfUM6PbUXfr8/g8hr4/2oI3PbfZ1VxJWjv
8/FMQgqY2hzJT1FWLtsF1DSbovX2QCJ2Wydzos3Qza/XP2pYNh3iJ1wBuGkIMlkIbL/3VfaLFN7m
+tAGN6xj/DBsU3kLbM8Zmx+2Aw0ZyBZVn/1RNfvrXzD9+MtufTiuoNIPWl7kzjmP6ikereCTcpcv
18e+BDz/2g3Nc9RkIZ2tYN0TFNTRfopuKiDn0WrPN9PFgEOyEvialukyuQ+TQOXXReRLwI5BSLHx
/YgBGV1NIBxHC8r1uZjWSXsbDKDOC4lvTRBTL14Cle66dL5xmbQoIVLFkFKyAKlR/1pmEaPiGVpN
Mvb3GUiarv980wpppt0OELSqI3Tc4xE1gFCx7RPZV+I4FNCSvv4Jg33ruL/AKjwVtZemfssPDmEr
y2bjprw5kKZWp6jpgW+7/iXDZHQEYG+LxgZyDlxKcxq8TsGY7VOvT0+gRF9LAJmiUh0HSJ2qHbhq
yLmY7OxoE9BOVuiTf2OAPuxF1EYJEk/OkXVedpxZjhjJ6quV4Muwkjo0EFqmxeijzQjSrNFvRuUZ
ZBo85iR/KhqyEt8bbFPHB5akcJTTFWB3CKi/75pUbaESlm9Atk22Msi7NxJa+X/XN8yUO/AuO/nR
QG10eItIQOAknOgz9Yf2tBCVPYWk6E+0XNQL6Pi+qaiDUCw6a8A2OwZoIecsCh55Dgq6G0+O5ihC
zjKrXEJxppbc2JGFfBj4v9eex6Y11XwEA768E0RCGtn9bYHGUEKSxkECcfS/u+kaQbrhitPBhLwc
IMjupjMi8/JzJJh1hBhh4jh0T6GjgL7MvVfIb3OV1ivPWZO1aa6j9HslgBwi5xBeaVvWYAORqaji
EvXyGz+hvTaqqQqriILfIlSHsn6U0OrNVmIaw57oKL6lBnPD0lrzWY7+NmATuJF66Ow133u/3gqk
dlZOlsFmdcJHQgFl52Nho+x0KpoqVv28t1W96dTX6zZk2AYdz+fbjsLZzezzkFvPKLdtKot/67m/
ckEYanhUB/NlDBScKFu051EWIBJfRshmVwHqhANglZXN28TOKobGKce9s4JxynDF0vKBMp/0MdSC
0UFZ5t5tB8LV/MWkJm/JfcLOARu6uPfF1i0bSB037W13rs4TiddR5Vu+zc4llwmkcraN1+96x38d
q/phsvq1rKUhbNARf4Nb86xGzuRMJbKywF5vEPCukTmazpzzt1ed5NiE1EqB8W4zZCjx2Gj7A5p/
4wYs7tdPnen3a8YfMRSRSWMvUGpjmzHE/VCuhSQmy9SMXjieFYTFJU02jltaotlPvuDW3c6gwSjK
lWNtsBodyucJy68bV10IUtG66+5AhBC7a6fUdK3pQL4CKs+9JwDdJEvWncYQImEg1eysDDBotPda
oyp2kTsEW6ugfF8vHgRiwwZQ6SGwoNFDb3wm6Kg/dxQUqKLcPjftawR8fwfiFX+NEMO0hJfT9+Hu
tj0LRKcNopGeOXEJYiPifaFrFEGGQ6Cj/SDkuUBLosYvn9iypa0P7aaxCmNe0y4Z5whdHv5MNtcP
s2kml0P+YSZdWfKhmCiuGcIQ43wbfBrz7saoVIf69SH0GbwQF3M5OluI/+7H0TlW87Dy4/80wP7j
NaUj/VCzbhUdfGglBNT6b+rGlCdehzgugRSg2gpvUu8UAAu+6xdyoUKrQg88GVl+7tGABlqnsUML
Gh1yuptIOp7awS9BN+Ki5SRIeffJq0CoMZdWPSbh1HobENqOWVLSvr+HWm2+ARFtc3QCfzyogvm7
KvDIXS5G9X10lvRr2k/Lc1C3VgwWAPssOSKEC/zqkJdhCGiBM2+GoL8AMrxGvdVQ14kVFuywQJ4r
WapWFAlDG/oXuUQCbL2j86MBJ8dzD3m0k7Ka9gnyGUsi5iU/uu44h7F0ZXfMOA22sl7CexmUywYE
rtaBBBYNYr/i0amBLGIy2sUUc4uPu2mmJXJyOXOh0mXV+77JYYxdmrenls3u94WNQbbhfGIjVBWl
XAESGdz0/yEj5xrQezUs52XsxpgFwLEWDBIaCyvLRIo1ymmDq/7DEvHxdCvSEdTn5nPvF3kCoICK
eSVXEiuGOejwyAqUCE05YHAm4dKqd5X/CjKICNI1gnzDr9dBknjcQHQUWB1UAZyXMJvbz20erCnl
GFLNOkSyRLUVsM4JT1NH/AzApXZalELVJ/O6eiOjyn6xB7+XcdGp9Nd1X2Oaj+Y1c5cGZLqU+QYm
7S0X6PFoLWi63Da6Fh+VDenBbz0jrAD6LV5s+2s+z8frY/9xWP9wNH9wNx8OEiBPGVibOjRNFgEy
KUU3Lp/B07u8kgupFBBDi5XUogofuRuAWdvu54MdlvWh86KliEUXQFlaDojWitK9753ZjRvwX3wa
rCVMJOHhAQp9zn0I7YcjZC+dTRFRD5nctLZWghbDpaITdCofPXwd98cz7zPg9hr/LSPDHXqPZRwE
7anP8jVVTcON8icw+LBUAZrT7BmEYmcb7TxxGQ0PLApVghTX5vpmmD6gxV85uqUsMSv0aWZgI2I4
xEnXpf63EupSa4kb0ze0QMyKaD9ZEwTXgY/y3H7Tzd/5GN72LtIhmlnjNGC4m9JT7oCFE80UGX2Q
yMg6q0yjhp//fzhNJ63dBX0C59GDBQ/DZkqfJnuNnMs0+uWMfdzhBd10UoHEzcOFRrs7iz/Y08+b
NlfHZzaTS6omROKPgpmHX8iHfK8ZQA0THK5/wOC1dVwmIyjeQCiYnKFYG0Mg95TxNLGr8kDXVHhN
y3Nxfx+WJ6u6tF8KBbc9vZP2K9gKkNtZOTqmsd2/xyZDkQdwRkinBM2hBTd4HPBhKyZ77XFmWh7t
/TQokauQE0A5g3DcFwPpd3gO1hBQbkFPCCWcFR5M00Q0I57UXCJQwfUj62+B/ZPaJ7WsRZ0GX2dr
xisQDCGBh+CiKvJ3GjjnxnOA6EbaDLmIvFnTd/n3FDwdc+njFSgK8AKdiYNeYhGR7G0Eieu+qmp0
Yl4/rf++pT0dRblMpPHbHm8B+OfDvIxn5G2ceBkBa7CgwhoK690a55U9MSR4vUgz7N4hZeGHRJxt
iwTvCldZBPHrscy3JOrFpxxE8QkBFWCSgSjC4xHbQodg7Yb698nzdNylUHWFpgq8FZrlng2/LNnH
tnpgabdybZjGv2zjB7N0wWuRuiVkMFCLfPdlVT20Fbe2FNp6P4s2WnPuplOhWT8YfMVUzMhu8A4E
WGDc7U+yFRQMcc5autP0Cc0JNL0YJ2VhJk3zC4TkG+FkcV6swRZN66R5gLoY6gwsW+DwF8UplcFb
M2W7rHaLbaWGNYIn0xR082djXXtdGJy6II0n8mlEpNkEa7f3Za3/P1rzIs0BLJzmPl6E0ans5I54
+WOk6h/XDfLfqWZPx1yORe/lc4W7r8k9kYBNzjk0VQ1AdxA9ZlMfvPM8r46kKtsda8SacLVhuXQM
pmXNZGimITrxqXxwSvG1SJdPdi9erk/KsOU6G+aY9VmNCwvKPP4m5Pkj+PK/TWXJYrpie6bff/nw
B9uru57XYKUAptq/CPIMkINwugHimsOyhvYwzeHy6Q+fyCB+guRoiWPryW1djtEmpKrc+FF+Z5Xe
mjijyUXqkEvf9woW0g45GBn3KHgpKBeBxC0GhTsY7Fw89dduYsMh1pGXPQL2ovQhnViGICfO1GfI
XawACU1rpZk4qaPWsaF9cFbVL8sfd0vEN731A5LxK9eW6QOaefOOhI2UIaiTmvuhjLYdnY8cOizW
SuLfNL5m4JMCUwuEbtQ5DIBAn/rCjetubOIhtxO/hCzAdbswbIEOuIyKgolmSP3TEkk09I4e2Egi
b+VFZrAJHWsZWq2TITCEWOIokP185Xa0j4RaeQ2bRteu8qYNi3JGTgjmALJQkh+Efbdk/oo9G9Zf
5zB0gGMmDFmsk+3Z6ROIKpeTCFL3buiFfQjLaY1l0PQdzahrLoqIZyI89a08+lbze0R3uAqivV1D
FfX6JptW6rL5HxyHY1v2vECr/VxXlOyrtLeTgs/omquytQvbNA3two6CeSnti9YR2lbiVFWxJGWc
I7k7qDVWp3/HvF6gmXQjWjUSAEtONfG21mJvbP8uXZ65bFA3/nLbSmlWrXjfFqODb0TLsK1q+1hn
/HM9hSvhp2kKmlGHaEBqAJRXZ7ts7ScbQNtd07Hiqa9GlkTeIg5WFbC363MxBNY60pLZoexEPUFK
tC2fnNBNCh9ipWmLpkM5Rkk50t9Ds9btbJiZDrdc5pJbYIXh56io0zO045e4Hy21tfO57OJMOtYL
hzjkbQkSUIv/faKroeQMRK94/9QuWkCJ8zBL58Vz3afra2dwizqwUvKgFba6SC8AOxALl/xgKljJ
tBmsUadDxJPQLzobGqReQ9D9XOBmzdkl67ZKQW/6gmbvS6Cmbqj7+QzWX3JqahCxi0WqH6GTdYnM
l182ACwbJ4ums+uh1TCtezSm+IubJg4b1V02puEmK0W+9bPWW8lKmJZU8xBV7YP/3w3nM2Rotq6z
nKp+jSPANF/NM6QinW3Qp4cnurz5mTxNw9epvq0h2NPl1kc/wPCgBTuruj1CoafYDXn7kvqOu7t+
1gyuU0dIos++95hlIVTpfAjQ/ecv/WYKfopb3b8Oj6SjNTa5W7pny/E/q45Dmx5pOMdi2+sTMDga
HQnZ40R3IGgGDzkoKx8bx80W1HucGvIxmbttXV49c8jRfi/45K69QQ3+RodIqizIPNLL4mxn7QvK
lGzTVeO+74evQZOlse+2P69PzvShy659uDs5jDQqZlirFd1DGzlpMnTNoxtiXPx4AB7j+ldMS3g5
2R++AtLwBbqAUXnOcJ2xuI7m9A1lMzBf4Uoid7Kl011qu+43PIu9x+vfNFiNzpKYBbZddmmqzpVb
grB83uX9czb3X24bXTP3cuHuhdh6AX1EdJDzcHTTceMQd+UmNf14zeStkrVU9nhd44LesHYflaDD
bW/z/rrItwTLqpxLH0/3aHys2fzgi2LF+RvkQTwdL9nMpCulU4Dl3p0/ZSx/QBTw4BbWnihQsg/R
89B0DxYROdh1LG/fjWs1d4Ob0eGTdZF1Th+wBTX3xn2wZDMclzHwNl3hOoe+VOVaq7wBH4Hq99+H
2RuDhZQKQRQw6u4+BUTy2EmrPua8ek0Zq8Ct3k7xpJRzCK2qhoZ6iA5utAkkikGlNL5+AE0rreMp
nXBo6gaMeOfZVncNlFeiuoV9pTsG3oKvjYfv1fhxJ/A3F7vUKdMjKp19cv3rBoPWgZaKdS20gOHU
W+km5fzq2lGM0tdJ9j/G8hPU6VZmabCD/4NYWs0gxxqEj1U/QTy9RLW8m6GKIorqNjehkzG6aD73
lh7PLG9+l/avGhTLgaVWlsn08zUvAWxC2ULfPjwx+RJAPt4hFNRS/HB9Ewwhhw6aBHyX9TwbQ7Bm
q8/uEB0pUA7Xhzbtr/ZQGFA7Q2MK1KEW5oBkYhhydWJjS5KIIREHykD73aktefKdRaw1qhquIl0t
26siWyyZE54WF9S89nupXqP+t9X9DIr/rs/KsB06bDKQTu3bmQxOYyaLh9rqktIKWIJulrVgx7Al
OmAypEUe+REqChAJe/XdMBnUGljBUMH2dKykDbfjVAIn1bbaeSPHGfoeruhQWZP/sQDiaVaBl2+I
Vp2NZ/t8D4FhAlnSZjlRYcn7uRNv8+DPx15QMGZF0INX/QQ8r72M26oFCrybimg7jMw+gHFTxVEV
ZLdVvTwdh+kQFRWLxFGt6PJszenZKwGiIRm9zU/o0Eo38LOhnfCg6cYMfJl5v4Uwyc6mrFgxiD8E
0f/ISOvYyr4dgyBglYJ0eGu9V0P+S6G768lySRADBD7+bpSq9j4L7x0vRIa0EuXdDJKChHZ29K2G
RBgaDgMblIicfU7DyHlP0ecY924q7yc/7b43kPA5os5uIdkjcxTEXTd2av7TS5tyC4UjngwMGl9E
KfLqjJxBv1yp3wBNj3sWRvKRdnm7BXJqOfqSsp2YpyBpo6E7oOcYImHE/5EJwva0TptDGpUhi2eF
/lAlnbyL2w5DO447LzGwfJ9RsT3l0fRIp8b+XHVqiZXLy++NbBVDZ3/Y3qOuS0BcN0bzjTuoucqI
O1MT+qI5T/a32Sbx2ICucv593fBNZun8fWVLpkRaWU13dttRgAe+U9nJHZduJRg0Da95yymqi0hm
k3+asJn+PP+MLOvGX66lVIKQdUzmmXO2QjHs0sV3Nn5XrAFhDYyXno4k9dPFJrYdQrsgqjYBuqFz
QTZD+8wgcNcHYVxO4gjU8ikicBeMS+i5PfVKATC/JEBA7JWyd0UbHnIqtgqJ1cxie7ZMn2ZcdGIG
rCZfybUalvj/QKm0JaGvpuBk1aDiUP5ytAS/LQTQgaZgFM5mS4LIf6p7kBizeBhfqJjXPAfO2D8c
hy5jPqReWbZ5HpwQKhX3o5eBhpk67JR2lVwrahguNh1wmqej9OsUNQ3GDtPyyMmpcn9cNx3Drfzn
5Hx4uhXRSMvyMrToxySdftgS8D7I31HyXkfdbcavo0xBwTFIZ7b9Eynrh2Dgr50k+4mvkXyaDo9m
/pCup5PwajwFmwYkux3INpfh7fr6mMbWbF9CpaxBnKfOBEWA3P7e8pUTb1p4zfI58vIdQU4Y2Ad7
w4vqMEKXzI6e7L7coDNwpZBkODk6BBJ0X4Ai1HglA+IFzeQ3Wf7u1nBk5E/58R9nX8c/wumC9zTs
JEQwRpW0tt8dJotMJJlBd4k+pVIO0cYLFvQRAyXpbFywxxy4ZO07ssX52S2Oy7w4ewGo6bEDAezn
iDpoDhndSzoJDdDQ40ytDFmErGzprnDRRxz7vGdtHNUeOqXLKSr3k9OG31K7+zrlrP5dTLPaojwO
/qyOgc4ztKYdrs/wk+8LgsyKB9atGDIF7deIplUSeA7vNyrNnfkOIho9aLnnpd2OlkufWeb5Gwel
hliNNr/raVmcQehSHlxaB1sB7PJvlgXld4mC8j6gXbmVvipxbzNnz+Zufg6IRafETdPySySysXhU
JAMSIGiqYolHmlVnaTH/2Ng53btZmj1PveqPJYDOJ+7LYGel+bxJWVUf+cjrXVvQAtKbDkkgGDse
SBkOsVswMKY2JZiludeP+6EavX0zWEEdu3XoMzxHnGhIpint74amiopkoo23aVyrOWeu039R6J9L
xkGG08lOS/9gURW8WVEUbtNpUE8M5YRtVMvwIaj94bmp82rnZUG4Fa707BhSA5CmkHPrfS4H4n9h
XUnvPVmAwgW/+8BC6b6kzjK1SaB6H0r3oD76wat5AZfT0gzgyCjvARdk2w7a1mgML+td76HdXXZQ
lqxk6sUtvFMY971Tn9Olm7fYbetu9kLH3YK6vXwIIJx2D7m05r+R901xaDqId8UkryF6GQR+c+Bz
EJ2cmTufRSjQsMHR9iMhiNtnWxJAnR6giaoDKWvaJxae829i6kAHTTx7hOYb1MzuLSdy/S1vKjCE
A3wlIYxXWmDvsvKdqCGWhCdAu5nHaT67oZr2pBVyS3zaPoPrmf6krQKSNk2nIpE+GqOTCqHyS5cr
yIUICJo/tlGP9ygyDNYYc2ijPUOWtN9OjYp9ANU2I07ppg2eLQ93rRtZ3k8pRvHEB6DlbY7WiTIt
vjDQgO8dAHTo0c9lfWrCfE6yZRmSPqv6A1Bob4sD/sRNiGl/Si17QjF88e0hER20QO6Abvd2/eAR
8PEykDKsXI2GV6aOYEbn9wyqtg5NGIqQTTmHX3toMcY9ip2MWJ+6Kdtzv7/Nn+qErxGaPLzBkxBY
pV/9DC1gCmJKaMkBVh3aKf32puvgj6z7h+uyAkQ6X6COjspNtJyaMWXboZmH79dHN3nryyX0YXQP
SUdV2KimQqVvTJol3HPXeaFQu77tItZBxr23jGnWDwRCIRMekHhLZV23TdFwsfIBQ5pOxxYrwZ3R
Kyx6arMeJGGe7E5FzWlcBsF0CNM8XUlEGq7lP1mzDytVgVNZZMtUnmc+Zj+Y41hVDN5OZ+XkmobX
LufCJqGYC2h+CY85kHcs6yMD+/nm+jYbFkmHF1sUol6LhMJdRfZ+UyQZYkaHoAZ4m0yLp6OLc+XW
lDKIfLH6s4PMqIjuy7U8heGM6hywSyv45IQsPbl2MH5WkOn9DwzFNjoScrryKDL4DR1i7NYZkk82
XvsOXSawLOdRXOaSb2oSTVsPew1qrUHFQVR1KxR3ph25TPbDcXKDJggomitPgxjvajJDs5f0P6ew
P6JZdcV1mL6hGfeIrtAU7faoM/GpfaXOpNAo1FhHGpR06+a5tRLymRBQOtkr7lmkqntanGkQpnsX
nADbLgjcBI3zBVaST8VLVAbRuUnrZV/9j7Mr27FT17ZfhGRsOr8Cq2NVX5VUkheUFjAYm97w9XfU
fsrhhkKqlyOdbIlV7qan5xyNSrPD2LbT0/t7e+PkrLVga3sy6RQMaUIVHuITZjLl6De9//ENbN9a
BJZCJ1nCkhX3eRqoMG0X4OZJ+4vwNBoD/CSyTTHRW1Gkv9//wa3NvooDKq9hFcIg7sX8QJ9tbzpb
HPkoye09GeJ//wJbY5RpP3Eywdk1magTA8yZ4LV6QMb4IRoXW8OT/baZYQyBGTOk+9Jb3tEv6puh
y55ZsMeD//eisDUm2ROuygLXh5JFb4bTyMpTQ4uLpyXYvU4d25bfHnNhHlK2V73emrO3E/bXac1b
XQk2sTTJfHprC3OCvvFBtGQnk/j3FmZrBVjUOIrCa9GPb/3+0C3WV6/lXz+ynxhfxQCnbJexG2ye
BMHr3C6RF4wHXZ0+9vFVic0Qq4EkHSzmZVEdp9n7yprsGIzFHmZwg23P1vKvAe1sFwj9IDEMBE40
ysR9pxsndlJ7PAxCkfvUDeoDKppDYo26jetOWrjhSHuGUsISL54h8cfGunqWKwDh4fKMNeJNHte1
dsMsn+9qKT/mhc3WCGXZvdXjNYPdY4NEUg9zGjmufIGb+M4u2zg2a5zyNBQCKhUFcMpOXoaD7Q1R
P9E7qM4fwYZ4nBXE4ed6fq5r/uv9Odu4GNgapDxQ+CyD+PK2fnZ6LPruoBU75o33U6BHBhlG8XmA
tJ0qihejLL6zVG97+/8XCdgau5zaRBTShte3PUCIOPcmcxmLtjq8P6h/l1HYWj02B6E3wBtHXXv0
3YSVf/Yc+sUW5CQ5fFpRDNiTqf339c3WSrIdsxWDuSHCnJv+SUn6jc/yHqzpa2CxvTbK1mDepvCv
wFb2kx8oYH+vzCtVhC0+/6QQ/IwsZ7a/gWs43pZKtq/vz5z9n1jkv1ZmFTBEA4MzCVGMa95Z1Q/I
C7bFWXsec6MJrf3hIqpURJPDtJVMo+N8Yp7sXi1tuRdwXYsbt7DlE1VGiDCD0O6zw2XHMOVjcRa6
mH6gCSFeWVMEOiwyiBwFY1ff2Ll0Dg4QAjTuB1I+QvUeD++K0lvH1VDlHfQwTAd/9MsKvjOfi+qn
S9VNRxYg+OGM+UWnAuvq+u23oEGZkhVG/7QXiDKEqDOkKN/Mov2cqZKfBXHdQzfn483QdJ3CbUS6
n8Uc9BB/zWEB7xH76DcESAVTBoDcdMGRzJn9SiEzHzccfAePFvl1KnP7ZCwzGTwpG+s1dz0Vp3TW
se8DF5Jb7lMqUeZB/6E6Byj/Thc3t2CNSOTYH5e2+lUDTQKjOcu6LXLXjpYskFENR7i45v1wEMZ8
7aaURXU+ebE1ghuOlzI9ouarXxbpSegWj5o9YUqX30DEOV9hbd8+TvN5DDpWhJWbzWXEtO/8apX4
nXtwfQsX7dPY1TIj4eK5KNZnwGmKkHju53rs1NGtlzaBddh0XMYW3RgC7aRPBNx2HVIJgfUoSAF+
ClUH8HZajn5YOL2JqskdZMgr1zm4Fsvv66VEFlaSzr9p9TjCXhzmR34ugJ9tCxjmQm2qK446mGqK
8WfmezCB4wrB5SA9A8UgE4+M9OxMKYEvHkshA8KF/OQs0n91h7E5NxU8nUOQZ4IL0JfOmc0BXsKo
8skMqiGYBIuNHNz3pZt/ZqaqEx3w/FS5Kv8Kq+HskwUk4LHKXGeI8nlGkkinzIBlnlpT6A6uNRx0
OQehsol8cfxckxA4NnXb+iWEoGWQHcqyqCLSVWPc88b9gQ6IOJgApNaw9Z3gIpYMNS4UW6pITcXy
EHA5Q5WKdnfQUFX3igr6JJiwzm3vFc0hH4nnQFsxy8dYVqq3oUOTVX0kGKHP75/prVhL/zeAcMn0
jEZ7d0Vl6zo3Ty51dxBLW+FvdeE2aSOWPG/7K6fWK9HyN0U7M8iXM6yxdx7d/5WN/xWPVtl2Ct2J
WTl+dc0EJq2B1NuPWo1OOFCaJ3QY6odK5CqeWrtPIx/8U37Mpnb6QV0FLX2r5aQImdXQP7mTZS8g
RQo4h4qOqrjyPfRxA6lArf7QTK+ZBwtvZzrVQQc04jhHqlQjsBN74J9/P4DxtvjfZcyDieP8mO5K
CRjadZNep0Le58vwUrn8tLxpY4/gPL8/ko2VXSs/19M8ADW+dNcFRGerM2HQnIv8rs/2NHM20vU1
F4FIprDD2yGBz9O5SbMGuXp3EBnfE3vZGsHbD/91bYqgLry5bzpAUP0ggZCfbqKmFh4wObX6gzBd
fizDXqs+G8vPLB/G4FdDvQy9hOB76os7xT/GpmBrVWdl+4Jy2ISiXdsdzQLHSO9Xm3WIGTsD2IgP
axJCTz3iyFEpDKB0w3Tpv3RDufPU3FrmVYTw28Wv88FprvncPztpmvDMicg4Pn5sm66CQztzbs2E
20lXzkNU4nqK3LlG0qFvR9rtdVo3ttKadVAEnawIIIbguHoXn9DHrMge5Nj9Lum8E0k31mDNNTCw
+GGeo8EY9qf2Zg6y4n4xWbNzmjeeFWtqgck9CasZiAUCITT6Xjj6XwZeHZzBCVU9HiFNfszIR2fr
bRb/OnjlYgFXADGAK1xpIpBEUdKEhGZUVzulrP8a3P+4EdZkA7n0sjea9FfnlJ6Ks3lWSX8/3dpn
EVuRH43REtHjfOMdq3ObNPfkDAGjs3fYK9ltLdXbv/81PgZED08XbOnRLcLC+uPwDynTsLXe8ohk
pe/SATzuYnjJ5FDEtkmfGoiueD7fu0W2/vpVMgDVoaHumopcB1AWoIj32Dh7JJCNC2rNKjBDoco8
cDhwCCRK3TpGmSzMMxP2zlcDyknZfgw6wNb0AjIE0tIB2joL5wkswarQq7uXdMm+fyisrNkFzWTp
cgp84IrzSM8eWhb3c6fDdtxrgm2ExTW9oGSdJtJ3IaSnsoinaDM2Y/NJ+elO6XpjlddUAgugrymX
bLn6erilWXlgSMffn5uN5+h/WLm/tr8jZJ+xYqqhUPyZNje68K4paSK+vCxut3Mj/Sco9Y8j7q4u
79l44KHaJfwTPP0yFizF5sndW5v66W+b1/kLpGOqRztNeTQPkNkahEUOnUAHfhZeed84or1Cfqu5
UTXgkUoZmBqyvM5Oy+CN4G1apRv3Vv1qMfIxNCJbUw8sAnkYS052Yjt45S7mYNH5WJMP1mzd1bN8
FqxIG4IsQC0ZwH7eH7Df4EuafaLWnkX91qZchYZSOB5RHeTxmrfGtKerS72wg8zaPYOMjQCx5iDg
SV3MxPQ9VIDps9UMfQwhpS+oULrxaGVPc7XEOSF7JKetX1vlBoFbOXbagPEA+6jvXTYlC+FXf9JT
3DOJkkP6R9vk+P6h2DhvayICoJWDdlXXX+Hl/NkL+tvGjL/e//TGqqyZB6UNs4K0EMO1bmFP3Jj6
F02BwjRzuvNo2TjQa04BCRzUafyWJmX62sgHiJVeIMYb1mN5hInfzo9sTdAqKaBQ9+oLByY4TVHc
2QtNZtHsTNDW37+KFSVgLg3TaAwK7mWJBcWXMwFf6hV1VHU0xh+AZCH5z/dXY4OBwdbUgYBWi0gz
6AJWtV1H7liMeGSiN8nD1poKiO2wEU4MLkJuS4L52ckZ4Mh6KKgJO523O6/irQDprMJB77tp7g4d
TcwoH3tJppucluxGAZ58oH4DgjILqDi3zFqSPHPHY9G0v50JRpmBQ6x4gAwymAmDgGtlTWgTegM4
p2U/srOAoPSti1LXN97R9hbshY/BANiaujDqwEZTG8e/ATamT+twgNmWyj5T8/T+4mwdldVjwxKz
RuXPw7VtIMeY0S/a739wqD7vzPpGRFmTFVxYp1t+05GkQHMjhmcfrO6ysjoIW8tzladQ2EkD2NdM
Zk+rf2NEa/KC3dd5JuVEksxzb3u/OvVW+hJke29ke+NYrqkLdUDavhsHO6nl+ARu0QvtzWGRdpkE
MPtJwBzIo0C44tLkXn/OqK5elTeJCHf4EFpsag8Q690jWW0N9u2A/5VZWGWvUJXL7ATFv1+0Ku6H
Mc0ikPDj97fHRqBY8xG6EgA31IAAypXwYWlfvMYKGR+jobpJkQi//yNbg3j7978GoYSQsxkgYOvn
ddhOD0DPh7Q9fezjb8v418fLDLLW84IZAr6SHpx5TMM6oCiac3tvS2y8df+fzHPVGtaWWPtScpBk
fo30stRgon6Mh8jYKslgAFWOY96BKt3bY9KXsgurvt9z4d5a4lUECPredaeFewkL0KXlPExTGqLb
EAbCjyfxwTVeZRZVB2NoVlosSYVlfYauTB2Z3qSXIXfZ+UMrvcboZ9SFbGvmmiSwbgKZR4ydWrrX
Kv8P/vaP9HoNrE/pVNVDA8f5fCmKIioMq5+EBeZp6eUL0JZ10PxQEzdzCKtQp4yyYPRoqNq0LPC/
k/qsSp/+huaGFy8kb//4dYlqva6cj3nYszU6H52KRtYwjEmy2hchbVDDXYZ+J1nbOKJrcH5dVHU5
gQCQ8LF+Yl1bh6Sob5lvf35/7TaO0BqYb5ZisAgg89da39eCngDwjRqY9QQA1XzsF1ZxoG4d0IQL
DxYTVfllAaAnKhQ/GrsDvQuA2J15+g+S+a9tskoyln5IU02pnYi+TcbKiusG3gxpi97TGRoV9+kA
8YBveJ5DvXk+zDAm6stvs5e/gkECgYlveBPtPDq3lmwVNYTjBhSNd5Oo0i6/olvMDrCmaqMycPa8
Drd+YhU6FkrQKIaaVsJ1lfiWwotTHXmwM4CNwLSWNG6kmGnPHAYh5z60vN9pycIiuO88D13+PTLl
xhDWuP4KibCuJl5dJ9GbGtQxFIwd6Hc38aRAvv7Q3lvD+42rCua4s0lMPT8CIgEzmRFITrg4zD/e
/4WtYbzN4V+3HIX8wVSPzpSky0ISsSzdKVgs+9Co0t3RWdrI5Na44BlGVB5bsukKntwfGxaX8ZQ3
JiG4P2SoRneKDa1arFS3zIePjepttH+Nqs9gaqmp6q5O6lsHKJZ8Lex2Qs5d72yxjbDzX4731w80
5VwGuYdReFC7e1hc6d9rgO5jkbM3PFFTfKy29B8Q6K/fgcMlEB4ZzmIKccvJtQ6Ekw8uy+qYw5tx
yG2joYBBHwP32dJN2M4I0cDuBw9ZP+4sxUbWu8YJjzbzG8gIFVcoLl077b4AerBzb299epUaLJ6Y
isKlJpmn/gYgpyQv1E7WsRFC1gDhNyCXV9eLQWb2KpsbyTi4Ow96SYyV7zxwNrbQGiLsWF4xzD28
F/3mS48bnRTdYWSJ9PecMrfQRmugsPaGoSIdfCsAQ4ugzZyHYDsOIZ7px5Ys4GjBrEU2lYmbergB
GvryocO3Bg9PovOdVkDKS0IyNCZU8wSJInT9hSl3lmdzaKsDPqZl3gAP7iSC0/HZuK25dZQfnLzZ
1SEkiUxUekMKt77WB2msRkpDmPf9/fFtNHjIKiHo+wo/Hfgs6VxDlygt9HiwIN8ITXOWn7ju2MGC
O2UCVan6jz1aaidF2PrdVYZQygKSgZAlTDIYX009fFtrqg+843C8ktPVMv1XIjgwI8jgdg7v1jFY
xQjRFIgHc0eubg0dcTVNALYAbhIKOuFHoXV8bKW/h27cOM5rbDEzOaCrmNmkr/L7KZOHOuM7bayt
7GqtdzyY2qlyioFAOMPPD9VwGD5lhzx2YjmG2a+gCPWdejB31SG7Xx7e3yf/PuB0DSxeTCoXkpr2
SmZ2KWbfvoW+mDnwfNJxRlvr9P7P/Hva6BpgTOFP2bUoiF6RuJGLyVX9ySqhxPX+17cGscoPIMZG
Jgtq2kklvK9iRg2ryMhl1GI+jvau1srbsf3/yS/9f8LGxlqqAYjPq+2fVHbf5A+N9fL+ALY+vYoU
dDat5RgH7i1WyyIVpOowap3G4CvKnYO5sbvoGlTsekAUv+mTIcOpujwcc6RnSnjOJ5Up5xE6Enjc
WXx2lshmNv/lAGQFq0kQUFQseoVuXbBkaKBbKeANkcUGD+J6b4VDUo3XsvGbnb9za6esAggDeqqD
ix363rx8rVjx7OV70rJbs7wKFH42VUB++XYyexl4dgs/O7SvcMNUOz37f0ciylcvhlHqtHdn6H5Y
rgjhHjMWOgzSb4DNhWzXs2hrglYJRUn8NLVsmKVlS/kouhowWTyu3t+HG99eo43ZtPiDMGj40HYO
W/mbgLz//pc35n4NKi6pybNmhAB6X0hzAygGTEAb27/wjNo7aei/rx66RhDDNoJ30JXiSdtXLNbj
QPMQxTEnLuumOkAVStRRI75ncKpfGla9vj+wjTVfI4uHOmvzkoBrP1LPjehcvghOaNhrdVeO8kXV
zD187JdWQSL3+CBGGxZPbfDJeH9gDRQ32Gdu873oPiY5CXDe/75JFjdIi8UH9rsSw3hczBugIUPX
BFage8KN7n851j8C6VoRGVT50jdwj7/6VlYeed2jrmyr5rfPoeJ3swBYfkdbyD+HErXu8uQVpDx3
9lwXkQ/HrCL0ZbPIkKGdi2uyaxJgYE0U2K6Db/ntQYGw+JVUtAoLSEXEIEUvTsRA653h6+imF3RN
vQQWoWWkOOnjcUnZb0cSfoFdgosCl10Ed8wF8dYOZBaTfsiOtPfoTZHDZG2ugvzYz8MQKmn8V96J
4MW2Z4jce1PhPiMOiqPhXHugyDbzrTXJ7Ib6PcvDwKuHWAuVnoA8y5Ksz9UPVM7gjlEhCEEdUUY5
ZHuOQRFUR4qizXPVj/JkALqDoIzVHLIAHw9pPvtnbdv+Jx74GVoAA3mE69N028OrJWntco4rXskI
7OMqJD3EGaqmT89W5tfnoLQnsJICK+Stu/xBmuadXKAlwpZn8GyyevdlfBO3sYhHTsipxlgIOsZm
rkGxlz4G7kz1jdWr7GBA230e4MIRwj4zeKIWwJjh0C0+LGhcejQNkRcP+mAHXgBfraB/HSvbKaEE
y+tj6XrLyVRN+9osDjsJM4lPrQcWRdvgvnNKAJ6jpQcLzVMB+wHRtClGZ0E/Ny5U+OdcQQ2hd6+d
O9LDyMfyYhQ879W4eCco27exbkCOqgra3oHAZj/Cgcf/wbIe7YO+8fGYV9PFq2WF2zUbrr6YzS03
dnactb/gUz7FC8T52ZKuR0eHeRAUICFsZAADrko/cgp7CR2eP1jSohcDvPYRDMNfWd+6F9R9ybPt
dC9lVfZnjwj6E4CEro64asavlM5jNEGNrgpxX0qYIWcui1Iw4P+0s9JRPZv5Ujbw8AxgWx0DcOk/
CCCcn2UfmLu2l/wQaLN8rV1bfWoa1d1BbCa7GYv5z+yYFhBrI+79zk8xASa/7fzuk9foIhkWOmJB
lLwamEze5bbXHIHI0iEz6jMECfI73mCG7VLLS4ovXlLtDCdVSVdGeuzKWAeeeU3FNCUzK8gJ6QGL
6ZLBC0h5xdGbuRsq3S0wzVTtSdOF/aBgy9+0hYJ8cT/Ln1bHqgufDQTds7w9MTyKD4VNUtDAAFht
cH68SFmLvmndqo4CxjBI2aQRdrSOeYMydNqiqTHJLj+KAXxSjiZ4uDgZjy1tT7AGkPkZdrdBVCOk
hLwAcjGAc6zhRkflZOqYtV4uIQvMgy+e9qrHqmnMI/RG8liXQxa7xmvOMOMjA3xT+RShJgfHvgpv
oyN+zr92llVAco6AU5AF1fLYBow8QMUgjWSgdGLafj5JKJyimS1+p6x2ksAVaZwxICVS5hVnz+Y0
CHPewcGy9aFj4UKr9o7XtZBRamz+RZLCDXPqo7ZuyxQMBzXy4Gx0WX+zwb8o4E5Y6gezSFbH3UAn
O6xBdLgPjAruKodn3zzb+mykbH3EjhbPrhwh5FCbkh9lM3c3SwOkH9Qw3NCSc3OL5HI4egXaXl6N
Sl3dQHEzBAR6eVhy7MK88paYNFlwnSBqdeA8b2Ou3SVkfe3f2f3Y3xnkpscSD8fb3K7Ytbf95jN2
tficMsI+Ye9MT3jcToincBx1Qz7NLQ9JtbjhvPD5VLbUekL7VH8BMpqA2gHFBJkO+gYaDMyKQQ5N
I92zyYcHwwy/RB0wH49z7SGQznl1tieLo0gw4GxKmtOXtiqWyMozfrCqxXzrphYSSWBAwJ6SpxA3
LgueHwq3x61mUnS6e1nQc6V5HXog2kZ9305nzhi7X9qmj03ly7sCgJfzPLoLpJc5SrIBdeTZzIBI
EibI/VRX7EHmlorbZRmOOMHYpgpnQUNH4CjI1J8mPEtAvUg7+FmNcNC6MAJV3crLupiRcrmtdAFB
z0LYR8Hr4I6SiT8ZaUZguJvhyKHBFoJuYN+XOdikXkuzn93M+qMamvwuQ8SJtLOwWHiwUi9BBAsz
TtJkYmQRYUHS+Vi8wRJKzpEDIf2qmiiFiu0DB+DmqS7b6pn0QD0pyGkcGqHK26ag8gVKoGkol0y/
lKKEMsiE3XOBKTk5lhMlR83ah6DjRVw4ZLmw2SHf0Cfxzqnw2xiiaBwKIOhzBujbhrBkmW+DfOYy
9IqpPBSLQ04oPjaPNfr+iakW9eryUR4qVvonoESD0zgHBv8378Lcnp2LmovuRbESV5dW6dNYzfOP
HLDCE+AU/iPr2/lUmUbgnBB4OBDXOQ9W413ygBboRajuZkAJ/OogeH9ltjW9VL3+BY0P+yKY1/3q
xqmpIoPWye3QGXPncKv7Pjq6gAlBNsAnIBuPUKCZb8Z5KXNMsWFQlZsaXOYlROUQwLGLDqVsWhoO
owPBPduzvqBXKp5hKZh/hwpxGS8IC/c068XXvvN60I/gyk3JQjGTpPvkagqSguUBG+7bGhdLKtqb
nk7s+7AsaR9C5g1NV5VbsF14S8Z62Cw+98QFela6Ah70mp5MhsKfzuhyl2qlf5NB8LB0Ax9MKnTK
SzN2QJ3lxZesE8VN7orhCXF7uUHoZTFJF/dJVnN90yDEnSsLruxsBv4jVk1PE39E0lULmG3aXZ/F
oiZgz42l+DLWlnsktaouStrjeYCz4dW2dR4btjg2CnZsiQsrbxORdzWarsEESkXWZhLhXAUXd67S
0HLb4WcBsWmMUtQPYCDvif5uPWNWDz3HllA0FtVwdVrrWznTnyPdE7ffesesnnjeBBylrjzgyy2Q
SVpHXrQu74jodiC/W99fve46iJPMHe/QeC3AZpkEUzFtoPLB4Fu6U5HeqJasOSktfCo8t4XcDUJI
AqYuBL1wpbZKHQLLtXZKMv/up9A1NwXaFZ7TjEDGkKGFoWlPb7S0bjIxHF2ZXyynd1FeYjuPy60R
reo/qGcEiP9vTrs9u+nL+uJnJVwXy+aSWnJnYTb21JqekrWK+8WgSdJbswaT0T3neo/ku/Xt1csO
nky1X8yCJI1qXmEyieinoR75/rNx6+Nv//5XdyZQhMpgaOCQ4OV1PGt3TsCelKePfX1VroHPuPK9
qcaf7sIEcTZmCqH88fX9j28chjUPpRlnVVYS6R9S4froCLs+z3R2X8fWH3f41RvPd391nmULIiuq
NdinFoSn3AGA4MmBE+LyVQX106KX3+8PZWuLrs61L23ob1IIN+AxBTkl6C650Eoe+rCe9iCnGz+x
JqUwTXzHq0Y78acmMvbPThpoex80eB3vj2FjJ60pKV5G8Ed3bEmIRorUDTdd6e9UzjZWes1HkdNY
LEo2NqSrXy3cRl372C17fdCNNV77XDQFJEAkTOkS3y3EIV1wTQmrLeNUlydouXWh7lGxeX+Otn7r
bYB/nbZZVmXu9ihCZVNaXxs3OA2OhFhnDXCjQxiIhsEe5HMjxHqrg81Jh2oNnwHVMw6PPVm4UUU9
HeLl7IbTktUHOk0AvKb+npzC1g5bHXZkTzX8/lyBqx5wCM+wMYRR7+sMsFzo03KnJbFRx/NWt3eZ
kgIU8AyGStnToMAJ7kgsly8ykyEUJQ7t8NUed0qGW6u1Ov1sQDan7QogZP2Hmc99/+DKw4S1KvYc
rrY29urcu3Af96fOkteFNJfaaX5wOASowduTRt84k2tiyuynmSCQV0wWFwqEpKGvwwR59A9t5jUp
xa0VfJsoCnUCOWZIfXXyGfj+dnHoHfMJGjc7QXhjktbklNqC+iReA3bSDMtvRa3nojdvrqh749ia
pLf9/NehpMY00psAW/Japi4SNdu7fkQh4v1Z2jgVa2pKW9Y2OJ7o7M9UQctIxrb4wqbioCwnfv8X
tuZnddJ1zS2X11BUmXlw4jL4lQqZw8rGe3z/+1vzszrXnDXCdQPQGfHshIZDc8oHfXn/0xsnzF0d
5s4uqT0sNvKDDKoLzZ8i+1ORLF5y9HV2soSNOLgmkeAxhTICXaBXUkEooeB2/xCwtLzW43wP7fIj
g1XLwUozf2c1ttZ7daQ70wRswEM1qV0T99OfwW1iUnzvP6jLRtfcEe3V1gQ5WSz3gLoBShRa/3bV
9/cXZOOvX7NHGLUciEpAX58Mzdkt5SeUW6rIGpt7VFScw/s/srGh1gwSGC9BzmF0YMsElQPLLJ8q
KIXs3LAbh2FtOoEqVB90bhYkMK/6nFnkabKsaPB3AEcb+3VtNcHdoAOP8I0NKZyoqlt4Z9I+wFuV
XFTrNKEtwBZ7f5K2VmJ1qgN42M5Dly5X3py5tg6O/FHAxh3lv52NujVTq2OdlRlpCjDfrg0aF9z/
Rs2d8NXOEm/99auDXZdOgdIUgF6gOXxWNcjCNorREkjukOd6L3JvDWF1QVukMTTNzHwVGnhZSotH
NbsUJUSzM4ytnbo6zBLEoE5ybUO0XV1gv/3LEsEOnmNjhtZUDZTmhho8H8Ql17mBPM6XuVA3ktjP
aKv9eX8LbezWNVtDFeNClKHt1YESe+ehs6m1+yxL/7nLIK9iarGHJN2Yp7XtBOrMwua+7K/DrNE5
aN0vlNY7T+sN9Dld8zBaQSuoJil8XDhzVJkFEtfK6Q9zzs++Gi/tRE4A4H6Gpuo3atf3fs6+Trx8
6Bfn0Svqx17Yz9wmz+9P6n/vgn/0J9c2EqQlkJ5B3wp+LQF44n7qokYvppPrWdNdUDfZ/Vzp7JQ6
Sl8tx6nDijJ6IRkbvvtZz5/YaEAxW5h8dqD6EtZW1X0C0Qpd+qGGwUIN9ZJnpwHIpx9mYMDIpO8d
OtIbZutfzCETQPeKDiF3ubyHcJV3M9XQn2k1LL+srK4eF3s2oRog99u1Cz1V0D4+Ygan0BqG9DbF
a+aKYoJ9WzF3ugi8cqDWo+2jvQysiAg3DeAbaPgsQS8TlP2qr5X2u7imi33OjQ19asde4IyH20BX
dnAVlkwBLATYcknxH4CwDiLeITIuXGd3peH5azrZ/nn0jDpOGSni2kFYFlM/3g3c93ai2dYOfPv3
v5I4rQ3XjKOg7VF5z5i+OM6eTOxGlGHrQFnxFOQmIHt4d7KcG+E/OmbnMfMfnvtfm2kVJ6cGGsaV
4zbXIXFO+gbcPygNuzf+WUbZoT7T+/KS3jtF2N7hqXYr74ed6LM1plXkhPI5B9IBetg6qGx9kJMc
ZTi0cBWlZTDt8e63FmUVPnMJmiVJcziLLPMP6EN/qXS+J3O2kdetGS9oTHm8dH2atDDXusmFY4Xp
5MxQUoa+K4rXJAKHHRaO1dy/vH/yN+ZszYJhvTPwPAC0xjbl8m1q2hzixDBJDbkZ9x6EGyF7TWSZ
SePVQcAoEBbU/wQpmuW+LHyZ2DTLo1S13inN8urpYwN6u5r+OjM5vHwh80GWq2G/Sw19Kxe12OBj
kkB0TWtp4fveEVGzBKaaEpJ9nXOqigB1fjJ/mcB4i98fxMY9uvaegHoZeotvlERvYhf+VtV3iQrF
UB7g4fAxXCc8bv53pvDMdWpVw5k9703SF8UDl+NOSrn1968igK8E/DRnC/rmRf2cWfOZ2xNMPPVL
ngcyfH+Otnbu6rS78Bj3cdz1/3F2Zb2R6tz2FyFhDBhegZqoVCWdpNPDC+oRMKPNZPzr76q+L334
mkKKzsORohYUHra9917DuTdJNHcauIIp+24l9O19z1/uc7uUPC1dP66Hpj9WuZofWOvVkVEP00ak
XAklS64K1G6MzIUMZMxTp4Cm5fRD2N77CgxLisqYsIQ4cFuKXR8QaMislR8bgdbxBAeIjZ+/MgN/
YJd/bTWRljBhu1GBe9Vk8TgIihJvsU/6eYuIuRI5lhQVeFwYhV+ZZuzT9EsyAiMAgvFPWC3s6kZ/
ypUdvmuul+L1HbZZV1PZnYVvP0kl7aCkbQww0hYCbIUyby2JKWZRNBZLZzd2C0CMFOBNkIVxjdCb
/V0NApSEppVMxlhP5cUyt2gqK3h82HD+d49rt8idWRRWjEl5FHQiH5XKjRgwg+pjSh0W9Ibp/2KF
mj516PAJWOttDOna2l6EADTbSF5YVABIMkQZ+6LU1sZfe/Ji41sATiQGes/nAWWOIM/5q6e2BExW
DuA/4/jXkjYdZVte3suz1PJBzXw3FWe3HeLOLHfm/EKbj/cX3MrCXvJYZqcwUuHk4Ax0VQ6Az/ia
3axPUiZ/t7x6rABJvv+ilUi8ZLPoJtGqc3OIs9ZpCNLMUPZB63NwMbfuLCtRYMlmsT3PH+aBQNCk
ACYRkMXyNEwJ6kPgrL2vVbJkruDBwIjrxI25wfsrqWBBX6jZjuo2/3F/mNY+4vb3v+Y9S+ccUJAB
IKYOGMpO7ND3CUm95Zqw9vjbUv7r8dCwT/rWF+255W3oFhyWWAwIRPP4vl+/2OUM0liVKh03Nr1h
Rz0UJoAHfaMcDgr3X7CyLZba9WKctD3lYB6WSBTapD4RZqgQ6qW7MpuaACCrB2WZG7O9tmQX+xsu
Rl7NaoWMbups8JSSDNmm0CH0WQEIfZ9hpbVknmjDsarKc2H24xcfxzZ5KPx0g4T479kmS4JJa4DN
4KHsfnYzmYeNraBWWeO2WDhbBcF/h0Cy5JZUKQrt7QSRj9kYTg6dDl1C9veneu3H3yLWX0s10Zno
7BlxW94gbLCqArfI1j/vP/zfYY/4tyn/6+Ej/OkbszXFORnJENVl8hnSMM+0oA3Af8CuF161UYRf
G6HFhjZL1eQ4yEEZKKuTnYz7gvUv9z9ibYQWmxlwYSBWC6TO0OgNgeDtc4ijmYf7D18bocVWbrom
BeQWKf/U5AFJv3q31oT34kFVs5dk43q+9pLF2cwYCO1T79DYy+ynAaaKUwdR6YG5QGvjoEtLQE3v
f86/9zIwg/+dcAn6CdGlSGLORjhUwYWucjwz1K0LDyKuNqppa29ZXNUHLUxJNDacPR9RswsmmE/B
RSyoON+96zuWLBEbWWTtWAONDWdkMHu0ZOR08BDJOO8O/pzxd0VysuSMDH49dNDS8OPe9746FeTw
II7NcrIRWld2xZIvwkwp2xbNm3MGGa22heOzs5FurD15sbNrSZnb9gaMRqGjcU7tkUTCSOXG01c0
eshSY94YOzkqpqA+2rZPrcPyve2VHgzHKnUqBUDS0FicxVNBgXYAPSsJPSf1IeRfoYDY1x0POO3m
A2+3augrK25JGgHYzqeeDXH9qpjRpJeDJy+TV/UxyQd6rmA6/r4NtCSOFCSzQOwD4gFQFLRZZ2f8
0TDS75C8ZxeX2/VG3Pn3CU+8RUggTaXhUFzjgyigB6QPOMQTrKGAJ/jZr8trgxzl/lZaWymLkGBr
HJgjR4d9mL4ahXWcyi2wztqkLMKA35eguwk8eTZNaGGjKwMO7Ji85PkWsGwl9C9xhLgClahWZwKr
vOAykGbaAGxEKAy8UrURAlbGZwkj1APJp6xM5Lll/AyYyTnN240otjLJS0FrAr9BY1C349d0PqfK
+jKYTAWqEZ/Rs4noUJVBNZvvuwUt0YOoxLvwWi5pXNhzDFf1JjT65JIa7Yf762jtY25z9NddQmVw
kAacn8Q9CvBBxwWsFNv+R+dk/aEcvacaiPv89f67VlbWUt7ahpcDkNOlFXfw77GrXZ78ZFwFQrob
F+y1hbU49vMhL0wo2JlxC5C3P8q3bJzOpBmcdz5/sb09lHSZNzRzzJr6IGvwrsY3Y0reOdWLLU2U
08mpSCDF01ong9yoU2MDP4S0HPf3J2BtUyy2dp4mnMtc6tj19NXmxbGGDcj9R6/M7RJDKHoyDE7h
wTm4cM7FVIAm3J7a7HNCN0Zn7QW3BfzXQs28HiU3p+/OypbHJincwErlKZ2yL0MF3aX7X7FypVui
CTPfgrVrCq36hAETRz4RYwwsA+D77Lv26o2hWpmFJarQKYApLAVWKefm22wNL0hjN074fyPg4AL6
30FitK8y5JMmZLLbT3ljPMMF2AkRX6/YBWHWkrPswSIzdbnVx/njvPi/bSoAlv77ygTyfb5JUys2
ZnGaC0jt5JD5H0Tk2i85ACJNYaLrae1NMSKfziOd/rw/V2vDuNjsUwXZV7OkGMbeeoJf3zNNaHT/
0X+K9//6qMVGh4dl0XqgiUJhp80PnjX2cdOViu96oaqHUky8CnTlw/8BHJBShiXl8oUoPZ+IAsQ4
YLrxcUm3CdlD3len4ew1aPcKJX5MYuwrpGgZGKPcIfIJSks9dISLMeWHdtBFWPfl/K5eHlnqaOf9
5ED4kZkxaWqQpvo8mMshGEq+hSJcibhL+ezaBLxMTTg+zKZW517DPQgI/uYhM4xsoz6+svGXQEUL
NP6qY5jnDGPjyat1AynbHzTf2DN/+gT/mOwlWHFUiCZqYiqeGignGG1O9zm8j59Qyc6PsiZNZNbJ
8AaKCwTkdNHyEKQhuXfAyDkq7vjRwObqmUibRKbZowtOS43kyZ+QH/D66LYO+Xx/Xa4NxS1s/RUD
Ld+B+W8B344x969YUs/QSzqnsx9ra0uGZWVXObdX//UKE13+ynU5YKFpd6wdloU1wu77It8S8OgZ
qEd5qrVjAWM91HeuBs2P94dm7Xff/v7X7/Z9VVdWh15ZlSnx1Rrd9sqYcLdQLGsjvwg2PEeFv5hV
dS4BLy7K5kAJOUM87qj9ceMmtnL2LAGPluKVR6xugjzDpWJ7alWHuof/lQ8z6WnjfFu57S0Rj15d
p6M9whi8dX52dRmg9RQIEKx6muwL80F6zkYE/dMa+demWlw1bA5VJgoFqHOd6PxgpHl5SCc1/wJJ
fYerOD3D1NsNardtP1BqZ08JrAoPleWpYwKl82OhrWHjp6yEqCUostNEF2hx9meV2vAiTuzuCQJ9
1q4anS3vtpXFt4RGdrYQ8KXI+rNlJcMR9AkrGDvhbxTh1j5gsetpZroeM9zx7PeHBhIqdEh3FOSr
+xtn7emLDa+yMtPUcorz6M0pCOZz0kX5UFjXHKokG5WllaW9xEbKgtoliPA97uKs2MMDa35zgFka
AuH54FWA9J4Fgg1ju/FNa+9bBAOHNZ4xzTyJbYeHgP2RCGj6izmzX+hQWGFVex/vD97a7Wcpnt2g
dOBT3Y1nqbQCAhNWi0aj3/JGPKeDa+1cW39pJ/9DVVEIW1mXBJeEAI5v3+6/f23ylvcUUHRqN/Og
XNLyqIc8Q2nD211ttb3W1vUiI6mtWkkrp/05Sctnmsuveb8p/rj27EWAcFzfphbBnpGefaBzeyHg
1G6EuZVovQRQTq40mVGX0NBHnlZ3L4OPdt0MCq7bR/cHfuWivcRPdpbyTWdGUOnA+N5prt8qkz7K
rN1n0KbJ/fScNtVTZdQbJce1L1rEACcTXg5F9v48e8BpjESzVw/KALBhNb4QCE7s7n/Wynpa4ilH
aOppYhjdeSijyeIhh3Kz1WwZsK1M+RIe2cjRyAc3hWq79zkHR1lv9R3XHnz7+1+Hv7AmSECzHPFX
0C9tNr+Jtj3cH5GVULJE+LVznUDzXt6CL9/D7u46tP4jySYrgPALj5Jh2rjArM3wYitDCTNns9Vi
RclbeK8jN/2ZO89alO98wWIzG53htUObDWdr1ij0IGlJnlKIfQ/y5f5Q/cFV/ePMp4stbcETUdGb
w6txHPdzmBzMXRZWOwqWfTRd9BkSz+HD9NBe+2t5rD9Yn4rHdF9uxPwVkAZZov7GNOsb6t/eDomd
MoAuTTHtDLVr9q4XOG3Aft7/zJU9ssT6GbPnOp6L99j+VQyYJiBPovuPXlnHS4hfnzJX251xu6qU
UWMbO94X73z04pg3HEbFyPGrtWG+JXwMGiY3YtPKFlmi+Zo2LRuzAMK76WEgyKyvDfdFWGj/a0K6
Jzcdf9wfnT/r6B/ra4nn071Fs9k1rLievGdw6UXAeVuGDk2mwHUSFYEUkUaUi2uKPlPgMudQkPmA
FFgE5eBElqHMw5xneo8cvQtzSJ604G8OErayrT1CR8Sqh30pC+PoA4wFobd0iIAZhLXmYKGH6wgV
dgWnnwzIWuycYdNgcK0xswQRQr5qqCy3TE4zgQ/pxMEQD0o4tjeBD9DyuQJv6NLkyj1BbUWG4KDq
vYVw+nlKxmTcAa8wfsrNQX8ETMXaWDBrs7qIR1PdEs9I2zFuxmIOesuP4DN7FbR46xp04HnlJBsh
di0B/+NM8lf4LsSQAKAmkxO3O2CFoPbxTFVrQQLPgahHAj/WDykV9ufaKX+jvLXvtBsOs36iyJmO
JIGmLwZg/DQqq36FtrsZIJSaWQj0eRIkLkk+3l9/ayOyDG+Ka8YSc4hLiKcVGpLh9pXlVuAKWOZu
cXNXXvI/YMYyYxSyODKeWIP+fgPv4xmmZLaqd4o6JgzQso3a0NqbbjniX6MuEr/KtGq6eCS2ucu9
6ktWdc+93z9LAL2jXDv9RmheK6ctIY5k9LMGdg3pOUkcuJmmWnTZbnL4/LsRFig/s8vlT22DDryj
aVs8VYNNvs0qY48gaAgch+6UgbZo8hEoigliLeASz49tWo0nPfIxDXQKO3HPE/aPwWX6hwefsjri
BY5sUCroBud35YRewig7w6lnUKeHWJeJ+dJUOY0KJo2rB5bJsRpAyb+/zlYOmCWMMuctyUZkQ7Hl
GMarO7YiRKixA7SzjI2lvHLQLHGUNEvdAcLlMgZ8LvvmVAWMGXLgSO5/wNrT6X9XloKPt+kOYIRC
tMnd91btX2kq7A3Yxdo0LAJTJefSL5JEQJaizQ4CyesL5JIg9WCpIqioGr/c/4qVK/5S2puIfIRY
V97HXq+na1/z7ElOmR3COTx7qNiYnqhddHDAFIo/Jba9BZ5c25eLMDMNkJzqZoSZvvKg6tZ4O1/M
0B0qUSOhcKT0ho2BXJmmJXqybTFJdktk7OVFc+3K2dlLbmwpo6/dx5aYyQE25PAOZCLuZ55D2MnT
Azg/PSAyhpdAo62zqfHEixHSaK322b6jfQ6vMFHL3/cncO37bgP8V4CrJLB8uPSKmKaGBH0J8mxd
aj297+GL+xRzANkrxz49e/Ahr5IiYsav+08mfwzA/nHPMW+B4a8fnraZNXEHzz5/NYLPTuAEVfCT
RV44hU5wuURf82Avgsvn8zm67PHf4+m0P+0vUXS5vD4+gx4UnJ6DH4fDr8Pzr9OvMfjV7x6eDqdT
cDi9noLTrwcvCHeHMthd43i32308HvG/L/FLeIwP1zjEc6LofAzxb3ZhHB7Pl2i//xx9uP2zMIw+
R9Ex+nzMgi0GxepKuU3gX9/LoK9L1YSFiGZ3/zV3fPtD0k5AtnmgnQ1z7T6SvPV2BishXscrEUqT
itf7o722SBaxis5pkuXCZKAKsoObdmEx5xtLZO1Wt8R7zpN2so677DSnPuQ4jaAvjaM5fi9csCy0
ONrG85SPTwKJNl5usfyj6bg74m65VK0cJP8jOV5re5xmGK6Ys2mflDGTzy0xoKqYJcXGnXxt+BbB
ykTGCld1xk5mBz8f680ptk7BP0I6/7sLsD3/uyoMM0+FJW0Zw0uyhYxb8bXwUa2ElCud4SfACfk1
KDtLj4ZdNFExtubrYM/la5Pk7m/F2HhgdQNjvZwDZYhmccJDCBiSSDl6l0PEBbfF6Tgpm35oG148
CNOQ3+So4Us060bnN5WxzApsBvuQ0B4sfKLP82Dyu+mg4WsWNgyyhmXeQfQjU1P+6PZgnzoaUkN6
zMBLwIJKDk1l+L/8Ridhye0Jd5iaFDY013porMLuvoC+JLqMnl/7h5na/gwjuyGpQ23ZLtysJviM
hsyeAGIAVnIHaDX+BXet4dFKOrSqZqp3bpW6V3R4x1e0FGkEc8QEOWklQ9o45Wc5TvWj27ljaCsv
23Wd7qZgNMz0Y5Vw1HhoTyOlIB3Ou14+uAbbgiz+e2GYS2xtnqvMylp+03GT+VPC0yLMa7HVs/v3
HcD0F6HdhT5YNmGAgdp9Vt6z1jr0jNjmW/Z8K3VdcwmxdWDLxb2xdU7KF9dhMg4sLU9d4wOX4cPD
qg6NRkZVQ59SCRVcqwB3qko2CjVrQ7cM/wBnQI4JZUTUnoJEPnbp2/1Y9++bhbkUcp9NMtmV1cq4
aI3uwKk/H6HjLh4Z663rKMwy7hPH391/2doULQJrRdGuhfp7FbewvznPDe8vTTp0ZzN1ARAQo9xC
k629aHEfhDImU7j0s1MLsOT4XXcs6IZr8/3+Z6xQjmAA/98wpPJibHpXFLHjD6YdJEDpTEcissoO
NEdwDWXfQ6tTubQnAbTDHRrwPIUPptUP9qHOi0300dr0LWJt2k8jrTu3jPnoNXsQuvPvahgpCamr
5C7VI7SCSD8d7n/4vw8Pc4nVdbTX9j7DFjNrL3b79sHM6AeDORvJ1Ap131xidMe5MHXd9uwmnDwj
1lntBJhEpuQnXAfUg5Pm1om6Vv9MKiXhuqcgFJlW9nyCNHNfgDWRTFFVKyOyG4O+KRusmbSu0o2f
t7Ko/gfieztEstpuYz8R7KiThMRZNupLC1VOK9Cdn2ygD1YmdakCn6oyLanrlLGChmoDnCUuzIYq
oIHtsiIiGW5A7QSV4/uTuhJalgBgZY6Vk5eujOu5QKeVNN1hYA17X+BawnlhM1iSjpgSSt4AnQS+
Wdo7OD4W3rsSY3OJ4m28cUxrM5Xx0HhNgBMwYJ3XgvOw1aBYm/VFKJnLvpO9Y4t4qvXO9t+IbEIK
yxT/7f7wr+2pRSzJdDMA143izphDz6MBsv6Hzd7XrDO9RXiAqDwRw1RLgKer+tobhtzzLN2qH9+q
Qv+4jS0xu470dFFO0xirpAjgh5sTA+cgCXq2t5N9qu2N/bCyQpe4Xd8bBvTPQaFuwIcLXXvszpw3
xv7+BKw9/bYL/8o0MldKCpVbEQ/V2D0OiCcIpvmWxe7K8llidc2xLVMLJrOxZxoHYkhUuoS4NEIL
eBPDNv7+N6wsInb7+1/f0M3zmJV6bkF3psfGAeNVs6QMiFQbd/p/Fz6g/fjfF7gQg3Sp6jk0mNJ2
B0ofQCI1ZeWuBqP+O28zN/RECwsC6PrTNhu3oIRrS2xxY6Ag8PaySuu4aTovgArvD79vWSh0kwWO
m2VQAK5ZnBneVl1ybTUstvuUeKTqeO+cfJMkQdrA6LUFu2bjCFl7+mKz21Wqy3KceTxSuDD5mWig
+Jt574u1bLHbx9GE5vSM61XD8nQnDCIekTdXG7XhlZTcXMJ5ba8fWTpydqJS/STaVgE6Kk8lBc4t
B5Bz4lDI7acLrHB+csPegietHIZLnVD07UvDV3kdJw6AVip0u2Iv6aOl1ZE2+n37Z4nxhaloX5W9
w2MYlWePiiNTgfC/0VwzD3i/d+3RJcQ3bQWZTBdAvSz/qJK96NHIEVvM7ZUAsAT5NnA/nxNqtGdY
aWjYJvA+SnO7vki32BIjXVm7S1BvUTfD6HR+i7zTu3Spe/LZFo77/x3C/nGUuMt9Du1rpAYVJCEc
KSHNIiv6SBNZ6GCsyuGJNSn06Tl6PNpym0NqlxMN7AE37blI+wipEeBwspLdocp764tnCjTHZt1C
XHkAM0scLdOtnqfJAENutnj1M+tII+EI0ogrtQr3oSGmUwZJJeWZuGWTBDydoDk/U/MC2gMLtfCz
cIbHR6gS339x616BpJBZ9mNXufO+1rx7MpOBn0d4L1xKR7CYwmMh5IQeYE3ifKgA4g+rwVKfKPCx
+3miOI9zSl57yQeAr2dzn9hO64XI7LNXnuX2pYNawrVL0GWkpHJfppuEJfHrbz4w+9+dDjSAziQC
/gGmedCuQX7aqjQ+qbGl34Av5fvcKOxpDxXubGe6o/dMLOk019op4Lqet2p4KtqWXE2jafb1ANMS
+BYYnhcWOZ9hOZR4JS7cJvPCtEErcmfBzeNjnhoEAt8GLCQ0zJYuAkdChMjcHaDcZE5B4ZYFBb81
aeOUzHTXQAj86mRcPmvm27HTSvmYzNZ4SSiU+pMZPg1TOzuXUXn+h8zs3ROcFKtzX1B+gWK+8wpI
PEO3ryjOKaoyB7iDkK+jT6oqpCWS7LZIq5A7ojzlZdPtE57UP6pxMncoipRH5jn5icwtP4yg5hyY
BjiXDsT/7tkGhGUyB8YuBNINOzDe250xuvABcvLsk5P0zecKn6JDU44+eDx08M8dgNOBMHpWB5aC
9A1cfUjo6fzJczOIjxuaomLiijIHsKB280MPAYojZGCw+BQsHeyyMw4mpdORYu6Cxk2Sg9Vp3Cmd
sTyRPiG7AsYZD6j9DOfWTbPrWPv82MBhN2jsFnTthkqg6DMxvXmwFIAFiqU+pFJ7+ylx3SZQFoU5
Ye4IN/LK2oqggZadiwoeIM3IGJyX6mmHspkLLLLp7Tl1UEZyxIRLwqh3k+dM1m5u4SDpOjhgDbjx
PBoihROOIdOLb2bqS1fDzJvDc+VB+QQ29zSB9UHeTEh3iUkCQAZdwPkV6/euO6q9w4r5S1dBgLAV
tDu3HZMnAU+LX35RtFcpmykLLa8HBz1tpo5Eperg1KPgOuAFdVPUXSR0WrYwfrBhYTR78PpIXf0J
vR1rlzSm/TJ2qX1FY6zYDe5cnYus0lPsz05t4JCo+l2dZybqMxaMZwZuBW0HmTWrzZoXdy7zQ1XV
ZohLZbGfjJG/EOKVBz+BlG6Zpc8pNiHqdh6L3KIgZ42uW6CS9LeLDCyk5miwyIHlXVR6w3x1hoSd
x0KTkCkxBFXP60hJMoZ9Namnzp299ETo4P3KqQ05KGiPuV44opB9yIAND3x/TiMFHUo7HBKLJCHT
Cn6TmJsfZM5l5BXcAIM4r3d5AaMiNmbwB8HW8sdQ+lSeXNra0JBvm+8zF1WoRpWfBAWsNTVdETmy
yX4lrJ++cNPXr5nmzbECw/2XgkTZxfVK63sFHZFTA7B+6Ja2e8yGSj+WuvNCcNXbSMKv5JLzjB9S
3+v2GkVqCqcsh4ows1R/ySCmBGR7Zx0TiOKUj0WZsD0RYDvDEsiheQBhO/Hd8urcPRn4XxV4vnJN
2K+MHCbVk1Vcen/umsjQE9o+jLDePlOWi+Gd5+7iRpfeVG44n5PY6Vxnp0avh+GGey6autvdP9lX
7vhLRsXcgUWh6jqJM6kOtki+jwJNuboYfgBiuoXJXTt+F5c7V/iU5wmKZdbUPt1U8+Dw9C6wDo6f
/17u4XCBq45dQZhgDOeLtFAej3C9Aq/8/vis/PQlmaKvuAE/JsePVVv9sKzfduG+3H/yyrVnqfVs
j2ZtdjfBmtpBq2HgYWbWATG2koGViV0SH8ALBvjcLsWZlfRD0emjk1f7pJu/0XZL0WJtbG5f9lfm
JjPwRic7EWej/+zkr6z+fn9k1p57+/tfz23gk9PBvV6cW6E/wLrqjfTp8/1Hr43K4q42wsu8JjVo
tJK6O8t7KLMKSmpXlKQ21svarC52LCrErqULjAmuUnDEq9hBOU/3f/vasCwSMAmwo0MUHu1bv2vx
Ym2JPq6NyWJ3NohjXWpweZ7YC5LGPdSeoqZPDjBxC971y5eUBRwCUOyaCLSZkNgFIIECpIYW1f2H
r4z4kqwwDjNpDDYI0Fd6mPrVnopKE05LdlVm76sdL1WcYUttc6AxBQIvAJ7AtLZsPqObsr//BSsT
uxRyZjRl/ph40KwbEhqMtXMAeK+M7j98ZXaXXAWHFg4uukl79szXHGfvnDhRr/KoMN47u4vtSuey
k6xMEWmM5mvv+xdoR29E97W5XWzXTFJcOLMRu6k1f7VVE9nKKgKoMG0sTPdPNfEfyZu92K9yEFM6
iDk59RCS21tpmb6psvGOA534fiJpsetaS+0cJwNsXDs8+8Ab6IdKixVpeKPMTXsByuDZE0n/ZPCy
27t2Qx5HN2VfoGtTfgN4qLuAIZG/wm4Dcj+pfTMThC1hJa3pmquh2TntrA8UErawTpX0krMOdu9U
wrkz0HXdZsE8jOTX3BjtbuDG7yqf5u9t5bVRX0A8NzIVFOujybTtDJd4r3sFDiZHwUk44naP8waG
fLqsTzqvp1MvqFWGrSbqmmUW92ANKFtsedeEhR9VcMrTTB58RbM92nb282gBbNr1/Tjg2WgN1zYd
jQAe03NkKFuB+1QEXQn7YzQQUXx3DXV1gSv8rmmpHmaoBe+ZK+aQjHqEZjjw1GlkuBnfFe5UXEA4
1V/gAuiFudeDPtWOVXXMRriUHXrDoV/LAVwnOMgaal/mAimOn3MT5oVld4XdQ3LN5tw/8JnwZ5gw
DhHx+gKOnozD8xFxPg06uB1cAG2RXyfpNaHXl+zIM0dGqSMIGNDZ+MOB2O+ewAsZdTlVvs640UZE
w0+xHWYaI22nPwg1+BloG/oxgbBvJGTqFjtclO19mYkSeTKkBuYdYTrfK6jrhyVr5zCbm185cuxv
8zSiMuCb9nN16/s7mW+HpmHlX7jr56ElDfaWzXR6sVUHD7wSXxQ58I4/aza2UBVQXVDDie7MqwHo
X5ayFxiyQr+izoEhqFVaBxMxPD+qhJ19G0B3vN3dvM/C6jIP5kkQeAyMsR6v8FOrD2Xhd4GUE2Tc
86q9JnmTHAdwmE7tnCBnUQlcOuDSJ+kZP5ODEJg6yEfHwqiasG3YVO/gJzWbO+kV9RmXLhm7jqM+
KJUOO00KvYf8hRDwB+xlHzTwr/4CyUNorRTwgfnEsKXAPkfgfwO50X1kvsRVjTjlV65N/3dvJvzH
jIroI8qMoCNbzGph21mrV1KZLQXeKdHl3qGe+ziNzEZCNUiA4Ieku6L60sWDc1sB2qnPFtSRn4bG
NSOvUy78X1u+h3oS2TnQCpABkzCvs5rJ2Hf13AK/AlW62uZlTCu7LpDcKgP5MS1i6RnW3iYy39dS
mqGDLDDCNdZB7UPII5rM/cOIfb1zCYSk3c5RByfRfFf5It+b0r0lMYXc1XOPhL8YrIca2JKAMnM6
QIKqPEpR2BEcHXu4QRb9Z6u0IbKbNjXoMHMDWpLZqfEDn1Me5kz3H25pyxMilY6LmcyR6DlkDiul
W6xcH5a5XtnDOq5I+LPLJjABMQDzwSO52YRZ6olTCa9MWODo7lKTrjwh4/ReM9QW9hX27M8UpO4A
mdIQdJNr4LmqL6Oxa9uPmcecr2U92hHAu+MFSEi2s1gFHSWjT7spVCLBlFcKZoYVGHdQ66K0624q
A/JoEHeO1DAbUBod52PBbC8Qtl3FhSh1aPu98UEMXsngeSq9Q9Ez/Q3Wj+URXHhrn9DS/iwh1/w9
NRAwYH/VHgrf1C9FliRvpmb8NJJMBnUGGjGKGXb5kBOLfbAmf77mtq6eMsjCRwXAEEcFlnGcmJhe
wd30sTKz8eg2PdlV1gwIE6v9HVWp+90zFGg8o+6/gcKngySnJsC4QrhhCrI5JNhbvps7s/loaLRr
5UAlB5/YS+MK0Xrf2ii5FVaNVW5OyI5tY652raqTPec0+1jNiYbhNrwyKFO0DKCAPCGtgFFRWXhI
XVERFmbmhCM01Y92iwJh1fugRQ1V0BjpLaCb+dG0u+TUMNt/8hp36gLtojIW1F4p9hJM9TOBftaT
HCn/P86upDlSnNv+IkUgEAhtIUc8zy5vCFe5ilEgEPOvfyd75Y9nkojsVYc7GhJJ90q69wweLu/j
rcid7AY+3IPE1snZrmdWjUqOEx9qy8C09BG7Nso+fw5DI39u8xzZzyjsjSPM5IUZTQ6t9yi74qA6
39DGiB5knyQ7WdQQCIdLqnwjGnrovo3gC0jBUPeAQO4+7OXwhzhJi7og07CcrmExWpFwN5UIAVMW
mZ/L0DkUOk7gGEK6PWa3gtdQYngWtUw/73APyoHgNT34/U3HVmuCyJVVtjd6CU9ks+evaYd8kgCc
sK2g8Q0gEaPVdRmJ7q1XzoDTd+huq5I4MGNzIr8cXfWmICq/pa1OfTcizh5S59G7DMfsmvI23jdh
2T2qkxtkNEwWsFSg18HhC/d93iToxps6MFDSh9S9OeDXmO4IPmTGdqEUk59lEej0qNjSXSXrxocZ
fR708WD5FbyJ9r3AwWUskVuImH5T7UQfzKrA5jGJvcV/DL3EFSIAy7bGuqrdjc1bcZ3hHH5nQIdB
oV5K6q84B8ariWr7FfuPeRUWypo82iGL7NBBeaZkgDt2aChzUwwwk/Z4Fuf3WdMPu7KEnyaq+MWG
hx0cwStSNZ+ID/aempQE+SgR1qxTj1WvzWOYyGkH93YbIQxgiwit8RHtmUNcxPkep6UOK6di14hd
di9H4fxpUEfcwBs13fKsVAcUNLs7kVvVIQ1Dyy+sWO2HUbtH+B+Ou1ra5DZWxPTDrCG3uNTQQwcX
1Y2jB30H6nF4n6QpeYJCbfXSJDR/aYemgPiZuo/zHJXaEo7U2BqSvcEKfdrW2+t0TKfdgCV5YJoZ
qDqH3YaG2NZrlujrHN7Jv+oUGwC8cE+KF7QQNw3ogbh0w4lxGEnz1UFizcPentxn1LTvJlKjdIfa
/GtVlvIzQ1EREqko2AFzBythOI0/OIZNH3ialffwVEr/jm5T7jgEyK5gcPoIW9R0qyKW7Eu3Lq+j
0aRP4AiTr9Aq86dukPbeyIAT3dXINLdwagY5IKeDJxhtP9vRNf/x1jUDfPCwNepQHeM0ZI84aIu9
mMbxhemJ7J3BZF8dcPy/pK3p1m3qcIdWV+FpqkDOnRrnTxE22Y3dFdNLhGIvPKHjonsCxyD5VF3R
/MM2Dy91gd7eZ5po9dAlDkcXvK/MRyczeAy7866zPJ1FKE2KaYATb56p3NqyRGa9F3VhgUtXqeID
NmyNuhplxS3wviDF1Zm4LSRpr8eMmduysslLNVBy1+cGHCAm2Kij1Ng7ciMt3gYlgOAbZoAv4gHf
5/abdiDDS8PzEmu9VECOS72JYXV+j6YIvCMUjmD7hBgoqubmKzUkqlYDrJ1dq4Q1VFxKf9Q5fSi6
Ib8pnMba69zCEk9L6zqUstpUhRvdJuaIDgxwEnveuPZ9ZobZSzTkkDYZnLrbRiBnbEVNug02ZwuO
uBbHDsKF6w0oRB/qoRT3fWOANwEzIbQDhnLcYvzEVxin/Al18eHU7mm2tmPSa+i0uwBM4nR81XbC
eIegcOv1eU99IUzz6EJp+djlDTCamo7j1iyiCIL4hoRvfe0O6N2EdKMSWHgTarNHu4fN2dZEuf4u
gUTjrahhTGzDmnybNLrdliGL7srYTm6JQ5LdBLPwL5JAUBOl8sHxkBzYnVEDbETgyCwTnt4Dcdbd
dijp/NUGGAmQCFJAiw5RA49a1KIdu4LNa6jq4SbCUe8hH8CrLyqSPWgC1bkNrmojcnyjtlY37i1u
OXszLNy9xcbqAaUu9mymNfHzDGjVlKl2P8Li3IMdmdl5MXghnqCx+tuqgd0neWxAibh1HuGynuf+
GFmJDViUSFeIAku3ylkhxYQsoR2FprqKc+nr8R29Rw+L6fx9e+nhs2oKxLQNHRuWunJC5dVlUNRf
XbrSxl64y8954BoF5pEMeHaDdYjUD51Rz402LfBj53/8QiViTgMvS9NoWAcE72gTyIDGd3xYk61Y
evQMqlLVymBhTVBDEbfY9nEDWamjLj34NFjfqoXQk2ZiIFkYOAYJ2sl+UTL5fX44Fvr3c4J3UlVo
XQzMDTLCgqFx3rIwv0YvIvfEaD1XYbryCQtrxppVUFyWdrByj+srFPg2QCoAAXmbringLC2aWQ0F
tX2BuyFcjhOcNHsTKCryqyxdfzKi7flhWvr5sxrKWHblqGMTVp8F7o+WFW+brL7rjS5ZKdMswZet
WcS2xMlIDSuBK/hrwpdyX2d+vJEvzi/uN7isbZxxpZi4NFiz6A0NLfigi+oq19DhUhAUR1YlSEd5
vDk/WAtvmNO6ISHWuy70W65cG2m6bj1cWjxoMEJCa3f+DQurdk7obrTbF26FamvI+9YvrSgokvqQ
lka7Aa9s8HiCYs75Vy3M/JzgLWVmcciBqKu0A7Kqu8uh55itGU0vPfw0gt8CW4L5mo4GWjtV+FQw
dKFtDef0NSGEpaef/v7t6YZ2wR8hzqn90mxI8uYwmMzDzPX8wCwkpTm1u4zBPMtLigM9tNcJDuma
XyYGYsy51XwY4iiF3AicU5xtKS1r4+TJLa35rdNUamUN/WcI8kNd1JzFdGGEuAigqHlMa406Dbox
0yYesq73YtrZH7AZd14nEfbKz/Na3k5NkeBamo9HlGydZAtLMAkMtKlxcO7J1yCBRIgBwvN6F5CR
WPeXKeEac661SVNjyHJIMDfTLW1BykAGGgEScczLWrD/2Vl9WyeVaSqgFSAEGQLFfB1lFNamhA0f
VUKGlcWykBLmHGkZmUxmbWkHU2n4ZX8suIv1YuGes3LgWXqB+79rHbquplYDrJY4jTw3+8rFPXSR
PbC3Llrtcz50nnI3auG7EtQc9RJQOw9JJX+ff/ZCnM5ZyjyJS9x3WhPEm0cN0cde3I36MulKY05N
7rS2OIFiPjJk9yAL8gD+6EpqXMgAc0qylFNEI7D64X/tvk15EeSZXNlClh4929Gt1uL9oBpIVNJ6
2xKOyl19mQKT8d8O/G2568p1O26YuHi2IFbp2tMaqyZdGZSlhTjbxzuriVBKwEJBm0DkfKNQD0m6
pwIUsctWy2z/jlmX6KGlZoB6hCcdrHH6Szuf5x++sLHOCcaWiAALCmEHgrtDik4IjCUn2T0LhwWl
XfyDzsYaX2thhudc4wglkJFBIx90jU8AVfxQrp3wF2Zg7ssy8QRFSWGbASDCzQ59KXkQuIPd0Q5X
XZmEMl1Jagtx+//cWaYxE2SMaWDCCsYXBFVCi8bvnIjd+dlYesFsA096u5DKrKCeAlLk4D470+1Q
XrjJGqeJ+RYGbaR4q5wa0s7Krx0A7Ir3tHK8qnQuS8nGLIajKOcu6oIj8M6F2Ogp2xahvcMB+qVG
o+XCOTD/9yvKQkoUwxDM4K77jZg8UnwJcDfPT8BSOMyCGQXjKa1y7CpG8XpS2aeH4iQpVXpoU618
wNJqnYUz+MWDa4SwK5OdhUZstCnreFe3f3ALvuAjuMA//ztEDDURiPbBcilscEiLnkUa3cX5vzRt
/Iqztf3xp7V6estsA9ZW0XY102i0ETBpOeusQIgEkg8Wr16gB2M+xDIdXG/kGXyfQBbfkjRGU68o
UDJCsR/4tizj7f2UGv01WDz0WGYxA6DS1T48wvLUQzAw4Pc6SLXymFeofTYwWwK0wG9Vq65zrSHj
3vZKXxcQXb9NOwrx2dK2H1Erd7a8h4xJbjbxKw44LYqmowIIvsri5siGLNuYpmhsj/YmvDtt1WGE
yiJoeQxXWPQ4UfRtJTvYZdy8Oma4ph/+0/o6Ddrp799ikMauWaG3a6JblAH9me3aovGGqX8vgays
u3qlqLI0N6e19/01ltswa6Tqqq4PFUrAKegZwMKurOCfMvnpI2ZZCgVFsxurSV3ZkECqrWI3lJeo
a50ePctR1jQMLurk1VUaPbq27U3tn/OBvTQis9wE08cMMkMJ/ECyjzpCkRDt2Ia9XfbwWU6qZB9H
LQfYJWRgsSfJVvFniF1tL3v6LCd1E6x42zGfgqa7IoPYkBZeycnKw38UQDiN+CwdjeAqJYk7ucfE
yorcT5OW7RxDoufLu8KHVoC6ElKgOp25ONn4blhXW0k76ZtaN7AAbsQOan7VRttkzYNrYa7mtNbK
AnGgSnsD+sbTR57BfsCtjD1BI3plAS+9YJa6TMDUrZIhBRPT2erkCfSljdJ/z0/XQnTMaanUNsKo
PB3XJC8OlWV92lr9u+zRs7C2wFfjZqLNQAAFE8b3tF0bkaUffRqpbwnDjYqGkQ4jEhrDCN05HJ6K
QazsRz/teFhic85pC1PaLlOnYxMvX8FYeLFgJpu6ELhLe73yjqUpncV3WxsOqMC4mrQmg3LiDagc
3gBRtPMDv5C2554xIei4nJXMCMbqdz6xrTL/hHXpjdhmSLIyuUujNAvzFPB2WMZaQ+Dyp9r9yLTY
TnXt20l7vOwjZpEeWtICrceE83mVVZ+24bBDUhhGuIFCHwo6adZSNJT48Pv86xZmZM5GbSal3aZJ
jcBizpWR2dusHA5O9uv80xcW7JyDSgloB66ET4nDOq+wPyhbefDSz57t0AyI+KZxNQ3GweY7tHWu
bD3cxzVZ8z1besE8iIkZDYksjSBxu8OUtBFgP+5dAhuC8yOzsFbn3FM7nUoTTLwhiLrypsNpyquo
9VRqXOas9Dd3zJWy8tJ7Zlt10TiZiGPERDMOehur/IanfD+NtQVbbRI4+VqHaGnAZqE9tpCUy2wy
BVMzRltp2OFOEMG3di7Z/vyYLb1itoHHaWlmUwg1pzLvA8LZW96FH4lzCZ0RCfA/+Zxv2VWKnko7
jvoACjjQQHM3oM+9ACm/kvus08+cFzZPz59FNlrVpZFWIZIfA/sn0qSDIVhlQZq0AU2lBwKx9CZY
Y3xyPdAr3IrVC8XpeAtYXLQHiTCRHipGsMSbMqH8uCtRZwD69TCUhRCbjEUJAFug6N0QGY0AeZIY
LRFJmjuIhhtvhWvGr9NkT3+jpC13Vtv1D6A/mwFEPclDaqpu03MTqL6pG/uv8xP2Y/cEnzwnv4aI
/dC0DR2YNTh1tIWEtHuw4dfZSfB2dPFcQZxKWNAGgIjToNSmM5PL8uicAQtgttGadd0EA3lIgHcF
BPamgrZ3ig7X1PSb81+4EF5zCmxXRWDZAxYTJKRVm1TqFqpKZlCFxUeWOfB+a4cL3zRLSLYy4w6K
DaDzy/rDHM1nKwXKvImGzpN6/AfVjnglNS2E2ZwVyxWfqkEbVVCnmfDjzKB+Z43c67q1pLT0hllS
okaVSKPFqBUA1dxpXvT3kQM4QGR2xUreOz3qh2CbU2PB8mviZoQ+geD1b1uSHW/h1n1+0k9D/tOz
Z3koagZw32AmGIwZAMvk2ZyMLan+pYZcmYGlVTU7ZMClEqDv0KoCFxKNXiybmyx1723R7NK++8et
+Ov8h5xO0j99yCwjQQWYx0CAVcFQkl+hBO6uq4/xkN9LqJU7anjvGV/JfgvzMWdLAakMVJwKoZNJ
zQ3YkJFH8+nv+c9YevbsokD7ocJmateBmNpD2rrQdqXTmj3gwlqdk6VGyWRHUyiNgNu7tUL9MeT9
zkggKHz+xy89fxbXwDuhpm7mTdBPQO16uQ3gf0lT8DbL2nw//46F9TR3i6EG4ZyZkQxkn2fviQIF
V2mWHU0Bf6Rc2Qxo5rx7Ov+ypQ86zdK3bbRTdCy6CRJYiQZSNamA22oa5hwr+NSuLKalV1j/+4os
7iLwCDJ+FPQa/MQtB42y0yvBt/TwWXSXuRaG25VVwICa3ss0tiBPChfuVjXFw/kh+lEUAvvi3D2m
F2k1yZxnQUXTaYSbF60+40QnPo6dmU8ZBXi8AFrPkzSHR5PmgFVPVImV9y994izuGaC5IUdKh1Rj
/zsfUcF2xg9VXVjXmpOu+i4xBXipMhhs6HWgPVccDV6D6yxWZeUWQn5OvSK25m2PKuKxMGA+GoVO
v9e9XoNpLST4OesKBpRt3FrQ7MgLMEbzO1EOnoT4kjM9nl8ASy+YBX0OKcsBYg0qYLHoP1qdQBim
ncSwgwZknHpm6CYrZ+algTotgW/ROLKWdlZH84BktNlrLcS1bEHdOf8dS08//f3b03tAlEwY0pRB
3QL6B/V42w9NQM8ue/oszOveDCNRhfjtFbsZFXmKEAyXPXoW5CIBBj/tahnYRe7etYb9rwW/ZCXd
Lo3KbPsuyBSHFgonAU31cFLX+lBdEq388oVczmaxqzuu7CiFRmM/GPlnDhue0Kt6lt1Qq6quuwnS
Bz4BlmhFe2fhiDAH/lVTwSAkBfH6JoNWaGEQ1IRCMK8qV9YbiG0q37LdP41VvF40MXMcYC3DIgKe
twqmqXgsk+xZyzW65sLIWae/f1usdJQVKQ2owjljBZgGIOzoWtg3rJGHtkiYL9M1H4eF8J6bv8iB
RT3A5JCHJCXIAsVeJGw7wgyh7PTb+XFaSOFzgKBhQvaBlh1UQUfyFI76xeXjhx7JmvHT0vNnkQ3P
0cSwWwJJa5wOatxPZep6WT0dzv/8hRCZm8GQEUSqGr6yAQhot7gYd17uykuAbthd/7uAf5voVGcy
BccLR7YErFYuQc2j1LnurOqOsDWC6NIXzIK8ldCtaRjmGOL6w3VD4n6fa3nhDWluAFPUXalBgkSf
joGREfXxn3Kg3B/zC49QczCg04cZqnMa7gg1NDfqOvsjuEw2g14bn4UFNMcCjmOdFn2KA3/av1XO
WzPe5WvtuR8hYpjgOfgvI/DoJnbZAXiLNvOGpoMDWloSYuc0yPALEPD6o7Sq9lUNPYRwXCgMpTBF
OPCeDjsKtbdtFTkKyj1m7LGIhM8sN363TglWQZ9b9+eX+ELmNGd7fFhMRURPcpdpGV5B4uS6it37
ktaPcLbzm8p+IJOxVrpaSG1z45iTwG5WWtwMemdDTLEjEqqpytga6t0Ra2zrhaw2RxZ2LJ7cGtYS
Rwzql27S0YNa8C0QNF8CBMHzg7a0amZb/kDh3QgBKvfoyitHCTC9iA+jks1lT5/t+m3KDEOBDXJM
Rt7vchRgoYim4o9wKvmFr5ilhaotdEEHhxxtLCRdORCfcqJ9BXSvd/4blmZhtv9btDSiiUOCoaZl
tSGNvIGAq+UNOciLgq0tqIXsNgcGigYM31gV4TE80Wf/wd/i/K9fmN//IvpbaiZFCjVoKyXHhl4P
Tun33VOMQ+P5h/+ohIu8MEcDOgUA02M7hUcD/c8r0lvWtQLBGsJoKOtCuopWG3DQ1VcGAtbWjdA6
oyNEskhVTfv+RBNnEXiiJchb2zGOxBYWcdNlvf45mDAJSQqjU3x4qWu/T0IAb+6BnNie//KlYT39
/duwNmDblsnp6bq8zUC1KtKjafw5/+yl3vMcTzgwnGc1CNtHmZ3Uw/K20Q+1SG0OUU5gbiyVxocs
lJCtHzth39jNVGxrmjlXzmRsQD0Sb2nfR68kzI2Vz/1RSvo00bM0UenECs22xWh2QAjoZOp8bikv
RaKXGs6BoFd6EHK5GYeT9/tYGVs+ZSu6qgu5do5TRAPWFlzT8Giq9i4E7XiwWy+DxA0EKrVaA1At
vWWWR7TKUGOqqhj8XqikQVbk3oxNvotsdjeFnQINxPg4P79La2eWUFKADdJClBFYByw5hJWsdnxU
f1PLVCvTtZBM5uhFCI7a9egOccDEm+rTK4OvOfEt/PY5WrGmkZho7oZHqzQ/oXma7yKcsJ0QNPCL
BmcOWizz1iXlYITHvmejD5qwfQefl/YxDPP4wtGZnRN45ybTydfgqGpIIkS+UVyIAJq7n7R91QwC
whTHPEObpYYe6EbJvl353QK55Yfi8RyoGFq07tsev3s0xtBTTfhuWPZn28e/0doEyhuSxiOxodbp
7s/PxcLONwcuDi0rypAQ98jTQYOBT9+dNH/SAkyWKVaP51+ytKJmR4QJnAw74lZ4jPN+w4rHjDUA
xvcrO9TCmXDuI5ImiW0XikHzpU5vY6v+k+XNndvp5xZiCTSxXnPnEiAvUqQxC2uHpLC0HfEhpuXc
DDYUCsM1Tduf4xnk8P/dbcbJSSxlQg3AKPOHooifsyhfWVRLjz4N3LeNLBGJlmVSJQF4235jQd1v
AnhpZfR/XrHuHNZHBFFlDFWNwMyEfEL9OLV9VIIgK1EqNl4J3OE6zxj6+n2YuDhqUYyXHQvduQtG
0kN0HzLWcWAKAxLMyS3rr8aRPZ9ftD9HhjuH+uVy5BVULxJQURo/zXa2AXMXR/qFu6Yo/XNYuHPE
XxLqbsTcJAHLGniDDYdqhOzgkKzx7JaeP9vQU1VJEUGP4QgpziMcATdDJB5Esmb8vTRAs6hGhoXJ
4ymqFYekZUy92vhw8wfSXDgBs92aw+wCV03EdZalpVfHBqRwkc5zVz0nsUsvDI5ZSNdlx6CAi3xO
e0iHpPauVez1ohU0B/NFCa9EpIsooKraTM3B1fUt7qqgERu7y94wi2xHgNOV1DhmZPKfnd2BSn5P
wtvWpvfnn//zgQlExv/NHFZJCZsojmV2XlzRIvobJgLRDEFMWlRvZWOtKTr/nMNd97TGvqUocOs6
aPSESKyQR8lxvpz4DRRFN2OOyO4fi/QygKU7t5iIRkZHPrgugNB3kMT0Cw17znLtHrkQcXO4nx0h
SY3Mxm5Ku9eUN5HXZ/TZ1mvzvZDJ5xYTMN2sRDjCirTIrIObQaOD6KfzU73002fRXHV2B+lcRDNN
mddZkAGDBguv1u6+S4+fBTOo+WFpVi45jjb7hExt61cyj3wqkfnOf8BCOpobTLTQ/HWIgQ0UW3Kd
QHtJvEL1yJ9SvvKChcGfo/pQ2GCmYCgSuKp6lvAtGzq+koQWfvsc0pdRGWNbxIl47OqNlT6LjPlD
lnpW/nh+cBaGn88CmVU9TyEuF+EIEHe7GknpCLwUh6EAWfOFWvqGWQiDgTAA2oJc5LpPtMXG7+wL
58kKLzzFzMF9GU2mJGPcPfZmcw0JJN8I+5UCykKa46cZ/5Z9Bq6grlUgzTnSYe92TLQ/jvE/FbWW
Z5RUP8mqiA/nZ2JpFc035TQ74c869HH7st9KIkGGGAD3P//0pUkwZ1+SOmXOmjYPYERTAKmmpbEz
VB57aijTm7wRcmXIll40i+fEEcwFOisKhAslqQc3udchgLXv5z/jv672/78HuXNY35TWJxvzOgre
3++OZHt3kzyyPdtf9R50Db3RN3zTL72r0P+yvdIjHvP1Hu0n39rgAOV1nt7oDQ1AwX0tj3xfXY+g
+XrKfyKbFsaQX+d/5QLiwJ0j8ZRLIMCtwiRQcQZBBp2ZiZcPEQckNNEBSfBvUPh3EsCMQ/3l2BxH
Oz6lzgoab2EO5mg8gO9sRYD6CSr7SjC4MKvjAFmj1l4zrV/IGnMgnttrQAmFEwUQStz3tU6hWMNf
2Aj1uPMjuBB4cyMK0WcMCjYkDXjW27sKRZ/XZoJSvo1WmfbS0SqvIHqcrm1CC7E3B+GFPUlCt+oi
8FW7O9scDylEgy77ktMrv6UQEGw6O015EuQs6e8i2XphyI1dBqnIrQW9nxM0eXf+VUuzMssgsOSy
zK4kuJjgOqcgypjbxwna9eefvgAvdZ1ZCmkb0ZvxhEU9ue62maaXpiBukHPnRhnpPwOSWXBlkF4W
9x86BaMY8jtQLgzrldD/r73yQ+jPJczDOA4Z1MuhtcAAy1VPFpRta9bCR/ML0t1eRmGyXX66fTz5
dpMEECPaQ3UJ0qowkICmlGlZ963dbU8GBlFi7Cxe3qS1uo0n3E7bQyemd7iirzTylxbU7PKQQ3VX
ZzZNAier/8WJ8BOj+n1+HhaCe47tozFLlUvzJIANEDyzgDAx9EZCtKZSzsqpYyH65mLobply6Ipg
pjnJd1n2qtz2WNkHI7w3+IUhN0f6achmdBFqoAGdwiuz74+Jqld+/n+F6R9WylwTXQEQZ9LaxRBB
KN51ig3AS/temhtFf4VW9iGbZ+hWesWAqscImgdrr+Ck4V82P6fo/Bbwo5G7LqyjswB6b9WhLnC/
k04vdyoayiCEmejKVy4sMXuWWKDOZyBGdRSUbX8P17Ggi4s1pQroZi4ts1ky4WCfZtqeLFju0Xhn
tHq8a9xIHQpDaAhY6rTNPcPO5B/lasikIml2xzacjFdTgLMZCGJV3Gt0Y73anBTwCFHkxTLr+Clv
CIcRiGve2fBoQSchDV+jYso1hENS+xpW19mxLpzwqi2M+NW284n4bV2615Y7xqFX0z57GyBTYvmA
3PN9HVk0v+IGhOKYULEGPc/kvmKtAt26SEQJUphpQJDMoJsC3i8QXHVMFNIU1zvoVVo+FIiLQ31S
xK1oFx1CQ7qeGNJ6J9mE2wJKzycJjdGOdgAJNocCdwm4qbb5AXVbBoXhQnt92EFKrgbNwy/1iDOW
YvaTOahir8mod8UYugFqCezP4Jj8SsmWvJkjRGP3DW3Un2Zk5DD2vPojIDqwiZTSfqIrDV1ZBv5z
Y/PQA/nWLbzOzsiGCh3e0RDqr35VlLyGQ28SfxWAbwnPsU+ekzKB80gJ5UcPwriAukUN7svR1OMs
kMSeNm24+mK8Mt8A2uirZwn9bKMW8rV2DflqksNRw5zGv/1UQwEL2Bf7se11v9W1UvAAdiAZzdsE
0s45cHQ2hJR/6zqBQqfqnXCDPnjzJxyi7k2kw/jhpjF9KiTNHpldFruQRvx96FuIznIjzTblOLl7
1efDHycZ0d2iYNBYXjn21Z2oqjHzI2gIbo2sGTZ0bDPoHbbQBZmySvh5kRAfpINy8OFFQm4b+JJY
fodFAyeS3OGbvIyMf0mUOy+2BesO6NbBwmYc+s+cKvda5Ob4CtXpaktH0f0lSSy2JTxhIE2YtZuc
d+YLvJ24CcAVZJRDAAdfGy6cK8wLe8zhtaNgqSpG8Opqe/IJtKRgpx6nVkDrLDpi7O09LUzxWEGa
+N8wNlPvMZgQgHXsFH+mARbyAL6S37nRinsiGoB1o4pAK5SZcq9D1mrPJZJSL5O63hRtDxlHHUMB
NlIu+51To+l3ogH7ZITiI0qEeSr4xggHICgjF745+8SGvBjJrLGFhnnSHaGi4D42gAzif7ZdHxRr
9SzCrr0dGxvLQ0ZM7RkbE1y8OYR7eAbzIcNJSx/dzjr1qjzEM0Mebht7SK4zadZPUrgcQjl5fZ86
wtGIOSejW0GMIYeiCNFvMmvaf3bdGjh6tyCD8FG614yY9takVZ4D3zZNuzhlY8A5gi6J+u6QFvRX
Cm/qu6aT3cG0i/49MiOYKeasvU97UUF7Wsl7zZDRjeLEY6EVOrDuBLcyYQ+wCEYB3uyEFfCKUd/u
LGc3AC55q4xyOConHzxFc2Id86ajW4r+9O8SpxVoGEETtuOFBXCRlB7NoIGMX+r+woGn3CUj07dx
BOecqYDAOGth6td0GxdAddGyMqBlQzqYfYlmn6kk27PGahs/hrKz2FhdL25UnYcb/GT7rTPoU6Wi
k/42ase5sIAfqSu5aa0pvRFoJxe+7q32toYc+tZI0UDqSgg1olJehwea1iiaNwncsbcFhCa34HY4
RzfLzANcI8p/hpTsTQOufQBaFwqquhvMbWoWDXSrU157carsF+068gD1a8uGRFjY7s2sgvLu2Mpr
U3TmHqY+6RZnPfjy5DyGkkHcw28JvHBA8Suf9nAaS+KQAMUu0mnTR7kLnzhSgKLZt9eQgTSeRzsl
hx4GNr9y1aO/xrEFe8i82d5NRbFnDpoBO5XB3dwxXFiTKyI9VasBNClivk5E8ftOxOyT1VymOzrC
38gLRad/DSl1Hgqbpvek0sV+cLvwrQHT+i0kI/frPm280NHInpaRX0+96K86lmcHtx2jXRMZahtS
ze8VL+MdM8bkHZKZ8U3XhHyjHa6uJ1EYQZTDOKxwmHkXc5lj84ibjVmV0aaBrvt1XRF+C/bWWMMT
KaMPjcGiQwNR0Vs3geRaMk71EfrIEDzv+XtTdc5ng8sSFHZO11ZoskJH020hzemHbKg3TkcKZ4NP
Y5tM9+UxRcn5AegYhtm02h34te22KcJkQ1y7e406Jh+rSCYPRA9iPwnLYL6i1PAGtB1Rm5OFeYtm
ffioMln/kZLD8bCCLO4h5+DoFlVMbroerlymxHXTsfpeQmC5QOF8Ytw5IZiiq4Tx8paXpf3BzNSG
ynSe/ZZRlgSkg/dWaoHtHlU2PboAm2+NCBwcJ68F1j//P87OZElOXI3CT6QIIZCALUnONZftKntD
eCgLEDMSCJ7+nvTKzTWVEbXq6OoOkkHjr3O+I2uwNWF1UIii3aAJ1TssIJNfdgYQAzxhax77JAhv
EqxSv0sEXh0KsNKxAe4z5w3OsfLTADPGnfD69n6SxP02FY15IcFFk5rUvNlaMwkP8h4Dvruuahnp
2qVffJTSI+EFoC+TOXwpkqGb4wwh6xcvhA+JgHTDfVModZtwRDjYUeLAA4r5LSWEHw1x0z1nrYbN
hACazSugVsECjrgskLEArsqmBdAyRs0k32Lqbn8YTJFxrycNugfcYFHX1+keWRUicpM2uW29GUUH
oHZ/BeFMdtq62X7WYKJpH/1paOv0q+/QNO6N8j+nUOzFdkiaGMl62d002xzpCh49TxDxSWHND+22
dDP4xfALuQqt3gGLqx7gWaavY9f2t57BOOTQYSZR4Q4JEOXIxZObxGn6bzWr3INNWamiuXbmGztJ
mGrDstrAqljf6JmF92MZUHSEroVru61AaTahg10bcj6i0sz00QtEBqYzYspUqvLfrjD8DPLIcNf5
WXtXTMTdzBqHAIiJaNPxqBrFVRyihj7dlVk/75HZ7H0nIOw+BKjhX2w8fNvpzj+i2F588rgcDspL
Jqy+xJA+5I2FfbwnqI1kMmcxdSzJESXhhWCcY70VRoB44WVxFwEagMWYfQ0N4iMcqYpemPUF9E1g
9sJ2qOzzKBhGXsQbbvxOkwNW99i4qLks495zOmcjnYzNseZj8zp4CscKqvdr9PuhDe8rzTD28a41
yAJI0xB8tox+M2VoPidAWG+GsKvvETbnXQAJnAC1nKWq2QaJU+5zjRPVyJQ5+Gglm025M74SRx6U
5NAgt4OYDIzJhCEQwc03I6E4727Gdg/LeVhshiHjVayrorY7LIj4D9LZ9ls9Z95j0/gBwOKVhjGi
z1n9kAVgagxU8EfZivC7bcPizSZpFaeY99JNMDmA0GPR82pQr5dQDGTNC1yyHoZa1TkodqnSveA+
DL+HWTVE7gHNxtcqH4NnQ6l3ChzuPsm+Z6Cki55tBzmkMTqZuC8CP7jtJgmh4JSD/42JysHiafTp
HbBcod6ObT7gdXThLmzV8BAUc/PmGYpYNeU0zps2g7gDW7zmm6I35MZlwrt8F1cB137RLoG/TPew
HDUnd9bqBcF+1VkOcx6rFKE/WCulp6BtNGJCpKMvS2OG1NWm4YfeG20Z+QnGB9iJHecemlt4bMMC
JOeaBNCYeQS7QOYhNWNTpZxRzCEu2dddTnfjqEvErgkOtnMXeJ81mklbmVMKXdoBM1z4CuJ2ixAH
CxS8QU7Ht6IVKDY7vrvvhgJsKtZ2P2UqabXVgUpj0yTzJhn0/CObwTRC9tcIj1HRkPBTOCh/ijw1
Vl8zQkQSIRyZ3XaKF7eaT/nnohLTFpBYhsATtzipri9MPOeD2ACB6AABk6f2jSdtfucOQb0FrRmJ
jek+5Hy842qGhyZU/R6xmVO+AbZdwfXsA6o0EeexYMbuC+aRIEJgg922fmJObPD7czj5ems485BC
iWVH1ob0bGyfIFFg8r+MCGB6KAJFHzLPG45FOEoA7AFsrsouuL8MnbcGEXlnSxoIm32Z3dQFR5BM
4cjy7GgEp0bVhRY9YeGk0N2Mf6begFCclPtbBPWa31lTsvNUVuXel830EyppefLRHg6ubNguK8Lq
sUib8eCEogB6PQh3fp8PG0YQk5HPs/ieIQr0scfurkTSBhluZJg0Fy6q2SLmAh2S9HULBmvAkeEI
4ug8RC7oSicr6/oBKIvyDWe+2FRUSk4RHYd2VwgkCCZdhvBDUqX9D2+UDQ4gmzGLvcKt4lDK/nOV
F84NaZDnupEKiSmQNc72C6BxiEkps/BndaHnx1hfq6ec0+qO12XS3kBEFxxYODePFkFCh05rvW9n
D2uiIrBli2gFWpwp6pJORGpEmzYtot08OsgppoB1b6o2w44TkY0/MCJoBICwHhgRkLfzSaVvpOEI
ITdUIQQkw/LdJFVKtpbT6a0Gq/7RK6si34+TACeyslhTbFrVlTcJqAvIwcjK8gYP6QQbLji6JrhT
Prq+1gjfg603qNLuqNH9YZ2j/WHIC75hBpZTUM7z6TRhNDzCpgKIk5NrsNfhUYpLfPo6EkOOcKAm
b1Wch0X7ieY0iwEcz54Q2+J/9yeFfEeX0ijDDT8JnrFfXcinJ11QeagRe3weutTf2YA5AKH3l0mX
aGS+VJmJe5YxVPLx5y/Aa2Jl7COTl8ySfO0RaflLwuX5ySdkSCK4M6GgCusRSvxpxloAgzPoqr2f
QeKbuSW06sr45IdmtMMqdwJZH5jOim7rHvj+LQ9dxGgSt0SOByJp529q7DMWIX4m2zqCu+cwdwds
bsCLx4SSaaGjoRV650DBeEQpkEZN5mA9EtZia52kPA7YaGVgdiE6IKIdVmLzSEUcBqW8bRHq98O1
LkBrzVhW53Jy9bbNsIGXo+vEqCQ7ZxddfZf64Jv3teftqxHQyEiY1EfMWDDHCLsv3Avuomw3Ku/7
+2Ya+wf8Z/Xg1n7fbEF3UyAZeaL5ns2uh4BNga4CKsqJMyW3QvfY9XNbDOdimqZD1ZX1NmWG/0R5
AMlJde8WSGrtEGdR+PVNyXSyRYKPHycW1RlEZghUG6wYdlihBP5mdJj35mQ4iSgGVu1cO1UPlW/Y
Dg5G9VoiietmDLBmo0IWX0SFLX9jjPxRT0pv9aD97TCO06nBHtNGHveyuA8c8jqPyFNJUBWKE2kr
mCARiIiQFW988xhpQBQOBo5AjvplnGZ6GkiGYHDOcnluDTJ+PeglsXr2p5eg733s24qp/ZrXnX5N
EmX9CBsbftsIXcXIMa4wo6NeE2L6OlFjgxvYIwRqSh7OnyqUlU0Y1j8QhzDWKMwgtyfymc6/CFcD
9T8C8u+lAqEhRWtjbKfreGggG4xkPw7oHpKY/cyNvauswqgusd6y41zhLdb1yTh+/dxOVn01TgA6
7TAbJKL4UP12Qs/nxm34ufIVCp4Il3ppEPUUW8ifX7wZcTHSUnGDrX3zIHCZb0SOzsvMfXHQoWI3
DklR6RFO74aAXvjurpdBtg0HapDfQBEacClvnEF5vLQkT2GhgtCqbGOLju8By0qfwUuQz15AKcwz
3Xys2qk8IBd33LcaMcjoKSp2LcvuwRFOoEIX9l5XiAkNm5HuECZc3LmmDWaEMYT1YURO9Td3Gov7
yyIvdgSCNJDkTJ1fPbKnb/t+hvJj8rBbbMJgy1zbxKnGQguOvAybuYLhxWHqd/q82xPQsOMZ3pvX
xk+Kne+ighZVLa23LKvTZz/FFINw+2aDzHMMZ2A0bgM/d+KJVIh6AVKdnwE/HnaDSCBhxwy0gwrT
weq4DyLdNeMtMil4ipCzkn5OtMCKy8pORx3UgHtkzl5S+CwiZWd8FR8C6ieK9U4d96NO79A0QAFu
m7J6JrnssYocOXliduzvQxVOGz9n5rPJFNkrpaubjpZm17Cs2ZcttlkRDT1+QhiapBEQgfZbhWXw
BlkWVY4DGCyF5yGRdxPm+Vend4ZfNcKrnytbNqj0BPhynamOqUDPjxDcgjtWXp+XcYq5FIEDxNOP
Kqu7O/Tg+eyHbb9zRNbeTghDOXpKjrtq4Mmhz0dyvGwJ78bJQWUIAdkcQ0yNFZfpyQzGTjfVGybE
vPeaVG4pwn1QSQOUWLud70c8a8dYC8f76QkxdmhpIvw0ZrnYVgjnilE7rh64zsUtYueQMh12vtzB
iEdQjMaKCV2vu5VpUiMYjztdnAZ5g1wNN3nkg8rOaYh3s3ODBk8VsIoeJjJ7LB4hWN8iI766FTlE
Gg2CQvdNnTfoNXyYECJ1WTEETfPNRarN1vPC3kQ1jhxvRDI4x6kt2m2OtdtrLkhz244OdgOJmzx1
RZ99ckZjbiF5oweE4KVHF+bQFrvUtkVVYkJiiWvDAPkasjmGDaLUA9QIYYlk1U0fgpBirep+oGCt
N0GPOJbG0hq4JQNLiy2rGqUSuH+RIIWtfLOfoIr+7HZNu9chy08mEUO7QVml/opxvr0v58E7InPW
nHHAWJ9ZVnh3FBb4e9SJkhdFdYNQZU/GsoNQyGmSPA5JOWDq0/whDbCxUknFXwQAfneicsDxRpVj
3geeS34ziFG2I3Hx72DhqTdMalkbYa1S4MgUXosSMJNHzQv9hY0cyVgjmvtUjPXtpKTcZ6jO7Vr8
z3GCDK3d5KFYzblv75Kw+x5iM/CMTEQ/xjjlRyGMr7sA8U23wVQ7N25LwrgFdeeFpKL5hGKOd9N0
Ht+gW5Uegrnr3O7G0Kaxr1TlIlN6Cm69PESFUNCZ7lF2KIIttYT9hMfPsE0eNt49pE3aecgNwuM3
FID+pzZwk09JK4d729ruUzJAi3Qs3KkVOzfX/DXXmLY3bmhm7DbHpP1pkEn3kAGHQUHVQUk7siia
f6JyZFAZG0ajsEvyE3NRodkFTep+CcNssNhV0y/JjIBJhTjEzLrqGcGMZR81PQpy3kyQvm0yp98T
y5JtQ7HMiUuvA4dpZm26bT1LN6kpA0TyOKZHNlvZfA3GoX+GMcnCaNuq6ntuJTgK6FruYyDUJU7K
T+7GjiAgDYPhm01r9Y0XjcUyueo/22ru/S0GZPM1wwnjAXzUAbGUYpbx+8dia2eKi9Nj3bBh6HiF
E/2peS4dKENDTGU4haFRWiEtDJ34ykHxivB4iXswTk8RdU3IsUzD/hbEhxTLc2BWQpIZ2AHH4rEm
qjqWAnlggpfhFf3O6onZ4sx3GniHAzNwP3IYhGIzK3fjusrGdEL4kDKDF+zLZEYpV3UZ9k6IXokc
y9jeVK3ZMc8v9oyrBkaXAVCCKfOmvcSu8JOpnPZucqr+aw3PxcZmHdmzXv02LGRYl6XuTS0C/9xW
GqGfc59sMNugrFDBPvTUhjmqcdLkxa/C16hDqCyxyMbLZrSHvrZbOGpQeVduO+YbrPmcW1Sspgql
eEfDvtBn5DdRpfytsNx5kHkf7EibdN7Jz+Wo9v3QzphzUDQaRppuRYkjJASC1VusT4KbAVHyt0gj
fGO1OzzxYQzQxYrkcWh6hXBKVn9xwd7bEdsUn1nulJ/r2uJ4ycO+hoRDuXcNKhag7+ePOuPjDevJ
uE/rDvRcOlVy4wXIJIDhyNt4aviKrR+M+QHjUTCxj4CPEfa0JGuYFP4fmaU4z/NqchwCJ42zGtOk
pXTYshAJjjhpqa6IN1ZcVkhHX5wbkz5xMPshn9LtmbfBxqH/1dne2+gkVVsxtr9GjepuNDPunZH1
gnXIgPrLs/Fp9/x+H13TLS1RHDkSrTFMsuIEI9mOeIC90boDg7g74GwL+zm/+RKacVvkCjm24tP7
v7pykL2MRe6DopQJt/kJEXLdC51xOAN7rXflva6cYy9zkUfu4AzEo+kJ2XD5eR403wU0HO89HBnj
xCxPrqGF1h7j8ve/zv3TPicVhET1CV6NV5R1y5dpmMcPvqPFafzUSj5xYDQQfJRCHDu24omy0lzR
KK3d+mJs9oO2Dlx9MaWRIgJDctPKawCNP5bLf2gxvIUesHP8sKaDrk8B0eI1sEPwRNHOflyQeHVk
icAwgFxVJjLnMJo6j/wBhzcw02AvniNEsEJW2kPNSLYXNod+mqTNFZPoyoy0ZHsYrNRY6pv61KC6
vkm77CXTeRhxlTxz69GNHIaPhIVhJFlyPeB10R52y+rkw9wZpQAAbXIIOFBW0Nfm14u85B/veYny
kG3fpRXH8AEsQhPVrv0hh+6nG/T793vp2odcAj1mgYTfBuXNk66wwkJCz0XdEgZMxDbwhqdaYXgk
WOdsZixX45Fbjjhs/hMjVQfVvnSCQz3S5CVXuXmA1thDldX/4BCyRIBoPsyyaks04BABmy02IOzn
+4+99loXap5hAHW9G1GD7QMFfalTjd/nwKk+IenDi97/iZXe93+pYDi3m4QdxBGT6EOFBDKp5iu5
6muXXgwbLC9CUTbofBZY93x6GunL+/e80neW0A8g4XFSXfTVqZ+H8ScTqXds28J7zGcI9yHkMeYE
1Xf39f1fW/sIizHE4dZPwHiWJ6TqIub6zsM/5vAKu3BN17ikf+g2Y1jxd81prIhCcHXIziOgZ8Fu
qqhAlrafuUcUKuW0QcSFzA9YISXnDGdJ7OjiOMsgCCf/mBEZ5y7/nUR8kQ0NF3l1krQ9GOI8JQEy
sf1i/sWRPkxwzr55/5WuTItLYEg/NQzeAsi0J2RT0FruYUsG/+wHS680vbUfuLScv6ZD0lSjKboE
kcllDkFFpW3y0jAb7KHWD8/OUKXj9v1HWWkdS/THXCMHAfIBeWLVg+xu2NAjdfgaSfGy+vrHsLpk
fcimKfsqhD+C4qBo4+O8Q1v9pSjNfvDFsQ7SncVC4spIsPYkl2781zvDkUTGytHDEpDD6V72+efE
jj+nonh7/02tDAdsMRxkkwMPQFoXiBRjexb4D6haXvnca5deLCGcQBbEpBaf2wbqVmoy70PsFD74
iRcDAKScEofHWKDQVO68+RMy0nelk1957Wv3vti4dUjZHPIRdjyrvlHjRUgH/NiVl2APD8EdRFhc
uVMAx2aI7zD6yqVX+teS7dEg37zqwxZHZMyJQ1St80ReUAIPlbri8VtpjUu+B1DZ2ZxbTKrBZDec
fR4MgmUgxXm/La7MIH+WGX+1debg7EGaAdWrxkVBpB2RkhxJnrObMdPqSeNkJo+ClA5XVnsrH3kZ
AVaBTY8opCE9weU33M5ywD4Yx9G7959m7V1dfvWvp2l6GIU0TAOnljhNhGH8oXNJufHra9WFtdtf
dF2mEP2etW52qnCy6rXVXvTkygS49iXYf+/dOhmO7DALnkZwL3nl7Tjsid7McSLmbNkH9xh/tr1/
vSHfZ3424RlO3TwznGMUl/JgNtOPWV7+7Gj/unyQCVJwNmcnpBb/FrOzLxLVRZmHsyzJu+FKo135
Cku2xqx6iy3DBIcFTux09xL4v99vPys1qyVaQzp5jVg6noEZC8mpol+DvopoXp95B6eint/K2T9m
6vH9X1v54nQxN2NPRlvdjRisc/cLRJ19DHnQTUrGW5xfB/Ecztfsuyuj1DIdjLgDQNoDXphvX9Ie
+x/3E0Mm5KCDK19kZX5eUjckZQPYoSw70cb88htzY2kQ8QG+OTetGExX+gAu/gd9T0sKR44QeCcX
DXphboDeQSQ6YGi30LtcE96vjCN00c1Tx5Wtg30AAuEgOp1ijz9NwzUiw9rFFx0dyFNk5KB8eLTV
1wnr1i58CLNrr2atayymaGz8GsUM7hxZ5ndGmWNh+iuWwrVvvJifm0lyiBVbOPHzMI/d0AXbRiH7
0/PTZjelmt/6aZ09yknQw/sd5N/NFkCP/w6JFVdiqAMAEtgMrUerxzIG8XGKWG5t3PVXg77//UVQ
Gfjv71iJ0rDIQ+xb03S6VIMzHP3iGLEuVfWhec9fYjgmQUxlRJjCCzOWkSy03ISCfWjUhf79v/cP
6ZzyCYRzJy9vP01FNcQSkQM690gESOmV0erfLctf8jbSFlWSPAfNA5pGKJr5hkM0+/53/nfL8peg
jbkKIRrwBOStFxBDheG3HDeO6+CoZrpVAf1cEnZlw7X2FIue3YVh4iUuJnAXUgVlql8ina5MHmuX
XvRraMKdGs6R7JQq8tCFTSyuEuTWOsKiV5cAPw9sstmpF91RpG+2EjsZTBFgBlfey7/nIn+ZtWVc
yHMQ74j34o4bre4dh510+JyxH2Vw7TOvvKAlb2PwMbk2kOPAD4vSUPM9/2gDChYdOLBJn+EEHQMS
EzdFN1eoH9ivtPe/e3A+z4KcFS+f3m+sK4PFkrnhBwFUCQojrJdsp5lvyuQ+19fyEf8EPv//RheS
/P925foSTj/DmHIaC1jY4KG/sPkQJnKuUof8gm3FwG+VWWjEECiiaclvWuqO29QwkHCDZtyU3FHn
y+FBNPYBvdPl7MQ4w3xhMjG7tJ7gZYFaesdoS+6mUavt+29lpYUuuR2IaZM4QhbJEV+Znu3cVI+h
SOXbaASOy9vBvTLU/XuF5i8JHlOY2tZ4KAR0TvE1KwOIYJj7SKfugbL8uyrnhzrvncsAe8VCuvZg
iwEDqiJYJGsOxIo4zImPdvstJ3fZ1YD6tea0GDW8DGpaCm/ZEQ68b2Xh/upbe76cIb//XdYuvxg5
CiCMJs/D7YcSEVeZGTdzWp384Bq6emXoXlI91OhkwoG8D3yyao/DkXKTUv3Dd7xTVjfIc2iGPbzP
V+aJlQFkSfgom1omIzhAx4zQFKo/8txZeq38sPKmlowPTxncuQPS68y+WPj1ChiZW3pl0Fi788VS
HxYdFbazQ45z1cGHBQlzfo8UzGz3oa/85yz8r21Xx5zC2nIGaUvEbgncL3K1cyGunEutdIEl2UN7
iG3yKWb+pj0Ow7CBtn47Vtikohu+f/8rp66Qfv532HOM1wnp4AGQqVjvPNuyJ5mn7V0LMTQ2YtLZ
OaUp4oL62cFJmgzOghniLK9xo/fvYO3rL7q5mBsZQjcNmGjFXBoRjsCZCOpYyGBaZzp87EcWfR1G
VciBGIhZCMcAsqzYwjAIwtF05S2uNbJFX/cNwHoIhblAFflRFLSOgF/72J7bXxI/MoRUhakhQOBM
4ONOGzf4GLHRX1I6Zu02jXOZOrSoKI7UQbQOakH277/zP3Wyf8yoSwqHID62c41yTy3snA/JhcxU
9R0Ej4NL7rWq8jsIHsgGCjENtS/qvG0q3nhoeBpjtAk2lk36TMuaHaFJ9M/KNqpAy0jFlQlm5ast
IR6916aFZHh8weDolOO2yZorDWKlUS/xHbrxdIuOBWYUtKwwb9F2wnOaK0vGlWFhSesISEMSf8TQ
j2Dcy9kIDAphhBT1bWm+vP/t1u5/MSpoSjHz9pf7r+tdUmd53NfhJ6IQpPT+D6zMXsvArJyiOtHX
ElQQH0bImAonfyRBl58GQ9pX6DpLZ2M8PM8MFc32Y7+5GAQQ+m4L5WGbUJqbAcY99to4CkW+n4qO
mx6C6fd/Zu3dLQaDusXuz0pU4vx2BCoUUrwWp2rOtTrDCiDZF4tqgK1dOAOte1mIdVDFWwN6eQop
AZLWi5jDeBUjTbCKE6SuP7mdRMKq4Ii9c7ow9kbV3tSlCO4DjQXD+8+70hqXPA6lbOcai08pzNDv
PTcMPmvvAher+IQSsFXux8JK/SWWIxVjZUqK+o2PMA2l3rKOwy4BCeVwkwdt/P7jrHy+JZdjMJwE
yoA/DVls3AE6MAeQE1SvH7v65SX+tV4gQTWW8JyCUyefePGJOTfOtcXC2o1f/v7XpQtvmEuPNiAF
Whe2J0EA75O8AOcD9J3w+/v3vzJm/h90IxyrElZXeRovqZJFOKc/gzl1Pr9/9bWmtFgLQPHssgr6
m+NU9gqOm/K+KWBc4Il5C71rWatrP7IYBnQQ0BaOO3L0PHJuuuyxGjtQNMwPRp23959j7VMshgCW
Myao6sURGTCnVtJfhNHHScvyyhCz9hUWQwBE3dL6qd+cSI+8jqZyjrAI5lf688pGb6n6C01paihp
qlOZ+P7ORVHzmyhNuO2Z1HHGvHkrWrBPwKJskQuaV9dmtZWHWur/2t6dmU6T8uRa4d9C9MfjjvfF
7v1PsvZUi31AVnM4rQmrkIHVVHXkK6d+IkLIrTuTMUbUxE8YTdqYJax5Yf0krxwLr1R3lto+qCOo
lxe9OPleR8++k+m92w7dk4YvaC9gpDv1bvexTG1/KfVzYA2qW+GIE9ZMp5aBkw//Cm3VTSqurKPX
vtHl73+NMXkDIbbi+XTuyFzdgsoxRpme0ysHcSs901t0/4K1TPlJS8+q3FN/2o/JW9/JDYfd4/1G
sHb7i67PBq1qMfD5XHbNziT+bkzE88cuvejyPWrvXVWU9NyP9JGx5CHP0+bKba+9l0V3R/EaCrPQ
wW2PnzP0N+rvR4Mytvz1/r2vDFdLdZ6TydrWhV+dLQe6oHhNfLIZyJWLr7zzpS4vcJXpgo74py5z
H5NgvBeBudKn1y696NN4waNiJWMI3S1zoN/DNhpA53j/paxogeHP/G9bbxoVKtsTXL0w460qsmYj
U/ZNNliyRkwF/Vm2zNwYMC3+5GjuO9VPVw4tVr74Mm9L1ROVbBbOyUIZF3E3/BrmEJjPFtpdfY34
u/Yjl9f6V2fmXZpooxE67vISuqfqpYfvP/S6g6v1y/svce0LLXq0cFgHoZgEFWhWJpKO2vN8/FiP
W0rwQgUUzCia9ozhtdvbGZiWoPCT+P07X+sTi/4sAg3CR+5SKMH9O5oGZwdTOR38/ccuv+jS1jUd
nBc6OwM8tAlg959cdZPnw8fG6aWMbuRuUdPCsacQUbtwYAFLlf5+/85XJtKlcE5xUSo/5SPOzlMB
7rv8PQNWA0BY+xRIbjcGAdtROZKYpORKb1jZLC4DuJBtBdINR3q9RlKp8Diwag/yOBt/M8OWVejt
+0/2Z/P5j4LFUkg3NdT3YOekWLL5ndgmdTNHQxKqDUAG4z2q6j4QRjhU7wdXP4ZD2GLZiLWjtE15
mB1YYYvR2Isy1kDE7ZbnQcw+PmxQHIakst8bJHBt54o4xx4EiDqqQVLYOgQSwTBDogvS0zv5Rfoc
uFZZ0oMd0m6PVhfGwhNkq11HxMYy/+hVqT5kScb3jZ+BR1X9nFKEefIikA8urOI/naF4am3eEBjU
53DnElA+EDGaHfJeNxvahoC+zh3hUwy0VRBn8NYchAdDWj0W8x5OfvcM8+YEmFGLA01kLyBqnHQ7
YFXNo7R6fqhMh9xHYOjJ1tWjviW0cW8THJlc+RJrbezSKf8amerSB3MuQPOlxt1ZPmfAH9kXZimH
oTz5XnAAX8p52ophviZCXhkMl3FjGTYxbmuZOdckGaKRjdkGJuMsqouKb2CBP77fxlZMUv7/SRDB
7AtZptNziaTGc+t4Id/4amY3YpRyx2dEquW6zHbGeBeUgoUDvZY9200uGzY6aOznqUgFxtOQxG04
jw/jQMSLA4POBf8SpN9cBNA9zL2lLtQ/CfuOBW32PKWVB28yJ008ZQqEuSrQMdguDkzrFQzotXa2
qg7bA7bvOMTJWi1f2jQZTqF2+x1Yh6g5B5U4wqHqxGpua2wEDNnBz+h9UUKoX4NbwzosRvRKD1IB
EgNjWN4VWgcPKZx1sZvksM04+XhA1vG8y5XXxEUO+2MonHBXzgUDc44Mt/mQeqhCF+2usvYrconY
xitYeOv7gT0FJkj3eeV6x852VVxiLxqXTm3vTduJCOHi3WaCmx9GeHd4JmLIIjqPRYwP+3OUSQ1r
evYxnYr/5xTxrxZaBHg+pOeihYb8Ncymx4G7L4Psrumg15rjYvqB3QUiqNqmZ1HB2ivzjYts17lT
8OJfy3dY62SLKSgAT0IW0jfnBjNnRsYJuQLeb08FX9qpuq3hUItyB0QBoFbZlX69shxYykF7V5A0
YUV2Zry/mwP1OBX1lfl67dKXueOvDwL3MKJclR7PsFJHIX8E4OGDV16sMieeKFTMyuwMntqjsCEO
2sT4MYGsv1SBpmBl2abvxzOfzhh946m8FoN1GSv/MZkt9Z6awsxOfJaec9HCzZ4deCdvQIB5fH8g
W7v85Tv89b5BSFJp26KB8mr6Bn9IbFrQMP3a+2CF+A/b9q8fQMQpExWMkOdAoI4JLLwYA4OMp/Am
C9KtzRJnZ3V47TusPc5iZ0gnzfo+91K0zOZllhLTADu0KfvYemwp/mSIX6CwI6VICXTMrjRgqmHl
2n/smHCp/SQOTh1lyfEtyq8eAD7uBCLmHMap+vKhj72UfWYN9Dpdii5Qdz/BX94SesvtNfuC+6f7
/6OpLsWfqao1B1Y0OYH3WmKG6MPkoLhBJoxNBSgMgdv+LkZi6HGcUWmOWCb5KbEtmCuZoeTRHSf7
ymta+sDyeM2zmXT2Oplg/DZecHKBLuRnMAnFaw7ST1xp0Ak2rHUrKM6gedoLt2M3ctb2oYLM4wEk
seaUUld8aeBe3vXKxbIKUtRdj5IUEGW9+CGdPvgayK6PEOUMbhnWYf4TXLHuV7BtYajMYWTOIg/U
kjub6jxmTp4fMoBj4jBNCXAsTJ2z/3F2JsuR6moQfiIiBEIS2lKDy4Xtak/tdm+IHpknAWJ4+pvV
Kx9dU0TU8jhOQ4EGpF+ZX9pJ+g7JLt/ZUax2nI45KrVTq+9cOIsOYYUc16wIp8NgayfFirqJ79Jx
kGBodBCNSwEMQgsmoWxd628GegtWLXVNfqWT05xiLweXTaWsuxkFa28mXpS3aibtDgxL8XME1OOU
1x7b16wHgTJuvTAACqB8ropBBbQaYscXSQE3YoNi46MAq2EfZmH0moM0Apk6JMUIBkzojpOG/S1k
hROOoXQfx1Hi8XkJaJw4Oxi5ygD+YRlQDrqKNiCU6F9Q0rTPtu5DiGc8pr67k4OE3Hbg010Oskt5
R8IGxLw6eWBuqHBmUdkbD+mdd07ucmDbhMIJIgiTRdfQveBWcY+/AXF9jgYBpSPZeZ0NDFQU5YAX
OsBJoJZ5ByEOAsXnWgCwJJQAAKSddxms8l8pJ+y1AwLhMKt42paap36i+q4BXIkkKLQAtAwN4bBR
4G5unTjyfOjY+C3of+CHMoh545iHAFun813V1Ej3HabwUNfNfPQwGA+qHafNUPLkpuWabkHpkHBW
1vZPxsbxHjQSd6OkJZ/nZpJ7sMvGUxVT5yeO+b1fck6Gr6B1qp2FuKpflojIZkKRZtpgoeht6tmZ
fhMpN6HVdhsJWOwMOJIr74DR3LCxuwWuHm77QT4X8LQPs/dd1FGyyXSEyEzQ2TeKs4DlzZMTueW+
rmi1a3mtfTwtBYs0aXfgj9o/urxBUxW5fgWj2bvXJMJLzcHNHHtPHNPGTndNAZgIoIg4+GbVcICr
FKCftAfQwat0Bg/ZnN97YUT3IUTW+yiM6pdU4jcnOWKbNzNtyUZZOAyZcLr1kFgwicjGzU6lXWMX
wmt6ol6od9h7DH7BpQUgTQPWjltY4nePgucmxqhs/CIGhLZBatXRqacZvFA0E8HJ/xeGaLeDrZMw
SHFcurHcUDzMthBPwFW2Ny2tCBCMWYjyUQIZajK0chvasj+wRPb7aaZkAyokSEwIDNnOtc63XLQt
ugHh+6wuICuRHCcviByAmtjzKrWbCyehR2izXHpT08jZgjKUbVmLfxoDtBhYHjp1kpXhpkyyHGRI
Cu7sCMASnLHuTZ5Q/SMRaZVtSzrn39soRT5xVlZPsVe0iPet4jc+yfonhnW1kSpqNtJtbdefItFg
n5bVFt+r0uZ+PGVeuCGWW53yJk9glLHHECS+AcXEtMa72bR9QgAxsEsBThGwGY8asqJ8x1kGeIZ0
ODz+nI9fc6aLey0J+ryiZHoCKIrfpGlpPc+gCUJu5BDCoHwB3AxEE7d9z2MVfrdAqQJtI5qB3qLN
fBoUAIZgcU3yC4YGg8vCTTvMNEiyuMVJpndgc4+S8lhPQH2EZYtwK2Bp2MMwYH6CG2cWhxy54f2p
JnPvl2EL3nJrlcmP+CzrbWaPjj5w6dqGN0HXYF4DlVzuR0gq603fiOlxKjX0S+UocqzidFKu1EQW
Vg+mn4D2OFVum2o8apsipDXBOqVM3kee1ytr0PNa87Mv5Hmb8GExVHjIUmlBjAvmXt0B8bbJZP/d
ChHcgJUXxu2aKWlhFW26CSww49rOxcZ71Mmj2yEBNlNrVeyFKo7pHcDelDSphypOyhMgk1N6py3g
HBTnMbb3LShR7OSuJhctNYlReXRi5dVCJMOxaf+o/JsgJ3llVJogxmIxDHsv4u5QBo4LKzgCgQHq
cDBJxr7STbJS9Fp6AGMHWFX5nHHkYgPIrLdpdAcS00ama4rghf2lmdfZlcgRsb20CRxRZA9NTD2w
DzIMlToJvLjUKyc6n/cnbvoIEiyg8tqNqsCWv2S8xyn9VUci3DQO5FWKRVGR1sHYp3tWYe0DLgpg
ejfZcJ1bhJvGgbYJva4enDIA6tbP2+4Yq8IHJHVlSH/evgDE/3dI2x2KTdXY1EGTPUNAvXOsU87W
Dro+b17+f5aBaqI4HamrgGRN9dfD/uPYuU7z7FYdfJi9Na8ckiw9xLndP8xLUdpPxC5ytC+gZ41X
vPfZ977QL9dsO7g0xjD37CKKohnYRyDzm6Ed9rZSAgCYOF7pRgtiGi6NodwJresuAyQsAbHkGDuq
QIE5rr8OEpQ9xEiQu6Etg6lDUSmJmrsyp9GhBkRlV2RDdMrmDIaVPlkrYiw1mzHm0UywG0RDEcSN
dWoElmP2nPqp171azPpy+aU6bKnRjMKPpVpQiRG3GSis0J6nfhD3IOuEatMNqDbOhT7n0jaoCMZ5
r6YNBBnyvRlD55lmMKcAVKX7Hx1HjgNgwVP5oEoUGSKvLZ7cGGWBrZ1N9AeyEbwCXyYUzn0FTlmB
dBBRbbw6nSGUbyt8vB1UVKjrvSKEuA83rizZbUTc9q1uXfCioKOvXSiNizr0x6EjWO0y2e4w5HtQ
42hYfgEdYHxktkw2MXyhlu+AtAuc+jh+q5ECTXaWKrw3Og4TKHc83BGA+sC+VdaPfGbed3uG9PXG
anL11aNeNW1s0U3PdcW67TSC669y0uxKnYpDWyfuvQbgOMjKqD7B1M+Qd1E0gL46fTpu075jcofj
pwbscEfip1fE6rdxr6y3GDSf1K9Lq7tpWZVvEjfKgGY+ZwH4dVSGj8RiIV45717tYrJfrOaMNHMA
S3a89EsnavfgICFjk1ee85sWloz2TZkMewGX7TMYLdOpTgngRE6JpX0yHwcg1e6L3It9G0d7xzO9
+7ZkOYpt8L0hUQOBGqDf6X3SeCM+XLMAiBso5y8AyaXbyoNoK7QSC5guB5jbjFmgMatmq8hQvWd6
jvfzlKjTRIsYEFC73Get9SNr4mofcxoyP9bnaEZwUUo/Fk67kVDvVMgJiFIfJnAKGi3Gco80528Z
0okgwLUT8cUe2gwWM3CtTr1yENZWxxbIjfGAFJvKrvHisMsIMK03Dw62nVAFjSAGxg1Aj+AnI5BQ
txVg9ZE32K8z6Na3LIwwv2WTFNHvKmnZsXWgMIerqUE5PxW9u2lkGX6bhtTyvaIDP8tzm40F08fW
qqWNTwmygR/I6Ercf5gOOfawL04rh0MWO+fcOrc9KlnZATJi3D1o3G0QJ1X+TCaeAo9Jklv0KncD
2mp7iGmTbxDblZ4ApY02oJyoI+oOvU8oQmYYq8U9Ek8cIBitbjMllnsauReW+wn/d9A50Qy6M3Pu
h5pioQ0A4oEPRAHAnqXfoAdH2IAX1jvA3mKf9hF9LNG+MNA6J6TT5crvphYOzZzUPIiwQL2LxzDb
Ka7cX0Wt3fuC9GQXzSj2IrOAv1PG0sOkqhTeSyzRfU+N3QNA4daDnJC3sRdhkfxMY4gPMmyOvlpi
+OtWoKDVjcTGWyFuxXEHe1+GY32fdP34dfJkfqps7JFB652rZyuaJA68zuxQiMfy8sBCT8PQAWGU
X9PKY7vW8+pD5dlgGgP0C3Bcg5k4z8PXPg31TQrY6DnSw7IxkSAC+bcNvHqyqaWbHUAtb+i2Rynh
pQJ+B7AXJ1eND3Z+9YKt0ax2HddwLAx2p+9yMk/fIoSYQzTgIiTF9mTyYBUM/51zArBr5aTYx+hw
mJDOgWBuTI1RjvMXIkb75+VpeGFlZFqycHyjWgWcZpAXwxMDvxYRKk+XL/3vzOr/dwvcNGXFuZZA
fGPVxR/VXXJofb7Zt/5tug3f4QlqtvRxPoqjdVPunuPjgYGY+jau6J2WHssolpcNZDCV5mXAkTCr
4B9017YmC18t0581paqFzwLr4akjz3EHjl5M7/OC/7380j7fnXDTRoXx4JyrbXXgWPkN7xF8YttP
ad3tFJi/hRreJelXFh1L7+j89w+LJkzdEks/vCNY0NvtpICYtHLX219+kM+3itxMQp5ChwgZkhq+
tfxo23RLJH3snOlmrn42iLK4fJel12Wsm/JxwKlxVg2QtLm3NXDqPgqob8qZTk06PGUUJJq8ra5b
ZXrGsugceIRP4hwHHj42713CnbdIgXsLJHy88taWnsdYE5UDjyVE+mWAMf/kSXKPvIO30uluCpXB
mdk886i+ufzqFhZ5ppfKYxlIuyl2pog9Qg0JEP7Q9fMh34Bxfd0dzg/5oYMlM75EoW3pYzN3DPVP
hKg4hT5qOb560bh2BLr0HMZQjzWgq4gXm44SJYJJYIFWR0ip+ZUgp+m65zjf+cNz2KCJAmEejkeo
XI9jVBziMT+0Vvpk5+X28i0WRovpsLIJAqj0wNIAkUGbyMm3znCMcSQ/09ov06+Xb/LvzO2TCdk0
WaU2APsNUukC9Y1+ax7ml+w4ID8OQSnfxh/t6SjfsUAm3y/f7fNzXS6MXRMwe6mjbBhX29lFSQJh
LSVigLUNnlcWlUc7i5rdkEIp6ueptqo9QqDUSs1iYWYTxqxQp6mDb20jsIIojwmnB5alvy4/1cL0
L4w5wEa0q4sQOn5M4m9UnqebN6y/VmbkpYsbox8nJnRo+pmDoDW9gP/6Z+rBAY+a6+BQ3DRaKa0R
xAlsNpJbRXdje5QfhoZWK0WWhT5s+qwGWkaIpYCWLBO8voGJJvsSMwtV02qugx6W+z9FItYqkQu9
yzRNlVgY9Tiy5kdehH6lf01Vi23ShNCMeEOTFkDLBnT/Kz+Vpo8KIVCxVw042UzgMvFxlBK/O2IW
Py73qYUZzPRRVbLoUsTvjcfY/Y24IL+eu3Np3JfIVLx8h4UBwY1PfZZ4g6zLEbseL/tbuPSHO+rH
y5deaghjmINJhWI6cqeCtEk37uwEOLB57OWM08XsBZKcrUDUx+CtodOW3pUxtDswUrHzIiMArMgE
yZtNj/M8iTwfGJH3l59o6WUZQ3yYCO+xeJ+OnHCs8JNki9NQe6UlFg6ZuWmbmryC9iyiJSLxkCoH
DjXbtFq12wZBVg9z1CIYvekZUjvS8ntpZyTbetilUJ+1VvxQChzJFqD+59g/ReoNMD/3NgyrMkB2
YvqtZ0P528q9NX/Hwss2LVWEFp4G+hiFL6Bw/DJGvAr0s19SeyJ+kc4rH4qFNY9pp1J2pVXCijqo
sHcrxwp4F30LCtMuh76w9IpjMq4IFBbmV9NThaOL0E5mbEhmzbY0fUJM3D6Pny93m6WLn1/ih1WC
h+DIgiIdNpBZ1m/C5pwl46qnaV5z3C30y391tA834NbgEdEiZBchHAn0a+POymW30ukXJm/TUEVw
LBJrx8KvByYAIbR+VVi+iuPNWNm3Vb1mf1lqa2O20HEYpuVE+qCI7T1n5Q1OYjZjHz14cXpErNJX
wpI15c7S+zKmClZmHUGNLQ1a9q2hwQS7zXUtbUwQtVaIQAbrMmh0eltWzevoyIP24t+XL7/0u41V
wExsEJbHBNKSxIWi0ntxSPv38qUXzATcNFV5TLReMXHv6JyPuSOoczfAduS70kI8JSptyQHWmt4f
AdsMXOQl7xDix65bRpvGKkuEWBggs+KYND95j/wXpEsghmQbOVeun0xs+oxkgyycwcXH5ITUabdW
D3gksi+RI7wyfy+ME9NIpVsCLDayRo5IAAwS8eBxsKncXYwYt9X9xtI9zjPMh4EeRhjqBWH0qOO+
6vwxy4atKPPs6d85e6Xd3tfaclaWbQvzlnvuhh/u1s0KxWZojANVA2uOiDOp+b01tFe2ujHicwcg
rYw48ugpByFuuYzuZmRh7dBW082E48Wby1174VvlGqM9g/yijuDbPPbNWWvehy+Th3Dn2EruiLe2
jlpqGWPk84I7SC5uAecBBx4hIfFtarm/SSdu+qF5Ewgrv/wwS21iTAE87ydQPjU9RnX/B3j0TZGl
P8CE+XHV5U2j1WTVLsjRwPTUcC17kJpMKJXa101fptGqjBs4rQjWmmTUx6yKD1Z0nRmGm+jzBtqq
CigkCvxs9w4pEgAg2fwetoO9ve7FnDvXh7Hg6biBmKMlAdUImKyf4ARGqf661YdppsK5YsVTRkcc
Uj44Q3bfAPGZW9l1E5NJL59ipJVMc1VBRl30BwcmkidAmKo7O2vdLYU6cO9VyWoVdGG0UWNUp0Dl
ZCNiuY+zHH63jnPnpFAa4uneRTivKTWWbmIMaepA+tWIUQVhAlnYRCSI/XmA8tEv1onrSgXUGNGt
1zVdi6ObIK7kg53plzKxV2rQC4PY5JlDm89YJXqJUgH3MyyZswIAfvZ8uasufcpNb9UElAMpbU0C
4MBeG+5kR2wobiKP/C6RIqtyGyEH2GDI6SeAgLvLN11oEdN0BX9QGuHoG6It9hPnO4j0ElB35geH
vV6+wT9Z9SclKtNj5eRdlrswmSBhqQyPkNhFSDCvmhfeyP7BS7V6LmfLBmWU0ptGcvKCwCTnYawc
8pVYZf6lH0m5wmVZWKuaNqxBThBnFrQJuhjcZVftEkj6B1grwLe9t8M/vVyZdZbe6rkDfZh1RI6A
jRIb/iPVANc1GYcKt3sNp+EtFPV1nGpuGougdWTYYbb2seuRaOwTi8tTOiA4ULRjgfg3q7uOXMFN
a1Hc5I6XjDUJ7BDnZJ2ttxON3h3W3V7uIwvjyvS8IBoSBlFi28i8JMoX3hT+LksebSJEYv66fIvz
2uezXmjMCl3YVVPfl/SoquY3qOdBTeTT5Usv1Esc49NuqUz0cV2ExxZZWDiABFbYIZtk7E8Ch0l2
5QU603+oXqOHLyxZTK8LLyhKY+E0B7F+E7w9cxGhDT21tN7Z4u3yMy3d4zyCPnRgVuaWjUqlPA5i
2oY9BJh24jv8bzJI34XR4PJdFtrd5KAPAtL6MhntY+rOt1ZU5j5Wd28ynL2VT+gCexErxv8+x0hZ
MxYDU4E9jsTewtedbNLWKV/jMJ5r2O8sFzzVvkcSPQVMB+yo+NTDsPdlJLqGJ6pS2W5iDTtWiOgM
UHxmz5JzpvxxzqCMAJ/rFMkQyC8+8fhQCpkE/VRH+cq+dGEeMa02blHXqiVjF1RjcedNEMi3IkI2
o/1CbTAyLrfCwtD4p2D60NahlsXQwgAYeHnfQR8BAyZv07WpcKmN6X9bIJtGWBpGinqxI28jL3wp
Uwco8f718o9fYIHB9/3f66sxBXxDjwQVcIitm7xAlBhzqj10x39tFSV7K6vtfaZ62GLTnN4iEs89
uGNo3cix+Z25SbiNoHo4yEKrRyZrHPMjQX1lalh6tcasA40fDv91R46pnd6j+LWlmVr5xCxd2ph1
Bt7bjBPtHOXE+1MCeva+jdNk5Uu5cHXTl+OlnY3IxwQqyFi6t10vhgfPacIvlxttoU+YthxYx0Xf
iqkKEHF8hxzS30MBdYaoV5blC6PGFE0j9VojptshR2xT76Ly6yS/8qGA3mlNBLn0+41ZxY4AQxH2
TI9eofMfvOqQ1jN2/EiHfNWltvQQ53t/GJU66XPkeA1tUFh3PK0eiX2HtPAb0a8N+4Up3lRNR7AU
JE7OIQNG9nTPnwUypBOo4WhcoMKvby439dJjGMO/b+cys5zIOSY9YnBIbR/xVIjkzfVRqGnla7XU
HsYcwBIEhOI0tw3mVn9paXtDkCdcFtn+8jMsDQZjFDteP3jJ3E9HrRkWxlnQwohx+dJLjWCM4hKI
q1jaKM05EYBxGfvFW6/ylaX/oKaXA1TnvV6+0cKXkJmC6cmCn0mDxxI437tv454f9+Ntf2NDluB3
P/mL+8xP0RdyFwbO4Tm/j1+Tn5dv/HnbMFNP3c69pZEqCWdK8QKOCoRlauslK6Woz1uGmUrqxBFj
Jqq2DxDE+Z4N7N1ejXFaurQxxmGDi8qIouihhD7NPHnyOFAw172T87v6MLaRAE1ggIYkCP73Yhfb
9t98rvcYgP1Kt/p81DGTvp4qcEVSOB6PrMv5QxrS+YlkGTxosBy9geY/rSwdlu5jjG7kT4gKh/wN
GCZZIHP7Lp3qowbvoVxFdCz1H2Nsk4IWDplStAPMKW5RfFUUFq/UWcMzfL4nZNIY3CSrMnYOPz1W
tQ64iBI/D5uXYnQfvRAWpSxV23JAJeRyyy8sV5gJZZcjIjNoX2Kx5epvkG8eLfGXDek+CeeHphi3
lgPUAO+PA4SoGx4jxxHR3+AX+B1sYIJC85xkUAvSq6Y2ZooFo4QANSDHOoiy4ag4vQnncaUPLjSc
qRW0YWyglcTCT/PoVLLiC4kshMPTH5ff5NLlzzPqhzEUudHgtv3cB2UHQJ2w6etUzJUfF2tsmM+n
ZmbKArNSus4YFphbphPXdyiqHiQN9zYsAq51XbYkM8WBkdKhl1c4KZ3K/ndJZNDQ+TR1+XWIX2ay
1TVSWG3HtbCOS5s9hXKXrXqVFspVzNQDVqiaz82seqj9+S/MwkEhrdeIUmha+2zXdNMjjboXuAUR
uqGuC3JjnjEdsCjULoyRReDN1U7Y0d3UFkDMrC0dF2Z9UxCYplFRAFecB3XJEAEvgOaXSDC/rssa
H3s9UjoPU9cHU/pWQgDMxS9Hrwzkz4sQzNT+RVmWdC3HZzarB5zATXmd/MTCgmy4nO1fLcLpTmTg
wysYgRIAJWdcue9CxiMzGevaZukcz+rsNmr9XJ2S7oF7CJVOI98m9h559g9JnR8rFA266mSH19Xy
mDDG/2TZXV4OgHRZY5v6cejXzWbO9a44GyBmP0qHleLUwjxggtgT4dE8RvJq0CKP8DUSVbTVzKK/
ygIOgDmNwEIqm/a6LmKqBucQdTDaizqYB5zWJuA1db7XziuNtTBnmmrBxkFVbTpfvRvfUrfaRKi2
ydUNBcfM+/8lNtDU/zsj9wh0dMoInzYsBtgPSwsCmzNk1KASwd4+F/FKgyw9hTEF5A7hzlhg3hkc
uSvDEtF/yY7l4crucWEKMPWAiAntoEJKymC22lvk3e8z6qycHyxd2pgAaKQ43iT4XRJlJl1W71ok
K8rchfFvCgGzxB55nGNehM2Z7+HI3xKH+9gYQRMwW4+NFhZIdpLtPOFduYw15YEsxOH8kKBwZOcW
BRGp/4vIltzvNb0u5IyZmsCwmLrSGRuws7oCA7za5+C3jt4x5NeFBDBTBwgzI4f0wx6C2nlqZAS/
MBwf88pqb2FtacoA2Vx5RUbbIrDK7yMwS4L1G7CBN6l6FQ678dbCohb6lSkG7HPttSqXuA/QC5PK
bz1OVwpB/w6fPhnVJk/dSuhIuhJ7Fen23ba3SbqRMaWBlHYMv39jUz+EN+5eNAKqXNmF+zGP3LdG
qg5SoIH7lVNMftoCUVzahfM3T0PATYBX9IfEnZ5hfqTv0rEpHPR5d9cThXzjpih3DhVk0yRZv6sG
bCgGDWFLI7P8FUXYdqUOtdQ+xkzSVkyk2AD0QZjlkx9H8b5h7SZ0h3fR8oBltvBRnb5uwcqNjYae
aVKM01zA7Cc3KmS7ojsU6ZrBc+ErZYoQPbDhqyKM+4AAyy5U0OCgZnS9bZTf19V1SVvMVA9OvcV7
q8RNuva9i/d1sibzWfj1pmBQgGacDqzuA5jVKDlHNUCKkfsOqoJrX9aFMWIqBSPphh0i54YglaqH
o5h87QBqubywW/r55y/ih70IQKR2PdoTVsI9nWAYT1PfTkZEqsE16Yeue5+Vyct1tzp/FD/cak5y
sB8o7QOIAFCmL32NTpoVEvtDzC1qWFmHLL2t898/3AZUmVoWWQ0nUabeLVHsGemu+wgyY5kQ9nlW
Wk2JVbDq3ro23Kd2dd36hhnjGac5sNAi0gTosLneoexIgGCyh9KvgN1fmRAXVh/MHMbQ/4rQwoeW
uGwTW/LGK9WXCKESl9t36cUbS4TaEVOc0LAL2onezNLZ9nztqGTh0qZSMK7CRsoiGgJPITAk7nT5
6skmXVk2Laz+TC1gzYAsTtsMvDmAtd2q2vUSwBvo9RPNVz6nSw9wHn4fOiXi7AhjRYzP3FDuYKpW
vs7grLzqxZsywGgqMLfFWRHArE0lzMXVdVYDZsLT+wQ43iZO8JUR/Z+wdNnoUxGvuqUWOqSp9psG
Ybct8bqAsqq5H8Ype4HiCdStmmcrZdalWxhDtu07oWkvuyAEvZPobDtgqPl9l60dqCy1rDFwJUiI
6WRj243t8R3g0S+AO/2+rl2N8WpV/RAiL2gIBu76LbxYam22WfrRxlDNom600gZXjgrHt6LRr9by
gxbet6nmU6MlOq/tdJDFLEhwTkaUfBUR3V1+JUuXPy+HPoyjRFFRDjlBj+nwgSXha34W/kzZmjBl
4XNoivpst2x5pVMdhLrY5fxPNhJ4RCPfQu54LtZALUtPYXx0OTiigpcD1gy6f+gs99BV9B05Qtf1
eVPbR0hROFPj6gAcTb9LnEPWHUW1htFe+vHnPvWhCfpkzOYYaTtBWFd6m9uwg/SZfWflAFZc18jG
mK1025YUDuDAPlOsUh6UJP051dXz5csvTPcmI111Uyi6Cg/QhsnJUjkM8Ny6B3XjKNLu5fI9FgaY
qeSLsrDIxVh3QUzvXKu8cUa+slBY6qHG0E2A50scB1eGOOG5S8m+8fRTG803IT7muhzXKDYLu3JT
0SeoW4eDZesAiZZ/4ym5bUbV+Q5NTqpF1EIHd3MrweFXXrymGl3oWaagb6xZS5G92wU1PjybIcH9
wq6z/SFWa5/Kf7qvT/aEpqQvswaeDbNqA1cM1WOKU9dj1BUQnclOAamatPg49I8jAd4TyOaUAHBn
nVdJTccynAFLYW9AQCxHP+SM7PLZiSrfavqEQzWVl6cJaJCfESH9tEkRogKYRgcSINDdSm28gq3N
30tvyphAEKwh+ZRxHdgUNkNw814rHMj4ZFzbFiz0X+d84w+DHLaPyZEKN0jcR4HUm/T98rhY+uHG
5AHBcWKBEqMDwL2T9Hef3rXT78uXXhjWptIP8fUIpuqUCkTqVLVvt5lV+y2BigWyL1beh0VHtpdv
tfR2jG9+RIH8m8Skcb7i+c34MINHf92VjU++h5o0st5x5br8ztQvgJWuu64xa/DGislQD+f3Xu8A
+bunei1ia+G9m5o+S54rEF6ig3wez9C67Ksq6xuWQDIEZPp1nwTb+O7HTItap1l4VNDZOzbAdQDD
O9FaXXahQU01n40AstpNohQrLSQCiGGq7mB9Xjs8+Sen/GTSMaV8CbzZXKsew7XoxcGK59gvPALG
qcrwBUWul5/MYW/5lmfFezVmyEh2dLHJeSb8oSszv6/m4X3AYesWCQBwSYQUx2wWAaxXsBDMz55W
J+nmxXW9xdTuxUnduHJWOiBtVX1NM5ned12qvl3ui0sd5twIH+YWODdV1iRRd5Q5Q3xMHUW31jB3
21i4iK3L6nZ33X2MZQTYtkmh4lFjZT4jNUBAGpLIr1NW062Fg+Mr72LOBU0OML+rdSDqx078KeJ6
kzS3jruyZ1/qmcaEMJTgvjYWuk5b/0nSn7JY02cuXdiYEVybAOlEcWGPBfi4Ae4QXTdWTQHeOOMX
z+DBIfe7eE2J3QKBGj2lIft6uV0XfrkpwatkPxMSol2lM7zYhTzlU/R0+dILnydTfgepuPRAG9NB
bDlf3NC7bTrxCLH69vLlz7PVJ/MAOY+IDz1/FuD75jOBkIl0X2OKI/MwfCiU6H3KzuVDN/3taJx0
X77b0ns6P+THu5XW/G+7FLjkZOsIBOq1Pe/Sazrf8cOV4xlG1qZFrgDGaoOdUVoCWQqL7uXfvXR1
Y9xi2Tf2NQFGR3veTo2JT4mzRVnp8tWX3ooxXj1bRMoi+O0ZGEaDdT/qNcHCwrxGjKEK+pllTfMA
uRhw2MSaNvPQ7Pr0aSzW1h1Lb8YYsx3Qb6w9ByPwliLV684+67ynlaXZ5y/GNVV2SGScQgX7Ecrw
PRjJJ7KWd/X5jsU1ZXSKgljGc+wkGtB32rja2EjR0OWzg9T6uQlXes3SzzcqbFKh9EA5Cg8iFc8A
EGyArXy83GX+7dr+f9y6JpbUQ55PnU4aRaQ6TF2/GWxyhty7WxDT+RZcFJyrl53YDrxErcArYX0i
LsLPQZVJt7FT2wcZQWTiSDZvLS1hZMZeKrBU3T7jfF75Pc7ANsUEr0Lild4DYxPgxcjOtsHerot9
mMcevij28CAASr9xQIwHhDxyt3mBkKkwWcOvfd6BEbLz32Fdyg5McMQhBYi1oX4u2+e2bl+6Gf7Y
sb69/C6Xmun89w9Th8o9MgGs3+K8L/3C2vAHFPBr3uHPh4drolGnFuNP80YHo4dIcOVm7g4nitaG
iUG7PswBObj0aVhtOpv2u26uxH5KABL1eZiNUF8MCNJp2/6Vu215J9IE3MC58fwqTsgOuWrRYwFP
xithDttGuun3eCvNvp8mb4tTDahIKifaJzJRrxGI0UfKwf3xLTAd40082uVfty8dEO2V3kPOjWQC
nfLxVIZTtdOIsNpJ9LINw6rZKd6IAMf6RudcbKEMIw9InlK3NenjvVvS7NFuI/IXGNjubcg6fXJw
jZu2htWxl453wAQX+jKl7BQDamr78Qwp5cooW+oixuxJUginYnANA8bARi/jeI80oxcWl86GogK0
cpelTmLMpAhMafLz+uRYhc9QSGDArWEYFix9riliFBm15AxD7XFQfvw7i4CH32R/2nfQRPKH7J1W
m7Dw1wTEC89hShRx2FJ1eYWbIeXCL+zncF7p6gvNYAoUQZSCcrjKMSGlRy8BYpsVgJTmfjHq7f+o
+67mym1tzb9yyu/0JQCCBKeuzwPJnZW6JXXwC6uDDGYwgGD49fPttu8cie4tjvU002V3Sb0lBoSF
hYUvvD5Pf17+ccQinAqVWVlPWXHyOvm9M0BX9/I94PBZmHYQyJT5oWusa1XEKzH2UlOd3/RFXBgc
o1KEb2f67DSwiF9blS8EhSVMEaLPbT/AZOBUi9rfMNoZ6Gp246Gs2VpR6VJvnN/p2bM3A1Q1nUTk
p7KYj4aX80k3Y/cHBynpGoc+aypTl5pokRfFJplt4UKWWZfZZjT+AaKr71/v7Z8nps4SmlhDNDSj
UAE9pdzVO5mM+nFsYPzhONjBA/hWBO0AdeOA+t3w1lZbTPLeki6NfeTaYzvAKQXasVBcvaLz+EX2
5m2rjVgkTKYzeWsUUrKJZF9TknybJVsLJRfSmiVsEavz5MIMsTg109iHpaUeqjk/JZX3MPT6mnXm
jdFwCVO0E98qvQ5H9M4oowG1MyXst+V8SySihqyw16cUW7WhiTT5bMdfXx9QF8LHEnl4ZhDPM7X0
qXQn8VSwLt2alIMvPxfeXd2zNGyzyYKKt5tEsFyj29dve2GyLzGIxkmpmxfYelo13QBeu5UeDeSq
Mdml1WOJQjSgH7ipjeOnWJ+te2oQRDYdjNCuIYyc7XVcqai2SbqVoq9uZhZ7t5VL4l1B0/LdlNTy
BpIR8ePr70p+6Bv8JC1dohbLhsI81jmfztZnF62Y8Su4fcCGHLJk8yfb7syhSfz+o12bFLJAnvsF
XrAgDbIJrPVoKB2I+s4lCAKsYN6Gpbo+2XHfHDQt49vez+3Itpm3hQxn84UmnrkWdeJt0tnhQ+Da
TnIbE8D/LeqXXwtTunU4OBM/QCFbBVLP2W2mJ+vKaSCuBNO18c7ulXc3VT6sloAk3oEXOnU4xbBE
xMFw/gzNg/ZO1ykUjxs1fIjdNH1MvCH9TsYyua5aI0LZNfYunWYJmUZSZFfgPM73Tl3lG7dv6kdX
45xUtr73JBT1oLfdkvw9yvxjOJTzCGitnID389itnlMWZKipBcQl2Q3vJdxyetmUUQ3bpKCqsnyH
KnUKPbf6pjGwekkrWAwOtut9Nk6Fuj88A7YKPPWo18bdmRKWgF5D9Kc55TwoCkFC3sD7ZTKeOmZ2
WYXYBemwS0HTJ8WEtBDs+ush8awnL+Z0l7huHFnK1VeDzWPIVaPty6rh+wRydiEw497O0tL6ancw
QvU5lxEUt2GNNcF8+YPoO2s7QAT+0QN1MJi4DeVvF8AXwGXpXtpEhhrOYSFgaMljD9ehDSiF0x0q
hw6wMaS6yxkzYeYbtWOwTYkg1x1v2lqieg6+B1S0rZiHxWTmU8X8P9raDLs4zuFj5dbtVaX8YecZ
D5wTqM9+mmUvvxclhe9QNgBvl/T5GqDy0txepJ7ZXDi5yZDdJ2IHzTHsf/Ga+cPrk+nC2rpEzvo9
zMFyfl4Agchm1U1erlz4Qm7gLVYghoMkDA5VnJWHoaTYainvuja2/1AzSd6lMl2THLrwBksUbWoS
7dS6xOGZfZcD6F0mbKWed+nK56ThWXoD1x4wRI3WJ2HvK6YDeKKu5PkXltAlRjZp08kZfKSxMsc0
tg9WfS8NnNTybGPgyPR6114YN0uYLId3GR9jHGVpGGVZ4LfnZ/QNdvCvX/4H1/wnUXiJlM0KBJyC
e4A9sb7ZmJLk10CL1qHjkmE/VY4bWdjrbmrMxk1dsGIzpBbZ82EsQ0b69nepvHJTDnH+/vUHupDL
LRG1ms+eUjbD0XPvB5Rek+zByuCnXfbQI83AJF9DMVzqvUU+OhDmwJIZ5YJei2iODw0qEqZPwxlO
yplz97a3oS8Hn64ljWHV0p1sIQmS9indYyfub23LqGNTMP0Rzl8iLBM/2bztjou8NIMWmIaqvz4N
bXbVEvGAbOVKcnsIc4narEvksXTXsK+X5tYiPChnMn6dIqhZDVDFgL3nzgpW8ULvLAGv8MebWGwh
HvDK7q9R02tDCIkgzscwNTFQTNpCytN6k2qmswTBzjZNTe81+uS5sQznGFD6NjbpUXiQFCGVC9c0
rrNPZKzWBt+FuLrExOaeVeLEm2gYEQ3VDcUh2p2swTYxlaRBk+l8ZTRc6CB+vv+z4DcwkMKaGo6r
Q2KnV5Q37JrH9NvrQ+1CaFqKaBKiCW17VFN8qm5RS/ThipJuWSXWjgAu3eD8Vs+e3rOHrjHl6B/9
6rYobhP1JKa3lSCWWFi7cpnSU6VP2awi0JsDBQObUcBzco0meanpF1O/meBq79q5Ps1TDzxmmvkH
5HF8JUxeaprFNDew2DA19rynnttQteUBaJkBGfnKonkhCvPFxC5aTWaYuOhTm/dwRdQ42nRduj8b
WIck6fKwF81Ho7rvr4+kC7dbAmStpm08a0xAAxZRA47CZp438ya9zZu3zYMlRpY07VCbTmJDV09B
T5qAZCuPfiFQLXUyp8qFvapBCBRDecgkP6Rps09pg2JsTZqoifuVG13o8b/BZB3wymmMEet4+Zbr
OzhRRqCyvN4Bl9KAJVS2tUtEHcXBuY3lCOtJMu4Zjvuvcm+qD9lsgeulEZVyAcRlP/ruXZPDI8hi
kNdvOjJslIGjlcdUtjIAf9go/yQvWYJrPS5xEAEPwVMs2inI43TXN+OmkOi/0c4+11bzYJXllsBi
Bi4PPlafuV2596WWZi/DDqV0clKGtWdAjm6zuxoeC9XbSjpLaU2WJKNVKIz0Tn0V6ReWroDALz3z
Ih7AqXfIHBb3J0b9yFWPhe2FZFiDNF6IZc4iHMAleYC5I3zlTZttbGvct3CZWhl5F5bCJeSWuvXU
UU/0p1nxEd5IBYd1aaZOrGmSszFZvZ1THNT6ik5fdG45yGHg0biBqVp2mJxsCFGdgMCkX/ebXJd0
l0LO6uvrz3bhtZfym4ndOiTxav84Zo9j0W6yRK7EowvdtQTqUswyj1uNf3RnuBI5ENxXufd17tz9
2558se532gYL5lwRndKhgqUO/5Trbo3xeEFKwVkidLNcdhPVyDHBBnQiZcXyy5zqeBM3TX6My3KE
HTCkAUDuSyLojHlb7BinUBbzFKrSse7GrG6jrEJ32xDMO2mu6S28QKaVl780os7d+SxtaHrTqM4H
CnqgQ4yIn+2qTIhIQ58ySuJspQsv3WURJYjDrEpO5+ynrIP8TLkt8pAUe8cmb4sVS6RvB//dGcfC
iPjFsR0idw2oekGRxlnCex09ET/TuHAfdpv6kL+XJ/NAoioqtsnWBG40bNXBP3YPzpU4tbsqXDsD
uIBfdZY6niVtixiyF9jdXbFbsdMH2JVvBwh0BdZNeg1Zlm15kHfDVXYCD/GUHOON/6BWoBPkAqPS
WYKCc+HOBbRdi5NMQPYOxxgyqw3vH0cvkwTbWeyWEviz3oH4CqokPOsBlGUjwJeT6QhEci0uQtdQ
iGeayrmCaAROVi3szqtwBlaLASjk5DdQky6PQ1GX55SplMHQOILAG7HyA+PNadjZWQ1R8Jm9G4sS
+Dknwam63cfAwhkcTcXQUmPEIQe4sI+3IDiYDwrmUn/4JJbXtaubT/7cIGUVmm9dgIwjz0H2yn1p
biwli20mDcAVwIk82FqasOeQJS7PvgPFGfM88rHYlrY9og46qH1s9+OjMoYdMvivb1L4fH7jPRU4
V3Tc7hqaMu7Wa/MJTMaSboTTym8t/PdUYIYar1bj/DbIm7q6qWF1dg/JfgvKrJxZX2Kr9a5oA9dm
yUsZTVrQLoCGavLd88/as6yxHpmS/U3uwqDQGrgM+zr+ykuPfGQJlUEDlcA7LydiM1codM4M7IWR
mKyK4mIa4I5OStifahPNqtZXljPDNI+4hbUTtuneTwCDQG7d0belOwwfJZ+rZAdZX/YJG9U4iG2K
MW2BctQ2CVw1FJmDEVpJH9uqjbcKB3k3winckweTcxx+W/6hGCWDR18FF8cOer2bKe89eIilKeCc
sK+Og8llfTRVtHSDugUoMNBeYzYGAkBXwmLkvq4ZOdMqE//IuuYjJFSYhUUL5KcTh4UydPkGuKi/
KfgvgejQSOm6uQXkSPh1INKbuHx8/cIXVq0l+pzLUYl2UOzYZHhPmBl/7VK8Vdp5KxHvUhq61IlV
LK3ioWvZEd6hxUkwNe9dbLuj2UIhuQJ1UZEsiUpSwc0C9pZgOacB3GpvddGPOwYXy50l35gGLkHk
sDAsYjIphN/5kFYfoOsRSHelvHFh8VgqyJZIAqc2KbPTWN8yHxRvMR6GguxgQ72yPP3Yqv0kgV4C
ynE0NqbqPAoGrPwPsD1Mr+q4JIc6rq096IczKPfac775YOM+IkCUqG9AyrDghR2McJ3HX233TqF4
GmEapFE5cX9bqrzZF4SQsHOGdO/HyuxS3ig4wjdwPkukwr5EzPsJ6mNbz3Pou8aehgCpe7+1vNqO
etPKjz63pmPTTs0uhwfrtfDj7Kag8JZKa5qEkEmoNjVLrE3NrSFSs/BBBTIi8tqEwDCUEMjqxwWc
N/GVsTK6R+G4fZfAAHMzd6MT+vCkDN424heb+EzhtGxUhY/5GX8ZVfrgGPtx8vnbEky6yNqLFn7O
ekQNMpXvPPExzh5ef+wLietSGLfI6VnCPIddR1dtSzltuMxW5C4ujNwlXt6bIJZdjhhWoOMGdT+E
dqM2dmZ2bvM2I0JniZZvBdJ4q0d6YqK82hR15F2jIqeraHV3eaF9loB5DZd0JS2cCaSku8lH91h3
3sq8+/GUP5l3S7R8g5M43vqY2rAHMzoYoBZaHVJXVvdCVnDs9braqbZSOuRTyfyjbps2mHX6seyz
PbM8+TW1c4Lsw+rmY8pFuyVT6u0KUjOYmuo1p78LofxvGPmyc3VvDfpUTTcGUvaOZlHV229bgX6E
92cZuK+wsuXVubYOX9yM7XXz/fWBfWn0LZLuKU5Kz7PRcfBCPrKaf9Mw2RBURpjzK5XBCwWdpaxt
3yQA8ErEZDif+dW1VUP1rQTRbgzb8m1mUM6Posez9onTvPGHgqUnPbv37pQ+1c54yOP+hmVv3AH+
0A57dot6gCrN0DFwQgo2bYAqYBsnNXxllF/oh7+B5GHRray2ao6p78hN2WkS+mJwHpXw+IfZI81K
tLkwTJdg+czqRn8Ch+DklPNGyH1BFZTsVkbppZc4j4BnTeQOTmUkwTYWECEWMDE8gJb2MU/9iIKd
+LYVZAmaN+BtjTgZ1yfabnUlAjirhLH/7vXpcCGO2edme/YGcPfWGagQ+qQheB7AowcleF2ylX30
pcY/3/XZ1WkDjdRaAOrru3PUTbth5lHvrKR6lxp/MZOp5c6kFDhzqaetN2/bKRoSWMGvdO2lhlms
24gTUmKvg651ywh7gLBZgzNdapTFki2RuenkXHjvso928hRDBl6vcZMvhB57UWab+o6O84iqu9vb
PbIukm6gby+PI+qRYHiqdC8HM0Wvjx0fvfj3dYotAfPDTAejHTQRa6c6qouu3KQjoHkwbHf2MCQB
8Eb5/s72kkeqi26l0PzzjmFLNL0HnD6D6QXWnXy4FY666ki1EisuXXoxnUev8kcbCOQTvCz2MInf
upq8icbElgj6ROH0xrIxWF36EKv3uf/t9T74+WBiS8i6Iws5pHBwPg3ZhD038wMmyZ2brCxlPz9W
YUsxWsqV6uoB2blykuS9Li3vNE2eiYY5FyGNmRvaBg7FLpvVShn6xx7zZ6NqMa0TF90r20qeugKi
6AGOW+YHlDnEdp7EGM2QSoLhVkWgW9tBW4pkcXJjARaUBtik9JvEKdKTl8TOjjUOQ1mlG4bPFklx
KGrY7OypmFBB4UoC3A7dfFcG2TTYB2AYpB1AOr+75szvUZFUVghQmHm0fMdW72E5On94vcd+HraY
vwgsuYbvQ4uK08GeZ3vnuNgSeJX0s6ABuuoExwO9tvW4dKdFoMlsSYD7Jf5BiSr+biwOUkVnRG1B
OLCBzpEENm9lnFwahou442e+U3GOiejJTrxrWko2Iomtrc2FetsMWmLJDfAOMyyfs6OfaECzCGJP
mHm1+Px6t1x4gyWiXJusTUzZyaPdOV89UV/jbFfCDDkVK8v4heCyBJRLpDRVJVJx8GJy08b0luv6
4fVnv9DRS7nbeDCAi/fCOxgCskfrnfpsvskkZEqHak0C7dLjn9vt2VJuw44QY9ny8Pj6vm1EVKXl
yuC59PjnWz67dAk2f50JUHyEnI92ek+bbMMaP5wyvtL2F1aqpdztkPdx6ZWDd6Dcv+6M3PKMHbP6
LgUwo6mHKK3od5W6m7d1x2KGK0zutrJsD0jQ8T0l9cfJqXaFgzJqgXLa2+6xmNuOxRvHEp5zyJr4
XOFqb5pJO2HpsTlKum6lZy5NisW0No1t97QBtMm4+b3Q7hUn4/tWuCvj9sLllwhy0uK5Y7/yoXmY
+p9GV3XvmyKGkqOy0+H76w116R7nle3Z4BpdZvXZ6IqDBMn92PpT1gfgOFkBzSgi4dtuskgcBtf4
XtYV4kAa65bM5mNiqUPaDF/edvnzxHn2DtJOyDinMTuUI3/XpfZj3Hi7pjIr4/VSE53//dnl81a3
I+98BosXFO5Ks0ljfCmitz38YnYb14AoqwU7tGJnN1D3bSccgayxz3+e8LIlBLxpRwMSKMfxg7WN
h/najz+7ot9BZSOkYvv6G1yIT0sD+7iLO6vFzDrERfy9hi1MAN0uAgloeAfxyqwkPuf2+Enes0Tg
CtR2kjpx2IF3wyPhdQU1hOH9629wqZUW87ibVeLDWYcdiPIj09W/OxpGyFXG7yZ3rAMA8O7fdKMl
CFenUMNhNPUObUvrT3Mx6QNUkrAT8XHwA8Sv3pWqyFaO4y681VLD1po0NCHrUhy0BdviDFLi/lXe
7st53qbs8fUXuoAiYUuIbpaiuGJzAmPZ0QOUOxsH99us3FgHupVy4+YsDu0aductaP8R68l437sq
zoLUs5w1DteF9WsJ4aWiU6bpRvcwclfsrcHB9K99+yAdXwfszIK2NNgMQcGpe9Bp3a/sLi7oxLMl
trfRViYay2IHSL9aASdTO5ySDhz9iPSVvPWhox14eQxZ4tqOp0inM/9A07hciUwXTnPYEsubMtFl
XOTOYarH+YEmBDapcT8BMzAVNPeOTpkPezn1zBw1QIoxmB95XUd2QygAWlmxgU5tD3aqO32auspf
eaxzYPzJVF3q6qoudbuCJPzA/OldPKo51Fk/BlY23r0+6i7EAneRQQwGEEgJM9vDAIXKMtBW72yp
oWrNM/vH8cDP3mCRPlScplNCtHcQoMN0c7qpk+F9DRL2CLYpS2RYChHMs9phUx8NcQK8uLVhFU6C
HrN6Dm37gY9z4PDbjLQBbD72ApSJ19/9QrRdquE2MKvljZyQPWXju9ZKw8bdV8V0W4mPr9/gQuMu
gcFT0lZmGriHDZh8VHlyKohc6bcL/Ci2xAGj6mKntJUCgDcg38PS8dLQGuP+ADeoNJqoVx6n2YGK
fzdCRPgsC1hDn2mXDsoE1dzqyIH88/fX3/NC0FgihCVKQa0z6eRU1/0+G/wtZDKjgSQn2513Wekj
JT3FbM194dLdFjnKyE1c+XxKTnR2DzYMuMmMeqJQV1jrr+2423bgMGeie3j95X6cc/5kBC+hw3bf
5K3K0XsKxJw6hLgoYCex9XFQKlcHV/LaD52ksE6DheGc9ryJRNEOR01lpsIEJU9InSakjFwr8T+Q
pnQCHHb3nyRqAFNovK756te1nMOc5sWd0sT6zCZp9AZ0KBiqpeP4Z4z9r2/j/5JP6u7PZ+7+/d/4
/puqpzaViV58++8HVeK//z7/zv/5mZe/8e/dk7r5Uj51yx968Tu47l/3jb7oLy++2VSAVU3v+qd2
ev/U9YX+cX084fkn/28//NfTj6s8TPXTb798Uz1kxXA1marql78+Onz/7Zezhu9/Pb/8X5+dn/+3
X25Uq5OntvrX9Zc2/VJ9+dehK75U37vlFZ6+dPq3X4jj/mpjASe2EAIGbef9+fD05yfOr/gnlxCf
Ccdzzwj16nzt336h9q+cIye0bWL7mDjnGlOn+vNHxPmVEEpRPmSe67gO3FX+50lfdNV/uu5fVV/e
qbTS3W+/vMxABK7vwpOOCkKYK1DdPE+KZxk0sfJKjTEf73KrZZFtkd+9vHHCrLK9ALt+QEDargyf
tdZfz/D8ni/D1/meHnVdnwjK4RZIzo39/J51J7yKVWS4m01vtqldYePXlOXh9bssVv4ft4HyI+O2
AGbIx/8vb0PqrBhKSsxdS5LqKsnK/ZxkY1TMDo0yCyx1pAPyOh/yw1iJewhcy93KE/ytceFcTXyb
wweIMO4uEV9KmH6a56m9Ewp1cqfO/e1Qc761fTNARpvnx7I8C+QkMg3LxtCDlecqgH9Rsc9JywPu
ttOpT1h+DbqBPElTy6/MNWvSaYuCJVqKer6DJBqgBHSIWMrf2HPiZC4EVO8yViVbt0KFjVfS2g1V
yfcznQ1OA2cof/usuUmBVY/suf4MS6IMy8T8XSNefKuoZjeZ3TbHMi7Ga0ANfRxYebBfAQ9jV0uR
bQWiFBCC/d3gTsMnwjoRCA655qQjJsy1Xf3uZuP9Shec9wf/CbLnVwPcizAKYjy+hpHzy0FQlROE
RZhT3HE/d45NRcbQm3l6ZQ+yC/22sOF21w43TlwOm6Sa7G3lF2P0+kO8LEH/eAaIOjKHuIBPQ8Zj
McdU5w7wYMryu6HS9FQU/GMmabVhUKzbTt6tP58BeG6brA2/v707nLUQPXybofOot0RYaNvvjFuV
wBRC3jucBflYJHDtTTJuRXBP8PepTu5BYkWpWuZdZLVmraqwQFni1eE15uLFOZysXF8skewV8VWV
uZV/62Wq23nSciIQnL33QAMMGxF7xY5M947MbjsKqMxUzUGXAoZGejpHKm1gLMSaZCtMMb3LW7FP
0nIHd1OANTX5pAsaaifAiYr/jzayP57aRUC2KYh+LuVLLbEcdMxhBDn6tk19737ig9noqVlLExcb
M9wGVxcM7QOOCrE9vghQdFQKDEIx36ZZeRhlD68UkMJh7wmripxnW4LqxhdWO1/T3kPYcqegRKl0
JRgvEukfT4FbC+/cP5DjWpaPrbxNKhSo6W3FYvsm7uNrjxXxJ6N9cafjGpjzhkEkmJaZ4waZbb5y
3pyp//XZ0qVscvWZ8+uk8wewY+Z46De2jyMClLurwE1MPe4T3ZzXEqf9fe5b9vT63FrgsH88PoqF
Hsw6BBYyeylXIJUDY+Tct2+Tkl8h6ZafO4axlXmOAyEh6HHKwPRQQYTqmbr2UseLg3E08cEz3GZb
J8HO2MGG4nc+APQpoLKvcdwyyesqtue1CflyY3B+Vso41Ew5w9ruwMntZTCi/piXXWX0LcvK5j3l
XO+GJvY6kKHPRHtpgd1aeYClgHVRqroLgFlT4E8ZgVDbZKYLc6cCZr4uM31reazZJlXl/7VV/0fp
3HUKMGun/tDLZO1FfndbP1X3un160tdf6uVP/r+Y1jH0yOW8Lkjbfz18GdLiRSJ3/p0/Mznm/Gp7
yMZsV8AoByEbgfzPTI6xX4mLPx4SOYrF5hwH/yeTo7/a+IM0ALrLLzM5Sn7FdfAhE0gSfQ+Y0n+Q
yS3CiYeh5XHqwIQNEra44lIRxBE8p2KezvJfgGx/jfEzkM+Yc7/9IwaksOmCLPFbT4YkyzXBxkNC
lUQGM8SsXD/sLJPLbVa2/C+a3j8aT/+/jRT05msj5fppTL+p58Pkxy/8OUws4aJfkU+74s/BcMYJ
/jlOLMDof2XncGu7HAGLnylzfw0URn/1iOvYnudx2GFh3Xye8nPGMEQQ4EDNpujafzBQXqYjWM0Y
RdkIweicFVAb+4cX6XfLDEmrKmmuk8FPvQjaZxO5zZ0mp98snO4B3GwhegFWQzkq00WbrZ0fL0Yq
ngDvzRwP2xdkKMw9z7DnG4AUUzDJdW2uVNc0NKKmdX1kAeDUHwC0TWqAPhjldzGEASHqneEQxDkW
JdOqDCXc1YGJd7syZknwrA9/si9Z1D7wXNhSIWVHwm67P3kuiokFB3IYytIBqI9IKDeVYZtCVTTM
QfzBjiGbW/emG5nTbXOQc5NIsBKHlUVn0uyumfJ8gNUW4MdHDpUvslJX+gFM/E8yy20f+iCcYqXD
ZoJQDJaX7ZazwqE14/VV6sIZOrKhFTCdWG2JO2u0y/qPMa+BLiE5493W0DY9mzF5lfg65UnfwnCe
t+99xAiIX1NdzoA7Gz9FUgp5n7Uq0svUE9kM9YUtMGh9Qlz8vehhrFrEsUZKTrM9FuMBEos1VAYK
AS0X2YyabhK3rJ6USvp3eQ6SRZQNTcf3DTA56UqN/XyrZ41GztEVwVoAfYeBhy9eNlqVJvFYQNDh
RGMPB+8NKbviehhmxhEb+6z+nAK9u0puO+f0i7t6eG3Y8tjcpdh8LO46Kwv7qEmflE24ifq5BU+T
wxoemjB65s3DzNvMDqzKSccdzMrw7xMq1ub960P6ZZ0X/QBcDWQ70QWYZuBcL0ZMWQHm11VDc7LH
jFrHhhm3PzhlhhJoU6tUrZy2ni/38q3R7T829T5ELbH1ePnWbKqLJGnqEoA/VLgm8FqgB9gEDZwH
x5VkCoHyxa044iHmgMB+CuEEofHlrZpYukLCK/eYZxYK5fWfTUgSl50guWWVj22FzelhArHX2b/e
qH+7teM43rlYgp7FYyz5wpbrFCifd83RtUg27mDRPUQ0r6l7q9IZL2plkGPdNEjo1wzbl93JHQcV
JLw5tpHYmSx3s5Y9SRBEqvrYyYbAqE6XmOl/hqMEhKi1NkYphi2aGWsYGA0+PkEJyyZLtHiX1mOs
rNrsOmVB7lJa3fSHZvNk9gzmZnyDea0qKBCVc9j6mbvJCuNATA+7yg1oEdMt8zSS2tzxcQ4yFVBa
wiaiTJU4xW1KNwOthrDV45k4pM2xcEoGDz932De25b4ffDcNR1j5blivb0YeJ/cm9obaQYYDVylr
26Rjig2Tbc2jtp5MUXRh1zb9H/ADbL/WfWe20iLFIWEzv8Fw+Fr2tbXj0CW4JmMtwprbbejTmOyL
GQ4PAW0oKH85jvrE7IsHa+TiNlV+FZbYZQRjDdFRO6nLq3ZUTZRaKJtAPrnI0SigVGFRfcQ+vH2f
eDQPJlPmW9Xz7HjWld1VoCENdT6/MwMdN+6s2siQPobXL1ivslPJl7rXf3hARNvB4ORN6A/5HMDE
YwaAU+c73we1o+Gt8XdoBhZUCbyHAQJzAmLB0z2ooVOrGeRhBm7XH6DtVW6oO+YiaOuq/QIdA7qL
J+5tKx6rB9l0YJbZcRVheSZfxUCnJJhASdlMSk7XDs/vOpwmvgPNrg80gITvRJXk742yzR8Ggjyh
yLhfHX2PCQjy8KF6x1B8Czw8iQmInOwOZ8uunUAbV7DfeUykCl3bb66omvgRzioztFJjveOwwtj1
bn2flRU7qsQdN4gWQ+CpJg6TBD9W9Z1uNq7lM+tEZTdfZVnZP8QiTz5npiriCOEhu8315N4TCOvf
WjIxH0oHjDawzP1N0+fWqXEdKxhTMQGVA2o/drOlIDsDgvXGKkqtgja3IfTjmyn7lo/8RAnQey4M
RGyZ+VvPajJe3jfSwuC6GZ2R91A2nb5xyDmHo9sR4Kym7gA27HgyvuN9MoOVjpAvK7N9Ylk9uHCp
p/fKbj/AF674ziYOFpLohl3GmjxI3MLcQP4hBZ0w29peDt0yu7nup1GDYVjz6nFyQD+affSQcWYI
utGUhiWv823We5BehCZm2EIk/9qJVRkhJpsNasfQQa05SjstucooL8LJU9/dRsXBUMsDqafynvDk
40TgnZwDRg2aI0PxhYz2Z5KKHWQwWahlX19NsrdDqNTdguo07KiCSzsr8mw/yhFQC5qD82vFE0ad
I4Ytztm6cDDAbw3ag9Qxzeo9LWt1V7Gpu3fnuLxJm1TepbGcrjLJmk0LZhTk/lwLVFxsxxlUt9u+
CTRK6W1Yg0EiNxz8QtBGYCxtwhj6AU+sTikPVZ//b/bOrDduY9v3X+XgvjPgUJxeSfag1mANliX7
hZBtiVNxKpLF4dPfXzu5J45Odrz34wEuECSAA1ndZA1rrf8URoW1yGsrH8vqMshnKZ/zKpXG50Kv
aBKZXsyujFbYLfl1F3ZN+d1KS+ut583ZnzZCiu6btXGBlZp+RPJYMrF+Cn1VpJ9Ux3WOkyyWS8VJ
e6ZdvREMpgnlttcByQJ1xncVyBoX2nJS260WQbYc7CIYzMTJBkvufy/MGnIrsd/0glGLiyUXfKph
LZ3dMpuVeQbXZlz8gkGrYr+SJpVTY+ZUdcM0oVMNy9bOL+ZBpkHcrjV/g3aMXEXGWlTXuZUJH1O4
bgqussbcRDwsTVGdALEqBLlttbTqarGk0Dc+J7EQu74NJGWzpThXPk15tVRRndq+GeEwFG6xI+ts
2AnOUS9ufaJPr9xOutV1H7b9divMnhvWJukhfd1W9sd1jb70xVYUjiccDLbHJmSJZTGQKuWxB4Q1
7P2+SN3npbd4NkPA2UGHKcfTRsCLkyVO6pmcuB1+vkNbI7fb5JbuHXBdfV/XfVadptzrttuxWeBs
YdPYyp3lhHM4xaxO7eIrHHRBxItNbXJcuOmb1waBc530tMi49DNGzC+Ys3cZQ2ojOMcTY8E6mPnO
b4pQqX1BjNe1N862s2+G3rl3aIbK4qonmUN4sSF7dJ7XlhxklV26E2olP+7nRXN2ccqbcbA6s8nL
nZq+2QvbDJtDYRJ/xd7XjNl2TWCCNei+qjovIqp8sJvEqkz/O+qoIK+j1loRXqO8xWhxBwNL+wfi
Y+S+LfLMLxOBLmk6ACnMAYaDOWCkK60qO4ULc61P4RLM6rVuZl4L4lDcXRLqrpLbcuZfy4H2E/LD
LmvHorwifruavozzfBZg9a0pg/P1lLbiVdTm2CH+2FIXBVRJV5S9UX2o7m6jNt0uOCSxqc1SDkz0
p5TtxxZGfvHYjfbg3egBPBjzRat30s+Nwk8IUeVUF+l9T8rLSuyd10tBCgpNlWgiueZ9+VZQtijs
HWWjeyPGB6pvx6TFUYEqcW2WCcOzPsyf/Ky0dkaRLpFErakPy1D1Fxn6+SGe+lTcjI67fHGbIX1k
wBeeuib3CJ2yOoBSy/tEWf7UD1lxwddr9nNDDxSFTNujVlaXnkhnue8nVNLM0drxNpyWl16POTHy
ojhACAmuoaSkZ0dM1pndDRfekhoPZps2ByJ4uFsWoWJP+C2/cjHvOs6VJBxC/0PhaycOi9CDYpK7
YFq9xXQ68Fyidfxp12+63VeGG55WJH67Lsw2ByEnB0vQLlWyaXOU926QySQwtolwP1rRJenDUp7y
ICDyACSYEaabyeoi3IR5ATCTHou6shDN63xX4kS3L/L5k7XWhR954RnhaLw+MmvhXupFrSdRuv2l
Xc8zjjYCS1ccPWPcvaxd3rVegHtm5361s04eHDI/IrlMzOPrqblAvNPfQYJaImTJ64XaimHXDOWr
2Gp132cugWKWD/ecKJzYWtr8vi356wYr8x9dOVlB3Iigu1Jmg9YIM1X/QzmrkCrBOWvfzQ0BFaZL
OnZJS3nc5k4hxxhbIolQ5+dr7PgF7gBqnK23MDWCq3IVzic7pRmOZNPKeMAQx4xCsyz2UzGMOqK3
Uv0uz8ktqSx7dfd+mNXBZwFVvrzR81oOEYKtgq7THUpKwCHPkwbnfBsTr0BRDNmTKqKN8qCPSjl1
DwWX9SnLCvurk7UpoMRsw6rCHxxdfKYPTgcMCJhlr8dqzFYjUW0IWbMkOOi0ZOP81I6qvR1dRUHF
tw/ux74lC6jz/OpjQxrzkoDP20+F7QSPhV8uJ0DX9n488ybzc2OfiHUhFb5fGDUoNRS7rdJLFReF
K/am13XebtXzmAJlVen3cVrDT65V9Pg1TN1I3IGx8nMMeMImUsbSN+QQ520kp3I88hdjeNBrs5DJ
MIopXhZ/tPaTmrDKC9FkkPrLvaXLNcwxm1EFcb9TN12thVJfdFBUD5ZcUjzryVx6cpzM40LpZLn3
2yV0boIRfUNk4a80x1K15bVbse1PQbAOjyMN/x0HOvYXlinLD2pJ5XGc5i5ZFlOukC70XOyyssfr
25BaxmI1wcvCel2uM8fLhmMZ5vPM812hNTJZd40oXUt5aa+ZsbNyzKhr7fu7RRXWg56GMEZF0cR5
5Wb7AdboQaVZux+wC/xYNfLFaiskFoVyddzSYj3xaHs3WbduSOy2sHwgz9DDMDdf8djGUaKnbzo4
3pQlPTA+/gwKd42bkPrwti/M+dEr/LnhOE7nx8VpxhOq2+qqmqr6umvqawPK87e5H9NrT/bBBxsH
0L25rO5RtKlXR87sq8NaZKcgJIIggUVmx2FVqqvNLFligz3QU5mjcey8Wn1w2814CWhUllga2/aN
zWrXiel4zWdZrN2LK5r5IKbgu91QYPJ1pmDaGZsjoJdleOM6BQbIoqAdq1Vg9AmSk9c+KL2TgQdU
oprCOsAQ3g6rthT9VTNco4lSO4ieXwljnYP9wuQ5MVxtPXh0wYmu6/xIT97tmtV9dRcjTyzS6DN/
yvb9jP7PTG3z40gPcDKpYkn7COebcc4EEGVrk863jbtCl/4zGRPDjVFqTh1jzA+tAKvxRedfuKbu
DrUY3J1VF2Yig7GPDdFfWYFlU/0Mfdwv8xCPrc2PVp48tXPKHgH9/Sxmchc7kSGcaYQZj4UsYh0M
xxQ7H6ox3YXO3nGpqDY+0D4o6jTZzOobaTx5XEoj3Glt1BQ643psvFQmqzfRjhoVQtAwG3sQPGf+
tqIGBTirTtXgZSe3JFmEKuveQ5bzRo/VPmj6yJuSzmPY4UuN0HsOjPk+FRTISTBM3Qd7wDroeq3Z
XRGJ0sFlXhNsWES+CtwpMlziPiKjXb3bonGNj3jthcEh0GlRHsvGL/HJD8b0C7WPlQQj+DIWHfW9
Cfr3vKp+OLQFZipRkFU0ZZZVfQoW6SSjKxWa89S9NytcosEN5EXR2p+nWXf3c75QR/Wpvm26foYJ
Fmac2b6FCxLmyCl1wkNqBlhUtnWTkF5PSQdG8dR7KogHRxpAnPanEs/Eo5evDAFNmXsJUPv1ZHKG
obP0L3sYxMmou/obR9kQZbmxPLVTp6tYzL682BrO63WkCoobzzN2MtDLzaL89Yq9LSNHQ6HF+N47
lWn1lda4vKtoQ+LF6O27RoysdW6o49LY3j4zM4oy1knOAKKvLup2KXerLYuHMuz0zZlK0B21udqx
Gfj1F9Eb3TMWD/2NgGoSW12NDUTRGy8MTjnEN9nsWdF+dcTsFDHnMmD1lDmp9aZmMcab78tdJ1AK
S+ZYuyFUhRdZlXIijhx/oMvjZNyJttEsxryOh6p9ykdV3ULeUvee51Rx7mhaRWMl0bIxquuwoDYz
m3k4dp3+XghY8DEcW48gkQZz7M6vui/kVQkMxAoa1IZ7m/W3nB1uu+zF5a+t42JFRUbA161FTNwp
Pd+1Zm8Pl47ocUTXtrhhrOjcDdoGxt1q3z7qHDupJhM9xuPSj+lqcidaSss5jIUxLzuXAvAhL4Pm
w+RYxQvWwGzAYjPfcgYaVPYp7eq8dNhf12b6IMzRvGnxE7LjhZrwqhH2uFdFp83YwnT01KWmvxs2
DKozYVxos8NMRxrmPusG8jKQXG+Q3hDDv07Mys/dpE6aBRds2Yot2mCzfBkq037ZmMXgvTNxjlHv
88CCAUMuStYdD+BVivCpyyojrmoR3ovNwkZn9otoJQH2aM29FVt9NQDRqhK+supjdLXLGqnBWsnM
tSHSUyG6T6bdj3eL9jUjEdflI/iXtLTuo6HW5cU7u1AwAa7FbiEYly7K7z4Th77eBv3qkgQIiXKJ
woFcroRx4xStYyW/yE3Ow+d1ZZdTHYV6bzUVX6xRLZ4ldba8clnquODFXg24gCRQhswgcudVPEzY
9+nID8z2Shr+zIlpT7qLnSBDLNTqqrhkZJRmV6kXwJ+Fcmx9hQvT+UeHw25KaLvcJ0DL+VFWjppz
i+YlNPBvKi1v7K8mFvY0Pi2epefeiwpBxGxfxCPuDF3tJEsxEDFOabjM16uVW0+ltvGn68ST4qa9
NlVVvzIroeToMkOLW3DIfmnTxA6gPnax5/DZTuCR9DAqZzJw01Q9vWSuRykOTGBGL/K2JeRq8CmT
Lnu74P/aXdc1130VqD7a1pQ/WYc8bQzqRncD9exMX2lcbTFmuNkmv9iSptdCf8zCUVzL0Wi8625W
pvdlahy7ut7mGQOl1JOBn/iFOTaHRgaAoxGBQvzU2kuGiHnRV+FV2PPC71fbWUCmGrMueSd8MHqE
AsBVHLof7TMHd7p8g6tZjaTipm6fPqrKG1CAAgQM+2DOgvq1CIdxu/c3UzLU6+DqmHGFO6A6bBNJ
iJfBlm3lZSY27d86xmiTOeXkBRP2drVz/iOsfqWFMrOg5zAktszPLoK1wFbDBxi5ka5DH7+Vblp8
2doadWmdYs2awEcf/Dxq7cEPTiMem8sH24GXdo2nm2Nf9p21VJytMjewvlyHlvFE12c27W+YOvXt
vBmduW99MTAFqailL/oJO9/L4Exl2Jnh7IvjxEkDtoEp+PKEE0sTiNjSzdDugAnQugbWaI8HSlOG
BRmR3dbFWgQ0DKBCI3Iq4a71yWS8MCVwQER1PTdLW74ZhepogjQV+kVnNb213ybTM2BGrHJc3zYr
UFsb+dkWeG++65SYpyzTwHqyrPwMmbUtD94xFP9OQ3Q+964pbfrS0dtA9rxUDMWVzM2+vKwth9/d
+JS2zxzGpX1LLVQqKmSrv7Nbab1UOeIDTPPp1hQ9vKPwF8tojdk5HQhJeq5lTG/d9UTknAe7ysXv
zAkN760fCGn+OFfQ6khF0IHJf3zXOy8WdxWuF42u1VI81T5mbVuXZnWUp5SYHwf80BgPL2vQRf42
lyd7yH2B02DJIWWpEX+1Kdvadt+nnd3sKZPXcicWu3FxUfc2eH5lyffMh7ZisLjZZd6cZJFZz2np
j+sSDdns5tRxoGTQFP3gyBU4h1cbpS5c+gBs97qBD9hHXPybfZeLwcgj/NgASNPaoxlcg3BfVVM9
7ntz41sz7AgvLTUtQSTIm2ByVmW8TBipVrNLRyoCdC9EGwCOlU2azINV5fHcd9RWHHxLf2q04KcE
aQUBNR+Y22mYgy04uenU5BdUPFrjmfsDFRU/XqtyFmWRUzeFddxr3+svUuWafbxWht6ujEF6Omrr
btT7daoDIrw2jRn1PPSDTMplMi5ZXEZ4MynRXmDW4Kt7UVpV9xIOlmEkq+9VBwbZZXei1bTXSzC4
yd+XCAwbaI9Tbd7nVbs2CQchwXHo53V502+eGzJWsIaG0JEmTNyh7tL9RrFPDduEXnhFY9STEWtW
S42uweAwxB6yYLgrQvWkw7pJIxhQrFrGNGMYV8vWDt9EWQlULUL3X8mh07dZzSs6rralhu9h6IiK
orTldU+ZqtfEcVz7yZc1+63tOpope8u67w6v+oUZUYVfTbi0695bwqBN7KJNnWTlYEh35x3GER3Q
1B9lc14aYynXr79vzlFZrNHAVGF/NMfNz6tI2cO8HRtNaEaSezaDwZos3OFkl7U77yWForcfFZNE
QKGusXdVOZSXhF02U1Q4Do5HuZkt68lbUSV8cMy07S9Lo8Ggi1J0wvGDOMKSvnIsrEDj3zhvzB+9
1i92JQvX3/tjWE1x1hrlpV7DPrvwTat78wdzzt+c1rU2Js926pU8OMFkpzegx54ARer6WSise5LC
7kHxKlVXDE6zVgLNkbTKl7u1bc0r6Hwhq4O91dlhthU2PIPUY7CduZS9PLij3+LztazAw5HNiVu+
IQdirsk14FXXrg7Kdk2goC1qD/zLZN1wO6/Zd2W4furXZr2y1wpQHCBCcX5Cb+b0WqqGurtUc0/y
Weh79cndSrPfY1FtQJ8cu9ZOPxV+7vaHEL9Gw2JQTqXNOV2n8wcpmIl9CJcC8+IA2Ts35zgWzmGR
Gjwrd5dpGmJJ9jbfoatxCIyqopXyNNSBQUCiGZRwgRHjHa1cjuUF7Ub4KAT2CnipAe4laDChYzZl
q3Cp21AhmLqg7cbcwHL3FiOxZ8TX6ZyIqoS5+fsd8TtUSkqMLHcYTVgPbuG12TUPyW3vsNhPGVmc
sy0/dWs+eje/n5h+b1fWo1ZmW+4XyywIa6GzcLbIEI7OD8Yw8eJCPwD4Fbmwziew2eRH8qm28oLU
d3nRaRjPMeKrcfjuKTsdE82Nx+njSeUdVuqwx0qoQCRmI4fPneWb+BmuwdZMsd92sz3ijDids4N4
ySY1G2GRxrHxR5aFtabUxIZF/swtajeGJ0gJF+NgNsUSfjCYfKZRgftj8EXCMJPXYqmQ5XVDv14N
xihEUnIt6o9URK6+z6h8t9vU1o7+6GdTz/ZdWn0hSsPTV7LJzO1eOQH/04NaNDEGYSUVFxhQ5uJb
2XiraUGv55K8dKCh96/cJ7LiQjGLupAR8+vNuBnA87vDXEoTF1cxnAfCxmQLN0xoodNljnOd9d63
tFZZFQUiy9urgMy6Nj8fU9bZvjNoN6xuF9sgztoKARTmy6Zv105HWCjMK9N5B2Wup7npv6hau3OS
zt6ZxAM4EAIRFCE8lAiTO4d6WPmwUR8GJXV3RzOxFgfwWDe48uU0I0so7bo+YuVXfq4UwWAs0SlQ
5xn2AspxbGoytm+YP9X9jk5vdE4ZoCnDdlUCe/xRI7nm5FB1rZknjkNRNVxdsDJ8qJj83dtNZlb6
u1WsnACGZ+Vk+8KpS7svyrVHwSxg1vIagVu3PARdV2RJkU2sswbDbv3RLEO3vWB00XVHAz6niqW7
VNPDZlLTHE1J13PUm298AmgajvNsrmSNjGVTXqXa1WtL9o9eF6g7Rvbq+2CfL/SsRvNMFJb51SfB
r/9mYl9LHzgvuedjsNbnCzUAmCWpEBHWcdlXuH9z/jyH2Li+uGvK2kgZb4ZvACxLf0RUleoLRb52
4mxGtTHDzoEiLp2mQmWASTymo6n2BvNhZZ7VRdn5wR7JADPGK7j0fXOTwsXAlroe7erJBefnoK+k
dtsIPQDawj1KF1sAH1J0fc/zwtOkcKZt4MXN2gMpynKgoxoslE3BVt86PZQn8Mkt1IeVjzwX0eRU
5XbXpcDSl7iResPXupkUvqcCvxg4O6BQ06Xq7K49Kjh21hlkKbYrJGi2fdMxKUd+7Eu9rlE7056l
0UaU4/rcurIvmI407nxd92Mj7vEXccSxVhZnc0+HXl2X4extJ40vI3ygzhwDf4mNah2Ki2JI2/C2
TGEi3wTbmNpALVQsHkORDqsSSnnHWC/pGbBkQ3Kzjk9YXBfhjjFwPQ07iZniYMfT7CpmhTKr0574
KUYvislp62VyV8OpMPDDNPRohdcGZqA4yBSSQnfabfzaovkF2e0dC/DcvruQvX3hEmcbwmj5K3/G
paZWJNsvB93WnvMwijUcnpoSkcrLkuN2eggtEPfbTfKGnkPsH7zfSfb/ES3031CN/XtM5P9F2jLL
tc7Wrv+ahoya7PW/2jfUZX/RpP3xc39wTMVvcCrgkPvwfC1bmGfizh8cU0RlDhTzkBbNQWUlzkTS
PzimrvhNWFCYYS+9JyPzv0zhBHCIQRBhrIXWf8IxfUd/QzthmsBsZ9adJxgXvFtdiuBGeyP2LKr9
MiVd72VR3TlJhikFVl7uHQDfIYA/uaMG/ZVVyg/92E8stPMvtywbLmd4JonZ5plF9ZOmzbSNsLZn
B0m1gBRB4bjsKzXkCAEKO+RChCEB+s7+6gZYiUNvgq1VU++ukdd61Hq4mCeZ0QRXQ+DQh7R1hQTO
FRMkaSIKL8eZPzRd8xmiQZbkEN7MSwR8dtI5vkWBUKW3hVUv3+bZANlJTbhD9YDIOFPu+KTI21mj
oKzHI8RR+3vBIGUBcqBw2RcwHiJhFPj8BXJlks4dd5WmeXhXg+h9GTcBbJMZVZefO7TlE4y/vUdm
wItBcSHxmhyJcJJODaQS0pjFyvbbN0oj9zpw51D8foD8R/v339uc/9vI32e98b/envFL9/pfn17V
99ef+d/nn/lja9r2b6x8Hy2A7yDwgQX331vTdn+DeR1CxYe8B/eaH/pjZ1r+bxbqNHQsLho8aJvo
2v8UfAZMW6yQ9WzDyXD/o50pzgL5n3YHP496AUqojVrhvNnfESez2rNnCj24B6ZB5KPAOSpKh9D7
7ELWPOlqc75065rZIHaOTRdKjGwRkjO4Z25Xv+BBfcrTyet3BqGHyVLKwY5qacoPXjeKF2TT9uUU
gFlivj3DNEg3XHgiu1mD5zS0jA/lVM1FUq1t/RQiFrpCYp5gMoxASEOpPyorNJ4m2CotUMJ6yCfh
fi1NYbyImkysqCNtRZgYk7vehs6BW562LpiTyrOLx59e6u3vD+Rnkeo76RpkBw4vRv0OOh0YHcJ5
d4S1YIl91ThvZ9XFo2M2VTxIYKWDO6mUWuTM/yEsLj+CftOz5970zV3DcI7gPFgtc5ZseTDoaMyo
9PGxN72qZnQMCh+XRk76ctvJHZbx2oxGpbI0sqap2J2nvL+g5P7t9+DIp2KHlH0+lP96GkKwyXx3
bilx8MGr0/QVPel6kB0AtfQMNybf/rvq4Bfi5eYcMp1792G9rPFIKHu0+l1J+FiGnESm+gRRRERh
bV7pEgQ8yHJ1WTGauUU2yojcan+VsvGOu31+B1xgZ44v20ZQzf31syuHo3kIs7emTmsyBwIyGYhO
p93T9hU0919Fub2TDJ/feWghSA7Pt6Br++8NnrcZwDS0/dfJkc9G5T4S/Gjt3A6gfGzxZE8p2aMJ
pXU8dy1rf6n3/7zonPPm+8vm5AP4UMrO8kMuzvd+aHU5LNBh29dikyZRo3APMRAfyv477BObGj7t
zTgd9IVnjG6BoN9cv9bCzjtCGNz1Zbb6XIPi1sGVXLBpa3zTiCZKuC861RLWwOrnCU1IZ4PpGMWl
Dmyv2bUWHYnbkkWRS18y9yDbKgIc8z+H5eaD/eug3ftl1b7U+UjyUMoYI5pk0P2CqP9OhszTRyod
IIpxqVoo+891y8/3tnDmNoP3+c3RhEoxlPbW0wqE8ayWfmZMaRbtnroYRMlcbB2JdBHnEwGMWAbS
e8g9ruKIMS8Prprb9WYaiT5hfNBNT55hjje5J/DXgdR75wWD+2nJl/mGP1JwTXsB2XZqL5ouV9eW
i7HhEgR3yKV/Ze7/PxZ0SLF2lgD+IHAL6/3hayH51Mr92vW+iNxUbjtZ0YBaWHxFXZn+cUcjwvt7
df+PNJq/rCd+H/8w/eBWYVG/c0vpSxPd2NoD1IfLs5tmLukNRZU0BGKUF1Md2i8Og6SjNrbLHLHn
GlfpcG/rplORrTmVbD/TV65pl5yxXU0CxiiG5005SkXVZoYnuv8eSNSHKhzDyTwnSNrDXRH0TDB8
2zaifszmj7CtE6qSrY/M1nfOIsfRjhVBuk7khuoUOsX0xv63PrgeDCqjVKH3e7HyLx/Eu26HpWXR
6qCu8kKEVeK9hSEOQ2Ihd+TbHKYYq2cMXFeeFvgl2EoXrdHA/fKLX3muMt89eopf1B0cYqitfkQ/
/1SF5gXEX7dbvplSBRdgP2B/0s8St0rD5J9Pjfd6qvO3Ox+TvGKktWycs2Dhp1/FZV0bthq+raF+
9lTbA6+Ng/xsNWlcbmFbxV7GKLby3GCOisCXXwoGItfwHOdfSd3fmZqc9/CPxWa6tskHwu/irx+l
Cms/yO3waytgE1crcwKoD0Ld2qVqmPjortLMzlb/EWaMyahJZMZz3gzzs12S8dMQZv5hcaaWebY5
bazQpXl1g9QNMIgq9Bj5Op2Ouu8UqK5SDZqewuki6eRlEdlwOPiVzOp/8SbPBdu7V+nQE/BsGZeH
Puv2r1/KLLagl4b3QrYAVA5PLt53c1AU2GzzD3odYZEzAKLOkYzHdzCXs9dFBSFadiGIbshs1LsE
Woe4yjjlx2za/Kvc8rolHue8/DoDF72tHkHMEQSChVpisx8ELPSbKlvF87Y4+hPkbfsDfHKNj5d1
rNK+uKvysTWgRgcarjJu2ISBjFh1kt7ZNkeb3MXPlQSl2olVPprd6F56br5dCjzNrkjSrmsmbuUS
0pMxNY8yS5R3lsc8NAkZ0f1q2PBOZH5eFjhg4E4veACCadW7YsrR4zAPmf0igQt6pnWzlyMDWaIJ
+TtEhbyGozI0q/KZIJKKRR+2XPikz8TVBv0RVWpWJqb2x7dFDgNhGFzkUYlxzzV0vAZBSjEkJpP6
Og7R0Wd4ig3t3Y9N9v/bnf/zw5HmX/c7ty/q5dur/DuTmx8/+XvXQ8P9Gycre4TxFmYy58v993kE
8iFaG6QkvH7f5WJnUvFT00MT5EBjcyzmUCGnxf9retzfPMYBbDeccwRnWvCfjCPeuQQY9nlWggfH
/xBMpTj/VKkegOnKm5L1gTbihNfITdUyzF3wnXWM58pvUBdNka2QlIYgOYWTHa3Um+Aud9+aJY2N
7pe+8n+9kf77E7338FoA9Fr8OAZMXM0TdDsmCO05MglwDxnDtJ9aFUQpDFjDWccrbEOgt4vBjOpt
+t5DouoD7s5FbCdLWy8CT3EkQGemwoAsosAqFqqI/OiHI1qRkYkykAfHf1vec5O395bAPSCtzZOc
is/C2U4YpX3c6vKGi+3TutEJ2ouaMS0bMgajhruDkTfuyp4POIntfBJfZHWblFt2a7btx9yUH/t6
uvHrysfGJV/QH5XPzlxgfWZY32ZlfrKmxYNAwTwZ5+qo1Wcq3Oh92LbhF5fgD9Hwn/ftnw/0XY9g
jQhIxn6BfQM/L9LQXicE7nGWB8UunC00Ak7iSQwrYDwVKaKWrvzcNv5Fm1UiEkuGqySMOHe2DzJt
j3XmvSosuWv9ZeIwbYzldjz7pQSVzPZBQ84pZJkqGe21jMPS1jvFECiacTJKAKplvPWrpAX0PvpW
Y0WQgu76/ldF5I/0pb/7qu8uV28ZTV0ZoT6t6XwrZX6pmvLOU841D/k46sZEJARTNndT/wmHc4Ap
f/4sCrA1vWUjnO/+OHvlvuiyh3IGowztbxNEwQPqhAy2hHx2WgprFntzl6/Z7ZRxpf1zqfJOT/jn
W3pX2xM8j8DKMPsTtNvjus2H2j0VeB8R/pQgWD+YIr0n76XKyjzyQ/kZ3c0nrxrjsM4Zg81J5w8y
lhXL1+p7iYt7jflIaF2FDiR3v73Plvnhnz/qj7Cav3vK52rgp2oqpwlwKz9Xp2mCzV40CR7nu0qn
yaonLxkXqmAs+BhRfJRO+bApJFg4OJlHob1Ytd1VzVaBD+z/wtr/r0XIn0/u3dXpoapD31yrU+BM
0VRUkTuxs36VhfNuTPDnX38WgP70bZs89MrMVOok1u6ql/3VMAIl95BwExfyFn5yDWgn44uIQNAD
TmNZBKwDqmnXD1k91LAI8w8p6cLTACsZbcLBcRmt+rL4bEro4fZwbEv/9Z/fzXmh/92reVeI+bCC
lrVt1WlpZCKy15AhTAVD0UVHIH3/F0fKu3HAn8/kXdfkcv6BkE79yWrnC5vyyOtrnk920IiNhNVS
gHQ3kxgpntb4n7/Zu0rpz9/5TjCeNtnQLJJUmTncHsQaXJZVoKMQI8BomL23inC4BEKh8VhlE/RN
iL6euwd0BYFV8MqmYiwpr90RdMl8LvupjAalv4YtiFodrCp2/eBXPm4/Mu/+5jW8N43z3NXwUshH
p3HWn7titSO7wB+8F+hFAhhBUQEDwsvCR/SJ+9zdkIyK+klhggrp2O0gGWS71Ryf6wkjqiy7wXQh
qUN4P8KNq9y7nHHf6Iv/y9yZdMeJrdv2F3EHsGED3QAipFAtS5btDsMldV3z699E575zJCQrRp7X
eY10x5lJAJtdfN9ac+n344yUbqVieBUQzzZXTwD5/zYbbSOxF7ulomCI+oiRJcEagVCnQKYh5IO6
6E/m2GEj61GYp+4QNt5MEmSPh6g3lZvKaa9mNOO0Xu6UCbyK3t+PoF3z1vrJRHuGnyAkyAI/ysfj
4vm4+N6z3sz5RUFaXh449TFpFcOlNW9fLl216rNj/AbjIv1wZoeCHmEmmRIkcqil96Ws1BtTw46R
w1zg1ITfEMUVpTu9ouyA2QlHsvC7tG2RKwWPyph8RrH8OJfim4N0YTem2aFv4+8qnVp2IrFwsTqV
nmbNF3aO00eaxoNAqfPxTWrrZPPeTW5Wh6BOO7s0tApxUOTKIr6QMjjm0vk9mNpZWRCV2XzhdV2Y
C8gmQnmIsN8XWaGc+ODl69r4vz++5wPgy0nQ7ppeZ2Qe0xIiHFm9uTvkbHokjfXbii0F0sPR04pc
cxV1/JEK4yeeIwrjvYXM0BHNAdTJTkVU4GWrqtfpf035hCvE1LBQtwnAzlzrQ7dq6gT9Up171dLd
Vbgo8dK6FnRTUTXY5ocLA3nsziii0SuiNd4bPee+6PVLm7xRRD2kQAXImnUFB7c9lG6dp5SOFXZT
qro8LnZ2Llox7ViUMsR56n3Z6DhzowYbdiJ2tRnc4hE1QAwq1xRhHtPMeqIc/BWFYoQyr7zMQ3FW
0fzmgNbsUeR//fgFP2Mv3nvBm0XMUpHryUHvj3AoMIaF9UM7GLVXDUZFw18lFDZCAC4aQeW87yjt
jyjCJJOix0qc7m22Im6H5xQ4DNvzysj3URBGSAc70oGnbkeJMDwxGJ8ngfd+62ZFHMourAfRU+02
outmuLKGa1EVt4bILtomjHdGbx7NkRDwydL8hn2BDV9y5zSD67BhaMPsMOUCB/ryJymam3T6uoTZ
laXYhxoTc2XXZ9VkoR6QuxZ5bLMIaLbQuIPgGDgIRlLpgTDw0/JbYDtnOX0h5BHNfSqti1KQNDjk
LgojX9HvMnnJ3IuC/DIffk26tQ+l7sZR5v+X72yz2CIQznATDs3RJEnmQG8xwymVWl6nNfE5ClvL
DQgF2ZXqtLiltF1GpuopC55+zVy+x0oTnhkJNb84LzK/VWvLE7Wd+5pOwUIgzDpr52k59WPXH/Xe
S9ss2cqMYjoM845aQWpiAnLmkODBZL4Kiihgr2zfhFlNoOb6AaoC15FRJp0bOuWlIbXwHucE1L3I
jOJbO076TyOaN3dZjObKGQrEakXZucWiKi7fbOLL9sR+Rv5t4tus+vMUljGO0PLYmmrnLQYM67RL
JR6vWNsPTrX4Iqo6vxEUYGejHBHlrjlqvYl/O6wvkyW+t+rgpurnM2RcEUgL9swIoCIffZrhDio2
TopQjitAxvkZ9f29pDwDOCCBuWHl6q5OEbm0Wvy1d8JbCEuhq4c6giZQpGdCr/VdrQz0AiP+AnQO
S7uKsqbqupzKenJvBmz61l1j0GalF6Xt2TBnX/FQ3sajdqiMLL/iKzqH1nJtK4WPgGbBxESwlx/S
UnOFNNrzAGwS39G6q1cLzOKDfOrSjk01lnIfnWRHzHA2+tZoi/2Jof2X0SI2nBpsHZIk46w6BgRh
8k45TLQtPZ3dmAeTO3RpiNejThH79b8nQ2/gmMMO16a28p2iH/0SkbyPh/NJa80jHdO7IRGXYolq
TifCvKE9cWkUhTsXQjuxRP3tVCI2x9xyrPAxJ1V2TFP7CUPEt27iHWDUCD1IAbeWI59oHj/lenRD
jazDhtIwU0oF+04BIQSrxG2ba99Rft1//BD/+os2OxPBlBsRPEYlo9biG21OVKafQe8+BaIAfiHH
z6bu1J5ezaYfaYbmxUkxnmUYQBFVR9aBCcasdgs1o6swWOJD0wfhie/qb3WfLWFMH2arazu1OoYR
QkMVmdnOFG14EJk0fTZRJE5iRbYUedMBUNgtDj5ZKU3Vt3J8yCCrjJuoL9W9MvbItjS1ZOJOut2J
J/eakvXv7cZz1+bFdkPDy2ZXvTYcCyPFxa0daHzBXravLBsAOJ+63S97k8D1XIv+Vcb8ayPkr29r
swLn2K40nfjwY4Cfs0uDA/yFaBfHWAsD2wsM9dA6jleblpeCRg6S4LFtA6gW4D1wqktvEcutTcDc
iUfwlzLYtjvCSzcxWGnT0RqGR5Fk0hXdgGQvnW6DZOJU11JHMdPi9xrcVjBLiKj8hN08cRNjMX1B
vIM/ayRzxAZ+yCb5Lm3lBAV208v4z+tZZ40Xr4dxqVa9MvVHzFB40K0h/BawZ/6job08NnRHz/Sw
1nY1m9E4Hi5SqmFUpb+pZnnZxFQDBk2oZwNe0j0Vg/hY2N1414USyaWGwX8Q/iKTr5bFga5QZx/+
yIlg7b/tssRmEYR+Ah2ys/ujVg+PJggUv02mHWwkSBlN/lVLu29jyAJhzMbRMLrvKNjzXVgRkmD2
0XUulas2Dks2OJbY4zfqdjwE3Y3q+HdYsKs98epfa8T+83g3a56slCUi9b4/6nCKVtv+FSYw3Oxq
8UvUFO9FGd6gWIx2zVJfrjGJWslyR++eXwaJCRyt+bDYLFh18ISz61r0o4eWvzs8/75/VPD/f9En
rhf6Nwr//w+s/ar9+Huh3//Zf/9VNi9VTet/8L+qJstcq/gO6gjYZ3yda7LH/woOnRVxim4B0SGA
a/n8V/+3wv8/NHzI14SshMSUav6/C/yK+T+wLJGh2mtTyDL/UXn/9SyCLmTtLcBjNeg7oG7UN+u5
MpUwbfRFQeJQclRPH0QHVyz/UyBeziZiBItDD8KfIHvr0rZgJEmW9Kk8rxUCl2r9EOnY1ab5/MXj
u/3XrvOlhGg9tf5nL7r+KlCsQsDBgxcHA2Yz5WaA9Tm+4RnvVbtyITagG2k7x28j0WNWck7Rtp9R
hq8uCGIY1aOzPolVXrb+oFcTl5EMKpo0H/kI4p1aFmZ+jadNQnCIUmTyoTDo3I+FAnNYqj21VqKq
lU+tlixo9xGWFLsJCs11vwB4YIcZqJxqe4x9mAVa5Q55SfdUpxP2iiJNUHeh2tGo+7BF+kLKDTwb
5EPLU5R05jelt6bwEDgzAauDbY/Jp6J1UNPkurk0uwS4d7Bf70T6bda32HsVw4wOclSbjAUH6OYR
yyJvM0uKFCfBonf3AZARLC1ztuyrSRsIH1ns8KBI0va8TOkzAzwWHRS2qir27krIY13iVDrEtVmb
KEOK5CmEHiR2OvEZ2M8R3tOyHcb+K1Q6hYyPFtZ4FSSoMEnCAwAKq0OWHog5PASFOZF0KR2OnEim
wrrbEcGxqG4ylEUHRxoMtWsE8/LTDmrc1E7Q1s4xDSvKXbRlLNqVArsdteRxvmmFDR1B6piDdoZI
0HMuSlbK3YDdvEMn6owBiDfFjNxeUfAPqWpmPvYLiDZ3Qkr/GVM7ES1jNmrdWahWybWm6MOpUv2b
bwqAp007D6MhGRQ4218PpkVMxqCmoyAO01Lv4FRwSi8VsJ4ugP+KmJioP0ZKU1O2q4ZZcT/+dt5e
nR4iRAKDf5htrPXvXwxlGhLVyvLR/LKx6tnNYgQNVL9qZT7vUqV4QI8Vll4wAUXZTdB02/3H19+U
okzTgu+4QpRpQurMXs+lwxc/YGlnpemXVPVJ6hIPfVq3t0nUcgrDj3vZD0BxnCws9oEWO+4SxPYl
JnjYdUFOcmsW0dUbulOo9nW+ePF5o9/RmEb4RQ4gt1XS8/qZsFvlvK/CdIi0ILtCVdHfOKZsHj++
83evsiqwkHLgGnouUL+48XBCrpDQLPN0MRUXc8zhPQtIUP/4KpvaOs935WShyuE+pECauNmroEzq
AsLGNK8qU/vWGWzzvkdd9FszQmiptnFNqv0X5mTDg9YBSqBOT8VevN5/vP0F223enJRQT3IMJFE/
HhfaiJxkjG91tG5CuqquMOOF86+5kHHk5mo53378CDZD/M0T2HxgNolgSzKlmjdO2h8LsDsgLI69
SQxiStaUiMJg3iV4AU9sDzfL0vN1cX6o6I0RZSDqeD2MlEJJKqgKqsegDvcBXDoUcHBrrKnNjtYs
5I+P73MrT3q+INRq6MVogzAsbF51XCqw5kBbeqSLpr7CfOK1aqWjrpSqq1tTcm5mqXM3VMpwvWjm
9BtaifXJzEIKex//lLdjm6TXNX4GN5jBd7T5gnRDVH3B1+41Y2b9MEqluSFP6VRfZD34vv5OuQr3
i9xOgD9+PpS++IJGu9REWWFKTQw1eeiceTkv0sl6QH/j7OaSEQ7dJAtONDPe3pvBTgpVnWUbArrP
5t56xZnTrGI4mRXI1STqU38Z4uHEvGy+uTcDIgsyDkSF65+bzTvyRZo/OU4/w2qj/VrkPpQYui9z
Lcm+fvyy3o7TVa6ng9Rn+YGgt6kvLOQxCqQjqrdEw3hVEDDxWZnoOaSVYuAbCZMTSun3bm2VJumI
UFUYL5slR5kmsyhw4RM8UtYHc1BWxeyYeD321BOXehYSvxgiTMtMeuviiiB7Vb6sv+XFEIks2VRq
Gkq/q1uc6yQkgrk0BjP+wY7JuJ+NOsmYBXQMYhpiSmLLE2OkcIx71e3YHv2g1ZP9yIZaFSTnYlXz
KVpPt2PYBdSOoX4ZV1Ns0ZgLR0WvToyBzfkSebTE2QCNnEQjHDaIu17/em3pl75IZ93viY37Ni5T
Uu1GwBswl3tq2O0MgYoGVZSJA2ljArNyaBtHzUrGGXKEoTYQXNJ08vDrO9/hn6X2HnKZ3bk5ZPWH
tkUlhhWn1ZHoWCYW4ECbM+3E5nzzttd7QGi8BgPBfEcZtLmHPuwMCySZ7sdZMHkCrYyXdsm0VwUN
mI8H8juXoqhqSORPSJw4q7x+XGnqTJoJmsfXZmFf6pmwwWCS7GQNaX//8aU2U896V0xu7PFXYDOc
jM3nWdRRmzZ4I3yji7TDohnLnblgAN0tSdP6WqEGD2ad9CeKSpup5/mqTHOrf0W38JxtRvNa4GhH
QDU+Vv3uyukrx7MmTMEf39v6Rl5/MyQG4KOSNihqht/mMQZVPubVhMAy64rsUiLG+FXKRIawAu3o
KIK83gOuWi6L3nAe8EqnJybYd66/AnwIdjBgVyEmfv0ac5astkxgOJVhcdk04qLSjWNk1de1jH8j
+ugRgVqfWWJ+fnzfm3lwfbp8aoYlAOqvtJbNvFTVzhC2I0XUZela8L1B4lsVzmsTnsIZcE3zxH0+
b21fP2ib/YHJ9dihcW7ZrNfw4dQQOovw8yJu75O6hikbYxf9TD5tP7q9TNJzgA9D5KKQn9iPTxoc
hlzXajcJom7apYJ2+lm3NJq1E8Eij3RiSORcjQmwUVoNWnbrxMVRG/XMvJjCzCoOtmnXCbSywc52
qZZg6vn4Kb59e/YazMLQoUKAl2pzU7lRA8RUSjgTU99cOqXIPhl5VJxHbR5m2CEwPjuKrhwMB6sx
OUFU/j7+AdsdL++ROoCKu5ITBa9xu74EcWzEulVTvJxTOoGtkdWNXzkdcEYsGAPVCFIKsh3QSdCk
ugWhCiDSUDzWsTTHE1P42y+WGg7O0bUawHPZ+hAamDXgb4Th87ema9fFH0Hz+MRFNgMJ+6G2Bu9J
qjKs33y2m3kBC3TXFpWj+mqaBLjAQmn+rFoiwT07KADW5KwjEOw0kF5Zh2cVHhWOrANtoOiPnKrs
Kw6dMqNfNC3VDlAWtoBStdqLyEG3sRdJTJNYk6WWk4e5ZE9tmi75WQjSGkwmXm54rYiZfp94ja8f
3fNNEbu4GlvJcnI4h72eBpwwKKsiNnQf+tAeTTPb2gTXqNbncBymZSKInFnqPiW4Wu6Uoe4PXbkK
rbUlnkCaVTpE7cK8M2wlffz4p62P8z/fLb+MTMj1eXNuxzxETNHmlym86zlFQ21bce0BI0EJoFPJ
ubNDzfz88bXePAWDxQVb3Gomxmj85hChh0EWYaHyphnu1zAGePJ0AP8fX+XNHa2nBuxQnMZRCePr
3dxRZMAGmnvbo6IkLtNptHxqN8PBtDLrxGlsc+Dn6a3XoobJfIdGmYP262tlAn7JUnEttaiugX2q
PuHFg9vnmvXTEZS8bEEVqRyWfg8zWz9GTIP4bFN1J0gR2dfoa04c1N7ePft4lnPLIPKBIsRmi6J3
Df1D8EukVRrzvoWDQUlvlOd2M58qxp+4lLl50JbRqHqRcSngMA002b5wEVwW59hWwhOzwustyvqc
KVEiCoepARhL206DOt5nJ+htOkqFOtwOajN/LgkGvF/AWd1hVtS8NCvEiTXtOezz1bexXpXNA4NW
XS3xmxsETz1HDmQOSLuj9SlVEwVmrJEAUm71s3ClrFcWtjdww6UvodhdMpGXt5GMm19gT3VzN0Ap
ucdKp//zl8z5RjJJUigGILn5YUsxJKgqOgA7+OH3VY1PaGr6ERhioPr/9GsiCoeN+1pSs9hLidcj
nCZjaYy5tKDzlCr5Ha28wvSSXmPKyh4/vtTb6WG91FrxX1cYponXlwKlWJd82VyqlSCmM+RFKjq1
E0vq6wrK81Cy+b87bAkJxH3z7HCvNpUhAsujDw10WE808ytd3uJiyhNz2SFf7W9kWSwXsIraE8N4
U9X418X154dJhVTFtfj6FtswxY8fksy4SEGrkAP3HvKTcSPzoPKyPHIOIV7Hz9Q3sn1u1RBMSWT6
HlojlLePH/brrc3//hKKpZB+LMpq23ayWoRB5UyFRaV6zq7aJUh/wl6frvMJsK2gxwiOWa8erVHt
H6q2L070cN/5oFebNEdmig+sButYeHGWBb6iJtRkydAwlekiV1TxeTL6gISK7oF/u9+bKeynj2/5
/ae/kjSwdkDafG5zv7go7lgcrVmLX6iS480iczRrc67fRMbK1a4T34bB7Wa1FcAHh4h51YxAxzKC
Kz/+Ie8++xe/YzPQJZAlxZ5y1sEyI3Hb0anicf4+B0Sj/GCJny8gAeafR7ROJJfL6eHjy78zb5Oi
jLXF5sTn6FshS59qaQLqx/ICWyMNEon47YQk8AoWTv/rv7nU+lVjruIUu5moZvTPfTwyytQZIVUH
8YpPuvzDDmj6L+YpijD/vtJmq74oIZEFClcqMmd2A2ptfqHh3sgGtT7x+t59fuu+nKqg9pZT0pNN
Bz6PS4lhbrzFZBujj50AKxbbJy71vDHcLEG2gLFsOyZdDaL8Xn8nalWOxIYslkfASrOjAGEey6TF
ck9b42KWUXNmpZagu7IMd6Y1Btfw79KvhSjlVQ+n8b94yAIgCZPzWgveTl+KrOFelkxffEDOPms6
c6/Xk/DoxZtnH4+c1wfYf81PjBoTL5dcQ783B1gnq2xFYogga4UGoxHJ4pujNv2FdIpmTzGuOOGU
MHiQbx40Ry0iEwnKk28iYeG6JXFfcmu1Zrn9EHduqevTiQXgvWmP4hffHkU8jnSbL3+CnIr6YJ11
TSroWRvZe8Sb+SEaTditbFhdajTJ4eNH+d508/Kim0dp5Uau1xq3tixae6wBsF6LiCKhogKUbgp0
aw5Iv6vcEMW1GMf2xErz7pM1KcdSAKH4ut0jm0OolkSjrG/SSLzMKLJz6OXpiZt876NEGcDxkUhT
zdlGuylxlldkdlgeUDqw5gWwfjXsd2uUzX9zPzgMOV+QDo6GYfNJRmSO0PBG8xQ5lYtXHQsuUS8n
rvLu+H9xFf31VSqjsbqm5SrJwLFRHZv6iqAz56pNBBiwsevPPx4k745Min84/9FqWM9r54u1EeKm
WpoWW8rGomDDcdSufBIraqAfMySLNAfObAga3h9f9r3BYdBUoqSK3506x+vb7DDHafFS8dnJJTr0
RFvv22qJT8xbp66yDp4XNxfkA3A0lYW/zZT8XmuS0COnQD3xCN/7ztiRi1WZsgJ5NkfpdqKaVSh8
ZzFFmuNshbGyS+tk/DrMNMx2YChqKo70ErChI2M7ZPrQn7jR99YLeh/UG4XJ3krbuvohj4Kb4vjt
QeJn9gJkbxwZNhVpDErsFUE8+xOsjv1i8E776gvaveU7Wg80ZRVdhxPT3TsfJdyiNbSVkcwbXp/Y
i+eeOYkIVvExWMiwv+gjFIpBHWHZx/B9orbwzvh12FJRq2OhJOx0cympBo06KSWX0sPi65BhdiOt
023bEgwjKznw2EDd/+PByzUxqqM2YOXYZrG306xgtOGaYVwvXpQk2hHGwanu2TuDlyYoXwctOpJc
t8PKGiQcziazvb4tCs/Wyz+iFtmJ7/C9vTFXWZl+rEzC2kJk4pbMmawMbbI7pvRzt8QAi7CMEMK0
tHKZd2Gnag+lXhjflYzeGtzIJS/9ajFDlXKHRQH342f77vt88XvWv385dFrRz1Jj6MQClDVrlZ36
DHrr62L1+g09g/RuJEjgxFXffdbowWBnUeGkRPX6qhxJhIwGrlpTpLlS9Ni4wFv24+Nbe6+usBI3
KCjohGeC1X99lVZf4j5XND7ScUoPSybiawKq2msyvpbLCnX5Q4Jy9lAXRNpRCznAnwzdmTwweCr6
fN7qWQqUu65P1efemcD4XaQYIwPj162m+5fPPIojS2E/Z3nmPLa+Xg1EtymV5acdkmysA8m8g8Ti
7EYbC2M32fGJp7/pcD5v+lhWVXZf7I5QAG52Kp0kH2LSqACwnUZB0ksApeTGKNeclu1ryJbal6k3
mMu6zE30gB6oiYOt6eX8sIyG8bttAjSyGd77JDbOa5Kb9lBUkxsg31gaIzsYTpSI3hsvCPZosTCF
OPR/Xz+x2cwUm6As20P2Qi5XaJEfB1HkxDT63rfA/5xNDa8HfdHmKnVU1EIlnc2DcEtWRzwqpD9Y
wbjXBMzNTqTo9uw+AR378UB9O30bjIO1NkzFFtrCevcvvsGiCJPEcjjU2FoVuhEqHx/UbrZPOgxV
H19qfbOvt99cStAjY37jhLHtDo9JpUBdx42rjkV+2469lu6ScZgmdEvEZfupUJPLvlOJVrHSgUCN
jy//9j2uNEzKT6t07V/0vZd36tBe1YuE00ZqxqPfllZy31Dk+8dlO66y6hNogzNVbVsbVW/GZujg
hoqg2nt2sTh7cxl+p3o+ndAKvPc4de6G9fC5w7rZ8NiI7Zy250qINitQ90J/BI1DSlHVUONCoV3/
0efOHxVT3H78JN+Z3LhJGoEmrRuKeW/kMjju8tykaMrxAqYd7tLWZzaND0KdrS/BGNYHS1ZYTm2L
wPGYCbCho3fBN62RRod4SUmDOxOU792JH6a/M8Q4SsNJQ8EkkIi8Hs1da47o0gbKHnNLRgpnIf2T
RA/5QAfEgOVREZWwpFr2cw4h6u6ajrAV0qUYgwScKXgJc9nP/7gMxr5hZds8n3G1LasuDiQNH3Iw
PUZleZ0lIOr7flh+aUYJK65elgwSdnhKSfLedy0549LNo/VDhtHrJ4GneqoGA9dGvOSjG+omaZSN
9UubyNA48dDXBfPVdw1YytJxwawwJKLo1pfyYgppAg2HCIU+r1bt7Ggj2N1VYgrv5zzvL+PVNrdT
olH/RvJPvu8Tsz+UpH1QCq2hjyx59dOujegXGhb1VipTTQJda8Qn5p43H//6GxkYyILo0CBH2PzG
sbAj8s4Ur++BuoaR87gM0anSyZu1dXORzejDsa5EFWo1rzaz6bY3G+Vn0ATB9zaFmgDGKI7UQyWj
6U/P/X+Z9aU9fPwq3kwJ6w/gWML2Ds4t/aHXd5l0lpl0TLNeYiuXlpTHNCPSZVLEJfl1F51h3ptt
c2J5fPftS7aUrB70Up7JhS/e/lgbVSSVGBKKpG2+G0PYt3YhG05f9SEuwHh9fI+bdjkbiPUmkSGs
u5cVmrd5lZhOQQcpVuBZah94UJ1ML2mdiUzfxGj+TENe/yhKB1XEkA/EV6Onk/mpk/uGcPD2R2xe
9crAaUguVTylj2LcuSM+Pw1v6W1SUOaF01NWFzPDjNS6WRxBgS1nSp0NZ7bVjbcm2DBvyuLgE6EG
yrnSWsuZ04fWfb44xIPS4bkomsHcmcRcHso+6w7EsujuWKjxDlF87zUL8a9J2pJlU9WPHz/fd78U
tgKrqETnkLuOsRfvk5ZiuNIfFa8oJuOYWNE9Gojs7OOLvJmd1nf44iKbk9zEdxqFZql4MWrXXcSC
QQNVNa/7ilDNjy/13vi06d7yz6rh206Es2UMU6gkiqfrWRT4xUKI0s6ubfUQQF9+moxY/Pn4ijSF
eUbbGRFgJ6YqGz0fRfjXz3DU8hmZOjHVkejsi5C2v+aGEylJPhEAxEkoKktfaVXmTRJiHt0BgJ4q
V41HUkzsWpcJK6eyohTNWpqwVSri2xKYp09M9dETJYFb4lecnlRSLTZ8AEuNSXKOwFnqQLWmpVYS
B+0HcWl8ifreiQ6TKIlZc0iwvK3VQJDGQYjsnWEOKqlsTRoDa8mbnrwzhdfhEMicenVrD3JHpRnR
KDHHSDEqFd3ILm8G8QvJ+fSnQPp86SxpCwXHapKnqTML2Ld0uChxTovxSVRz+bmZLJX7qeb6s0mW
xlUwWBNJo5lDdhiOLf4sAnLM8cRaWeYWqH5/Lt2kYz2TndLtcEHIGLE/3MAjaRug/rqgmSMXAks1
UQiMuzMnz2rTtRY7X3G7VR9eKkgONAjbTf3DkZBhPVkv6jlt+v5pQima+F0FusKTlV1Gd8qot25u
g1V5SMXcpINfk+xWuBwf7YHsWVs5U+vQof9M3ADyqopsW0t/1NpZq9bgxcnKSWOhVUrojElwz2Mc
CiqtMUlrD8QZrHmgvdVlOa2RsQEIKKI6whGSjyRXR2Q8uSoReNIzZU8IfZhFFGyJrbW+d1OUfmsG
+hBuojp1Rhi3McHsCGxCFUZwyd2OiDjOPIsWpy2szXgCiyHUu4pm3O9oTK1up8pcBY8EdLj1bGTc
y+fWJmRuL4s6SM9aadSE4i6AX3fTRFHcA6dCWHTT26zZ9dwOn8gk4qyoZb3VeETssWPX09oiX1eQ
JuUTvtEuRzZONgRGTIMR+ZKzDrwpEmStEhyFEqJbJuXPXDMGJpJAKScYYXNLZaGhcJNaBDqOrBvK
PsmCjqEuBnltmxjs3axXGzyGxDPsmoryeZmRIrEj/Gj+RcmUKOxZWOE9KbDFRMREYN0O6LdaKPJT
UbP9EyoBmWaefpmLkLVhaPTshr2FfdfNdfWJhiym7qUuK0oueqHdzlWdoD5dKWfrqByHyzooW7kf
LYVwY41G6rBr1bJNwcvmMvIdc1K/6nxsj6omh9EnBEQA+Qplcx43qjoAISyNxmNxnH7Qoxm+CwKi
1hOdgcNKIToIEEQ1LJ9Ar6qf6EHp30xKARHRwMRD7eZ+aR6ADZmTTyVwMBDOBVJ6eh+rYNKqeeET
T+z4dyeC+ZgMlNtYF+LoNjD0qTsKLYdlp1RtcWiZFyExmNHUeCrmStRSY53QWSJSzatJPgov7daY
7pVGsb4tRLXdmq3VRWcyibBvZUFqenlg66RMskW9MpSEiM6ssKyfI1QAwfgbB/VcUaS+7JBEJbln
gxrFnkwvh7hFou7KXa+KtvdwvBu/6y5dsttBEWEMhi1RxjNJbAkITzb0mK71qYzPoyYtvtZ6VXwl
y0x8JkBsDomgbMjZs1rT+WYn4VgSxBxUtedUYTa5OfHW1KpIbCFUU6nCcVd2RKbvgPYRXyPGBzml
+llrRljeCR9eSNE79mkW/5hmhDREbmbJl8hUIWZEVdowAZtm8yMfwuohRIusuZ0tuy9al0ntTJrW
bK0TQy9dMnujRzWU8lGHXd7uDTuZWm8e43z6SsVAEPI+GWbqz3Gk301xMEwHPgryPZxYqP3PuKkJ
O8pnhLG7PIlb6wLap9KdBwbGDNpunMp3GurvhRTqAI6oPgcWlAkFcYY/Q9OKobeAQ3XVblKPa7GF
zHkqZsqB36V+q4x06c8AQ+Sw5jKlIz1WY/e5SyRkaM9qYX96U1+V2k6CdSYjUzVTubOrzvo2TG34
2TBDRC8LcYmBWw09PpsZKjy1qURm6nkZGSHMGpQX5lmaW+OBUOCEaL4xSfszLZPis64MfXAgO7zJ
z1tr6CuCXVV2QyhQAv4cw9Da9ypMpAtdkoEURa36R29WVxV42LS/zOBbN6QhsB1w+9YYg8e0U9ri
1lpK8BOZtKhQxR2JaTuBnpkw3x65JIagRZKhUBTiKTVIESRm2VbUM/LZyvhRYAHMf3VkZwGNsydy
U3LZVhdav2aJylg+qrWzfIH7hx6bGRRUWyyC+EmKBj9jMqI9vyaVUpQ+VKgi+REorDo7TcdMSnPY
IQpQ7TPqVEKbVRDIFaEQlhUp3weldXIO4ZxLvYyo5slb9Cj+htZpusa1Pqb3DO0RREZYafzSWPnZ
GEbfn4s+KL+rlEdTF5/lskYQBiFzh0NsrzjGfcYiUBZKpzHxOqOxJyg4NX0EaHRS06bpUoJX5fwU
5532WRFBULlhnDJPKOxDCIV2wksjThudGL2cpV01OuMhlIHypW6NgfOamNgxKS35UkT2JKA2CCWO
nkRhaeEapFw85igXdK8uB+2PUg/d75Gcmq+4RUc+vNpILqygsdgyFLMF9WgxLL4uRa0uQERPxb4I
SqBpmRVn56bZ8s6mojBuOUVn33Qr0q8bs9DJPofo1j2KJomvumIRjeeUS33d8m8FO9pypJurZFz+
iAQJQy4MiZzAoHlYMGPayfAbEzmLdagG8hKiZvWtL5teIdsAs7vPfhz7pV1O5kVXELB5HsdL3R3I
uFFsV8sKnZZ/P1mNawwR86dDCCvJjkD474yomD4FBeC0g1UBa7geFmO0PTkSyck2rncsquiMa0Kw
wrJmJR1n+IqqWUTejG8mcKUyzN/Trigqtja50roDz+VKWXPRdxaJJAZG2zU/vibtPdCb0R1F/psQ
kCl2q9pQrlakceohhdiZo8TbGTOEWG0oIAwHwL/pBfz12t6TsQnNku+RCOBeyWgLNVW/uFlnKF9s
YiLBXnRR+72Z58l0B45vpi+Vyj4WpSihJikq1jYN6dD3YrIPqsg6HLz83l2e6/qBJDeV9KXJClU/
zjMyjwx7zexEzbra8qRlm2RCtwT/kfi3HGHUlCpsUGW8aDguXSPbKlJP7SzjPgNbSI2JuCnAYdx1
niZsj42aLEBv1KsMW9RQsnyXwVJ26P8UYsOCqSpqHxjAdGEnthocwEfqmm+N4crUIqEo9TSgs36d
l5C4JImsv4x86v/YkIa6XRHK/MpBjW7uQhhN+HznRKr4Tmziu4fYaYTb6EsTsCEyHJVYVqo0wFvM
Fa5XErHisvNlOnPoNP4f7s6juW1m3fNf5dbscQo5LGbDKJISqWzLG5Qs20AjN1ID+PTzA32m7iva
JdW5s5uNy1bZRup++gn/gIklsiH2ygSNKRFqHfFn+aSS+KOOACdND5FCAql0/7J15A24gvZDFqxs
M2uXClf0ezYFeSOeWbuPL3WhIzdXtPO1ZiVrKhcfOt5FzYJUUJ77UbhKu7CzlylGtj9TrWMSTQ/f
PmLNF0QL0enutUPKNa3dVj1oeg6FpLEaEmFh1P03jT8/YmOV7gMd+8yVXU+J4uU69VcT33trhVFE
Em112duvYqJDhQ4tEhob5nnmEZW0NJkB7rVaR55e34OfMO9m+OZrE/UaOjtThndpXjS1jUenHE5F
m2AY+/GL+LP+5T34MyidASMOHxeNeDe3a8WMCBdOtzZR4U9xNIGh/8lV/iyAucpsBEMrw9Npnrx/
24FIoemKmi+bDOWqLhl2kEXdByM1wMfP82ct+v5KF6V2iUswKFIZrPh0w1XsoWXro68FpskDgRdV
8DbiNH78+KJ/Ft3I29OggYxD65N27PvHczoVxhUeq6sRrsdqxAR9JfRjXF0b2BZ98oDzq3pfbM/X
8iBlg/bkfc6v+h8NCw2RX4njZ4BUoxZfxanRPGhRZmwK6rRtNgLBnyr5aFOBfPn4If9s93FhyBI+
HUU6bt5FD6iGaN42Xh6sQmnaP1XQ4GAI7cZ+KNHjXWW9KB7jAsMQs0PJZygd8/nj6/9lDXFygHPE
js60iGnvH3zCesbPkiRYtarJv+QMIZuFD8NmS7/rU2LIXy9GIxm5NJIfQIXvL5aGbdRnIwu2D4Jy
g9UUwuwZCge32tiEn8wX/rJkwRL997UuVo/WjCPUNL5oEYbNwcDz6sZrvOwuIzmj3O2SjI/r5KuP
X+dfNj6oDjgvCJlATb6c2Mp0mlzUBkO2pPAONlKS14YRZZ/E2b+sVkouLPYsRE8YDc/P/o/VqmhD
+5OJOGAWGOMiiDlylvgkx9cCyc75EME2Nk9HpHZLmhtXHz/in1wGh03yj6tfLJlUI3RnpYNkcWAm
xybD9n6J3qN8dK3m2pTIWBaZrHb4pHsPVZ7lP1JvMpcujIN9bQTxwWnkZ+P4v70QJnKIwTA2mwlY
719IJRxRF7NaRFKjS2TQPr0aIAg8h7XR4qdkls6NLLCAXhUmqd0n72MO5hexA58TQNoMSjDWuUQL
y6mfVNjq4Wpmz2wNt7N3tjEZKL/Zzo0bdMkyM8LkSL8ntpcD/Mlj07nxfwpLZEZDp9VEWMKw58HV
+zeg3JAa1KSDbpnKe5ZZjlecJfrfg8n/SLbo/09bNvDA//jsq9f29b9+Fq1ox+Nr/vN//6+Hsmvj
/zqU9c/Xf0oYnf/Vvz0KLP1f89AAfwKdQx/U7/+VMDJM+19g+ME3MToi0M/UqX8rGFn+v9xZo2Lm
BFmMQue182+PAsv6F+AKiyOB6ehMfw3+H0SMvBmkAv4A5pZnAaLjrHu/PpzUwBUX19jbhMh4Gzuo
yZ+Rwpyy2jHspvJqiOiL1j76qCJSVYJSe5td5Ro+AfTMYkTcMhvvAOTSb6rYlBgtt2TWYeDhiWzq
NBf+8Xpvf2+ff8obXUxozjfsMwTn4HfAedC8en/DNQMh5Mbq6FYgvXRnRXq7HMy0o6thRkvsiL9S
5liPOJ0H8RLf+XIrI1f7j6au8z0QSiCHcSzP8LRL1EYryxgid5bdaolrn8LJM1/z3pA7qt6gpJWX
NitbtvEnKcH5GPzvgDJflg8EvpInn39ziXWMxdDICDrwbcy4DxFB5RUvDs56R4oDsbU9HF6mqooe
RZoLmng9ekIL1DwpMsnMaOrga+Pfma0KsWFOo2JterXxiXzd+4B7vkW8OMjw8TsCcX6Jos1Dqxm7
qshuOWyKa2VjqRUHs0a7izoiLu3SM3aqHZzjXHV+ikGbv/3FC5qZgWD42GvzaPr92mj0OiGjp5XD
2OyY6FX8aKdpcuyA4d9oiRR7180K3HzlrF1tGzU2nFawCjKR7Omjfqqa+f7Q52VYZI4MEmfaEwfB
pcDzBPalcnAevbWr2bivryz1htqqcdSDgWl1rEXO6+RrzVMZSHOJW4GlFqZTjddQhovoJi1MfAg6
+glP+udf6s+NBB4HPQi4AZzaHhCF9y/LwedNDF3rn2SlIwDJBOnoM614MYxebAufJhiNL/PKmuz2
QCao7UsDKamPd/OcbL37YHPKB/iRKAflm0z3/T3UJS14XTXuSWSqfRIgKpD8TpwDXbnqpbHC5unj
673PqucvwvVYIIgMQcYGxPH+eiMe2pTrqXMKoA9dOVaJeYUhyoc8Kyklc4smaN3Z68z3g70DwOGz
4DUvwMvnJb2FK/s7B72ItlqNwgCDIeeUak63c8shuir8rHiTQEoWBopixmjaJ32s4+d+8osbc/Qf
m0B2yyRV7lVU9/0n+/XPmMIbgcTjobeF7IlxqS+ApoNeWZXrnjS+z1OdlBExw0qiTQVmjeGc6/2y
7cRbxjXYiXDUrjqZtluaYkW+GEy3WhttLL4rPVJvw5S2cvkffzCUWHjVQB1n8OrFAoFol2sRxcfJ
NlLmfx0irrumy9VbEpvlDiLS8NZGpbnsw6xYD8MEIezjG/jLNvEdThsg0WRSiKZclLgI9tmBiDvn
5PfJeN9gjrUwcXopxzE9lE7bHvIonwDSDeEVsiPZNnVxu/pk3ZwPlIt1A2/eQTvIpH8A6fD9uu3o
prtTYovbAAXLFuXvGyZH7bbHpPs206bpqz8wtJd1zIDC7O1hY2LV5abdwSpjTKyymkZDYzavHZZ/
9OYL8SPpDGiK80RWhhMGbUxPzU/u+n2ldd5sZDWz+gHbBSTXxbfLHGVrQ9UmoPF85zDlk3fXccLh
BuZyAnk+ZUjnZP4nMK0/QwoRDetOFrUPEvAyoUFylkQGhehThGfOyxhkGoO9OcIJ3uKLXTTOJ8nA
BfJ5fk5rDqFkUCYpGY/8/uO0npF3iKCqE/kR5y6sjnqfFRXionM8K7WC+Ss9YLRGaVd39gzPMMaN
lsSfkYMuoHPnOyFHoOEzJ/1IbV2UO2gAApBi/nCK9Ti6bv0Gbm+HeWePbD1MHeZQN1nShGuV5uk1
1Am80IQI3FVferjFg1mbpqT/6ovoE9ziH1kBrB3DnVcvmetMRnv/hnIFYoGkST95rhJbY0DenaZD
vDbT0n0xygqPOppTi6icPi1K37cWzq+EkwVGA1dF9u3ylDOcLsLkobVPflN5T1Xf0+9ti7I4azW8
9fCajnbTe7dWYaHMHmY2qohOqhZaozxsQfSK6aJSVwMU7Ss/8j6Fqf95IrFkUDJA4IUQZ1wiSKTe
BLGixXPSLU5AXAi8ZSG77hubvL6OHdGePDSNeib7hkPDK/sUSz4fee9DC0yP2bcct2EatZf7RXfh
j40gPU5hiQtyM+ZyKXzs7gwzGjZl3Yqth9L2TVRrsViA4I6esehMLGyIA/UU0Kz/JODOUeGj+7lo
FXe+zJlZxfYpz92vUSz2RpD8+iSm/2VRcAazKKkfyAYuF4WPCWHtg0Q6efUo9KU/td0mDJFmLepQ
XHdRFl0nqadtAKFUL0NaOVfR1Mud1xfpLo61DIcm22h/lCjVrI2gC64+vr+/3R5LFckAhJVcNEze
bxcYWlPQu4l1YpO0T7Wq5Xa0MwwMcvAgn2oi/mUFzt1ok4JzBpFeZqka8CCzAAdwwkOEWCmqpn/u
gALhudIMb+ifMOdofGYpFoP9K9LRfg3OAAxDpT/5Iva7hRM5chP5TbGK3QYUgxHVUPT0qNlOeZ5d
6UAUPvN2PDdPLpYJFfXc2aHp9Gf2OqEXphyzMU6yqxQqqp1WL2sXd4JyGLilInCHBP1pqz140DIf
IY79CCrqoa4zrF+tctXeLDsd38kU1S8wSY+90bSfZJsXHbFz8KGm9gEVgtmGF3exlid/Mii8uMlG
6n3CtC0xjoWXgpYF9LKNsirY4d4dPmZ9ZiBC2KnHIhWrvMyapdOLn45u95+RKf/64qA4cTCSwPEK
5/PzHz1CrjnZmjTMUzM5JNqN0T4NhletAHR5DwkR+DCG5bDLzGRaegjEfuvbnlNN6yFF6on1oLWd
dZ2UbfvkKF+92Xgn/09e27kxQuvZ404v1j/oFzwgisygwlXGUVbgOpwk/BIAyjpg+AUqA0uCK6/J
ywOs0fuqrtRbP7n+zqim9qRF8Sco1Pl679caSrRzUYt/vQ2b+KKsBBNCjwOjmttoCM1rO7WBNMVo
eMaLkSMV5z2YHTBbCtvfU1xYn+QXfyY0LHEAkzOFixT9EpLqtpmcMqrX2xr/0niRxW775Ge+fvQa
dNI9oEGfyQtcSCixbpGL+k1DpIJHJuTiA8QpcMYcQsidI7KaEU5kW4smKa2NX5bF+pzW0N+olmFn
tDcZPFM0D5z2FiE+be1VefUyFeASzNrTNwD42gUehbwx8BU3beB5s4nscFAIVmCUOaFVQRciZTM+
fhxF/cswyioHF4Zm2iyKDZHhYvd5ZggIshu7U9SI6jqoTaycbFlv7MZ+GNuMtBDXqusy71uc8/Ip
fUOa9AkQHlljJKMKhEzr7FwB57gRuFExJx5iRIfcWzUG+U2ZFF+TlLYyFWQ6fdOHrtwONWV+ZPny
ERlJ9TOlC3+rcU6+ldjd7gKUB+8HI9d/BFiqb3IduQx8D5zhWz6Z5pe08/pdWobOoRBiuNL9WZPa
lxa2ulK7MtI03EjVu6tcqWKT915wCg1VLp1S4Q84Ov66Z8husDAD8GxKFhs/GMWr5w92zRya4fzS
j1OBNiL1dZHo6tbHXp2Mr3rWyDquk1ar173TdQ94u4NKcE6mPSUbptiAKIdCe80dEvgmsvO1m0/O
wW9bo9uCaYrdlReLI1r46a840IontnS5i9rKTG+ioS+fzKLSD0mYk5F2CVLVsWm8iDz0dgROuWFc
Dq5TOuZnqPzLfQPjwYbITahzYSPDl38f6BykuMbEqPWTLBzjCGXFu0Nr0zgmtpOvUeUZ3j5eb3+W
O1yITj5RmYKAFsP760Wu8sM0UMYpqBRFTiGqlx75QF5+DAtt9Mz6wYoIuR9f9S/1KZf1YQvTaUIV
4LLKCqjjslorzFNUBNF3swNq5XT4cZJsNhg2TeoumQrnUAeVd2eZU7mLz93B/8FdMPqB+gdTF8H+
eS/+41QJICJG2pAYp9QHWcHU3m+QEQfLmGB0tMi68rsup/DVAva9TOafF137GUHhL6+ChrgxK3jQ
VAchfXG0eV2Nh8RgTifTc+NDWRJvDESd31JhG0fobuV1NWTHSYFYUUjrvE6N7W8/fhHnUub9WcE9
2DONmJSew+KiGPSUAc6tsPXTQOFhrQdXr17y+XiPijm7Ar1Dls/gHys5kJZHO5bGA6DS8mfZiXha
wU6uXkLsMuSyUTVeaVbX7DQY/HeerJyDM5evkUC2rzbc5ikvVLmrstFWCwfcnth484SVAkcQloAG
lLtzn9ebFJnPxw/Ka73cYOTPPCZffJa2stzLLnhW9MiPderfmURWjpRS4Ja2MdP/u5F+Bk6xmrMq
I/madF52TxTx74CJOIcOM5wlor72VujmeF0X5kMkXHs9aJpclEE+rDPHAV/V2Opn3SjrCOjya231
ziEeJrXrmty7FVrTPJM+90s3LXHWOrdY0X21TnJS/sgoWeHR6QrZb6fYttkKw3g/klis2tjMFkQi
UKTG3I2lH0g/AoK/cyBipsceg12sSLVD3yZy3zW+XARp66xTqIVfgap6t5UfFxjBlOWuRFz6zgHY
x8I3WFtocfxoQavekx2XO41PtXM9YewDIOqPY1B1v6ZWmtCe6TzmvRnd4CHfbaHaT5sG9vmz12va
9ypvQevGc/fA4s9UrCAB60VVOv3KE4W1TWJP3oSZP2yp2VgqVGWomKmi3PnMJe5k0MSHvBo3gB7D
vR15X3Sh3dFUtLcRyDFwelUn3pAxxdVxPqj7qSUsGiC0LMAO+9prxNahI42gVbwB6e3tRxhf63pC
zcEEa3qYINztCqqXu6TrFb4DcvxZYJl3FAm947xA2zbNM3WQlmx2g7C1L5gY/yymNDiq0US3VxvD
eFcD/l3GVv6ap12wpybTNl0L3sxPjPjkBx0Wc+HUFouiE+OVXTq3Rpb04Oqna4EfMdjuzih3zpx/
5tLq7/EaI09lmvXsGZkEqtYYw7KOPX54/ku2nhXXFWyGh9pI9yGmsuvaS1y0YZSIDvUQZL8zWhey
2FLj7D+AQufgKNjBcSKdXc4hfptGQsdsNmXLIX0w3OHa2+EnMxePYHHLHZKszkF20BXz80ezJC8y
ZML3PUlT+4ZujLctIP4vuj4ozAVfTl6NylhOqjnAii2/IXhwk/WGB8MHbWLHKcIlabBL1gKUMkww
iMj0MNo69tg+VhPcwlg6zrVwGn9fpyCW2woeQGrKplhwVqeH82kUoRYLYBI+IOSMwnokna1ujDHt
dhOSkPsqA/flKds+ClOUy9Ee+u+qlOVtEWgc5Y7Wr8RQiFVfGNNmFKpaYU/Ubk2v9DxgBb22tvIm
YJQe3Pe9jxhuIIerWtkAc7RBx66gMRe6GWEdWdmx8QKKuxYLFJ2aVZdXU7VqO4bh6ArET2Ca6C2M
QosR9OjCpVnV9pdGiuGXpyAzVXa405GnOEDFCDe2xG0uVvkzeoUmoTR8RVU1vW8Hz3tVqH+F6Pqt
/cLOtxEyg7eZxPCpqrEDO0fFmG32xDG0YQzDjYmiWyFvnS/ZjK8TwfkoQY4vmqb/ZtWx6QIjLfu3
2m/SHbG/3CUtrBa4h31trdreelWOap4ojtsnZA3ZGCpn4w4yYxEC0Zp2+VjGr+hkOgctScclzzm3
aj1/i79JipkDCdsIYPs6DKW9dUm7nhjWF2toXyOK5324bDodNwgVj5vRbqOTlrfRDp9kUKJOkR80
g1Ep8GRtLBfgizl0PXsa1wYWfJuo9uUXP9HDYwhDkKaNR3gRCQQArx3vQxOfV6W71UsVSwIhXtOE
FDz9uvUEClQuLIdTpqkT+RJLi2c+d0rObw8AlHs7dfU+Tqb8LZSixL8FI+ZtnqGdqpNv0qfuszeU
sJyvltOoHzkI4ZtBEz6KdaX2YHZy3DfKdDb10Fg7ZFbVDvnoAiJK26wnkVcb1KJgCo0a3oNhgqFN
W8ulm2Tt07mBXKBblSwn3Ox/1xzjYLZPVRUUOGaKzLyK84aRZ1J49AkGZ8+RYz67OVE9sMpHU+g3
08ApOxUhYH2EExw8hTNj0ZXptaUZ0z4fZblNUXW+bvyU1RyNXG0cjerZRj9rNRRTg9GbXyIi27X1
tTsEX/PWrn5Wbcgsz6tMLFyKXn8pXXFfKHPcairfhEncH/zIiq7cFPuYOpv8mxY5CdAhpnPlp71a
mrCj9MxXy1JU7cNoIggf1Dizmkbu3+Rxfuu6Kjn0Xevc+XO2GXRIzgGgpMON76tRLckIva1JuFV5
DwUEQgh5/JqkdPopAm+6wTCx/N1yROiA4C80e6vFzHnQmHW2qATQ4INRoJaxB4EriDJ34Wqxfk0L
LFt1adBse3hgS1MmEWebFn/1/eoaacRkA/xeHQDhd4scZO5jzpx366Mu/FaQ962oBCMkiaY6ChaT
3zZPGqY8W7uD372qQuOHrQ/NF7uEikCDVh8P+AOby0CTtOaaZNyj99ExivLyLcpp5mLEw/emFto6
n/phUeOXezSGzlqERSp33RCprex1baVy9bN0h+HGAJ+6T5HYXVuSmiDzbPFgprq7LyHFbEaQUxv0
BsP7TBvag+m15SkrRlp8digddhW7Pif8P1ETwvepJ3gg8Wj03ww3ax7PrdJzuifdUtxJK81/TiHW
soiu1MuiSaNFo8GzKR07XPgpnSBDcTsMkzCes0fpnTzm14vCzmCFBGp8zhCH2U9V0awLx6yPJaF5
S/Oj3Hk6PjyWLn1+Ld1u11ZDCX/Haigx2eBfwi4E+Axw5KY/n5AymXbNYMtdZVnzDI0ZV7VouoRd
PnUBp1kJDEtYlTol/byXTZK2SJbWPYBz764IdLr1Trmmhu0jYNK8qc73aZEnNIostpkfPIyWcg9d
VcEQYdz4pGsu5hMKpQDKWZ/xgvBAj/SJfwescc6KZ/SBgt7yTc8GjcdPY/9uMA32TJDp5ktFWkER
Udec3bJU7LmWbk8NpGHiJ0pJ+k5zHllMffUS1HORBZkF8wLh+t190vDTKdTJlL2x+Ro1aFwgz10C
rHYne0/FGO9FYrhvAYSmYx1Aaln4jT/tMmggB9GUJhyFqZHfbVtyuSyk8Z3pk3psgeg8wr3UTn4p
3I20pqFf+hgr7spwJPqamtfhO2WZ3I/Ru6N9a6cU5etRDlp3TEKFd7NIh3tViFMa4jS17HsutxCO
1z8wYGp+6J3Wf21NR1yXlPFA/yXZhI/Xrbc794Iz0zN/FA1UCp2st4S7ZDV3VlfJn7PncrFo4jjb
JQwgv/VAortF3Dctgt6RKXZFa26QgJ6ua27nhchTt4vedWhoW355IyeGvX5d6d9QW4ysJURLdRgm
86nxKxsF2uoWv6snL3ODp9Ea/B1xdDachi0lDF0j6yrYZSVssBAikEmisR5dSB6s9Qay40xeX7q5
US+r0tRgfXXZwvIqjFx1rCh9f1zLBpZpxgz6JfYqdW2kvr2JrV5tLC90D1MZ7+3EKUgihPjqe/Er
+A8yN0wkh9PoldbSNCUqSgNgoBQO3ha55nGRibH31olt1W+DX8HksyOEiFZtodXfqyYBvx9nbXgs
HGUVq3aw7B+svTDYDdxfclPGqV8v3XIcrrzcir4WbuUcoziufhUB6p8bSLDxF5kHdvIlG/X5BKDT
Ei+Mwaq/+n3caNepmmDpDomZy2tvyLVvsUA8okLQIIIAMG4zIJLLUCsxZvGiU+5b+1HlGBT6ajgq
15ilZTN5k4T6TykayqEkEcBUC5/Dm3MgfSUiWuMiFUOQL11BMFtj0Wtej35uILFTBd5r05PLL+E2
xs0+hQXznEWtJVYi6IZT3zRBdxv2EVhYdMQzmW6hw+vPuF4U/H/+QJcR5SFz4VjYpCqPxl8mKS76
MQ2Xsg9tpoVwpe4m3SqcpRP0xvF3/pC5svEXUMlwCBZWd4LTS/U9B0+phfkaF6tZdJ461hwHsug8
1NjfZt6zdcwcRDnev/y1RDfEuIJkUe50UBusl9gAyHTOPap5KpXkVCnnv9qE5FvZ2LHf6c75q8DO
e/QozHkcYbW36cTSqPXcOHJoMn10aV3nuZAvIqnVG/FcLc6lHMcwVwznqjnKK5ICvwy+6GWL7Yxy
bWY+wK2rF0QxsxoVZ+H+6oTCzPScS2bQdxT0jy45WG7p4CTfpatMDsDlilyUz4h6m8soV0xv8thR
b1h3EetsrD0hAAmPtm43+Dw6GpLGsU1tws5QuW3FpkKrf02OghQLrbw7O8yak2Z7UJec0N7gLsA2
jEPz922UVcN/qEXVOUravDUVJ8V6wgy3XCAcgwVIPhkbPa0QjIKgGi7oVTA9MbR47rPz5AAIbHSO
pNzgmzdcjXn8q+t9a9HJYdxxHNwqmWtLxKmLHVTs8Iro4D1FCipRLDoOKR4RvpcdXSHCku21Pkiu
IR0XC83PooemzM0b9qynlkHQD5iqtsZ92XbtE5+d90e2iSfzgBM8XM4oXERmfpfb4TQtrcnS99Bz
N6pz5E2OLdtRFhq/ibLXcyfEUA7FeAM31tRTELcTVYRvpNGPQPOnm9FHvpIsRo+/FwL20QL6UEjj
dn45nj8vsaLpb5kYWQf0LLJNNgrBkJxDKlMYzBiDwYABHvVVzolOdZL1K3pQzn1a5VfnTzvBLKKC
SfUwWxc2tb1q2vy7R+L90KOluhYq/6JlMeVqj1841EEjX9tG4j7memrsqP9MfEd1mh8pEkklsMpj
EsPGncgQHjTRctgSB1kfUSjMzZBSNeSKnut5BScpTb0oZejljSIhys1Dw98nqhWqZCmZvO/k3LFA
sHrYMWwY94Mqn2JNfAeWhUyAnNqYE9AeEYejJFe92V2rJoQjygz1rhvr+i2wQ/8e2HyKSNX8wmws
Jn82szU08hQTnP9oMLw7ZafVMRrDdq2hxjji/yKsN0eY+hX8cIxdg3laUkGu+W54XUpfa1bYHLsw
20jsE5Zh1E9XdgwJ1Ne8bK38IT1NdVLD0dXEt3ODJso0Nks4Vq5cT9Ibnzmc+Z6e6+ZLtJmtJ9Q9
v9jZCEkulU76TWtSf9W0KKyvjHh0DlnkFz+yIQxvz8sd6n2IVgJuHKS77O4US7Al3RDrrh0wnp+n
XLpbhtEKmxHXXIQaDQE3olsilUY0sgRNOIlACQvcCrSb3+HIMCHAebPnAvux9RaqFWhpZFP75M59
462emPVyCDF6bg04XzFJ2Z2wRxJ4R1O1sWA0wTBzouzOV1bbuou6jkqHfyFJdnTIxZsWWh8rPTTz
bwP+mUvy2vh0jm42aIor03EeBGaWx74h5YPTRP12LpHodEjIVF5m3IZW5TzVczp5Lu84j2gWtopd
aIKbufPL1KoWnJLhdamn/p0CifA0nQNxrfPQRRgfkrbUxTJGy3TRgQbYg/bpD5A9q+Ng2u1qGFJ+
NMm9LGX/3andcI2ApX6r63W8KTMtfXHECKN9sNc1LLUjzTHtvugaipe501dZk3prjQKqMmstv1FO
Vb9kdu0ujaqOlhkKWPfnznYA7evg5oqiZsg3Sjr2rnWL5oTKiYGnKB/r3JAEZ1l+yex42LtNVFKI
4R5ZV2G0RnBzjgg4LN+nTVIcM3A1dz32N1tmOv2xAy2y9b05sFae82qZXnbQ54MvjuLuGAeJXIAl
VL8Y8Oq0RXpjodeDvUErgbSxDwlGmSKDHnI9v9VlVl7l7RgzqbSCN28a6dmATUXQt/s+5nq3c8by
aFiTsfK6Nl8y3QzJigx/ozWad+cl6BYvHAQK7np/rJoFY7z46CB/+mIPDUvkDIVr7JTA37aZWMPw
ccYVHTIrWqDn2f0w7CSy992Y8DTdkKi3zmGUk557Fedz3ot6zihvmhsBntRZa66X8R3mMXEZCAjb
Cd0fDuA7xAXUsSKMb+kgeTQw9PH+vJ5AIBubMrBpHJR9sbcw59riZkhBVlT+lS+daifDHBMEqdZV
EerXht7Hj31avY6ii69JakjMnCS91tG1Se3e/N5UdvuEvGz14leejUBeYG6COo9vDCqEhZEN42Nq
BsMjfuLpEbUosXULy98iV4R2ad+bm9L2jx6FNQ48mvmDNSVeeqC5h/Oq/6Qvfjl1pCsO7BeAJ1Li
eMNcdsVlm/jlWLYAE9DleKSB/sOfRLlvVJEyKXSKfV2iyKiwJboXcf+l7xEfMEw4/bgdFeHP3yhg
CVZrm7nqM/LTn5PsWUsJDwzU2wHdXo5pOkweyOXT6aSzZlFkcb+m59GmbccmDNUyTQ5dV8TFSq9k
GHyiKXehLTvDIZDF1FHrhQEJIusSfRtmDlwbD7eCPhK4AE/BUL2cozKdKn2N0Ii80WP9WRVZQiWB
jMqtVZXxz1TPSqbMudh8/Kn+nF/AfPDpPc1YYGB7F2N9geMtQgKaf6o8crJFXjG70OeyEZFAJi82
AfzjC/7lBSDag7sp/hRBgHj3BT6PlLtPqjzSTqPG+YXMCZz5QejBD8Mc9dNYlfa9Vg79llMquIkF
2gO6yc0tlIQjhYxA8PzxDf0FV8oNMTmcgSDwTS7htciTkhe0k3aabPpkXhgHb/VEj1evEYdsm+ZX
1vdYSlj+uPOwGSIdiu7G1q9+BbYqZ7C63i1HF7WMQtOT9YB85gEbJbJeIfwnmw1/1alOfDJju1D5
/L2OQPgD4Gau7/0x2dX7AMYydM1TW8x+k03Von8V0ztKC30lVfgNykt7GxUJVqa2m/frsCiQLEtw
ZehK0CEFKgfTAsgBTtTCMG5rva2vVOSlszKWcfTzT0Gpxp+oNhzHwWUiS4pbEm5g7+ejpZ0WcUzq
f0JtP7v29MZCYsNOtwhkMKbxqYZaRYbtR6PzMgx1s0kj9YKPLZXxXOzQV/I3EPc+E/I7wwvfjyu5
L04Nw4NNw91dDK0hulTIcdX2ScVN8lyWHox3W3RPjZdmyFBH5l0+JLDnhoHS3g32HqMeuUBnULsx
OjzW/DkZskCNrkLLbd46+B+rMxb744VqzFiNy/uk+kQHEJlk9NnnvfyP+fIMsFWRJswTGvfzaT0n
LgJHsxdBqo8OGjOIpck8zqpxXBeIGChzots6z/Q+vpM/g4bPi5r3CoEMndELVAF5F4eOztDzPNTV
Y7QWAwdoPO3c/BjOU6OPr/cnOo/rAf6Bo0+YAqz//sERUIfm1GfmycK3GCmB4o2RTLEtq8QGEASu
WmVBvVN1hUrN3K77+Op/owcglzavDuRpseW7eFwh0bxAssI6DaHRHlXr0tUeXf/YBfiQhW2/Z8qQ
XiNhK9C4BBGUOlLeOXGAWnmRa29DWT36Ko/uwC1+9mbOyIaLNUEX06U/NDN+/sD3YPiubDRW49uB
hHDrOl31ZEjmVUojV2pQL2PwF7T+XQTeCPFNJnXRsunpTxEdytsxxkp9oSWZ1yzSKHsebfshhJGx
qJy4kYvzHO88BSzKhoJdUd7QQ62WNm9pM6bDoxw6Om5on9lLOFvdVZjIg9KBoK06MD4CscIify4o
g+lTG3TSdJ0KQE7jdKCMQPKild093rzly+8S5vfAqErQFptSYV7Vpfg/7J3XbiXplaVfRdD1RE14
A3Q3MOGOP/T2JkAb3vt4+v4OKzUiWTmVqgH6ooGWEgJSZDIYJ8y//73X+tZ8ZoXF+AuZyk9uKIv3
n44JmSRV0nu/3lD5oKeNOqHKV+MR3EIhpuuIed99BN7OybN0OEZlJPnLXOW22rbF+s/vqJ8dngcY
BQYaCR7lbw9yaGXsFscxPge+JGzFWgKocdqY4XBq1tVYDsIpprj20fa8VKkin//54T/iy77eNNZJ
jIm3Ekr3ibL29fTnIbCGcgyzc0w23BUfLYD6BIa3LY0Nh2Sq1cPH1nCaRQlvblS8S40ZMTeFKkdV
chp6V+hMVyWoNBJpMibKdtW30hHMOjv0WZ6pvtUgYlektmW9EeKJlk4txquwj/mSVNIBcxQGxovN
Y99cBcI03y3se3oMV5kpuaZmsV2NtYlfSshPiiVS/Ux7jBlo2MXSNanz0VPrm0CcnKIvkGKe2m8f
SrP01AeL6jC/j8ShvgHoE2x1Nju732U/+mk2WcotopT4JIf980/3ZxfXlPmMCEj6SUU1aK1SjI2W
ngvYQ3sbTxxaCRjTGzra0loKlvm5EKF+5wrJMsIcqr/fXH/Jhnxd5vz5t9O/eSkB48Rh1P3Hv335
27/mVF69lSePb/v9R335ye1/fHw5fCtP1uAvf/E+bMIX/VszX761gDQ/fosf3/mvfvGH2fh6rjAb
v5Rcy9NPC+Oy+Gw3PtXx//vzj//iUXbLPC7il6fib5dvVf+cxbwx3j5+uc3rv//99G9/dyoLuvkb
FhZkyliRWWrgP//DqiwY8m+YlHEgnfK2IKt/8ipL1m+YCKnHKOkJejNPOqEfXmXJ+A2JPfpRMCof
WcR/yauMwZaH858PLy8LVPEmZBOMaqhx/yDwqgRUybOSQcTrgPDskr4hZqzs9GnxU0hr13LKVN1j
kDKGKwKIk8EHpNPUdt/W2a6VTl16RUhDdmNaNvONljiseoxUpcPOM35aejlUXDgwyiuAryp3U7Vf
kE1Uan9TJKxEDgFJiWTLHcxPu6xhC2xUGie6mxmNeUOm6ImZNhfNzJha6WY7BsULPc9I6twpjFlg
pdEZJB+KLG8ZcA4jmM3T6DaBMEXS1YqkXzhsRmWIx0Iap2sjbWkVSf0JPinlkxA5zdIalReUxvBm
9fgTK00oputGjI18nQJnmOCU6epwrKO8D92ABlDtCFYkPkfozF+TIsp6spA6Qq4Heeyu2pB0skMh
tZXlpGLZH0ZrsPpt0i0yoMCqBb2I5yCHrFwsMskq48i+LQ9xiThS2MkNHSwzzo/cr93oFvmg0M4T
exJmJWMaLFsBank+aEs4AuRfkiegT8jtDZ1/6TRqMbUeerdSchTgYPQdxbgYXfgmffQYdYV4JgS6
WNkxjXgYmlCgBtRDvTqu2nhs7tpcG1qgh0UnDR6Cgtpa11WVXtMISNUTbCnfK2ywJzuIp/wQGIP4
NBqg/I1UM57TIlRbO9DmVHSmsh9PFMZElehFzslZplrdbVXTLneUymQlLyYMYG4UCMrzYkzhbLdT
styEljbSszaCSbQlveljv64joHeJsAixM5MkPtBgkqvFD5k2owgx6D7QZ1oGbbUIZa1s2XVHsjum
IAadEsxejqRIai9PNQm6WFkLDpU2dLKrVo3xZmbo4I94UuVL5CaiuU9ojejrqldkkF0q1F/HmoIU
SmLOjN3PAsPIdyW03XFDgY9oYpDREbgCz0VHR3QCyJ91ITHAiVQzI5SG2lJ9sT5hh/tcg9HK6psF
K6E21QObKChtYdcuXDeBnf1qQmeY+2k8lwsYzba/bKXI6OmrG6yh+TgNyAWwHNu03KNhX5D/8JDI
TObcqJ+CCdBcBMEdSSwwLyEdlk1PqSE7vT6KBAjpyiC5tP6C2OnRRlqu2aTlVTAu4H1o+4eWk4el
VNlzhrfnodeEALaHPiP306ZUuOvaJmJ6rE3CbRMPEPni3NBuzXEU76xhzAO7TOWC5naYayqPFSGr
UoyOSTGn+sUqa5LYVdr5eEiSmL0OS+2zUaTDuTBNUwwybFaY8rV5/t7k5WA5cyqT/BvqlnQ1dvnb
HDRNz35tmSdnidMARKJlJiuS5FSXF2iTO1k2aSnWsrB96QYRjdfI5GlfhdZsgWWpeWyQU0/XUZ9q
R3ImcUnO6KkkF7BM7ht5rqB3CWcDQ2dZhZs842xdqevkyu67qc/dEtAcaRuJUJWurDWW4gtSR585
h00R2oKKTMK21IyuutUv7eyBQDMODfsa8GMGwDxuIwtVZQFanwgcGqvKTg41Nta5KL7kctA/FY2q
L542RlaGKgItmT3rSw+GKDaSGzVJitaR0VxfadyE1VFnUlF4YggfVwRy0lL5YjoAhAb1EQKKolVu
PHDr2qMaJUiY1DFsbFT3ouRqYRg+h0GkHsSOlHVb7GVF4L2ZMvEM2RPXtlkyP/VVOgKlb/ZK+qvo
s2+a4tOSg44XPgAeYwp76XvPSkbf3rcT0LCJXlIHe7sRdLiY3KZ9vyTIN4lY0eUkeBzTSNuhBTB7
V+2Wyv+0Yp//vsZ9xl587R/8+DUwY6DzxquHwvlr2arEkxIvWT96C9ok3pcKH11GBPWfH+Vr7/J0
FEAx5OOynfpY509f/7TLjlqlHmtdqT0dtucWA8jwoFUJI464UP/SNuR0qNO+VocH99EU+ejxfDpU
UQSWBFa28jKEz7Qe1UlrvZQxHhKQrjKlPQhTy3IjkucYjor818GBEv9Ip/1LFeO/Vg6eVW/FVde8
vXWHp+q/QU2IWubTxf8juCZ+a5qnv+3fyuLtczn48c9+1IOS+BtlG9g+FWgf/bRTe3B8a7t//7sg
Kb8ptAQwBwEswKl4ijv8wa6hHOQ/WBHwElKnnZBpP8pBHRAOJDGuOI8TVRxWw38UrT8eAcppKnVq
5J88Et9uVgMjvCjCXmdESXfE/B441cxdgT7Y3PTArp7mXAVtnDJLfpZU5qyfPpqfHOrb03c61Cme
G1P5qYqFx/P1uWglKanreto0mto6I51kW9Q68xebp58fhFaGAdP95Bj8ehC5kolhjqdNRZKdix1m
9DB9/Sqn5icfGtmG9PowZIunvPavB0EcZy51Pm444+5V1zJxXcrKeOpsBL8gS3w/HWZLhqZSp8Oo
/uj5fz2SXohjhOViw8wK8QHQPLovVVq27l+7NL8fhmQ4wPQmnt5vJ0RDCmNLWG3ioFOu+4jQMVEs
ul80LU4/5NO+49QbVWn4cVfTK8ff8a1vn1hLP82jutZwsq/6sVMGW2kx5rkpv9VmVqr6L1G7+OA4
oCUzDCbZUMJ1eNpof3o7yq1FFWEoa10PcqcrZqj+VWN6f/7R/eyseLRPfUWNkbD2bU1B3kjTN1fW
Q6ymjqzVgS2e5r8qfNZTxfWrK/XTw51S6Az9RMWRvz1EWRFo4hxIbFNE5RDXleTEUdUclT5KfF1P
i8s/P7uP2cW3i3YCEOlYU3gL6d/tf4ve6j289jU7veKxpAHzDKQ2TBxtagumqFXRkK6Ym+n5pA86
E/6gsfRTslEDeNsMF3dWtQHFBcrxhyqXZt0lKytOnWmOgvO4VplTR/O4PLR5nbdMyqN2zdIsDk8M
6DXhoplkmWO3bS394rJ9f4RJt+CNh8WMDad+2nZ/vTc6CxpuXPfraG61FXjm5pDLprqeAUr/YmD3
xytm8LbjHc/Ajov2PdI20M1GzOZ2XZDd5wFWJ9a2mYc3yMlgfalxfhXZ97Mz4zA409gaMB78dtdn
9cxGNGzWRWy07jIO88qEa7LOxCm9/vOb448vJ84M+K3CnW9QjHzrAk5Jm+hhX69JRlyctiArJCvi
v5a7eHqI+UORc4pJIn/5A4r76SHuU2K6E4ioymQIK9UQ0EoSVur/+Zn85DPTJD4vmqnY7zC8fr0b
ZCUWpJ7N/9CVdN9JXbUTBNg2fpX6F5OInx6JA4AlFUVeSqfP9NPpEDxmKsJUrhPMG/tE6gQfMzD1
2xgpv8CF/OTqnGY9pESj+2BSerovPx2pnkV5koR8PRMfacP7HRwkcr/Kq/3Z6dDhoplFN5zO1rfT
ibW0BrOcrsfCJFhI01sI1xLrSNGrv+o58+t+fRFxl1GfMA3Fzs7I4uvpMP6Y4Ttla8GKZ5y5CDAb
NTd+UbqfrvP3g1CRKbrJugFR8Nt9oItLqSpdsi4N60nDEnio0CIfxlzWLwtmjK9SNVWPf37r/fSQ
ZKVSRYAQ+UM0FwI1TR7nZI3AMnKSMCp8cZTytd7MxXqeOzb4gpCXvzhPWf3jYSlIoaVQlLJsMYn7
+nEaKGNCtclWLc7Sk+l5FF9a5NgMBXnYRjdIB2xV3dzR0e+r7kEBCvdsCRHq4Vkho8ajnBWPVVmM
Z/OYLiC/9ZLh+qQ392C7ksIxeQWJdsTvn7AlbQMf9+ZielHaEiSD4ZtEJqyYJiOmSFaPxM40/Xky
lEPsA3dP20udrh/6G9xDhpstDQREC6FWV9taOkRPWiIV4iWDd2GGs8JT5ui1HJzJjZS8x5pVt9tg
PhkUGoTB18IkVJU/yK2Yu3E6rsWlQ5se64FKpA3MLcUtxk5dtTUfiQOGaNzi8DVIDjD7PPTaPBjA
k6RTvBmy1jyWUhI86MocJHYuDfKGnNbgHYF5q64I4pnvsx5dKak3qYmnEmPHm1AkhRvgOwpx9cRG
6oehNOCCicR5b5YdvS7ZQHTnlMXU626YT3W9tqoaC19VN1ZDDIdxIngbeAKcsJ55ldfJMI9uujDw
dDK4/aTPGHqMUI5ZSuQFxqLeD2Ik8S3tkL9H7ZweG15qGQ66Lriq6zkQiRoIKqxSpKw49D6xjIRD
KNhZqw8PItaXBbuGPB1aDO+Ib61ifhXmClUdgUxJYvcRemPyTTAIdrMkpnyMWBRs3FcdfLW5Lwu3
tDo6SThXo4xecDFf9qreP1hj2j3TjyRDtVRDUbfrpRmuE8TnlxFZg7SE+oRSeg0S2ordTh4loD11
rJn7AQBJsp7bPL1Y4L0rhyUaBU+PJKlcNeaE3WPB4L1qqvpaF8oMTS09plUFX0H0a21k4loNbb+K
gsmA3M8Td4nFImwcpSuUbYct6Rbz//IIGF06mIjx7tgATKlHnkqKharOtVPAaZGTwNAJiq2hmrzP
Z7PsXYN1nQ7b3LGpqYxGyBGcI1vhtuza55lAiMGdIgmztJLo8RNlmvaKm2CWyIEK5wXHbVnluyRP
edBzrWkDm5Z19h5WuHOdNsOq4CZdHj0tE826zVBpQXxTCS2f9qLpM/OsrgN2QiMqudLGHNGXwLay
Yw+nGKVDtEFCpwjHLXieKBRmWqPicggNOQvtOp/ZJoUF+IQ+kIj4tNRGWFEVhfQuiTy4VYycRKUA
5xigNjx4Mjj+bl58Uwiqx2iwYh4nsZ9XEW+21osMiYATM4tF6WIJJEF0I1Nv7nSpLss1XMQGovGc
mbdZnU+VXUTzovqWuvSRh17Zup17capcpY5JsilDUa0cTcTA7UZKlt9UJDflTOalNrETo1cnr0YH
8pJOc3yVxQs9j3nkcT9WdGszlxaw+k4gNFKxpYUgZi951cy2EqAwIPdI4tz13AwiZ1BwiOMbKYIX
vY1DnXDfJB5scKtZ5ld6Kyt2JmdEKmCEHzpXLeXpJTGVbvKr2BgWp2FMSRRTEDYk8URaNt5OA1Ri
y63yodQUJ8P6HOwJOqKnS9KcjAYVAVF00GXyLD5Wkf/pwPwdYOCnBfUPHZjD08tT+ber/8O+5p/T
uI9/83v7hZ4jeGBwadaJDqayg/lH9+X0FTYAp5KcSozGBMf50XyR5d9k7Pg0K0UFnR0dmP/bfeFL
EtUoC7bC6gmPSP4r3ZcP6M0/Cw6BoxgqTZzvdRPZTmSAWPWwMwbVCyzILcrNpBzGMO7s8TzAozgG
d/3gj6Sf7Ekge/j0Gf2kFfPRcP3Zcb8t+2Kkth3s22GHYGrpt5l0JY7lsQhvpMiEKys7Z1rXPAVZ
5eqh7rYGtp1yK4her17W3TrjGzBUOvryhlLf7qFFWnPF1OVsBE0zquaa6czKTPF3OAyHdj0RPfP0
/Oe/OwKDL1XaPz80rsrnitaw+iGnQhp2abyZxLdEY0r7KCkeUUlOAsR38uvqpZDejek4vEj6OgrZ
/5yLCRD36WjN5yOrqZEdhYf4mb/lc2GXy3qR95K8P3TCts6vjPQmtQid5SVOJCTN9BDPIe6jbflY
v6dI+xlSRJtyzW7uUDyyLCc24x639pvVvA48za3c1us9EoRcwdb2ZL/YoRd6xKc7gpO4qVecCfaz
Yed262EvjPbJXibDW/XK4A7wn2PIvozcdTxO0TqpN4H0oFfHLLsppm0ueoZyk9aLPYremN1hnrHT
FrVDQaym5uKsaYczsfLN0B8Ud862j61ul9uUiik+qxj5XAqKY7RronwoprrS11o85cGxmy3wObg4
7Fq5SOezOnPLwDH0ddZcc0CYYx35EBITDbziCSbGej/mR7W7rQtwv2tFW0vVWo/WkrqehvO6PzPD
rVSvxGGjDK8Yv1xZsPthnZNIwJ+5srX5MhoD20pIKbLztah61TOA3ptWWWkpWp6Ddsg0X7VzCLJE
fFy2ZOMSoukRv9jdCupBbxFpza7anFkNAmZf2paMblDk1xMv84dR1xHf28OT+iK+4GLtEobGICzM
idJWYMbo8tO4YaTLyXAINqHKcvSXMjgznzFNPBDIxgfb6hthWo9X8f0kkyFjSXejjn8iPLbBam6v
6VY4i0SK00iOnRo5KZddOMS9K5W7HGMXxCB8DuQwkW6huXxOkUdEn6AR7oUFxY2ytWLsisJVbhf+
x/LkxM/dWUOLd9szS1RSTFbbzrptB7/2ZX/w2o3iZdvsxlrLW80nr9oXPcvVadOpqxQ3zi+6jh9C
wJ+9Hnglfn7CJl3Kow5oxE64ys6Dbb2V1tGZctQOyrY4TsdiWxyk8/wXW+KPjJyfHe1b6wzLLiOa
lKMV+/62Pjbn01X5GF2BZfCSY3PMH+arwmsO1Nz/n0f80DV92hPLs5EtI7C9nXQmbpH03C6behWd
pQd9b55p2+wo7vW1fGceles/f2nRRj31XX5ylt9zZIYMwsYkaVBkz+ra6bi83F9wiu+sY7ydNvo2
u54IWB3s/HbeShvaKR5CjDWPwJZEqy3/n9+4yqbdFnvrBcHrvjnvzio/3hXncexo+KzadRTABLMn
yRZiF2ZA6NYSQA5fTomV9sKUEh9uqg0wweicOveYl0cMcDNbPmBi7p+lwhkv4smlxENLUc8uIInE
kzzdXgifEJ39sfQvjJYNjt/PGw2gxn21l8Gg8Mztu+GC6Z1Y+1W30vS11G7DozXugnafkb1JCVXb
8/tcuAKnfZsiiHifcizTdlLa+rteOjiR8lV+IR7gO7G9NJ/qy/po7a7blZLbxBVrEppUJz10a0y+
GJr7e4au8/ks2IGfC5RvTs8hNxzgDIOQZFteUjumW2krmGOCBBHDPhWF3boP8aWv6nzb128Wb98S
AfZ92r7gWOrIwyveQ3HTGGszWU8v8mHcCQ+p4GiJy8wZFoO+rcJ1L9rNm/icHJRN/N5qtpq5zUv4
vDyMhj0k7iTY+fN0Ll7cxjUvrd2UPqJSC3OXyCqBnVHuYtkluCoA50gxGNhV53FDtO8UiMtLfJy9
eB2u61ulvrDU0zqiOFwka93u5h2Sj/FOvxQvxYtsE10r972X2rEf8Uhmh3LdOw0PUee+No7s6n7q
hmfWOZ++NPJ69KFPkpw+cK/IAAIwS9rdRnEzP10Va+3QeIutOosvX5DdNTqmp9i1lx4JRxOdaj/4
k2+die/R+S50E7txYpcLZY8cPnGMTXZfe9ZZf6sD/0Ff42IZVL3xwKK3MbzAJ2ZtyylWG8uOHPDc
9G1YuUkhvZvPwDk9tumqsy5CHP7zLXJkO7wuopBbE1c29XjxLL5Zu/qyemgeuAlq/rAnS1bN4jbt
2rQc1eP2ZJ+f25oTvot+AVjvJtvpguCbw8YsVt21hs8pOpMYApU3moFD0OUH6AWbI1u6FOcrM/OV
C/HcHFlKLzXTVy7Jy7xonpKjdlHfSxfzmbkXPN7QnrKXvdpht+t2duIu9rXuhOvyUrg3fG1/+jAF
J3KC7WO3sfjuxK+dwi184D8Hw6nsB8nR/f5a97tV5M3r2n+YnJfJM/15n76yTYsfuqf4PDsGV/39
gLWNU2Kjcp5uaxoH/DRUFttly5rlRs6Ia+kpVVakRtJriWpXniBdedKzRHyaK3rgy1R9N1ipXc1A
mwiwrR0VEqVs6/iLSE5jDY7xWFLN2ZZt+YU/7Hja1FcSVst7EfFEsTP10aFSdKRicYCR6X57VR30
wGVbnfLIusKq3PMkLqt8n0deFU12utc84RhexMJt+Wj43X6I7al3coLi3kdgKHA6ufHlgzCsUO6j
uowVf7J82fS01kkfVS9cq1vFT6iW9I10J90pa9XrNirUCGzeG8nvj2hcjvVR3+a3wm45Hy+GF1mz
p2bdIuqqXZ7IlhRD7mS6GkTuvSSVm1+w7wqRbJDrG61O/vZsE4vE/oFSwMO9N9NdX0NBctvpQlPW
TbtbunN2fotIm4CwWs02MldezoP5OM3egmbHG6dtdVdcpbtw1+3bdFtWt7L0UBnPVvqoC3fGfbik
D61orGukDrEYOSL8iutwfkfvViRecnPKSequ2yJDE1N6dJ3w/Mvi6U05rpMDyFUKVLzLuunNGPAH
e8zs6FW4H66Hc+tuyKrcKev6EQHq3rB8vZJdIZXZjFtc+NSu3/I388G4lM/F8/ksXyZALLgh7eCl
ewofusvhIryvx3OiAlaiPnjyVDvsvCMck6Xs9TSfyLEL4scwW8H5s0fK/MruIhgqIHnA3m2yAoJL
aTeXaIic7sp8615V3aZqpqWHOaw/dmfqg35FkdPP9yoMC9Jq0XrJGwmb2cw7YjLs+SmOz4ZhFQ4b
S14jtFIvy9ck2A0FubZ2dWXeisNz2r7O0ka4z2+7e/WC5p1A4HpN6CnFrW46Fpg+VzFIJbdHHvEy
d6rIqYbbBQpx4ceQJ9E8TFSfFTn0w7SvKIVDPTxY7atiOVqKIMytRi9vnVrZRDdVNnhlrdrdneoa
B0TJNDVjXtu8ZDUHEJVuXTJ2KIIdZvha8ivlrBdW7IyaHdUzuF59r67Ts/oq8NFXRbdaxJgH87pD
VFAxOxUoNToYFaUevQq7SogqcsPQU/F6pn5B/CjctuFmybnDYkd8YHXj1IK96loXwUv4GrW21vBj
q+J8zh90eokRYS2zI8ybAZvkTI3rUmWi2BQVBwkeAiFoo/lbziajXWnS5WJdYPCEY8B7jmuavIN2
SM/lfXdBE0mu1lHzpCi7LNjn6jPSJrCiuraBhsXeTmpu0Gg6gJ5sa1ynnZNN2LzcZHKC0tWknZLs
puxZikj1PCHhEOAVuhOlt/nU2vr0GgfXLJsGBQyQqLP5lnfjBSmPLU+9sFP6o9Yf0wvViy/TJ+2s
ulfKx+x+qOzyLr4qz5SbgBQzqbulCwM+yZ0upcdz3kle51Q3MWQDr6rZaUUZDloes3WRejR8NDJs
aFSTH2OtTXgh5QlmM7qzdNcnxS6UJBgog8PMmVVvtXjpedMC91zPz2F5IV9plgc8G0Feao/FdX8V
8dM627yTDuJ1fS6zmC0OUCh2HRMde5JRL8YXEBLGifpMs9Ibss1CW8jpfW7I9KX0tH3SO+qdcW36
7XmmOQmyd5fY3pk+3VX3aAZ2LPqCvLKqnaFeN9UuVh2rsQ0wD7Rw18k6d8Go5HZ2g+ff3PVXxUX2
JpTOdOAOD5HTU4dFdvkcvyf76QE3XKHa+k20T++CI4x2+pUTce/h2krs5bW+Q3iRhc5cnQobWV7X
BlHhTs3yHdmNL15ymU3RkUXnf8U4/pOSUcAuDuBsCbyMxJ5xuplcCPe6o95Eps0KkL7pgJWgeYvH
pD2ApbSDLRBpitxbImI1qhx/FAYHfLWHpE4Ux1XF0FgVHqT6qc9wqPf5IVNnj+20Jd2PTeNN5ftH
+f1f0B47Pg1x8V7+t5AmscP4f+vVr/rXpy/ydvmkDvu9KUYwFsZaXUNBgPXnI/3qhyRJln5jioe0
hUib07T6lFj4qSlGbgZyJeawMqB7vvRDkmT9RjgFmnLkSiifGHP/paYY4pMvWyUSIHD/Yqu1QHVB
QUUn/3UbSrhD2i2dft82S69fR/VQGyYFbIJMcG8WsCPf6Gk3SQSFBt9i86h2oyDPXhgUOU+xAkwH
iXcZ+Lo4WezNa1JTpYhRiYVTaNWqSwYlAU9/Jx+VqZ4L2Yckgo0xwTCtZk6u0aAlNbsmjbeM4V+6
QtDpbXLomVnQFAsQMh8T2CX86B5qwQiXthRLJjs1dJ5oFU6tqZ8El8mcwnqei7bzR7CvqbE2Ulz5
bt1mBpHquhLpnhCiGHZIa41pXliVJdI/K/VydOAbTHHo99qcMaZYwmlkbRfSxAC9JYR95nXBTAhy
E9Z1GyOd51puBUZqGvp0khMPpdZoPROeOUbji/izgGsqI/e2GcMxmQPkBgeuLBrsK0CYMb6RqcSc
0SgbqXMr7hC2DKSNH+oyXGr7NBht3kpxHK+YAKXVu1KWeekqi5ZHlOqoGurnpF8iarMwLEGVoJQp
Cl6TTcqaPWUgscg60BQ6PrVZLWD1JtPcdG1ipu9zqRZyYcdySCtAbHPcqMIYAfSZZYxUNnqy8g7f
3ARdoxGGTRTg3iGCmXmB3WRZfd7XgwlYEKjZFZdMo5NkxJ2yqwViq2Y7KXrlMMHhjl3yI4valsmt
wvQAWsepe+K5MYkuI7+eDASPaqIVF7o2RSG/ap1hZU5lNk3mpUylK5ps5LDaHVlSBf04AAheJPGN
YaAUhlPD8TIdpnExlWaqhP1WY6p6Z4rIk9FCy/zLWINrq/jxkmMfikg4tpvRyjO7KPUUCJbYmXyY
BRbWAvnmwgmza+EswcUt1p2U5SpNJFgYlWemwB2AYQiyNrlFKJEz7wRTzfs4zwKAajWsdZiDUSX3
MAKrNNaAA5lEhkMULePXMVCicWXg71fEDXb6SXkKx7RW7sWqDEu2srVQofGBcX8acJbtoiQr4iSC
0Z26pgT/TxeF5SesFNntSWM/K6ypDkCbmmXoSEnIL4Vbn4FjqWqFBQ0wAIA+51bF1sEUNNmeoiQ6
7yWtfVX7hnnMkpgshmgjMBcjBEM2Ps46rXCJqeQ5T+10y53LxziKLcLyGIoWindW9jO83/xoOZL5
YjIgPvLKYSawxeoVMB/KWLde2cvBigUoV90wabrHItfFKyNY1MdFHA0sCg2Gs2FSij1q7lJam0YW
jvs+inrDbis5NhHBk9WN5l4n+ntRE262rMrQeGkNBj3byjtlcWsaQvHW6E7GLHOEU65qGTbITpyG
SzO3mvtMqyjiqjkCU1oZ4I+cgjS5Epk6I9daPWF2DXHOxnUlqjM7q0VYfGMk2edxik4TKbtFxj6d
daSQdI5chcim6HPmLPzZRGjEtsPZ3vu8rmbFZYaqdVclssLswHjypOkclzK3nLAqwJDasp6oSY93
m3R7QhIQbC535CkL0aXQWR055gL+b7YhzLeWqbchcdTqIVR4TCUbL01Qu0og17EzLJUWAkgki1Ti
Lk1FEaQP7s2G9rxpse0bSiUmfxzsy04IBbWDzK7V7WHuI1Ng2zVExnZUy4Iwn9GqpwbpfMm2n8TD
xlyczhwKXAKZPpThCy64aHicrAAuqzYGfeW0VikJd2RuJPIcuVmFS4HOLzZANscRCGXpGVmbuaQb
kIkwkNgEKg1xZQCN9fBmEVuNpKGcwq8LDfVmFAcc5UDuVGUl60PTrMhGnkQ9v5frgRcZzuhCwa8T
ScsciVd6yFphqju5j4PFAX3X3SVtmgr7oZer/pJcQUQwUdRindd5YKKrPBoUXB9MwnMXETqdaqW0
evpjUddbfhYqMjk+HeOoyzBn5+iYVtBdmFKrUUgS9k2nLheSacW0JQjcGpfrMRhq2XRhZMtPpggd
yoe3NhVsI6P82AKugJWjL4R1hyjuodXgj+mdoFEAVnCYPj9q9Ug7PFF1alvhxFnETJGBbVakhQW1
1bq4t0nWlM/ARAUzjLAsxzN0ku0FZUz3MLHKcd6wKoilI+pd/dbqenWvF8sy+5aVGIehnisCb0Ja
kdiGxC0JXxoorVi0kjVE5YXtzNgu4gb6Dytoydoru8yhw8pH5KWHftRnOnVqUg1z5C9zNzwJZV69
htaE90to5Fr3E9gINThfS8crgeT0P6k7s+U4mbRbXxF/JDOc1qjSiGxLsn1CSLbMDMmQTFe/H9S9
/5arVVJ8itgH++gLu91ZkMCb01rPwibiDKgI8qiFMGVAMjkfpiptNknFAADQt2jDetWaGkfDJFL7
HmfKhcMZDRZw1JpupF8kZs0OPFrP4ScCbGdkc8GPc1aUkig/hnAOjOM+j8Q69iQ6xskI4fO4kTWu
phmZwMrmdT3z0MUAh4xTjCqwR6txN8X86YwTeHFhtaVlbCsXkz2uKa2ZzwQyi/kLwLcY2wg5Wfte
JU51zrs1qk3tY4NZN83gfPVELZNtOor4N9lftbfWVAfNMw9Ltjsbw6t2ppR9c60AsZ5HJgTOeq5o
shhygC7AblaeNpWPBS7Zb4PWsr0w9g7wT9Zt8LCvahJoknUSlfp0Nzkx8GDZJqF2FraGcYMfjuVc
W6c61q54gWWhDmIQYC4S31JUzB9mpbLkDJgOkSs8cPq2SE3jO9arxfiHIVHtNSetSrxPfmyck5XT
i33p9uw4lJ3LhjB+FCqka2Hf2nbgZaV2O9rS7H5jCXSMgUWYaxD/Ivz5KmwS4ymux+hrbVpYgCGv
iV8ES6DzTXKlGHiqulDbKc/YB+lNloThAKaaMTBuvjmDLn43llIc9MWRyyMW5vwrH3nzd7iDinTt
tbnREbVRuo/ZiGQLpU+sszrBU3IhOpsF/9ROZb/SmNAMWwMt5sEmYQ9udmlBiAYG21/Fkb5sSjVS
3DW463D8Vz7ziyjFRYR/TOp42+toirZl3xIwHXU5F5/qc/1UNBHr41DE3aOvV92505jxg9aX1Rc9
diZj604ZO9u5rPqrpLJd9vWxZwLg9iOH3c+uq7tNyWB7aFNR/OltGxqQ24V/2rEX3xUzQbmfetPe
O7ngmLZJ5qFeVV7UGIcOlNjzoHpHZ8FYh/ciGdo/se1zOFmTCZoxyEmo8n6fxcaPMYc2+K1Cc+yW
aJTUQspNSGbcaDlLB/MDwdqi7vvP4cmyIlioDQ4uCRAFpEIcHf36fW0nGje1imujghTuSRaOlS7a
WxRVHcepdd/o//Q38YKxCMGxgb4b7sjRWTn6Wrv32sRduXpWXFim9PZzpo3bKYThkuV9u321Pnvj
UP7vAyLukd9DlIw7avlBtPJ/r3pskh8YH3RObafo1mHoXdPHaqunMIcjDWtoN+r9xlClvzWZLv4j
uejLrwPyQSXDW8yU+sXC9epobM7qqYt1No7HyuFw0emWRODy9/u3+F8LO4Typo5+c1H0YoM+Ol9M
O1nGI3WdICSLA+XJYcOtRZDJGVVfPX7mtxxMNQJYHzLlv7sz1NM2apLKWWH89TeYjYuHevDFpWpS
9U/zoHh2PlpoYWGhsFBzvKxoX/WeptfDnAObZHlD9XEmt2QKW4j5rKkhpBYdbmvJBHxTj4QhuIXp
PWmo7bexWS+JthF1YfCsh3Gsu0eJWu58xqnwkWvlb0Hw8oS5RvTnjkOEH5nqR+JWmIlmlQ10flp5
1Vb1SX6GvC3cvXT7/4Otlv/fvGB4GF+9gf+lRLqGTf1miDn/r39rkQgxp4Rh4yek8N/2/385wdjn
+J9F3u75rvAt3Eu8rP/edrFMmAELs4aiRwAPXIH/3XYx3f9hj0Zf0kFpcclL+SdapL9fj3+patiF
OI6VHPokIfttjL74bpGe1ahT97E3iw8kBadaP3rpXCcUgkmXdlum9g+Qo6R95fO/XrmTHrZTbR99
4S2WfrTcRfQlLNMbv5AwKvETfLLxpZS9+qLNTnZ1Acv8Fo7aTwmH5QB1u/+g5J+68uXvXzfet7md
kOWEuIXZhesZF5rumKtXr98b48nfxfY/D/RoHIHAYslOy6MvlqaHWzVo1WNeCn8T9YVxeP8nTl3/
0XA88Avk5fIT+qTGi2rIdi55Gh8Exp1qnBf+ded4ErF1lHrhLWRk6AuWdT924vH9Cz/VN0c7i23Y
pzNYWv/W7dk1zxrIBTaII9Sx4oP3ZjG//GfG8r+9f2zJ7UhOnEucwbeRK+erfJDyrLFbfT3C/rxB
K26xD6aeNOFm+/dv6UR3vahrXr1LOZPSsSNojhQZzkej3Ie1bv2zseM/d3P0+dq+WZalDa1HRM5P
jYTFddXYD+9f+EuXvNVVR98vZHCpiN/rbxd7F/sJWzYpVl54MLp7b76rmnkFKSrNbrI63ZL/uyLr
IVe/wpATRZRrpAb9CiF7vn8xxvKjb13M0fdeVzobw2jLbhVLxEEOuzm60IovQ3rlRNnGNp9Ydq5G
bV6xJdZ7313WrCWfbF7X59A3Cz/b/Ps/NTtz/JtCT1kpukhUJuCof8zQ/+BK3xRpUbBfKHmvHrjw
mrAY476/NbX4YJpPnNKwNtqF5khU1E5Hw1Fw7Kc13maudxo7JYbVcTrF+Vjpn2cI/j/oseVjf6vH
jupM7kNHgD+AdKdAUzhAS6fnvIJcc4ceAstvHAbveyhvw2insxdG/1QokHQO5ptmHRLgMHbdGf84
y3YhJ+6cEr5/ZYtJ+s0rW674VQ8VE3EbSpPJLSm46cpo3MMwiu9eba0zM+U0OxfrYdnHBJ/xVSeI
Ft9DX96Gdnrfe81lK+o/ifQvE1l8983kCyyqK+UjBWyjO62FVAQeYtLH8wHWRhNPF56uXbmKg7Ax
bg9Eltw5Q/OUFQDPQydel/r4s+7RXOX1xo/jC7VYVsLwrPHS83ier51uJLXAPxci3CvlXmgcNwIm
Pl96LNERzcfTddur/Wzpt6nW/kzK+qqUuliZBj6RvtnHSX6bOItuS/N2NkaDKc/vB23Y5fgXGjuN
ST5CRZiP53Yiz12j2rd9feHl/bWpl1/yXO6iPivXAKSDiT2V9x/BqSp4VMN17FpkWWYcl/YMcPEI
BMNh12+vWDVesYlr3cQLxIKIgA+e+akqeFzYR+LSbIyCwdRIctubXYrO7f17OdG0WNZtr96mdMBn
5BeGDKyBF4JzKc7L5Y/Ptb3036u2rarIPEeadUDAFeGeTnjtecmX99s+8RUcm9l6rSXh1bXrQBce
gsNptOPbFKMIqHIHtOD7P3Kqc45quMmuqGtFUxtMg3+rrPw8FVnwuaaPKrLbtLrf1m4daLWGPi6v
vqjUtzbvN36qc5b7edXxmj16WmpGbQBYZlgTVo40uM3EPmOD/ZPvzVF9HGE4yNrRkWtqUzBr2si+
O8kx71//qX43/r5+hcm+7KO5CQaX8ca3MfwOTRZ/bk4hjj7f0cPbC5MGtcKY/3DnZOU40fPnLvzo
Qy2g8iGJUk2g+1howmkOLGHKD8akt3sFROzfveJ6Wt71nGQFeaijoeDKyWBxP/Wtwnb4u/GUbeMK
qFUdZKP/izNkQEOJ+GAudOrCj+ZZudFMqVUlXVC03r5soIO3el18UIxPNf5f3+jU1plH44Yf7mRr
zOshbKfNZ56n5R99paENDTsjrDfQ6yY+69lg2qQhW9vvt748uP+eY0AF/bvPi76AWJS0XeAri4j0
ucJHmn2tIWzr+fxnsJLzsst7gq3L6B/th/3fGS/BnH//IqcY0yyypbNk9of3aW2W4UfbRacexNFH
S2RclA1W1wRGg90vBioBCvPf+MaTq+GXvdC3+uroo+04qowSqcmgJ4/ksSxs7cfsziibeshec02E
YMZrts7L2riGNYgMFCcoymrUYUwZ6puyt8Pd7E7qbpwd8zqHZLjCPseZM8QjznyngdQj9TtzWuRF
PUaK9x/xqU45KghdVrjjqIkukJ73HI2C4DjMdu+3/fY0BNf43w8zVHDJ/K7gYbqZdoa/0iUcxr0X
Vr91hhzFdBGrbS5Fe3j/907cyzEXde6Gwi+1ugvGHJxdg6Jd79C3f67xoxoBVCcsG6Ux1E44P7Tm
RURHbX6/9bcHRDYy/+4q3dQISMfGGthenGwihB0XFii2Tat0/VMDuvUSNf5qzFUpJmkPcG4QaxxJ
dyNZtWgQ5g9Kxam+X/7+Vethbcou4Sg8II4RqyraAodY0A8a15eP6I2PyzsqC97I6UOSNHUAbIbw
BGzbsMaTXy6U+pVZ45dOx147eEtY49QCZiOAATZ97PofXMCpuzsqHZWbU2Wdpgnmov1SyeaCY4A/
7z/5U00f1Y1KS62mKbouAML8C/XBb9H2v99v2lku761uO/q4URGYKvSSJkirUR2Qs7D7bJY+61UN
ISWnw/1GpqO1Qdf04MSxtRlqnfweitW51s1q7cR5uYe+m21dMJ9f3WLJK0q8cIdupmJ1Q/yIFnJw
hjiV4TjMmv1sOKQHSeHv89j+RsRWsdE54tpohWdse5JUCGaK7RVVPSKBqSN6CLzMxh8Hc+clOYZs
AXvbm8jXiMl7X3WOSq4134JR7YTtpjBm7ztKiYqVXxjvTLiFXwk3676H2YBTpwbDN4A32k4e5rOp
TddITNLNlLWSGCK9IE7aEfvB8b+7PSdpA1qOFQ548JxkxY6JVq/rIvnkaOMefRDtoOXTNFZ10BVj
hvk645y0Kz6odCcG5hfI7KuvzYmlZ/VZL4MxAjw3EYeJiLV8RobGngOexGiVSoTQHMK0K4Lnog8m
pieqlHtU0PsGAyvcABlQyuNDG5ZAsfyiPoxG/8EvnPga3KNZnoEiNQNuIYOwCS+1QkdeazT6B0V2
KaZvfA7HnJnMgJPQY24PIJwQwemT+NX7rsbOAUJunXjWD57OqZs4KubjnBWS5Ic2gFx7A+H6pyir
b+9/0qeewNF8D3hT4U0ADoMhLswfXmMWX0rUgdvWycTm/Z84dfVHtW6a66x0k0kG5JhcDnL6nWbe
w/tNn7r6o1rXSIKziUCQQZMnxkWnJFh55Ygrm8XxB8/41E8clbyFJIuQq3NQigv/UrZaj9uzkZx2
euOndshhMP091BH87k7AB5zAAXO3Gq3pLvWHD7BVJzr/GOo0u06d9JK2NcKhCHhvrmT7uZ19IO9/
X3c2DSpCPOwEab5u7D3M9/ef6qlrPnrdQaNok21lTgBx4VD4w2Nk+p+bsyyc79ezCmMcnbpphRO4
iQ9UOoxwvQ3YPT534csNvaqijQ9IePJ8O6gRsGz8arTWkx7/Iwze/65knKMpiwk/uLbzwglsrUo3
Td5dhxMuqPevfHlkb1SylwH/9ZVzUm2gI3KCWvTyegg5SIn8JjlTPvmkQCsJdidrfPP+j534pI4h
dML0GrdFsxIAFwZ7DMF05aEFvnb6sdy9/xOnXqGjrxZqSmYAYrSDQSbrwanvNcN//lTT9tHXGiXD
RAD7xEOucRNFotV3o63XH/TNiQtfBPuvXyHP6eKMxGEufAp7mEXl1z7WPzeM2Mffa+yLmnS+Jigx
65JVgLFJWt/f7xVj6dk33qDjDAvcCR4wHM8JxhS0tbsXXrbOx51RfgvjcNPKqzGxNwIecvFsmE+5
+SCsmVzQgwsEZvlTfZ7M2W4OP6h7b7rRvQWH+ndHkmlXTVlauIEXDviWxjVUIbgCiPt9g7S0Sw4q
LHXj1umBdI8ljboKqY/EzI81m83LIUaN6ej9zjn1UJe/f/V1DWlazY6TVwGTA1L+bOIyUa18svGj
ulBaXSJZSlYB2RtXbkVsvaF9VIlPHKORdfv3lcdhhug98YrAU93wixR7dShk9MjmfLKTs8keaG1P
hzGB+RD23yxdYmkT3pdxms21tDFhFJED4D+L8FE5nFtVvQ46SRrDTa9b0e2iRV+3neeeVQTZJa3A
Nj8aPzlsuDJrPEyf6/6jWcLI4b+tCLMPNBH/MYy4RnDWzx80fmIOaB9VmrmonBpUdhFgi7iqEF1B
VHMIw52KRyMaPvflHoMOBk6QFmh7HrjR+KhU9OQM95/qm2Ocwey2lVmjpg/CEZ+cnwZpiDv4/baN
E4X+hVr36r1PuhgK3jzmgeLM8hCPs/5VmlV6ZSxZPzJPooNftFKufa9uFkkXSAqzy7/MCnF1O8h8
N2RYoj0k3k9xUvWXnlmKXZSwddixEkQLoX+zjRG/Tzc8Q5/o0J1Xg7MpbFYtRfK5E3nrGA8c5XPY
qbKn8zt91RjxnhXF56o97Oe/CkMyzySsNlEW8BXtHbe8t7v8g4J8oua8BEW96nsXeBxC4S4LMq98
xon0XXc+KK2nWj4qOGIYdVeoKg2ixsby2jrNNtba/fvvzKnGjwqO7TaEHM1EIRVqKLY6cvPNpKDk
fND6iX2fRX31uhKbEOzkrI807+76CXScO7A5dluqA0fueFJWDL5bUT2SiEIM3jMZifvC8lnZE/UH
oEefob3Ymy4me9i596x4Zxcjmnw8kgOeav0r3+l6jr9lIXsD8gFhA3PkFYlNX9H344hUW36p874P
/K3d7f71szoM2Q9uj7t4Yww+BuIPQjNS3crzYJzFEwyqdSsIV/pU2+bRtIfTaB3NcIW5tq84Kx93
VWJ87pmbR3OexM8iR8vKLAjr6BIb/I38iGt64m061kiaEdEs2VwsdZMtH09zttGY332uQ45WKTkF
howupwhs5xBaoJI+2dFHNaEqEA0PzpgFJgl3Gx9Z2UGqxv3cxNhceupVWcjCrCxYcNJ6VV9FofrO
vtzD5zrkqC6UaPQzIsuLQMwZ+A6Vyb2WZ+Xmc60fFYbYrjxn7I0smP2m2rRVdm2Fhv/Jxo/KgqwM
kllqlQa4Mx90J27X7ag+uSo0j2YI4YxbdJhHrP6yBBfaYIF0q889zmM6dGYJ9G/MagM99dttP3jM
uCCrnn2qz4+1pIAW0YnpSRFgGHso0vKplCz1328bLPPb1co4Wo6Ekcwy5ZRJIAxtTyG+5LO3nXtq
rV17B5ETeFIc2vGw1Ohx7rZx9+CwF2tMxnp6QZGzxC60W/LRt6Yy901RkDD/28y+0ULOxrCZ25cG
rTgdZHpHnbH3u7KK6WDql1jFNpnJS1o9VKw+HWq7mQnyoRuAMgEFHGPdWaUOvdgtpbp1YTwIfP7q
MPNaaIM4MH7UZnwonZ8jAaHrprvifzQyiwkCkDJvevLC38K708m6scj2Ne1LBgNz9n434wH+5Ibq
r/GwMAev6zRehoUKbokeW3t+nZTkrza+TygbpIF8SYsDOGFcMc9kvPN8f7XKfvkdmtTZC9bAh/bp
Ff/MA7/GddiE5HoFW7jFv7qxzVeiAS8DSYKfly3JUf0195aGz6qXOzqE0awX8jzMrY1KxKZww1XZ
1Oed2ME15Y+7ZYybsAWS8HlT6eqiGeuH0EdpKR8M+5AN0aViWaMXyTYynAeuIWJ/JcqLM0P/3rSA
akr7R2IVF2HZbYu6XDsi3s4R/sPuynAuXQ6QYqguDjuoqs3XkdC340zSX6NIyNNXOqk4LMqU2KnG
2XDlXfcDX/RKDNNFKdpNDsXPl5tMHpZ7NNR3L3Ou2ATA6AzO75ObCi+LpFe1Mx447sVKlgZtGsFG
Cu2fi+v4/c9heenfGLpfptCv2o5i2L5Csoxwu+GbCyqXEyjVbc2KR5k0cbdOpt7+4LdOjIovIQGv
fsurGqfp0YQE5C1d9nZ1hw/+AyTbqaaPxoA6q2VGXH0WOCq2Dl4VuitrBHPxfiedav1oDJCKECao
AKyjteo7gVpXeIU+2IN9E+HJfoFxNATUHFrbNhzyoOTdj0GB6M2AARjfor3l/V9mPG12O/Dq9fFZ
POvXUEzev6tTj/5ofIAdVOZjGqaBZ+Z/OPPSgtDH0lc4mOlN8NfXnpo+0nedus1jPXMzhZYjZycJ
PMsnmtW37dtycVeSK8b2h9LGq9JLk3WU1jBOQuXPfJO6f5Bm661LPvxDgq3yg+HlxI0fS51JIsjz
Ji9KmJ6VvMIPkV93rZd/T4TlUzUx06k0bz/37ryEPr9+6TONfC7i0AJ7HB7r3IP3HD2+/wBPDGQv
yt5XTecYxosGEUugR+ARCt8lRSwjBS3tzOQgoKNDuc8hZ+pG9bklmH40R3RHfQq9McsDo0z7NQIX
ThvzTx40HguSiW4wsPZOeZAN1Y+ylI+FMD6g5J/4gF/eylc9ZcZNq3mWyoM6m+51p//JfucHL9Op
po9qw6S0rEstIw06V9wTc4nHEcTS+w/4VNtHtaFK26YTlZ4Hfi8ewgyHd919MIEzlsr4RuE/Nurp
IdTx3LeSoHGN4pyAXUmOUmF9a6fJ3capkcA6K4kv3FZabRAsMd3iCgP949tFCsQg0fdVFRukj2sQ
taa6B2dWYdKP/HrDpoJ+1hSRtbL6CIggN7EZDL3MwEXW/zaKndQpvSyd37iBYz1t0079oEsfAAR+
9cwGf0UlIUtkXWbeaixvmc9MCCr4DzCQVQYLb5lqDc6D7Zrb1A6WGdWMkYhRvZ0DI/smi/MU9GKe
Znv+jkU17uFtBj6J2VrcWNtl6tB74XqZbSXmzyL7otp+Y1qcybfWWdf/FhD31AfjwolHL5Zv/tUb
6xSukHbK3THxJalC/+gjM3Blvv3kjwW9jV81A7ujaZDrMv46JRLCFGevd5YzeOQP5Q5ZrH5D/hus
YH3Io32pGTDaiD029wTJDWvk1sQTzcC8fLsLjTUyi+I+M2L2K7SWWMOy1cHItUNzPWCwPgjcvSvA
+/2eeKGZOjX012NlZ5fk1+p4M+zurOwXO650On3XySG7GDpiC5uoMM5FI5mJtGnZ72I0hzwhS7vz
Kv+LyMWGVOabuIMHZ44L4cFGkNHNQHldMA4wEeScrsPShYVS9nJTJol5qcW+yUx+qnbAC8w7i9Dy
3WSA+zJzLfmjqSF99PzBeSZCQj7HxO3dzLgdV0nmZ1t/5iKQcEOiUbp6wDyO63qZ7tajC39XegbJ
saO4DBHxg9Mb84OZat6mMk0QDPZTGpvTFqI9MFAnb87SLh7P0dm54B2N9BIzUbTP6vox8RoiG4be
uvKs4pkkrOg+nuMfPhyUh7qw7AvLgB48WFa7s/FRr0WRIvwozaG/KUXe7QdyJwk+IAMiR6ACXzhx
z8nzNOH6ucxUh1lbw265z5NGXqeahG2ah/U9ayLoxvihnUer1q2btGtuGa7XnRaTZlRb0Za2y5Uu
ugn6stL5B5xKD6SxQ1aosm3uutFNmLXJTSJ7k0V4B645SX8Ooyy2U0YZwXU9n/XFZGwaTe8JuG3b
r1rq8p1K6w/CIWvvGVEJmMRH6dFod6RvD+sMCJK16iNFV/XJdJjmJBScJjvaU9r5BAiXSm6iNunO
TB2AWzSbsEsK19i08L3PoqzUDyTJ8nTGBhCQ0U3RQZAhtXfMYvwhBtvc+LXlH9JyFPBD0WDlE/zK
vkr8rWgcO9A8VT7FZWTq6xZB0K5SMj0PnTRaoe9mVuZO07e8zOd4JbSY/X3Tn6waYobXrhpqK/Ix
6axVB9XMaTtWLUp3FagXiDI5yN10vvQZQ2+bzoqeOyestn2Ym08WiSoF68Kwesp6le58zW62uhIC
3husjsnX6usxSdNN1U7GXWG3ZrZuYUs9prnpHkBGkDYyAfVLY2EnLEr69o8AoLMxK5Gde/jtHpOG
VBFrYnWpemi+k65le1VPIKIhkoDT1PItO7jOyrMlqaK9GruzOW/loSkr9RjajX0uBwIr4KvKkS+i
s84Htzr0Tc+CV7GkMoF1dMZ3uzbXvhEfoE7Em2J0iBxJ3BmrjO/fTnkMBtqfTQiXiXmlz9irV/oE
/EbxYTL1zKPDRHD5bUwc8jZiNNmLwWvrbdq5xb0O0uXSJj51XyWAC2snn1xoG7n5bGde4axTU6gd
ApP2olFs17BxmujXcexn4VmvkwTFqnrMLmbTnokdM1P94CmjvPFqMNJbsAFoR227uB9KG2Ivjpq7
ru2tFvcWsI+VH3vAC/QCEBOp07pAl4SBao4N1mZAgOavk8+HM+Lk/t3aM44VwoIJLOvsccnHTitM
CJ5X6IhfPY3hx7Cq9tZ0ZKTQgY/dr1Rzw6UhW90rP2NTK2uGP5DuKB4pBGjUZoapbr25dba9YRQz
dPO83SirHjROJ0ogfSHoiSGesQ7Ct7mu4Svs564yt7ZUuKssty02c2SU52lizJxZcDclaRarpjWB
XQ4ebp8pNi+Lue0u6lbXtkVFPDRsB9FtyUzRNg6xy1u/HNStYINwM6YY/dsOVVvWD/4aBAhQ5KhB
lZG51XPadfNjizZuZU9zuCoGQk7gVwO5SlZzeSkHo6pWw4yorOSFH1dDprlnaauMjauRVD05Pkiq
xB5gSfaOUYKBF/GT19dq3xqR8UWAsoBt6g3WBm8BXjrZGTvTbrO1G/X5djTMZqtsBbyWRKhtrsfz
Wu8j5q/tYAD6hGfqJX7cwPJtO+dabysDVHPb/eyGTj0Mah4uI6S4wA3VKEGledlXopnD27hL4GKh
zBVk1+XeRhl+DLQ5xJW1skoB2DLlzEZqtY2uLAdABcnn0Zzs7mkqXDYvSr2+7rw6ZKoeFefWOJYH
Mx7ZQdAXAljFd9TatVz5rencOFNCtHbmVExvJs7ly9CIzuOmL/eZQeqD8IvyTqub8iyGmXItJ734
k8YONr1xvPHakHlL0po33JW5jotxeA7DabrtETmvO+n3T0VqeXBxeu3B6nTtMChp/lCFnvN2EVoO
ZIjaBhUB4oj4qSfpL1G4N3FaWOu01c3bvCKbwZr6Gv+rGnZJHn4dIKWQEA5vFp7UvOl92NeO50ne
PDg0StmPszVZkIi4IM8YgUmXnGF4sTZvMHAWV8jkupu2GGC4FLo6a/C0f8tNAKzQKvyVjGM4zSYz
ujrTIKqAO9nEXQi923XXGnPV1VTw95H5KMsUsg3Z6BjS1wMDxS2zmF+idMQqteE5MCBpV/jlmwOo
OCjWxEgxVR1RuBg7v84PU9wk+6JZ7iPqol1DRtDei3r5g1TFcu9ZnXvdaGG/Aw0ovgxOrm85rsu2
mRWaaHkFWOVkIOqH9TzEvbIU8lspwfLsqlbPmV2B/DtzTdeIN7XqxSGcBey6cYLVriAmG8CIdpPp
/Wh69atSWrSfYASRz5sxeDFj35pFQk6e6ZGMLcfivIR6A2x4wuxhGGO3czMFBCesrG4LxMvf9WX0
3ANOW0dukhM53ZAovU4KaEz4JRNgNpMnKVHAzWLdJw9AOtkeMta0pwSxc2e1Yt+ULQ99cWQmujaf
m3oPTVEOeEVlE/mkWtXmJYq1L1aSA6pL7BrImRauTGzL6Bvq52U+e409V63c0BgI9XK7CCSzxfqh
MiJi0OMmXWkiU+vEhrqumaF1gPMxwBLkSy5ArkLFYDJTVEYFh9XRLnLN/x7PqXMoSfC6LORwF4me
aBE0voe+1s0fjp/CGreyPyQluiBnq3tXmiSKM31jwzRDFdLMtnYHvkJ7ZN9TrF23d84b282J9UjS
nd34mzSedkC61I+WC1y3ll5eJ5oN362qwztHDc3lzKC5WVyd5Ft9pYRAWNGA8NaziH95SZYdJnuc
D0Yd1TvTo1bznVbQiz2QfFbrJ3szb/19mbTEaPcF9FQNMORlCfRsV5cuqSFmjz/YbzqgTvrXeYY3
JH0csbJ1ncuqcKMLmTqgrHwSqFJmJEvSBpmaTBrGZ6iAhgvmewIIGJagAogcJ9xbpyyspJUPLvMY
n5WT5k2AzO38um6hQTv1yJw30nsVzN7ofavIP1WryEjMXxDy9B1gs+gCaNsNM0XjW9r39z1xb+sB
sf9mmiOxmTSj+JJmFfMLVCLbdDD9myZs1LOwsuE88pM/ji/F1pSJcTc7FSg5DO3V2RAZBEU4s0TP
D/krr3SEzKGwxKZS8XQZ1iwk1mUe18tIXa8qBXyYChnSMRq48qEW2pYCWv7Iym4mNi3Lso2wkowK
CMEsTn1vp5L2eqoj92KequQneLN0j7WZgIJigfsn8XQ2esUfdu5Z1ag2BpcfGhcKX8lu7BwBbbd8
zm3SDxBfjBs6LL6eTIMvX2eeJ42+QWuqT7smted1DZEU20PWrCzdyc8IAqIYWrHFWe0AiY3E8l9x
OE8T1G4YyBCt/QQ+ZEfxjH1jiSQRVreOrTGZOebuVkUsvxci9C7TUmdOyNQFQy5Y4Lqfd3KCYGxk
UcUbJWb0W7014ycvASBWjW9cDHEETsor5DZaHL2VO41bLcmeLTE4t6bZTFvFtuxuLN26W6lWK775
0iowPhTsp3PdvxVRVKT6Eu2WGqm7Gxvp7OFDFIc6d31muarc+cJH3N4N8kftVOZPSdra2nTBnzNo
LiEFCUEoWd1C3x7UvpDkOgwJMOG0n8srNerVWdNBS9ZD4P49Svh16ij/WvWmdddUnby0u6ZftwgA
QFrySkXYKFZeTHkTHVEzURvH26pikEm1qaFKVdF1psxldA+9NWcN7sExZXnvDUBDc88Rl4JL2OZt
QjpAwjzYmZp4PZZ5c63HUce6lROzmpCjrTUCaC4bi1wbV2VfyZgTK/bL3QPGmTjh2Wn+Q9uBlFuN
ffmjaDvL3IKv9O7rzu1SCPk6zm4oqFdNOMw3OVOOdS5d68/MbsK8MuKmHFm9hu23fhLG2hOjAwc0
088IXwVF6aJP8UY3RpAQj7vEdr5XavDWvYA6YfnaH8sUYgcGxtwZI5i6xQsG6g2v9Dc/YtSLyaG7
iCzlXECW1Tey8tOLITfLM25v3g1RsRwNdc65KHXELLI0nqoxfWhKjF4N6wQWNal+M8ytDxvbIsjZ
Tto/CAse7czuSVoY8nhbzz4cUFIAYJtJcs4Ysdu2KLadlHSUasU1698Z8TtGyqyp7d30fyg7s+XG
kWzL/kpZvaMMcDjggFnXfSDAmZqoWS8whULCPM/4+l6M21adqbqd0WWWL5GhEEkQcPezzz57paxQ
Tt/ON0PP6jZXU+mNSTifKaDcM5TR2CPVc1r32hj7hc4XxKyD7Rdk29F7WsSmCRRzF9Ipr4pLJWKJ
3l03UwFtQXfstanFzaF01EII9GzdZw6FPKsQpd1M9pnncPedq7aEb8hYAz6fQfEk2OZ9YdaDvqLQ
1D2zKZlTIynRc7DibTrDkJsh4LYSrlk/JdOEW4OFHNZR/BWGcwd+l2S4aHQMgCeAVAxXFFvyYodt
SQbaekyYBy4EOZjhMFXXg2hiuOVt9RWVQfySpXF4ZKNUj2XdpXtSTS9FOnlWBmEC2yUk31tqDTXj
0pf7SDjzdelmgWdmi9yarjVfB/zW7aQPy46zQe0bDubHYOnIiu/nC6DJGO/ozHLxy0jbtYNYfs61
afuaTmMtr9zlNp5p+gxF/pFnsXZnZ4O2rprSfnSWPNhVHLqPNZrvylkoIaY8IP1vWjh1mE68kQmT
UYzIWg95lYVXSyaDu6EpGn+wmHrIOZ5wts+imMhjwzwbogs2ElfTPoTXyBCgNTzOWRJujS7AFSMH
cKD1+DJCeOTJLJCYGuXQnoQ21bFBkVoc98eARgLJrUpd2yN91b4unKtW74tTN1kjYzbu3HO0DIfd
bGA0KHLZcl8UxdZoEKrscIhfRM5lKshQu0XzkCQa9G9BLJnoq+z8tbKtdlM0+bkZ5I0YZncLYjrz
nS5OrluG8IjfG8WtHdW3pZPr9oq0NXnQy6hv/TrUFa1TpUWbrnae7FIBk1TxC4mRpEomna93yyd1
10sWBa9pm+VfTh5ecjmVH6tJ9/upF+R81iUR0/b0pgeltXcY/l4TqRZ7psgdr2Ofe6AHHfod8s2m
jauU/PhpYBRoiE8z8YkbR+NRhi5Zr3nY32dBjDtKhcUz5X4GSgkEMkLEjI7qtTfb+IC8dZfivUMh
WYj9A6DKs9oRWJlxKlr3EQEWWZ9ZD41oxKEsWK1kMe7mqe7PxjJpmwySt04V6mCk3II2u6UoUjvK
7cFTl1CiPiufkyi8kfnAndxAF5mEPT13ra5+pi3KF89c5ZzhdFdHkWjiHMmYqUqzz5+aJpS3QUfK
tDJr0GJVk6yjsMHbnhr2AbnEuI4tyuJSVwGOI/el7ZdrM5LHQNK9JwO4hEgmQoBh9nwMIviWI+Es
jzkiw5XO0fRn0gP2INAtAdg8u9Ap2qu0TB65ZiRhy+pn1hk1IpLbr8ecOPq57J7mzrnnQHZLggDF
siHeYzd76PIi2WPhVV6ujeQ5BhZRqUvAVjONaA+zeU2tAuslrK9y1peAkN71QtDbvmkv3FalK0LB
Y609aUzyoDIU022XOfObmkhaHq3G8Loknklmbvy6tDZx657cPpGrtNDUgbjinn8DWHTpZ3vD8Ulf
h1GMxO320ZPhRr6eOKcuE+a6IwsdyPMj4ZrTk8ntuouNsjnZeWQ/IPDHG62Iuq3dxQJ0XeDwdVpw
O/tt2Tr5zz7syZpsFGGdnamXh8jO7M1YdPpOlqbtUQzAxZjtKYR2gOlkZUFz98bKvNNMGK+FAw6o
iJutRizKQTNbcgao4v0yJ5wc2ary9ciVu7ypSCNpcqhVTlF5qgYJk3EO8iHxKL/oQO0a9UQCX+Ta
BwKZeWojy0cdTq4XAbNFqYSiQQ8PegUatmmjHRvPuCmYwTv1SardLaJOHs2Eq8437R4dUdTr3u04
BWjiRjkGlaJl8Xg5OSlgBRUkp4EPqyvRs0vZepzwb1i3bL9m87yqF3nsg/KkjNg4VWGNpaIYmhUV
uHYTmPP7MKeRl1ccUojXHICf5tmWNPGBE8DyYV+0Jzx+96rpXa/qEgIincb06SbBN5maD6OpX7To
YkbU4+thwuBHk2NBGzXupiw/ChDzHsrkEynghLVU7qoW6lSPjAiJtj81TZN4DbcJ/ARxakv4uyAJ
23U6GB8mW1t94eDRyuHAOIDAKvq3AQ3F5AxqTMGdtFxK9YUYfD1v4mdboVondRHdVBQUe8JwxZEo
OcvrlGN7tusyf1ZFB7WIg93SyRXGtiYa1EDrVEb9SNimc+sUcLdKArYPtQuqRhPUeRMkG3oLA9uy
o/upTfK0brv7OCqndRQJVtuUu1m3xvYOW2nyYfTdSpKEyh3BFqjBLQusTq0Moe/Gjmwskmo46+3s
ITstevjemrDnsvK6zqHB5Np0jJe7drF9pU/bOCIpf1AjHg9LC33HspuNlGAsxJJ7SnNXSw11qZEv
mILvzbhw/WFmpZ/z87AEB8fR0p2KXEAdHDPvsnRZ16Z77Njgug4UE47gsFiG9cI9v4ry5iapzFOj
FYLQxv6RluktiTpHI5ju2pZvv5ABMwKpJb2cSPTdMIy3IQYoEvWBAc5WXNymqVtuxmkZ7p3QRgeP
l5ewEODbtPemSt4XEzVfknHg2RbtkDodmRadVbxxVGP/sPLlUM7DsIsicNNxwq0ScUyrgWFn1VPf
Jw8Zna6mU4+ZLMAKhJxbteJVpfVn2EIJm9gsgiIzLrOYp5iNXlOxcaUV4ZnGirfky51o9HwvRJMD
W6aFttRziBEoepq0/isZzJ1p43mt3IkCqDkjF6TbxB4d31kKyCPTcKKmO2WjTuLsYuwm3K9emkLW
Va2bXkWTrl2riLdvjAvULv1Y419m6clTzyoi937pdMCPMdfMoOswBaR1LB0Ahrq21gQa3Vv9DKYr
DgiLIkzcBRpijlG1i9MQT+wl0btIgV8WWd891047r2UUkGnQAj6p9Z3SlxdmqWBlGhyTOOP1uyls
XW/IAtSnebqqKiy7xvSjkd2Og6S2go7gLVnyYTfucFi6qEf9anbOVGyLKn5N6vhEfX60Zvb+oIuq
h8AAMqB+WpZ4LvXmYOqh30w3HA38NEYMsd00PiZJhxcYQZ66ZtTHBS5NGz8XdvHRjiwXrpFuGjN+
GYNOHUEiDAenQ+kTYW1e5aI8o+Be8FbmQ4quvmrG5dB2DXwWiPBrzRg1T6jxFWQySWlmd5VWNEGt
7pb8+ENbhq8oniVQiXe3ACoRVl6EWb5eNUZ+0mtK6iY2jH3UiM4bzas0aEJ/iBlpIcL8RkBM98LG
aC5rU7KveyY03OU5d3W4QiMBwthZCtKsvJ4OmqdkRQp3IeRhWULw5vdEmRwN7dYYqWsn543l/iow
P8cWSCxmak57/dJdTSpDc82mz1ASDR2VLBGz1L5SU9sZwq73TKbsKXmKPf6uhAZLn/0YgzLTDoMx
OxZgTTNBvl5C1fi4waA3jRlQpz4xSV7ts8dKcxGYlWOGLJlqcnGwqeatFePPVqMhRW/TvIvE8Bhc
HlXbBTjXW8rYlUYlOaxoA36eykWWHYL4M2VsXav767mhRM9rThCU++kDqv6nlmnVTmOWtLahKmZp
dQdz5LoXRJ2nMcOZka5ba3OwXxHEbV9UxlebuWcb06BREAkXRtC2EDXrtRmU+bYOfsTDRMXTl742
EU5fFOnzbMSOJ7P8qnBPuMZ1D3jROm15ZrWhDVdqts4ajS24YJ8gCjg1kmymAqPmJFvgjJuBRZW6
3GgY1TXgEavBso9Zr3sl0fBMpZNuXi35ceASDXPvKT0+pr1+VCM/ykzvsEsy/f6ynQHOOPZ6U9xM
9nRmQGYdmd1Wyf5ZuYQkF6pzf5LvudVtNryAQohO+EeYG8ofx/kTjPpKzy1kaKckdbplTG0mAE3L
bp0mPOs1JXcFRYNW5HRM7GAzOCWkrAD2UaUFhPgU0ZUVi2Triu5pbBvlzTbgQ4xQLEM0R8zhglXk
QI0686MEUBXD+2CmKF71YeMQpJa8InWhjdlRSh4e7bW+hxcHGsku4RLZdjSz9uT32pQ+6BYgrL69
Ni1sEaDOO+5Pr627B6dNrHVU9Aszpstbbbjwh9M38Acg7ZNlrTmigpY3FT4bDBSDpLzvoQsn+k9D
NgqZ1Ep2Ei/1qR/TbLWEHQyLwpWPE4f1tdlGB4NMPL9waGUkmlmf59oCKNyVuzzuKJ2ieKDhjC4e
JDSLSBzOfsZTY8Hm05+rQet8LdGlV8957lkLlrTaZINSoqjOfUThFFKrUUvOzTNV4DkgO2qbVibG
TjWlrEqz3DmBBtxRDRVUWSPd2f3wZJVae60HcbBeHAMDqlV0m3hKp/tM1ulTNCQIwzJq7x2FFBdF
4XhFvw+ozeTY96of1F1V9q91JGfOHw4cGg4Iy+1UdsEVpY28z7VYh/fommcVlhzS1HQX0Cwg56dx
kMN7jih2pF70Zai3Km8LrjVreaCP5rmuinH966jq1mlo+sz39KeKLfBkxAUewnYuH8y5lGvLSs6l
0xOYcsn+pyop/MXo3bvRXpyjqAtWEvKnVrGM3xlgLbbQPHQA1yMBBgbNK3wHYktnYabhbIU7Iv4f
5hoyiWuYw13WWDWnQ2gCbk9KX1QifoeAtDqtvRo4GhztSgHTYFphV2pB6qdGDx6uq6Yd/JQNBGHQ
zVGire3GDF9YsUO6sO3buJC4uSo7GikuA7u+ZQHm0+2wPhppJQETC7GO+3yGtlcds1y0XpEI9zoL
XYESGPSMmjAw9xAZsjgJscSkkpBFqdL5TvSK3n+qM2ZnGgnZjFbCRhmQlJcl5g12hOkuqrWL50b/
Mju+r7SwzAdpFplvaR3txqZf/CnXnuuJ3sDYZQ3VBK350Q3uFYHmSCssnJXH42GCM+qT2Udf0B7J
ykBYmphs5gYC/qlaCzqg6OudMaAZoC7alh87znKcIi7iMFvNPgxG7mQQ7aHwJVu837YyfijSdj6U
lgaLZ7TG21FdJAc5Kq8NsoKDlBY/jT15mAsQmDsxjg+oCzBbaZ5L1vOg3y1D7F5PixOeRNflm2DK
cBGMY7Md4nq5c8Qoag5upGNVZhxcTd2U7O0pNt/rWC7+ErjiFCcCS34n6WRV8rIpWFEEiJNSJKWz
tqXXa/KdVbkE4xbEyLCBs6pHO/8ZtNCOV0NucEDEPSLwhS968GOsg3R/IW3su7pd9qPo5YkQ6cUi
DjDJP0Yeqxt+uJJeVOvLkz10ZDZlXXk1261+VmWXvckUXPk0Aj9doqB6ls5o/qBJZuN8CfJNQv/O
w9TFXoFiKv0YhMkVymcIwScU14VzIVuYeo6CbCOmxsy9nkQxTVu6YIA9Y8XQXNq2+4bgdsgCg7Ol
92w+N7lu3A58KXvRFd2x4XTzkHKSP7t10vwMBzEr5uVj09dzvbs023DhGxhb4g7DjDHWmr9ofXQ7
IZp9SS3Kt8aC3OpNQTkO3hCkCN9Z4BZ+maQZITG1hpLf9QH1HMsMpuoE/AdmhJXRl+qwDGlyPVVq
+WkuRccz0pDhOVT9e6PX1Bdl4e7SWWdlBLmzDcNAfnLX96chlPkG16JzXoYONqLJDU+XKY/gRuHu
fQ1FFF01jVNs0mGhxDdKQnZX9GUlw1klSKrtrCLewxjZrT+3cXMazSm67UAynVQban4eq3KdyG6T
6AktO8RQZ1vzOXHkmArXWz057720c2RjhOu47y8hA/liaAjUQrzZ9lRx3CvK+TPIcISmdHQ9LSzC
90FT417XTfWg6gx6rKPk6AvRTvRrWHhpQ6PxoQbY+sAN4CIDlk79lXDnGknRXifqksIfo8a+W/Ra
72iKFu8itscvKBXo10mAwCYc67ZrFAs9pI2vyZbpOe5y5avepO0XBOPBjXj0sgZgPOshiFzJMTdk
uz9lsmXuZh6PUM6afWZLDBNTatfPS8nm42Y/AG+EsHeiNttpoh69sW4IZXVlsEtVuh7xtq+DaS5R
lTSmBcrRYb7dia7piz2lFTunm0ruEj24z9ykelyaOWQ4A1WjBOiZ2x8yHJGWNH57OE7ZwRWsw0na
NRthpMapsDoIhyPtIJVh3glQu991zQ2vLYKDVmE9Gajd4Ezp/aqbHsLIuq2bV61r6maVUKawMEaL
9SnzbGCyDbElSYYLHiRWdyOYrqtwDDvQu7RObksceZu+FdF921a4A2INn4DLT1Oxsd5fPNubdsqX
jTnwnrQ+LPcVo6p+5FhiraU19boqzWPhBNF7ktKJ1KPsOSwLDZotbTOPPDDQNbVR1G8qtMvnkQuz
VtbEFsFoMZlquH/mAUfNKoZ6s62j9n1MwaW2snmLHTVtGZtub9MaDhTncLEThFZeZ9I2n1TatTsZ
zzmtOBN9aoJm2bfWTJHTGBu9DLq1GjJMHlY2evlSYVQLI5riBifaupzfhDXb21kfYUAHjkP97Ki1
utCpisRIMeLTNF7cEbY0RLCtNrrdVbukNlP3NIhCqJ9HYzQ7MD2q/1kFWOvGrHa9Hs/PCsSLxb91
oi1ELNQuPUyvQmVdAKumCY/KlNyZcWH5dus+WbHD48Amnb1GZtPclJPzYXeABMUYsjK0hc72IrJH
Fv5hHdkIn92DTv7TvYS1dHCa0twHPWxPGan0OCOUnQpB67wrBs1D7fnKczsng6rLT+OY1JxxE+I4
x7G7H7Fm0ly3xidrChK6nDpNDtLBmUVOUWtMuGpXi0hn3wgE5WDA829nJPAJQqluLNm88gyo/VLN
k0/Zlu+mvNVfUycYDnME0xTTOOTwLtQfk0bDxJlWZ85klTePIuf6RdrNaLWTL5SjfMxpBodCyKxG
lWOSt0GbkWVJcR22fPwEN2cjl7c+HBe8QLbJs9EUaxWVwImdhqKtqtxr/P7JplMcqTVa3F5gZz9h
IDnbwUW5iiI935n6gDXC7tujzV4EFhCT0HEox+RUTVKcYzHL/VROwdbUgpcg6MR2imBmTVEv3oO6
4Y91BwxbDRaQv27cSj2O9mlTAuMqh/CcTogDq2G0tOu4HkZPDubwAWRohiFfyHt3EjVRw8OCtSaK
qy2IN3r5zfDhmD3+YUr+2zBL5or2smOcrBAc0GzRlqpNQx7khdjl523fvKdlMPEV9hQTmet+pL1R
HLNW2rdEdOLJT7WXPpyzU1fTmxRS5Os6QHXS1NAddOb2tkh/8/WSaL0f5pDDAFkuL2YY0SwYG3Ey
5BKR8ZsAoh/zZjM2ptyTxin8kQ3iNR7hhUPtHpoSghAzJTLGaqHp/Rk1HS28NeWq15r6JpiMdB2D
yglXdLWVz1fVeB2UMW8wxA1doJ8hTTvwwvEAhbbGBJzv6Yb7ozNHK7nAi6sWso+iUR8ehmyu19ow
xw/xgl9MhaL/cBCqUN6W5gDFywI5FPDHMKYNwUECAtskn/in7cFi490R6vwRYaDkenbD1g7i7H0h
Eu9xlGm3YWEITk0/RMcC5ydZE6a7thcmHmYj7d4NzBVvmgSYyZPTBn4+6E89n2rL1ZXnAJTkPUwg
IHdV08frulxqP5haP5y0ej0XeXA0BlLGRCfme2YkZ+LjpOlD1yvuGqPCBZVW2OFF7SQ3wAWtHUlo
HMAboz/gXpjOi1WXcIznzh9E7V61dKaeqZcpMyNpcvTKWj31afRWm4qO7s7tRXdKjGG+oYx+VGY+
b8lRtUgODvv6FBrjY7VQ3Ip6qb3BdCDNWuLYEIWNFQZ1me5jSj8SQySDhmfic96spPxwgjBBD4gR
WclpQLuwq/FLFwv9nzTvZxbVovMpWAsWfAoNgvr0H0IF5jYvrWQvK7diqo2+YbASAF5qL27F1JAA
z//OslLbzVaY7hzTVtdaVLxp44z9cyGebme7cXnK4xlzlMOQo6rahPZyVdCEte7M1I5vDUhvXqPi
5m5ul+khVuTTwWYE96TTNo/ydNymifYGfxBklttYO6uif5JeYiO3BCaGx8yxIp/OqOmbIYsDeaND
fY11+XHWrHLbyCrbF0RmevAtmeFerFcL/8oxzgfzxXLwpCTREG3cKXiys+lHTG4f+MpcrnFFMAdY
cks1AZSzMnV2unU9Lrgu7Lh60+w8vq6dpjhbjc1G6UBJ7T+NJdYYGYwW4ukxvIc0MFZ2pt0sWRUj
55s/KhZkj939K3HsTWdtw/pON9vuWnRle20zmAiLNlwHcNvWThi5V3o2/2gNo/CNakDxBWXK3tUX
7LaId1muqHMKQD8fbk0I26pTWKqiRdrr2dTbzRTXRPIhVqw7C/9n62LEY8jqZWjLzKMEIG9HD5Tm
4/e170EINjeiTaPbGhvEK4DR5UvMZfEgdNwYquuNM+6OlIWoLxDdNbXSwiF5trTWxEyf5AtnZG32
8dtj0NTELui16qBBAWSM1BLZXZdNGIoQbmt6f4Gqf7iC0Vg8O9W6wom1M+jDYtGOycmGgIszODM8
LLBsH2MptzNjqfS5tOo2Qp/bT66Id3MZcDtHRnsiEhw+YcrOnYfTPstGMdHvCui9h+F43+O+2+L4
Yscas2DtYkh8qPUy8znaz7sqSMCJIrifolgPwXvryD7QGNc2TZXVr3zaQEObMJou2xu6wUm5C5Db
lAEYb5UumnszThzHxzBxty6Wu581nVaK8gW7kxjSdQsL+qm2ZUlDBM0Vi25Ko9+ya8G3D+V2Gxbc
/iurpbReZdQZV+ncgoBg5DLGeWPznCzhuO3s5gUqXPzVIulf9zKJEz+0B+dLFQ52tR4PjxNV6aGJ
3fuJpfOkM4/D0Sou7sdcCFLwXVTKLpl/uPhTD6XGUGEFY41uPEM5QTIkjwNGKgSqYTx2TYUxInBL
eyMaYrYMEEF8JHzA2uw2Vy3+VaT5BPtBmKmz0nMsJtogVsmEu49Di76tRP2CGBltUVP5pSFG8iUa
fpIskv9w9am7piYPHnN0rq0LQPBQLunE1hZTpFTcq01szzsqJOEZZt4c3L6IgcCK6GmJFyAO7dCx
JRlEakZ2eLDLtD0MzchIgErwdkzCGrZOmofXRVC478OAytfYbbBW+dTsopSDTTmUEwgLOh6HZRzE
jsGNgXOszdHGpWSLZjyVE8xe8KSAol8bSy7riWVxZSfxdFIx44ocjuxoB60RI4ak22kaMc6jyOo+
O6GBN5VtWb4gX+fnqcUGUsZacKwJQVork97vYoTxfVf042nqMVcSLcrkTE6NYnaDS08ss8/KiO4j
vQ62epHQn8uNV4w1feKl7IuO2QQw0p1yW4yBse8qhaNLhmayKkNb3puhU59mHHQ8Bk3q1TxSaD2W
y1NPhysKbJR9bbJXI0HCzzzvyXUgMaNSNOdPnUvuANRXe0bPcdpoDeZ2vBF1EL6F/L2XOANVcsI+
WlYBYR5z3B+M3EnWbess68oNK58EytDLLFSOkHw2cq1YftHv7y0M7j4pmvQVw7j+0QLOoDRIxl2I
fdsztLk/DsbCDDsk0X3hOi0UY3f6UlbA8+CymW7ZiQBKs6vTbB1hamjtwGRKmyzhmqEclug2zpBu
wvm5dRiARy/+WPS+Xw8mTksI0nPkkd6u7aRdv0Wipo2J4WiNkUdwAAXJy6QIFA50UwY9VD39HK2l
WoU8sDiIh8hPxjja1jyF13qyMHPU690LLWQogSlzoQvF616fHfuQVU6CsyAo3tI0ex0MHeEzYjmR
itGOoJxfNa1cGJCRFg7xVvMq/L3nlDkGBukzHufZUlaKmwRkjR32PA4SEOevqcH/CKH2UOb89x1D
z3DdR1nNDChF3X9tP8vr9/yz/f5Dl9f510+1//Xrr8PP8gIs+9Mf1gWq1HwHsGQ+f7Z91v3X//rv
4b3LT/7//uXfPn/9loe5+vzn3zE0F93lt4Vx+Sf2/CWV7v+NqofGmf5t32bvxc8WVtqvX7j/+c+/
X/7Vf5PTNMNS/8CPCWX7wg2UPD5//z/EesBY1j8c0vhtRykpDanb/2Knac4/XHytjOX8C5H2L3ga
uYj/cKE7wltjdvs/htZf0mz+7zCjpRyd92GYBkKZKxxhfh+wJUAU9Swwz2ywdB+4YTwZlWrbWSv6
l1g2Amx3E/D15f4Pl+r2v1/ib0Wf35Zx0bX//Puf5wx/vbBSXB5pYh1VxveZ6Hy2JftTI88kGpd+
SethRep79JscscvU4p8+noFHWQi6/CbVvmldhlH/MNVoFUPS532n3y2aSRe5/mQeDqlQmw7p+DOU
SXFQhr7+60/G9/aXr3n55H94zbLNmmpKdP2uBTecIxhtjTafN7hEbp2q+c2L/XmknMvIB2SgTOlC
t6Spf489LbU8GAAj63dRMRITkjJ5UmcU5/GwWu5zfYx+M777LUj81wtagjlJTr9S8vLfPt3Qt+wT
EG3vaKqfQRW3J7ja+4K1MNTGh0bO2j4W/aGWHNeurY5Jtb++ur9Gvr99pcqySG10LOVSRF0u/x8v
r8k643aluOOlTM5p4jpmVhHQ86h2I/NyTHXSLteHUvh2VHT31C6wR9ECiuSZo8te2zNc1f1mavbf
vnMhLAkX1HJ0hzbcr9HXP7ypEESiQc6bul1kj1zNTDO0ptZdKaRdWvH17+6xf78KvKDlOEqAj3eE
9f17bwYbDnK92LeF5Ybe7MT3jaEdjbyqqflmTrydWJgUZBqMzoiHlwV33EhPp5qrvcDHirpd3oeX
GZa//nr+bT3hfSlb4QRVQin1PdZTF+jitFHUbanXa1SkPc6Ztzzpa+aGHAiNOKH7Zkl2c2Y0v4ni
+B+viSsx59qUhcKR3x72JgsVVDZeG4n2RCHz5c6D+WiEaHWWmmj39gzvrortYjFcLU1JKp+BZ1aZ
JX3YeT5RsQn/ry/H/3RfAMFk6Wepcx3921vSBOtrWJMcDIc7vQUuX3td2H+S0fBatI74zV34/eKD
2uRuAIOrS6FfLv+fH40RPpccWQXPjtu/u7XYN5W2GbT6YSJrMlq6xyke/K5Ygt8sQr8e+j8+k5BB
HdNgG4M6DDrgO2KGI0xVBd1inLGX0TlYpU7oS+aDwkNoXQ/aqe7WA6UNpTGMPzjTRGMOr399pb/l
n3J1L+9BMJ/MXgIx9hdU7Q+PYBkiSS1M/Z8H5h2vFFMNTLaKTW9fWxj0v9wvZVO+7mzSegqvQntj
BAqO/H+6PH1/G9+Wp6yJidZiEz+HX7bc4Koj2CfymSXAOmkXjLLTPPGydxv3h3GQv0saNr7vB99f
/tst0JVhHugzLz9mfmzsQsGAvU/qExaFUduFj6QGMVXULI9Z4ccvRXZLgyP6/M1X8edB/3//Ki67
8h++ij7JKSClbpx7NGarfiXNDJoxxODpo9DvKm6Qxp055svfLD6/krT+7T4EAs2mbwpbqu+bk84J
dI4zcZYEKaBC6h4joH3o2dN2WJDlZhqGO7aGVTpeJQw5NuPbUl4X8jCPmzF7AHOzkuZuMO8xUeXV
IZZ7PF+hfSV+FzT261z1b++U58Vk52Ybk99vE7pXTZmaxjltNpO7XYbVjT0xeuGVvd+BPaSoqXzw
EfhNWq/+GL7avVWstS0Sb4DxpdjSwWXoWbirYl6Nvr6xntrSp9hGIpeG5/Y78bssyV/JQN/fszR0
FhlOi6R7f1vMqsgJcs0cxDkttmO6m9/RhUNo8jj35DoDYY+pZxdL3vwa8qVtMPV7t4yPk4bb35+u
ot+sdr9SHv/q/Xz7tpnhiQqmm3k/zJ4Dcwg9de0MV2G6XuKNrdZYg5P0qg33JjNw0yavHxNzZ8wp
0yA34VvOQpTd5frR0nfUUZq1SfXneFw1JY6hg1LroZHHWm6reGsXfvaSOncZBXKz0s/58ptt4vsx
9fLU/vHKWn9+YFydDrHWcWXj5a1zd67aZPk2oMU6P5nm7W+ezkuIy58um2SBtNkmqS8MW3wPTKVn
bbluIY2z23n2nbnJd+U22LlX7ps61L+hUVmX7+CvXuzbJ8NJJ1WkuM/7EWsC/zEsuI5tF5fVWpUH
K1+5xQH+m0yPw+CZ2F04P03LOR535XwwE4Z2rjtjTVhMeqojRsNX1p1+WtL1NK5IahqZa8tWxn18
j8sZf2n7IglSWRGKlkTxqvrf7J3HktxYtmV/pS3HjTRoMXg9AOBahPDQE1iQDEJrja9/C5FZlUEP
driV9aQHb1RVRrLgUBfnnrP32vksvbyrFeQThyBioO2m416hv97b4Xc9dwPhFl/6hes7n9LnU7Y0
kTKQLd/5N59qUxXUbJRuMbPSDi0d1OVooJ963alxPYUr9JodY5VgX6IoKy98gLRPi+98e/kI8x98
EymQf32WhD5RGS1zxZErRIodMXLDB8gKrGW2x0dnMUZH1EM54DV47usgcYYfKn0b08VBnuWHvlwG
5NSEBJBGD0JBc8NGnuqlN1nnMg2LkTrXD/hs1JOMpBXGzaJ6K2nQkDGZ3/qCI+VLwBSeeTdJOxGN
oWvmbnYJjPZ5LXo/S0pGxZR19Lln62dd1KTk+VzkJFjVEw0sV34VWT0fdB/YO9yLQ+njUdtmnlPg
6sOoYysTY9NlpLtiDSHwwmU3fn/Z//lBZx9er+mktB4G6RZna1giN3+IVDRLbnAlRIh3D2Vz1YVX
uH1bdNj6FqM6TRj5BLoJWx6CSwyjkGwM36ULlmVsXdy5mUb/+oo2dZA77bf6wfheuONtcKO96p5t
nHi6vGmz1KEWJOAS7OrWXHpPjIKVB2mWDNrqTz4tpmb3D+mRGsC6sq4jJLfpEqWKLODpQh/v0lL/
8fUb8I67/vQGmDotD1obOn2KXx9BWdRFSRR66VY4WVfa9+iHpTjat5TgEnUz23mFJXLAcV9ttTfC
klF/l1ece/pKIY7BmobjqyC56bG5VRbFQ3pXbrSf1ZFHTkSJ8tRiS+Kj8z28zfbeLiMc6Kbe15v8
0m7ivHSfXyBsepJMXWuq5jnuSTYShDIWJ8HFZYyPTdZjPsUYyK0Y7Go2UkNum/GGYqJkyLXKLr3J
70zT88s4b/JUOhjsud8fuQ9lVI8NEhtQgEXpR4at4j4QnHAVt66lrrzepiuTEJZrLVk0NQKbnmTb
3NV32S03dIbXu5mKWIOdzaG57wPsdK4hrL6+0dJ8Iz/9QhIPaCCx4WIX9euNtlICYnSTa1QtxdEW
E5tpm8oKvYCsV18395ewtRcPeLa4AdFrBX1+svD8JZ6tv2U0urFaMiob7emAaxbDGJyo/8fznDde
H+4Een3PBCMl3Xr30/dGtvtj+2beEWz82r1aD8mF+vnTNo4nT/vnqurzUvPhaMwB/z6a/wDwVIBa
8Sr/0AKH3FFgBl+f2u8fsg8HO0O++dhxg1pj6zZOEDw2Sovy+irPkXCPmAvzp8DAaYx+gXoqT5ah
uFTpLZtLTO6Dd9eSZyBfw1kqvKOoMdOvHtTsoPK4dey8tCuvPOXDJbzwpxbU/GZ+vD5nywvKU6FV
Qpba0nCVwB3vs3ydV24Plgu50HctsrPoQoH2qbdwfsyz2jdDNKpjieYJ4D5I9kg4urXM6hM1puAt
lPvZLXaLco1T16694tKL9ruajb6KKEtz31d8v4sfHwkkYir2KPnW+ym++uPWe7akRfat2ElIfZur
8CId9Hd124cDnrOcZb/LwHGU8q0OoMhEkOAA9UjHu4xzh7TR8bqHDS7jHaZ0OxYZ6uUXLvm8dnxa
W/45ZeXswewqq1YVg1Pu7ipoQK0bZDZ1+hjfff0GfKq95/KBPauIp4KO5ns99eHSYvDsh9HzxFM/
sGesmJdux3LZpR7oFxkbyn/cpzg73vl5xW1mVFDFTvG4SMx1i8IYxQ7qXR2+pZPgaEpdubxJDEQD
jnbf3dSZrWOUvbB7unTaZy9Rb6qa13f8DFPCXYZH1EnrreQ/h5mTAnn5+hp/XmXOTvrs9UEwMqEE
5GiCCSIBZwsssWXQ2aJmIzy31EWnX6UHpq2QAJi3i89IzBX/gKRLRTzhgesggGg5hu6cYIjtEVlY
TxvfKeTl17/0vUn4y2N39kvnF+PD46DFXmcWOb80aR0UgX6xD5TF1K2gCebHoN74+a4AjlM69QRq
ZpXxQkBrBzb1vVSPakGNDU3LwL+p4NFXq0NvbqfyGFc0wGZMiTMw2Uv2wdSiSFq1YuDMRlrwXST2
AmZ3UM4kAm6e3BHZqJbGKb2UafnOHv10hrqkqArNasY+Z6WzJhBuE8qcYZddvUB2QazlDPoGq4em
PCvxxmJrP5Gg7SAN//rivjM+vzr0eb0A+4psPA4dIPa0VlHPRQBXx8zdqXkVZEf2Lh3y08o5388P
Z3tWMWRZ2P99P5N9Lm5EZ+i2nbUU9R9wsSbxgKzLuJTpof/uoDIoDF1Bayyq55XbnGKji9EonejC
NeVGFVcl3G+F5sySvD4LjAAOigeBldNy5XAbxUsjWKF/CPqlDH6w4au5wbuL0ZouEIKcSHA8YyFH
LsIJ7bZ/RsVjksXwXXgZn32eRZ//64bEDpv9sSrb3W2lLFWm/KljHZA20Was8Z2+F6oIsgJzbxXI
OdVHs1w1PmJRp0c3Y154lfT5pT6/27KiM9+TFdlgoPnrq4TCuYWzJIgnNHkcr0Kqu+9+QtSZloZ3
ZamOiOXIWqlOF3xr89UUurw++Hy2AyZE27wTbuPcBnYWBQcKPDVYiOZaqZetuQ6f/bv4kPJe2oO2
CE036VbBuGsRKJm2znidkMrh3hIWrfqzFbYJjA2gH+0S8UVo2vKKVtHExXwMAE76b162QQkGrKOI
Lqx7nyo5Hr6PV+BskW2s2qphl4qnWr5pCrYRq1BY65vXMjVt2Gdfv13yp8bD2dHOFtlAMEcBTJV4
osmyqb4b3GozXfQl9SPiCYyUcPiFtyTBHGk32UqmaN6yx2Rf9b16wWTGh8b7Fl/qAP3uIZiXGgNU
q2K9V/Qf1lMRJ3oYT5F0wmqugNrxMR9fuMqfxw/ziWuibvB/z4HOOy5ZGSdSWg3SyQjsCpg+zERI
JD+Sbz76Ic9peneCMgG01F/7jxcu+nwLPz3kH4599r0ABGsFasqxyb9VH4xH8Q0oEI+g9tg99rjA
I7vBzsl2/JluTy05/qNHT2Udc619Wzx+/Wt+91H/eCHOum0YI/M+HHpIwliCUye/STVHrF1085dG
TZ93YmfX/OwrAklzFNJqkk71mK1hONL0nTpXbB1EyvByfIGNy1IQD2N7YVm5eOSzj0icjoE4epxk
Vbo0uCB1+Bile6dmhyJj13dLE5+ri8H364t78TE7+5SkcaSCVOTA+kv7UEHItfXXCdNJZgsPwhsG
17J0sXBSmVw48G8X0g/P2LzMfHiHtDqNTMgE0klTbhXJVTvXL1fikQJSuRpf1bcWFRMhH+J04XF6
zz35/HDP43YRPg1v768HthKjUbpelJiHOFHlKoojABvzVprVuOOLbnaIJe+q/ClDIqdG30P/NN5P
xbZSnkuJCA3puo+ZwDCLZRQIez+FiANyRsGiosiEUheLry/U7x//f37u2XKLh0zqGo588mgCqEig
lka98STQWIu2vNTm/e03fm5uKSJSCPqQv16bJhGSvlAL6UTQR4k1ri8GR1KZFSA12AdY2j2SA4Pt
xdan8mljNL95Hw589jSgvDOLVgMXDmnMw5ALL3JwkOUm8gI4hojSvkOP7k6PDEJiedkIjt66kOkg
XJNyICqLVgIThyHYDUAFDjuZYXizUqOlou91A1LnyQ+XUbfp+q3WHqYBsfiFBfu3n8V/zuA8vsvM
ADrWacljpSJgRRzO80E3dIyeGyymAfVOfGEz+bkl+X7R0IyAEjdk+nq/3q1EgiTbN1RkgbFR8ChW
0b6WWvYfGTaajdwCcF4a7QokYwV/uk6XpGN2kuLo6TKpIIY+aOkhSQ403eTG1cKrYTqA3+4EV4Fd
U2xKrH3smoz8sRKfw/ZQg+JInhIVgvFGNtcJrJp42gMzQRJYLjIwQIRA2Lp0GwC4qE9fvwbvWYa/
vLYMABSkKDrtcV1RjbO1eQy1ECArhYBVHHJKO0K73RacmYQF8qGyNkZzExVXvK0ptLZ0Y0TLKWEs
e6PVNn5oL3ZA4QBDs94ay1F+SuMiIEVIdltqNYowioejICwqGu0Z+7ZdsypgXyyTETnrsjY2/ZO8
w41GO5IaE5RVdvP16b1Pcb86vbMPgKBNY9PVnJ46oCRlh4jL3clfTUfYWpuO5CkI58EiqG7oIuP8
gJUCf1HVaEgt1WpJS63g3FTH1FxJXngIw/ufEZJ1edFymZQVSUUR+G1hVRQrzh0377BWsxNYKBgf
PWwwyM+mAwJEO6aGI6GeldG7u5qPm2ypx69pu2jkAy32GoGx7DKxha7dEoWKtRiuLpfvZSjt4oXt
ayUvQfPYECVh4lbaI/Crr6/V52/W/CjoqqUCiaVvdJ5rWkEKQmnjUxqpC3jbIvaMqbnO/MJukASp
q1x16vbaL7fTXHsPW7250Mz8tFqd/YD52/bh21V1ct/oJfWfGa3N8r5ojgaEPRCR3oVX/PO+9uxI
55VYoSlooii2RW/RsLUcxydJv5GNDWDjNt9aWDSrHeiifE5VW1+4zp+WtLODn1VeyNVLoIo8kyX+
9tHRE9fiYUB/Lqz6bF93G40IxWHheVuYVFJ09CuwuiiO7YHP4qXW2ed99tmvOVsAJvjZkhcF0inN
do2xBh+ctQv1lP9At1ciH6gv1WSfKpSzA569kih61GoClX1C4JiNP8puk5qkXBF3nN5mo1vWN20K
KWBN6YIPavP1xf+88WF+LosIm9DHo5j9JPyq5WTIJjU+pVrRUXybma02JHQ11vTsGdgyJuiFbC5b
AnctGKvz9qvWlN6tDXZDmaZpKxApx75KM0cdx5+mnI/A1oS3qtFfqPnGFZ6p74G/7KbeOPDFupvq
qrpQbM2P5y+rGiehsFmUTFNTdNM6K17mUT0mRSk+VdksqoD3uhj4bK2+vlafm+dsxyWYBgb6DcZz
73/+4X1sYLxBXTGCU2nqz0MOSU8JGwS+OSSTOvakBVLlvcWqhjyNyWnLUF3pLp3r52Xp/VcgH9U0
GlCiefY5HirAQr43Bid9YJQZ1wCxSp0klbbWN2rl5jP2yFKVHmcr6RFrQdjXkXwySum+7cPpwtM7
vw0frrwpImnRTaaSmL1lSzyv5EjEKhsQTP5p4CBuGSanYKgNW2z8n30FvenrOyCfvSvz4TTVoiXF
RE9DLHpWOBJTq4mTlXPunbLX5VBaSkoTOGUj33uJbyeFGq4bGbtWkaWvQELQMIi5sKsBQ+UdX/Gi
MwQbt0i5IHbuOwNQv221ddnh1EgHVXEIPnckDbtDoGvJhar3fO4+//h5CmHy7FD2itrZjoAgEwMh
i2bdygOjj6mkfVhJmUp6XrzxmuSAi0vaZP6AA1pIA9f0U4EkSGZIRRmXtqHnD6CDyTcR5Y1cmFgK
zR0MG8GNjCFytNlWoSmX7q/8+Qa/y6zgjjPPxedwVjGTMN96suGLp0EnlSEllKdUIzylYb2bIu8O
MrFwQ7KBz9R9MNZJUGSLrJbFVWT2Ry0qmt0AEtdBXrofQyyHLa7kwtMOIbpu7JFiQCI5LhZccVQB
utYdA7HtgXaLkZOn0eRceH7mT8mvj6uOAMvS0RTrmKT0s7W20dvICjWxPnWRVa4iPMRLX6hDiovM
WEBjQ4gVPRm61C7lmtoIM+qIiz1GBZdTs1UZ2SaC0NONYrIMl8Q7RiEtOH/SlyFD7rxqyptGNnKK
oDFdNh1Y4FyoPFce2F1/fSrnmk2k0ohFLVHn/bOMWc38a3FAwrLVWUBhbyMIsDsh7GFhpm6K6VPj
QXJyvaidJGzXoAsZ7gFcPaYBghZyfOJtgpO47YVoqySRzUY1d5E7Ra6s8Ll//5n/ka/lEH6v8jr/
2Zy7Vj6aVv7PVfGWnZrq7a05vBbnf/P/Q38LXdkPd2z2z/xtY5kNOv/1h51nRLNQ8P3jbXn/F3+b
W3TzT8nSsK/QHOC/YLT4t7mFP0KCbGlIKBBiSsYcv5fx6AT/9Yck/8nfZO0TZbwvOr3hf3tb+CNR
Vg2DG8WXnLuo/vEvb8/1X28AtqC/vD5//++PDpOzylNDBq7wKcUWIUs8X+exq8jBJ0nzZDa7Xekt
tFG2lo3fKzu+PFDaopx8TkFLL3xf3+OhP7yd81HxYRiiJbHOMHg4q0LzUY7wa6XAr9NGosEMacIA
U4uvMLKEPaEJ+ZU3xenCgqduVUn5wA8XT5Wqeps61M0d1sl3qPqT16st8jAIeo4IP/97XotMCAi0
AmnW0++0SRMKlnUnwMIMp3YxZWLzXZVj/R4/NtH2fTVYz3ECrthPVf3NAOEPtRChIfpSSToMsakf
+lEn9cEEaz8Cj1lyQ+SShnDvPRu19Lfj539eoz+wYnz1Gj2+1c3/sl+z+JcXaf43f71IivYnzTWA
FnPVh7CWx/5vk5ii/mnyydVM1nqsUvKH10iR/4TQiLOMXhBvCrXvv18jRfpT4e9SWOHuom9nSv/J
a0QX/ZcPztxZV7C0ULGouoGLypw/SB9KRj3ulCIAR0KySbztPPWhUfT2uggHMnSL2F/r5dTDtzAk
W8uTaWdOw7UMXGeZAQJhsqgCETA7EAE0LPaA+NSVKLA5sGJlus51dViTLQUpQR1kdaWpA9QQkBGd
SAZumOqNXSelBzBkCBdyXfJaxXG+aDMvcSwdxzhv/64ak4Y+TAmqWAkaAUe98SC0lgkcIhT4gunR
T2/MpSu5kbLHWBil67xV+OJPenVNOSluDb1P91rXwG7KAUURItVVwSNsBWNXGRraPAFGizYiRoXi
As/H1Qc+nez2x6pvlp3eF2RYVU96yl/LrLnf3wRXUoQGOjD2AVAwGTmvNtYbFS7IqyfJlEnDtcbq
62EazabyW1XBL5BhghkWO+NinxvQ9/sCJ4tO2GZ2nWYC9gllWmPNvRtG3xX0AmLFojeuiTE9BVVx
QlWQ2nJmHGWfBMGQoLtRWtQEZ8TJcE18RxSilgk9p6oSKAfWXq+HfdeX7pxUA01QeCmpLOxaTm+a
2j9ZY0WinRa9NEN5qzXpo25O+yA2dmMHTDyfHqFi0lptVmNe32udvMBLtCTx4Gb0q6Who5IBEwRh
OH+uWa4GhWdD8K7wTWORBsLbi89KsvfLt2Gc3LyMQJ/mtzJeXhvQy87IreWQNqFj+vJOk9BIGqF5
CAgagiRPNklk64J1LKpqXdYmPmKOiMh0MsZo7ZvRZoo0R+tit4muMN6KpnTV+tqirLzXNM5+0Kt2
heZGkKOrKIgX47SL6VKT9arJ121GXkS1nKbnjplgMDwEwL2g8wCYHwXsdPJrkcvrWLlSJRDpk1qt
LCtZse1nBGA0T0A1l5UwLWs/v9e8u1xZqWpyW0mePdCib+FzzFjjILwOBX8jIOOr5Ghh9fJRabRj
05lHOTOXZf4w1Y8AktkIVS8QEfmSaGt1Jq/jRBi7iWJOfQkr/zrwYkD8ydUoSMw9co5UYispG+as
SrIR4pe6k7Ze0cG3IJ5KHJ1hJF8XjIQNC62U5YOlmv7RHKRtWgQvmvzKE7SbqnopdRB75OfIvJUC
7lO5zjwYhGnX/wyF5EaM+1PWKdTPwcqnqBcHZWNkTxmxnXamkxdoCguzaPZKb20jgCNhCzG7KZzB
ONRMKcy4XVaok9vuUSLaQ+0PpnJoNfjOVmH3BqLpcdi3Qbyr9AeT8k70k6US1wsVxK+RKSs5bPCF
+y9Wkkxomj2S3fqTMb96gWndSd26bG/V8i0doUtHy4ovMalqMNg6eKV83MyNXpVLU6z3Sh6Rmmgd
ch3MWLyu8oxciIFQNPZi8MSr3Fg0SUwTA6yRUD0lhrYmEuneyIRFTYtfiFOyvQTrpiu0naDfdHNV
kcmr3PI3MJoW/bTK0graS7eutXqhBS+jql3XTQ0Gpk5W/UB6a9kdFUt8JM38u2QCjSjCnu94lSMB
WAzlQSODi3P2V01d9LZRrFWCuOKl2gkPdUOfXwaj40eMvCvVuhct8VqxKicREBewH8icKmxqeszJ
cpC+jea4GvTJ9fEWTBVyBAgpgJ2MuHuQRd9nVfB+kg7jWMS5OA00EyuK2egACS98b1dk2Y9CVETW
cS91TLab1HHbCr+6HvQnnTg0wh+lbiFKaEniIrEeoakDdxOLF8sLqr0aRMUB2gWqGUPcYW++UoRp
D7TZslVK+B1RGeZV6/G2GoaCGSCMfgRtd+VJyV630PibTNF3XoryWQ81O5ckHg5jnfJPaVgbjd1I
Mhk806nRktc27451kgS7MqgEEPSZCFFB6vZNIWuOPqrpkYib6FZLaxk2myIdZfHJixYaJEYXc5vb
R6Ljh/eBr6NHqP2EZ7eENRMay9o69Fb4SpazZccFjGt8+gx267VnjDdNWhcrmE73Ai2VOClWSZw2
u2wlxKZ2FWXxphmQeBv+TL+qPM2VvX5nJSJmj4Hs+bzEM+OH+E/opafjSfZcsC0hjM+clALzqQy6
+1z1IMFUxn0Vlp7bc7NAzo1uW7Z7oqVDooxtOSR4g/4Pved02JJx+qPvuu9Tq9yR3wbICC2AN2N1
MvFKnbMAJUl8KvTCey0qA8kEmyxyHsolsnlGuTEOCz/InDyRJydowRIlFpyFJuMF6dvqsWrB9oBr
J0NP0heiGD2K+gDDUIn8jSkNh2h6JW3sqUefwsxgqIg2pO9mpvEESk34IcbyIu0s+G7wOrKyd8Gh
jpDMJx9CenLMyA6TrJImYqI5XTc9ia3yk9zfCs4FiZ1NFAM4UXw0wEOFngY6iSQq+zjx7qTJe4l7
78YqgmOXWeR79K+9JV9rGl8otfkRDBt0jX6OXzqgJG/4KN3RECBCRRSZ52iduO3RUthyLoarPmeg
F5DUsSezCyB5/E447hWW7+SkJD5hOn0ZIvCvj1U3lSuVHL2lN1+xBFoKCS6Jt8wTqT00gck7PTYP
2Yx66tSEsSgJrbahGv4+DOIDbRuSQOFdP2m0gVxBLbs3FfDx0sx4Goa2ImC10EwkQ2FDXjuacL33
qKImhnaaB/o1jEG/EpuUeUTdBrUeH1N9FFehCgHXrAgfFuvGZMg2y2OqtUz0gd1KXGXToEiaLBqn
zBGZJNSrXs9WiYLwWGyfiuEZhuje1wpyXC3vWjEgb5DlAGBL0linkOk01hWe9w1UTkcR+3VVN3Dr
mspWVPHox9+s3NLtOvDbBWi9o9mX9MjN2O6FnMAfOi+Iq/2FUqR3YpxtR7bwZgB6oCthKIFWPpVD
sJ9g77GwNXRro6rY6lpr7iCyVkRSCYpxhBY4HBr4n9fQk1g9yxjhYNRYsxdozG5S9EexpWwLUbsx
/dHcQGN/agTBXyrhuhYj4XYyFeueueGIps8qIoKEhh4Omup79GC5430JGqpMk3oVlMpjVszusFr4
+b/TnK2s0CkD9Z9xErpmA6wTZqUAPqFEhV8KOo816umhGMkZlL+FZGHKnfyjpb5UC6Kdw+yvDej/
7LL+kGYR8v+dxrEbK3+c6ub1F4LH+z/6a5tlin/KMh4FnVWN+4kD9V/bLN36k4G6xSYH87Spf+xW
qAp/xL7M4t/8649qmO40MhTrT1wPbNzoZrBDE1Eon3UnvupW/Nqj1C2TWEmUSwoHM2cV01krjII9
ERPTL9dgpSqSq4gZAYZmkYA6eE5gRO3iw8X5TXdEkcS5yf5Pq2I+JNo8SVUZA1iKgmX2130dYrG4
KHQ1WDPMwDZhkHIAODwR0B1ieFWKGseYTizPcWimlqq36jeGEWqLKC+FNUC2YtdXXfIjKWThKiEU
GfBafNIpmSunUAHdNVEJRyiRe8UGzdQcoiiufpbDBPMppih2tSxR3zqWTjZXBBESREkcfJyNBrVi
HaAUS4eyWqWD8lCaIy4P4EDhtTFkaIOBh0bArL1MfQL/6X2XSkvYRt0MfQRyS1GqdWw3shQVCoxm
IBSdiHkn99e0UgjlS5KjkQdjPxOM5McijNQ3UEv+qu6DbCnKab6RB4vPxGBUyHIDMVpMtaHfpDgZ
bYsU20WVGvUjZHNcuaFoPpkAaDur4EMUgrOH6iYTIROzSmZui8b3TjOyhNQm+vh205ffySvT3QqG
Kz3N4GoMJsMBISaHrj9la7VpvoVsDBBGF6Cb6wb3uBKFS3Cqtlrr0bI1or3IUIqcX8ifUOcI+tEf
G+F7XaZXJgA7u9TImBISi7Z6iw3MpBUF88x/qYVYO4bTQVLXfqW/9Q3oVkaztyO0+MKInoqZtU6U
YmDrKZVjgIXYb9lJsquMnIGwsynjg5xpUCUmo/rWWwA0W90uLXKoiiiHAxkyNwGCLqzMIDxoBUMM
bQL7nKUUbHlzMoiWelCbdhNb2iJDCuT501pPFa5iv1DFcZ3oseTA7ILP7avbLPN/9D2UQxreTtwS
upqWL/O+OhhJC01MwALk2aJJopsNoT1zEvMtZ4vDZvymlRk3Nqb22hYWGT4qutDaAjkIiM9RFCIM
IJGv4z54sgzxIaCuRBYpzCzWIDXXHioZPfAkJ4rSfqPqNcUG4UvtWgxqYQHHyqCeMSZGvVMkfy/Q
WaOs9Cz2trrII3AjNGAG4l5ZRUTjbCwrhEUrow9sG8bPSYW5fJSqRSRT3tkqeraVBxL+rhaTEBGd
bNgzsniiFb6U6o4LVhJFkwQi6V990ThiGQk7q5JbuPYeQEpy4ZVdr7W3oU7WqEiI64KUWfDJAiUv
kK+gW2SKdugr9aT38vgErYIAt37YhIyfNfbvSCLIrdC8sDmaMq/YVKfeQwuv6rHRbrVg9FZG1UQr
P9GtU5egXJ+NfyDSzbC6LviTRQELe6OoMZRPgRQm7khX3U9kOkRdm7oqGD5HIuF32ehFu60iSfpp
APLfRKLntKLRrnOz9q8QhuMKIKDEkZqQ+OYmjm4KsSy2BFZPjtlbyqtgRJkrFMNukKW93GrZOq7T
W3i46E8Ma9x4dakfLNHzl5pXrJOMJcQYqgNdKQsreCPeA4InUTIt61cN12FEZZnEDbnKlsHcoHUm
EiArcSR3sDPWgue5JWzlGHAbb0mWL8yY0KMhuUqy9GctBAxGyZXj6Ye41ZkNBoX+PhrJ2ypKlyVn
3PBLB3YM+WOIDGYIgXkmUfnsK5xOWnXbug9PUsuF9DvZjQpSmrJhG1CeZOAQE2y2hncz9NExGYdt
3RoLYKwPY0JUYJn23nGUKDqi4CUcfBhsAe7IlGydMOpcRU+2jZ69CUGJFSoIyWq1hmlag0tdhQmL
s9WhBLfEZ10v/R1egOhWgS3X9RKvu4FcTKoitxGFA7ne0r6zMPkIzEbcRjUXSYxXnP2Em4oToxk9
5omfkygJp2qIUc0F0isIYXHg2KVET0k0CWLDFYmAs2UzW6eJBlkWM7c4DcFaFKkd63AtteLEahBu
lWp6KkSBtLwmRouV4vupR+1JDNtHHQj0aCSFq6tzbjsp8WaCBId0q3CH6BnKa1s/A+R/HoWGXSZr
i5to/jEyZWIFxm5wlFCt133v3zLKH9etCowWmusuj2OSn3AMwlk174qwfkwBKKJgrW4G8UnI5wXR
I/u7QVgAXnk7iAb8wW7BFP8gAB1QKoHPjKXPKQQaIUIy0gPyvEYOsiyY1B1VwCfblByIyiJzI+kR
ZWvlAhgiVHSvaF5GGVGYako/lWRUXgawYbZIEJ8OEg7pbvdkSV4GAlx7Id5oYQqeSApNNu/adpVa
C2SapOiKiMK81aQV7D0EPD9ra6gfeDtYCGEeHgcDb1YV9eR3R/XGqDV/pdX9yhfJXSZY8AgJ53oa
IzcjofSegvbesOJoUxcanmoA+i55SsYj4RW7qY6RRYT+Y9ALO33IFh4TesJTS0QdZdtt47bol3VR
yk6dh9o9O0P1WmnU9JoIsZWpRqArBI9GTkMO5ijjfY+bp1L0UETxzVNXgWdsOl1fBCrtXG7ewfeM
2MmtfqRMnnrV8SeipgAzrsOSxJswJjsugQEQz2FZQUgIvCZGrSP5KVJ2EGZmUTwmBG/ssyi5VWZD
ezUqO12umxUpG9/ionxprd4tOxpLpD/ENlTnaYkf7JjBzUaqQWNNgYgZk9vZeMEqMsijzjXpZxOb
GyUHSBwUY7Aw9E7lWNgUdBovjUfDiTzVm7LMUydjc2CXEbInCRyp3xBjWZfGIS8M+aRXsrzMB1KZ
gippCY/rxL3Eauvo7HWEIWOLKpZYnPsBrnjTRBjD9Ww9DWLxUCrltAqCdqEXcKb8vrG9wJh3dHY+
yeOi6EhQAYu7VHoVYKwZLvQ2RP+iT9ZVrPtunpJQRxT7VgeTYokQfC0hJs5TSleyQPoCERXLKSA6
qGrxXxDkQEgk6Udxp46r2vdWAxxxsn97yPhT7aoNOS5aGyGmK1cyNvSYpspy0PkyySYhYaRfeO2k
2pRwZEZ3XEK/LR0mDmjoOpLQRNJ2kRFaLOEDedeT16yzSXAahoeOLjY3YUAQWAPllq944qoxsThm
liwDckoWNPUZvTMHjqgfDMvbkG5KUFvNagx13Yb+HDtqzXhNGPY6XE3iZ+j3+Dkthqy0iNAjnswH
+5FLAzog4pbsShKTda9AcPSpRw6+TtXUGseQVHrMS2TNDP7G6CkW+nY07cLo7ryMT1bapy8du4tN
LXQandIALoG8MKZW3fmIMcu5PUx3PvDFTTHvblXGQETM1tIjw8iKoIcKfAsroURrgMQ7V6r66C0S
NWJrgtBYE4rgufpI/kkQyt9aI89vp6C8qSUuGwnXxqKmwpIsk3S7lMXXMNiCnihIEWcQEmDPeUJq
rK8yP/gJMEW6EVKZL1mXHWjJbSYouT2RH7ZX1O9lT+KIDTpvMUX5KhHuRfTZsCHp4k2fWpTUgbWW
p/YlbWRz52lehRG4lZeKNQSv5Jqoy7bTpWWW5P9N0nntxo20W/SF/gKYiuG2c1QrS/YNYUk2WYzF
XOTTn9VzBhhgxsB42i2y6gt77wXZyNH+ePAZpCQrbS1QrO7u8JQkdZW4/Vmx6LmIhYKtn3islrCy
36LG/3ZjpyMSs4fyZCskDUsFBKG1AD01IulfLOIKAcHc0YjN2P6STWnIFsEC8hvOORshsNFQ3nP9
qOzQHDKf8VKkjqA1X4Jgvig1C/LFs+alVN64xbUif4aMgAUgvBVD3WhBC8EQIjcJ+AQgi6um6JaD
nO0F0Hnj/O2zMtYrMmtJEffr0zyCxgrdbxtCxKbRybkrchgTzW+p6vix1oXeyroL9mXk1odC/nMn
bg1iuh/DcP4gBj9cL03pHWRdv5f33sSvmM8DKu3JWe3HXeE5X2lXHqIExTFF4v6e4xwwhsKmjRk8
zv1zJSwWPTIi0b1oSO0IQD+OClxtxXFTun/TlkwMMhoPxlPt0QqF9ygAEaTF4xi56VVodPh9UGRP
gCa8tZPy/Mv5OVTu68DXfSXlhL/179D6w+SJvNHhx0Zo/wjM4D5pmd+XrPtqw+y5S9wHctHvqxDb
PJLHXBGw6nB56VZt/IAQ8MabSMCa4YCsptwxZyZI08mlinlcwmG5JdW4bO0+Sc8yidxDFlDbExbV
oK4trYdhsncNzJWYvLvCrq7lnWdBPvGWxHgqNe7zZFimjdfiVeD/4aKOSkkzGeLpE5SNWBepGF/p
Gz3uVwVhSsnhnwqG+DWuE/tZjtX04yqmr6SbTQ+Othwca7aPhwiQ7yWN3UFvKwKGt2CUIEly3X+m
84D+JnbcbyXH9twhc6EYd4AOavGki945MpPb1S0ZDQlczMHV/3x8AZ3ndVwKLLLKMHxPLUGow8jo
uxz1L89e1oOIl42MgZ/WYKZxEOl4M0aDBJKXLUdiCDc+MrXi/q0SgJ3BfV9sOCQWvaJF3MfgjJc8
08cBytWaN294GK1Es2fxYc9ivI0zTlBwS/YhUN137+GJq+xhA2t6AaRD/i3A0kXZ0xooBQHgQzdZ
12W0H4paHed8YgQ2F8HZGb7c6pefJdhjK3oH3TIwoAyTLVBbHQ1Xp1h24eSsI3eaGW0vv8hK7zK2
gH5zQywWnTx/2urJxYQ4ZS8I5sqjN+SMHImTOE7l/FWmvIxM16sfGH8vsjG7oHG5sVlJJPyn8JUI
bRK596CyJ7qDYzZAZAFuD5RIFFdVwQ+RvnOf/EqWL0gxWtyD6fhAn7rAS2z/tiVbxo7jsnfoLhf0
3Qpg09YuWT8njugvee/269zv1sto0WTb7rRfhE8igwpYaZSpAQJcmW7FTn8nSTQpZn2r+2pX8DW+
aJ/pSen4hyEEWFEv5bHyy7MlKWGmRZoTpAu5boUVwzXrQMEvurPWQVPa29olqHfse/fRzKG7tsck
PLk9Kkqq5uiaDbSZee3i3IznJ0VP8sXg3Owa6WOm8Kb8Nap8qoLp3iD4yQBld3LqdptoG5XnVMYv
UaQroMBFUJDRxWLENI5+Lfuhv1hA6bHmJJPa5WWQEu/Z+Nt8wZVKK1nvYbSwFS286RD5Rm5kmLOA
Lwmp3Xkhd38SR9cGHPalEI2MMVR4vLl2MMEn7keEwXDLEttvj9LqKVHcYgekqGZvLIvzPOcfDN4f
e418uhhm+1raY/vSBPoyuikl7x1GFbU4WOEZ5yz2gyk6y7E5jbA/SBxyzbGLAZSLuQZ7O/TZzjJY
LpLJVu+A1Hm661rsB6BCP15GRbPVhIqjhP2duNypDQBGlkqGvtVOnQ+ftHeAdH5OtEgBatCo6reJ
kz1Q81UVajaE+YBkAC2dnJRNwz4AXutEvRvApK0bTySn0piI8XHh7MVShu9zM3+khjKtKPz6AMEt
wmrNqx0N4rfR3DOldl7ruT8jLa72Q8tYZm69lT/H9RWVAjYVEoNYJ4hNZcjtjlv2XrSoYjdrX711
HGlhS/Y7yIXiOiQ/IzRr6ODwAeshrI5W1iQbHTAjsXPnzRq0t6kT3CdJKHGzgHQnk4fNVsc1kLrG
ISPUAXhpo3NiyxLt7bgjMW0GyoYr/ZM5/rgD/mbRcwyAsu3G3S+zBrwFBj1jiVB5JSwaP3qofezH
nSq/TGGVu4oc562VUEZlQX4SXeTCWRuq1SLVlXT27ySunmLR/R2KfGflyWugs/S9jSBj2o3A7e+X
E2FHynmyTPJYIEB9hzDAZT8BF2cGhg6TrM1NbVLxU9sigw0h34LA2Ksa89md2L1LsvDslv5ume1o
Qz0/b2ZCx8oiwiStMiodAKD26NzK2lxVkabboSPPUjLZ0ba0zuTcvDcdU0oDe3l0kwsAzg1QEbVR
OnwMAv+z6cwzUI4j9/7D0Hdb0/m7O6hDO94BYwJ0mrkm/txZewssX396jYsWb3fgYzWyHes5aO4J
KhPzL7+CjDVyTfCOp3SzLgVaYpIL67D0T+wZBoc9EcM7VajkV5KSGTB1d/SXbSe7DtT11vTA2xcf
XGSxPNsAvf7EBS7qZcbzxT+cmsmCvRKLd5vp6F9dc+v0Q3mSPf9Fq9n5NS7asjj/KQ3+JdanrKxn
+i/2vdkktxDV3odsPDCOqf56ac/HizHd1KKArY0cterBxqNQGNcG4+K99IRIGQ3cH47bP4ASgCWl
XHtfBuYVvQdA3K7FLZuY+li73icTXj4dqOlNGchiLaa62sdBdAcHhOnfap6eK0YQZH5xdQUkx9+/
kU3DuAD1CuOEfhlf4U3w1hCzwdgwGDf1cE98GxlsasV3lM7VzeXnzXxqfkaSz1gw7cY9qsR9XrU/
zGHSrV3M6GVkP24xHTeAf22GwFM+/m44D1e5qV9JkT36HakvgX4qxlkfljlonpycnzJQmY87uEfE
TGpGNYhNOrnxvjXWtBkmr3weSkXY3xTG9DJq7yG4q3VyHXh+Vyzenoc4JVmlW9KnYOlPPUrDlcjm
I4TFcT3FYh3NNZmmLB9htwkmXmW1Te3x1CIbkLzWbwJuz5ee8HPBdWTK5zJq9QY0P9bU3qaKmh2V
wUEL/TWw7q/qYW/X6HeWmIvTAXZTLMjMSwVZyX+rXPMvm1gf0l81DzWbYbyouB299sKuhdAIG/xi
5RRscpO4WUNWQ99NBQTShSnKts0iwwJ+6A+CSbCK2p7+cp4em7I+gzbtNyaZSvqIqT+iBK6P03Qq
c3WSqRzRtIh5NUTkStnBQk3EYY+PlFFTHl9SoHebgOArcCHk29nNb9HAVi+lOVLQirXHbuDEn3B8
iOmdZcesunXieyM0hTC5AP4OY/1cgDlaQSAU1OfN9CZiPZyjejklgPzOdQjvgTKxY7icv6UTQ8RU
OuMmikzw2rX3SgAMVJ6DZ+sWQgnG6PcyFckjKev7uJEPTeQR+9os5zl3/qRB/+jgLYmocUFShZsl
t05+wWoymQ3CBIbP/6rYfupa+9wz0IwsuGUSvndTJu7K7f55QxBtYsH3SrfebVwgir3n3Jpm6V/V
YHOWi37QG7sYCHc2ON+kQLvQuNVPGfpPoexfJbWK70+Q0By4Xyu8kuMqCES+qUV/ZZls7XunolLw
6Re8vAq3ddNe2kAjy8t7zrVJcDB0QEea2DkkCeVKXC+3vOLb5i5VOzbqANp/9UGtLyz043VWE+hi
zK4IGJj7FJ4vfghvJUmFC/SFrqUs0+FGZO7Z8vR9ukX7klX3UZdD3ks5vBRO8BBH49bUTMapnwYW
LxA487re67g7VYGBqWAY1+UcSNbwFPi31IZ2Y3dWsquCpiEIAEkPFItH0SBuioa7K0sx9mjQyisK
YUd0Zgs9czl5NhwdVhn+TvD7Q53pdp6LkzMSRxpTRity/lu52V+39cNV4eRPXJMFOWsJlK92o4qg
OYTjnUn9HqaO9Y9hGuKyBmc8HZ/6Gw7iV0z1s2obG1coOdigP234vCOFQo7OoBBPQiZ672bNsc/t
GeL0WOxHYF0GoVoQHNyhvoR+52MxMKu+t4BxJkBeSrixe51mCfGN6touRXXj8CZUJ7fSgyPH+CKZ
+B3sKlEW0qq2Y9L0CXg1OQ1MbqxVatw3TdtOPEl29msf4UKz7LKQlEC775sL/cS3X7h4gtmi8bW+
jH64oTazK4J5kruYIO3759RGX8UGTW3bmdzasG3XaZp2m4l6Jq0nKiliMP6U/QxHSI9m20ROs0W2
3R/sSHG4TaZ9H0xRMAybvObFAjH0yp72orMB2aYK/tJTPjcAJq8DDJvyQaJyo4KTafZHOfJYUzGZ
+wpzrpNLlfjx86xrf0uB2TEEkgtnkwE+vKi53cf3/QC7fPGMYusx6Kxvr5iLrcnKkgk/2OgSy9PY
eC/Q+87MJNFXWMMexzvnaB3IPwJVQxA7iLIv6GiIuQ7F0TQF3UhL+AYoHitaObH50unMm26WT2ep
5n3fls9MZDkCBga3IJFdL22ebYc8E12Wj3C8D27OgHRyg3XYh9YWyPEhyt8UVmHGYc8chWLdAaJa
d0nyWjm8OwY0zhpl00hAV/+jwrinuXPzdxoButQx241DvrEABP0n6qTPI8DQNrRpoNkakT3mmRw2
WowvY+41K3dIthrqqhmxW2mbBP1ovM09uVSNctAA5RORKXhnZbJ8h1Rrp6T4tvs22XH8Sb2mE2Vj
YumHucsFMsdSPMy9xDCnrk1looM3sUHwgLfWKyZkhGAPY3jMW+Fu/Hh5UNbY7mvj8espRDAVRxFE
eH4O5WTtStk8xGH3YVlM6+xZgp/uwleoRg0kHb9YBZmiEULvslcluYgdRK9Tuph1a3vRu+U2yTbl
Hlvn7rirg0c9tCfYAE89a94VN42z7ZjpAbgYw/U8oGGGMw9VHnlp6NzygWE2uOjNQiOkR0LNO0iu
kwvqLrWWw530uAm1Xa3AeNMmOsylFgT6D45wxYp9ifsS46faGAByaULi9RiU4Cottck9+0pLv2rj
2j/4ptacNwMKaRJNL27l/kOcxpwC67BVEPVc+tEuHurY20QhiAwXSjuVz9B0u3Ea0n1NbQhoO5ic
XRvm3iEiCgUVEPUNO6cYbT+1fLKxyyJ/7DNNIGuTOW9sXc8J8QC+wescZI/clIcuDIgUaEtzqWEF
ohkly70gAq3j9Z8hMNGC8Mf1qm0JYfSXIwfyS5Pyc9TL9CgtoyARemG3zesWLWOf2HKvonFaNXiI
sm04o4PNkJw+iUzdUowm9AqY6TMYi4/xpOffrU+/3unYOoeifGdMqzdUpgJdWqDOrkqxYPlTuhmX
9Dn3TEZAavzHEd6DTU0yVZ/8ZNeoFvFF4P7OphH4UMJaVg1vJPDsJ6S2Fgph9r7yQIF5WZr7HmA4
0dGz/CE4Ke4qhqKTuem4eJ47o5+bwWKAgaDH6c2+zhk6FBKVAbHxVvbL516yivGxWMwtmvM8J4LJ
NHAsk+/B/TP4DbtklY+wsaOMlea39B4MVdSICq2ZQTZrpgJZ5p7KlvzEyMbAlTbjNfSJLVYnlQe7
1O2uuM/Ohoi4cg76jWKs9axq5ye0yRsQhpSE/z5yPv9ES4GmrNsULW3pUiPGaobpMY6LlKN8JAlD
g7hOv/VUfyT+AY373k6IddA0rCXayThq0g1RYMdlhnlDVzdFGNMRRIL3pL2zGftFI1sJSzAQ8QQR
YXWzr1yOsQT08Aapwa9STOiP9VYQg1YYQ7w29GCFXKeFIKb6Cj1s/ZxNcXjy4IbBcnRPUvN9YM5D
we+y2agbWHrsF/+br5Y6ZEQZyUevkeyYiJTfVpYUmwB74iayGo7WSDFBU+HwPldTtPGB8PLvcfU+
WaqH7grnxbGDs5L9FbzdIfSLbxwzT2LG0dlzQ11d14JZAhI0xxa4Lgq9811Uzg6aWwyLehMC5e4D
m54N5tq16dxT0CCK73yh/0lU5NtqjFDlR0Fqr9xafPYOFvogj0uU9/QANepAQmgUcztRLD8V2YIb
5PjtzkWv8LpMaYm6pq2jY9fUWDcjgzQZ8aX74TkGUcXsj8k+sR1xHf9bTBSywCDbBjM/yiHMyl8Z
iJYPMyCXTNLaf2g99B57ZTc8XqV494CRPM1xUJFzz3SR2GP6bOO6PMu10xMA3aeXZPDFYzQ63a8i
CyT0TRP9xGOG4W8xU35h8mDt4iVkezE3A4FFOq/5XA1ITvaQOKqC1D13QHJdViex99qNwBHt0RDD
IwICgWaNgkcWC/uS/4i6MidnegFHFgeMdBqnq/Z15hJPVoBj3g9qJFXVLcze4mHEEqv8W6Er9zNx
7itca9IPgfSod4JWfhujLngKxm/mt/l6jtNdwaaoJG66MfYDOu/swrelL31Vu78te7Ye4WQPux7E
+bZWI8VOkdA/iXIdj06yVnm+7OeZ3H3ZzPIZ4p79U/rS2tpVjcJ4jmdKwG4f+sC0ZjrdS1z4H5Hs
3xEPOGxU452niM1uvNH70l59DKyrFZnr7PEs8ARlvzM5U1sEj9KUL5UwH+Mdn2dkGuxhf1vkH+r7
rtV/jgsCJzL+ylf9WFj/qmRKblUGaX09mvgStWP+MFvhNoDwyqjUILxBbDpQbltvHXZaHO1GKLVq
VLZGv9WtJwE+YM4awM1uygKisYmZLn3akqI0ZxyeZ1x6CVSKLnqsk24jay40V6RbVU/3lw2xeoaM
6wdfWLFmEIBUxkFzwPVAKltb/Ab1IzajGSeauq7fOnnmPoUzwwfVkj+l+uwwqGRkVCcIcB89/8jk
PtyierBpCMLAfk3rYiS+V/OhOaVZDDiqg7ubhOpv2nT9bQZV2R8mXZNeUrUZU5z/L7axFBSp92uU
xPk5nmaNIL3vkTyOoJTlIbzPXdJlTE5+IAjv7+7NsRUWp6lnJxa0SG7LPp3gbzSCxJA5/AC4O0CV
bNhYB7M45XlQgtEMYXN6pZgf8NL1WxYD1X1yTGBjRx2NY5ao75nOZzX0LRgGfwCInOS63A6iGc/B
1C077ahiX1Sud7b1qLZhN1sfyyJ/uKx+B250hEsnL4wiuPwbV/h/ZpWE57YgAXxkWnNl0gfCmpf5
Ikwir8PYmJc6D2J+vJFg7ODZbwICNO5cvASXcdD1TzbP3QF6EviVvvcxOVbtOVkGTptKZPVVu5ix
xzgefrI+zV+kPwyfxmkAnnp6IAOYSSdTe2daYlKmdBy8GsefDmoAwsnsKtsESf9cFVP7RMiAfSb0
AjayPdfHnsP6XAVTe4mUh+5IyjjfucjQr7lViZ+0Q7bV5kPyZSkgrsrRE+s9rCNcyj3K5XmKzXOV
wvebsqUct0Vn4lvqVc6uFOjmqzxELNx3XG4oR2i/iput+Mn3GjbHPEDgHIP30QamLrpAHaecaU3p
x/qp1Q1iFh/pi0d6wMtsl+lR9mXPtoquZ4UlQt8qpijAgBH/+t04uSvHTf4U2maAYVcI5/JJH2Xm
FR9I8Zq117cRn1n+dIIYK6kbfbVsWEa2cNM39gdTgOkdIX0wpDc0Wta9Ipxr1p5BgjQ76aevYKj0
q43i8lrXkJqS+op+jZ83kenreHGLxyVS46+2n4u/fR0BYGtDIhqQCvLcrISVjp+qC6tljQcqX9t2
ymy5Gv6lch4e4mKxMGFEZpvhTNvI0s+eicsYV25RohUxY/Y0FpLmEqtbdsiQf3cMyfP4yZk4hjqL
19rKKvvCu9VtltCCrrow/Joj3yMZunfxuSUFP63OhHz6KIEtH8zXKgpQhzEsWbV+q45W2i47hWlq
vZgKE7r0hnM4tYISEc56Osb8mYsu2zQiME9axeO7aBSus2DOz/R6/pf0J5YxUigPYzcGnjfEAhnj
x9KTtzT0H9Og+/CyvliniHw3hU8C8VKH0SEd7PDZYmzW7oXl5LcUUfsVzvbyuy8HNr/5Uv6SYfzP
LIX/RAaHs0nTStwADcsHOxbZ0c3b8kHXBADhZYaqavnMAXGWXzAT+VzoMMhVVkNiljBt3bAgBB6T
wWEhXICpwlA+xbEw+ykps11mV2wSljp4sItOnQvZR9upgT2fdS4+LA/l2zCnl84OeaTMyACIzRnn
Vq7WVec5n1HuJbdG6el3Ig0TwrlpRhI0++hrjE38UiZO+zYlY4F5rom+EyXlv7woxifjzvGtk6aZ
tqy/igPbBWxVPOzRgT3AvUIKw+Kp5WMrkpl08VMuo3oXbOm2KQ6HcxS1OcTl7j2LrGgt8iL4kw2m
Xt+7nG3cNoCdYrs2F9duMOqjyPmhMNG32QUg3ZUtv2ZpfzcJjvrIFs7rIkdlIdpXXotJw8eo1sFW
zWl0dXhVS+0RIE4QS+KO/T+YJN5utmoOk5p5HScgHyFIE30oK6Vuw2j8TaXKbhM7BcNSGwlfgfz2
RkebqoNgNNWuEGkGz4nN4dWVTr/DBBBEJNK0cqVqpotjWlf6NPo9x7XXIYnmyel/+nBs3BWoFPus
PTafIxPxI6s+ovYThHpLlN9Fc41FkzwEJx1IvetNmxznaBku3hhnaGAHObK5670t0QoYinREchRx
lP3UPbnkLyGpiElELJNNosxTE77Ys5vcZJ4tr7MvARikE1DbXnp3RV5VYmrzUHCOlX3O2Dpse40u
zxPM6dGJi12dTN3ZHqf0sVKuu4li6roRMh1Dtqo55AAI+5UNeexcSsb0LJYFlke2QNVQTx/KMf5K
TxGhqMmE9klZ1Y+b+eHTPAflt9FowtcBQSTL4jFd6UrrJ5Pgj3cBeK29REO8Y1VH1Vaw/KE4CkEN
tlQ6vEJ2vO9TT5h1IKQPr6j/ma3gCcdw9MlEgI1TW32ELmWfiyxqxg/1L2uccj+0HU9r4zfdCi9e
88ToI9+3nLi7qpH63S5G/2HRrmAq6+qXKImRHbIctt4ydsoL6uRs/mOEYVbZMXT0/ViCLA9i9bck
ZZBAb1supHPSD+RzaX60iybBDjLri+Fv+szuh8nwUkPa6GvxoQYO2YJkGrQlxYjQtKO+DF3/AfZv
QAKaGP7OhArcN1v4lde6KaAHdR1bs5qA09FikcPTnuLabNDpoqEKrOXkE1j2ZYtwgY8CpHtwDUHm
Sc+XGLU0Go5I5CYJXey/80SdU8ZmOyFN89mx9TyXo/G4NERL35M9GeNuhGs1z3Cu/Lu8M+MPh4YO
yFfjUiW6/nyeSHhGbTEtSb1J6pkBKD930AiZM7w4RDVhc546vDCC1VjXzsObcHr/zVN9DiYLR1Ah
U0zMs9E4LOfKHFCqdydPt9X34FFP+nNPKp7uBvLfF/C0aRO9teXg/4iY0jZu5r2oU3tb8BtuksF0
Z4o25Puis3FzCSZAlP7ps5VLsU1KZi9poGCWRLiaqzKUn2iTkgsdRv1sF0vJlDO7V5EGHLjAt/yU
sHZ+qlvIyJhFU1QeGF+tvvkddkhp54VaLUhEseWVjtbgvA3Lkl5dssUOXqCAs7xsrfuuvtPE5Hho
3GmQMozjxZR9Jp1/sqea1lD52UVq4f8atc42Y96rvwi4jIfiK8HkY4L5JWttgVIY6yEjc4adj1mF
pgktgLgURVwwE3ch0yvV1w9Rr5Y/TZmqN9lr3MjGJ7UHTrn9ZUPw+ZZF2H0h55iPyxj4+4Fd0Tfv
WfuZ9/RI5MXHL36/LOk5btNfgNbljuWAcw1Gf6bOINHhEcCi/VHmsn82VZej+BQcWHklb6h5lrXW
qX30RGZx0Nlfxh3K186ZADIFfcU5aPjm1hquoERTm8pbFA3jeQo8NNGKX4va0H/F6uw/l3FucHUF
VW22tmawJJTNSyd5RFYLRuhbFhcdO3LAZm8ho+pXP+fwwqA486Q3zl3oZUzLrqHK287a5XGfnG2i
0tcIR0R8dTCGryd6gPQwt6YTD1XKkTXOnrXDGB5cya4bhp0Hd/RTeHF+iVEKP5XNEDwaVSB7iwSd
40rUpf3qR0s3rXy2CitLg/mz6Ji37hAkZMMN4bZ3Wu80jn73FiO8OeN7GVZeU/SfjI9zRFwDQhYX
KeamagwDV2wpL67K7VUYosXFiccB1wRq30zlS+j0Nwdr+5kgAXdrwng5k5dSfugFT17a13fvDqNB
gqWCzZTQUtKI5qjVKv1nyJqhXvcz4YxN4mSH1sImbONN3dUVIqycSc9rIUnwGaRcNrGf6o0RsbzZ
vVDHCm3weVb81jNI892wILpOuyBeL0FK37egVSVzCdDta0KRfNa2EKuyc503L9IePglRPiZhE18G
HdUvcyPLn3rE5LQqrVFdPWmz0+0QCW29sPLvuyYvgFOUWL9dlEi3so2RyNhYikkqkk+ZTVIJs3vr
d9ZN48UjDvmpmQfrFiaEInatKG9u1FePTWuyD9yh/a4DC3+JqlLdJgqHE3t65sxOWxB1RTe25h7t
tkloAT93nHBb5TK4RVNgNtnsJK8NldOH1sysZ9ePL2Oi513W+OFPoWT2y0Na/HeqWG0laG2wRboV
zZFX7qICa9GqSEr/wZ274LffFjz7Xp7jgZlVlK3CrKYCy4L0TSXlAiE7ZhIsJoS4s+yqNXsG98gM
OP5lRVnxlLghqbttpj4XPy83VR0sX0nj1qgXvP6c3Wm0XXXXU3lgqhgmj9ZqEIwOLcUHF1Jk3yWq
1FcZFsNl1HZ7mmsX4mC1cMW7WfwoDOKaJbC9DXYNgyKeTE5au/7vlJrsTDZM9j2NRbI1eYvcx5OQ
2KlGFEd7FxFrsLgZzfTAqfJVti6MAQJDkP/j7tzopJz+2EWkflqVP1PdmUM3yX5VsoT4RnvenfMB
83esAr9Dwcf7x20aWs2qj8b0T9jUZK1Hd5wUPPQdQ7n+FDIqWnOqsormpbx2uFvWVY96MfeNe5ww
o/ymVE//RogX3xxErulelJE8WWESzKuoYbdwtx5F6PbK5DXJJhb1Pdb6gxuQMTIH/B9dIE2sAiez
pwGvr8bBU2PaZaIhHXz8Mz7ERFnKo5jz1uHSWvotjUbwYjcZWzscZYk72X86sGnv2vb7gxkId8Xi
nb7aiiQgFPOSwWTO4KWpUzRlOhn5QgfPPAZ14P8YryGCvuKRxbg/T3QF8YlD3mFL7sQ3hbDxnwgB
qqveJoXfERMmooYkOUEZtvQzSI0x/VGy8g4uTPmdg8yZtUtUHews0eCbOiIoOlRVp4a3kupmKPNj
e2+cmJTMJ9k243ccET6QpLKSDGNZzJkgbH5aD7a9TBGgOablG7Agoi2FYfjh3Me+rWlv/3PL1J4T
z4n2XpIU20z68wUvuXNhU+V8WX5j/RpLOR/G2ky3hZSKD51M5rPuc3wirYU+42KcQR+nec62U6/M
1ifGCKeAF22CBvExHpp5xcK3XiFxr7eSe5J0gUq7Xy5F1KXC5nDMGCglq/9leRO1tZUmB9z+7aHU
bv8vWxDaIGDmqCxrD9GcFqhK7Am/sGWjyRriZTuQyLBmZiL2VZp0xw49NuZ8p2Zytfxt2eQ/+FGF
LnMq7zE0Q+VT9xGOyyrVK4vXgd1nsc3ZQGAHrNgKl71HsljDqgfFJmXRxZJDcZjB8l7a6d4p5/l0
KhKSzbPeVTTTCQuXMDDqYwk0+0qeQ7ZU1EdPlBTXsFfDl59a8kX2MxrTLtdYI7ykRXWV5htzT1HI
3LtNv0FVH6IX24zwAdddn6iX0ohPv6CA7NvCOYGpSU+1ars3s6QGa0bpPSV4gk5V69WbwOrNLsvm
9Ol/bj/SdXsBBubFhsLXgCPSMgh3BKQQBacR82b2GzcUG/j+7mfoER1Yq1YuNBOi6b+JX0Q/aufY
IlyyDOZVAmGIu8tpf3M+VFs6k2VX69ndDHPp6NX/FMoZU1uTv88obMidS1FydHSz/+u71A9Tt0gP
Bj3dY/Z/7J3XkttItq5f5cS5xw54c3lI0JdheXODkEoleO/x9PuDZvZMCbtAxvD6RLcU3dWtJJjI
XJm58l/f7yAdFvQ+XElq0OJ4UOWwT0gA/ilg/f+Fzv9XEqlMni903qaJ+38O428P/+/+K1Lqz5/7
R62zJKn/pao6f2nwmgxV/heajej6X6YqSiqsKcaDNMJU/0lmk0eklCXCphyNS/BS5g+xEo+1zvwn
CWwoTrWWrP/HSKkRGPXvwmPMj3HmBR85tYsTXS9uvaIRqYkoUdzurYSk8jkL5LnGxwLrL5Sqpi/j
JJdb8dDqgPnr8jnz3V1jyWfqpkd+23fPPn7s1+aNqjfCsIRewqk+h+7OEe7LW/ymIvtvev2/e2X8
xC8tm2LGucyrxQMq6VUkc5JHpxMM6abvrtlaLv3m8/QHzX2FSb13Qs5GpnhPPBTmNRt3g43I6Ybn
up5x8/UbpLU8yL6sigem+WI8FssCZy9zOAMfnXvuCXPUV0wgd9zFkm229ezJyH6cfuxxMnz7TicU
Wu6hnV7MMgkXtQGxj7u3OJyOleitkaJZa27rEDuHjuLBzkVcjlqkwEylIv5r2VVnabckmlZCZB7M
nOp2L0EJvtdJb3GLnJ0BTP8NM/zX4FAn6NIU4kdjpKJ46LTgtaf6D10s0rHflhrvJa05Qy+c6eE/
QPkvQ5AMi1Q5KT0sJe9KESy64MysmRkZf7D8Xxp2E6Eoo5IZT5E1d+TAWtax+R85mf27ayYTnsWo
q3SRh45rfEIVqq1GZumH4d2Khbx10jNfYURjfjdK1PG7ff0OVQoNlcT6QVM+dbIZOSol+EoruFPO
QnPiTSQg0E8NW0qjfSpqa1eqnyCNrfrQWrroIdpetF2htQvH2ZD7XwvGcJtj8Mr22/Y0dx27wsrH
NzFwWtukfJrkaLHtyH02crQid7eWufwYVGFTUOqrkPP1iueOI1Bdrb1OOzjZdUIaT6CiUms87geT
21pIFyYyrlRGIVR3Ny3+fehCOdTu0xTmfM7a7FbQn4oNgcf2ZX1XiumyDNsboaaQrbH14ldKKqvx
+xVH/4Vj/EJta48XTwP3R6Z6HwzcLynFGbb/3DiZxMCkDTTPHALx0AN8Kd7V4ErCu/nMNB/j2zeh
e4oHD4KG7FTEHNLZWseklNQq4iK5NZYDGRoU2/143FSP/njWlqHOJNpKgfLX+t4hw75Sw1bSjIRH
8rhbs6r37Nv3PWuZTWoKzVBzZqD9jVv893ieRNGkdHPOa4znpslWrfwaCrgZ9e+Sz4G4eB1wmgk5
hZ/ukz+85u/6ZBJTmZZwOIRKPCim89IH0ro0j2yal45IShzJI5dP0NmYWtotl4hcY4towHUDGU5l
j8qihtqsqBZf3IhMsZd6lFEmq0LS0MnnC1MpFiCwtgawME5cI590mcomNIW9hcTCUN80xpZXC1cS
G18t+y3RSNFQyYG0kiPCIqS+LYnTjdwhTKcOFHRzKz2n6fVY+ac7j2b4mUol2/hzVjtzAXCyEjiC
Wbd1TN9zfYC6h9L6c0Z08kzTf4CxX8JHShKziwWJ18rtpIfddp3ISLvwp+B7SqsOXR8siIiktCi9
m/3WoGa159gv1/2y8KyFPrx0hs+PNJYX6Srw7xId0zyQW4lceWfGw9xDTpjkOkKMHFpMT01mv3VV
VjPh4/RIm1nAlPHnX74+6fXayRKZpcW70ixlJajkN37F+RYixJn9wUzwUCYLQda6gW+1LDKVwIr9
3LQ/FOHz9NPP9cv4kV+enrv8JkQkxq7PQsa27bUzC+5cr4yf96VdqkLxgJFoF06C7XD5L5XdIi92
ZuVt1eLh9MPP9ctkv6dHCQDIkg9pKUTVb4L8Qw/OuLvN9cskVqU6RUyp24sHRE2Jsq00+/Qjq2P8
+SYuwVT6q2NyK4eS1HTU20jeMg4w2OTOVO8jO0FWqwXmzvDfijJbcP3pAymQRpG5+thW+H0hN/KF
0pZwaRF8B/5xuG0af22R2eHKw9bkYo0JFZLUnOxTi2OSBE1P3/n1kbucuwZwKt6MZfyjROAo9LtK
IymV7Xx3ZYnrzH1R3eDMnm6u8ybBRmiQrSPNYlNUCGslXxeWcFnLU5tgPetLLkbi8ZByH/QQLqMz
8WFmvP4xCvs6Xj0nilVJHw4xcLe2pUarwWFHv+uoyzMi8dzb//7lT4ndOZccguyEhEoShPIOYM3p
UTX39JMAQbFNwIxjA4DcdzG4V0PwMvS/e5DEYSyd6aGZlzoeq7/OaFUFJeUHpP8j9J/SwcnP2c/N
NTz+/GvXA7xr5ZiVuvBWqEn/h24/i0mfiQ7yJDq0nScZ6NiHg16ifJRau0+8W2oXT3f53FNPAgSM
oaKENsyAAXlEJlhJreXplueeexIhwDU4qUiZ/iF1HsoSJwyHXTi5x9Otzw2VydwURdVVC64IDxqI
GSN87MSjRzYzYM2W21+nP2PmG4xQ769v1O+VuIZ1wWcU20p9MsJy4Vf6mS8w0/F/LBe+DBd/xEv1
XGCRQLJz5ui5M/5cu2OHfWkXMV1cmTHt1j+igOqqM29zrtnJ1MwqVLYQlIZDK269fkXl++k+nmt3
Mh07q3C7IuJxK9WDT/pQ6mdWvrmXN37gl34Q5CwjV0zDrnvbiHewNT3lP3IC+tcBYMrjo+7Zb5uW
vqB2XWhsL72/rC8mc1G2ygBUEY8MdA2EOAUUl7U7nYnxYLlVNj6vtzHu03OEwrlXN5mCssU5JM9p
NvSvfSQN5yyQZtoVJ9MuzNkkFiXtxi4yqfe8/byoG8TJ3rkK0bDpFgEJrVQXXntBcVn/ipMpB4M0
V6OUGGp2turi1ri57IEncy5yPQo9G3U4qPqDDDT53AF2JnaKkznn+TAhDTy3DkF2p4fVXQ3YsWuR
FBbmDm+aC3tlMgFdrJoQ4fEpHtpKpLoglC4LnaLy99TOmjJvhjITD4O3ot6x6y5bC6doT3QfIX8r
DOhoS/VkYK0ue4+T+VcLVMch6aO+lENDTbXLZbvIP9zQLyFOGSi5V0LiRRvvqeZ2Ljs0SNZkArZV
LNU4RnWHuIX9ue2FMyPi+8QJmKO/35vpJSm30vTDYP1oCwplo01fl9QZYLpSPKpujhr1eEmXwwX8
+6NCCW5pA/mRczKppPpRSn6ebvj7ZUWyJnMyztvMqDLmpJj5nPPFjdyzDGjr061/H/okazIzw9gB
Ne6y10PMvZQidem9X9bwZDIGiojng0HXN8UKIrtzzux57oEnU7FK9DxxOpPNqUE1inzrX/rAk7Ww
H92K2MgQ+7KjEu/q+nBZR0zmYoGoCuUI7y/xDtHI6eqDM6N7bmRMlsNCdUvqDeliCwmtwcG2lvHv
PBdNJ1Zc/7PpkMzJpMRepnXNcQNGmUrZe0fPQlddr/smgXhqYFP0lCLzzENMJYRk0VNx7Er3kbTp
VQqZYHX2iPl998x3nRhY/vtpJlPZr/1UULikPlAquXQA+VGUsMCgosbuwGJmVIG/RODbNeZFMV8y
JxO6SSlWqOOoP1Aqd8yz9LY4E/RnXps5mdBdU2heFvFNjHoTSPBlKGcAWXx6tM01PpnPVcnVVT2O
tgoruhxkiik++IJ85i3I46D930mY0Ybrrz1uhDdXURYAupBkwXLtFnVOOb2OQ0D67uBqK1AKDSFp
PxYzj5JuVMZ2pvh2q7qLKoPKMpINJR9YhGBHiGBDQ9yjjDjzeDOxwVT+frpBB1oSt0xhD02SFuw6
iu1Od+tcy5Pg0A0Gct5ijDp4D6S7xDgTfude1yQ4qEPqlHVIu7607zAhUVFsiZAeTz/1n/TId69r
EiHyoOgTfYxpbUm1bhCtkdBRO4wRB1XC8rDpAuW3FbyIjbUKmp+J8ajKG63lNSHtS/Jf0I4ODcL7
7EVFHIJ6xdbjcJNRtxwM2tKKUL2Vz5pwf/ppx/H/zcP+MZv6srkoxKC0SvhehwwoYOjflXCJYoky
K7T4pz9h5i0akxjCdQ+V0QoQr1RNYfz+hqt0WcOTWBFpGlUTYkLNHHd7HEwuO1pLxiRUDFIaun1G
1g5r06UQB9R+FpvLHnkSKPwo66QuoLf79ABQNmnOvMW5Ph5//uUtKkjqi6KWCEC4ObtmuzSBdF72
yJPpnUexKal52h8o7R8oGnm5rFn57ycGPCqUWIn0B5Cl8tEtVpc1O5naAne+PQEUzX2CH/jFzU6m
NGXsVRPmTndoHge/+ZlF5cfp550JRfpkuc+0zK1AdpNiLbaB8NYBh3WU6KKDA5d1f/dxHWS+5qGP
PAjRkjvD4rJNpj6Zd6CVqMFKaBYSLgnc/MKnnUy7Dvk5r49mlSsNcNdlw1efzLgWnGOGmyO7d++I
8cJ7JCTnLum08e1/Ezv1yawrdOWfs84poeE2bxZLs1Ytc0rS9GEHSRVconsnBgXoXkgdVB32lJ15
5idl/Jg6ZavQeRCEbJ2mB8u8Y+Auey445MeweNFx4OurZlEGFH5QDOMPOeCZbpUgMy6EHTWDsG+3
QOardq+b28zaOQGUXTKNq0jKKBJQlz01VFhKxZhODYOIkrxYWB7QAO+pEF9Pj96ZsKNPYkOlGXFh
Nm1/UI1lqYOqsE+3+yfF9l3PTqKDYfk+blRid3DR1ejGg+u5oFVgj7SvjnAn+r+i6FOIH/L2RWve
XbY/pz937vtMoofXURWWwO8EeLFKsH7ory5rdxI+Qp8yCtUSyDj8AOcC9OaiZqc+yobVhS5gBZr9
raX7ujmzPZrZEkwNsVnxpD4a36oTvOhs5mDW6fqH0152uS9NZYcKzs7g93js1HlWdCifZ1LBY/z5
ZtBokwCiq1miy8XQcbUNAUZ0+IVFRwDnB0H1uc34zBDRJvHEiiqK5TqSgFKzcUFpZmeG/MxCoI2f
92UFzw0KSAp1fJcxVRwUrSWgpN1/inRnL5fmnnoyUamor2M95KnxOqiAumW70yNQGRv4rs8nE9WJ
MjRlVc3mzqFsXrmT+73bqrbTP4rek4cYa1BbW2y0dZQGAKCBZEk3kiWA0YY8WeZbzSu2mtrvEy4u
FcjhFPtAIDfuJEGzBYFTSoYF6GedbQv/Eb9dO5GAKHABNKDmjsJuefprSH9yot99j8nMVxupMWWF
U30M0Wtw29WI5TS5c27zXwHGI6jvF66rcD0MLRriAxAkqBwgt7pdA7tUq+GCsdsvi5sma5GkJbap
YghCxW/Iwl7AvhIHxDwuKjV8EJFuZXJypSdXnQaAPSVghxFgw6dO/aVgNROEr0YmPKhSs9bk+DYN
f4rVs1HDRurShedqlO3pawU2XEIlV69+ZP6V5wkoWvR1lR497yUK1qaaX0vNYHcw2UyNAiXmxEC5
OQ9ZQUOhwKbQxhKqJ+TmdtFho1dTYf0WJdgFiBVX8SJnygIzF3XRGeXSNAUQcE+DRgGGvHRCAwgd
HAAT/FK0GsQnpzeX4DdXoajd6Oazifdbai363rKt3loZ7UZwzCWc0qMZ6JjQCqtCloCB/hZ1beUF
70oVHkssP5S8PBNz5ybUJOYCzJf8fDyWmuVVUOy7YCt0Z5SOMwnOqQgUcW2u9TGBBlIXQqtfuVtR
XyMtEg/IF+O91/N9a/pnIsNMOJ6KQUGIgSVw+u4QOketfCzCawxw4JGc+TJzzU92c6bkQ7ZLmcGO
D25f8FeQn0r8ffQ2OLOqzsRldRKXy7oRw3qM92JyUHHBsEycYfaIz/TwzHeYCW9TSagM4BSeLeGN
ja5Sr2HQno4Lc+2OP/8SlKXIj5SQgsVDqK07b41t02XtTsJxq2CWo+jki/Rwh0GNq53ZQs+9y0k0
TrKsgMri9gfSUbZRJIhPqYxWjzVZiDMvc27sTwJlIdSNao6XVW3+HOXvqnBTYEypiCN2e3Q7GuWa
58LyXPdPpnCqh7WQBBzwuypZyrW5QaZzd9EbmKoA6z5PE9Ur+4MJyMI/BOfuambGujI5cklhpPTU
X3dcSJTXUtvv0tRf5jWeXSKOY4Jqn358ZXyj36xXUxkfRrQAiWSim6FcJdSSdsoV8KHlAFkprZbY
Em0y62fVHwWUyKa/VdQOu8lbDfpbi0dSYOKd0K+dQoJhDuIF5H0Bg7/Lhscsf0rUajNQh2QmnyEV
l3hDglZZY4th6ub69PPP5cimGsEOuxrFLJhZSfUa9fD3KewNak4osGYS72cQhywS8iIlRZtnd5lz
CyLEMH8WWbEEK7sMKBQTh9CWw/wwkJUQLAtXsnXlwkLx7qTwOcYPyzgXgWeWEmX8+Zcw0HWCWVgV
1zVqaI/2Z0BBL0thKZMAM6iOm0KK5zJBWSLjAH52un+lcTp+Nz4mEQblkxkZOEgdsuwxNa/MX+kV
JDrTX/owkKStSz1pemYPONc7k6Dja1TbdxpD0Yngv+MN7230/Kx8Zm5CTeJNIwl1apl8ERG7V734
YXAW7n9HylUWPUbpzqp3jnJXgQ+zjA980lPQU1H5ABQjhlOXe8aygSugUWNoqddk9rZmlD+Idb31
JPLjhgdIJVs45n3hps9esY4i/AXhhMeytJQp+xEsWPDhhrWqRQNOBSRjT8akSJX3XvAM0m00gzY2
AjYSp1/cTMgbLTa/DrVKNToHtCMDQgTKIiDVuizgTaWIsM39ogVYcogtIFnHonm86IGnSkTTkwKh
HrdZbvGz7mo7wHTxspYnGxNntFjw8jHEmR9JehTat9PtSjMScEmebEiGSvTqweKAW3BZImNQ6xb3
YfseS7dFQp6sd99dbgSi7P0OIihu6Ya6x8tNct8V7BAoyF3mJDuMQdyoOFW4/e8WpIcYvEbYOVM1
gEztDWqFHUWrEj8SDFhgPeCk3izlSls1BkYCrrToXApLuv7TAU8B1za4EuN7KcNSBnPva3G4jrRD
1X9WUMHVtSS86eGDPxyFsvTXUfVYiqjPRaG/NiX33sDsBcMB6SWEnw8ru9Df+vbWDaFsm+8VQAgd
R7uXJMIW2fEwMM3KVTz8Nqp70FmLCgq93i48lQOKiuIdmLQCZ1214A+X1x6eP371aPSPfnaU28e8
vR/q2q7do5g8DMlV7uxE4SZMtm58leW3ff4QqAdd2Q++Ce4N3KIHLgeWYnsbgr0diqdQPWTKrxIH
Xl3a+zgZjgZ5ZvkrqtoVTINbMy9feoqePB1TM1APwh2Prta/Tr/5mck11YQ21JznqcgcoLAkqG58
4bIo/mecfVkfAPjBK+1ot5UpRrkezm0m/kyib6L4VBOaUwziuV5Hw6Kz5lp0IdRYqzl3bozzuPYU
SbYSvgYvb85aG64E403QPpxwWAzmzjJfdP8TvuF9VkR3mrDVmnDrUX+Ps4LG6TR1KbC7TBgl/ann
+/L9HbFq4fijwnAyrGONg+iemarjrum77z8J/vkAeiGgMuYwwPZiOffyTdM9KVipixg4njufzA2L
ScyF0xOCPKoIjTn35zah/6LhNtWVmnqSqEY2KgXCq8Cwo8Y+3e5c3nmqKQ0jPfmHwKahOrUIkpVl
/PCatcymKAEfX0v3nfuhGB95v8+wRhvK2m7TfZz066LYGvD68rIGh8PlZONAWv5Z9DekNCITjnkO
XEK11eRGKG8UnQqiVSV7CxFvN1/+LVvBNok/BRM3oyS5yXAUi6R92MHJM4e1C3hqyJ7K4jZyVlV9
bcDTUm406DiadtmSIE2WBEsXAAY6bJfy/D6UcIW88JJLmqwIQdNJAN4YwZK80j9q/8w2d2ZkSZON
o6LpihCP2ztRKBae/uqQuTo9BuZaHn/+Zcr1ZpQJGFNxWfIhuBKEoeKM6HVmNzcVvSZ1h29q2aP4
wMI0YRPi6Y8ARc+8wD9v6psZLcl/P7eXeIroaSrJDCFfwOU6qC3FVJEIh66q1q7yaXKB6eDitNQK
4HhhxIZbBNycBzcVFMveFd5h+H7CFrosdv/ZQH/pyAHpekyRQ3+I9eqX8uIp6q/L3tAkqritE8Lt
aQeU6wvwY7hJX9TuVDbrmrKfKQXtgtc24Td+Xtbs5ODqC1xXYWs6HGT9pRD3F4qSpaloFkgjVhop
jxtD98Tq++zdx9iP34wkcTJlGzGoM6/mgSsw9IYxgMZ5GiGrWXIVGtCGmt9Jz9EYoHkOqs8DNK0u
A5XKUbim5oc3up9ivYGByG0aUIUSvWZ989BSRllF+Lt1T05MRZ+06UxpIVbptkT01rwO8s2QHt18
E2F7IW2whFgq1W1bvuItfuY4NTOzp6rdABNqJc/oMPUdAFHeXhaKRqTF14BR9l0w+APdJYS3brMR
yzPzZ+Z8NhXpeo0SSHCcucdXb/EpDPFCI8PnBVzrmFCDvMtm01Sz62IBWlOMR1iSQbMaIKuMx8sG
/mSPkZaDJmbGOJ+6bV3axoW3XFPVLlbFLhRU2pXEq/q1PVfv8H1/i1PRbqdgDDEYDer24hHD6EWS
ckf6hFlEWj5c0iHiVL6rpLiEYlNIdruKr2usMoX6zHbu+7VFnKp1tRyrLwx7SHsqbznIPVm5Kkzr
zNLy/bwRp4pdBZiTWY6ND9qq7teleKbduYcef/5lgZAz1a1ynz0oMDPd+h1xnVIY3uqyvp7MSt9J
ta4F7nyAVRU42NCeeei5zpikfwyRfbORonqo1mq3TbLNZY87Wb07q49EveZxDeeHK12p7pm7mrnH
nczBQSgKK5drYh5GzyJ0qQufd7IGmwCPMdUJCXqSLZcLLTojJp153qlItzco7FSMgDuTjXNsni7q
XHO6AtdaIQ46jTZXxeoc8GPuSccw8mX0YsKAFYX6jyclcXn6Sf8IT//32itOxbQ4c3AGkLru0GI1
E4QmCpNY/9nin5Sq5T6Ky2XiHCpsh4MIXzggNH7M7Wficot4zIAhjdDhTcoJI7gTEKslCaY0z3H2
Gqnutk1c2wew6LvtB2K5VQ4kwohALzg1/lslfkiKvMd0B2PhJ9M/BlSc4GHZ3ChQw7gqlZtNjfO7
UbxETb6LFS5YgjcUIstEHJRd6GnIX/UI/i+lMUvc4+GZZjsnjHdNWu49D7pEhzF2Wd20crI3Kxz/
7ruOhMoBRlqJgaRc4j8mQWhfaPjKk3q3M8c/Dm168IVVD5pdZkVZlH0L13/YWWm7s6wE0huO69Qt
44zxaPk4lWUevh9YUlx0HBDNSZCS6rKLg5bXrKzdp/7n6dc8N3bGn38ZO6loiYpn+UhDd866355u
dNyefTd0JpFJLTMLb3qvPxi4bqrk3oaKm3xBR6N0ZnSOQ/u7T5gEKTzaFHyJkZArjo6vurAWtc6O
2JX45WPUv57+GnN9M4lYPvI3LG/o8GiXX192GyCak3AVSo6uhqNWjYL0p5xf7mVL+lTkK5QiJlTk
Cw+BigGBcp8hAj/dD+MA+6azp+JeXG0wUaRS8lAVuxoeb046HcT7ZcPamEQvdEhyJ9U8d1IiHnjA
u+lMw3OPPTk8yMbQe7g0URpnvOcC7j9RvQDOE5/plZnRYUymY+zkZZv4jI58uC2hjZ671rFmensy
I7HT7ULB4dbSMZ1lhpqG5PUyRO0PChg3IBEnQRzfztWpzqjwRGMyV906HfSm5P4VQOiQ4dKavmP3
u8BaCn+8cqPGzRLk3SorcpJHZI/rY+jYp8fVXA9OJrGip20LVbI/hPekls9Ehj+3i9+N1smsLQLE
MKD2GU+me/DqVRWmmPdotwmZPyfybaCi20TVVhkxvo/TlSgKZNR2mYq+I0k2vWmijX+jhWULCNp8
jsXbId2HLnWVzXNg1jsX9byD0smRmp9t8yMsH8JyKw67Om/WAEKXhfVLMM4h8KS5TprEiyBW+kTR
iuGgSJxJ9yrK1hS3kxZUk1gnB/Quarjrw1tU1nEJ31K6w+X09PuZCbJT3XLgaZRmBuyKYw+LYx8v
4F0pv0TWoTUvu/8Rp+rlXjP1inGA+OJ5uA8vOgaLU+1yUQRlFIEKPkQh79JYNUCwT/fIzMvQJyEl
dQffcFoe1wxtJ11k6pl2Z0LVVMCci2w04ZuPJY5XpfyqY/ZaiZfpAsWpgtlyax9PJzbImfYL97g+
fjzdGXMPPYkcZRaKGIIMFDj268aUVmr9WrCvO934XE9PYgO2Fm2vyQRvHDABDvvqma3J3ENPo0OM
71Ej0dNeg8lasIiBVJPIOP3Qf1LJ38QefTJZCz8qKhiGHPU6YTEokl1hb6eIz4XHHggf4aLuFhD5
7TiW7dr8LeivGaUnYels1Ka5U8+ixmZ6byoaDkxXqgKds5Zovgrpc3xh2mCqGvZFX7JcBIcHOXsu
zVssz093nCzP1L+JU8Gw2qIai9KEqYUJcVUv5fSn3l654qtZfrSoC2Nl6za3YWYtE+NH47nIRvao
oGCCFtgFGYum2XpYGGAVrzsvrfFi6vtWemUlWIixsDGl1MY8aFGBW7PEo1ReGcpO4Y/Ux8RBUa8t
a6XYDJgyC2gn8IeE77otgaFV3t7iV6Tfd6qzz6zsIBUfBp7rfhYudUVaOB2sFfUThPdONh6FwrxJ
K1SU6g0p9pWpmZtOzDayDwUi9e0m7e+HTrbDbF85x1ZKSD3qtpM4tig4y0LYOgZHKz2j/ttc1EqC
309u4zuy4sp5Sam8XQT3OJxwt5stO+hljdvee5m41oTnJPvMwDCD3Flr1qa1DIDz0Up2HhJ3DzT7
4LT+ulOOw3CFsHmZ5Da41oUh4Ie0b1QJC1hlWTW/e+FK9vxlKm3VwF0X8Ox17D3TNMU7+FNsf7Sd
uVANNJ9S8Duji/SmXrp1uxLEGyveii1+U3m6DUebGPwEFpkI27MXd91QbnoRpKHw2cbdsWc3kye/
c3GP28JWMd/bUXnrp6Rw1xp3aYH8EmcHq/30RbDTz3IaLEVs4CqsjHrhpjObDfYRz6VzH6LhL0aX
15jiXxZGi6tst13DQ8AFF9fe+neLoWVSZdQsyhtRO1pBvfCVmxyTDYHlHifEteTiu+iKtmYUmLPg
feEUy8qqeO6PMLhWM2kj4yOfUf0gdRgU+oOtGg9kzcgYjZ5MG6fHr8rHPJp7Olk+FAV+k+Gnkfs3
Kh64GtWcrXIzQEA0S22JzAXXjR847qE/tttC3ww4GRq4TbJBRc9UinZurdRVoD5o8rG0Ht3usQmu
mujY9OuOf63Gf9aEESe5zHPIkk9ZeMPvCb83j9amXg35mptTDLOWoWcH5M3jtiJ3vinlYiFzzm6a
mwYllcf9nX4TF4dcfq36HF0YG5zktym/leGHUr6b5qZx3nrnTap/R/w3Q9qEoO983FSjSLiOglUQ
XTvDO7bUgYZOGJPV5thFt1l0I0c7jqlLgQ6VLEylJYQuttNex/F1gYOIiP+LiBMdqi/hxkFLEXjZ
SuxvyeOsXSHfjn5HJQ6nQcK+jUopdu3Fexzskrq4dvAPCMNuLcrJusoRV1D04gGtN3FMidVbtFbL
SrjRmutWr5ZVtWqxYJPiH6b2mPSwvMvI7ov6sQNdJpOTgJJ3zfljVUm3MVaxQrkvsD6Nw5chxbCs
WzfuoU5lW3fzha/tiwR3dAapEGJZStQZBuuQcTUvvBmU+cEbL9UQNTa93YK0r0uLrAjaElxxTbm0
c3OjOCE2uwgxovra8o+aemuIx9hEkm2jRec6TKo9sAk/DIze5O7KVeX7LkKAoqiYnj8HpFQHZHoJ
17rsD8zkAYcUfGcFG3LECjZqInA1jLYpqu/j7FfRhUfdxDo1wmVVCTaKcu+Y8SIKcdUWRssxbdGV
GN0I7UKONdZBjJfaR8vCBLtUV0b+phchRa1IzzNsrt3uKSKPUmMEGEgPIHkXmtouCuupLhHwMe1M
F6NcD5MO8yakB6z4h6+hucmNZZDFW673lwKQj5o6ZkW70hH5p8UTvPmFgg1cF+2wJV0YjU2pASrB
0C6UZ0t/cOTn2i9uZKiTLqWOFooOWcmw90tWWfnuNqRckvK1ELufEnJUwxKuu5L4n+DLCjZzmerx
winqbSBGOBFUu4IkRBNSfiBmbynq96jLFyL6iDrS7MwcsU3hWi0f+zxZWLWz7vraLgYfO1FtHfS7
MqoOWbT23HUlkB3WN0n3MDRUpAarpD5E5Wur3tb5sy5Tu38nJC9kT4Vsr3GG4P/orHihCO+Jd9cy
eHLHIiMy0mLjRYCaPlRuJUYMRkEuBtqF7K517B6KlZneBi05qufAf1CZJ15ScUu/d2QLv6psmViB
rYfvGBnvidMW5WbY4ZGcE1G1SatMvG8keROw6DXKk2LcDyVK4ciOMCXq85fUoczTCvmkXetep0m6
UnOVjJq3MuTu0Vfek2IvCWRqcUCJBRJxVJYh0AI+K7TvZfZLk3dKyTkq26XaXeZ+SAO+FQicsKQO
8m0V/ZSqfcAjpe7o7rPTm4pD1qHRYP8Hjy1uRU1t984z4iEplWxLxdUhW4sGsiv/o6O+zmrvNOwe
ywcrfy3MddzdCs2+lv0dxudsMlk98W36GFQJG+hgJQvCBtNTLXvTE9yMs4WHeXzZG/uG6BpksBSC
nRxQUH2dJBJAhZTzTLHFpmkRp+uov0nrYJEnBC7PLqWjhCFuAgg2x0vSMfC/dvGg047UAe4i92Yg
eR2V21b41MEXotcRsWELJHKexZIMIckGDTifS20fRj/LLMaZnFAzYHTvlNVjzfpe3sXhundvVcXu
wiuPCkuMbURlwzqMbGwZ+tnCj2xR+iGK204+aOrTUN9KKqZcRyWquRm7w3kAM+xDW6sLR75tTHMt
cf0EAiNgJWy9l8q1i2TLLRI8h3u/eRJY9gpztEbLQB8PBXlbPoOqDytxb12XQgBs6Irqh9sITEx1
0TbFTsZ1O0BTloqrxmIv1myNtL42o3JRVPFSNdkSDPmtXDgRA/oGa9NtwoYlDkMbsvASxyYi842R
HWqiU5qNLobu0rPKjdBqS9lo2WVBVE0wUqcqvs4eLAFb8+Y6aMuNlQjA8eqF5a8pITt6bJq9ksws
N76+91vsr0P5EKefUCIF6Rh5+6p+cOIaH9m3anBWbnn0c2Jwd535z4MPDXcobFNZVWSsVf+tjF8C
eR22kObqdU1pjRkSwVxW9jpYG2BaUkwy2+B3EWypUVr6ic8gMuyStMBABOheLOsxMrZDdZNrqZ37
2iaqD6mFFVvW3oQuEi2YQBjCXuXgxCqKRQSfpUXvDJINnxQtb7q0vM/yfJk5ju0P0cZrsg9MrHFH
WRl8aSw6sNDKr+K2BYp7x76QUGCuEdro0Q8Zy2zf9+2+EuwyLdcSZn9lvUjccDmYV432U5Z2sTP2
q3IsHRnj69Iuq/BQ0QU6h3Zf2OhBA0p6g5n4Ogk/Bpa2mI3LwDFZMUnrMYgVNte54q3bULPl/qfA
JlsHBFwXN737I2UfLQKnMLBgpJeTvFx62nBb/zdn57HcOBKt6Xe560EEvFncDQHQkxJJudIGoZJK
8N4kgKefj73q4bRKEVp1dFc1SALIzHP+8xtSlgpdvy4AJ+rXYescOjROmvFhNe2SKBs/lBCEBcWm
m4j0axy35r1JqnKdKa9jUXlm1lEDuMpBIX0tMFS/6eKlEpv+0K6bpvbGDB2hdLXB2Kb9ITX7S2J+
mvp9YJ7T/J7as2vbVVMKf053TgizhCjRkrhN2L9mT+LB3LO/w/HND0TTeXoSLQgbPuglcd41ZWGp
kosyLdo5X5UZB1udrdoaJZihsDRKV2V77nTuWq+iqNJXg/EhnGtGMzOHwaqeNeuojY/V9EK5sB5k
8UoOBB9P2js5IbB92dwE1K33qVrJoeEntICzeRwHi+xEKvmel5GKvKqH+zjP3FY9FaL1bIPU6apz
JWqp3hxRGJDZSBiPYj1Hubac+2I/EEwzRSPOTvWpwagyapR73eDIEf2irYn21AraAMsPk11cewQk
ek7muO1gu3WOP5ip04mWC2emsGls4vWI8pU3dUOhmHKBnJtC5q6RLmdrxFC6up/6u7oqllXaHmKr
IGEnWqOBcCWML2wuakHNSIg3xfeO+Z691qp0P+D1Td6UN0sz6VNQx3TjV8aG2uCso1AUzepnh8bP
DKyFU+abVmyMMXNreNmjQ3GPB41qZL6Wj+eUKMSCxWmXA/4r/WKgiB/T6N5WxsPc4buhGbLbFR/E
Et2p8a4p31ot8E0CtgxZeCYJvRaRUmp0bEuY4za1m0Qwfe9jogdchMStJEY0WQSfAyktQffUm+R3
1sUS5/Kd5mz5HZnyHBnRKpqWpL1q2ugHOA4N2orw5T/JgEuOQ4YLkVlRSAoNYul9L7plOS07687S
+OII+gqByqLvj3Vl+aY4E6S76oBVS9leYMK3HGOV+Nx8X3dwIRvYqzY9I2mFZsRc7LGjOwzNJ7LH
3RplB5VjEga+HZZ+PFsoVcVmsOtPC1vwhbgmHVp9e6iqC8YtBG2e+pJcKj26n9hpEEAWRFPNsQtz
Ic+xRB73hTJQ3OEErrBrx+1YbEjMXnYaWXr2zoB9j7fOQpgFTPgSYrK9Dqpz2xxEaLI7vsTObzz5
qkWFh2caRxxpND9xh/6EXRw7YK1XjsIGOp1JeVXqcanIpZc22kFgL2ApGjmZ6qqaHwuEkiEHryEu
OCj6lY1LeVA+CGN8kLHu7jNiuaHr0J60yiojbK4iNiwdp70jCX8QJDNVezgCbi8Cv476hZk8KGFG
rLbjThOtBD0kaceuYAmOQeH385PVUhLkupub5tpJFA50Qt0L+I85W2XaYbvfjPeOxulKLLZXG8HT
3KSkrEfHmTQmVd7IaXrv1J92rS90tJutNnozyuQZmvk46m6ngDDY7VGfHmbtrhDBbu5UX61Yj8bO
CU4z/TjBPqvAoQEOa0/tdJeIGVKXLJInhn1V6p86hvQY9NflfactreIYKlvsoBeO8kuNn4boNDjR
wun27FsQ2Zv4UCcgGnUPCXpp4qpvytODFCVuEKhuWmb3wGvUDxXhjtXKnJyTlkTrYHI2XRoe9Fws
jVD9SKlQzSHaC+tpGmpQMioGJwd9mRdxoy2dnNRcVLFFyuZhSivNibYyLKx2mOjFwRawbMMXmpBJ
DfMdcooregnmu0szkHYBeXB0Gq3FHFk89NZMNA0dvzVrq1A7DCba26uNfTkuMrPxVadcGHblEq64
IC/2LpaiA8mtCyF7OjpGiUonDxHYqZ6kkjEwma+j/elk0a5u04US/+6K+JFB5x2ACL4NyraIOOGy
3jraevPQdsEKph3dwr1dlndVdErG87UndXOKYSKV3UQcyAbnh6sHU0yurXeUZ4R0VrvQbI5VwDEw
v+GI6FoFOdaF5M/2awJML1hFQEbX6OyI6fgwLzKGw8VrmaFYv4I40blr3hKQGlPXqcwyrw4/Cb4A
0iLBj7XW4lE/aW8jnEgVtNl03gMrupBq5lFAG729NntalVrbR6nmVSZZNlf1T+NHubHKHb/hm1ni
kyg1YkCttVEdAfFdhUePizjZ0euoIBA+GwhxjJcmqJs+kFKYsSZIBOhs5NnjdePZaGG7xqjI6J4D
kyhK43Nm4+wQ0iRBeMylYR1StGYa/YSSQj5OXOLXP0eyvmClkztwuiIiCueY0LtLoq7t+sgcGwUR
rmbFn7h+c9pgF8vdSqk5d5Tpvo5y38o+pXlFuNxSDTaZra3GyHEjQqZl3tpEo/4cjbVB9UBvrGiz
H00ze56sbWrLpq8tvSQP13k23BfOa6H0xxIgyjC0RT9Qq4fyceardYiGWlIYYusln7ey9TzAzgml
P+V0D6Ix2RfDS31BYp9q7x0AodQ6Tq2zTKmpCpEi8H5Vjbc82AqGV81adMWq1ZctCi8pPaRUckP7
khSbEvxC731DPgRxtyAGjPr8d4GHchKRCMxiIqZ5Oc+fxDG6M93liA+31u5TRfg1M5cEPyUDrR7Q
GoxtcZcL6bnB07JPi2PCPl1n5Cbk2SaqEbM4BNkmMNGqUzGMXhprBBO+iHn0cjptaN/7cLD3VqSt
c0q43AwXzviad/1ODu6qOEaEf1eGtifVvdc5b3qrY5gVHxKmgTLfN5RN7v5Ault6JxkEtRefJOy5
XTD4Q031V7ZeOgzeEMZE+gQglY/BHKwde2UzNjYJ9ImtbJc3T1URkJpIbVUau54k7kIGxO2ufaRx
qKNp65CkiQVtY0FLN3NXIkw1aHN3gqJOQPe+GtnEnWZhRq1fkjQrWQq6B+HmVAVjrQPWwUEla6Um
NLeqFSQv6L+onJryT9sXT1Z4daVP7sLJ8mWSMkPT8Yw68PJK8Fd7L0pqN1LFXti8KHm6J0dyVLNz
Uo/3zVggsmcTS6SlrsSroSQmnj7KKcQ6ZatqrFfLJMsQ6gthgYhBKUOkmKuxb5jPHaJCRVJOte48
GRi6gE48IjF3qyg41LPzmBZio7fKodOHwxSMqxYWrQyorUqbPMNxH+zx+tcTXaIaL3xrJIh7kDYc
h+rURPSYlGPhcOim3+PZ7rRd13W/VAELRaUL7QOxDNUANLc0ELNLl6gHXWugoimAI0ak3suNTfXb
zBzw2DFYQ7wWU/MuO9UqV2evltGb5vo2VyS/Kw1pJfLXOdB3BmOOySC1JPXVOA0RP6H7l0NvKn+N
LXzoejqqgeIVw77En2P8RbbkIg0ejPAlbJxtX6U7bO1+RTM7tyNWzTwRy8gCMZ/tgaQb5bMenmui
OfTI8meJ/Jwu8COC/nJV3LVNNi4sMzrTlDCVIN2PRt15iTp7K6LibRSwds3yQMzqRkkJJZ1lKV0k
VseUl9EujZBgI0oTKPCk9bWTL3TSg+u9pIi91nCPp0s4kYh8NyY8snUb5ZErh4+J5ZcmZb5DfKVs
Y1OhlqanGw05LjOZps3JwL6tl5KQIspw5+B4ruP5s9JJLa1IUZFA31r6DKfploK+P3Ie5eZsJeVJ
qmvfSdVt0U5A1/WyxdEn1CBCjReHcrWtnW1TqfRmvGH24OAVVC3M+FW0lxzggpzKrdwRHoxkZNE1
BjXTXHqSfiRTNLR1fIl0XoCmXKvqSZ+PETR8WwivJJ/B17KalPDhbIQoWIbizb7KctN+GTkqc+V+
ef13cmKWGuPfmn92zAeu/34VOgfl7M8Ug0KxFxUKtS4urn0PRklcOO8VSsQMO0n9SsXeyDi1aPWe
iEvetOhkqT2ZrJErKcbnGJAqCU8oa3PbNTvkLOY9WlwvZaKT7kQOCNNQSo9ac2lLazWKZiEgcgSj
vAx78CfnLow1T2bY1ss18b79hRSXt8pBetAUbp+/BrAYxk+jebCC97nnmJSsZWdUq1oHCcbmY6g+
rOqhtra5M3Dmtn4jDmNULNs+JsP4zrSlpcVfr+Y/dMf+YFTbniju1tE9fF6RTzgLCoBd1xMhdaib
ZBVOr8W0iYxdruaLvNg75lMtt34llEU4y54EapDIvi0jNFZUNzYtfCXeWt79CohXYWytEquslADG
EzIKhWmzEpHq2LzEg/pUCSNjOYoV0Nc5t7dStU6tkJjQzWTMbzJlZzN2eEyhfQw3gVgHdb3uJTw9
C3kZxaBURDoHirGUWQgTN7uPPsa0uMbOs8IyTzIFR+2HPY1uOdpPsYbDpGOlFztRXCWFRy8x954T
9YAXzDJMFWrr7SB2HBsbXvBV18ibRmEfSIdPk12qbKv1rDyEpJaYfP+auz/FPRBjYHmTrb+RWQtJ
Lj45oUkSMWe0UWCkVQIgzXOxLgY7J4NT98b5REaQ4jrAfeM4+YUW7zFsIbg+34s23dvmvI5idRNI
hMMXNl2dvo/i4qQwQO66dhXQEwy5vqzTYa0PhI4wsVCyQ6g9ptNzmbw7yXsi3kKOAAVbk3TfaW+l
AGrv7kLjKMzTQM9WYBMcgkQCmEjEnafze9I+O9Nz2n+OKK2K6agPazB8GIKkw4KgapHhmykKhcOV
EdKQrCqDWJlnpSm4wn2onmxQGUfeSN12FKe0OYTVUc8OSnSIlYM8vY/q1cr7wmvoDVW67CXphB9o
wdY0y4mbBajqUzG9RGg6W+s4GHfZ9QR8qKP0PJk0pHXuZ/XgcjM+yvK9MZaVBrOx5cQd/TFw/DF2
2YlszFuii0m9awDCFxH2nqFXa5U7w/bCG3Br6TRgyGS1rZYdr+3l5Nyn0l3Tgx4VBynQzrPW7A2O
tFBnCrjGkZyp26o1UAxT/c/3htgE+Sf+pDCY9r38rkjhWtNYUOKQJH4rPY3xIxHfqrIFKigwjErF
1aKm3anGqtIcLy+nLe1/Zl+fNwG92lGKj213Z+gIwhn0MkcLQS93It0Wva39SmZ1hbBol5Wv6ujs
tf6styM2zIWMEY3z1pf9nUHIoOcMb4b81EXKkk5rGRJwbFYkXXV+0f1mzz/NobPWJe1wdcbJ+pMd
Pec9nPb+UYqfckZF3cWuvKSyt3q0tSnN17r1IYmL8atINlLT+u2kr1r5qOR3+FAw1nDblT3ANA39
MMCrp9UeplxxM/ZjEdS8t0ctG05xerTayMcbfZWpwS8zOkXsCLKBtw81IgMDGj87XhTWqtnQzuSm
7vb2pZeyjUQObS7zQRWhTA8wNHy5B5WULlX4kYf5u1OXhKE7e1kLd6Y679WKqfM1T7a2oPXivZpR
hzux7Rts33G9NJk7EoISgwJcUlpSvUiWoiM9p7N7v4mgAkaapw6PRAJiEdwybt7J3bvaiCVUxIUK
9JEBZBi57BEtfRmrD5RXdQuWQXx4ViSPvSgvdn9RZMn/O5HgK+LDDUFHJ6i46QUEhaz1pILR/Te2
Y19d90oneX87x0XY/u//KP8nGfOS84/r2u2ydg6V9TNS/K0jmBzHhH9PXDdhhtmv5Z8SNW64OQXp
ZWplQ6qcGnykeUTfcCq/0PbJxg0vJ8xrbexyiUNJMwmYfh2kwVdMhTOWYayqr8a0dsNMXebOHzsY
L1nULirw19BpvBC1e/HbTNNvvstXz+SGyoPA38iS62+sDUZTXvrDR33D4RlSYdppySOR8+PEKIvZ
94/ezVtHKXs2nSHOc8RCitcnfvwdh+76bv8H6ejWOyrWGjsNVKTNHDaFka80+0jbvgiy+Rs+3Vfc
HP2GohvLYScNsSQwMAWuq91+7lZhRY3NXHxQNlYiL0aJ+EFN29Ax7mLD8HX1OZgyytC7wmG2MrAP
g4woQXmUm+Guy78RaXz51W4WfDakM8nmMJ1yUG+SYpGpr7EdCKtqn/akv5ebul8X3SNEH908VLin
mxhYSLWFg0O6yOgh6IQIBNwH+YNq/Ey5K996VfE4SsAEB4fa3ANzJiT1Z6/QdSn8axuq7bxvWxny
eMdodlL/9D+zZJf1m/1ClE1pNTMX1ldStyC+52ff92a3sESq6JJj4taourJGG+r97Lo3S99q9LQW
ccPXnVQvhNBrAIP87NI3y58wPLWYe0SIRbeTs2U8/mynvzWjikgSKMJhmnbK+/xcfvz9y2pfUHT/
PyuqWJUsY7LYjnWIWdA8BuNqRAt8Ms4xg+vsLs41SsDg5EjXmTWeIA3zRZHtK/0XIwhJ2uvJNqaa
qBISsVSdTFobXR05VvNHMeAoK8bjdTofy85qUF7k4G2oz44qr0zpIQoHuFBbZTZxHmYx5cr57z/r
qob6jx3tn1/7r9fcUpNIUUH8d5m4TNiUiGYghqEVv7SqfosrfmIUjD97Rf+hkf/rs6bUyM2s5lWy
kru5WVr2099/wxen062flFbofaHoMbt9uC+Ta6/w9+t+sdvfukmZel9hs8m9GaSSjZgARikAWLIJ
//7OG/Yf6cV/3f+b3WBIZE2uDdZAokbuXJyKci/rD+Xw2mUOKGPAAHkzaPu23FvZa9HecayXxXMt
SXDc0gUoJtB15pb1ez68OtIlsJ5j9RfJ6uYEYEuYBiHo7XVqKeGwEwLtlNmyrP9ozEkJwTbViuP8
MU6fjNhDHrCwGdkkzkrBOcyqI7ezDmq/ssS9DI4o/46Tk6G8O/Mv0Gd3iO6U8X42rzFs93njHKVm
NybHuIR2UNYMGV8r8B2zbu7DQoMSCYMnPGMSZTcz8brlZdRlr8qfhmBbI3lwtmH/jeD7K5nFPx5v
/3rNTPRgXdJjR3S15aAZhPjEqAZbzWkE6DfhPTquESqEbZReRSesA747YfQj70T5NuGzHZ1SEhDM
d2N9CIO1+E6d8NVLfrNZqmWoRxL8gV3/aT9U35zpX21qtzZWUyyV9lCjgCmGZ4NkUVigwGMulnF6
iOi3BY7rm+UYKp4ymQtZngmXZiIRWl7VbqJ0Q7cvupWRTYCG3GymGpahHsJyfpHj9s7RC9gG5sku
Ig9bzJUCuDzG5iac13mouVEe7yfw5FTb58SyxNp3ou4v7tWtiVanZ6KYU4WaYIv5gPiZAY38j/ne
v16soWWa3URcNj4yjYu/M0v5gid/a591zRlI85w3JjAYy32gRVqbzQ/PwluPprgVfVNjnLiLZ+wX
/Dz5plD96ktfb/2/7oUi5YitK64bhbnrDCAdkEnEz2ITZfVmV5RJ6sjlHr9y5Z3p6M+6jVtbpVZS
izYbkV9ZL8GD+fvvZ8RXr9pNeZSaYSsN0HSutiRt4rU/7LjUm+VuirYMxPUOzC/z8TuTjy8OtFsH
pby3HUcPcmo5p141DlR0OEiWDE3C7rwf3Y9bLyU9YUMRmTbuytfeK/787KI3TVGCEbMc27xszUtt
+aA4P7vs9Tb96x3Om9hy5JI6ERYjYy7nG1uGr+7yDYChGmEjCVWlhdP6tQUBOA8r12q1lZZ9Z2v4
1UfcrL5UxRjWhomLpTxDiT+DeUrIqHfSb0yLvih1b02LejmJNEnp2D8nsR/DYeFkYmcDZ07qPfq4
n5Xpt95FSaYLc0yxfVZzGOZrpwuXP3uuN2tSrfWhn1oFOf1T+CD98MW+XZB6ycBWZkRgKMEGUB85
+9+/7Rc76a0BkRmE+MZeu5U4XaeQnKivyqjw/37xL7an2/BO1SFNOEdAfEVrxbCZtJ/djVsbompK
DJBxbnHbLqcrX/ybFuGLN+/WhQj3glrFOmwiDQ5ScIdnfQpn7lRPiR/o8zcf8sXqubUEUs3UDruE
DwEWvfI6mC/osL609mcHza03kGYQFRK22DmYdRsvTF3xSuiGP3ugNydjaNhK2ts8UCPACA7Th2+q
5q9eFPX/3QttXFrzaeI7q4Yn3qVk9fev+0/I03/0N/LNWtQ7YTipI8adjBxswg4wgZM2hvsEa2Fp
/JjDAcYjkqIWrcZUe9Ioo97amHAuZXVhMs7KSthcd6ZqQwBG5lFHq6TSGHrmKzE/6sV0nfTvIlt1
IUtejUG1Knp0ct23J3NVzqCy2koxBw/AzNVxzwiK31d1hJTKUBVeZ5osghz2Jl5945ztdLmDqnlp
oXbHJvNzrJBz640Rva/QZYVAfSYjlygrVnM2btSu8Tus/ezCk2Zzn4XTxkn44/6PwTC1e5yVcBkh
Shry+xYr/0A/2yrMhFxF4v2Idx3sgm+qEMO63s//us832xPqe0WhNhXYznfI15+C8dGAbyRBoCzt
Szlxf4JXkUgr1dE2k9Mtu7TZTq3JDGNrdRNzebHOrUMRYLsPP1XHdn90GJVXi8H+uKISabltLHRE
arm6uo+Mmp9CAwjlLVTBVaij1eFPp/muTj8S9Q3pAwqHh4LBYaGvZ2bPY78cdXgsc4izoSfq3Ivh
ecfivUTyhXuRq7ftIoMsbI0jEqC1riTLlOnGDCkpY1BvfBAYbYqd1v8aMmeV22JlRIAkMLSn36X6
OyGkZBSbBF6GctdlS8mBd8PMtlbcptqM6icwvSvM/jFti7tK6nZTylBpYFKJ7r/VSreBUhbAMUk1
7F/F09TClB7uJyjzYc6dSI4WMzm0aXCkMECLMTOW+nMb1XDA9HUW6e44Seeyg/P5pijToqfZrKJy
mc7p00j0dxY/lfPol81OM5elzKweK8deaTyLPxT500wKsjDEScKUodb5n9V4gCEryZ4GYbyf1AXL
oDKPWGAtxmptVt2iaU9kZ7hF3Pua/p7Ve2MyvMQsXE0oz0Vbo1CEk863GmLtt0kGASlT69ghMkAM
/VKeCbVGk5JH7Xmsqyv7SzPa8zR0no2SolclD97Gaozv4U1beeFnuOtbkuKKeNgMsPBDK3NJlJwr
EieieSMhsNKPZOt5GXR0x0jJyLBdha9g8NE1TJYhhIp1HTD6qh54etBslKBdDsLE5NTZKqg8nWBE
U5X7kdWte2ZtXRz5GWSFtBlXtfnZDcEyjp11UTPxirT3IoQ6jUArZEBr57JvxqpXZJep0a7uMK4p
4erbZMdM/Yit+wkpAyCpCxwCNdUhOi93bavfdJHhTlfJ4RxAJnrJnOpkz9gxMUExFhJ6BEk6OEl3
qBj81qOf6y8TybtzvLdwvuvXNEL34GV39iz2inNWoj9jiFBTgZJQwWw3SnfUH2Qhtk66AlFiLhqs
DPgWfPRiDJdM6SzHdB046NCCnBZj7INQZOhiBSTM2hfZ/NDbCIJqaKOyvih4Ynrx3IzPMm8i1KiR
IUEwBG4elFCl8kUbSm4zoX0m8WV2rIUmnrE8buPITUckJjnM1DlfCm0rQ3Mwuwg6G1PLCrZvhgjg
rUw1FIWbOtEWkaURkYjDX46osdnH07jEAArXQT9JL2luQxz4M2j2gnAapd1KBX4P4ETjwAMfTFfD
KkiTzwZGBgh38L5Xcc5qjde2zJcR0ww7ecincytDMA8dl4cBx2qnIhZ2Cvj2Du8xYGSXPkt5gymR
hhZDXWfCPoWGcxmsHfStHNpzFW8FdvzVuDQb89CzQVvti5ShCUyRicatJ1f4NCeUVphtMTaBPZtF
qZ91L6PB+uyh6eDjPmh/MGt0VRkB1qR7lfFWw27txqduLFZybDF7PaU2jpn2GnKQ0qVuHxEbedU9
Dum2nO8UjjAlfm57WPHJm2Pq66oyoRs2a8eSQeeGRYmKM4P4KcksOgQ/d2Z+KlNe49FY2PD6ZWc9
OYfAIqmttTCLLt2he7QV2Jtw7L0yjf7ISbYNo0vOfJ21dD0QhQEBynrWRcEWWfhzFz4HTLs6aMG5
kx/M8NUOocLzwnXw5wTRMIsJ0lDFEpXtpwSmR0F6TpnO92YtP+Zw4qccZfFYsC8nzmsusSNGY9qs
stH0zG50GwPs2WjKX81gbgZ5Dyk1QqWObQqqYcxHzWKpxbtu+K00hzg7qPIvW4zLpORUHhlKtle3
XLFTdY79j6mrN22lrdLkDNfQn4LiQAfg6jw3PPab9GJU2DEjA+wc+LUdw6MgXyuWc2jUw9D8rpnI
h8LtSF4wOywMw8qf7I3RjIvaeuzsV7AlL4kHrzafjPxTMy9D8ovIME9HShJSdPTFbwsdw0zojtpa
pya5r1pM6MNL0jzl8ZIVtRIBVzOy+BCm070gDiyWtqmw4NKxA8PBxVbVZeKCEA9WU5q0yIHtbVvI
rsghD+Rt4vfJOSi73VCg04CLY0LzruFumlQmNFOm4/wKprOcFvBwIbCE0UM4X/gangzpSLaH39oQ
7Bv5JOmPIl51YMJIqcZYbDJpawVgws4hZYRUQWK/OhDlk/Xel5w4w58SbV48Zcu8H/edhdTNYf3W
L4GjbMaIKWsLs1PiZc1kGb1MsDAY0l3TbKV4pBQWFGpno//WPM+4Fqe3xQm/6tZkseyiPq2iAUx0
gNmXIQ3HOak+RWq/bqXai9m20OSuhbaqq3lvK78a+wO26ELNTM8qh0U0o1JEslTBhxgTA9nyHUEy
ixkBgZiRWkp+rfc7CHjxeEqqzK/wZTfT+75A3pmou/bKuqso5RiKdTrScatys+IhVU4d7gBzJzy7
1Hw5mDy6uo8cuaaTzss4xDcCeH06kSq+LJE8xhuBoiru7g34PtpEBoL8OOBfaCG7SIJDFr1DOjWq
YSvMc8KOnojCD+m67N46JCncLXDvgBoEqReIfJmSJSgQGbdbbKqURV7H6K6XDbp0wRy3gT7Dwpmb
17neYThFzYCw1yqfZQl/aEC3q1drL+2NOjx3LPEJzvzYLp364BjHpvG6+KSW81pONlPZuy26pyCE
fyuVa00NXWhcnKDboFoF2UYVrWuakTez8A0L5iOyBFuHxqxUvm7fFWxfct0v1K5kv4McieRGe9P7
s8jPEUot8MryCurGpwpKGbYSTuMs45RSzV5JJoouTd7H2XGWXtlc4S4KT6PGqIbzlDBRDJdycJg5
Zpr6Ys+2F6oraVyIs9Ue6nFeBNephLwL55NaPFjKvZE2PonAC51xctwfeuulRcGYbUY2AJPC0lCc
xT8MckT3Kc99jl9tHBlStPHtJRBPsnyKwt9Ds4uT5wAVcsy7kPP+acaxCn87DaojLpw8lE18jYXm
VGZrstG3M/whhCAI7fsIvcpowfAlLczvkew1ufwwZqeSCbSFPT+UVN/O1Y2jKkvbDM4kV/upsyPv
xE6bZVVBVFfVfVdGm4I+IYBMXWYmHCMejzMBrNdPZfuaB5c2flRyZ4ucBtc87SEY+xdJrnaZgSGH
9T6b42kgIJN4ArLQvIJ0sBakpi8f9I5MDxnKf1RuA3iSWswNQFccS+EFKpTbIqgcZLbL6VTmAVEp
42IIjhMRlxWcsPotUM6DWi4aJAuOhchffzRwcc1jdKVyuterxyFb9eNLkk5e2W/xyrumaVLgwVfS
2UIU7VCwFLXqRDTvgkWGWhzFL/kGLPY3JTn3HMQyT995RAlFvEwn3ppgpzE/Ve8BFiiMfRXKbTcf
DH0fD+PKth0Pm4xO3k3stLn+mqAJGJ0n3f6jkHtnxqUfDuXZ0sPHAllzjBcHRiEdXuleH0Aij9ir
Uzq1EAPsFf9RyXA+mKJVrrwH3eTbIwcm/Gm30dd6tJpEjeZ7pzDuy0y6xPY5TUqkwykMsx75N14F
Q/toS+1OLskGqqOO7tIM1jOFaNm3LxEu0qbTo1aKVrqD5J95iolab+hgROadH8LPb/X6weydDcbz
R4H+3Zrgf2ZebuLdpyBRUxxXkKSUXJtWQdGATr437w1k8lFwvOpNcBgJ7GU3OkyxOrcJ0fUiwc/n
aIn0p6ZaFteyh+w5RxqXEcTYIhw9G3mB1W5jea+WTyNQk5ZNSCpmNw2oXVE9KKZ9rmbCNK7P05lW
xbBuh01MKa1m9WesZ+sk0FzE2a7dIB3QLxPNdg4uIyFemrPQQxqBr8Mm7iEMm+tx3LaJfWfpORLU
+KBpOMlm0O/qzo/CVYIzid3m50DRVx2akbDpj4GubTHtW+nBVWBkn2fd3li9vGsz3kV2IxunYmH8
khDHBAWbU3sOocE3zevQBEsrhwX8QCxTNQX7qbAuWSrWig0/D6eYv8MZ/4WSXA+y6xT9X4gx+h5u
BMri3YT8DvVw1HyDcP8Dwf/XEXkDcQtlMIWu1uPO7rtHNrJjgI/NaFKtadgnEAM2USXbOdRI+w+m
BpzUposEazdLyl062hu5nZ8i+zNxwqMTfP791/4XMnn9tVf87F+/tpmd+v9Sd2bNcWNXtv4rFfWO
agDnYLrR9kNOZHJKThIpviAoicI8z/j19wNL7WKCrMyW/XKvXQ5FmWLuPPMe1loblLmJXl0sFxGu
wgTk7fLsSA7xVbb/ozFPdt98vozsti1iCl+5Klb1qH7qvLNUpxtV9yNQ7rxGo3y91TrwuPVZx3vY
DOFVbF0VR/vTvlYlPvoG0zq/+QYoeGcm+48Rkm0Y4aHrQwJroliDtzpzOwduAm0Ys11Po4EAPnDF
O5XovDDpRZ2fAwjt0R6wdfXfyIhPEz5L7vnQpYKI8vG5r5xo3acxOJKF42VlQB8NdJbes8wUlgNv
1TkU9UVBE1pyVrD3TgEQ3BFiQqFIz3F+6HURL1Nq42nwrYhRctdW6ljdZbwmoy9XBVQu3oG1hFDc
g+6PU4LEmzb/Ijy5McxmI0d55uft2le+SHDUmbB3TvbY5e1y8IJ1knwuRmvZRXDG8m1VXbjD57Qu
Vsj/OPBGtXpXhuEyQXqjJB1buNfCPrO5SbnPlrl5AT+uKB4itSEJhQIM3XZ6aFfc7FUGbSYal1b+
BUGN2IXzdVa3QGvUFViJJrFwHCGTK/WDzyXZw8vps2SKt5euUi0mLn7R5HgUz5GPoxgBZ0VmIq7h
T/r2ZW32W0WCe5/0LNZ2fOGoa6iecoTUV1z52bYa3KVBIk0nWu9FchqiVBXhPGc1lHNtK/NogZIg
TM5s+BTW2aps/K3l2EhRfbHEugiCbVSc5SSi6EUUeM9j/yPNvPMcOkzhgzKG64eOiS5OjO7CQc85
Q/ifQtLFOAZXZRDwEsN74kXttJCzkqy8Hp50B+nPO3E3nqEhx2Sx1BBE+y+h1C/T7IfIitPYHlZx
M3Hgz3L/PijHL1GH42PCrjO1NYHZMg94bSCzVel9G13q0SVwStSP3HDjDF9Foq0HNby16hfH/yZ1
f5V3qBYmFumBkIgkWpS6uuzTUyW/ra18NYr8R1elp7UyEtl8seQ5cGtIofVFIsQa1Q/CXblEdmjR
msn1COW6g5VTtv2my1zSLPEFtLDXFtyeH3+xKb/7cUZT2ceINGozkRBR8LTGkGSLdZ5oV/54WeM5
loP3yVAehrA8d9IXy4d7aiSrXhTrAfR90zlX0hdntSe+BoI4HXiDo74orYChS9+pykBULqcT+UMI
uwn5rSbfOKhQpIm8Di31SLXgQ1zldOpnKXLVpDO3m/ek9GHymD7pOzO76OK7yP/S5Y9eX6Nm5H0Z
kb6RkOudCO0MS0E6qF4oHeiJHApVBejfzlRSt8+p8o3O5Ucujr9772ZZ5coNNQScbGJ28D1sw4E4
/PDb8gr6+uBGmmt++yEUdlQSunNnuKorbTV5GVWJUljxQ3bhScpFVMN+CMqUpsDIm0Eqr4W29kxl
2fkIogQ/Rj25jVwynu5dmSSrBL9Y5PoqI2cTEvIo9rZuWpg4CKAF+Ei+clo2GVRhrm/3zok5Nmm2
MWuYNrBFD49qeq0/GtTMPyiisOX4ux3eY0ue9K73/JViA5rx4QOOxzAdf/Mu2zNfAcnnVEc2qTuv
o08JPZWN6sKByHt4CH+z5HMtcmdMCTbxiM8z9TT06G/ZD0cm5+8+efbcW54WSHLZ3XlfXTbtHa/5
kQ/+qJ7HAXqVVX/zipuOyLrUojbQIIjRuiMyaCjm0dk5VVeHJ+W1fc1HCzt7mQ0rjatoNFhYuCt5
VNPy0yRBeBYi0hKEn3z1ZEht3oxg6Uh7edjo3y2zvu+cpCPdX4ZpWKX/LKzJw4fFiOjB4U//u0mb
3Tp25PvJ2LDOnqHSdv2812sotyjudd8PG3jFL300Z7PLI3RrsMOGwJsxh+nV3QZlcBXl8qvmUZag
xWPAK1lr36y2J00RXyXuo10SWk5t/6AYoiu1anKk0rzhNMrJTKjZV8dMtjUMU8qVm7LV1mEYn6dE
RYe/8d/lqea63gWRvdZI5qROw+vEGE6KxFs7dbfVzeEkg5KmaPmiyuIVevUo/KDEkWafHchBGglt
Lz21w24Zmk9aCIoyE2dUmhauDx41XGbWVy/kPYruikmkhJSmpuE80cxWhR3coQPlVUhpqci5udFp
Zddr4X+J3OfIyNdw407zIfqcDf1pBNQ4Dq4FhfyU/sCN8+S6clk5J2mA7MPYf5W9vKUPJ3kP8e9t
lLkk+RA5vlegxH+uxRlpnXjZo79NjzequD+x6//1rf8/3kt2/eemqP753/z7tywfysDz69m//vMy
+FZmVfaj/u/p1/711/Z/6Z9Xzy2k92z+d/Z+hU/+aXn1XD/v/QucsqAebpqXcriFix7Xrx/Pd5z+
5v/2h7+9vH7K/ZC//OP3b1mT1tOnoZ2Z/v7zR9vv//hdn4KN/3r7+T9/ePWc8Ht3z0Fa/3bRfAue
3/3Wy3NV/+N3xVT/sC3DcChZWdJSaTby+2/dy58/0v5QLUdzTEcnWtCAEvz+W5qVtQ9TSv6haYCH
VVSI6SjhTCrXVda8/kj8Yam2Q11JNakTSL7h/3y/vTX6a81+S5vkOuObQsF6hdP/db75YrrgM6S0
dVvVDZoY7N9T5UCLgNwFYxsMYmMOYeCsq15BYi5D0LXojW/IPxV3nY9oSqyVkBsh/cYn0UCLB+7V
lzgwEF6wamu4ScmgSzhscnyubc+/qLsuvRhNLofVmBUFRH/Xb3Z6X16IxJHQInXnOSVDeO0N7nir
BIG29GzDLy6rgQcXUBs3ZhPR9RIBef9JSwZ1g4jGkK5ro2ipuKbw/9QmWqoxtYUeJbfXlfyl7bzL
X9K7unx5qS+f8/8PtqvFK/P3u3Ud/3b3HLfP37Py7W6dfunnZrWtP9hruspOMIW0TIP35udmddQ/
NN0gy8ODLAxHWDx0f21WKdlFDr/ERjcFe+ivzaoZutAcSP5o2ACP+pW9+orRfbtZDak7mqFJPlM1
bHvuK1hy7AcxmuhMtu59wwG5o99i9qyXcJopvTjbKjXAgSSlWyEAadTrxsmhnVelGyJAiRzSRYms
y3XtZXQ2DuxYX9R0gggWla60gOmlMXzJIP2em2ae+KvUhMPs2ZaLokGFbLHm1P0qDbT0k0Zh6ck1
RXpbmYJLnWQttYOSeh24zOg8zxL/1PK8bhsYek9th7INgIoio3puWV/LGkFKOFQjGMuhNQFHlXG5
bgIg7Yj/qfTdCxRhIcMSDY9piAzCKvJN9dJ3q1FAN0mUm7Ac6hsS38b3PEgLBEVHX0cDrSpcddOg
k+ItolbnxDWoYYZrDRjOqYh1IwEoYlQ03zTATp6GPeHBokh0YBMke4svUJsQPQbBtSksXT4FtXTI
nVOP7ZaxlGgLR4PhPOSdJ58j3lfUkuGrxnbaPenNgFRnDhCDz5NT9RcVv8rOvytpDK3cEGijLnAe
jHjFAiTr2vfqXayLkqH34lLrVR910ChSKaC3aJfVZ2nkmEi/2T+QgavvPT0B11FXjli1VBuQ3et1
kg2qZSeXWgy6I82Ta6nH4fcMga5wEZZmOCJPlbU14IeKeouhxOonr/FNd2VROEaGqCJtpSMHdVqn
ff6oDhSVIwAzoUyV0ziJSGHnlBjrqitXbqh/SWQtJn1XAxSEgRyvoZQtEsGt98MVtnESKTjERah9
irTyqlJr9RIJJ/JipSNJb/pPkY90Um0olKPD2qvOLaWA/dHGIHiLDo3zAmVLEeRnFnH2BjHe+jKo
lcvBbK68igyPFSXSXCZ2D3YB0XvUYlSFZJYSD9yOqnkZpQpIFzuo7sFjRd+MGkUcY+iS4MTI67Fm
A9n2wziiHkaLalLEORJbPm1vEfLMT2tR43YnKZjUhdDRLCPb1K+9shboZPoAXco4pGofRCe9bSy9
hP/bsesYpfH0h4mYJrJ2eoucpKK8GFoFxbFqnss0DOm7UD92+nATZ8JYgjSiTKK1zYWPPHKGZhk1
rObJ7BGsdhn1KtXE18IskSzyTRok6w5SEhXgmSIGxeMatnIa0ltl6wl6RWt+Xm1SpypXnWtx+Ts3
lRvx90ONymDhvFQam93O9GSNEu91btTRKsu1Ao0F9qkCqX5cl1Y23o51o6EHo1iSKlmsKOtcav1p
F3nBE2K96mMpdXq56h0keznktLkwdRJCsX6TqVG2RMkjW9m1Fqz1Xu12VCeTTZyYn4exIv7NevFV
V7lkF61WicdyaOmRVCO0i1SwHeXApkKHoH8wnWWia9f01uY0RYpkr+IgDkaGVJlik8UQcYoQnIEq
vjm06Fcq+plXosMbuWSUwryRS0FIeWu5JGAsdLvWJVwwlFtKQn7pVZvM1ZAQ7YBPoMCRVs5nvbe0
CyTN8L1pBNUicIBy1Ap9E/de0gAU6EkR2N6V2kHilkhlnECXF9WqGaxbmY/pys4tt77ueatxEaYm
1Z5w7/ph6OR15rT1uoDPtfSV4GskRyJpdYjOnK7rr+M4NO8yxhSuRCf7a+TvzHAF2kY7HaFn3Hm5
497XrTWeyqh2TuyyRipJWtGZrQJECrk1NqYFHCkZeuW2a2uIqVGfjBvcJyrow6i1y3RI4d+NYb9r
u167oC6TD0u0nxC1G1GRN7oeTYfcNGjSZfTumaFZqKyHwK64M7L2xaCSvRpRR8bxk7wZAHncH41j
59E1xcPioUz6nBNs5uZdWqCHdxFbNdpOb17lnz7aW59M24/qDMOQQtOkZWmmqhoq7uG+T2aWVpV7
rgRh1gzpiVP4Z91QXXpd9ky1CzmjHAaEk13HRTWlVoKTMFbl1gh7gBoFomQRCoe4RKZmH2FF7SdG
fn4vAz9ROLoJqmuWIJEK8XttUM22YmTK+jz9HCOwuagNrVl4lrkWKJQcmYr98PlPk7qBm2zouqpZ
k2vxNsevp2kwGEFrbFrfocabi0VhNmu1js6SQD8zvbRZRGl0arFf14FFW7s8alKgh/dpRrY5LdCp
sMfq+vC3eu1hvu+HCM3SpGlQU8OvmUPsRShV1R8CFkjxxbJX3Acj7j6PWYdSGR20t6023mtUG2g8
Q+tpl5x3DHLE85X7KDCvNGHWU2OcSUmiRQcyo/eXkSR0VrXvBTp/S6RqfyRZRue0KjybztHr1/8l
z/Y+S/hn7tLuxWz/u1ju5CWbYqFq/lHTt/lX/Pf/RjA3tRD7e+948/L9pXyuX77/dlfzR/Vb9uO3
1ylIX6r98G76nD8dZs0Uf6jCMGwhCcf+dIr/9Jc1Yf0hdWHZupB4xLr9JrZT/1B1VQhKcgbVJTFR
J/7HXeYnJttdVXG+bcEF8Cv+8v5xtVXNdEzCR6nqujRtPnf/7NAuPqOtRxpdqhVyhmQlPPQIWzWF
gKwvPOf+zWx9cGsRkeZ/nYmf1ghxTc2xcfnn4P8xGDR8IIoNGUqHZSPW8tcKa1iwdK5FwzJ5M1VH
zglQfVsUeUP6/lK4qg7/sIO7FiD5dngc72bNIgxmTYkzLEeKOVM8sS2lNewYyKiByH7UGHJdlElz
0tFhGSXvLF/avG9HStKz1OTr2EwG6Fj2ZFm8Rj5vsqBUaoM8s53qsrKABWluSg50iFcRfTC2ZUpv
5lKT3tbwZbgaRpIzoJPtfpm25jFxjFd65d46WrqpEqoJVZi2VOdwL/IFneLUorxEDdQGOZXRukWU
2qOCdNapS0/otRPrciPRpQKiituZWam7rtoKLKjaAlHraR0wgPA6twy0ittAF+t0KPJTr28fwZNn
qyZDtDktGvuECAb13cCU7bmple6ti/aqT74dZAY66dpNHDrukersrEb/c6alIU0iXA7GXKNjbBRH
T2u9urSzeiXcslsapm6t0NHyNogHihs0H6sThO67tcFmWKpt4e6IH0Ge6MGwtvTh3m3s7LEs5HDt
JlG9Mvup4EmssQXiap4c3o77vsD0dSU3hWaw7R3NVucdipIUMV7khc1LdPLMk85qrE2vOegWiM5Z
G6UoFr9qz9KmgJ2ridfcmHcZHIvESkb8vUslfJpwxBpZcYrHKWKHhw3NlHGmke1bmnkTuIWQBUws
yTNFLAHMLc1ltvQ3zrpdgkteIDFdnkHyXn4/bPj9jFoa/ouqE77yjzVdZG+OWq4qxPWjERBhbazR
vwiAShk2qBDq4octvZLV988SpgQJEaha3Fnzrm167UdlNOjBZb0xT4Lb8N7ZpRfmGXteewwvePFP
0ot+p59Ym3xTffJenEvn5iq/yrb6rh5QQ10aPwAQubtgdfiL7bdM/HPq336v6edvpiAqZBpQcwfV
050PWrTOU3OtlCgrd+MmJET1URcMf41Tj1FSjKYhHIObRcWzm1UU5KgUutsE/WVNSyMZoczrQns8
PLB3a/tqwxJkW9FmIam6PzCtqXI1FTEKCkD5NLtcGg1XkLzuo5fDht5f2DNL+r6lMPRDVH6xJBbj
KjszTsPVN2OJUO4uP/IgvVssLFl4DIbJa65bczq1NyRqbLpYAnW7FAiUdqDdtOG5HR+Cql3HHNLC
OlLOns7e3sZ9tWlIzomwNdWZuQ4yHoXbpnl/6YASCYl5XToTWP6l7dxV9As2iiO38jF707q+2ZCj
Ugun1bDnuy6BeHbZjumGQqBZu1vPyQEwHDH4zluZBihIueMg6dMf+wZVvbX6wsz6S63z+y2ynPrS
iqn1Ht4l75bOMbm8VXoDk7SUZL32rXhx1sSdURVXVlssfJ/mRoG9crjtMjLcHl1HbHCkcC6O7Jh3
s/lqFu8Pv0+nzjjbmyB7BP14i+JKcYIb5Fw3tYuuK7Jz8L+eHPgVHoiaXx4pMY8quFIFUas5M1lA
LZLuNNICnA3A1K0h4K0YFkzAcunqyU1jpGeVsz1s9d1xd0wL1J5FOcTmYMwD0iQoqe/l5nAVQEka
5EA68YQcEK2U0m+HLc1icmJecuIakS8uqGXw39lS2llcgjYZxaW8VHbyDLHAM/B9+j3qhJq/1E7y
dbqmLSGwfHJdh23PPdI/TU9GNXLszlwPrc/EoDuVIS5HlBlNfEEjJLMTSBpPSLQm1X/HHA6AqqlS
Qg6cjdRpu0D0HlqOMKZB813bSEvG0PcDSIN6QSHsXzHW/yJqeB3bG2MzJ4AkvG0F+auxc1t50tzb
X/18iYs3/YdDLu35skEWqEWgmspl0bkNycCRPNGg2Ed2/36WYtockkYDusX/dLpPzOEwUiu1gJYz
3lVaOO2GXi9o16M9Hg6B2PzyeLCCE04Ayb1izR7RTEoVnDDosboKg0tfpvS98EV3ZAvMzxW3vgmV
lBKQbuIovbpub65jMnJjQBYy3fmKMOFc2eJ+bHPta+D3zkmhxk+HBzW/rzBHqEuKB/dWavrcI5Nl
G/qQectd2DsrQOG7jqySOmirodLvuhwkaXvkOH8wQELV1+WiyIWHtn8x54U/FiHK5zshaPtWazRT
QW54kXjWedFaR/bgu93B8PAzdXIBJnj/ue5glWXgt92y2tVcx1J0A0WGSUDZOD88jfM3jWnE46FC
h+tu6zzd+4NyozyNydNWuyamOtucJ0iR/WcWZlfDUEdh1LtYoHvAclR3dnpMMeWDuXLEdJzYdYbD
bO2PIc9aS2+9utpZOG+KeqZXWyXIj7i/r/m5t+7N60z9ZeUVaPtmfydaNbpOhBX5Kae34GJ8IJsP
mtS5Cb7RwSh+6dwV9a7Dk/fuGp+W543RmW9q9fGQJRlGgxL9b6oQtGxcwW6AB3jY0AfHibML3MAm
CyXt+atYOUpR2dN+y9DCN/vsWro0LwwjOm2k5VqpqYN07ffDNueezjSjlsULbPMeS33CK7x14HxP
i93KGcsdxAeddhpXIjylayJlP+pDVXPkFnwXxE/mbFVSqzYIUykL75szRxdki2GULKBxml97QD83
4pzu2JfeyXgCf+XMORuflO809MlfsofDY/3onL01Prs8ZJl05Yh+4E5NoFtl15FVHtmgH62gLUgr
cgvz5r/LQblZ17YJFnhPVr5BsySqqsKjp0KIKr070BslDY5cwh8cCmO6omyy7I4kBTbbnyT1bL0V
SrdDjGAVj+01hYmLSqtWWiaXrd6RPpSbkj6KarQ2M/i9gEHoU3Z4bt+ff0OAkZG8O7yjeCD7C6uU
aTtYZQApl7qcVUL567eG8/2wkY+Gyouj6oAVcA9Ije5bKUobITPdGXYaTWTiBVpKko403+zH/qpb
FF/bz+Wn9NfUfvARiH3f2pztmoqGUanbeYws9ZAr2CRk/BPy/4ZxfWR007ffv90MYeskV/BU2Txy
NocF6DFg8dq4o4NN3S5MWFf2Sv9uPbVIr6OzeiE+jdb6sNHpMw/ZnNb1zY3qgjPyIhUFCZ9m3mr/
MIHID1t4jXMPmZg9b0ILWj+W6rgTm2opzotLxOVJFREvnitbZRVsQcDD/wKqvwi25Unywz9x7mFK
HP4axwY6ewIrKnMECf24c/zgTO9PLTM/EprOUC5/7hR7SpFY+AyWNVddGXUrakRfjbvhDKUJ6Maf
/e/0maQ1OlICaLvf2XdX2lq5Ub9RWVJugINclZ+j+2IFb3bhnjdH3Ip3qY5p59qOLhGxNixbzOsI
o2ubVoE2+S76TNZBW4p8DXe3uRPKwvpyLKT78Gy+tTZb5ihP9NpSJ2s/2u+G2BrFiVOB21yAauFt
Bn8xwFjduEcCkRmP6eesvxnlbGGFb8tGdNhNfgS3xgaSyCramtfWuX8XXPjnY7FQH/ojR/X9PT/N
rKOz0Cz3u+SuSovywVOwqf6Q1gUNF5JtLO54rMURQ++SrdMaOlztLKJlGfacnNTQg5NXy6R59GO9
CZ6t+/Gbc57dAqUIztVPQ0kj6SX8ILNZ2o/N6a8fGWpCGmUb0iBCzlbUUFzHCQZ32I06LYcUekwe
8xo/8Aem4f1lYrZ4loxzSx250NUzY9Wu+s3wI79IL/ST6izdhlt5Ep0Wci2u6DZA09jmiMP10Z3w
1vq0zG8uv6HzE50maOMuHhGJy3uFzoWx+e8YAUY6eZBkPYzZEGHNgM8pm3GnSI5DFy2r4uHwOn30
9gLA/5eF2TCUpC2UPObeqUr6wUbn8WCdFol6ZDdMqz27xskUOTrN4IlSwJ7uT1YQIIo+TNd441w5
w6bpHsp0rR2rLkyzMbNistl5BgmHwFPMXtvRLhCuAFd65XmSdqybJvyU+vXNQG9NRR55+977vpO3
ZNmgFKQJynG2v+0xHLTQSY0rPXTgG/mfemerBnQsdClSwvFG4WJsj6UcPrgnzQl9gJvCaaacNVut
YojqMiwauq3QPigfR3ShLGjFyo9G2Q5WjTyBuaYd3wa5jRa5EQDARDrHlI/fLyZlNERhHQrZJrH7
7Nk3fZHbZaT2V4FLBUUfrA25f1qeFdV9ZdOF9vAGnSrj+6tqaewaMlO2EFNJbLZ3ch84cEerl51L
KLroa7mmRfu2jtOtHdP+l3zV4IZPqu5vbe+2LZt17nhH3JB3h4SKjmZTuufGfq3v729ftw0piXrS
uQoKOp9VMqdygorDRoIZO1IU/tCUI1R7epwIh2crLNKi7wKcdcCGo0Hr1bCjv5xrL8Ksin51CxNp
k1GyNIvCuk0BcH9UcV+rQeOpw64bwU1SCer9l6D/NBp0Kk8Anmk7/1iHkHenZjI5xfks51Qhm91n
shB6CZhg2FUTUNVI0fiBRybFNRkUmtjRo6kaT8buGD1kmrS9i2HK+ktD06bMFiD6aYu9uauzILdA
g3XlDoCsvhyUtj13Yndc976vL8JQvQp6U9u25pBtfnnzYpkMgMaRpf48B0hQ8So8G8wWlqOTLKDR
5CRRpRGWe4b/lcIO3YfVTUsfI0M/aV16t5qteWT3fjB65pTnw2HfaHKO9o+rsh98qyh30aioLUAQ
iZxS5dBaWXOq76YKC6+sc+261cpjWYkZQ5I9bAlyAxxfri1CO2u2x4zWB60fN+WuBAYLhNRU4pPM
ipydYWXppdbQhsty0FIfyiFZ5k0ZoiA1oiLk0N2TZsr9sg+HBxVE9WosB4GaO3rVsCrQeslCD12D
pt9GJbp/Vp4UJ4fX7t0DP3316YoTU26DXbu/adwxHZECdMtd0DkNem9hsOoBwx0pumlT8na2NwEM
4aapFBmwMpshiX5OnzpkiMLQwU2aFFxMo3mMolA7b22o9HIcb7wU0HAXCoS87LI4gvD7aKC2AfzD
AM/EH7OnbAxS109cVBjMNm+2NP9MN31nx0em8/3RJyE6HQKYBFOicj5OB9iC7YpqV1WmXKv2mDx3
buosTSCkd1Ec0U3Mb4JTu427q6yQ8e3h1fzoEHAOER7h2pmKAvurWUo0LJrErHZdiACOmRYopWV0
p84pxml5F27MFk6AIpVhedjw9MGz9eU6hymhY5rzMNtGtuL2vkvbnKuopoLTOKI40ZH4Xrrse7qX
q+K0jJxvv2jTxiCTbGk8mBCGZnOdUNXSfMsTnLqvaOEFqHxrUOu1+HMHP/SwrXcP1szWbHx9lyZK
k7v6zgmSZWTLc2eszjP4bIfNvJvGVzNTpRGKlBDmbJNmo2drTST1Hf0azRePbOOw0C6bh8NWPh7M
X1Zmu4QeRHWthnhNbdGfZpm1DFoUxsYjwfW7vchYHG5E8CGCAua8PkVsFLnqGOk72p1DYhnEWV9y
8tcaDayPdWp556yRtFSpD5Diw03l9dvf90o9xGps9YzoMTGXNIvvP3viSP7u3dGebMjXguwkgTGv
VWpR51Q1E7fzJX2r3Sr6FNUjzZatxSirJUB0dEgGfZsiQ3V4ud77hvuW5/ASkkNI8TuFSnyEWhs9
3E/xk5bK+K1MgttMtZD/qFa6SV/W8clp1NUQiiMa0B/sSyKOiSBlwqF659HwutuR1+fazrHiDdLh
a995GDqE5JIbRAqOHIL3/v803umWBi6I/z+PB0ucU8sPCm0X99qqs8yTPIzXla+vujr8LPtHN9Yf
/ezO6PJVhw7z2JRoicVHnJqPthQOnMlwDYCfc5GZNNGyKPR1bWeMyqqqnkQSoLzwnTbIR67Oj/YV
OA08KC4sg2Blf++OkWOHZVlqO3EHh7spn4rgPPseu7eF3AHxObyXPhoVcNmJZ8YrPKFw93zEQNWG
Koo0etC39q01quddH13WZfJYRtaR8/LBLQNG4y9TszPZh0EfOL0uqNXot56pb5q6P+/77sjp+Ghr
TkELQGU8GeZwf0RFUjYy1EZu5lBGSy90Ht0WHkotm88CnaXCDI5BX96nZIhN8fJUpo/dSRS+bzJP
0iaItKLeqUFiP8aDVi/akv7hQvcHSERJueU6fInVyFpbkczWXdqsW7+9MHIjo7M7T5UbJDBHg+Jy
gER2mUfVt0yLg5PAqNqHwwv+PvkHmRBwh8p1/wpKnK24EXW65tYxGjZGi2qXnX4pnBrydt1CeCq5
kiWu6HkLJ2mieavr2EInZyhGeA9t6iMo2gkEChF4ymJH3xz+cu/XDqIj0ZmjOhpegzl5jW8ilpLn
ocuTGG+ppf+oXocXYQkiszX6cS1M5dx2w3x92OQrCHbPU6FqCMGScFsFwEiYtG/T8fW6Cybga+cO
1pNn0/m2i2rEebsGLToy8d1TnwgnW470+viSNYFAUCFUItLC1G/u+sIOrmxFIp2ZGRT2F4Pvhp+i
OFSectp+J4Q9FthgZXCCJxFo6MV1bBJn4bm6fhP6tQo00tfHsy6sjRuZ60qFSlpcIbELYQ3en0Nv
bFtGtNIben1MQfAa1VWq5BMzTAuiL2TPoeNFNC9+kqFOv1htgCtU5033FdVsKrttEib3KmltgLux
2X4GPJJ87boGTl+KbMCu7yhn/OKtQkkWQAUPsDYl0o05eVXNvQrkiFnsuLoR+lkPkNyEXy+17uTw
6s3vlLmh2WHvFLWrRIGhxqafqAKaNt6hzXxkOJMz93aLzK3MtkhKnidrU6wYKhjawl+jC3Dk1po+
4q0JEgTk7iaiO9B/3OVZukfatLFI0ezYxUl45fnJtg0cxKnLECpkRHbt8LTNB0SpFaQjpwy+vgM4
eTZtYQqELY/bdhf4ZHYGKGdLKKz+kaP17iEjvUqChfgKTpOtTQzrt6e5Nc2+1RTaKzV+uy6rzl+0
tXVbF90ms8SCDqeUI2lRP8C2PDy8+a4gzsKwOfkllFbfhf52Z/Z1ViQEl9JcZPRVtopg0dpHhveh
FarzpDeYTp7P/eERzwFiE7Q6o9/pCqFkG9InzMtf3HuvY3ljZfoWb67EMED5UTMzwtQQ6eTEcR+o
PXSbwxP2ilnY337M2BQiYokQap5DRqK1U307JE6s3VUcWrsCSlZdv1DHXUZjvg4npWg0IrsAjrOr
DgshUIeMxu40V44dhffbBt+HijXlN8rWlIv2RzwkcZP10vWvewWNN8c8izJ0uegpTqZs6RqIU9Y3
EOCPHIl3Tw8EGHsi3JBuJWOv6vtW5eDIgdJRcG1SeEMWtj8zxqUnt8nD4al+f/R42sixTKjwKcE7
W08I+5Wmp0pwHWu1grb9pIZp6MdSf+/yK0RYhD/6K0fpFXO4PxzPjK0g9nReUkF/ARnp9PYIu2HT
anKhdmh9825J0jvVczUQsQS0yDoyofOB8g1eCx94fCoZsHm/05SmsA1KdPWuBXq9zOhNvxjrJDvi
VB6zMrtjNPpj6G2m1rve8XZGAsAfpsWxmttHRgyoj9OckjOeN+Tqu4SmsORwd8IzeTYjNc0/Kage
HTmF03d9ewinGeOxNCYxFBzK+Ra0cHrsLHg9hFa6mZqZrhJfKVd6bweboiqKIxfYu2HhYukgNYBQ
c1FR1dnfIyKXNMcRWrHzTPj99Y/C+HR4r097eW9ArwZAK7MRuI/nJxnf3MzU1ih2seUtnAA/hhKR
//k/MzJ7OfsyZQdoGAlSRI2Kh268K6zyVzfzbCSz2yGNJsWLAA9Ay546YJQBjNfDw5jfevgYLMZf
cyX2FyMpfDPvfVHs6EnZb5NqITmoiOo3C7ded8eKWcdWZtoab16VzO3tGJBVsUvEvYYAREY/lqMt
4eZX6nxI05d4Y0TLxZCG0/Ln3xjPuC3koreI0P/DtZldAXbSNjWUpGI3IEQP4BDdz8NLc2yypnG+
GYcIaEan9LLY2eTyleTaMu41+8d/ZmN2FuOY9hw0GuMsDuCB7WeRfDaaIxnvY+OYtuCbcQSZOVpj
yxYLE3XRaECz4of4aDn641vlXxt5DjjtxipE+I+RtHZAex66Y6GQcHiy3l2U+2dlDt+LKwaRF3qx
s7TwtLA6aAm7Ts/XIv962NCHOxh6AIJRED7IJO7PmFq7PuBHjj2hBY2a0FbpnqxBrC3n1jWOlEQ+
XJ03tqafv1kdO0hc6/+ydybLcSNL1n6Vtt6jDPOwbCSSk0iKlKhxA5NUEuZ5CABP31+w6l4xkdmJ
n9Wr36zvqsx0Jc8IeET4cPycspKpTOuhlnGrjR9smHnOL2jLyOqstIqa5EKX9xgkQLlxpSIRpP2T
9I/ZgN/btjowvci8tnu2glZwbTW7TtERFEl2Q/l6lwZASXuDQiTN8mfSzhebZit663WKyuVv1zuz
HiDCyfxy2rBy4m6mmASaiITWJF1aRaTN0KVh3XbNW8OjY0xy7SNNoWu+MOiq7pDkevVHwhw5DJg4
ihJHLbjGCOnHC9y7+bJQusqQkGAW9ryRo6Lqc1L7wsra39CVySkGNW+bYi8zl/v6IXtMIXKAOXD0
mx/LXfyobyWeJ/yPSBAIBZEUHY31RHLWJ7oCFQ7fy8uDMBQ/7QG98Px1EoX0GVb1h9Vz7bhUyOlE
EHik3yawXrlynw1/nt/AE5fQQY1j9WDrppZBcoSNNMwvVPOx1T50fXK5ICJ03tDpL/WimrI6TkaX
QgDTcd0JyA102nn+4k53rdA/V1DZG5VLFw/1a1t/Z0nBEC+9GR3jckQ94/wP2Vrx6o1yqoyyqpA3
VNoHjasHBuxGoB4u3brcMHWUkK6/4Oqt0tys0hhRad528c5qgzL0+6funXOVfQhzdD8C+mBVsasu
ULc4v8gTz9fLz+qtznqmSRIwaViDzK/PQ3+cH89bOM7NDr1zzaM8DSUlE1kdg/DA+zxAav49Q5in
Z+YMEtGLwtpY0sZ3W3PsRJpWzR5QiLfGZAXZfKcnGfBSpEzRLzm/tJPH+7enrqGXiZVxeyZYSvRm
byY3TTZeaNnH/52R1aNcoFDUds9fCJU4a3hjxN21uiUXfeLlP3CD1e0I37puVgbfSC3EpTa2/mJH
e31ABie7b7Xo8vySTj4wL/ZNfsEXz5hWt4kCUR0xk0b0jwZMV13WSxV45gcHUgKdSeHB2sppttxi
da2My7+MgmPnWnkbiw/u9GnpNoYt5K2wSgLZSXpmDHbLCevV2jwG98oBHsu3PSzWGRy+lKJ9G5Cz
49UX1Onuh+XT+d08bdEhYpNRG/jLw92s6NM1Rb7wftYehHbpbV3Ou7JcQBu57zLP2zX9FtjoCDj+
13312+bqNYCEzhN2TC5dmvB+G5+n1glcAwozBFCqCuIFHU7FvdHdGK8eYjWY9gSZCEEqnSdKS6vl
plA7e7WhWPfCMX3RDb5Bpwt1OFf9U421jQDyyFNXxlbrHKNIc8s8su/V/rujh1fQJ/hArXzKgPdR
yMRF6wZO316f/6LHV+bK7PrMJyZyPSFmh1/u7OfmznahaAwgLJyiz97P+LXnUZoDr8PEjCZLPqtH
QFVcQyw65rzoMhN7hO1QokBqCBrLsNs55ca1eXJTX5hblTAW6CopCmIub4PxyUh3sXcxfSuRf0TF
8OfGVsp/7OA8yrVJPC1gGcLINdQyMwrD7bzYvkfpbkQxOw7mPmiVfdLvw963Av3O3p83KS+Scxbl
8l/cbmo+z0ZWYbGZPamOpS3JHrHuoA0/LvFW6+noCTpc3rqFqHpl3MQde9ky2YUoli37h215dX5J
W1ZWXyxXljJsoSq9r7qLCJUvhXZcpf04b+ToHlstZXWwBWhjo7BZShIXl1LUbCi9K6Od9m0BE0/T
+i5DiOdNHr0JzyYhZqIFQJNo/YC7zdLS6wqt+9wN/SKfdlYWKPlNvDW4dXr/fttZneckz3XYTV3r
PokYZTLua/VSbzYwKltrkb/hhduJKl+0rkJkrq+e8mIIDMQoXIamSuvi/KYdB6urXVs9cUuoGlVH
D+w+QzDs0fvRvy+R37vVr/Pvww/xGUIMF+HArUh1aw9X77ewpklt6W3fl90+bgUi0ONOVz6cX9uW
EemjLzbRaLQorS0eF1Px9m6SXKQQ5KX6/ryV4+dztYOrK0JRgdZ4On7XlfvRfKvUO++b+yfZjP0J
YeEhubDrjSv+vHfAA324sKoDlU14b9031aXhvcmdp44hgmwLG7JlZnVRLHNtxjlc3/dWVO90B25S
iI6nQPfajS08+YYw//HXyT3qX6mMVqXGzIeqkyCBgRhZGIa9L+EhUZVdXG3kZ1vLWoUBvaqoVeay
e735Ax20m7r5Tka/E63x+ngDFk4QtJbNKNDRsHXhjKgZdhMX0rBLx13xboJ+zE/+9MZgeXXHChAU
NHC6xnQHbev18JY5Awpv6fTee8Z+RvZB5dSe9/MTpwkLsuvH2wuJ4srNPZDfhqJgQY2bkPpb3l3M
FTR7TmZtPbobptYhjFLYoxkzMnRf2ClaNftUb3dG8ut/tZ41asF1czVpQKTcqwRHGRTFdodKpbPl
21trWT2EegpKyRhZi4O+o0kbQUX/edwadzmuszx/f8ZC6JyCWl4Xp2xvgYy6Ua177X1xH35Exwme
DO27GVgzTQV0P32kRyC++Sd7+Nvq6oatllmtjAmrlQQaPfXWZ7u/Pm9CvqarAAy3+21i5XamY9Zx
XS1MbRVoBn+rt17zjX9/jUcVZV8WdT3jBmkReCAIADVsXDinXeDfS7DW92gzoUVqsgRb/5J7T7Z9
pSIg+bptsjiYDCPTDuUKkMybh09Chip4n0TN8NClSx4w2PdTmdStmcDnZvHLjyGPvsQIwtsGZPAI
NgK/cqflnTaiClGqaF1OofLVddvxczYvw5cYnlMAxLaG4i5a41LHzhw6C9XNSHyMh6HZLQCPCz8R
GmjwOdfFV82urWkHaiJCKJwB1E8GxLwIjFFfhjcdTqwS9vSuVxiQb/qNEHUd2svFAM7V0fYgXjyi
SfYGo+4jM+8fYh3991Eq8KZtU1B8dOJdqRXXkn1z4zOtw+Jnm3B98B540OytX24jH4qq8Yz+gQt7
/IkcqNgBWoVwXcAVadUGCnHq+GEyrI1TtHZB7Dqy04AiA+K8eNuhe2DS0hpVFQ+VFD6ICzQHxUAL
AMaxrfzzxLbKHcUJIVIkUVt5+5wDfxSoOD2ELiShcTj+VFCaNw31qTeWu3DIt3i41++5XNtLg6sb
NrXgzW0MRzzQ6oj3IleevMJGEnZmcqrrwldmGVhjUVCS2gC6VbiJDndSc2sbBclJPHhhrJPHt+k7
G8njKnfCP7t23KIYObE4kDYOYGrsAXhY3bC8HrqdR6V4QMUl2xnz0AcRnG3oZWYhEoqNuxFaHkWz
TLyBegNUCgCNTs4aGRZZVlfH1BAecudXYkTvLOg2kYS4ktKkC4qxk+W+0UVxlzb1rZlu1c6PzgeA
N3pUUp0EgMURoaHXupaSMhSH+FL6dUIW43pWo37HLf2ROlHjQ+4Lr3u9RZh0NJXAqg/sys/wIlUQ
oS3yeTJYdap9mmbzIraMN0LRGR+t/aXq/Q7kbNuF1ykSkLDZG8zNbFVS1i+RJSlOGBgHPCbpTteQ
ljZHLCJZHBv5bdVF1tNCs0rqXr7yoZBWcBqqiyZh6fNOvFipxtdt5UTZQ66EDSqLRk4Ex7jFeStH
SG3Jg0uDjsFNRJMghpe3xAszDmLvQzUoySPcscMHvXDdlK/oeEiVTkvmq0zIQiMLhnjy87x3NVqt
Rv55Cc35Gpk9/U0699dRV2UXS6Q2NwsyFH/d/q9iV/9/o07//01dSJMk5v8m95NiW4diWCjLlFDB
v9QWev4rf4sLWcYfcDZxHEA5A6wEav9vcSHLRQmLJIKGNa8mH5dg7G9xIfsPyUMIpzgzBAxGWjIA
/Tdbugt5uiPnjGC14P15DVk6LEN4zu8YhGtQTqbKAg/8+6Dv1tRjka6jGkOJ0F/qRIM3Sl/Qq3b1
tGrxJNuNL1wtr98C3gqrXTFM4lNhl9MbKwqFjrZymoZXjFhEH2MOcOx3SVcufmbmmb7TJq2QdD/y
PwEAlPvU6qkZjDFNrZhn5aJsGw1VC0ukX1Nl4WIocmcwLl2nS0Ziawipg1BYxZuZ6dFvJq0yWIO8
uaCovTAo6Wd6WzlBFwKe5yLPkKT3Ut4QZICH+q03u2q1Q3+nMvdpNbWX5aCI1q8SlIFgdl1Q8O1t
Z6QorxSOs6M6aH5H2XnqA1EtsXYx2HZWc2KgJfdHdc6bXU/XIHs0w2RBvzyy5mLvul3u+UaVAobl
0eEYVnns/BCuG38sFQGpMCPlxbTToA98NOHC+2UOQ/QhtET3oTWkCILnRsandojid/qkT5ovBzT3
g6EX/W500SffK1lYvk1Lt53RGWWOxHf7Is53+gTxwHUdOdO31kvTT/Aj2l+TpKyHHZyC0GUqnl03
6M+n6OHWHqjIIIPEE/pcpb3zFqE/0C0O3wkUUT5V0QA1apxm+VPRFnER8PwPTyUXShuAUnTvUexB
4tToXe9zkqvjY97rTUtzciwu61rVkquSwuQFEr41FCOVPty0Y56AifBAlgdh1gzTfmEWvrkD2O4u
u8Ro9Rr1v8hU/Mk02veu1iFI3Shj+S1k8LC71dNesYMoj/gHI+GZv1Ka3nHQTCVyLQ1rZQYYTSz6
zp3SzIHTKbXpD0trwn9iReUjYqbVFRpFU7GDtJWxmnQUjea3peNkO5eI+KcaVcnnPI2i9HKek6Le
0dFTegTj4x757D5PQdrlAHCId8Y62y2GqTTw85Z2eAG9Ypf6YasNYYDqaBuBZF0s6HLaanD9KUJH
8VupcVPfILo3/SrAOSrXteJELfKbS1k8RnldKxejnXuPc9NyXwOZ1ILBVNrPU97n0Y1m5mp6bYdt
+L4fhyrsAnNSJ/2DawLS+955lZ2+mfVlfK/VYnQ/Id9lTIGT2Ha00yylnq6aVgnfD0XGQz8o0EL7
qpmjLJrkTV6/U+ylcJgxV0q32akMQImr2NKj+zFsSDMYRojIa5Guj1GzTY30VuhC3GmV7gyBQP0j
Q6O5L5goHCrwtV4dLf0DU0u1HdSW3iMxqnYjcsmmPZFw2FXM2FXSpSkN5iZdeB/nVBtuRkKu6kpV
Krv3s6IECZpolpRTzqLxFqlKSn61sMAKKVo0lPup0zOVT9QZKKXO1vg4h+HwHhWhLN7HrKa/Fm0O
80Y9WY7fF733ZymYqQtSL1O+5aLMGMxV0x6QAN+CzUyNb6aTjl9FHceImJFN3cO+aJEmhfH0VC9y
jJfKd4GSU+gsMNtE6agEqJhSB6r1pv7SGtrS7HS3s7+E1cRkTmNZ87dcz8PPTFtFPxFKqH7lPNQw
AabWYu50u54TxqoqoV42dm5Mfuc58S1KC237xjXC7E/wTEiIp+kiIGdLhwFPsgu6JGai6bR+Fs3e
OcrifrfKnA6tETkQDpYd5BjXkWsMj41nZ8ull2qFJOJNGsSdkme9qb7V3Z1S1fVTPS15uC9M403W
C22h3+NQ4ZzkzA4zoklu7kl4HUSaYqe79hYvH/ZNVRf3ll7V7fecWbrSn6NYN/ce4nA9IupOWOwb
M3NuRDa0zj6Oq1HZc7mhOs+QnK8tbftVGIL/r2u2jcJsyaQk+9kSd5ltw+GbdpF6NQ0WyWvphnG0
G6aw/pq53fh1qMqJ7vDSTrA1NHPyPRy9YQjU1ALBXok8RrYcsCdKGKVu1P6cNnODcFI7o+FdAfzV
YR/9Odrl8mc5K+pb+lzyzklhggrIkyEUR+wAJS7S5BA81Zh0kGDCy1/6mVZHKIUknfbLEhYkjkOB
JwYhn+ux92brK8ob856Q8yZ3EM/1mqxFXSot0P6eJ6DT3TiPT2afUJAYmAp5r/MPjlfqZKE516vV
8D0ZbIBwWaF43xPR14itUppLUfRYgBGjEcXZZA4ghO4LppVrfQwB6Y+LnX1kXsYadsjumVFQwwt9
FxYxAvQCkY73ukL24YepGQ2XphEWn+2Q9V130CpfMQTWx5dKPCYW2DtRRn7vjKnla/YYPynzqH4a
bYXTUZSEAbtkQT/+0UxRuVWKuX4XlYVq7UNLi1F7HW2LN64q0JZaPGZT/0rm/y+E/E+NUS5UTsik
/+c48r++D/9xN3TfDuLIf/+9v4JJy/pD8uFD+w2TCnXJ37Gk/BOKlRSEYD+kpCY51/8OJXXrD4jC
DfIH6n7Q/sop2L9DSflH/DOMx+uSGwaOn9fEkppMQn6HknKQxWEg2iPXkqUgSomHSYoyIAWlVDGP
dB/dGDMghzkNgzg0gFssura3iDL2worfexDpKYstrkay0cCwsgvTirMLa9HmKy6+63JR+11nuX+3
Kv7Pw/7zuQT1PzvXhzKREk//1X77/h97+OGl0tNLR3v+63/7mP2HQUWGGwRgpuT3Jvv5S9zJ0v6w
nueIGEeRtQw5KvgvHyNfkUzW3E+ScgOOnd8+pv/BTAmqa6bnMenkIuXyCjHUw6T+2cUIh5jnkxgi
8uBV/UaDNcKp1IRx/3yxd0MWMhpsV+XDi5NHbDtHVflSik4WwVeOzPpggWcWG5jSc1HnRbYN4iMx
6nbQA9iw4GOuhPFVGYbqihHd5BZYm+I3o90GSx8bH3ORVhvm2ce1eWZw+B9cUbJutCr55UtSVKEN
bEeAatrTzUNzUeNYGS2S4udXukLTPG8otsgyscMk+DN90YulGnke6zoTDUHeeBdmsTx5qVIybDrt
wnC8LNKq8ZFQYGRSQXOu15Mv5+2f+J5sNOktX5P/WA8bktMoVl4oLBVhEb8IUb+speHzVg6rfn8t
Ut5z5M1MfzCieXgxZdAzLXQorUBV4uR2nvLyq4JdJroL81bNsuGvYgjabqflpVdVv2eDHBzqbhT3
uQfdlZt6NXqUg3AMOiAjCaDVF9dKajFmQcmvasGSKuGws7PCuRiojP4SS/E1Uavyoi61+sP5ta9a
Wf/6LSYMTrQ0IMxYLb5LZsDscWQGxQjQX7edYJ6St2FBihWOIRHFMu/IMu4sfvM1pQd/YDrka5SK
KFBUmgznf84J32Znfv+aVXXZLTo1YYTGCCxFh+fA6r6pYaTeqFWnxhu+fcK3KN1qjDYj6CAZng+/
eo+apoimVh4jWt9Tk73P607fYLI5uR52RYLDIOW25Zv44vzkzqwx2shou8eRvQHtizCik8aI3odb
MIUtUyunMsPeneyUxEZ14ngXObHnO0N9h67uFi/eyZ2TFMoouMipaXk/vliUoUbQ1nA1BfXUtfvK
UZs3whjcV7sC48WcDi44RhtoDR9aydKxN4lkq8AKDfW6LJb5eszy4jochi1pmOOtg0wC55dihdCn
G3LBLxYU85nC0nTqAPW8/mORRsrV4hb6x4gqx8aAyPHeubxxFFxU2UhhpP7QVD+Qf7SeWgezcOrL
uGJI1M4Bap0/RsehFp+GgjBk17wRPBKHVmbbmwAaaXXAM679JDVOb7sFSV3V7tRLpnq07ym5w9V5
o8e7eGjUODQ6TA4yaSHMOnaouR9dpRl3dqqS32m5tyUAd7yN8lPBeYMbIoK67rBVTTOZjFt1fDFQ
/v3kNTeN2W/J4h0/DFTV6VrifVRfIUI4XJGhuXkRjha6fJqiXRld7TAG5Zm+ZES+FBoQmvM7eOKz
WZqUSoH7mDB97RxWPjkxqoJDsHQNMImSgBkatKl+M3nlfNOkiLx6YVRtXIQnvhvkj3ITHbQRGMA9
XKVTxZHhFfEQZPQtd3bZFjd51faBm6LafX6BJzaU/ARuZ6Q/PTkrd2gqjptxQvGQBarD+Lay2uG9
uqD+VNVTc2HG3uaA1ImnlleWJiwlcamVu8awdlHWTXrDfHQG6MnXO6DlPHKN1fi5QE4+TBqd0dmq
tb7VjplB99wP/aOnieYx8ZpNEWO5lYeRI1Eue8yVJhk3ndXNmfRl5hR53wZWbsBZOvW5Bs1v32cz
GtRR865L5wKReMg2l12aaqm58alPOBj3Ms5MuseGWKt7YSw7HWkv7A9gLy4MyGGCXHR9AMrg25B6
8XUziP619zhaOYQQDKhZfHJ7rdUoXMpJfd8Nga6V6b4bE8ooFcOEc1X+PO9dxx8bU9zkz209roZn
9qUX9ziqRpFrdwA4Ram1eVAAO7901dC7bu3eUAPRCPNyrsJ0v8yd6TAsETvXrjCHGycXiCKf/zVH
xwpWEZXPDHMl1CYIIh/6uijzpR8g6Qn6orV8R3Gad1auxU+Qjqcbj8rRscIUxAmk9ZZ0c3118y6l
O4eKBdS3Vqt43yaps6uVaPoQxuF0Ec2D+/n80o5uX0mYwqtCbxOKPtL6w6XZypiiQsGN0cae9yOb
Fu3C61vl+ryVFViW0BQz4KsA2kmFW5A2h2bSMaSdYgmWVWfhG63zgG5UWcWwlZLo2s1stu0+m4bO
TycjvoBINoU0a0puRO32DwVA68afhsi8Xdw+2Z//bad2gC62RJbQa4P///Cn2Xo+KnZpcJBxgpsR
jpOLhfbORvQoF3hwXaA5S/wjQTOOC9GJdLEX/pwMoRLl1tIFc5bU8S4el+w2WbIoDOpm0C8NRU3v
Oq7UQK9C5cpi+lzZcOLj9ED+BJr1Eucm23+rGyNqtEyrwlHqdGf6Hjb7MGjCstqJSrfeDDksxUlX
p9TCizD+jI96D3B30vzKuizQlxYSbhW65PObf3JbYIdjV2Tsvr5RIp1+Q1YOnKwQ5uK9WavkCrNQ
e2fHY5ZdqYka7sSo5jdzqS5XYrLQajn/E44uUraFbj5SY6BNoS5dHW7QA5YyOdI1UyZ5anbDt7M5
u4Zcyvu1KO6Ejy7axjE/rqDZhhREoOQgmb65wQ/9wR4okUdVLoLQMT6Z7X1Z9XduqASlYvq2wXy2
aV8bNHqmeH6TLhdjieaP8+fYeYGkVLLo+BRIrbx2J2CsJ/DjqkOWg4LQ4W+KPW2KVVk5t1pjuM1E
p993tdY8LCYhhJIyd+DMzta0/fGFh0uCvSWWgP0NDMeh0bkpxeDSdKbH5tDu+pV1e3Oqiz1P2xYQ
9/hLc4OD1zJ4N0FwWKs9L4RZDu6SLegLJu2jUaTD3ijLEkbe1roK88S9pf+nbwwknHjJpFXqZdQ8
eEDW0+qaGYdl47Krics2xnqZ3kRL1131uaANoWZhfGX0YXtRxwXKXHobfs29Yb7v9XrZuIWPnzF+
ANg7ZrBJYcGYHW51VNtW2mcJNdp2gLqfnPlN6FTdF5pq+oap40sVXVBiE9AGcq+fN+XFdVentYzM
ljmYciv8syjD5GM5GF/O++uxEYQWqPNwEKEIpfR9uJ46nF3QLiqdnkXTfsp69I+k1LZmi44dFCuy
dI7gLugOe3U/iDluJy1O50Ab2vza7kzYvhQt4eLucmMXJ7O3xTF2al1kKLTK5YNxJOAs3GWuBrWf
AzjSVWZ/GuVOFxA1vn73uH1kzgVKmMj6cPeEGrUAOXNOu5JNgZbShV3SIrv4B1YIkj14NCAa01Y+
t9ByE1PSzUGuEcAUXWq/GdJo2nC3E99IastLgQpZmXHkn79wt2xQR0psLtEi8Irrqmrs6wKU1juY
SOJAg7JwY++OT5KpuVSnKTNCEaGvcfZTNqRFYmGvcBPlxkgVxfNbGA0cv5imrTfy1OKQEaHZAkEU
NAorN+/ynhp0pwyBEvZxkMbqZapGv1Q1fcB7Xoelk4Ea6SNARtZFvswDdbiTWuS2djO7QC7aBrVA
rzd3fdxsKeac2D95luiWyWlLa43mrYaROqViDQGNzJ9FmJhEPMaXntvo8rz7nTZEpkaSKmWeV06u
DC0t/NoYgnFoyncNTdEdjr/chqCuX28JXQnQ5DzmjOSuqkEKTerEDVVa155WPxiVZewVR6nfT/W0
hYV+ptA6DCZlgfu3rVUkt9BIjlyH3Lupneh2bGsY8w1nSaYd91/4aDBYku5FGYd2MHot/KEOWXl/
2ZQO0Z8xMx+3c0IDeqbeqsZlNwsAHQC3R3f0p7KdyidAI/VPqGJ13Z+zYnaCYqkyJzi/Y8cdCbAZ
cB5zfIAeqEzCH/qa0sZpPCrVyKhFpIIqMLq7Yer7z3PZt3vLK7y9E4Y07wuk1W/1LgmvZoYars7/
ilMeIjcTIkD4YGl3Hf6IYSarnfV2DCpTay4hz8tIvezhUrI/bpg6cZBlsEe4g6oN8dUq15r7uqJp
K8agyZvsrkSeNtwhj1Xftjo8eTU8YFuaSict0lewyFsBpKyLh1bJcR+zHrYVaifXkNgOVy14rBxt
7lC7M7I6fji/myeeLujRQa1KpDfdu/X1sXQoEuqzCGKvqgLXY4I60u10w3NOLEsSkfPJnt//NXtv
n5vhPApTBE1aq0Eq8gHSibS9WtSkfat0DGyfX9UpT+XCl/pblGHZzZWnFqme2nrVT0E0i9GP5mYA
XqujPcQc/tPc5Mq3whCpElC/FY+Idnvf3YH4Z6Pk88yasDr3hG9UMHkJqD1ZcvdfPHMqQJ6ubacJ
KfAhtHzDjIfbyczjt0bpjkDFwNVXNmC2Pp3UnVAWZqbgSrrrlWgIIs1prkGWFXdRCSOIzVtyQcI+
bOQQJ46T7D+pZBGwsSIidPgTZ/IVNasUEdTunKh+aSvTlVcI7aEshfhx/rOccjacm9MLQFZDC+vQ
liciRVWLYgrUuA33cVU3fjNZ0cU/sMK5pa3gqjZgjEMrQvHcRUeehcpxHV7lXVrd1B4oxfNW5L9y
9GlNFEfJvBB+WjPQJIuWi9rwRNDNc/mQq8xl7OjRk46njpguYaAs3jXTFIod3RRvozghI4gj40Tp
xBcm5ADrFGVKLHPKKzaSKgU6W3VS3OZRm+6iJQwvRa53EMfV5vfzKz7pKXJiAVlA0C9rOuLG062x
AtQeFH0GNNbVd6raCD9iIG9/3tJJP3lhSV4nL45NR4kyVSsslWMJq9Cc5nfIcYuNUsbp9cAdIQW3
mVBa3xG6WVLsbVmPJecGowGS76RfRt9xcvXzP1iRZNdU8UdanqtTlmbh0CiC+ygTmcY0qYrBTt0S
6jy1b7Lu6dgcL+6CVeDZOBN3vdVNgQlz+F6bJRS7nrZEY05d5i+trM5Xpqldoxk1+0YK9n6oLOQN
Q4ZG6tlzQD5rwMDPb96JjJw6mKyz4niI9KxbF0IzZzWNeoErDCKITHdMfaXsBHDVwv0kWk+7mQwX
lG6t5h/0zFJuw35I3pjF7Nobx/70b5GqlZwDWolrrZcR5TAE+zoBz7HGKLUyJftCjT9NmtNexnb5
azSSAKGB6Cbpu8W3pyS6mKFYPL8jJz80FR+P2MQF1bL60OkQxuq0IMrQek19ZY1IGVRNV2wkaatZ
oefcQjanGELg5aa0vfJapzbdyqnY8q5Fh34pouwxI/a8563sEPAN7f4G1L6zT+es/K4AgEdPxXE/
69Tlvs0jdZ0NRzh1Yl/+ntWJNevMEeYkROCG7uIPLRtAUwJVBB066NfvsIn6DcoepDzaulSB2AY5
g81n1maj9wXTOkEBm//GRXfqEeFRkIVFskWmTQ4vunYQ7miJWAQpMfcAX22RQQ4kG0iPpgr+mmwg
r2/VuWM80wjT6nWUyX99YJo1KF+Rq5LdrY4yjdfIWSJLBFXsFTfNmLa7Oivad+f38tRn44qFyYZk
C7iZt1plBvOcFUZT4A2ldk3pptX8yMjch3mZinFjS08aAwZHum/AbbkuT45jGnVyKDNYKNxdLG6l
7qrY0a9jV99iIjh5PoCPUiiBwoqZIHlMX7xTehNnQ+9SjGmNOQZlbkVJ4CyD8jSPHhV6oVvfBZW1
GX4Wb0JVbwS0c730mvJJ6DBb+N0QecnGq3YqNMBBJMYBYnswcoe/qWE+espGVVBZQb6riGCBV0Xv
PCyuW1zZFTMXpllYT+e/8KknQQa5sG+DVoWw6NBoFA2JnhVc0Aj6JPsk7h4GBVGLwba+wJ/+8byx
U5cfFF4A04jxaFCtogO9GuxJnTn7tLD1G4TbeiiYrWFjH08tiQ3k9oPOQgr9HC5pLmMhsbm8OVXc
fyp0K3sKqz7a2VHc3EyaOv6TVRkm1GDcBeD9pF+/8KVRyyynSPhuxmTvI0b1H5Z+bN+f37qTrxcc
ZLJ9KDWxzJV3JOack2rQIolQhgLs2yNcUTNqwXiCAnY+1lBmX5AoVtr+a6iY3j5FFc/3VKH9k+0F
18HwNHIa7O/hcmlZolsKaiowIiWiKNvGN02taPG+sDMtZiC+yD6cX/tJt6GtaVOfBXu25iZomH8a
GeWcAiE8L7CMzAyUMdliJDx1/bAisIUWtT9qwofrSmKmOkSiMR8XFtq90U3eDc2p/lrtsy31tFOP
B/JJJpcd9TKwt4em8ta0FUuDX41RNXGfoST+IXR6ZEvbSNkXeMF1pCTic6mHxj/YSurPcDAAF/SO
KFhq1emoUitEgMaUfESVwNgVDAttZKanPhgFHopz5IrM9K9O4JKndjIykRO0XVwFhScKwxd65f2T
R1DO1dPTlChMb+WKNRFNyRTQFCzepO094c2X9syM3uvd76WV1fmOoorpoggrqt1re1ct8j3qcO0/
SAxpFpMAgJzi06zuxibC75m2mwLLDMXdkIQ5PAGDRrFb9Vo7QMhUCUIVFcvziztZb0ERCsE1QiYg
FytfrMs+6lWNnEAMpip8q2ycByRRug88AfZVOE4jIy91c7lUiOcILyZjXpoNCsuTlxvShQQaZMbw
ZqyiYlMSiWkTZy8XoX6Ra954Odpq/S3twuRyXkrzT1VfjC+l7nW7KYcG2I/S3nqI8nSLT+qU6778
JatrNi1tu87ihUTMroc3WhnrF6nXNhsf+4QVQPu8gNRu6Kasozer7s0osSoyomVEtHeMDLR6przW
Nr7uCTukGSQ8xFSkPOuGe11oel10vRZYcVfcTkiTXrY01DYibhkFrmoaNNeRnJSwQhqR8le8eABT
PW7KKM6h62hi/XHInPjC0zXka/RS3w3h3DIbPzEeFqLWtmTMt27YPxE4HdhfHdBSLZvWMqDiZBi2
5Wmw5x9MSJeXLbisK+YWrBiijWaLU/bEewE8iUIvUwUSqrWy2sZtnMXQdQaeNqgPBbnr3inb+b0j
lF/nz+hJS9QhifJpuuEwh/vretoS5e4CFKtDGb0xh2a/ZI3yXjU2dT1POAwIJSYJZQ8djqaVqUSk
tQgTFy0gYH3+5Nhip1dxGJxf0IkIDTEkhLEMoBkAbleHzG2tsG0RhAmiBuWowLO7+BNzgNZ8OVrG
6N1GZZltsXacwEURor0wuspl7KyL7d5jyiVsm/aXWgwDyjnIoy6JF4475ljLS2MQxd5UnI75DHfS
Lj2o1z7qidTF6/dVwnBvZEbdj/ObcXLLPTgLAJHK+2/1u0Q5LmlFMTyYDOzmWR7t21SUG1sOodvR
KSWlAPZDvggqgZT10ItUZxCe0lGeLpXFEVfOvDSfF0P3TW35gpDILmNeP7u0Rpc+ZDk18VPl1FUW
dFrsAbkewvI+Umhc7foqNJSrdtF662lIWiV6yxVU3k3DEgky+9G0/RH9UvWmKby492d3cu3ryNDT
+iJpWycK7Cj6b/a+rUlOnNvyv5znoQMECIiYmQfITOruKlfZZfuF8K1BIEAXxO3Xz0p3f91Vamfn
mLcTcSI6OsJVtpIU2tLW3uvCxKFvZPKpmAUMRVpV9GE6OEt4DYjGvFysq1lQfBk0KW/aqlqA80xw
zKcTiKcMf91ZmrwtAF+DTHkJMhFTM9A6bo2yxw46rxqAIu3RdFYQYt17E4cjpdcFPN4nS1HeLKFY
30GRoEYFtFvx+XMs4QUXj8FU7uNJFcNVMy1iyBj4LB2aRY1TYJR+4CmZItQ24T0+leliipbsZNL0
H5VaDbnoQp91B+2hBJpV4ChHe626Iklh/jysh7kMxzqDO3OJb1MtRXQYpzrKeQX0/BURMp52Qen7
9V5VfmmujS9HuFiTaF3B6Q1E5hrK+pQbp2GZQqEB/pBxwiZQuCn8mIjjBPL9kfjj5XUtMVVeQ8kO
vN/1gYTTogAnn1c/xR3TkQc4Yk8gxqIHA5Y4I+yZoEoETpY/ytteOuIDBHb8MiWRuhILSBcYjYk+
41PlP3aoOTVgFyzSuXJG5GZpos16IQLwWdO6XGDVC/xBjJJ66dfjNSemhP3VqPVbHbJg2EF5Hs2D
ckAnP+eGNnXWFkV0U9NIYaqKlcy5ZrP7TMoWZglD2PjQMF0qePVVOGcuUbGr/SwaiCYZnSsubySY
XeTQglTR7grfyOvEL4BubCo4faJuAWZb5hVjJC/G2BXmDYk6530hxvEDiM2myaLJ4+Y6Nh39smAJ
f6ZxN71RXieu43aFFw2SIshfOMqlh2aspyc3aBOoHwRquor6GPwaIJw8OC+W/QCdg2VuZ9C94zKG
gLNOnIuJJeX80cTxEKb1Qvw1nYZhdPB/GBHu+Oj6v8+QtIbvjevX+ego5/eeoVaWgthUT4dJdljC
bseXt9gyebKHfXz7HLYdd9KuRJUrQzm3+lTXIr70GWu/91qx+8mbx/pNUUbBcwOpsiHlQIWRdKqq
yt1BP7GAaEfcAifdJoMvs6nUXF+20aIhTxIu7LkbXQWFhnoq+nuYYjrNLjZovYGgzNS3MKp6iBHy
rhNpAe/STwOrJnEhh7iFOVhdhs+Vw6cxhz5JQTL07/w3DcQ6QnSY5+pQAcME32QOO++0CuC8l44d
FOf3QZMIdx+piJdYzGvypim5E6cOVIAzFkZhmXK8NDBck8X7pnCtuusSf/xSKteBvf0UMpaGcRM8
M3ApyjSOxArB1qpmzW4G+EftgVTz4AbgNIO7Y0mMtK5LHOpnGjT9e4LgLjNZAguUjQWIHllczJ2T
wqKgu0wCFgTQJ4ST114pI8pUUQJjBj7LZExJWXP9YByCzv1cMRPspNt08EmOEe63lDhTCP63Smga
O5UyeP4R8hZS+5WCDyDtPpDJ1TBwH9seuhmJQnQSOAVC6kOPRXOBSDcqlYQZvkNHBRwe1hUDYHWJ
30G2KA4fnWqS5CD5qlqgC+jkpdB8ZtOuNVqCCA8E9JLqI/47BUfCefDCvpnymaqlhD1pQderdtRQ
pdi1ckqAuDahjgCOc2an8PQXgBS72XlwnWml8Ct0febwd/3cxJTh+xcE5hH/q5NgO8ZApu1Gzbo7
FC2Tx7Af6qeQKAd1UJnoPWWUX9WS12npTQwbiyMzJSPybqm8Gr9OtHoXFR20SQreO13+7yfsP+C4
MUA2aPQBfYVaJpBL1n20BLR07OYk2NW0fMR0HU1jiyVtlMt3/VggPYRszu4oGYFjqslM7URZDzh0
mgTYbITR73480P9Qpv8LRwZub0foJzCmxxbu8Sp3mkKdcSaAbhnAHL7U/HP37SV/+qdj/SkABYDR
b0ePcHCZcL8B0wh1yz8I1c7xV8CYHDsf8A3zflQZ/2RUe+5vuOiiPYm+C9Jc3Hr/YlTjV+gHo1aP
tgO2ApTzfoVRDZb/q2zrH49uN/SSEoI/2A3qS9NeV0GdRt53SGukQYdzt+pSb7kDyIeg7CqzZX0n
y4Pb7RO1q8N9DEOWAlyitELBN8qGYN83F9HXhqaBe5nQt1Le0+JuTXJRpAG/iNbn2NzU0Tc29lm3
eGiEfpXBgxfcFOXTWFxW5a6MMq/JvPAzqx7j5s4xd5G4kuRa0/s+hkDe/aivG/z/2imuV/ZGz3kM
21gO8oCnMsLulAMziWXN1uEuCvISh5XbfIm6iwJqR8n7kL3pne8NlExMcKcguKETlXbjQfDbtr4P
xkvqHcbiOuz3tHuaQ7gtZUQC43xB1GU1fSZQ71Z9lXoQ/q/N23Z5rPyn1b10mmdv/TQ2l1F1W+iL
driky3U55QrjTJCrvqh5HiY31CvSlb9PoKvfgNEGpsObGVUgBvGDN1Vy4037ml9rcTFXV/50u4z3
i5tq6CdUV+v40ekPXAMYPB58IPwc7JYX0YjU9sMuLC+c+er4X39Yg+dqxrX2SUwQ8Kiv2/a2C+9U
8Cj1Y8FvwUt1wgwiDFW8B0ung9PMuhuwmdMr5VxEYAc3t8I7EJHL6o862y/tI099i//+9/HffO3F
olhZDf/39R/1H38GzfootPbqD/tuYMPyYL6r5e13bTj+6R+E7OPf/P/95Z/SbU+L+P5//utrb4AZ
w2iQYupehjMcfP9tK7j9rAbWMWm+/+Mf/Rnz1P0NV2DsL5CrhigCgv6vmKfeb2BZYGuHmy0uOACm
/qWi4AW/AWMPyDt4+BTms7h+/SnUgd8c3UbpsR2MJikq678S8q+vcSE4qZCCPD7ZUd8Wch3W9apr
Vi/oyqTbhRR3EaQs7qW7OPGZa9wP4PjftZY/PwaitqBF4yQFveX1LY5r4/Z1X3W7qpNoTGGnKy7q
pZtNSpdlfWrHKrj0UYI5zBMUQqrSTM901cH3llbFZ0hmXZhgGbsdEXWC3Qgkv2fPd/JOif5+bGbn
MRg0sPm1Sp5YjdQwmhBmhkzJbm5E9wlObe5TPzHzXYvwoYRJEE0X3wWMoBvldT2S6o1usXtVTlhl
4AdGIA+CNHYXq75II2Sb8NsYY+8bbU34AZKi6n4ZYS+UrrN+LAXRKIINLco1K/OHR2gmkDkNBf99
ETqRabAKZDEwI3Xee0T63wChjsZ0SsL6Qc2ALpTQysUVbQ6CHqpjvj/CMB6JFB/GsD/4o44vee8t
+8Iv1w+UFgz647zHfccdPxWtjKDPAM5L6sLJ6WCWCNe0ZtDVJarW5BuHGnYum+QADZ97UUzeO9pp
8c1n6/Ded3qUSvwSSsYR6ZJsXoUiOy7gYjLOtbykikIuLILI3gfYpnGeLTNsjiokaX8UEn5pN/hv
pwN5zNVO5weX3Tf2+dV+cPz7f+wHSfQbekGIepzkoKq+0FShMXID/OgH3Cn+45j/MwPww99QcUXf
CvAABP+Pf/TndkB/Q7sCP0QWAI40NgyyfTtw0HkELAAFbauLlBAGADkYyfshrDgW8roszxWh8y8V
dv8zPK45r8O/jhzAOOYOwmAoYqm3E13d8qmc1/5MyfF1he7v8a3KXNKuTQwBGLoHZAylA+G1iZtW
PmQ2IHjntqgW+RIc2Bfv9P6P3eulMszrrfPvD7OKjRodPwhidBRidAAgpBDQgaBfv9D4THvhOM7f
e+bf4x+/5Iu6dJRIF9vcQvdHSN2t501B+zi5tUtvgLrv5tyJVorq0yLF221f6FiCe/GBAgWGEYFO
9yNPovmqR9XMZIE21Tki5fE1/+wbHWfyxQfEUBZ0B+OH+6nR0XRFFx9XbAieE+je4bZLbj1zrGlI
XP2WCOKKwFkjsaxGdfHvX9DqGv09pdZNSkStbkK9hHtTlqPMYhLn6PX/LhpfTk0qywk5LjZP56af
SmgZGtL30CB2ypi0Z9rQpxYNEv+XU8DLpR15OGEKcOvLfNX/HoUTO/P9Tg1una49InWKlyHcL4uO
Prg9MNXFaOpfao/+PXnW3sDjmkFUQoX7BqWa71Bn6W9gVN+Y7N9fzomHt8E6QAKHQlZhuOcQo3sP
Mj7soIs12rbz2Iw2BUkmAaHGcD/0zrruwamEjjgVfR9tfHxrNyCQ+YyBccBu0AemzhbUNYNUSoTS
btv8WNsBqRen67VAttMvULCGrG4F2ZJhONeuOTX/VvTr2DUuMogYrVKv3S8l1EfTmQFGfmaCjuP8
JPiPOnUvV37SQwLYkKXIe0i+todJQQVxz6fFYzvJqiDZ+DH+64/xg76IJ2SK+QAi/nDRQQnMRdkR
9eO9YMM0bws1G1Eu+1EW/tzGuSDN+tSopXoDCkXy9O/v+tRcWYE8NXPsTUCC5sA6sD0M9CL/pgyW
Xj43KBOew3OceuNWQFdxKRqUGuNccWiCO+3qvklKaCic6W+eGN7WvegLtriYHJqbSCITdus5+EjX
/pz9+qnhrbMemJo+Agyf5iNsmZ6gkovel3FwYf33V3BqeCueDfO7hS91nAd6bPAO0AhyUg1XkV9r
2f+1nf6DiZg4oUxmzH7itbK7FF7YTWidRet0v+0bWAEdkcXXnjPTPNEVex/FWt8DFCyXMxN0Itey
lR3bZJzCGt2RvOVaFm+jtpUwlpRr4l4NTpVED1Dc8+nltu9iRXW0KB/35zDKhQ8l1Yth9eckrZp2
Oue/cup1W+fyzBZJB6KivNGlCC51S8Y4rU2gzp3Nx2X5k+3PllxbSlhatBPWkywWgUpZCbI79CrW
kV6VQ4Hew1ySpfvA29j/ZLpy6s7M3Kmcx9bt4HMJsuQ6Yd/lMRe42+oiQmbfJEjr4mGqgyHthnod
M1ZR0R4g7FFGOxpMfv84ugN4YJve4FHX/uX2vxTUiWK0IvM2AkHVZ1OUxxE/B9S2oDh/RZNNJwvH
YYaqj0xy311RY1vRMxv2YbGu/EIAJ7C8KXXb/y6cYGovgjVGBQxWFKS7JcB/1R/iBrzDM3FxYiXZ
6m9xV4cCNYYgF1Gh/YyuyXcxz9M50bxTw1tpAFc+9ZYZrVfliCkvB0iDo3QQl9+2vSZr0zCeonFd
l6iTijn+GOIovdMwj9tvG/34pV5cAKRfdmBAR0kectxkMuOhSQltQbXoM6vsRJRRa5+AS80SEjTO
82EBFAssNqXcL7OAgzL0FCoX8lpwAkB3aqWi/CraFW3Ybd/M2j98KP9gESma07hAMUdIolv02ANn
43FhV87WAJgZQ6GpbWTo7ekylruV9uekX06tKisVoEXidui7wxDQlEO+dpCcpkrUZ/agE6Pb2A2I
3FTOjKMhrwl01MmAfl2x9OdcIk+NflwLLxYVbj197LF+zcmxZQhP4+euDM5lracGt9IAjwpo0fNy
zctoGW4NtGWQC0i0/batGxs3WdVmEL5a1twp2gTa3nMDFEAc5JtWpU1q98UIrB6Mw/KhIEE2+ZFO
dQuDjW2jH+fsxcTHHVljIBPw7MNRv9w3kDVsonPyZadm3grl2gVoYSr0msMRhB90AkL+GAbr4d+f
/USGbRMHuiKs1tVzpnxywu+4dsKJPhhQI86HKTrn/n3qG1hZPCwJxw4EvAnALKreJkNf7+EC0Gy7
jtsc8aFDKoS+9pT3QDVeAjoFjYQFTiv/Pj8nnt3uB3hDy0F1qk0OcEVwzXgb3YqZb3v0f5ABJCnA
c/KhM9DXhZepkMA1u5qbc1TZUw9vBS0oP7pxVpR5RMfmqwYQ4RtTFHxbUNk+oKiPOqNn6uEAl5ZJ
P/oTCvFvQhXTXxOr/SuXCawzuPEYEGgjmZESmjVrRPgRsKTuzMI/NTfHn78I2rB2GtCXi3EP3IOX
+tqQVCbJOebkqdGtoPVFHZCijkfMvPNRoY2Rdsl8Dn95anDrjG3EqhxH0z8fPSCSpOFItz66Ha1h
XBjwUMYjEN9NyXF0vX1irAMWloOiONo67mcoLmYmbtDxolCh3BSttnFsBU5ID2A6Rg/Id8kCfihh
3LFtm7eJXc3c8piVGDxZTZvzCP3xqqHnhHlOvFQbsjsPflTwpRn34VBM6eyNJAV7/pwe5anRrWy5
rQTpet81e8BU4fVWse+mXr2Ns27FqV4VdDoqEJ7bpoIWWxB+dEZNNg5+/EYv4tQtIK22VM6wj6Tb
7fTMPgOnqDcOboWp1MlcIxM2+5omVUprxgF9Jeesa09NOnn96BGwkSVzEjx6YrxbjfbIfRGV/Ixc
2qnRrTidDaSMwKgx+eqpHr3XDmjwnTM48TmB6FMfYIUqkXPSAic35kvQdip1fBHmAsI3XzfFqm2u
Bj0wmJSh4ZuXheZXSa29HTzTlm03LBubblQhQPYJTT4k/ievJg868B+2Pbh1qs56gafN4gw5q5w7
bI8fFxJtrBUSK04TYD8jr4uGvJ6qeGeq8Anmm+dcyU+80KPZyctQ6hrtqCQ2JnfYwDJeRzcRkedY
HKcGP/78RZyifTsJPcfOvuPzN7Z4zwT2dNsm3IrSmEG2BOf1kmNYPaQr8IrAKwDavO1aRqw4heWW
qRooNuYQ6HM/BAP2Abj1Qdd12+NbgWokJy4vepO3vVp3/Rx9qRhAX9sGt4K0iJmMRqZMHi4wwmtb
gUdvznVeT7xTm9OQdDRgwmmHHIrYyW2sS+8W7gziedOj20J3ZCCDGhTDcqyA3fTb6UMUs22v1Oba
rEF/NDxsTA5JLj/14vkjl/H9tue2YjQ4KiAwH2M7tX4KzHIbBvqM2OmpCbcitJ+KApD6cti7BfDQ
Tl1A8dbdWB+wyfKeJwQs24izBwLqDSTKPsI6kW/LjX5Ad19Ev1MhT1c95oRX3UNf9gc4cG3byX9o
ALwYOhDT4s8o4O/7FaC+iVwH4bYT9EcN9cXIcGIfaC9wt6NteRP3M/BTxbY2648i9IuhGR9muJDj
oUX7bh1NVkfvNy0+1yof86RWYm3wEoOq+aLm5CFe6bZ9ymYzGgnkGKDnQ77o2ntal4HktfH1btuD
W6em3wGKX0MdMdcOoASkay6SIvmwbWwrIht40sHbxYXDHkN267j0M6wTNh5stg41FraUHE4OecUo
cGw6cHYg4Z5zFj8R8bYHNgz9oiEIYQ4o6aOC/huq2NvmxDo0K6gkBLJahtzEAHNM8G9IPUmftg1u
nZgT+l0Q3Sr03qvExcTR25d+PWxcKdZ5qYxxG4dj8JiH974RXyGaoDbOinVcAkq2uDIGlUG1/n2I
sWczbhsbsPbXGRAYEcCtzh7KxhDyuTFxWcOWYz6nf/TzhQJU3OvRKx2MHPksFkq40nR163ecnpNc
PzW2FZtzYoKpSRD5s78MdeYGBe13BBkQ27S1ALj3+uHF1AYFejVDXgbiszONz2g+vNuyFAEYfD00
1OddIDMxL8aU4U4ayOQDJRxtyiM8W5pAVSOcPBMogZbzfG9692oe5bYI9Ww6C2CvkFiBhGceN/4t
B+BwD2ExsnHGrQg1pQI20oxD7gr+EDg8q1W1KUmBSuzrGVeh0y0ltFBzAr5ONrVgF3hB/fu212kF
6A8iUdwOGmgG+rHU8xWLwsdNQ9vAqlkNRRMTR+ULlANT3kfy0LX1NhgGdHFez0ofTl0yAiuUo4W0
7uBecxf5+hzG4ESA2jQUA0x1U3mTyntgbThki5Rz7cB7++22mbHCc3J87IqBwRsdl28aGdys4y/b
hrbCc8DBUwna67yh5dtZiEvIT25bhzaQaizihtY8UPk6ymo/TiXZObz7uu25reOTrUGh1dzoPKlE
1gTLXRufSzuPX/2fCAhIOrxeKZODevAojmp17RiaVEW0vpVUgOxbE3NOK/DUirGCNGy6uWv6UOWc
+Z94FTw7onnaNjVWiM5APHIaFQrxP+qLUUNMzBuDba06qGq8np2SVCFTPsGDB95zC2tFEK/F+01P
bjtkVrMUIAtWOg8JC6b96pslgL8yr5rdtg+wDtIAQhKxiTmWJOiW4DM/waj4DAr6xAu1YVKchRIX
ZgxdLMkDvDbfQPFxUxvqH7qiHAY6rRwXlcMemeROTIYHr5zO6aKdevDjz19chUg0uiEMlvHgLlhl
i5K5H2xEp0GJ4vXg7Vw4w6wrlXcj9Egg93uQoEGn296mFaiDCowJEkw5tsfrcSHXPJyftg1thSeE
eLmpZanyqICndrQu14li2/pmoHK+npQEq8SdSaNyrx/vfU/eKHfY9tw2ekkxdCfo5Mhc0/iZeeqB
N3LTJc6zkUvFHLRNKWqVU8xMmgCEnsqlPWeseGIV2mgk6BRIp+4Tib5NBdIyaUD2TraloLYiKUR4
q6ULXWihM1ikpNCkGPfGdejGibGO0LpOgEqrYeLug3yUQfqTvuXMXTe+0eOEvQhP2J3TAlg7KEMl
imQeWF44Sbd1zyEp8Xpw43RxH849lksPu5AGe+0C/ZY0TsZmUw0H/h+vPwFYYBfKDB3mvqymKOtQ
PMuLIpDb+gjwan49PrQlTKxa+JXGjm5kNk6i/d0k0bTx0kitWPVa4gYQdBG5qhYYOpa0TjFD4bZb
gA04iiJoC7ijK3LDKdSiKUDsEJfZuD/aOt8DBwJP+53I4SdXwulyJc3nZpm7ctv+a7sPzUxRcPkw
N31V9yBEt+9m7m0782y8ESf91DqwiM1VF4sL6Lvqw8T76mLT9m7jjUZ/9BcBefK8LsL12e2L8gIE
ePFrGrn/AUaAPP96UfrYJ0Oy4LUmXSH1ITJQKUzDoqdy48xbcYtmXNN3YsTM+3q6VCp+V0m+rTYP
7t/rp4+algBjrEQeBcMjK/XD1AyP2+bditayWCa4dpcyj7rkU9dDRaOCsPXGSbFCVaJkHjumFbmv
6vgTXC7nC9O047YlYwONBteZl9UP+xyRmqQQXpSpszjRftPE2EgjtUBPVHCMHo6LgSiNuGq6cyim
H3nFTy40gZX1SjYDXheTHmJ/sOdL0S2usdlEDIJGZZuUzUULicdH02p+6WvfofkAL9TwCRS3SN5D
Q1GrxyRq6UWDvmR/UTcdtKcizlCML2cZu1O6BrVU76D44ZjMhf9Z87mvKmiPUCSWZOeFqLXvI2Fm
A88kVMkyii71fAnB97jOSTSDS1309bRknotqwgcHyN7l4Pm1jnZ+NGNMSEtB2qmUCTjMLierObSE
zOtOj63ffZqjICjuB4h91l+0F0qZw94A0oZqxvfdiWEN97U7hnHWQf6ryShIx+ai9PoSsgZxB16Y
K1fySOJkSkdC1aVgWq252yfxcphaPkJxRQVluB+hF4QSNq/GICu5aHvks0myZLFiMGtte6a8ay1L
raGsOETu9YrZnjLoqI6X6+q0dwp6P8EucMcRWlOFKtZH7kGSbFsWYqO92jmAypPx+5yGFRwQWwea
OX6yLbRspBdsXRYkkhwCZbT9XgTNYxGxjc9t7ZUjOjEzJ3ju0BS5TvgVBK62FQdtheJwBDLFQwUp
B8F3TgsnadKEe+ccio8P+LOosrZJ5ZY+lHg9AYcdeFrMjfyd1upp23Zg7ZM16K1jF7l9bhYj7sAG
Yxe9P7QbtzJro6woc01HqM5L1QQQJklqIP/N8HHTs9sYL9WW4ziKsc+buDTvVSxXFPM7qPxsGz5+
fTrJjg2giSR9nqConIakvqnWchvTzLNBXjDbwWEeix5GvKJod7071fksXbbxlmPbkngd81bHx4qk
ZRvOe6I7s8J9N2x+TUz3r8zDFskeIC9VONXQ52hU/T6J4Cp09DZGB7R7Xs+8MJMa5QJDswriDUE6
6GjmmZ/UZFtp2beSmjGUqz8aCLhwmaxxGvUSrqGodpBtWAwIQb7+ApPouOfOJRIESAOnBqIbe8bY
xgThKHr08qImoqmoYRXQoxoxqAyIMpoJZ3LzbcveitnJBVU6ZF0PVi3nV9QfwyGlUtFt+H74D71+
el13JYBMPbbhzkRXVee7n3CnXbaVgm20VzS3cm018lWUsubLIihMHsERd7dpbmznWeJzk7Dj6VSz
tsz0JMvUDO05r9UT+7wN+fKUN5sZ9+TcWTr/ewW0+fe1Ne025Kdng75C4nd1VTciD2k0OpdN0nmQ
8J2m8Aw46wSvDor8r98suK1FQXnc5Sv3fPUkmqOCVRF1BOp5uneeQDi7g9sjr3fI4pokKxNcRg+Q
lgn7jW/fCmyQgqlrauSf0yKrOHPaGgIUbdUJvu0abQPEqOuvuLMcd6Zi8IrrlpXgnS0STqrZthVm
xfbqGgV6LYF0re+xJp2nGtKRdROMGxMs2/6I6rVVHcEHLIYAtryaZ6D3v256eBslxod2GRKzdrlQ
HXS9S//3dQg3PrgNEislNMV1E7U5ctsDJ80VIXpbCcDGiLWO45YTFETyIRh11jgBWg3T+nbbpNDX
UTFUXEEjcezywqh4b2A/mcLlauNR6VklwSmCaFeHN5pDMtf50taT/1U5OG62PbsV0boOuj7ovDZH
rnUXjes1l+W2LoaNEytn9Bmp6rtcz6S68riKUwiQTdsOMRsqNjWUxWPjtzm8bfoyreNYXlWR6apt
YWoDxoJk7n3auW0ehV2dySS+aAJv2ZZ42pAxJbqyLBLW5UlQTTdatQH0cevx4d/f6XFl/OQ2YePG
kqmB/6OH852vgUTK7+oy2XPX66HDh1tdty3HsjFk8UKLmPpln7vGH0RahUN9DC036bedxa5Va2gd
pqGozLA2Q/JoBvdt6RXblr1tawMliyF2FZ4d1bVwxxRK+avxfs0u+K/M2YaRdViMUK2dqz18yoq3
4wKj264Kt7GZPBtGxuFia1wIrx334PhBtH6YD7Bb3jjp1gErUF1wC4gVoxmOqkQv4wcHxgfb1r1r
Zc1mGWAqtzAOhAAknDKQD+XHlSf9uHF862yFIE1RiEHxfFXRF9SObtuoev73oDpuiD8LKitpDkYX
3WowBEFa7YsacsBm/D75cpv0hmsDyhiub3AkPk67iAsUHCF919LQbFrucJV8fUL1pDYz1IZ5XpQV
yk6wmEghqbLthIJU6+vRE7pGS6hRf/OmwVt2HQMeIau7rh43FV+g1vj6A+JxKgQyW557FT068Lgu
VFDj4u2WNwsb7NejL5ShwjVJByaw5dxf1dDivyNEhObM0/+4MP9z6UDt8vUHwO6KzJQaLB1qwvaN
9LzOXLBmlOqAi5ghBzgAUL2TIZ/7G2fBreBGRLVsPxJcnA+GkvUygiJ9mCZrYaCusDhN86btwplk
rZQLy9ayKtYvfbEwc+gEztzMhPX81W+D4HoU9XC1sAqCqQVEDJMVGhhQg21ZsD5VHvgtcBmETsVT
x2KhYaYYBSt+q6ascoH8vKtF5aw7/G3Nbn1S9OOmRNK1AXHANUpyJCTvy8Kr78akSW4II1Bw3PZO
rY2md5qwR3W0ycnsfqdEPiReeb9taGuPwV0Tvj50anJ/Bc6Wk+CS9PqckMZxRf9sqVi7jDFOW656
bnIJY3T/Umk4se6SBaiH3YQbQnlJE8qrTdU1OJW8XpeehKVRMIZN7giHQs594odV8PLdpnmyQXLw
SzC4I/pNPvZBtXOK9Xmoybl5OsbmT+bJBsl5bslMo0yTU27YI1DVwZu4KufPc+05Zyqbpz7C2nTc
IolKmDw0ez37Dd1Vg1SSpaNCsf2STWC0nblUn3jlsbX9AJ5QmpHCQqRkQ9McTDh7QIc5fM/aFba/
QHRvqyq5NoiurFA7KRTHpHXEAdCNPmMj2niA2QZiDgRHUAjomtxDO27wp8Pge2c26FNvwgrmCCrv
8QoO7q4pZTRcJlyHBzhpoO9Py5G7m9AFsO55HQ0hxqaMRbDsOgoJgutefkigd79tQ7JddfWSSMYW
VedRFA4HYK7jtKi8bZcV1wbSjQylSN94Vc6CODiIcWnhLs823eNgDvd6YlwqPM4jXuy8kV25hZ8G
Pd0250fl+Zd1TugQcw2TlmK3rsG+SOShZSTftP3YGLoFqmtMJ02xaxi5jkLnWtJtVTzo0r5+asAK
oWpNWbET9SSvaq2H3An9x23PbSULBbw6xsV3sNi9Uu+FUEG6JDw4bBvdyu7dpFFF6Dosj5gW10C9
PsNCY5s4rBtZcVrSqHRGYljOF8IPBtLRF67k26CoMF96PevOMqOf0iqWM7jl7EQV3ziR0vtt82Kd
u3PtQifb75Pd0AZsPhAyvROqabYVFV0bSlf1ySB50CXwWJd3De/zWvXbDnEbSrdU81y28EuDhKhh
aWc6N1t5eGbn/fmlx7WRdCPQ+SsYfggiPfYpUGOZoFAU3jTnNpRuhUiPHgfBwFpql6wrRS/TQnXJ
NkCaS60wTdoFnIsmTEC06leSxrxQ1zBCYdt4kHDOeL0gDe2KLpJ+smunFT3bB6AAzszMD5rmT9Ib
G0sX0NWDOFVZ5d4Ch6drl7UhCEYlhEOfoJTU5yxM4AwVybEN9xTVtSmTQxOOkOMUdDlIk7jwmxNe
ST63UUjGvIh9Fm2qwLs2Cm92pAfdjeF4XVJDecngXm/2lW70Of+zU4vOCvSOsYHGXgVzHlVRbFBL
bbqsgte1v+3uYePw1NCYdSyE2Zu+Evs2hu+wSH7NUPU/tR/olb5eFUjZQl/4sEfyjrpfUyjB1A6i
TUrK/4+zL1uOXMeu/RVHv9OXBAgQcLj9QDJTmZqrpFINL4waOYIEQZAg8PV3ZbfvtUvuc9qhOBUn
okoSxcwkgL3XXkP8moWnsy1dKouLbyu8m4dLrPU0kLdx/OAs+futp80KNfw6rgdkyuuC9kmXA5H4
9qbV/pqEN/VCxDFFKB8SBxSSlSIIuPY0ftu59pqEV4NrGqcRReQfmDVIFDH1/ZBR+/K2e3+10lOn
NU34bA+RxNQj7UN9aD174xvz6khujUsmDGLtAR6V5HFUe/+NxyF7Wxn0moAXGLKm7Loth3HkQwHn
ajjCpNXbXE9i9mqpDsgiC1Sw5dBmuzmyysJfPOrfNmNH7urvzyN1yF4bkOhwoE41YFzZZ8ir93+y
x/7BLvOag7e6GZZZyE87+CwJeR/3psj6N9Yqryl4rF95hDTA5RAU7Fqc9b9i07xNS4gz7Pe3JQpa
zdVA10MN9UwpERFXYD9+2/A+fs39CpBBVO2GwirT5Nui6JNqyNvk1UhE+f3OGwVIedLpemhjE+e7
JtWhqkCj+/NVernKPzg001erdEj6mfQTFUdeDWx7bFbVqqPnZDDH1Gicgn/+a/7owXm1XquNVmnS
4UUwIqJyI6xG9ub6NiZYnJLf3yLdIFXccly9rse2FKCBFXLyP95266+Wa99hOwCf0Rz0rn3Rqrkr
F1W9acSKaInf71zqNEYQDDOHrV+3o2oEyWFgHN528r1mgnmFEMJgnDnYJgzHZOk/hKRjb/tIX7t9
hUalYQLWc9CiyQo17B1S0MzbaP/Icf39jRkzn9lMVPoQqcgUXdBjTrV/m3NT/JoGVqXpYJKO60Nr
56YITA2FgE1++aYn5jUHbE08IGdTi2PXjQEZX3p/6WIk5rzt6q9WbEWdS1aQlQ/MJNCjXAoOTZJ/
hhH+wUJ9zQFLkwRwtZfymEaAzrfo+zSMz2+78VertEcme4X8DEQ2LbQa8i2AnWibffn0tsu/WqfJ
MNEpxEYemVYjCLjdzhvEpg2jeNtapa/Wql7Eiipey6NckAAryfUQv7ESe03+ghHXbD3BpVWK4+/C
hxjfRkhE6t/vCwlhEG3VZLM8hov1Ue+StEgb4d5WELxmfnXx0Njgp7SEC9cJ6VqPaIff9py/pn2h
skGZpFRactAfujG6Tcf23Zself9B+YKNUGPomJaEryq5SvUA3XXj1Prhbdd/tURHnczdsE7ZMZ0S
hJeFdEmvL1K9f+YneNkE/8GhTV6dpm3U61S4ih+VjpaTrbZN3S9ZXNeHS8BXda5VcM2dDdX/orn+
W3n6j37pq+WbeVKNG7JN0bbubtyLZGgHog99j1U3HJtq74d8nhTiavKRzjjb986bMTtPg+aNOqKx
7pAfNoR+8+em8lH1lVIH2t0Yg9La57TzwbkcRY6eb3ueCH23LUgg4+c9SrO5z00YaqRix1S2yGw2
NtMohCaOjy5ncp7qr9o0ak3ytM9adaahh91z6dHQI4rbz5szRe9ptz/BQs5tSNHtEfEDm2/f7ohG
TOQacUQ8e1jD96dE9xzW9wqYpVU5dAXDihtcsmn8oIlCI9NlnfiltMI/m3VOt5KD7ktzhIdvfbFt
jrRXwa9In0WNTJfx6wTQNlvz3SRx4hDgy+vm89giC/i7qlcE/UDIGSajcrh9df7ThaR30kEhCXyE
adRSONcuSV9mEE5Wh4CRDTlEpNqXohJ40mSxceeZKskWWHyTiI3LY8vWoKALmyd/QkrAWGRcb/yu
i9dWlHFLHS2ajM+owoQSpVAwwM33uebzCP4mgvfq0kr0+1kBhGSvJ9zZPJosF8gehG5ka6+qNEPZ
iL0EGXfX+LSmps2NQGWXyyQaVLmqkXyZreKl82HPvq9t8PSozcT6+2AQpPvSzCTL7qmtKL0NVSPW
uhwCNCrpUbo1gSNC4NmK3Emkd+Dz0m2rcXN1HGS9HmO4GqMaU/EU+pPndHffZqHaqS6mDWDwOYMC
ST4newYzwmIYUySJ1SK62EAO6zC6CCqWANIWHHSydVsPHp/lNJ0JA5BGzrwfRZP3HDl4vG/GYuK7
UwZoio+W7VJZIkc0Xpf+4Az2qHs+1Wv3vO+kHpEEUY8TOW8s0LSY6iYlcIlt/FCir2nEZ2HpON3I
PaDxa1i87iZ32l4S16VgGUEFZS2ltEAKHO3eJb0w/AiDlX6/GYlLgGrHFt5qAWNmu9XQbsV+4RZM
Tg6TtXhYvxFkSfuj2bJUP2VMJaJsqoV139D7iAGLRqXTVi4dm5b7fo1r/gx61qyOnc8gE5JTPLHr
wCLS3yaN68OPdhwmJD2nCEZN72cs2uYw6saTs1ZJNyP/WomYYHvra87yTKVSIw3c9sm3tKsq4fOq
lqq+cm7b2HVs2nT61DnuWQHP+xhq9NohxRbWzowP3yvr6r5GbnsvvjHKZ/0R6vKAcMW2xdkFncfk
78DqWwR+eIrS71NntnBWRHv/3Ic4SQrdYCV971I85qe6J+Heyhhxs2QW3YMwa8YPsWh1835GSnd4
dBB4kAiTaPgGiPLiRMzPi7Pj+KvH5Ka56fhM/dU0dUN1NROZmJt1lhkpupSm5LPgJJU/EtdX95CQ
R9cYI4XvkLaovHMMQbQwCIrKvQ3CXSNDYgsnmAfRT4NsU1nqAUrHd5lvhvE+qas2ObupXf0hmptu
P0mPBParDFn38ceYV331vpllrQvtbQRPxC6WC0Q0ii/b9RYWZu6WONj4TDXXSKweRDU9rExmzTFu
+ikr7d5t2DsdE6Y5gj+dmDukefPvAzwBxqICZOgemj022EqaaXcHjkRrU5cxplUbsnJhcHys6lVD
XhNlW/3ciEWmZ6W15rmtIsO/NY3sdFGPS2+7XIxJFSPoKKU7YpDVYkvrSByVdhlJko9DcPoztRJ3
ULK4TmBnuOMu2qheTN7t0TIexoslTw5Du9Dfzw7CtAPTxn0hsXcc8Wo1Yl4LREHwO5RL9c8KSzgr
OuRyq4Irx6aPfqaMweBIKVie5bQPoT07C5Xss0c+nanyZrbZjv0+aId0987imHaIH+635XufWFu/
35ogb5DDYXAq9LCske8HXOryaWq7mgOTHOPOw+iIYjkEoCO7GmQi+8O21XTwyP22Ity4fakBXezI
spKnuPIoFCFna5rzgqi1KA+mbaMnznoEaDYpX6NyibdElggfDt2LiQPtTpsNTl6taoqqcnak8rcU
iTmPcbJ07RPgI+L7vB0GK4+wjq/ttezRxtx74GLimPYtDj1bVWwG2Ttt9ltVxwj8noJJbJFqk0UQ
L5ilah0kdGFJ3tu4V1BkjKm1j+2OKdVpwty4u59gd9fO+eZTpOjAXDyfnZHJOaFysQ9smaPxK2l3
MdzygS540MZGDc0POoiAx0HBt205TLVotyNe2d4dmOrT5QPvt6a6Xmokr56hpOXD3WoIUr4O2JMG
XiKciVY/A/ySYWy+NB07LVNb1yA4Q4aFB0XATOm66azXJ90pCuIwAZE4Piwa0Yf5Zv1InsZIiutN
DfJFkB6AL2zSWfWcJs0Q/QLV/ulCej3BSoX4o/UmewL9c/81LXPsyiTCAVhs3dj/0hDXvCjIMNiJ
Y3tO8k3OvT8lbvzYm7QrYYfcvkdXA4+kEEcIJBxMUFkhd4JHX8UIbLjf9L4VekGx9tgTjA2PtY1I
6bq2JHD1fMezcXN3QyA+Ldu2W9iTkrOIjs0U6aLZJ4JAahvjMVBuKOKVheWL6ZAM+110MFIpLHrB
u85C9/nYpHBTLEFzqm4c/uEu1ENdtqidgC2Qnu5llxr/qTemtoWCtM3fwhKQfm2M2fO043eN6uPz
tiwRvYLOVtPzDAbWSWYifQqJghlMI7Hqn+MEazGXJNrwPAysIATnfiy7diyx6yzzfYhWcdiEHIs1
rm51F6kP8OzdHrIVW3zJBkXLdp6+h7iZc6+q9guyVbrb1Hm4nbsFI5FTz41PUXHYffJlbBi1H+ek
hnwUhVZgsC+0cByEV1+P5yCfXJQ+E2TFkLJ1Ohm/i41iv4+g3bvR3QLKegfScH0jqd23X+DX2DaX
mLKGMo7Ixm5EZsP+IxuVO9abBXU5b2DQ/yBmy5ti3qNGv2sGbIZf6KSq3CyRpk2her/CUaWqU8SX
9ybT9XUgiTUlOEd2vXILV3dOoRj8NdrskdqgknLsklrhrWogqR9kNFePROtqP4IYOY7vwVmz3RPM
E/htE7fVdqVm7/19BvcGXZodg/lzCqucLVcIKSY53ee5+bSOpo6/tA3dHjpK5kdtTGhyBwv2ZcMQ
Iuz8+5S0c/JkEcgYfaIYhUUfU46dFLZN1jKoaNOBM19krdlIUWsk0F43bTDFPK8Z8G6+rlWRBbYd
hV277grNSdB3DpyYR4nDNjP55hSoVjW7J1KNhc+QmGgq0PKwf6/IEF8r0I+btSAmZIedy/bsVVtU
bvysEF+WZ3vrzg48um4aP4KN5wtPp7QgTdpzmJs4xCWYSQ44viDoEl0Vw6Rt9WU9pBqV/aKRO7jJ
5LYdbeTLxjTxiTnwb32FoWg6cntIoPsthsHMeUsZjCMMHz+g6v3Ce/awJghmSCyWaOovTGxFdtSf
/FPdyruNymKaE6yMJImvmn7YxiJ0HaZHUZw+JcrNZ0yCepMn3UCv+lTLYoXE9XGJB3Edddloirie
7tFn2O2KDBnjGz6zWM33upkbyNcTWMEetewQzEyVdhHOCjgs3Ehe07KbZrsfWdKm20MyxgaGzhjc
y+dUjK45bgOilx5n0tBPYkFsULmkFbAl0UaW3/tRV9kxNp0jDxho0vH9Ynl4YOkwJFd6mKZoz5cL
fDGm2HGhuAAHUlxtiUZvEpDqfVNhy9R7IdK0fvRgVkXFzrF63y/BzRDcDzQhroBNZtUXmUxa/dAv
wDDx5tXDfKAeuu3hCAlkchAVHcfSxBXRRdI2Q3KXrvqSFMyXS3EtQN1t6kKKjZFSrXOcrLgINOOj
stmhEwOsufKgII191lBQ0pd64dOtGVeU9UVTd1GRdLAexKMr9i3PHMcmQVZ4a5xq7jSKymyP0QvW
FpNc+AQYh4wlmkb23OJm4nfrhIVZEMbnsvfNOl71O86Tzyw2bjuSrB8SZOAYmOslaUtF6bOh+S43
VucLTcJxFev+aRyrhqDlYVW33K9g62HHMyjp22vaaofZf+UfhL8E7wYT6M0iRB8fBJKTdpRvKHVL
E1LKXtywRfW55yOzz+tQJdv70axJgdncTL74oXJbwfY2KnXffJD7uuabjn76HiquCZOe3Oxdc2qs
hrFLCl0/ij1ahGClzjM05DNov/2TNTE5kZ64q31a5cGpjN70VMqPAwqqYvfdN8S584cEkNZjkxBe
I6bAPjG3XU8TToZr4Wr/I9Fd8jKPTDQn0jaQF4RuCfJujoh5jB38h2F/z+7gHLrmgnu4qKxxuELZ
Mr/UgJzM4xZpEMztnhVrBMpFFbEXIcYl95O4wxgSHgPI3KUmX+L6BlvcdvZGkA/Y3etDTzre50rt
FtwbhJ0Q5qKidkiAKHssHbw/q8OeUbWnds3qAx4MBIbx2l8HLn4IUdt3KUnTax73eODoYIo25u8G
ZtSHJAz7g+C6e1fHegGRah36fs73uJVuyWv0b/7oEb7oT3wj9QtPdn1tOy9k2Y0zL1RYw34cTceu
PQi56QcXieypHhxF0ACxYxadKkS3uyGvsFYEjB98E/9obeXtB8Y49/nWql2AnJxszpftxeHiPPg9
wAhImMRrZEXP84KnbG/p1JU135LoektS+AtAKO3ia9Mklbxfon2xxw3OFfFL4APhhfTpZm/WVLP6
C3oxNSM0g0TkpFvdprfdvg2IL67HDVtroo14oeug44eZrlQfYDziR5hsLByh8NEmh88RViZC2Jhv
WVs64aY19wDOq4O0a9YWZkDV7fKKRhQB8J75tf2+C0bn222ftvANMWsOBX5jBcPpPWAhM513kMB1
B/hCVeTKiKHt3u0J0KzDNKZUHW2Gja9Ej15n5/lCKD3MmSL0ATKxjt2AEU6TMpE7k+cEQsD9V4tT
VD2sixU6Lryst+Z6mRca8xwWOQL1X+jI4N8B7MkIcB2QkMPNsgwLdqJmzFBDaYWl/9QDfnGfe9bL
czph6EsX5bLPyUL76IsCZQDAzz4xZIhirNIUeDpQ+efVuvVIgDHrXm6qNuIjh0uFfRGuicWnZZkl
6UqWzRGKlWpk0fbEXej2Oo8IySiqnMqoQlZ0IPdLELv/lVadHH6YFvrMg+gQxPneD80uYaHBJvOI
1HLW74dxg1/xlWwjMj1yrE/swTE1lwIB8UgZ4O9mhFD/1NG4cSfaN32syjSY3Uz5wDmvEWwwoaNG
+9LNhUeRisIadY917zqLEtFdyb7uzcuwRNN2nLrIyvOyyJXhEwvSmXImw7596SWDuo43vVy+WNfP
21HXsYoK2a/JTTvXFS9mUDvsre+6tMZHkrWQty6YGxVGbzM6rJnDIOllDakUkPzP1e1Uk/nKVbt4
P1Pi7ZJbFoJ+8MMw5AZptzlkjvVKkZgnuunonUD5ItCxuFMX7/xAeEijvJFrli/WoYjO7Wrd8i5L
XNb82pDYIw6hj+Om5A6eXlNeL4hOOQWu2DeP/Me2y+kUyeoaKeMpT4tlCF2EDsvH0dUe8BhfZYQl
2bXF8dJ9laFtSj/C/eRhIos5tNEcVlAFoio6o2OjtogBj2NrFFgtBVzD6Ae6WdAqN9fU+iybyxmF
t8wmMC2eprbAQajVC8NkKj52TTPaUkesdYdthz4HWEYE2WjImqS9F52LgQO1vr+HvGE9D1XLx3xl
1Xo9xcDv7iSpLTmj6B6+iK6Z3P3Yu+Xaztk4NKXwfi8Yw+4BhLGuvsDNBR1JrbCltp3p76yNJRQS
sNdx5yETTaGDR9wORE3xqc0MHe5mS5fhzlTrcrNqPXVfidlFf5hEb56BpdCDiihKMdwPF2cfstQU
w566FwaPnZ+G8DjOG7jKtHiSUe3kg8vUkSJMfS1mNKxTITCv35D4KHYMLbB5LqhJzV4MK4CQAt5R
ci8g5PJ1njR4gmffk6HQ4H+BeQ7bHHI3ydECNbRRkOo6cxtrPu1um8NtSHHifYB7zURuFW/Xdiks
3XR7Mwmww+AMuO9lzDvscdWWPhAkc5bblO0d7BAqJFCPqCyyd0lDgclUC5r9nCPR8Tp0VbSDNTsP
oewxSUepUFlo475XIxJnzqQHjphXsJwQPycLbA3nGboXJE7uMYgUwWKPu4uEnOwTZm7E3Dq4GaD4
dUhCvU9XmEwVQhjtHhRGot/SgPb2y1gz23xsphqSud5qPYANqNJnRSRaHIQQoxPokZQCIAiJkNgA
N/2xaQF9AGhejv2y+iTHRrFXbR4ASLOyz3jTDDfeZUBPcqjMki9m0SMtJuAr24PXdXDvYj1H2SdX
zeP6sG6tbK9FI9HXHNRa9e15q5s9abDpEvardyhsv/S+dmo7BKnhld1Pc/iA8YECBW4DzqT2fMc5
b057tzgsbzK/ENrQIyY9yQ0sFnCaCAaj83x0fM0+YD244SAb26BzEcm43zqxjv1npwDJ5Ghk1/Qu
iQgff+pOyr7sp8qQ54gEtd37WHTbfTUh5+2dAK5K/oYmrfd6oXT8xcZFZqc9qYe4SFPYZd/iNKtx
Ytc7I66seLYLXSApC+TfIiSgwDxt8DaKrzl8muIbBtuc4RoV064R3Bfv453UQFlzrqmD27luzM+Y
0ba5J6EawSqq4n48wXY+Io9QPWZ8KpDhFBymN6PXR6QvOnMET02rAjMRtn4bnVoixBsGK87RABzk
UzyoGV0ER/lYJkbqDg0Milp1vwL96wuoI+yy5nBSScgN2IgMpTuz0XiKkAXbfBt1L3e8Kl7ZK1e3
wpWGad0fBkrFXBLkydg+n43yzRHV1IC2IIV5GqiTwyXcC1lnU9k1rdyvKwvmewGVRy1ZCR+FeIEr
eqUwjcYgc6qv+bbTUAAT0+kJ++SEWfuMcywHipr0OeSeoStnNa7DMd3XZP6ZtawfItRJSWop0mph
QfJL92qAGqvHfMsuxaZwJqZFNBh5xYkmfj/3iaDiZTXIYbm9PHO7xgtv0y4tumSn0wPL2mH/GOHV
SBwN6Pim9XjxokaRv4mwpffrpT+5qaKp33HQgO0Keyhf1fWDV8mCwsys8E/YMFgC2JQVmJQwZ/N4
UXL83nps2WDm+UzFP43dovm4wj8WxSGWOQAAZM1M5nqR0yoeWNNtNY5F0YUffYNZwpeuc1N/TOt0
jNAMz5qOSFLmpn2XorTB0UBklrKjxtY+/2x0ypzILSzY/b3L0lU8JwDWWoS3AL233yTMWPsXHa1T
9DjVGNe822Q3L/Ab8GIgRbbNcCWG6E2b4dwoTK3wkKSaHk2GIo8fkIK4zjfQ79XMFQEToEnBY81k
bVbGjFtx4zTmQLeoJAS/7dc0XZ7GoevNdVZTN52jFbHqX2gco0fn484hyZlUtOZDRlx0O8XwlnoX
rcvafooCUgULiSpgPPhVCXPfLhYyFcXibHsOAwiJhYgXjGhaOowwiDF1ZL8LvujqmQIgKsiIdIJu
C9dRQPi2KSlcCYez0zX1OWqNLhRJttv15KdR0pMBRu6uhp6H+CVpLGPXbY85XqFjhfH9AWrg2KDB
GwHTA7xfdhYdZ0PIWlCuuijHmrvjerngUSODucUxTkCMno9tlGBaw0cMaHw+ICBN5H7eNStNk7H0
ZPdVhpNO9ygeYchG3CrzntZIOkMHlnS3LDHL8sIWeKL/zOp0VbcxkO3sOLBmlU/OYbBSDjUwPmgL
QSd7bMdx4DdVPYz9kxN4Y248Ef1yHa8IxAFaAX458sh9YI/dmqn6eu+M7D+gqAWUBNiQ+3YGrCAU
8OYUDmttXKxYzDoq4NzBvS4xxcuEPPYg810MiLPP8B+Ml6SQEvaV6qAwyFnWc6acwRtrs06bx93g
TcPEE08CIslJJv0TxdsOaZRkTR8+YPYBdGvDSj7KELJbhq4ruiFRBRgx5zG858hlCCfIVdxxrq/6
LpvZbRgm6KYT4if72bWrBH7XrzD+OFrETPsmTxyAWEwoCShT8byIDRZ3Ri1f1JYK8jjBNGEhx4tR
a4L+bWeIZhcmyK0rpHKuL70ylzw4u/B7Zqp0PKfQ4brTPOqVlvXm9XhLFrjM5HvVx8k5DZrR22hJ
kuiI2aJty0HUEsW1nhcNeIyqln7dM6S/31Sh7vb3QJVTC7i8qUz4QUdG62+6n+LhHFNIFM9x6/x8
B7W/sc8DrKSbD9PI0v02SaPF//Iz6/Rtu60qO4SVCQAgEjPqHIO6FTORFr52vJpterfGanGF9Qj8
PBvcQleugZC+AKedY9adphda7CaOEozk+2FDou+H2PX1cmdsSMbrDHF1qAgAe1fQKEjrkei+ZGn3
DchJBPiJiUgvgAhRghXLiOdcHTBM6oE2YAu9NDPuUonIyGy08FGUGCwTMRvIHDS7vHdSo1evcyC3
8mHJtiGCTUCbtT/Wy8n4I1sBtkEDzurzPEkUITF2uuGJGkPsWqQ14HuTr0MKIwZHke+UAQ+NS0pY
BFYMrefqnjSZdUfsn7Aw3Iax3X7abtf77RQyxT6iCuDpnndzt157AJL7R5EpvT3guK7paUGdkit4
1Mw5MnzqvRwpAHoctpg7PqIqltn10kAgcI/RhoJOHakFAf373KM1Z8ibTJn9uq7RLHLogYgDpql7
oBZmbt6D3ZDU5bYhS/l9B0IiDkREY8ByUW6iki+ZjiUI4mOMMRRgrsrMk81byPTSfBIY/9MCI2uz
/kS3XAMTQ1ca269oyUIb5dyCANHlDNurDXk9TBBp5PCW164+7lB1ItNn3FPefIYwGsh0vjpkz8xX
Cr1G2xVuhu23u0Y3vLOkNLQBA6N8G9HlFeeK+3RU07gMh1h+6tJnvr2Nmf7ajYcNdNsXNOgH2r4X
6Hla9kb9yWsvnglWh7Jqs+yIUypGvyq3+G7BZvnPcuX/wO0Jx8HvfCt03cSCzoW6O8IimJuptTfK
RRMMBBdQW4CJbR089TM5k8d9AUpUIAs3igtAs+g5/vxj4f+YH/TauKfeAbS1kcmOE6JAh7KFIuQO
zLu5QLmEsR1GbuL857/pD5hIyeUO/ps5tpkXv6SU8iPU9HP2ZP1UraWuW55Ceo1ODDB4Ew0oCnc/
nv78V/4BQ/G1tU8HchU2c8KOXCDQwsKz5TAD1vonL+iPrv6KuqURh7dkjWSgXahvvUlenNDV2xht
r719UCXPStcVO2LWhXrd+HO7DvSNF39Fz7JJYsdp5ewIuOsA1iMw1gT4xtve81frvNoxyGCy5cc6
jhYcqVuFvhuH79uu/opYSXpNQa3B+4JODca2ViKiMUxPf37xP3hCX/v6cINpjd47PC5NJsmPZWyV
K2LuCUJ5BFE61yuozCcohJh+U7Zd/NrjpxG1y2B4wo7IEmUf09ks910CdObPX9DfHvR/QMSLX1Gj
s85Tvvk6PSohG+BccvQOOC7+++kTy19SFL74lzFNRn7V6u65C+1zgieNnaqlXRu0CnVzQLThj32j
jSa5zVAR/f3u/s/3/d/qn9Pj3+9j+Y9/x9+/T9qbtm7sq7/+x/Ok8OffLz/z/7/n95/4j6uf0/1X
9XN5/U2//Qyu+5+/t/xqv/72lwPKYuvfrT+Nf/9zWQf7t+vjDi/f+b/94r/8/NtVnr3++de/fAew
ay9Xg63W+Jf//NL5x1//Ag71f/uALtf/zy9eXsBf//LUjqAYTubn//iZn18X+9e/wHLoX2NJMiHg
NgEv44t7kvv596/Qf2UyYVC4Msi5souIfkRgaIMf+ldwgfDNEnzHBH3RxbZomda/fynhHPwoefk/
JwR2l//vtf/26fzXp/Uv46oeJwxDl7/+hSaXJfxfTxNuK6Py8ssl8AbO0tfWYKpv2dyaaLwS6tH3
2csGqFgujb/SyN6bMBIraNRFt2vbDYfUyzFXS/2BxKqowtz8qA0/8Wn4NUY7NCozA/DpSIFwtyOo
khoExeF2ytJT+L/UfVd23bqWbVeqA3CBIAL5S+6ktKlkOfxwWA7MObNH1Y7XsTcp+5wrwZJ3HY6q
Mep+ywa5QSxgYa0ZjHRbRgOgX7iC4fLUbGwq0CtCoimEC42afFMo9CaGWZ0RqDkMouFA3qAWCTnE
Q5jl18pCl5NYkWtawUUAt3QAFDPXzIPZVbXCGCa/iVOFJl63WZ4q4+w69cl2Fu1VzwFutAA/E9nW
ru0NMeR1jTr6TqbFHZB/6NME3YYnJmr65TXq6DvSCVc16Wf0EA5Jps4gIpA7gd9fyemxrbKtGRfX
xOL7wLxtSYvaaXmNq9AZlZlbhOIw8tsiQC8ezal7mpj5vqqN1CE9T8/qUZ7ZtpU7Jcmv4bANtMwQ
2HtBC47Kb2Hvm+6xoI8Jfgox0kua9JvQvKX2AnSSLp4HwM6VgQ4TJ/wg8BooXR2rGeYgvHSWf922
6T4t0AwM9lQZ54Yx3eFy5VjKTtFuaD4OBWqUaPbfJSRzRdVehXmBjj0EpjJM6Ex9NB+wNcAtG/5C
Hyg+Bt5IDMaDgK5qRG/T7jYvbik+KNDkD5Vx49PgfHmwHYm9rMUFE+Vt2hYbNX+rwh4WS5npmD6w
C7U4JBaeSeWutZuPdQ7G51TfEZa7ECffjgo1PqyK1sCXbmmK7JegIykOWQhXY+gjXVVd/jmJYQRZ
sOw8BtwSrVAXCHpk2kD/T9JNqmAH+wIXdduHClXprokf1WTfhy19eFo3Kcdo+DeqCNGBJOdVJG5y
IVG7KSnWW4pLbiL2uFm6y6+Nc/rQ1vY9SkN7aLRuK2bCNUruq4ZsJ9ZfIVe/sIoPLEJHxq/P+3Hb
IwJ6S51lUbgH1AOq5DN1aphwAEq0TwqwTep5O9iF41so+cSBI7IAaNLyKpTp1uqibxzNeKeA2vlg
xN9KJndJd2tO3WYuwos8bpgLy4GzmFc7yBfxi0iqYlNMcnCnwZ43XVJhOcXqcxby6ZaLNIECTnaJ
Nru6m1HAvszxNxwCwIFMhbrIZJhvZhqJDdCe4a7p83CHMgZDF7HIwdXi5qbpKn9X4YKB1E5sAJCU
gErjjzVPIASXJ0AfJeGe2gAZVqpsgFigY4hPMeVuVnYfg9H+3vYmLsaKX+cIHKcxRhRxxmC6bWPQ
5pYXmgB3PCvksgoymbuQhvwh8wz7DEoUFwSVAIR8lm8U0FdujE6iC+RcemG10KfkGZAlLVgfB+kX
4S40GdlHOTkkXasyh4z+xsr74mDGkbgOuKHuIisHXEHIjTXau7LiG2il7GlZAsAV7WhSfJZ2c5GZ
iTvn/keo+2xVoc5TNOEUmEJB3V+gqHzqOH91A2aWMLiEnBZ29JepNAE9HZXAodj7BDFv3fY2c0L5
qApY2kA9PaPJbTrluHfOD8Q+xSQwNNb8z/3fFLB9ZVCoBUlaS/HMTPYKMPdijwLjPrPL83LBHnSl
tQtDrNMCjB0opTTmdtldx0btQrhfHmpkDi4pCzTkxgpXTFO5KAIBS0STH0nSxRtl03sArAWp7hVw
f042q2PU8f0ySowSGs3uiY/aeTDcyDH6WAJPnEp4mvV+up2ndLscQzRnqUPL/A6grl0eTOfLttym
1lkb9U4apBvO5ZnAuYRC5pcsbS5VzxyO4F0CZ27VWW4EFyVqr34/4aYaAmknD1BJhFVQ+HVQ75HI
BlEKrYPiLAmEizoO1pjTyzwEuv8xMPnewA27wOkqY+mmEmGIRjYa0k5kgG8gxb5rxodyKO5sK/kh
Yn5kpoA1gzyagbq0/f7crmfAzuaebqpIApJJLGegaIqYhxbNmpiN77FtnfWAT6BTg8LxjxI3tBHb
NYkyMFaxF6N9NKSPwKnfLT9I4GBV/BwtN+B5suwSANtPqGoehA0TaICxmvq8NG+epTO/UobnKcLL
y+TPBSINSSU0AwQyBI2jDzwvatJiggxHB8hgj13bDq0a4Hgb2Fbj8c8Pe0o39HREURihQu7dEEqn
MdMGdbBghmqDLBQK9A12vcRwwyG8AUIEMVh2+6qSO8LpNh8DQAN3o3/qFz/9pN9fwrJMxZnNuKXd
bu0GlXkrktBN7jJn6aeb8Nml6FLLeI8/YBsqnj7ocpxV40Ofpq6KzW1KitRp5fBYDnKHCuI+BTrR
B8WeoxSG9ilAQ+be9OV+KJut5LhLTdivJDkLCT1CyO46bIbDkiBUwEgA3FR8YebHfvRdmwMrQqwN
63MwZcx7n52TWrjGeMUXX5DwG+ePdgSQsBj2KmWbmAQn9CueSG76lNgC5Vx8FCSg+h0W5UAW9hQy
5R0xnMIA8jygwIh1ONlmt09reAYGuyC9aMIPjQEO8Zi5bL5W5rSBUdF2ii5GCQoLwmeM+UFV2WVj
hBRLO98XATa64VtLhlvzejbCCz7SYzn3t1Pbb/68up64Y7//iiV1FrCVNXWq+WBjf+Id9loIi6NU
WFyOE98zngHqIrdN2h9ys380BguGdveDmI4oXR9ojRy2ZV/yycEuEI8p2DVA1DTqjtXtcYSzHjP6
M1apqyX3zIdu04TBCbmzp+rRby8uTUhdYqc2lF7ZMUsS5QMMw/ZFZz5OJLwQBAB4a3aYMQROsWCN
Juyc7cQPoU030Jb0qqrc5hOdnQHC5kE6P21uJbqDFpKME4fYE+n39/eTAieJVLj5LjTzZ/UgM61M
WQdNsR8jIHiREqO0nTt2XH4OIW9ZquTSRL0GaphHoCbOYmLsl6YecFhLq/+snc2jPZjvZUN3ZXcN
mWXHaG7hIbTl6MgAc3VDZh9yN+EDEMn7hKZbHGZn0DNzJgm3UNWjnNttisK84aj/G7EPgfXkKy65
BxF++/MSenWDspXJqeI4sS2mnZepnEFmzaBKJGLzZsnGGO0PzL+Ettouo+lmiuWhj4ar5USZJnaY
g/pEReOpuPbbZCvcPUzTQt6giwWiZYuLLHiv+3KE1QG1zrCbuvX4uGTZgDleGEthVmbfGsiGmB1g
8mPxUaAS0vHsx5JlyyDdnpiV35MYTp+EvJQhTFA0tVmZ2ZD3/oz1KejlrKpbP+bXCiQmXhbXqoi+
VahHOkl7VKnaJqfUY175Jng6voZpG3gJpusADBXzyVTDAQLVRleRT0XzXuTIIEHYoDG/wT3VYvVh
xrvIKrgggzxR8HkysHj5RV6+gPly+VcsgNGCgQMjAYgahgsut8S+xN0FX4Uz8pTN5BKySgUy+rg5
A+1kW7NPmcT1awZRT6AhIb0Z8YyQ2df112XXD8wMjMpuYyXAS5XNvmpDF2p7RwDHthAVcqwYV91B
uEiCf3HM/6erOFfRV1Dnih/tv0EZZ5ER+8+/KiW/VXG2VfelLeroS/of+y7Kv395Xs1Z/uuvYg4K
MwbSINAfJAomWOl/FXPEO5RqmLRtRk1ug9KOCPhVzDHfPf1r/EmBMGYhu/m7mEMwnrRQALKBJ6co
zoCm/dc7/neqOcs2+2wdIs/G7ZlJZirUEFBW0nK1JMmKsssn12chYJqk9isTXkNq/A7aBW6dKUoK
/sY0oIxVTjRTzthV+bjPcnAYrtIyUMMmk6YS6KcPuLiOSoRq66OD9tGO0LhzAbeDHkNnk+5rVFDy
RQAEk15wGAeXzmzSotnM6Nd125pw657mkMpFIAC9s4smS35szU5CJJsXE0DK+dxtSWqU4c4HT+kM
iASWX3YKQjBOWfn1ePbsa76SxC7dlxcTw5fs1bShryVB1NMbSwGfR1GKhaYZTeeg6ZIHw+gypNpz
eJkuxxG8mEQIpFYRfPjzk5fGgf5kG1dVS0ql8IW1XDI0Om7idzlTEEjAk8v2CG2+8kR69nS+Pn8K
qoxYdDh+bWYZFjbglxvQNFRTDRsyt+nQ3XRNVS2U6jkRN5QYU2LiltTk/QWak1VyA3/0/iYmeRiB
SUq6DtC5AXj1aDN2aFoDMI82b4FKfFBfoj8dAcEQTxnAjOmyIXUp68tdNvFWOUCZdeAADA0HuUxU
6r1h9+hltTX0+5yZjMDrANDSpxtAMVuBVj42MwVK2V1SFvwbfCCrYkNDYZvDbTKr9LYbjPETUAjh
MQlD9qMuwEFAU4lO8zlH3H0Bl7pIXHC3+hp5zwR+XGFhm5+gjv5oz036vYTZ8exSCChX55kZgKkF
IUQSb+t0pvHViPNj3nBQ1Qu3qfs82FacVp/AdkTnZG6s+ruF+nrrAgdksW0y+yDAFfDCSx0VpH7r
FlMn6YFXaTPd+Fjt13aQhmAZs6KPt7xkxkfW9L7v+gTiok4U9MV3sHbm8dAP1YgCTEtxwS5tVrlN
FIdkI2IjssEZLf3kIvFlNLrDnPYonC0YcKfkgMSinhIAkyCqRy4C4PwZjPhOqTg+pe7/WjsWDkzb
wq4mmcK+RnHPe7l2CLQ/k7T5VlhhcS6qmtwAdQqkdmgZ4wY4M2euysrp8IM/DWECyKZlHiF5TzdD
lUDS2QiDnw2+f3T4vHmyvOgpeOX3/K6tv39vr76U/wZnkAE1dKkWyfe3T6K7L3nw/PD51//5eQQp
+x3KNIJDbAr3ATTBseH87Cco651CWRKC9ZSxpZiEv/x1BOGcsYCtxdc1cEYYi6Dcr36CabyjKP3j
vLCpYUqFzvg/OIGwal7sdz+l/FBsp9oONIAUh3Qm8vcGGz/2UWds+qCt9m3tG/sETWJg/6ZsK2SU
n4MfHTglQCFOkdPW7YKoRg2RgwoSpOllSsxhAx3DakMy7EY5jCajrAAHk9P5vAI45UuNSvxZRPxs
Z4i53Y6UK4DYG4m6excApilGAHobQLfiRLyXRfS1ShWAlcDaHlPILSERtdsvoHpMV1jUwFoCC4ti
IFCoDlLW4XEaWnreAdQI8TpCz/MKyJ+6A1FuYMw+L2XPwecp6x2+NANhI+MWqlRFnG8k8mJnGC15
Y4PuiuOzkA9VhBtMBuaDa0a0daZhLoDtGsKtb/hAztgZCvtg7IGfJJgD+74PJLbbuyJEdSBk1fQA
tOUEGE04fUcfp9vZtQrcCYQwAEpS6bIGW3KWxFAbAKLIhSjGD0KNFq0GYFjQtMDrAEBrOIXq9+g+
bK2JJpC7NwqoEMTRPbYU2L35VieBnYsWul5wm3LIo4ZmfjXMHQyRx8rIDl0wpAfAk0cXBMrgW9qW
2ec0DtStlfsTKjXDfCWwK29IW4+XedQMQJQVZGdZfXM+2dEBqe9Ha0xg8YHGkit417hlS4EY83m6
A26pOM9nWTLw9BK1g/mCtTeG8T6s4j2IEXCsKpLF/KW+kskIWhS6mG7q9+SQBiA4Y773MCtVThDQ
exAptnKI/TNYjYKk1wnUJy1IeQQl9rGqxzGcW2NwqDJ2g0Snc7JoqC+7Nk9uZN0KlzRNjp+Y2p8b
swUAGuiw82AE/R7MBX7ofVo+AFFTAgOcoS0TdOoC8CFpgh7XopgzV6mbDuOwAXmjfui6Bl5roA5s
OZHZwc5Y+jOz+F/YJ19vyC4P+rs/+3+j12osZhtv7423/++/ulxrzz79l59boxDvkIJbEAW3QWPD
9RyJ9s+tEX9hqJpIiVYn8j90Ov/eGgmj7ywUVNBsNRkTKEFge/61N2I3ewfbb8StyaEFjk9p/pPN
UauSWGypGGDfRumJU5B8dEc4Zs2tjBu/BsorCclRDQlSEWvMITPQjzg5duZEjMDhWRb7LhwMIIng
s4kMF5AA4UgEcjmjfeHD9n5P+gJ4Z38GKPbMGBkZXPAp4vS8MwAadhLV2LuKlxEgymBlogZtW6na
LMwoqObUIaQzoQWQbzqwF1MHVk0hyibg9X5DzmSbMMrozFu/meNkYyKDq0GHsRsJonXXHHgwmJ0L
tNvHBun8V0jzqEee18XPOss/Wtz/bsf7ItH49uIFKSd/ca1c/vmva6XJ3+EIRu8HRzdqS8vC+XWm
AyKAYxlHNseJz+zlKvrrTBf4E05/3BtRlwVIYJFw/AsjYL0zgCxQNoJB/JMViyGeXV5+6fIC3K7d
I9sZcHtp2cE1zYdhZ+aJOhQQ5jxRNXxr9OWy9qxYCJw8LngtCa59NBPdAY5JuzoGz+nZ7L5y5Xtr
dITz89GTXsC4oTcsL6lnsJW7eFzQyuXPJBVb4uvAibdG15LlQLFEihICyKUPDmBLInSl61XSZ5j2
5Xr/bGIgYwV4MR0FFDbs96aw3i972cpJX37Qs7GtuJZRBUKsh3b6HvSIC7CENutmXKt+zTX0vFAN
5R6h9F74MHxKsrE5MfjrwEpMypJwPnvxAY2mGAadHEykIvkAzmF3XkMG6rNNAdQoLFNswW83d1ne
sEOEvHGDtCs+cb9+62vjQHn+7BoCR0YlFIccQQP9AkiSzD37um7WtIQ5AyC+8Ud8EDEOXmDDBL2g
EB9bNfiybTx/cZqA8CPFYHotzZNNNAdenqKMuG5wLX4VYaCZGSnz0Lz8WoLaBRGY7+uG1oK3NWql
UBxi3hzgS85iuCqRda/bGfSLbtFhUIgiMq+NS74rDEIPDBxJd92ra8FL4VkVQMyDefbAIBUT3ITw
cFw3tBa75VTUaV4CoJVBFHUz4qq1Y2Ca7NeNroWvMFNJW5Ok19OQQnSDQSXsuptEf6pJ9EYQPd0Y
nwUwCOF9r/o6vI4nVLBZNCkQrMv3f355rYrx91EltRAl0N4Tqk6Da1Ca71lS2UhTMrHvi5hNYK7m
/W4AkeO7tOHn1cfIZWyrldspzsa7FtTAjSAltOv+/DJv/VItpBXUXNKRtJUHVYB9HXLrwPIyO1HK
fGNwvbbbgeUfgQNcebCAuQNHtXDRilp5aOpa+QEL5iJuS5DVKps6AgW1MTRONDHfenEtpoG6bKui
tEovYoq+h0aVG42Jf+L7vzW4dh53My7OJBtLL49kEuGi5kOkQZq5ve6T6lr5EDjgtsiy0lMJJD7i
rIM0XR+a96sWjFh+1bPQgM2RLLsR2m25DZpNZ/PhCsWL6eOfR192nn8V+P4ODaEFtjmM/WzZjfKG
HsokRWBGztDl4hz4tlWSxyDjsJc/wPQrcJ6m0fLkILao5IeOba79tFpkmwPYVMBoSa+Tdrg37aR0
G5aTddu1XjGHMierTNycvEqxK4igX1ZBssYDCrc87fDNl8IQCs6Fx+JKUoeAnPOh9sEB+fNnfWPJ
6yAGa0hTuKsZyjMN/8wi9yOUc/488hsLhmuR6vMor2g6KS/iUODzIV74wPo0dG2U807EqwbF+HtR
6pL5gLGUPiR2LC9TaHdCQ6+BV0t7V7aqBdAPCK3NSIL8Ad7Hbj9XP+Y4MPfVKOb3k9mAOTiVxh6c
QDB64z6X52h3NzgQgSwMQ7jKBE3ziOYIVLDK4rYrojMrGm0X9K32rEbRxz4fI/bw57l66yssc/gs
dEFaDeqK+LnXMuhXZQlrNznN/TUK7lhC2sYAZci+rNjMPCCEv/bDcJn07Gbdi2u7Qj+YaRiQyvYU
GT6Ycrye5/zbuqG13SCF9XYOQVvb6yjLHEZLzwc/dN1OvBR3nk94BtophDIxeCDUhbwYjOzE+bSk
ra9sk7oWv98Bid9iUE8pYKlFmTbbYFFnwPdlW4iJVF+ssATCnBingAtvxJmuzw8pzA5SUKXyQIef
LuFPkZzb0MVxg3YUm1WfQlfpR8OnFxWNba/AwndKO70CI3PdrUjX6DfyRiSwcbc9VLoggFtU1cfO
r1dxAE2ma/RnzEcSDdFlz0qqc4i+fi5ZeOJLvzXvWswCxZdx8NUtD3D86ChMUjskJOwCFfBTnKbX
WTp4fS1yk7DsrBw+L14PDP+nZBJQepFQnA2jqLlvc1HcoL/XHzIQUq1taJTzPonAUxiK3DjMILld
Z1NbbbICurVjGedf1y0HLehR4IRXakmFN5qA3XEO50lZflg3thb1SSQB+zdj5AB2crDgxOWWMWSF
1g2uRX1ucsv0VYMkAKKp0FWn8S7s7RMJ0vJNXol8XdmfJyDxRi01vEGhzAUksQTdu463q15dF/ef
jSGcBui74rrZwKuhpvaH3gr8ddu4ru9vQrwPWuAR82BuJbaQW+kdUgDtt+7dtUwgD0Fn6Q1fekGS
tmdZWL9P7apbd7g9pQbPjs446HgC/TzpmX5/CwmDAMIxYt1i1CX+qeDxkMaoTYAZfhHbJfQ3q8Of
50SDzP+duujl+74HOLoIKunFfEgvaujjPfJOhXfSh8pR3MWQ9TKk3d7y1A8A9YrUHajpX+0gz2AY
DYyEIUfrQ1hNlVz5lbSotpJuHM1MpB6jrAyd3mTWTdRzufI7aYFNA/iBZEUKE24h9zjSH2cJcZI/
T+YboafDKKHiaoFwIFMvyFW8g8BW6HCarvKrQltHu4j7th8SaPKlXkSUvIKEklMEvFl3/OlUciM2
Gsh18hSu4vzOVnIfBtm6U1snkRNZCuW3GBqJ8CWgrNIQa8xjwfXQAjrhlQxmuKJ4Nk0f52jewVhg
3TLREU7ZnEHxGxLWHiH0Ma/BkKnbKVg5I9qRnc6iCUafYrIJZFllj/vUELNmv2oVPkX6s52oSa1k
0T7yPR9d3g2BAqubTsYqlQTMuRaeqpNA2kXR7Bmlsg9jmnAniK1TnYjly71yeD2BYp+9Ow0lZZVP
Lc/n9PsM/dTtkBb5baU4GE8dfB6aaJ7X1Z6eSKTPnjWURs9HpSxvgqfERcGCbDuaabNydC1abasg
aQqJcC9nuC0Qv72n8Sldhjf2GZ0G3gXQ680bFCi6uFRnzOYhAAaqX7cV/Mb47rskmQc/8cBlavYZ
63eQt6cnpuWND6zzvedmMGRcdr6nhIiZG01pdyW6IYVwSDtAfMosIwAlZBnG6/bkhan8/IZFxTx0
pj/h10hcOZ0O0tabcCpZ666KtgU8+3x8mKz4Jecs9tqOANgHFuMUEGNdtrUwpp8PTgwrGYC0TLwp
AFwNEnmTCxmU8dTZv6zFV6KNarEMMb0mNguCoksVwZJP5ZBJnI1knzXUh39b055XvT0hoTeBaqpt
/r0toNi/8sNoB3Ht+yxZfPS8DKwxKIEeTLs+AWF/Kz60/DqpKlrRsU28wAJOM+TfR7/5sO5za2Gd
kRAmvEYzezytCHgezO06mA2sGRx0+JefOwS8lBtZA8l3Q/qOWJxuBnYi8F6fkyeAyfOlxPDp2GD6
UByi/BtJcTcsKrHuQmMsYMDng8OZpi9Hno8exCkhqTEERzlm1qoIA4vu5eDY8KFuU8Qxet/QenMU
V+JTO0HZbd2kawEM3ZUGkhAyQuYT7ku7c2dV7NcNrYVvCe/SKrB45FE1gduQmcC6g8xCVg6vha+a
wdGbsgD1tLGEN3dr33XjSZOst9aLFp5GHSdhAOazB8bHQyvTxM0NoPbWTYwWoGVIZtQHgtEDQrnZ
MhC9nRxwhs260bUYDUssjtkwDC9VMf82LtL2Vdpbq2qkhqUFqU3ExCsY1XhpWH83WOXB5ebEvrUs
ud/34984UIznRk/LvvXCqYmu/XronFJE6ftaDc39qrmxtEi1Qfi1uKpaDwTm+IbAJMsN4Uv3Yd3o
WqjWI0QMJqEaL8RN8VBnpXWFW+UpfaZllNemR4vUMOgbWGFUjafCnH8B8D3dxAOoRVPgg0DbBUl1
Ynkuk/Hag7S4lUMEI+O6qL2qhep2AouZLwoklIcRGr23La9KsBM7/gsi/g/RN9D3fLm/AcJXBtXU
WEdWiV1kE5dE6y4a4PK8HNqEGOEc0rHyaDfBSMiyRuiFgE++7mtrURwnA0Qd4ct1hBTuZWHcwb5t
1cUO3I+X7y0LDqxBxa3jHHcdFBLH/czBYl/12joOLMotu5/DHK9tcuCOE6gqpJNfr9uU1VKQf3ar
4DkEk0vTJEciQreAZClqoOv2tQXT+Xzo3LRHMkA3+xir4sBmcr2oZq+bEy1wo84PxgL11KOEjHFh
GI4dxCsnRItaYjE1dPWMobv8jhZAYPSwr1/32lqgQmyzD4uQkiMUdeABGAIL3WbFqW1gGeWVbUBp
gZkyM5J1IsgxKmzoqSYgiUfduKrAYOgIMNHZkqumI0ejZKA1FRVMCEHFXjcvWmT2vR0FxcTJsSDD
e0IjFx4dJ9oNb02KFposiCE8gUz1WFnFlnJxFmf5p1VvreO7ZNdAWMzCWzd5sjPaBxjQrJsPqQVl
b3Q25FMncqQ0u+znelc260BphtSCsrdEDYdkRA5r+U1fQ4VFtetARkB6vwx4g3ZgdjR47TGorkY4
iMF99Me6udaiMmAm5A3tlqA1aAWQnYJr4wy91HWDa2EJB9Mp6+FjdCw46InzMF6D8v5+3dh6UI4T
SYcG6w+Yutsuk2hp9qpddzToqC5IAQSJpCNWYKWcTsAfYFolaWgaOqRL+jUk4aHkDnEFuA9ATCjc
d7AA262bFS0qIeYNl6towEopRti7wTsNvjurhtYhWk1SmxGUSfxjq/JtDagKYD0n8t039hIdoIUj
jDXCxluHfX5EAkHGct1tV2hRCQ5C0NWg0xynGN5LyzEMSeVk3SpZeGfPz+EMxnIdaZR9nKv5x+Dj
xsvnrlw53VpgVlBNsossrryZdQRsH/O9QeQpZNMyyCsn2m/QrDaAUZUx114yFw9RLEBUUvOtzQXZ
rlssWnQ2dQsLrTHDA8podKJFqx9q3NnKiWcvJ16UBlITLgG6C8PAiXNYf6HKs3Jw7cyEM4kx95Eq
vdjqTNhP1FAfSYd1p6YOzEqsBQFnwvsFVsYQmbMhscEt2Nj8edaXhffKZ9WxWSll5jBnQFEa8dh9
FjYk8ou57OCTlQgnLcCPPbE431g/OkqrhAYdip0VgINm0iMlQil32xLTvocND2Lsz7/mrYdosev3
6TxRyJd7TWMl13xW6sKK4sc8msWJlHQ59l+bLz2Ay4SgbySA5IHguzMBrmFtZrCEjnE5G7dVnZJN
BXnL3ZhTSF39+Ve9sdctPJnnm0ZkTWDq1WQ5E6F1BNlmNyf113Vja+dtpOJqsGBj4kFZkx26Co4F
bcLNdZcxrsW0igUx59nHtQPSdxe8ns+qeFrXZzN0lRMYdQjctWFPASef8KrkPr2djXhe1cp44s49
n3TYv/nQ6J9h2Cnje94Pn4YOepDrJl07cgOAy2GhETfA/CXXVRxc97Jch42HAe3LxTLkbUzzrG48
QSvmlEm5o/G8Cshp6CCqtmaQBoizxoMS/1efsmsjTVcOrUUu/BKCqmdp4zVdEVxyVsGzjxjdiXbF
G/uCjqEqmh5mDMTqvdyCzgGk4nABiSjohFbfonO06quaWpgWkIOc6qWSXcI4wJE5h/BQd7tubC1M
YbzAWjZVk0dhukV89amT3bd1Q2sxSnCiwMcls45jQ6TTdMalBC9ys25w9nI1CtizwtQvCtFmn2KH
58ktOD4rl4x26rbAr/b94A+An3TXkKf4rFpWrvyWWoSO8H2FjwWxj3XVwl+INTcCpt7rJkUHQrXR
3EVdmdnHMMJCmdq83kR2aq57dR0IhWQhbto6bz3YPl5Sa7r04/p+1ddkWpDmQc/G3CSFBz8iKEtO
ELJFqXPdpqijoKreJ7Kq7NqDAsqngJsBnD2Dat0lR4dBmfAMMmY554BYVdfQ7oG28KnQfCOD0lFQ
Bb5mYsQ4QekgobgCuZnOl5/gOyUPkBlYWTBlWpQKmDxKfyJ4ikLrI26he9nxYd0xrUuu5vDPAinF
jz2Z9+0BHp2wl8ryExkTfz1j0pFNcdo3AE6V6MEpae4jAj+XLBTr8Aww3X65wWSNGcZDH8Ye3FBA
f0Sz230qFK5a8Dq0KSsgApMXbYQOvX1PAnhmWnQdhsTQsU2lgPasxWjkjXO0n4X/dSbVsG4P0NFN
4OfAgb23Io/l4U0k4h/QK13ZadbhTSwx0BVTfeQ1fqeu7KjNP/HQJCdO6jdWyxOM+FkN3M6iDNbS
mBUZk1uaQQcz7/uVs7I889nYqokSYkZF5BVVSXDSQX+kSSO+bp3r6KbGLEEjMmnopRb9YAn+0KVN
sW5v1LFNHYxvQD+vAi+ZgF6HVR1kl/xg5eDaOQp/K656yFt5OYl8yC8EMKcu7Id1EaTFJ8B7LM4F
3pxGI7QdRNY7MWzR1r26jmZKoRHc9FbvH22YMLo1NH22YzKtrKfoaCaVkWIiWYO6W2x/ZlZ3Du2X
61XTomOZSNBAhD4u7CNf9NPN+l6lxso8VIct9b2c+rKJrCOJBYW4eBtsijqPV065luVyHmWJAbl0
lMfsD6jBbcpevl83KVp8ll0DlT4WqGMCSTIIWk/wvkvWzrj5MvgBGrB5MRL/WOSkOUCAcE+mdGUf
lrKXg5c8B3qrSeSRwyDz8xhP8scI+bt1WgVQwHo5fFFSA3aV0NOeysra1R03tl1i/1g363qEhk1M
hnY0j2jKvldTeTGX/aoMHWK9L9+bzWD9yUGyYwBrTqdwYWC+LkGHxtfLobuGxgQosOFIUhgo9gsW
tguzVdkiJHBeDj7PiU8LuNccOaSPCV8OInNVNY/qiKTKjnPeB8ZwFBO1vRoqkRWUuFq1DvYHKZSX
rz5VllUAG9ceoXaYuBlKk27aNqs28ydBtecHKEhacCqszPZoEnhWm+b83Z7oqmUIScKXL14lfgvw
MWuPpGDbMQyooyAnvurkh/2MNnjcmz3kRtvjkMHkuiO3nX8q/X89YYF33cuhIegPR0bUko+lZcKX
EbLfDjBK92tik9pabIamxcfaTttjkOc7mdkf7ZCs6z5SHYwUNX07go7YHGXMIU4u0x143OtSLapL
MtuG2c0JbIKPrcnfw4j6WvXZuk1FhyElQ12XWeE3RxgM2KDKtH5wncZ2t1k15brWfRx1EpBBaxk+
/JZRFFvlYK87PH+TBZ8B/xz6SDTHygxhPA4NKream7t1b64dn4bVJzEKisVxhIj/4ukgFgG7lSGk
Q424aGbEf1wcfRsy4126gcHzqsyZ6lCj2ArbWhhRAbAE25TdF4bb7bop0YKzg5yggLNEcWzkGOwy
aNdtAmWuHFwLTqhQcUiMjflxtH24yvx/zr6tR06c6/oPfUhgwDa3UNWndJFzJjM3KJl5hoONwYAx
8Ovf1SN90sTT1SX5OpHbZby392HttYSFjIcR0Pc5e23eBRuZzDRmPYgqCd0r6NaSZN7vMe99+CF3
oHn1q+s6+BzusY5VuczNu9XMpeLhe7+9Oy8o2hXzCvEMVYJYFnh88MxEPAczxS01uytel9Fft062
OpZBqvtyHdGPLOJpU39HIYs/+W3feUWjw1SYgrFDmYKA9lswVjRfg574xQDMMdS413PWRHVfQtb2
i0j1XybRv/lt3HlFQbnIxn3sTKn3P9Qc/pkkzM/tuqCjY06rQAqsDKXJIj2OHFoKfq8zc6wUrTKT
TFA5Ltdw0tDrC4sOJN2eiztW2lFWW6KqpaxMqv5ETeT4ikTgi9dxu7AjXmNOnoS45i0kFKHTvn+m
R+qFQwhd4BG0xqFID23mctx1du5nuT2gLn9rmOaKAbnYIy3rFdyQx1KqA6pDB2SfGyhO+HlGF3y0
h8FiJYHocnhUaQHaxI9Bnf319pG/mOB/G7AhdUwzsN0+oWyGtdOYP1VLHP/5kn4NOeTXPYNo6hjo
GB9ctImdymiiIwREVzsc79thTm8x0Vw7fcdMqx6jqfN0TCWvA1BLj7hD5z1I4htndG15J9zdY+Co
bW3H8qD1e7mO6rT1nR8gDgTKv7peSKPtnHUHtDxbfSFb8L6tOi9gY0gdW+VQ3DMd5CLKdO2+ZOt0
n6aTn891oUipHA50FwXeuA5KMUgcv/Q0+Pn2lbxy3C4WqemWVSvS6nJNAmBLjvhxm7VfOwfTeb8e
9wH1pyaA3ncpdLx95BU5ir0b6xuh18sqr1iTi0di4IsG2UcwlosKs+GUDSv/Y2ibrYE4ODPgFjay
6HoqPUMOlz7qmDcNGvlel4byMd+2Y+5PHMjY6fT2p7hCp4Px9l+Pa+pWHibVPJWjYIb9OCKIfl/4
Uqnv6F1z87WneuUCM7M1U/cgwHtRnKwnEBlb8MJPTwkb4r5oo2Aen1Dl7qA0Ek9mz5cRuuOxjeKj
WLIOs41crMGXSotalmYKv2zQzraPttpZ/64NoOxwD/XAPa/beiO5DmLmpUAMvQ3HcxjChn3cwNzd
MKgsbsH3abuV3V9hlgxd8ipecUgEBaMuFeRp6NOWDSH/PQ1apD98gPAjiMT2+esw7MI+QlZDy7up
mkEjZwfI4b39/a5499RxLh2YvKuJH7psBCZ7zlOdNcdpOVqwn48Gcqd+QYGLqYJuVzTOUAIv+ZGc
Mug2nAQFU97bv+GKO3AhVTogveFgTy/3cDSfIsn0uTH1LZmCa6s7QTuhEYj9xAIL6hr9RfV9fNcG
RvjFjy7jFWWQXACz2FzGewXBQeyaYgq88DsYJ2i3HPNsi4l0qdHOhAYqf5Is8AtPXYzUsQb7QZYd
hy4rTKpkYLXHQLYfHWDo0k8hCjENlGE0aiXpnJM6fWTBcOPIr1x5FyNlqqVfq7XSZXXIF73goHlk
LQPBWw+9zrcP3pFN+/9MHSBO/tUrEilBwH2Eugz6rP8h1Pz32lfqAc4S87NHvf0O9tLqXQCx7tO2
hXs+i948mCyc7yJtmo99vDanRUKlBHJ1bH5sKsKfGgyng1Me/3TjIK7dbMf2KVt6AeFMUa5x+/GI
dXNKV2Cp3z6Ca4s7oUXPsqCzDGbDNvm/pt4fR+3HmhO6iKs4Xvuj2eVUJpCdhOjMO9AO/OW1axdw
xQKwB6fzoEsycP2Mu5E9mLlfblyLK2fi8lbRIxpQSIOznTt7CdmHKg380n8XbyU2OlSDyXSZ6egL
Mw19H0Cu/bPfoTgZAEYbN4BWa5SL4g3BOdQfCnBJfPFb/OWs/tUjrkyDeWGBilGmoK3DG2hZGI57
/vbqV8It0Of/snqTbssU1PVUhsZEj0GfrpduD9UTVL/lU5/EwzeEEcYLIh/+I9L2r5+isjGO5hHv
UN2Ivycp16Kttu3+7V9y7e44xjrXYotnTFCVopru0F38CcIHP1fuslDVQwOdDPBMl4eYTzwb7qLG
3kAXXPG1LvKqrkG0NKQTEiMZVAWUbEW+BwNwvIAK+z1yLvxKQ9aeTds4lkkUPCFpv5+mwy89cuFX
MXTfxyzEmbdsTb8JFGQ+bhDQ8vuiLv4qSYemERI3H2S9QTG0qHyvg2ct08VfyUm0mw3gyNo1GO6k
Becxq/lPr7voIrBQJk3aBlJlSNfZX9Bj6PJt7Nuz3+KOydqhriASg/yLTsF2AhtIC+GU1DMfcpFX
mOoJNBFmKMOgfXdgtB1zn0jX/bbu2OgR9tJA+HMoh6P5PsJGoejq5+Bd2FWFSC6D+IwsqQ6Wp3nI
CrTXJ7977qKu6rHaLAb4hhK6SifwfP8mlPzmdSQu6OpoBnSNIHBdUsDFTq2s/xyOzLOj5qKutF10
ZaDlVooQ7Kcbrf+YD+KZVbiwqxhk+IFt4bqGZRYPJAk+8GqwfgU7F3U1T7bK+jhU5WrYcN6Bv4I2
OPf8nM6TWnfROKbipUgaLD8ZtICVZjf8+ZVXyMVc9Wm3ym3bxzJrmhjq1HWcEz6yJ7/L4kTNLYRR
s2VDAyYSeCPaOnhUevR7nF0GqV0LG3e1VWUwnmSSpJiwj6sbUca1U3Fi3WTgfOYU70S4qj9lMz+2
O3hyvM7ERVzNzQTenQylxS7ecxDxFFPtGaK7cKumXQ8apHDjZmbfoP51zNV3v02/hGP/ioQEEJBr
BC3EEpIzWa4LltDM8zycnLYaba3GtpUlh/5oPi6VhIDLjUDoSrTi8kPxhQhSK4o7UmeIVFhntr8n
0+ncLof94nc0jnFmG0PJcWISQLRFngPevd9Sq/3eTpckCnX0zEKYSpYKFbMgqR5NZX/z27djm1Nz
qJ2EeNsYF0/xntxVTP/19tLXjt15NqelzsCovQ/liBz5cUmULrrJZI8JOzw37xhoN4Rm07ZCwGJn
co5Snly6cfTiaSGZi7oa9insUSceyombu6SfGiBHZOvjcbE4/9WUIghyITyvx1LV6b2gJ9V4zd1i
ZcdIzRSIOhBtUwIGFOZSzZ8X0fp4W6ztWKlRNF0xMTOWgd4h+K7Z+zkKfJ43rP1yjf7lXNpl7ZJo
gkdE5ek7mIku7TT5RCtY2jHOWRBou+1yLLk038zOP6VT+/PtS/6yxH8K/1jaCWvjlcfQfx5eWkTL
mmcZdIx1euNEXu7Ca2s7thmPwop+7MdSR+FY0LiJP7EohHghXbITTysLhvowKHStb7Ux/kngXvuT
js2m69G3M+NDKfWyf99ni9nepq+6s8lY+65voT/C12jKx2CB8PrUZ+JTdoQIXwc2/tZNfPtE1WIK
FFjMexFV/b2Q3f4l7JPlVLfsUww5rmIQENOds0w8L5hnz4UYzWmaR37fjhPkTazld91e/THMfXAf
7ltY+zwx+FSOt+CpqZMgVGMZh5BuxKCQySc1eT3oUL51MJrZ2NZTS3ERlhkZX3iwI+8mL0YbLO54
izUDxjkEs3tJ6xqEn9CM2lMhTl5X2AWCyU7VpGJClfsendlOurzKoAbqt7jjMYZhhWhFu8ky6oFf
CVL+IYvb//mt7XgM1kUWQ45pX9aR/k7T7GEnoxcF8ouQ8a/eaA2rNNqXvS9TSj/KLPszqiKfiVgs
7bgMrqdecA6jYV0NncP+J7H87HcijsfYMe+ZVQan3UXpArHU84bSw53f2o5raNkSgWeB1aCaIsMj
CQf5HK1Qcn179Su+7j90UyxYoT8y9GVHInm/210+HAALjFAmKgRLglOQqDS3a+rF3EcyFxUWDEo0
K7o05bSStTkbg0G5tI/gi97+QVceBhcUZhrWj+GoFLwNgZAsZmSCcfCChWLzzhu/74wuVY9UcG3b
r0Fi55NuDi/dLizumOxejYpMcANlEk4xtK1CiI6nXtM9WNyx2eNAgyQkjSg1qvB5JQhkQkP20e/M
HaOlSTwtskdVYgj093ZLSJ4tyqsqgZ07ZgvW4yAGnnoom26tkNY/H8m43bgsL9/tlWfXBYXNAGsQ
0tQKyMFqT07hbNoC0wS60BMljwn0G98NtfIMh1ycWAvJqT3BnAxg+e3npn+EuKxPQI4zcp5YgXY3
4JtLX+5WiTxW1EJZp//09td9uX+vHJILEoMugdp7RgD327O7JssgdM+h7y1/j45bqIB/CjWv/Q3n
oVVt2sbLkeAHLDzczpa2f6lUtR8CicHLYG2iL4et6bs64kuSizUUzzFYHiD4bGL9IakYdjJGtt2L
qGq2P9c5krdww1e35tg8qBMiEwKCV7bRMet8HfFQy7oan1sFzpGij/shvJsS0j6MyFPuGzbFzwk0
Fb+rvY2fmBb7Q2BlcxkYoyeg4rTfC++C1DJSt/2qg7482J6eZCgxbDR7lV4hU+u4iyU8aNIleOIN
lJnvUktksWcAqr59o6746P/g09aFBsswDyBSWxvMMVl1qsDb5rm64zD0RCAFrkaUHSJMeUPg3OTb
7Jl3uDRZkPqNFyDrkfqGluUU6hEgWPUiD8OpO0+9qhqzUxb2ZXzYYpDh3xUJvBRAsLbjIqDsg6JA
j6qAnBmuikq6HLRtNzKml2vxivm66LRwHaeADgq9lxr6m0dDtkLtMX+3yd6rq0ZAQfNrYCgVuPeS
gYqyXzg/TUv/tO7trStzbf+OjYOLC2qD29pjco/bRw7q0ELoKIYxa+YXfbpItbaFzjcbur7UNJ2/
Stt+iINFffMyKBeWJkDZ1IdgKi7RoI0Afcu+1QvwL36LO6+7BThgU8pi5y+TE2x4ljz44Le0Y6rN
lqwTr/rggio4zbuwq3LG559vL37lcXfhYLJH9UFN+KiQMDtXcnrHZ/UwxPzcYkqL0MYv+HEhX/s4
ZWlY4exFXX3P6uw5U4sXVhWX3jFaaAoTC+2pl7XX/yVh81Bn6Ze3T+fKq+6ivNYVzdIUGDiUlDSK
yk08qscQkJl7JUz2W51w8fntP/SSiL/iG1ziLAXaYmhgZ7LM6hTCLZJClANC4ep+OUL7qHa9ATK/
DVPOq1Cgxz+vXjBoSEG4Vh3iQlmK01MR+d5K8YcYvZgBsbQTq2/KgB5RoDKcsP5O9BjfVFPy4+0D
u/I6ulCwbCd6GA6sfQT7xy5e4ny0g5f0ADbuGLOOjq2FdJko0Sh7V9VpB/gqXe78du6YM6qUw4pW
DaIG04eFMMsPdPw8KwMuBoyDGG3qJ96VbUMA7aPrksfteOMBu3bmzstroq4RQ10L9Pj2P200LcVh
he/OHSsGYJcE0QJH1C3kbl2Cn0u7ejE6k8wFb6VNoy3d8D2zkCcgbRq+z3XqV3V20VvrOthR6l2U
9RbGd1VF0wIEnu2912Vx0VtBBoEd1qHysM9T8Bks9U9DtB43nM6V7+kCuMYt2vc+saJM9qN5GDIu
H1HVvdWgvPKyuExZ5FCWzJESpVw2lRT1KMI7GsXdt0GDfsowuj9vJpbntw/qSnDiKhDKbGg0Ysyu
bMKkPacUHL4RTevzLgbPOqeL64oZq4+VGVHGGiSKm/yEAQY/b+aiuMZUmZlva4ti+vhlm8TP3QwP
bx/MtY/sGK3seku0nUQ5b6w5r/NgCoyJ1DeO/drqjtVa1Q7QzcH9tJuheZtkTzIE2N5r6y6QC9qn
GfQrkF+RZHiHfL6BZaVeDDeYlXVC5RDlQjJCUahMW7Shs7DLQ4Mn3m/nzqMKEblh1RsydXS502dO
ZJaHQ3ALZ3UlKnFBXDoSGiF3KkAVHOXBmv62VPMpnPqvXdZZz1/wYmf/anjtTSJRsE5EeWD0ampB
yi7a3/0O5+Uu/WtpTGyQRY8Z7KhTX0GMq4pVhrdmQ65cyP9QaKWAiGf1ggxId2MOLPCWV9XiWTd1
kVxVP7OGrESU1W76QofTl1kyvzDfpdDah6bjHVgpSrM3Q4HCTVYs6eKZ2bpYLoCAFd07+Po+CePP
NkNHDHo/t8Rx/+EoeiV+ddFcWapUg2pFDxDAuF42u4ef2JKAf3Gt1d2yBCYHoDcrWtWCxz6tg4Ko
rv1CFWuf+yPwQjiRzAV+RTIJttkAXN5HyQnyrF93kvhdWhf2tSYDITPH+dFj/T7ru94yP98fOVGy
jVBw7kFEWHabfpS2+yKkvTV0eyWtcCFf08bnZSVTB/L5furf6ZGxr3WsmtOgFIhJw64BFxSN5zRn
qiE/N2Mqv0zeFRnkcbCRudt6MKUnQFfPIHqGkObfXh7ERYTpJAYtWRbDg1DC7lHvSO6XYTV+rs/l
4ep1JiFSs4kyCMjDOlUqXzPfMNeFhNEFmJDEhIihxRp/EWRITmRe1xvh4pUo6J+hr3+5VlpPaZrS
Bqmw3rIH2uz1hwwA9L9niTej8Dp8FxzGk3kLzbDiF0xyzpWRqPCpze/sXXgYRLaTKZmQHI1p87++
4qUF8aLnxp1HebXogbfTLNBKRntzG+87Qb3IwUn2HzqugR90ak1fTnUwngkldxFLPIMsFyJm12Mk
bY8QbuIv4t2k/qDV4RceugqCzKzS2hqmZNMJrDZgiuh+aAOog99lcZLdIdnbKelQQCGY1CxmarIh
7wirfe8L+TWWSOkezX0y9mVLk89hayVKJ5kXgzM+qhM6MwRBrW6RwdRjJIqEBCpPa32rqXzFVkMn
dO4kN9q8BOYEs/OPzbEcD4HoSZEKEniVGrgLEosXkna7XGQZJo3OF2gNhdEtKYzXt89djFhNAPJF
J1Cgxj9Jlc+pmM5abOpj24zrDWzui2X+N6rgLlqsCSsJGP6EUn94jGd+CFsYFRnE0rhAlrHvptbR
jb/1euDIXfRYuluIWccAu2d1yN7vDe8feZv45Y7cxY9NYKWVskddZpXj/dD9oNN29rEw7sLH1kME
DbVpBxKm1JzXJErvA1199VvcMd94sinUVJBVVwsbCkpqftqizWdan3CXrwujBFb3G3xDRUhfhGxR
pyA23/127tiu6neZ8eroyi2hf/bjbsHalXnx9GLnjumGellETxdU2TBI/iCTanlKpPKqsnEXqzUB
Hp0o6LmX41zZfF2yn008+31PF6oFDBW3hIVdafiSPW7QODjtYbP5uRsXq9XJibEpBcyYpNsnTWx3
hnSVXzsUQOtfPT2bwmPiIbJGkC/VTw2d+g9zk82eW3/xcv8KnHZIVo1ziMaZnYe/ONneDfyWPMLL
Bl9xYi5Yy9iBhl3c4ZprcixotWbohB8RpNmgLT0/qCGiN2Luf9p8r/0px1zbYzvCgAJhtUspc9rW
VS5YyB/WeTGP6QSS86Xe/heP2dwXiQySvA/ZnGPGfH7oIQ/0PDFC76AlRe6rqeNFlIbNh5ia5LSb
0HzMwCAFWooqegCNP70blrC7qwzyoiKdQUV+Ivthz3VVxXc2G+VZZWsV5q1ekgdmLIa2F7Bon5Nj
/9oEqr+bum1I7qJtGLcC7fNK52azYAWs5Ui+iJZAHnZbgn49AeEZXEh1gNMPggrnMHyZnWpB9nff
Lx1Uj21zMJ7zJpWPLR0jBe0kTavviYn6z9DdQZspQjH8Gyfz/gEDwuSRcQQ6YcjGD6B8VX7Ph0tv
1hx02HuBpxbkDSUhx0lN6kaI9nIHX/uqjiuz4HmhQTShCbW28x3F0B605iQ7p8FaP3p5SxfgRuJ5
2kSLO0r4gYkPHf42jMst/NCVl/U/YDaWdAxfCnE3Y1lxbPFwFrYffYbUCHehbL0GoYVGqln2YMPN
v2Is3mtUBSu7+QI/wJmyo947iz1+6IcdUmK4nV7ZCHeBbJAY5wNEUFFgW2dVcBBAni2fh7PXB3WR
bPW0dmM8joDJkUEVsUnfzxi690rSuEttlgaMdaiBI/QL6geaqaZAvcUvoucuki0iEqXTfgBBwD7f
xd36DACPH8iau0i2cAVmPQU2udzrHcqeQVh/zdY6+fL2mf9TfnjFUF3oGoDbKRrEqA62Sc3exYiL
/4cyXnzagMXLj70Kv4l+3otlDIf7GM7wTtkwbgod7fSxU3Zr8T/xv25csCvvjgt3o1EVrwkGfMs+
CCAUTvhOQF+KDuFJLy89ZqKhUeZ3I1z0G497S5EBdCVvquchbT7wLYw813YK9VksLXnRLShtfQjE
Qz0yyEGlfobiUqQplGJC5EgdRl3mLcdMXQLYz+bVGwQi5teoohk3k9aMteDaiUMwutd4nPrEL2Rx
0WdtY+0iGRzIkA1RUSmGh26zt9Kha5fZhZ8xSDplctJoMiT7/LnttvR+B9rnDLDwzPMJ9bbnHfJJ
l37roRLQS/lB8WnOMS5cTcWYSvN+m2x843268gRSJ7CxSc/rw7ykTxn/Y27AIFqPKkAVc5tvPCNX
rMWFrK1okwVZk7agyej3IsSYLNAetcLUDE9XUTTD6Idf4y5+rd6iajvSDDVZejyv+Gl5K+Mbv+LK
U+vg1952Y1fWcGFqbBzoBPVJ2DK1qDbZDsGVMF71IO4C1FKDpn5mAN+Gpg89Zzrdz0wEX9/e+evc
VoS7NGrdQe0G1GRXRnNkC4SIYPdo1hX8RpCyAahbzg9TpmWXHyzZc0gpTpdAgGDw7T9/7eAcaydQ
J+jN2MKVpORHV4t7OK4bkf21pV/s4l/piYp3vlCKPFwm5iPboT8IfT0vGWOc2ssf/dfiUmuEkxrf
RM0b+M+W5es23Kx3/9MBeuVRdLnMGrvuexUgEhn2UEI3UVf087xhYCvv+KGO3Kp0+FMyMVdFZVHx
PbVxV42FOMLlIRqP5D5dquBbvQrYySSrE6li8rQD7wVo/sJzaNnpn1NFQr+ihIuHs2QkU2D2rqSr
+cI7BdrZTSY3nuRrn9GJ5Ps6ThtEM2jzt0W7YVItTcmtcuK1tZ2aBNuzxHbIiEpjyX7eCFlB7Fff
sKwri7s4OB5No9AJJjXTvv9rRx+nwtSR3/vuQt8QpmyGg4CuTIIxyimv3y9h+NHLJF1wm7EJkFwD
YqC96x8reDUUn2uvfi130W0pyaaj22RbVmysi2yJCqat9bspLryNgcp+q03Wlms9/5hJt+ZxHa9n
v1NxDD6VQQcm2r7FYOTQPScV+TlPYr3xVF+7Ks5THaaRZSCtaUswPt7xZZDggPE9cvKrp2IHxLHG
/ahBHhazPEt2ngeHX8EwcWwzBnDraGLawE+ZQu7D18QEnks7pjkC4L3INmpKcJ+B6HDR3TOqql70
GIS74DY+Wx0wiRpJk6n4w7Kly08pmPB7sF14G0Bc6QzTB/g4pZ9r3n8YMv3J6xq62DYhFFE02bC0
VGORxQM/zTH3O3MX28Yxy49yNQ0uWdePxdbfj9u8+Bmni2yLx5R0YAwNLismzYsoqNo8Gcfdzx+6
SLaGhWJDAIadyyV6TuFxv3RmXfwiCRfEBq7XuErXrUGhU5yb8ZTNXhxKuIeOcYojxlPcTE2ZcH2v
B/uwJ/an301xbDPpdVyvxDbgsd7ZKaHLjglzvvkFzS4V2dDrow8jbFwcSGCSCInU1CZeVGGEuyC2
5JhQ0JT4nKax4bNNurDghFZ+MaeLYusmTN93axdcpr6t7iEEu58MsDdex+5SkdWMswWqNdVF1OOH
QJl3q6aet9zFsDUHphXB5wMbEgpxkMSUSjBOfpfcJSLbzEEohoubMqDkIY2G+mHcsubB71Sc15OP
NaLCdmxLth/y3IUtL1K132LxvPJ8uvi1LO4RoFusPtv3e/Zjqf7227VjnVDZbZspQugZ19sDpeai
21vzvtfSLhe5Nq6sj2gU4OkUc/IxBUt2LkhWn/Qg+Du70r9rodRFV81aBsashVm1Z1/VhbUtiIoa
oFyachvoAZrIYz3Xm+pOXofmotp2qqJtn2ldpji0udlFLkzt53VcrFoQ4SvrhIMJJWzHIg6Opy0O
a8+NO6Vrqmpp6yCpSz61pzExReKnU064C1fLjGWoMkVYuqJd3qnj97jRfq1PF64WatCJBgJri4k+
Z63+e1Bgk/D7lo7ZGksbAW7wuiS6bnMVbt2DRQTvFya5iLTO9sEmkgmrL3bNo4yeVWV2z607tisE
lTUxqi77bg7zpgtoYRbIlPodjPO4QnQampYbDuaY+m8QFfuaLY0X8yEuixP51kPWA/4nEeJhbOEh
qdTXJmHSzxH/B4gWqcn24YrbQmK0GIMnC9yY15m4MLQBARIZQ45ndUPzoQoPkltuPFs/ri5kWitN
ISpSlyzY02K0MYLIZkpv2P5LTeiVgosLRYNciQB/RxZcuiCqcrQMp1xzuZ0O0Bd5nrxTjgKJQWZF
RILLApkuIMNrcMRbz3qAi0jjwZDRRcq6HNZUFUfcfp4j/dPvuzrJKTER+teSZJcGgczerQ88yvyM
NHSNNK7HbkD7/cJA+Ydhusw8LMwmfmUpF4rWt3y1otmzS7CNsuiniJ10tftVd1wkGlvaRKPRiS47
n89Vu72bmLpxKq+X1ZmLQOuJAFHZaIMLUAXqLpkH+9hV8fK40iX9jiy+u/P5sMxFo+2tZfxAJnaB
/Jd56qAc94BxQK96CXNhaLzOeB+MiIOrvQ/PiwbP3aqC+MYR/ROr/9dgmYs8MwerW2lgTSjwdqcw
DIcnsXe0sGL9sdkJHiIk2wX0mm1uK/OBJdN7qcLqtGcv8ulZ/amxlN5ve78W6JwCcjEcn4c4lYXW
aXhvZPObNLL+nLb6IVqm93MHppcwBRAzZWvzHEV9B/AV/+b3IRzXYLe9Rh/lqC4NfhDZNNSXqf7i
t7bzhFNCCOdRwC97S/SpqZoPwLrcYu1+WeS1r+C4hqOTqt3MjmQn6Z/5BoYstfpJGBOQSv1auBqU
hqAISOUv1ciel4S/AHi9jJe50pSLCpqgp112kVNs51xuYTAWYzL3flNYzAW7ZZntpoZE2QUsrEth
TfYHOvJe/pi5WLc4MlNk2MovSR3W9LSsrW2LSAXsRpD9cute+agu3i2aEjQLLdymEPVUVOBPebCp
6c7RUh9+zsEFvZFmI+200Owy0fAitQIUlvd+cTxzQW972h77KjGUAU4X2ueYEQKDypaNdeJVP2Dc
MdcuG0FJUW3Z5VioBu2cVHcqUNyrFsxc6BsjlZEJ6PYutdk+TUH4fU9Sz4075mqPFT7yGGFRZD/1
6hyOjd9T4iK5oITSV/U6ZeCiqU/Btu8g9vKcEwBN/K+O4DhA2RmPA6w1Se5SgD8x6BDd6v5e6dkz
F8YFpIQSa9fhuqymO22t4XczOeair7bxiQyNOOGHyR8oo4cklxOtHi0bg7NmmbzvJH7kCi3hG3bx
uhwJWCSyX39qRSNm6BhXFzaG89PIhXrKLIpteXuE9bnnMtHIZerp22Snqi8AI4/XPLVAQ51IRNsn
NAPbk4iZNjkmz/envj6Wu5f+bpuHTSvuIwEOeK+HxcWQbSBQimvDs0uYBO+y2dxHqfzkt7STiSN0
CFjCcJv0Qb6qaYHsyjr5zbWDGunXI256HNoh5+wSm+STGO1jj+/qt2/HMaw0JlMyLDDdin+oevJj
zYifV3DhY7QjczxHWHom+1NX8b+Djnku7XiFbWlSUA7F/BKnShQpW0BsBwYlvyMhzmm3eh5Wyfkl
o1acKgNI7abFDXO5En642LEkrvptQMX1snGghELRH5iYZzcu4ctHe+UZdKFgKAJFppk0v6glVueK
LPHzoTb6BUJgzC82cxFgfQJVCfpy8m2d/FmT8YfW1EvChjBXJLPqerC4Tj3ivmZIinCY0nzdqFcu
y1wA2LwdAOPMgl/qgXxNMRNemHD83evGuPgvmgEyDcgduwAZRc+NPO4x3jaf/BZ3LDSD9mMcAkV6
iY7K3Fcgt8PIa/L57cVfPMgrN8ZFfyUr2TbAFTjyTbre274L84RVx0naA1+gi7Ibee2LG3zt7zgG
CxZKjNUmhiNVMCglWEjtNWDJj8YTpaF4CLMV6NUGyhNv/6wrVuaivLYg08cuRnbRY/hHprr3NIq8
KoDMhXVxsCiRJpjYRaHhmKfUvD9S4QU1YA6s6//RjANbCsmZy5Run8e5/gFNYb84ykV7UdYstO4I
7HYeqt8NbdqvUAH20rUkzIV7UZJkxyawcb5X6wmkc7/plPkBQ5mL9jq6lYxVhcWFPnj+nCVAqr19
Tfjrt9KlIbNx0pAGosIX3cXJu7hLuqe269b7GJKfuYx1eyciE9ypsB5v2NuVi+lyk8k248g9Dbvs
o0jLMZijQgbMD5nGXIRX/MIu3dCVXQ7GAEfWL+SmW+D35roAr0NoA9hWR1H4kvJUGzmf5/UWrea1
c3He3G5opun/ODuTZblRLYp+kSKEBEiaKvN2TslN2a4q14RwuZGQEKC++fq3841syumMYOKBB1wS
cWgO6+zNE8tLsDCF2tonPYivv//It5p2juJM1ksLHVxexqnMzkeTvTVXx2u/xp3EdzuP/UFnzpBN
wCKKW2H9HghVdeed5MaLW+LyWAxSJdHUGkyXjIYm1zUb/6ozFr/OtvGTIf3+YNpjesAcnvN+W6YL
DrZ+cmuJy2vNaThu0FtjJSqIqvOk4/aRRoreOQfd2BBcYqsVU72la5+UUjMk9HuZy676nmxxmeAJ
8xyp5YPXF3LxrXkxUbUfCSvJLmKc5EL65ghNfO9KcWMDdQEuFdUDLGoTXmZDDQWYnTdnaFTjxiKG
cHt34KnI8xLgipWhSPaIWBqykhM6/sH4uJ02puydDfpGlLjGlbIiYdc0lJesztKHAbqJW+h503bF
ygAXkH05JlYuenhV2fhrNd+rxbjVbSe4VShRGYzy5zIc9/mBRXv8MrLVnv3mjhvdiK0ZVQPXId/m
k6EdPTM4A3s17vJcSxDzvu0oRmVd2xxpw+Al7pLDs/XrlvcD7FsN2g4LwWxJiIG1b7uRJ2S3v/h1
3bnsykWiSL7JsOoF8E02UYlXP7/ancQFuubsUFVbY0UdeRvm9pgfh672XK5domvoJxStm4OV1RiE
Z6EECgzgIO03XVyii/Wb2SXfMOar/J4sfD3ZCmU4fmPunKCNQP2K4h3motLNeAonEMVcUOZX2pO4
WJdC5heLo8K4L/sfIZKD+USp5/kwdsJ018tgSKtZKcNAvEyD/XrYZbqzldxYA1yuqzoYXp7A4pfZ
tI8vYknNI+Q/7lVl3mjd5bqSqJVThMp1JEjIPyElxdaPd66NN67r/4G6xgl1rOkRlbRto3d6C/WL
HcTwXG1t47esu2gXziJrH8KLBu9yNoAgXJLDfp773bJctouipIqwLqBlTCD7UzHzyJr4ntT4rXF3
rr3xcKRduPZoXK5TDh3QV1wffvcs12MyiJBMC1h9neshXAtWJPPhqOqZ93LRLvBXgkAVm5V1CtGi
Tp1ApHp23Dkmz4xhynDDSljufBua5lMbMb+biQt3iboi8aDQ67hN3xxb87SQe170tz6ls41Oh6i1
rWVUxsqw87b2Nu9N4McRJC68pUS9Jg21UQm/tk9EBucxpN+91lyX3Yo2zVgv4bkyZ3DngMuVzk1F
j7Nf684uuizRAQLY0HIi+q+MKcxyQG5+FxMX37IzCmAXXG9LPAdsedtUVS5R2+AX+S7AxdLJQjFk
oSUUsG0O+91/j637229YrrPoh5PL0SfVMGYrLU2XfI+G8Hvas49+TTt76CBNmsmFk9IOcCTNISGq
/tQ0XfwSx66g2BClfMDZJcIuF565bsOTqms/ri1xBcXMtMpQVDoumVBfKZ5FlPKc5U54VtAKJRT2
0mV40LdQ+71kJPM8zbnsVrSsjaj6lZQThWhEsigk1KtU+OV0XXxL95nMdjqQslXqRHcIYzZ+cgOJ
y24ZEAdtTHo0Tdm3rKr/6KBi4TULXXBLR3iMA0AflRyi/RCtCL7Z2TM76UqIpcOwyHjdo5I0U/jQ
mfRxyWrfxp3IDLqsavq2ista64/x0UEstJn+8hsUJzRtDD2cZUIhpRk3lW8Df2uRKvZbrlxmazcb
dBdSFZWJ4frfuA3r9xWpv/n13DnbHr1K9sbMUTkE+/Ycr+07M22ez0UusiVESMNqIaTc+2B/jMc+
OKerX40IXil+XmlpvMd9A8H7crL6w5L0sOKZ/CzXkLn+ue09HMxShWh7rAzLqQkvbTa99xlx7nJa
tZUdciwTKZeqHU4VnCbzg4D78Gv9mun5Yf+pDtE1k8WlVrXm+1atiE7jJ0bMXXkwiDx1/GiisJRN
x56SoJtOcYpqSL+eO/FZjZWsamLDsjv0eVJREdDmX7+mnfCsoU1jI61CrLRHWbP0z6VbvYo4uMtM
rUPU9xsTR9lu8MQ9oYqQfpzmTXz4fc9/fcniLjfVTRT+5msYljGkUCGDFU8bSsJFHPxT1b2+k225
oYvLXXgKoOyi9FHhr3SSiRONrfpDhR2MJQ+jTinUj/ONaqiT4e2ERHB3gBflFmCJPoJq/8JsXT94
/VyXtIJVQh3PmdhL2/RbfxoHyOTmRJMUKsMi1X4SYNwFruwW82QMs6PUu94gGLHyU+d7MuYua6Wt
mOw4Ykp0+/o9AyRyom19Z6O5hvF/XyK5i1rpJcv2ZCNHmWQg7WkTqU/1XEUPe9ixV/NgGuYXjS5y
FWI8KhklBxJZbP+USDacCGT+7z0NXLeXX/0OJ9jtsfQybeRRwgZheUCNSfNN9in/EoDie+HJWuOz
h/3wYJaDnDmDyjRNSADLrqOJvQ4y3PWQrKKhHqFzGJYH/ZpgtcyHUPpd/7lLZ1VkmwweUsISymHs
1MGqPZbtcKfj/y8b+tXgOXv2GpDEovb6KPcxrKA3BgGMDfrwxVTv5iyaVD4xi9q9dev0SdCD5Cpr
9KklBj5aMmtzPgqDV/horPN0COIHKM3iubNeYJVE631/amwYd2ehh+78+7C+ftVfddg5o4P9zNpx
R0QEBI61onk2+MdvoroAV7YfUy0zc5QL3f/plVQgG5lXwoK7xJWmPF0roo8SFkyfl7dH23zxGhBX
tGtCZcKQHiOWCN310PXnyF3mM8wR/QbcRa5UeCiU/9ZHSaFQd0lXa090mO9ZHN/4nK5s1ywWba2w
R8npFOWwOdMPe2TuPWvfav36/z+cYNqpj0zfo/UwYiLndR/mC2v9tmtXtyvsWpv1tDvKFG7WT2nA
P/Vzek/X+lbPo597vi6diUbVbuUWj/PDmIGwOMLd7zLKXfbKSsuv2hloXVd1DkZkecSz53r2m5FO
iIbB0IlwU9sV0kNl8a7yOq08D44udqUi0Pbjka7l2uIxVivInMLnxq/nLncVoMhgrxXfy36q2Idm
JPtbPo6B3/LigleGpbSLgnQvdW3Ug9pRj5rRya9mjrvoVdAoajTpl3Kg5N+IDM3ZSOKnRcpd6a2q
bcBG9huKMrqlOY2rEk/guqo7u9D1KvSLNd1lr3BciiNdT1tJeJs8bkLF6pzJMClUy5rPLImGV1tS
AVnIpsn3FznneJHGq4Va3FxuNfaPfkCtd7h7ZWO4C10hUSJ7OlZzCShifhExIY8MhcJ3DrY3lgaX
u4rpqriAymgZDQQ2kzJJngjeqD1bd4J3tWQHJ8LHstX0WU3vwd57gVcwAP95SRvjLJoOQ8dybMXX
UH6XsBXxiyyXuqLdliwCN7NSs+MRDnZDPq3hd6/VzIWuguVAKUs0jUClL0m72RzwlbzT72uC+xcT
38Wudj00DCV6Y5nZYXhkdp8eQJbEzzHMvV/pRUSfk2q5V7V+Y978h7haCC7FNX5IfKQkZ122vNvG
sfnHb5iuf/WHrVZlk92OKR5Q8DMfL+DblxzeZn5UFA7pP7e+c1OhyKsbSriEf1tFWDLUS/t13Nlp
Y92S0SS0L1GK8ycLtn9kFnieP1wTyKldsoVoTHk9jqZsIm7P12XHL1RdG0jDglgEwTKUmUEhHAvD
PNukn1wFd4Er3dTzsKGqqsRa1lySAyiJCqyfqTl3kap4bIOtmlao0TVHA0XuGYUQ2/TO64u6RBWo
PHNk8E0vbTs9BmGncpj/+HlqcJeiSpBH4OPC+3JrkuB5bLLuaVejZ4y6EFUckErwSPal1tF7QNqn
bts+/35UbmVmXGxqQw0VPmXfl3E08mexJc/9umDrMCcRm7cBYQ9Dlnzi1Vq/UlPVXKgG/LRv3b03
ihu7vAtW7fWGlM+69WVK1G5R0qLo09in0Rdd11sB77yK5KuK18+yrxvPqeAEN8yp4fSXZrbUZBwL
Ywb7oDUdPvx+SG+sqK6C1oxxa1PcXsoQFPd5Caa/rPK81lFnHw7XuSGjmmw56j83ZE9yM+r1zrZz
o98ucJUYFvWZpqaEBet5IBPKXe4llW417Wa7t22HnkWLIVnT948E/3gNtSudNdgk3Ru1ol0URMBh
vs1pQP0qYblLWtl4DDLGN1timesfE0ihPsSEipNf19nPe1fLjPj/4bycE0FyW3X5gAJWz8av3+GH
bbeFHt+sAmLK9dTqMMnHXXtuXrGz54JVmHA+iU051KEueD8sRWT8inhRW/Vzv7uoH+tUsq4cJXk5
luljt/np8XEXsYKcdteI5NBlw9N/UKZT5f0q//D7lk5UtrwToEF2U9I0+rAEW9EwnMG92nb5KgOq
NZR48ysDyhuVd7apCggJSL+l0GWssm2moYq4KtNt7k9SNftpC3fPbdHFq+rU7EJHmS5pJj4HUhz5
PI1+se/SVVET1bJOY4W5MpKHIw7Gc0vkW79Rd6LTiImiKOw66kP4jCvKn0MdP/2+6WsTvzjdu3CV
jKlsCNtVCcCb/23SgJ3ZgUeIEZ65d8q9byy3LmEFfZ89FsJgJafBB5hZQM02C/zua5ETogHIyGbj
hyrptqTnIBkqIKLaT1KQu5RV2PGZVKTSZaqX/ZR0/asD1rl3QunWyDthyqaabzowtoROxPhuotF6
TkTaX5RAeYDXx3Vhq6tzJQpFpSmjA+F0jFNz4r2pH+QWHl7IInehK1stx5pODWKKmxIO2s/zwe9k
XG7MG9fcsTbhgRty25Vb1MkS3q3iodni7c7Y3Gqd/7y4N+20WbGNtuygdNxakeUBW//0G3cnXlMZ
Q0MoMF1Zh93xUq0sLazdxBkm4PdeXG7cyl0nxxUKI+HCRFeSwIbvg3VVMo/bdbzIJgVvHDT8Ya8j
fmeVuDVYzjYbDlUEzCs15ZiM6mEaiqOP/JTXucthBQp2wsjaYws3Jsm7ZnlFiPC8q7gc1iTDpc/W
uCsnU0OpIVjavOoDv1u5q6OVwsSHaEi2lIx831OAe4vknnlYF8Vqh8WO0Spt2e4CmaIsal/GeWF3
en6d5L9Y9V0Ua4qSeJRBr8oJpEr6ikasbk4AEFdYISSs+qaY9dOy4C6aNYAnW3arFfRkw6dkWt7b
xc8Hjbto1jqmURubVZdt135GYupvG0CqxyuEXTTLrGCNrcF+Xme16k+KN/uHdqzGPm8gMOl3MHZF
tbpZtYIQHHe2cV1OqTpgFyfuKRjdiNnQiVls6qgo2SNVkphmJ8Ln7sGmA78zPjfWHxfSojJgWTeN
2Bqzvr+sq9BwqzWwh8KrebOcSJTYp71T5A6ycWOzdJW22GjC9egXjZdJYmBOsEag2VB4SJT89vsP
fmu4nO2YVowoVLlhtwnaPI3gMRGxyk+3gbnslhnFCBNfNL4aSouOzE89b+7pufx6bJgLb+l1zLYp
tAgDqK48ZHX/taOTfNVGkbrzsX89NsxFuLosgZXMSLpSRetpFHAJoFv3wWfcmauzNWXrLoNuVOXC
q291YD+OQe91NmEuvzU2dhx6yKCWu97fcPnvePgVDTDX3hFCRbyqNtuVw8H+zALzLm7vmar8OrBY
5oTtDP+fo9rXruzZOv3BgXD+1aOstMrblg25kb2Gb2jqxykzF+daukUMeK7E3GGSPPGtl+dM0Npr
fWMuzbWk+uBIuGN9a8ZvMhqfCVSivc5vzGW4Fr419titQsa61uetjt/wdtIPXpPS5bI2rVA1B9+4
UiVRes64TR5aqFHc2X1vhJOLY80SbidRNquSbc3rGHeWPBumOxnUW21fp9UPuZa5pqQGIaNKs/EX
M/I6r7LK7z7EXBpL6iNMjLBtudL0soXrq26avW7+zOWv5n1ucJ4iTan7GnppvdlyMk5eNwk8Yf88
KEGU0blN1qaEX1B3AkoUnCpyeF1BmctVIR23TfNBZDlo8WeLe+KhpjtN31gLXKwqmIS0I8oTSxiU
h8hGSyteqB2mV2toyNsqCAjcuFX7yW/Sk59HKYMGohb7LEuTztkzfCOrE/KZ4k683tilXBWseqwU
Z+0hy3kS5p91n4bHKiL7qwm+k37rvYtGMdHsldwmWWopUJ4zNsdJ9YSevYbHhaMmoVIo21Zone0v
i9nqh63n45Nf407Y7uO62bHjFepFljeWzc9iPPychJgLRxG+TYKquCob4JQnVfE4D+Ch7LfGu3BU
i8pZvSR7Va7Z/Hdbw0I0qd/7DYoTtsms5iQCVgi2m30U4/C6i/Xffk07u6yglZ1SqdD0mj7PyvwV
qeCLX9PRz2EEU2mxjFVflXIeoc9DD9w7uR8UBVWWnxu38dZbYYKgSNR4XrvxZSH2L79+OwfgKFhD
5NDQtCDRx+jgNm8C+K15Ne4SUT326oU3sioDpOweNtDOkFyQflgR+w8SFSyzkVEWFCzUbyXdSjGn
ficBl4eqNCoiqi0KilTa5M20m+RNNQu/Tc/FoaJ5rbrJ1lU5m3h5k9Z0feizlHrlXZnLQ+1BspLd
sAo8FLlWn0uI0Ibk8+8/6I2tycWhaon46WJ0Xc4yqPMsoP0bBh1nDbn/aHqa8aJ9Jllw7zr+63dZ
5loNgqZdUjKvQdH2gWSnLTDybCo+fU/VxB+RbNOPu+2D00FZ7bcku4AUCeCJJxMZFPsxm+9BGkxn
3IKEV/UhcwEpsi2k2sYZP4jYz2NdvU2gXPf7T3PjCOjqUtXCsA66xNhL+HfI65uzjFh0ZxO88R1c
PorGI44iOqhKnUKIqePWPh5kal8phdcgFWdz3qGs/xXeav0SzMzFpriYMz1NY1DoDbM4beAH2lq/
ol7mclM1zRbMXiQEyWYfINH51g7VnbPbja/gYlMim+IGHGJWzMv+sVub10ez+51zXEiqXlYZaNRD
lFTsSW7X/a9JML/J44pShesOaTmNPZeG+6s44d+7bPDDGZkLSEXRNkoOmati1uOL2kWXR4SEfjuM
axE4Uwgts2oVRdt2L2qkn3bUxnoFlEtIjXUST0sVBwWYya/ErvYpIpOfUghzASlYD3b9cGxZMYXd
95oAAR+QBPQ7nLmAFFWY25EYsAVYyDKkavknCWe/t2D2Hz4qs70cVp0Ve7N/gtHMu8Wufsczl46i
0yTFFjJRyAPar0e8fN4HVt1Zev8/Jf6b/WYuHqV6/FeFjaSA2I4ud5JMj8uUzq+rZg7nVxKXiKce
JfM53HvFU1Kx4C2WOP2yw/dS5a0UFFq3leYzPKIneqpkOudZJZYht0s7faUosvmQmLj90vCDVnlU
t/zd3OikynXHkcipsnj+LgEI/h2HFHBT0LcKqOMaPagqVacpDefPdWqPRzyLoOJ47bo3dU2COd+a
aYXtK07CuQ2yac5rzJnScHrANTuKTrxKNQSVVLjmtK7xOr8OyQXkRfNpS4Maoqvpwh6j9WiLqgvU
UwC10Re+rhZdWjM/ao65dJilNYwh4hiG0+0o86MZ8ZbvZ3vHXDpsZyNqL4ZMFAwuLmblJp8jrCK/
j/Jfv4kwF/2yia7b+dpxi4L67wNuey8wPf0mk656XUVmev79n7mxL7jyWuNmB9ZTLgrSh08iVe9X
nOnv/IRbbTu3A8kV9G+WIS1EiNeoQO0PjPZ+rjHMhb1Ul/IDzIQo+BwXUrCPUEL0O6m6rJdYkKBR
2ZgWiqQij4P3ASH3Cvtu5B1cq8TUJCZE8GSFaFFfP8V79dSNMznp8fCzT2Yu98W7ZZy7Hh7rEx91
zuleNnDX9fumLve1HqBz24CnBbIyL+RoyMkspPHbH1yFrWgBCJ20R1pMbNnPV++rU9+a3u/u5Cps
VUZOQQ01+KIfxVdpyBfYYP7x+yi6cf1wuS92TFCoCidR1AvtzrKKlockhnt3k8K7J9PB8XJAmv/O
H7sRVi4HppCX2SCXLorNNhGycPot6xK/XLALgqG6nA61xKqzT9l46rPtoVoTP2aQuVpbC6NjqtmI
jotQPdrQvq5G4Se3B2Pdn1MRqE2JYPOMr7volELnIG0eGO/S8+8/8I0xd0kw1m0csgE4Fo0jF6eA
9E2eHZH1CyqXBBttAt/HhGUFtXishMPIkh+0+ejX9esG80MKvmqIvJprZwXXM0xewq+SCr+F0rVQ
nOttaPcOowI54+e0fzZJ73ddcTkwW8E+LjhIVsDpqUQBL9RC2OCX5nABsCQY9EzXa685yrdD0Z6S
NPCrAWAuAZa25NB9c2SFgatNbYMtpzA18JwnzoaKaVfFQtOs2Ez2WnfzcK7DRnpOcSfhJvd4hKhA
lRSb1E+6iZdTk9aeoe+iX2Pa1KqVFS/kJi9xJ17SzfPc7yJfWy254azmRbxWQ67J+hQN2T9eseMy
X5bUBNLvDS/a8c+J6jetWfwWcVdiq4OQdpg0khdKItqziL+EVL/16/X17PFDxHdYmUi6W7gjTkER
LP/E7fHer+Xr8vhDy5sgnQ7JdawDHhYkaILnbUC+za/1+OfWVQfzsmHveIFkHoPswLqd2pTcOej+
f6r94prlgl1zpzYYeIB9gywywn3Xc3jaGl69wCQGx3eWfc2CpM73dGOXkHX8M2K5e95HrD216GOZ
V224PvB4YnhnDKIkr7ChvdlsVBM8Uitx2pue+C2sLicmohGXpShOMKfbCwoX4xzeKX628fC6+HmY
V6szVpOdF8gdfOFh92nGzPb6gi4mpuH7DaIuY8Wuw/Usw2F9jNlxL9t3YxN2MbG2bsxIqooV/ULf
s9Y2ObAfv6SKy4VtGYHzDY9YIbvshLPal2zzM41nLhcWzPCjZgFlRYaLKDRdFqQ+2tRzw3HJsCyr
cMoZIT8BbbpvSwrxNRr7GecyFwg7VAuV8AWYn6Q2gPpMb1D4fheZuFFdxVwkTEXxYNSC2XLFkPLl
6uqQcHgA5QR7xUlXafy2EtHwIRRwHz2JKRtkDgeq7Env03oiU797Ttvo54iIkzTma6ZYsZH8uoeM
fg/9LibGq9mwRqHdkPMVukEmzHVzJ210KxicKBZjv4RBJqKrDd3r4LAFSqu8VBqoi4dJifTCsM+0
GOu46KwpiKg8m74m8n/YQFK5z1zbNC7CBYReAMfneGruQYC/HhLqcmEYZBnOOo4KK+dzzNUTORav
myn9DxZmmR2BdEYFXlIfJKsv9cbuNP3rjAD9DxZGJV4UMow0N1bDJ3X/Ho+sPx9tpLwuvtTFw/pI
ajXRICpwkH45yPjKd4WgLh5mmrUJoZIVFVOHMeHhO6syz6niBCXBQSDblp0UcSrmPAnkhRyVV0KX
uiRYyKS1lpAdS3LfnLN6TnIIh2ivpzrqsmBBbCPUI9VhYbfo6z70eBiRdzp+Y7K4JFg0J3RP5uMo
ZJ3tF9tdJ/m0NPmSUb9TGHVxMKa2o55tdBSG912eCfHJNtm9e/Svs5rUFecahkHLKu0PPJ/Z5YOm
VfNOrX39iW2yeqZ9M/jdCqjLhh1IPiLU9g2vAdl7FFiCcJ28Vl7qsmEi6gBErmwt0kXtz0FlzCmZ
E79CEOrCYWGGVwxi0HoWJ+cpHftHJUPqNzNdOGxK9qOFZCtGZe6QlTd1kmtN7lxpbs1NJ2APNbfD
gUtkIbHYnDqi1fMo0+ppqdvozlp5Y4V3nRFRvD9nqUbpc2UAs0A27DSY6N7t+lb/nR01CAMV2T1c
i2RPYLtNbFdAVkW+WQS1XgcC6iJhom57uHCMaxHXff+80gPFZ/HuxxVSFwmDuoyBRjZGJwaPkKso
+hQns9f5mLqSWb0yDby+1IZSmwaqBlmSD/Btyn2uDdRFwppo7gcYBG1FyMzyGMNr5ynsULjs1/r1
e/9w5ujCjKS2TZeCp/o8yOHNqsc7y/GN+ei6FC59nAnbzUuhg/1tqur0FFXz6DfZXbEspOvGidpw
KNQUnGf9BcYwXq/qNHEiNaKML+rYxgI7I+w+tXlYl9bvBRm6gD8P99LTaYv2YChoYKoTrdJ3QVP7
GelS16SwT2iXNqEZizr72IbdjKta6zneLhQWZEuIsgu0PVPzSVbjHyhvPXtNQZcIU61te1U3I8CO
QObQ8+zjSfkFj4uE1V2M9BerRtyKgUfUUXgKeJ/6bRguErZvuquG5drxejlO1ohXfIqjB79RcQJz
aw2EQWDrU8DOrGzD5POeNe/9mr4G7A8xf/TQS91QJFgI6LvkTTy9lZnn/u/CX3M/YxtNu6GYu/Cb
WPiHUK2f/LrtBCYyx0O7TmhajOq12J/CafS64lIX8JqZqG0GE+qiJnN1VlaSE0wb7j1W31gHXcZL
wbK5tzDILUa8gkEsl/DHawrfbyF0KS8k6YxiVWCLPds+RJqUtW0/eA24i3PREEbOylS24Ds/HlUX
fg2OxK+aBW46ziQ8bN82qF0spmr7F/6+7ypYMvpFvctzJSLL9LFLU6ygJoZ5e9jXzSvpTV2eq2F1
C1H/TRczPA4vGc+Wl5B0fqKe1CW6LHiPmQJaKnC0lSfUTJ7pBktAv88Z/zzisZKSREjUFxrSyA+W
mvkhSXvilVenLtMlVgVZ8i3qi33PXhgr4oXfOaJcZ8R/c9PURbr0QqMGbxi6yEQbTA/9YoD2jOFs
viSwK35Hljp9TlZ1WM+Ico66SZvB05NMGCfKwweRzNmpHYfPXh/Bpbwi1kElmCeqSIbgS6+TLk97
0fntGS7lJVDtSo4g64pqMB8JbKdlRvwOcy7lxavw6OVkuiJI5vh5ht63Ekfmd/J3IS+2yywS09QV
IwOUPAUobU5DZDn9htzZSbE+ptbMTVewLrRnswyoGYX2v2frzma6bLbuoNiti6NKPndmL8QMucDf
9/z/r66/mPou5wT+KM1QOqsLjM78zIWtdd7rYT/PtOteQ9pLPrKeHG+HNZnLqRn3h44Y8sJ00BRb
kkwwBJOqO18XwyxfqRLjCVqM/UU080Ie2ADqK+q7HaMNreuTojgOmKZaSljO+vH+1GWowhmOTb1E
9MZ78nWh5Kmfd79cgyuXVUdJsxPYtxVjL3JjYePJZur3dEBdhKqjx9aTBnkkFQlYcPVvROvpOk9d
hkrG6RJjLdsvi+meFYxwv9erqb/+ftJcJ94v5owLUWVHuy4zaY5LIJev3Zid1yjzYzGoS0/NVPTI
UrfHpQ5j6E6REaJWKE/y85ykLj8Vmg2U9N4dF0jU96cNpZFPY0L9tNuoC1DxVQRpJqb9ksxbdBG0
a3LIbsxeUAZ1ASoketPUdoxdtlkfLyRu5EnJY/fbu12GqskEHparNrkEbPmQIPGS15kI/JYwl5lK
4E5ka1Zx6JHELF9x2subivmJw1GXmpo6vHT2fN4vgL77x3Ws28dV+JmrUpeaGhiU0MaExJeVJZ8q
LR/paP2qlqkLTTXhjOWWtfHFQEt1zz5qYfz2OxeYQqo+5Vyn0SXOEJ9JPcQnpH79LjMuL7XEIw4B
cPW7BM18ETP8f8PEk9ynrnRWo7nQuFJHF5S37ucxS+i5iT3TaC4xlaZJZup+jC5HT4bTZpAFEFCu
vbOZ3lgXXWoq1Si2JovYLobW6u8uStfxuT7COvTLBrjk1LZEMDWA+dSlJZXMIeD4SqX3EMpbfXeu
vtUK94xDBVi1jLT5asfnPlw+eu0XrnBWtuxYiNM4uvRxTR91ACJ9yXAD9mvdOUyna9xCyW3aLs20
R6c2ml5EMPohsdQFp7Q8+DFXSXThJ7XHNufV4IdnUxec6uY4YYfIoku10WeoN8G8sbunJnbja7rg
VLb3Sdr2nF/UnH1YJ/GIArN7MmK32r6+Lf2Q21k6m7SVXpMLqeO3qG99z/bEb4dzrQltrNXQ6Gy7
DEGlqtPQRFfBebZDk99rrrg6WZzshAwJRQRBJHKy7K9mVn/5NR3/PCxma9MtlYJfgDe+RoXGmjem
+dOvbSc4A1RrQrZHxZekRuVpKvMubH2noZMvrhMT4KJ+YL3ldsjJCp3Sq8ytX8ed2IQ9o+K7ttsl
XJctN/WYnAecHv2+pos7hUpXXApsckjHwBNiMhx2llz6XXVd3AlSnEDWYD93YREuQRWejd7KbZuf
vUbGBZ4aG8WxNjglmmAY88Smj1Bn/uN/nJ1Jc508t4V/kaqERCOmcDof3MbpJ1RakECilWh+/V1+
R1+4cVzFJAPH5nDUbm2t/ax9z97M0KIGLp0MlmV2dpk3TpdlXfd16Fbu1K1BuMSLYxmIovOJ+DZ+
6MREdyYyt4qneJwhgvXQ5u0CgUeTc/VeRJzsbPPNFO3WGBTv0MxZPUb8JBBOHys91/sWry0Dyxuk
BhSpW7Kx9PwE9+xTYihqufb16Waagqmo4AYr50yHk4LUg/UXg8uBfTmjrVXh6EdjPZUNzygt7+3k
rouL9r0538qZ4p42bAnJlAWOxte4XNwl9GZ/V8qeb3FX2sEYBoZzU6ZWeICNVVl/iPw+OOxpdb6V
NHmx30KMpDj2aHEIc3qE59iuUg++lTQNUyR9OeglU23YJQR5nRSeM/t81flW1YQTUdgNC1487jt2
E4tFH3OgInZNJL5VNPEuiFXho9FpUMkbT9o+y/X6FkjxJWv2/9MLfCtqitxU8hqnQywCxXjyaMR/
1nGon/li+ze+wMtK+LeP2GyodOxrAqa4l/WREQ+FkP2hDvvwOGtBsIfwfYJcvhU6xR3cyrsp8rKo
Kb/4UfeY53xXUM23KqeaODJ0xvcghavoAxfcJMUYhrsSX3wrdHLMx5FRvjx9ip5oTHRie/p916Ta
Kpx6GbQgXE1zBkvU6oOuy+lhijhA4/9+vPh73241TtFiaQT99pRp0i7PrQdXmwRupu2xrhg5rFz3
j7IvUP+gy1LvCtD4Vu60jLxZqt7HGhe4d5Dlf4tiuWtb4Vu5UxeWU9AaLPxmEqlthu9Fu+5cmrdi
JwWn7g5ORg5ZgrpMXeuQzhf7vD4wAP8MiIOopkDrdy5jVWhvYILljogwu12xH9/CsDzfby24Li4b
e4AgXu6G4Hy3c25tdU68jpAVgAQmq4OGJ8LDP8W8c6hsQuKA5e1MOg8v7k3kML+IS/pI7+Mv8a3C
SdEIAi1a2EwXYNNMxCWWTvPTv2fW309+kGX/2aP9DCuMGnbJGY7x6iIjkid26cQbl3CvrMlbidM8
1Kg7aespc+CcvR8ZCHBJrfoWSvMSfLlR7cQPAVvx5/cgI1lyFCdOmVzZlzEYk9wh1byvjV42tf85
HQ8QsFXGhC5zcggSkEoqSFu7z/se/tIx//PwtglqCHEnh1W5MDClje9mO+9K6vGt3MlhLulq6mwW
R3N9hONIg4xk9HPfi2/2W20b3O07O2V94Q/noZ0FuBawb9n39E1sDJOAKYx4N2VdUYQpXZ1OqAj6
nU/fTNgmh1E67sZctsrOJtUAHruOm7ew5i/j4i+RyFb1ZAcbNzWo9Rnytf6JYkW+LfxGXJYwr/bt
IFv1E+TK5eSKYsgmwu+hz/89eeE+b0NcK/85Io1XqLCrMNxZq8ZjYOmSBEG47+aTb+VPo47HfMzz
MSP+0tyz1rhLNQbRG0HgK8vZlogVxyXFJrVO2dK3TTKz+FnJ4PnfQ/Ll+/+tWzcztZxxdgXK02ZN
7QXnhSBPLgk5UajeP3VlvzyOXoer0X9/2GtfZLPTvkQHYT4ql00+vVH6qyv2VebwLfVK+BULA8qm
rJmWJl3GlSUrt83O997MW1ArufYmdACntTvSZZQHP+D7KPV8K4ryKsdIF2OVp2xRmbElaPhwDtr3
7ltR1GS5Fw2uwtPBTD/JdejTTgy7juN8K4uKq7iaCZUu64T3AZTJ+2il+wb9VhSF+WRNpdDmDdPm
qEz+aChZTrsG4lYV5RsJtBXlYyZRRJ8WtDdpZ9549isL5VYWpQNbQbUR2wzehnOq274+z+NQHeSk
9uXk+FYbBcJMKYtRjpnigp4GJLrPsg52ztIt78oUhs7dKsYM9Nb1Nl/nT54zzRuS4tdaZ7PBro7j
SBvROUNGtKou4PzVTxXt1M1QsPCtD3llndnKpCLbGLjwemPG1Hgxnv9picp9oeWWe2UX7dcvDh9Z
4/U8GXvSJxVd3nj4S3z6l8V4q4iSoDdT+EFjfZQB6ut7Fx+n2cK2FWrmZ29kJmVtQdMuR/3hromw
lUmhIosBR+1c1rc9S21I6yMt1n2oAL5VSrEpWDygQvpMyeF2DsQjV+aNdNor42irk5J+3TI6Im0c
GubfkKmD9N2y9tABJPRGOPLaR7z8/H+CWCogZKgj3AmIks2/Ghqr42Qx65LexG/FbK9sv1s0lAAO
q2EjDs1xp+wPq0p6tANvDkou3k0RDvwSLLTeF5VvJVQxBSdV9K3LNBefinaSSV+gVHbfSNpM7BJC
U0LnYMDdafAL5ehX1PX83vfozfbbKB+ZtvFll4Hkpkm4cfX3bmi9fW4rfKtvqkJZem0cTRmrWf1Q
5CWcOV2zqyCGbwVORrUysPkwZGJOptXIn32d0x+7Gmarb4pg8uG0jXtkkJpPmsmnvhHrvv7c6ps4
cP4QBixNZuUyJEMR3HQVeyNp98o6xzfn2nJ8qQftgiYrcm9MeZkxamTi2spLqmB6kFG+noJ63z0w
34qdchMi+wu+WwYhm0y5VwZJKGq5L07Zip1iGmtwnhebWV40X5EgoRfngVq9r4c3ETNfYtd4Br0w
wKn7IV+q/Oy5uTz8++kv7f2X/Wardpqpbx2JPZuN/sKbpJkETyNY0xS4XsVmoyNGdo6mzRT2g0EA
CEiHzL2wABu4PyUsX0z67+/xykq9lT6FoSauatY+o+GSP0sDzH/dGu80ClA63viM+O9ttZVAkYYY
u4piyuK59tIlQs3Swgy5m5hVhyoui1OD5HAiJo8BwYhT7L6W2wqkYM5OxyocvGsw5+1xha/1kcz7
VCN8K5DqnWPdvDrvSoqSJ/kaQHK8s9iDbwVSU+3j9i/Aw+uyNgkIfE0g9u0IW3lU2POw5R4eHYdg
JYjR6GSEuuvfo+mV6HGrjjLL6lwTMZfF64TdngOmnHVVNL9xn/bKYN2KoxYpwyLyoTyuXWnzpBua
8rYwEc/0LPgbgeRrX4H9GbpUhLV01siXz6H8jeucVI6AZvy7ef6Dy/xl1diqpErdw3e7GPoM2pEy
RsNDaLy83CWUcAQ9opCvveRF1d9Mi9LpWLT6RJ3Oj7zR+te/X+G1r7fJdEVVre2EXsoC3SSdEN/C
vPu269FbHVXF5nk0y+Ay4s0wiXqnon1kZb6VUaluhbGhPyKK0dUjWBzc7RML4jz/Z29PARSTJsYF
RhCQJ+RCv/nFPpc7/v/wU6bMUfbUYy5Q+TuMUC48iOr7vqbexNfG5fBdXtbuxQH92zA/MTLunMJb
+VRdT8aOovSuOtYI6OYj1/EbB9hXxp632ZFzj8+1WQosPRrKg6idUn8yn/a1yHbaxsNa+jmeXVgJ
FdJgUKMQ7pN98C0rilic8Oq1qLJlbX4a1aljSHGns+/NNzMSBR+Ke42sMmvMF66DTHK6TyPIt+op
bilp8yim19Iuz7FPPkS2eiMQfSUA2kqnZBNOxoyEXgve2QtZEZb4bSvutaXBARSm9f2u5tmKqHBH
Z5o1yukV1Mwkr/J74K0/7Hv0JpYekOdXMPbyrnlsfqlBHiy8Zd9Y6l8Z61sRlSLzEoSToFfUwPyi
UfR56fO3KAqvPfvl5/9zuiZ5GxamQJMUpr3vNAsOMMUNj/saZTNJMfcxDhlevNPtoxQdzD/jYR8+
iG/1Uz1MgVWXB/QaT/1Dwe3FLvso1HwLggIeLtaiwqPFLFPBg29FSN+qoHqtwTdTtOl91/qDj9fm
uIeOmx8EZ7BdA4VtpVMVbwV44pxeQ1G9N3X7UTTmjXDp76/NtropOTEQoHq8Nl+9Gyfjcz8Euw5X
bCua6mGoFcnupUXKb02/XIUJ30gdvfbSm0lJtWGu9tAerKmOYkxnLU97RjYQeX9OG54r0iGsfllJ
qo+0WpOl3VdDBnb1n49mC4ihvURz9Kp4MHWVSF7vOiSzrVKqWGwZwAFMZwN1bSL0vB7WcnjLZeW1
1t5smytAIZOtFIN3ZPG+JAuYb+uy7+TKtsqosmQTp71k19jmX5SLv4hq3rXds60yyopumrl7mTVd
fm8mmYaG7hvaW1mUbsp4cBOGSW5xWBwLCWJYHh12jcGtLqqOi2opUHSc9bKVF9D7+cEq/tZB+5Xe
3MqialQZUKI9TPjYfnF1f5xbuw+axLbyJyFWqZpqraA25CLh2v/eTvOuwJBt9U9KsjAnhfYgSSXJ
6Ox5nfTOR29mplFzLoUjKmMwRPJVMg9f9vXkZp+MWKPjfMaDUUeDBbZJtRW74hK21T3BhVHDFt6u
Vxc4nqiwn1EpCfrIvhff5JNmwqo88GKVOavuPFX/6MJun2ILUcKf6+Dor1Ukc2UyTCCotSiktDwB
Hmzc15tb6RN8LtxU0aHOXFWul7Dg+hC6nfkittU+zUU1xMFQNRlsKZeEq+AxYigH3tXsW+lTTXJd
69msV5iRhMnCHE2Y9HcFbWyrdlq7xjEV6fWqeXvwdf6B8/KtpMUri8rW7q8TmvbQdpuM8OpLvqLu
fdDBvkMy29Kd6CBE0zSWXe04z3Ua9CoCb1+5fZbYMDn/c0DmTmK18vo6y0nwlQC4oajaF+KzLeJp
rgntvSIyuErOAX1sh/nEZfxWre5LVPL/U0Vsy3iaBjqAZBY32dK2zbep8um7vrHyuXAxP+8bkpvZ
KgAJ9cXKTbZOy9da6Tsm6S6lGdtKnnrW0dxDDXMWN1re+W1Eb6qgs28M9/9Q739pnK3cKRoDNc9T
bTKgvfUhmnV34o2/nIp68VIW+C4tuobmiSfH8cMaivU8YQx/m8g0fsalQ/GZYYPPD7Bjz8+VK8Nv
c48ESuj1pTkDUjmmsNDx8iOjQX8o5BCe1iEw+0KArZyKl5aMMdr9iqutAyz7qqSfK7ZvldmqqRYu
l8CfAE8Vdk2Ubs/V+FYN5n9XG39r9JeR+j/HTrX6cKzwmiaTBGtwKqF+OgDNaKOLgk6mTUfYwwQp
VR3wb/D9ukBgS9qUkHxOXVz4x6HykXMMRkUOrBaeSlDTMbzntUezvHDyXBaOHipwTc4RytQ/205E
96iAR5W6jOP+kHsLOsZ7CWsM972Pk83LU8CC/q5nuF/WcphvgCtssrzr3rodeWXt23oeRrAysaYd
GkQPPn3q3DgnbIyjXfebbEu5ygdZqW5AZ4X6Zz/FGbX7/GnYVtMlR+fGuMCT4R5zH06fq52yabaF
XMUwLsEBAeVJeVgcUHD6RZBgn1SdbdVcTQU7yTwgVdbN/XNc5jDWyt9YMV7pyK2Uq4oIq1FFWGat
mqpkFL06w75nXyU+22q5NJsj09Ztna2k43dz1MwgqOy0XWFbORd0SkGcl7HMQhXdh5RCa1LvC2K3
Yq6czlzXoHFlUGF+z0n/YfX8fYN7q+VqHQxgiZQyQ9M/RgQpzUjP+0xxsaD/uRRpJRsfRkYyK3Ao
SRaNy7e2UPsyEFsRF3TvXkT0RK6+Il+rESkfFMrsXKC3gKti1GQp1pFc+SI/saLJ/HqftI1tpVuy
Lv2qaHCWH/tB3c1G3nSah4+7YoWteGsgSx2WwpUQGA/31GiXqKHdd1ELqOmf3WnzOfAjvy0yw8r5
YFsDiHux7jvvbHVa3BR+AQMz3KV6Mj+iCHJJtTb7kgVbmZbhsKQjSMdmuibzsWG5SFAO9ryrzbdC
rXVsxTpjFl2RthpvArGuB92zfRfYAJL+2ehLI6balp64CjeUt6MZpxuq4336NbZVZ+lyAWoaPmPX
3p9d2qiAJ7Z0ZF8qbyvHMk3vVRMIkdfBi6t08NbD3JX7hH1sy5paimjwonARV9I0IlF+9DVoxzHd
16eb0/fQAxYEH2BxlYSX9znhX0k4djtH4zagH726ExSohrBUz3nDp2MdrG/Ver2Mi7+Ef1s1lijr
HuzpPLyiqtI/RT4vr9BndYem5W5ft25FWV3rkWouaXgdZ+sdvI4t7+O5jz/+u+lf4aDB2+XPEc/X
teO0rKNrHw0s+up7UfQ81TFNasuKp5Yqm4RVM55dE0TsMHjL81L67mmEy+zPEWYQ9ckPQPbM65qf
AjVM7yKW0wcfceoJhl/0g6fj6uzCNU4t6NA3qD2AN/YKY9p/v/8rMcxW+gV4NkQzeRhc/Sn/3JHm
2UNguu/Rm7XAI+jOlzjjSmpvua6im9MijN+Kol8bOZvd2ogYFLluDq6glWjUZHbhmrKw99550pl9
m/YWbTWyALZXsw2QSCiWL8KK5RjV5Vs5s5cR8rexv0mTNxTGgwamT1eJ2/B3VVfMNwoLW5F2Nh54
StselKHQZ/vgkWxLuwpK5/muq4JrwHV7DyYdvxuaEFCQf3d3+MrX2awTuPi0rlm74DrFIj6gfGU5
l5xUBxBk5MkgQvnx78/5Twb6l3bbKr+ot1ajmnA3xGrruefGF6pP2954B1H3Om1AIE8WHjTPhYY1
zgFukQy1dF5jMUCGHk4FGnS+g+xBb8O5eXwvg7l4X1VL/ARN2dAkfuc45qOmkISsE67+YD//Es8+
CVqXD2okxRlkr+l9DX7NjTV9Ofzn45shY/BhVX5xbMqmOmsU0/R1IrjzzvFilnPHiflQ84bcNnU4
TkkQcZU0tRw+FQx2nG80zt87YatOMzAYrmWXr1djDSiKnpmPkeRvJEpf6eGtOo33rkfaogqvCovG
GRACdQq03xx11bfvBrmoN26n/tNu/K2HX17gf5IC5TKozsQtdgWwielNq6cOZh8QYiQTLJOOEE+Z
T8AUdD9QGBEcK1b+8ljlJ55e6kTiEuQ8lIt4Q5LwygL5/6RtQ9EBfRt5V/Rn9LuNRH7qQUv+/u/+
+rvylm21bdYuIHJZz78GdRx/jOg4X7kK9a2vouY4FEVzmlqxXCNfTPvyc1u5W0/dErqq868K2b+r
j+Y6wNMv3xfRb20UvbJbynXU/rWL/f4qYVKR9NKL98WuW6Xb0oScLgHnV7POxiR9g12xmAT78O/O
AEPslV2FbRYx5FvbWiJjeW1oWBZ+WirwSft0aseI8iQGwt6+WycXDj8l0qixSdSqZpTVMzURwGyk
YEHeJ2uFNalNYAdnVPhY4HLL1Wk/eNaV8OUOBa6N1mZYvColEa/9j2MDtKSfjDOu8X4XtouLOUEW
2673KqyC4gcq9ytkRuYCxgVe0q5amXsmp/rYLzE7F6B4k+NAGyxYs7PyolHVKo4lqBKfx7zrz7hG
vmXVomCFZ2Ao7FoT0NTXZXAAmhAsOK/EHhOPKMG6dEQEtzW4eU+epLl/oKssp8TmVXkCsPd3Icn6
M39BvNR2VElH4/FTHs35fVPU4Rcdz/ahKw09lRGo3NOaa/V7GZa+Seo5rPOHHviGz1oISs4lSpLr
h8gOGB7JgG1JY5BLRZKKe91DLKv+MGiqEtBB0MdL5cSht4HGUYt3t9KTJZyAuzapwvq5rVb/NsZ3
ALC4HOe0Hrz8EJJKpZWy+inqZ9gDsr6LTi2685ECceLu4zqfmzQPTPAARnn+QPJIXmqrPZJYsKjT
agWR9rJWM2ufoTWGR3ip489EgeImoiJkB67ZB7+Q9Efus9/hUjXXVsn+YxCLoklQDkNlCv1SdYA8
OTjodhgOvT/akxLFAAmCJDlymRGYWb0b2o/tUDN4UNQlXDb7Mmb2MpUrow8xmaEwL93UTRfV5zP/
0DVtFx1JY/D3dgnmlzSob6rURaG+dDL0btABDd7SKCjHb9qpAJiknZB8GBMJOzv1MS/EBPLVUMVL
efTyrlFjSkwtzK0n8KcJl41L176gj1IX1E9rVPSc8qLR8HK1k2/JYRymprgZq1qWD2a2/UlivN/W
C1wDLW8H2MJFbXQwg+RJgJjYHEyt+/YpqkRNT8HQRfRkYsbDkwrmuM8PrV5xJE2Qw23aBxMRK+6C
Lu/Kj7byYvO9xw7vfuSIjWhqSlN1FV6kq8kZqSu2mlQaXGRcQ9/Y+sSWYepPqN8s+Dc3Ork+ktzA
lkRCkt5+Zm6pJhhTNZxNXcKQL3dJ1TpnbhmjNb+dcS0if8i18OStJwf8qkaTBE8wUaEkWdAXwamU
gQlPfOhjcZlM3ovU0Bz6pqSlMHFJ3bDE4i43UVx8iaD77E9QcQMLIxr8wWHVDUEB/jT7Y/4ECwLQ
pCBkDqdT2bW+/AXG1ICbJJwPXPHQcozDs7DOhdemaRVMxlotcdptC4tL1hH+pu6xErY4qp7kE5TL
ReeiZIinKfxUc87bL90Ct8Un4esAmyYVmJ2+9Vp+WY0fzb8VK4lDsd8kO/DEZ1LccA3swMErlSpv
xrBsx1887hW/E1RV45eqj2dxQT2HJB8K7beIYZohmgUEAYr7qYimNv+IvzL2se2ClUbJxIkw9zKi
gz0Dshjao68Hat7XkT/bu8jDsAbxVpPo2LFwaT8B72QDHHbqEsMYLg3xua1s3N2tvBjLS6yU7j7T
VTB9t/jtUHip6ztqiwQeUTy8iVBub372uXqplWhQMXFWHjgcl3rWS5G1UPx5l7CMETxCozzX680c
azcVaRUEjTyMdPZfFlfrEffJrGEznlrbtfyWYTFagmMjm1xdK4lyoU/OD0MAaEIThwxGTFPuFwm0
nFCN1Fgq9M2M76SeetTVNMc8zofgBvWyQf3F5MsQXUs4M55kXwb1uZ7w+2Bgr01+BO9OdE85g0NS
nSivYs0l8twy6UNgHK0vqHeTszmtsQDRe6nRMfck9HEXBYNTq8Mz9iFo4r1YyvFmauxkfkUwxgwv
rEFlXiIBaSiSoQ/7/tAOVe39XHtH7Fl7YKeppO8jtyRhGZBDMXiS6JTqprPfGhbN9NHUpjJwzkad
bgHMkUe7AkmSEEmMocaeuCar12B/igMt8+8oJJ3Iu6jzPHs1oNDMZ1/Xkbj1Ks+JH6phnvdhBFHH
nFTIx/wz9/qJ3enI78Z3vsIg/e0YcdFNicvDjiYtYZ7/3ads7C989QnNBuNmkwRQs3e/IufcUibc
wZPyU8Tk4J0aCUnwXTXScL6dOo74PKldIapvdrR5fC+8eii/zJgIrkz8aBryD2KROTmpfGLhiUXL
XNxKiONJ2vHFC8qDZj4H+Y1M5Fz1tguyglWMP8YwmmpDVOY4Tw2HXLIYbHiKvYT+gBEblQd8kK6q
w8vkGJY093ERMSXMsJ5GR9yBBNWtZHCdlukK+oT7uepuqL4pE6jx27hKEuGEsKjlg2hEVb7nDUQK
v2wt+dIcekFCG5xCyZHNOI5j64lbAMx0/8QUoUN50cCxiSlFKePYXWzZzby4jE2x1Gsi4ZgZfpYB
9/MjlMexlomowzaYk3DVMgjB/EXRK4IR1hJ3y0Qn88TEuR9hs83zoe2TsB/7wDviVjoUw6HkJmj8
c2TdaL8MEtCY4DwByA8A5+JDqPVV2aAblzS0Dle1eslR5JSIxRQuTELjEeFQ4iLnc16LZqjOOWAO
hXeQYSyIuSI5bPkTc2DXTSmf47D7prSxbZvwyivltSlfAEqpL71ar0ktpqhCXY5r1/Ag3GiiMo1x
10bPyhBY+QCWBv3FDRiHS3WJiPHc74C2YXSemCTtucSRWByCNeyndIi0Qrw0y6EM5MlroryocSXg
QnMMlVuXcx1OFftC8tIMx9kK/7daI+P9irTj1aWdPdwHIQmY1qM0j4zMAUUWyFP+Ga6ihcjigtH5
MpBAzMslWD1+FQA6L9iuJ12d8p44+sHwqliPYUzyQJ0LNlfkdhmI834IzejF9z1fnQWsXdURcOkh
cGnsYBJ3J0vqsbtmXsDFSZEoYhCzdFP+WOjCoGhZO9dB3M+XG2J7cywmC0BtawHYcyhhP8eIovqv
uJ6EbmpCdkL4Z1BUe2RbSzPH0VFwAeFNgirx2JwHAhV4lEglbRIDwPgkIAEyXYKgavLNealGxt55
azgX5MQj2s1XHTZSPRFvAEENPh0M0RqmrgdERMRNXH4vCO/6i5DR1RN+c1MywJSwwsbNl6mNwcLo
hrWSBxUtTNwE3tAL/N9gyJAQ5Jnk92rJUVuwupKUVwTWIf889ti5HqAx0+xd3q60unGjwAAMcTuO
tPqoglGfYYXd4U1E5a/2gv6bq6c1DGC3OWj5E1ce2AxVvl4KuPv9jqKhtEMyOePaRw7ktL2N2nJR
DxwlN8HDMiO1+LxwqEAvkMlpWSauLgMAWGu+LCc4AgzNr9jzSHCqi5GKL76N7PQcWOiMn/NC9/kP
hXcdw6SKorX8mo8RHLuhV13L8GHVsWpQFljXI8U3o6FJSlpLaPsHf8H87Qc3eymShnJJGupHxY1A
dvWk5gZ6G7CKWnlmlYsGrBVzpR7y0BYEAWVNYbKIS3UZawgWjk4IePcGIe2cl1Kpe/Jsm0620xFp
8TxoL3Wt6nMcCWzVY5SLuEz72BCO4GwNop85cGO8S0PXTvQ+dFMgb9i8Bk3CQHI9r9pXz5HSBXyJ
qwjHuFOjGl+KZKKW6jtf9KYtk0oJ3d2zvKobL7EhvGexP5OeDeg4Uqj1DsDM0japapclwc8JpD11
UNqnARsElj/oOPN+TopBmgNf+rn9GeQLeQpXH4d3DcpbZhCljytWNNavSBn5pHiPUQv8ZgSq4nQz
CMTQCcqkFnoPv2KBq8A8DuLiNoQXnY+QwTXCHvHg+lKhjn5+X0ZtPM13HTaF7nFq8iU61Lau6RMC
BUlRJlgtY3EimobROxsjWjmZPrTiqY/bcjoPNspvfTGiJDYOijNCrqJC5QOtYn2GAph7DyvCQH1s
GcZVc+xRPzt0Ny5ogrZDQP2SYio9R+6kVZ37PUxqjL5PqPT/OIVM/MLZFIvZKV40OLeO5bM9tCBd
/lzgEJRKXGSdxgGokzztRV74JsXiw91yVBPqR7qzb5HM7G4K+Al3qHQkltsjbP9ceV+2ZTGNB9wH
jl1xIP4qOCD3tmf2MYiHiT3CS5V8kd0kINYocDAQKV+MrMRHHIyBs7BVCwu7dJlgjRqlivQhASEJ
2T0/OJS+GQGqGuPxrpw5/TbwsCtb+L4TxfIDcy3xokQrCNE/d55PpgPhs7EVXLqn3N1186TgFzLm
iGQtLltozY7DXOTtVyFbMR0rzIjgneB6ste4i6agTnHhMB5U1y428QfR1Ikm4YtzmgGUleG029bu
W8MDzzsv4sUQJo1m0pOPWGR12OPoSqrluJZw5ZiSuGezHyRdC4zPOazKoLxb5p7zywQTTAuvbxA9
ymQsNDL+w4rce/AMc5mqv9WgMrIYxDuLnTRHviHqqwbbI1IE17B+Mc30wQE6iskGB8MLzg59Rf+P
oyvbqltXgl/ktWRbsuxXD3sANhAgZHjx4iRE8iBLsuVB+vpb3LeclUMAb0vdXVVddfzq9jw6c2BL
T9Pqo6iODvw30OX002Jj2Jxcb/sb3pXsnuZDAQrE+ahym0mvKvXbW39k+nXlbDhKeHcVmNaApbky
pghzKQm223TxllF6AGifzGfaL+kOdBeCBzsfoTxEkX3LN4xYaElguRZjKjx3uGkhhAoU62n78Lyk
M274ow3pXafVfI/TtcSVRpILsNYiXAc4O1SZCw7d975dGHG27I4ZOdM+VxVEvPO5N5uoYxaWy5Ky
9sxFu9/1HS6oPN50ZZRmtzgGXhNL06Nhgywrp+0Mv/tAGr7McQn/uaHKk3SvELmnz9tGza9lW3Bp
wUWr7lseN7BCytAiTLxM8/3H7IoBYxkVF+MwcYdxIY3scWesCQ/V4BAMnmskafoUeAeysN9TuTm8
ctBd46JomwjwSYJnELUnN5AZE5N2Vx8df5AN+dU1CgxsiuPn6fRwVPGxtHj+IomXSg3O3iMQPsEU
QNd/1mbxdzPi+qBdtP0a9bJXls7Zczab/nuf9u0VWX/tXZ/bCfeJXco0slml+lg0vkthHhJnSjQQ
LaNtkoWNLtiiXWtve7R0yHpwv1ff56Vpod7toVJ4w9ISMPIsFaccmbmXwaAJhOzrCLRikWphUIex
2UP5coZ2KbtPEI1gSgbo7yz0liHeNU2dbI6W5gruSQwRanZGA4zhlj7bQXeY/vlhPiHdI5eFRv6F
YqnxrAXfBijuAx6a6FgtekuaMbXmz7Tt+f2aZcurOEyCNz/pgOdnOyslXoaTZQK2z72hF9YL1cCr
GS/6rKbL2M0+VL5w+0lFdpAlsa38FKPqnvoiFT/1PmRlskVKNamM9fs4tYc/DapfsruO6OHUKZet
dUzH6ZUJYb4ZOrKPNjbdP8SJRUg2ytCYFXn+PegoSm+AGeXTNk/tdU9kEZUHXBVqLF2jB/DDqs8d
eIgPh3vQXrIAlKvupWjPPWsRuEfNSGQVutZf2iIWstEkivaSk6GPa6M1A7a1bH4GctSvUz2gfDVt
aH38a1EH6nLZjZ7cx5QH954wB5P9gm1R14yYY5YG0zql5RIK+ZgGLm5pnA0rskP5CAxJ+T+EePUr
A9t9yyIYm+Gzw4iIsXIDnoA6GTWO5/MrTLzgZzmvSPH413b9YCqCHupR9MmRQdDokGTNh7A8ixgt
pgv9eufXBIFTU5xb8QhCxgyPAe2vaAZHxRNSTaaiDgIRsvjp0V9UOUr9R5Yd/AqVmT4lWTT/ax2Z
AyDPvb2DsvQr9xi9KqvwdvSiGgHH9lUCyfNTyncco337ytHiMcOC+zhHOzslB+NzOfOigAnqwo3C
GmGf2uvIUf0apVL75YltOnSQin2TiV2yWzS7/C/h3SSrDMlKtoyRofuLGMrxFoMAIA3kGGhTOD5V
3Yy5d7/R4y0/kDrWfmo7p6yM80gkVbZTtMZynTZokQ9MmZXfim3FYVnIz07v6yMuhfhjtnL/nMEM
Pe85dtdKQga8k9Ee3G3HsHa3SyH/ZKNj/6Fl4z8mojhmMjFt0b2H+fY/2aJ/KxNDfV8L9EmPW1hk
qOiRFvexWBJc5m5JXgaH7q0keP9lGbZR3CfoQGRl+ylZTu2xhOkkFrrpaxZrdWfjLwiE45sVJf6J
yaHvVAA1RivHKoUQn/9ASDQda8FWyFwTaNxZte6IwHt0jAzwxeQG+1DPy8Fxs+UU999zCGsb/TzQ
1d2x+XDNAG+1rA7kAOAK652haCAvcK+wBISJO6FHzpCy0oriWwDddwHigdkMlyJpAQzlo36wjhBb
8clHFw6BJi5obbPkhxSmeArJod90DFOrOnDXzhVFmM1cO9suYUU5OBb7OmY0/HEOPmAHyRfaRF5N
LylSsH9HWvGznnPX3a82RfvHLB2Wi9+77j0LXbrVBPPstx3GkZ99GMbhAoFXWKv5ALR3yhS2BiHH
H9WvEWLcJ+z+TI+GY2mkaZmWcwPMItuqCTOIuBMA5dcLvqK4SyBwmc4pj7O+ptms8TmRzorqyMls
miyDwrWShEvMHFAcuNrNNP1W7B4fKP5taUsup/BEFJSzpUaxQHxHeqBkaRhDTve76PePji3LXFo/
0qTMLM3PhM4OAIr3aMLpskMDu3XDzoHNCllLBAKHpksPoe+6MOKkDqCQkyuem8galrr+2hUQh+2T
i8k1waP7iNYdyPuIxuRWpNDFn1piFn/lw6DpdSoo/zmvehueedYhAXwdwoQDgcqW2SvAAzk0MwdA
dgnRsWUVXVV+38rDY68BySRAtbNti5/Qe3mHKWFzssq3g3QY4fptr1ubftXfpNVFcRFODD9oR6T5
VrhYRt+4jxNfoUHXxzlaDCzCB8/j53Wb+o/BBQzSrPOAM2FXMoBaiWn8Z5QcHQi8lRfRxM5AAkzm
OV1vlFDmMNNu5Kg72/En00fbf7NbOxhEDbpoMOEBWMFmiRmRcSTHD7b1ac3D2id41f0m6ylDZzBj
MNOnvNjleca2Hy+HjkV/wsb5DYhEnp19av31Kzex/5Oambxss1CYheZWPRiyKvvMZUqugCCf5bin
TzGyEO9gTIYnq73Gat+ctBxg46Rkep6WA4LJqVvFL1OMvi9JnG5XlbmeVkl3iHNIYKD+08EPvyF2
md+k0fuDoT3FlL4fk63ZwQQ5Rzw2P6xZkqJG1ztrKKf1as7WbwNK8orBrDRDkjcaQGVRKh0jn2Kj
0tySOO9duaCzVCVNlXuRE8wMcLvs6qzjMfyV6VqEapQwM300yTa7piiwbXrHLK5+oLw5ugvWTcuX
H06EZo0kFmYapWMdlfWRBb010AEW/WXISJ5VQEdTdYLVkNrriWRdUe0Ce+TZsmegPHzmdZl1QGzK
mOy4UVM6FY8sj44qonn350iHYcOM0ZHt1JNZc4QSHuh5iBenLJmKvowKRHFgcoAHXCmkVu4aJuNt
PWkv83IcEaFXK5u7GA7iZrjyNc2egFuzuh9T8Zi3FO9J0vH3zCXAq3KMuSVsHVr1LiK3sHI4ihGt
Xl/8P3GK9kPNwDZ+/SrQIZR7sQpb7nHqzuk0BVKqJR2bgzH1q12lOyX7iqFfLgo0y1bML+us/W9G
VobFbgUCodpntNzN2nW4CbA9l5NnCXPztzGEAf5SrRleogEBTI82R5oJhvUdJhYa1IRvWIs5sLIQ
yJqzRspvWuHg8alcDLxKSzBp/kUL69camD7qQLIC/yudIcZdiRj5hyjkMP0Lqdn7EuMl0AJiNB7S
hJjW+3ZO+6SaJjpBDdrKKDzbTLTDedbRZtEhu+IBSnH33K4wBmuyqcvzuoNuytUHL4ZQza0VLwf2
CrbKY8X/DcTa/Gli7pHZ0cf9hY1xf0adR2USVt0p4GJYscHU+MUsbPKp2/FOwYjNj+xe2l0ud77j
mQGfBpzhsiIK+GjG3o8fFmB3I3Tb/dxptv2CI6n/6zHY3AGAx1uX+uMNzkRYVRuxKpKfhtbSpxWj
zRVHq9trn1I7VtOMdRlMNyNPYcuTRstbrKnLzpnSo7l+CbR9BXJgf5woZAH3ILCm4rc/Qgwybkb3
jQtjVp/GzP7PHGQiTjvZ4rdegB0TnY2vEC5k9+set8i3NGw5H6Ht0KGDjPl02Yy3QORHDAVHajh4
4cxi7m0RFMqyJb9u2CV4y/f9KWkZrRWjw3ZBg6DLPvESPYV1fwt9LNsNYZ9T0kyZCPcDzZJrbtP5
we2KnSXJkX0LWE4yYL7IT6qRKHtcNT5oAKSwcb0qvqDAoZvrllIddAbsALgU+YSQ6Z8h7k7+SgtS
pdwikDOu67d/G7ZPOlz121Bq0bXvfrQHx+u1cF2LaN5w8ezW3Vh0dP8ULdAEM7ibM1j5U7AsXHT7
zbjJ6ot2+fB6RBIcJ1aWvh8obSjGS+gAYB4UPLDNp7tWFfGLj1JYdMiINJtJdBMTcGU97hhcdCk6
wzSXvEkTIu6CWafTnuLbx8TJ09JpYH7FgCKjQPKUE8/lCbCwEeXOt87WK5C1l2EoMInB5RHM+0za
m+k0Wt5tONzH1g+2bmfGUFWiUZUmT8Kp7eBeB85KtJXeiuSy82l758e6jpVDMHuJfQd+2xU3l9S3
EwW302VPmMBAd4M0q6aRzQABWpH+WsZuOzklxDcIB/LaZXyvD8P2H2u0+DoB4/xieTQ+KaR1VIA5
9UXyNnrHaYdikcAvvgQaFp/XdibNvgBAQC0U5zFdB5ygrsVYkiMCrVKqw7lUYUIL57FtkO3yI44t
lv9YrjG6devjrKBDy1v0vVUMauuSLMAAyCy625pOSQlI9MDI6WAEeMx0LhGwBMvfgqa1V/Zlgyik
TlIs8rCDs4vS7XGhMcjYafL+AcOGPx04Ec8bi7pLn43sOo46P7lIhTNML8YHN7KiQYj7nwmCsApf
ipUgM7ddueoBeVxed77WxVE8Dz0j73unkxrEJHkCqDs+mk7Ff/Cyp3WgUldpurVtfWgClkMkotSp
JGU7hbZph63/SAUww1QRcVm6WNZchAW3eBR9QPHUAtDsPmKfqTMSQfPTlh/q672gfzkW31bZBOS1
iLpHRvM3yTt3AiINWrQ9jjqd+XrmzvOo7NrtP9jIAZrp13C1mv5Fw/1pxZ69YEkU+bzYan88enBW
O3D6NyIIB5I/JHUXHcU1L+bocdntR2a0aQYrwa6Itjj5UUU/w5yi0KCe0zcgC8sZoNVwRxBRf4Lu
zaKQ+/4zoU5fgENm38bZvS187N5HkiGIbUUPgP2YpYX12DDcw7gzf4nHjtdhBh5xirJClYOci6TU
2qvSQ3FTt1P8B/tSC57nxupQzAryFekz3kzYGZ0rCFmmstjZtlcS4gmJYg/hfG0HqJrs4cTzEXW/
kh4OWR9yn9IDLpicTBltBNLLqlUGqdLz7lYUwiGLwMc8W98T8aDWJUmjk8+w2ANUyjkRGA6AYtuP
LRTHdEHb5o9XQKm9BlnlZ1p8l8tG/7DBa/lE5MFto+Pcz/86nwY3lMc+MFPLRdrkFgq4+X7knSX6
Do8b29IsgZIANPds5FMCW/T0IcxqqKnYVPLDp3Gwd8kQq9GWqdulfSmw0DSj7G0xqiQZbbx/L9ZZ
2s882jPry8l08QzBKv4C3QbMHPcS5serrFbaC2C6Pi5+r25ED015Lh5Bfw5xM29T+/9duL5JuHNv
cl87Ve5LPkdNu9neVwB1OVpL6qBeRkVEfipkjEYn8sPbgYLzaiOajY+daO07BkqDHmnEdaOqbgz+
ncCaev5WdPkuTzBtiklVjNbcAKokkDMM7WD+bVHrpjfTMz+9xDC3n6uiQ+E/kHSxz33Z4bD2D3ox
VlVFDPdIzJ2gsWiJsjxNT5NzAU9aBKC15eABWFfjHs+gGlIKxcxdUaTUP2DbsBU/XaR9/oRui3Tv
fmfBlGFFvP17N1m8TEkC6iluUr8nv0C85vEzlCiD+Cdhbfdv5dAawz4NAtqu3hjJMc1qIAxXPa9x
WgFpCtEzWh8nmiWX0Vux4y2BtysdpCUQJnR8aJHazBiym6O1mxAo5jrgxo5tMBaucpmvx6uTIGfq
boHoKSq5htYUck7tDgXal7Rk/RfvBgK+BnyepuzhGCXSapashfQBdd/NDWJ5o/XnwKJp/ywAKeUJ
TOHmA0HRyQqf0qOyKOvAlFGeOpB/y2HEj7SPwIjDniLNo6sycslV3Ruoze7GBIqjAWQ8jPVvhWcq
vkDuM/vrMkeL0jVfVD4+Lsd8FGcu+9zYK9KLBNoi5MmG33Rblah2kmJXU0wrmKZaKTi8fpeAttJv
B+z/ja2Pha9ZC68GpH/DEzQO7BGhFcX6qfDtu5pQPKGtZC0EA6aMInE8LDHyKNQ9ZlJMu+WUwAjs
L/OMseWUblkXIP+RGpDFPdZKhZ5PR7cBA1uJyMabBR82/gGBNYUfCy4s9q+PHQExmXXj3pELwRIi
VegVOKRy4LYG/O61S1SXx02Is2nC7CRd5ODOGeIIaMNZ4cMU4xX3CQY4pKzpJPwkYuOmTheXd8ML
yAK/68ecJFyRGuYXNvyXxSI7Pka+ygEMt8/G/w4gAqs9dWkq5Mnk3WFNtSQs2JsIILBhd5xhp/UA
PKDO4Wtz+8UERN2BgN+crcCHCkxGsEokWEnsocAv4QqY/APeP/AGp2/Mtzp3fr5BGD1Ot5hhNNMn
1FKeI9R2ZZhPfIp7Ak9ajeY/HOae3ohLOlvaPd3pKe6dxOkfEMpabfGSw/7CFf+EJN3Hhv7ncOC5
JMuXClmZhRJnQ0UYX9psQbkOBClKuEyy/gpyS7HXIe/W9mkn4+ZukYE49a7vDcK72mVWNWTTrEHQ
OUNvstn8ryz6oSiPtLc4ogJtBVpG66J3hTtbN/j9x7Xp1BSP2N7O0ybOSFgfWwpA54OJkJnfUHwl
f216hBzQAghUwNp7Th8YSGrMHKA20nObzRBcxboYX3LTFQiwOjKSZfU2kmTGMjsdf0qIbNanAuOF
r0CMcnuTGuGaJ5/i/DamAAlcpusRTFJZJMGz9127PW2KmBxLifkhPHmt96DLDSsMoep74K/PEVQv
7ASKGSEkfeqZR0Ny2Hub2PWo2nZs5QWWZRKspPTIhsHhwS6hTo4XK6Kd/iB7Ro4PguTmuPYrBnKA
o5t/P5J4m9Ecw5Lw1xYX+ux2KNZSkfFrkTrAfgzS0ioZRoTZ5AnBUQKQ0eOgdxwIdoEQh6pAHQu1
1gUkcyxIDgd3vADJWzswoERmjEYYoPfj80Jzmz0t6HbRtEi3Hg2EZOpuGDoerhk2rK+LDtkfVhxE
NhBskJ9JxrdXgU8Wtnq79fAjVRnEoJzMLzM0AvxvBmz+v7bFabkcw7RPNZY2gQxyglbwysG+0zuI
ErZvtKMeIL+acgQLMbI97kPUD/f9IDW6jVStH9QU6fFIjsL8Bpd3/FUtV0NVmFbSUq+UgtUTWFWI
IF6t9qLd8qrfeqlQOJAaApgRf1zRCYNqwoclyi5E482MedZMQm1nlvOjh9X5DhiCfB1knRRgQ7yZ
f8vdha1aQKejVmxGcEChyfCeLJv+HEEU/oW7rw6vgTL720dQvn/rEfvT3s/zEME/10dbcWrBkM8N
dJPB1MW0KDQmeyqnR+bhxlVNHUCUEzaO+uglg74DzkJhmP8DJfclM/6C65fyOPQKRP+QBpTdIMjc
gokRfVrt3QoFHPNpoRFXlacDCioj7RMAXKwblZC7Dss/5CiJuJGQsqDZIsVaDPXEvIrPkZmj5CfR
rbbvOFV8/5LgA+DaLfIrnwrA2HOJD07xz6Uww39drG2Mdyis8gSPSZPdQ0OGUt0hMeExKwbLqxDF
yWWabb9gsw/Aglu0+bZliQW4OUOq0D2LRFPxAqAqewEEO4i/2YKZgqz99lPDOvAbFhyPqYoz3A9Y
CloX3P3ROkYvAnfXN9oeglecbyxvskMOUJ1yG9Hufh9NOv4YqJlwXQoZscuOAYxfihyQ0YlngEdO
UHh1ay3IDomK8jmjVyYsND587Il/tfjbYy4Rd0JxL3E65X5pYH4Ps4dUCJu8qQPg7nEeExXSesDa
2LNwMLFvKFRJeK+C2lUlkZEKeHZPCghXSpiec/0k/SDb3yMbe/YAQGhr8yozbU5LgEjBNqnNOLvl
Aq3xE3KY5qvSXUpBQs8W99LaF8udy/3+ZpZgkXXLkkWWhVVgHTQozrPyq7hyhZv+svl12ZEFCAEf
CA7cQ/fGL8j3hXyUDK8aVQma9ol6/HrCAKj8ycKqabMXhuLH2PZtrvfQ4bfIOrh7Zms7vRbHzt9I
kRU/Eos3uUJ0GYn++cNI/JlN7Wfi0vl3TjauTwcYrK2UrTlEMwZAx1WEtiz7k+Dui2S5FvC4eMn3
jIVmU3Kx7xR75dFphLNG+3dCm8F/BMO2b7NIxvsIrc7LYnILDcow4/MaW+bBMawrL0lE+wXAMfcL
3vp1nKx8pnYaydMWQ4f6MLYuejAKihZUzsk/GsQoJxBn98PwaJ0EpwLlJ3Z+lBzHhvFIYgt9dIGB
LY9F+jZBN3fVscvE86RmWe2YEkqDYXord5YVl3mCvnObIvsT6TVLUY4ikU8mhvHLM8OtKOvQO/0L
k4mAAMBSdF0aIM50G9Q4I18LgTojdEtDLyuS0wOX2JQUMCVJjwR3VC7Dr8zHGnIttqxfavnkeVwW
Ir6prZ/1a448yf46y9F+9f44KmXwKeAlv6Xs5chcB+l1AoHfWaL7V67krQ/QvgCrfMVEUujGzsn2
SJOJ3YRp7bVAvwChRREl6QsULQetMWwty3sYE8gr+Z6p8a0zLZmaThxQ7MTgYIAI7u0iHgmyKZ+G
mEwMDMOwDCextyq/TGZj3QNEfD0A4s269h8ohd79ssVo9FuLiGJWopFy+ASCWm4tAFl6ggTe5YAe
txV/uThtzzN08hKFCBzTpdBu268jlL0v/Qrx5skkph1rUMNePMehBdUtI4gxHxXIMNibqBizeZnq
hOwvIVrx2ptBOIclCVQ+dgPBjV9i6hIIFXucKuxpsyUrpzY4e0thB68udAgygGBx0HICIw/nRUfq
NELjc7U7roqyx7rFVqFRdY8LIpfv5hyGMJPW4lvBF33ntgThrkWUQQ0UeainZnAtrGEI17wJ8F+V
XiOkRtq5TdOf6Ch8VvGI6vRKAwv/eoNT9LaHsbuNR2J/L9g4EYgVR5pXhXF99zfnigz6CpQOV4GI
hfLPeBL39yvYob1RNlquO0z28GNazZ9Z++XE+iX9efSj6f6bi8yc+eEI1pNcepALFPxsPhV74DC3
C2iSq+kL5bkDltkCx2llOFPkaW6fecEYr+i2x1O1dm66QoYwv1gdUYl+01Nf1EyjdFWQge3yeVsD
VAg4iQ6jGif/IJ1QlXI6GRp8c0tBN9gsvU9tZIrrouw81sOgkOXWDpjB/+CtXn+L4F0DnRe2EWjW
6rkxscJsT0eVbKdELAYNYXQ8Mbvlp170g6+2dYUhlYtxWdXaEne2YdF/0WENzcaG/YHRWJ2wtLfW
B9q7h1UA19TYOfi9F7rHC2kG2PAEo2u6OPUc961R57HzwxOoEXWR8aGebNSlDe6yBJzj4bfTjF6o
7ItQXJjp/TOeslsbtISjgZokI67ChAt1aWrEaRXgC74ZFJsZHyCShl/JgYgaWpi1hqQCXqKHWCFW
pXMBRbce+AxYMOyoF8tCwYno+UZZEL+YoUfyvZ9jF9PzjiWi5Oc89x0M9ft9fEgWwl4TmeU/Wijf
RIUVo3Yr8wgkMS+CWMpZ9cnnAXVUKEmx7TfJ9H4Z0wEiGBVA0E7zF2wAZ/B7mIPnAs9+Tv+kesj0
CeQqdgdAb4+q2ibYrl9FgH5CxYkwF9KyIkVLkMAviQj6gE8MbcAxtxBWDbGFrS6hjy2Cd3G8DI3c
iWE55+mQ3t3wj/yEbAu2GliDD6/ZCDlLNeTzEFetXMklMKiNGjEOka5m6OUCPIFQK/KwiKvYo6M0
GL8ukI8vr3qY0xaYUrb5F55PABoCjOF0Ocw88o8QzEIXjqYv+p5tKejwfd6+an3Q5xhGLu4Mossf
zYSSSD4JWb8SCKB0GioAE9AY7mk6htphzvVPwIUhVsPFYplpohCrHWbHMWpFwF6PPh9kolFtwY7K
F5BLiO1ZowKDRQlyz6Kx7EkRFXdtL9sZYp8R01EBxRG7524FQ+pRoC+4BiHMcpNpMWDuenvGPE8/
CrNk2DiimzyQW0zFewZx2x3hkX1m8JKiDQ2zjh/Rbq5tHWtI5H+QbogAC5Iob/h+oFvGS5tfLN4J
9G1osGXFMD6CFosRV1Vjp2v1peKZnp/DtMsWYN4RWyDfi2ih6IC29hWdyrbiazuBlYxRT29wyeTR
3W4w8TVLEdvvlOqjxoUi3pCNgNYWtm4d2u8uFBkSwkBJyRI6bVwEgBNxixOQAI/wZkPTBVZ+a/AZ
xx8Eg0kjV8rYCaUSWgUB2RA4rwGddDnvA5Qnu4fC9rahYc0qVNNjeYDRuu1PMUQg/jle7RKDNEG0
y+nrHkamC2hJkpdshIqhwi5JLBsR+ix73g+sJ5cmM0f2VCjGwxOEfHK/Qhfx5cpPcKpuPY6quts4
W+jFC9Nh9iPHTs+FbmP5mWDlAG51UQeoQ4Jw3UsytPmvQuc0e0ai7EJxqCOZYNNIj6LOJEFi2nq0
Q1Y5XApTNRuHNZPSQvtmv3mH2ourX4wQYVXwCiRTtaCAgIxYWydtUfkUYtuHYrUzg4gWYHb0Hf/v
Rq8HRbO+kjR/ULPW7S2e07Ft9ukQ7+k6yQ9shwHuppLtvJ5nzwDfFpTm6zvYWDrdq52D9AFMCdkm
5KwWuuzULidDMEGXG1amEuCq0ADUA9TxAIuW5XuCpR1zUgvvyHnK+fYppClOMguLubgU80KJEFB/
4lB9CrAz6/potVvVKWw+n1+msA4RRC+dQAhCK80sm62Yhj8RSPzlcZIiXxpKC3/OeLT7ctejjMr+
a8sA/bISJ992HZZHSDRV2ZHlf6Ezoy+2Nd2D1BwMaC4TTLb53kFsEoLzpxmtxFFhS4aYN/C2ePSR
4AQoPNyG+1KMW9peVm1U+5hGgXwte7ophaCcQC12o7DHm37pfemepmniHoG4GXtjBlGbmNFJ3j8k
DEuTt30BOfEpBo49rzBJ/jp/ybhA0IFDvqNAtNUp6VkAHRUd4YYXKUYnPezhsiysfR4DpJWvCgP7
M0XRhYYAa3V1y5YjPCR9N/BTDpr7N5otOLolE27RroTOOfwggwlX3WIb9E8CL5H1BSl6iz4RaDnE
Uz7kanwM2mzdlWPB7/s+FOyVLBN3gJ8wQ5831fXPiSg4WMV+2DqstBVdKyoxCO6foshMWPfjkERX
MHVT8Q9q/8fZmTXHjVzb+q84+h0+SACJ4cZpPxRqYrE4kyKlFwRFUZjHxJT49fcr2eeeVrltXTPC
L21JNQGZyL33Wt9ympH+/tQX78GUNtnXBu2Zv5cusmKXhnPKX63KKX9gwCrnlzibJ5pc9KnUGsmt
sr9ZfLFbq7SAGMcGjbXtghIUr5I9NOIRW+5S3VKfTfM9E7Gx3EJXXL779O+YJbWY5C4I2GtkHuad
9WVE4L72ksn2rysUgI/I1LnJlJWzq9FCLZoHNdR9/Tj7KhuPHMKj8QKpWjYB7JCYJ/KsuQ5sEkQ2
mCQY3WFIr/XOj3zD2PBkxKWohW9e+U1vvZG+WbcHjx4Fwv2mSt51MplXKZJztXOkGbe3BnLodmVU
kLHXfalmCoopVhfZsqiXqRw5+o+osaM7ZreqRrBjpNe4FePvs21R65SE5YLTHhjG4+xY3AsU9mP0
shAPkq/JOhsZedUkYQXIfYpVEGdRfoVJw6anWWLOvB7tdjQ2s0KKzsjLRD2RTzrP7o1BZByHnVZf
1X3FedQiRTBGuSZxYMmxbYvbzJpU9xRzAHQ42WRpFtZ+hNe0CKRL48gcyATt+mhiKDElSEwg+/BF
R1f2V/mA5GZjlUnTHPwIg9GKzJfmYogiv6QJKSuCHkzRIOg1xvJm4ucaQ54UqgYXqPUjeYlabv0W
mwKJdCixih/T4qixOsRVehBvsZvJdw7PKDb0WKpt1iLO3KJjM/QhwDa3jhrb/lZ5XsUzgBEDNwZ9
j00yFxb+p2Fong0spnrtQx9qkNISxIGjOq5pkMB9aCL+r1GuaOY5BPhgT8U8alGI2xMRmmv+iP3Z
s0XMqcgboq0zR+M1Yg8oTMBfqix0VEa/g/mZy/A89usnf8RWtbGGSd/E/ZBVG0Wc0oNrJvZrjgXq
6zw4TJ/ngFnFtYlcP3tNI0ErUmiEhAHH6+8mYpSN0w3F8p7CY9mq3hn8G38UjJ57oxiOXYw090C2
g/lJKSqZTSLNFpVI33jZRRIzhqzpG8R9vo5Uxpg2zWD37DDn+eUDZvxAbJRO6ivEZMaTRRr3uA0q
p022tceQI8yRxMRb9ObyW5NEbr3TLWLqVeLPbNZpZ5Xmp1y4rth1RNNYoS44aGK5HselcxGGcIdd
z4MRHZQe56ANm56qDOuAFJEOORNM7REhhubHDjoU91Qc2SiRhXPjc0zBR7fFt2xnHBmZxM7bru/l
heHp1vpSMrMJ+yIS4z3mPq9/nCY/Ti6W2pqcO/gyy7zKW6MwNzzv7UtP/1AgqkjfoA7wi2MZGSxy
+ntRpq6larOZOELmdVu83KgG5y51/LXRsIjqrS3ddo1O0QLz33lm0/BX41oP5lonnjl9Rr956ihz
GDJQpTe1j/EdjMCxgBJkf6oW3omdDBgl0qAi189NQpGeXjWushl7Ve0kNmYJ60jv1KJZdHTuc3mF
n96aQgqAFvlMgG5zvJ/7nCdl7jIfLSPTaeYwk47qrui0+j6C5FJ2MVIDD4EGTq+qWy6bgQ3tfmGP
s25M10QfGOJIWbpb2+dohxBOyuDRrMyuX82jM8xHCjL9KuuAeeEKKfWwrRNa4cGqi1A8XIvCky4J
80yS673jimltKYOZTrko8RCAhLpyZx8JLzXkbKOirb0n6lX/WbOD7egntwe7qPVdN9sodudsjwI0
vxk6zwlbTzpfW+YjX2JEzoehdZyNdjxOjg2Dd6YxKKbdLjI22EInvJBufitKkYTknuYr6XdMLKfe
LTeyzBuoa1k0MGkOiiudNP7jGDvBzml6iTwlt0JhsUmnqElfYrZEsD3SYAMrJUWHh1/74JBd9J3p
lwiz7jRJVVFlMSFxi9tq9JPbpTE8kNN1tXULJJBKZYWk3o4KZ83k2rrVi6GvKBZzVFwnS8qKwFr1
uYs8pslJI5NXWzU4Bslw3i5zr9dx6Taf5tZEIuqM8zND1O7JtbBDrQpZiS9Ba0/7wJ4Y2VZuOjyC
fVLYKNNuDum4zdwb9TRdWyQMvtQ25hOe1V6wtXNfXxJfXnxyimb6kgO06MKEVWEzhuGtFuyux8Xr
UKmIsvzUs+LWkowcgj/zwbvDyCTejJR4AQw5zuNipeVVbnpZvCqbeXguNdJA9Nz1TnIQO/ocbfaq
RU+30sjAXxqSU+7bSXcIRDlabR22A3rSeAiJJUySR9Oo4y9VMokiNNXgrHNBEl8R2OKhMdXpseVD
1+piA412Zbc3eZqz2WiyiD47c4Y8O3WX+IEnbXtAO7isx2p2v1mGyeGS6soPYfXwfGiVfZjovV4p
YVkvtlPMt5WHiM1EWX7sLGkJJI59xFwTCe9d3OFhwjKTbQa3y3DmW/FtwEe8Vt6ivmPPwZRjY5Xu
tOZslNEP2hIWE1+6DWCblZ0Y8wun0e66pxqiU1ANayzR2aceTe1TPAp3DWNJb904LvEgIsYyV50v
u25TGJZbrnELqesURIJ7jWQVAj61GJ2be2vqrS/ZZMqagRST5TXuys7caqNeQpHP4rHMaRlP3Cfz
1qTJMH6mye6KvcXMutniP+5fqABf8GYgC7JxprQrgnpQ80sv8dd5VbukcNsZjnSTUVN8lRiNN4ZR
1rZrpbNqCceooUqokrLZVjYixN2wdNMOYiWNigGK02mOFgRfXD82kq3BMZAVaenxNBpw6mUvzFGh
CMEgf90AVdo7VeJvaxM1yyEyetxxTOLvITWg8tZ2Y3Ive+m4HPq6sreBGpiIpEZHB5UyKMzbfmCL
HvqNGHzYGGVf5vtuOkltTg7tbVcWLsVR4ORDyL42rEdaVPtGTePXVCNJnmXPKJ2mrS24qQOqsRb3
Ndzokegzo26RJNnZ9JWhJ2ATi5IBawED6RPzL2tD0U4lOkQv13idoqTDFd9lgkK9QiBT0uMwxi7K
b2FJLPu2GRGcZbNx4HMhFRr1SYdr4nKjkG42kRcVFy6KswNwDaLQE6xTc4IgR5kzzwNLdwybsqYm
wpZRMTK4KJjlG5qRSWFT6tunkQr4W8Hj6GsCYnxTWnZ50y1B+9zlHotHTzqkE1HtKtM7cTKyxqjW
uoiNh0wGzbsurXKDGpMm9Wh0dWh59Gm8xT9xrmXQOZilopaOtFF9K7HOPy2Rx8BE9m7LsWRBGxdJ
1IZ5IrpN4o/oASLLYCTuvihyyPYlLOfrVuQ5isVM7hQ9tC3Po+hWeVo/BbVT0dLLsicqdv9xKDEf
MF1My3I7Kn4/Zoh0X1OGR/cN9B1WOsL+98lmDzGUg8gDM9fbIvMFEYNfN6GHpmZVxoJWA7pDmpdV
F2fhmI3GwWQ2se4mc6JR31mChFSLpElyeru1byHL2pk2c/4LOtfoo63ZNlJaLTUNUBpSnbkePdQO
F6Poyj04vOLOTh0vhP6ShXgtkS4HDeqU2YgbwNW+WF45FDNgD5guphQQ+6y3wBcsNMxueDjr51TL
7t5ocfliSanzsOIQvHcCO5t30MUCsaW3vMQXORSBhDu7E1cU7acBIo29o+S59wl7c99tm0ElPW1x
t3wxJ385nTUX57Sbd1Z9x0zUP8og7bNPcdPboBTsLOyK2t53ttN4nzloLyX7Dl6LME3rZr+4GBvB
5mB6nSRk7Xyph/meUoKfLilNa1kjG+vUXlYoZxBuCJ9KPjF7h8ZWoR4LPWQlajyLPmTfLtCU4Bx5
8c41q3FZYeMuyicQyGMWqjTuTlqIIIvfiilKuZOrtqOF7QFLiR5GjbveDLVuUnsr7Kps8akFc+kA
76AqfxvTrC2/96XHNJUmal5c6NOrH1pfm8Zeo5Up1yhpZ4pnnzLpRKSpjO7oBq6wvuAS9TyWnlfJ
5j6ozMRJqDlyPR4KZ5q8HTGLQUn2HL9ImPCYdcOkF96J3j953R6bd3VPBzu478hJfuynZrY2nacR
OXDIncsroy+H6RLDXXZXkWP1vIyuLkJycad0a7vlFG0LACH7unGay7TK6XuJCmwE018UxzNLM0zy
1v+U9h1KfweJ0VtKoGt0sGuO7J8zQCwuinSAhuijtH7VVNQtyQiTekVkC7lqHCzHupRdEHk7Gn0y
2rRIBK/iXKSvMyaQB9vQznNPQcFgEpkB1ahMUucwYGbXqw6CAOgZLTr/ga7t1D5kUR0yhC+2Q8lm
1PjBJbVbu/EzSuetjxx+3oC2QkXNWL+/r2mbba1+Ma81ZvArBjiSCTzT5X6HaSWIqeAimPvYJ3gM
5HHEuSSZvjfMJXZuLWQaloMcLrJIyGE1TaCUMPWm3wY3liaNVH96pfuXPeDknW4COkP5upUTtQZY
C6o3q5b7SNh5taIibD4N8J92o5e4l2WEZb8g9uv70NDo28VimtimDcYeJa93HfS+Z+2KpVfXAkHl
vJld1AlZQBNik0SUaIxWMryDAVLbKijtrY/cUB5QAfB32Y1qcw1PzmsYRTIfXPlU5QgjgLPs7L6S
66FFOwsHhMMrS9vuV0tTskUF7Yweuqcn+zVZ8CiscLDOu671TAYTi76Yc7q+tJPi6BB1DHShi46v
LcGIuJnzPpguhkB7247ybSu7rLqhSoV1gpKgONQZYRYMUabroszbgxtFyXVVZxGahd5+8kpD5Ies
KLHPDrSBr/2+DXZ2FsCMMeSjMGt94USOZAIS5cEh52QCrUNPey+blXtbtVGgrmgHcJDBSp55Vr1u
9Qy+JzASj4CFBU1720S3mDGWK61YmP3g11ulRAmNidkwtIvygDXQob6rEPEmgDyuUhruDEl6V3yB
DMzZOEqT8j1CDsr0du6+xE5fhMEJGhJWbeF9pg4QGzqFyxqztrppk04jUhCRGYfC6Aexie3MJGXW
TvLjhFprV1sAu8xWqpcZE7F5kfEw5Sw5NOuhEXLvTEPXoOAten9de7kB8KJwNyjknwuJ4c8V7XNp
NeJaANcBD7FMuypY5OOQmuqNhNnutnOD6oK1UT84y2I/JAn0JR6bpqtXBE946aolXQd/d57xOQsm
n/Sy/U6iUSzfsI3rS1vNE6hHSp0Vi0mwq2rbGkNsclCZNCCEawRToxei0/MP5djOdE+gz3H08+fu
MbDmcstxiFZDk0/qaw3+5QgaANZHP+kHKaBVhqrhiTZ6/bhT+dJcqNkJHhajcm8AC8gHCnrjSNvZ
uRQow7F9cKGrg9mj22ztpsp3uNI9gLhzXlxWCJVFONNaSY9OUTSvbdeJvYO2gJIznsddBvJlh7eJ
J7/uMAcS+jislrSf9gm9pEu/iqa1z6b3JiEeP/puNdMSqXCI27SU18Te9WFSjjyRJ43DLcuCvUU8
Cw6TCPjNmGT1ZyVbVNAthoyVRJu5k53P6otMr9EbJzDHeO/XefvodVb+ZGJ2RQRUGVvLaLBFKfy8
6w7dQbMaFe3PWuG8XCpT3UOdk0df/Bg6T1ZLU4uW4IrZl0VdS97kdebbPSIeCZggWpDlJtkItwRS
Pjo9J+ov54wJZdXYwaEAb/FEhiwICosJx03cuOI4D970olrzm17s9EW4Irn3+iS/cd2kXccWtZ+Z
D8WeSa97xTxKbQnBcaGf+lGzbzIHWloESoXJVXvat2h9IyaLv0SJafWbnroaAGCGUB2l0qm1zqJk
lPfZFFo+T2owtsbsZFe0FzCeiqHYeDZStrj2R8BXEGe+8eD13lwDYbbmTr2hqSGQzMthuk6MTr8O
xhxfDkufbTDeC7wENU2Ndg/9knZiWKYAKJ2LwgLpo7cBwPMM03oK7vhrltVWc8x4WCW4OybZKpIn
kCwXqylvy4kOouHJ6NpM8pr+QUGMxnCPaC11shC8RFk8+5Q9bIcs54DeoZlAX2J1obAob6miFgkX
I0p6jEhUz4u6ZuyZF+wEFlXBDc9X3KKr2i3QrF0xriTsb7uAbIg5/ZLcuvUX1EP3BpKd+v3fIyj/
BW30PO64jydEDR7poVZkXQdI1Fr8wR976ROC9A9QVQT6Io/TRByQ4X1TovNWnFnF5mMvfkbBNtof
BMvOOjiD+4VSqlD9LwDV/wI6e554bBtxjmUDjymDmRndDDRO08T7750OrJ2JX/Bj3+BEBP3Dz4Ns
wE2hIVowZ3M7RIe+qzwx/oKN/K8u6xmsGiZB6U26sQ7cmJ9bNR+qzvwFlPdfvbT98+emQBZeUVTi
gN0Pe9NOFf0H803EGaDaECgt8ryTB9pLd+o0iFHm1Hzwjjlj1sdGRJO2y61DrIYb+gzPnDF+wQ/+
Vz/JGcRVR4h8kJhxKScD43H8YOSIlz90m5jBzz+3O5noHiwk/3UZfXV6/cVjm/nga5+tUCZ4aDZs
b6AdBYDGrsVFanyQ4v9Picc2FkML+eUhQR++tlPLBqfidx+7mOYZsBkpuI8zCls/x3QMO/kWIc/H
GOzm2bos2wbIQCob2hqgr17sTP/i1z69wJ9Aps2zNdmJ2kzMzGsOLjoCg24fcagcwfttCgv1g4kV
5tnqdCCuShQ3vInIv9tNeYOvdf2xO/Fsdc754GdKVM2hCPwveVffolf6/rGXPl+brd3nJT2qA+eZ
G5PyuR4/lptini3NuR1gydmpPphwvf35Vur8Q5xucR55DEAtxfUb60NMOtzaEaeciiCePnSDi/PU
Y68RZsuMYmbZ+/YNk//2AvXg8KFLKc6DjxOFTlb5w3Rwp/FSiXhn1tndRy6lCM5WJldyaXlKjoeK
cx5BOJ+V13/wFz9bmb4NzK4XajxEhApuEI3Ijddq64O/+NnyTEeBcxshykHoLLruZtoGENjTDz01
RXC2LnNABK200V2qk+e5Gdz3KJIf/ORnCzOj44Q1CvqpTDAOBUZNXVY6+S+2rdP3/+dtSwRna7Mz
yoaD/NJDSERuMSHiQdwmPnhJz5anH6gkh8BZktbhITyPj51Tv37oRjxPQDZi5edj3LWHFkPTxi5y
b9UK4FQfe/WzR6cTzxKcMhBuNnCAB0b8lM3Z9KFHEL/rz898MgkXS+ZDc4iEOFmrPAqJHCzQxz76
2Qr1hSd5ybo+xNXiA30YrxkW1h861Qr/bI1W8HwyQa/igLEhx3QebQWGzQ+++NkSHQqVlsPIwy01
i0dIJVTw1fCrIFT5I2XlT+50/2yNYkcybZ1Jfhj8no+Wke1qZ/iE3AFBR0NinRBGfRLfeheNtxzm
muGPqpaj9INy2cJGiD9hzssvMsnI0otUQJ15mlNQZIZ9oL7J2SR4EX3jCZ7ehYsv7qIONQq8gSdo
kfgkO42+bkAxJ7UlD62GVD6Nb95MHwcn3oq+i387VUF+U5go8VBhzdc4C9KDBxhplSTGRTE4D2kX
3GQE/gzT+DzrhCbhkqMRo8xeKt628SpjevSrKt/2rhlv+iUItnkXnFryzV2OVWJTxIO4WoxkvBDo
kKRrr+CA68t59uLtQo2tnmDZ7+2im+oVFiXjGzhbj4ABOR5QRh38EcAHyjp710BVPOKqrOn2ZUBR
k/QmaKPoBrbjxozV+DnTFm693l1rYjY3aNMvhd+9LOhKLpyhuDGqUW0ZlRj0Rur5dQ44GbjmZUmH
pzWjxtsLA7gM/kB6c356otZSQQEpmEfEhIaaMSlUNlkJUPcxmzirMomOaTwgPqwvRVNc0DSoHmY/
inbSQEbkIsm+BsOFTUsjVxuh2znW7Sjt29GX05YCvMQA6c04kzA3hxWjwA2jtyF0s6B4zlInXae9
sRPSnG9zYE3wxK6bACRoWWdPS1H6IaezSm8ZxO9hbzw2p6T6ucIOyHlzHRR+rtewgm8dHCUhAkfA
Pd2s973MwLLniX+EMDhtMqGPBr5BfFwyFHEUhT5XP7ftDn8bMwj8wO68i0Bl7l1boJqvvC2ObfWJ
nm66akZG0ojTBoEJh0HDI9qzFEMeNKkQUoe5dScmuyFWUcxVrtVd+rbyZqQETgsyGFFBb0MXb1rd
H6Ogv665I0+01Y0fwJ3b+R1HLcAwkwzLUe9p8h2nuHqaer0TuT9Um5phl+sEbnGv0BUdtTSvMtCK
GwX+Nky8AA+OgAU5Ak69xK7Th31rPgkLnAm5Vqg7i4yZh/TLHAkb0hEPobjrY1114h0E+B3D85MK
xedXbYbvAVqCdelhMPZoAl4MeHzWLWPmVeyixONXAHQ7mO+Ls9z1PVE+t0HsKbjcqgOWI+YjA3cN
oLhiHTPftsAdr4SerzT5VcA9dLtg+GNWybS3H+1DPBfyxRkGbH2dbz7AWXCPcqoZOANjLZ8n8CX8
CM4UMn4O9AM0litJY8l6iuoBcn99kduueUxhlNJ1U+Z2sILb1siYdk3ZEUYVukNx4dqokIJ53KqT
Mga/lti0slsNTp5xCTSqvzQG+IIBHwAAN3Z48qpg6pjvctA223JKD31uXzLj+OrFo38NsxUcUd+x
vPXSLC9LWhT4/NNU7mDZW2E9kT88tsmhNG33O7h+DTMBZiupCQGKaFd66bJtx9Q+SguVxdoaZnML
gPhKpoHlr4Fpo9EDL7VBAxYZ60o3p+PVlyQhpAGpJFnZqCveRVQZGQCS9lOamvleqIoZLQbG47hE
n4rUPRmeFoR3Dr23rVXWBxRDLBBossFwaiTWzoymTEB9a3G2pZGzRzb/iuNPfAoMKjk02ARsolJo
1wYELjKS06zgv0fzRkJu2MyTNlANNdFw2plRTfrYO54S7D8bX3Xe2s874C9e3HEtEtxiOjWro9LF
Ddyv6IocghuDfbyp6MLatoHa2IoxceJMOxKysBYwsT8Lt9lXebfnBjNuYjwo28hLoPhGDGPmxg7r
rkTLJFuwUDjXWNNRu3xrKqfe5srOH0Yk6SsO7PGLQK3wkJmO+9JVg3Fl1oGtwmnoUTMUQT28GUh3
OjAxVfsYdcO7Xw7GpUmv/FJpLiXzqeEQGzDWNFd03fbecs/JYtkipGmWtYHkdYWBYXwbnY6ienTJ
uDJwVJgllhbtFF+E7jUJkSTX0+G2NsGCEicJugoEeXfbTzjL8p50NNvpY1Rx3cyVcWo3gHUdfKGv
G+/Nvk2fC9Pu68NoOKMOe/DEx2waAy+0g/5zp4zqaEPGPozlFHuHXPmaOZnbvw4QNcIq6BdEZI58
xF+Lnq3HUcdgv1zD68AiBXQXOwNMFSF88BFwivYB0prdktfxcSymi1GK7oCxNcEs3Dq3uWeSvJ0X
6sKozKMi02VjSzV4oS7jWxq/BO4szjChF8vsZOsSYjHWgetdGmCw2y8eURthPnfxTjYefKqgexyT
QjybXFK06SX2IfgKtdPI5gkY0TKsfabH9trPLO+lGE8s89Y0/eu2XPYAhvXekSgVZ/IMdi16WxvG
cf4a5wlKG8CFFaNp+zucCP++7hhL90X6zTaZgYYlNNGXQVfmZUNG9cvY9eWmxbC6LtiQASfUiZet
ONgUYZIOPT6GFJBDVojxxhjQbAxRCW7J632bWZ71iOVIXMSA0PBNesmT1zYoqLOSWXklSzCXziw2
gYWryi57ZnrQ626yflxuHXOh+mDeyIYWLytcqUxLTcAn9dZpCAsI/QrtU0iaSbEinKQ8lmbR8QSr
bXHEbBSgjG4qdRknMyQmIoeGuwk/32PN2OKIOL96wgc0bHppx59yDsecF4Zm6rfk3eg9Oq+5PuSC
fBtT2IkkR0kxGR2Sit0oK+rV1FBLG4uDN8FJDMQfwSaNWjDxrrbXU+1cTTBgET6guM+n4slR0QSF
P7pjtGUIfDldsbN4pnLMA8NiD7wDijCkhmn7FHEuC9HAVrc6zriGpWf8PdDwv97m/xO/17d/P3uq
v/03//1WIyjCMdCf/effHuuS//336d/8v7/z87/42+69vn4t39X5X/rp3/C6/3jf9Wv/+tN/bCqG
8PpueO/0/bsaiv7H6/MJT3/z//cP//L+41UedfP++29v9VD1p1eL07r67R9/dPHt999OcaT/9ceX
/8efnT7/7789dOlfjq9VTqX391f7n3/y/qr633/zxV99D7my8ExXYhZ06YlO76c/8YK/Ssv2Xcdz
XJPOJdUH3PQ++f234K+MzX0ZWIHPvyJPgppK1cPpj+RfA4unF9Ep0gyE5EH12/98sp8uzf9eqr9U
Q3lbp1Wv+Nc/lcnkokmbTyV917V827WcswKoqSLXwhUKjKAb5V3gglRgVNzWK0TM0/YPv8o/3vuP
73Wq1P63UPnHe+EzDkwsRRa+vLM6cS7yKvVOkXt5kaxTFDlXS9OU+4iJP+go61chf3/23U7Wc+E5
juuY5wnH3oxnvvKaeaNqRW765OB4L3OaX6gfflHinern86/meehcpM33c6yzr4agxFAkwk8MSKPg
Vhiq+zpEenj0JuJc8G5F0VWX+TU0/qxT3ubf/65/9uZER+By9gLLtuTZNYThFCjdEoWcy6ra257C
gAXxsLrJrLS+MqVQt6aV+RcZA7q3f//WP3dZ/n5JA0eYyDiFZfLFf76kOHxtQ3rWvInYcq/QWOZ7
uxl+1bUQp6bN2c8rUIsFSBa5d5zzkEGvgDaooftsCvS+h5oolaM/1dmuKVvroekc2IW9XyOILnR+
66qhX7Vlr29JgBr+sxHVj2+McJn7KXACDrzirAUU9U4P7dicNy3M7LVRu0YIY7j+RZjwaUxy/oXR
B3vs/oIyKDh7l9iq5xTJ77zRiBU/YTs6ebiVjeu6k2hFV8ukqmTbo7YnJcb240fhF734RbPo1Lc5
/xAOH4H9hnLBP2/qOnEXjFSI8yYYlLtHhIizTQ/60oKU+z2dTpBWzwru/+M7Cgw3WxGJJNzP7lmn
yvfbyWiWQm8Yf82bOIjfhQ7i3X/+Jlw6W9oOEvt/epOgb05ha3LcTA3xPTkn9pCd6AO3iuX5Lvu+
yc7KFv/z4ugAZiUToN9NawfJJYQnzN8Rsp3/+LtYPDuwZCIlw4Bw1n2zQOG5o8A/OOd5tIao1YT4
RYJf7N1/ci/YlsX25nt24IngbI/pvGKUjqD07dWJHAS6Cp38kNZPmszJtZxpJLie0//iDvyTHdy2
PE8Kx2aDMeXZd7PzqB/TTvELTrrcApqvw3hktzERZP9iBz8LU/2xsLkTHOGz3rhW7lnjGNQa3F1F
cveQQvlaBVVqv6IRcTJUtx1hE2IBgrGbxZiT5VDgyw5r8qfehWrUDcEWEVzb/JRR7NciT35xv/7J
74Dri2Y2hRI31PmiWDJtpyiq+00ne3Eop6DitDcEh8mxkl9c6B8b2M+rngvp8CwLHBMwz/lAsR8R
k9eUmBtowqFhAy425kfwYQcB+E9OQ7KSmbeBfnaZG0iE/sOb2eWtA54j7K023tmz1T8OkcD8B5J/
OvVKFisqwSQ78S9uq9PT+Kev6AqJm4j7yQZQ5P9ITv6DlgGLVOf1adNvcMRju6M9tOpMgQJriacd
bLfNv/9SCHH/6Q15bgX8mpaLT5yV+vNOgNFI2b2RAZLV0JbDYi4GoL6cJsYVQuPIDhPcs98ao4bV
p/O5OIWjeWm6NxsPkRRD9cTGlc3duLVc+MoHyxygfs6tOxwLsADNPujH+k2BUhJr8lGrdIvkIcOA
bQ1jQDGRiVMlEg3ErM0jFX+aKizlHobqdJtOzegePanGb0CNszlcROreLXMS6eOyBODtSXpNX1NQ
Rvka3jhVRV/4HNaAyyEHzKSvrCdgBnOwEon0sYZW+NbX7mhlyW2V4+28xKvm+rctKiZ7A8GHbz05
WfImGh2QAK2XGSrnoOs91lMbtMUcDA9qFhnwM1gNdKRnQvwmwrTKh2oEhBuWcIPLZjVUDrjP1h/Z
FkDZoDt3YkEmeK+gloaDnIobv0sBVC513txW5kl8ToZC+1pEheWFJkdmkwYzb4T7KmJOJL3sNepV
MeLDSvW7ikvaVxkUmvdIINPGszIKc2/ETpJcREGbHjN43NOKmJxabgwbIffJ1whkICcrC33vsLTO
tQWjo748TdPqo/SaBde/6+sAMVvcGvBR65jYGnwrsrNXfTCiTFxwtXGTDDws1p5shL2aWO1EcxmR
giIfGdUXl7lltYrTPM5p5HTB17gm8ulCNBYQu3opU4z4kdkfHF9Y1xboqee+x47M6cGLsg3Tmcy/
H4N2zA5ebxl3vpHTOoFTxcnJnqsTAQ/bMXFBCKCrMBc9YHTsvAM03K4lsqH24+C1cfHq7hD+Qn82
KN0nzKl9ahxO6ckeH19Tu8O9j65AVevoUo8c8MJ2KYxDy4/c0KzD8gFYD3PQpT0aJu04thqgITqi
0xHHdncwrBaQps2v+Ug2HyWzXw00dPDzdf1l7TnDDULjxMHbJdIYwLXRPHMHazrRBQJ64GOzdZOO
EbgcOspqbRA18Z3nvn5mg8OGncpEfY51heMeYe2JlG4NRE8x42vhypR+xhADdN0bOuaMRlOl+1ds
XlKEy+kojUyx7L4XrPpgrYqmeEhdsKaruWkzC3dHsmC8S/pTAJXZug9YHwzglz7ki7WFIcrddE7v
zbfLvBD6tXIw9yfrHrDgNpCYHsIGHHXPHWEqNYSkLxhybY4OxlKrra0BSaRZ+Be1T9MnJOXbpTNv
Fa1x/X+pO5PluJEsi/5K/wDSMA/bQMwkgzMpcgMjKQnz5I65rf+9D6jsKjLEIktmveheZFlVZaYC
EQDcn79377kNaJT2xQnrKL+VgzdD6uy2uq3sEsNYFBbyEseviqSSlc9lwoD8nj4GUSlrBQw0wO0h
gj0VjCpPfmpb6g7BqgXyWY+C5tSEbnlvkDWFjTdMMnddE0Jx/bpY/lHz4Cx+EbiRfzbHrYF33YTz
6kdx3YgfP5qzp+r4n/w/2ERwOLCbnA8p0nTiGYmUYRv4112F/7xaXa+u7lbL//qPe7oFP0TxH9f0
Wt41GT78I391HQz6BAYlLqdtTvZ0DKhnfnUd+DsO5zWTk5SFZ1idJYN/tx0M4y+TY5zrefxbBkhL
CpG/2w6G/hfHaAPhiIaRQzNd80/aDri93m+JH/0Wb/WEZEEYgkROzQ/zwGJdsrYhEvAVfplpGzcx
9lwOGBuGdGdWplwyIbwLWux9obaTlpnsVfTnZO0Um0xYBzh3+MXZnTx5SGuZPbruEPj0a5GtjhBT
dT3UN91g3xsCu2ecJeV+BGG1cMVogvLz4lUST7zJ4YMJnWE9Tm5/ygCACncYfQJhrvoKG3gOZ+6S
5Sf1HZiyO5Bkcyo4q+QIebH3vChYCAh4JBqSL30lgAMtIspFtjbiO8eeVnXmaERZ4ZkvB2dFP/wM
Kizve1ewakXVBXEMI9MiCCxTLG5K03iKRAxjAZJf5IB/UoVv1CTS8A8fSsOBMBHfNV58mShkNqvq
WRTrG2GN0ypPZXtqda7wmQYiB0+qyQci3IIJxqCrtsDopXqG3Oonhyxy7UKmacCOwDpPpyNxM0um
PciOO1Kbe1X9IcnnkIF9oNWJqBlMA39fAS6Ac3w9NL30E2j4rIvtihiB8LQgLHVFMq8fyfQEIlPq
B4V3neLGKz33vNXDaYNwcvghZP2TdCgGaVZoLXBs7xrIpDIFelG4T1Uw7AI8J8HMjvIB4M+wSW/V
B845REesogCOkootxi6A5uKuq84JuFiDdlLhKSSZswQsDmyPwZ3c6aOKW0Ao5qEQKUp9NSH1nZ9w
0UqQ+gFZo2yfznWvPWOVRhodMaUmNeY6CnUctW5BsWE1ooNnBUCznJJ7CDu3eYSaNA75laHyrupi
KC/GyCxPG9H3F7jnCBNEYLmfCvkgZQRKsOKJc7KXDrMtAwxAvpEerEyrc/auNSVLUQ8F6qbx1FHU
YqN0w61sKgJZaG0QQFLVrPDsvIjQKz3bek5+nibyJtCmFW1SINYE+YmfHMnW+Pr8xIDKxalxIVvD
h0YDmB/ISFjtiARgFPVYj9oibesl8cq+HIvLppjtPoj28+qkZpxbqA9dCYyVI7glyFqCTTIY3AxM
fDWcRaz2FzjQN464gCMGIXyfePHaO6C5I86B2DTjzoyts2LAVenCA8XTds4JTF9AA16pjPWLrtuI
2//FneP/4H7ASeez9f+0HX7kz2Urwrdt5dd/6dcKb9M8phGlqgwvOJVzovmfFZ4FnnMNSS4e/cDX
/vE/VnhL/QvzMjFCjH04h+izlu7vFd70/qJJwZ/l0cH0AFO4f7LCc556v8Krmsk1sN8ZOqdIui1H
7Y8RD35ooD9ZEFZAWUnAF0YK0t29MhMvdVV5/lD18N6SXLscPSaLFvXwCjMKnj8tx1+aTvlKBiIG
gOHqGw6s7h2AhmdLTs1mwmu2ZHExgLI0sJbsJ/Kj7jg/PUwD5tLaAN1jxT8N3b5RxwJtQAQvgfTD
BtmKMeO+TiEVenvWqytHcb+bcxCZNMFyD1PtLEBHOEvbHaBd6ZlyUnh4oOooeK4Hr39oNDH6wxTF
10NP/AhuNQw4pAScUesaMBlGIiLD2TKY69ARkIjzPUEJkH0yrd1QU5dE4bDtBKq3DQA4nHoU2X4Y
QeaRTbFxjPEWE88j3Nxmn+rpZRQYGVNprtIns66GPzHCz1Mw/UF6IMew1R5pC1/qESbXrqhfHCgs
jJAz9j5ZrnBunbj4vBbkWbgAFPNnK0bqEqPwIVwlrNfJTMfspT2t1cmAT8RkiGK4k8SqhK1fwjbl
K7lPUB/0RQdKhniFqNkPQx6eAO1+rFAf+ANeoOdSpS9KGIeD50snxTJKJrkggU5fhL1zC9QTALmS
j2fZ2FDd6niOEkNPMZXB6aO43+UQDnqMS+uMxLtDX44a5hywEfE49ktkDVdAcIBXTp5cVoUNJDPW
z+BKJlwo+ZUiZrutgSX5ViVoU+rYN+rR5T+ws8defYswOiMeZ2RDb607uy1v1BkV61rAF7KouwM3
QuCVNp5ZPeGb+E9bAnaRxYtmdH1+adwzEYsmBJwtpCbGckGOiEnr7pueVGxTr6+lVgeLUXZnoGNI
g4NvvlIF9va4GtcVTntrvoLEzZ6CirU/0E6tumGrwgHv13V0mDqQmzLQnzng26t2Rvwy0V9XpvrQ
2gZYYl0BHxzlS1YC4tbTaRGGMOyQyTwLsqlJEpjOFdQrk2uv09JGMDIopElZ9xwLyNgM7GENNq5e
gc6U9DzIDhA6sTS50YqbvlK3r+mBIjC/YyOit1X097Y0TT8haXEXyQEMHnrqlSfaB2GEN1U0BNeW
UndbeCwGAZHRxjU8lFGmvtelu9Ugn8AbrexdiU0TaVMea+sYFtLKywgokdUgd2qheQtIhWhuM/AK
rovRXzjBNsGc6Yum26sMprZdY+zUxHW33ohEyyqSDYKt/F5txHMDamWpFWW7LOebEEZGv7aVelzH
nfuotuGL22HjN/B1DfZMI8pmuhvXtMghSW60tsSEDL1wkXXElHigoyaTH7qUzkmK6GXX6dV0OrBr
7mXB2b5gsoeKrfQ4IkPjJKjgkTUBQZzLfY0GXSVINL0XrsgQ+KTa0pH9tWElD3FM1xS1Cob4ztgo
lL3LICJtvdPGbMfaqG9MWTogVtwJI2Yddcu5AwjWszlYAuWDq5t+MyGacnG/bS3KyXVdEXYTOnQl
e87GV6MjLTBcBayJsM+W7cSsfDGx+i8xH5/kRrOTic7sWoFcnGRY/yEbFKu2iy85BZzoRc+qAirT
L57MfpqJ6dkuMKCzK5kjlgFWLqiJDP97vTl44fgMazLdKAwfXIiGwXe6QwZLBn/Fzi3pYq0f1j2P
Xxg01L7TbVs4zx2BbFlHSUSXxqaIqY11ENT3WT+zsvsIrYkXglVVn1GoGxvCJ2tfZkmwDhLeTtEM
i1Jh8JA4nIJ7tBe8PlyP1gzhNoidH5CJVGI+0nrhGt3ZMFPDSZJdJDEukV6WOyOMnZUT9O6vbuUf
nVX/jUH3v3ec/X80Dn+Vyf/rk+uGHIcfT/TspHxq3xUv88j3V/GiaMZfNrUBRlmGhypDpn9UL4pm
/+VotEqZcqv8F2bn/yhfNP0v22Wii8yEaYdGafGP8kVTGYzDS/pVu3By/YOpOEXQmwYxbWHbfT01
m47OZJwX7H2/dqiDsdOC5DxUFXv0bRoxkDD1Qt0EHLVX1aCIW8QgmvJF9/uo9/7rc13GfYBBbUtT
NX6Tt4fivMD5TaV+HoUrUpbOOksuopygb9GfAg3/Yc453QFPNebTb29qy4tfze+3s/mjEevrRyNF
YEZN3x3iuH300WRi1Vlfi3PEceIkT0BykSxRTGsHzsWtYgPkXzCqnM9FWi932WCIYEHuQ09AswHF
Z/3F5ei/3wHGDx5XhOCZGRCPwNtfooeGbJsjcXNFiG5Fh1fP5piZmFP7KdQ461QeKF+9mIgA7Etm
6kRV1AEAGY8sQZ/meTHyfGoi/WJM9MGTYb72TjT6+ATiHHXyUTMr9jB5hyhpSb4ysUKJpdmJ/HYc
GgrcHq5xfRLSo6u+mFm8nwi/3h/TZMLPTSIUz9GOJiPW6BKzUobYjTJqLastnwekXctAH+J9BqPr
vsst50IBZnen2pRNn9+P+e7/c2Ly96cjMJi/scFA7qiWz1Vzlrx6hyQU0R19zuYZIUK0DiHPbj7/
pPejkr8/yWWMyUvw9/nk7Y2nkICOqwSHIDLUW1cjDFqjxP3iQz76OhYaLWY/jssY+Oj97sCZEQ9n
HMIZcJHhjrgdQlVdNXXT3P7513F5kTmqubpKgt/75zjrdKuJDehrmt3eEJ5cn6Marneff8hHXwfF
MsBVzBC27cwP7Zt5VptaqU5W3Tn11Ej1jq9mp5q1eZWUzfhL2/VO2vV2nfjo9nhojgzuFGvw8XtZ
9n2gBXF6bgrEbeTLhsLPw5YIls+/0Ycf49ica5E+8Z2OXjMwHCMct5gfK51ukrwKT+WcrvH5h3y0
5tEB1Q0DmQUUIHc+wb753ZIG6SizknOtNVtBaQ9UbFE7dVesyWaPbgoUg9e9PlnqktQenbU3cVHF
i0rXnE3XATv44oI++NaWafB+6SobkHn8rQFjlGQKuQfOgWKnG1JsI4K8V59/6/fH8tcXjHWVwzL8
JRPl2dGcG9M/S3etHXQdgk/SBi0dreI+ytJnxqJ/pE14/SyEHKjKnHnYaqpHixY2jtzzrOHQBykp
GiiilqoRWl/tFfOfcrQ42TYtjVnmxWRXO3r8kyJCOZTBAxjJEc/lPJ0gKG7J0wXPzVQl+Tu6udJB
bCaYKxLrm2VPCuOXxDgdgtrdNY473hHgFtzrSUgsg0AI7BtKkkD19Yovlp75Yo4vlrY9AwAd5R1t
lvfPnAnvokZoccCsoABm66pnKDwEEY8mWcBjSK4WHLqrz2/5B3sHG8c/P/NoEWpmBnbSmAec2QYT
T1BSfoyxYmX0kbKIjIoWeZE1IOkIhh9PbZgdl59fwAcPtu2gTENM5Mwyw6MXra2kF7OqHJwADRc4
NHnGmCn+4mF79dsf/7QunSaOR6ru2PZ8FW9eZ1lqtVY0KoBzXvlVOzAnWyaDat2iKaB9TL4ufajc
yF1GrAZDzoWw3WJlJqoSLnNIV0SaKgBCv3ipXwkMx5fFC+eyMhOr7B3v3BNBfZXHIJhn2KU/UkZX
WhNngGQYEzLIjO8gTxZLTUr4+Wziw7ehsIgTiruY/+Z5F52pFMT7hi6CG2ti4N98pV58rSt/u0Tq
GWDMlNs0Yt//ct0E6EV6Ks66RNs7UQlpN0u7bi87GOwlSJbrVsjyAZhMeSJEHzMEbMAZxzVy7kVG
Lb+yQ6HvBmA2+yJXqps/f3w816B/QGHMEOro8uyqlSrHhYMirGJDaDYh99hzvpDcfbAuOrquUhCY
GI1Q7L7/DSCfzuP07kCbvgOA1ZjRba4mNllWaP7WBc2tL3btj7YferD0cKnrUNgdmw+riZgPU5OH
QW1xkjUgU2WamI/C7vWLXiCDWMAUGx57Jy9JsUxGZUZed9fBZCAJ+ONfmBcTnR9kbVujZ/z+y6dl
Qg6rKw7gC+3VFLc/VX3IvigdjhRWr7sBzWVON55BWAIBKu8/pCl0LNGRPORgQf3eTdD3Cyk2ULQo
wurJ2ZlkKC5FSc6eDg2kZMgcwDJtcZIrPiklEVTaL7kgH2wec8fbsBFCe6pxvB2KRjgC+uWhjzg3
5Lr2gELjR++qz5hlfLCnG+kYX21YHyyHDsudwYZIGgfKtvc/BOhcW1pldTCQwSwICasXZAhavql5
9A1Njd8BiWc76sgWpntlXjeN9tIipgWq2WM41yB/fvc58s1vv8twdz5Uv104J8OtO68pDgSXiB0P
erFEpON88a1//9IeEwH2odeKALLD+w9RilD0ArgxmdXRbazG8kaLaMD96TfxLI6hPFyu6bpMH95/
SElLDV79nBFiiheDRJo9g7jqi2/ye7nNh7gmiksdqdpvfudC8UrFsvtDo/aoj5up2ZEXUZDSjafn
K9bJB7sHp5R5is/dQUriHD0ro60mxOaJA0HBHGkZy4eX0WDFd7g4hmnVD+7AbDAxbtUgb3cQUuIT
Gyz8g0VEj1/bam36EPK8wM+aQZKkzPg6XUlDVv3y81/+t94FvzeCXdWbWyYs1r8tIZYVEJWlH0SP
NnKZxspkkQxtJueWZceF70orzrFMwflD0CYV/rMZRwLTS7rNn1/K8ZM2XwknB14xjzYOovH3D0FK
eK4b1SPJZqRHUpemxGqS9vnHH+LOklQNrSKK2GPQzYiLVWnC9tAzUYboqiXn5lgkX3AGftsi+Cou
+muCIObiwT6mAtCD0jx0Wgc7F2a2Qcno7OPeM9axjMFMjrazwZJ9KYoOqZ3VKz8ar/b2On3xh8+/
7W9r99GFHAvSYwfYF7KlQ2xKecY2UlzUet9egJo6IyDQXkH7j25LLfTLsYDQJouCxvWgbR2buDlg
xQq5UZ9f0nFRe3xFRy/GME4xAeziMPUKRGMW2e8B9L/LvreJeEpxkJHbZK1SQJgLrar/dDWbP123
mGLQc8Sa4B2VJG0Ru21syYOTa73v1g0VtbTyLxaaj77ivMTgPZ2nucfYoGAitIEgxEM4Mj2IbLPY
sHtj8Uu0NQHb0bd6CKvNUA35RkIl/OLDP7zlQOBZsZ25seAe1QSZUiST19QHKV2Aj0OvIxABi3jt
Rk6+c2MHGYAAG71Al07KT+3muHiJPQ9/WB0UQ9+O+smgZ1gy5Pn8zn94ZZZm8X5zUHYoV96/4EZS
NEQBSs4zoXeC05ayPu5MCI0A6L6x2GkLVE8kuBamijxEeMuuTvMV6RpXZaq3p2Ve1U9fXNLxsW5+
HqhpCJingoJXfbTmNF0OTtBoDk0HzBGBH8JCLZYOWbJuzHiEh7XZlvUo6xUoVyiz8yhMw4nU9dca
ShPCbwjTLRlAuQRjKEHbbhKS0QeElarW7c28Tn98ccXz7Xtb889XzHrNSskaSfkzP3xvTkvsJmo5
lPkBBHNIXHdq2mQ+qpNLXjtGUgdBTsPIWYREsvvCdZRzfKUDd5vSrtt8fi0fLNguDQ9+Qc/C9HJs
YRBZO4R2Vx00pZ5iv2rVnml/1n7lx/hwNUXcQL4VXgSbJfX9VwZVW2CJmr8yUGrc17l4TpmEwjSF
Ibor6pLpX2ej2vWniJheJk+5dbAzBwGSaswRBp9/7eM6gjuAxp6joY45bT6wvr8ctwGcMLneGZZh
7zREhXrZaVH0GE9Vf/35J33wA6OpN3DUsJzw19Gr7ESBif5KOStHZ9ghIrUxi9TKF8yq+XKPHih6
kIZhmyyJNNSM91/HoUIPWt09qzC+bANSPZcFzeTLNCVqag4Ey7aff6nfV8dXoaKmUYzhszmu9Yop
6AAJdWeSIN9vs2fc9AlSIzmpd1tyZQwVYfUJzcm6ZxXqx+9FFzTxF7eQ9eb4W1OZMYfyeJdMDjfH
KhdOU9HQttWZEZn4idO+q0MoG0rzbYAV/80ymv7W9izmE1FKCfYyx0xhq6jrRl4Ms+CSKT4ZYWdJ
HoDSJPMdbs4URF67y70QEoqulZNyryrkI+zHOlP3pExKRL0tIOtFK6x2wrWQh52v281w0KYqvUag
Vb8wJjAb31K1HCD45KKxcKbCxPtIhnNHfIejPLdFm15ir2FsGrFDvjTEoB7KfhhfLFuGsEtqmK2L
Ps6cLXlBo7EL83SAUGx3Q7+uWyt/GRsjU/yGFmmyLI28vZKmJgKfCb/jLrRWD9q16oS4DiZdT787
AAeIt+s05YpovrLwESIUHGwpZSCylwS8FMaYLmNdmUofsGJGGkxnGI+aEcKI7RSLwVc4Te45C2pZ
+3w48pFSVQuAgAnJtQtvMNotcUI1ehD01w5hFrWdm+Vi0DypbrzKIxagJ8GjjJcwJFyE3alaDEgE
2T2WkTDZRzh4jsUc66EQnOMJN9/kXYmiP+m6KEWnGqPgCxcF+7DiO4rRulth4tQ9C1ybuTo0deJG
AtQ5w4VHisnGCCT/uGcid91KI9B+Fkms9ui8+wGa85QWE6PskORwdV6MFy6CqJA4WTEdcqNOC59S
riZqs0RTvBR2hsDGTDMCbgKNV/O2SfqMFheY9Ru9s0S79DoZM14PSirwoOf4uagnMDErowlHiBXM
w4Ll5IXikkxltkvdzvRLuwcsezDl4LD4AYkiQNSSWraaZNuKrcbNfUBoGLp+o6NRWihRXgR+ojeM
JclFikhq8mLth1To8BKDOjyWrZ5N+wLatbIJQcC8lHYqp0NN/FDua5MDbpqw2PK6yfAsoBdxE9IJ
jUTTyEXWrIux0dOrEBGWS32Lah/aboVEg3AGh1RX4ZU4PrqKpxrFmFR9Q2IEJTjYSIY1padGcoow
Op0EGBqsfjeMGQ2EHgshVsIgh9ORK6ZxqmctatiqTMIns4kadR0ahXNd2uNwg3TIxmpGfFO3Zg42
RIshGdIbdcB+A081jSFJxLK76IK+u9RK5nWLlu0+X8WDp3+3iczW1qLzENZMcXfiWBioCOPhLe07
uS3BFRu7gLxoND9eYC96vDm3tjPi4w9aEd3EdaGdIu5TTmo7jIqFI8mCWORu1SKkUYrmBvxEfD40
AXiFOIpZ2mqaR3eN6haGrw+Rl63aqTdZQ8Iaz3NldoQrvy67fyR6+PcUDf/fBPqzD+xfqxr8J9SY
39/r7+d/45eeQVOdv5idY6WnmsLjPzvXfsntcQb9ReuSfZfJDv0em6PC33J7zUTNwLjfMzmpYnaz
qSr/FmOiZqA0UDnDMqFCq0k78g/0DK+ChX/uzQ6HSKIlkfUz6kIVRLX3fm/WyWCfkqFrIM0kvKeO
XSSLSErfIZj4BLlff1H0FiMaYBIAnPj/nKR0LyVZntcDRfViavsMvE+orywi7F6UOlMITp3pOo0M
CYrKQPrXnrAuOx1XNJzym4nNbd1yat29+dEvfl3z2wEkeIO3ZcbrV6FbpxoMUECV4RN8/1UwtLV5
XEdyW+NO/o6i3yYvsETk07fJqs/6ZjVnCa9KdbROiDRLvpUWZhs1s51Ly5hisOmqdhjx9Rzc3ICs
LuptpcvqIUoaDcgGqbdQoeKtKQryCYxSPPRQfV9cei6bEvrPDp3YcAkzO/6ifDo61fz6YvgyuE1z
Qa5bx0dKmmNqEjpiK4hSXTIpyZ9UzIDITbRyOw5juQt0VWxo9HB86GW0TiD67StsE3t0GPGmTUKg
+5//2r//2JZJ4x1bLENyBuVHJWqmtgmriiY5x/MJAnXXMmTdPeu9Xl9PdktMWlx85Xb94EPpCc2d
YnLR6LEcnUwwYbUNVq5mm3OjH+Kmmh2LkzZ7J5ravkjHot0qPc2yL86VH32ubfAOo5pGJH08fsVv
TprbxOfWJfK61JrKfa+UkBIFT4daykcmxJef/75UinOf4p+vJs3/WejD4R63jQdP4NU7+uYcZleZ
SeJBRgxEAT7VTKXw3TBUZ/9B871tEuPFEYH20AeAaZqCRJ0IXeKNEGZ0qnqDaS+h549zhWu2m76V
9q3izkC7mGkrnYLYE5uq4hYvJ2I/3dsuKhPfCuPhOnbVek9M/Iu0o+GkiGzAMsQjLS2gAtt6ID1p
LaUq71sP4hZl7W4Q2bhhXyxuAtPlxJg0/WM2OuUmtUPnaQZWiiol3SY3ib82pB7eNU5Bz9HMO+tU
LwiIA6YUsWJUroUI3HHB+09VtcLaZuyjfJr/N6Efw8KY45SXYRK3+ASsYVOynp24FmkovHXmyqi8
ZkksQtfsGjsagdONXf+IO1VaS6bqRM/XuVNfFVpePGkkhlULfsDB9OMCIyu63AGsX4ekULRDc+61
YXOjkGYJZKuITqBV1cDKcGqMcNUhwBNDQ2nu7IGsZidqNFHM5lh8Bz9GEP29dGp1HRSZ2EripZJV
hRU3CAJxn6rim1kzzloAZ4wpX+IqvyRHJ7oPCH67yZDInhDcjeU1MTJAYJI314iAORStHl12sKNw
uXJakxQbLU5bEsD6Ou0Kqt7ih9Sz6syEw4iryDH8qeX+O7nU98CTm3OEEggvMRbhUGzKpAFtYJWB
P6QknYaETn2viTu4CZTcOiGBWV/SRx6JcxUgxTI7PU0cEypwE6IfbyMtvSmRtycLT9ocMQLXixZO
QUnexPop5vNl6sRQtazQWU1CuehIYt8SWjadxUO4KTrHoitJUY2vd9zrJtUKJd9eGaLnMbVPp6z+
7tkEmnlhdg6IDB4ewV+Mhzl1QIMsr8hjI0feal4g8pt8a8ddtnqPpjaqw3XFlMhhCxCLdEyLGwAW
4XXC37rQDDRDg3C7MzJNKN+qmDBobyJ+hNscrR0OBCR/R0EbkAFtyrVIg/HSTHRS05N2uCiNRq65
R82NHSkOUd7cDI4WOUAO7iXv4GR6JXfDG4Nd2NrNSokm8nRkpXOmmHsEll6bW1TlyrUzqcYzRxOF
bKtMuwjJcITkbnhnHuryJZlMDHnCatwYIintjadoyUUBJnKta6Qe270wN1ZUfA86JVrqeM9WKSvE
+WhWymOhd8oaf0Tnu0UXb0WlqhLf7PjDIU8ORFn6iOQ9WJjFBUlmO+TFqo8Y5L5W63NZK3f6AGlw
8Lp2GYx2dJNnYGeTom6uPZwNGGqLl3pMva2KIDfZElyL9rgavehHl4X1eds69FstI9Lx9xAn6mt4
r7ZGSxJLgBG7dvGVFrNOkLi5RVul66wqLhLNMXYY+2GTxvk0XNuVq6+GmRsYyM4GczdBytOT7BuD
KDwVNu+mJCY8z3AwDVpBMGbuqrGvh42y7IzeyJZCHwq6kuxNK1a90s/HAhlxmQ5XUVCgPm5db8EL
BNpUbZFEM1okJsP1sECb3l60gW2c0sOY7vGZY4Ey4+duECr0TDe3t500VP7Uxto3fXSCaALPn4bz
bqHEoYoFISP4V0uaSxlnxVIlqewcW7JcdOGwZ3Z/W+jhcGFMyqmuCHMtTWU879V62JtO8dx030wF
30GrmSfpSNDZwjXL+GeYKjcyB5NJbWBvgMVPK4dAdj9ns12GdXVe9S3Ul7q0boxqwDWG/99H/Xhw
HWZowF+itd5pOcRGa3rhgJuf2wa5fjPmknBBfHSgj9psRB+poqC/4cF1IPrBcXOFFSarUaubQ+pO
4dIjuk3ZVIi/5thvA0s9VVi+0AjuS5djC/QP8WhyNfAVb8mMKU9VuyRijXA1P9MQZNIcPmFdAwPc
xtGijApN4PBXq9lKni2EkUcrbmV5XweqfUkOTg7ALp+I7tadZuEqnrgiedFZWil5VVHHS98GKzcZ
qj2GEHmqdfTAG/zSeB8Dclx1cgaaiZzM9gYCgrE1xgJg5MQuNOUEGo1DHpfLRJtQgFfJmr4I+ndJ
FDFIe7zxjiJWRGn1D+wlytKuR2XnzTDYRivGM6WI0xXK1ovKq86I9L3D2XmZN4rTrFyRRwc3LcIN
7AVri6ncb6FdXiVSrX0oqwRY1+xbfsbuWUinCdGVcJdwO1GyWEonV6Q7aC9ZmrWIZ2N55apKfkXB
eovS3VoqcRpswim0LvXJS9eaIyGMNsJdFbBxlqrocPHplXeadHW+ifKhWzhuoK6IFW3YZ1Qf6EW8
h4x3F+bFrkfPkowPXtIPAHVZNo0adI9rLW1iWnBEmdaCxNaTcBx+tkF8mebKWVs7OGVmSwaZ3Ej8
DaV9zonjguBnN5vR1dKLaV6Oxva5rwJlZ3sK0BS5xx3e+3XmPutlR4RCV/c7iAv2PrJr64Tltj+p
WjgUdbutrZ9BbtsXpV13N0R+Dcukwc/Ug4c9DV2aRFPBLIEBUwrQ0rhUe8X+RqJ5uVSIOtli3FL9
sGqSA4r/CX6sOzeHVMiGHfOGcW7DjKGyKRhSbWNibfxI8S4qV/lWQj6kS/PkZl1yUhOpTdsnIxAE
JCoYNvcyhsqxDgfIjkhzmqXtlZrhJySdPzZtj+w7YGg6Gc5tnIqbpmxIDBdPjt5RkUzAL3txDaA6
vCR8x2dIap3VdSlXHVjcoNTIeyUP8CwXRDbRtSQMV8v4A1JazSLWvO0EgdObaAiYHTKQ0NLwxVWN
s8sTM3pSs6BZY1KVfuC52bLu7TtDSx9mnEXpJPYdeMp2MddIwsWznOaAUAHNJyytfXNmBvFTSHVF
vFVl+WGsXmHrv9UJtVsFzFDObYvoZShT941NIzCAiCk1Utx6YYtNbFc/u1BbeyC2MOREeww9JyrO
rZDePGFG9VXmsovqO2mTKala+8SNv9GQA0RM5FYFx2LhOL25CMeQDK3ee0Bgu9AUMlFhSVn+ZJdL
zFHPo12uI2CVa0el5uybe7cbz0zd3Zu86Rvcq85pkIX2Vs/tZhl744XTNOmplxpd6tul95hI71p6
sv42ZCCoS+dBKNV9Igtni77Eu9S9aiPskLB7S7vDY16h7YPH2sXmbakOOgGDzbSevIiQsCjizJeq
RITJXOA7Hrud1zrRSRbYNiCacLgL6uwkJbwUqVxyM2kB8XlC48EmrTbTGvw4lfe9jXQIJ6pYlaH+
rHuKeqIYXnoI3ELfeDTgVTeczhKB2TnNqmHEFjeEe5G53dYe0/OS4/hJNw7mpUV0ayCaZAP/69qj
ol9MjWNeVdz8HZCiekMi4I7sw4s4eHbSuF/yBmD9ggIVavgXIzUIl67LMcByCx6xKR4vFQHlikNG
tFSbNifr0PF7TsyequyLFp+QrhZrNtazbJAjbGOD1JzY3WjVC6pz4yYMKIj6JE/gRZudX8nyIhpK
n43Fz2URP4FQCpchPW2jHr3rlgPHquhEjIIsiR9tJkvQ7wQRkhNQkUJowaYefw6gsdCUN5wZiK7b
ZMqAfVm6tbfq7O4wkeUGCkNQFhKN20OEKC60fjqjZRKvLcUS+5agPr+MGtqbw2CflvYpwZ/2plco
wHSl83gwtfaQCm/lDfRcVROjUqMo+NXUvNN8K9LCdell/RNocpOragg3sh3lAMVURX8FwxhZv6Re
mcPjvGsqCvDPKSQCTcRXSNHIM+6rtHwodJnDowPXo8OqTWDOlNMu0W1cfKF2nTrjImoNI8GjqN3R
fcAzqa71HvKpRdZq2xt7Z4izbwShnsReb29jAsT4GbwFxsn2u2Ae4Iwbp7jV3GgbBs8Wwe1mPak+
O6+5JEzsQDhcPhf0ti8M+t/FaO7qlBJO2SQloIIoqS6MEYGhZ1d7EsvtTt4Ootz0NudBpbvFgHui
Tfq+Q6xB9mB0o6COXlc58W91uTTJwtkQhU4ztJ/6BXBZBVtnrUOIyXpljW7a7Wmd63RZsdb4SSJK
zgl1ft7lZvbf5J3JctxItm2/CGXom+GNQEQwgj0piqImMFJkom8dnePr74KqKotCJcWXGL47yAnN
EgE54HD3c/Zeeyuj/kokd8HAZy8c/D4a4eaRwOudwf/5UVIPH3rC4APjfvDqrxMyyNYlR7FIZsrp
ddTeIaD0u/G5Ar6yhVKG4mWkZelq9yIb2a3J80qrEzYbcqNVyRaK0d4K1a98O5vtoJ3Ix+JxWGet
l5Pt2PuW+VA7CHUiO2Tr694E8UOfNhUz2TzaXXNnVHx58uaoeP1BS74wyXS/zh+nximP9GSf6ddc
2eaprPVs51bfbRq6mCefCBS3Nn2THmzzZlTLM52381V0QuDMKOyrIAyOUMspo0+p7w5Jda8MIGMq
STO4iCbz6AShS5CiZ2Ws4kCEWeG6dhN2DvZFV0/5MHjUrHCJXndI1f6Ic+gFiQwuHU9w8CGuGmXX
+JCJ3J/MsvRJEffVcfAsgnM7AD16je1Pjzh/E7JNfG3g3Cp82ja9agN8kUBlfNRlFZmOYfTqmjQQ
Eqnh/Aza8EIWhR9MxF7QCxmVrbBN5AhjqPtAeOHv6+x9xxwNQJnH5Dg76i3okYEoH9WFHZ0OfhwR
JzAApg1CHoVBl+6QOEbgt92DmEALEtjBYaVR0nOT08bToIaoW3rpVht30PpvWWYoZ1qgePf5+K12
TO9JLaPhS22zUwg6jRoU/ZXbyugr9sVRC3vdpp8uIEEBAyKE3UlN44ieQD0fCto6aN6vSYNmkwhP
z7lrotw65qW40Dka3jL1G5/GEtR5lRRiaUXtcSiV8LKeqmxvONH3RM+n+9wbkiNN/ek2dzmxbyIM
IM8IoIihn+CPpxy9IKhZMLN+xBQgLLulZtYCjoPTifvTCyH+WAMwaL0qhmMe1MW9qnb2SVdkSfYu
qZWKAftXOEN4xvQJ54CGy3wkcKExtObGmbClaSkobbxCfDFcNbkKY9M7JxYPILk9Erhcaxfo8quz
zpmq21jhJk0FAzdEIShNGyce++cWKcIhLkxONzYcL1+pi/RYc/7ep6L+DmrT3JR9VJ8HBlgPw8KW
HFtV9yZd4f3Qq37cDmSQs+draTZuSWM3L2o3xJis9QUZ4sQF3KihljyMpk7cr65JtgJgjtxvcUk4
L/dvpTeJgTedo0v1qJeT+kWS4Ao6vomyK0NX8puYZsyzVxSTr8bYPidDMW/iVM1OYclmjzamE1yl
haGQY46Rg9U4GOiyxMo9SuTh3BGezsGjHHHay6pX92VtoTAt+Tb7MXaAvd7l+rELAtfP8vjFaVrH
533sr3CmPzoGUPaccz6m0tR8U9W8GmeMQH9FKTcAxa/0xZFdh9bPNdCBdS+z+N6oZv6cUVgS8TTs
HUilwM3TWUDAcHzXc0Wni2XQpoonjgk5nf6mHL5ZxNVrrUVIMX0ojL5d04FhS+t8gzzhMXaL8JIE
MWOvdPqXKJLGvoya7DEw2hMGe7Fj+L+GRtjs8tHeOAFOAgnT9zxXQVBlFad39uvWsZM1DBawAvXe
MYfkYGV0pGx9urVHga/Oy7XbKRFfOyQEV+xo5W2jYebdRUp613P+25P5m11NieEdai9yLrNQnqcF
wLreHIrjfBz3Yc+Y17ykEhx+jAE3UqbwxotS70pjfValAy0hMq0XnmK57Z2U1q4ZaVsSdfueJq2T
ovDWjYMGkObKqdmhUumU1kYjU0Of3d3bupfpJXEW4syIu+Km6TPiJZXMfGQdqO+HQg+2LBkUqaUw
wvDQD3Tm0AIlOQhvJYleJaZBOtPCHC4qz0uvObtDp0FI+jYSYX5vNoY4habWbkxPcbZpTUizGdfu
maI06oWquMEd/ieHUPrU2M8qIA7KARxsvrLtFn2cvc9EeplPE+08dWS/Vrg4s31Wm6w+CJHIY2JO
4+tkWmRN9ZR6NyQb5N/jgJ1+X5BqqaA7+UoMUPvws6Lfy759qBG4HYfIax5h1FdAKgSFDXhwVxa6
cRCsdVICwhitc8VUlb0qZf8UjGl8bppy2nNeumzdvHrqpla7sqse2AAkT+SgU249upA4fHNQlJtg
VHIyTvrqyXYC95IDdZX4WgPqXlMy2ex40IAcqrydfpBFSD0+0OHYiWl0z4fUtW7qUfaIEuJiV2sV
tR/wBpd1HBbnEXYN6k3I2oUns0sCZgtSYg1zgNtRDD/yFJM3OYrag50N1VMqQ/c2UFx5loKyu5jG
Al4TmXk90mSHesLUzBAdsJB0ddupbB+8Ns0PmYUTmTByZEM5Ggd29F3kvSkKRwg2Xxk7z6i6kp05
/CD0mWYxhI6JOebcRaGkbaLY1Y10HfNQF8rLGDc07JXSsM6pvxpXgHIausMlhCJ9apLdZEXOH1qa
jQSbVNg26kQtb3JYeZeVZCvMXgEfFTYF5IC5e1sJjaRdYesvWq2GR2XQrB2EhGk/WoV2RWKIc4tk
oHpSSBq9gp9h0t1puysJ8QemXdU+tF0cXCCRvU7omz8YeD/A0LfS2QYIBrJNZ2XubRbp8TGoYWFZ
TsEgUcgjncP28p0ZFPk+rgYSoTNZUQjmqP/QJVbWbNR6CuiqdGZ4ORhQ/xv64vckoaDtajsBW6KY
OZEurfyDFSOr8EQ2bftkcH60ku/CpnPa6qmSQVjeYBBu0aw5OcEtfeHcBg5ULMr8RQVbr3J3Y2O4
z46n6TMbT5RkvRQeaMq8t/cw0qyroivaB3OkQu6HAmeDYrbasYtkuVVwlu0ik6QBxLHygXWd7byB
N3Bjh4n6T//H3+pr/18089MK/rjp/T/TW/PyHCfPv+Dw+V/+2fWGJuRCCzRnVw6uIYRf/+56m+Y/
nBl16pgG27x/4uf+1fU2tX9Qd8RKPNvMZ/gyrfJ/Q+bcfyAJA6GO9RMlGZC8v9P1/lX1hkVVh22n
Ia9DQq3pqr5QvU2RGiWygwPpQEo7U+pAeVI6M/9Mo71oG84/A7AaAZiJDg3h+0L3Vni9hqwFy1Ya
FM6R4IxqZxcU/WxdDo/SMF8HfajO+kbPd5Uo5A3u7OqMdkz6bI9Ze2lPfZj4bRFzkrFook1Z228C
LJqf2ONmE8d/+ow/R4NOI/dBsACHpGXfPMZuL/QU4gtQbHEYKc2iN0MMdN6141sYZcFl7Pa93xJL
8ElfddnZnkfIQuRoe8ZMhLKWet0i0QAluSl2N0RwdwPhx49tPqg7PizNfuoc9JYQMZ/zAChtFqnt
Y5lE4tHsEva8drPTsl5+oiL4i1cD9wZqRUx3vG7aosWcRBqMiY54Z9noBDWNikqfgkPhj3eT5S/E
Cn/1Mz/BzfP7N7/zv2oVaqG1uSnwPCIQwlnTDvXWsoZmv+JXmC+oSzygwTMH7L2St7SrojZdCOBx
NlGGjypl76rBy+9/5C/e8tkipSK4RpFiLvHYtC0H10tjiboiMC5Nvse+BLx7pwPb9Q08ctvMM7Pd
7390Hp9f3lm+IC4KWR3vAw76ZW8cC3RQtH2gz7qO71RZ4pvJ5SADmCL8rpdFsHHIqtrTOEEOhqn/
6+9//b+e3vzrfEFwkWhgRcyF+GEiUw7PDFIuu89uLDrWNzbb6rvf/wifw+U/kkADiGvmzFV3bDxo
vz6+sNIGZuMsoCkV6Q9WNFwmrG+ndDIyatlhmDwFHooWUy+ay4ZC/GHSc5NvzJT5WSfePH1sv1dI
RTD8qCEh4FCUh+9hp1lnWWAN5xGinrmOl+zTOEUaF/AvIgporMEUy+S20Kb5HD119lOAHD3eKKkq
Dm4uLFT1SR9TwrZpqKW62UM0DNXuoWtkvKNQpp+LxspuR6MetgnN66c0LadDklBAD8ws+cOpTeVL
YpVy39PP9SWPWW5TPsq7pLYRtVN4v8wa2m+G5EhjVdTOjDp7k6Go3joruaQzHlDfcw24GmpQ7vBj
BNjHSsEmYEycc3XIvJNR25m2ofkzsa/OulPO/32KgiF5EMz/ehMqsRRA2mzat4xUjsay0iBqJQNs
tuKxd9pmW8ZIXbfVaDoXCR2jLZ0UXPEkju2VQLIZqkI92IdCVKDgCyJ8EBw8IiSRfpzknq9MmXml
hq5o/Ez003OoEc9lNkIMW8pfRrYlVWvaNUCi72Su99+Ekbm7rI6rjZ4ggPHBaZy5dodyscyIbpRA
6HSRGGdOWyRHB9Im5l9IWyecBAkayfFbVDb9zjbm/nAFAaniI75hldaODW2mY5KAcp4Gtz92Zlcd
0pLOtyakt4laD/O1TUy0BlXvAFJwT2iT5xNh0d4koKwBtbX2rlXL/owSserrw7AJ+uBedspdCPiU
oDaV7EVKmXVHHzwWxUVnac9EaMLOVimX2kFlnjVKT8sjTLuLFjcacE9IMmlG+Q0t0ylJlGCn0Bj5
7nTtmWEH2pa4kF0DES0vuovIMMxth7840xpIoOp5F+svXc6BLDQtDv7ijloe3cIwro4oQb0bG4Uu
wkhTPxZldh6V6RV4VXJ2HaM/M1X9u5ucYW39gU75Qijd1yJsG7oR7SlQi28WFaMjIGvQaTRBdlpu
9T6GkmEzgD7fIqXXEbNoPaJjZNa7uAGs2o9kEcwbWWuqNuSRUHQ09fsS886Z0iTqmdd5oU8YWLdH
PLAJZHvrSmvuw5vCTyOD82ZyRV1A9xvKBJRZUeFVaUrQmd4k4soMNJ1qtXcULgB1OrzTHZHK+jGq
++AmaDhY4Bs9xLLrLynk9bsipeFM3tfsWwcqxt57F+cQ9voKIBkkAxUWnujPRGmcy3o4o+P1JDg2
nLlx8a3owXKWRHUmU3GrFIb74JFifaNnqvfUdzWlazW7rovWuylySxKIWWNRV8CR6U3/CqhxI405
+82qbkjrOxRp/Bp0U7AR0Pz8aG5a05JrOA6FD6VuXmAhz86DlEHztO99TA/C0SWSoUL6SuG+TG51
pgmNIgAbF84GoP3a+5YjOWFsU7Pr3YFZZpr5j9CSh8xwzumI0+/zym+o46tHJR5fFfx4u3KIwIUh
TTQHZ7oSo/JDiQzOuoUXQQJLDHnNKTDfVIMEippryQYpYLtp20DZj7Z4CbCAb3I7Ogxe9F0xouuy
bB7dOKovbSdr90oumKvz91BaR92Ca+ulY3KQMRXb2vEOqUb/rrKVnTnKW23KjlqNqqFU8L9Rtpin
UzYXht0t4WwWnwai9KDCTroAI9u0p6FOXpJEnjqnM05W2E0EgMrnviZplYIBLwqPuKy6xwbmyiYV
8qnznKuuyzlyD15MX9hCFmAU5guNi1k7QfxirEYPhUi+yYGz3O+XrZ/Ugl+WZgxpBi4aHdsO4pol
dAPC9ejoYdjuhGkVX3Qz9PJNbMUpUqSSSmlZm9qXysq1i8SU1Var2mbX5RWxB3rRhyxcHsxg5Dvj
samUStlYOgU7/lcazTu8o8YrYo3R//09s+f8r6XWQzbKbp2Ej1lYuFhq8QeqKZS6aueRKSj3WTdU
9LssktE3qES9cBvgHe3QuFsNrrsuDeyzoZF2d/Rs+li7Ks3rye9LvQ4AH7fRnVtQPeVbb09ym+Vl
+TKIznsOMo4De02oxW7o2+FLN5Tij9CsSxMEn6KoZyKjP4ZmqJPfZexFL0o8qSHmf9myPyzCANVT
Z1WXXtLmzzjWlW43Frb1o5CcHmLQf7TKc/Ij/clx8z+cTEmfO7OyKfOVbssPJzCofNq0AHzlz4jQ
Ph7zF6aMft0qanOjWmHF4tNHoFhkpMQ3ZQnUGI4PTZQ+QPIJrZFu1gmZO8mocooqsYGoTWdB6YL0
KjRH9w6YxpQciH5AjTAO4fgcKQOQV6ezp+ehy+i0dY5FeTxSjaDbqTUSJZ8kD9X1PXOAsCqdoaFm
xq5SbEReOM6e/M/yR4Byr4KIreiKDwKBj7EZtPm1axJXvc2gkT5YArkS7Yw2vUHiZrA4Wj3ZxbXi
ju4mzHTvQoEx4HD6GqksV7AXYEAHqjWAdBhcm66T2t8Zdunkfpw1KOUH3QHGyBGSGmyuRkHup2mT
X8Z60pMXbDdGtGl1whtPSKsHb9fgKh+3uRonyb7CsVJshiJJH0eHCrsfo04mFKpFwOg7eoJ0Pwhz
PdmTJZvLc3q/Xr5vrDaYbbHECKS0jOFSR4HAWmBSoj7Szsi+2bWdvKqh1CHCIAgONtTkwleKOyQu
ZUFYA0/oZen59D/jN5O4imyT9yiR9GrMaJkQ/cFeJ8pN56DXc1JVow7kSeAFMCVVshCBE//13zuZ
6vY5SYR1vet0lrsrsDh5ShQIOoJxk5uF0E50pdFiwIMem+DIq1Gmfi8o9vloweNj0uv99NVzAV37
HgfsR0WQ/UHgOm2sXezE5imxa7Pxx0wzxp8iGTZ7HvsySMBj99AUKstK6QTjPQLTNPUjVrQKgNWg
t9Sxc+e21iM188M0xDU+plR+t5VF8RUahNB2NJJ14kHUUKUjaNgoGCU2ZKSbuRvC23XS5t4u4/Zb
pGnKra1N4zcuCdQ2jZL0R8fZ87mW2fisy9q64bVvapDxsdWdAY8daaCFSX8tjZqglW7KIYlr3Rw7
Xdmm8xTWqKI2feI1YDwHp4fFCxVL3SbtNMHdJQfjPO4GOhlZKoYfIrb4QGPqbFne6TxFu9zSGure
Sm/dxSi+7U2mlOwH4x5gxJ5lyLF9C67wo6K4WbC14qaLOSJP/YUbDsmzApYl8EebuIyNqY3o5TB7
KF81UNvjVlba2JOTVvfupswjKnFKWOonOrhteu1onb4dQ4V223xSuChSVIisyYiLt/XQIp3Jybhv
Zx0ugXUeEvo9mZVmRxlVuN8HUlp53XUHUW/rpP11GaYDxrLYS62DaHMv3ZpBh0urSQ3vG8TQJDvX
7EnvTknUmexSJpv+o+eWCV2ZTh2PbK7cZ8tsxgdJedneaxqSKfYahdHu+VRYX3OZqP2+x7CbHqSS
THzEuhb0b2tPSGWFdF4zaac7eIyyPh+nUrkaiI19nLxMt08eb0e803hg9KYtNcpOo5l402Ya8QQC
T6Y16Evew+EMkZpnIXxukEIQYiuvMTtjjohkSqKm0wbZtlV7gqBoa8l0g651yreyyei5KqkyEbbH
w3vlG4t2rKo4BdNJrfFeAT0yUav2YbSTjiFurEwz3aveKNTukFp2cIVIzMQhnKXQCYSeEMuhFuyh
NwYNpXRXUaj54lmx+SUbZq0PbEg39iN3TGkoOvVw7bHPe9F16sSbzo6aV1W2062W97COeNf6RzJm
jWvTDPSGUF8tfOktOtzSQp1Fs8dNE98bBopAMlFEjOSSY+os4gmAQWGz+uqUDq2o2jLHAvEwmqfz
GjQVbZwsGl6islLooEPUtxCy6sL37AI5mU0K0F1RToaxbbpOCTcG4Fd6FiRKXnW1AsbFRu6QwOfW
aXiPqTeepTqcOQKwrb7dNrVsnpAHTwiY2qSuObdk1YPUY9AvvZZR9C8Gfv4oKxzKbOg6OjCaaIMf
ej3SodPtEqunofQ3hAEqb56ldLSAdWho/piQ7OSWIYsmEF3ru5qHZburwZM/5nz0002k1n25axp8
f5u2MGy2j0PevdTREPd7W7q1ubHNEHNpSKzrAAw0Th/6ouLPxDaz081kwDdrMAgQO5hjmD5kHHKI
XmCGRUfXqvpr+irxXUrYk7bVrdKGgV+ogvQeUMN04TXCjDYhW5fpmJp99myEYtyHgxrztod0lRUP
B8Ympwny0Fqoszm14Sfd8b2gDaC3hpYDaVaQ0qZd5VbbdHLx2U0VlS/8od60qyUdcz1WyM8txVTe
DbwEvETz2Qv6wBc9GIa71u4MpHhunt8MEPjYX7CQOkgBFRr8g80xj6jtLHuJ0OgiPUPlQqKEaMTX
VNjutZEkJo/dKWl+uUVE2BBClogQLzKGb/UmdcQmHUeI155Vlpy5wqDhszlG8qXqdQHsx5nSx7Zv
OXuNTssKrii9SSum72meFTRaoy/ogU1OJ0lEw0SzR7pnSn+eO11mnQ+qW1+l1FnumrHQk52OWJ20
BL5dEVFEZhbsc+TogN/HDO8oXkD3nqUBgUjqhgLJD0g+bx/bA74ARekwNaoOE0EDrfI8jgOkv6LL
hPvIQS4WfuAS2vMgAkMvjvSewpMzaMFTr5dJugUvFo5IDkHI7ii0tvfoQmBtdwDY7EfX7Ux34OkU
04CstZ9baCoI1QSCuti3mh58s1qTVRkc2XCbdVaKAJ0NQ4cToW1LApLanveYTdvBAAuiEJci6yfD
6WNvLxMpvctqEJOCkBad74ZmszYfyh39UkAOs/xwilCx565AZ2fwB2KLKUvtC32s7/GF0RAiBTx6
Q9PPojfkADQR1URwXGz2bx3S1qYLd54ws7coJfEZjHQd2huY/MkpCvO2ujZbkkcISorxmf7cu/+t
7sz/n65DqlbvjjFzdvEv4cJf47e2eM7fY5R//h//th0S2sBRDmykRQuNfse/GzCz7XDmLZHBTaNF
w1v0p+1QN/4BtwTTEWVN3EeawzHpXw0Y9x8mf8OQSOqiZ5lcZH0DhrcLvCTtHXvReMEIKcspK8dT
UECEd54VaXzi/f+1NPvnlZfQijG2tYaoreEUtcMPI01xIobf3w3vpzX7/1x67p+882FVyagEWGzH
U5vghI5r7S418n677uJzdf3dxTGHeoT+JcPJAc7qg924ztLgM67YR4OyqFN7lZK6RNkPJ8vpLjwt
o9GbYdpad+eL5gIVp6xsOu4cvkmAMV4pdqXnFZ8czT+69fnv78YFC4eh1rroT6XE6pG4XoZMhOyG
dfe+OO6HMZ5Ol4d4qkOKkHbVBOdeSprEuqvPxYZ39y4DGduo4rpT6lYn1812kfcZZejXnt1/3sXZ
M/ju0mjT+jFIZX/K9FLVz/oCgQOVoiStn4munzhKsd3Ai4836JziInLjdf+kxcQdXUzChRy7UxEP
b5FFya8Ur6suvQzjnrepaBMNWA1a5QW31lRkx1gncPN63fUX09drm8BJ2opbb5VLodk7gQl53aUX
k1fDtVDQuulOteNIwiP6prgxp7ZfeeeL6Yv9UXW6uu5OmMGSO2L9zDNOgJ81YeeZ9J963Z+v0jLg
PQQDEqlKyc3XjbcRBd26LJg+sbF+dPH57+/e06qaQhvSQHdqMPPWvgRL8QLvJn3+/cDPI/BX976Y
vxH1FrtCEXPSQ8ITwU0M9IOMPIcf4km2YVas/q2+8H9GaTGX3a5vaOVEHe0ktT14bVkftC4q100r
czGdddk2Ou8nsTmNRYqObvQb4jH93w/SR89gMWftDBsHiZntye7jGClSXl82lvkJu/ODiy9x9xxO
XIvdIG01x7sMGrU8pZRoPlFQfHTxxZR1LezldkdKqZJzbCSYpPuiKPnZqmFZag5GFaeOsATDkkTJ
ueYW6p5qwmdw349ufTFnY5f0k3BAf1lUQRwf6iSGyhGD2PHX3f1i1R0kTh6hMjSFaPRdlxD/19bd
j3UXn/9R72ZtxlmS8kvenirD9p7IZpPfqknT9+uuvpi0RNhCLiO4+1RFXbcdSLfCeV3f/P7iv6oR
/pynSxIwEaec/alpn5LGGv6oM0s/L6qJ3ANZwyzO8byne68wrJUjtZi4g13VwjVZVNQ+PEZj9Mc4
JZ/R7D56hRbzton1sGgH5m3mDufIi76YenX/+1H64NLLuOmhG5Kmqtz25PXRBRW0o8z/XkzDnw9g
iYpF0lVw7ZBNjw3UJu+UJ6uRw7rv5E/0x7sXE2ITPHSVWdV2anqJABrv/6BXj+tGZTFnOy1Al52E
4gQSAeEiUvTPwkE+Gu/FbLV0CEFqq5NXDMuIiq9PKJG/7qbnn3w3JAW+aT0qlOZUZM51N8YPpftZ
GMZHd72YqCOHSiWpJu66VSi/qPYXojdW7iRnYeD7+1YjvZF50zanWvEQclBT7prsYd2YLGalGYZh
NDmyOWVJvbeDkdTtz1qFH43JYlK2CaKRVBmbObXzEWDHjtLXJzq8Dy69lJyVVVUORsxdt5F2mbfZ
IWnMdWvdkjBvkSYmA0ujRVXpr0MqMZ4PK+96sfedSOGgiho3J9wa2ziMIDisfLV/ko/fvdqxpwaT
Bp7zFDrls6e1d3UWr9z1LoOUqkaOShlWzWmMTGc3lGl9AOOQ7la9gEtZWqXrdlSjFD8ZVg21O/eh
5Kx8lItJ2aMwbfIibU5WVRBB6SivnjP9se62F3PSmlUMBli0kwZVD331bVL+PSnin8vCkmhe0kCy
qaQ2J8aGnucbwOR1a8JP7PS7t6QyXEu481hjJtmUxg+KBeue4hIz5AonLDDZNScAqK9YBqyNMYiX
VUO9DD6Rw9gkHfCoE13obNPm3Vugmdt1115MSQjgDnq1RBBeqh9aB91x9veArH8+xiVw2BaVRkUx
a07lAAujsWmYgp/5/W3Py+xfHOaWVG4M+NpIP4JDUAfoatPVGUnPHrj2tzzXLcCGCfkDv/+pDz61
6vz3d++MxAQyU3abEzbqS1TP37Hj36279GJ+emEqq1Ew+KKy5car6GRgNNHWvexUX3+5cWDoaju2
GkuyVxxtV1zLXqwrb6qLRXOYPJqfORuJSQIycfMBY/TMyFg3LIt1s0zGKR8DRIpSk7sQYI4RfKYF
/uuH6XgLDXUOcTmcYpaJCjzAZoSliT1H/7rmvkED/zrgbDg7gfSyoX7nbsV4z2bWX3flxSwV3qSk
M0zl1FT41iprUzqfBJZ8NCCLfWyo9mhdNPwB0ra7TWs7X8qMiM7f3/a8Zf3vWUoP4NcBUXuwuTYN
r1Og1SkiDHghdHTtwiq/Bp3lPPz+Vz76J8x/fzdBvaZuHWwQzSlBv5raMz38Xw2j/8egsn9/wpyl
xEuPMg47jgfQqK/9fiyA+awr+P4X8z0VfLda3a1PqngVKiE0ycq3cDE31ckWajlxz6bIL2ozPYsr
4trXDfViZmKiwFtfOgw1HA3ou4GKK3rdFg7/wa/PsTAHpG0x2yynx2pawyvzJeqOw6pbn31C79+S
zos9vKyMt1s4NHGNDWSfdbNzSRxXdBjGUcmIj26yR5ngx2OwqpToLEPlGNxWxZZcn9rCOrSZcaFx
5Fw3IIvJmQqDvPDKZkBG20/EPbDRleOxmJDaAGcgqhlqgTi5ckkKT5RVSwMpQ78+RaIEQ0ONGQ8j
l1us2Buq3SsvvVgu1Y4vEmqO+tRlqT/OmrFQW3npxZSsASCkreQFMfh8QzS+kH208gVZzMg4QUud
2EaN2zfR70wDI21jJPq6qzuLKanR33KInOJbgiBjozXOF+F9dhic166/WBycxYR0RhFNYUfh0Okz
u96bHUVhOWpGtTGhM7/2k5TjdkTaLtZ9vJzFItpAQk+RTjKX8DQMJhJtDarDqsnkLJbRlHj4upRD
c0qbCV8vbEPsxcm64goRlr++9TVYCrwJcX2Cp37K3fqI1nTljS/mqkxw+RnY0k9lB4i20O+92P6E
RTtf4q8e8GKu5k3saV2qMd5TfbIzmCy5sl833Iu56qZ55yQhe3LPCdvUVzPP27dRMP69BKg/1/1l
ThIZwEMAOohvI6bGTR5zpLP7tUO+nLIN5knFS+uTNiXm1sOI4jtwy9Z9fJcuwUZz6sAgk+RkTYGD
+MmSpL2tK9g69mLOmt00jk7EFCqFe0IKV23s8dOUqg/el5lf/X6F5rCfIgBm/fcyxK3ELDWNdvCy
EojrqrfGXkzSLpe6meQ8VY5G25oglar8e9F3f74wSyS2EgjHho9b8zFLt3Qsbtq6X/cNXgZRBsAT
QknML8NSnydj49Pi3a0bkMUMJQcR8kzLmygUFdFluA+L/HbdpRczdFQ0crzVvDkNlsgA7GUk8FWZ
XvxYd/nFipogxrAC3G1M0Fi7GyNrPCOYwnpbd/XFDHX1wMsjJKNEQehv8GO+YQhaV8t2lqIjObW2
ji6/PqUieLbJChTo/Ne94NZiesYRyu/B4i3MGu8N4su20qE1rRqTpeNb7Tu7NEkOO5WKiofWGxEM
+2Nluf26N2ZJB69bF+SKx4crjQHtaH1+6EWy7nVZBiphAcrAujOHbDFcTTnwrNpe1dQmYfrXr1aJ
yTQE+8YWSdEfG8s9dQR+/n7I513WXyygy0yayEhtGIkNp/5MCutWq9sa9wcEzZ5emda3mxo55dek
b51khyq4JXbEEKJf+Q9bzGD0I1hL0beSEVf/AS142hoOXpvf/9M++NbPqsX333rikJu2F3OTq/Uw
hFTaEWrZyoOktZy+njJ4etMCJK/lV9yIX9lbflt130vhESinMe8rSlMegKk/esKt/KmB6LVuWMzF
BO4nIQFOd5xBHMjL6mwiavt1MgPHXKyvgajw3RcMixQRiSMzht74LGHyg+e5dLer6C2iouJlQcB5
1gXFw9Tq6ypUS82RjayvBs3Ox9godmMUnreuuFv3NBdzt4UpWSGfZriNZHZX4X3CXP7J7P1oSBaL
KyhtSHPNvPVVC3YaeKBEs/I10X+dPaICqJ46HFVj1fqm984e+O+6Wb9UF3ldkU2KNnDUCE0QIjiV
QGG3K+97MTEzKunI6hy2j3p40+TBpUjdVVV6CCq/DklGkmTZx8ycKe8DHCs1Wcua+rLqPTEW05J9
jFlM8/nd88rvmVfn3VZDBvdZCOUHb8pSXYTD13IGeMyndgxuY3y/waCt2zwaiy1vXOt4w+Z9KZkc
5qaBFrABebjucS5RISYWZegQrNjCGAKwhNZbbk8ryzHGYm4SD9N2gCjrk+6kdzhpL4sqXfmuLGbm
TC8rQrjzKOjiUxWwWRfh3bo3RV+8hm7T25Sfq5PXBl8hld3pvbHy0sslE5/50AZMerdLLoJOfAWT
urJ8YSwm5igIaDc6Zr3VN698Ay7qvFi3l17Kh6AEpZrXMOfbMT7YSnhO/tS6KsBSPlTGwnXGlgqm
PaU7J8uv8Ebfr3qOS/HQOIk2SbS0OqlJ+zo2ztX/cnZmPXajXBf+RZY8ADa39pl8UpW5kk5uUA+J
McYDHvDw67913qsuuvuLxEVLrZJCUZjNsFn7WdWBWn+/tp2YnB/uP/xAtwm396MK3kJV7tm0kygK
UEaOfCsiMursh3SQHzn8Ivx67cRjNoC4ciRYYJMlfJEkfDqYZzzGTjz23IbJAYTBPTXhiwkDADpi
VFH79Tt+HZHzFq+qeWxoqF657CMah8Wg53vI/+x4/vb0RGlvWtXA8KLpswBmaRH/LUjXye+w6SLH
IkFREjNiX6BEXEHffSfx4uo1Kq5+CH6AkJwDfHHfguqbzcJPXaC9FOipqx9CGapN+IEtJ6ZTnSvw
yPPKAo/q13HnEEuGjc1WxjifBFwXcJ3k+QDor1/jTmTi/BAltaLDnS3dp2zmn2e5ffNr2olMiaVJ
1kA13FfLpkJl3Wlno/Cb466EKF1ihVpuTMPhQKUk4c2Ss3Y++/Xcic400LDXfCSfUUsLWHl8arPI
82M6sQkCo96DEQk5OgHDiMdF1HCGUEH5ddzZMFcxr3NDd3MXjZ5yuvH3xkyeqRZXSdShBnISKP2+
L0sCiTzsneo69BPlpK6YiNXxcDwQAncQgi4VUS8wTvbb2FwtkW2aDgW3OEUwAv4rPAg/RZX1UoWg
qPX1UltFMWPwkMVrORzd4FEJKxYSzsZvkrtyoloHUtgePC7Ug8IQQf5JVxQH//9T5RHg/5JpceVE
AIIpfUjowpZtrb9gBVs+wievugucblv4V4ECf/r/f9N/nPVdNRHfYiLkQIa7EOaa7vazipTfe4uL
flvBZ2DtI70dGNnms1yqU7CZxC+aXDWR1DQ9BPaNuzT0iYZJCWKnZ9NOoEK/kQRao+5t6x+eBoP8
q7aw9vEbcOdoC6+2ic0pPH/SUcMdzr7fK+61fIFB+nq+d0QZMhOIiYDjDFD0r+ci2KlX2oO5YqID
tO8g6zEooVZP2TG+1VJ5XQrZo5j378k3ZLYD2hn+SNYoEGP66U0fe5ZJwjrjdeMVg6/TMGDVXeZF
nVJt3h+U+73Lwer6deNjeFC9hwpi7TRBdg/AyDD43WeeMO6cbxNw6UD/w4JOCHI1aVBHxYTHb68p
Dkzo645r3h22kY9NNCEwiZtfwA948eu4s4ni7p2AhRgMd1PzT3ZIS7OaL35Nu4EZx3EHPeuIdbDL
u6gvGpt5hSWqyl8PiMrwTnkQPD3pFrLKbA0jOLJIvwQZ3D9ft86DgYPtsQ73JQ6uqKb4Aautr15j
4uqItrFlfQsfyLsCDQc+NUWgNr8xcXVEejaoY50rJGjntC82WUd5NRu/aeIqiaIQbnZzjPltQ/0t
aZcnUhGvfZ9l9PVojzvI93uA5C9P2hMf2o/2EF73FJChXzcdG2ViaO5wEoJfwB8J3DXOcV83nq07
URnB04qjIPFBwzyiC2hhb/cRzDO/ieLEJWrRY5iV4sRfxR94LK9ga3m27IRlShYeKRA77o0Z1tsw
zWvOephv+vXbiUwO4igMbDBROFtgu3m82SJz9WralRMJDSwhmC5I0lJ1Aef5A2+4112ZuWqio9sZ
tNQQm3DV/9y25tJxv5wecOKv52DbA2KdWCywqRqGy3xMxxVMN+t152Sucqii8dDzDs8b40afoiG4
D7r67DfcTlwCBgido4FaA/hRAIfq6878ioRY6sSlCK1KqwmRMz7sADjSbzDO8uu1E5TYg8Eq3TBJ
KsZuSLO/EaHfEvgglfz93IPCADCXAnzIvZ6/AUgznHQN8zW/bjtByaOsn4cO4Q5SfNEDEUvCX4lA
HxPtn7cTljoRiXShRtEe3oEPwxn53kIf+13DBrC+zQucLy8cDJ73e0iS0e9vcTVEyLaLTNQYKKD3
35sqfoZFiN+S6yqIJGfQEwo+3Ls+awtoFr9rcGX9li5XQQRO9BzDRg+RysRZd7D9SXevNwPmaoew
VSyin9DvCWTmcEpNzhMAvLzmjqseSuca1Cn4DKJUtf7Z2eRlNrDe+P/bfgT7v0weVz5USQkwmyT9
fQgBr+rY+NEmin0V++q3qDMnXlFh0sbAtw442nZJTub+d2XVr9Is/zH1mROySCjU+x4hV96mMdC1
iZ5/DHUfd0UlslkWVWNgN9P3nisEc4K4FiPcky1kRYmavkZ7/AywtFdaFBYjrxefeemGigPEej/4
gDKfdgQFrLZ+tT4wnX/del+PtZgwK+/dypKfEvZf0ACti1+em7nCoigZ8QaCRPd9pwusU8SmviXw
rfULW1dalGjDxjTqMDQwECzjCD7GfavW9/9/ADy2pH8JAFdXtAUAmR4Wr31Au3Z4geJtAUTc6neX
dpVFR4PysJngpiHthkIr+j5IrN+S4yqLOC7+K4uQqsNzsOrymRg7wjPs+MVuGP/HyuDKizqaVKqr
eX9flzlq0HKzv50hUqhP22YtKL3p0n9GUtbA1S4KXzo1bwGOEW0KR7+2eSPnJFWXrpn5m5FUwUuW
JGbLKfbYD/UMD8sm0+MIBly4/TUHNBgu2BQn8RTh6PrGBgZt2cGKh6B881PWwuThdRR0ZhpIGx3d
/UjMm9EMz6rnv0jHZP8xi5yVYVqPLkX6vrn32NdlUddV9bRVI38DALuB5NPq/iPqD0UNJ8he+22W
rpAJwF343NUjrvb9rH4jAENjDQQsz+/o6YqZ6m2F25q2vMS58IfkQ9H3wZ9eQecKmTTvgf1s0DSJ
n6G2Hw+/EXE1TGBXzbYe0W61aRDPERW69jv0uBImK6KawWaBl6GS2YfHDvwJ16v2u9+APILwby+F
Xb/svGJofTTq9LBeHOq//Fp+rHt/azmqGjjeVQOGOoQHr3iTtX5173Aket2yUPAfZqLnZTedg1AX
6eJXh82IE6ixZGG8TWiZJsN5n7KnFbI0v+FwAhVYYQpDCTQNv8ELCKonJJb9tvD/ea/8baTlUBMU
CWHydXSpigrM6jwDzPns1XFXwUT3qa7i2PCyqY7oBPOz97bL/FLszFUwKfgpdCxF4yQAY5leGO9+
cb78j+3VFS/B6ymZNlS/lWmXnGgGBLr67DcgTiYZBOUYkOMOX7JRBdglOV+/+bXsBKOC/XtmJ9ib
pIQCbDtPqog64ac4YK5yicABAu5PKoXIOJxO2QJMNVCp2u/AkThBCbG4qAI+wpqF0voNLF/kuTtM
/eI3Mk5gbjQNmE4HVvI5aZ7jXovPxsB+3a91JzbBmI3JtDFaZmubWxpdjIo9m3aO12rU63ZYS8so
hPFK/70eD79d0hUw1TzLVlhvsXIeYdMi/jKH56na1S8Bbx4m4Aih5ZkPsHyNPsIGMvNLEroKJuC+
dDMKQku12ncwaHqeVr83ZDiRvt4X9uRQJqooLUMjK6DERJuvPfO8yvzvuPq3VbbqWE3osdKypcmn
fVbvx4l+9Jp/sbtVZigRCRs0jbNJOUbVfSR+Z3VXwrRaNWSQSVAs3nsN+5lluQkNnxi/fjtROcap
iqB0oSXWFXlJg3A+zcDxe0l+mStimnaVTLZF6FiOGs+U3gH39xwWJyrXFaJF2i20HGC6A8/toiZ+
C5UrYIIBioqOGt45e5S1oF8v4ZlHxE+ozFwN05AGXDQLWs9WCk/yhw1FiFOW3+eMnIRygOTpBDss
WqJu6alf1Nceju1eM8XFIM1EEjm1iPppydTvuDKma7FOYPL7rSouCqmZVwMUaoSuD4O8Jrjo3Ub4
7fp13gnPQ2YMJkMBLWvwmxTM+grSMc8Yipx9M9MWMoMYjfcVOPsRlF3F+jCh8+u6E6HcsF5FUUbL
tVIgohDYg0KCUVfKrzKEuUwkFF6meAIbSdkew8keYwFvK7+LjytlQiY5M2Gvw3ISoogiUSZr7HcY
d4VMO0TWK2oswrK2qLiE646Mud+G7wqZBvD8dDdVYWkC82mI9WfTBl5CGubqmNpO6maQ9ijjNv4C
TAdwebCT8pooroqJJXaY0yPbS5CpbX7U/Ouabh/82qav9+WmHe1hWnmUArWRMfI3tf08NTCl92ve
Cc+uUVucqHQr2cKeWdeeJx76Hchd6dIuBwqIxrHBhy+8ySkuZt16TkEnMg8RNGQUG3ptwJhcd/4Z
Jct+R0MXg9QdY5RV0bKVGx0kDL0qc5lF2vsl1kNn80Q9JAemTG3lEqb5MutzJ4XXMk5d5RLjK0wc
o2wtuwGJPrw8Nvm4k9985gl1lUs9Q24shF1HiYJoqIDoc7/41f1TV7kk4gG2QvBeLJGoP6WTLBs4
rfv12jnULgPcT2srbVlPe/5wrwmoVwKauqKlHtC5LY3EUioGo/dMXKz44ddnJyIfZniyhzEnZggc
VxhN6S0bEr/yHlTzv15OdJ+0WyLDpbSRSU8StIJzsvqRBCh3whIV/kkMQ9il1Cs9wcHqufKseaLc
uWUyRbYa7jy2HJLl7bT0JyjRvHYG6qqWbGJgHWp6W5oWLi6wjCgDnf30+piuZsmsm9E7ENalpGm5
jsGpGpnXxkBdzVLGbQayNGbgRkA80LD+u8hwDrz2BerKluimonkMowXCs8SeA84pzHHn6OQ3LE5c
tkYBdBpuS1l3wcdDrZe6YX/4Ne3slymoBxsN1VJGQVOKuPuQHfqLX9NOZO4EdU81nZcSnKz3IuZf
4s5Pjw/79ddhCZSnXXCFWMqh0Ve97rfUk9hCMycoJyX3bQ3Qaw0fvLxL4zeVTv/0GxEnKiOtBCrB
hqWM2W9VuJ6jrvY6CcLi+/WAdLOGzTzjaBkl8Ue7XGH594vDw2OS/fPtEKY4r5uOO03gybEuJWxI
d35O2zGFZasY428VHrpZnk5E+eWZqKtg2uYVdrp8wWKe1G9iYDNnOJl6jb2rYFIL4RLUg7nkzVAI
1BSEY+zZtBOe4kiGPe7JXO5qFS9TONRP8EX0I7Zg/3o9/oyZFJtQMJdJK8Mc7OD0TbL1u9+W74qY
UmnVomiNFbd7ABT4qalqvxU3dYI0CUm2JuCxlzDBviZ8egIZ8uL3MZ0g7fH2CqZ0MJXHxPN0FLeh
SQu/pp0YPRo8giWrnEv2PbPnpPds1gnQlG2KD7qeYdEYFDRV5baIF68eu0olniqsfkhvlEuQgtai
bmD8/Eo581ir/yX4XalSQjYLn0eMRg3XxjcrougWMDX57ZquVqndGJyjdTqVo6IvyZ61OWzpFr+o
dNVKMLUyIZTyc1kFeIxexvplkHCF9htzJyihnUg4uGFTmcGAVqXpTW3UKxVJXbGSlKmqLczfyiPS
nxSsJunD/Nev205IBlsCqwd4OJWtjX9GKvreL5FfvhBySmedmrMxU3qeyrj/Qbfm1MCi1a/XTkhS
vZhYzBhsAVNlSDQuYJv47ZuuImnd93gYHxO6aqf1xpZmPNNsnn6xuKb/Hj2uIokHXbSkoDJg61TJ
fYVi+XcztBS+0k1tyHkOpirKEwO8st/3dTVK4Q53BzsNUymr8MiHDO7gcLP5hfzjP9YCV6LUzoYE
mdVT2QXHcBmYGk5p13Z+1wpXotQE89ayEdMHNkHhk45S7NKjJzyYuhIliYJwGU/jWPIIDnqybWEL
qf0QYtQVKdEuBlA9NmPZw0C+Ux/qin3ymvmuPKnazExQjzOWSWPzlSd/NbL3y1C4OqFZ1tvYKTQ9
9ihRwmKZs3X5VS3hf00VJ2LXaVvVAFpz2QbBeBr7MTwx7YeZp64iaNVRXx8DGcsoAghHh0/z1Ptt
SK4aKMmSbLVLP5bZnp1gWJp3rd+LOHXVQCtc0oeAtGNZ9+JyDD/iUPitYa4eKNwy8Lbh1lpGcXIC
OaDIZs97lqsHYkcdw3h1MeXYdPnCtzwbOr8DkYs02tu+QXnSYcq2r6rfsnWr3x9hFf/hFTjkMTH/
9oDKe5kJWJ2ZsgKMhWqRt5vnkchVBGXzLrulQdNrJudTsy+qSIdh85yBzi7aL30Ami1aN5G6Nv1y
gzTcK1MLL9LXYwKGX1XxSrfY6+L5BM+X7iYXyIj9Rtw54A6PerPk6KoyghoIR7kP2eD3oEddVVC9
trQW4aYgVYmgFhadXr+009H6AZWpKwzCciLEJNG+ndfoZI7m+xJozwyiqw0iMkvA2g/ozU78Pu9J
noIc6DXkLthI1u0xWlKntz5YTmu8wT5BA27k17hzwt0BI1mCgbAbmZL8gPKIRX6x6WqDwrkmxtS1
vZnakksmq+M675n1Oyy62iCII8e0opW9NQF7CqQ8czv4JbFdr7Q+myI6I4l9g83mmocjf45F7fd6
ShMnOvW6TjGknfZWj/vnEXYk+RBwz3O/yzbiQYusxPQYlKWChVyalUCTe/bcFQclsC8j68aXG69A
Zs3ilcF3Xn/wmoauPqgV0gZ6S9G4EJ/AsPkqVr8DpysOGtuhm/YusbdAD0UEK/bUpn6B6YqDImn2
QK7xgluhPNk4gz7od7/hcKJyGaPWErbbW0jVNx20l7UZPcfD2TKxSe6j7Fd7o2Z7M9j6wg8/DCB1
lUEDnvFiKY29WdWKC6+CKLekj/0uzK4zGvxLIoUnDnsbt/RkQvUiDr+CYerKgmzbIK9iFnub5+g5
ripQfOPIT3OAUk9nPzaj1d1iMQGpect52iPbPPotVa40KO3CujeysTe41xf4RVdY2vvNE1cXNI1h
Q+sGH/NowyBP4/4c0MMzlfoPWZBVYjChtrd+wjPH3hzsDBz+X17B4wqD4FFh6YJ65Fu/mevRshyD
5LfruJqgMJt75MnRdEqbQk91MVR+/ivUBRuJMdpN2qDpbTsu3D4gG9zzUzrpoHExIQjjiBw4us55
36mXLByV3wEick6yBqVedNw6e+tUWNBkOXfM80zlCoEUDSsb4b8bX8VPPF4V0rAffnPECcqacHV0
MwInOcilD3ubZ8i2+w2JKwXq2n0alZL21vbqU9z80Qeplyyfukog0/U8nnoMdhJu2BPotTKz38He
VQKF4ML2asVg1xOAN1peUavkd9lxhUA9AQ0swlMy/Ni7nMEXhIGv4fUdXZrRGCFSmlbZW1UfpyYt
56H329xdepGObR/bIFhum4Sd+yJzOBb7PWu4EqDQjLsJO6x+1cOAs85Q7Xx4GrBQF17EK8WaqEK/
OR//0Af9ZPWuPEfbObymOgygk0fbMnlaoqwIj8OzZScedSQPFuKicFuGPd/FjyH76jNBiCv/mSvJ
6LxhgkBPc4KSO1+18doMYKj0emMPBybHqcuWm9koAwwEKsW5mQLP1h/J5r+lNmTWsGp5HLenKFpO
EKd8JVZvXsNNXHLR44KdriO6PiX7ddj269r7oeiIKwGK0jjeUhis3fDCa/L+gY7hlV9QEpdcNNWp
QHIjWW4jaXixtIf5sPF1+sVp6n977T+fwYgrA+LzgetSH063EBnZ8BbucgzeyoEvoqCR1eKTVpHK
8Ao5rvIKZsMI1x662vE68q1XVx22NcnDnW/NW3lsZq3hjKmJX2qRuDoiYSnDArpNt0gnb6jaTiBb
eS12xNURZTbMRsUnNM3XOF9pUDYon/ecyU5s121FbR2s060Jl/Om8AtAnPXDZBFXSsSqZJGtGKdb
1XXtidq9PcM6PfHab4mrJhIiDVtofh6H4NTg6NSStUKd7yy8TmbE1RMp1comCjv0Hl+2rJWRT3xe
md/ZjLggpIWvFUxD6+lm7As4Ts/NorwuY8TlIFGNs5Nd9XQbIgH+YRT9hMGfV+KIuCAk2wRUtHDc
vB1D+43QSuFJxM+vjbiKItsnRKZxM92yqb7VOqvzyPhJFIkrKTqO1jQZahJumx3i3Bi75yCsZn5L
dubsvX1Y1dsR4VtCDt7kaZo8CtAPPxINcYVFizX9NBuM+YJ9Ia8i0RdzRn967cGutGhRwoKajq4L
Kn8L57VMxuAXT68Eu+G/rNiuksjG9SEtEeh3XJ3Iltx46ld9SFwl0dzO7comTJU46kkBo6moOODs
6TckjpYoXAdNayyxNzH33/qteo817Bfh88gR/duQPH7+t4ODXVlcZZlGVoqT7g3oQt194ckeoq50
Sr/7df/xOf72OyIUwoVzSBFGXZrlazf9Kezgl5Im/xAU1TCW1UOM/YKqazx927rMbydyqUjY3QMU
kKLlkO9VoZKwCGFx4hegrpFaNQ/R0B1oXKbmWRiNpxfj9SRPXCoS25q+p6iavjEyBKeWNe+CSvgl
HoirK2pRsj6GazLd9OPtFnXf39u68TzFusKiOVmPsR7IdNtV/UzGthhn7bcFuaoiYcDLSZMIc7Cq
ayRKpSiAcvNzUCSurEiOSX/0EUYlG+ZbJ5MT7vReD3TERSCxPlBtAFHRjdf6KlhXZC3z0ivBcvx1
XIb9VrMd2DY4hAWoo7C5rP3eFojLPqLblGkARzBNtiiHHCRjXrlu4gqKYjaaZgzQsIUF1HNQ8Tqf
FPNDNhEXc6T4koVJvEy3VLRrdZoH01X5IAcUyHgtha60KAbdMwOX8PE1h2Kgy0uS+NXwkn/oiuhg
9trgwK+3Nj7FcrutC5d+y5WrITJjOsBAGkf+VpPrOvNc8tBvgrsKoiDSqPvSaDrR6R0plJMc/Iw2
iSsfEoCLHDaxmOABl8+NaDHmGk+jXt/SlQ89ZNvAe4bdjSRVdJfBIi9tNmd+wenqh46W8DEyBq3X
sg7zXk99W2xtZfz4FMSVEdFg7xTVQ3cTXatzgzPcsFd+O76rI2rneDSiMdNtGY8cwrA3TS1f/Ebd
OdlKNfHJRK25wQVzuaySHkUQwjnAr3Xn9rkjPziPmm+3miMBTvv3TM1+27IrIzqSgI7NcGw3uwX1
CbSt8bz1oee12VUSQes7STbu263X2ZcKad+8o5vf3ulqiUQDY4MoNvsNjn4TwFY2vk688SOwEFdO
NMZkxIur2G5tus9tDk1H0hbc7OsPr0/qaopk14NBteGTBujysqozM7/SiPy7lJO4gqK+iZZ6s/ik
eHi1Pzk+LzlX3Tr+2RuiQQsDUFx9CY60nc5+f0vyesc+tnDYUx5uNzZ/DKYAoCffrxA7LXdtRaAT
3W4UHhnzovOZ+vkTEFdiFOwEdPIMoyTX6Z1Ko2vkaZBDXPBQuh9BO9fRdsMVAxDH/tB5PXpeRF2F
UUUE6O/TuN0EqZsX3NeDJd/HOPnVrS4K/5cZ+pfblysyUq1BBW7Dh1uH4mfyGR7F8m6ZDeiTnFFA
+xG4tmj4PFVNDVPe/Wim/veNrckOzpoYtG3zGq9enYERM+mPO2xrgNTZjkqOn6KWUfMmGvVS30dr
9vnttFc1PzchaqDLGSiv8dTpmC7lPrM1eyYwdIjOnUiq9mRpBcpDLiivfiMBjbNCH1gCTlqYfjxN
lMFnM+GBXm9zjQTAexIvAb00c0iqK9ugm3q/DhkpDrpv2xkvlXfbxuQLDlHLHyTs52f6ZfjQneVH
XPHlVGWXCWrnPxf8tr2gcA1hN3D9QDdKsjD7GeA9EkgcLBsVoAd1Wl2SvSf9p0jF9uexAacGrlxr
EvijwD6i7LeEtn9F3YFXLxrotr9Jlarjixqk3i5zxoL9kqLsdCxRwqSzN8HErXmmLe2S78Ci78st
gdVCXWRsVi9TtdOqEBSSxGKJ+kGXbbVW49sW1ND9M4P1aH1qehT4FU3FO1bAmYCKyxwdYro/PNXl
KeyanbzDC3O95lzEAf9jx6CPJY2nBd6Ymifqa602EZbBivrB08bk3F4y1sZVwRO8D5xZugXvVnpI
cgafYc8KQhbB3u113X1cY6X6cyWXjnzogZxAb+aue+DI+iwsTDXpLN9m1TWXEMSb5F0j41EXBlx5
vE8dFpRW2bUov0mbFYL/lSxVUPAu7efTsUGFXoTrHIG0bgQDsikifX/NOAR2uSH8+LJOkGvlKsmG
oFjDpiL5sS9pcwFwOuTndloqVWTbuHxdtI7A9ZThulwTyoL0xwGCVXJLxBBV1ySCgXu+DAmMfwLg
m5ZCmGC9p6FIAe+GZKYqDjPEv+PXTKAJptrecdEfWA7+4zD9tqhsanKk0lJ+q+kUWoCIYmTSN4Io
yucuYcv7hZNdyHyKK3vkqu2T/UQ3EXSXpcn2upgqcIThgnMcoui7HnXTa5Jm03kcYshmiQ5FXcSZ
bKqLFhPZThFEzL+vqtpsHoR9D1+OTi3ilIUNt5/NQtKvSBwIeRpWyse8FatYrxN+rG9LlsxHXmtD
snd4OmBTDizy2l9Fm+H/jdxSKvOAGT3rvAHgZzuNyyL336KdS+j4wL5X/Y+05iM/hXW7JE8aKMwf
8VFv4TXIgu3PERYq3/eqiT9HWdcw5CzqYPwoquYIAZhh6/GGyhVAxkKRcYjOs4gZeb+2Ow0vS9Xq
rtwXEfdXuaaNySe62HfGLrq7ILaSpejpOPy11gSZcwGE9nKDkVCgrsFuq6+coYR7WEJigLAc2/Rl
pX1wbyx+kteguqRf5yFr9XAGK1P3zXmdLNEfaiZ09xOveRE7AysTZwu0xCJh921OgJDMO1tR2RUN
noWGJGdhUu8F/th9fDuwkNirCUicPQ3r8JgDQVphWaqGCp8L90LxCWVsdfSpWYK6g3vpJCKTD6ZC
Fo2pdnjpojCs/8pM0lZ/TXChMKdwFDhi17Vm7Zsa+O6t7Fh06HfHqNgXvTVBUjShXell7OUyvcVq
GmwFqZeeXfBymsY58ItN+4LykYS/VH0k7tmAd32URIupug9sYz/1ErdQ75K0W5+7rsNxIW7t9BXY
2gX2a3JRP2dt5/e93ESatwMiKiimI27aT2o5AnGKDpwxchDa1uRU47xkruGAOREGTGZvNy6q8NoE
i6nOCke1oDBZWiXnFFVm1WnK6qDPZTrR4KyCYP2ddVlnyr45TsmBtSNf8d75GN6PMbfYazIcIKUg
uRQ78MLju6OazkM9fWiCkR9nLAkpelg1AqtzlwkSXmYtwqgM8GzRR6cEFS5fzE6RL4vYxH8foyR9
kyX9+szGQPV3ntZtcqXwuIgvBEEwP2MDvLf7UBigIJetfuYrq1GyosjxnLHOPCGthd09gW4kLva0
E+rSN+kq853gxSVHgPLvIHbub7kkOi2Adv4WK8P/otxUf8RDOHQfhrQ+MBPqSEYFC+vstJmowYYI
WCbQa7sAszCGHVaj6z+IzS6WNMu960JzxgOUPAHu0537WVzrbbuRUPUnKpGun9LkOiZRmPNofyfa
bcwTcbQ5Bxwul0A8YV6qDzhGLLlGJW6xbMGaH2ASNDw9TiJlSy76tH9Scfy8Rc2JpuNvYg3sJQ5V
fVpgiHSCXfnTkY47UnlNFpxm2LudRGt5IfvA8jwCR++6VeBfYXXW6TPP9OdlHxes59sfqRDzBXBW
cmK2WT+ntupPRgHZDbLAaAoOE8AF0zarsPzQbbuDaBfnMGH63BDcIAKs8Njaupc9C7AeVobnBB+3
gIYiykm0P0e7uEZqe+Z2DM/A3m8wUm1lMadNXexT+Faz5RuGkZ0NyI03JLL+kEQc5yRZT5C1ilO7
q5/wI6nPwYIX5QyOZzgAbPoiN3ndW2GKiodzEQ4LtpUleh+22btlT+/JAK1gTSHxQbFwl6fVcm2J
4U8D0c+V3NYTY/sH3Y1Dc6m34BuBdVXeVM2b2R7PUSX6XETTS7822X1i2XiuVvazqe1b0eC5uOgw
hlT3MyKh3woTZk+4ch6PHQBY9s32WIK6YI7qPBYjTlsJTaaLTFiTZ5u0RaxlUJDBfKxSkd7iWYCJ
3ocfCIpIgEHRRSLjIW+WMVdDiH+TdqhCsND9njUlTYlkBavyaEWNSYOkcz52mr6HcX2KnaY64Q8S
3emAuafMh/SY3sciYj9XVs3Vids6/lz3ybKfjNV46Ili1ainiEYUuQO7RPtbuA2lpzXshLyKTMum
wN8XxQUN2iq6pMhMbfewT6JnFgayz4lALWq+jX32Z7/T7jSoJMjKTFfs69C2dMuTfd5+g2EkCy98
NNXXVet1wpkPdaF3HpNsw8wcwWUWQ328cILXp/P/MfdtS3bbWLK/0uF3egDwAvDEuB942bsuqntJ
KvmFUZKqCBK8gARIAvz6k1v2mbbKPq3xPE1Eh6MrSrWvJNZambkyBYxB894P7CPiYcY5m9tm/sj1
VL3OFZjTy75f8OksCvcUbqeJI3m6aXcUEABl10ngOn8/D2k1XPCKCHaYWUWguO4DG5Wazn1UiG6o
oHYatvraxLVZjl0YqV/73aqTYl1GA4TIEpcV08Zv4Gd9uhSV7fBaI6zLdHdh2tAvhiNl7r0cSbdk
TANsBUa6TU+k66cFTZVourOm1sOH0fpIfxot315tAtVSNichlPwzOmJwv9tAowKm4EzcrrIfx5It
HXzq1OA7dcaR0PRAaFSrUo8SF+S0CKxzVo1Flqpc+Hxjt63a0ZrMViGHyi3DrZ501eb9MoQUB0tL
bAaENTaH1Aw7zWZV+SnH0jO9mWD1rx4m2E2Ym9kQMh00WYw8tLRGb5iG2DrON8ewDYx3MdjDqsO2
iEZCztA0s9QXGAXfwebNQP9M6QVsPQy/hEM7Qz8W7/tcdjhnPhIW7u5r7GvIPcd1Cuxx1vDlLrAX
3FZ3CjGl4fkUiqjGR9EmYbauVMqccNbjXEkql234PruzGD7b8Cp2Cpt9cdW2+i4Y3NDeUJoMTRGj
5aWZHWELdYu5BXHhkdkjUaK3voXXYoOtJiJQSvfV+71YuEwuWxfF8kLQykJfk/BFQgZoRJ2t7T49
uEXMz9EEU7xjBx19kCct8tPzSMntdQyEZJnEbvD7wQew4RympKvO4OGPriRxWKIoVovePQtGMV/a
dgxKhUL+HC1h/GimQF0kPMVA0Q7uAkchlddxaKM1U2p10UUqqzbCCLDCEjza91e1xuYDpjrBs07P
dZjPjJyxupJloLbeFmsgpugYRoFz+bhG1N1Z2lqfh2O3FjjrxNO+qBpO4YgnHnCP6eEpIFy4su/Q
C7ybcPLuNwrtarYgffFQJ8NIPhNrwj3HsNMORxt4NZZ7Sqt7cOppU+5BsNIL7qIovaz04h8RQSlf
wa2vVW6mcWiOE9qtFnzSNtFij7p3du03dtOpU2M0LDUSd+CVOH5NWRslt7yK9lL7wfAc7N+Zg6Wn
ywzCN8esDqKreN5TTIgIjhkQZVJ7A6AtCqNiSaKK5LJRCv0YD+O7qdHBvZpXiUpkFb8TG5fLzR4b
Pd9u1Pefh21wDHvFowwyLxnKkzHhDMddvbPreJDrbWOURhD81jzJ1rvpqabJuOZhjTWzMBVBUOAG
gFNA1ZnTCe+nOcVpL+ycu32bm+OmdnaxCtu0cK/bI5ebEbMwgXdT94SmrkuyIWItUtXxQh72NG1f
Yim3O8Dl4fuGx9tYyt3Kc4MkXDRJNvEdbsgkIBcNlD9F6+ha1tzKMwmmLpNuZ+2BDIurL9VqXHXd
zKR6P63xDUKzo2xkWJpk0sqSI4w+zLcGEr4yCV2jLo0ONzindaGFz17lseVS6VSW1kVVe7204R4c
yarIOybm7WO9hcHVEPDIFmHSjYAQsJLEz/YZc0VJpzCcr2rD5GfXDlJlBJ3sVs4xXcRlQnt+5lPV
QU3F1gk8N02kLnU8BR+8olEGEIHng4i74xL200na8EWv5DpaNHI8ApHs6Ck6HhQDp2F1rOrJtNla
7eldunX78xiP1QXdqvVaSUyCWep62l4J1HD/GTG0fi13jxp4tMOqzxzd61/1sPixnDY+oNpIp9fD
UFOib4DJYShfGdpDxJBWXzFDdw/KWChtmz05m8S6Psw4LM+ZD+vkkjjbqFvA+P1LJfp0yrX0tmCT
6y/CuEZ/o+b52qYVDNhgBoxjTKdR+DRBtxVlDK6Jezm5fby2urVVWccbv6GIV7VndWUxlvaexF9w
Z5/AGsJ9cD9Prlsw0Kb63dA5fRazJXoy0GP26K/SdSt7Os64qlAU20yZJj1PYKMaZb7lY5C7dFrZ
ZaXiKi0mPpxKQtc80Ga8VmsUFkrtF+3up6yNNblHHOP+ThOEd16xULjHHbViKrtqw4r5DCOEcqIj
T8714hy7GKqFP0qD2DJ86LJXOZJ16K/41KLwognVsBNI+yc2GJw6xrui3qb1Nok4ztGGBuZOSlEj
elj26eXYbS8QfSb7s8F++8vAVrj5AsRTmZLe5y6AEexxq7wnmSfYPhy4vSS7K+Ooo03Z99Jd1aw9
c3V/63sTbQAnGD9H8YfMBw6BZIjzAPtQX30l6Nnqd/PQULaoHBtHCBGhHTXTedQL+MoLE+33wT4s
NFu6iD1DO68+rWwJozPSoyblaxi76dB6LEKpDpkPlWfblVnWGe2XGoPjEgPvyLd52+UFgbf0cukN
SNk8mhnT7wJFBD78TZJHVZPVXKdxlPIDgwp0eoBMejR5v/l+ebTN2LyCZLBjgRK8AoYZa41H2bG9
AwvIJW7fBQ6fPwtdchuP/dgdxmlH8G+0zD4+i6EgZVmVwrU82xoa3bSCjXG+4mC/ImO1Pcum6/mR
Kw3RD06hFi7bMGykRVs3oz7At8h8iqQDy4vQO5w2Fj4bKh8jisqHfDfcy3qRLDnTfFjVeeNxj59j
F0U/cJXS+FLPTYeLOhqbYh2ioc16FDSZoZXX6YUPFzZm4HkWNLikX+RHcYqlLVAzEOsSe8SPHSLV
R6aY5z7tDjwcTHM91mOFqYetiS4XK9fPFnZcJKcrA8+4SrGInE6NeIAZWlvlU5DEzTsSAtF4xBCQ
+vNwCT19ZDUCjL9yCZX+9SaUXS5iiNnYcVrrbr4Vfa/Dl70elDzC4K96Xe1Cm0uKaX3Hnavm+IY2
AAgKOTdNcFuzHRYhGZUgInCnGzGjiFKs9xaL7zFOO4l4hQ8IaOJwgrEsvg6BbrI+C3DqRLcsHsgF
GVq+Fhuf+jBbCD6MyxbLMeGxZemkDlGPT/DD1ivDSlc7HxUrR95IrjbbD0+L9TjdQHFN7kY7gJTZ
EodDl1VCkTqHe7qtCtjArg992CDabqyGBJKdDfN0hioiPyZLa+bDUgWADha7aHS7iaH6WiH3jRXV
xnnz4AYS6Bz7lWTL9bw7e8uXdir7YcHciBmkV4dKNDR9BYwUb+XAu3gCbYVOOzMApPQ95K2rho8m
/uC8EyRhKqvHRa6HigPIfJpoLSOaAb/AdgfusjC4mcYAJ21vpICJTjCkjc941Jv1nUKXJV2WrIxV
z3WYpjJLSaTmzCIM61kq/H+0SG28ZX2/433AV39+BuqdILQeZKjN63bGN9QPfJ/PNjxBV4yOYGuv
RTOdPJMR4TZnnY5NfJ9u/VaVSY2LPGOej7ekI1Z9EXMA1yfdtXVbtJ5IDkkBw86HKfpocNGvJt6D
9Eu4jhrIwzotbQnpb4D5qVc2yvloSJo59OL+fyYjfbscbEOp2qYa9ZlBoObZkM7iBmBZ9D+kY94u
CM9U05H0sz4TlriiG9SY7YP8PRrjP764/1O/jLe/kRfmn/+Jn7/A4mtuamnf/PjPx7HH//7z9Df/
9W++/4t/Hl/G6+f+xbz9R9/9DR739+ctnu3zdz+Ug22sv1teZn//YpbOfnt8vMLTv/zv/vIfL98e
5dHrl19++jIugz09Go7E4afff3X+9Zef6CmM4z/++Pi///L0Bn756V3z+WVuoGL57cH+6y9eno39
5aeA/xwCEsOIjeIkUoGB/6d/bC/ffkXpz5Bng83AMzBK05PAfBhnK3/5SfyMQpEK/BUM73koTpuu
ZsRB+MtP0c8hXC4SApgSziURxa7C/3tt3307//q2/jEs/e3YDNb88lP4jSD+FwUVc7j5png8VKaI
4qW+JXmF7yLY/uz5bEI+wko9SQ1KIQgTAPKNAzrJyDJmbBtWoBFYV4eyuWXqNo1THWeRnGxyEOE2
H/qkqvoDYjXQ9NihDlW2gQ8hhdq1dAXf0YAOteSIVRr5ci/ZqevFmCDrQ7rUe5AHYTMf12ps5MFo
AMRZF6gxLVaxohuqahG8OAitU1Squr8cJWxEUNL37QL0giPwzeGYmJeOBhoedKue8x6sy+WG9dOP
aIyDjzCskfQs0nX7KNDKvWAw4uciGPgCpI6U/abRcISd82U6RCJPrN2bwmP0fpiBIT5ujTZBJuAQ
+8mqDnOB0k2VJS1cUsE88PXXGpI4MFXOq+WIPfCIlJUf5iHTCHV5rUy4vnc8iOPLcdqiw7LNfs/G
PWmSHOFtBpAIJuoms8SIB25GFGo5uIoVQR/O916R8HlA1N65SZOWXMTej8/KsWDPe9UF74bN6wVs
WMo+orVshiMWqcSY+wZATBbyOoJZbhuul/U0i6mwC1s+tazeLtU0o08OqBR7YVeub3foTQfAI/u2
YERb2mOr+SZybYDr4iC+r3YrLuud208TBW2Yt6ugXQaAuUFzIiyiTiY02EMWwrz4KlY1vZ7Shoc5
mgCvs8h3800S7jIutja0l6Gi6gkhdnMHUytwHCBAW/KAwxuUB5zJe5ktXtc9CnJHRcYibVyxwkzm
BsH0cZKJ2EQvmM+fBx+2YKtAFgw5T2JI79uhS24Q1dM3RUVn8+hAX31diXd31SIigIZjnALqr7XV
R7b1dZmIespDtDmAN/umC+8ryG5fsBE+fpWB3arzNSHJUaPp6QsMcu1NkIz1Us6ezTI3sFdlZ53q
Qihqulbi+quSq3DXC3gVjRJTLkDPQONusf+YNmuMAqobP+SE9sNHD3BszBmCQOyBSVa/N1bO86Gm
jD/21onxoMFahrl2gf9EdwibclIrGCEqMuvrENm/J0BrxPdNkEd9E/eVRk0eYMdaxnIXv3qCMpXj
OldbqWLshlx5uoZdDkoVxW9R1JsMtW0SRTKrDlkK+zYgM29b1oNo8cAlMnIAK0Kb1bqcIdQTZBwa
2BTzyA6WgCy86YpJGYXesufVowtJ/0pJy8JDyENMIqRegifkecCgY3PjSXFkLAe4s8RsPABwSZ9G
8BzgG/ywYAmXbhTX4WTux9nTK8B+/FPF7OpgBocRLAehGSyHqtLuFbg00mT6vdttFrM+uDUTaQCr
U4xXNqpjkwPmgtJzDEaaFHbHyJhTGwTPrQyjfJiY3fBwJBUn8DK5EhPGniLBxXwAhIt9T0M86XMv
Ox6D+VzOdrntfTFHCTrqYNvHx9QnYVzC2VSbixBr56+JmSu05iKJ8n6qKp+nqevIfcpq+SwqhiMo
i4FggI0RZOcFPO15l+lVNeZ+tWppDhbx9sutlSy6njwO6zuRqGbO09kLn3McLqJcIwOqeY/APyo+
TyRD49MOYHzM/NT3SCZPDIioDMDNduOx0gscYZjnUgQSnMSeiuZztWj7aXWpwU274BrAVzduhUoc
SMgl2cgXsfqAl5vz6XTfMKbmopVk/9B1K3nq2w4n7Fot6fgAFgVLLrjblG5vts2G/gadYucPSDWG
CqZmvF8KC+HHfjAnIUHubJfezFXA2xiAFgagcqjF0NyFAcaBLEXekyx2w9sOS9Nr69/tceVV5sys
r7QZEpHXuNN+NSM+qyKwUGldIPlDf9Dw4AFlMMVAAMIgBKqgxgnsSB6uFgy0hyl5nzPg3WBSDAet
RY3j5JzX24Kt3rkzhYECSZ3rFCF9cyrJXdX5hlwOjRtoIQ3y5jJRCfbo2zXpz1ocXlfem3q/HXax
zcd0XNWxdvUggO4PKHykV3MNtlC5+8Q5B7qXrAw4rxy2SlwC4mTuhlsL9p9wB8FZvpgBsAUw1u0g
uyEixSKUuQ3wRXZ5suJc87ptq0I2iFE5BhQ7st86lr/VtF01X+bRjK/2bUv2XRd3o1+GBzu/vNir
Z/32X/4vbN5OSt7/f+9WvAz986z+2Lud/uC31o3GP9M4TpM0oSmPSXpa7fitcxM/A1JlYQrIIqU8
TU6ynt8bt5j/zGOG3zHGWYr2Dr3j741bHP2Mh2NpGiUC/6HQQ/2Nxu20n/Gvti1BcxjimfFMLOJA
Wd4aL4wDPE/bZkeYyTiDNUGhBaOhpxJS4PG3q+O7jv6PPWL656cSNIZMnBNKQzSj+P0f1jgU1in3
aDE4/sNAZng6dmi8Ue8cX4d3ktT6uM19977VszhqOMb/YB88/Iu3KgD5hiw5ddD41L9//mWTvurr
HcxcpGp5S5kUJXOiEQd0NcDVgDRgFy7E7XwFF875BTjvxHMpa/rAw5V/qVte3QKTmXkxdzjTs1bF
oDR3OvPpUKmgpwe2t/1w5LTdXqdt4m0xgB+QOFXxsc6QE0n0OiOIEDlPw6uD82SX9QwnGzasLH2o
Ud3qfEbGyeea+/UjdD/sPTHBAILUB7bchu5HKliUgr/4VjikzWEUn76Vt/sBXpNqRitiT1AwwclN
AG8Na4wh1uu4ByzRJtFH0jH63JkEXnBcAKjK9KhhZJ1AX/YVQX2MZa2s4kMg0aEUiNvTXwx1GsFy
q+6xzTq0J56irrFh0wEf/kIdi+mxjpV9rCzbZCHbrvscL3LqDsEKwASzpR6fQLfAKhc9vL+Pp35G
lIKQbgHZHrRdkYrZfmkX75DEwU1fBngX2zX1i7xenZnYhYm0jG9ktbTQL/XQUCJVKx4gumldvwN6
0skCvRSzc6mw8QeydI6gaZN940D/q8E+Y7qHUd+QeDoi9Yfx5GoXI3Bn8APiV6hBhDobudx0KdcZ
tamBUwwvaIVWtRj2xT4kcVTXt1AcOIYZSMhnPnOAY2xksTsinKRfc8TzonwaUHBTqWwVavT5sbEF
2WFnlQNPIkD440ZAHBXtaFanfUVSIlQM6RIBS3AEffi+qfDdGlQpv0TODFDGKkq6+yZJG2DODm6h
BVtwTRcRYmP5GcSOKfuCN5zElx5udgT9AIc7s6oE365OCXgwEmzQWB4QIkC7Q4erooduZWDdeRWG
HbQD6wl4slhAH26woLwr9I0t0FdIg8BxYWd5vmHJsI8F9Phbmm8xSm4WV6upPi97JJtDhHzbOseX
hNmlDaZkKvYtjWCVpLA4lpGhF1uRqnbWZbR02yFQlWsOBGDTj9y8/upAEjh2MRmf5uD4jRTctLFX
K1kAAY08PSYSjKtJzHSjKIPSa9msK/c1GA8raVG5u6X6wYbiae3uzdmbRjzCEA4MHNP96db8w4Fo
aVBjKbRbc93WQ2nnMbqE0KO5YMjaPY6I2fzB3u83w5i3TxhTATI+YagebyX7CUbXUdMIZl3DNiL3
OLE5zFRmqJVG8bxMDguCbI8Ki+SBwk8rOe8mHX4+Idj+4JAWnvVt1R32OAgvw6CtefaHovk7qPDH
AvHNveX71xcRpNQDR4AImUVvHcVYT1I3Qb4GoLYChpT6GBRQG5XQB65dVruG5tDNybNh7XmajY7R
HBzpfhjRLx6hiPx7KyWn4oh6DXgEyzCo3eFbA5QhMAOh4UJyA30Iy1dA8XAG923/g22BvziEY/QI
cBgArI/15vhUuv5wJVCtIBIV2Jo8eWXdYoyFXmaq1uAFeDd/CdzoIUls44TAIE7OFFLJBtU6SuQI
oBmadF+o2W9PU7yH9LBgx4kUPIi6Yx+Yqi+WEUT/D17yn6/dmCZhmHKG8YugD/n+FQtYyvMV2ys5
4pz0ZxqO5lg5ADcNH+RDswc/So/5Fpb1r2sDABZwL5YwwuBpBUT4bSRQwOFbWQeM5LBuiz5MFWwm
oNWGvWwu6j0skmkb5LGnXX3Tpkp92LY5TDIMgH8vIQetC5oXgGlUoJcB3PX2ppV7jM1L2oJSEcF2
1wnBMrCi/vEHt8Lp8/vj2z09DTA5QHQiERxX4vefb5hQFEYwmHkwuvTeT31HMQz2yX2zdBA7R7CH
sWbe33sTBScuqQ5zB9qAZGhilDrIZFJ9iZ/lPW90d//vX933B+fpM4hSDLQh8EYh0Ey9WSPQomUG
UtEpn7e+Op9iEZQOpipHrHa8rxcFz/9opUU1KXlJ/Goe/v6zUwgzSJwALuFvM46bmZk6WhKd8x1z
WWm7EdCFaoId/H1toD0egyvsmGx9QaFcKWdAET9YS/q+Z/rt/TPGCC59nNvx2yVWwQHy0xbXwDq0
w55bXdEts+3kbkeNXL2q7Zoz5s2PvInfnI+n540JVmZZGuOQjHCHvbkopjFhM+SqedSGY1NWjJD3
HeA4BdKlVldo1XgZmJECvkkwGw9Obu7QwFgNnEbcwV87weKqK/791xF9M2v6/lpF6whP+ZQkNEnJ
W1+JZVyY8Wky5UZvtzVUO3dN4IzGuAoJFBoyJEp12mZstytK+nW89CWErkXcBkfoop2CjKZVl+PM
Y5gBYHAADBvOOPHCvUom8LA2+dKz0UJqLaNgLIC9hohNUlQ+JTJO27IzaKg0FhpgUDXvt1Gdfmxr
Ur8DZk2rUkGYc6LRGn4rOxyt0Gp1y2ssU/kEeQycyQbYVu8lieFlmcPSch4Og9P+SwClF9QPm2Dn
2xL3rth74EdFpVhVAPCMcZULrz9F00ZuAk2RM9DLZJ0AWuPJIb5AgnUO75OVFwSk5A0LNmB6RlN2
TkadmnN0URqAeMqSLQPLGj9sI8hFbBghgDODEhsS/sGD680IhxMLWjlguMcB1J258N7ZQ9+MtCvQ
UIlXCMYDDwFhMn1IKHw4sgmtPKh1owAaxHaaX1gleZ9jtyHeC90FzcXQGvRXNTbUi25d7KOLw/Gp
g23Ci6jDaYfTTD/ERQxrsRdJ0RSe40yORBYav8bYYnHbZxTyZs521MhHLG707pDsaTdjCzPcAGCQ
CoJ30MtVkNER0tYBmPoLVGrus4CQC1rJYA0fU5k0HxvOPZrCxkRXS4DwGjh7M9lkTTOOG9oThm2u
PljSJqtsr1TOHDg3rDWMEC3oGpd1tmloujIcFpO47nQImU6402u+YdbMifHQN1kiIXu2gKmmwjGZ
HveEgzAdtU4LRwe/5xWNw3NAyHzPZo+NA1QOob76Re0fogr3WQbddnXuJkPbDHiKpbnSfp3zKQ5S
fImdaT+I0S/P7WqhS4K8jnxiaFe+orv0U7HQfn9NFK+fsNRhh0IRR92573wcZjIYwsc5UNOncdnI
3choeofVGNIVBID0BUzdahDiAz54wKZb6jBS7u4aUlSIAgIderiQQXHxBRGZcBdOew7TCMTGgHlW
IqmOaGUx1M0Qds4l03CwvayjFVNDkBiBLTwX1PVBtlvL4Sa6jbqAsl3eAESEM7yPmxFDiULCXyuQ
I5h1PgjxXrDi3FxAsDqrollh/ZoP1RTZHAsrGFkgjZqewf9aKHF5pbcc0yLbM6ex5pKv2k2vUeeA
Yo5AyXPsTICf941CJkoPdkhn9QqIAh/nMkNYbepFXPg5ibBzApHY+YoEkiBXkNi1mUUR+FwF0e4y
vk+JvsDb1+4aybI1PUIdgqq8hCTGpK5dSwpb0Qr2oDv0JzaDrKY1R/AAvcEWCAQuUIYl0BUsFfEn
0gMXS6awvxIeOjZiBWO3I3vCMLdhIaWpwmuFexBKZWIB4rEE4olihsOQLqudgGqJkC3/mC69rSEs
Vuk1FvuNKDBjEeCduM01vsbGvpuCUZkCuro1BBF2krvOfc2e6kaoBlrqVE/os7E3sBl4wxWJXQAj
QJ3aPkVhN4L7DsQC2yTwhb/q0ULZv3rTf+08n+6CdTJjvgSeJ8egwUpMyXw1XM5Y6+pLjOb8fkwg
xMgDARY962yYfmJBKF4tgPEnLDLt4GS75fS5utMNiIydR6gjGV73rsVQUhcghyxuasoPhovgE41r
1GKkmqeofDIOb2va7D0SyGVsz1hI2ZWtIy3KZMdHU8Ya6vpNrxMGTL1G9ymCSOKCz8Ls4N2nCcy6
WrYHDeb/JDxGmmIZ+XYhGWMx8NN6X/t3TUNjfYCkTuqsRbDlZUim/XZ1TfdAyDZ4cPFhhRUYO8cY
8TtZj2dpCx44X6A6dQgk0sFZCP0XOBeX0GuNHA13AEJQn9H9dOUPaKe+wjMTzqxOOQjtcEWkRd/N
NIJkPULPndoeYnyODj04CJugCpsuwoSizH4XbGyAbClsP+IRolcTVMsGmd40fBL9vKVZh5yOpmgq
6I9Q7RotCy+isSAyqUF5SSypwDVubu5pkyb7JQhXViwhC4cbwbTFitEESguhyWly76rJf4BedOU5
Rj73EZs5Tl94g4sFcuXFqzJe53iFdT+GwsJoD8EsFG8JZvUoGhcIxbf9FWcovYYiCNPdZARYr2WV
dVPsQKfBjEJpeL5ssErOKTayxx7Cn27H2rQZ1UmVU2vFbhactNs7KRNz28nKJMVOx2QFn9UZOHDM
boLr9KD7X4d951DSVwQARQ5UO8WJQOfIH5up7sMrOg0pzSh8IeMCLCgPypDtqwNzEguXi1VXFbwz
lxU7VRpcY+6pNBe4c5Kw6NNkvVNjvByoapIPE4M+Dn4aO+Juul5dMWdQEyWTBPhbuJyw712V3TYG
77YF+vKzCLvmbW7m+6ZKUC4g++mxNWau+nQwL33X6Y902m7nFZwkupsLsIlj84N56s8tdQxgMoF9
Qxwz/qfRdxkD+HNUWBtQ1HRlTXEg2BZMk0Vk9iUwgqFkSKUoVNuS62Sw7PDvm7jvx7lvnSV4oJjE
0BxCXf/W4Jx6hj01TIv5LLEDs8tKYy9rxtrHspBDkjTtD7DgP3fQMYTiXIQQ4WK75a3HjHZgPCBK
tOhRp/pJaA8mjS7uIHCTv09niEWrvfqR3fc3C9c3jSoWJRIMVYxAqPDWqxc427yCezG5gX0Gtt9c
8LHFzt+FT7HB52ZU9a0ybRFIxGiBggEMBblpLlM9/yC2/S/efiToSbQBxC+N3tp9BkMjugbLq9AC
t9jQ6m1SYuNoPVsjrFBxSXVOwNb/CAD/i2sMGAMDbYDsWMHf4l0qWnkHZZ7JQ/BiXwdcDRGUcnOa
FpAlQMlvA6vaPAAaVB2HxNkYUkHpn6VlVZhPOEGxPaLZPJTO7vVhonETQ/W8LFcpQ5x4zviMoh5t
YrMHpWnwiYQGZYXp7nH3WhU1lrHyZVe+hCAjvErjFYteg+UWS058HpM8NiusccNBOJ35PurKfWBD
XQgwAlBNT75KihqgrDmmwWiAcJIAawCkcRX2qngV/gCN+vMEHvOQQXvGE0FwS76ZwIHB8J7Oasv7
vmevhEqM2CAFsZHw72+90+O8uSjhUAkmCCM1gU7nzVAHCbWwra6g5bU0xAwrIpRhmtByGce7KkJX
lqMKzlgYmrcfvce/uO1xF56oJ1wSEXsbu4r5nqBfDyDTqLo141FtkXjrlg+Qi+2Xq5x/5Iv6F+9V
ANrn0E+AggnfUjAh1OlQvgGApEOIVMAgiEuoN7osmIV96DUXJR2lP1Rjmvwtx4NvB9wfnjl+q1pD
7NnQCYUtVPQlc1HHlSor7n5kaPcGYf3tacBwYRhK8bnGbyPftzROoHWc17yDgvn/snceW1IjW9u+
lzNXL3kzldKVLygKKCZaWHkpQl66+u8R3achVSZ/6p+eIbBIuYgd27zmELHJr4zayALZaeU7XBbr
pU35pWtInkAvIrsNI/3eayP1ypw077zBwOYsrc3ys9Vb7om+yU999uOVZmsqIVfzaGAZj3RY84oM
MKnzIbD0DMBN2VYiCoapFlVgoS3ydaHE2QGk8Pkm1Uet8McFpxUw6I/hBWTJwJAImVgXApoJ1WGG
SfGpFrloKB4UyFHY+iZl0Kiob/k0ivPuRKfhif4HDcDl1hkyqYa5trOQoyaKfIR/5AHZ8An16V5M
BfGrE1r7TXXknZlYoMxiLVssqFz1q7DM8V1ijAyrerU0TinactVHu5cuKAEcgxdTX77/cUsGjIWl
lVnWgdEg8T/v1XpJsobK+Gy7NoMfTySA1nNdSd47Ktph4GUzCSh5SNL3hWp0STC4Wv/Gg1+DiXoE
+GbJFW3XpyWcuDeNocXfLd0GMOTlLXQ4L3briQ6T3i+wkHKit6Io8behtdMeXtNgloHe6aRckSHy
L7L2Qu18Lj05BAmsg0On8r38XlOA4vb9FN51hdZXDH+n6F1IRvW5UcPR2LRRZ/xgSKQ+5HMENS3z
JDZeWYkiEqx+sxo3zeAM2VLoTtCHBlbcYR4cUNF2VNj3eTIuxKnQqB/A8Zp3hpYVVlCUvUQ0YgZZ
loNWopnQto7cmsz2lAujgqm7saLOmn3bBgUEhC77kTSptH2RLPzIgbrV2kDyAfvThKp9qTJrx06z
nj8D8kjzLVA+WBVO46lwQyILeYICJmwWwOoD9GBNSdsH1NjVzioLgEIFiPdtHnXyQ4dSUrTpLAex
8AKpUcQLGy//hKw1WLrQqvKtolu9tnedJvsBwSg0D3mHy0xLh4JsF6dWeJxcWwRJmokwyGH83Xgz
jVcUCIb8kirJbQKpCtFsxixGYpRQLKBHjJYWhJWSKT6O9NUpIfvHwd1mC7i2Q+/ctW1nNd6aI0+3
7IVUCuFH23vWOGwjMwWH57nTuZJ6p4w4nrieCWYByjxbQTXX0xK1r6sZ0b02CCNvvmb9yYSR9Rje
tGR2EDcZYvyZ7+6y3RiceRyfBiMj2167xCBUwd+LdolLRh3ELYx0eLWGcwrr/DhzIqY7y07XFozE
2vlC66qmqU2ycwdw0S0JXYrgAcVwpNXKx66gBWRRpJxxKIDph7F9QiL6GLnw8zEtJEF5PouoQc18
HGRUpEmAw4Jc6MfW3SFx4t1qnRiDAmPjjy9nI098RIuEgMkD1Yj+6JxU3QbKQ0qkd5x5uou7SA/9
KnKqretRD1px1rz/8wu6TCN5OMY7IFuOn400S1XqSoOKiS7HDmpZgUqpXbyTjj1dSntIT1xPXyLy
6hQEjaMzYGGuQnK1yreqcrIbW2XN1AUFZ5DJEkUecrxyI3XX2WuN5s37bIDBKGxLafxceuZ7JUuB
kFkOTjCBnaWx2HlQJK9j2t7Kxkkjsw5Qhenepq1ipRtUlkhqpsoT6maAy3lqEPDEcrS8ZWZMGggp
dL3sIcc02mTQdIvok5/X3ZjdFEVCj0Raau07VhSdYzdubJsyNbAcH+d/0PnPQnke1y9krCaoEWvJ
5hhLHH+0iF5jV5ohq6RBN6l20WJAVkP8aEOY0kYbwcdQgTG8vFIeJ+RLmqyrFibPTAHXCbnwnKlr
aq8NIB+H/szI59yAsvNH8mo/95oNSonpJnt9SeRWj1aBxNFzrgK+fH5TUwkHQCvECSm0J7aZbZq2
hfY9A2aS7+Or1BT4ndqEfTDWQHPhoYpNmBq0gkpr6ZYAVX/53T0RQRxqP8yGHLBkrJrj6xWWUK2h
dunK6KV14bVK8qGCLrRDlYeWz8vX0p7IiRx44A6TS4MjSF+FK2KGQzOtGALaVp8YJtQXopGMQUgA
zhLRApHWFOeWCQAjk1ZO2zSJ9eseIxOEYuwwoguc1+qpm3pi27saFGq4EBQeNFmO30A/155MshFM
b6SEN65ZQmCZ0up9q6HaFNjqYG/RjilUX6RJ+sACL0EDd92JNs9TKaxLsFuqcBWMzVpCumwjI05w
wQu8TgKoF8xY75us0O/kFDWOD6cB9q3qmIoWoK86fkcDwZtu8yTWvtIAgnRfZa4bnSiOntjOIB0Y
aDNW1HlHq3fT9DCXHaMBF6KEn0szghfX2Ma52kNK9VCK2g8AIU68icel4AJAYVpI45Zy8JHjZa64
WFDHHapcc3oWhVG+0bBZWISUECLgoNvOaa9exn3ffH15fT7xtJ7G6WYY9J+4g9Xei0YOnNQDLjtU
mXobM3O9UfSp8COKm8Nk1e0XEsbq88sX/en8dnzsAD50NJ7UXQ7xdVypkiJamqPEFbuq3UCxOr29
JmlLxKYheQjBT7eA8mPpMbML6Wp021RtZu0Srmz7wRn1lOxVmMgZQTHT6x29ZdcE1NXlaGlk5ZDS
xxbaNVg06E4ow3+PERMDu6yFlEqRNVq7WZqIb030amwkmhJ95GBvpqsCes2JJOJxtAH2QMaigo5h
r6+LIgVlNFG5NI2Vrrf2uGfkW7LGBv2C5JSp7qNL/eyZAmDUPQco7NozIQvTIo0rFwqL3r6bpTLu
w3qw4F7H1p8uWFIUjoelJ8LQzF1vksQtpkIbKD4Z5SSbASX/M7gE0C8UTWzGRgs30hDNWwNq8+7l
tbNyCOGiLFZXWyBilmGZ3MNx7OJkMKwwjGa41Ll6V8Jk8Y2JQUjt2tUBOrt9i+dbh1Aq01wmaMZ1
kzbVGxwDTb9rI+csS2Vz3VRL+Hj5zh4dyTZ3xtCEPbwgkte61apXGBWPPgfpaIdX0G3tCyvKjBMS
tvrPxuzR5qF8ASe9AJUdBj9rchmakjqSJzoGKBVAwB3UUmWRCRK5vnWY0H9snbz6qI7WAtWC5gJI
sUxB1JewAwY6ajZUoIFJNfIlMYcyXOW4/oR6gvsFRbRR2wKoL118N+ew3A6Zqt4piuxvCrdp5c5K
1DTySf8kekt6WoUU86pZBRpk4vjMHKSONFMVIfcAq21m1Eg9GG/HBmnGndZ37pWXyrCkWcJ4w1cz
GBBITiVq5zcDmnpBNjeU8EnWPeC8AxZUL2owTiaUh9pnojx/72QHu6tCF0W9qOPOrJBpzBjEDHXX
9DRoVbU5GzK7t33by9MJ9oESMqsl1iNMMRhoUXdMxp23hTvV4WaOWBA/DDlY954c+2+WW8049hZF
6kHHNQTgw7qeOIGSURg7Wq5MSmuAyuWm6Pv2S5iH+idGiI3n90pUkDd3IwMZqy/kLRYGIRMjvQhB
QDtK9N1yIthJDUZLTIpsaX7Fnh6K99TK7iGrQvMHmAP9Yh6Rm6EBmAlva1deWaLwk5dXTP609HxO
s7LwIbjA0JmNqL1j4mshi0gJS6MKIljMfaSIYKnIYhhgRxtKPyexScpHVPi4uinqu9KKanUvKtDI
G6tvwbYObTm/L0Wp3let6aaIRCx4k5nFgK2mvfQ0gJ7KcNM1g7iBLTJ8dfVyVLeQaadP7RxCVJNS
FPdopdnWNs5aVwliOzOkn1GvFj67RQ2Bxg0lTR1gv/HBmTHS2OMbUR5UYEn1gba3m+8yKTR1Y6Yq
fi+OMqKwBF4cTIrMprEisW71Hybmsw229QgrUP8R4nyk5NyaY0Cr/bK0MgjPg15dAdUrPN8mu0Ex
vciGKIiLcmniFZUizmQrRLQF1jZMoIe6ztyEcYm4nhZGKJDF+TB+EYz5jctYD72d2tmNuUUGTKaX
lWJD2UwTs/5YE+VuK7TiqiCPZXcFDKn8kMZSf9cB0Ki2TY5Oy6ZTlv7NoNfeW6/Q43epN3p2MNAZ
+aIyR/7SzP2g0x3y7I8FyZrtT1JD8owdBshTSYbJ86UrLWuDpBREgbEJlU2t0YwBfqro92hAim1d
z/Ir1U13VmSGUfhNMfXZJo477yu5tAIDu5ftrjRnukCtZfJi+qYFO15jUyt3MTAAPjEaFRDYSM8B
qqPfNPjlInPpx8Wi+1bZ8mM+04Ty29gwATPpmrjQptb7Pg19RCywY9TT1MaOs03VuRLie1LG4ApM
G9cEg157uWldq1d3iHJYyUVO9nlNbRO2fq0gDBtQFUT6iTPqqZPCcXQNTodLT/JRNd0wHekZYatB
GyMSuIv00rmH8UTLLKXRe8F0M519BzbRWzZZ+FYyQz8rZZa8Gcoo6+AUAaPxq06rP9CIS7sTx8UT
hzXVKvoW3J3mcaYdn2PkW3kJK2II9CI1vrTgDxCPKJuHqopPpFuPD6alktOB79oA05y1xVTSZkWe
DNQ7ZiR7ZE1NKCWKmE8dzI+SWJprkHQ8+mtgYIHkHT9QGzKpYG4PTKIbAA7U7JtPuYaeVhwq7jmb
CpG13O0vhCmmfR5X8gHIDZsHke0AezvmLrMuD/DxCl8HirYHS/EgKkW5r1iP9Ym3/whCS/mjkvAC
ZnYpbxkFHN8t8Bns9MJmCGLm/Bs9BMlP1umm32n52DcdmjD7qkMilh5udBWjX3fRD2b3p5UvN0G/
nPEjqYzGMOL4JiyBKRK8vmWspiv7YQp135Xjg2G15nXfoSr6cobyqNBeLkfhy0Rd40Otn3nsmZ+5
kFaDPu6N60gtii+jOWdnMBTgPHnJKZfFJ18yZbbtUeY5sIFWAwG0wsFLjzTn7HFwD+B0xbtKM2kK
h3a0IcK3h9BD2g95NvdtQ5N4K8Ddn+rPPPXUlLikSzpcWvolxy+5cqNpmMeFahXW/YNRz85nK02/
Awa3PupzqH14+SU/3tcOUVI1aS6YOrCq1TPD3s6cjEwwoLnQnOWlowChLOyDM8V3J670xKU0Ted4
t6jdHN1Z/v03pHzoYYJtMgkJ6GagLpkAWkJepTbth2HwnO7Cifvmgb5DHu3N1KIDjVJncjmHISc7
wc58K+Ko+5AoqX7XKhFoMFgoc7fvLaHd24oWSn9MrGsoUeEblfFX4UsVnbmtzAaUonEiUL/MpWEm
gQ3KFAu+FrU3RLI+h6oeAc2jTL4Y+tK7mpPejXe62VsA6dq0uHXDdOp9e2xKZyM0Oe9Hy4PcmuZG
5G5lnZafJ0eLUS1SDPHFashvmYAMJvUaknWIdiJt5ydKgXjpgL6itXeMqP9BX32YfL2Za4AiGNFF
Vz3ILfmmLxaxyVKfc21DY7AQty9/hSeWl8bKsqlndT7Duh5hWt7aliEphcb8oShs/XJEP2Wj9APg
OzA9pywmnrgewYJ2LRUeuIm1krqLruIMGo3MxdNQmp3MEOn6xBFIXRHS0Mk31RPnx+NBLgUHJBm6
V/w6fJlVmILFZSGQNo8Mcuf5eiSAI3doVNdgo5rPVRsDsa/QM3BsbdrRDKsZXIM9dzL7o/DU6QBS
EY51qhqbVCnS+kRQe2ITGDSPbI2yl/eytiFU5OCiLkE5JLUx+WDEXuanKC/Qu7Lt+ezlb/2oW8KL
wLSGzIRjlHi2OjTarhhixXC4lpf2fiKlvBSIc1yAMJb8sUINlJH9iQf8aWZ/XPBx1QUfs3AfPOeR
Q1yVxgnK8SNh24MgJSfbDi+QpI7NnTD13iYzD6Nk5wy5/gGZN8iUXihUX0M6toXfnPTTJXuR821K
6WShUlZkX4UbGjnYlVR+AJTX3lk03xa9ElOOO9T50YZtQtPZ0pHrtr2VZnIvEEf+ASwcWEun9O0p
c73HzUAqeiRbXEhgWBzxKY+DWc+WHUNae8jFd/X7hFbUjrZ00fsC/fptFOJgBVRMCaIerGKcG/SG
M9RKYdrYzWUtvfrw8rd+ImviflxH8yi2VXXNbUHaJ/QAzoPLK0WWkL4uIiwMxKITBf1Py4bjz7vw
u0gEmWXBfl6PJmvYqJ5oBoQToik5dBqq/tsJfPQblJkHzbeRqkVk1E7jzzOtH6x0OUwlVIIi+ozg
oVn5eWjEZ0kdIoJhVnbxViWpcM6lSd5NNd5oMugcdDpoGY0fklxR62BOBqjzqLgqCfiHOATXwOj0
Al3f2UTXwq6+UfJq3zN9dKjCVat8C6E3vXTQTr/NchDkvq20aCa4qgo+Px1C+UGbBTCKzAG5GDDV
R54bI7Z5N8UyYmvoqXVq3Pmzc3703sBxMmDlXKeVj+ejcbxgotZx0xA52wAQu1ZtbAWWrDKHxsCE
eu7BmjraB7py+ltXsbx2AyQa9UFRuOb7xAqNN1lvltGbEB8IcxcyO+wulXAsUD6BG70RmUOHwuPu
u63TSIQZHCeVzpazNKn/ZiL+TyjgPz8Pp+eVAi6/f/lcVse6UMtx9rdUgGH/xQj0v/IABsIBKiJN
jsX0HjLiogHwjzyAYf7FCAEUIxhGWm+Mvv+VBzCMv8C1w+7kqDQYMfyZPID2cy7y25JjTrGMSeF4
0ehbaodVt7xue7ciemrBaNOI2KZ9Fn3Dd4KAVDhudgUGD6B72mYPhVNNe8WZ6nQD9Fj55Li17W5R
Rau+dWmikYGLPL9PkMH5knng7TY1KJ9btJgysJ+lEs6boizKT1GGNLGe12NFt0zJLglVGYVsXaC9
XjRaN/uNCpqLJshMC78XAI2CyNYGsVG9cPjBtNa6L3MvfYd6Z/YuBOUNoHtWnLvKGZCCQwxXXKKJ
Obwrpja5VvoOkc60T6LLrtbQoMpr5OSQNMWRQVNGpqm9NdUfW9roYdDinFBubKuLruNmRnHYYZJ8
3/V0i2H3Y5a8nwUipSgDAkn0kFnBW6TDrQCNoQ7HCRia2UOUiG/5UGfpRiI6yjfU6y0ypWru9wX4
oABt3giSSzSon8x5Mq6o1StOeO06t9DT36JRoGFoEGYTalmdsy0l/TwEf/DcUNxWIsWS69noUxlb
aBBZU2+DcVfVc8xeSpR09CL+ZOXq0urIe/osLpJdCnh3aShAz93cCBB5Tom3rSIZBCmyCiKyMjCw
Wj7c9ambXjcN8xJDVVLAa93UMB+vvDQLzBaRt008aWq4d5rBeps05fTJdcPC21OoIyQMhiFtfemV
SJPmlYF8dNRFtybRLgsczQlTP8nEoG6kY8QPGAmje1PiiIqI9zh4pH70upWgQvqa86LTv+aLWoo6
e6HcTZ6W/UBn2f6WIGIjz+e6gS2ZlYr9HbpcdY87lNEC9ellRGMGSryPyXbxpZ4aoeyKZpzqQ9Pm
zRU0bK/Y1YkZI+Rne1mMNmBWv0mYwgBxCxMDQhSiMT/0TMJVQQQJEBWY2hZSipU170wxF3e5kyNO
QHmBxL0NBOa8ni3344hok7mPmo7G388j+3+R9D/smt+yl0WP70gv7+779DX+nuffm99lV37+p7+D
qWX/pXskkDAmdaASTMP+G1hN/kU1dAC3hkY/ionOv4FVMf5iXMWIQdXRtjdJQX9FVkVT+X+kO0s3
wbTopfx/KK8wFWfkSr+VpgxtAlKgpej5rZLl0EWA3gPJ0OWmsptQBfejEF+Odhq9E23B47zun0s5
TJuJqzzRul4rzQHAm86MEb9BdBYUD50JoOAn+kuPr0JngzHNMhtj+L+e+slKTn0ic8VPXaNABowO
cqlE7v63r3z798nzu0jAE1ex4F7TbqPBwVdYnUedyjOE+VLwTuN8KEIDwe62SXYvX+Wn7s2vY295
ZeCtICjQ14BoSwvl+OugU2ANc17GgetM32R3KRGHHtE77nCNSHUTIpJDYoU6/ZRfWhwWXaGCXqw2
FUeGKoHLVre6UK+c+VQH5LgeW24MzR8KYY5+IhqYsOMba+PGKsCrYyhcaCjatsVdFVktDex42LCS
pk3YJMmJL7tqK/99UQasqCAgI0nGsXyU39Zqz4CsDVNyZg8plzMI1hUWYHoTTKPT7C0X9MoA0nHr
Zulw1nu0n2vNvi5je9zTcY7PYjuVzKDpdLz8lZbc6Dcs18/7AqRPP1knT2K/rr5SPeiT12IGATVO
maYNihE7s9b0BZKFrY7faT2EIy/TlLdlEd6iL5P6qpHaH9xUmQLVNIZL8ul6D5IZ9wTMbr4rSRQ5
G5oyTHg6UUWfOtQuLsA7zm97vR/xmMJ6GtWSxNyGjYLwc20kaPe+/FiPl7gHBo8ROh+ZAkldPdVg
M9Pk1I7xqaEBYRhJvpeR+WdwzX/eHegLmym9bVhrTOOcGRNqyEYMFEGdt3llw3AGvLuhQYvmb5Y6
J4LQU9+KhUnjF8kAvthq4ZpmIoWDOBymgwsFUC7M5mKyN9M0iFe8QHDupKyEfYLFqkxCnSlThdRi
EjSyRgbqPftWL0+tviXUHMcIMHgkxwsugE+1duQEgtnGtHjiYDa98joZVOTY0P3fZolr7iFuqTtV
SwzwmohkA4lwbsJU03ezjevQcNWH6AY5w5nI7phGY6WGeeVtXHhjkDSKdZB6+mnpe20qYMg7U8P2
htKwubCWMWSOYJXfY9eHX4xrn7koGp6If0tXZ/1otL8I5yBVwA+vNjydE0xD4pEhew57IcHPDPon
MgKOl+tBB+gYXe7uKoPCdWKVPLH2l1qH7hajCvpvq1NRR7WjibBuCeLJiA/g1vF/7TBLenmHPRFE
FzCFzmyILhqN5ON4BqExr0s48UFPjc15NZG6j0a4KXsmlYxI411IQDtx0afe6cLygeODXoK6xuAJ
q1V7jkcKp9iEPTGmGTYpbnaX98yA0AxNPnQG5g6oYidnLz/uEy+Vc5kUAyzOoluy3Nlv4RvEmDsP
WP4FUwfWTSnhTTEo707shyc2OF0dC3Q0hwRJ1GqDu61JXeioBGNA2UGm6+MBvOyE9Y8SnVieK0AI
UYvkiyWCKI/JGgGaffxE+hSTgLTC9LNa+ySQDo27kXYIdnJDrZdoAzd3kdM2OwUlq9upLt/FRT4w
+IT0vnDv9kIyOh7BeQaVW6Z/+Lr/vjnHhRTC8IXocHxzXohFjKFxc3NnxW+GeS6uwgapnJc/qr7+
quvLrL5qZQMzm1tm+CWczS3KZxqIA3pDCoigL4ud5Vljhc0lCubTO+zcgA4iY7FJurh7k4yTtWnr
8OvoeQZSC6ZxVntat1Om4oGX724dJoRvei8dfN1Ji60xZMmuSItii7zE9xPPsXyr32PN0sXQ2GfE
arY+cP7j10VgBsiBM4rfui4w80R+G+3ce8/GTdRN4nRo+pcJ+Y6eqRUASYRNBuDPKrK+5FkC3dIH
wShHC0w2LwK+mhNts6xwFvFSQ7vLy0bBH6Kylp6g1+K/ApEJ1SDNpOgHaprk5kZHDNWnrO+jQM5Z
euI0WuFhl8UKnwPG6ZKtEbPXMys5YwbvNBPyr52m+1VSDQ88Fq3oJPbOyTqqDXVMD51HhauvusNb
JFt8fI0wNUTttmgs80QkeuKNO8zGEZZcMG2WtzofG11GXmZODjlPNb7PLeOHgpAFOIwZDWMzn05c
bsW7/fkCHJMnhxMCIphT+fgLw6kx6cYDsxgGIFy9hmi/vXjZZVgMdEW9xyEDEXnkjgOUpbNttej4
Gt54YluukP/LbbAlCPrkr0RfplTHtzG5Wb1UFBCP9EJsF9PRd20HIpN0u7vsYsBzsOOtK9Q8qgtl
bnPmw7IOWlSRtwJAFwOgVPss9ILwIYrsPKkB7eSK6b3DRQkhPsv8Tvv5hGbbOqhShqoeIwe2yMJ9
W49fNAuljBmfTN+uJ3vnlcrXPEJsKCur7MRXevJKCzqVBvFCBF+ynd8OiRZAU93LQfEVxinZlPbI
dtdADmPoVC/v+OU9H214UCRLqQgGBtVRsPzHV5oEXEer9qIggUN8+HQGPMhCw20YNkim/NnskI8O
2xR+K8tvyaShfR9fTJvjTnpDRSbTzPrejGlceniDVGLr5swS//TJUGV2oA9Q14OwWPfnUe0Y3Wwg
WIU2XXnf7atlMMhQWc2t+k3m5vOFhjvDiZNghTngGYkwNCaohx3YkeoaVwOggUG0UmIpUeLYonbv
+mK8otPpp7WHdchwnjnmPo2HS/K6E5vq0aphO+nIhlKX0tBAUen49SJh000erjY4E/bGFk/eMEgb
xL0dezj1JR8tGy5FI3yR4+OBkUc7vlQaQh1wdLKYPCr1Dbz1xe5K0ANFUh9hBDwFBwHo6+UvuprR
Le+WCRPMbCp+kptHpNlerwsr7FqSYIqyvezwqKMFG53LYYj2VaYHsCsDJzXEjYha8xJD7vZGizrv
rI6y+xP3sjzh0cZZ7mWZ/jCb0yCnr9aym/QSC3cojWM7KhvdaYCKw8xUfbtDFCwPHbGIy6s3wt4V
JYmmWqIioXYnGDKPzzPXAENEeQDOjGW+loyFAGqqTV6IQCG7viWUiCtbF9WuptzaGF70LbPqcB/X
Q7LRGdfd2Dg97dtBmzZ0DqyvCFntf76Y/zVB/7OcUc9Pk66mz4vw9FEDlP/wj+60qv21NGtoyC2G
HD+h8X/rTns6/4DiL5Q7Thf+nfP4n8GSvjiGYBeMwYhpMmBcxPX+0Z32/qIUBNfE8cAKhJJg/4nu
tHm0lBUdHiX8AO7geBPPc4kLgezEocY17hK3B+/SxPHhFNLwuNb69fOrnLhMBehoNRMHrKqqszAd
L+HJZYdpGLQqqBondoLRdUZ0XMryxEl9HJ5+XXL5+9/OTSwDnV40zuLAJqFZ4wLYfhxjxsE49iLW
c+hQ5bRu20RhrvPbx779e+M/3wr9dcVVOqWjBAo6dcabHmE2MxgWZGqcd+QvL//+Km/7dYFVnJFt
in11PlWLilDfnelCR1ULwFX0IY+Qq7uomZF8sSr9psl7eYkLr3srlF75SnNSUU9IpRwfML/uYVlA
v71WRD4VVihKRrY5wq4c0JhTt+mQd/dGaZ5qdzx3kVUiHPetVS+eIQcjMvq7Eir+jzSXrgkEEt3N
E8nBc0ueLfX7k4wiRQXcjsVBJosBH5j86l2G6YN85XJYnYtti6yeBbb0QLNrvK5Ge3hjoZxyArf5
3CtaHfAVhL2+BbF8cPno99lUzMU+LV0HJ0Ew7fr+5SX3zDtaNyPVyIuZRIfVQev7aqtobbWztdw+
sZae+/VVVEhTVLATvEIPtDa7N31fiwFcnLRO4bJWqLF/F+u6taOVYlzQ5OJgg9sfbqLEmtSztLXd
bmPZKHkEksGwGkTU4m8zHbz1mTbYuTinRSHkpYU5IVT5sMWLqE1gFDPcXigrTlZqp/Cwz+3p9bhp
ouqEkkWYAniqIIVWqU28zWCRFbtYRVXqAcz0/F0TfaZte6WPz5dqpMJTURRoK8vS6V/5MVbBxTLj
oXezSB4aZShSvzMhpyhl53153UpaxQ28nARTiFQeoioq3xoUeS56lWb1ZzO1X596FTKY38+ZBrP7
gJYopk2hVhb3mKe77193+6tg0Q52NxpQKg4Fbsj3ClyQrwPqvyey2uc2wipUdFpU56qTyQPeh43p
C7Wp2yCNHeeV23gVLPK5drwydqHWqq0a+p4WyQ96ivDriVD3TDBaUzc5YJGZDDkUprqd0JZ3BsBb
6jzALVTQrv/x8jdYztFf6fa/n3iNGSf7xmPKscQhGiSakiqiqIPSae5Fw9LNr8emC/+scPx1qVXy
0HkTylWtWh5MZ8CqmRFX1t452jg6V2DTWw1RSqgEkd/qMh62Lz/eM4tgzUTtY3Wx3QrFAQmD1Ns5
7YiLReEhz3XiwHvu/a12uIE6bDsaQ3XAYKpEC2DSDdyuB/S0BCqKWoKbk2a30wlR5uceZ7Xhe1cR
eohy5KFrFn1Kag0z3M60c+5f97pWG54KE3BhpZOxZkjeblKc2L6ZYGjcE2/ruftf7XjsKIRSYlN9
AMvOsNJl7sDZkJ/42Ksewa8Vttry0DOhFKopEpjCmffG0Lr5VyxNknGrKlmsPygKNO1djJEFRtQF
zKir3AqHSfFFqzonQv7y4Z/aUKuwUOroumoan0gRvfcxLAz924BRL3LLEOfevOYzPWpf0ft3bFlP
pOE1kgZBOg/m+RA6zomYsNQnjx+BAuk4iQMulTEsA3zkYmuL427XmCB0c/T1cS5NcgSAGuabfoiV
MBKa2ZQ9OGhJfn352Z7eUOD9ji+O4242SZP0Qg01vdgIM7LTM+g8rXKDvfmg3DkxWkRvX77Y0+sR
qZTjiwkFG3mnzCmhGtc6SzKU6H21HufwRAx/7vdX0cGWaGHJsZWHFkHhDWKmeJe18h8rqv9HhZL/
LnfAG8d3j60LqLTleI5ts1Q2rddBXqSzj8etFPaATm3i/OhHC3Ow172uVXiYrELaZo2XeKI2id85
8r5G7vnEjz/34Vexwcjh30q55JVDX3U7UMvjneFB79jPyjxeKFXqbF5+jOfW9ypM6LhEM5igLh+s
vCjvtdlV73SrwNc1L9XkI4Bw975VitDZMecIiwB9/sw48ZTPrYhVeCjcRGdSQ3peUs6e2UnnpoHa
G8Upz4qnww/Kg8drwhOYxzUqJYyYokUrP9McsCpCx0h8bkbTun35FT7zGGspgig3hI7QtDhg9esG
XmOXgcGie91LeiRbVNSF8JZtyZw6vJtDod0p3SzPXnfvq00f2njXq6h8H0RUD+dWO9wpqLPuXvfj
qx0fg7NbfCn58RHp7hpHnF0tI+2Vv77a8T26AEUf1bz2xjAuoPd6mALmr8uYIZ0dr51Y0SWWk6zN
BDOOz2kUTxB9Nbt55XtfbXBXVk2OP6A4pMVU3VSWMm2lp5/MxJ5bkqtdbc9oU+hzwd1Pww8jBcWd
oX2yfd1nXW3bqcxyDxl+KiG07/Z5akcBc4jsVaXEI5xfqo4hfROvOmBPd172c+Rrwr5/1Z2vRXha
s2nDMScgxI7ZbSOvwsPDtorD6359dVqjiIBKApJxB2W0ol2LlM5ZL+r8y+t+fbVT20rp80TlvdDg
b/xBgcieVMUprMozC2Y9qna8HmMhQeoOR9V4M6vaRURWdWKA8NyPr3ZqacNjGmmTHKJpRs6+6RiR
IPusdpn/unez2qxKb+UgAyy6SC6T9KErIeGKUzi25+5+tVURd3GduNGrQ1vLWxN3slRvNq+779U2
jct2wS4MVGT2jAYCFDV1vCwLux5euSRXW9W1ZCoGWVcHnA4MHEBCJUXNrmvGD696gLUhjgWcBNZn
VYGjFxOBGHnmDpmiEx32Z968vcq9NWfs+gq59kMlsaS+GuwiRJm80cSpBOG5C6x27IRsBKItanVA
F1dOYN7kNKAAwhj7daFyrZNj1U40a0tIKIzSOFQoPV9aqTu8LlSu53FxieFtHjIPAJdnbhxZpVsr
jOQr7315ab814ltLZHVq0aJgcaZ3oWldaqWV37xu4ax2rBA46A5YFkGYnYY9BJH8qy1cSB8v//yy
Qp6o2taQtMpUoY9iF30w9FBn49YI1EzVx9KMyXG8N7Oc2kMmW+vENrCeudxqHxdNzxQ8FJwriQA/
O41aOvnl6A73imzD5pWfe7WZZzRt+zTinY3K6AaqiMwzFzGu14WKtTJh25gxtpcsJja0sxOi6s48
ZB1fl6ytkYhqHfaGVxJEhWvXe1g+9bnjjq9M1tb+WLqCBYShEShQWNIu7ULGt/D+sTp8eTU9Eyas
1dGrO22qGZOXH3AAHQGaAZsenZNqXz+xtU8s1rUJoMD+rjGypjxo01C4G/4oPyqm3cJGlqpE10iM
fXc+VqFTXadYdL8pteYtcqPZuQjz6LLUIjTPKvP/ODuz5rhxJQv/IkaQBLi9shaWZFne5EX9gpDd
ba7gAoIEgV8/pxwzdyS0ShUXr3qgWCASS+bJ79Sm3Ws0wsYwrvHOPO5hOGdz5qz5pzVr9UmGgjXv
kSVHomlJe4hgTd+m51a1FuJsWI/T+q8J3mv1CdWHrf3aog/ia7N1EyjmcD4d9yk1qGLAFe0EDmrk
HZN1qP33kAqsfbEBJbIW8SbBkPIa2ka/MgZLr5s5kfHvFSqq9NNmdGlyCutTeHvUJP1WVbB8ucZ7
vHCPtTsVxnkjbQiYKy4yRj7IPqzvkRV6YkoYtAGStcmbuSVpTscpA+bhbNfmNjmslUzrqu7ruhxO
ccP9gkl1CIGcvxLy5xn22tSwzh5Rr1QHCSZgb0CSwe2lDPUep2MOh8Ohu1mEUQ9uv8JawWYBHlMJ
nOCpS0P+NQjG6p2BCca1dPelCLKWrm2G5sDQkZ8gljN7r0cXqA/R8JXLlKXZ+U/yxxbk91nrGTX7
3Qmu9zC2h/V13B2reR6i3Jikm4qypzra+ZKW4124UKhUmpSJcj8YT22nUOlghc9CQHuxcxpPm1nb
BW3krSHtThVdN29n5IxCVLKk46Pb8xNrcx4AGgGvsztBeol2SJpKkJ9AEHV7urXgabYqleiwPTUA
BD2y0s8+THC7vkYDeH1S0/Mu+uxgwah3llS13Wn0V3jFrVoUUZ/FbjuN3cGwgPcXTwHwd22Z9Euh
5yn8e0VTwTU/0At7vc0v9di0dTAomk90awGF7sZpxaoCL7MMtVXefXP7Albgw2JFtXSo8Cvg4fqu
A1j6C5xjzJWnn7/jK8vKH0zDsy9QdXRDtqySJzjDgZIBcothedeSEA4PDeh5w9iIawTcC6Fvt2r1
YEkvS9N5hZ8u7V0ze3/XmWndbgg2IMYESzNXwwbbGt1tBXQ34mYVaPx++yNc+NS2vLIFjqdmfShO
vn+WAWc8LaPDubOZAmIFBNiVteJCiR4GSS8DAoS+pMvqEd3IrNbrTVsuOixgvd4+qpZU47uIznN9
C4phg98Yoi1+T0m9RLcbWuP6e7TrQK779i++8LFswbaHg45fx3N1KqeJPgTTAFBR5jiniR33A5rO
tJrwcDj9nHRK6kMQSu346uef9GxORzNGJBGkPLUG83tHsBw+du2U8Ctb8aWhIS+fn8oF9K9JZ0Uq
fB+tXj5oxRz+bW4Db8e7AmR2kjQrWB3TH2oLsmJLPfP97adfiHf0L78Ym40zCEzhp140Q+zdlVs7
gQEM7/Z2r4ZhWo9oWvFGx19ibfXZFK9t6vlpMfV1vN9Wje8NbMTx7V9yDolXVi5bRhgQ1JHlqMrT
5rOo/idZAdK8DQZ4dhWe34/ygBSZ6m8TwHnd1srQSkLMvARFN1tZUXtTAIMQqJRz8FInClFakLbo
V4jXa1zuC3PMblRYN7RIVmd7XMUak+ZVpkS348Sfgysr2qV/cJ4gz4KkAnbIR/eFV4getHQgfuD4
uefbxI3jP7BiHJKPUKDvixVrzOofivf6ky/87PD217/0+ue/P3v9KQqHZtPcgy5pwAVn1TDNScNr
JfNLT7cifIx7DvvOdDhFWzVtaHn0h++4vly1NL/0fCvGI1pDRp95/Snduu/risV8gFjebSe02fsG
LpgqpLo/eb5ePkRaZceZo/PGbeCtoG751MYtwxUVdvbsBryo6r2UVzVqFwbGFgFmZccjuBCGRQCh
JEDeMJwTB0om6iRlhOfly2lDJoihsefwkzIw6gICgamfOPGYYbdBxuW48NlawLTTagaKrzsx+GCd
gCmlNz6rmeNvsCK3L73Mg6yhPXEKzjD1PXkHs+DwoSzN/NvpI/8ROT6LrhHd8GTFinqiqh5vZRL3
Ry5k+eT2dCt2WahgCZDGzQnWQOty7LuNorMq6cvQbY7azd9cLNE0bvgH/pws30LeD59XE0TXulEu
TVIrepvawCsA2Kyip4O+Dze9zYcemrrm6DY+1h49hEwvcTU3JwMJS7dLdW/epTDj/u8cQf5zR7Yp
HSBIj3EMo+/z9OyPC/pegKtRGr6TAzpKr3zkCydmW6eXCEClO8PwDeDnh1o4XThDr/oU1TvwLuHe
7jRWtlAPytEZXTtbcyLLSA8DWOy7cA4cK5C+dRxv0QlZDqDynvpUe00eMT5+AV4o/uH28lYkhysA
9KrH4zcRPk0VcizlRN0qbbY/T1cqicZPjiCbq/EjOX8JPQFp8fabX/q6VgirzVBQ65EgLKspMfBy
1Mu269tseciaYHJMqP1x3nu2DMFTyUwjUN6n2K8kMHuwPYHXOJyqHatuvhXJ3qaSqonS6tTIZT5M
C1SeKxz73h6jC8uEjTkekypNNVT/p6DUsiAT0Phboh0T3TYhZGxXBREQATpxjSFCBiA/etdXDZLE
Lm9P7V5Q0H5BYPOiCs0X3gMcFr27QKTXyKKvD82/iKJwMoG5pCrrUzgE3glOoGfXlYA8vP3qFwSP
1BbLlWAgljHa3YHcnzJYKY9pNewS9I5/Xyf4BuxqmCj8nNuS1w8bKGZPcPXwwYXRKXLUTjWUf/UM
ytZT4xrjdmLaZXqKlGzv+7JJvr79Cy+N3zksnwVGQMQaAW5WnTpFw5tknuY91Whpcnv6+b8+e3oM
MPYGwlB5EqChvSMqiopMt1cFz5de3jpcA0COxmDwdU4g2WUwC0E1Wq5scConwszo5cvDED0qJ2B7
TkHGfkcziMvImVQHt5GxduYRVQ0qK+QtwNxTB58hb7EpQHDffvrri+q/uOEcHMIabFFWsB6FdJh5
cHYPsi1c5dmwzNeMfy8Mvy2FE8DtQYsyY2YquC8VTcbnebfobr6y8V96vnXERtdh3JDSeEVSRh7K
S6AyCNXs3x6iSw+3NmQ0y+Dq1C9eYSpA7DtO0YqrmVtUobvxxbyfViylTYqHo3Gw2othbN8NmkZu
cyc9f/VnUSW6Ua1B42VFVU/1HXyQ/RtQi930C39Id8+fzlF1M8DcZ8UieXxMIpACmBTccditkK15
HHVE9uWJyOF3OnQDcMWw/HH7plbEwtUKrSjejGHvs+oOEIA034a+Lt5++oWgSq2QJZMI+oUZJOuA
ntI5DUUp98PaSfRJ6+EaUevSvLRuxaj7GYXWA6QjAHk+rasqD8OsrrVdX3j6v4B3DZpIs2bIiqRp
mgOTWVkoHvZXijAXRsiWwgXpJg1sLFiR1Sjg7uYSpkM5RJRrmFd9AE7K2x/i0o+wQrc0YbhWaAkq
4rVPdt1WFUBYOy5qNgwoWTZs53AZwpbVtmCAq+6QsNRN4A3KwsvQrftmnbwRtQUByuwPkaC52FRE
fnQbmPOAPVsYEoN+jLohrFCjojk6ib/PWgaOo25F7jBGWy8MHg4fnTCnnH2jjffT7cWtwGXLABFK
1pUn4EnaG0LK6s6Dd+a1HqJLE8aK3EwP0iRAdBXU73/5errpRlR03V7dileZijYmdZ0VmQKDaxY9
iLB+HUCb7PR8Ww03wZoBsn3tFVO7Rd9YTbOnrm2vXeAvjIythuspVdlWxVlhINe/65ApO1VL6LjH
xlagwiVM6W3DNqgmKmCudHag2ML5ympz3kz/nbYHfejlbA/7kCo4HrKCAAKx11CGYFEO5ug4tlzt
u6qNr0gBLg2SFbRhW/VQgYjztoJmW1a375Wpr0FCLz38/PdnMQtrRlxhGNb7bgy3QrYwV1uu3kov
DZEVs+EINmUD4TYmjy8fU6mD9gCzdyJ34AtHw100bZVbKw44uS9/SNONZFVLzYpuCoCeptm6T6CB
cPwGVgjH2QrvkhjDNCUCZpM4QfS/piBlbmd9mzwTgWib6QQSDtiA+Tdx1NS/kJQo3a5wtgxO91jf
qORYf6L4cyP8YcfWzS1FTG0V3NnisM046nBhWk+HegnqfQeOztFp+bFVcKTu466hlVesUsN/ZIap
HOkkcSow4Ne/nDMDjA/ICmUZ8p9k+sDileViGEqn9DYczF4+nSdGjOmEypcJSrbmqeo7YNNM0KNz
K2HJf0fq+78kKLVVYiUa7quEYe4Ea8iALirVzebHyZWZeV4rX1nlIiuEJzUNmUHbblHL2nBcEuFN
+k6WLQxiGrAfKwDXYUmx63nbNlfG7cKS9Ifi/2xJkpkXyb5WXlGFq/wIc1t1gvxMfX57Rl36QVYk
E1kTQ9HaXXh12vwejI4exjkOPvk4zPm7NejGb37XbVcSoxbk8f+/jrU/TynDAmuw9w/+FFefWUXg
ugmRUM8+jv7EPwYxRzJKZHMU3MHOA2phqUyYHdOBmO/dxmErV3LTZbAUgQfM53KpKbww4go4Qego
YuW2zdtqMzFrpPhK6hVclvQvIVsoJP1EDt/eHvQLn9SWjsHfowyCYcMpxS8JTKS67ARAs1u7LLWd
6yisU9eKTgwvv/7OaPOPmtr/DsP7n+9HrSWCpM3KQY3AZdff+MlXorwJy84xQWXLxibYJMwlZLiF
t64f4s77xOreLecMvszL5WcG90jpZIWzlwp+lV38NWLTb7fPaS0KqpYpJ2mLEwlbINtcO32zTbDk
dHu6tZOjPbTe5IAXT4P5F6xnHppYXDmzXZqHVvDrVqAWiBb7YpJDfUtaX+3DnvhOlQqAw16O+LDC
RZ75PfbZeqDfCdj0H5GAiQunYbF1YUxqqQYAMIseBr05DzaRV8K49TXCK+zlu29aigjV8KwYY/GP
HOe/9Fq6DYstBcOC1839CPVMgEvW9z7o41NYLo7bny3vSquK4XQ/ekUg0/prDV/y71PNErcTgq3v
atiMYlaY4VSZxvI98nVDYeKOuM10YoVolpQ91NAsLXzRR1+MFMMHAEBGxwljRSmMJGAF7WGyCzks
QKNnVfdejn7vVhaCCv/llOFeuLR8xSpQxrEuBHwi7+OODlfGxiKd/mfltQVe4APCe6XsIBrbJP+V
QIvQvTfLQP6qPJidFE2pP4b+eIAOgj8xgPqPcWfq/gA7LO3ttgxIgQJdPr9qcIEESLBLC6ARdtgj
dPo933H8Re6NEdFDPc8pvfLWFxYY22qh6TbY42w8LTSJkNcdvAwGgvG89W5HeVsrtm3ewts6wVZX
0+WIWnSUz4Nq3SLV1oV1ZCobZda0KBXQlGVW3rOlcsw92UKwNj3f+XQASx2NMt8wQp/FIzMenVbH
PyZ8zw6NcGo0LIXRTSE1XdDPwtjBryM3LNm/KK+rTJogADuzQD5hvI/HKv1SEaOvHEkvTJo/cOxn
745Cc5+wccG7BzrM6zJO8nn23EQYMGF4GaZJWpKab1h+z0D1J78u5TEcK/bFbdytRQAe7soD0zwr
wKb6xsJJoVNHd3u3h1vb9bjS1ucBTgKN78O9dIm/KEbdZH30z7rzbNTn2Bu8FB7YZ5+v8JiAuPN+
A+T8q9Or2/oveIqBfNrgZAcgcltwdBflIxwJrywzEb7dK7cyW/21mdWL6LhAwMlW+Z2AafcUmsV7
NwlvcmuYgB/uy3nj1YOJZ5WlxQYfsZsx6ue7IYrcEBCwfnv59JYzDW+5KC1q2EzToHuEGdaVwbkQ
TrbmS9EgGpUccfA1MEUsO9ndsLH13TJBtv9QisaCKW5xyBu58o5mC0skXMExdmsrApb25cCoJiIy
8eA01qPjbe/5/h3aJa5pZS8JCv50Gz2b9EsHjVEctDhb+6I7ZCrdELDRxvq8D2DmUXQEXhg74VXt
cpMMXdcfQCBPFBCjI+76bqFhRTWQK7gTC5UWysv8A4o2PezkascCiq0J85ZYBMwzaYHsi3hSUpuT
b1btdoGwxWB8g0ltAk+YgnrdTZyNZD/FyrH0aUvA9AoTHtoilz9UZEZje/iwdMs1wPaFqLAVYF4V
r1kokB+lPJsOS4JG4i0e2RUq1qWnW+FshtgEgs0440/lhuIqDw9VXH9zmjC2AgzNG2iTD2VSrIrP
7U7zumugJODzNVf5S29//vuzqCjVqvlKl7QY5AAG7VzxzxVv5YPb61sRPXpoIzXhlMJcSlQnSFyq
YtHkf21IL0KiLr27tQEjE7eVLaxaClUN9bGBZ/sBhkvXoE2Xnm7FqmFiXrIY3zUSoi3ieUQTDzo0
ryQXLz3dujDPPdi/IPFi3JP045aRES6JvhvShdi6Lw6xTAiZZlJMbG6+Q95NPik4WjodxP/lZSAI
0ARjE8fQd5v6U5IO7DEjg3S6usFm4+WEDP3FV6NfYXdMs3kARGNbH2Ne49zsMiXRzvHy+f5McLmC
GU2Rqm0pDzXuoOUOYNHys9vzz+eWZwFFWBUktERGrk+X6LGjgXgYN1N+cnv6eTo9e7os5URlWOOa
gl3pS5h06UeYxZgHt6db4TokNKthyJUWLBwmmCPPM5xVRrc8C+zYX757zAyNgq1KigEc6kPGtXfH
RyY+ur27Fa4Ty0jbVDQpzor6/VR6ZG+8NnCc81a4rj2W3/m8P40R2fMYZCcYs2i3KWmruSjRW9ds
uNkqLpcyFyBH3XAxD9d8p19fa+Cl+XLg13JpjT+eN9dm/KbH6THj5Ofbo/76aZzYOLMWvtMdgMOs
kKIevoMybJoia/0uKDJRuZ1qQT95+f6z6TvlNcgVqRbnMXn2a6QNOJdv/4RLo2MFLDJzAkLJOClK
n7S4amW9P+fV2rB15/YPrJhNPKZrPuA2MW3BlK8VL+bM8SpHbLAZ3UivFp2khaRp0+7B3o4JMNUp
daPUk9SK2qUVMFgRKY59yQre/ghPsAq2u46Db0VtSyAPSUusOCMoprslbX+EyruGhb/0Za2gncnS
wMkFp22tAgH8PRR7QKg6JYyIreeaWgkqAFy1C2k8nsOnI96XRlxtIj7H5r+vucQWdAHdGnecqayo
26wqT3PTcXk7h/H2AV5oLbtNA/gugO4/fSv1amBmquemz5nH/R/ZiGpTsBApv4LIGfwoFajlJ0bT
8aaBfu7XxoYsgqC92345TfDE2rInvpCVmy0t+gGth3tUGTQ8lwVjxC2CbGVYNAa4bCocI7d+nb+G
OuqfqFzdhNiwIX25vKQCWcuyDDHDp+p+irYZzS3myW1orNiftfbice7TIlwic4ySOvk+g53jdCUj
ibVfpwE2Ulh4x0WF7jrwEnvdJrnMRghA3F7fCn4kKMJuBGKlMHIwjxGNox9pT9avbk+3gr9rwP0G
5g038s3UP9eGtzczgxGm29Ot6Gegq0CbXiENxdpS5mUDtW4OZn+Uuq1dtj5Mh4nYsgEbh8fRVFoT
EYK8XF9bAS4sXrY+rJySrGULpJZDK3ctSscjIBVOI2OLwzKwCJbE76OCTSM/JmK6ha1C7DZlbG0Y
qfqtXJkXFWh9VqgFBNPDHJnpypQ5x+Qry6LNSOOq8UzdCZxQVbd+jVYvaPOunjKRY4nwfrw9PtmF
f2IFbTcbeNdXKinCsY9uFKxn/gmlmP0diYZjjz6Nwagv1RIwYHu4W64anrcvVyE09YPpbaaoSD1l
bjNOUxhhbUq5laxgGvTy+bqlsRGkiZALb3H6SH0dPS5dwP3D24N2ab5awQxyO5QZKQbNR34FbseT
3BFvdKteE1slNtGJbuFZakV8GEJXavglgu0abOrCq9sisU6H2D0HPJxSUNzzbWk3mvMpoU5JHGLr
xMwiYJSxoWugSdLxA4CBJo/GUP3lNPC2TixFGZWu8LMr5oG8/2N/GFRzdXR7uHX05ga3QdUkcTFo
HRTgK3aFBFvM8ennKH92m4113Y0ipXEBFvaYl5T8zdrMjdlEbHFYLQmMQ2VAi4V304F3JbRuZHW7
bdrasHEbqJaA4RSRXu4Z8cd8HqtriqQ/dYZXVjlbBtZPOHFXgsXFOtJuOKHoKW9lDEOOPDTj9Bk8
JynzqKLjmNdh67E8jWux7M8VEArQ99hOeda0w5gnyWbew6ih93IzeuwDT3sfrpNr2lROeSwSWWHf
IWPAvckgQRlDttY0AMLiPujWIEkiaw+PoP+H9quKi0mJI/bWb3AgdXtxW/aFvtRsNREyq8qwsMiq
aSl4H11Lq/4pMb7yCW3ZV+z3k6YGB78VvsfLIdUtLx/BlZvLXQpw6JQvtRd8rP12KtFRHZXV7Vr3
uN3OZ7OxXEbl4h/iYNng0A099bZfk0l9CUPpy0OrpkjlKSw51EEYvf2Ek2Sy98L447bgbJkHvcef
kp77wkmVSGyRmaghAoNkEFv6kJR5vW3wIA4jx4ScLTOrB/jLZQ2NikEsvwJ87Ry5CreGFWKrzNpz
sq80cVTEJStzbsovWZC6XXtslVmXSOJnAlfvNY3mdz2I6/hWfup257HBZEgiwhJViBigrUp+CKUX
/d5gL/LotK6f/QGfr7xRPTeJiRJ80pWGP1WL996XUBBd6524OP+tdQH9iQvHxTRGJTLp7kir1se2
C0V76CtWZXkAneUDtMHpPd86Td/hdtvL7zzqQeTc0BT9pTNhf9/E6Sj2uNSqj1yUlb83ut1MXpU6
9XZnN3tU8PxF3cOLMDK7la1DA+NKwMxhig0Yjts539a2oeemrClDA23oe9GfOSRD0BCcPoQtbdtK
ZiDdCZOiJcIzedBx+H8HVe3oykBsddtA1gw6S+S7Z0nhlwtwx6FJReK2g9sCt6xdSzgv+FFhUoDV
OKCwt7AWbNzqpXjLl9NUA86GrfB8wfWb8pcaBRJPyEr7buwAYmvcknIRclVbhI2LwtZ6QnUz5NXk
ODjWPWKE4rfWsYwLVuEoAsfAsn+sRtY6FR4JsW4MOllQEpwlxp6X0w2pIgm7Xtm7Lfq2xG2EGYq/
yRkrZ6dR6kEh43aYHFva4On88sPCN6rDBpVSnOcliu6gPObw3Sj3bwfVhVuiLUVLZ7hJyB7Ths6+
oLut6sGxDdGPWt620RL/fvu/XLg2/EuQpqWZZoUq2xJO65dtrSoCbm9QXaviXbiG2pI04Ksi07VY
o4VInsSwdeA5+oOvdwb9XDvNquifxB+Gn22E5BWaeVM3RD6x5WqBl6Acj125UFlVTTseAE6c90TQ
f94euHP0vnI2sgVr3jr11ahQQDSAJXt5hdU02VFjsr/jZKAPGhqGb2//p0ufyLpg0KUBg7kSUbG2
fXOMq0X8lclAuAlWiK1eAzw5QQolRC3Ri5ebCLY6qMs5gmvIn6312e2oT8dZc5hZF4nCwXTXymC4
Txcf2ea3B+ePLuS172AdAtBOUcew+YvwnZsE3RdxaX5XQ0hpDnGiTm5KU3bsfQW04zeUws0ddH8D
GnPrgLs1ARAbc9alDcHc0lExNvPPhmVPgjsSJIktclu8oEvTUUUFVLAMrt6mL1DS993WdlvkllHK
MYdxajVLUN2ltAxOSxW1h7c/zYV5a4vcqplva98HpEiXbL1XVSO+ZClrrkTFheXRlrcRGje6L2sC
UcnY6V1V1cO2R9+IfJwA8t7csoy2zA0wqqXKhhK/AfeHnE31F2rGyO3YZAvdOlpGpilXUrBmYIey
qfUpGKnjqcYWurGObcES9LRgcRMc+eoPaKj0HY8FtsxtlBEdvK6jhVxnPuWb8cRpDVrXcrItdIuR
kpZeieePmSfe68iHGhxOc1dWjUtT09q5QROag6psaOGJNYYgif4znz1I3ea9dd/Hm4MsI3CkUbVp
3gVtXedEDPGVkt25HvXKemcr2NZh24J+Rd7bnwdudmJo53gHjpEGGyxMR3qcw0X8qNZQ/nz751xK
5NiyNsbggmaClECyHyALUOs5mnONDpDf59TU+2VIeXu+lspuOQYbi8cGEE8kCPeE+WTODXJMwWGO
+nDNTT+0w+clnfi7ljV+l+NekqhbdNOhHP72615YF2ydXNVU5ux2SArVB3LLY8huvvqQJPwcp9KN
Fk5s19K5S0zGfYVVAe7k+ymY6c7r+23/9i+4MDltuVzYUG8wkSGFUeF6EmThnyK0Z7qt+f75vz7b
kDuVJiAH+WEB1sm0B/pe3vaTqN0O3DYoTY2kFNNA8fS1Mznpwvo98RyF9sSmpJEFyqE46UkBlgq5
IW0WfkpNdq3fJr4QWdaisDaolwiwtYt+zDjOcn07fu+N6NocrTHLsKd+PLt5WxEbmjaDnDIvnATF
ZAZMfViB85/pSrTTFApt7VxcStZsLAmLtAJX7ECrCE50o+zmaxjy1+doaFuQtnzAun+eRSrLmhNM
Bdi+grTC8fWtWjxf/CkpZ+KjKJmmu4rGyR4fw01JG9riOa8WPfKZsItXVSIPmvnRvuOTW5k/zKzT
ejdv5Ryj0l9E2N53KIEBycmpU608tB1FO69LZgPL2oIMbf/YwK4vTxgZvrosPGFm38XTqqV88IMi
Fs36FVn75n278WvOUK/fBENbObf2KdJewxwU5ThBr75Nc/81KSn7C3SMycvl7LEl9+bSf/CraV2L
EmRTpy7AMLMiuyZhpJtVBZBLKlQ7QADdoTItb9yGzdrvVUQ5VY0MCiqHppi66Ii2N7dzVmjL6rQs
07TbxqBoxaIeaN1ExzWM5MHp1W1RnRiSMEs4Xr0rk/pvfwg0R3c3IA1uj7fi2ES03+AAgt0AKf9v
spkXtKeG4ZPb08/r+LOdrFrSdcQJxC/ghtwdObJT+6Bq3ej3oU1JI9jegyRO/WKuIcbMYeM7w1fS
RI4raHpeWZ+9fadTEK2CxS9UF7B9slUKlJXMTTcS2oq6JBLlDElBUEAGUP8cqzhC3cY1pRnaejrY
WEXDOrAAaL1tulXwTCrmoPGdcoKhTUpLoga30F7hw3pj8lUI0v0ybb1WV2bl6/t8mFrxmnhdOdYc
y1zNAa3MfS/rtnz1IJ/KRTM3j0jEx5tbgNkCu4rOXgliFHYyTfQNeBj6vpzWa8Ks1/V1oa2vM3UT
wEPI8wuczzd1R8Im+RAbquEJQKK13LEl6aeDjyaUcD/9Oas6RZ6tlWtX3q5j3/tFDau8e5+Y8k4u
lXA6oYa2UM4kyZr6JdDrYKmVH4YZtgmd1sptctlCuaXmJWhhNcDuySIOU1T9hPGeuTK1zsH778sZ
DCxeBnU0TWA+G8QFo+v6a9aGP0Syu2Y0cenp1v489SmZQ16GheDUz2EYOOyyuL+m1YKF1DkCXnv9
8OXreyisc9Bbw6KCH6eAGmAddJSD+9R0Sw4pl5oOWwlLghtfA6W7i7Z23c4aE6/baxPG5ssCHjOk
tQCO/Z12hsi8phrJh0glWbjToufrgU19zHI40daQEkYmru9MNix1Dk19Eu0zOTF/NyfodNohL7xk
u3hKkwXGcVPd7FLZhnpXbo2virlpBrlrhnnQRURWspyyEqexw6KiJc0jGOQtwBAv/XDUhEOsorXx
xS1aUlfxTnTzuOzaBkW7j6KEEfcpqpEROFSLgR1bG8ZRnNdeE4bvFlOBZluVq6mQwZza5WMNV5Tv
Pk558q9xgTE1Hhyt1S5clLfteGP89hdZqdl2M1/rNefgC9afs3r269zXQUyLFtdflSuIXR6hZgXH
KZZTR3Lmt1LfJtpggsKuDu0pX1gfgETWSlNPpyjxfPaOjJ4Jdxw5TfM+gsVbs9e+0eyp78ezagJL
/BbmW5ulGVyTWtE+gQnf/oMPl7JDRkIR/AxCJtk9SbsYe1rUbG0+edILcu77FPdzNk/d7SKRCdxt
ADn7J+D3yXQTABk64BV9ke6CRPIex5w4eIIZI9U7Dy6Hya4pveBzGHk0+8hhPXUDQ0gRnTSg6CXs
A8nGvpmQ+ut7EYYNau/IBtbRLfHmhe3qofTpHnZD/d/1qJr+UHpjk4ExVgfyfm4h/935Olvbg8RZ
4kOpWnh/BdIQfTLGpGveKsbkAbQyYY6ynMIfQVvF022pKFBr4Tzx+21k1Te8YQ09F6iS3eNIN/2t
ruRThEPpU+uBf7SfRo2IGnUoHvph0Z+57Og3pWfZHEJNIVZZSMOHfOwaDyjnAJS4vONxuF+S2PuU
ATd76iRuE0hyZJPYTTLUn0NoScITqyUyJnMUq+jUVX0f7gMRISsEIlk953Wla8gF9BCPpzgQ1XuY
QXf9AwWuOTtkUyW/Q5DJ673WcSN/NGRk9ZGopNfHKQ3S8HPD+Boet7FhzbFFuRqTdvZV/zkNyyi4
IXC22uCe2Il5v6WpD1195G31nqJ32sv5vM3NIUuJ0KdByK27IXGEKYm5W9bgUMuAZbsU6zsUE16r
x7yrEmQpp2aG09Qms2ba1XQMKIQgnQr3Hm7+95VZ5vSz6qfmdkrTrP1bizVMjkPC/eYdreCWguNg
NaPEKuLfDRKJP8Mpjj4EI+HbITH4uqd04cv7kuoY39NszXQQmo7rp9XQcHmMIgzNrhXQCcMeTyz6
rteh97gkrQEQAmT5+AMcnWueD0BaDTlX4+Dj7UG2uK8kHDP3kUKcH7N06dX7TsjM3+NjsvQQzFXy
Nxv6bnnUuPGyPZRuaXIMMjHeJdmCXCQqJd4TGiCCeFeVW4esVl2P2T4cg6w9+F613sGqChV+j4P/
/44Pos0+nP18ucjFSM7mmeWE7glNxfwlwhBWe5r6nQfSKaSs7/6Hsy9tsRzXlv1F4lmS5QEu94OH
PeU8VGZlfjFVWVW2JUu2Zcuy/etv7MflwSne4UBD05BN57A9aK0VEStic/vW5Uu0rrCZooT/dBav
OHZ0xutp0tOoKa9ujuPBN7jyT9Xe+vDEEYk73UTh8NYoUup22X4E9Yj7YmAM6oukRnKAzCLRX103
ex+zpAwdCZEIadZIX2DAXCvcsgQbQQ72Gutt4igFz1ixZb8bkYf9M1kTN9+00K4v79Ix4+6kbuV6
7ggVfrpWh7ilWdgbCxg4aSAoDfaq0/kaz4vOo7mK3hMB0LIkgba/gkr5whEgH7j/V6psLk1XpcXa
zvMxZgNy22f400d7/3lVimTS8TFvrPrTBFAIZohZgOo/Ed8reOwd+IqdT4N9rKJdFoyQyZDmgXZt
vqnFZpjGxBNgClIYD+30mkbu5zYLA78T/24RX8ayGC/zvafJmMOByhQ1+P+8azzawYSIEo9MU+NS
hA3GbB3XN7Ihi8+djcgDUkqhwZ6SHZfV99j6zqYgbOAcBKVIBp28O1nq8xqBuCgBti5j63iB3LZv
qGDNZbU9ywO4KtZZXad3+2rmOkPkBS0EdAELXObIi3fNDxbS6geikNhT1EVIWF/IkPUByk3jGU70
oGnzUE/b8zjN0wcSp9zNIFnwvRua6YPHQ5Xbtt3zIIz7Z2s1PmBH0hOn63ezxs8OyZOZjq3Ow6iJ
CjjBsAwPJbt04Eqh9V9jmAhL+Q3mDfEDXfpPoltAtptGgoP0/nnV2DKIUjIVTQUvlnGoQE7N6Ukt
gEJFBwaO8+qpl90T79SaJ3U4H0k/v43t/ilswMoVW4BHA3/JjKh5ukSS4AkfdPubzJXIlKmfZBT+
sHP0gBStmzSN5oNdzcO+r+mc7UvQfsEMh+2lcCr9JtOwBkoEH5l9WUqhx+TUTQhalgP4Gj6OXb77
Xf/Gmx3RfFf2q+93eKQFib6gObFl19jbYEtQrBBT8REiMPazcsOZs/Wh03bNaReE95HvjmO4Pyms
MZxRKILbOGr2wyKYzQKX+Ge3bsuHVWrLJJmTHO+Yu6s4rlOD7iMzraoOfYRJJmhcnKPZaN4rvW3P
BoKKS0zw+LbwiC7Gqu+yoIbj97LY7TgP7HOvI1w032Qi7aas5/qw9XAC4jBXPPKBb/eUpByrTdVU
Z5DjzXnNKPuEpZL72Tj+E55ZPIcmaToGQ/wOraM8TZTAaAXB9KcGga4Zj8P9FG3DoLI4hGs0XjRc
npl9NG2KwBFELuChm9qHuJJbnCVpUn+oGgVtjqY5awZj0xLPSJnUvS0a3bD7OWjkj3Ccxrs9IqxY
dHAI43q8DxmayXnuLgKNWk4jNZRBJANkimm0SGwJ3yfIKU7WNGvWjfqMyVjcVt7ftw15VQ0LT3h5
SlqLuNz83Ga6onu2ioDlamwudq5eq1otOUdMe67oOmUdMgrBUsj24oMAJ7fj30PjfnBY2OQDZIdd
5uk6luAM5h/Y5dRFn5C2zpxvp1OscNKSLQnuYTYWP3DahCgUu3/foXQvlqafkI3D02xuazvk++a8
zDfGpt8tFD5tEbipb3PfxU2BoAmTzbACxNlixGcdrkl9XMGYdSCqax4ehSPzmFtKuhOzyZJvTbVm
nAqRrWgLcrYvn5gl5xBSMppEWY9l9A4iK5ZYpLasN0JOoSm0cmbP0yWWObM4EulK64tDHtN6j3Xh
NoNIISoChIQW7qrfhCUZw7Igv7QVbY6+r2zemPYTnksqg+dJDRvDmBZr7PjrCO+yvN0QMYRfwuL9
NPCKOdjqh+EhtWq8EdrdL1v6rd27+1Hri0Pa0SlK21m+Ydc0vUU/GPZPBv4YKHKJn78jgtlvebBy
7fC2DBCGLv5pqNUmC1qNKA6CDykseRNJSw1Irb1d9ik9mNnSu04a0WTIJoqSnPs17LOQmBSTRsrR
X2icNVk7w+bY4lLcVkjU+l7bleYjOv9nkSYy4z4gt2ZPyqaNb9AAjXeE66nJwmXyZRMk3109Xfpu
RqhFhyZNofd7gOd8WI5kOw6T1g+weviYOXTL6aDTbFr2eMyw9pnkS6AwvJg2zGMRT3g0xIQuKQgu
aR2P9LSHmsTZuAb9BdMJ05DSiu1PC7OZ41ppMxbKbnWJmJwxI8xs/LAo3qJ5xU5nniS1OrRhOORO
hfcjKLSM1E2XxWxUBxuP8RsDKYg4K2SOjjDVyroqxHdh0s26zeDa6WEOzk3bTkWFCuryQKj9ZBme
U5hScoENPG1+d7y1LG9p3T9XuwRCIjCDZcOS6rSoVhgJnK2I1eOuVlembq2KzsDHbtza/qMPtbsd
fOIQFqVqpDnsQ2HoMh1sJ9EEYYvgQAHafTNsmE44NUyZToMpFep1SZq1fVY0pU8UPQVaxY2YnMRx
em7XXn9D1jh0G8jOReppN7RnF872ETPachdSirqY7ImZEYJqeB6qBZd4aZPwZbHz+NvP8GwdVc9O
TPEuyCozxOcWjfgtDGR53q5j8Dxpr45cUSzIODz4FJJb2JQP45hNq6AZhRejzVoz9L8CipE23ZdX
saaikFYOwHRMd4FEV2Jr1dRvXQVrT6wQ9k1QupiSKIukkl9T7fsX0JD61voF3XE8TRcWmx6PWN3M
WZpQck533hReruTCq1meDe3jEghtoh6tH50slYmjGCd2vEJxBvu0agvrpoA3bfXmheyTDK/l/JFu
DQJhw4T2d5CmtN98NQffBa9x7RrbmTfOJ4pBmliC5j+iYElZ9x4ZY4slvXbXk+6iPYvNHJ2Deopu
xqUePkUNoh9zDvomTJVJWaXw55o0POgJ3PVuh82I+VRNzmTMSD3frRwOqRnspUg+J/Oi8mYmO6qT
1BXmnYjG4AAqzE98TTG/+Gm5rJtJ7oEG0B/XSJwMqZ0jHuZaecQK2fqyrLQXmTWRfUPRSYY8iiYo
aeGTWceZSbH8qP3cH1dshp5xxCUvsonVO+2YR5gDuasmiPAzG+5Io18pTsBq8HGhphQnZjiu5oBS
7Idctu6eQEZUoAlPf2PrduxLPJWTvFeWY2/qus+U+xGAAUTqMUouS+/xnPzE3qhHlHz6OGwOz+0m
11JELu0zuQ044Zp4l68IE7zZNdJH67l/dxwgQrYuQWDgFyYHXtJQsSca82H5WDph1gPyj0PszCmK
eKB+z71vg8e10ziJIza2rlA+ENhT8jP7HFK7ffekXlS29X1KcLBVyFr0bY3JpCL1ayPaDTAIJ9Dh
L0NNDgmP0j2bdjHdN2xqXOGTENMg8BARZHENY+JsAQB0CDeCqHqIHYe3atynIpYVQmEEJAc3G+vQ
xjAufvVoRPKhq0zZ4GS5VwtTuD8TR8paRev4lITVdqmwxfi2gF0qGx4uN8I2b1AgJTdDA8BI4UzI
sD6mdpjLAciB181Y9DDqPoexV7hELatPulf1EXVE3i27nouIbaaYwjo8yEBH2NUKwjqrPHHlrK25
H0Ey5WiS1ZuN2HCw+DoH/CILjyzhazG0QBkCpj8Bky6fkLbaYzTquuCT1+WGAzPnw1yfgbFhvNuA
owJ6ge572K4ecsI+SThBFHETqZe2GkaVQUrXDHkTDG8LkhQyvix7n8G6NTogpm8/jAon8kKnoXA0
4qWGV+95cY5lM06UB5G4JoNAHE/41HmZwQ2Rq4LikC0mVtFzFVrxByplcUKjlJ7VgMERP/ApVPiT
4GNvC3SAoqSufcPcyg5WufgpipOH2Az1O9nNdxdK8C+dKoSOJphHddUr0sbkGT5R3Zx1KxJeMwn7
YrR9YZtjDQPDThjQ5KaZucxljOSznnmcgh7epUDuzB3cX3TGYrnks4OsdlXthi1yp34ugvb5hGyA
G8JmdlAkrA6RxMbHOFfDRz1JNNQr0ltaUotip40rYe44PRk9iccBNfgbYgZh+zVyfxoZgIrdV6fY
Nu29tI3GjjqMm9Zued1DGmQhlGY4w8Pu0iLY/n0Y29Kg+bx2Yyrb2ykqqcHEPoNLwOmvCoxNAsNW
+9QNsc2R+9yUa0N/RVEdHWeDR6Rl40muLM0YRwtG924pYa/6Z4f57I8EQ8UlCpGeFirVZYMITAk2
wT5QGx+lEmtuY/2xjWS5ShHHg6CM510v2oy4zZed5EtRzfhYgeTbEcg8Pat0e9zQch3t1ODQ5f1N
HIZfm/bu2LfJQxB7fIJ6eHStuI9DDIpeLICNIvJRpyI4hqkEqgqLwPtljDSAEUDcmbL1sSIMSziJ
wz4OFmVfveH3lF8bKCFpDvdmXUKl9D0iLVrKRH3yJZlzOsc/W9kvBUOY+H0YKI+3ZJoyOe3uewcr
sTLesIHVKpb7rRe5xwbScTNG5XUPV9tmTeAkyvfuDv0J7imKA4Lo90CXgAHQdfUCswQsAXFzZgKD
/6A+VNua5Npi72yAa/UVF6VZry17lyQYL4FP2mKOmMnQP2zQrMgPO9ZAmlYlysmED8Oi0JZK80rX
4T3t4x4dwyjzpWYdNIG1OSy2s6VR1WcXKMjXo7Bc4DR5XzNENZKFPlnEzjxVYeTKZlnQwTVKZqZD
TBu3yYHUa1ogkD45tWNHs4bKD1kN4hBHfuW5SCvyHuEmAKpemleYB58dbneWEojN8chHBxpWOA+G
XucTa8cD3MmfE9Dek6x1tjfLZlDDu+TikJn2GKQqzTsT4EgSCzag1qYfzxPy42/GdBRlI2qMR72F
0ZqfQBtWlE25UKO7lUS5IYvg/vMd3c4nelZ1mbjc7gfuSB6RbbuB+rl5pOM4of7NOz4ckOLeZsQL
fg+QVd25mr9bn3QPM6/j9YoVm/X7CD1A7pmp8Icrfg/PN58tUMJkUHosn6tsseYUyxGXaoa013uA
1ZOWnl90laIuLzyYCSCvJn4UNTIGjiv8JrCqPTspgYJXyxNv9qk/rFJN7Ffd7jYnfcLZxQjvWC4r
YHtZxdDrZFFL0/5e+9Y3tyGZWIbpTxe4sxavIGqu+rymkDTnmccIGYZRuaEvS5DKn1tllvg9TK/t
ReY7kdz3hm7nTcb1gjYFBfBz1t3CLsDRlziHRPn6AkP0eSBIU92xvOziEL1sHwxFSBeMo1c47i3q
XWwL1K8QCjxBxG1DAytfqjjuzDOHUeR6WOt6qB4RITwcHZGYkfmkMGo6vYz8rt2FvVQJ5P14EcRj
ELjAZSmoouZpxSqiAVLn9d0YhtYdN0ZnW0yj7etL0O7z8GIChzrbqc3Z48TDQGZqZWv1MVUhtSUg
UPAr3Tx+g9CFYaK5dlnZKimS1kZ0Av1TMDGBDUfs5T3A5AkWnRk4HX+IY4Ctv6YZofU3a0umvag3
5B5nDdnd8oeqHUUY70jkD0nb2m9TmtYnV3X9s+L93t8k8SQfalQlvBiRaMbzTGz76voaw3+YbuFr
onX0Ypnv92O9XLuLuo1h7Yu3EZjoGI0eubiwlg8x0a1p+KijmT7Iq/X8wUZVD/h9XvsNfn3Y6DjH
TSjVHWr3qE5sgIvxWbOWnvB8oXqZBUok2erloQNe8NXTWd5iLXEAo9VRrMggXj5JENG6KQQfYF5q
MhcZJpHw0ElZ6F5U5sRxWgAkxVbCCb9WvHhMMvzs4OvKjySK+kcmJljJ9K7asOh+dS7GCVWNv+AE
O79KbAE+21WztagH3CFw/Nb+moULSIGxm5FHZMbHJ61oDIyoD8WLDWsj/3jTw/8ErSNydCo4ok1Z
hUvf5VXsOYJrV3AQo9S1R6c2VN9b15vmTiEDOCxS2454TRpizY0hSl7ScVS3HXwggxIpKoPLkAJW
RY9xNC15F8wDvx9IaOdia0w65ANpfnGQHirntJJDiUj55jkVEce29Ki2EwZZRjMnGAAfZ1N46Hco
bhm4GvWnpgysSJMOvgCuvfui8mr94zYbv2Apgm0HCTLuImjTkT+aAj8um3SyWJJuZXuMsYh9UZhy
x6uQKXkLDLjG262dN58PfKXzV7+1EauzREpv74nbe3KO9ijgT0rsoim9gVveQeuBXXBWx8tlqOFB
l6XUW5Nv8KoU+Rrx+BE3QyhwLcGIRqRLsIkLp47EFlqKZ+TOWIWDrqFAGOgeAl5jc39y0biYXKEX
gzBp9FUrb+awioJfATDl6NBvrk6uvpswWf0SID3UDciTkT8RAgSoaGbWdY+m20ERrqg9x8hE83b9
HM1B7CaGzV8Y4OyUVnGTR0gzf4OkdHuHT7y+SxafHJzel28QJADAnlC8b7ZYTH2Obc3WZ8RUBlE/
4cJ+GrSMzwO4stdhcTo9d+2wYLynQRw8W2GnO7KJQRd4Z5vfuAf7dy8TEZ9ERAicHs1qckZU+OBW
uT11K3j2RmO6zIiWGCWY5rw9E1UBawK232h0qABsCk1l/JbSyT2g+eePoIUqlTWtdBJeoEs6vvNh
bZPcprup8ggQ7rXZqJfpN6XrQg6ctog5TWeWPjXS7ccYkwGCtxtsxunOq/soFSAQ6D4eAi82jlNz
TQDtN5QOeSBFR84zjWkL2nacmALEMijybqKF4d71sENFNq9Lqluwydo9bpbGQO13FwVfrejbzxSA
7+1cLTHJU5hfhDeDYSvU/cCtZb4CQgKlKBP2hjlusuXWSfE6k2g6b5iAt2McyfSN9x5jLbyThvNW
71r/lrDlhO2zsVeyF6zAKViDHTPWtis0womoX9uR26yiJGjKPbraIA8LmPls8dX0Anut/UeKf1fZ
XgvHM4697l+bagJznGc8teWCNvV5AAqBWU21NtuIwp73JtaRXmqcYTgCtgSQ2IBzWpawuu6CvJMb
1rAhGuzbk1nE9uJ9nf7UUqF9N8zPL+hDmxdadbgQlVsN9k5BxH5pqEbaTKEcTODjgyQt4QKI6U6E
oFy6uurPlcdOfxZ2W/+IiX6/sWKPb3zH4VWH+BMlWNGNvNrzfujob2zdifrA/NAoJDZsnckFhOS/
Gm3mL9YPbLzS68add6Cpv0dTyaqkGpD0YaKYYIE0a9TeflIBSm240ufOjACuaTzYoQCf3qvcpBGO
C80JStMOxr4CUt2mS1aTKn0HMFfXN7XC+QE4qif1CXq6EbrP1lMM9mPd/XGRHH+qfkcJABu4/lpG
UJa5CAb/xNrNJ7conmAz6KzBBvKWcvSxsz8TosWd9X3jLtZSGeYN0YjYmeYN3BGVkfw2gKFjeKKh
fDzC4pPuZR900y8B5POL6JjrmxT+z1WxTQ1wY9IanOEAWOvmGHAYE+dpB1I7xztLw6I2oMPQRu7t
N92F+sdsliG47LpSyaHqkv4XmPolznaXdjlXCft1HT/SHBJ8veRDX/mHYJ4rlU8Ci1I5iHSc9UE1
v0Ua+ovD2CVOHytHUJZDUQ3wRN4jgMAEZDe6rRirVUUdeK1KCyM4Xq4GAFiJ7lx/rKCZM5wuIVjt
SQ+HRCiPk1au5h6HMLkJPAGjmyzrT+DGaZ/T0O0AJoNqeEHsKJ6YcQoILqlfouBo6YS1eS9IXAOM
66bktYX1gDjjkOUioxGZocamrfwWexe8WUJc9xWPUHJgIWHfJ8AWqjLFvk7Y8Xd6SO72qV58Qcdq
vhdNuvzcgR3s+daajR566zEhmrWbQRB7Af/zHWE+ObYVKbldXbBi/AWOdJiN2268xbc+ALsCbN+H
VCYnI7ve3Cr8+RtORYk3YpLXxcmEVC0aGoMnA3P5uiJywhOkVy7oMw3mbHgh/ZYJwRA2TuGqM7Km
VBxMkppfrhKAAwJ43IRFuOvlFeSx54egUctyuHrr1AXZYweFDDfDG6yM6/1YYTn6q14C4zIVpZaV
y4zmLYdRpemeOtpO4CVUC+SPSIASeKyVASbTjRD34lbcTYq2t0OoIXMPVFRt2USxZnae9mGaQY+M
6Nv3xfOxTBrTveH9CILXJdlYj+uU2KRYMX6zXDDWQ1CCMeM9MTtNT7MP4FTVJuhosgoLoPZ53fZw
Rjeq/PCHDnpLD/gV9jsONyRjN7IDZzXqMYQsI659XMKVvtcZtgbbGAoeIcMDBQPtcuAX/dfEPVvL
CU/CkgHLRTpG4MFklWE9R33RkAiXdY73Dk17vG9fNa25uOtGDG0YP4d5v0JT0eruY8DuN6kBC5av
nKm57GoQHsdgq4YHjxX8b0nVXL1A5jn8UBhPp8MEVchSjN0g+sJhCgne4VQ3T0+033x804w+xAI8
QNpQHMhcb5i9zRjqb6DHDf7LECX6F4mbPrgHC5D4w0aw8dyjI8X+VAZcAIUJrkomeW8V2ggoTmCM
euk2VJcCIW0hBv0Eeo88qlFo7jWIcAI+pCVzLiADrO82SXBw8o6ML2Fnwo+ere4TQlB/SlXfxPh4
ew8tAWN6OXuqwy7fNh1fibktYV+N1AtHhZ/R0e3o9nCFjrxV1O7ZHOyJLs2uWFKgTl75iG58RC7m
+NqaBpQ34Wy8t6TFHx31bdMAE17c20hq+BWOq33bIsbbAnEmdj8ntR6+r3Uc9nkdrM2e44bjKEUQ
e7SiRdfM57AygagsWFyNds8jHOkppnEwPLTCJMtpwwmelmRue5qjAgx3iZFJkkVYIv4FLMZXeYyW
HACAtON0zQoKp4K5dZhvnZHtg9xjQTJvGYZfj+O2wBFl9hvUfTzPAsPinMkIgDHkfOmzhzpd5W6I
gzZvO2w6ZP26A77qOXrVS2pkAGB6W/R4YZPDOIjRE8dusg9rlwFDgl1hP+DR1pSE2E/spu4uXLZu
O9bwSzXfZwku7wz2EEUlhh5py4DEUlMmSbUE16SNpSv2sKP0fsG1gD13xWSaBck4L9+cg7WEydoU
XlUoGzJqHhElUkOLV8/zK5ym6NOQcPWoksb/wKVCWyywNuDOidsahU5hiH5ARMghU4jEvGEDfxqi
ElxoihixjVe/OxttQe7XphE5QIP4k6b1BnpUmRWvnSL77RQu4+0mJOiTyC1t2TPFPi3rtpcg1tK8
UQva7jSlFX4kMMbYnnyACPE/iZMdVtor3LZyCpyJburA0PUhaQP7xwm7fSWqXyoonK5zOsFZUB9c
z9gKuV2gumKOOSuqQNemJDCb+ZPQELx3NIUDyVBogw9IB3f8jVpGiC93latzhCiGp01WyOeKYnVM
uPhjVo8kmSUiwYA4ZoKixyfsJ2ccbh68UNB6DI/VPCXyjuH1jsouZfU7Mmn68TVxFRB0g1BGUagg
5DfowMbgGVIZdLlZtYnmj6+G/r6OscRR7LZGnTN79x4sIe/zZls1KY1ttpcY2oEFH6LGdFLXvdRl
iCjMumB8F3E+RO2OE2HkTY+4PmFs5k0EyJOiTjUZBT8qAElHfXWeZ6I+ApCWa+amUVHAV95hZXyW
41raJgCp4/E23rRBkK6lnBN+FzVj924HhqY+mEDTsyCudgj+NrBCfscuci4wsrxUctr4WZKpqcDu
jFV1gtBlR9cWUwYaugYn+YX9ih44corHOQ/tLvhF9ddPgTG/e9YriZ7GVAFzFBz3J6hk0UvWgmGf
luQ8SIjG4Po0j7gMQFdLBKpPHjWcxxYo18rVSRGn7tByzf6wwKk7wR+Z0i9eifZ1sH0F/GIlFsBe
MJED6k5rDl0adhAsDFggKsFTJ+/NUlvQ9HE8ohWD+d4IQlR0n2QI3Fs3XCElyL61OZlmNw3CUAZA
k3JKWntI6WLtoXEkbgsOLqGGboV3KHxzZF+xfwBtaSMne73uGPNfu6QZXzaHMPunSnC81kmE8KxM
hti6yxrISUwRpWP7G33bjOw1PuLyz6JBu55EDUZtIIZsK3FGANVvEiWBCE8k/ETnGoLGqloB27uk
o28V2q4W8CGdORDWgXWHfY7Xe4PAdZlPC5t+eOgh3yvHqQa+weciRNBkmI/LiISInlVqLlRr0KNs
a+9AfmGExEnkKf8Wkxmgca0Gd3eNyJZHzEr1hLhv8M0HMHN7f2mMdWsBjicE+dgNYXCi6B1lITZy
dYHfu/FP45r4eYkwjEKKkMAFXZsdP5Zwi4u/s65Jc1HJ8EyQDjDepGqL8rTGzlQ5jz1QOI+Fa11M
Sc1+E9WtL/vUTNAzWdrvhYP69HcXLrrPx0gg9ZCLBgCa29cKAbUpcRNEsPsEKIV27UMDIfH10kfd
lyJq+qyGGC9SsAiIr+AQcAORm+nKKYnWP+1kpwWd1wDfnWmr+jtVdZzlxI2EFinClJYDZ3E/lvVC
ejRqaFqiAwCudTq0S9oZDPl7PBx9sI4r6FVuU6zr9ya+r5Kpam+bdsapxIwWK2jDcKjBUSutEFrq
9+cetgjtvUvMwEAkhWw9BEqmMyr0tdXWwtVhPsNKpn/TUI+u/2Fd9t9pyv9ajaqcoPhE6XUZYljR
YUOz/jNMzPT7n20K/LVrsZF9XdcALMVMd3113Vpu9drz/7B59X+3zf8/gvW/3UuxMY9Aza0NjlGF
hvVMarylxzmFFCBDtFkzFpqH6EsxAm8/MUwPX3TsQlu0GqGkhwYjli5R3018XgWJ/tmy2d+ep2AR
2z6G6haHCGTRbdNtBZX/Kafj3+yuRH9tVKH5ZyoRQExGE+rvUvvx5wrIfM/CeRzgvERHwE3/6Nb9
7YFaN2OsTMr3I/VrfbORDu9daNnLP/vp4l9XDWjAPSz+7H5kG5YwBV+CcxD0bfHPfvpfexipaYOa
Ibn6uMkhKIOZmgMCwOg/W+r52+W0s2kfJB3+9p6mGpaPURgzpPDI5j+s+P+bd/Jvl1NyjVi0sd+O
IOx/Bt2SudE8/bML89frjjmD98hD3Y94FT9kmpZIku7/4QPz17s+jM5BGnslAFXUIZeT0RIfo/9H
Thzsb3/TFaoKMQRyPyL9T9709WgP4x7+s4ga9re7qdqHrkWDsR3Hyba/osF2D5b3zf+GI/yff0l5
mf77v/D1Vz9stoVu568v//u11/jnv67f8//+n3/9jv8+/u7vf+jf09//0798D37u//7e4sf841++
AL8NhPzJ/bb/Q9mZLMeNa1v7VU7UnCdIggSJQU2yU6qXJUvX1oQhWSr2JNg3T/9/kHzillQ37P/U
oDIspTJJENjYWHuttZfb124o+rfPj19r887/31/+6/XtU74u+vXPP36QAvTm0whe1R8/f3X68ucf
GOn8beaZz//5S3MDf/5xX6X968u/7vqn/rX7x9+9PnX9n39QLvm3CvBF8wNDOQH0JNpNr+ZXTuD+
mwq5AmQU8PqlEahWCBGSP/8InH9jhxpwGkYg6BI+unowP3fCf1Od9B2lHDdwVIDx03/u/uZ9y3h/
IIzGz3//qxrKmzqt+u7PP978x/53ZzHf6Lg2lGA2QaloHGCkd3+XaTpZWzlAmq+hE/WD2ruaM0ax
tfWYrg8wWHX+5Fmt32GpvHQUYnp39pOZQmZkP3NI9yqLXGvOgzOV4LK6y5VVNcdJlUV3Wfil5rhc
57Ovn/28z+Z6x1hBEdjGQeA5r5zrluG2SOageApDX0c/RCkaeRXLtNFiU4LtcCkeTJTymgJkPxmC
t9/SO7me/LK8cIKl4ZLjsnSWc5B8KkxWN2Lbsv3bI/0/BumjFQnlVVu5HtUgT0ken/vZUiJwynRI
cHZ9jaa6yppjD7DgHcnPujY4AsD16bRdaX6T/gXql7q/M95984L5+zNSQQDf2qXpLZ1wHC7m4zOC
gBt20pbpS0aZGu5lX1OTSDZKuVaTQRmfYgpdbUJn7GRjgc/o6maiXwmwlQMZjHo1trRVl1M6AKJ3
rpQfUlX4zRh93LC9wMbazguZQtLxlJmWH68REZjlJq2wXiSWM7YLhSWIg+ZQhB4GnJuKCol8zH0A
2d+kRp+ejfleT7H/0MkFzYr4/L0ayDuoLRG+cHIvKP+Pti66b4kXuRVEErhu6XUVJT2VxQTXLA50
v54aH8X+5rYDWIZeyCnXD91/aDljf0wtIB4B6FUEeCz4ky39JxaS1Z/WaxoUVzjI1s6lyJtluMs7
2+Zc2yVpwaD8t1cSBqHE3D+0lS3Um+bxbws5CZKIeojdvnhyYskd0OKtTn6AUz903j4NoYA8tgZj
gPApg0A+YlI3QmofU2r/02+eislu/jZjA9t3pRf6foiSkEfz2Zewl4buSxPCHxEFMr89qfGwj5a9
FZWdWk6WsJ2ZIr++/085Mo/CVwARbwtVEE4/y55jtWa+0r31nKRQlKzj3CdmQZCOJ5QVIa57q7dN
UZNAw4ORCZ638WF4DHelxmqLiprTVneqTCDW7Rq/bt1bBI5V9/zry/woZfYCxxE2nbdpogTKzmr5
lLkNdLJqbQRPz3Pbt0wCe8htng9YvACz44w+WnfazRuzaOinbV5SHQ+/eT7/GCzHkYEncfZRoYfh
7ufLCBuXMg7I0nNV+BQpthnRa4X9stj94p+DPBD3UW2hsKSAXBFRW122jn8E1rcom3KoF2+Rf0n4
qwpK/HgO8m2IQL8erjeLtr/PJMcMUuDC48PM0JefTxuzSaMhsIpntC4SSlfWd7oYbpqVmmgF5AMT
rYASVaJv39dLU8KggGG5IC+CpXLaKXjZ8bZcV3s5xzO06iOItLaM+u3g21ZxK0tFeXPrCjUTEl0r
W5zqzF4VJ6ptnkYT9Ojf3JDJQP9+Q650QiWVtB0BTYRd5WOgZGbCxaS29Rj46FN9ShChz1Sk56TC
Vd1ZA4vQHi3v0bMYPH43vIUT7UQhv5qnXsjmMEzi92vozcb548UJkhFfOdC4zNr9NDvzOe8gL9f6
UcNFbJu94fR4oIOAZueiGxaGg4pesT6Uybwgk0EUP2EmTsCf5G3crJF1RLudrVSuhk5ehSk9vq3t
DJJBn+x88M3jqTuKv5B4x8Afb3Wb5evDWkhTU7OLwmxaKaPPA6orlfBD4DoykbCky3a0oU6y8NKt
dtyHENc60R1kgI4eccwcQ6PfNW9fj3rHojYR1nPGR9QkD1x5alUmN+g1blNPcyerRh/U2DrjHZjl
2l9A/I/QEaCGQrRgxVE5H1GxTPH3Kqwi72G0R8MppBMSeQbumDUpyq/nxueo6ULUsE2XY9y7EX98
NuMTtJyNHaWLx9Whd2QMvG4HGlVcndUIV4dmIlD8+hs/RyMU/HCIgODJStm7P39j19pUZksxfRfr
YCbjNHgm/LldkLN5y7Hx5WOUCbpDbiZ36Lv4MiCw/Nb936SzHxaFCGDgoyB2fdd2PbLkj4tiFSMI
lJLlQ+lVJYAfDeF967Vu4E3750neYbDWRkGd3owAZkQcnfh1vI/D3kW2HQbBxCGyd+PmvKA1zd0s
2iKk0Dc5crztQ4vKRuOvc33OJILSl9lehPISqotjFntiMw/rMSG7OI2yvDcrf/R8ce2y3+tlI6DF
z+PJrwf+c1wL8Xi2STe4a+5WvFsU/G27phKZVFPTBffjAN1N7f22dUlix9XMW48kyzsmABNMW+Tu
yPs2cf+W2dKpyExpumahkLyLZmmmNFx5NLjHVLvChEhI7LZDyXvUXXpCT/OcVRdNpcmpnSUsWZ2B
A0/5N7P3zQf0b8EjJANC6O4S1XiCjvPZR6/h4LrC73Lvwz4RrK1eQw5LT3pLDGbpvq1j14Zn7hwi
bLtY4sRKE1Ja3bDRWLBflnNn9s2P6ibv8qcCy1PvmE6Uwyg4L1MtryLkyct5SgNaPmaJS9lBvg5a
cdBhO4puu7BfcLu/flpvZrofb005Ai93lorte+R7H+dnP8NkK4Z6uUegbCJV3zZMrRVaXP2jt8Mc
/u7SAz48BG5l9sfSqh0eCArkIl72aymdPj4oYQ0T5IYODd9mCjLB7BPjSjSpUksxxbyp0Ca6DYTN
Y+rqibDWk5HwhWkfwWrccsaC5bopY4+h6PsgMZVRSNYsiUS5SDK37+NjQmH+9OtB+LRGQ9IFsqsA
7IBjp/2PVNeZVk8usrG+jmVQEx3e01s3CWekL5wsISP/ZvN/8xj+MOxSeILE3uYQbEuypo/DbmMb
6kk9B1+7wWGG9EvfM6HY+xkfD0JC7e8RQ9RoIGUhFga8GKOKlIWgxyhNLcwHwwjElPUQ0XqPYMCC
HG9beA3sAKXFwu/nio3q52OLm6liKOcCkFpsWEXmccQ55Fow8ix1eFFLpsZbuy5rrsTPc/amXOLt
9bszp/fmRvbx5s0mQJBwHARe/zhRkQ4ab515+ZoktJmD8jrklB4iCozZlXRXr132TdJKCOjKdRVu
7tQdUhjlBbobf6PJdqzzNqbr1WVUJgG+CFM9xz/stLCPUzR46LeQZhUvlOPW9rasZUk36tUppmtv
dOx53YVZpWin3pA/dsNhgj8yXrUNok0qjiUc9wtht47aIapSzjab+6GNKB2HSG83STVCZcLIBFpH
vhnXdlooFluQHLKDcp3Bu5NYSXgx4khnQAag1YSunvwtivvTnnoGwwm7YVpXjrVMRX0654shKXa0
tD2MKogFGg9rXr9OsnbTh8GDtrUTyK2d7cL5tKZIH/ed2qnUnaDu+0V8DFxKRE1tT+t5RPdIG9gX
cSnFjS6EfqZpYu7d43QS59Y98Oc8f6Wpregvra6vrFt2jGB48Vsp2/s1GOMKm4y6poXPF4jgRX6C
A0Y2H9baC6GKQkUQbrIN2rVrwmenzMLqJXF1Pc47psrSvKqhnybbMC8xlTr2UYWlPe4Etl/gQl9a
ubxSTmDl+QnVJbcroDXSz61nlGdHhK13CcY5MqVX+Eg6+SKk3Ut7X1V0mglOBxUByV9UeNc08T4b
434aLyY/itP0gH1Fncpbv2/b+lQiaIpDLAZ8KSiWjyvEyy2EpHRSEMs82fTI3ts1W06nuLOSFLfX
kt1mm6vJI8COtP/wv9W0M/e7UybHZEXbCYUp+MKgybqoRS7YFMvrwg0CXvr3H1opRhoU+BWn+naL
XZ7XPK8YgbjjWSZbDRvZmS00kVs4wuh76CWYOSUKYm80+6LtWym3A9mFTeVpjhaJmiCD9+TH10jb
Jh3cZJGVQREJcmG5+jQfFhWO1xIH61QhBDYKVXqpUY/MH4I4wsP83POKjpGyloaQfUnUbhL/3BJR
S0cMWJypU9xArcswmEG1OHXxvoYgx7UTsswl0RS9QOpvx7icNDtb5xkcC+Q5ll99c2O34vvKrFDq
HnZDg/yZozcj64ZDyg6COjwxH8L1k7JsoGOYnB7CEXe/1fAkhDxkRr2usBrtc17qDpHhXVUGJuR7
I+55ARzPvmYCrHgFIPBRbcn79PutJr2/MnxNFvAfe0kX8W1F4nDIrJzUPB6HCqfrIyKczThXiG3A
kqwBMqt7tCqoFd5r03CgaQ5YLZBpbafQWQI0RCEeShZP0BuaAeu7akgrxstK1voE+xHPmS/DLDCX
nPKk9XonmVl8g+BXzXNkzWaCydYyT56iKj8rMCXlZ+Po8Fa22LCZuIax6vja7c/7wStNNM8Abui8
sWfStbzLfY+uwltvUgBAGx0k8ED2P2dPtHaKjwwyy9wczOO3wYAny/P7meMqWNbmX6Lz80thp611
93Oorfe3/2eQ398HUuDml/h4lFwAPXyS8TlPpU7bk7QSCzfduCvddjexS5nMvuMAHlOf898fVL2O
PVONkzcsCqSvaomoSOboZOS1KoeaURpd+mDFoLBgbO0WmMOInHGdNklvXPouPyyC2G6e1fsI1poV
RFx7v6fETTmjwYas5OQclyE0p3P7/dG+Tw8Z5QXjIz26Rtp7PyjMzc9ySZinMWwW3p94SE3a7VI3
dpDcr8inBix0rQRK/0a/T6R1WAaukps0n+KkhhbP2SwQzK6uR1b6nwG18KTgH3Uhag/Km+1XeXa6
IrOaNZ18AZFg70PzZ00rjMJBPqBBNs/piN772YEExvTpfDJWbr4dSXavO7Bs84HuaF68MQ55QVRk
lkO5+ub6q0HGyXQ/FHERp4cqDvncpBFQ5I55twROfy7e50qadaqnJ9b7kKMya7mcGVEiH8IOUPPl
mU5z9vnRaaDk35O5ZeG40zhKQTG0uzjiyymL1RyZUI+CbRYABkA2PKZkOA3q2Czngf2Vn6FmkVl4
yEkW5+VMqK6Y62Pv1XZZbg2bo4RW08XAhgjEB96f9E3HC0mjX1yVzcD/kcyB2/n25AAVNWD5xdWY
9xGgwNRmfDuW3/X4IKto5hSAbsPM/UkRyrPDLBqXCGM8FYZwj8KWDgX7GZa96k59xVY1f7flnBFv
4qLGWOj4E07OkOy02WFICs67PxYoFkIcNR7UcFkRWbNmmhonNB47qohofRBJWE/9PbrGZJLH/v3W
ZxV3DBGU+TXnjrDV6Py9XNGZ+1t6AJnhQ91mZg14lZni7/hp2OUTI+AMrrnfPk1dXtBMNby/odMV
/0qLFVxZeS6V3A2QxSLLS6GdlnfIxTFn2BGnN+bVO8iyOn5BX7wBQ+jIPY2jZuUz1nfoLeJYDmrY
4L4ERBk59I14LEvOTtW2Rz/KObTM8UKhtbU3pYDwMfwWQqWAUsqeh726Ypg565nBG1JhoAKXVslg
8djYxvx5uxTc5feJ9CyyzmDFt1AcsXMwIGU9sN1dBnkkZP/FA8Zaov0cZdaSHOSk/aLbAV1ABt8E
gEDy0YuFw5GczVDx8FfLW7krNE5m24Aab6Zb67YOk+99JLO+BokWqZ2K8WxafXpgfMkhq1h3Lck0
qAIN65R8JN4yv6xJr4xAhjLWTCNN0+TmwPHSoFRFSr5KZq0wgNKPEhl+4zx7cyGLKynxF4sOnlt3
vfXXlDoYNO/Z0USBdVAB/m1tofUE7QOI5JT3X42LU4yFI/KHZL5FkeGI5kVhKde4CL1CoAnqrMNY
qq3lrl3+sHqDiw3GwO4AO693YKzhCxH4CpNRZnmZ4cA38kMrGA2rlvxz9/NO3p9lozMAYnikYjG3
9RZuimI08U8tsYkmZP9m8aYdTe8NF9Sg91Hmmp/5Di6axMR4MW+MBOhEuefkbmobaRHRafCIbATj
ubVHjLSHtxCYVUn1nN/8nLLklEQi5VPsoQTwBsGbcGrF23ZeWhFsHPx2whtYRdgobCa7ArD3ljVS
7umEbIA/iq3VwIEddSJePNKy/rRZIYXdeTb1hytwS3PldM/lT39+kd8qtrSGqWLdvZ/YqhR+aL7J
Kj14X7A8NPeXvwONTegYMNoqGgNCdq1sPW9XYotQR5ukkYN1h0ZX8/4eJRlTCcW6SeMSb+Y7ghEq
EWDl24Kz6px9ZAPd2yxy7ZoyIzZVs5mTsPCQeNAasavK0jCjWY2H9wEBBzZBLw+lSbE8LHyy88QV
RRD+Bvj6VDYCyyE+MIOpswfS+QesnPSS5DTX7l1S11gNGDuAmdWA72tx1SAc4yKKEeAlgcHUmGv/
9VnaHFz/drYzXy9NrcZWvu/w/Z8OtnDLamvqAqCq99CIYsmsK84BrKRff9WnChWrCSGUzXcBWfH/
z814pzBvIHk71X/miJ3PNbQyHXnedaCoWRGRZWIe6oC8iUnitR6P7Gdw/PW1fIQQfNtm/oSQIENJ
OZx57n48z9P30AW+zeI7RVVNPqY+zgnNoevCQOzpWvP7cf7nF+IND3AgQ+UCLn62Qs8T+INFaUe3
2F+wUcSYYaCtpAG3gTXfVvavb9D56Cxq7hDs1vahhoauQznqE5A5FxlCx77gkPUeMSas55hEixSL
7x9mrwvHQ6ajtf0yTAIjoHKoTDwXeBndoUj12I9+c0UfZzpXxFEK6Q2lUeV7QHSfWCuLsq0pQH94
i4eJWVQTeR1rnP65EXE9DceUR5B4w8LKVILNgdTCSsyF4NjRDHTsazjZH/xS1NhmzISWBc9S3fB2
1kfkXKWLcPGwm97rWfo9zP76Jj4/Rh6cZwvbp2ICiwkLp4/zhn236d3ZGq+SLjeRaX1LhDQ9N4Yv
i4V46zfUtv/r+3ybB2n+k/JzI+NgJhvBV3m4+rntzZDFEFbURNYa94o0/q+gNd8G8nfwpmRh0CnB
+0c4EFMEEj2mGduNyYJJks3TCPKCdVF1jdkwfj2gH+MP+Kyi/OSxAuGjeCCan/BMxL5zCo05PwaV
1WIwEJSotR5ly4L570Kd+SoeXUgFL/Q46QefQ10ZuSVCUhkf31OR0QcdYR65TcnLr+/qJxXjfwOr
D1bIVykIMm+FedyoPs4U26Yug86gO2lX1046BM6zYSMMtucO9V8dutRQbunvCraqcFZbOS3CTo57
pzxnt4aCE29reizN4sL1wB7sGwjw0NaPC7mBX19FM3KRedlGMGJJUxoEPfG+zVwPG+qyGFa339L8
TXbIUVsfqO1CYOkj5I16r+flksOIuI6q0mnmyzxORgVlZhiN/H9jZ1A1jhw0grTcFVameRQ/E5TA
4s8SKJ+TmQpk6CGbhXwLY+9HjXyyCd1TUrqEbo6GJg2YRpee98fahU59VbkDbyDFkkNwJbrCJHMY
AJvorymOstptHTorssiuL/GbQxgKyXAndVBkaKt/Qh4N2ybWRu+JzNtUpbI2Mb5rE5pNPGhGzHQ5
W+TS3euw5ivLnFPFiM+FG6XxtphLbONOwPOLrLgXpL1KXEkc+T10JNK2DBjQjS04KyI8cw5T+NOK
ZpfkKH/HWxCYgCrDJkt6aPLQlut4Qt3fCNhD7o1qlA6mfdxIz2+++jjqrvVX6g2mokUOaLvyqu47
ighfUw3aHO8gIUEnOCRt4zgZChaSzr8Wjp5deObLeXIfHX9e+hApE1qHLxWdQHJ3n1WdhaedJnDM
/RYqF7X0fVUvPFusk9y1XXBcB5kYt6Rmjh9uF2+JpotcYWG5bihHTymnaRW21EXRhnUnnl3007O0
y3xJdhH0+KralHQGbr9VIC9IQcP3ktvPWNRQD4/lRVgSt7NDlRTSHcii3/IsgG+TJy4V8gc8Tt9O
ofD+yAbRY+dGfqhgxOjN2NqydIhkMHi5DDfPMflED6K+EsTr8E5XyqLjQOrHPuLVeLrzl9THizmd
ohM8aMQxtcV6WrbziFo+rm8D7Ie2mIUlCM56mP6NN7ZfIyb1Eb573W1Yfclz1uriW2yn9a4ajCVU
lLRo3kA6jQWHfx5q+7HOWY7VpOWFnFK9C7wE8UBjW4jZg9nbZ3U6XK8ZcsY9M7ffh4stCmasLH8k
erjDCFyftx4ikHLs4NwiPtzCfYmPIz7bu0RN4ZcAJybq+jp9SVF67IoEivriVdXOj1RzFq4utpNR
RRW40j5KqDzEwcTLquAw8ZGnIeex5xY1AaTeJHpB8lGc5LNDI6BF0bciyWzszzyw+U0BRNMhBajj
exzDw6fCqnyO8kP5dQrddG/TIvrMsxW+q7VliQsPmO7Q9l312mVB9AXwMIWvhFruxaHUw3nG0c7t
6GZJesCFzNo7qPRuu9EDcCAU7LplHs5E12IY7JdTiJ2CipLwWzq6ajmFgTD86FwPk8F60D3HnLSE
9zkKP3wNex+bETwz2rNSQUfYeVhJfJlHkXNOKutzH7lQs43CpH6ys05fzIFnn3fSMTMUcQo1VMSn
mL0O86Ud5OMp6Ld1RlfcxN2FRL8XZ5rw7MTDGsfdHl7h90k302uDMH+Lm8X6hCsYKgOFYOFMoW5l
5iaFRmvn4C+x0ys+C2dyiJt4Yzs6vVocyLYLR6rtOIlCnBlvYX3WzjBlXT24535RzhuQ3gd/Wn5g
IYK/j8PyGTvMW4EWMSiP53IM0HDUYu8FfXWlE6/9vuiZnMymvB13myGHA5FvgzT2NY5GwnuiMo1i
ykX7UAMUbFx6bX2ZnSr/0iVLn9PwsY/vm2RpvrWzLjGbnIcZR7CWJmEZ10fFFducnIVndIDeHE43
CgVcgYRkzJ6yEk47RZ7yoaqR1GoU818URYRTjaJkO7R2dOallfdktBsXGXj/SNkBdQugD3L+wWo4
kQ7xhQytOt0UTk5rRoukZheSn+FpmnXNjZxkfiDQS9QnePce0X8lN/B04HZMSXtPv1V9Mg6zc5Lp
UT61IrqfOCffr025hieN9jB6xTHsdWFATpI+GIY9aeBy17fKj/Caa6jY5ri82ck4nuJTo08a8lAH
RXWn7lXVq2cxa/E1a6P6eVzH9XVggtMnvXYvPYgFJ0hyad2AXv2O/NLa+FM1Xlhtlz+udl2dCFqH
wMwCTr5KFttjL0OMzUaZhuBBfi6PAYWZre4q/Hb8ob2H2yW4fuxuHLsSh0yK7ju4XHOjqqQ9Okuh
7sqyXc/x58LpPyDkcgwu06vKs/uzdvCmm6qL2q9tGHo/RI6J3MZtlvEKNywWD5jWtSNw3Z/hrp8i
rBToWpGz0H+w9HYcj2FYAnuo09VqIzw5k/bL6obJfQh08r1Zw/4rG358ZLEFl6tj9XCYJH4DKvIv
qHA74k38sgvXpRLM97Y6rLFV3+RA8DfxXOtmCzPEPrRT1nzX/WB84Px1vWiVN5xDVEJdhyv311jQ
uY2YjdW4CPLw6FDz24569a7DMRYg8631YkV4qtoXC73RUrVdyplcdxcMQNrhRe6LEb0CPky5sUxT
OrqYLB3fgLIUV5a3VA+0en7ib2KA3tR56EoymGwIsqtZZdAvfe2kZwrXg8eBdkeTMZu2L6H6DPep
O47NSeIWwkP96uB/GdU4UCm7rNQZJnl4IMwdrhEj9e5diKd4sMnWHpeDUkTVVW1R70ek0QSMtbSn
vr1o0LgUB2dunem08pryWsye9SWoFDYCcm6TGh8W3d5mcTqWe0q+S3KOrxcSDKtFRHay4JpqnQRj
1623S4jcKzkxqYe9U81co2Fn1GqsGc9yzuQtRrQBmcvWL7F1ugQtyTpsNJ346xSs9bLF9UBeQNeL
nB3y0jQ/7zmI9w80XVjDljjS6t6XJE5xBa3oOPYSvxh3tqvs6yqWiL6BCw6dajhzCXb2aehREaAB
wYJdZTJ2/nCnLPwdYODEhcJk1IriIt/SiGC+SwWsmY2beMWXenGs9WSSnCq3dtC49gU+CMb8pAXH
vwwKwukOgtyK5eCanmVun26xqMzPegtHhuy6WCzMogTDX9lzuQOnoQcKLC3t+uU18vAsxEtHZpL+
xhWmv6yHkPLmdnAWF0mnMxTJRZ5QnUUFB8yL69PcIDctFwo/wZDlR+xi/XofUyi8zFNg0l02p9iz
xNjf7mRoJwGQWNZiFhe3ODTrwQ+QCk9Uv2Xv9leWr+aA7hORhwWCRxd2VGOxfHC01b6MitREtPQ1
OKlp2SPQriUu/lqkcIlVb6nNQ0WbNtgY3i6WVwckZkO4pMWWSNrzhtq20jn9QRBqQrlPdKE3ftyg
Et7nJaLsZK9dDJL8S8ca5XBPMbeMjlkTek/xOD6uaxLfx4l+jJX2aSjQTCUuJEGGjj1qT9B3NzZB
QraUv4L1vMBP8qoV6XAYE6wZNZImvQmgaeJTXvrlXVsVcte2EmF8SDf7TTv25Y+e7vMHWm5Sxovn
6JIKY2hv8X2eGjSkw+zdqC4RdwEEIoRfI1gP84EJs4EPN704tc6/6Kbq0CEHQXzR1VV9NzRdH++H
OR4jvB/LOMAMZ1anZZ01yFqa4pA3kc8p1Hb2qk9qWln61qWbz965qyla1nFH8VpxLNq5bjQ+VUMw
nNARzsXTO2AT3tlqbLq9dmRNd4tw6k81kvWN6pAN4lIbZ/ixd6PGw6iMUA9AiBxOO8nN7RGBOndr
hEIlou7dnGCYPu5aFuW0WZe8vWKXZ/NPJQppzJWKFy4humXXSQ9DoOR2qDRdMNCaP4K84VCGq+lJ
bSss2XSQ3ViZ3W5HrJq/2VV5X2QwwWIObofAjbLv9YQj0sYXdf0d15D2bHizRozaOQtRxQ/eGapV
bjq2QbjTedxy2BXXGceSs3Fy0h95IoLHPIqdb7kjpouRyu3O1019KoCMHwDf3dzEtFlvRGY3lzKK
BHkrwdFMQu+Hl5vD8FKVZtee3e65xp8/3RcypRAKmFzL04p2KBjttOncU2tCor1pggk1siiIIxtM
DjMMIHTnPidJgoeIW3ANmwxj7nCb87lb4C/mRLJo/7SUgxvs+gQiJxZ5bN9npa77/9Gc2pJtroWw
H9l48cFUODiMRyxJ5K7XmXVMG9+9N7yBg7OO+bBJF0tf+/6cPQ9jqNkeOHkecAyDDVVHvrigdNee
6wVSCf4hpDQXczfo59zt53TbATOOm3Qs5h89XUXaExYl57RBg2K+jFStxg0VuXFfZaM4A6SOoUyl
80oyD2301YNCGh3KIOnPvYXz28YiHel3RdRgTWM1JZxf/O78h74riu+BHudt3gksoG2rsa+GKXDu
qK6FClYQORzWr1NSnEwkVWdEv2raz02SZKRyitQTFodVX4lkciwsQw0TbyltX+9bPaIwgJHCJNp6
OMJnuDIf4lFSSinzbZaTpGGuxDF23EYLbTvIqUUVrd8qHITza7d2JpzGxy7KCWlK1nh2tM4Q45xg
2W6G86McRITM06Hd81MBbRSz6NEK5wyH/bbKZ/syT2pZ4xplsTI14uCk7IZtwIbrL7uE+pVx44PN
7S27alyiMj9fwsgVeKsMGLLom2IEHcKGEZq3Gg7tgK/otzjOsVnEn9nGC5TwLQRK4nFualoTxORq
1emAULz8q2u6ecSzEf5TWe39hlrbXWS71F5ONESpvtrR0cSys5ts0DnPgY6v+N5kMJmpAYzQ3Ln9
19JSgc04dlm17JROZv+bT5UpuXsHay1tCg59oQw06jrRrGmRgFSHkitxHPyCdbgGL3RYtGd5Aq96
Zb01TqfS74OeEivZVCFAF0YYtOKdJFsE4bh/GBIAhfCiJ6Gcr+xM0eppi63A0OQnK9UtnhZbXlZn
z4IGKmNJo4d+WKpzMXB76wb1GO73W0gvoozu8IVEVL6XEFVTcWYPAy2r4CGlPTkOZ4e4OWiNK6gL
Ta/e5bCQLl3IXKTuWhExF5WSRIXeSdoHNEnQoLAjSGq6hVI1FJO3j6vZS4u9nmDc4GTcVnV4sZL6
YU1tFTKiCjZGCus7x2uUtw+WFSc+6n7lgw6H4t6CXdNvsK2xsSgdWDt72Cbli13lZFmw32k6sq9l
p5Ld2MJTmTer21B8XOWwvLHsz1QajzcY8o5HcOD0orZpsUDvKPqjOLiq7LUoIWuNikKwtoq7DA/K
4BTHnzXYYN6zeJu5wtb4pO3pXNDPoZ4qxDlj/qJXeqRsotYro41kHx12vaCDbpda00yCQO8hMlBO
iPj0+f5JKz1k8lEZzs/WGs2L3jjx1Di3YZ7m/m7C5PxHa1PAxpto5GhQrdbIaaTFqGhPOtF2R1rt
5eNLbM0GcSGjdivsgjBAR6c1RtahHJwQco5r3Ocj26vrvbfY3dHp6uB7MRae022DyI3rLYBiiv/Y
EizdVRlKe9i5tj/036A+QJvYtDRWSLZwOhpsOQbHhVcEuHUVc/IuN15DHn45U3CbcUTIMZlFQXpm
xZgGdBCvEVfArcMyiDYtC0719E9QlKToInSCboEHE8yxtRFw646NxthoOwCYPa8QFpgbkfoyWDZu
fsmqD9LR883Cw955KsLYLINb8YovEklBnun4wiIMd48cLqfkS5CVrcm6hJseyWDkWevhff5MiMS4
V4xedltPIrqEJhm/xK3DyIcTrZZ6lAogI+uKRF+n9nQfzv5wM7VFwi0gY6M6HJQ10TQoESvkvrp1
gA+Dncrq6dQBtEh3RkL+P5Pw0BH6eecdKy/DWH5q/bsmiutD71b2N9l2Dmbs8BAxdF9h6HfrskFy
RCMQxGApdjfdiKirqCDIK7wJxtNYtrDTugpzrE0c0eMmnFRhqBGchre6+n/Unddy5MiWZb8INdDi
FSJ0UJNJ8gWWTAGtAYf4+lnIuj2djEojrcz6oeflWl0rY0UEhPvxc/Ze25rVDRMi5qwydL7Oj4Qm
WHol/A6JCzsZeaEWdQ1FQTl3Z22oh1OkKsL2ZSOqrQ1CiPphJPMH1XFf8itRA1ivehvbRINTgF83
0lrxdjZwAZeaegbvnoUOcpQMlLrPhp6ivKJdcrMUdADAS9fAaDKBwM7X5CIBazrxN5GBnA7ZSFH7
Qqt/jl1cBmrYgYvojfnFYrUQx6kvQcPljbDvOqPtCRuRDEj1Epqeg1ao1VnLQ/Vox1CpkAmFRJ62
xFwdJRKS3uY8yQ6TVHc3aPVSDw2Y+hVXDGipsrOc2SPLIW09a9ST2R/GOSVdpLX7MBjixM5Zf8mq
PKaKOhub3hyNJymM6+mKzhXoYYQcxUwYSaG8JCCnAGUjxLiqUJjIgQXlkEOBo+JqIADPKAIAi/FD
ZkztyiBjfxbU536stc2KOQrN61EbaUNrahVe2XmhPTeoLMBJDPmL1hXVc9uDaI/Be9xZKCoRSkVg
LZy8fYmkkdChrJskEPWLcm4H7D0dfZfXMhqkfZvyUvttklnX/dBXh95o8Hq0VnaiL2DtpFCG0TnT
W+UxiMy3Wl1gwelydyfaWd1nXdUD7iXdY63W5ALpTEmLx+o6e9dpcWn6iyNROMEvn8htUkV+h1s2
8VuaW37Low6eRDOGgPJFOZZzFaMNHJXnGEb0sxP2ilt3A2ldDGaCws7Dn8iKZV839P7RptzfQltW
3ioU6M8yf2IAVuPCIfl/xnNjnyeG/Nta9Lx19vAVgXJ/Uw+Qvly7J/OY92C5ccD0UNEoerFlP2hL
jhmd5tsW4hT++jQ2avuFhAzFtycOKg2eYpJnYqV6kuxcJ21A08lSoqu/r+tSYRSG0jLTtG/zQPe/
DbKaflD7xgYFm8JnBo6LiZiRBkP+Xat3YGCv+xSCGGAzctPQJrUN/mdEAtOcFg2zBgaO1bU+I6WZ
t/DPVvGUVslTH+/lISZ6cI+Qe+4fw2QajW9GCRpxRyJE0ese7Hi5l3xbGPrYsnhlqFmYaaGPALCb
mLKP8E5ZKBtteQYqk5mtPO0HKEUI8Ex1Mja6Xo72KwkRPYtKUwNkITXHgrpi+NR56BR8mNcRqUGN
jsYKOTJlPKoqOEhMgxJk7LqBFDSuqx8yASpW5zPQRKgXdDUU3piJZRJlqIXqKFxF5DyDcCy2URot
cnMrNHIfk02iTWbbPlX2GAoI/othc+7DMpRM6RVZkB0J7ZBkSLMI5FobuuZtyBahzC7/lTqZmevq
lGTuUsesDLsQPzMRg3Ss11+imxEQui2ZbsJqvgxStKiGmwBF59+hhbfM6Sj1HQfmYzp3YW56k+zY
1mexnsp76xvDPwzUDl5ZhpzI9BA+vB/OlTJnjnSqnW9yiovkP1NvFaoZ46dWI/hzBxZWgKySC0Ac
lmuRZoNSJWeO0nk9KFfrMf016Pp4bPh+2svXspjTY1d1mL+iAr8MiU6MGWsSrObvWVWv3iZoy6vw
o8icnAdRqhiXfTKofD+TXz8RGzdXY/UOM/JdEQO/m+5pGtoA/KPyR/H3J4q/VTUaACxG8x3w5wER
nJAnCctHkjKs3Pz6yf/TnIZz8q0lYPRnfwlqeMd2+P+I5qCsgoz/81+8hH/QHI4DoLj+d4zDrz/4
G+Og23/pmqxhckK+ggiBx+hviINu/oVGXlEsB+u1gSWc5/4/EAdN/gvSiwFBQJO559ZqA2OIvHIc
VPsvA0u/YfMcaAiomcH/1/e6+Xui/RHHgek9z8x/T77hROBANywTBQqqHYTBF88Uw+DVu6fCjB07
krgiUTmDZyScDVsvGcDL0zmspHphVggXzmsHkxIJPBgH2iFEJuMJGkaFV0a4xQiixXkDlT4ODyqM
Bo4kImSjNJ0Jk0eRsOl7xhArsORTJQoJQzAzWkdd2ZW7RKumb+BCZ81jN5XW1XZQND/vxXSo5Bg+
lC1s5dZUlejOTjgW+EuudsDTdDwIrj0MtsooIzdrxiGK6lLaMo/RLLGa16ym3OMtn8j9qlv5LKGF
BFNKH+XUEmLOSJE5Y+TrnJpuCiK8yv2oLlbMSaJrhQ983MYcXBKlmuVzci0vPXK9zL6a6ACeVYaq
pM44iJ9uUxCwL+jBjCjAZbO2QJAyTa7BfzaenPCJZUSG8rvwjxiKdQOJTKHPdxxPzJsZoaN2H5ph
NHx3hnRNWYzK3AIoNkrGwVboKW9ysyWfZF4ESXhzRaRIZoX08+14bolaksidQDEObYCklUrFTyFo
I4PEhAYmTGaqWJQU6EtDrMW3ZewME41lrd/VOiaxG5xp2hDgxOgPJB3Y5S7VqvpIb7PU39hClGtm
2cbCbbYNN7ec9AbRnll75M5kfmIm5j1SlPyE0FkQpTDRdaOn2IKAq22t3MR0sL7FBPZy0MJa+gw9
ftzlYdvQgyYzBmnlV90sLZ9RtU4EWU92j0HrLG/zL4hZQsjsBik/acTUNpIHmTDjVB3dMNHz3kOs
lwTKPF1z4jcZxI2LKcgqbHNU2BO9kdEGADuhxna2aTW1x9/e8/+8T79zUJSLJZnXxzQM7H38Ax5E
nH7vl2SSMB0ek4Wx4+qUIUnX3KoyzhzEcTJBuCgSxcjpn9vUaBikaJvIjluWpbkzRq0+lmll3dZW
pbuLXcdnko3Lx3m9ekyKJ//j76pfbFh/f9dVQWcaqJAU9ULSpa8pvFmeDRCLqfncNNXC7CZMqKq4
29Cv3dQxR9pzk5y3u/XANy2LPB01uAJOoDUQ4DJCsnQ6sgiHMZTH408TmvJPZzI0r5accic5mX6v
xlmO1gLfPycCKhCUmFS4ZVz+RMh+JqK3uiJlZkKDQP/QJbQj8yPVdn44ADNv63rpXwuBccRVRckZ
ZG3NWx7wz/CpMCTpxwxo+7bR0aYUJrkmLlk4tDIQ1asQods44ouFYbQdGEMghpfy/lO0wHvz87pi
MoWhcaaZqsnB71IrRLiRJUZGBT4JYsYdmSzieWjMxyxO1N0c5f3ekCPg21Asg4ZMpw0hnhaduKG7
saRR2ZsioRZVYsnPcjFz3pJiBDB9BvNWFZ/c8j98VfRTqFVZ3TUNHdz7p9MRJQd0+uSQNtXhS8zd
wI1ULzRbZXXrlAj5ZPYnbrw6fhaX/qc3Y60qEaxaiqmTe37x2ahI7GLueNqwiu3LrGWqmLaO3y9z
/WATMXPFobPfCHTTm3lBeDFUiF9W6HZRLUsgZ86PsIikk75OimQsxIcpI7j643fiwny83kxM7DIX
x5ZtmRb1xTuBWXHCw0jIV85Bm8uEZJ6uXnhfD4z0vWXmsNvZ00wlPg/g281wAA2mLR4QuGc0uOOO
sYL+rDKZcDMCLK7aUOoCxRbFzkzseQeiaNhGIL9ulTiMo7/rwX9Vjl3XP0rG5j9+9Oev9WW99b8R
jKX9dof+UUm5X8so//r9Rxf/Xk2p/M3fxZSj/oUGGGXl6n9HrLeut39XU7b9FyI+3MZoSejk8Ir+
v2pKNf8yVZZnBARQS1Tqqf+upuS/DAopB6GXAQfGVv9NMbWeQ34rpSAhrApC09B54Pkil3sBB5EZ
X56TEH1a6ZuO4+k2YsDjmUuZbyMt0/+uxt9B037ffC72nlVnirhVBw9m2Qq14MXeU2pKRtZKGe3m
0J48Wo7hgy7iYk+FkJ5n7KknojY+s+tfbCK/PlQhhZAtj9O2rnBrfj+DqJ09DoL9bNc3hnTqSJLx
wfJpLoza7JPf916Cbq0fBWVCM1RN59X8h9geMzDhMiZtxnko0pOz6JIfy47usouR6qkYa5aphWRz
/afYpqX425P3h7394uNtfqQts3TKqGwVhzv6/pca9LvXZKSW9JxhICSp0DZ9tUg3atyBJ2sq8N92
H+tXyEpIOYS1tf3485WLS80XUMmxJXkHxS2sxEs0UzYKIxxMpdmFw3qTCTN6xJSUvGYCpSe+UXSO
YRsT06E2AM6aYdsURE1in1bNxBN9p9xb5jBtbbzSz+Os5dEnu8vF8/7r+6mqrOCTMjRk6xdrZ0La
wyrbo7tsx4ObF6XwO2MyCZIQU9AjWrj55IJcNALWD7TZyhSDI5Mt68bFA08sG3mZ/dDtpIWPJQJ3
IH2HX2baAfhs/Y5ksPSO4BjQ03FIK0zFho8beD5BNQBi//G3uYA7WLaxHut+LTgKpzj98vUjDqQC
VxNmO6DCjEZIjCfUEgtid2jUdVPV2jg9idqpSCSqvxML2G9pxCxBl89UuQPyuDttCeVXvVJbQhGn
NiJ1T0v0p6gnYLulAIShWVuK8KZesamUoNqfKtaXU0HUxx7tywjCI8rVTSiqEMJKIb9+/BO19Q7+
tqL9+okw7BTu8voeXpY6dY/sKymTYmfUI/lzS4m30O/xZD/CQM+8yqqnpwoDG21NjopX6Ooy+CFF
dEIU1W2Z/0MzK8LuTeDEu0Hbkd/nhD29Ts5s7maRMv3JlPqFoN9wb3VD+l1TqOhh6qhfh0Vy0CIg
jkEWqgrtSe86ksJp03dnRJUiaCInv//4564v9D9+LTQZjDUafZbLhg5cc+DTUpzvCEvhFEs/0utm
Q/I+/pTLt4bHRpF5WVR6BI7OpvF+WSEGBPAQ32tnEUb4jPHZxQHa7QW6+h92Jn8GML5cRH59nGGv
NSDbJcfj9x9nTcwmlpaP04oqOqNjOvDFJs+BTfPJcnCxHa0PCxvDusPyyJjWL1jPb2iaYgKdp3Vd
vhtFFJ1zp5we0Wbn94vUdIdBS/J7Ag6Tu4+v5uUivX4o5SVtUQUCBCy/9z9Pc7As5H1ZYInto7c+
HUkws7JmjZc1qjU8IDa1p9nBQJn1pMG4LWeIT27on66wsYLR4G7CWbw0C0mjaaVkW9fkr1vkmBl0
HpiVl/RW0UCFnxSsf/wwrCXAErna8uWmpBYmysfYrnerstLNJDbdkHC9I4jw5uHjS/un+0kFv1ZF
iqHSaXp/aUubEKmmUGt2+jY8K2qnnIduGg+S2tgHXcvKI9E65u7jD/3T/bQ4RpvIPdfu6sWHNnaW
L8Zo1ohGZLHVIC7dxWQxNB6VdHhOl5l7mNDkJ9gGqzFjpohd5+Ov8KffbbHxWvTYDIVe6/vfvcB9
EcI26p0ey+YuUk1zj8ZDBuDQ3XIgUWiAqPlne9uf7ivnSthQtLg5XF5sbdiwNKTfPERRqjtXoSTY
2bAUFDHdFZgdH//C9SJeLHRwYAHjsY1iGL1sqNdUinY22tWuYc+6IhnkUXSf7tZ/+BA6IppMVh9P
kH3ZbSgcjfirIubxQX6W0nkjpBTRMmrXj3/MH64cE3NFUWFb8asur1zeLUKqsexCTWr0pyzpuo4W
IJIx8uHL+pNnY733F1cOph8ViG45HCcuS7KWIBExTX27o1JRt0UMKMZ3ZHb2hQSbYyw10k04VCLx
iPf++vHv/NP1pO/roJzgTI664P1jKaUshVCHgBVlpoS6TX+DWDIFH3/IHzantVmgwPIDwOlcPhlC
wyLTo6Xc1RiD7/WED4BSa6Fhn8Hz5H3/7ePPU/5wQTVOcQrzE5ZwTnDvfxWi8DRB+FTtaCgvKN2R
afVBbGG4Ad1eicIjO225UayoJL4oDUkfr+zkNKstXgLBcJl0Ddauc0kb6w295PDGgiU4DoyhthnJ
Aj6Fel+/fPyl//DE0S/AlgZUQDbJeHz/nZdRbyB3SeVu0kp9g7MoPM9jZ+5KI5Q+cRT+YTlkBojX
gg8DhHG5FkHabnL6JdUuRGtWbgozTU+FttiB0Jvulmzpea9qWAloq1fGidix6N/vN8whwNRytOUg
9Is29dumPsiLNUp4HnaFHg1u0fMLkXQ410NSOZ84jv/0KKyAunWgxmzt8mTJ+dhca5Vih8KnO0yl
1h06c6E0tuVFe4oAr6S+XS3dQWo+3Xb+sObD2SZohVELA5fLPdyR5MaayObZIQRk+V0oGpZo6g5g
kJJNlzVjQp5Q9Fnx8oe3jT0OkgZvNPv55QFqQckSz3lYoJUs9acym6Ube5maB1ur0h1RS5/tbGvf
5HL5AgVtg/nl8f0ntzHCJ1uAvqjo92qFuZtmxjNuCn3nJ5uA9ciG6EguQNHxcantEPvDSNZqnFSC
0EAjbX7WupLfj6nKKaAtZ2sr1b1m+/MYvzHkoPbPjJ5EVt5bfDs2DIdAixkqV1BjH1hZ6i//+j3U
yciwjbVAkf9B1wNg1fV6iYZJrSVyxevc1HyrIXuauB1x/a8/ay0IeDLhqgEMXteE394DS7Vrwt0y
ilv0sH4P1W6ztFK3ddZexL//KGf1uTMs5CMv34NZbvpyVud896vj0cnW5MmhLfl6GKe7jz/qsklL
za5ztKPNQKVjapR6739Wkay6lylkU5kYCrj4NEf6BWa9Vdpcfi17dcHc1TJ9YbxCMJc7zLb5ndi9
/L6TRtLN4XSrN7MtllNv1cWjvkwK2lsCK7y4kqq3j7+tuhZB73df2shrpS0DU8fvfHETGn3ujDmm
IVKMZXSsGaB8za1cOtXdFMM7TZLobUCf+IA6J2L2oqwy8VZdbklQbUg3AxyH77S/bSsMWIiAk7sq
H4Qfm313MJHA3zIrmrZyMg5+iznnOJrJ8EmxcmH0X5sGHDCpbFlRNcqvy/VUqReJqp75Gk5aJApD
Rcpwqneha+QyB3uWnyupjOlg9Ii85UhBeYWA5ePrqHDR3l1JmhZsKFCSMD476oqSuCgmiB+cawTv
1c7qWzsnbLeJ4uux1FuF0WwdJKk0XFusTu7Sj09WSvSja7SJ7BsA23+qWfU0taj+GTQ6/f0wSQkv
Q9r7zICnnT23KWmKsXnU+/xaYEaRgNy7JHltyVV/G5HNhbE40rzx207cNXH0tZzjR9NaHy9t2keF
s00c8p4bKSO6OSxLcjuPcpmjv7Q87C5+4tQ70cSBHpfXaMVOkZluu3p+xIDiCecVh4wv5d0OO/wt
U9jjaDkLUHUC4+Lxpa0bXzjL9UwTI/XJHt6DG7NAZQ20Uub90jZPtsQMeTS92rBPxNN7kdOSRCd7
WqoGfd9siPjbi674MYRSIBftVu9SZPYxVCzxovWdZ2NYNmhexHlF/ybz+lQKJHyNbp5Ju2VsjpNR
7OQVCaczFe8Y0vhy2mtI243XgRgnnNXOgy6HflbeaAg4M+qZJZ9WHnF3lfRKxCRXwoYV3+ktUuAy
L1+I3HSnIWX9Dd80q7mdESfT736mpeFjQNhYxglZ+Xci1LmI0QPmtH1MulhtLRuluY4i9Sjs9gWc
DLpO8qLCfHTbMdtKqRMgavMUCelwhJpvmY+tNGX+IpBr9sahxgWYNHdjfexk41mY32GlE+RkGdd2
mWza+buOActlQoX0mSRqs5Z/2MPPRdUOQ0fm8wxoKI62eYv+iDBTKwXvVHZHVHDYazX7qVbI6HJo
8aKVPat5ZVH9ZQcFGW8+9DsrT5pAVNGD2pgbnmIX/IRL+iCGqSYkqJUpTZQJrutM4PlgPkY8zrmV
Pg4tqiCEkvgr9xC+QcgomGXyjSGh2lSm8MpC4bZ05mOddd8JJ2A8BrgulyJ9i7LL1cw0wI7+gtze
dRCbue0svxoFWv9ZUJ6G0lavr7r2OEY0aSUH+x15W6m0p+3jxZpxWjptu5Rss2u6X2+etYmBcDVO
2KrSQ9NilNI48Ann0eplJAj6vY2igMDZ8uygufExmpKaSF6nlSSBprUvOrmfzCLOoo6PqFpxeTgx
4rTimFjJ2QDL4kUF1gTCKFyWycd0ae7lsbhVnO7bojTbhbOG14c/Wl6uulUCpefd/pYo2VE3MkRs
6VMqP5ek1BF8vKbXbudEPDkINiSne8NFEgHqa7yiiX92drcPK8XVJEJ3hXlSQ2LEWy7ClJBY2QaS
EDrGPvsIBe4UD2IXmeG+ytrWY3bQHgUB4DnkTIzQOEAtH/PUQ24IrGV4oK11BXFIwhPqNsXSpEni
rmRXdIshQoU77ivZ9tWxgERo79GJ71D+3S1cwLrJjghaUSwCcrTTZgQUKOoXbY77YptX0OlQedJ2
5LRYD8AKw/qcx8YLE2sXhEFQoryey/ou0QlicJlfo7zI4ehqQWfWPfiyCj6gTe3BnIJgjczNQMXe
56AYPCQaV0Vbvwl5zJ/sDuOsrW+w63218Krq7XDXdNUt3UwT1TraMX3cpX2EfFdY21KbyErtTyXg
QQ9qIfrzIbouMw4ebqZ/LyTlwVkGgnv5wnW0Wwifb9CP4w+pfHJFUFBMJOzGt3KGkSv17Fo8d460
w8BxCwp3UxfWc8qyGjoGxPjqW4V1aldFS+gr1rIi+GLjC8nVyn5WwQps7epYtwT/5JNRbtBfWl5W
YOTA5mGEgZx33UMkoF+y4ETqdRpRwXtzZzXEUi+0b7cNmMk3gvxSya9CM/F7C3WzDcUV60lqHUIn
sx4VvcetPvDzCBMmwbSZdqGqdBhqSJfxQqnK75M8kr7bNU4at0eM+8PCf7lk5U9ZqVYnu7UE8aRg
LcqQL9VmpNJVHZav8tRKe3I4dbfPKusqx4sBLlbUD8bSfndC3hCtduQdveUOuT2DqEde0dwEmxmb
e9XpxBmUwjJsc2Wx98Ry5tcgXfIdCE/85mMZSg9NNSfPs9qgjKzkxNzFxiT9NNSuDmynZzGUs2Tu
T0aSO2vSeXhdEnVK6aKXVYCd1kZiDlge5nVnLIG0pDqu2Dop3NAS/bkiDBA9ON7Rr06jZfJGCCP2
pnp87arJeJtxrsxubxTzS4t2aY87WRoCunbZFsdRvGL7TCMoxy5F7VzmPf158UIZXXxTgNTuGbdo
p7zI6ydU0IM7G0N/NksnRAZNgCH3aIxBIof3ncULX+SoWUp9cfQNIPbKdGFjTtfduNptp9VeuszL
IFzd6RxEW0lebWJZ7jy06WhZFqxOdiWTio6j8JTQxPiCGW/25TZMDsjEq72klfKmXOXIs1MgMSmr
3n4xdandg+Jk7ZFM9tNRPFu1ie+qkOIDhv3vaSsMvFiTtitMjcOhYd/rU/XV6vtiV3IouO9F1j4Y
qaXtQLggW1ariUTtthBXBWgXvM+yFgcduHdg4o36xvG5u41hzqHJ1bMDUx1ofw2B5YqkSMFC1+Ek
h3FgFhhwV7HtkIz9gdFdW3omAcN+mcJwMJVlDCpkB0HSAYqBCzMRX56aThJv2iGdN6GC7imzUxwA
Ucxkc0W044/v5alGNmTlnOYhVPQh6vQu9zjPbJVest+mJsk4dus2xD6YANkUAkgrY8WriSD2syWP
TsPSyNBJYnGOY03rUQ+TyQyjTtkvC/RVbKayfYRXLnnYavH/CMN+FWNK3U6SvQ/Ybeg8nnEFREdK
YiyLr/Rkz/G5X8LlC7S5ejtNifIjadDykLMZPUoyUSBLcxtKlsqRjyJ6qzhDRGimnl5PS1ifrBJY
CQtGn1hg2y2EXWbD/7fGxDfGgsUlGesrchblt7rF2FuiNYY0KMl3HWxmyiGJ3O58LPfQFpaDLkzL
dVowoN5YK9SOvVB/mEMhe9Srod+h+d4YpfqlkzUGplLZMJdup35xaBUR5JFZ+ogTJ6q5XFVVk5ld
N9YjJPDhi57RcohK0xCBMRtlsaGDKHZTr5K4a4H69hYgDh64nCYP8AWa7AEpO08Tzdr1bNh4dYxC
n27hYi5fhkRVdoglVX+yBlHfJESeUNo2k/SmpDMUG1nFZIS7/KmO2Q0ngse9puVZ83WxTH4JQzjz
ZBAYnSfKrN/GkPcC2JwJ7HJFHAwn7B4kIzZauG9IfniI1frGKLVY8uZYKMSdF6GO7a7P2M27xSrB
IzQiQWQUOqepwNcqDwjWkgjAglE7lErc52zPzVOhsw+12EZZURDI5KT3xPISoVL+nMaVqkPi8g/G
VFpgJdYxG0+AgRHsp7px2wEscicrtLx4wRudYzy8b5TCOfb9YEPJM0sYI6NgMY+1Jvxqis4B7ZyW
h7ESzaGvdSl0LUMens2xmKAp96ZniPhokJO8K6ZUxiGlZRutZaOeHWv0lKZttry2w8aS1CFYoAMH
DDEGf8qFtFEKU983c7/uIBwnX0cEJZnXMKm5T7rByZ7BJFEsW2q/U/QRS9oAxcBt+vmHIdXDWZpy
fU8Wdf1icCrZMtxOb1XSxLadbdX3uWqMQWFJ8XcIMMtTPaY58v5y22Nkvh0s/alrY6pPaURONK71
YQy4ldULIVvnDVnKL8XkLV7IAtPPg21gowWH6y1RNhIwhO5vD9pSJquCcV7qSYvWH2u9TR7KolSI
RO0kPCdUC9fNjHHpMPTIEwP+wPBVZPrchDiPbhc9TTwNrW5AogA7mwHkn69ELrA6EmseRtr0gKrX
3sJ7EYFtoCew1NWJKwBKWXXE0JMAO/t+sSpz9plvhZKLtNZ+iK2puK36sIYWrP6ie/cKjYrO0n7E
chtt9FzrZL/Et3prEnrv5+DksafEFdiJ2an3BhivFVKVn0BP7mYmz28QvZ09gJXVM6QbgsjS0VkB
Bm1+EujCvschrlpvqYH0+rne1IzDRzp1fmQlajBRB5H0nJc/c2lQrmozNh6Fg4UG0qeITiJP0IyS
b5GzmFZi8LvBxD4F53i4FXjadotdVXu1wIg3VYl6hPqNgwcVz1U9a+ujPSzHtgBiLnUVnbKpNhVO
SAqR9Lr2taMlhFMiL71Zwv3gotjP/NHMObs0RgH7HZiVbqyaZ71uliML1o9Yc8pgoVo5dmXU7KpU
lF/RT/PAW5FfV5LY973j4FdroJVTc3Lm1PJrSq4ooGePvnqqUr/WtbdUjO0XuSUvN10G5RkNp4TD
znpSamXxQDeqLoM0GRgQ0rd9MjlUsRXu4rJ00h1B3TGwg7H3w9LAnT3Ojg9HTjuFlAjqOFYFCwK2
+IjVzxUG+77EEB+yVhPfo6gotmnUxuelT/EECUOUm8YS2nWGl/1Oy8blSqpnWhcjEb0G9vo7HI7d
PViNpscFiom3KmTUNPJs73n2qy94tyS/H9vwaUppaUuk1iA8ryxkgOslwsgx0ytJB99KzHZntWMU
aNkzux+reKlGyoOuZAsdoJmDKwNTmghKVCbnqDNxDZbRQe6Wr3astq7W9fYGxTiRzCVCQzKacPlJ
rdzeUeD8JCOqeiVUg3NI3H4Zwql9sVrnjbaC8GaLNVBh/SXvMOFIo7xiRatuNNaFoCT2+c7K+idp
DEOAOVJyC8Y8T0BeR4TZN6CFCrVcPGUwR39oEaQMBDG7rdMXZ9nsnEA3CfhGJN8eMaMBg6pyZ4MN
0cNm1+51Dnln+lFb8LQq5ldQ4ZuiWaIvrS1F+7mgBaAVD/kcc27o+vrAuXL2Jj0sT45WYPBTBIzv
UH8bkmyt7SYzcFT+h2IzKIs6eUmw9x844eq+0prgKeyFJKQltgMpJTIckx1tBaKuWAwmmHhFuRaa
7XlOB0hXbf/kyIKDimYMB7LliLyRoQx7ipKkmauYiUPfIQz9RJfMR9xhS+nW5A7GK5UKky8ZsV6X
RU5QDpJ5Bs4VE2JVia0oJAlHNZEVBoEh59SeiuspNepv8M2wa5fT/QAkYKOki0z4eFJ8GcZIbMdJ
nwK1Gh9A4avM+2vjKQeCcG6hkAXwoLNzJDmOLye7RC/nQy7X8l7NR/mqHXqxBeY67JQmst2+sBO/
wed4WDjkfRsTTd70JtSWqLEozgZ7etT12fG4/rVnwcA/oPcZgjLWXhMOq/6k5UsAl40nXAFO4NCc
bnGgETYAhQF7Ai2IXkrKK2fs6yBr8fSpYwNkp9IsMNz5N6VL+qc+bPQdK7o4hG3P5JT4xkAfjOht
RCGN97mMkcRo2RO9mgFyk1ndOkjwn1UEz3pjlGifbe0IVabzEQ22Lu5VcUBvWzq7pKStjOGrDuZa
67h3+ULoTCzKn5iOiHGfccUSJRvj1cbUvpPVNr6C8tp4esSmK0P8CqR4aA7tTDUdi1BsLKWSfW5Z
7sVAVSjBcSNCTNtqXFNaRIqNWk+svIPek3BeB0baummGV0MR04w5Lm83xZilntY59d2UEbhRJ6yF
Y5FhUkYo5TkWa4/JGcZP86I6m9k0BZlsc2Z2kqzcKH3TbCS0ZhuiB7TQ1SnsE3dMM3Ge8ya5sUxh
HmnXtxtYqgvPKX5lC27PyiytrpXEUMh5HCWsGjUcsmwYvLnXwAo3UXSXc2Zy+YDR7227xdaCptu1
J3uXSyBsJrmm19E1sovh7pRXWKBn2bzKG13cFkt6JUoKfCEt3/WmTyFlZmc7gTaujqr6s4pF7JFe
PN8ukE82ICfNZw0sxhGI+qKC9RmMxJXN4TEUanlqGAP6sVFe9ZBjkEXAT+vkL2WWiWtQhrk/xKrk
gljpvU6OMFYoGM90tQfgQvQTYgWLuMBe+arntUZfL9SHgyJU8nDGJtzKahLztk9ZQPal8zQqahrk
KWQSY1xOuPIxt1TpYkE2YxCni37eGgAjvgtqq02PwG2vqHV6M6bVCnVhzbVkihWXdkHfe1Au9Vdd
ZLJLgoMUhIpaPEpdFx7tzoRoH0KEjWbIfXqPiRpE13yNevDNjmo8xEsC+62NrbesqTHRD6myc2Jd
fxgMjrxlYeJXondOu6VINTcxc4vtI11eLdLOfKXGaRLpSfRYOc5JyQaa0taIt7yb+qvcXsrHogQ1
YSVAF/AHZYcRWRQNnVmmI6+aD6YIt3M1dnuHSINtRdYbyZwRdKt2uqpyEuwJhAP6Mjj1Le4a45uc
N0+qPpYnUVq1l8wTCSX2lBycIiSHw+os8lsIlNlMZjecIJp193PWj/+XvTNZlhtJs/OryHqPNMAx
L7RQAIGIG8Od5w3sMnnpmCfH/PT6IlnqJlndRaV2kqmsrKzMMsmYAIf7+c/5TjCUnB8DSqqQLpsL
/YngK6UzMvlGcNHeDATotwSadFzoY3nQY0ZsaGHNHPWA8iK9JOOeldm+BgELNJORhtBMOlhAFwbA
N/O9ANT1bWZHetJi19hOa3zWUrN/MJ0cpW1FvClxxYcKPN5XkwB9YLaaYnfAnecnnl1uXDwit5A2
Z8ydrI4vLgHanW01hyFP2uteTsjGxfzu590naUM3cjsGCpPdLRFEcX3nT1N5mMfasUh3O+Mngw+j
CjRysE8ZBPgXHPfdV7v9lnUuZ0271vciZlqA9FYGrljLN1m3BPZNZzh042Qd8nYeb1ex8AiZnKon
3+6rfZwZHnJnL50d3UJWMF/O8g2FBkh5TnwvJxavWK7FHrhIBrW7IPncVHGYyRyIfAPUekNVax0V
dc+dlGtkb5CPFRtGeK7vcTnNaGsE2ec2T7b9kCZ8rcZyMF3/S2cJ49BNfrzLi5axAabPm6WaLxy1
TD/Zpi9PU11kAd612qcGpc11TuhdMkUJJwxjwzZa4zlqN/W8sZYuH7cOwHTaNazFAhwmO13yhlqS
bkos6G0FLiQV1oSqOo4gj0jGVVQztLxy8/w2sWH+1pItOKEvyo+XnKlOvhLwqNf8CvuozoPDa55X
qhRnQjUtfDcOeLkZCKrGIqfvyP/YBlwuxOrE2A5peo9mxXA4R2JqFraDrps3bKNnkCjOagSSkUzE
y0zXUPfjnQEh9HqOoXiKZLUuVRGBgSkX5nN+dof0Y6zWYWORNdsze0ojw9e2gOzajRHryBOtPxwn
04/38Etuwal3qDQd20/6j5700QI8rs90ycdDqm3rKZ5fmJOnAcUmyRZubvttwuvzUV8CRJk2Lmju
kHxqJNAdbSDmGeC+eK0cN2dZYKdNRTTA289GSmNHgu7dbxqwt34lNgMZgiuDkNSVqxlHWdsvELCq
KxhuTZi2w1NtoIsXljnugf6q0G6tdVv6Xv8G4svxYMNN/baxLNZfVVn2bnLhYSGb5mFhDi28k2I4
z/iTD02cLlEirOQdrV/C/+sSlGXgVkw5YrV1fcWUzUvTa21svR0nrRHYmSYPA1fpkZ1Bvb8EgPdA
SjVQso51KMtVZw/bm09ICkjMXi2OXeKosz3O7i2lPszuJ5+rsPbYhwOmaSIHZmjEcYouq2Lu79Y4
dW7nhU6nNUHRsWU3XPZi9hFiD0R+ipGGj5xpXr3p/dnyNjPf4YPemykIYJhqX1OMbemG/Ut3Wwmg
a27HkKln33CICdSceVgzvPNi9wgMuGFqZWjufhB5eQXUVoiN26LvtLaKX0le1leZOwK0q6XxbKAx
Rfma02cT07rL0jquHJFxJb13BCf3Wdr0kaH78zZ1e1q0NDVZG7Lp2QvM9e7B6Kz2mkJa9twgdFcZ
zKxkdG0BW3Q2vsyZlcisSj8kcdUu6JyxlOHiyfnsYIgITeZuf/ZJpnHzJEBbl8tAKq7X6WbVtO6u
jnNBdWTVPBJnzdlNVAtnQSYJNKw54zF3Jj0LZEYDW+iutHVv1twwvk5p0Z0yOZVf9NIBxJRQoHI7
LgmKvL7CBTqVfcUmwGvr7KQ8iMUki6jkCd05FS9WOrbfiMx1fbAYY3UUmceDec5c0JZaJeLbimIc
Hr2cuE/6gFH83LkVcXBjsp19C9Lv65ISplhZF7/JpZbekX2Ysyc3zHN11kgpBYNvjDqEla46Nk5l
oxQprX3UZGI9+0XZ/6lXTYNaGMvMYw3DLkOPuP4+KH0kwDnydomvpic5YP3NATU8F37efrMsS3/n
R4YcI1K/205CszZDkjVNiFlFeoHv9MWwUaaGZQufuRcpjnTo97nYx4kpHpqiU9dLopslT8Z0Iaks
auucqBLbwqTT7wctGJE8TIZLQsSX81MFPxZoH6C4W2H99b5oRbIDuuD0LGKD2b4BwLUpmspp89g0
FMXcT9XMJyGxfUMQNj6TVe6QR/wk3i+zOz/VsSj03VQu/iGDzUFE0Rny9iwrVzc3eGNT9ZAxOd7L
WJcStBSOmXQcE/UwZk1uRFaZWZA7mO+HY20WD8wqZX5VQNmhm50BrBnqTMPSYC1BeS6xb6FsCO76
eMjMLlSKaSsPhAT/fLkY5sb34vLoTqp4aL2s3zVDOdvb3h34QtSi+EoN7LmgSGFrWhFXaWZEeCfY
WZQKFw9MEr7vRqJuAP5diwckDfmKDM8J2tcaKxqMCbKyctUB/Zz+PerInvU5A+7o2xCSC63ud3G1
9H+qaeivSeAuB8fOhvTo4/y5RpDlr8+BhLFqY17xKBjjrpctZKCaCzMgqoUn2x+aN6diZ+JnmTy7
xDSiuB2zvRc7OHqA78gvhiazkw1SRm1G4iHjtnMQnoIMxsZIZ8koIG9hQ6iZMS71gwvnNwtSlS9l
2KcDV6OMbSwrhFwxf5txeiL/bD6jCKREzFPQI5u6UPNH7dvtYzZV/Z/ZGMOQoDNZ+9Dgzrzatdk+
ompqHO6W2glTLwcGRNhleup0s3tpqT4LcqPynjkzUAlpyhmQc+6f685hf9AW4E2h8GkMFBXrFQ4a
9uOxuBhHCxq6KWrLcFcrW9BqqLGv7FlIr7kPCK4SGsdjkw0FdnbTWKQKBVRaB5uEZxJxdSf9tSnA
YgZFj1sTBYsrqxsz69lDoSfW3pr8EG1mM5To9IIfE5jTcYQ1y6y6U/E9fj+eu4jB5U1K0CFsRy85
+4Vf3Pp9FQNJjdFVwcVw06/83gig5TJvMbMtyQGzov1stiUXAaPQt0L0zlco79kJNrZAhlwmlge9
xwDfa5ZbbgpO5ozVl/TSmZ7p3DxFfbHqEkcF5WVTKEZhpcYl7/pcgVrT8iNA8BUE6Sw4seGY2SZ8
eeFhBRxBQO7RqKYnzUuzPZhwblgGBg90pw1BMXHh8liIz4nrFA+L7baPue8l6gClyP3KYWcqASuR
XCY/RhqFDcGqkVfQanZmPdbOHftomUW1FYs6WNERX4sF8gnFXI1QVwL2zD2PotYJPZqfsytnGbJ9
57kSJwr3RxlMjDjeKczi+mZ6dY0Ppd8tdp1HNRSubzJf5CvTKb5O6kCW6mZS3sKmI5GEXpkY0Zp1
8TANmCG/NbqsxbaOR5Z7pzG5hNvscn/DnRraa++S+IE6lUcXX6PNIbuqxNbIJ9Z7XoS/1F+mlwLm
ISkpX3QPPUVrjKLirI+yy8oMSoh62XWeTzpNj4FPV9d9lVYzkyOjn7ds6nkC5TCkdRRnfQdecDk7
utfxHRABuVVuXNvvOTH9lCNk4iCioqtfFCp+JNrs+l1dJRyGurJ04NkLKLA3SU9hbduD3NO1pr7y
a00/9GvCb8FDrnECfmBEbrdTZgTkCZ9hspLdZ4VP45vCdlgj05Xuya0d1ywi5NjNZ46U+q7IMPbY
UkvuO67vm3bO4/NEUnHbJzYgBmkwLJvZU0MsoNFuu4i07I/uWKsldKsKpbXSPOq1YDQWy6auueDE
aIPjG5ds3AnBzDWEyMVmW0cl3YGgX3HgDKsHODxnJaEfAnc7gSySLv3QPs6Nwb1YdY5/MzbjSPqd
Wz9ufS3ITaoiw6mDlLyxlX2omScwsfdwmAqjsR8tru5drrRSXirV7I+CBwq7ZGNt942czsTq1Xhi
FMojq3fIm1QWAQg2D9nenzNzP2RQiTJpc6mMTGiDxmPygbGL54WeLNMTxGqHfWPHQ8qmuGxvmUvx
wEZLA0LrSS7ePvOZUSYNxbzB5FJ0FbA7FEeO8cPN0gLJm6Cfz5tEKRJd2WzcolHdDIbFhqUCF+Xg
mAgAtZOGaWbtMAyTOiBN8GnsxIzpWSY1up+Lli1g6Y6s8SPL/93A4QiaMSRn/QgQMKcQKzYI0FBB
09A5M1MQecZ5UBecWcAswhZf7e/u47+VpX6sS/77a4j6J2jN/3NoG5zQ/zXY5n905Seb3x+z2Pz7
/+DakKo2Sczj3qL1wrIv+JrpU/X//d8s8w8Lm6ONY53QLnwZbMj/ANtYxh/YyA1WaY/nAzkGLJ7q
O9jG9P4gAgB8n2SnxVjR9v9OFtv3f8lL6A75XeLDCJfEeP45vts5qkc1R6KHDwuZg8rb0HJwpzZr
4gYWaKvAbs2eZ4DbP5lT6e3IVsGWwoCBbpwAtSVy9IyQdyWX5sVcnINK5NGlwjbvjH3fmRzB2v00
pRZWtdmiownusqzK51xTyZEHLdQ3uYFzHjOI65zQ8NPi3Sx9XBhSRW6x3sVOE6N2mBewgXHWZ/lh
5Iy0bI5Y3LnDBsUvY6Y6f4F4geSHcBJorWCtSEp2fOM+zSA1roN61siCMWOapqvWzsRt0hmIBet6
3/f2To4yO6N5e/dOVg53F0g/q2ZfbOdRGfu5a/uN5nRbhcfmZqgfVFw/6RBxTCisd+JC6K944tAZ
cKGvXrCEKi2v+jyroyymouGywD0pvbmRMSYW+LXXzQBSBiNcE61o4V/UqEfkLbOr0R3WTVJiMDCq
GPetll5N2fLWCmGzTy0YsJfzidBTshlQFlG8/ajAXbGbYbdhFJLDscvZpMfek7K0LajIns1l9jTj
ydiX5mjcIcMz3TAls34UOrFo9yp+q8dlxAGAn2bMMNIA/Az1frnqVxdssfo0xTCy8NMASN+aFbZN
FU7upcSz30Fnea1KlGsjWd9jRqJBWTAvmpvmItkMDyKtYINXNKEwyuie6PZizK4hmHjY9l41B/eF
ofQn37vRveR66TnA5+qVDpb7jpGLb8TTvnOoYOhVE1isxxspY5TxKgv6Bd60NdHrsGpT/zwWHttB
pVeIas17afTTFwLDuFu14mns3Hut93GD2Nl6W2ZszsCro+g7SbIx5ozZkyZOAhJBiK+d7xEbL14O
F9cPyhMAecjq5L6MOPus4Lzly5wHTekczLrEtZmhorZdfh3rxIw5GcE7Gb5k+nPdZc+dl1cbpnLj
FwBFgGmZL20YF6HltlN8I2RcBHR9a1FOXd3enZPxeVwWqjfA5m5bLsmoy/N7MsVa0HqFvKWcJwkz
sj/oPNRKMSuLP8Fnw82N5yegqSaO5M68NvEbBq7jtwHbUbZfHJP3Eu0EzSVe7j1btJghypkHZ14Z
QexIa4OKkh1B87d/5sLNz6PBTJbp0mYYswCMudsu/pkd+mVaXjytpuEELF/sp61d4kpUkXloXqsZ
vEIBmO/JHfOESb7BxWnAHl0KjwvFhn5lYva0tQHco9eeaX6qwsVtyztbLF98K5/OnlWXh3FWWH0R
yrbkJoCLgggu+qhzVgxny4B/SKf2+ZzaOA2pv1JPmH14BkvBkMm1q5ecoNNtQW+rwet1/a7TUgxv
iDcftVvpe9T9DKU8swtOWON6RwI5C1ODQ1BguVRzGFps3OQVw9qQmlDR03s7iHlLkWZ+P6oxf0Ku
uOhvbnXvUkYHYH7xWmuT+y1Tj3SSWPqTkSGY3sTGbmQ/vEWlcj6ogc7QRLAlnFsrc8POR3Qcmpb+
AuQi7qZBrn4Ioa4U3J6d+ZFKj/ml2xRmZCxWvUXiADEMyjFYshx5Vcu59C3GfsDdZ3ocKlDsW7j1
yXM58IlWzzU2o65rJ6dYFpx6Md8/VHebUWE73c5iXP9UJg6htJiHq5VGnC8ZRMqLnzKeomWo/CsD
X92GFpT8CycLzK/U2F4bszagI8s87fBfO/G5M8skWhH5EUSFMz5XKImQyTu+TpySCDp/AYvLlS6i
pjZ4m5fWeROHyrEb6PEa+bxXepvMd+Y6O/f0NHTHeDKMzxgsIGfiZOIyhwK557xofRQitq5cWyEX
OdwnJePT0WNJ9/80TcqCOEi212QPh10a09vAhkyLKrvwsVM4+bbDi3gWtua9yjgpttrFdJkSkJC4
2G15MR9DABNFGX+0+JXEprSK8T0DCXkjhOz3bW6oOygCHH7ssaBIvigAKelM3nJ9jBInKZ6gZGiY
v43hyrGn+bA2eRwRVnJ3HUpAhcnPGFPw5r39adjlcKoaqAY0I/E524TalpgOg0et8lWQc4LfCBXr
mBiBQ3lsJBkimqfemxUuMzk0Gx7qGKtWAlHMt5018Ou1QwYe1M5OekaT4q8u+dRmzJ2WOhgOKwkh
U3JKIhp2oj6UZhwLu4DAUVLCRkvXu9zNtFNZ0gKbTVx1FIWwoS48aAtzXUX45q1QNRoTEtS5V5vu
qC8LXHw6UTyE/kGIIylA/n5rIrGxzFMTDY7dXCVQ11kCqAbZt7rdRKppiltNDl5Ur+N0bbfTk+0g
d18CGAGcYECfjlXesTECop9N0252rT6sSxa9ohnbUz7gLI5zkMfJBFIWJDUBiRJfh5e4aLTU370v
a83VJ7nBNBMzg6nFL60nl29WaZQnDuvOnrP6+GRrjr7hbB3N5rQ16v4t1nhyNwvI7rIAFlHBMJ28
fe3qjyxl29xqmu1FVA7dKdmZPs/ZhAIa6osR7HslNuBjwwZIWYAGpEJLptQ4tbQ2aJ3AjHgp+Bmd
V7jIzBUYnZ15q4FnD69qqeklm4fQHxwmcJhwPke15veolNlzPy8IhSpVr7GD8RxK/U25ONqO6JZ5
zpdJjwrXSl/o7PXvl6wH0Y00D3d88gMrTaaNXWf6gY3DvXWxh05sslLb3DlztTVovQsRRG9KCgfK
zsO6hysyn1JBgMIBoqfdo+3Gm7kFGKJZb4uu9a+2zN5KbTZONkPjPe2W+2bYmzF9VLaKIAsMF5ku
5AQOAm+hPqYHWeytSXM1tvIbxQEh9QlAoSqwo/rAgKFKqBUoFb5QK9tjbi4jhRi8qa22ZSJip1uv
bB/BnTZ7V7sY9PJ4m9MZhiPS27RL+0k0grLc9n4uH5B59gR63vy02iJdXesjs6PZkVt3XThq27vB
/zrXy33X5eW2nVgfgDcbIUQCnt7TNayAa1ynb0PqMeTQx1ts9EGejUUkKzzcxbzrW2frmea8dS79
DhhM3WNalBHt8UxllQ8QnmmPcJdvOhjjLd5HGkVGapIZHDG4AtsfEnp684S980YHK4SWH2ySEEZa
fmul4B9OD82I65k8e9Neg4+IGnv+Rnn8Eyi/NWSKtrIhajBTyp2t2erkgE0AH9g04CPVsBeOw/C9
Ff7OTnGZKnvQXvXeSHeWnHi8KEmcgjHtYof0GJt0i+XrXtNX+97Dpdgo2oSUFd/V4oJ/6Alh7nqo
0puBMT1Vc/UN5+DqwNKbU96WAhdYrGPbMb0uExZwbgPNnUKxQGDcGm3xiLsRC0dcLw+LwLNeOwM7
tkSeClcFk4Z3wtfTbz38cph2o3PF0FHbLLStwcammHkzGxOPCmd9kf6M5m26w7nRM/BCK4cP0/GO
PtT1fe9L94j9BQ0PIEn9MnVafykhm65sci4H3vq6n9zBvGJI1u1oLQdaPRvxkx4bsB4L370ZaPMI
Mi+vD0zRkhDXj7bx0lHbNK2pBYwcrZ0saC7BWnDj6oxenaIXtwzlxjOjzfGzo5PgHntY8kpSQUX0
ztFCg00O2iRBdyg0CN5+NS+PscdZfitGWQYNRYoBUJMV/z1tObMJCtQg/HFtTaN3UEtO30XHDlRR
qIWJG2jG54TveJcN1YxWuVJsxYg0NEVlXNd+D8eDUtjD5MXGsTZj+rraagjgwYiXQaw5bCsnu63Y
WMGf6vvrpqFco6esZdMgFt+5deZuhFlorywB3jswN/uIgRmRy6X4Cm5TH0zCxO2x5B+xyb4XU3m1
t9xW28t2Qprpv5ay2lPCNgRDYzx7TbWjR2/rit2ypi916lD79w0TWWB64psgNIgoh9VxEM3WHcoT
Tq+9QNKOBUtvDjg1q+Odt0LA17zHvhw/2WKrq9pIwDxYxNIAXURE6G6S/HYx1r3hsH8a62VHsOZy
my55RiYRKaqbRoIb3iWN4FPDorqBA8+EEwQbNHv+dQxE37JLHHsKjfy12DodlhC7meVrXaT9YSpX
uR3BX2+ZS952acpoz2LEq+sJO3BCm49jXGQ0LHiO/KqnjLIG1a8YGEban10nR9dxSndrI6jf8gAr
j61OTV7iunrI8NNl1UIw2FfdYoTaPIsoYUn87NeBZ3GHEAlhT+8+UPAkn8IS0wu80PgjbgxpbCqz
tg6rXeOcZ/uZHqa5WaFfJPLatMtqM5E3XTZGZ4Plk3VyB7wf89hKhxW9ditlbPBgNxT4mPuiEMOV
lc/OLbhkVMmMLgeJZ8Yv8Z0tzTPhoezDHCSUcgwycp/NMORbjsfb1IYdwwpjXnS9LjE3rWGWUd2S
14w500UlWt5VWrTVqctS/NhNPIlNXmf9ZzWNTgCOPNu3M72PbeErcjZDetV4Rv9prLRLTk0Z35qX
2p3FGwa8qW3SHfBXFjuHZQK3IvJdvjTtVTvhBiLoRGYQipRuYiCxJ+qllNZ5W8YN0yumivq+p/xl
O5SWWXB4UQoriTGQFlTj+rFKCKiQ413zOslKtt+mu7AQ5+OLYmHAKsU8u2fQEcXxQrtoOVZjlDpU
AjB1wKfWpN6pZnvFqXy67NOS4mVw/PFyQxpvmidmsJzSSTcaY2wVdMIilINnMXsqeaIdcC8MB9iP
+lfKEagL1fvBPwieyMdytcF/xJ3Urke8AdsYM9JCD64TH8q5ODuL23yKtvi0mi7brJ1tRjn/MKDH
vTqnrTMeVFcRvjMFzqG1gM1Lr/ISVaLTHn2ryL6lmc+Q2ZXrroo9+62oS9Z+rS/uqoKeR6GrdDsA
kH3KmAcyRbEJUuDVGLmrS2Vzis2pVaWIAykWW7HzRqEtRT7eVGV3TswugoAXPa6MC9lDTx6aUj4V
ByBX07Gee3tvjub0jmLPalbrC/RIvqj+HQfDJ+lScdtOzGxgPbRn31/y7SzZcmQrfkGeO1bKhZBM
Z4eiitBflg8h1zfob7cynVkbtfrYA6ZcysH9nkf+W6rn/56k+X8bZ/KCY/uvhc3d8NlV6nP5Udm8
/Inv0qYm/jAArUCTufTOC6L45KO/a5v8I8fBFsV/YL4xtL78qf8lbvp/wA26kPp8w7JtCGL/Lm5a
/h8WwqbgT0G3AMb1d7TNX4D47KYs+BgW0yGLaQuUwl9S+8JlOrO67L6MLvGPjhbnz1o7ZNdurSXH
gfolRp+2i++p6c++rtShwwK6qe3U/Q2q4C8ezH8k8r+/Ew9CoctX4qPq8mX8iEXADV5lnuCKz9o8
Vww8zHzXcJt/GdZJfx6wU7Kl8M4WzTk9Y0uXYh57km+90mxYzktvUxxEkwvGRuKprWOk97jH19+w
G36Ge/z1JgE3wPWwAIRSvXdRin9gN4yOMmNuvpltKxlpsrjmrmsPLhOviXhCUHpx8zss9M+ImO8v
SahEF3AcTFBvv+TrORF4jJEttMQUn9+a7NlkJQ+aoeOWcZY6ks5iUqA7vKa5I8NacGQgtGlulEdz
m+VRmjNMebrDcN59Jxj9/zv+34T1L2/5JxIrn1//2zGt5Ne6/PHG/+sPfr/zjT+QDz37cuNfxhQA
Yf79xvf+ALrG7P07HwYgNfOOf9z4jv4HtyFIWts0GXrw8/9443uO6bLpAevFfv5v3fi/jDRA4/BX
UFPvCBPuEBiJny/k0sh73erJoBRdWOts2jv5GyDIf/oKnDMIAYIGgRPz8ysoUDcdVH6DoyMNdqgQ
8nfIkd+9wi8MD3rHgMxfcjSUC6Z8BrdX/yefgckPlBAgXP+EZzJWsh8A9NmLu6FmW/s2637zCn+x
y/5j2cPJabOawykCgku8yv6VbSYbxv9mFtPM1OOmPydDoz+sqvReUmlhHNQ7Rgl8MtkHIveqc2Wl
8VY0bnE2qEZvQ89UmRO181C+kHC2wJtLfVlfO3xXEIiIxxq72E515u504VGqWuSNCH543N1+f68/
soN/Rg/xCbh6DCxnMI88iEvuBRDyw5rYXlKpTouU6q/GSe+/en5+sGogd5P1m1f6eSn8/kpwsmxT
txD0+D8/v5JmGSrRC83YgPrnuNhlx9Fd74C/r+G//kj/+QuRTHIskMH88D+/0FpgHMYBg141OGGZ
dgEO/+fUn17/9cv88zcH2tL2efwy4hT/dBPODqf5hfpaFvIiNEed/XLlvc0Q/bUp/81r/fzkunx3
PFgN3GP8D/sG85cbPiVYZOkpbjCCJ1dVFrUZ4ya6OIQ6Jr99ll9+8p8uatDZrqHTIXVhD+l/Pet/
uCRoaVTI7jA05tIMCudZN8nYIUigEngf7njfyQNHf1NVm3/9hbIDumwTfnlp0FL25QkNbxKzys8/
3cSGXzZsHjbE6IdH1xgzPFPumqdEvFwE5cmfzaBeCvcr5MUCKle13psT46teIeOF1Kml9b6waOeA
vO3gfnFIRoMgipmDORe9qCGBsBvtRi8DIbSKLrKheVp8wdViD1n/GC+p8Rbj1nmnG4RRoUKfa7DO
tXEaGk4x0BQKaaLapqYzLUigDaWAdECaJ+xLMG69in+7dabxC3aNyolcCi6eyEvig+1aw9kWtvLu
7aGc1L3sXasiTgQq6VDqsW4eZTPpX9ju+WcpCsPaaGbcDpiINOIqjatgmqR+es959XPEcMJMTsWK
lOLsoxWyheKQ7DnCeKD4eWk3NpKKtxtQW5kyzrJ9aFe8Jlcz8dVoYeb5NV1kT1oYjy31c2DdXFls
rb40Wk5CS0JXFI7gbjcOjnk2rUlhoCz9Rg8SLMUkXTgvWyG+E0Kkc200X2CHkXWDl9tkYb/k5XzT
rK0Kmxh05bnEAvwRe0N9bCXOTARq7bZBDLs16PEMa9dyTt4ao7CNTmpBKRkyCpnBp94IspplNI69
PjzIGZoG20s8+TS8wT04K03J6SgdNWoyMCi54+Ct+nzYKZEMuBtzl8MuszBkx8qVSaBw7L35K55N
Vr29Xc9xlGC2vBtRBB6mipV8RxlNRFSVwyMnaC4+033WHCM+aR2uk6DEwXxqSBtNB35SQTjInUMG
0yN+bElFBcFXMCgWcebHiXsHfAWeKY6lLCIn0sZjvREiAcFDYqLYrZ6jPdMPdykyHgaFnpoNFte2
0yW3+aK7QQvGAVk9o9ds06d1dyahBjRa00jV9WaXXuEBTOr7gTlxE82kaodjyVd5Q2ajvaLWkUdI
hUa9PIKJXE1CL1mLuyoxynyg97C1Pf+xv9SDDpwxj11PNcd8aRvb26rmit6kovYinMGYuQHsTJHq
dbc4tNOYZDubszEiC0lZXdxMuVTZn6Nu0iwWz3FPnNf2i+kB6lT2oeBU41SfY/eqqNYqD2e/ph9s
KX370cmrLj3Ry0WNpZ8upR1eajLeWxKlTR9ag/KJ5fBs31nuwii/p0LxMhHrXO2q6ghFhXVtdMSf
/M6ijVNNoRmbfVQRy3tIrDKP7MUaFcN+0X+IghmApQ3TXlum7nYm/vVGiqj5JozJ2md6KSJQV9Sf
dN3w4bX6tKXQCzLRPBfeGBoWYIswxfg/bVIgHHu1eNqTijP86tVU6ljp5JB8rQffu3fjdDpJM/Mv
aWch9hZy864zTRKUjDrXDz/JMBPaMXN8F/PWQYkGMXVmFY7o8u1fsU56H9zAtC+782DuNKfvbzmu
8I6Iba8b0bXlgQSsoX249HYbu4riU9QMGlewgMVzAeeJts8tYRPAYQmL3riDCaFO1rq81BRcf4Di
qU5Gla1/ZiBlPWzMpQ+DxPXaJbDKRGcgpYksCcjrpk9LSpoOo7DW7RDjCfbB3bdSaC96+W3qWy/M
yZL59yMbZII3flPYRx0ZV9wkbqqI4ptUy4UcXvr1RGwJUlKryUUnsEE38l5Lu5U4SlzNgCOYqp07
IysGxrv2FFdhq5PyBhOTNhYD8ZThMyM4LYox/DLUncX8yPuGBhp37mVOONrma++SUUUJYxWpnIkh
Tz9mhOnMzK2sfaKxO9uQwhx3VWtMO8EYtt25blZ/dWoLt5+bie5Qtp1GJGuBD+MWPqaeUVfaPfFp
nGu6X6VPa1zaT9WA9XDJqubgNwaVUfUgZdh6/YI+TCjmRPxBP9MfOQ+PbafnIkgpmr1FlU52AyfF
L9NgeCmARS6RyMnXxtxyLPTMp8ID8lPNsjkWUODdfd3TAHfVxuQWt/RqrQx1UjCg00PVkXIjvpqm
deT2uGNv3d5S5SuR0amNrFQMBO91h8IUcpAHVNfaeC9o3KpCD1+BdTuxoTy1RjHeSdIQ1t5oJ4FQ
PckklKOQ14ZVOfdVMwBsWZ1mEYFnUHebYZQlY7ltF+ZOH07HD3uNjI4J/4KpIGiUrnFx448OFhVQ
TTPyKC1hR7cb5b5WjS/Py2iYZC8wsgIV0uoHhFS/4Sbq0+Io7YHkrEdI6rYgU+ZvZ7GUyIg4SLE1
0S5KBJYJXEmNdnfhDmGH7/WNH9Nfc6/ZK7OErKHPfcTh2u5H8NjOnmdDt7dnVZfXHdSsXapL+wUz
fUIvkcMIFwbL2MNiM8oXAIjr68oC4EbSSqtIad6Shay241VbOAb3hmMranBFYuyk3g23aM2jeyrp
nTbA1S7SiHKFj2pTL755b/VrxddJTq7BcPYh+7TD7L3E6YOZ4238n6Sd13KkyrZFf+gSQSaQJK/l
Syp5190vhNrhvefr76BfbqvUIcWO+3JMnLNFAUmateYcE+CNtVWx9NFtEY6zwv2Y7vEJTDhn4pFN
CXxy6qrAPZjB3FkU+/BPYG46Y+Mnh1qIExGVA3BcUfj5vV3YLjbirjcfstAx8n1Dz50OmVl77pKq
FdwT3MuMM6CxfprD8J5pWkC9y0a/OTiBm6sX5K6ZvMoMfGpuk1fXVWnY+hQFCI42RZ3W3WVLi9/f
Es/NaCDBll89m/XEYkppapWR776e+t7ciybjn5jZYI1Jm2bfsLilfGxkniKQa4Yk3ZJtADRJkCy3
JRg6b78bRiW22TCbahNYpXmwnbQDbkEh2aEFC5MEV3osBvafAY4EstoJc70NhdOQe+G/5pji8CXa
Q/yMzzhS+EgKiVtP5Vl7X4+aYOa5rcxihQ8I3oqP3nhV97PzBW/igFY3aIt9D5E4YYatE3EImjxy
jsHcJflFk9BvQU7Shlsrw6V+z94FUmSTFwmhscSUbegWIZ121MwOqpweNRl2/QO8RaJxo/hCB1W9
yZsJI3NgLfKA8Dq052QP2iLcBW2KJxE5CR3YMYA7AooIvd44HkbTtrapdup5Q31dnxKRms3vyuhp
ZfVNtSET4YVOteBkk4047lDB7CYHefnK9Zusv+szJArkE8nEO3SO216HXm5+zaqxTJhGuhLAFIlT
laQeVbi97HYULsZpNyi081+GMnZDGoKZbMCaTeIk24YmlIzs/mRObSGvCPcidm3svPR7zCLLBoGM
BpKdVBKvimRQl2M/qNvYnzOMZG6hX+lLBQGUAHwrspkJjWNb6X6FJFjvQqvEKF8gg3Aqw/xqjLbW
a4ouzR3lfWAxWdaoS5kJTQlCx7QK8jaGN+s38kn2JiYU1NrWOpyIljtyjNL1vmwHLzvas+F/z1Au
rgXcBeMrJ6sOrHRUTsaDm4fgPfI5wibmYyn+3mbEym/QqGThlXRzv/ou6kJEu87NjG5jplGdPTh4
XQ89cq1ijYssZPs1Zu6mSBDfb5yo9LbSwjq2avoRMpdsrMduyjhAZKU5XUyT4R8NEUHU0LZv6BMr
B2F2Ie4Cum5V9RvhOZvqHAPwGCdHegaXXQfDbsote5tjvKfmD2X2mExVsnOLkFaVF/s3Y2SmjyX+
a3b3DSUj0MQ934Q5Wm12Mztt0/OVeROuD/gliJLmAC5Pnczu3SDjyloNIO6vdRXnW44fznVnkrlY
YJz/nUZO+sRXqPdumehLLPlyZ+jG+C0CPrY1U/R0HEzPHy6Q07rDcabrzEmkxG2/YjUIfii7JIVm
nkvjqbMSBCE0Gn2Jg1zkYtm8mjsx44/eTCJ2+ueSeCEOaR5GEaCG6bZ2jCZecQqjdeU45aNpxWW8
dUkjRKRVFXLv16M/H6N5noJjCu0RMiX+rz002KrHSA3K6miowZXENVdBftKpKixE9nX5JcIFl667
FB3/lm5kkSO3menbhNKajsyX4ZEzF6LFtLHMaCviYfrBMhHn62TOLPx1oSkvgmo5lhFXxlXzNtyp
tHcPcYCTuzBL1RzwnIbDvR5tUuVrJePbKU6r75XbLD117ex9N/EAWC7Bi7Bf/eLUGdHwxezbvkZJ
Og7ki+WdAmzgB+3o4tdO4+pUSC90LwDuxNljm+sZCnvOVmPT9bzslcWhmXaon/X3Y59adwYT+zfd
CBPzxqjmyyA028veSe3XMZOYHwI7M/OreRhQO8gI//695UR8ExHwFkS/nTFdGn0wDdvKNsfrZOF+
I7Jwxn1vZCiAYaGR/1v29Y8yj7ob2vAcfp2u01/tAMoBWq5N6+Qe2t9J+MmVA837KyJwjJSyrUFW
YhblsEim2kvcCnxbFgsy5MU6DBdJyRxywOk7/g5fubdBllxvVKHgtVZyurdToA67yiRCZDGc5s0+
Rm+8I36Y3YTXpRtEBfxXz6OTmfTtbhrj9L4UY7A1YXtvF8sUPeTc1HuvD4NvMYW4x8Cumc+LujGf
a8FpNp/N5MahWEVzXDWQmyAEfJV16VLBE9WlllF9HaLBSjdjGSB7sPFhvHjYWX+nRYovW47kdwMN
mK5VP3Fwb1U97m3BcrnJkYLdTIUt94mjRPNU2M50ETaEfM9CyxmxM/hERKa2WmeD+qEaaVwl8K1i
YJNmfscWtfja9cJu2Io1HHLnhg2RjW2/Y7qAmLDqW4dDaGkoeSSnxNkr1KanJErSE2NabIh5jnf8
9OqObHTxOGCWgqyLxMNeCCO5YgPox65nbvrRmb4w4YiL2Bug/fkqHI7YDaGYJjD0XlAcYKvmr9nX
DJqk3OCTJfsOQ+MPbbrJdqjx9iBgE8MaGukgVnHN4cSnZ/ZVV5lxKMaSIpYxNl0I9IPw+VVq0Vzd
unZYlmz0imZDi1s/GwYScMkh84sKW7s45uMcPYRRZz2SFACyBfEfIVeBSu6MSI9foX9k96oSqPqN
YLxMjSk9ARUqGHTCRU+iFY4x3M33td+6W7PSDp6dtLjBOOodVOIhYNQc6xFU1F22Ua0avnWdg4cQ
vgsm45HXtWEMON1uTqyo3rFIsTdgdTFWw8gPWEdV7j9VatQQVaWxUbUvfvvJxHa8kvFlGDXzIQjH
+FiPXuevCs9qyeruvEPbDerZWyQroRA6W/G1+aADowyhOYGX86anTv/QpYPaz32zqC0VwqB1FU3J
oZAwh0JEZVACO2yGBZ7NnUCGxNI8FT4dNb/rk02GFw3pjTm5a1hPMQf4hqY34GAx3hko/ThAV/XJ
7oAF6bKewDNDqXMGJjZHwIlZ0ZLgH0I+kT2nUyyTPRy8RYrhpMHOQla4GXgQKJyU7E+58MDr9m3t
/CLqo9iy9uffOgfiLlkN936DJ/WqnDuo4myrn/SUuA9ZV8AqEoXbJT9m7ZUvUw2IbGfM2kxveRx8
PWPZgy8UY1Gu4cml/OucGTdiViqGBEjtcF3Fozb3tizcCWNEa06nHM/XaxHZgtmYuummtjhn7KLI
qOnK1anc0qM3vY0nKjdeh7XP5AI9b40DsP/R+6rbwu2/tUUcVOum5GC1EsbQn7qeL8c1TLnu+aRu
m9zRvwCHFDdsoyEEtsAPvni5b3/xm2m4pzzG0dKLnfxSg2UR60I3ncZTkXCkDjuJrXemobMdIgY3
7EB08Vbkbj08EtGupOOEASRlEKDxbToLb0FYOXB0hHtyehfmDg734E7VU2qvStpQ7IsZeSvOZWP/
4KObLZ+NE/v8ONubAuJRU9Dh2iVI97vmRFhXtPUy42c7dT5MCc7nv4ibQwdr+BkSczGEO8ev58uh
dosclpQ2w8OQ180rsh97b7oFjomuiKYDoD0uPTTYY8ld7us7aZTiZkx5cWiIu23iZcPGzCJ0FfgX
/Gu7iLxqVVW2NNdm3szOVRk1jwAZ4RbU/dWsl+m+J+dsnuAr2KGIV/UFKtM78pdjwg5Rza9rm536
3q3Rmc5R7roXWE1HJtuighHE0WfreQXHqVEG4ZF8PywttVOpZ/rpA5KyfNjKZBhBEHdp+7Nkm9mu
HA+MZo8tkzPKYHaLuyDfYEOzYRaqpH9u2Rl/TxH8WStgkJKhbWYLb5f4mxZlSDeMV7kugCzVaIM4
yJVjgjoxqTzceprJt1Smv6bmCiDDbEsfztKUP3lEYolNRLH8BpMENt+6s5hCKrJPAuJ4q95dTA/F
TvctAkP4z0mFXMQZvstuiEBJNm53lGHaeHufY8Br0sVqH5Z98mpYti4R9IIowVI6IqedseTuyVq5
4QO9S0JKCiHovZUTjaSveXVnY+BpohRTD9tnb+eyNboqkxbDEeYebxOXQf2ljEA4ozWCKpVCt3mp
ORZ5a9npAc0LL+9ZUagF0TnHDTC4AqUzmFT7qOiGtztzMNB11rFmB4W8CeclOeFDs2pTm+KhNaj6
yg8m/ZOi569CZnd+SL4uzGotQWxGhdghmvfTbeD6WOdbGzF8LaPfVopmih2Db6VbbaDwyrHpkj88
AZI94SiIYRwbeGspm8PIhIZaTK9BiTppzYlofLZ9l7Bm4pDiS2Hl5Fbg1E+zY0qut7knhA6DkB6a
OtvaGV5/VKNdmxDNDSB1FxshOp5aZHQyW9Po/ccxbeoWrlAwI5x3pD+taB36Vzrw0AU3BGSQiZen
1smIWol+Mgsm7xBmdAKuQxD90yoA6If8TE/RD0EBvYd7m0Wn2M4rByV1MLkHa5pieLBCqldgFgJV
N3sojr4BMbNlkc/JXSAq/Yjh0uzX4DWGU+d2/A4MTGZy9IaE9LPaofoSgP0qEVBKDwHyhrp+R3uA
Rwa4pKmG1yxsBrmurKp67SngzT9bDmHpbc8W+Ig2j3N27kpEqU0p5Z0ICpVsfDw3j8ay8T0EtiWa
g4dqc922eb61DSO7gcfTPHQicaits437hQsn3I05xguAAvh/1s1owWQ1FR5yYI496vVaUaUW5s5x
uujK7lt/3oNhr+8Ie+4OQ+EsAv8amD/pXNEtu7rhmtAYyFquIDpxIjmD/5ca/Z/51OGpIkEJ3A1d
3aBZoSNjV2siELMvLcz5hEA0pLKjckE1Z4voyuWHFSvdUqm/BxsMzDBiEOMHzPtsFcyhwSZBBNlz
3U3JtE2qLg23c2/Al+0CKqvYS4L4OYLawLGDin++Iol1Myu7OQWtzxSNzrBgBdb0iorxtbcKFOCm
oasHAzLJU5qVRGqnrF2/gEYQtp5BHs+ZK9p9r0i4S5VqOSPrJswuC+qID+0028M6LRJLniJMK7/T
lqPsyvQ7MVMqRR24t0zM9zvPDQifDOdSs51vvfQw5klDkuPohsc8S2zQhHlf7JMAPEYGCvfK74zy
CF9heDAt7CkV7G1sCr9g5hh3mdHUu9j7GYEW9pxabGiJIscc2Ymma0UMCNyURJi/GjEgOu/HGFRT
nvuxdZmEWfgS+2FZb6Mu5ZRmEhYf0H32nigX3vRh+uiLhRVqKfifq4HzJm8RvWPb4urJRBlfZuHU
HppCuVe220zd5ZRTLIHPbHvBjlUZ6fDElhGrA6hz2gq86mu7rWBl5Xi/ZuqHi46PdBCUmaZr00vM
8rk92b5PEZA3HlFj40SR3pi5RlOc0zwiGTomV7QYQrw1I6G7eDSLujyYdBfvYQ0PPFHNyFNemdRr
jBneN1qCQFwbJIrRipFqb6NajGw1ca49Nlmc3/Qu0k+U+8HS3eIcB3SxD5J97KasC2BQOKgNUT3F
F0L07heRyOjSGLJmuqmLthMrZ7QquYYCfRGgCwVOORC2s8KRXn1PRLVkMNRzOrwgjg7YDXqEb+zr
0mLZrSO32Hp179IIwhmDNYgzcOgBgrvLaeFxZ5pMhFvROvouimSbX6TxVBibLHeNp7kpzRsQJ0Ac
IANMl05SZSaxLzPovVkqyZbHU+NVVuKztPBDBJvAaLHQWHmqTowl+HplZO68qe3yi7EVACrZMVL3
dERZH+iHPRVNN9PzIQ8AYEzWuDPuXK1bsF1BLB8rNmVYEiyB3N2f5o7rdca4prkUIOQloxJUvzaY
rlPVG8+FP1aH2GVJXWVROn3nxYmryG3i5FtSIseXWSSNh6FRKW0XDH4zxT3XehhajccQpmCzwSFF
bQB04RAv/Sm4RhnooMMclGW9DyC3P8J37NNNCu/3qZ2saFNOgUVK2ZTd0W+PCdKp6kNU5FkNS6ot
k0NY59Z3MYLuTVKPOmbmT269tdMmfsjFVGlc9kkxg8EbaGrFo2SbqwITG449Rv1DW/guhlSdzpyV
ey2mHZKHMt2ByPEoORKxbW6T1lW/DUQy6bEdynZhXjFLri0vbY5hx07ie0mTZ3oyVC5CvLIZuxXl
BVTzCQ+h4k/w8fDU46GKNv4Y5U/NMKJ+RfZNvZ1uvGGsFihosZt7zwjvWr+FGA9xs/lqBUF2LE1q
jHZYWMXKjtP5OWos+/fYjMlDVOpOHiW1uusF7QYkspMQLeIqghRBeaY0T+0QiOg6cUDd3IchybIQ
I6sMRwTr9jGDfROBpNEFJ9SQV4CaWnavttJAaJKB2AFQkuoukkzG66Fqs1sduM2DxdGfTFejR1ju
t6q8A/41dqdBynyXJkXwVbEbgjAz+hQjYxOHaDRY4mdX4xhdA7CK+nVQs8IA2Yva8dKYA4yAwiYj
bFOMXURQS2rNx9Txq+KlmuPhOo0UnFsAP+lLbiJYWJmiaR9bEBaPk3It+sWqNOgKRAVGAj4+zCuG
JO3E6hKcYjNHCkI1EklxqcROQJkvveO3G2Jj26K1fyTgqi773KlvhWJ3Iu0KFHU1hVfE4emNRW9+
I+a0v8A7U5u8TVoMiggfYwr2k3IqNOgWDjhCdtLYHe/juKVF6pq1vIvzTv60zRKzWBhZ/S5JGy2/
4u8Frm1OyCiA7bXuoeGjOdbwfsD5S/ebKDvI8tp2rpWozWrj5ZWf7IfaJAjDVZFFaEBs3vWFBKYR
qQp8Oj6bJ79JmWb7jlnJbasuPHQckWlqAig6yM7mzAUxEzzuPMCJdehi/GbdEpt2Lmu98Z04fW26
ur5KM3rnBZ6beDX4sBmBUFR9scmNGPspidglWRuykrdN1EW7KOvHa3C18ouoW3FSo3C2Vcmfqmjz
+5BuGycjQ4EOI5bIcjc1xcQosXMs5IOp+q3V49C5oEc0vlA3yndsn00U9FPZXtZWCMPIKd1ns1Px
Zqxld10OnPEjbKUTqQiy4fgiAir9hGnlbExRCPzkU/K3fdl4t3HdUa1KfX5QgNkgyIR5Y0VdTFkn
bTWu3cB66Ux2+KbXIJv3HT1iRQplBoyfDeApwitTXARaNhRzUiblAzv1NFmHQ2we08HPHmLRDN+s
PFpcoYoEIlznXm3dhpFfNgdkf/lF3NrqAMMQmrKTjgUj2jSy+wkhBM1OWEK/TOnPX2Xj0EIxvTiq
0e4yi1Sz2ZpXIf1BnoWdlf5xsDrbh6oXWb8sPsO9b9rkwVhtXMMUMJL0Pgg0RYi2LMX9AGJ3k3mN
MaMtMMg5DA2aol7WpnIdRJZ+ymZIM1vVd261beIITVyfZd0G9uecY4QB+7JBG18aO7YVGBZSOoiH
PAX7+EhKOh5TIxtOks2dt5oSJrldwbp2iUywE/sU2tato9npTL7A98HGrwk445ggz9Xy4nZ+w876
hrKnDr71cyX5UGoMZEA6M7kJYARcdRDS8k1njrb1DOLa2HnB1CyeJsNh/yFnmyq0rhi9HgEYdHFm
sXGZJY110yi5Cmn4zjh2toqABeaL5NYf3SS6gL6Q3IddTteeV3HpOO78RDM+aK4jQMsx1UQrONAd
DR5Lg+AFOaAAD4SiaI2uL0B6wmY93kF/40TLGZ/vYuaBdWuDLfRmnAlZwc0a1j/qPhmytSra/psT
O0xaANezW7x+3kjaUBKnawrhxVbTq8jvO656b095dukzjV1zjlE3XTvWd+BaonglzZw+Rp81O883
OLSAJe3Xc1d6y8Y+tXdx0djuNpQkYGWh7cUoApzing4bdWCYxgpcl2P7x4m1pr9olepuhqpHDplW
tRXsakdnyWqk0JBBBlCJRKLRFbdWbMurMTdC6xIpXjEeLQU8YK1rk8SRNk9o/PR8KugAIg4cVX0T
1LbDtzFg6WKTcyn8cH4ldGF4wLUFeLcjgfhUe93cbMss8L01bM0K16KHJnQlyrQ/UsiWz4rt94sh
o4mKvWPRhrAr8QqcGpMXn51f3I6UALakKPWafdpkg5mNau8lHc36lDszgV5BqO1h37ADp8LRwrxa
wSuhLWamyU3cd9rfsVcQmlJT3ihy0bXK7+hKhNMDOoO0/sLep25QplXhwanD5HdjmtrYk7zbh7d1
mZvyoDMdfAeg6bmr2i5wgC6dXkhRSgN56lHq3DMBJIibzIKVYyqzfT238skVHWQAKlxbnrX5FQ0g
+Qg9XnpCLTjIsN9nzcY/t5odqhG0VVMmZAzXPv2ihravRxzT1sKmrtZVy8qfUPE7xZG0T4nJJLIm
TLR8ssrAfrYtEzyuK8OfWvJTDrU9lvjdukLHHBYFJSp+8RheTroZXzwUgWoXedDMtgPavGCdIMkm
v0bX+mcAoys55kNBPQkZY40TOE0w9mF2FKTK4J5bCT1MX3CWx9/RKFivQFQaA71Yrr+FiJ9aALhl
BntDBfon8BVwmRE5OS611IEAMAPxNZOWUdMwwlR1E7dTgCcUvcZAastUzocEIMsdtUzkITLQ0UOf
1WZ5nfiIJPgAYZivJnso+8WYPF+EALB/mKyov6yiCifypyQzTuHJZYRDPf8iwfY9TJUhUhrxUQSC
kH2ZS/eQGtOOwraaVgNWyfiEXA10qZ9pYW4i6bVfag6Tl5jakvpYNL3v0iyqp2kV9/SbIWvLZY4O
eooHWRtQ8S/tKgAebFtOQpCGTxE8CYzm2epGG7oH+3sMWCHMlpBFtb2I/LZQR9rr412bgJ/e/w9e
lLzL2ShR4kgsXOStMB5hmlDmJrI3uk+6XO8FRtnTNAbDq4zbimKsaX79WEb6Xv7r4u5ADyIU+yfT
PtOQFoPom7DDACyb+ylC08An67mfZSf+Q5FLVxIrj+Vocl1s861S1SyJwpjamIY9fCzTuI8AiHrF
Nb3d0r79+IbeKuX/iH+9JWQYMT5mIqnPbgjhVpk2GaXdmZqhafqPSeHffXyJfzwzzwVe4LkW90OS
6tu74dsxxi7hElZ5V7qP+bylmv/xJd7LpeE5maaF8MzBBfEnkvZvVXFYIJcJAYmgxIasz7462Zvo
aWfclR9fSfNj34qItenY2LWQs2vhLNaNvyXtkE0ACEcFcpOlukpVb4hMDgcHNf7I9EXkfapbXt71
+QW1lISoa+TmxCi9vWBRgso2g8leNem8hvPJFv8ir/eRdxVHVwE2Wxq/6hPH1fs3tuijMTJJRwuC
4s9uUga0ND1Ec6uiv5ekFvR5u7O67cdP8v3Ig2ghOG0jx3aVfT4sSp12Ua3YPEPSG7vnVn+Sav0n
wvbNk+MFMeKwIGBpUXyyb59cQ/nUHQEhYcrt1pUw133xEjtqXU90d8Eirw3ip6z+VTbPDediSovH
KHY/ibZ+N16wI+DdYLKQSgspl0/9r5Epigz9tzdTu7Kcm4IIjc5sYU2oxcgvbmUVw4rKPsm4PjPM
8VEvF9WmUMJ0NG/wzBimUjzZTSiokcfedV29lAP7gMYe7hqjOE2QCWkHXtOZo0Tp1Agg7fZ21GRY
Wskpr+ZDEwRXZTDef/y+//U++FUg17AaLJaGM59B3Uy0r/D7rPz2e1Halya7Lye2K/zRV1rBHBk1
dOHuyZPpjQHpKs+s79IWn7gd/vlCPJOjusf8KvXZC3GhDEzBiKy2ypBiwiP1PEL2qmBDieOQUIFB
GPTj4zt/N50vr+OvSy4/6a8xIGHnBFXOJWt/VxLuAtdzNdB16+rhUISffLvvPquzi529+9EJEEEP
XKxHJ8OCTUfT5SDx8R29myC4CF+W60ibWYmX+faOEEoSz5JDqDUnZ0vPYF8mqG9T679O6+TR4/p0
HSYIYozV2RccuEbbghv32a/r2ykHPq4dqiJZ8zQTGvX8X+/Js00WXWZ2ZSuWw7f3VGYkE7SO66+M
CKEhm6XA6p8ZxZ8suO/HH5cheXtxbSrsPctS9tdgKNpA9u3skUQmntt4l9E0z5EKIFvuvril84kv
6v3QYyMhcNss3h5sPmc3NRh92HoV+b45V13ZUXcEhbRNxuwu8eYtuPxPrrf8+rdzLtfD6iiZevj3
868risBFJ0ISkVJ875W4hiJ1TxzMyiZK++PX9e5KTHOMCW7K4yGCXnz7HI2lSZXHRPWFjUvOrC4O
QV/TgIvJig9b85ORuHw1b+6LJRiL9rLBwH2Jl+3t1cx6BFZSLwecDtDLg3B+D1hFcpPmn7vN+i+A
mrcf39/yZt5d0XYZIgsW0Dn/xLoqy5IAluCqiIlZjupt5/wiuuO/fshasr10GO98ypjazu6LAtMk
kTgvCYbXI1F0NYHQySdL4D/eFNfQvCuC1dmnnc379LFKDaKfTZlxApS3susLN32ZuuePH5iQ758Y
N0KDCJmP1Mo52zUDIwGgk0r2mY0hTiAt2k3lVuMxHa34cuqc374FRbAKqDKVfQ4FA19WPRCRJGN/
/GR0vvvuNFtpRZVUU+Rjg7PM0n995UMDm2NccMmx5PDtohTeayAaj5bdp8e5lZQg7C7/ZMfz/kFb
tokL2AGMzDHl3Llrd9RxaHTQc28Jral/SHPe+cnJV48fP+n3N2fZFoACB+cgmsJzs2UwOdVctxIp
EA+7L3scRM5lhvCijODz/P74Yv+6KcambS7IA657NnrAbg6wlikGJGl5i8nziDcSAeAAx9M4fHyp
d1MzhyBmEmlyYwAPrOW+/3ppCc6afoazv8rShBjh56aqNpzZ0VM0W5jt9AQ/vt77Txx2LW9LOYou
EuPl7fVCkVilFYckNvR2fWkCxdvQNCwuRiPrP5lN3s9fXMrzHPhlrNZsRt5eKmrAVIJFwUzUa5Ja
qPytoh56PbEMoKZoRaiLwJ36Sxrjzy598U+mmWW4v53MLIeRsswCrrTfjZixnxI0Cp3LdtujP4Kb
rbr4+FmKd+ckdpZ/X+LsYZZCg1mk1UjRX+SHojdg0UxFd6xRf63Joi+2lsh/JmSdrIc8vbEgnP/X
tW/5BcSIcMSVLH7y7Bdkqe+HNsna8KgQGmS9OAHQYXWfvqRu9cl69I+vAg+dY0F/YOaW515W9MIT
RTx2eUTabYRB5NhVRrZ03vw/r7PMuX99ErXRY2UUXId+12YQVz5NbXIg11X6ySLxrxHigSyxPDbK
S+3j7YUqP02CTtCIrQpxV5XBjxjs+MdD5B+fG348ljnBaRCeyfK//3UvQ5ggeEs5FRFTAOfI6teO
HBsIyNUno/0MncLGRPNi/rrS2UgYcb7qsOCpdTbGnOh2ZuCFv4goQM6YrY2aOkX3SrRPpYzPLv2P
OYxLE7XqUpziP5zdZNxh1kVVw3lTPEbBDY0/2zxUze0g9yZtNTs6Ff2FOe5L/Gv1fVif6PV33s4h
kad4/fh5/6mFnH31b37L2WOw4zYCfsdj4LdMxT5orwvzmw/QwHJOuBOVs4/Gh9S/BDlGe3Srkt00
fbIk/mNYsSNQEpGZYnCdL4miV1ahah5HWcONt7qSBQsJxcc3+o+PEWAoKwZ4DqoN52f8DrUoxmlq
uDhjfsvCAdPt/MJQt61U+N8vtUA+LKYZueDG5dsxXAVDZZeJpVa0h176aLojZfMSudcPPym7T671
/nthZ6jYyCzcdeme1zqNQVYVABBGsWXsq0r/sBKJGdn7+l+fHpfhICRJ0HAFqrK3tzT16IQmOEcr
tyVzYMzoPSNNLqYtp89PCiN/fvLbEblMLaBHTBrULm7St9fybKOpyj7UrHiT+TpE7fCMMdPYxHma
Xdi1hxaspBNwDKRlEGoBbC/eWTEdlS0Vc/1ig8+Jaf/NrGAETQ7TmspcRIxXYN8QyVj6135dDr9S
E5XtCV8CWnlXFYB6i8xh49sS9BSSi9ykvwnxwsyu5sh5Tq1B39Xaii4YRmPL3nToH8uwxuQyWiqn
fFXm6d62YoBo+BLAgKs5eCTCM8YQUbbHOB+7X74bt0cMDWP8yaT5fj75U+yEB8N2j5X77Bt2iMe0
qgitSFZ9j2ilxfpnFYFsq67j+OjKT1aB9zvL5fQIa9uVLuP7zyL/1xTNppZsILulDqTng2UB1MTg
ILr+ymZ1s2b/P6/YNtwLSRFSC86t+mw4mArvsGg8zRlSrMJu61jDziVG188/udD7aYi/bnl02l0X
f5l5NsalU/eNE8O8zYuvln0Zq0/e0r/+PidhSmt8FOzwzjbJpYdFMSiwOAHv/d7S8Z4H9/k/f6ag
XP7vEmfPCqBVj/uBS5gYcOhUgjkmf63btMjqP77SP24GVRW1OWtZpC0wZm/W6Rk5e+w2hWbeaeji
glixPrvE+xmbHsFflzgb1S3s5AFDl8agaaSbLCGnMC7M4TDj7982hTk+fnxL/1gK6TEy0BRvSLr0
KN7eU5Gjmu00yaxo1lbKKi/KJCETagBLgZIEmg96lkcoCPd2PK51iEWkyC8L/DIu5gMh47uPf8/7
70zR7sHejW6cupBzVljz6jlOI5eQeJHb97YdYCOtcYk3h3gOv+hZfHLQef9GuW+8FrQUXLCW7w6M
SakM2YElq1Tkn+LG/T3M7fzJ5P5+uVq4MhxHqTAste+z0xs9Cr8I0Imt7P41KkzU5y4E6+KTN/n+
yXEVhUyfghCYtz9F7r9mqKTEYDxGYbAuG/GjhdfqY8wdDRdAaj3kmPb0/uNX9a/bslgeKZ+Y5rLF
eDty5i6fekNgNXWLx7zEbRuReak+m6DefxAePQobkhXKXotclbdXwZ+TEOvpLSBiMguiLo/2Ocj5
rQySe9cZxCfbsvfH0eVymolKQY15d9JOfcNtdQWVJdQ+cP0v6DC3ScP3R4quxTSpHPDTKnQ2Hz/L
9y/v7WXPvkJUWCA5EGKQdjZeIEzbYdq70LAhxrHdMSF8UgR6/+qY8S0piK/RHPHl2eUAHOQ4GJfc
vbG7aCqYrDDHLwna/KSk/I/rsFSyJwRuRG/aOhsitu80FRGU3BaxVg52n848JemXj5/d8mPfbp2W
9fj/LnK2hOEUm8i6VviPoyFZi6A8dg0RsAN7AbaHqf+bEK6Hjy/5j3OUR7OdOYORSXjU+e69j8oB
CeIYcVAj8X6QOxsX1VibP4QI7saEjIncfEGfS1GvgimefLJqvxsuHsd4Ez4f38OSJrSM4r++9Q4P
etovBmCI5sShDe4PL3ed18r6X9LObDluXNmiX8QIzsNrsQbNoyVbemG4bTfneebX30WduO0qiKcY
7vPgDncorCSABJDI3Ll3q7gKFaotHL3jy/kxf1rL2SbAAp5uOvetLdzkQ0/vR2RC6FhFarkzEXS7
4FwOd37PtjhvSv2UMsEWIR3WbJNzWZu/5Wh8QWQbwBmU0B39/aRA35OBr55evQQSmvi1TRBj8W9o
AbsOknmqEaf5Mg4HM6XNKJYvpfau8n5Z1qXRr1wX6qf7Yv4w6Oapw8gGfxcmYarGPi519FKmjL5V
kmIREZmT1QB9wZ6lUPdDje2COgUBH0pm21zkuWo8BIkq7eSwar2LNLT94KriEBo3xJHaFqCi+tiD
iuy2VTcW9IhLg3QN+XGmu0qc0BANTQDxOnLi2rfWCsHvUZpE4uH8nH86Zx1Z4zzgCSdT1/pUfUyQ
wxkkuYrcghTODY+qaVv0XoEmaydfKKFvXvwLe6Td2Lhk/iiVnC4xPOmdUpuAoZwguVKbNz9E5YFz
T18J3BfcljI71QpCXDaM+AQOE/ocIDViXGN5x878AVfMwYeF/M+HMyfWuQ3RbAKGczoc1nsKuI0i
tMffFeNn1+1N7WcRrBx1S4uEyCfUu5QCZzzxqZUwpP+7DYHD+zIqTj9RroQI7SHsfp4fzNKc6bwI
qAYSs3B4n5qJUNmRLM9BZZRb4iCFRgpBkB7CCx1G+UpwpM4LfXJ843jz84CbiOfOp70ekbPPrTCO
XDXoZXQT4d9HPyJSHodRBrQ5ghmFbFBS5b/qrLf2GVjOl4Qes5sUXK/1QHt1kbrdRORzoOoHlt5C
RvJnDVnClynwkx+WVRsXkCgAax0723rTo1z5/ufzReYDfmPSq2TNhRx22bIfe9mD61Yft14AuN3J
L2Do+Rdb9NiMsGUQDonJ82IGEBwN/hd+M+sUx3Rpvp4fz5KbmTrpcJMKPFXa+fo5On4dvYSeS5dm
7l4LREA26PpXxY7LJx662o/JDDgAz1tcuNCwQ8hFXgffloVztXbgmx8SpGt5jdCiJHfSLYv315DV
Dd0PcrbryS+thHoLo/zPo5fHD2+fjzv+aJQSurwlT37gmD1EhmWPZBdiFXZ64fXpShy0ZkoIUeyJ
HEkZk6SI89eCLjCwtyCOvwX6iocsbNyTIQnTCKFsY2gZdgCzbv0aKfUmvGinP+Y0JRMObSpBOZTv
xB+Cf8ihXOkVGGxmzt62SnWHQh+tA9X+vFPon08G3eHZaYI0hGDNEsxoXZVHUTu350Vfe7MigHw+
b2Bhuua6k01gSu6NGs2pnxdeEQdm3qJ+EfR/hw1SB7B0gOJduYIWnHsu/0IIxenGq1bYtzLsl4GE
tpYL48INiTXqFJCTZT9nNYAQmc/zg/ocmwKRm0sJCppAH5Hx6agqWPYQ04GAH+LfCO4LJYDM7FLO
OCT3lgrDHDJTSJAH2Z87H3Z1kqBEEDM/+6ndCakOT0KQ2aXj3tWQgMlrCQpVZXd+fEsXBoBQhRwM
eQuF1MWpHbMeHCOtUIbuEqKuIiDh+ejYLzpccTAFUC9owl3pXSE30OWvsAQM9nMFg2f3vSiuEVyz
UVRt78nmnv+sBWclWSeDziE6Bj8jbD1a5NE1om2NLX6gCZMm+nplYZfcCC9iSekhhFFCOEQQlhvK
JMeCzbU/0rxV3zeUuWEMqdeAEUsbw+byVziJ52tZiGZ8yzR9SApmqZHigr7jrR8blzCgroxo2cyc
8JmfFoYYm02+Xms2B6Pr55NrUts1YnNjayv890tWOKe4XEAT824RBqN6gQOYAih8X98YM6XXFEMi
sTKUheWn0kLcrFDbgjlccP4yLgtZy3h/Wm17YdAeyPqtRMwL42AIJm92MkkI0AgeNquAaknFOCav
ew0CGU0t5U5OrD/NDQB+nREUrD8lcVPMwJVDk7WRZgF4b5yt0l5NiMRa9riyXRZuxBMrgjOP8G5P
XYSVboSghAxBC9XpKAEJlFcek0vTBqsymBfKUoA7heWH81gZ7SJMaMSLLyWaenR4RrwmPJzf/5+y
EPO0sfHZoEROnyIYrULDsGmCBF2fCiEDeCGojl+NDgJFBhNZlM22bf/+NzYBrQK+JosjnrgNAjKj
jzyNC4/sLuyIiC8L5bHKyVylD1Crnbe2cP7AjD9nWqjvz0XL03OXzLdh5ugxupptXsu8s9PO2pot
FydAWatbufyXlo18HwkOmxQtigSn1krPplUDdSDkJu0r9NnpXjF2ar3y+lhywzmBAzc7whgUEU6t
tAaUEI4ESYGcmyhxDVdRWmyQxagh51yJAhYHdGRq/pSjcDNEKo6zHVNa5XxJaENPNoUxjdvKHKv3
8yu1dBhRG+WsI9hgxYRRhV0eMmhMQS54aY/WPQRWK86wZkIYzWgEnV94mIDoxXmafBSL4tH3n84P
ZHl5fg9kdsmjOQtGkOuTgxW7lzYTbwKdKtiTJv2Lq5WS9YzbBPJEwVw4I6D4kaeMfhNorPTnGSjT
Od7FpAZQvsa3mmSv5e+WDosje5bwYByh5EyQtWbjFjRK1lWQu3nnwyWolm+eBwF16B+CPN6fn81F
q6ZC5sA0SfSIIUqf+Ebth2XiTnlyRW2xSH6pyrChcydFVBflzvPmPgOfOBIpC/xjb/aho9VDNNmq
pRJ7cOu6I8xaEtRtii67/vjcG/cIz2wMmIqi3Ypdld8rZBRO7AruryuwvaBQkVAunQ6wrOjl46jB
+XZoGC1wj7xGP2umuagvIe8+b3zxkDwas7AvTG8myk+xTdUEz4EwUB6khzHx0b7o6RdM/zy4ORmr
sEP0weG0yuexqje+AptqDTMjzcnnR7W4D49GNXvW0UpCb++31ew5I6Jzg9G893VLC44fAaxc07H4
ABd+Wj4y63T3EFGDGz01hiq039U6KfzGgLM2aOHxKq0f2ZzjDb0v0UWOLiv8ZhBmaPKlDDFW9N0z
Tcjw0IVbOX9mT/n0KbajzwADcJDiA7FTwX21RcMbIqx/pTbECy1d44ntr9wNi/N7ZEfwGg3uPXL6
DFlS4SqcVFdqoDWZ3iGM/BdxKq5HNpQkL7hLIYj0S1IexdDin9LobLQcJjL4xFeMLE0bEdCs9UVt
9VN1hDTzkMLDDuMo7EYQCN/Cd3rdNvbrn3slgY9D6QcQgy321llFJwVAMBBAjMzsiymPyWUFI+RN
oDraq5HGX8+bW3pYmw4vL6BARECIoJw6ZtDNrIThCE0q3Mxdc0keNu/eTEK+8aqV4PC0bpN+W3v7
83bnXys6IW+xOfZizWhWPDWbo6jRodvH5SSFN1Ay6Ye4HuWNnBs1Co9XQfI6tDkcqqsoufkXnxoG
MKqQRFDJaRL3CYZLZxqbUENTwocKF1azxrqRguGbVGvwtlDS2KSt/RWm8Olr0xcjioqj7tZx+ORr
2nuv+K+aXcV3kjlOh7iDhMOna2blrfI5CuH7mBkgDFynsviATCS5lub+pk2pfWmKr3327fzUf74x
T3+/cO5laY2kQoAoSa4cYunVUuE4e0zSg2FvC7/9411zakxwLz3K9KkgH7/xkq3sBxCD+nsdNqHz
Q/rcjODgwJxmvIRQ+tJFNIJaNx2VRRIHQNs3uvVqxO+a9iIhYlcaN7H6UvbXdbeHt02N12r5ysJ6
zUUmIHtIi831mFNXzqwuT0oNOWtVeVPibeLNxLdwn/6NCjgopwoVT8Pod07/4sX13nNuV5MB+ufd
NO8jcAtz3weFfsGpJSh1UdXGqelZ30ETE8OvVYZXjQ6ghyYBCe3gGA0UtrHpok7lZvl+UHdTC3n4
ttcf1MKtg4uSkHf0YMXv0ec4dLQOD8899B7y3BQdu6UR7Htbd0cPqtPoWa8uxgwWZbvaZPV3Go62
sXTbFO+p/quunh37XncO0SgffKAUVDiSWfT6KsvWsp0L8djp0AVvDkPLm5AChf/Aj2F8g3WbXKQ/
bgKdNtctENTtGD0ZsMCc97iFTXQy48KiR8MgSUmP2W7co0Y9VMzjMy91nM2/4SG+EqusLLAmxNaw
O8d27WMuhwi0ofFfRqV0gCoGbWAFPaTxpww15Pkhfr7wTmZWxDmERdNBctcZEF2Yrl9AhQwOM0Th
5LwZVf18Is+XAC8U0j9zI8jp/vHGEdqPFjtobLhQUNK3+ZwlvxzjSmkfLQv5W2c7xdBvfe2rGIa+
var9JH8Pq64Jz1e/kUhMFtptPxxmwW9JKlai348rV7gyTj5QCPm9lGYOiEeZCDh2GvsqgoU101PM
sefheWl/JaOymelnLf9hCt/zAoxwummQW8gGxx1DiKKcR+B19GHc29A0VtadWpvfz8/jZ9AbrAI8
NAwgxJpF+lE4BMhWyONYM4/+pG4ly3XilzC4LANXBWMUQSKmW082KXJKeU75lXx5O/yEP2Rltha9
5ugrhP2oljPRjcdXyHQX6N7PEqxnBq/1ymAXnebIjLD/ZBvmosTrjU1fOdpTNinyjPZBD9yYKrqi
HJRJ84kgylPJXsJEuWtbr0U1GvGdWgvtlQfLQnjP3JsKjY+AnWct11Mf7mRnKmCXNDZJ+YgAUVBd
anoC13i6sZxt63yz8jeZ9edlzJ/vxgDTrPPWV+CGvpyfmI+j/pOzHn2JMP/0wGiaVvMldYdKdnnR
AunN4pno/MqBth+OYgU+OEm9l+snWd77090wvuiSt0UVsiVrHUXjRm2vKsodtb1LDSTnIU4b9IY2
rW/QfvHWLA7nv3khBp1nb+4CNg1oREVMOsxRveX0owEw+JunouPzJmnBpqr1wwBexOsmtwFHAjJe
aVYOn0VvZclmwgz4JcSLE7oqM+/CydhAxp1v2qbOIQrsfkJem6x47OfX0DzG35aEdfFtz9O1Cksg
IHin0JcS7BuopMzWXBnTmiVha6gpi+bFWPI1BNy5uaeM3GnyoLcrMfwHou6zr/0zJvFWgsPWtsaA
UzAsva0NqYnKX5OrooVuMXxspWinclT6ijtJd4p8ULUrP7zWHaKi18T5BsmPZU/8z3s/3lIOp9n3
PnNSNyp3ufpK5Ds6jyuOtrjccwaR5jhKsB/b+OjJb2qJB3KCD0Zf+W4I4PWtLNh1LZ7lA8Lkqr4f
5IlMjgVzmfMeez+qCj06xLMOEzr3sGmtHJbLnn/0QcK5gdJ9OdDhZmwyc9rnY+EqcrMJnJs6UFFZ
LsjoXNfyQ9+YSDD9+fVOiWruNWE+4MsX3CRVU6kPUw4KdC/IV0m3XpfsmqRYASQsDRE7FnWKuYz0
CcIr1TFIZYsLYTCkyJXQ09ggSojGwAjdLUyc0p5/6x08+jGhY+SGTeMRsExnJysDXgrUZ/6TOftC
/t0We1vRJBijIOWYiSA8H3xtmzvKq9aYW3XIXSc3nj2/v4Sd9caBaBlCp0ezV+5DXd8bXbySol+e
laNvEWKKNnZg4TOY/XZOihgHRLRk8zaHrgOqXK13Kzm9Ql6wTVe2wMIOOJmD+edHO8Ar6SzMgCch
ORFdJla/D6dslzd/Xji2DVojGCBHHqVjwa8TIAhKOA8vjq7gVHadZqUasDyBRxaE81TpUAaVMwaS
One+9XXQLuv0Iu6/asNjml+BWtTVmz5fc6E5zhZOvJNxCZsGrJIfIKhKKGi9KNNXT/IOiXwlZQ8V
eiENqDKwfmvZrcUl02YYlkmfOXWj0yUzGh7R5shIdZN94ekXKSTdeeasvKHnCfs0tCMzwoRWCOaM
1mwG/Sq36A8BqlMZhG9POf1vcDGvHMVzVH/OnDCTBP0q7HjcUjHaoSkK7rcAxEP/F0pKJD4gbuZm
dPPsp6IjK92vRBznp9SShedUEqWJ0iQcu1odwGcp30PWfdsl9r/ZbP9MqSUrpyuHjB0pt4QxFsZT
3dxH5rfJezo/j/M58d+nke6qUxN5KAdyO7Bq8YQMfQ8jt7RiYW2uhOdZnDcyPBVYaIPgoA28dQf/
CgG+3fmBzF4sDgSMDTgQmgVnDPrpQPySNnxbZknqSoOrFc0o+1YpG3Aw15K5htFYipKJAebyKDkb
DeItwRpCCkYdsTJo4nTj30agXmTNRZkPrhlBpe7cyxMkVgMxiZXQ/HmQrfpgD89OiwbbT0e/k7Wf
ufVT0ra6+uA02bbO863eX0vWd9us3LhRV2K6pePu5IPnoO/o3J7VthI0R7m7YrW+V6ORhEze/NAc
+lD5QQwoPw1fYdLOroNxCl2pl+/toE1WvmNhlU4+Q1glEl28MmFj3AQliQjVRLQxKtvuMob9C36W
roAuPVrrip+PAsE1TowKJ5OfqjZalRhNp11GIqvPxk0VZjtgom4LbZ+svdjWKhPcvDk/WSVE/Mip
qfD5nM64ng9aZg44pNFXm/oqSuDslAB2b+27xLrPxupv3UyfKlO6PL8RlnKZHPP/GLaFw8nvtCRh
lue35Je2f1PUvz8YHe0veXXZRMB8Jnj9rkskx1pj5Q74gPp/HjRh4ZyLkT/lEKw2VzzEWYxNMxTp
LrCdcougjXyjePBWdJBdbZKs711YXp+DJIVhtp8CF0kPlUgOAJdirZ1vC6cPk/H7g4S1D9S2JrHJ
ZJi08qfdWw/OqctWjrgF9J19YkVca9MsO2/ESsRd1yHpEY6vdJRz7W01+3sFQ2yQbcidWjlEx7I7
xVB7Zwgkjs9F1GzhE86bb6pDBjXZTNO3FX9YdsS5sj63UjtiHq7OsiItRtYkb1+G8TrRLrVk39F3
NCA/NQIKv051Fza982aX0nLMyW+z6qn/xxONRg6C15veIck4i00GPO7CXQMOrKq3Nhy2ufe9iyDv
quitpEpkucDaN7CRJ9ITNMqq5cLvFpGebOzreu375oX/5Kn0eRETyfO9IZ5EoLnKQGJWTL3fzmKr
cdOhvv2AOnUdv43Tiosoa/YER5RyP0E/gumIwuGCZIoS9ptA2RcFqoVXYfHS2c+GcQvlejC0pCRv
UQNBSvpXNGxD5dEsVkkv5uk/N37BZc3JTJUumpfH+Ja102WVTHukVTdt+KJKbty+jrpKVuNLOfJF
K3f1UtJ9bm34/8kXoR4QkhmDQisx2daG4OYm8Yq96d16FMRSnkvFTyeAUWQl3fBfrDoySbYZO/Vx
Rx7dgRLXc2U1mrGZkjcnkTdG9g1q7Y1Vvpj2ZTnUrmU9S7q0Mlhx4WkohMKHvgFCBZXgRIh/Ormn
ZVGywbHIl1Duuz2YBONGU16r7inPVw5gMXeDgQ82EfDbqgz3mRCXaBU64B2ahG7XAiFs4QNWnXbj
xMZOS9ZwSOJdPg9mNkMZFozvJ/I4A4bwjLwANMGZ7FVuPsY5tPwoJtVEPrAHHSZrCi/9KktWwuKF
QZq0F8J0QbMPhIPCIFF5LWdpm9gd4AjY4GXtlmTtN5Rpoit05JXN+ZNs0RxEU/BqABDTPw7/I7ep
2hzRaqi5ub7f9RJkdb7T5dJV1jLfH9mj4y3JhNJbQtV2vjgpSArj8uGmnWUPadesgASZaDUhIZgF
m4mKkAb//Tffe6kz6Mq/qtaBmkpOaDvsbPNwfryf8hzid8wTcjTgJh4cufX4DjPyNrbq7ROkv9IH
zkm9uIVbwsturNBNlR3KORs7vHGklezGpy0jTIRwNtcTiPlR5QN0BNXd3vY3YKVRbQiRR5LjHfzr
u0o1VvbpgjufzL5wQHsITRkRzKuk8pCGLq4qCDySYC91F9Lwdn6GF01xN1JMprfrE+tP7TmtWjrs
HEjUyWgdCnWXVOFW7baet3IgzD7zyadowgLbBhTWFJ3XjnNL9yuKGINzjzBr2n2d1lIpyyaA28K2
CPBAfKVGst5l6EeDjUYP+EPI9+/E/3Z+xj4FtR8+CZL4/40I0URQBWgXmrxa5JpWNgpDcr2TNL/9
lnZOsjPtSL/w40l+zoYk2idF0d8ozpjmO6uvs6sYJdW1/IP4cBY/SDjWy0CdilCXGbW6tWS3CoAo
2FvDu7aQWQwenfCyhCu+dbaIUYWGWylrHyAmQP7zARbXJNU6APxCckBtYn2yUj7AilDSVNxU2mnI
6sm3CGvmKBYgzORU1M4p2P/QjZXo7tNdKloX1kMa9dFAEJY2JPkQNHcTRKxq+BeI+L7/Ktv7pNrX
1cqIl/3s94CFGUeoruyyigFr3nsSP43Fbar/fd7NFjem89uEkFXNS3lCbQoTVGHl6gfYttS+7ybA
DGu48bXBzD8/OmP1FDWEJGf+tGi8y9t3yZH36mr30eJBejQe4SR3Yk2LIeHHSsPLE4lU/dAjyspT
CAZty1k5tueQ8fNZ83v2hGM7d7LYMObZG6YH5A105840b4bsEAIoaa4o45xfrKUppBWXdie49WaW
3tMpNLUyQczXid2ieAz7735EFWItb7Ji42MbHC0TaolK2nfYQJybijQK2cgHkvE+P5KlCONoJGJg
qlLH680SK2mifVF7bdc2W7nr442ireyhJYcgoQjCR0ehl46p0zkDAAFtVkBND4yBX+1T6hPjtxZp
0ta47r3D+WEtTt6RMWE3KYlhDp2Csd7rd6b/GNEIXHV/nTeyOHdHRuaPOFohj4OI4AwjFreP2t2m
5h7FbFQO1068xdFQXAa5acyNfIK72U3mI1POTVqAG8l/DF2/GRGDNpRdVao7O3hOKJcqSLROmdtW
21G7D4bv1RoJ6eJwf3/FB0nE0XABUXWhVPAVWURny/fBuNJQ7V7jXlyyAnsyYT2UCzxgBDdxHK5S
MwaKD+2PHm8d+04atvZaFnVpRoly59c3dXvDEWbUhNqtRrcwcWsfPSbnrQYu2kcr0IqPVKx4KsH+
A/sAj4ZZYeDUQUb4B2RntqLI1A/bpJylLZLcvojVkpo9x3BMOWRKqp0f2+2tbU/FTo76Mb8dTKuG
zspO7PJXL9GtBwQu9x3VnaIALWA/UX/JdYLCGABb4HC5kcnlHtr8HBV4O22am67TBvmQpMZAgFDp
hb7VtcxfI7tenEZIE2kWnAGfYmN6GaBwPdbgsaXSuetD1VVo3W78ePfnG40E0j9mhPg4Qbwlb0zm
cfS0bqP1aCta+QbmjfuoTS7+N1uCZ+gxKXepw1aXvdnJdRbfJsVduwZkXQxiiJzghyI5pn1K0foI
ztUaS+iaRvSrhQ6jlNsNKps8nHW0cKsHqBq3OUx61Rroc2mDQZY205NbeL/IWZFkqiK1IWtWKuo2
83apAkQGCrU/JdScwzTyLAyS5kUeScKVXBQKNPkWIywrv90XkfV3Uhj6ygN5KRSGKdwmpYIlQPSn
O8xr9UACi857Ma+vQ0C6fhas3FuL84UCxMwZBvuCmMM0u6Atp4l+RVSS4+0wvFdKtTEHGvqHcq0L
c2k4yHYB8qCjj3yNMGdIM+XlOHKjxEiK2fljlzyc9+5FAzODtA7dFLwOQuRuO50hJQmDMWbQb3sZ
NT/+jQHq52gWcn6LLZCOHw2+o9MCCa/gTzJdyJ4Fa5oSnypKs2shVECin7WH8F5Y9bxS07KKUIIb
au+ghDtHJRmQbtFH1YxXP5qFfW5mmVwo3v7N6H4bFsKKrvBpj01oubTK7Dt9aa7uqyugkyV3Ox6b
cGcodYIYeMDYfPUNnp6tNuwk29iPxkqENJ9j4t0E2pwyIhTHvNEFT6BUYtnRBHClshQPMa0fQ0W+
o/9addGDM/gmdNTJjQxrwPkZXBweACao8SCUcsRu5tR09MbrMDt2MIQppbaNIwsde+01k36eN7Xs
JtztdKKadNiJdVlo0tPMnHuxukJzTe/Gyu9HE1q8S1X7lZcXhvEoqV+sbuUCmffop4mdmSVIu0JQ
LeLydAhpCeQYoYkMqAo6J/tZgu+144Pe78+PcHE3Iy/GUUFyELTK6emX611glSqmyoZXVq1UF54f
rdVN14wIz204fTIueYzA5vbae/IXC3bo8+NYnDLOPag25/hSlBaTRstBAJJTaZTaX6UfXhYQ5oKN
vrD797Ja62ReeohAkfiPNWFAmsxbu8/ZYYiRE0jL7Y7M5wYpOFhBvnqdc6cYX8+PbzGtSZMXQHFg
MHSVzBNwFDoj2CiloYRJdJ0e+yl1URJ8QTP4NZORzaO/xMjQkc0KZHi0b5ozbtVW37Z2sbNQTT//
Lctz/ftThFjK66IxSUqOMMfo3VIiirpD0rY1ml0yrJhamGiAI7TqzWAFXsqCe9aomaNii+eg17Qt
alTEt4FxYVrp1rffkUM+P7A1a8Kyhq3ddIinsu94L5vTS+l/G3yVAgRPJufKzC7Om1s4yOiINBkY
ZEVcQkKcWBeVMak9jXvgQQ6k31rpp9E8oZ28cmAunNMIddBcQPxLQ7zIxKQPlRRW6dxUR7Gs+mL2
sFlcZfqFkqDJpfJ6LlbStkvzqJCyVedeJAhohYHZaQsi3OPUTKaHoXSDbLhWd8jW77qmXmmzXPBF
iFFJRKM3BCGIyN4nS2bly3M7Z41c88AdtUH+Dx9J/Y0XWw/mH+PRCBwwOOsbaWAE4E043YeTnw9e
jCSoG8Fy30r2pqGy0LPP/tw3jsyIGhpVrRZGM5vxCLGj+raoXa9Q6VtaOf+XbjikYRyqYfSPAycT
dljpGG1TTDR2TkUF6haKYth2MrW8HhP9URrq8NEOR+2HV5rNfsxoYA8isw02eoAk9cr2W/JTZpai
HEvJnhA+BVlmBWFSlWtieA/ldyg4k2nGRV8Z9Jc79SZcy8Et+umRQWG/T7VXhrmJwRyakjZB5vwF
NeKNmiNOn74rwcp+X3qxgTX+PUAh6JQCW00bZIN4gt8Udg22poH5ZY5z4Y3cSzIHNmUbp/x+3pfW
hjlfz0dXBziodOgChknb1mOZc9AE5mse2AfJmR5KtOH6bBUqOg9FCGFOhirEoIY3eFqdaYlbqL+G
Yjeg5qxf+s6N5Vxa+r3TvLTpvjQSZNwve2/lubV4JthQtwAZmbVGhauy7Zsp93OmuZF9CAouGkvb
d7Yr03vUr7GNfMIMfZwHvE9RDLJnrm3BaWN/8DopZHI1s5BJUYf1ru9HgCKpntKy4f3Q/aigt7ZX
r2AafJaQ5N72VmO6JIAdLvEgvTy/2kujp3qOaBK1ZZ5pwgHl9OgIGJnOzHs2sgYQZEWHqN7bUnwo
0+lw3tgnnMw8/CNrYkYvjzS/KUKD/FR23yqIsJdVCar7kcPLDXJ926fRNqvU2zLYF8pWda1LM/xS
RDcc0qiwI8QQPQxbaatEKx+2EHLyXXM5ehaVgITy1OclZLlIqTELA+XJuCzuuRpWJnrp+garSV8t
b1UblpFTE07sBZXUzLs5Dq14O3YxUKDR6i/RnSxDlJad5vn8bC8eIMcm50862sl628QqoSdx50wI
WH7v2hdz2vUK5fWvAwLBCAlKb+dtLk4ke4jJwp90kTgUAkU/jipGmfQOCo/1Te+t4e4WJxJNVvJJ
vMYdEcykeEo8AcVAlb2+kZNra3iS1IPTP54fyOK+4M1vUEZWkPETlsvOtao083lf+NlDrElXZVA+
jzZsx217FyAgf97c4ryh+mHCD6TxshLMyY3fNyn4Z1dry/q6NnPnxpzW6BLmXyKesnjgP0YEfygi
EoNBhxHDGLZOXG6kKN6W6sr9sex2MENSHWe34winbpcQd2VRDCtCp6ePVa/QT1lchn1wIcEmPMX6
RVs4173xy3LWQoL/Ypp3DwEKCSexPdZE3QgJZIcYudW2TfimSCjOVeq+Czx3aNNDarz3+XDwlbXy
z5JTzsxYQCPhqjLEAnVXUiS2MyB8U1hF961fk9+Up/i27BREVf2mXnnpLC0lSVzwT8CC6AUUDixy
toYE0opkChSLXns5cTsEv8775GKwd2xkdtrj82OYarkPMNJJjrMZCgjOfWmXGExtNAswD4eJDFgW
OY+D5SDsEf78Hz9A2BU51T0pSfkAX0r3enawpjffu9PHQ1P7u7Z6VOUvtvY31eTzdpc24/G4hX1S
V41mpxqLaUQ5Og0H2xy25y0sxVgzlQdHJJBMXj6nM1v5iq/V9ch2hwdWU3ZK9xJJB126aKFBTugh
PW9uyTtJDiFUO2MByd2cmjMmD5rbgCNTUYCK9G7UwNMRvedSuDtvaGnmjg0JIXJdGJkPZgXy/SJ7
bqfsi5ZNK2NZ8nwqkjMGmbv6E81eqHuJZndEUEHzzSafXD5k/+Zhf2xiHuWR3xtyk5Tpx8uif+G2
tOhJ503ptr7blA/lGnf04uIcDUhwcid25DL0WJwxvlKqDpkLCOjsaDOsBTlrhgS3HqRIbbuYmYu8
K8V+6ZLbqn6ygpU4Z2l9SBNTA6Ex5TN50xBN9mR6Nns2sfNNJ70VRXnR+9nK/bzkaSZwTAR26Teg
h/t0jbxANibd4miw4wi9bk9p6aZQopfz/ryUR/sQrZ651iEQFQuqchNZWYsoI7oj0ntbagdV0miz
kd0Rmtl+COBg/UuDA7kcq73T+jufLWUXvpu09orfL57GCA/Alg/LvIFG8+mItcLsKe6lHPlTQ5t6
2A2beKAeq+dg63M02x1AkiUt8+GGbh03n9Z6pedDSQwfjj9A2BamUyaplc35LsKGrN3H1nWGOh4I
AT+Vd22e815yz8//kssemxT2huH1kV/41OadatiHzV91eMh7bTs1f523swS5Y51/T66wN4zMGUNr
JkwcjSGE7zzbFD3cllZ15TeQnNEatbWav7QpPvR9tovUEHKeP+6imV9Hxx8hBE46QgV2P09wnXqb
RCV9j26m/WsyfpTmX2Nwi1aLG+uHuv0XCTik+z40QucirTDLtjYGMcV6jlQluvAtlKBy70aNnht7
G5l/Rd32/GQvhdbH5oS5LnOiMolij+sH09dsLHedbtIHT3ZxzsMpf6rS+zGrs0ogxwSaauLbLmzC
yLFrqB1RudqO5TYv7iYZup01CpjFYfGw06g9zwopwv4Mwilv9RA7Zfo8b4quPAyKv7XLW3stjbBo
ClK6mWwaTJh4nxdVGphVVHIUyAo6fxeatE0RBPC+h38qCT9P3lzOopHXJPss1ofD0R4a0PVEDs2u
MSCUeezie9nsXUu5qZuV3b50dRwbm6Omo3tXCePCDyyMZV2dHbpIkRHb06FZa9HLPu+Da6aEACyO
p1JPFUxp/Z01/kikB6L1FRtLhxfMaUR4KsTQgFWE4dTUVfMIhyjachO3uQveZIPE0sb5V6M5siSE
XXTZOJOTY8lvaALV6C3z7rru7fyULR3/x8MR/DsqO13OM4wYekjX8VNdhhvFOCjKl3QsN/VwX5a7
8xYXJxDxQ9R2yDV/YurisvGRGCNbPwR3er4v5Msw+QLn3v9mRfC6EVB1O5RYKTJE8BRfep+S6SpU
1Psk8NYu8XklhDt0Jq3nxcZ4OJCEozYAI6FENvlzSEJ3FW1xPcR6ZplsWijQEulSR8iU68e48mkU
9VTFNexq5RsW3h58AiwT8FmQxhK39FAA+CjmT4B1TbV2XbUtjMsO/kDZ+tGtousWjqq5/Aj0n8Qa
9MbCRlPrIa+n+UWQGh3sTtIe+bovujlc0A5wnfrmWgPLHISIE8zE0i0zV1xBfp5uukmphlbTWE1A
fbvetHdk6M/7y8LRMUPsZtFyqPFh0T21kNV1MlYa9bFAei/8u3QcNlGykpNesyH4pJ6EspWW2Jh6
6LPs99iSbhR72J8fycL+OhmJsDZ9GBuaX+AJVZTT3e8m5WWoPStwUf0vduCuP52xCfZfBbJ3OLb1
bpPL9wAi2qhw10HSS4tPToDsOv+Zmf5PDalUGUut4lk9VQCrNm01FjHkdoqz9RSUEcF25kG+S9vS
2XnkxC+DfugvB2AMcO1o2YVOCwNAKNMixLXVgF5VqT5MQRDtsdb+oh1HDjdVUGawbjoesoBVRAIy
HCaIm9MxBvjbsOusi5ZKBjikvNZ2cVKoG0Oahq9eP8lvkV/7N05YjO+Dn1jeY9Y7pIb0KJqeetny
D3aimD+9MJ4erESlLVSyu+xQFEXWAwDz+8idBiTEDpXXWN2NU8VSudfqWAkOVWvZrw49l1+lqtQ0
SAvz4K0YbSXcSL6HQJrdqN0FNcFs30dV5KxcdUtnCqgoUH48yoF6CVfdVHADpgrZUi9rto1xqIhc
C/1iKG8KfZfaT+f9aWl3HFtTT5fZj9pwjFSsWWVPOZoutSbY2OQ1zptZ2h7HZgRvquMJzxkxo8Ch
lz7G3lPX/ihXa1/z3IgnFqw+gOMIT2HkFK6EyjMCR4OM0a3LH4W2VdODpt/H/8fZly3LqWPbfhER
gISAV8gkm9W39lovCnvbBom+F3z9HfjGOc4kOUnYFfW0d9WaKaFmas7RRHBQKW40uQOGyC0fGXu6
Pril5yS44n/CTqM/Sbb6BtZYeAqguEd+dFAcytPnBHY0rNtaVufp9KHWtg20EdZA3RfSe0gpJ81e
Eycnuk5AbJ4Hdsqx0YDJSn1Y2f1H88+xUwGQUWH31sb1kYXD1sFbYPIbUeDaxNYTbtHDGOXHgdi7
65OwcDmd/ZTZHDSVk6Alg59Ce4NBC9naaFYB3HIT+m0eH8x8TepnIYfCwHE5TehR3Z7rJHDGM0HT
PvWTnL3kCbxonCL2rZTft1r+C62FfT3ULwV1flwf6BIw/DTwXCfBSo2414wOPmn5eOB6gjzHSW2/
0Whzp7MOSiVFFssbOdZ2fowjjd/odiJArS3q6BcfiK75TcwM1NXT7lE3B7mXqQN3Swo9OhPUf958
RLGl3rsQLXlP0qg8Rn1nHQddTx51ibs4C/MVaOnSEkZCil4PMFwWfDBnK0mGY91EnQK4Ses6nwPQ
rju1hVOBfsCgJd5WVfyKYsyjlezGMiaeodb8NxZOIsBIALybYEeAd8yOCEAaR40IPUUukH4hJNq5
tf3OjDW42sJJBAfVqe6DQgOy4fnx2kvFrBJfb+hHj6GdAdpbG+1SICuur5ML5v60OdHHMExAcfQJ
P3a+OWujRzPMGVK/ND8U3pYUkuqbytik47HT36CKB2HIKNqTUnkJiAw6eUjEIQr3OvFN/LPrv+Zy
dqdaNR7uUOHC3cJmWZCeyFHD+sFtDBJXHu3bIfMT9denPPSILfgcATCO1TRXt2mjziYK2ALYjKDM
KzbK+jTNd7VGHL1MTc7DzI4a5CukrHOESSF50NP7wY1XZuvyMJsiINFmUOmBtvEsL7WSQRiphQg5
abeD/paNG0D6d8kIaarD9Q+zNBgymYZTyEnADX2WODI2cnwZCJXC0a55bDKBPm+TpisDWliMaIYS
gNEQBJC3ud+RHVo2rL4Qhg1vFnxRIyN9d/sMzJTkxa0BvQdLJ9E6OFtXEB2ZbDBDr7HES2O+0Fbe
ceNV2YWvkVVC6OWVPTGjGDo48PmB9Pzs4EGjj9BKL1M/zFz4shLI0gl7fEDN1oP2y7YYofQzfFdd
GiQ1sFDWy/XpX2hznsefLSYZalbHmipFP8INurLzykGDmawR3Y/8V1WLYNAouFnI7NVaNW1plaGT
hNtrsoXEvjk/IPIciJQxq/FN8HgV3Z2ZbqZchaubMV5r9Vweexjmn1hztIjoQQaOBGKRsQF2Fhoq
6oaIG2cN2LU4JjDd0LaYNMnnFULo76HKzJAGgMfkGXoOWkzQDvdJ85lpu5VPt7h0TmJNW+sk7VId
rdvYRiw8I5Ei/9QNpMh7xnOf2t9HlJoFDXIAkNTr9cALY8SjCGAynA9QHJk3MkzXEbVN8wxQtV9h
pnlmhosS1EF5tFf9VxZj4cGP5YHiIf5zPkatr9JMtgV8kc0anbOdae70Avrudes1f9/aBMQZcE5E
sQAgnWeTRTOUZjiUiFXvmHE3woq6VoY3tivzt9AJOg8023MFGSqWKARq05s4uhuLnSI/TGerUK60
W6/LbtD90M33PD849baNn65/v8vMEeEpumq4naFtOK/aZJabhMgNM59bPbBQYMHDZrqfOpP2S1YX
PnS+4zXGxsL+O4s5u38JjnkzpYg50iRwZWCkfG+To9Ws9bbWBjc7VGCNZslCgXhGYL8JVUcMavDa
+D/D4puGdr7QA+F8XJ/Qyyfr2YTSWVECOccARxEMLrNR/To29Wakn2NN8eb2lawOfx8NFxms05DG
gMI9bZmTbT8ovQPPxcA7PBdbAvZuXN1qqLnFpQrKtge4ol25PZc24WnE2cezrFbALRmmn5pR7Gr1
TUvBTXZYIKLU01azqMVoJh6UaHxMamyzLQ/Am4ziCuNrVL4ZMhtKNUD6D/nGDMGzWXszQ+gH83X+
aEZV3UHmjyoPrCzIbHRj3ESj0cLYVIOUeL/rkoJ/HcO6VQHLK9sJ+iGpIQBawNttN8SJewNtYuhV
x1VkvBsp8HaOVtBDonNb3I996PzKcsP83lYaP2qChYchGewAVtTi1Ql7AFLrPKlexnFUOzsri0dd
gwMeG0z6NevLape7BY3h8ldw7sN4V/8UqhGfzJCQjukLjX1BQTKbVJ8zU/dMpcpuUyYx/LBK4XRk
x3qNvvSxbN2H2M1yuWlG2WTeaCsFqXHSFd3BDVOI+aexdL6araNl0Fc2u2rbJsPYQk0qdX8WOQdU
vwmtMN9yrlGydQfdULsq1qXtDzUqgRDmgO/wNuvKogzCEnrGB82mnfNsulEtPC4MpQ6Up7bti65O
46OOBjumrw1LIDOJ2smIus0DF0nYHFhShvvGZQNCuCr9iEArfoDiXEF9kde2FWROUvuj6Qx8Uzga
OqYQZgNl3XJgG9yPIWxikzRR9i4llG+5WUWRn/WhfSvz0s59LDKU4YCWxXPHwqUJ/ZiEDj+acXIC
TAoGelrRQazoMeq50RwGqTeQ7Mlst/KENiQvee+yB9MslNgq4NDvzEHjyrOiRMEToXS1zmOCZh8d
sQTkb9yit/xhHI0AqBzyHSUB5jwlkFmvgiaS+MFWXTdbOgLKE8hERw7axFHxYI80a1/HXOWtn7pF
Vm5dO3XrQ1M0+nfdaIedziMYf1iDDFGTq6Td31Sycj4iGsL5UkJDeaeP9YAOHngYbyhei9KXad48
dX0B0bo2B/zVbWzIPNmmlv3XF1b/o4tY+TUfev2O4om+L63Qvmm1OAUmPexsewMJOif1Ip2NBzcp
tNfYrdNnV3VluwHS2N6QNCpvaBvKEBJ1tvlSJGkV8NIcxm0z5GB4130Yv+dGVT5WOUmYx92+3juy
A7+xBtcR2pVjx79ZqVD/5aVWOz7aq+MO/X8d0uk2qCMbqVwGio+E6hy6oWD7wWsq+5aOMt4zqZH3
0mhda5M4PP+J8ldNfZB1odcb5ekI8nhvfwsjyxwBjOL5k6isYlc5lllujci2H0ro7MHSI9ZH6XXC
RQ2i1UM73MIerEfZhnD5zdEMs0VJFEsTqxu3VczarA96K5rwEobI7pK04T3sbpK+8UY9RAOE4W12
p6l40IMMW/Y7G4w49OK0M4qVB+fFxQP5GmI5BMhIvOTxsj2/Cnhv9l3bGhpQGz58DCe1xIiZvtTv
HPmE6s/1i+fiqTZFg6UhcII4JS9y20hYWZ1wRNPcb3UKwiX9vB7g4u5GAJAvoIUEW1q8CaeT+uRm
67DX4QsH55EM8Hn0Xbrmvs7f5QA7SHiupPW+6Nf0ZNZCzmYwSXvUlkxcMOHwmQCxADn8HKsyAWb8
W+dYvrumh3FRiJiNcZa0m+3YdBl6MJ5S944ZEDNHpWB3fR4vkq1ZjNmbko/hmNoRYkRI6ngYuD2k
EdWmpCuZyNKCQBkJpVc0LbAkZpkI0PnQyxeIUxWvCUn9qlhZEMuT9SfA7GpmcTOMaT4FUC8oMRrG
06qm4toYpgVysuYaayAybhDCicIAfkXeSNfW2EqIOaMqNyTKtNM01RHzaPiuuyvfYXmawAIxpwIK
SNHnY+DKZB3c2zEGWXvQlq+qZ5M9X19Tl7CmaVE5AB+A2QL+8/xj0wbqq8BRIggMn8IS0lzVZnRv
utaX1PaY/RBplVe2EAStN3q5sqIXpxDkU2BOISIDHcrzERphzGJ4Rmieze/K9MGpV5qkizvm5O/P
FlrYdZ1sU/x9bQB5nHTbwfH08S5ZY5CvjWO22kpGQmuYdn9eJV5q7Lm+Bny5LOjgO01gbnvijYPV
MNv84MWrsVf4Tgri1MwCd9UL5X1FfDIcCmsj+X35103ZKSTgBhTgSRwGZLb+WF02ZYcED45R943u
DcYrBaSxtPbXl+DS5J2GmS2CVCCNEybC6OaHDZUn1v28HmBhFYAHgs4uRTsFGJFZAFMVEWyMwMgr
6zcDDZVyM9CDct+vR1nYrYiCVTxBGaDgM3vfEDmRM6pR8xK6zdDhiKoY7eVoJTVYmCyUMhjcC1DE
BUpkttKgLGqTNoNlpnTfXPtJj1ZEyy5GgXot3DzAabGg1I1WwvmOjCZpcIBZI59q93F/E7Mt4X/7
vREC8zOplEGQw/3tvndyNHch2DRVn0VI6cDOeaZk5e9Pn/Ps4Tf9fdRd4X1mMRsQjPMhaJ0eirTP
I78hv4zqpW+OfYSMbROJlUAX62oWaDZXocux5sICjmD5CMb8UdifNNnq1d9+chisQNcNoEFg+fBu
ni1fkmZ6WmU9lCnMX43YtN0aIGZhHGcBnPMJSxtpsAHsG9+yH0YegEBYAAC51itf+CxogeFzW2gK
gL40W7kxR5ZvNVOU8i7hME83902X+/ClUWvH8cIiPg3F5oUb5ebEUAgF5T2a79r62DkrN8vSaJA1
E1TbJgr8/DhO8oj2bUPwUeh/tPCc7IbXYEuh0xCvrLKLHY/Pfxpp+non2yUzGR60DJFyuCPKDJ3T
NcGihelCzRAfBUgvdN3n/a2m77uY1lbkp3huxG+UbWW10ohdWGIIATIG9F0nabPZGgZWhjsNh7pK
Qn461MNzyivlcw6j5OuH8GIcEPcn/ABuLXu29x2nd3O7cFH00TaS+DLcMOdhXKNWLXwSNM+AN0Rd
ySTg6Jx/klYQU7CxFT7s3AztVaRv10ex9vdnn7wz2yxKDfz9Ig7q9LEpfl3/+5ezhH44So3093vs
4gQWUe+SugoBgpJms3d5cz8VbIKOFxA41po1k/fFcBPkB/A+yFPMPz6OajW6ElIq5bBldQ6xzUBg
14faykF5uSfRDASdEEPDhkTt7/yz1MkIU8KWx6D7PxhRDbRM0BePrVkHRf/t+gxOh9X5HYNQsDxj
aO0D1DTvO8alBQADRSgYJ7pPcaarpz6pb8YhrvZ5VwvfHPrvpB7UTYwayPXYl6vDgFIaphHqQTAw
mANE+5AorXIwnZDN8rmdbes1vtF04M9HR3F3IRUACBQN1vOJDGXJkoxN0jBWu7U1y3Pt5iYuxJfG
HvwOnTYbFat/GBTemuit4YDA0M5DStKKCKobYNGUj9IpvGYNyLP0xXB7QpMCPXxUImYBOttM5W/6
hlXC+knC+WSj3EdAiXSJSmmPEtbm+oguT1XUcCYUE04hUJDpLB/sUlm5TgkwNM8eRzTay6d27QV6
+XibWpE46yBLQKHpMn8/FWbeFs4QQr9UfLG5r0NludurEN7TIQSPHzuQ4ktYbDC4eda768O73NTn
oWdJQ9EoA8bfCG3a6qAMcMYZRBmex78Grp8P0Z4Vj4yk6VVjRNAgdhKPxV+irAiatZ7r5eI4G8z8
2qi46OVU0/RHA9hqYMuglvJcu8qDW9N7aMCss+pR9HRXDqzLJYKwU0oE3ThAkef3SNHXqFFSjI0n
EAmRuyp/53/doZvmD9UD3LmQ5LpEV5dhp3VTjNJl3b633J/gxj802lDskXcE1xfF4oD+BJsbWXQu
iZGrIFhEfo7pQUMjma6su8uH8PmA5vgjO7LwQiaIQbVbTjcdu5V2h9ouCSrzWBvbsfjP1L5eH9fi
Yj8Z12wRRnJ0B4MjpivMbFMl8s7qBop3ca5tQUFeoz+tTePs/E11nik7hzeRTp4i/lh2wBquELrW
QkyXzElWGbkyGu1Q4Es535GQAbDh2eFK5nrp4DB9qkkFHyixCVk9/YiTIKBfWrS3MA7LvdNgW1re
5dRrWk+RPU8Olni1YQca6h5M7EvrgSbgknlms/KivcQAzn7F9HFPfoWbkQIiGvgVCqaQxDMj5ZmQ
+46/ReohhQ11zzcMlp3d2um8uGhORj9LR6IKrlRFjbiDfDEZPH/2kMjfoF1zfW0ubgiEcQFOmTqr
c3RwPbaQZ+GIo1GU6SjGYTCo7nF0VjmYB9EE1dONjVaTIzRcrwefxnCeKYBTBCQZEHiOg1to9qgD
K9kaDBOx49I5gmy7SVD56hX5ZLl9CNu1BTXdmf93ODqnCSjbKfPBhE9ZgvTO/lkoYxNyj9bPBdjQ
VVZtojxIs/7QRyuX+dK3/DNOzPb5GmJCrwczROAMdmwlYYdQVIFtAu8NfdfrU7p4qVN44+BxifTy
4lJP2lq1mUAsB90YryOj57Qj7D6SzYAOmFWo7fTPq5rcx0ayx2/djM6KCNrinjn9DbPbHXiDJkt6
/AbNlvwVFdr+JmUZ3lRj3vmZDuWdXgvHHUT0hmMhzOohVdWuwfNrRXn0/5gMEGn+f49q/jY1YIuG
ugh+iM4AIWs2XbuX9n9aE8RWEFIvh+5Cj0lCrU2tHV/TEXix2IAemCRBJ4zh7JuXRAoItuU4IsPh
nmglmBp8JQFYXFZgu1h4TtJJN/Z8WZmD66aQusc0i0+IccbkhzupZ6xEWTrrQeSCMRE6+IBfzK4T
qSmi5UU1pRnWsWX5PmrBKhu+r6zb6c/M5wtsMRxCNsBHF8YndlIIw5FTRtjhiFXcec9sLZ0wDzqU
GFr2PpjMAQa7/66K/Gtd208l5VCsSskbbyhZOZkWj0Uot4K+hpIZCg+z47dLNFxKFSAtcZ1uOeHP
wF/um7GElyM85rh4om26tVS6DZOVbOF3Re5iJtCwoShxAnly8VljmCQQ6N75cfFYMbUTFf2eDLGX
Ns+j0WyMMPoJJ5qphNuhhdcVH43EDdRX5qG2YuRopsfcj+tfZ9qw85+Eb+KgpMvw3zn9ZrDrskTv
fnobwxWqe0rJsINMi8e5us/B0efxmtLO0to+jTjLmQoY0QzDiIiFHEv4GdJNrScfAiUTaxXts7TC
T2PNVrihNaMye8SKkUi7vfDs4r3oV26fpbvuNMgsZaosLaoNF0EGHL9Slp4IIXh35BHePdvrX2vp
PXIaanYu5EnTRpBljf0auOE628II0RafPA43JnzwhrD1inblyF8OCRsMoPtxEpHZTS77QsQdw+h0
XiKS9KvYPAyu7rXMvecM2oLpQ6yNK3YES2esTX9zx6EvA9XN8wNQSytriAwcgISCKmA79yJcy4+W
Pts0HlCnpvLTHEyRF7qAEHuDq5vZQ/GYDl0PQDIODGsjkgJKN2EDO+EaQKGVi3xpUcLTCq4RKN7j
kT47gKoixS2qd7AxGR5iEjSwLuv/5QKBICGuD5dSdIVmX01vVJ8Jq4dxa/tNG+/D6E24b2ytgLc4
EkhlmWgIOmgUz25CoMyGBLcI1oYjXtq2e5cV2HT9uLLqFy97gFBsSFahDH1BLQFjkoe6GpDeuXdW
tGXxTZ8FQwWczqNubXNjS/A+YLdG93p9uy2O7yTu7KiKlNFGfTROx0cWuLE8kPI5T7XgepSlI/h0
dLO1LkMxhunkqBbZtPArYv+cgu5dgMx8s8jsQBStsSmzbAVtsRwX+B709aCCM9/ZVp+VpEabH8Jj
qS9S56az2WYYtQeuZV5maAFjv66PdGlXYzP/T8Q5cJY3qegIuLA+yUPfkfduu4bpXrzdT0PMliQe
NrRkIUI4Dod6AnbWNgofw/5LwXx0lky4LvJmZUMvHZG/SUAGOslQ1phtNm4VVj1KC8ukQxfZ+oDK
qa/ifkMAaBKVOjY0vdX74XB9MleizicTAA0Vg32JkaqHsYC7yKMZvVfaY033VemXa2Ctpb1wMsh5
2dIlbhuDDwMksAT98CYiIElH/7ATTmPM9ht8R3MWmohB4xrmrp5Fof8rJCjJx6GBZ+ZKuLUhzTbe
kDrxUOoIZ0ffEnBSMrVdNSL6fY3MEiyGBT81/ieozrwjQOKwKWvcoX4LLXMRGGYXfgC0zP4TIBwE
bm5kLyp34ntbNdXoD1WoPaCxi45YH4f9bVQmyU1jOdCYv756FsY+aXSbMCSFIDMKxecXrJOBSt7g
5Yriy4GHx9pWntOtalZMDdX54KdCAB6rUIFx55QfmOUCB9qhPtb3pXWrOaX5GKbWTVwaah/r7XHo
zH6D9OVOQerdi2Q+rgxz4cSZVHVAYIU6Boj7s+MA0EywhGwk+yMB1xSKebgsrk/k0omDEPBchDKG
BVzc7DoPx5I3VoicLGc3brNX9dbJ/cT+oJEO9uFO9XgIrzSZlz4e2ouQSp2Uzy8kPxNG0obmU8ap
3SZspyHvBHn++rgWjhd2GoOdL5DK0AFWajKc1eUGajoq3IzpHRdvUNKFzkj7D6kEfCjQfQQlbso0
Z7MI7HTIWoK3qDCONDoW6tMRKznl4qwB0IqnH1Y+6LDnI0pLKqJoRAjHwJL/r0/vhmblcQkNuYUV
P+XJk247WsBz5Z5GqmqA+AOkGDVRvk0ett8tPe7e4XRVQL2Um59JnbkHLqR2b2eyOcrUSLcSZLY9
z/XoEMqq+aCK699KmfO9boRjIDUrxKuC5WSXdyEPYBXQHgHS7iiA/tn4EQ8QZWShSoTXKaoX0EZ2
qk06yPauEYm+GWpW+KJuzbt6sLWHquSqgaHXMO5Kowy/mdJI7ljaFk+8qNUtlaJ5TLSqxWszKiDO
GacuFNTaOtyEuvndGWPo62e05iasLIvmtW2F2NKmE/d5NyKFVrDuavwCzVHoj0Q25ExH+G69Nwz6
Y5i4/rkrxvBgWKWxdTkSHa9tHbqPCpUXKDeX1a0gZPplXB46WA9tzLLNYHdOI+g7u3kflMyqAh3y
Fyn+R6kKHODZb8FjEKGvjxF5C5PROfasVpClURkRW06TofBoqtNbs9D5PuxdgLmLWq9rr8UkBj38
BDcWIFrgLbNU23dtIiAxYHVuIFkndunosq9pE6VHVB61Vwlo9+fIHf5QFz3dakZEWvCMKEk8gUYo
3cBDmgJSqMfGFzKa7iax2uFow/fka5tU5k+aC/2xtxO5zYEoR8IMqlSy0bI8+ZLGrC8hQZ8nPzJu
qaOEF8e7NLrukGfGCHz7kN7h/97eRY4DwkxikzuuDcZPJCXRwVGmvDOFVW6qfBSFV6LU+8UtTfbU
Z6Er4dpekQLEQSfpA56GYbKDAIZ5yM26eYolKQOwad3Gl4QMR2C9+k+7i/QtooHpZAme7XqQeitc
yFby6IBSdp/wUhYwrJjOcNjwvIRxmj3n2cjyjSyi4tDmZfkRUha5XtXw6EPmEVOe0YIRcyOMwn2T
gEYGckyKI2918pq1BeEHOFYLiJma45PRkwzElcHyNa7ZT5Zd8kNj1Ja+6ygn4bZsS254LEPN1acy
HrpdUtfqKSm6ofNU4vLb3tJSMCS1ds9FoYEKocr8e5NJAOS4gDwSi7j1EhpWnW0yu0tec0nViwk1
yE+3gPB1mLh648lCZq8Z6cpvVoKKAviPDMSAKI7KL11f1i9WawkXhCFCYNNA0xunV+F2bKFNkeR1
/2qWg1l5oVblv1TXq62BXuKryQSIeImDRpGXmjmE61PhRi8k5vArFFbUeyGS81dzMLUg5y2JPD3X
E8D9uerfSRX2Bw7uBaL2jN30hcnvQ9JgA+e6pbCLgGOM0qK76ftY/xgAevLMuKT46aDQpBAQz+37
tMIDG2pfljqUXGg4OlgVDzAhHasjrbT4cZBjm3vwxyoPsQ2wdGa15pZbY1Sh+mApcNBk/AOQrv6t
sN32kDqJi542CoAPGd5oGZiV0aao8upb6PDoHqdhu9GqdPhup2YZjBTCc6TLVOTVdgENoXEYwhvR
CaSu7sD4rqQyfVE4rgNd1mbnIVB4AFmqDIDxiO9okctnjQ/RnkXEwnaIoeXisKjZhgQmIOA2dQFk
LOMPcGo0jw5Ru4XMjr2HVE6nPBZa3aaqBhtFP8MEHASaz2FABxsutrTst0JmdJt3sdXvCsYq13dS
ao0e5A9q1+shldlszKhOIjzKKjSGrQKq0l4HHcQthEka4tug6GyZESevjiQokWS10kYcYVY1+OAJ
joXv6nX8C84W4ICrvGzey9zl24FUxYdNebPvoiQOoB9Tf5BQa0DUAa+q0tpmW9lVsSHTpEP2rHh2
9NFMoQkQO55tx/kTQAH2bdi49Q2sfcaDgZUI/wMtWjPmWeoDQNf0zzU3Sx8jEKVgPgh2U0eeRxHo
aEQY9ofpftHRSx4ZuHVePAR0zQ5pMZ2boIKTBgoqybOwFfBPuTH1kaGuVMLBIqnWQJWLac9JhOkX
nDQFw7YwQ2jqoKPbDp+F8WMyBnHBTmIEFSHxn5skj7RZU6tYzCGpDgUJF4VyC55351HL2pat0pA1
xBPsURysLmhT4cFLTUR7Jb5w+kOWK4/xpUwFZT0bKEUUVZBznccUdQS59al3nfN7IbyeBU2x6+s7
vvaqW8q7TgPNphQudIPbTS1lrXptq68kPLRrFqlL6+I0xPQTTr6aLHkViemrjfZBpRZU2snf98UZ
Klx4ygHfNUm1n0fIAWKj5tR8c/ubftjZ7ta1VhrSU0Y9fyzB1wPsd6i1sAsIt1GntW50U792dG57
Jzk2IoZTroD3tbm5ntwvfZKTUHM8RmXbdZEmGA13Xhz6CJdXYw3WeynBAdXj0xizpxe4p2PmRogB
FVUfqpnIEXMPFvNeTIc9h0qBCbW4qGNw2wGnmUA+LYV4VGZ4sVT7AY6iCk+2Rv+0gRC4PvqViZ5D
hxw7Lnk9wSiqcOuS975FaeEYrgGhltYkbFFA1QMM2MDb8HzFsC6poVCDp6dZ/Yqr16h6+4dRTKVX
qJvANmPu3Yc0qOZDjedM6m7L0mvAMIFErZOtoScX1wqOCCD/HSglzE29elOiehHjfUv40dR+lh2k
5lZ6DGshZieEbg2l7BVCtM6L2wnQIzb6msXrWozp358cEXlcdQ518GZ28l9lvI3zB1U8/8sX+TNT
F09mqI8VPYZRIF8rrS9O/slTv6/WGgiLK+vki8zeysIwo5BZiJPBsYq8yW6lMLw2VbPbSCvxQuIU
U1Wm2xL2qLX1bvy1och0OpyMYXaeytiEDmaBMTT1UbZfKvcl5k/XP8fKNP2+dE++uMszIMErhADX
PkpgFlT9w50AFc8JlYqCHXKw8yU16C04vymaVKlxFLA+xY2t/7XF1DRPSNtAwYMGtTvv0eugv5du
g10+pECy9I+O9tRadyHA62zlVFzKB04jzTZhicQ5ykBO8gd9R6N9WDkeZU+QLc//HgE7jYnBbxQa
1FPN53zeTKPgZSYRqTMgbHA/0qDr/+Xbgw8FDD6Kr8CYn4eoFMzWDI5Oe1PcWW7uNem/7PU/AazZ
GJKsyZkTTad79waCOItucr5ja5SlxZ0I+BTI0cBdY7rOh2HrIivrdirC2bs+DLQy9uTaRb10G0Il
GRwM9IGgDD7LA/NiBBW2R3MtAp08DYOYDR7kBQ25vb4dl7p47DTQbIHBVr6iaTMFqpviFlWl+Jih
qrG1m7p+BNuT+1UHueuOsU+lG/WGjVaQMEF8aKOvZdxLix338u91iPaxOUtOkoaM+Whi69pxoJsK
VPrnUL9pYIOojJWy49IxdBpq1tTICrNEYQWhJjCvIE89DIWuz+xyBKjuTUwwsNtm5xBJYK4gp9pp
U++K/J50K5tpcYWghP8/f392H7gZ5AUrhb9fZj9kKzdhhnKJa2+JWBPC/63LNc+B8bQD4QipI/D+
s8WIhYimFsQXfadjMNe08PjRAiuEJCyKVs1oA+dle2YIL604vwVY+X5w+sNYtyiNdZ6EfDmBgJro
3X1r3LfcReVrZS6W3oenP3C2iMFMa8d2motW++Kwx4gd02gb5XA1PpbFnqyhLxan/mQ+ZgcAio6W
Cx0ztBbREatF47FiAK1wH6JCdH0RLR01pwObJS+ZK0EbGTAwCbQkeWu0e11fOQEW1+lkFQFgAhoX
83Xaa5kFNQggLqR5G8UG0u+19u/itv4TYU69F1ni5gB1ACgAn5Wkfq3tIEu+JvWtBmmR6/O1Mhh3
tq25y6q+NDGYSBT7XIpbeADur4dY/iT/O1/zF3pNzEFJPunXsHaXkx6FtcxL7GTls6xN2mxJl11c
UYPjyw+gD0MQw86gChhvaPfSy2Rl1taGNP37k5xsKCAAC/1BXJsN3bD8LWXgdTsr87a8R//M2+w8
5LohbLfGvIVyrwMBWtV3Q39XMiRQ8Bwzdi4Jrn+o5avNBZEclg1QXpi/9Qo5xD2lLa4TcSvSI1cP
CYDHpvEFukotFMioRw0frWAPL8V/2bcTNAvFdwLq3mxGMzXGKFAjdFQfszbydVT6ozX/p8XPdhJk
NqMdzQaNTTvXdXbS3lVpDTz+Su9scUOdxJjdMmUmRmu0EENBayabBA3alcW3FmGWFEKNqxCahgiY
S49rud+tIWoXVx46f6B22b8tY86Xdw5XK5angF1ljnyVOFK9NIXXJCSomW9Duw0qN8MzWiffAP86
/MManJxwwaQ1QdC7gNzHfS2dRqGDaoVPqUNA7Hnt6xLF7OK2q20/U/pTpb6PzTtA8Vuq/bXSMF4q
EFZDojoxhu2LOoEG37PKwNhTacTQvbcHfU87zfoBKan41nFy4+36iJcWJaYaxt9gN+gAY59PthK9
MWk4Y1FGnhHDCyN7GMNhZXstHY6nQWbXImIrUVAEich/wkZHZ59YBZ6Sr3X7fn0401+apz6nkWZ7
DNJuQ9i1SI8LBclS6ISBXeSb6BKR5uN6pLWJm+003CQsQScG+aL7LQz3dvxi29vrIZY2wsR+h8gt
9EHwgjn/NqZZlrWApJuf8W+2gN8XGtAFWpK617vfiBaU4ffrAZfH9L8B52goJ2kBJ64R0MzJlikA
FmAjnqILej3M8kf6E8Y8H1eRW0ZlZtNHigOWbSndZMkLof9wUJ3M3vzRb2WQj29LRCHV11TuumKl
0rx0EJ7+/enfn9zCNkjqCsZreJIoGDrCrFqu3UqL33+6DaFLAbrr/HncyTqBlqUBoLL9UjWDL9V7
pVN0E9EIPYgBbaI1ovDiRgXgFXwG0O/Brj0fU9jkNmpWiOgat4KDjCKDLOy9vjWQNwfXV8Hi/J3E
mq0CE9r/llVh/iLQPzUG0PzKWXApGTsdpicRZu+gzBkyWilEKAHJlMeiesnD54r6/4+06+qtW2e2
v0iAJFLtVdIu7t1x8iI4ybEkqvfy6+9igO9EmyY2cXwBv23AoyGHw+GUtcrmMKBCjNiZXRrxHsD8
GOoKylLxopQGNI71h+MBTSyfAppoAmbkEMECtcQAbF/hjMsLTTVUnFvmVhiMjkqU/ubmMXfs4s7G
BFQV8CaEGwPDfYDUpnGrWHPpAce8BkYVAHLzCbHfMWPU2iOCLxqfmLnrpsveUzgtlQh++DfHghTe
0qQ5RTszc26zAVhqJbstWxU4ufRsbDQRHD287+imK8R0Y95fWc5UIRgxLtmc2mFnsUvXy9H2yOIr
2lSqV570lGxkC3556ofUGoE4GnSkAq7Svs2equQATBzMv3zhjPyVJCJwM9aNbtxCUtJbfkt1vzf/
fxYhnniHVI7TVpCQU4Sj9d5Exw8tFKUJ6VHfqCEcdW82avSvwOxG4xXgsOb8dH6ZpBviEiA2YTgK
7YPcJjc2VzIGyq4GtSgAbfi6BYz/kAFNMrpHEey8pD/FcTHAQGSLdwIcC+YOBFWy3GA54ZMcgAbw
I3I1jh95BPjDWw1kdn21m8jRKb4v0U1t3aMkd166TE/Ehhh9oqDywrzFqZ6RrZUMJN5YR9a9twma
y+cf6C67m61nknWKgyw7YRg9xVAThhMockmnwgAniukL3ulnUh1YP1cF+zkT17eqICmvxizs+n/O
aycVCNgXTHQAm9MSUX80kBebddQjTeNWV0v3vQNShTvfJu4UrFH8vBZLCHJ7xZJyLT7tJyYEdWwq
WkHFkrSDZ59TGpgjySjQ68A5M14tSgwoqRDAfqHdAk3MwEs/XUrPnQekFvGWbmm376L1okn0Qxfb
u/MLKG0oAeo7KNwwlYc8pnB9t5PJIf/46yHNb5b2bgXQddJ2t0BU26HZdZ80yT2Ilx8X1gHO9/28
dNkhx6wysKcwDeQiKXyqpO2tpd14CPIbsLdq8/VY/T4vQLqKgO5GMQKVYORRTwVkJm1mneA6daL1
wCt3tabv49hVWAS/oD5ZxEaMcIHpBLzJDo9LTAfzWSbadIv9wJ7oF6aegTT4Vx3hMBuVARxaNIIG
EWK6FH04WfHeGBjgU9WkpOdqI0h4qaRuZA81wHOCygQvhvdO0ceZP/X0bnDCskqPnfuFkp6LPi4b
zgNldRFGr54GT28bJOvj7HJZ33T7aLRfqK6CSR0lewRYlileWxoBig7TkLDxGAucGQgVuCJViVCZ
RW+FCL7ezlbgEJUQAjTqe90eHrzy8bxJqyQIjoGQsqhAgIkzA84vY76zcsVWSGNQ1O4sPsJmwPcI
sUqmL2k8tTiVnftNrzAsdLWYT9rwwpIHoMUnN9oNkmnrV154G6niyyVB7Jlb/ME/ZSvaY1771vFr
N1TSeXDTFc/qVo7g8OJWn2bAQ2WB0djlITWXh3H+1q7evb3+KjDQ5zvZz/M7JnNCW4miTZQZqbIK
hymzMJnAuVGGx+w/E6/i4bIVIphFYXZm3EZQa/QOQJD1QSUO/FGigqOUebqtGG6dm7CpcrqJzA7E
1HiB5fPiF/bPfjrWumLSQtqZtxUkeG66GAA658N5IJgO4uV9jbBhN1H9CLJQMM2BPcMyEVB9oaSH
OV+A7yGpjFFxMQPgsZh1Jr8O81G/7EvndlSykvDtFgwQIjwOtgkYqk+kT5FVTTMa8CHCaW4b/kyu
Vz9NBr9gBKMyDZI1lw4pw8l6m+M3s1bBKEi2EBVF27UxwoIZVRHBwR4Ho0hNXCI6QMOm6sDQpaH/
sFTg2BKrPxEj3ImY/o1p5kBM36MLvJ/vetp89KUenj9ckuN8Ika4EvthbcaUD1PmHbsBhRTmsv3s
YXa8m7aKfPSiKK56yc3o4B2MKhpGbz/X0pih6Q3rcNUzu3mlZrVLho8kwuD59ASTQlPxTy+dDl/Q
cSNTuI01qk1W05vcZYXt+tRmD75P6tRnvaJkLt0zvBMQ19pAJBSBAeuuLeKUC5oWoHS6yX5ci8tm
jRUgIioxgj5kbmNn0iFm7g+Nfc+6fZ4czy8Z3/ZPhwzEnHj6gKgWEdOpn+qjBuSIrg13OKFZP915
LbI4mNIp/P4LNRrw7qFHBJDMHIVSuFA8AAMjKIOoOZnCwT6SeQhyVf5AumRoFMF/Azk58JtO9ekK
gjkJy0UWBrN0ufmyoEfTihU3v+wsGTpabRGKY9nE2cQ4nk0tBi8FhjqMQ5QgFc4oAOvoEnqjh6mX
GYnEtFLslEwzAzOCAE5E6Pdppo5NdoKhGWBfJj244by2aELHG6d9SlaFejLHt5UkeKR1dWxMJkC9
xAN9xUCvy9G7iIE7iJvm4rz5yZQyUW9H4ybgRj49hIF1EuVehqRoPYPSWgeSHLN3S+sp8skyKzdt
vEM54R5ecYKVN87g5VWKTIyXlaDuOYD4NnGvbMdf2P68QrK120oS7n1wZa4Y8YZCpbYHtIdvOz9H
bzeSp/NiJMEt8EL/KsTXdRNeGJqpx/gVYqz1zpm8Q1WpuDzkmnCgThwl6xO+PghswFtIkFgqyo8F
M+LeN2fYTSq+QakBACvqf1IEF5dmBmkSnjUd6vtquFiASTIrbgWZCEDZILGD8WYOcX66VmlReMPE
p9/75Xa2XjXA0+qd4rZTyRDcTjtPLe46yHDpnsZvkwH4MhUJpszroHbqAUwf5IAY5D/VY87NDDhi
uA1Stv6si+R6JKBrI2yfA33UalzfBXasf97OZLc4nyfgeTE0g4sxkFW1bALvEmSONaZsbxkcdlNU
PkB4A7veYQQTxN3nRcrO6laksF1jbeZxreOsNoVzi76PwJyKX2Nt7ArP3Y9OoXCrKg2FnaMtOtMi
G6u6VHUV9HR+j2qtu8jH7q0a9e+6xzmnUu+2QD+YYnHlG/p3cQXbB8toNuc1Fnd1QGal10hcAZNl
DMH78D5X0Xe9Mm5AAKBoY5Cda+QcAWmMPCBuSuEaBhWLudQa94XTFZ4NZM78NQ3a6OP8NsoSZuij
An0OxlIwCS72fVBMMs4Yb4f/MO0bPbODJbdDUAEfGo1dFdn33i0uLAwiWvFyjK3h13nxUiviiSxk
UIFpICIB2+M4toBBRvBe/eqzAoaT7s14xJX2XmhMsZHSJd0IE5w+sfQ0AiwYkjIA1qvt12zNLrwO
9C3aV6Jq/Lt/1RJ8gIVRPGa3UGtJMFGtu1dO6SAudI7DXN2xXg/bpPfdVdkaq9KQ/765b0p8EjDy
IDdh9dHM24BZg29hqgNgWTfzsgRol7uPR+DBMP0YDf1TUdt3TgoKKq3PD002+IYSplK6xbYO9CA+
xg4sptNvwjht3k4DPz7IXOfJ3gNmOg2BdeCrEOKkB3UjSdB+clrAYCTQns4/KPGL/JijGGKwMIpL
sH4oTFd6l2ykCR6pWgBBQLheKSBM9OUtQp7UAHvq+QOikiI4n2TKLM3KuSVZ6EfdYfTTRzSmECJ1
rhtV+O8bsyG9NSTGwrdo6N+I118ngx2O0Sum4XbUTndp8l6iV/e8ZrLaNGca+Z9hiCwKbExYU3Op
s5XvSZpeAK4yMMZyNzr9EdEzyissBCrG4ziSfaLVOzd+17X4Pk8uzn+JYo1FbvO+0ewI0348DW2G
NDEBjJkeak1FsSMLBsHogIcBEAOBlix4dCfvasvL8OaJQU04MfuIifXDVzT5K8I83Uh0PKeAvYeH
68b4kjkJmkmT12hdFWKkbmajCTkVU5G+cvsFmtAlvmi7+sYYH40S2IuzrbBMWbERPXDgDaYYwUAX
kLBoIHvsNJJ4iAoBSgc2t9V6zIEVR14d+jav+yG6sya/pCPQH3adauJUKV1YzwShakdbKGoit1TR
Bzu5TNxgqq8A8JsPPzGSjfMICPbRRJvVtDu/mVJ3tlFdWOXOmZqh5W/kKgVEGQtW+xCnQxgXL6Xn
U9V4nixDebLSwu0Yx0mdFHjlBcl6a427Gm2u1nhY0xZx1SPRHnMznJmiKi41JN7hyA8E+TTbqHn5
pHsVZNZRclG2YMREDbd0tcMAFc+vpvQa4ohemPCnyFYKhjQuVrFEJl7LVgI2X8Sp2kAPOV4YK33D
taVwKTLFeH+6B2odAPqIZciliqml0QoBP3E6v83y333jjYEZ26m/mtbLed1kJQ7UPHWMVliOZYJS
4fRAxhX4L3UL4tCpRg9dVl/3XVOFVh/PF0BEsg+DTX71adP5sztUIZmB319H61Nh1yo8eJkzhVNH
ewDF13wCgzWLnsyIsvKA5d4lHZqANs5NrnxlScwVlS/+HAUtAahJRWTCnsWj6ZIRScT00S3f6/Gh
AlTvAoIcG9X5XaeBjstR2NDnXYVMpMbQHktAzyKWXzXXTNIqgkxWBEb3xJE/KvuimlR4Vyo5/PfN
feyYAwOjJFLqixP0w9NS7p31rqXfzluNSgo/MRspNZsApe9CGysH8amLoS3jieqojD+fl/PZIviq
wTzR5Kp7jmicTZqA5aDn2uRP0/hQ6neNCrT/8+E+FSH4rsSqV8/jImbnZ+xcGG0YV2hn+FhVVYDP
dzhmTnQTPG9/WMzE9pMeiCXawnuF5/ohbr1H3R0UOWupBLDLUOTZODeKGIsZLInSCAn5oQ169o2S
/+xyOZwnqBABkMeJUIRdH5J66eY/yXfnpSN7EmGYProrMRJ0ftdl1rWVIwSu5lyiB29C6ssuwjjP
/dgBohKKQVShj2y9UHpC8QeJI8CmCX596BG41TYyU613Z1b/5JMZnFdEAsWFpxxWiuNO8yQot+/N
OWkxCVEuJcLDwar9bn7WwfaZOAVHf/Hb6sbzPqjNHnoy7DP2oI/dEQWO58EkoW60gNOq4CMa1bNA
YvAWOqI5aDnKN4DeEL5pAMMZRvkRstr5VbQOV21qHEhj7RfY/rKqqpcyceARgekjBwizEZagqoDx
MDnYzLZb6++LEwEoplhBLBpUed7lPlsMClyTAdyNJVjeY5/S0fHX2ZkuYxCE7LxhzTkH8lKBtnpw
OaQWG7uXCEmke6saqYqgTfa9qJPYIJilaI0Qu+EisEMjj4zlWfCe8KNMD7V1vnTT6nrW+t9lOqhs
hI/pntZnCGjnwD5sUpgiCq6n+7GANneOXR4oai04Ejo9nMhwjdmu0FmXsG08pHEKzN1OB7QyqnaH
//NPwmELFJgfHKJQEI7JnU4bVoQ28+iF7aQfNd3bOzo6aS1rrw1g9U4nhDxopzWfxzpWJKokB9DC
6QNRGWfzRFvSqeolfM1aRIjhrPjnlLi+2akeARJXgkauP4UHwGBgSPRUQj7Gc0PGCFnbaEeTi8a4
moGQVL6dP+eSa+pEinCk5jIxgL+IVRydi3bGiG1z57m78zIkDwoCIRwqB+cI6S5hsbp2Tde2Q3Wo
tOZ9hmEDP449I3B6Yzn0XpaBhmHKwrwCEvfM+vkWnWZI3hiTddkVw8PYr4vii2QnBaZrARiQJ6zF
GhlJo4miATAPWvMDlQS/cG8jXbsfvAm1ijlUqC+zVJgogDzxojNhMqc7ScYOZW3+pKmNCEwpRXft
AelrlzRV831MbbZHpHDXx6tzC8TrG+ZqDhghMoXB/llk8bxgA0BxauC8okfr9Csiy03mMQIgxVzb
U48R4YLoQWwX9HkwFnZIh7l7RxdfmVyhhQs2l7IMVUoDM+YXjsPa55lkwKnqNYe+u2NMQuDZrgNu
tiK71JulTHbZqmF6ruvt7rlNDAB5uhnwyLqyX3bxahcvpt1bHMbGeNZ7qn1EbeUc88HSX6woao55
vxQhS+h6naS0QCEkihI/Bi7a/RC3s6pP6fMrE1uPuAzROsIaW6QxyGa8u82xzAPXxLiX6dyX1q8e
VYTMaIHOSfazqodRknGGROAD8LuEl+WF5WejTafBwWNlWHae+0DisBy+lc5zMr6D6y5FCsa+oUrm
Rtnxxl2Awiwg2gGXKZy8KTcXCxQSeTAlAFc1OKtLdme3VNELIPNVIKAEkgd04w+UU9uacuDlpTMa
ofPBA5TbRVr/YO6b7ezPnyTZsUWvCyitbe5QxJTVVLVkwGhPHlB32plzfmF7WZh01M/J93imiutN
unYbaUIaZB3NkbEW0voVAOKmucud+2ZWrJxcCGDxMdDD21GEDTKTbI4dD7SDczH9mmZ7vned8aVi
faWoMssNENQZqM6hOIvJotM9YujgaSf+OK+iCS2nP7sFjTVXq+fHMwqDO9O5HDGYWqtgovnWi26H
egSHDTxGGOAUTMOlvRPZBVbR7l/W4WmuL2MG7AE/01709mioniqSpAAGAdClD8QlYPuinn6q5gDu
vgJNdLCR/gVj6zMJ9CyM0l2f+Q57I3kQQ6p969aH87YpCwi2coXIn5lJqU0u9HS7/pA683FaVGNh
MvPnTyQsJspWn1KpbT/1Zg6gUz6ZXXcXzXRcmoK3DVf2qnjHyMxyK0qw/ayK0fSGADhwYzBPxfbR
tXJfL/IvHOitGOFmjNnSrG0CMRFmiuv5fs7evKIKouV3AvTM8xskc/loJQJhjwefT8U2dZ7s78qp
x0nDpIb36DHP96yHNnoawC1tq/L8pswebDh7MB0RoJiJ/t5otLFpCY950MbZG75XP5krdm6nNQ9d
9IpRcI3eDPH7UgWFeyTZR1ffJk6Nws3BHa90+rvVGr+on/L1WNphWqogeGTGtP0+wV7tpiOZFSMc
AGQ00/1x2bfOA+l+9qki8PjTki16ANx4AK/BYxW3kOB4SOt2RmJhJVozQRfXIV9QzPCbpPX77KGx
lzAxiJ/15S6vcPnmP2oCNKAgb35Z5DKbX0sXkKNzoNsPc6zw8NLAdPtpgpkPZk1Q5cUiNMUVwKiw
+DtkhloWEu+ZFXubhWN2rMC/Fhdh+d8nsAjGLSEe7VKAWhKfEE2DnAcSUeALBtY5Uqd+RINJRZcn
c79bIfzm3jzjs672SswXIgAwvve9b/UHp9iT5HmyjkV0Z6r6I2SBwFac4H2bZrHidIE422KBa/uU
3M6YlfNUjyOZ9eKlr4MZAIlfFHhP1RoWzbKNCt6WZCMGDi/a9TEBLh013nMV6IbEb+C6/NNGjOY2
pPRORWEulhUphaiUPdlxi2lO4BFXdzGgFkmAebDzXkqyXyfShP2amBnn2gxp4EtZmwoD3wnaiqlv
m35BfwBnFx0vCsco8fUnIoU9Y5hDLq0RIs2W7PR+CKfqRlcZhmTDToQI7madGItaHkzFU+E3+SXq
jVhWH0jrY6MIqUzpjuE8YWQWmT7UWE53rCgZzenC1zB/SueLKb3tS4IZvdCKd7R8ThkNkvF3V/5O
7etoPTqkDSdq+0Tfu4AiTy/6eN9GeWgMOwxWBXM+AGhzj4giAzNecjd5//0SRLHk7+cKSwP/OJRm
iv/fokXBQ++S0R6c5uekuTvn93nrksCKcqaFv7KEaKx1MaKz8iglan5WVthp31JkQ73ez5ILfdm1
6b4m156xM6v7HuBMSxk05qNnveVFcqhVV5DM/W6+BvzRpxsF5rJo0nV8jYdlRl01BgFsYGW6340X
ACb3o+ltaOeDZd2XRTjNXyg4QDym5myClxnG3k/FA7yadDMPTaPmfvaezRUdItXlnCguQOn5+itG
nOXV1kjzuhRiyu4tbacwro9lU37lEG+ECA7Roloyo6sJS6n96ICLPaQ7W4UTLPNNvC2Lj1U4AKAS
zpUxzFOe8ap0Yv/Mo4s1B0nkResAaza7qqpv8+t5Y5WtG8Z6QfeHnBE6mYXt0Xsd7b3xgnO37DT3
aLlP6xeuYD45/D8R4tbU5gSm9hoi2uYmj7839k4rFadbrgUIyzHeilyTmGoCfPzaE23C9bEeF/pN
Z9etaphMKgKFE1tHlhCDpsK+JKNptKsDLcb5CU3QS3aNouv5vZAVHgHD91eG4KQWC1wXoBmBfbVv
6w+KlHsXaNY/ZvpjGB9yXIvWUChkytXCOwcjUXhBilnDpu4HWqGPKrDaizj+SJE8Iu/n1ZLdFKg2
/StCuG0jQ3cLZOIB0hrtJu2IINwKWXm7ejuzU7y/VdoIm+QtcZ7QAaI8MK7HxnFKf6A7+rw6/H8I
kTY26a86wiZlwzJ1hg4ZTbr4ae5T53VxC98zroiqPsRX5pwo4XAaTtNGRg1RU/XL0C7z7qOe8VA8
nFdI9ppHvswweXs0gmTx0bayCUwo4H4KFkR3aJkEZYvhR8N45TR2EJktXnL1reOSw2JFN4kTPySN
YuBU5vS2XyCYSI0mWGAx4AuIezEu/9jjs0lQob4EBk/l7lNdpTF31MLCYrDMMoFJhmlugJeeXkqj
tybzZFjIE7agUUn8PH1xql0eXc509WfvG0EGucfb8b/fHxg/QNM8RvDB8CPO1WZt30RAEf3jplw3
LPrDOO/Ob6ZkJTFXw3mkwGjlAUPhVLO6cOq5STW8DZo06N29rR8S4qP45ltpiECLqVJeEhvdCvzj
0zZvH9sEv0Q9R9g6yvyc1WglvliHa0YUpSjJ0T6RI9y9o45ZdFp4SJaAeN11kMCe/e4LF/yJEOGp
6tSDVZYIS4MEs1BeFBDv26SCZJb4D6AHIA3Ju0tgCfz3zYJltrYWJLPzAFXR664awF7Frvop3VV8
fHNkinWTeN8TcYK7AiAO+Dl02Fxu/s6a1E9Nw8+1HTjPXaylaihUJU0wv9YaEAmUkGbaYcve0Yjp
0/Y4Z6FlPmTDx3lb/2wSFLU7OB6ElniE2IJquh7Z5eCAksLpGmQvQGI4+mW1Py/ks31DCMrgIKBG
SRzQD6fbZa0FCqBzjPIritF0CBstxev00dEuzsv5fHAhh6CLDLVehEvie4qtcaXXKeQYxkcG4FqQ
mTXfTFD+jQBvcqYgsRQR82c7PBUobFWuT5UBOmAoFu3a8jh6l13/HWRWSpo2SVJ8KwlA4adLiHaR
eip7SLLanl7Y4A48ovCU7p0+im8Mwtg+9cCIURdt9ZsmdvyYGG5ysAcvez6/xlKVwaXL2SuQ1RAL
NVHrtaTQU3R8Njcduo5z88F1vs9W2LSKUyfdzY0kblWbQ15YTG9LB5KyqQ49RHGNDaqvGY2ex2T6
NtIH2itCH6mdbiQKbsWlEQbBCSQCh7uadqvpoKf1Lqq/UGjFbqLGhvImXnS4PE9Vo3NSglMXgnQn
SO3AMjp/HAHQpvvt8BHRRz19nr1btMZ/Ze/+FUsFIwK7LovtkutnAH4IIF/ave3tSm+nT4rUhtSt
/FVQ7Hkw4hbIAxUkaXRn5TfTem8sb+eVkUT6J4tIhYvG0LTaGZIE3dQcmqLaFagK9WsHurkUrbEv
I/O15WJUQQWoNBPCHj119HExoNlorqGG3sJ5/hGtKpg7lRSetN/YfuSVhVVzA0nJVcKeBnCaZypu
UKm1w1UCp8lFbpIK1l63RRWtHmQ0ll+uzHfRdQp8gAQZr/M7JXUZG0HCHZN5ZR8Z/CDPyKtT7Vfc
3Hhkt7Z+oyKOkrgM2wDaCnFMA72tYt+VFg25tzoxgsNpZ5V3Yxr2ztNY3aJ1IatCp/jvVg4CH3TR
WqgaoGggrCBLSDy6WYqECbt2jPvceiv+e6SDksxGhLB2KWA32bQg8Z+V9715344vTRWsy505/Per
DLUfOCTc0ihdi/OdzYDahzOi08SN7nP9iTWB6waUgOp+OZ43B9nBPRElLBt6z1yntrFsbv7Ra282
iLCDql78brgxmleD3cTRoHg1SGz9RKSwjLlGKbB6oR2y1JPxtuqH1rsuVSVk/l9On0S8fvZ3DQW3
Pi5Zty4uFPOM38v4Du67yHtsksc8PUamwvakGgH9jKdreGlG9EPD1CXg/UP5GPnHEf0YaQciw2sy
KHZL4onANfBXjuCJsmk0SdZDTrzemVYY1c+jqu2K/wtx2bBoOEOohaD/SLCHsneTyozQkx6Z6MbU
P4gqeyYXAGwzQLchRyc+6IiLt7GzYr4XhGGglTefVqtSTPtLRSBpxgve6GoUOwyzxLAmKM3P6e+q
frQxDnP+1Mj2m2fl/idAuO2S3jDntSyQZCoedHhqM7tz8sdExQcs2+6tGMGsWtaMuLehR9JdrOWr
0/gsUliU5DrgJFP/aiJYVBJ3cTJn0MStXrX0uwcyddBtZkvm5yo4QumugJLbdQln/xBZud2MTkan
o2xvpde0r4OuaBTbopIgKJMhdKsq3qwCgiOCLEitoouTbshGBf77JhJo+xqlAQ8NYFryktJnsgDL
d1LsiFQG+nr4FBdqCWLyKo7WsslmNF9V852mhW51TYqP8+Yru5lRPv5XBDfvjRp5G3cZrSGiXm5B
qzp4IUXnZH3TaKBLbkDLqhookvli00W7LUqiyI2LSVn0tYEuiKDOkCz7xu5CE7zD+RJq9jX8cwOw
2/P6SY16I07Qrwd/B0BmIM5tryfjmDqvDgmX9lir2onle/VXL8FZTqMLBKIVgob5h80ODbKzVPEM
kuqCej+fxeINKMI15jZegWkR1PlI/TzVL2lyQWM0vT4x9oWYw/wrSOQnbIZpKIoGjl9fjmPxjBg+
r4MRXZi2YgpBumgbQUICIjZdtPCiuzWwk29aXvkYxAQloMIEpB7aQwkAMCwYPxEtTke3PAPAA0yc
+BSVrdYN9QFDuopoWupxNmIESzN6xowkhhhTf9C0t0YLz1uyNDxD7zO2mAOgI7Q9PaoVs1kZ8f6j
ZgUxnJZcuSwLSWoejWS60qfbuSzRomaWjV96naIwIFtDgiCAg5DyP0F2D3BmspYwvdm9q7Lct9hx
0tD7enFeR5k9oNmJ30HIELoi5mDSj2TtXNhDZRzM6J9xuVscVR5UlrJBdP6vEBFiEND7A8A3IGSo
A/SphaZ7EznfqXPwrMBA00T5yLxDpyJZlJnHVqpo6gtBZwSX2pVXKag46/8+l0bRhgyzgKUDU07M
XbTmuNZrDfPoZ80eAuqw7kAwu9kEjZPZQAcddK9Q2KR0v/7KFBMXaJLoMpfLbKr3wrlo3O/DsD9v
EnKz38gQFq6ZRqB4rZBh2BdJZ/hTa6HB6j7v71dkLbsorLSdbu7OS5VdiwSvb2D/YRAD3cKnZ20m
q4EaBIRGPchXfLQLsxEIfVoDipnePViTaYZ1V6c3Wh8hubgUxuH8B8h8PSdw4Kg+eEqI/eV5rrlk
yPEBFIFFTnYNDl3k5b6Wv5qlIsyQHm5eLUKqGelmne/yJgbQCzKMnjfgdd6m4crKHUivGx/8xIia
LNUwqNRkNsIEN7lWZR7NDep+en2/0LCfXjJXYTLStfM49SCahjmk2Kk+Wpw4eZlPsJimBDqH5jvu
O56ZaHTF0F5iKa4Xqan8lSaSXjV206PRDAotKX1K3O9r+xZ76wMywVd66eLmxHQKVXXySr3JRqh5
qmIeN5oZG1CxQHcoD6HGL+QkMSiHuWhMtyBWEzOFRVGDOz2BWpR9kFXz18knlu+VL5ZqlEK+XX8l
CbqghDMnHbeIQce4TufbXkDSh3FEje/7Fw4VZthR7LBwiYrvTbC5xaS3Z+QB0CLk9LeYLhndZ3SR
j5GKJFZm5n96yFFONzgo2+kG2Zm7pKTABq0ABcjqadcMeBuar+cVkp1cIABhpBGPW55eO5VS6VYJ
hM0F7yjnnZGPGb3ATXTX2YpHtGyHMKmGIQPMOgEXUHDBQzdMcZtg3WLteogvdPM2n67M6mGwFbVy
6d28lSTYgo5miiHp+Q4Z9WFtvSvWo7eMlATYSvUQGiNGNarmYGJsY+6637X19oUFhYbotEFW4hOr
89C669p7fEEBbOtpNIybXQ/PEX+clyM1j40c/krauFxX03LUlHWsqHvFrCvK9lqnuJtlfon+FUGE
okI22+BBTqHKPH5bPCR15yMDUm9MPhbUp8zlVlfRpUqtEW02FnqIbJT6BDNx3MWcjAhKFah10SWw
jY8EyPtmqoi0peaIxK6L5kx0OliCnGJJB5NZMJJsPaIQW6fP2rTr6jtLlTeUKsQfqdAHQZXoA/Mh
7qqYmbDGXLuw2w/XG395OQD22kZxwlSSBLtv8yhdohaSJvMBQHC0+EY4Z1ic7c7b3Z+eNzGnB9rf
f1USAhu8hNH1GhlQqXFv1rHyid0GY8le6o4+ttlwneo1IEyfzfq1TJN7zMD5WrruJvc7xftsqdvd
aqeB07ALOqoAhVSLwC+9zaEYcquxaYNvA8Bt5+1qeqMnYas9nl8CWQIC6WCw9SGyw00gWE/ceJNp
jOiPcecf+fAxjsHKLvTmcqmD6fd5UbJbGhhxQIJHaGW5YtmDLsyYXKDgBdl8Vxl3QEHwzwuQrthG
gLBiGdHqJWsgoLHzkJHrpQ/zhuzHr2Qft4oIt5ljVmNhD5BjpT/SYvUt48HIfp7XRXqqN7pwXTe7
j+l/tGpyGctQ+Cx7m+s4yIwE4/GPrqqELV03DDRSEGu44MEW7s0pHvECXCCrrYFk+TZ3vg6mElVJ
UmppGymCkwd/xoSkNzxwgqNjs10f+ejEGvR7N9pT9/n88knd/UYY/32zfHqcT8TgjW6pfhOh8btD
7/neM56TOOjaY5MqQinFCoqP6NLR0Bi9/Lko34bqMNdoxXqOVbDe0msS8Rpv3PuDjHOqlFFX4IGq
VjyaNfewGkAhtvubqHcuzq+d9JxuxAguwUpRh4gAKxYkIMBOwcNtfjsvQPqIBZL8v4oI/r0hpMgo
0ByC1fygg+437XHyXil9NJtvCbqWQEDlVipfLz1RG6GCr5+TEbT2GYRaNXw78kKID8MsTXwExyFx
foOMap+Uj4ONCNX7PqdJoA3fKr18HjEu3bAKuM/Ty/mFkJrN5pMEh6UNemzVMT5pZBOeZU91jbmI
x1Y7nBcj21BMzaEHjQMgAFzi1G6Kui/GqreRCzHDFOBGxboqYhCZIhsJlrChXpzZbZG6kDB+m/Vw
dh4M5w2Yauf1UEkRdjBiWCzSOPCJ+T8zMCLizO/nH733cV6M7JihNmbxwQ4M+IqJZXuqOjY3UKZA
fgOlGIvuV7AQnBfC11yMPDZCxKSya9Z6YrYQ0mBsp4ifvCb02AOwoDp21VUsrEcVbLHM/24lCsda
N2MP8+uQaDeALQ4GEyfA9JfyevqdlaqSlmINHcEgXG8YzWWCMK16zoZwHl+IwuUaUmvweHsXChro
5RSsoe812i4DckJW2z07GMA8zou5d5r1DQCemZ9N7nSYu3YJU4B8Xbp2/jZVDdJ/bOelvwAvcW0V
057Ma69oCJP5GU4jAToJTpfhCOvsmQNNdN4E744ach0pQCEiJKreme33KmZT2TJvZQnL3KKTUCvA
3BfUzeSj5h+s7S+q6pKSLfRWiLDQuLZjd+Gt9uWCtoTYCKt8vC00QAl/qQSObLSJQhge1wBAOPVU
CE3cpItnXAxGaAGsOCnfzx876eZsBHBdt3EBc2PPKSAgNjAMiNZzMqR+NL5WdGeUKm5Fmd8FRokD
AgTAvBER6W1w6aKnM+UFyx/19KuZ9ueVke3+9v8LyjTJQJ04Ini9rEkQky5MnOd+Vs2NyJZsK4X/
vlmyEkWYqMAIYFCxi9E6RDrGQscgd/EaevqCPoD0wOAB7iqk7U8l5VNRgZkZ99RCWdB0ezJEe9NR
+A3ppvwV8ic22apjRaPZ6RASYWjMdQ7JqJrNlJ0XBz2nxIQpYwZAUKMEmVL1f6SdV4/cyBKlfxEB
evPKsu2d1GrphZAZ0XvPX79farFXVWyiiNbOzL0YYABFZTIzMsyJc4aIZ0orjxMCcZmbDc/Rv6BF
TqzYs4JGZhlUPFXWofr7VPk9QO9y+WssUOuS5AgVOpv8EGT5bB1ta+BfRiyYdBYy/Yo81GwfwuEA
E5btXRXVF25o3BwKH8kc7iuZ0OVfsLyR//sB77h9JSmqgFGL8lewqWzXMz/n9dvQXV02s3iN/q5z
ToPiyyEacjXrVJTAtXkbkhdnLXRZvESOYGIXdJ5osJwfbW/UauhPSOYz9dWoXozwSs6u8noXraGU
ll55CNj/Z2juE9R89KOA0gkVJ7W/6/vPo3TUm7cqPeprnZLFq3Ria5bR9XmUJaOFrYhWzATRRBGu
vKUrq5l/mlwd9Hq02TY1Ddw6pn1xa7e3ZbPV42+JudLnXzKG7iKKK9Q6qQrN3rnJd/SkFZ5hiPN9
qKqb1jKu2qk61ooDrcPgNlWx0khevGNCcBUAiBjLmo8zao0Xhl5CnJSHG0+TXdojmhZCC/XglVeG
7YbefwRublTex+qtFW+bNcGMxVzs9BeIj3ziDyW76pSw4xf4+b06bCd/a/T7IrkL/LuqPPjRs0du
cvnCLduk0CCq58gFzCtBoFCaJkSmZZMykNDrtG0ew+JRqm4Cs4aMkIn2PHaZ3F4xKz7gPOb+QyAK
+EFQRcxessS2szQzMetkmvSriKeaGjDKCO0gpVdZLcCk4O8OJYNVGyuKNKJjtZ9+y/Yk88todHZt
/y9AGUj3KIdBRMNoy8zJltQoMmdiikuCy2z07kv7d7FK9Lh0UU+MzN+8gbq33jsMO9l1i3aqTBdr
ZW+X/JtoiEDPz6yTM08xjRiSHb8JU1KzwM39ny1sK7HzKyseVwcultz1ial5rUXRR7sPQz/dDH6y
RR7lNhyCrTr0KzXoNTOzML6NpjyuVMx41XOtfUkqjcu4RqKz9MKdrmUWv6vZNDapF6QbXdrZwbVp
PxBURf3Kx1n8/H8/zhyukoyT1UkySyEbca1Sc601sOTaOmZOxJOVVM4ULBjxU59S/8KG7rjBv7Rh
HVj/4KcWHnMeksS2nJdFBXGy5FevkeU8VoqEKu9ww1TroVab42WPsbhxf83NA5A4DSNj8jjVndEe
BmV4mngRLptYPGaCLUEIssGkNDtmpuIZnZ9ioi5+aoyhxsGu979etrHwdSyhbIj0AbhJ8pFzF9+a
tW+UUpEihTR6cJ8UcfEU5JL2QyVrbt1+MPrV2SFxcme+1lYMoa9NlU8we57bRP3X0zodPi09jdxI
wqEatx7d+dai/7sppti12+CoJI9a1ewRM1l5Yhbe8jPzs4sld2qEhHPFtup7ifoynGzd1gG5q8kP
srQSpSy9Z2fWxMNz8obWDBHFcYg1TXtuyMemZgc/p2sFr63GY0OF4tZr/uFWnxmd3TljhGq3Udnh
oHgo/J4AbC3+Vtc+4ixq9TU7T6WEdUnSk2fsa3unBf5Wl+8M7y2WdmEmudUvLZX2UbALwi9B1Apc
JGnvxgIUF9705k/Z/zqWn+zO210+08t7bhqowfzRDJ2zNDD/lpZwJKbg1l5TmAa678a07wv7kFaf
9GnL4QMhvHasF24rCQegQ5jbqQ7OazvyqHulItRqvcGNtFczv4ua/eWFLbykf6bzwQNTA7HmA+uJ
JGuDZsH+UKvawRp+qsl+9OvNkB2GNZHGBb9wZmp2gkowTbaZYypQtokEDPToZIdxjWVywYmeWZkd
IobUGwc3k27s+DCoDzUc8Zd3bPGjELD/vx0Tyzy5fci95WoRYiBSYcr+HHb7IFzBGi8hMQAS0vYG
caq+H/4IggpK5o6BAyuUd0zQoL+2S+MfsbcNlVuNwaB4n4QIpMlrdeKlc35meea8JS2BVE0Tow7l
E0quebqVox9UE2CEDott5bur+fCiSQbUoHykJUw1ZhYnK07kJVpHZbVp3aT+lDO628Iw2bjN2LpR
2jKxSCix/fBXBPr81+h8nbIdjbEAT2bTY24+yspvc/h52cSfgfvZo3RqY150r7vG6BUZG1rRfzLa
8jryRjcCZV8z1xU32rbRflfJm6m8yLlbmrfpEOwUmx6v7coxo4dGcBV25n5MkQYwP6uejN7Zz5D5
W8Arbmdkj0NvPESMjV/+3Qv39Oxnz9/SsAsUo+Znd6SCar7vlVcn3ErZiktdeDN5q8EwygQilNVn
F9XXA6+oRzC5oznpr6HjpN98TgcUbboW3HAriCCazKxyNiOAmvjyIt+7Cfjx4aElSoEh/h17VJ+U
KZPjIeiA5CWXb7JkZXXvvcT/5d8XJgzm0WarS7sirLyIP7+m4eKU/iaS470jv11exQKiBDMApqiX
UW/H1rkzEm1NAyE8SBjC5wquz3gva4cBtTLfB537YEzbsnMt57bZlJ8M3W02GzRri/205rGWlote
LcBxtLGgoJidmSYolGhUWW6Z/5fH5m0zSoexVVcQagsRAhzFaE1DyQAEiT7M+XInWW6lQsY7UaaD
dSxIm+pxzNUuduWkAVLYlBNCOblWI6ySMAI4pUqlbZUwzB8V0uoHGvV1yFilU5tbrffUXV9X3YCA
eptmroQ6ZO42ZRx88qy2/tRPOZunybF9VL1o7Z0SX+bcObAUQG5wMlCLseZer2zTxNSjikxc90lf
ChRQEyeBVl2ybbdU09uxSgjlEibNIukfsCtYJ0yGURWIKZix842UlMFBI4LLlye/ffPGCw+d98VI
D5eP5+KpOLEyOxWIXHSRISZM7Po5jrdKBdGF8vmyjfcBDIAqpth0EyFRAdk+X0lbA7UvtE6AcYtH
tTXuAkc7mN7Ey5G7tuStvBtLfkOMlyJqjTizPW8D1qUm+UrLkiowzU6lumrw/fKCFi1QquLxF1oQ
7zyHl8M2GoiXyTL3ju7BIbEy+LO4ZScWZhHMWNIpLWIsDPlTB4l0/yJHN05cu86alvB7H8/HcQS5
CdzYCv83+zheh6CkChA3mu6BQMrl0Qt2We8aNqqOu8v7tsBHeGbsHRa88vwqE7Dsqtym6l0/HtJy
Z8c7xT+a+n7Qtnn9kIbb3Dva2pqA7tJJP1moI1Kbk6AQ+RGgAmKhcnlbUQp3jv6asNuSwzg1Mcv6
isDxPGXCRJts2+EK1gC8O1IAkbOX7E29pgm+UCsW28mjQjLP15un1EMWx3oGOGfjF/u6eZSnNzU6
2vXDGCD98J+tXSX6t0Lqaemj9iZ/r42VitjSPcA78XoC3yMwFFt+sqVeafpRq7HeFJoTZnfcTl1x
T4sWLAFvUiHGAcx6bkGeiiJWTYE80mpXSe/kcI2Xa4EBDVfBLkLKJTjU5xegKiW5RMoFaKlBP+km
HZ8V5yjFd36zy82t78RuWYOQ4J+VUv/SzTsxPL8MsdX5TddhGFS6Ix0U7UfU3Cvj57q4Vj4OUDxb
5FymLhq5+4VYZOHn+3r8XkzqtRSE28v3e21F8ytWZok5CtR2AImaOT0k2Q2hr2f+kJsj+LEVa0sX
+nT/ZretBe9Rx7JYE01761vdXEf918sLWnLDjIrJYg7bAmI3c45FYUCp2zD5Y3s6vc4q/C/sVMnt
cwRTgsGfdtDFrLGOLG0iJTLB2g6mz7ZnR36QAi10BIIjjV+aBu7yjSR/zhV3dK77NVKkhS1UBFf7
n9FPBo5n64MuUcklE1uNQ0FM1c1PRWNO+8SC3vDyTi64RgV+AUrbQk+QEebzi+zLKPP28BlsQiQv
lTG89/NHENP3klJcF9p9IGt72yAcvGx1gY6XwOmv2XetgaElRDDwH+HgHBmtcp3B2vrhqzaqR0ky
r+viU+UHN11Qb3nHIXLQnc2I3kU0oShlfdaj4Ki3+kZXVhJPbeEr88M4Vsz4E0HMkSCVH3W5lXF4
7ZzJBqn14+vAyGV1kzhh9EoiOX21ncS5CrW2P0b6GG+rtul7t1AblF6byXPLKQ6+ZFUhP2aeGnlb
uW+M5OjVcQuLcj8019mgDciLjqa2tdSg+NVGnd9vVSkdfiUwOP8XeLAR1/owDm4fmuoPq6uMq6wf
45vRt9thw1s9PbdOpXAo5PirV5fhFWMu9R6AWp3eSlnr3MVyl680Xd/ntnwyhtLASZAtoY12flKS
qFH0oKDHr9TXpAqS9mvM7xJvbarqjz7ALLpnUpz+mhh2YpB6FvmS83ZNGej0/roqkzdBEHR37Gn/
O2yl+ijrLWQVZlwMP+xMb++zoaeFIXdxsfNaT7rOaek/JnFOUbeB1O9zFerxY5lI7Y/CkaaVLVk6
LPACGSDlBS/w/LD4rawjHUIf2hql8CCZk7ozS+eqKKrqStMoAI227bljrncff+DRxwKPKt5HlHln
34K8lUL+n/5o/QRVoWuZu8sXdOljnxqY+fBG9xtb4qBvIDihYpJLheuF8ib6eC2JwV+CdUG8yL/M
HblUdmUbinaUbZa7to3vM611265aedIXwhUIGvByZIuCwGGW6WRpV0Z93FOCtvttKHFph83lDVt4
kUgIoQlkok1HbWr2OvQBinhdxULUcVNBI46sdatChtm5laKt2Fr4OHShDROoj1C1mXcJO1kvks6j
Ex3kbpd9q4aHJt9Fa7pZC3uGFYoSbJpQ6ZmdsdhwQtUehZXsq2nfRWs9i7U/f5ZKBWM3dYnoDttD
5srSzh+ylX1aszD76pEcmU2qsoJMja/MLjrmxfHyV1/+En/3SDiIk0C7LIKknEbWUGb+3tEghBm+
mFRfPz7QhYCLTcVN6BkLrptzO0anFEGXYidVniZjcH37e6PdO1GwsmMLcceZHbGjJ+tBVaoegXCl
DEw+jt1d3X+R2q+Xt2yhQH++ltlNiU1PrYcOG5P/HHkAw9NdZkWu3x+b6U6tnsLsSna+j//g0c6W
NjtuJlSiUmiL46yj7FnT2KTi5t1pa59qbQvnhy7Ix8ZpWZ5nvxjFQ+UPrhZvL+/hmo3ZsRvzyUvV
BhuV/zzZx7zfgGReC9EWbw91QqYVSWLh2jk/C62thr5es2GlAwbd2DqQjo2uqKxZ8ucRboHwtUpe
ag/BTRC6bfKJqdPLy1xob3BURMyNEDwFnTknWV6XQKZzjn1b7jXrqUv3QBf2Q7nxUseVgf7Jw23y
cXJZA1VNEX1z4aiyzyJiy4ynsVIsQtP0yCgffCt2va263eW1LYQOp1bmgIXKSW0ouLBiVG9ZsdWn
O7sr3LjGg+y99O2ysaXzIpD3YmxM0NjOzuRUKHFuy6CKkmpbVcgPWdRKn//BBiQMCi+TLrL28+PS
E+U4pcNxCbPfmX/bQLSy9oovLkPjwUO7kuh8DtfN+yrqw4HjIJAKgUD/UalfI/xfOvbOXyNztO5g
B1Y0TRhpik8ebfPwXwpexqmF+U4RooxRyu2VysKlKWm2194a5/NSOAKqAGAzLPKiS3P+NdLR4k73
wG8a5VYetm33tbP2Wnw19q//8Nl1knBKQUDK/qiBnbwYUNqmcNLy2U35OHlbv7ry1M+XTSy9GIJL
BNTlH9nv+Y1s86aTmwnkjZJ8LaRr8p9t3u1G89mz9rZziNXflrzPrZVS78LbjlWUqthFBRn42RYa
QeuZdHNx5IhKqAhmh96xJBHL1zAp4nvPEh4MMREO7xp9tfnNUZI2qdU0BkdgtrtcK13PZpqNGZgB
+JeyA5EBolYCNdUjrT3FPy7v7sJ5P7M+C/O6OJYlG4gGuNbBzex7pVxZ3+I+MmDDLAdtE3Pe30qs
rm6omrM8HHYs/R6GZym4C9YeiwXngIG/ZmbraAKtCSsHM5p/i9BiFxwNb/8PW3ViYhaFTapkl36c
gmeEqrevwQD7ny5bWFuE+Fgnt0mq4DnWxF5RgnBz53fQoVxWrLQCl6r9DO6QcJFyUSaep60wVcUS
5GLAMNBeK0JSu4CxAc3NsnsSbuzBvg3vcZF/HtrP3hrga6HidGZdnJeTNaKe20WSzIFLu+hQO9aL
3JU3gi7L10zAWMyDDykHsT5c3toFj3hmdvYGhknkk0yx6El7rr3bxLgblK9a9U1bm7B8/w3JAy04
VHS0wemtzeKHtO6hB5StiGaqHLhxW96npuQmcrDin97vo2guQKmHYAE54LucoGnLJhvNmO5d7ert
XTG89OW46bUrGQ0LhH0/jrMVIBNsoR7MLZgX5IciNZOisOINTWRJ+RwHz1L99fJHWtq7ExPz0rvR
mpnj5ZgogHFW+pvWmtt63F428t7j/QHL8FjZPMPIfpwfwBGa774fUKUurX5nRvW2X4sh3rs8LNiM
FJI70+ecl8pSXTIzOUTB3OrcQroy1F2nQcPVvV5eyIIZFNhF2YSxAHG4zxfCKUs7pwU5kLafDedG
G1CB/9QqKznhkhUw73Db0ciiviG+2cl9NaTRVGLPx0riMTxSes+J3N73k1RfKbInHS+v6f01tck4
/loTv+bEWmwZ0SRpyLJnYRm7evF9yJJPqv/VntTj2Py+bGzhuMHiCpEC9wjWbW3m0KOoCLyy5Dg7
uQ+NwvcB1JRZvFw2snDcbPGJGDIF1Qtd1PmKACM3uSVYygZYPQyXUMZ64qW0f102s+AO/vBs20Jo
G0TizO2MgZMqpYCCWd4+nt4CeICikNGvba7swf1SKFobmqQJx08/j1xsTjkVLzAlKnTls0g2mKTU
CXy4ZLXCridX1r2RQRHZewQXydezAlJuN2CKf2PZXbt1+qB3S8UmqiZHZu5AojpTb/Re6qGbnur+
qu8l/TX1akKRUO6KY1Ro8bTtNLypnJpNcGj7BK2BDs96W1d9e0sFubovldFvbwor1B/NyeS+TeO0
V5sxuDHVVP6mjrl9M4R2fdVyvEKGx1Icsz7pCs3DOJagGPId83cq58N+0u3xRyiNxlNee+lLQCfr
SxHb7Y3uxMPewMZTYYP6KLJMDbbp4HTXemKab10ZwO4Uj4HipkaYTdu6K6W7PATLPMlJ7W/GSu6+
C0bPeg8BWn7VmhNuu+qt9LHPqma6ocvae48OoNIHRl3sbtNDldi4QxbkV5YRjK9FWwV7K+xgAs0V
+AEoaJqHINTQCvBs6M63fjsyADSpgfSQqJn8FpeT95Q3dUj/xDLKq7SToq2eVgrtlShrXepWQXaT
FXF+zWfU/J3mxON/aqnmKaxpcfoJuqKCPBvC8H1W1+HvuikTdS9ZVUZObFltTF7ut29+FJU/VGsq
fneBHf1Aq0HbVX6ro6yRJdqtHtRU3xrTk9zLJ/59Ck1JTBZEeRYoCfAe5xcr5J0KpBKqZDWdNjrU
D6rUHKZIPoQwM3td+l8krfWtlu4yFQkhd+3AxzaviRieb+lZyiXT4r0J9qgdPg6uY1EnFmY+vcgS
K28EWaqPeqyUjG6fXV3etrU1iG098bDNqLT6+MdRcLzq8H5Qny4bWIgvYSjSeCyQvKJDMXdFDUjV
PGtGahu5Kn2zOsv6mgV+X21KO6M66sB/uU89x+cSpmY3uU3gheq2idX0V+VrEd8vrG+KsO/K7eVf
trR0uEYJz2C3o1I/8/eJ7w29r4OL6NvPktK5ZrDSZ1h4K1n5XwPiB5zsrV01ca7+4TXq1ddYhcUR
AIYxFteZumJpbSmzw2+EdhpZQl2xopsB+KJYlY1aehwtUlLybhi8aQKcryV0QtyzgCbgqLaq9epA
cRgYK19k0Qh9RcJJbNHuPjeiW0lY9EisbyT7qav3Sbs1tBUTS98EGtb/mZglhg5gVdOLaNLVw7fY
MLdRCxg762lgrpFbri1mdrzkvM2LXmIx9XhUquuagHwNhLAQHtkUdAiQgD0A8JntV9iNaoffEyCE
bA/p4D49mC8BvMq693EmV9gQTkzN9m3I5TQeJSqUXhEe0TvNEn9vNNtGvguCjwd9Z6ZmGzcolt/F
HpOt+eBtGzPcQrCa5K+6DJG7ZG4uO4GlZwMSTTiN0akBxz4zVvp519YOW9gXm7AO3SJAJu+ICpVr
IJkcrR2KxeN3Ym7mEmol1sdMwtyYem7YbUf5t9e5XfJ6eVVLZ48wk/qKqqvvG6mQnLVGYoAYCdA+
AI9gg9lQpjVqphUrc9nYMfNlMxyJZSPIpuzg0dSfzTXi5KUNO1nJfM4unaqpjP+onxaGeei1uKLq
r9xNMOLRK/Kil8sbt2ZudszDEYXzOmHjNO1nYv3MiGYLZoaC6MtlOwvNDIj7iBlo2dMeBrx/7uoq
rlPltUzId7y7qbFxjOdWfVFGCh/hNsj3zbjeN1w66wKxAcIdETuIUM9tOgEU634OlkLLMzHLp93k
bfvS9kW6U6r7jhaO5KxgIpY8lAMJP0uUHYse9blJwsdes3qoBqReb3eS9mjErQdZQyZfFXb5Bq57
rVO1aPEPFQC0YELT+tyi2TZ6Xca43XxMLLptCoLDcR8q39TYk4JNqZdeckiHNl2poy08wWCmNNOy
qYVAOTzLuPjEWWz2dFWywLjK2zvLKw+Xz8zCdfu/HIwmwCwaUrOVSQlS6HpL4VuO43RnTNBKmlU9
AMWw/vsHS6TBTCE4Ygh0tpapcEzqwHipKKceoj611qFQy91lI0sbxuC5oIxhGuVdRV2Z7KCKK/qu
hjm6AwNY2prwyMJRcE4tzA6fNaEEI2sjUREt+egxkveKdkzT23z8hzhdAHtpj4KMgNNKfLqTSC/O
hmy0RwGpVBgfbZ1NEfy8vFsLjon2I50oMOugi+Yg4riPrEIrNAY2lGu1v8703Wj/zo21LF4Vn/Y8
iRfdVaA3kMZb/D379EaStmMoQop6zPN92UJOm3VONblWZpj+1nIC+y6U0+Ded4I231Z5Wt73fZK8
hJMWXiepmuYHj+nuyC3LVt+pppe8iEr5rRoN8PaqiLMfB3+wytu8KJyDwlx47dZ9X3tulDOCtTPD
cFQpIYTGS+JAJLOhHWJeRXVdVmRAipStBISLCwYZDVsy5W973lX2xtj3KloFJHGGvBv7zNvodS1d
9Y0wWDbjTlV7/WCMbX+outLeXP6u7y81O830ChzHtEvfiYqiG9qHcUGDEeKSct9Ysf9mj0BHMq/6
uAQ7pgSuExgPUPS5ZxycSImyiE5j0najaylZeBUUpu0yuLPGFPL+tIKCYQwW3i9HU0mOz+8DhRop
7xPmbYOxqG8g5w2fnNixf1ZaPl6P/bBGAbNojxAYgABgXOjyz+0R6jhm3TFKWhQPpUZjCaXjbjzo
hbTyuRYNWWC7UP8zNXVO++GrZmllcUfTGajjGCqkr+E92jy7Wi+fL5+M9/6RPfxraj5Z5BV6Lk8N
pkYTxr86exjb4utlE0uHT4fJhbamrTnv/Hypp9y7AhN9529TT3uMUeQL4nHl4VooAbAUANp0/UDR
sqrzz9OGDjW9ZKTb0u/b6TlMbqTo1VevDGa9Q4Q0y5sJ1fTovkgAZ366vMalbYTOQGht89JQcj23
LUuS1YWxQbsY8ea0zTZpuL9sYWkXbQEDJ6ICuviuDNQauWfiijdh8Yry26Q+rd6nBRPC6dvQHAlq
wnl3Z/TjvJoq5jj7+CinyBhMx5Cg6vI6FnaKqJB2Dl9J54XRznfKNvIyLGwFMpBR2bTxjmmSFQsL
twfEPMUDgTeQ+efcQloyRBh4QbbJsjsvuA/LO8v53asr+ePCOsS8F5IBzAMyzDlzBkhmZk2cxdmm
R+5RfzPXNHAWPgbOE8lpHntaIHM/mtVtMzLRk20KeHb7eKtmD1q7or+48CqZQA34FKI4xdk93yk1
8XSTile2KZWDkn7q7UNufdHNK9l49gz0U5juvfzxFxcFZkPIBQB5V0XucBLBKDG4db/HYBfdGsZr
YH2NGS/7/7MxW9QYy36b29iYsgevfaCAHYUvl00sfvu/y5jLBVTDVAP0xoQ+jXtFSY4jMwMfN8GA
BDeE/zHZJXbyZKesXs9K6CSyjcQoa2haVOzjf1jFqYmZv6xDK6Dag4lkqlyHueduJVl5nwkScVMZ
4Iw5RHlzl2UaHUReZZVtzDx09exT9EablYrH1qRvM/y4vGFLZ5nYFcowAQhDW+x8wzhyTtJWTYYc
1sPYIabMWLVMh82EjfAweuZBXhMxWzrMLBDhISYGIKyfebI2CnKnyDv8jBmynus0+t6u0fIu+bJT
G+IknhyDSqskkjRsSJkb/u7qL7K/jYKVg7CwdRbFUKGGTnGK7v65kaBXvaGSeh4t40YyIzcNXkym
IgPHVcwbFKTKacXviJM1C/8BeBIJwNREw/pPenCyqr5WkZscR76V8zJJNzpqAuZGa4BgjGvUYwsf
iekNMmZH5zl4J81j611GPC5nm6odIRQn2dQ/lcNaj+adFcEeYDI5K5gVeTpnV0mWmdEhRgOI2MRM
NG0LJXOt8HD5hK8ZmTnPslCcxhswYnjAvWEb07J/kF4TBAWCj5YDDZhkHuPKCmHzMMBQEKmU3rVt
7xeby8t4d6T/WMAGHVwxCD57OJu2KBicowE+lM42K7e286wkzkZe8QcLu0WAweA3ot2izC/++8kZ
8/KqIIwuSDHLBlFW5prGL/6HgzLG8hH9pWDCVyf8m61FqvPAqISeVRZoTyiDbY0MMT5/xY8uLeXU
inq+lDHpvTbyhBXQlKYsH5SwfdCsNbTSohmN/aICoJMpzh7ObiBvNCfG8rrEuG0G7c4CSqKm7ceP
MRrJRGgCRyTm8WarmSTVrAzRsaD8bQE7KzWXftLlQ/bu6eHDQFBDTEMFSyF+Ojei5mVG0mkCETWM
fe+EO6Y0D70PsieJngep3wbBGhfPOy86MznzAZFdlNbQ0LtIQ50J611YfPe9Zhszd6cne706QHl1
eZHiTzxzo8QF5NiiEgjGA16I80VaU24WRkPf1rZrYnYLsppiB4vDwZzs585Lj5fNvcfECnuiraDA
XUwdanbaAw/K5VbodPVUHdtkV5g08Q95tMmtz3H8qihPQfDm+NeXzS6tksFIHU0hQgjwg+erJEbu
QwAElE6qaz+gXSM6yDf14Lh5t0LktOCaqEXRd6SfwVyVMz81WZxMZY4pU5WvUs27bZMYPqPyd+s0
T5dXtWRK9ExksFo8GfNkVc/yujc6TothdrJbK0V7Zwdjc1vUpeQ2/vgPnooRSof6Ew0oUZ0538Ve
tWvFE4TQlWruaL9Cbk3x7MMQcE4IqGmBlCdkfZdBOoA5OD2UueDYt7ax5VvulGRPoZIwh5rl+zHL
3i7v49LpADEt1iZe93maVFpVl1RCjsHujP+ScTioaDJPflW7kR3va3ONTmzN3ixWqocaZFWAvSIN
f8tBg0TpcD1QkK+l8smsPhy+/NnQv8ubXfExy60yidlQO4N3V/qEaO8+D3eX93DB8VvAmAn2aaIQ
J88C2SwfHcjwWMMQq1el9tR0xg783cff/TMrs53z07aKI1HuHwJ1L1feW9uUd9r00w+rlXbQ0nqo
BwrwIMEM5cHzs65NYxRN0Ygn7p6T3mGwTHKDNee78MJQnKMKz18UdedPv84cduXBQQRTlLIN5C9y
+MWrIzfz6qcyROB1xV8smrM45ADfwO3P1QvHIQBsICah66m4tuLbRPtV9eXO/K+gTd6tEcGIbzF/
WWA5IAggsGEXZz4XjvpWrjsijthxfkoJzI5ZuAIlXnKAhGcayRNhGoRY5x+JS4SSe42vpUp0JbfZ
tu3Hb2QizFgZK+/k0nkgfrJI0kRVep4ahgpgvcyibxJZR5CF4KKPtZqslB3eE7BwVU+tzB4PUw/T
zBGKbE2ip7+kyTCvvUGrHuG7Gj8r0mQxR24WB3osCbVJq76JCqohblZFzoPq9N2Lme7Ufo2+/n0L
ePazZpfBCUfDC0wWL8Hmk/QH5j3MaeMbASpb27zUNnpwqNfegaXTSg+JpwbaL139E0mcBN8KBLzW
BC/hpqiaq9DUrqawvfWS4ThyFb2qvY716uMRn2hb/c/kLEjucnP0Mh+TsHS4jW66g/2z8bbgr3Y0
FrNw5T4u3RCB4aVIr8MbMJ/UaZNiyhLBGKA43qMGP/lQfr7slRcvCEPQqJWK3HWOGVF9I3PGSlgA
lRxed3KqRIdBU8rAjQrD+94EXfEve0i5CRIQ0Zmb5+XdOHa6L8BETRYeWkt+y+TiOi8oOVjqXTPC
KpiuadQsrlLUOWHngkJz7mmCchqMiBmJjUVTQJ9k6BOzGz13mMYwVqoOi/ErH0s4NQy+g+KpVhQj
mcrb7TUJA7K9q/PmWf4+in8Olitp96X3Yql73VpxDYv+h2vARdAFhHOW8QS0uadYF13V2nIRknkE
srf3kJa5fGCWQhPqhf/PzBwoU9ujr7bi0smVv/ObV4lmQZnvg3FC8XjFpS59Nsq3fC/KRvC4zJbk
G5KC1qcI9AaQRbVn/3LK3tpIzRBAThMfLq9s0YkxFqeT5NA2IPc4fyx8p7Np9PG1zFa7D6vn3LaQ
p877Q2L4e3VKvg6TgYjFQ2SuTbwsLvTE8syteA36NrXBmQmT9K2Xv0yx9lRQnN3Q0NpfXuXSMaGW
SMODwJn62CwMs8ou8/wIU3FpxG5h6L+dJr2msbYmv7Xku2ib4lIsavDKnMswbDR0AgfmJ+nCf81L
J3C1VV7fxX2DLoIkiieXb3f+xaJ2SPuswUZmgSdGHj2PwNPrKuSNK/nh4uEg16fEg8cSM6HnpiDN
Gad+ouNsNo2tXKNJ0wOMaUpVdnWEDQCsd1Ftu2avxvd6YwTPaqC2NzbQ9o/Xaag0QpxHVs7I8/xS
GGHR2o7ED4mr5jPxNENuarTNoJNd8dOLSwZdJSpoouk47w5EhhIkdonXJAy+1uzId2PEl706+OZ1
/a/JUV+DVNuoefaokA5dPqbvvyxJK66a/aZQ9I6AxtB6oy+IdTZ033a9iSxFvvVhvMyy58uG3vsz
DAFfo+spssl5hKh1vdFqDv0Jr77NzG9D6rtJdiQhpzOysqb3V+/clFjzSbwC2VehDTqmlBGNPWfn
5ASLaw/6mpFZJNYZRl0qoqWDrolf/3Ckzo0/LBgA6JjeB88MVSEm52Y+hNmPSh58SvkxUzhm0h1T
K9lr0lopaGEpwI8IEZjQwmHNG4ejQlBZKFTVs9r6Tlf+YHk4ZL/wV56ZFTtzSmYke3OkWifOWjq6
QSHta2nYecYa7HjRDNxP4nUmDpkjwiWnG6W6NNm10es2sp3brmPmsH613sedlUKXhZlrSkhQCszz
OL+s8FQJrP+hWbipvbOtTRzd2Xm4tatvZhHsbSaEpg+PrQinBAKD2osCCM6eHT0zrIPIC7FqJ8kn
mKJe1YKwR5bQa2MiyGD0LfWd3eXru+AnxACaKTgpIVuan5FO86OkncKcQSB532k/krE/TETkIwpC
ly29r7xyEP9amp8SL8z9ehiw1NifmXMhJtlJnrGbhm+GSqy3K9d682sGZ+FI0uQecC4MBnXpWj0R
433UM/H2JbTsXS29WWv48cW9hAGNaT2BAZm/LK2lt8ZQx/lGAcU4Bk+DOm5lz+2slRD5fd7GTv7P
Dq2Ecz9Y/R/Svqy3bl6H9hcZ8CQPr/aeMydN0vbFaNJ+nmfLlv3r71Lvva23ImyhOcA5+B4KhJs0
RVHk4mLd6E3kQLHMsFC5frX9JYyyUCNfS//V01QLbj4mIgZUAsUQnBJ6WYId3SWZkrhDGGmdK3Nu
Ags02JddQ3KyQSjFCW3RBeBp1blCrC1QaMCEb9h4SAdmfcq2+QAiF2xxUhGky5RB7dgBApmfM/FF
iI5aoRWmi3Z63ASE3CtTqt8J/HlVBmv2+BQ0IghQhGKiQztAcrsIp5iRvgqaiFy5JRl22pzdJbp2
V/Y2OUXmdG1o2snzuqNm1s9tu9w0ZhyDEB6nsE/u0UOykTaPpxoLcSINGVmsW6PiRH4kUsV1DQw4
7/8jT4FNzu0+dSMgTHlSY1TI2TVGedATzhyvb5oR29IYENJZFOrsPV7IJjNizrunKDdKvjyoBjBv
jVoZCmZi26BvInQgZ43jAU7x6AZx9wiaq/0/uxeEYIQWi3MAoBHPZVmUbdnMMQIB8rCo1/cOOPiV
m/Qk6R7aHngc42nnAjYjJtM0ayvDyiGmZvm2os/uzKGyAzssLSfXoZsZa6iMBksQSa/KNaV2xLOS
S0dOIU48Ig1srZRAtp2BIYsNIWuMqyJRQQIkp4cDzv+I4RFwnYFVHTiZKMSkNfo7hXM7JKo17JKo
zVuCNhCVyF3BfnIuwmuxV6jUENyc7tGObsfqK2h2Bvbo9V9t+0AjRe4iKTdgpdJKHg+2K5WGefCi
Oc3qcGk3dXebz0GK4rexmZaTrX33rWCYnrXx8O8eiSK+hWcIIFZIZ86FYjK3LhsA+dCf0O9mqz6Z
Mbsx3H8GcqERh+YVhsF0OL8plm3AOAm0ZYGljqSYt90wH9uu3wDrq7iPZF5hYcUosFYA2X2oQ0+Z
l7RIiOAVGFmx+l9I/v/dXDYihGkCIIRWnJAvmxkGBEanh3frXwxysrBioFDoIDtAwNjx0S9ghOB9
518kwoB2jc4p3A6LQarO4ZwjgfJykDk3mvaACgJ9iutOuEpjx6t9FERgKeeKYvQEnCbG9JAnmyr6
1U2bslYkspJMAQARPssGMggUzbnWK+cuxq7DeDqGni1QdLqUBeb0MNT3qZcGRZYGrWqLlsSKGEDk
XVkdmDVk0OfytHkkLZ42dZhXfHrXex9j3C6WqUIPSjyONy4BG+E3OYp153Iqy2iiJNV5Ltlpp2Uy
wbo8EhVzp0wKurAoQsJ+uCMF63l5C+sVc411I1cM+6VVI5sSb8BAMN4YYM8Fflysl5nUBflagr+v
ddtGRy01Rzv0i9Ffg8bfjPezCqYmlce7lEhQQewgdtwAUCHToMNqbs1O1Gd7lOIDx//Pct+QtICs
z92jcfyv48gIcQ72/IGYzddxwQtGnMaqnXLkOLiZhoMbT9g6riJ4+v03hJSLUw8bnEgK1Vsxi7Cp
ldRgvq3DGNUH8EQU6THVbwakxFiVOT6bc+At91jxE6c/Crofl7tEFdBlrrL+Bea5Q+aEjayt7Do0
o0U7YfeXeWe35P2fw+CZmkKM6qzcgCGhZpbrWw3/xTKkowv+sctiJM+Y3z04oPOBWsFA1rkus6/P
4N7mhwt5xNB4ocGwZiS9azEEdFmSLFzwbt//k/Q7o1qFJ9ItaZqURh0W1nIobdCT+Nl2mZzHy2Jk
CmF2DX0ntExQ6BTsVuRGm1EUwMIYxWfXj99Yl97oSHlBnqRKJySy0CkFywqnn4ffC8YDuLEsrBiy
zKy5ojS+X2Zn73YltnN4uzwfDrp1bwBfW7QmmM1vTePJcbrruCdBa711ea5QXZberH+PaOKhxbu7
p/g9C4le69HY2p1xIk11yvLkvkdpowAQ0kXCinZTAk4RhctKLiBQDGKJEehWAPESQ840mnM+DUAn
Vr0flMaRGSEWDBZmGpYa0rpvlz+0xJ88xGuOgANCCCO15567OHE3l6Atw/4xbHom+7n4sYyKeKaS
IZx0EtV54UdJE3ZpFSzRvprjTascIpS60UoTwWXjtmG60UMTO997wzcNg0XFJsm2l+2lksKj2ur8
JY2PCVkKXRwsg4uBVjji3Wd6Xy5LkVvM4cQa2JEMPv5zKZ6xZC7csAkL7GY3MFBfpOg+7S4Lkavy
R4i4NiBhdNKXjn967aay70r3kM0howo4hNSdUTjA5BJG9D5s5GorN8qYC4NpvYW0Yzg2VntNQbqN
sX0znIxob06qao/MfLzyghkT5DpAYp+br8jcHJywGNL2vAylT/9aL6u9PxjPlw0oucHAyoISIEI+
BImwwTZvM2NuWviCY95g2/C+jt4uS+AvN+GWBo8eXzEGompOCnWuSDL11OwsJIeul5agVgNRQJ5M
5bYulifDSJtHkD2Uivj3USb4ejH3C058rMOzxEr7Umpk8G2kWEO6Gf1vtoVdAKfJ/k718F+VgyAw
RfMhHQQ8Me6nkWHRvkaa09CvzPkWdceYvnTmaVFNbn78TmeCxIDe12CqKibcmUb31c0RslXb5Plx
PP9M2ADuoF+MtxwIYsUKWW+PSz0MDrIMdrUM906115LXLj6001VjXsW9As0p+0Jrcfxgr2JQHVcZ
7SjEFc0czvoRFMv7KP2uscOQqdA/UlkY/QMMEVgmNKvOZY0LVsrjpOEy1F8GLzvYZHmorW6rdTRA
a0mRC3w8uHyinSP1QCKH/wr+TrQhi2t+U0xTGbjubvKeo2Z72e0+hj0uAzy0YDfArjaRaaDORm+u
J2xjpvUvMj+22XUyAweieBzLfA4QbQy6IjFEV0Swm2Fgr6PlcinGgxOlKIk8XFbjY1zFPnAEVTwP
fkcGwVRUb5uqabMmrKuN02Ar53ts31nZscSW1lyF1pR5wVoY/zErjyvbOqEU7EKht9hBmh+J+0BI
E7j6sVe9uGQuADglQG0A6AHiJVx9YLedKpLAcC1WcRTdnu+DI4mKcUAqhW+XwJ3E6QQF6yVdTVA3
LhrspHqYfbCd+Y+aqyJnlXkarvA/QgSree2kIdJCyILDWR/79H0xTrqh2vkm/ThoMiBfRC0Ge3rP
P07VNL2bpxDj5eSqxMTuAU9TsJjG7LtLnRszjkrFEZJKxBpo9EnRSgH4+lxiQpKK6BHu16j8ya/Y
3g1b7ahNzWao95fdXGrDP6KACTgXNdrV0Gd1DXeYD6C+a6cm8AnSOoUYqT+sxAjH1YlIS+kEMVGx
dcZvNHls0pfLmkiN5mCbCcqL2JMqYtCwX8LugLVpQtN8GLPdQE66HwE9EjoqCJ9UGQQfHZhnRAex
CJNguH6ySigz9emuma0wA8SHYT35ZYWkn2Ylhv/7KigU5eQ5WG7ZhDktURsLWbqdDScY6k+EUj7u
8v/V4YZdycGMaGGCcx/PBywitqj3Ui3xZz7/SoRwUlEbi7ErByLG+JGkd6l/tzBFXVH++f9qIZyZ
3vZpS7gjg8Rql8RXNN+34K1IbKydUT6pubuKCcnKZGJqDz6OqW9tCKNVgsHUiQ8NLHuNfHeotxnc
cjsu9qZ1aAaKmvGQL/7/Zk8xa3BcTHWBG+x3eKXml9HeR72qoKnwcnGljlmAl8BrIKPo/I2b3OmD
H7gq/IzCx0WsauvU2JxtQogRb/xhO3o7Yp5cVVFH6huYQALwCVUQbOI993BLn5PEYJAyNe9YAdLO
27F4KKI4dHNVPie1GvDEYPnAnBrSunNRie324HFuEOj0L1a7LcpfriqWSjOTlQieGq3OaxYXg+VF
0MapXrzqjRk/cj8cvSdvMgMgai4HIbnp/uojBCF31Ip6svEG6zRQIKV0kzCGkdhgIm81ebksS6WY
ECX6OB71Frw7YdKRA3o3I3slwH4Y1jezuRnNT+TCmFT486WEgIFWed7FNqSZlf1WuHMaoGW5wzaV
42WtJPUuZJJ/BYlD/8AnN2i+w4RDvO2iL6TauOgfLtmB0U3tHOoU0T05RLoKPcwV+BCkVnKFO3cx
GNiMMckaRl3+MvrZ0WdfSMRlYjTNz0ID1ei2+0zavBIq1KLqaOmTOIdQOnW70nxo2gmLXfdm/23C
nuZyer9sXMVxE9twgEe3uc6PW0WBH8ZQaDc0j4XmKrRSmVI4cuDqJctYQoxev5MsbIaTC5642T8k
Uzj7Qa/KbFVq8X9fHfG4aBKNWZAXzQCk3tb1F7N9umw52QNq7ZXCwR7boml9LmKZntj8Zs2K+1iC
PTh3eyHoMi+KnWyEAI8NL8usPRp+FjRG8gCqHexDIVdpddcUGBEoHdWJ40nrJc8XAknnma2epRDt
2PWLVdLrrIivXHc+FXZ66nw9XJoKvNTOljBdES/lMQz5J1akYOLqdzBYfbkKc67UGhCcM80OC/1d
z5J9Ui47A/tmyi67weitoloh9RVcbQC84jn3AeJuYUKAFRk/cQQbAtppWxk2eF9U6F3pRbASIxxs
bLLs/GyGTYd03JWeF3ZTejeCCrm0fiW+aqRcakYMg6I0C8gFWpHnB8DpBmvEkCTygoETaeahT/cD
+Nz0JTDr13wMLh8GuXJ/xQm3tg0e/x7s7jhv9YsGMIz32tebpd9ZqnexSi8hkKD2F8WshyCaP+kV
JqlOA7sa7DtNP9n2r/9NKSGIYF5Mq0veaZ/pD9feV6CwY9dGeuNnm8uCVEoJoYQDU6ldQ9AAmi7v
Noue/Qh8WY91dc3Mz4QV9G84CBaJFLH5j1kdMF+P7DLHkH6YpN6xTl51i4RZOYeOm4DqCA0W9q7H
xVPkq1q6XAsxqPA6NGYOwRcK8pRzwcTpCV0mCE5T/cg0/wrh8yHrnJsxSVSHTXbfrGUJSoJGsKr1
ClGEmfk+iTdT/UCXAyo2W18L4sQG4Zr3iSOwFsl/0squdhk3bZFCvb74r/SuNPofG7A2JQJHr4rk
WuYv/OEMQkpggNAXOxfV0XFgBdg8wiXfuREmbL+b3nU01zvT3HixirVbehGtxQmxpKxdq6E9xLXI
KV37WCRmAAZvL0azzL/26m1T/qKOozgUUndZKSmGlKQY3Mbin1C78dh+rFE2BKLBUdGJycL/Wjsh
olg1htMG1KjCevqe66Ge3OezIlPmf+KD56P2jrWKaJaBVuz8e6E1QmOnxQ1Te/Xt2ESPyLgUV7ZK
hBBCKuzs9eqhQ4LVRNc4/du2Vz0CpYbiEyHYAcEn1gUHR8GoTbGpCcAjDEkZybdeZ0GmopCTHtw/
Qj7goFHkwuoOhlDozvP3ZfiS+skxRTGXvfXaU5YaDx6I3y5HX6npgBJDK5OzNYvg3gpAAg9rtVEm
mr93/r2tmu2UOvLq7wufhunVPGo8xU4d5+D56V2So08e19o2mlV1Dbks4H9x6fOdB8I3cpIxBRcy
dEG/swhcs7+fJ3ro7HTfJqr2mNwf/siyhcondVlh5gSy9Abvsub1/47uKKKqQiERT6Uj+XTTAkJI
gWnHIvAw6E+f00RxQqURlaAUjvVALiZVhRBXaf0wexbEzBzLGxdJmJRYlUZYGi4+C5q8OEx49V12
PEnSBAYjzAqB1RQYyw8YlopkCTDtNWZDtuCKt0fQdQRdvdH8l8uCZC9ozi6G6TEwbmH8VghAOdg/
nNLxAdgidGvP5V4rll2EhZpFtxwG+xca0rcEJapsdq4zouqwy/QEVAdgRT61iv+ehz9n0adqyoBX
sWlLNxbW1WyNKfcDmtcDVsuY1UZPQBN1WWfJqQYIHQhTdL8xgSBi1MyKVnNkoP1URLQAjevbNGPc
8rIMCfOACeQqr/v+5twVC9njQnqnpOgFObN9X46ABEHacOVh69FJm7FfSmPaPepN7pWBLCA0l+wH
hncBHnLGPEhj0Dtn/07aw38SYK+YXMeooNjqbWZTL5kFvUfyTtqnPM434B+G1ecgcnxF6JSEgDNh
QmijaLTqjQNhoHwGbEYjc2iCYirQkvntsqkl9wIkoVeJFxoeUeJZqVoUXfwe2VU3j9hJl8RjUKSp
tjFm7djOKdl1hW8EIIn5NbD6y2XZkhh0Jpu72iqzw949Cu4j9K+0xQkxM+Oam2awtrZq34LsnKx1
FE7pnKFE2DdowMRzf+si32mrvdV02JYCYtj6cFkpmUGxlgDzLCBSA5ZCEJYMS2cWDErRHlt1W8sE
WZbusBfs8iGoglY/0wJEwXU3Zs96R0vFm1tmUqDPPNBGYvgIbISCSRlIXCnTAN9bmi7Ilm64J0Pf
blJS9eGyMKqQJzMtRoMIp3SwOFfwuTxMv42xnUPbFuOMI33x+xONDkZ8kw6KIyHLljEz8keUOBO3
1KVNUhsxwWYkCgwyhnOdfCWDE+Zm9JrT7giY4vvcmMdZ/8Tr+Ey28DCoeoIKMIpfeNBl9yMWdcfE
uNPqLszHImgW1w1Got1fdiTZp+Tsn2CRMFBEER8jXtZ6zcQ71RT/c/RQi56NNN/MsSICSK5oIJz/
yjHPPyEaoP2YWZDjRdPmptrUFYaX2nst33nm9rJKUlGWxaGloD8DCPlclKvRnFoEwaYGi2Gclnuw
abVYhtMZB2Jfeao5Bak4To8BGyLEiTijiDQl+d1doXqcHtrFMUAZA6DMXNbzrV/6xqZIo5umwN68
y3ryUya8S0BbheIQmLPBKSGCDKzWxCzljKynKe84PQ/4dHXVVgupcisZ/N9XwTPLKyvSJ8hgmfs2
jPlVlKYhEu4nZEZHN+kCS3M3l9WSiXRBR8t3WWGjuwgQG8up9RYOgZyML5oW+vE3dzn205cS/R3l
W1wWR9fChMuhpmaEHeJAnrgAtSTjTzsDjStAkbr1o9CSIJquUvLPcFWsscQjDI16VNwwy3Bu0iZJ
Rz3jIjVj2TFjOC1DuqOTs7tsRskoIeSYfORDhyHBG3ouZ6Ht3Lf8djcnbMq0nuIUXTKwmgBjvTHj
d/Rg8PDXvA0pVVMaMqOC0ZVj7nAciMiZl+kZ8OUNzrqOZhkWVm/L9Fl3X6hzit3HykqBSvjEHf+b
TgUzIZyKXbggMAAXZ70GmxqJ+UQxuUhLc5tg/KTD/kqFXSXVdRx1PKD/ryyx+e2xBKiRHHa1858J
uHjLKKpCAKmeuzjdplV9NAfWBnrj33l6/HJZuOwi5KyHQJeBm/NDexVdnrGnOm4nvxgRSR993PvA
GQW+FodVowBGqIQJZ2NZML+TGRA2Wu9+vDeHYlNkr227Zdh7flkv/qfEULbWS0gouqXHhC6Hs43G
i1n8ACfHJ/4+ep0AUaKgjoGD87MQ60PsNT7+fu+XT0YyvpmltvmMCB8IDOwzAKOiIKLRO8uv0VUC
oeimAH2ijl1llyXI4j2HQ/JFNi5mmcUDHQ3jlKHWFbr6EJIqmHvwAKvGZmTRdy1EuKfBCml5HS/z
Wv5z6x7LYmMuHubFrLBkd+X7ZY2kn32lkXX+WcCBNLekgjCTaYEB7hDbUHx4qc1cTBiD3gYwZxGq
jUJy6podqjdzDOwQhqfTMC6ejaz/lByMQ+JUgpxP/DbY1IHTwhE+npdMex158DYHnHpjGL2q7iD9
Qj7oaxHpkLWJybCmZ3nRE8QfX++2g3PK0g0ZfpEmD/TqixU9/vsn4uQJgGoDEvBhUttfQPhbuXjV
NPPrgAqOpiovyL7QXwEYbjr3gbldvLLwIMCZfrhQonVPiSpmq2QIJydBH7SvMsiYnZ2fPVjkFpnu
ZTvJ8ui1GsK5aXSqo8oOEdN4nWRgLDs2dGP3ijipUkQ4MASc7Ca1IKWz+l3Z5jvsZg7KoVN4syzy
g4gBOTQgn3hm8p+xyvpczfSHiQcBvvTICxL/OQcwMnfeK/+/y2aTKrSSxM26kpT5dEZuC0kNuNkd
8OqWzr7oFRmXtNCz1ofru5LSYuRpbiaYbUyXB+JpwdTi3kyMjWPnz6MxbBJ/wIeb0dtyNvYyjEFV
p7uiyG67lql+jCx/WP8Y4aKYbdKbcwaVmee/TJh/S5d6V4DeyK2TE7PtACFkjwHaTVJ+AjrFCTb+
/3f1hLOW4KlHbQ43i9Mbxt5a8GBNW5BKzNh8bTz9T19WHKyuksgbMGqM0q+bHKsYNJYV0FNURYWi
cCBPOHeOUc1L7cKamGXtzDKwaRxge/FlXWQhd203IROqRqd1Uo53JPO9YYbm+DD0j2Z+nXTHSgVH
VckSzl4xtsbCev6N2HRdUSfoMqxdH/vtmCX32ehj19+oUE9a9ODsRqBFwxsWUf78fHTtUM8th9Rh
XCc6FrNV7mDHr24ZHzNsSMZrKLMxrji91L5/0tu52f2zffHcw3sPSQ0a2+ITevSixKoBXQrjOkE4
e59qD8cxJNPeHk+Z6jaQqQtxtoM+NqrLKKufq1u0U+Y7WC0ceol2axvI5MmAUlIaDtgWkoMIbk6c
7az3gT4Xh8uaStz1TLQQ7wq7G/qugKalcZM126J9qSKFCEnwhggAMK3f+9bEqnblNFHKOJgjax8y
utHsbebvovFqsBRYBKkuWNmFQQoUAbEG9tyM45wbJHVhxtE5mPMpqV+y6ctlc0l1WYkQDl6hOXEe
pRBRpduM3rQg5QOR2cIOvorvlxteeIFgiuuvMoJPLN3ks7zBhwHFaJme5uY7i4Gjf7usjyThRX0f
zSK+xQUoCuGguXnVJYsLj/MJVuChgzOotmrKPspfCR86sLmZ+sygkKBr9yO79vpjGW3+XQlQl4BU
AoeI0zCcf3fwp5jjwrttxOoilGQx1on8t1SkOrIPspIiFmLdhlp6MyFzp/bXwQ5L86rKXodlf1kX
SbTFys4/uojlTzsqqZak0CXzQZIIsn12VWQ7LXv1rdtqebgsTPZt+NA76suc/FUc0fAops7BYAHs
ztyZqDY5fTAtTbJ1MQWnsJ7M0RDL0eyHJGDxhIxXo3jqIKzz1s606ZfhatZVzWqZ6dDQwYvaBf8f
fPrcDYiXjKUJss4wARk21jBjpW+9N1FMymr/wU7ePKs8XrafLBqAkoyj2DF1CwrNc4kDUt8JO8rQ
BmDgGBzbwNQeSREHZNaClCgGi1XChMSitQBmKAyeA1dbLGIOZ3bql2w3G6DFVlx/3FJi7FnrJQRS
Dv7wcj7vNLJbHXRuWPMURNm2LDd9NAANfq8hCb9sSpkrrkUKgbWb8nEeB2TEQFqd8sr/OmDG2LIT
VY9V5iTwEdTFwYYPOKjgJOOCx0ms4RQzABnN/KV1X3zAM92jkR6iRJFay+34R5hI5FwP5Vy7JoQ1
cXKYigqTl/SA3U/H1K4CzV1+mQ6jgafpqlkRWaxaaSlOaid6NjkZR33XxAto+8xiM1jSG9ASKz6b
obCnKXgljTCCO3IVJ7P5kRh2F+g9Cet8vnYbti11a5PpyR3zvulOtKm9Z01v9llvBoMz3ZnNl5jZ
6PJg6xpWLn3CoTidJAi0UJn4AMOxtMJqXJxN5sSHvkfATof/2qVTxGvpqUTp8zeRLl8gdR4CjB6o
WEtDCHX0L330NFh3XbVffsbz6yfUMUFsZ3DayA/ztZPfjlq7IH7myHxnPAh9F3OIqra4VBtkAdjk
zMkJxVYAltmXSWtDiu7kD/gtYY4tSxG4XcqiPg2G6lKQAUkAYvsrT/CepV4WhDKkU3jWmkGn/1yS
7zXDynJq79CIuVmM+UukP7t9FzqFij1bekhWwoUolzNtLPJ4REDViyuPPJV69JQny86FZT/x8VaS
hODWWMaC5UEwa50fANeYs+9UNREhVcbnc5ZgZrAwon7uhw2bRruvoEya/OysjVft0h5T+SriH2mY
/itGTE+aPC1Jl0OM3mNkpqlDxsdJPnN0V0IEr/AHfzTTjifZ01M7HYr+MYuPn/giKxHCt9fqIsYq
YehhECiAfUZmAsSyIjjKjAXOZLzpEIuxLlz4JnGZ08iqIaRur7FvoWuvE9XWBenTEY0fBCDO4geK
vfPvnjZ6kbtMR9LjvdP5S5y4AfYwYMzyliJOsCwwsyev/ER7BAztf6XyOLKqX+HhMvvY+4KLDYsD
Bj10AIO+/IEk/gyF8PQHDhQrGUU8SYtGOs4m4qrNzOfcwuskteI3ygjQHYOqZiMJe8B02Qaq8gZy
bzGPm2ZncYYe51MzfmKYeePM+VGr5o1H+sDK3i9rJvGKM2GCd7ssNsxkgrCyOFHWIfcIpknRKZNa
b6WQ4N7YabJYxogn9wJMzGI+m8VjjoHURPt5WRdJgnOmixDYpl7T+wb/wzp69ox53507zIfSbzed
59/M1HoGg/nWyVTupzIh//eV+zmL6Y9Tyb8X2o0OoA1lDYpMRYjgv11Igs90E06W59EYTKzQLQaX
Qelhd/OgghGp9BCOEUUJjxUx9MiYdQUQPsYIfCii2tQtydHONOH/vjJXgvUzNTYawhvcvTNce8OO
dSY/TwEZyrBW+ITcbmAtBIUlnkXiTTSURkn8HtG7meuN1V+1qWopkSxtgEJ/RIi3EOk7j8OsUbVI
AjoFvnHNSAjOFhdkyiwPqBGiPeioxMqjxF+pwsFN/FEbjBpSi5YEvfVQlt8adj0mLIiZ4vwqbOgK
59diad63vJLlgFx+mveeprrI5Sf3rzL8F6x8otbGuul9LgFvO28KWLydsn2Zc/J/EDnvp+pwOVSo
rCec2RStNLaUEAgSXczeLct9OuUhTTeT9f2yJPmp+quacHCnyi+7Uock0DjPFBUnI6gMBcBbdu+e
uaBwdFu76gea8kRoBo5z46SvXfV9wKTfqH+vss1sBqOKdUnlFMIxxigU8Mk29LKMFxp9V5bRVHYT
0hWjHcFUzvD3Bz/5oc3TASxir0NDdpc/j8p0YtNnwHKEceHO3cQ2Bn92YFnqY/A7gt40uXGqTWWe
iIoSS3ohgkQVJLcE8NCPdU5c/pGJEOhN8SYt9aOFEo2rvbuA5l9WT/qV/kj6UO/sjFQvKYWkucN0
UVcHTf8Z/15JEJ6ctetSqvNw3oEN1h3fsTkpVrESSa+MlQwx1nltn3UW/0bltxa7veNbtKlZMWBU
HphThcmkoYGTkrvARYNtXggNhja5LQZlcZbMB8soAsPbsP6apneNtr/8caQuvpIkhAbdzyjNbX5q
+0edbIi+9RtVZJA7wF9thMhgxWZaLxO0mTTkDONWs4ZtZW6NZghaI6y7CdtCQB0N7NtLXn6rx3Ci
ihOm+gVCoABFH9LLAVr29U/Hekeb87IVpXfHyopCoFgKf4lKxjWsXuLp0TewKuM+ol8Y2ZQ99jI0
KhC0wkF8oU1MliqyK2zJC2MQsrl6GC3hFIP/KwlHVbtCJUo4XM7UmQs1uC+iZKbx7/U1nb+O+Ymo
mEhVkoQjZmFaZXJ7LmnSgFq9SrUkNPrAYe/MUxwwafQD9zHAq+CIROnz/LJvlxkkr5jwDHXvVRuw
KMJ5G8h9r8LmSk/XSox4usy06GNeo1rcH5gNGadrJ1JUVKWuvRIhHK7BGw3q8sfT5D0lw3+zfbzs
2ioVhKNDstYBNS8sZVZZoOfxRqd7K/rvfxMinJ/Zbr1p5HYyRwdbxUqM8O+t+Ov/JES8ZcuuywY8
lfE0wz2UmdtFI4GbqrjYFPYSX87diEZ8zwt4hvuc2N/TeF98gkgKH/yP83pCLtx6QGJ6PO3BjHdI
xpd0bMOuvs7TawOjdJeNJsMonwnj/rdKi7XUTHK3hbC4+RFhN080TJul+S9iX/Kk2+mZhe22+nbw
/U3bljvilN8u/wDpvbtSVjhCw2A4xcIfT/H03W6eNZBej52zKwwDDSbHC6o8V22bVAQHkYOyTsZo
8vhVPzRg+08CP9qCaSrQVKAOlasIR8t1qs5gXDVzPnpsU06vSpZ3lQjhYA3dYuu4+eAq/s5lj1Xx
pkRbK0SI9f628rSZxr+t9aWg937/aKeKGCcXAdQ47ysiZRVjXGFNrc7P1LzQIMkOefQMHNFlP5Ne
PtZfGcLHoI4ZMcODjLSYn9NyCFJm73IWBU1Tf6tsFRZZ6tZozYODC/zBqAycH6u2I4BCWbjrXIwy
gGQs8Olu7NJN25yS7KirCshSl0aj2QZAFHMftnC1dtGS+7MLcan+zZ5PXntM6rD0PnNXrKQIsYLk
BWrx1YyDY10DOqOz10RTiOAO+6EGhZEaLGeFHgDXnttt6grTKWPUWQsMmOkHI9/24B402aaP97bL
giV/vewXUt9bCRTiT0dNLbc06FR4s3ntIEUJI0rQstBnFceLSpTg5ovX5BlbFuAp/PxhqZIwjd2r
gikm9aSusFJIcHQTPt3HFFKcYu9Z4HW+L/VbogKpS9ZLcKzY3w8lRh4HnO/Mh5hpiTeYOSz0LnCS
27bZsvplxEh2eoWZkzS6GvvHOQPlwc7/1NvG5QNK4EPhnJuCr9gg3JwcXpNHsdxi12T+7qjChtQf
VzIEa1pomtsEZVH+fkqsTVm+ucOPYdka0c/W3raqoVLpx1uJE6zaa/GgdxFUsu2vZH43zC+Of6Us
SEhzShd85iDERBdAZCP05oLUFf92/czCsX1LIoUPSj19JUCw2mQndtq4ENAN+7w8gaAJVCeXz60s
wOK5Di5FHtPRIz7/+Jgf1RIvRsSz5rp6bJLh5BMgQxaakdOAGZPbWMeaANPuVQtEZZ8ICDIPMCLA
eD/sdjVZxYhfMQQM59F1HwBUYuZVrnrRyixogXPcwhC6iVEjwRGwvEdr2sTix8vcROD7icmCRXjW
/rIVJZ7AF/6BPgEjvR66TudW7ME4rKUe1qbrGA0FdUukB2BlUxEX8YMoBPUzKcK9Mfqty6gDKZhv
v28acKK2xQ6E9089StgOatiXlZLYDhtvLBBRcMYY0EyfK5UMRWF7jC9mp8m27vp3a2Cho+mKkrVU
jIUCJNZeYzen+BJwQZ4MpgAsvR6z5ms1AtJudPe+ilhDhpxHmZOTjMPZ4HP8Z6wSdDd1SmInWEcd
eRXZem2ePbIi/zoNE92mFr0uo+Y2z5zXGnjAYFycmygurUAfljZgUesf856oOGZk39PEHmWOAcNC
EZFLYBxNjBK32BbNMZSTXy9BNThG4CLfDbFOKQkyR0XHJhXJ2X8wbQ97i6x2CXNjbBIsy5CxnU9P
Eenw/+8ztqQ2Koi+rFyL7Xd/ZQnJlJ06Y+bYkDWDoLVMDtWYBX0a6svtsGws62EGs0CnbS87rSmJ
K2dSBa91sEC97lkBpoIy51QtzM1uTKPuv0eRN994Q2rdGZFDfkUT85pdPFAs0iwcPTrGujE+THNR
ocVgGi16nkw/+sbYjWHf9WjjNRY1sNtT8433pI+d7ZTGCCwDINgsKEyrOUR5Gj8nlT0Xm1Ybkl0a
jURRwpWEa4xl4UQCNYiJWxFLahn1pGmcDnkhWLFmPVH/CHrCxN5P7k01KoCDspO5FiYk31MMz9Uo
hGE41jSDSev0XwZmmh+plhbfLn83lSzhs82pltdtDllW/DjYx8bYR3n4GREcsgrQsu2Kvm82FiYj
KI5bQf5j1T02wCvXW0m1QDrH17JjGFscZKd+naVThyCjk3mfT3qArgLKmioAkqzaAIwVVnxjuSmQ
amJpwyxobtLf1krrYJ7tt7h6L2lxbWJGj87Fz85wQ8POQlLmhwUbZOI8vb9sTIN/EPEysvjKU9wM
xCFiPM0LfTA6i38wbCLYYo/Mq+5r0474GHdoiwyLpYn9pHceZi709IqRVPvmZsVjaVBnC7IUTfFx
ZYFt/XN4WFiF95I0RrrwWDpaSTBhDcL/4ezLmuTUmSh/EREIxKJXqLW7q/e2234hvIIAsUhs4tfP
wTPz3SqaKMIOR9yH6whnSaRSqcyT52TjvdOEJLsR7PX60pciDNZNMFKGywnCBJemCky8JypLRYgZ
JMw+tHEURgXeO0RnEV49ymjWeq6LFsFXBHFUIAZxHV9aNP2iz+zJYmr/asi2RwO+Hg/uWjtlzcws
YEdQme1JBTNZeR+lmyo6tSnca402YNl7IQCHrqCLW4hN3/LsW7V9nnFVZyKMMy/ddVUZpCy9S7V+
Ze3npMhPMm/D2uSfW9fYFfl4dKz3659w0VsA4p2INbwJ93b5C7pYiY46uJoaCl2GT/DlYCj3kv8U
a4CaNUuznA3ylFDami5B2Tgblr2bOJnKK2942x+rqF+pAC3lofBMKOtABAC3w2xdRqw7aU+XH5Lh
IRDZoDeypWt4hqUoR6eUBagxUCB9cEfNKaQeC+xevUmztwHDtOa4uf6FFrMHSs1pAAgao+YchgvI
qkdrA0muGYN06GbQn1p/J8c7H2x/0IIg3sZbmxBewiRD6OY/m7MgEvMIaicMNi2IH5UQJkQUq751
9r0d7WprM7oPSR1qBDnjvbbCHGwUpblpxNEtj6xcS78XxL4xs4quFGajJzam+TFhhZoe7Pg1fXkb
s8Chv6LhqUoDIwp668WNgjHeEmjayAcnu7XLTYT51vqmbbdV/yXn2zLdXf8kS84FcO//FVCB3N7s
LUUiYUibKBG23dAF5pScNlWpVmaxloIQBfARqvDwLVBsXR5NNpRI0PNWhI75a1TvleuBC8/HPP0/
gCxxUYN+llHUFVHwuzTUZkoNDu0FANhHhu898kd/bZZ66aQg0AEdCPlQMPjMArfiftliJkeEhXYO
nlOfvJIcDKJWErVp5+d3MfhX8VICP8rExHK5lD7LyzhngGT1qmA8GHtiPnSguruRZi02tmzMp661
2huhG9MNtUiKz9ddY3Gd9vS10CW08efyB0DBiY9uix9g1Me4+2JGe7H2uZYyXwzo/c/E9Pdnl0Zd
2RqvOpioRYIjcDe6Wz5u4s4EBs4HW+H2H1YEdhI86bGr+HNpzq4zW/lyMtdZIRXslAzOVvPx+bqZ
xVWdmZlduW0N/EJTw9vByAemak/KoDA+u+qVGcdqFfM7/Wsf/OTM2sxPrJhbI+1hDY/6Jn8fQSeV
iDfcu0n1ufG3ZWkG/i+zPoKGMbi+zj+Z7zXTs3vQHFUkS439rJK9Zd50cpuwU2GEot7H+cav8700
b9xKBor+iPxtQr9gJDlqH/kaI/9SfMGbe+J19xyM6M4+rFMD4Or42AMjnUDch6rc8PgTG1ceaksn
AskaWCOhM483x+xEsD6vNYEiBDS/yV4OZOerZKsje8VNF69JCMFh2NiCxhQ6JJd+Gjtup3o5XRIa
TDpb0SfOb6OTbRboyEqjHeNttAWrbPOcI131cJcYnALW5tlr9LJLK/bArjFN62IceT7QQ9Km9aKs
gyv3O2Z/LURgGmt466Xjcm5j5sAZwHl1Mk6XQ7wZvSCzDlYO7spyB9IB9x9wvJirRuUL6mrTR5xt
bQumUFyGWJAccT20VhqkbfoPgfPcxjzjEMaARBQ2Ih8TRlCBJEdLJd89of6l8nNuaeaQaDN4Rlzg
ustfVXnvNg/DeDLTB/5y/aAvfqGzTZuFaeH3NYDd+EJR9hIrGuRQkqYbSK2NdI+MeyWsLPocXvN4
jCGX/6CMKZ3GbXIyzf04t366z60nd40xYSlegFT1/5v4cwDP7h1L27Lu62nf+s9j/9NSGyJDsTYN
tpRbnVuZRSWLW5nd9lhIA21sq1UBiCyuf5ilrQLQE7PO0GE1wSl4GSicrEK50SFIRew7B1OnAtjT
tTL4Uh7ypwqOVwzeH3PNJDZgCE2h8YiGCGqK+xFTmSJpA6uKg6HaN0W2Sfvt9WUtBsBzm7OLxS0y
4iIKIp7HY0CLuyaWmKi9NcWu16GK70GhAeTcdaPTXs0uM3+SyzUd24Sw3/wOMZo4lQDH450ADHQ3
sZaJX6lGV1V+t9dIEP6UEy6NOaDQnWp96ORiXHAWhpw4bwuvw0hm66AvjWFI1+8CnW07z4U23k8f
PH+9814RHbA4QZ68y7QIMvbbTseTQHmoVQc63DHvpTGPrv8ctwU0SfONB9qdNfDnx32ZfiqDTja+
vwNJ9EsfMznT1SjwU3O15f0zEV/weOtMvFGGX9e/wIfzAv7dSZsUcdkE+8X8CaoYKHBV4ubQJoVy
fD3SJsjycU0B9cOZmawwZyq3IsJ8+M6Ye6/cgqM1gXH38UaV6m1gFuThCvft75cDUUoLnPY2ukfz
el5nN1HGRmQLZhJ/EyiVjVYcXjfxITBjLROdF2r+6FCROTikaAw7R8UDxdzqi7ZfmhGM10NA4jgo
+CfH3V63trRzqKbiGYdhDsubEwTYRaWz0ZFoUXH5ySHxnZ/ITyxeI/ZbcAMk6NOQrokRLDbvwBJo
jHERl8h+TPuzp9WTQmZ7fSVLJiyHYBxvCpofnonm0LcDw5EKk6p1Q1CVNog0a2xYHw4O5vwojjbe
o6DL/1CalhzzxqAKECHJkYL3r3bRhLHzbFA7HO2VpvKHCw22HLgCKELoJIQ6O6Q8Eh3TOcWe+Sgi
/DbIRoyP7fDp+rYtWXFBggMODQdlSzY5yNm1qZ0eha/Smco3w1Nqf8fA0qkqfGgpjivB+GMlGgsC
wTjqUdMRRXni0lRNY1cUHkxJEDcP7U1noxNzYOXBoLfECYdx66JYkvZfUu8WgKW/Xyce9mjfOWjI
gDvm0jhrQVdadaIAH3cZJt7e8494TwZoZ6wYWvJD6CjBAQGgxgjzLEPwbQjXMg1DAHeFOm3vh5g+
XV/Lsgmku+hFWiA7na3FKk2ZULAYQkI2Plaqx+hkV/24bmPJLyYwMd5eeCdgkPZyv+IEuhqQXS3Q
wPruo5zlfZGQLzb/Wk4OPoFPYsLz4Ol47M3MtGnWM1dit+htWbOToN4GI/cr32Qhyl1YmSW7aHX0
NuGwIivM7nMJzQL6UxRipdeyuGd4h2DfUKxG2+dyMQ13UlZ2MBO77xw6kXkU1GqzOsP/cTpu2rT/
2cFldGmncpvSSXvYyQu1Mer9OHy1y5sxsYLEhTgquy9RnajDfI2xaOFqurA7c22rZnncRZNd2mwx
sRYWHQvS3N92Aw2o/WyiTvDXXgguYeIA3wCOH1TNLldaDBFvhgYKLohdoCcrA970QWR/itbm8RY+
3YWh6cidhUEX2HxiaxhSdi5ePG5bR7R2y1stq68ZWKdX1rWwkwwtKcAoHA/z43NEQWtgcpzYCBKq
yj6B3mzTxG0bYBwrSM3iZKMoF1FrxebSEiGPhPcxcgv/Q0El8wiIkdO2CO3BBddZF3TJhhVQeahX
KsMLpw0R/g8F9HStzKucvOtl7XsIHajR3/iiSAKXoBdge2tUL0srQvLqWSawXairzLyDabPq+gwr
0nj3c6jysicbyijSXtm5xQWd2Zk5R2Ia1O14h1gYeXtO4tDyxCZT4+66sy9dkOx8PbO7eIgSVKoE
1hONxSbLRnAl7pS3dXVYuTdQWR9A8FsbG4UZzna85fbfAnymtxJmHuEhSKSded+gAJnwNFRehAzT
BMTItpamW2KVz9eXuZBDnZuZzy1EtCW5kcNMnOAZFH3t7fqFmuWmscihrNaccdHadBFPJUQ0EGcx
mQ/1YPT+iEXBLcyqvDXpd85/xZ3aJHj9XF/awsUMsmd0gdAPciidOyQxlAmkEJZm8+LREPadV3+7
bmHRFc8szFyxNrWMBYMFL+3CIu6CkTTPEKpYccXFhTgOqBIgwoPEfbZrDS+06KDCEyo/fjK94cXm
a1N00+G8eC7/eZlDDcrFC5RBLeAy4pYc/1uUDpx9iJ6jCVNVvnoodtAq8F+KYgvKS4+evF8mePkL
0eyv7+NS6IAQD9iFpxTHmlPVF1TVkaPBpZ76DylqUUX/g7fbyBxXQsdSoLcnDTcs0wc7/uxIS0f0
xOKAI6W2dwIiejOUbhDpLGAs33c+CbhYu8rI4tpQgGD4gMyD2tDlzubQTCx6SguQTNqfaTwcXejJ
ffVy+7ZqnFPRKjccafLqSu+Z90MfOFlCjpL25k0k6qNDpb2rmloEMbHfru/6x+4CPjqQKEiLpw4U
WMsvfxr6X6g7QikjrGsVOIkd9C4N3A7dlH5Ij1YZ7ZweDFNG3QZOmoUEaBmnOGWY9ugAWe/qPqid
3069Ntc27cjcF3Gd4/nr4NBa89IN/D/q0wQJddF4G/RKsfTfWaX2JXkrxtAoT5XYXN+JpXPsOcBs
4vJnUEmfeX/lGQ0653kRErAZHmozp2FmJ8OptHP3X0xh35E9MdAnzs8y9bmKCobFlXI8MY2m9GC+
ul7/cn1FH4GbsOHBClC86HB8ABqh4ekKc8pKR4iCelny1jX8pLpfOvpp9/3RT5okcFozRC/3hfBh
64AlfWNYJiRmWrKS8C99UBCVY1/RB3ecOVpaVg7puY7w1OxJYKsQvIdxvYP6RAQ4nmavbbISMJfO
HIjYoY+KqxOc7PN3TN463JUxPMiKg6j97nm7ohpDvoaNW1zYmZ3ZS8avvcTwSwNl++6tGR674mg6
GLVCe4ydSLWr+n/I5cDnCAKvKUyjv3J5YDmipBH1CQ6sD4pxVNcNow+UJCthcuk4nJuZtvcs/aZN
kyoCfVDwDD32Xhk0GLLw1/BgS7EYoQefaQqM1rz5jXMgBGs5ztxwHyUnIUF87R2YuWuKbbKmxr24
ojNjsw+VmLJUIk9xvVEzqOtbi+8VmCuvn7ml5OZ8RbNIn6lYAcWGFWm5M7w2LDBEmJR3DX+zun9x
8P/WMxdv7DB41+cxTMXkS+UfhuxJWq/1mirp4jE6szK7H1zWZ4NyYIX5R1Z91tUDcOZdv3L5Lx4i
lDTgB3iDYexq5m1x3qVc4LEX2/GGtb9Mi6Pa+tlT4HIw+I7YZujrtUR0ySEmRi0GfRo8i+YRn6el
JaQHh0AWv2V5HaQy3vprLHH+kpOfm5kliA0BbY7BYMZAufytzZwOeGfFm3TbOZ5+oZgKjHbgqC6c
ABCRVmwqwrpvuJL7jWYkxgCf3+VGiJSAlM++ZTSfhpbwCcykmAe4tISr6QRIJyZL77vQI3vuXJlX
KDgQ/yWNUvY0uCDn6USkvtT4V9CNBXLjPa+hydskZZztYoN2DZpNoNEICEZykqeC5Q02RUcKXK5p
DS5uyzazHQXJVbVt3TrPDkp61WMV1aMIeJrLPGirxgu9wal2NdAKIm4w2apoWeTBkLQVCzS6gfdM
NmQMXHcofhrQBX3XZtbwgHsALQYgJ8FbaqAjEmlVx21I08pyb7LOszeWF5svfd0N6aml2n0kiWDD
FowLfbz1Bit/AOtxuwFSOXaDhGLyjOZALmG61ow+0c7P2hurUSLepr3tPRAp5DGJpbcb0g6hOvJj
JDq18oW5YTr13vq0jpugbbt8T2RT7gT1q2KXskahx8hpfwsc5PAtMpO0DfvBqKAzZFX5SpqwdPTO
HWcW6eXYj9Duw6EQ6JWp6L6Nnj1UlPzs9XrM+tgIRJ6A1tPESIziAHSpLk+fSk2akKl6qYeHojyA
MS81d7p+AyNtUKW3kXe0jcN1m4tn78zk7HoZ/E55hYFyiwTwuLLqBLWP6imuxi/X7SzuIbqN6EID
rIaTfrk0puqxK3LYaQZ56IH2L+v0LbXd56rtVz7X8jb+Z2ve7x50AeHeqc48ugfifzf1U0N5qP1v
tNqO41ZlkEpfE4JZeFpMQGp0i1xU0TExMovPwHXEEpBgVADZKa4fy/4khx9x8k2XYerstNp5/BWn
O8Acq1U1QWltePbe5N+vb/PH+H35K6zLbcbckR81CX5FlwHfGL1InW0KcwijZNNXnxMecrXyWv3o
QLBoOxMOeWIVnq+7cDDJypOmCDMMF1W1saPcP/bRmpmFyi7s4BmCHrKLXua8HRf1nVvlY4n7r3df
KIPAb5fIQ5OwG9dGi1hYWR8mNp52DZdHXkIZC4Tc/t+71vQr3Ik+GU80DB1e7m9EgEwmGTJ5UX/i
7FeW6MCW2FXjiyG+dfoeg8N6XGvQLG7xmVF6adQUUR5Lio86OOMhJe57k7S7UtKVu3/h3GBxU68B
RXRMmc3rDiY6g1EJJlXwr4NWUNxL9ipw34sHH6IXcivUSURrEOGPcWGyiX7htKW4/WbHBrI5LWsl
3EeJX1Jl4Cu/jyINBOGv6wdjcQ/P7MwORsRYqXMPa5Pqpsy/N2JL+qfrJqbPcPlUvlzKzDck9HMA
TsFSGvk0mmUwgD38uoW1zZo5gm8pz0kKLCIDhhpR+5hx/8kDgS8maVZMLQaSs/2a9vPs2SEqP0Uv
BYsp/AfD+2koNxgHMIdFQUTuehIFClw6f786nKgJkw8dEIgyXJpkdt0OvY8ar9VQ6O08aH5fdHxn
r5GqLLnCmZ35AFqfKFubCewkpLiFZs22cfPNmMcrsWLNzNyzh7yjrQkzLehEGAaMEiE3lVgDmy+U
xpEkYuTdhWDsxLY7swNgV8VNH3XPivcjuiV9RHd1F+f20Wl9AroEmfItZq1QuvJr456bvNvaUhdf
/V50t5aaNCB7CejP9a+5uPyzn2Vdfk3PlhQ5NH6WH3UvZUR+Ko9uvPLlupUlNz1f/OzMkUKNlY6w
yV7/mTUVdOswd1o/AXGQmCMytHe0zq9bXFyXj0cyqmFTjjGzGFc8qxIL9V/O/WiX1qZzU9pdhv5i
vkYRvhRQMCw1wWkAm0ROeLmFUHhr4nIy1bb2nYzKR1644fXVLMZ8dKQmF4LMK8TOL20kUZY2o4km
QA02/lhihv5gmYem24G5jbBHy02Cpl0Z8VkKY9g+4OBR8kSmNLNpGAzCCgMqv84QBx5pwnzUR0Hp
1i2ala/18c0H3hXUsCeUG6zN4Vxexmo5cqtAV08Eo7EZuzgg7hdpnYr+ppBv13dzcWFn1maVDU/0
zSgErCUodflQHDcbFB1UUK7R5HycP4OkEC5LJJwMyRCGWC8/mzHKXBXTurRjgqq52dlMbDhAl40y
wtQjm15/BoA71PVwinJvF0EX5u/Xih+A0hcQWZP3XP4CIcoKoli4ixKqdpH40frJRgB4bzK+8g0/
lnIQrVE6RScTErofIHmjn7GKT711rtQJ1fFkHwm/3TQaxLBs1OivO4n1en11S6cc+D+CywgWkdpe
rq7qWMW4CeRv7EJyS4pchXHdR9u2Ir+uW1qKYBMyDwQFkyTmnJ/OKKBFwAxRorVod++mHnsJpWPi
QfBKUf9b6Wr14PC4B2YLnUm8CZGcrmzwYm7tudhgEwQqk3r25Wod3rnxkHmogxdRYNs9OrkvNQuG
4qujH3j2UNEH192PdbO7vvbFXXZR8IEULEpHc3g68b2Wxr2LjMn4ZlCICuEpX8QrD5SF6jtBOgHU
MMreHmY1Z+HGlZGwHMBIQ89KAqn3Zfk4pE+uQNln36t75d5a1m7kNOyRbJAvKD1cX+XSF/YBLKDw
J6Dj5uEOY0V+AUDkhEl66Px+N4Ftm0fHv7PTYz/wwPPkyt27FPXQWAMJFMXRwbovv6ePr0lUjhUP
/reR4HXyKIBjV+Cf8oZNrNZoXxcOKAIB3n5TQEJjdBYKrLqsMJZVT6hvv76tNfWhEycTECtTpB42
Kk37pvFVtLLKpcwHkYdCw4mB1xZQrMtllqnV5kLAbqF3A33onaBjLcaKO7x+oapyYk7Y+r99tNDQ
m9gQ56+p2KfJKsBDMaqKoUIc30v7EUhYjL4Bw5Gwbnr+g9ZPSfzzuu8sBfozG/Yc0KQ9J3JcCRuK
0SfLagMBbYPB/JE62R3ACAe00782sf6C0mZgteRYZWsEpAvOdPELZsEBtRzkxz5+QQlNYAaaNKXu
QbJz6zbDxgHATvN0LR5NJ3L2kkKf7I98BGYBP2Cb6tzO2pHQMjSqeHT3htPL93aMo0kEsG+eE1Ru
n2rTcMTOciD0GkSOF8d3JKbZwavKzt61OTVvUub3zcpZpgu/zLZt9EMdQLfxRr785O7QlUM5VRmc
1Nkbo7+r+BoAatEEzhJmD8CS8UG8p3NFpj2NYAw6rWNtoeALQMZ1r1rIUwhmrCeJyenZ8OGh3+qa
ja2DJ4MQB6uOoeN3J7kVsCRa+ZRLllDum6joEBs+YEvdMs0zK0aE52kfpuCfLtmNUz7F1r/YQY4H
xgqbTN3Wy+/i5z5VuAPwXYR5S8wfZl0f1IBImzpr9CyLR5KiHY5eI1gEUSq5tGUZdkUTL5tY9e6j
/g1FmcBMDiTPIKbyYJRvbnvbOjeie0vcFdzz0lE8tzzLL7vCkjyRyEpMffLqEymOFjGg/HfvJW9k
PFx3kqWsABj7CSDk4anzQXYppUkstFmWYcXoHS2tZ929sq7axnG5q9ImaOz+ZJrZnW/4N4pEX66b
X1orALwQUfCmmvGfr3BWgOBt47SQlptubfZJO0lglTb0on1IsJnvcNbbJl4jp1peMTIRdyq+Y9Bo
drqNQdtJFGPFQ+a8DpjxNDTZDKTJwsyN71zSY2gFmquVHTrRT0HXJg6WMhUIT+FZiTY5wDfzC8WO
EuJ1DU5Lqe78Crn80e8V+ssa0O+Dz7Y+27Nol4N8LkUtcJetcc4tvQaJCy3WiaQDie98KkgyHqkW
gulhnx4JelANMAHU+J0gNrjGIddHGp2gevT3XxqYXTAx/MEkzNH8AB3HdTJdMBg/T++yRgrI+DTV
iQmQr7f83kujb13GmpX+/VJowmAM6AkwtYDS/fxes2WRc6spQ1rbUCouAs9FsgvQj4lZj+srXEiQ
QAKBriqYfAGBnk+4RhWVpldiLK5zfkAeZA8qu02DdyFr5NEDTf51a0tfEe8JYFpgCnXcP62Ks6PT
5hGY3hmeFEh9Xv6IWFuQOjGzLfFrZLyPHTPDro12MTqQ100v7OmF5VloNEro3fTTY0ZFj32Uhk0B
xFIe72xvjeZ0KQrDFC6vSe8S7jrLcQ09YuJFID40o31D0YbFzX+XGPHGruQ2EzQQVbIr/efRTW7H
3t0rc61EurhYz0J4QsUSh3YWLYqR11ZSYLGj8RXoMWWooGqeFRrM1zd1IRJiKgQNB5D/2eg8z1ba
+ugX40wizSXtjfS7LUJ16Nbkh1E0B0MMxzxak9tYQKNNYlC4UNHQwuNp/mahleeB7Rc2M350ygN3
bki8l/kBb8/CPyTjRnifHeOuYDsrfYNcVADtXMd7aP+aPBd5NR4U4E/B7U2hbXp517Y2GxJD43ek
qC5ke2q/es7Jh9JtltyyfE2eY/GL/mfNmU0PdIOuOXrs2GlIEzTmZ9QaNsNAg2ot5C0FBBQzsL+o
uE3UkZfLinJL92074tFvNiGAFei4tM8FqW4TO3semHy67kGLhwXBx8IUGEbo0G25tKfMweR4K5Yh
YRoIvgrCHLusNQNancCBAwLfiD9HxSfug9uOv143vpDPolL1n23r0jYkvIkp0TkHZDEGTDy9I8ka
ZHU6AbP3AhCTgAui9gES03n9AmJfVeJHYJDMDX/rAwrgmBpZID9eX8nS/Qyg1wTjwxTrBFe5XIrT
Ys6dNujoKsnKPY8TGoxUxE/Cj9mmc4Z8n7TlKfVcGAd+RmmaBkmskRjGzhv41ZtjVwq9ksz/uajm
qwdk9I+8C0b85qgBoZE0pC0+rkQlv8tJ0EPLunZ+YiTzlprTGDsCMP3GuBtUjtzTVoagVD9w8Sh9
95A5TRChgZq6/Dby3X1iGUDTr7X5lrfOsT1Qd6BCRefjKp1q01gzeEHRQU4+vWmz9zQKgCcBRfFb
Sqsj5e9E2YHl9q+WyHdpKgNprg16LDkK3APk2HiOILmdhVJ8EMIz9OZCbmNGh1MyHIBDBihdyZVU
fdkS3j3+n0nFP6nm2R2M+l2dt9MTNqXWwSfJQXX51s29/XWXXIpYaNei/e6gEoyJ9UuPHEzbSDGj
Cm0fAFIqdeDZT45pYrrGUrAYQSbcNJ4DoE36UKYsNCa4mhRz0WUdRdY2gdLPzjFlg0TC6N46X3uf
SUvIQSRedac8Re58V5JbWlTg0iMsXotoUyieOz2byi/AsGIIdF6ghUyzZTuTWIWSQcfvovJna/y2
mq0HtmRrXxf7fO2cLW31ucVZbqOTSio2yWamxZfaDHMLdWH90Ntr3f6lu+HczuyRF4nILFULO4aV
74wagDM2hMagjhDbhlZKshI+lrKLc3MzD+rthA+8x0bmzfsoQQBQvfT82TQ2ZVQGJdtd91fiTOH+
w4dD0wDN/om0ap5ZjKlIvcLGHYsSCHCZQg6D3CtAvtQWR8a9kY1V29sYeOqdhl71J7OS1qPhMG3f
NJ7o0KusyLBzMxvSHi0KJTGwcFo/Wbo0vdAebTt/RPSp91VfUO/Ao2z4lhGMFoSOju1tMsYIg7Ef
Z7eqZhC4sDAvKkHL35XJdnAMeZObpbHlk9vahRWB3ac1yU/WmOpgqT7TG1Mwg2+6JC3AgjdE/r1j
1CkQg8SvHu2Ymq+1RfJ3xxRg4jKIPyLLV2ZshpSTCFOIZZMeW9HbyFs1Az0bBujwG/z2vvMi2wly
04i/EcmrDaqe8sWu7b7a6Lbut23amF8xtoCzTk3uYihIxIm7c5Lauol7CAcHTdU3eShU7yR7JYAO
AH5xIpQgOZ1GsswDqy3weTZ5a40BqwaAPNKhqBGaQHB/02cJA2VhnPo/SwhxhLr12O8srshR2Izv
USXQG5ZjDusGeHrQPDXg6QvqEpscxCrV6QaafW0IECG0B1uTil91pduTO7JSgcIyjVpwybZg0oA2
i/NbsKj5Rnij/TCLlfzRKlK8lNCOigKn1v6m8Q32O3ewvc9e6cX3UM8w0zDWeYm5CDreUXAabzuZ
QT+B4NoveubvuyKyBoy4N0fRtOnN2PfFEYUu62g2KIPXQ9XzwCoSCN5KBQ8z5GAXN46jbXEqnNLf
WkbH4w14Gwsw0XXRybQqQx40eIbiTWaZxkm08N1Al1b5bkkNJEwE0CANpR7retNDeK18qoY0uXWl
tmlYV2ONyZ2hriehslI52yFL4l2aoOVgOCN5oXLgI/DPkGUPLLu0yGPldAVAnT1p45PRSPtu6C21
tZEEf8e8e70HtwawqRU8Q6w8MRbD+zTkgT4bIqo9HzaWsoH3CGgap2BXi6x9Up+s/kvG7+0sKNKD
Xf6W40bbd66/Ovu+EBDwqkGNBxOfE337LK6WXcNqlSEzwJDwHUbE7p34ZwbRD9C97C2Y0323Qxf8
thY8UDkA8LRcCUoLIRCEWYDxA1YGEu95H6EwzFEkblsCqUECK9w7d21PcSpNUD+sifEtRHekwuhn
4j9IxefhL68UFdpDXlBmCmQMKFlHIJbIMNXIrByVWE/a2S0GC9I1bqslwxh4wgAjZtecD/wcxMgd
RRoDta0WqN/7Srjopx509BrZfMWblvYTVRUQE1qQ7UCUv0xKKt0jXtcATEeKoo5W0/KGmEObB6C3
BX8Swle7GWOSFcHYuv0as81C5oVOpg80DGo7IGWfWW9srfjYwzqFFrQyW1xk0THnayqYC+kAWAIx
oE/xJACYYW4GpUi/SiqkA6TZSucABQrc2K/e2lNxKb0HVAL5KnYSFYC5d2p3qOwq5hj1w1691+jT
ohinMUkUNoCjQyLVjfErkjTTgHP3NHIDjUvua9S1XR3kcZzdFTHxbhPVsUMSuwCT4za8tWRvbwnN
OxQtlJtFm6zp0RfNXbCEW7JL1qZzlopS2C0g/K0J/wsQ8KVTsI4XjtlC1LpyUS1IxiDJi20+fk3s
IiDJV8zPWPlGULKS3ix5w7nZ2WfKVCEsmcJs6/TbSrzaWu/zNVHA6bfPchpQq1AX6KsJSjNPRpvc
VrozkRx3qFPHdvKQxe0KgcKaickdz98TpcTBjmFCiAxfOEqerIb//Ztl6lGjKQTq0qkCfWlD1qbX
5QoSUr5ZPRfK+BZH+Q6iAiu5+5RRftitMzOzgkDLc+k2PsxAQL3KH0rMKCT8lLIgZ1u7+yzc/fWc
cyHyYVlYEgZaXVD9zlxA1KgeCkeB514nm7JsHtLR2zYDxSBCtPGEXrlNFs2B42Kaa526azNz6ejW
bkuQv0eotpIx3zq1i3kIUHrZyalaU0laiLUUPej/WZv5BeYwBiPVsCaNh7FXgWX9VNmpcXYJOjTF
WjBa+nSY1sD0IE4wSJ5mHkIzsG8m/aTm4v6i3pZ5+6H/naevrI82dftzoGst9qXNBA8EAE4MSDiU
qC5dktoD6uZxVgNth7HIMqqCMadD0GZpqBNPh63bfr/uLQsBA9UB5LCYi5/yodnnE8lQsnKiaChL
QMUG9yGOnb2F7Di4bmdpZUgPbbzbQYH8gV3I19rjOGsA2KptN96CWzTAHE0ikRyujXwum0IvDdEX
fBBzYK0dgdhgzAGg8uR7aZqAo71p4Pqq6KDX6rVLDuJifuz/mZpja12eIY8igKpjgsuS971bb6zR
DT2cvtz/JtSmWWNeWUpd8cH+MzlzEd4WILEZYNKDsl5dvTHkbeYgttTIHoFCDcppuhbdrknhwtzn
jIV9ZK1gjBaSgQk2BTp9hqQDLaVLN0WrspPpiB3OIZjKwVzNDHlqDPPoAzd93W/WTE0B4ewiyI3O
so2JFqge6oNfOxsDiWszZJjYW7lylkILcPmYuIAAG77o7CTYg2bS14Cfpl2xjSBPsLGM8sUY+m3q
ia2fG9thKFeuoKVr7tzmLJx5ceomXQqbObTtC2mjQvhyff+WzrcHugGKOiTQFfPDEAHXR5UGbrFy
IpAt5kE2AHDnr3DnLu7df1bm56DAPFo39sAljy1DscL4xDN2P8F3DQ96RzHdd/GaBtrS0Ttb2LzG
XzYVcccMgGs3+ezmj3702xqOXG3H/DERL2736/o+Lvrh2Qpnt3jacMvkk7kkOvkDuMq2o/y0ytO/
6A9nVuxLb+cOuon2tI/SQ+eiT1FQzxJ75fQuxcfznZt+xP8h7Tx25Eaadn1FBOjNlsVy7Y3ULWlD
aLoleu959f9DnfONqthEEdIstGpAUZlMExnxmpMtldH3kTqLIJCtbbk/SM17qT5qwZuubf9i0ibZ
OsByJuf+bDhN2NSGlDFpLU2BUKwdJThgl2S5L5fjLC6/kzizEYWV1dCMZkTKtNya6M3MxU0nhbso
tr5qrnqVR9HfnBYnIWenhZF2WjiOhExqCqOu4/tP1YB0Ji1E7c1v15rci8sPljJ8O4AadLXOv9ng
VWYsG9Ph5Al23N7lINHa4FGL1loGi4sDKMTE60O3bL6tRrcdZDEhUBW/asmtEO+gKm9Sa1tQT/qL
r3YSaralUkpyRq8QahBuxEi25aTZxvGVR20kim60tb7y4t46CTdbjEqg+KJVTlMoFrvId6+9bs1R
/KMdBSITFBz+nb3ZQkwCKwnUhhi99b1QHgdMxf3eNoerGmX/cQdnD13DOD/U4QFHuI0efO6sJ71+
GFBrq4RPl+d3MVU4/TWzNQpeFH14lV+DIVZTXtPNsw0Qo23l2bl+bZGCySLs42s/3a7KYPzq+Myf
PUBAsAtECgMS4yxPEXS8ocxqQPbAlL9GCpWmorsTGnITKdoPVmaPaen05TcY3zCw3TWzwuX4FGWQ
/CBPAdh+vmNaeqJdIMD0aCT9qCgtxmWxnTafRb211URBahLub+J+V/XyiyqunA5L/T8wsrD76eNP
enWz0WdK04IiZfRt99qluuPKpTOYkwp68eJa8pEy7zbvI5ZGv/U0TO06cg69vimTVVeSpaPj9KfM
thmAWvxlaiYitWC6+1vR+sHLTCy8w8pym8Y0/+KngWYzXsNinzhZpGoG6W/0opj4BuR2lX3S2wYL
x31B9SWkbeCv9ZCWqi2Tz8nEUoWdgUjl+ccGVhC1hcV0e0pmoxSg6e+K+JhI2xAPiCi894e75C8w
mGcxp0vp5BodVXZWUxCzoJBfbOVgUGJHD5MO4EjQf4VS0T1dnuGla+50lFNKdBLRH4M8aSUiolkZ
CtdRjhZDZvv9RhFvw3itUj2dDh8/5//mFLLEeTRXKoZQzvmcRor5UVYdciDthvXj8piW7pvfY/qI
ZRhLwMvTmIa+2WRuQTaCL17wnFgMc1xrai4eibivQWSjgGVac4BNLEt61uCEtNF8vHfGjSg+amps
58YnU/8HzG6cDXagfsnc+yZd2R/L+/Df0HO0TdULWmQOhK6LftfJu6RpnARfsOAvdBUmP6lfWCZO
nw/dDaPsIUzJREqyF9/dlcNG9m5lsbMl5SoOHWPcjKuuyIub/yTmbDcY4xinUkZMndJBZOxikfow
tf5wJ2jXOsqk7lYXnED6fnn5LJEizsY62xNBawpNLBE3TdpNaR3L+k7TOdxxebwB0SkKtUNVz892
jWy7+toeWfymAMrBNE1+T8rshpXoBII8BB8fZ+Xnpgsfg67bdP5LLKzJSi3uxpNI0y852ft138YI
WxMpc2Mn931HgSucC+n28nwuDYj6MatHAX6KgO15mExqe4A7cBVjAfqDEYYQ+zzO0VRVv0VSs/L8
XYwGchMbCP6p8zacWZSJJIhQhQSZlMlVQIj6m0QoHpGG3Fwe2NL8wR38N9RsfSq5HKPxQyhfgJcc
KTXNZzjfTq5r+8uRfhVY5wfnaajZHBpa6rdtQqgsva7kb7L1oOd3TXHj528RNqrjN1F6kdyD3L5m
0RMKVNaaj+vSmXryA37ZlJ2sFZqwekVLmdQne0+SK9G8mZwlTfkhCda6T0tX0mmoWZ7TFq5aWSDk
N9Vo/Iz8lygN7ExvnVxg4YBIbdV4ZXoXPySFSuCRYL8+CK8LoS5EVevyIVPtCLr4c5P7TtH+BZMD
pO3vMLOsSTF9emgqYcgir+tM3Y2ECHrtALZvxQtsYQ7hVSODqAOEhhc5m0OcWf//51IFjfRsKLJt
JyaYYHjGQ0hVzdHKHipbW5Ur+cTCiwgdN2iCJh1aiorTVJ+uE+Tx/STxs42WBcITQH3LaWSOlcv7
YVrus+1A05BO7GSJh57UbDuMheJmicLDGA0RvXHEAMkQZIW+mVQ4YryApHKFby0vjQtRfir3uFXi
djobV5G1VAyLCfYGq0CBAh03LTq52NI1GtIE2gFLiG0gq3akCUcFyUHD8LZaHezrMbRLr6Ny1Tmu
3m1H3fgkZpJtmjGV1AghpsjJU2sTyZFzeZIWTkINrzQOwUlVhorJ+acYetyn+hxQY1pV2HiSjYR2
HL4n9ePlOEtrTYP6yj+4Lh8cCo02Fahi0Y/v672G4aTrHz0QiKjnqPXBYB//t3CzUzeTylE0ximc
9zmzfFuy7sL23nc/p11rryr7Lz0DULUGFojLLdjxOcE2yYugr0QdGnPnxFjMWbUdRpJTyUB97Uo7
jtlttkbLXPpyk3I3oA6OpA9dRE9utN6PO8gOpVMr8SaNf6TDp05c48ktHOq/FML/F2d2IKH1S3dB
Yhtp5qFFBUi3NUG1pXET56vox+mlNt+ynKyTf4Yi8wKYr0avL0s1IJYhPfTqg9CjwtbaaOM1dYuq
/A7CfZbv0F5CzHZvrpVaFz+jAWptIrpObcxpKk7OpUQ3Qj0Z+l+LtBbfouKboe3kFmVLXKPQNWj2
cb+yL5aOjNOQs4Xq126fVjpfUa/KzThaz4kirJy2ix/wZFSzc9DXlaHTWkIIhX9TaOg0IkTalsGt
FsWv7ars5FIBhC3+7yxas/ebrMdVbtbMolF076V/b2BUEvvePTWwq1xpngXP3FkUKmv1S/VXMKez
6LNLzcqsesgtRutXx6jYFmEPkvFJaN5d78X0b7L8WTK3pfIpV1dyyqUXwVnk2UYJBFlOB5PI2FQ4
QomQT+3faHp4X+rZ5yqPd0P3BPFtL3itE4XPg/IitWsSequTP6uFRIo+ZF3O5EfFe+w+gmh0amuT
hPftLzeGdOQt9lqt2fwunkXIF+NuAjBeml+1w+CJfaoS1ZectH42qge324XpykJeukPQtv1flLkA
6ARuzASNKJrKnd5wu+5G6SBr3+TKLrtPl2+QheyBooAIPRhKJt43s10TGEMK6Z+jyDIh3kR7PX8Z
LOG5FFMb+hX2HbIda/5Kh2Ql6PyprsI4+n9M9zZzsvaz5l6HPCh9jXrpjeEFtp6uXP/TgTo7cCc4
HrQGJD/IBGe7BZk5ywOAR44kPeYoTcnlcWjXWvALq+MsyGxjaImeuLVCkLF/qHmlxxYSDeRg2sql
vzaY2doPBFMCUTDFMf/xy25ToaJl/rn/EgBGAH7TG/UXm/L8jkgLzDMxsmARxhs1fqEfZ47bQUNj
NF/7OIvzBnGJ651iygdBC0sGVZ2JhMrd+7H9UXTPhves1X/+CmBAv6NMN9TJpTdGdJRigSiCQaE0
tgtzq7vbovnqKQUt/JUFt3THouMsQevXuSPE+b6i0+1V8hTOSO5L759OKbCoftG1R2M8SN22a5Ah
WFkXCxcgBVrDgBwPnoaKyfkIAR2bajwlg7FW4+CKmo2xzQA7mzeFGqyMb2kHG5yCAGxJyYASnsfC
ujWTXXPCneI9nEVHS/rsZ1/Mvre1+m1UtiUn8OWDammVsDyQrSJhAr4zO6iGQo+9sCOiBmBRqN2N
oKLRMLqODEXpP4Wav+/pOURaEU2hhG4T9dFBkF8VaPljZq71MZZHxRPKwp6enuAsFas82c17T8s2
Q13G7yls8X/MXBK+gNTOnytDdrFYzmLvGhB+fBOPo3GjDzIeDZJk+UdAPgbKJBY6uo9tmkgN/s9+
0TqikrQr+dvCnQS8QZasCepLu2k2+7nW9xX0CDDNtGMprurVg5a1dgw1TMl8BN++Xv4ES2t5st2C
CUvOr1qzs9TTm7zNK+L5dWFHGaovX3vScV18MIO/oKyAmII/gr0N0qPz5oagllmjTGMbi1J67WV/
2MpGfluiWusATrvDSyE4MPgVTMfSM9pAN2NS5uCp+GG/+rECPTQEWayVuvtipuLwBJRDeh6DXpY2
ShvXXztdiQ6ymmg/C62xvsNebbdV2yih3dPzOapppX1hx3uDrdeJ+WSGkRbthUztOkcvWt/flq0e
vWq+gHK9rlQOOjrST29UqHdIkietPWwWbiasX6gX04+kJjG3Mms9H6f6ARdpJGPvMi+7iVMFMIzx
5wcdaiOAL+n7oRE0B71DWjQRm45yauF2DMdDlJ+pfVvRP0q3suwXjjlOU85vYxKskD/QDNPUz9Rg
4sMVNoTWfMCYrboqe4qo/T7J/CPf4/LCX8psCQklDro9PPY5oMgUyjIvsHGEdPpTjPactLbUBHac
bNo+2kXW1yx78ZSXMF0RFVjiaJ8GnmOM+ryJxFohsIrAZAGkvhKc0HrQ3O9y3NpFB+Hmyir2aMYG
Fg7GD6XxJfC+jtldtcYtWOrunv2U2e3S13jiNDo/RRDKjYbMVifR304cTfweGtVGKQ9ycuONDkRx
D8ESsLHpX+hNopmNjyaQf1Bdc0q1obiwrxQA0i5CGaF27/u6LWYrp9xSlsAtypaBxjrpbc6OVdmo
5cTVJ6Q3RbJuF8vf3WRvTgu53IXDVYn1kG6saktPL9NZNjxJQGJDCY0MXOq0jU9SITfnp3TRhJjO
vsrqrWzFjqY/5vKjLPeO319V6hbgwOV1vXCBnMWcLsKTmKqB5rlqgtsU4NyMMYz/4fvUKdDiGAoZ
EH5AN5cjLq6i02HO7tZ+6LzeUKeQ5VbMdpm6T8b9hJSQjEMu1XaQHy3vVrWcusBC5DG3Xi7/gOUh
TyILrCCezLOPywMjj9sYKqQo3uaZU9VPZk33fNyCGEk5si9HW3qXM8P/hps/qqKgiHJX4quGor9R
5ENm3Q3tsSk2QoIpMIQ+V3/JxQMN50R/70t1Lf7yqvodf7ZpM3QXIK4zXG884iikBq85HDtxMwSf
feXQY8jshSsxl+6b0yHPsoQu4G6QpxmW5Ue//SGOd2rz8/K0Lt0ApyFmSXXetvHYi8yqDzs/A0Ul
SjsNEISVHLDQKqcvu3IDLKQ+uBFDjoYEhJLjHCEmdJLVjQqg+NG6grsotqZtlf8E7t5Y/WZLoait
olAEyFj5YD5mlYnqDl6Xb3rhW5Y62giWKtoqsOX6cQ34tpDpQl+fJK3h7aDAMVseaq2ZCE730CYS
+vLpDe/xbRi+tcXh8gdbOlORG6d+wtnG42SehEitqLvIFnCPNRrex6mhQhVTYxXJ+qrG/WyoRG6U
3hLTG10w4ewmYdPFTuH1yUqjZHF6T37JdECcnHno7apiq4h4lPv9YzW+ZcGXGmTAENEbHdcuzcX5
tVAQQ4dNRdl+Nr+mpnglsg0gg0bcVVxDUB3EqL9klvFFiAEMXZ7lhWikRSh/QMlDFmgubSUGCNmY
WVggCZm8mnndHuTALLdGxwu39F1xfzncwkYHCW9AAeQw1T6YPvleG5iFBW9DDEfTbooINJck49NY
q2vqk0sjo1mHvbyGDAKuoecfLcB41cJTqNhISr73y3Sbtu2xD4xD3VQrKddUcpjdw0AaIBvwasci
b95OabqOpmNFKDOsD4nR731jTZpvaeKghND4ZONJH5RaXF8QC13BojaseSbjbvKOrRV+KqPx4/IX
Wtp2KEZgecqBAnVhnsoUFN3yvOwKsC8gn8XmGkDF1mrdYy4ae7Eu7yK5wFoz30mu+b4Se1rb84k0
kJol8cffmLrL+Teja9OEvjEWG9kdtrU7brM6RnCs3elFedvpPvd8ZScCQmeJtk8HP1yphixs9Okj
UrwCDoqK3+ymL5u0hlovFlzrdDj9vOhtpWvvaPP4WzUUEls0Gml7edBLX/Yk5vy6RyaDRdlKBRcT
zkrGN5HHUBojFH05zNJ2mFRu5UmtA3bR7AxLoPAJhitPjClrL3b9WyFpB20sD7oi7S6HWnr6YFfD
ZWRyfpHJzLdeacXqqFGOyzp5kwKnVFvV8UB3Qu13IhFoa1M4SfsSkVW0rbdyxizc9GfRZyM1e8Bi
XkH0qumNLYLU8DmCbtflKtCSQBg2nOX3A+Jrm7GWxJUVtLh9oG/jJAkqgor87PiGxDgatM5ZQn74
oGM6TU2l31lu8V0a5KvQVfYNoO3GtzybY2MlOV/6yBAIJuETsHuwas/3T2qWg1laRrHhPXTbVf0T
OqlPgid+KUbr6+WPvLRsT0L9moeTO3EYchMMi0moOodLPaTJfdjq/kYv1bUa7NLxatLepPHPvKJ5
dj4qeahNBVw/lwaFUJ5yXztVe7s8ml8FgPnJY4GDMICqTk6+s8+WoGg4DpGcTzZqheqIxfU4vDfR
IY4VO62++LV+rXufh/zo9s+F9B5a+aaIb4V8l4wHI92rAyDMbe7tMdfqlOPlH/fxq8oI65B0oRqE
6vhc/rHqNU/NWpjeEqw5zLmaxNsM8ltoPf1FHGwoMX6ni8QNfT7PvdUqLb1AtHywYddoRoQdTStU
9FbtBRZHxJDgkP0y/Z2d876Ql24XYO4HXx3nwifUeQb3vk++Xx7Qx4UDRehXZXsCHCD8cz4gq8c4
03SpL9VdrOMDXaNh4bprFPalwbATKKL/ErOd56lVI2hV6fOyaPM+viYdFW6zUobbC77RG7pqpf/x
ceNN1Vtaa5BDp6rq7CtJLrolo0upoTRc8qZmrzXGRs/WFKSW5g717EnvU4GPOqcro5eiRHHKo7s3
Don7LsdfLn+b6RQ+33AMA0I5Y4GlQ1Z7/m1wO20HPYGgnGhIM9puggCEf42cmR2qR7X5cTna8mh+
R5v+fnJaSZIbKHFEtKDTtqOIaGtsOJdDfLx2GBCyFpakavRT5ru0sJTBGzPeRWKj3AmxuZWyr1b/
ZMgv8tggW9Lw9CvW9NMuB/2APVdis9C1modfJxyqZudr+wF5oT7ZBzogFMqN+Ro7aGH5Ta643G0o
RVNnn37RyUyavR9aba9Qc6oKbBZ2wig60arl1EIUQF7QQnR1YitYs0Xu9l02eA3pbqwljp71kHgF
6hHhRh7C1yHUP7XZiybETuQ+wmx5w9b+GpJIaSlOgf7W5Q8rTdWH2VI9+zHT30+GXHVUw90p97as
RwGjuLxG6zhwIq5AuzZf0ya7boFuWKOwjbvbvh9WjrGFyeAhSB2Zyw+G4JyhI/dILodZXyAXaH7i
veYhqN9Wm6iK1zK3j/mvrNLjpH2LYDay3LNpz3IpCGjHlZtswBmvxSjVzkfxoTC8N01v7qMiMlYQ
BAsbE2gligFAm+nbzFsAWo2PplzWJQt4vAGxdl2nxfby91uYPnQJAGnDr2Jfzh80XaAFZijLqBtm
n/LhKU73w5/jSSaZRXYFUkUoss73/qiZUeFGWrlBhMDpES5BWBdJZO/PLWWJQ/d7wrahNTmfraCJ
W6+LiVOgIo6KuasciuBoCrvLM7Zwo03PP53rZZIQnHdLypSHKPTGcuMJN3r6JBeHEZ/ENZ7H0ndh
Z2OKKJJ0oZR7vq0slPP6wlBL9nYDsc88NLW1Czr1jysczBlLeQLJQQs1ZhdN5KkJnUDmLBmx1Xg0
3MKGv2tSG/uLSTuJM7tihgQ97swnjpsoO39yHzD0z0iDpXY2rNQbFk79syFNM3tyIAWRpoRmQ6gB
OQEdd9pOs5ysQClbal9K/S0u8bVeEzZaqEufT+S0ak6iCnWqjG1J1BG0Dyp7lvxjkBAq4yDKbEM9
opTH47iuZRD0RwTKLk/vwkEBYAAHOMCdU1ttdjSVVlWmYeqW9FHCDfgckNF//gEhYBr0IblzpA8e
xwn1DL2fGlUphigDcDjjaxg/B+NKnrA0EFIeeDCKySN5rgnRylGTZ2lQbYKihgC06UjjLk/VwsYi
cfsdYfYAxhdiRASQCLl11KrYFipAbn8zCo5UjqLJ3lScLYZCyZUOhdRqE7eKU9HektY8NRfuIs7r
3xFmx4PQN2Jf5ETorIcg3gopaniglF07VVYaTEuRYLxQmET2HeTc9MVOFrbS9yxrxDU3Q3Jd1tSd
SCLes8Cp3cPlD7MWaPZh6ibxgzIjkMUK6yS8NHnO0k8CnbDW9lwg18Culg1KEOp092mzWDTuESPu
igqfvQ4Dty9FdqcLqBS+aYODtnPdvanq21jd8VpXtNIG+t2YK+twaaWf/AR9BqwtkrIRh4GfMIIv
b/VHNVupyy/cU2gl0NPXSR0mFPT5hxPELI1wiq42tSTbHWlL6dqyVNqw8C9/uIUD9zTQvKVuCkPV
RCYjEQeg3qjYX6vB1fQ65mWsqTvFXylHrMWTzweWZYLUejrxmvCQ5k6pkoLtEm0jCXae/DTWFsvS
gXEyj/Mr0tTASWk18zhi7SBCNv/Hq1cAUmshpr+f7LGqVioVp3U+FSrc/Usi3cVriIvl1TABualu
SbzBzkN0RRgFacAoJoxBcdN4W1/Z92smRIuLWqX/BUEHCNXcRIHOkyGMDQPpQxHEdGJbaw3YhQho
hKFdQVYMYmWOWoui0o0LeSg2Ogm4DTjHQUK8WsmKpu0/e9PQUoNki44Pl978TaEa0ViHllpgX1c6
gr4voy+0E0bcEPPm3l9Dhi4NiaoSjwqTrsIHPFERq/pY+lTw9Fgcn/W6+Dz4VvnnhRHKML+DzE48
KBcpVlQUP7ugtHFNuKp1lQtDP1w+CxZmboJaSFMnZmqRzA6dInSlMMVjegPBzcdR1QBkgxOhnabZ
fVFa5pOrFsWnIC60lcALhwJFOXxveJzxQtNmW6hufbcxgVpsAvHomdvGeij1vRTeFtG3qkYJ5PHy
OBcuq7Nwsxte9Ri+oU70ukHfNuI2EvJtWJRkew5+ISvLcWGB4NYBCU0H9kphYTY2T7XyJrFacsvi
2CbRJgZNcnk4C6fDWYTZcIw41nAn6xlODnAkjTZV+KQmt1nVO5cDLc3b6VCmv5+cdH6H8Cne5ySq
4mPVZXbq4S5fXEsZSsyw+C4HWxvVbM3nOga9mdiVm2YUivvEj/ptIxTeYz5aj2JayytjWzjF2WBT
9wijs+kEPB/bgMlcPmiEa63HNDmWwbvVrqyEpembhPZU2sSID8xBnG0R9ckgj+WmwtdWs7vm0EVg
jJ7bP2dnwMw4CTQbiyu7gDkjApnhAVuYUHwwWkdtnMF/8tuVRGVpef+ORcZ8Pm9m04YAEIlV989B
d2X+RYmDhhPyUdx6E6tvli8Mnt/3eqNwNHglPcrXEO67KKyUahbaenBLcNZhi1Kr+SCR1tV+MZKy
s4U8x+2duEocT7cr8UWuv9Tx1uxvQF+N1s/LS3xpzZ1EnedeCdplcjWNzcze81h7lUt5a1bpl/8W
Zfa87LLYypOOsZFG7iOoEUmcXSnmmg7i0uUBjXhqNNFmost+vhBcK0VUSGUwhvgziw9d8jRmkd2W
9tgxkf9cHtMCcG4iA/2ONjvzZF/FoywgGm1h/ZsfdYNh93Iav/es+4da8rSNllbZjQFQ80i7v9qK
QhxscCivjn6Y6E5X1ua2jvL3yz9s8ZMCkvxVRJ58Z85nQQlite4snd+VPHTRXQx5WHz6ixCIGeHm
oVFamodozdgzo4ShayM2xG0E277K7cR1V5KOX9nYLJGibwhCaRL5hUY9WzhBpqRDog/cXJG8bevX
hldB48tOGFq7rniTDcsu2mbT5wBRxPa2VgbV7opxVzVfR/Mh9sujIKlXlBzuNdF1cmvN83Xp6Dn9
fcr5XHe+IRduCMs2i15r9TZZg2ktrejT/3+Kf3LdZWqoRqrK0SZz9CjJcaxbx/CvwvDBbQHXrVS+
llbOabTZ/sF+QQhlUAsQsr4N5VQSeNHW4J5Ld+ppjNmu0Rtz7IqcGUPTLYw+KbzvIkceVhboAlBA
pv0JGH0Sm6TtPPswHrr6fRIzlFF+6TwDFuaxBMyaGUeUNvTqSqUSWqw9w5bGdhp09rUqSylMV2O1
du3nOPqkxbyRbv+CpcfQSFQn1WiS/TmELTCaNkGinyh5tA2KBFZb+zKmf257eR5mduuZiemKUcGH
wjhqzBxrwPJlHFHVGmz8J21VWbnFlz/ZybhmnwyObNWJv1bGUOMFCa5FC294C9wkSuh0k9FIjMh3
BjDaKtr9nx9op3M6+3KyD45dEZlTV3wMmq9Rsy/7q8shllKv0xCzzSXIRjaKkUQW0cdPrSnbA171
lVF+KmFH0A9YKbstnUwAnaceH3IeH1BzxShoQeUSTo+FH0PY/ZNiSHJ5REvHBc8J+gso/tMymR3O
nee2eKpwqweF+RqgnSdl+q3paythlkrjEPV+x5mtRAnKXlHGxPGT4HNVfA4a66gPMYIKw0YZXvtR
2Mtt81wF3dbrJjvAYGMO8efLg116H57+iNnqVI1ECjpxuvIG5b5xfXysqm0YqzeC7l3RGtlquFdk
hL8cdm2OZwuzjWQNfW/CRqViU+excwnUlX68HGVtcLO1qQRZDZ6TKGW8MRlG/1nBlV0BNvI9jq5d
mr+X4y0elCdfdHYJiJkeFb4xxVO3vusAbEqtV4hdfxEFghVLcxKWmRsup7Ev4pDOWzFVbsR+r3lO
19wq0kpuu5i4wyYFVUkzj1rpLN8KPAMG4jSYIHspVdkOrsqfhu4Y8j2yBkbs9O33Yc0zdvEwOYk5
5Q0neYFXV4ox5MTElSkKf/ZaY3fDqxXe1auqhkspCN7OYIphGILAmA0PIW+DIjC7TzNvy/S28W9L
9b7OX5TxEdzhn3+x01izYTWyMA5NRiw19m1f3+auo+K/JXQr631tTNN+OJk+JJWCTMeCauM38Tbr
TSyV3gNdRqSghlWvbMhStv9pZHMcKtYoTVF60yzm95n3w2g/B2BgrTWA5NK6mLr9oL8Q0ecyPR8Y
5rpiJxh0ETUor2Z8p3dXI3qrbn0t5/vLI1o6mU5Dzb5Vr8Z91uiEwg/Kzb6LxlHzfvy3ELPPlGaA
Snkzk+lIaL8ED0L+VvR/Dt2doBj/Ttn8BWxVapS40rTmgkbdhiJ6sFKFG0BAw/Jeslxxc3lQi2sP
eAH1Mqi71C3OP5Fe5yb4tel51ssvI8zWzaj3TtkN12KcQrtQXmF0rsRcOm/R4iBdpAE31dXPY1qq
L3llR3s3yVCdm070GicHJ1afL49tOQ5gfYWOH4Ct2dg8lJZU6BDlxkq7I9bsIa6dluBt8mFl8U3/
0fxdCGSTDBhazoQJOx8QOIawqkYmsWi/VzmwQAWC9b6PtsgfKelWWrPmXdxXJ/FmF1aSp14n98ST
x0PW2YrsePVXQ7pN8z/GGNOTkJB3mIxqDdxlzgcmJ4IU10FYbTKJ5HDb1bcuFmDy8U+/E1FQCZBJ
DakJz5FIiRpp8jDGuJyHUM5uwN6WvSOsPfU+ThpoJwr5k5U9xfy5qYesWiFse5UudulgXozNV5Kj
gfmQr7EmPx5F54FmX6czPR8cjELXSHlDmDzhjVz9c3nGlkIAjlapy1LV/MBSlEyA9UJrVizpm0r6
qbdv2Zpaz0qIOZe2t5qolkdCyMMx1I6KuMdX9/IopmzxfNtMH2LCzlNMAYc9fbGTey8XikGsJZMC
WYApR01D3stWSjZLozgNMbsWPCUU+xGcPJAzpLJy74AQy7Zo0j9+TTESRRQpDCF3IX0AuCpxXWc1
J1qoJD9g6iNcDjXoFojQk6+I+ArKNI0uT97HM4eQqgLWmf6hCnPufPLUAQlxhCZJGsAXxN7daOn7
tsXc8uj7il2XdrLWJPp4nJ5FVGaFbbdAPbxppysWMntWbPsi+Ibh4s2ot2t8ro+3EqEQ/UNdg8oh
tfnzwcmNGQXudCuh1XIdefWTnlDVEwr9U9+5T43YOpk+fL48oQtc+vOgs7VSiQXSqyLXheGND22O
GkNivpnhuLGMb4Nh4FIZ7IbSjMF4CY96Vt3hl7IXjc9i7DqW2l6lmrHLI2/l2bC4gk+mYvadC9BD
rpvwq6R63LlNedeDAM78YmX0izPO4UgFWeFanjPoVDNoGrNnoyT9N71WbRXfBuw20e4Y+0NlCCur
d+kw5pUyVcUhtH9QuK5FNBBDk1HFyddaSXemVDwm48+0Va4huq/kG4tjOwkmn6+mwtI9g94t5ZQK
z5o0OkTVUbTwSLmu6qNkrkmTLH6xk3DKebjSKwOtLJnK0XXtrsUqRxM3fbDWolkb1ewt3gi6KLQu
e6SvLVtQvvuBI4jfpfC1Na8N4f3y5ljc+ydjmsZ8clS3+NFbAeUh6CKy3QeyU9TvXp8eYwp+/y3S
7PashLQMxCmX0tOfWUSHU7aj6lNq/jkOht3OyQImFQIMJlznI4ILqRqhZJGzKapN8fau7mPbr6LD
5eEs3nEnYWZfCR4naVXOzZDXkei4WSAdkDhQtpejLK+F34OZfZ40UMXKbBiMXt3A09spxpe2O+b1
Xhc2hfn1crDltYA+PVghDJrFWfqu9elouQLrGznljdCQ3uiVrRSG7ad/rgLMR0Kqypw6LlNyeP6R
Cr2XFFdn9uQAEVr9SSlejV5A0+kpSqWNtHanLp1KPPghMkK1AU03n0ZlpJnnk+6mpWZH5V2JM0eW
Pw7tl3JNkXFpEgFCKzD3YBN9MG1P1WYww5ScN/PgZralJ9/Lchjs01x7QDOr/nT5my0tw6kPiWYV
Mv/A1s8nckLLqEntTTIs4TaRvbvB63eXQyxMHjAmBgNyGGet+bfKNK80xxAkqiU8Bu1tqNiSkTs6
5QszWFnuC0WuiVLOqwHKCC3q+YOrzLjJspwP5YfIrY5vVi442C3aeTDsAsoYhoJAsdgNFMHGp1Rb
w4XxOGG+ZqkrjEtYWZA1EA6edz3CzEwGLYpAXMr0+LUw9L8a3hBtpboTR0zmouhT6grdVlS87CgE
SvJWZ6a+aZF9fkaXS/yEa8V45w20YaNUqHdmGGi8fUzhplPK9q6ppQ5mgZaxInIlKt5g7FdforhX
Nlol5V+A8pv+ppdyAambrP9HFATtqSpM466MLRcBysQ/gCrsfwSNniiIqQPZNrExwiZpFPWfel9n
laPEvnzMx17Ydt4YH0fRNxIEOSOUHdXID28Kt6J/KVlNIdpaW8uDM/SDbgA2UNPOjvTMkvfIoKsQ
usZE9behlOPjWolGBbq287ttjK3M1nDd9mfb9FZl+0boBxsrbCxl4+KJchwkpb8OJSG5qeKk+2RG
Y/5SCcVn6NoPhGoPfZYa4LPFcWzt2rCQgvTlZLKWkpVd0Hbxt8aozc0o5fFTQ7X74FWWBHtBRiYy
7an/gyMIynyr6lHXgvgV9b2qxcpWD8XwKMWpvI0lnrU6DpNXbBoB2YCyOgplW1xpbWseB9AXLYWr
3t/WrdDUb5HbSN4Vgn0x8MwkN3Gq14NsW6iloVx1fi9v6ihLLFvpESbeJHGJHQld4PxZLYOQvDXi
jsY+/SXJS9RzBMva9a0LKKAw9MY21Ur81g8h2kENlhu6o1oeWEApdMMdbG+4mkXees/NWNXmcxz3
zbBpIdS8pl2dHHIVpeyNPibRDt2l4V00PKA0JfT+bSJE7WfMhSzZkVJXz/ZjoRJTLjX/FYPEwrxS
vcL6RNKdHAYEE2TX9jRcmPJey7v/I+27luTGgS2/iBH05pXFct2l9kbSC2NahgYgCNAAJL9+D7V7
R1UQtxijOw8TMdETlQSQyEykOScGbhjGNZjVd6fB5gG7QRnHdcHbY5tbJsy8jusIZcbYYWCDj2sW
BRhaLTjHHVS13PWMuW9FlZEU5FmM3RiVaR54SprDgKH0TdhMHJadchf1BGIHLCZZ+uJJx0okEFw+
9U437FDWtm/anIlDanTRyVG0sCE7I6DtMLvs0FFVPgF4eTqiTx0p72korG2dArvcHaYsbngkgTnl
eSpLOA3kEaTx4AEYisFKxORYP51CAuWmlQWCKGkPaexnQ3pyDIM+m0GtfkRTX2zHaCKPo6q7Q5Y1
w4tFaYkbWIbTLWFlmlSZ5zyK1jI2RQX8iNjBmneekASNo0bWfAVUdWHHQcWzL3ZZIhfKCx6qh5Sx
6gY9oAbyo2ZHH13VRs+dLbKHCr0GX9TYjsHOJE60n5SdssMUGO0pt2gAN+8V2bbqiP8oOQXFtQoN
ap06k/InD/Mbt7bhlz9rDyFirKYIaWTXbdU2zFgfxT4JpXruFKObshTdjT8FY+JVVbklmBEa18z1
grMD7ROwFmZoNNAja7GWioLKC9sKZqFnZmJMALEeqk1Q5xvkY3bw7a+e+OGCnTTOYTj7mNx8jFmd
sPqTZw4f193UwoQfXuhnH6NFZK1p8jYjs+elGcAKXipWJWXwdRicZOqzn7X4JjLvlKcIOjvgTbVr
b9tF53X+AVqUQUHDHrJhTnep8qZkfdILlrDWRpOpC/Ii6+C63daneVKhHABgnveVDVjyXVg/MhUz
WjGwEy9jAcMQJTpV4Lv85oPkbpK3+c5h7VdufZ+yqYgj1Dk6v84SynP8x7ASiiwqA/IVAQJfvP70
PByazUC9FaCpGq3B917af+Cq3Eh2w1DxWFnpnJHQvTRar/4VNX/K2aulNsBv0PXoEje4SIpoa5Zi
W2MEB+ywo3zzi/2Q3/T2SsS/EItjVnZ+QwNrBxwP2vYSk7op0sEIIuECvUm9gRrvME0mEKFYsOEN
eTLWhkaXQi8MtABKBcPbAL/Tors8M4yJ9hBZtMVGgYA5s3PA8B1TuunWeFQWIkkLLFHIPlp4uzg6
Dr1keetyZ0To5XzrMhUHa9NGS/pxLmDe37NDgxm0RR1CQN+JAlOJbnXHVPqZgtweb0IqkutKMt82
XUccTNgBKvJXhls7LnR1wHujcWzD5HOj3vLyPfNXsoOLW/ZbhD4bk4/GyA0FEYMzJP7QJm2z/18t
Qg/vWTq5yrchoW8+Qnnog9e/qHGAPWKm40A9AGUOHefFQQfHSIiFF0SRo8kH5CG1aGPDsj4zm59k
3j1OOfikhVqriC3dJ2fGGQNrIGa29JFe4lBMfJt2u5GtBeiAD7PaIlwz8mnb0pfBXGl8XdI+TLhF
IAgDFBk0/FL7QF7Xt87sqoj1As4ZOn0Ywe2wZpmWpIDexgIOF+4rMg2XUvocz0zTwXmV7L7FaGc6
xMKBS//vnQ0OGoV/y9HuksejThXExGqA+GzWwaGd6KlG4EiZuVIqWlJycMKHmD6bb5JeSByMBuSv
OY4J7v9Ew+kEhJXDf9dyYDLCb8yPdDxjL3dtlKYL140KjtEHGYbMWJCIoUg3zEbh6C9EzaqOLDTw
dXQjrqKGUBpEc5DQxsVww9gP0FRdl7G4YxhRnxn3MLTuzX8/M3SjRXsRlQaWMzwQ04tTe6WHbcm0
+WcCtP3K8qyQ3Zi2mwxVZExRxa5QMV0jI1joPMZlwXAoGovxL5SuL9fhF4XIa+LPA2ymOLSMIF/j
deOYGHlpHPNadadyEsiFcserrE0WuuXzJMz2tVbgTEkrazjUzsQ+8Qb4+Cuh59Ien3+bdgG6KWyA
JQiVaZhE1+pwrA21u36MC52C8/rBqTTDFaF6r3kQYZaFo0JA3JLJxdvQebbEF2XnBwLyPc5Qdqp+
cG4+Si9fCWWXF/evYJ3MBK3QYVuM2Pi0tHYqyHfMWiMWm79d945na9Mhvbupzi3ue5gWZOZbx+1D
lrb7Kcg3PHCzmIgMIMv+Q8vdL9c3dUl1z+VqLwbqNOBQM7G0yngQ9EMYNwF/vS5iyQaja3XmoQVB
K3i4LtUWZAlDGKQ4Now9BXhkevc+mkbMz9elLJ7RmRRNAXtAbJB6hBRVfA/5sV/re1n8fXhlmN65
t/LXY+PMiEw+g6Wsccel/WaoEzFXtHvxIHzgf6JijmEmPU3eoH0nGGyUgfsGfHbGEI/iUU7mStJ/
WUoQAG4Wbhevj8uzUCqHfVBYxdg+1WorxoeGrDj2RRHIFMJ1INgDSveliMwKO9kpWFsx/gpf7tAo
D9Cr9m+06kyMdt7hVOF3A6xElEfPJZhCOLj+m1mt1LUXlfdMjLZhETWRzagy9M2Mh4qfSHDsDRD3
bK4r7/yxf9z+31JcreKrooJNNIMUO9hM5clsvgJJKbKO4bC11qCQF1eElj78A+4atNFcng/AJ/3B
aYtuU1qnYsKwSkmOZfMdk4grrciLCQBw7v2PJH1VHhJFIYw2VjVuer4L/VuPv1vje86OhNUIk45d
+ViBozlbqwwu7ueZZPtyjRKphqxjBAOcOeASn6ru5PRvQ39XladB/PfmO7glAG7NAJ9ovtNvLsVI
p8/QL4lm1vsGxMjmQ6NiA6zbaz528WbNceyMQIB0wvz3MxOEoKKsyhQnVwCTvHWtWEUfMj9eV8VF
O3cmZFafMyHEb7o+KnFohpfG1vCEnNF1AfP913V9rjQBO8acG+G0NzThsgISNs5mwtu5G/PNlNFP
9RBtMt7uWdCsvAmX1P1cnKYKWeeg8Y5DXF+mMXWzXd/8Qhhc6zpeW5Z2OGbYdE5fQU4U/lPlNxi/
GimSsoe+3F3fvyUtOF+QdkBRrzzVdRDkoTgM7LM639tqDTt8AenCAYzQPPo9553/7G5uqx7oz7N5
ZdvMqJGbv83oe+MegWLYl7dm/mS4MXDZCvdU2i+EbdJ8Jahe2tDzL9AMvJliykp1+IKuuqfjMzKb
MXLsSAbFUVn8hVtEiQEXC0OYyLloUVBgkmoKB9jfYry3je+i2jlr6ZylYzsXMd+7s3tlNK20jVnE
WFuPrAQVr5/uOoDnXdeOxaTnuRxNDwmobnjPIKeL9hH9pze2GO3M6p+OhzE5luTjporuhzUG7gWD
CzVxbNCIAVbzD0KICQyiCAgg1WpEbFkfsgekMMAHrechRXGwX7kDC5f6Qpx2qWVdoCpgIcYArDeq
uCJBx+FBogkUEdTKhi7YwwtRmmpMCMlC5c/hjKy2TUdustbfXj+ztdVoqtFII3DGDiJkdT9Z76P1
HE7P7C/iMiwEyN0hCDtwVJrfF8qN/HqCmxrUM4oDXnFk3cqxLL3QzmXonWsWmKdYx+GhxpAm6ABO
oqyKgUX/pQvq2M7EtgPyExh8ALA2Pl7fxKXX8YVsza+MoOeIPAXZpvu55FtFbig/1MXbJLZt/pp5
h855HsVR8cQ1Hx1/xYIsWKsL6ZpGEid3XTFgd6vM3eTm9wZ8syTP4rQ232q+hsqyJk1XyojmlMwx
HPAqLOeHK0GwzWRsVrcoMq/s6/zlmr/GcxtBzDxS6aJt+NJwOSW3ZZhiZd4o7jxhnEykuFSXPQjU
5dBD/6VmqIF31pMi6X3oFiBJ+Hz9ExZM58UXaJ6grkIjsghWWw4STHuhslB4ayyABom1obPFjT1b
rHZJgOdT9SbDYvvCu82NbMdd78aJZExsijm073+zMCTF4WEBca9HjmY25ZQBvnvjiSMwDqcaxdT9
dRHLC/otQrMttABJujFAhIV69RDEnExIMZyI3Jfk7bqoRR8wd2pgXnvGXteU0kQ5vGg8iBrpAcSL
pnMLHjrX3hbsifti5b4tX3dAvaELZib008FMoQRC2SaFOQMZcYvmv9qf6/ZTXI7yE/Xa2EPjqO1n
W7/INtSy4xq02b33DT01KxHz4haffYl29fPcGtpJzhEmOjoVKHMYhukwUNQkKl8xsGuitNM0bRV1
fo5FGwEIDH10ZnUkaZo+LuUPYKSs7fFCWc8GacC/e6zFErwEFrnHIW403gcQkPaYpp6BizMgAb1E
/gMGFuJiDXZj0RuGgGkCfzryLHrLkTHZfl83EJr2JB6Rpwh9/ojxAatew/ldtCtnkuYvOQvJPE9g
vs2FpAz5rwIzCmjbMYOV98eyECC7gKQ7RAOTZlGKsO2IZ1bdRnUIT0K+K9twl5trVBbLu/avGN3z
knYwJhJAzID5eiNh6QMghVS0kttZk6L52BBDqflAGXaMHLzxZxc9lCzJov/OZolIckbD+b975mg3
KkT3y2hhIGYD19Mdzbb4Zkgm3hkpf1jSybfX7dbaojS7VdEujEiKrUvJT3/cRsULgAJotrsuZb6a
f7jRCAWveXwfPQHaXfKCNozyEe9qmuXO1uV+lrhj8Veh5JmUea1nKl0MUY4mFdiiAuRIeMLtbRBa
pWCBQ7vS9fUsWvvIxSt+roRjqORSUk2rwrFmq+cHIBOyUSoCRus/HVQjujfQIv2/k6aFAJPb58g0
QSOGprttpfhBA3SOcmmho88xQfCo/CKuoqheMYGLunG2Su329sRFc8ecrGjGZ15hOhA9PWzaU9vZ
XF/g/EO6egDCCIQMcJyYxNC20w1k37ECN4uFaIvqwE1bF/FoG1uCBKA5tUkVRhvl0MN1sUunCNQ9
DPKjvxLox5rui8LNgE0A3e+Gu6ja5M1zZh2z6iPnY9yUa9SUi++Dc3Ga/6oBniVNCXFBDuwz7y5g
ZVybh9R58NRrUeyqfsPIX6jOuUzt4kkOoEtKITPrwDfsHllD48G7Q2RgBo/hWoPA0vvbnrH3gxlp
0IcNu7wXw4CJ9NCrkQcqXjGO4HT71kC6M4tL5zQjWAPZcAiTIFur3v8imf1Tg34L1q++EqlvcAiW
KZszyGX4T81fBZ6VBggFQ4H74RjHsSNx73P0kzZJ7fV7WTl70BXHUdTvUl4mJnN2vrEGFz0v+tq3
adrdiTZjjgHtnpAatdMn5n8uh5UbtBQboWMCTFHonkCZV5PRNOCJbUbIMHIMZY0RM+I2VxLla9pv
0Q93B6ZZtYKcYy3enzOhml2SVTCZQ8YRIQX1azmofZD3CUfXblHUOwwnbqSLvmnxhZvFben9dMj0
ybVeqWnEDoDRGGBjXWc6NSnbX7/Xy2p49mGa4TL9rB8kwOo2zgAcWuPd7pEf2dPxm+sVMQNiBv8U
oBusP16Xu3jQIOyaAUNBt6b3W7ASb2C0J2M/Bnbwgu5ghxkq1WvFuGVDgnIibBa6Lv5I2KFRtELj
HS61bMYNCO02GHffdpgd8zCjA5jKFzevExmgkXTKV7Z2yZHPlcz/Ea3ZMFch/RXNNqz35U0hxBFc
HyuqvLyLv0VoNoSpGc6a4PAiNOWCjBImhMQcCf+/OazfYrQbwxnayigSNpuCDEkblVvqt1sFvObr
YhZd29mGaXcENbo+aGfXFhZHb9qF9VME409OZQ+GyEO/Nj25tnm65ncANKlHnA+1klZ98v2TP3y/
vqIVFdD7zMoyVRGf41Ojfhmc+9UobvH3gQXpYXgavVg6KClQfREtTvMS2H3XPIvocP37F60WyG4A
EITBGCAPXvooMMTUAW1xSzuTnBTxY8cqnz3+4rv80Pj0Vg5rc9TzL/7hAM4kajogKt8UkQ2J/nj0
weeOZgPj4NXfgVBxfWmLp38mSDt9FZkZ2gAgKA/v+9YDzSW6itbQeRZXg4ZaDBXNpXrd1RA1GSXo
j2ECFBxMRYejOQKfKjc/m0AY7iZz5byWolArRMsP+MfQIqCPS7l9naZ11cyLOrTue2glfoTawYrt
XtQK4Boi+AQtCpryLrXCqFNQofjYusynSdOpuKQC3hODEdmB5U1s1CtPiMVt/C1Qb6vJu5oXlYJA
Ue9D+65ptl39wwxfrDWcozVB2rM1M0Lwl4p5ZQZ4KroEmGaEfNjWJppWilZLN9cJgJUNor4ZN2L+
+9n7K2tpJIJQolPIxmiv3NrRWvl+SQLq9mh5ngGmcX8vJXBgSUYRw7gKKiCbiWOu4C96JtGBgu/H
cBNob30tkHRby5msFBIiIjeZQlNbkiOSNdSK+1l04uhqAcQ80EHCPwbZyk6WqVDAb4ist4Aib/zD
D06SvBD7rfSSnNzItYzWrMKaGfIQLACyCW9WOHBNEdKmrfJBgLF+8F9rYJRU99zd45EVhjmSW/fh
mqFYsEZ46aN8CjxwcM3pSUrbBtibbwHf2RSV3A8RoIrRsy7hl+haWXhBLwBQ4CDTi5cH2ofnO3Cm
ebTghcRwKiY4I3MX8vGfyTVXlHtxNWciNCPOCgnL50GE1YoYZMFJp+7lGsTLgq0LAWIEyhAYOwwH
a0fki750Cg4hk4O3YYbBZCyH7FBnuO4olrQPgvBSADA20hi6k82symkxajajDN0MIMJAwUa6ewcz
WUbM0HpDP/H8+brMpTNCvhHqjoF89DxrawNIBi+J7AHDHFY7lvIjshgrNnUp8MeyfsvQcmeTl6N3
n0AG4cAYAMmsg1lyNk/H7ZoumTCfNSV5t8uz/57nREMRwGsiNBXBf+h2KWK8iELVAJrvLk1/FMNz
vcY2vqgaaCxDpzUu1R/JCnMAIeaIKu+m4y8isuLM+RbQEmb27foxLek5yOb+laMZ8ZwVmNDqIKfm
G+KANf3O6lYi/KXeKHRw2z7yBGjmRVPy5XU1goIOIB2E9lX141Sm/JAC7aOZHDA5mG52AO3dtG9M
zk61lR/BwfYlUsA+ZFNWPV1frbu4rZjKmEkwUbfRc0CWy5zUIgPwx+mQ0biNgvZN1Xn2ENCBfxtd
hmnLUvEArAy+RxLZsvAuJ7m/cXoMNYKSq2QH/Hi9ZyTAaL+AczoNYasCUMf5WR0X0/SQzRzDhcGH
PTAHxYnnWffqAb6yQZs0V2ZsZl7xgJGG9jE3fPIcRhMoY0Ybyd9hDN6KSFk8yYHU9VikxIIWN4Bc
HkpglNrlfd3Pz4iUjyEYKmSxq8lY/1S5MWYxhh3MbQZsrAeLCUQzwurtGxsAHH/RQILjBCjZzL4Z
gV/n8jiBIFRnZgiVQQX+RK1mbxrslGbZX1hglO8B3wRqTHy2ZuS9Iat8Xk4zgF1wz4HOMqISHHvg
eLyuE0vGEWxQyF6hFhoC/UZbzyQsJYMK6xlKme1QaE13YJYUiQikeG6ydoynrLY3NrVU7AM4fGuj
5+Tl+kcsRG0RUuUzWzZcKEqKl3uapwOnQBUCWmSNINt5LjmJgf8s1euQjStmc+EOXMjSrKab5tId
R8gyopuo2Xt59wl8ljQwVmLsRTnIiyDeQZD9B89oKVH0mjLsa5Hb4eNoo07oGQCWinwgIEy+x16v
7+GCxwFMGpJi0HTcJ50Cgg2kwKQy1hWB3lY5aIVUa8/7BWt5IWJe8lngITuA9Y2ACd4ocKWV4L2O
rDHp5Bod/LIYZJYQTMGB6nFBVoRWPc6q7zYfTYWp4vS5NH5c360FyNkZVe63EE0Nqiz32nJWAxH8
ylZgTmggn5l5tKxXh+49gKNwiUreXY/mqjXdWHh/QThCU8CloBNNHy6ccoMy8gu72m9B/XZQbQXg
/Dvi3/h50mLS/vpiF2LhCDjuJqYiQSeOXb08t0qCundsZpXn6piW7t4ahq+oBdzWmTy5LtuYk3v0
HPV2XewvxAYtBofcuTkXcT9mOTS5yuhmnDDoCwNmSli/wiMBi7PaTdF0aEMrdkZM+JfFR+b9NEX3
HI52nNvlO0xvUnlAjkH3CWu+EnC5u606cADmUVuu5HWXlA1ZfMSfM2AexhUv94ai19cUHvbG7opb
hcJ6XQ83Q/B+fSuWTuBcinZziilkPeaucTlbru5cAJMC/TQkThubfjEdTdaSJ2JG+yxIqw0f1MN1
8Uu2AdygIGcDOpQFI3+5SJ5mBoaJcKPKod13dn3neH/xYsBs128RWiRFZVk5/nxpPbN4lGb1VOZq
M/eAXV/J0nHh3syzpQhgPB0oxx1bMgU9w8OkidBFM+1sPh2jalwREyzd0Jm6GY85jC46+o6JIJWN
7dYghsktUcc0wtUBRoanErMijbeTuefvQimG57Dn8o5TShIK8Dj8TwY+Mi7MohvjwMxbOy6HDkg+
gCmuE9NrjHHT5CV5AP2u8wkwEsjDgi/83u7KfIhT0xxOqQymG7dMKwBf22UWiygV710aAWgrt6ou
7vyuOKm2mR4jV/GXtoymG4lieSI7PoVxUfkA+KjBT5XFDudluUF8jZZaIODIb45HM7mt7bo+GMyK
kmzI04dQ2QIe3g7UDgSsDAi2rtw7YojK2G7DBimh/KGRAIw2ER0cDZYeSW3Yx8AAF3Rg1eigDdNk
UjxCnTsa74E0PO1dz3BPnsDzJM5pX1fgthThFLeKhd+qwXUO49ROb2PjW1WsgpI/OBMy7DFwQbo0
HgHjs8U8p3wZ6GDte1GRL0ZWWAA7KHxULQ0QCq/YyMU4KAT7tAWXA5Zb/cVmR0bLaICXFNrjghO4
pvldD/6Oo4sc0Btq4ykwNVg/JNwYwjsr7EsWD2hAWgn7lm7q+VdobokiCcmVh69Q0XQaSABQpn5/
/Qot2aLQBzAo5gtBVK8zkyuE060rG1jl0AJjXY63N89gjfjOoPVHbdaYfQuP3F9LbS4FeSFwWsH0
a6N7WC8YRRHwIp0WGRJmnexiUxsZ+kQZUo8Hbq4lnJaCr3NZWv6i6suhCiS2kQcC0C89rXbAdnvp
qGie2sj4C2YDB0OKv9emeboC99zoa8jLJzrEBe3QNzkap7AofpCcfhqDnCdA8WBbkwExRQSq+Xn9
UJfsIn7AR4cc1Be5oUsLX48AkqEdPsASEo8hJ6q36ag+UqNda0hdsoyA80JqDZnjeZr3UpI7iLpE
IAhX5qbvjEq5iQSacDsH1W4PrBEm2sIbD9gn1xe4pD3nYrUTLWtep86cXxNNMKdbiyBxCWIEhizO
Gk300iU8l6WdJmua1isNbCbg+WLKcKD8cH01y8f17ybqHIUYyzXaEnI2RXjnA9BdqduGfFyXsXQH
zlah42mFvRlNaYcdy9jPojFivEPQgZHdd0KujH+tSdKMFpANAKo971eH+b96lBtXPTvhdmxXwpgV
HdB5tWH1nXGosKKwybbBtKsjkkxTItQzkKVW/MHammYdOXvrMPRWyY7ghMyqiPtoiHMOYM2taFfe
34tygHuGjmvMm7r6U6DPos6xZ6vodHlSs6TxPnE3jANrReOW5SARjjwrngG6Ngg5ApSIz1koZMNl
/7MBXJXrbYf0519o3Vwx/39yNF1oagylOAH2zbLpLvLFyfTSt5KGN3Boa7A/a2vSwtqsEmNLAySQ
vSj98JH8iTP0g7QNDWNVB0//u4VpCjFiiEq0CgszoHUVILB8suX2S5qv+a4l/wyWwH93UDfl9kho
70IQGVgc9MMWMKuxGb1NzrhpC/JQNRwg8mIlqbsmdd7rM33HMyT3MB8O+1reKGom3D+BEDYeLSCs
VIgjd3lX7a7v6OJ1Pluo5knMXAUmqNLwzpd2gtddXFj9M2ECUbKx6eq1ufs1bdE8SNE3EkNwEEe9
MXbSoy8BLgZ+mTVixEU5gHcHJxW6gP+g01BjzaxxRFo+pPRTlOeJh3EiAxktn63Rfi7u4JkobUmV
TyIJGMG5TINo7h9/OKC/A7QDbNP4f9GQHiETiVInAN8BWaM5xd4OFa8YDJXngOl6rP8JcnojbBuY
WnCPjTusGKyl8sa5QL3P2QuMnkkTXgUP66PJ3Ru/aG/bzDyy/jOoFO99z4+t3EfWnG3QZ7minIse
Gs9gCyy/VoQ6x+V9EAOtQSOMU6QGT0rhAJDxI/XSlahmUVfOpGgHWFd23XclpCgUOZBwPZl5uesJ
HpxevXLBFx846AEBphUetcg5aXYlROahySrIMrqtLWlC7ALBd2IDwa9x4zBLhsyJ3b+YZI6QLMcT
GrCVcyb7ch/t3hcVVSgWiTHdDb7isQWyL9/oVvI4i/brtxydfmXMDZVWxlzJIRFoxL4iUa1YH8tw
X6Zy4zXfvMjdXrdf8+Ho6a2zpf0B5x/azDMciKQ4sAj3HEyU1aYVX0uLIa+zcn5r0jTHOoV8Rr3F
RrpzX+VzZjz50afcfc4xteuuQCGsbabmWJXPfJeZkOVLsZ2MZGS7bkJo/wbEFwGIR7I6hbwmUfOu
hBtzWxkkWmO56zyZlFG2VZOVZD09pkP1Sovh3u/XmDTnn712hNqdsDCSJcMaYjPwYlWCovLkrQSS
S42jEWI7AANiBB71FW0zbRbAuhTIghbGKZdvjfjctbdOllj2oayRUwB77m6aaJyWj6GZxz6Azb3b
oD86HESxxea6zi6atbOP0fa5KapWjhQLlv5T1Y9bTm6Ro14RsrirZ0K0XaWOKj0lsGJCbpxmAPbI
XwDaoYJpY2bIRcv+H9x3AY6KdhLZRgNbaMnvrZvGJosBnLNyeov7dSZoNuBnYRFxHbRKCwhC81Jc
Y/gyc94sf8V2/SnEBYKniQS0jWQ52GEuhTSYWQMw1mxIXLUxZLGvexePG+s/H8ulGM2CoBCdOcTB
2Ye2LbcsNNPtWHQ0ua5hf7q0SymauhvoAgIqDBYTTnZSlW8NLWKRfijv69/IAfz23ICMOo4mJxy4
V1IfsY/bgaUj9W4mZGFiR3V7wPatsWr/aZ6wKOB9oH0EGI2gV7g8IXuGUR5c5O97qEE+PjuYwg2S
HMAIAMLGSx63dkXx/rxDlxK1w6pyxycZNeHP/OkOb5y4i7LH6zu4qHa/APl80N54kabbMhjqAPzn
uEQO/WBMue+YgUn3KYnWQG/+jFNBTeWiqXFu4EYpSAumKDemwRpd1B9IfQMYL9mh1wKZcfEFtZ3r
i/rTTUIUSKNCD/hTvm1rBm4yRdv3gwdra900zbvlv1jlETzJowNrtLKBCyHVpTDN0BWmndXGBGE2
TSz3k+MBQKOIzXAnG4xYPDfpdlqjj1rcyrP1aYc2KlChF4WPMJzK2OmLeALYNuIPmR5WYUOX9tLx
MeISoRDi+3qAgzaHVNZGgGOr48Fw4iFCal4KwLjIpG9uq/frR7cQ8c/NlL/laTrPisDlZQB5jLx2
bkzNu4p/xQtjE9WfjDEehl3Yb9poxWAt3W1kb9G9h+gUlUpNOQc+GDmhANhDhJGWQJaPwP2ztfIo
Jvxgm6+he7y+zqV7B/gyQCYDhwTNb/MHnfkUkH5MZBQQ2GFQu/ka1G9D+v26iIXytmueydATjMKz
ud01xlxDb54nNiV9/w9YvL+6c+ZitB4s7t5yDyz3odoLDEiR6R3NhisOZ6H16fIrNLNZ0iLHZ2Cl
SvEN9z5Eyh6rod5ZKdsU4MZTGcLlk2EU+0b2wBinK9WUpctyvguaQpHa8ipMB81xbLQVnMeT+z5Z
J698CIaV3OSSFp2L0txRjYShCFos1UR+uuFNnAWJ03932h0COtIeAvk3xudcombpas8pg3aCRDK+
lGIP9O+srmIDBBGdfG2DbJubm8b877nxyyPVTN7QwOlNs9QheK2RcXPX/PraRmoGLqwsr21ndpeW
TXkMaFKQg8q4ZcVJOvXWcdI3hhbOiXlP16/MkrE7307NDBhtyjn6emHsfFAM+eBr6OKgA7p0/qMs
j8V/f/nP+4h3eGChYxhtQpdGYOpE2WI4DC+P6qfqJB78MYuSynq9vqplW/NbjKYkqEhLK5hvQDeV
B5BPfHI7d2vaYiWCXQr6zlejaQWgIDKzdSDGbJ+Ymp2Ss2N8E5T+4fp6/j8m5feCNPVwRDqWwOZG
qxgS8gPttl7x7k+JHewdhdGw3fxM9DZTnqDIuxJaLPon4IFjPgMtajPNzOWZhUNr1ZObAXiSeupH
Rdxh75OpPDIehKgyVql8Mrjbvk/SFYls+vrGRTV325SVsbu+DYuGDUVnAHcBBgvMvZdfYuSckJDg
SwzzByijVLPjxm1dzd2VK4tek6Qp0NygVeYVJIVRtqmDLeMvtfk5E/m25mTFXyxe/bNVaVqUIQng
9jxHLpPuMAyFOXPhjmge4nHlFRg7f7eKt+v7uBjBoe/w343U1Ane2QgmH+rkBXtQMhr91gRhQOlv
0iaR/WM04o3er2zpsnM+E6qZmkikRd8F2FOHPwboBjS9W9q+08natla2Y02HCQWkXR7R5tpEN2St
A3LtSGdLeBZ/ONTvi6DBNlegd87LlxkoBs8Y190GxUpl8NcM9GWCBWbubKlarJMOnixIi6UGTZ8U
aoJMCJvKV0H8TRN9qRyQZHB123lkL2z/SwB+BBPg2nJQJ1P+NNA9D9t5pOa3yMo3qMHsncHYl0X6
JJrytmvrDY3WuFMXEPHmj54xCxGcgfZH00PhjMCw7UC75FknOLyN8vvYzQ9TeYdrDm7TEB3OcngC
ZbGvXlR045vvQb+GR7Doj84+QlMSS0yywUEB4R5t0rGtvuJxWoASZkx6UwAHtU2G3gtWVHPRXZwJ
1Y6rsCtS0xxCSRM7AitHTZKv0cQB4x4a9qdW/LvB+nO6B819KD2I4T0JgN9DxYh5fX9CZ3yOnhTu
jsiD5TZ5sHLF1CZQeXfT9kXexmVV9D9cq3TdmKRj9GGCgvYWKPbRJ7Orwi7OWOSOj9OQdl9qScTJ
km2K0bbAa5+ALtTvRlCR5TtbkQgLq0gYZ8Kcgk0OsFwwv4RU3GSl1x3QPOLc1oFAVkkY1uMAJNXn
uukLJJtAnXVIcx6+V61Kb0iTofm8VmmfjD1Hxs5R0x0LIrovm8Dbh2IqtsIA4Z4Ke3aqyjZIkBxr
khEzfq+N4eGV4UdZcUPRFHQPXvTgHyD+hZ+qfuJ93AahXSZTXiGZ3aGT5d3JB7Lz0sBMGLo8QRqI
8X3FW+dL0ZH+oW6tokoiDKmjejaxZOqq/MUopR/TvAofOirHICZoY+niaUydPXiqPYa+x9H/ZmLH
bnORzaO7QW+igTjiYFwWUT4cwgjFMnSrBYA6nYlt+ihq3sJJji9gGBAP4TDk9y1mMW9CSayjwBDO
lipp/iyELR/rujG/gOgqOoLlAr+Yhk2142OAA59Gqzs2SKHfZAQ4bUCBzJwEOfXwFcAR3adcjD4H
7KXJvqeg6NmB46lPNxl6Kg5WWPHq/3D2XctxK8m2X4QIePNaBdNoy2bTiS8IGhHee3z9XcUd5242
0Ic4MxLZkmZrlGWy0udKqLqkkrdtNAoqEYPGyOxYH9EEWnmeAig6L24HgiC2OBI9EoX7caj9s+yJ
AWv2SLxjjTlbd3D9MNlVLfX0Vat8ryZ55BchDr7idEBxa8aGlzP5jvfiZhsAVOFgqA0Dq+H1yAII
wfglFbJBuXjsJed3zXRTF2KMp6wCIBqdGjMNPyZgZCB2YFZwk8ukGcuDKk+65bX9WxrpH3HV7rUM
q1by0f2d8m0zx0AA5bsQDRAW1/ohLCXMVBpS9B0Kte1JdUxz3XiLg1K2K6nz0TTKQRQjDU74BFgT
nADfPM+zFd+Nad6FjPixirlmbqpc5xGupgglHwFs5sicO6VOGfXm7/u9qQ5/EJoJ2g5Yvxxi4oDj
LtsWNcnJWzHEXwrP/WlDnXTT2kTEmzYHirElVqql6wgoXp8vl8QG0JUiwJ32O0n4xu+ptIugWU3j
w1g0u+EQadZ/vkk2SYJN98P3vMNCRodNm4ygyVfvbP5brzyrgNXR22dlLf99e3+IbWBCvA7IoLlr
4weYIIYiDEwj4h/8AbAUOyU5DFxr6ijY0mQ7xOAgQVjZ4C2VAmBmVCBjYIKwGHzdGaFfdE2G6RJT
RhTg1gZNaBVweH4/x5tkUC8LYAkehOYlSH47pmXnwZ7Jp00VQ3hzB7H5+p0GM6nnnK/8oDEzueFN
SIYkgoavFaUtVGj/LjHCbeXAbr2vn1TYTn9Ygd44Sm0pgErXV8AKLDFWN6a9aFaDv2LW32YICW4u
El0I2M874EI1KyKOAymlr6ypV0gPGQrVSMs6d5WyUUmGyEVQ6SbGIK09t29J+fM4BQBxoZUete8w
DzH4embTDBqX92UI7VWYPa0tJAvMweQIR1BwYuU0MDFqmqr4hs9GG2ugvSlQj0SEJwXlzJ54lmYq
ZrtyKt/QZot1iQqSLWjAFxY5BS7x+Z7TjZ6UFltXZ3YmirBpjXVN5N91aTSksPXoaPfmP6uKzYz6
pkc1U6fFijBcYAvBs+XRtYQGY6AaLatXhB66ETGYgeijGyZE8M3KIJAb6qW2haO34dKdSlqc0GNA
Lp9rhyLOuXJOfuabdHzU5Ri9MRAuIJjgI551jWbu6ymnsO0kQJ+S0PXsYvPR0YRkpCDHkXwBv4Cu
pSwA1DZ7hoDDZmXSIiwKhD7h514/kDKd6k4qI5WYprkzzYO5O+B3NvuybWK7LiH45WDbNn5HXOI0
xHUccu/g439+wHXN3sk9cfCfXfx6j7+Hv2ux/44Pyr4ofpjsg1Ji0vPZ3OBrtwEtk33gm+KL/RX2
V9kfzM/d0/lp97krzAJ/2u3w9blj/xesc7fCEd+dhld8il5fnkfZD7hBEgVjfiVKkPFDkupEITl5
/Yc5pVNjamS0QhI6nY3qcTOlf3u7pLpkeZdpmzj9ricteSpMnnx96hSdhea45VbWJizYBS+HDRzB
0D0e+GzqTIgl4lClOZcEdPeSkpj47Kg/nqlFzytlmgsQUrxRwBbIYAcVTdegdc0NAfATPCUzAio6
lYlLd5x9bSYE9/G78P8Gxb8+7mtCM+nfS+IQj6EHwF2SfossgIuCu1VLwp8kbJJ9p/i5e3kxD4Z1
ONnEHdjGnbsPmexlUpqKVViK9UHuYDkSJFLIs2Nd6Ob8+blbG4e1EO7MQwbgt4S6IsxexhFdH0w7
oD9brBELKj4imaKZDE5Stx1f+vfhT7KifRe3APYDLxqop8Cl4yJm9w00GKGbOAy5fLHfbffv3Yd1
vPironlZssFKaTBzC8kgDEXWFokvrpDaYEpD+qQQ3DUhe5wuodZmhau+U6w/L5vtBzYLJnBh3jED
1L0+PNETk1yEx0EhXg72y+GfHzakygHChX39IyiYsGASw2Hyw8X/zr6/f1gWsTKy31OIjfPm67wx
d2cIh8+nze98uVAMWCrmkqtsghBraeVnajQtG0X28hbDEGlNIfTCb4lFN2vNit+pqdmZAOkL3ZnA
LEKIYK6v+T5P43TE4TNpBlmLTVtk5ZXdumHAxwmI82DOD2yCmdFfSUaaliGGIcZkt3vamYdX23nG
83m2Vq5YYNb8Yjs/KM3EJ5/5gmcEoLQ7HHBtkE3/xcWg7VeAtY2RxZhIfs1DYW7kUR1OjIBpvhzs
v8QBO9DNiqz9RuOdb+QnndlGhC7NgzgHncPr6/vDw4MPM+UBgocZKxN+jz+BtLW36ObyVdDL16Un
7OfXSEYSsF9WMmDfJafLFQHYA1Ca6KOdAzBW6BLE6EwBnMKei3uCSoaOhKLcbKAofz/mZSQT/I+S
gv9PjKmiH/Zyr0ELKiUjBvUPxX8PLY+tbpiC/p3UQgWwpwZUbR0I7N/KZuYg8ohUjI2BuaPM6mDW
hsuePXv/zAT4NgfWaN4+yx80xevt+UY8tHXZgCaqvQk+AEOHzyfsNoYF+td5du72d/u9tXKJy2Dr
bLMzxdqWnRjwMQhDAubEth+cP/S4JlRuvvefRzoTtJoviEUVsu2ZB40YkJ53Djj1cY1Nlvmp2XZm
GkoNk0pA7ycIvZi265DjGoWFP/PNHSpMdJRKoJxm3kcnRXmGgNM/N7XTyAsGglumDeVfWB/fopJu
2BtYKT+9/fx/kJ09/1jy0nQSQJbxR0xeWvryhN5VqIORNibzX2AR2vcEmpJZHQ2sDuI8A4D126dK
CJw8/MT5ryimb+ywhRT4sbCZYtIxE3gCusI/rwVMZB6+P/Bw2ONhGhWqkj1W9oFP/Njj1+/H9G18
47TwjFfeMHsvv6xqXo/MlV7Z8lerYivDgv7R3mwVbC3MCbC+NenaCiTG0vMVoN0fxVAAn4AdMzuX
PDcSRa7QackIf/spzFVhXsgzdn+kWyYmzbO9ZtR8x5KuCKO7UwHihQHfFlWN0kxSNlHGRYEuQSHl
5OQTn6Q0pR35i99NZMCnz6wpC2sgWIqzv6P37r3jWhaW9PV1/oTF5dqQPXBydvCFzk9Pu/OmJV8+
fPHPVft1Ef4TYQcADQeYsDDvUQh0LfhKTlWiluNjzPQi04v3VRNpM70n776bu9F9QSonfhjN/n1t
/sRSoaBvwcC4bhQAoKMdQblrwlyCtvUB/aJMe52gTx8emErBGVxGAqtqs3Yv37Gp63tB45eOIAyG
vWJiwHwcHMbo5bIepim1o0t6gOtMN7vzzvwyzM1aD9PSiIP9BrMWWwMkCQBJZpvzArlBn6jIEdWZ
PsJN4trT5q/kcNviKaTvGLJBVYIsBgU81ZqPwBTG1TaZ6QiDAJYdMBRhEF2fa68GKqd2Gkg/is5L
Z8ZPidv3juDEbubUm3JF/ix8UHFGb8buZaa0vFiAXmcLF+GlexHpfUy92hTv9v1e3Gsm72gr4uV/
IYqSeDRXsGgNm+fwwxqp5JaLeh9Ek4Rqvvkanqd9t/moMbrkK9tB2tpIszyWa8bs3N/+Z6//kp1Z
JqFnhBgABbKGSMf7c/rFU4BN05Df9X+eRzN1H1HDslpBzyTV4kZxqQiSAaYDPcfXm215vM+JbXYy
SLlVPkRndPRD+dWYD3dRQsZTgDNGoIpEj/xOtX6X5AsH93vPP6jPLKPSqKdSBuA2GRUyoezhCcoN
oFSexTni8xrk8Hdf0XKvSA/ArxbxUmfcm6chakyARkSifflVPokQnclOdQVnuM9fhi1QtGiJwYNk
TRzdJAwjGg8HzgqizzPCdex1bcGBcAqsBou30DxTOtlOuU9Ivx9t3TbO/WZwIms10sZ4db7ln5Rn
EpjTPE/0ZHa92BsRt4Ut3zWE+PvaN1Wik8d6kzlnyVXu1u72u7v2ijTAPTBcW8E0RwS4ALN1zVkd
xgoBEj1F/GhAMNXfGCeJoGPI9GzAHtrhLraaXXqWqY+wMCDNn+56B3jykF4ZSe/qE3hg51ny8Tg5
Gc1dkfjmY7Li34ls+/M1fr9y+MQodl8UT091nUh5iwmKpvo0EM3CbFJLOr4WsLdQ8+c0+3Db0dQN
SHRUzsm94aYmxIDDPeSW4q48hoVZg+EBEOyo42ZF9/A4rw/MQNcAnxdyQAdbE0lYE9HyzMKqfWcU
CYcznD5XKC7E+YzijDt8A1VXCYaR0IqzwycOFYe0pNnO35d4DvKH8n+IgTPlNDvxq03OLKcGg2lQ
gQ2S7TbjDkUKgn8NOlD+JUwxG4sIqYmeKOf3jS49MBkjgWEIGBKOVsGNXx+txKlTlw1qQDuzPPpE
I/pWO6X3QB+gvR19qSbqDBAFj/fZ8UuyenJMKE/0Y0reeuK//76YZbRntpiZUkOWvlaaHEOpR8Qe
FdbdJo8EoJJ7jDx7byzPBvpJSXNkIUSi5sT7j+uGZvRnt44+AbGsJxzGiLhnSupjZYtW8pDT9L7Z
CJvJeQTKgJ0QzFcxmyMgurbtJqPGSlnjUihiGTqAhpAMR3xl0U1Q+TBwwwZBr+ajVkiHynA33PmW
7gbv05E/KY5P08CyDFdYe2jstmc8eEV5wQ0onyg7UK6tPCHdi/zVOtOpJqiPUQ7ca7mvQ7zyNYG4
tNtgrgkCYHAQUMcw2zkT8mOnRhxmldFoL5mRm1q9ZVi4eg5Gu+REX/6Dduh0Cmgjc/hoaduQ3xnv
xiu4XsCM8UJDTSUPrcXMzbS5zRQSYa9/NfuXT90et4Pp74ad/CVaMkHFVbaLH2QALFF+e2yQTvQI
gLrXVrRQTzgSZsSifw/vUuNnK0qSqYjbDnZWINHeQjM8l0AU928T0c0GgyLJaEfkKX6AJeLTTx6j
UldWsDB/2AIYTC7g6sCC3575D1tP1gcu1hQsoAvxBJkMkE/+XU9WbY+l3LsmNNtpKUdJImLeJlUu
yV7DpAVSJqTYhW5Kn8UP0dYN4q1ot2X4Z7a5mUKJ0ww4wypoItnxwG95Kv9pcZ5/9VNIK0QP0/ds
jeSt8wR8DRpaYOUwI+ta0GpNyRUdD1NZfR1OaG0pkcKCvu82vqMZyLVOltWbI7gqNdeY6YZcRTUc
vBO4X+wy1Zlq0dVqEEK9SWi8iVoyXDLboCizs2oAnFIOKWjj76TS6eDbA8Cydmv51ZvH/YP+3G/g
o7CQ5AH0McPprLlqBXWqmxPNnd5yJ1bvJ9DL70/6hhC92vO89iQcuqgNZOaa5ASV9CTeai+YM/we
0/JjwObNwBos77k4rFmWy0JbvFngFMFYQdOZAnF2fdNNKKLTZPKRm9pLn5U9vaRb2ZUOFVSahTqU
jLSb3/d6Q35eUZyfb9TUeEQohqP8SOXXfDOY0Wk8+PfdJiHpYaCQ3jQ783b4iGFP2nZ1WsoimnG9
4/lZZ5Hg8aEK+oHLnYyLD9+3fIrMeK8/jL41bbSYZLR8EI8TtyKlli7pjDSTLj/E1CAEcexJbOtO
t+ejDXw1Gv4dDdKiYf3Um8NW3MGLMKWH38/8GwjiWlUCvBaOoYZUPSZdzN9z4rUqJyZVTGUnfJah
m7DHfX6Q4CrtOAtDY1xjP5gyhDaiHuZEvIcXYBm7wzZ88F7KT3mFB268MayHgQOzMdOw2WciDQg4
k6IkKJvzzvK9YOdb3+oMVHCINuwFOzaLntA1L2GZGZVFWOVIwCL2hhzFdwD8x+lXwCMUOiOLqXQB
lMToKCgjkf/kjnGcIMqe6j3A+VaMtGVQndEUAV2EgADKRr6f3w+akRdoQj2UMYRJZ/KPQ0g6IqOI
Ridg8L1+4iFFuV1joxpgjdmWXgFIA7+OTeVgk01m9mGexTJgiHHGiK2QcONb4h9v39qGg8Lhe/TW
r3R3LepSUGGAYV7Aa0VGGLeqi9fMLcnJUPUxx2xhyBK7emncE0Yr6VR1ojvVRAUx3OSXZqsSwym+
MlpQ4xFTfBBYC9cq3ZYBCawFzTaIsTKY3wUCWx3VUi1E32sRKbpAFZ9kG1SmY+jFKXz//XEt8xkz
YjMRmleAsc9TEAtQfL6pPtNtTDUqf/BmZA3OGojxTZaCzQ3DE6EPZDNnb0fmy9L3OAgR8VzBAk3c
95D6B3RipXCDxDvPrt0sp/rRP6211CytAnaq/1KecZRRTYHvqUFMq8QGXP+Xv+c/qqfI0VZ8iu9u
/pm4uiI0O9HMiEOvCkAIUBPGJX+yJwcxNNjXMlE/04NyD9+CVkdAI6rH6nFtyPkNbYx9ouyMNZ1h
6OYc57LWuEqUC1zoIb9vTvqdXCDiUVLJowb1afSa34273lURx3teYSV2gouN/6A8e0OKEeRGwFip
edEVcuImIjiqKWkk/8BQjtGuSGjWu/A9crqMrjpU7F//jTqTKD+EVchhKl2AzAQtn1Dw6G9OArD9
nnqz2HJOaK8aWrcEFGoX4C/AxESQf8ZOnZQA3aqBbFTP6Rv8+eO04VBl2NpoZmxp8baGrnlTAfwk
OGOrOFF0X0xBsKcCJlfeTZu7bocuiTvJQVCW36+K4KVfhH0Brl2GV4QsDz8jGCWponYp1K53jk4o
+ocY6raYMCZa0qd3v8I7zPWY354KQF5W4YDpBXN5P6q5PIgR5H1LMYggSGl7zGyAAFqlqZ5aF2Nw
v8KH9qKvqbilSyRCvf1Ld7bJbtICrghBN0Op27G5Q0Zj2Ebkk9+LiAEJkPOrCalbz+QHyXlzjNd7
TRwYONfEnfbSTjJLahwNWlihW3/wHyLR9uNGwau9n1a03C3L5edu54gQUd3LNSY1xDR+MvbyeTAN
24O93P9pdp6dbLv7kazRZAe4vFjMHjBY8ZY4F/hCq4aDkrQxnV76Y0njfXw3bSUargkfpjgWdJih
gJofNsxr5tt2kRYrQQQ6NaLb0wWhfDvcFs9ZYfloRNuNbnmJHjH4CBab+zvvLvNuUKHflWSahIKO
BfBW6hnilDUDbBXaO+F9Yio2MBQ26pONuUS0O6gvoR2AqXS73j+OpN7Q3xdwyzK/WsBs74MS6rnq
YwGDeUCx80e4q9y/8V51o6OEoK2ake0a7NcqzZn8k8RwaNSyh/w7BB1Biso4RbbqhOfsWTkgrsg5
aB4XrBB1oSu7Zdmg+U1rDGUYoxDYjN3Zk5VVX6k5tttSY/FKSzXTPfdX2fYP7W41ZHJLqyAMDsEL
lHD49bPUVDzAxRzLCfbKtuoosLhN8bPSaQeL12+IEJmVvbK9W5JQ0zDaCdYoxnbNDf2+KoRR1KSY
3icGUU6Iv/+pSZNt+J10Ts3KEu9BfLP2TG+aDToy1hjTAWmozk81k+NgCnOmXs6GLTv5/bRhCKJu
Y+1HU4NVTPZAx0FD8pq5dGO/moQyQJbRVWETzqI1xdClMR8pMQJELU0+i314P24fOGTFho1iV4hO
aVu4tyeRZEff5nZn5nWs2S7LjkXsGkXgqAnFUDFgm86sBxWwCvzQqSySADZ2X0UE6M3S8l5rZ7TQ
i0aeDuJWshUL8nIizynYoNv6ZoP0FRcRwKW9eZZPg8PorMFa3nAHAPjMuB1jzlQgmMzMKswT4YAj
wEG8PBWi5T9K7/yf0RTVg+zDD1zhvqW4RjG8jkQFZrEiFDlPrmspN1ZerrJwXf3UvqWW9C6ZwWeO
NkRU5lcowf4E9vxzc9B3a+PwbiTCME2L4YUCTBCrUJmI/2HBIQRqlGiRiukOl4CYHdIBzrit3Brx
eDThPYYUcdE9EMWP3GtFcqtwoj1i5OijtPwVIbNo3sDeUQ0IMEU0b2B83rxqRKhZpMXDWqTTa0il
l9q6ILTltNbDBysjCe8/0tpC8J7FbAsEbM1wX5Bkm198e7IkS7vLHN1auZvlS/m5JlSEXp8PPwp+
37PYT485OqS3gJtjNe8JT+5Gs0BVeIiT2HGbNYErLm0khDMZ0ikgl1DCPJ8mOZToccuNMKHVS/wm
0ypD6Vf3hB5S299LR1L2VCbB27bFWdVbjHr7+uJfV+MfTAxcS30sQsMMIbAnoCbnYmIE7pQ+tFFC
BcwVQbu2o2/5N4Sv46fcSXZZQKft8DXUtkhWTn1p6KM7k2WPIZQRy56X30aZFGp6g9R1fhR2qSNS
TNbmUP6moFMdrUNTRIaVzsgbQcZrknPdKmgt0ENAUnQyN7x/yFwfXUPPrIOp+MJdO8FROAuvErqX
KjQ6ff6+49vkDdZNxdDQFqMOq0wv5WTqkR848QH17xkoJA76aFjTMaSh6z8YDiCwepNFdr1j7v4X
UXQcwI8VzKSxxvEph3FVCbLQgq1cggeg7HamvC2dYldGqNKg2pb6f/iXihjrGnip84HjCKcOWlZC
pZHG3uEPORQGAB0UK+yf23iH/I2ryXAvVxbm65oK2qFJuhrHXhqvoIhaKh7ze8Bo30mzHxRTYZz6
WsCF82f1LLgwqMRz/TdFjcJGvTSayT16qK2jIVySValy62HhacFoZmN8UCZ3vdsgZScgKwkM5+wF
DHcKOhtoIKbfmLhok48wLoLm76sO9M09Gxi/Ay+TYcfNzbhilKZAYntOd5rdvWC6G+ExqyIi411G
6jvFUS+t+Ybu7jVz+db9ojNSZToO+52XbmZK6Ot5gPwXJjJZA5F84iFePzmtHX8iMhGvXu8awZng
VjFQzuczEIz27Vfmettu1/gE09ynLx4zMshaqEu8RVBDRxuC5jBcFy0Dcm60lVGKyGMCdcvWLgYJ
MXMFkAvkbk+enydKUMZvqWSz2o15U1n8JD271ijtgew6gLR0alOzvucod0Tey/EPzJcv3YJaZLD8
S29mj/LeR0XJ79LrhiELM/Lfvc8nemc6oLEnTkio/ipc/GP+JJhQ0NHlL/da3wnnLUaVk+qwlli/
EdgEC7M5pxLqWVgy9/oZ5X7v+ZmH1DHiqCXat764U4hUdmFnOxHu7l6zelCfLPUYbFerdtg/PleO
wF7GdD2AhMAFnh260Oe1XtZ+StE51RkEe97HB4xNiN3YjJzWJ7+f8S0NAVsUnU0qwMkx4GxmqaVq
UnWI5GKoGZ1sRBKov/X/Vpvg2T8X72Bt6V4viPgpQnZAbqF0KnPj59/XcCOWAZdBRucm+qow4XMO
oCCFCpBMdKxh3PJ/5T8lS/CiM47GDwptdwCqsDCMcq2p+hZ3wShEeAGD3Vjf5MxbCSKuyTgRJUOD
PVrim/cqWhMswjS3/b/ZEVWZJwOxVjc6rwmRZdRIRk0vxoyiadXAOInZFVeeP0klS+wiJ8GPpNKI
6vp7ALXrK5d7Y4sKcueqCkMLGScEba45uUkyoUyaEgbPSJQHJPtM/indenvtACBMROoP6WdG012y
XTU0l2wMyjA6WMUefO55xFHwMIZLrpBIjlzx1XtDQ+QedZIXA8k8z8xfOjzcTd+jy2CbnuRj8HdV
bi4PGfNoEUQCKryBAMMiNMel8MBkaP7yWJ95NCk/GihQ6p3P5KCYBwz9CUzNeRY2xHeBc47GywLZ
yIzqSPCjv301UrhUzbA7UcvNTE8YnnPc4ALzWA05h2qOWlCAKNnkeyDTFjtv44tIRCFImDkQcmtP
a2nywtJHWt1gWU6kxWYcEKYFKmWAcUPFc/sE5rYkDO4zeXfa5jYGePIP9WblMS+NATZUG2MtUSyP
Ish5OXnX9yWGbXkJHR0ktRMi0vxe2yUn7w6lWV+ZT+KQiCgb4cy1kucbupKRZlgdaKIAFtRss7IU
N14cQ3ALF+Uib2WLs6J3+fyuHDsEvGnsoie93YwpgeUrUeCFOf2aPP0ucL6W39drmNm7ER8CLcnA
GpQPCTVAHtQ1y7SGIuEDq31X16LeN/j8as/M4/thbwZhEnRRAH0RuO0hR+eO6e0x0g3GwjYjwplz
xucW9TFP0kPzZ+Wml87k9VZnApTDVLxEFrHV6gXAem6om90zWpoBvMQumjb3sb3GXDeeEQrLeTaw
AylV5O6vd9tgjnY1hmDnCsAQnlu8T+h+KwnGCBD/pNDiwN8PHLrhVnZ64xVdkWWX8OOQI06K0G+r
owzJgX27GWyfkGo30PalvJS71bTj0uZDWcC/u5yLbYErh6kUYWTWxHdQR4f9IW1zxLuJSOp40Mcv
mARhBvcXaVvRJDIZSHy0pjxucdbPVbBV/th0PrRF4wU46wlxExIfMAiUBhfD+iu6wBpCs01Rkna3
G9bY6vZho4ROZU6UMU/HYZKAHlcYoYyGk85UNu0xpdxbCo/NIyxcumoC3XyybOrv/xCc6eMWzali
LTAZ6QiJ7TnDg39GAf9EBTS+/DdldLhdAGszb4lHi8SMh1tgwfqjBwHZ0uGjwT2mRLPBxES8hKjr
Ks4DXZtcdSPjeE1zxsB6BqB31cdTHWz5K971FgrJnHyfHEsXpQi24q4pPHZmczH4c5OzM02UplK1
DgR5x79PH8N97A5WQfn731/mTR799yy/rdsfPKoUYaD2Fch0tma3EaltBdvpVlhyjcpMr0RZMApS
yU7vYzL9s7cXc6gvyf19LytH9q3dfuwFKWGvSXpQifaeA1CZ59rE7Dx7TbrcCEJf8cJ3DuwHnVaQ
Gz8aQEc+CxBmza6ygBX+gsqf8+8busF13wYuirERhUcJ5UxBeILRFEGnI2EowIvSC5p+GShSrSXW
laO9cgf1Epv55neqN6wAUGV4aDADdAQFZrfF4s5BWHpIKlnZA0LPNLUjBN+MfeLWKurys42UPWlO
Qc89MRCdNvarTtzyKtHfjy0bCmbMa2j9vRadfC0aGKWTwggg6X38JHTEtyKBwhAg4TZ0PKCRSCjg
OHSWb6cXzG79/QhuOFTX9Nn6flxxmUxibUio1G23ky2YiS3/EY6jLZLkUT98as7bSpzxRvXmFcH5
O2z5qQLUHQh6r4pAesBoP3U7gRiWcmgR+PtCXmVtj0s7kw1rh6vMI9HAqmOu9xjxI1cpA665MrlL
dFceu0ukmeoeOD4dmRzjVaCxWXpUUlalzo3ICPBMcL2Ye47QJuLp17S7tCwDv2kRVrx0MNz3LznV
JhSNyoBaOHa7EBBMCgJSpdnepe+BpYMFERuS1o5gmUXAMph7A6RjTPjUZ9FNqfeGXG/gSBqerbRE
PIz0PaXwJ8U7IzOlc+mGe4RV3TWpeyNCgggj1BdMMAOoh/P0TmcoVdAXCOq2yNBrG+PyF403HziC
CuYYis8cftPvjE3x0hvmmma5xdyA9QHQoo5KPzTgzC++THWBM3D44ZvxgLkDKpn2qglX00dkBlZS
h04b3V6rrlv2ALOYDBqQEWtkPvucrNoOPmAlEeTUO3O05ENgiq5kZrvRTkxWlq2bAQpHSZ5hbKOZ
OebblurWSmf/jZr060XMrP1QK5RK5kfmXMGRxMt6N3aeWR9CdEAbB52Un/HfvUjiU2HqK6r2e4PX
Kv2a9pzbykrvdAG0wXBAB5RfX5Fe/fOhbPUTTEOintHd9pqe84fmOL2rIfDgqWB5byuibel0XK9i
JloxZyXDLBGsAiVhf0pM6htI8Z4+7rsn7kvfyPdNjIzd7zTFG6IGrbvozcdzg534XUDxQ5xKYYiZ
qROPMApmh5xKjO12GsDSaaeHSCMfPAm+1IfninAGrSzAXppIsKJKrgUPqsd2F62Vb98oS0QkGJyP
ejUBlZfaTLyrjaLFgSencOp74HmSYa+7VuzEDnqOgOCC9k8O/NCTqSWPnLPaB7K8ApBHiBQPAvOc
IH6upZ8cdqOaCiqevLKLexMVbHZHhnN4mM5NQkrOfhNXW7dvVPWy6DdSGwiK3qiFnAolb5RSAT4B
qUm7RRa3iQjmFcHRbVGSeQIiHwqoi40E4LtqRJo5pah+xSh12IOrfeRLg/B6MeL1CcQTBnsmNRYD
qYsKvqiDl+BD0jV3kY3751+0e9TCAgIwpMcVVXvDvLmmPRN/rZ6FQpyBdvcSf41bU/Ctksh37Z8P
/XNyBjhpzabfqxqJzpqTM2d81R1eeuHXS5hJoRbdR0XF7iK3jIv00qF7QDooDprL6WBxh7N4LtaQ
ApYVjIhhoWIC09kQpkZk7/rEWxQQ9X6VI7TTOCNrNawPEL2nurbiu2GN2I39oUwD817A4dDzc/Xu
eYAqynINAwKPtRM8y8CV3Ist4S938Utg+dEGtnO9psxv8NQV0Zl4FbkgzfQURAHa5fgbgegYDbqp
/xTP2kHciCcFQ+2BwJDuMEMzXQMLWBqsyDdAnuis30lEMdb18WrGNBReqqdovPCc8hC5+tbHkPB3
8c6nwzl7Ck3FDf/Ez+ElctbiSLc4Gg1emKmGdKmAYvmZQzyga7OvixKKk2YPgNZGJ44imG2C0Fkd
oYmW9bDGe9/RAZaXWBDzz5mzakstow5Q6ki5oLYRpcDop7w+ga6pkqzhsIjSSgIruksf9T3vipgu
tGWdCgIG0vwXJuw1zbkuQ24i5xTQrPbaBXCFrMNLuZfRSZ8CQRTuH9VP2jaj/H8eNLwmPLtuAISH
xhBUCHefk7vOZBm2P8pORIRWdzUL7U+28SQ8dQePKubvuvSG94lANGS4jngZikjnjShoVWYQJBh7
6z3y2+KiMnKiXeroABrXuPqG0EDQG2IDkH1wB+f+Z5h2I+BFRoQiMWkOOWnuzehMFB0hzr+6rxsy
44rWjH+4KY6AVw5aqD5Oj+lB/wxsVkMu2uKJIttw4N/5lbF6N/xrFtT/d3+zhyPk5Sj2AmjmVoDs
Tg7NGJgMAkw6BMeGbPXV6PbaLmccy/EC6xBEGlCD3v3gn2IfaaTRRSWsaQBNVKDJtnXXkkk3vMur
fc7HC+dpp6jNgH1imlBtIWWGGRVUvmS7yLzTzjVgJX9n0mWbmgIEE9Z5gRZ/yKS5f1Mn8hSJRpjD
wlZs7vg+mOlbTSpkuMuaOONH9XzP3ma228cnwHw8XbiHYFu8AjfV+X0lyyvGSlBACjA7VEyxhMq1
WIq7wiiLKkH18YZrHP3MAwZZ/NMoRDVlYLh0TvyxYmAs24hAElET7J5hhKKe85pkY/TxoA8YPT+d
gv1gdy5GTFDhNd/LHwBaXhNFzFS68ipm1GbvBmC2HjgY1BobNvUGZceOsKt20xHtzAOsu5XzXDAw
I2eozJIEJBtKg643p8GBavm0zKkkACCgAQDQRL5rwFSMyt1324m+wbFcy/guHWaQRTgK6g2eOrTL
7Bo9pRK9augRfHKjk354UD9FF+1+Wx4BMPTg1SbFm+LCFT5eVnZ/k0VBErJxzGOWr3c7Zr4WVEUH
7jkhA9yZPsOl0B9gy8SOdsj31ZO6KXeGu4YEsoQGmBGe8ZBScH1WpC141XkdQHg6Zfse7GtLl5zE
f4t9CUmFpFwDwyYi5TO3tVqUDL+NKAhW3FV7fWHezJYzYzIVU4J8XsVymtpSNtoFtZ47FVgo4qXI
zdoeLHRcbsp9eIqfKWaJrfDcDeqA6EYCHil44NTKM4s9CjRfTTFrnqqP+qu2Z3DMNfXujJBAQyCJ
ZE5bUSDcQbfRSLZC+wa/X9GecUAZVWPZlqANtPKv9KnaJ3fSDtVoOrZtFHSiUkmKR/55hSz7Z2ev
GthEKmpKwHiIgc6eGUZeIfRbgCy3U4F6I+y13bQzLO5vbY6YKED43WreeblTlOqwilIAMqHkQJ2p
pv9H2nftxg0swX4RAebwyrg5KEsvhCXZzDnz62+NLs7x7iyxc48vDNiGBbg5qaenu7oqFIZo1Pqi
JFUct9tEh+JQPGNtV0hLIZRN0F7VrbQnxkDJW/d6oMQqOK0FXkROiA4x/LBNhRRyhVaJlxYKdO/5
FqntPfrUbOgffd+3dvvwRwLq0hrlRpJ2bECCVKGOMq0yB4ReL4TvSDv0m3qVrI1nkH05vdOiTU7y
6ofILpmZZXJSbsZL2hmIQDxavKi3vxoXRSRnbYlEL2jfSb5HXVf7ehUA57iG2U08msJ7vGYu7+0h
wrMEWV4sMKq/0OHGh13kYPoURYYezsyazgr45s/gNCk2agy8X7bOX1Em3eTeZCdrH9Btlv+4BUkR
7DjCSDSdIt0MrNC18bzkMz5NMqjkHYsIfQXjOvGmU/Umu+qjav4q/yDR5RQO0O0e+pJYhaGfiiA1
6ShBYvBgoYD6L10RTfm0yWUJW7vbEKaA6YyQ3UxkCBwBOcKv/dVk5078rL/+7wg8DPzCsk65rjkx
5iAglpVjdkiPrQv4oXPK3RG6RGirIIeq+ez3dWUqrBfZwoLjQSoCPYy2dYBYqAVPM65vRGg5Q8EP
suEogee/JKdDcpOZzyLOiJpehDs6GleA9gMTAPmSi62VRKqaFqFQWvJ+2gQP0yFCiMetg3UGax3r
UXLrGqEi8dcaHcxqBeSaQo4vrXQXouuh3IVutMdb0w282VO8mvm+XgjoYBEsxeh7QkkWjejX49O5
WRugLUmOzmxPhxTdyt+1M7n+a/jBuUyif/Lf0dOpg0oBg4QwBbBn1+aCNk7FIe1KqOU4Aho/8YaP
nvmT4pPH+65kccTc5qUV4NuBHMTlClCISNuDYnWTQ7IGe9SVVqC4dWQLalJb7hmsT8M7+hos8QkS
afvS852kNpPP7E/C3EMLq3r5ETc4q1ods06FXxwD5B4jhweobJWj4wmMGrJoVUfuaQSdSGszboSF
vUviCihk8jpJUFMXLVpwqjSZYVdDtW01ZGgz+xBPiDFPwqGy41d+DekD0tSCfkV0ueWVWW2ZWDvW
R1DRXugXuRB3WIHWFXaC6ydAKovO8CezoAClrgnSwEeVOX/h3XPw2WxeGJNArj1qx11Owg/t8MUB
niStLIwZ9uMd1H484SFCS8140hOzRr0emckcSdBX0fUf4lf1lTeHlXjoLMN+lrzMzph7YeEAINJD
mhpwe4Di6UbDTM2bbMwmlLsfmpcG2icQjtpVJw7F4JN8aJiP8oU7+coe5aRxa+b6UMAet9LPk8Pv
o41U2OlridYqYR178SY5KRYLPystBFyohUFkAzR4YNygYazzFPeK1AF5BvIvGcwtAviuEGg5X4KN
rJnbnQNH2migFUGCRzfjTbxGpO9kKwjorsft5OQehFidR3FXPebo/Lq/JxYezvimv1+nUQejzGZN
zSp8nXquQ0fYioC89BZE2At3cvOD7/D2n/sml6KEK5PER1xsQ1kp1LIZYFJ7fIuceQ0+2w/RCo87
wSIt/r6Zhaa8i1wJVf/7ppmjpU6gMht1U4kw3f3Rnua3/viJMMyDDszmlHmjlbB4zhYetJheqJQR
Zi70+N001QkEcygnGGtgh0+AiMehmf6ZnMo5ou/+dbCDRwF5mjXEBCH5w0jQ/3SAUwce7ZMo++NS
Q/md9raa4QdhrXZI0DspACQgE3J+cA67XgR0XHHfBlNwtWNkGgfObLyuB9C4sN5DRwJHq26OW8EB
w/BBt4fCXLVvExalf5k93zyXtr8PHYaDui3bAuxNFHl0gXTlIrVyvTOSOIgAucH3Ji9II812/Yn+
CTy+fndeAi7OdbhTToAJON1KPfzvWVAYB8YddLGkGxTx47VxKYm5OlOAc0cP1AcHJrPPUbWV2sXV
n5vS6f5OvE3mwxq6f0EmTmhhUKK/tqapah7GQY9aUI3TDhHLytTM/v2t8AhvivpdeJqGHjSwKnG7
2doo39OK1cW/EDmqGmRuSOQIpB1NjSD3Yy4GPUTW67cM6Y4Qr7J44z9MaA5yGKMlc0dtRB1oAJAO
gtAKHC1U6BilSdBFtY/OBUu2+sdBBiWvOUGg7SXatmvJzZBQyh8MUOujMHoy1obX5ehzU01o+DYA
AN3/nCU3cPk5dMOMWvhJXnNGZuU73VNRTQmcZO+vkFsIt9ImemQCQRbCniuDVGgZDFNVFjHGH4H9
F3xx6DU7tysNpsYXH6wYpffNGOJNnUZB7Px3xlXKr89D5kt9AouD1ULQ0gRTwiZ2T+jURaFE9BL7
vr0lp35lj7pcw24Y9KyCvdZud9Ju7i3DTFBzz4+yxf8qwP4KdUb7gCUOkdbBXvsH1371AdSBysO6
UJvi5wOafSO62GOq+xVsXnGp+prJQ4EazF3/66gRTBpwVsRd4FlEU3BEcVf0WoKIarIEu35F6eTh
EycZzft4EIXwpqcNejZOHYTtWLXIWw8CpwFgFZ65QFfBZ1H+SjDQtTpobY1NLH4Q5s7I+XqP0Z8f
OeDKc0GbYObwlM8DVM7O/7v6CKyDUhWtK0j74zcqxSLrXKiIQ1dbDa4vkA8dQM8Dsyg9Bvvekl4k
nGU07WZPq4TZ7Hf7UkPtC3kkdEGhEYu07Fw7z2BQR04qmtoS96AuA6uwvk6s1+KtWCcuy3ctGyMo
EtDQoRWbBjSNkt/JUYt55pAPnVeGRSKFbD07qCetmK7p5o1AhnZhjdrGYaoFs2pgaJWjboINZ4bH
1I4iUz2+y9s8Zhzb2zIjZY7aROh4qQQBRV28eWu7BEIBahZaipYfZIys+4fltjxF2VKvV00VYgAV
O9gaNp3zOW4TD30BbwQ7zrnjkZkNurlzKHPUDhXkDhxWZGjtW+dMv7RtDzInwM5kEHsEj61XP5+Z
Z/KmkkrZpJKryD7pg1DApn7OVqFNamGTFe4gziNloCtoQdE5eoiveDf3WMHTjccntmVQHJP6F4Q/
KA88oJOsmWrYFr6M7+SX6+9FFB07d0T6elOsmct585qk7FE7VYk6PinJcsp7DsCiAaEK4UGrwN+O
nBehx2ytdK9buXd/H92ELZRdasu2w2RkXAW74Bxz9dj8fFA8/v+h/2B5fCR4R5cUFBqo/ZNCXikU
jB4ebiN63e9sD1YQoNkyEBzVTv8rWv8KN90WXVL3h3cbnPyM769dag8ZuSTFcoxWFcI9oRIFSH9X
f9aOANBQnprPZ1ZfurToc1ALEFRQVmH7UCvZz8Cw5hF8OYnOjF3jHIX1ZB0f3nyoBpC+Gu0grvfR
82/VnN7BgGAGrhduI7BvGk/PzFwqcQNXsSLGD6llgicCskihBTC5IhaKJJdr0JCj0TVazYhLZVM5
o5W7GFACrHY8iGrmU8ezHNTS6UV3C/rEwAyARCC1s0IZJaBm4muUs3t9VZ4QFVqOekSRgmdEK4tj
vLBEfn7xBI54aGJkIyxVTi9bCL7N3GCM5jYiI/OIkAjAekL49oMUvLCR6Jnc+JoK//c1Qm8TTwxP
A7hDXes7MHvOKH+E5mEwCzA+aGuREWIvW0eAoMAnoTubTt9CVyuruhGrOG3EzO4lq8QDzhI87OCH
wQOvhmKGnAPzTkjYzg20FtvM3qzbQhCZA0CvAcAU0ShGcxx1eRQKSYEmXnXf/NIfggzA9wgZjulL
c9G8/UuaTemjdoInHli18ityjZ6xDEu3HtQ2oY1ONhXRFL1e6lIMkJfsosbKkJ93yyMae11lz3+3
qECVoE8SjX+4068sUptLE6fOaHJY/Hn1g2J0OBnAgragYatZ1YfbpjCiJnwxPOpll5WjCuKFECrs
nnoO7c6JbS4F2fjj5GnfDM+4cD7BliUAy4tMNmaUuuHmrEn5GsqQuOEwHoirZCb28ogWO3U/vzOM
LThFPFUBH4YplPFoeMcYqVUZgPMYjyXjyDsz6ALBWAhBnl+xGXs4ugx7xK1Tbu/KHnXdJL6cz5KY
AbIDYPRZ9gizuIseBaSn7M4wW0c6k4unNItd9Ed5YlgnLv6ederSGYOhUucc1jurIA+Iw2fv8ii+
6zb/WHzXVvibYXDhFkdGFIw34JsC4IJWZRA5sZo5sYAK9x7A72GjeopzPB1RDyhXEFTzUnODVuAO
qYh/aGQkkscXtqkDMte1JrYGbBfn3kQ9wPKPidc7fzrNZJVEl1b10hS1qhC5F9MhLBswp+e78Niu
uD13ZhV9l9wcBgQRWx4ZRrT8UlZarRUBdq6IlRlMNi1oZVDLB9PLul69h27xZuzFp/Bh2sYIZpLP
ZGJs3lses58Z/fsBlBeos7kbDZ58ADCx01kFNkn3Rog88d8AX5m1E7qAvgOfKmxAietq0BYKvfFo
mC8g7HcYW4uMlt7LSDBrKCmARABptmuPm9RRNUd8DfAKghf4XWTUukMIxxsQLgN5FdkdyAR5j7XW
Sy9F0Aj+NUwdopyD+FUzwjC6X+Y1j8udB2yKcFjhAEflP6hbkGn/a5BmYOmDJoa4PAx+BJumMn/n
poh1n4GjnGwe+Q4wNzHmdskFX1okfuQiqFDGKusUARbjHW91v/2ndMt9gGbnILHqlbegLGpw1ClN
VfRfKi2ZTTdcA/W7ye3MM4CFwuAStFZDSmMlvsoP90f485y/3T3omAIfHmqldClfQZ2wVTVsZeNR
3Whb6RVsEFZjntCDiLnl3dJ6xVa2UsTj/Iq3hXdWmXAxYsDWRXoD+VKgdKhrLjTGlO90DFz1kASw
4u8QuOpDdOLs1EH36ZoF41y8wy8NUovaxTp471EZIW2YSMsO5uu7aDaP06pgqyiSj7+Z3ovBUeFQ
UyFkrX3YKhzed1T0xSUmj0I0aDdfCV8TKf6c/NNX+RA4LV7qCerS/P9eCgRgFVEhAFcQ0QDWkDqp
ox8K0MCZEZ16vpf9md12+zkjPtUc4Mofg1PpyQHCivtb67YjD1YVhSwpmD+BoKDTVrk2+0Ii1UCM
FqC0cbL94I3Y0IqZQ4ANnfs8ct44syzCj1tgDDEMVhUUgcDXe4P5kqpkbPocTwFNtMZttREeOCty
1DVIPOdzt+43GQQNxnfhmyV6tXSIgSLVDfBq8jxKYCTKuvAXY10Q+pOJBOCjG0NrLlilOMZya/kr
+RGQpE0oI5zqmK9oso+ofQYwtAF+FQBKMd/UPpPxvoqmWcAr2tZAX2kfGy/SHFOUnHLvOzrcMiFG
ZobDC3EUkNDIiILGFrlJ+tGlq2Or+ynMSo8g70td7U0ybP+xcWdrWiNyc5vJZuyqhesOCg5gLYQw
KNGXp/xkMQt8YnAISHmveSC8POgoxs2bm/LK36GUa/M2v8ULj+EoF3czIlbgycAqB/gR5TWmGVX9
rB1J/md+A85d+oyRyTtEm/ZVXbfn8kENTOE3EzazEDiivQmYSU1USCcKdbtD/XfQplJDFnFvHAaw
6r8mq3IV7etN+ixYDVS91sHJd/zfRrdKPpnO+Qa0gKN0aZ7yHFITNrxBzPducUDvDbgZ809cggAy
NquwYAVWt+5Sgh4Iwjq8oAn7GBVYTYMwj1kvNXhGc4jLRfzeILiSDuLGcBHnFV4j4VKKgRPeaGuk
ZBoLiRmWA/kpvF6fJnwGYEoGYKo8cuDUpKs9r7dcgv+cR/dqZSGH4Epej08BV9GqAyQrBJl74uVw
2BxUNJQ1Dy5Yef8Pew44e+BkCR0ZvoUWCpen2R/4UW+s4KX+Uh0B3RVH1UPZ5bfm5KsYPNzCZmLQ
NS/cx9dGqSWPFAOU2MRo+zWhSVAz51W9i3BjNS5YeQ/TinGgb13XlT2arLErRSIUCHsv5VqHtHt2
5kwBCc7dq4GCYbsX9uf7Fm+P1LVByklPWQG90hQGtUfptUXLBIiPn3K2TMht8HhthwpsRn5u426C
nXhdAwa869Ev4YJ04Qm7yCnWk4tqle7kP68/P3JZmcWFV8q1fcpjBWrgyw1ZyMHxkZWXD60bv2cO
PNZ2hJwVCTc07GJ+Ha0Pf8aTeBQhnBZ9+lhiVs51IT92/S3U/VTweSz5Lb4leOkcZJbBwY2OKGin
gXQ1/mzeyhfOiw+P4X6wYo/F/bEQEFxbp+4MQ5kUJSErMW1Ux/f01DSANBLQTUna4vWv5J076ytm
ZopsJMqNoF0UwQDe/UhIGpQ347Jx4sQWbkT9yO0WNBvH+lU4lE62Lr4rxPWs8uytswabLeIsAfcU
ipR0mDcZYsUpmUGCzfFNg45S5mxbBNWyNYOmktBP+C64EJ7hTs2pMOtNzkiDLk30xReghngd/xhD
JY3JjC/gVgCZV84+c9pPdDV4KSjXiy//qTkNr/UHs5Fm4d6AXRSlJSCTkYSlHLaiyV2dc1hg1GY/
oJEGraEP6GwG68cK/KurLLGYN+NtHEIm+69Jyk1KwTwPiY+h8la/FlZBZ6unvgXSXrC4dxWUA/FG
PHAnfsXk8yW7ld5WoLLBL9KSig7d60kWlXIKpdZH9sEbd+IzcISxDfaYFa4jD8llEBE81t6wffmf
vSbG+9cqdYJnvR+nOOAadKXmodlv4z/o/0WziCl83ze0kFcgM/vXEnVa81xtkkjG+DLAcg/tW44c
NucUaLqDSGzrMXlGiR+8N5/USta6X2pCD3uQlzsoeJ5VzlsPRYC1/8i7v5oVU8lk4WK4GiDlF2R1
jPpeg0HpC0wB2X7mLXEwu7fmKZiZ4noLNW/wHuL5hT4FhJE3BX3gD1GJrrBwU2q3b40nviN82OtH
BSgrxsot7UwNPZIIVAlWga5lQdesMuYsaME6GDxIj70NUHm7i9+gtvsgy04H9cD2F6iVWCEEyy61
Y6JclZIggV3hK3HCl9yOoLksgtRbA6TNEg/yB5KuvEfa5P9lxECzgwGEsNIZ1Bs3VMVOn1INd+ym
3AnfDaQx4YL4Z8DLgt87bj//SsEALbG4PpaCNOAcsazoHkSdhUbZ5nE18CC5xhY6jm5oVYDTHfgT
pJS+KtdYdyumhO1CnRbbCPg5NGhD3xrkrddeh0uVXh4qaJx2v/TOqXpn3IA3U/LSTQTKctSyQIAD
bm3pnTHDS6790i61tkJex4JaE7ubwdOO3AOut33RWe2+dVqrfWcJgC684TFQwicCqDZwmTROW6qF
QeO7qLWMr0k2jdfwUXjI9gmR6ButAXyhHMpY/Lawec1kjHUhFCZs/GjGAKcMulGpOebjsBnqCqYb
Dew9/MbPAWObnekEXrKV/pjupdLMjsxnxlLcAFIygNKRVkfbBOWPpCKvEmXGFLeg6kQe2fQfg/V7
uDfYIjTEl9K+9sKUTAUI8aAbgT9jhCVQKkj4HZTP5Hexn47gSp9c2VVOict/BO8hG0W1uJH+jvJm
XadBKjoyStImhSwnRCW0Q756f/atYstey0WfdGGOemUI/dymUCTEpKI7SoCUmxXtIaNkSQ9EZVrb
pfvsHyj3if48srgogaPdEVmK60Mq1iMwxWLcoqQPimoII68Uc7TH7SCAmBSveOWjg34ICJbP44mx
d5fioUvT1GujHI00h6hFi6hE+RKdvEAWKiHS40d05xlnSL17AVBkvpMzneHCBQ7vSyQ8kPzCy506
NoIYDuIowPS0Qcjg7wW3AdECbroTyu/KRl6l59i7P9wfwDK1kWETnVOQqwVug8bkGcKYCH0Em+0T
KQIX6FkuEfkFELlE/OmQFpLRyVxUQTbqAT/YheawlU7sNg9yOO99CLXPqgQQrCHFhyjH1HpJtmlo
ZqoltrYOvRogNVe/oFdbmdxT/iytQxbz2ILHupoGatWLsU6MoSDT4EKYF0QHb81o9avYNh6Eh9YJ
TQ0pZ+v+3N/i5nXAEwEuANoBROmg877e5ZFeJpDQSrHVNvluj/u2P8UnCGk8YY+D+ssEG7/bfXP2
OcZz7x9sCzhjEDECMb2uUNfRoOa8GE9Za1U1pNyTFdoI/kQQhsx29Spf5bp1Eh91km0FC95qerhv
/afkTy82qZL8BHLos6U8daZNQTCFLd5XuRla/EbdqDjq6gQBXUIonayV/eAe4s37CSpx4CF+hAC5
nW4Vr3JzcC2CWZxJErQAzAU+4e830S695Ie6ltQGhavjG+cEGwncocU5fUVrHfga4lew1zrnhDeV
U7UNbMDt0fF2f1qWYpMfvkUi34ZGevowJnWZS5kB7TJwQMkbCeTIIWFb65FnAVPQSTJFxH73bS5l
NK5sUuduSv2+VnXY/AxACbwbX/nTdOLfKvsdNCiAQcLj2uFG3mLWV0wm0YXL5co4dQIGQ4oNI+9J
QoP0uRSOP1mJx0GwaYCsimBG4PDVmRmlxYNHeC3/M8/UaQ/AYuGXCcxyqxnaaYpZbJIEFd/ma1c9
yUcopdnqXkMGXmRWmxcd7qVtysm3EyLeScJ8S0fBnVFJR+D7+aAC8anawoY/8UfDkjwZTBHJ6yNE
Ws1/oOuA37n8BOrs93lbD6qPTxD3koAt1joPszm6nPVz9HI3eys9bSOBNuL+Xlued4hTQfhShUw3
/eIfe3lqgh7zDvo2bK0GfrUz+zcJ3Cga8jrlNoZIAV7+IBT1rX+7YiCMhRIETBPE4LW/FfJ0iCN+
/MmuCHa1muD6PjHr26/8pTR/owLxNJkgmrfSF51Zu1y636AJhqYDCDYZAChdG1f7uk6qGcYlwi1k
mCjbHrNf0AuwlDNu9xq8Rr1VvNdQ7yai6WvG1C9dcJfmqS0/VFGUqSMZOyhIvsa3ZB+ja7i0Aqgk
QLgo+UVE6rPj932zi05VgyAE4QUhYEYqJ6FF0gACfxRCanCsn3tkKrVjDlrRcp2sBtD8SCiRKwk8
HLqo0VQTO+AICZ9lJknJraMBswGYZKGaIIFAk67hdk0hAlmJUqoIj/bm8o8jhKsK7DjVNhJAvIe3
wOo+QYN2f/w/F9n1RXdtl/KuQhMl+qRidTXzSd+ku/nUOPOxd8/gksK/dZDF6PDPGkjwzSfFQczx
2ngcoI6KUzvtKn4RLCDtcQcWuwLndHhlkm6QL7j3hdS+1Iui7kqJfOEx9MIn8PFBrk8H3xW+YFsC
EgguhI1uig8QMwlBTNezbr2fKhT9BUjpINCHkAkh6bs+GXIydeUgAvioHY/qO4D3Xm2DYsOsgYay
2m2pmCixrwvrC0Go+Qc6cryb2Jybwj+x4IML+1VG4e7vt1D7NQ0CgCIFfAvqz0jrA8Lx+8OANIH/
DTcJ34ToF3+qZk2IN5U1x05QLMC6rz6Bbvcu1L6KUwWfgMJwhk4gEaLs6vqztrNPxZS+J1CilK8+
RzqHUIcHHwpgLcO79PCFPmy3WKfWYCc2q+H454DcWSSD2sjyjIOV8PgqcR89oLP5A+Rkyca3v3Iz
8sRjgSLm64B69eTiycs6RgtByvWcUJs0C5vC6Mmy6N5nhz24Ch9RQ57PQE69z+gsjc9I2Wg77egf
NLJILFbmW+cNZIAEoj3U6zWkNqgtOgtG0lVDCKowbie3ky1NyRv6gZ5jLv0QfEx8ivaUllkOuE2w
wixeZoRSg7guKkxWko6vShXI2bJe+ZKZCF4PyVuQeomWOgNwAm8K5M99l3V7UcAmKdHzKNbCVVIl
CLmbuFwkyGBDelBEu84meGnGbbRog7BnII2LXzy1nGNWzUZRYlypGmwr0RP7clWWv+8PZAEfhZFc
WKGuvLjV67QdYCUixKoT+hCK5KHyx2Mj65bg1z0S87UtE3nIWnlCXx4L9HCbSrj+ADINFygav0SK
uciwa9tkelPR0DPO0RcnlSu+q8y6LRgrt3THXY6X2qRKJvRD72O8eei1/Us0vrbRS8/MK96mvsio
iPSUgf5F1AWpUWVhJhRdgndSl3zPvP6diZMDymZTaoJdL3/1eFFGHTBKnRRtZBFg7wyk6XnVQI9A
DWPw3n2XurCP0B0ntzlDkZTxcTqVl8s1tY0CH1M+zGYVbWfdAy2aoaB2zUMBmwV2XN7HQKvCI2gQ
n6T2sWi0jR+Qqcj1ySxz9JJyxVrOcwaUYdH7IGr9jxlqI4+yMAAqBTNx/9qWx25G8Cy7eqpbE1oZ
Z0uLG+f+2WENjNq5Uyv4VdjDIp/NVqtD50qfBKtox4qxZ1mGqD0bhGopCw2ZQe05UQ4AtJtlzIJ3
Lc4fqkZ41gkkm0jtWFlLykhogJL3wajdJK9DfAim2G78X3PkKahgNyqLRHrxLKKLR4dsAXitaFKi
tOw61Sc4+Uhx9Ur3hgYq8/upE9x/WCgdZRu0gYHXWKMWKmkncS4S2FGayZrldTgLTsclzn0ri47s
wgq1Spku11qMPg5Qope7vJlSN2i5d60FHk8Uu3MRxKz8FMsidQsVki/2Y5kDctD5btG9Vwow8DwC
ni7YiHGyvj++Ra9xMT4q6kPPdKx2Faz11ZoTnuN6owzhea4Hu4DKq6RH3n17rNFRGzLP5j6OathL
m9HNNOlUqo0p66kTtfFhLMSUccqWd+N/dwntFfVWTDUtwi7pBSA4x6e6+VNp3yP3cH9Yyzfu33mk
iUuAoYziMoed1hA/mgSkKXWcc1uoge/ELEPTxjiqTg72VYsvM0AqxP4P15YsUgPWaMXrC6qJ4KsE
Mtqac0XdLoGe7VLICGisfMbiMqJZDucOyGBwNF0bMkQ1E40JyxiW+6xyx+QslMjb1q+hv7o/s4sb
9MISdQMMnGbk8whLhvjS8phHN0cWIa/NLtFN0FT8y34hPaWE4wTtnJRXkbkhbaOerGMFS5FgZxA2
bGdxr6YDo/K8uFgXpijXEtdJyZcgBbCAXXjUxeE9ViYrH9R1rRiMUS3eNRemKJ/SxFwOoTBMohyg
jmOoaJrvPmWdqUZ2W4ZEgHRhh/ImsQx53Z/moRwUUbOd46UihqWdY29U6VMLuZz2NOuW0tr3Nwlr
Kimvkmjh2BU1prKSZLMVjcJMa1DhQq9lyBWWS1nAEZNRovmYtFmTv15v/iorSghzwpoSj79T1Ix4
MTjqY7Bus+jNzzP0kjfdnxh6SYmBHiodOiJxY8eVb0OU91VGKub+6Ik9+oF68T00OUzPaXk5dGjZ
ypFCEoCr1mVQcYWqoxQup9qp4YC96h9mHISDCugAAfOVJWpHcUWqSGNewyaPHmcIZztyMdlzCSpt
UWYk6hfwLzJ/aYzaVmnPFcAuocMlq7ZSv+VVS452Q2YX2jPoaVIU+CNWFLOQsL22SS0y3mktJO5J
g5iwyaNj1mIiS7uNHxPJVDtbLvYBv0piB7Urv91P+koYNmH7oEVOrW6jgJUHWDrBF1NAl2g4bpJC
KcXnNErwMSTNtyomXjn6jGog8ab0VkIKCHwe0GgEQwvl/oQyKKSogJlY67xRzd8FfT7f361LV8el
CcrtGYGEBDzwwpYcN2Yjbxtc/jN3EpIXn//1/2eK2qSq0epaK+Bg1I1ghtm54Sq31LYKl1tNwZi5
5QX6O3PUHm2b0M9SCHxbcEQWDw4CDghNmfEcWjZCJHogvoyWAmpAyWjoUcPh1CUNuiXj0MoCf1tK
OWOJlu5cFRRB/zFDjaWO0sKvZlIPzPdj/aRyzVuTH4q0dVUILocg92HcT4vh06VF6rTNkpzzcQuL
XT5aYbEyfmNw0mEqzU3EWfNkdX3u/sPmQEcGEJj/tzn72ou3iEPbjvQ+8gEAbujZ5bTBSduDITy1
EosMf/FcXRgjP7/Ih5RpkAdIbOJRVErOOETYjZwF/n/LL90+EEyhd2ThpTDOVY0UyUsHDnvWe2l5
ji++gTrbQT6no1FjwKpqGv7HKD+ECS5kR+Zwg5WOP9SmLh8b7f3+PDPtUge+1LRQGxrYrefEhJIg
358LUMiJbgmVLy7NzFJFoVe2BUQG900vHpeLEVPHJc96Ls4nWC47J+WhAaCOXs960SwvLdFNQuAE
XXISE10sLTfMfMEFpKQ483bTQs1Haru3+wNZAAviNoJcxH+MUIH9YNStZoxADQjGETLBrfhqGF7N
7TL50EeQtnk1RK9pD3rx1bJoORadwYVpKtTnqkTmeqR7LAlwjU7hzTl64kLA2GreUiEFyGkKwxss
xTNIHQAHDnikdgORUMo85oOZQCTKp6nft4apRa5fApAhQZi4XemFw5jepWzzhUX6du11MW2mHBZ7
zWtFRy1OUzKbfg+9v7A1Jbw2mtLkUxYOfHF/guEX4HbSuks/NiTBQD1egVmDf8mj2ol4IF+CfsUY
3eIOvTBDHcCxNZJBLVB71rmvtjMrbQcXbup+ZXHg3wa/d609guqOjx0x/Aiq0VQKjXE7EhM3ccXF
J1AncZTCNI1DUv6uMpsPFTeRHyZ5PNUd4+panlIDGq0yiN1vEl5xrUNCbURNr+B2zXhO/H0erO/P
5/J0/tcETUsddHlVdB1MVDlq5lppD+m/5AahZvKfUdBt8pngQy6YjEJBh2KdFHYwbUMmo8XirofC
AVhmQI6uy9TJ5gMhjTgdVtIkfMffPaHWV7VWOrE/73NF8gb1nENEB2+JgnEhLjqVC9PUfQhR2WyO
eryEUuGlHEPTSHtziLp1579Lw0dTzYwzsOhSLuyRbXPhpKtQUOKhJxNqzJ40j5448E5ZiGZm9Meg
Uj1Sl4hSwb6/VVjDpE5eNvajxBOzosG9cP5nn1ah2UqTW0gfQp85g1gykgqLj1PIwoCWFjUmVJWp
Re1COTPaGTMbidAFFsdnYS73kVB6ug4ol/AcCeiSH4zfyYRapQ9JZdPgXtGPa+oNxKnVwb0/A4uH
BQILPMAHEMihG6jkMZq6WNHRQV6NXip2D2PIKqkR33HjW/5rAgS112vbl3jizyFMAF4yKAc8B+PE
02VXGv/FiV0Yom/6TtEyYwQG11d9K/IhYtSGZpnMqzxkpZ0X3diFKeq+F/W0iHiyin276tWzPry2
AuuaXX5WXxihtkqutjM/tRiPlgXIj0rmAOBRgm4Av7Xi3Gk1RyQJhYZVrWMapk5/7oPUPxRISzIP
CUA/MGc0ucurHvCnejQndSVVh0r7l5vhYrSUC9D7ItFjDkZz0dY42fQDT2t6RuiyuG4/ao/IiQIl
TxmR8jQbdbJueaKvxgisDJPqaIJk3T9Vi1v+wgzlVypRnfRYhRkoQ5hd+VkXYN0jDA2x6/sjw9ji
3X1hjLq7ofWuFfUEY9WUm1N6KEEANwW/mmJmeEuWIeJNL5y0Ggg1Xp0wFOWnePBAqmdqKPRFjEIp
a43IXXFhRinh/5MYG4FH008WZI8hP7lZ1TzeX6NlM2DsBDs46qM0ohX0yWGGpmiwW0pQLZAmVAYe
R1H4pw331wrlKPKkrAOUJcAA2CorwQifpiry4txgJB4WLzIwG/5nMJSr6CItDTrdgI9FJmUOPdnP
HSVatXigV4E9s/IBrLmjHIRe+4PcFTAXFIdQBBNfD8VdFrKFNSbqrCL9FRrqiKnLkOu1ayA/gMSb
s19RqoNrkE+QnqqyQXKkdO6e7u+N5Tcxrio09UGPEIwi13tQ7riwHQYfZB+to0AUr3PaEBCn4lAW
G6O1oT7dAUsQjKwxk4m7uSv/2v1BG13s/TyYq6lPMOZZQDMzkAr+yApAFqPKCxPULTn1XJumAkxA
z9jmMIpSW6lwtGJsJWNiTUD7Qlk9YAlYsUZGHQQth5ZT2mPLKJy2HsvuZa5T7/6qLe7Ki5FRh0BR
o67hGyyaUezrLAe45knD7rxvZDFSvTBCbX2wWejcNGEcSOqbMrdu4AVrUTIbLJg6QgV9M3Or+yZZ
U0cdhHTgs7wTYTL3feTU0w1kXz7um1h07Rejoi4sVfL/D2lfthu3znT7RAIkStRwq6EH2+0xtuN9
I8ROoomaZz39vxScb1vN8DQBb+QiFw14iWSxWGRVrYUsrA2fW6PKt2hORVjue/OUQLbjK0A6WMaJ
TnU0V55vrNSMx9DQFXC8WOO9lqeRRwr0Nk6QibCN18tYwlMYNDL/w+KWqqlb1pkO7CGn13g1mLTG
1ztfR1cH6HQuQ4mt4hOKW6KWoQqmqACl6f2NHs1eajxOOfgX1D56Hxp2RDN7MFYhkUyn2OQ/cbl1
M9QMsrAZppPAx/fg5zOj52gaJQkeoSfeTCQXYehoQAr1dXS24XfssTISFK1B05HuqsYJonh3eTLF
xvg5qPVzNk5w6Yfe0XIMikXBgATZUO319h/DlFWOynA4J6+xcbBrFcMiKLSZ1qtfnSAplz31ZSrz
uqtX/dux/29MIAA9H1NhK3mY2MBy4udkPIKLU89AWdh7ywjhvOxpcX5P6rfS6CS+Q8AXgZfJf9cO
3bbnwJNiMnPJAZy0oN5Mf7ehE+3sSXU7BCR1puzz6mkYZtcZIMqSoJ9tCHdkgKCiDkmFwXqcjPp+
zlVZxvuySYFM9/yzis4y2oFhjbv0uRuuqf3QlfFVyl5M85+sMSXbRLw9QRumQWcO4rOc19G1uYKW
L868hqngTfSGEt3reguBqONU/JhRe+XEEo8gNC4LDWyWhgccXDXOBzhlISFJA6eNh0vXioO2e2v1
X7UpufOKX543OOt3bDaL0s9p2oYYmlUfq+KYJ2Cs+mDNIR8eZm2vEZy1P5v+uWYPsxH6lzeqcBE3
2JxfMOyadOZ6puv1gZkoRYfKDnL6vb3rI1/tx/84pZxfgMaTlmod4KL8V53cGpVXQwqaSgYlPG03
g+K8QuukJqt0oAzZcqS0/6n1RBKtX7YNJHLP14ypqVMVCSCSGh1s8GsK3niVe1bvLq+P8HQAdQEo
q1VIehDOBm1nIF2aR0h9TOVJMfSTmasvZmM9XoYRR8sbHM4Gu7jK+lCHj9HHVyQHNT1IIbalgYcw
CtTGV6CuFLpxr0p2tdj2N7ic/ZFZadt+AW6DIrVmqK/CRXdxefTDAkKEGUhinR9tEX9UKZiYanRN
9O2NZaHc+vL4hcu5+QzOLvVwKfSxW30Z668qo7puUSaXT+jjURYJlDCk2UBxxpk7tBpx+4JUQf6T
wnCaFJe7ateOr2BrPPynYfGE61mbhYW+3imjZhfFiQcsZ/ZUQxJ6Cp0IJLJMKBaj+8/mFtEwJjO1
RhhpPe+N9hdqn6oy9xPVp91zo7aS3S08CTZo3Fo5vZV11oS1Usd/SPNsDtfEeRnDGFW+10W1m7te
sgdlgNyKZW2oGGW5Dq9I3QjSUMpJa4jblLe5HlAz0GXPQUL/9TlCvkmHxjFqjQm6JJBRcGe8NCxp
9+2yZYiLbzYYXFARtiigKiYMSmXqg5OM6Blk5eCWOQHzA5tu6zG9U7v2o9FH1IAby3MbLkdlzWg1
yV3SaLHXNCwNSqaHXjEg2QWR7txNnVCRHBliD/ivcfG9QSEIW2lc40NTdblSkMRglXEb1VBUujwj
MhwuwACpS1qlFswKb4oHPSyD2mpd6EFIYMR7xVpfSZF9BXsid3CYRomyNQzHMp8Hc3Hb3O87UF6A
aW16UE2piLkwagUBACgfQAQAyshzvGi0pjAzYEss85g1u2V/kyPHO8XfJvDIFQcHNcgKukUKWeed
0Ig3wOvvm6gmShyFlWun2WzVe2Ua96OsA0botDcI3NnI4pziYMdUTuCqK5ZdZYZ+Zh1KQ0Y5I3TZ
f3pMMYE2Lr3nQ7HS1JnKEaZRxI+0DhIUVKiIkYwgGWQHkdAKN1DcrIUTGdSiWKHqB3RmuGarunmU
SjyaDIWbuTyKQRGw3jmV5MZB4j9BNWch6/USuk0UL4OoFCTwf9X5xiNqwdC1g4IKDU/nyc2ceiVY
m/X2zmFBmoEmVZecQwJWIgNMpGhnWxVOQLbLba6KDVmeWYDsCjc70cf53vzW3pL7cAe+2+8gz0GI
cYx+I8S47DtEm3qDy5+zpMmKVPvzJLIcbfBFozA2vSfRda/5c/pwGUvYLLkF4zw3eLyyAWHZ2sLp
uFCwj6AGBPJC17zPr/J9de0sLnR62XO9i/wM8sUheFUuf4JoP2y/gJzvB6Q09cQ0YD7LtOvT63nG
G8k3u/FN7cdlIGEaa4vE7TzwNBZkjIBE0mu45H7ufV29phSVI/qhMXc1WFxq2ePF3wKtOBe3qNwm
tO0hIoOCGW7d8rQg6HxSU3eKXDzFx6/dc/h43a0N7Yn/IwwiWa5VlxkTtznJkiXqAJIriCXGu/Cb
eZ++tr4VJGConPcRFvQh9W3f8Jojfax95R90DB/3IAeFdVdee8AhDsJw0Kke9Ldmpz4o14ksahe5
dgsNnGD2gTi6wTPuMnNesjRHL6A13YbJ5M3SY0vkoCyIbK3tD1SD8NK5hTVF3jF1xuFRhC6dUcOW
70NpI4Lw8rFF4da5QSM0Wo+Bgj5XFRzrFjtB6tWIf+o9EvtM2TlaUKvPi7ofnR2d1UBi3es+4V+U
tvjcSrNQ6dTcAj7TUQLaRnsV9V+UldWBpCoqsbOreOj2RpV5FW6ZSjoeUWj0lfTW9iPWU3ZzThvI
dKI8Eh+hlQ+jAh5nFCnmhSzxKLxgbmH4O0KXK3qewapxJW/sXdveLOOLqZjobv7eps9qeaD1sV4e
L0+xKETYonJ3BaWaUFW+NskatXKVLdb1yH4rGnttZ+XnZSSZxXJHTzOoZVHYGJ8131PteR6euvD3
f4LgrwVpz/rCijAYki0eSYgX6stuYYV/GUa2VDxd42I7Me3HddKMnYIbOcKd3j425G6gwaj9TLXr
UvNVMz9expXMIB/oR/E0aGoM2Ih+b5A3G7QHSl4vY4h9679+hY+GqZ22VV5hlZIRJatDjecO5btt
j9cNJe+p/dTayeEyothXfiJyPmZ2soYZIRCb+hSqCLTBEyKLtIQYqG0EHSMY0P8qSCpau0UT72oY
fXxbOiOeRxyj7D8uj0Q4d9ofMSGUeVF+7lRUAI1sZdIgtenPijurp5DNPlF0vzbvImTr/hseN3N5
tMxZunbYZ/VjY9yF2S6bb1L7LQ8fJrORRHBC49sMjnPFlpqkmbqSIczDgvL7Y5O1bpxJSvKE3mgD
wrnaLBpGpLwBEo51gKZvT00c3L/tOxR6SMxOtlicuzWjIiWZCqgSRf4OSlaCbnmfpyedXCudJLck
nDuy0rxZYFj562ne6tq5YiHCJejZ03m80kAeUsvoycVh7waFM4fCIJWCKkqU2J7iu+awHJC9Ouan
CiwdqYvELSTKfP1YeMop36m5C5XRgEjWT6ADhMBw8w2clXS9oRhNhi0wfNzpiLtfUNP38/s3QsFp
U/uDR/cWlOnnV6jRe/rVQkH4Z0i+QVh9uP0GzojwNjrlbYR56EFn5eejRx+n63YPOsH3+iN+0IOs
AvNVrQWXd6M4KN6MnbMoVpDZbGvggjHTVqDiPV13B/Iz/AnKFOSW1B1x63dkSe/Aaa5bwRdIhM/n
frX4TZwSGkaWOQnw6dPJyRGIhzcjyqlTIM+u/dhfh4/kNlzc6P3ywIWbdjNu7mBPzbai5qqcmIIt
Da80UDZRglaWBJKg/LkIbUZnZeh6QAk3DqbmPQ2vKfOydHCXWnJDXj/2r4jzczB/jv4NDKFtCFK8
dRKj3GOx9UvHTcbRYlfVfy+xisuVindbWcWs0BltUNc4eIMKEcMmHmag9tVPJTR8lh1CyI3O9jcT
74ZJu7u8YkKepc0W+RP3b/CiKneUfn0/nb3asyzcjq3v+A9tstYtbSGb+Ka+d576qNwU++7ZSD32
oNzM+8tfIfGKf+gYNx/RgSUPHgt2U2vYK6O2Kw0PSkxfObc2U8t5pBK810O82k3dFG5o1p7a/+p7
4ytH8QaF8zmsKdYyBaCo6UerBW3v1/EHzYI5q91Uqj8uerLcLh/naagyNbm1elllaN3ZQi/zvWr5
ydD7fevHeHij1c7qXtABKvFxsiXjXAzpaxXSEBhm1+/x4DCxXyilliyYbC9w7gSV6SVUcIHhEHdc
vo/5MV/2Nmr9oD+5W0zJS41kv/PFaHRukn5YFy63A6UPEgg/FdiC6XEhgzc715MisXrZMf3n943Z
VzZsPmmweOyI8m1yBYXb6qa7dgLmJqd2l7qt7j3Ou2e2H65Gl0K1+fK2E8bCn6b6xzds8NF8ECKX
iRErWRdEloWnQIl7Wc3vbx9KiQPufvAO8rw8Q69Q3SAIrezypY+PlnPd1S8xCyxdMhQZEBfx0Emp
y3ylXKrAezb9NKZbdG6y0e+/VEYDPoZ/h8R5EXMY83hCs7Cnlh/oNUdkypBrLWUNvOK1sS1kCEFL
jL6z83NgTnVVY+ZKNYQS19zOUIx0vLz64t31icDt4FmNyWKbsL5FS905qXG6lF5oGTdDqbgson47
WpIjlYrd1Scmt6PtNV1Xr+R1SVG/ZsTCFY8VkPl0WH6w2srAARvlhIJqNZvfkt7I0VqMLnuTWQo4
xhNFfyf90n70E/qpGsOebtRxqv4xupg9ornSAJcV2IdcVAIkh3xpUblaoZOs7jv7N8oKw5d+Vud3
SFdCbaueDD/S4yT0m6kmx5hU7MOunOxkDdFwsuY5OqL/DUSYXXdqu4SuAjfG5NeOnnwM9gxlqcyh
h8VqjV+xWqfQ28hyPAgpNEj16UmtrHyf1fRJnxTnYJQEHI5Kcl86iSJZRfELBKzk/xkKTykzh4uF
egBMKUguFFT4T4ubp71H9e815BCVm6V8RsLMGWSk2eID4BOXe1ov5lgjqBxbnx0X8KAobshML/va
mf2JwoVDisUK0CphG9SgNqO9Fw67OPx1eSOIp1AHY5sKiYSVNed8r0W1Y2TFDJA+fYqWvTo+L3Sf
IdJDU0ae7JT2vVnL2L5yum1QuUDBWNWbmwmoYfsjqV8SLQUF3rUyHPXsKaOydw/hcm3QOH/CrISC
5xpoivKW6B8GWqwWK/iPE8m7lKlMo9ABSFo9hP0dcW4ntXT78mqO/RbP8UXpjUi0VLK8t9D7687K
YwgKEFCLnS9gFTuMLR1osawm3C/T5OVJfNuP0W1jzT+sNv/KqbaB41YOtIxW0xPw10Tam1G7s5K4
lu4a2c0knVFR+Tpajv8dGbdsZjM6tqJgZE5KjqaSurF9qJw3BYG4Zl1nMfqAjQAb7/JCikIhvFqt
oqegiFb/CMFtAoMapIFKsfLczVPuNi3bzUXmjWUPLqBiH0fpYc5bNJerr5dhRctorzrcqCIEkRNf
t1hAwwjydpCMD1ucqtbDQNPMtasWtzznpCIzehlOtCW2cFzMEMYWVdQJcJn6MLI2aO3ntJO5SdEp
uwXhTNNqbGcpB4BE5S9IWCSZPzDQKoBRobwmoSkJg7TVH/IBF/p7kNE1tVVNgINL2DJWkwOOETOL
XRb+GG0XRcu+HoJ+6FuPwrsWimJoFHbmzg219y9MKAi1V3RwA/CvnkwxqtQu0UBukZ/ws16yvHay
W7lwPjcY3KLVOdWbbOXJyGKC/pj9GKF/LkWo/kb6n4aMQkpoIjYoJVHIYJioaz13LLaelREdsdML
HS83MWiF3idaSi4eolAPr9H/A+FP8GwE5a6yUgfWZfsSF3RXoMz8KyvzCcEd1ma1KEWvYBxtlQQx
nqTqufPM4edlFOH+dVSiQUUORIi88Tl65yRJirUZtJcu84iZwgSQgAVxtDUwiakLDWEDxjlhPMYs
pMwA5gxPoXmv2eh8p+/oVPWpdYy7L3TpwQs7KC2HTAhEcc4NIeyLygq1VSyAVPvIatx0okGRSTbQ
+s387t2irLt743dBjUpL2mIDlc5tiHoE09pn5D5lEhiRe9/C6Ocw/Tgts7EyWkRLcWCdsW8H1Fbq
9q7KiNuDt7mY7lRNxoom2ktbVG7nOlkYOWO/opI3p/9NuivifLtsgLL5470flF1aogGi7ya8mTlI
7lQ2eZsK8Dppj5exhMNZe2oNe+UsULmTubBY3g0GOCRGWIKq2VejQd8acOlehhEOCfmNP+4H3IYc
TNWV6az1gKG4r6F6y7nvK+O3HpV7lNzuL2MJ9i+4S8lq44gFoQ19bhdNmhg16ojRtGYf7ghUlsbh
Vk9khHXrOnNGfobCbdxiNkrwH7Tod2kO1dK5jeyIEJg3ACB5poIknEBV53wYszkncxYCgGatn6N5
cdEMUJd+WxpoMYbKR9zmbmuHksyOwB+B15Y4qAYDiZPKk2E5YWzqUdOhp8yCB1dDdzKNB6uK3bS4
6W4qKqttEhjGGd76PRtfMUeoBUFRBOrShh2oBtK2PLD8uLSZZFx/Hl//Wq/NwLgzsIhNk7UxgDS0
XBhHSrzO3GdtkDkv1rgjdYGGnsOU7unSu11vIyCVlYELttp2qDzFCYI0OlYEXzDPJ4YKKmIfsuJw
2fZF5VNnIJyHz9eG4mVdv0yZg3BCbUvquMnU3rQOXiGsFAVVsRtr41OJ8Euyyf8/4GjsBY0aoah4
P19MVFss80h6tBTgMk3RY6nYO5a8FsZTq5RuaB2hH+VCcvLymIUbBVWa/0PlfItSMTKq1oBmmn6n
RX5BPASqO7XeR6Vb5cghy3j0xQv5CcjZLNrqilxZMMymPaGZxZm8epIEU8KpRKEVyDBNaNn+VXA1
G1ZYRdUIc1WT7nZy4slX6xmC9poOBTUHbazg2u/RAYV0GDUWE1xfpYwQQTRObZWdpyDCNBEOnS9n
bnazko0LegkQaocRQb/ibVz+uLx6Im+9BeFsRmGoCVuGeS1/jbwp+87IXoVIl+WNjeRcEHXVaVso
zlA6FURtIcN4zClAUf9UPST0Na6epm7voCl8rAKWnWL2rqv7pT+MzEPVaJL4REbeJvJ52+/g7KdL
bNWGBiJ8HihCKv2lUGcfbw4opZ8kW0O4glDSWPWfUSTLX2Uy5IpQSU8wYp2C3H03E8Wryt3lFRTV
4KIU5ROFC4lip4qZwYCS0tzXWn+a3231alCv43of0uvBgvwSuUmyk2Z5U/9Gs9/h8t7KajjXWeMd
/PYrOGudK1Udux5NwnoSWCggHEuvr6nbxRYolPFu2UleF4RzC01fUA1A4QU9Nee7w7StkCkW8JbF
qXzWUiR1LPKDdlT2eqiLYg3oy9JVX3ZVtuWgWFrHWRVjginEI+tg8qmLNJmXQQY6c5HZgaL4CP36
PnXZ7+Yw75Kb9PUX9NTvyG3ia3scZq8MSvfqQUboKp6Dfz+Mr4LGu07dTyM+rLafsjB29eWY6ZI7
i8hBoAEUqsmqtd7GuHVd9HFmrNDREN681Cp8RAqGjCu6BBqRNYSI5nkLxfmiZIZ85aJjOF0bqEhW
ZKAIuLxXZAicC8rrjo3ZAoQSOiitVruZLIUkPDm2g+C8SzpNeWIMgEjSI1gwYiMY8x+xekghNK1c
he2NJqNwElkBNAn+CD2bNl5tzncCJObzOdVWKzB2qh3U6DCQQfxJW/K7m4B9YBUlQEjMd0WGRoyb
QworgHjrVbtr947jtx/J/nX2+x3Uf/3QC8G74eaWi4LoQFb/LnLZW3jOMpQyp2xeh5iAXlSFn0Zk
bBlXySI594U4iPUh9aDZOuz9fCptc0QFV4JhztNdYvpG+m6Wd5Q8XbZC4YJtUDiHrRJlXPlb4bDB
hGcqBzNCGbmsh05Ua42QDHwRFhSHKITyzscyEtZbQ4k3Q8fObxV136C50n4Jo5d+cXVaXmfOfQ58
w96hO8SR7TQRPIGcjI13PFyhwEZ7Ds9mM4q1ckbx4qrQM/qT9WDFr3T6IMU3pXbjxUdJj41Nod8R
GRmXYJuvz0c2Stnxlq9Rbke0Fu6fUORECaiq/LSr2o9aKmPFEmGsROlQw8NdFxe28/H12dB2s2Pi
va0aKleb6Q6iOQ+XDUVwphKyvughdMBLqMONQx01M2sGiDXT2AZFabCAsKKxf/dJ0EKYOrF3l+EE
1n8Gx7kuMwZnQbJqQysjOLcU+6QrE/p3ENPT6XAZ6s/RxDkUiFYiuDR16CPj6eN8+mLQuTehg+r7
8apE18XogaXFpZD68vurcj+kaK8pg3cU+bn0cfAg2AtJwcj/yP3sRvdU10KnxeUvEs315oP4s1Rx
mDEuBj5o6VHq/Wu2Yh8uOwa1yxCdqmb+woUYE2CgBgA9pdAC47bnEFG0zRXA01bZbyj1Gj5G/dF+
jw9O5r6NuVtabjZ7l0f5R5fy73n/hOV8D2kGPE+C48V7yQMQWkQgn91DUskNj8Z9crMcnN1wzdzJ
dQLnH6Quc/eHc/zRHsBnp7vRrn2/BUNat5u9MLj8YaIoFvNhgW8CV1cdWuHnBhF1CciyQ3xY+Kzs
qpvI7z5AX2n74U0UaCBcWlvJvPz4BYqlM1hyDhtGTNGWlQU4aiFeqQ+u/Xp5YKIS1jMEbqF1daRD
bQFh+hh8/YAextvyNv3ePide+ETxBuxGT8b3CuEkahD8qzjI3N//8RO4Rc+rjEYsgjo0RFpd0HK9
azeGXz7f56ePt+pE9+Nr6GGlFd92qT9fyyirRSVKZ1PAxZAOiSLkeTAFyuE03eW/bQ/NJ+bBPn58
L/fo9AoLV/nHeLKfnL31MLs/Lw9fdPE8g1/93uaRa2pQPGQkGD69u7M9cz+8a/6EetroASKLFdSY
dQ8UjTL2GsEpD4kvNFShFASnEe/hHKhUVfmSgV86DNpqR0mC13HmTaaPJI3anZToCiUVaurZqIz8
J4mDSZYIEJ7BumUgj0agNYFE7PnA58qqTAviL97S4XKtd26mGi6cMppz9rp+LJ07u3UjELPnxe1i
31ay+6/oQEEZrYHxUx39a9yeViaoWRk98Ed6bad+lB4LJ8J78MvlBZbBcHt4NNGJ3apY3xDdtUtd
3qAN/ENp4ketk2lJiNRNiW4btglaHAul99yQYnBna3S1JXCWe50f78MHO2DH6Zv9Tdvrh+F6elRO
xe8n+hNRxw5Hya6F9vPkta+yXSX2mJtP4YbdpC0oIBTMbgYNYH/AHRhX03SXezV6J70JLZzusFd3
y5V1vDzfojvOGvNoqB4DMxAeL87taprRNqQZKSahg0yZNe0V4ngdRFTHKUczRzLf4YH1B5pWA9LK
CG1EcReexg3YFW7if6UyQH+k1/WMbUUitPf8GsLHy4MTbVsTgoigmzJVXKb4mGumDog1MKsknufJ
jarSinaTFjEoluVRHVxGW/8afxxv0biQK43qdq4noLGuOxbor+1aPZjtwcsSEFHEb5fRhHOHoaEU
UAVtCJ9tai1Id/Vj2cHlJD5KlW4mlUluUKKHfuhCgycWFVB/XlDPbSNKyxkKoVXnleXsQnXKXSB1
6jR2kIXl9VAUV+EIWQojOViN4S5t75UaNG4b3SOUXl0eLhE5BhQ+gm4fLggsg9zRS4Y80oe+6UAg
YgfV1HmGE17nM9tP4XTQGNkVBdtZ45NWml6u6nvWz0eQg7u1DSUAmt5Aps+LoQHZg5apD/9Jix8Z
klq0r0CFy05zYo9gcmBIsFqSME24w0BZgfhYpwZOEG6HZQaJlUjFl2v1d2u80RyXdG8V5C/je1q5
U3FtqlJR7dVf8La4xVxnc3NMmiFtVLUFZtRmboLsdKErXjQGua7s1PJuck4aY67To6Jm13/h+ZBs
wbltF7OQTOkM8H5Unrs2vTLtb63WBSl6Iaewdo35/bJxCKOCLSK/9QqbtlO3DhdKXjbeguLiLcPD
pWn4ZmS6Y+3r0C0Bp6cO0qy2c5m6h2xLwX6N87Xl/JJ8zWqKlyafuw8hf8IidcLXQP3Td6abDlU2
GfXJFCxhFljhfV18V5UcDE2vNful2E8SfEGJGLHwyGfCoRtI2nJbhWZaU8ekx/yTbw2iISN+wS2d
kCOFOra1czLUx8hyuKIr1xaTC0uNRNOqyRg6r2VP8bCzk6tZgYyLvoNWpFtGEs8kcLWObeEqjQSd
huwat6WopcaFpaIcLW+Z2ynOU93Y0POEFmryz1DJEp7renHreYbGbaYm1BozStaSuyKC0ZxyMKyH
ll+aj9nYull7MnTJqSxGxBs3xMvWKlRufCjVMoqsRWxpJQwKXniSM15T9Nn3uf409r/RLwh2Nln9
gsjdO7iy4RqPuhaU+XF2kxrp0JkUNUGQomzpLQHbOiGFazSBOh4JC5SFeYaCus0ftC8h+3Cs9cNl
0xUcamdfwFlRPI+6EjmYad0qvxdtVR2djjSSo0RoPJthcpNrJKMSlWsJVzJExyhKPJM+NGbiIZO0
64wvFPViSEj7obcYB5fBO4O0s/JpwVI6iRpYZPHs5FVLkm9dae/mFFarVRLjWb//L3P9RKQcux7C
Ni0d+rV6DLWFFWGHsI28TKoBIl4r1O+gqRlXoz8+eXPEKKZhj2WKwkIFVzK3UpZ/VJk+msCpYO4+
ITi3HhK9GslaB6emxQEPoyAY3q1lB0XkTyBkI8r3y+YntAyHQNXHAbcUXOf5qalPCQrIVnU5pXAH
Rd+14V2T7G3m6cXsX4YSb7YNFmfqQ+FA+GkElrWU6v3cVScnMR/6xdlXAyo1daI8ESMBiRZelN2p
ZfM9ZNH1oKbxVc/y9K6z8/xZ8k3r+P6ynM03cTvDGapxcBJ8U5inL1D+/CdXq1vGso9wfMmRAMzA
vzwq4Z5mqbsY4HMLow9iQoL68ncIQj3H3nwG52/LkvapvZasQtRtcOiVBjG5cHqxZHrpYhyK0hyo
8Vg234u0tEWJPBVwksiz1b0VZccSzVbS6nBReIIBfQJxa23QYUr0HvM62B9q3O/NucOTaGg9R3Fx
0Nmb6UCeERQq+tz5efvakuG+p84rdKZcrchu0xl9pY6MMUK4uTYfxS12iQT+pMb4KJW6xLoxECe2
9j63XsLW3KHIVbKoQq+0geMWVVGUXmkIJruf8fbd+dPgl6in+YrlYDVXPTDIfnKR56hC8nNKUe5X
Vx6Uj3YgCncpiq8yTXKGiCfvE4jzTGVqhsOcQi8vK34adLm3kgewvtLC7+cPPRwlHl1sqJ9o3BnS
jHGboNQUG0LXcXN1VafdK1pz66gSr7T+ob8dwL9A/NFR5uDdozlKaOPkrcWrOVP9vMtBdP1ax75l
Z9dgoru8YqKOfByNiFdthB4QGeOWLAtRufinEHnJp8MEcS8N5QwFiJiZUd5mYIdUzGpn0599/5sW
vwh6ZnEThKCr45t9LvkYkY1uv4Vb1YWSOitynDftmBZug/oBf6z12DeSODtcHrdoSbdQ3JJWtGR2
agAqG6MjGzRwvPVHCLmDFUzG2C8ZFd/GOvfVRKZV8J5qyqms8eKvk4NpSfJbwgNtMyK+dxVWw0or
BEyosH2fGK9KiYpv2gVKBL6vjniZhkq20dyvCkXzkAZWgryhYbjJKNOtE+1OeHXo84FWA0+l3MOe
rY69UlOYcRuNHoOYo9lZXuvQm7F7T7TpaYTUpMTzrGbK7xywKaKywsZL2l9qKiOilCZe5VX1WX92
GugGtGXKAFrUfq2T2Y8imXiXeF0/Icl5tBJWIXqrVsldy64tL1IWO2iSEfqnA5UluNYJ+2t0mon8
loWNqvInZa6NSmLpmFAQQp2S6KcDol+i9nsVwlJp9tuiKaJAyCCS/liqg8T7rafjX+B49jVNFD2v
j8/n47S1VNfHGuDVnO6SlD5mwyJ54BdO5QaC2/gknVK1XOBgezPboaz/oDLml7GsRV70FAQS0c+h
cLteL7BKbHXkKbvR4+cxjlEU/NASP6uvzBhUCup3BV1xX3A1Ot7sCXTX1mvI+fwVtZM7bYtD0exx
18nDXZH2ewvacoodSwqMhF5tA8WZZE9NtMkagIptM5im2U3nEVln5w4y3feXRyXc48jJ6DjnUaLO
t2hm0IpF3hVTqTAP0Soa1QsQHiCmavJ3akdfmsNPNC56aaKsNdgaWITaybSRwkyPTpzgVUcSVwjd
yGZUnK1DBlG12IxRzVG+n2KQplS/HbW9muLXATK4l6dQvFqfg+KsvozLmrC1O0vpQMvqnDLrvQvH
u1Zm9qKowtkMirN6UiRdRqBN4w1z4vh1FGZIRncPnTV+j8h4289j4kXoP7lmZmrIVk4IjtoOpM4c
Y+0GPbf+AaVIqpYDnIK/Qan8afpQ2qOTJ27ZPrHqt5QeVjirn4C82n0V6Wi4qwFYavux/tF3vpO9
5qqsV1HEQe04GxxuWyMLW4dqCya2zscWiILkEPo9SnFdw6X7H8pp9tu7Jcj96Em5MYPLliP0lxts
bp8PzpDOVrliQ+WdsnRnEeeY67JDVRwcbnC4C/lCIUJZ9MDJfhiBeUUCww7oYxXMu+KxBp8oDrs9
GE0lUbAoG3c2tdx9LRpxmbOrFfalDFjsK4cwME7ji/Er3xeHmUEkymt+Q3+LSpyacF7/qGMaKAP+
q9AKzWZJGYYAtsnJ0dCQWfuz1ciGt67OXwfqBoVbPYV0ia6tlpM2e9reUcj15CgSX1ofYgVVVAbR
vK9xN8OB5AzfLluOcHdssLkVLXJrSCoF2FFnXM8MIGp9A9aTfZOYh8tQQl+6geJWETwSICWPAFUo
414BUQyZUyimoWDBZKg4pM+X4WRrt/6+eQ+bqrDqWQE4zXmrtIdyrZuWOTPZ7K2/bzAow6MRHkkx
e02Co+Eh7w6RdWV/ob0GBWpI/Kk66rmQ8jqHaTu9i+1MxSlUXDPFb6qPWMrEJkhSoNGEIh+Ggkb8
4zDqbqhymyCqo92rZvdX41g1/ri8LUp7QiN6MCzV90L7lhXl0+V1EgYOG2Du1EvaAn9zDRwSPPA5
tVcucCRd6I6oizJTiAub9AvZiu1QuSMop3Yym/YaqqhofJ2ItQMR4xQOD1q91oqpEpK71a7/2t6f
A+QPoLhQ43hYY5W0Q4tCH/0YZjRiXZ5EGQZ3+BSQL3DAYQyWU6wabgahq87qLAERWvtmIJyfmllH
jb4FSN9XYLBSqRcSO1gsDeFXKQuGRAU2MMi16xpVfCh25fZv3dbaTGZMW50eymWflPdp+IYabyP6
1ul4gJxfCT326X0VH1tZMl9EOHIGzm3scezKIllbYQ0WZPTaIKfIfKWgVZhchoRafaNR1x4kp40w
NPo/0r6sOXJbyfqvOPzOOyS4gV+M54FbVUmlKu1S64WhVkvgvhNcfv132ONxlyBOcewbN+JG2N2u
ZAKJRCKXcwBCrWhEJogsBY2nqjSbIoLQXMqehhDTDXHk9oR4pa7ZTWOAGTF25Ezyz9vOsrIncgVl
hyakgzHHnRNafMYIZVqD2QEdvaF4BDaHo4yPOZjBCvqoJ2sZrlXhgt/pmlQ1AQSE0CXh6F24KvKD
qb+BRMqNzIvO3FSBy+ptsJYeWbTlE50FryOxiVnAo4YPIF4T05uqM2w9qHzFfDy/uovX0IkgwdnI
utzXbQhBoRnuRjwmqZT7M7jLeTEr+vx86Z7cRHGrx0Opz2IGK7CrfngK1cmWUN1Xum7lnbK2Zz//
/ERYmGio61cQFpMPpfQG1QnYLkA5v5IsZ+x9ufOHBpDHaznr5UAQE9065oYNoLMKbq7IMtaaDLF8
W/c2A2JSMjBMEkgbqma2Whdbko749/VOk2NPw0JLk3mXYgAutR5H9b3Mut35Zf9fluLXFwk+sawx
LjnWmP7m5Q3QJ3p+5Cnm/cILHfj6prqRUCsxWs9iK8HUUpM3+Dt+CRYCtwbEMXpOsRRT9a1m6qY1
iD0MxtEYNUzgmF4pMVuJb9psvOB0QMVO3ulhtlPlOzUNLyw9uK+M7z39ljcEMIsEZhJecBOFpJ6E
m7ZQ3pu09hhL7KpQZJs3qH3MiCF9tcbWtRgWnigihIXEsBJ91KFIyq95u2PxW4U2IU122TCu7Nay
g/21ZoKDrYOSW8H89qwICDjvmmDYyOWN0h41vCkkE2WX+/PmsXz4fwkUPCur5dTQelhHqQWAH7K2
jaxgRHPwzotZtULRieaYkOV8PhfZEZQdFQWYTWYzGc1fuyRxsq5zgQTdK6vVgtnKPsc2OkiJdYBy
YYwNuV1hRUsL3XxERgBcRvsmiDaBdmHA4vF86eLvCdJaQ+zwfD9kbt1xG2XLFcW/LjDkK/OoItol
ZVMsMEkGVxsUpRGAV4DNaZDf8hP5UouIG1TUzfTRMYvrWgbPYu5Mza0OeO80PMrj34dR/PwdwnVC
MObfhRW+I2yn0kdypQf+CCBotbw+BkUc2UCkGv3zyi/qDoZt5OpkHUGD4AH6iSQs0VWEY9Yh1bas
uk/WcKrnz/6yvWiDpbqGF7YscqHxqUEZdMQgTmCUqBGA00EHbwnVMJQTEtcK9g3mWlZusiW10H6q
ztThSN+LvUQSMWFQGtQaxoMBHNhs9Nnwfn7pvobLuEFOZAjncjAshr55DQ+q0KESzGa1/2pNC+FE
RmOVBsO8OVnocOTox0OVPp9XYv5IcXNOlRBsrkNmwJIkiDDzo2R2AJPyDLZvm7+dQ/68VkIA02M/
lPmYOUN1pQ4/Cgw0ZDdUXSlpLO8ImgyQZQE0gCFIyUajZ2OKHelIb7fMT9qVLV9erb8EiBAVQTTS
UU4goBzv6nquq4fBHeHBivV+vWKwWuBoB0AaBbqX2LPFTHAJWfNqBZypINXFLNZkT2Wg/zDiLn9i
upT8AENiez8FMRjcmzQJVl4Ri4r+nH5SZBVTV8JK5rHWy4UGRQkLMSa+y2S7MRM7W0MnXbRwHQLA
iIWUgSnEYoNZZWMDeE0M0L1QjuGeAIA+xs15G/8aHGA5T4QI4ZURmlLVzkK0dEOj66m/S/kjLh27
65qVnVu0wBNRgjstWKCkkwZRNNgbGNvMu8w5r8yibZxImL/gJGxGF65RShwSeu05i7YDqAfHg1I+
NMZWi5+LfqWItuS8FUwUw3/jRH1BSGiHpgY7n4XAqrjPVSCWYOS7Dn+E5ZtmvkT57rxyi8t3Ik1U
DgOHPcJ/VLXGbZV+l8qVpM3i4mGab0ZRhRgxP5WoCesZl2Bu/Klle1U+JCVCa+ubqT3HgEbv387r
s2jeMzczMm6AyxMf4zmXx4xOrHViroE9UbGbMka79lrgsCZGuIlqM7OyvoSYVN9pFiYBVTiFtSuV
LG7OiTLCbTTFBqHjrEztFwcgV+zYi87sRsfQn5c+6k7uGIfL6Yd6Z7r9M8U4YOzUeyDGnl/ShZYE
nGZLozMKKEJGcQ5RrdQJ3XMRZgVSl1wMbvRifMOI+zaws30C1kbPupfKFaHLqv+SKXgQKnEtrCwM
3iJCNfg9+fvdHJ91EtxG3UqxEgf4/VDd1+XWsB6sNQz5ZRv5pYJwtLLI6iWNQoRBD5K+YzSxV3EU
F28Ni+IyN9Q5ByzcGpxGExhjICOrZlCcV2ScZtyW5u/PQesYmINbAvyXMd+Tn32gnHQDLr55co8b
cOlTwu/SgIa9E5ZIPdlBOMIwz5vdkgWcihQsYKpUJrEME1V5/8TLC9l6OP/7S0t3+vuCBUyJUmac
4PeVZlvyj14Fe/u44dlajnfpLiR450AWgFm+tEeOihJjrAoeUB5cpQ9tnWy5vKNoeU+D7XmVlizu
VJRgcVKYg+apgr8oVeRxpsRVw6eKRu6/J2X+ipP7UOJGy+IWUgCpkyncQV3WAJjWPxECcBVjRvFB
w8xnIVNHLKO1ZlVA7wICDQ3oaOHapPOiCWBW73+ECKF4zdCNw0IIiTCyNKmRa2AiNUkUkIzfn1dn
UZKJeSsMeskGAE8/q0NKpPViBefH1GY2zGM8bAPZ42t0VQudMYhdEcDOSL+gO/2ZnT/ZmyEZIxIh
MetwU3Mq3XyMQUSrqVNtY8TdBk+bM2YYbg6YbzRrbd9LB/ZUtmB9dGzVokct3SH55HR6fT1Zyspz
YymaAPQDxZ2IZKIpIhyxcApz2Mvc14HOWpBHc1drAFSb6ZK+CeQIDFN1kLiE1oB467uVitDS8cId
CIMB6osGj/t5E7lJAnOKECuZoMWhDJjbJd0HtP0HLwEVT6l5QA8gCCI2bpdKloaYEyFZ4BGMlzFe
uC1guazKP2+Ui/r8EiTi41Zj0YelAUGq3IDmV6mD9i7Pyl7Gaw7clysnetk2T8QJdwhykcWYFYij
jWiwwS9qp7G8pQNC3NQEhUuUO62F9tjh2JXT2ithKahGxgXzI8i4AH1b2Do1VwJliCjed0g4adZt
WYYAd6z2YUJcTfnRAqfn/NoueX00H2AESMZ7ThaHx0yrG7Q2n72+3te23IYMlIJRviUVcGc5ykTV
878nUDx91EjUtoZAKy2QFf5ghmzHBaJEk9u6Njydl7Z01jGCCf5VsK0BT0aIO9CdV/Vqh9eqNgAw
lRooHKyxhi+uIIBA0JRmIvgUz7o5ybGazdapkMHNDW/UE7vGXD4w9tu789r8DJPEnAyGgFG7Q6AO
YEHBNGU8EtK0aREN7qxt+0yuVMDf2cNzf0gcgIiRN7rr/elg2A/5lXEcr8fjNzTfbq2tCQwQzPV6
579naXVPP0cIfap+kqewxOfMmzgEBarCj+clLOBP6Og//aWxcCCiIlMJOJRbR/X1Q3AFzInr1jW3
5iG76L5JLr8orwwb/DjQMtvnXrsWqixdiKfyBXNtSVOhowzyNYBypumeRoegkNwCtYrzmi4gt8+a
UjC9oB497+9nrx2n6OVseoxU4pg+S7gBkzF3jQFQWUawSTM84rsW5H0YK8MUKZpCXLno1npHF32f
ia58wOYCmg8Vl88fkQbKVGkNnlBx0l0EerTLDGrHded3BFAIKbP5eB2HwCoMf5xXf8nHnwoWQhxU
4ys86CB4YLndRdscI6ztsDsvZGkzTThXxUD+F3UFYYnl0qoTw0AoLZmbKQB8yYYa3/VpxcMttBbM
dz6wJpCiA/GziN2RdL2mdYDEcRR2bYB+FmP1TpSkW640O56020gf74zyG+Z2nYnlmBNXLkgerrSW
LupqISpFuyxAvMSMpyQRIqH7GAAebeqgPTcumJ3VHggHz6/p0o1l/pIjJj6HXG4oWmxgMXl8q0ax
VynlyxTILifMLqsfY7TWr7cUXFEcAlnDHAk6nAWfrk0ZBigGwBQEkQrKFHXKtnWB7GA8BNeqWlwN
PQ8dUkiBQxSyRsu05O3RET+zYsyZQ/GCBh9GE9cjcBhU/XvcX/PsfeqdofGH/h+sK2gOQJxlog1Y
FfOsmFuQWELgeAz6VDa7OP7WRG9J+a2T39ZwMxbqe5hj0AB2o6M7GE8UwcnGfd6NuP6xosgpd9wf
UdTqfSU8KrpPFZ8S8CWRJ7KWsFxM2JzKFZzrkCSqJAOMzZE1/8fg3Ejbpvbpy630SGsvarz6ccXL
LO6eDoCLeeAT/xPcmzGlKMfMo/I0xWSuvtdkW1Ve5fghXINdXDp+9ESS4M9SvS9oNEvC+8cGfV0p
v/aJo62Bji/6mlM5wmFgg6kOdJaTt2iVVbbcTu38Qr1pkX9zq+sqcPT78wd+RbOfV8jJ0y3o4z/X
MJqH8TEyWzwVCZimstvzchbGKGGVSEWAzgcgc0RM502NWQCaecDVuzEcZavc+4UDgjB6VF7Y3eTE
m+oaaB69PX07L3jpKjqVK0Q17Uw1X9AeVtl8Z3wHDDlm+edFkPk3xEDuVIZw4ricqkUiQQb3U2KT
RzCHu8OO7ho3uCvuld7NHRVYebrLXlPnEgMIzj9J95x+gXD20tiUVCnF6k6EXCeT7APxyjHQ0THR
a17VuxWF1xZVuHpH3WxHY4DC5p2xKTzlTQJJNchG2QFzFWPvKm7qRhvkmzp7Gm3tmW2mC0zPvoWP
1F9LDP0vqz8H7MDYxKi+sPptZDJjCuHE5Y3uF5tgs8scQ7FNXzlUTgNUN09zm736ruww7Jxv4o3x
YPyDNzqQqP76BGH5hykA3aSOa7OLL9D+SowdXUPtXjyoIFKCW5c1kC8Kzi5rNKWSi1nL8kdXf1ga
B1/OncE/zm/tok89ESN4umSoSjR1Qwy6uxv+HdgRQXFVkAGc56vh6bIswIJaGOAGLJBgRcmUDFMY
QBYD30DaodRpoNPmtWW6Y/ToGjB6B4kKvCuT99aIXHPkV5beuFOtXUkx9aX0emDJij9cjJlhSX99
1LwPJw5Ra7Ig4HKFSwVUzh2IEaTMscbdCIpt43mqtlQ+qGt5utk8vvgPYEGpaObEYojdq3JtjYVK
cHNmVL5JMuMO5/mfBCAnIgS11DCRhrFCUEBy1atjp1c2coKRGrYbpYswX/NHiw7iRJxgrU1ntVI4
QxipyLj0HAPdKRKBYFf7B9Z6Ikaw1t4olaELsHBGomxZ4xex7CI74kiDW65NMi6qhCQOvAwiTesn
oOeJYTDEoTEvYRhKAyzUyrC11vsnDHGgOUBmHqhgGkFcLCyckddpi6gUxTflI1TdBpk4VfOjwJEA
nJvFTmgA1mV7fhWXzM9S5noOBvKUL42S5jQYFdWxWWUGEMZaPaR9veIgl7zXqQjhFpYqoOtWEdSS
Ikybhsc0tnNgO6nlw3lVllzKqRzhLogqAHaBYg4BFLoYaHPMG28acjssvHaNqnNNlODzK1IoSaNB
VEJyF7DAZU0wx+vU7T6N3s5rtViSPVVL8JR1nhiABMbzQdp2o90Sm161O82zHHIsL8GP6KZ24ije
tLmgx/D2IXYemLv2UJvPkuikTr9B8CBZ3fWd3M6W2eVelnv9VPh9Z9m6cikxdET+OK/z2vIKB6EC
6sZYUIgD3Pq9NEPvADoU/9f4U5x4uhltzstbtFAAhCI9pOAsiLkSpa8mVeoQemuVP6n7Urui7HVa
M5rFRTyRIjgsy4rSjHRIC0XZpqd8K0lgxw0uhybzSnrNVrHH5wfDl007kSc8KPIKYwIBh1bAAKQf
JpIGz6or36hPYCRl3C6ZIz2Orrwlh8pv/eCK3Z1f1SWnCVeJlyjai4A1JBguV0FpHo7QV0LxIgFc
U6Q5xhqt36L/OhEiWCYbjVD6uahBEbkyeYqAV3xejcV0HohuDBNTqHMLm+BXpgQ8JUMwP8ykY1Vc
5wxt1OhXfYu0HzU/GkDJK6+YtEnk+/OCF9fvRK7gZAKiTEk4H/xmYqAUQR3XRGC09jhbtJITKcIu
STXP+IS8rFPlB61418Y96TIbvEiszAGRlnqF8XJer8XTdiJR2LKhKCsrL2e7aC6s+FvEr1jzTV+7
shekAD0U/QloeQXyvVgO4XIpTy2BlDKQnNhU/bQv7IQeuRKtvIgWhl0h4kSUsFEsAfmSmeNFNABF
/E7h9rSNrqaNdKVd17Wd7ZgzXlrflJWi3YI7mYlXMO+HEv+MUfY5WC0bqVNZj9wkEKgoqkmgx566
0NaUmZnXA1Pv+V1bsMZP4gQlW7VPzT6BuJLsM+lWibeKdHtehLKmkmCL6HrraTWnW2v9tsfETe1m
/KpLXSCWIkXoKfyj1fyaXsr0puaXen7dRMeGuR0cW7iyuksvS+iLsTJURTHkKGaYlUbWpalH/bx0
2UE9gmbqrnjVnNtoz/ftNrzt/AxE2dtkn6NIcxE+NGsMWwuX4KcPEI5JHoDUS0/wAUPgB4Nfhm5o
fePWoQzXCharugr3bV3JURrpEKUyF0N0wJVitvYj9N+T/Vvsx0+F4kY7dg3e9n1nR/fl5nUtR7qm
rHA3UlqgTdTCzneZ22uuxhq7zryIvajx43kjW5Mk3IqpWYxtbkBXbXR4cFmlF2N624x3QbR2ccwn
Qrh/TzdQHOdEP4GqxTUk1QQM9y9tshJXLyV7FbA6a3gx6BQhvKBKo5Uk0Ga2BBCl6MERUw1D6leq
P+WX4+BCObSaOJO2NlylLRxTYKnjUADRV0Fbr1C7DFnTlCmKzUCeVt0a/g003ajAxC0AcnsvpYEd
Jw6zjG1WXjJ+JYWXQIca9UtDPfT6s9HfRHlkkxFI1WyTBG5ccA/l916+TCa/L1xzwgNItUdtF9Pg
sguAYEwHj6MJEeVtpxkeOfBd2vaVdHMxzTHBIlQml2N9NFvZH0KUo9HBAEbhNQ+4YDkEGOoKEO4Q
ChDxRkFepiikSUccAA/IwMID4I3EsVDF09cm/ZdW+FSU4GyLHpyuKZlFRXtQ4DSho/axHYEbgLlG
ueLZF4VhitRQMEtKMCr2+SJhUw9cQhXCUm7ZAKH0ZQDAtsqz1O+L7hCXrX/+BC7czLOgv+QJjq1r
xjzCUxSPJ+lRNoHwS+4ZkOumzjsvZ00vwauBU1MtG2PWS0ffKMABKXkr9I06hZvSpDu6CiW1IFBV
MH4PqCU8lr6gUEokpAFguTtHAfAqK3fR9DKCYiCvjpHirbGRL6wimtQoRe1KB2KneP1nuVlNFrMA
bq8Hzlg+jMGEBIHf5yvWsXDvf5IjmGKpqKHWyGbn5NZxSK5S5T5aow5YcJSfRAgGqE6qFakV1q0N
NIeovWP8gxEEFTEgYKiQQEXNWDAFMqkGy0MslhZ2T20+ubwMb/N4JWZY1ONEymwfJ1kirlDJiGRI
SeDf1BbkMWtjVoubcSJB8PixFFqknCChyt7LylOBL6kgW3r+3KwIEUl4NL1QGQ5I5wzof2n1XU81
eN6VLv2VtRKZqWhWcVMroInc6ceQExdcAO55PZbKTqe7rgqJp7rG6DEKex3QMKaryNjrY+L0AJZs
R9Uto3w/d5zlYY/HuGxjdgT17tzBNL0bcoBP9vIm6O/aZK1cMG+REBV8+ighbM95nLeWhNXNugda
3FXjgbHLtLlEcUpJPN7dnF+ERTfxy2J+0iqe2GQcyDyPyWyTUb/hEUiOoifQiwbJyvDX2n4KZ7jj
Fm1Kaz7DSXzd1dVllt+f12RNgnBtFBWz6CBDAoZignxDWmXF7pfS/5+2RvASRpRO4CzDWqW6fE/j
OLbp1FO7s8brgUuelVB/iAq7bW4tjDuf125VuOA8QjYpOu0DHAj5PgtqNAQ7VXfMpmswtA2x5fTS
ZS6RFamLxoisF65+lB6+FB+amhpMk0LuZPBYQe5FGsa60fs8YEjw1biV/8FsnQr+TgDAo8+UfGFJ
pIPWlODx5ZhE5R9ZXdwPyIV1Su7K6MlcWVCycNBOZQkL2reUZFUScUfZN5gqZnayL1/Nq+DugdzW
b8XKDNUC4gA6vU5UE1wzDQAzp+QQx9/kQ/Ro3iWH8b2y7PLSHB3Vc/Xdo37D1lycfF5JEfe1NEkK
nhRIxevU6z94ZutX2i5M7RBQKyvCllzJiYZfwDmVspDzAbJQ73TzuHImdLbFt1TbnN+5pfvnVM68
sScuK9TjNGljyMlUa2ek2mUImLl+XEsQrYkRHHGnhLWatbMYXXZofxEju7aWvF9q6ji1Cn12aie6
YJTUHLtZiLRFTWJTP8f3+V5x88viWbuLDTtaccOLd97p4gl+GBNVMk/mTWryR/YK2t+X1m1syYvQ
WNnqtvReXpJ7jub8m/Tx39s2wT/Db6Z1VEOyqr719JGojV3JD+dlrKonuGg+Jookz7ZhXKlocnpR
7PYyupjhm3uoVDxPF8N14oKdhWzo2nN7xaHogkPBrW2EQwXZKI9Xma0cNdTjbWNmyfC+yeguMFdi
pIWuqrk9DVR8GCwEEao44R6MmOgqWwU9z2WEt/0xSy+SGBxiLskaN4rvxuoqD7Zdt6lGV6oOcbJy
EhcyDPMHAH4RwweoT4vtFdMA8Js0R9O1hZbyhKduVoJDG61WoF4OwJy6G0MD3ChetoY8qZjzan6O
kz6LFk5OQRm6rkzMRyfGJTNRmswAl7tN+h04tCXrmBX7unou1E1tPlq6zTFGIxWeKr8ryquBN4pu
y0Nygy5R22KypwIns7+iVbCdeOKY5T2yJCAhyIratdBH2ZTcbusX4DA4bXtkE6gzyq1KQtQpd1xr
fFCxjM2+mRIUal7oJHlSqwF1wFfINp68Mtvp1UUh5V7V73JpE8Q7I5/sNttNFIjxm5rfJcNVoAKv
L7dZzNws/8GiSwYkSwNRRVa41nSdxsecYBrIBwt8WW6H/BiDZ3H05Rbxav4I8Ds52MbmllqPRXkD
mDdQG1ym4w1gbEwlcWm9Nas72vpZotol3+vGRcxujGIv8YfQfLJQ95/2SX1ZgPyuSnZmcZslm7x5
Dfp71E1y687k28KwzXED7uoc50fmAFWL3hoNQBXHfvIxiuJFgCbJnuXmW2FGgLsOQLXgJcZVCCo7
5SGP76TiVR1BnBMA0wJUZAbDco2oqWkXjeRa0RspdEdj3+TxABoEqYycDoUUwuNtRn2YnxMXD0G1
Bc7t1H60lRNbezk4Io3FmweafO+B5AM8LV7NC3IJ7uvcGpyE+0zzGrnZSZitaIF/qJNjqva2XNAN
TZ7RNORnkQcc3bX7/mvoNI+mzhQvmoyykDj2m+ksqPWwm3tyHGVn7mq/dTsvstN9Y7eyLV+rV4C0
9WBhdzLDoOyKI1wQbyAXpVmWAnpdMKJ/vliqVC+6eu4WjPcYkXV6J3HyYy3bgf10Z4C4M794Q+Ho
qfGqFcUXqDRRdTiRLBxMoxgNs8al9rNLCPNCF5U9PYHCNEPo6tyannlVes1+3IY70y3deAP6WkD0
uGs3wYJ/+PQZwkUX8qZoWY/PIA4QxyA6cI0NnHHvF88PwIC3LdfcJ/az9eP8yn+Ngj6rL1xzICkC
PISJehkApcLspQQqWFnanbqm3/z9gv/7pJ9w08lJBgQlHfWrzM4OmqNehn4CPSuXb1ovuGy2nbOW
UlooZH3WTbjhslAlVkuxptkjmLh2uV+B6thD/tF9ba8O6UZ31qAH1rQUouZUBd7OzzZe07pQMVA3
HFRpe37Dlm7Rk5W05DmGPonBwrHEpFI9HxWDfZf17STnuxIYsE3/ioqTa6XDa9sT20xCwBtTTNlg
Mq2P+M08lnn+Uxa48E4X+Auit2WlpLTmkjyCwRsLZDF+vovd5BC435PN4E63uNVslFnsxqc2d3of
Tf/uhR7bd+c/5IsRWyqaxNGTq2KoAD3wwuHppXBMZRIgjBprn9DKqeBcG/OKjLfnBX3ZXwjCfCha
KwxA22EO7vPaW+mUlgaIm5B4A2y5kYNuyFOJf17I1x0WpAhnknB1SocGUgCuCozvCfGZXcRA/EUL
7k51cvDMoniVrXjCNd2EE5qXfWayKu4dqbhp4/tS9/s1bMsvTk5QTDiQyFhKjdxBMSmW5V2aVNmT
pcfomwabsIG5+7G4Mrs4/ZC6eFhJZi6ZCMaYTMzeA3ubiq+9JEavDJ/SHjXBjdxgIIw89vUlUZ9X
9m5Nzhx1n5zOSSPAFR6xihaCO1cZfGPDLsg34AOyPb3Lb8tL/SrZ6U6z1hX59W02Ly4BYRpKOfqM
f/JZMjMnq7eiBEQTOxy9nSnbT7XNPXWDGQ1vnl1yVlSd7+RPLl0QKOxmx6ouqjsINK7afYT08MZy
9BvzpfeHTXhBD6s5iS/ZAUGg4F0lfcx7M4TASvcHt3C4TRRw1zuan4NhY8W5fa3ef5b2M8N1spNd
nhYcyEkYonGVI93wtyK1m9EjzvxImzbGsUF0FDrtK6xp3K5dXounEQ8C4L+iifLLRNioFEVOpqxH
dxXaW/m2n1NZurGm5KK5qqAE1eYxUU2sJBgtNUsLy4qIq/sAj4ZjeNK+uii/B9emVyMncsiumd+u
Ee4uGyvokVC/mOM9kQuio1PHDAq5qC69aTdosvcDN/1O7idHd6pj933FVudj98VWT+TNf36ymbpE
0jYMi94xCdpZWjBv2qoTbTCr6Pay3eEJuLKyX5sQZvM5kShEtGYXpEYmQUP6wka7QrLaBywnt2Pf
cJXRbo6ja26kHYZFth+DY76UF9I+Xpn2n2PXL1oDOFsB+gxWWmwErNOyoYU6O6N0rykftHs/v6zL
Sp4IEFwA2st6IJPCobeDgY7vwq602Illept3aFXtSgtNL6jn15iBGzXkoUPwp6HS3YdbVsYOgAhs
YgS2NVXHvux3CVVtpa/vqM6R75OitVfG11h/3pOTzxUcCE9oUslkvuKMnfHSv4L8zPDDu3J7W9rN
lr5l/tS78YV6MTiK4Q7O6N797TaYz59gCdGbKmlDnepYsWzaVfKL1N3QyLHoU45pm/Obs7j5yLKA
YRLn+gsxc8z1Koob+K8JBa98Kg/DIK8lVBbdB1AkgPmGoVydCkY+5CbeqLNHBrC3jtHyQ3fw9Utg
0o7fWpvd6xct8PSdyK/987qtyRUebXFQJyrIPGDYEdlp5bRHqRrQn6MXhm/nJS2v4i8NhYgP/BL6
1DJIotZTFD1qkXf+9+cTIh5RtLqg7wUdBIhcheYTsylD4HtVMEmmbxpkPoJra7jt842Sp4dsredj
SZtTaYIbzIxyCpsU0kbrqWN+0a41Pq0JEAzCMCN9UGYBBr2bYSH49vxyzUHMl+UChAhKPDq6dURo
D4WMgP7jdQ94lu/wqCp3m8jHZIvFnPOCFoPwGbDrT0lUOKjFgBFbM4GkSJW5k4ch0s5JfJWxH+CN
8RlR0WGatm7Orac+yjETl7ePMsdkg06LQ5A2Kxb/tW0XjgOIpxqohtFs+gU7BXRGlcpzfE/yodiK
5bboLGrsYn9ApxKyIq288hxYOmIWRRcQaKIstNEI4aQWqYDeqpreYUEH8o99qWaYtPGKxv250P/x
Nvw/9l5c//fmNf/1n/jnt6JELYUB9PvzP/7XsXzPf7tOX9/em/+c/8O//qLw9zbvxeE1+/qXPv03
+PE/heMZ//rpH7y8jdrxpnuvx9v3pkvbn7+Pz5z/5v/1D397//kr92P5/sfvb0WXt/OvsajIf//z
j3Y//vid4KD/x+nP//ln8/f/8bv9nkdf/vr7a9P+8bv6L4D9zYkwS6UWOmE0HLH+ff4T+V8gtsbD
E0PCsoXsOXrkfv8tL4Ci/sfvCvmXauFNCkeCcFHHM+f33xrALOCPjH+hVURRsZdznAUAQfr7/3zX
p935tVu/AeLxuojytsHnCHEx8BThq8DhBSQYjO9TvDc+h1JkTAJOJUSjZagPqMPoNdVyW1HRbgDi
ycTEAzzSKoeHU2UkuM+BTOLxoC/ee0z9Kzaoqoc3DUxuox32zWi6alkXnaMPQYIcBk0xH5RKcZ66
PQjDQqeaKqJ7NaXIXuQZZs9dklPlvh104xCqtRR6IC4EH3SZUoBb10NthHbfdUl+laDrDHQJfVGa
jtzjJ7eY0BsLR+/TKrZNHQ3Ul4VeAEpHQ+K225lNRMLruJKSyC7bOMkcbrBEdkwppCBrB9X3EwlZ
0oFLD9gTF03fDyiH1g0oqPu2BnqbVHJ/UMo6dQcFH49QRxsvB9agilkQAz2EShxFH5UZxbddrI+G
h59ALaKrSKc7TBniEN2OWnWv5YpVIpKqg4cAhJulXeuDpdjIkWq1TZq6uUP1u5QA4dSOKVL7jRTY
eln0r1FV18SuQBOueoMs57ldTRPKK5HWKB8Y0qo7j9OOqa4+xWm1CaVMK7whlhjarLtuoMcM7Rya
o+gBReIx0OPOb0qz+m4lxBzAEt8AaqNORtAJSmVXPraVmhWboVOQMk41jsS1PvHikIOGGTjclh7q
rqRxaXLAY5QTB3xiAZ5PddOQDVAZE3hvCfidvjUE5ktcdf1VFJPuncs5SS/1Oq7aY1QVMfB3SZ12
2AY9HXcW+mzabQeQudZXp36u3AayPEO0ayOx4y40R1fp4Nc3wIgPPsZAGshmwIo+j0Br0W8ijiRn
oes92mNBHpVj1kmuzOGhH5oEzzs01keblrQxAyeE2SZ+EjVB7GQ8qpEG13h2rQ8mGgvCAp3+00ga
jjwb+tnsLuS9bptgrHkpxtJ8jQnGMjfDpFbXADnisk3AaB6ijoAWDDsAhHFmVzQpMjeLuLGnXC9T
V244aBJSggENJO60GXKsSgoQRkoM+CZqZ6rBkWXBiJKk6efj0FLbIBVmkYM8e9DjvrvruFpY/kgT
ZtpFlmDwIR0G+iPmDWjb+6KfHFKbAVojyjH8LiuddKhAJiA7VsfAFQAkdXB+WlzJn/mEzEhSxeAF
TCuJyldSOajbVomCj579f+6+ozlyJevuF+EFvFkKhTIsetc0mwyym50GaZCZQML8eh3Oe6H53oQ0
itFK0qY3bBarCmnuPfcYyS7zIOkvbdf0YYRE/mMMGTTTs9bkc4x09pvLwb1BxmLPnrv8mZBSv8WY
pdhTJgJFbIpjdD2YwqZi7xq9nGOYqYFAC6MkZWGBT9e6G0MlsS6xH9GBU8PfKlOu0SElS2Ja7lI2
gD0aK9MaGMAvbTSrpm+rWMCwm3iBX62jGoJtWtoJnIkEoEwLRvaAdGVpd0BQsqoTRSLvuNOoIuYs
U6wbkpJ9GlaH16zm4/OMo+WRTQ1XnWUuxY6u1+mr/MejHhPrb6ia0zs8XY2lk4wXig3u04liVF26
5O4zEhYfynExQ8LtM9BR3RwBCap9VXzRNRshtnMGG5yBReIxkOTJOyzgRiiHve07xE34GAmGlFR4
w7RqDn1S9OAOVNP0xONRkV0Z+Yxc6cVBtOftFpouEaJ0kCXWC768aBzX23pcMrBgFxwLcj8luYCT
VvAV53caJdYxEqa/9XHJp7aSfrUHhPy6z+9msmyjYvB5FxnRu8NGqboGgJeXV57ixR0Sd/LdXOpE
PHDbmORQrEkYjqVh0XSR2Q2nozLgW+7FalMrdpM0/bLPvQ62Q6BOfXAwj+z3hCblswIZAyVcEElp
n+vNqrhDPg67iDhny7X1oQHJldc1O2L9u+RliNJk/bmCRP6WWRcPsHnD6XZq8tzcNWbQmO7Wylc7
M0bgkfZMTrcwatsYFEABTqtkjsq1Bf/IZm3RhPGD0jjV+62wmcYPCQxicH+zeE/nfnjmMEF5p0SQ
H6ks4eRCemwWyJnU77la2Q2uXC4xPwxVcpUi8/TPOf1/VB9d85/OePN7/LfV0XcV9Ti6r6/x+mP4
1//5f2GJhN7gf10h/bfflH1oyGg//lYn4Xf+LJOq/A84msGfH11A8u2d/j/KpDL+A/Bn0YCSBQoY
XF3/WSVl9R/5tyL5O7gBcnv0cn/VSGnzR/Ztb/VtjJT9+aP/oEb6Nur+W5+CnPQUGhtkQyRIigU5
7F9NwnHAx76IIrJP9Cyuoqz+Whku3nibrxDiXAIKmc92FOxMTKDnKLC3PhfxARfBLk7XdJ84B6+C
clE4WUhZHCKNOJt2olOPRU1iFFxT7Zq7qZgI3fvAK44ihM7yrheFD3vL8sLGeBWIlXvXiqU36c/C
D7n7VRRuudyWyUcvQ5Ma+jKIUb2GsQrXY159VlMy3Uut4hhNhpe6rZmaYUIR93s6lc2FLZsu5CM8
IuOI1vcsXyMYVJgl1sP1bGhDoHwwrkHQMoxKrpqa11CP5Wo3GdxwWT1M5wHwTuudTM6BjSj87Lzs
xojfQbsddwXBlRpze6MifPTIYk5IpvfVlQayqDyFYHDh7oyL+MoXmsNzlCZVJ+HY2+nUYWCqN5Sc
CS5on10mbIIXQx9bfwh21EXbxGQyu6jRiUJFWpgfHjoNvaad91CZJeAyRG3IV7AFtkxdJSVMv6xR
y96ppvOWyvJWjXXdxir5PUXrtVB+fqRW3bhp9fRmUDMyIWDA5X44h+zLfBTXHi85teUGTf8FQQmr
9itC0W7TPuU4niVDr7OGHIin7Yf5gEsNdd7CRmRMqJKHacd88SNyDraLM6UbSBIx7vBFEGg20rk+
mKlY5x/rmrDHqcnGS8fmH5bPA5KsplwdkiEWhynOMXPA13aHFMKLyW4dDcOd0dO4XxObdhLYEZKm
ykMS/EdvAmopiMWOBeQEiLTu/QGHpzuGZobHm0wgicFs5VbjCir2fWrm73CuKQnneSzYHa0pi9Em
Z/N8MTC5PlceuFG38uHGF9WJjOJs6LyxQ4UQCoy5MU0je+Y2adt+0gz2aiJDJkU9XxMiL9zYj75l
uZmHe6ngXHoeWIK7uM7q2R1QvyORshAZRpx5BIaCRImWC1m0Fgd9sUtxxR1ROl1My0zemzTQHWce
fEYHB+ZuK5Y9trXYLXm8PS4SYfNttMxxN8npKSFbdSumAFYsDg3zaxlKfvDwTIGMROe3Wb20E9Hw
RxvKy3mjUzcOdXzQ+WJbx9d3HtRvjTpySMyZDuPVtolO9c0n/CWXQz9UiNN0zVWFYupHPjPSrpMY
DjESIue20GPvsY/4wDtRGjIeTVgi9ZViMx2wptflPPViWHbb1p/LQusD67V+zLdvD2nQXKfrbRma
rWU4evqzCXa5Q7YiYligWa7XNhM6bDuOoPt2oXncLZvw5yiN1YN2VfVIQ3xVpkOKO3CI1vMEUSKB
JBMsGw2fCGO/jTHZVKql5WUoMoib8mq3+szKw2aMR1DBCENejk5JHhexuY/Ygll0BK6BMLXNLxly
U/lSnKd06u/jSWJm472D2tgYnrYe6TR36WTRTw3LwKLjCGuTT5SLFFHYbl5QzFamgp9KAxIORf0g
IkV/bwKNVOLWsVMqW1pIHMt7lJIsQyaX/N1gbPIqm2kiwN9ZQJkOdm4rnYqrlumw7t0i3cnZUu8j
1ARw/umXGyzZ5qqXbD5XUfCYFqbZUXHqOpHUc7Qzlut+H62ju9ikaeJT7zCktYE+Q40k6b7qKWC1
fJHiOCL/YmlzZ7P5YBGaicNuBPkqRaGIr9hFOznPH6Mc0l3mkf2BrxILi0OjbEBpXLfFhMtocJM7
RH2Cbm4uqUN0vUy2s5kqdSOqfHgVlcec1jX+2E8MyZWUu1Np6qes9hPrluIpKkkNBZmnMH8hi3um
OShFA4bwUahPpbA1PCWW+lg12StOVIeSvQpXTYEZN6iX/kTX4bpSCKyxrQQeUKBYjZcIjeBICZKG
rBjBJytXC1f9tEOTM12xrXKXUTTfFg2zrq2FVPAbzlPOdwqda3kaOC/v+0gN58xz/RZ6wZ63CfBF
a1MUdI29nyKMDDQbMOV2wzPWNegDobpP8wy85yS/L10C2t7G7DVpii+x9r/Sai5AhYviuhOMxDcS
dTD8zahecDQoZGvuUtg+gPGBEu8k6vwBl1J95lpW4FLnqDHjQT1plaJ0zGu1h/0b4mCTZsXClSjv
N+IqtG9Tun0YJE0GlPjGJxOomZsA1w48+5Yrf55No+GEadc9KOoKzXII3eBcZhFLTzVMCqKt7CTZ
clC4BLo8D01aml3Hy/BAxmQbD7PPNc5UOGuSF6tBZQQvUqV9q8vmQCJ9lFvR7Gwa0ZPkvB8gf0im
9y0J+mnkdXTBx1TfAjEx0IhHGfw1ym8O645PYC7sECr0RIA+4EGyDedkg47e3EfJtrQChPXvMDvr
xZnh4vpYx0GpnRoz5o45r9bHVPBEtVyUyrdpOv0MFbbqIbdNoWHiaOMf21Tzc6axk9ZCoLYIQITO
48hvEIGGq2TzoNFVXu5SoFtXC6din83saqmrCL4bjI049wsdtSV66Le+KlgC7700qRGNStRduU5Z
vicyltcjTIXGyzjxy9L6ZbhqbBreKtpDlbr49CZxEGx4aY5Inek7IfVPDSMdHgKYgoT1todrkEUK
De9jaMyT5qokRiE1FEVhv8+WdWtLJaDjFJU4pz5rnrJpWYpdTVWJ+1Dqg8DlCLn/wq8syx44kkCh
pV4Vs3vqVXPHYjwcmNygQG2JnOUnTcZ+ajGjE9BwbgPGYYBjyLCrB8JMxxuFz9Gnues7YNHZcMQk
DcGFYx1DkJrETNMnwDzVl9Thngg0fbs0G6sVQw/UUh2eIBxUtnUdzI98qOCBIRZv3KFRdfWR8jm+
HqalUlDR65kAL6tjt+OlQK83yLFZ2nqKMuBlaUPKk3A82lrQMyIM8F3pMbLMo/m3SCqNDBUX/eDK
1N2KpXQCiyM9ILiIou8edUB+bWHK2wCcpq0zNK6LoFerMQDJvuWW3IQXx5g7DAlIMyvOUYhBEqSG
g0SpEbeAldb1C7BCKTAURIMpwAVjZnhZ+pjAbKCMl6QDr/fOJ+h1TboeBlOQS6LScIhIHbEOWE+/
HLdhikDNYyrW0H0i0oEh/GjowlLALM26bbsoa8PPs2BphLAbexqndD4UMbZ8wuWX5HkJpW+W3vDY
QVixBkhHtpVivB/pIb2JcXl+wh3E7UHP8dexQtoc3JU7EO3FPVsUTNXrcqVn6O8viz5Jj3jKKNMz
lV+vWcGO6J0f3RJz2oWK+zOPzLIXwj2nFA076lb2c2PrCUQ5yEcW739Us0abHUSdfU4pmU9TbZLf
eLDDiUpRHpGNcY8mA1025MfAsWZDXsahWvZ9lDXv1iZxODCwiM40zPX8/K25ns4jI+l5Ldy8N2qu
nxluZtnCW8KXnUDOzGeIYv6cEane520Gncpk45EECXCTDll00YBv+8EyyITHGAHQACOT4edmAAHs
YZb4u8hQt+whpTj30ZSDFYF06OG4LcUqryaknYpWWPjbdc0s5CsaZvULGagBOY2bQMyRnqetuagj
UKoSEiW2G7aJj+1mpv4pKYFttGulvuOQUjXp3TwniIup5FLS6zrdiuKaIaSX7g3EitnJCar3ockW
TLq0zWEF4qhddmLFcdUyCJ/R5cOQp8P/C9kj0pZxaFSJ0l8aB2OCYruZs7RdZWq3NmvGdD2mOYCl
UdkGtim4nncR7Ca7FPmxnwKOI3eSYUBzYDNKvHlPscU0oKeeu+2xgdJ7eHeyQkGdw74QB8GsNKC9
YfrY9Jgkp4nTtQcdG1qsSYkIEsJobCtX9PZexnz51VcMdHBpoRcDTT0vnsa84Kgkp6oY9gNg4bRb
l/VaWYRfPeEaQQCHjKkj+8jIRzzWypx7HdJtDzG0XFw7rXxd9sSN/pdl0Hce5nm4bWZAYxlTz7Fb
/SsMyw1QXgTkvhQpMlLOwmGoh2vCu9uhMv0lIbz4VNpkVRuaMX8LuYTPJ5sDLQ69shrMbc8QwOjc
nTMVNnHGmg8u0Q/tUAHfL5tNQAkox3HvKU6ULkwFbdpM98hPFQVJUWg2USj2SooeXAAz8OgQ4+5i
bRLj0R/juac7gkuVtZgDC4qkZJKVu3Qby+pgZyHAOpyaEi5Wc58fRrSJ5fsSvM33vbRy6OJhzH+Q
SJUBuPrq+/2aagjvwVUp7lVvcLUxuvDpigPx35VhpGXLHP/eqEqp344UpTwAA06eUcA4t/N5+K6S
aH/SIegboqj5XFb4hLVJxGOke8wSjVVgGhzwvDd3fTMU8sgF0SjiMnPQ8BwKByIKI64LtGbNhRhF
gnvfD2X8Cp4ls+2QDNG15LQ8BRPIjYsjTtuKcfOsKVv5AeOAcA+f7PHTgRCyG7aM/PbaBqCGK6jw
DYs1VsuCOla6IbuVMbzsMK+whuLfamBtyai4iRcY0z8Ucy4xkig2sO+3Ig4dMfFY70dOtLiGgJBb
lKQVakjLvFkAaNdoh7KQrPkek/ia7gsy5uQw2XV6WYbBPTQbmUokqsz8lAWcAa+mITE5a7RyHoV8
LU3HUp+7nSjS6yra8oe8D2dJ4/6YDChq2tIu6V1oBvD4MUaY/JEVKAradZUQI+gGmenJlo3QD3vN
X8QG47lzE3jUX3h43aDmZevW9RIg5lXdNOh6ZgdUFKBJmdQrbBg5e6zlatZusdD53WY5HLtam8zl
fBGFuFpOgEqG8ZohUcrceSqQdRQ1InXnCe3VT4q5rDnA3YgcUObiJvPzML41Oemjdpyi8nIRdboX
WK2o1KWI7ld4COKSgsAaF+H6UDp0U1Md847kUA4KwfObtBLlBaAXf+dAlPxOTzatBOX0tcomeoUK
pL5oIpo9wluCvUu6QNRcyzppM3TluEozIhQWXLC0rc0YYDeWLnPXpyq9CkMSo8pRZl+m2iMXaN1u
eY7nwBZ+M7J47hrYKHUEx0G3aAKIs8pEPp7SJErWRznIHHZ+i8guexukOjUi6k+U24oBmQohQZOl
G4fAAVrqu3rkW9MjiQ3GBbQdq0U3n1E2qxjjBkw33sOsBihfsO9uqyEq1GnmUdNMbaynU07qfZzN
pANs9SgG8xjXeLRN8SuaSPwC/x7sycQ+wYAJiE3kAGfjpWJ5P8cUEowEH5yI9XZCufc4oNJuo6q4
JoM6QZ8UWRS7P6CG7oQuzjaoT9SsH8Dr7xs/PLg0+VKJgHNUXEESqDD0Xj5SFvEurxDUS7aHBqb4
EM7KD6s0PMeq4iXKsBtDAX/q2tzXiXorXP7I4+h2lnlxhZA9BgwtQzHDzK1a/C2gmsu5wSJzyfZR
GPNmmIy7GvyJgxoGWJ8sydgyVfzEEDX9JROJpgDpHug16MeS9nuj+6voW+wjGwAnslp2xUR5Ozbe
AiXCrKKOxrXt0UO3iZcE4kPoUgb+FCuw+syGohOr/WvOsEqSkD4wYX44j4ao8BvSDIcJ7TiB3yzv
vbuIBrQ5JyQpmwKEZCPn4hmOV5vd62Gd8Baq0uX0ucewax9v7gr38w1Qetxx2Ypw2g1uLrY5sa18
AIpzbRJ9MSONAvZ31zOYUIc1QUtRrKYjW38aLLQvcxSyjqTiUMXLZeT1TYYSnvTQF25liNp+K3el
ZFdzGalrPYgYhYG5jYNEWVKOb3LJtkPv+HToLW8uUgEmWrMMt6i34MEEEIAVet6rCdbz8Tg+N2t1
55LG3A4ZvTJopCAVAhe5ahb7bMfiNzD/7AoHW32eA7pcoDT2MurtdpOUyw1KrbQ1FXRMLgFwNsYg
5ZMvqmFSw8n2kZXJW1L2bD/L/sLwCFnBht4FJH7MS3oTxjV/yGQJdU+xwkk5npqzxmq+8BBfnXKN
u6lElkxXYZ7Zou2B1NFbfpGL9bVh0WEY8AZx+7eoW88wppt3ZMOsLLHVcZHyxiXFclEy8WAKX3Xo
IWGrUVp+ZaLCZ/vs+5kTtKibCp/g5OVtmqMPXDm+TSO3oVNCkjaFDfNFlevbJBKPcLcHbhSG9bbp
w/rp8/qipOTHlG3v3ExnBZ/fY9avtwATbJuZ7CFB8R5vAz+tQfCj0uj4hqQ4CRhrX7Ekh+ZOFeDN
eHDHKA/bbbGkw2muhiOyNUKLawjLCaf3TkIe+Ig/M+zrDdvju58+VS75sBLFL3zu5rYfhgrjHBWf
Sp84gMvptU7n6bYGhAYWYv/kSvVQCPI21RgbNrjBUW0AF4jJlwQK0zfxdalQmBLOR3yvHNfQ1Nz7
2umzYblGNSKZayT6aL/HzIfCwSYrXukaLwcAILcjq98zYi9NUrybKsx7ZKQ233URpPcNndtaZ28+
UsiX49tNXXks2MRfUbg2vUM83u/znF9YmZ/j0dYtW/sRekBazWgjkV9I9tzmDAb0E5XFCcA+kFFd
wP/jZ6ZTK3+5BunWG+ubKz4k26M3Jm5hfJzeYyaYPZWb2K6CpunODfFLgy5rzwppYO6MrBC6RoLt
QMKYTzPSW16WAk8fqBhET9xVSNYY1wdP2HbOBqKwPZfokGQItw8mJp8TyAKA7wQKSY34ZzHgpgmL
fRQkUQeXL3RXK3ZZzXN/QbVNDpUQULoN/IEIfja9earVdg+O1RNFmd/ayVaXwan1JNbpJFGQpnl6
RDV3rbPFwY6pJB3jHOyqZi0PCOybccVVTwgEwzC3YRrzujS5tChSTjXUm4AgL7Fxy7ZvsGezzb64
eBMXvefqpEa6oXMR364pldonfDtBOH0NbabcqZ7fTiJ+Xm15iiGE6nKgZ5c9G+xXtKEKoNMCJSR6
JygU8yuufdGubLnQzXQxV8vZK0Ue6TCtV5SKxHVVn13QEg0kyXr/OhQ6PtlN3CAD5ISskv46k/O4
d2nor3gYyzdu5c+83oqWNGncVvX4vCHv7gmzn7hjdugPc+1gnrC4I2X+CRGaeoex9NkB0hw4pqp1
pvQL0suWdpnMJ8L/Pgevu5mgoVfFMkIaNP/usUlMj5laG0mjDjzHSbuhaUQ3mQHeQEeKV+3TgK00
eXqQFJyTea7yFk3xLzFH79U63kmXHBEY5i94Ln+hwcEFH8XH1KrTWLPXBVzMIlmfqbJooOn0XOZD
+UY3mh2w9vDma49wkSb018ic+dzqufg1F9uRLdU74fplwhcKuines7XgbqzDRd6XF0tPrgPZvtIY
GRrKzqruZp5VGpP2iV5gAqZ2cGrG7AgoOUyGQZw42AVO14XRBnaTzpHzhGPqRxZPr2Isxn1t6x8V
ERB/0t/ZNt1CZb4dbDreoC6ElVpWANCZsh2cJkinGQAbvOZjXY5oeAgenXPbR57jAJqEre5s1R+s
ya9DVo9AE5I8/ZACNL6WxBn87mg9hhwAOkXRFwJHtvdU+S53aG/5UiIGhfem+YbbqtuZQSE71OgW
Us+Kq6bK6v0yRkcAMNWessa8ytqU1w2e8q8iJv4jiYrXePOzB7ugWmvsain8bYHBU4QJY0HAkFFx
c4OKS2eQCxOSXpDcLTBphTlhvSM9cT8WSwFhCHEwK53PgeqhaLe62p7rLF7B9JJzAuUWhR0QXHTk
0ChcfDKY2wBQgeI7LjZF6jaHpbt4CJtdCvAM3CSg3kVA2oOK0kLuihHzmbUI9dnh6PjdA7O/jqdZ
fKXlSKd2nBO+PBe9DDFOhEqfapv5c++2GZnHyQzvnmt8uordMpvz4iwB0B4UoC3asn7MjgDN4IYj
e90NlBdwV6zfV6Wu+3wB0gp+TjmAEdIM6bqDr7YEo8ocUg0DlJnHAN2D9cNNVBfXiujoJ8dau0s8
XGYzwDsuXcOhmQmQ5hHX2hafwZsjh4RGv3Dc3Ogt28tqLDpfg3QDRBpOdYbtNCEiB4DQ9HsRxvRX
Ac47XN/HHLFY1rxadDaY+8y3FqGgoLBQU0PmVR9BshxQf2OFjcMBtExaYEbiigjw0m9Wxlskrka0
zmmJZhNZgagpMkSGCyJhET2EzaMa0D7rAzZ3Gu+KCg50E1BRehjyQF6Hre8/RaTht49B84KURm3K
/VQihicn/we0zv8/aQtVisQPxN6AAYN0oRR0XMgI/g2R4XP94v+VGfo//f0/SQ3flod/cj3T6g/Y
poPpmcaI7oyRN/JPqmf8B3wYwQOtczDuk/jbyvMvGgNYDDk8W2Lwg5syq8sq/U+onsk3t/2fZOsK
LsfgpsUpqBSIdEOwwb9QoBdagCgzjO+rxgR0D85XiYxc72icbe3SV1WC7LFSDyjnI8ybbJJLvkOZ
6uoH3wNzJW3mAphg76C2IAcJItTeYdoiqxgVlI1ZXv38xxf7H1Fl/l8jwSBB/t+tHtCF+Sf/+K/r
5x+/8dd6Kf5IkYmGhMQGtF+w4UHS/nP9JMkfFQpuqGExjgc2noM48xdVOErKP3DkxXiyWCI5vB+h
OfhrAUVpjZ/BIrYuEBIK4mJe/Ccr6O8LCKaHoNGBG/OtnkBGHPbL36nCQ4o3vaZo/EHZT+79Mr77
pADs0Nf/O80saPl/W6z4WyVsCoskBf8fkpe8/BdasrcYCSKP1n4TAeo2mmYw2WL8aUwflwiGb2Qp
MDqFDa/Np/IG3SLbD8h9eaxw5n8MY6ZvTDxTFKJMXdSq6E8hx6EqUqCCkqVfcEvJT8OwvHDTZGcP
+swdR4HcId8RKTWS5G/ZSutHA/I/S75HWkvR7H0RvlYXQBDWNPvJoyTB3IG+kmZDaECJhrMtc9UD
F+EEZWoe1bzckVCGW6/Gu5Da8YuAbYaCoqg+64L5I2/QNnEfgemwiLMMK4Z2xgaz2yrVwM3eYUim
J/1rrb/HVRkABxUA9nUrELtHZ6tVAEzJG7afVgL1QIla+Guj/bZ02UL5ARCc6Xp4Z8aYVSnER7vx
UUUNps973LSRjB8bVmYsqU9GcUPKLpuKXFpASHC1Hw9obNcKU3PgWjP4ttIJULyBsLfNDCfDW9dk
zV3ok+mnXGg14Rkp2ODLWGcffrHJsqfxlF8gDwxNSW6QytMaP0ZvDVnLexQY5tdUGv6QTKD9wQWb
h7xDbh0cBcS8Fu+4FsFOkoPC3K1hKb7zBMNYei5YVr2uRjdRu4xiC62eY5AoIlfSQ+JKOKgQ+HF4
MycgsLqSl+d8+yZfJjBuRtwPyClDu8JFQKJni/lLarwYz5HvMX6mMmC5gQAEsb8ZYkyPoJTqkbEp
v8kxVPU5ArHxh02nXWGRGghXUnNAn8TO1YRJ8C5aBYai/eb0jwI+FOMBn2F8Egg8bRCxuqJP5PFU
/q6XGsDkJgNoMqAW9BCn1eybqJir2QP2rCChy8FSyFsYKILcafoqe/EiMLNrEl4JTBV09BWId5hI
c5n+qoc+2o5N5ZuXMasijNTT7xYqE8Dcd3C+g0rRoN89A61FdqeqcjKBHAxoCGX+98pFwIv5KVQi
b/OYWMzzfL3YQzVXIO8CCE2+//dof219mWCAVZHe7CP4e5bd3INL1KUuByodkBQz0ns/zmAyv+NQ
Wgf/BSpFzjqEvc5vuYwA+2oVLechlf22z0rWANbyAC13LJIJ4KcIpKGzBXhiTtU4qo9SZP0rBlOg
4MssWUZgSwFfjmqy2O7r3mPEUJM+BhSIBF3SOVLR+wwC9J9YEzy/GDyJ8eXKALw1rkRNcWAs66dj
Ecv3I0hb8iBy7fi+n2qcJlg+6g0BVRGG41WPfgRijtstyUHF4T6T0CWLZUuPDagxqKFRWd+DR15W
LdgPQJ5H6cBbX/Ns/CHMND17rdPqYjQ9bK1wghUQQ1TRGtplLhA6Wc6GfbPs/JcuE7gnrZxPe42+
cz2NKpQWbkFg/MEwCJzauzgs8y/0s27ZMYNcR2SGaPCzQQqK7mhi+WsM/3/6mokm+7UkxfQzkaN8
cISprPv26hXgUQS+AZGqCAQbQWG0tUX4oBjOrEMOwA6Ko7X0d2SYtxIzignT76RQ6KTNRN0DvPJq
gXlFg2MEkw76u88U5Xuhonw4b84OSzcRAeDDjTJj+1gtZrqN83XDflHLd4elCUD0OuMTOzjGndmn
M0ZVGOiCdnBuzFYMFzZLsCgC41lyasbC2G/qc/o6SeRf7jDRDkdg4si3jKz+3kgpWOVXq105qNjN
DM7QpuMRfKEUHKWnNHP059gT2GbAQh1c6nJpwmXP1Uj2hmbza81tKk9J70IN1H4j/Y5jzE/bWSlf
v6DaAU8khvD0qpgMzgGGNwtCSCzDD+2oRJhKnMA6VzaFou8GddX4BcBQq9826G35NMA6MQJPrS1S
cOwggQXA/N+5O68luZFkaT8R1iASSOC2ZFdrQTbFDWx6SEIkdCbk058PVcf+JXvsbNve/hdDo/UU
uyAyIyM83D0mET7pGtN2qGx+VczIZQa4q/u5oEJ4iSyIPvc4DztUiqOMFxjLpXZzs/FjiE3QCwLU
a8GmBUv0jn2HI8EDz9mxTmVo1ZAP7QD0Y+Px++OrlD5Jf0MTSXBLkyiKQcJvTmLvF9A+gLnxggAO
gzaDhcQXDtYsD3XrWWNFD6+qoPVYPeNZdwlsayKSLVv9eYzsWWOrpOySOnuec01wTvL2uWnF6O3C
2XWXq2r2a3GMtSeL/ei1A6HExC7Br1UljesMgt2VX7hCPloGxYoPU6HmDOWg7b+WTqoYulvBCTrG
fa4chGqr3+PcSjuicw3/I9uU1diKZ6XZHVdwdHp5sooyQkBQ4ryW//BGp42+zDow9r7qIj8udk3d
tfnfCzWb+dT0weDezaWcyjvfb2hJT6WYu449Wcv0ttG8UNrjTRl/tpW7DLvIFkN6dGnjlVy97haa
8eX4MI6zF9AYK7L0jvg7jj/NYpf5blBJ6T+NyvZup5T4CpmwHVE0KoxreELBVD2rKLLMdZrGwd+N
IxJ80eg64ssEM1fuzKLT/rGfPffNd8ak/9XNbZz+RVZf9neiL1oA7SCX7knZVbkCu3aE0dZIGIX+
NleAXEeWypQPe6j83exvU5EswJDL/GPyS5gZE0zSKM/K+8CySBfIUkp3181NlBNTF/+qLxqoHPBg
C7GrwY63rdbY5BW8yDn2kyvGZn/KXcQfo2qBB8kFGIw8xtidR2N7T84w/fJru9jPhrC1YXXqg6js
hZ0MWbHscA3rVJkeYBq5zbYZfGKu1Yj9ADPjxHST4uhpQR2dano18IW3w1AvrxV0MppQjuvvQtMy
cFUbBfBggF0S4Vt3lQPbrXPpCgRZRK8r9O9l3j0Zz493sKfbZ8fR4wGFxI9mVsNVagym7DaRRCVx
cwCoTA65mX4sdOmPMIJcKHsIDOBf9F9aeg3Id1EL5zJ1rroA9mEFxfPbpEqs27jXNNgNYRXxkgs3
ggDGjEMIYzNJpgUlfJNI2YJu+leiSCBLysDMO132Lgu6sT170+GaQI8wKmiGL9bf0HbeWCb6cRKO
tYUXxBT4TvR3ndcjmnEtlz5SWHT71OuXx7ku1I7I11y3QesfcSy3/k6EuA1ToEFUb2iRGBv0EAfr
UFUIyThIzt3LEPQ1zFkJtYYo1jGYWKe/+kr0O7K5mnOyEvkuiTL/3kxA6a4oXlVH6TdOFpwUPdrP
DCwZdqum8NR2Sb3J06qkHwdhIXbC9s6YvDtVhU/yU9q04+bEPkBKGAmnpE+mjpvrGUdQTjbReZsA
QsStY9yXyUTJ3qlB8xkK4G95ncjJ5qT9CuPkurPNJ0WnehuRLr8VvR0R0cfRrO4C4FRT5T8rWfVw
kpV/T1kLODVA0yYP3llNlUFZRJF4lBlDw4sYqsIhjcR3n4R2M/QBaG/l4Q8m7MIAAy9s4Z2xwuCv
PorlozdxiMtI+3fB4pZQgMdXOXXlt3mAQzOq3rsuJonAsGzrHy2k5JX4WV+7SwGonxYvUevM23Ss
yPdMnGL9U45Asl4ZoQLLYGNtXTf4HGWtydD9pfVPp64C2ipIfn652s1OtXDjndv7dYQ4aoQHpVW0
hnQvwxjQMv2OAXRKscly83MpQwhklbb27SrSg6H2NVe+pKIpEO4p5Z98KGKwG73R3tMK6H/lbQqL
+r+v2f//xImc1X7y/8aFTtWPuvqp/6ztz//mUtvTBfsXdT1eUyFjdKE6/j9sKKLqh/uI9haxL8oX
79/YkP8vNL5eFIWgNY7w/N+wIcux/4UyGJwgBLOG1C+C/6a0984Sln+jQ0HgImFcp0CHQNDhqneh
IP/NUqX0HLvy2zy4EznSPo3VR9T11q6dO2PhqwEPj/oNBRn5oaBx02c9FqdOO7piC48r0FBuaiu4
xrYLgWxm6nmGBRiysyoxDzBGdeBRIoUJVqgGhGM5JPS+3tJF65RcSSdvOWqOiBijyZVVzdHMdEa6
2/IUeiOGaMveLMqyvvdRbTdvEmi+28Mod12AqJToH84hBwN0+TF9KZY+xqeE1BHVSRBmQ75d7x/p
CrKb4tN6H+gaaNhpGmm9VYUvCeSC13jwcuetYVpSvdwNBn3HTTLRPn1Nx0JbL3mk7OBYjk711CM9
jGHJYSXNZ3wvSujy2G5HTK/GwS5xosrtAKYhRO/A37lNGag7B8ay9eJ7vUvRME2wu+3WXv+Jypih
d9PR+rdpneeo5o4xNYr7bZTIPJ+4TH4StEUubpRoZ38noMfSs3D5519xkm7Cm5WVJV5iwxAesAwS
WhU0qFw3YJI+qmlsuOBdqViN/U9UvhhzcX46HiSfhjHEJ4kTG1oX02X23rZym7m0ylHTk1cGon1L
W1PXD94sVHMXj4WjIN8vsfOlRyX9pRWFsqDJahgl1HmePjT55OtDDAiKcB8aVrpjSrt/QzIc5DeB
TGZMUseBp1qWczE+WOgp8p9RPdriboHuo49j59XTUWke3bfWykbrZYxF0L6hb3QUrZCiio5rWdrf
jHJJEChBWigPpafG+GXI4/Y1TWpQn2LwIHfWqrEUsgrlIrXM6syvvnoO9FJYFX7j38ODRwNa0Gst
b6rEDtQPz+60d5v2QuR/8ZzT5UmngTm/WG1H3bZoQile+1CrUW5lWxb6G3SJPsBwtqIzvlXgBBNU
jcBuoIbkzeI+0LqM0qvKjUm04hmU+JhkUDe3fhrThQcOEqyYIkSs8ASLWFO1uWmB/EZDsGC6VF2l
O79gL2wMPIYHxElDdaPQZg20pmRwm9luWXyxB4AW3ndVRCRyAYDCbNF63oxhbpkTKQKa+HS2uNsh
zPm+gbdtnlFvpYimdDc4O8tW0ZeS8r4/0lOI0Bt5YXpn12PtHuWUps1V6o+DczuqtBRHxyy8Zvf8
Z5Yx1PkVwrcRP2Zmi9xPnaDDc7noSi8s3z7wBD2fdOLvxdQu9mvYu6mkGaXmRxE0VvMUOzZvwQ5o
TO+meCL/HAIz8eAGe+l/OucVmbj9WN0ssYzbbzXc8OlprvAY2PdupqyrSpIQXQf5TGOTtDv7URdT
injNTkT+XAFhw47ufYA7Uo9qrvybxBr4FXyV65/mdoDuCg8Pcl7aePgGN56aNp6TqWlnII0qrmr2
YKw6CtPeXI2woEiCLZmc6iDLSVXPd6omUU5PvVBe+wYmuK7/wDH2NYiQvS8TCOffoWAu7i2tvnE8
1pgHqDvhldw7YAZvJkfmmu3mSsTeMUoYGHIMZ2Hsr5MB2uqSKJ+3WOPpmyoWrrqRWQFjSGIvVt6E
TZL2p4xGp7orPVPTwi6EiT7VSVele0kb2JzaxBue7DjTYqMxkFF74/ssPAfgiaej4b2Oh15FYX3I
JssNjktPQIaYvTjswKxhFfVUkcgZxKCOcbxWX3lvLf1jNjInuXHrFP1wnS/X/WCTEHXgnvoKW0BJ
IdG33nF0nXmEisKGvHOixWqfqVOz9K9+AYk86nlKYr7Tdf5KsqYAOUtVV01PRc5dnaDTsJatqSSO
CuhWbB6T9/50LUBV+mvETilz2l2Qwm5TVYmDB4Bfzg6B2JlbK32dcn8KIPal1XQPkJVTHw+WrECG
FsjGyWPeDf1w64eonQDyjJvxxZ43DTcVRVFVbts4cMqdyJXl3yaKKvCY9QXvZ7CCCSfSyUWGVlpy
8lbhWNASmpRHFMB6gD+TAu4oiIs3u+1R68Sx9izJINqLVOvPYKfC2gjTVIfLx9sZN4nDZZfNHSDN
DdluUbxkEzSKm8u+MwTA+QpUJ0u26TwV0VPVtBIaKZjv8jlvXe3vmqIx/f08dcp+6tG+cNpCbvFu
axwpY4KPYyYEAXFspgRxS5SxS5OwjVpr19vTgA9oHyX9t8rAT3hYqoL/bY9hWT9AYctCuW3gVgI5
iCGUMTSrlvdz2fyDagaOvvr8G9uFyvJ0+bs2zWC9zJzqHKkKQ5INVOkYE4A6UA3ULIrau0u4Ks4H
XxGFanm9bJPV3iCgO6z9cT7MbbVu6EkB7VmbQsvW9PRe4SD2l+7nH542v7ukkAuQ/fyWHdGBQDwf
+NLHJsWHYvqu9VEtSQx1WRY3qY4z7wirslGfYVNM+TONtg4FF05lKxka24IDRyJLI4UB6NF4t5R4
hW3RebskFCrbI5/CQMJyYM5tFchq0eF5HXByDCwxyXhGWZtu38CMhE04OundMkO2RdMpTP/WuOD9
Xy00viPnngH5iJoiu2b1LC+iJorlA4VuLboDArX7zIuQqK51XS7UM4yIr/7AsjNE2i3L32wm4KjK
+PfYE34pFo/VGTA20HcOrkoPNAUe2UlbKhzkfLBRN2Fr7jGQeOobcgM1X48aCS+mBP62TKInG1rs
HS0EolzkIkkJxLBl/Ly6Zm10+jm3HT3BALWf41hWx6HuxXVMSNv61bQqYEd0WaEangYjTtDYqMuC
7xDmXjWaXcxXpnkfJs6zIxjZ5ody49OiIIcL8EcPZIG6CNJb6gT6J2ry3jmOic9ostFdkscirgbz
ty1rP79PgxT17SVRcZIwpCHStPcIvg7BHPhX1VTcTVI+ykpcJR4jMqv0IbFDC9coqz02zfzWd+om
mHD8y6LwZz5Ff+kq6J5aXUxHvxOMYs9HxMI90Hbi9chdZ7offB1K58F8thFHo9C1d4OnHtOhe7GW
7LFI6x/eHDa0HgBlgFA/dYwgaR3S7mBMbyIvuQ7H9tGKI30dFP2160B8nIb879RrjxMtXFPk1cGL
OuZva2AYmdxnlgARUvIxmebvgRW8TEumbxo51Mc6WcItKaj3qnr9MxzV9UIDbj8jZ8N1wX8NI/3L
1gXDqdP+R5J0n10P/VLvYbMwTeMvN16eAjnzQorwyVvKa9VH+7So4xco/Y+pNX+VppKbpulh4qvl
GiaQu8vbdjB7K3Kz4gi1p0Du0To0cAJ978Th0c7ljfbtH17gDrdkHtAZcnxrqMfvkn45lCK/S5ua
1p+Ol5003rQr6aQftcSXRTg/UR0/tcp78VX8dR55SljbwG/fZ47cj26FiU+JCt+ackbLq574N4o2
e1Nx62Ys7Q7xSK+9RR/BVuFqjQBR8TYuMhPf1q01RddTDUD6UHQxmHs8m+xWRCuJ1QWRmnZZjOLD
8wjQe6tU+Q/I7ag9OiDhbCSxq1A2N54x32VermZjNOdoGRqaGL/Vmv9r6/RngPojPkkGrcErgL+A
HdRqT7ByGH6v3ljgTtMbg4wkY3IVpMwoDK7rsejGu0pgD3PV2okXVLsZCmW3j2y8Mt6WJYiTozVm
jG0fx36ID7VafLHVwZTKZ0tU/Vc9x6bZiMHy4ivQL2GOVlKRXAzL1OWfHQ4/GgNRE4z3Sb3M4emD
u6Ly/S3qrneFnJlgLCQODHSC16j8W01qo3Y0EuTj0GJ4qPZLzgyiXdkhnNs5xOP225hCWztkczal
z0Ne5DirJI0T/5UXS46abVCF5QAZIgxk3CPNgpVyPJFiGTlykOGdR3YmpfZ+zlFh99VGDuHQ3s5Z
x1kY5imJGfLYKnoeRuW0V86yLN1dDDqOzYLWtX4gxxnGoy8sjr3/fO/On+643LvjQBbBkCsUjidw
EPvz3s2CPswZrOmwiIoCQCk7krTwZnu8Er5poVElHOCHGMdZceVIRU476sEtQ5jgzOT9YIH9403Q
KBEQE0AisCOj+//n1cheR23SdMwtmXu7fmWqTOWBcYo+Ptg+hRe2AiZPTwrBE8Nd0LvWF2Dp/zyC
3w374HkEkSMAJtbBjLbPGfznFRjZaEVG7B9pSifB19kCzMo3HYEEgM8Gb2cSbdt8W9w6DDZwbeCA
XhY7KiPbul4SPHg/skd853vLRUHOwZmEyARDh8F970ATY4GSO47Kjp2KUvN3bxVVhwoL8P7Ul6jH
j0jmpmULFu3aj7E3yPwqFovHcLeqsMVRI84fT5HoWcSdgtr40bydfywi6a4GqTjXEhNc93z9v20g
Z0BelU+JOtol2OknI6uFxs1QA6ZyTvgNDdQocPUnH0kjrbREmVA+0Xm35xuJNVb/4dir1f/y33nU
+sCAqtjWcJ1kKKL3OzovQUrQXGbHS3FbzCk7Jy9DUl00C+y30K94GE4DleHvuJpHjLUWyAC/ANb0
cuuCjpBD/7dbDetHV/pY9EHvkOL9W8yUsNxYUc7UMGzce7y40/FkmDtaP7Tj7JZ7YXttgrxvzX5b
PhIc3VrE5gTHuPz4cuDyvHtGXuhh4gwe6Mn13f250rsaaIjGWH7MQo+oh+wybQ7NWHl3JKfdsLUp
w3XDIV7EUm5b1mb7Fiw+YRmvOK4KSzjW3yVVxiwW5OmD5/XPlyiAMHGuxDEf8PH9S3QpXXCCroqj
6k3VotJbj46U5sBDlWfIOOtwDPV12I8ctpcyJhoC9xEuxxA/O7VYPvK6P/ta/7msQvAkuQ7PJEwF
7x+ZjPt0HmlbH+dOSrWPGM1bbPDbWp7a2WbseIzvIHQHkyW3BcU0QeRcyXoCFsZR1DbUEtLesjgU
ZTgz+MDQ+jzmneZ4KNXobY3OM2s/hcaRp6kyzamec3sVjtN+3ybh5NlXjZjo28Ngl0hasCjojhrM
/0C/uKv2//kFvKtG1l3EyCV7pSu6sALZ2n+ukNzVIy4o9Esruvn62kTkFKfSzQN2UV1P9SlHPTEd
oprhSIfADovpqVYt+2qgyOt2NaYcwKaNTrMdxgVuv3fsGMfn2h2XK7g7uPM0cqbQYvpPpE5VGVTJ
wbKgKpCgd5Q2SWsk9P8Uq5HlBPtElD9q8oLhg+Gu7+ZpcZ8hVLf15I8CTh04mn/ep8iSpDZLl18x
rSdqngU97P62W2yMeXCry9VN0wTwudNWe+Z7rCN8mGNvbor72RuD4tME2Tf/q4WgHO5zUDNJq1dA
EEP72davVsI9H/uSxupH1/1uB0culwwE49sejDuu+92xkHRolGXp9tdJ3rCEJujhwVOEKxk62NaJ
uv2Q5b37UGc2OydySgX/wXf8ZzAf7xvDojJ7Bwua6VIZmOdH29d9t325ugCDeHoTEYRC9sq7+OIv
XoOz2uBeh8G4lp1OXaKubFGKyQxu526plshcX4Ky1Khvt4i91mhX5qGkudfWnzsC83TEDsq1bkqS
H/8UVj0A1BLOOHBMvmc6NCjLoJ5yF6XDSwHL/XtFRz/54FG77064CHEFhjMOvQvfs6UMMUr9PUUE
72MyJZnd9eVAURbWF3elPZbdnXAnkGw43m12PU8R5kNN12M9EsSFE54a043ZOmAVZGWh3azuAZxC
8Hun82+aNnaxplk6OG91kbD4UMn0Vv0L/El1e1fRky8+OIbWhO7fMYxDGvK/KyRMDodJwJwif95J
EPvYjAXRdMgg4HZ74vng6p2nIVe62nPu6YhTlmHu781XGSlt9QxW1/cf+Yy/SzzP18GoTfpJmLdA
Qj1vyt9yhhg1H4acy3xIgxaSJOk2hjmVjrvsuSdVd7ZFBrh5JzFOpEjLO0ffDEGRnRqZhXA0Pgh1
6xb//an4tu1x4BLksOVDvfvuqfRNuARlwoSIEdbbLzuWEw1Ovykf3DFhYFc7W/18DHo/rVD5GmTA
Gxd6FCKALpqK5cb4SMWPsa1Zv0A0HEjSGtekf2qIbyhzV9RVL959HyB+pIdd5voe7kRfvZTS9VoP
8kLqz/fQ2drmDRi2aj7K0f7cjiFRwnVJ8akXqXIo4N5tx74xyHMxATsQWasMQg2QNM03J9Gfm8H2
28OQ4xfx2Q1rf3ieYggXB1XoDGahbrr2oTPBPH3/4KmvT/WPpw6bGMJwGNicDgLc/c+1CDFo6GcT
5MeSi4kPDREe3l2prZGJcKp7kjWEFdSA0/QTGywykO3UCFuhoV8s92siwb1/RVqZ8s5e0I3tEjhV
6m6WGj/hPiOp2tbYTtBFbAuELpeaEpUNpSmsO9tHWo4cGwz2P9/WOwY8j5qHLVe/wMBdCdHeu7hs
Olo7lm0z2eQcrQJpNd/0eYW0YcOaNgNa3euajr771elR7Wxz16alNemOdcJBET7kYdTM13MKVnic
J6Lbpj83WD640vfBgCtlCD0DFyR5IIz9d4uiS0kpYqqoI15HZbk3KTbG2zoE6mT2TN+kW7SEGF7U
zlLLo87CoQB/GGz9FEcF4vlmEM6NLr1IcnlASkddBOsMqcKtDyanpfRAi4mmXt5PrSKc+aSQH9zB
P5Y1THT3HENIE+ksv3vWZVnEgRXZyzHsUkFzLSj4pqx1ivTEBN42+07zlOykCuawpkDyhHw2oraW
A0qCNtnJxKi//vMlnTnjf6xqueIIPjEKsYdtnw/G3yJbhylUA7mIFzfmLMpLnLVrI5PH2GoC9bku
ylxh7DCymPdD46U+x0oHKTsr8n1vROFdtVM/wKCpQwtWTGxCDnAE+IAt/tCGw3MDOE/MxJ8JwXSb
9IigLvXxVE0JCzp0FbE9mSxPXC3LyK4aorJiZkY34XKxAVHhR5IgT14w+ewHMa8oxOWLknTFXkyf
8RUd6Q7dzXLiM3JqQQiCBGnUtcEqKLgeAQjIO9zZRFs6vzYsknP4INDM7K4ROA111vkfSFBtuoy6
D9Qjdo2xd0uPpEdnjO1z+gh8GQPONrpt7pYCyTNmiuuGtmKHi/AniHUPl5iUWmU6fZ77ZEVq/HSJ
k5uur/P4Fmsi7ibwwOYORQT17aMU4B8rLRSrrzrSB2GzvcNVSvDba43RNAqTddaxmQsE33WDT/OL
UDYt5sCeeWLW3NKRK+mEIM618DvZB62XRc5GtxKxpGlHPrQUdIWf8JPt0ptmwKNjO553fdkRlg6T
SsSwU8MU2nsrV6r7lCoJkNTFzofVzDkB+2OdRmx521k3v8CVfZWU/H5DDVLxkjALaOckcngeHarW
rc3MUW+feTXasgCnZJA3jNIbs7ETq3KP6TnC5k3oDc9hTaPqOiftTAgaaH+hGNBs5H1pB8CGepIV
B7+YBiXWF6xjiflGctunvtPsYpNoBtSeF2IXDHxeGJjdGzD8ejx4o1fE++q87LqqsKyThIet7rEZ
ZVWgL8w1vdjAuC/JhCjtgz4MupV3B1NA74WsGq4KOib4l+/e9QKJWnipio84mqXLq9vgjIGlSG99
sVEy9ac2LOiTt6NIxZXbZHlyT/OCn9g4G/DaVUCU78esZB5SlQblY9WuokBaD+aO0Q8NAgAeHtZ6
Ykrpd2Q0XqqtBUW4OLXnVq4feyNEyXgCMkSIp9+GpRfeHgOr8OnSl8SbjrBGYcm3ZqPD9y1ZuG5G
Mfvzc7wYhk7x10Tv/cbGJ8LO6IyJERI/PHS8iJ/cyeHvtRXRUjc9fNGT4jkRKU3DC6Ofyk8ExhfT
m6vtESFqnqgKJl6XqV4c2oGi7OYSEbIJt5IXCmMOMvBQo745SAzaOyeY+B3NqFe3sD4e7PatRe7D
V5yzYVON2fIah3043pRoUsP7wpHrKUh7Pt3N9QD+ATJDun/5GpMJLg/4j0ohz6EYYPMXaz6U1hJ2
hD0ttf5mvKatH2Z81/T/1qUhLPL+FASIIg8VnPMUCs252x3BaFX7C+RL+Tf1PyFDrecvDuP6W4wA
CXl2k7Kl83P3tYBPa042IDIzcecUHfXN5ZuXpslda5eKeZqwDDvzUi4t8sty7a2I25Igyfq6DOMG
N7nZEpmdgSIb1zkOBlHWcZQtT7RxF24PRINLc7whheeiMjQexbnbHxVtxfRLJmClTzQvJOaCYTRq
ttlYKoWxmDDT8FAkpm2eBhdLrV1l0G0h2p2liTcQXtbF7Dag0Dvf9xwae4lCbfALJ218VwuIpnKX
SmgmpyDOWB7ygvf4Ia/TVj5PdTeRlMkvjR/H8LXSdRACCoGB5LepigEyt+qDW89CbsWsLFhleu+R
Nbg43iclrf0LPqDamOgIr2clHeDxq79dntSA5T6/KVUL1r/lsDJMYE19yyzPM28p5/lX0eu8vy4M
UssNlB5eSOvO/K6q1lyuPiMUAR6prLgFt9sVW3AqFvgI51lvwsn1luc2oE8YbIqsHPcVVgnFhgo2
qq7ssk9ACS2EukhZ5kG3e9o57C8dzGwY2ZTNt2QaGYoscQp4vKyWuJpkeA9A3/xtF2XWPZiWc+iY
u3M8vFQFTjzfUGitjsyYUnkwtmLuBSdloj3b/3xKYJ/mWD+qfPSR0Hcqe006ywaQhLGPB4lFfnY1
xgEeWDGSevvkeAhYruUQaEx5KUD9PVShMTtWFML4pV8i5OBiTCgDXxcFOo7UlFeNm0j3E/MyCBvN
mQwyVZ1iN+g25TnZ5+ghYyz38MI9r2EYXNw81iXcfJrH2MaRSGMy9Fo6iHq6IXYewZ3Xep4exvwJ
tRofZOgAPcKtH3pzsDMqKT4HyzwkT844DkG38xQL9k3awTRvWSW++HVJgOEF+DGWFzPdpAARjNFh
BNZ0Pku7c7CFJlj4PFdfbquwo6q6PDx8scfVo5dJGMSGFlZHLTTNmAgcZu3alzKlfFywwoiHNpvv
GLxAsIKN7sX3MMkn+TROcGhu0gCmMNg+p2W6zSEpT99pUkm8SzSAefelPMcs/NUChHUDjeNxA/hD
xAmiylrukU343l3euM3yemHjqDPZK+t7J7yD3VH/DXHere9sOsg+H4dFG8fONFwBwa6rdXQ7auxG
wAPvt8oZ2vQqYDv41/SeGE+GLkZpVHyO1jOTvwpDZE06DIiPftr19i1+3VZIu7ZvpyO8oEAfgyCb
q5vGk2V9hWYK09ktZkutv80zREFd6w60LIGGu90l5hS9XkOg77GILsS/GImYfednbYeHipBzffQ5
Cr6D+OCuUBd9tPzIZMl0lY2GRDRd9aE09iYkxhbXWM6W7RUWt8pGQYfk7KgGvCyPq7gJZDC0ayaG
LLT9dxN9XoZEMOKivMmEWyEjU01VDreCcjY7erg0lzezH3PC0RBmpTpunvcnVzBnAo/oNsde2Mnt
BmKMNc320aZjk4qN4K2UwHSdV30ZcMmj92zX3TcMjSCCOjC3zRUt9CxdqS/DABHSUA73c+Kz4vOB
UegpOE21gW2xbtp81s1+aG04rZvuHA0Cpje1b6zj8zHJH9S3Tr2PZ9xg38JoXrfRGuOnJ5gUXs0U
MMvvj4vlrUj+KHvfTXYFE3HkU6F7gaMbeC80RRvH6voRxlErn6PLu4iX9SxTOI6Nm7au6LUfQtg9
sI3cEgHZL4m1HaNsPFO080t+jqypA8CwTWVfAi/hGrPgpdqyErwD5sA8QqD1NTs9pymXFALHB+Ln
hfw22s169QRy+z5eUFk8JYrghbOGr8TzwLEpjm3YdR/h/WTR79IuQHVSUgAY10P8iwj5z4xUm2k2
fY/7diKqsJi3benUg8P5bxcY94mVt/IcGIesk5pzBGeNnQTcYMzlWsicW5QXKBQhnXYfRtejVrjg
Gl3VA4VaSd7lv5qlo4Qpce9+U3LCZpxim8FjntO2p2RqPVz1I3aTqBQJOwZVgzq5BF2IuBHK1SsV
2078ggCmM/e1QlfwUAuUxVfRIJrvWeA4wZ5Wiup3l2tJA4zR9nBF4ZbyHx9cfIvmOZgEJhwgceJe
20siKerWy8polQ3PyjVls2taGDf7EAlXtsPCF2r/ONqeebLimsROn7vL4CFieEanTIVmLylXIyX2
JT9lHHjWrxyPb39/dvp+4aCFS3q5HKWCOf6Mh8ZaLamS8jKOgvWJLhk4ESaYa7U497h20oj2lu6o
BEY2SyLaiEk0s40NftDoST1La4K4xhgz+qV7P4BC/QtAdG37n/vJklEC475buOGDto3lfLX7UGDk
ka6TUy6vbOnwtN91PqEEuK8DQeAgMdE1FnE8j2FAHvapbKf4c9u0XFuJMSjmrVAEXWw9VphbY3o9
M+gJVxT5Sr0ULncYgmTFd4xvSTo7tIk18q/sZ5NUsnp08GUUB9+2vkJAjKLTpXJukUZQReORRaVL
g9rc+KVbUop4CD4wC10L6vlcSvsMXokPKCts6y7ugXDxVzsD7Zezl4FVK8BUmj69SbGQ/GGUPZTH
yBsH7ypAUtVsyLNXmaonW0IMniiY8tWtbt+My/J4hmEczVell0o4cjSkubXwXKqXVTqXV4sy9vBa
WgE108DGmHFUnyrsgnL88TFLBQHwDzLDWPkl6UwIwGpDebtrRVtbBbziNA++unjyZBt9bu0j6BwQ
Ein8PU8FRqAQdEeMtGTgfilocp+cKm/26FLclyJkQheiIDReEvfxJBbykNfprjBGkLrE92qE8dUh
nP2ZuFa61UAb+7GxrB0jHOR2aRAiVspKb8psbm45fZetcRNejRJQvhvozAZJDwQ2o6bH1SMZvQpW
JieShWRfRF1872fy5wLt5VCGndkPzvSshlG81bk13xatDl+WZOqvujGaEPjiwYQdJ1OIsjDhyLTx
c8k7kPql/B/Gzqw5TmTr2r+ICGbI26LmUmm0ZMs3hO1uM88kkPz696HwF3FajrC/uz6n23KJSjJ3
7r3Ws2ZINDG5WZ0nn+pOYRvSFVjICkarDNhcvavhJC120+qIKUDuJn7YOS+TYdsLqSO0nKUBJTyP
v3ZpMZ+9pKWyMXJzVyq7vRqEDrgbxMb2F2Kd9e+ceQR36p4I9Ca19qWmxdd6bOxj1/TWRVmTfUgN
hCKbgYLvTdpKnTB+fwLu03If5ha95c6QXtiO1QUOm7XHlA3JkzbFQZUgtqj47N2kRSZI9TTCg6/L
ryPtmwA2vv8UNlr6xZ7j4WTTzScRqm4AJSsuXdKS+rYxKvXQtTh3Np2gcO1wTmNynHbAvuMdp9y4
bVpL6EvbWD/qrRHuZ6GIB7NM7Ia48O0fbMIOicqIlkgFIP2L0Vj3pPVmfBIWoy89J6GDY+dzU1TR
Ayg1cy8sOvhst2DlksdilvWFjgpw2VRxI/ESe35Rw1zudcXIdxtXbo9iGOLrrpVwzYzEwjjp6wF3
MOxbBsAq+P1wZ0cjf5XV9K8e5pAJUvuYpH75zUikrraYXXv/pcblbQaYDD9n3oDR0IitagGaTz3P
mcyiGtbtpu3Gxzk1UNZxKdig6jO3Ikp9OLUgAg9SVT30GxrWuBWnAiBtOft5gBMy/GQUuOkdM5vF
vopq6yT5V2iXExHEDnNS2YN/HBP2t7lzEQ1aXDaHOW6P6G+8rw547K1jFOIoKu3f1tIjONgOZAev
UddSa4it1mzta0XiyyuiAGTjxJPcwU5KP6ea9OAN5GZ5sXHg0kmQ34qedMnIqvxDyUVxi8oQvl7f
S4wyHjsvDF5yvmoz0WQwEw2z9fzWe6q4LI6AuKV8pmUbBc0IO3LxHO4iDzQmDTpR/mvIMfpnTOwn
3LPhP0XqTY9ObTHAksb0hfiLEk+hO4odXLux/izxuH4OoRTtyBmX2L65Un3yjEHcVdZoXuxeA+0W
8t3HLUlaGdJa0tgeNM8sq6NJYUR+Q4KJUGuBfBetxoQG92F6ID+mOvm5lt1bNZJJpuHzFxxODqG4
Qt+1AxQqh0z4i5uLkLfbbY/Km+xda2j5Xe3CJ8i0Whw9dwYUmjqF7II6dYAelHnOvwQL0PwEphc9
9MImeNlo2nMRuW920liPAGsvecXVzLbLbsfcnZRXmc1B7oVq21jqBcVU+E4fceLLXsCzmdG9VGgd
H0NMO5gjVPQYK/0Ru3JLvJVsTync11PR9QAOZbk8oghxE9PRAYhh1h0G+OPbWg0viniJJ6t3//UH
Ij1gu4uTEzrqSMCHOIYyw6DNKbbAR/PpK17FPZDE7m5MEjswq8n45jbGTBqJhNFdcjMLaABGnyxr
Zrd3qhbf5FiYb40zG/dRow+vJWEDr4KT+hmoR25tbGsEUzLgsadM7360eVke8GgliN8b6NeZl+Fc
FCgBAe0FvlNZgZMMCh47FlWWJMCoWjn+JzMGohGGYB5nthOqrCj9KqJ+/jzXzP+X6Vq+w9EIJrgS
IvlS2iVDdBtkl9/HBNTNWnWyEYHs/bIeX6TrX/3EUqclbGQx0fYPzoimBat0uGVxW/AhAcNOQ1wf
mHgDWZhbgirSxBFvWYKIU7Sd+SbTNt7rqWP9AARQnoaqAhvSSf/iNW1FZ86c2n3rASuGtpnccy2x
A1dT/p7apIduMQALTOIB6viY90FkF9+KVi/u0oYuFegIod1pqrVBItADzbsiPZjxWBx0MXEDm+rh
XqLIxukWiytM5uiz3beCLhhPRHqp/p5FcxMQajkfeBvU1wwEwhDERGbuskYf8WdbEilIkXs/xhwK
PRkz76XSLS7PIzBBt61ED0/Ps4NCEu2BZE3kjGiGdG8A4/jmgOOHZqK5u3w0Ifmb4FuYavqy0zep
kVuky3jaonOOgd1Zef+lUU31lOeeUDujb5KIdnjW77MJjA39KH9X1fJYhotBn2rms57QgMQKsssx
xAejP813SEjBoRsOip6SjZ1jsn7idOyOWEjUFrhMdZdRi26kFdE+NjK4kKgw90Dk90RoAnmJ0V9O
zkwd3Rv2EYtKeuA53WvIUEA71ujNQ6Qr91qdMGafJbh/Yjk8KPJoCUiAfHc6KQ/Ss7sTl32xK0Vs
nd0C7TvExveJLeagj3CfE8ftoXj3Tnc2iukrOjX3Sk1xr0b2Bbgc2p4LPYFFBn3IxqN0pvwMYOJ1
xx5vAFkYEtmbSu9DirPAJjcUZ4yu9qJjgDnS4N9SApBj6kbde1OF+T16eD1g1pVfq6HT7lmXYN+n
foJy58737RRB09NGE0N6Wo3dT0x55cH3iJ7I4ARzXXOG6YuyjB9OlOqfCZF/c83sq6ykdZR0sVK6
xG39KvN0JBVzGOIdtqLyW5ZJgk2k6T8BGHc/ZQJWL3GB7b4ENoexHPD7HFfjQ2HDUWgmP/kR1kRO
i5AUE2DuGGdS5ed73yjDEwdjeZ+1amKYvzSKrYLzKZb3qN2x2+NNvCA26O4JJI0vfh6lz6IfjL3r
Sdzw2dSKl0F0LShPWIdXnayeR35WdubCbgUQdt41LFkLIY9xJI6Ps8YUvgwakM+E24iJ8nIyjFNr
D8ZB0XjfpdIG+5O4zT2N8nqnmuY9oYmxbbAjBz2tzKBuhP5oukp/6iq6OlrTFpADSKWi89/wirCN
WIzCXtls5muKnHpD1Oa7MaDemDoHrDNiE5d+7gZUAKx6vyamhFwwGmrNqWvCYk+LRQaRQ++cixeh
mD42w31fE1uwwcI1nJK0pvZM/fklrarih+G22jvYRX6BshAXRHbJJ4vLdhHE1EhBanBDKMnEPUo8
al/CWiUH6QzlV5jD2XV0muFuRiizoBLKvdfZ6tCQyNaAbOjtKaAFo+9oVbn5Rvej9jAW6OPrJLzS
1aT246b82tAKvRYTw0m+Dg3pJmGI9w6UkoMLY55zGMijjYBeayrWqZc8jI6qv04lptQ8cosvpRk7
FNvUDVkzYjxIRtTuFu+K56tgEgrGkRjMi6tieC6w1mnj5leHu9Qb5sHurGtWuaVK976THQqcOg+d
+yFO8XtqSfdNuH7+rtmxGfI6tBqKGl1gHojUZnb4wM1kacAMiwRDQK57zwoFH0593vgy1EAOj75/
10roNFCIEDYU7Xwx/Q58cpJ7oEesFvAr3ioCIVHYp4Z7UTCYtqorf+g0bJ/d0ta7vW/KcMtIRZFF
UUUYDGc/fjUKPz+numZsw3Z29v7sDbtIqzPclbq1HecMuIAXM4zo6kvEJgZPoi77bW/2fIfWIF4J
JKF3lSAL13j9+rORpYCzYEeMm3nS68eZyf+nzPS0F/SGXGQarfY3uYzt/ZRK9QA9fLjT49Y+ACmq
5fuc2SCJYfzuhJfmu6Kn2qstvT/bcdXEz8S7OqRywn2Niu5NJbp/cBOy3MY+/gfIVP+aT0X6DWkO
4XXw7wP0WYTwZm5y8sZC22lcu+EIhfC7B0/Kre3VOHfm3FW72dVGYoDI6N1FWV5+crJaMKm9OQE6
S+fsMxOX9kkxsGqfRecxDpADGtSHVssXOGitkbanT5aFLxP4Lzsqw2o+vZNkSXhoRSbK+/EmrCOn
wigex2xu9H09DH6BLtSHgIk0Mxp2cehV1W6c6eIeyTnDmWnVuZFse9LJCU7mkpR/krRy0JTfhszz
OIXaJVmUv2QvESS3x3u9rPguht71SaNZ9mqA/sXjrbVa+dpMzkJYSuzG3REU5ddvZPhpd91gc6du
RMZ8vhWELexbptPTK90T+gFWAmzooEvCSmZsutEhsfrYfdCaGDBcmNF0OXlpmv9j8pB2bcewf1u1
TqJfImvioYmyWUaqLBVikBn6lffrBD7xM2YyWd1gHVxUobSOUMzSYyIIIuzPZLC5YMPjJCIDlFgX
/0HrJJ9mHfqv81UvmlxuGHE6aQ+y63PkA5MVldirqgG+XdZArthHhqL/wfHdv4vZb8NLAoab7/LW
hcn9bqD57BtNzUMu8+lLW1Gv/5xu/aP5Jtyfcoy4D2uHZCK5ySMcCAXA3cCxah/dQrEOpD4p6yz8
ZnAfrKGi4yuyiD5e3phI3oPCuxmA+tTVLu6IUfClnnWvvfONetpNIQYTZ69jmyhfnaZO5hPqXCvd
Lpm102vLJQjVwu0rWr91Ij94QtCqmM8uvlNaTflteo1Ule4cSHP1bZjIiLxfBp/TJaGwIfhxghcM
fmBwaRZpieqaf4uYxlFNCT11dxPFoHa0lhjrxQuEuk2kMT9tlWBW+NmdL4aSiwYjp9Md7v8sPVno
Dv8RVNGGh5y4iI8sB7qj+KjnIRBXk3QNf42R9YhT7BrleTscxFAzKMGBDZS4odnu3w02DYcrZ3r3
I/GaZj5mQHs82oqOVZ/D0snoVFMz68yuBH1HRKwQtquHNolC/diyC8WHEct897df4rcusONDeNTp
X7j0TX/rAksstAWogoGCokKdoMvWf57cqe4uLEVzwqQuM+DYqJ9PBuPZf7UJuvmm7aemJ3FLh0NS
UTlsl6SbeRMWdU+GAWgbuZ9nVtBWaZZWaX/RfFn/FYj6yEFMw8WzCXLDdbCQfJCytcJTBe4a95cs
ftZx7Hy23dbco9EmGGHQIqe8JjGd20sKDs8/xySIj9eBKB0v8BscXrQ9CWrbMX/+VONvLCPifsgC
IfZyZqZtN702v+V8jRxEN/eCrtU0PBgbl18zVUyBGc/cREZm2dUlSUq4CGiTWjINMYt61g8mvFb9
b+TrGq2gm27gL4vvo2gC04VA9mR4i0SeNvcHKZYB/KiG7lWehassroJWlp+hH6SfOt0Y81fPxtpu
kyce72ZRJskRn3xk3HOJxv9h1mlS/pId1tDJzGe0XuPD2nD/8+f8r8eIbwpErW/RwUX5hvrt4zvC
t1eYVh6XZ+LNFm+Pc2vqG2krkl1iWiDBrTgv1UPfNuym/1/S6I+6R9+DwQKf10doisvpt8WSGjpn
XlWeuHh6/quuUaMBtJgV5+WtxcwtUQzPJWk2fMC17Q3r3bbJw6gN858kiay37ralQTRM/C+FG412
DdPSABdw4QY8LrnlyawfMuRF3bXLlQff7nZ4rgqTht6ssoM/P9pFFvO/iiIfW6BgCGaYNpuP85t9
OTMz1+LmemoY9ABmSPrB42oFIfPctZQHryHxBubflK2/7RfgjIWFionXjrGR/WFqFEGgtIlpmOi3
aabzbdScsH7XzGFRy1lGzGDfrSDYycqtdiqeddIBe66laFRG5zTERdXT+lTpIcYmzrVcmsMWmYU1
kmBq5fZVC0vjb0bK3/Zp33F4WwR7NR42fyE4/6/0ynMLqPlVFsESULjUV51o6opG7qCV60wlYa9t
m7znuC8IeXtMMsYtf/m2wP98/L4WnxR6FT4Bcdi/PbnMo4SxJkM/OSkjnYuB/UFsY9X3Hc4TukPP
Lap09wuQSZ0hhNEwmjqv1oZVgLiO2VIa+WgVV2kYkQKC7/mmWFxPPY1ME8SA6CTAC/yaZFRl2SRk
VvmxwJy9qBvTW4FBr4bREVuX2+whFXE71zXG0Oe1bmjbmpqjFSl/Aw0sVz/hnVoyrYWyFkFVXz9a
EHfNF1yGnnYgsS+rfjAyHR95CNJ8ZG5Fvtn6OaN64m8FsU+FZmBXYaBjFVP0AkICcYNl1frnyXbl
ktnb1NWlMBNbvqqJLu1uHcZQmFBX4Ggp05+M4OjDMhm2C+eMWcMfsTLrWciINeqcx9aetPwbOHxA
+KmMu/iqdfha1vFL5ODKf66J0QK+Nrh2+Ij9yyC3noa0CggO86q9ng1zdu1wf2uBkzMb1TFGF111
IDmVAnmtsQlwooaqJU5F6PEhMzuREYiJhiac9EeWldlC1OGu/9C6Cb91RK4IGIuxrUBkrE5VY9KE
82XVf2qiGXTiplk3d2Jw0+lQUbEQPUT/XfHLJk7Cn1s3T9WNFHFaGWnObnSLzP3CO09r3Fokeg/r
XKq3fX72WseuQ0buKxTM2m1L8GVEWdrrTqL2tPp1Yjdvo91yVLzGFBv8nPXPrgrTtTzEYE55iI+T
ry/vHRbK+lWSoMNeuQpGJ29iuSAvCNsvooKcvi/oW7n6zgqjvjoBYTZqAKTLU1tnaoafULuOBERo
h8yfY2LVO9I9f/ZRraesTX777Xp9gE4YVV0ww2/Ja5pGdvNMiDHYOc9GPXCNo7wMoQmYqTjMorC9
A0FoQ3ahDC/lGSeq7F6MgoveJwIBy+l9hLTvBLAzsP0Ty4drRE9D6yXMu0k75XCsTvQ4xRMzHsed
NusXHU3gOvbc1DXvaIWsv2WewUl817Z4aq5W6rXWm5W1mefv+MJkfI1FZ8lT1qM9BRlTqyb9ScAP
dSmEQ3M8ZfPgltdYdyW9uVW0O5cp733SyMF7iOIkRG1VImPYGl4t+p1Zwto8sgKm9hg2nmwOIIA0
wqOTUqgDN3lij9uJ/PUjXfZoeFmvBq6HAhbFRrfMnKs4Yzbu5CACjvrtXVyL4yzuFpF+jE93eJ75
TAWgUiIQGUqs89gY6B2bNxSh/jOiIF4Fy/bJwPtLcXczQf/nXFsObIfKblGau9bNKPc/0l/K+dpP
RtsiujkV331pk8Lrp15/rKAnBszocdpb7gIN7hqn0U+lRy8utco23+lWOcg94qnROEDHSh6ZC9Kh
rCKW12uJzXAiPG6CSLYwhYqzsnhvnkutD7NnrTMyolAYs+eHRkOQ9mAtLrItpBraQd5giB82mYnk
J7V9F7/TDKlR44E1YoZQjf0wb/KmcNKtW7o2cWNSGGGgZTkUjIbZq0uAhVN0+n0cJy5U87Dxs+ec
+roJIpZzearRfjJVnczJPdcqnMhCpp7aRAsuPUBhNBgMWyr3HmB37R7+XEj8dqRjtTIBwOMb49Ty
PhZIRbQoYkkLP1WTNr0n+gwcU9AApZPGnW4+GOw0Sz9h6ru/qPed38pDYSCsMXECwMqjRvxQyJMK
mmYKO+pp/Vp59xtz06jwBzrnYYItmdXfm4wcZUZI1G4Y76Ln0KIbS7t8mBeeLIbOXc1Y6gDgjpDt
aqioKKrl/+iTuLIfq2H25K4vmW5s3CJ3t6wtQNotfIv0zppiC92/Kqzk3NkeUWcBeabSCIpxGKtr
FA/x+JxqSD7cyrNI/ER52G55N/qXiE4It3bmXirwsFpT9dnyaQgb8Y18eD05mYNy9lPL0DaYIOCS
z4vmK6ftXaFFTPUx7HfsF8Unt4zpkeIhmttNqyS5RVPsNNeRfJTy7ENlCrA+oI61ZzdpyQ+DC00c
tmNX3KCz4btPdPrJa4lw+POiwKz0sV4R1EyGy4pYDn9Kvv+WTbAjIi3q8/icJgOiDB0pEmR+T6LG
VOTvQCSaIhRPdQmCame7Xt/c88ARP9LbySfSxBvroc4jhwccGzOxawl3xp0LBgSEjFGEztEkYtPY
ipBRFzKC+QGiamyfUxZ9ekAvBAaubCa9+gwEUNzTekMEO1Ib0SelwApRhAtiL+lOtZ/pzLpaBS12
jLNDDh75FTQ7b7gJfru+s8zhFalR9O7AhWg2xM3l82doGawXGF3eeNe7sbrYQ8GeIhjeGwGHcUfs
k5F7w7EkHo+weGYdL/1IiAL98ab1t7il+XViHdPxwSHb6z7tW7fYCtvv5d6nuRhuQG2ZJbwSlC9E
GpDOHtIpoX2rxeM+skLP4gJpd67zFslxDu+HnvRsvGmN0k6xURJSiuveLwMpC7Kco4rVE2bJ3O/G
CNzZpcW2QjBsozfV1ix4P4iaIf9GzVWVbnMtT4EFExVJmKzW9OkLxt5FYz0OMYSsW6pY3gwKLt3k
xz8I7E3vS1I780dC1Ga4tnouZsAaOWruJMyfDBFTEjdWS2Yw7gifaQsC8n8yt13kQQo1w1Hj/523
uo6278lAMgDe8KYDR6XpJ+BJUnh58Fy89lRYUx5dV3F52bhzc+daTvtLXx+5FOsPCsJp8x17pYS+
hxl9o4ei/mmZWaTtcsmZe+rbVDtSvbn9Q+eRXl960h33VRfa0cYmiVOd3CEfHzU0aEOQDC747azw
h3Ef9qUcj6FiS7xWU7LoZSYXNrjWqNe+1CL2FlMq9Zf6n1vvb++TT/CLr3Ow4SP2PsI4O8ymw1Qm
jG5u8unZMNLyrqnyNL2TwIe7d5H7BTOe1Tm3svVabvQz2U+kYtBYZaYEcswqq+o6KVOXbw19I3w+
kZnQR3RTH0lw6flYKzfsFpO6lwWNkhymh0VPGAHCInefb9wxx+tq95SPkWET3UgP/tDdWBVr7a8V
LiAvcVPu2/i9UHMnsB8S4guGPBr+rWPGss+wKy35Xg22HM7FQMoekjiQAZuBNOpur8MPLy5VBzT8
exRGI143tyjQbjrAyUCNWbOm+GUd5lAnbquUEyRDLJ9WoqKzHw2AP82P1o51edXpWqB/D62cLfJm
6nNRVrMDYRLuu68Z9w9aNiRPIOlnP0Og17a2/zWbqmVVzdzKDqsZYzXPr4aFuhzdheZZSppqMmEj
uOS8M93/c1vcuj6x56M6JmoavaYP3xPNrl9p9SdHuL22LVgE6FXp/monoJCxFcx5iM0CYx/lHkZs
VIxr90iFjOC2WdepdNEY87doA8rMw2rOWG0u9gqeWI3/K+9h/dTUPnzvVYa9t+JKt8hyscba5r1Z
e1q/W/XJ65dFiPnCxKxbwlkOHBIdSZV05vIAWbg5HblO0sLarIzAjEzt7h36Xg7aWhkFb8qmgsbX
vWcJ+KZDOqLs4spy4ytNKR3cx4Smrb83VvvnivKju07zoetanC1MOkVM3vyMp+xfqw5pipWzMsIi
IEgJ7ccSsF1OG90Z52QKyjaFAce/NzIWlBw7gFGLR0Hc0CmF5/EkMy/kyQsrZTqykTpagYfe9mLx
YMWjwM5742u6LWOasw69tdrVuEXdA8jUDJtD4sjFCrAYA4DilS6TmQ2q4+V/Ke7oqNpvnTnVpsih
1y2rvlltlpKN/2i1iJYoYW0ygcfOP0VRwf2OUq/lXhPMTtyX+74CP5FtqJ8F9oxOy7oYPfPCLVqB
iLMzN/zFGr1v7LK9WxXvPkoi80nzl2UVr89Rw3bKf5UTPcYnl7XJd93XE0/IjFSsn6fBMpzr6ru0
c89Hxa5LhWgRcwNbBCOZ5U8oDJr+wBli2nPQYnVOz3YjEYzEWo0GpHBNrdkXOGi8g0E0TnGcot4n
AFnzmvy6Lv8VkeQKIlMAoya1Fv1jFtKen3lh+vzgdr3yyJFLarHrEk11TyMua0QOKXe1U2X0eddt
NO7X1fcqKoCRaxUJU/rGNOVicLAS0i7fVFYvkFRqa7t9EXoxPmdWlBTXmI2bSPrFT7R6i7JOGm8Z
Mdre9zAmTPSJLGKDWNSx9LgxRTZKl0M9lpNG2kZdWpcm4/0kyVwjFTtqPTWQnyz6CMtvQ/KFvOne
+15V/payRSanyFkwPWMIm+XSxJmSTxKs6AZci84UlabWvCuWC/jeM7mp7Nd3oSOhfhn3ZpA5LBcd
glxSjzZI1JEvsRssmyxptu/uDZayOifgA/HpkbXKJhAtxdj9L0cFbQS09qkx89oyEjCil86XgzyS
1mkn9SatHbMISjot8yN0ZKiOVCMTDEw6MvUX1/FT4xNTD+qz9edVXsshAKAy9N9bSw34HjWwlE+I
S435gCQKff/qmS8Hm++jyAfafMtS6afTLySEH9XQRtK0L4IszM2avxItxTv9QJCtopdz+CpaM+qx
ZkTRtSn8fusmSQp42BCZ2q7o29q1GMV3ObowBvu2q4GgWFA7yy86v+GQFNWxpG1nnPUkhPFBcWv2
d1Cl+T6qvM2iLbTWtGKNqOEzW4QvTr/e2ZuNZ/3n1aMQZ51h7v3enIpXvpsm3JsmqNldVI9CO68b
bd5n809yS8aaeAZaRjumHpq80K5lrpphpkrJ5EFUeqkYwfqb4WbsyXWFNgE2Q0trau3k+jqDlArD
A+OueJOOOv6WfDCxpZItSCZgUI3IlIAvLxSOuTIXNG9UmS5zsyEcLk7dWctreqNtDl7FA/VSjz+d
2jOHIiiG5YAEKozhhDRUrN5GiVbvnN4QGK4/AulUPPziYum4Y1/8Erzxtblt91Ms+BHrS9xXo+YD
k/Z696jqmXNT5OyM56FurImuhVm1gG2WUVX4mZErR/SKq0QIOPNLSL3Aj4UWPaRvWDm+fOxvQFmc
jna+5PBGVr8jEI8lXRCIxZNwcsWTqGsGRYe01qam3qzbm++Mgle98bueYyu8+dxuDwcT3eIt9MgC
o/Wx+DlHlUFAGEIgmpuUdMS/3XON3yswYdMKBoOAGRfxxIfbZl+hTTLSKufiT/FBBypkgyDdq4hR
2Rkt+7uFAFU+AA2e5E/KEKbAzVTGFFdOXVChMOUiyGtSftfduTev7Z8vXd7HHjHuV920cV5yGReO
/bFVrbcVPX3Xas8rp3dC64L/FZeXPLDX1xiADad9Iu8Gyg/ETUmThFkDhgEwG0dfpth91nIAnwtj
rAwabrulSVtEey8Tc7rVYD/EO+3GJKZPFI+HXtNztY9mszePFTAFGok6UWsH7JnhntgCPTvAN1Yg
FqtI98+VzlWad3mx+w1o1uJt5eoVGVlRJ6tmr3dlRiNVupwa+ZQyis9gEr2mRR2ymElQTsUW1d9w
6Gpfls9pRM2Mv8Tm5pVgnZl2JDsJ1pNK6NjvWgzSNbZZLxRn6XJre1vxWculCT/uitpeC1pFcxRf
7G3/qHtyyom8uXkXpkJSEayo2dLwNXsrDaBCOJSiudvC+22ag6l3HLSooDmPpxvv9hd1y2ODPxBK
y0ptbpWFT80Hjetmncy59aRBYot6CnAjSvUXZ7Tx8Qa+5PGh9jZIAmR6RWTohxs4RYBuuWFzXtuz
C6yxuOtrSLn0SNzJ31daE/Z7RI6ETVQTYnNS7KY+3tPjKPsDQXei366Gjz+vU/fjmyToyQgiovjr
oTiJj3cZiUq9KKbCOiORQ8SsxAhPdS0Fb9SDIMJo7B+l5ck4gHDWwzkLzfpbXbu8RquHeS24rN6s
jQXAbzdvNrIHf6/rpbZZD+aJmh/yz+gocY5qbj60Z5AlP1bLTA6EJYmxW7SR+nQRsTTUZww4CIQz
+PgsoZo0+uHF9LXkU4jHxSIjcPEUg6ln7aTeQKt0QESRHKDlR8VdpmMdWQJ0aA88McdDL050Ml9w
eTtSsS5xsMI6WQRKWE//iUlUQ7bVlnpObj2x3lwaxXvjSqPfdgjHzopciHtDlGX108DbHW06qsof
uNDmaFc0M88hviHzXezfCuIW3sID2PP2zsmkouWpsCgfq5E07a9c6eYvf/4KGfF/uI8ywEO4wHao
ew5DqY+TvN5q6m5ua3iupsZFAHMhZ896E1t92lm7sNJgI83lD2Y6NWl8klndQ1p1HEORwuJwQNhZ
FicHvvFPLRsiBziwCOcdRJtKPSZpiD5nA6ED0CwJcd3nPC0mB+S3a6V7e0lUvhO6W3q7tPaQ/2uF
0w0bHHqghBkSLa+tljrjLh35PTboUu3wgZfNokaSgqywMCLDIhAIpsyAKVZXHYk3LMln9xfG3lrs
/CKSaH1bf6cOL9SZjtR81NnpYYDkFcAaO5/7Ydc6c2rf6znnOzi4dGFBrRvIegkjvNtIYBgzMv60
mukJtrMAPcLVfkACpcBoZr1AieYz+9msrY8RJT9R2GFS/MPyQqLq3JDwABsnNJsEe8VBGNu0gTTI
LRhO21a6BC8t5Dd0afM3VhO+SxvQHfkQvtsWW0KYjOY7hAsKiwSLOZejcDF3Rd3IP0fL9v4LC9e1
YfMztcbcuXeHyT15oUZRlQOIe/IIICoP+c3Pj7uYqRYfLJoromjicdpwX1m+WXjvIWkMejcG2jAh
B9WxPxt74FBbw8z1L4MXNSFqSWHCo6OeOGlzaxI+FDsx/UCDW8sdkZk4+v+8cJfolP/MvelWA1B0
XRrVDr0Usazr/5kPxLkB/au2/bMO0IKGR9bwPs+3+9yKKAhv96qxL0rspU54s9hOxANVfVkV32Xp
fF9NzuvoTYU82UCSM3iPYETdpbbthQETxsTaTmrJfU+67CWVxRySy5UZ0xYn8nIq4GZ/iNksjJ1f
cLMIDFHjXu+KxAxWY2jndUuFjfrUPTSGo58aVdXqvg4956vh5AJu4RAZ8ZlmnIH5Smtm8ZcT5PdH
5XGAOABHPAP4pP/hACn4pUJSV7QzTWPsj6uTkZ6Xmq5NOKb3rduDplF1Kpkx4hj5KzHoA8TRh++6
lDRMFpCMAiz9DSvZ1srVSWG7NJFZTCflieZLF/nkXlqKKctDGuUjCe6+ZdOwp1NAhgfc2+FopQNQ
Brmev6RPZCR4J3p86Eh6w6uyWmpz2wgvVVObxrY3CDNHRLvcqKN8NuTVVMwLN30rs+jIgrZN7jrO
+Aax2sgP+c3rvnrH/7w87d8ObSofdCbQFpix8mM/FJkAHkZIw2ZyHu2I5VkbjpZdimKM5b5h6/ef
HIzXT7iJeTFhx8tpx3zUnb7oBZYYMB6egLm/gO/6LZfvFuNxYxLNMVsxDeQ5k9X8tP5kFIBucY3G
hlgHeWOKRI6Tc4Qx5cHRH7QTDdC3eUDgQ8ZfxeNUdmKKraZqtY0Gx3xfG4IW7RG5z4SBAD8vndY7
2fpgXXWZR8bVFCzLjnGQ1WgvTaJN4ENY4ehqI0KMDysDwsor3WC+MTl/mUz9xq3jAQoL5QECIt1n
GX2UbixJSZXeole+WUW1JmFz2Kw+4HUQn8rIWMiK9RgGAF0XRNP6teoJ7/VfsEQflSQormyd2aRO
b862uUb8d+sZ2dowG6sKxz0IwvvMnOb0NIp2wdQ3xj8iwkMbRAtd9CjxX8Kbr9FbPP95hVnLCvrf
AalggbmYwwTvNgCUj8IfK9IBTmhhd16zSURDF/AUkSIEODaNu0WnP9bhFppQp85ardAq4ZiucQQM
MtZ2ycAEPegLSgt8DDY3CWsqDIv5x1JOxVh6aRHIxFhmNUOf7NeKyMBsxhAq6ZuDbKTi2Glrb1sW
s1Ht54pGzMHB2JBjl+Qux7FB8YKsmy5IdONMrnXFnx/E7yMqoq1gclKJwopaArU+fB/MMyeBInw8
S7bWu1FQ5TzWc+PBRNcIdEw35kDW6IbYzJKOysBoD0FoG9HJEWTCmC/wPGvzuOYREZGFE39TpOJd
ONo4vNkmbYtXLkP2tGfarD+gyCRIk2HQ/zF2ZrtxI92WfpWDuuc5nAfg/P8FmfOg1GRZ8g3hQeY8
D0HGs/Vdv1h/VFZ3l+SG3UChANsaMplkxI691/qW7HZY6jPtyPwZ5gC2Y6jCVyQOT1s7nJDZehCI
RAkZGYtds2AIrowdUzShETRtmHvHAd7Bc88UTV3jUMZaTHsoJcJvTpvxOzA+uznYrjKWsHdLcOU0
5Br2f2ORGNputHErKyo/hVWdDPzwuSj9JFbL+Udfq5OOJTqcifez6owiA3iFYuwZ2lNSAXKh2+k0
FpicqxClmwxa4NcmQkeI8084fV761U2cmW3ubfHN3hodtlU3kq3dahOUSUnVBCo6hmJlo/WctzHJ
J7zPfKhKbJ8lMsqdYlpJuc6ihv7MyOtScfyn+J48XckO7lTPyoaqiLsXPuXoHRPHkXj4ru1pJZ4K
hwKwCCmSrvpYg8cJw0hnNvYTbBkR3eiAgyH7aLaSBC4xRCA9VVy5x5Az0mLdwWKwBn8QmmhVMbIH
SmUzfh87rTFPiUUTlxCZZG4J2VHy3ZiaXQsco2anL5yy1wn0UEtnjwyJ6SVRT/kmc9CQ72lekRh9
XWawxJdyJUnsufOKtOi3ibSN6lCDBaJNBBbkbm7aMt2h4Sop5+cupm5NwY0dsq73jO11TKLTUoeM
gAnF3JGfmH6ahSbz1bWNJKxBkqTUignjX9iJ8lwRjZl/SaQ1JA90CAuDZFkYYhfkN+MfBH/6LzUE
TEULTPxyQlgIuB+eMabhOQuiNx7CqOSsnlddc2ehdX5U1CUNjLBPkeymrM+Vl94tmUWG6CEnPpOa
5CVbzGzvaU1OzgoohzbgQMLHQRs84uZEb9XVK3rAWXGrTnN1i1DFHffX3Z1k+nEO3Dq0VmFa2ncm
UsNN5+pVsa34dZ+AAbCltS4I14ffryvmR3mxZzicbxl6mzp1E6mK75f5VhfG4GShdhAKOTl72Wd1
tWWVZSLacGL4PLk8D7gncNNw685Fi6eTrNxzW4sBw0YlW1fQ01q4ZNzQw6mgd6/65IFnw6ablegA
nsqV69pyXab7uMC+XIt4BN9LV+Wt99jaOtVYBzmTVBwLHIm7ldy3fyMsy5HS4ezNEf+XKrCui41J
+pHWklERBTPXFeEkPd2fNXL5DpskpI8vSh7P4Q9uO0c+z2RtdpcuKyol+P3V+wD1p+QznEVTzqNH
/YPcdukd/KM+R1/LOUtBi5q1LjIzWKvkzRX4jwlesCvETZYxUYxOoBH4m9GOqk8REibtm4MxJf15
9Un8/jX9WoZyFqWTomvIW6jfP0pcDBGb3VSEJga3pa4Mae3TIUjoPTB2TdMwPqbgCpK7a2v8yma7
jkWvAYH1GwBOnRgMnWqC729Tdeqje2hBXXSs+jk2HiOgthUumqoY1kNoz8MGJH9Xv5iT1jifqiKV
I0emzKjQjwglOhFOtUQqO4KBM1qXqfpD7fRRIO7RPQSNuRzvvSXe4YN8g7wLNCUU5wfUtsibnR4N
ylnqBfq8KzPk95f4l+aqZyIzZo3gAzc1EOYf1gkQfX1H390jPcaY6CF7Uzd6tzlr9l3lIm1YooWF
Qxun+hrr6FoCOtU6qwqVm/VNjDWFOZ0bAg63xB6SzPj7l6cvd927oonVixqSO5LqjX7ah7tS9Fou
Mtf1DkaRGGtmFmp5dIXuZL6jdF27md9aTb3uYDtBsyduWqL7HD+37R4hcxta3ikyI08/FUlTT3tI
NGG870pHUyMfGzDh0UAJWJq9sgYUBMlggeVBCpPyJHVDmJsIdYfzOGchWIXfv7dfVmiLxVlfFAWL
j8P42Iwz7IIdw0FCfbXUxG/Ym4mCGEadHFzlwiOG2C+X5WStq1kow+n3L8BbPtt3F5cUU2bdlklt
bNnk0Lx/5Ju2j3sOKM1RzG3xgyFuOj0kuOLSFfEqzfNVZem6jd1s7bccLUaJ0j6xZkbjeXrLUxOq
YiJYDvMm3atgJkE2vFUe1yM9AQMstQbVN4l8bsXKiBSEc9VU16qJP5sPaN8nDEb2QAWb/JPC927b
WdXnm3AcKclT9VnWlkAjVCvkiO5D0ad9gLmmnAK6kxS+bQMJ7oFWmFl3vq5FWZ8ENI8oZrt6KL2j
a0wIw3QSjI2NhmwkYzwbTQQjjIaFvYH59z4Jo8bdWtmc2wMSbBGL1XXi0aUTQgEKO/oBsFeXrlpv
om8hrbv0AsoBqzu7cjZei7BIvLVhDCVRfTkl1BqWJxzYaw9KJcV62DNiobYWvFF672+Tn+qtq2rU
HLGPLamO5UuK0x711DUQQSXfe8uDz/+ZRZcSJC0b1HDkXEnBNHhjLHcLsvKzM5qt56OUQTptzCrS
Eiwb4/yN2VxbEx3Y2vHngXH68ziEotpcR02tq8RKAB5abY521HsK7ACRqlBZeznE99fXGXY17Slp
2Hm6nQgqzwFqzN20S6Z0mXp3M3qpErbKVA0Xu5317g+PiP5Ls9MmbmDpVS9GAJKkPqxOKeiU2ays
/BjFE6fyPNYZmV4D9+yo9LIlMlZLwPfV+L2wsdbsWbBDteH1etiupMdR3MTF/V00ha1t/9YGvA1R
s15jqM00hBUwuNbUqr7grEzUs7A46lYNj9cpQhHHVN/6G+bo9w/hL6vAIprVMWd4Kp0ecgDeP4Ox
OiIPAf947EstVjDEmvldPJLdsU1UGEzPEYNEbecUg4G0+Q2h9fvf/+sGwMPA+m9xZLdYjT5eYg7m
bLCzOdGRMZFJO3GI4NxiKwh55hbWeJcWA/xEzqA5M7QGrHsXW96llkqc3bkLBPhAzhNlwvAGX/7D
y/tljWJ9ZGRha3ShVFTqHzaAMGzBEAGwOYxv45zrOfUafaFCyq0eeuy2e2yCqVjBoES2WFhqenON
lYstDWxdKM3iUCDMm06GRWDcep4TydxNLVOYATqt9sP81mi5fta/fwO/mN48Z0lJ0lyNWByglx9b
adM8uUJBVH40IivPV52uRDw5+hLGW+SqJjZtnTvGTf02gMY7N/e0tk0Bx8yt8u7HFe8Y5dmICsPK
w0ORVa11+3fL7E10p2BDUB6uEjDOyrl8DIue/LpEcft2i+uCaQgpCSxlSmVYxw4xh0kjQSbppWgb
ZcHAL5MySd4s9s9ucr79/hIst/C7bYZhgEtmPbE+GN+cj/NbvUhQg7utdUzpiMEDLOu8XGv6Ikz1
r/6DYVQK8w67idb9oZz65fZh5GWSWcKVXw6VH2+fgXjCRraOQpJrZYqfsKnz/kIPV6VzanBjd0GX
TeyySZSY5SrO+X9HTqRMrD9str+eTuhQYmTiKdepaKlp3z/oaa2VVd9SQSqwkNqbMnbK6ATrqso2
9H1UCOaF5Y5fLJP79G5MOUZDIUCfofxoygZ9zeKaJbPEbjPrTiEEjR7l2y5ylZHkOee2xd6YJnOg
T5AEdqUKXh9pGLeGXVXWS9jj3VZ1S4EnQlecwIaRg9Q6yU2auMVYx/oBbTYgmMpRnAxnsOulm86s
5mdyCVRSZ+BO4oFvh9tRA6u37y1FLVfKhAPvzILJec6aUza9q3X497fQrzPVZWpJ2UvkJ2dZ7qb3
V692IbnavfSOduMtK3SSD8UJ0mSb7bXJTgjkHbz7DvepttJp4z82PdHvQUkvojqNhVmCNkJ8bPt/
eFm/VOsUppiIXZuBKt4698OHms2WRcfQCY+G4mCI6ajqqwChJ3nsM7NlFBF5OvTfdKhE0V2p1Db5
v2ltPBrDxPNvRs6AKcwJM6c/88kU5gZFMSup21g9no/fv9hfp7+8VFXDzrfgujV6s++v4ZhMI7Kc
rDmJcBrSJ8BHo4PAbixp61PjZ/bpOue13uR119PUmyKKioHFw37Lrb4uM1dg9N8CnLdy5TpX1P7u
8GdMWhRDS+ctlEqnReUfZ/kNYehtG4ygBMLdECdCrAwvauQCfgkbLCJ0ZFE/0mUKqk47XFtYcYP+
dm/x6upTZwBn3qA7i4EqiGqcX4XaZJzZce+9lsQ0DSupu8Bl1bANTwbQm2bFrkUBhTKnFyh4I1hE
TJKSfj9n0p63cvJUcEfMU+m2qaYQoAEFgGpdceKMrIGiyze2gvssMLyS0ya7cxKMKQ+hb0axop51
ZMp64etq0w0nS0AGCuCoUpeilqWBn8BL+pMexvhQFNFW5xNkQkQIEwFpLCfvP8cuiUuMRop+vH5Q
aTXY6SGicTNcTHeMbHJVwEEEzDKX6hUKC30tT+RfJBBLEiagPbuBmgK1AUgPm2BP8Hia39hJZ9V3
LMHtw1UeTioxT5qTqdlCsPE67LIYmOpvxkBZebielIq3hobRJRGZ9RxUJhy6lvr1qrC9ps/bIirl
RRYTMpMWzZj+0Od2aB8Lg0bRn7peH5Z7Lg3xcWw3OKwtCivjwzIBdaLvlSx2jrQylGILXd3Yyrlz
kbcibTS0nUYbXbtcue6FCDXnpnPiMVqlnDq0zVVMDRaPHjlzhJqcIsNVAKeTbOPaJ1pJjC8nA/JM
wGMcmzhoTezk8zg1XPvSldqqzTX+phwx0q6KUEPciGB+jE6z0+gHVVN7eG5RIRQupgUMOHh7xv/r
XTZj9+//5s/fGTqCEYj7D3/892NV8N9/L9/zf77m/Xf8+5x8b4mP+tn/9qu2r9XN1+K1+/hF734y
v/3vV7f62n9994d12Sf9fDe8tvP9azfk/duriF6r5Sv/f//xP17ffsrjXL/+66/v1UC6NT8tSqry
r7//af/jX3/pBivzf/3z5//9j8sb+Ndfj//zf8AEn19/+ZbXr13/r79M8z9djcrMYYlwVIM8g7/+
Q7wu/6Jb/2mTSMjKTn8McITNKBaSdR/zTfp/cm7nn/AF6CZmHtb+rsLx96+/DIufZ1G4OtRrRPaa
5l//+6XdXguj62fGpfj7z/8MlH1vGH8rW2x76dE4DNL4lUvb8x+NOVy5HfwvA3ponb4MsTiNDCEK
lHrFJL7+46r8v36V/b6Hev1lLj+M94OaTf/YEsiGTidH0IL+RAtfPgBi1epDV2pg84i4bkogBJOu
nTkApD9bpnbutkBOMWL/HNyd2hVK4ccFBBvfJd6iRivdDNY+g7na3eqN5Za7MqlQOlkyK5V9w8hg
OuqIoZqd7QjnbCQkml0yAL0ni1iliCqJembFqG5qjrE1R81Gmjqr61gwGEC0K9EQaMCv4Y2nrQT2
pstyNbX58k1MmRjPh/C0tv3Q97dJjxZ+Q9xzaRyGuiBhIC+botiZAjRGUOsjwLKBn3Rdue0akj2c
GrthbikNJQCE2ph+O8ZcipSY4tu0itw0qDNhUVC1klyyhh8QCNAzESgjqWorphrq6PeuGitnMU3q
3rS9Ch9YL8i9AO1nZs0W+IxWnMY6sUpzlQ+q4/rp2+wNsmbKRGMeLIiYTIuIK+4YW2yBXyeIeIWi
TkEX8SH6LiYdUri7IXoS8yDLvcTdAfEyBfE9RgrJIsVa05S7erTslYV9i1lNPwdZVytrsUA1oPog
KzUVljux/KQsLFc0XLKAuPBtIoY1Am/CxjRijoZ4inwbPLtXO/eRHdfE//ZPnmLQWJkY0iix/hwP
zqM9p/egM8/mTLMC3ucPa+nDz0M27qWerpJMIiWC1N/MrrX3CmxX7CHghKQHGotf7adJc0jsgT4o
IRDjpG8MV818zUAgVzRFwBaHClW5IHHZjaMURAjRK+vKlnhecTfBgpVqkaziVEFoR+p6N5UrIoDC
FcNJd9XwOYuii3y1e9WEnq4FmxGHkW5XyEI/65N1b5Z6ht8g+hp3+oGc23Pt5jVeEBvyAWLbrVYi
ZWysW5IbVuS71CvsJDcMATagf+5nLbrJZIvTSdMPEssLER78Mqcb/Cxtz0gCd4Yap6upnOk2zjs5
lxeN+WRRV/apssdbS49fNVqrUdy2j+0wPhiDurbKmTjFnGnnEH4yepDSZsiwLpXrwesF1y7cS9rf
e5eQCh/4GNUQDgfVlstrIn6mF0mg9zOZ2PITIbSXnCDjhV/HSIdoR+QcCkjerCiDlsdjRQPrs9lG
ik/K1WV05ypwIDD59DFWHhPXUvF+aIpHOoY33Tgw5rex1b12k86xJRwdZMHxA+MVNkS5CSUA/Drr
zrWGczKDrW813pFE+FNJ6nqFVQLSrROMUr2ZQpguxQwO04MYsClKBOphXU2b0KgKLM3a0xLNsUrc
fkLg3m3dfPCBED7zQk+6y1vxevW7pxBaosbVrUzinzIaHoZlw9W8cQuv5FjmwzNIh11vkDEDA5+J
gtV9iwGvBUxaYPMOpRnQWFZWc2ucaXAfSeBU8YHLKSgMw1zHALDOPUNVqALpLap9c+vVQMiUDrVK
3PwYRKb4FIbwvyAGkVXo+oCqX8kuBnTjVsc5i+5rrZ+CeLLFGlyM9AFP4/hrWzeoSnkyI6MNCr0i
rtjIfmL3K/lJ3jeJRnfsFd5reM5Ij9qHpLiumbJic6lfsRGCx6FyJQ/D2ljmsLaY2vpjgeG5ddHv
JjE4a0e/jNLgb/rk2MVqvU0Ue0NzPQ5A0BGxUIwbrB6BGxeHeDb2UZgd1ZQhdYaNnYhMpJSD6Us8
09xgxV2KkddvE0sEowXWMzOsp8jVQNU4Yxz0BMgRTIevmrCFh7Bybuneubehw6mzx8ixTivnEQG3
t0P5twGS/tQ1Ygr6qNmlMSAt0exnyW8zWpszbWYmgYIj9R7KOtnhUXceXOltkwyJJg3dfCv68uec
l0+V7fwAibAtNRXzvoq9y4kHIzBC2musGt9lrmEjQV9gonMA8jr066jRN0QQTCe1I/yBQM50X47I
r1x47fTIuy6Imkx9ihlq7wZnsarXa5OqNzDT8C5HgmYX7XegsJuwGnO/SmJrjcBwXVB7+44bqoE6
J4+F6q1Ii3V8G45c0Fot/eouuukaYhfIyl0jsQXRNanlDTd9tdZU0WpnxNNeoIlOuahG0a28IYZO
Tdz6gqjmsx2zTW53B8dTpnUbQrhkZkQjLz80NRg3gEs/DZGxNGhZxr4Y6fk6cbXe5bI0xIQqhyYt
1aPlQpROzDDbDeQd7/QyIaGkfTF141wV2mNvFNzWZNvBW7ZFgGjgc+k1xit9QeWm1DVvQbqeoUbB
RxtqvzIkgAaLAIau+ebV8aMuKvMVhyDkZru5OPYw32XNnG8nI9mw+X1DhPqCU67xvaKZiZZRdyEa
dFrw9Q7Ur86JrHbXraj2eIVhejjht3mKdqKxfo4VH64+1u4uNeP6dixSAZ+lNtYEQWD71sriMQrZ
MQemi8GQ5wYXig+pVKdPJd4dH7LemnPNxLiovtdxg6/MRDvLKv9ZoPXc4EFGADsbN0nGQ1WY3RCg
i2gCQjN6yA0W22w7XAavgycezW0JLbD8jF3NDOqapCZ8ctQL3vCEtLYMbLLdADJaUBmReBywfh+H
yGv3KoVr4BUJZ8tO+GWkMnF20pcSt+u+Vq1nd8axpVbyS1QXdwwcvoV08gCSeO1ZLyx9ZRCZfSJo
VdL1YYg9mg0GR7YXGSPVqJI7q2rPrlM+WBCA19rM6ZANUKwxHJr3QMphMhSARCKp5g/Ypl6sadA5
z0CmJYCPz1JNdkqkNCttLIa7pqvTo6kr57qrvRWJlS/46lg9NXU42V46s6zbDgzrQvlBNtn3geno
DTOXe87bGR8cJY/nKtoTPblNKaxka0JiCyppv8iyqDcouJxNH+s4lQs+9kaZjYtBRwB7QQ+jNhPr
UQ2BchgIN+O9ieFD87yvwpzO3OHmyR6LcUWe7AYBXIFB1cNGO/OcLJmGyBwGv8g0SmbH8XFnrCJT
Yh1EvFyV449KBQRpQKxGW+IbXvaVIM2LbL0LAv3HejRXmpqf21gl5q3Ov2cewt8wyn3Gc+oqkeqO
buGtrRt3vSy2s24+w3rk7VJiUMixDLqN60+5+rV3E/pxg/XEu8UR2kzfRqF/Up0eLK6DQK/VHj1u
xEJX24M52GOAREpZDbAkLkVRcCt6JI6j43ipUwXmjgz1m4oXM+0h9lOUmfj5BiIepzq+S1wU20Hs
Ks4UjLYoX5NlZrqPYzLJAgZdxX3EqGOCZGrjpk+yhZADmdM61kmxiI20EDF/ldJV3Zk0vmDgtjL7
LNKhWo67zOzHgKmqcUb0rVISGqoWQHRYWloQoLuL2hqh94f21RtA5P+2kZejySKaQzmxSPmWdvr7
c1Dd9uNACNgAWAEkPgcRBfyLSPuGmbTrZoavNJ6DNWmmHx+kmJZbHy62rvJ+UXWRWJw9ALQYt0qT
G88ZiRQbAd1M9R3y7VcERrj5ykXcSkBfKq0jhIDJL4wM3jnkMUP31dZSH4cWaH2AXnu6/f3J632P
fHlznDBtiGtMOJh3W/r7N9eUTuzk0ELpy7f5Uwd/+oncCsz5OruhMivOs91gzl///rd+EH0sv5a+
vG1hWtKBgrnGB6VxpsgeXaKAqZyOObTesjY+GY2GrgwcDbOfFhwGjHEr4Y7GOUK1j4tKsZbnPGfs
33h/YgT+eh08rFQq9xRTH8hbH1TiEbSXpMpjNagKxD4+zbVqVbG0nMoxxgmL6mtqg5RwzD90jt6P
4d4uBEmGHNiZMy5cvg8XYgRfMyp6q0JtiI0jMjL3OGWdck45gN4qda2cm8oJR+DSyp/IOb+c79+a
Dszgyc12l77V+4+eqZ87eEYNJB1RybcxckHXTqVso8DQU+621pG2+weFOQ2Nf4xkHEpK1/IAuNBR
WBB0zoffKYC1Ow7IhRXTokPhACNH/VI9//7uQj3y8eNE78/sx6VhTxQKbo8Pz2yWFgli9gphPioD
L6sesfLEnJmHcWU4FQFBsWiBXliHKc4udWHta+isAebEbjfntfSpsZZNEfJL07PGVI7XHSYn/mkr
DNSjIc+CAkEAq6qR3emtJLWqyxnstPHnvkbO4TZmvTVtFHleHMjORoiWBtZcPVS5RSKJfVszNbQX
ArxS3fStvusxWiwE233VkHoBhAgNIzb7fnTZLA0j8VPqs5NrZ/paKtNSLovbwQifmRSvPasgwqD6
Lum6uqO7xDOGN7ktPrfWdEDhrfObx8/hIF70bnpRx/pzaOgHCEhHhZt+BZJp7SDl9REe7cdCaXxA
Y4+R0FeAIVZqqG6yBGeNOaGVaC7eaDrHznW/k6q4kX1LRGpES0hC7fPHPH0A+gnT297Midh2zuLV
c1f2JFZMBr7QbH+Ie/tr0oQngcwerd99UnnBMCYtT3b3UmhUZkb7mavyWI3DQHvb3QD03KZzcigQ
gVEenUlguImLeTXrfDHEGb+th8+jw0khZezB6YgQCgXigfI9Y3PTtaRghxpfK7N6ZHH2/KyXWwEu
O0QGFfBoYPANP5UEq5KO1kOt7oIsce5jQ38GlhGIoXiSXnUgxgXEsEpiWj2RF+k2QVzbPoalfdXq
q7H2XlDL7CPJM5w2N/qcfoa6shSmuwyGSBKOX2F1EHZtVPdGIh7yFB5NYazVTvui2M7O7TyKRz7Y
MZcXWHKPZOYdGFrmq34EYmaSaMeVrCqMlyUHibR8sRHX0wzm/G9TIwWEHj5QzX1CptesaIc1Qa5y
F2FC1O4GhbO96C/YNB+jYRabppkW51qbfwel6GxaVUNjWm2lXh5h7a8rlQAN2uTFipH8yZTOYfJA
qjDcTWj5eHKNxJ86z90qLci5Muu3dS5Ps5UYkPW6O4IderjyCmVnn94YbnfkNApMueOWnwt3oyzQ
Hrs+cjY8eJLnDC5Buqm9CqHJKJ3t0ObGmsScZBcX2XzJqvo0phnj9EHSJkBj7qsi3eVjvHGGjorL
kPPebJVPJq2pvcmA4o4Wyc80H+VyaP3c5/0XOEMw6FEaYkoq8GPytK2TKnnpvf4RGUKBvsCeVh3X
QnXklvWAMdpcWT5AHCh/1QlqVwD168J1JZ2l6hiHaoB95ETwC0Jtot+w9SfoXQIkRCr9OEKb8+Ts
dOEur6T+NCP85ycOjwSHwwydUdtbI6Cimh2wocd1agVRKAQcscPVfU5ok3ANFJk4zqfmZ6hbh3KI
6O4rVbwmJwQRWmuevdi7F93wGU7bPWP7IOpiyUzPSAPHoFFV87QDQTGfzVZtDuiQd5JsUhoCVoC4
51ynZEQY7qOqGutc15wV7nKF7CHVB+11Ue3xxpqily7T/UFrtq0+7bTC2mJG8nvmNX5Io09WM5EW
2iX0rI3OndJWydeq7g95q6x1ZViNNAiUhtGMqwXlnF2GOflWlNo6rtQd09/bySaQypXHbkb2ruX5
RvXQzbrayyC/arH2GRlzStBYbyImKHIl/ty16rjtBRIDx6A2h4646spBWVeQbmrecMSLS5r14Hhb
rbBfMREQp4HfVt2A7XP8JAU8HVql0a3toVa+OqWe+mEL29Fu0/IBx5B1P4i0pR/LRfdYGyO9PmpI
6u+aniQ6uBLTdvZkRk82ezI5mHHzz9mT58TChwQHo0TX00eoBs0tHdwfJKrt5aiE9DC0FWKyn8pg
E3DrjpO1so2EwaDMwnAt2v7WqSscYZOh/pwkHYpDvEREpVBgFH9y1XOVUaYDieKIb4GxiUYg81PG
48OxiSbnqN2rpC6HfpE4nwZABeuUPEoUk0K/xZqYe4HOuzy6LQlaVLv9t8X9cUjTegagqjoJjKmM
hG9n1ldANy+CbgbACjg7XnIsRxRzIO/A4rlS4tfkbDML+5yMY7MWuXLCuHvbC90MQg4nSNA5/+OL
g7YxpIcSXpDPKFyj90BBG2ftU98Zz83EqLNHMelbDhIo2ALKwXCbm24Sd/PYn8y5VAbfcfrqO/Hl
P8iqEFuCBeFsNQq92KJBAgfqMuxfPBgvweSQQv0tB29f+HNPC3KUPS3fqnlB4FAfiNl1NRyLCt/T
Zib5yCFSFFQIvTh5HPm6mzZyvC8wyut7SDRKtAJhf8lU3SW3KfQk6F4Ibsa+DRW9hr8St2It2YrX
WNS1co1ZmCgFOyvOTHMbGlJFJ7LAUzTuvc5qTM8f02Z4Je27NHYgrwzHR/gpb9LW6BXChvs6oWuf
iH3E+ebSijYjXrZQEhmETSW1tRwbZ+WVbvqjFWn4iTCy/AFVZnmY4by562EomadaWramGZ8/D27r
rrE7Zo9TJ/UTSkL6x9w8dkshyb2492bHjjemVj+y57knnfd2gLk92nRZJ+0mL91dVUHohinurLBT
u8zfKQnrdtpYg3Khmne2rlIhX2vBkxtk6EidaHm1TNYprcFgnGs8nUrGjFcRn2OrvUfaUQWxYOFL
RmHfNU2RB93oeM9KD04PxEto/ixpbz6C6LL6dTObW2ErN4WsKEdssjdjdTtO6JK4hMeWNjRd+bIi
iThV9p3Z0uREZ9LdK4q5w3zm7ktrLj9loXUHUqSifofo8oQ+v6IPjuPA58lvd5SmtGasNr0dBWu1
PZ47Ex69PjZIlqKJqW0LX8jkPrBYWzbCEWxpSH2A93VFQZCOlhkvgpneTsfkekmSmd5y6RjdoRZS
wKxSdmpUjLe6br32alSRY6WYJ2Oka+HSIPZxy/Ysoh07VpHH3JgMVDYkpD41ed2atPDRCBDK7eeG
ejSs/os5F1/6xroZ3P57K2vszmKja2SHKSXWaMU20XblDJT3mlmaP0Z4T7idJbb1EhwLxotp3w5t
uI28gmQxxRiluTEwOx0nnYWzxOnrS0ZQR4YyDUyikI8qHSu0DqPcu651h0ALSg9JEgD9rPq2wr7j
hkl3h/1vLWSBTnAkUyzJ6z3DCBVKXV4dUZScxzKcA08b2rXSCGCgbfaVHb/YDSpAhbhxN0mVfe2j
iFmVBxq+0cVtR7RmTJ4ZvXiH2fnwGtnWva0rHWeFFkBfehK6EAFt5lsgL9+bFIickmJpohmyGi1S
6pl/zAx1tB0ZT6vWoNdKfiKn6UhABmtzKCwegBS6t0rcnxvXvY0yJUhkl+3M0YOeOU5b3ErjGqPV
6DNFYAcEkBqhjsWzKOUnbDefGnRx4IJzvqAUj+TQNWtiuthry7zEJORRNxAB4OLvHXTy/rBy+EsV
aYgU7axN8OEeB4NY1w3xl36CpeN2EAw5O2nkVAACXo/l3rZA2M/OoJhbZbQQJFd5fwi7/C1r1a91
L1/3DTUrviWiJWm+lgMdeBChoCEtZ89VIKHabGbiypydIMA+yAepfm9JkcY1xeTmR5J2+VahL3Eh
kI7cKHO6yUrXeFAFcmUChW5x4hYb5EHlF1t053EqRn/2SBYAmHSHOixfAUj+1HjpUw8b2LfCdKBJ
aV6cUG1JkWqEnxkY6FsarpFov7h2360LtQetORE1f6mGefyJH7teIWR4QTrsHAgFxNGvjs/g3Dgg
gOU4kRBvr0K1maEBes2mIR46CDvKVNzyCbLGJF2ZYeVuiBGQfjFGt8uaHdCBuqnUKv/RQUq90/XM
WZC4a+OtrRBWe2k12ywp7qismfsW/aZMlSdZErM3tlzuehN5Q2BHQLGTEnNsKjQ2h04GBAGvO8wc
hR+GcY84eXC/9YgGaBuGHhXcUoiwkO9jEEHJymKjSwIiP6IHAxTew2xiKbbHvuQJpvGNog2FHNE4
cARXE1yJtSwp4YeZ5pxNMvaCd4xCJpTsjwDRbjSRrofR21JT1ztpJHcMDkkQ7y4wES9Tm64JzrsH
gBvU9G+2KuFjm9ZhhtF23s82I/zZ78v+M86oMRCEMtE3Y0ElX2Uzawm7XFUrS8pyvgGAHZJKR/5p
DNuxhoC2jQj62dkMaFhavqLDI4ZI1TGWmUdtqA60kL4zOzDXZgKnP3LMtWuzRRMdVPi2U4++Ihrp
x1N7i1b1OHTcAdWYPkBuPBnMGWEoYfKrBCFEVhnoNQMsJ2pvml5vbyfTO3ogNe7NvEMfhVewDZ18
PzbiNieeCwNmc9PQ+2/84X+RdybNcSNpkP1FaAvswBVAblyTq0hdYCIlIbAvgcD26+el1GNWpR7r
sj7Ppa2qWmImM4FAhH/uz8tFx3UnvuQ0ap+IbZ6WSdD/CiI+GSzrW19ZL66Ruo+MutlEOeP87ptU
QtEQCjoWZjnfcv0lrS2XGeL43hoyiJgIOKc8356BD7YPYSbZ3COp7WY3ICxOwyf9Zf3JVWEb51bW
AcBBBqDCsGf6SbMmgqJ557ec1Aop30TLFjGcqNf0XWCya1rvtMu+eta3EIZonnR7JvoNHiXLm+w9
ZTPc0Ln1kKnwMTX42Hv/52CZKvaL8MFfvGyX9y7bn1bTv2xwLHebu5CSq0MFAXVXiZlY5XiWmBdd
KHKnHEduJEMOQQX0hquqy1dY5Flxxb3b4CQYwx92bpxrdt96c6mJN5tvtvKu+7oYzmWLHjD5r2NH
6qKZ2Q0xAz5Vyr4yG+Y5pp0F3LzDa79aXTQyLHkE9nwmfr7cTlkdoNrOZPhnfTMZ2j1k+PGiGb3U
imkqxzU1DwjMVE+tkBojBwTV3qpXPLJDUx3pEl4piM+eGCcYETEBcWQDsk87GpL3ojAe8sE9aWOq
33DyZ+y22oltlc3v26TJIBkddjP9iWJ6GvsBM0NGzVmlgufJLRhLl1uWYITIdx2maJ4NYC16R70u
Si9HHWjvipJFzlFqbY6DO8FIbVJq4fMPAFzL93Z2Whg6bngFee9DDFZwFbZrXMnive8dpB+/e6/t
4byJrtnhqjdOfk2DYjlLldRl94zN5UealzLaWGN3TW1/w0BH9VcwmhQ3iTslZ38XFFgIFnWhTedX
UvVWZC3ZucqbIsaPHrPXMPae491BN5vii9qAN+wpWPQ9n1CeTB7UPgBxgMusSLretW3JNXbTvjz0
LMcozPcA6Vs21V14jyL7VawbvXJO8LJq8ycDPh3RvHsCQ3WW5uQc4UW+VaELogL88y7Xw6Wsymso
/cPuOM/Vec0KxhzUbx3DmiahLmfyaNP03EFdi8eRCTW7+zvlOGck6Z7a0vJe9V0dFQ6fv2u4H3AN
eAnfkaeNbEncd91jOdlBjEenIvMhrimgP9C2qSNJXdSVpBDqewUc+zDyV4Dhv2kw9Gwd/JuWW/W2
6panUiKqAz5AgFHdnbU4vBOYkom0upe+Fy9r6J+zeqE3qrV5I/TYpK4xxGCon003v9cdNzTcqwfm
zF/dkb0QTQTXnb2s8Wz3+Bp0fm0uI8wgr6wGbhgLitFi3pOm/p453Dm5a5CUtzuuHubWdQ9ld8xt
VN0JBuSKnRrDi8thYJ4gRy4pXdY8UdYBHJPDfyMdtt6otXsBafi0+RgT+sJ4VlP1pXXkkU+RbKnL
P0DjXbrmbXarU9hzqvWNi4Q4LGWyYqDgGgmXpKdaNkY6Y5gxGju3757YAL9UK9KOQVK3yOlAa7vh
uuizW1tQZ0eT+jGtIOtBVj2nqXmNYfo2CNVjU1RdNCj31cHUEw/0AnFOqr80wkVdre6LTb745Py5
AKY9Zu7TklbfnGB5KQpxoEyjjHO7foMHXLwKx/MiUIN7yQdzw1hAIeMBy6cjkS3gWNwsusFFgbTI
N+6Q93Kdz36hc1aOxd4em3OufV53enPZoKqCumEQV4LGnja2eq+NMUuim6EiAZxgTn3vZZgOtMK8
AtqYTc+3aWiPqzGx8yi6dj/T48O/Isi2nXjCn/7ay+0HN7dz7YDfTRgIVLss7Xelai/u+eChrKYn
vK8foclwd6ZAd0+C8Wjq4t5b2FEa7pBG7mLsMwMRn/0XA3QO83s55GdGx3RB44xgxxKcV6fukZWq
ds+IclePXvkWFtYc9SAzkpklyFmZ6VW0bO1sr+53RPa5nJriW5WpG9xy06Gu8n1nYUComxnS8jKd
e6+np1e5d8gGj3PgvvUh5jnYipfkVgLpPNko2aoWND06QWRShOgKhLzZOnvhsa1KNo/OMNCxOXxW
MnQPnLE2VkXqLhwavUfOKFZqJbKhHm9mKU4se6GvehDnoDZR0qnOZGyZ3q9udbOK6YbZ1m3WI0nZ
g6Y4lvDeo++uL/PCQcyu9HuN8ZeBGFF3LyX7WxaR2HgQtiYb+lT7kagDeSe3CW+w9r4F2lx5dPCy
ddpR6KDnB5PMUTT6+J7citYpDAJXZTi/ijZ7bhUH1rCvbwCl5UkuymcSSCkXRHOsOCInuiCewLgT
KXS+zQT1lHMAgMe+Fq1hX1IaFS646XNULAFSV0+yEeDDGfhtdKxZbT+dZme76kvc20oydKUM3IHR
qppka8Xr6PBUB7zKjt3Kx3hee+Rxq0qmOadxLSiNJAOtE+Hrs2OHweqCKCNCdVwMzB3YLh6srYV4
x8jmluaCp7Wf3YsdPDhmNFVwjm6IWWyWu0uD5dUwmrgol2/0DGHJUulyD36cg1lLg5Jjn7NQOhEN
iuIROgI6VmnlxtW6pN+nAcuBBW7sA8iHcQtKuIo1bY7mTNYgEDbKZ7M+mumGfh3q63YIPSxCbRcv
SoTXsq3sQ9MZXTwP+b0qBLpY6iI45iw2q6+fVWpwwVTawL3XmXsq+0AnmN19yiUbUdXgUesIai2S
AYY6JY3uFX+qevbSVp3XSqTn2TCh9g6NXm6ANmAwMckPQ94NYOlO/pJdB6O7K+y3kKnhHoofSgyb
e7h5CWz1++JCZaxF79+AizhqzowRcwGsauZgYpcs8y6piXFd22PxCAlqi/va+UYf2HqctiA9sv9L
oKS9NUv6qWBDnHrXfdl67J74ofrIDKrvZZ3lsRw2Myq9+Z3OEIOOVu9cLvScm5Z+zQC+MfXJMG1q
xshSUxaOzf8dqXLe9eF4PXUkMcUletusHuq7kToJEHvadmXzyZiojIEjPpU8HxmwFzzjRXU1kuTb
awn0vcduMwzq5+bOzAQu73eovPPqTbsu1Ot1p4xj04K6WFpUv4Lk5nFz2zMojNesDocd98kNXSik
a9L+R4/Zht3UMO1Fh1t7zN9d3Dg7hwYzwWd9rcrsVNj9CZ/ipwmx6G5o6ynuNwTPOoWQXi7SQ/e4
2Oqc9dtsq8fewP2JpYAsRmu2xC8Y7xTN5N7AHccZpsqrbtmu9UpeXnsPEE7lI2yF8JBBpuVL8omN
xEY1fTSULSeGad27Mi9uXbcHEl3DUk+QMx6dVn1fOVGjAJa9ahPdc8cdCoL2NKN6OfMdczSt+uBO
ed3seFEeAiDIBw66YDKvDTFeCtexZqYX7VqainNr2R17q7trNtpM3ZSqqq0f8M5VTDxGzz73HbMq
lp3T1Pj7TrINR+nZ9oh2Pepf7tZ7u2MnZKKrTID6aUKAza9Bilr1zJc3fZkM76PuNBNEH0pK14Yv
Fhk1kjRPBrp5lb2gQtyH0KnvVvytiV7D/shKT0lESJUOhjOsUCBNINDQl+XRSTVEQPABBJtpsmyG
FZENPo1hh6ZRv7tpeEAEl4zXq9vGdUit574b+XBV6g1zWJgu+Kznw9CGz4PNaaXcLK7P6TUkrz7R
u7zzOCwhW8A7jVfl+iMupOxLKgEWzBuHOYTPpQ4E4O/wBUnsaTaNyO/gXSK9IduGu4Vy8lGyqczU
11pOggFX4+zSmQuPJqK4cOik7dP2FY/Ibpya01qkt3oSn4ttPQ6LedPZqYXQoDDVQgaJK3u6I1tz
CP0toQhmpzuyt25LY0qtuKZHzI28458YVu8EwCNIdtNDOc8WHesl9kpadXnJirvPPmZbcJ0OeMLc
gj1aWU7f7HpjOZpMqEfNKe1tbqsF+ambzrb8Wtu9jFForowm3BHYAPKSfmHS/JyqHzM9pDDSz9Ko
Y2f4zIqRZ1eIgmjk8tj6ztvM5d36PeO2jNWpvwS+3VhZ6opjJbXQw1fC8LtWAf7YNELSyLg1eNQg
myJ/HG9LjzSnL+/JNF2umhMHl4Pb5V8BEnSRhXXkVC3+cXRNzJGgmk3nVFNzfAil/7Qt2I0UCGvI
H82+RwLnDLnhwsiLH7Atf0KI+YmSek5d555d+Zcyr67NLmvI99iv1D9h6fRTjXnLYe++GXhUaLKc
b4jkYp512fI51vxS1OsDu7AxsqS558hxDdYXNGEHhxz8obcvZi/gg0H3jUux3VtOrm/NESw3Gs70
DlGQY4HW/aObdemTE3AzRuVMumh1zKuyG5jJk6KOcrurE6cwTMSFYEgag8LqXWWM3k9VWdlLSDfI
niZajaFkHONGk+E6paKJWfXsnYVOTBXChlWVWhGLQe+gsSPMwu8Suy6mpCE3nVilbA6T14nkcobP
A5nGoHQ/qSjon9oGmRRikwdMDFocspNJe8xEUSR2fX7doqMeW26UTwC4jIBr5k2MGWaJ/QxZhsbO
6QB84ityKSx9tvABD9f7zbdZIjqqptnZfSra3O8BVL5tDmMckeZEjFUT8RxVOMKCYg8ocpdJRzzm
meUm9urRNO2d8T/sVsY9o+Pjce6G7invvQJbd82d58yRKLEf253x3eryIGm8lBE9oftocbv2Tnam
x4YkPGBNPohlm3a+BRaKrdznwJHpbsqcZz+VDyk8+WzYPpEy3Z3Z9sZuc6TPb5wh/10OQbaffddY
yRND+dlplda9V2Sv/uqcqrB7Up17NXc6Lt32skyK+hvh5JgONqJsls3k1KU5NNPlVT10DDb0ul8W
hRSAMHuwC218wOFv6M22+n3X2wGSJWgu3GteDT7LblD7AvXgVCsvn43N9UxfaSWMMmE6dUPeoI8y
bMhGi6m1SL3yKGmT37ccB2NdBG+GYbxsXncvVp/uN4vZXg3Vex48N3bbxeSD8nf+xtgVRLGiQ7wc
EtfijLGFD2wNktHINIAt+6muQmZCC8UzRvMla9RnX9Zs2FoGgv5NvTlRmrlFbJbcr8541q22dn7l
Ex6o9A4wIeMID/N+RvQvClwGnOxEr4uOYIWdrVQGBHW7E85wtRkwyrdmD2dk2Y0Wg95uC7e96vVp
JTS54zu/KuhZPw0tEnmR0mE/FVeGY3+pG7yZygjFPlfZebP1dGusxfuQjy/t7K+nUUEd6oKCEkHt
rlHnjo9+2ezDivRmpeRCrrHkLhHOfuhKf+eilzDoc+poS3EZ6Km/FqZ+w9vNZcaPoRyWXy8JzGqg
87LeItqc/etiNPZgMzz4Wln6ZAa+vkRb3rDQaEoFqnNRmdD0vRQvj7N8F9r4sirNO9Yurk1Tewzq
mKtxoJIHPo2hiIKgeFsc8UMyZXsi2kyIoAEWa1AOwyAeT8i6sLtv+HzZ3Fy7BW5iuzbCmHjmOaej
4tHCfz9GpXJ50jC0jge8TbGUdJCwxL3Mg7yBYhtjOmTn3QavoDt11FHlxrC3ZHbe81Ts0TCiYFp1
guB5qlpp4a8C0mZs3mnNDVIYon7m3PtQ1jQB5WFlHQBnN5HfuIYZ4ygCUTnopuJ4ryRoJD11Asec
Qc/tAQOkNUWS3ym75rvfwn3e+ZiISbpuzbtJNwoEnd5c1+vJ8TOU1QBY13UlL0qX0KVObOzlRHHK
eqCkrxIuXRO/2sCbbWEjZWS0LnW9FvnzYiFO7qCuwFJjuh/6O9NtYKFM9H5yu9jMxEuyRxSZa71+
8y1/BSnVmp23Mz1OTDsXtD3XwepppqZZW95PpVH/mDQ7GqPvWLT7kR8KXs1f1c5nu3iJt5TcivR+
Qq4GsFD88AB/NK/Nwv1N0AEvEQDPXOsfdaV41Js4wI5MQ7fhy4DUWtGw8Yowyuee6fHyv3QJCvoW
1nJFeyarTE+UadjHpYbLFqP7fXe0bTHBKUCQtXDJk3Rq6/pmkcE0XDEUwlYEnzZ8z4aG97V408YP
xVj+0QPNWj9ni3KvzwWzyaucU5HvHO4B3hZo4OOW9XPzOM0QaRJrq8tb25z8NTaLqj0s5BpWwJlh
5SQBLurmQGbV7nfYbwle4L7CohFwTCpjcyAy8wRUYjxYYNyHPWTGoDjyzFz43Dfawfbl4K3+Gcpo
GF6Xmwj0O3u9vI0VJs4WcnEtgmgOQUK8FSrvRLR4G+dWWY60LdajRIAz1MYxYtgqfrscO/vOwScG
6QSmGnuywd4OMPHwzzO1NJ+B3lLJS5qCmoiJRsCxjyal89vO8w15CqlnwStE5q7+jh4jl4NEl8FV
VHiaja2cdWejxJbNlF4VI7GWeKnmnmEraaX6SRmex5aKOTFw4rrU6xWT2LpJqt6xnKvMIct7O/uE
0tBFGHbQd48oUg62IWJjFZyc6F2cPlGwmpmNVtAJsGE+e3khygLNWpSWeDRBdryN2TCvO7vXGBRs
BbrrwaL6t8E8V8z7IPMGhqFSQfGh989K9MWoeSW0kgOj24r2K9TIrtVR4EwWnhSLs4V1b2Ifnx69
X32Jv0tEQeJwM+ouaP0bH0jqacNyS1fKWlkc+6EaTiD3jTZgvlUVxn3esGO/KS3f42cN/noNQn+z
Tq5Bp9wdDVs8PljQ8aiGZjvNx3JTeDXFpBBWDQnQOsrblIUD26B8csoNCUaQYX9phky6jMuqrb3t
RRdcF/h5vgN31Twx3aw9MlSYb7DH3xYWw8eI5x8uk8mYxoe6q5WM26XpmCW66/iy0YlxtwQY5HeF
CC5I9Ext5B5aq0Enbaeu29eqqRh/XsaVwQJxMq9QnKNFjsxkqZ0Eo+S7GU1xXIdm/YE5xPzICx4n
NEb9sl6ymzISxx5d57VzJ0EvE2bi7tai82Qh1cJ5DU88n8y5Zhm7yI+0fcE3bQ5NHrBIzgLm36HA
OWufAuVZXwyXyECUbz5hCjkvnFEzilMKeNwhZ3UAIRUuvmKc3CNtkkQItGcsj64nn8t8wQVL+6ax
zpGVzhaGElqTf2a8bnnXoJQgs0n6Y3d0nU3pqZaMqYhBOs8KiYO+RlViarBgV26kEGBwo9U68tNf
+oDe3SIPI03NwLe6rLrzQrnV2XUM1BxI0Uzj0K7QlpZsffGLhds4VCVdq0vB24kZcFV0A88Bh+zC
GT9by8JUPiy6sm4nbH1Hp6pJxGwAJIicufV4xWahZBKjwDDWVHmWV1oOdDdS5odZi+2yAbhXhMxd
4f7y+dpiYdk08VARKPhlawdPedOsgGIPgWpSZh7DxbVO/aROEKP6O0LELI+MVF7GUREvsS3l7RQo
4f6YryZfCzR2/H5NMBrPLukc4u+2bR8vRPKbEbH33AqyRg4HAz82MR/0+9GvzWdrDfXEmxU5eRCj
Oql0Xp+0bE2KBS2E8o5WNNapSytzQANRRq2QzW05of45iFPIawdPU8tJ+jKb7jFhtW8Ya1k+EJPU
pSHHYVdpi03SfjBnrI2cnNIOoQLCFjEPm+bSIYdck5fmlBRwUsPkghaNKYwqbpB4mmHf0fJyM+Rb
MEZhuLan2vSmN28K8KlDJecZNCyIym3b8rAFz8ry23rz18Frizr2nDpoOX+4LrWBylS3cvXEB5Ym
9vudQYetSWPtPZ4a/prDCkGsZBEtxsuwCmXUYxP5WeMxjsOcDHecznS7U4CaB06UbWiZO5aWZdjn
DTmtaCXIWMBcDSdv1zXsQa5EUBuEILkbLpVUxrdqK6Z3bEPYdoN5OZMpDoKEvX31yqiwWnezqXB2
0vzMo3gOMrwq2mP9NsXipEmn2uCnUN14R9F0hWFg6u7GUPHQtM11bEhN1MH71C7dM63T+jb3CQkP
PRdCTASBa4nmbWKieaa8J9V4mDsx+5GXc9bgW7rlzhtuOv4sDZJ6OwecsIC+sKgzcUkN+RhSd4cJ
QfnVcyrVjUO1FIWLRs0eXY3LcwN28S1UwOc4gdYA56Ol2MyvdMmYD4shBB23uA2qSdcfuWf2U1S4
5KON0uQANW4deg/ol0emJhjrhNHZCW4mODdl50wnpQfvZ951bKJWSlmisZ6tvbCW6hUbqiTw48qM
b2bDklOLSdjJbC7uE32x6HEOI5Y7dJdpZ81dz29ky/mRE+7zCEiVxcqZMS2PIG6eodY1P/RUfdMY
7XeeM9Ub7rBHNvvZ2eJJ9BAwLyyvC3/ACL7kIXlpGRJ9HbwhpiTSxlmSFjvb7+W5l62+sds2TFAS
C59UpjHebcBtsJZLU37mGbUMceWo9iWvco6UG56emBFfSeR2CnimmNvwgD0i+M6vnT04doqxaMxa
44bOIvEyaD//bHGaGIh/0O73E+Ngxnu+Ozq4ylp9ygPkcnYCRr6XGXIuzkHBpV1UDo8zy76kYKuB
1l3cK9twR7fAMuwoiluWA0RAFpzf6YR8CVySWqRPaeSpzbPlbVyX7PS47s2FmnTMoHUR20HFqIHa
ycy6atwZCSWzVHFvUruGmi9IDf/+i1MeMrUletHTIl1s1yDdwq9UvJqfv+FCKHLdI0R5pi4XZAe6
CWajU2kIFo18qVliqsbmOsYZKA92al/oxD7ufYAwPH1aHs+YjVz+mLjcUE6Tr3gB+h4YYW81rO7g
DSKX0OhD2nOGydKF3bZUmeanIw8Qxh1rdAMGJNbHgJsmcc3CvRa9x7I7OVW4RhIt7ApsEz63EavW
57JOF26zdqsmrgkI/OBUkd62ZH0TP1/WPWDeMimAJcTsGZgB+hsqY7SIMiB3Yyx8lmalSnyuA6U/
IAEnaJfEYJsdCcjqY6brji6JUFavNtYyf79irNS7MA+9n7iSLS+ygTu+ztzJrGVm1c+EY3344lvg
WdNTCRGW2Z3d0FNr9GafhLOYrO/jrw9rHDfgjQgo1St3sDtieFpxC/rVuKC3psSums3UPDzZPHtD
0BAHrPhERhM9i38M0luM4UYi5iCPqSBazoPIV+BbmKCJHPDeSPaDs7203BUQ/V68IMsOBLudJwte
cLJAp3+Vns3OsmbLJaKCg9ybYy4NEUInwLLkjfJBqmW7w1plPcybR3WSGJuLPZ2cZv7g4YlFtXdF
7+ygHLI/GlYpH3yqnu0rGwzanlqc7q1iWPQqQ58MQT680PfOhDDoy+/m1tNVQn73A1HXu4WbznY9
F8qj92QdLP62Ryi2J8Je7RswBshjYuJyadaKG2hLOdhFbcsoEL5wqx/Neh2usBbmd4w3P00YGzoW
GYSpXTbBt3ilZ371diQ0+EKruuRBUg4gYDFKyktl/a/H/5xrjNWEH7m3ctzsSeesyxlqo+xi0L1c
4RPyygRnxiRZHi4uZ1b/V7ItvDxrbhtlKHtfr6kaIkL+KMu/fgDiN3dESw4Wr0HRquXs9Rl7Lju8
HNs87fKUmq2W/+IsVGrCWQi5Lomqm4Kq61aCVsKQJT7Ky7WCpZ4woSvEuh+9rbBuPT+EEzauwZLu
N9Nxr109XqDCv1lTac8PIWDJE2oe16U82kPVQ9QsGxc/xqY5FlvjPJVHuMh8oL9Xgcw0Uu8qILyf
cToqe9L5g1OSrPy1gpEp8FcXAWrKgzgdZ6xyWjopykiVW7wYvlicMIDRqEHx3ZKyMH+bLFPHFM+3
jjhi3sQ8j1GBYQlbFMS08mpzS454E746QebQq1cnJmeLoB8Hv3aEisVHvNTjVnbXKAN2fcaYFhYx
NO6QKAME1HKfgaEJj6H0YPOZ3sUIOXOjHra0YfFaN+6Lkyiq8tWAWKti5F6PKS62Hq5qDJo/woEH
KoM204LFMY2eH+uRnVS09ukm4kZyqIpzL+ebXAWcvZtuXcziqCteOxqMEj6bQbXjF64hDy2zXdxs
B1lTI0jBzGoj20NBii0nzJ5GqmjYzYxjdtXlTU4OwlOCRHNeEt3oLWu9+KoBe4PPQig5SDic6FI4
Aq3xxZ063Lnsi5gU6d7DIkW8nyun8Kfq9fd3OKC9q32lslIfp6YEzN3zp6GnEUX6ZDI52QcEIIbB
wlbqbOVupVlVghGkgBQC9wrtu2wRZeoyvKJNBac0SfEHDgypf/CWXJBEmOv60/bQNVnz17WOrW1F
ZXXnUTxnzeD0Twu2nPSKYz2XnzMsjF5wQ5Wvyg655HNklyYBC5yeeHjN1j0Gi7TikChhYaApViph
e01iPtRLEx7VYtpf2eYHb2Wf7goKo/aT6T7Rn0gAJjcO6Rxmr1luLVHZVnfT7JDosDnzoEFE4Vpn
j1nB6JpI2YhFafxpDeE7IT1WQ9flSb0fxfLlVz7v3zimf+N+/qBD/fGv/5/CokiV/hdYlG5ylUNO
+k2e+o2X4m/8ZkWZ5r/A55GapdzOhpl9iU7Ov1hR/r9wEV7Y3XBcBdAoso7/RkXZ/F/AtYHv+RyP
OVfyd/4vKkr8iz4SAdTODG3cDgR//wdU1N/xZ75FKJoROnttX1gWAdo/UFHF4mwMuKF1wD1Pv1fW
OMBLysNEphBkZgP86Dpsy9lvBKAEY/gn2OafqVIAJjAaaZS2TA9Mo/sHT5oVZW1c6XT0zEpxZnOj
P3IsD0/hYHf/Y4DVJC8bcmR2MSURvPyTKUoHpLPA0mgiG//T84ITJ24rnSY9KZvDX779f98lf+Vv
/ceHykGX38qGmAiwW7iX3/ov/C17aJaBYyOHLZhUKJBEUxCXJwgokvHVfuMlnzli1uZ+zWT4Q80K
bsp/fwvmf3yy/JaCaw4qV8CF5/7BmVS5zmZIERcxH1/lEZMC0xkXkI2bBBzIEM21IZ6Uv1bvbuaw
2QBz1b2GDO5wtTS47inh06+UaxJk8uZeWdSsAfn5h4g+N0X314Q+7+5yJds8wFzfA432908qX4PK
ZFZTksDY1G1nFNOVAavpH9p8/gMEwMvA5EUfJilOcv3Py6zXRRf2JuWfpUEve+QF5F3QqzaO6O5g
iXfsJxATtKFgIIawXA9WlmPl9whBfdKvMsiHHpvLOSe2SPyon1pjR3qAgVSVVuJ5zNEJ4iwNDE7D
3SgPJSjvuzr0R5spmO2TfAvZqu0pD8Af3Red8/nfv+w/8+Ck3wOi0p5JFt2mruiPzHRgOTU1uTZQ
SV2We0bjwb7npsMMXc87Bdj4H9ADv7Ltf/3aeMHQtX1iO7ygDWf/719bFhZ6DtqtjkwpDg7H78iy
vWRKdWKl5Vd2lE9tgGMPwThsnXcCSYgVKUPZ8dB4zW02XXJ4xvQPlzxL4t+upV9vyqND0zJZNzGN
/P1N+cBlXQPFlmGSmz91pqh3cFN+EA8hmY/QG3Nor+L//sn/ef1aHhBAi5e83Ofc83/cZdskmyVz
wiIiNdiepCXKfVOp6fZ/fxX/gngge49Q/qsn6i/rCWpVoAravy/mjDqe9TDusFB5//D5/b9+F54F
MDB9O2D788ejYF3oZiX2wxU6VdnJxC0LR8Gv7v7n34UnXcDT7VKaxlPv799SHzacTmm/jcq8/1Y7
9vzV7Afn+z+8yK/G1L9dob6A4ByYnknppRDm5Zf9y0dGQ5BqzYmpd6hZ8oXEcHdkjxt2PzxqbrhN
RfZFZTBWjpnjACmuys13dxlF10bSz1013+nRbq07N8+pCdei9Ns7m3SxOiqvWDM83rANT6MzZkxY
FtBYwHRUHkQ5Ipb7UIP3rMgCVIF9kxFube8c3a/dFVtPohkQ9002eIS1MHfbRVMmzSAJlfmyce45
PKI9bFV3CXFrWRxx3IfhoW9yjSuRL4QQJxHkMhmyYvnAJVISlRo5z+NEHxj19njms/tuypiSrcNS
oZ/bjJvH1jfUTSXJCDxqu98EfVIysw4TF9O2m0Nz+AwXw8j2A/0GbJhHr6iPdB3ZZVLmg8RRsQr2
n71vwXkbW+TNZJjUWu97ym2yw3oZ4YkOK3+iRZqNezyd7n2Da1/QqREE+irdummjgNtt6fCrFOMz
p1OIZoAl2jWhKs9HP05N+QxTCNVkdGWIy3ClAItx3JpyYC6sgALfUTekG9vB0ZGwe4OHuMlgEHGz
IkuhJtM+ClMxdcjw4jJBMB0+H2bBpOFKn8OZUJn4SocWJQVd7miI9Rj9+j0ecFlj4rx8gm5VV+Nu
9dzsYVwWHnk5T+47nNeETYA2Ye8sKHtTfBkrYSvG49P7snblj2G2J+agWVGSqOPdvwzTwEUALBvt
cTWNe37YIGlaN716N5RTvRysjiHSLi/T7Qs+zlXcLm0hR/SvRoT7cEWywFfcpCdLsQgzBVgBcwWD
XVZnY0IP3Zslpv7ELSTt5aOpjTfQaO26M7q+7qMOZ9x7YE/1R5pLfKjsTPP8du0vjaQ0GDAUZ+Xm
bDH5w6qZVYiGjiez6Hfjgm0ozwbSGANYICtRou6/Q6HXnDyHAvS5WVY0C/be1sazIm7cbtjj+SZc
pkNcXKu5Sx3DJO4Z+AwEpr6qGDLaFMewm3RtmxPbYn+4FFlhZOcJITDYCGfcS38xq2vGpkATfBj0
VykaN6IWM1MEL8aqEI38nvZC1MqWUtdG8cDOaZH5BisXP51H7fSwq1fD+vCKrmapLNaaZ3C9UAad
iXq8q/uFni/f8TgdUbgO5LIs7Zsi7VcAioQjuH9AKFiES3BGg3AbAmZWWBjshJykz0F+lV6OLt/x
Y3nM9D+7cA3vrK1DhHUxvC6HBpymf9aTst49puTdOSUkT/iX7H1+xbwyv4KkNlEWRwEOBGsFS/sC
lLegEMwS8GWmDBJ14NugWaDCM9FeLrZ0Farm60qd9YMt6bTIGGj5wXgh3iGwKTKzsDEpXmc2MGEB
ivsWO8RBInEPsJq2sTpYkkNtQrhS9RFhfJ9Ec6ORttimyicDsEEX+37jQGtz/YUtEmtqGAeBxAZN
Ssn2omULcUgh+QXXfacmK7KqOkSbJLf/6BgF2b7/w96Z9DhubNv6rzy8OQ0ygmSQgzeRRLWpzFS2
VTUhsiqr2Af79tffj7aBc23gGPcML/BGtivLSkkkI2Lvvda3GKPFNBrGwl4ehdcj6/FEbX+aqQyt
gz3NCSTuRUTvk1cPK1cgrT8T2amrKGVSBrIy2af7yU8DS/utsdWpV13o57uMHFR4DdMWc4gmcw7I
UIZ/aTflNeMpou15rFP8RpvB0e5zIhv7hLreB1pByO81qxSamhq61ohFq4LkldA7hieRVP5ZxMzp
rmQwclpKY9nIkzBX1Zpa+MRDIaNPcsGsewOURn1i2DOPW9vLW3NHv6Nf8LJgMt9JfJ/14xCSdHNy
gLkx53BG8iFdd85R1Lpt/dEQ7HUxCzQcW1TLCtfIQOuVSD0fTTSr2WFJNIZ7emuy3ie+t4LjkDxv
Ixm6KOIX62GZiMIOKnhu4zZe2PdohDvFLu5R1QG/KSQ8NcO46BpGJl+EX93yoqZ5VGlM+hv40WOO
qUnkjEJTKwIe46Wdy9BRGL94PtovqPNcGBClgb1rqTGmqCKGijFMXccoMa4wYcMlpPE/MtTMtjFS
EOZ3buSDKsSbTC5DRdotHTu8QthUPQRZasC25rRxp7dGVBiPM3EE2dYcDcb9aDfbH7Ye23Bf22WC
0QAsSb9tk6IxgzGtRhF0UkZfUjYvQncitIhbxyhrZ9OUrvEQhQXh9EUPmCd0E6yCBOvG3Dh5n7xk
3eS9AmoMfxV00lpAFhze76i5QH3KjLz5wxJX0a/WG2L75GSyeJs54fkbAfi838UAVjECJqsqqTYY
oWEXbZpr34ftHSZitt8kU9WjW9El3qJHFa85dlJvy/LifV1Ai90chAivZdbaCDgF8TNboh0YJzsl
RhcYhe48B7ZpS+8G/z/HRNhPdnaYCVQyDusXci+1KsfVLuYP+KmJtd2ikx5/FIPNGNFy4dezuxpV
wTWoex/kkLOQFIk4OXQ7esxhaS10DteU8Q1jJ1ODOkTBVmx6bl+J/FBliAux17wsfrJe1QGm8b29
WDrZuX42AdLDNW2DOGxmw9pP5OREjxIo//SMfilF/2C5qlPnkj8DHwi3doY/rNW8KtdYH5nFYixk
idqXQkKeuWe08Is+qlXspjrydBEwYHaRTf1+5PuPWlP/M0j5Q/VTP3fNz5/d9aP630AqV9R7/775
9LwSxP/Pc//58Ve++fp//dGAAi6OY90HjECgyorx4jD8RwNKyN/IcVMWydGc+4EeUL/82YGyxG/U
bJDlLFgy0gTL9a8O1G+2B56L7AqXgBTKdvc/6UBZnrcexv9yWOc90K7wSTOSNvErf6sJUFG4ZTX1
b4OUKhALyS93Rgh9yKxhKvUDProl5lHe2DgtGmQa5G954jDHpXNoSXa9GRX+el+iuBhmk1WpRTpD
EXOsY7TliZ19wE6YLlFtn9SoH+EOIJ8aDTvAPimOWMDdY6+cYotz8GekfISA9oJEO5oeuqK4ceA4
ZYnxRM0COCRb8C8Ua681ekex8BCRBzBwxtvUzYA4DEzHaNYOfjEne5RpIYiQT2k9h1gOL4abpNaB
PEcGPzlOJIwRJRTkDZjockEomn6LLC+9DF1tIaoFnKX6znmhxYTrvnC+OnaOw8e3AIZho0jAv/rx
cBd1wjoCHUHshIxPVIfWA1ngubO1q7G6bcaxGY64TZtT3Ah9Q2zmfADugCnkNN2x8If0VdDVYP0m
Ru6+SCrR7rhKcSBMGEgkaf9CD+6ei8UUX3FlrmBYlHF7Im8fkFFmu75TX0hNm/CE6OQuqZN7DoPn
xQ4fwym9ZyM7xJFzUk3/ZKTi2SrLwHGGxzC17nCt3zw1PGs/fp60geOPIBoWPwqhYnwxceFvkhWL
zG3aO/vR8OdPBoDXMAG/aubEFgFMJh13WpCxe2FhPKfoCqs4AWkLJ0Igzme3LiHx4eSBjGTkZPnw
mb4Ss6H0VjN23Rsobd8nw0qTh5QRj9cyaq2RDAQyVGZfBlonKjnBB8INdjSIU0Zmopzpa2mJGsiF
nvLCKsFbQJ8ksDXJiDxvGvM9H0oHQcKMteaJQLcxehutlMyZzYRmydjHSehkWPWtPNw2hbY5p87t
QhMsHmS1x9/VYFKriVrhxsHamVFU+DHdHb0o7+eIlX/YIrwBSMLs332xEA69tK3EFl1RBWJ3mo5z
YXtwLHrkSAxt++3QiH41FvsB00ycVo4uH4ylIZtxGXJ1gCcykGkyM2QgtcI4a6+q3swFKkae6ehW
kGLa7hrD565hn3DG8xoDzMl0nDHnqoLMxwD+YYhNAmx7b9JmpNWVbwuTQCKrKpElI4+ANyOrVWsN
MBS+u5bcczY3/aEF2IUvHGnxaKcAXGozHRjWSJu8RSuxtqE9olKuwwKpn4qXc2l7CFCKGm+WMSEf
AvGSP4ceXIlMWhifRFVkX1B/oDu2Op8SsIZS76FGpeewUDFtIDe038wlDFH3RuJbb+fOZZpH8zxZ
fhyESZ6dPBw6PU2waycc6yh8IglK6pebHRfWz6ib6hvfM97UaWj2EJ8yF7IZDw2j+354jJwyDToG
mZy14qKddjQSMCKoubqH441yzY0hRbtmiesmyQ4lko1fygFsO3RV+SOG7LmfsrEK5pELNEJj2vEO
5wuanX7nOHa5V7DeD3qp8ELPjjzEapmOaVRGvGfM1Tu0SfYjJFt3awzY1RmYdnfVSGM3hG1xH/sM
t+FyLs8trQbqjUTdIhKGL3Af6S4JnQNQmS2yaAfP284FdP2RseUR7TGWG4l9sPSNZYflfdolqsJ/
wRQW9QTge8yxJiCHErZcp8EQmi2Wp3Z0UFhqVXzHfmo8VCxPO5Rn8SYb8BeAzur9bWt73DzLWEAi
jiPlQpke5aOfsmqNZqgPPXqKLcBzTlQwD2WPgHoJy+WhEx2sZGiAsRWeUgcHpmFFiJWtHymize0g
nPQw6vrAgpd8iiz7OddGfNRGY2+qyOmoIFhAKzwyUHVaAUyY3EgzgA4BiCPBa9GiAUAI72v4+96K
CydPnIMdZyyGoPA/yL+qmSNEiMlxYSBe3dpJyDeAQ6FfsAfPxhQFRZqDal6OeJ1/jRJjaBil6F2r
Ys1HsFd/mr0bY1s+9b1lBbaT/vJESwfafGQ+lOxKx8wvsd1VEB35edGQJNSWfo8mPxWHZcKmSHMr
yD3nxdd9uHCSppZDVnqj64wZJLWszQxz4JWna8NVWrZW3cIlM8D3hcXN7FhwY9nVQKuWD8OTC2A1
MHfKl9+ndHzX2fRtXlyMnPFJkVxBBT/z+IIV3zDtms6JF9oXpFJzEIoIfFlUf7InP2aLIy5lNaII
asRjslT90YHlAlLMe7AcmMuewljnMPQP3BazYommIJohOxWQXHRmXDFtI0Ny6Ay1aRABJdxHGNqx
u9JmxQ4WIiveMnp5DXWG+C5pfoxj9zOa2/KCxocnfTB2fm7ujTG+5UuBVhtLCkwGCtYG8M5MRnwQ
zuy4nnONG3RycHq2urZ/tD4b2xQ/ZvSJ+n46kwlApTlwx1V5/7QY3tmt8g14avjU9D/2IRpKXJ/N
cap+hLL9tOtwi77gW4VtcTf70d6q0Nxbjm1jXzUeh6h7lkgLtljdxktGtAkZEqhhVKi/EOiZbDs0
K5vS9eE1kV7gK/3ScnVOBfaCnRnn2w5uj7Uoe/WA0jCBglKTORV0CzlSLjmlweRpyJKr2DDVKIJG
bcqK/dI1KMVSfR7cxkHMzPJSC/o5JR0b3hNNycp7mSqfXSJfjp3PYlqwzyA9eFAq+1xydTJ84yAH
FyFhg9DC75NirxrxlgDo52J8r7BwbAzbPfpGHdKbE8HgJlfcxBACEv3Jmf9rbti0fb1n0dsM2JFt
+4QHU9JxIvqCy+7BBR6wAQn41Wll/I6SVW2QG9THOrUQdfpde9CQ8d4Xb26vI4s9Zs0+fktLvCgu
8P0CYdQvShrKpqoGWl1Gcgt8YU9hjzXHT8NduYzebk6j7MUCNxnwYNu7pW9eMjO803Rhdt1oVXs3
oZ4jM3HYQPfuT3z+np3b8RBl5GdIovu+47yDyZiIAOWXV2gPSAxNtHXCIpvP6llZ8MvkuzUlGV9g
qDEEzmFgFP05tcRHBzj5QMSIPjGa2Ddj62I2mdFFZWBo92lo/cxj7K9e6exnGc5bGBe/BjN5X0xn
iehg1nyQ0GRUhfjkReuB53dQ3xLPahC3+94dyhJ31/hwKIcWMGpVM3txot64p42nr3jCr/ilEb+X
NC0sMV3D1oou6awkoFzr0VrSNpiSIf1qJiYJuCM5vSLP4EKQ/3XfWcBplJ7e4W6PWzjEGfDNHunT
DAjz12wVJoG4yhyLTdFE7RdjThz6A3H95FvGs+8TH2MvYvna8p09mySGVvAcJgUQnDYtFfr8olQN
+UwqgaUq7mOgYLakJ8Hp1K0ZQeIj7Ji3bTzic3+0new3JIWYp76nrxOK5Ifp2uZzWs3fWpnX96Fl
qMelrlkGQZChI7fYdnIDrlNOC3+2L0aU5BuUTjsQ6K99uj4fw5RfQIGdMJ2dEs1yCHM0fcakWD4v
svqaYxy8TIWlYeI48y7GqXNRmND2mXLHk5qb7yb6jINt1Jo+aRjEuqDVj8a47LDxe3TCrKlm6Qz1
vktLfXbDrudEMLz5zYfJzN2Js2/z2rSubMm6BlvIrfeOMq40+UDH+97JxAwK5OJJM0cbdqHV3edW
TJCvWMb4MLSsGiOa3h2eBxpaTCgxxNpkm4ik+sXr4fpAbaSmL4AshIKYaxIJwfjdnNpn+K462S+4
rCwakZDe+71fRcrEKlg5zmdBKeic26iuW5rO1bi++oK8cw7MaBpZEBGgVBgIJ2FGDrywobX3TkGu
TiiaCRmwUtRelW+Wh2JaknqzNGTB4ZKTsRtMYOWvukhIg2J9RX81IuIFYKHKWWOgNSrUQBmreeu5
392eZtGBFkKiMmBCSbbipzhXUOyJCA7NTs2SuJErMMi6OOEjAQu8U02DXdye6plNHBGw7MR9ZvMj
7gMWNf9Av9ijZe3KObJAZwkGrUccNVQaaA6hwd0XcU/jriWo0FcsSX3pctIoYLlu4xo0SnOnumQZ
r2hVZc7oP21b9yUqLBjqnAMq9ydWy+l7oXASpTrR9PJcEh40qY+iGF5G9pppz5A3LfCw594bGFG0
VH1I3hM7yfRlxh7xYcFBCt+ZfQwwGcIoaNPlF9L1aDeQ1LftWuu1t7MHmFo46JhTgI8DAdH3x7iJ
ID2rpj7XIzl1joXXHP8DWSEsHtpT4O0yjCOI4ba17r70AiVmA/VmMzVet6Xbu0sanDZkxL7bJuc3
v3HG+4n5+SFHh7Vt2EEDE4vrYc4UEyBAWexTPjHT1jHOLBnY2vhJGGd70j7HxG3ed8WxtGomwWH5
IhfGCA71+lYBcz3bsn/I8LocDWuJoL6oNy4xDaiQDSs+ys6Ekpu6r3EZk/UTjh9g5y8kZTMcVdbD
rO0vCG2rQxyP9c6T6Uy4J4MhqFHvmWUGZkLVDR94gPS0nHnWhq1sMjcwJFXLYN9KzBG5rL8sRnGx
ivaLVOmTByK5lu6jDVsLDmkZNAJ8BSKKt7ysUK54YXguh84GiJTDZ1LFr0Vat9RYXX457GmMQ5x0
IOamRkVcVTO8Ml/pz0OCmJyQsnQu6TcK7FCxwGg/E51YeGmzZR6cHg16q0dANiB54aPi2OgecFsM
OB7Z5CeR3vl2O31QaK5jNuOXCfSv9CNj5jzhnXvT41Tad43GrtKfNIk9lo37248wj9MOgrRWfBtq
fbd0uB8RRjxj8iQ5qzfId5fZKUnr5sKI+9FBQ3/IXVHCOWofI97npk9R7FdwjOm/730FroL55Lem
cz5is56OkaTOUoSQUwelOcibloInwx+BZSqLgRhB/PhmKnYs0sdZSjNkz3mZpLcqxJZZZpV16Js4
CeJCfvc1Awa00JKc8g3vSwc231lQO05xI1kgPjHnqrf9JNHF6um7WeFllKj8tepSejVKQL0WgVwq
3MJFiCC9ObqDe1kkUrqoIGpUjXFxN5eKXSVGF1JOLdC+YniPDShn0Vo3xlPfbf0ZLkznuWuoUPTL
pijcy6l8l2K+xxXHVGVRUAbtnNBP2ZzIocM7icWSYe20y1VTrc0pTgjQHqRZ/wLC++INJZGPxFMi
gW8/oYxtCHxe58PcJ4i/HE4dw0dqJF/6yi9QO6sLwotlw3DoykHU2dDyvnKNvtASppVf5x7RH+6y
W0ht5yxbRIexGfVOQm0leTsKHCxkiCAAiRjIqaFEKjr1QmwSQ3bBRJIgzSIzO861AsOWQEY2ptTe
+E1RHekNtScprAcGrzEGZZIfyAJ4kkP93naolk1IP8T9JfMR+yjmfru72igiN71oGTaS+U4XZ/gq
ZHEQqgnKUS7basmKrQ7r/ubKPA5ybSPdt5Jz3k+QY2fNiGT5sFmTdmU0d0HT9UsQhjllscqXkyTV
YQPclKkok/OuiNMtiFrjoEo7vWoPm3A0xQ888oecEix2lndoBxfkRlSlHpQbrfDUl4ZTbKSDF4Rv
cQC5OV+HSu49P95bNIPWs8DGF80unch9M+bwIczAiY9efGca49e07t8NukBAezijOda9n6BmDYFM
c6A70A6EFkwcRFrED2aJbww+RDeEx3It/kR3BNgdbbh/943I5NZo+tWsEgEiaAVlaPs95eAMXgBw
MxVJ0ZYnHicwL26885PsyDjwASR9oH2gx0OzrUSxItwBhFvlpzOJejfnDlDDXxln9R6nYONxPE8N
Y6ft7sBUlhFZdfYA9rRT9cUri+tYGcdsLC+6mV+xFR5D1T1jCQcXGY1fMyd8huvHLSFo5MxTjidD
L/lZcgeGLaBwk0ONxoRL04QQQ+Jar7ksHqqWkLhoWaZNaIdvUUXOoN3hf3TJRLJSV2wXOd5EnS1U
T2H8EDv8MGr7h3rihC5XV1jk0w/Vz8BeAn7hM3OTS5fbkM786epP47UyicLT7q3sDCK6cKTQ0SPT
ABMZFL+jXXFaDZf2gXl9FmSAJ9B0sdzk8fvQOMCy0DVMLANt610j4dN9aLFgpdCxTiKxPrFNeJu6
1cECi0xHmBUZUQlVXOHjBX5EhhkQ2DdW0Z03mXvYGZ/x4PNkYFI8TEP0YIfNj6FxA8/q77o0/zQx
M82dK3YEbctbIkiRtaiJDXu8a7JlOCfKfOdlI5Ygb1uF4HTNMqC2KgOYH/UPrGsHzw/P8e9hQF5z
kAQaA0CBRus5DPRwJJbYcWA6NB99B+izWYoLfstvZD2NF+3ND1hRKJZVTvqcU6SHlSai5MyBytkX
jf7wdfOCTOJSiTgoampJiTodzEG9n4fhNcrB4dQFkyRDd6AWyppMPf0we7gkWmFRDjvrmvuzaoVB
VSXYz92IomwADZPcYYPYtuGAY3mkdTF496Ibskeh0v4JP/PQjOAjZrc5lGkkiuNC68g/wOtT95KA
4eFFtNAlSMPqTSIP49SpAmMBK/VjjGkxTUW2zMfcpZSi6ZhyOottEtuYvGIIMEEePfZ1bR00Vkrw
bHangmXJae/YdZ22O3Cf8XgzcjNpTvVgYrLiOw/J0JpKp/lckYTx3WhX7o6ppj0+ZtidQ0z4SwaV
IJeJR1TG4vvDnS/cwvpWGtl3OhCRe7HBQzavU2euhiB+BPHUlCMMB8+2VX9AWlHFP5spwV5uj9zn
Ia6S4llC26N67hg+4J8m14PZt3NEe0bjxva0IICibc4TGs0D51BnPjidZ96TNVe7B0a6S48J3WvM
HUUZjjLXK7PmI8oWJLZ4SvA7YpmJpgMmdA4JLovbfZnnEck88/ACI4ASGLsxDORa2bnY0LtbzKvp
G+4tKhHEH+l6MyllvJ3TPNWNLOhJWKzIxbjvuiKKNzn4DnjaDLkBdJmVoqHvWvHDMKoYeFpR9FFA
l6S9DKKOxD3aGLu5b7RJzFw2IqbacdkTzOYUfuPq2rOmwxCh+NnMcx0VJ1pFUp+6IgGMrjoajkoz
ebbmem/oQctNTZjlqawsffImJsKbPCt9gh5qg39XcQstb1rmazSDcqyFQ+QjcylyxD0ljOJI7Ee0
kJhpwelUq2qsw/TWnz1+xolU92sby9MpMaMr6CQOtRe+Tk7rfUPDAWttBkkhg7iK4wlCFI8eb65T
O3exAWkPC7F7VgNpQlGuiIehtxg/dBMGPg84Dd5UMR9MZGObYjCKnQyr7JiRGLJjgFo8JpZXHQVE
zNgBCsDnHYazJeaBIME2O/QpDIl5iMpzbctrQv7iOZwZYEEj/GgIlQBWvnRHg4LqYuUlMJxMvddg
DQAMLMt5yIA25kU17JltwXJVI6sstn+idyTmW3ghRor/GxxsuKEBTZmLIgFkF2A1Sb5iGJXzti/q
m2m0DFWQupNN0dprLB6KYeWlga41/Ag36hiqNHuu17Cd0tn5bIylf7PaJfKBm6bGmcBx7qZG5be8
y8Q2bMzmKMf2ldZwe5pMnHHbdcJ5olIwN7ImmYYsAedZuFZ7IbDSD0ZYw7Rm9HAO7SU5+kLcYmME
806oXhY2Cc7H/okE3jvRd+eh6c0d+vaK1hx6KJGEHCvl9BYP9k84qyOsnmiGv5OM15wAOiblTO2H
CQeum4cHBqP9tkx9jxihWjOIN2kEZkxwqqY+uHSDyPzqt1C3BpbykVwLNE5bGnN0azpQJv3oHQXV
wHYkmHmPO0Y/KYb2t95cLm4PKXHqOMD00QKwaJnrwK2M/KDlGB0ZO7Vvremme2SF8Ysfdles4j88
PEaAuMZzTo8RIiRpfC3Ogh9woMogTYC5Lg5CRTUAHW5TusWID4GYFsN8ktqaTwXipjtX28njnNnG
DltZd0qG/L0H3HckfIPiN4Gl7ePW3Zh9xfaRymrrwnveVMqvdn0Fo8kwQ4mrz2APj0ld2qEnBwea
0zxLuOj3DNTMW1FL7PaZh9cI7/oeOcF4sC1FEIjZPxSsMRuwv/43sp6TS5XF1Bkds5TMYMoKSrGl
CsrVFSH/vMPw11A7F4e6bYMob6lGFqJcsFuxcnhF3ZxrzKX3Q4iF1uzFQ98SSOZPMYcCujgotQLM
tVgEIwZydHKKTes1CUc/E3waTJQtohtQtIuwnuYZitwmH0zK4cn0Dg6TnB36OX9fIx4j/AlNGHM0
v/hUUr/Fcko5nRoxYzP1ZMIK3E/kqEERjb7VrmFePNxuqIBE9VXUxRyolqNDGcdvYRaRJ1xa9i5t
GaDE6LvQGFZo1JhnMP9k1vmIfwNVuu3oF47n8kXnoxtQLEavgytvU5b8SArLWxUdr4WVvbokTIIB
1d8yIaObzFV+p5x8XGvoZZ9Xor9QsoA77MLlGptoOTK6iuR2Qlz3M9z+pk/h6iFFfRrIatyRftzs
mtDPAN2Pc/i+RNSsRVaos0BFetPEVmxwmmcfmoHyBuOa3yEZAkHl+gVYz8khCWjFAyAvQl5WTXvM
ktbW7kZWqIzTxqZ2oo8onp/yvKOJZBrOKa2ccF+m5SfIlv6uyu1f2cgIgryS8rEdQoSAaMom2gK4
wps3kh+K3RJhE0ehQ+bb2LasINo/pRqoC0QwfG7zeJEuGK+4ppBSpeUGITEeAU7tlkgKK3DUALVv
am8oKYnYrrPd2jKjQM3eaSRFF6chIiQfO/lcJC4ThbJelb/DEyTls2Yj3eFmsY6OPce7WjRF4PaL
salM81ceMdU3+vK1mReCPZJTr+OfeOeIU6lqUGdtWn5JChseEkSvTVn3xcFNPfe+7ubHtjUYpES4
p7f54L7Yod2dbNt0HssesDInOGM34KyMABz1SAdWyHcoiflNYSG28XwtIkOdcoeHH2aY+4VBIr/G
TMUFj/1dY7D+JdHY3YVDtvIlY8bL8H8gHpUfSBUgvit3kseuNpY7up/+o2HgfRsq3927lmFd29qO
9m4n0tPUp4BXSED3bl5E7zgZxPjGg0fMbyvG9TH+UlXjo1nqN+6G17jFDkFg7ndSI/1dNNKcDRvJ
sbYBvgZO5kOgmn2iP488yVY7Zovrl8Dq38y1hzmuCo8d23JA9KR5MmyYy7rzi+/QAt4S0/q5KJes
VzW/m3IF2LiWFAdRutMxXgkS2Bt9BlrhK4LU9VQ0HBO+74OVpu6pstGGbWs/8iglepAx8fBJUDuh
XMRj7ybe6VUkMRhJupZU2pQ2rJ+Y5JOk6m9qSaMDx7ppPynjawKqN0gGJzlVPNVHrOCa+WAbhgeO
EurE4yO3ViKc4yLc+k7L7GMoUN+bAChfsZHSMI7nXZUtyxEAT0giHQEEEySI3UKK0X5kNnH+PX2m
b7HGwzPjcUbvHZSqygKlkvLeDY2LmlKUZAp1ZfkCO+W1EHYWeCQrXxGCguGMwXiB/TlbyUgSLr5r
DiX9DxswwTZNSRhpkWWel66hjdwy7vSbLLoI4BLSDj8a3xqf9ejfQRD+imEEym10xTvUbdBLEJ7k
I4qPZ6y9YUirVcBRX3hiEL0dW/iy11pzKtsSq8AYK82C/68J6+bVXigxSv17Sdj2Q398/sWOuP79
P8RghiN+czH9mWitHN9zpcAn84cazLDsf+m/PPmbZZtotSSeE/7NJV+UsrmL/9//ta3f0HxhoUMU
tv7A+U/kX+5qkfmX+At3mm1JRXwmvhPftZT8W44p7vak0rYXvVuU5jQ/q6UdIFuZQpEasM10HUUY
53sM7t+NyVkmGyOtyPW0z6qqT96GxB0xKhMO7NVABAoWAzrQHUM3SmdOiel8GoyO3OQNHCwCUTZe
13t+s828UEbi6BZZ2yYH2xW1AtWcFyMHmwjHhokAMqJsjII0HnPeV2TizzGDyBhF7AOuSCUeah86
hBjOxcSBvQyoI0x1k2MR0VrLZnhhn6jGrPLVtsL13WnDXF/QbdAmieMURzzrrPddzl+nmxl14ogF
LVTPhsxU2+5UHXamRady0b06ZCHwJmfPPuZUxTVi/F99Nkj6+hG+6FgyRUsxNCgFgNUbeP26Toxh
uGOgq/kSsq4L+S87LVN+W+3Ymo9dry4pUI11PZG8mE+JRfyg25vr+0/6PuFjx6lw6u//7W58/OPi
/nt/5HrJlUVH26fQZfDNLO+v5pwm6xw3T8fmbZHYKdRJOna4jGczHQd6CBBOIDQEIiK8fjyVfbmg
VTG6bOzSo1WEDsDHf347qzHsL3cgdZyFu2oNU3UdKum/vp3EiTvho/F6BYTtcmtMKfMseNHuOBsF
Y5pp/aoGmsTEJBsir9zhbkp6DS76n9+H9VcHG9+Lw2PpWjaZD+ggvfXJ/O+mpcUbE2IhW/Wqyqx0
ivuhafWQHlB8JK5987kg1F5Rz/2YM2vOlhrFo4GWnlsLJ6U9zvtw6dd/DOOM3xN9NMxH60HBMZPG
A7Tcwfteyq6PMowmocyuYKUs9/bPn+KvZkQ+BI5eS5k8ziaLhPL+ZiNzSE+qO6eaX2lCprHDZH6R
fI12P5b+fIhlWwM68Q3dlhDP/vlXW78bD/9yKdGygmEV3FqWQGPwN9tX0TDgiBcZvbqF28/hSz8U
mQJG1brMLA8hM2F+ORyc9Rmwy6ZIxZbCdfDrq16cVsv7SiwTT0ScMOWMgmGwYjAPPV6y9b6IjBgL
SxNbKvXJQCqEcCiR9bqcjENc8ppuQ4cEawQKjRXTPFAWfA2LLJ2qp0rTvFcHO25yWmic1Dix7CW1
Lg8ZKemMt/ezQFfEg9u2KwxmnmbFKxP027PuzFSsvKOi9dan0kiSdU0KQSRw8eE52vzNZgCd1m4T
5cWN+p0BySeRnID4Gdq79VWG2l1f2uwIVBw3k92uCwuz74I/9LTm7AzvSq+fGb4Zz/1UtjX/m11a
oKx+II3rx/nS0qMa6Se52qy/s4hqvuGV4Mbbo28HZnYX5pTlO6silYCAmsYvUtqqoBhUlZxmjk+u
ukFszLgkulIMAW/k+2rX+Cj/WCBzFWFIeZnqLp+qr4PV5by0ZHArnHcANx3i0RzyQZaRKyBK7Heb
xeBpYIFdEM9GAf699V17NrJb7jUOdwYkUax6iqPX7++zNpLReNZVy72Kwor5VboVMwd2LNn5aHKM
gnaRw/TRZti3ZlC1o6wxFSG4rPd/vlTUJd3sPjh/rKgTCKXpiUFcCw2eYMEBCkOST514oVG6XtwE
/26av3fDSPQ4FQqS0PAMoXi9z8au993+Isy5ZY3RKKn4Sv/52XDY8f+6yhE8xbPHFsRWy8Pxt0cD
0rHZwgrp3sreThhShMvi07v4c80z6gZFYuAOCJxxeZE9yT9K3CS8uz//ikyStq53qJo740ZnfN2s
UTY2XEVgX834PDThSoHr8ybjrvIB4fGFVw2W3QPd5gjjESzSxrGfUxhaSURDxgdc7Dx3pSO65cmc
0jZ6GqfUmdy7Wi0zLkkEpVWt+ov8YwMVsnWya4kjgV/wx39Y0lzvbwqm39Wmw2w11j3mlnXNduxh
Zf85STFwHzSzg+v4sbLK3Kwg+LVD2cXvf+521iRmPjF4/xQ9Yg1UdyT+AzoB14PtEUXxplH01jrY
2WlkmqSOxb1QdxGxje0PjMcjDy5NAYCid9JaevyRRt7VLbyazI5CP/gvzs6rKXKr3fefSFUKaymc
ywaaNMzAMIP9+kY1uGzlnPXpz+9pyfuYZhfsfa7wYLolLa3whH8osNQopRtolY57zKxQlqOujRXs
zMdv2pId9l+boA8ulUOVfrvjAM831dmbrmHVsifp7Nmj+FiZdMnHBZyDXTI58bnXngxRqFSBi1IP
/wsIum+lsaXvncWZ2JXXqjGRzfvkts5ON98kkCTgpEZho13xLtBbgZbjV4VUEl2eiYdfx0p+5OCZ
OoC29ajr72y+wJKoJZs4iv6JTJ5XL+Q7/oQp9GLSS6b3AmLUca/tqRobnwZiTsH0qphxLKaC0Iap
8h4MP3UV3W0kiZL7j5/i/CEsW6OrgKTCyaDcPF9Fs56MobYbkOxL2wC5S8YZLwaaZMS2TXqEPq0b
SGTG1E/1dbtgvmT/+PgOzqIV34KMRLismdimLObzIKFtQWCvzfQcVWXm6d8QzJwRFzAC8ArJdeY5
GZ3HGFMw3jWen/J2Pa+gX7olV3/O/yf6q/pvgrj39yHChi43AIVEvRuJDNhq4TZN/bztjbbuZENm
5XPsH/vQnHktU24HsiBY9YQjUGwl7v14OM7CDbIY01EoHEDDB/tsn092QGl9i9pXxwtBvbtAOssK
DGBhczWUtv+326dFh7KemhHG+YSW/24EuDCRjqfwHJVROIsbwcu3WZWt9XNsJG5dPrJZQBZBBgEE
JApv2+aDikaLrKQTj+PygguTzqtPRoDQ+WzBWzipa1aVZzM9eadnC36iltFlRVA/VzHuA8AitwUW
pyVv7ybv4aDAOwHRyHLbgxgkMstp/BJXYTqBKynhkKXQiWPZslHFIzZMhoQjL+61HAgKEoU80/bF
DoEkLJwJJV2EtKaYPiJJfgMJdv6RIBaFfVJP46Iyrkwvo8l066tYZe69XUKpHO+mULnNq0bqjlOu
hUlgACSzVZS036PAl1lcm+2QLndkSEJMqCEDuSYwThOxV0APp3SsB5cggZA7TXJSbdt/OjL7XjuU
kLlMFwBd7L6Megb+fQ0UQA4Ny06EzEqfwqWAa48oJ/9EtrfljLHKVXHGbydgZbaLIKN1k/X8v6zM
C25WVZpU635dJU08mhaFSAuCPQIYX8uw6i2wlDkaHe1Fn0Y8I74kPTnNF3RTVvoP/RKiMX0MAQzh
gTSprB6bS3p6czoe/HxwUcNdU9eofzIuqNlf4ovKy6Y6TQw73K+aOk1zrLaYZWoLGljI4vYepnBs
+An/b7V7drzrCQwEQwPf3uRWkmFV3Bj48JU00PXbmC/T8xLzJ/aWqoLa1fzl/gGLZc1EKTlzSSaJ
2WSAQ2BxfDXRf0KMWMQWIRWYJ0x9L6FrqLm44aCXCBAGo1y1rWfU5uBRn2ZUV7oSaPWzm3Oe5jUn
PH0iVOb4AAGBnNUW6gNcTs2x3aJBlDBW8RGY0xJhlVQWCqeu32cPrbvofoBF3dOIz1MPLy9wR8Qj
Zh9oemy04vrpb8i+p+gd2j1jZKRVldITSClvO2D1kUBTT0ZEre0BL+8U0g8Ww7I0VnTn2J/QYnNq
wFZhXIy+gdJ/BIY5A5ewNBA4UV71478L8gHwXXYAg67DqaBfZ+8OnQaJ29IStnB0U/gl/lGoyqIm
p/SLocx1bO7wFYmoFOalmRJkt3PnmMMx7GhD3LsQOJL6K5olc7A8s2LWam0wx1Ihxq0AuBMJX23V
4PeBF6avi1scaWQ9mbiKcPtFVIM1ukxHdCxBJqc4VGHKlEjzX0w5JVHYs5v9faPyLuFRuYVTAMLk
W/ZT2RgM2bkDsLEMyRZCf7xxv9s9fXivpgXDkFAFDaCzTavJG2tSYhS0nR9UDAjtHJ5oftLTDH/+
QrmTZCLKyGLySOjErO2P7+Hd4eFDldGizgU/0nV8ucd/qYQ0CW7O+GaNTyZY+PkJuAUgNUwOs/UF
e2ZynSPktJxj7ePLqvMIDe0TCCOmaQa+hxzR+bP7CL8bdFqjZ88J1nV57eK4jNXlSLrf9D8LXw8u
vW2qV9Df8mqAQvCYRnHAG8zTiPE6johOkVn19pjCcC5WnMvVLTRfwLqgJtjLf5FYyl6wJhOkom/B
qFreo2PWFo0OQPngTB/AVIK7u/BXz8jtJ9de/eTZRI1fNvoMffH1OSwHFPfCdrAlqJ5IvSkyb/Fj
NMY0nC722+pAvXLsq9SSHSE3jKBtn32EGJChn5sBmWdIwbiK4bgIt19Z0JSJ6FPvKsWSDuK7kZRm
G35yPp+G8d+BsMU7tWxkiihi8t/2WSkC7ctJJ0HffodxF6BSYhXoJqZUltDdMK4mNaOJ9WA1cUdn
yLJiGBdXbHnZAhcqg82//hQJzSG6meqVRQUkJkeT/mjhH2MEN/CFHEYqXlOLceDwCPv0wkAqlWbQ
olteYJOacToh8qHazDpGsYdP1IVNRm3l1wknBBjFHKnZ2Pwk1VNvtb+IhphYLmUYVOWowICheDut
LbeZpggDju9BubpW+yudUSqc/kzabmBZOZXFRfGomuB9orq+oCGChbBarfYyYVvzf/RoGvE7imVS
ELDMjvUAPNrkD+DpTl6Kr1koOhwIYkltJ92+WBlxmrZ3SFfOYJICo2Wy4atpso3dewGqJ+A50Zuv
sls3DBamCwjxhsHuS0MOfcsxskT91XiGOwNVwEnG/xHV9YwJDWpmNbTDuZ6WLL9CqrSlo2qhMA3Z
po5tS1RamtCEk/I010gb1TcUUoLROCL9AMUBDFcwWH6EtRSBhTS5lkXeck3n8/TsMArMI1skdqif
JGPn+QJ5tkt0SqBo+hDIzqvbaYeac7gMwRNgiXGsf6dwks1Pa+yg6X+Q0JBDMk5HzWjMtpIV9fFW
c77DUXA2mQKk/B6SHe+i9AqNFuQacLpkseXri9621IVmMFMA9YuRK5InsfX+r6+LMiGKsh4qrRp3
rLdTEHaAm+CoqJ5MZXBdtH6kXC5isKyZbnbYVhBKsvjdx9e1hCv+7zWPzhk1QHniQJoc5+lRHuPC
0E7r+jSikdHyjH1T0G/fswLOgdiu7ip684AOFooetX7EXhrmAWzieCk6Kgkq9drbKp6hdhxshLnz
36nk+NM0fJJBWbIO39wrBD56BiYpneiHne9PwWwWQ6KcGDdwHA0SbDVimQjC//X/INRKI4ivYJbb
n+nYURoDg7jM6Z+k2QhfwMc6ZXxhPSFCchEnfZ4C9sUZqpku29qTgf54bM8qSL5tk25q02F0fdem
YP72nXYQc/0ZxeJHvSwzGwmWfDKLZuUs/Ks+nc/JhKk8fkoDaNFrswVRhZU8OhCkfx/fzLuJbduu
76PMIrPa9M57CBKN9RUtjafSHRLWkgmnjLXk6A4492XnIzDy1MEXWl8+vq71fhQAhZF0ep5mab2r
rgTRHK0tcsxPSBGh/lrixiRLGYsb8Ah2r6VKu1bVgAcHIX5cZU97aBsBXuOdoKofEnVN/iL5i7bg
9FC+2gqfRd24aDH5FkxkgueRpnPy1YritUf1ey4q4jOF2bpO/v74ofS7mYjGAwcl79aSsOx8uYJ8
jlc9puPTXvgO6ipwvw1Ws/jxVeKtbl3fQMhHt/eyzNwmi26S0u56MECYyvFQUTc1PE3f2hYR90h6
KE64LVXB7wiLeqFxQfHbdQyExToqBGhRzQHiNA3YyxyLwSLWGUS7XrmZc60wrG/7nyMq0aZxtcVk
9qSlFp6oWBo0LbWz0w9qDt1/4tV3AbJiEJICWfUWRIxBrhmJ0iCwS9ccy6sczoEf3A3N2BvPawWC
uH/dX8e6IBmYH9ZhkRfXdSUGHNc0SkFwXbhRjtnVEU6VvA4KmQWzeS/Z53PMEXg50IurfFLUmjPl
S+7A3ESyP3D1Ml2TTvsFEkt15kOAuY0Ks4bB7GUzSQdYLBRr2k92v3enDe1YeEnUzyHTvp+bro6j
VXlZ/wQYUlYoApektCgeYymDalkiY+ghO9DfdkmGtfz/+vKyKMDRaKlIUBJ5u0EQayUp3ZT6aa8Y
K7s0OV+ywYfjdUhOnUSF4g53kUfg4vUn17ffPb9m13dd9GQVAcW7tRn3Kk2RX4eC70aSvKY58Rul
aAcSPYpKU7jO+CYMRLzDfUNlhxeI3Ahz5MoIGhwdj3sKbNiTlGeRsJKUO6wN6ZaUW+tlz5qWKmAu
hZ1uTQ+2ezTiAYpVjVx1n1mFyqWVhA9eX+ByBSqrgGNg9kPqIku9eAbAEhSVQpCy0LNjuO8fL+p3
G5VLyRUXRtrStOlBt7x9G3PuZnZHj/xx36LI+tA9O+yBu0NVoHnNlpg9zHVLh9myuKhZPk1F+2me
dR6QKlekGH06c57tK/u8sRlac66Ru59/FCX2emhLzQXXmDLkCtBg8JmPHz/6uxI4Iss8jaeVNCMD
KqVvn30ytBthphT9QL89QXAOlUjyYpCzFAkJGZHnG39NykP4vu/6EBfanL0un8XQkk3rENf0xT5b
nO+yPnqjDIHEg8JCfXdkdTMWKVVVxD+iIJKdZHEyh+MeDzkJxLcAbaIXNz/VxsCYFLMpARKaU7wj
jjXU8DVQGjl5KQUxjO6qKWJ08Hf43bZRFpFTrC9e2uFCdA1N3La/N1NIl/+iw0iDrvYWgDbEzqzC
zl2IRvf2YeJ0Ms3douByuRUQeRyAaIFFDAqXfihQTzP0vqDg2ZvLBZCyGlcqjYZQfGg85Ibtm3JI
CpLlcWpO5aQ2kHjWUkDf7QsffXZ+YEUlq+7j130eC7Do6d2De0BbCKk28yyNH7CUg2M82M97Al+0
Xj8e8UQfQ3QGtJhH6Jrl/dl1356aWrppiq6dyexms333Qu16Qf3Aq+bHBZ7ejOxUSJMLu53FKjLg
Of8F4Plvqu2UtZmy/y9Y1MwZBLpdz2Ed2ZaU3d9OaTWvMBE4Uh9jTFhtYHYUmB0T7HRdt6XADnEQ
uylsBEsQm9Ym8yeKkHPUyBoN8qPO0ZkDUE77mDfmmO0MIfvUGkU0c5G/O/1Dh2BmcMq0THJ43rJy
3T9ce3D4XcouQ7ZH1Vfyx6FXCMLcK4LR1LnrJ2c2xWktkK/iaFy5DZ8uhPFsdfS/EPpIoSEhhJOk
mI+N6Vqn/UVhUEHE3Gu7USMe5MG82ZYPh5GJ+Cw+hCEF5GJqKYBjmAcHnsejLDSboHGdLuCaW38V
N+q6DY+6jYIg/1luAzGRFc3Lb8VMIQaTAqsfTOcbDXLkle6KtHNhOMPl16q5d+eO3vBTRFWZB4CM
1nQKpA4UjvISeT1BgsQBCVN5sJpxTdDYQdeQxxqJ393iRs9djWiShv1GSVwRumCg6Oh55K5jO2yG
7EtEM5UXtkoN1byNCQPW8DFXbmKlR2zHcmx7esJWCnpiShZ6T9j1Oe4fYe7LrSQODobBQ0Y1iiNp
fwcZJBT5ylo1Zfh9X8cBrnHUntHF6GJUHhwHpuPXwez9er4AiRtRAHIyHJ6Xa6ON5P5WiqHAnawg
R+uagBYZyT8wUZNHpjo64bLamdSSncu4ywzePFu9BBKVruihb1PIIFLixdilFQwGkNpFLQXqwTpr
46u6Ug2DqKy6Y4Z2A8QwmGbhgifj5d4nmlvTMsO7BFoUlmfgJWicYQFpeF0ERNEGmICUHfwj+xr9
vnHwvtaQTOf4RxzagJJfMDfSXL2mGs5o1N4APvmWZi0z8zapG5nvua/k/43OEogfWN1bX/YgBWAF
IdMDgvCNvjHSALpgZKvORRKqiTPuEfnlmo9+sp5PR9Cb9eyxZbGqHfDtLKLzkJurgwaa8+pxJBJQ
7eUKQAmnp7bQUVMemrJCYvjg9C5NjIsNjLGjNvwNn7XEg6XBUxcYzxDj2Ih/NN6LATrFj36fQqYO
RpaOa6CDuRemAYfQim9MUPMITwUU5KpLMhwDek2uYrAdt3PdmYzuSN9P2khdIwfCjn8LzJjiKNYw
HEMJGzL7PawOAQFovoK/i0fI+epghclsNVexag3I/DUN8eg6QiudZimNnIDUh7wBYvatHy45HyuM
UarmCKJJ+8DaGvhNCpg67A9VS12PknpS1viw0KSe6v4+t9A6hyW9fXCxobSKXwsztrhomtFbYH73
0G6aS+2o3kcC30L37bc9jIuceizq4+xoodtUBrMeIM0W4sU2pBskzk6doB14YyNww2zXK3Yn31Dp
AqwGKjerAagAhm5i7tLZuhxVF2Obed/KThwTTS0SPO4xJDwXfNcgScCAoqbG3llU0TfX7YuW2VkH
Y0+PZo8fd1AI1jZqbR5hI2qrucmWTppUNnZgnGMkOQ4sNA2hw0yuKREsfHzHtoRb8NrAbOQl7g28
HWFk14RLnPsmLZL6wolRuQSaD3cs/U9nUZEsr2y0kvPqFlo/JRLcrk99g4Aph3ZkvRrgFj4R56cW
dn6yUalhQwTkTT/bJKE/O9niHuFe8DPfyqiii3jFyYTV05FTiRG46qhGMEQ0FWXTWXN6SF/31RxU
uJ/6uIOxmRW3yENnGjU9BA+gWyLmVx6hJKZ8lpHD73J1UGs/OHGLO1UHGoPQi4Isla8hTwR3OC2t
XEG6h/OTh0MrGQDUBfkdklnSibBwtOVHXUHPUdCniCKXq3Gg4gjAamjlS9wB4ShERrrYal6VjVnU
S6EKeMpXDfsIlQnUFiQzS8l7qeoDKhT0Hsgoh1CpmVIpXhiwsMmNdvAZiRb3mJqs9m+sFPrs0Ovc
bPmCnQeA2HvfMFr28hzTRKJILLYdzAgQLwyReMmQTs7j4wBRh683dQeky5xikv0nh2Zs9lxPgGNv
tzBwLjJp3ScCUEFotwCrg1cV7NaquNr7B1kPxAxZK5wS6BrPvIb6fotba2XK42vE9PgOv2jdpLob
J7a+6rIdC/IKiJF+LNJ9K/WM4T5aCwluEQGSWNHNXLYVBXef37m5SRhBw/pUDdtrlW0zZsSWnZVH
rnebYjRFMNvPtskphSUnLkWUsPPgpgxCK1jQ2WlPpafthr3G8rmtHiVyRrsDK8k18R/EqPg6t7sQ
OaUCaaGWEDaullBdoAwxGPahSp0oGr5pswSre+3jF5TbRxt2KcXjSYRpCooj+HFCmt8GDyXEkZM7
S7I5GuC/DrhFH+0kX6TSXnko3d2iFjezd6bRgLvPE1aESKbc2mnlxrcxyGTO+HodBi7ApJwZUtNQ
+P5es/k3hAYLXMzmdaxp0ppYCpmR0bYvrVtLBW4/0HwHRdfsHoGQkhuzKrZJGwXI02ACTFFre+XT
Ulr7I6sb6cnbFscLBmL/uG0OYs2MATxFLvg9S1R9C72W1n6Q29LqcDy35r5mv5B+YT9Ljflixleq
/o499+y6l1sSgyKgYEDYL5li+z+qfO34LOmuvPVeQZMA7naC8OyNlMwy4I7cWLa/9vNhWKy6jo+j
T/n0uaaYlhFOabuV3pSLfeL4BSXwpnTudYScNzyTrUu2L0bMmDwcAuHXWEZ9WS2mrJdoe2EzLow8
9JaJBjV9oeymHXKpWx66ba4N46pupyXtCv/eVqs7RstllUWng2k/MPJxkg6C1YMePY45PP/6SKE3
0c1FF6N7/UwDw5rMO0wCUdFEmB24QnW5P7GeWrTBDvMwi7KSWPsxR0kGcYq9qOABlq/Y6rKNTCxL
9gOOgXrGQg8rXA/lLrbrNfTv85oDbL724oh2GzZzRZzd1bahmvoSsmc0Bl97jlTmZD9qeV9wihp6
8NNWIDKWRuBTgWYukpb7tByBEk28phezRywRBei9VzOOphSd9+6fvSI8SHGd8rZsX2wotJnKoJGd
eqGvxDveMchZO8jeY2T0O8FU84zcxD56K5acPHJUN+Zwu9ad/wgSAw12yM1yO1aqpLI7nUIOGNny
ScObBotYwysb27yqrByMJ/hc3IIjAoI2Qfu0U7af1s9exCszrzLkZpfyKhuGyBvu/qlcUx3kvnFs
kRUJObSWBb01J5owlo3JKXM0EJPCnYNfKkOj4UHBaIOf1btQkfEY7TqPUbXmeHRHXFS3ZTYZU2gg
3JFM7Uq5CaPSNrHyx5o/IyU9WNtaHn24RsVDUmUygxFH8RFjwRBTHhD4rAnotcVKhH/ta9Jb6aGj
FKDzWIAKNSoDMvVTk5Po6CWkuxHcfzOJh9tGD6By/WyWCmm2NAVbQcTTsoVsmX2b4I0JM5yQrCkf
w2CVDauxMBhFD4jcif+3R2Z708ZA8mwsLqrRTtElWjx0529jQjne0H4/0IHlTLNPjcI5NFTtfN/f
F57GkvZbQ6pIkcgIDdmwYzqSQptIgav3x6mIqQs97GCxPHIa2SY3BBkESJmgU9kS8XyvgqZBMSPB
uW79K5pMikgh/poIy+BeND9h9MdvEDsSvMC0VSFQY1LMabbn0yCz9fMvKJM4cH+Bjr626U09k/KA
jfZQKOovdAc1Ybp240IWHSr9NrMBv1QppJIaNq9LsFY+JP1tmewP2Pv0m5g1ZnGCWualbAsdsIfm
dd9iKGCzAJwglQLYflyGMAm5MpAhxejvO3YxIGRSXG2QhGwr2ja1L6vITgyT2x+xyCB4QBA85RDE
8V6WnbU1W/LckevUSKjwJcN2QLZlJW8BsJPEL3vnOoEcziKI1lhgoXvy2GS15Pgaf3ci9Qj6AP+q
XAIHlnlayOk/QJ/jx95KzLYdcD3VDttTPQnxV+lurmo4zTrPE62WZkAywT/aht+zOehhEnzi3gBN
4TIzP7NZUfuyN/BHMc9ylRT+I7Mhz+OaY99z85GVWigtn3bp7q8vCeK8oUZKr7fN+c4G5QNuZX/u
fRLtg7GvbDjR0vHuthaZP3slM2t//H0TxgTWrp1DTyDmpjATqeMTxliAlpHMQd1suEUyl/E7Tlvw
Vw565eBeNDWz6n7uawOurW6LbBpA+jfh9BfVWDZL1NjCnpjW7hrP/UPxS2LZrZzSjKHjdFcZ5JgQ
MaZeS6EDhXXJhDWHB0UJ5LMllQWq4vOxcJBXY0cUXf/opL2DoFrRan6MvjdxEWZ1S96qqhBa5MOE
0rSUMkrH4RtbncuPQEGUlBqoCudfzgiI9Q+BlvJgDoomfH2rfW6RThW3i9geudYlcJkchQQXs/n6
J3r7UrJxWl9KNtjKy8zdKggEEB3/2GsGSFHLX9RtLQf/kEB5NA69CqV6+HFmfZ5N0FKlC0C92bQd
m8V9VieL87aFZV85X6eEY6Y65Dn0xx42OkPzCgtFZg5s1BWlKwyzUye93+bdx3fxthNB5xvwte2T
PYHF9jhipGT5L2RRK/XuLArWr1GOTiwupKfuqJkT/NGK52Qiwt66/16M4/1nbf+3tX8ubwM1IAn3
LNAO9rvK5DgaiMYpf/5ql0r6c0OjPEZ6bwFQpCLuipIC7/NDULpbvO+d9ob/QcvUlk7Dv0sdlBnA
LINYVg6T3DmvzwIw8QjMdEoyyoQuHvKe1Bt9toQah4kUKqo76XQ11lVFBSCYetnEEzyYgHdu0KM9
Bwc/GHrpI11nwt9DzOeIbAN0K6gmpCfQauSd4KCDmJz/Gio/KsbvWVZKgrbjRhPKivjvRJSjls/a
Du9GHZgHshL0W+g+0Yg66395Zmy4yujsB98p2CP2/TKL2QLINU8zIJ1HCTvLbZcuts444C9ZFR/P
wLdFcaYATXp6DaZrWpCw3vVcUvCoTafDEdGQWXD2M3Rc1uOWBCJOfNp/y0lIOB9f+N0C1KYLmZrU
jrK4RY3r7dS3e2RCEJkeHvQWZSESq4Bg7y3cAYHc9uceAI7JEMTqr2hL1j6+jfPnF2wFR7oHnY7q
/Du0wjBZYxcVU45YU7pVLWOX10AJOyEkYoFAKkDF+jTrP76y9ZbSSutVAB1A+2nF0hXwzgsazZhE
YHpD4wvq31I3yD3Ey5GBSpsacYK+4dx9BespbRE8uqTAMPiNHMIsWjnK8RyOwh9WjXbYZ02o8ykK
8YKx0CzpwKJpcg6bcLsVGABuxF/2sgoiOBIs9UNAkrZN0amM2KT2blDhuhI56P/JJnWaCf/eF2xa
xYBVbMuiWQtW73yTdIWRqez2SzZiuQA2dxsTIJej+R0NkkYNSML1nvkrz1wJZyysNa1fuCiVGRbb
DUQYytCRF7jpjR7zGJnfj9/k+VR2LVtp33Zt2pYa78jzylTg4ccLCeXhH1LcNlFrg9CJkhQav+uL
nyB6/wBJFUiTtRaa2/z4JvRbSBPtW9thoHyPpQwi6h2kiVBglGru8pC2Vc7ZPDYdClMPwRjkiKrN
M/bCh95YoPE9rRsTcCc3Jy7Y8fyQ0QFUX3tP41J2Xa+NWf1dh32U/YpRS1epc3A7C/9vqgKE6HCh
F0M64ijlgPGeLDtiH6a0SSdHAdlixPfovSnYw+HlmZ4ATfdqaRXNYw9uvqTG27yCgwAg9g9eY9/T
G0hJfOUwwdREUM4fNZIavl/BYb5sfEQ+J9qwELJX5oPvE4Xum4WbU3d6jmA2IWQJsc9rxytqzA6G
FwdaBkLNHLNFqGfm2Bg1Au1RPCCjkTmVQB0iv5OZnNtxHJtXniaWRVJdO13f37VNDFrtiipIbL58
/Pasd3MIqhBrDkAulSyL3PPtduihJqgmOoUPe5W43h6f0I+EGOy2a4Y+PNApD+jioRvBmOgNir0f
XM1GSc3SQY4xc80EuY+OnkAHNw7c/tgFbanqpzkjHT9dNo3vhp81Ic97kND+gXewe8BAAiR0vh4c
KOcUgJG6JRmsdfkn3PzYQUu0AN7/unMwd7bcisgk9wmVk3R02/JQqRYE0yfjex5pYebLnUA3dkEb
MtRnm4gZmpSPmFNfpsL31/g3R7d9nd2Cq1DGs0+cTaDpAYwufrfZxJiw85gi/HfXRzOeIl9nTxXT
dFUSKXg4ijQnqt+UV5LwAPf1/T/IoZ3udmVDZRbBrAyN/vjxM7yFRxCfgVRxoXW5kMQ8QqWzuGFc
wC95tNq+eKvRtwADuhDrsUtjpu4VH/6/ogPPBIyqkTiFIAhd2zobNXomDTm5Lr7sDcU9gm+2+Bwd
gYRkoXEBOtufYDPO3xfbmOaVoVkE4sx5F59nYyPAjan+gnqpx2aJKyD9xn+uj6KZ4z4iHyWdt9Aa
IYnffDzY764PJNx39CkcVcrRZ09e5kvcLyg93+/UiIlNTXLqN6ytwtIAH24bG2bwZyildzfAawbw
BDMEJpfJEfN2Q3ApH7tIGnR3IOlOO6A6Jdn74RcZvVTWmH9FA4O1xVD0t48HQB7w36eubxGaCXKB
gyV4f6hl86SgokbLfcoGuf7AnLPzj4jjhRR5uOnW6I6uDVn4k4Vqn0dFRIKcBQFIJCJD5tzZc6NL
MzprUbX3MIuQX/rqqbpaXgJcS9fbvZleIpbh/NZbrXS1WTeS7oKXl9QlCe1U6t8Ib5O4dh5AvfUC
qgwlv2NrF1Lt2rv1ZAJyStGbRNPyEiKWScA9OhyPLdKeQviiqyqIiI+H9TyyAh7LxAZkCvaO6P88
yQl1iOUDyjz32G4gucupa+MUh0IUdhQowJXZiEfjzv3SOKs1rwMkutGUHBtA4ycv+XxL8RlrXrMv
d0USeJ6KTHkfRE6/pPfeCc6TRIDRKPpKZLeVAT9++PeXY+eiewcRElAsId3bOZ0mWtPDXPUdsiQe
hbLUlmqvykcC2F4h5/pZgqvPxDIYYwqNIG9Yyb7G7vn8kh028Sg09c3dDgBOT3zFOSrqFc2pSXpt
wqMfMU9Zeph0F23pdqr+ag/9WudHSNKh2d6rGpzE+GWvVu6EKh2BWqe2ErQUVOc8pMq0I4uqcAqg
21Uwux71OvT4O7p8qxwMSJ9zZNCJlRZWjUYzk5ZIReZu7hbSHItDejeQsIB1UBU84fHzDeKlh1Ha
WV5SSCMd6cGWP/c3xFRVTpIhpCAGKc1WYU6NLNni0DJrKnqZYyE0rgIbMpBfFs6FOENtCNm4HZPV
xKawocV3QaQPKijZGm9jaQhBb/VKuVGYLVKWbOHGcZE9KaiiUlOWHOtBHklUIv6hSKECJQX6vZIW
6lUWXBX6KwFWG+ZSOtwyilxSwNcFdbTu6LeGivrD1Brt4l53BYwcpNmaFcL5VpwxzWniuVN6JKtz
1BEU+8dtsPZkZd+O041jvBfO9mZBNTvl+rJXW6hrSnZnn2o+W22Y4prUiU8YVLPU5pJeh7ADF+ti
g8ztmaCPCjB37yEySW1h74VWmHjxgMmpyPxvnN2eFiC9mKin3GcmwXGgwonrqpQx67+JkH3R4UUB
5FevphRemY7wLjtA1UJjmco3T0ltNDlN19KyGUBjsIUQCT6gLY81yypw7wq7noJ7HIS64UeKRgRU
QPoLeg0ut9AKOlBJIIajRlfQD0UeAO+TtFWKQmED0/8XwKcEF2gaLthojCYqpfoQJfBSX4alj+lY
0/UwIsD0ADPHA07zFDavqjyDknPgV1Qw+yw19XWLfCxTtKSkEOQH8CSzRiz/1KHEYqZ3vkWZCy/4
ci/C76UuvMuluLSXocMBWOJrkStM2RBJpZH6tTUb/DYumnXI1p9Tu3BfmDtb018FKE7kMuJ0jfXL
zPesL/TWh+FPihmWeqEpPiLOmrhFjauDURvLi6fwROq/wd4TvRm9KmkbZ1DmO+CM6Wp1+WW39YH3
DgHqAoK/hFJ06jb5iWSaHvVqJiu5smsRFtZpRTfHo++4HncwALshe8H1WgRuOz55ftbjBr1X2Nl5
pdaCHrEsrj2ACxZXJb8VvrLSp21aDy5mOy/ZaeGOJjX26HIdMX+qrsbelGm4gRVCDHXWm9qwUVS7
GDdkz5aqZ5BCmZgbpjO17VSbYDHRtVgv6ybEa/wRVp30L3ZGl5sij9lembhjDJRw8ziKIYq2Ieqc
mRNNAL12PGc5xxy2+5NuU8xfXGhgZk4vG2rm7Kxov2zV1G2pZ37gG7+Nuh0dzIFOYM+994erRSnb
34ld2Z9wrOaJb7kP064Z0Ka50EQyjiquvXVNKPVSl9gL97lvshPv0FUFephTBTmbyHyZe6ILeme7
6kEUNf1zXdhefFU5eiwo4W9Njq1D5SIOzGwcpjXnBVKtkRFaZ3gWoBMYGSTVty7aapsV7Qa1kaaK
ZhC8UkADg78XmGDzugv99BOdXY0l+3QC55ymqUepHbRFbEmTpbFiHT/opHJX9Ga2jTIpQ59NtEBm
msWYVbGZpSjoGkhvHAJDgVJptsU2bd936na0zrL4P9EI4+0ewnTBiQwzN2phzIINw7S9mn/m9mnX
6xgF5iEShdKV2nZKiBrcnoVSNXkzh6xM1LSPpee1te93UMEGkVFlK9lPNEtneBzc0+G2lY72Xrtz
ygH37WErMg6pJUtQEQnxXt0NGtJS+2Velk0XIjx9UdcJ7zRoDC+FMFmSxA8X+LMJJ8YC8MF4b5s4
XGhFlI7SgaSQKDhKLv8P9/LUff+vyXYiAE3L2rHuxzKTv3e2wgWycTIA5RZRRrnJ3NpfkGnOUvSw
V3xBku8pxnVghfZjTnk9Mc3kr3Ku7bWfrOpP5fKtrr6sjkyNEZ9iDkyHMINmVbZJFPXbvlJbOUi+
4yAdaOMKTCK2A6Aceul1EqfT0Pu9Dgep1ec2CDbChO1f1lbAn7erb7EbeCJJHPYCfkaoxDzK2FB5
uHAo2SPhpAqgyNvYOWSchfWQGv6CD7J7arXVfe3/0cKuin+LaC6Xh4EyifFXnrr+zrTO81FO9b0p
WdOz4EDcS9qTiggnRc4B+Ab+Kmyfoz0yY3f6VUCHzoAGBhGPQl0YBWXmHA0XDGB1oTYIe6eQAKPY
VE9ynlAzVrl/ARUnjMpL1EfHobsaTBMxnqt+A65v0zbYdAj2SGA/7hFMYge4TXA0AwmITtxaBpi3
V7DLaZkWjoHcbYvNKz3e043vG/IeOO4TnWKA1OyzRUBQe3+2bDm4n/YMEfl7XJqPO5ImQO+aLyR+
lDN7j3FRP5agasd4QdERuFEwYUsHomMrNdMxY93p0tYEWmj4yT7rpP3AhAEaE8/PPf3nHqf2jbTT
bpJ0oU02h02FReMTeQwnKuLLHXsCCEyiSrV/I/Eh38iJLrXRIu4F7rdjw+pmJOvAAkMaqyZHAXfV
0aNm5W/nUWAHALUMMME0YLbdaQue2i08BB0iu8Xe+Y22PjvSTWBfts7vPj3X5IRxbDBreXC3gHQr
VHVbZAvu2EU9b4ytwgZVByKJkWSTp+51mxY8F8ALwxdVoG02DxGwULAn25pLBeDcHGhtOGA72w7s
mHfr92VTJcfEDF31Wmwvu8Jvd33pU1QRUDKIwRg+Oa4pDXdnjKJu/BFGY4koLuaznGyIMAocjBRA
AAcbosdIT0V6vbWkqdAUOUBCxtRGZEQRTV/sPfilw2UT7FwI/yu+GDolHZ+d7JJuGDSL8IKZ3nS5
bqpHc0oceO8FMum8VzcDUUtn97Rb72sM2PzaDpe+n6y5e7sXKwx0ehFNjhCmiN1Dk46nShanJCY6
/chmNF0sJo1cuvQbqNHJNcgvuQ5CEAdviRBXZp86AQf26DWbDZmLFkcyM2cf5J2CyAkNH/ZC4Gbx
/LXbIEQQUsvevyIJmasapfc86tL/fJxPntcoED9E3pNOCpKI6NmcFxpX7c7Yopb5XZHXgLMBYm/x
/Cr94mXrZO00k//VhWEKkcJTnqHsr2lenZfi8szpG18cjNM8bvzXhUzBA+Rfo8AifhHGXJRXJUcF
2/zHFz5vhlDiJ6H1FX0zuh7qHQrWMHzEMIsSe9JpqX11S2G1xz8jQGMGCDcQh8Hzr1dbtRY4mnWI
u7zEbXRxULNxOVNb+0t22lp6jOjL7BuIwGGqHz++yfNOLu1b36eI7XggV8z3kkcLaBfPq0fnegcm
bXDEeZeLa1Mp+Zr+XOfGEdmZOvbQ9p59z3+e+7Gu6+sqR+QtOdhFSym/rZL/S9mZLceNZNn2V9ry
HdWYB7POeohADAxOogampBcYSSkxwzFPX9/Lw6G6KXVb5W2zsqrKFMWIQADux8/Ze21NxHtEc2iN
dyW3gQUnUnH6mqQsSFHj5tKqYjc4bTGDGKJStYgmAedCH1c9Lc51KvDvP6ZxbX/+pUfG7Nxwcc4b
OnxS7Iy/tk90FHDcm6N57J2EqCVKp7iyYeYFgdGAsetBGjSQplJq//06BTNZbMB2E/FoKo6ca1Fx
c370WkN7NQYWFcBU14HKhsXb9Nj0N5HgkoqKDjwhLzfBjkco0yra+5ZZ9qLvSy8h7xTfrC59H9VU
DB5MEGg3nOwmcL0gCjm5LCyEqnWNfEoOzu2xHjEYBjgYTDZ3uUe8blwgUdRVo+3R2K3GeKpB6nQp
M53Oqe8FZWBenmj6duYLgFG0C4fFKS3vOV+hNZMWY2sDSTpkX6IIvm3MiLr6tA4wDh5QYy0lBxiU
OgSkVg7ZptmpWIIqujfkqRvdrRNoUxsi0KmD5WFpO9+qsUOnsmvgaP4aI6MdAZ4uN3qH943cZDK1
CenYai2n6/xZ+2MhHWsmxsBqIbPuBEZj7aM96Tr5rpz4WrLVc/g3pndKfadgrZ8WzACYFNZ+KSSK
G5j6B/+qMSjVRCXC6eS9gdtJslPMEaShaZdXmPPCtuknbrtVgTi3adqExjnD6a0tPMPhOHdeE+97
a+Ekv2dlRPV5U4ItGtqP6IZWrFF6EwCzeEJ7laUNtCTh6R2436HOX4ZknvRXql/Tvxnq1jDifU7+
y8B8C8kDk7ON3qkOTamfDHwhbR4NS343+rXEJymvwoY03WoBja+UMkGd20jpkwbnnngKWaJiBILO
X2uTQzisSYU3flMPUpxVzPsSUiyxGbgL1LM2nCwxgrHLfC17/ptHDAzEz31oesA0gVnawVDbSAZ+
HYxh2avQEdTOzSiS1CJLpw5ikX00kFXCxWQljM4efByH6WYhqiJoyV9YzMg7TwUo1HA25pR+WI+7
MazBI91NU1/TmxuM+GNRDGBxAruMp3vTKzviWmbbvehcg4GHmf0yzi+IXenjQfMP+k4Ph5Y/S06l
mWuCqFOwOhethnpFvEpcp2Ei0vEl6vIlO1pOOuGCM432PRiElCS6uteLfbv6DiEUePOmGxcNZ3EU
VkQ2RhPFXr9P+xlBamiQsGOQtF3VD5q3EOSn4/bxdkOZTCFYfmcl4sgn9ylxRHCJHRw1MHUq7w5o
QBUcJtTEPh829z4U1WDcD609TjhTLPOr4QZEp81O5+7oEmUPbUlCdNunxvNckgSZ9+2LmyTNs0bg
FLE72mzsVmKZeqK5Y7pGI7ivBDDpHe0qZuHh7BChEuwzqy07/Q4PjvYtGGPrBN+QVGPMEAd0zfHe
I/7mzGc1DrqWsAYJ+h8kRa80QhCAAOoK1rt+JSluFxTe8kkv7PXIVN8mmtsouscxbep3kVW39zG+
myPphs773tesE5ne4iCyWpIMaR7cMsyrTjonh9CgdyvRMt495KH4XAM0/ajXjvNlMf3kU9T17dPC
dP4uBj92U3RtT3QN9rlQpORXMttbDy6hdqie1my+IWZpuBVooR6F2RmHdWrJGslslKz5WMcEZRnL
t9qf8g+keEzvSlvvL0DKkofJ00tiu9qsORRlu97iqAo+QN0qLkYcOe981NHkM0NzJTut8G91xK+f
CmdoPwVg7U4oboh6d9ro7LQyN5BqotzTLiIcGTS5fbZHt/pQ91Ml9lKDf7SWUXuJzVTcBaKm48Gh
8QPKbBOZfWudJk+Y9+R7aOG0juv3vI3Ea+wSkwtBTQvFmLc0pSLj1YCgJtNU87OVOsvjamr9vRt3
9clIxvEmmTJsTITNoCdP/WxP3Kf9DlKxPx/gHFe8ClG2GmfX27q2l13m+6139Is8+hOl8XPgiuHV
YHs7oVMMdjmgB0xeDuthmusfbRbgA+mt/qMTe97ZWlMBnqzjA9AWdggcQ5aDmBafbSh8Ub0MZeak
JPxk4o5bk2NCUJNF4pgV5i6gZNQXuUFq++S+kJ2lXRqzxf3FcefGYTl5EoJkWfbM6hnGDEE865i9
JFWeFqS4VqjnnamiUxIZmJpBwaESHi18qFNRvbKgltbO5H+yHRsP+coYDq3dYmrN50XzhqODZ/Um
H+qBNYP4rycQhf3TxGbDNL4jpB7M1c6nDf3BRWxp7qJSGHm+19Ix4YRM/3wej0Vcdl8Mr68eEoq1
gzYxdQ6j0dNJP6c1d8D/+Txl8ACJavgjWc3+BqL929hZzy59f9jf+XzUBi8nFNBsjhx8au3G6Js8
IAg0Ks98sMIimGiqH6gokuDIaDMa0QKYbMmJRn8H61rN8kpAl6RUZ/oLCop5PwUOEQF2rX3R4t7k
ONimZOzxropv7lo55yzR7FuxLs1XbGvaJedIw8Nlz/exbU2XgYh2FB+uU4aQLZovE3vHrbE47icw
dc1TGTW6HVZJ3h/dZXKfTaMj1DGKtPbi9Y7Mi6Ug/q4lJXE/FUlCkDZMQGKENnbpfTNbA1CbqKtJ
wXAI5Qo8XMf+Z4b2/t7s2gU4IFf4MowlyY5iQpq+ut17UoO1w2BmSXqki6G/j5kEjCTdlhEfSLCW
IOZ9jx1fezJgwH0X1sLyE6TWHV6ULN1x4fXLBA/t4FtD+RF7Jl22efVfIkvEn4iGbwi4kRKVHVeh
/mAEmXPMZgMqexq1xSkWfvrVdofu7GlL8mp36AfsqPcgokycDkkRIV0lqiIeTSy3RwB/zSU10yoE
skUXzCbpOUvr9JtfJ82ewtd/aumkgYez43PhrzIFpiNOyzHj23Id69smXR54428ZWRpvzUo2tRtD
CRS5xdrdEO6JPDflbzGju+R2HzxgWrIPRHO3R6uZ4nLnTGkdZo7m3Nn17O68Wv8KW8e+nfPZ2wcJ
i1BJM4YYBp5dooDr4vNqmwnsb0eQapf3wbm2x/YjwekFJLU8Tx+0WDP3bMLifdXO49kNtPWGPGb7
NC1LdLZ57Sz0Rlt7n/jjCNyPvmdxnLM8rU557CfZd6Wup0soFcVr6kOKyFdDMkPStZGNOGUZq1cK
tXSfQhinijQDMtyGx+24qMgSquuxYUc2VVs3SX3S+03JnrOgcJ5TbU+/zxMah/jyAKQeeuh/RbAn
73Ja02cP4yx1bEYGBD/iKKYVxZU8lKp53govZqh2ej1gnNrRRGA+N6d93PwROUE5E5d1Hf4FKwmI
FmU/rrSboHIq+23rvTK6AAW670qotuEyjON6j7ombs9txHgDOlVcL2QOW5NbPWTl0I/DLg6cPjsM
wPySg9a1pHJrWkVDQ4uqxf+ug4gkMhIJSImJKafEI9VVn44N4/fqyZ6aKPvcE4HW1+BLOpG+B+YZ
GQaN2bww9VuGvrPjnsAfxE26G0DKAjueAOgvh8itEvduHjw6pcTbk4dwjKaMjWsHfEPaoTpCfu63
CWcWFFj0BoNKJ1Qdo+BKQmvWtV4CFC9p2X8HOJwPCCQxJDjffkDozNqHC2nRGryMtkuJ5XuiPkV5
JHNteztf3ZcJSEAUavZKei26lrx6t1H5y5XRuODriJkNqilJgADO5wyScBm9ZDS6PzmzSpmNvkzy
uDA7pWzF4LvAe/ygSuNU12QbbRsvoOrHDkoYHqvA04aQ2xxdQWQXLpFSFptf+0AtRbd82sxManBC
LONaZvvV17olJuEprnlNNVgkjY/xrOoPyiEI/KrrrGTTCiNDkvpV7nMpEUM7Lq2laiSRqH+3jWM2
45WYTMkkT/RJDoSV8lydIzY7hDK6jsoI1qSVbLFxCpKta3264pY85YHZZkjq3eSWz3dbKeHy1j3c
JjujISdnGEajqpCLjz8bN4k3OqN2w6zPSqHfeFwaceL0vbTmYzSKVvzZB67XZreci7Gi7QjxdfT6
ssZEcIw4itj8cbHAoechV5kVFaj2DoVhovxSvmAsjs1Rt+XoIvJQoNC0jgwNHHhrjigyIJ7nWEJP
m2tENL50YzbJRLt3G4Gqfp2r+1z0zULYm2XCSJ5U2J611k9BOH4H4B4LRpYRWfMed48r24tX5axU
IiT+DYd1UKNk/lUdWIJ1WgGvnAzRDsQZb9eqsU1S5A6tp40mWLxr93hUMROjaa6ooTWR077dVRY1
EX49ZYDZmsiWmsNUopYzqB8aXvU1/WjLMqymgVpGYmUkNSaB/EIjCpbCuctyu6b/t3UdvatKfbPS
crKQbUN3Tow5O5UTfmtqnyhvF6rBNJAdWtvE74UtjyRZXpzZJgMwvKXydmyk+uF1UQTDYWVgInAU
TQnRuDx2jf0JFKDkRvboZ/Rkn2acHHCbObNPUK8y3G1z6M305zbjyBlltoOE3L0Crtr8PMMF6143
G6cIUhzDm7KioyuV8i6mjnxEgCdXPUJCuEl2aqzW1T5lLAv6Rx2Cb83qHCRZecRaOo5fObWlL5Wk
DE/MywMjf68nxQByeLZa+vRd22T2c7LGWXGXusDdjy3nMfdJrSW9y2Sfgdq1r97HJZ4DzcE0muyY
3/6rk64eum3MuBkxRmWLK8dUXlGz6FkoNqPz5rEerypxEpq4Jat6kPN6MA542hBLlC5QHqU7JmZa
OF8nbzaCN5FQSr/mTi8P+q2Srm0P7dUcobpAXaRLVQeWezkI6mtM6u/LRUTlS22CKBuIcB1mksoX
G6Byulfr0YYiUhobEMby7WBgH9fTUvooYiKvsmvOg1euE0meiD7UJWrzvC5ls95fIu4Fjo/zZzUZ
NToRc6VsxYZfr5hINT9QO3aO0IqFq5ptudub/tUhb9FQ4V9OkS6nRkrPpNbobZtfPAY2dZAv1vfO
QbdRYvMmGeBp8y7jDJI6FzUGMhdPBgoUkFnNOYwRVzsf1VIGmFg667ZpuJo7d6qBooNHRF4wKd1+
ScwyPzhcRx0RoT2oupTZnr6XfIvGvMgntR6hyw2PG3ynLTHMCDqjV30njR/pGVS3CW0zuf2IppYf
XqGISTyQ28/m2RCVOQuGIaNZziSeqIXYRS7A045FWArh0NtLZ0w6guIgLhxVM1+Xul96NXbL0kmK
FyzCt9Znd1xg2d/MC+MuaKA5DeCSel7kmesdtqlXM2eYLW5Gt5ArAa1BWfOoCepSB9JHVCEGEM2O
iNmUlX7zDSgO4w/O6hLJue6Ii5aNjJg5uV2o720zQW1ftjL2CWD3/N6mJeCOEckUye05VY4KjzBG
KfC5TiChJwyseBWQPw0cPYZWQrhZv6g+2ivMwV7zcWjPUVp11nAAGkPm8YX2p9+0J6Mj7Yp5dODO
M8RKt+TmP0HvynVcqx7dnPGSl4l0HY6gRZHYDygSwAntcqvAxXveZmKbPNiyWznPQRctq1Is+lZS
74uqqPu3rjDEYH6wWoL70tDRx8WbjoaxSASYDhqSK6Nm6GIMpBfkh4aOAl5OzwvKxyf3uuVopJ1y
5RS1IeYAKi2RV5315mmkJJa/FRqhvIDAEWQFUF+nYREyRK6VrmiZavNiSuZin7akn5ZBooL2jWKt
PBxjgDtEfUbPAUzuIiD78tbWqyTOJkZUep1LBs9FOGocKUNkB2QwPZCJwdE0jK1k9vJwy0XYvFyB
D7fC/JTBOiL8dlRP8nYbqwe6Ssbeiu7jVJtXNEHwjkXztTPQUh0EYTDjEjI+t/kUW6Vjqe8/LTXP
6l9JPLneXle5WkykLLd2HiA1IozT61KulW63ctXdPMwbCEB54lKlgACPIgVZ2wXM20xOdQm9lgIh
MbTyCc2iRA7W0tmT22zdXimgHdMTLmGrZaByIFF2GfpAGEjcLskVsjvYwYTdepNJbHPoTSbE4FMO
3DfH3kZ/2IBvWgd3FLuSYp1uupwa5wBfs2XrHF2e8hxklfUgKPoIx6synBGYgtmC+XuxKFdwW3lG
pHYczmQSyNJAj2IGfj2CSS5R5QJkIsCkpzqC1jZjNdb2a46oi44zqsSSmKlrGb1JCzF5kiZ0M2pW
6nXhD6IdYVh8L4aKl2ooWnhjyiajdsQxwHjl3GrYLngHm2na6Uo5rF7IAmIOmS12brYvee5ceQOq
tKUJ0/IFKkWmaJeOm2y7Z9ralIN4xDwSd9NHLfT8kx9EzBhOKfasqzm8ohyjKpOPjRKR+YUuH7Lt
uoL+lk8K4gL5GM5RL59efWI5cXZBB8ZDD+e2nspyr/Y2WulSa7HQjJwOnqWvlUC2aJGVed7ume3k
Aez/egDpoEDebMt+qnCYm8iSXAlptN2OSQsY384IK8zFzD/UiTQWndSn9VnSc83UJr890+TBqc/O
mTg7Ngq4txge8TPscRHUl6OiAmwLtqb85nx4yQ/Y0sNKJULY1DoedzW/y18suepuM1Z7IdanxTbL
bwQAckVH4rGVW862ZKNEkmv7oMNwQ8KpTOFFBtbECRVXEkGDXZ8QXVmTcVNfq+9NHajVFslJt0lq
sPIdBohlvAF1odUtF6BQ5Bqpf2UqWZBivpjKb//j21TKybjt5Jev2zP9ph0CcEqotYMcgf1+kEZU
hIhs1QtdvEEjCXcNUG7udDhuxJDGTLZo49Ny0oGOKRmt+h6s3pdfutI2tX4sPbxKXR2rknvbyAPO
TrxUoBAM2z/RPpBf0abRQjwrN2ijcxIC01ffjh3QFuqhaDqcU9nxByJcKTgA+cjbtVKm+ETJf1to
6lRQ6DY1Xu+Hik695b6eaQFsgkslI0wA4/AVbVovJeEh5UDe6mofcFVDgx7lNdNrXaVgqbMaee31
ZZa4CHkxpWBFucPREcqlNsDmwPWOTSFPYluI3Wh4so8C70uyNdYWqAJ4VdobIITHYZZfxsISzS8T
dLD5LRuMfGNJbIfe1UEtwZtQrP1Bue0Hgkb4nfK4Jt/LtYbZqsUxmBDrhRLqizCuj6a4w36pRNaK
xkCgjFz8+2vFppo2seXTwdw7dAc9YhfYbvhuOIxKmcyGNyg1bluoClcu5zSbUvulit1t6yabkyrT
Vv6tJiE/ijJMCUvRklPdN3Q1uGHca2tE6RA3iIqqorqrOrhUlX5s11IKmamVAufXWNMbpbyJtIuh
YrwA33H+2ZQx277AqO3aLVP3+nbtNBLJ5dp2bbdsT5yqNWckIXyODdewqUFQfEjpqiqfIrzVzSsy
c478HguZ/HpVu0tP62ubTHFAthwAvc7HigIv77S1AziaDPkDqBp9nfaNPgekAV+PMyJrpWBNldrM
FKTsZnO+WatfLxLLpYMgQvord1Ms3bKMNZC3y51J9eccK5M1cR4Z3OZKo8hGvkiuc0wm0/PG2diw
DuhC5fqujgK+WuW3S42PQm7nSZPLb91zr2J+b44Sc773aSe69t5VCZaGSS3vhBskZ1NEbhLRbQEi
6kDWJar/pQ5A2oxw4J6MG8OhRzxYk/C3TaTsTOlE/kGl+GvYAqK160OnRInojOQl6qwcA2bFfA/Z
anUAIy4t3D98ukpIxFlM1vrbAV+6ovmRHzofpUfkMeWUqG6HrYVJnOMCRoqYADys5VXztrVc6jjr
PZNoAkLqE1eT++Gm31M3soJJE+TWc/EAMMnvRLkBqRMdJPOW1nUbZKnFcd3dlyzfAg/KWC6PRQPZ
3SdGW4qJ17aV4tnN7rPtjioPZgtI2KBtacMxxTigY1zb8WLUJbXKEbdbO5KIo8VS9rmte94kpMZw
I1U1ClH2Q9d6rdFi/JY85Vs/RXCok2VlO8pHdTsqWe4kywahgmC2xWrDWW1eh0pVbsLxJREsQdxC
QWXqveRfkMtl+R0bKf6y+oRkQb4jQGvSXmA4ftLPkFSinB7T9m67IMWL/bjJZZksyw8Uu8ustyfY
/r6xhPToJFe7QErEc6lUva48/HP5FGCL2C3uOnpjfNUW1D4+FQ8x5qmjEtertsCm1lQPkZfR+udQ
2tiyzGh1VwJ+8NjL3+qVFeOdcJM5Nw1LGRt1dzXZbL41+qUrH9dZW3krbIXJqFAxq6qkEOFKEbHE
g8jfqfsDf4Hccvl6m/1CIznUYyLWZzCL98oWEq2Qt8zz5PQepeN2ltw05ao+MK5H/GFAThgfksaw
+/wDy50szGEuywvu67b8So2FwQjNUEJE/QiVh4dLdlvHkwJzDj/YY92jK6HQBZu327ZlEV3npNCJ
HXI3ubhvMvTtofBiOH6vAT1dnr5N8BwpsEan7E9tlSweT2ZudTl1lRLQKorWpi8P5i4eDqXf4/lj
7nQtRbeW86a6l+ZcvsJEVX2+ItdMqnlYKdHlRhCYcC/Y+l5MVbeMz1pCk5cTpV8ZBkHuBrEuhE24
ZTGs9zWy/9l5wC4Gek72SteoLpLvc6tTQx29vDKz932OusY9JaY7Oj4WJyMeiBnyQCrvHLrIw7DP
3H5pvsdmLcY5xMG45g8ctY0idGu6cMMfHbgS2w9NDC/gZJ11tbxDHdEcOq2jV7uh7EYZ910G1ut2
bBBFJaeg4CT+bknGwbqplkoUzxW30Z+Oxlj3uXCHYDzC2l2Za2bl4tKORzp1EVMzfNbrphUPuOKi
8hSNvD9UVBaKbsFzB/HLOQBBsE/0/JLh3dxybx1LM1r0Uy30ab01ocKEuchMFPXC9KgLYpZf5CZ2
IJZdj8t7CPVpRv9ldcl0aZ3RFXRqON8Zd9VaVRMGrzpzj8BtAug/5jqJWz8tVr092l3Q92I3+OSf
pUe7mDSymFKhDfeal8/Fskebi6J/lzICnLWdU0VTbpFzpleWx7RWgxG4H9Z2WpA6+Vk3EkqGsMye
9yIl6SfbpeRKod9OWB/cUOcxsDDU27pzFyEzNsVOS/LRCy6QotLe3Vmjoc9rODKzmh4L4Zbti3Aq
VC3BmDjTLS7SQRwB+ZoVSXSFfk7BUUB2xu3yWBOlW980dDzt+6DohHbrCDiYbz6Lcv1W666b0QPV
8Kh/LVf0TvkhGebRHncdMvOazjC0g1e3mJg5ASD/AxsK46udsyG3rupmbhEpqXfYuJOeXqO7prtp
8Czx1Vkpr6TFbabbtoXmqMahZ8SxdocyxnTfIZLhyuxaO1iERT5FTjcI1D9DqHQpHfscS9rpsmOu
KekNalnWELGwrm7i761QViW+ciGkWDfGP3w67RwOVIkkYmkJPCn8jKmilRSXXampZ9zr+b2SE6tf
kqn5Jauf9DCo32IYq8dnIlOJqc42y8hKa/J5wngOoiVUIuVtw1EtTzUijSA/Xddm+FrcrB5Ken0/
CFrZ6P9BnxAUY66r8ykam1b3H2d7rTT/kPcGw4s09eQRaTVQ+n3vSIkSyIivhei/zmyyOJqNhtWt
w3shPva1H1WvaZ+70beJhHgMkvqol0990dtwJa7jTfVpl63vdP1XSl2fLlNKh9kp9N5kGNQVzx47
2XIQdBcHH8yjFs9WCJZW9idyxchJr1VJzIc00XCQTZ1Wd86Q1f5pmXukmZFukrj32BhDXODzZRpN
Gs7gcJzoiCc2po6SAvfto2tV0fp5oPAgk8xFSDnucYbRLzhYfY4z5MUszMzQTqIrUuhw772OX+81
Z6Q+RjDeJu3A8qfhpVwSEQDDTtOY0Mp9U4/QqedSd+rD0DZts0M0ZWpY2YgjfajnoEH8tExxRgng
+PkR8FV7dPopKU5BvyBPggfgBQjXE/NDrmuN/tDhsApHp5kZGRXFlxzz6jPw7vwsTH94Y/Pp69Bb
dQawgRPh3VkSXrTwkv6WJiLE+3asp+9jSg/uzLlOvE/oYj6U2Whd/GwcD8MU8CD29JftbzXpxVXY
EUzZnpKxmN9aG0nZzl/NKd1P3VC/NnENn2VBAxTi6vY+tJiVb+Gg2ndAPCwGv1OWLEfTKZsH15mz
V+TizSOrW8G3nNkJAMXS+pTUrXb2ItZ5HKPLeDYLY8KLzSFb/4osmlWtqEX/B7V8fOn48ot2F4nB
8sIYreeNSff7G86L+QKMNUH10QZIERhBcPHyujNfGUHkzr3JMa8C/j1lxj5hoN3s2jalQ264o3uK
PSq9XcpYy71xnDXNMbn4cYYYzOxe16pEgRSbrgUtjfkdOooCCMliYsQyM725JzqBaXHlFWYeZhyQ
mNs14sYrUyvMDGu6y6LY+OzrwvsKdSh9S5N8uKB8tB6n2eAuC9zoGNSmjn6psC/m1OX+vqdvP+9M
PWovoDbEF/Y2doYR09IXzbCrYxLz3HHU+zSgvP8ccR4ijXrK3lV6UB57sw9OjqPPRwvq/lezNJPn
KHXcvRPk6XHS1uh9kqHd8SazYBI7mPMepEvzUNkWS2qqJWOIwq5sTlbppd9moRkfOr9L5kM+6u0b
2tfZC1E20gC0E22sd3Ues7JEUCz3TYsPkuwl2FmFltcPfj+33UEfzLIMx6CyEJrq6XjCJj69ZAFn
sbCKO31v2tGIMGS2bzPAzPcOe/ztGg/oBpPF+WBUTXEcsojgeEj9N+DuYjSR/TRFN2g3h/jAuiQ+
+MMS3wF77fxDTQX3NMXp9M2s+5jT2+gzkbeyumtDPoj1wZKpp+/0mVgiJtGZr+9riMj3vCym1Tha
j83Yl2+FBmL6Y+aPJH7zN46+nA/8mbJnvlSaXkVnXRvd4VOwIGZy7v1p9nAUcvxeA/ej4/MNzfle
/kganwCoI+hFsM4AFZOTNiTmQL9GRIZ1WBdawfgs+3J+xA+V9/fmhIXkBnlObdzQR8uN12UhhyDb
+8HkO88xPots2HkGTxtri0nLuA9n4rPLR103S2hJKEZB9pdhvmhusFpYAInQyx5TAgFQEvWcaKgH
L8B/2N+LdpnCsooG737WM51JtNB1/W5aYka71YiP9WQu6fpOgB7xdnrudO/SLMDjToyBmQQtAkUk
abtMZ8B+XrDTCbIkmBWFZJ30GGaGuNFvuA0K6102FM76t3GGP+uEIapA6bBoL3iIVHTv17BMICSL
4aDkOltXy+J2QOzZ4bY40P/8KdO6++d/8c9voqYvFCf9L//4z4+i5D//Jf/Ov37m57/xz/v0rRUd
yoR/+1On7+Lhpfze/fpDP/1mXn17d+FL//LTPxyqPu2Xp+F7u7z/TipCf30XZHPLn/z//cP/+H79
LR+X+vvvv70Red3L3xanovpt+6Obb7//Zkh/w7/SSOTv3/5QfoDff3ssX/7nj39/6frff3OCf/iW
SzAJmVMBIC+ZoIpSUP4JCIhKtH3y+2+m+w+LwDjk3hYrOid6yCCdwJsgX/kf6DlsKCT4LbAhOtZv
Pz7mFoqivp//PZL8moHy/2wbHrYUl9BLECN+gHmD2+ZnDEXae2lWMqgMgUgz0Qpc8nGOWpyyXQfz
YryDhoDlcxz9sbnXqjmodvkgJQjE8vhVqKGnpSKdrfpP2lpTvtNRgD/QNRmjXVMOHv+ddG2GStcI
+h2JBM6b3/XTsmMgmKw8YkZS3Tp5mXM0gKL0QcNK9ozmIHH2aS2yBf84w53QRs867Fy90Z/w4yef
K6ozMt8SP88I2vBJ4hhXVF6AO/FmnA0WgeI2W0Vi7uaunb+UZUAOpzm3lk3qvNcsHBea1jiSgOEW
h75nyng0ReZc6C1n0alsHATNcErX9YI2zMC7vcBvPaCDKm2Y0kVKanKeptbHQOTj7Ux7zdvZsZXx
/6nKvH0aLwHnnrhxjJ3fDesZhgvONabyjXbxRMSemE8sueSZ1WKPwHiNdobX/k1KwC/2KL5aAt7x
ZkF7wpMDZOUXjFYRGQU6atcOaaTU1XkcUJ/sIkYy09llMvyUFSgk2VvKEAGr96B3eu+i4E1dVwaF
+igQrepv3FA/m9Q8QgtcPO2OzbLk2A5EpZ/vNqOosWEiHgtLTjUPBrGloWgmH7Xs3F9gJvjHvzx1
2+3+H9VQvhNp1Xe///a/vB7VB1AX3HHwTiwJFvoLUxTRA7IRqV4r5w4yP32CLxHYtJCk9e7NMLP2
9O9f72eoi/x80gHFq8HL4eV+DRAbagoVCEJ+CHJ/DnO8hxeKvmwfpVHxNx/tZy/I9lIsIySlYgax
HckO+stH60TQof+2/FBbMv9QabN4S0ndtXf//hP9j5eR/j7H5r+xF5I8La/wX16GLGQAyHFKYYnj
5gD9qKHQWr2/eRXoY/yev6xDCKFMDloBU2iTl+MO+fl18mm2SZ6cSJqJom4MKDMdbQ4JDraWC3rz
tPk0cKp3vmDE4MRReWb6JxwQsz5EWQNbeo8P3uHwWtgOW72e5PP8OE90SMiQR3v4JbPRrVGwinyu
dplbmxEq9ZLCLONcWgG7wMkdZG5T3gMB0sbzMK/uH/ak9QsZ54OUP7JItvGughFFmkRLY3W/9s5g
7ZGOreWXxMDpOO2TYF3KIxEas0cSy6h56ZGEmuLDZGmsEf3Y5uCVCrMOTik0Hvup0poxQUvPmW5E
/Z5YJYKUMW5v3Yi+d4THayBoeteNLMDETZVECaISQ9K7XHJmkQ7SE9crzlrlLPGxMkohiFV2x/IB
rGJlhL07ZFW5w3/mRbeDmJFRRmWZ64dYZ+B8HD2QsdXORRQQ3ZV0cNODQ1JT8RBNeu1+cku40Hu/
6jPntc27qjg0Zlc3J1ACXXWriyr6XJqwr0Lo3unwmXhK/20lpePJQc48r2QCGGn/bq1yrFAlArL2
yVqaYfwIEqnOzn6ai/R+zauaHkdR0VnDZEAEboOqGrojnR9CgM+cTMfmbs3ROT/H6WJn7xsAAOim
rDZJH1bc4+YtvpRheXWKqOKt9H4TPI6Dy/m/Kf02OfKKviDWA5MGTRnbeSUPubiftJhTfDLWzrhD
e9DV3whLynERZH3sD2coNwEeBddg5r7zSxT/n8yWQvWmKIH8n42ePeo414BDTnZrlf0nACvC/kBj
KJmfiwwf7qGL/Xk+UU+OK2MtbRnp3cMQQ68ZNUX02R4p3y64vcCbuhpRDF/5LpK4OCc9zhFwGp4z
YiiM8S72J44RZfO21qY5TXu+D4roygdov7f8LNDA+go6Fzr+X7hAqV7vl44dkq99HIJ91WZaT9iD
ZWUHq258CtuknMpLGzTeKU6WCFdKkMQLjrGJlYpP3uM4aquIbFIEEd6h591noKDWpGJevg7mGbGY
wD3EnRlCn5liDh644GnxEROKvD+OokOaDw4PGr7cfu9Bx+4vIH7G+FDUEHgOtq6lyNFRuH1C5Bbf
6RUogwP5Qin2AD4wBAPa4C4ie7u9WTOvtqHjzLQUEWgDChqwZCUhJOA5P0mFAsfUoF5mxn3Jsuxc
oqfiO4secnzUfWzwZ8jkzm3Wp2Z1YjAXfE2FF9fHpGWmFpK3ntXHhlx798YtGxpn3so8+CJhHyQX
eJrG4d7zq3sMTkH8OPZDi+QtmU3tLKxBl0c0vZI2b69mVaoFFkiADB/tkc8LUEFjiyH1Q5T5Hngg
QYP3i40ZQAsJ4LGwp5A2zlfMOy9wtvkDur8kLdfqYdaycgV00qZmcJ7ZPViHwEngBoiH0TXj5tLQ
xDJLaK+ksMRQPtKmCzVvrUv7lE4VDee/gbX9srXZwBYpEtnhOFzYuuX9AnatEOclKYHPYTLROwpm
vQzdIQK4sxra32xtv9CAOefzWoDA2Q/YSClyf9kMqNZqHjwPe287VpA+13KX+tOE0Eo4z4sTpO9r
qyYEzzfjBxIpIK/OAflceVL/DXnxl/pBvhHmNbJI910K7mvC4F92P3i5ndV7VRqa9uK5Z5by+NVm
vZlxrSCbvvPbyHb/5kL/uhNaAMgp2LBQ+1APMXv+vBNmUWXYmm1PodFMS9hXrF7FLPLD/2lfxzRP
EQZREf62B9z4VxbcOFv/zd6ZLNeNZNn2V9JqDhkahwMYPgC3Iy97UmwmMFEk0fc9fqdGNaivyB97
C4qIVxIVJZZq9swy0yzTwiJCuLgXcD9+zt5rx1E1MBkrx0FsQqaWO6Qkywf7+s/3Ar2VoA1q97Xm
e48rrkvqiiyPZ7xMnXrVkDNyoINvff31vbxLBbfWm7FgAJgrBUBISJnvvrIi74hmCkY/msCfFGRm
pOB7G+TI6aavLKfC0qmMy0FHrhLvVCXUQfPbpXMsECJ3R0KwVG1H+pdqe1onZ+eckYsz3P36U661
5vcVDuMazeLABnyPV4hv5ccPabTwzeosS/wedNzGdIBEmFWmbZ3SYZ+ww8nHMvYn9O+3zuf/s8P3
RfVa3HTN62t39qX6/+AETnX93ff/0wn85p//Xv6DtsQ//+MfX4qXf1w2//zP4mtcvX5/iP/2R/xx
Krc+4T3TwF7DMHCsla7916lc8nd4cAHl8vrroA3+65SufSKqgHOpw2tkctZa/9afp3RF/aRqmsEp
AMCuzc9uwtv9nYP6uxB1FHGGA/IWtLZN3jhF8rvHZ6iUEF4BPeIZuJKHBc3ZkwFQ7uJmbgZvJfjg
zsn6gCYrBzCW5cg4GehFZn6eWjmM47C+NFHraF4XzsvTmmKEBtEub0HuTIcAbEDlduzo333pf3MA
e5fgy8eGe2yT98rDz/9q79mxKd3rrLEeB3SK+DsHTbskL50uWpe2yRWS38TFzoarygg0CmEiKy8y
W9ZvQDqNMyMzxAnvzfR5bEQRbEJG+RjsEIa5eEHGR0IJCz4+n2FDh3He0EeVR1C2GjmqUDC+NkhS
X+mtVtcjMrAt1frwnIghPlNCohGHCHMUHe8iOc6lvs0G4GhErTVK4VmEhC7MR5f2zUwD1Cck5hyN
TDE9Tnj0Kn/9Hf24MNj05/DkfzsQk8QLq3zdeb/bZDrdsTNr/YpoWSKtwedao6LCTrzRrQ5LnNbo
fyzL/1oVaJzx4v73fbnH1/z1h8bct3/+z8ac+ATd2ZaEbuus1exZfy0BQvsEe5mDPXwT+89u3J+N
uvUf+qsxp3/i6M/yAZl/PSvrv/O663J9n7/bLsBUGPBS1neHKgh0+Lq1fvdUVCCQzNhMpVs6SqTs
DGjt1eWSkjrqVyHaA+gPhKUrTGHqVomPuhnm5g5v8HJB9FUWHqQ1p6lrC12pd7pRsHIgWmcOljH7
0FZ5Sk4JPxiWV1P830MGtB5tZGDkjmHKuEeWk5jw/sZCq1xO2EhBvR7Lo/3UDUbJ4SJobEGIV9OY
ZJCi3Jxn/hAGUcOdRo54ug2zOmJuHdP9U97SrBc5MifwVYzl1Sni7OdyLNS1E6p3HbyNSt4cHDKD
AvpoB4i+tnVbRMdO7ZXxLBtJvwOTourj1spmQrZNVG/tpcn7Lg4h+i3GajM5aPNJNaNK+2J3qo1c
I0Kj3zCEggKyQeHLrKGxcDV7c1pmkb5LRhoAx6jvuqBgJspC6ptjb34BEGirtzgizEnlPSQMeHBj
M1aK6DRpkjL/XAApG54gWUzNXUPnAusnHKK5wF0T5MlKkNETPCQlx3nPmqUxny/k/0RXzhI4T1Oe
T9UhmMohOpugG0qUCeDjkwakoDIH5jbkFhLiLv8o4kP7W0mff6vvg7DKw23zZ+VfjiCtlIypIAbC
G0YuiZj5YSyrXNTEZYKNmvlNjZFvRBv6Er0OTAM7RnRH4hoq1N2CjsgZsBzkZP65DFAmoztmdZny
V2UBQOIrkU3DhGs3KXSYpl0n8n0i7SZ+g+6g6DehCIvdArEn4tjopHeBWnVfCktyioxQYPhO0QWK
qwZJdlpnPSQAzodNfmZFo5q6MDrMB6q5xtgT+iOrk2LMtXDfRug5PESBGPZ7J7saA0a7HYk8V1Xf
J5krwYoQTwr74IrOCmZ/fRg3tZ33dzq814dOzavnRCYXelNZ92qYKBwIU0NclXA5vup2aNeeMHpw
FoQ2Ng9GHcfNxZSI7AEmh3pDTN3kF8B2HkH3hWdhqFtEDFQaujwC2kuIRH2xHWPlxsDI5a6zMZjo
mexc4i27Jzg31RVzUPEEcyqZPD0SXYDLJw59jO7G1h5tjUM1Dqt81OPTtFCVbasw5yqq4hBEk+rC
WYxXIILq8ja/LagLNt2gExq/qLcDeb8ETujyKDtkJbnQm2t8ONegDkL8cGJ6K6ukOSX7S9/QmxEe
L0e6EcSgpjcEddMaIrabDgeWlWpygzTJ5SYjtFaeWmVmRB6D/SQ9qc3YApsba47h283YITFwgLic
Zyomx40hESA/8BwkzBEl1Y+XtzRZz4chz2qfHGZFPoZJC2IgYSIKUg2DmAm1bgkKv1iyXDlfyB5b
PIVJk3WBaM+SG70ba+xbhDS8pZi8BlcJZHU9yMG5nKa4eba1tFv5QtKKMFkwyOVPiss7R7EbuUsg
vPIhmm7gYXLQ3G0aFZEOdis6R+RXikS/bMeOnMsy0brWU0NVfxi1oSk2lG914+ojdA7e8iS1tpGg
zfwFu1TaYPofy2SvVEuobTJJGs02X5gw4w1CqT7cG7K2p12Y4pb1jD5MomNd2aXqBcx2CaFuglpm
r0Qo68klk++q2nZG2TTqfqmbeblxUO8rpLHUenYKGA73rw/ZycRQNAxO+XtnMMofzREMR+kUO5SO
78cAqHIR0Vh94DYJsxOvsMhA9CtidT44hb076/1xHc5etm1wqhQO5fn3G5Y5ahOKHAY/0LLrZ+wK
87PWRMNvFUukH3A3AMZoRZNYRgLEu47+gsc5kzSU3GlwjL2RJzEHqKy4hmk4uXWVtmczXuPr74qE
v6litfeb8XpVSTeAYaqj0Q9g1//+3jIM6Ta/UACGrQBduQ683FwNu42wFkACIol3HOShGZe1U2+w
fzHVr1Rhff7151grwe9rgvVjWMz96MLYLI3y3VfsZKWFmd0MELGF97aahEe2WoZ29tx80Pj4+cfU
mQZyx5BQ6Ufo727YZt0E/7MQOBcWzi0KR227tLN2/N37oZe0DmZ0DlCUXe/O7QViK/QbJY4vh/eh
dfTWhwkWHOduqn77LdBNE1sbx28Hzez7fgey0SQ0ZYFkDtzPqT1rL9Gohx80rn7+fXhEqNrMb2kR
uljbSd/VbBmDWzzt8HxqBUaTF4ogYJ5hd5d6Cjnl9++IIyvPoo40hDrxXYGYtBEiX9KiSNqsHxR1
CHxwcPEHz8Hf3RF1KINhngGyVt7dUWXWBrpe6HgLZ01kwH3fpadYFhbqKmQFg//rB+JvHjsJSZD2
l21ZkqyVH79AiWmK0zj3lMqWmWxDJzhQlmzz66usH/r714gDlWY6nPRZEbnItzPrdz8TXiPs1kCC
IWWVMcOViGzXnpe7UYb+pCzUl9++HMcCSaNAY8jFLPLHm7I624jpZ1pulijx/VQL41TJHP20QWp2
DpxanP76ej+eJ9clkomdapB8tfYemJX8eD081Ciw2hncghNJN+vCL7oOEUAO2vksm8LVh/yDK/78
lHBFpArr0FMlQvFdbwKCDKiKgivWelluF6ueXLYIx2vUtP7t9X8dR7JoGNImrs9899TjCmmHjPEa
k32O9Gk6jozb9P7WsptyG2pJfGehnvyoj/l3N8jDz1tAT4cW3ruFt5FZyApCo572+LBTKuTmepXW
27bK2t2vf72fX4E1CWXdsVXVEPyQP/56VsgCSNGLImAI+9OYlj51Zjvsf32V96/AupNA7qWrzf/x
JrxfeZmvACrKeeazIXomQlXZORqgVoiPwwWJbMH2f3E9S0hV2KuQ4/06gtwvmwnzC5CwJkQdiCbd
9bGYHwaWlR5sXJh/8DX+/BJQGxhMEAjg4iyvr7/od+84YjZlsJC+IGWAWYbfldIblUN6C0wECTpc
iNSbZT2qH6zKf3tdVhV1vU+or+8WzG4atGbuU7aAMRe3WUVaBiDG8qpozO7rrKnDjVLGH0UU/vzM
6LSNgOvhBKcseF8XiNiZLXy5TOxiLD2MU1XjWR/rwv/1j/jzW6CvYhKDEZDjsHq+u7eM2gtZh+4w
sIyMAyPnF9agcpcAc/3gW/zbK/GTrEBZGnbvdSID4s0Zhc6a0K21jxynIVmKpRV7c9D69IOL/fwu
UBvTCNF4Eah43g8pJlhRvSZbLhZkOyxz0ltHFGNotDtaGB+ocn7+qWg00wilHayDG7PerSSJVTbB
ohRrmN+gMrMNSl8xS+eDW/q2IH2/xdHzXC2kJnfkMBmx3j3+UVRNWVTgFMNkPAZ+L0eH0PdZ72cf
ezqs92G2+U6TwYoelMFuFp9RV9G7q06h2s68HqanB5FAPBAWqvXBg/S3X8JaUqh8B7BD3306k5Nm
0BrcNUaW2kProG5nibj314/rz6/iqnoSUISZdZmsPT8uAXY1gr3rc9wdbaocYfGVl6EKo1az2+pm
trr6IWaY9AGU+udbM9eaGcMys7v1/n686KhYQT8sqe22fK07hBq53zpZ9MHqti7PP/y8zCK4CO5U
3jCdIeGPVxEcfbtk7Glfa4stvThLaULFel7XPuklpnIe1UkujqYZM8SOjSp9/fVX+9MrozGl1PB1
ITTlAXv/eFnLCh+TFdev8ubYhwttCwFme884Hi3f0sUfRnr+fMckQTJD1CiiseS8W3t66ARxxDJP
WEskijsRlMHisneE4rBo8Mg+2B9/+hk1g1LeQDyGpIZsHf3HL1ivVus6AjuAdCOh30EXuyX6mQ9+
xp+e0PUqrKgU8ZLiepWCfr9JZc04ACw0AAOlabs1ilLbmaloPW1lcAEtql6gagwfvBY/H2Y11gOT
947yicu/n5YWCw4O3HTwWFCbu8DBHmKpfS4c65x0tVszH56BtXnCGm6jUvYfXX2tPn98dJkFMWeD
WkWharx/Qbpu6UZtzqBDKmazUYS6HKIw6b10MadLWdNGIxQsuaphse8Ihm73PRiRWrz8+gF+9/tS
P2oGwjm2Ss7zayH04zdPzEpROGTrefjnbBcCH7kEhjV9UKz+3VUkU+n1fKsznH63GGQpk7YqdnLP
nOrZi+uo8u0l1T74St89RWjzOFXwS2KiIpuSv/zxXuJCH1mIxsZzFiQq2yKQzhcyL+zMS+O+6VUX
wnZhbyVo5Prp11/ju316vTSEwbXaoRLnmLh+tO+qLHCalY13rkOqHyrXbBqD7pYGFpEt6Bq6s797
NbY1lRISMjbihfe1v6Q7FhaT7JhgMoFI+dYjmrsJVG5pjXbi//pq357E755Ubk4w7+FFQYhBDjvz
2x9ubtKWoIm1avBQWSqwEWBtFKiWmtYad4OaoFjtE8shWVFr5HxbO3ygDS4pW9kR9KXU56IBmTz6
PUMR+aVRA83yBRTS2rf0ULvFA5kTr2jjd5JXGfXOcEBDNJonSapVzlYG2tIRUkylXK5mFpF8+XZ7
/5oB/hvTu+9+6Z+UAbdlWP6oAuAf/2MEqH1aFQCs+jRVKD4R8f41AmSeTxHBoenbQF91aG6zsP01
BNQ+sVUACqPKoKdAT+b/DQXlJ+pX1hf+Q98C/6P8vangumJ890xSWaD05T3j6IvlkwP3j89kxZjb
tJI3K06F3OHIU44WVr75rO9L2XoNJMflSwWz+twoEL0fo3ZKsADGTnSu6Fr+ZtENTl0jk8FlmE/B
5wSWw1M0ptUdnW8ynnUdFzTk6JqBWkSrvNhIZ+i+lIpeGwCnFTkzPojC2sVJooL8NImSqzolWGje
RZ3lRbZV4EQDV35pZKLp9zoOymozK7XxiK9QzF+LYG60e7RwQbRrEPpGuzCJo+lM2vSunKXOVR87
mqzvGDyWTughjZR3hqKn6aZiRLgVc4pBaYBCP20GC1s8hpyywjJkQU2hoCwjpT/IWQPCj4an1LaT
LLTkuhVVg7YYU7ob9IqQRzUM87OwStJmS03eCT+lIpa4gtrmGRAmMmebEgtUbFqmFyUC6d3YWnF8
OWhQM8MVl9lAVWdkli8MhJphvmj6dia/kiNh43U1SzHiyCimAkdeREszrorAE7XV32YayDrP0ZFw
bpd6pu529TIf2heIgtDYUMVXdyYk2PO4mOLe3LZRTHgPyPqwv6L7o73A2MAbpoqxeBNdEZ4OuUXA
SdIIJmGYTTMAYOlYbitOaznq1fCFPiSGBGmZBFGQQgE6W80zzd5i4gAeOxZJc2OTicX8OATlQ4hD
GRjuEKcBLG6CtqKDAyBS3c1JUgOnh+3mhuS7dG6tpkrmmUg43/qgDTlhpB1PAYkSAWmypjJMrkyc
BPJzvdQvLWyDaAc4W8e1Ae9KgMuOSJBegH6RHFa3zl3CfNAdyjlGwYFHfXGXJBylHxLN99Bm1RBj
7U7EF8u0T2NnKkCx062BUh0w46oHwE1um8ISYJCcLUyYTSs7d0xFvddt3EmnKRDoyBvMNsNHaIzW
nYT/mnrjbKHpBjYdzciKw/xF1rIdfH3R54XiPZgqT0f7jVOEivd8iev4FbpyYnltEZdXeoypcbNi
/J8zOxxPcVk6xH0wtM99Iyd8ajPXWfEwmXr3nISpWLwyyq1XfYjj9gBIKXkOHVI757TIgTLjxcQI
mxp9RrdCUXR3qORMiAj8n5BBr4gNN41keBjSMAaJrRZJcjrGcaS6zCgXxSOGQ7nQC1P02HeQ367m
y/GQLPoKUm8iQvhUXKBruslEMBtZOB6Vrkqbv2/5VetOZk+Go+CoxHXfecRF6EDuQ9E8Z7OB+UXA
WvCZH1m6O1u5Feztkm7iBtJaIT0brariU43zUTtFlzdGIgLVI7m5ewYaymDEQjLAIMHBO+tMWOY5
smSWubNHtWEqT1sYEmlAlitxMZ1yRxjHGroyxMFrxlym3s5UGc1xWVRBWopmwF9GdpxfLb0SnYms
UtDWL1nyOkUivYsyJ1LciueeOF0g4dckigEXaKtZMvhmsO0NjZp96fuofuKJgS+rpqld7jF90r83
wqA6sVpmrK4xhfJOd5Ia03dpT9ITRDPqbq4VyqkYAvN1jEejdbVwkMdS60HpiyyrdDduoyLcoK9v
2j2KDKyqpTUMPQsqIt4CNMrgm0Fq7tD7Ospelob1ZxPgXzv8v9HZ+NUOf7M65f7xf96a+CtF0R9+
vtW09+1f+2OnN+xPHD5oVbOP0mWidv1rp8dfx4hB/uHNWw+2f27yCME/aTSKmIsxR6IuXBU5f6n9
hPy0QhhxNCEPWsVDvyX+WbVFP+zzpCetc1SkP7pJrbE29H/c50XcmjbFNI+RBNHihypJo6aerRRn
5H/9o044ywwvomitYwRNjzXPqCfokyBo2urc0BYpjpA569xvEKeUHqehGRm/AdX4XAgwWVdjbUAw
WVN+wuA6FaIZjgXujXqDx9Zp8KxJgjeIfQnxX1cayn6t6CPHR1UwDjdyUfUgh7ZaGK1ngUvo/bCD
JPwlA4Ix6m4GV0YjFCVYE3L7dpl8QI2zfFLbtKscj7GVHu5ICqT8dle4w3RhOOSNEypa4HvejA1Q
gruR9hD6JI6TkzfZ85Jd5GWeNbu0gBN+o+qKmV7DUq7y55aO3RXxx1K9Mnsp7BNZ1i1pSFOJfkPH
PTFsydCsy302NIN9289WabZ+jDMk9R3ikLPnPOwwpXS4iRfh611Q5odExoNzRjRso/vGsFjWfMaA
0UwWv8sRPnKCBbcRnmt23aM24vbK+dHswPafIPTtqlfDjpwad/dQtvGXLCrTGqdMPhJ5IRaNfoZr
zkWr71PwO+lVpWGQeYpMK27PY6nYiovWYlQOeWUk9huB812/1/pyaV/hRmslSyQUOqEyvcJbpPsZ
Tocs9JGiEKHqYZagpvI7ghuWfRLyk7xN5P2Yflysav2g1Ep+tpr8MGNyO44b4UUxCrRxHkuslNzg
gLsIYDsfNuaLiLOgX//5hgSarB9K45yjkLM8KL3TxYaHTAPgxoHBvNY+iUlrg4dFj6b6c92NZXlp
1cVmzBwER218Sx0tTtPRwM5DBXEIGcURtGQ9wEusXrQyDTDeD8ODaodY22H1fXtwrwCnEYMpp5BU
IaKu3bwOlcbNw5CtZpqmDMpeaRn37FRB/1gzbR1PTaaHLh20eFT9Fhx9gr2iEr3tg0MtTEgR4GFv
EdYTJp2IpNwyiV6uAqWrtvyomD6UCEEQOlPC1H2D5dolDJuPM2kx+ZxOnMhHcNMaWQRm3Djktjhw
Os7TKW3US8gdQRh4oS2VxsdVFUuwM1CYQCYgODKLr7gOgi7YmBNqtPM0ccrlAlNYqt/DSe8f02zW
NyAE494ruzk3dqWTDVteLmxsTolureqRH3RCr1OvDvkvQJmoIatJi0vHU/FMdNcIV0g8daMuomBy
1TLlne3SUigP8TC3AwAIWrwvtiDw4aDKXDGRuiCzO6tBiupvDbCAcqspfRycSJCGySZS555KbaIw
6S6aFvbEflHa/JpjM8lekIwCEBINhYu3zIABRd827KiDBWmHRhLul35WykdliGoYfQBtkP32rBrn
FeNdXFCSYpCywNCg9Cj2hJ4wtfdWsZjWFnunshFlXkvPYRd1NqFd0pt2+qz2iMRLjulMQJirpW1q
nAZLly97DL1AHsOgLJhYA97RN/pY5g9D3o+tOzdOeqqAPrsk5EvJfCNJaHKZlQB+khlm8QCYYXkN
yCo51WS8eAPElhc4IsMmLEd5nZOkQrDbfB20HAoOMTetUZIFynbU23SXpwphBuoy6N4E0viEDwJw
ZbFU4Bd1rO2WErlaLDlsubnSto+TM9FkhMMbf4WKo9wXmKQuOv5Mnwl4vKHqmq/Nws52EIKMXU2M
2bHQs/w2TPLxqiUjVj8JrPYNp3jHuSsuxLZWluqxWpzyLqEpMntqp+lvg4711m3o5IAPsi3i1ak0
NxRz2m1oAKUFnDSEb2pnWA8gO2TmTb0ggWue5Ib04SQ76WVj4WK1zc+gt6ZlhyAEqxLZnggNSz09
dpxBIn/Qg/oichRrA3vaTjcaOQiUaq0xvfbNcNc1ciD2YxyKB1GoNWlvjt4QZqpAlMlzJT30pD2+
2NlA3ArBLb5tFqFvFPp8ljVt8DSS8qcdM/LLNkOfNfil9DG5sOrEuuJrnrBvOelTW/UaGJDS7mHj
cFNuEQIv9hHMcHiY6Ed6Ra1p1b7SZXM/ss+HfjXpqCGtQYjrTOEM2MHhfGDoMZyF4HV2NG7ELZSm
5rFRx35LV1xu4VrE15Uw2g0Rqep+sJST2Y5il3nRrZpO9fm4Uosv5laBrJcwAzSqfESl35jzaUdz
m7/u9lAnyHKFZ1LvSTtQT6BJm3eNFj+LuipOtCk8phFdBzeD4/ZZI0WKp14VZ5boL9LZzm7xpy8+
J10Mcc0S+SDOaWLGwbErdbgmPblefdaXpwQlUwUYlZ4/xkFrnei6VK5HNHp4i8ryQiUExdexKj86
8dDs6twaNrVqKm8ZoMYJkRqECsLvSnE1qWWdHqq5nCDd8y147TSEW0VN4mO29G9hnFw4Vnwo6jp4
DDT90hrT9kaQQLVJ4kbc10pceCghzq2sO2u0uj8kUcVBTylz9Q3INnmMTXQqGtgnWi2iz4qi6siP
WjhOuTggeKZSaNuTmrhvTjEDCwvKjtKrp4b4JYcp1+3klOaWTe8FUkw8eJI+iFvl/c5Jk/K0Gott
gRmS5gF5stWh0hsEwXWF8baPu4uCbKZT6ht7z4LqHIE/KzuihczPVECKfKpLqGcv0HGZSapZUV+n
zFghhOPp9B2kwQiIk6C7z7JCDfxGxk7tm5w5IbwoQV9BHwobAAg2lLd6n4cUJNfaoo7WY+Zow3Nk
57Ly6R7MEMP6wh8J3AWtoL1VYR/PW1a5/HUNpz63e3lPeGPySPQl6zOnak6Mau6th+/6FE1qvA86
oKEDqe/kMZgRC0yf6EigQfJkk5ICToyrrQVTjWDAKT3m1Ww/8Goo8yYBTL4rDdJW1oTIcFtSZn6e
YL8SRUKo0ppEE1rS67W477ZWM89fIajQenWGuOwuhAjqXdhU9VdzKtCfIqb2Fm3MnkQ55ERA0EbY
Jq3VbmBV49muqgs9SexwQ6+XrkhUYsSsM8ybDSD9I9MWPgQcTWh8y9EkXzLcYvUojsijJ858c7Hj
2FlWnlQsbato47AJ0vWwTKmccf5qWUWh34fjdlr0ftMOAIeMwG7wcUyVcBtyw16cJC1uCDkrHm04
Z6SVDeIBhGl3PTlmqbmhRQdoUGf73m7abj8MabElYOxlgT29r5Mm88NEtc8qeEOg0EaYkrDZX5D1
Grs+Feo+SkfChp2+YXk08otmUCPflEnvtyR/Xw/Ij7w2UjTif/L8jtHBcoJ0SLtn+HqXxWpGTWyr
O5z3wys5oBVpStYr8TApHr2MlEYT0y9JsaE7pMM1xUHLFhqLHFqSY3qyre1LvQgijv1WeNYwH6aS
m0J2WDU4S8v2Nc5Mugw89Y5P+6S+bvgJjZOWKCy/7fv8Xhg5OXiFmu0GhPLPI6XjPpptXrOWIOy7
1iyynWjzAnJ6L54ghma3LePGCbQhY2dwIIq1Q8FHPWoVc3QhxoaIDC1B8w+Vx8S73KWml3Jag5AF
5I48xkR/K2KzP2QLVYXbTqq1GS3M5UwwMEO7Ztqx5ackuSK7GeUBUCWlQtFgOgaMLw5YsMkhLHJb
awkSIPfpxLaXpEKNa/e7tgv0uzyJUocnsoL3aYeIYadAFw+K3phvppyzZ73ux7MY9zicMNE8QfDD
25y3Qek1iSoBmLRF9cXQbRKVJEm3/rwIXPQG/KVaaerhKocmFvmjXEJquPYy00dxTtQ7YQlq6mzy
LO+uLaaX552q8Vi3xWwSBVEOBVAQnNC93tc4n/siPiEhTW1c5gE8hEZjFWClaEOS55zoPe6jnOHg
NJJmh1aNHhmBLaYvVmRVYEXLkWGmpZ6Va3afX8yk/PnWTHvaVWuDUx8P63juEIV3Oy0jyxRBa0F1
iibc2hPcbFzXijrvkf+L5GRAnh34nSnau7FiJuOOZLVhK0fm7vWWBlgFkbQ23dPyPIPQgoJTw14R
UVSr0X6GnbmhZjEvjWBQdnUo5FdTHwn9y9Kyv7RZdw+0cZPjlC/hM10Wuz0QXqRbxNaWzWYUJn3U
dJYsUiTiwut1MLy7Jb3BBWiiSYcFwv2wdayePlViU/VlkujYqeUtLCkU3YjJ+ZuwO+ILiE85KKxq
92Fvxs90n+INkejDA7Si4oJogdzVJCw4Wvg5+08XKRf90ocXNku68Ei9cO5BVqwl6wiPauYscKEQ
8+ZHpPFsEjMqbaoFQz0HC22dO4SnfNGoIen4SfF1IFex9IrEVAOUf0FzkalyOKAMF0dbyOKW9m/x
uCLVUvCJXY6yvOqq64pokG2Np/t0JsD4SaZhuymSQB7UrsGhx34TvIiKIZKWB+ONbTTjlbpkInWF
48wgr/AB8Vqa8abvVLEraUGzUtTOHUp1Tv+45vais/p7kdrANSutejLVXj3MArfHjDT8WMe2fdK1
5birlFm4o1qYJ7W0F7wxqriPNC04ILafb4jKTF7pkGf07Yz+tAZ24fZqF3w1Q9nC/Gyjc5lP6bXG
mshmE5MFDt49vYp0J+Mhm9ovpVM5V9iog60+Oe2G8fgBOUt/zGQeEjVCApVr8xXA5crqG1vkwVPX
wefQq4YD9tjHxyiP2bwhdM7nJk+yopt7GBAB60ds4L6Ic9N4MoMgP5VKWx0TAyV/bZQ3LTiTxJ00
rdw6RhLLLcv3bJN0Ose7kZgOEkn7DLc+WX+UsU32GeHRaHjA61XWs6zEO8UZkOU7166cUG/vi9pq
AeeU80jV3tPi9TSCbPg3RulchaEsKzbXCmaKUUQcpumWUEkDnHInW5X7jlKpcDtGvI5vEfz3BRKr
eOindryroHiYnpjwnuJ91OzPa3LxwCMF8a3rzco5nRFeJM/wQh1nn9QU9qMDLvcg1o7mlpFUDkm6
Tl6yds3MVNvxcgBgQqRxbb+poA0fWyil7SkxjX1yUSIbWI/806JiBAWYas3Bc1dLZb7NlS70EqDR
0J9IP7xXmqI6SaljL2l0BLs6niSNWmJxzYNh1qnlqSTQ7MepwYiq5linvBx7a+7r5NJs7GRuihPF
FCWGKQIvoI8WagLSHxTfrlkMY4vhxPbjsjZfZKjWBNcRz7mhZ8tG6HT56I0WOa1MHtRXucw0PUpV
30yOxd9pNVjZxHsky7iBw6CJQyXHgdfC1ucjjRxaxkpYgzNjt8y8gpy10J1V2EyDWtV3UyOY1xAX
PuyXyQQoQbCg9rnvNJNJL+yUmLOk3/Sj8lVt84iTrsG5fzGmG9CB4khJavg0oyxvynX1XEni5Arb
T7HTR8NwoUZaZ0yephuiTNNzbpOjl5Knj5K1vsXSNxPi2QJncbO400+Vcgl35SADnz01CV0QXuFm
gfx+Vnc1EGGkxio2qSSG4102ybUskWzEMFqcTTQLwIkcsrJLqcRpSzhHaapnhETTBky1fAZsok6G
ddIv0aJeN5kz0GSrUX6e0trgDtNYj7jZqYexRfGgGDfgGMrwUgmqnpMaj9WYE0hP5Jp8FTkMluc+
JIB2m5pN3WV+h7AsdhtZL+Xn2Gbt2PdpGjFKswOSuh+A5tiNyiMoA2Wn5yS9On7FSR0gYII777Ll
+C0OgZWknUcoBkeXDr12cBrpZC5tbBXN1mvUmdYRs5X9NiZdgqfObgPCzNWOlYlRjCGb4xDk1iVn
BZHcpSQcrA6thIGLIFrF3gJMCeyzgJNscGUGRlBuM84J42EZWSW3S5dy1RgH1kvB6bj2FxuYX6mt
4aUxc9UE6IfFWXZyK7BCjj+beqBt8N3x9wcUW8YVVN4q2yfaoPQbrk2Kq7U42ibsh+5UjFEHcTJn
n7mGiD0sW4YsebBTeZX+L3XntRw3km3RHxpMwCTcK0xZFr0TXxAkJcF7j6+/C9LcuWJJ07z9OBGK
6J5Qc8BCAZknz9l7bf2ERqNbjlCeZ7SOBDZGOzpCuXnMSqH0W21aaD86S78owa1kMa3z8I9Jlmfx
QUNi80JUBFCp8+56lrp8djQrjSDtAiOQNmkkF/mua1VJuiYr1c63CwWM5hik15Q7W0xGcJGBz6dA
5uAkPxiyYrDmFpgxKbUSMTopQC/p2l4mrruQED+5/2jN2arlCdDbjDyzYVxqhljZoN8B8RyqKwDq
Jllns5FKDuZV6xFYI+xWHRTjBV2s5KWUraF1YmUeMLmp/UYik8CTssy8tfvSdBl5TXcUfuSQDKZ5
G5TT7ITaxKSsHFq3V9VL7GY3amk+0qMc6WyG1S0d5Bh5uKV5Wb+Wf3O1xRhvNr6yLMiJQtLP5dLq
brM4L2DBp88WEQSeooeqG8nhsLMWrflS6F2/pw1sPObwNF2bU/IE45ypX0BHZZMhEnenrkCgNT2s
tHx/aKxnHsKWwWXG24Gp1BkMtHC6PZQ+VVjmDBGyT0amKndCTdyItdWNsuipWahAhqQyMdpKrTt2
UgMKe8l9nLnRNppaSLADHnDw2BzZO8wR6Ui0AdY5YEfk6+gLHzyXcYrbXe/TFFeu9bYO3EEwbfTI
Mo+ompsZSmg7gNaNVTmltZKSVYhCyodwHr+2WmRtdO6ZhxBNmW2XnE9NPi3NkuxA0xzhLoe7RCtz
XwB83uBbu20t/TU2MvKFc9b8m9AKFFQxYbo3RtHuyQpV7yEeV9+ZqkeXLYe0xmFxzK6zBYxYXWN2
s6qyPyl9X3+BPNO5cqtme2p+vKsVl3sZkQLtIr3QPOJ2xDGM6+m7VWCPK/SWl53A7mELYNV4i5Lh
Ylim7DEbuvAJUILhcfow37UgMd/kPKZxyd19NlsKEQbA8d08h7GjAJq9VBTAOg0zIpeuWeGTrULD
CQ+eC1a52fCUiI1cRU9Gac/JtkPzwMJWQ0maic29lXqj2rVG/E2khbGP6/lKo63oAAx/UAqkXkoq
VQC1Ypl26ECS5xR8F8OY7JUot97wGCcuvK5rID5f50ozaDKLygNs+NTjBnaQgCigdijhJeagx8Fs
qmszn16p8yUU5QOND15Gp9TT8Dq2Zssz0EsQEWD2NxRlbzkv8jr9ZEeakuuM+Q0Ty5j0NChOz0uZ
4n/MhNL5VVzVd/CSR0Iykim7Xcr5RunhEUpTT8yONFb7vCcpXWTFhD5aVrw5i5G0a+ldEuUS2Qd2
QzK1NCrbFJD565DKt0un3c7d/ID/fIf4gnFHVz5LZlMesZzuYkUOdzicd1GijV9QHy6nuJ8PJPsR
NK+JgLSMSmwDpeiOw9SUp7ywpoPCEN8ZKXb3tSpxGKp4GZVYV7bEAoeXQOo2KxviW2131HfE0ayN
YKtxjNro96bWvMcN86uaVtfBrM0aG2m5w/Nau2pnZxu5pgBLhL0dmKp54aBM3mCEo6u2xjPr6vCl
r8D4ZUOwj1NQGxpMRZjQNeIxIozbXWeXhzlTJU+PqoweY07iqBMopGN2+OuvMDql4Ku0TufsCMbi
wHEON7vC+zJus8CIj1oQGJeawWNbkTm9gwtFXsWQPVVELfK8BcqDnCnIIiS0xMyXioMZkXk95w1i
WL14aELjOWx4MtO4m7xMK1jSTeUpVxfh8mWtx7gEeUiczfTE4paEbk60T0qmvAPHrwHbAZNuhQH4
f+L9HuKCSOuil74ifJAcQMvQ3UeySZeofCCsKN1NPfMuVCoUg3XWqgdjSAgkaevwiewzisGpbzcx
1HlWuaR248jIvwwMEP1GmomMHHJwGgnTNk6TiX6jte247WKpWZi5V9Pi5rgKOJ1Sf4C8dqaUBZLF
sOI5Zmk/jHSAHfydF30a1I9KUymuGdK+TgJIwOxExc5UYkStmilNvhzqBst9vx3iBld1hH+dODhC
i/1ijC+gRPcHWoRXUxf17lRk7Q36FtIysrj4BuMpoOFAQKMjx9GD6Pv2YkyyFEUsBQgMUA4GxM6N
72uH+LvUUV6DTC8f1FmOvZ7DFT0URkdevlKxF1nr+biKNIpTU/HE7k2hv0w0kveSXZXClcasbfxu
muQT9t96YzA39HJleotUyV68XmqCxA+GEXh2n0pyhZ2FWI3taKraYUoaMOB0Uo9ki7UuqIPqBp5V
4aZSbFKt01RziS5D0hDF0iutDOppKd1y+lFOqtZlD0uQzBttKXhca/LTZz30aE/dKIV900no2Ne6
EdHDki5eUi842QXQszHFPYcQqoOeN6YwzfuaLPnKeo/xGJNkSRSK36JaCqmdmrRyapElxDJUFdbo
OaQhbOgwAxii+ULEfDahlN7A7JV+EHk6Q9zTJJrALnTwEZgyN9W4mRdC+hzgicOmAjaxiWQCFgph
TUw4pOK7PMcxrXd5PsatIl2xVBvbeWZfpnaVPDLfogN9Ccmrq0G/+UVccP1TffcrZPSjCFZHRG3i
dhZIb4UsIFGdqXzrPBwlrSBQI1WHHae1TTr3CsNd/HB/faGPcmI8v5qMIkABpCPwQWL7/CgKCEZ9
BOTIQaTRClEfciNWp+OsL4r8ifT1o72AfAsUEBq6d11TZN2EiHJ2IWsmlTwvYl9jkmr6JUK7xGG8
EnwZiKaQPJubujihbkf3Smjowyey+DP3yo/r4zBCG66aOi6ulbX8q6x4rAkjLA079uNCQusT0JEV
jk4K4I2ITK3YWBJMr2e0E8lwkvtMuZbJ72gdUeuBxzBdii5Cu5JtMiT6Vv+p6f5bqhq4Uvw5h2R9
4F///6Bb/03E69VH8J/JOvv3bxmgrV/lNjyn/yuslRTtnyuq2sC+Lgsdog1f6U/qNf3Zf+oWzjUk
t5AD0M/wtP1Lc2PAulZo/PBa/UBlr3Kcf0luDO2f+Kt5B1CICAPZxd/R1QrUPr/IamlyA3uQV3sz
fhY2x/MHDoE2YRWxiPyesAovY99186pEx7nYoxs0nHSaVupdddILlpsJY1gQkIa0tsS7nB2GrAVO
ELNdumxdTOHKsfLbcg6ekzkxb1ObhWdMbfCkdFKQR0aE0ohO32pSTVe1MjMn7rLBB9OK+LaqmG82
MJILPe+cCIQE2kiAJVhIZI8NN7mg05O5ZWUWbqKRLsSBbKAzNUZPxaIuG5vThaNaVfPzweep/TMq
/Iep6P+0x+tNYoWDXIfyCc+Pfu4Z1Q0st2bBR4mVtKblyWTLle0k24PkCR7G3hwfUkvU+06k4eVg
MS1pB5C6Tj50OUwtRY0zN+xU6XrJE/EQIrF7kFvNuk5g87yW7ZC/SG2jv06kKfi/PIp/WKF/+BA+
/uqQi+njoMwyNb7s9fv/xaegLOUYA/AFuzlr1rFE6rMe0ZgKWkqi39u9ttzOS5E8BYWubgMkG1cj
HaDeGan4HglwTrexVuunRTH6HSjZBnDqJF3JIUv/J2s8N/L8WcSIiFdk9YusvkT7zFNhJEZp0S4l
4Qm8Do8HDWbpRQkBr3w1jSbgGNAMZX1S+1YtLtVWqdSNOkgyX0M1Irro4iTq/YkWs33dBVk2MPKP
talBjdzG0UueBblyGdGETB8KiVaBN+ihfqFKGkVdHSx6vNcm2ug7ei+ivp+CQJUJNgKY4uVzbJDL
NhltxT4aRkNx0NOKRNuZYKA1jHboA68qrARWWrtKlKJ4LvSnDIECfvC+6fzEnLrlYe6ttkFXGZV3
KvXULbkM1UMyRnLglyulcSR9TdzJ0EiVnSIia/YnESbLrgqH8oHKzL4TtN4mh9Jn+cIOUX4L22q4
Q9WJBkKxuvkiXaJ+JVDtCLoLvIBMYbQrdMFluOtwmCjGx7eSCTQqVhJgn6jK5b2t4QOFOKuJ664K
ejAwrbzPAkv+Rn5sqTl5FOa4P4y6aY99mzUnMRQ4CJdq3DWkdwX+MEbGQ9pZIbH3o1B3HcMvjB2x
dTt1pnSrd0hQlqJvnleT05HC3NhR40TvpGmVo2sSLPnMAVlczlqc+SXm4hfZnqZiG0VNeJAmk/wJ
mZCsjIr4LoqG6mYhrW1xiJhUd1HBDLYiAg5urbUc46qJrvSxVenkhqnqmehiS5eO4XyZSQrBIbCi
TqbW5ic51pRLGm4MsPUpC1KvN/PmQYwAc81QnS6ZPCBhMjlC64NRHCtZssluAaPsRRLp1qaVLF/K
olJvDRuBEMSnXj/GvTmdqnxWOdOXyL6sMYlnp57XSXzSia3BcnuAQ9Xn7iQV1WOAxSXZ2kFeV3T8
gROtJGCpOUl1WRo3sR4ZT2Y8aEg2pPHYUzCQHiBbr2NTjldDqVjXNKrNlllvMkfHoBPyfIteJL6L
lJHck6azTvgD+7vRbOVnZj+L5CVFG+1R8A7FtgEGups4Xe/Ntpd69JNx+biwGDyWRtyYTkXr+Nsy
EGftRXHZb4n06COw212bOCP6EfhreVxv5MgKXqeyVg9lIiUppwElOw6VGWxL2gZUrNrYXTQi6Nbu
1CQcgkPCDeF36S42GGyzN9Cw4ZyVjwj0W8vetSomqH1RSUqOAMLKLmpTb55Y2kDCNk25lzUzuZU5
kB+bYVF9eqtLseM+s/t0GnoCL9BGg261hS6H9KjCtm/ryo6+T3PYa37VtYHs9YveSFdIpAcQW4Ta
ncpJC2/LXh8YLExQ4lRafb4UKMl3vZftkIghTBNzDpCqa1v1ZmjM+SWKyTwq+R62EEnydzpYql+Y
hcJmNDHQ19I02A7VBF4D0Xnz3tlm+lYjqr5RUPCLzcwtPOQIcy7lykQNEshZtcu7OLjqEqs8tXU1
X6HZtjZ1LYqLMGqSF0UHB+/MdsWpbjLD7sAgYtj2NEDehGXzSuiwh5KNziTjOaDM3Amwq/faVBB2
ZGQZaJ4G6/nsRGqa3Vi1rt3jl+weSGyrNqJZstgnn2o4NtTAO40kmfuyVrLRtdBEHorI6K5U4O03
HS3ky5k4qVfUhdYFeZYtR2aURax5wS6Ml+wFprR07KIBqSKLS/5SD1VfY6hWB3M7JoU97DKgGsRb
KF1U74CiV76ERUJ3SN8q/ciogMhb2hJfG0Q82W5m0qImtMiSacXp40NsKwWAOmXIucFMnzyDsLUD
SFn91eD88zCOXdc7Kn2iixpd0Lbr9PogUj0+jtHaCgu6agZrVtSqayiN1sMi05TBEUPWogmc6ju+
IQuzP2YT3AhL12YcwobgNluClkCrIvcwNkjXXR+V94q0TBeDGko3RWZJUKGT3DoGUmC6JTF3bzFu
y8oDaBgdSH8nmQ9yjc+ST9sv7Mj5DsNMumIVarvjsuQwcqdoCr+EjSo2bbKyB2HFi4NEOPqmUBsY
glWY6vsE94vkt/gGLiuJU2yP5OPR7lptq5KxWLkWYcYnRlG14WHLG64SGnUHqYlhchNM24ReK4r0
btLRwcJ6r/Qt5qfcRnRpqPtczhBHG7VSPUoCcf4a4a1NVwrb513OJw7cZZ2OA17Pb2rUXIclGlTz
HhGwybYI3G+raLN8WdLav5/rmu2oaizMQLKeXrR9xASoLqsnPQpJKGDXKx7iELehC09h2Jmkht4M
c9rue75j6iWza58M0U08E0q4t4a+dINsBVqQan0Tz0ZurY0BC1A4CA96q8oeEU5x2yFj4Ip9dtlp
Y3uHrk77RqJE71t6llYuk4P5mw1SHQXsNMQtt163No2Qxl0fFNF1tEAnLqzQRl0yRfNRjjSJGGgW
Xy9blSWhUkkXi6S1x46JHdo5eIgeIodo9KBx9RedgvXRDYgBgIYfyUR5Y0/DVzZNaCTTSo8vMadk
2yyt+xMMfkHruokvGX8WR/SW2oWWqspJ12qVMBZp6u61SDGWY2pkwWmpM4UB5CzfgycIhIfeKLw3
ieoCY8+s8rY1h9YftYEAGUuMX7tQWsqLSh+N2KsDzBf0Agt9Q9ZTc12NColSPVWTVzNw8VtdUfJ9
lWhiHf9OfXBoJ7hyG3Qq7U7K4RwSkk3upcv7zzK0FHZ6T/fN3JiIWI+zNamPDdqlo5YxVQlE1zxJ
wGrlfTxIMd0QdO2uydqeYQdO83tZtNJ+SmSEdIOyJI/8a3+q2BA3VheS55rnSf+kWctwjK2w3Cs9
akTi8no25GkoA3YLqcxOyNzFncqg9RCQ6HVMCX9oID8QTMWUIY+PWH9n36RK2q9BjtvISJd9bhfQ
phV1XN6xESr3aSVXLwG2uG+Un6iCydcc/YiSmiAwS5RoAoJpV2W2xGS1jpYDg/wK2SaTxFti8IKj
VFe6P9aKvokrPbwu1UXbcVtRUtsdu0HdGOIaLXvlI8dBcTj3hhE4aRuaFzG76zWJBdJWihVpD3DA
3mrk0W2Ysg6X/OrZXdULaD+5JS3fbW0kP11T0AToUrmR+lJcIDyOT+kQ9C/IJbSLLs+KK8EOfcmQ
CH6pVLUDF8gLnVmsOnyNG4V2GaEHu1KbxwN56UhFgjQIrmtFtomXTqaNHSs6QjqkNIorYlH4AVO3
K6Kjwjda05mLmKZEQJFKJyUtKCZoPjYs5Gj+yAYyY90LJyt+NjEOX6txiuYe3v1IMzeWXycm/okD
i5nzkyCE+LJQUnMHuq4+LlqXnnIkInS2ymof29oKdFTTd5yXJi3AoDxIhsgLh6Ak9b4N2o5O7EQo
xR3cuuKSgUV56prFeNHzcSEhrxqMYyI0q9qpZUQdLaHybaK+vVKjfPEQG2anqNPiRwPP1gV+hepB
TJ18EC1KoAELyX7AmSW2Zmg2exMt5hGhyrLXh1YuOHQE+Q0CHavmdZeGE5DYwMdqEpkkcmRxw0s8
zdseruatZRXmW0JWbbJJ5DF706O4ukIRrtBaqqaXlvXlfWomc6vpZcWsU5LpHpdl4HcpvVuKpTh6
DbUxFi62u+EL5FigE2mtbQbbtGeE9syQZCiVR+w5DA1rhMD7qRTiyGxUomLuxBXGQuAYS5H1l5nI
iLPU0Ye76SjyiGF8Zl/LEWI6byaDhVYXFuJdoJodafEcpDGe2fUjCrh0py+iv7SSSZb9FtWCdtHr
Tb7HSTPdGYmVPKnEW6yKm1Z+Q5uY7vWo/sZAwHzrlkC+jcPevkQVm4TwaNX4gMq5OxDb0t4EVR3j
zqiXu2yppLe2zpfBxyPCON7os0k7BPYof6lh1he7ksDI+E6ZicdCMxq/IJqpL9Q+JTNWSPjhYAQq
471V9fIVBjUlc5scvagrtVbyLs11W52WMrffy5HpjmOlmnkUGf36S0ax9UVCKSd7OeOpozzG0bYX
EaK6YlSaVz2bp8AXOiqmXq6774iJ+9ckG9tjG0/Dl4KXV/FX6hJju3mYNl3HsYoj6HRXmjy6jmRY
+VvU8sapZdhcK5FCl00oxXfkst0xx/NzO1QKoRiY55WbSIm6ozXyVfiSIJvMUSWr24/0dMW26nWN
1QCL4UROYOyBCpteaqLk8YPOmA1Mkrj3hCFZJVlkFKgevG+glzwDUQHqjUOu01rqIGj72xzo23qm
pO+x/I1IanWHYWt2MTdNPu1WvuhLYQTFe86ZQXEMJbNeUmvCeVrZ5TezWopnCLvlZa9qw7gJbbW8
IpZi3Nj89GNgsPHQ0TFazc3JJT90BF5E3M0i95XUqm9UI0/M7YLPAgk4smSGImbxpkVNeY17mrIx
mvObKo6nr5oyVffMcdSHLsWd7AYh7gqX37xvtxAHle8w2KLrgsNg54RLNrxLhSm6bTZL2qtqhoKn
Rsi6DyZN8zNGobeZFpYl4vYYXazajnCHm5xdpuxhtBqBum0RGO1IXe9KX24X65WBV4l+eKkTjKNg
DBiZQQA8kTsubuusjjeGJKprKQI161DDQWqRkLdDzBSiKtxwzmdCPEp9QUBPf17UTWO5hArpd8x0
tcGrI6M3XOZCnIPyObM4Yw8qTRlNMK8qjKy6a+C+aRujrhN2XXMiUKts+ix0F/5R+0anSdmGfMno
VKbsqg54LjS3YDHmiOyqpD+wabXkQBT2SVgRXWUaRdKmDtP62Ku18loT4PQ6qdr8CCTJvEcnHRKI
HVIaplY8f6M9pV+zEDFpNLT4Qm4ibEDLgGo0nDI0B8oobgMiao+lMUininDqa8UgB8mvx74cnUJG
EkfUm24c5XmwnqMs4WCnSqp9QtOxPBLmne1SVObXPdLL9yGam4ealGjbt+1wUT2AMCNjLSsMdoOd
IErW06fImJfjCIN213atcmi12Hhu1Eplso7h+474aqQNXY3XocOC58lNXt7APJD21SC6vZ5nFtz8
ejXqFNHA4piYbXDZV3X9mDIbXrcHUaCmVoW5KenzxTeTEFbsjbpNfwIp3rMhjdinSUiddlYglhvD
7JsTBeHwpuQ2UbNJ0Rs3Ifsmm8xU7LXZ5C2l9H/WiyV/gooG9gm/3MYM42ZTkMx1149lb3p4FDmo
RGFD1hgtAN2bpXQ6VqItO6eaRyoweTK0qxS894Yvp7oYO5PHBMoAGtMyooVzCBIqCyeoZhBYSohq
bFMCB2z8VNSj5HUsX2/o25H8qkN8pUgwVXexmQJwVfQ6J6mYoTsQJWCXuReWSnoMk6FMYQ9l6TWy
2mnfj4gGfYV0Oe1KQix8O1vtaB8JVK/m2yrIJGI+pC6pvmEmWOLbjoEy0vV0TdkFJ0yLYq82+aIe
c1R86XVPaPl8Bdg8aHJ3FOhudobEf/qeJWGXO/DdAvTCiT7tTOIYTzoyTHw6LWcW5x8lCfKQclHV
L7XSBBirq+qpDnApe//IjBCLPepif0audDLz2rxGKC9MkBC6fvsPRsh9gNUh9Fsm7P6Q2eF10ybs
lpxW7gzRt3etRv5hEUjNz5bs3xqj/P9mJP9twSQ2Y7n/PCfZ9q9fv2Vl/zGJZP2Zn8ZkyVBwJgPY
w4Bsgr/j9v57UsJfWbIBA0STVYYfZDv+e1KCa1mXAQzJwoL6tv7Yvyclik7gqAoJUagYihVcaX9n
VLLOGH/ppOvgktYRCZAU9Pk6dfbHTrpR0VeetaH3plx5Chokb6XoWBSYDdBQkT7phv9Iejq/HNhq
uiCAhgiPPGuG05nFicueBtaMsA4c2Fbn4wceX8J87g/L2GLLh8Wg4D0Izehr2c8kXVaNpuzldOlk
9mtiwp3Y7NUvbOrZLuZRvk2IA5Ydu9E2ooc+2eV1/GLS5XB6i8C7xCgyYyulIgNxqDUUv7q8yYLa
woxdxwcUp8Uhy1T1PtLzCmtGZ6NQH1aRc46QmsZZS3EZdD26QLNmt5jhGeTLXNmcyIb0BhebBYLF
HpJPxtA/sLXn98pg1xIyww54YmfjYSkIJgTC672ys/qlaPLqwRjh2PiGJDN8r60CCOw0mCW2bemF
fxPhRhVZ0HGa6OzWSZMILv+SaF5hrsHgZmokQPyRfj4wDbZckrLj1u0o7WduHg7lLpNlkkpEJ98R
JBdjSDIUZj5Dkmz63jYOOEfnfVYnxI52hbGb2ANzh3gASsu4rXbjrIHlw5UJMRZfFNrKtvxGAMs9
nWb0IWvbbOG81Hi/vG9/GgZ9nG7DBFQYG0LlMgyKbCaOZ/dpWRr0UAbTOBnhszMM6EwIjWadlULL
Ghx649WFTqjGVsHDQxMDo3cH4cPKUtnt8OhtJQRkKMmQ1iM4eIRmyIjaQJSbt9NnqOKzKLQfv+w6
MyV/TKAsUM8nV1kI1yZVM6D3RYBqfbEoACb7OW7AJSIjaR1dGWKGKdQ6Rbx0UOrBuGRpM3zCNfxx
obOni20Ebhw9ZshD5yNS0C9MHdOk89AIr2boZvKsqVFIOgVY13baKlzSDZ9PZBE+FAYHjjmqq5cG
RJssKD+Z6LHSnS9DNjoucDfQB7k1Z99hR2h2nOphhw6V7wZereYWSvsZp1I5m8XxqLCichEDtipr
3m98M8j8Jkjj1svEzBmrzKo9GQAqQZ/6ODpBNOY3QSBSdVubqXZIOoaKQfkmc8LwhoZaZpNglIwc
xNjBaewxCn0yk/19NdZ+TMHXW8v6eM4A7wvQ/tYkt14QyM+hMV50xigfeutqJHBm9+O9+Vs79n/b
Xswk9ZfF4TcU2Ok1+xoP39oPqoX1R37uxaZG1LaJtuBf7K41vOqnaMFU/8n+DNZLXYH8BsjPf+/E
5j9BKq89Kp4axs1slf/eiYGIAQjRZX6St4i3aeXq/43w7o8LmSlMRkBchTMj7wL7+/r0/jLVxp7N
RLalHRvjAjRuiQJY1QkgJxSmHK7ZNPFRsT9B9n988bgm4ESIo6xEFhNR9ccm9Ms1A3ti1miHstfV
BSjVzO7duVA7/5ev4Q9rtPnHywhdl3nt2PfPgdtKUOVazkgYF63hsAz4WrBjaDy1fk/Md/ylTJ/S
bIclus0O9eLX7MGVi64Zmegc7usHSXEl82BkDAY8+jwdUzGiVxRyhlxLOGQ4kA5SA4HovbFEhutm
Cn98BK3WhXI5ma5Z+uNwJFJ8QEWqcA53Q1iRr+lX7dUutzoJJpIvg/5bNknuze/zO3VIN3pJuBFw
lAzVi5cj+ZBFeLdgMZlGH21vlfo4S9DRBZ+sAr89B3wnbGlQUUkCWEmQH5+DsYlrWRl4Dmp1QbCY
Ln402uExSYbbVM9I4yE1w50X47OC48Ma/PNRWJnTPxIIYKOfXTYrKn0uQy4rRyVuowXRW2EDn/nr
R0FbUTf/t/H8vAzYHT4YpHIePV61X5/yoVXnqRbB4kXmfmi8GooiQ/H2NCIFL4d3ysKKdqrRvObF
Y5tdKvpKicGasbF4/HEhJ+7kNGKv3Nclwt9r5v0pA6VCvjJVBhtH8n9iOGXjEuyn8cusPZACC2/r
S9hfTunbUHzy/vzx44AVWLdzoiJ4iz5+HNoR5pSTweKFtG6Nq5LcYzNLCNW+WC2Gq2WQTXarw2Aw
ySKagCTr43Wi8z95kuVdadFSvcrlTVQfs+VVj79L0X6ohZdBL23aByO8YPjtV+M+rf2oZ/R/aQtP
hzGbsmOP6Y3Rb2Lsw2a//+vvaa3Ez78my8ABYrDm0eg+o5CG7RJMYwo7hkkoMcQ1vpYJkkdKmhfI
vYG3hcDLv77kWXH089GwydOk7Dd1NsKze6npsOgKWq5eKNSTDWQHZN1lpIsLpoc5QnwlcOO038FP
0fDOatHWWj4rEdaH/OxjC1MYBpUR4rbfkgFKLMBmUxD23ps4RhcV6QtTkal4H+dO/kQX+adrYdUB
J7kK39hGPj46QjJ7uWhZQKwYldrUOzLi8o0VlBHftzxs/vrurv9v558MzLvBRqUAvZLXJfqXlR5P
QrmoOhdSO+2iTGrCrxIxO3T2GL5nzWNqYs9JiaRKrE9e+T8s/uyfiGrZvtlkz/Hg0zTVKWYoPmIS
4REUXbKdaaB8ssf84Sps7MT6mAgVCRw5e2BFD95S8Bm9qEP40xNjhw5Zm72/vour5vH8NurQ6Wz2
MupHUGMfb2Maa2Wh9TKYiCHzLYa6GAwjX+sBSZhDh90wuSokBnWII0JapuMni/Qf9gZd4aqChVNQ
rqx//8u3iH4x64Qx0M3Lcc8l8mvd2UR105/3rXaeD6FOnqDZfHLVPywGoE5VlgG0xKSmnlUmQAqE
qZOZAUWAjO5IVVZAaOLL8atBBqhrJNCv/vo+//GKrKqEDXNaooPy8XOmSp2G41QhUi97OIUKvDQz
CmgBkkblVhLRngjHwk++3D+8kLqG0UrnELkSvNdf6pebWwV52XbDNCPWvwK/WDqc9qn87RLXk/bJ
4/rHawn4tLz3qwB8/ftfrhXgG5TSlGsBz9iMEDIJvQYqaKy5r0zSPnkF/3Q1rkSLhxqX1ebsdkLg
yMKMBwRD88MwM7kUC0YQdQaosyjik9u4vgJnKw0qeu6javCHhfTjRyOufVJnE2WTGo/YbiYJIkQW
iU+ekN8/Etk05prfYpIurp7nkwGpH0PZ5iqwZoSvZy9APd5mnTxAVftX7PJ/1Mr+tnaSAIJg1kYs
Kwz0zmcPhrI+4LyVMqzM+KFpkmDb92GEbUJ+BEPpjDSCvHZtL2T68Mk3d3ZQZ1Pk2gZtQJWD8bpw
n7170TzDBxvVtcCI35emeIDNAdBJjJmHrd9NZbwlAMZ6Dq8k3kXRRg5Ud0AR+8kD+9sbye9hYx9Q
MXRaVKZn32oAN7NoUaR649J9VXk7fEgS2zlIt0yVUieWlv6zemAtBT88SOslUUauLyOHBzqdH94R
dNFLPg297GkpiA8LOepY2zdJUkSu2uuniOQXVQ11oEYpARy2+F4Mtt/Vc/rZL7Je6OwXwbOIFJHf
BDX5eVgzY2eYe2bMySxdep+sBIZyqnSQMXg+1pZ+NSOepRMWtBjeXUJcmah20g4/xSV+s+iTkvO3
LYDjJkdEVWeZojl4nrImJ3MfQ2WFFWVXoZsiPmctduti9uqxMZxZjQ55FX3/6/VY/PZS074WNnJx
2jM0adZT9a/rlRpCgc9wJnoyDsA+/z5wPAjD57L6xhvjgIp3tGATFL4U+a2BaP0xNy5Feim3L9nw
2Pd7VXqJ4IChCRWVcxNf6Yds3EEMI87aNYttj9FS/0ak6cQLbO3N7C5AVKL4lbovw8dk/jJE33Mg
l+lpaq/++qMROvHb10udu5Z9RKNROutnz9lCEz+ZKu5o0uyEfJA4e5r619m6zlF1Nu2XujDdwbgK
5nsCQgOLM+u9lR7HagPx3av1y+Z/uDuv5bi1Lcv+UKEC3rwCSE+XEimSekFQDh7YADbs1/cAz+0o
MXlaDPVjveieS1GJhNtmrTnHHL9oKMfj5mwiCEzlk93vpPOETKNiU1vvEHjM3rZpdtaB+JJ2CEUR
KDh9lSDeNPZdjARHHlCaWBh/s0NhXKU6lM2zEv/Qi+tBhwT1UlfX5rh9nvK9oW4cmwSYs6EhqwuN
p+m50Le9fBySz0Vxo8u91V957KAsv0aZ8TSlT8MS2MqvOPmME9/ItuiEQOeWFuPWZv4EzSymqT3u
6Wn6s0VT9KQPvtY81N7ewpZa3Y/fM7yt6Sciu1Mon0UQZaH+4KR0QRGV3bAYLxLOY9stG1SB2MHZ
ZFvGScRn14KNA6Yr9rXxwYk+N33gOlfOsGPxoriHdSGK6LNxTpg7kUECsGg2E8YrAGCSRl04fNfg
RQV2f6vq2zKHa+ILC9LeMfNusvm7Tfp4lG9TeViGb2Xybao2mLQqca0ue7PdOqXw6xHvre2hu8Qs
d90ccMDpLluxTTSdGrnXrDAyD/jPK/evh0ueKWKjXQpLmGAuE0dc5iZyeFkyJbVBz1LLTiwIsw2M
iMcB11uAnsP4YEb8t1cUtwtrXwo6Jh6ct69oHml1207rCp//CMphMH23ACf2wety0ZhYZ6S1k8Wy
DO+Py07iYigAD2I1s+LM4TjcgiFU3cDWzwiCQQ0s3zubO/lVtPdz/2kyfxjmzw5O5tDtXSCRunpI
OlKLfXiJNDuXIezdjSL2Mt1Y3g7TsaMngdYhAHnKen1b9ZtheErORu7DRzihRBCRj5L2zJbF1OG8
+ctJXsVH57rU/cTeJid5LREzQxfiw5vA21nX7U3zWYeQWAT2HFRpWJLAfaagAFqz0XYYW4or0e9L
KCWlfzBKH+V88X2Q9276GSGDP/9atjEd9SbU+1CpQ156+rP4DErMJEWgWo9i+S7rvRWdsKZpQ+jO
wA4PSrf14qe2vRHJXtc2+Lan4TP1ANeBjoo1dNcv2DKvjQwJE6+InzRbKLdd94xkRJ6j5bEuHlYC
l8lbNmhfXVjdkFKOUlvT41ICu15Md2+KW1osgbSrsG3uhvJY93vHOOfzjz/f8XcrLXaMKlMNBUq6
lPzv2+cKcnjhINfmfmM3Da10+G61+P1BvpwWku3Cvz8alW+SZz06oFQD3h5Nt6G9dSao8wpKT2ZS
wxvhE/iIGbQQM8oHR3u/n6PgSyUKu5oKTIsOwdvDtTkqaSOesWi7LjkA5VCFseG023zJr82eJ8/O
nWnrwmaNOu0zsG/rg+lnvXpv1xZrxZmVrKWtaW+vRZHfNgKZI+qkh0cVTgv5CHmRZmGle90Hb+2/
3MO10UybwKFW7V5OcTpUGMPsYrY2jrVFJ+sEYHPp44E2QlOLIuXPN/H9GmU9FlUc0yLRivHi7VUl
Yd4r+6Ehe6C2m32mHD2V+tYauyQRMmDLYoZFnvjBmHt5ki7NbErZ1OMpx2OvXdeTv11KV0RLY03D
AGR0fBY1nm6YfvryrelS5YMTvNwRcCgOA6CT9YLjQTl+e6hsmKoYchz1Zs3rr5n5RI6mzYbMZSRU
uKMjQsfQMcA9/vnCXq7C13K9y6lRtEc1wLd4e1x0+YY+iagLDa3qWOb3oSapOtBaG6g/jDfV4A5/
fapr08QwGPANqtGXM9mwEA0AtUGEbUzNshuRhioefdacQa35XkwuPDV4eWDayg/C9d7fTwLfVkso
aHdaIpcBQWmhxLWSe3VIA5zKJ5C9vmYt085s/7Fyfvrzpf23o3kG50j9iAXu5XkSbWcnCH0Ew3zc
b1Sz8t0G9mymOuVmBEP6wWz97k7ygbwdDuHPrDpfxR+/P6zCHuTCwrIKVfquUNFBuTg4owEQyiRo
Rf8rL+v0g1v5Wqj5fbAhPnZF3us2i3KHctzF45NakFtqNEJQE+8WoraBGarRlds+OI1x27cK4kZW
cEjTWlzZSHGFOKjlFf9nwLYwfgXGtSh7Yo4WYmaGh0wTWzTbqQrSUVz19TV/znW2Gb2HJuV5hBPJ
73rirtce+AzYMnyApTD5dtsiX/+pAqZPi66W+uEv7yXn6biUBViArYXki/N0h9q00PdW4YzwKRpb
QjiAhQdiqgffsoXxwej6bjSgosJDszY1iJjDTfv2rZxGLE0T/LqQCRopPDgP3Im+Ugp9UxTFr8VI
6qBTSZupzLs/n+i/HhkBxGrsN9bi1dsjLxqBArJGbDxn+c9k0kaCcywraIaEBFiVVU23BC5BQIv3
wYHfvS3rKVOeW7VJJnKei3mzRwXfGU2W0jMkSUaNe6rYDpsfFICBKD8q7r5rDTCArdeVDHMqIVRA
zbfnWVhjISxJ7kCNm2mAsNa2tr1HoXHABTLf1N20xYCFZH7p49Auujp044/Kg6+F6rdvD4tfupPU
fvkutEbefglDONZUthNBBEBMy+LQkLQSDw/awOoQrVSPaFEdH8q9qsX3AwHoBf3O9GAm3a7Czsu7
g4IAF8dJKps5fynrK8XTETqt0MM44AWpPif0iVy5Ve07rzmw0WZfWObbnsaHqJtQ4rlpXkTpk2/D
y8SfvIQa7KAWsZ+ID0vxZUy30gOpURe+ITjYVcRHYxqBXP7BM/9vt+RVmcY4QsuQyv7bqwF8041L
8gwpCt+k4K3BIZf4vTKIZi1Gsdi2fbzJ5sbw6hOwGwMOWaZ+8CUu1xnrTofVEy19FWLHu8RFNbJS
splYmiPdhEiWqjilYekOXxychAHKps0SK9s/v3Lvn3ymX+I69NcuLePo2/MuXCRQsm36lZkW4tzB
25ClMenwlCnMv8wfZjlD3Qmhn+MRzUeh+OI1oynbwDlc5LrOsFenkIswht1OaSwhGXPBgDblg/N7
d01ZWLCJtHjP1PXSXpyfmyaOdDqDYCCzjffdHF1T+8PyatE3n4uXWBrSz+bmoxzLdyPZ62FRIZAD
TqPrMsZyJNogGk32/X2MbA3rq7VNvNK5dmtXCYYpZfkYu7uyU3ET4kz7YOn4Kq15826vh8ekz9DC
fuBdHzeelrlAXifDrkydXT5lVpjRpGY8AyPIprXq9Z/lUrlHJjW9xC04ADJKicuKUhkFhQW7+M+P
2fvbwPjKTV9XPiaCsfV6/baYJZAFDIC3hqMpzQlh755uQZCOTKirXR0NQv0ILv/Px3z3aBs0XymD
oT1ykKyaF8fEQoqLbEBLwZ5JHgvlWwGj1h3xEIxzc//nY70/v7WIjP5kfcqQoF08ZilGUhLYWvKS
eW12jcpG3pmoqXrghJw+rGLPOzKDVx883evHvr3PPFugI1bpAfyxy+2ll0rPHquaGBl9aPxOw1c4
qyrkLn3eFJr69Jo/+eczfT9SGty+tVxCD42ehWu8vZUA7pChQx0ItQl8A9Xj3B+p0Pv20keHSldS
9vDFeMxFCSIJ9wIuzZFgMy3/YM5+/4ohLFvlHayokQ+veuPfH6le5AYIQ6MMV2jhJC2GEa9Y0N+U
QQS70geFdzvZRA9Yy/nPl+D9g/X2yJfbpXHpHemuR3ZCZ3KhK3ipB9rccjZx9sHC+qOzXL/Lby+O
oHTlMFoBP2+Ur7O7kGTSG+in8FvIm0VemXrWbNFVJx8cd716b58szpFRkxeTjhRSsbfHLSGteaJP
qB/gpCUgBcxkplTxBzPev11JViCshlwSKDXn4hWNIYbGSqJXoQXwIEhVO4RF4HdtnAaulXzUpfyX
R9czkSfw4Bqwm8iqfHtS2dxZ3lIXRLFNxXeCb37VIC1nlBjXIxNDHTWbmukfpqRzoGkRU1C1D39+
dC44NURjQkpkiEBoigwPfNXFQBG3KxogllVYD19FslbiKieh4ZdVV5EgKkaFd3/Cc000k6m9EIsF
dYAaIq4TDKlSG69a9mBBgX9mo5XDT4x7+RbSuggSBas0sW4fTCXvBza+L7mhPGdrofRyldgbFoY9
5HRQxZVbMTQBriOxtducOCfQbIk6wr5Cafvny/TuucBGglIcuharBZamFwsFV4lKutegKiQxV9sa
FKsyEvdhOo9Gmbv/PwczVMPSqX+wALsYSLBKmxL0JmFbGLV3mpdTDc01wIpi19Hx+dszQ1eFN4Fl
Js/fO4kiegd1bLFxhlPcfmubDkOA6+2g6IaV1tgf3Lz3l3F9e1loUdRZa4IXZxahApdKQUkjspo9
kvOdFZmDr89mCfTc/vXnM3s3F5kcjPojqy2mW4Jm375cszIhhtEoSjeUHUHXwsZrPPelIlVHI7fl
UCa0lP98yAt0Em/TxTEv5iIFOIIzpOzbXCwQK9J2VwsbMn/Vq099p23YY9EAa7RtrtlToCXtPsYa
fsxZn8IpfVyWqQrtSTFPZFuRBQR3+s9f8N3bw/ejzciOklIzjKf1738bvae5jxj+zDT0BHynHrzH
rS6/kWC6s3GDkCSV3LkFGNO/PiqDCyURDsvQr17UK8vUNvXOyelrWbQoUmu+deDypr7ohHGshfdT
Evv050NeiNFddrEYb9D7Ul1bH+tLTQZgFE96DQ68yI68rV6cZAeet8kGZ8Nr/uDlsbaflRnnmYcN
I++fZnM5JcmMWHVcxEFPkpfOSqMPrsQ6f/zPLPbPt8Jpy+qAksLqqXh7/bHft2OkJBmVE/sayPsN
Ds6KJWecHcSS+Z7xnKQrEmk2P7jxFytwjqxT4aPgR3Ga3L131T7iNc2eOjVvQyr32WTDRJ3mfQvs
hWDbVgfVI3cd8vgw0mLcgVOySedTWR8qq22/xuPy5YP7s97zN1eCBSKGgdf5HLXVZTbzlCmjo7Y8
E+CRwPk2Bo3pUME6vwGztRlXu+0ivSe69QQY5dTA/nz8t4PD6+VAgbhWGuixEQR1sWRKo17FesPh
gSfX4TxP98rUIT9W7xrCmf1uUKYPjvj21fu/R2T7RawIPNPLHZiYeggcZpWhBdfjQFTedEsaICmp
cGqT2dg3g3MwIpIyXk/0r4wI/zutg9o6ev2/vYMH+VLMb7wK6+//J7rc/W9KTCwkVDYpqC1WR8I/
XoWVoYgSBT0lei6WQ+sI/x++ormaFZiTmVFMlqKvAtr/8BUN67/XhRRQRKRtlC9Y+/+FU+Hts+mw
j6EYTvEa+Ym64lIvBonaKhsefRx0SSrHU+aoL7Y3IrmXurFf9KzDT6MlHzmWqGq+eSNZT6GBontF
EwKhBmPmxdygm2Xemho2QBExVj6I0c2qQ6m4wgm9KPP6cBi6jNjeaBbihjyq2rklR0xDK21ifT5l
FUSaoxHpRbs1hhZJH8gDbQoGdUmXg0mZGEmTo//QYl2LyIiJaRrXbeIRJlnAJXh2SaYAW+a1jTiq
XVrW6LAzMONOg7IblHKE5iEvu5RgZ108xnE//1CGDCz1Qu03jHPVa0hM6oanAWvesB3NdNED3YMK
fpfNqoA4keURbWGx2EeqPTjYiLaODFKUPPPJUnoiJMizSwiBzqexZyx28TrBS4IlQIhIqul+k0Nv
DtgDKmREeUSrI5bP53QOtQUb+imB1EbUlXQgIPp625ojPIdyKj91XhphSo8Hb1dCcD9nOJJvdcIj
kkBl1flcluqt0kyUQZQlHq8FyRRbIioH27eN0Xkqq7ID6Fp35MRHwKXLbVHUk4LZ2JiNjRxJmbxS
WXfrvguZJNuBisifR62yHycVyAgIKNsMLFGKZ1e47a3K9vdb3xGa61sWgvMwShdOFOajJ4hqmPXy
m0oWGyaMhgUjKY9JQhqoglg2kEqpa3tizPl5axBv21OEJ5ARTL/jY/UcY1KAjM9DlNMGNarCIFTK
juUmJrJns/QjEHGfjlPT36XzPAyfCTPimBEegmfVqpPAbuaZ1LvOIKEnBn11zFJZ3+Rdp5hHty7T
e8estXSbxd2IFqWLsu9qKVlnTWlDhg8ZJ7q9m0i6puGzLCbo57ms8nY3krymEiYQ6yI6txmxPj9c
o5004+gR2FexRY8XVRxhP5U1+OwO1F5PUkx3V6q1eFZxaHYYwUnjDgazgbiM3FNP8TQ6VFluOfTc
ZNs2iqp8A2k3au/yTjPyu8bAEL+L5nKC6KBPVQITX4KoIDuhVLvz1ADTQ0Ez13Czw1HXjfFObfoq
e6CvkRR4KgfS6OiPr7/t12rXG6r/nx+y606H/eTpbEgS1eOTo2WCnB62ubvSMwpIKMuCKoj6MUU2
rwIaRj6GY381Y4Uu9RyXdrcVjp0oj+CJuGrwuHiaDQCNz0M62MZGacYSKtLYc9akFvOXsRDuuRJV
mvj90DXd82xNJt1mOGohb0pthaPrQN3q55iE12ow+fcKHEuS2ZyJILShaHlVVDHNa+JpXWRfHJm0
+d2IG7+8l2lddpu2TBk3ZEfDdANEME3DzM66+9QkDvHQQBxHhTezvPmu217mhFpbtOou6mr7h+yU
9FfRat4nqdfCek4qd/GzvtbkFkTVMc+1dqsAP/9iwDXztqPVmfdxkzo3da+pBLkWe4iVgK6A5DFQ
BknTslodUETBW92lnXModJTSVRxlAsUTJtzYejBmaBJWzL2S1YCJA7yGHHrnzovr4q6xVFLjSjfF
Vg2o/mTkWvRlIDsIrAI1Keds66RaGeUvFt+j9GtkPzu1kNqhXwaSL6oUoMmcGjcJo3ERNJ45fq40
RsIi1esfcNLIUZ1U+1zUJYxViBAYr5E+ecjGqsQEVqh9EW79s+RGXzuk4ISJqe3ZEXW7uRHRwan6
b5Usbwlmdje6HJNQjZTPSoaybSSlJPTWO+PNSBgUtzlSI6BxOj2MqdwJqSZbciESEuxHhwgWHNH9
AFGwhVkzp6hxOiBtdl/fQL9lZEXsKiYwfumNlyVf3NLYpOayBEWMDc6pXYoIxKs8abFmBHn+pTLn
E11WO6DJc+wXd2erSXOUYDVbOzcPM7n2RUtHEzqyb5pMBka/nOIa2F5M/NPOjAqeEEOeQKUxgPXZ
J2avEZkEr2tslkfoD3dRtrhbhinrcXHme6OwXaK44uYXRMu95cw93JXlKoqohiwKvZ8KLQ7yHMyq
tr0G545Yu0lx8OOe8MLU9hfYwwZKhVg3fsCnPUAM3VcpMXKiK+fnKCcmLYgIO62SUSXIBxSU0JQr
PYvvDS/bMtfTzyEvw1+mVs7Q+kvcSTN8tTwYVy6rOhjuuaFsiwJUNtdmbB/jvPJu+sg6q4I0wKTk
6Ym8/nEYnDO8TRplXXolPWs/uFVHjFh8o6cRQ/XklXRRsl0s5gxUuT4fNGtGv9iM6KzybSurZjpb
HZOSklfpQRHet2zoJsTsQHKrwBxsFSEjYyHO72U8e+6kAQtxlw3Nw7PWLkA8YlAhNNVQ+a8J5NXL
KAldBSjmkJAoJhwd6WJh/86aodkIarK7Qaus/VjZ2cOsEu7IlySv2NfaMU19046fvHlhn5IuXe8r
ZIyJMIHcdMTNLe4r6WgvHjj5r54iBIliDlHFG20muyyb59u2E5S0CsuFKlZpR4j81UsSda2GqnSm
sVSSmLSZBVcL4WAYO1a+j+08ItYuM0RGYIXu3neCxGQ/gbwocEaYwBNx0W0i5obrJCbAj6caxL86
DQSHJlLbt2rifBW2vlbtivScs1JkSsiHYWtPs33ba96LajX4WmLFNPwmrYs1WiCu7W9W7kntijwO
wnDcPo7Z8rAwIDHDHcQOLQNsZQnwJ16U5LbR4umX16R66NWkpIPJUdJHyxVLkOtRZgcgAfM47DWr
U31yH/R0Y0aGTWCQHSUJGsFi5oazfHtUs0LelGk89kGlJ6q7rTDon+NSTiPOUDJZfIhECtGdnQL0
NoFNHYnW2aFsMtgfwcwtFa3bRfrofPPUId8T0arSUyDQzHNiY9N2UuJ3Twi9s6dyZgpEBewXKZmj
xA00rCY86+wIC33e3C9GaBP/21wjDEoRvA40u+u8E1urzZvPTTMve52fTlAqa2gV6aSHQuvISpjj
GBmra807o8u0p0ZoRsHoVxRLUJlT0vgwzJJ9jBnrqetJIsnLXurbmN5P50OyUL84o7cjCDQjVhrF
amQCKFPh9GV+qzC81ERlBVZMFoWWNc4x1sv6szs5jykTT9h1g0aOFurLvBd0aem8BaAbdh1D4I6A
JFjCrQEskDhmfcN0WoGMrkSwNNO482Csn9PCTPcmY+WePWF2wPxUgH10CFBbUssXTH0nh8TMXdUb
HgubYjjItq98I83t88C6+ty3PbQkkJ0naVm/JnUqDqJYx9sG/ioxon1bb7LSQVLpQfS5zvJePdpd
v9wk4MXLUIFTRDAntc3vjdux7c66oTq4a6d/mbxtX0PIcUi/yYMEHjavNsA95xOJSwsOX1wbOwRT
MnSB+H6biy55UtuuZXPiieKAtcSLSGLSvJBsU9f3FGwVS2vXp84p1WASY/KT6bMjtlDKcecQf0fk
BBsIiiZeYIyj6ZezNZ4ZehCiMt9Yu0QVM2tc2PP7hYb0bsATQTxKhxRMwvcFj5hOx6gAH5jpi3yQ
hqEM2EOVeZ/R1jxJInK3pT4azx6bmvqnWUckGenS9vrTYC/yNu+88YuguWVuRWnb5IqaioBw4UTy
szs07rXROuAN+2L4xO4RUMoCaxUmGNFaiTvFtd8VPcM0dSSy+kgKnO5HjMYEb/du8ssuVR7pDC/J
1xixYtC1dpwH6uwZQWOuiR29UmhpMIyqtxNV7PbAR1w3HBoE/A1ozm9i1HHpUqAb0C/Z+nRrj3De
jjm+lXZvS6sYQXzHtXPqFutcyAUw7oS4q921gIePiWaU92uNjgytsjv2uTEdK9CxfkfEG4iz7Lto
pAbyT2rDlVV7igLAJGnOygSALrOqaAXAFBs9hWQGOi9W/CIete1idlEeGAODeg2GrvZ1mMozCctD
bG4GVjbxbcLtj/1R2G4A3d9jI6MnEF3Mpkx3eu/oGM6pxNEeeemGev6U2hIpxzhmnRWy7JKBKUVx
PUaVcpCM1Ff9CpTuhxRaXJKeGNW1k1su1g2CQM1vGTV3ntvo26G3IgSmjQ7Yu3I2upsCldTj9MEa
G+j6zZJsaqwcyP+zLuzAl353+0U8EqnZXU1tMZwV+hi7qnYfMqNoDups5FeWVVYP7dR020VM6Uaq
cbdTzGplH+ptvGUMEiGFXogCpYr8WgC2u87lir+YPbUm5TllUQ+9zof9z+DUTJ+WYaIEXqksMdK6
we2QFJTITxabR4IJG5SWqOmEnzLZ7ya9GQ5qNRjySk0iBREL4C63smUe8Moo+6Yc661ByK+P6MGm
/TKnLAYFkTlpYPS19cXuXEJaK/bYWcxb21tSZxJfunUHqSEBLzhhGjrxHQk29rakkHxdoKD7Ekfz
8isjph60pKouuKnbWzaLHQpvvu2GQGUzUMHCYDFpyMyepNJ7pzXfG4ShrNUTOMuMCcdFzpyLNGjT
dvkkWwQAsmIVvytGJb8jWWhA0WXGOb8qBQMYcSmx4TuGlhz7YqxxazvTstHRhgRjVKQ/mnqZN2VP
6weoI26EsVQSua0a2xiCmohBHki2lKfRGR0UK2wjrxRZOYe5KyO/sYsBxQ+vPLxW85s999ZnMimW
Y9GB4vXVviONLu3NeaPOma77MZsJ0upbd4g3WQ03AfBd/GgAw3vGtinJ+zONT5oBV8+a4+igu056
rATKLr/tivK+HzuNbmw1mfjr89r7ZTEU3eNq+FmCPd1WQ8x6N9G7wQi48x5Aa8oFj3PsYt7QM2F8
b1XphIZkgmMZgPu9nRICnAaZi1Oy6Pmha+lJKW2Caj4viAlvGsANCl0ITDOdrLccOSEbekXoSQTJ
sBKNULH67pHJrTzgOjNu+mWS+xaG/IxG0RN6MI1V8dnL4vyaHkF6X9pzfmOCFvAHIReuvntyuC2Q
49p82xjzRKQjFOOOvU7LQqFV8zVHtSCdqOhT4/uM1PulKBVwlfHsfEvlPB2FRT8rqyro7K2XAlv0
2kzzOyiAM3NxPJ4lOqfSLxC+QpAbNOvz4sCjBWwvq0c5cNODmnHsCpuggsuFOGg2fCymTvncqMV2
KSQJBn2e5ju9SZoU5X+enjOd7Q/0Wt3+WmgxNAHqMyXgw0VQgvfhwRd7R88XIgtl53wbhTs2V7k1
Lk7gwqoy8Fck1UtRzc2LqpTLwwS8huh4yIMkUo0rZYgAPGD8JJbPcUC6ammeSKcct8RpJCAIBYsf
5lAMNC0rzl8szjoeVCfRa2InlPRa71apH6mY7e1klNozlSgq39Ia45OTGtFjU8Ja7HqVmWPs6h+k
iKjJWkpuLJ6suXvJ8Zgdx6Ri6x291rKsYuC/S1VU35kXhuQwKopzdg1tQHBc2u0Djv+MahUNwCRo
KK/sSX5YiHJJxXBU3AUqgqaO96lUnA0hfxQDZESQ5lUv3OKYEbSmBS0/eJGipooAWUhjk0SONYUF
ZJtGcegNt3ocbHDL22TRKKUp0qEMkM9AB8C6dp3EjGSQWDmlLn82jOrUJBIEtoEkg+/rBHKL/O6+
puyQeBWFJ7dM9Ckgi1wTjH953GCispRv/GtW/dbAWkPLC/FMOnV0qjoRjewdshycCNs2PkRYzFE0
GhoQAIVwsMtFsEQ3ZleaD66GnpOpiV/jpTR4er0BRkhslFm5Tln8PHstMllroURPS+OAreEYx1UM
5CuziWRMI0stCz8fYUtSvYnKXhUgU3pt2ZNGM+VpQB1Q1LdlDIYt0DEaEkWZLPZSnjAREFLmw2yk
xmQ4QlnwWNVEgdZTGXd39gIFjfzoSTwTS8y1Erg7p2AkGo9OYlbq5YkCtVo/GHrV6S77XaN4aDWS
79iSCVfuSW5jGlKyYuYLTmNj5NfID/TmG04q6i1lRDn1P3UbilVcJDJfqPv0ZZsWV3TbwTQT3gyc
yiuhSu/VUVGnwLb6bDpPUSOeFcvgA3Qr4zL9U8gxBAvmk6IkVrcdO5V7YAsAWFubTFIqqPXY5JvO
ijXCx6ylob41th4Xqs9bTgkyPZ8vuU+UWYWo6lsFxQa+JEks76lpm7J7LlDRMj7jTKgfVB3075nx
Ms5ok3tmfq2YLQ9lwk4dTPQ8mRn2Hzfr8xuNsae8Gvq8f2Tl38kvICmi9kHrSMbajrWDmhPGeCR3
PbyrJmhdwaeVHYE2OzhVVnHjvZ4qsqSeVDrHU5qgKuUcMKd31U1GMnESQn32ppNLbotHEcugRodg
KjKDUREYr1K75hQnyKG6r+v9CFIFFcYu7aGBtJ1ZXoGwJv2tncwvgEFW9aub7UuLvnHlLOW9Sb6d
7f+XqifA56jo+8SsW3jz1DlamO2yTtyaI2GSB7furOffuih3/7Tofg9wu+jh41NYfaomeiuPRiZk
lrctzGyM8W2kxpoIYTS3hLKksILKwZ58VGhtujW0vpQfyHJe1T3/0y0E6ca/9XS0qCSt0YK5zFhj
NV33ktWTbzuKeKZUN6hEy2r6z5b9HeaxxTqac9c0vjsgCmLjUynKdqbK4ssxb87FSMZw4A0wfTO9
6v1qUks41Y31tRldSERQ+NkbN4tgtp+lUZGMOEj3wYTU/dnBprD1tEY7ylrR2tCzs7b8q97g6+mh
v7FN10V/vfqO317TRdGFxvyxjgRxcqqAOR/iJAcVblgweEYTL5szEmBVxx/pBN/dTXqwSE0wUpqg
Uug7vT1yw6tGiOWM8S3TWVnmhX2gRJz8TCzBDsKj3ZR9cC8v8urWk2XVSlITqmIgce9ar22Vdv1Q
UkdqiVe6IaMdp5SleIQzLhbhh5HnXpV549wq1iCOlduSxthOXRyoJCEpW0XWo+YniaF/ZIhfW75v
nzHsPy7fj+4f3bUVRfa7NqJqWj1vmNF91IrTnVuW012WtKwXCdn9UEa33tHLg6Fjopbp0mnjfXp7
MG+GgUjsDWG7GFkJRyuEQW7yFJsfCA4uT4o2H001mDTrk4VraxUk/Cb4mAcU47xTBKKpZDyzoFXI
S2rrZCCfDfJT+5cPModDg4mcjXYoRf9Lq0Y1a2nFeFT74nXiSVH1dFsAkOvwF+UM+gUQdqpQTAxU
kRcWWeGfRyfNfNtnpznLM0UHF4wK/VP7n7//7YzTUU+nnCaQzwK/6R+TrljQvJqmtGk3KvEtaw5z
2ChdLGgNJF3+HBH3pFDkaUBUEnwNfIZ6MCUTSQfxpotJL/EBG7pkMeg5sgnDJas+iKRh1oE5RQNV
Nsn4ETQxOamKJFRuPxkZes+a8GeiRxiiC39Wa10lk0soSWj1krH/nx6MNUgmWpoG6yIUvk6NHGeN
o6hY3uIKR5Pw1Y1nMz1VrGT1G7oONg4qlG5INwqpyrtixDPhe92k1Q9sLphQadPQCmyyiUlXDiof
7FbEsvodMSXldlLTdeodI/6sB6XON3kdWafGMZxz7M38tEG0bvntaDi9bzLiabtRtdaZOEtYDegD
UatcSJnuUKpzKxnX4pdY4JrbpngWjiXZf1loSqe/ytzc+6UaCRM41zhlDUB6UnPspR1Fj5UXobNu
kyT5srRyOTvKLJlMdZOvYJH0a2x0Su/FVdoKJvQCVVVxJV1lWki5nuf+p1WYLKPJpeiVz1NmRPIw
1wPTPSR2gF28TpkW1oubwrI2XD7HSCkl4dSB5OCbHkuqYG4JBwtzRNvdlkJNulOmjGsZ0blZ9lEX
K/Igy4kJupxJwdn9sx6xgGGkR+ISlGmbGpJaalcRRbtHCamWp8kZcUATuET9uvdm0WyG108gLZGD
9DRjMsKuxsbxpzhNPcLTtdeL4HDSDj1vqFHY44qrhUV+FozlkHR3cvLEM9olSaNGTBGl5tHbpih9
HnWj5anJVBobszI2NxEZAkRziDyiha+4L1E+XXdZRVvBrrL5BoUjO8iiy2bl+M8qbRoBdXNjsbIr
zVCG5MM6vzSo+Oc5zjXTj7HUYuEvq6U4sm+qPpr2LhQH6F4ZKlhCIQZEyIlm/O3g5IF8FzgtQQV3
KWv6mAbimXNknILJrqiB1iQ3mdtzC/48SFwOvhrMNaZZrDWQACEAXiodRjaIkTvS3C48xvf/w955
NMetnP3+q7i8xyk0MhbvuxhMYJRIiaJIblCUSCHnjE9/f03JNgcccy7P8tat4+OyFdhAo8MT/iFQ
qC2vC9LbI4jw5eUqcZUW8ZJUfgaLb8v3f3UU0XsKgYtTCckNB48bQZjP5pUt3jSv7/sg6o/hVOVx
/vpaAbhADQ3NWVR0BEjsxYiUco0ep8Z6ZeiKfRu6InuOVb2u8A93kRMG20uunM4452L6LYq7lm34
6/3JfXPjwNEDtgCmCrAMqIAFemVgF41gYmc8BCP38zj5Q4m9i/7soqp+DED9ZgExFtBlOKxoZyE6
u4BbhvgZGbVhz0j9FskP0/TxGDKAS88rt0ekwEZ8/uk3vOH9dzw0LupLL2IthApLwc3ZnTQlzyCt
qgMiicVEckQFz74WmgBXopvTU4aHg39k2bIhF58XtBzUCtuU2uVM8JKPyF2UWzD1scZR2/SzqjbN
2WSodbFKJrhMG82gE44y//jLjArxZCptn3pa7DSPTahHLaIgU/WkFXGtbcCLmOdY2dNRx/g+vbaz
Xv9W5nZ24Y5UHVcRcIdbl37wYxZparsGlOyQ/VJ14wbsJwqMUVQOay3oe4QEHQmbwaHuDDNbSLba
4E6Putk3lafEShVfcGjS+qms4sfQ+kq1m4U2noKPyJ2rUdjcIhNI5+iucB3oG15oVBCZkGGwM31n
v6S9ES7wwbp1SszV1D6z/dOWWlX37Gotp0PjO7O0I5kNmzZX3isngF44TEMjbrtV3SlRQbdYpu94
MfPr+UvRR9EJ9y8zUnDnyugnfkKQlhEkR8zqvmAuK2iszkOrZmed5cfOpnHaEgRPBxIcF4Mm42fm
YaFxn7nzVdDoM9AOxwAwMpeMlNL3u6z6OnO20WxwvuQDgHU8Xt2viMLKhwuwcYeDPT/FbS4rX5Gr
fm7MrOVFgMpQC8ZeZ+3GzrgzsZioPD0HW4MN4y/0ak3M+ZI+4D6eHBVFaamEdtGYMZVkE4nxdQnF
GReTMp+oPCqm/z0K89ze4irpnoxzoN81ZTTcmg4X/tpRLLM8UwrdPM/rwECmIYzxvc9dB8GlWC7t
FkTcCQ1kx/IwzeNmmjCTw15oHPr6HIlFAGLlYJ7/PqqxauLtVFqHycXvWk1sRHlzX4aD/FSuw1Vd
BhFh0u8/T4fGCdA4B8h7EbW1Y1zYlBLvRrPQ17ZjjeiXTLNrrZO0Ue7xvLVuUNJIKOoYqj8/AE1J
SJgUNEf6UqmoZhN97szJNZF9c4d2m7qjn3kQVzv/Ms4pDG/rrEUIByBGll1GQwPNLx0tQ6xNQDYK
Bh2gMde/IShzPfHIed4G5c7KHCrJ6cSNRlm6DNVVzR7J6IzJjxvXkT57pVUXLtby47h7/7x5u++l
uTgyoYAB0bBYZmk5mDi3HbFyCVyKH4ixYKV1XbT46fx4GehDaFHMuvnP3/PrlgP9LEoCoiBsm/99
+SF4oEkt6b3/s8H7q52uu+d6+vLcdGn7L7ik/JP/t7/5j+eXn3Izlc//88+fRZe38qdhOZrvwT6R
jX4HJnr+nE+Pb/78b5ioIf5C0hPCghQxwdBZpjO/YaK6zu8Q2iKhRpXBot7zb5io+RcfipwatogA
I0hV5z+S1sZfdAa5G21V5XDnpv6QovVLfPTqtkcvwgSkCqJbZnZUm+Q19Sq+8EMlAuEmfphjjkva
3YjOlhWtENfMle/zNNTVF9fHHZGqdWHVHsrreX5NtI9Ek1CyoHzq4IzV6lmfN/p4/2oSD1SJFlHA
y6M5CJIicmtjJr3EsGqBXZR+0j2NmDAWG9yvjczDRCfvPTF2pf2h/SHl4aQWIlUM4ixUvp1FQNcD
nqmNLqGJH4hgbTRQtcsxKa/ff6f9Xfh7FB25TLxDII7CKtmfbsgBiQ43DBPbqUJLhhLGaZrbxyQJ
9/PXP6MICvVSktClHrE/ioMLcGDT6CKFzuJtXw7qJ3cMu5McE7bzJMTkSA2RhUNt5sjr7X+yPwMD
bKYWpGH9tixJVJXbN4NR0AYZgnQ3iWk4JZdLtmKqqyM1oP3A+M9QKD0aUtqdet5iJud8LCnm1fj6
CaBFXTtj3T5XjwOOhSp9jyNx05sXcwR1VDTmDYSIqHctVoebRamIVcRGkin43hqVSnrRPE8WOqvv
LxD52P/Zj7wW2jEMQSTK3td1XT7Iq/0YqwkI6gqwly+EQmYWZZvcGIxNZeWIdKpDfu7W/nSEVfxm
VSJFBk4cbjWgcU4CjpvXg0KgimAPknDSc0BLZR4QNxEdALIjs3hwHIuBoPHw75LE08NqpvTJOLMR
FnemryPgGpXx7wvov2qBijdLg9eReaH8BwOeF0WpV3Nogt7SWo1Y8yV2C0vEqWK3N3ZRkNyUtXGZ
QtdIY2PX1L5XVfUJy+UksfrTWS0uJ7dD8KQuPunWfCSVO/T2RG/QaKhvkWss1lAfmXkRugoh8Gzm
IOewE8RC89gCOrBSXZCH2E/y5rRvFt9SnTEC7g3mGH+/wVkhBjkCmGiaEs190KbdkU96aK6l64JF
UV1qLS2GM1wfH9zYD2mQoeMwGM6D6J3zxjEROi6CI2f04cGQyYVeBRByST0zC/I3o2IwXCTzk2xW
W0ytCwM9QkXXNr5WVceW0tvtSGaGjLSUk+BKXhIafBPP+0GwHXuI/p/i0LlrKFDRdkLXVbdW6rxT
2rvInTBK0NazjxxypiaoniAFkbZKAyycp53y+DZUyKjfPyreridYFjA80SaDbYwK6/6uxYTbtnlm
iSHsNHQUB6BIejadvj/K2/XEKKjH6JhgQUpXFx9YUOXDKwdP86pRrel8LMNgXCOQ6A+7wI9i98hL
CZnb7x+AjEchh8/LacDE77+VPvgqzdgA3AlQsOwMQgSKK6Y11ReBEZbnVtm2P8hR6CkodRM4m0p3
lO9qiO8LllVDcYTTcmiOsd6QkRYdDnpV+0/TduCospq3zxK3a06Gfu7Gk3HSg4/Vk+S5jzPSq4EW
11kRd6E5hAyUV3F6UhAlbASIWO/9j7kQ0/szDI0a2XuTJfbFmknp2RZVzOwGiup/gYUA3kJx/fBX
ndMqxWhZt26HMe6ikxZt6OkUKfiarhxep8fYc4fWlQ58VQomy2Nq8Z0LAWMHTAA3qq0gycTJuM0C
uyUNJPd+/60RClkuKnkf8Pmklxp6HS83xqsbQW10mOQ0UAE6Dk2FC7yENho1NEGOyRxzlS5y3BvN
GCm9+kVj90BNJySEZsMU7pPwhfMtwpoIiqk+5H1L8wjszzRSau2d4gcxfpX/rOkS25+oDnR+tDLp
Lo2kkxiogx+cK/++LadOnNmZzNNH0N2oDw0086+VQaSQRep0Ur+EY8QVlA9VQ3swwME236l1aaKk
GThDoqwFPe4WtJsK+rKk0eN1MKYcT5n7ut26Wle1G+Bgbb8e6lHfwYwBg1d2cfREPw7dlrxRAutc
L1wgx47IQJU3Q5skgE1LvaUBmxcI40EI6j2VHB1IpDq22a52nbo6Y8ebD4RGenaRQJnQdpllR91K
rzIA75QK+yG1VmNqh50X9hlpBQpbZOiDfwmM2g7S61Dpp9o9V4uAtsQ9rCwR2KshDRNQW32Y9a5x
MgFGUEIvrGtncqgpBHV3ahd++2iAx78qMwDR9FAA9IEzLXoSZhIor4qMEjBIKuaviZtUASxUOGK4
T+TJQ99m2VNdSwimDn2jXDeTHWcgJH33ipKDfx9lsSAO6EAZrjo2XnSmhcAMTympO8kG2bfIWkej
HkZrY3D78Mzy9ei+Vyy1Pp9zwqkQSNCk1x6kHrW+UwejagAQpcp9o6fS+sJh2uCM9y51tFVLUerM
H4JcMRCSU4yrwI1y+6zK0E5YpTkB17orx9hax46f7lC7ofwoS+8l1qo0SHAvb0D3Gz7QCyAdIty4
QRqB3+rL6dYwMwfpqsrIUGwdfeMEYgpsCryzMh17ImASAmZPJmDm6SXmfZ1D73AVh934JaSbmnmK
mJzPsYN6d+bao7mdQRglLRdtMCLlBXA0LVb2UEbjZWwXiuliOavUI560rhM0DJxC1dpl9lB/DwCp
Z17etuU1VumobFHvqC/omEEcJjISNpSVeVS/0E+vAVDrXQhcFfvTFIRxG/T57TjiElSKAJc7jH+t
euNouSLw2UwtOzgzaCjlznneA/aOTmMureiU3Aa7u0ypAYoPYZdmuzF21CtbUeMfg4hbLGrHyK3X
eQ92nGAhdT6FogHuapMuQOsocpsymBBV6jXBjGufOVF7QiqtCZ/NKQXSn4TN6G7SnGxrNdIWQ2he
i0Fuw/GcXaRqe9R1OR8sf530ZY7gudaqHZYxGO3ROclH6CyBI38k/PaBGmjM1HWVaLHr1UdjXJdD
hnK05bQIbGuNM1/E9O0KxAZcExwIZfJ6Xc5ug4UOwp2bEvRpQCu/TgTazIIFAegrvbDosvirFpp2
iWlBWiJ5n+toTCRZhC8PXcRJA0cfob+VRe38KNzZ/J5Owhg2Y9iDOwogdeLAXkIJE6rESAzD4N4n
czU33w0/pkbVan7ys0odwS4ApaftrMDIKVfVhamfObVd2gCyqN1ta6shla7TTH9AsygV26qcuXWw
7a5w1bHU+GfoAPvcZVOonmjkH/mmjJFf5nUSdLGZpdFdNTUeeEikVTbgRoor+FGyoSeP9GQKV07c
ZDr1sqj61IjCuMMZK/5V0Bh0vAF8eucFFS3JVZiJ7A5xhBkFjEwrQw93cE4JPdSbcNMNMLihOPhj
AqqsyNpdESbml6DDkdJLLR2bEGsuY3R+h7jQvZ4udHqep201fW0tkWjCo9pcGTsNFA3WlAhDwg5p
klqtNx3uycVqGMboszLja+wF7LM5uR0sN8DXnPCfcHZTwdEq+Yq1TSm7fbZj36zvs7A022ol+lqE
E2uxZodBA+u7q7EPNKSL5+JhAPzVeKNvwga36SgmZ2FhwqVz+nScNnlUqGik1/DXFXCvOHth6ktK
MgSAm7VJTarfUeKHin7/j1LEpXr2f6eInzw/1k//OG3Sx/zpH/Lfy5/I6WFz9+fXmr26oPxZ/7a6
k74RUMRpIyKSJwtz/7a6Qx/cwE6UDg3/pRJz/qGPK6b2lywLAP9FStIkW+dvSdhS+D//BBr3FzkA
KlZsDhqGDrHdvyqif4ptFFP/axJNgfN1GA7wgaSO8Bs9H0qECIHtB76g8tuGZr9yqqs+AGN3ns+o
NZ244QyXRIQdoqBJtO1FfU///ObVDP55ltfwMEPmFK9yACkygQOdQbCGqYON6sT+4G47O2h4+/FZ
nzT1Vak2OI/lg18ArnczsLOh8qUQZbHpaYzSYTdGCvDMp0gwAUg2+OX1Bf5v4jzuKHh5VBbFOc0L
TqE6VYs7ok7iBr3o4VuYk+/8TPsUXx7Xmr/M8TDf6HGj/YRAGX6bQLL+wsp8Z6Tz2Hm+6KZNLJLu
EqLg8Ggk9s2YakHjZbNDaDgT1N1NSh5doZGxy3NoNhwhGfgcbWjblakCqFgBKcUIDQ3pby9z9v83
4D9tMsT/vv82NQ2d58fXu0z+hT/Fd7YE6bG0xLD/bIl/Fd+tv3ByRFXcYu+x1mRi/2eTCYfqO/1g
fHh08aLE8O89JrS/ZBIh7c8MQGdUpBc76r0dtp9aygKGoOhMLkZuzX5+0VJ4lZNEppJmoeKgGw8z
fjsAYd0ko9J+qGTCj5Ua2LSZ6SFIsYoX7a5XowBOKuDmmhgNJGl117oplubsj7Mw6/BNtFsYk6+m
/8DmlXvzP3v3ZUDkwEwDISO2nLuUhB5nG4T5nEAdqppy5Y52edpGQ3uWQNE8MtSbGZTuM1IGUQqZ
U7GXv//q3aapjdNcKRCdrpL8ocmn0guU8thp9KZFInUWYWzZLBMApCTp+8MIi1ufjgPsWVrQVznw
ZUgVg1J/1RRQu2FaFM8+6FXKjZ2mb2lGd9tUNPldo1v2Vga2R+S2Dswwa1flH3lHoEu0/zyNHg2F
2/E8MTocSF+RS3jYYjWPlIGOIS0PjoWvDyVbql9cBvtjBXmCsniMd0zDZfG5rIbuprQTeFV2qhyr
sS/qti9LBxs6y2FLco2hnLI/2IAa7FRA81qF0KnORO36N5zfDlhDBeXqvi9I2szqLFRbMOu1oLJW
qaL1olyDU6LAW81UmdcXWtyfQ8OYtgbE9/P3l/eBNQfIiMUG+AdN3WUjYOJDzyKhTFBlSr7x9aBa
lRrc7Y+PYjELOPqALyJI2J8JFeq+jWs5AW9lodtrz8ZNYltxeqTYJivOi73KCuI0owVpIa26ENWK
3KwesiRAJAS24xaxy+A0JlL5CRqlxmpj4lILaTNtJErn6/tveGhXOdKdBASMXFtL1yzNKIe4DUID
dcBQJrqtZZ9gc5vZW2513N1i2PhoN2um11lgQ2hb1w0NLFs0qw5d/+feREL6/Wc68G2lshI4K+Ye
MRsZlrw6TwIH7leRJJyVmelfw/cgL2uc7Ob9UeQqXky6Q0BlAIFEi5KDZX8UJaSEZLgx5z4d1JMh
A8iyUiMgSBC2zXlrsJ9/vj/iofcCYUQ9lZejBb0YkeRcrZAvMFcBzmge8wiviKBv/fFRkFZ3BFcq
8P6lTweYWWHPgYvVVGKpm3IGlTgVirP9G6Ng4wzmT15sSzDynPWaGLMKxZim7K8EbPeNU83VkYbY
gWOPWtaLhhKHNFpni2+kAaosM24WcNcGajiD6fmTNJeB+vTxF0KZjyCXu5kq6PLQs3NRWkqbYZpk
49TijAgM5XBRjuz0/XD+5WildC8bpexXlfbT/gupI0iVVm0ZpbFgrKmD7UUiweTZWqPc9hWmJ5R5
3bnqQ/fIgXlgKhGqQwyLdyOkXx5ljlmnlVLCRTeGWFKnmmzbzb0F+ypXvPfXhryMFjuLIxnANuq5
qsSr77+knSWIx3CVQ0QotilU/bWr514IH26l5NpZ1WBl/f6IB3YWwFPa+SRJMo9bHKCmW0A9R/9y
RdV0WsEMhQkMavjIex2aQtqGgDSEzAeXcY6GuNGMRAJtPLi7J4VvhNuuzepPQwcL8/0XOrROTMlP
JwUDpqAvYh0EToYeVrixQhgmOKVSoZ1maie1BjRxEeuZ4mlKkt7Uc9Bv1dJQjwx/6E3Bjrj0tUhj
ibv2v2BRtAZ0ZI0zJAMmbytGemm5dXsJ0bI8MqmHFgvYFwchVumZ9AYPNagzEFhgy3o9fB79/MsU
UfJO6vkXSL0LJ+iOeRS+XSugWMjepaY1RvZLOEuXc0JK2wtM3TCzQkhMO49Qftq8/wEPjUKrUrJC
8LxGvnJ/BscE7Sl0pAwqjWW2thuUKorUt484HL79TuRTKP5qEnsNzmMxigmFdQ6Q5FrVRWV9jdXQ
/dkVQ/uU+vO8e/+FXhKG/V1ty7YjcTd9GxAtizWhJWHNq5LBEBva6sqPMGZb62Dl9HUkevOzO/Td
iHzC0BdY5vV6g5pMX6RrUQ2ATtHcih5mn5+ystwiyVeRmkynQUBWtq7yur4tkVINN/TF7MaL4Z1p
K13PsvtkoH2xUq20RasX1uflBAQ9gc/YD/oqApH65FJR0L0oVHtQwuxbumeFZt74U4v0GCT+hJpF
ZGQpWl+R+cO3RPtL52b8DLQq/l44aFatypJH56E1azg3RW7chLlJXN+mbt5sA576PkSgIoPGEJkX
lPIC3tOqgjMfayakfQlm0tXgNsq8SgKDSkcH1ytaq2mGVdn7X+HAshKYiRCsARYjVJQL4lVolI4x
/IJA1fGJMwG8duWDM4ljyqYHVpXstEpIGgkrzeb9QZIypPUmTH0V98l0HkNCxZPOhVScpc2xVcWP
Wiwq+vq4lmIoJvfjYlHFyLZQs47wwxuzdJdYiZSmmcxgnfVTah65JQ7EugBegBC4pOFkDfrimshT
LSyGlCwqp0L+c+hM5K0gGLtXNSImGXSRFAEQGx6BJ2rV7Vexo01PethEu2BM4uvKdNvT97/nQttW
BgRyJlGiRoDPAUQgj8dXH7QrdaNFNxSJmFZLz9rSahqP5pZ5goBXbq/UPHUuK5PVBhQ9tmVJPRg/
NT3SlVj3zS0dSdC242rUc5Ix2n7+dTU66vThQ5qnBMfmSHtywCWLjLBwtAJuDGGLX2Xaj6YSyDiW
ivmLzF97HiZhfYIW1j2/PzeHliEZACkJmBZkdhdfyw7TSA2Liamhq3GRxZ0BqCMSJ3ObKEe8g99e
QhKhgd0BlAtIABJm+vorJAKokuLkJv1islnVma0V3bfrOiqeJzP+ZINHPzKjh14OfwVKTqjIgttY
LHzdz8wMiQNqJt1QnTRQ2W9TftED10CT6uMTSc0JACcRhWsucVhUQAsisYZYXZTdqRgUyzMHvbxQ
kDD5O0OxlGnuU6Fjr+1PpMOVN/cFccsMi+oEeSBWR0r61hrHQr5DEyjXIgA2CZp9qV2/2jjDnCFP
05NMGRPuTah0wc0B3YEOGxnqxwBzv3epS1OdAW0J9118rVDW53OfA2mwy+QS/vm8JWu2frz/nQ4c
7lLAHXgj1ApYeou4WQSZ6EXD8RRWIvuc1AkSDmqT/Y2XwUeNyxwJHBtC0+LIcVUUeZSB5TBS2zjN
Q02/sCJ4bx9/GUITIhOc6STgfX8lcJBRBkMYf2W2TX+NwOW0DipXO7Jx3ybxZGx0aQyOJvT8lywa
c1ALs00VE2MonUvRyH7RHLgSkX1RgLH4+OLmFKKTLZGh2DwsDqR47iZ/1BmMC0a/E4XtbF01HHZ1
qH28vEU9lQweayEHcO3SoXY00K+NaRaubDVwLpoZcRknbPojOe+B2QNThzwxVSdASMuqotmgWBfP
JDS439onjgLOY8xG42vVOggM6oN2pGK6gD297CPKaBYqzTCZSUcX98joIkjJbFFsKnM/ws460b6b
wmjPFKrS13Mp5ieMw8VXMSVgYPqg608QbDGOBB2HXhsYHfUEKOugshdLc9aRiKALb6LbV87oyGvl
xo4V7bZtQ/gwwOyPbIVD40mOvBQOhya/DDsy9oifzrx1UKv5ae1o2H4jUvANYBGCtWBSrt/fegeO
RtoicLcteOIwMxeHcN2PVMRfisVK020dVPFx/QqsDfW2u78xkrR6o14ClW3pIxrFEHfsdCRUVkPN
G+iUem7c5+dp1w8frl9A9ERuHcSc9nIO758ngQt/GUYTBV/VuGp01KwQfpkvLWc81qqRn38Rk3Jx
gS6nwUSYvTzsTVwcYs1npFrrUU519a/QhaZ1atR0akLbyta9WltgEInP3p/OAxeAwVejDEupH5zn
IgypkWtM6LCYALFG5xt3EbAU3FmOLI8DyxFeBVcWJRMSU2dx/lPXcB1F52xx7DFFDnq+s1EIXgUi
fG784eMHtGxh6zBvLDQZloWMSp9JzDTOTCtAbtdsXdUzwwRiWqwOm5KSypFlcmgKabfIdiJ9L7LH
/WWSAoeSKR1K5jWqbGlgp7uhC4/t6EOjAERlS6MvAeZ3cYIQbKWllrPu0zn8lvhWtxnio7nBwUGk
QAodNVC4S8Rv5oOArHzy0AI9pEur7MxPtSrE5v01d+iwoPSPXAhvg8HGYs3lhV4JpXIQOySb3RmR
ZZyNlQG3XcTK31jeFERM+ABYjnLn7H+bEN0GYjMC+rn0QfsEo3sRI7N4pGYsH3i5fYniKfDQkpOM
lP1RAC0mxLWsgDEqopMAA+6N09jFttfn+RTYrblGd+aiVlE4nwrraJnkwOiSJQ4gHG4FLdH90QMQ
XkGn9mxhnC5uU7TIHqPO1T5jke5/OIWAxIAC4MtRb79JWtQYJWZcpwgXe2fyQOH1X8OiS1EX7Y8B
/t8eiQxFD/6Fjc75u7hRhkoLkTGdKVsrfRV6A6RVdNUr8zFSRrtd9bJi7uQr2Tfcvr88D4xM3kJA
zAEioTaL/Vyj/m4pTqOvHMf0dwlJ8NekMJ1v5KAQS8JCjzZEe9F6RiHIOLJe324NEkICMHo1tNJp
FO1/SzdP4ykju0AFQos8mZidtEkcoE4BmvD913y711FFIhiRCGyoYku2iO87tVkYlLRspbOvknxo
T/22//j9QnJB34l2KTQ7iBT7L0SltYRfxAsZCLt75mQqHs9yDHlw4F00vpkugwL2+ksV5lVm5hTh
xMFMOK6lSntiVchi622mbt6fsQMfh6XPKULznbR92UkxLRC1onR0rFNndaO3wJeRJQjAJBvz6ftD
va0OuEDZAa1TeZMFicWJMoXakA2Sxp4KE8gZ8oSXU9h2j4YfTZ+HpEy3faiJD19kDEpnksuMbg2H
8/638gPbTQPg4/Ag/eBhnGZ0x3sl+PH+qx34VoQZUv6A4g5eXovjSkyKEdnazIogjUbFZzLWdIam
9d8ZhSOZ9ImcbzlKWViJEreMUuexv+GzgWPI0vnIKIdWBHVLUjPZXqVBsz9jDdMTItKKbyT0kA1l
SwQAUUX1qPwMR47eA2U7TkMSQckNJMJ2F7fmQOtsmiiUgZMtKorZhZrjGJF0qLQTWJ6O3AD30WBY
m0Yo9XoYtOyJVNXFuWI06l2qhOnGqs3hS9zk2nowp2MeUYe+K6gpi/uPSr27VO5AnHkyRuJleBJd
dmIUtsqToKr5/nd9G0lK4gjzIGTPlMncn/EAp4zITdiDgR1Y3zEaz8+SZq5huKkhHGGBOdn7Ax54
LcytqZTKQbkWFp94clo3KCupyB9Y6iUmJPM2hL93pKtyaBSCIVlQIGuDibz/WprStqh2WzqUmEz/
xmPcdX53bOcdKEbLgxh/IRrc1LDEIgwfWTKT2couRlEal6iKWqcWmPevDfL9ycqOgvx7hqiOV8MH
uYT3kz7NSdgl66GPm0vTDrMjp9yB7UOlQcLFqD1R4l3ctFPtIDfBTYjapGp8MTI72hVW1X410ME6
cqkfGIrLh9qdPA7wAl18RiO1AxWFNhw5IL98hnwNZh7V8e0w+/WRhsmhoShDgUcBKkhKtRhKL7DH
eOnDoXNb/XCsHNeM2McrGArCMT/VA9vBlHE6xUCCMsoc++umG5TJBw1DdUP49Uk1j/GnEEnJNS4s
yraZomNd2gPrlMYphVbOPJkWLr6Ya5CBwB8yqMr7qCGiSn1iqVN95KxbziBzBjGMnil0QMIgffFW
A1qNrV0zytTRCKra0FqrThDdxCniYB/b3ggwSK0FIi0E51QMBvcnEPXmTGsQSFmNdO3wrlDjzdgg
//b+KAv/PBY3w1AKVgmzgG4DxNkfJscSq096hnESNFYyc4dwLkr86RpZYBhg9mZ2UU1OEH01Y7F1
Df/bDO1uDup1phUfnl2ehSueqrzJvlpWULQUWT/VpoNr5mnh6fRDueZbZ1e4+Iq//97L5SKBcswv
VRSgGRbH5/5rD1beSgaKhFWV8Zlrhc15o6XH+vmHRqHXQKP1pc1uLCIKPU2rLGLrw1O1xgdhTs33
ysjvPvwqLElooAhxsbmXszah71d2jYqxgGtjH5tojWeYqO99cBS5PlgekgNL4WmpLWaVQ5uPAxOG
sFy1sYhrz83cTY6NYizPDUqCAiTCi3wk7ZmX9foqYEYuPBtoaiOTBOL5ZwGs8QFdpPRhtgpUs2fN
Ln8hVzR+S5B3etQHUT3qURHTFxsgiCKlHGO86gupNVgV9nTFgWdWaPqm9llfqLV9gwVakaBaXtr1
LvLhEgRzUQYndlS2V53obdzSG/pBp8TA+UWexxk9+rFH6hsDhnkTBRMiTH2hCzzNJqQtc7YKip8I
XDUbFAuxIK81tLXhzVZoflphe6/XiMZvsnTsgpNy6DHx4g5xTlI0KB6bzk2TVY9qqOGNmhWZeJWk
SYDKkoO45AnkLBV1R4LS4PMI3/VTOtnTbW+IovNaszA/w5BCdjhN8ljbplk94+GkTnN9qhpp5aPf
nWXfi7YLv6KHVE6wEeboMqsr/UZ1WvGI84LRrOwU2w4sHkQGQY3Qxd845theEhAkD2jIVuM2CEcD
loI7Cveyin3OvRCvpvg0TsJUQ/ceOt7Od2Ik63VnRKMwMTTpjiPQ1Vu3o5U76zI2w36ngbkKvoXV
MLaQgMrMBj7Zp+fZSCN/jSIOwlN+1aHTUSpKXXqWVQ2PpVqKW30aKhwvQt+tVjPmSzeGOVqNVH+Z
f4a6Be6uccdOg5At6mszTBNkr+oS/pk/wrKyswjj9LgufJQRTXj56MsjfoyZ8qBCYU2rS03RjVut
yOG2jaaV3Kr8b9Z521sn6IRoyFCOToU1FoKC9bp30aJbxUCbscTL5oTAAO0wKNJw3RuAHGUFoa7S
rB8+qky3vY9X/QnULf5EbxfjRIxsVk95UIf4OGjmnED9UvSbAIuacaNlsf/drqYehxFRhl/svnOu
kJvRT+Opc0+j0KjP1KmvPWjRNTRIXX+YFN+6pYTfWCtwqDgqKzqCu+hS6jEtIEyQ0NeK0cNcgU3L
xl1DZeNJHe0kWpfZMLLYHSwkOARr5Qd3W3KXqD7WdTFuD53nAPnADBqrwS81hmvluiqJOFeNXVXZ
GdUzxMEtIctjZL+JimVNb9/2TQGXeObv/+z7EdLj7DvjBZpbdbOqWjc+SdUy9VcsPYhoqOwLLMGc
anxqoen+GFrgPZt4VH2sFss4/D5SbMCKbbCKK7TyYNNDlan11SQwg4fIkpeGgrg99ukb2hXzRY0s
5vgZHIX1GNaRma4HNzerbZtYbbuBhQfCwahyx7qINScePptNres3JixdLPqcKWAzVGkb4GERZzq2
2+6A05uV2Pk1OInmPpQtqh38iQg1ZVTg/PtYb1S0tuZw6L1eqZO7GiXkEou/ysSmp4qm78jCVgWG
x0kROw/VjPS5cKOxuMitLBlOSuCHOd26pr+vwzmEWmlPKecDtmvCS1AqblbN2Nd3nTr2XwJhFrDe
mYvTXEfIDGRf40TYDXTavMbfwrZWWZkaw0o1CJ/B66RobKgwPoa1gwidg0hi3QKimHsfK5RQRV8k
Rn7uoqikpBzqiny8OTUesFZTv3L+Nw9lm9EtcZCTPgHkV0oMU1nel/3UuFtdsSp3g2yQKunndVJ7
Aapkn+MpNk1vVBvEqsGP8psm7I7bMEqCK9T1ohYZam3uYLemfkrd20ENXBlq81eKX2Zg2OmjiIzg
Cn8nE/VMfAqnnT+mzEmgxrjHTaQHqVf6IezUanaKwMsgb/qbNoj0z21WQRVt03koPIQMkd+cI6TS
1i2I3+Aks5t0CjZjW3baKXXRFJG52c2Hm6n2++tAdAnME7wwjNsK0TxnFZutePAR4HmoO46Cs06Y
o/5oWTkR1Wnv67Q6S8f1Lyf27+ANea3dK7ji5Jz/kWZ7wD4Tc9NMZnJFPY21Wel1E20TU7GYbOFI
uw43ba4jO4wbQBZJ5+zQ3stZA6mL4RcM4elT7c74HJo94ahXCLUaN9WYG5+UyC9vMLdUE6i+CIGe
WWHXPwPhmitI8vrwNZkgiRffIYxW4WnV1sa3LFuXZW2ddcgQ/ZqCuoS0HZoz/oH9MK8Qy4SzIRtN
GjriTtN5Hfl8jlITVjwr11cdHHwwUznTMUEa8SXQnFMTwppY52qlPgwzp8A6VibnhxIC3+f9xvS5
NHytxe9k1MZtQ7F75pQxgPdGRT89Km4RfkvNAlXJQXdSYxOwoaiFp2lUezPsVhYw1HprA/7Y/jJH
dM3tDsL5Gly+f6YrKBJ5lerw7EYQT+4GFdbyRzR0RbdzwOJgNm5U5B5z1kWnUesM4RZRgIbirBH2
lGbdGdWkUXHx7RhGP9lVAx4arYiGGX69W3er1pkwmnMr96ujJlnAh7RGZaXSfzLXIuDI2Bgcedf4
5Yji/7B3Js11YmvW/i81J4O+mQKnUd+4ke0JYVs2sGk2sOl/fT1kZn1XOtInhWtcETfuxJmJ4ez2
fdd6VpQRk2VHHAo05n7grWOEg1C7KGaoEWGztkN5dEQW3K3JOEPgL9r2GqR/dz30HgEmdrYmOx0x
PNgAqdxbBvpKMmvNBv/TIKQ0iWyq+OP1MqPyu1IzXOObFVbmvIY9qee/7dKBCT/Mja/fkFtnip3C
Z2J/w5nelweGtdff6IOds3YYjNIr082EiRTezdz7HKRYFuWuOyz7LE9s94syC6y69qAN7cEExbwx
bFdHXBEPsRj3QTA55kErksw848ojh7Ns9cpmD4xmcvaJUOkUaUE5fe+afhpuFjFY982aJAksmiqz
/aMs55FIFS9hqHIjduqvQz5av98+qr64pCEkomKxAelQyyKYen62h4RQJ97E6mcqONDCYwcfhg0e
2RPj9/ajttvR0/4Kp1U0gdudEykMFeuTG/Wq++Xar+hAy8LWQ7OyEFg6OUkvfuaScQmiay/WJrsa
hAfI08HX+fbzX1wwoCn93RCgbY4l9fT5rdC8mmMA2mQ/aQ/LkjS7yaEV9/ZTXvmgvB/iC1QR3H9P
+4hgKhT744I7ZJnkLjMrJyrINLrx3Cm9fftRr3zQrVu13QKxU+BzOPntLAMhjrUCo0C7y0bvurHb
WSwedh/MOPiT4TxPlXmmmmXdKTXUu7ef/+qrogKhYropS09FGYTuZEW25RL7+Rrs296xPrWJNcd+
2bWHtx/12m+HvIEayeYG5Ybw/FWzopZQThF7y4SOumbYy6Ft+vkPaz6MUER8tIsobG8SpJP7fTNU
KzepCRJ2J5udPWtqZ3scLIBJBH/8QluuFNVIGE94LE+viF0PqrCrfaQdeSB2K12BK1c5/q8//Wzb
UzA3sLNRXTrF5hiewQmGihOZbIirzdGfY+BA/TtD/mVdZHOsByji+R8+2M2/+1QFmec+6oOUx2gw
OW64f3s7q0yrPdtBMMadavzrWeG/DpZxvnYrQyN4rSDUxkFscuarcaTQnOa0V4P6nWbINgWerzl0
8jccJEfsTQ56MkWqpSUxmwN0aK+u/j0dHULT2ID3Q8IR3d/s56E7ZO8JQV6OVp6KPGiTClGp/Tue
4Mm9HML9INlSt4lp1BGsGw7xc/Ye+PrVp2C8oyVHr989bWTNxYArPWDpHmoAw6qaHnR9fq9h8bLE
gEEVNxhGaqxHvM7JT6vW3E9dljNE/EFIwunwpZZKDwne9O4kOQD/rCn/Z4P/LyrgTybvxrj9l117
/b2CXXudp7+6py74v//5f2zwhvMXtX4X88nWbUN8xsL0D2tC/2vrW9FGQutBIx9pIXPvXx+8af1F
EYoy1CYC2QhzLJr/siYM4y+E3n9L2f911v+JEZ4q68k0A3ILqJFeI4sAA36jZDxbALp2ydOWXNy0
NMeLSqywVgjRKKD5tJ3ziFkI3Bu+FsSCWrOMBNaqttfPLWaGdtiqXCsHw3EpbhONMsc5yQ+O/ZhR
iWlvJ9/SrnWRreSoA51aATm1yUPZ+D5hl+5c/6QCk/1Q8IKugr42/HBwSiAxrmotTvCdTH9MptGk
l4TXr+e+2csDTdNkX9bJ6F0sOjWkPSUwJk7MadxbnV1Abl1wtnR2010tfUeyq5Or/lNXd+4YEjwN
2csUdbvuVpUVNKvSOlt/Qw5fvEt3XIzQLArRHH3hemLHrcfjHuUKbVpj+Du2fliwGFBvc7ip/Kq5
v7T1nsLWaPshamufkJZ1IjL7WC1eb+16kczJN6BCiwxLZ7Gsa1cOlhEl4yCg/FZuhsV4Hbma0/93
kseBQ/1DS9gctZMlIVNnIfdjTzQ39oTJ9cf7xUsnguPaxSa0eJiyWzqP3ACsAWWLlDYxqmRMtl3Y
DHmSxGQ9Dk2Emgj2lGjM+6Zbqn2P9+YCAhAyzH4pvyyGZm05J4G47pHC65G1uNVPOdrFFPUk3n8I
VENnlRzSLdrLHOPKdsS3ykqpkk8gf/LYkKDZEHZ23VnSam0VFYGZYZRZdLeGfJXY1+Qsq4YMe3Qm
sS2Gr8Y09Soa/fVGmdm0K5Z+PuQS7z4SUQ7qjd38pHajirBrJ5KpCqP+svRGdlyZX3Vczd76eS0r
57Emc9mISOV25S73da3cWza3W5LUEuBhRmZ+gG416lOoSbkmx8lMt9vSlPRFDPg1lR/Lsbea2OFw
NHxL224uLqtUTv5lbfc+QccD2EMrOaypq6zvlC8oEdDiCdR63axZsey7vm9SqoIuP6y2WVa3eVHI
vc6m9XHFQHBht10QO4V7Ocr5ag363wM89zBoBonsipRRrA5nKfSTqNaA1lHHGWK9Dfrd7A+XpaJo
R75JDW6x4+pOoKhPrDSMMj1I0XD7P6euaWNrNtMwaCkxcSV3jsVENHrnzIfUbADUZ+VIVugM1zzT
Pvel/rkgSfog7Z4E1KkogKE35UFvh8u5CWJjyot9zzsfl7Lhiu59TnRrJ+v8qDZwOuLyAP6uIUJN
7+ZdseqPaq6/rIv7gzjOi1y6u3V20z24XP8X5ZVHrSTO0U9utWU1P9QdVDh7WikcyoK5n2wxJxQx
rCXYYPRZGZeT95jqOQGUSwLhz5zS2J31mOJQeyBB5IbQZRGRm6oiSZYUToMp/zHye1/MHO/cKr0M
VMug4dr2UEsowTI9D4L0m916HybB7XPKy2+B0ycxlDZiebXhuvFECtS+uuPCcbYKzJ3CEF1E5vL5
dteL+ka7SbPkKJLyIUsJEq+gk8WwfImMMfXkEyB39141zSenmb5qVX8zUeQsVH9B2hQXYTlczYms
PrGqt5E/9PK3KwxtLyeKOSb2HWqw3rycQ1y4h3tDaBWIhR14TxSoaTuRbDKMUVfaJpE3FWnWee0o
0ucRhDTuuEbJPFKSbsp8D0tOD2tzaI7EgX+z8m7cC8d99An2vGpXvbyug+42rccJObClQQ5yg0vV
EUJMViG5Ro7yr/UaungzOPedMh7KSd+D29LDILOLuz7oj4JksdCSzpnSA4qWydfMtX+QWUmBShDR
WdrzQz9zGKvmLsE4R0abC97rqs4pXRR9Qs1CF8d0xKkHRikeurY7dxpl8xWsKwsy3EVKePb54Gk0
wDNk2QQjXPiF+uAN6rbRBEsIeQzx4K0/kTjdVwYUCncsuwPZsF9KjqofOmlhg5rmNp70so3z3jSP
RtIfTYMjq9+VFvnweQrTVI9zq73EprzrCc/aKQQqCDasQ2enP6ppsD+Ok31DvnJMMwFCn8kwFa0R
HKss9+OsH5ujM3WfOA0/Vi7t+YJYp2YBm7YMnytpfVWAiCIWG+167hf4inlZRr3W3JW5M4cE5HyC
6TjvOYef69N6JbeFfioP3pCYkaG2bFnXA6O9QK/1kkOO970YDHmkZbfv5UixxZIH6QRxuWiMzla7
HYfxURJvsaTttWW0Z2rVtbOxtu9Y36prb+Wde7/PQ5Gbbug4zeNSz58cvf5tquXctbMdmUBpPEt5
OVJAPHTGQuxqrd2VhCeGHnGuoTZrZ1Vrnzej6n9kI+LdpJqjSiKjNIggiuyy9EhQaH9KudxWpS+j
tOl/ZjpduTwIygu724ru6C/DXpl79Az36xAQC6FcvH7BI2lQN1i47TsaW+fu5F2teHnWLvQTH8Qw
W3tBHkxilix3hCz37W+914uPvWQwhm1aSnqBYiTjl2qxZe8tuQLpQPWiyZ+zMfc2W4pnqSjI+tX4
bGfVskdg1Ruwyg2TMbVXkrbPT8/qVpLiKQEZXb1bjapBupZ61tDEwern2z42+aXvffSHopguqb6K
M2wOlebAWRyc3L0z/UoG7V7X2HHkb9MYPFmdtSwZ5robyiAjpjxRglI3Ls5JxIK/rOLkZKoJF7Ix
pes3W2/72dslXT37xmHWi6A0D1atTY44AOo25/qg+n7WCMNU9THo7NH8xI9nSsplwGRplmTB7by0
851Suf6jRZjfUAilNxxxfnCy+UNHXq10jp6WkX9RERazJ4GTOLKHgqBglx50MVMqrKmT6XelyTzk
nqdZk96f0cBIVcvs9hxt50K4FiSY6XaTVl+ShUsy+fGEdxrVVGo3GDtzZZwNfqF/netyGvs4E70f
rWx8jlmvvYyXwbbb+VKICbuJReBPZt9zDUxijLqUKblapq04NGXh0EqyIMYeUOYjgkHWZRAVWSZW
t1xVpj60pgqN0qnauKwaz+fzWmBBkQZmjWfsfGkRd+UUlUVWu1/S/YuLlY3mOku6Tt2qRO9YZDs0
FnfIPRcvslRLY5Bk55IKv6/yr7XRfevZCPJPRqqk94F0hj49w5bUyB856nCx4wh122mDYD9ZzcTr
9knXp1eZ0iwZV0FHGizbzjplmLlE1mT1eFBjTwZmbpI6TR+rc5LhF4nxS36LBWDuvwBBnKuzZNTn
JM5ajmURuEttZ0MUL2J4nvP60U8pSOxHpU3iZvWtcvF3OVV+b9/DSMXzPCbZoYDuCRzUG8X8UCOu
uMd3CO81VfQNd27blBQ7qfna19lIvGmYl0s+HWo0ok1I56pX51apuUdShVrvkCW60Jne5KtkHJmr
nVYFbKDY96s6HJOggPnJiSZmpm+1dyvQ+oJmkhnQZWpr1bcVggoJSvGmW1ISbBK9Ksozeqam/Tmb
KOzClutkQZduVcGOmpiUfLTRL8Cnrm04SZih7bKSKtTRUfiCrA/+0wxMWMHUOq96Ezqjs/QHzLzr
g5lYzdehFJhf2LBKYqmRklDInQpBGy3RUhU3c4WBPZv7s4CIenrgvXY5B548c93CvizGYTqu9jzB
efTae1my2jmLhhxfKRosfO5zd129S6xZ5tErneyc2rx3xVtquyBTfux1LtlBMlHwRNuEfWxNiwu/
HKrIS9A6WeTGflQoZCNFRTXyNxGYNjbld7pSw7nINPFZzJ5+qQ1p95uUak6JHmf8X2Wiu7+7Zp1J
N/dMwpKHAe6ooY3eQ5MV3k52pYxl6rfG3pD+wJEnN/cEb4t9C4Dop58XTUB7H9CuSLo7cmwNZK3V
D3aUHw2+t5CElyTSZOvftoZb/OC2mu2aDmxuKwtxnGeZ2ZFilzzrcn0mdXH5AfmLeImiWo5OF4g8
ymG5RtowC6QDLIlaWhBESu16v7SjHyEi+sKGU0ZktDVfbCycu6CgnVTR4vrc6NVWd+wvgHz3sVXq
YmtdczHxBhclzsBKgzzGGh8CBSSiW3Ivzrg8kejt2se57X8pv033ysnk3TS1t1U9VpdpzoBfJ8uL
Cp9dvFhLERmVR9W6rAKTgKvW/jTnw6dksrMzEvi0nV+5eztFWEK+s7tLG904NwhUDOmy5j+RHHCF
Jc35iriWIjQGQ8QFCrYPbdpxa5w2Rqk9Ng+8CYdTYgzGg8TMzh1SuGcQldbrqVLN2ZCgMwqKcT5Y
5jLHvElf7P8uPPxfDea/EOS/VYM5U933X+WzIsz2L/xThLGcv9zNzBBQrOX/6Gb+TxHGsv8yt4Qg
H4fv33UWCi3/1mDICEK6THWUToBpojj6Tw3GDP6yN3QBFTw09Xiy/D+pwSDRfV6DAfZJA4foP/5T
/FU4ED+vwXA2Ubnn9R2Xm1mIeHXK9UuXVN2dP5vrl0QOibW3kpHQE89qPtemxkktncDS3BG+RrqL
JV04GktRzVa8Vm6+bzNNof5h4b82etjPnCiqj6NAtsE24KzNbi5F/VkvuoM3uWkd9yMEhdixE70M
R4vD2i6RWiv3lea3bmh7y7Atf3LWL1NhUQ9J2wE9BHHomrFHWsFJz5Ck6XjCvFrrbqiPTqULLSYq
glz6MVnoXXesL8TeWHQn2eib+qK3bQj0ldnZAUEO8DtiHNC2/GBaiZmeTTJryh0t+P5KH7JEniUq
qI2jYfYDogmAvUtE+X0AU0bhqI96khFT/Ga6lgDodo3haNG2K85mtmc/ribR/phdupFhPtcOCaWy
JAa1gTqmx6NTuudEkPT5WbCooo1yDI566De5Iv4VtHe1MyoHpZbVlOMdx6Yki9KZLVO4pVzitU6C
IZqHQeWREDoKQ4JijKs2UfVntSXyHZolWL7p5Ldxc7QopY/5qq/QrSrn0sL9V2Monix5lVjDd5FB
hTzqiciQNVVO5xOT5ntZTHALchWl15wJRGeBd548CyR7X5vlY6B56z2o8ZVrYiOSY8qFCkChlfuX
kFpLsbOlTEa8LH0jQwvo6sWI3HjrPKcmKiTk3F3c0p5HzJS7C2kWkoNJOBdjtbJSMu4i0+MqiuYK
rw+P51XDhoqXFq1dHvxaJfsYmqMU7f2GN3jkJuv4nI4K7RvugFbEpYe+wetw2nK18YliDywuoBax
bz+DPlPdLlOU+45BUHHpUavjf2lGmz6iGAXmS+KMoJJ4oq5vBypP10roEyNzyPsksjTKeaGeGNpv
+nbycuhnYzmQ4UM+QOHXSXOwu1706K2pKXJbGGSGVmOujf5n7SKLu+KkMl3kNoUxNpmkW2qUQe0A
AH+02uS8DQpqFi4CQP3QwKx3D3UxDXMs3CwtQqqSDTyvdJ3PRyfXxb2wZomqNFhqjZnTZwtVzLrM
jqaJRE+Rc2/X4mhohSUi4mGI8pgLGkyRcPLgvmo5sB6n2lxWGQ2r2dSXVgHe/ZFQ+zxGNuYckVvV
3xHcSep//eKbsdu0VF8LYbQfJSPhuiav+bIluQ2TlDd13B+bYL+2lkl0elC9Y7nb6sJP2jOsWSZH
TVJCEHRjBTh1XnDlsTiAcPOWgUITOJHTogKCyJmB/9pi/m9TY1NjK/j/A3bPuu/Ps/C2f/yfLc21
/sKGAfwM/qOPDMD5f30F2/5Lp1uGS4o+OeDUzXnzP1ta8BdeTCyKVOs2qtNmL/23rWA6f4HjYbiT
uv3Pv/YnW9pp7w5vAz50cJUm+BEQGtuG96SLVq/CWwQypV3FGEzOR2XmF6wwRnKcmVnBN0fKxjua
NTkD7xlOT8YlmzhNbdqyBjYq6C4vwCftym2JjQxxRy5iokeWj5zNVEQxOKvDJ7/G7T+j/Sks+/Q1
8aHROMUyAvs64IjAl376mmOlDKfI3CXOMIvtlbIe86mb92uJM8Zo++Y6S8X0jlHl1Wci5TZJquR6
/bew+MmndbSC8zi8QpDyC60Da25/sdSkDxqZktdF29y7iLveeebJ+cTa3pMQelrFNljwF35hEs89
6trBEnPtJ5gs6YV1Uywcm2D7zeUHQjTk3dtf9rUncmBjeaF/yS5xciKaFixFJSCgmPWuuLDAd1+4
Hp4UvbWmzzqIg8MfP49OM6ZrECkICbyT56lSEPxgtEuMCINUD24XY5Zdd26an2FaeK8z+8pvuGm+
oVxDGsDvd+Kh6lSg8nyGjoJIKuXQt9wYWnmVV4NGYIVztPzsw9uvd9rk4weE/LKdfMnv4iVPuvzL
MqMAXgrKcqb7aQuxPXfWpXrnG772kI3xAXQIz3BwatQytZnzt+o4EiVGncZqIuE35HTgn739Mi+/
Hu57Fjg+HGgjNGbPZ11bNC1KQQO2zNSt/cHtqjG/sVxppvtBwwpLmoUkKmIlo2J+D7R6+myWVYhl
W1Q1Yl9wDds3eDL7UC5XdZt1K16iRYtGyp2fjGzU94kySHfN6/V8rfnQ76wzp192eyoXBNZm+Jr8
fCfjZS3WxMvSbCUPp07IeXcTKvYZyuR1//anffEgVjIWUA+5DmMFOPvz1+upscjMcxDa0h0J4ZXU
d2alt+8cHV57CkodF3YIly791JTi+RrFQqS5ceUbyzdatlROKPcZbvT227z4scj4NOFCYEFFz/Fi
mo2t26RCJkhLB7d4tFlTd7oDZUl3q+GiZieJhJ/274VrvQDeeHS9QRDAimBbRjR30lH3h6RMlSjG
mIyWxi1wHO08NR8wGaOzd45QI+h+DQfdem+YvHhfrrf8frh8AG9sc+T5r2cPi9K0Qi1x61np5VSg
I+19uYSNX49IT22Zj6iEjf4dLdvpjssJ0IQPCWB2y4u1rJPHenUw0qc39BhD++Lu7M5auT8Ibn20
ZWqp5X+UC4cwh+c5m0Uadhuz/5ReUUkcDS2WkTjtSFYqCVOiWFmId6bCi7fCj7YJNhA7kgeKSu75
x5zqzMfKQq1zcSbnfC4Lmjz+Etyi4k7u3x6nrz2KpjO6NdRAULNOprfWoXOa18ynMBmo3YoFhf5L
BpI9zHt2ij9dTHgxToWbHI8zGiak5y82ELTW54igY4Wy+qzr/SRcs7l7R7312jttgNItehnqzJai
/HShbHKROdrqe7GXgF2sdSl/2hifVVjCKYr//PsxezZuve4BnDr5qWidkEdLQBWMnqTctZPKr6jm
5OfrOC/vjPUXS9f28UzWfZtj0Eb8eP5aqUcXwV35eCZoG9qUtopWr1J/ukBuT2E+YWjnQA5D6vlT
TIWScRAFhQtvlB+3VKjzKhXvCexOz1gUm5495eRd3MpqFWnpPMU1tYtU8LGwemXxmqVWXGBX//T2
z/Q30OLJlXEjOvJAzHvmdsfAd/z8tTrNTkaWLi/u3H761DQi/zCl0roo8oWYYgGUlT819zR/9fPO
0gbyvIAsrybFJ1E4ez0di3dUo9sTX/yNOIKRdrMNnVPSSIZFyltI06MlOVZ7zTC6y0oa3l4x/VFB
DY86upfPb3+GbTa/eKazCZrZlkgF2WbOkyPEQFCYnCvDi2ds9hSLnPUQlFp1KL1B+5xa8j5Nhumq
L2fv+PaDX52SKBo5l0OOeaFbzcgu9jQiA2OrRe1AZQif34CYAOTme4ziTW378h3/86jtz5+8o1+v
JSYD3hEM03yZZca9OWBPg7+Gdc+qjj5VjQ9tTvYKzVz5zo/66hwlxgkeFHRpgJvPH049wprhXTLM
xJQfpmC1DtQR6//NovOfp/gny2ibLi5+KM+LV2ucL+xhC7gM/CZyGvs9N/arL7Qt2awIm/f75IVw
+mgthyZ+ODMYD7XnyW+exO749vB4dVwCiGFLRYxond4RtIGUghTpW4w5sD4PrBUrKYmJD7TH7O8S
Cso5V3nn4Le2+c6nfP3JEJOxKLNGnLIXMqqwxMPx5HIqjAUSpjSOrp5re4d63Uam6mLXzcFvdmPx
8+2Xfu3TctrlfMiUoBd28iuuVMS1iT5aXFq592GtbXmOUiN9Z+V7beY9fcrJsXrx1KRbikxKrTHE
PtGkHbWG6vY5btd32GvvvdDJ1oGVrQJQzcwj2V6dCYyse9UP71GSXts6cOsjgt9QPLDOn08xr9aV
bExeaGlrtGOECEYq4DBmeKSZh6sv1TtD5NUv+OSBJ1uHbnUIQDCcxajNyp+1Y5ZxkZT5ZzUNVvTn
Q4LKlU8RYIs2OnWBtH5qD3PAtjh2nfXT68blrMPL+84W/9oLUUjZgrvZ5V9wptC2Z23qMKcLG6sZ
N93kwmyCag9gNNu9/UKvPmrL04I6woHv1DjfEcJAZC4yBTyhDW5DTT56g1MdhyTr795+1GujD8Vy
QIgBZ9kX46K0ke9wH/BoFtlGhEm42SGUedc9/8ruArGELdvGtMAh9vno8wk5scwu9WM3aZw91qXm
Ej79cPa/eZf/POXkeLQUiisMmSPx0glW+XTUdjmRrv+rp/goh7lwcxvefrwnO2Wb+Ho+j6x9krzS
UC2zGRqFyN8ZAq/9LuDWAUBQNURadLKDbFH39lrxLlySMVGZKeHeifVeYeaVgUa9lV0XSxNORPfk
Kcp0hkFMjREHQgRN2M3GMO8gu3d7J0mAj739+7x8GrOCQz9D4O+CxckahButGIrEIUqgcWqT5GJy
C2NcvVZ5CSBY1e/UQF9+Qnqz1OvRyRsky55eaAwCJBYdYVWsdZWx5yiF2y71rXcuZ6+8lLNBDK2N
DbLVzp8PB+UPG5JPN5EgtuXmom+sLnS6lKTU1i+K4o/HBfEbsGR4NcT//zSmn4y+ka6TGRClGstc
dx6pbS12hEpweq8S8/ff+/mBEI7MVo5HTUvf/NRW08BZWxpSVmIYWsX0A3272255tZq+nBUBQc5t
6CvbKh7sxbO9gz5auPtHmsNVKMyEuwR3Af7knnq3me8lgrx2HxiFTv5v4m8iYsohdYW8COnaLlE4
vFG+GZ11+NMxt1HndLC3G4Puxd057UQh+87ivjAwZ/ee54xb8oPd5vsZn9v920873WWJYUESQCVp
y4Rh+p5sevxiK/ceh1Aih7IVEbpa8XVosy1fQ1vtctcllv0eKOd0AG7RL1sogb1BoikjbX/+ZEQM
Ks1lSUZWjNQ98C+aaRPu9xg5ULxgVnqvg3I6qzBAWfbmZ4HPw3369KbrQAmgyTol1HIyyLcrZtev
mDXMd1bZl18SgQfHFQYfeMcXeEIw/52QfZbEWunRkHbLxvu1VIIkBSdpvjkIbaf47d/u5YuhHdz+
xx5PTeIUFkcReKJMbCZM5Kk7NqoWZ82k/HeWi62hxg/ydGZxndtIlbCN6ATyGU9XjG5SNQ0guZvM
si6+l7qrtUf0kF13n5urmvZpi55w8xwMXzJRTnE2mMVN2VX+TUr7lnimbEVU5y1BrcWpzPoPLfk4
39eq0nJEdzjXWQ3ll7VIL4LU+Fin0kaF4SV+aIsE88pUBcm1UXEyd91quuWgW3phT+XlM8Lgftfk
q/hAAJe610wMMyGO9C69EPraNBeTU2Ba4WyVHZdhpkdXGMZyXXudU4W9m1cfnZ74I0Si9hnCbsqo
uSechxGe7KFM2gXfRfurMbW8Cf1hxS+RZMZjJdolnAwlvhlLoC4a5ZW3k2awrWqyyz5aQ17tPase
4mTzxnd+0sS2s/wo5prImcFe+g9zUMosDMYFSt8saiMJx1YjbkNOtsjjJfXT5pAWyGZ25Fr7SCFW
rImQbJqJcp29Ht2p8i/aXquqsLS8Mso028Q01K/XFdCQnecMXaSNqjHDpWt1IKe1vlxZ4yD3i20T
R90X0C1Dy0ZBs7NV6Ye5lqirJa2QDQRFrX/18Nd/FjYVkQJbBgANPH0TWvxhr2WZ9cs2R3OMZk3L
qjAb8omcIDZGwquR8mecdz/3DVoZQued7UvVaepdZ2KaMvIhtLXa9AyZv0/cSgjMwZnjPVjWFp+C
xFn/PEnb+zIRyVZjG0IDGje+Ib+jJWr58YBh/C57o75Q/MTDR80oZR+EneNvAAsp6S6i0PFRoYK6
HprpV7V6mXGrUv7F2OpM98ZbjCA55z+rKE6uBVE+2eyazZ7WFZ0xMZFlftVagznuwIc0RxxrdrcD
ZdKgFJZQWswqMdwLcgzFeG7IbGxuWhYd5+BVyDMex6HKG9KUW++hsDLtvDP7Nd8Nflo9mLO4R6OK
OlkO6ou5mF4VIrH1hrCSorF2ac9yG82jDH6uRl/cLs2w7sehzIzINNLiatLMZA490dkgEcp+uesU
5mFWs8adyIFXbYoYNk+JEKqnSs5Rn2/YI1O4k4NeUID2keM+94wNjVLYS3NmYzKq9nUelNepXAs9
LLC9gN8g1vUadVYyYwmTOSp46YMwE67ZF5Fk312uRJMXVnWPljOl1jKnSTF/sobZYB5NjSRmqfR9
wjqrdsnu2SAHsTfNCeucF4hG3BOCWDGzJ9+B9handjnKG/xFWnWd9sCGh4jPYfbR7KRqiNfeB+oZ
QADZfKyd+txOfutHngq09FutF7V19Agx9fauSDXtnLg2daO5S6DFBuuSCmBaLHpGt7MhfCfXc9ol
owemLQ6kJ1E+eT2m8cFMlmTv+Up4O9cHSxWTrhIw1YoWwTPOL3NvM1cHvB81yXP14je3/shM2mdz
ud6maPgh67gjeCZnXrhqWW3qPlZJp6xI89wgi8GTWsa+ynpy6P12SkZAk0te7yxMdhiNdc30ESgV
K+x5zZGAh4LF2nk5GZmY4ObsBs1VDfSjqxtSqXXzxpmTKY8HvcXtLg0Fianz6MhnxppbsT9NxdkA
Z2C+aIIl+JJ27H7YrM0VUfUiiIGRDOsgFAS/BsiJk/XHJArdipraH7+iMy+8gy0M+iuaBDPtqmwi
IUemOp1W6Ch62Ipc8Pc1iuzB7bRWD612mrQd3X0t3y+WPR8mBxcAABUiC8N+lm4Vdiv+AwTX7XKx
9OtYR11KgyoMPKsYd41Oli5SOasy512NN07EuUsk1Zk3GZNLRJxFjZYxUBnnxHMr/2g4I8yooNeG
aTeQqDPFtj2beKhakrl7K59XXJUJ5JO1HpffOhKJ7Gz0CfyEqJu6l0GRs1uNTqObO0Bbxq3ZNkse
Gbg0MhbYzPs9GEVwzanJsiF0Dc5X1+1XDKl9t9LqmgXwJbtRIyoq8FZFKIVt/GrQlK87u3Kar6bH
2TMaEGnhLamb3N/PntE/YNCDNQQNoWiOPbsGEaQ5Jgpb4liJurW0ptBJvCDBeZP4lwktm0etkBuM
yJigDoi2V1A02yRvDoZcsJ2Ug+f+ZHz1aeyzBRs7YzV4g8bawFbokRVAhN4uxSHDA3qXSSGcPaL/
So/aSc6PUiIJD313UXifSsRze9uuMwBi6YyvAKqYXYb0hoIlAsk20WS0BUdRxUD4ZvFfNFEVJOUU
Wd5s9bsMCNtXvbOtbxNmJPokVWV9EXZFUnTeq6I4GLSVj8rxgE4Z7bwNpmryAoydZnBpEAdbxnnT
Jb9azUaC7jmT9EJcKE4bbeg3hbOHOw2W1v9m78x2I0fSLP0ufW8J7gvQ0xek7y7XrlCEbghJoeC+
00gzPv18Xpk1XVGNbkzdzcUkEpnIDMklX0j7l3O+k8u7wKzIrfIJH822DO1GwuC1UwU4YGwV4NdM
kaiOQpcvU75WxmYAJVJyIC+Ax1xnUR/AY2R961kZ4myoY3IXltny5pBqfVPiYbQiJ+/4fExNWn8J
iJGoOKcJ6EzrLWsRA/mCyGQSBllFsp4gJNmjyoKoNTKOtln0vIFhjV1oo+fSF/tWJ/W8tZuib/a6
XfN2J3mx3bgr4X1TRqADjwqcEWs0sDn/dANl22fwvz66yQYsV9TYwRqSiqxRyJfL1QHF1XXN81RC
kkpfcouNq5k4MW4CqV1srNJs8V0kpYWbUoiQ6iFPQxqJ0NWHQbfGrh2w5sc+UC753SLu2j3OHVlV
Gz1ibnxPpC7M7eqAzLxtMdTwi7RZ1ultjsUPKmJa2f3DCperlFt7bLPiw7fyvIU7JnBOJ8LPgcVz
Bgb2+JKDWG/WtyY3lgQZrG5b1v3jsi5WspvdaUgg2KgBFlY0CHNg2lJalTtgFqgHBL6p6RTF3qyg
yv5qPeFdOXGrmvOfeZVZ5XffRJpqAPWsuU/ib4drXidqKbA9Dm2z62pPa5zc+ZBs3KkcJcjreuru
cHsVJxtVjHe9wxdrlIxO9cXtekq3fj+gt+wy4ESIY5lCRbhYWgvr7EKKRZEmuL8s1T8ZyEjtnQO6
ft+waKh2MMe4sWLWgmrERUyGHlsdztSZNxWPESdC3HTUQZfBsYpwp+t0+OHw2LgCsg6Tez/Nyx6L
J/YlkO0TVYF0y2CLF255qIrJ8c5keIjvs8kheTURmO2mWpt12RLwPJjhri9cNbBOSqen1ibTbItc
rNAx4mo575Dtpicj7c3mKNtOrS8D7sxxw5HRBa9VK4aKLDQ/f59RAcK1LicOvzWcobaUvBF2vMC6
GuJl1cGTqqamj3kF3S7OJGm2u1RlEqWtlQQS2GljFtvAmsPHtNf9rdV5hXsWuSCwu808LAyyyH7o
0rZ/FEXTZs9Y9st+D7epuMvUyF1r6PPpNOhlkdgDA9vZwkAqqBiZ0vwgEcaqY4txRbobTBO84SQD
p8HuOAT3jR6rXyAu8VnVI1rfaMatT+VsW4uFK9wntMPvmg/uitYzDgs9xa6VDOkeul+BDwSSJvvW
1VuuuKjs11Vf4ezr0pI/tRixv4osYLqZdLo76GLq0JoHTvUrbDn2I+Y0GEqGcprvlVMG1dWNlHwV
locoeOk8KnfsReWXCjjNtm3WDzfGvGqSDoTFwdxO1UgLl5jDqWkw1ETzaPvdruJU2AkM6ObGNgub
XIvQ7pxtSccDl27VCZWk3xVLhCFp5DPTwABAD/5pOqkTF6n+5dtteZpg89yt3bI+SEve14NRwv2T
3SVgdUZpMw4BImMXC/99xnX+3C0q/5XkrgWNypPNJvBlv/PqbMDy3wTASjgGAR0z9t+xSxGknKYW
hXG/1h+ymvvXQjhPiv4ni5aJoihyZR74sMlNez/PfbMpjHHdYODrCR73LH0db3nGhjKcFmbOvY2Z
FckjTHxDc6b25g3UTnzTQbZZtDKfHSNVN2sJ0HJAm3wJMr/fWToMv4XsHc+h0Zrx6DeAIaWxiOcu
b8SP2imbp6WTYpdjAngerGV+mIMaTXoS5m9NVjP8cVex9JEqaFqvb9ew6dZgPWWU9VeqaQa3uvBf
02BcnuoQGGFirfOt49YVWMKBWkoYOfLt+nlVzcGUhLImwbTeWLM3x8vAFX31267xbAAapeJBmg/f
8zXvq/xgtnXxfeX02OJoCzGv903sJiq4eIIJCZ9JKyGALOFptaV+Gn3OwgxTxGnR+XTMrtweNRk3
01qdIVftJ1/rCFXqhMjcaTkGmfCFXiWjcjGJER1z69Wgsz6Aziz3bausHyuoaQZ/VfGtaUo1X60N
/t2arfNuUMFZQYh40cJr+N1hXJbaG86JE54ES5hfeh774zLn39HTZ7e2Ieq4c4wx7vIK7z0YtdfM
wAcNJbR5hjY5PWoxaUyFToIzsF8s4+BUetpirL3YK05Ru/R/zHSZ0aqNI9ul9nWQTHPXqim21kRO
PVSQ8UzvmWu2rUb4I+8LP9s5CsxENob4R+ohOKxpkW7gauGy8EPvXI31+isgk+hQ9hWVdGnlm5Du
eV2MN6/zxGMVlsnBSidxLvIsP+QdU4goEzlGLpXet5M73juVmT/nObyQeJblJVPYlRlHqAMXH/ew
WX9JBBo7zh0TqrMnvzOGqrcdnMMoCcbyMynT9QTtx7wB0ffeUHfRUGA8KzrH2Yyzzs9L3eTvIq3b
Z4S+1qkRw7jtEwYNkfY8XuPAqNDE9njuOT2rOHFEZUN1HopdQS8fjVwyR8RXD2s4hGdnRugaOx7M
3hWr6j7HTGBtM2/2Nh372BMWEXHqPPM0V0tydLy2PMvS/Qa0QdyvgamiZnS6s2tkBp/HVbWvHlbX
W+QqjylM1C/gupwJXmrf+2Xya3LGV8lzeKfraIe4dqsWVF6YVZGDKW3rYl97Ai0wnao1Hw62sdxX
jbS5briZRvh1CvTFnn2PCoOSy5mWH/mc55FaaXyVJAMjtm0aEM4j28zw8aF9jujvoSWVTp18N21d
ZvROjMdiLUmLjy1r8mCgOuZ6qLqeozpXJVbRNh/UsB+McYbRKhr5mDUt5vAkMB/ntIUVy6/vDjHW
HxyOEPlLDdq0EuBQGTk8qsWlYsXib529lnktdGTH/t65dYuXJfWsDzTY9S5zcA7uSgIRcKxIr7hV
adjIiKkQhFa8g7Amet6tIu64RTSxXfVTzQXfBZ8mt9iSS89z95j6rGpfzVcTpY8RnKZyLA1uILLx
sJc4TVJghWXIk4VYZEkp7pw+wuNoODunzpgPuwPtUVRX0FjivLOleSybYJHxCgxhjIRWghOYVJ80
gs02t5g7Kv8eMogXxABVfcKtAlv/wFSuM3xGXmJFlUjtV5ifZhuxkoApQ6rdNEUkpi+X1oGxSqZy
Hf4cWjF+QIad7iuY0yM+WCdNNzN37c9GgP/acKYRij0NIfCYFXVdGgfABMctZlXnpQEz2ceoKLEg
LyIYOJioK7uLZHqi43IiCmU30w6Fm1FXfbEtRm98ghydk6aKDMOPOHWnbOOUvvXGTAsrbQ6rh3id
BWgEitkJAKpeGgzeLlRH92HSTnKZRpO8+oZdEzaovFhuQxdGJ/f0VDJnwsL84kNYwDu8jskrhErV
xXiT8nTjUIL9kkMJmwADZvfelnNfH5VloBYelsTyL8K+9soQeggJadqkRT/slFcuEGe0FUnKfrkB
z9LDf8X8H9WaYWk4MzCCvlHy6llp52RR0Fq1ji3VAWHpzTK4zGT2Pq79HA474MaQfQpvwOLpK1rw
je/kwjj285qu6AyGZVcoHKlYpqai2Jly5haZNwj5N2g8lL8PQfcOJ6sajHrfGqM4kDDww3ZrK9u6
4FyBpjJ9nVAgV7qPtR7m9UCVDfq34r79zevt5CsleYUf4PXNY5DnY3ZjUcwVGxpY02LUUwU/scx7
8zb1J4OPIJyTRyxigR8L6wq1blF7YvXO7WSNHVqtl2pOGGDzASxo+YCKZVsEXi1ED+bDuLRTPK2R
MzkDV6el7XIXJOF8WduBZiycR+ZGXVD7PdjoRoB/Zm4UxGNnBHSOtS+t5zbA8fyrKMpygpiAZf1o
Mmu7NDrt5JOxtk63Fy2XFJ1Ij/512zi8GLuAxqVjMNLO9YZ0Bg4Qw55dd5OvndfGqgnzAMLAIs6+
z8q7YG+zxD6ZURAdhgLjn0YVctsDFX83VVg0cZ9n+s5Smhug9DAdRgkU7n6bOO50KzO/yTcZzng+
kVltPs/ST/39JPXsbFDyOVjbOjS5sZMmmY7mgXbs1DcmbzzeuqXD728mDlbCbuqU8zKx+Ckfhn5s
+kuBnsdz4syqqpXyrWL5G9hL8qvXQJqJJajbnLyjzvCitO5kdZ1jS/0SkIBabRvudYxpIWLT37Cw
vicLzKAg7itFTE2Iz3kzpdJZtqG3VMml165vRkxDXVQ2kGDGfdOVI3J1xPMWgqxuXGRPCbBCDQFq
Grb3/nSNVHVmdw3ieq3L7l6X5mBeDN3UMGLmCXrlWg/SYCRul3LvIbemDV16XqfETmv/qOaw6dBS
UCm8aqaC80YuVIc7t0V8hisfm5DxTRUic92dUuwBzqH2C3VifjlP9+PY5XBae9hkT7Bq6Ke20oIk
jne8zgtv3+bJ0BNL4To1nxyxLA+Jto301wAYRZwytGDdKVCw1nbcWPrhCUqChSAN6Hb40WZ252VQ
PAobgz5AZuHuXRZCzXGkyg3BWZse4AquvLy/zRn1tXUUdtkMCteoWR6Zkerk0hqA7ttOmzGsCe/X
NDrqw0smlikhEw5Xb0IGCsawk+ROXk2krWtl35h0GQu3slqswFzgEnv9HNEECkbk1WiO3kuoSlvd
rSNZIo85GebFxszzmZJIOhlg44gFHo0AlZQZnsBrC++OuXm1bEXmjKKOerMIKLYLsbrlrdDUUcPW
pkEQj4uuzPGmtRgVxanoBb2ju8xhTlOplUeh17BlihhajwpQeOMW/Z5seF9vDX8Q/mlJEgH/19Y2
wQQbasC0/laD1pd7v1cz5bbgLOenWHkG0AcLj1AvCI6LrN8YJL/UIh502C77MXHb8L4uJq3PSRvm
6dmju8+jVIIf2+APhS7Wd/MA0mVgYFMeRDVM3SNbqcTauU3pzreVZ7Us4EPZd8GpTBDSrpEcm6C5
66bW798heNTBk66MvnY575Touj/Xwf/fmPhvV2PLf+9LpKqZfncmXr/+T2NiaP2B3guhLtrvwGUq
hjrnT+BhEPxxXZxf/RhX31rgs1v+y5hoBX+gSkVqbxloHlAi8E1/NyZ68A5ZpGItCFBK4bb7V4yJ
jAZ+25eCCnQQEGDev/7/f1hspwmdF2n21sH1xHIiXd6BBoX2gbKzrw9ZkHPk9ob/c2gyTifYoEEZ
wc/1NAVPbU4veRWU34ThvmZA8NIIPzbLrWpSI+PLkQEENl4/w5BdzxUjRn9eqsgT5gN4VcbImVGF
PxRZB2+LNXiPgcBw51NXYzyITWpBgP1tFzyty+gu0WQKP72pB6BIlMXpY9qRkgCUGw5e1Ajp4fg1
pgDje+4g6DFVd3JnK/3WB6xKDnbjepLzK0tAlVv9sDOdTj96gwtlRlhNbsXC7iuA/4MfdlvCPTj4
Rk9PLlPmEbx97gTNM8P84sHtyvXeIe/hZENwPyQ2eHqDO3Fkr15zyWCfv81eqk9Y3MIbBjkEESm5
xFW3iDhrRhLBTCrIj4RLcqfpkeJ+WJd9yZLrMma1Oqd1RZ6BiUcG39ND6rvZpSd7a4hM6FxpZNur
3Lu9sg7Lwma2KeExCffb4Hgs0wKVxGW3BAftupo9q5d7P6pctIcSwuENfoD+XANCf5h896nvF3aF
SSpjRxporT3SkgD/AOd33AvFu/pMZiizgL/1rVOO88lng7clBsV57gK/uVtdDkRWYvm8tz0RYlpi
mMIo2j31FZQ18FCTTzyk4KbcdX5zrEtHPVN9mndBk1ovmBYQiqzS55At14eVICnO27KCTyzcHAqI
UYzAw1kHz+ZclETohKgnhcrWvc2GIVKicvj8GP25L6ZDLVJWt31nHLuCGrCdS+fMWeK8+vS2m9kx
XkVqzGdtls5lqef0lXF6szHWCT0WtTBoz66HnDB1fjxnQ3Zwrt2LKrMgzmrvlTgpyvYlcw6+h5SL
DyXaX0ZE/pxFYl4W5nKIyAD8uIudkmISJIzIGp5MJCnSfk5ZY+VUgywwBY3+VufQrNgTMMbtPEdf
kkKLs01PXkWrlCRllHqAtkZ6h2Ed0kqpJkqLWt4vnkge89Vtut3qmgm/b1KZTrxmvX0nsTIO2zSr
QEJMkKpIXnBBHWw6BBdnZkbmJfWX9ZuPtDK4BeADtE2mKR3+4BrPeeiJlb47WLbeBIMoggPumI9D
6PY+o0KCtaed6AtzisU4W4Lv7NOTV5aYuOrMbU9LB8CtSYM6Ze7niAcr9YcN8BAES5z9XHZLb1y0
cKfXlHXqJbdAwvEkrwhAF4rYnpp7Qs9AKMyhW8tmayIpuLAny2LfWEjQnrEBblpRwwV3eIuQBoAy
2NVrykq2IX5yO06ZeEEV11yqWQ4Tkzzj0XFbtmtOL1P09Y5cIrsJl6Pnzu7RTjrzF8qOhOAHcCIb
3U3W8wSCY2F1OSH7ykwdwB1zhboKRJLhridcLGUHCfw/YrxglXvhS/UphV8dvYAteAQxqbqH6gXc
oCqYUxb5QlCWGkfWVZbttnerZQrWMZa/EyQ1MMEEWrY3yCw4dl7tuRESQQqUrqh8IBthwX4wt1Pz
bQpQ6MR9uDQnrZf1ZNj09aSwIpFm9R8493y49I3V+yT+TC3RCZvyuuCMjKEIN8jYKOurfM4O45xn
Z7u1rfuJKNcLlZVVXW1othklcrZu9My2Kp6CsqB6DoJlH45UqYlYEidikVbduonpMwTudR1XtNVH
qAasWFO33YYqc9PI6mX9MKcjrXZoTOIIBWG4LmyD/ByAm72pAzG89pOaNdcjSRlRnujHdrRefDJr
nzzCGH50gUcu3Yz5JeK1tw4zm5Gvvx3I/1Jpwl2Gv//9+j2fVKBDnmbTf/z7b/+1/2qvDOPxn7/o
t+8Z/+Nvf5x+tVf08W//wcY3R88gvwb9+AUm6s/H/+sr/2//8C+Y8rPugCl/trKZro/GGPV3+MFV
//bf1ySX9yr/Df9z/fI/S5Ir4wc5MpAfJHPXKEn093+WJMK0/sCMhP7IxJFzDQzEm/D3mgQiAn9d
1e1XjzYU8v9Tk5iwm6lurl5qXAM8rvuv1CSIyn+rSRiDocLE3otr+Up8/y+1SWAKurSS3dGoDPfA
KhhFTKWMfPpuL/xm+ADFEDTbvEbNEOckVC0bUaZ9fw5DIcO9y0RkfrRVx3yDitovjkZKkvCvrLfa
8ewjadhSkXTyOFZWOR6tQtoNsjCvUkcHNVMWmauRJTs8dI385peCeaqy18UkznBoEfUrmYXfez9v
mXsmSCOWJ0hjbvkzWJSHtMUG20Y+YFPX488iK/O72h4Hap62WvKfarQmcCfeMISkOzkANrN8yKHm
Q/aNpVE4/kOerYqYEjxDxQaMl5k8G/6CxgsgstrkWjzDtvtsw+UC871GKVQ+MGe9GWzGEwBgqgL5
F1PsYF9LqgmUDZB5x0vQhsE3wxjeZNiZ6VExRTViyyuziOi9FyfPXp1+Ck9rH47NtnPVyktarEG9
Z8hIsvba2QR4NKnPaC6D3/7NaaGP0dIK5eyqrpvS8xKWPfFQeTZ+cwSN1h4xBm5A1NzLNxYhQCAi
nsHQHEvV2net8JMbiQ1l3LWlUEc2e1z9jdnVx9HyqpHtwWA+j1AWwCcT3oIWRSZBclzBM4Mh6jmm
bOhIIUWVaqk20TepD3q8XO3aJFHGXmnHTu9XQYxDXKXh+GGB27i1k2L1H4YFT18dp0NVRXWprR/c
w/Q7Yo3hYcmx3YG3viyJ623G0maenwN9egzF/LI2k3XUuWl/0ZRSkIDyXkZW38rLsl2jLNv5dJR0
U8JdxrLYu+Dd5IW46YJ8rimcvzO8xHFgsI7fE6I2VG8Fck+ijnrwrBsGMuzM9AQT/DEjCvVOTaZR
2HBq09L/QthRmV/l6nuKnJ+pX8B6j+FwW6na4OAGmmdbaWywD605Ulff7u0I2PVaYrL2USmtkW8h
nDl2hsqtT89PfLa8QhtLsTXkVGev3eSu/g/f0EbO7u2KYsyFKJjTBDbCTSY4c3slNpJ91LawkvrA
aTdWZacX4DwJsEc2ZWLYIhIkA6Jsx7H9CJNFpkd3VkCHOzUN+YudjiMI6rzISSiKgrUdqe4tpCL3
sHTz6nb6k0xJdVeZ8E6HwNwiP3ZZIeTSDK9IS2z4AZyBzK596+hBDz6XhRfsaX+HvYXy8zbowzrG
x3nJiC5rIlIt9dO0pv5bxxL9nBSmtaO0nt/KxgOFGvrlR83kl+i2kkkzw78uNtd1AV69gAoqs+Yg
yrLeF2HSVLEBXoYEjRIhTVyIzooTbMpnaw7gaPm6KZ8DH7JRVDDhv4YDyW+aqg5Yh1McGDV4JwRZ
5SYJFyZ7TnqruuS5GszgkTKYjXfl87q3aU8VyGiEd/R6Gg6oru/qTtnPAbVdzVh0cPYGd8ITkrSy
iWRSLDstZr1LTeW9GO6wPoSdHk8wFaebgVlorMfB24DwFPupAvQY46ebX53a6eYt9S+aMZ7NNKMp
rJJjb9FaINwJzu5oW1FYwSH35NRvCfiYPmb3uiIiGqzx2wdzTZqNxbgsnq3c2ZJn0u38LCCF0ckt
4o/sJNiY5MbEEzzDyLBGcbToSC5yHu9NCmOy5kZjlzZIUtZ+dYGilSz41MB4H6+mevbdTuKbmCBa
Dyrc4oRjsAbcPvZmfbkuBz7cWSwH1+2Hx2kklZ7VZhDTQRqISYmespwShKMjzLOTB9NJZ0v2PdUl
E9128TfwI4edz+LmmNf9U4mubOd5NBtL4LFlR50QpZUsbvPabW8KcZUOiy4/svXVP9hLX5M2bCGe
+6z7gAFw9a0t8nvKAvqB1C3Fori96oaA0uFa31ulk50R41kwFdlUJaKej15RvafrzOLU5Iuv1wB1
+lrzJYG1Rq435hulpLVjkaTJgSLOSGCDPICEX45SodhQqGi/W6ztz04wd8d5yLvTlFTn2RrGzcp2
43qGuYAwZXNwwKtsendeLpJt2EnNbnJB2JzQT9H+q64d3nUyD1tztPujBzFtM1q1PITr9IESTG9d
gu8e+2Xe1XSoNyXG64MJGP3skPH3A311B4WTDNKdU4qcRVEykcNGI3/fNVXxvGDu+IHkRlVIgvt0
D7irObb+ZN9fBaaxSDH8HIOUnp8gwaX5RqzVQyuIWBiEYT1Ce7M3YsxY7BsdYTlWXT3MvvE0D65/
QDrivQ3o6OM6X+xdboD4Q64RnBansV+Zmrp0/IzgU1d9ikpyr8mR1fJ4E8mcsRcKG7S0xqrXJYX9
ZJQeSU4MCQf+acjHiUsZYQpqAu5lQTw0pmTVmfZ8gDpxmVIUJD25EIjchna6zczrse4YLj5pASJ9
2DWr7T+g2+lvrFIVv5Y1tccbaWRF7pZ8CBAemCTPtTLnAt1pXELk5uwXFOk2Miov4BxKvyPGHcz0
nshKCS68H8fEE0DRRdGjKQ/dvByWIob9nVRrSvSU7ycAAAmoyMAQ84bjdHvCAGeNhjoukgylmFo/
k7eBJ8b6yzF9L3m3yABDT8t0eXpjzdQe+xWRpImNcafQKzOSnd5Is9VXBVZxgBGb3wcjeknPy6rn
ksDeYC/y1TZ26A+9chvO6F2aZkEGI8FAP05s6jZNmZiXIvSm7TC4nRd1tdI7lwTiQ7lK0hptlHqL
T1Kp9mmdgVOh0cFiMRxNRuJHIXR+s2Zu/a2RCnYwXoX2E00WlZaL1itWedtuEnCCOwY5L4x72DY6
TGbJh63jgcXuhfFR8d71tf0iJNMYQiNduRvKhWUvkPow7hBRcOmH+nVk2HCo27LeKUTAXwUQvRhy
gtinq/++JB1lHXKmh2CuwhOE1OmRuCpuGzwgH5tC+hKMLoNedsp+Q73GGGUsvaduhLnosoAPI+i5
waelAPuH0+K/9C7U6ERPT6yyCTLIs8J/GC00Bv31poXUFv1Mh75nV02LO50RLJOhQMNvPS1OUrOH
FIgOkAU19kX2a/amVPhk1hnpoZTDOy+TIeK/rLhHsoxkHUsB8v466aqeplji+xi8+k3NDmGWaKYP
a+t2F1szGUK+ke+rzK8OyMbBWvlDIJ/Z/6kbQLITEv7VcuHtuvMxgCG4qd3e2y3r+iHCzMXsYDJJ
aAg8RuaRQ/qdGbaQkKYI+rNaUmeb3ETdN415kF1jD+0Hbw2M79JmIxiNZic5k9LZe0U97XyutTG+
cFSiwp3UilxJk4eboT3aJMo2jwUpAs8Z8L+LK5YU7HxSfJSgldUmla16mS0D84eqr2d7vWTbRgsL
60A1XhB4GZfarBNQl4WJgEB0xs1KaNYzMMT+DEsM0nI4ligfzJXCpnN19sK6ML04I5Ld3WqL6Wk2
F2s/uQNdcLkq9JwUH8n4lnoksG5Kq3WWL1U3wSO/6euAOCZibwyGhqFTblofQU/O2IWl16DvdGKo
lLgTGrS7QppzAJWR+QLhfYa9yGeTpVd3EaJlzQ22yx5RNjJH5I5GS+Mwd4VLPJ/CuueAl4MS7sUk
HGHcYpIwiJqtOmWenHTxm50/h2UQzRax34fAnautl1xBlyZsfjXmyWEwa/aaPQcyjUJcjP0rz6vb
pgt2lKHjisoEByCQ7L471jaRx9jF9XmR7keJtP6iVzd8GAmHPdcl6t76GhMyLUsXedJF8eg7IHDM
iiLDFOnG7Ypz5uoFuEuFyjjL66Pnp97RdWv2LhUysBmaOcaP2NfzDyioCHe4qsFEVmLPzM07CJ73
Ly5Q+ynl1s1udrF+TORTvZi4qE7hYhIc4PfehZspum7hmutO2Eb+Pnp9RVTGbL8bneNPt4vRqk81
glQ7OIPQGb2TWszjzLZ73KDgHYpbynrv7QoxW0/LbLK3cQiY6O/MSRbVa51r9YUClKMvV6CsDwxK
5v7IVI7fjMxp69CDP3+TaV4jpHeSMEEFkUvjiDtIZWxeHfe4dNA80R+29LRrbXbD1lj0XMRVWQiD
Ss9rCbTGHGBvidbJJc1YxkfYr41AHmVBlXGylLuMdzoANPSOsi5BTCNl8pl7gz1Fqr8mLIw2Rw8s
V78ObmSj/ezdn2pHXJIs8OsHwWDzxSRZZcJZI21u566XqdMahi0kNtNQWdx2eeJvHNXZfeTaMvUf
qiQh7aVYxi59MF2yGi7OPHQugqEkg4C6EhG5FTyprxlwaHsb0At6cUCqtruDtjEmhxIPhrNZheDd
Fn6GNQDFL/thVHucA2tftQemxKwfaqnlQRTyG2MlkpWYs29tLZNdTu7GHUs5OL9r4hws8oU/GfFm
bxKlceSvlfcqpmIl/NJs9omAggo8lQMT3hE0dcsPm4gBfPVBAHMKtQJ/z8Ex0NAE7My3sNW+Myyd
+eQbfn3KkI6fYA0rJEPYkkpR+pui4dvSpm8/ZgsnSYQ+2v6s8xnht2VV4bbWddViWamGg3CH6aeu
1vZkEAv5QSRByD3Q7exwUxqrs9Og4LuIUQtT6WZC3wamiq6wMGxW/igpdx6DERJJ09bcW6k1PWDx
SRhvp/OeyDnrnhSodbu0q7nz0+mb3yIq9ivP3BpJOZznFnjStDbWTaBL65KWUGSjsRuC72FeA1qy
jOnDboU8V8aQ7ZTlc+tgXfNTdNNwzhjaPKaafVJk9MFydfxC1Tc5bSLpMvqMVUZqNE5eGnou+J1b
e7woK3jZ3koebM3wEhxzcl7Qv2/ot8sjgY/jtE1K1iXTpFFjuIn71OoULXyalscGJgqDRmqao4u7
LWqlZR61vvJzpUrO2dIuzJrN8jBdxTEuM/xtN+fgkXH0JCw4ejRv+USCFQ1BI8M7Y6ya6TQJgSRC
WG6qTuSvdP5d12ehyx4GzQ5NctWGf6EN/qXR4yX/HNqx/TX982Dxt+njXffVPE3D19d0ee/++Sv/
XxxBXrMe/4cRZLu+1x95L5nVfv1tMHr8+b/+zbx+01+DSOMP9INsP0HTgFhhQ/r3QaRt/EFhStwh
ez/+5Yf8yV9zSMG0ESzlddoIsouZyjUt8K/lqLC8P657UQRMrDTx7jr/0iTyau79Ty8pD3PlxsKP
AxIADZOf9fuO1MBeKVL3mtBEsG+UAvm/qWVQPPTeiGD4H16a+z8f9R/Zqb/vYf/8WbBpCeVE5sz8
lSf8j/vYcvZRBrEsZAdAUnecDER4ECluZ58jUqQz61cy2P/nH/m7J/dvPxJnswlDx7HBFPxz6iKa
fUyN1xJTeAv6KVuLbTP8b/bOY0lu5dqi/6LxgwIm4QZvAhSqqr035ARBstnwJhMeX/8WeK/ikk0+
dnCuUISkkC6JApBIc87ea6fZH3mN/7oKaXpwz2j8WOY3POB3jeaS+q6Mt1U+Tfw6PXHx+4cOXcBh
n5q1Z5NRVdf1H7EQ/rqmr+tgb01YIgyHHx9mWnJIsHsXwfmw+DQ2Fxx1hDiDz+7dITn8/jH+4s15
vg5IGG0JD/EtGQ+7nCRAhwy/savbS7pN9gsAO3mU2tieDpny/XfeG+P7h2Fp2ehYMMIj4sIuzn/+
eHcMSH1s2E9TI6Ky0C2f5zRuz4bBfuxy2z+vaucslV30+7t8O1i2i4KA4YqCa9obKvn78Zn2Md64
OZ8RnxsLB35nDruyKd8ZLD9fxaPH4G5BvCYfvvfm1kbZIgHSqadJox0vM7fNLmTnfv79rbz9rGH3
O7QWHYuD/Eb+2p7vdyNyXmpvbRVZ6K1tqAfENMt1YTrNSWcM1fGPL+WaNh+0b7r2z/fTEVOe5hPy
sjxhfaeB1nAOy6xlopORDus772ibI76fr7gxkis3TQkRmUwib57elDWyajrclxpRc8fcX+KntB2H
JyXzhMPOkrIPz2f9nY/t7fj/dlUyVWn+bL2hn5QkvSNRHKUrGSpOf5PF63yWez689rZV6DGJqnpn
/P9ikBBbYdpbmwrnwLcIz+/fX46tVt80zRkt98in73H03GV+57P+9VVsUI3Mj+ZPn3VmC23OvqVf
mYgR+twgG8ynxfL7AfKLhwdAhe74VsdmrTN/HItUbtx0xWkSYMGSh6awtctYZu6pybnlFTG1fAfY
+PPcAY+IHh00Gm7M8La7/u7Z0TRwqqYldQmYxpGnPFKG9yXWy+G5rYyr3FP9rlfGOwi6X3xxBO/C
9KT+qrMQvPnikDGZmOSIrvfQKUdqsBvATo5/jLV1ePj9A/3ptW1zlIkQiRQSD9fr9lO+u0EYt9pQ
WqT8uhyTLyi75QdUq/mfDkFvA2eAUnJdg7/If/MYaSvRqjMqCzVDhuBGq7R5h/HSuPvDm9lmKd3a
RjkrtO+/uZlcepnv9cgkF4esCmfyPVZogr7+8Co+Gw/XZ8PFAk1jeBuj3z0y+Cc9nnUGuU+daGdy
bgu7pnZ3v7/KT2OAL1ZH1GlvMyGcojdXWWyDTolX8WKEB22gWNdrb6sH5E73Hqv2pzHw7VI+Bn82
VJwB3vDlKKVky5TXIlA2ofLBUg26OFnazDWj39/TNqH+MOH6NkwbA0afjvubreiPT06N3tD0cN+C
oXVigzl96d1jJqpOC00X1UZI3G2xhLB9yj7YzMJYmCe6lPvf/4yf79dh88G4tw2dV+i+ebR8r1ae
kJiDNxeB3OkSt75+MK2qbd6535/fIToVWOYO1wP3/TbqXYtzvKC27wbljGk1hR2BcmkdjonVmvd/
fE9cQKBT30KFrLcQW2eFx6GqmTCucW2vXE3Ux6bw0nem3188OVBPHDIwTRrM9dsNfzf0lzpxJovU
OLJZ6yRqCqsju5hC4e/vxTfePjikmgguCGBgZ8vOZtNOfH8dO8vRBrnkROZoUuaoZP3qqO+k8sX1
+lh90LoMgkngSvanux5LN7gMqWKRHJKOLuSdozq32uPmhRKlNAqBgTJnzdiRyVno5xmliBe6mhby
7Hwp1Nc4LhvaEbHoqmDJOl3d0X0YiZtjNVbRmsuZNEAjMQp1CgyHognWLKrn2Wnnj24fB4sxIo0n
bi7ldH7JJJ0sHt3B3M9u8nQW437qcD2QXGmacryB8LAgfOL/FhEWgcG4cV1O3oHR5tRy3bbw/RDP
7+IeFitX6dmQd+0j+WT6wUKwR7uWu8PqLAju+ZAqBNkXOhqklUqnj/d8HJ1YD/UFeMqxyHyjvl59
u1lO5g6j6o0Wi0zujU6b53P22wuUmRqFlk2OXt76hxHACDI6YdCjPjULm55ODzHLRoA0x+k+7XpP
EJRoa+KmIF8I6yCNhZscNgE4DowTFLIxAVDn6dhcBUMB4WM/2J1ZP5tJnOin+O4K64HUj5S8t3ZW
WfmJaGz8IDDGgQHR9EmRk+j2UO362pP9UYmRPq40GhrFypkScO9E34TYvsyCOGcje9BTwuNOPL/V
8AIvW1ivMlWTXbtL6jx42CKWI9W0cqLp51qvK5JYQmetdqV/QLCQ4q2NBCTvuqxK23COh/SGkpHb
hJWLGnCH6LKs2Yfyt9+k2uZh0ypnygMLRxzJ5aVDfd4hTa+/LFKYX6d1a5bXgxws534RXrecIMmo
7ZjJrJr8KlJjQi8b0SYRjjBH5i4ljY9IJGGFNIXm7lKBVVBnU0atJSK9dlQvWbWsJ8paPNQqbdlh
K4CtQ9uYuZrEcBPsibWnYt+ru7aXQ/YZX2ZrWViddU/5ESUbBHvHgvadmey6uNERutWVTFzcOzQT
aO6aMtHHF99q9P5ceLLsvg4yVzjZfMzia7Kntm9c6pVXp6fULNM5GpVjyCM/ovtS6B5OxNinGU+3
Vr5q2LeMwG8yfJfJBL1jQFVRV821NDSjF5v/2Rq/rHmc81YHpfnaiT+vzvh5I7jWh2Twy34H6KmA
t1RQEgvqJu/JZ89RMwe0D5Ots+igf1FjRnbsmmYyuZnhJGXIfv3RvwAG1XbknFbNi8dHNR7Snm/4
S9VZEBY8TZIbtib6cl7OMZnfk4dN68RCTKRHCx/PtCvRQVz2yFOTs3nAJHPrW1lhHLKGDvIu1aQ0
I8OCQgHlGiQYTuPYW7DmFGMboaygwiqtovIOGDerNmQmZQWbh5bHoC3+ypYEU/nVjGv3cSF/liIk
f6UA04T7NegIYyN7XMAJOvbU6JOwhyHThKLD8IinDl0LLnC3+Aq2IWMDnGLroDdItubRHqZ6+mAX
QnaYu23bPyIuqSzwVVUirgc/mZynHhOFxrPy7QEpZumth75LSOpl3Ct779e9/wRlKrvQW/g7ERSA
5qtuDB2JpEh++TR7UWdREbdNG02J8AgvVB4h3RrW7O0FDdMnMfo9TYsC738z5aUf1gosEGAns74E
kAWRbzC8bIHq08CiAm1DUyx3OPAfpyI16Ht26YhFhq/xGa8lTAdy6qqbDg2UHhZzSTzNUsg7Jn7X
DEvL05KDRe/PCmqCQskrr9riHtVKC1Qp8XCFJnNsE1XueXlLv8jU0yjVeqfbd5myqzBDqeTRpgJ4
RPrbrLy9MFq5RejlKn5O2NVwdG9kapxbsGjUpTH52UnDfCGOwIxpuC+QMeoPCO9SlKDD6n9wShbO
EDDs5LxK+Eh0iQ2j7s+Q92N7jJFUEFFHl1c7d6SeqZ1XlyTHoZPr7CCZdDgxLOKLHuhQGIZImEO/
7HUohOsujXuXtntnaUZg+FiFg0RvenzsfC3GXmlY75F71XN/KscE3/rs4OuKvKWz8hOp63GFPAM2
wkPfK5XuZlckPm7hBG/CjEN5xWPJgo8KfiGG2Kop3ESF2bqfmdbQIzuNSzBKYgsZ8rG0+p6OBi35
1IXl9XHMy9EHFlbpxemCUDoNeJNERtA2pyjRLit3MtFabHatWPBe22NjrxGa7uSZoHZKaQvoC/KN
jRElzYqNuQwxYTXoSWbTQUZngDcIW99RXyFZxCoS2QKVhgGF7HzxrelIjxb35bikpoSwRuovRq1c
fMwWNd3leLJ6MBkOn2JZKu2q1WL8a2abjxMJ6W7S7kyazPlpWZga6mZfy2ggNgL7tZuO0tyNci4E
5Eg3fzU3lmTY+wb0HAgmy2evld0Y5sKavKhQaHoj0n6Qa0+6QRwJosFuiEy6IuVRx3YnSO0dOa+O
kPzCwZxKM2TS9ZGOgLR/8vo6rZHW4M6IutSoVNDUU+yE9K2WG6p+8CScriVbUZla6+0b5DBnPUZ8
D1lBJx5dmEvgczqDg2mXEICK/2lYdJoRMVmLbtv0N+m6kvPKN2BjZS9IjAuk62zBwnXho1Uo14r4
tangxKnbTvNssvTxyaPJIKVXKhd4gi2tl9RVNQvgZFHW6sa6AxvESgCKpgJxB+WIxWCnvBzpFxyk
+tMC5YjcdKsx7kfPT1gKSlOeKhTXaWho+UQztQbL5SZj515aiO+8PbWF2WODVOITJV089mmWmJCc
WumS0GEubSyvk1iXydVCD9QP0ZVUkDhUPo7Tmazz1cKTkuh00XUQJGSsgxUJSjnl8+ZWH+2w8bDf
XIpcrOOhEH0+H1ddMHaqdHGMsxhWQwFZq9X6+zr3SXnHYizi7NShdYegXks7dL0BAYezvpLRl3ni
BPBu0yfnprVk9hc1sVVgfTWlm+x8xULqBKNLFagIW80S7Ue2LWazA0ZFJnYOLSzeCQ3xUMaC2B3w
wzjk9CUameRtWcV9mHA4bHGvkA7J2lHjchecBJ9hgyXDqSq9FCJEtWFoQCotN96QSX+XkV9ML15L
s2KvYvQquxUaW4Of0EJWy6bLIhURrzePH1pcH/Fm7FNUbF13GERf3hCAjrAAy8/61CBYb9iDy0FC
2FTiVlXTeGoj88xoXZnDeQJCNA+TRTk9IeAOlj14I0pFU4+D93lITOt54WzLcDP9wdgjBatR4hDi
3O8Jjcefyj+3mqErekgjgNWo9SNrI9EKSeCiW/I6FTpGbZtfjlW3Y2kMtKHWLnWFtpAhX8f8vGah
RD5SU0iizsjy51hPmUE0La7AhVhsEgOryxAE4UoaPikW9SkcsErmtPUrwHeqjKcnmXuCMFBCUeug
NVrnvsvXEoOsYWAqNMsCYWfZVJlOXH2iAAiaWNmPS2WUGHdXWd8jw7egCoyYN/Zs+9xrRwd/Elhl
OSehhVDl2TQzBWEKfScNZa+sj07d4k0BPqAbgRxm79bAh0k6U5WTNr7qCc7cNJXjV5wWeJZwxfAZ
AmTv1G5AOsP/Yrn9Yzcs6ZemUJRMYTz4OlgQe3qtvaV9chCpHEW8saL0wuC0xFkAgl9CxM85WBu+
VVtp87be9Aj4qpwiaIAtua0Ch+PQp0nr3TOI9nMVEVZSOmS+2un1zEzXPviZAoI2p27HUEIQBVcd
xOiecAhd26vUKZy9XqxVHWIAhfaTNzXUv9GUrHrFkgOsqfME+wOL6bmrjUlymua19iCdxNUfWnxo
QCdVMV6tUljXM8AfK/RSod3SuE4JkddHZ+/Tqj+X+iiGADERzBm7IFhdAEG5HgeOjGyxC9iXaKMl
HnQSYBdef11a23IQxwdTDPmMGoaDxg01j+lrIuv6tWw3/3eldayeyM5MtfONuf40k3S1OWpU3bdn
aHE8Cj76yveBhwlpbny6Ndrj04wzqTpL0EfHH0w6xupmif3F4AeKktjrxiiG4qEQ4wQTtasR69bh
THZ8f5XWYD/GAEVNJyVtbHSTTK9M8kGlADpNpIJjzi9re9wPrVV2u6m37WcyosZ7wUlQETaHQBDd
TQ32UKLg7cOmnz0Ppasxns3Y82eM6yunED5W3CShPjgknEam6NOvSmqg5NrGWz/NshteINGlY9j4
LDoMUw1BQKvJoePAA2gzYMaoz2wnRr9dAa/tw7iunDgqVccGGEGm9dhklv445kzezLUlCALfLYcj
AgLkEdjK9ctaWCXQJw3vNEKWpHpJBgy8eJvSAvQGmttd39flvmhFZiEmW/1nex609tosnCnm4OVY
dvt5yDjH3ZcVPbKPxbAsRgQrQy5RSrY7DJF5cB7SFjYiDjd6oBja3T7bxVY1jvtErKs4gxtg3wvH
HObDzE6wJreYYoJ/s7mp8jPSgIkewhavicgcO/1APVZ+MRYbYOjkEAsSuP0AwEcYsHUiak3sx6Hx
JdCLZEts5djN9tGeUFIEku0mJgBjXu/XVRsQO5EvQsawbjx7i+0AKeAvgR3Qs1JkkzM+ktukI3dT
urQjxeAXAdVTPH/e0JoNUEVKaJBKVdvvpIKsd4DpiaXOKcf6SwXXi4mPJu0cOHY+GeHQu92pVeOE
iJbUd9tNZViBy8FZ8EmDMJydTwCteqognqsOdD/jGIUDck7VVRkOTM2bL2ujq/zIbKS2kQzlfIu9
3ygO4BcL2A2jpmUHqn6IQ9ncui3DEKGR6072SCmCunNga7ohL5ssQ2meeeQsnY+VkTzzBTQxLMi2
7QMXOsW9BkuyZgplrxt0s7Nt3TBInhFrOEPCWLX8kR3fwv4zZQkNVWzz7cvJLZJQiRpgn92jdwZz
4g+YEwehvrhNAnEDuhgmqtw1ivIws1S3O8Yls2EzwyOOgPP4yQ4sBrqvYsjKj3Jilgk60oA5Xetr
+aBJb72K82T+qiqJRJ7sZtVj5RvHF8ZlYuGL56T5ui5FLQ86W2PtNDYyvLYDehTa01DiyqOnhr4+
kDXDwikNb7D2HHp1/WNVibVAQpMXMlJ6v36eJTCr3VClxnUZZ1NzgvBHfcDyo9gzjZnyFP5Z0H/x
hbaQ7l3dpcsg+L4wZOSHqWVHMlzqrbeYu0LipNs1KwfVL9QN8uqjnjt4ApDIdv2hS1qqVCBfOKrf
E3gtYSu3k+loz6XQs/SOnqILlCLGZ8h3mtp62d2WVmn7oe3M9FtkMaGw82Jnep3mQkOLWkMcCJm7
xV65BceVzHWy82L14q+2HKtX9rYDUBQ/NZ9GWFnlaz6z+d7DvLCmwAAggVilI3nxLk2TVh7M0uvT
ewdHjk4RQOZPfdLf1sXiKc4QPehlm6FhkWy1s3INXY1vpxDc0GfznD92lXEua3VVN+IVekSxS1v3
pS7N+UPue12EvNE/OO502m07TjJVDl41I91FnSi+JJ5Y0rP/afmU4qLepE7QC+sdFBLtGmCW1UU2
BijWyFZQMsy1rv9AVQLb9eJSgT2YYBav/seDnqkUpz/O5xA3g6TJdbLzVD5c+YNl3HEww7PtDSm7
02XyuuvWb2YB/5MV4vel1LcFWw5r9ELo69By33zwbwupszX3MOLiAH5rcZGwEd6Jfpn/sA3NVWhT
YD7bBCYIVt4U1DvHRsqX5lowCFedcjCpzxGbWO9c5Vsf4vv2AZfBLUd5m24VUJRvKQHfVZ87KBTC
7DsNj7FWxkiSWQqCeBRQVtyuWC7hZ3uXtWaterggeb9MWoW31GMtetUdi03J75/tT0VqF2EZdXCh
I2MkTeSNBIXcQlJQC0fjbJejQKH6G6K8hWSka/M7dfdfXcrQHaruW9dTvM2kwoIgDE3jUuyWhxDH
uB9qOtzuWmp/9yz+K7/6F1iJ717w5kX9W2a1WVj/918PYOeGT8v32qtvf+Iv7RUF13/THbVJVMC0
yXj/B0yh2d6/xZZOgSTL5I/QuPhHfYUyC3HOFmFo0v+x7U3u8h/1lSX+zZ8BvPmfv9T5Ex/oj2OE
1o/LHptxSGcLUYgptubbd19H4/SjEKDE2YdBee9Kil/Dmsj7Hh3qe5FiP7bF/74WbVaLO6bx/Daq
hSSTzMIDBsi6djuilJzseqSNA+tPDIch0Ya7IgeKaCtkDt+9k1/ovn6c0P6+Mtc0TM/H/vdWVwNB
V1ZYqKwIxX7DSRw9ZUtf+fcXeTPT/H2VrY9MSxTNi/VGEAU+qltaDszRRKH5csCzH0xSAZ4UGqik
Nu6GQ8MCCQapZDtml8VTtlKqIfHzj3Kefv4hb+bvSgw9VgB+SGZ7d50HxC8eL4p19/v7/eVDtZDA
8C8m8be3S68AGyeHkGhz0WGFsc/pD70X+vVNtfDP9P2fe/nnKm+6v1NpTKmHnj+aQj0E4xw2F1qY
HcbQPhj8O6jjaU/xNgB5HPY772YKgUZ9zkN2sIF74v3RlEoLk0/EoaaPFA19h3gbHSIEINp4qK3I
MWlSaeCzLtuMrXlqzc07qqa3j9d1WCX8jT5DRA0f+xs5BxrfpMLvtEZ1BT+NoJerBRn5OxdBAMMH
/v3z5TLssxFYIAjbhKBv1iN90FZaRlymUDOnIIEwfz2aDbG+gUjTuD4Ijsbpoc0s8Rl0LvJd04Ew
+7FPSCqlmap7/XiCTJAsAnua9DSYPYRy7GmrubiB/iETEQDgEVd2iX2cCnprEPHhpzXsKdEZdrgg
mOjOVJnNuHy7BqxKUMNSuxmsvLdDsdD2gv2KVSF0tdL0LqqFB3OSFy0pFFmzXGLJuoHDep6byFAo
2+lbu62QVFz9ZDb2E5l0Yjd5w/LgTn3jhGqUwtvNQutLVAT8+6Etsg7fn5rb/M7CbkkLYpL0nfCO
NP5Oa2v/MZZDHF8NFPT8A5Uy+IHpgjcyIAhEy79QDhe4B/CXfVirPtb4wFu9iJLY5pSk0QZ89AzP
aXYk7c47ldRdfuiFyFRYs6uk27DaqQneC9sp1nAqOLmNjDpIYtyz+bRwpJdpbD3PqQHj3/Jgvc5V
Sf0vQc5/gbap4RTS9B6CyLk1rvwyAf3hs/U1MSPFTcmvweMV2YOuXWTC8OSBzeO4cCYFyefr+WwB
CfFn74wSIvfruwvkSs3ypB4Vc19+snLLHiICz1HG19lstiEgGcRNrZJ1BNyx1jD3Jca1qcwsDoAX
edey7uprGmK4wI3C+YyVwGqopm+dsTHFkjelfo9Er7Doo8SLQ/yCpS3dazpbatjZdgZ+Q80VbWa4
hxMOOGHPqHNwi1FyRZEUpIZUJHrQNv2ypVNDszVG+QEgJhDNLjXT+yphO0kpQhdftDjJLhMBwyvg
e01kkLYp+qjWTRJQH31SfhB+DQ12sGYSSibNa18LOIoXYPXjL0nSQkKu1pVDa4YnDMXJMF5NS1s/
wfhiFk9geF9llqVRl6gL7wb0rIE9sKa0Ebpgru/msZcv+Day9mTBytwEHfgzyD+Olj5xLoZ5Wuld
g0Ism1RKbUDh0G63xv4svf58sGhZhqPTjTcmpFRq/MgaL8GHz1koxmy4U2ZBkSIxMXB5ZeGfqIFo
emqPLtW/CZkYi4+uIeJbAB+HWjbqN0u6ATFXmrUEYCQ1yEFKDJYRFgz0K1oaVCVwPmpHHfiZDMSQ
WQMGO8N6ITFq1M8av9IvsIyuH80WTe6BYeZdTXKsgW/3PbSewS2h6fo19QV9QFxKW6IVt368tcFj
zj+vDVj4T4A844yCBWecgKefX9WgtB8YUuULofMGhsVkmWgGTQtVDBc+zi3ZFzymXMTGbcccYgRi
5TXgBlv4qHG5OxexXcGNptbTPy+jV120/YaYyhgxt1U9w4PFFVN9ra0UPoDKrYJxu3jUA7JFb1lR
amlS+pR5dUZe6UqBDPORfSxMPm5MkK0sdoZZg6gEK7rCEFBTh//SHKAjZj1We2oYuNZDk9jDjxA0
XGYBwx6vZyMV8w67hPyq6xxncTWbWRJQZZvP7aEubYQlmPOh1k0ZPpKM0IF9JxNUHpPtZ3okHWoW
QT3a1HG0lg/hpt0Y6UE2NEt3pH8p453ZdLZ3GlPVA6aKoofGoTPr4iBW8FfnBgi9R3+tBhPoZjbe
0Y7Q00PdWXoaxtlo0TUh7a6MiINQ6wXp9SNEhxRDorFA2gdS2l3ZyZC3kW107nysQPawXWw7EK1m
TLPiqGMYIfVBwX88isZtaVLQjhx2iSNa4BTMfYxmP/XvbDfr4N5i6YKqrte6c3Aw1zINKge6Loak
eTyYPjZQ6qZANGkRNBkRZCDF+2j2hoJqvFxZgTq3BThJ/6DWIb63FWk9BcWjqMj0QR6L3pvuRYG0
hhyLcrp1cAJSgo85hZ6tJs+ZKK5lxmk3pqV3hF7EzshaZ/t6NidQ4q07W3aU6kU1hWudSbkzGn48
deqGxGpjMIkjqHK6HTtJ4foiN1T7wP4ywZ+fjuOlbuiaE2H7Kb0I0IvYKkc0M6Ky14c+KIzMT0Fh
9YZEn48f9NwuGk9FTQIHJSQxwiojYjPN/t5BXjDtWDitJ3uGhnUU8zT7txSieWAaassZab+uZjgN
LaVvvi+7CflyBlqfrNvjyZDRrY6GBi9eYA8GKeiG3+cXTKuUqjzVOidiMZuj3ibrnYEGfIufwhtU
5rR3iLUya3ami1Q7e6CVGvRgiKBxGxBi83PPG6fXtivckiwNqrZhxXpuIHKlp35wMyVgIxh+CuyO
aQcWB/cmgSe7WyCLXV7hi3Keqde2y7mWAtNnJqOeQllcWOfS6lA1iMzttz5UIT5+27P+95z6L4uN
2//vEgpgEHzNvj+lbv/8X4dUNHn/RlhOJCPnwI2dyBbxL1IRVYrt+Io+lhIKwvpN5/u3QQhO0bbp
54SKrtVlU8wZ4+8TKn9GJxLOR/iMd4jW5h/Zg94GuEP91TG1WAg/t4xAjho/nlDZneqpMKbqBMqN
Q3LGg6aKhb1VTbnaXx4n4SH/yM+LEexKheFtGLPjuraXi5//NXhwh8GO+sUpcitI/bNVxne8/RLK
YSbdAqS84s2xaujSgskPA21bTCd0RACKmyL7YNO3f+8ouZ1q3l6KZ4jxyqSWSY3sx5uWXc7sXA3V
Sa9jLxB1ZM7m+Rw71tFSqbFvoe8ERTKVl5rBpoQMmSVy4PbvVxqGRwQ4fvTdaPnFrf94dP926zhT
8EEzY1EmeHsYcX2tWdjklydxM/kRW//nyauyCJgO0iHkYNj5acHozsPvL7vd5pvH8MNl31QnNAfS
+wLj42SS8ORJpATUWBCiBVLr5vdX+sW7/f5K7puz+4Bvoywoup+k6fSZtIVDjDoAwqD7Umbv3pW+
jZR/7otRzJnG051vD5PX+9ZDEis6NZ3dFCdUJPUgpvS9gzVQovShh6/sR7CQB1zdryo+sRuN1eS0
TYUZUal8NlnUDtV84LPdx15rRIOg4dgkJ/10KHu4xVVVY95vUGUIwgTbhPUrJmVuokN/y8HFuMbv
0AWdJj7beXolVzCLTW48x7x83iDaC9M4AoN6KFYh9yjzHnLNy+jK0A1C9DXuaGWy3GTxByaI8QbE
c4BW2QuRc8rdbHqXABfNaLLi5lH1ooWiOdYfINNcLkPenC5Weq8vA+G8+fikjaCrlwyxrWneGau5
BL6XpBf0WC78WRy6qhqCDWwNB49q/1ycGsR2eDANjzknZ4hQFae5hA+xI7jJKdON0VcRqIJd945s
lDNBENwV8p4Ia7a3B2XaBUPKllYRbVHaNZqu/iuK5BdpzKTediWHsjHg+1oJYkk/eKu7X8cBo60O
lTAhMM2aIy9rH1AdPrOcAhARmAf1Q9N9ccxJo+OGtR84Z3NCpk67S/SuPc4cLLvGPDJPPI90bbPC
/FrkEHsUipmDt8x0g5slnCTbUCi0NIyH4djWGVrpyXqAN7TFFHzWYnAXnWz4YeVHr6Fhm9C8nnp5
WAlM3bGzgwKwRRGhJqrYVSbPeh/rh7Hje1F9QRRNh+SAMs6dUhvPFbR0l2DLhjGnR2OBokLv4mvT
pg+4CP6Bxnl0DcaFv6BQ0rPKe+wHp4vMJf9oogUlVMmB7FkvHBtb5pzVAgpaxQVtOBcNCVjv05lT
Wch38KiZ62c64f4TEtwHe90CJYjjwy1gEyFIYlk9DhFmTHoebC1Xy4ro4d0keY85jSCGWp7krvwy
5wgtAaQXy02J6FJLoU66KQcOoid3WtqfalvgUyuzs9TAc+6SLLV6022M/JYsIqQwnXtVdd4NRX09
EKW208eeLBSjiuhK3q45eRFzxmZrLo/gmB6JPbnP4/aU2Tm0Rh0ozBDN+ZNXq7POuDP9+iSZX5LU
PKc5hB55S2iI2sHelRwC+/qzLtYdXJgTL1YXpsXBtfzYJkWYmT04f+2YGHcJE3oziah2sAhpduBx
CJrd55ljjxyayJSbOoB2RImyi5Mh/R6yCJ5mpldPD6GrBD6KhazeO8amvDqtuuJgzTtTu/DsHGHx
wRLF5VDW5y2BUU56mQyHxLtNsuLEUisBoju9h6o7fwSROfTcXTGcD/KqaEdywOZglR9tb/kk0k/t
8MKpPBxQ02k5SZMvvcY+1rhOjIc1FTjNd7DIA928rvWO/zqHvtYeHbJ5kpe8hnebvs5s5ZNs3/Yv
2TQTArsjD/ysNyFhtadzdUtjDFSXEU0jZ3nAUJUdZoiUnf6yVnZkER0+q5xiDkHbqdqblgOh6Tkd
Ppa0di3goaY6jQvghE88Xkort7OoOTZD8Jou2wZVUSkiA8U2AlnVmGQJlSfrcqfJXWPqZ4LiVVzE
2HHEaaZT5inb05yuYkFVwB+rfYNQb6A5Y8kvdrVGi4X/pDvAZCFZT+y9Kr0yR6R8NU+Y0MReDdH2
LKum3tGQ36sem36/sTlIRxQWCwmFFbql6NGsyry1JcLk5A7IToRdh9iN9jCRzoMReS8JdmmXEd9n
Qtn2uTLWCAvjCvBNOOveSKtTImYDI6NXC+KhNZczz/yUqTMylnZ5RjPNJwEoBaOoq0ckOSE41wsz
LT8oHFS1o0e2fr5U6mDDLdccTjJuFm5xX7UOf6zZdUo7gggJJekveUQi+S34PwoJQApga5kkUBFK
FAr70zrdOSlaBk9c1AgDHXGVmx8NSnsoBfhbLsymuIXSc+mrT1N9BYIMmf4Xu/H2yDJpJvYIsNyg
nn3C4bPdOMUQbC77cjiYFU5GW4Gjkx25eXL72dIu/QMbXF4Y1tsdB82jkesnExk8CGRIbVLUGBHD
tcFiQ0agb02wVOI960lC6miPk9ZKl30xjhdTxbl+YNJYF8NAAN88Vip5lVV/MSXpekpW0d2MzvUs
NtAHNmVRnbYYOtzxfom9V3TD18rYUUU9kGbi7VBLnzW6RuaSd2inKt2NWvmVJALCVVV7yZp1RgHh
paGVf8zy4caUBfzI8tzoZBn1+nsGadx8P20qIIXQUqL7/a1w/GazlCEJBvzla8deajuKCfI2x7OJ
futurMjUJCjsrBj6fKfw9RchOxRbcDbV9TNyGuTBEFl1tsxbHlE/11feohE5J0/GssP4semfxyj2
808LBF/qsU7avcQorZydx+yDvO6xGl3rXmrOE+CvFLFujjPlpS0RnkKdmJn74JTNiJpCSRzHZVxW
ag0b80LkJ/6iZa+GOSF/+z/qzmRJUiTbtl9EiYICClMDa73vwpsJEo0Hfa+0X38XWfKkMuKVZN4c
3mFmeARuGKgePWfvtYe1/MrdUe07dqTOGPcpsJeapCxUe0zVkbxb4RCv1ysEwTR+jaXfBfGA6x3/
jCGD0RTXE8PkXWa2gEj815WMF9JT2E7pCuHk/pKvDBBGtOwYcL7VoI6WsRifTHPWV3ZttPdeyWU0
0sB70JjZzeImeSC2fJxkJXVFJN3yLVmy+jVdajrL7Y3u9S2Ag/xBu54RLkv5BnEEDfDkZTvBalIm
c7mrV3+P55OJvkdmzIROEnL1N3y+ezMrhvtINS8TToM9fKsFyIsSU5AtKek0AFRZ4S0CQnys/VUJ
I7VDf7N3ki3WcvCjK7S1IGI8RMi7xs8hwdRI7CBnicNYrB9ZFHNmH9uogmduOJtKmq3E6i/VIJaH
WpuvtVU7wdCJS2cDXDO6lefVi28Vin141/4P1RFxbGx5H1XbgB+xOIJlC2UJGVX10Z8W70LhZYdt
BK7R6+ANofiC651SmjV+ayF+H2F9ye6uL8YmbKv6OFf6e+bj4S850azOy7KalwrrIG2xfI+16EMq
8aVL9FtMuyvoV0LMvMXtz1LzWhM+3R5j0Q40ZTLzRvyhd5s6TTMo7T4iizyfHahavoG5YYqvl9V4
wK8yfNd5PT5V0n8lxYVWE3reXWO/xb7l70od3+favJ7RkdGLHL+uwKp41gAFzfXcBWqM7lZoPWgs
98uKtg2L01EQMBUmXYFkxWTsoC2yJgxdhbpXr3PRUWHI8c1DlFl91JHnIqfFFxAT7ZP7FzxV5pYw
aI04NwzGG6NtIfxOLEIpEahDh30wcq3bgBPe9xyMEg1dVU6fkCJvCOFLntbGNHgUYL6EGU+McL5m
4pKRqNom33O/S/09CM/ngdbY10ror87cIBek2W00PoxuoFRZa+gdI9GUTzXYZ6f/qHBTrMRmSeK5
HV3fduYwvyqIVpoR7X1uLgPyX1wFzQqkZxjAmhZXyI/qqsZg0iznZqzSSwVtdvFOc8FRwbBvTMN5
s1GOkutCAOwOFXS+s0biYTz7g8lWd8MBiappWPb06Id9gXiraG/sDlLFtqGtjFpmqgIEN6HFa8SL
fcZqB4QdB11zwyyLGNIDvepi78urknffd36a2WFOeTi4p9/kcDSmHEtS+zqa3+DyhOZ8ILGEyVN1
tOZ6X20ZbS29Qjp9ufnaSKjgaNfr5ql2FFOO5Oyn9y0Jv3Usr/q1ZcRR3gDqnprXdrwiTDTIqSJs
66s33Yu1PRTeePAdZPV9+jWHd17qnvbZd3w2akeZzXQHniUvLMrs69hDNWfJnN79t3StLjXhIzt6
xbgXa1UxZGvcU98i8k1kkM3MNUTmr6c6Fe0eYNpB+CWEKYExH5EfzKmyeBtIN++vpMZaknZFELfM
nli5RjFcxd4QAGOlmTxBUO9OTod4cqupKKNDpvXINc/txinWZaZCUuSvdAqfyf5SmjDgUuLELJIr
cTBiPKL0LrK9y6ArXNdjsTwrloghu8saG6aRsyvG5yJJv0nvc5iviZRemMnZDNnGtAmjJLvt5hsj
ogyDWLvHYMZYzzTuEwuiJoTAmxmhzhwjs66j8rNRZI2KaSIGeZK3XQVnFEXbHwf/f9QRfP57Zvn/
ji30f4ls/tcNw6uv69ccZ+bXX3Ho/+kaeupf6Ipc8BAEGTmYbSlH/t01tN1N2GLBMHHRXplYmf/T
NXT+ZduW4C9tqi/b2ohD/69rKP7loAHDjS7RaGySgn8ia9mm1v9psCCag5PBlEZ4SNgkpdL253+S
tVQJqW9aj+uhjlGWc4SK8k+zcXi7EWNYV9opnVs7nRhJ/XUb6beG1b+vu/3y2/QeyezWZvrTddME
sDTBxiuNEzLd4d4hOLPX5oR5x/0b3MNvHas/LkWwJdohDwUGarJfL1WuSbYOWiyHsZnUpZDDF1+v
+kCU2rirLOMfIS3+fUMRI8AW8CTKFn8rPv/0waYWkjyn8uUAvs475ApQxygKFwm/5nzHKxrEaQsk
1q2f/vqO/pePiXDPBFgj2YxNZ7vjf7pwOpmyzmqDbxIi3y7pXfFzcEuyp7PV3PdF/3eyi/92PQAK
MIbg/IE1+K2K7gpqvigncbJMipKSDYeDwsay0uqCFuWDFCyQ4v/1Z/xV6qG4rTRaMCAyzIEuYP/e
WGYeTNejU9PBQem89xqdnFriFv+RduWPqygL4j9zWtcV9h+N9j/dyYTquarcicj7CMECkZNz+pqR
HkN6ir2K819/pN9fBD6SwjmOtow8oY1M9evXxgkUOrUbz7h3mK0COHyJQTgcZGq9//WF/su9UzZu
K9BaW5SC+dvz0UhcAqkq54PhK3oYTncENTf/jUzmv17EdrYVBbAKC8qvn4ZnDdVBr+cDzqXvdFcI
EoLL/Dcv9H+7ZeicuFusV0hLf7uITKICMyCfBK3IeGzW9TG1/Pq6iNO/06Buz/CfVkdUp9uyjK5o
C5Tg6/ltdSTxk/NvWeZs/yt9zDUVUfcoqXr1Q10WfXqaNVbOoFo5b9OZwYD4pSaEcH7866/ut0V6
+zUsC2nqpsvlof+jS/6nB9IwgKCvs5kftJjwp6Hsp6uZpBYTQYJaveakqkSCzm0S92+ezt9ugLWt
Jbx1YJQgRnDt326Aa6GfNpyiuBL7aif+5m3+7Xv842OxIINf4S676Kh/fViQ9yLUgLl8iDAuHImu
cA5LRrxDx8P1/M/vIMsG+y+oLaiQ2+f80x20yWwAhSbyQ5sY6sWIe/wLJlbtMbLX42qVw2Peou3/
5xfdXmmXFVLCbPpNmBZllkjV2BWHOjWraj8orV8B3jbnysUTBjnZouXajrX8/IfXhZ3jIrxDls7D
wvb+64fFjF1XuSBbN/Zj/WS4qj0PSVUhWqV9MfVDfV9Zhf361xf97c1n0MfUz6KLakqUndQSv17U
Rt2vKjrFh3YxERciLShCOaU4r/76Ov/fQ7Ndh/qHBg5vPkXQr9dJUiILekIUD2KIoxsnH+37hg7N
Q4IG4vDXl/r9tSPqDsW9AEvFvdxk8b9eyt74E3k8mOdEB/oj/RvtKcXAb1soYWK2xYtl2nxftql+
ByrJwSaETVr2cdSJo/Zi4XgzJjmNvon80HKXAT7YjHyl34bEZsDkKEjHQmWkZ8wPk0nU667oDYo1
aTvGC9Dy1IeIF/tvtgYYhuKhX5kr1apOdi0C6w429tYCXOtWvdd2MeDNBnEaSG+eP80Vk3C46ai+
NJXUCkttVZ4yjmRxQPacvAxr1zs3hbUa3kOMYyvYPGQEu8BrfCVuleZm2lgJNhLffct7x3iPSD25
NREnflfwW36IUVQPBcRcSC29Vu8pfnK6XUK2Pgf4lREMP8V+S+C6GHZVokGqksrag8weOFDrenb9
QICZ5S/1hn+bMH5VNIDyiej1zpYHNWRoEvslXuMwB8R+knGGtleaOu1DG4zEfHLThpaFkfvquYDs
bqGWaWc3oBvC/ad8n+1TxRuKZ9Y3lm90Q623BGOOjyjDxATll3lKBEKM0Tpj41j29D8dHbgDgywC
tWKSWcHqVG9xGvXlPqJl8dAqt9EBJZ+8ip12AouSOStEWE36AVF5pLnSnyC/BaDniJUvd1r6ohQ6
dUdzTPXPUV7wvpLVJkN/SRhWkjyMFcgBFD6fIv5A7Hpf+8dCrrQ/Jqqus4pRJYWtq438MBVe8yMq
nfXOSVdhHUDfSn028qa4aVIjkvd5F0/3S1FNYzDFqCOvBw7ZxH0TIoHveaHHcLK9wfyxpm7d72VV
Fe/zYskPy0wn4qyRHBNdw/ehQj1WROzE4BzoX6FzLINoLoryBtIIOi6taGjQ2JNjDQpey8cxz7v0
YK9z9dMfs8ajX+HR0Eg4/79HKq2tMw6zJrvvMjFfcTD2DYAUimLPcuaSAHkWoiNN7aw/lDU75KmI
bdRSy5Rgc7Pdnt9wlhMZMHLYJqPGGqljyXhzPaP6NHYS+xiJFLmLG7jDfMewLHWYUmVlO3yXRkRy
B45HOO+zHK2rxrUIxW3MITdpJw7igV8HRyEjRyJaomiQBk9ta6pAuasvdtgUMWjGUwMmbVYuz2dl
0l5BLrF8+LHVIPSN1UzGYFTp/joHuQ9POQVKtDdmY7NDLsj+S9Pp6S1mTVkeJECbCERxwbNvmWsf
46SsyZAE1W1duBMLKTeUqVfR3G15RPWAaspLnOLFjLBuoYLqRYVvbuGRW5l7OMgAM23sKUwn1hSZ
qC32J13LXYKrEq/s4KMaTXTfMhSaqhgNRQyRFkVfD04gWGzg4MEqdPyt68YJT29LxO8hdWbLCtoC
liRzd1dXz75dD17IxEp7e3sdmTYKzViadmDHuCcp1PRGcp5aA0cmw6tJoJXzMjmN+pKmsYgPucyX
HwYCWGuHbFjbZ3qca79rvLnud6tM+wutEceBC1+778ioI32ORUFCOjS/7rVggSM+3einHyA1Khku
DlpSACpyHgNDlakRqHbAlo4aubhDiFwvIciV9dWm/r+uGAste1pUCRgTH+MzKkrBPGsC9aiDCmL7
sVsWI9nD3Fjo5bhMOg7kDw8/pxEUFl33NL+lzYrkDo3y+tm0FT9mW2BRG7M0h8Db1J67jTqiQ6V0
8hXzXv04qjTmLxeR320Y/dS6yt2qrpD8qXTZVRgVp51u6nk+YvAlQxCGA83/OU/p1VXrykLlmlE3
bLCPprz0ZJCfSm82I7gN61gA1AGaQS/OrVBB/PG89SWjIXvV9TnOCeAD2RHZVmACVBug9ZRQ263E
ju5duy++j/mc3IBM5McADo5G0K4InIloRYTIXqWdz0G4hrqOHYfHn7w7399jriUCo+BoP+75QhL+
/1KlCS3wUbpBQRBIukdrCSLLZDdwTxsq3zkulNg8ILFvPAuTpyu0m8F8cqGsfCxj+14qw3xqYtJA
XV3CL8tKHnJn0EbIWKe6MUadfitt+YOTwoRTMhJ35YSAoEqnhjSqgvZdTX2xd+P2UdasPWFdgFQJ
KVya9z+aH0FVQGZnkutN3NG89296CgUSwZj7XBULuIOjX/bEm8zleImwG5KlojxWhXo/OP7XyrDu
cLn7OBLKH5WBgh8tAlFshv7hDP36NFn5T8tTB3awk0y9p4Jh9iFfxNvSxaSJ5m90F08gEB/hQxBn
TdTKbvGy7EYq5NUJowAAQTl0KiA6pdFet0xbrsiaMeh68l4tbHFkZuDb7AgVsTVWAzcnuJ5A5qAY
y+66G1X3RWqdhHZe3jtqjvcezvVd3hMLS/txCBYknEGnmGYYiPAv2cL3g03nYDTrcjY7ZroJIbrX
yLuJdegTVr2gz7qKbr7DC195dfuJ5Ln54fbYi7eRTv3cibG9lAq4XV9ytgu2c9ixd00mcI7vfO/X
2gLFI3jGdm3cWk9rGulHu5RUsam/PKdmhwx6bWhEIQatj8M4iaPpV9md3cbrFwwSH34eqWsJnvpu
5s2hPbya6Ruy80ntzMor7ghEjbH4dVOZ4vHT9o/WLWlcmOUQiefO7xM744a4/gvIsq+RI1GuOY8E
TsFbG/XLajAhShLrSXuiDvJ+th7xviK3x/JPUNEo1aMi+OfnMPYkXMmYSO4+ofZIkVgQu7Gr8GAM
AU6W1Nx3UFq+RRSyuG+sHl2Ol89CB+vYMXbOZRWh4OLrDJH2Wh8S/TGJ4EaGjgZmyqlVPTnk9dTf
g4exQkX82q3hrvJbBr90+qLLZcLPVEZdvI+GGhR+I9rlc7X6+bLM6ycN+wFNhaFvIs7/4ViXzusI
0wX51uJ89iO5tS1oQ1waSf1lxnXzMHs0Q7ZXhMctEzTGx3gA7dd20npvBDNCf7LFTyAoH7NfyQcL
rM3Tohci03SxB0xm/DTycriu/aglEcl8S7y2ewW1CAdh0BezFTFiAjBGLE/x2t0yiDhnre8F2Cva
h1ZP6Oy9wa4oT/zyhFTm5zjXiAUWwEvRzLA912rd9yrrw2bz6GAvsZbn3EdQnFcy3kss0Me0JRBJ
EPL0mdmOd+81qwEIb4PrTGb16KbTyRfrnWeQcojH3cSB7dSdF+IscT/7ZNlylGqjIkOY6CaidwrG
WbKrJ/IQ0FdjJNCHxR39Pb6eIkxBxpHXhzbbSq19NpXFfok6Jw09JOtnQSWHk5VR0yVC5AHuqpkP
EO1oEw4uuQuADzpYLML6ZttAivxk/hINbv5E2s5I/dT4y6UVk42OWcT7eYqqd5kP5rPG2XvtZfDF
l3x27zOsV8+VitJHkYFYYIcAq4H83hzzrbS9S1cILEAVeKhKTGPXuIcMcnWa4dL0VnLspI34e0WE
Py+SJcUhf+q4ZKZzMozoKjdQO3njCEqUTetAEA6qgqIn4CUD+OL3qsRtVi2cPMqhuoi47++oALGW
k0EZYCMn/CQqXeOKytoARDMUzj1cvvELInjoLTJHSh5ETEuPUdPO7+mKjMtbxqXZlwW7OTIqK76j
y7r6wSiXUiFqxY68s+qFVYMC74JRvwAHaiZGQAXY8B4t6sB4zjd3HZASquQVoQdWeyNa98wLwfwU
aOcfMpgS+pQRbvi9xEKRXpVl5MmzRAXf3kQ1KyZDonacrmXpuWuYzUNNuWJicqMtC+LcQ3sZ8y6z
1aW1YT7biVEdS4+qltNXQjR0DsQR2x2pLeVhTVubf690wC6xsLU1nDimQ26m7whhqylcS1T758lv
ByZOfc6j4HWbZ7+th4dW2M2d1xufTSMcpumtuZc9aeX94BgHKeuSXyPWLz4FzifWrKE8tiT2PUL7
7Pc1BM47oo3fBzjQYTfnd6mBD8pNE5PNmZosULHXqYDML46andfMhCJP2RBmGRvyLh6otkhH8+f3
NR9sHYpeVsd5WvIDuvu4CADMMRpk5IYqgtNrRXBjOFbbQuvS7khiU52rxLyp1uw1NmL7ksSoV2A0
kP3jd5cCmMCNAkF1PRrV8IT5x8NZt64DuIoyOUFEkocx34b5sC1gyxVpir+/WJrrdLBzwpI7674r
OyQDzAVbaAkCalrku/y53bu3zmw2oeF0p3EL+FyzGAz6kMbMtV1UMXENTITmTHsyZr6WnZgKxnWl
8do1fX2UajG/t2a5fHFknnAksTgaOUaqES81y5VkfVJMbL3mwB34wgxAtCHZyR7yHSYP9WH1c3jD
kyfR7MSF7XN6bIifoyRUR9mRUrSrnTo+ully3WXkcq2xf9aWf2NXS4lDrdgIhVWdjifsUq8VadEv
qWmMt17kCZxXBKX2EGPhJc3f3Lkt7xrTKe+6tp5/8GR9oc/WsWaS7w4CVSXX4+Sjh2vl0RPJ+MjU
4qzAYqbBUhMdQ+LVJM4oBJcgrep3NJ3bvinmo1l4yMkS01wfIkVzibnsKq6QEPmctQc3sFkUYWOW
1ivFQ/qMTqky0FrSS99BB4ybPfS/Ygt1nuNnEstwr/Fix7dFHOF43Mr6D3bGhIvCEfFYS6mkINP2
CrxUYcZ3s6iis9e57dvUtJhyGPdWLwaoR26rpa2A7OLoKY7s8br33CiAklwqd48Har5ONmueO+bG
i1ktAFxyEW1i3bLswmkQbzb//VTULjaRCWHD0psv9JfsQ5xHEJujOgOS5YwhiZcmg3bqyIOniut0
jFpKc4J6+GKItd+R9sL+45bi2dDt9Jli5TrFZfPag5A0AGRGyANFM7KR5oqMdpCM9mfjdyzsUDKX
/gbEcDO/iK7D3OU00YEWc/Ueq84G0AHcJJRapvu2S7xval4i6Ntuxz+zamHqTQ5N8OYo8G2rqhR3
EZlhfeil9acLjhnsVmzcuJB3yos7xsYDfF3ODKM1LO+eYyFRjykibqMSf8yRrlpV4lhcnBfy40BF
slt0HwI9X5iVS/Fp9W2O7c/DVOCM4kmawNsG2kVIih3tF7DU0iIOPasej4IwL5cXrfLuuiWrsJNr
eRUlkqCkJFmJ5laVxRR/gNZB6vhqhA0okyjw10RRfHI7LKiceoG7M/cW4UUJ3z4Ji8K7yqQmWdN2
VonCjyRvZ7cMrv4yeDGl/lw37oXUc/fVTnKUe8nQuiMrtjd0e4hXiFqI3KkAj6yqvVFzp+MDD0gB
arMoyxuSiJGrNZYm6LcjFPHrIKkog7Tp6vto8QibkIVlCoon08SWiPJmDCciLr+nPYt66M8N3lw8
qDMgxHQon0mEIiLRbIQ1hHMlwAa60wJPjdUDSI5qvf5xmrMC02SvN6xXAzotwDtv/jRAM2tuv0au
4/SqBQMEKRjqRg6IEFngmPXUd9RfYdva9ZF+Qt6wFWToFwulmp8R81u6aCOha0FMs+mmZkh6TZKg
OwQZgUtD6I3LeO9DvTHDiMf+3gDZiEPZHxLcp0i7kPxCNNHX/hzP3aliMgzxS1WcBq2MwwkGKvt5
LHKOKHPUrqTJjRnr3mIP6xvdmlGH/dTr64JvvArryJnHg8oTCJfd6MR3LRv4itdf8AWXxpxQuXfw
vLOMSGSmKkMFUAfZCjAXe4mGwO4XHhNeLcmqYi9xdZ7KwSQrKqMHQ/VoOtf1VHY+TSg1PMRsVQZd
mJkDns1Si6JaqWJL5cS1edUWREbtVacbPI4Q7Z6LondxysyQrnYKkOu3EdcPblc75eBB32+kny2L
1An92m3uRIaDjvyxjBWJaIMa8WVKqyLMHQ9GMuk55Qd+UHKzSJwux2AeB+enbGLnDZQbwtm+8TNj
bxbOqHauUQ9OAAtiubH9DouM3cv2Tq1qLaHmDPE3/kX3Z51gDgfH0sfvjqW9n72E7EvySTUfpFG2
dpC5vr0cFx9A965bephqFTNHCDip1Tb72p3o2MaCzlvQk5ubHgA5gQ9M81gGjWuQbO4C9aFGXAw3
C31h02/IxbBcO7o1CXt0LboaAItiJNwMuu7iZUFbZ3j+XIapbxgewKy6p1vtgEkPO6oiXvvKaDmq
bejMczW0sUO7r7AfktxN5dk1XQC38ZhURyfKRBasc4tK2qwJMbtXTiZx79HZKvaZrhl3+W3Km0Af
zhW7QrrLB1Rv54XP7D+l4OAosSwQicGc+l2HbG/kY3n8jmycIL/tq3Yqc3K9c22/iTbhVE/uu/VV
OCtqRDzAoxf2qzCeTMBuwKsMvJVQrhKl7zqnzioCvcvxqTdbVMu9ZYv4+2JRt9xGriWmm3bMOeLT
jAb5lFbrkmwt7A4Llj1jt/eGzESZJBKfPqRJRCZFvinT5piQXnczOKW4dewks89rg+7M/kmZavRe
IFLM7WvgRrMy2/s4d+MivfJ7U+P18JTyp3ovSNAkF3J0GFHqEzpIQouD1VGEl5/qGi8hK1RTbK4J
oMH1vcduPG2avJjjdJNzZrdERW+lYKbj4htYCeT2Bg85RiUp7sNKwPEOm07I8UDAelm+ClmhIKxN
DujHOG9HFQz+XEQh48jeDFy6es1uKoQ3hnneDpTcrNYBidogVfARF4Ct+pHzL8GvVbw1wleVRUQz
Ur/uo7aI57exQTp3tnSOKnTC9kqrcFb0py1jQitLE3ccSiyXsOdC2x7dI2xBWb9qO5soQFLO1jz/
WWWdEynq5L1zJqS8zN2HYg+4uKm/spEM8srK6/rHaMbkcCxeykFtmchrhjmNbeoATYLzPaLIXh5z
l2QtNGK5jF9pHnTRbQ7hjWoXjxeeCynQDzscfFBi5Yzx6ROMcfuZo4g0jhsC0tljvZH+e1b0DGnz
1uwpsBy7SpBnwoe7AGgdXrOM/gjh0MpuqJ+GKA23pPPyyljQUF7GEhJ9v1PbcYsxR8kL7ZFSrGle
OfYzhKZiu9nF/KlHRzw2duei6EuXwbiOimh+tRa8RVfTOIj0GEFb9K/tjM4Nq1qitsS5We3TcVSo
6EdiFu5RtsePdH0B/O4SFGbGQTQRfmonBurFM4VAD7Vr7RMIbqJleYsqQ8TXtgMo8t6mqZAD/orA
lUnDxo3eVO7yVTq9lyLxbTAx+yUCgT0pROpnNjHTKXc0N3yBPYv9ApL36NrhyHMiLkMXteqhhRHY
sv/n1NiT6TJpFzrTdENl5Rl7utkp8PgonstToytbH6K5bFDwqnb+Sd2d2mwy0eA/YKmQ80daxU20
jxtTzCGyjqoGajhrVKptznkeqgR45B9w9IuFSges6p4mptGzwiYjyt6RQVjAbD558lbqp9Azl3Xh
JEEkc5DItkk+Ef5IgBq17J98zFg4lGCWPa12jn5f1bXxtMaLWR/ryoUzq50YIi3QXKWDVs2Izc1a
II/FlJ6lZ3fSRLMTXt/io4GnuCN8UN7jELafCtSceWCKcvjhx6iLrmBiwKReEKreN3Kc2IDL0n2y
OQ1/dSyc6jdgSuKfUlRAOFC0NsZjRGzTo1HhsN7h9PL990XKaL6vmAE9Lb7VupfGg+t55duqiU/j
wiHyGp+XnZP7K5BDSqkIE8ats07ZHi+l59y1eVo8zVDvzUMPRBD/jtUlXzCppR+cpiFY+Fk0/KBJ
xhF8xTfmHWcIgyRAmPitb6MEWkgw8qQBqylWuzwk1eogaebpviOTs7ulECs5K/deVx3bpvLyYyoW
d7oemowtHqmQ8w4xyYAkEXOW3ZvELcIH5yzLO9lm0Xdql+GqrNld4bgW8XLxQHWPhzm2k6e4RQ0r
/S0YajF0SXu8NWwMHsRddviqCIDEZJomx9laO6oU4CC0faukoJ1j0nzOEZ39aOKZaPQ4EVEaOGiz
4AHbbmRUV6ypuXXLsZiZiKBXq3nRTXlw9Fz+FLEvktDTPkiBuFkreegsMZZhz+jXPENyLYoDnnLw
2q6ZM1CC7JuU46lZN/Go28Rqda5llVH1Z3pU811uiJHOUt1mCXiEtK2fCL8opn0XrfBLlyWSA+TR
CTtBa1XxG1HAGEX8khk1/jVsbFd1VXLOVrQg7F1uOYBkWgS44KZ7J/sgSKAxQ0gmPljFgeJF5LpI
9rpjUEJ9lsiy4KUDqngbm+5CEezLRFzpXNNkc+zV/XRW4TSgUwnuIPG+G/RNrkmPB7goAaiIhDhT
vTAxRWYr5292uWZXjPFyJmh9Lq7KDN39HtJF+y5gpnOCHmlcUxdOZMQKXs5bP2FsHeZsJ0e+EsY2
EQ8tzgFahyr0DfK9oU8AUtZR7SxBAh8B039Zqvi644NQXksbrg7VcAev2oF9cmlnR5bHtY5AdqDl
d/VxHnGz7Wgs0/afQPlzxmBPnHaDUccf1lQy/2XoQZ+ddg+NFAachtiNQ7G+1AnAnYuf2d50sSNO
oOfVU5SHMcjMDp+wMXj73kua7JL08abGzOiP2m5Nu28WalxPoi+LdZ9o0TBzsidyIBCSi9NUTNWn
6C1khgk6y5U6KcnGnd80c8TWm9WnyYkpkQmYm6/hajNcZnfgG8NOtdQnJ50B8rQOVfahZnILGpXe
q9pFlb3kUHF93whY5MRbhHEBD15erfEF6KL+tvjxnO9rwk/oaPV6K8Bow0D2bUzXvEnZHJsD0lKQ
nh1776PlTpW3KydKt9BY2soF1ykTwtF9FnN2/0ZO9xgfeCIFeFvzvad0e+4GtiMpIsM/uavj5UEf
J4XBjrU6dagz0uAfOyocBmZRaXyui1vZp5xf6QxGwfpCUZKjmt/C2sM5c6IXuyb/KORebyfSNWdx
WGDYDwEIDXvZe7m1RKdhHu0lhLFklmfa9DXdQs9MEzI+eN5eFbN30vN6ukh7NB3jvNOiAF5dFmaS
P5F5ZDHgdysL/FDq4hI9QGt1iq+TdiP94EBcukYjHjXQajyabatETrNrDSudr+ggOR9VPpsEnuWy
jc5tYzNDaCfhjwfLrh33CSanfwdVY5z2hWX3jx7+2IFuTgHgSRcNgC8GjY1kbu1Oz0AxlumYCO04
lw4KTXQyEAf6p6Gd+BUpb5YEFte0Aj3mBL2cFWDZ5i5vgSwf1pij/O1YlMsc+vlkUOZFgkyJNIJO
vR+MGVOGvzheDSalUtdZEXXqqIaobz+Av6DKCMqKlsQ+s+novCEI6D/mZFRDwH1kXJ+p2m3369Cq
mxyUxfe4jTPovYs7FwSYWYZ97bi8s3sgKup2KWKCPXx3qWnpUkqjlXGicjimI63Ac51zxB/CwaEF
tAf4M0GuLYX61no2Zl7dFLHazTPZJ5RpWf01NmxksBWCHx/PaDNkx5GdtL1YhUFffG1RRV7gOdvi
IzKT3gS64QwOPg8vkiqwm6XtSQOw6BLDoxdgc+0mKuMvKimpRKBmxkCgiG4aezuYVMkBzLTScrpK
1qX0d+MMieowKJcQkWaurfEyY9Bv92qAYwut3Mvxi2BYsD4jh4UynBIJxoVMdDM795p+XGCRtfFd
FhOT0aaLHTTEs9u5pNks3Y/cmfDSpG3BQaRoO0c9DGu6Ok+qn/CdL24HtYS5QP45IpCQzCM4iF3y
7Wq6M+QPJpw0YYB5bUGhjGKaI92sbghcSnQ3SB1nunRzZw2PkzXO78z+koIoFazru34c2w0mn9g/
+zw3cK+bafECSl68JI47fUCGdgBccX4OjXFovqFlAtM1SdVNweQ45cO4+cj/h70zWY5bybLtr5Tl
HNccjaMxe1kDBKIjGexEic0EJlEU+s7R4+trQVI9E3mVYmUNnz27OUg1VEQgAPfj5+y9dmBbzciA
wFnqOHBq+hN+GDI7g/2pT98IPA+jPd+x0x7TSBojfhQG4qeUAzt/scpxbzLasJ4ow2g4VJKx6wW9
TgonxDYNiR0ckOABaPxfjeklmmjlQvOZk2SKmUWoBg9xlhtpsgVElNvw26G1kwkodHVCehkrTrWm
gvPDVaJVNyWDsQPr0Uabpuhb1r8mw9SCnC/FSFNJCzQNbf+HZjJxa7Rwk7uNOyJG2tiaYZbU1A7L
8AyK1zlgvcw40EqbjS6Jm8m7QE5t60GUAXs6UDSHD3QaWqqCTMPhaqMn/GrLQmNgOtoVZ2MVii2h
OG2yI5Ld+Qyct5mv45ksFxj95GsZoFNlMx9yrzeW8zausm5LyhflBK7WiinpPBTRBWw5UI+55YzG
+ZKHFi37sa7OI3rsRSCsAS6VRiTgpgABds63n0JIjaMVfBaOeJazFhtzpVPTYisuMR3miVcXyFIr
VBZlQn8QvzJV+GbJyQTdsnJz/oOCg3+G4ELq3hIiGhr5np8+xsuQyr1WMs3c5EZfX9mdWIjrQH7o
8s9nuR7o6Tjg0x9Xep2mXAb6nnCbC2hpmJZJvI+fXafFCbXIPrt3WmAKvspbEh/alLHmhrwjAsfj
RnuOuGgfEUXIxQ+tLP+mW2hldl3j0qkbJ8lX1sp5vozj0jOukPfSiOZtJXu4Y6tHS6wZ5obU7Gui
7lqOzGU1PvX0IwwSY9r8tqvHXPqV4zYRnXUTIpxk3pr7Jgee6yEq7cuO4eUnbmNUMWNKNMtGiybs
bw2zWWJBCsUUzxojqEzC6DyW9m7kiE1WxTW5OROdq9xdS5oczaDfgO5/CDn9w7/yUEesA9P2Kh76
bkIdlnGDGeC3doltzc9CGvLGMTPzEc8w85pUCyl+PJqsV9kykfEeReVnWprOMRv7ab4fYld+Hm0r
enFogpZgvjrrIuxFL4I6z41bMTl5fFXWjUbvsOfhCuACyGdyuTIzUO6CW72PChuH+Fxp18ozgSdk
WM6Ng5WG9je3SO1io5lFu8vRRyGBWoaKMmw2khNAbDr1LUuDxwFS00NSjPusebJbE++sCFPC46I6
w/eZEoYVrrksLRSMppuZHi+acEiEgk3vRy3v0SfWHUNYUa1EKSYnzhLASdGGoM5KxbNqDU1GHV/L
kwtMTyBNcSjvEBVTZCgYCN8MHmFSGTgstgHymK7eoepytSO+eZvvmJwzLLiRRT/JymcB5aKzyBYq
aG2d5MQQaECy522M1DEu4jT1xt0Ms/saopf45ulZBxt9wDaLPqytTtKyFlaCZVq+ySLLPmpomAG7
0db/ynbWI6fQcDD4nTWOy7aDGVGiN8AueNfjN0Dy2crI/KqsPG0ulrUF/S1JUpE8N26DgbQo4kxt
OlCIGQFsXvKF+SgcwR54/XSsIipg4ueBqVHQTvNp7dF0QdGP6alB9ZSiMhVV8tEg6oDqoI3lsnfq
ODKekRcAqkho0C33/IuzvSvFxDEnJOeIwUAhhnyzjCW6HOgcBYKVviuAJS6uBCyQdzMpQAV4+AOf
g2bgIGu3OhaeM9H6b0N6+oWMOGr4RqIak5Qfj//wSwKQ32oq5oGgwccAjrFNDB9X0LxHpxDa9wRi
FvIRb0njXmhlzixWNBmV5IQKwzcM0iY2JBJDRTIiRIx3LnPE0xR3qgomSJvxJodLWGAzhIPWN4My
dl0UeVXgmg6ahIxOT3Upy7xT3EcO7V4IBDQ90nrFkbiAMoszY5iT5j5WRoj4aQ3mRDhomnTSQj+P
qPeesGcuy2HwInAEg6gr44oCB39UykZWPKeLJauzNYtGnbR8GuPkNOcJDcSNTvR2HXIwI2MikNFA
7JKW5bWBYTa23IuiqdLogEqvKi+0yO3opMh2JhpgCLWuOuk9SdqKSgke/KG2hSaC0XMFQF6Tug8Q
nhOXEXtkJgeWvR1zutTaDN2IT5UiQisrRBZosNrnGB5gd1abS9vWfkvs1OhHaiqfKUUGtVOTTB8b
srqzXV8vzBEm7o87QJkmRmBGUHTstUl9FjAB8mud78TZjoh1ivM1ZwcnazWOdP9ta4pu5mpU40OS
6KI/zaVR9QfEfnmyLcclRGaK7FcY+zkT8iGNIvNby00MpYHohSmIKiNfh5JDVyHyQBOp+YLtULFW
aU1+W/MkphsDSe0YTIsJplewZ0MTiYk7CxmyvOR2kYTnAP4HhJlzW86nNOe8dwxTAgR2fEbb5YlC
UgON1CIEYbY4ZH4uJqj3wWJijdnEyJ9jwR4CSHEFnrJ9JIRbRpeEdRK/EQ1hd4+QTSFQTTEon4Fp
T6JDaBQuXVmNb5etIy36L7IvUqIci6W20VLENsCMJi2Hs5KpNwGOOM6c9rAYtdQogIekdG5QpRR0
JRbLfA5p+6ZbIoMtQXun5ALTyYiSbV+zr2Km1svGnTZ0xZc6SAUar53lDM5DTMIRkXIFYoBdAwQX
7qtj1wQWeaqtt4SW9B1RAK2dn9fwNQAGqhiKaywa0XwpTBCkO0UmR3fs+N6NK+zvQ3plOKa1fGG4
2ahPgB6pTTjZzOrgOrEYryjgG5Lj2mQBvDN0g7shC8ttN+ZMFxNkAIfvq150tokdGtBh0JngCs6K
ECflfcs9gKraGaJZe4A42TLaaGJuHqZaqBnJVgH/4xxspscZyYk8t7zZxeo97XIBKh5THVd2dqo4
StJtaQotu6mNcE44dq0MyMqoteK+bRea6pu6idrPRG7N2nVWE9H0iYTMSL/wDII/dplXT3XOBMFK
3K+JWpjo+GlM95pUlbCgp2yM1sR0bizL8qYdK72/7yPTIa9xbC0NFQ3K5Q6uCoRV9dhVLhml1BmF
a27wluZp6S9UJCClyXgrHjRYKl0esH6EbWAYREHccbeKAXqsyL1u8DOPWItLC6dBvh/mHPmOFvdz
hMSHXuFAipWm1MoMLgjuzR20F3NdKxoKTN3dr1XiVsm9o+dCO/Y2h6abpYM7QhkcEkx3tYx6P6Ln
aJf+seoy3TjVIoHaEi6JQ04Qym4E7RScERPbPEuXbj6vIjvKMpASUVsaV4OXDwu8JksLVVAuDDT2
tVVo+SUtMVWBdWtkcm87iF7Okypu56uxxecdlIUHe4V9yrgoFoGLvm1b75jYpdn4pO4ZrMRemprE
o9TOgdMqY76EkgvdBgQAXNcCbZ8vOMI8512Nym/IOMb6Ho3ac6+3OLF2A39w3gtOQ5pzoI6LHPRG
kkF+uIf3GFnTPhwpLesPXprQJzqmOBFkeWBqYRTqsyuSiucny9EYQqGpSauhMh1Uf0NISW/Q+JFF
7nSfBhojJvOcIkvr+bloK45qOxYiW3Rn5FbGPAsjCZz2dtLQW0eBqS+JlQOwMGIdkUIyt/l2KGYC
TP2apARqzriRTO9b4nEb1jqD6R1bZ6RsDc1sDB86gH4WMzWMuyHyku0ozNa+DUPc5wShkAFutkfk
XHK6zk1DsLAPvDfvg2kn4XhQTEGWIHKaiCZmTk6aP5LDu+9In/wEKYmhbSIicTOaS/EtwcHSEyoy
yhc2oWHFxDbuvbOU4ZOHpLb3a8S/d2nvevtJ6Is6wJ7InnTVyPtSg6EXt2U8YF4p2rTaqdhjcx06
OYFipaeO4ySpGhCkzKL/F573/5mh/ap+KT906uWlO32u/89qqn+ualgaSKr+8/Uv2x+/hqS4ZiS8
+sW2ZP+db/oXNd++tH3Oj/5gLq5/83/6hz9TF+7mmtSF5wrNy/qvEUH3yqC+hoj8awrmXfzyH/vP
xZfk868kzPVnfsY16OZfDlh3ouY5dRHBo/NHP0ztmm7/5eo63iwyEvgzXOr/19XOT7m4sKVgtrp6
Xn9hYfJHoNsFRnfHkWATsS//94e//uHI5Lr9SwClbry2o0kH9omFTdjyHB2UO/76194tlIT6jPvk
xoBXxpkNX+ETt6i8MYtVTtDINCzrK+xXnXfnDF4bbibGXneCkeHXhT5mC6/OTc+W2i1Gv83d/J6x
hjvBOE+9I15qk5idxCAyGiVe4MXJclvZC+HRoqYhfUaWgaNdNE4h0sM498nHvhPNkwLIN+wXYxq7
nVR0y06JFjPTjwpg2xslXRe1nBhu7CzsQVw1jfvkseAipksituXEqU0MN3016H46LJyX8OUjqLQL
Gl8rLqSNiAcNkbV76KdWxgxMiBnI5zrl9PIQzg/T2x3/JMlqdcNEiM6syyZeiZBuQk43HV264yHW
seJoG5U6VWJq9h69PrqV0GIsQsvsGRrKrrU7ei5hNILikFk7NBsNLFG96YYhLbcasV13NYaNy653
aMI0DUNpv+oH2m6L5cVQc6UyM59WxTQHOhSm9GhaMXQTBm9EFXZeAQWvc6ZgLKzmfqwzkuXQEGjJ
1p6mkvOUYpmFrGzkZWCaA+dlB8XiJUnVLJ9seoiwBHCB6YDEAyYaLS9JjKKrMIChFosBkg6esRms
xfgqV5LIDrHwlAdRolBmNWh9Yn/AbwdYrh41IolIMCVqisYiO90aYxW4k7bcEYU6C/0TetkEblmd
wQGkMZ11B11ZBuxlBCaglGDPnOUEA3U7h3R0NKC1B3qRdot1Kdys5UAjoNnlIpoGKhpvYTeogORs
LNqDnY9Fa/qJXvi3QB7/by5qwA/+tKrt+6R8ebWiff+Bn0ua8xcHdQu3rm5B6yBeD2fpfy9pQHxZ
nEwPRSyO8xUo9pPuqxt/2Q5/XQgHSQxdEzykPzkdzl86CAFYr0KsNAYq2X9vRWPB+rHwHb/+8x+S
zAn+IZstV+e9QSBefbG/OJiRk0a9WcSgp0b1GTFoiVgXvPRL2nEGCGBPWtdgx0k/zZQIwSEy5a/O
kzJNv0i3L+Zj1rVjGfxy+X4uu/9R9sV1xYrR/vMfr2G3P96TbtqWYTj8z35rkC0KXFLGlJ8QwNUf
EGfLx3qkpqSbG2ZPHrnYH70xJ2FQ9rr+DqPhtXX250sDGuZaIOCQK3D518uRj4YWkhx8IqNMw+dc
youxQKfFLEVcgyWLv/z5k/7u5XACQxswDGk75htLtVlMJoLP9OTSTXGwgSiO5E1SPoVYXYIBmenX
P7/ea5fzj4/36+u92b5IXbNVz+vpxhIzmRL1kbmB2Lspv/zzK73dKNf7is/kSFAzMAb0NzCFOFEY
35aMrkLZnVKcGsc0nod3vM6/u1FwOgNGdgxXQlR4/W1pberBRU1OFdvXfh5SgL2klV7MaZsfjbBr
viDPhBub28Y7n+41v+DndeQYKiSvyg765jq22SJKGhinyDA5MNWkYxKiNEa3LuPE2xLFyTlKv4Ge
oY0uIqWB7v8vrq6Hzk6XFoN0Y72vfnlqsVzPmRS8flaJba2Scc9W/l5c1G9uTh3GuMQyxquABnr9
IkgOUcVU8Yk+qXwGWKftcRikN1OWxSejVt31nz/Tm/im7xdVt2i365CJeFH9zesZE71RQ0andFLV
OWEw2kOVGMl1JczwxjW06dGbixYPn0l7ts9Eu4NTkKPdweu5+/Nb+c1jwuO4/sctzKn8zdc7lAN3
dxidup7+LN0CKwj7FjWxV/08CfzLivI3r2S6hJMBdxYMe8T6GP3yRfZKy8oCf9lgdNEDE6D0qLzF
3mGiTA9//kzfH4Y3Kz2BZlIAOrD0leX++qUKpIqhk5oXiUjw9XApn1Awul9qsIX92ehE9ieHAxph
o3GRfQ7x6k6bOa3Hdxju66u8eRcW+w2f1CXikFbC63cxyUSSLqRf8PSAE1ry2noirRIPjliW06xH
xadlzotjkVvt+Z8vwG9u5xW4gHnNscmPeot0X3lNzmCaFwDz3IMxe90OwJwTpNmsEAyV0TuIk99d
b+ALpu3peKQ4mrwhSvSeFbPnGheWbqMzLRR+dbJZSKqnp+b0D+NgThdI7vt7mlr6QQtL816lXf/O
SvG76/3ru3hzg7HGh/SEibnIa5Tv4Rw331paxvtettIHDjfsyRyq953pxe/ccL/ZAQgzQmoA64XF
w3izONugP5Nx0S/QJC1nWWfIgz5ENE3+/K3+5gHiQEa6JCc89tG36KZuZFBZ18zUQ9Fh0xmMfRcX
OJb0snsHD/SdZPT21jUlx1KDwkxShb2+dZ1oGTQ56AgTWH+3tT23H5w47nZWl5geIzM7Os2iHY+J
QZBrabXZhUy1hnidAsahM1b08q3GvJwo22FYSrqW71yL362gIHUI8zQdlz6KeHPL0XuOUUhOF3qt
5otRteCXSy+/NiAi72cCpW/jtPBAyS7hse490OpqakgUcOr37v31KX59qXQBeWclqVBE6fqbN8JZ
TBsazUZsmmRXYZ6kHIKs1Shjt3vSSMYNaADMfXaVB8hH8xuyfeMDPdvyULNZzsGf75HfPIpIgXW+
MdoGtDjfLn3m1I+V68rzQSH3CEkJOkVFgsC7qI3ARlN1qxynP3g6fotFH/Ud4sLh0zvvYS3l3lwS
8jig1VDQgrCibH+10qerMqwqnXMNwMCpYgR6gSg0vJSt0gKmGeWtl0zJoeSkfIb+VKF1Mctru+KE
/s4b+fsT8/1KgA/iYiB5efNcpj3oCdRr5yFdr6+hjSYkktPRLeqApG3yBSC6tMcIAd6BLkTC+FAB
UoUzAL/bXI6xIBy6HCx1CfXSeu8RWy/Cm4tksEGtJyWDsvHtIwZVu+D6meeSiCZtg1lEBuSEW5jZ
pv7UFJ8h+6EQWWQZ0LgMt1iswYGbADbDqiNZoDKxWL9zuX5zK4OrWkFSvC0iP99crsjqJg0P/bnJ
eJgsdqeor5ekZSLXUXtEdZ3fzl4L1LpvP8cwTck8q5jcQG+4iRUzxXcqk78XnmQnswgJljyP8vMN
OCvPUyFSaZ67+ZjtlRNCoFeTbvk9XqPtmpMNKTvx0DDU5eUygcD489X47ctLuGUSW79Nz+31TdyD
/0H6Y5wzMbJ2cwxNwtV7kTHcm9pgLsf+RvWR2I96+5g5lvXOjvJ92fjb7cELE7kNgIoz2uuXT8iK
YgKln6dl2xwsrSM0LKrgg8tc3OTK05/wWagXj4w6hckkCY+TB7YmpRtlcH2CovC6f/sEwnCXi+HJ
FeoEBe/1O8phaYcKSWlSVctnoXRu1WXGAmpnkcVAqbPRwzmUeAc7JFnvz1/G3zdY/L90RI01FEdn
C3z92lo8WpnppQwOZzj8YQ1WOjeyL39+Ef23r0K3VWcJ5bq/LZtk0tVGs8TnizNXl3Cgh6NiaLVh
pUj4fI61Y2bg7Bl/JAEkJHzfEq3g7MQEIuS9uTCxsbCglkhVtn9+Z+ulfX0z8PEBYsLgJESXEPbX
Hz8P69xWvDGujnGYKr24REWUINY38HyWtB0ZRwMy7sN3VvLX+K71mAIPgfqVDHPCub2VyPpryZ51
KLfKQjtz7czNg4n0sG5TjwMkthhcUxLkjJi54ZDtvXfq+36se/2ROeuupQ41PFvr24/cuZ4L2Cg+
V46sLswGEXAxgpCWKe3CKhs2nQ13vVimm2hoUPCNSu4kCRI74vuY3ZDbdK0aKBW5DLsPjtVcwaZf
bpZ1+F80hCk0Q/SsRH+HHMM8m9Mw3aK88TZKtdrW5pfvVAl/L8idFejGdkidQOW23nm/nH0cleSs
qc6Z0azPR64AIyzkbO6VbLxqa2JUvvnzHfP3W3l9QZdbhgMIqLc33xy3S2Esln02OR6N6N5tdviJ
yneWyN98Kp5KYUjklOsJ582L4K+qFy2Vq4gmvB4cqwj9pkTwReBBjuZzibUPf/5Uf9/PHSo+z7R5
QNdFef3zXy5jmY2KokOdIUxKAizQwzaPdXunARl656OREc2/9esNSI+K2pd2Id8bH9B888w1Zd5j
KLUJoiCkbofzDk06xqbyXuDJAUCfoKzx0cQs90bNygVYRSOrEL/EUB7tNrRPxqhT/ErIk4eVOWkc
WkJE4tWjFxPgYc/plY7JrQgw9tr7nFTU8Ihup/raV0vxok2ibT7MJIfgFe3rECgbWKhPo8qzi4H2
/nPbtDNCTz2uP+uT5XR+Z9jduLVgVo0oP9z8WdW9Q6opMp4RmpeeXhLmiDmhh2Dg7YzeKHCQToXc
etZCGGnV5vlzBzj1gpnC2EKgIcDFT6pWhOy4IC6BPOXZtSMW3H12bfbPPPzqW4NZ/hx/zjDwd8dM
+X3e59/aupxQMpiz/VI5aXrLMVV8a8vJuDGTkbCRuFZo+yND17+UnY7RWcuIUYOekduf08pGHjZo
InyyEBRNZHrmuRmEo0jPy8zKbnpspi6CMku7owkAagPvEQ7UNCnb6ZzJC2p6pgcoX1tjYvQE3wlj
lBamXLyKwVVX9xXTZQ+YGI6fF8Up6GNXWSQ6xZPtcQfXsz4QG553+p75ZGrv8ljdG31fMtvXYT7t
gDg0zbaxQrLDDTP1BkxAKQ5p47tGmEINM0ws1BlCLftBldDZwWdEIDhwJvMjFTlKFubEGZqVjqMf
Y7ZrjueVZi1J0NPtbTdI4ocF0lAItFCzUXEZsoyJniiRuvltyVYYIKodD20L3cfvmjjWgspMimoj
GxleFZChIBa5dtIEmZYY1xbifpAk6TCeIW4jFEJHjBZtbCOxXT/DC2htGkEKzBaMLtGOnpfo4Tmc
zRXG1OIujbXMfZapgR+sLDvuqtbElOt7aKU/8Rggl5yEnFE/StV2WxNj8RFbWvFIVWUgKMua8Esv
4/UrKXEX+UUyZ8fecNQnFsVpIntzMu+KUo+ZUjeT2oIGMr/aAKQYjcWNdauYncOG75C6rVZxFMvc
lsvaqQLyw905yw+jsLRHLDS8fJ/FDcgeOx/Pcxes2n5IODj7qkOYeIgG5SVnSexV+Ewy7Ns+5vwF
6WqHLsEXTjY/4zxvG78pcuD6elTp+2TMcrzsmIlxXCpYSsigllpsdC3GMt9y8/TEryRVsseWR2mO
e6VBelJNa24Q41DGfKqgUCpGLy3I/HTtHL1g0fdBM3chuqO6wvFfoub5YqeDI3xhOfET3iSGlTqA
V7GDb4BHcBTLfhAJ6QqalaafuJF724/QewGqmFyYD2gg+Q03ti7gLZJ9MJYyao56Jc3DpGZsjeji
E3e7zFD3fTGRMVXV2YIHmy8Z4Iorwi+WHZG+amYM1iBRt5UMRoQ7HSndNUxB5PPdlYOU/nYF1WFu
ItOVaSMXErCV6Yaf4DklIxO+qrH8DnuPG+RkvWQIqHsybVVjUjrlizu5flLjyw+6ZOgzqixcIv7Q
2k6xZav0nmumgtY2h3vsbL3aKdyLbK41zCZNRf5AmuN405Y1NA8niPslaqyYEoim+PPiZMZZIRr3
zkytzENuLpXwK2T1xV4PF0NtVWMP7SbLIsPZ6H3dfrDtBKon4hjigzvdTU16ZSUrNEQxWAtIMimw
k8ToPyKZxXSvIwNM6XanVCQ47+bLBU/tR9NFarKJgA4corRaXM5zo/bNSSx8UqNlJ7pvy0m7ScOJ
gxWCmhW5B3kQLpbRDqd+1ozV/FNVN7bZ4ixCrDneC30YH6WhjBNXChWpHbvpR76A4TYKHfHBSHJi
aPDSAhEqolJU26qorHTr2qmH49MkDo4kXD0ud4TSOB88TrMO2FKmCJvWTI0L25TLo9dTevkAJzD/
mwPsWWSKUBjWzFYRBVWC0AvFirsU4AjYUzYk0ptfCeVLTrCwUwLV+YT1QWpL/MGwzPqefovxZRDV
9Dw5RQ9BJtaKj/haWIKw3nzSbAtzmwkSiJE94WxbFIR2T9ByBGR1ARKeBALtIpTmZBQ3AoAHSSK0
oGof/aokga/G3u8nEZZOZtyOdl25K8u06/LxkHhmem9Yg/5CKza8zhmjzb4tJvsWZkKYQtpbHOZq
1NgXKH91jtUKUdWesh5w5jAu7JJoKsIoWIRovo2C6vDAqjtUzPT1Pt3Wbo5PJunarPAHbsoqqHsC
+M5arB0PAHVtuR0SQumOgh7QQ5N62RDwXPXdcZa6rc5nN9buZs2BUNn0ZrzPxwL6S754KfJZmKAf
M33wIMM0oX0lEFPmG6xCiI1SuGY4wwuHXI0ClTc3fT/rFxQtNOxTbaoVYliNVVtKKDV+h/CLnBCE
0i/Qkc0SuTw77mZeLMwojpIe2aVTVp4tKYWEzoJ3lYwMVV6kPfQHDMIAq0ohyv4MY6+Rka5jIgyy
9Ar4iAWTxEfQyZKOscZ8srQiawKKoaXC5mhiDMtSe3gkKyw5jkaL0LoxoZ1CbtC12zIvEBlgksi+
InXq5s0UT7Tl6IY5ONvJIofYZgKR5si9EOLUmTmR2Vj7n1s8YiPySTW0J3Aqs3mMcs8+YLvHwMdk
1TJZ0HL5HC9hdNktdv08Yjdv8Pb12Y1VONqXyvRALuCVsFZnaI0Ftes9aB66tcbA0CZuWHC8FFFW
N10WrPJMs6jX2RSQkWJ7CCPs6UuTizPBaWTh/OmM2n1RySnbizD2+mM41mvUSokkxSeUSSOPhvWH
mhCSU3uN53kQGLqhUUa+wNmMOJY7Csd4Cktrm9WdMGBvcWv6Ex4rsKE9zfMtSob+k12hdvaHJqnp
oTGO2ua2VA9to6chwjEnSnfKseP7RCj7qx2OuLnLgbIHy1ZifLV6Z8Qzh1XHjw3oP74llX0zhI7O
Coh6FPPDXAAWAEhCtE8IphxbwjKynbvknWO7dLCj+o1ryodYS+KLObLdDwsm7A8zvdc7E+GHPGol
IA7CWlI8j8VK4N+63TRILABDfd6JVCUE6NHwxw05v0h4inXQDaa8m9p4usPfjO+LLibr32KE2Ood
7PJXMXObcedhfgxvG3jL0O0kgWNUWBICHno4RL8RQIBhUzqpp+/WwvqkUSvUmykt172nUsONM87x
0+oYDjpvsU6keLRbQKVdvKeWZ01ZxXa0j5BhXWoeUVm7sPEybEz8DtmTNIxBJ6BY2qYsvyfZD8Pd
IvG6HVMBngCT11zc5LJy9iwySblP59payAq2aQGEED9B6FZW+BLGoritcyfe1laJTK+L3Iz4x3Fh
nzRZPsdNm2gkWFnp3CyYSJza25F3o8U7C5+avjVEli2UuL33TW+b2t1MYVtkhOAisfRnj8i5k4cJ
LdrVUFHsTel2BKWJnjQyf17I2CZkKv9Yx/zULmPLR3qutd3jEKeagpLiNMU5WIZ52SjyXPVNj5L6
azpX6ecumYqEjjHfSWDrbvuFQhc8mtcCZ94Rdk/LZ0BNxQl7dqs+8DrLeai0hHYAEKTiTjQFtr9q
oFbfyoE+9BYfVnRfk7FxYnC8PE3ulH2yutI8A6oRw+szxvnWAzsG03Bo+z3ccAcPSr00lD+g6/Y2
DdPwYA7t3VClWOg1VeibJKPYAv1laNuS0ss8TVycm95Jk/RQJ9K9YL+FXM85Dc5HICttMMxDOhQT
DByws7f1ogbsQZGwMUiKBdjTmHWAT6vhEaDzfFtwU+VBSZh5CT6ph11CsiKMVZbXkNJv1kkrXEje
OmcSE0L4os+8Tp5q2L/pZE1fVQ5ZwycOYzotER9mW7ft8GjSU9T8VI+Mr9MMBWSDr6ve1fAYucAm
AC4NeiipSgiwL5lF59+cJSWg3UMJ9lAZcoi3WqKneDf0qpRnSTpNI7K6eUJR6oBe5GDVoNWuGkVk
He3sDBxxjhjuYHlTZwdmPSlro/UrRDCOxXyBq7XnjiKRPduFZYi2Df9aEcBRiF5oZoG2YO+1uyDv
tOkBJ2Fv7Z1RhN9yfTCO0pxR3ZesR4/rNOIy7uY5ITsrG7es72VE1JgxffIUjzYJKsWVG+UkehVj
Z+0TAAEc7OxMtps4X482xmKMt2ab6HRc6S/tHFT0hEZ5g30CAwDQkooQs+DQzNYmzuD6xKoVEb5S
rENoCBF44GSJ+Oc8PYcPPAIHgXdTaNe9AaB3paKSHsqhZ/y2ZErrd2qGJrNBIAJdDVu+81jyO6d5
bNrbFtvoNfyPjhGAsVLnGuB6D9ABjWpXtx1heTA04ZkDES40XLy9BqzJnIHLNgzAd6Mpim+ZUxLC
lbopV7R3EL3NFopQpJN4+yhNdezYHgY5WFhmvhBOlVLBwQwb+2GnFbI8k4qx7U5BMHB54BEnc3Jy
MFHasUXxjaBXDidVowne2qiQvU3Xx96TZagSLnYRknIqyNK+ihQ+GwjpboK/S6j6cmHlh7fSYwLf
VJM2P3bKbDAAdJNL0mCVuneqi5UiANSIPn5v4Px/4dw/9HVA8K/lwBfJl3Uc8/JdnrzK0b7//R+6
OUP+pdOAgdxhge39oen9IZvz/uI3qcBRARNT5RmS1/gpmzPNv3TbpsGHEJiZzdoK+6ma0z0ysTzU
d1Iy+1//9N9Rzb3u8dFuQ51CFbVK1b+3L990LjF+Fm2slgwPTMHRtmsnQpRLLbl2SIP/4Ch7ekcb
87rH5xi2YOxDphblDoWFZb7p8cmWM709xJYfUQxBwcJI2xral4HiavfLN3D9o5f3q/bOkK+7pGjQ
VsO+ZISMbBHO1feY01/6iQg3YK90ICeWejbgyOWY3GLxofZMDSzqxmxodTO/JbpJ34LrxL2AUL8Q
mcr1XaFseOBI9OMuA8gU6pjE+iQhSTAsIzpYpGPG4U1um/Wlo4V4iLUxSgJO1NmHvnOBjObuRJi1
hgvEBA2X5M0x5tSeb2KdgfW20gCoPk9QYKcdJbwD1dJZEEjjmIVPcighikS7MtXbPMDYGLI6W+7c
b1qOCNYlOoiivYbQDT0XItacnVL4Ks99nbTnKoFs/rlIp4qSaImc60gm4ameneQ5RxSZAE7WaZtJ
o2VHCWBU0kbecMBvYdDA38yrKwZz4alaJtpQfuJkNOPiDgnlHDD4Affhj/pcuReycFBP0/0ECQhH
1qZ/tUx2Ex3Wm/o5igY9fywJ1Aa3M2pF2pxPYGyJdSetiE6rF86Ffu5i565nXzJ5aEnTzvTFzv3I
sHEUBwLM+kLtr5M6jDu3Wi0ffpe4GRP4pq+r8QGMx9icJCiG8s4dq3lkKa+kHDw/bUjS+OSMCIRn
Kg/Oyqy+SUg7ceuOwAnQeAuKBeXDslt5Xfj0TOabbdWMHgW7aNVinf0Xe+fR3DqSZu3/MvusgDdb
ggStKHvlNghJV4I3CZcAfv08qKr+5uuZmInofVdEVy+qrooiwczXnPOcjJla4972vXTK7p4iTrrF
tmGUzP2Gdrr0WFlYFpDRoCaaZLlzocBVOR1kxmb1lgth0B6irpLlS4y5Bgr43HDgknopVPfBtq2W
6MZ7b57v+QVAmm0h9Qx2ReVuda0M7CapueSAeLJbJtLAJoTXNYeuvIPLb91GPZPnsNNTcDiTtbQv
Mp55iOTYzWXYtEYNtC3THNTf6eDjSUuh+WydFJfzdumdrDyAiJ2pNnU3ikNYDO3XkjUdJlmYD0jw
tcaMn4e2rGk5+Wkas5h57If4lsE14PDRIPdrLbFweBrVCq2U9K/5dqh9F0dRpfAPWvhY+LL4dnow
Cd7EJC+pi5CQeOatm48dnyZDhnxbOelg/la6rZqT6kp8omDvPPNSjJMszuk8Jua4gcYh0MdZSzI9
grXsukMkAVBf9WJCQ4f5rzSujsg1ruIpgSjCoHwNz82dPMdiPDe0+WmMF+9bqwsrP9g1jq4zA6mY
+tzQ289uGDCd58BejmwJLe3UCNClMFXZX8fLCf5B0SMZbgHA6xsvonUbWc/1wiHd215HFz1wCrCg
aGDjbR8ljb7vOg03QA8IfGKENhPc9ydycHYa7GlRas/MyQ3wGQjjcYluNFt2eViOgBZUm2GNQlXo
aGHcV7R71NU+EAPR5/4dbjm/OzRDuSJMYiO+ifgie3tbGgNx8BOc1m6HUdjKnus6mpyDiQt+Inzc
qqj43qZKiLX19vWxv3G8iuJOmxaRHuYus8V2AIvFa3FSzQnMLBHNBX20lhyF4RVy36oo+V2xB8Oq
ttggd50CHkpg+El8nWPGuOwQteUx1YsxCW2nEYruspLnfKEdYGGk7BH71QAmlvEBzBkAW8P0yFOp
3O2c2In1SwnMH4CQe6LK1jGHzxH9ZrheU6IRoAXKljfsapb+ECU6Wa6V8Ka5fk8YkhnGm06+jM9z
yc6PSTH5wQ3qE2NjseKqnV3dL96gfseyYuXu4W2I8CF+LrqRjKxZ+b4SlPB7MhLyHv5dFWHC+qvK
oZ74P6qib5wYSf3PdRF/4u+6iELGxpqHVh8RBKsc9Cp/1UWG+weiEMQIJptHj//7r7qIB+0PZFir
cwodlAtBDHXS35WRMDW8BkSJMV/V1hjRf9Eh9ac6/792hHzBbJOighdpmqvS6b8LZjqyGCTchmjj
ZV0eOE58ykn9WIkeGGatdmcR+X0pNKPf9fVw0kz5jvXnGDnjgUAKeFlEZqyk4NBoSZgwAXbxMwrQ
b930KM0BTFZDjrvhPYw9gInG6q+M/5+4qftbQR69y/kY+O5vT5pfY2mw4lBIvsr+jm3zceyz99jy
ly3D1/G42NFwrPoKaKcJHN802+dIOVtm23h6Ix+u66huzQokd29a28SqL1VBlKLo7si9UIGT6Ixa
5HKkyYYS2iRnkBqo6XR626H7ts2FUBFAbpnHeipVoRTjD6FQKmQzx3B6+czy4tbJOagErIuTxUjG
drN35O7D1jHbEIv8DwN98tfr4RUG5t0wA/H1tY6Nhf9lp/AR42OaPE9Cju8ZJ2Hg9h6MbXth1w93
niEEr3LETkTXDKDvqYKQU8GWmmBIU4+4WI6dNGi6jMithYQrWy6vvNPbvpisveZWJPiY5dZEb0CC
V7fhGr0l6uTeGo1b06LtNOCe6PUNoVcZ5IvqbWlJpseVfPLz2GVdV93YqwJDb9sUa2ndrCgsLRQq
yvaLW96jNd4VOXZhryUHaLm3ouLGbEvGTuapaxMQVKJ5bIfsIZ7ZEItYEPBEDoCyhPuF6uZOuOsm
30N3xO4YKp+Jt5Qd+F4UjDRHH/TeZik7cebLwFKCwmNx6gO0s2tBc6mbzXBXteaj8FLxmLfgHqoo
1qAr+0RTD8szuTtnGIuPsoXfhNXsMy0mLbAnE3hyBD16gBN4GJFqsDiYo+cUK9u2MpOYUL7UPJJv
eBoyoJTFlIAOKTjv57Zjv2FPbB9ja+843V3bRj9SXyPFm5cKTgiBUZbaTDbT51QaDLOT0Bhdl0lP
R+wrjOMAhtoNZrIDeWyMInr3lOA9JGR9uM4udMS+GTUQb7q4r5bxwUr7JQT/QCIFrIawlslrXvMe
GfBrN3lqTRs4VJd8aF/bwv+lieIG1socJlJr4ewY09WqymMB6mY7D9kbXE3Yka0cd5rZPOcDA39p
1FfVKFA5rFJ3cGQZhw03OkSOTQbtD1qHdvCzmwL4yQY+mTr2GaK+cgCXVFpK546Z6rPIJHyqzpn3
VlKD/NXBqIBJhoXCtl7pQASqtK03jFls0GzDWW9T6LzxuO1VeSDCh+93wso/Zm7jZtOXXzHB7wci
VVjrMZMQgdGWJ6hTUIsmSXyS8ckseG90aR5QnlTbMqU4h0JzQH7ZEpMxM4zE/1vcpkYhEfnC+O7v
q0iEvv+eYSzkUci+YnUZB/bNZtreJVY/BCQIsYIgOf3CsJC5yJC58aNpjM3BzHV5cYTTAXBsyl27
qC6kOkqOelIc22gc3wunAdeiR/qr8ttHGzTyHM8RRr1Bbqwqtq9N77NUmuzqqx4grg/V4GxVaWZH
S0xExjPUZDPGLL/0q23l1rfmMt3k8PSk7k0HXKzDhYeguVO+OFPTnbvC/7244xM07OeitCGbJfW2
nMR36hA1kjKu3mlxdBs7cGMX42SN8xk7PPoGm1bKcbKgnilGzaUWB/h85ALZSu2xrsI3n80AEjxA
tjgNylodGC3eoXC/ZjUxZboWF4dBMbmPY3UebO/U5cLYkoLlHEg3uwyleJVOz9Rfjtp3RiILWkrO
rsbwss+8MsqTVtXjRgeQ5i3tdNGKqtoP676oA6azzbrJDk3phqSrPdpuwcrloZ7NQ0V1RIrwwDME
QAtDOi1XTmp6VByXuuXoHijqnmfH6G5EbJzgfcCQq07JrOiu6JE7KnaM9cq2VDikhs3VUJJioS/N
l5ZzdM6Uyze5k9yKZqLGL3rYrkPCZJvRUYi181aVH0YOM5nyOQvYpV+L2XI+xqH5ncZ9t2+R1Qbk
Kh7QLx6SWoSq1yCaQ0Vs4A1hyz8poNGunl5Fmj4vdurskrE85SI/pvDmSV5s1jQyPh+SWPC5fs8u
hmIZF2cn8qIjmVySQPclYwfSBAD4d5XG/SKHm7T3frUON8EQnZ1c/dYIdyMbIshJHmwjL7lpYu27
7Qh7c8kzqS3EZAn8bVj8RUnU3qTT5ZPmRcWfh6zsQ7+CPdJ1pg5LXg6HJEGMZ7YDqrRBPVij9jal
ACiJlA38uv3INUHemc6XX5m5E0JiyG98n9sHIMwb2VqIV9xO1/eyS8GR9+hrJi9qw7ld7DATw8yW
1NEOBjSv14lwNc8ZwF8pkk/spuSuoiLG+M4adrLx7CTVlJ1w6GafaRZDnV6oeTe2i7rYnQhZADMB
cZ6O6lMDAnRcZpUfOq1Xx0XHhpdaBtEc81xTRFflvZajDppHd9vat0wbZtuWGxuvDGfvI3zil7LK
u6dMG1WwuC9VA5iEWF0rTHpr3MSqqLjOOWWBkfcYgAH7dQpYQce+z20Ibos1VW4tmYSdX0PoXLPB
5Dd7VPMS6fBjIErgC5ztDxhP+7Fy7WOpC+1Rxv2LMTtcZu4DY459j7nkxYprqLGtuGE5WTEgkNVJ
6X3FAEeHS9VxXRZs2Y7o5cKZrn7KExL+4tu+ghXqa8dhMjZoJ4LaIJrCruSBtLttS4Cg2yxB7taX
MmN0ChrHKuxnN5WXKFqnwkVQ0qKDrfDDOdLhbo0pZHgw1XOuP5Uk95Heo6iXVrN4NMFiMQ0wEeuX
0qHNJ3UnnyUQJWdHjMAaG3LRBrGbYrD9Dt8IP7r1kuGRHe77zE4QyAOXa3tUqRamlvWrKxgb6+i5
lkwQa5ltHNY2Gx8YPrvNVRZ31XNWuZEK7EJsoesAnjO+ja7Y18al0jyI8zNxDyPm85gMlru4Yv5j
NOeF7K3GGcpgnCiYYr4Nbrl1Rbwvo+EQpc2plsa+gCBD3RUOjnMSfe/tdRQqSFFIy0znGKmOtTzk
oNmIhoMTVCpY5xMAV2KSeSUKUj8bzoMc1LOnO8bWgrfBze7cDhW/t6190oifdY0LrZuXn3FUN5B4
s5C5DFBVUir1+Ei29y1PNjVfCkJzERtH+oyunV1RWgeY7jfp0H623YPQ1GPDQizvom1jPtZ18TY2
8UuFqqfpvXD02+MiiksZi6MrtatcOacia7d1VsAPUJPPYCENARuYuJrmH1K9Xu2Cu4oDInfkW+22
35YWnW1ifoaovnRpsVcGBMPU2ic51N602cOV/D0qqK6OOo3W+LZIgrLifS1jqnlg6aV/MfOrv6h3
etRLF1806yF2lvt68s/kOgWW1YUeuLA2aS+OhjApGnPyYzjN6qk9txbFzRwPN0OefjgUu/kEQ6H1
PYqmpvo0pHFwOiJB8hsmdOS5xJL0BQ9lTFPxY2bN+QH9gfm/96zL7JBAuvg3Uta3tdneYwEKOURu
6GsQdnt3hIbulpb9DIQ6rSQC0ihuiTzrWf4aN+jZtn1rmFsluFEkAHgsBsnRn98AWYZkUb2kaUE6
AxvmTj+7BgmVVvILOynD1ziNd7PeB4XOzZUOd7WuvaWxXWwJdmZjmgyHeWAmNH8ha9uS4scgcSUF
ekRYTP5xqPznnlFnIPvhNLdaOBlmux9MARhT/yWbV3dyLkj7vniS0m3Z5w9GvCIhGM9u6EbinUrU
J8I8Zn9NHhqFZd0QDWTuYY4dlsm4Mt+4U84CPW1GDNA5EboABXrB/XZSEnvbYX4mt2JtKchk5C6L
18dy9N8miqWM+0yrxKWoXISfv0zX2TcCNoLtp2AnrPGhSsctTqpbOa1ru+GccxEmAn2UNXIPDJN9
jJaI3CfnbRxvES2sY5QbU3iP/hDhUzdfrQiRGMceFwcc9cFofg3LZ46M0gbna55TYd9p6HAk+jOO
vXtEh4duGW5qNCj3bZ39nmo8xZr9TFaqHdhAfFG7ElzFRi4SV1ul0Ln7E7Ka3Zw2GGTq+wktRd28
wt/7ZohyKLPqHKfaBLPaJvs0um0kWMduXLn7J9o1JJJ9Cq0/439TFKb6cNRTd5Muzu+KlLwg6eoj
xHeD0CDXCBh93hSg/1ODVbpMDm3bvufemh7FDHrOGIVrfb7zWiMN2JF+FKU6Mla/2i016SI4bEzW
9Ju0U0hjktwLIgJ1hEakWK5GDzFh80MwwAYKVcvHpD3kwvN2rs5pnrpgT91emUcQI0iM3DowC+8p
apI3RktUXONwiXXj2kj5PC5FGUxAq09NSUYSGYfPtO5zMOTjsjXN7JMB4WMtzHpPlgxOGQpKE5P7
ftSrXyMwePga8ihgB20G0b4i8nwrQZVSAyHDRRRRBq7Kvkq6VniJk3aKanwfy+ANm9RzPmNVP2gM
x7b64BHsm0l+2qoEqLtbA57bEjvX3AJMkmVoAReYdiQ9L/YOFqwDddnvcGTGb8LhGBCdBV/US9Se
QD9nW3fTsoceUoTpSDisalj3AIRSge9k1anoiBfB4ha96Hr8lEhYtzTIhDDJeACbXqmVzikO6DBC
Ppxx0wo7ApfEhJSxL8g1JJIsUxdQo/F9kfXBpAh/BDKSOP4uSpn1FsiW/TX00mXt2qLFKGpyc1y0
vdD9cgLByOm7cVODbkJmxF97BEdM49yHiVP7AXFJ7mM6WsmOt3TifDjORkkTydIGnPt010cwrWJn
jC6IJDtCExphnK2hqkLg8BK4FdEE0GH0o8GmY2NLWcAlmMqjI1KSI6Yv4qADT8vC2eLZyFelg3dR
ZDv4nXGCJfvjcdeyMXpPIs071HON/khmpGZOxvhepuoZxOZRWEjd0LucFuIuAjTAYLPMizHymE+V
caY+he7IWbVt8S2QgIeLwbogGyRXTK+fBr3R/B1CJ55xJZIjV0vJxBtIGoJCiTwQFrkXupWefjDz
1okrHIu9T3O9jyFbo7YaVLB6Jf2jYvhZ7sCDFgFY0X6D9nI9PSJCyKKbuTNNoDbAYuNCtNR1xvMQ
JZ+Dn2/1ST+PbnW1eBK9LvmIedQqVzylXudu9YbkOBzVkFCJHmjJPF70nb1yaqI5YgzDtZwhT9zk
EchMhlE7/E0bY2AbpKtzjJNq0/pz2OhiYkeQQsK1q7Oum9eMUg349KlV6bfl57vUGk9+ah7GMjlb
8rNwol9T592NCmKkYYeDZ5xcwnvHgf044DHQgN175AM/LcrPNldXWSSkzxIIBsi/mu9Ni0i0OX9F
xHRpcnmwKdqc2g6geZ7APdx7dRaY6bzBuZgwTFYXq87uTAStTTfcxeML9NooqAvnnHUAyWhCt2NH
rchO1eLtVBG5SmCCYXfcDbzXQMCJ1CSpZy2TltMyrtUxWGrdmXfI8pFR0GXwiCwsB1naBbprfEIj
3spMv0qB/chzbkbN/PD6cteZ1u+VZDuQ9CgM5h1pWYU6cUBt7dGjU/Mt5qoW8hLajKG6poprHjiR
DMnE3OLO3M4FikCTlI6IKZo/+BeZyXvw+ftaQSwioI88M7q/OX3y5XxeDAdUNSnFEYPXjZWtZOXh
7I3+obI4OpMx3i9pGqYt8WoOIcoloEokCCfNiu7bOf2G4P2oQ93cDtry46fRg5ekH37VvubuKTcN
+NDuEmpc6YZwH4x2tu45LrRbuzyl3aDjLNZhbLsLKsGyevSd1HlWSAAjBNbr+ZLZNY3IqY0P9vQy
qwspFDNbwHpCnaw8i5NWK+09KN3ovkMssusMSRhOkVtsIVR6SdwUbj9oe+qGsbEoN3B6oDBx42MH
zfRAcEO/X5RK/nKZ/FsO8R8edpr/fe6/Tz6qf1JDrP/6X0N/fWX+rCYpw2D9vjIc/jH0F+YfCCC8
FTHgYUz7ywD/D4gQf8y12HfxF+YgXKP/b+hv/YH7EhXE6pvHwMjs/1+RQ1j/A4vmmFjxTH6atvri
gb78swfJ5mSGWPqRNDXiwaTRLFTGWFaCjEQq8auVhiCnt0iyYHRiyhAUztRAs09ABBL1ujmWiUme
nG2vmtAx7YyPXu9LY18JqypORW947VFKYPM7VunpeBuV0h5PnVh8Rg6TViDOTkZyYy7RIj1xMqfV
6lHJPB/P0QicdW3e+m2a1NyKg9+wOCTgJNOOs+4T9o04lYAYm4zBp14nUKGOZoRdkPgZQlmRf07B
cjXEs5lDFrpeWr6xf1k3777u9meycJr8sK6BqbzI7tGui1yM5uD5DGU2TsxVirDVHKCDG/r447Wa
K3fgHEftWGcpNihukqnZujXI3002jJ7AKkpUee0nRDC5fmvtG4xE6EsWl/0wJP62O2T4T2LGB/B4
N40+pNQ78Ug9nyqz26AstL8rvRJn264cA5kblqMAoyiNEE4l+5fX0fVulk6nb3WQqG7QjPpkduRy
0nakk8n3xUnLjzXhtwg8Tzr7mKgMOIvxXD7Qky1c9xA+Bah5K/9FSnn2bcV4ObbM+FPYnF55T0bg
ACxt0awCXCMa7MtE+gMs+2qOvgcZSREQiyd+iagnIiUtPA15mtKgymdG4dpkmMnUJmgzaveClBo9
rCJinndOb/WfVmYhCWzqzH3U9GxCPZwakdiS11QRZksCAg0Z5KQIBq3vGhuzJHratrqK5KTYaj/7
0jSIPuRz6dnBivxtXuryvXEFikhp9sB7ZcoccxQICFF9A3gAvE2SH0pmIjMqobPjmTI1b83Kthh/
5ZW4BeawiAClfsIGgSfrrPKY+fFGS9LkmDcWIDdnHHipGXkx7QblBzNJTuKR4gbtPIUPFuEUlNyQ
3C2I3z9NEj67Ywxf5Hv0sEQQ72X0n040V6+t6QzsqiEYl1ulJVG+mxKpzsgQ6s8Supy566u0vsfT
kjGZn+30ewDeezW9lrl2rhN9GRilNS3bmcXLiOA/Ln+L3oVeRxVudHwYJehu01TuLxd2/bQhlLpj
NETLU5/hs+svBdPVa20xAcYbYk1V0MbIyjd1NOSPTdvZ9BrUn82e0LGzM9qoZBXouyDOregVrQEr
Ng9fNGlHWYMqQiG0+9E0ZN9k5yXusMkXK7UYadsGmdkOXOO90tL2d+qPOa+OmcqExpRsEOLeoNwH
Y9TFDc3gEP+QooJyEcMJ7cywELDFs9etgykygvaxSfgnkyKKraCTdcRHEvvE0fm54fN1a8f2cWHT
Bgox6QwvJH9yZd/3rJx2Vr5ErEx8wsyzirFMa+Ug19se90OQtxZRSLKe6A5gX590S1U/UZxypID2
MX5HLsTlxzRx1Q/JguqHKUDn4rISNeedbxHsNFSe/urlSIXtQY2IEnPde27TdrQBp7rFu2VnNSCI
FnkuJNzsJ03wnIX4dvwPzqnVjoODbqBUsPwbJ47ib7MDO/jAkor3hfhlrYCAT8lQShA7uyGexCYS
fCyU9X/ajNqGaYWyffHOdFHcNx549ee4tLzXdi40iBgjaXtlRZZg0C1Eh7sxAhAz6Hv4lPvCn4hJ
q8rGaR8Y5TnzGwa9XJ6AMrhHTo3VrVa7o4PjomagXy81aTcRuoiridTHDUUReT95B+12U0EXmDdN
v5g3ep6KcY9qyf/UDeVVYewkzBl8GHW3euOzBGnJ4wtRjLCG4vWZGx7HhDMNYPraRuNc5F4R/Z2H
/4GdhL0wH49tFNpBjjOu2mp2zm6ka8dGbeH3O092PUU1y1IZ3zLQVl5g4ut/qAQ71LVhtJcdvkgA
3AsakXvSORmCjaltGGyHuHIotTqKR8xiwCoLXPh8X5RRwutGKPWUeW7uBx6hU9aGKFRyiW1MCevn
Xl8GxyNio+1L+ZvLgJ1rqttxybsFlogDF+lMgF/FXkJbt+aBfRSHGns+l61HzVoUga+o8cEapBR2
m0LvMvfV8FD3f1oufISbGclxcox5PtWRGm/h61aXIIshEDnFFp2V9SwjYZC+kwHpPCt28y+uMZHo
lYyEDoe5zpqKlqzJvigJ8f2h4ufrdhmjqdOfmaohuJ5Q4bKEJIp1uW9aCnm6ZviahB2N/cuSocDe
A1JeiAeCosCUzGUDjFlGi8cLMm+OZdOMk/esxD3Pb9AY93Gv5h9gYGUbWEmJxBj+pSzfY8aPB539
33CtdKHnrxMvy3wqdLHkPBWabW4re2IzUMee+S2byd64ynb2MJmze4fYU5ikyh6Qs+fWpXypWOqz
Y6j04QnJAoeKySORXlrOXC77QhJ3GvWIlsilXKafiEz5iQp/DZA1iLUrNsOqWz16XQaxVK+i5KVm
v/XZMZTUikS8u95c3bV962KKIIL3McKHIS6igbse4ESuXmWsJjxC8xjj89/qUTeon8xY5jfflPbv
MmajvlfSci4xUg9UcxX4Vf6jbfQ38vDf9fZ/oA/+vwru97T8/PhU3/+/0ubPP/JX0Y2YWHM80+Lt
/1tQ/I+iG20yAB+YnmTuOVTYGnLcv2tuodt/wKRAp4vYxoDh6VIK/0NpYxh/UDpj06dA5B9rxr8k
Qib04Z/d+A7EKx+iAYIefBi0z/+t6kYl5s3+qKg5asdmHlwPUV89xkyxGfazFcvEPmnTTL/Jos4J
kRrUZ2hl7dNUwTXvInJKmb1COyLOLYByqeojct72nGIx2xKVPrHI1fQH9okvtm+fXazje/Iq1F56
JC+6EZmpVIf4PkW7nKskHg+qYdKLcvLLqog6dJvuya2VFw7D9KxpCAWwHCfiHuk/s7TBlRPjHOC/
XwB8iuNsafqhdcivsJKlOma8/EPDv8KqwouHHYGs3hmBprM3IuKTq6g2ApbjTCZYmXFC6cm2tppX
S+9XV/XZdEqYgTTl48DksvDyCFAws2sK+vHMf/RuyHSEFdW923pXaWbrRCMZzu6MW3lLylEl90tC
qMaPOa2CxDJOYga4daTvSTahdMcW05+oN5xLOuj2hwSTjLmF6LJJsx4rqYujmnO17210OLHy/B0d
OkljhXZI3QxH6WAPbtjqc8UMj50agAT8KAazgmkZv6hY1X1jzM2tZIvBWiHzr5hEqZtA9e00jzuf
3c2vYXUMOg0EA6xdtkNGKFqTIunuFr9vjr0wp6OuJd2tLpnXTR3cViEQXQ4T5hrd7ONjJnrs1lWs
P41eRFPUjFX/1bLaDpl1669LOVrn2UnM96L1xb7M2vKQ8P4dvR4l9WZIe22HmJpWi5hUDGzMUDZ+
ZBlbzbUvwzqHSXJgJBuQCFwkCV2KptR8aHyyBjfksFhtkPtkWNnNuDyRMoAvp687wCOufV9iDD24
kC23XEbk3XLTn72ZrovkOWuPXYb30DEmVBVd4X7V3lS/elm5ZqYgUV+ayThaaFyfcI5PYbmQ+YN8
nhyMEm8qcTLt2YecdDT9ko6K3/rqwbzdpFhuI2a8cKJ3k56LcEh066JqTZyxD+vdtow75NIF1tV9
1Bb1x6wU+DxbaHs5LIhUjEWhHJUeEYsmnOkNeg4rKPwovphtT/4wdTrPtZef6262SRZI2d1Z4J1N
MZpfySg+9dnfu7RIEVNpJZ59PN3buveJAUAj/FEjwfwlrMR65MFZeFLcfNvZ+XSPE9VmH1fTBbt9
9xUvljhRaI8PbU5bYrfpS1XC6LErdLO1xpqS6BHC0hi1XZTUJ4K7SzNsBMNJcDdtaMcaK1e71hmD
al2C/dlM3B8y3OTe9yvr7GbzPf0ek7OqSu+5c/fjJG5bfDZ7tM+HTtjldWqdU9OX7QWDwaFXsnp0
6Yr3PAZX13YeM7/6qA3GS6lsD8ohp7atmvUNG99nmrKbhYBG0sE+Fzu2EdNY7T6Rc4EC3swfdeFD
jqTguXqtzh7Lcp59X89CE2EDs3ZWnW75kUdIzQxWmuD2oHxnYvkyWzF+qrG4zSP/qa7rPUyLcuuR
DYzZ7zZZll+l3+1JBb4vh/lDGfErW/5fUdlSJ4ky9Hq4Bm7d7jqn2zGI2dtO+4MMMj6zKXpFvPvl
GmgJKsmAcyriz8iQt562JO8kQTsUvgWFpDEl35HTPPiJe+3qUp6LSbzUqR4uHbvBqki2nZOey4mo
3kS8Er3h3hlkdezQg72MsRc4NEaNSTdWN8ld4sqTSd8aVpV2EkPVhJahX7Br78du7NCJNyHWw2wn
Z9JqyTwMZMcKBoFNty+ymaPRJefhaZK2/dNYsgjFKlmyyN5TDmkSBe8fmysUlpV/jXuLbr+i1QPA
wOCGumpn6RP7fpPAatYwiI9+W/ifEeAwp+bMuMF3AVpB+MUJxgL4Acu4+iA/md971HONvxzawr64
KJg2/VJ8Zf70nS5ibwuD0ZGV3DCuwMRHUzhZgjLNTr7iHnC+jJ+8sTo4GjV/Yk3wGaIbzNjtNlHc
KZRb38gQcJBXzn2i1FNZ+OeJb8bGHQ3jdRB8n4Y0uy1HYmymRF9ziIx7ZZg7zScnVHf8nzxOdNb/
vYNiw6epbcWVMY0TZhC9EDfpVUgtOgUOiyw39aHsL72+662lwUfMigfltbY1FvecTQCViCD8pZUu
lmJSp7htq5JLq+8ekzUEcUYgOnRgVaLMK769glw3X/ChET+2rpFrFPBd1vd73Sjll9eiR03XcJyo
yNvfS8dWreY33fuGkPsa1ZW7jUeVMHpwZe/j9nR4wJelZ2Jr9eSBGa4fXSEy02hFdC56IAtVfA79
mD42kr9vWw24T4C6YlSHAbNrSItwPyRRvQMF22ziPrGZnUn2mbCPTwaxd/hekQOWIwmeIHkupNS6
G2thFJP7Vho4tqxCPmz7mnlybwi+cAK1bKAbMg+duSWIs5+mD6mVTrrNepOs3rZFshFj6F3zABpj
OnW97xIZmHbj9FSSP+KfUuitcmeUBAWg7pgGdG1TlpIbnrOLbrA6K6WXYVaZhIVF6SFmn58O9Yc9
JDvZxltjDddKRAD59k1DWsTYEKvknFsvUwaUgDfmTkOm6UrMu7VGF2TLHSMDMn/jK8MQ+oKMBPOU
GyBoWOETlaCftWL+bMaZrZTfb6NJoz2ckRM1zh3B8eSRoVrb9GQaBMso+R1RP9ZRznZMw1rs/ims
06tpy0eo5ZzJPrse4oi3sA4+MmdGShiR/mTVrEIlrusJEMZQGU9ttX43HRM+ywLT0lbic66n7Nap
u5Z2y3yt65KTs/PjAExOzARAlexDnV+pnG+SIuoPPoEEG7SaccBOC8WORgYrjmq833nsb1ROCEtk
z+Mx99gslak24iSxo3mbW7G6yUWcnBEk5eQ/tjmJPzP/tKveTM+PEKspBxBIhBJ216g+utTkxF6t
tiDgwBYgh2S5nBED9I+ja7/jUJahRLdwwSvzI8s8lJKXQrbQVpQKlXZiOO9ZpwM9ySzEdUurun2d
+KHe1nvi+3iMCMVzppd8juR/snceS3IrWYL9lbHaexm0WMyiQ2VEKjKTmhsYpQNwaO34+jnxunsm
iXos2vi6t2X1nEgErovr955zAosojx235HtqMNB8BR99r+wpaNT527Ik4Du0FHwCgIdAY7IIQgL4
SkIyu9Vly+1SEPYNqJZu+tJS8TLQmcfmhhQQC1tTadAdTlVAxsichtugayOMGFa6LCYyR8FZSX6P
Yy6EKI8OfVTcwVQSPeiT3bKb5oK1wN568DwarO/qYUFZ7Gp7oUgo022h92rQGe3uLua1q5EHkQ6U
kvGj1JiVjyIVbnco00iUDxGWdWhQdEDKS5hp68nKqQKjlinouxMg5ax4LaR27c+9ixC65fxIQ1wH
WTN6t1hCeXD7SpU+cma2KK5bEMr/aCqOozY1SG7S3MYYzoeblrKL7/Ugw0kcynUt9GM5Q3T5GPDj
fl9s6VLCtWSdoN83xa28i5lt0lvBdQWFsbyV4a0IreAOcEbafqWwaITwIHzXPmOQJZfU1mLN3jVs
a2/Jzi97akEFlYpum2bnJHf7/Wr1Hrl/TilYZBP7jmxN4h8rfS2Yu7LE7jI4BBH0oXmauseZeyz6
+FSavu2zpj94NJ0ee5Jx4x0QnGzB7lhgM+rIg56dVPj1RZZxyd86ehkLfk3XHSlxfvco1KoFdqFH
0BxBS2XkPbWeec/uuEycRz/QE2cSR3TTBYV0+TaGwvAVhhF3Yzqwo4ZeNZKWR7qeKWkpEIRxeznS
aM1g3ro6r/Mpp/p3mnK+r3lpqC8d0qr/XGkR+Ic6iDCb5ktjX+/bssb5OMtehLdVF+A2ntGZjuiZ
Yo9MKGKorjnLpVvEs6IZdd5jg4x6imco+/pghz1TtRtqKuMwdIkBPP5g0dQZjDPXwG1WU3qYs6hd
Cz9kJg7V1LXipqrrqmLxH2TwgLwtc28XWn3wyGO0KQ7Ik4C/FswZ3XcXWx/rTiq40E+KhUJyN1lZ
8ZJYXgkG9pchYuKFU5Z076IMg/eBRaGcz0mXPFsDt0mHlZ6N5WEmN3fOlnq1v0fuFIEHXrQ1yf1g
2xxWdq0euWad8voR2me33BBclIzVQwKXaolETtU4dIT34BsspHI0/VevrXZuWGZLzcHYzTM2A0PT
41kWVBGRfvOP45R8rMsoeM4stATku/FcX1ebrs9KzrF0e5JjVoegymOqEDV5QipV9rCdxku0utbr
sLXUa8fqpn0xx/yuHbrmcAevpP0Uz4n9GqON9wlv3TtOTHyfAFKpPk9JEZF4Jw8+UuIO/TsAdQfo
Kd1bg0ClTKJwOkQ2Qu9dqhfrS1wECMMt+nZ2fRMO8bllF/6Bs94ALrhdwv62KaLQOmCBHu9arj6o
8KT9Jaa/ztkHrU02UyXdEN9OcVTRghlM6m2wyC+DcoKHrI67U5vY3IZF3uPqcL1U8ANUlMxRwkRZ
Z5o/9RKcQJRjji/DcSGtPtvFq07mP3WbUwQqa0WFJ25O6ndRzrUtJXcTmXcwKW40fhEeAvS/kjP/
k6f6x7Ub6/f3wv/RQZQYsl/vhq//yX+mqZgy/xmQVEKf6Tgeuadr39d/CWZC95++H3EFzP/oQb0P
uAH+70SVY/+TvJFnwaqEih9Z1otElY+Yxg/DAKa678bISf7/rod/SVMJxybXzL8dbMjJHhdcSZ1c
Z49i/LDG+msyvn/xIv6mWf3XVvX/O7J/xVS+aFEvOKEO3sjIpOeoQaa2CZqP2dCbnFq26sFDsK2O
XB6+tlzBqcAVhmNv0KDNiH0x4f7paEHreah9Z6FOrggOZk9Oy+DLl5JwO98XtHof7elkUa4js+5o
NjLpzpcj17mVLzqy1XHFknW7XhsICqXjN2ajX3/kFz8mZYeIe8MaufncUbtFt+ohoI7ebPANsDTU
XLyxOVTHsVTBWVbDl9lSkeF7IbpePvnK1Y3XhlZxdGEjJnK9z6i1MXtuwv3l0LzehsZdXx172TuP
vV+N31jLrOU/59Tf6kd+F0Cb0AxJ5swBF1XHPBqXuxr02wOkq0ejZ/c20Ulfmjd2mmdPnW9tA1GT
HI7ZyJvgTIIgWUIqBNBMcvjh+nUHbq0wHHwTnRTFqd6rQ8rpmvYV/aGUTTWLdTJ78k1wgiOum95u
imOndfFtBX156XMnvpiNvglQkG1qARBVHP2PK/7nxvCNbCIziXxHZ7iUjjPs2l1HjSkdYbZZ8Hib
yKwANFMwy1cil/wGmpmzK6fF9Mk3kTkpe2jIROEtDSX3okuW7OdobA1f9yY4UyCsK0l9aq5jykl7
NPLcEnWGL30TmmtZclWKN/EYSjjIFCFX5NuGwezR3U1sBs44kg5n9Ca/78e3dfMHg8NvJpTrHuTl
fMW1V5WvQhfHzJkeyqSgNQMRptHXvQWuB+6aWgBXoHh67qVWZfklhd76By/R7x58E5gt9+/9Mrv5
MQ8C9bkLLCoF8DlUZnG/BfespZW1mUczbMI1/zrXHOso570xezGb+CxqPdrS4sU4RVGTranUeQoo
iTEbfROgOZwgesFKHPAdpVww+Zzpu9nIm+gMQqfNU5AvR6qRqVcbve9uMpmFz9aoVw3cehZpBHCx
sehqbT6nyMcNx96Epp34+KZdHOc218hkY2n0CCnvM3opziYyhykcAGPy4HjkbkuX1s4iV09mY2+i
c7oKCxxAJsecYS23eteX5WuzoTerZrVQtwitJD924RBeBjeEB7qEZtHjbIKTNt3U63oGLymr8Gk/
9AyferNgLj20IJDuOb0DuIgcJu+Aa1mzz+SvYtkXG1pc0h09ZCmfSSs8mlesqztXvzN735uoLBLR
VGosc4QM9DPfcIbX/idu2evGbPd25Yu8nMnDEIkMrvf8mK7YfsWHtPuTw+Y3U62zWTZ1KMYlcRm5
FvoWxru9K/v1rdlr2YRm46fUzoZYLPNy/irEeJ/4zZ/MSb95bnsTmbVF/mNJ3fQ4uUvwnFvLO279
nHujB9/WcCRVCy8iHjNSbOlDRTYZP9/cm63KW0OMQwEpBNUiPVINulCwWn3iQJSafeb2JjjpY+Ak
NfjpMRtUdYwEaO267MzWfHsToJUgz0EpHG302ac4bY4wOc12QFvriKBoLJewNXjhdBR2jQ3/Wti1
4c+5Cc+hm2H5w0WjZfkLa4WiLZI0sNmnsonMIoL/O5bXX7Nw6mMkh/e9jCOzA+c1v/Qy7OcpKx1H
MngI0i73bxxQC2aPvQlN4KBsaTU/5UyLG3DGeTcGKjfbpFib2LRJPg0p1f7HMmqtHd1UlNvEYjb7
Vq4pspcvhXyyyMHQp0dHT8gBZjQuzZJNZts3a7N0+lT1T0vE6LU1PxZq/tGuIjB76dYmOHPS7JOT
lumxE5G3iz3vqFZubI1+0Wv528vX4slopkEvSOmgdXKS1tTw2GWbmoXQVonqdBKFmObRI9FQyvM6
aD6aPfYmNruSxj4pgU7Tk5LvcopNnqY5igxH30SnrOdqVm3NCtTmB92dCwQaZs+9Cc1OJ/GMEYlv
nAqvXep+XUbSH2Zjb4IzDC1dwNVP2XV29iHVoBTHpXwwGfxfbH4NkPSirns+cGSyFPFOYJkix+jJ
YaP++hGmfRGUqaBjrR7uM31TTkZrph9vojJ06AGgOTCFTqbvaYV/WKej2evYxKRFs+MSxQNPXOBQ
2fVGSyWVmL++CKBjGBUAZlELs1wCe7hzk9ToTEI7wq9Dx+1QRWkKWttdg9tyfoDN/gcp79/vqbiB
/nXkQrvWvHgsCvBI82d65t9VI+gmsxe9CcWl7KQKF35CsJVvuuihaROjIKf899fHXjw3HDpaDY6e
fktRapUafnSbMLQLT3SgdtKj7dnfNCKPdYXPYvQ2rl2FL2frIQ7kMJR8dkuTjDfJla/izrE0HH0T
hqUsVG8t148aNOxxdWqqK0ZhtND40SYW3RJ4eN1WDC6r5gtAS/s+9Vf66szezCYgMWZ0E5WI9Me3
K0Ud6XIzSPQxZoNvwrKRgxW1NKIcfdW1H9aEApETPS/+YhZB0SY2pUWzUy4bVvgif1L2sssjfTZ7
9E1w1lNI72FP/FAxcwZCDwagBKdgNrjz6+cIAXoKu/kanOVN6OlXemnMlptoE5w6d30K0QhOt4rO
qlrbG8td8pPZY28iVEFShsLELKsHp9EnZNCgKkJkuoYfY7gJ084qNecd/oEO59mdKsbveet4z0ZP
f21KeDkHjM3auA7dglRtvvXDfkftptkSEW5CdEwKZ0Y3wxY5jfdUD0FwiUvL7FsJNwEatnVGGyaD
F3N9TrMHkLs3Zi9kE50FiiTyYExbKupfF5GwIZrp0PCdbEIz1PBxk2oMj9S4Tfcj5qD7losIs21E
uInOwGqkKnH6gCGiorGbvOqi59Y3HH0TngppBUsR5a9yasqb+Fq3ngxSG772TYjSFjws9pAxEybA
KdxQ6mMa5Ivhs29jVGDooeY+OKm4H8+dXO0TFaKGE/pfbswXaT1qvUTcVW1wimgkecRRsR4KnQ9m
zx5sIrSZ7aatJW9mGJU4hJ5f7jGGemaz19Z8Ci9TWKuNtjGgs/LoOklwoRJOvTYKpmATpg0gF4pQ
Ih+4Ny36hRXJu0wGhvuXwP917qo1Wu2Z0tVTGQfVU+u17kUVlGabPfsmVgP66SyY1sEJ5pz1HHgh
u6OpCgzfzCZWMzyqoe9VwWkeo2CfT0P0sfTG0WzBu1b3vJzVuxKwuxqL4FRpJz+D0HJfT+0wPJm9
mW2sXm3ZzsA3UyuH7ndq5R5mxxdm25dtcZCohNvCGOZXzceI1qOgXR/o7RFmD7+tELL6hL4JwfCR
Y9eglyP7UEbSrEiIEqtfX3xo6wiPaMPP2qZPrVjK+2aKZrPznL9ZUSMMQI6V8auSmpRHQQsuQsQp
Mnvv/iZWfcsGEyuZxXxvaWl7rpyfKZwos2jyN7E69iOKA3p/oOXCCkxqNLBhnBVmc+Rf5pIXMzAg
/6lrMEuckGuK+7Koxd4uMmm2avubWF1ync6ZL4PTOiT2kXInOursyOwqy7+yWF7Gal4OrRs1iU99
9pCe2pmDgUJbZ3Z+9Dex6lGNlXceq/aQK+cEaG6g9rk0/dw36+oSRHbS1SmxisT2BgJRcQ6lO301
mme25UJTVDUrMhdGH+mRUoVfINhwa7Nf9SokevneA9W2NMWXfO/+5JzZQF7B5VqZraveJlZjWtgo
GLaCk63F+Lhc6SGj9MWz2ZvZxGrLpgCaPGtTPTj+K7QfX51lFUa5bd/bhGor7biid9K/fu4IT2Zn
OgL6Ksw2et5mWfVhOyD2m9ik+t5rpMbZA0ypwOxr35YOiSlGVoIZ95TCDT8UTYZCbu1rw0ffRqpN
9y62MiZ3uwI8mtnibK21a1Zm5nubUNV9Gg20C7MyBYMPvQQxY03X8s7sk9mE6mSPzjg4MEp1lGQ/
wO16NzU52NZs+G35kLRUS00xmQxSpBR9T76+zPbU/GHR/uuy6f8pJP67rhfvy6/BWg1z7BSKVw8M
IT7akGV3Oc3hZ0A06ABS34WI2PcXPdLAa8OH6lTuvFVs8Q1num2p0XxtKBOg68CrjPnHWof9z8Kb
S7OQczfxPHpzWo4wRU9j1avbLr32juZo7P79T3+dc/7u5W0CumgLt+/RcpzySVSXwRqXfI+lswLK
PbbFQU0ao/MwS7PNp7uJ8MJXI6csJtbUw1ns9U6Gq4nGi3//x1xH+bs/ZrMYT35SlyGlDSc7cuhX
9nsP8YNvmFd0NyHuW1Ea9CuHrThBrMr+ttoPee+aTSDbEiTonSGonwISvQ94i3qvCKJoZHYb5Lub
CLcH2DEyZ5tiDWXzfWn64A77qH5r9N7/pQrJV8lkX7cpwHycoyPm+NzR12m2+XQ28T1Z6Ly5bqKb
dph0cRA5qOhG1o5ZDZXvXEPjxQYRkE83o/xi/tDaAfeyhuENICfILWZvZxPAYOBUxVGXg65shg9A
y7L7tain878f/TcBTNPFL09PHeKUBdevsncVHVAFc+w+juv4VelmKEEVNM2R+zppFmLbMqWJNH3u
hCo8uU6TH3oPCWYNX8rs5Avq5Nc/RsYrniyyVLJowdPlXronneGZnQS2RUrBMgfQf9h3ae7O31Wo
O3YUGXhv/v0P8ZvJZ1uo5PPBaG9hf9FbM76MLh1OK7QvowIrVGi/vpkIAotapM/5LqeDC5LVgHvM
5abAcGbe1ivBO10LydRzaktnfT9GifcT9vli9sNuC5YwVaTNhGzgRAE0dHCn+Zj5hT4YvfltwZKq
XJo5/ZDBp2V5M1We/crr0YaYjb4J39KpYb2KiN/VsYfXk7g2YHOKPJmNvglfKEH06FY9vp4BEfIl
iez6DY7tSJh98/9SuEQnS2M5ZXzyO1C0Cc0+J6Gr0GxPbW/iNW89WgGbOj71fe4+lkVp3cc9UGez
d7NZcD3lA61Jo/gU9TQPCUzu72TXzGZbkW3tUm/R/mXj4zmFXptfGg2yRNKeb/jBb+IV0hCACxHE
7AmhzYEZK7+l0q1/GL2ZbQGTpiQ8nkaH9x4I/Z7CqKHc5ZMsn82G36y4QZiCLQx1jHDEuQrG1iLA
r5zE2ixZta1hot+6XADCJae6y7udVZXB65BSJrOL/G0VUwloLZ+6KkGP1DmHLOgnSplo7jZ7N5uA
ra0gD/qwTsiX+NRIkXjfza47GY5+XVxe7EVg4sW1RwfmyVUDWYHSEudmKGLD33UTrvIq/qYCJiEp
XnXPTR6mj+MgzFry/sINv3z2EgZ7JBVu4bRhWx8AEH4cqtEzrBmwNkfgLE1i+E5TcmpryzoKV+Rf
yqocvpr9rJt47dweaBZioFM2U7QH9sk5+RP3hyaj45T+9WcNl7hOcq8XpzQu7XdgYOitntP+u9no
m3BdGwUEeigFxkK9HEfybjfzIGyjOd7bljaVleiwHRTJSfYFUNBOq9ehq9xvZs++WV31Uqvlekl2
KtzCeUht0b5NSwzuZqNvgnW10nIIRi1OUzstH51FqtsEmrHRydzbFjp5Yd5AQ2Uaq0A0nOYmf8Ty
ZZZQ8ra1TgnWirav5+QU+qI52nqB/b9iCDN7MZulNZmCCnvKJE7e5DfHQVg5tp3O7PINpPWvn7uT
uOQzV8TcQ1XI9dIWTfvGBWHlGj79JlhlOcAmAZtyskPlUrAxz429d8bMMguobfFTjsDNbkkcXNPu
wcFzo+SD62WZWUBFm3BV/lgtoLghxemuvUu1xsknlz+dB68rxb/mQLxt9ZOdekC2Gz85Tazhtw7N
Uu+jaP5jifA1Lv9u+E28Ng2HTF3PApHS6Mt9Mi7WDS1O40m1KWIQ+O3haha80SZ4KUGLcFAt4qR7
6BK1dB26S+recPTNSpvVgcUtEH6I1F1c3ArS23WkF4w2l17k/hoBGbVQsYB2d9MjQffw1foB0i4R
dUbHBqD8v46fxrUelshqb4bRTk4+HPwzMHnD2WFbEzUIxyORVkNMUrKALDUprKh1tv40mnyiTfh6
oDYzm87mmzDGngkiDEhiqnKzyWFbEpWnMHEypxQ33sjeFbM76NEcz63Rs29ropI0Fhjs/eTG1xUQ
RicXwQ9v6qRRrsvbFkZZlPanvRrkWTnCqg4N7LOHQHUgK80efxO+EwzzOgHqDiXTA3MKw+V+aJQ0
+yrDTcSubhxmnuV0536E/XdoCtmAZUjRqZg9/SZm1VghjBmj9jwr1MtNxK9aQX4w/HA2Mdv6SDES
Jf0zKZb4hkqA5km5g9mpxAs3EVurkUk4W8Q5axu8Kn71A15W/8nsxWwWXGBG+VxmZXOZXK/47Nt5
8/1KV939+9GDv27i/2bWDzcRq0bL0Z4zNpdUD66880l0AbXFmu361b120lGgoSj73Lprojr0HtQ8
i+jGsZEc/wCUaLkauGKOimNn9fUVapiKFdC48MJqqkDeazc8hYFAtdlWs0bK6wB0cndCl4Fzm9aj
asq9u+LLOeHAcNVXsbi4Z3arF8z2JzyuulzYQMJBew4W3RW3iB+y8iFMQ3xbvowa+Qn/bTtmuwY3
V/fGarH44jXVw4DYiD8ikV+FM9uAXBUC+/y7mMUwr/slRr/wLuGKv72KekXKRwdAneS/7eUL7MJl
xQYJjRFZhH1V4jw3E4QCLHBrtKKKpOYzfwYLqOxpNy8Sv/lBN9rv3hddV6Q39AxUzSWORsjIcpjK
qT7ATy9K/v50XNvL2nkxRf+WSNuPTlO4EGdrO8YKPXdeMOBGmZyrCXVeouh76TV2+8htV2t9LIdi
cqzDBIqL01e9LFHY7SsnlZI/doiUHi8TY7btoW8jz/66Fsg22t0MljlrIEwuYP1gDS8OxNQ0opy/
g6iVW81RJnNSP+YaR+pTJ/2eEWDzAW/jhg0fgj7KiKXoVd5XKn+MHbxY55izScMflHi1Pg29HRV3
awTa6ylfymZ2Dizw9XqT+trvH/rR5T5qh2jPn96sqByGYg/LMZC4UjGBNOfUsn3xqUTY3Ve7jKpA
RLzTQu1ITYZlwSi8G6Jm7scD9YhuN+9pfNOue4fLfCJpZ9l6gJ27IEDNb+DzFLLftyvg2QQFQJSg
PbRdEgVfJref53dYe6P0XZv47dTRFg7sJNt7wIPplBeudNNLMIJP/ox2psh/DlaIdP1EIfiKNXUK
8G63qN6nfDnnC3+VfaPLpC8E8LSS0jF0HyH/7hE6u8S/a831GP20epm6aLbyNqEDsI3GCpjrOox+
vocI6q7fbMAa4ruH3QG1pucP7T7NG6jDbjOD8rqrcC4RYIA80/ZIM3ENFDLFfRwvd15Wu3Z3yq0Q
9cNRxCngzL0/uil3+Fc3zfzDId8wPg+4iftPbbs21o+6w0VyQjvnJrthhtQnO9F/GHP2e5Pw6kuE
M/OAiD6AU+pPS3pg00CYW51FMHRtmA3f7J43+R3wl4O5a61KW99WJHvCe/qce+c5atuQdl5Ol8VT
iXXydraV9Tp24sL73o5Nf9tRKHHvOqOLfTbMT00AIMLObBb1LEvyN56yZ/ldBoEL2zmEjgtGHO98
C8W8qAd1Pw9Ke/O4X9DxKPkRKqlXqwdvTWMnu610VxI8QS3r7j2SA3Y8RxCqIYJF6hzn+rbIpZ7a
Q44FPW8PXoG5/QMMw379IdxEdu/6KWziHAwf6XJrN7resD6ldsLqfUAuZtkVnLdQ5euOyQaJ+BWh
LLPmNHkYCpxzaE2ghW7oPwRKuMN9uLQ/6QVr9LyT0DuGhopxIB7RbvB0hJExxAvffsqqIYnc08Le
r4j30GYUnsa+ikfYm6vwWpBxloYt9NFn5o2fO6eag08uSgvp4LOlDodnm6fZ+1kMnVs/ZWkftR+X
uqzhYnuL14yPCf6e5cssp5yqGni/DbKOxJ86kEJtk2FLxlJdgh6eZRDCm1WgEZVzrybbmmxU2VVL
JqyLEjdb9oUjwIEv46ytY+ipwPs5Cs5sxaWvZQx9NFRcaZxsy+m7x3bKR4CnKlumq7QCNtgb1B2e
9ZWfdZyTHchGH6k7K8kcv16azPOXU58OU/F9zZdWfO6GdLD5RNEVe9VOyGpBHatasHct8JkmkK8A
kov24Az+al2szBtYXcJgArQnQC9/16qY0icVFvP4CvGyj124j6T3rYi80qbrL/Ij+Y5twZirKxa+
lJjm+7KaL1HrrS1g3ziaLUx9LLxME0ibK2feh2MxynecjuvhjKSonz/2xexVYt/6WarmI6rvdpix
/y7W9DS2zEoPfZ4WV4YL9SN7O4wsdZDFioEWiHxtP4VAeRERFzpDcgMDcyk+iGQM1vqJk0DOdUrn
Y5hs7nTYrOFxtvtmAWNJXYe1c5yqH28ozkYIskvIpMEjLa1al1/9YvEwcVQx5OPkAGPYa/LdCBJ8
UDTyy/RVHo4dE3ySLN4XYFJFVSJ3yQd7RpIUds1V38wYH/oojPtXpVI5CorUujpDbyp76iLraEtb
ZGD4K6vXr+Zout6cx7125Prgriu/1a61h6LLSHVqK8EE4ogyLw9VoMKq2rfN9SgO79kVzRNE0D7M
dwnOLKc9rjMpwQqAsy+r6FXRzvJTImqfDcTSDc7yw+Zvx/kauk4+fffmOaagCwVJBfpfLNVw9pwI
J40UVjK3Oxhuc/RsjTYlqzLuswlWa6FJAPzMYFTq9tRwRRa/Y760nGw3eVksTpYTjGNw0wXNpHAO
Vqmjv2qmz+4ucZS2bvM2XOe3VQF5+cGzdA1YeWhV5rvsRFbmAAUfdGZGerfMPR/I3umH0O72ru8O
2Jj1gnnzPWtALj6PIZ4lVFBOmYQ3Mo/d9Eceo/V620WjW0sEA24aXfnMcDzvfauNJMz+sVZTv8/s
ps7OgLgzKz7EqFMRYrYQONXzLEIczuxsWq967VJqNV6SeBmCp9VS4DTBW2Q+DnhnGGTV7yFdYn4V
MFzD67G2QoOpUuwuyFlsxy3exFXNwr+r/dQfPotlnuSPJk+8vqEMuJxHvZsoO8g/xaoBKrITc5G7
H+wpzlEBtF3NcWeXROMqsOum4IbsY79WjSLeNNtHfzcVns7v/ACv0DO30G78Jlv9thj4JRyE8DtQ
p1lFsiwKGC9YEZ3eRl7i5++LdfQrMOtwUfXOq9yFiQL+sB18o26zRuHiZEGRfZBaJsg2JZhcJ90t
ZFDaS4mYBRcR61rqvO+LFvQnGkxsFLzAYBj4tBKdhfLGz9j1OngvrAgeSDH5wqaLA1wIKtOh4xC9
y8qiSS5pOva8QaUX+54dihe9dwumxlOz2lfiVLVCE/uoa1ep09I6c6d2Xs91xqdyjev+iUfxJSDu
sSj7uxlfpvM6QLgkdnGwBPZV6IQvTsRqsIt9DqYtea4Tb+kuNjB757QijK7Znk91/A5x19LR4NhL
/SlZww7lqoYUXOI/Tq3aexBo1+ADazieLgTpeFX1jtp8v8hoXioG6nNbXcvcZ9GYUFSwgUG+pY5u
3MvwR68AaTU71Dox//8y5yb57COigeaokzC8XfKo9j9Km/nk24r5z35S3eBPr9K6dKfHBQ1Reptg
eaa5jsP2HN0OVd8NP+1mraajZeERvEpJ7bQ+J5Objx9VA67ijdt6Rfo8zQJp3q6mLVm/V1mPh5S7
4XS2sYQFYf2+s7i//b6WkV3ZRxdgK+5vhwvL+a2KW4ft/yTnxr8AK52z8FwiD6LNNEsF0hI7QXDy
wx5V7rO8Klm+n5lEeD/k7zKfd7AI7BDXeG7bu2Uti/WLhWXjSXMwA1n/l0x3Gkbr9VKPtJi4WZfF
77IsyyfETchw/QehYqU+OYCI8leKlIVz6vCbWl9gmxOTe+UnsU8Plh27dEza3o8pqUX8pOnaXzhq
zcLyz5UF0+XChXg0vK0LZ0i/6riL+POZ6pV+Fc5VURJthR6qByl0jjhWpnP10V3YdO6aBkPBBc1q
09532B7cm2nMlHrr+01aKmjpmIDPReNRGCjY270f4yloXo3JNKkboPMCEvNkweR+mzatdH4o6sbG
G1a+dsE56mh7x7IY8lXaudMfrGHKLcRJYxK/r5qqQN7WRX5zsLMxat4tSG2LC295JQh6JIY0E4wB
O7IngLwDiepRJVV+nPxWqMMUTUP4LGS/OLfdJL3wnK9zUdCCsMQow4pVAZ0uV2aft0usFx9fbTfW
rDYygQwe5P14h2gmDZ5BvpWTQnUdwjKmmDsavWc1WEE5HWYP3NfJW0Pfumn6MgqPVtNPsj/QiozL
DWxCWt2z6wyn2zCSdoDjfJTylLvE5m25VkFCoeyacygOMxu73KSQzBHLoNzvstKbC8pd7FkNF0sP
Y3RwOBcXj9PqN/1lTLG20WlW1CUCXJ4tOIcVTT+PC45P9760uDo5+IHImxMMaJqYd66MVusu6QJV
f5NBGfUfx5AC1Vd24Xqagx6tSMEr2fSqO3b90E33wewEzcVL2oHZ3h7RTGZeZy/3dIrCg9gF+eDF
n1WdNcspytapequIXyAL+Wq3N53L4edVMCGQY1OFQBCFHuKEuHwocNmtj1PAK66K/SgWy8kvvpae
WA9TkGRVtk+EDmPQjE4g3D+kK36TAd+2XPklpbg1VpYLrS0VPl4VR+2u5Pb6879Ph/xu/E3+vnUS
Imrq0kuxWO0dl/zWo6pqZXaptG26csphDNkhrRe/Tq+8brt9q2kB+EOx7O+efZP/w2nXtZVbz5c2
yOxbIN35h+te+Q/P/lfR2d/kibZdVzmq4xrBt7ogFfIDefSC9Xpmwz+GZXvprB1tTbk8DAFQ8LtM
l6t/sqAY/8hixSErr6X/mPEhDSRW2XSty95r4k7vhNdpvANZRJvhwRsxHaXwrfHu3DhtjWYiV40D
UNz1LfkYhWM23cops1M+6567s3zM9J+wNNf39Hd/4CYD2YXsEmW+zBcUE+18mqjDgvSd2PPPGj65
OqDKbP90Z/y732qTj1xgd4up1/1lAo4mbgv428I/ADiyajwTK+manZ+snn8g6yAitBNcIuodVYAw
0EmdrZbesVbM/dH2B9GdliLpu3OMyNS/R98uMG9X9MiNR29QV1Fr2HZF1T9y6g/Yig1DM0YDfNq+
b7pX1ETOdCo0ScqxgVr09vZaQlfTcpgojtPHLBej8o/Fgl/1gLlez/l+Zt5xblQgEYBNsrPxqtQ9
dyC7IkA5vsB/TwoLxWHCwV3ftK5vk7BpV4moxkp0Wx+cqwzxWEqBherWi5Z4eoS/Lkf1qOZ+rrLD
X+H8P6Twf3AsfjGzHb4MX/7XlQ0+6Mcv5Y///Y+3tfpRfBl/Edpd/4v/IoXbIUZo1josHP+HvXNr
klPXtvRf6TjvrOAmgSL69AOQSV7q5ipX+fJC+FLmJgQCAUK/vkd6r7O3zap0RudzP3p5OZMU0pQ0
55jfCJlLglM16G9SOFzT/4IUkdDwb1A4Ev7/QwoP/yKe61FGHQ/9jyfE+H8s7dhfHrAMlPkODX+6
5P2/+Ej/rKX9Zy2COA5uom3DHA+Oe4T4a025G8B61NDOfnKdd568F3mSwcvl3eIeWxcq571nP3b5
zSJguK7jht51sHyvtubgs6j/wOrYFDecHUaRgmuaw6Yp01H+o00a2IS977dzm0gnnqqHQN8hYTjy
JPfvmwLdRkdFH6bxls0pGpK1dyOZH7n+nhqcNiukRiJrjKrsueg/2WXcwCAkbXWspvC9ReF7hjSu
Ux2IeCjLz5bziYp7bd/C4GiQ99y9F4j9NugJSCY79UsOz5GWwUIJIND8hudPJbr7Enk/yANxLmGS
nVMl4h/j6ToOXrgXujAlxN//okGabVe1YdHYT0OJo+6Uw00NZ6qjZ4LP4KNEtWJJK63t/MHSitwC
tjElFY4UF3bvn8rE3x8j8JHqcpgDr0TqrotJQgwhXKt881Tj8uWMTvgIgHt5bL0jKauPc9h+oZ3/
3ODcHcPpO3VttBEQjy9PLTYJMznPv6yJh3998f8SY/PQIos2/Pd/nXb13x7HczxMLvjYoivZpv5q
52zb0IU7Sjg/IStpb8euhPjO+B+VB4pQRQ+uB/c+yAb+Bh3//6j0X6Ds//IG/hGVbr/wL8tQfvk1
LP38J/8KS47D/nIDx/NhXk8QmU69Yv+KSozB2QC3ORtWBB4NnJO+4u+gFPzlBQ6BdYGLgzFzMMX/
HZPsv0K0V8KGntqu4+Ifo9fy//zv35Dow+rPv86Wnzr4/0yXv5uRWLiWUYsTBcXUmbe31M+kyxLg
lA9rn8dgGeejQnNKGQnftT5QPXUJmEMwrwJ0st6bPHTeoVGvPZxoQTdW5YV7Pktk/xuvgfinUMq9
zTon/NKNw7wv7MaADxw2Ar0ivW8ify5VuZ9xs//XvvjbT/vtp/w+8//zU07//Zc4wJqBEd8f/X3H
l4FESxV2r0PgALqbEQsuajAy9gCxLqk1JrU3kBuIc6UbQ8Jc1AlyON0rvJzCF9NQCTMbiXs/yh/w
tEKu0eW3WUPcT6gShncMNgGf8a55WpQe3Ng9uB59CY0ph0RPjfy0zApuoIFtfYDRvX9jivqSfPkU
0d56WavOj3lWUAGTiuCmAPeiyAfq7Zvri8aOq8q1vlbQ6X0gxqAM1oOZuOAS0UGJ8susfiOuYIt8
87tX8UQToSSCmNl7nrEeYLnhfJJsyD5OGvWCC9/x5mkVk/H03b+8QVBfNaHDbDC5PP0NkVp8hfWS
/RQArHhkbQmDlj//mJ9NDm+N5OkM+8s3CUimkMkAabvE6P0IkIt87LPefla9C+dIWCLCwbMavSah
9my945oF9zWDeXZE+tx+Dpm0nx2YrsJpsZh2oazh9RnizonSV+ci+YK6y7Lx29D5jkzyfAMnZWSk
/vzopyd868lXp+zWLgo/h+l0akqSCoZjgWNfI+bA8Lu/D8oI43EXmWq4KMHuKC/EzkFS8rqnXhX8
a9WD4DaPKj0ZRsKvFXnrq3S2eOpVrZ8VMLYtPImnRimrWWTitQjS/3aieWPKnxnqtWod3CYc7ik+
ueblFtaZJ/+izXUfvY5VlPu+37QqhWxmg2NpzNExcN1Hr4JE7Wo4M4awNiO1va0XAOWr5cKyOTcg
qxgA+XIJ1z0ypLDVe1e41WufXdXrBJef1dIfulAZ0RYqbUP2teVVklN5Qdt2JnKtUZtCz6Ffeadp
bcFWngoT+FEDa0e4gor8x3WDvlqVenRtJ2vwHeC0mgJpA8m+eGxurnynq5XJq8mhM0CFabMwGvUn
N71ZOu2Vr3W1OAULue/UtUq7Ko9NOG9UL9PrxmW1OAcOX8Kp61Q6aDvJc9hLG18+XfPZwfrcP1Bk
zbmuVBq4w1PTkaSyp+11H71anqFoxTyJUqUeJDCwvI8Hq78w2Kdl+M/4Hazl6WAzQK8BUmFa1/Py
IWtqB25xNXvh02QOQU6qR1Sbp2taS1jAVgu2h0dnXRisqhm+08bJk3LxL/yOt2NBsAZy+iPEDG6e
Y4hQSBazn8L7+qrZHqx16hMWKJwn+yEtoOMMaRVdZz+A8fB+3+GaDsbdcDSA/54XvCh7gs2je6FH
6DSkb73X1RJF9T8LQnUSiRYV2XpwNYJfeSb2JStlHAS1tbtuaq4Wa+VOqGq2GWIwPHZimhFIn2Aw
fOVbXa3XAgKMxmd4q64s3lOI4YT1cNVzrzXqcEwEt8yF97R0kSFFdf5DMy3jVYci9Jn//l47AX9D
qTAoyMvHsA9MuX8V0oYFa316wUpROCg9pj2xe4i4fJaUk7mqPRmfvlqgzlhA+BLQIaUmPNadTjmU
idcN+GpH1a2HSYgcaspIoGJK20Pfqku3gTOrf83lLGCvubStwkJiUxzSMUE30lWn0GAtRYeqLEd7
7DikxGlemPS/dll93exeq9DlQFxh4JSdugTinTCMe3e+LmatJehwAWz9TOBF1pa16dxPIXqHr3uP
qyXZcoKm0gExKxTentrhZlgeL3zyaXm8EbPW0nOrCT0tWsztyQu8pEXlO2pwzoVEs+Aop3vsZqCF
ZHE5ySCPalQO7x0YlewCldtdNEBnD3mPk5OPIwRPn4qG2hHMfz1YYzvBQxs0MAOtyy74UmSL9VjW
jO4sTatnaGpVzEpYVpFaJigQw//Yg+NnDjHmtpc1T0eQ13ddUcLctATL63vv+s12qJdlN7vBAodd
00DVSPww8uaW7p2hGl9LjvZbiEIHyHXR6BS811S0m4xx+9GCO7uK7NBSj64aKwV5Ep2vOuHAXfj3
0ANNzNKzCZuVykkMHUAy9PS66boW1w+N0/RehpXQsfAxa+1HO7uKPAJSxyrueAbi7vk0XbNyX7s8
oejwuzCpzsypVdihPM8UmAVDaoBjjUg5fi0C+8qxPkWjX27t0AU10FjxIa1qwSIHVnYRy8an6x7c
+/3DAyW0GcBgSb02O7Z+eWjd7Lo9e62lN92YQX0nMEfGWceDH1YovMHC+7oHX50ICoiBxVhgFQfG
hcEXnISv80DANFnFngG7EkPeDy8TolYYiMRurq8La+uqd+HVuobkY0jHPNxokHpnfmlz+nn1fyOu
rTGjQGdNEi2mQwr5RPElM3xER/Xiw0Y4Y+85YoEPeV443Tm8Gg7wL54imFxf1XGDvft08P9lkuqh
r8w4VYjXhTMfbc+EG2vx+HW745pCWsGj0A+Q38SxmyVE38zdlQt3XQvHnltA8OfghQx81xpIHvOr
PJEwJKt1W47ofxENppHjl+9t4UAzX85XDshq2WaNDThojT3d8a37srTTZriKqofHXh3p64X2usra
IRVu/wACzsbqsbdctWjpatE2aOtwyOmx9SQjmR8c+XrdB6+WbBg4cKgnM8YDenrlNhFK4dc98xo3
2k1CZGCWDRBP3cocsk85XAhhp23njQW7Ro3CBd2aMbHV3suCaaNoaCVkGZptEXj6vvN4ft19eE0d
hczdoHMEbxRda14ECtS7sDKXXumqIPk/BYhgTR11LdGNXOZYm8bQDcwZDDomwgz5PWjB7U41MRps
7EMveqgKJ91vR4JC6UKo/cNnkl632azppJ32fHSRND8XxG1hCx5l5cXfeFqxb72o9Ur2um5ubexk
QGw86EY9dE5x4QL9E2v01mevVnJejz0q8NjH1FxD9YckIL9rdeHGFq2zbYnqmQ31Wyc3HT1Vjuap
3kjdWXuwZNkTgPv9p6Wk4iA7NiSw+2YPgbUQnGUxFDLXMrbh07IxPkzNWovMR4jBsysXxipQLGHl
yqDBk0scpXCcjcarB3wVJ3gLET+KPZhTKoRb92ekuq986FWgWKDpVxR6vRTd6fCtWSqImJS6kHM9
M0/WuFMntzAMQY3r0EBvbSOe/BA4n6si3Bp26vsQEIYUc7BfINYKlUjpQL9f99mrzZvn8HryF8wY
hLnDlM0qhvSnuPLBV4duGMEQSXQ37Xt0tb5XeoIEG/WlC+v+J5vqjfXzD9bpwpoKNadxL9nob0K4
a0N3bH1aIGkBC2osD45Gniiravs4Nu5wX3qkje2W2TFAIssRNZRxr6oy3Dnado4TYKmJyGi1g+WE
E183vOvwgXJkKAn6+Zau91IbUzBeEJQvjO/pJb01AKsAkvUzvLM746aLCfRh6kmzryzV3SsSlomV
u62JmKPcC3vWuW9zfz/nNW5XD+gyBJ8ThMg7MD3pDdOlf7s44XBbUO9UBpwhwrlu5FZxYCnKDlwT
5Oj9oA0P7jixZMzwhv786eTMyK1iQYaiIp3QhLXnjHeptJW9z6HiSxZo0b/++SvORIQ1VLWw0Y4n
ptBJe7RBRKqpv5eTuC7arImqBI0g3EJbfkqK5Qe61j5mbX1V4TJYs1KtbmJdKXBNsfg2tF/RL3Pd
cKxiAWFLi/pfiLkqms845dR3YdmFV47H6TX/cgVRRmmxoDs1FVi5SqF/KIDE8cIqO/ci12u4mQmK
ULiBNG13RFo3GqASv25QVgu4MqLvJlJAjCIUmlpsJLafppJcV4xCF9Xvw8JcnVG1GEyT3L2bcXFI
ZLdcsohZ6cD+ffpbA1F7rrIOXBov9Tir9gHFhTIMx3wztq5zqLkPTXehym8VTn5PEnLmVPShdWTg
2mw12s83wxxkB2yV2aXz6LkXtVrU3mCLfGbcS1UJOQxkyhWK+uqCdPpMxFgjVPPGxc7hVsO+6Nse
fn35NL4LRmO/hH7Jn/88Hc5E2DVI1csbtDvBjmQvXJunEt1Tj6cz3KPvLfPGn0567dbtn/78ZWdG
a01VJQ4El0zlXrr0+TP6MdJM1Rc++sztZm3wLDSRKFZSN8UKZ2lHK+gu7erOMWW+ESEi+XW/YLXq
PdeQng++m6Jr4odNmh3KZ9dFwTVF1QhrrsQ49anTNfaBGCdLCBuCKx98tez7hQ513Y8ypRZSqGho
IbO9/fOYnJumqyUPK1mIbbsQzCWrDZ+AO1WHQlDvi4RXzJVPv9qZM1eZBT1gfcrQq7a3tTRoZQ0u
Obd4p0F441CzBqnWaLUxbg2br1Z7lNxUaNZ/blqQzcLCgh6pqNz+hWWl94ArX3ljTQY9whVzvMjk
vvfQm4AL9IWa5XbSy/DDyUaxXdAPfoe+aPse5xOxRe6w2YOT+6kqWLFt0LwRozQtY16pIt+Ovii2
hi7ezVgFy62grN36jW4/DGQpYtAC3A927djbgNX0KgA7C9aixI40FgAOeZ9KMZSpy+pjBvvyzZ+n
xJmFvka7ip6U4JJpmUJuUkVzUdLIzQCc+POn/4S4vvG+1nDXcWZFuPRFu0ctmB5qKEI3lS/rIzAf
RcoXjmDJCkeYCNZKmQG9OXPfoQHcbAYhh2OGdhRz6uivxA3koFnkFp4zxMwIsa2osK9T8gRrW2u0
m7lLZUqZyuG09XBvjggaJ647Iqx1fKqsQAtUhZt6IHQ8FujWODpWfSmJc2ZbWCNi0TY8KLCq3DQo
md6aofMeigG7BJUZewc5YvDs6UF8+PP7PBNATgrcX49SPtLIbJqZ2XO8kw8T+lOOfJH6wYZE8cKp
51QpemvGrGKU3ZZFV3LH7Kva8o9qDvyXxtXV+8H2+R7d9rj3T24fFw6Mmf/8o86N4CpkBVXjTgp9
OfuhN+gDl+hPQcOhBu/uJOk8LE1r3nsBJACX5sPpyPHWT1wdRapxsBl8MtAkRqYW1X/Rg1s+2+Ve
zmioTlCNyzYOd/ND6aGChn6+IO7GKYs7lPrTxjf+MahVuylZxpN25gKDUb3OsoPNOy+nZgPbpuZT
PgsnatF+fgfUBZqdbH8YbuDVpV/8bKb37gQsWzw0vH9gfZbfqxZy0j7j4RbntvoWfVIC3ZV9lsU5
2BkxBWQwZkuuN6B3fFaj1cI+ZCS3Fc/Yhc3p3I19LTBsrSKzfeh+9jzE6osNsB8/esuAf+DD9fcz
VlG+F71jJ3M5uq++V5e3dDbqqehY/WLNtHtAFyeNaOareIZ92Ab8HGbF6HEqfqixuQoIz4J/GIQD
QiQmils7Pd2rUTu8BRslv3CQPHM4WrN1CxuJ9RBa2v0o8+XW06F3mwNO8rnzBTKnbk2u26bXlN1+
mWyryvS4n3XPk0BmOlmQSrrwKs9sKmv5IlFVO4yaj/scwIoerX2m5NAKL9V1MWKtYZzd2mUtjKf2
aEgDFkAPvn2nur5+VyzoOuSt1260YQuyVS4aZv8cJd5Wmwf2KvR1s/JkLsZxL6yg/uo5BQBdbhvW
sQYQJWkazr7Vw2zXsSWb7LgI9GFf+OZzo7mKiBnUmRnoG8u+s9lnLemtNcrlwme/bb+C2bwKfqxp
pNZ5Me5BRMnGmNnVdFSZ5N/8bmy2eZOPOhltliV2iMJ13VBya1Q3f1Eqg0bhz0N77geu4iHDqc4H
l0OkWKkfJ4SoBFWxS+44Z+oQ/2iIYlk4ebkM1H6WHnLGXn2sghxo6S50UIjoB5/vaF+C+TFVfYJS
kUiI10IzJdAVHE0nxsuff+WZsxCgMr9vnjgwgiDBHZE2jbI2kO87u7AHigGULksBLSbrnYA3zMZG
iflGkwI8A1ghg5TTumjlD3nSzDko5xYeEzVzhRa3AiiUYLlEL3x7c4djye/P50GzJ7pyFmkenlAa
nqoTYcHxdna5f+FN/zwo/HPrQ3/h79+hBtW5iyin/ZzhqBxmg6sSLggGgQj4mRp/Cg9wHB+/VksI
GvJ8Igtt4UZuNvCUx0sZJ++p1xDYXGogOLMA6Fq5yetuJgPQPPtJlua1p6x4QRsSsEFjr+fEz9vH
AkmppOZYHcIFXgEim4b0kZWBpnNharx95kFn5e+jAmcgJHrQd7vv1UdnHrZ1tqB3eknC4KurgnRW
4kLF7+2jDl0rPocpG0Dm851dbazUNuO45V1t752C5nFrinITtGV+IUifm06rsJWboKBdODg7sHTU
VoZmPnBjYfce1SXe+tu7JV2Tio0Bw0/4vb3Tru/EeQYTdeWGLw2BkAEFxuyqOxJlq/gExEoLT1x4
V1eLF6OJMu7yS/H37dBH1zrQgPeaWhM+eiqthDl7HV53p0GP7+9zKhzBJzazz1M/bPu9HDRIG8xc
MsY9M5HWOlAIbWUzlQtP0TfTzVFNTx1YZd/7d8j1L7ucM5ttmqD7fiF2nnbZN+LGWhlawKnGayrJ
UxRvaQpITfA903P/QsFeS3RVZymzBx6Xcwk5Bf7PHngHr0ppCzrtBOYZ0JBMXooZZ2b2Gm1s/D6E
l0s/p5YPpI4yiBI80dmlUsoZwQ5dy0nnAWiFAsDB1LZByS7m07HbC3sgrXST92Xc6bJL7VFkDxYu
wQAQAQLyo5BkvlSYOtMHSdeqUw4bYgu52DmFCXciXO5EwAhHQ2DjdL1sGL3nOd+ARXHvzcseGsMN
qmJbVhvoFLLEDfIfyLTGfWUdFehxMt9wge7JbLhFp3niot+WyPpCcv/cRFxFGZCZc04deBhODrGT
mjgtWh1B9EHWrOwiY5vlDtSBi7Xtc9vFWtla2t5Ud6bnKfN5OCQjXA+/ubPXfgN1SeEGCa1+nClG
vhEWmO/O7DhZ1BWVHg7ONPQXwvjPNOxby2EVkQC2K5rKJlO6UJe4Efh21YGD0ZpkE6m+4tqTp7AV
cfaQqyWGgagZmHRmKGwXQoIeDOy9SBQfNNgcbrWR89xHFJwNwMSAS9wKr/OeA8JODWS4itZ6BOZS
sk6+KEtnTwALIpVma+eVtIDgXTganFlUa/VtB5Sj1XbLmILJp+MAJ6MN6I1+4iyD2v05ipzZLtbi
VAnGJe1hkpdSOZVJQUBOMYTXN4Eu7Dsr7MoL0epMUF8rVUEQs0WdFWAY5uSLWvz8U6ll+Hzdj1id
oGrw5DqvD6bUhkXYIVfCACQStGOKBh3+4A+LuqrGStcd/BrIUw8cdMz0YNjSkCTDdZBvRoPTwP1S
kWOi6U1W5U1a2hQmhdguyIWT1LmhP+0fv3xyBc6/BkhGpZYdTDesOHUhD4u57kizVq76s0F+0K6B
JHcsJx37SSCyue22nfpLTb9njoLB6j7WI6yHOivwFfnQ3FdNB6+2UUIdPhhjbqZxJKDdZ03M6Txf
eNHnVt4qmFjW4HWKWmiLMmEH9R11BrC+lDzmopSPV83atb4V24jQtZWplJsg2xnOyW1J2twGeI1Y
u7oJAF/78zed2z3XctcBHOh8GNES3E9D68aeNZqNgl3c0cfFarNkfZCAVrpDjeIQdh8KI6/LqdC1
1DUjzMlY0DdQcmgguBYx7AQZruKbM7qWumb+PEgknASWo7wzkn+p7OXLn4fszKJZa12FRUpKgSxL
53zwsOVr+zBW/aUXcu7TV4s9h/8jBfsIt3vidHHPSx/i5uLDnx/9zNylq/XeVoB/lmDgpWU+BbfG
L+04H3zyBPqScwEYRn9O0jd227XyNbBm3CUoLu4VmNw0MuAWFnFbOgvs/Gi9L5iTv2S8rjcgKYq7
zumqY52PMhpdNGokzqzmDyBHjFH57B2qAFlVz4IBKXjmbVa0n+2wVsDpssaNRK3qyCutcMtnW71W
pjB3TTbjWgAsFoCE8PSS1AZfenCYeUWzBUpeZYUJsfGQRxCRj/Z6O/L4aCWSWNP3aqn01vfI9AEw
Nf3OzS1AT7HjJyBjDjvVZ0sV5y28Ggur8NJ8dOuncQgQBAYOlA1Sj4P8kC2ZHelpLu5D3Y9IVotl
AUWGlDvpy8mJkHc1d8L4Dibk+8ksNpjnjYuyvR2y/kPJxnIEfXGpj2Nv9V00k8q2cUvLrV2B/PUd
7j4CPiS0foZlcXZnGa6fgJm2QOr0AQMe7cXfFBDu5sBUToAEDbpJQmgan1HOL9KpQd0m7voZIJ+w
6DfUdem8aQu/AuQnr24JKBi7bBiAR7QGJuLTxT5EQRLMC6A9BvdoetIPEWktb8dmk+2RWggSJupy
l1eFXmKRD8srB8PmAAao38ZwZxlJZFflHMbT0jD6jkjWAA8PA6cT8lQ+8GXxv2WjUx0b+3QiBrlw
vNWz3+ZxLafiGV5yvNoi4mkBnYBLcd6xXZJQblnAqhYN6+LQATGkGiT7aAEXeBxPRppCjyDlEDJ3
Ue2GrhsNTaA2jNReMs6gaSJhVieh9Ob3lSNrsdWkQxGhQZMUKVGxkejVE/Lo99zrUjZzPaGQ2HXg
sMOwE2glBybyCRnHstlWRdvO70fl+HNkhQAJYrZpCKdD325jrxiW96cq4aOLbGdwnIfRWYA2BjAy
66bwS5MrHLtFYJE9brbTHQ/sAt8KwEhqFRN3NgQCnCqaAtzXR23lMs4L0oN8C560k4RIyX3mcC3h
URDw7tmSFrkNHePvxEK790YPdjy5hMWOnlo4SADmevIEABdYNNDIUgrjinTGtfeL42YDeJbVosD9
6GeatEZJEfE+oDwOjLBJDOyrHw390AEHjIXRoPDRkF2o5RAjTwE+lAFi1ItAPyc6LlXf3Mxolorb
DtjQbd8hf5eUmoXBj85tRIFsSjdGVNe62BVmqZNs8EdAKr1sjqtc9FsG9O6E4vOkqzKCmcG0Xbgt
4qGaO7DRQ31XjbzcUSaLpKtHtm2ong9q9JZw76OMHSZcWg6N4BVhdZHDw/K+JHZwy3wJ9CejQ+Qx
a8jjBUYvaDRigPdrIFyPY6FNt81qZyjjvq/Lb6Wtsv5OdGirvteVNX0tc21EGgDyqDbw9/wGgCk5
cEnd8rZdJtEfXepI+2VQ7IfdVAXIztgqQCSeMmDjB7uk97pdqp01L+6rBO3mvvdpdU9cFxA5Qps+
apfcNGBKwnszAs1PoriKdvKXStX9PZJ68h0ev/8+5aGaUgt1+6fZYvw9WTiIHjSc21hhlW8UpkED
xeLi7NuK8lOtDPysUfdAb86ejICjwiebEughTC9d3OQWED6uXJz3qOGH9203DZscFmuPk49LG3Kr
dfAOGtQ+zsvctRLO6iJpW8ruyVjgcAdiOgwWdH/gTtnHQTlKHK4DeYt+aZ4IraensncKOFQb+x3S
scGmRAYv8jtLjJE1WTSxFrwDCsXyDg0I8p5Zuni1JYf3UtjTV+6T4BtENTgD50Xz1WkDxACgzasI
TbsingoPt2anme6laP1tRvO2SUqeYwMI6hDtmrmZNsLq+kPvtGKDl66PbO7qd7Y/iw0N+27b2wEI
9wvc6HUEav2dh6RVQORJ9hnU3c0M3Q3lYgM/9X1Y4QKJtnXhbWCGZrvgs04Z6K7h9J1NRZ+MLUfk
liRP5hyEb1n5QRMpr8rnjQ7bArGV0BgGGdP9YPfjzm07AY6X5+JmgvCvokL73rat2kbHHfpqUpsq
7iEUmPpDCBuN9xK0O4nHau3YA7wMfhqmEM8FTFBQ+EREBL44Kx4UR49UBL1KtcGCWhJQZfqNgaf3
ndZawiqjzINnMgf9j2lCUga1amhpLZP5e0U7ErmkxE4HVb315EuOC2BGePDFHQdPRMtggXpZCxMb
arFbyUBmbVVXvqiw0di5JpDoR/gKPNt9BjL1ckLd2q4ZEBZHeGDEbevC+mIcIc1CtOQlica8KB6I
W9M2GcFXnGNSWPrBL2YU2gzRPEL/ZrMN8tqPxewOd73Jg1u7xxMXGvtnnAPHf2vqDrt6RQZwz4yH
JorMAUDfsaZ9AVJUB9uMsMIxoPTgCtH1twOyIREcdUYNM6wO8HUh7Tq1aBV+hoQFspGA9N+W0K9v
ASvQH2EpPh5Afsy/sCzzUsYq5700y7SZST6H6CWs0NAAQwq4P1Sz+2r3QX6AW4z7WsD1Y+fjcPGo
ZlrCXUH6CeNg/PJg8lJNg05tediKZxQC+5RmyttltSW3fuuAKi+q8NgzVBhCuGgkUpderHCCQ5aE
w1rD5e1810ohw3eMGTIlfnuC3lJ4mvJdSEkNZlUNR7TvFArDRLNcq7Q6CeMin/RhUuJA9k7nrH6G
7Vv3Ba4i9JgXk3qSyAQ9I6S6oGI6jtBJx1gjI8RFhF9e1g9F+1oTT+6aCbvPZA8K7qBudVMpTyWe
lVfw2mA5vam1nj20r2T6idZF78X+gODOe18eSslncAs1fDeqIs82ItfhK4D03ma0aRYe5mpujqLF
wSxCkJJ53JftiJJ973tdzAJ3eKfKxYF5SE3t+7qy269WN1gf1SCDRwXT0q2jXbrvBzghaGG5xzFD
s3w0lwuKjtCG9i9ArIchMoUM5yzP0ctn4JhQWTFMB3XcEzF9rlyWb+C7UnOcNStJoyXwOhkDJkVw
EvDlQw64dLZpp5GkfccWtELD5M6es2VX9nV9r5H3FdscZjqpca1+jmYU5bu4aDOdjgGtD7SfXsY2
hHU5ar4TMpVBeyNIANB2qQT5ajsQK6K9sPW/q1zmXlxlA3EiQtpxazu4DpbOHN5aONI/Nz76quBc
JJ6lbzXjtvdzq4NPHahSeRaUUQljSBbJAn3Nkc46eKcMHVQoURd26LkeBoDG4B1Stm5SjFkVHjQl
XvV9xJF7i/MVUmUtb63jTK2GwALFrpaoRXc3jyrfpK5ntSwdsLra2PXg+pIqy2Mx9X2n2YzMwZmT
V2VxGzDAuysUjzBBq0LAqdabyAEKR/HNIj0SgbSzvpaetgo4QRQnbwsrm27BfrISqwjqKcbBsywj
z3Jk3IB7kjQk5MOGQ7c2RGXGcZtBV5yEvUFABooKfTFt0PAL6aoquPOcAx/7Pe9AZmMqVCc9q5wf
qEPZcyUB+06UbnG20Tivm9a30eeNHPHBXxDLjQL12tdQRQY8QCpXwVHyxrUc78MJYJ0EiHWQ6yv7
VuLNhpGtCgb8W+2dbJf8GR2iAmmPeJxqWMnn7gKRnRc2OfC0s3MveFGnowm3eTgAXdrPMp3hf3mH
8ydWUl+NG1Ivr0D/afYIhTr1d1439N6uywf6ZcnGboyXTjtuqirfboAQs2QYG1M5GD67rO/gcgQL
BA+l9hlLkgT2thBorW9x/94xjT4yOHLn0MmUIHxHuAzC3LPvYE16p0fV5Hc5d2JBgLLaLDg/zRvG
JIGkDy3Oagvjs6PbAKWbovHOfCOEGrn980UV2MkzNYx1k2OolSuxSIrdIi38sMW0/ChQg74DTH7c
lk6wbEbljgfiFuHn8f8ydybLcSNbmn6X3iMNDjgms+4NgBjJ4EyK5AYmiRIGx+iY8fT1ReatukNZ
tfXdtVluMpMSGQyE+zn/OBe9HXXNOJ0gVIa9neUsPj0fe8/bFjPqur49GP3V3i+cEaajzKom7ArB
nLBS7sK2saYFT6taPb0Xm1Fe+IXM5tEi6J46riSFyaRsYLrFpUdZsUdzFcyJTaKClZBlscdBUDzk
qml/KCpzLkE7SyM0GooDKE+RBk0RlGRcG6m28YVyEPWWJRS0xiUtiXHDDfDZ9hRwoaPb5lOtugqZ
pC/fk0qaj3zwxtu6ZzcgFBoh0yCWmQ/hZPm34+KqjUxEsKLI4RQlSG511+KczZvB4S4UF6MLoK0K
u3xEBhG8ltqdXwxOmJfZTbKjZ9DZsaMYC02oR8ZKEdNvycPluRRCkG18QbZwnUDbqnOjecv4Havr
1zZQEu8dJad11CzV8luXTvCbuEfqazD3ubdWTt3fJcF0ctPQzfKJg8hao5y+59PqWOvTmFkcPmnH
QBsGgbMkO3trpu92sVnHssnNDw0z9R44SM717FnZvs1V/broXnxak8XOmnv5niqz7l5y0OXxpPCI
XU+GWaGQ7HICl/2z7nwnDbt+KzSU2zC/1X4TPA6Ovb6xJ78lM2blOPWU+hl0k3Pq/MF+rYjBvyv6
tYy3nDKh0Cibsmcmly7CA90mL/PqUgXqcx7TvFSYcDkOidghw5hm2J3lqUsDu4wsFCjk2FIudWdU
5nBDmdnybLq2jhfMfpeSHaUPM8rrHEpS2PXjRtpXiGMyF3okVOqa+zmY6huEbtBEDAUfzpAV31a/
KkRoJq73mZT2YEcrcMgXyEDDNpyD2J2gJNDzVEFpvHnG4JQhb5qHbLc1ryuf9GVxY0k6DGxQ8TUe
RzN5NQaLGYn0vpH4+saZw5V0XwYtgkNYlxuqxDgLi2pE1mYv74nplI9drsRNU1b6vCi+LFwCp7s3
sDHd0MjM7m7lvVftvGqUnx0CUoX2x2ut0EuN9C4bDMV7XyzJjbN19SkxHPlgy0U5kVbTjKSQcM97
pEj6eSgNcdTCIpxf2N49oV35K1Jh8r/LouED1hpiPc2F4e176eWPOmc2jGnpqD5IZyvvPJdAT8Xs
B3DR+z+8uWiezWJOIovy00+vtkcdkvtVv+BJaXcEXVDQ6eb2GOprSTBNVayB2Dz6gtYqWujTWBhp
++ijpfyJ3ym5gU7Pi1gndX8bMD2fKc6pGE3b8qh7b41g8v2fNMknL07XDqAB7Rbsxmy1TyonPDei
6E+8LKMc7weRb28cqTr0SAJ9J3nAe+d27t8sW25dfCV7HoLaoMFBprN1ZwRFzSqf0coQMlcP8UQO
1tFgm7N2I9dugP+1zn5U5tjRC+90e05yMceikpYRVmlt/bbTfnpDKenYcdcJ/22RyLAiOpS2HfnW
0w+nKKkh0kgG6HYo1ipsvG79tniGkSITA6IxCGD/Fmzd8svvBAv+xNAWbWsq7gZrsL5oeerDdciw
j5euP9X7AY7U5sJm1feWhDIQeph+BuNQ3pDbQhsdQVf1S2Mp+drYY8nMtOg7rx2DZ0nJCD/JnAc/
nN5pYq39/Ky3wdvjfmQELmitSkNNA8wvx1TdRkrZPOwbZOXlaSq4U3etU8uFSsbZfcKoyqhAHt7y
e8kM99iKfmRXUHLXgYNTSqLL12LJPR1b65C/SeD2YneNeL81SMxKmDVtwJGEij1caFQwslMYY2+E
XWMt3IJmuwwsfpWJPZxWSErovNW/FJmZ54eW1avfTSAFrzpYrGORXWcQpW078q2aVctJVpqSGOaK
WysV26+BJqg31XcOQA/deVQ7FP0zFTmccNkmVr6UVpnXrDLSS98N22WRCS5cbynX02RXZIpCbq24
cpk9Yn5F7T2ATX5rza5ThATpeG3sTm7p7ghCsV+qkjKNkPaW5dppNFSClOsmJfkCrpi/CSHbxXKp
K8vpOjjj36p/eKNyI2HWpr7hMFwzJlbXFnECfHFYqYhoItWn9tGvjeG57lTThOhM/OPsBsuGJL2x
H5SU2x5dkLyva686lW0PPtU0melS7KbFe2Oh5AmJPgHPUsEarvj0IswJyZGyse5kZ7b1NFGadFvn
FCX3DAknVa015FuW327r7B7XLGn3bq1oR5lMdVonad7o0Wzv9WSKYzZQ8AyYKb3vZQd5z2egXHeg
ACuyiQE58OB3LPfLVm7MD03DcePDXuUjM0OaB955o1IrmulriPVcg4Z09fYs3Kp9XcTGpakcPwlX
N88+C3ekRcuhFJWl10qb+7ypgRdofjJxlrsi3/d25+cn0lLqOy413J+C+QYADn652DnZElCFpEvr
uxsM1bkzfXkmVGk8eyNGsUVuaRmBo9vvtc9f0CTGxhrDJBs7nefIiDdtqfbEJDBHV/Ycp9NW3dUV
k4NH6P1rTn4JAGlriTbmUQxOHc/me+UETBkNrP2doTpDhlPTqb1CKPyrpGzlKR/YjcxNbI99Znkn
lrKcx5nqdt4jZ1tPaFqXqzp8QmGiZukh28P/yNrW3elW1Ltx3tJ9R2ve19TN+UNh+PN5dUvw6nZI
p3vFZ/RDAxlHW4o8yUNEtt/ssT7JqhxXTirMoIu5kfakffZ3rNcnsyptytxs8ziQssyyaw67oRsc
JlwaMQdqo/fj2uUHchOCbyM/07Nu/P45sGpa0yzTeq8hX44kv3Q7d+Hc8JX+7hfKfy07syGTmmL3
GE2HTKLCzMynXnfmHUH1IspaXxOmb3Kr9YHF8NGVcmxi2Vrz980RxoPO2zXflVh8dk2QJjH0SJ5H
2ZIHH5OHJifazFT6jLgy2bmAgFXs0axkPeV00Ywv66RH1o/EpOduXT3vRNHXusb0nmdWmJlDKmkc
9SdGxkZ2xcF3FuGFXj0up1HXFlFHVB7aZ0mT0Hfqao322aP58ZCNuvpZ/fnWV3OduvFCHSn3XJ0t
9P1JwZIyrZPxPKbm0Edwj418DQzbHnfLiB5gZ5eSdcsc8mPvDCP9QYl8bjLQL7FlHUWQMshvlR/U
+8mH1AjdWQmf+cMBS6Avdg7B4psPuxHTnmpH48IkIJ6X2neiFYhtR1fjsmM8G2MfLOBSeZl5u7a5
jFgOg/fRS71Q8OMd8wrc2tNUj0rASCCCvPqJC92LsrqunsqxoynPH7qD2Cr1bWVP7JnXdPu6jqp/
UITjf/Ms8B6DUIhDZbn6mx84zwZz/N7qM+dEwSEKGcFdcpZLN33vOuZoryvuMopAPq2BIwe0yogK
MWWfI+Wud3U3r3uDCr137aI6kC0oY5hyat57ub9Z4dD7UCzjZJ2kttJXCJrgVQxtve9xSR1w4OEA
89pVXmANEGO5xMDSyQZx80gLtPxKB9m9U/umm9AYKEqNO9KRd5VV5K/bjMWxWNLmF8A7d9Wyjk6z
s0eIglyPzr1bX58LDQhihO6a0zkykC9yX8N8XHqhc2fXDEH7uOrB90H/jO7sZZYJgoN0hkMwFct5
MyzrzFo93mGdzG6DHnkPIquFtgkzMDTBKLN6ELnpP0ETJDcVfia2ppQ2g2aZg5N0SIEvhcquNTzL
x7Yl/a63Nw08J8b9VFh2FREct7xicO0p/6qzt8bQ3Xk0xLTjCsKn0PbyXAHxfPHf+hgcpHoo3Sq4
uF3Wx1JnXUwiffGVpvTc5sItYi/1SSKgneqU8dweBlthhoFhVaGbt87ZnsbspjOrgDEv8cqwXPLt
0lYcIFG2Bu2dByC90UpcK7BV3pJdC69W7RZCI8hBoKg2MugljXpqf7/nSWaeW01HTq0D97ZeW3FL
DTSmEyqrTz7Z2M+5kxOp4mWQCNyXWn20bepBRKqkPY29i/EPumGGnGCgeIRrI56z9nISZPUsw7Yq
ehYZiIQ9UIL33dHGSCtk4z0siBcDhGeqQNzUdnomUbGov/Le8OCDONYzym8/ZpjSo4F8OM5AzrZw
Ex1WzNUrc5LviskQuP6s4BP8xb2k3kZtx7TAyScLTE0xdw1qtt5cD0Aj6lsTBBk/t9/pePbcgojY
yjsYStnvxOnxUNCEhCCJR1jseRZzNHcVMIhEflpGjM/LW5deOcQs3YxzkJkMT3Je+0ef39592xr5
rjPW9TDLMfvO0l28Ut+r3v1lzCkGTjiaAMrnuM6gGAG5l/oii2s7tFluUxysiXNxLQrTtjqnk0cN
yfM6LfimW8ZuGmf7+jCsrdzJdeUDhuAh5kLKKW823N88gvWJBjP0X2OAe5Dn4SYFFt3Ntt8Z0UzH
VySTdX3pAmu47TPRN1zMcAZRvgX6wBj6ydY5XRN7tozJ0TPPm5V7bGzAWanfrAx7RhH1gJGXil7R
OB9E0hwzQZcoO6rw7/Qwiy5sqlFcWLnKwzZUwR6JpjgTVbN+rj3lZB7NzHyS3ConkrrLWkElwbp8
2MEWuDuDF3efe4QIsTjVOzu35zs9U4i9t6lvPinuC5+ioWp49FOGEFOM4y5LneCpwCd5mqXNXUEZ
wkWSHXNDfKa+zEu/nGHqqtfOWdgtFNZCOF53b4nrjUFUUaizTETmkpFhr65lnrqD7beoOrLWOT1Y
fmlee10AOHgiMEuQzBOEgwDOp0Aynz8D0JcvRZoI4YttAQVI59vRX8VyqkC1u7A2GMpG6hPp4rXE
w5TVecjwVMeC6+mM9zo7LryYB0pCWwbFSeWHdUzsm4L98VoByIpU0SJ8digZDGHk09MKAPZgIOKz
KMXd2s9aKfMxHRJxJvRYnEpTDBc6tqx7xyn0V1k3c3Hbt+uENMEd5HGwtfumxmr4kEJYP2Zd9PvB
STHS+sP6jfZ3Zd+MIqA8uFp7Mw1RoU0XDneQEym5mAtUCQvvx8diET5x6BNH8H7w0+q9g+T/17T2
JMyNeY0mseOTUwZOQHZ3GcwvVRVUcV8vQX00yNsE5qmmpy3zfBECzek4kxOxjK7j3wxqFCctG2OX
EP19hoWaP2wvKfetgQ93MIsFnEAa+2RAb5kQBveTrgTIcy0CvYMOa2K3tZLfC12MO/I38l/N5gMi
y8JoQNkmfz81SljR0k/jfrUn+VPaU320h3K8yHpKma3bxv5sCsfa1dCsD2J2a2xmWlt3NUDN0fQs
4zYbp+WOraAluUuCdme0jN0jAKU6w1+N7m0kZoinfPWNo84N9zCKdL41r53N4SxqO9ryRt1j3EvH
XU4dKo8VDSotUDoEcVhVTdOGC/WLYzjkGmqsau3mG8cf9mWusFPllpuOkhYIg0DB5hnphYidzWpf
B74bK3Pn21TCmu5rgLrSDVMyJEG0VuiIlZ/+OQlk9eSAx951VWvu1LY5j3ZQFPAOZXpmAMzPUHLZ
jndPveJkAJqk2fxplarnASir9YnDrz8xhwbAk0J9bePQhhKdRTTCPWLW2krxZOCXelJOk3+ldSVv
OqwXP9V4Rb2dZXOeh5qQ2waIcu9ToB0C6SVfpHj8SD097DpzYu6tRgg8xojdkPUJ6HplXz+818JK
1rtewO/rfFJ7nmoQwKLqY3p0rT07MntbUdQro1ydvqHgC/xo8Qe4/KSYXwhOXh5Ir8V/XDroXvRY
mkdiuKzY8ok8MfgQodqAvT/QOjrEgarKO2246W3h+eppIaIUFN6VBbzhMt1M1Fo/56SCJ1FWSSfq
BPh9Xvj5S15V811pulcBcQsev3B8PFFPD2ZTp9suW1TlH7UJgEt/TMvBSaD2L+q4vBMFwIbeGRuB
VTdroJKw4fzfcJ63fVwrYK94VuAvQqyk/JBPMBw57DKTtc2syPFMjOlS1S4ptv3spiZmNct7dWEL
X5GWJHfsBdYUdZnxLTGGeW8ntXEE7JuPdpLZdjhtXXEugCO5OCiof1uCWX3LECacmlboS0m2x63Q
nnPn19jj6BAfyl3qpokRwrEj96xVn1Oa7Obqk0PV7Z+sManyeHaL4EAZc2/G5OXW9o9apzouzQaC
tCYcd9isHkBsIuYqool3NmM9ND/8optkqKAbDo69JS/ujD7qnh5TMxbTnPcvNuEAwT5jfCsiLGxF
TYP26vBnhG256TPfY/ntgfvHtCHUE7IGXl08+EHKjbvl3yxO4XTPqDz8FAhy7oXhgro0fDxJxKCL
NWev45u/DQTnXUjRLEItjSmiNZuGW6/16LFlxkIK3p0WpLQ3LiwZ77RwbCh+OV8M7WTR4PWus+vo
8aqOW6ISdcOwuqg5Ik7ES1JKPY2pNMKED2wMS8YGzU5DIoHqfLB3KdJL53hJ/STsvHlNurbMYk9n
QR1jVcFElDWFLsOATIMvZq3RZMLQqz5ZI0ABfKUCYp68hOWVMnCbL9czQ9CauasRbcz0I3VAeNGs
okpe53rNZ3Q6rjMfXHOp53PaqbQJUyLljM8GfOaoLSht7uHpCx2P9D7qAnYgzILWYOyjR7fgxkvH
IeL3JOUBCsL72a0mFeOE5CrgBaspt4OwEOtvOhtlnG/auqdS0AVFURmFiG6byt0gpb5ZHOV+txza
wLlK/doK7Y02iwRF0aNaE/elrxoUJhmiJtsRS+zN43qmN7j4JYOr9qMBPYx8jjCmfdk7GW/dtQVY
VMSnlakpDqbvlpBMWVFXgNrJtDeLFKMFRkJ0NvX8wRvm7/Wo7XN1dUx1qGZ/zOuAK88GMrtLvFkm
R8bdxdxVcuo+QE+HX+C89ce1ifnZMW1thQW6qhsoHbRxqufUbuk7j/VIaTwY4+yUd2W+LL87uQTH
BlAGbJzQix+5uTHs91aaHXRvmRccXH3cA9JxKftpcCh4sD8DYi+7aAoMGRdUH39ivFP3GZKuZx7l
7K4vlflhTY0fNvayXKzEWe+Fvbh0DMyrjimmYhfpVvfZN3oj4uZwf9Opu+1l0XTcvY35sjXbuOfz
v0S2W1i3kvH2lxyuyBLF99W31l9HHipYa361oKseFe9nmr2mn4bKIaP7bIBlBiLwBgWjnDRtc0Q0
032fkOHcGPQR30g/+w0HldyuxD9QzYxG5R2XkcxQsxR+GQ2UG1PcXHjO99Z5kOpo1OQfWA51I5Cn
Osxmt+JFiPYGjCA4a8vH0FpNM8NL5jcFKiEnTW8wsGxfs5+tsJACsw2Q+nNPc9dthT/gyxmN6kNC
NZLOnbd6iiY8CjSipsaN5hHZM0Tnu8mgyJkPYPDUtGVy342SokEGvP2yijou9Qp8TTh3GaD5SNm+
SZbwXgLauR9ao6m/z0YJArolDfxPMjSPJfuJjGZccvZfvod/q43upan4539f/8xP7BQaddHwZzPa
3//t8Ku5Vkv2//pF//RnqFP72/e9dr/907/s/mynfBx/6fXpVw97+J/Na9ev/H/9n3/ruHxZWzou
fzZjPVz/thQc8R8r5Ty41f/qLvpvJXTc/XnT/nMJ3fVP/NVBJ70/At+yvQCEFV7TvNpB/uqgs60/
AqqTgkC6lk825rUg928ddEL+ce1VZLBBPWTB96Nm7pEoZf/nf9l/2AEiswATtSUd28Xz+p8v/OEv
FfH/rYLO+dNC93e1sWdLSu5czwvotZOS+sJ/kTYX5cqY5xK3mCrUYeep0s6D1VKZLUO4RoRfxQCe
7TPJu1WoTDszPVjDzfjotUbTqgtp6fcu01JHdUCPaxZ502jpm9wriw8bLi47UxJOTYm38PmOzVL7
aicytIinoStKOAnEEnxW2NTkoUC2/+GBrDz0sAtEtyrFFm44a8dqbJFJD+LDpU5/ixeBv+v0UJDh
8Zx3VreC1phmEKkal2vs+i39C+Uy57R92sNDgjDCCHFxOcvBdHQKyl4pDmTw5lbFBa7+G4sgKudc
EGMInJGa2iEIx2nFa5+jnQTbNfI1LNeg7Hj5NbgIxQ741SepafBeKjNVZ9vsAvO+liuQTuVgSMNh
Cyx4hQfoN3M9XaOUE4auJgspr20H90WD/BNdr4++MeqTbkV36xZugeJlGHRP6OpmZi2+KvpNdk6j
WwQTXi3kgqCpcFrscuiqtmePUuT+hbZw4WynvHEySDsLe8Ay3tSLgRXpcfL6rEyibjKyIrgbZ2bC
+ckyKoaRCIM3eBAg+gKLvqF4kVW3PW2ct2qMJl5UCxKN/IhjabLzmZlu5GILTdAab68aOsx3WONo
FK/czm5vWqeohpucfOhPYXQN9fEogTr/YV4zIO1tySggMQNdT89pyedlJwtvxJe9WKJ+QiRuqwtV
Pb06eOU0z5FdFpC8bu1vGUvFiK7K10HihiLdmmvPseVZp23wm8ElgWNuvaiZuwDZ6NV11YPlMvoO
Ca2oRd3kU6zZqYCEGcmgwagY56kictE+W2tmNuhQ59zdLXlev+Ad6gVTlBoe0onyl1jYPHPhpjwZ
90bpkZebbj4ROP0iuBWlbYUuf9Ut71CBYlbV7TGgGpkGVjtf3j2v4HAPG5+Mqqh3kymHhFuK5YR1
hHaB3EXHHfp+34GXFNNqHRaHpZjfTG5nbDu+U8ezoxeQU2Po0F/n1J5ypU5jdwMlNiG/9AFhUwTw
aasf2UK9p0C0c35cUJg5YbclSbKGkza1eCXQ0qwOFjUPzj7nWUfsVBoNGRrlFcaguWEiuL3oaTy8
OKvXQyvneSLdd3RTkC9cw4Rf7ah698lQwB873K8lMktUNEMpP4ctNRE6O5Cgxh6mw/DyaABpSu43
tP32Be2cmu6IvkqTqKkHp/kpCspBoi7N3AezY01C+r0lO3A69mkLWe+dUF13Z3RilpGYhP/Ybd1Y
HqHdJrR4TW/cZDggJxYFG8FyjuVQRoj9qOlyqGLDi+CgBjeNbHViP1Xo9zxia9Idq57/PPqrg5Yn
wG8winzedmiBs8d0sdWB70qSSw9LkYUjeigwu65CrAcxPmV7k7Xw5MmuYTFQrAvXaluscbhp2h9O
WqzBLk9m0J2NdYCkjoK5wB+FncY1z8ijuybeU4awy91xmuL0mESf6Ug2akKS6jmwqpXTDBXaCJ8d
oJnW7wDGJsRKVaUbSjyE8vtOkoEWAhqV3GYB8mdlrP6PBWxS0p3VmZ/XKB0Rg1Qi7M4ccNnZFuqc
JKafsyEaPmvW6qBJHdalYwDvoZkgWeAUwhIxwRZaLqjsRlsnD45pV789oy5v9KDl61SXXXYyN5pG
mm/4nedn17meIyvpw79cx/IcEoXYyZEqJO1Lnq0Ss4oJL+FOCDkiexbjFi+iWO/cxecysEYTTZHv
u71/QHBaMFZNrn7cdFUloZ8Nrg61rft8z02WbbeKM++hVh5V4vZW84FKrWmqkYcGFCQbA2pxIccV
FLhNDXifNJFI+SiI9O9Xg09yF5ZlwnxtmWbqE23dBygM2gDGmvldIawLddWjajDLSnLT+e4cfKOi
DRlsMnB4wXgZWCrE4Gds+MQWLiyyc4CoSWY6G8LVcN1HzDL5YO+li6WDO9PZ/LDsC/ObNkpjgAYu
8iZ0ofthQQO/8qKgluLLIqy13jle1tfnloo1ojjpCwaurHVX0r/u4XXG9S6+avpIqTLWweiFamkH
xBiryhPEWwsqpagy6uSmVZhE4KV98AsgOvvSWXVGNnHfymukfudiVelybY+vcyDH52RzPBc7Tomx
BNYUbZGLQi8MNPoWXO287MAWzbfN4tkI0yVrOGv6alS7wkrJGXPHTVmYDvLOUb/rLPf8E89Gu4UV
ayib+FJO1x8ShspBtQTFFAkMEm9EVa+oCsZsTF/QgRntnZnD0/woehN3CNKXpmpiBWtnyt2cFIal
427t822/tVOCAdxF9BJ1tTLdPU+C8daLvkcMalr905TOdra3PM+/o99QrDCF5fqg+M2psEINmRKs
AYIcOVOQqZ0yVPmdr1vfvGkIntbCwO0Kho0HxZy8u7kvfTMM5g4KSczWFqLL9+zzNltI5Dc9B7/Z
JLY0Vmqs7wJzzp+DVQ4PVpC0flinwfYtGBL5SWPt9FEYervkbLQT9FvePpZupoEQ0JQShbKocV9J
7sZwzAM9XJ8vdrDaAmIix7QByVz8HF1wFvQIG3rbdJlj7IbtyAnShuVhqWS2m6tlu016zEKRqJFL
cp2SLrO54FRu3oGPZK4czjUvpY8Qceknw1nmMcJKVtzaqISaXeY7zVvvz/puShOrJ1m9LZ78ou2/
5r53npRCXxcLsxXpjhj2BFlq0jH4DYQjUgLmBEM0ofI/bNU8eyd0KpjSyrkVbpijBa331zzRV8fM
27PBEolmpJ/br2HLgCzcbNHvjGejxTSZ2T85XRfuYelkCJYXhc3G9BN9n3ltnaGGmDpE8QQzwvsH
FNlGPErzEVgvryLUc+p2tVuLadNvzZ/g/coIAc01je5OYFxh0vUqVurc+gUe2a5viD3AN1cQxohu
GUQIVtzVlOpcwwUNANbJ/TCFgrlY7QYhKyGBbRuuAdUj4WaM2DKqQch2t6GhIU9NtjVKLgFVH5ay
nz5GSxbvhS0w0oBsIpj2N1epyGR66UM+RdUYwyWlAyLrzfjSI1FFYSErkCxH8mkJdb4mwPF1D29N
oq7/ev3+865n0S7zsKSM1YxKr04GL2wTsFyui260wzmF+eWAsztxbNIZQQPBAphpEjuzYjQTwIJi
LW0W2aYyLqPXaHEwGAXzgxtsDOatlOCHRDcRf4KJq4+bvvJ3TakTf19Vxvw0J7JHuuIwKRoc15Lf
GMa7DS1fXYzOr4aXZD6DDo5xW3ZL/dZIsbGkJlLmwWEiQ6MPvcDazCdhmcJ70RA1OdVIqr9NmnIy
omoY2kdjEAFuZG/W34KurMnXzQM/7ffrZmiO49yjXQC0e8Yvdelmqy2bcIaB6+NV8ZEfQi7szdkr
vwse9Rb496mueUbybFyeErdvG6apFgNLLVyBWZgZUsSG1VQ2x7opQYqSAdMWvWgVTgHMfuM+BeR7
81PW9ZtaQZbsKswFZehWbr+GRdOm3yHJVx6PtWSVz/2kPFjLrPCh12Is4rbS6d+ip/6tvfuS/9RN
3/we/nWr/qdF/L79VT8P+tev4fK9/dev/P9w/xYO++//vIBfGDyb8p8X8D//yN9b4APbskyHO10E
zjUk+q8N3Pf+8Nh5qaS0xF8r+H9t4I71h5CQQ4gsafD0r7EEf1vApfjD8dnKfYcNjbNLev/OAm4h
QCIs4B82cL47vRi2RKDi8FNY5vX//0OYAEphAG3Tqy6ZpHcj9eTgm9GiraqMMNb086UHicptSKWu
mse3xSJTG5WtyhomVGjRlhkxmM1fbkbN/b3butOKi2idf1idqLzvKqDF7KiKSrrfFdpsETadjSSt
SNn2zj10+/hQFqwsexUgyeqhd0pEEmVyMLvCnDOAWmSQYdtqIR5WhYmfO4e5KVomI38pewd7hdPN
1UtP6tb84A5WXSH7k+XThN7fPHnZVuZYqVT/OGBufQNKL4zzGjhF801uhV2lMQR1f8S04MiCu7iC
yB+rwLMFXrG+yi8i1c7RdZUc9gkSzxFwenEXaJNlLNLnDQkrAu556PwvjBA+OLKYGHdLm9Mvmcbp
hs1mrnYJiioUqnU91Je+rMbmZpmchoNvmM1VHbfZ9tybKhPmttN4yIZ3FIOWd5dSRpmdLO00/TGF
3Om/VGC3yCKMosIqMM7lZ7q1wxQqeK970di4KTCreQhLPLQilek4bWT57frTlTMVF06/HACA5zra
CksyYAxet8fVYMQkj+I3hFL2Iz91WmYUCBp48yKZcXYoJ0mNX3neTsAQtUQOhI3bGWDW8AOHOcMI
Nls39x2fh0J3wX5jJrlLh5G8W+RKgX17HZemPFquVMWuJUkYxTR1SyNAfw74mWBi05PeN/XWYHnq
+UkfK9ttk7Mcpv9g70x2I1eSLPovvWeBpDudzm0w5kGKkEJDakMoJ87zzK/vEw/VQKOBXvS+l4XK
h0xRpLvZtXuPZcM6rW1j704Em1n/577wJhsLvWNYd3fbnVJZb+aCxPNrnuv0MXR2Yw+zyDiXzdXR
VVg+dQ7TKV6WbqiI+EUCk7O18sJ8Qd5vdTt2T5nOrfSjFrJwfA1Ytlvrh3a215GKPHMfyF5rEpxB
Kg+jl0yzs9VgcmhQRnZ9ba0E0PL2kbShbvfmbnzJyaucF8Y08ofFmyA+xspMow1p07y3t8PUc/kT
YUKT3xRDaos3OfZmeixZFazWXuCa6BJDEeSHcDLG6OpaOTMcpiKNgZN+yHEnU95Z05cUkUZLqiij
XkGAmuV+BjHebtDDghBYDoF5Hz/65O6BRpNmKCbiMZvJwe296swijnE2tdXoE9p9jH+x9hjWZ6N7
2KhBj/Ot9i1+cqx5WVt5/Moh5SUX022WKd8YU6jnnGLYqqKjwqVtqFVXJZIRjXRwA7vrsKiSpfSz
tG+lWEs1cRRw27cORuTBRFtfcTHF8x/83qXzs3NJ3nBGlLTPBGkxlYUk0fH5d8wUy8p5r/QimGay
1lunCxYcFbgX8MCuof2M/rHcVrnMuu4IPRX3KiYkF7/Fqqc2dV7VEutpN81jI74qrBfNXnhthzxv
tkLdg9yqiZxYnVoI45Itfhsqt6BlKESLDbAKos7XSxe8YKWnd5N2IPN9rOmGYH+y2OHk2aw8w4Dk
xOmxFobrXcOShsEfE139DqdWb0w4OYBA2sjI/b5KDOm3xcI+zJJy5E7nhIWLgX1SbFlq5kzk1tpY
fCr8JxyMTsyG7p7NLu7n6CnQtOlgSpqsoJo/VYwnYofwYNb3usRtSDMg4CYy5JWfEPUzBDtcGTKN
PBCQad6f24ng2SzadDmPVMwIqfVI2ckE04EnNpCzX0nLNMirWjE+hXgoP+swXJ5Eie2IXJ93cjJJ
EtYr8bTFS2o+UyuyIjdqp9KPAZEoH8nBXUVVVZI7io0f4WJ0PzBGi0McWwz8qeFcsR9HpX+beQpA
teS/xULMokTp0YSq0cJ+VZE301bFwIG6yYEHMITvenbpdtrMUvtgxvYZT0t6G60x/5PqYPkMrEcW
IHfkXG1B+E7OoV+aKdwEvMTiua3tqvJlNFHHzvNoaj/vG2wztHxkgFLzM52CnDF+W4cXG1/1/Gob
fX5RVohpv6vn6jAXSe3Rn0lzvrAbLQ0yNp4OujvosY2KY1oFOLECw+zLZ/yJ/WtpeRh4yrEF7GA4
4mUWdYR7EnRvH6XNtNFFlRe7ucQOiFTEji38sXeaOR7JbLh3M+ywYNLzmLx+UVhMK1REZ2SMabRv
IflEtL86TrqPuR7T99DBdrrhZzB9xLQYeSKU1aWurPlHXsz1YXTT+jk0NedCiFGYgEH0MpHXOGZx
H57xr3H+yKE81bJoglcpB+NEsJ0vUhk8kNAhq+EDxctAW1psSGmNJCVfWjjLCQug8cNMi+bc99K7
Blavjm3W6QubZedjk8Kkj9oMZIXFO6k7N8hXOWGRk6Yr5ido2zd2Q08r1czGRS8G+tvo2Cd6xdcW
zyUvmZ0OoLq0tZ6zls4XZmmxifvG5F0Om9Vo5/FvZVR7nJ1E/9owvTVum7ymY2Luyyrp8DobtK09
np9VaQb6E+hr9oO8itpgzObdacv4GMxV+MNcWjHTdY5PxFznUzAOFbLGmB1kxgUyumF81C7T3lhY
clnNLKpYm26GdXiOCYvqeHBf1LL0KIGqxqmApwsCQ29uA5e9l6tUTsm3JP+AYaSsIYjkDe6cuGJt
SJCZ3qtZLsmzOVW4sCehT2Oy1Pu+gCqckyR/i+Eo+gFO5G3qIqWrkZiT2dvWd5DEHAb4mDG3ELHA
cJh6n/ajo+ROt55cO0kPdUr1xPxSrL1SeE9BHenvUM1/0iyLNhWt2w2XmcSrE/enKrfx2rsmHQuE
j5cgZo5PEhPwCYwD8TyIMmdy++A4FNm1jiVza0rN9WwFWFYoplaVNRRHfJDefkij4sRhbKxJ54Mz
Iaa5RRkDwBJE8ylBpCH+ndf65JURorE7uHf4Rrmfmq06TzJ3b1Cc8w+bccbR47XkuGxYYrWkV1lY
1QagxbJVGLQ+QiwOjwcaYr3sazz6tnUvcffOk8z4bGgK1yWLUy/sM8Bt3i+7xGKVpqjlD6cbfrGx
2NyFSgRbZkfJvkXLXNVNj4huhr+6oUvuusH3HHOt7pM8YTvJNNubthJ8ZFF9zLrYPAMp3PaeyK/z
MsaHlrHHCoP9kyuwqNSGcDFRB9UOKHl5lj0LAXiARryymKzHV94JUW6dWEAjw66gxLVM0uZJ9kH4
R5Jv+BJlX764JDc3LFNmkqwIuIC3rpgscVtgLzW0m/h5GeW/i8Vq3msy64ybpMfDN69Fz4e8w6L1
qu3Y8AtOmnVXSHIXS7Q3A4Am+HwKSC6j6+eFl3+J5ZGaKY2gHyGDyOQaajT61dTJ7lZRE55FoJwT
E/J5y2UdbpNmaTYsbMEEZUTRoP0KU9hJZNFyKLzx0RGrN+re5Nq1MRDDoc+ivZgCysC2lvMpr3p7
Y3dDeZHzssSrhDcWrhWS4yqoB/HUdfBihgnIZVi6hR+O0V8DA/huERb3TjjOOKoSgomIaobx3UvT
OgUZW7oaUbqlj1mw33K/MrlXafmLKVDqS01ANaubGjUoYzH4pBUVadxhNbSAXXcRWHi3RfKeXPup
VUm7WR66aIdZ+0KSUmGU87odBrPwDz5NojSpl5BpskkGCLqWHQEDfv0Km51ykPPDKOP/jfpoiyNZ
n1p8rR9Dy5ApIWu2LfEEXZhC7Rm0yLVbyPZgIGhtvRCREnhZgjkVpMK67QhrQnboh5VhK+crHOpg
Cyu8P82SM2YaBvuHzuzhYLYFd4eC6hvabvE36synNJHzVnGx4I7KunXkNjOpQgwDGnLqifTLc4cv
8qUiaruXWeo+bJz6U0XtW8EIbauDnlFWlD1mitoM1rVRnEtKrwPqVbZl+lnsStRDXxmECqJFRzuI
LcOrJevPPiWAvthU9n3bJFui7hw4/+TTi4b12YxoV/RazUsYQhJxmOf64IJpFljW+1TXueYhEc9f
Nx7r60Y8lAfbUeYG9Xc4tlVurLognz77sfuqvYhsWhqrY4Tpj4+8+NGxD4CqcDF3XlaiZGkxLuNa
TK657gTYmEQN+txhaztB/X/pBsAJ8HYCVoynvMR2Yr+mnq7uRfzwAlcyJd4bfBVARnZhDOtDKmob
w9LrGgc3WUsttr1qv3nB5j22n2WjZlm+zGXlEsbnWbPeG3CRCrDce3nk9+QeLxim2VScNo1vTNWr
dB29Bog/H4l0Db7ZPPrfXMq/mQhZh2lNEcKT22K6L1jePjApxFYfvbiTwUxMBaTUOcBI6TrJqcgy
Y98lYtnDjJ837VwBzxB2Pj5SjMHTOBYDzu48CbZ6cfqjRcAVhxcCN7NmpIlV7zaZ73Tht+lO1UVX
Y3ooWuBT7LuqX+nyHzxi75/XesxpjUS5YsB6EwCkb2GpjdeuFHK3GJ4HIxVybRiIf8AxXeKTRnpr
0Qa/vX6sbnFJn0iH+tjavOSlz2jM+NEZebpNiO6vWrL5r5WLX3IiR0Scbv6FTheOK7tKB6QEEuSA
UR5OGBZC8LAaM33OEK9v/KHpJVsqd8/hmhyWKC/eaHYHNiTO5jUIaueUSnZgFEaYg+lRyXEuKUKy
nmkZp0O+w7HbP+GDK08imT4kfcEHHInoSzOLIOtguUQhEtcfuGIwAbbZkXCBvJVlfy+xBltNKlfg
vcHWsCToOyWLd+Sa6feo1/JH3BegFWOveg6Hcnqv+Fg+qkF4tByYbVdR1PcnioP3urQswDtthvec
Y7ehj/5mDrrLNcHvMDPqC6SpYVfOKjypBWpJAS3FL3SEJ8Albz/nzi2fEomTqUsxC9jzNgwyh/Ra
qT7pUKbLRLayXIlWNLuOc/hYmXq+wA68L7gS/IVp9hZGmOnHE6wIr4tOkzLkGcRSeOjTCrWj7PU6
AB6+rkIRgBaznpgqBpvIXd4Im9egCUObUwo5IW66Zw7s8c/SKGymVlg9sHZCH0iiwZyWHpqndKyD
O3VXvOzWziX3/B4DBthYsLf8iiQibq+uxTfc17sgL8o7o4kbLjwiXYUdHkCvg4BtWu0LLfJtXNne
pgIqc/GspsavSF9vmGZ/bVy3TrHJOoS6xhl9N7IaRUA0rBtWI2XZDow+SRLn8clWfMaW+V2bQbgP
NVYM5kHsTmUz056sSLNfmN2tIcTofR9NxYH7vD+VMDlvi+fGt4BM2qk2FnpPSzQUGpFz5IcvjjmB
uJUDnITC0747VSs2ntkfYws7Q1ua/d3DfOlrIiD3pW3zF9OciFalQPOdsJZfYzovfoGuvQZwZpzA
3LbuSpsKah0hgec2C4ZdA566YY58Cgxc3JaDZdOm3f2TugJ+CcaJYKUQCI+EwseO8A2zzBLS2QbR
0ttOfIsnubQj1WYvP229VN/ZUrveVqM0ktllPDEnqr42TZU8cewOQDPcFMYbpyUI3jDFGov36Kfp
Lg5+GMPZFE6hKG+goyso/PmqnpvhaFJEM78pk7U5q8cQfiyOmdn2H+jzlS+oQ65gPawdewWaHfHn
4J0rOdgYQqXfiSCPFCzjI+zsmtTyZXIy9WTtBzNY1gbshRVu8KKkTI4Yh1YdDaNTZOeI3P1Jjsrc
oWZZ/tKTaRmt5EKKC+hUp4JnD8baY/zFDgwTu+IfR6Vm7MekAPftMsl13Yc/0FLCLaiC4cGxwuFW
dV5+jXEAgNaPemdD9mcmreJ8N+Q9znr04i0LjOmhQR3pjeXx3cZJXXzOiTVfzKpP93ZjGv6Q1N3V
Iad+meeCLxUnqr8UpGRlFcFzC5zhi0AXZlBMU8S+Oj0/T+5if5BuHreFHZV3GdMmrhoMT5fM9Rix
w2t6rmcx77hA7JXVDzl0IWEH7OXMCaS1S/qj0Mb0wmrH34FrL2fmeOPBjpBlHgnafufmod7G2Vxt
bP1gP9HeXxSxmfXsecPWKPJxo0LAGOg5IxQ69izoTSIM44Zmig5mq/FGAjJ+jQY0H1RnZ2d2cnnq
WGcT+0kOMAGmzbKa2tC8gbfrToZNJC3ql+nMWBCjtSsmYtoErypvwDtjhHBZuoLb0MMi5Sv69i2+
DM/PFblP3Pzqi1xSt24T2CCsU4MfFNSCm88WcJlUgR+hzYZgjToPxFh345sFreIxCBWGvQp0H2BT
jYKbAvq2ecT2sNB4D5kzhYHKnSQM/RvGR1o9tF20CQQddTAD/BrrMUB1nTFlsDAd78SaPasO6VSu
LmT4qd63eoonPOzIcDphz6Ed0tYudt4dADKGNEdQHu3H0Gg7u0P7k7HOo36eeuvbaLvoruYUhBo3
zfgWtbSzkhUtOzVP2am2TCo/AhzJSjYTVTQ7srN1MDkmlUJeYUWo5+8xzGxMWNSb9oyXqzX09Kp7
M8PEu2R/SgNrsxlbkn+Ga32FcWc8vprhJlXlnQc+YovGnTGdVpHzHrLQyAcOJJ7N2h0uuIrCg1IG
8niPf/SPZeKsTYNF7KCJNltczs2qKFsyM6W7ZacB1q7BmVZCwVdTgf2VqwDye0zRMYRm8dESAFvF
GL58FrhokBv4LySLooBCZ8iM4neaJOOe0vaPjvuzkbBQCdXol276p5hfOH4vt7Gui6jkKlEWQ/V0
XLb4pU0Q4Uu6RnW2j6lami12FUzeBqb2ZO7xcvEw4l6/y4kDfeJyXRlDdYOzdKxwu/hRZtzsCqMe
xesdqNC6mIlthJgSS0J0GWmSH2D8f4dRmiJWaIsKJKm2trTz55mh6WqUPHHKiJrIiECTmEX3CrkT
/rhX4vkdg9S+jEYSbo2yo+VVKX0VAfW/XWZlH0sS722HQ1MJZPGIbPRhyKPYBwQY0/YXAELg4Vnf
c81xQWPu7Di2XyeJHiFUQ06E4Ci2aepAszWNA5HpG4YXYmwz28aDwfxsQHq91xFEsMZU6iGYR75q
UDoaUBVXzPPVOXSc4AJQXwFgkC9o6G91aFkElIw3Z3acp0DXF2esFsaNYbz24klfDYBoJbazJ2Qb
gmySXnTqh0vqttmvTnIg9m41bdwERcEJC9qgAJNTFdKR2rPBcqxpHDYd0RuMAKn+IqtAYWV7VG5l
2R4AUrZfYrCZJge2TavthO5BtMUruVF1AlTZHsyG9WCSZm8fLCX7svLZ3jIy8a4qtLKTcjH7WFHq
Eqz1xjUVVvti4oteBeTaXkrJRwk3GmydDLt31mmnK1qh7GNMH4esTMfUz60Rdc3JLeEHcZiC7jL4
iGvbbvfmTGBmqoJxh4eBBGcfDuEqjuSXxqEIpMbhL8S+tqpJvfxskQRuCtDZesx5gXsPGa2EGHIN
Zb7s2nBOLjpwxntoecauN4V6gvsao6LNSpBgrv85z6N9CELsiuO73+S4S/cJ7fGdQVS5qxDsjp1w
Y+L22DkZoDmHnPTnhf3J51ExS580irQslxxORA4gMRuXYz9QTBb8WH8WWKAMb6IVS9FcWDguTDLQ
Kt5mAu36MsEs4On1agukN3iD64BSm9Qtv4MowxCCXeXu2rNb+5KJ+YklhB29xMCXMBAbhA9AtFUE
0rkMmTNDGQT2ww7dJZnX6WSZPhWyEiTZKkVtZzQrm2ENi6JAdvR5oZ+y1LHDTRW3cBrL9ofbiZJ5
OwteCT9lUEW5VeCBoSKZOAx2qu3dqyk0hwPbKYpVELKWriiqS9G0aHFm/yTt9DVwyuDqtIF1QpAI
wOZijdunaRk/oeviNiYmde8qAmJN5i4cYqTQN4ROQZj1qOsrUZCDgszXB1n+XMZe98QPQn3UWgG1
NoRaH3w+6mbOoJ5bfy7ZkdLLlddl5WWoKmef2nAFQuZUF/KpxdXrtPy2IwPFE8ljeklkvKwGkBcY
c8dhb/SBe2bqklMB9vBCUy/6acz9N2wqbAi2iJp3hKkk9D2clM9Qc4a1Y7fDsaq4Clde5TCTI3/D
5hw8ffRN3hpQplg3hFBWGeLvKrPG5NYERAhJOwVqr2v7Rixq/FXnxfg0k8VAPWs+PZtmZGU6NUGK
vv1JznE80N7NiJEUSXjJbrVi7ls55QXcr3XA2TpcedWz3qdZZSeSvUTjeBv4ixBvmiZv4g18xsXD
i5vbcLkWEVTVjaFy/pKAblI3L5XiTmOv5LnIS/UxJ27AFhGWvhal33Jtgt/F/xP7tr103a+861FU
DHtkBqOdxB22i+t1zmdR9wUz2bmR9T6Js4oGCzhwuyG5bP8i7usxpO3sYLhKMmrVKgrsFwiiWMP6
3B1xYpcWpNvJGabc92Knw7fVFmOytbMeMWm0xUvb1RnrroyufCsbbviHnRnU4TQXVyZxxbacVHg0
GIOFB9g6cQdvAsbAeo4euDRp5I9Q5cj/LnqYsdw9avf4RX/0uMcvzWLoI+pYf+PIRF+wtK1WRm5j
UzLr7JU1V9Ev1/Fu+L3cnzPDoY0dsU6lKfQVIz06ZBGzgKtl1vES50qMfATBfLbAYTELt+DNABIo
2i3m1e5QQXTszw5L2/6UsP5u5uDw1ePetcaDAYPz1qSh/IRaLkxys1VyA/CZQfWZxhKfSqYjvVmg
8z7Jkb1XRxOBybunUjeoOhFnw7eAvgY5oA9gP0ivWMBYJYwVOH9pX1l7w0PsUdAirm6ZVk9EbQwU
KbLXr269OAqGjzSHN6xqjXHIOhlGvzpD9jRpBm+PU+YzLQpOFnsIZbJXkue6CHt4HuaQ2GNAaba3
hrb4MXN5bTFKJXTRYLl2TllANi7GHg9lGscDyqkx3GO2GG95YPYJ22uzTqMRzS+zf8uRA/1xJDqN
N27p++q9NmrnyaFVOEzd2P+k5E19GMyPKTNYMzmm3drmbqDpTptty3RvVy4A7YpaLpcyTqTf2JLI
/CDmvx4XwWtuew1uNRqWN+248pZSVP8y1SLvyzjqD7MOyo1nxPgrx5RJblDI6NxjbT5WzKt/lQ4U
0zkpBk6uXoy7uWZUy+jdIWzRZvVZmZ5G9apRflcaqfkC4UT8Hto63w81w6l0bD/kg6OpBJzisgZW
1uZtfe8mvGlTVk1/UT3Ndds+yqvRtn+U5fQdVm15ipVl/TUSpztEqR6ucxCh88Qh1S4ntOmnEcWm
nXRIwoCtj2YwaAIRfLLjQNWb8xb5uhnK2zwDZYIJVV7qEBDmyiCOhEutK9bKwrZgUxlcYr7KQ+5a
H9kU2V8wn62fsJXLbWqU0X0aZvXkNdLbVx6zlLoIFKmKGVrRkqR38JVEGqr+lbLbDlczFrAdngR+
xfGiLySumGL1w6xP5PX1nrfffSXkY76pkJGkLnv1UQL1HsGOChC5BsnFFRlovYnrEnBM4ppPuGYE
nt9y+CCEmN7DJpoups1GG2wP5UUo8caJZN/hekfHPmc+688dPaud1i4zQ1EAzks8m6FMN2LYQJ5e
lFO+pV5/NEfXfTWyHjbLsLwEtfl7msOR/FyM6IB/tjkW5tLTomFdS4MYannJXqMFiQIaQFjgCkGI
q5m6rUzLPLXIoutUu3rfmio6pJlj0nGLWm0XDi9/4tB9T8dg2XZu+YvICUcGhyM2x0FBxOlwxCuJ
VDO7ApjmNCyY3r3+8dGl2VNdYgZQKqoOGCH5vLCiak5LoZi/RNGlsWp7g7D0sxGhogxNSsvPdDP5
YQf/r58lY53cafd8XvaeUbXj548iPuNFfO7tRb/Mmih8VLW3UCpxS0Xfv0dZFv9lHaylfexIDQTo
yb50VV3+ZJm3eB05AlaG8Kw7O0KGv/gUiCh6pbvPDWAdjPhe4P7Vp8oMprNh85l5of3yYBwkbu+8
sbN2w61gUv4J0A2B9xOUDPRBu65OMf+GeEe8uXpmFFWTLsJ/Igx8ysG42C8JptvrlE2/5jT6HlyB
6JbZMAOWLL0raIbbQbT1Fd2SeHiFi/AetNY51AtDX1mpgEDG1LPeRJZi+1BhSZUzYo25P8mtFtqP
SOIwDZ6YBYD4xfggBRWIKCN2OSSfOnrwILCIdO/E6lGeZerceTVm7m2Zeiut1D4NOTHqoeafNCzu
ucc/hujn2FvNeoQN7hdvY5LdbFZDLlixUrPfdmPTlcNw98S1ziEddW2znoU5fvPWG+uFCu2VmEG6
6TwcJ9HIf6ujYNw7JeWH1Xfye2JmsFcC2i0DIAseISPz19BIo1dGRePdQaM/xG0wvzTdQIVQpwnO
GVmSYxriwv4oGSXsk8z7NNtAHV3C/6eGWOaK9dTRH9QP9NgoN1KIqRGfP1S40Yl+lxCrgITEUEXO
epDBDpD7obT4Zs8LD+OZEO7SnnHhqC15vjndtg+bNDsVEuLmaQXao2dc1S71K29L8KPrSpy4LMgW
z02vOuQ8yXoDZYhI0flk/d5bwHFZNQmL1JBqb6gl8SuRdGel4j5+z7s5OrKAmjW2mmxYCkd2A7XK
uQiSWhfi2E6wA1/TkkOr2St6JKAQyZiCeiRskKRyIEPP3me5HmzTAAlU49wgxayKvVLucs7shMSo
ZUzNsO0WJeIfCRktTDy9McXjjs0yVvcXO79SgKVxN63GOauTmxpCu7uotnbubokrby2jpSezMtDU
mO9y1IG+QUQLxdmAI02nznAXCJWXm+TGkK28eTqWgFqM+yhiR196strFSeYiGNbCyGwNuD3Ku5/d
bEvjGS9ZFt4Y5Y4jhDApu1+ETgkDbvG+GfnnYtRB0qwsDXIx9tE4E7MgdVQA7vn2KqzTfyNjNIIN
Q1/msFm67B0q2GPv1Eu+mmFSrsgw52tltPCgbHB3pk4AxCAuv6LHEPKBy5KfsqaYn0y++X2kW1AU
c5B79bqzcM9MXhVurDp3t0HvsIgwNr11D3jstbPtfaFGNEV8OI6VAlLwxF+0pObLhR/17RhA2hHP
bMUy0mSe/qBQzL+XarSOnemp78ESnXscc5K313Km2doWxpDI41TWvHNzS4YXNLThV6BYNi7OKEY2
QYeZEyC5SRZwnP+qiHZpkjLguJ7zBuSZZLsHAAg47hzyD6t2L9BMWIZRPoghjJ9gzhTYUyBWzH8F
vMqDQTUCJ6Ljz5IPxVIMXfJxsXsTxi8W4tnetNPuPyw/lw16ONztkKgGvSzIWocgyfAsM4gk66wd
YF6SHFYegL2BNXvOR9y0cNRwJzhV+hsnKKvPaWmkgt1iGCP7L5Fp8XI2z9SLCVWik9lk2roJoM9G
1rOR/uw6soB7ekky+Kwf6PoXaVcmHH0IhU42+7hGQgYAgLLxyG2gOZW7OZyyD7exW73uqkdaz3WD
8QmBe4QO6RZ5BehDNJ2vgvCLscLwoygXN3nsB8BnADBEWfPacgPGzhtYs3n4wVGZpR9tSytmmrLN
yHfNDYxqmshyPw7sTqLINtwO00YGnI0ORIiw2wy65OEkY9akdxxFAsxCUgWDcf2Phy/5/y3a/2EJ
cs3/u0X7/F22/z1R/c8f/7c923T/pYQQtlDknQXFzn/Zsy3T/JeppWZqYElLmRZL6P4dkLbtfzkm
0oBnkqvGHf3YZftvf7Yl/uVZlsTRCgLAsRjV/l/82Zb6X7ZTeu7/XIGH1WtsegNP7kJiSYkoLNe6
tOovKvgF1KVcMEvJyTjEo9FfhG1QBpFmrAcCqcDdfGfSuHBGBKO/Dh+7jf7bMCmccdCsZLYwes4x
ut0m1Mq1gYILac2kgB7CpvusZsDrwA5LliBRucKIwH47Y/adssInH5M9TUCyPsyqGY9mmqg1npXh
qYa1v2eQaz3cdz2ZNK/yCF4FpdJYSAkzvldcgtvMWbAuT9igfgXwfrdmP4PeDYk2/eWQJg+d12Ox
HxcXj1vpdZfMyPXLMjkMhhC1xgsW9sndRER8bkZukA9ySF2+enAS8hPONAC4CfuE+cJSAL9WEjWP
NfPuTsT4ndYa3Ppe5ZN3NikyATPjJoCUoLCtjklgXFVi9a8Zhs/3egrqL/qx8cSsuz0BCXZPYPP7
j0nX8A0GQSQKm3DfU2QptmLWUYlPDHSC2vAw7BrC3hJdWH5Q/hSpYlo1qqaDl2YSpAPVwzqfmq1P
pC7n50Fb+YsbLN7Oc8xqmy2tjb5mMlh7eEXRsrHjvxReQJfmhg9tP87R2fkBQ/GSViyXnpaJf78b
n6p4SHxlgekqRG2ejIJg0HYYhupVpzZ0e/Y0pF91v+QXABzGLgpi9VXgjtt6Ef4mgs+JDw3E8PGC
f2VAEX0z8KqtiMPiHMM24+hmpwUTwzh3ue4ID5sRcEAHctdLT3OUQth+YKMJ8eEf74DYbXu0tl07
9rrY9vKuXe9igwFbz1WXbnBXeldsozMCV+TgFFYsFxo1NW+o8HULSEq+zkbvjKNE71mCK9/jeg6v
ZDWnb+xc7cUrrf5qj31EhkmYRzAbyZlr+dBVWp9AyC6XmrztO/Vj8qseMlKCiFVIjDSw5zILjN/u
MtUbQz6kKfWIcm0FgJBraJKZnTvosEkd658sCyLeBpYzfq5Ys7sLO3diSrpQEySc074FDZrHj0an
enwy84ILSWY5vy7bA/rMbqaeexfM16GLJ+Nv4invN0b88tC7konX4LSsfGG80310xKW9j6glCec+
bCh9stwSj1k6aUwciLuSQZCfesC++b4SlqxAYZvx3X6afRWcIxMfrqk949XLDRaOOCJm14XD4jSk
ko/AEvUdoQ3nSMRwA00hRNqbSq94aSI8XYtbaDSiyvzWvMmdH5pmC9gDfGxWAWELtIIXQgYYaqAF
sak01TPHn9OfJqPv9rk3jcdFPYIFrY7eyrEibDRXCt+9PQHgccaWrP+URTP24TkiQG4VIxy90WUK
RcpkRmf0i07Uz0MVqdvMhEiviPtX31bu2jmhBlk+j63t8YrBXtiE7Eg78LfLJ6Rz+9saSvX+AGju
PJYhvASpZeBFg3LEDBH/JW7BYqMBF6LqpAYBB6u51qw/2LAebPpAL3V+mN4w8nw1KKEE7ujRY5q9
HeUQrgc3b+nbTP2qHVlvRziTG6KM+r2Fa7kxJgeqK9UrUls3pKfFTsY/84Rj8TUoqOkFrv07VBb9
9p/snclu5EjWpV+l8e9ZoNFIM3LRG9Fnd7mGkBTDhlBICs7zzKf/P2ZVNyIiqzNRvWw0qhKoylQG
5U7SzO6953wH1e1zrfXWg/uy5Jd6WMLbhcAZQI8j/N2l4CrrwLLsA+ZnGWw4Si4Wu/uum2d6qwAU
F2W8RxqgRD5Hn+rEoZnaWmX0gfI4WjY1qUq5H1jJsoXcJR45Z2QfEJ4c3ir7XHFYv1rUUxttzvVu
ANB7lwijfSjWDnBbab0vhzj+iMZ6uHcyVd0ipLQOFFzzl6QLmGiowaqeGhPx9mIzcqJ1QJgQVe7U
iN1sLQBnXRkBWJoBRd9UuNi+eeAHU+Z2RXTM4qY4xpTF+oaQjOpDLMtXPAn6qS+qzt67ZjEcE+EG
2yULYFnlRg1/x5ua46AFoRUEXW2jwIwPkB2MC5PD+d424P8APmB6T7e5vfTFOD2ZWRCfiyTsX9us
qnYFO9Y1pW2yteqWl3wcwuVSCGE+SopY5ObTKRvwJVhxeY1lFqMyAsNTJElzJ63eQ+KliQbS5bj8
KCpruCTuzMrbBbKiuO9oqdvIb2pYh7G0KhjKvUNhbCbiNWtj71hUS7mn+rW/RnPmPUPxbk+khg/j
Freh+8R8cLyPYKAeOZp255pIwz0rr7lrutS8VioN96LsmZbDJscOCmArPIvSc/ZDmnWHvnLmg71W
jLS+iF6DsP5Z2IhdBqZcn7LZdN7QlQlyeLzYesrt1NpgB10UVOC2uMhlsG/NOl8+BhK/ECADDrzm
ddlteqZPG9Jwhq/lJJkx0bb7prNu8ZmgxTbmytz+wo9gmvfohTKiSuEqleZkMxaJMKMaRC8cZvS4
uyBfslMHE65ccJKbTUa3aQlTYG1VdC86I/voSk/XoDg1FIlKRRq6pES4O9qQp24SL08f0XN459Fx
+I2TfjkCMmruRSTME9Mc6yiNJvs0VpO8VWCUT9LFkO8gK0dbLZNyn3oA7G86SdRZZUYLqUpR7Tya
qJW+twMoHok4e43S7uk5ACcRNIgix0Gy60YvSVFbJyHL5tUcgmWvK6kXoN3w9kU8NxUSTaobP2ka
maD8YZCMXLO+JqC7yTJ0p02YB/FWTJnke2Hsfa+TFSOjqQTunKKLTihDuu/4tZZj1nOImVWefRS2
mW/MLjE+h1A9sLjZ0Or6tNksjhc/Rkjgf5ALAtOkmYKUpAJQsqfeOqbrYGZ5x7W/Cc8Lg/ESY/qs
7W08wIhplwDkO031lzBP9Bs6GnYbRN35a9OyAmoS67ZtUObHpujF3axN49R1qXqYYsNGLZGn0LtD
t7rAfFAHRt/kLvUzqttt6SrzLPraO2ac3na8jNXVUNGwh94rt0OKqAt3QvQdAOcqcjbBbblubiIt
n5OvwIPRWii0Jy9RxNQxyTIw2+Ec3mYZ4bk6s1lVJ+I5J+G1xy4aWoRhIfpmzx4Zt1o0cHlwVMX7
6zgGJu6yGHGpJ/NTHxQ1Bj/PvchGTI9VxkmjYjPGCYXe1Wki60628/TA1lYcZ3ach8h2WVthUxCt
EeVLS8OkF6fWWXCSUXmO+6px9SfhjMkLCR3g1LuSh3qsjPaECR/sLQ07du6C+IVNUNldvQFMSIJM
w14i0/Yb7Jthg3o/PE3IRawbqxjYRtoSNkYsDOhQvf4Gu1vDG+uwO0CrPkhVdG/2FHNMpOFxrIAC
8IpnEjJ5ne3o9GPuccftgisJCAhrulHLyIGQ2OSf7K4dmUtAfqanTuO/Qzizg4ZCv680rXXiP95O
KCxr31rkcBB8/1sbqwuwZspvHHpm8o78c3ggnyb4OkMu3ZSW7d6abY4kHl1FcKF2de8MbNEbIMj2
fawavOxxgk0Ia1fVEIhhucGnlBw1wOJFlSLKTsleRbOE4mvRUOhwbyYJA9xe721IDFjZhibexaEw
t5gMOVp3dR8coyQar9HQl/fVMLhrWWFuJlWj5cPZgATGnsCe0zeYqR+UdR00MsMakRxDPReUoyVS
VDwlZG0gF0ZxCJHtXqj7EJkUgA/9KqQ72c5x/MVIx2gn+1lhXKELDt91OCxzT7qXmsp0qzy2BWQn
cn4ZnFSfcZKg7XbKbDyhq6fnmGThtqAzjUyUpKmGnu0zf8Q8+9Wcpy9LZdW7CBTotlAd+wme+8bY
RqkQDzm8/ju3bwhuwQF0IC9SP5iNHa4ymMp4FG5YnAI5ROcMEM+3biKe1F7ihEQnldxm3JtdK+z4
2OMe2iWBS0gBj+ixLEz+hBiM42HQDm96DYt+jEu4Ax1dvnfAgjTCsOQBdELyu7X63ruQymXuXaML
CThbPNsvbXWbR2r0DYTn3x1idPYUMt1TFeCoicbhfugcTZgtY0OGQ/ayDVO6oU2/QrNitLtMIFr1
XeZUzjwPpXFweLmeui4Z3wFJELkROPpBBmlGLIztfZD+C9eo79XLVEpOwMBFAFU2xZtrThhQkD/c
mT2jgxucqhdFGsdWOQuuIs2Wv8sDET5nRth9DPScCHvR3h6dd4u0tWCk5Bj2ibfC+ZFNFgQjzu4P
tXDrt2wy9QtpvUJj4VEBk0nT1i9eS+obAwisTTpxFkiyWQ3dGwEAkcVOcR2WQKITMxYbiF9b3EEV
oroZDd4/owyJO11gavaczlqwHXinrLhRbwMQ8a+ODNHygPndDq2l/Dl3jdtZdMM1IQ7pBS1MTZQI
cwToeyWNYWWZlGC4kTe4DB2fJFiOCtSq97WLnwz50WSda2/Qm04bxr6uHDcHIVguz7SQvXQbF+kI
Yb+K3l2HBxyH3UgOW5F4nzVP5Dp2IAIrQ9DwTEbNeOwJvXkOSktvWpF0sy/ooHto/2bgYOaA6FR1
Tv+DspW4lBp/850Niv+dn6Vhn1VLdmPqNiB/kTQJdL2lebEW0FEwkO8TuDS+4YpWQRiE83/jTnn3
InNqq7A3EkiXE9NPH0/wOVpzXRCcEaZXNUh44DyH4yOGaTdm0zKqrUfqSAYFxgRpylDuKkxX3Fop
tXVpGvoHLgg46GkxnaDOueeuNtJTFS1rD06O91lGbEgduvVG2ukurFzAa8yVt2Y916ybSvt6YpWF
JdyWp7LC4djFOf4rC2ij5fR6h3uNaGQqMFr9hbddwIB949oYDqNi1j7o8uDZK8P6lgmsvsV+yDlu
MgWT3EXfWY7RYeBtPPtulj2TvMagE01S0/PiImwF2Q//y+3bTyoxzAt6sOlzxxij9g0yeG9HqylO
FtIOfi3shxz9MyMhI4WnJUuOTEuIGGwm3iPVpt9wytPVJrwm3DXWIJ8Cr0UDFebpJ3eEnlKDILlp
HOxMi1mmL8Crlh+VN/H+hTq6Av9GT6lrXlHXyb+N8E+YKTksHkZb5WeFYWCD0zJmzpZlK2MYV9+4
PluQzJ2zOeQLqhZPv5L04Q4YXWcGBis2/Gzxq+ztyex3XuzJF0p/+vUxKdmTOT2Ns7F8YiRmH4Ku
b3fk79a3BTbWG+UwTm+aJMcCQ7V0HLxl3oZhADGL/csPhRVfe/RiI/94DkHmNkD8ELht8Q32XyNT
rD4rw/xiZYD4Dbhf3c2E539DR6f40rfBp7Jfz0E1Ctw8Zi4bxa3F7r0U5YGXbTR8o9BtirVjxlIb
CmP5rnX63JppiQJ5EtGuU73xIPrUuEWMVn0eGHx9JEZhv0dwD9jwhrbxLTyHO7NASsqoofBN0x1u
qmph+l4hCcNwdZrgcO0XlAm44f743OA+qnOukONMrOmHeVYEbiDzsW9CmkFsxKQTzlaJzHURwR2T
bgyAEZqjfGjyfcksh0GrUV67WmX7JOn7W9yz2XXw6n7ayNGEcRRQF9OYqFeWaD5Ky3fB7d23trLh
aeVuy4qtyMdyJDzpNXvvE0EM4dcoLbvTVCPh5o0oHrNBe+9aEdvgW1EVXZQVoW9rqij+ruNUTn4z
kJOKxdPiWBAM+k7mJYD/nAKTrbTempX4HJooyoDtZ99dazyQ0RjwJRBFg6JmHgKBbcqUlwq/cnEA
/GcdE+ZHI6kiLHM7TqjusWOINm6tSZIxwcRIb/oV2Ut5NvbsIqNODgvC4o0hRBjvSt3gEaWa9A45
BeGXhJHYY4wEmq5bjGrLDzACHwlkwwuTMgMKVOlCSEs4OyLrEgy46JCw04IP+gIbJ8KSSr7gBu0v
SXsD6c5ozXAz0EwqJpQW+OTFD5Lw0AuaAYjAxBYoAMLUwHYdBy0pkZjowV9VNcz+zL2XfRuTDWDg
wvSqVFpfaA3O95Fyg10zJ9bIp0jx5tS0b/kFp0heE1G3A5O/2DzDvtFHjKgoKhfWV84vNWqluVU8
CM0gniQF7a4tBvUcBsgpMM7rMyMp9CAcIOH0RxxcK/aUa1VHxd6LbYJcuyV2hl2x4CvDs1qOny3a
zQsDENA9ftkRS1PUoPBvxCiTp2zl9GxQmqKJ7xWpDRSe1pqNlZFt6JIYmy/p+JAO1uT3amzfi5wC
ak7WlJUkq8QP12UVHEDhPI2Ohx8fx9zdQMg3R8Ygcg+2p8RF0YFi8NUN/dMoW7W3hia65qOXQdZV
5DbU6N58b86Xh0rYw8MU1QN3mqQnZvB9sUPdidekHqYOw+uCJUws8QIAw9NMtuI17dRLzA3a7nY5
Oe6CfKOjd9kaDg9EHg5Y/RyXHRidSUk8Q8CzEQq9fEJhgAwQtxlxt4Vh/Gib0rszu978YQb8IAOr
7j1Hv3wIpDGn6MN50/l16MyYlXtF4iSPY9Sha9Ktmflz6Czf3Cmq7nMGhzfIwY13AEPDtsXIEFPU
VhOL/pg9Rsusvi6xUX9AOowI58mjQynT+D2RUXAruUdfa1qXM7J5YFYx5DGi5Uc0K2FV0T2sM3Hf
w9gWPNo5WLEs6l8SpJN77sGwCaK88mF5AmL0JCVnQhebc3iHiJvh27xuhYgU0RUSghlV83eKPtox
UZXl94GyyFmXhc1ioObl2yI1xW0whqj3htje2T2MinlMp2dl00AJScW9Cx2NY8SmKwO58gfIst3C
sLy/uIYPiYKySu3lIE6hQYGTJ9+sLo6JUUw4/4bkDSXM6egLmNQiaV/njDQDMuESClwCNXXyuSXh
zAGHFbMjhP08rynEqfNSN2RD3mjgrs+tNUwnL9ZIciejzve5xHe3ZjjXxzkkK8AXzaS+IjxC6ARU
ybxjq0QQEijbu3BMi97wBnGmLlwiGEnAGo8TVq5LL1wGxRDk0j0dTHKw+LMK9Iz8CdgHUQY6Wjae
TxSaLYkSRDe1zVFjn40w45QXQADYVbaVfUkiJ/7W6BDkaliEn/oZ9hlOdnHBxG4cra6sdjOS4FOf
WFig0Kx0HPQtZuFArj38KBNonUXp/slMbL1F7A+YGy0nZpAGNqpOl/lkuU330iwuUgan67ZBZdGD
IrZ5q6o8vCfwxrhHXF0cPMyu74nIqiuOk2XLca48jiEB6HkjJPzJoT/ROCivsCfUi3BTT/iJ3XkH
B7ihr3EdvlSxRfp54Jh3U7WwIxZd5e1Uj2vqpsfP+OpqpkK2xBo7TIX5ZXYoU8iqbrfMdcKQN0xE
2MciZd1FQ/JJsSts0L+1n3A59FdKAkTVOPxpV9nq6ozwswadpNtosebbgurkFQFTvO0X2lk3FupH
hDV5fhpUDZu67MzDGKXhRbkxFSx8b0J2Aqi0lRkKuucrGvBQVyRLzgQb8BQBV76GJJVFm8Uwh3Hj
ovp85byQs3ZCvjaITxrcp8wsFufgKoIxlsYgpFSgZDqE5BrB7MnAF/qy89oXssKIysB/xdm3ZWDu
204721/QkY4xkXV2mZGOg5ZjHwkW3COOVD7CUknILpDY2cRV0KLiEFjg0EpJ8RrPBtwmWgMbOWl5
jvoChdZAGLWFCZOU5ZVDwxETFpvv2APHCy3dlp5qlGh31xEJgbV5bjqqXGIMfeDjHIMicED9xpym
9JPXNaH2bdEFfE7kbvQSWyN4dVAF8NV0i0mhVtujB61fNZxiGtZejbvhCv0IF7ZLK3TaFqk9dseh
aUvpG0gAnkq4ZwKVuOe9dcE8mKw2SEjODcxaRNHOANxMFixgvh1aBO95HoBof1Lr5IxERvfzkKym
vayti+nAHDXYl1nqhWdS2QLnCxZGFuVqcb1PqES6+dCuTYCbJCKCD0QEfA9IjivVJLqh/9MUW8Hj
Z2wJdYcTgSQNobsB3qNr8mx8szH2AIgyQ9y4Y5ZMH+ZUNtmm97q22mZpM5JWGqOqYC7b8FtHpdBv
k2mM+S6aaLVvutjN1xBk0MAoEgsibKNRPxpGj3QDyzVaFy3Kel/ZGpF6g4ZBIAmlFOVNV45fETh8
4OtldEn4+6bwWuhQE87xZIfE2kKsFEdvY0cA0QaBuHUkFgOqdj3nD9RM9NBVzhmBY3r5udBuspyZ
blSPTZUl72jKyn2W0G91iUnIb8LlwBmhAUvTUB3i75LdcVRdvaMnwXbmMs2Lb6oZvyx+m+yLbS5J
h9NJjjkQZBC4N4BPW8xrbg7gkH0FdxNy5mq6AVpBBYk5lia6pIxkmElPrSUB/IIGsB2gEHEUImwD
CqTQZIWZjToWTRpgIQosfSOlLV9pVJB6CzRzK2t+hbAJnbM2k/7zgpib6kHRCK8nYzjZVer9KPqE
ojmc4lXzR4qMdi38tHT5Poe0J1gRUjf70WMA/tpFAmEqlgb+bmZPxNynHuF1pFxbt2bpUj8T4osZ
CecPav80Y6OkVWGdB5DAj4yK9ad1/nU/0u70kTRhphLlPH1289i+TrAXePHCAmvRlJzGsrL2IBYw
gGaRdXBcA/wqLcznmXbsZdZzc7JSzdRWF+ZKdw12ZFFz6pLYS3HDWdmdFxbzxmsXjHIcbrS7rZ3Z
+zSv7E1iT2nIFAPMq4rTvWySijJf+tDLjDuPaN8D5rfxhXIXwySc2uSoutZCy+Z0z64COYZcroZx
k7Vi59EtUMBooALvassbT8iMJjZWM+t3TLrG7bTImS6pVM+gXWdQRWYHLQQ52HMPncnP+IUYJBjw
pi7rLmrjOw2sTWdXwdEKR/sW9aixIeoSNxXdgu4+6iY5g3DvCZ813fYuX7WS9Bha9yTAm/CCkbll
onCYiuqudwF2buF5wwAm9n0wtv+5iubp/6mAAaiEf6WeuX/NXvtf5DPrz/9LPiPtf2hmVbYJzktA
eEem8k+6oZDiHyzdFq1R7cg1YOB/y2fcf6CYMYXnup4rhWMD/f+XembNJIB3SC6BtkEc8gP/iXoG
DdDPaEOPTAEtLMJaLM+GlyjWf/4T2hARBikepZ4vXpx3BCQhCqHVTzqTQL0/YNq5qeRM61vm/3xE
oFiGH+W/cg7+R0FKIbSrrv2f/8XX8duFHS5tCwcmFR/z9wt7+FVJXx6bS2HReh5g6vPuW8Whtaiu
froV/+ZSKI3+fCmPWHb0LxAj+cJ+/YzAsOd+hLpUAmLw025Q2E9U/DcfyDb/fBlLmo5SDhhLm7v9
62XisA1xiNacxNFH0mdxo12Lqu5Zs7icIN+MMGAycqy7ZnLXYxrO+knZUca4xhtfY6h/29FulcLl
Wjd7Y7ECVHWCQJQb6lXrrpY9M19RTsl7JSWLSsRYEILp/CzIVPucEjb7PiBx/KoNoKikjtKAY8kc
rkNDx/WGMfP8mOSW9Wz3Y/21oxw7hxE96zYxH2AujhvO9Qh15sDEmRzIfCI7RiBd/I/vhZSK05Gw
pWJe8xtK00JUb4nR7C51TO9oMeIF9xNOoL++yir8+gnYyVPtSN4eHi/+sonh+PVWqMS0mQ667cVZ
opeBTmZ/jciR2EvOfZu/vpT+N08Xm6elqF9Qu/FG/nqtln577FQBMNw53hFj5FthvqkDuUvQU/Zv
YbKryKLx0tbHi+OT0brrh27fYt1Df7lxm3urf03NBCtT+REa9jYa3X3uMX/DyW1dnZbADJSZmIQ2
Tv5Cr3FD2XYzrkB9ScbW/RCfoJ5VLcg9GnLmNzv+nCBVgCZYMJSANofhP0wJBJCN7yb9DlUsmKc9
+R48fZ/bgIQLEljxEXnBJVnwlicPs/oIupd5Sc5j/EjmyS4Tp2DI/Upcc8LfR2DeLmKBYeR/vmqZ
3bkV4t3+sUmav/ly5W/k1X/eSEdaaDhcnP4OYNiflydiAouhbEV7AXsl9vzfHdFJ5i5Jiw+ibKkS
UxFfcJK8MpY39pqkSiJAh+hJpOkVKIG5c4LI2ORRoM5lkzP9JMut8MijzbFT+/lQNA+wzOP7AHCi
LznbTUacESdDdrlopxiuhHjHgtcdU+0MwLcG/Pw2Z5vCgD8M9X21z6rqmKIA5/YUpEIWVXT86yfM
Yhf489PsEXTv2jbKPfe3ABiyT00KNtVdHI6KGx3EhFMoZz4tFcQIu5DDDxCRq88Uf2KCp+AL4gVO
sRKFTAgH0R8CmB3gFsj/45TPkIESGhO85zONhXqwRi6twWQbDYJoa9vM0v/6A4h/szJKx7JMmLxo
fIjT+vUuGn3kRJzQu0s+M7JPwIf4LYbEPaZQe9u6gMgzd07Po4uVvRL9Z51Y8/6vf4d/s91IniPJ
pMM1hat/e5BQR5OTDgLqgpOf5c0zkrORLg6Z0kz+/y8uxX5qsfBIPvS6YPy0paI9remT9v0lUXno
ZzR+kGvSPIhwCP/dN7v+Wb8vdNqytWVp4Zj6j8Xpp2uZgjEp2s72klVmd83d3N2AwZIP49CNZ74M
SZzpAr1zbNILihBIcIxRUfvXzh3sBXwZsBGuGI/zy19/B6vw97dfTHOucZAAc7ZwGML9+iWEGkte
64r6EjYBBDhGpDfgqGiuJPBcfGOU/QYJhAspR34JatjJEm3pwaGA3xViUXuFpRrgcIb9ehnMa+jM
1t/cpj+ffDSVPrNKJW3lmvZvJx87CGmMzLK6lFNXPuZFg3gqnbITrINir+coPZKxoi74Coq/ufKf
bhqAfZcHcT0j2MRur+/7TzetJleu12QsnDHdu5gRsMKEvRv8pzstvGqLQyT/AYRnrqLtn6+Cn6gC
vp/Y59xsJgJRkCElujB2f32j/3SfbY3O0kUQwGmOJfq394roSLVkmOfO+Sz2ElnDoV9Mgd2dItQg
wOaPq/1/df5/iXXV/z+r80+v1esvgWd//Py/6gsHPT1r9kpA/1ddgfgeXjkP9x/lxk+xZbbzD4dF
UOhV28G76XK//lddYf4DPxV3E3C6J03OM/9JXfHbeutKh9eeExH/Zd9G5//r00eUQteAIO/vh5n0
FqMNifmgxe9LLfT1p2/i/p+r3c+VxG+vkysVxdnqJUCw4DqAmH69VKKVWuBF4LmPkweKYLo07eNf
X+JPn+bXS+jfPo0z9bHBBDN5YBP93Cfe0Yvnr0tf/M0r+/tl1rWIxZyelO04rrZ+2+hJamVE3DXJ
PcI8nGbPZpRvKyP5u03jt+3YpRLirkC1lKvWUaxJeD+vDDWHY7ODjnUfa+tWM1btpxj3fn526vnO
lsVzFwbfzNJECD5s//qL/P1eAeHkHOAJqlZLWSy7v16awZc59pkVQG/NblOPzp4x/M2KJDy1foCf
dkU+IDYVvCqs6p7DpvhbkZEoOpahUes7nVo9B2F0SZbG4EjRNR3KiYRcpHPpFzrlRKKwhDJySEiV
sCIv8LU3apz8YXoLqjUcoFRQQxFEOoClwkH25sDBvk840Rwbz9TBTo3WV6Ypsd9jlAUSFcc2wXND
cMHT1WA84QxvxgxI2z6f/cYd603YkmAd1gyQ6OK3pXUErTluC7AR1wGhyRM4+2o/M+bk8C7DH1M9
5XsEYsl40rKKto0z2AcP+eSuGXtiCEaZbkKjeV4wJv5hLQ8ZA8bKVb7HHnxKFxvwegQJxbYQ0iu3
+lpNqz62QjFemYwPJ2vyrjHP2iYNwUFAV6ARaTrUsOnYBZ9lhJYk8eZ6L7UdAeZH4KYks12X8c+j
Tk0UW6SdfVNIpWZfo7ZjJrDUz3Y91QQm5NhJFYqevi08WDdjtoutyP4OItY6uU7Rb9Q4pHsnc/V7
G5CCM7VAJ8NqNLcgi3N/BpyylTxIR9fN5NEI5bhr3PmN1BUIIdjNdFTaKOz6DksJcqFsjuo97XOI
X2H0aFrVlzDCAE41Be+gKhJ/xLF4plQ3Nh3OQGdjyWnYlTUqNVR6FQI+Ip46NdTwUIbW70I0Rl0e
ebdlBoirjlExdQ5I4j5v+DWbuUbumTmbgMHJftKzxk3U9AesuhEsPkhaUbGGMwoyD9FkjfIWXyx2
JVwWG8/N3IeJsoVLdSSFLkX3Ijqz8WuA0YAHAb5YhsnQrwYlgZzEO5OOYFPyjealUYCp8Zcvp5gD
xp4ih5JgYDixTCaUzYLj7Q4dimt/EPByC3B0ZtJNfZghyHhUHEt4ZHr7Q8+s02QJNf1Hmy9fCjcL
jpOLYWmmvL4sAWD2DCXJIyTk+gw+ZvzBOeX7kAvYwlCDdq0H6UlGFVxd2Bdfgd9gmh4dGt2hig6i
QF/lIpC+cxUZfGGl5R2jVHWkySR3jHQQkRLBeKPCWm4Kh3/Nw4fiTeGwYxY/MDWHW0Y2SA7FgfS+
Cm0pIHI9onGfFHIo4R5B+GYnRhC2H+ZzdSzKiBuc0PeEeAESLrGHY8Hj+zjRYoj9yG7lQzMMCr0Y
XWVhODmDoIHQxTxkDLE43Y6jjkG8GozAdnZ6X4TWa2MTi1zIjpw8u2oPvTk3/H3D2vAlM/0Epvmh
h6y5kSU6HNRlM1NCFJVLXL+6TCih+ZkPpVqKjVNigYrCvrwa01AfU5sQcDck4A52qneUcTvfAmgD
3jrSRBaqIMEiVGRYk0CJA1yhXyaIL77JM9HsOQ+MZ6/W8M8Jq9mRv8FqjZSW/ngEAK/MfYoP4etu
jk91a6tNH8wnhk9F8pqr5zHgd+jgJARBXF5IoA8vqazgWYAf2IXcvBs3af2keHJHZ+PlahtOCTgn
tO3bQabv2JtQucADY7Es7W8W0vqNbofnUZGZVBSBIM8Om1DUusndEkfBIcbdcyOIEjuhZjG2akyi
YzP08yEnCXufzXV3i8Ft8bMRBMSYua4JdiaE6dtlw0NT9W9zLkgHDzogLPVgkznR2JsKw+8mbpW8
nemSH2XHhmVLsLx9ZnjbMYMZgJQk8pGNDZtMOR5BjTHB6i4upNBvOtYt9PXmq6Ec2EvuRJYni+q+
ichLhtCpQbbNSGIGLzqWqs63WZYDKMvDcmc6aO7cKi3vBTTxbY4pAu9yoW6HAcw21d87LDPv4iWG
cSJspEQcQNAG0Q0MWIlG90fyO3z1B2ICqd/OGfDxFlPxZg1mz+zQXvyxc1kT0yz9jhO5PazkiAdR
j8PHYkZp5Mvexlam+uFpqOrkzOpXH1ck1JmnS537eXWHlQ6jtjSJ950QNHHGZov8EJ3ObHxyRjHg
bArJBqUBchhHgsVbOReEc5G/jj192hqEce56OSfXpYmNm9Hgi+xrw/saz0WzLZMwP6JYqw4M9sKv
gjnKljyoEbJYD1JLGWh3qoAJyoyaYnHCHrkc/aOpspFY0Lg0iPtL1iZKpZ8wQVEkl0FL53fd8gLW
Nt9xx8DH1Nh9EXPqWEw4UGZn616AomV6k/gudxkjroPZS6arJTHQRFrOiKNFQCZiDbyhwwcOtCO5
zUc9vrW5Np/SxesJGK3tvarrx3oVdklrHtgdIbeJaPwoSgl5ruBEhJKuZFQqzFskGD1rV42pSunB
75Loo/IoVWNFZqATFObBAKm6yY0VQ+wY8T3z4+9l3IbvNMjAubdBewdzvPz+R2LnTcTcbmNYU3XV
ibRYqgHm5HJoj3NkCd8AHXWeUJhxizkzQAJ/6ye8/tuGOZSzIboqfYhcNfPdjUm4T4cZ0yq7do0j
gnQLBM7h/fwH+XGNINyhwOqu2KaRZBWkfZHjUeOda/Q+a8uEkjB6I6+CMeWEjYOkjc9jUwr0eeF3
kw+xyfsW9/WcMLC+SQICWTCzoE7F2FOSehBEwKIy9uuiKmufLkr3UOieAPXOMa8i7rKza4bR1nSd
GeHWAjzItHv0lzrvbHwgxFO0kzbugUgzSiQE9QH0I8AuouuvLZCJPbmT7Saygaa3vdn6UgZktWG+
+jK6RnLMCS7dlQ0eOZz938y5C89E7QEqQVSEtKIUZM3MxM4M0biph75BS5z8SOygeY0c8TGuf5HX
uuHB6U5w2wK8wGavLrCRXxOFSlJEmkQ8CMaHiS7fBzWT4AxB9oiQ5htBGK/lKA3gI0A9etvtt4jh
rKdZBS5koIL8oyyZu2uVGsumCBA7ZJ4MD4MN4053gLpjLzL9Ma5aPya3zm9rq0SyBIUSKTdHi3aY
75nVvYblyudgdvddyOXDdgrjWPWi6W5sED6+GWJmxboVbxVqRlqxw3eZaT6zObKCkPRHOHPXsz0a
w3hVGRkxcmajnWnzFxujAofpDeoO8/MVAc+hI8GxsV+a8AvR8dtYIL00WCgxg9nTnT1HahP01Q8D
LxSyjO4U9i3mWiEVYIRoPHPKKHc5UysIssq6mbETbNrUJOpRMVByFcnEtgdV1tGJcZtQuW4QExcH
zsDpbcnKczV5k26mtVS0ndXcVVelXzTcA1mY6Lu5ac2+b8Jxj1sn3iiTeCKI3DNBAtCMcawLH77+
N8aZaEATFBN9rOqTBDCyN6rcO9WdMtkpQ741UpFuZDy7ALKcZW8vAStzFpFZkKk3WCI9NNJVq0+/
9VwGo7MXoNafDY+MlUpyVk+7tF/NRKDFk4hYxcXzLpGhr41H4j3BTDiIMpqaPXb5l1gQ14nQSXtQ
5myG40mRRKeeUTEHQmRaRjVNpzAXtY+8dEXwoDG1pDFh75lCrAXdWzG0wWXsF/s2zuxXAoSmXZyT
gufmC+cBxJXlIXYBgnMqKjdLZaPj7DWm4aJ3DjMyXuj2Or1MlvvfpJ1Zb9tItK1/EQGyWJxeSUqU
5FG24zh5IRI75jzP/PX3Y98LnEQOYhzcl0Y3kA4lqljctfda32qu4wUhiChqDRgb9au2abQVER/T
uTqz4KSvdqTupfaY3ecMslw8HV/muGXVdIC2J7w16An0r7XdS4ZXM5G9efm+UBftTAeoZuyw/9ic
NomCxY8NbUgud3mD4NWC8eCSOTwy2QiXIwOsuPPyuBHPU5Use6fSZ6CeCUsYUEZ4FYsMeL6GwHPP
bBvEI2qUe5Ok6ZsxMqIb9rnlMDYg20kdbfcSx7JLEVjtNdSkLF8yWtj0w/6mm5p8E/pTaC0M4Gl4
l6Xloq9qHrpON16LEmBZUUOiJQp6eCoWVd5FwEKCwqptyOTRsrM1uBssyHrgRxTGsepU6eHeWk69
oxpB1/EUNhpJnZpqv2F1A/VZkotTRSIOuibGGT3qQDFB0OzK2QCUSdK7JwlVxJQMhWkkv2OtIKsb
qNJu0qQHmYV41YMImOznBqEgLmng2zXOnSr6ZRT2euN0rPe+ip1jTNoIqR1GhhIBRrTVUirqclT2
8NuZ4mQi8kTdCT8kZADjVioAnCZJcxdC4m3cdQHhOZIAcRhwAL/q60w4rd7XQbPGpcc4Kz1s9qaf
QLnWG1OtGPdk6nBg4LHcbwZWrH+JODXruPhYTBE+Rktzo4QKp+JFAn2CcviSm036RVG0MWHXmyc/
BisXJHQMd9lWlqJufzBI2YxwK80T4jEje9C1+tBSgddoNgzBM8spqwqo1WJEpnrxnKqEF3DsC1/A
uYNFGPMyMPRu8ksInx4gSYLcJmVBZA8Ts4+XcF+r6yOnLRMjCEpM7tySeCE13WEJURauCCp/lF1p
7gY96u6QsxPpamK6wq1GzYwyyTPQbG6cwoqQm8w85HoKedNq0gdos/JIrGoUSMDbAZVoeosAYL6F
rSf3mj5/K4RFuAXhdPt4YKDhmC3Roytn/RE/mVdMNlVghmoIaJ55mpKh8xOTMlQFAHbT9tq7mdYF
bs4anpqy2v6UaHDW2SN9DuLnRIumI6FmHAvyqb0CG5vtx06rfDYzcW2lIFk45ca3VWm22Jdz/aSV
pbEjTa5EaG9qEGby8tDW/HhNygHUjZOR3FyCgt21QZTurpXzDYH6L/wZpAHVFK+FQpM6U5zvfdGM
Xq7Jr+ai5AcguhqgBae7EnoSc7B0njlKkT40UjmNfezsME/D61wZmYUbahJrkIReSVluSuhkKQGJ
nhQDu4KNKkdDCOaVCFDBB0hAYtjd/Dg2X+lmPCnJZm43eC9EgMdvsP3XHgMQ57RBpr6A6xkDA5Fh
kICK8kj/nohtQ0yZZp0TgMFBd7Rij7EHxfgy94Xwyy2Pa2LGF0IX82rHkdek1vxcQgNPdbaMnr6G
812PeThQs+nXYA3OLd6Exk8NZ9sUq/kYFaWOjZHdnbzB8qrSLRTzAPl2Ebw+r1usOrDDlAMTsorT
OFjyZVoIuZkTYXwTzmAfF3KrHrhxm+Z3zl4RYG3LovguR31mg9JveUhMSAwi26uK2u9Eb6Aj0nUs
pgSi+C0hYW5cV9KDgcdwmGi8/QAOf9fUeciZMwGd02eQNceB0MghHnlCOCDPvYJq0loJiQyH0TXH
/lfIhNTP6sH0yZKQLkgV4ccZB/lwGqKDo5X4niPiH8iozfZ2QgYZQgGl0jDNNKU48GB4ySSPErPz
nZ5lxZNir6ZX9/Vz5rThTpYIpOpwNV0nTlDeMSkFkM7IUkWijcW2k0d4iy9whHV/Qr20a9B4I9ok
vSJHuebNmTrd1FKavJrES9biDlSBhOxtFSijJD50L1QidzCiizkY495Bh0+iNtbHGt2tyoR7ge8f
kLE+ukPPUGqEsuFp+VaZxpKUgxwVHjYCVuCkGrdJhw4NpxcfYSyp9EWkHK1qeNc7OK8Lqkwfmi2A
MW1V3cwmjTAbZfZQpdRMIJ/KIJ6gToNFJwCsgtVCqk90MJvR3o/ER+/Izutv+ArlriF46UbGk3ZN
zk//I021b2OtkWM29+nOkIjVoqlg4i0HyoTYkkHa5JzNw2g50KHieJ7E2ErXqLh2urh+qqK0ulPh
RlbYOEhNyoCCjozd+qlN7xyZwq3lA3hFJqhMaI/uEOG1t6Kml21YTncPY4pBrBzw71gW2xvdkVwk
2R3nlsUr4SvcJsuaUQEpiyQsK6vgbE3OgdjS6irq28yd+j5B+srtRlianixRWC9OpIofZGotuxb2
HpYrVJBYeK1DnfJgpnGNkoWQTeU6JI3Rq2eDAFF2ZVfW4xdbS2F3NunoYwYXh6hbiqPFXbpTJ6AN
OU6mQE0b7VyT974Xa6dSUIZJMJkp1iON4PEoHJz9uEU403nn2zSyDlLGswcT4Rv0b/tbI0UflPS8
7pslmXdO0uj7WbB2536I7wi/IDgknLUg0rb3FGe5vZW0eLsV4BNwVKVLnfMytm11EKOxkOXJZdAC
xFjltQr/vW3egH/t/FCHf73OwvTtZMShTEpSgP0XNS7Ol2NImhCsFDvzB1BufhQl5mGT+btVMdQ7
1iS7Yl9AEEdnuy/tun2boPU8KhbpQCYLFWoWbWoM9TSIOR5iSW31/RrT0JiCGJlk1DjA7jpeH3gY
iBIaJBaIXFxnY954paVx6K+jkPItYjJZGKrYR4P2ksUEPka4Zl26NAO0EWAAFabnLXqF/jTcRddU
2/JaqAI7YawXQUhI6a62qvpagCFxnVySedQhdjJgM96suTphxTQzkt8y7T6ObKBfoG3I5y5/AT4o
jmy0AxGnNOPWYlhOqczo125sDSvq84AfMjwQwcnZEGmMjwJCedHz0fYLS6EK1c35NGEbP6GvFk/Y
c3T+4ijbSztWoZJ0P2mMq66Wr4obWRNngmLLdUcqTFApzS9vgHEYDDIDLDiSOTpiBA2apH2m2MWB
w/lpt2FLXIWxMpFOjvYwEUHYaXIih7AGLU/5hC+1XrzCdhaPYyOauorjOqhu+2uxivm61pUn06L1
11kwXOtowk8cDsKPVKtwZxuUb702r8Topfi/O2s3qY0GbAOJsWBT85zO5jUtrOXX1I36dzGK4XF2
SLROhiw6EFtJjqVslK9wJcxr0dJ2xFRFxcBZ3kUQIvdwLoeHNLtXyZtLpfLTLubMVWTHW9rszMNE
ON09PcoY+Ay/rcSGcxOjpkE3ZKcBudrWcS6wRxhxSEReooK2SVQZdCDaiP4tIWW2TcsXz7e5AhJo
3U5qH6F+442dxeIwh+RqqqBnoFOJ3FSa7UuSLdAm6Wo+Dk2JO3cg+sHDMzDcVIYAW0BOp6eQwPzM
hAWxq0URSEBCEzE5KA2/xCK7Q8N4ihxww32e389K97Udtwb/tDZQcmFzrQKhoeXQJyntqX3LSMe4
C7W0uQMMM11ZhZgCe02e0zXsr7BQEbSZl+ZmfwMfiOsGIbTVTID0BZWOHKLqi5SleJfgEHqvn5wI
7ogyMFqw6l1v4GctZ+fHsskYmnTS6EPlVIVq2/nGvNhX2rSuvmC/C3BLw8/hHO/RVgXljuUJaVXJ
iS0VrzHRIzntDXIWlzEuxl0C2hGemRPV8DHL6NuQVcrtYFBk9YiJwVC1q8tzE97rHBH3eVSIR4OI
ScdtLdpj9AwiQuKJRrTlbFz1iTndGqbW7UkrX792rNy7Xq3x7MBtBAsx1V+bETK9rbX1k2xpEmnD
a1hrJqMI3jW6keQ/7BRUghbG051JveViUx8BzK6Kb2DO+26DsHznWPjNABR7y2hNBXWzps+pWQ0K
b6zROZnkBLnMpOOHhtZboEzqk8Tr6jY48NhC7D1cC/2WhfesQ4KYfG0aiicwTqBLsE8F3bCuAHbr
tQjyBhmKn7YWmA+HMLFfE92kXV8k7RNRjMONU8KNnDWy6ETNayO0Vnw9YbMd4JYeXdg4VsQfFi2G
3cbGO7x0DL2G1jLuOI++sZMOd6GegD+d+wcGi/EB0f9AD5h6YxSYGkY4XEzFep1cCVhvaG5sdyqw
rpa2TM9DYvxUpyS/4gxquiluw7tWRY+hNTWavY5WYxhL4iCb6afBjHgXG0UcDLo21m6da8r1wjDC
t/uaIBKW1z0QxJXHyaDY1bciJcKpOeC6pn2lLD+1bS6dE3T0zYrMVxz7KhOJYpzxYprKrtbjDdmC
jE/NFXANOLh2cE7T1iti3hfa4qjvawHxPCaR9UFkefrYmnF8x/idR4FKZPS1zum/keG2ExaZv98V
bV7ZkQ3lyrELTGLTjBYtScOYN1oy/Oy1HExmmmAsR44E8XLSnRO7GEJcq42/YpKqT/o69GgNW/jz
5CD7aYzlv1qG+7nT+oMgkti3mX/tOL21NLAUzmcwxhcPL4AOsqnugtpO0UDqpIxWVmYFiHlSb4jE
MvtOPi1fMJelgkEaTdzWAqHsCEL6ejhsAeJlMFsDQR7weO1fyjL25GSG23t988pu/yhBQmDyrPi+
OnO0Oqu/Y+vQDppI32Y9I6BdKV9mZ3220wo/Ia8iSx2f65TuJ34yWx+8GZw95vcW6LQ9OI/wvVUo
d1qSB4qiaoT19R30eZoLz42iybcUjmCC80LY12EW69QedLu26DYqBgxXXV7p5wU6IYOvxjrB1Fqm
4SaxRR1g11Fu+HDgjuZUJzOnaDJPsUgZ1DNsVFBuJg5ULBxio9NI7901m5eg57cKsAWO3+JUTzHK
1c0tSa85QqwS3WBhkv/J8JAwB2LUd3hQIjhhjCf9zIGIA6dV+dpZjrlLlng+APxp9wlj5f2olcwW
YzKLZNjHO5vAS5jCGum/+lgeDZbiiO+1HI7DAGtgTiDjVZOm4PMGM0yKm3JusnE+pDSeyUIBc8Rx
LmIfluN+dkzYx7jJ+auBOaVSQh3ow2hfFePK0J4tZCCZwZeqzdRuqdZDMZK5Zk+CM0OEu2KM7Mwj
jwz7Y7bBzCd93TNP+Z6koxFEBMzsiCiiTac3KQd1p31PFGet3TSSOM6QYzLJ3yo9vYxygOfrD9m0
6hvtcLXn71raR5C69g7s4ewBie7BmkAeH/pCdWc1bm/6EGyyukzCV9A+7q0OHhK8xi0nESItjlkm
wl3yxild+BOI9V22lXedU7R+QtpLoA8WhlN4Nwe1X37YWswBvYATlmwvh8R2M52EyX5Yfk7kD7st
ETX0iKJHXpnyOVwWwHTk5XzljmuvTlP0bHvkY5q4SWlxECjK6BTwQdW95qaV3esMpXZA6UyYelr+
sAyO8ZL1xfysdAYUn3HOgViSluR3I4Saoh4BWhO0wBDUfDGwqsGI5dztmFHsN1QrV2tJuECeKPS5
bIs5JUcpkE+9RX2f1onqqYx+fihLRQB0WikWlhfMjD7O/e+gdbEGrGnVH53OHAuK3AziF/XL7UK0
jlsLRJaqZpJkZU/9QQkhn1nlgK0ZpPsJlZz0zNISL4A7DRUjm6TGcazpbmhqw9fNJb4yI139ruSS
OssA97Q3yll4rDUQgLoYjhannieLQ5dHcKZ9tQwGGgRbq77CFdtaAguZE6bsvZZMCJ+jBy7NeEpP
hVoL5pHmfICWM3k9Gbf7Hm3OTpmqPuDTzAHuQ3tvqqH6tS0bmuhqKE/pIutHkpHkU1Rglw7TAZBb
xOgymfqf4dwNbmeWJADjjPYLZxiv8Fbj29b6IqXBlp2RV1rogQW1lsUsm3TooTV63wJc+qQsmNcY
Ito/41CmlA7z+F7XCbz/epiCYtayRziBzkFTm+TnnGX0+ltOQfTotijWot+tIf7DEhce9J20LyhV
GwnsrNIEKUmjClMe6v+kjhtMZU0QmPcItWkxDwLDMTZCkn44TIwtv9pgFRSXix0YRt3snUFXdzYd
k2GnKfpCYmuz+iMROnsyX0jR1fNbnSwG2OK14fWt/lbg9KLALEnq1Mv+CqQHGZY0gBlWVZscRzFe
ocPQEa0tlU6i8XPBiQXaeIKrURfqr5jTAqhuJfJ0QeCWBbNtBYodo24fExKgxkLEnHFnWnmEbQq/
ggnwGLNwHjYj2xv9vGHYG/Wa3DN6DEFCzDmEZ7FRokEr5ixvbPbwAV2snPFtzuiPbv2qHvOcbrpW
5Q70wAzAYDNiUbUHcZ+oOmPM2rwbqZbOBse9Bk1OPgbhwGO6CqQj1M5kgKh6c6yyvN1pLTgI4yoi
LBDJzn9YLbDMPqJQ4njznuzX2sID5qLHXc/4WXnim7g4QV+v3qRFt31eFP3KrIT5LR7nFOs1KQ+E
l1D0UabsmRcw1rPo2yJbdU69BkprWOwfUjdmKjHStby6ZSupHQgoaRR75RD+glhCS4U/AIzCJs6E
8AHH8NuVor+b6bswD0FSgKNXtp5pT8tzXffdAbcSvQpTTcKgiHVa+62m3GbJgDbLIipK6TuYYibh
GRXhwuE+1Jc+MNo+fx81Gb6EnQAFmibms0PivIt/llg2pWZCkVsPcBcQ2VCydp+I9j5YFADOIiQW
zPpwtBg2Os7f1XRjQxaJqerxF2aeD8vM0R+EShiru8ohYyb7RLx3IRHkpIRqDuG2oxnYjIRzIaCL
qQN0cj/bszUudHZ2IwIu7TOV3qWoF528IJwSgR5dddswL6TRcwOXTxVTfVYNrLW0Ekd8tvpzwaj2
33LADxfCpbOJEHW0iJZqXmqwFbCWdWw36eOkLj/AdLiZ9lpo1gFU6CeqwD+Fh/9JQ22BMBCdrLap
8i90yswcV0Ir4+SxSpIB6MsEh3AZo09cBn9+H3vzseGVt3RpqrYpcPX9uRa6TOtqVW3We/qGkT+Q
qhZkMD33Kh3vk7Ll4f77/v2pYd+uJxB2o+XD0gB/29xWy29K8mRqYLVYvXZfYN8r9s6SRbe2Wpc3
tQCkOlhm+XPMpidtsj7Vqmp/rsT/e22LhA5JPCNcZOPiu4YVOhNp6tp9aR0yhQ6pSkU4/Qjz+3y9
L+KON/UXAuGQJ+AhzDhusY+28inNPjPebfre/1F7bh+Ew4dFkJ1JSCh340L/q00RD2UVF+cq/qrp
x3V6cTrK4nvRvYQJae2IEv591y/8LB+ueCkHZh4Gc4+kg7Mj2tDrZHpNroTbLPFbNnX01muKKjqy
J6Xqtsz28yeX39bqxy+8WQh4PIWlXvzqiw5rxZ6i4pziUw/n5mUg+glaUQCaNvFH7D7uMCLFWmrz
hGj5SaEG+uQj/O2eI28VaG8t3cH6drHwslbXeuqtM6fr21npCaMj152m6btdrS9mTdfZiX/Mc3tT
zQa2oyQlyMOi35P+SBXzgLOaKYxGVLVNZER7xcRr9+9P+NcPqKkWWxkPPYL3Pz/gMEaIHpmNn3Pc
MPBvaSo4jttLWoYlqhyzIind7F8RIFz9+8J/XRzUkhrbtMB48cEPWHca0aN5ccbrv+8W3mGl484o
rAvjS2286ON3fInki3xy2e01c7kofr/stjX9thUslCFxW7MoQjl7pXJoxp/z9H2Jzkbs+Mn8EobI
P7s7elGIKONPHC3Ox42IudZvX/ridqtVUqHZKoqzklHyE0Z4b5CF68UF0iCz+DmaKE77iOwa6Fs5
IofylTPIr3w0H4n1AIms7huScoCyUkoZR/JLE3fWahQAzesUt5BtYvXeUBaUjkO5q+EGkMBe3NuN
DsyPlA2w1R5vS7ji4/AOHmxxjXJLgUJNaA2+VqJ1UcxdijdvR3f6NiaJXK7rCzKOKzujqWZPNarE
zi+qeA/T3IdwDrwwzrxJzIcBwouHfuoLcIYns1Tvw6zmJc//hpKGBh35FnV5gngPubL5qpFg4myE
lrm0VxomJmTVkREyque9RAPrhQRgokVJfXAWQWuKX2MjfyBeQrw59bsWzkW7kP3F4IUODVPFKHpq
yHf10k581aAbW/avjLNoLp1nrIgbmWYM6pXHfWKyAJFRo6M4Xi+VfJqV6bpMm13FPMEbrX5Xd9HD
J8vu4xuPH95h59VMLBji8jljH1jpnJn5WTXte047UJccoJTapJzmSATxguinQLFjrsFmr9Tm8Euc
TJ7G6bkLxY8SKhyajc92yI8PA7Mcodkmzi6T3sPF9qSTNFInUB3PWfNm8Cbgd5L0WBTtSwPHnxO/
svzoxyd9gJDVBp/cko/PAj06XBUGtYa5/dufTyJU0XQkfpjqaVTKq5V25x5ne7tLiHJmEjOr760t
5p/kxiNtsAi56vP1Jz2A+LRis9opuU7iDhHsdyBIUGElUX+SsS336pQNb//+rPqfVpDtTcZnxYQm
TQpYSb/3z89qIzhgBGFU59Y5JuNbUn21V5wPAPkr517STEmHm0j9znDGrZpbarifbWpgLi+v2/kO
TpWLnMTXbcIz6WGX7zMHAujHPLsIgXNMJfgiSDYCROnNpC066SfWn481CFYPDc/19ltblKt/fnxS
Omu8AUt9XmV/FS7ZfQbgDQm+kn2ywf1lV5c2JTEmIwfnjNh8U79vr3BhtVbQFT+XOVPIjAPUG82l
/NAr1ttczsVd4sgZuhZHVmauzNGTWX5Swv5lXdnsYcDb8O8Abbj4CKYFfzAcuvqcNM/LZDyUMCQL
OnTMUZ38Var5Jy/5j69QvjLvz//gFIa8xCYoKnxSg3yCc1Q65quc1pzW0Ap7zOpjksdm8aXIiI4C
78hIv+cU/u+1+devq2MTcgiXEWIzsf1+xxUV9pnRlPWZDhTS5JHdNKrKh6QHFzkuKsDtEoCQ+cnT
e3lO4IGwxX+uoe2JoLD986qdGocMMLebDJghJG5Sseb/fYXwxzX+eyh/e1UnFoiwdezrsxSBw6m/
X6RXG88M6pCIzf7o7EotOS5Q+P59R//ytNh8Jw4mMMEAA17c0VrXkBGHNndUc54IVKEhOn5Z6RP/
+zJ/ORkYHH84/mPmE/zjYgNsEuaHorTac6cZd11YflGqkWkgATZx94iQBY6w80Rgw7GX7Z7YACro
djfrSE6don6YMu2TlbRd78/S6M/Ps6203+53PkFTZyDTUpHdGRzOZ1YOA0XQYe1+yp7+/e0/vhC3
i1kET/DqQYh1cZNnmgVr0hlorpLkqFYMcIf+uNrFocdX9r++lIY7zTC3X5MWw4WPL1nY/xYarsyX
oLsZ9BvASjv7KBXvUbhYn9zFj6vH4Gq87B0HWhR0jT/v4mJNg5aO/XY1iq2626tWuQPH/e/v9PGp
NzRNMzYrJ/5xIS+uEjvo4Pp47s610e66YvhhoYg3dJtdINulPWlF8/TJY/Hxkd8uaZsaVkEKBvXi
kVeW1spnjUtm6ySOCO+UK7VRpq///mJ/vYoj4TeABLA/HNp0Z1YKRLDdWa/LcznKR12PP7l32nZz
LhY6/QehozfV6URdHskZm0p0Tmt3tov3FvIt6bWOeJ9tToA18uDZl+V5RRKVOp+BCP727X6/8sUj
piNFwc2//WxdfWg0wtnsEXXMv2/hX1YgkznByw/7GUCli7UBys5qmMQa9yQkNpgHdfMG+XVxtSb5
+klh8fEppnBTDc6NLEXzw6+lpCOaCjNNzoNhraw7RpCxjuNvmeLKr5ts/WTPvNii6NVKqFw6lbQq
xMddIwPNrw3VuJxHzYbbQqxesA6q2IF+AeetRtCgq07/BNLw4aLMvwQblQFfRbD0LxZ+mIscTc9g
ne2wG/ah5nDeieFwjMZk7Wfu7ymblOyzRXpRVmBKB8xo2mCwsLWp+uVbSG/onMCUV86CceRRbbVs
3/dYGwaC245ZF2l3ipVMXzlP4vmjUj7ZUZcVXjtm2ctqZcgORUzwpzNM+TmpMX4UeSfu1yihUJmr
+FTZ2ic/zsVi2Gz0rDaHMlmwsVsbpev394dsSLlw5lI5T479qNZ19WjGaIUAASvXqkqM7L+X+Yef
hVpLcB12Co5VoBX+vJyajWNuVVF7xnqxS7eJyWB70v6qCBIgqv9dC3brH3I1WyLuE2wbaLD+vFpN
BYb9sWvPc9EF6BHjFBpX9UJU7PnfX+vi6f1/F6IVY9CrNB3t4m3FnGZJtS5tz2qR+VuYjdncFdbN
/99Ftn3qt1c9c6PZxDnZns0k2iMOe8wg/yNQ/qTb8rfvAoGaJag5kEOc7Sf87TJh3ofI96ngTIAy
+cvc3vbaJ1XixYvwv9slBSAACZyQPtL2EX67hO3kdjQWnCKxDjwJp7lWVPvWMDaTdnTKk3h15Xas
/fft++tFTdPcvhk77OWOsBZ0YISceZJsw53XNrBJ48QV6RoZcdoHQ3/89/UuXhv/90v+z/WMi6Xe
1a2ZL4RYnPNh9Yv1cWm0Tw5uH55dljdQat7qkPKofS/eGYbR0lssw+qsIPubBVLNt8awXOv47y/y
1xv322UutoixgURtFVwmLGMUPUHUBo0IFrDdGM9IYhCf/FB/2yN4O6lwIgDn0of9c3U04KuMMo/r
c1dCHH4rwl1mXePuIpLl31/sb7+QsWFqIKphDHcuLjSniQMmtGBF4A8242AUnyyBv/1A/3MBGhx/
fhOJscAeTY55EYI7AbJcJsihZIuiSX5y00x+ef623yqk/xYc+w+nSeZA1gcUoKXOJmnEenVWtaJC
RuDYtzlgTH9uiPHokNkdJ95Ptxk2kat0ZJ6KqRvFkwW602ja1K9xmNPF5v8AFmEfW+w/mNK7bdqd
K3lykDrRNbKWiot+G6r3EpX2e6KVhH5O1jcMUI2f1OuvTFGsc2pEJsDfpjH8IbbAHyS6QZzEKJxD
WeTwUNsIGDNyPEAPmHMpOjaxSQzNdNYsNzIm2PgoJhHhfsnbwVuAWPho0OuAIfyr3bcxSmoy5aMm
+V6hVZrQy+zSuekxLHe4vjtkbsk6mb8ci6zRSmQYcVCfBUUGxsGgB4J3NY3PZCGfyrU4TF0Pghm/
joKsBisNLgALilck8XJN2OHytIrNA/acBN92K5nYLjO2pESCShU44kQGX9vRmtK3DFxKlHgOjkiM
mpmYw4NppPW9qPJXvYiIGqkX65uFRhuiUFZBzodvHykqY25hNZ4MIZ+Oaj/5cHKhbmM+PBVtPRJK
YaY7xeyNh04fuyu1RtNcDpwZMIvCaCuR04mE7AxNC6tvZNZ1gTENzc4SCImdCk0IuFbrVCKZJPs6
V3Yt2mzf0nFrhO34vZORCTFt0N4NEhq9eKAIXPBawjQwBeMvqL7YyCPVWyTRZ+u6qSbaOkQoZuvk
zIxD4q9NpJHqukyNO5CJGEQNBl/HKfsvVW9KPyvKsKaNm8zX+RQLAgGK90YjdJweq30cB5Kj0BMQ
HwQ12CXJj5GCiq6tXXhypsSevyejg4UWg8BOtUNzt5SJfqglIlmkFe1Nktn2CeJmfzAcsPpIs3J+
UFPDNd4gFSK5JYeH9S1aTVReAqfvOETWsVGRMkb9ku/SdnkT09UURu5YLk+NFeKmjum113E83oYh
2UdGGqae7YDwnoflDZGEgrLc5kchs8Q38S/lfpyDF6hh+geWpqU7uyv7Y2f29W6qwztgfmN2Skj4
GcFeotuwXFTiIkAnEB3KbiL3pBrwteP0QkMCWu0YTjLz9Gx4byfle7MYdIpaKwyA2ovbThYMC7o6
Zk9ZrBdMlYtJhkSBXh6uoJvN7Rp0eWu5qt5p6Mkj7EoANO/LqbKvRE3wT2+ks1sKFDrDkMxXE07P
vVkDhujjJrrpLPlLcVQEHTaZYFqDBnHMUZfKzPo+aymjLY7IXom8YZ8rgAfDXpuPWkLw8BTryQ25
7eOxC7XwIYzW5NjVVe1WAEHunAWJubNChEHPC4SkLJIfisB2IiVWxAwh767IEw3duW7fJj0kxwTN
WGDHxqsJLQYJKuq2rLF/wgsx9w3yOI9oWxRaRUhbguyxK2wYFMtqdDNh/TqWIeHDBhJpOqfxva2O
sx9XdvkcFURo6PznXpeD4c/QGvZjulqII6uVqYaCHjWFr58ok9jX1WZdrMvab6CguomDVSERm453
RvwGtAKAQ0E/O9MWoPH8J16HNSN+rIe7trb1a6QgUccAD1JEWgo9zaFZvN6wfsVUdG7U9V2AMjne
AVTJPb23S7dPsxmBC2g5MLrAl4m1gv6omijL+s2MVmCRNdYRyH0zPEb01ff9JkkfSJw8xTbVzVhi
hzKrtcGNAhi8zRpCJPolvCfsgqScuP6WDonuZQtETwJHpJeQV0EeOaZyPFw9MAVyTuIYf2XqhOGu
rRpnh6eVXAOc9vsCGjTTmVL+LAgr9RrUgV7SWN9b1NGeTLK3qex+1cjXGEmmb6OhfNXrAebIrL+W
YRHuO4sbIJsahS8xXMQ7ErUlQvIVBiCOlp6m/jow7wVGHj/SjMpQNWO1LHvlqc1mPiaZNl5KDqRP
NObqZgkW9ghFNKqnFpmyXeqBibvKnRpeuqOUEaNazL8l8deZi72n+8If5EnMkxnRe9JW2I/U/Eti
dajjSNh7HrvmVVlW3HKQ7GOnfCSToLiaUKWelrWKrsi/w/gsyfnbDwlPvrX5kBBeKq9kJTokgyDX
RVYLnt6J9NPkkN4n6Bb6wIrMUxlZv6TdQj5B5n7dWYT7zFviPIdolREacFRFpUMUtaPuJWadBmKS
cjemxAmoPC97nETmQzpoU4Bao7sBBoAfv5bpqS3Yg7cD8TUn7czPZkj9Y2W8sxnV/mhGFtueUvBv
PdmJmQ29dXSWAOvjvI853LDEp4HeM3pI5JFIl6UOEbVL15MYh8lfu048JpmifTf1MGoJMJnSIFHQ
QxJqnT7LsOMVL6jdXpUaz5+L750gINlyT9UpOqfzRqQSI5JUhxG5U9k/nLQkSqzWsMg5q7xFOpph
+c0t0xWohaHiyOxaCuvF6oxvxjA8LwamyZaY1gfYLhl+T8ooY6R+ME1iB7Cgtlf5oET3ZClkmHNS
UAGdTkNvzhB5TeGcuxyfCjR3iSb1Q5in/AbkrLSnEmK9yygGmb0RRXeCH41JpRPvLZLEdjNV4r7P
0dgROoEEDNC5S5smdHNm0p5lDRgE4zJ3875cT7Ml570gFfTYIUC9hXSOUCGSwJhC+atomJV3KG/h
2hKvMWm5/RLixAY3UVSHfLPjWgUOLRtDkg/7Tbx0sAVQt6HLQVu2Gk/rYuMLGGSKTizSxodixlUS
9Wp5o0mMxaRNvOOxmd04RZ7Y/R+OzmPJWWQNok9EBAVFAVsB8mq1dxui/zZ473n6OZrtnTsTagmq
PpN5UlctqCEtua4VtrSCFMY9e9X1WlcDL0tndtFZqgkTaaW003JbuuDNjnwuvvCpI1h5F1md3PV6
MQc5Bg5kd0P9SjBqvic0wvH4qGJLCJO960tkwl6l9S1cstG94tXgMV4a99tp7WrjtJrw4Ra49yCk
nEDqE7q6ueelzSmk4JXFSLnrV6PU+i+FxBYRYrYUIEjWgl5NXznz4Zvi8JGT/iCaJnwOhwgr3tDM
u6wk0TtyyyVQESt5t1w5nEPHhVahFcNu7ZfoWcfm9yhjbsKlp5jKnHn062gkbHjQ62d5kyBnqMWC
XuMMwrKMnGA2061KR2eXOHrqp82ImN1lMZYOzpMqO8zYIbUkQOOpIrOl+TXhzu0WJPkPPNk8C0L9
6pLdeVNS2nYt8gCdW5jgkjGr/gEosraswPWNroVym6QE1NVE2xIXNBJFn7r8rZs4r4pTmoj+uXGX
L9XpHUXQ8IMvPross9lextbQYeuLn9m6/Wgzg3lVG0hEJ+CjPeYvrG5LvJ9nemk22eTEaWmHqrns
72I2uWShcaY6PUEMdWuxWkQHvpWLmJ/Ceak9jXhiPkP+MpEY67MO+yMkgYg75B5HRyItLoRvlLuk
2H4TrvuMrhf5+MyEz6YE201Np7wJu9ZGn6dhl0dusp/TJWMPrMS2aaM5IPs8Py1JmAc2VilPdRG+
TYd6+LRYgl4izftjkuTNo9UU6R49XeFrZrmeobf1X3zxAInHDPnmtCyMMe3/Z21Nx1cw56QiGiiF
VRY+Y6ZYdxOS3F3pWEiwI7J4WioROJ7Qa/GJleJlLMBtIDPLfLcunYtGysbWWqmgzFr19/jIaQz0
Zoo+u5QmZJu1y/RQ4/FqqVnH5sPO2/M8W5/oCkl0o9IuF3Xsa5BmZ1z7Oqltelt9Iia/PY5MwDZF
Z0JpLq0xaFQ/YvjpLG73pmrFqStSR107fMMXNXE/j0ramwIPy8Hq0UcbOP48TIAUIatCgV9KFbgO
kONsTdTGEtpH3vVoT9umOjg1ko2MWDsLpkbMsnrAu+FkU4WTJKbKDnMnab2cTLcDs8YlGIs0vhf1
mKIuIZL5KU5cyFatfBonMiGimMU5h71zT8LWDQoHM6dpm6LzoObZ/YewSDbasCp1yFs0k4M5aiDD
sV4dUnIzoOKGEXlxQIpYv1D1z7pFwky3btwuw/EuofEwpyxgnVH86CpzEXPX5iGt7TdX2bwsThuB
FWiRknOebco4/MhD6LUykwb0JCNFn3c7CZFOkySdxvRPjHlo8OJL0y38h3Gsl88FJu7Ud8ExUN47
Gh9V5BQzWPo4MK10IbExs/Aukfp5cUR9nzX5xwAwaz8pgrA2g4mgWMvddjexJH+yZx0kN6abQJiy
2MIA5XIAPYX0lwcTxXj8Sh3A5BlSz4+Ko/nb1sMRamhq7SxRldhJ+/gOWgly12i1ROG59khKYC6q
975AlG2UjokheLb3xhqbGy3EDk/NMR6MZLCvGek9h7W8IUhG1XJCUu34bbfgUHVC98rgG7iA1X1E
tv2r5WwsDFqR4zyV2huod23XLlr15S4hjia24PwuZu3FPTYvrYh72JmhhmzCRCPNueBZWqPtMYYw
PEcssNE79owNVcBZTfhwdBMas8M0alPT45PkVlHsAfcAzDhN5EYqmAf3ejc7G+aWRiDCRvesKCX4
MIMH4nQ2c/JbvjZzEcNPdfPXjbDa1RXcPGKiJSk8hC3BXfiZZ4yWWKAgLLmr6euLhNmhk29c0GBA
oxrHyNctnklV+9pazE+9wXijSfpx31psYgGeROe2szCaFJYDIyMZrhmxwjvEycMnyEDnpOZUu4Oq
AMVosjoCrarxPea4OWHHyfx0zkAo8WwZ95S6GH2qGEqEWw1PcBF+xwkuZtyPLp8lX89G/EQKIAFx
qUdDxO9iZOKDknbknKEEWtcVdoEJwL/tazuIkfD6RgRQX/Q1jSD68MwnTS7jz3Tcd1kpLBntspb/
rDX6ho41vURGWR16kjl5Z4qFjCH2o2RyWY2oQTPEvfojdXjG0T6bfjineZDryFXqOkR8JeCkBsXS
VXddb/y0ItGf3ZZejyqPtizGbJ0R40U2Xo2BLJvVZ6nsfm/mFXMTW4rNmLZ4KioTpUKZsuRHjP/q
6subnay3XnOBitHV1HnkX+3sQYZEiTMqnErKVvSceIezqvJacJ1bkg2BR7V9hyNofWCgMZ70CMlZ
6ETzFf5NBxcAZmZS6PE+gW29d5qyfYwNx37iTzE3yubJTByEh930iW1f82eJKUGnitqwB8IY149D
MBFv/TYkdRIsfW5+pmLoz+bNYLlpIPj+rX3e+T3H6GmUyPbyvsNfq4dvBigRTmgSynKsN34P1cMv
89bYdy7PGm6bf2ubjQH+ULwLjsnZubrTNnXtMJja+t+Md/6FYRN+T8LNtyz5IBpIfthlWeRjaccv
azqRFq/pGJlNQgXJQC/8Yk7MjVTD72TYOdkEWb2PB+DmBAhZgQ5x5VAtVvdojaV2wnpH2gV2+Ttb
5uuWNMwsWCGCMfes+TPErfvXPkARVdfMnilV+5LAHCkZYURk+pbWNxfLr2tBZxzQUXlywSJSYVPc
R8oICVlGbRglic3VeUMrKme4JiWueLvkriuxyfH5VAw/1miCSHe/0J40W20oeSc1q/uqp+YZCUxM
0dVNW0NWxR1l4fg2l7jLzZb8cppHfPc8UlugpbBOM7LPN2utso8Vy8WWlAQKjcUqAtoZoJ36goGj
7vN031eVe4xs46+pFwS69bp6dWMBe5DOX13rDSyyPDsu2mJdkB+WvuwnNJVRZLaPTUE2HP+4By/S
SkBQUwS0YIwGcM5ht62LLiTwufjHIivmZW1/4hl3JYYeYR4VOPXtsIrvm4mFQL2q2jphqLJNB//0
Nwutyqs6S1wLTCzEFeMcM+RIOFXvPmUwEM72CimL6QFxTsNMTF3iDPd2nsGLV9i4ENCMJDPH2msO
6/BhNEX80HZmeXEzx36H8seUykYmxJdbX6MVWw/OSGsv7W7xQVSZAbA7M1CGRtdlpL2vRQNRz1nV
kWVFkOQJYke7j2PR7EPRxfcATTofKj0MGX4Wb0gn42SO/DSRijjH9cYKqgn3eRESrFGlrnEyMPvA
uhAEsJlgEV1XVLv/Wbpt1G3Xcv3S4sFmBFvP6tBPMt4iX8eiTb22FR1+pK4mvZFFPuZzJ+bnyKee
mZVUh2mWe3JTnxuFNSmuuiHIZU9HpsfpAWVNc+eCCDwaDGtPK3AgbpVWyD/2ifWHcvr3sM7jk8Ay
v8s63L9zkv5E3Tzx8RkBy7UxiUboB2s7J12IU1LNProJxlUNDQER9PoVGCPvt4W3Z4lcPSgqs9/z
chJHMzcy0EqjPmrtXD4ZYWq/z6vzzy5nnhed8wbIRU+sLLbnWSudg7SairOkKQkNdTrfgPtG5+72
niDV9WM07P6cpLfA60SDHDbMJDyv6+ynde4CvNPqlzXp4Y4ynQCoqPowfOLHELR9eU2wRYcXyQaX
FrQK9bDolPWxrNZ4ZP85wPUg4ZyOVZ9euODkbcRrHNCE6de4ZjBhkMC7X0b7hjrJsE4WhGSlEq9j
UdMBWEzff3ByxC5ggKb4jiO8huWQF39MX5GUOq10N8swq4vZ1STCFjLxq8asvBjaHbtP8h/J3hof
U9x7vj6G4HrdzN5qHI48ATziV1BE8ZHNPci9qCe0JVwIIuHCtC6DYjS3GvA/yER5T9ubwmhufo2G
DHOA15gLyViwDkZWFkvAzgK361SXW1OY8cVoqwm0jQ1DzIVD2DaGfFOLfGcTr1O01Z9WFndguRsm
ANg2+4NsEI1r0xwYYTj8mIUrIka7C61I2tf90XFxZJc3+kmv9+27URiYQduC3snKPaN8v/Evpu7J
qEhSy/rS+nM4/c92MX2g/q6PQK03JUHMDAS1j6TAwDBHcK4ZIPTe3LIdzhsNgIsmOIipgT9SG4u4
UeBBH3o7fRpF1bI0APEG/sTehmkZ76daGF4VoyuDVFwcO4Vag3fPihFSD4oUJWNwT7Ur6g9rrdsQ
LGFnbBeZvAxuTJdiTh9xfWPkyVk3Pa4C+eQwM4A2NuSJD613hQ1XFBJQWmGGGz0NH2faijvSb7E3
M5xuupcEV8awTfu2fzENOXh6l7iYiElK1JvY1I8Af5zDDDfpLWz1zuf9Rc6guvAQLVQVhhu/hqxl
vdKJoAILy9mFhqbtaXLCA9wu8lvSaHpxKjDZEO97T4s6YquHiXGeO1Y3RpTlN079r9DLf1lVCBJt
mHYHs91qzWmkn2yDPBzucwd0y+BAiANoTCJmFRtBg9OZWW/2bxCcj2Nd5MwcCOkLtLEx/0GrKv44
p4b1xn4N3PSTIVoVnstygFUG7W1Chz6SNLtr0ZPcrZpaEE/KZIc8lxAd3KZkwbeMuwoBG1Np6oeA
45uB1+yPmqy+wzy6jShf27ciPalmK55ufwDuCZ+LQ6mThBsAGBNruZyLw6qDWklZ7jeN5AOFS+4L
sxE7JQBJ9ayXcF2Dt4uUoL6YS4gqRurubGwxazRqmyXNXoRgOUdspdimuWM9wm//txi3TQhu20ri
I4DRCwCYAX0OfLFyi4ucFrFfwap65AX9QjUrvcI+2eN9gavLggbDxNMoFOV7kYfv6yjdi1Gw9PHs
RYv/ajkNz6lyuk8BhcF3l94kZVCu4i5LW9cMwqavrlRLhIcZyadjdq9RrUNRzCHj9GJkFmZrsBHn
quUHLhMiw2rOmspFMiqBNFyHWp9OxJ5OAXPiaVMRYexbGtPpMmFCQZppxCi4b7fprUPFgczOxAR8
Y47QIqPYIGWlBKydC8b8TI3ynVXJd9oyBDdx44XrSjmRKI0GF1aJPuG9lhOEl7E2RlCiA3HhRKkA
higAGS9swAuTWQ60Xm49CSymm9m5ELJpn+CifnDeGzubtYhnAu28wjVM/RD9nQdGHuZOl/eQDFB4
3RpgicHU5C3XWuM2IeJu2uTF2P0WNn2UmTlVUHXUcqFQsNqn6He25ziAWL+WAauQ94ZjyWMJY/Ep
DZAQjk6lAlNta2iSZjGpZ/1HaF13qnsdJgJ0agIS0Zndbh2e28T8kXIlU3zUhfkIyqqkTl5rgt/L
6dPkqPJzEH0etuAvRwMd2BqqISxvyRkcRmtYXI3IERc2OdWFfHjJnsj6V9Ebn9JILbCZLChrlovH
oxMxoFjBxrYIM1r1/EOPogbOZeoeGUL/62MyTqF0MCVMyRHnt0Sf4+f92D81rs7kNsxa/P0AYJIc
241lRzFo6Gi4lkX7BTfSCGTjomVOubip6vJNBgdqhHRltwtrmeFNFvBEJ8cuLtrQFvWpMLLiorNb
srGq9DNgrDGFFs3PoaUrTPNIL+7MOTeuNVN9j5eMylEf+pdJdNToqTYHiVvfQKvGK68Te2tjGoPB
stLjarvZUem34rvlJ2DPSjNtRM22ibLYb92efPDRbvescGDLN2W8pQLJD1rlEl6cljpRqBBvwtR6
F2X+il7UOdphFwdrEhp7mPfW3p0Nqrmwn50ty8vlcTSRjPY2OcDqhveauq4g86eFmNM5q48sbwHs
A8VgllILVgwA5KqOCqOQ65zsiH/DsdzPqrtRITPBZkA3ogDBFABlzWb538JKMhk3PcSiJepJD1UL
ckfPoksLlJBtjW1sWLNDsevCe04UCTM+FEcl8mw/9jLZ36hZtDori/3UpV2A1RtkM8w3zDW1Ny2M
tCSQVC5WBAhYf1o2knaxHy3QwYnC+DMz1N32ESNyEn0lvyoGozGrCwrofmbXEWXeLJruNGOXO+lW
YnxNBWDhdgzFbmpx88MxqvZgb/IHQaW2i9LhISNQZZfeop7JVxaXPr05QKQ5+mCJ1hNeDHlUyqoP
UsM2VTkhaP82aT/jJKmDCKi1J6lJvdUtDO4XLgJIsRnoaH18MkfWM/YELhIgKAqjsO8Cq1xvuhmB
R0RYJC4wImzh+MBVd7N13btupIJxlPFuyicWz+vb2oztHoxvFdijHB6xsSwsjzBCp82Q700gVufa
aOvTImoAKubYPNRWCpKnWcidMld2tE2UXrt2epKUoHttNpmQ9ZokaOO2s5b6l+W23WWR+LRKu1eH
bjGWp3ocGD1RYXg2VU0JDcCM0+LaxsoJNHf6STI1vUdTqeLNohaOoIxDoZ6in2Jc1DZzkpA+espY
dev8C+MNAFJO8oHWIvrqLbPcEfUAk7zPWPVGTeplqT3ekY8JUMhYwX+XYYMiNHKPUN/do77AI46y
tMY8UDwtQ52BDuVeXrts2TFmbX2q/ea+zerpUooi29uOM9zqRM2Do80YpWM3RfpUftuhUikvFfy5
aYk3KrVe8npwd2x82mOtulvGQqPTB484ulQPMSd0D0R+kyWXTPNdPUcVmLwbp890K0De7p+Wi++W
7oSt9beFGOOgyMh+m0yZPYzLMnl6Gw2ByS18LRkXB9nIwtcgNP2Yupl1BLSQ7NIie0mlndOSCv3U
WcbMF9BDMScHe2OzwGH7hEJWTQh0WWYtB8MKo7csWn7KvvnAnxd7grPcK6qO8dlYUwtISROowTS+
AT5Ru9j6NQrxP7h21m0razU20KINP+EUupR5hx19WVibq/kFPBTqSDfOwaLF4m5SYQG7TmivkN4P
yLrvlkokW7YDd+TMONt1tD5Ho499a+GqdQSPOKiH+Ozyq+7o2MSdC8HjASF85smZIZ3tAikMh9z5
YZ4jAPnYFeujjER6zWkPSwdI3Fysz5bqbo9YHZGJG8JkG2ZzUxIJsI1dS/AqmJ9Oyr4P7XwDwOnW
pTX6+yqn5OyW4XCkvcEexYo82eBNm9B0MSdIMPB4QpY8LnVqPpCekF1EDThnjXEbrnHcBCKpSU9h
9H41bisEt6RPlGhtN5YicyQfZfGgIuVgc5/eJuamWx6y2Gf4BapcdNZ+DUkhtJQm/0Li4m4vAv8+
PYcXuiluUVv7oW+x2brUH+48YJKbhuGScWzvU40/JzKZBdWdfEVeEN8cjut+BdjlqbV4cKa1f1N8
NN9N2ZAJ3QhPGnkoftbHH6h7gKdJ9JNjYvsiiqfnsLLtaxPzhloZY6YUvfyh7u1126kV0dT4WoXs
FtMJerpoh2Qzotn2mYOFntOOReDGoj8YQ97fD3pIimeWlM/uGJs+9GnDE5FFAAm8jNILm0l9Wobe
7UdnIZFRLP2LVjsRfJuKdBHWJw7m0pzBHuIhr6O5CpyYieHSDA0I4tG5ocWzx5ZlzuM4jrgVGUvB
Kb1xpER2MVXTfTWlVZ6ZUEk2/3b4vDAp26hmghcTlQxmk5BdJ6uxC/x1/ZuoOXoefJj/1j5s3nPh
rPuZ+PqtGdOctmwiK016lYtwqymh0qS/fTW9xVr0DKEfpO1NtjPnTAZbJ3QQqKnptRXEsgBNKbfk
HYotDRKbCygZVyud2n9634yvQqf3Sel3YektQ0CrgrZgZk2QdSq50i5GUDUH2xuyKdrHWTH5rj2I
IHLRJBSO8+NOVfcsBvMXDEKKV6i3d7NhEoMrmvDBxUK5YS0kHlIqs02v2GZAXYV5bVDxoGQHasbu
Yi/MmtU+wadXM5xIck+pTLqiTYfNCCDxHXGUsU1G+8XplPFoytrY03qh2VEZybFxzc1CSuQ5TJuV
vqBIISyHTwm0nhPrw+KltxBblIuTn4U6opVqI1ra9A2aru3VfDlIy2h/JEF/kD4N/dHMPtHdM9h5
CPsrpYDX8rLqDJ+TzLhkaACm17TYCkRG7BQvTfk9ivQuXBfoX/dJfgb9oRsnBjabioFBFv3AbuSq
dKn8YNHdVvwOYSovqBy3lmr3Uj3Dg4blL/zMeqrFybKYSl6j+Ogke/BpCWsfHbCU6+ythgrvDHAW
ZjJVckn/IzdF8i7hpJsaX+9+zfeq+HHtB/quTaLTOnRnq92JlV5IP/UMQcshSNq90C4aMy3Q2vZD
pb+Y2fNaXuNk19nM+azDUnUs1n6LaZ8zjuo0z+jYVlXnhflSchDz/W3/PLBpzMeeDQmTOa62tv8b
YI/G4rfTfEB57XCei58BQ7UR3jHrF0ULNR78tIuGJW63UfUcyXetOYs6PVgsr5V8sBt3qwaNHOib
5qYKar55kGg+8TwnfdjO3c/CAMPKkDjSWOnT68KMqouCaURtQGdkUnox486nvUiPcjk5cbpvZO5b
cq/nD2X9XPLmtHTaF6dn2g8YZ+xzvzbPbPw8p3f8avy5/Woq/lvRpZekr6oVXm1gOdeqfdM5L6M6
O2bGbhInGNqHIgcRRBfNwTDo32lMEgsKVdHRVLreOD2FET7IgQHr/MMBtCnE0R6Yysn62E7cO9Aq
M1hoevlaqYNiFEG4zCYJJwCLxxj9EU8M94jPp87ibSPuNZKl5EdU3efi0Mc/NxQjTkVvsvgCL5oB
g/3iFrdV2AdDlsl+cAkS6BBf2t9SPC/zK37KDbuOTl5CZ1ez08IsoyHN6XcpaprCCnrSdNmqFtyq
IP6SVQP8f6nCu0SCm0fBlV0c7nEF7l12erOt6HfBVaIIKyqtZYk7ypcYLuuBOe+XQZzrnePwXq10
VtllIjnNIbqCo52EbQRS8t6xNK8wyTHLCbNC5AVHUJ1DoznFI4Ev+T63y81EbkFcJ/tRQMGG04Jw
l+XSzaIwX0zg7JITz30ZGw5elyVbzkg13MjxBTSfD+zFa6gGyf5KWC1PWFQRuO6XKMET/TSzdisu
ChA1KZyB1b2n2hv+lJZtr2NeMuAzbrZ4XX+15hfdfWzCXYosc63/mFTutPZVXx8N9wUl+Zr/TQBb
WWBVsGBhWOz1MUWjtruRgA0LVuPykTQvCRkoo74Po/mgJt3LDNtrKuz3LmRKxvcUC+wSDgsiHKmP
ZG2h9ymfOvFK8m+la3tq20Nl3PCzoHaTXwk4NGfNUvGZGDRs6rHcFOrfrPj50vPKrzUkhzpiprOE
Hlp0mmvtHo2Rb0yvMzYF1/0hy4Lb995WP0gCvQjR7I3rIAhyWY3dIPneOG4X1vKHmzZSkhkRX9xF
UJFwIPIM0DD5Wl4GSae9jojSSObYOOFDZt3PcbbPzE8DmfhSgt9C4RDVn9WI52N8ntrr7SacGSKi
zvJzDVlAvXHBNqc5FWkhkKs8k9uk0yUCfS2XiyR1xcRoNYdvlotCIw6PIVAxO9z0yY+tgR82AwKD
G2D7joVfd7wXhBSNLWtxVkeUrJz7jT9V66mFO7+QHBJbfmS+lhXRgHwjMw0P8oCKxON0y9KTH+xZ
RR0DjjvgXBIOQOR89sZNnDrfZUvvF1r4rxtrnykzWPeLWg5a8TZM35a+X4qdoGjK3GPpflXWPVQB
LwGllZkVR/SxpUcsrV0JV32CbZ8JUAIPXKtJtmPCmE+aN9vfK2fu1Hy32bNtnWNEL1b9EQ0fKMsC
CwkBegaEmHdrir59P2kXZ96Dqegd3of7AZJ98a5VHw1Tm1rS39pfWvcU3WIMkm1R7Iz0tRu/7bLe
LQhvUR5QITxJ0NQNqsNSG4gASzmyy01bfMno3u5qj/0smxrQIE9d/QYgtyD9hIEDBDX0eUSS96QR
hOO/2rq/hYy42t5Sj/n8xxqk6n5Q3e5h9dE7Fxvd+CkWElXc3dKc04bLk1O8BwVnI140091aPA8O
atn1qqx7brct9bQHKCX8axiX/BGL6Slme9qujF7T8UFf3guEIqI/adRYke32oPAlucB5womkAJCl
iJkC+PD9MYdzvuPX7z2Y3yQimio+NWZ+P+G15IePt9Qvnpoexgkd4cCQsLgTLiPIFGPrazIRl2N9
2/NvhwYlJbnMmiGgrdGNsB7wMHhL+quxgXDAoPcorqdY+uhKF0vbMV0E6/uGwixQ4XoHqXtX6LRV
RDWw1w5EBvAC5VOuho9FmNsuOhTOOwsDWul8W1hvcfir7nqXkLJi3305h6a/qpr/4USvvBmLXc9u
Dq/TYYoPakRvWOmbeD3fdD3j8mJyqmYFZ8btgJA/BfcU2Xx+GN/bBU5TwhmqRwdgbZ3xI39wiLmE
c5DsUGa5r0g442yB7+6560dkPXUkZru/cEXz8RjNZ1I+Nqq/3N40dtO8RAfovZ1xl9SPocFC3rID
Agv4r/1WebBQ5TEnmbp/LtMwtihcPa3X3gBwyVeaXWq0BzBUVhUMGOmsO8O4LuLQdrSy+l7O9nbk
2jCdo9BYSHRbmd4pliTT+oBUFbX63dI+LtOXLXhiPvLkU4uJX4QSqsPXrrXL0PhIAIIWVZA+fkz2
aa3ulfZTsSKs4/OUkEvzxdxHK0kfzQ9F86ybiDC/dPuk5GM4vQD8rqLDam3b+FQUj8W6A1PgyeLO
ZTJbTdc8vZfob5P+M096HoKT5bwAKp25xZIIF8uLZTxH6f0wnvWI7EYkU/17qo7wZQbCv/M8SHC7
84RuMvXoGnez8VAzVh8t3sf3VVzdIaCRQzvyzX3E1ts3ucxU+DsrcNTl2SE/zMqBi+o5eJqdS58v
+4c4E0FiwABPJTKJrWrwz6CSCrmc9Ru+/1KAro+qw2A/pvp0Ho3PaAh3ueEyq4bx397R0HjKbml7
yCtlhTHrOyzK5JrUAWU6BTPD65KaQOkkldGVxHdQfTc2F7BTPq4jMlrnhYA6Trv0OAOJzLvvBC11
QcbnUh4K8RuP9qYx3lIOAENPMZOnHtPnggJ+Zq8YTb/DEvtassADWK5pV4AUYoQruOb485meZdUx
j97ZjO4G9/6Wngn5erveciQoOmY7sGu01OrJUESaTt3jEMHLXCUHTeS34cdsoeafXsL6koeWpzWs
75lWrdbf2BX+Gj9N9RdJqTWs1zrlSKiYYLaan+hsAax7Wr9zX5MdJLm0omITaiin+d4nkrpcA7mi
4tAbjBfSNIOhykE5Rt/SZGuV/jYjUaMWWn4UNVyKJDMOxxGXLHtujl0ol8ybS/6TJfKWkKQsm/lR
2j6N47usd6q/woREicGhHW7b8sdk2966CfvPv8oJ1CB3IgxfkMnQizeH2B62o/hpGoCHLnEeN+7X
ULSHmgmojmtnY9wUvtq7ls6HCtIvupPbVD/6a0Py3fYCuZsGAXyZucvi58VYgeW3AbO/c9c3aTBz
gk+h3yvz1ciar1VXBJh2njR/muIvtuyTBRk2guFT5O9Tm9CcI3xjBcjGeR0J27ivNS7d+DVxX2JD
BANs8GL9N6MOCZ/L5c9tAPbjvxEfA4lJAx813sv1UOJ8WegQc/UZkX3U+umq70d7PA/qeWq2inUu
NTCBWBvBYphuR29/CH4Zmi/LfGjIyqtMFjWnptrm4jrYu1EdLFuAc/XxZQRoKLye+lCVyW4gvWZC
3mfoD317GuSpZTmu4p/CtLyZ0XGvHQzWpDVD3FS82PZl1MQO8edGp48CVeOliB9pM2/6AC+5dWMM
bYbXGbCzGvqNmT/Mzg90/n8rTFlZSK+Qd5X5jHB1k1QzM59fzncZ3rXaSdiHIt0NGek6fDaW59b6
6Fp/A3loTP/zdlvEb5MdeuvESYQx6ajx+LApAPN7ZvlsWr9lVKMWfWZPkiB4Q2kG8SnN//T5ojfP
FnrV8ixSnsqUJ1m/UzWSr317gwU7p7qj77HOY/FnKuVHQH1bZlXJsxrYKcFUrZv7UL1kk+WNy13f
hCz9KcneBKqvBcCQzYCdho8HoAsvdsJrVz4V46vWPDnt47TsRpzUpYMUHwRCe7Ry/g/1fdt9GHQv
0j11iX6oGJVkC9UPHP0ifyXH6jond7V2wipIeOFjbp8K9Z7CRl2X3rMVQUlQ7+PpqIP7XgVLeWx5
JoPVgnY6pqbT078RFWo97COivYiYSSpaXG7usvxxQcsSLbhLxI4AEhPZT5PeoXzym5QYlKjeD8nr
WC0YHIjZzb+T6cvt+QvRHmjme2n8a9pxF5uLb+oHIKkou3iOV2d4GDQCuoBbqgrZRh4HfYubm3jt
FWy2anBiSOJ6sumfRNS36BmotuGMz+vIqCHcYPF7BbPrrZzSaKuzY+gy19ecO4yE3pqV57xaWJbj
fmTUAwA5WQJj7I4dDEC+D7ul4cmwVMn23oQaNQjtL5RNUIQgQhrpZZH+55AtnRtzoEn9w42wEzGH
Ld3BGzlgkVcc7X7Z9zCZ9RtjHKI+Mvm+63aZoSOUXr9F+B9JZ7YkKY4F0S/CDBAIeI2FWHPf6wXL
qspi38QiwdfPiZ63sbG26ZzMCOnKr/tx94GNxbbBCuvN0UEMIzWFN3ruvOsb79gvfNmDRZ/CNv2c
TPvJNucYrVTsSvvatjQWUTCLEraRS/WIlrkXszmj73/5DIcyms8AYp/oGtlpvcR5R7efG7QQ4uQ+
TOzTGFrXukwvmbDihtX/hk3Gj7JkPNXmOV1stvgsqrS7Xf3hNPCtySMy+7X4wv/CHAHdmZtYbUiG
bMF+vWRC7Bxl3zWi/2XKUO7dFvRIVEVnh8sWzzcNxWLTW2K/Rla09XVJ4O/fUj+Nw4v0Zsbjtdm4
0e0lV32yFnrUeRk7htRAsJzXNT3iiXusIvZDIjo0imJRnMiDM9w1NWu9hg39pI4mSR7dfAbeBLpx
Wof7iVKExpopxGt2iQ17HGGZgrFLyMl822c+4iu8MxDBmtT/cLtxM3NhjqVL9g93jpteRFpBBi7e
HPh6xl3fhnXYR/wzNvbIaUm3kSn2HgdHT/PJuqzYdGBTp9SCA0azfOc6tPVRDHxP8VRqKp9UGGDV
Kr96KzyWrb5Tjtm2vn4bqJJgm0nZGTV277j7j1KZZxjJH3qezl6Z7MQK9ZMS9w2gJZ48tzctSmJM
UxsGa7aoS4uX13uwp79T4h8i1wI5G1wy26eiUvDAZTyaqKHs1ifL5+6VfHvHZb1kFZN7SSpulM6j
sOe9/I9bDvvTG3Z4zLZZpo79MMJpHw+TbWB1U+HAZo82qFPgtjtJIFCUt+8PPzs3Msbmn4jqB+0E
Z6qkdiDf7mXLtDa7+mVGQBqDLk4t9Dgb1cf4ZlchwCNL/dhL9Ex7KKvqmaZB5rcf1fL3Dut953NF
Ya/tXaxngvGRzjOq77xk2fvGw1mD8UOPxanU1S5S1cm2G/KexaE3zRfb5IrKwAyHcGfFSrGGuTkP
3Wa5spdAFNEGpGgSsy6m5BJ+R1akNtodFQEJt4HkTerK/FKGGgh3ekhmQ0FgRL0wQkRlukubcpaH
65uH9XUeGYZ7K1K0O7D6mm/NYBFKoG2rC+aiU7lYEBUpFY4yHiM0QbbrCdvQxJOOxiopXuiP2IFo
fwCPTkM9UYRapR89H95lgcXoTE+NCOB9evQ2W07xIsb3cuaFNxAwdyRZQX6dHBl99+KP5VexyL2H
bQVz5NHUKRx/RqqpY54jIooNssF6Vu9ou90mTnVVbMK6kSOZsYePR8H90U/dw4J3csj4UjjNNsTr
gI2VMDde8JVTPsmB+/NN6HoGDB43vsrOTULhYNLtmpadNjEHahgwRnZb1XIRwUjEco0u3+0zFR5d
xFW4r/tiNgDeg41bikMQ1jvXb+6ZL8/kfnllMRBTzJ0C4AtdMu1KEhsiewl9eZs3aGEefTzsBjAZ
FO3Wr8hmjf05KuZNe3uvZZSG1c5w9Bh31VT/8wcyd7VYPx3Nqm1e7mZehSuSbBdgew5BUOM3DkdY
x3T2crSmr81Uouq55P3cDNdZFOK27VFW2svAY5BaCXrXdczJcBKY65ZB7VwcepGu3rupOE+msLe4
Zh/WLKHDwKufWx+zIu4JXoWE2Aqv+RwIpvFWY8cicMYWdDTjib3rQ37QCvMUdwmrWUayWx1ddiCh
tdcFW9+VvyKiKFGlXXLr+10xxiXBZpIhLgLaSCpJmoyaLI0tPECOLzuBXjKQ7xxp2CArr9mZ4/Li
j3MrPVyTfQfnr1o1JfKWj6ZR1DtJVrlTNtcuEdEs3GHX2qbm9lan0blprnZI7tjhZGmHBqeSSxWe
/CsImWyX0qOfnsW/HeKf5iq1acGoJCH+YfhpmcA7fl5rZWsvu4uRap+s9l4g7XWOuHOQ/XvCG5t0
Hug5Ue6l8dZXUYgjHu9D5w4vgIGf2AjTn0dG2cjDZO1N1KKHFvqY0eSWjvJAcGpHpGzPUu7Jprhe
s4MMCQmC83kKauur0zhFQ7Z+jk3VbUEeQ2ZsjaMdpVVbjxkum6zniAZtTzenkYmdFhgaWHwznSu6
HgdF+NkNDpH57XF7zR3/1+TMbzTgIdLONXM+qQf+WwfsQj4yCnvpivnd+7NA+8Nx/81njwOWNLGH
B3kMxs/K92NRFQ8acW40GQvhhqxXeslVfyDez3pn3EpTPnhee3ImknHtfHBl8UwaHC2UzSxL+5Mt
3ZPjRf96mVORVRLDyZqXFkjxbb0ubAQ4OX2DtLlOHTDpxHtsnXFHnp4fcqhp6cFpKDiP/OBzsdDg
xyG4Z/T40tgIt4nVP1WTMWyE+N9rXHZK0UfZJdd1IqimRxyVWfoaNeZurCYyhJj//W5sNhMJBsxZ
7QF1mY1GTmCQqqe8YLvA3eARUcR9fdulUHY94843uqV5aflyCzrkwhkvjx+A4STK7W7zamKCHu1z
kw1sAZIOPoOPqVuxW91no4Gij2kt4XFKK87xZttcguGOZrcDELRLMC3Tke3a39CI2M+Lq0FgJIGy
71L5YadzPCXKu9e6RTkMYVu0EU8aKnBYJycycLYzZN2gD3fp7clYLzzjSafSPP4h1UDrs79VfrjB
aXYSXf6vFeFPRMutghbcUQbhecQavOasFSAMunONSw9sWh1vRhjG3t0S4jy7aUBIShIdxnEVkolZ
N8KnsFagv7cWlzZS2Ig+md7uQ4vkTc5T1VMLviP66foyY5qjjaKQQDTqPt3jaYiNS1leR9cKW/t4
rli7DiTMG6Pak5d5WxfEQm985m4PdQWGwiqQxMf5EFQNHssJ73nRePV+AqnybC0E9qkDCu/bTkIm
LkrOZmE/Yf977apaUf4U3rZEs/vkhG1HM/Vaj4c6zwh3zlX4pxjC37ayI35dPSsIB5zh+yrYYrn+
lRNXJB8ycssLOJ/qoIlx7TQZsr2UGIUEhORjEjQ1ve9tSbmkqB5aiQMMCxHkamoyw/GkXId1gbdY
PHj8z2mmv9eo7M9aDtOBpGFOiryRlESokkqPLHkIHYe0Z7pmfK5F5uK8Q8dzwVfY4XvXKfeThH/4
6HpLTaUq8mRM7lDw0KdlyGlQG8o5Kc6z65+7CESGp0hW089G8pJSmCNZl/quhxByGFaPvFvX07Ul
y3HflwGupgGbnqGPiqtBrHiHqHQmqDbc1e5P4ES4bAt6oUQYuN807WDYmjHHpx2Iga5Ik/OQ866v
y8mQTI1cNk9Eqp8xpdGCrQR2JTcBrQpUv3glsY/fK6QJpmKURzp2IgHZxSWu81TA5QiBmqT6UXd5
8EfWPuySZaqflAmTN36G7ur4XuLd5lsfq9PywtI/TlNqZoIlgPkwRIqUt2CPDWOm/kMtxxpPBX85
u4LnQTDpe4LdnGKLGhB1ZugDJCl3ReXjgmeiohlzXrKnYB3bf+U68sTN24ZHqOfKCBN2AHlkO5Li
e6AatjvqyX5RIb0+nnQQWnznrvar5OCFM+txWCQfYG64b8eQvLEPc+UxyruA7N0YxavSzier5+h1
ahKWH35b4oUkz3lRg5rj1O28ix3J6W0cXFbAUb2eeEOS7JFmeSpKa/3XDFX1aWOQpFjazMeGbSlY
VZnz/ShoXhcqFUzmWlh/5YB5P7KmV5G6rFkiaieckmTulPO4IGHw3wefamrGS1SbnhBzb/Mv7vSf
0iYseeOzHcUiXvKwdw++xkHCANOV1hm3io06PaBY+2nNUeWgCiMIVu+EaTF8pmvjx3jm8iu+GHfn
uuwoOtKpDGXNaE7UsmD7kNPEDrD16bhhOuFKbN/s1mZGnS1OanqqVntTFZ46eAUheGyMg4clxB8P
7W3P0+ko+B3lilopYmDzBnMr+cQSkjL/r/Nd1fkGNSNlrM6zcOvQOIRiywHUAMF74V/BAeWyAm/t
erp3JzvlGDW3ZbRMidmhLhyGOf8BZZ9jcNZoQ00ZkVvoWYBlkKLYd3SUqFQtP40jhhCaNJVBVb1w
7w4AIJYMg22IHloU0/JgqXuWdGSCplw/5A6Nrl4Ovb8IGC+CqDt2bflHJOtrXRoiLXdzLh/DDKYk
AU0oHZFZsPphrTmmquUwd7uXgmFKU8bNYVrfMtF+4jdPpREh11LT4a+nuuVEX9ANNeH4b5aZ0DRp
8Yn9W4lsmUTERAa5PI5B3Z2Gdg4x6qIz7Ixrfc0R79iJIfizXJyW2KU7n/QbNIFsjvnR1Skf1p4D
APWVsXBqd3URdHQzVelfEaW/GFLWO8c07WeFOuQtb2nVoXizOYG1kcA3IG6ebgmgcsTVSfJP2X31
bE9h8jMu0knZiif5KUjCh4Sb8EVrT108C19hbVFsBC8y4kS5nRrV6uyNT/tqAhKMudYLyaNWaphP
0N9Y7aceegijDw3KdqYjB3o7Q8d+UBVcA6Kv3VGQLdpC1kZgXahax3fc29Q+4x0nT+5idkS92jZr
msX8WdOTlfdsheyZUHlTkvBbLce/aPAO2J54Llwr9Vmrz5gEyU5DLLvrPYzELkMaZmc2tDMYd0sa
io1Hi8lZ9uuntbLv9rQl+Ez4vxbDp2V08/0MXglbLC8X0O8JWr5FWalC5+rE8EvfaCWQyobtTP3Q
cYwsNpBu0cc6q0lD2lTLfmunZvzGdjVSxU4fRMV4R4iCQZ2kH1UFNjyrLJEEc3H88MW3yxh/LF+h
qSZXxK4b0zVV1KhWLM5otKGi2uYtUzMpp1bwvQY8tCt7okCv9MtN6qA2iDAhEzKNVbPt8gVykU3G
IolI4+K167dDplLMC/IpJTpChUGHZ2JSY7JB4KJT2K6SRO3mtbvr9Phjw/menyWjGTaEpHhUWlSn
QZHTU+SWPGT07D7KB0P9hBUlb6nl6n81Fzo4MOH+bsLgL3pWtO+opmURXDblNkpY/0XpfJ6D334o
MRnUPeBH23ItLLaAzbnX64+m990nkg7TJ4AgUrg3o7wO3V/j2BZin1fa4bQeoZKlEM9OrA3GE2uX
kt9noe77m/uxcFGrAh45+2As67hKuYvJahFb9obosa9cnIyDc6lKM9wSSR0ey7xHvZEWaZuu+gzX
CmRP2H3zhJ0wJ6Vlx9ef+WRW9DBtWQ+AaAqLrLwDXMAkYld4HXxveehW+S+Z8tuU65s/mHz/dgsu
KNMHD5G0zF2SJSR7nYgnU2D387gHEedxoXVy4ANC8gq9CoXfGNke3NXR4SlTJJwTk3Rn+C3g6Jeo
fiRW6V/rKYTuoiOdsQgl5PxeY4bdQwBARKAFzLpzMwyQoaZ2DtAQe2JyE9vChl9wbaUsoqc8jVha
U53Kt06i9ltsSiScltREXz2F1jvAFTL2/fwhReLuJ2ebup/JyJsCxSVpKcHR1M7/lJX/rHz93HsT
SmE3PwptXRtV9u9JQs9vMvaoA9MsuPuKiT3IMP+t3cFmeey96ZHytyao3+ksySgKT6c330SQT2yD
aiuIrFPU9rR07TMhq9cqJEnlEaPkLuc03ax9/zHCxLyvC2ZAjxLvHR9MFZdeq79sN6xt0spkKg8r
ucH6we6q9z69RcaWgLVWoy0nwP5OCSIMpXrbTyt7gpA7I0So2NTz+K9q6h+bWnG0KZxC0mcb3UOo
4itTpNO87YQFm8Hmg5ocnDyZ9jIMPHz9gqFbjx4VGsym276nmF3m0y93rulEGMrwbhnTW0VLhI/B
K8C6qQwdceG1tAXjBVNtEO5xEi0u/nyOWmdnilo4rFs9CibDYvhHyV69r0pmnGrFe12twZ8cYS5u
2vyr6xpiJAsPoa6y1k0BtWU7LXSQF2Q82WIAwdhT313/6Wq7/gagdvNzl4iUe0+xOQvSADe+9DpO
bpfC0I2Ygu6ZOlCHRz6H2gp9rXhF3eAByj2GM2GQKQuAbO6PtzhOGSeZhbxahMY5tUWj+f4nDoZD
tSQgdlK84u+8Q+RJdR3ECQpUGWRb0+wdOWeHkng6gMTVWx+dVE9/aK33yr0VWh96kb/rkqUvVLkm
htIPSyqY/Z9ZVBPd4a5+0PMwv/tOhAFaUvic3yiidQm6mefi8Mom99UmOLmrEiugctod475io8/4
nZF1sN9FRsXREQ+Jt1+88IdeXnZ34xxAxeAhjQk04Bnnr8SCq3CpH4YFKa6nVJ5/yOcVJViR+xyS
d1k5PK2KqB/TnMtoVvbeU501rCfqxWZfyvS0oRgUFgC5DLZR/E2yGStSPowBckr/tkgdPlnUGsVz
NtcXSqXdPaNNj+xJJUXoU76xCbwsivskUj/ljdqGA4WRcQ6sxwnQ1F9V8A9aKx9iCvn8HV7VcD+E
SAdmCpCJk7D5Lb3V21m1PfIwsacr37R2W3l84CBn6aPEpHQ3R7I/5WEeniql0Mq9glyrHsl64mxn
8WGaB6U5YeoZwQ3pUtxEZGJH6r++XZAET8Xt/AABNX8CuqFiM5j8+7Zx+6/SHoZzr6LyaaBw/M4V
c/FhB35EtvfWNF3mSxwBoLX3CU2lhFDUcvZ8+8+KT80CC7exWwoZKM21TjP586OXutPeRyPbFoHo
jgglWBZcm7M85AdKMuGedZPL78mGwLr4uSYdMALqt4q38v/mLkyC5BfI8FGiM+1NbqG0RU4SO7Pz
Q33vp1xI4duFvfwKEXAuwhDnZhffninNKF9WG1edXRlzxcstxy2hFNbOQ/26+jk0GIlS6VkYySxZ
/O486ks9pq4NRcPev2D0+ToyR29pBFyeiW+5W8O6akOyzNmwzkdprc95tNyAQla3NWUuY8+xw4ki
R3fcDxOHbmaYzcaE+NCQdk4cmsjZ2TYL1mlYOoAJKFk+zpbaH/d88YF/JF1wUYHj/tMuiefBTLyO
xtxa45wB/G8JnemRqmQ8a1nP/A/I5zoZh4pj7wd6GaWr2cieiiE3YmwoJQy2uUliE4DLNF1vvXRB
6e9KaQjKJKKhV0+7MvyWU5e9M2pEn9rlAi/s3FdHQpL6Q9VecWgJ0xD5I12MINS3H2tAWKzBKLEb
AJbG0+zIf7l89trymEhfP/UVKMm4TlkSdlHKReEu6twLqwAVYFukLxm3YaxVn57uQUe05CaQGZf8
g9qvhRcIqcgtHlVaHVfknBtW9WIvznKh3bLdM3Dz3kY0OTdW8wV6r9xpd3itBuvD5j2wL4bFuYKu
Um/4n4d7FtKU7TYpEpZTJpeIAB8xwT79g35DpyNMaHLtifrTL/kcu1OZbCZUhq+2XW0ULI3Isir/
yueri4te/FS98kkPTPUxq73Vvfj0Do9/TWDJnIRqOECMSx26Ud38ojBvnfMAx1M9S42fqYBxM5Io
DarFbFWxIDZx4mTLndGe8zwkvvZOhJkSmsDdqojdxC3MljQKho4iUHMVF/kEQKbCeQYG1XfEpfeI
Oy4Ako5rmjgvHntTnPdDFVOfRgcUuYOrU66sNuk+B0BgOdSnRCBRwTjv6Sm2dmsQ6ACJyS6RWZaO
0txQwmsqbR/D7RJ+jDl6fOmKtKTvfn0Xq2CNBE1KIJomKc7PBUNSRyfrcXScb0qjzW6hH3iBa7is
rD+LTn2u9GimcF5bDAS1ydyt21GgTNGMeAwdNSO9u949DdD2U2LnNN7OmGTMxEYOzNe6p9BPHTg0
b/+G6C0Yq/G3k1X5wcdFuXNxne1YG9TbcfKifb2W1d81StS17AqKOJuk0nI7CLaBKpDOw+p1Iflu
5cfdWIT7ivfbue6ykf0fa6nh1morMse/p4Areuptf9pFcqREw0Ky09j1ljxzr2at1jeYvO1xpTb6
0RGW3EZhMT4S127izl3BGQ0O/dG8Rred9JLf1czQgVzJyLAK+0AcFgvHwPmeUxm61c2Yo8TZ1aEK
W4rINfo6MXIcW2Ho0AHm2zg65V+P6eZaNLX/B6gANDcfQb8G/rjyI7PvW01vHbIhyLaSqWGnDOtU
aZz6bu0W7AuinPETZlxobKJyjnvWI83i5OTZU4wugUzfRMFOjhvDEu+2suqTH3XDZfRvnyjuhQOq
XXswg13HuWmcR74Ltx0Uwib17QVw1ZZ6k7mOAAlNv4KUP/WwNvqm6lZ7x86zDxMsNo3Ek3qtJz4h
+C7oxh1lyePHYlNaebaFfzPrAKMCQw5BnkCfZS1WNuqXk+X9X71ADEKRn45ES8pLn9bdfTObP7aU
6T3DRM3nCk9zpPqemNTaHCPZ6ce1a+SFFDAEPRaROzn6YGdE2pAfJCI3h5zunWLr0ZI25/XDhi7K
kb7yMXV2wG2I5/TQgTH1rRpHMiRlKMWbcaWPfQHzEKcDXzYH4f62VWeyLNPbB5jjbFkQM0ZSNutn
mU7e25Axr+mMaEYzjxL6YxjFle/VRxsJa0Pm7VNW2Q2Cr3I4HdJGuKByaRd4bvdmTMkFxbTCSggq
TN4Kc/CgKP7LMJJtqlYnR7smR+rXuPBmmB/sAnjYOLmmSFeWBNJNlMfsx8Rh0kBbASS1D7fTaxOQ
utw03Lr7hvYVgpkt5KpJ/VrAXIEwTe4TSbI9WZpip+BO4V/J/nEGAcd1zOcyYy9WKhHHTFdvDEvj
NrStl0owt21q7fUfqbTNfdSn9nVt8r8exT38kGGa3rdhacfGaD7fUaYfeTV6MU1ew2ffVQjVnsAm
1zksvLL8p15D1sQ0T7533CM7l1adE2gp65Qm9Op27GD3yvbA6QVBfYbih5UkW1P3dr1xbfkmtH/z
hkVOEhZ+FabnleUTrWHUrPe73nPkIWx5CWvhzO9pQZ1zOEzq2ubNvOdlhK9P1/kL+w1S4wp/cA7M
ONusxKI2q8p/R3XeXuZWVRfMGfzoEJUQAFKM0u00Oteq7NBZwtFn8kiBGuLs9KoXgGTiOK2N88Q+
CIf30GBGm4kq4Nu5/R1Sp2AIWUdYWbPpxS9f2809nznoC1n2A04DOTUX7UOQCAwSeUv7ZZ6PYjcI
BFTlIbbokWiN31kuUnLDgA5oOglrsTfEsQ9zTyVd2iu2rUGLvu42/Za/Lu2D0wCdJnUpS7fx2Qio
BBscnBjCxpbQBSaljQGnxet3fK5oYUUbqV/M5D1WU9rtbcjcB6if9ndws5S3t2Qh3x6GRs9XWHR9
+07O1m+n0irOB8/0wF87tS8KZz5DItE0axTfxK0pMq5tvLxuSI437e04ivrlkq2Qc1KXFWFnl195
NWAJ9iDmBlP2DfCmjlM8FqDPSnNtm5bnxRjharJ4AOwyr2Oat7FTRNKtD/k6BPt0qdQY401jQ71G
ZiukxdPRxcQV3uqAUzNeIiKyyzVcGsheiRdlt5O/fMxQ/X8D3X9DsHKe5mot1UWQlrMfy2qEcc4O
FXc/u7fh6I6j+nGGMXvKZRg+JhlWYkU92wMdizdaVaISrqOymEkPL22Lbx3TLvEjYjXZzVk+FT2z
Je+a7pw0JntwQiKBDYIyXBPIXG5X/dgZe1a0bDJ9bLdZlEOOBELgvfd0RR4zICYHorFk/GVqgyCh
s1l3sFFluvKUYkA/WC55oMFBu8U9K3eeSL8rbJWnVTrqCvow3UHfdshw9PlWcypvSxPJy9xQMheY
5oPCbhGnEUHfcmk1WaEs3I/OIl5VuxKM04xYjjVWsbvomxOTP2vttV9FGmILDi0+zzNfKeEMf3nU
slpdXVI10JljC2jJizuPEd9t+xZLwInP9wOGkR5mUhyMPb6Helwl0E/rUYzQPfwhOvmI6vjdIpts
cpp0T75VSLwTNQ2wmVe+CvLy836gGP6TnMewjQZiz3kTzZtE3tjmzsL8p0J8FgLRaqerkhDIqItz
JAxI5GZ60UFTHgX4+G2gLbbDEKWObjCHV+2REdh4bc9yrm+pGt8UqWtYeitbLpc650GgZ1O8Jl39
l+MY5nkjb3uitnielsS8+PXUckYVpDnDAMe4zNzPBSrb1TNLybSP/ydihJ9RzfO3pi9g96/4O5LA
ZHFmo+17MrHxfayiPeBPYNwPo580qL9HYM38ipz8sPZOe+lMTyOqDpj6OgV3NtOK9NecYxhAf7Tf
UtgUm2DB72uD1yZ5s6Y7YaQTbgpWDru0X3MkZkuM2xtg0tnagl/ZuAbuCzlP51nUBWYQwf9Okf9C
QIh4WtfzrtIJ84EhDYRglBxXIgYYgHHVmQ4hz0pYfxQze1474fhmH3esJ5X9qizJEgHR7OhaRp0j
2ml2eDDwVTcQH89V7YxcstZo+NMw4OrZLa90AuNamQc/5peUxYsf/Vgywxjep9GlEmq+CL5BcMa7
9QoEwULQjSrFEJBAEE8TcqsI2/NyqeYe6n7epgeH11i8LDPhQZPeaCDgJ9gxFz0E73TYe2JoD0VY
+C9ayOplyVNAC0FX3PgVYuMPBC9TzeJnYl4JXB75mXK/Zmo3HxaQs/EkHALIicctJryYF0Di/oAQ
nXeI6BIkn0ydl9Rkw7sTlrg0CfggpQ88AIiJsxy2sEXY46TOyrOKVy9kYnZHIZFNpmmvGixnFiye
n8Qqyqd2TOF6cpt/hzkB1nLmvQhTHFKpxjJQeoMLcneBfB1i/WtmKQ6sBhiTFYhJqD+GhWBhniBL
O2dL+uN30vvspdhYqsfZgRNCbGbYOlX3F5VB/MyTw+HOVm4v3YKHdAjIYbVKLB1kCdhmeXKT9LyY
nSmrv2VViv2kzfjZTDwxgJMwcevwD0FfnN1ZImIGClwvoa+Q7AczPWV9kF/aCfHUwb5mxHyLuAid
cQY55VfIlp9XPAaGcemtxz4L64cqlP2Ti6qFsHoThh2PxI9ccWaaReKUL3N6GuDrEwvhWx6Hggch
m7iJkgsd7DLbXe8jn8GC9CCiD9sVbE771uiCgQ0C1uQi+RXmB6t5cwytMSAd1v8Slt28zj2FAzaG
re/K1XrFi+0Nx5YDY+et3GOWZ8rrQkIZd6xDrXcBvD7pafCrKvRMgePjjgc0VFlNIAdiFUdh6/ww
BzGx+dXtTlaKIgpFPil0oAoMtLw+JyFOXPBr2aND3hxmPyi30ySK8DAFuj6us+wPSb+OgDiC5VvR
GhGTluekgBXINUColXXB+E7jBFQtr5asA24pE8aEo8O+6dWMGMltba93ph9pGaZW+QALFkiwzT2s
Hde6d0NvjnmCuUetxux30znWSSQshNfW/J592jvHts7/NbD4cD+aIXYK3cWaFmsSxLkAbZWK2Fmx
7rIu5u1IUUDsUdiBRxWHWtY6g3eoFtTGIncPBlT3ZhHktOfUZ/tTJON+FUOA25RGjXac5afqNErd
7ZhdSPedZmEl59Aggm9yo36Vlhf+8hbFSrGVXXsCCax20vX5U8AQSNOvesKHiIeu2bOHSI5BQfom
oURl39htAScisI5llhb7PJ0sjtW02YsFk3Lvhv9Gz4INdaOCIfZA8clKeCYOVJ1x7ZEM4W7wHxEa
WHkO1nNqt97lViL+7PZ1tgfNXrLbwivrTb5zSkoWeVq6NBOOM201ofxixHCv9ARYFwlukGkF3NRW
gFreERn+YU13M1PRMLbN7QAM09DS6lGWE1zIMipOlY+XuwKnJiPQzCgBsNerz6CxwDO23KHNTAYn
i1bnYpVd9+FPwGck0bP9xMfpQTALnQtgAFslMadURZHeBeylrppPPdfTqLFAkA1oSoqW5hacYOb/
ZkEkHomf/8H6hzxHS/ph1nLc9bx0DxHPwDPtFM4ldJch5ubtDtXKsVeoJiL5WWvIUV4e5+UQfbGT
Mxvek/aGMjFspZJCC/q+hm2ukE34AG4Bmcm9X+Os7CCHbNjBFL+FO0BGIhJwx6zI51HY5M8s9oWm
bXFgWkAtgWV7T4x0wSuEAHIS0IOg0EFFJNuS3eLpS3bIpKYStqCSrZDWH6733IM0xpGki9WLiyRI
r3hecQWuSKWcw9hsndaLXbv+QP5K9z264naZXYvJ08ovCHnZfrECBqe6s/+tWfSmSL68ycriKxWq
KSDJ4AbPpIxVHFU5sxWhNyL1gnJvrEwALXD3UWIY7tSaNtesNv4xdXGZpBAVFIyPgEXsPWvI8MNJ
4UnzOpmx7/DpWNu122XFCuArIzfY2OkzRJLjSvkm2a2ehR1Vw8xiS4UURpLRtZrqUNZkrBkKSAwM
lg0/C0hwFth629qNfULvhU5R5d3FDjiHttGtjEfoJXiwbMxBI8oQTDByPGUbHAZR9U91VwECqgb7
Co173eYOMkEk8/YYscg4YrqFcOAwyMS1CzLA5M370LAv56jNTgK0YoDdf2F67oBdbkw4BjtNdc1e
NH3+4TULBSFIh7g3UfLPoeWLD5xOfjzc5glIF91hdNGgUcS8y0qg/FioOYprg6M2z2e4GxobsfHq
9r3Mg+bZ8kne8nResG6hgZdV9xotxo05JaDCsX85jqUdPOX20Mc5bOZ37J0APaqQfRQOBVaerUOA
lTWNqSZQ80CZYxr4kEzN2g678LYbkmskVviuJUbmxumxegwR0nM4ci1oao6Y03R2J3TRgbXO1JtV
GzhZ7ArvwUfzKx67+gmuO3AOD7LksHbDDpGxgw9uo8KXqromVbe+toxeVz/LHxeoFbuimX44VPTG
ROnEvwFefELhCWAR5lsf089GMiJSoIHYDHYNbYIijbGaTx3MwGtSo96oHm2SXyb2YyMcPMX/I+3M
etzGtX3/VS7O8xWggRKlh/viueYqO1VJ5UXIqHme9enPTznA6bLsayO9G42NBrIRmhS5uLjWf6jV
LYLbX3yba2GRNj7Kx0DB3LjN1ZU0o99ogWZsV4QKoIsW4JSA8iLPob30XvcNisnXCp2Lm270h7ea
kvmKvmy7AYFGkSKtHXIB33qgr5ZtK7fliQJfGmkFbHQqRQctGmU5PGm02BxqF0vEZZxFFNFaTHIr
WxqVVSA/zBVU9on9I0IM8r6wAzqILZmsqo7+Q6ZTL17STkj2uR0lW7t1xModKBM5doSvQIGTBtJr
8ROov27ZEdvIlYH+tJndI9tJTbNKA8DhmSvvez0HIBHdj8VLpaJ9gra/+m7mjfk90CdFLQlLyOI5
uQyRQn3Q3E4urSYaNunoWhtbdcrPYVdRV5A8k/F6V6nS+P092HPtBxEA6mkYS7xpInw5eBU8oOfI
Zap7FaQdetFx6iT3QEkTcqqMxAOPlx+EYXItBEnga6jO1kcj/Y5eX7TWe6P64fqN/1PJEKYMIzfY
aEXQLrxi0r+MWrDRYODQuDYoa7V58xaoJc0i0jUQuVBOZUvlauG4GBWFeeO/0hh2ScjjaN9hNfLi
IFMP5n6oUa7q3E1mFtZvSwC94X/Ctw4dhZ0JROKmaKhbLiOls8DExzHA2AAJ/fsiSgtKJ0VyQ7Qa
X3UjV251evjbuGgIMSQrWkPSBDiGV2IoYeC56jf0aj5XqvfSoO6OVDl1pth5zbvXTFLf0yjmPBW9
tO88kOcANUaeqaLV4ZYBFYzYR/isy4lBjm3o3hkz9UZPGjwVKNduDT0KPukTLUyVmn9PySz6lRh0
omHqt6h4T+U1renXTt3HdzwwsuexT8RGwQltg0ALPgVW9BYoRpEtq12YYfOCZpxDpdamwI5Jysr0
0FTeJfbaAPEobvzkAf4qwiSNS3skr3V4HqFu3dkI/kwSKfVb0E4yGzZap2WXgCwB7EkjADxfbwTj
UpdltiaQBOsa1wiGwPSCXYDTLJ69m7Q0SvD2mTv+cLNY8PEnXEcaFLde5YVgXRWU2tWpVRTa4sUc
R4PObJ+tHFE7W9vgS1kligQqqkd0z7I3KszqN7yOzJ0VZnu1IChS8f0f+BxkbXSaF1rvYH0U9e92
Z+cPcJ38H43mtw/aSGmOpgwovcJyyCbQOkXiqUmeKQsPn9uMUEALNtt1sXwtir5clLJ/1+gF/XRj
V6Wz5PDYwXlN3CW1+mXg7b0wkjHYottnT7JtEOnQTGVT1ewWztmd6Xd4GhQRaQ+MlIbTIVA1nGxX
qEbldx7A+kVgkWI56K82CBansGc7fXKKqdEAdihpLmv53EZ+8ZoJNHkWvud7d04fiVsAffnKGgYa
oKoxPBRhYnN31/ajllIuw+Av3nqNg2xrKx1gQXTg6QpiwjE45X1B8fmZvkaASGz6HVyPtxY8z58t
v9B2fYuIXEgfEWyRntxSZYWBm+jZtjWQmHOb0nvqC+sHMvXprZa10HuNzkZt3x0XA++1R5ynCM0g
ywkXPNO1PnP3lgVo0pM5xZUUdceIhuYhLUoaSDx2nnsJ0SDQKDoYHUpEdZjbj2VbcYU6YkrRIICE
vRpRPOTTDSpMpiga8AqZ3k8YLwa7wAZexZtNnxSg013DcUT0lljV1Q62xwGUFLPOq705oIRJQEEK
xsOOCTyjAidHowDbDAG3qZ1/96bkOS2K9peNSuOPxGq8TexggjLGSLL4ittuqWGmB7UdPGxiRE2P
CwXaMASmIw11oGqN/qALzOSulrCu8STGaUJHYUAMTFIv67tKQhowHTG84Y+lU2R0xS2QHAjilvZu
IyoRhpLnsKHXJhputY+Et+/QplKzR2S8AthZoDmwvetW+Hs14C9yKmoxiGIFPrXmwjSz4xyrhdTt
EX9Cyqd2YhXfRE3c5mDzN5bROjdFMuZbRQNI04xKueP0kVBX1NvrUAYrT0/suxh07IrMjpBUN19y
kIW7CujMvrBH7EEbzBQDG3KYFZPauQJ3FqpPygb5T06vrEjeB9V+dTV1L2OzW4XZIO5HaX7RWxOp
+Zg7tk7pWAC/tPcNHLv7qObmy2p2SmGC1o6VBsSdwDSgBYewHRwBQ7YAlEXTleNCDZUMTDGQtKUJ
9YAVlr/qIgNCDmLcPHBgZ1dDNRD5q+xOc2APGE3BA83V6aq3abpDYksFCd6Eu9Q0i29kr+Q8QFOR
h4nihogo1PoGyS22MHJBCgAmHrLJdyFKFfVAv9iZoRI8sMOMG1zcxh3PmeZJ91Wo902WEjJySLOy
zt+xSoJM3CqNXGg8U8Ev6rBPSuAglPV4pUtDI3QCO+qjEopSBJdGAY++NzhmRERNrKwRIksrSphX
gVt9LsuyelEr3B+9wo623tBrK6TXzBVw3W+gAegRIsF5n3EDra3aQ5E9rxBjgLS9BOMjd3GIroDR
OMT+Qf/a9LK4r2jnwzuiH1RpoJq9goJ/B1h41WndN0zV1C3Me3tjJ6L5hZeRdas5Ia0kR/2BZF+y
KVFh3Tud882XNhC3kv4E3bSfoH21Na0cXqvU2Sklofhm5x2oENFgsNValP7UbGsK8jUNaji1VdPd
yAGSoMDXayU8JdtKB6+urNczzn5uJLtGMbxn3ayTveDxCJC87tsNmVNwy6b6UdQ0LfIk4xVh+9xL
bquuO10FX1pp6kJKJV318HoXYkiRKySZW/YjPE3wgdm68bgIa5f2ExZ+Poy5oN/2iq/DC6IeQzFn
qDHSQhPRAWp3G2KFseJT8B731WFtx+lvHY/FFZJP8fd6yLsXUzbKt6KjTpToRg0pUewL0sxHum1I
Uqlu/5Xc7x3EmUXNFZoMpqj9qmyoG3Ut8IUwzH4yOQ43taEF9bl4l4W0puzcr277WAjkhIvyxScA
7fwczUzQf/QraLLqKax2wDg4rtDW0GHIRWb4aOIyv9ISOLUi4Bkle6eBue8O7g3wAEygGjmAMaZs
qY4o0TS4gQCcAt1UyXK8dZwWoWPfjj7XLgBKW6cFUUVcEqbasYYUwpZ1piiU3soSFf2yAqvTvWNI
SWU5iiVaIyoa/7BK+j7b0bNRllEEI7LVjGENsJr7U4VYoXaYEY0pZEqnt4AGtLWBa3MFYb0ccE6g
8XgHF+UpjCIii5UOm8qMKKn6nLQYkQ84XY2/tKNBpaVDXy3IGnIC8PdQaVRwyFKp7s3aKuhFAL+h
eyB4dzRD7q3tVv72nKb1aJz2/fT6V9C3gkoFt8ZcZd1AW7FwQTCjlYsYXWgNza0Fft0jKTSbusQA
yyPeLfHN8Hl1V9pnwEifi3tcJhuwAFj9VAiHg2ZwzJYOrIk2ozKV/gKnit67pkY71FJQQkfYECSb
Z95WuUeBBQzHT39QzN9hrdEtFigAK3H+y6ZEuwWak28xihumn5f8hnwgVq1Bk9/XOehISKAxOCma
qsRiIjX63omPGpD6qUBSc5GVFmTyWHSrwlIR/4KUe0dJiTp+Rz63qLiDYcTJaFdiCYXYKdJngQ2d
pXF0ZIMjq7ynuzW+WfgnHPj/YnBQ+8o6aQJlLRp/gOQHPgmAovpTaQBmUqArfkaWEfByiHTerAVr
Y0zKCKKlWW0ZNpd/aph30gLRV0FtueGV2sI7CKubCKPaFULz9lqnlYeMiCHRDAnNW12LAuxD+41R
QFLO6Zp23UPbKvobrW1Ik0KnSGlJ61a4pJlcFtCdNMNb58lQPqAtbq7LMSmQjsA8QJYBjLcSglxv
oBdk8pe4Jdllnk2SIJSqQaUFwVKUDYI2lgmy00O7yNZaFOPbmHYCJHiomGX3Kezc+l1HvAupVSpN
L4UB5izDiWg55i5azAb7rwxQeMGS8s2mQb6R7pMDwYFcb3IuUUdgr4UCssbkPXpPsRBBYkhj4ECn
DmraiK8eOcOXIqVRNraxet/5qfkMIn2qAHvmXs1z+Gu948C9Bx8IPLKkMm/S66UfDiMLJLg0Ne3O
6uBSKm7zPjYTgFJHpFYN4JnznmzWdR28Cy7FRdxSuKDALrZseIpzohPI0wBhQ2A83KJyB3BCRaht
EmtVFHKRUHVowZI3U3hRnQezQsgRBZDyjRextm0hjUOTxkvlttA0zkqIPZ2rhf1O5/oCG6v0j5Ii
t7rrC3DJuJFFMn/Jevi9LiArohH1Ml0v7YUdx8hC5DafLYFwEzgm8vhmmnwGY/4ma4uA0ybYHwe4
DltOVP5CwRcAFI/gCmlZK1qNyYDOGJ7FC6eAMjv4xHKlR7ys5ocuw0Ix9yOQVGB6QfkZBxl9a+dx
d4h80+JOYdtVOs1V2mjjsipCa+3jvXSr6yDcubk1ACxGQ5eVqpYQskADLs22Y23YPzJO89JE0Hfh
uYCo/tbu3DR0w9FNgx4N8qwzu/hGeIKX8ZC9QGD+5I35MtOGr5eHODU8ZwjTIak2dMsU6sxRnaKY
pKPcZi/aeD/Yb1DbrAh2MYzFy+OcWsQzCU06utCIz7hU/9f/yX982wdk7v/vv7T/G/jlaA6Jk77k
4RP1BZHjDkbkbIL3Ambg5bFObdWPx7KPxyphIwWTueHL0L+n3m8HlVeHTrVGiTxOHqrqDjTX5RE1
g7/y2MmdtZPSMjgFDhjgybj+w/Q8HCjFlJC8ZB3SAoDbm/EFvigQvV+AYJeNQiGV8n3303EOfUQB
sboy5zPfkUNtG1IIzaBLMvuOcU9BhC5z+vI9zr62sMtShxttdXmaZz4ihBydIosGvhLzxeNZ0g43
EsRr0heJXjZAwCh3QF/guZ4dXOfu8ljm6YoejTXb+6Hr6KOBr8WLTVmpgxkn0J/Qhi+XR9HPDuMY
jmWydg5H4HhKwC9lp9YMw7WNIcQLGmMb67eJl8LyUyE+mYa7bptX37zB/YqOEKVNAaHlyckeCFiB
y8PqKUavq7/BFe/yT5u2zNGWkroq1QnHamjm9O/xL+vjolYU39H3Zlt9KfVXgLm/L4+gnWyaaQgA
IrrFfWBxMR8P0Wrg+nE1Mva8XYASoDWhu6iItAYWQt0PRQeq41Uveh9/1ajJ92ZxmIBZXhhvsW9C
Uht7twWJ1Pbyzzo5vpJ8QoP/KaWqgT6ZfvWHs1RgdclvLqpDRCt9g2NKAp9nKDCAGNVnJ2oOVWUi
xwTvnIw3IXX+++E5RCoBV7OEPd8RFKV8sH96yesf2Fg5InVn4aL5mOuyfgpznAfVMQhpP+BtVHEe
7i8PP6358We3HME/kgtTJfrPPrsJkXugWV8eeu2tHA8FAm+41EDOc+xmrXg3l0c72f6stUBpH9Kp
zh3wJ659WGub7glVV7vE9ZDeNaWbwvxl5MmVJT2JG9Motimh8BAiLTEPTnUKbDUzywMgXC8VS7d9
GdG0RemPpPTyhE5PjeWYJvVPm/vMMeTsnqEYWRR215cHMI370vJuO9N4uDzEuTUzLUEFSAePoM3X
rEyDfrTDEosTiHF79GD050irUZUJFfXKvXJuM0hdZzqcU00VsyDo8Y5SQyOrD7SlMS02vgCK2XUW
lOua1mUstaceTavL09POLaEkJBAThHBOUgJwsA2taQZNKD+StVsbnxpB/BvVmI3H+G3Tfu7C5rkD
JdU6iGQEu8QRm6KW+8u/5NxCf/gh2uy6qYuu9MmT60ONkoXVvgwZXMri8+VBzkWbj4PMlhidnApc
eFkfGkwzladouDUlxTRoKOoB179K+XJ5vLOra0znzSHuamKa9IcTB+PKjPKBSakU4sv6JXTd5X82
wix+YgPbagJzigMdN48sGqZp7145Zn/Wfh6m2P1U7W1bQsmbnTNHOmonzKE6VMoz1fGMun6gPTvF
u2akO+HuEDdY4L5zJZCc/VgfRp3Oy4fFc2WVpLhDV4e4B+7Q3qTizUX2bkQ9ipd5Ey8KCsWXV1Ob
NsDJTE1DqkRJ0zLm97AL8AEdKL8+4MGxUrWbpHv33efc3SLOkfg3bUAjS/kFfOLKXM9ulA/jTn/+
Ya5egG5U7gWM64snCiefXcznrsztJG0lMHPLoksuVYGX0OyygVgGwInjjopyS5nBgUT1YlXPenOv
OXKpVb8z+V3znpT21c8fE39zefhz0c1WNfq7glBNiDueIaXUKI5ANR+agawZDFC2KoSHOIjU6mUy
tQn9ePAPysjL9fLI59b248izfSR8VDVimyOSIeg84geRZFcu1tPUynKYGKw1w1ER9ZtdedoAXjNB
X+uAUYFjvdkV9zdqsj8vz+P0PEgVwSO+Hu0X7vFZMGl6g2whNzkPxReeWARrDCloGMf3SbUbikdb
u3Y7TN/k+DSQlKnwYoQmcH00Z/MKQ7UfgfSwK5GeDFEybyTvDFNf6CjLl+W1ZOzM6Tsaz5rdAX3Q
6h7I3vrge3uXDxUot2ruIdOwqm28qkpkGu6K/rbXrlzyp9/veFz9eG+2ZlPS4CBME9/68N0L7/1y
zwa9/P1O9yGjTK9iHV0nw7Bml0+WiUyFMlsf0JRc+tnjWF3ZIGenQRPC1myV18Q8gaBDYgyt5pYH
CfcxHd9Kslmyo3UD1vHyVM5uDJBvtkPCop/ca42tFgoAo+qgdVR8LG+jWVBkSh3J2LqhxxaPf38F
sXgO06LApXPIZlsxqqHfhZZALTjGxUN06Cm3yFNtDXkbSQwYJjUqZQEA7/JEzy4pb3xSI0s1OQLH
O0NSgkbfgfdBF6HhAgRa4IqVvNvmzeVxTrMfTjXPMscwTJNsYRYdPSQsBshnPIMiMhPhrnFkuYl6
cWWYc1tQlzrlCxvvCkefbUHFNhv6YUZ9sKA8ILnTbeNgdP7F5vg4yOw05SAdawWnqUPBI6ahyk9z
sires3aTl1eyn9NSDBfax7Fmd1opC/raoWSs9Nl3PwGbpmO1mSyyFfWgynvSVbwBhliFD++uguRK
4Di/ng5lrukFYpmzzwZzgmpgqdUHk6LpWDUPoKzeL++MczsQALiu2qYQxP7pzz9kBj5eSqISSXOQ
hr+Mkf9VikfZoPK/vTzOuR1Ipc7WBTeMffI4jAtp03DKmgNSTvgqe8CMESFsus3lYU7TALDyjkPg
IAhC9599MDwIDM+DrnjIRL60gIaO2k1X3MjgUcdfNL+9PNqfzHR2g2nMChUyQHvASWZ7EbahjJV2
ZDg06QzvNQS3lpp7JXoR8lH3NmbmT5zzRR7KJSLpKwBQS0FxGtYwWvTUqi//njMfUzOEmB6U3AKk
1McfE7iWIcMgGg6BeWf5CgKq9KadW3HtKXnmY1K04/VN8c7gW872pdrzaG1rfTyYFhL4PwZII2F4
pWY3/R3zpTUlqwvnyOR5PJvLQLM37YNcPYhqstE8eNgohuFOytug7a/smjMvEKlZgMeFxVsV6OUs
/JcAhDOPq+HgCVhSrF4aaSpYREBpEkY65ueKXn1vAvN2DMMrm+jcYpKxmtysfDTK2ccfDQS3UQMp
GNBqDdfwad1QwUHx7y8aMvJ/BpmtZjzoyLEgX3RwON+4h9PVealNFHWNK5/tTMhiINuBOuyYtpi3
GQwstYsuagfM7qF56xUe26u/3uSkN9KkWkIqfHJVI2bZSzA93UHVUYbO1AcDYaW4N9fUaq7E33Px
X+dACYNaPGWg+f2coEIOeL3oDr1b4Wnu9Noiy2jtitSGQ60nwRJtQzyrFKh+hcidl6bqi0+6hWJb
TyIL9Frt278/5Ee/afYpBxOHWRxTOu6kYFknP1tlX+iPtvrt8jKfOxNH48wOOe7zSaFqZXcwaIT1
0YsaQt0KFn3+XNgvrbLu6leBvMOVUaeIOTv2OtcEaazNQ85Up9Py4T4yNbLXEovWQ4QuHhrHsV7C
U13RJ8v7rfTixRjSdk4/IRJTGvmV0c/EHN0AoqDbNuHTlrOjqDhx5yi2bA6a8y1EFIlCMQiENLtz
zSuHfvpIJ9OktcNzjvhGmDueZgWomSp92h5G/XcMLmkqEuXQnhFYvLygZ6KLTrkUfgFF6NN7Vxoo
jGcQoQ8NGqBcHttRwz3GuPZEPXtSIHhw71CalZS7jydEH3YEqzU0h7g8aObaa2+M8NXJt61+T/d6
XetbD/8b9E46GlqhfLs8yzPX/nRI2S40NqmszOJ37hlphlpacdBhdzttseiQhi36Q+8D+oF4OEbr
ywOe2SncsXw6GKlQxOYlK4tmNX/g5ActARTh7oT/oJSArZElAM1wZVtOv362WY4Gm2b/4UwUtuGC
F7ZzzKYADKS3bbNRqhcv/hn5rzKCW9Mby8vTO7eeH6c3W8+YY9gAj8wPbhp/wVB70fj6pq6GWwNS
XYHTkT52h8tDnjkRgqBOkwTJARU9u+NJGqAz0kZq+aF9ivu3Qd5o0dZJXy8Pcq4EcDTK/Nx1Dogk
g1GGYdfB5BDB5wrPksb5XVKaBkKt9FsX8wfUqi6PfGZFabyxXzCk03T2zPH0xrodlXqMi0MMSGlR
KuI2wy45hJOBKuKqBFsWKdf6uGfu4qMxpz//sG8i23QcSPnFoUjgZyqrSdvh8qyujTCL1okGWF3v
mFU+oCKY4H+bXhnh3DUEqgCDU9vgsOnzPjEyIwVicWzFsrqpK39pKq8xYDDHehbuU9KiE/Js6tf2
/9l5kdBzGVg2bfjZ14p0pYgbW7AZ2/pLYWT3bh7u/sXSfRhidr02WaOrqcdOzEXRL5zGw/WzDqsr
gVE7E/8BMPwzk9lJzkzK7kaCWKmDiEqASFE3IuSBb/NKNwLsqW03h8yhb101urGVZqE71ec4UHeQ
1SDYQUZF9vb98sy16SjP4tmH36TNc8SxSAI1jlhdF9A9fGt0E9zca1ZRFXQLP49HaHXmPmJ51ui4
IfYdQHNpHKifHs3b7ZVfM33L018jBWFHoL1ozqKrk+faaCcWcq5GuZeAVgIBfgsMf1Fpa6GDJxfO
pu3N245foSO9xg26LQv15fLvOBP/WJR/fsbsQ41qNPLmYZ9nzb1sIaOildTXI1eX/FdH6p+h5qE2
cqMudVPukyKDa6W9WtljkTwG6oPI4VxsO+/74A9XLsyz8e/DmLMTpdVWAj6XC5Mm4ydzImL4iNQ3
HmDRbK3ZGFDp/pUve37r/++KWrPw5+l2ncftdG0690b1mNjcXs//0Ueb9/cxmLDQlmUI8OZrXLVf
TMubTIA3ZSc3l4f6/5yaf6YzbaAP0XzEi6fvCzM/+P5jjR2keJXybVI9UHFydPIfrf7qDF9jcyuc
azvm7EoiikOH2qY/Nw+HuZ6EPTj7/GCUO7dtoQRvPeBrlyd49gB8GGQ2v6qLUESbooJWvSBuLf13
3dtKNJwuD3MmczMNU1KJooBBqWQKTh+WEYx63XUFqaKNYVP3O0q3JkILuvwKLP7KUOdn9M9Qsz3f
wr8JOtMrDl64G8Tnuv3S0Nmr5JW3xLUZTV/vw4x0lLej1OJodTXEQjT6sZGA31zZmD/9myBlQYEX
Gv+c1JGTLlewb5siBxofnnFvpw9Z8WA1V6AKZy99CoEmeSAlBFoax1NCvN6JQ7fLebXcR8n3JtvG
uLIE7b6WL2YFtyBGEPPKoOe+1scxZ8uY1FZYVnHFhey4h6SGjVCUm1iDih2lw7+IG4I6JaVDWl+8
I47npxVqj9Gzwfws697M0Vi1uy3K1mvgNdfqBedymQ9jObO1bLwAndiQRAPDh4VafKsA614+UudX
7n9n48xWrklQWLa8aTbqTmnerOi5zL8H/tPlUc6mMh8nMruokW6JWsdlIk0U4SgHGyl686lIpPmd
kjyLPtlQAFvY8rvoMWF48J1fBqoe5r8Jhrw1Dcl7GrHCeZ9NBfwGj6ok5ictRZHJVrv87ub6leBx
9rN9GGb22bJA0wfLYDtW5XMZfHbNa6WWawPMolMwoFfuY6Nw6ADIy/qXlX25/MHObgswHSoAa40+
yvTnH+MSfCvcQ0cyd8THem3dme8ZsSmW17L1awNNAfLDQE6bBgggslQQJ1FB/SQQRAHKN3Rvlyd0
dsU4rsLkBjENZ3Zqh66O5Biyz0dUhCFF8eK5BtQ4v8n5u21HULNhgx3PBbnoIYmjggcqxP0CPIjV
3QXWY+drGy1wFkjG4CS6l/X30byNXNhLUMGde4oiV7bfyZVvc93TytOlSadXzq98fDT0rh2q7DXK
lWDnZ55153dS3uSD5VwJH9pJbvhnLNPhPpYgKeYnqo8AJsTZmL0myKuHIYXWHp+raoUGalPdNwjQ
ZGDnIbAtszraA5ENoBxqQXovohwBEH1ZBRHVc/XKEpzcq/wsixPOM9mYulazA1LGzTgoeVu8ehW0
OKvGKP1TRiFLC3EMv1KmO9nCs7GmrfdhC8dtaRcyQQDatj/7COHCFl36IYY+0C4ub+JzH/bjrGbB
elCtqCiKrni1PBdFYFiUXbLurhZyzy6eTcOBGwtAwhyzYvd9YjZZUbyq6S8VV5pEewo8VAxGBUe4
a1jyk4PJ6qHnxDa1+K+T4mMhXQR6jCF/BeX7ZtbBHczoK5v02hCzcAyu0hKK7PJXt86+R3BpGzwm
L3+Z0wzfBisMQQPkg0FPdl5URJE/DiKMC16j8cmE4g87FakwImZZrcbsJvS0DZbPKyP2tw0ksKi8
0u44882moqUNHIcSKqDU402IC4lmIk806YG62zbUEdDoRgiqCq/RCrnUrIqupK5nVtWxVEgcwgZ1
Ycyr/XBETRGi8fXa1F8xa1m3zjXkwxSTj173ABHYfRpOrfx7AlpBARW2XqZmrwEMETHpcwY/UhPd
2RibYLR7NXvdXyMCnDnMR2PO9krU10YM3oPYCUmzFnu4dQFcKbPfXt4wZ8fBOJiSoiW5MqY//xA0
EhQxaMM22atB8abrx3Lthbm/7nKJKER49TlzJnI4tMAsYYBHEBT6j4fzqyaO0YuMXkcUwy0nXncU
bgpUhi/P6tyeAO5gaoD4+HLzB5oO074B+x2+5nGJyrwp8ltppdfeZqeTMbnIoULxmrWoyM76FbCs
dYVekP9adz5ikCkacmJdau2VsHF6tVlcaHSzBPBxAEazNSuNPrMkdO7XGK1dXAuH6KvE6c3EXGqT
xt8vr9zp+bW4PGEb0DSnzjyvRrQSiZ8OS1TqAGiydG9ZfI/eAyrHX2X3fnmo04/EUCweaE84ZScV
Ac9ATq+iQPoaJi5OTYqFsALa9n89CJCs6QJWAS2BsjjecBW1PySGR//VdTv9sURlc23aQX7lXXG6
E2xeYNxUkCQ0y5wXmIOoU6Et2slrOmDljRKaMaA8rV8b5rT1wDoxkiDaTenw/M2XOkJ3LbvTDwjT
rofOvEvaYokazTMeA2sLyJmiuBsxYEdPeVtVxOryYp5mln/GN8lm6ASaYg4mSovRC+0i0Q89yhO5
qa0MYxcPA2RfvNqRgPAf2uEeWWqIUVsXzEof7Kx6j/Xr5d9xErT+/AwwaAhTABSYR5G48InGYasf
ZIb1DSi7yo9Xsmnh/u4uj3R+xSeGoI1fgTypVpiFUtk2dkIHE5V9jBwX2SS0G6xxrs0gdGur3MII
RmLT8ddvxGmSH0aeZfHuiOJEPAr9UKm35fjQeXd2cKUUc7JtJ6AnVzXzopClW1Mw+BD8YS4bfmCk
4qCU3Q2OTPeB0T8Uxbi5vIgn9+c0DCQiW4XTBkJ/dgaj0ldrTS3FwczeG3FjGr9ritOu81Rh+YnN
PHbrfxv/YdDx9JGqQ/jH2nE2oo0fT5wZgfdJ6dK9Wfe3ESCP/2yM+ZlP6TR6VccYA92FDgFomV1Z
t5PAz/tNl2w9nEvovpizu9nQg9Qn3tiHIYITjPxzoi6N5rGelPRQLPPKK7nASexnvAkoxQNKGpY6
76m4Y195I16qB33ESXxAqQ6LW9zS3Ueo3n+99chTedaT18PgZobHWw8rqxgtqdo9xKb6E6G1HTJ3
uyGOf13eeqc7fLqfuTWBZgFnnj8L2wyQkYe/wSH20sdIxPe60aBs4lzJQU8D0vEws6zXNH20hXVH
HNIRv6YAsUbkJz2sFeproIGzE6IHwneySTnm93NN6zfMQnR8vXD8rkbOQzVijxte4zyeGYZ9YMAW
ALGknYIhsjjX1TqwDp7b3yjShYxRLPT2ygY/rdHyQtDhVooJ50VDboamzzQZjyOA3wNcyrWKwH96
pxaPSKMEWrSUxkrlDrGzv/9YzEnjdTSBZpjm8dYbDFXxR6AmBxmBhm3KBzRW1lWbPIBmuJJ9nC4j
R4liNjhSyj1Azo6HsiPNwxigzj9lTv4NIzg8lqZKg/h6eZefBgp4jBopzpQd4qI9C3eNk9jeqIbh
pz77ZOMOUWOMjRriorTleujTRaf89bwc0hCLswugWKfecjyvMkev2LQy9VOnasptpqKdxV60uYzr
sr5GjpkfLg1MrLR5TwKi44E+hz1Y2tCNYV6Mn2zMXp5qv6fUrcTV1ipU8PQxEhRXZnc6oMblQcUG
qMVUE5htEGSjK3vAYmtft/3XIq8wqVUQl5eb5Ko0wPzL0bj+ONT8AAB9CEqKNs2+LzskZZQF1VoI
QBVqwb+14qYOvCu31jzGTwNO9FqmB2Xm5M0yWHk1Nl4Z7nNPul81uwcw5ueTVF/sDnd9WAy3sdbF
VyEY85PAuFNFEnjV//QrZltUyUPbwfgh3GMFJp60crDcxehgUGx1XUk/y/mNlV+DELNV3OdthgpZ
qtSYN/SIfG6UskH+3Q0xeY9s6NclMjZXUsoTGDY/kLc9BArBsxrw3mxLO3GRxCHadXvk8QqcqmPE
wKxas3C77dAN1CcjGBuZsLjom11hUwmINQ1WiXTfDcBIvyaTha2j4LOdura6CGPMyTrUxX5dPupn
1vHoZ+rHJ0/jkYHqNj+zGvzHRqS/FIEsfStv/noYG7atygOXwgrPzuNhcPvJs6l2uxdVdRM3gPEc
iN+j3F0e5sxJo7aiwneldgP7dBb/w6Ic6kw1y31q7sbAxKxkj6nX0gm/Xx7nT7PvYwmHr0sCD6bd
IQ8AOTU70qnhosyk1emeX4NHXY1dupZa+Ilmsb7xlcBZ5hIDvpjtcYfIA5racY92DBWK8Cfpa3mQ
fv9uuGghjUMQPgHp6D5hFYWwX+vZTwUuvpsq5Niq6NDoi7405LUTdObDA1SeKho8RgiIs6ukU/As
8ew03rdNdyMAY+8KiDErnG2+XF6rcwPxjDUJuxMyf05/QDs4kZiyxvsqT9vnIXfaO+Bl0cuo5dce
Bqefn9bAZDZHfkZ0mBdQUOoS1lDh02Kqj7i67GykXnqJDHzZbC5P6jTOwq6A/kLfRQVdOm9F5LkB
uqKN2n0ofmXDe+X/zMvvsfo16X+b2rUL69xg1JC5rSyiO0/148PT5yq+nlRZ91LizB7sSqe8accS
hXqI6cEms98vT+70i02M/CnJNf+8sGanSLWLyWnGqSAkmk+l4q76fHhtkQK/PMzp1aFThOLeUB32
IVvjeFpipKCgeG65V8v7yrdW3fDc2PdW/lQX9ZXPdW5GENoo3JFbnEKb01y4jafr1Z6CrrEeRaYv
/ImTO8kxXpnVmT1oq2CbJ8DohDqenSv8tjPYAF2z76hHfUkx9F1r/ufM7YyVXnjX+pln1pCMUIWQ
SHWNtZyNZnWweBKL+14pSDuDRaPc2vrOx23hGq9oXl3TuMQmagM1Q0IrfMvjr+WH0hcIfJNZeOu4
xuIFid7L+2H63scxVSdqIy5kabxPT2/MEOHCTEm7fe0l8NeihQz7R7UNd+3gPEUye7AMRDFVT/37
zfGHYEzg4FFlzGnaOg7vI6i2do+u0kI2Xzok6bxBuzK70/XjaaDz6OaNZU4qRsfrN73J7Tx1gn3b
RneB9O5wfLyCFjnd5cdDzO7yJqtstyIiUNwHXp6hrarIB2ArV/qC+nT+jz/U9MohoOs6VR4+1/FU
mqIXgxFXwT5GrxQUEXSS0cV8R47No3SyG6F98YpqVeloFSJRco8t0/DNC8L0uw1GYeNEk876f5P2
XTuSKtu2X4REBP4VSFe2ybLdL6jaAYELAs/XnxEtnX0qgZuo9tWSWktqqWcSZsY0Y47REx3Us9oH
Ko8ogpWF7reFHYHhX//qGL6kukGHHDVG3Evw7chl+1SVgnpND8bXKDknLD9EIH+0yaGYxlNnDyeT
7hy0kq4f5EVZ859F5IJAGeA4LZLqtqsyBw0XdgalOPF0TG2U9M71G8mFr/J+Z2VRDzUBR/OZbY5u
GWm/RKUPEF5Ju10PNpANn7SoOv77QTbKFZaOka5FxWyqK0SrqCGcGXsZwXCJBLVKb0sogfT3MQR7
MqLuGvHTMb86NS0NI8YACQNSSXNROIsn2k+VlaZnA726iQ9vKcJwN+5tAbV7LSi0TTqL5WOpIQRE
gw1ILckpM9ttSjnPWUHY2cYUwljfTjwFg96xiw1fH95ae68r91ENtmF6k6HDXJB3KK1BSlvSi0PX
gObv1w/DyqXEWwogr4MBIjQlZn6zKtgIeZE2PTdVkILYpm4rKNhutY5WvMuFldlbylPDSVE9TM9R
Yux49UE2kQeLTjC2UiZ5IJjE1yyZ9HoDqiOmoqfnZLzpoakJnUeQQ+FPSz8WYDtKwQnfBvr0PkAn
9/oaLl85Db0jWaGCu7Gws5c3uDDoYIDwOj1T585I9wnURi28cupj6ERffgxgClk64jqg7IEuvTSF
3lKJvMJgZ6g+QTHu1YJ6XX+6/jnLEAHVf2gsommJ/BBj9pc2CoFp9YnUxXlyXgxQOCYIU6NhdKXi
xXVLixEobJqD4N4Ajhyj+iAduzTF8zxMLDsqzyyLa9fq9e9ZbAPQAapVXjxXbXk0USRItfhQ8MZt
KvD0amxXW+FGG3/lFoBoGJEDhhckT9bsd6TpAEJr6NGcacYfeBj+Sp3mlA/Jxgu4srKI7mycUdw0
ME/MzXQaJCErVCOc6lgPu6a7h3KSL0pzY11XnIwDrB3+Wx3pFhBJgCIiY2ezuWNDfCrAf9gDegpJ
JpKf7c1pq1V76Kij94wATJ33yeoOHWcIGLAzpJFAFKjfWOkbHb5B4yfkJwr9r+vHZm23QHMhYSso
1S4uQUTULh+6jJ3HnPuFfVsXwUSfrttY2yqwKMn3UUWFZF4fqWuui7iEDW6BvR/4z7B7RqUMVMvK
Rpdx+TWYgscEOuoCiMfRwL+8A+Aid+AecaVpKg60eGkpwdjR3+ufs3TAl0ZmBYHRhDwGFNVwIszB
y7RniCV+eVMuLcweknAIlVofYCHreuAIHx0HUnx8w9OurpWJiUXZdDYQ5l+uFRmjqYaaIztbyn6a
iNujYO7Q9/9irT4ZoZdGBoxcIHWCkZ5Bjei3CDcC1PWPwIsBqCDgcvNu3cR0A2BmRDsKTT2B2U4b
EHfsz8aGLLoN4I8DsvY/dozZYhm0mxKQjjOwwIIJVaoSV6cuv1MwDRxZh5LsM/R302bj4qydNBNV
ebTwAIOEU71cvVE0VgT6cnZuerB1hg8k/vXl7ZEJii0DWDwdziz9z3OUa6EiHZ0jAh2p+NaazMN1
C8sNwjA+SF9UcDU4wFjOopUKWHNW5WX2xOwPsOq4BpSWnGQLXbD0MLBiAUiDSiDebHv2HazLhtLK
4uwpta3u9whw7FmvAC4wah7u0EbaIuxZOmlJMaCBfAK0NuiAa5cbM+iGokwo0z4ZkJaBs4YC9aE0
/oD23S20dzFtTYYvDwIyGhVIIRjDOZjn/inIQRkQxtmTUD6SGgMWzbfr27QMuxwD9UuZN6GAh/+7
/KCJc6EXKZilS8EfwOP+x7HYDZpSPrwQ9KDYhp9e5v9y+Fz2ZMCXgtqq/N5PeZrB5FnMzO5clIGm
RuI0JOIBJPR/0Ij9C4mbm1Zv4hsn/up9QmFSNmUIhnANkMTN/GpMocVJhqo+A0EJ/bXWH2Nn9K6v
5L+BhouUWZZPgLkCPQlKoMYcFocOq51A0HM6m7SI7w0yMZ/WNPPDuosgbQqNjLi2D7rdvtNM6X9X
dGKQZ++hxwP9GErO4C8vPF1Pib4DKUiMpoKNAau6ZicWg22dU1E8xHWc/OZK7gxuqqu9sodU5+S3
Vm/e2JPV7buYFgfcbTT+xzL7MQiaPSZFD+KNeJyaB2twoB6qKNCozUB4nGq0bm5yg0MgpfIbbawM
Dwrtdu5bBQQKwxo6EmyMlADqFtq+xVDKAaDJzOdqjwF3yJCn+zhKop90iPsgHIwfSg2VAwOpr8vU
rp12ECZEmYpCXpMM2XFyxMSgI8PIHYbjFbcREwQ2MZNsvaW2KA4NROKPImUN5NGzOuDlOP2OdK27
LeMeuQcEQj07IRBUUGp1P3Ugh0YJ03zLbdD6CGjaAxdPuj3LdUgT5BS6YQCO7/PS1M+DxqfeJZER
euNYmo8mRB9/Qe98YB502asAZ0aN/MgU4+iGUe0892xg+8qKfkLwBVME10/KwmlJ14HCCsCaFqqj
81QnAuqAa6kxncEL4xGxT5UHgwbFsIVoXHAjy9QYUyEU7/w/hJn00Z9u2wD1zDg1WXgeyBR9QNI5
DHLbglaror3lHQYhU62kGMJA0OTmrTLtZfXPdRi9DWPIiFLV6yrljzCA7hjt568uAhwAck3ZW5HM
SYuIbVAiMhj6eTL+ZLbmShlQKJ+5jbX7LwyBgwatZ/jrRWLZ6aSusrDSz6n91A8HLXwZx3ebso1N
Xbx3sjGKN9sm6E5IKNHlWpudVMDFA3QuESjE4oah5MLEy/VvWXhracQCYg/ziuihz09OlQL1IsSg
nadB8ycoAJXDQ6WfSPsCUbbrpv41Ui7dGVjuAXrAbISEqs5jkIwOCSGgYT23GebEx79p1R90UO/F
6Y1j/6b1DavuejXyFIjOcwhINi+ohruVKXZTcSbFQ988FNUvbTpUmxNZi1cEy/CPrgGn25FtjMu1
VtUWHDz45edUUz1Lak7SDBoHz4Qds6z26Jj5lXJv2XtIj/hdv8+4jSmWPyFadlH5owRFuDhu0lAv
bzXFUgF2iyYOKgvzHxXLYDgCzx8480uwA4xPDefgAGt+CIwhXN+bNVP2P2MyQ8WRu/z+Fg9dmLSl
iWZx/wBFpUMttBgqJRA0ptHGkVuea/C4fLI1C+TLMDUslsFW3Lxr2GBgCvnW87xmA6gehLrYNPT7
Z3eniFmeQRHUCGJ9wFgxKGnCfocNu75qq1bkxQGmC3wO81DHZHodGs0EK20G7I7qp6x+bpVhY3OW
hVhwwSKo+o+d2e5YtLNR/lGNILGlqjXqWDnZadUTpNJEtuu61oNmnFvn75r9+uUvhK4BQN+Slhkc
fbMwR4nMCqp+nRo4GiBl3Y6BER8qNdeNLEJggkbyJyOzwB7TsUqjQvokSCbQEYY/oe3hWeY3Uu1Z
cqy3qK1XNu2ztfmmCWF1RC0HNeiT6tEqzA+7h8atiDc+aulYLz7Kme3ZKFC96Ed81NTdauEhqc9q
ck8hGGxDO/n6+q2akogrYiMDA4fP5eWdqEIiDRK6gZn+HfO3ieZ+P3SHJDpDR/143daKowAqE0ky
qjDot81LciiI18B8FGqAzrNfQCVU+kh4CvLx39jBI24ALY+YZnbwrNwuuGo2apBFB2JB7YntYv1J
Y7+vm1k9DOAk/l8zs6M36iNtaVOrAZTRvFxJarcwFLcn0cbnLLtfOOOo3CI7RjUTMyezrEjPTFHR
tiJBUxe3FVQ6mxZBrGb171bVHU0bzYSpOIRD85a3ls+glQf3tlOT2ONmukv1BpKQhYNJusGPNUTW
dSKFCzdKIGubC9oikJfbANYthpigoZyNooiovO2nCcTXo3loe8zh9N1G1rZ25dFtQdcWrXXA6WbL
Qdva0KJaxTEa2cly8h0pJFut7fUE1C3jgF6EvcWavPp1n2zOromRY4oXMsBqoBHTVZzTVNxSrXIt
8efrZ+rzt83eNxaa+ZhB2ysYi1d0aw3jRxRtcT9sfcvsfetI3VRjCBuIW+7bfrxvSQiiFSSDYbKx
VctugDy6n9ZNv3Qvedpa4diNaqAOCThBH8v0DiR2ien49gjKHSg/Is0BIeh7ObxyFQ776fp6rp0V
A2NviND+gVlmrkAvIWyiJLAPAe+UPYrmXume6/gZff+dWr9dN7ZE4OFrP1ubeQRWaSFI5mANbZgb
Y3J2CXAEg155cHs7ovJTZXTHMuG+LYSn2tOPYcj8poqOqkYw5zt9j4TtNRB/2/hd8kZcBs8Xv2vu
QCDh18Sa3AUrLV0HjADhKbWCscKETXaMU8dVCduF/QYJ5to5+7Qa86cltmmShBXuDNVHn8f6q9kr
kOisMZ+3hVJedZGfbc3OdA8Jg0qzEWuESnrPyLAPMYsFocs7IkJ3jADIilDoT8azUWT7Jiu+1YN5
M1YpMG/5nkVI9KEozeLU10CuyNggvCqPjhvbIJ3EYhtQqYObBNR5kWT2CXdq5sjDmN2U5dGCUiTR
T624GwVzizy8g6CdlxeVKwn7rttevQcS/CRTcHA5z/yXieqIgscX9zD76+BJzHMQiYC1YWh+aMNH
jKHT6/aWORGGE8HriNwTDSuAoC7vfZylmGmMczUQ5vhX2BM0ISGgZSdnO1QxVtblPsqV+0EZ99ft
Sn8yW2LYxbOPm4jC6HxsEmE2eOZ12MXYjEeqtzbcIujZsjA7aYnaCSvNGe4ScBToswNJ8lWuEuST
AOfgT8k8IDuLl4tHoyjKcpYhJmPU76ZdwrZY8ldCF7zSwIrgTzkzK//+Uymm6Yy4TR1tCopK/5H2
ma906p9is9C5akYS5CBjQ/o+z6SYiFmTgy0iUBwoch+g2uhOaFBc3/K1N8YBNhuhHjhTgeiffQxT
tRrXbRwDRukxhNh5kraPLUqLHbN2UMR4whTKIa/bv41W31pM9zqRew3ENq//jhV3h5+Bog6CaMyD
aLOnLiZ6hwq1NQY6StbZjus/azCi52Jj9mMtoQPwHf0FdNg12ZG53DvbrBtqOsoIV9d5mcWOlZZ7
pXWbasoenRp3JA9mCJ0A45tq/br+iatLDewxPhIfKAs/l7YLXtA6nVItMLNa8xJKbgBkb0ARjY7D
KNIXgA92ETFPoM5069r6jdGeh8npX1NQMV3/KWurjQ4EQWwB9RrUuC5/Cc0gGjy2mh7Y/eMUfpjt
Y0ZQw2VbhbQlCAXn10TPGEUnZNHgKro0lPQx8ESlqgclzdRDbbTQBIHOuAtQQH6nRV28CwF2OlRm
+UHrnriIRbhXoyjjOnHXbpz1lQsFXT3cJjkRhuHw2RlrmyZCbYUbkJThH5ke3dlOCXCusXGUV3yc
jNnQ/kfgsSS4MlkXml0SY3Ht3odi+x21xtPX9++zidkDYfXgfVQgmxqUcWnfYsS6hiYcRn5rABtc
rhdb5OZr5+XfMCWaIbg66sxto/RWm61awF6j+5jAcDWIbGNCxq/ZxhzG2h4BYQAoGF4iiWe+PDAK
MCcR0AV6oEEkeARpDSGoCh6uL9/Ke45iGyZRZCotQRqXRgB40ZtCY3oAzpcO0rI5epqR8ZNqr9z+
lrZbNEyrq4d5eiIzajDnzS5ByWzhAL6jBwDcoD30anaKn/QMsy0bJ0/+Q7P3G9/1f4ZmiweJSiOr
KAyNaAXe1Gx4hGI04EJx9pojzPDtStu64WuH/Z8iJFD8+Ofn8mHtFAEySikNUuB43IRok+c01das
7dqHSSSSFJcASvOfZ/304qoJ17ShTmgACNgumcyTkzm+Nip4iWKx16wvT4Dh2kopMewWKMSRJ18e
ECqEM40kpYE1RuErSHW0nShFnrjGqCueY/TG8fqJXDv2GBkAVg66txL/dWlQqA4vmlylQUZyv4q/
hfEfwrZQUGvnEEVt6fJVjNPN2xrCaing2ia+ihsQYjd9LVT3evqo1Rsp05ohxJCI1KHWB1jX7Gvq
znRGO0E1o+1I5kFg7oX2tHYpQQ1Tgzah9/XFk1BN0PvKFtkc10Hg1VPNUUjQte9W/yOc9mILqLYS
kaMOixQArG3A2cwPBOcKNDAVHIi8asaTambGE1NryzfCnJyMwUHaUVW96SNeYyo0SAfLv/6Nq0sK
XIScJwHOax5zVradhrGd04BE7X0l0p9DDTn3ocGgXBf+VwuKh1smO1KDQf6YT9ctS6GykquMBoif
3Jr+FsVxdJ6vf9DaiQeDw39szK5YPrKpdkAQFNSYO/cGY3qr6ACyqrJ7+/8zNHOKHViRGTFxOlAj
PJgxhHuVzk+2QGvySM9d7+fPmT0pFfS5B8gKkQA3PHFFbR3BjrtxrVaXDOgRNPLkf3Mcf+YUEXgM
YINmN0X4vdQTV+236Li3jMxqaLyhGWm0EJfJeFSFA/KonZ6YGzd2eZqR12LqHwNtUJhZQH0qiL+I
ZkBYqPExuot68gICMFQ7s/LsiGTDty63BgUj8BnAl4MXC7Pml6cZomkOrwDJCUg+kGeeOP0PZYj1
DSsr0T2iPQT1wPfgT1QoLs04BUZ+mmYkgTJAeR6BLrBAH8Ng4X6+VoYOisf8IJKbengcQcg28d9Z
uxE7rawqaDzQYvnHuIdx8MtfMJVThKJkTIKRjPuorncDuP6pUHZhuFGcWi4pmL0Q3gJZ/U/MbXZ5
ozjMOg7VwiBjL2HMvLr5e/3SLj8FBpBjW8ivAdqdp0pWa6B9aCldoGXlHkfCq0q/VvaZvfEhW3bk
33/ydNzIG5KCHz6I4OmEAj4bvg+NY77ZSVxeK/lBGCNCWQXxy/ztbQjNAW+jHbo3hS8a9VfXSkLA
LSzglhm5cZ++h6ZDOhqMdEHR6HtNpKeMlz9tLfv4+vZIpJnkPAKry3z+nxR4iSfetgFjgQWmo7LM
XWaMfi2+3q6QWgsSFAgoug5NrssPQo+3MRvIwYEV+1AY3zrnaEaNa6fPffQxsvfrn7W2egYCaBlM
AGUzp2uAuhPN2iptg5jpLlfPMim2+e7rRiRhPrg58WAs5IzVWOliDG13QcafG+Rshfqob2VRa8fa
RkFHoligJT93eUy0UISyrB6F+/TG4vqDUxp73gmfG/bp+ufIDbh8+JBQWwb+k8HCIlQG2SBH1JQN
gT21rpWf+mQHIi5f65/ZpjbZ2v58tjV7ykPhND3qokOg95iJeBUlYEbJ8/XvWV86eQIk6xqGS2YH
jkQYRmqwdDpkPEjU/Wv6WfRBrb9dN7TmQ5EyoSYiWzwL4EsftU4stHoIkC9hHq9ysy1ZgtXl+mRh
tlzGwJ2UOWIIhPZrKG9Chg7Klj7ISkENQ/WgUQHdJNDVqFZfrlcRNsLOxmIIQvZWKq85vZlSE/RY
El3C3KgsPIXeCHon2upwfQHXTf+TmZVcJICCXpq2IztmnUX7oDb5e2dpN5gje0p59TjZ2k6bTG+s
tFsgXlTXRE9jMsX3/+oH2JLdCu5pkXhwAFO6nuKs2GAwoH9J1/ki31fKSW3fbLZr+bEhd7q2EQau
nVDMVv3H6ixCg9DtWOcmrI4Gd6suUCp/TH5GW6yXW2ZmNR8IErcGG80+qOx3s/jOyz1PbzYlCdbc
ByZSAbZD5QKdlZl/F/lURmzssYeCcU8daj+asoPi2LtEjb4rVvR2fc/kmZ+7KxQB/7le4IfneZQW
VtYYg1stCAHVpdVJai+1w4n0YNFAKy8rN7z98vvkBLHkQ7XAdr/gDp1yY+pjrS+C2BrdPCFu2n2H
jA5x/BLhxle/DcSayKgwv4laAuAOl/dBdIaVxl1fBmqS+qS9qad3w+J4LNtdUuwVdYufbO3bPtnT
ZvEmM9uBD1ldBhXtXJI5bmkkT3ruEFfl+TEC/fKXC7iIrikwC3i7kAfNOTDAru8Yha4WAVMTzFMx
uE7mjZmzv76OS78JM3id8aYh5Qfa/HIdlW7M7bxXisCmtuv01h9SAN09hP1WN2wlZ5CWEBUSE4cS
X3VpSRtoFk8xK3H6M7fhJ6U6YdLZVc1hpylH0zzV+fPUEvyI0qXDY/ZV9WyCxs9n+/MXQk/atphg
30z5h9DJXR6yxkWdah+J4ptebPGkrayshUsgm4vS7LzZFIbEitqc8cBp472pil1qPnZbx3L5sIIL
AyuKJwm1J1CYXS5q1vO6QkjPAxZ9NCBxaYaN4cgtA/LvPwXZalcbHbVhgJpvlf7XIU/Xz9/S815+
gFzFT/8+q7u4N5qeB2Meup1xGELfAdsrf79uZuX6gh8aBUe0MaVCxmydyj7vSkAoyyBXBag6hQ6G
tyIO0MF6Czv7XYma83WDq7tvozyNsT4c+Ll/QiOqzBqblIHRQTTIGYAQryLrVnHEV/kfca4l5gt9
BDnEsei0OWGa5ZjU50HECb8Zxnw4l228xcW3dg4+W5H7+GmfinjsMFCAc1Cqyk3a6/e83dJEXJow
waRtA1WPhggoQ2ZHQdcyq69Qtw0c8BRpEEwHpGujarDcFdkLxQyunGEADc/MB41J3Kh525PAbsAU
Yu6Ype4LcwtjsjzTsGJCiwCHDYW2eZ+ggkCZHSoVDSqrd0vrpIw7PgbqFhPeqhl4bcC3Ibu94IqD
xIA1OtFEg5IUR9WAL52i7AFRDHrJ9td71sjjQFqFlF4H2Yo225zOqUFgVkYkKAAM6ssGjRboLfDc
U7awnyt7BOC+LTmMZBnBmO1RxVoDetdsCsDn0prf9PTHwF6/ejlluwNRCvoPBAs4+5h/KgVKKVD3
Yzb42CrPGm/0YSN0Xf0O3HwVfFxo9s8HCWMdCmVmxoDFpJGbDsEA6Qmre/4vvgRQBhxojAkv+EO4
ZrcKE6Ea8PwRAylhB9r0rVLb6oegeYimF/IeoPQur37LaryaBkptJr2JUvTwp8eebs38LGNVOGfw
u1I5LCgjuksjccYwypQB8YvRW529KvXJyU/aCCI6o3KLrRbHiquBpwTlErquK9lUH6UOCDGBmwk7
Y2f1ztvYbm3/SsaGBqjsoADTIsG4s8gq7DCRWOVCDag6/hQ93bW5ESP55ccMuUxsVEd70Hdmae4o
+lICIshfjiAhCCyLlpJKDRDYWcpYYaoHLFbOFAjlxRjvtfiUdafrx29tHVF0Qewo4bzYu8tdayB5
qgDJOwF/ZN1pXfMQOt3bdRMrXk4OJcjXDU4VAxCXJkhIzEhk0kT1k+YYsXDA8Tka7n9RR8JyoRuO
EhII4Rc0sA12weAVoPSpWk4uLyzdVcfBNxMt8Tgfvu6CgEL6R3WPFgegHpefZScFnsLKVIO6TDyj
Y26WPIVJ7F9fPLn+lxmgxDr9n5VZ+myXiWKA0UMNcsW4z8vWbYoW1j6UpDmY6st1Y0s/8e8VQikb
c3GI6mZ+ohEiEskQTwFrwcAiiEf0fEeVjUhu1QpFlVy+e1AkmF+r2CzsPAN4ioRKBOTM9G3qCyCt
y2jDfy9H6DHoj7Dqfy3NWwylmowcPU5YItTN86fQenPyv0byXAMUorbogsaaN/EvB47oFIG0VDpB
9JPnrCghNQd0Iwec9wRzopjrFOKbw35d36rlvb00Mru3RlvVXOQj4HatejOJ/s7YJDtamkCxHHUi
GZESaInMDrjWJT0v1UagsHzHx9tq2qJvWjOAaVQJAZFD2fMXg8YoDcWTUZ3jMfXBM+fG9Ua0uHQ9
UGwAzkMKVqMzM8/5zZaXlcqH/DxqN9z+iJNndIrR7jpe34zliUaKKJmFpduBzqL8GZ9C64z1ICPX
q+IsK/F2kgBzUUK2/et5Aswgqsat+QfVki/wJzMi66ypstXiHDoqxrezXca2RJtXroy0IamEJRH9
YmZVpVBPrxkpzraquKQ9GnboR/wPY2yXQwU7Rmjac9Xlm5OFS0cnuWeAmsHUMCoMc/yoHidtlPfg
tzFzxyOl9sOK0sNkFL/tirpO9HXQgITVAfEB7BYgJvOToTesLus6zM+dbroaL12lwqjcl+kaCayA
dQBMN5jNRyB5uWNDlCkMczvFuc1vjRBCu1Xu1v0DiPgP10/gyurhzcNhh5gRqEn1WXGrp3qB0tAY
n5t8eO8K4qM/BTJDBaTA3W7orbfr5laQknjMMdOMTBwgJsycXn5YVE4wKBx+ZubPyPLyAZQNTe6l
3b5RD9l4NK1Xp/5ZFg8hNJWu21650xemZ5dNmFY9WVrIz4PS3zdm71uDdlfm4QkwAO+6qf/HZ4LY
R7aOgfGbxbRqGWeVbqn8rAEGFLEHm97r3T3j3/PW2Zn2h+k8axjxCM3Ga7e61st4WsZLIMdAggMv
Oad0REcsIgLKo2eu/27EraPdQZpiZ0GqpDpG/bT1qSvOGOVYxGeoIyIPmSc7onIGHg09P2fTNws0
hhzazyoE6KIU3NHGHzM66hWou0YIQgO0WX1ztF3pfN9Y75VjjGAHSksy4tUwTXp5rBIONj+d9uIM
7fhHAlZVFwmYH8bJnkbaM1S9922tvUOpG/273M01ddcp9T4aw2/52OSIjQqfJAC+Ca38uP7TFstD
AVTAW4gECkIDi9LGkGgVJDDj+ikxgKAfKrAnbHX3FxsOSLtkkXWQRCG7nT+HRkFHMgmze4LkSFo8
QVdAFYdeAU+u6Rb6xg1e+R4pbYVVBiOKrs5LNUrdZx1C6OopK743Re21RN9fX7Hl58gOGyisEfij
AD4/UKXBJ4UksXiKnfthwPNh3vX6b826HaejUm+9jQuvAJ8HX4SiDSrgGEGe3VQF7My9XTLx1Mem
S/IGszV7w3oJlY1q6uKESjugXZLYPUDz5/kS1x1QooSteFIb2x/K6LGqco+QHCNeBUgttrgqFpEF
1JOgiQn8ESbHpdrJ5YXInBp8TNPQP6Gu5pL+T2RhsmqD1g4R8cpXIb0F0bjk4ZFMnpdmKtFOYR+a
2lPSWa80bot79IGK45Do4MawQnpGob18DBkGbWhoaQcBpdby1KNs7WaK0mL8JjQH4jHHrA6DkWd3
VdP8pCCNhFBWBoZxMDGLXRMb7NdE4uQF7P1K7uqhphduwShoTvRe+2XqQ/FtyCvtBDYOC8xgzsB8
JhS+69tCOTjCHM7x0A5nZXTMD0mxWLltBiqxhnAC/FL0l1fxvrVY4iYJ8rGqgoYmKqLC6yIL8Zgz
kFMSsp9MSeM9bzCk5OhpttdIXP1JB9LeDWKMbwvQrbuVoMmPuIhFC/YasOnv4gY7nkX6fhLokXlV
bPwQeQOF2thK3kXVmKmrROUTsfvXrK9LMGRM6VsOkR2/TcAMY2SOtuc5yHE6Ek7HBCNTrt2SdMdD
BbehSV/Q+o7u6lFRd1qr/Jww4ircrplo7FqRnf9VxiF2WwD1d1AANR/4SF4wCJ++CGA9j4QL6tlG
a2VelE0m+OdM4AB2rcvkVFTaOO89out6Z2OU6UB4+5FW3RtxoDBHypHe2g4W3S0cMGqIhg/fGS8t
4VqlMVVumOcvIy/xFoBQNjyNmlZ7OWX6Nyvp9dIFd06e+UWh2YHe0t5tlDj3oqjpJnfElN6tpZXj
L4xR/QFIvt5DnOJHAZpW1E40ULC4uhobYIft7NeeZ69Dbb/RaRpjFxVwNWggC+mi+AZErjJGvjoV
NnfzLgJczXSGUnitohS/TRuFhCwKI6+rw+KcIBg76o54Rp34h0GGICpYTP0ebI1Jrf5pSC/csDSH
R6ee+sav7dYo72ulbA+9KP6CydcK91VDBAbVO+PZTLqq9UKOPqUPlCHAi1FnQ2QcMhTJU0/H98Js
Ct8oFXNwR9qfU5H8IJUVjKzhtauw4r0n/NcQVwr4ZWLdK1KegPMu6r1QTyw34bG9r7kpTo7SmkCK
J7zYZRyyDr6KUv1tM8VJ5XKtetGl1rSrJmG3M02WHEo2RWi1NNwnaIX95enAT2mav2TjELlqmeo7
KI6+tbWivZoFLU/jWP+uzKbuXJNHxQ2IhxSvbYwfbaRNlq9YELY75slEfjvcVIDBg1Dym9qkwLFV
gPzkPTSMQXRb7sokwTh5hCd5bMxXlArU5qCgRd3ejKCH0R9DFWTEUy0mtzKa0gfjdeoNnWP6Vpb8
NVlV+FbNoP1W2kaGQaK2zPb20E04QAZ1aa/eMcjdFC4oKKvqVI+57gJaRzyTQX6xiCogtrJSv7NI
lh7ViINKyiCNr45pQGP0xxt9+JnkWnUwszzy+lA3vLjUjH5f18LQvXq0f2uTUud3PXREUwDk74se
3gcHQrzQPL8bmRJkVsmVw9TxIsdgj9oBDpk8h0P2ndgM7qai6mD4uQMy7BtoPLM7oxOYxmjBrExc
hZSFmzMWh25qRdU919Re81In7V8KNY/6U2Mo0bE3ePQ0or+u+IK0HG+IUbipEmkHewqjU9XkRbJj
itWGBxzOx1SohyaE5ndL03dLRVMXU34QfOjN3qstXnpaLCKojaQhe8AYq/4oQJDr913XQXLP6G/H
CGzAXaIeNdQJkhgHMOtM0h2LYbB/0ca290Mcqr9CAZKtfSfCdAeGDRz/ZIgeBwYBP1QvzMgtGtV+
EAnNEz8tDfFmC218buLqJ9DK6m3edN+KDLtSFPn4XhllDNeS1LGH8impd1MP6VHIK5t3kWFne2ho
DR9tI8KD1kGEUFWGl6lg3wnr+MmmlXFHMxNspxVOB66w4nVGF7qoI0EaVlETH3lQ6CZDMe7Brz/e
KWmoFLea2YH/K8unn4C5MOVAMnDTPjlNDhhD34xulXXR+KE3kB9J+6H3W/h6N4t106cog/mtWYG7
D5XqSfUys3TcvtchPW1nv7pK671M6eBaCzRrTsJIefPHaabQcVENNjDTXjOM0ys5xrqbqu/T/VBM
odtQzL4mFFzkSjME1ZRAtzmssQvj93LMbN/M0evldMpvowkCBX0MflxwooIrO/vp2AixYx4/NtZE
/boT2g6aXfaL2qNkZfQdaHR1rnzHs/F31JNE9ZqybH2bgpPBnTqgE92iVTk/aFGYkIOF1y/1pywb
0sM4FjnObByBOZI4jHig8zZwfiHrdmdJbhOtCQd/UKsjsxRvytAoJEXhJhF+maqBhrnPeu1QKhrd
JTH0p5LWZvfakOZu1mYHDhbukGBjmg6/B+9z+4TOg/qNiqjw0OHEHQ0neyp2xf9Q9l09cutolL9I
gAIV+KpQqatzcvuFcOiWSCpQlEhK+vV76u5icd2+sDEvgwFmDHUpkB9PjIN2p1Y/rGIuGd5WNj0m
ywKpKVPjPUuh0cWZaM3jdrN5BLH6GdBuvW+XDbEos/tYcQcLbLOqyICy3CUratIuZyl8mZGrIuJg
xuMhc29jG/AdDO93QzCyqvfE/IbFz721cl1LrMvDacia6SGDexxrQwr3PkudvAnbdfvCG5TyXXsm
cF9NR0K0vWjYIPsAOVRzwN607n4EUxLvEh4DZ5YcocfarQXan/xTgubYPU3NTxLND74LXkJFxnKi
XvaYKRHtMtMkuuBLOxbRyJATThJ2CCK0HjPVDOhi83lBYJA6r00CWVrST0eswpdhKRsqyXX6hA1s
vHGRNKdYIg1Hhvg8TDigyK3DNLl3kpg9C6W7omjDy7NmycJK+vMGY3Y/XicsIG+RFa9zmDUvbhZD
Hi/ZeNXWIRzbQoBTnTAtqXTEB7P4Mr3LtpGqyrNLlNci6n9Os5/C6I8cWnTutB2mq/FyNFwR4xc2
AzIC7agvymQzFV5i5XyLNLTmx4ACmBz7xqum4f1MOn6GMJcCLxsp+ogCslmNagF99nn6gBx/RFtC
GponsX6rs/lOiXE4eLTjRSibPWa1LF6gTl52WHL3ejL2KBEhXgbeAlfq2s8F2JMx175FFRwfoLLT
SEaE5BPbdbR2SOvqQbebuLupt6iuGGl0tXiBxb+YSlp/gy2iKyxtg4plXuHP1pU8iUquFMxwNNuA
cywf0Rp8d8qhWanuQXgBCpF0T0RWjiz+WUe9n2+SgXEDNY4EEX6pnehwwOMNwu4cfkii5mJcs+1a
Wf6oXPOutWh3i5KwNIfTayRHXrRh8ratMT/JOb51UdiUaaY+uqHPbkTtm5/oiffPiHwyT1vGGNY+
RFzGnhPPPaJcq47566FWiaPVSlpfXMNhMuYIcqyvfNx2qNTX5CpL3UDLUJt4zmECxeglkL5VOZ9W
foa9Le7NgNnNgxVrwqb5Ra3Y+HJ/jJpH4s/LWnh8hH+gZv1byodv0MJ/c3VyCaFCMHhnxVuTuSe2
DsvDqGcMfQ0WmrM/zVYhniZp/UIIhyCGDDvSzyXbsv2SCfsNs4MucbCL845wAEli1mPV1N5Yxaxd
KypDcUXDRt+GnfPvpjnhuzFRMZ5BImUhatRV5Iqv7FnOCrokFk5tep5NioKWGoGDW1mnXrjzQv+D
NbO9bRHfrJOkq7Du4rzg8/GA2iXWFv0QZGgF72okofYzBlSd6KwCod7sByxMhQva9Cvx9HCFMwNc
k5vXLO7ck24Mn7xOkeHQqIz0uwSDbdFaJnayHZEryZuncY5+DhIj3hCLIorNijXQ4DBBtw9K7Yw1
PMaqk+Kvl3j6VScz+dqSKDtvKhTVIkDWIKtmfpyTDeP7gNA3Hsbzk0e821Fb5NNRBGBj7zNFP40d
8j3bDtJINHU+AcbN5n2wCi5QdN7b2rsK165vYCe3cOdiMgWaMptxxLyIKrPa+Zf+Ei95s3hAb6yl
cX0NM3iSp1PtDj5fBnJUNrgBRGmhobXRUHTE+IdWxJGpmkzjBFuvAJDAMpGbMeFZKZr2RyhizLKQ
id4ElDsopF1zsjVwe4TWd+aZMDkdAeS6pQTNg/e2T+BXyXTtToRwhHqqVjavS1JnuZe2uA/A+3ct
/j2o0iAaKrD735J4kz5IM8y/ZMnu1DwplDY1YxFOGy9kLZ78YEUkiO4fO39+HsBUnAhVWxnX25yv
FH5l1nTd7eB3fbFsTL/2SX+3qUsjjm/SAmZjfM7N0BwD7Bxog0S+Th3OIb7lKCvB0/QnSG99/YAQ
wzDPCBv769o1Y3cDmc/DnPhfYW+czJnVM8nume9DXrf5ps3Z2P7oYvPkR+1ziPUU7yuxr40fq+cM
AaQq98J1e1XELDdYbs9ZVycltOJQhiqafbV8eyXZ977psRsqzz/USex9Fb3w8xYDq8h1ncHb00xx
n5YMUrfXpMafT4Yh/W43k+WGRPfwy8TVuqqXQRhe9AIfBvKR3ieL+sRODq/ELTj9o/Moby5VKyma
FuGPb/tiikDMm4X6T5iCn5uM8Fe4fdJvUdw0pw01VthLp7TN24UNN1ToZLucaLpTC7q4am27ng3k
hv4O+aHsYch62pdwYfXqsBHzMKENzZ25vEio2wSHuoZComEcew/s+i5nc2VHBGlMSfdtTbfHoIF2
vhrSaPMRApN9j1hP8m6EmxDQQpg2+bgZbIFJBsomS/sRUwbEjqIa5gFPHE6l8EjnIQXFT8ZjPPjf
cQr4TqgRxdCvXR53/ndkJUD0iLUo3zhuBpL2O0DhS4N7NrL5ZQNtU6wZwpdS09qPkWzogkQvYLHq
dEN2pW7q89xbc0L1l4ly6dSZbTXMu1YM/KpeZPwg6+R1UWAUA77eLW2SljjZ46TnEK6SwPCoffbq
Ke7ladyS/cZRcr1uEbJvXdbsBsEM/jI+3ieutzjCqwsjyoT+CjkXOiI2DNs4nrICVUX03PEawbkO
0hq5tQjOd1v7TcLz+wXSnt4eAAbpW5FeQAHsPLZwKXncmMieR9h4D6nTXBRh48szxK7xs5II6s1t
oud8nOBFzTE5Rm8qichxC1FlVbLBS8ddP3TJ3ppxF6vef8V52JUdKLUbC2V3NXXDRPcYsb+1A4pJ
D7aWLMdBCm7x+rJS+IbmdPYRvpTRba+W7AvuPEMsRYszW4aRdd38p6El7iA5Dv+pPTRBsKN8pidf
p64QLVItb+ZZanKmA+KDTczDE58yXQBq1yVx80sKsOKQeOEbbXCkWgb63Fj8MMTp5kkTn5nwHx1D
DPwm6x/ppN4wnKXV1kT06DS5VRRMxZJK96jqZp4rrf220L7TbeH5fl8iToqXOsPRZl7Z99RYVsRe
2xURaQ9dGx7CMTkM3tppRDhiGUyTrRqn5UCT9hDpL1l0mJMpD9b4PVxqvZtGFVxFDUJ5chOz9xjA
x7cmnXEQ7/3aoC4Qhoe17W9x7nwJpxrBcRYxPUxNYudoOuXSTO2ZOPLI19F/Wz2urrouTZEXyNS3
wNvcHusqQiWbLblhhLh7yS7tQ4bEpZ+Kp27efoh6iPeSZz2UGGHYnttxbgvbKDj8UZiQPVmKFLBx
RoTLpGG0Rj2gRUnO5hVyDuhxbL2uFFBeDjnDxvKDuz5+w4bshsMmxI9LkdhVCzbsmtfJWC6IMcx9
rDFXW6bC2znoCLCazvNzSxj8FJn3hYbujqBzYK974qpBzPzsQlg+GLQiOTf9R9Zc8oYHRHlkAl27
CJJWGJrLjPvfGeuhtWd2KdnG02MdI57gtMD//0I24F1IiEf6Q+OI/mER6pUVcR3Mt0SLDXK+WGEO
QAkUcNMuzU1g1SGahHrmfX1JDUlfLQ1tadsseHAuUu/cjLbLGRZOrIfb9kVhO9jPEU63uwVnQGQs
hZemx0SpH1Mkw9xN44MO5hCGEZhL0KPbuBmHp/6pl8lywi4LbH+l7XK2LU93i1XfV8+RriBGrMDY
NHsdodSD6l53Va09etP0I/JJa9OWAuqnNNesWwAR0q9AANASPXfT6wY+9RZ/klpxFEpgqPM2HLhw
WMiqJBy5jwRClu4cW13hGwFnX5i9rJPm7xSQ5x1kqK8GW9HBmpYULHOBLfTioTiPJa8BMLsWi3GR
wEgHJXkjfxgdosyTigkhX8QKXiIGdEX+7iTfU7+Oc84cVkFaR19nnDuvvC0bfzJzeew+ucMfP5WL
ZiumbCBkZUiNrRigySeGssw8sPQhtA0rLBnSPIwGfI195/KWcFIsWHV2Qg8LcE0V4r+qOHrPSJe+
gjwWJnchvxwsPEnwGkXLgvUVB+FIOXHgkwemV7gYAY4KmNRpi5JlT/xuvYOgJ7smDpbutYuRmI5V
4mHWlyx14fdZ3lLPAljYwLXXEfwrAQixpBiDSP6FnvmdMIE3IfNjNPeAbP/N2DcOGNiaZkjxicfX
cinjbk+Ab2uMkX/mgX6nMKDShconi1D6EEJd8Cu3MCdBZDtFsTqSjZ/XuH8EpBLfKmPJX670Hz8p
SqEIhBUS1pLfOKC6AcIeysx/DIL3BeUcbsF+Bsgcp9D//Uogz0BDQ4Aag3e68Cn/UmI4DuEf1BNI
Wl5DLGij0/YKxEiIfC2OY1STsb/Y76KLzusXHVgIbeilEQ9eTwgeP0sBdZRiHRz66DGgOAbUXtwW
HW8zkLJ6ut66rV4gcFKI4wB2VIOgDFC7Cjg7n7dgvNqCTB4BafKHAFxFXmOH3mOMTW/wXaznqFt9
b78myFUKgPreRMvXdThzOycHGcTzrvVrdJ1ryFq4r9AUy2Ix3fpbWldL7HtIvpLBgxB4v//83vzH
04TbEGoXRJqAkv7sfaJwPvnJpqPHDLgRbZ/WEETStsdB4c/X+Z3kx629hD0BQgT/iuf668NcZJTE
hpPo0aKOJnJ3Bqo0zM3rhAkYeHq9nI3Zh90RGw1Osn9RM/zOw0LHDHIfIRnQR4JQ/PXi6eq7NmGK
P42Du+mD7hQFf2Esf78CqmqRwnDproduPrm8Wf96V1GMxZZJ9P2Tn8qdVt6JteYvj+qzaggSWRgl
IEiDAOrycn5mk21AUBUCB/zTnCLdMMQpMzx55iWFydaY40bXEogftqXm8Odn948I4l+fxYUXxTeI
hweVF776zzoUND9HQc2W6GldAC4AgJIkr3ECfqbbGu15j6les+GFz7F7Z11o3t2Q0KteOfbR0aRD
MIWPFCUy7LoQgK4XIRM5jy0wycjDo5/HiTUYlJrsoUF0Z0FN2Nxm0+S6nNMZTNjJRkXqSjfWHSRR
z16GXOpeTRXlmu5xDFb7wETAV4E7HyegFfCsyAX8ZEdlewbT0Dw4Gj9B2+CXf74x0aev53JjQtRR
QsCMODM40D4JgiLHeaSQoPQEYxsE0kzKmzoN1HMwD/WdH4/y5MUb3EADEzj7AXAFrh1fYyDGjmpd
ihb5yMQnFcrkIdZ9djBxFvxInLtma9sd/NBlWFo9UY7CU0e6TcFeoKDmsM1dC5YM6RhbNqmdnQHq
WDCdwPaapVg5SPoCh40pV9L4P8cR98KwSxvUukRXQEb+puH+tPlcbgNwX4gw0dSEIobPAiw1s4x2
GYuewNPmBOeSZTmBL/rzzf6nxOXTW4j8+IvMCxEDiLz59BF3WzovktbkKV3Tcmj3bPpC9xaLL/kK
sA4EUTSU8v3CgyFzZ/2ZBPdJ+tWiY8Wzf5O8Xpj63/4U+JWgAoN3DZ/8r197SCcGyelAnkIzXOux
rRxp7tCFDQwIpqxmu0GKUhGjAzQagioc/hY2+R+v3UUt+v8v/2mxAfRgjOC4vJ0AtMocjL6nrmry
t1zj4PPvhKwEDzSCWRX7PHR8n5RC22QoypADcoOt+BbF3GA28a07JXdRO4rKCXk7ZvzL4lXBJO98
8re0488ptJecgv+rtLtkshHQEb/eaOmQ/ws4tb4NzTZfD4aCTPF8QIqDeupGv72GknM4NkKSy24c
HvHuzEBywdZLxA7E/sFkbV3Uln5ss4hLgSA5IIoLZGXaugMosL+1BH22b/7zF6P4GEqSi8QTNNmv
f7GvrVyghW9up9mLK74E4wPXy1pauO53Ftv/zaqCHqkYfZqLJslKFrmdAijuK/uT90b+ZY36/K5c
4lIQUYt7FwURClw/fTWR8Fvddi2/d3XYH5WT83Ua8LhoDRgLdJ/9zc75aSPEB4HrwTyIK2KGItmn
d1OEat0GMwiowX9SAHv0bzlBnxebzxf4dIM1KsGmnuMCmoGhTJ8D+6Bt9Ze15rcXH78igqj5Mg1e
Gj8+3bVhChoN6UZ9z916JflwQ7xon3pA45FwcrtE4S6IWck4u0sDEIV99vznP+C/fiRMRPCLYNvF
GvPpR85zxgER+PV925iy5tF+Sm/V+uXPF/mvV+PfF7k8yn/NLCkkOlHQBfV9uKLTlguocGTOvXsE
ev/5Qv/5a+BXgmMJAblIO/z1QiZ2FOA2be6BTn9v+PAzSSBZoPb+z5f5pIX759XD937JBIRp8Tel
e9AvbuB91NwLzrvcNPYwGcBfPHhUrcPpK/oYg7+tUP91TTTpYnBG0sllxP31p+HxDLDTiuaeJt9p
fBD8qeMntFXmI+JyXfo/2ksvPzGDShW+B7gzYWP+9MhquqDtq7Z4L9p+DwrpW6rl/zbJ/r9LQOOX
EPRKoXT7119kfWY72D/r+2Rd94DKrjQkIX9+UGhn+/2VuPwUnIrhL8WVPhuyrQrXCJzqdudtM99N
aBcHy96lNY7mgQY0JjVAi67swN7ebLIfS0+0bTnEdC4khjIoVo0tFjUt+ZwwFJFZENnoyCX51oPB
BQKEktUWpu+DBWWdt1FvHmsTAfYwrT7wLkSqrpvIDVkdQuAWE5UzFFLXw5LZQxvUL5Ga3GtHouWn
jDt6iGvuvciV/PRSGAJCq8VD0siumpaRlKmdAM7HaHJETcZ3UGCANiJ/U11pBtOjKWLpGLrRVLeD
fXo4jnxJDjXRNp9NspXQVndXlK9rNfrx8JxOEASRUZDKNNq7VR33yyiEwsXZNToMjVLXZhvofsOe
vZtak56YBUIJUYwC8w0BDqSTPqSZvqs2MWYN3AURx6nZC1DslGQPme7MvYO5+5YSgOqE1B9D5gPq
jHV72y7xjG6PJimYj2TpWg44ZIBOue4iqJ1g8qHlAqlPOQLIrIyev4kIfBqJuwCg6hqUCElED3yD
3PW0TvybLuz9h6kjCHOLjgpw79ovoHxYV3H0x+dNr+sjkptWYKvyGmNIsINVFyusyH7GcbeVXMCD
jqAh6NISqqBQo2NlnPAqaib5pQeNUtZGohkq7n0skjip5yRZ0uA8c/6AIIAIKpOFIY+Kfo8G6Q6s
JV57gyKYoMs9YhooUZo3uuoOFRdOfQk2njmoPEhtCq23N2TIx1OBCLfu1ss8xPYiuQdVeNtESpeF
9CvPav8tnOep8pz2ROGtafocrmH/naER6AmE1nCGixqG9pC+a7+fX7cI0grcmke8GGvFuvkdoWLe
4zaEy92yQaE3oPw4PM5Q+V1YMZ2UJOZZjncxHA7Y8j5sL5LnbsVtaaCqLLtsraEGSmxhAbQdxNzC
d+yLTOUUHMILRUD9d664LXyvwRKvQ/eNTbS7x9HDK5kbm7oQaQPtz9Km19HoHlOE4F1pbrf+FnxX
vQehBY0hUlYR3EPh0U7qrcRfu564mkkVzALY5OVNWWNoMNHTcAcW1h5WyX/IaBVf+zozt02E1swe
d+RZYMhMjgzk6A4gbPK4MjyAHEqG+j6FVuPGC/r6qR3V1zBV3eukwjfJkhg9uRDIW7IlIFmgQwdr
82XzlniHJ7Xc4gbT12idw6LPZFCCFZpLQC3DTo5dVg7SfwPKF8eQ0k1hPnCDJOlY4T80Tpd1O9MX
AkIUH0nXl34dTVW6+BMaQohWBU27+pqMs8EPzRDFgeTmZf2eiu82bApw8LmN3us23kCRSGSrOBQA
jKHC/zEGqZhMqUCPtJiKzFFbbgkbynimYjdDHlD0gKOLzufBLrJ6PEYDJUCDm/R5ItC1WA6lZVuv
NdjkiBQrXrzcbUggh3XALxSDqxx8jDxp4zyQKgn4NDCbIDo4HC9ERuPrZIn3HeCuzTcCLLdLlS1C
3npXScPdfmuzrugA0UMwaf2Cx6Irwsn06JTiZHpMW8hPQ8azfdeiD06bdPmwkfavNGLZvpuBt0eo
I2JQQQOkx6GEDHzV9XrA6uMXMEC7svVt8AL9yjQU6zBPZ0gn5ffYg6A857qmRST0dlEa21Mkxniv
nJdWok+nH968ApVeMhUgPx+8fL267KCQ+1eOg4BkH0ooSCa0fAq7me81x6HPJra5sgBL7hdmFNZy
D3wNRXeNCIx/Y6SIdxBPTw9gE5Bn306mNHOGG9gj69Zkcriz3pycvCCjhxkViRU0HPILuPbuINY1
ADwN4eDc+hDU82E4hUIavDe+sHkTZO3V3BECJd2qceStv0FI1xeC0fvaC1gZiulny+CTAK0y5aRt
XzFTotKv9oAiwsxSWugtdr4HNZFH++1GOtQKeRnEPnIcsTuANr+eRtDi0JPbPGwRGznMkDRrwvoK
Gk3YqcAqixNqgja0hYKqtWI2Oz5Lc72FYPL8IdNVpNKuGtt5LcjqDWUTr+RQ136wY31NqyWiXTHW
gfmKLbit1kbwaluALqSeAjbPPVEpiXfaDiQ5ang3iiUhgGK8VoKKDuh1MgYSnp2pqSZKPlqabI86
q/WDEqrbTxEumxod71BS0cNfJpeXfm7TcnTQSMGe4d9AEgIJoBH+UVI275U3qapJzXKiM3dV29lk
p8HkgFD246OW/lJ4WiZHAoDn0SCiAvWE6A/CpDyWqTJzMck0rNLGJuXWARDxVrRmFOAyBHauCRWg
M5TNkAqRc7tm3gE4tneIWQrWuAHBSwc4VjuHRWP1pD5BAR1U0NPKB5SM1PsIfN+DHlp17PRmnkf0
NJbBmpF7DZFAhd0M5W+enb9Jc1FXZ+uY0wBIpohnB5EYNR+mb35oFfZ3AqRMHtK6r+J2gqwMXu1j
G7KohJJ7vFIXajxaKZg/vMz4tPn8SBbCfyBcSZQoy7CHEIGlENpA3i8283OAKzUHJijyMMDrtsgh
uMKnyxDXEIS7i7B6n4JEzNc52w6Af6A4Ylldin6OCojStzzaWnKce8+iHgkowAmnwtXljYCEJpqS
RylqBKaANQZV7+PdTbambNkwVMr4yUnVkd2NXZzmmQ27a3AwdZFMCornIe4AAmLUalLAIdECHS2r
+zfZ+1vOyIZey/CiBEc00M5lBNU5fpvla59MsELBGr2qmFZqgRKlH5Mf2WZ/6HRJ36yFA42hhKgQ
JvT32g7QWCQaNQ1cscOsFblCj3cNwXnD95DuDS9y81gRxmbey7aPim6C3mmsUe7sd026i/1B73sA
bmeLKRI33g75YqCJ0IOlFaCeSxsZjfMgDSESgz5kz9kA7BK9swhZu2w6YkaKorh4BwBQkQfFY6zX
HLQzSEtQrcRyyOtR3gAF04zvbpr4oZ8ac7eBED8Mk5luug3Ylafn5Ga0mAwWUde3wyT9G90P6B6z
obcTgef2gwOSsAINTPMOi1AZhoHaCTmzuTQmNY9rWL+38VC0UXw7XmRp6EV2rwkCadZi2Dz9NUrX
6S4YjfxJ1Cy/0C2pq1iAFnN+80MGEvItz+GvZVsESQWNislirg3Rq3IYYkt30BP7FbpWIOawl6jr
LVuq2fClYJ3WlVWk3gkvmfNtdORAA6jQWw8l3S1BalZgh7d1QBJYs9DuNiPoT476BpAuQSRLnags
X/wwqmoyeNUC4wNivFzgxyeCKiK70w4mvd4uLCdN/VpvpMnredYQAKgmrkin67uGCHuOAXe2J0GF
UhhqiQeR5mxKQXR0ijWdbmid/nRaulwNeN8JlKA7uF0wnLo6OzDqsPOgMKjgqMSsVmHnY+qH5tEN
QbNLkVz4FoVQt4EGmJ/S2WtP0zRsd4lX8ySX0zYNV7reEBs79WwsxDRtGLuBlN1OC9aEJkSqtUGg
KHYVoGftKiHSb2N5NwF+hz27hxyOqXbXIFfz3C82e4Yuk6lCOGVO2F+kyGfmO7hIUA/63tre3BEv
7R5bSI+vOvDuJRnA1udzkyjUQ7p0j1HBQ1TuikUhRmDzuEEptYWBO7TD2BwG6qaSyPRS6zyfZEJw
cnase1nGRJxtA1WA7FhcbKvlz40w626JElhtkKSYR+PoP2Wh4ndh7UHdFfMGJ6LR7Du7ehVkXOOT
bUf0tG+Q9lCFIb2n0HDVNqanZoY4eajVqzfpqcJE2535mPSPRrHXwEOUNRjg8TZu9fKYJmN99LXA
+wEeHlGV4gP/SJSNixCSGuKDjBG4tKfQLR1x4BrvRjXSg6eDDCglcaxqZG3v0GDp5Z5LRRWFcwuV
Iw4ZXVO754jF4S7RsX9L8TU/zX4yVE3DurIXrim539l8WEZ7hYSafrcmdn3gpJsfiISgK9oIFODO
TDstWZGJ7Agx74tkxCuNAExZhw7iyK63N+GC09KENbDwST/tINMguwu/WEST7/ZNbIMSipZ3JjVU
OokdT4Pmwc0QQgjQQiO7JD7UfJuzAJSz+Qwj1fyt7cHTQ6gRXUNGBzo7hRdZujHBPr3IUwNzCjQE
jSrl5u+bS2At7SFj28Lt5EiSVTMT4wnqw3oXxQw1FxtivWhkwwI0IZTIs+6uooxR9OqieTuDtOkc
KCFLJSgFhMmxp+theiJB/1PwObv1I4h2cULDzOLgwuFe1B7XmmffQh10QM+YKcNZz7dJ15OroKfz
KTX+e5IOWJWNDk5iiZZ8gg8iB9be7raY2V0D9KGgSCzOYz2sVWKgi0PYfVJ5yxLsId2G2q7NxAcJ
TVi4qIYQM5HixAfT7SRUlAgHiDGTOKgusG57FZSIfM/jCVoAf8YEiuysU0YzDc16DG8YnGB5I1VW
IiYR4hjatEfwlPHVcjEJoBIV/e68Vm/zKNYK+eoMoirbFZvfbicarvIbMP9kl+lgOSMl4mMVsn0m
kYd7GcsXR5FSPRj2wyAQ41FHQt3NLQONtoTh3RCmNscsWlcWyTZ7TOGXMvUALVUqdJBuDhFqzbf6
aDhE1mEyeidTI14sB3bi3/g0YrAYwWPVopC5CVxwZKh6qGq6ercE3ZYw9ZDhqmdquLZEuPuOwwYC
ndIjGCRwiMrv6COjBDIT33v2KKIo8akOPB8Fbe4a6aDCapbrIaJDIQj7oL00V0jQXE6hHfsjwT5V
cIhw88aTKG/3w61/6UNovgfcHA+XN356TFjtUMUrunzsEefZcz+DnkbXBeOxuorGwN/b3s+KUWV2
1zVMFmMUv8B+nx0gr+s/pIX5bFuh+bJR01YyRv7usurxFtIV2JFCusX5oILtIQFVcUxMIAqMu/4e
QqoP3Up6sCFUwEuNVoSFT9HVGG5ojfeCc6NcV2S18u9GRPLgFqKSZ6YeLXkkv3Wd5PsWJy9oU1oD
RAEmK7hGLjY8KJmBO+v4BAB1eR6WBN14m4/j5CK6L9Lz9CtbeHKChQzCYuHrfE2W6dbDEIUeLVaX
2TgC4LJdcBgc226sly55M8TDw8hBY+DYyq5QXR9WnVq8A5lTqOvQlNHkWKmbnV9raEPbdobYtKNV
P2HCrM34nkHSBJfoFkK6r6CthsgoTxfkvG9KqXtMy1vugZjIRx9vVE1jBwPaElxnZmnPTaf5y58R
vgsO+W+CDCU6SGpHK0uKvCNIXz7hlEy72dM28e88HX4NcfQGxPCX1JH/uMQ/6DzSM9ARjqv8ilMO
mEykmlR8x/zuNo4zkcOh8vHnn/E7Qk6pH10c40iGQqvb5X//F0JuyEBE8n84O6/duJVlDT8RAeZw
O1mSraEsy+mGcGTOmU9/vvbBOUvDIYaQgQ2sDRhQTTc7VFf9Qc4Nt+V8qFXr2Ug6KpTJNwtH8s3t
WNeVZGIh6kdAE6jCvJI8UmYppwI98yYZTnHa3U9e+wSd+CPQwZ/y2FKMWevbXiEK+EzAFnRqyWi3
AMuYzaFROE6SAQBxs85S9qXqGZRTq3vDM499HsCBAQU3Zh8HTdr3GbjV2yO+7pVBI4e2DmJCgJaQ
/L2c3mhSK7kpK9WdqOj6JA+Zm1X9xirupwKIKiA4qUm/yJ5+RFXviK33Vh9+3/4NV6uIn6DQ3rSF
f6RgZl/+hEoavEoaa91FdmCHgTgZy8o6XRolUtRQvND5B8ExF1M0Op8CsVdMbpC0O5iLtP2OPBQ2
UnifQeeJ7cdwfO7lr76xr7yTV67U86+buHQMoLXTR8Wz1VDnG6WDYVxBAppcxQAbr+4CkdMNDxOv
TOAT56ra0R317948rxo9GC5shX6POsdueVnP3aTLg5uovxQthC608uHmgCJ2o0wEYSFHa5P9LToM
r/am6gO99Mt+4MthMtX0ILW29Bv75ixNLjz3r0Zk7o2B4m695jt61bwQoYVaiS20e2hsXYZGwzaX
MZ0dXK11PnVj9iUezWcqZLu3z6EqFFFMJGBoLs3aZumoBDGaUaPbqmq3Z0PmpyRO1iCK4q9cHNUM
hnWhA5AiECisy8GEDj6mXSSNrq2BqG/yB13+LVPYNWQqQ+OH20O6PnFENKzrRV/VwkdrFg09D5aq
ZIyu7DzbCbh9Mzm25ddC6SlP49U60kWpD3K94umxOEh6Whb+ccY1QqXraXyDYBndoK25KDrz4wAS
LDapSBjtEVvJlU23cKwI/RLUvekho1Y1WyGxXBo82pzRtagIxkH6btLqfwmBYC4uOBbMUXl2NxW8
P3g0a6Pb18UfufLucWk/3v5aV9ef+FivQswWoAy7zU9QoXDj5ruSKZs0Ow9Zgibj4XacpdkioUO0
UENchMbg5RIMOEgiqASj+7ci5evpZqBquHK/CqjIbJ3j7inE4jiTyExmn0Qe0ZstUwDqVQ2LcDMi
NbMvBxhmWeTUOM1j2QuLKk8enKjV3ITsd2U2xSiufgCHhjBpRKh8rjKSSsgkwEvh1OA9bpnRxkbL
QQXWrCn1tovXwDuL4YiiIFiF3vwccBnVVNcEwcNF8mav5V+Gtt4kVJPr9rOer3iHLs4t+oyo0CJp
dnWRW5VmWgoQbncY5E+q4R8g+FVoD9g9SdkYQafOYHUmP5VpTUN4MbKj6tzdtMTl+XnS61pReYoC
nhQcVN9aKGggZZDdedo7pXuCRblFYXh/e7leZWrAWwD2WCxXdFxInmbLtcPls0OExNXVHFmFMX00
0wIVhHKX2425GUle9qmqrsGhl8IaWGPhEQXElGV0GVav6xZZbGdwDUy+oPHgwAlXX+WRpaDrd8yL
lY+6cMvhw8W2tMivUTKebRhcluCjosrtZjzAbCdAnoDKYrOWBS5sfh0ApVBABNkAoPtyWKxQmvNq
PbiTbu2GyTgrcXV3+4Mth+BkASNvkgDNzxeEjK246gY3LvL2abQpNZr14D/fjrL0fSyeOhaQf4Ob
bRYldbzKMKR8cFkx9MpOBmSPMrkv2nbbGqeh+3o73MLhjJ7jf+HEz3mV/0DQ6kbc4AdXCWj4D79t
9SOKPYdpTQNTzP/82LJQKCCYw2EyT3ZauXAC38gGlzLIB8MrHgABo16jf7JqZYMhPew56zEFk7K9
Pb6lVAGoOFh8Tmy8VObrPYeeCCY4Gt0wB8bgSVQNoCQbNVWdX6XzkvM28bUfurayWJaWPULhGkVt
nn1X6bIkOUZTh8rgmtMLTFPqT38K6dfK2MTemU2qAW4UESgWC4JwYtJffTxTDml0oWfp+vLZ4IBU
6xCF8HPrmdCQoZgha5qdNPl9oP6R+jvgE7fjL2wIFLfFeYkKHGMU//4qvN7nVaKFsuqWGdIdFAj9
cA00vjCNGLOqbAX2HM+82SEZdjoF9lCZXKfiVVOOrfJSgmNAE18xVg6qpRcOsHiRb6kgHNW///5q
OGNeZ5OSy5Pb0ExUwq/Y60xSeAjyT3rwC00FqvmoSAO90Vfedgtb/iLwDCsVGbHmD0Y7uVXkP0um
tQ/wSejdRq13U3hqk5WUb2lLEA9XHMC4KKPNYYmISGukLfXkFqr/w4zlH4Va7Cm0UxoNcGmPsiOa
Dj8xjkJkmmb8mxcNHhocBdjcIzjvzMDuXRaHY6CSQ5Pgb/Jy39h//iEAKRo1AR4kFAQuV6Vfh9CG
+3Z0U1/61A5Iu6DKZbw9DQRO+f9B5pKkTSdHstOXvAQ8AvCO+5DFEBkk59cQUC+V5a+oAkCvsNeY
NksbQhQZdLxaQePO77ncHJu4Cf4m03K3S+zgW6LWj0q1ZjW+EseYfSY7CGp9QmfHNcjFBrV59GmM
bIzgjV5l4v2N/wR5F+g99Af/wvVfbTrHr5BfQmDahcW4EbxsIzreXg8LNxx3DrUZnZxSEGsu14NE
gyuvI5PnBxdA1kNMak3os/e9Wv3D0hZVPopBOirg86vG6iSk++thQoCF/qrcIMxhGy9vHw2PKUCV
wrH3Kj2wE88LfcWXXVRA9lDxT5EHJ9ZR9nb09ueUQOtzwfDacbi5L+cNBBCpqzSiMFrZ3VFJ1BRJ
A0teIUEsfR0mSzFkimfXwHIzpQnjTcbkjhroFL/cJpa1b/OT2awc70sL+i+zxCYFuTYIUOvM0IPe
G1xaB5su/p7RSMzS0+2vsxJkvmsAOdUaDUiC5P62KD9DVd3Ya6nuYhCuXFGzQgJyniHGzoQACHI6
PNmrbSr9IdambJ5vj2ThbreYKGp94kF9VZxSeYpFFAMH1waJdF9PhXr0/HblqF54XF4EmS0xHNNQ
58RBz02R0EnKrxnNjUL7ypdx8n8JRSNBcH94WM0TiV7vUmeywBZGkM82qlw9/LX1zhHzAQxZAbT6
h/nDEII3D+VgnFkvd0+RVHoVlzoVKgOfNOWuL7SV00ZZXAd0ExRdhlzDXXoZAveRAvwkQ8IuqOYq
eN+b6KQl9WccHJoHry3Ry6d8xHM9xXOphaSCDby2SVGTO7ZoBeZBB288XSMYLmUzkPuwaCdf48DV
Ln9WlydKLLWUYYq0+pEq4XujaIOtZDXhtgFbtXFSuTuWWfrj7RP+OuxsLY1+0ZNtBKNbGf0WXMJ+
veq4tCcMUSbmi1Jg/JtXvbqrLCfEWBOsLSPzet6xtKqzEe2QoavNB3lU6gepC51HgG8CuUOHbMik
dB+lcXlXOmWBzkxebqVWj77eHvrSQoCSRBEZXif0nNmMI37WIWTPQlCAh8SIkXrSS173K+tt6aSG
L4qtG6xtmTbE5XctbeBdncPZlgzKLpuAelR3dQMY0lrJrdYCzb6kb2dZ00UE8kY6f3KOImV5HtIB
domjf749dUuLFUIamQcZP43uWZrTh/7EOUf5M5Ok92o/opMtHfUwfwKQOG2SHm1NOfx2O+ZSz4GL
Uvg14xYJP2IWVHbGSK1G8oQYGb0c+G5NK9cZ0OiKP1nJg5aT+rNPovsuke+KRv2Ho4mTHb9yLhAK
2bMPGcZDGZqtSnujUlEfQozOHsFF3B7k0sRyzwL002irqvbs/LOj0MqxywLVhDLnUZOk6Z1W+t7W
0xreGnECVFfv4+c6DdZoIYuRuR3JJ6D72fNanpaAF2fOeU3VJyFHUVHYmNSPIaLZjukq1koCs7D5
4AlxC9MT0IWlzeW20Bva8rTjZBc43XaqfoGva4JPtydTTNbsnU9nkaxP5+RBw178hlcHTyN3Se3p
nerqSWztWryaPJSepL590AbjVBlNvBWqFACx4y+3Iy/sRVhC8DctB4uJqwacFntKZA2B7Ca4hJE2
OfeodXjbwJleTC19e6ZO3VcD9kbNREzp5TD13oGVSSPZbWvzA9zUZ4Ew3khpdB7ttRbSwiq5iCX+
/dWUSjWId3WIyaO7b0nyTalwgNmp4QutuBTO1e1ZvM5zhIuxUOo3KIBeySMoqpdEQRVZZyME+uHf
+86XEFw+apm7IXJvx1poFFOopw8iKFg87+ez6BSjmSgd6oMAnoIKTs10bn0Et3CkNe4KhDfN5pci
oOTSgwK+Vhk+3v4B1xviMv5sZh0YzUAJUQ2RnJcSqHcV3repsjKji0GoK4tKAkX0eTmxc/qsnGIG
qYQfyhaUaoqO79PtgfwFDlxuO9FzA61GUwDRlTmwIJ8oKUaco2fer+Wh6lJ0fAdfM56DNow+M8ug
gPP0Q2Z02kuO9uS5Tosw2EiJ4qHHWsBLaJz6YVCt6rGPqKCBy4zCz63U2kf0j9sHPQx8F4+o9I7N
lR4Nv4qPhUafRR6pq4GbVxu8btsaRYZsHO4H6vknn8QLrayivxu7JvnelaH/lKragCijrXyOp0H6
7I+GfECRo3C7AMZiWyFa5plJgHrehEpnBNTeSiG/93GrZEf2G8rJ+VQ8RpAjAGzo2ssQOc9N3vwJ
e0ndSIGcgCGcwmY6kLEHd9U4+gjj2tNDNdrtHVqxIRX9rjT/DDQ0ficqcsm3v8TS/uEJYtOex9Th
6hTKc37HgA7RWZZ7RHxOU/m7SHGT9e59UI23Y4ns4uqjv4o1W75D2eiJXxFr7FAGpIltqitX4/WZ
qpnw4UHoisLHtTWvrUtF4DvmWUHL+wmBRlguRil9nBKtfzQ6OVnpWqvq1ZB0aNQCukFzi17T7C72
2tbvpqTKqBGX5VNfjHeKDYp4j8TpBNPPRnhMyb7achHv+ymuH60GviEqJMEGC3YZMCMK2rVdO885
S9fe22ZSHsYKPwAacdZWQ3jiu0E740kwA7Y5Cu1vPlF0k/cNXUHByDWvGi9cCzqwxOhsyeV2ooRf
owoLD/+tH15EIS/j+lk4pLMqyNUIR4Kz1D0oToA48Noyvj60iOBYGBhR57rGZgW+Pw54TMdnDa03
wwKzDv60H/68fRyikw+CkvTuarZ43yJUM0zpWc2S9xawXiAKtyNc350weh3uGAr/GJDP11OIF0Do
aAgLKWodve9kO/goS11wHxtm9U73uv5Ok2RrMwT9GrrtenOKyIAVTBPXGSxRLm9t5OOhM0RVfUaM
ZGs2d53jv3n784iUqYrz0IFjPr9YNF/R8QrM6/NYPUrI3mqrQxAJ4eUBY6gmibGMlzoOr/NkTkGX
JvZtH+k7Yu39rDe2XgXLbCsnqeWc/KkNP/YWTVLTyfRtIUFU3jpNV6rA9scQFbnBkL7nnlNtG9mr
tvlovDDlClrxaLkAQDDbg0Tp5inuVHuH0Kl9KJ1EAuc+IhOXQBMbNPXZ7xvj0fYM6RQhg+tv4LxP
LwMqWRiy5Kp/qkEZFLu2R1xGxsHgoVfL/iVF/nTTm6i+brJaQnS8ruRxl1WFtdahWFhhdJag+XNS
UkKYo7KitIGjnFXKuZLj9F6OdHB8bdc9wXdT9p2ZaOOmrVMs+4whl09gOM37CMXOQ537KonNaKBV
7TSHKlI0nuNjtYdQ6H/0TSs8oGMI0e32hrg+0ckTALXz2JCxHJo/jbNoLP0Ogc+zoXXjrtFK7VHV
w/HIzsjeYYNSaisBF/YBPU1wQSQlOmCX2YMgJhPw/YlGVBFoT8rYfJikbOWWWmiH8aYRDziFZ+IC
g38yG69E//kcFLBTE1kffqKwahz7CFdLkWA+GCionQC8wLDVsd0wsKXZUZgs137J9f1FYUOHHcRC
gHA9P2/KpB+rQrG6c4As/6HSvPJFSxrEj528iD9ocaB+nArz5zh6+aFLAfYHBeaoMEJSaZM73poN
69LMcJNSGreoBPERZrMvN5ZEE1nqz5Eetzvoa8k+szvqLugP2qRHbAqlofqGNV/qguGh59zUuA94
XKxvXwj0ThD00rgZOe1nV3uEKeMID2k4j9mjAARJ3Y/bS/v6zhKA1v8PYIlv8+qdZI78dDXOhrMt
f0tD1wyOWf7hdojr162AXgsPakd84fmRG3jI2CrwKc4Vcv86PMYU6YO0lbNfpen4P80a5daqcKbt
gBj4hDLU+PbXhNCPYPcCqhKowtksahgoBWGjIcnSg7dxoM0pQnBvorVye6gLSwcML1YnIvcThbTZ
BUazvsknLWzOjvpJmfZG8FAPLyr2V8HRjutdaR7D5h4/jJW41+fFZdjZAKXRbNPaIGykGdNdGpjG
/Zii9nZ7dNfHoKkgKEdGDF4R5UPx76/WSupXw1TBjT6PsVRu40LqtmGXpS9SGveH2IPgeTvewqhI
2Phq4M5Rt/mb976KF1ZFX9emuEnH51T/rBvfb//962eHSAj/+/va5XiaTomyVJeUc5+EsttXTf1e
oRmGMIjcadApAjVEBlAuV9Kr6y0nKpIA6m2aFRx7s7B2kkm5VmbTOZYRiciS+C5TURnHWeHl9vgW
AyE2SLlAB186B0zGaiI5UTxOZ7sqoCKpD50P8TcaV72xFyaSZwQvN8BT5L7z+7E1SCe8qmZE4bC3
p5eaEpIaZu91aFGoaN0e1XXuQLsXkQBavbwYSBcvv1rgBXUvuEauCUje1/4Y3tPQfDHbuxCmGLq3
b95aF+EM9TLcgNIvoE8vdyXjrrdHGGg/bo/nepVfBpgth8hUykZVeM2PXXSsmwMc+DfvW3IWshew
23SSrtYBJDQIXmkeAjPuZVQ4Aqj9Wr/xC+vg6fiFvHk8F9FmR6COa02NXEXohma/t+zoMTBWs/jr
lQ3ySjx+NBxqEVUUC/LVydBmoBxLZARd2ZIByd5XBdZ4a5poi0HEG4hDD4TzXOJIRqwO990udHm1
AgccH5VceqQ6Wq5M2MKCFsgFgc/GHfmqwpyFYw0oVgmB6B2H6MFP7vAFwIaK8suuWitnrwWboSWC
stNaq5a56fWv1PBktO9VAPaxL6PQ89vDJ+r2aliexP8GN9s+BexhPNkYXIzYgoeYHB3JbbjmLr6w
h5hC7l2N25dH3Ww9pMio+Jz1oZuYVfyCN011b+EW9HJ7LEtRUKtzaMrLmAnPsfST5glDsDByU1V+
UtOvTaJ+uh3h+iAFtAXyR6ifIWU4vxqsLiyHtGO2quZjkz2gFAoPWd2YOFYB7P2Hdfc6mPh0rzYR
GmxWjz5r6HrSM05qfjRg84hrWhHtMIaEoLtSp1paCiTU4A1oGF3fElaeGYjUJIE7oQmg0RfCc2Iz
aWt4oKU5JE8h/zIBONAouhxWP/q8vrsgcCP76Dj3ivxBU/qjpKJiEf26/bkWNhOPV0hpFPsWhC/z
aOgDTxt9N8OLJ/D6AwpD9/JQvyhFdkIA8S6NqzWR4utZFChrYWcvoBvK/FJXh9CWTF1q3UIx8bnE
/da2u4++mq58retkjzj0M4CIKLJ6RYTQU6rhVLY7N49t7ZHubLfjyYQL5ZBbx0rt+pV4C6hFEZCH
IG1FkG9zSUhjkju5GiDihxS1PFhGAaCn5meIS1BxrvxhLzXTFmWM25/wek+TQgCVRxsMFOpVDyBp
Ybrq+Li5mTWdqjw7Y9Swvx1i4VEgYkCe4gqGOzVHLNrqaIVjOCAxkHUbH+o7ikdKccqRTkhwxmpR
dAjxzBnwodRTaeUA/ls9vaxHCWV5/scjmw7VnIfg2HpT4ujeuLAO3g9hsIsre6eY2QFf1nsTZcKN
A1m41LT9mKHb4ldtszFTCXNTkJVF8bsIsfEy5V1ZdivbZ2kpoznK61AUg66YaxKukvlklA3wZk3a
pkZkPASBTfvDq95o/k5xnEngNIDDSeZ4VfaLbC2p6afVbqTt8iDetHhtKbtuTStzaTVRVQG0Jaoq
2ryjFNhtghiSWrupOdwBlPmgSMlKP1qkt/PPSRmKC0LmgL4yPZbkRqF0prauZ6CJHvwekgCB1u+5
bh1L+UlJXISVVi6KpVG9DjnL6JBUdvCWUVpXKxTwEsrHVGv/YRu+CmHOuuyF1+qeGTEqP/udaj8L
9V/+PpBNVhp4LVKFy0uhYQHWuhx3bod4X5TEu2xNDPb6LgAJJpow4IcQnp5fO0pdWXpQai3PkvCU
6vKmqVoyuu5dmngvgRZ9jxVtt3KwXJeaiQns1YQvjJDpvLIS+roZ4KtGzPjoDF+S4BG8HzY8OvAk
fx82X+OyOunV8XbYpW0Ls0gHCst7j+thNpdCN02bWA5q9Qm3Flxthk0xrsA5F6+D11FmiaNta60y
KjLr3B6T74mk63ep5xsfy7KSHvNJAYWNbOMmnIKvoVMHZxUbwZXfsHQFimMJFi8NYpgelwO1jDhU
JGdsXQQg0dnbp3Z8NNU7rVoBDC0tHVszZVShhTbsHKSkITXxv0tHttP7tk+OteqczZg+cTE++oZ6
Dtq18/A6SRK9CfqTwJQgz1yVOKfcqxLEWNzYkrd99xRVdy0+v3LrIY26Vj5fWDBCkJ0qBIkEp+xs
HusCRUZsRUvXyfV9X3RHWR3eZYX+9mOKWi3QecoDFFfmCURpV61XtGPpdig9YFUZDafbC39pTZIo
oLvgCCGCK5xHHfjC3agoXSX6kIBnpjuBI+cjZuTY0r4vgwT3ga/Yuq7sc1WUAGZnPo9dCjncYLLI
Ii4Xohfbo5Y4Ve2GHRVvNduYgOVKL9oHw+fKe5j8o+J96cxvHm6YMrbGaAIp0bPdvUwYJCo8uBIh
K6b/GZIB79JqU5Tv9W4Fl7L0kV/9xrlIRJBoaWGClHTb5DOlBq2MNrX8cvsDrMWYnQkWTemg0poa
suqTmn9LtQa3wpWbYmEzMtdw9sl8dQgm4t9fvYokiKhdW0a1i+xb/4hJpHTGbU/bYMGebzo/hH3Y
SS8jynn/srpeR559ZRU7LsNswtq1UsRp9JNePCJttA8SdSNM3ptDXLhT8OX2lC6ccULUgwYDmHmD
utrlcPvOULh21cJF9HIblt9qzdwM0qELf92OszStPCcUS6CkIFDMPp0EyqeqPQ4cxPQ3hvLBxk4b
hZ7qU5DfhWvfcOl0ex1sNih9DPG5awmmFE9O+nUsT379q0Y4QDdWsjHxl2Y7k8OT5x8HAqDDORgL
XSvZQvAKhl74uUQbHQvI2/OmLOR7Gho5JHuAC2wyjMsPZCuoE6e1yTsMW4NDqFfPpVd/1oLyceis
rRV2m7qt3nmjhHJe+IBt1a+R9xOeSBtavqcodrb4F9yHafWr0E0XCNAKimppBlDuFrcIj1Jebpe/
D+Uh3KKxoHUt5AYFOLmJV6Zg4Wsi4QGnA3AQ5NJ5Uo3RMH7LldRBtUQobzTKZ7tNTyXmSRZiXLux
Hna353xhTwjNECqMAPqEUcHlkGoVZIXThb3rVVCJ6nb60dultQ2r+G6o+z9vDwZZDsQ1mmoCM3QZ
TNOKxk6VpHPRkT1bQfrURqDQpuTDkK89RJfGRa5oIWsAEYC1dBkqqiW7Nqe0cyM9+oIN+q6Jko/2
YCNpq/3DYYY1Al1dyP7kiHODCwfyKMpEfQ8rCwU8ue3fD3L5XtH8Uwk06Y6b89Ap8aMR4QeZpCtr
cuGegDwnlOnJNuBmiBX16gwHBCFXaT/2bo30bx58l/WzF61gGJYmk/sBtA8CcLwuZwdaMcFCcYDF
kAVHdwiloUoRf+/j7qNDHe32ElkqIHBAs0qESta1SAOatDIAr1J2J6tMv/RO6u0S3fKPPtp+G4zE
sz2vsvG+mWJz10Mb2aVZVT5Vg6Os7IyFzS4MsmjRA6ChCzib2AwhERCwQMuVkfzbaTZptV8Z68JF
cRFidt4F6KZZoJ8nt/PrbTN+llPtYIFlESajwQEGK4iYD8jBH4QGXqntw6De4m69kY2j3w3HLHFz
2Vz5UQvfGjA9JzxuCjZI0dmwLTvLdfzW2Dhq/i618lNjfimR9q6H5NPt4S+MnlY1uAzkB8B9WOID
vFq5AADMaEgkjh4fjdwGtlS11cL3dv6AKc0uHlZakQuXC41j6EuIBToGpe3LcA2SenAUUAcwyik5
OlMoHeMAS2F1QtcZYIoE2nVM/Qd/Qud0istgZRNdb1TgilwekAgATYH9uIwv6UbTp13euWhcvxs6
6C2sdLwQ7FUNs+uVC/gAnSma8gCzlHmHoEPosmodrXEjFMtG46kwPib1H6P/ko4nGVVhvylRPo63
BZKZ7VjtRq/aJ2+vQtAjpTZAm4Ltc1VTJb3PJKErcZbKfmPb5dY0VqjmCxMK6xuigvn3k87fdWi5
1EPbNtZZLZBfbat9lqsfjCR78znAM5WbGIIyD+Orhq/ct45eJKV1Tg1jq6SwOodm5dC73gkoIoHT
5eUI0QMy9uXSQCMfvxwvcM4A69+PuhRvytDpNqZk/gzt9lQ50h1QvpWgC6vkIuhs+1EKlvO6ip3z
UAKJlmRMto+3N/j1UQJbkEKsKro8QJ5m170dSrKXobh4DrKs2mS+sUvzzK0bTej+riSni7GQV/zr
6yQO7cspVMwQd/q6l86G86Nuvxrac6d+lcKVwv3CnAm5pP+LMif8q/Bi+jolyoQTi4k2tlzc3Z6z
pQgQRmjlUOwiCxaL/tWhWCdNUWtd4Z2TIMeDXH7v58rH2yHECX6ZxwNDBO5lA6+ntWfOPjxqzaWa
BY5zLmP6DfhpblNT2RtYqFiqjzZyna6U5Ze+jQWWxmFJ4a40P3mRg0ChVGFMiqRv6x6vc6RDtcwt
g5XPsziy/wL9rWm8mrwpHZK2GwgkhR/U/inI6x0ULYSOnbPkrYEKF4LRvwYaxLlAg2p+UbYeSqYS
mthnzX6JylMJQC8IvkR4fxj52zeSANlzDGFKCqhrvihKW/Kjv5wbDUOP9Gea5feILTmo3t5eGgtV
H4GFpiXl/JXym6eyqtVoiV305nlA5ggV3ughDrL71jR3QTz8GPpevmPgLyqWN72Z7f8huig+8kgX
IktzcVGjR3zM9uAWVWq2j4ejgZmf7MrjfV4W+GoXm649eWuIkYXvCH3wv6DicH61aHjyDhI6utZ5
aMetHLfbhls5KDC7VnT+/8rmW9jfAM153aJahfjS1QPPrLxAQW2PJXo2pW9luIawWBoO4ADB80G8
k+7M5XCybLBzumsSqDxzU3gvht9vDGM4KEl2iOPycPuTib82O0tYkP9FE1v/1eTFkWcjqmxLZ19V
YGf73db044fKeTttgkqKinwOrW4VOZTZVZJmaJMkQLzPRTXdtUX9LqSnHidrGfnC1wEEI/rb9Gev
sRXyVOKClNv2GWTjXZUX+zQNVrKW6zQUAQpQAXAaRDtjvsMmBdHhLmi8s6NLW0d/Kcyn3Dxojusl
37z6sZ7WOloLCwKvSs56XKPp/c5fwly7uDQ3iu8OFVYPbYPnfTCcsFaUtEI0NKaVFb6wJAQ6RXA2
xH/nKNs6HAt7xETABbM8bs2x2IVetx+Vrl65Vha4x1TYWRYonoIfucro1QkbB6sG/ZAP/qG2inew
008tHiSprb5LMguTltTYUa3HH4BsOFBwdgFAvwqEFenZbBO8/h3zawdrilabOs93kdGvz8jyGxiB
aOqT46DzXmBnsCeLLR70gcvCbowviW82DxNg5E1RjeovGf/627tyaY29mpi/b+xXu7IU5DgLl3UX
SMxBRtW2ST4C8fZ9vAnAPmG31E8rV+9C7U60O3i0IZ4M8m7e+MhLHf9OMw1cx24kkBPf6DFtLKV8
HmgUb/Siq49WnxdbxS79Qxs7xUbNQ1jGbdttyioddnJdlLvQb8MdKYu+i6IweeClUh0c/e2FYPFb
YcXgR4pG4zzfbvA/Gwtw0m5u909G0n+AEXj2jXjnOMVKXrq4G16FEifOq0+hdL4ZS00UuKWlcTZ+
D3jhI+h++3svJFjwb2D+C4EbocF4GcTECkhObcU79+ZDnYwwMr1tHD0l+lpDfuksof8KXIqiCJoY
s9FkHh5Gqu15Z8N7Lzl3vRLtMFmGq3329DVxx8VYDIhiKI8I8MOXgwq1Qc66SpcYVPDeCaj9Fk9F
M0KUwEB4jaWzOIMCkSjKHmC+ZzNYlInssFOlMzinfRGl+0L3Pge59Kv3y+M/fCyufhtkNLiteYYf
diUWiLrsnVMU7jT/nVqPe9V/l9B3uR1oaekJPXgAVBSsr1KNQm963el67zxJwV2RRu8h057q0V+p
ayxU7NAifBVn9qH6ltqk57Te2Rqcj0Ecfu9DSuOt6uy1dHovheo2h3qV19qhkeVjo6Vfbo9zaaEw
n0Jfn1m9kr33DSnJIChwo8aImBT9RioQPpVeEowrs+fbsexrGAKDfRVsNtjcHBrc/kzv7GeQ0xLc
IjnhrV84NLb3mteFx7JozK1WhvJW0hQcd7B0xH6tSiO8IOtxo3YNRiwUiPbWqOa/wsD6LGEJYnsm
B/VUv/NMnOCdMVHfGUqT7CpeGYcmkTBHl+lt5tS7txLXx8aYGmeXcq3AMcn8D2Yce3dFXTkPKXZR
WweXlQ1dP2ebxbV3qmSv5S7UvccAad+tNyrOg+On33Ghqx6mtml2UzNFx37AJA5juv6uzPT8EXuX
eu9lGAnaqem9r+Lkz9CGhzZsW8zq+7TaypHZPUpNXWyreLQ2tPI9xPHr5k5teRpTwtRHzLGSh2hy
OnQWRm2be0gl+2bk46Lpp6e4C7+MUhPsoLLyg83pBzdotUlD3Do8xK0O06Q7m67ug6M+pYWy1Yb+
D6Yv/e72Z73aKjSdqMyBMeT4vC7AaB6T1jYEtSW3776BBEvblZUjjsaLJEGEgH0mOgXiApudME0E
lU9zPOksh0G7mbCXlOxqJYZydYz9DSK4P4iTcpSJrfLqtpm8WqWAEJGJDPCOILhnB57L3r2NUM9h
8vvgO3OXbOymKbZ5Go2HTFarIzTUaGsoRfhTLhplp4XYaBhTHI8bqXTWJNyvduvsJ86fW12mZlWd
+G7nlD/pPTf7sh2fLEl5P5XVFrvvlQt4ed7/m5LZvJvy4E1KHPquFQZ73Q62Yf/z9uJZHJHB05xX
s3GtQaMW+HsVgSSdTfPz6MjbJn0wFH83FR/AKd0OtTgYBEVEw14Qk2aD8Xs9TCe7910vGl+SVH+G
uXe4HWJxK/wXYl6mRgpSM1qT54IRvHOyT5K5TcJ/mbBXIWaPOSR6q6jPZZaADea7/tXi6G2BGA2/
hLr11ktQLDfSB2RtyFuunltWYyLy0tQ+rkYARbJ7dfzTeH9uT9niAngVQ3y1V7uuoD1iaHmL/sUg
7dKx2yj9j7wqNnX3gDnwvwxIdBl58HCQzF/CqpWEtgUFwIUZvPPVb32qHkrZ+4coCg8rXo4gcVRb
uxzShPqtLo6sc5XidyXrP+pw+C4Pwd3tmVtabKxiGCeCF0RCdBmmIztWi4FiRVd0mNtJ7UkZsO8p
jLVZWzoYEYhFvIkjGGDk7GDETxW0Scse7UbnEVuQEw7y94i37uRe3/7DmKDpcKEIhaP5A59TAmiQ
Z3LQK1/N4JdnnTCM+ocQ1NZFf1TVIe1cTltZKvoAOEg610UU3I1wFY8mPoDHrC7XnhbiOJ5dWypQ
Um4JbkeebLOFkNjQSJucdr3Sjs+xkxqbNve/TFn4zDnxu5rIywcb9+jbA1yMCjqeDhIokKuXPT52
8mTEjXJGbm/vy8coGzZG+Sny9uX0MIFpvh1uYQNDjkR6mpI4TfT529WwPV/qckc+e/kfP7M2Veht
elQFNeuhBHd5O5hY01czCrhD9JMggM/XvCePMFijTDnHWe89WBqvgDHskkOlACPTsZcdM0vYN5rh
Ro9w+r4dfWHHUVwV7ynm9bqUDIK66mM/Us6d0mBP9qWqPniBtDLE6zIy7wGycW5dXthUuWYL1I+K
wAlrRTnb6lMwqZu2v1dzeeN3h8ja+R4Ouicn/nF7ZH9X/WxiQXnSUSbzgQ+jiaG/OoYbj9w/SUrj
rOdxuYdgDWdEk4J9WDbyKZVrbYd200s8pVW3saqpPnZNk22nqal/25U97MwwVx6dIqg2TmG1m1g2
m6NaBdXXTvsf0s6rN26k+fqfiABzuCUnKo4kJ/mGcJCZc+anf3808O6OOPwPoX2AhW+8cE03q6ur
q06dU9UvKQLotlIM0X1X1B7qwoL8LBeoIEoe+Zw4JDhq0QdP5aC/9kORHHqjlx1RbNodWXviGOCG
4k0WB9lWL0V/J4xRv62KQQmQz4IqvufV8eiOAlLoJcQWhZSv9X0WHI/eCw9qQFwAqOfwt7rwR8b7
W/Mx1pINrwdJeUOZui8e8xzK8+IVmNr1L3JZoINa4Nzi7IvEsiBkVYYeohtbKBGZjhHSaHKDbW1l
tpvcysNO4c0mSz/7ZNvoH79cgG9M01Hkwpfcsn1heLksxOZjMckWFvqtG1SfOjNYOVFLzq5C3gU0
HVAzUJyZs/vlgA6dQKc7KjLH6rduUUE0RcASMlv3f8jRTapqNpCG67u7cJLfmZ1F5gAAQ9CMhfmY
eNkvZYh+tn2w7ZP/kEDxJiLgskBYkufhyghoTueDbDyC2bFz+bkNPsXmGpx54Xqm2wncBNzbAo2j
yCkz/J4ejNoq23RAjXKUnTz5UQXb65umLlpiOgjwKRfxBaOclilNGoqe8Ugft971IaRP+Ti2n5XE
AiuhB+U3Qw2EnStBxlWjubsTo9S/KSOtOA4QPHo2CwCaIwjKTRekxRGa39xpFJRUc82PbpBGTG/0
gJJrJ6iyM4LUf9X0rHf0IkcjsebANX2l78LC1ELe9F3qgbYNy+e6HfW3EBHa216LTXRltWhXIR58
ItfTwOW55l3k662DCLa1DzOjf5DGMDgOFoKTfdUEDzVKxzznpMzOK124D8vGXHG4hUuZoPrv1k1/
fxZf1bEURkHgIxXdZwYt1Oqu1BW7qW7y8alLdtc/1OJ3gicNpwNySvnmvbEs6judsKs/tiETY8kh
yX6wQLuTnq/bUS9vY8AJVPy4i6mRzdNpOhhlGFaq/jgiEu1L362P81UQBCehO6qm/HdB+NbJAUcL
aejHgjk/PXrwhDWat4X0hUFCRnVhnkfKa57ctiVK51Rr3UemI528bX8TDI9ZZdqKz+1S5vXKt1mz
N3OEuk3EpkJL+FGImwelVPep1xw8mQIS9NpZXa+1FqZINrvY361v9kooXctThHJwH906L52Rt/GT
6xtvqGIjDzuU1i4oY4iCJS/biEb5pxXSVyYwvMNoDDBHwkz5+brPLEVeg2hP9CAo4jbvfTMUw0rr
e1p4mvXYCW9tA5zr4xk+GLx/TUxue3bWfATojETERG3dK9JzXD9n5srEz5LnTxXTqZZAz2buNWoY
mLpVBO5j0BffQwGCCdMIDtd3aqkgBe8SIAkm/tmr+UAmg9/VmOqW+9hCDcjEJ4OuB4fxeB9OvhBZ
6uymivHVINy7UDnmg3XUhXrbGO7XOFb313/M4oKp0/x904KYnblRlypiq2QxlUVfgvUrjL9WCPJe
t7HkGhOymRFYumAXNC5CXRaemsocDW2C46LZWTRqb49IcP0HQwCFeKRT8eZ5NnOQus9NhIZxECO5
byRlJ0Xxgz76K0cd5u2Fw8fs5T+GZtmNoYqS11Uj1fVWCW4LGOZ3shnE+7hzv/J2H3ciZdlQKJV7
NFGL3Tgo7rFu2nw7upq+S/2q3EKjhfqL1BZ2k0eSzQzyL4XK8z6GauwmHY1mU7tUvQXZTbbgYNSt
HyQSqESr5bVZCtjKdetV6zKDqWIr2fhVRtmafGIfG2KwzQeU8co6LjeFHFROXEgM9seUwlOrbW/j
oA+OVm31mV2aamEbbqZvjGEsnTYYtF2aZ+lN7SnWTg1G9NyLPgZLqKW20MdwsIE93EcZEdsLq+4g
+qFh04QbP5uDwcWN3u6+LwPtEErQpKJKbthdVYvPqkE1Y6S8qlcRc8Xi8CC6HsN02vg54f96qFor
3Y7GOO6rRH019PhnFan8K0VaHbw4vFPFBKF639g3/SgiWFCg8NH1saMUXWr3ucLA5ei1d8EQCsBV
48GJTeYgzcYbnsWC3COH9dMp89Dd6MbIX1AR2ULs0mzg68s+a6lfbhrUgTaNnsX7sslUB5ae3gFS
Uj8IgaLvmbnXt43JfBXg9X4TlJqFRGT+yYpM2PlGHH+b9WWCznjdoM/kFrQhqpzqjRd490aUB5si
6Ee7Bzhix8r4VgzG6JSNJG67TC6AppS1nUakTzQam4c2zcSt2sPpN0x61nKitrdVF0jg0pqWH+l+
R1lB/uyGrXRjlUZnAcGUxi8FyOJom6KtvtGYO7XqCBZPEswdU6J/krbtbdD6yR+vEX7IXZnejzHp
W22lwXMzCExsNV3n0Ms0nEytRQd8cvQNcWtfuunclz41LfjaLWufyhJzgvGY0YyulY2HwovjWTRN
NlkzandRGiT3iS+OTtvkFsqqeb2R0yT/7MtGcRpNZMgnV0qPPafGFrte5OETkKRJYW4baEHT9UBp
eCcGIlCFMnpV4/qPUZbJg9k0ikM9S/6jFp65UxPP2yOd1d0lKlRKgiJHu17N8k1co1gFRL56jIs6
5BR5+S4tqvYmgG6JYfexSrc6Qnkbg9TgttLgF6SIyEL7JNjEYvzWlW6zbzs/eBJCxMvgm/E+V7ko
V7YyCKnseHAxHo0sGvZJXhY2tJL+jRQK1kEWa80xRt9nWlUy91kl9ZtM6tptkZcqDWi0g8e084+B
UuX7dvzTIkzv47cVZceNAqh2peywlJdQRYTKjmyH4Y9ZgBe71uj0LHMfMz2buD2awq5SH6Z08U/m
1nd6uTbUvxQbpzY4gHJmMC4monpwH6XHqNdj0VsHpQBwkvXVIStdooK8BjNZur7QuQJWA5waGbbZ
6poylNMwoMmfqM1WLqWniunLlR1csPGXZgrENp1ElAHf3yqCKI15Yo7hKUgquzOohAyfrt9bC98I
fjwNCBTMHnT3Z7lT7pUIXwcMTeaadRNYX0AVhmPv1AY1mfrXf7DFoxLKkonxYt5p703BNPUhC09t
bEC3ueNP5BB25OGbNF+5KBfXdWZrcpWzhC1IFT3viN0nBcgYzNrht7EV6W7UeuzAOajZeah+vb68
hVxjYrKn5DAlGheFZkEcPKUewvDkp8FedO+GILsJ3NfrRhZcnHkfMB8cq4myZHb9y1aghCSQIfNh
sOAS/Gvxl+R2W9daGQxfMzRzPbMNTDPOcT1F+m2a31JBtd3yk5attAMXvtO79cz8j2EhKQ1SEQ8f
v2e0sHN4eRJmMTTvqZJ//Ie9o2wOpJYW1AUAQxsSPfUZmTyhETEAek9C/xPsCP5zUQVwjCj5msby
gkcgYKiTaP+lGFFmH0tsYC6GRzc8dbILbCp8CE3xiPTWysthzcwURc58XVJZFGzw7CGDSnlBS1W9
q6yVA7VUPGQxxHMAfhMv2SzDzSDGrmEuDU9DLsXca0x7ygHFtFgbh/smU1pHMTcRgPVETZywScSN
2lvhJvGibCXXXvQZRN2IJNQzzbl6WNdFghx2rLevnpLoXm6e3eikBEdIj1csLcRfgKH/WppFkTIR
9NEr6xCJSCYmXFWNnEhdC1XTRTF7TmOEHsDEqGRR2Hv/+YZWaNwKPshTEpN19Y4v/BwbdzsBuSqv
tZvkd7Wmv7bgMVNHgO2bviedlvcm4dqtpS4WwIS66g1Myy99x3tTK9e+1KIduPUZXZtYWI3Z/slK
zCSNCrerWJWbynyrSZLXJjTWbEzecub9Sdga6Rhzg9V9aastBAVBzpN2peixEA4p1U+BQ6Nag1rJ
eyue4ate7CrBSdNGOiZ/orrYoXJRgrX5cJCi5Ao+GDY5qPznw2KhVhdZI2kBEpOPvvJHaP7UveGo
w1qRamlB53ZmRSO5NKi8QhdLfP+ZxjdZ8KtsN0a9BgpeOEF/O2vciFyJF/mF2JReoo6wynXysHEt
386StURscSWw+06zWiaVk9lNNUpxKerR4J8CkFe2LuYHM0w/K4ZwEPIP04kwbIQq+T+2ZteVPBRB
VHI/neIWfSNrUh3KB8HdyJo7bq87wlLAZUxv0tEmn4XBa3L8M8cW4tCrNb/1kS80NxaJc5CNb2Yl
3MhpttF8/49cidueGqrtGta2dcW3SHU/Xvd69xtmBzitKTFDP+mfWqnVnTI1t1WQPlnhOnU9i5kF
wXeGZqd4rMbQdDORiGTqd9xmooOAhbCypYvOSMWc4ixpAEoM73fUjNTArbyS1QhWByAuuJN6kEHX
v9uiO54ZmX7E2WdrGH+Wuq7xT2JxUpQfvq7sZTlxJPnlup2luEcHaKKcZHTloo4dMuKXewOMkLke
2okmMUK6TbJv140s3E2o/fxrZBYlMjGGEgCy2+mq1aqTGNwIwp2QH6L4R1P8rNuVDuXammZvqjoq
Ki/0MJeJn1x4IA1prykr2dLKkuaRPBHG1ESZmyVpFLWE/gA93qEQm60ZN/eVmjyXnbqjdLMS16ed
mjv42U7OCaXzAlRI1UeYFb57SmOH7smST2Ha7fuqsME6XP9wKzv5l9bnzAutbmh0Ee2wkzcI+0wY
fSD/sguZS7NyMa4Zmrl717g9sQlDevbb9Z9007XTNfKjRRvTqB3Dy9y/8055aaReHeoCl4iq2kH/
VAxfU/fjD5FJBO0fG9NvONswD2L0ujddmHCtzEnbt1H7VDU7cbyNvT/XP81C+vrO0iymKkbldVrm
ka5323qEEQk0sSy1TkipqvLH3XVrS+HofF2zEwx+QoslwQxOvXQXuj/N8Aukmqit/bpu5m+T5cK/
uYInzfjp8Tu7hQMzHIZx8oMeJRq7btvsvlSoLpe9kTsygOctSGgVDB61xS63aqeFlOy73DD/XgvZ
N1ns4DlqafrJRag9JWnSHgdRf+s9UqEgY1LIsGpjT8/A2EqtljumEA7Tdkl2GBWdZ5sB1JIjFLx2
DmnotrIAoJuAauxWrcadnrjaIWNMcoXEYHF3GXknb0clQdRnN0rRNLCzjAityYl16vzsNkNFpRBG
J4zUH9d3eNEUFAI0fCfhjHktyCu8QjNaKziNCX1nIAD1XaCPzV5t0u5kMgS9ErCWLkuKdoas0NO4
rG9FWa2GIk2Nk+mPkG0MQmerqbESPRaNMIlOUs0YHrrx708dpGBpOUR8YrX4GcJqkbY/r+/aYug4
MzBzfzDmmR6WEA0HnnGYJgkjS39BsGV73czix5kUtxjEAd4yz9pHrTUyxkh4KI6/ZW1welSuSv1r
OoorhhbXA50ECBpIEPG49xtmVYqXkw2EJxAVyO1SuI4kR+u6zcfXQ2cHhCGdXmAms4s4b/rOjZIu
OFUQOlFiShiQGLVNU8n2dUPS0oIUhopEVMABQs1VRpQwz2Wvx61Lv937bvpJqEDgtUKY0EGmZ5HB
hhChJpz6+y4eEagc7CIx7iO33zPjtjfWZtGW0gNqeOAc4QxEOnz6vWf3gOXrehS4pncaReVRabph
47s8viqlu8lrdWM1+clzm9em7Q7Xd2LpWvirZMCbT4Zyama4E0SklSQm0zgqu6TrN0om73rZOMhy
/VJ2a1IGa+ZmjjTKSW/mKeZ8YBx51+8iXdjoiuxoyfBIK/M/OBTsIxAiTWxdTIi+39aozZk6HQOf
d2D4WigRLfqIyq9ga82HCULYIIixeQwC/uLNPvPdOtISWP8pCAzFbVR9860v1z/UksdS8CfpniZT
eKa/Xwo0xolnakF0SgsubrW/VaXn3FzrXC9FxontHWI84CpUA95b4fuQ15tRdNLcn6n3rR/211ex
lI+e//uz7+81UZhQG4/g/7jrIEkowrcYigGvueXxnAtrU8/TPzdPD87NzeIwRCuD5NbTctTKDqtX
H6nJMdsb0crHWdu22cfXjcYvg4plmfmfckyBDb9e3zdpxcJ8ujgVp25aFkfQl1qHur2NrFvBPQru
5yz4HYq906bPdflLsY6NtFMk4aZd+3KX/jeRok+jLVSIEM6dLTEbQt7kxhif8vy1HZ5L5UbWPvzs
586HXWzqCnHRzAHtoRd0ViEI8SmIK9KzlJEvFLHStQbhpQ+iKM6wAdJIINkvnrC6V+hjpPkxBfmn
xN3Sh32Kg6cehH5S3aj16fqXW9g3AFlEBdj8mD2YfzjDEMYgV8P8ZDQ3pW/ZTePbwbDyjFg0AkAf
pjAe5sS698c2M4JAQOwxOxmocB+iIG5f1SBsPqtdYW2ur+fySFEdorgKAzMNIQaA35uKJChpEEzI
T5kHCbJ+HIZTRi99jclnYUUqKQBXk4io1AXxLOBowyh6hMNbgc56QY1dk8pyY41Sfby+oEVLGjRz
ZFGTqVkyrYlhoinhmJ1kaloR87ewSjodqN3rZqZ9eR+K0LU7MzMd8LMb3jUCyAEUzET5l6LsaQ5a
tqw9uuKtIJwUoXa6YeVxdBkysAj5KJJ600C4OlsYBCZiloxqegrK354ybmrz7fqSFlxhUmgzSFem
gv4cnclkaG/IdSs8ytaLGjLVqv+sjcIeu+11OwsLeWdn5t1AeaykqbCj6p2dxa9FvmLgMivhcQML
AjEHokjS6fffJvUQpOmQlKY2UvBhTCdHdLGqJIeap62Ua8X2Baw49ughQUQ3vXLmga7OKlUs5Ekq
WWJGuQQzlOwkRufr/HNvfDNieO/ST26+xqq4uI9UqqfzS5j9e8ecueAoN4lVWBETdxHMt/KEEPr4
WeKCoKtE6xHOj3mHhyAUhXHAwFiciCgBWP6RyaHqKKXDGl/PwqnlsIK1ZzG0B+dPHyQCM1+NQgoM
Xvta19k2UqxbdnwlsC5t2bmZmWfUSafWY4uZQpBf20B9GZq1r7LkfDKpIwN2TEmwmPfOVzVKmGWK
5qPHMU3+yJsytDZhdpP5wVFSXq4fpcVt+9eYMWunQvaWW2lmUCYeo63vaV+ZXbfbTn37uBkok3jB
0Udg1GR2YuW+TsWsp66u1s+WUe4BmTog8FZC6tLOMaUHjRI5Pk2y2c4FYtC2VcbHMWSQRSUDt27y
XIv9MbSErS+Ea4nD0uZNkiZcFRzfC6ys1oyx2sgFPmcmoa03/kEW8ntTW5u2W4qrFA+mztIUvP8W
vc7PKVUtYzB7PKIUNmHn2o361HT+BozVyg4uWyLoGcysXHJUj2qMcK+BnI/XkUKKll1Q0c+qam/2
X657xCU/BK4A85BhQmnM834eYzM3G2qgad5pILamPK+Vcqcz/WYHO/gnq01A+Sr7D1kERplbAR6r
k/RNX/RsJ6VcYHwyY1Lasu4DhGzT4tY317i2ltzi3MjM2Vtx0MO4xshYfGoN9IvdozGspQ+LRlBA
QZVXItrNC50QecqZBUfCqVGCx6YfjlP9rYWiYOUzTQ+8WZqCXCjkb7CScSPOFS+FQS5M8PXYyYUK
jlAE6Qt3pwjRadR6Zximl4bqZG0DpTkjL2630eNwe/1HLJ3r898wC7q+qgVWqUwNs+42zF4FNd0Z
o76BoMBGZeS6raV95SaELgcQ5WUhCD5OBE7CEUErKXnqev1egDKwoidz3czSPcKtS0xkEg1ix+ln
nDliMXJvSJTqgAsM1S6CQfKPXGrQp183s5BkauD1J2YxfXrBTzt7ZgbCgR6gIndJqRJwM2mf5kcL
uRwPqL0PW5+WvTTa2mzYUhA5Nzr7XEItJ7WMRs/JnDDcqU/R7LXwXccX/8vH4gU6LVCZ8FuzgF8l
buplfkU5x8zufYFXopUFTmA1H8+cyWj/sTMn+ASSMTZKSzMVqoWN10sbf40QajEcWtoEUYF5io91
8aWE3pWr0T/1on6bj/mLm5iPaSPYYuudwFx+YnaFCqt+ihBkFsJi5YgtuT01Y+rsU+tEmr/mRbMd
XDFyp2/mP/DcPkFctndNZY1KctGOAccdVVZewPNwApqvp3LcwUGWD07d/+nrNyNfk/VbMIJXMyPG
jCe42HkekIVeq6InSxNNhidKE45jhfxd1B+vH64FP8eMDskcFzM0erNP5gHFThSZPQt6g6GOHsCb
7njCk9f8vm5ocT2gpADKAI2/GFFpc78Lshr80kS07rXKvpY0R670lZb0ohkgdag3w/l/MTwi+31Y
ywPpUw7VsDHUTP78auUPK1GToLGUf6zMIExp1xVeEAXU9LWKq9GyBR2Ef7p2CS+9qVAUYMKO4X2q
U/P5W6EEed/zkjuFzVdLiHdF6zqxmm8gVrdbpnCk6EWSC7S2n65/rIXL6p3d6UI9C7kecp+aVvtA
tGio+5nPpMJnNzumI4MP/lp8X7hGKIaTq03oi8si89D2o1C0MA9TsfgeJ6lTBd3nj6+HMUU63vwJ
OGbm5U2NCKKujsKjVH8rodMWq8fB+km7ZCPEH25j4uCQsXDJ8pK7UEkqjDIz27DwTqFHGmjCl+Nu
xyY4FOPoXF/UgqtPUU636AIAjFVni1I9lfd9pvqnZKi20SgdGuqXVqFtr5v5Sxk4y57e2Zldhale
N3nmKf4JeNa9K2gOnIa7Xqz2QfEMpn6vSLGjuo3T0nCnOnOozNzps7Xu1kIW8O5XzK7JOoSKhrER
ri9IttU6c5KImmN/G41fLbeD0gCI5/h8fenTyq6sXJs9LMNKSkYpJPMw9MoOmgcPRaa+qe+bUt5r
WXfS65WX7MJRMEgDRHD92oSVnS2yS8OiTnPTJ+grmyivNtXak2XFwnxJSCIprVJbZBvBPV1EW6/f
ru/ZoldSGGYykmlBanTvQ0feWVBuKTAgucPWU26N+EVdVQGY9v3iu0BvSXifBFfmMMVWLT2X4jT5
bdjaYtPYg3gKracgvkvF9iYxGocRdCd0V557C1FxevzzhSjlU2qaRf1CKAUYYhLM6oZ3gAn2S96r
n4NWre1uqNVjKHhrL6Qlk+TXKokvw88XtacOIaDc6MmeLC31HszB8jY+53Ea/SucsB2tndVF2Z+P
f0JipSVKlG4uqYvKSpUrGDUwCklSXv6k4PfT9Vbi5JKfIHEAJ82EaeaP935SSbBnMBjngWf+WVsC
Mm+fGS1ZeToseTufCvI7YPa8JmfnycjAGWRhSkYovobljV+sQX+XVjFRUE70DtMQycxADQS3SeEw
fyx0cJxDTheWCYK7pnPX5pcWEjUSzn8szYtc2egrtZdBsjf19MfqqU1qB949O9ZWejtLewY2BnVV
8DHAneZLGkRXbwcOsOllETq3g3kLNChdyTCWQuuZlXkcSrTYapLpiWqY8austA9Zox3Q5nrxIvPA
Le5Y0e/rXr20gaAvKQBADolS08zh9DGL6MhQn5ab0ZbEh0Ti1jAq25S2Hzc0lZ3UCVl0ySvVCnEX
9hmGXC2/cTPPtX1V2DPxsfGyca18t7AqasX0lCb2CkAm09+fZ2qQZdZmi7p95g+xXeMbmYyemNe+
ldWP6+taykZpjk3JDdyu1EBnnpGMYdS4eoXSeOvemWX2phWN4zPUDLbj4HnjqS3DGytXt3XWrmXc
0789C/nntufur8d9oHoZtkdKakp/l9Bt6sTbWui2qfZalPDNdisuunC2mXqDN5cOFyuez/NVaWf1
llsCfjA0yEk8W+20TWytFUYXzdCAngi6CLnzKgojmH0gRiMPPUW/kRoJIXD34KvWStF/4cARoiaN
iulpRMntvaMkRZtXfFNKXlHiaMXebQ9AqVvdtLMsB/RsrGSnCzeXybOVBJWERgLM+N6ekhSVWKVK
RL6WOUMYUVoGDCofDN87lMbKkVt0TV2dNIEMCqMXA4NZ7ZZFaBXRScw8SHJzx48t228lB6lPW2Yo
2Wrgm3hLtLVc5C/Gee6YlJmnbB/6XP54v06ezYZfyWl0ogtl3CLGENt+Waq3ddz3TFCIiKkouUnB
McsclxcwE/9NZLdaN9yYevJXwvvODcoQxT3fCJ8BI1Ygo3RrW2Tmm28M+U3TqRA30/v6+FPZnBre
0JoDT7hga0tls9HMKo8IiNGnTB1oB6mwf2VrvaClB8S5oXms16MsR5OJj1PoVm9nYnCsiuDOiO7F
DJq/9iCp+V3ZpRtI5DcwnewELT5WUP5cD19L5wzP5w6FSJmjMHsuKWWhxDhrcmqS8aZEMQ+QnCf/
um5k6ZRB7SOr9NXpEM3DcVCoip9HbnIq+2LXxM0W+bqOmf7+D2Wzm64UE3tIhDVE2MJ8C1TipGFM
OUGTY6mzw9bTtS7M0IoZZc0cBR5kTwfdHb1pQWrXxg3kglYLh2u8M4rfQV+vONLiB2asmsl0XteM
Jk1bf3YJ0bJE3zL0kpNiVTYg2gP0ZEfXL8AdxvKxI2mNppq6at6Mcvs1HeRbsw/voRV9u777S5eh
aU4Nb/xtYpJ9/ztqKPGaJEr5xAXQKNUq863g1fk2AMtk+56SfdylED6b5l/pnRFXZzFVSJGurSyE
n+o+degZOoHxLLWfPryoqdpkWhMBIAFjVouxxDTph57AXYU0zeg/2vWkaQTPog0Z1nVbC+6LGaCa
0+PzkiteaaAS1XpQRKHyHEja1s3v6vhPEd83yXfYulauiEthhYkr8l9z8zvCbcqSlxzmTPlJYgKw
OEow6fnxvSZCUtjfBwOjvj9ykwfe8FJ7z0Pfb1IY9bofrfsn1XeC9ed/Wv/fc3buyAqsFqUQxQBH
UTAZn2oT1pGnNnv23C+x+P26sQW87vvlz9zHSKWq1a0Aa4xZDuO30rvNh++i8Jabt5Vb24J7G2eV
7UJTnoWPcX2ksGSn6kqas3Bo+AjARCgiUWo2Jp84W/Ng6LDEVXF8irQGbmxhp4nxIbLkR/qrh+sr
XgjB70zN7soGjhVNTDAlxrdJWEEOeqzr1+s2FvIOsnttioJQniNP8X45tEbzINWIRTk6Zr7+3erM
zXAXO5W3YmhpMXTYCLmoHfG4nO1bbFVjnmVyBFJM3cTefTbd/KsUa4tWuKHp9ZKzXUDG1KYKtULs
uKS9hJFw0YnbO1VfcYGl+2OSNIRtifEEZmVnmyZKcjuknhGBgzTvGik4ZmILBmB0cqgReNAwSSLA
iucxIVKkL6WeOvDhr4xZLfkhCEl0bSe2+gtkV6EiodJ1SQznQyPuYG7RtjA0QKSfQM9S6+2a3oG0
FOyoONO9J/mhfjr9oDPHnwAlitUnCQajmwT6IdNLHuLI36aqcTuBakU/2qQ8MnxjvFFy+dimzIaq
7Q+tDl9rOX5ognybK/q9XpgrMX+pk4ZHAXwES8WQyny8cnpoyeLgxidUYn7pRV1zk4Lia6AXufEi
sWXqSEVKURyCfSqFd3pV7JlgXBOF/j9+Bg4xge3YptmB9YlCuVJo8UkZwnsBTjoxlvaKT2wK0xye
LP9B79Xn0hgeoyT9rA/t8fphXvJ+2ticZJS5wbDNcrYgS4qiVqMU+4Wj1A8paEYx2P1vRmYHuVLh
PRLjID212s+0Pgjtr1FeuVeXgtI09wNHAB2BizJeUQ2W4Xl6cpKpiorF3SBYjqj3ByG+KUp9ZT2L
X+3c2ixjqNuqV4vUSE6G/51aDlAoJNMN0W4VsKah73glk3LJjareg3VcudOXDtW57dmdlhdqLiYy
tsMGYlj1pbV8h6EkW8ddq/BzBfX09a+39PQDFPDv3k71rLNjbJBgi35pJido9nZ9xRiP+CL16bZp
nkwEs4ZiK6mjzRTxyjYv+aamw/DO0RAvNePbMvOMeFKMjnvdMZWbIf4hNWswhCXHodCCz/Bq4cKd
La7LjSofPGJUMZYvo4YGSird1NA3215vHANX3VzfzcVFAcShdk/6dzEZN2hCJQ0mDUcjTlCc/yEE
L5H6Hw711D39+0qi6DFbU6zXVj0GNE9b7bnNjkL17IYrd8mSF3KFTDHrL83K7CHg9oGc+S0mUs9n
VE3b5I3wxIMBXM94Usp2m4zJ8/Wd+wtWmhUCGIX/1+bs1IVxawCjo8HNhO0uTpEB1Y29N1HRVdE2
YsTM47XfJPEGcNouK2Da1YMNT2MexGQnJpqh8egggLAza9Spa/8OQPox1fINq3H82v8dqtE2kJvb
2s0dISmQp6qhQrVuFdc4Fqq+FZNxxRsWIwmOoMGojvcZc8UMGYCb19LoPumaaWvKcSgHW6vjnS48
xca2qp5q4VcZ17Zorple/IJnlmdfUIEeAqwMffxGYLK3sEvjk9ef8urkZrXzcSFkHiLn65x9u8Tt
dNmTAVskdftSo7/YRtFaAX8x3T83MguNek97D/Uiyqd6dEgr3W5LzY700g4C9agnKtJE4zdK359V
udiFifkUawDSNMXxe8ZfOv3LdYedjtmFv57t8OwYthFFJzPm5xjBnVbXFKfWGD7WvqH+PjLrNQJZ
RsOuhlnruOqnAc0oLz4OUbuLsl8oOP1vC5olC1VUazkCdMFJaG6VxCNVXXmwLdX6cBNqjIwMTUNr
04LPrhoPYld/hGXx5MHp2Zbf3PAT+b/oPvTSU9o+mNqzMFZIxn1u869JXNhxtlVhClRRgI/bfRZ/
k7KfdQ+F4Uptd4GLdvLff3/YLE8LBiPxioEfFukPbYZyHaAQrzyJw1Guhk2uANvITo38c8x/i+mP
ttj57p+wOqbt6/VP8H/4+P//IRfMVoCvUymI8+AUj5JTCPpDT5PPDqR0p6FcNtYi05+Q/qjlRujr
PfoEjsrPHaLwILniDbfP7+s/aHKxCyc36TOC3qe8Pk8g2wEylHwAdVwNaF7UR8A0hw6SmerDiu1T
BDkzNHONEam4UerBhKnycJNSeK7S8raBR+T6epaOFB1TsNrQ8ErQh733wD4UXN+PudiGv4rtT5Xe
ObkGVQ+cU13g7WN3DU296FvnJmeneBx8rxxLInFctU7Q7Czze0+9oraeIpTgehEkUuRv+upbH+wA
rDmy0G/17qHKyIqsNeG/xWwPyt6JnpoeG5NA7zdAsuBEzSdYXDp+HfI9tGh20h2a/FFD2rjNf6j1
tz5a6YgubvqZzVlgSbPKlcYIm1qXo7NlOmn+aumCPVb1RlJfGm9//SMvJX2kLpPADkXVi6nEumrC
3hj4yGUe7Nui33SuRiGsu9cn3FIkH66bW8r5ULM1OR50u5jCfb+laSTwyhc5s3JY2Vq718BBB+nu
upFlNzqzMrv9cAW1aaj7n/I2t+PhWdVv0yTaM+TSly9p+6yGj658ByEjrMKf8owHb/Xc17skWck+
F0PU+XJnHlQ1ogxDGz/E938I8VOr/SYmBMG3aMhtK/xSaKd62Ovhd7PYt0ZuT3hm2MlWdmNKX+Zx
CYkafgeNduAks90Y63QUMqaKTkr6JNafxaFywvoQhpoNBaxjufD1GKqt60+hv/K1l4r1vCcmeBoY
XYjkZqbNMR8Db5xgY3FXbGtVMp/rdvgeanliIwb/puv/j7Qva3JUV7r9RYoAMb8Ctss1uMpVXUP3
C9EjiFmAAOnX30Xve862MWGivtMP/VIRpCWlpFTmyrV4vtESPdpaNkh3aZ7+YZI2L4KVP4a0XXu/
LW4uuB6wQhOR6bxtzBlGp2gnqGFjNhsea08Jc0OCkJk12TZvslD0a6H6Qt8xFGVPbM48HidLAx2c
6ZWjWQdU5zZ9Rjd5CTpvTW5J14dmkT62Rft9TKMbrWKh3kdh3bH73qArIfba8GerYbs9LYcp8jTB
sK07AH7b+wzstDbLN4N7o9Xv1z1vcbOfDH0W9emkL0lPcbZoLbupAdu33eSPdPLv182sDWu2ydw+
GbRUTLFYc1MaXpiLt7rDsRLxINagPQ9fu25winAuNtTJuGa3lFXyThZT6xyLy5eIl7+KcdwnUeWX
sgPbSm0Gouw3yD+ubKdFu8iMaQZA1LiSZ+8UlxhD3qFT+alLxIOet0Cg1V9BRLAp8uxOI+WeZQoK
gP8HlKkHdDOF0hWeZnDm8zO7cuyK6CVg29TLbpiq9hyF5g6Fttpa05db9JgTU9NSnwS9VaJXkZlg
sxi53PQ6edaVCPu0WCkiLkVq6KOaGm+BzwVR/rmZYuyYyTWYycrOb9ndP8pJzVqJcPLvCz85MTPz
k1IKWhMPZmjUfc+I+QeCMysjWXaJf0cyXxsjjopB4URD0+1DYiT3tIZMODQNofOsAdaZN+8qk5tK
gpXt+iZYGhxqERAAAq0iZBpmh0k3kFTvFUAyQKcfWNwc4SEr9/jS4E5NzJYptiuIDVoC13gX3XmR
N1GvgzRRPhZSBLqZ/cYR/kjA0X99ZEveAbKyKVuPTtwL1bwqBndsmQAkEzFkIFS3MQzx5g3g20jr
3WdNUehqgiQc2f+JHGq2o0tQa1h4/YOHCkAqI2XfJur5NnKOVeXaK6f/QoIFxtClDYg/+BvovPBC
oHnqpRNTDTgOoNf2CzoFvpKgBK527fCu6bUfcbydbbZJyVpkfzmnsA0xRxtBiDcxvJzvOEd0ippR
Ddoae6iDGsCPQBtqY4fooNF9u3bqNYuXRwksotyClxIq2XTeHzRCOCquKR5JHBrWYEIAh16Gh/NK
8m9xXBMvBUhygciccx9Eg4o4eD3QaSrBPyesZpPr5m0uvHsq1xQxL7cDRnRia3ad2jZRntXgHM6c
9Da1yF1W0BBCnNu6iUJWFBut48em6FfAs4tDxLk/eczEkz7bhSqzaxu9IclTJcywKUeggOPB91h3
m3EQWV3fEEurBo0UG/IDUyJw/oZW0VhbVYlWOFr/8sAn3mGngxH2upHLowvpZjzn/rY9axdgO9pE
Ok9aPNQtqUYkCTjI5/gac86SEToBniZCFvjg7GR2qJCD2eGyrtwXQNN8q1jrUliaq1MLs8tyGKws
cgyc/QqdbmWFohUiDxYZm+uztXhugAEKsBMbZAvotTvfu5RZsQYybeQBqtQfvbBt3opGhjbEhsTg
D/QYdQc5tr5ufrlueRrA+f1JgfL51/BsCtEtrufKQLyaGs2mLkw/0b4mQD3XCooAuApsCEhet7g8
pf9anE0p6fS46S1YrJn1RRTNjkNsMkVL74qdhRfq+dCmvX4S6CROC/SQhKGi2PH4i5aWgVfd6PRP
kvxo8izk+d1gvqH50TeN2wKsHaYAUbvYO8nL9REv7e6TOZ53alZOg25hHZUEB+qBvjZYz7QUt1mT
bwWn++u2VtbTm10CDPor3mBMKU3voMt75DI9aDtESPDY6quzhsFe81uPns8xa/vYrCy8C5T3mLHf
Gm0Aj4TD1j8FeLKiEi095YQY+6mvoXlXTc+CIwYBQEqHaVZ5qFXvY79l9e/Be+pdXLfRV0M9gIrI
t4d8Za+u+O+8hKcD+JglBEP2QCrcH2t9P4rj9UWcNt2VTTlPinH2n02JkOUtM+kexMw3aaL7o8hD
4ZCVnbJ8jP53R3qzw0d5oxGZLmay1/+ACcWX/cf18SzdqqcbYHbIuAmxUq8B7RwxbB/y88DGunrY
sw6dN8ldS9yDMLunQfwfcDDTEYCXFXIzGN8cdjE2VUqKiczfcJNdBik1pRe7tu+DoawCVW8zepvH
LOyKbWrcucNKGn9xGdGtAl1IBLoXxPhK1yG+V+AA8rTDCIGrKAsq+WKTLxLAm+szvLjtQYSAjvAJ
ET4/YkyHaWPKkPOL0KKlv9VV7yutgpLrPTX/ONXzdWsLWVvM64m52SnDrSLNrHLiEfRe8hIQCDDX
mwCM1Lea8at1Hor0ZuArz7DFU/TE5uyoiStQrFTIcoD/yNlx955yy2+7B8tbicXWpnLaLSfXhpni
McYp7DRjsxE1hZKys3F6L5Qe2UMrKUwa1L3+xwmdbcGSm0JjBZKYllKPJYR/49I6tga7RSN6WODx
UmvaDjWsG32U4XXbi5sT3X0ogSGWv2jyLwFk19C/j81ZtoFT3seoWJdPWfICEbOtG/2oPs8DB+dB
zh/8KqjhAGJ8PsFDYVOo5iFqc2N9WxXe96FIQyQlfl8f1+KphsTohIgHE5w2M1PrFXRqY5zTHSne
IdHqF3b847qJRVc5MTFzFfAsQ5q3hAnLkr7Bnl3l7mJoB1bdUU/fzHEtpFncAif2pqvpxDXTzFFx
C13uJ06RCviSDMQfvK1YZZ5duuLwhp1uhKldxp1tNWjOiSSTLk4TNAR5wkXFs94hp3999paOR2DL
J5Vv15tAYeejUaJ20q4koC7XSp82YiOHryRufWUaQdauxEVL3nBqbHYFVXihpLSFMfRobBv2SFyx
uT6cRQt48kzqvCjyzGnFOl57Te7auEVTzy8EKASalVNiyd3QgQ7hS6QygM+febQye7sZJbofWfG7
LupggAQeOrn9DK4AeQ8jXamTLS7QpNKEFwlwsfOEAiQ8BuYMsCexKhH/VutmkLoflW7uoBx/ffaW
XBu9BlOWCwRjIK86dwYeGSTPM7wX7cHakG4MlemAuYcFfPh13dLSLIK1AgEBxErwQp1bQu2DCg1H
Le2toB3QV0weyuquboYplX1Ikmxl2eiiRbyE/xJYQehg1s3hVXkUFVWaPaVSaACw5ShOxGBnx/5D
CnscVFgztMoiw/6ug3zxW1+irSSxIr7J1YBnWNyrYLA6fQdhp2FD0ATrA2peoy9KDo8MYm6+inNE
257+y6xkBVhxXYegFmn9lngjKgKGFuZEuF/7OlIrPrLk9Uh/Q8EQ0jzgJZwdSXXaCcsGd8YTScA0
poGKEAv4+TwoiEYQ3KBCjgDnIrNllJ4Y66TJ0Opjt7cat2ofHBPpShFvyQVNF62XEymgc6EfZ8rG
jIEnQFuTlt5qOfGLvtwA4Omrek1EfumAhXggIFgOSOHA6Xju7Y476RwkVvqkmbW8Ge28AvlC5Pia
U6/pGv99gs0fE6j3T6lBD+i5+c4ycsfOcmICh90BPmkpeE8xOsajZZbgyUrcwfVdoxxRdocQAdRz
kWQYW/cDU/1Vk10ZaL1ZhS36DfcO6U1/MHoFfZgaInGa1xw8021CQyNocuua4SNnVXbHmkbeArjf
+LHpOD8jqfURmi0b85Hn3Vetl8mdN/ZFiODfhLQIAzLbFO6Di0xioBLXeSpwVAeQQ/xAp8743Gil
gtaJ+MAj5bvUZPasx0B1p6jE3knXzjYdYJNoeESwJLMfmuTxrlPp1IaGynQpFR6BdHzpkya96Q1B
70fHikDczixopZoHML/YN9DrtfxuqHIfOEnmd33+VfPktwTdXwEKUGqbZG/F+MVVx+oJ+rJQW0CL
rtxmjQAdXKn8JEqHcECBF+SsbY9GRRlUsRVEFXgLQfC+q6HVHvIWqG6jMtBdYOJhXBl5FbS0c2/d
juOcQyJ1m9YVX9s8S74G3n1k2xHhoVlu5mvtWGki74HDz+3oKXbiB1smG5GvlZWWdg8SpyhgAeCA
m3Z2wYq0inXhdYCWT/CVEshrM0wqa0vEzfXz+29Wb+7Qp5am4/YkCrLBhRtZg4AlO35MxaD5gtB9
BIpSS7LApGmYTZTMEEE2HLUZvO6QUOPdTsbAkPVNlxchGWg4DGvnx9J1iX6LCaKKlnR0DJ7/rtLQ
JTSnZQ7+lu9d+xJ7j7TeRtlzjNbV61OwuKQnlmYzkMcmSygf8ifLlL5X7LtxAmIH140sLyhGMx2G
gMjN7slWQVMrL1s09+BZF4194NSxz5w90lkrliYPvFzQfy1Nd8zJghJba1hUwRJAV1qAPpwmSJkC
d3eUsm1kNAVY4kAEG9fYMJpEku76QJdm08ObGU4L1dCLRlJR5UpkPd5YCi14FNaU+V71K/fkknOc
GpktWSVy2uZxAtEhqgVg4H6jubdRBdgeh3iLI3HFQxZQMRNRK4ipKYBHFhq2z+c07zDWLoc8Y0q7
3i9ZNDx5Can2FRTu7yqc+oGeyHHjEOrd6UJLXlqO0yOotXF4QGuKvTV4mt+OeJPuujhfE5panHJ0
t4IBA+mRi/vPNiBrIT2ePo2eCnKtCpkGbHX2en1hl/wK4jM49HD1QWVx+hUnfpWXEZRsGzxjwIGW
TyrLwxevQa+NatwcKuym/RgXot/piF/ubbu0VvxqYckByZkEntHvhV6v2QYqoqgGGcskIwAWSp/2
9r2K0n1UWjc8hf6JuSbhttB+ie5VPOTR6YlmJ3SXno83MjymvD4eUSoGe2k23tnJO4Fgd9oeUDgj
kKxvkw/uNb7D/wzmEDDttm5+usYLAjsf2xOCKexRd9f6xSdXO9/eCDrAR/dXg3BiLz//WVCEIUkc
R/JQ6u99Vm9s/iGZgSLzb9Wat7X3fH3VL6cd021O4Q58a+I9OTc3cjsjxIR0fc2eh+IHL77mHhZf
z0JN/37d1KWDnZmyZoE9SGSaypZKHrIiQrVu66WbDEgY13kV8ROXIXrGrxtcSHqjhg22eaR68Ei6
qJvnlcXxYifyIMZHswMjHt0T+d64h6zbtuZTYf7Oh6O0upXj5PIuAM/KpO44seMaF0TWPbPypE4B
osq6JjD5HWMTCnpHmreV8f2NRmbOcmZpdm7ZthQJy1KAB6F+5BvItm+tQfthxI37WoCJ2M9UZX80
rpPui7w295lp16FAo/i3MlLND/Dxo7fAws/TRqfddpM+XycNuS209g0xt3VA2VIFimX2Bugi5zWO
4l+ZcCwRMGVFP5WnSVCgjO3Wzbn4MJjzJRUVDerWLneKkghmUPPYxKnHHpuK0j9siPv2xsa9cUd7
Vby6Oe7HGoQPW3eI3HtW1OMzL4oGrzXSHROXvCVO5h1HSoqNl1faLpcjHm9xmSWHIbabHRK5VuaD
tMnYOAX6NwPITff7vs1AA2MnBMG6QCE/p3Hs94CM7Iw+A8RMEPBVxaaxrdtI3BXJWO9T3UIEznt1
C0r6eA9hjipIVZfsoP1pgmcILSYt2nq2fc5pGHc0etJx/COjBIwmNSVOx65tA2owiAAIS3M/hrIg
j0naSO5bg9X/GNwhv9XU1m3En8hrvpsAwAyM3KjUCCGcXjwnqd3ctVp/TEhn7sqRi31qV+MG4gwm
6DEmZemWy6CvzS5w0CD6GPV1cxBIU361KCO/KqAJt2xM+xfTI+ROeVwF0uicb9xORUBYVzxajWx2
mS1TrLCuZKBLK/nWCN09VggrDmhV+6UsK9q2KtcC1zbZtqh5u6Fe4mwVg6aa50TDbdR34J01iuhm
SLwazwHmbFBcQgm+omOg61m6B27SxleGPmhG+kNUbolGHalCZblJiGCzC0iJ2kzwqjE9yMiYPWud
U7yqqnGfM1qlDwk6cv0KPPt3pRPrj32UuzsWNQWqLmAwrPW4fueFEDsJDwpy0BvtnDyyHnQjBogQ
aDRwHOGVJilkdQWI0dE043S+buUOZKZL47smDfJH7xB+eikahyBVbe6bIhMbqMqVOyY0TPZQgJfL
HdKNcDWycWXVbR2i9yG1WrG3o0q/JYZodk6cV4D24V1DpM4D3kZ9QNOU7myTIxYrXGvlWFs7XmZH
thmR2mmaLH0EunZLvQ/Odl48QhP35/XjxVk4sJHG0gG0ANvrRLJ0fjc4DYvHrBzZ42gk9nduOZDS
YqPV3kaGLbAH8OAXZuRuHK1TNwgWbehEUC+sbd7cOnrm+WORkbDtvyHTEVigOXsYmxSNdeJrbWog
DHe6jWDouxlUp56SQht+uC08htps23YDDcDERgO0f5uPZWLnO7dDCJYOwPxDFLwNeZNXD13UGc9I
I/IdoSra9pHJw5Gq4YkJQsK6zd+l1zY3zMIbk5ipE/bQ2wptUMzs0qIWP0SXl9vC9n7KEhy2MUet
wlHMCyovMh4kx/O+8dwttUT7rEmoYLieywFryOz+BdpT+U3bFMmu1WSybd3R2poNGpYMqYldbxcN
bjnSJEGRwyNGy7VQH9HwvIqM3nda1v3pmG76WtoPu6iF2HCSgXab5y17LHRRB2Wb8ONQSu3TgRbI
RhHjAqgx9SHOEV5t4bY9aifsMTechypKStR/6Zt0+C10eXZxEh2vu9HSLWyjwXZiHgP2CYCvczfK
Rl6UpeYkj3rtVPc268Z7jlfxZrAE3ajSSm9jxGnQJ6+o92h0tncnVEJukfeM1hjxLiNpjP3kp9DZ
TxEAz+m9nTxOPRwVtIE8o35Wxvjp3NhkBgkrpOsdZJ6noOsklNaFlTo99IgeHV0P4Ah+a79yicTj
sBK9XeYTzw3N7n+ecSIL3Uwehfeeok8wR+H0+uothKNAyKExAtIFiL/noCFPeVWbavAWRXB+ugpd
zaXfEOIjhxaCUyega5xSSxbR+4/+RkCuACqenTqFxCOFtTUmL3edO9T0nXtlaWqjl9w7JLXtZr6W
t8mL6qi1Mthz9wBq1LFBwQBaCyDxwYgwV1ORQDqPOndQY8n2uXXjVQdjrRh8vmL/MTGlgKFShS0x
88C8Ag3+YEOztby3SAD9zevLNfs8tg1qk/j54AEzsMvnZRWLU8lyx0xeHXL3TtdqkfOvI5pFHQBb
GJp44OOYk36QAdypKtKK50Lbk02p3Xzux4NEDHhC3DTQlADVozuZP9k2ljWaBPcLee4Hz2fHsoxW
AvPL3z+xD6BwgrsIqb0LtrIiLagb6dazaw4+boShTVbmf+ZBaCs5szAvXritgCYGgQWHbRMA4Ibo
qz2s5SgvhgHA/YRGhAchfQhdzfN5SoWmuz1Px2dZhIjxmzWusLXvz3y0F6nLjQTf52ovi9vMXhvA
+SyhsjOBYCE6B+5aHX3nc/y+RqLMVePoHThirWGj5dsu21z3pVmQBBPgcEXJCiVzqNVclM1LUUS6
7HrvoBCG/GpUGLUb0X8uErswMnNYVeSVidvcO5gyyHnI9NBggZWG/9tQptk82RbQOslTSKh6ByCy
1XCIaECpn63Jb88mDGklHbwHqCkidYFCyzwsqLWcCpAVkqNKvmcyFBk6054yuXIznruWC2oifB/K
ZViSqedtjtHPNGJwPBP5UUhQXPnyczv88vuzFeFtXuhc8/iRf+vqwFzD/6/9/NlS1KOqnILg55ty
4+S7au22nbenXczPtEona00t4mixjPjRU0/um6cf4/4e50cx4iEb9OYurbat55vvinwukrgwPAtZ
Osscq1qY/EisvT6GtVhx4rWZm0UqdV0MCdissTBqAxUncw1cv/b92aMIaSVFNIWVKdXBNJ+1NRzu
yvfnySvHE51TQQoP0hAVcMWHmuyu7/LZmfj/FwAVThxYSEDPFS/auBuRByH86LovvNqN5k5vVx50
Kyb+BuonzuWabdJJpAWOCjiV6gYqbs0nGVTmo5hTyKFK5+H5AxORE0BUiOr3Yo0bY3kl/jtR8wqt
njaxXnowYccQLcIT61NBwn+OkH+/P9k/maVIRxd/1uH7Q3bTFBvx8j+t899SxMnndWIyPUM/z1Hl
6CcPi94f1vKPazM0O0SGrMjRQOmi9eILHXFehNdHsPj5iSsPGE10f8yVF9yWQBzIbpqj5zwSuwSc
YiUOnOWk/3EilMJR8ocCDJ4f5ysAhtLelJqBrbBzk2CwAxBg7dUa0/fFhTddRVCCAj8vqErRWnVu
xeqBpC1tzJKpgyL0zvijutD++PxUIRpH7gSPlome99xGQcFdhgChORLnoXe3db6Glllai1MDs2PV
NrquUTYMeG0g+DfG11BUS7MEGmigZCGre1moLqwmxgyq+lh8b4dNNe50SMRWK9DfpVFMRGdAz4Hd
AW1L59OU1KLnManqo+X89Kn34/oiLA7h5OuzRQCBlDEUfV4fpRva8T5ioWeFnfhc39Vfp0U8O1HU
42mECtb5GEqoYyA8iPlRbhL26CY/zexD0ZXDY3GiIBeDV6oF3Nz8eYdW+k7UtV4f7ey23hr2SnS2
dEGg/Pffz88Cf4XMkNSIVh/LWPgpPeJ8Ahnh9dWYo6H/majp+YjH9rTzZjGU0xWKdiKqjo1z09W7
xNtb7rZlPkMGqNkUP/QuvG5xcVQnBmfexZA/n5Jx1bGjfp8+JlpQVCsn1tK6oHMXGuvgREPVZ1ba
cux+gOpiUh/dP6y6N8wVkPXSCCwNoTnyMBPib7bLNasodFBD4/PG1rVvAJeMjZURLJoAdhX7BG9Y
kK6du29rNknvcr06Virg6U+EaMWquOfSRkS31n9szN+tU1GmxP6vjsoITPNdmiE3N5GxxpKyuBiG
C+AbXhp4ysz2u9vkuWyYVx2LAZia0H6/7k6Xo7Cg+ofMHTAQ+M+YzJ9c4CbQDxlnY3nUQfXPwPZ/
QJuGWhvEtKQnlT3sEnDc4BmGy8lDomJeDhd63UiLkfKIbiur8Ee2aT+kd5PTm1WI5+V8wdTEfwLE
hY4rfbY/4giocgEpj2Nx62iboVzxrIX5Ovv8bDmQYW0bQ2bVUavvGUe+e0fi29peQYxc+u/5IGZb
BHl5cIRDDObIi9sYuqrmXpjfry/8monZFun6goK/DCYo3erfZBaUay/9ORPttOoWqvB/FUHxe+fV
+DS2pNkaUXnMvjv+794BgujJzW/bFKCtW1McRpRbvbfrw5rmf+Zpk0WQP3hg6NSs2cyVyjHBHQZP
o95bW4RqCEnvoXGYBq5auYkvPM2hSOxOR4CBkwyl9/OtM4nFEpJ49NmojqX39Of6QNa+Pq3fycbs
G0B8khRfb/RuM2Qh8bzNdQsXrjz7/dPfTyw0ka2DghwWHP0eRb+YoS58l4XXjVwOY1JO0SZ+HNT2
oXt0biSrohFQhjp5QU7ftl/Tlcagtc/PlttUWZcNFJ9v7I1dbNcIbRY+D/VLnCJgUqKQbZrF7jxj
tZGMVvRsqxsx7tJxZQmWvw/OD2g1Aww8B06yson7iOjRM3N8UMC7n338ORCtAdKKTmTgAIPNIiBa
chSptNZ5btqHBsivlQBr6dejlQf5Z3jS9CKYra1ppLEux+hZxLdy24yfX1tEHzjIgUZAr/r8Etfr
yqpTkscvtlGBuqjyP73DEN2gCAK8JjQzDGN2AhqJ2Y45ccgzI3EQV1/4GgP/0vycGLhQchC2LsvG
Jc+x9NN4V1afDaSwvGBTBkILFYaJTuN8/scYiUmjq+IXD8gBA2IUvlwTDFwaAmhcQPCAMgbmavr7
yRlRa3UK0r2WPLfxL++BrjaEX55BiADBET5h75GxnVdTLdJ1RNYWA1FnKONtxn1D3Xj08456ZmW2
D3Qim64xDPbCyk0nA15+fp+dfX/2WsolQBNtj+93zb5jezL8j9+frQJ+OSIOZrIX+eYkW5CZXT+j
FxYBHAqgoEBQDr0Rd3aIMsuNOjUa+UtVhkAC5negUyAsuG7k4mKGiwIHiTK9icc3DJ17UguAg4Sg
Z/6iCfDBua9Rec8gExFv60+WxXHZoNMB+lnosEDnLWKAc0sFQ3OZk4r2pXAPANdnxDe9lefxwrZA
bQHXgkWhRnehGlwmmtJMojcvWz5+ZOTj+lRNP/Ashpkw10gfo27sTkKns6lKqq4dSB21L8CuNfYD
MBkd3V43sTQAgERdgGpszwDj9fkcxQXxFDfK7kWOoSaCbq1bce37k8udnBtuKsFgaeL7UH/Ly8AU
n74bHMiET0z2INHF2TRz2RS4CtDYm+2LviVGH+Z0CK9P0OUaTAbAjqRNTYoXvU3KidEQxHsYGN+7
aEe1BtSYK9t60QZ2BeBYyDuCI/J8kswhHzOaxO3LUO54tsnpbtBXdt3l1sYwsPPQlYDLwpuDnoCk
inoTjZUvFbJFXajFoSKbLFuhxL9c7XMrs9Uu6Gg0wiTNS2F+pMajV2w+vxhIR6BCCdw44M2zDYGH
ELIs1G1f5IDmNmPrDIUPAtP/yYg3y3rovTG2Mnfal6R+VNbO68NWf75uYvLK842NEwnLoSNqQj13
Hu5FoKoc+xS7guFZ0m2sJuht30zDIQlZvbJDlpzr1NZsh2ijm+RNU3QvTbdzKJ6Q29Rd2SNLznVi
Yl5kTSM+4l+FTa7f99kjjUPT23VrtbaVgdizy7XuKBNeDCsTisoLDTdwP11imG6Kf9fFnm3E0eaW
y2XevbiAIA5+u0YMOdsfBt6iQMhM6CmwnqHrdBao6azKidXrwIwpWUGKBMSUpfxkTe8fI1PBG/Vo
bJQ53CdiKVEApSaPtH+MTOaXxUrGYBH6Bh1Aa2Jbwnt33lNRJrqskpYkj9xQh0Qmr7kY+pskHf4o
NhyjxEJLIX0Aadx9mwy/az6+Xt8+fwPmk/0zDRG8ARggHgR/WazOD0yI56amSFl0cFQlmZ/Yhbdr
QRf9atHC8Dl0OnHItflNn1oybIXD75sibzdDPbRP/cjTryBc1h8cw4pw2Mo0UHYdv1a6A+BJj4Vp
9HjcRpHm3TSRq7bA3f4BPx9/4F7e7uMurhtQM+j5NrN4/1zmyj4mYM4L9DaX90MCWlW8xQAjY84Y
oucSvYTKy8avEqtyjGTvHKFiFP+JGrf6EmsAqF+fnKXV+ZvxAO0qihsXKftc9pnmRso4UJ3LXToY
9LXAzf/sUFXsPR65OxtNSNB/tettnML9Es68LVV6/Gfll0zH8WyZsFAA2KFxF0/+OYWNRJypy4LZ
h9rJswj0p8QBkzqDuC4YUQeHbxzItyFB47pyx1lXhWghrW9JBPaEtomfXT32QbBnbLPeqY4p0bVN
j9ak725jg1NVcM/8AMHzJyMW1Dlw3+OuBGQLFSI0HJ/7llvivo9MoR9ENoZV2t4DYv5+fWJmJ9lk
wkIeAXUVNG/gWTs7yaRR6dKThXNwEyp8ryPJm5ZEAyDCvVgxNTtxJlMewEKAHQKaghzVzBSIRskA
D+0Bgo+9ws8TU/xgBND/T48IPocoyYIWGGKx2cHWUzS3Ar3cHwQ43ooKq9O/J/oaxnd2z/wdDA5N
5Kf/6nPNg1XGAYu3Sgmw0GhscuPVFMnG1u47YBeuD2fREFQlARGfmBznrBR600WDprrhoOui3Ne1
JJukgcBD6yZfdfjsyv052yf/jAsXA5pqkOO4oLCjonQEUEzDoR+4bzJ750qgPQY/Tb+3qIp4ZgNy
gmzlnFhwQsCWkcyCUxjIyc7iAge0yGPZjDA6Nv5In+yG+8z4XP7678icCWgPNgz0us/D89hxRDsk
WX9IWm9rSOlLALNN+/f15fpHs+rkpPlrB4llQK9wWJgXTIMaiWMLSdjuENstxuGBfnqb4ZZSPnPV
8APPQ3TLmCbg52keo48hUUboZeh/HqAeGpRKVaGqvfFL2RXWDdPBVj0adHiLkKwIRI1GdEEJCXCW
py+Ja5ZbHmUQxDQSo/BNN6/2aDSytjqj6l4y1aMrgAJI6joiVIX+g5Veu891ZYclhUZUb45vPdY8
BPNwHYLYkARdiqphRWQJYTSu+yS2vNuyKV8jfDbsB033qzihZmDqjfBFFo3+mLbtDt0ZbGvXJW4x
kXR3Do7QLXOK7NBhC71IIZqDMyB+dbj8UmXlcGC61t6VRuNLd6/XUb5NxpiDMyIlN3U9knAEZxvJ
TbT6UN6+OQPp92U8dmHjajxMtczdUxeK6wk6I/yEVcMtrrffcBz3iDJbh4Xt1YPjFnyPXNXwwdKp
D170trOVUq9v+7geQ1QC0GHfpyACB3PwH5lbOVphNRIO1Mi3bUm7kFst3ilMG7dj16eHvGr6Y13H
mbVF5wWwm83U0l/lBmgz7AKhoIxr32h09kWaytqYgozBmNs/qc3tvbJ5sZHouLgFchIKS2Pp8ADs
lwZwern9kORSw5VEZeZnwOhibvN8T4hMn1vgxsLB0UHOAQk7yF610W/XzpPN0DzqKPC5DMzquEYl
ozU6lSEBNGpD9SRLR/9N7TITUFFAOw+0YBCgRIqbftvazl55Qt7HFGIweYl2VNAWN4FHPDMoyVjx
iYQhvvNs8YsVhnH0Uqfetw6qcIZO0oOuqnyv8AoOi84rduBaAKWrzFoDTLaQthzQXHz0MmjvjnSs
7aDtrcjcSjeqGVqEikljiKhQB1GC5nMbfBO+cOWIlg71s0evJOJErmd+MmSdiZbC2twKVdHUT2oG
wnyaoBFusHlQOyrbSbAV3xjcFn4rPPYaVz3fpRlaWHAVxQfeaWOYpg174I5VbjjptRA1puKoW5H6
ZaWG5rvo9z3W5Kts37uAUap2bu7qu7FJklfXqMEwXt0zNwv6IioemBKN5id5CKnu6q1MWuNbk8bZ
S8zBpaC8ONnXejHcCl0kB2+A2CGy+FXio+yMlbGSEVhicGvfMQnVWOiN8/eq6tRraQSyUO2NtD0O
iYSi0zcslnCdyBmPmgOWi7iMvjZy/Bm1Rv2DNG4UpHqtoNaZKvdA3Bhyb5ll/D/SvrQ3blzb9hcJ
0Dx81VCTq0qxHdtJvhAZHA3UQE0kpV//lgJcXFsllND3dfcB+qCBsEiRm5t7r8H3pkQLmwbHvjLU
4gjGmTiBFzIaYTtUIzxDhmmPhMDdt81ANB9W0Dm0X6CRmHP9zeVSC9XeLQuomWigb7ReBs6Vp1gT
skZi7IRK9Qu0JJJTYit/GIDT+7yr3hMdiwoyuRfhJ5C/VqWwnVQSwK4U6FHoULwMRjB8s0L2PhO6
fagL1TkUjHkht3Rx0nXFxlfO7EipNP2rqzcUkCT50yZD80drEx2OhA4gJVplXtDbah8Ue6yiyTCb
M6kFj1gnvDPo+rYPCnfnCwsaNaOu0NDNNCcoTQZBGghwJBuQmrVLa3ZiRqlNRzNjibJoIa2fSCsb
rmn+oid2WPAfZfHt/m1yO8bMqUWJEn/PokeLlIlxxLm8tYer19cn1ncXu3uC+Mj9QeaE6POFhaLh
P/s35MUmpGs/Z5maGOkwQHzlasKFgNt/B1AU0+lETB4VZrFRAlgdDMV7KGwBVn/Te3NTEBDUpJRX
fM5jOV48mJONauarveWr3cbMlkgY3MWokqFFNtu14jK+aTZNRlXQVpFX8EW/GDqqvJ3LAoDnn6AT
Cgen1nsxKX1WeHLqDfFyf13XPp6NnvnMykLisez6N+ByEKUcBBLRLKjUa2v+MKcmuD/Ibb4G+IKK
mWGWsI1amt25sNUYirwer3mrsC/gUcpgbNUWwjEOjlYKuPkbNc3kybDL5sGEc/2WVODKLPHwcVDb
RmUYgJBFHUzyNjEHYxiug6a/Fkz9ChW1d6MjGyni7eMBGlz/O4yxqISZdjtBBE4MV1E6f9UREvfg
s91fyttMG0MAIDADVPEiumkLaw3vYYY7XJPpR2+4u7FBgBq7EKriG0n26kiov+A9BNCRtyxSJR0Q
nprLhis1xgen4UnArSZIW9MIC9ltxKl/LbfF+Z6lLWygAVTU8JevSOIR1hiO7K6sFvUOI4lALZv2
UWiJ8+AJXUaDrQYmjaGplPutWyWn3LYYONctfR7LFvxoPfN8xuwpqgfb9Ann/fH+2q+EhU+/cV6x
D7V5c6q1ouK8u7aFGtEUhmKFqE4TxONNrXobSxbdH2/tC4CEAcwohPFnE6TP41lT73JQtbtr0uho
5CbKQW94BFXGS19sivDPAXT5AQDKQHkIbXsUIRYBth2sSm1q1l01/X0S75nyzTFe+PhFg4NXhaTn
pFLlaLUo9jR/pLHRkF1b2Y+Dzwfrw8q2eCx46dB0167qwJzVxc/GES+Sql4wVfbB4Fs6l0uIzRx0
QZtCuAV3Cv2iJYRS0tnk3Oi6a6FW3UxC1g5gpFhoiIwtMG9D/sAKI4/xjIF+T2slgYc73rdabQhw
F251i9fiE+o+yPLBe7t90PZNURY8nfprK6At3zElprx4l+mWaNDajvo4zuINKzNcA1gaeAg3F23I
Q6VQgrxIg76qNqLHWijEdHCpob2ODvg84w9f1E0K5hLS9tchVZJfEGjvfErz9M/9E7K6bmAiQj0K
lM0bmInNu0nao9ZfAdTHU2I8OExGWZdudC1Xh4GWnomSEJp/y+sDYbhziUgwGbs6DM743HpOIFyy
5d+z+nksCIiaDhCkkJX9vGgKSOmONw79tfFSBiJ0/QD9mV2lN6Ovts5G72nlUp4TQlhO6TP8dgkt
9HLqlZPM+6tTWiHolpdWVF8SqZUBcUGuBcNxp1buH71WNrKBtYQHpluAmCLnQdK4XE6qEasfda+7
mt6zqhygPIIjVoUE2fBYhany1ooEEWejtDLv7WWAQ9kGSqCA3KAitoimA20KBwzz7lqiigDxDA5t
LDj1VQqk1wrL24PSle4l2dKxXzsIM4UZyTFIPTdNderlk1AaDMsRWFJqPyNF+nX/FPwji9xMDXzc
OTWGjtEyv+ra3kgL3cCCTnyKPFFNEeitQAv0iuFXdu+GCRQ7gsRgxVdeFfMD35mA72s1SAcyC+95
PGRZxfpTOaCpff/XrWxqdGqhEjJTqWFRPcf+D5FAS03ZjxntrpWj+xAaQBXgpOgnbr3dH2dloYGT
cOfyHEifKEV/HqezoNOQcYzD1TdZvmvtFlhlbd9+GkH/PMII4eJcFCWEoeRufq859eBzlDW87rnV
IAspXlEkhG7itLGCK7fjp3EXV3NZQkUC2HXcjuy1MZPA7SCLfujoU05e76/h2kgzxwOVR8Sf24yD
VCi9zfewRX/CtDmVV169d+KqTk/3B1r7WB8GWmLAPbVLc5NgIAkxEdPjUNTYqkmvfq6PYyw+F8QD
ytJQ5qSCXUfkhk5NAliT7Mr+ddKrEJ8yoFq+G52Nua3cFrgpZuQdbr5bEy/dIsoAfZsOpnrlGA21
2UcNpNHPiQHP6vvLuDYUBPqtOYYDrL/M0TMmC69GjfLqefTspOYhJefW2kjOtgZZrGNVCuAhE9Fd
AXaCf/db5/zMIFN6fyZrO+/jTBZ73HY6T+UucuvUPSZzr9c+mPqLZXw1/yNvbc78wJr/3zVbXLLc
mBQdMCTcA2R8UBNw9Knx6/5k1kLexyHm//4h5MnCKiHNjMnYeMgn1a/M0AIdikv/TYgB7mbzVMAO
mK80HQPOi/phHL1vnLQpsMNpPlqod1lqKJWpju7PZu3TwCoTigbQVp5bkJ9HKSkSHTubnyFF6T3x
FnqhLVVrSO0Ybuj2kzibmVFsHKK1Jfw46GLTpSJPJamws7XijD55aqD1e1aql/88NQfdD2Qh6IwD
pLnICdqUuokLPcNrhtbHoz418qAWtXt0Yb0RcnfsH3Nv2JI4XHt7zAojszAHFEDQxPq8oBzU7nrU
sD0m5dHufraotbbQPxhKyKj0fN/YPLTSC0nzCyEybKfj/UmvnGdYnqJTB1gqgvxy19SDB9W3vG+v
nVH5IkHdVr7qxsYgK5sGg+Af3CYzSGsxR5gFq03ZlO011bxTlkD+iLVnoOZ9XpwY37ya5z24yIBw
HP4J/AGwhR735yU1M9GXNMnba1vmj1ZBVF/P2z1P6U+rS4qwpjTzE26+lLz1WzsNZNnku/vLunKl
zaUl6CeibWzeyHPyIiXtWHrNlRX5D6/5nolhSzBjJYX9OIS1qC/h3QlDj85prlQ7MLe/5KMNg/dn
HTV2ZvdPprnxEfX5lN0sKyAx6FOjIY7KzOdlpcM4WpDXawCNSLSTgxp44jPSi4ei7YcjYCRdQCdz
ipIuo/4AU9ULUVUasopDBi3viveBu3PnkKcqulmDFXlSZgdp9qXfcE976j2o3xXGwFO/5Rb8jp26
ols2L2v7HSzieSOCTaEtoXxGAfnoxDSba1axn/YgXzggrugebXEeVkIWIgj+fCTh0DVZ7sFBWno7
9XZz1XITJYRLOXwd+kc7+35/n61MB4yzmfMw293f2N5B152pI9A517KwTp3SBdMAE3m6xbBY2Wt4
TQDjjy47ItVy1SCUR6umSFS0u+U7S83vpPf+9IN7LkuFoIlBmK/hPwX3J3c76gzxgHwynodA8i6T
+MzpvVGyUb1aMIAMp2Fyw0ZXfDsxYcJMk2AkkAzXxq2q6r/ZfN7o87iADqPYBlbDTT4qKtywrFCv
8D4rfBgasmBMSR8OsrgmNap9pbkfRP9bz+pvyNV/tu20YwqqY9pUBUrRkXDS0G4d3es0KL6X6o+d
YX7JiXHIXfnIuId9oHeXYmp4qBrDCzwmv8oEnfWE7WuXR5rePNOKoWvHIeacyIigANpDRtEY7Fd0
404ockD/o+5fq9Y+UGEFqdqFBoUsD+d73G0bHRB9DiXLBUFByoML4Sy1f1MdACU+t6lQr4ylNJ6o
O5xE3emXSmr8gN669pQBK8f9Vup1DGz8b4AJ2ucxoZ7t28Oe2Jfph0gHVoQK+pIXj9hVaDP3d8ta
FKv7YYzubxygx29+sa3OtjXIcnAT3KgJOQ0d07HurEvl2mXQZG5k5eO3bpgCQxMRnMbR1W2SsCH2
zq6MHUSGT1ZrwMeqqY6oufyye4J7tyUg6btHaeaHqmqP+KPCGn7YKq0DiO4j8xl7PYD81Uvl0iEc
Jd59rZvEat/TE5SEYV1emO/66D4kte74k95+GVhyLgvvsanb5EHW7WVIa9TSsyaya2hq5tk+N8bh
b2I0QFuQvEMXNKt95lS2XxGxl8x9q/I+BwJMXlNZCZ9qXaRoxYM+390ZhHR8kZoIv97UHZtsHGBK
YILi7BYikl5mhBmloe4of12WBxLSpW5WQdK0DtJeaXyHwzYDPiaZT8es3xFU0QFwSIvv0rXPvOrf
MssLReUeTdbEltZdrDwPDSN96vv0KIl6NHvvgWRWkOXdCZaJb9DUP6amfYC2KswCAejoppCKYgey
26WU3SGvm68OaSHkkJyntNjVqNhN/fe61kLRWRF3lAvMzxHVhBdZgn2pkvFQj85XzSZPRcr5QUCO
OqSTfU5ayLtkjfhpVupbbYgQVeSrXepRIzyIfxbXior0WCo8NLgrIz3FLnB10PKtX0SbTmrSD0Hl
5QngLF7iy7FId7UGMp+nZNfJyFGHFflTJnHMevOXUlnOzqQjC1EyS30hqh9G4rSnJsv39kDCDmUU
m0EZ1RhDOhTm3krKowmVoLCDp1gACVsUuFzyM8/S9lS0ngaQieqDuCxC4HNMH5K8aTAk7Ifs4bVj
E2uDyePeHmhbA28BoHwUiICnXVzlQNIyAt6EdbFbp4JE4NTudXd4rrom0lIj8KB2aXgDDSd1EjsP
0JydziCF0arKb70bI2YMIaFpGeEW9yfO0bvz7PngH7lCn6D/8W2QbQj9U3GcZFFggybpOe8ptGdl
36D9DeFcOjUvshbG0VbyoCXKd7Vhj0JRIZ8tnsrJeASgB7Y55jkTgl6kzkvfYeOT7VURH8y9jvMz
MPMbocUPr0zfiqS0fMh3aoHWtlZge/JnlfMfltafdZVdRlMLM84uTsGOiZgCmnqG78KAYuyzH6jz
Ikxb1jlDx2g3JkkNcWD93KcavCjMr+poIRQ0gcmNQG3bnZlyvH4BLUu59kBM/ZDl07NWGMBD5d4Z
5ZTn+9HsNnvGx0KTW0XnB2XtZc0sLVwUYzNuX6yeI+NyGuazYXwa9OypVhWf2LZ/f8B/NdfP8R4j
go4I5htwnPj3z5lehru+7+RgXVSvU6+YYgKXMaG/jUoNTAbElxH1LSPU1B1BT2YMY97qRzXL1agt
/4KKs69gsqjANFO+N03YIyJc6qEDHgCol2upthCmBZzLGHlUl80Uwg14eqW51p0pHOv39ydzm0TM
IpXoYlloZEE7ffF2pOB8lZxO2sWbZsxQmrrkNFayfxbUa0DXzQjcRtKxv1TdWP/nVwCoFipq99Ct
nMXn5uztw5NcbRtGLQggXyjSpy/oKdAdxBTFRg5o3ybmiAqgQ8CvEyL9N/hRV0ed1hmIuKQwNjo3
Rtu8OGVfHoe+gUAYygF7KNxC/tHTlS/wmbZ/FUAWnrR0gAdaohonuPG2J0vp3FeoaVvnNuvpzu1Z
YfqWkwIbLhuAmKCPC+ZcVciIJtavutWT52GsGQ101iVfZK7yp5nJHllFAqcJ1JrVV50Z6u+OwGfL
5D0CP0LHF82agD6FidV3olr9zqsd78UlOhLkUalQF2nE2Zk6cjY7xh8aN80uipI1AC/R/jBq8BHk
A+khgK9lD0Mn4WKkU+dLx8n4lRBbvPCKYZshLXrX9A7q5TjMQQb1auI3qa2UkLiCQlROeBuBUm3s
YcG4Vbu6zciB2rAcsITAhcAnWTw+Bc9o36gaJuSBX9NQU/G1IXlTbZh739/Zt08MjAQMgwG/7Rmf
vNjZKGJoTMxL5xiZr3R0Xxjf+7laZr3854Gg9WrNrRIPTOglcYhpcpj6WuMXajkc4Dp12lMYsMdZ
buiRhir8VuvrNuK5gL/MVHHUJSANMM/847mxJnMscUYvvLP14zRk075irPlTpp58Nno1DxwpgAy8
P83bnHFuzcDpdDYGAE1q/lUfRjWIpEOjFPximW0TtaOq7rgz/kdNN5TpMAq4H+6/Zhce0p9HscDx
ghMY4xdNtOOXRkIzAuxsLRoHY6vt+q+L9TmOYyfiGYPb18QT9Ka3Bgwl2AGUX9IJUFBempCpg7dD
PNhN9yVlk/Gbjj1Ap46VXNtpUn7mKc0OMMkTgJKU1fd+crMTQSSIGEmnoOqBL1GKIX/yuIekstYI
3iowRzaAAfbt0tKHIOnLIirgJ+vLIoUKvuxhr9jUzU7ywg1FOyVnBJEhYF6v+jiM4pDK7nfPTA5A
lYIwM9RNNEqI3akSORNnMOkzKhhk4ez7oy2jNoXti3BphsgmEwidwnIlt5KdKS0UsArHO2bGXFGY
Uj3UGygXDhUso+3cLN5Ab3nXZG+9e3ICwpP1fdSb2nDSNUGiLO0Bw6waGqvVgGbugILZ+0QS5VK4
vV4ARJrDScBuO/HY50RUG2/dlbABn00PSsOgcd9ap7Ey0ScV6PyL2avkIuq6+0Fh4HDW+nrceM7N
yd1yV8x8A8OYXX1vroupJZBj4FRcOmWodpNtuTElnMSNQscIViNGRPq6ODt6Qd5xH/83Ody5To1C
J6jFAJqhsYSS4+cDQDuqANzXiourjb/bAZQjO4dXe1JsyT+uxEe84eHCiQCJDswSo5+RVAWAHpHY
tlnQyWuXASvEnt0kje4HjpUFRRqN2i1GmjVTF4GD5qZADcjlF6Prv7V6GjUWDyCXG1bIpUur2U0C
2hSlEd4fdiWzgRQQSJCg3c1krnlLfYhXbucobqZn4gKm82XI/tbZS9ofixQIDuhw19bP+8OtLecs
N4Wd46GYu5wlXCcaTykMfhHTIyrUsHB7qMw3Tflzf5i1WWF/gI/sgoKHOsznWY3QqnClQ/jFrp2A
JGbpl2P5zZH0t0rNfvbWeJ3gMLAR+9cmBwYEauBQUQOobvEJ00KA65MDgN+n6AsmoK7+SDQaTOUW
W/lmIMAOkYQ6c9sJe3IZkoGK9exGNHlsemf4PZP+W4UmpLOVEi6POEaBZhswdKgLYhUXW0Mj4EdR
28pizr9JKgAY0aAW4KC3vyVIsDYfNDg9AGShTXUjUZpTZqIeSLI4t4yTVqR7k9f+UNSnwnYP93fG
TYjEpDzgYJDwAMMMKOJiZ+hMJ2Dcp3GrgEPi0K8jnvd2N23ge/6VZj/Fx3mcWYh4xoeAv7RYPOmp
eKBKONx6RhkabGdWqMc8Z/RChifQi/L+mcFGRKkKH3LYcDfZ2Io3yc+/4YFunrGWt9g7t69p2at9
FjfCmQtBz+CW/BhQ4MsJO01gNf0fVhXR6X+Gm7OiD1EEoB9WpBYMJqhuQWSABpr1Ld0CbN+kVos5
LZZUNaUorZFncSU63zFOXrex4Vf2BmKFAYl7SEjb+HKfZ5Gk6KGZArNoMjPwSg0g+teyPt5fqpUv
g966CeQ5GFlApS6CBDaG2iC9yWOm4iGioG79UCUm/+kx2w7zwkFeBMeijSi/OjOIlqsAn8/Ex8XS
idJNJqHhgIEQGuhuE4zeMU2LjfRj5Rg7KjA5M9gWoX2JHbCtRmEymfCBjNQfzMdKvubd7B61sYQ3
0R3XB0aZ0T/4382L2CxTvcgsh8b9P7SFK9Vdz4gXqsJ8gTh/A0oZ6Dxmzqz9/W+3JPYCAoSRAbqC
x4KK5/Iy7VCaBsAZnhex0aQRFHf36Hfs4AT8Q+rdkdfsvbWsC7Wn0Gyqsz78vT/87QFArc3EDNBO
sPD3oqJS6SpYHXZWx6j+W09901Q/oVrBtz7j2jD43f+eTQDYL7tOfPCKZmorFps5xF9zYbahysQW
FHllLS0AZWGjZqPGjqfn4g1jSD2nrdayWC2KK1F12OukUe29GvlLlZtnd9LCVLOB30O1uC83DsTN
HEHLBpgAfwEteMvQHoXtTk2uTXHXce/Y5Uq38yqYGt//YHPA+HQJLEaZf8WHsKjMZqylO01xRfbZ
iD7TlIfl6EZNeayLvTn1Pm6G+0PenEEMiYc8kDuoV4FtsohhDZzprVKv1NjhkpwrPKriUpI81AsB
b2CjzR//D+NBcAwlPqimoLr4eYqeV3VT3pIplm2ZBYJZkVOVZ4/lvweAQO+PdRPF5rl9GGuxnF5d
GQbxUjWGc1rsGt2etxJycFr0fxkG8R+qq5BwWHYMFZagiYNDHBfNqPtT2weFdCu/acXGrbnyrUAI
B1IWJujoiy4l7UzZQISCjEps6OeJvdH2avQ/uzzdWLZbdAh4WipiMvw3AbgBkOzzNzKanjZoNSqx
WkNh0JD+RIHpnB4qq/bNEi6vXKvCtpXWOVVId+BoskQuV7aKWjdhe/4ZiNoASkHL+MYfSpFjDfou
vOumQfNVmPfVEc8ITKKeK8p9tmXSuLJbMByuWaDyYTq6pM54TaZYJhkUXLRXhX7T7X23hWbYGmJR
PHPBv2VWi4XltPaB64GQQOGDtHx/P66tG25TQEDw4EYpZBEoTbUulVJxSdwbv1O3CDTvi+iPmvLg
jZPvJlsO0vMpWgStubCEGjJuGmj+LRKUKk91I/F0EovpewZH0qbdkvfR1jb+xyHmGX+Ii6PC2aDn
GIKhbne2S+OVgvYiwBSNlYKVh26Unk/7um19y5i+6F5CfTmMPw1phfCoCwgxnurM7vzJHdjGaVn7
pigWQkzYdVQkF4vD0ho5MxNCSFxMDzUcoiRaRqCu3/+kKKuvrDLC5RyiIeMOedTPS8BTiMh16HLE
unS1eCxm1VcO00sm0DnsXNSKSsl+s9zxdtw1xLfabuqok4Zz5KhEwFfQ/Z5muR4MHXKtDslCqHVQ
e1AB5wmsxstDXlr8VGOMk46O1qFR9eGYVFxBxYujltXrDt8ralfvtRIHJIFiyeC76gARJEiTHGHd
mYdoAmT+OAOcqK1psOxmTaCbmeoTK/vhcFuL5MArVNUsO+zQeyxstEy7wVVCMzPBLgoaDfBs9Umg
ueSOvA6SVqY+m7ygVAuYQuaJ4o9J7fh9W+H8cKFfjcy0faprnc80g/klWoBnkWvlWReOOKigm+xz
zwYzGfTrALgz5aJU2bemcjrHr11Zfuu4RE1QZkUdoiA6gvk4tsq+mVgfcSO3op6m7Au0Mo0DuDnO
W5mkxh4NHyMch6w/iZZkp6q2C3BZlP6kuEruq2U2PnSO2sVpCi0CjTOARmDEtoeWymuawZSZCIdE
o+5UJ3Pq8gP1rHY/lCqLvBRIyhTv5rAz4OUMX7giBm6YBBkB5x75G9azhBZYpeCSIZQbUWsb1U6A
OLXrHUWGkwsPSSkTca771DxlBopQyaBR8MsJi1BqRmEb7ic+9Dc8GLFKPRw9Mw1GJmUoQcDyU+mM
Zza2Az7QIM7EpZB8NoW9h2re8NVV5mJp7pC4dXKyE3jxx53jZL6VwRsGVOVZCwNNT1NV3J1pkatB
+iLqCAXkDWgFeFer6sv9k7EWGlD8QiIxK2ne4I8LmJfynthuDE+vwEkB0BFaGQIX9JoP+tv9sdYC
6ywdCIwVHug3YNfMtRju4ITEnqxcH6f0wSzoRdElGvhuDXAtDbXC2+AlzuFzGV5RyFNRVYRUC8wJ
Ph989EsLb7IkibWyOCVGui+aPKw86wtEm2poPdqH+5NcCzTIsvEoQ50U2NBFguY6Ip84itGxN5Xv
sKyN2jzb4P2sTQmNHdD85oLbDcRqxCN24IYgMfzNg95Uz04NS2TtT2P1Uap4/xU8jjQCwjCA6+BC
xPt5cT8Bw0vystY8uJSCcQKGG7XyXTFtwX/W7oGPwyzuqDwXHDpOkxdPTpzpja+IIy7NjXtgbQd+
GOQfxOLDRciGfJLAM8KdctgL51HUT3YJd9rU8Cf2t7M2ilIbU1q+uCa7V9qsGzEa914MJd/39vhA
EGHu77i1IwyReROaR5BrvPGSAFuZme40W24mJOAqga3Hya3zAAiv+wOtPK/QBoMSP4rJ8BZbMgIJ
tL8q5iRerABnIf5muJmM7NSSyMtwfQJiB6TD/9+Ii+RAJ00+kBQjel2zYzU49exRWj8GDzXl+pDq
DFDCrVLe6h75MMvFfrcFrv92xJiNWQa0KnEhvdoe0Fms3HUFnACl+V/rOPMJw9MYJMtZIm+pjDCi
z6UmaUpi3FkTDNsTC/Ak8j3Pft9fzdWN4qGOMZcz9Bv3iZH3CUUt1ov1zg4lkG4N+5F43Y70G1Cl
21oDZgTsKforiK+ogy2DrmUWRsulHYNrHleNuS9d+2sjJBbReuryMUL/ufBnY1yIo6V7Lzf+3J/q
ytFDYQ8dYQjUQqRr+dRTqEgsLSvtWBudzi95UgfjlAOp1ShTdH+olWiModDJh3gRkFnLAiOlnTrU
eL/GtvI2yUMikBlR+5DBLfu/88gAiZlnNbMRUZ1dXmbFLNySua0N21vgR4kbUjLuFYecOQFuoaCb
pJ7VdcQqoqmPDggK7J9vT03rIYY09XacZ65fKNNXU1Ev0rP+3l/D1WHmPgE6VeizLyOlysYcFTJi
x7rZKL6i6d8G3ej3tW6xjet5dSQH0sIA+kN/wdI/T0ioDe3qUbfjLgdWHWoz3ujsxKbb0towEG2Z
e4tQ5EBv6vMwquV0rHZT4OuGLu5UnfsGEOw7bqbJ/v7SwfUUf9Yiw8FRM5yZqAYpuuVhmzF/amYJ
K4ZeT/04Kg7UcCRkd7KkBbL1anEeMPmkoG6ZNm3U2Bmq4B4UqZSWvZcqr98AL5WNr/etdgB5EGqS
VtkC3qeZjw1NxAMSNblTS0bDougAFigEm3wU9fvAMmsrxK96H6kmLqTOhtei0FgEHG91FM3AjlkK
vZzOa22YqCfeOW0ISiBw7AoAgACRFL4ozTVRPOOLTlJgOZNyDOzMgQY3gQ4t0fs0JjUsRUfRJxG8
DtrQGmoeJTAWCxIgl55gB2QfG0CH/FY1ecigg+nbVl0FkzlMlyQXvyp4qAE06CQnAbBe0OE+BgpP
heW9KekJ7BcnYNrsXZ603p41qnHpeeeendL7NhkzerdGDzixcvfBBSZhn8JlJQD+TT4kBe2hypUA
Ypcnh1lkFi27WmseLDynMx/QzCrKwCHDc8V1Tgyl8wO6o3yfAzHwAFUlNR4dc3wsW+F9hSeQ/tAl
lhopilrBsYkCRz5I4wgRsBzySwQzoq0xnVJgHcICdugnuNr/Q/V5X2nb47k+Ft2+qAjbuQCBBA5n
2hH/NvkGHZJgYHCAKoy+AjbSSHxEjMQ33A7g4QSeN3nfjNBo6/WwcJCDOwS2gjg9VaDVeR9qQLz/
HaSj7CuS2YFqZO6pBOf4whvLPEHbXFxtCcBBAvWPc9OCkE1MqKtRLrRXCt007CxDSrhCudpLVbRk
465ZC7+oG0K0CKHxtqEucjIUmV1YKGvX321BpoDUcvRJpr5abYcMJU828q2VBAHtEMgkAjoA+N2y
Tyssl5llZ1sx4DVRVbwowzuXDNhaMLDFL9ZtUqNugL+I+h8HXGRBRmqZigLwFRCbcVt+l8avilyz
9GAZjyiJ+Z06BXwLb7LyjIEwI07hXNcGCGmRBWX5AAKcRWAMCHk6jqBM2EbgWguRFp4T+HNQsbjp
3tMEbnTSlk7MjT8aMSJngokD9NU2wuPqRGwNHY+ZU3Aj9y71AWkKUC0xrSxlRzirDy2DRIcy1L/k
MJgPkBwz3grTzgPooumBJdQ2LNocIBvqsBAz6B7zsnf/+9sAmRhIWahJoSWz7IsDYlpUks4/q3H+
AuSQnGGgmEcGzA42sktzbb8ivUSrFXQj9A0WLYoENS2aTpMbw9muCVMBdDhs+t7UodADNXP+AEJb
hkQvnciFmBQwMDnd91U+M+MhWjN5ZnK1B1hXoRYK3eCsznbJ2KkXXAA2ysrQ9eEj9XZlSeEl7uaG
7zQtSnm5XaOS4smgzkrtWDPQf1A0sR8gV2nvvUwmEeCn1WsG+YLIVpRhZyYHtewhApeg2BQOVY3/
j2cMqjNUAr0FYBlqOhK1EWlGiGTA+amQQDCBy0fo4bgAOqh6ui0Ykfd30MbyLSl7ttSNsSCaGzsQ
48sFeRMcDtG2nviu7ezbkQdaBRW7+4OuHg6ooRiwEIKk2BK3Uxu13YMcgkH5eB5Z/Qplx69JDtGS
++Osno4P48yT//Ag9hK1kdUEMJnAO3jMMt+Ezfb9IVZeHd4sjvY/U1lsP90rQFdBdhdD+0AvHjoL
u9x8TpED3B9nY8n+8aE+TMUBbLgyW0wlaV5hP4Mb8aXmX+6P8S9vW+ZaHyazfFc0UHcukPC4Mavz
0Mqqr4Wt+LrZXYcu+0Mr+xmzbcDoNA/UyC55rvrgRIajxTZuvfXJIvigRQeu2zLnU7pqxCOuc2Ou
FIECAkUJ2hHEYqKN+a5dPQB24X2D8iCQ4Mbn/WHJtKKFItxYpSQkVXMqasvnmnkwR+N7a5l/+hzk
nkkcnSk73h97bYow+TGxecBzvtFJ09t6KmuPubFdXVVRYoZPVffj/hi3uiu4WnH/gECOiwi478X+
txSPtW4/ouTUXHPle+lC31MeLOes0qtLogGVIeEdxABRV+sysIukvT+IPxu/Ym2VP/6KxRFpSsDl
/x9p57UjN7Kk4SciQG9uWbaNVE156YbQyNAz6d3T70etOV0sogjNAnMxgCBFJdNFRvxmmCh8ydlb
eYjdOLR3kn5IBGRXe5eHvxQfJvTGm2tt678KurRoSgYVNABn6MXKxKVPzU91am9syVsBj/nzgmfj
huWJcgNtKLNQ79Qwti7xkFzKcnyyiyTZ6aK4QNP7YkTpd15KWAf5P2LV3viqf1rvy706PygRDZwL
scs9ElqyXxuKIIVptVLeNSiy76zJrx/sVm/PZllEO9MO8o9pNPoXHLWTA4j5HHltqHqqH+SuVEg/
6i5gBpKu20eBH56VTrWO9jT0+3S0sgPipN/HsTJpBuFR1zom4rGlLH/qTIN+K6jIYzLaAwBW30Cw
N7PG/f2Vo61uEurp4FToNCODcL0/c7umqR5a1kVNOGba32Yt5c9db6pnSy2Uo4izZNcKiGnlJEiv
mgrv4kwVPI9Gh/UsZZ7VJdIpC9vO6yFW0oWYLGhdSWQc4rqFmzz6meNSb/bPAcnFDq1u+XEY/Oqk
8EDcgTCUdvQMy0feVfqzg/S9GwMlfvH9VhwKqdSeS4NuSGqO5Sen2ti+q0uYuhnCRLNkgLoYPTy+
eqq4FC8Rkhma0R7Mv3RTRXyGBfwqwvwLXl0qUaPno6GQBstttM+Sei8hW2vlGz2K1XGgNWPBP5lr
Vov9b4QhOo22al3sovygZuJxstSNEOtb8T8xlg3QAtnvKm8N6yJwoExbtJBzc/plo/bqDkl30ZX4
MAzSY96heRtuMd7XcgCcqf53gM6ypd7oTob2r3UZkEMNtC+W6QlKDEhA3t8Pax9yVtIB60dafaOI
hnUFGN5E2Bel8mHROsjKScnG1bsaAwsQ1tvcfFkiuKUiDEKz0ywqSKprCiiOUqdu0VrWXrXzfTSX
++bMfbEi5FKGzydC5xLIZ0f9B5DOIU4e9Wo6J38tMMwSfxVqyRtEtVlKqAw7lzF4o1i5W7duo73/
F/NCZRuc1LylluWw0pGFjZ6/c7Hk8YU2xcvYWBvAqNUvhtcjkD1Qlzd9Pr9QesXMfGgRJVSjJHVY
Xn0q75VMyLuqatWTpSK6cX9ca8cvfAwKl3M7BPDG9fHQGU2Qa+nMxUDQoDOeRPc02Bv39J+ccnmP
cTLQIuD7UbFcrIWgaQz4yDVNkJw6Wen8U43Kl8kAK9uId1aTUJv1PdluLrzIPEWqgIZp6B5PAc6R
E+U57UsmJw+NFnduiZh1aP8OuwgsNHZC97/G2s4AYDU7iNAk4j66/hrkUWNVaI1zicVU/uOUTXos
Y1t9uB9l7T32Oso8J6+O5Ey3BcACPocR6m47WTD1XpzpnKeodpgIN2ws3dWDEzgTgHw84/Sb8mpP
hlKCRSMP9VWE9HXAKSYSk/vQsCBXA6lE2r3GYwDy/klRS/uBr119uD/mtcX9+jfM5+urMVPgqu2o
a+2L0XR4OUwhM4mtQqjCVVS91Cj39+OtrWtafQBykP+kOrNc1wIdRKlI7Yte1oc8xibD9/cVXp73
w6x/WwrXHEEO3dwlgrmRKZB0PnGGIH8bGKMP6UE8NY6GX4IWvrTC+i7E8K3xjZ1eZxsfdV6Oy31l
vwquXn9UuYE6KZwI6MNkv4mr+MGJs437aA0KSPsJ5hxoB1oOywMiKXUpT5CHuhjyi5NjueE/9gMy
VZcEo44+O6htf/BVZ6eYwalRgo0NuXbtkvmqMyGCE3H5eR27qXnfEx1M0VGbst+WUx0nw99nabn1
Ml57w7yOtfiamD5wyHcoClQTdWXKp6cm0D+o+fShaVBiCAZBMbs9WoN8mhqt3lhJtwsW9Rf2J1a5
jPOmxkXFicrM0JPdFD/zpkcd6mxIv+6v1tuvSQzSTAuk9gyYWbwVzVEViKN05kULpa+4diDqLJ4l
tX4qzWLjjLvd77OYzeyxOXsX3rBapbqH5Ky39BSzE51hiJHfhkJzu+JJs7f2+u02uI61GFYppiju
Alp8aj4rBtR7Y8tt+/bEvo6wuMBC1E2H0GQ0ce2F1j5vml3N64MirNn+2qxZrI2HYgWcRS4i8JuL
XHNKrSa0hti8dLHyXPrOaeo3Dg7MEW6ODiiDiE5zPtHivimLBBKvukYfgxdTwCo5JpiYnDMV+5SG
66LeDUZrPASaPR0yta8+9FYX7mOQTw9FDRq4c4LpZZBK40FGNfolz4vwGNiJ/jmO4gEj2mY8sYX6
zwD7jHekF8m5U/z0XGhm5044ZOxKuY73VQSyDh0J1TgkslIeEgpg7xHfZg79UD/5A0KSZVN2qOKm
3TnN1XRvmxCUtDq0D3ltxUcNOqk7yUn4mOBeEELPbpPH2Oq+VpX52yL6U62k8ktjYlyTqYlzAJz1
dSrl5lSlcbcPq6R4llp9Og5+oj9BATY61y87zW06MV7SwQwuRlbDxwMessO6TDsaYfzPMNaAlUSo
7IICRRK99KW3zpj3z4kTJQeKMR3NsaQ4Or2s7zHXE3sT2fb3Glxgt8RDZSeG1nfVKAwPjh9riH+q
xTu/DbMd9Fjrky+Z4ujHTQYj2pBOAu24p6KMTfRyBvWhtPQvBUUtOpe27qIYGHhUCbqdFNDNVGpg
LHalZE+o/f4T9Eq4z2uJSmU7/XK2/AzWDhNSOt56FJ84r+YT4NWN3nYANcMKEYbYb1wh01C1A5xm
hJv8PYkGcUmqaNas/0ghZIlndhBNGAetCV7UWDk78XBiaTwVdrGn6YTGG6YqWe9Vpv49abI3fir/
dafjOvziYmiDto0G6v0v5mh/nQz1kxE2p75TN26AtSMTlusMiYPXe2OZbjVmpOt4Dbz4nXF00uQJ
eD7IVhhKY33KlW7jPb124SDd5pDp0Xm/yfwbq1aMXjGCFysMjxncRr8OnlJrC4y0GgY5LND7QLtu
MPxBI5sonZrBiz4orSvy8JnddOlb83j/bls7NDHBBpfJmxb26eLQ7OIw01DX9S/CFj90Ay5+o/gb
ydBajJkdCfCItPKGdVo1aia3Ti1d1JGauQavO914mq/kk8Ca/hPiz5+/2lVKm+nVaMBB6MzCRB3c
6VyRJeegcT6qZeuZlbVv6/HBHDh9pC2BprUt7dAt5bpGNuam2JngkWREVuFfBis9xun3gopiOn6P
p43vuBqHAgcmGzMpeZmcR82gtXI2wf3PR/r5H/G2cVvrnZ5/ub8mVlBcgFdkhCQsDRU5qhHXZxSm
iY5Nz1+6sLdUPilSSrmE9jdkteBNqyUI4dWZjRBPU59B1Sv7vB/sM536aH//l6grGQSiRhQOZi8f
AFCLXyL0qtcGyEiXsaFdiIfTtBOGg+tcjnBmnCrpl7HHAAGVY6w+TQtPqc6PT0UkGxzyfviz4ZY7
DkkAgLAuYwAfbXrSiumrXQVgqOg+H40kGVHnk4JDWrS/I8d4ijrjV5u0+pupVtt9h+EZ1c5xy99+
ZYMzsrmzouBYCd3q+hvrJc3DGPPSi2SlgBa0Q5BanpyL88YXXMlYiPPH6R66KCJi13H6oEj7VAql
i4/+Yp6UoNIpAwvNeskmA1vhHGUeya1Q1UZ26aRb7Utn2E8jzY/AzB9Mo91JYXWyh/6NYteIKUZn
Bf7Z/R+5coTjMoSdxx8JK/Qfrn9jWhn9WMiKdBnbd74MWCTdq3JJB9o4ZuO7+7HWVhR+VDR/4M6S
1S/uXzPRQf1HafASFb4ryh+Sbe7D5NRGp1FSd+aW8cytGiOPMF4OJuqvsz3I8hLm+S7qTu2lSz8Y
CqYQWOGEhgbds4jB+0xgH3C4U72Jsuizb9kNbEUr3QeN/4UnAtblreYfMMhL35t+6v8YUpgRRaZj
fmZJzVErO+sJ/Zvg/f2PtLY44ebMdwKKHMiTX09IyT2j9qnDAWB/DNBg0qDJoPp2uB9l5TxTeLih
KzLTU29Ivo1tlOaQ59DyapQKSa2zfRNByfarTAGSgGbc/Xhry4wHCWcJb8X5br0e1ZQGPdmfkC4S
7ZqCWkrv/E5xkCwhUcsby2w9Fk//WZCfi2GxzJBZzJxaMDZpTlBb3H2zdi8QsikUyUW50b0/tLVV
DQr8/8LNf/7q/kt1oRZGytCm2HAD5eRAyLGcT43qRZUKh+TvNyzLGojv/PSe397X4QwEyio4lf4F
y6yzFETfOl879VJ0qOroVKTTRs6lzP/edcUGNDE4HvITUllribyyGlmrlZlbMdb6T0wh0fybTkbH
QX9g34aJi2LzTurNg5w579W4/CZnnWsoKQe39Wno++eyKM6+HL389VefUc6zwLJMmXBp3mGOgypH
gttp8o+d1Lhp+Sh1rZuE4XkIsh143Y1pXllVVwHnfftqmpUx7hKQi/7FRq/ZSHBOzRm3wy01jvtJ
UjameQX1QDhKSH9cnPmHF/MMFNDPE/RwLmNnjLS/2jfalB/l+puZvhduudPG/qT53bmY9FOiZjGZ
l7lxSKysbH4CiRVWQSQCy400Sg0utLi8oxXhu7r0tsXGsziazcVxPqf5xrm3us4gVFDlBFtxk8lV
BRJxgL9Y13K+11PjYCvPwfBTYC3vg83P7J1vbiR1+uqczl5LsIZmuu7ipFA63IlbUfmX0HwnBqCE
JuKXDcQUXXGtxrOGL1iGS3ro8nfR03PcDqBhgZJ/rYidlCPj/YfJQkY4vUksee8EvUuH9m1smycx
nHFO3SHQuasN1R38s9Sru1jHFO4pkkcOQPBwzUWkkB38k228jcnQA8xzo++GfzaSB1P9LjmfR+Nh
Kh9Cmt/394+yNrksL7SYqFTyARbruQ57Eje4yZdg+FZ3h2y85AiUWeHkKtMPXDjdVjmrZvciGW/z
PgZeH/JmHQ+qM4C4xK9FjhE22lKuUddmZP5J6En/0SVe3BO+no6mkkF8MgOkTJv90H52bN8FZA+V
UDuME2xK5ViAdSu+aSoHLcK9evlVAo5pGNNBj/8JagRIwYZNg9dh4aPnCJjN6qW//fjZEfreL7de
wX96LMsjUjNIali1M5R+sVUbv7TaODYcOlIttq3FIWTJlMHvvJ/2qvIo9Z9yvSF5/twUbwSQv0Q7
dLz21PCkycdMj4+VLO8UVNl8/0mR0hO80cn6UHSnTr/UwqudT71+noZvXYPva/4zKyFNRva5CB82
1oR6e9bPr14HZC91C2QFr884257yJqx9nZaH4nbhW6l+zJKnsfKAdJA1fWrKX3qEV/Mx2dRonJfb
4huCpydRmw3KMSRaLEe9Tjp0r0vjEpv6G2cIT4ZJxQL1iPtDXHkPz7B9MFxzaebGRMICuuEUZWVc
bDVGb/W5Ucr/Z4T5F7y6J4agnbq6bsFG615g1G6sfb4/hJWNSxFLneG1eAvgYHIdAGdnrQvy0kQh
RX+jDy04H/tjPBQfIJvvRys4D0adbdxGa7MD3gUROhOE8s1b0OrVXuliZqeLa87k2qreiw44ad7p
W3TBm1AsPaDX88uTi4fCyPXwYpMHU1S2qYfeapV/Mrvj1G5wObdCzNvg1RSpppC6rihTL8zH7gHW
CzXQNkwvQrW3eiQ35xmjAS44v3dg791gCqZA5HGA24wn94io981JjmPLhd0NOx0CVhvkp/ur4yax
nwPOoHxKMpSvluma0pcYNTtF4iXR59BEu/Z7VafofZ/vh1kbF9SNWX4OnW2AfNefMECFMWtbJ/Fo
QVXHJsyOhV2DNOt/kAqfjcb6fT/e2pTB7QGzTW5w2xAuJ60PfMdMvHrEXl0Okw91oF8KVf/bwimf
DwQIr0WOQBqhi9WXgshWnGlKvBT2YYX6SvGjbD7fH8vNBl7EWCy/OIhCPfblxCPB/4mB7+dJMx9p
ctGnwSohEG9hOW8JXqzHRFoDtiq1wOUVNVGkG8WgJ5zkkVuH782+2DfaN6p2evdk11uV9tXpQvHh
f8ItgU8SrGLYKlri9V2wzyakdrtyF2wtirW1Tt8R81sgb8jzLK6r3h59BSmLwktqK3ynB5PxOS5D
NJw/RD5n4f1ZWw0Gkome7qx6t6wAjkYepDy7IHtV1V7oFDhF9DArFyPHvHGFrIXCVZqiG7KVKj36
682V6oUWtVldeG3NMdF/GgWEk+kHKeT9Ia0tCtq3GjtqxiMtN3FmiDbRNEl4OJYoRymRg500GUc7
Vn6aavyebOZZbvTm7z8kJwc8PdR2ueedxQXZVoOWt3GVezjnAuFoAunZSqrRRf5b2gdjrG7E+yOC
fJVazDjFuXNozop3N2UnY1QiU+rC3MMNMKbbNMTSDq96dUdbz7aKlyqUDrHoURd2PjaZdMBZ85Im
o4HGRJ305YtqUOYsIiXGck9tP4gJIlprI9vgql1QvGe3K5M72qn2QJzBNQtEcoouk58LzYj2RWnK
hyKPKtfkrzz4ud67Zt1GT0EY+7uh6pOXujT5twopzneFhNc3DI8yxl63CgGOih02LvuUx705QX3i
mdK5aTqk5LqBcw5leXquukB6oFft7/mG8QXDsVw5aj2kM8WPA5cak48PTJl96+1Wucil8s0W/tci
ksb6CM2GpnqUyIdesuBXWHaNFkpm6TksLvu3gonwJ02SVdcZAsRQyK4/mAUmiinkEk9WQifdxyYc
Bn8Kqwc6YvZBlyr5gFS+/91JVBUQNxSKnZRE6i7Vc+MxSzFvMGtYswpQ2LfZMGr7XiQ9HlSZxefp
q435XzmLwLrQnUILjSqNOe+CV7c97mvp7A2Se0n1Kyu++f1bv/j7E/0qxOIgshMFOWWTEEX03dSi
h9Q52Qj+Dw696ODYhlsYk5WNC8AEOS36A7MEweIGCbPJzlUpyj2YCG4zgRCuQURm3b7qLkX4Q4o3
HgZrn5CcE1Qutz0ltcWtWAV4ymGvE3t9Xx7stveUtgS9b53un0drYQzAndRreY9TeLieqbB11MEJ
ey7fbipOtqhrKhuxf4A/Kf+LRfE61GLGSj+NjaEcE48Rv1h9CJ3yYere3R/PfJItDx6Dbg6luvmr
/Sk/vFp5xYCeHCpTiQfJ7eckIRPpK/3GN1u5K7DMBNqDvjFCTkuUr9HYeZYYeuYFaJZH0zcleRP1
jx3b9/5YVuaGWhSTAmKMatvy1RH3U1v5DUsuHQcX20woHLT1NqrEK0Eg54FmRNMPl/Fl7t+FzYzX
zzIvmwIkl/IL3KKzP6jf/noshKHBBnodCueyD8H9hty5HmVeqLUetTO379VzYYzH+2HmNbSYfp5p
c+Y/K4zdtKsDwImZJgcV9PDeVR2Q8n180BU05i8mRHi/610/3XjarCyHGfIrs+p4IN7ITZR6q6Rx
6heek47vu+IwRjGda8lGDu9wf3Qri5uyIGfBLG2BPPoiSdHbMtNNxFC9Oqp+azX3oppv1OdWBsPd
OTu6kCfoEJKuzwO0vtqwgfnu9WH9kEj9R3I9TH6iM2n6xlytjIZ3k66hokdn6gZcJEVVFoLHFp5u
CmqdNAskZ9wiGK6OZ9Z8Qrweze5lEp5ZrSRMXzAevTxMdf2t1vVj22QHv8j+fh2g/owPjsHim/su
159OxYsgCQXjKfMuejvU6i8p8qOXJgnwntIQJr+/GFYuJHIsDjo+It2k5WIQ9dgNaC0Ir09z5c3U
WOFOTToHRfLW2iltE8LUjuxvqRapW+2XlTOD0CR2OEhycixfbBWlP8fxo8KT6i/S0Owt8a6BaX9/
fGvL43WQxWIPpQkwskEQU4OC2L1LNtsLq8NQrTlFIUm6YVFYmIyjQjcJr+3MZ2MsHpG3Bkm3VWVf
nahXYeaBvrqSko7MHOUJQXUFU9HuNJEGD0OLRN1bXfkahV//xXdD4Q+uBDpnpGDX4XLUoYWsMKo+
anZAOFy1fn8/wuqAXkVYzIwvDF4RtSw8JbfPDrJ7CjIjYA4G60W3YzfKvtyPtzpPIHaA1FA7R9Pk
ekToRcSBjGWZN6kxfK/p99iXINR9aSPlmjfo4vLgqv1PnEXKFQ2lKIyyFZ6lihGXrc48KPVY7vKh
BZNqNRLWX3329/cvt+JcqJr9kW56AsYA3KSpeBDGgCC7X7iyRluSyKvjehViPiNfLcAimzIJhbbC
EwJzMcOLUDI0zZ9h8lOJ9/enai3UXCritY4KPv9zHSr3cYJC+yL32tDZqSJ942dij99GDd8OP4bM
0DdOibW1QZpMRQLtHk7exZxpuSSn+mjlnioUbFIiXpXoViZblI+tMItNNXAWKaHFuCT1J+9WVyt/
GFsp0uq3ezWUxbaiZDOWlW4TA62vGs0vI/WirnQbNG3NLVv7tXvx9XdbHEpSAOk4SBmQw9zo1ScE
8PedKrgWNxKKtWMcT1sICJCHYPctsn5ZzRA1QT7UU3PjCVTVsxaGGyHWJgdEhYaEhzGTGBcfzgrM
kQIfayBxhKuNl0n61DobycpWjPnPX+0hYzT1PKRf5PEEpDCE5nXXuZvCv2uzMjO7VHy+EW1a4r86
SlOlaQ6ZpwwqTdBL1RR7Lfshtvjuaye4OftizGkyoNx5Kb4ajR4OwWAVQngSprBhcW6nb1r52IXd
3tKCvV5v3eV/cp/l0coEzfZBtDKs5cDAX6WgrVPhDbExPVmSMe1iqdL28qBIp9hGR8Dsuo++jBht
oRrjAbme+ND1rexWAvtjpTTH3ahpFYBoSewi1RGPPszFjdNrbZJRfgR5Mb+Hb9ChSM/2/dg4HCb5
p0Qt3Mn8orYb5/3qp38VY7FYJzDgQeawH2qnwKe6Rzh7+ihU7bGMiz1WfUijxskGoGR1XKhrkLDp
OCcuNwgSYfBFSzJTyNG7snsIu3/owvyLk3iWNPvfIIsTZUCQ3hpHirWIJ+50KXJLo3Lr+MP9C2Z1
KI4h8+CChXMDxbEkZXZKMPl84gmJl9Okkuwi/3Q/ytpRzIVMr36uYvE4ud4fcVFqbT9awnM6uEzR
B1+cMqdyx/JDmP68H2ptQOx38OpItzp0gK9DWbmRWomvCa8J0ufAVo9KHzxIob2B3Zm//nID8mSc
H1ooFjrLHpXlY5NodlPuyXoBskCWXiTb/uf+UFYe3/MrC0okHV3+W5wqjogl7CUkGlTF794/N6az
cySEdvOHqAj3AAzKcWNhr5yXVxHnzfbqHEsS8sWED+cNKG8l2psyALXCQ9IE7HF/bCvTBHNvVgV1
gPDdbCHUgzM5Smi+NRJKx8AHMB/O7I2LbHU4iAbPDbcZ3rZYdlqWhZOFh5ynBl+MrDghrxjXKJOJ
/vAvRgOEG7UI4NWYCV1/t7biiSpaK/F06bNlAj+xvzTlt/sx1gYzJ+zQPmbFviUl0BQYW9uVPjeV
Ad6iJ4Lv5F5OCrcdN9bdraE2+mQ4zVNXQkcFFucix5Dippuqtko9R4/ql9Jsv5WZnwsEG2JAWvgy
vSDue4nS6Ch5MfKEUmocBZfVzg8L6dxMCh5eipwcnGaq3bKARZMYU/4l88fo3E9q8jvVwvLooD2L
CUulPXZdMJ7sSaoORmHUewvtsDMqfYPn10XuVn0/nBJJj/fMcudBIurfdKAFcSju1Z8ibaQnE1gk
mL5ac37IRasPOzW3273Wtup+msr+d6PH1U4rxv5XNcnRxyAz4h+BEM5Z+JHyaCDcv7fbtDsBtP4Y
dzno/2AKzpFkTidZhPqxQdxj10nYIqoCyyvFp3eWJlH+Cx/HWRYRpmswG77S/d2ykLydduhi/D2q
cLSomfrrpWVSn8r1mqXlj+LXZCiHpko/96HynOEyfn+F3bJOwehRb5mRu7ydb5YYTtxTmSpt4mWz
EXkd1lw6tK13lQDB0DePgRiehkr+Nvr2c5pMJ3iwX+Q42Xg2ro14LtLOJZ/Z22DxBJGTvJIzSPce
gE5viOKz3JFTG6I+28DJ7w/5NnuYR/yfWOr11zUG4dPgosnbThUe4M3enB6SqTkW1Tu7gt27dVDc
XhvE43FFTVBFjXV5pPdtZeltQd886/xjESjPnWqe7g9pNQQPOJYNWIObArSSVE5jGx3oCZl9EPyq
seS9H2FtgkAgwb2GR0KCsjhWA6lShdHRSkH+5ZLi0KnEie9GVvyhsq2Ne3Y1FiVA6vUA/dgE1xPU
y6qDdbMfe74x9U9TRxpbWfWw76wh34dOWWxUAde+3iyJzVuBbOim0Wq2pRkLdNE9fQisYwBJ8NCq
fr+RtN7mQ1h8cXcjCQZBi9z4elQiVfQkanO6RLkK6PiTUf5jT0eFilwANOT+bK3GspCCo43DvjYW
seqmMhujCRMKIln3weRRvDNImgVUKt8/yaNjvVM7GqH3o87zcp0fMcJXURcby+G+UPws5n4Ph/N8
8O9MrVV2sq2JjfGtRoKYAux2TcY2wJIjqeMAWIj4mg+A1fp3qrlRil6JwTJHy8GGzQCpabEK5VHI
0HvK2Ct6LM4b+XMxpm/UoN1Iv9YOYHpsrAlaolR2lof9MGb1pOKe4YEqG59TVXrvKEZ2rLiwwI5y
31uD+KeSDOON2fUdnfQmR7I9NZ8LSMtb7pUrW4FFA8KBGh5VwuUbM5fG0u4HPfIGQA3dgLFw73+8
v0pWjl8g2dQg5zfibXlr7CulHCUn8lLtk2mG+1TWT2H9XMbOXsHSt9jSk1mbR9JpZ1aOAFu2rPGH
hZl2uZXFXuxX7zKjeov70BnBxC/3h7VyaEEkl7mfKNCsFNEgzrYNABiv8qtz0MnfQuE/OKB5o1b/
ej/U6iQh/4RvElBDqoTXJ0mZWmiUFXxBZHPFfpQ0kvU4dTb22FaUecCv3gVZ01Witq3ImyxcMuXh
xRDBxkG/FmIWDCR7pfB48xDl8Rg3A64vXjdJxw5VNEhLG8C4W2KiBlQIBAAHL5wEYPrXw6iKekxx
vwy9UCn3InN2Sa3sJGTlRTpczFCCydcOv9C7fxPow8ei2HrQre1vOjxwA8AgrFBZ2appM7Zl4AWJ
ejG6l6L5J5da5C37xG1gu8eaccob5YD/9NEMlPeJ8i9m8vUvWDJdB0P2Sz3nF9Sm/iIL/2MXORv5
2/ooZ+tMckmcvZacQTNCdwiqQuBJmZN/VS10T4dR6c6S3UjPCDcGJ90gixaWD4jJIXEPUaUBBg8C
KNGq6nB/h6zsebJZaqJzXw/vk8X91xdCreTBCL1GeUmzL0b5KxAb78xb/rBmQ1bnhQ5akE7yUstf
IIfOJZRHHnvkJyW4HyFO5UnzqynbI+pST9iSf9QStXXDBvXy++Nb2TgIl0Efnq22EXtbPBDspM2b
WuoiD9Vyf5doA1brabbVF9iKMv/5qxOgiXUtL3qiIMfm6lTR200OwsplwEBmZiUlZ5OH53UIJDuF
Y+FOyAO3rBH+HqXoPZ441dM0hcl5LJTx4qAbvNesYevls3JgAzTAuo2KDonfsn5b6lPsoOseeVLZ
PppD85ja0we17z4Go/63tjjzUnkVav4Krz6kP9DqzWtC0QDz3a4Ni7cqQqg7W47Dv8/TWRWQEWiG
zRzhxQf1I4jLTjtF3qidUjG8tbVnJW13Zb2lArD2+V4HWiR7mjzplbAJVKUffaSxpfpdkw9AyLbq
3mt7GWAz5eT/9gRdfDyqIoUSj0XotYYS7K0pKD4OgdE/mxUAsvvbavUUA5brzBAE+iDLIm8xFnVc
4HXqjbWE61dOA25I8H60/GZAlDNW3BALksGM9qTy3d6I8RsrEtn8pfXtlhnV6rjnWwurEFrry62R
5HGHmqQdeOZgPykpapudvw/TjZfj6jRacL1V0gmeCouyT5gVeYgHVejJovlhx+I0Ts6vpKSi09Qb
me7qgFCmg4gBzgec//UumHXCjN6OQ08BNH7oy7G4tEaJtyDc4Y3zce1YmZ+qM1R3RlovLv1RQrR8
jJhHpISGS53SFTDKF6M2x30wKOqbKij1vVaV41a2Ma/6xRMI+iP4orkoOBdwrsfo4BGGpOAQ0qPJ
X4rQQR3ecJt0dMcC4Dp1rtTCW8NCAXaHYwWms9XRH7FVuL+O1yaVLhEqdMDLkR1aNPsLv7J81U4z
b2hPoofWamIlNz5ofbyxYVYDIaRC94MDFBWq6+GiWT1WWBJlXhp2p7r8gjCuqzSf0Lu6P6C1pYM9
yqwOrLA/jcUZEKiJNHY44HkaPD+fuhz9fYlmwv0oa6NBjIP9j/vbTOZZjGYQFS62febh6eRWBtL+
w/cYRa1c+nk/0OpwbExD50NttgK+DuRT0a3Msk69VmkxJq2yt0JrvrVGspGjrMUhBiwD3pckWYtt
EEeD5gwWnKR8qsm9tKB0NUecpqz+eH9Aqwfn60iLCaL821WOMqSeopVHzApcdCqeewmn0NR4iCJz
bwbyEV+B95NpuEUafdSF8v7+b1jLVubXF6uRKpi9rBoFdVxDQpxSD0WEb4DzXpBEPd4P8ef5u9ze
YJfVPz2tuaZ3PXEKelD5GOWZ55TGB72cEMCI9n3J8BKx42wDbqDXrtUPzxo9h2RwHjMRPwBj29//
IasTS7406+9QS1qe2nY8qZkD9s8Tatnsa6lE9MGG6Br+i0ILNUuqw3NnjStxscGTLImitmWD90MS
f8iNKDh2RTsK5hDf1/uDmlfjzccFpDsD4qiYLnEvVdyaXa4GQIKL6adVPDqAGbP8UZuMQ183h/vB
Vr+gTbWK1Aypk2XBWXGCZoAxlbNaLsBtXCxEU2uLvXQrGf/nX+du5SJC1GEpxwpdAr/2rM69Rkd4
xxHTxfDtkx3FOFh0Rx0Rs8IdXXxydXWvTtIbpM4wMQrPNZbQG0f1fKYsv64BOHnuv1HiWSoSIqpX
9GA2QRWlwInw3Wx2oTYVR8XO7b1ldRkKyyXiQLnzEezsljbV2tzO9GiISKiE3hTTMpRkglwpc89O
m7MzKl9LgaDGSG53GDA1gcW4pRSyNsFUe3jw06zVb55Isdx3iV8D/B6l56yo8R38oqvf/34RgZN2
HNIZjG/M+UJ5lddjbyiFKdZ/Hloup7LJTr2svJ3SLUmjtWwGjjaWagiI2dTNrsNEvkLG5DjAy5Wv
DvrsfvBLrjs3tL60Zua2ylafdu0kRXyZRy2lfiiti+spy2y0OXU78awSzg9e40U5bazGjRDLkgS1
jikJbNrcedhkD+NQpm/VMOg3oqy+0ZH0p0RGAYZNvrgA2UVjJVe0lYwos76O/hCdpUjKkPTr+vOQ
+Mmpy0LlAfVhn4ZGpB/zdky3WidrK9HiTcGeU4CpLm/hoIMV3Jgdt7A0IZyYf0mw/svTYWOwaxuc
MucMV6Vye2NelGoCkjNuX16nP9vg9IE77zoq7xwpofTs4EdtKBv34VrC9DrkYv0HZDiRcOgZN0Hm
2mLYZdWDKhxX6873N9rqxfs60mIiJ72hcZY1NMIj65xXyTnXzUObxcc2Mh57KExuimubDVXFkZrP
eW7uc1v60PrxRoK/tm4pXpPqIBxI5UC73opWYGEP2ZNR6QNiammPu9m0Mda1EEBMqKFx367YqJSo
UhYZDVnQXuEH28/8J9vCY/n+F107U7CSn29boNsAtq4H0v0XaVfW5KbObX8RVSAxiFdst91jcHe6
M7xQOZ0EARKIefj1d9FV9xwbq0wl30teuirbQtLWHtZeqwB3+MgwMDxAJ4nHr3aKOsFj4Tw0YOb0
jOfr1nTuf9ZlsUFSiw7HEscQm1NcDxIdNupCJFV1/kEK/5Zn4jHO6L0vurVQXlf2BQ7oP4vzVz5x
zb5RO46bots2pvVjpyTf5GZ1B9FgIE9kew+C1Rujc4MRM4gB82yo2zVrVCXajcQYLMNAC8qDyxDD
6SiG6awSbjR+JuJ9woDk9a+qcyzACv1rYPEuOE3WGGmFr5pIsGFDyfC2NcU7tdfA97prDiAg2olQ
BZrHtc6/pRhQCOQG+nqxaViBM7XPFvQEaSZ+2Imz/Ys1oX0CjjtcsYuUheXca03wYB+RBj56o/05
seXWo/nP62a0B/LEzHw9To5HNrBRujU+neNGAY8JFCKB6ouNXZbl0IK4uW5Nu1En1hYPqmXmxuDY
WNRM1MMbHigOmnR3BSx03Qo0B8/X1MIDSgEKy6OB0fj4xqw+Fd5KT1TrNf5diLMc4FSVrBpIAME3
0fZh4BZEkMptJZ0jtaJPXty/1GQN0a09fCA9xOQtJr0vGGkhy9P6BQcxRKcIigtRdxubzmFoAR6q
8tvr+6Q9FSe2Ft695Aw9XoiXHr3IT4OSD9umsh+6id1m8MLdOK1FWtrFOWiboLjh4N+FF5asUaNZ
AXvHuzsBgIgaN5VnoO7wF4WAeThnBhRi3mnJOuZlLkA+HBFd5f8wjWeq3rv07fq303o7DKoD3Qd+
F9Qtz09fEVPRxfNSGhn/go7GrjCc9+smNKcPqT1Y20G2j7LvMkEEbiIyDbzp8xjvLX4HgUhRUwVl
7zzXA3v0cuNtTCFlcd2qJq46szrv4YmrKNC/c70YWAM0sJ6AHbvDWd3YTgsC7ek3GYwfBqjqC74G
F9HcZrBzoTOKqUhoOi6/Z66cvhMsw6Qvu69UFoAy2EXH8PraNOfPRnr/MSENDNhyOhZQWQgKpGj3
g9cGAVyMkQl+GBO8keUaHFhrCjgHC1U8d57IPf+MiRxUSaD8dvRmkqk83tbktznEwUDWmIx0x2Sm
zWSovyLuXzINRllamTlvEzQMiiMV7sFsMLIz+pjRUMaOpMk+7euV06/bLew7lobS02XxaRK0QwlA
JUeSinDwyX1fV6/9uOYvdGENsKBAZyIRhLzLEuksWV96kCUfjoZzmznOjbKfBrKpKwayyLvO/xxX
XydwrVJ75VnWeEbQyiCNRj8V2e4y7pW5r/o0oz0wbCJw+ndB76Vx2+cHFa/4YM3ueQTknnAjSDIv
WKw92dHcjOMeOPuj0d6PKejtpu+kCsvxi1mUm+sXQLNvsIamBObc4YKXBRoqIejWGbQ7Sp8/Gqkb
1rnzmjTd7roZjXPEqQB8FTEUKInJIlIbSmdyjK7pjkJ0wcjf/DUUkearnRmY13nipNKIydibeiBl
i89mD/YO0eCkP7mm2LH8XuVrPASa83Bmb+EUm6jhveMO3dE3vGAkSL/wNuIX3GRNiAn7619Ps0nA
es3oOSD8QYeyWFzsQxqAlUV3pP2T1chtOb3FZK0iofFPoBpHvwi00fSy3UYkZnzsirTHyN12BaYv
bCdoQeE3sjXqA80gD+jT0Q8GXx2KKxcD9mMmpGVJ0hyZ3QG6NkAJ4Wse/RORt168ZlXwxg9ITbyQ
/zLYhrs3AKw48eH6N71cLt5q8NjMDJmoT1qLDVS1z1H+5M3Rxm8Q9m3Kd1MDAZ2VgPFi6/B0guYI
S0UzGuRD87k9OZcuuvuS+A00/qrCvIGGQRGA385+UEivVxzHxR2DqZkgD/BKTMiBN/7c1BgLbsel
MsLEa/mutbriXuTGGk+ZbkGIQ0HzAGggqu+LZ6yTWdb2yB6PrB2OgLXcez3dW7X40yOPxTBMFmCu
f2ZgWJpJIDUq+4REIUK30O/6J9QzAz93VtzfxSmYzYC03ZkReeSiZ6KI8gxJjSikQwVH0W+cJnkC
MH0zpfnKgdNtD6aNPtjdEMFd0NlUwo66zI+PeZ6bL8KM7Vcn8tdmTLVWAMeZx5xR8lu+/Ta6ym5p
VfExHQe28zvP3U5xHu3+8PLgs/kQjYFmjIt27/I19K1kzBrPiY8++e12/xTNN2V+H/J//tgK6DCA
GQc2BiwpSyymgDhB2jDBATCaxw82TQMUjlNsm3QtNrt4PeZI88TS/FVPbmmbTNlgAotyrCEEAzjO
sSNjGjgdkGpOcpMS70Uq8vP66i5bhrNRFJ8AiwPVIDqh50YVm6yaVF58bIYMAB/fnaFwrtrVtuG8
JAbpg3pU6Saxcsw5mlBFLmb+bSFAp9qKpBJ/GgrPPweznBiEALHYBfTDT7NccrOOj4UP3G3+jKnO
gNrfqP/7+ro1DgSwGbSZgZUDfnmZ8lnNSKwBWoBHy43Akp5Iaw+OlXiTq6S5uW7qInOZl3RiavGF
G8Fcv1NjfJxG8OGOY74pJgFGLWCQRDVtJoi1ThPUabtqpV2vPU8MhXc8qGADWJ5cmaqR9LZhhJkD
ouEpUb+R6Mw5xqeIO2/gLv7O0ANf2UDth0WhH3UqiG4h0z0/T0OZ5rK3VXxMaLmXvQLGvtxGEN69
/lE1LnMWHrCBJgUf4QW0RBVU2qXL46MAcnszjbX1lI3QVGrLcQSvcsL21+3pNnEufSANBKQR9dPz
ZfnlYEaoeMRHz0tBawvCCqBEx+Kpax+NYZeWu9zCMKI1FP3humHd9wQT5wfdHZgBliCFHIOOhAsr
PtI82vMxyYLSBVOxHf/FB5172DOQGQICS8gMAgHUFLKYH8tKgn34vfYefQcKT5+vL0fzMmAx/5lZ
lFoaxHzGoAw83NyAjK3IfkDSauU51X6yueg8fy6U7xfwAMHMnnYMkK2GNbvJe6zQupbtGsRPu5IT
K4tkoixF245oYB9pUY1hNlXiNmdoYV//XmtrWZy7OrIm1Y0R1hKDUnSEqGxXIFRskE9fN6RfDtqa
cL2ogC1TMBuDgEiP5v0f/GNvOnuL1yv+SLcWzIKiawM0MHiiF2spMy+daiBlQ4aIJ7DqXO54P37y
BmKunADdYtAzZe7HWpBRnt9WyMkwDhaFKBQxfwHRVDjGZMUhaBeD+Yx50gt9/OVieDs5sdEUUSir
0d/W9vizp2N8jwGwNUVKnatDkOvN2PyZ3XpxZbIZNU4Uj8K6FiDuJ5WzL6A7OcK5blzB2MpzpVsY
nnl0uNF3xiu82KVqEB1tK3jWarhpJHQh3UOH7P/6adMZAW4HY0PQzwHVyeJNHBFtAzkXx8c2y8lG
RnW5swd3CJw2Z7v/zdTiQfJGI3OiIomPJhyNJwCA/2UWt9dt6M4bXtlZCQX6JEB5nZ831VFHTsrF
cK5vbtI22RRrks+6Q3BqYXEI3LiySDzgLZ+ym6G3NsmkdpB42NBhxQ/odgb3E7wEc6548bD2rdNB
s9pBLqKMbTSRJ9G8FskaJGfe3zMYDAIEzM0A0YTUF9He/CtOQ10soUmSHKFJriD4AQk7d18aFLp6
jWEdhp6Pe5F0PTAPPZMrzWPtCpE1gAh6lqdYvqhZCt3XvsqMUHkusJmFGd2JtKAHWUdi5S7pdm0m
9Jn5qxA6LBnxId6o8k5NRugMzrY3v9put02ybzguf36fkAYzVOyQSGLYcPHkkckaMBMCqoURc9fG
NG6iiX4q+p/Xj/l8yBa7dmZl8eT1AM+bo214wPTRN+nLmwIagYlfiE0se3D79yur0toDbQV6JSCU
uEDAlCYA35VbsDByohu/BTN4lwX5jNaHXvYtaVAbur5AzT1GfAcCHrASAri7HEZwPIPmnFcs9NL+
x+jLrTmWX66b0Jw+eDYMns4zOugqLNxrifvVsKnwQi96JPwFHD9duYKH0n02DNHOzxKKtxc1/jrq
pzHNUz90jSINcmE9GRxTHa0tvzhe1CGfWmN4/ahTLU/Gqcn5w57c55rQErQciR/2bb83RL2PnWLH
JXvq0QiyOLr8KdvztHlru/qTOQ27Xolnd+QPKRG3Drh/MVmwEgNcoo4gb4DxRgsIEfD74QAtftPA
Jwp2GniyPn5RRnLsZbZLO3nXRNNW9dHPAUwD6IH0W8rpyk3R+DfiIPOCf/Pwwi19zABTEcZN/ZAC
dLS33ajZNESofV4Y/qbuk/6zgrAqpgXXqGsuWxPzqvE/AzMG6xAVOV91KjLG3MjwQ6gu2Q8TcvTD
UEvzMQFp6UNXOimkZTL+AB5t9SzBKLBr0E+5Bajn1/VzfqkQM/8QKE3gHKLYDu93/kMG10uapMqi
0E3AmlFltR3Ek4JobDpah8TLuu+yFGglWz15iNu03zIqox2+nNjmIA/7HNWkgFwUWK0jNZR7C3s5
BLwyykfM0GVfr/9a7X6d/NjFrWwtBcR5EvkhitIcNFJqDAo86K/NiMEu1bh839ems/V5sbZhOn9w
+pkWN8cqwXFftkkUNmCyZvxOYDjCyLbXlzf/JxfXE/uOAAU0vIAwnu9F5kFgs+exH1bUvvGhLD4k
awm5fh3/mliiU3oVtzlCBhb2U/Ym0QO2ILfQ96uRg84OCJMQ3INuFUXt+e8nnibvmeG6DffDLn4G
2DwoB/smbn/9+feCe8b0NVqkl2pSKWltMVlwZzmk/mg2c3E/X7egO3BgEcPVQMYFtZzFg+35ee5U
wmcYBPVA8qGC1P9utT8BKN/hkG28ZHfdnvazIU0BWAT6AxejmKlvR1Ham34omO3sMIutECZUAH95
qVhzvPNlWZ42wOb+tbW4+VCnjFVl9X442OyXw/0HjL092v4I9SKFDodz7GsQnUck6AvzMAsIjh0J
B4/8efA1j1vACVnQcEQuc35SOl6DoX4csYmgiqkCW1DnvUC4F1huPv2YrHRNAv7j7b5YOKbPUSJy
50GcBfQnj5MmS0GtFNat198CHvE2KWJtAHgVj10mip1ZZ+O2Kl3nFZqQ9FaAzhKjdIC6dhj2DxPe
5bM0U3fgk2z3NpSGbmrazpqpfr/xG8e+6TMebYuuJA81r4oAfTR+uH5QdMHD3HsDweE8P7UMgdLG
GJtq8qIwo+meugfHOThmuYPQACbfVtySJjzG4/yfrfmSnNxlq4dSD1pgURgXnnpmlogO7Rjzn4wX
zUZ1ZbQS3umK3cQDlwmbQQKz1Py5QVYPFkCIdhQaSTy+uEWTPYweeF57vKgbWvEf3RS5j8boeCHz
cvbPaJhmHEjT6o6gLlgbfdX5AMRoAASBVRI9z8WjM7EibZySGyE3iu9lBJ0vle+aAoyZoOAJKql+
J9EagkBrExVvFzin+dlZvAReR/JGNfjkvfHAq21rf1Gl3BgdwvkfpfnHdJaIATDWa6IWjEQLfInn
31uhvBN7EQ4TncKJvKddGjDyN48bQyPQheIxxJzZ4gXF8JbCW5NGIR/ob5Z4n1CKWzmoOu95amL+
+8lBLfs+jWQME6P1yXfu4n5vt+H1e7dmYr6XJybiliap58VRiBbQXVxH36fcfPJMtpL8auNDNguu
Ywhldo6LA9Bi88E7oKKwyvMnbqugBNlcNwwveKmaoGR47NpJ/mqnYRu39UYoa+Xl0zmYkx/gLpzk
oBwDcDH8AJkjOYnL+yF3Hvqcvoh42EIGea2Cqot95ilQEBICMH5B05H5QC0UUH+CUIt3IwCrHt01
mS7dpQLMCVnGTLuDdPV87yYweUI/heFxzSv3e8xr8RnlNXJjeo11F7dZc0DKmW67Ejiy66dm3q3l
i4OpMNwwhBIAOC8sU+GlkjNEj3mXfkWN6GindKsGwHSyYuePkmwMbwryeg2Ar/PcqK2itoFhNP9i
tLVu6ES9dkKBNRu7gzAonBbeMcxkG+amiurqL95yxGGY20A1xUXV8PwLWw08d5ogl0vo5zj5zf0n
EX+u1Ov1r6k7mj6kUQB4QrsDKhLnVrzOSoXoCQvRGdxZcMR98akvXtNSIk1Z4aHSXkRMoyBKwBw2
amGLrasGj+KpnSNAM74tMmtLkuYOmL3XujCemd/fW7Z8trLO3RYN+Wrma7NguqNzan8RpVU1FQ3O
FQu7RgWCvcpp71de0HVPCrLKvD/248/rn/eD72N5WjGOPc8VIi1EaH3+fSNsYNLkgoWGWSbQAK4A
8omLKXmGOIj90ycy+mSlHZJClUT8sfHGaV9XUYo6SdZCoJZ/7cY+AxUdLT+5yF93nUqnT5JHGJ0Q
/EsBqqY9JBIqxJn9sIKg0R4NIP1mZBIQDcsifFf60Or2YhY6bXmDMti+jyD0WuxtTPEBG78SqOh8
Fp4ygO/BPQ4W5cV7wwtaWp3IWVj69Daq6lcMMbxf3wzdDT41Mf/95L2pCYTISi9hoR1BMUq8Ixzc
2NF9M3y+bkf3rvmItaCV4rpzGe/cDjL7goNeAHYML90I1zH2VZoPO+Ub4va6Ke0eAcgAmgZsEDAu
56ZS2jVGleJGEVU/qlbeIMC66wR/nkZx2w1rbH+X01CIbjAMiAkuEH2Ab2phz4FSlZM0FV6Wdsx+
jSitbQoPelHBYPbG3mp8cjchJ57QTsU4A5BX2Mu0c92gTDEsyGsFxV4qzBXHov3g6H0CTObgpzkL
VymMonbB1ecj4LJvQJhx46pttTZJpPNeAMtjchd1F0yULrtEqshJbU0+4mRr+OSk/CfFgIgrQBSa
GGAWRh/Uk/UOBETPZU4fimkNaamr7qF/ALIMJOmg/l6KSpEuG0pVuKhFuyzw6CMV6aZuXjAqjS5p
d1M6GKzNvY3prby4mntzZnfhNicyxMoQIFssvPEfvxi/KosdBqgHBg1N1wiGNHuJ8hmQGxjVBZhi
OTg5Ve6I0QSU9VWsXhxoO4+OWQe1KQ/Xb452Uchboe440zssYzLgJYZi9FDYh16fe8vTsQomPkVb
2+vf/CF1Vy7qx0O6eAgAvTExzDSTVlyQNsUlab3Wk3AKAD9+dhwefxKktZ49Sa3fyeQ3W1OR8WmA
FNF2no+7mQpCqgCkWckjyo3Y4662qlvVJuyRJbTfpokX35bcbDfKqPtAVXa7iUtzCJoq8za8rvoH
7kzWcbCrOOhkU288P/K/ljniQaR3At80sXbXP6rGHX0MeWDkHH3iS8JRxBlGk9gsbHv8hO7envpg
sMFa/Rsia9dN6c7JrMw5cxdC0M2d/37izH06xdJtMhYmHWS1SnyoXeb9uSOH+BDGkdHBR4dpeeML
POxRiSn1kEGUJ/aHG1l+cmq28vJpP9rM4OfO1fMLCtXKjFoooqQMGWMV9Nw+RLH9BHzmDc8SI7A8
Y+Xkax3ZDO6bNR3Qu10+7BNL7Bp0knMhzvjeJfTFTdT9kMnjOBFIfUiOlyQKzMrYJan9LPx8JbDQ
PPWQQvjP/pxbnGxdlkeZmYCQJxya9q7L4vvG8VbGjnS3G8jFmfMH+PoLRoc+bqbKwq0Kozond4ZP
qpehaDEq72bslvLBXvmm2tOIGVPMmcJtAaN1vqRRQkeyJCXKYPQxrZ9S+5jKH9cPvParnZhYRC+R
lUcFRjBQBTaBDQf1NF/Jk7UGAF+lwJeCVWDpeRPSdbbF0cCxzCcnA/QxXlOq1sTfyGYAuAHYRkPA
SdhEmqJE/C3MJxm9ETCZgJmvhFjrWHztp3/atWMwn6Sl00VvE0QJaH1rGDgNvzAHicAgT+UNihkP
xJB3hWRDQCtIKDRZ5OwMNKr+fKdOrc4f+uR8+1XOZW2g9TBI6zMEvb62CoXL6za0nxKM6aB1BkjX
WfIM5pGdJhLgmdCe2k0W9dBtSgNj+iabY2s/t3W6HYe/8LgEnBbg0Zi1npftjrKpe4BxTRbGafqP
31ovlelPAY/WSJh1/hDhDegKIHEDXrD57yefz5GJrTKgGMI+Ue/UUbd5l/GNR91fVormYaRsc3/9
Y2qPyUxmOA/3zYXCc4sKqRvOZoemuxcNwG4349aPWLKjPJUbEwy8uxiR13a0o3J33bLGT4HTBJL0
mPuY88NFRgxsPQVLQ+yFXTfswd0aDJazywcgk1ccosZBYbrBQ/SKBgEi2IXPrdCc7qeUOKHt9GFJ
s8+9UX1uxNrUxSXvDMDvKDlhpA9dnssn04BGiVJxb4fWJM2nIZr8bywXddDYZTczuvOt17vVA8vx
clOZm0BZW/4e0lbJnrUMzqCi+b703eHB71dnh3QfAakSIDAAes0jAef7jDZQaU5eY4dxz16M0jw4
oOWHAEC0Nt2gOcJQ55kRf5gmm6kAzg1JYaYqcnM7pNAehpHAAYytQqRiJXuPrMl26Q4RiDeAekBd
Co2fxSGaBIQX5SjtkBghqfItxTgls18n8nL9sGquCZIrFGBBUzZjRhYXk7G8tmNeOiHxX7gnA2I+
TuZrZj8Uxn1rfLtuTLdXSOYgrgZ+zktEq+JZ4Za+cEIn7ruNMUOqnaQF31Xp/QV0Evnsf6YW+Q2L
TJdget0J0+HFVs/QJV5x1trjMDNtz8XSS4+GOmbH+sq3w14woP7YmGyFMsfb1LOgk9Q53sOMwFlx
alqj/hxQYhgVvmVxBl0pWgYWNtx4k2wjEe8ye4fQ/KHJn3m68jToTsasnoouCwJyoO/Pz7uD6kOe
1cwJc5L/trna5F5+21XWm82aH2Off45KsibprDsgCF8xnAd2TnBcLE4jVDvG3pc4jZiA3pQytMiB
evn2+inUxESoP6JpgCcAIfoSVZtHMo/70rExnfmkuiRw1wTWNO84DGAOFN0JMA1cMP9ZSeVNqDmH
LUg6RmkERuJtu/p35z11OXpz8d4fvl5fE5nbDYuoCDkTEuwZiDiPyJ3vlkraupVgoA2hKd18moaO
3yU8c/e2BW5KR6EI7LoAnkzpZG6mzq3vK9bWT1Uxkg3P0l/KU0OYYYza5TcF+vgIFCNvH9UtslVO
UySbjGE4/vqP1m7ETE4zFyOti/Kg3aU5GsHwcXGZBqlE+dGGBMqKEd2Vmfvmcw0SsdNyuoqYBTG8
srXDyfwyEtxUzw+68h9SAatgdSv3U7cioCDAiwa8GgbgFue3FlzGBkmc0FDJawU5d2GuAW10D8Op
icWjz/lgNkYd2WFWkSnwO+OGu3AACAR2cSdXroquPAVcB/gCMGhPAbpZPEOUGiKKUfgI4zp2N8Uo
ttRo7nma7/qWfjcEfUxkuSN58tZO+Uruol0pXAECNTy5uKmLIz1Jw+or0wsNJ4k2rKFsZ2BOLixs
q79xxFiuODyd80Gmbs5VKiiFsMXmKcduGqEm2DOtoI3pvh8J8CzDyhnRwSvwZGBMFlUj8HWShR1r
ghaPneKbCukIB1KPqQzLaXQ/QZLbTuemAQWI2GyhlmTaX+vITLe+K6Og97ixKU0p9lB+5jde5vWb
DIDZrQ12uq9uVaXHsR1QLyyi7K4YoU0UlwAlU9BifysEj26v317d9gASiJAIMRYorxcN0BRQSG6J
moV+aRx55L5EjjrEwOumZK3jsmZqcQo9Ghk8kwp4VllgZs/ZTkxB5h0J0vjPXywKoclc7CJ4ZRcP
7Jh3JSCgqA61qXNXYlLS9HZt4zwOsbESvOueVyR5/1qa13ySEYH1mZoDRKbCuvmR51bQ+e/MHrYY
Xglo/TMVu+sL03mmU3OLQ8ciXiS5jZ6VcAnYzWYHf7huQXt9/lvQkiYY4NHO4xwWlP86ON/NxA48
sdZR0kFfwLL572db1stlWbGqHoGlpvWAl0q92vb0NWXVQwcKWJM1LzYrf6nI2EOUaQfVq8eCrNEv
6BcKH49nFsCsZQVRgHuyYWTwUM32n9LS28d+/E31fyzpjawLwyv/mpl39OSAxBmnNqBfKGaD3yHz
ybtt+TcARKycQ+1qoCT0UamkFzPOlj8owozWC5P4S5F8V/Fvkay0crTXFyRcH3qz6DQtzl7Kvdzl
HZqO3Hh0CoziOMDPpJ+J+Hz9BOqKoJjB+M/Q4sXIVNtgZhP1/2istmU9bBiLNnX3qYT2JRm/gAy2
ab2gBrXZuKaIrb1fCDGcuTeIU7FwUVRgxj2OPXzGyPum0u4LtJFWrrB+eWijfBQk0eSg5yfCqbmy
qCBuGJvf4pgPgaHKZgPRCBG4Sb3LTApn3xxlYdx2UCAbgGC9/oF1gS1yD0yqo2YJDMtikZEycw8q
el7YExP6kWan/mkMO/9SNF7/bPhm+yOf4n6XjnUTJGk0rQQE2kIELsQM/oSO10U1U6AJQlKpvNAa
3DteZHtAHbZN1G4sUn32PW8/8vFdxelPOtS3AG4fU9HdMdlhAr27ky37ff1zaM81pp4/iqszDO18
P/o+ntquiFyks1KEVu2yT2Zaj8819+19TNRfQB0+pE8xmQWvcwG0w0x5LgALdEMCoigwvinggOw2
SPPueeomczeS4ia22gMf/gLsBGESoI6ApQRp+nIUNfZZYlYTSlpN/r2x39GXdoEfcP3D6Ky4I90I
BkyBEhuJ0zxCv0hkzEhMk2gtN/SEkiqQRsK21lgBupnU6sfEyzd4/ywgpVnvem6KO7AxiofeqdWx
7bvutkn5eCgTqjajMbq7UrjH67uuc5gnP3AZ97g8NVzSYhdGmt41BaK0vA6U++dDpthga4YauMhT
l/mcqG0z4hRuGWQ832s7uovc4msEuprri5ld7zJthDsB2MAHOeiFLIRAE8w1XLxlPqggZK0wMzA+
VW70buX9V1qpNYiZzk2e2iPnV8ZrfKcxBgv5xGRuoUT/FJVrhV/t/gAYi+cG2GW0885NdCNNRgey
96HKWOAWP1yr3BB7f/276a4+2DpwPMFhCY3JhSe0MzCpxkmNXEHdFhDkGfLqUKYGuGrX0CDa5WD+
BevBIPAFEYGcmn6UTo9GPR3e1YhK4OS9oBq8sqAVM0tqdvDjpUNZwYxlj2FpJwfktzvqrj3R2v3H
EM1Ht2gWXzjfnCTPhirBVHtoRcOvWBQPRNgrnUjtkZ45TmYCtcu5yBg5QoxkCCG8LzfZRAMwCisO
NAuL72zIwl0/CJrvhgeRolYFcUT0pOZfcxKlgVnHstQcxkvxIvI+IB0yujWY4pqRRVxjxlnbiRTV
dcLl3p72Y4e2tb8Sv2u2Bthg5KMoLyJYXzpe6eaM1ApQGN/sXsFvB/UBvsZ+uGJj6TujGAOe1QTU
yZBHL3EzPrBser2+IZoYBdPlHoJnRErAki48TAlpZmXJ3A07VdxAqe++q/vnIZfbjgISz6YfQG5/
w3jUyrulOXXwBDOEx4XfvoCCJBbm22voFIeyN2+R9NkBptcerbG9obw50Emt4Kx17+TsesCjN8tK
ott0fvBKnpmtwQo3jCR5tskXgDHiB1dM29Jz+XNkxvyuERzgPr/FLLe0QimzmwjSpDtuC/NHm5ny
FqC9tR3WHVX0SXEbcMkhALy44KRqS0XQpwmJe29E3waojVO+NnGg/dhQt3SgrjID5hcxAk8pWIQa
8CFYABPN4LP9ZIrXKffesAt3TkNXrobuTAEkjIL7XEjERNX5tx5Lx0gRYDlhLWQTIM7bJlP9DSjL
Xf6hoWn8sljmYPxgLQrQPDMId/8zvPiafu8jzSUjavDgLuqzdtM54JIj7z2Lttevje5mAtuDm4+j
hJm0xRLdmjTd2PY0tL2KbWo0MPcOaKlWRJt060FS66HljBbpxYe0WNtboitIqJwoGKh3yyQBaadR
b+Hd1o7i7BUXsQ2qOIDnzhJc84tzvmspGr0DoMkkrEcaA40AenXqfSnb4hsYUGkgXIiLVUgYrn9I
3VmZqdBRaQYg+pKtKLPjwc4Gio66ui/NfscUYAo0/QFmyH4DVeyv1Ddo0ApwAl+3rNtCtPFm9JuH
QvnSIwDplmEmIKah2bafufTvs0mueB3d7UaCDXnjmZgUCu/nnzRPIK3AGadhXh9AARVExrbl364v
Q7dtM7swyqOzxsLyHcJUB4qzfmGjvBIXSWD18l1CvzkguZv/JqD3OgjMgG6jAiQy1y1rVwe3hfMC
OPvFW54XtUOVaVCkckP3XbFqeGPQe90q0q/xQ2pNfTSJ0CXA/PzCg4nJHYlnlHYYZcVjwuQhs/hd
VKQrlRe9GewTADrQMlpeASv16mJwKzQ/qsdyvGujH8x6/YuPBvZHRNtAWgAmcH4kmJEndZH6NOyK
6s2x+4OfRD/Llv1vZj4aFSdx1oSibNRXLg0l5Gq3BYEa0wj9baSGfE2qWfe6oEv2/yv6KEGemKqt
rE3MMQbcIXFLEiCdMA7SK+zdWLfZxpQDEk86rCX3uq0CQAvkKyhgIf6Y/35iVbVjYg/SRMN/El/7
qHyiQu4cMHL9+XadmllkR64VS+4U1A5HQ5afs8ROto6Uxrd+sto1U3MStHTAAMYif4WrgHjqIkka
LFNSymMnRFXDDrrE7m7qNKk3peeINkjitHiQ0zjeFHlZbFkduRuljGFTg9kRUc0IhEDWZIcGpJK7
IbacNuhNU+zrdig2pDDrOwamtCB1mz6YvDa5c4vymAJLjSJMlYHzx4kOMdBBNyZGQLdj0QYyU3gH
XAtuq3Lf3YT1MToIjfmM1w96Sn3fbnoOvXtDEhIkhfndMUzjKwI+sjP4WD/U44AeJercAKTbwNmi
FmYFmWPSFyeKrSBNeLK18665rZwiuTG7aC1b1z2fuMuoi6B57Vx0rosyGWq7AebAN/0tpRjngZyO
MQJ/n62p/OouARJ1NKk+dByXXlik/pQKD56j6JoH4I9CVUQxSLucT3nHoGzjrE306V4vJLgooAKP
D/Xyxflv7SauW8OmIXKtH5433iD7+PPKzUym9a+Jxdn3kzjqOkHxelnWdrScZ3+wDhVkRq9fMd0D
Ng/2I1sHpStwWec3eSqywchbj4YggXhrLHU3VdPelTaQBhyyjRikC0S2hjnQfD6wAKOdCMuIPJa1
SNB7QjLZVTQcXbbpWRJUUbISX2hOH4IL0wFBD4SK4UTO11UMUWsUA6Ohy/z3mDTmS0ul2kll2Du7
t9yVWFG7IhR60ZtADHfBTNY3dTe0HYBdHk13EXG2ZbcSzWgXdGJh/gUnLreHvp/fC1hoefScO/6h
Nfh91UJWqc3/WF0FLyNiJgAggbbCqVh0SzN3RAhPEFuMafQjdtH3HXr1hQ24wNdP33xPFk4X/Wuc
PRAlQ4tniXcAUVVfiSiiYd+oX0Zk8YBNlAeSVH9lCXuNy4o7i4HR888HHtnWhoCuHdp182an2Y7J
HD1ztpJ8ffzi5YpmGiA0VkDHfIGlt8lUNYnbk7AZIHs3mnK8x6ias2OsbsOkcZxtXrRm4NcTfaZJ
3X52zGEMKF5ryFZVKQixXa+kEOqJq5//R9p57UaOJWH6iQjQm1syrWymSip3Q5Rreu/59PuxdjGt
ZBJJqBeNGTTQgCJ5bJyI3yQ0eGmWuO1O1ur+a2z2utOHlfmg5CUtA1NA8FyRI0fy3PwTQxndJyOH
hRpUmjMohX+oWxeaBeahyU521fTejaie2kYOR8fwVf2ApUn5DKUqvrc8198M0WGsm2MJWtL0Nma8
Ada79/p406N9Jji9525S3bwPvUJ95MLgEZvk5UaEv/Lio27nZIJY3ktmq53hKHj/cEeaW80Kq10Z
duOuHMxgl7ZZBehR7Jy842Zs9CJwwAcZ/wyZEeASGMq2nDfCRlWrfqu4ZrxT4kZ9o0SCKaIrl5u6
Fddcp5Z2FsW9iS+P2hu43sulkXiqEuQ8Nk/o7dql9GKaj0n6PYpeb6/1tTCz3NMdirFXBsK0Umlr
8otiPPWcrpLnr2yqhdvQAoQ5yS2AhOPlc/k9MFdTww9y+RSiJjcUyT5rpENuQs7JxsLOXW1/+8OW
zj5sFRFTx25QuuosYXocFFqqyJDL602vBU9VGK6USZeaaZO9KRr4OOByyc8uXCh1Vd0UlXQaAl17
dXvL2xpZJr7FfdltslyPPuOHqMNgUvPXVhi8YwqXyUFTxt0kCdlP6QflW1qI1iM8qODt9gAsDTjE
IovKOvkVl87lgJdjq3hdOEonX4n2gZWYG1FuHmW37O0wT+7rcrVasDTk6M4hdAWMbuKDX0Y0E9B8
QsnTVk9pERs//Uh2Pv5NkA0xrNTJ869I7olh1WqAlfJJ6E9h9l3yTCenUTqqd023ph27BNzCoOff
YLMkpOzSfqBZK+OfgEmZMKDFLxSyy5dpMmj4QdxpdZoesnDIKWiB4ZIUbO9uf/DSkNLCmniGEoDL
+VXU6mqeeHKmAHEp/mmU9rnJ1hQtltYJ0COkr2GKYoAwm7WxSKQeR3eZJ4Z7GMxNLhqHLH0byrMg
rgEylseUVhwPaQqbaJ1cLpGsHZAeihPllMv1lvz4FdLRDorqnnbhQWra5xA5Y1VPPIf+9MpRt8TS
JSytd6Q5ec1rswnt6yrSg4zkVSmiEo8W9b72zb3M/R6iTj1WkWZLUQ7e1BS+yb2m277l7Xlj9XYy
cRBuz+zyUIBio+kBsfvKhVL2m8YfuVVPenRX0uh2NY5B7yfY042LLJ0sRRs/fwzEn7fjLh34KtVj
2MpIDSBScTkDUhZZqgCC6aSHjW53QaLu60FCWUgUBEQ/6jXRjWn5zFMPngvoXqrUothOl/GKxBjL
dJRl6l3axseUJPFEp422t79qKQpYdfTMaPZec/cGL0/k3k20U+3/xH7KQRhsI40rV8p0Rc0/BdvX
aZPIwLnnQ2fkpecDbtROfvjm51u/2iK9GoWdE/SIGOf1xmzWCrBLs0XjUITHwBF+dWtygwV9b7V8
l8jDOygol/vKYezCb4Iar1xnS2fNu1jz/iVwhHDgka6dIlFCdyrYAlBfmaVph81HEK2QqcSK6gkP
vMvFUPVGESfmSF2oS/XnOjXgwYLG1WxZGJscH6Pml9fm6WF0xdFOBt1zgi68i7THTlFRWeiwrHD0
ItGeMPqFkym3rurwBCkLOxuk8KS1ifJcUYLcwmqkFBIMQHpapaxtVyLJ5srVfw2i4R9Hv2UlDkMU
7IZe17/mIpxxL7EGR1OHbNsqhfySt2Fre3JedraRuU8Wp0Pe5I7n7YV6Hxti88fHDuEsj8FvWSu9
z34qpVut7RH1z3F5NeMhvidpiOxuzLqd3I+tbXF3HUQ3jFf29NLqh+IPIJ9khJr5bI8lYWN1hdxT
kRo9zY7lPgY7NGxExV/ZAUvLkUtIp3pN34jixuX8CTnJmkZx/mRBN3tRYswo2s4Nf4ye570W5fgf
eAY0VLgq+Aci2vy9DL9bGyQVxxXEQLDnrs1y23VltvI8WvoqJDKnTgfMpKtqAzkUKv6gO06CB9VY
UP1HsP970WseKNRvbm+BxVgUJ0ntuYo4fy9HUOkHdHkoX56E1iwd6hDJXSC55X6MW4pwMvqjH6/Y
UEdRUAyX+ISrGkDYSl2fqr0GoM/clJUAIkE/hkq1kpktLcGpbsJnYcJw9cIcBHQMy5yKTRmF34Ug
/Foo4Kr6WllZgdMJcXmCSPQVAIyRbU8+BLPxk4S+7uIYwkOseMbRaugD+XSIhxF0d1yb/X3Qd82m
zDtte3viFqCDRKazQfGGH3B1FGt6XICxDzVq2u0+E1WnKwTbLQ1uzap+SHAdYgeKNiofliO16U9h
/LiMIZFZiVQmoFJfYfeA3Quoo+rqSSzzo8ItbuMMuCvT5JNb1Cufez2fU+sNjhRdJGBAc9laCM++
mvi0kHqlcyZH+tCTdta4ZsV9faVehLFmNZ0gEeFHjbkKrjWujX2huQkivVL6ufdT+eQFckS5Oa6D
45jlwz9G2vtvK9O6+KFk7GREsN2uM+wkLP4voc6VX5v6M8QpkIcQjGzdS5xkGBxEJ+yAAkXIJd9K
u0b37adwTW56YVmDhYY3oZlgQrU5cSIrNAS8DFS0Am64WPk5HoTvqGpiBIZmTLv2Fl/4ZpieIFVY
REhozY9VoUy1WI7gzHuFu8ndfWrmu84VVo6EKZOcbVUuJTwDpzc49NLZVjXrFM6r2SRnM2iP8KEd
VToF8ZkszhHH3co0Tn/sVrBZbi91nSpIdZ2cm+wXI21XoBqU4jEYvDud3qAXU8Brh3yqVNlVa61R
GZdOB+BlDCbyRpSQ5+ZJvRomWV7j1CQWO819k80HrQCpfZhEgGr/mKtbLXhU17wAFod4qo/L1Pa4
/6eJfld+xfdKaWRsds6h8Njqo+Omr3gOHESEfnpvBZ6zsGjYHoC0UMtXr8FNZUlFO+hNJhDYtFTj
pVJzV367PY9LQai4TtkhQn10yS8/KA+0cgjh9JxBa23C7s2EZUd6eDvI0qi9DzLd0e9GrTCTPnIH
NUbXrHGy6HfVWyR6v4Jwr5sr37O4Lt7Hmn7Lu1jiYOGAFxDLHAt6aeJWoBYKs90e2vyP3wy72mx+
yF6x8azhJMT0wP7/vnWWcRtAey011OPzUAVOhHtHWT/k5d4rDmq4sgevUxvU8lXVNLDaYRvMr4w4
ANggd0qMtA6lWuWpNJxO2mn6SpjrZ8pFmPmVkcRSJnHts0R82bbCwq7llYfQ4iLEgQ8HBfr+V0/W
QBb8xC9kxqz/XiuoSJk/ZXGlNbMQA8ImPMepFTmFuVwXSlVkcA3j+NymuYOTlJOOr5b/YezC5G76
b5DZbgISK4qgPeJzlj1Fwe9evsvWGkBLC5wYlFQQCMQ9bY5rL2MUlaMiZzp4ZmnN18y9q737YYyc
sXzQjW+1eBDEjehvb6/rhQuT65JEjBYNafRcs6A286ByB4TFeePIw9FQj1X3o7TyTQCEuBpXHlgL
aQrRpoR9MvjB9utytqjYVklsMJCI7R+k9LsafrYgJuftby39Eod3qftflse7gLOZ6wezpQ8fxmdE
wbd5/qOqjimGk7fHcGkNUkXVaBZPiYA+OwcjK586nm101vovrf9NyP6Y9Up/cC3E7PjRK/igaDBG
57HaepaEgvqxDv5DOjOplPCAm6TE6K5ezo6iD1LC66c4p2a1kwZxk5v3hVyvjNbC8cbRhkgZylcT
cWe2BlrBzcEpVyUOu+1GUQ9RHUOo+I0/ze1ZWYxjoYZNrRIS9LzK5Atd0Wcp5VfVKu16sGwzaDap
N9iV8PV2pIXJgYrEAQeYELbmHOeraHUSuo1Ynos02uThj4CSZ53KK+O2UOjEfe1dmNnAFX0qm37d
8UFSvvHDkOJcBmCxdTxlGw3NAdlauysUe/i4wcpl4NkmGkoB+xO07c8xp1GnPyWqbKfy8T8MoopF
EgKQUxY2HR3vLnij0Dw9G5musu3v2qDbj/2bW64c5At3HhaYcISpBCIpP18TvLcVqzdYe100HC0t
3tBIXUnv1kLMdiqnqdIEFiEwQv4FAPO3TIXsw0NFhWWq0Mqgb67Id2MgN4mZ+8V5CONDWSVP8lDs
VHMtKf77WJq9BS7izOY9jmVqgtzgmHtHwx0tyd9laxjovyTKQ2QE0nFEGN5R6sDYDlrn2pFrmI+1
avxRWlE7F5g7HtArb99GL8rsUEiRjSnUcNvpxh8hDxsYgoO2KcV8EvJL4mOpen/ChrfFqAqvelGo
TqXgVVL15uegbTmNDPXTKIbKXigM64Daqfs6ZqL8aHp+/FmV0sDRKwsLBG2g8j/ImMU3ReoYheva
UikGTig1lpNaY3bw9bTcFT62wJVnqochKUZ611rvUEP1DjLYlU2TahlE6MB/zcKoOo4Jjnp+J6mf
LRUHcgBrxmvcGNUe36PmS1ukjePqerP1/NLiv1risw8j8t6UclifpuR9sURPp++N2q6t0n+ikTj9
qxeq8TYLtn52h6hFdAeRQAMIbDXPZaamd1FcABVDCcDujVC0tV4W9o2oVVulFBpnSGUQ53EB8rBR
1zzeFnL7i7mfzrx321H30nC0Uua+CP+k3hZTIVuEvZR3R99au3cWchDeQn/Va9iZVxUhz6gksQjd
/CxXsqMP50L4ooyhDTzqGFoP0hoSdWGHUsCjQYdO0wIYO7dUHCFUNTuHpbEJpeAprNegjcshKIWC
rjEAQc9GLxljJE6MKD93xdjuAjUUdnUampvb58DCDYdQOMI4qJlSXZoXBvxAEhqxgW3oVbW2CYwM
m9EaX47MFR54QqxEW1oRSIkAfQGIhzb77JtUdmyA5Q3RsMAa5UOE7mctnt0kdHBtXDniloMB7aaI
A6dtzgFQg1Sp4jLOz2lxjOM3jSzEs2geF6VdmatM/imxmR901AL/F22azneLXTB7Dw8conUAVnx3
tD1hU5vfzOLs6Z+K5JuHRGy7Jri4tOpp5IFMAZqPEN2srCP5HaigzsrOaorEQ3ssm8R2VcGp+0PQ
7xO9dG6vloUshdqchXULgzqJsV9+5ODKxigNbnquRm8rDA89xgjyWhN8JcgcW1Z7Zd0IPUH8SrxX
vfDYCdJj4Y4fBwACxvj3Y+baC1JR9xmi6tnZyL610XM19nbB62hNk1Cdcqr5yuDFQm5PnXySJZwN
mu95AtdLdk7U0Ti4KoaXBb0FJy2wWtCUXtiPWiBsZGRv6aIVgY0aQ2L3gS7d1XpZn8M6CQ5K3QQP
CdpwTuOL432Prux2RN3jpU6U0OlzRXWCQaTarjTlRvbq2MnwVXnra83ap0E32nJRcAUU+Y+8Dv60
TRruu95qtoJoJhuvMD2ntLRiI2oIKuUDpV2KnyZCq3LqSLzFbEnuzqpbD3aalqZdJe2atOeC5NOE
I0QqEmw/VYv5eZdHXuJJsZGeAfmBLUsCf58PAeLdgQ4kuHeH7kmKMnNbNOK3sI0SdNH1s+iH8Wby
FbalNBWO4H/8TZKan0RVjTZK44UbAcrpfes1b0acrRV0FuQ7Ln/z7NUmyUmlSYmWnkEV7dNG+GLV
/r1bSF8sIdiVSuuk5WBban8Aj/MQusDZxrWcd+maeD9s89VluVGFR0l6FsdvgnCn4Jv+8T3PowTl
R95b1/hf3TKTOic1OmdFutHGxzx5abSPU+D40++CzAYyawbTBI2SnpPue9gckfnaNsWD6mc7UEwr
H7SAPbkMNhsy00pE2ULE8awO3yvhHqEfJxI+p/2UJ71l1rOoZbtK/adF3xh+U+jtbg/o4owB++bO
Rd8RctXleTCOmak2ps75ZrxF7TfLWHmgLN17dC7o1EJqpg89uxQsP/ZQR+Hv5+ZzO967yNqF2Wec
Ofo2WRnKpfsHcD7K02Tu6FrNRlJtZCVVI+4fYyrbZt6mF1+97q4afmX1IdG+rwzcQmMBEhUKkgig
Qkecn6TFGEQAdJm42K1bW+9yuXVCHNsO/DbcMnqACr4GqWVMU3/XK2a1IVXs8LvvdUgSQnywBFOy
UTwIdmaX+Hc6PpC7SDNjB+h77Ah+rvroUun5S1HUw5ukc8uFoWU8VXglvIhV8QqDJUKHp/6pDXHz
msSB8ZrqmMjwrO6PvRQYTqBVaYFgsJltGs/qfpVBWDupWLj7QXfxVq/bzC7zMX1N5K76OESFHADK
M04ppKVUyS6XFr1uvZaFpjgTyoEgPKRvlfXmqtnKvF8vYdYuECL4bMwFAoeXcbKA+yvT4+Csxv94
SWJb3odf8pcBZmu4Nwa9tLw0OA/BFz3/py1LR1wDMC5wjqcgKEVAOAaGNUdQDOHg50Ih+CQALS8T
GlLRodAfw/TYuG8Jz9IaO1vre+P/afTfgvUnDQ5+s4vKauVAmLKmywRhgptjn8NmNckgZ7uoM+N0
rNEUOnd+uitq0Y7woDC1H426bYyzLp7i7OX2TpqO06uIdB3pOKIxS9X2cv6aDLB31SlEFO/Mkb6L
3XbITH39cBS6jarIPxCT4EBeRhFVV4x4d5AjdgrQ8Xsr/GR0h6QpVhL961MIW9V3cWapt6QIZptO
/nGx8J3yjCNYZ9nKNroVkPB8l7MV3Z7r8/Uy3OwRI5teL1se4UTlaxKeXH8/JN+QmA2VYWWbXWfC
E3WZ97oO7uUaNy3VZSCkaQ+m2dN3TaS9oKF7ELI1mcfrDyIMnWHI0qDCOcYv5ykPNXEco1rCtCM9
uEm9F8r8t4SQdIeKX1E1K8t98asQlaS/Djj56mE75v2QDDhHnRKhvUML0TZT0RbFX7cX3/Wi4P2N
2AzUbA6oq82tKQW6HT6bp/T7+7DoXiqjjLkZxl+dq92n4/jJ9Ndu3uttRUzEq6e5moDuswXv+60F
kSEWT2KS+/YYJbhVG7+VojuUSrT2fLk+gwk26TpShUCpY7678IkavKFsxFPaf3aTbwlos9sjuDRP
7wPMtlUWSGY+BgQwh303WaQLCI2v2QQuByG7ROmJKvvcj1g2w2TUa0s8DWq6KcbaGYUXtdr8hy+h
X4BTBpXbK1yJZsiFgvSvePKDQLcRD9T3oAbg3SKisbK4F2dlyr7ApuJ/M6eK0LOQvbEwWXZi/skP
s0+aFK/d8n991S6Pb6Ye0B9VIVAdV+0PRey6CO1QvkdHy1YNOeR88aEoqjcBiQxDGlXHK6s/kDly
2/eDQ6tnBzomdkU/Ti/y7e3RXfrkCTMNUoCjnkm8PD7EYTDaxtWkU6j4ycHstWRT5Maa1NLCW2tS
hucopNRBR2Zee/AFLfR8JRBPAYbp0qdUj/Y+8F/5SQ6yhwkAodXupo17Jxuf226lDb10RAJJwtgY
IRYkZWZHJMXnLI+lcTxFPW43Nt3q0tGEqPncczzvWllMj5oytCs3zdJ5gl6tNFHFRBTqZuWWlGpz
1UjswC5F3AG6wfioVeS8Wa01d6T4zYpK11I8pB5EXg0TbnBeTgoGRBpLrxJPlaTvk9o8VOkx1neh
e/j4inkfR75cMQOkNy0bium73K9jVB4Qbv58O8TShAFWZWurkwDCPLcrIlcfLWkYgVpme80PHzXR
RZC57R9jWbuHeB2t3NWLY/cu4PTf39X/Yl8KfVMkYFp91do7lOE3+fDaqh9vFHNQUeqjxTqBcOdM
5iAPAk8bpzXR5Q68yBwCeBj9vD16C6fy+yBzYSNQfqUR+gTJOqmHIq5u88Ro4KStwSiXA00ekgZA
JkBwl6MW6r0bJdMlZtWHSvjt1vdl93r7WxYmhvQJlRbSKISQ54s6k/DZEQR5hKT0WFZfUYKJfA00
4cvtMAtfAkBzKvEB55tOw8svqbCvGCpdHU8KFohB0j3Wvbstymglp14Kg7sa19jEyUbZ4zKMLliR
55shb4Lc3wlle0rQpwWiv7JDF8Nw6OgoaDFuc4bg0BkUtJuOQWvl/SC0uyivv6LAvgKtWDrUdRV+
L8gHBFKoiFx+DuI8UamnHrvGslzblYXBUeLgyAt7F1VKbSN/eEg96ajn40NaZr9K2arsJvQ+3Z68
hdOCn8HsMaJwPOcHba/7A+WUcDzFSJF1sf8kaMnnJtS/KK7PG2xYmcQFoA68fTTIucYRyLiS12oB
J7uAzMeT1oXybsyl8HdTWu0hoOu38Yu+3Q7WGDv4tsZfywbaYuaqHU0ZAzLW7S9f2h1k/vTLOVCQ
ep1NgIf+sChMv2QSYC3RwBlcC/ZF5Bjh6XakBewBH61M9DagIRM16HKuB402cBVr40nWs+bR96Iv
kdBjPDJGjb+PdXBRONbqd2KpVk4NM3jTCMaavdNCrkLrguQM7CTiwnMOH/7uuZE00njqK3+rmPm5
VtYMnRZH9F2I6Se8uwjSLkzTSsFam+TS1vtH1RI2pRehUL1WyDT5S7M0cMK+Q0gCBjNpDF1GskKy
rlYOhpMU55TAvgexuC2kT4nnwcR+kdrz7QlcCMcEMnGQoIE+zGG1dNPggac1OVdR7Uu5hCjcbizz
VdZaBE0Kp5W9ze2IC7NFKg0SXJpkLkiqLj8wanOsHTRkKdPxd0TZIFDW6s6LESYBR7JXXopzIJGU
oqpopplxGuNvlfDHyj+eUU3OH//7+7PFkBeNpPtWioSz2TqduK2QgcFUNx8+jBjhQT35bQKHkiYE
zOVIFW4jp6qJSqhYm1/8RD4YbvPj9mQsXAkXIWarLRxkEU9HASk8y/hWtNHOS9uBvkx/+HAcDiNU
OfgfLcZ5TVmHgp1WrcYyy6nuhoXjlw9K+/rRIGj/gibV6UVz/M6PvVHH8QjJeulUAfekRLXN5Gjv
+frKtFzfK4RBeQlDVqBq4BUvp8WkGJyVErTlocc3StjpxjmRHupoL4tvtz/o+tS5jDRbaH6ti1FW
EknoP1nFXSLDnw3OWfzxWttlnNkhnuuhkGSxJZ8kvXNU5bkpYjuvYaakm7LEt2P78c8i3ZmONxB4
V7AO0wLQEyOTfTIMD3cQH6eqx9aQbHlcSd+uDwK6Jf8GmuMWsyGPTXEK5Jrytm++l5Rhb3/K0lqg
nDLRfCeZy3mq0wEYgk0FpyXHJ2pUo9CWw+5nXke7oI1+ymP39Xa8hS+acA9/YSoKlJrZzS4UyAM1
Ut+fjM74HevJsTHWRBeuj4RJcIHMnec/N/s8hKsOldQoGSUo76fpp1RbN220v/0ZC2kDOik89xGb
mdLe+dEWx4obNy0Pqzx/HLRhF9FFEVMdd+yj1zx62V3cJsc8+/DBPamzINcHMwf5T3O2zumGmn4v
82qoIsvxx/ZXV6hbMVW/Q1tcSYyWRhERQChHlMGulSvw10kk7FHIta1D2v7ppCfB/3x7EBfWAjP0
b4jp9HiXk4QohVGsKEiza2ETdcNjVUUrHZvFEJSiqH/ST7jSVC+ERCoiISClDVv8lbL6SRa7lRjX
GQiTghAQzgs8F1h0l58B2E4Z+4rPEDoLxeD4OSlMR0/a7zHcKYRsWjuoipWDYfqbl0kWapsUtVST
RomMHe1lzJxWsVxqQn3CLx1fTmxAQimz03p4KkL5yfQK3Y4k1UbUY6WNuzCgEG9IlXlRwiS+anb2
fpn5Tdpw9IEx9F0HXYTbq2LhGcK3KbRUYYqQlM+z4UwUKGoJfnNSwOQ12U6s9EdROJQ1PK3xINX+
Bo3+vYfTs9Wv9XKXhpWDUKdgyNtvjnceFDCelhE3p1EHvzJhO+Pi428bpo0PRI8PZYcrVXO8q3EF
j3gjF4m5q1mVUqMfFc/cjPHKIlk422lw8YpCv5eG/vz96AFT7RLEmE5d9TJZRkT5D08g+3e9XZB/
uz1rC8cFchlUIqlnT3Dx2bmuqomupjWTJvvGQe/rzEnC7Df6ICsH71IcSHQActhwk1nm5cLvoiBp
06pqTs0Qn3ovOLtF+WKYaz2upf2FUL+soako8fSef04WxFIXuM1JTE9Z+I/afvGUo9Q85Jpjht+N
dHd79KbtOt/OzBEVFDJ+EI/zjExQyhQocoPrcminPtq5v5KRksJaPrYAMpl0s/8NNG3vd0eu1U2K
h9UUKHlS8LpV0/5hHN2DoudvhdLYolc/q1G2S8DuOGr8OwTbyyQ4tz93ocDCz0AFaPLQm3AB08p9
9zMqMTfHWuQUSWU4kHX92AUp73vRKTWddk69qZPkiyhGD1Wb4iQnVofAVF5v/4jFMWcT8pIDZXqV
+eSdZJVZE7JiG9VO4oPZng0DctIalvXv0r+aXOSI2B0o5l/lIy06dL3gsjW0zoB0md5nQ/+a481Z
RShHiIO+SUJ1E6RfzNr72aOnlmmJQS6ZOqVo/oJRsJGz/qkxvSdDiva5Ej8bibStxDX4xNLWmuSA
p9YdVOf5PdakHsWYgAGJ9UNWPEQgKMxorVC8cH8ga0B5SWOpcylPP+LdzI9of7paGg2nLAqcgoSd
FsLteV3YupPxPBcIhJVJv/wyAnxxLxeLrocrqTgGkNqhONfDL0V79cWf7nBvFp9uB1z8pHcBZ3ex
l2cWThWktIXwIFSyba7ZHi2c42RJkF3BopH4zdV/Pbk2M6MQ25NShl+F0drVY43oHJj/KKsgLWv+
ymN3YWu8D/g3+X03SaoaRHVQSi32MBDM+x3wT6RSPokf535N6d//PuxvJvAuTp9FMFZi4kSm9SgO
5l3pI6ptlbvbE7T2OfLliiilTk7TbmxxL47sRn7Sy9e0/dYb29thFvYPXVwd/MpU0AcgfxkmQ3MH
4G7Tn1Qc0iu5t2MqXtXKPbu02Ch/a5PniqYjN3EZRFeH/7fYUpDHVfSSZR8vDkDSpGeKmPAC9D41
a00w/aw76RpyNGrgePpgR8aLOOLu0ax8zdKQISpGfgJ2DhGSaS+/WwAdyouqjh7HqRm/5RFakA8I
PdyelaXj4F2IORmYlijkbbPtTmMV7AE29jWYC6fM7uP8QdcDeGUry2Bptb0POEsdylSVqmgkoN7+
SOL7LnjIim+xtJKHL48cfQEEsyiszU1QsaxT05GW+0mAPDCkNBH9idW6RmlcHD1avLwxwIZesRWS
PMBLxCu7U1GK3X3UtsWjhbyKg6Rlem/0CDUkjdgejGqwDn40aCsH0dJXkifgB45NHwDLaazfrY8q
AxdEC0Y8Sdm3Aedcyfpk0cK8vUKW3vKTXAHaBRP650pxx3S7wc3HRuIdevC0wkZpNW0ehvjXgIde
pv9QzdQ2grUi78KzkT1GWZLcfEFMuFDVvjEVAEeN9A2ln22O4Wou31vpxi0lZwJk3v7MpbGEdi+i
YcT/X73cMsUf9FgexVMNANThIImfel1tn8dcEFZG9O87aZbyTEgQKC7AswEPTr/l/bwJdJnEnhKM
2Q67qnoOxDNP/V2GbLKGFqo0OlBgbKWr7BLKjSDuDPFOF1At26ao9KjSz7zDbvuX2NDmj45FseYu
KS2taxhGjMfkDXr1xjRza0hLBUzBqO7d2nAyV3pWEAQjHwYd/6AGe73a0FUFoPtDU49RcY7c2FF7
TnTljAGaXvibPF4Tc19wrbXQwGM78wJeUPutjNSNzFgUp/RcTR6swLRhx4tCh9/gTyENzxDxCuh7
ifHQI12S/Rz9hG5Oa+djuXcV665BI00ova0ZPndNeDYryfGqbuXsWZ5ehm8qIEOamj/2qih121Ri
egtY7qZvD+OTWL+MRbGTyFpzk8efu7X6fxJtp6YPiXKXpye/Rx85TlEtLLdlrDua0QMAd+1R4KvC
84fXOu0n8r+pJEMDZbpF360/tzQ7tP5Mul0VVoFDJnsPXqoUWz0d1mrBC9uYhwwYAyoDlCzmT5nQ
awWtrJiyXKjyh6hKhl0ftsOdNrSVg3BR9WpGTf5SCpZwvP2Ri5H/Itx5blO6ndb4u4/U5EiTQlpi
p86UN40uYtPwVA1PaentOuCmY7myq68utolcheQTKxOuPIv/Mt4wCmonRhI1p0yDbtpEvk3jrXG0
0Q0OAO7XWLpXB9Ys3vzwRz2r6qyuPnWTiDO0PzsV/ceYh/HKh13l11OgqZrGQ5DtN8enx6YMzrTr
m5NUtLpT6Z55T+FasU0heJNb6PtAidd6MAsfp/D0xAeIhxBjOpu8SldixALG8mSMPrbeRfyS5qPk
KJYrfb29TBambVLpwmmFtBS35VlaaiY63bcgJZKr/0gr/RkS79Ht4m0bN2titAtfpQLPoEHGxUw/
dvZVaTBKhldoxSlRz1kDu/ooGq+3P2clxPxtAqLJQEiJEJJwV3meXUhP3RribDEGAp7ohVIz5hq7
XOkJpVM/KNz8VAXoT7Za0nI7x/FT4o7Gx9cetWmQbTBPGbX57CRuzmNVD8uT1SZaYme11KOQX8gQ
u8kZs9qPD3ozBit9hOsCzN9jceJjUD62rlxOkVZvAsXLS6Ald/Vwyt373Hg2pLcqe1aprdVfo+DZ
LY7JmtqRyshdJAZTXJm0AIgYq3H+RhqbuBsEOStPMAWjYygYo4OkhrCS6lxndJoEgeKvfS077IoB
VBhJ33f6mJ28pn6NJflLK0sOatcbN442dFcQzm3yjVRog2P54sqL43r1yH+1kqnxgg5g412uHslt
jagXuwRzqnYTiR6oV9Gum5WFcz2SF1Hm+0BVkgwdAsynrFR863jVuuMaU376oZeTdRlitg18TYf2
0UnJSU/QuX9p0NcHn7xXm8fG+577J+PDDSGmClAC6SlvQQThZmXQMsxUXRGi5NRLm1I27NFfe89c
H/WXEaZRfXdnJnLb0hpMkhMOz7s+ZlEk/iEPjb2kuw/DkLzcPqwWJgmJxInHQJednHd29vpBo+N3
NSSnOkPBRImcSForpU5jMpskoMfkOnj/QH6aX16im5ld2Pd8UeTe91bw1RuTB1drNlEi3gs1rGs9
3qtSc+dLwlYae6cvMMPS65WM6yoZYere/4zZwCpGWlkZdoenUWsjJwj6Zy8btlVW7w2ILyAb/gTl
+O326F5Tpf4G1bjeDBSerpDBma9WplC1CbK+uF1a8cGvggdIf7tSDhGYwtqpRanVH2wJ2SelGp2o
D6kkh0hYiI5YRtsCPNvK2bOw+yVkmZB5moROr3Z/01iVPsoiVtVDaavFCVLdBpPllSgLW5Mok/4P
KmTICs4WVm1kQjcYRnxKg4fBhE357IcvfoqicRnZdfdSftiVfBpqkiM0BCec2rwhAshGGJM2TE5l
+my0FZKqO7RK7MB/LCctxVzk2REdbs/v4lCyb0QovuDz5nBPQcjGNqw5DpTi0MTbQULp0115y6zE
mCMsvCxuklrnu3ze+iZerEPwPRjXdEAWotCQnZxygVpMr7vLY8ccKbDoiZGevPRLX3yJkrfo/5B2
Zc1t48z2F7EK3MlXLpJlO45i2nEyL6hsQxLcCRJcfv09zNxvIkEsseR5S5UrbGFrNLpPn6O93jxZ
ZyaWn3Di2bqF35a0MJFoj6DLvzPMbwrrN7zNZSwJUObJOKSQvBIaU9HCVB479a0jxV4vQF6dTH6c
bXQ2/Hb1kls7s7T4m5PhGKmlz1lplkdr7v0s+2nnhVebiUeTHSQzQzv/bjd4pJeG7wzNvrRyzyr2
5UD9ufoIzl8/x51PHkkxe5by2Mygiqy+gkTRH4TtuW52N2UQjdQab+S/8vKgQWgm7V7AIrGb3RBt
tZ6r/YLui1dmbzmf0Ehb4u0YNLYaxGAPgwjZ3jF/EvE5A/VPxp4n8n3E+6SrNNQ0Xt3kA1G3bq6V
qwRHAWdwKQOgtiGtbypGjeZFWS9VBkurQm6yjeO2bmHpttMQw1+UcCsT6kmWmdVHTR2hbgUUnRte
36Mrl8TyLP/XgjQGYpn9aGiwAJbABzy7vJjucT16Vr1TlCF0++/vsIdeYKhI4EECjavzTaRmJFeI
plVAfxR+HeegaT8Sa1cPNNCUh/hmYChYueH6gQdC9h+SuVK8ZOJhYnQDrY7jrD8Y/GtebLGrry4R
0v7oGAM5PgBb5wPqJtKBz6PCJjC/GPn3KtuIV1bOt4lut+UxAh6xi3wrNItmCJRrWCD0vFX9c6p9
zhskk7Y69LfsSAtjDIhZUqrCDg5Wavf7pn+gztPMNt45y4aSvAjGA8J7LAduY1uKStQi1d24wnhA
bb6rizkAl+FBcGfjNt4yI+3rcq4LJwW51lGhe6eG6lgZdGx+hxGMYYkkcRViD5yv/dIHRrjh1ken
bAPhon2/6/YtS3fXz8wy9fKUoSKPRkEN0magojk3A1JJ6hhZ2hypVXtZ/9FJQDN4304gZ956yq/t
AhNW0C+I7NlF75xtUT2jZt4cJwfawRqYH0sUMZhwDyCL2IhP104OemAQKJtgabiA2E8Wa4QRZ83R
6V4J/Lupv2PeTg1IW21OIDw3U9YAw68EjnhQ2VcD+j/Nr3qL4H5thUx0KS/406U5RNoIDRVTEU9J
c4x1JNG7gdylOQ3Aa4ZkNuoHc/JyfUesLpMNWROk/BC/yNlexUpyUomygUzUj5L8UEmF1+x3Nf5x
3czF5YAGpUViQVORRAXMWjpETQcokwma2OOsOo92qXoQTOM0jwba75NceWC6sxHNqL+ju7PNDpuI
yZCQAGMwqgFSXJY7/TTXGN9RY2iYVFtL9SsO5s7Ksot9I2IrVPIy9pOelgc62aAvmtrqzSmoeBjY
ABqffnbvoSGX7owingOBsMUvM3SK6G7OduBH7IDhEPirK3xrLO3A4PlbFg9QNkosBc0XjoCiqaJD
iINpkajtOOQz79AM3A4huvSae6fBU8Wmiub146SCrUNY3twl5SPSsUqopWn/1LHC/prjqgsZlEOn
rtP8BBuwznYc9CHc6bw2j6rxUR2y57ayD29JOCfWwbEbP39WDko+fLIU7ZAKLQ8hIz+H9SwA/VBJ
7dnAj/m9ZhZ+Surcm+FJgizB73UZAV+ZZtd+3/JnUo+/mGh7jxa88Vk9EU/T8LhOiop76NnS9wzN
9b6Yh1ddUbpAaXSAXlxe77iYe4ws1vy0a02/ASZwr7H4JStna5cqs4OuUg7FqZ4OPlHjX3aXj0Ez
lXmoVF3p1YWuoAKZUK9LabtTBDjdtRF/MHuFBTyZKm/SW92ra9CrjRZQPhVxf4G7qfSaYjJ26IqD
WpdjJIeBIQhpY2oEeqZrHloXIJ6bq9O+HvJ2R4wp8RIt1fzRTFKfCKh/KE1qgiRgzu/qfqaebmKE
zEIEmFl5HpT4yV9M20zu+0JAKLR3+12q68pHwM3wyqDODHxTyhJPSa1xz92uDcloiQeXJzWOmKV7
jM3GHZtaHiJHCZRMlbP0yBv9xzSa5CvK9N2hYZAWSgboaI54LW6Eg5dYMRwOOEwb6X6c+4tcnWig
9aSNVna0p+bgdA8a6grxY1qlPihHSFXuePvFbF8H9ljbkermGy+zC4+9IAl1AAOAwoO8hFxYQVqj
HAXXiiO1j72eegJN5Nc9zoVjO7fwm/vr5I0xOlWXdzpyFrF2n4Bfs0kSLyV6UEFg67qliwBBsiS5
bD7pYtRTjCVRZjR1WKFhVniibIGrVgeERjIwhiOleyEeS/CUzZQYWQEGYINWfWvH54r87LeaSldX
BmVKOGvHWhA85yGCQWPOZ/DGH/s4YuUTxr6xML+5ZSS/DOwJAp0Feb6g7M8tzGiIowISKceEt4/m
2HiQIv9Ui6/ctB5N0/RYpXyqLf3BZk+1vQeV676j3fPU7AmBLhpqGwj8vMJicD70Q9G6AeOgt8Pz
sUygY12n3jxlwQCWgswinjN+7Yufg0q8wRj9GTdceV+LOOyd3APHX5w9xYOJOzb3DPoSoxZNm49a
YnoG36cgD60N81kd+cbp07WLax7zBog/nkKQ9wONuXQflhMX/SSy8giEqvYA0VSKjmpqeFZKxl01
ooZuL54OTIuvjjs8sRSCqfv2q5FWQW5ah3SoHnvyDZo0HrH7XzX6Zj2QcEGH8D4r0t1uzucn9Mf8
xQEloyloy+kdMkpDoJEMhCSjUgQ1L8YAGGLIjaQ2Xt7FABiEyb5BLEDx7FmB/FfcAniC5mY44sL0
+ZynvuOCRBAAkTjNv8xTMgcl037GSK361GlBcxF/5HH3kLLqBzqgya6YIFIz67j44jrSSMPBJGgI
v2tdXDKD9uZU0w9DK4w7N7PRAJsnOZKKIn/j0LT4oKPR44613T47skUw+a5z40ekP2OjDZyMHNz5
QWTxM7h+nb09gHaibNU8IJCODqFH9aUh6ux19eh4xQ+3SnDb3ev53tYOk+H6rr5jSePPYNeejB99
VtY7iLobHuHDGEIQtfTNsvQoDeP4MJSAUCg2NF+GFMTVAzpjG8W3tB/M9RlufsAxSm8edQaZGIDK
G16pd6WaA29rd/rftdK2H+O5dwKq6MYXpVW+FRAz8ws7g+YzJ8DYxDPbu3rxk3GO+yqmWti1UBCb
jDlG0xZkbg0qWr8UtbKjc/VD9CPg5HHlhk3KOIjPGmjhWk3jtYY5gPvcStCrQtIPxcCHcAAfb+Cq
reZTAS6xLm/Zx97hNmiqjTHIFJE8pqJ1ArXLvsTNwANbyb+LnBRIfOQVEOw08TXB+t1MRf4FTdtq
WHZq8VRxbNu+bv7KxUS9cipZoIK/7FEfgLwraPUdcaDq95P9tcxjcL/HgA2YjauFTAcIw+76ZKfl
ZoTFw4WDSt/9gHSQ39iOeQeM/qcJjGZ+XudoZzcq6AWaUxXRzI73Y+a+wrNkCMmAQqdMU724L43A
GQZ+PwPUfSQddXYIDoyH0hjir/pg2mFXzggsoFmOiM1054CgQPatB9VtOIllk/eZ8WA3vxt8csfT
S8LCPp6qe8ZL+8ALgEM0wS1faRzd4w0aovthMh4pKxyPjhBUTTSEUymCAo8PWe1VCoQA4apFmLKF
YbNtG/F3XFsFeJuZCt1Lt/jWzbYWZsgnhCoHs78D3j91txPDICBCOSOFoY3JRwWLGaZZmwSOosCf
pU7iZ3PFUOVS7B1XbJxZFWobOaj3fE6LZGeAX+YuR7XI74wJOr7QZviCqmrjuSp0qXrS8b1m5xBE
5mMbWswxIRU39VrQdsngV1WbgfPJIF5pzSghJ2PnMzOH9TTvD4mmcZ8o6QikIITsu7jSD6Pblr4i
atWf9IL6U6wbXiZYHNixeC3HuvZToX+2c/MXojp9XxAdeCs4s3a03rJOU/djpYK/zk7/to2YB50Y
en8wMSKlnz6Wba34hhKnodsWxlMCkhnPKOMhiGOA1JrZZSFSKaoHgh1nP1WKE4i2aj7kVa4fWhcC
eEhI4VCqYxFCKVAN8d7qvYTm6X1ZgS+vRfzrtXE8hxMUCry+wTEus0Z44DiC/FORfhsU0/WyzK7u
Y4zYy5R22jmkLe+QrBOHArBGRFalzww3DoiYk0AZUXbIhhZcorpZhW3N7TsE3tYOfTtbWefVG2RB
iTro1IEmuXZ+i5ZTjpoLG8sjr3/qXeejcyKk8/cYfnRThnYtwgFv27+2pJjA7mJ4U3tAhrt/1Hri
TYjoJ7YVF+AHX4QFJ0akKzFRDCgjVjDCzTc7j7i9UVBaC2xOB7HEVycBIenUFK81fB+cAB7Ovzu+
3B4HnhqQkit5OVotLnXQItvUrztcSIQEXPl+3cql6vQSOvyZp9/ot5NxNG7Rg1wGrSusJUaYGcpy
9MG1zmpHDx2LCw85ZmjW2qRASUwxoYUO71ShBSVEb823Jit+qInzBYICWyu4uk0WqiKg28DQK7eP
FUbt1LaLCYjp01x8qvWvrbbxblg3gdIYXvXAV8rtY0U1Jz2OWwkOGhQnaO0Zbuep1VabwepeAdkN
XiZIxQL4db5XugZXgq2w8giPG9bjQYd/vb6M2lo4j2z5vyak88v7GOmsPi2PSI1ZAW+t6eBww/Ba
DWgCyA8ke4Qhrwg+mN/N9fAhs8bizpxwRWusTRC3MMeb1eQvO0MTzWyicb3hCYiU8xgRXgpmyakZ
0xApECu0B3QTjA6dAnuAKqPrIDamqp295wCfjEjKt4yQDExhHT1VKFMO/GPPt+pGax4C7DCoGKKE
QWTshS2yfMzQ9HFk5rcOt5tVHYiWbyzM+tL/a0SGXgjwXXPcn6h1q5mK+hLU6mLErNdX/xKisxxi
aHog9l/UfeVOtzKrhmbiSnHMaPWQFjTIjDmcdfZcNGpgjnkIlfP7jBLb1+YxTCzklIwqvP4jVs/S
yW+QNrmt911Paygu5s1HK2Eov74OQCldN7I6ne5v9hUk6dG2fX6SaAyo4mSV5dGkyJThRaWb7YaJ
1XGcmJAcu5FnmpKJtjwSJIhGUCpT+x6H9z9aWe7jE7cLbirR1QIDgdauD9FNX6TuPh5316dr1Suc
jEW6Q9y57Ti1qhIMi2+ZixjMuHerlyzZuAs3zMiF8dIp4FJsAHfB7PQ0Vpo3x8wztO+jvlGj2Vh+
GWyHna80g4HxtDrFbKWo1io/rk/ZxvKb2vnCpBQYP15jLK1ahyIz8WZM0XTnbPBGrZuBaDoQsihy
yl2cBcws9MkluhU+zHMMmeUXsF1cH8r6svyxsczmyR6zsqHT6dyUR6FZHus+KIrtx/kUGsNW9Li+
Ln8sSccy7ay4nhKMhs5fGVHeuhl5y+uD2TKxDPZkMLHttpPSw0Q1zQMAJPVzV9kbiZTlOFzEjO6f
YUippFKd3NywYAM6869xe9TtIRyNr8igi9TwXZb4+rDRQrV88ppJ6YQqZZ01Azp6j0jSPRRuH5h4
iJLaCVyleKVWjNKqSg/Xp3JtX4B+z0DfIxpKLihJaAnOqkzDKcrUPa1yT0uf3DKM8y361XU7qKaj
qxygFTkrW7tD7FqlgxAcZYq+LwAvE5BWf6zTDRTl2t5YmN7+Z0hat8ZQut6sLdwK5LG1uV9OW434
a8f1xIKc/qUtQV+gBgud/YNob3rz0IqNzbe2E05NSPenlqpFjeoMzlC1EwXC7sZ95MjN9spX8P/4
Tf/z+i5YnTTgpVCtW8CnjnSgZmRShY1i1VGIN7O38BbeIEhYe1IiuAI9AggF0DstXXGu6BSwwRXV
sVRB/GbuRfItEVnQu99LaPRcH8zq5IFka0kEg6hILggixYoHfGUVR1WvAqrHyPYcy/I7kpS+Mtxt
spGsbgfoHQOhjPo62AXOnZHRQ5g0Nd3iWKWTV8XPRCm9aktPZMuItKu11HEVMEMARje1r0Lwp3wy
fVXdCh7XnB7eDWCRN9AiesEzSrUKklZ6UR7zie0yVLeqn4AKA7FXeYmLHJNZhlNGNyLWVddwYlTa
fGD9bVttSVhb7jGZimCKgxoETKa+1a+xOongLEYzPRotL9gSWtcVVCwbo1OfTI5kxj7tN7zP6ljA
tIMiiguiSdnNjUZXdTUB9LnEO5m6j23TeWnx0XFeru/x1QOLZhI0EKGSgtzl+aYj8UTR2N8Xx7pR
H0djelGcaSO+Wp0ttCYB0AE2pAv6b/ArpUalACQr3O+EfR6g0Na9XR/F2nZDIwGIzYG6BwusFF8p
CcktJ8YdO3XkYPEBDWEuUsqfJ/PvanhNmiezZ+/YbKcm9fOJQ/1J6RiaUI9p3DwKEIBbMxStHfW+
Hdnr9dGtTSAuVsAEsBnAXSBd5zG4WgWU1xHWI7k/Nd90riP5GFw3srYRgOYFGg1Cmzi1khFH55PF
K0yhQ6tPpLYOsYOm3us2Lhi6IfSLKxueFL1qaOWScxaj4k6uPqTdh2ZQP2p1vJto/KLq5T7PvhUx
qOfZMXeX1796ryifTf0rqvOJ14N3c+OHLBviNEJafghwjEjRQF4CRJ/Sts9TVEBG2+k/0Mb9VBD3
W1fSHslrlLf6jO3BXncYDeOuYPHebsh3PUGvmTlb/UYwLe/b3z8DABod9yJ0qWXsvMPdBilL/Aw1
Fjt0yewFN5Kgm4bXsUapzMiQPXNAEOrps7MFFvz9rjmfA7TwG2DIBzWiuwjvnO/gGARiUHft2w8z
4Fh7sKIV9zYvIZoOMhs7pXvFUj7XceV8qCd+T5n5V6uLX0bc/lTH/lXEyOCmLo2Ik0JcTSvIE4Uw
w65FSTuEKNUzusu0ABw2JYAVcwDFhkNiQodmROnQnu91d36Cp/BtToO8T5HrGct9b3XLPzoPHAMP
zVxVqFfYvyBA+2gKlQXQ/mS+E6e7uTb3KfAxIoN6AG/iHWEotWk45aSPCs1OfAXw3Fjts9vOCJhO
0I4FAVUUhhYySbki2vZjN1PedFEyvo3UR8/l9W0pncF/vr/0cSK+Aemd3JyksEQnQ6PzqGBvyY7V
n9/xeeRloW4CBryLXvp2JKwXg8ojY/T0xtee/9vnl9GdPKYMbdadecTniaaE6UHpi93tBnRo64Ca
ctFwl+MxHWc203nRR7PDvCNFNf3696U79/f0wwWiXgzgx2VXMZkghgAt1T4Cx4YHaRF38jXN42m/
YWdlmZGyBccFaCcAdXUlV6uwEUQdRTdFVvwT1b7y283DANgGWDlUXAioPKWbqWXWBEYWe4xIHohh
NxeHbt4LZWMQK5O1YMERm0CVGTIV5Hy1K4OAy71Lp6gv9tWMihJK0fdsI9pfnakTI5KLIpkh1IGw
KWpwF71W81Y6WLpZlxU/G4R2PohUUJaZcTlFjB+G2EeXDOrv71iNkyFIqzHVcWcKvcAQ2I/Ffz0q
JgqONyYyLgYinT02KtPcWFiNhN+NqHzxjYtqa7Wl+9LoRjVGHxcmCn1ceAyJD7P76G4R2KwvN3bt
EseB/F6yUqEEOpGkmiIg7lBz1bagxVvfX0Z54qHQyKSmQHVNkTpDB+2O5Rv+e307/fn90guO5k6h
22o7RSjYUnWHOm1d765vp1UT0MQCqBwUWcBinw9Bd+IiBxp0jECKo9fhkHqWGl43sTpLJyakWWr0
diw4AL5R0T6BzXZunv/b96VZSlo9M5MBQ3B73xYBzsPt31+oIWyA1N1Fv/d8ilReA/Y5dCRShwdO
FJ+Dj/m6BSkx8Pu0LWpGrgMyE9T4pEXoTBPV5oSpkcvDobxz2L0W3+fGzqWhRjdsra0G6CBx74En
DoyXkq0iHSaIdsda1BsE3QOh1bLg+mjWzvapBWm9wdkjKIC/WjQAtvDEdiO06zaWZPmRJ6Hm7wmz
QRQKgkbQV19cSQP4gWarMtSIFAEKz2V2x+K766NYmydw4ZKFeQ39mHJEb1NqjLOZzFGlKV6RlR5I
Vd5hAdvpt8YQmsgvrm2lTmZUdyOwGXhJx7yft38fz7uFkwE3KlKp5/sW7Sh4MHX1FAHMS3UAmN9x
rk+/L+2kLp9m1rgIO/R43xEAiTf20coKgEqRQDECjwlAAqX5YTmfe1PtRTQACF14ybzx+1c2Ecgq
CC4GlGQW3sTz+SH6hI5zoxmjtAgg/cuNZ1WPri/BlgnpKLRtCgBXDxPQ7UxBYaKiSLdxnrdMSN4P
MHuIvM0woSu7KX0YuafWGybWFmIBwiBDDsdxUYNOirmaXFiJjD0jgGXdfg4QW/77ebn6nGh2WRMd
nx8+O8ZTl91+iZ59Xor5DKsrRtrj82YXMuWhtP1y2PAVKx7vzIQm7aQqFoRQrEH8ue28uUIdAbCq
dxyH02nSz43M0K4Elr4do94G0he67uzX9c26scwyx1CqJlzYy3kwxr+U73n59zs+b6vw3UgQLErq
578/gbqxw6txiJCGznvuMcDL/puFZYAn4ZhmgD+Cl7CQ1r520LPwPZ9frmiw2yxPrfPPF5MGhrqE
D1E9Nz5JC3/rPbocVelWWzoD/mfAlhxe4+TCMdAoEzn2Uw5ZGl0E4D4Aws6rnA3Js5W1RqwHmneo
jCz6pNKhSJEockei1lGpedPPasPtbX1dWgizHUHSM+Lrde/3iFvf4THOfv3iE08WWuEApM4Nvt/M
flcADbuxkVZ8KiSKINUDr4TVlmMkmhSiEyqFqqDzNW0eNfB4Zt9v3kwwAW5iVNOgVCBLf+XIwELd
N6+j/FGZgX653aeefV5aX2IzPQVEvY7I5AnxRfRbL921JcYRQI4f98Eir3S+BP1AVENR9CqajCeX
HymQ8NcnaOUwoEUH5Qrkp8EzLDcFoltAF2autVFaVQ9jynYd415m1l7MnVCrtyjgVlw4yAtx9Gzw
QeA8SNcoHlroPk3GNhLOMzoTfKhvBD2J7NsQFUvgCgYdRHwL8dhC5nY+bXmq1HEN5eoo/TtGv9kP
fWtdVqYNxUW00y8sTyj9SetSDA4ooJuiibIWnBbprofkcrvnlWdbb9cXaOWQLIz5IN8G4yDaNiVv
BaISexxo3ETmGDnIwFOvN/fXTaxsMvT+IP5DbhTteTKbKpo0rQyY8Toy0Erg7De7mDa+L1Oppp2G
I4Lu8Ch3Phh6wMdf13//yqY6/f2udAoTAc5hKzagUNot73fNCbLssRAbAc6WFeleihNRDXGqwwoK
ocnB0ALa+XSL321rrpa/n/hcZISaf8ZSJ6BqQBJ+w2NtjUI6GalicaPSMYqZ36ciVJr7WPHmrU27
NQrpeFBKO9IQWEFfRYEWhzq4vuKrx+/PjpX7vFpez5Yo8P0MQl3kUVOeU7JjDJqtG0fj+nQhuy8t
BwA3lJW4AqsiTEq/44/Z127rbbE+W0h9gPQUBIkyOEJNLLcZGreO0IoKDv3NGuH6bP37fUsaRJno
g2W2FGtufJ6TB/BvlsldFT90W3JKq74Kw/j/gcjhjmvTtu+FVUdCCzLw4aYeGnSvr/z6gvwxsYz1
5HzYPBY5pOjqiKt7yCoS97WkYXajqPfv+wMtpMhlAgwOqWVp/4IBHvRLwEZHBhBE6SfW9/7GDl7c
thSEIqvyx4I0DoeaGiti+ESzPbj9nYEepvolU3ZNEsbqw7SFb17dYifmJPyILlq3t+wBB8byptoT
Wyu/9X3plqpzkOenKKVHTbZ/66aNU7gxWXIUh2RaRiYVk5WogWF5LYr3v6BbbFePsf+ezN3pyujS
bZLbqUDhF0Mx0VgzQu46+XR9C6+ekj9roUsXSZOjr8rqpxotajt0wprk4ygO101sLIdcS8og/Jmw
HhNWtZP3LNi4ETWuf9/QIQ8FlDd81vkpNMfKhWL7cou0dxM7os31Pb//z/elW0qoBe/LCt+fzJ2Z
Hoot9rv1Jfjzfen02S4efU62/P44ZCZooLzY2ZiidRNg7kIf8sIIKk1RaavJYIOmM+LxF6vyFesh
y3bXZ2nLhOSlJrQVWuR3aOh6oNsZCuDbNkaxttDgGTUXOlOA92QOj9EuqrpnIw4DlGPHPbE3IK9r
7vz0+/r5RmpAGzKmjqgjy9wtbbHZTkOTZ/t2faKW5ZSd7akVaS2gRpdkag/vpylvzbRnBSphaIoM
5i0B6MWNXjMkrYht92ZRdTAEru0k82l2jxYLbQwGcnS2iNu2pk7aw+oYIyEpeB0BsDGlKPnczeOH
bHzHS+p06qSLo+wJ16ccG4CDBQtkiBNeOO+40oGR+o1lQQ1ffh5UaIAc1cXhtof4jgAjhX6Rjd6u
9W38x4Tk05VymjUI5daRU+zV7skx3uGvTocgbeN57MaeJfi+Hemzp369vn23fr20fXvUwpFvw4VR
VKCXD8stb77mR05/vbRrzcTqGXj36yiujkX2maTPyhZx/tYQpM2agnOybCdso3Haxbo/RP9thqTw
Ay3j4KSKsYV6UHF0QBa1GwbWD9v/NhCS8+d+Kq7rXo+XO1tTP40GlK136KFW2ef/MgyU3M6tUNwX
c1XACmhLbP1Ov1FX93dY+2ehwSh5/n3VSkFKUyMs0BqUVw9QMnnH79f1RZx+ofiQ77zZ6YZOjHBJ
IIBARzXoFK9/f3UVlo5kYGsXfpllI58E/0CTgY1pgntVC5+1Xm7twU0LGqLrVlaPAxwRNJpR1kPi
7dwK2GjzlM44DsRFwOnN9K29EbX5z0KcmJAWurAFzZHDxz3xYy687tf1AawetpOvS8tMF7X7cUI+
pIufG5B/bJyFrc/r5/PTKq3RaCWCJ8Xelzo61jdijtVVPvn5krujna61qY3DXFp7Z1d9/aRvPbi3
VljaR3EtisZaElJm7k/sCXmcasthrE8SdC4gAgjqM/nJQqYO6WgTg0BOKhv8bOsdvDoEc0kJLiK8
SJ+fL4I+dE3ORY0ImQI9vbP4F5Bl3L6NoOeE7DmAc0vvxrmJktGuNMVQIFer3rmQ4DD4xkZdG8Sp
BWmjVnQuRrcXRTTrf8fVk9EcdLIlLXCxEAAGIkMLdkoTKHZIFZ+PAppajamA//S1y9DC/OaU/Fan
JBlYtvOJU9IKMIUorKpfNUa9DFQwpNyNA9hgbz53AB6ioxfcPmAJRSpYWnLot9iiSobqVZ/LA6jL
sp5sROMrcwUuO5QUEIuhaiK3sjiKEyeMJvVrqYCODD2bW6714mijwcxC9w9guGh1tOQe+y4TXQXE
R/Vq4gIln7xATT/fuGlhAQduacYBmgFv0/PVUEC4o7jUZa+JeZiCqjrc+nkL1w4y5QtMCVhQKY7h
Fqg5rJhXrxPaytBMH6cbu+lyCSBaBag9blEHxQW54DMOad21tV2/FpYHha5mq+Z2uQLgzAQTNwAG
Ds6DzFyoJCVDs0XXv0IOl9Q7q72DNpHT3jwKyJEuOXmcOuISOeNowjXNLW1Ae9V2ZuCGasuN4NaV
ODchLbRDEmVQAal7MZPnYoy2eLQu1+H885Jroko2NR24WV7qR2YUXp5t8b2vGIA4mQtFHKQYwVgk
+6US6iBj1zgvao/e4mPMjfDmCTozIPklCBH3AhJszgsfQSIFtq5xo0HocivhhJ2MQDoLrQ4wopVh
BGPFAyS0vNzL0I6LEPbmpV68BRBWC+cOFEClpZ7GoZrQ0lW8avsmGQOD3AyBcpDiRaUQMSXIUXGj
njsNfdLI3A5u9go4hefcCbAmXV+Li4vutwFEk3g5gJ5B1qOzTEozvVeyVzP/iDoxU/9K++i6icvV
WHidcdVZ1lLFkx1fydWqyByRvZZTF5imXxl+B4IRd6sH53LfntuRDgZTaT65MexQMBjV31LmbszV
lgFpMRxoe9YcBHav9UjDaTR8Nb01G4AmAQiCwDtBQA/XkHQysrjRJ1VYwwuQuH3VBM68hcW9WG9Y
AH04tsviZNGtc76hCsetRicfxhejD7o4ABvY0O6vr/fFNJ2bkHkWEA2w0mIwoe5086O7Bee62E7S
56Uzxzpqx2A+G1+oet//Dfokz6nvq6063uog4PtwZxOwrshwgNzMQLY4wUp6r5DcG4BXuj5La8NY
QiW8euFCLoAAIxhXeKrP4mX6JKyDoK90euuTm/eTBqQVAhu0+aF6Lmfbm1ltSdJMWmS+QdOSmBvc
NJeTdP755e8nAeY8qMaQ1/g8GPDCluyTrrl5L8ECsAw6AeQK0GvJkwPH0PQVSNiilHvCBg9ccOsq
AH+DJYB3QtLhgmQAsD0a1whLoqkIu+Yuf+DNHdq9rhtZmSYkERepOUBlUEiVB9HNZemWuhlVaeK3
2qexOV43cLmX8OsNDdkHhGjAK0mp0Lm127GhiRXx5NMgZq/6q0W+vTZfrptZGQcuiKURyABSXf3N
cXqy3KY+23aVK2Yk3J2m+PrGKLY+L40i09wGzxV8npNPJulwZd+aBAKFAFrRlxoa2qQuxHXaxk1b
QqkZWW3l/bSzYuNIX/pWoPeQlVmEhqHxKq9z5oKysuxzK8rG1zalQL6pgWvffqQhr7rsWugjLitx
fubcYs5qpRqtCJTNngvO3fjnzauMhl1E4Uh0LLwLyzKdrPKklWAPHBo7MtRdnwTGVv/SyjLj+YDZ
J2jhBnpMuoFKjQx6MoBguUB9HK/7kIW3DgCNcKDyQHULRi5EdqzebfIRXRaRTgMwajb5zV7v7PsX
9xuFxwP5pBsR9aH7BcLQ6z//8jDr7pJGXM6xBsU1af5Ld+B2Z6k0GorUg5zTkzvyJ1v8ZRs3b9dz
Q9JOMlonEZYGQywOq3tlDLfYo9ZGAtU6XdMscHdc4OtHNM6KuMnjF8MtfagHWMZrDKZPTm72r0AJ
wgYiJ8AELxhcOuCSVGbU8cts+CV9SIyNAPZyxy7fX1RsoacJ5nBpovJ61Bred/EL3tSZuGNb6PHL
76OYiAAfoqs4D4jFz0+cWzBXKV3ViboApblua51XP+8stBILnhJSvOef7+K0boSWulFcOjurc3cb
Hmn5/2elRTxLcHX++/1lG5w4DAuKY7yExkY0zegCDmj/gdzuuc9NSDeoOeWFrmYwAY07pfNq7dbk
CYYAahHklgBOBz2ddj6EMc3ydpwyJXL4M9IPbplunLWVNUCaEt0maMVe9BmkoJXawnZrxaSR85mh
V5MkN7doAIOrIgAAmnhRFpfzVwtdn23aHY34fWW4YNW7URUYsm/nBpYRnqxyW4wNbymnkcqyfdzb
95XYmUXQaoGldXdUdzbc4NqMGcDigk4BHfIAGp/b68embNMC9lj+Sa8erY0UwernXRw6JM10+6L3
CrpGKZKjNUV/69fS3QFT9Y4VhxTMwlejQvtDXvEhVXljOSWNWoE09a7Rbg5mDDRKE9ScFjKhi4dc
avRTb3HXjHRo56g+BBquX0NrE+SguRR5DVDtQkHrfP7HpK2GHhQiUcsD8oNsgVBWP28tBC4G8uwX
6UpRd73dDJkVqaLzebUbcntjACtuCf4O/XtLIstCQHY+gLpW0xr4ZEzQPAdN3aBnJoRm0jtm6cSI
5JgMUuTGIGDEsFzIbnwq0lv7NHDsTkchBcX1/5F2XbtxI8H2iwgwh1cOJ0iWbZEjW7ZeCK8Du5lz
+vp7Whf37rBJTINeGItdwNiqYYfqCqdOxbmdRBEUdBMmmIC9dn+0vlTAuWNyU1QxZcsESLnnfLRA
ML17iQBEV3HJkJdGLM09PzKmfOgktLSrVswPGHx9nEtB4LCx0wsN3E6ret+FjB7hGkqvU4NZ7BfB
Udo4rGiV1RE8YNAhek65XVYbihYFOTSvJXnSP+v9fltkIEZHPy4g7sjOcGXdzGzCsVdz8zrEX+3P
kva6fwNQllERILKiHG+JSKEU+dBhh5Fo1d7o9M998Wx1ueffwrBWxOYWfNbVyxNpTpbOpSRdzTfT
6A9KipGdmEJcOKLU/cY22zhAcPEcMAIiI7q80LNay1KVzM51iF4r0zjqZXlJo92+nr5Qwj3UkSbP
ccSU5Mbn4pSKCDU3FouRzCGAwGRseKvspN28onEtOUY5p+HVqTwMS5B+T9aZiup+7DhyO4JOFrSZ
ME4kE9RISyXgYk9m2oXOlTHeWM4/phmE6YP2NVZ213pBmYgjBWQ45k1pIPhbapJNzDiC6YXf1GNS
B1xLpdZOWaOe7x+x9f0zLIwLQa8UGoHg3HAmBK2hpNbDqX0hZuMGAwY17Zev44mDj22jxsiHpOAL
N+aiz9qXXPuVnY3y537x6MFmiUTTQe6Vs+FdEVnjmNvNizM+Y5iBUvxH+ZwJD8u50OoG8iP7YH3Z
TfLjmOi0Z+uO3w/XlbOugzOP8xg60ZdJfqiNU7P7gUPnNZYeARBGnMODXR4hJwtRVLRo/dJfLDPD
1IPpuHf1350w+GK6gpQJX36Q1ClELiurXiwVo9GPcrg7HbCUzzlKrRyZoY6Zf8DIJx8zl+aVQMHa
ZqC8joQ96O6wPPCVlitEQN0h533avDTD90TXDpOE0TWoPmSVKBu6vmfQBESwpQBRixIsZ52cuiaD
Uba4Z/25ctxK1OIjks/dY9r0EsXYhvYFc+tHy6W/9u708udzJ3U07M5Kh6Z9kdroYLxNhgiOuPH7
UWFnHGfgtWPDqpc7YQ5NWYW23L5kOXHrBwWzNHZ/ASwcwh5UXnFUeWBLkWPe3jw16UucfWuPef99
t3gL18BhuUNssMat/2zak5mVZfyCyTwNmuEFZpr978t3B2R8N+K59aeRBPeggHiMa3qrHvLuP/58
7rVJs0YLpQHyVQDWf5Q2Od1fnq3fbzhwMExG94GUz3J7p0lR51lK4peUHPXprITHUTTKYeME2Rry
AHj9EanrfPun3hcp6PBI/CIPGDhDHur+5f43rBVgzikyn8gcouYKX3X5DUMTAj0oGflLn/ihq7e7
Xe2leKb+xn+ZaBIDlgXxmMJyMkbQyiqgEcUE4v/2FdxBxQVsCuTh8pfKxeCfWTS8jh3E5UFdfgV3
UOcwGeB0Q3yqT66hf5WOU/cNI4R332Yke2yQy8FZRSMu38GMuj6g1zQdX+oCgydTTADay2YGQg4k
uoHiQ35kXUMsUtMyOnXsXsyD3vmpet29C+D7QB0AbGzwufnIrZHAv9dn8gDO96cicw4kyvfvM3O3
Ud3DbAvUMrgbTXNST1PjTC+UPkZn4uzOkYCm4UY853iReIxI1EO8ar522Yt53Lc+KC6oQDYASwKO
ZXjcnOuipwgWskqbXyrl4TlVLnulQzKYPN/LMCiCcpFIZ1szOEfpEJBvhX2MKgGijr8DeOIX4jlj
R4C1ijE0YAi0CdQ07TdV95TiRPZmVnk1nD1KZFIrkQE1vX4oMbxFNICdt3e8fM4gwXWNnIZCfu6g
WjJ9aFKBf8o/ClAA4ApOJzA4GzT0SpgQuR+HPlCqF8XxbBnXwN+907cq+IJSpBEpqZFGChTVravD
zhHr6vsXwBJhtjKYOlFWWtrs2NG6KtGyPujks50/OXvrC0w+yl1IcrJ6EjANS/mdVCtFS0kfIJOE
bq/Y3b88KOS94z7BQgnPdClfxdxFWwObQRCDuZo6CWYb3l9/ZmVunwN8ANLACPvwNGKYn8otUEv7
BjTpYxMY5YMUAiaLYbYPeA0S6eW+oo3DiinQrGUN7teanRewmBQ3GnM9qemGkacIHmeReO4uYEoQ
WJpKiB/SV2l40/cix9/X6ebnc69yMtE+HwbIl+XvSh3Ewf3V2bhpAKkgw4ZMI7JJOmetMy3TkEnN
uoBWJ6X/hdFdBUYK3texYfUWOrizVBhgWcfY6i5QiBdi2nV6dCoMLBY4whsbAUYXHFkTgFnUxrgb
Ecft6Ewqlkj1LeW4m/0G+wBedZvhiFEWw7DU5YWYaWuYY63WQXuSwhenFOzD1q+3Wess0v5o9eB9
VKIqWaU3VR2k/cFIPWM43N+DLflIy8OcwmLALeIe/WzoLbnqkybQ6Yf40mUP/008d4zCuDEKrYH4
yXgxstdKUO3c+PWsMYCl11DVgd1bLv6UUamlktwEtebZ8TGyBNG+QD6f5awaKackhPwh8fTQHQTG
dOMCoBqCWjPg7mA85pPBmj2mNCulPEjGS5c8RCWGxvhTKXAuNj6C1VwYdQ9iEYuH6892XkYDpoQE
JX1S7FMiwkBvmIqFfG6Pq16CP1xAflz5qvOxij/ZiWChRJ/A7bNWYTq9RqFCxoz6z2bt3T+l6zcH
rNN4zdAJAJO3mmuCeYYqaU1tDKjuqvp3pE5l9RiRf+Zf9/WsPwN68LTBTmiYu7x622aaYcLxOARF
fKHHpN7tpKKJHLy6gO2DwgoO0vI2NGpFMcCvmYOx+0Mu9V4sElgugI1UYOKAwMBZ4kzF2Bt9IkdO
HzRgO9Be8911+f9VgP4blP3hxa8sdd8Di2ukQzA0v1Tr1865enC9gN9B+AS/BSxriEWWy1ODaTWr
pAk+fBQekjO68QW2dH0RoACrjzAQs4tQhFkqGKwEE3etagyMxHCjOrDla5jtxT3jK0B+y0psIMeC
xeMKLylAkrFVUSNowYMG6v1WEMaubRLIoxg/Oi4CI/vk/K+5wwxsycjMwHhq5K92mR4Tpzgayuv9
q/DOI7n086AHUxGQRIWXgbdnuVhzqIctqagV1CRQfqLhWtJP9Z9++oWGoktUCAKHjZsHbaxbCYXD
dVFhyAmizwnaOoLW9KDAxMr737OhAB+DxDwSkhby2tzez5FjF/KYt0GqmO5HDH74K/lIVyEbprDK
3nK5erCM1IS0bQBMy0E9gkNHcHiZceD2g9WEkXFT0RYAEMZSwVjIFgWWuw1MzGGu6OeWfm6KD/YX
TIlIRFyvm4t1o4s7Y3kmEacLoUsqEGNRNtb6L5YLiUOQBQKIg1ISO+U3qbGxTjO4fDXCoB+teY6s
8/7dhjsJc+IAN4m2k6X4aGiJFMUJ81zdzjqazW6/BkHcjXxugQqFzEYXxl2Qzx8wfjW1BEXu9yoX
v9uAICG/Dc9gPfzK6KVhBhdyFzjgws31oxxfGn9CV2Urv5rpwUkf8vSx/KeqDuV0GEIvzq71/BEu
KEDT95dSYRf93k/htqooHKdTJa0LJqt0K+lTL71N9C2WPiUp4/ow2mAmn1X6cl/thq3GSUcPDJAQ
8L8s7q2MtFKrs4Tgvn5r3lD+QJHivoKtM476IiIPNC6ws748IsMY55VaznWAiTdSeZb2IjnwDmB0
GTwrpLvgu/BAwkYJaUYmqw3CInRHyyP1Xpgc04BSIxDaeGiAaGdLeHOHUmCmol61uyCxxst3yRz3
uytwhthcKoBSEdlwK6QMY63PxdgHyR+JnGRR4X1jA5ibgrgPWA6GLFv+/Hpsw14rEZjRr8o/84+9
u8sK7CAwgyUGpIkHoSQZoOdz2CeBlZya6BKJnpP18VzI5+dvjNlkRsbUJMFkH+riYVTPlijvvl4f
qECTFsNZopjMBx+RNlpKVk9J0P+K7ZOjCEzY5hfciOdMZIO+JyedB6yQ4va5O6ALbC+7JrpT0aqD
rUXGCGVXvoKmq72uxnqFLyi9KPTAqhqGlyR0y353GLhUxJmoTjWqXC+hSFd8u/zYPOw/TJjaAzww
GpKRxOZcunGo+0pt0/fD1CUnEZkqu0dLA4tfb2oIOgDZQAqEu2f10AKVZ9RJIGmH1DhLn7Qf4M7J
Rfw8WxsOawr/GqzSKFVwHpBJ9apMdSsOptGzHE/F3M7+dH+hNr/kXxU8N3lcKJnam2YcRPkRu12o
vk0PfXhMhbaP7ehqzW40cd5pHE7hAL7FOHAUt41PaX+awGzVCZ7hrSt4s2TvM7pvLGxdNpWd93Yc
oO12GFzM3Lq/XptfAS4A9FYj5YwJY0sTmMj2IMkmSYJwPmiK24xunj0YRXBfy9ZXoGeLMfXKBgBI
nKHVlaTTJqPMA0tDE+ap319VwPlk/Gi4G4DZ8l2xNNUT24wR/KvhsbZOtmjW38bvZxACC4+oBtg5
n5JXswZ1kbjJApX8/GHE/+xenYV0pv1mj+lc10Ds1FlA1OfECvaXvfCbb348t/jaiAxYDVcmcOZX
52imX+7/+o1Ljd4ddE+BxRh5f56FfgDBSjS1TRwYHaz4i2S87EU0wYgvNHAfMAM5oDYV06AfM/04
vN7/gK3NxdlRDZQUgNvhS/DxlGTGOJM4qONT6CKtc1/8en1YixkiWAbHQg6Yu2Fm0+RmHsHoafWF
lA9z8UEWNb9uOMjQAYwCPDAgtEGytzxBeHw6NJ7DFrXf4g5TA728Oo/tyT4N1qF5xcR5dX9ifqmR
e7u1cZjbYYTGnnWQeOV0sTCuUMSeut4aHbVs1MHeWZkBWVx+l6TXRUeolOJdIq4SPofEu785mwow
plhDRwEGy/GEAHM4OLYO+u1AKh9DR/LsvDvf17B+kPAJgBvjZCF/i+GXy08YrUnFVBozDbrWS/X0
YMdPZfs4x/Tg0P0fg35GJBhYeQzQZ06VE81T2kpDFBSfau1YWoKndWOtALPB2EAkR5DH4L1lKa7i
qexlEuTNQ3Eok90uDgIJNJ6hMsn6nvg3Itdnqsgg2A+q4UeKriGBkd24hgvx7CG8MbLggipJU0J8
Qg9h7Bxic/BMUUCxfk1tNM4B/28gB4NUEjsMN0pQKetDu+mLq6x7RV56U048I7606m6vYKmHC031
MSkzqYMeq74OpTsNv+4f2vVWI6ZDvQfTgjRk+PjI1DGzFAnvhF7bn6b5YW4F7sDGMuGgIguGo8og
qtxB7WJrkHuUcJHktr+b8nSKnyVSn02t+n7/O9abjhAM7gY6AXFiQbq33I+oSuyJZl0YNNJz3p2i
+WTudw0QYKDL0EIyGqEq/y1qoTkY1SpF12g8lv8UItjHxk4sxHN2Vs/1qlAdiJeqV/ufshUkPdfW
CehspDtttDIgBcGXJvO6ydVabdIreI40DYT035z0alIv3G88ANVGAM+KD7gbOvcdBqp81mC02bXE
ZCjDlFxr7+xA9GKgGQN+CMw5klYGd8F7XaNmp9v59TN63t0RrEr3z9LGTizkc3e7dHpdSsswv+rz
UR8u+SDYCpF87k6jCjoAuI/fr46XZDzZAjdkQzwqV/BCNGDDgJrkXATQfuZ1ppTpVXLc4qf5untx
FtK5G53ojV1kZp5egVQFUW2j734c0AuD3gjWGqaizM0tfl8NWHmHptcZqKHYm0RI6g1DsZDPLb6m
hG2SGiS9Wvqx7k/zfBCOnBap4PzAcZaGFgOM06uKOYHEo/ZZ2Uv5hRZ9UFYw/w8MGczwLc1d15FU
U8sKq1T7ZvVQDae9u7yUzz7x5nkzjDEqprFIr+F8AXOcMGe+XqKlfO4KF1FczZ2DMxplXql5vfMp
3cuXiSWCcWCPD5p6gNDnDlIeGoM2AdUSINhF6rgQDTpcXzPIRyyNfh5wTMGRWS6RRaIii7LIDNT6
U3kxRei29csJXxjJUKRD0X+Bm7wUn1ZpNypdOAWpR/4pyanPD5Pj7d5l5ILwIiB7iWeTr1xkaK52
GqOXg6R8Hsej5uw2pMC13cjnHuUKlJxqKkE+0YKyfVY1gfzVGgHnic42FdVcgLcUHvFBlB6zcIna
BTJGNBa6a9TEla2vUf/r/jpt6kHaHuhmcHGZOnfbaq0bJVsGNokCk9T0XlZ5pV6K0HSrO4GvQNuz
yvwLNGXybnE4dlaVxQVS7PkZSUxieZpopOzqzEIF+G6Ql2GcDOhHXx6quLdT0x50FDrCc9Zevt5f
pg3pACWBhRB8a0CW8GSTdoMGBmnKpmB6RI4sqo7/STxPjyr1fd+kM8QP9pNy7uK9rzJDS/776/ka
dJyHmln3EN9Kp+ho6Ke/+fWslsqawrEPy6VP0xJFTlOdgv5JKS59JHg2Nw4PQ8P+v3juWU5VM+xD
C+Kn5GhjZFL8kYqYlDe2F5EOa2yHe82u9fILTIlONC4qOaBN6GaPkyOq/m18AxSgKxI3DdNa+PRM
W4xqOUxEDnIjdCNJc8cMo3oGUei29R3QAgeDxbbIgS+/w3AQT+GuyUFmeuXo2aLq/NZn3Mpn+m/e
zrGXnZKMkN/InzP6nBenmQqqZZsqUJlHsVmDTeKrZapaRpWchDNyxUc6PESaW2WCMsemCjQno9UJ
fQY2HxgSIye6Us1zQPOzGh365EJFvKJbGwGKNdZOZcGK85x6dWhizHtizoFSe+avWcTjtiEe1UQN
5UogPZGT5q4ELTBoj0o1AB7VYU49c29LGCrlC/lcoFONdouNbqwgyY6Y9Iu5L7rgfVvvAaonUIMM
A04raAGXJ6meU70te6oHmk7cPDzp9BiaP/fapaUO/rQOXVXXqNcECvWcT6TabfYgngXMCNjQocq3
SNoorRfFaGmBOUqPzaGoEkFpcb3LUIAMGBwNNOYhNFmukaQXdd5Gph5gmJtrq0EX/8UXoCwKYARq
u8gec4a7KeShlbtBCbTqZZSe+/P99d/aY1D/oCMMqTDGELP8/XPT2VrkQDyNn6vZnTIMSvfvq9ha
IoZ1An4LBg8496WK1BzjLB5qFYDJizx9mJ/3igcIDaV7mArG3cunXixzts0G+RJfjuuDmwiJgU38
vEX5DVwkt/K5E1oqPY2bGPKn6s+gWUddbY9T+mC3veC6rddpqYhfpyrU9HKAIg1Tv3uwWdPZ3b9U
MHQ2OtZYIYV38RJnGPSQhoZfWaCIa1tX/hsFKPExahtwZfPcPJI0TnOCNkDfqclBdiVwn+z+Akhl
pC0YcwAwBWeSHCUmhtKbsl9FeKJdRxHctvV1gP97I5/bbBK1o1mNkC91B83x9ORAX+9/wcZxWmjg
dtmiiUOjFhowu1zBENnejX7GIsDDxlHC0wM/W0VkoqJZbHnlejxtst0Nsm9Zn1PyWf6LVWLFBpM1
iiGLzq0SNMZmVFHFt+xLpHrl7Dov91dpax9uNXCrBPJhHUOnieK3FnWd/NKEqPz8uK9ja5FudbCd
unGUQL0559kMHYnuWpOXiYBzm9+A5xPIUmQKV5Y7muCGgXpY8Wf9h54+OYCy9QJHbPMT0DDBPAy8
bzyBRBYNhdOTXPHLtHf7i63vd2JQ575RwKUB1FxOjKxtFH8wXrtT2wgAvpu/H2+DAQcDv55PYkzD
TGujdBS/J0c78jLyF+YCFdH/k88DlKN8rqYwMRWfKueYPlT7fXksD/KEGh4IQMX5kBNBQhr1IQbs
9OYXu335cv+AbpkKkP4wDkDkmoEYXh7QVs5njVSa7E+Gm3UgTHbBttWLmvM3tSjIl6vILLCxGZwW
ZMzNNJllv51O+fBcDl5RXYTzS7Z2GtwCgLqbqAGsMMN20lFzmGTZr5tj8hhLx/tLxZaCe6RZNzUw
fCiBIjjk7nKS9E4jObHsU4zWLE7yn3I8T9rJUF4iUW5y41ojrQc1yOnBJ+ZpQ8xyIHWYEdnvo7MZ
ewY57J4nzwg9blWwxbyxTGkuDYM64WvC5Npg6K2IE3BjyxkfJgyThX9pPJ2HlFdgIHK02bet0pWK
1sVkylF5SqhgV7aW6lYP+/vFdwx57CT67Ev6kTQHJzsXItpy5p/yG48GU1CSIBmNoJpzCEZ4OUWr
O7MfKQ/T+Ih2nP7rIKKz3vwO1KLhXrJIaBWM1q1JrF6e/Uk51/W5zs/l/tQY69cDkzV69tG0wcda
stNLtg6Sd988xGlyABh1v3eJXhzAf0GXhFCFb94Lm6js4f9N/twe4Pwl3v0LuHGkgFd6px622Q3k
9qEL1QRPhaz5jXlq7Z9WSZATOImYoDd2G1lvjCcCwSGK3jx8sEeSaa4SRfPj9Clra6+eKJBkf/LC
OQyRILLb+iIkyhDeIfbasO21qpM0HXXfjpujbjxiUjqIudLd0wlw2dGj8f96+LxiwziDMadb9wf7
k0Urt9vdsMYp4JzBUmoRpWpQICePwGyksWDrN24HDpWCQ8Wac+ESLm95ZoRagckmhl+0T5V6qfIn
pd3J1/C+RsjMvQcubFLOUsWQRGRu5dLwqd4cFXvwxr9wdPAR/2rgHpCM2i01zcLw0/hlPI4ixoyN
9wm1CGAdAC5n8FpOPFVmQvNS0X0Tky7CDzp9dMxTnHwAa4AwYN3cjxtdXEg/NaPeoyKl+3mnuql6
sEuvs/4ilFx8ELfpXVdPcfOupD38lvfnemFkQWyFjhZ4JaDSWO63NZWj5JSl7kvVpYwvl/u2asMX
QU8cqh0ASoH6i09IJJqZZpkS4UKkrvQjEyFdt9b/Vjy313nRmROtqO73OiZqHdr6ydYFxQLmdnOv
3uILuC22oywc+gxfEOVnJJCL3CPaJZeOAG4U7mju96JxsQH7w0awP5xtL5xmKJMx0f2R0dQdaSew
tJv7AfpJBslCZYKPVotkBNbQmHXfIOcydR0RQ/HWhgB5jBMFdnzUuDjrgUESlZ2Wpeprw6nLT1rl
JiLq963H4lYFt+cpGYYUNRbVJ+hLmr1RfSzIIdndSQZLDpeTQTwBZ1pR+w5hJJmFEqm+kR3Iay96
w7f2AR60pqF0baMTiVunYZYKRdcaFQHrk1V+MkS071uvN7xmhABAeiGxzMlvDcOMsw4/vzO+E/tL
mp1CtFX1XzTn2/0LvrUbrBOGeTrM6nIhTaUiFz73EvIT9QN1juX8oDcPiojMYesS3mrhroWSN3ac
Ffgc6hzm8RR9AHf3ANbO0NX+hOFfPLIMkoIsKgLCVVt4VKFgNUkptr4+1r/y+CIE6G/tPisyYxgT
ogKHJ5vPjHQuHHa4eiOgGM4smkO3uSkAJr5TRuEScjYr6yet7JHnxhd40UdJPtQfRxHoYuumM5qQ
/9PBvUoWKCMlEKmyePyNjKdWuXT9n/tna3OZgHtBQof9Mbldj7uKZpoRKr4qPVvxI8ad7JWPgVtI
lsOZhisFEoDl0xc2co+ufAOOdJG69Y9BFt3C9QcAtAuiPxhcQC8wOmypYJZVxPsSfOjxw1yabt7u
BiqyFih0+TAIOkPYcjmjUJnGWkoMmPNYPtpjciCz4PlbGxJQCgBECDAkPMMVd0EUgh886TLdr1pv
Tr6j9RzVZjl60zRv/2aw0ouKdhL0BvIWsakngtEwre6HH0fzMcwf/kY8soNozgQ2ks9mj63a9EaM
h09OPvRgCG2ufyEfPjNQWmy2MQ+krnPQ5kgUFYVmOqT9uVX9+/LX1w3rgtCbkS8xrCXnphErHe3Y
IQbqCYhaLyAvSkTO1MZpZUQhLLJET8NqDhMgNmVk6JLsn0JdPhd0L4MwQjvmBWL2AojYUSfkrjM4
l2upyGEx9GY6fuqq8Xh/iTZ+PyPhg0HCcCHMEeWeIkXP44IOieZL9vfe76r9Owz3xcIuAJQKl5C7
a4ARZGw0quaDPrgcvur78/DIR/wrfxWcRmlumbWt+QP5MxVP8Vi4znjev0QwSIzDFqhagM6WBqk2
wGtjKIPmJzhA9K3RRf7r+pgiVYDcCpwnXAKc1aUCuR3BLVvGvS+lpwytetSlkcBQbKkApw1eTTBV
aKvsSmO0Cfpbpdav5gux/DS5aCI+5E0VFmbNgBYZLTE8Wq7pKMZ863rrK+lBx0hJxTVswVesn2jY
uPceYsAu1hCbmiTqGFbW4EfjG7rnxvixnA/2/iIhWCkYZzcjLLABVVluhzoVBpEnc/AdTC0gJXXJ
7qoCFDCSXBMePzxN7s45mRajqB2NfvktDr/oIsjC2u9biufOKyatq3ZfQLxcAutPPCsCWE51B1N1
29rNnN6TJQEaZr0xLP8PA8Lq9GsrotWEKqYUFT7mEDuD6urxkUbaodw7ihg+Od4iNMcwvmREAtzW
AJmUd72u5H7hmsC1O0Js+/rlhnC4/miyx9iEFfMp0JL5GM9T7hN0eR/NP87kqspRNElsfVWYlveq
G+YmrAZ9oSpDZtpDSwJEpqtVxBXFe2whlgH4QgPfB1ckfWqA2j73QWIFBqJYRN+zKR8UKICtAGUF
6oPlHSGN1nQl6pM+ugWzgxbtfrhhpTBzGhxKLLvC+zUjhqpoBklyXxquVuxb+VEIQ9v6AvZmvxP2
sYbB5RfomE+SdaDJ8os5dx8mInIMtvaYzZfCqDs0iil8Rg2Ty2O7maLGJ+kht+pLq0yXaj/4Bkb9
RgkXs8xd0jV0hJJc9qTKDYO9Lx/GF4CzD4UL7AbcqOUaNZPW9WGb1b7h0vGoS95fiGdsGShSwRnn
d5k4oJQO86lEnisCbvi1+P4X8lm/LzxXVBV4fs9aCuMxriE/LL9mZzn+sl88YiHUEgBMRU2Ei4Sm
oqziHBPWfNp500s+uLvFIwsK3wxmCHMMeOSTboYKptCprS+/jc3jmO+GJbFOzH/Fc79+rrBehEJ8
Z3rkeZZ3O00QD9cMYF4QZK2iODTAx60FpgY/etO77xqY/++vzsb1AvkSqlGAggOuze9tXNpSRaa0
82WpdmUEoWnhWaIMyoaNgBLAeJCnQdaJx4NbVJbQcJN1fmaUh+QYCgeebLyb7+yzQLhhYCQ6e5YX
rCjAS9MZYetP5oexfKTjh4nN0RPcs621AkYCrhmogG0kMZdanBbkNLGEtZrmzI3y3436W5VEBCNb
a3WjxOa8jh55jcLssVaN8a06dLngLm98A4PAsjgC6Gdw0C6/YUQJp+5kpfGl8Byrh3re/+Is5DP9
N6VgpZTtrDAgHz3JkvMyaIdZRE+64VvA6UPPFpJkgGPy26CSzFFGO2n9BjtcK5Onq9+aPBjzIOpe
79+Ojc1gfQygcMPzA8PKvQtyUyvdmJe1/01x/HQSrNVaOmt/ZsghdDJiijwXr3QY3taqVNb9+qQ1
l7Ddy8HJXHvQJrKhW+BT4ue2KLNqlCQfNT8qI7euY3c3DwRTAOwZKAHRorSuBcuSNcbGhPRM9Pux
J7/2rr0JmgkIdwAnWWOG0r5qFSXuDX/6mDafwlIQUa9NBlprkQVFHwmUrOZ7x7nRUD1XVL+pXWIc
ascL64vRCRz6jS0GoyED0MF3wQPKGSbbjsBsGDaSb7l5/UrCr/fXaH2bUWREDCSDYhXc2yvs+UDs
SqlK26d9+6UDDVFeawBLSl/uq9n6ils1nI9HU0OfMqvCdDu1cJXZ7cfdkRw2glWewP+F08QPpe/M
Fq2YCvZar3+qmO4h+P1slZdePINtI/nDPG0EJZxRCrVYNfNCNfws/Rm1p/KbXDyN6kmeT3T8s3up
sN8MbgNeGgBAOVWKjaHuSaUhVXaUo8fdk2Ix2QN3DZQJaMc0MfiBQ4nPhkbmXpZMP1fduLy0oohq
Y6cX8jmTZFM5nmSFWr5yrcPEtaP9zRgmkntwZoDURoSrch8QJ1LWTGUl+81j3D+H024AwVI89/t7
FbMMpaSR/cS1QhdA8d27u/j13EUoNcwPz0aIp4YXkwMVQUk3jBIG9NqwqghnsUTc6UEjUhiHCQBh
cv6nUJ9C8hBKJ6cWXIeNTV5oYb/i5o2WJws0KBWQbZrxu5Cfk/B0f5XWX2EhlEU+El+C2Rj8desS
SdZTANv8IQXK5Vh1gCG5syh0ZmuxvNTQgpQnhj6zTAlvM+gQdzNmuEy+5Zyz+bM0fe5ETRPrhWKV
cBAqIlUCqjc+9pwTFYSEcVMEn+1ad2FXBM73lnzYCfgxjNMPlm+5EYAyolDukCIwwty1lcTdX6JB
NgnUreA7gscKBpelArU24iyzaR50KahDTmT3QVqI5/36JKzwuFoQT9QvjAqDvNw/SFvrY6BajCQf
AkRM5lv+fDrWVIltJQtADeSqneIWuxEJmFlpGu8lLDhgPJWSGmVpPUVZFiRuE34rit3PGnI6wBNi
vh1GMyOAW/7+Wc5Lyx7lKlBzEOg2Lnp7vfsrtH7ZoIHR58KPwdPJO6i5PiqtUigVuLIORHYL50Os
uHL2lMeYtLq7GofMPeq5qHEg2wqXafk1XSvls5zNVeA1zifH8bruYLrKuPtOQAuuA+vwwTPKEzNk
oARuogEzDfRM9sLZOTT7G+qWGjifbLRTBNUjNKRdfhio7A3V+f6urA0gNKDAweCEcOtVdq5vDKwD
xvWkcOQyqJLHrEAK99J0j60I7rK+HXCXsPnvTGwo0HFmPJoas5xxR4KmLdFi4qKdVWDItzSgKvQO
+HvvtV5+h0ViMjqRXQUa/ZIXz7s5KMGwB3YjVGxQBUfUyJk/KSxmJaU0C6bweYwP+f7bDflI+Vg4
UHC/eTxQiWqQ5aRhionu4BQzNLeVLrs3GiPd4c2g8YPtBBesKwadzallXFz6qZQ+mvUjALdpJfA6
No4Ty3yilxgNmmxYwHIbQlNJU3vo80Byk/r378T5KZp/umFGkAHCVBqG24ex5Q5sguTxaLQw5JKR
PMWD4UmD7lWYSTDKbjy6VfPt/rptHKyFPu6LUlKFfR1DX0+mo6m3R1lUfFp7B0h74wbC0YSrvJpk
2cvxPCYjCBzD6mSHxNVtt9IF13zrKzDcBRVfpLZQrOO8Qa3qUt0uuyJQ34bhsN9LQ1oOKVcLLJcM
6MJJj0DIneehUgTd9Kaqv2cRPmRrhZDOxZhPeJwsHbQ8VUpqWV1qq6DQvGqt69QfaOrf3+Wtc8ss
IJBmcAOwH0sNVQI0cQ0a26DIjnr+LMVXFDMVweXY3ASw38NKIbWOas1SCXrKSztrkzyonN/ZtYsF
J3VrlVhZH7djCytnpwSUVrORBeX8W3O+KNVXdfpzf5m2VCCX9b8Nicqq0aSISZ9OVZgFVf9kW+d+
9NRQ4OcwS7r0lVH/QSILhophdvjmYqdqNRA752ngZL6MT4i/lKrmTvhHDl/uf83GfgA1hSFR2BG0
t6xMyZjBTegNmETr1UR7q2A/NsVjCgX6l5AUQvZsud3hNId1S8GvmL7Q7iAcD7WxF4DFwQIC2AsE
LI/UyXUihXJVFEGremnoGZY37e5kUdFMBAQBsvr4LyS3ll8QZXZPZii5DuNnZMDcSTnV9VEnZzna
HV9AgcWom+COsGwpW8wbP0Qby6Gr6668all2OJdRIrh7q2P1Lv89VgUZ3oru3JykSSV2C/kKiJEn
D4xgXvOzqX6Q4p+dp4otFQogCIlxGfFRyy9Jk7jVxlyvryYgmMdMNPh1darQ0oCZvsApsPbyVb+J
2klDrZlFfc3riyQ/KntrRIzkF4VwAKvZ/BQe+NxkSdjrKamvtfYnOmq5wIBs/Xo0ewNHaMAxR0C8
XJx5yE07MdX66qjez3Y3uxJ+/K10zksru8zsLKrV1yr7cTA1QYi0unCcdOaZ3BxRPW6jHgMj6utb
PAXS29B93XtwgKFBghetlejlQ/lpKR+5LKfoo66+KvRY0KOI53y99Evx3A0bZTlt8hTiu+aJll9S
EQPLhnxARFGcQ9cYHAF+/tEwR0kyZvF4HazBM4raU193rw/m4cHNQDM8mK14YFkUNikxaTdcieM2
5COR9stHjZLNz8TLtib+NBWzmmx0jF3bU+OUSB6LEorscC+eNjBMwZYCHYAcDfDM3AbPWZJOqkWM
q5O8GfGVohlNPokwzetTipwr2GNwiTf5RY1wQqMa1a9NoGmj1zbZkYi47De2eqGDc2T61moRY0AH
papHh6+VJgp82V3ilwolcB05LRbU8QG8XnRdRhVoKImXaZ9gTU5p/lueHtC2mcj9w/2TtbFmcDTA
3wDHmKFq2d/f3GwZbLJpDh6yqz3Ll0T2QLSIsezn/UrAxwKOTjblF3r+h7Qr7bETV9q/CIl9+Qpn
6+4kh053tvmCkkwGMDs2i/n17+O+eu8cDDqIvpPJIrXkwkuVy1VPPTUXUtemFsUDN16c/tvkHHvj
Uu1m80ZCGY8iXNoonV4CXNBUM3LiIjOgggeNXGLm35/Cyr4jiYZ0MgCL+E9+pVqIsxsJLY2XQjlS
K9B204yKrAeyaCIigd6vsoYXmRp5GfXcF2b9Gn4mNN/4/pV9vh1fTknY1EHfGcSCX/K6F80wTPA4
2lvs4CuLNBMiOU1aG3M3KSEEnagb+6JsHKO14XFvghkHriXipeLnN2dVJ3QCeNR28EB5/BO7G5qw
HB34ezzkwBcMbiIk3+ejoymroRhpZ7yw9kl5cIvL/QO0tIDz4aW1qczM1GmC4dX6g+c89NPDwM9O
thuYgHrM21lI9ikvpqHOFWa8lNPvaXxNf92fxdYiSXZcr2kd43YwXmp2KT6WxsYOry4S7BHyBbB9
CPjO9wCIitJOawtfr57czOe1b/6pvL0ZdywRnqDAHqO9PN7sksmLai3JaoLLrhhN3+OVXzYbyra2
SgA5owEpYqN4kYpp3hxUMBSVRUo86wUtaPwU3Qt2N60TU7gR4MwF2KSaSA1gwktn9P7gHiKVbTwa
1qaAtzo6ABlIDUHWXILS9AYCpLr58rVGx2472oprrI0PfkJRSoDI+yJMDf79LDXqzn4Zqjxome8M
ysYmiDWY36PwA9BOE29QJA/QGm8+gy4zE9zTzHnph09TfPCKh+HcfvbK/RoxEyO5xkpBsthzIaZO
D+Yh3t2aEi4TMnR47SJoArS8tA/uFHHUMTPzJaFH2h/ZVqX12907XybElRAbg0aAPAinar5Mhlt6
Zemq0Yt2pY7l62XsR9bv2vzipVWg1IHW+bW3N/8LpCu0T9CbQrAuB7Wizq5cZ6yjlySOz5GinJ73
WikBeBFFHsi7ANUh6V9VMI8CVpO+dtxn7KjYG4Ga5eHF+PAxha8JSJDccjGz7KTojCx9JeiWBD7B
/cqB8dH8AsSX4m85WuZ1dafmAIq8aHrrO8UZwMJ3LNCNAOlU0Wg0a95AQK2e6Kuq7zYe8GPwPkdY
9620VBpe7RlICOpYeUFIMasB6NzIcS3XH+NjBwBVFB6lHJzJtFhh1RApL4XzVGrnYauyd+ksoVXr
m1IIDN7CdOgKQ6BOs7JXd3oovVdin0q++xKai5DMRjk2ltoxiLCUAwJ8RbxbxdC5S7xFBQQFKiBd
cjEAo5lVutmrqT4Uj9UWHcfKDgDjYiLagzoIPKokb6YfknwoJoW8lr8TFhS7yffwWMDljNsHNULg
i5JWJ2sKvWi4l72i/wsKLKpve4//fHgpqK73rc2cHsMX5ZPbfWydjfO/vHpm47uSGwNOQjfrTYyv
dUHtFKB98LPKz9I2SN18w69cOat4UCFogjQmMihy6GQktp3kXlG+OvaXquv9cTxr08Z8lm6ZQPf9
K0Ochht/piko0Ak1ZCjHegAb4lGLiR8dd2/KTIh0Yl20EYjyCEIqUAJM5Gkq96sEgrm4eNCNBylr
uVZ4oJFdRlFevn6l/ONI9mIIEcDFmIgFa2iqsUAqZnnfjnGZOC9F9otVgbG79wvGB7wVZXPYC2Sc
pD3Iqz5HvV9kv4zqIX3YbFe1otCz4aXVzxQ0E0X3a/ulT8dTnr5UGd84RKsSgO8DXgBXvin7Y7me
2lM/DVig1vFT0GRYw4aEFVVAQgOXDsqlBKuBZJRIhNanauM6LyBz7JujnZ2irT6DK5qA2g34xXiq
v6ncXBOq1DL1ivbuCwCfgUk+VcpTHbdBvrscQkfqAXEZEISjKwGy+3M5dZHmqeF27ktM6qfosdh0
YVZM1EyAZGETPUla3o/uS/ZPSw+Jd7LSwMkPzlY5qbRgwH4LRC2e1EjvI18js5XEutcXYOsyXlPr
6fu5Kj9k33eZjf8IQLEOEidIoixuopxSBp7+znhV+/jgoGt0rx/+Nwn6fC9owYAdSTAFlHYo5+gd
E9BREYEHHVwZ+DPSZZSUeGhVVMPwpnJOSXLZ56yKBUJwWpDA4qGFJZI1myCVktij+Wro/3g/Y+Pr
/dWRNxi90xGaBhsbHCaheZLSeSrtijauyHOSHGrNb+1nIzsMxkZwRlJtlK3hpYjKIBFEBJBQhlzS
yqBuPDQJKp8ftPaVtF9HY+c6vYkQtwNWzAV7mqRymTY08Mrc+DlqT672UpLw/kJJ9k9MwYHxA50H
6pKFbs+PUYnO3dyb4ihsSOxr5qu+s2fomwC43IDJI0kGRkRpAnlZdopOTS8shqN6cvrj/u+Hz4qK
ZADkBYP3/Ps1t3a4FltemPefPvTWvtZmbx+P1DdCV6IZ7QKNOqpGqamV46EjGG6Gb0Ox8eJZOabg
x0cAVxxRKJox/3piK8TgyRA/U8uPyG/DDnTPb+MNr35dCrqHw2lFXEN+rRcxQF7TqMbPsf5ooK2g
FSTlmW09n1eUQeDVEP9Bhh2JY1nljL5ueqRJw7y1fG4APPOwk8lAbAcecMAfwyrhLMls/JobsalF
KjZkLDDby2ZfsJWFQjkNwqxwOuDiy8HWQk3djDMVZ7UCX9ngq95jDZLtYSfACPPArgMvBYSijYVy
pUM75q4V623shdNvll3zr12/+9xCgOATNkD5A6iAZF1jyy1bK3bdsIw/gNLW3udVvn0/cDlYKtFd
EP+aH1tNoQhj5LobOsqJf7TIhlld2iSx0aj6R/0Uoj9ylK8dB9uaPHcKO+3B1j9M1WmvzcAGgCpX
NLtHdwpDuttKGlPbK8cpZN2nkTwkW0R+a99/M77cDH2IHMXVUozvXfMoGHc6lFh9/ELWEozzogxC
dllHx0UseoymEEFK31AfkbPkZIv+dW0Ot0KkI0qtwhpsMGmGGTjKFH9nLGkxB2kLvCm1KRreT6Fj
BmaFIrAf+7cY+SoUBbsoGEGGd35CudNwO6uVKSzoXyE1ft4ffWnqUDYlcEqC6xXhZunr8ZTwjLTs
rFDzrhoN2/KJp6/3RaysvyBZQIEckoeo9JNUTK0V0OaYjRWiD5mfPybx3/fHF594E2AVG4CSYAFU
wuUMUydZ61zPJhQORE6ol39P7Fyk3AfJho9+ar6qHeAdb8S91+YjjqyLWcF4y1kyHjEmChbsEPY1
4MMjsbdaG29JkLa8b/MsGVCsFca4rAvXp87r/SVb3g6oJUBwCZYDHGuLbmqV65VAbDJsSWEdbe80
mKmPlI0fdzv5vQxcQuich+UCcgPgUEd8yU1kg6MBYDk4nRHS0gsS7it0K4C/OMFCAkoLUNiGp9Ai
sTtaihvlaaOHXfVk/tGHJ21ni8e3OQD4iP9xnwqg6HwOit276FKumWGR+33xULh7jThyQFgZ0RhO
tKuSo62DpuCZGuljaJfHUnnK2Mv93V5ZIYwKvkbcbyup+y4nill0NQ/VHD2lP5r0UUn2+t6YAuou
EE2HAIERmC+RHVe5WdbxFKIX8MUoDki3v2OR4LkKlJ2Dvm2qZMXVNHPdKtJ5WBZgaqnTgJh79Vr4
S0gmwpQIam05qZh7Y2W3jjGGRlz4RVn57zhHgBYBhQhbiIbiMkGFyxrNY9akh25B0W3rrGwRlEkx
B3FQZwKkXWhNI+9ANqSHKBfyNeOUdA9DHQeE/Oj0fVm5/4gCrhx4ZhEVkBsmqhPiBSQvjdCxf9vR
z2z/bgtN+//hdSnAO2be5PIyx/B+rRN/ynff2sAxgSwHyStdwwUoI2baDBU8XTVMoab9wzLq7+Xb
EAsEJj1H0D6hBAZsZXONQLtNC4wwKg9RLhfVfrbhFazotEg+oLeNYABYdHpq2zFFMI7g++l3e/Bt
djZ20mP9ZwY3IsQtdWO6TWrbY0+LKUydg/mz1Y5Fe6FbXPOLq04sExJlOrgF8GaXOfWoVugGnSDE
mA4WD8q94bG3bbgZX4otRVwBj3Zcw8OsT713jrXTwC76uBH5Xt+Nf2ch3RCUubwre0gxUO9s+Ol3
Y2seqxJQ5wncGrggFwjIqKSgWO4cHlrVx7IPRhqmWxfp2lbgtCL8jZgo7KxkPTLmppwrJvxky2d+
tQV4WJvB7fBy9MRltlf0GD7pnIP+p3/uUVxz/6ITXzjzBHGY0MAVCoEIhCgRn59YToEv4gS1vCh0
SusgfpjGwN7ZGPNNLUxUtYNDEd0FFtWYqqOgzXaq4kTRk3Icp+P+OSC8JFJzAGAtIN4ZvCmKKBEP
PedMlMOUf4zdS7SldmubIfwNsMfCNwMibr5S1hRVSWmmPCTDU/K9aw5q8o55iF6AqK1BYBq4+LmE
uOmTyG2nKcyja2U+u7nqDyRQtmB94tqXt/xGjEweUqBiJFJ07EapHUD72U7fKvqoWYdCR2/ay/2t
Wble4WsixO4ivSVO2HxKrZsOXhfhpWcpz7AlBT/V7ROiXPZWUGVFE0UsDWFANHVHQE3SRKpqPONO
p4bV9BpNJ2t4uD+R1fGR9BCnGAovOyJ1FRdaPzZaSL1g5H6zld7fGl/6frWd4rIzci3UPRJkqI1t
dr/pkbgWoFoE3JERxAGeb4XKEr3IuaGGapL5+mHydiIthZYDtSN4aoHMR+tS6fjWLh2KAumW0P3I
ieGj1duGt7liqwRTLXJc8HOWTK9dmamlIsIGU+WjbM7+qnhH1Dbe3+gVNUfpEYL6iCSK9JB0LxlO
6Tqtg9hB38Bp1sHYaKp+n2y1kl3bb7i0iE+AHhfstZK3pmeR6UQThRIaLPA8GpR7o3TYDbwgRYgR
JfBA7My3u41Nq1RrG64IaOmsJzJuwefXZ/CvAOnEGvaESBUzptBsTvbwyP7s3wcB/0f7WKT5ER2f
f//YDg7jkTaF5AdXH10jjHa25no7r2+t11GjioiO7Ed5zpBMxOsmvC3+rkvfAgXe/SksV8gABwFw
o4KtG5hOSeMqEOtZWsrta6U9pk9ptHuH58NLzztwBtvaVGL48oNbBV4a3P/6pSKg9FLUporMB7LX
kjo7JTErtbCsq9agQ+DJSS/t7vQNWN1uRMjQWoNGbZnUEOGduuy0tzYLGyyAlqgghZcJLj05SKBV
cWk00PWr1p/qoxVv3G1LcwQ7KsrPIQIGQyaRdWKgXbVYc6/a+NLhQmssiiqVi7nlFqwcI0FUAtcG
QBGR/5hrAiVp3Cha715T9a/+qXS/791nEQRC/19RjyTSjPPh41xjvVJMxbWvfNXqfYcafruRg1pO
AVwrgiwL2C9xTcjKXHHLzIwqv/I0qJ55erg/BfGJc49mPrwQf/PsIhobksHC8JH1Y0qPCvtwHKLn
hp0JO2s7gdQ4VciiOYLMAgEceLOSSwMyRIe4rKLXWj9Q5VxVG8dquVYCfSweEyiqRw5eshqJWes0
Zw29sr/73N9Jmfn29XCQhE4DxrnIaXpZ3jRkyuh19JWB+wT1l/f3Yunxoc4ShDZ4d61FxxMwAuQg
ZNeuvGoDlvit1x2q+EjRKlU93he1slIQJdCo+FPMbL7tFMEbOhmmdjXsh9x+1nYCXsSIcJVEBBMp
ckCopFM7eakyNSjOuOpozq3q6PW61ZRwaWNxjt68MrjHCKFJuhdRTo02MoyraZ2m+pFPJ56edi8S
RMBnhY7Disv5oinFAubUNq6kP1fJgW+F9lemIO5O7AFM+RJCYGVxoaPV+3id2gfFO8XGB2MrCLg0
tG+MLqAkhK+EAJHkK2UTiTW1hAiU6kXwxy7OFHjDfrUTtDH/FSKptW6hkndEyeRV8cD+5ZOtIpjl
OiFZZ6MrMSq4gRGWo2d8miYri/TuqmgHrT7w/DRu1QEuVQ+nEBlfgSVcqS6wTBSPDKC3vEKx+ywo
iwARHLSm6HYWnkEx0I4OyUdB1I3Ir+xbqlqSmr3WdNfIrACL/FZskeUvDTquJHjGeDcCyg4Yz1yz
XVfRsixjEPAl+qIVgcvP6HhYBkZ5bofdbhRKfEFdAlccfJeLnkaCKkqZnEy/ojkdac6Jt3E5LU+v
KCFGNgFsLyD2k61IPWRF5cCoXwf6gZATMHoaPfFfe7VcCMHhwpKJLlbSgulKn9hlkejXRD80ht/t
13LBfwzGMVQ0gjFDZk5F26d4KqH/V66CQ/up0A/OFhZpRUFuRchaTmO1ohYol68ZkpBxkOoAJG3c
TVsipFXigM2VXgERxviU/dWTh3arQdZSAq4iCw4/0lIw7LJH23fpVBWNV4Xd9JedP1RVv81ztSVD
mgW48cfc0pUqLJWPeXkxUYFtfLt/nIRLOXeocGCB0ReEH3AJ5Xup7/o0jVMnCXlxqNywp+jUE3Rw
cekzj7/cl7W8xR1kIJHggUmBYyKHiMw+6ajZ9mnIjIcXK9pt1tHmXDD5AHAJKJdcI5vWnZ6YVpSG
Fpz0MfCc7/e/fmUzZuNL3ppaGSNCHhg/Lh5UcqnVc1rtNlBiCui2hsiNKLYXC3jj3bqWgtsvVdNQ
tYcDr9yA/74/h7UdADYMXESAGgJUIuZ4I0CPuFbiZkrC6JH/yPf7y6Kg7t/RhX28HV1lVQokehIa
iul/qpstpV7eevPxpR1gU8EHzcPXp53Ixh/16q9M/dnH1/03+FyQUJqbiUxmWbi1EHQdlN/uScl/
/m/bIDmDRCmdlJgYvzT8pg+2OJdXTqro84PaSbisiJ9Ju6xFpdo0nheHSnxQfrn0vPkgXjlHKH6C
5cCrWKizZJiywmVKOrV5qFnxl8J40BBj3r1EIv6OcmK8u1DSIJ0lw1AGJTWrOIzSx/jRGzc0bblE
8MWRL0eoGhlIpHTmOwxMeKuijI6FinXU0HqmpxlY7Y975zAXIq2SmzgtbqGchV7+odc/dhthm+Um
iPfEG6waWEykCOdzYFkRVUDndaE6fdSsx3InkS18P4wPDwA+AEISWKz5+ICdU6NrwcCb5Zfps7aV
QV39fHw2/AyYjAUmNs9Vq7ERyA9J++wF0c4i5bevF1Q6gHY44pf0pBtsJ9FUonahlV+Tn+NOXvbF
8GJ2NyYi4ZZGOm/qwig/EPYzo3uRnVh8ZFKAjcRNgACEtLlmCd5GNtldmJm9n58soFTvH841DbgR
4Eka4PZO5cS52YWVfSD6QXfPZnu+L2Jth29FSOdfceJUHUejC02WHnWqHOo//5sAfb4JcCXSJGsw
B+b8sn5FxnuGR7MIgVFANkjG7YB8kCmTNXZhfNH0zO/cLbKV1QVCwA/BJRFGkYsv7AGIm6aDCqjR
p/RRrfcVqr6dUcEC7qCRE9BsqrTFHjD5rVZ6XehdUjCkdtP+sDe8RgwOQBAKSGBM5+uvNoneccYb
+MAPDnl1m41g4soZBZm5SMFqcLThOs7Hp27VM7tjNKzpsVYOlXNh2XH3ERINg1DnJO6BhUeU5E1b
gqKThmaJCNaTVv99f/zlmxCZMgGWB8oFJlrupMoQNR5izahD0zyptl/YH1LvrKUb1SNrC4ULH9RG
rmAglB+FNZqQFk0z1GHbBax+yKdjtD+zj4kAhgcqAJHYl7M0EVFzdXI9TIT7tRZkW1XbawuFJ7MJ
oCIqF+BdzPfaa/FwjlDPExrJT9D7BiXeIcQ6GO1uFxjVlxbIyhChFudWMtx6PY7uMFIaRkzxQT2+
lXNf0WlkLrETYFnDo0qulMwK1UTvXMLD/ruuPaVbLFOrwwP7pYtLGfT4kskTdJmgcqt4mH9I7L8c
89v947o6PIyRoGZE5bnMlDUiu+KiKcgYgosuUIDgoFtO/KoEPNHwyMHdjFbi831OYlVDCMPoQ9NA
FqKu/a0ozJoAQNaQEAVxiChBnwuI9TrJOlvpgI5r+Qev2o1mAgYStI/oBSYYmeTzY0RWTUzqduFU
H0tyGpSD2Z32bwIAkICvIcAjbJ80A8qLiKtTH1J0QD/W+GP/+MhjIeJt4c2PUzofP6vyAe/QbgxN
/dm2Pu8klBfXDgoi4TaKFgXQM+lW6Fta8qZV+jBm9uGX0r7DcUR/NKAqBR++yDzMP7+quzyeJjIA
afKzzy56suG2rBhTjC8yfjiiyChKByiNtFF1qdeHvPugt09Geu3o8/4duBEhK4GStK3HM4goPeKb
SeG7G2+DFWtqCM5pUa4NzLEcxau4oikjs4GIi05u8Ynrn4buol7uz2JtoVBRjVAnwi7LovA4s7tx
ZB0PO/0Zrdloem73B3WQ2QUZA/IaoCnFS3O+11rLG1Q9Ux4q6Rcl6MaX+zMQWzmPfgE5IcJRnmj4
i7DRfPixo4Nrj/oUNu2JtgE4QyLtQwab1PlF9mFQD/fFrZgmE4xDCLPBPoGTUApgGBR52cKM4K+2
fWCB8DjdgmqsbIkJqwdMC5g3lsjXxDOQknNgnWLFDRr9Y658Uttq/zQAjxPlNqINz6JWdTAozCPN
ehCy/8z9qv++e5Vmw0ubQsbSIU6eovMLAHH0XOXvMFAgbgGtNewUUCdy0VA79qOVVh4LgYkjJ20n
1YCwf7PhhW7ePA0dwo20qTF8jJIO9dpbOyl7FwKkY5TXdurUecTCdHJ9/mPabGGzcooQ2caDBHFa
WFi5GFk14RMPYzKEdhKMrk/KJzbud+3fuOrxuEUyw5JjVBxN5gae2X3Y1um5RCJjGo7VOx5wFh4P
UHHgi5bvB56mTmql8Rg2KIX1y3LDyK6o82x46aKLmZnzyVOGUIsPVRm8R80QowLoRPCGLOAaeQ+Q
46BnuKZZfdDwe+MSWttlUVoIeh5hKmSP20mqCVFOawwBmWZoCloEk7Hf08DTU1TOA5cjolVzVeiT
McqcYRpDwAT8I96R+8cH4QYuBuCN4QzLj5Lejc2ut9kY6mPQoXox2TilK9eoKLwUT1sHjSgc6fvx
YpxGGkUDNC34pf6kvV9vNSRfOUTI5aL7hKBmRkWydIhA3NKrQBwPIctPU3He2X4HtgLvBLhiiHMK
BJbsrmaeYkSjcLeH9I+q+aO1P+g/FyAtUdExZgFkDH/+metPyfiw9zLA8CjMF+9nwb4pLU+paaNB
Mzh7zhD5k/lNtza2eKkFcwGSN9n1KICNAF4OzfY09seWXEd9w6FcbrEQgdrLN5gJuuPMtWBIk8Zl
rYtAavMpVq7WxnW8MgPEYhFGAiBekJ5JS9S2oLuzWtqFhVodnSI9q/g98uK4eyeADkQFGLxiqIRc
rOhxmoL6XmMhu9qjd9TV/c8eMAzdCJCWiRFdLc3cgACw6A5u5CfGxl6vbAS8SNCGIaUATZOLYc3I
pUnkEfda2LVfFUaQqxuBmDUJAO/hrIKADllhaS+M1BtUBXziApghUpH9Rt5ia3zptDpKFVleT7yr
yQOWH+i33XsMf+jfzzfmJzVVnX7gDMMPdTAWJQjDpt0WG+TzDoCaAr2AHoVigjfOURMzMMSi6v/a
ot0A+o753VYz8NUlupEgGaS25dXQ6JCQlM/TV2eLKmRF29CPSKTLcXOK9/l8AizTW+5ZmXed8lNM
0N7vId1/q4E3VGTjRWEwuDykQzQmJKMUIcUrMPy+pVa+93X/NgvcEJCgmmgGLnmonlHhrugi5zoE
1fjK4o1X1fLWxPrcDC8pcm0Nk6X3GL7kKVoDXRLrVDcPmbv/KKHcC7Ah0JNinWRUbhobRj6YRXRV
q0BPP1nlz92rNBtfUgb0qle1DiCS62QEXnMy9ruPcHhEze4bHneB5DHLSWmGqY2uzviZ+AV5vv/5
Kwd1NrxkKkiMR07ZY3gg6brOd6fDFi3SiqbNJEgLlKODizl1kNAEbnfMtdP9CawO7yDBgP48Ig4j
vQN7PKRJ6bDoWliq/2Bm+wuJUEIGhhA0oEGWbWGKRrNQUqMbouvBLrrABdfM/u+/HV+yFLxOLDVx
++hKwCMZPxnTOywdqhoEbRG4TYD3lAJVyMkoWQ+Gm2up/HSTn1tY67UDdDP8gkeSmjQaMpghbXzK
rV+x9UtXNi7kFUshqCLAuvSGIZZnoNtKxU0NS2Swo33sL/n0xJ2/92/DjQx5Gq2ZxFbsiG2IfkTd
MZ74O+wQ7nsEUkFyhipUKUbVRHEHeC8uHBRiw4X362mrg8GKJlgo6wdB/huVkJyIrLrMjduyt6/d
R1d/sbof91doZRfAdwFMJOi1kG+T03hxie4YKUucaz+Wj4l5ST551SkudjKfi6cISh3xnBX2evne
RKrTbLsKYjrtHB+77nx/FivHdTa8dOtM1K5I1GJ45Wp7X13fHb7eFyAGmAcL8ZIFPEvYChCDyLDF
xjPQaqV1laue5n4UuuwK925gPrLb+08UkoWI/OPFAz9DrkxT7CHLqQkeCm42fsyCzNvY8ZW1Enw5
wm7AEwMIY+7EdF7upJVZeNc4P1ieX/Kjxje2Y+XMzkSIQ3fj6Dllo1tpXcJTfU7s80BO9zdjZXhE
RhBTABgdCU/Zj0yraYR1x+XAvlPQnuO0buzByhJ5yPmLtDYKuxYBqhg+TK2yMglBuWQqF3QnVowN
P2ltDgiPoGAJEQYw5kn2ux/IUA6GAYzT4+ScuvKyf4neGhoBXQAUlfwubLSRjoNXJOHgPo0B0R/e
MTyQWQJdIKDokpeK8FQ6ml2bhI7zZ2TE917vj7+2ARj3v+NL3kVVAmPWFBi/NvHUCYo8oDuJnoVF
QjoTCw8nGGFgmT7N4ZMaD3SKrrTUAyu/VOXWKVrb4lsJkhYo0WhFNcI7174Le34k7oZN2hpfMnqs
zUiS2xhf/VOQg9W/4wjdfr7kgnHVBo66xfBlhGdCYNb773/sAVw75BEQIJFZFQYL4GNjUiPU3Tym
eunn7KGyWDA6G89yscyS6UZGBDxeglYQjwVpmZpOLQkBFdK1731zej4Fvf7X/dO62AiktEWzChgM
QHkWOVvFxbuQapNyzfOgmvw627sT0viSxTY5fNTUwvjKy/hUhfc/fqFqAjKNpD/w/giX40E1t9UG
T93CzUzl6mrKOR4frOyMQqmNC2FLiFjBmwtBSfupVhtLudbuF56hev9TUe81SWIe6F6Jy1PE++XE
jmngzeOYLRyA82h9LbWNPV6dAQqsUNWIhOci75XAWUVpfRuHZnaO0G9DP8b18f5OLA4q2lKAegBs
bbgR4JRJ9iJmhppQk1lXohkHqp2SKrALEmhbDftWpoJXlUAlod2nQHrMNyPvTK8aW1S0Wu6l0p6q
8uRu9UtcmcpMhGQ7asDqiryCCEXzDYCcx8cEXcT+3r1eSFSBduKNvwt7Mp8HmeosG1JUzLoZ+jJd
SBNUme/Vu4tiROGb4E8DwboIHEoKUqAwrc2G1r061WvfnkkSeMlGZG9tuW5FSOrRFbRytLh2UbHy
rcovTef5qnoejI0DtmKnTOCrEMQFcAKscPJMrI4Q3sXuNQla1A55YIi4vyNrJwtkzKDaQikG3u7i
5zdqXkQdM8Gf4l6b3DezA8ku6hYl3NpS3YqQlMTwwPhoChFUe85i31GDiHyIv9+fx+pCIaUEJhDw
Ly1siZUTbk5Eda6t9VmJQvKOffBswNCQ14C2y0CrihtuhaBWdE3QHEgN6novTAmMgoixosxN1Agu
qmGcMnNbj6Y2aqzOKjKs5KhsEaWs7PRMhLQNfdOBt59DRFed3FL39Vjxy90eCJQbTT4AlxC02MCL
zY9T7kSVZiQpCT2k3h5bsuEYrOyyoKDVoNio7QfjyHz4Xq85gDgWCQs3sA/2bvdPJH7An4/uhiix
WrxSCk1J7IRraUjjoE0QJTvtPqSz8SVlG7WaUTSrS0PnGzFPo7L/PsVb18JDC4hM4SPPV0cvwCzi
TTQNxxM3X1T18/6vB4rOQMUyDimEzIePHIOr/eiR0PQ+WehTsuX1rRxQ4BfAUoM6GPhmrvT5igsk
YKbpJOzq0IjOfR2mw36nBiYCDPrQY7BrybTkZpIwU68xhSz9zswjQad69dvuVRJ1GNBlOGYCiT5f
JWdyolafKAlb8zj5g7lhiMQJn7nGyIbdDi9dCFHSUzbEjIR08t3orzo9JfUpijas6ZYU6Z5OOXoM
eFFDwkl5tGo0E32tKJYqeM9SoVcZFmqlLMlrKyWuEo2ETnQw+FHZTbP5tlb/ji+tFUsSPCIclYQ6
9vnA28M7Ph84BhN4AOE6SdqMhIBGp6aHPih/eO9PuxMa4vOhDkg14L0OnZifpFpPrNgrigwc+r5h
PZfmxjNixZgKdxJtzxBSwmtL+v6impJyyrwsNM+oGJ+yjZKYtTMkgqyi+Qm2Vy5VrWnSeGOs52Fr
/TSrYDh5+sneak2vibCFrA9wvEV3L0RDkXaYL1KeDZHecEgRsbf2ZSQHmzzl8UGlBwWe7MAmnysB
M7bqcVYXD3hxyPRE+k8KpwBDg5ZfwwS59EP0OrT7TTn4+gGaRchDMEFLe4PGQzY6rw95SGLA9k5p
+mv32QVTKDCU2Hh8q3y2eGyxyTXSNIy6z+aPptlbygI4/e3w0upkGS8H4mH4pPaJmR6SsduvfIKE
GVAr3EXQPkm369ZOB00jadg0sLLKq7qb7QVTQMUBblMg60B1JR2skuYFm5iZiBoNGrAtxO/K+ZkN
L35+43c7Nh9jdFBCcax70OBqbOyvOB+SWuCWRgGLSDehKk0avkp4YdEBJavoHsvZue903yOOv/8Q
AVSKxUFiDg8uSYiTgnqbNZkoEP8nGQ6xumFB1iaBTj0i3orrdFE8MYB3lubExRqVxyo/eNURlTLv
mMKNCGmXk7KYcpZDhNccY7QEOrxneMFiBhMh/LL5LpfVCPLolpAwtx8y56xsDL9iYj1kNv47vGQl
nFjX2lZL4GvExzS9NPVHrwED4ukdk0DmGMXDwIIsSn1InKa2M1YkVABUijJyYFsBLXFQ5NMKbMN/
JYh53iiDphhlUXdoouNUtT/8aIvdlW9Q5lsBUvzE5i0Yt5WMhOjrUV76LQTF+vcDIC5YFqF00vAe
YbYRUyUNFediA7W3m/FNfD4QGuJSQRpI7jqQW6mpkNwDQKkb/Ejxk9FP9nPHCCEgfUMFOoB7uLnn
m5DmeUt5jDUiw0n1fF7uv9Jm44tFvNnkNp3MikfQhewr8L3Obuyq+HxAcOy3xl4LWB1NHJa2tCAh
z76Z7MzZeyzFzfjShTPCsc+YUuPzpyDunzGPd2jZzfjS8usjrW03gcvtDmg/fHzPfYP6OXFn4nmL
O3O++nFcD3Hpwlnlw+UH283RhMW/HV1aHKNs2r6PRujXd4MfjK3uzGsXwe3w0tqYXKnbOOMExYan
kh54CQDCj/vLv2ZK4cmj9TPiO4Kbf74+YGgvhqEBBtDLTL9+dZ66IhhbvnFjiiCqbOgAboeFEJRc
i8RGVqkjYyCTCKMYBcrWJ+ZckuwyVJ9rzwMx/O6CZbEtN+KkmG5rtyNHxomEWvrFJr7GPt9ftLV9
QbxEYEJAf4jI7nzRUqUdLNbTJMzsQ9+cJ3Lutq64DRFyRZFag2WOOSKtWP7Qqq80/j16f9+fxZr1
FjQ0qPcFeG/Rh6usFWIVHO8sQIrxqs7a/aFilPf8O75k+HLg4CPDwvjUeyER2Kn/UdXfdrYRQdya
hVjIG/OK/IAbs6TMQOV95R8s9j9OQrriFF73js4wibELhsyvos8WP2+6GmtaeLNUb6+9m0loTjqx
nORZGNUBHw9xcomnkxa/4yZC/hIxdUSaRE/5+VIluaMrg15loWGdzWthbgwvlkJW8tvhJVNbUK9t
dAfDF9VPYp2yP212jLRzmvzYe27BAfVGX4uAKxJokvYl3MuLfkL4JKuAavE9td+wVsvdAFUMShGA
PEVtJTyD+Trh1I5O4rI8THW4Zel3yo6t+jjmW6x1Sx2HywFiLlsEOuBhSgpiOjUbVEE0BRJpv0KN
8W5yETAV3wqQdGMweWlUJQSg2btv56i5342TxkvUEh3qEDlGCzx5qYjm9mxKiiJ84vWXdnjdvdPw
ypDOQjIcnFxy3aNS2q3VukkeZhfrU7qVLVtaDuR/UF2Mxy7KK0H1Nt/mUfeKsYnTOlTQaWX87LL9
sZK5AOkaqvrBGWwGAS450PYwdsf7y7NyTmcTkBShVEZHnWqMX9bfR+txKALUvxHrZb8U4O1EV04k
FRFgny9TSkYG/jjShLDi9aU3Htr4ktWX+0LW9gLOGfL6opz//0j7siY5daXbX6QIQIyvUFNPVYWn
7e0Xwtv2YQYxieHX36U+cc8uVEQR9BeOth86rERTZipz5co7ZmpWq4HqoFzwavyqnG+69vXx8OIb
56oJ1YE3w0s70fWxUg6qya4s417ZeHm3s4O1BuBLcxAwb1S4ABQPLPB8oXJWGUYSp+xapi9Xjayk
gJamcDu6OAw3JiI3p8w0UozeGs91zNBpj7l1vwJ0WZgC4hn4eDzZRTWzZCEMMgaWhRTvVVd8VlzX
yAjXhpcsBEE9LXqHYfgAG82ua/dtYYngLb+z5AuglJw0rpqiaEOwol3TIXcHCmq6C8m33wbhWKoA
8otmk3I1ok3MIs0AsLxq7HWaPpGiO8ZdeVL6ZsUILa3VrSBpv608sQnKqYDi8OK0dYthzcotrBZg
ayAnAKoJoXAqbQYHKzJ6CY5A02h/K9YBZIf6WjRuQUEhuYtYK6Lg0OMyRUGJFHtasIBc0vSv2nhz
gn0THYu1jjELKwXzCQ0uYCKoeJHMdZqESUPRI+vamV7+97DWZUroBkl3zIaXrnVjKKnj1IDTIBME
2uXySOK/lMjt2D7wHmupxYmg+hG3TzzG5NgutUoyZLXAN9UHmnoZW1Ehi+Njs9HxUBOtriWDRwdb
7YwekfX6lzIcY7bb/vkCb4wmFYjMARk011CBZTR1V7Rgnixfxvq01j1p6euR+gYGHyWu6JUqDQ8E
pFpmFihAefv8J1FWnNfl0YExAq024llyUsgOGW3UAWHv0dw1/I2sxe2XbhvgDf8bX1r7Aj1wK5BH
Rej99OVAor/M7UFpkQUCRSAq4xB2daRj2hcOo1aA1Yf6cs9dtIYRuPfuxfgoKcPJEQWckrOh5Eqm
x5VIsrfPJn+z1R3V3cDZxb+3nyIIQiEwojXQsmKjbuwcoRGthwrzYK8pt92421zJjB0Gkx9+RNAM
hGNzAaXD85GpA4KKdbS3Uc6R6Cv3eEntiTas8GSEapVzZGGj2o3djuHVUT1q5S53U6CzV9m1xYrL
ignclghCwAlHsaI0EQYedW2YWohBTxh6MvqDrr5mydXsgEHxgvoD2uNWnHwAzCpKIqsJrzTzWLYj
m9sBYV/g/yHYDrQ8MnTS+GhrMfSpBYNXmn+3/NOon7YfLIQc4FyCMwehXmm5TC02ktKooitI4W3l
ZeTbg+14SKC0RsUqCWpqyaB2A7MYmi1DvbanKX2ynjZ/P24DGFmAZAeBvsyjmas6UDTAGF2JfQqj
49pbccHMweTAOAA3iliyTEQ5ppT1MEvhVS0uWQVa/n2o7pz0S9Uf+7XOZQu6BLKgxZHhBfZOJhMY
NBKlkWOE1wmdXpNDlr4p7KRfrA94BjM5kmdAOjXUA+FDUcefmMfyfx5vydo8JF2VxbQUxDPY8Xhv
aafa9JrC43+c7QAnnCmcWsH/I3Db0jyMAhxJ6MwAPuQETUcN5q7VGC5NBO6ZwKOgAgOtCec6ER2m
GsKbLLqWrjW8xM6LXu2S8q+V18XSEQNlFcDneHML5t+5FNY7ej8pqPTg5u/Y2oe5R9OdU7ha5g1r
bAML9hwaEc8AlNcgwCJjwjpUJjldGyKNTZ7J3rZXLuOCObdQCABNBfIZXEhpRyqtrerR1MOrhWbV
UeuGmke341SEoyNIVdB9BV1cJIseOiYPsxzZr1LVvNBNLXXFTi2s0UyA9MRwEHQ0uGLH195QvHDY
lfwDuwAJoDEAX6KlAPI+3/GJhQEpQz2+1knhEqVwfz++gEszwLGFu4Y08z18NIPCdMKsABoiDt1y
PA7KZhImB3F+gdWHQyLazEqbAACxWRIBXaTWqQF/zhoT1tIM4CrD8gkkAUKz8xUyiyrkjBg58lPt
sY/IKdoO4RXIzn8laHMJ1sC6qbMgISvdRnnp9OP2PQAwGM9t4HbAVi2tEAPnbE7tIAeLhOZWZJet
eYQLdw22AkFrEMS9s7jOJ9BlvDCMwEI4lr0GtbPPaXiwm+3eDSoN8aYXZQ1gNZAu9JQORh4EdnpV
84PuuKu8oQv7jKEFjQEgYQj4SvtMOzpxhJSz68APk6/y7fpoNrwQf+M1VyrqYkslzq6k+dwxF53j
ps1sDKIdiWBwQaoIrpqcSU0HFNK1tpNdUT7M3NUG7QtO82x46ZhGetvWGrp2X6vkFGc7xX5rUFC3
9ohcOEtgbxFd/FAZAxskDOHNOolK+5a2Wnpl0U7JnvoaFQwfOEmiAAOPSPS+Bh/wXIQCtnC9V60U
UPDYeg2zlYTU0kGCn4aaT0G6DdMwH57YSYcgIyqTKta5wzkFIvnxfV7aCAHsE4wDwB/JlRFcdwq9
Zll+jfmrPu4L48ij73BtPiAF5hNaD9RtaAI6n4aqBJPGkgCnaURpxLcJ9CETadxG//oRObDV6FcH
JJXMzZxFI3JSoZFdneEzHT6F1FVqT0tXZrMAx4RpQG0skjmiUEI2E02mkrIHmufa1Ye4coGVmFAY
ZR/jFDV2Ltf8zDy1HwgRIqOO5ItoNgcyP+kooOFl19OpBA6NeOmx1PaPl27ppCGYCtA4nuPoqiSp
LCfTw0Yz8VAGxYibs7eq2f4iE12wAfgUuR0ktOdnoC3bIbEpcHRa8ZLzv6zNdNPQWFgZOAew3ff8
MTYfp3BwREiEP3XgnCqP+XZwD0TA5kFvYNsRsJhPgZMsMeyYIebV7WA2yOYeGWIK/44vY63LIeCK
NeXxVW16dwxOU/uJbqZGgwwgDUUdvwhWONI2mFqUgdsC22A48Ym50RR9YJ9x+YDIAKeCecc8QTWe
dLoGzCppUUF00vmKB7LwrhCl3Ta8kPe6SkmXIO6lkaCt4iufXvNvaFfMG1eh+9p+Na3D9juBVxho
s9Fe04TjP9/vENF/3jdA5Bh16g1ISQbVymSWbh248HGU4NYCZSo5Ij3rEpXrolameGrPLPk/Di+t
lVOTJI7F8CT/McY/gzV/ecnAwrKKbDBKUKGa5gvUK0VGO7XGnbN3seHl3IvWpnAvAmsveI8BCUQP
MzkFE2qB0Y8d1N4UPFfkqTDdoV/R58INmIfWIAJpbWAaAe8Bm/h8FkWYMM5Zh5eR+cI0ry3RMfIY
mTtjO3pvJkh+2Y80UiKgyHC/jX1vf6uG34/P6+Ja/TsR2S6Fo2MXICfC3TZPEfCNICigu8cixI7e
rRWK31B/COLAO36rIWl1bhdZDL+Qeb3zk63VRy0KwJUAOyRYWO+iRVHAkUMfgGJIOo+UbmCvXInF
NboZX3LYiNImI0Ak8bWzvbD/hMzk9sggKtPgDeLI4imMZ8D8ODVRjrUbLcwgNvdlsGOo0ti+CSJm
DsJxUdMqp45YnLV5BSat6xdn+ppY3x6PLiyAvMXQ3UDDQMeCTl66DoHFWRS2E+oD3ZKcxt6zDG9Y
e8IsbTPqffGOB7+PgVaL80Uq4csYQzFE10r93r504+/Hc1gaHklCpDzhksNNk+bQjTavqgChgrLY
oVXNWk3X0iECkA7VnwA4wtuQjGg5ZKQCsRIIA8ipShPXRl/TfjOTGYoyboUItXXzehmtOk6DHEJQ
wWofhrXH0dISAaAJODqQjaIH3nx4loFcoW1NtMsa/4JHGXx9vAP3ZlpDkez/hpeDQZka6cYUYfgx
fq6G58A4WMaBsz2NfxXxSqhxaTuQ5wQYQwC7se3zqUSaAlKwAHVEtfVL13843R9jravPko24FSFt
RkiDqezrMUOtz1uWgTnlYA1w0byGbH7xITIBBx93D48luATzuagZ0aLEiEBEQQ8J362RB9/vOoYH
DApsUTB2dw4Hy0Y6jkY2nWuwLJXqf2jw+fG+LwpA+alonyV6qEpBQAb8u8HSZDqXg2c6nyKyHciF
SjtkdBCPFUV3snodK4eZpd3FF7DwugQsfNFaN5D7vcaw6ESIIBdSL2BYmG+BFoQsLccpumj9DiTF
qbGfQGODbtVraeKFtRJ0TqJlHdAlaAw2F6TaI+3DbqRnloFqJi+fu82+OBhm4BADQIkQCK7GXIBW
FWkajqF1Ll5V41JkK6VLS99/O7x07/KeDHFDiXlu+XOWnYphxTG7v9fzz5fVLPq9qNaEz9fYoeC/
ifOfZnMHIUgQhKmIHcOSghZ8vkKByQHEnVLzbFmf0qe6XlkhaQagZUHkCfFwhNDw2EJh0Xz4qrTa
STPb/oy25y44w3bDFO514/emO/cuBY1f4WsIUnmw5syl6JrS0sZk/VmPLXf6FjTaSpRoaRq3AqQb
YY5Vp3MNApRvESA3OnLPa/1fpEt3NwfpqCLiO2bZBBHhSQHxKPntTQGi/P88XinJt/mvFGSIHLx8
8Q6W06qF0tpB2UHKxF3iHAe3NQ/m2mq967gbD+pdClI5iHKAjwehDmnXzdauq1TN+bloTo19iFGX
y099FLlW9pIax8H5Nm5kY7wTKczxjbMQE5YzGpb8PL7Rct9vpG27G15yFnq9SyrNTvm5Cf12uqQb
lfr7+AjVivgWUAGocZp/PgPviBp1eXdmdutGbNfRjeGz/0oQdlW4VNh96QhPqTUCjpB258bNbAus
YWSbsvqvAJFQhWmF+ZMxRW0fNLlmKfyca88Bf0qdQ1scH59eSd/eiZCUVVcDy5R0Kj+3zTMfTxu5
YTE8YHsILcJSwHO7g+UOBYnVoh2GM2ufk/hgT4etnw+AOpQgUPbIalND3mRgJhzc8PEc/mT0ZG+s
4BSfjy5tAAaCZ3uh2rvTkPzPxq4519prEL/GK19/r6AQ5gAmSlTeIfhrSgqqGg3esqxvzlO0iy0P
56cxvLB5S9ptZeViHgjvCoAjar6h0qVd5k4dA1dSV+fAb403ey2lIP77XDmhg+d7HBZzQCGCdBHG
ouu1Kamqc0z2ffXC+c/Gco1+v3Wv4XTgoqGyHG7HHS9pNkx9RYpMOTN1p3/l6uabIJK9gB5CZeC+
yU4g0Ts0tc9y8220v9f293C39etBcSq4U5DWQbxdRiflRan26CVkvOnE+aGW5V8RX1mf+11AQRnu
AGoVQTZzF9aKtcbmdjeOb/kE1tkLz58S+qK3K+7HvcKAFGQhYYQgQpEfRpXFKxbaxfiWVD7qCdcM
3dIkgOqBb4mMOeAR0iOeJlpuDSEd3tThs60ditoFSWK/XbEiRnAjRTqwpIrSsVS04U0p/5OANap8
UdbobO79m7kI6W4Pmj0YqQYRqQNohMhFkn7lXXevPoQIFM0gBPjuF8wtXJvqgdrmEGE1zDXTXRf9
rFqvqV2Umz8+vAu7gqedAEcj8wmwhPiSG1cgK8ta7xhQmyEYQho0o9MhpYhqLxjWGPsWJoUrDo8T
J0BDbZYkqlOziBrgdH2LAjdAGCTc2dwfkwsvDo/ntLBBM0GS/wFWMsNq6TTgupxK8gdFYNHGHgpQ
u4In5v/PBe76fNmAleagXsdc4tGbki+sOlRr1/HxLBD1motg4LQeGIDHb2m+n/ixJD+UNe1+d+NV
HaliUDIh8IUXrLz5HTem3qzM5DLmL9aBTSuneGF4jIy2Q6h4QZJHBpWT1Io6Smw8vrO/A/PbGnn8
3QIJyAQijqg8AhUQrOx8gZSRZnanxOVF8ZvBQwleuEbRvCgB1wLBQbzKEH+cS6iTMKCRGpaXYTgU
v4fuj2n7G48q/H7gPsBiAEDafZ42NUyCF1pLLnH2nNjPWvB1K4kBnJyZCLmYI4OjbOh1L3hdD31x
SNcS3HcaBOMD9w09hQAUVIm0SGmd6WMzKuj1EV6mpy/BC117F9+dIyEBKCWcVFG7LcNLWBZ3Kc/A
lK39sJlb7B9vwdrokqNZU2cqSYnRzTLztATBm27lHtwpPny/gLIKDwrhKJklu81pD+sNen01v5T9
U44KreGV9TttDal0d16FIISxBbMK/AU5FgUa8VazssG5jJMHchLkc8hGvOn7aRLQXKTxEAiGeZpf
CXS+TQlVAufCasXV7H3cVVufRoDS6UitoVoHc0Dzr7kE0mUkCRtuXMLqPzzche3Oqf5s3vKZCFm1
sqylgwMRxmtjZ248bKQQFasEzALMAmqcENaW60eDfArtjhjGBRYo5LvacA1zq5ETiEMTrabRuAH+
muyZG32qZUOAFjWG7ZYK9yoLjbPXWkEvHChBvQ7HHFwGiDBLd7tVCsoRbrSxFx5RPD129U/btwIK
HL45IpqCtGy+20rQKtwKJpCUolsWP7Rrhe0L2gnIaMFPCgwlrp90XqdqDEY1M6xLZXscMZX2XFY7
be01uXDDRf9VtK4WQYM7qlWriQiSPIV96b6VE9uZpmdVIKgrdslHlutGkJjujbuWMMPkXZ/bl0n3
EPUY7O3KcDYRaTui2mx43GL8791YumNYuo+3e+lAAe0Lvkmw4EEZSjdP1dHJL0xFY6Vmp+Sfwu9t
8YEVEm8x5HZEk3TZbWqqroEVUa1Lw4vTRNuDY+4ez2HBYAgSdhBmCq8JSn2+B1oaxVqeOvaFheWB
Nj+D0F5ZpUUJ72WqeK+i24gkwWnMMVQNcEIDAuCS2p0AYf7AHG4kaPM5IOViZXXYYw6518Ru9QHl
hPssTAScy7vGnxHQZ2keTPYlVZ4G/qeOT9pGMMy7ihX1kNCziJujz/h8BqbZdolhwNaR8aDo13HN
M3tPd8xCH1CwgjwZUA9gbu7InxQGalotapxLkXu16vUgg9afqtFL9c8IzVd/K+WBUbeNPUXbT5vD
OhAO6ajE1BADwz/z2UVRELRaQsxLNLw0X2m7jRnlffFuh5e2XwmyekoiDK9XqXsw8NfW4/WeRRIE
3QpuoqzV69FoR8tCu5/UTYwnbWO9Fj4fw6PdFRYIXebvYB8JnTStCkfzMjmtm2SRm/7e/v2IhQCO
gW7XgshnvvxJAA9kNFCmZ4FYLHCBXPvAAr13D3xvuIDU7VwAGzPWoAF1cAmyPU3f0o0Ft2KFBJrh
PSgIJSgTDgAqE3MU2gSXLv9ku0X+afP6AIEmWkRCkQNlKh3PfpqartBScuHNznoz1lJ59/oPX4+X
hOj8iiC5DGRGtYU2AZlELigecEX37Gol1XlvhiAADztopne4tOTXoJFTlYQqGiFx9mbaSG2HbjVu
vmOA8iMwiPVBWOUudJp0RdWgZoFchvGcJKdq5YjeOzYYHtYHkTSEIaBl5yfIGAkYH2I0o1DUy9h5
yY+uf1llYJNwGe/HCNwYACfBfxLw5bkQ2qtO0rAGDaOKYxW9qbabOu5RNyJX2dgrWojCmYXlRkAb
MBl5PnWPlHZkDwHeLu7Unrv8++YjOxtfmkpmNbk1mhh/Kl0k1/I1LoCFM4vaeaCHBETpHnzf1GNf
89DWL2YAtu435m/+fERQEKNBGT0qlGXofaObxTC0eFFoPHddq1nLqC59vmDyB/E0TpUlV63RAp1n
GqjES9647Sn/9YGvvxldSL9xW+u6cWjXYnRWfSm0sw0y+ccC7i40cAtw7pGch8q4DzVxkoZpl9WZ
nwHAXwyWb4yo6+zXWCfvVglikGNBmaKo7gInyXweEUkaxUpI6bfaq0penevjWawNL3n3LI27Iq5C
5ldun+ysdvd4+KVFuv162WVKyoZoiHX49o+y0ryEA3SzNR0lLZCUWU6MOutMMYMp3pPmQP+PCyTp
7T7R6xxUqMzvlBM5q2ttrsV/n7l8+Hrg3eFbIN4Hj09aIKVXI44iLea3ZDqW+fPQH1j+PSk/FcPJ
0I4g1T4+3pE7JQ4LiowIThLiW2j9I81nqKcyqLqh8AvnkHyGof5TrL3oFjYdjRHB6QalASUrgxia
PC0SkFkV/qjnCJKe6gwl4vnK9Vs4uFTEm5CrBfz6LgU2giuGmjxi/mi48Gx21ljuH6/UogTUO+Dd
CNpXxJ/mN48Edm/SqCp9IziE5E9vraAC18aXHLKE6WlbDGXp6yl1teFPOq1cviUB6IUIQB2qceBU
SqqjQ3PwslNI4lvUQzwoW3O5l/ZZHCLRkRpwaNl+xqmikqKZEh9ZKSAKCNlXdKvXhNOKlrWgRANY
BbdDuh4xM2PFQitPvw33DoLJqG/eyI+BOLJwNpAfEpBocH5JGrDitjPVXEn9ptgn9DSZLmqygn+2
nyXk1tAFHvV+QpfPzxKYMdTCUJPM1wxkoVCIsHKrl7YaagKWQsQh0GxzPn5i8SGjMNEwQt3rn7xR
t3qWVEDdRSJbiMAU5uNHKg16hdW5n0dPwWdr3H4VwLUmnu3YZwE4nA9fjsbUqBXJfCv82qeBS9nG
Fk5ilwGfAdsrABgLvpLDmBKTqCj8uPKM7ps5bn2ezMeX2SxZHo95wDG+7uwdELls39/bz5e7m4dO
GhjKiOGtF8Tg2mRFU4hrJFkhkZBFyZLAEN+RtzRjFtZRyjJ/MsGzz7onSi+4EbURPylk81MLS3Ur
TDqrdp+BhtUpM39UX+zCpdrnx3dtwcIBsiCmAiJtvBil8fU0H0wwKGVCZ5Rp43ZJ6ebqrjw8FrNw
5YQAwTcJ9MIdhD/RC6yYWtY+OFzyYl+XH7A/yJMj2A40GI6t3CYnt5Latsqy8im7KLprFCvrtLDp
gAuJUnxASaAEJfsWlw5N01ZjvqHt8k+fhm/1sFsrwFpaJGgNBKjh4SB8KV1sq1D1KhkgY8iZ1+Fn
6xsFTxMUVIKaCUWP99U4Y4OFK5Sk9sco88bdMH5kAqKXkyiZsUF2Ix0mhUBrGENU+2+pVe0y/Gw/
RcjawPLgStzXmWRq6Vh9XmOBQNnStdGBqk+PJSxcB7ze/pUgqe7WqtTaBq2DP4WZG1raDunlPeH/
lJtDyNgL0ZUcsFUToHQ5ghXF01iPg1754c8qOjnsA/cNTiVsJ5jJQIogjvPNg84iPFRG06z8pvw2
Vp5mrbkzS2f1VoC01Umfsi6iEKDnR1U5BluxTvBeEAIyUIwPJYtc4/z77YxNWk965tPOY5Y7rFUF
LHz+bHzpqtGhGQM1wvhj7Sq9q359fIwWnL3Z8EL8zfKX3aSVNcExsuoTsd0A8YbNmDyxQugeDUA6
6q6QQJuLUMFzbMaazfwkfZ1O3Ro39+IMboaX9tdUqkjrTBPDN+DDUvaNuu/rdOW2Le7CjRDpeaWa
OR9Qz8T8Ij/YcFhPj3dhZXiZEhU+TF9licV8s/DScr3Ce2l8PKqQHoXCNu6CxEMd2YhSJsx32n1V
utpmrBy2GEMjjIHnJ5AD0hbHec7zPLRLP0dHqL9Z46YrjvbSJuOdYKKTFoKI4ECYnyGDpxUPzaH0
+z53q2MXPIfdirO6JkI6R3FVqoy0EOHExDWfwy8J28gKKLxVpAIEwwz+wGxKl61WexJQbhR+PuxY
7Yaqu/0Y4ZaJZvYoSQOlwnyVmiCOQYSR5n5APsXGU7BGxL1gc2AEENBAfAyZfFvaBZr3jRM3Zu4r
07HNmNtFpVtnx9+PZ7G0EcC2aGgYgXcDjPR8FmbHFKIqpPAVzScVeo7iQqxZnTUZ0k7kqsazHh2W
/Pp7bp3rfMer7U8rdP4Snp4gm0b2YT6LBFxDqtkhRDYM33p+piuLJJZacu3BnAydKuI99y9ohr68
KpnS0qfqLkdqOjoo0ZGiNlrdb94NRAIwAzyy8IyWK2brMiwCQq3UT9tfWbKv1ENqrcxlYTNwlgTd
vogK3HUDCzWThVMUZj4ap05kR6OL0v95PIuF5QJsG3V1onPafR4o0/KicVIt9cfxS8IBb3EL1M8+
lrFwO+AkCb5m5JBtUFDMd7xJ9DSLoxZBjeqoEPc8EHcrs4LQIMjmIjIj+nqDYle6geWUWbTKICNn
zf6sFPXKbotzPz9WSAK99wMD8kuwssznYJQogefoI+0Hx6BD6GezGRXkmCABgRIXXU4lZ4lHpIjb
nib+BDDFc70Wb7g/SMjjQvUB9IXUz12iPeVj4Dh9kvq6dkxteMN7c62YZEEEBhaMDQj3QJi0yf1g
07GOnNiPtYM6cTALajt9rfP5wi7MhIjf3zhloYhQJmjx5+c/dRskicnmpC4YrEW7K1Axwmm9I/VB
QKVr4kyDgG9a85XEnx/fhKXvh1eJ24A9wBtaOkW2xlsTeYEYdij1zJOGVN9jAUu7IHBYgjMP+y1f
NbuJC6OM7djHw81SdlZ57hvvsYjFOdyIEJ9wswf1UIdKWFnY6PSk0bOx3eWDoySqPBCjNEBEK3mU
jUF5UOUBtqDY5/UuWXlB3ys8G6g+GGsR+rknFwlpo4E7xSagwzlp5otmf3bAKD68WHTz+w2ChIUQ
7j0gGtI6AfHROkLv+dGXEmRk/2zfhdvRJSuaOeipjRZ5ERxXryxe4ds/Hn/hICFADE9DvE1Ek5H5
LoemXvV9rYW+4rwO5C1HxMFZ2YllEaKRIyojYN2kyxzZZmVl1Az92Dg0+fNEn0mwMouFswpkKALp
ImKFSyFZhdaOkpSmduTbPPaGv6Y4WrkMi3O4ESBdaFKPk46uDZHPplc1fY0ZvLLN72gEkxCKQRAR
uQe4l/Od6JQ+UJWGQWdM1b5vVTevvjze68VVQtk1QFhwm+4yApNRUpIUOpRGdyw+p+1p+/BAaYic
roCayKFiNGhrk6IkkR9kx1o7jdsY/2D5kU/HEws3DI9oGKD5+oxhluYTw/CNc+6/BtUHTin4vS2R
LYFbKZdAJFFpswmEfNCozE1p5IZ/Vx9QqaJvtyKeJ4jiymAcze56NS20zFfSk6V71sa2Ge9LJCgX
Rdk7aB5lqwCO5AIRdZ779XiYNC+2n8CGp2+kLvyvFFGnB0o5UAXJ95krelHkoZL5Cd1Ztdc6blD+
HNthxcQtnVbUwgp2evgad30U0qkOW7Mtcl9tjs65zT5wnG6Hl250HliB0Q3Yb66abg/caffX4+tw
7w0DYoIkJZr5gHnvDtjFzCls+ZAXPrWPWrpXo4PmHOlGPp/3zRCNiqEwhHqVM0w65UkEbmCsUuZl
xn9QS/eBbRDGDZyzSJLdp7A4oj6VkWZ+pz7F4YuxGYYgos8mcm+IQcPhlm61NUWxOuVG5sdB4I0s
9Pq1POjSObqVIH5/48eMYVNE4A9E2sRxUaHQGtvtP2aAfDpcelG+I41vBI0NVljk+Cb7Ldt1wwfM
AjAUyHOjIghYacksaPk4TfGUI42LKk+6i/LNUR8wkKIm3KBQesCYSi8ScI2FeVZifMQ/tf7Y/NY+
oi9E0xjYZlGwKgMozShjduIMSLs5LouOaXmITLfZnknEPBBqENxT6GIgHyRgK3tiV0juOeR7erXL
D9xm8eKE3hNobLlYZyhaOzfHBstEPW046b3bG/tq2hwzwSRAAIa1Es3YZB8gpGVralWe+fbwpMan
bMWLWVJJUNogAsBKoQeLdNkCxpouizF8m3uT8ZRkLs9PU/ERKYKYF2lvnCo5fEWC2IlTC5iAdPRK
lOpPLroWo6nwY/W64JGB+RCRH5TUA7tuavNrHQ56bOQ2AhoVPU7TmTjneK2gd0Fz6ApUh2AZVlEz
Li0Xa7usQCv41M8yNGnn48o6rQ0vKQ5QBrJUCzD8FKM85LnajsNB9BBFfjAPNioj5cRSy6MxK/Q8
8VvAZEavWCnFW/r82+ElA9oBy9oMJoYP832WfB2sja1KhGkDuAeU9iruGwqPpOVXtZLZepzE/oTU
23Sm25dfcJ5Q8SwBFlTOW/EJfSeLTht8rT7Yf8cbOzqLr8c1w7sKgQYROpS+3nFabax4x/26dLvy
oK+BoBbO/2x86fQ0CIIZuhjfzv8JyW5Q9lb4+/EVW9hhePEIVaFoAjExmUoudro+Q04A7ajrz8ZR
5V8eDy8OiBRqmw0vWZ6uU/QgtzD8mLl5ekxQnQiWGMND97JqM2QZuwHeWtFyBTHDO9I9YqeJprCw
86OocGP91/Tt8VyWlupmfHmpWEG4PoRZ57fXRt2la4jupc2+HV5aqp6yPA1bfD41nuLkZRqem2rF
D1iwDUBN4u2GHqPw6eXAatMMSmuh6tWP1ec89jJ6KsGFt/0FBI4blAugPhH+3t0b0aGoDCah02DP
LbcqKzdea/d6vxNzCdJSAZNROpWQEDE3acELvtu604J5TQSVNBAmwVDP7Q4prKpUEq3x428gRBjK
n4+Hv99pDC8AB6iXEXAA6fO1Kqs5U5LW15KTHnuoo96OqUOYCvUOeFKBLBBWTQqW8KQd8fSpyNU8
Ojx2c9RyPp7D3RYIAWCEFGQIeIfKDh8LQgVtzNLgmr2WoadtJiuQhhcn+cahr6oiH7mB4cGkiDCu
m5DfobE1Ti/JkNao6WIjbYMkuAYddcFC7fbaVvMDCQjEoNQVbqvgK5vPwqFNSGjYOddy/BnY+zxa
K0O4O0kQIEIxIsQtst7SSSooGcAdVjpXXX1TldKr8ELsNwdlIATs7+hsjkITBDak20AnFZ3teRT5
O735RZtfjw/SnU6C4UHoViCuRRGWnFXv48TUkNEI/VELvRjuKkjclPEtttaKERbWChNAcRd4dwFY
kvl60JGkx52AIM04GPxcd/+0fCU6tiSCYqnwEtIQDZBT35NOWjpWUehn6HtintEHPuWHx8u1JAJo
VqAQBAMJkpXzI0WHMjVHNcYsgr35M0gPxp8PCECpF6IA4Iy743vN+8LQyoqQa6Se0+wFSrBZu3ji
wMycAmw5UgL/EyF5lZM9vRckhn7ueGX6zPjZyZ4b6upoUgh6gbUX0YKqgjjxZBTtHEFrOl+ygtqD
hgmRa+6WFWrMh2yrucB8UMourgYcKLzi5wK0gNQonG8goPytsl/jdlWLcLc4UniUgvZa8jKNVMla
1czIVRfNMNTSNZKVc7u0QvBhocYFeAn8BfMJNG052VWCCdBob4EXd2PzKhg5LNDN+NIONHyKUIbS
kqsTvlqNa1VfH5/Zte+XLwUzSFui8do173cOB8Ol/fdjAe/90eUjezsD6cjWQeO0jZAQ256au2rs
Jt/IL+qTX+r7Dyc7orv1fyhzx9gN6GmN+ldswd0HACaCrm9w0+8QCiQGn20ccAJjtQdcFGxT6hoP
1IImBlAXIShEPxCKlU36EPWBmQ1xcM0z19L2kX0ouTdZK+GPJSlImFJRpi1SOWIvbyy7OTWKhhYZ
sInTidmnyvwn/0U3NgMQBw5nWXAE4crDkZMOXKCCHa+MVeda0WeQ+DjaSmB5cRIoWcCRAM4CF3M+
iSSp9ckxJkzi60Qzt9R/xoq7VnW7cKpFgaSAXYoewHImgZRcTUCdEFxRV6X+YOnKHBaHh0qEUoFp
N2Qn1yAsK8oG7o+dvphXNd0a9MUWIP2EDDmyjnCilfkStWFQTFXSB9ApO8XwUrJ7fCUXP/+9SShy
vGjLJsWGlNIkcWPYwVVpU7eMcnczpFZklBXERh3odeFfzSdQJH1LuxjXYdyr9MkuV95iS99/O7x0
RC0njSamYvjmrPDPdbSy/Av6Yvb1ksKKgqJBQX4YXOPiGNBd0Hmr7bwXRYiGhGAiB5BNdkWcpqBF
yC0HZBI7m5y4vWv07S46gjb/ipBmUbRt3TYNRETRsadevIYlXLrHcKNwu1ByAcIsyX/OUzMZBs6D
aw/MdAgf5FBPP6o13rhFKUgPIfUrKtBlHD5NcqewlCq4ks6LLrnuNp/zNX7Zxc0Q5LgmmPYgSvz+
Rq0maTOkADU61zZ2u/FIJo+SFT9EKDXJBKFluHBsga+8bz6EnKCakITaMEH/ZKh10lwWeAzF4X21
Ym6X7satJGlbtFDpTd5DEtd2qu3V259ls4lIqiPta5O0QHNfE/tnX33fHHSE4nDeH8a4GIAdSYeW
pBnseGDa1z51Q7Qs2ww1l8YX7vXNVvOWgNCDYHy1+B4UuRsna/7a0mH6dwZI6MwlgOoh7Htm21ez
PFPzaAR7JfjAzX7norFR1AZzLY7AzSTqpkQ0akrsq9E99wDZBoft5gEFHaLLCtwAhH/n48eBDq+c
p/Y1zZ+T9CldC1AsHlHg/JAcB+EhAFrz8UNCaBYBIXEdrKc62U4XLfYYxSiiV4+Ir0g3gFhh0iRN
5lwtu3PPLdvYLFU4SNhW4eybgGfdtWXK9ZZXSo0bpvxA3Wi+Frhe0Hj4bFTUCGpcBMel1c/tTjfH
QLeudu/VZX7el/jLWusttbAHCPeK+AcSdmBUlBZJGROq8ki1rr2nhN/t7MfmI4R8qWjbJwIg4HmY
b3HGuE4qbNOVDgfN3Cvb/S+0YcIKAfoAMJDctzEahsEpIsRueA6+/LFz/x9pX9YkN250+1cc805f
EtxvfPYDydp6ZUnq1vLCkDQSdxDcCf76eyDb31ShGM1L2Z4Yh9xqJIEEEsjMkyd/vv35v3Inkr1G
4kxUl6HVqOh2ff39XFGaanQmNxzpwYrv+p82vdeMXep4Dd+N3yK+Y5Vf2IGyYr0XrAe60yHBCacY
fH4yC95op4NdJ6YTOvTeyA9WcyqK3dtzW7iKkKtDyAs4KgSm5AhqVNQRJ5MBGNJ8aog/JUFnHlAP
gx4Abwta2mKIA/9CRQCJKXvG6Qzqj7SdknMDxhjtJ1/Lmy+ND6YY3KfokYGEtuRIzEOnRgNrkjNx
/BEk1eaKt7U4PsoxDNhBHQB9yUxRx2ybggNaaFT3ShG4a8UeCwcdhLWAsqH4DB6jzPCBu6jR6mG0
wgitviotO6nTfOqNh+I3YiyIyOOpiTUCskqeSGrWhlqpnRn2meWxznPBe7NZ1YijokYcuwq2S1b1
ZOR9N6O0JczG+0Y/kc2kD8gzi7pehB4Rlse/r49jWmuA50+pGQ56kPND1b1/+/uFOZKO+9X4kqqz
OGfEnDG+Ou6qL2Wb79om2zkOWLDd3tva5lncIECqwLuDCwwqXhmH1hErnwH5MEIDL+cjzQ9vz2bB
iMAvFW3wREeAG5hbDxSfPsW2ETISgDquJl7qrjwRFowIKPcQeEaDINSwymfPMAe9scfRCJ0JKHqv
04+u7Se2NxjB23NZOISCsxjHA8yawPlI9xQp7N5Wx9kI1fnZsU/TGkxiaXzRABjATDCporG0tLMq
qmugR7NDqw4j5bE4b/98waUEFguwleD9fz38VOt2UoDEKTT4oQ7oGuXo0r4ViBgg6BGHuEnbkrgl
bprUTtiOu5IG6qn8pIDQp/UBFvuNifwlSSaC0CiZlCprnJCbQco8ZS3qtLRnAbNCjayo3Ufe8Hqh
TDUqucvx5qzyI7f2ZPxYrC3WoqovREhv/zjjWYPuCQ4ine/s7pux1oJ+cQqCL+ZXI+SbFmZWouU9
S1MnpNHjXJ5Sw8821/rCcIjulv8RIe1WkmtWWnUQAbCbORySegVMt3QlAQuDhyHgdLcQZRR8OHjW
ZXbY115tBtanAq+camUrLdkO0O2hbB//AKgsTULhIJCZ1BwPXDQX0+9Rv5InvmEc5+K4fc/iiQjo
J3I9SNtLt0Y2R7VVc8WCH3PQI4Rjg98ZHy7Ar87OgHJd79kk13IFlc24wEtcSYG+FkVbOt2iRAOt
RBBVvsmN4IHaoczSsfAY9LMoaOv9aO1Q/Uua+9Wo75JSUI2DXQumbSRKxOa+8CnrjiJwAU6cUBs8
YvpOvlOUh2byGVm5ape2mGAVxtWH9P1tQIdkatPG3AlZdTTQcOo+BTnOGn3QghDEB4E5FTFIvKIl
a2KlZtwbDY56kbwQ+trZ7zv6urmICa4rWhIhvyvSPuBuvV4yxWr6DDkzO5ywZEA9rpzFBXPlgIEP
Jx64WRtlG9fDx3Gtzs7QWCGfPMqDyloJoi6tEV5rDk6hqG6Ryc+BfpvGxumt0MqAr1M8vd1rKN80
Xt4+JMKqSk8roA81QUMFVw2Ih+tpsNqp5oxhE8f5nVMGDpoOsNzPbJ87mZcOfjNvj47AJwCrhqBe
hosh6b6E0tLOnnDq7QCcOZtJn7Fkl8NLt8jU5TZVVQxv9p+mO9V+9/ZyLWodWCzRhEfkFIXWLs6h
Q6uhAfWOFZb2vVs9rRYnrI0v7MDF+GPaMt5GGL84EW1frzWjWhoeGGxBdyUKOeS8S05Hwyp6x4TJ
es3Us3vYvjoXw8slNGNd0pHUGD5Tc79JQdm14vMtHQrUPQKGjTIRJGEkR6BL4maOmaKHpDwU836s
j6Q9bieXwR4SOGMQewOhi0NxrYSKV1PDksYQF0cNQoc1ZOjCS0TA+QQnNjz8m4RnYqn9nFBHD1nn
J2BQTa3Us62Va3xJCG5x2HJBkofX5/Uk5jYqhM+El3m5U4xjEj9m+YoJXBQBpj/U0cKTgRm5FpHE
iVG7Y2KGsesX1mNT7RKy376j4MLgCe6CIx5B/msRsxKTfEgnPbTKd8g+m/12BwCdtJBKFR3BNBDe
X4/vKiBQQcdHPbQHr7aVXWRqKzMQI0gGFsVwDlQg+iUDv3ktgcHznwmHspVPXbYzXtsMgvw+Cxjd
zWsF1AvnG34Y6jlh0sEGp0nTyeOq1Fw2kXAiPuBHnpGb20MJlxKIdDbKRrHRfkwloTm8n7oXc60I
f2kGqONEqQJcDXji0gyUkuQcz0LMwLyr993GzrbCtceTAOgfkAn8Yp271gYv7ZZZaoz9lPjIIx6L
Mt/+qoUEhI0gA8A42XgorOLD0GZ6yMkdaX7ElK0c7KUVuhQgPTyKsdS7nEGAOgbRncVX9uvCoRZV
00hg4NAJ+3S9QkpVmlqtcRKWzj2ZT3F31w4rT5ulGVyKkOwGGzQ2myN2qVq9dI9FGm62GVczkO7Q
uaes1t2RhEn/Sbc/bQ+bXo0uvV/MmmkD4jckJK/m1AVWrAf/3edLJ0A3+oKjHBEKmI4gR/JgAn9j
B6FTpOAgBUseMjGSinMS57GNcBrTdjyI19gPhPpki4fcIHAweCfdtoFqRlYkGZ3MsG4f1ORcVfdt
c0xL5zcsEWycgKCC//KGsyhndWFnsW6Ghe5bk8fUlYO8dBBMBIUEiw3o6uTbbajbLK/H1gxL9mR3
L/OMDg/b30vCgUT8STjzKHW5VkTdsWxo2wIijPfkYchWDsKiIkQvHaT/EbMxpK1q1OjXacVQRFV4
07s6Dmi2W9msiyIQnQPcW4SwNekot1GTGABvmaEV7ewSeHhc0mX2fWBf3z4Ui8q4kCNNBXWhelUB
CRm64z41PNCCxL8BP0WtLrKGqEYFObKM1iVaWqPCfIaIOfaM6p0ITAAM9/Y8lkwfvAbB0o9nxw2q
mai8IzND7Ncy9qx+H/2G14hn0l/jk+sdZVfjlBt2ZIQJf8A/CsLXZO+mK1pfm4X0tkyM2dA7MYvS
8um73l5ZpCVl4/WN3LDg4UHE43oSE/y3WTUxibnzJutDR1+SekXE4gwc+Cpo1QpVyJ5K1VpTV/LG
DM3og/moj59/Q80Xw0t3tG526uBMGF7TPO2erNGnLH49Qksw4VA2MGLXC2TM3K1MozKB7TkZzTFb
i2wtj4/AGegpHWS+JP0SizK8ZGE4+F2lxF4T//iN5UHa9j/jC/kXXm5LOFVB1YbVR2vzR7da8RIX
98/F8OLnF8N3akfGxsDww0eHe6Z6KKYVw70kwYYTqqIADxBMGSSZ8raN5hk7lDknph10lh96xlaE
LGnhUoik5SziZmzqEGLR+9rPp5WHzOIckBV0BFoVKVppeEbtCNwmzAx155lUDy3xubHbrmdxP4Mf
xxJGVToGoANBWnB0zLBxTpbPqt+ZAfJcCJMBSYoeMdd6jrS5zbnFrFClAU9f0upp3kyKLFDjgGEg
f41A702uTi96u6tYboVZd+e4d9tbcorxkZZFGSc8BsTErqcAnlm9S01cOmrt90YwbObJk8aXjsJM
mjymBOObeF8MTyY592stmG73kcjN4e4Hdg55LhkuVJiTo+UlXpOz6kUmUPZWtms3l8UhPX4pRFqn
uSiBZSkgJGsOZenHa237bs/a9fjSOjkpK/VIjK/+HJr3eft+60EAXg7EbPB6wFGA6OG1msc014ts
7vSwa0+pc9x+H2N4hBfATgQs9Q1ldFsqSZOVCItFTqDSyactD35jAhcSpCt5UIZk0GNbD5MPHIX9
5PTfDS9dOFH3nwlkc+ZNzC/oGgRCrPC1U3K9RNIGqpiW2eps6YiMJH5R77V2NyHD8dUetntXkCSC
hwj7QN9yAIDxKk/oUBqh6X5zTom2GbqF4UUTTpGJxW6StlKJZmR1kww4bt+pgYfRu+2agDsisBxg
BFHltEPs1mkZ9dQMJzVUso/aWuxz6aCJPDVoZgE+Q1b8+iTkY2tnLSx6OMYn6rXV9o2EYQWJLS4E
wa5wPbzKmaE4MwBaujfUtcfG7eBIJHfhD+I+E8TgcjivRssF1lcKOi7Ur9/5GsXVgi0V4VRRlytK
omRwYZeizXROOUh3Io8MAdW/uMOHzQq+EiFdmlVZZrE5QoS5V8pQb1ba/iycM8SbRagWWsbzWjIU
osgmRRPa8qwkO1AsKqWvfLWTx07fblGReMWVLK5mpDPkYzBxrpRxC74rtJLy7H5lGgvbFPhFUBOi
RgW+s8zuh6efM1lmWZ6T8Y7t7M3kssitWnA70JAPfv8N/35TaTWLixi7aPLVXvXMpPffVvPCThJs
AfBn8bYQKMnrg1CozTAOqV6ck8HPND9Pg3ntKN/6/oBHXYiQ7sy8VmlZlxARFQFaDyOkbaLP0xoS
dlEK6N5MJIxF6FaKMOil26GUWQO5bBKktp+le/S409b0rYm4tXQ/oDIMVFPicECSNBkKb40ZDMlu
1h0s+0F1PRzBVtsnqW+79479uc1Wtpg4aLcSwa2FZBPSiTfwBzS3tiPRD6PtCm8mnosq7ckn3Bv7
XUf2kbFW176wkujACeMi7nFsDGlL5Kaba0CW5mdSBG3qR+Mhm31rMyMj0rpAMiJHh+QuaqolC4yu
WU1dZUoOMuCfmvqigdpzrb5oYW9fiZBsDB0r9HGuIKJq9n36PSt36vR98/GxVQP3EIw9kilyolHR
BnDROhOaoZj3NDoMhurRtXLBxWlcyJCeJGXRtnnXz9jZhU+Z11UBVbdbAQDIBVs5kr2iK961FaBa
njoJwDznKXlXUGT2349rYbOlXQUQj0CRixbFMrN7N3IC+CdaQbmK36cnUh+r4TmaNrcpxrZCwgbv
EjyhRSfe65mgq9+A4N2Qn000OB+Opbry7llSxuX40n2CYsTRHDOeny07yPqnMg1WUS8LIoBEwdNE
QPoRWZZORmn1VhyZbX3WurtaOxr1iSebIx8CyQiPWOCtkTeV9G10HTiHrK45V6+qimvxHCEm+/bJ
WLgZUTIIfBDo3ARGSFqorEmrlAxRdW5OWfyQuSszWBteikrwNonZlIJ2vTG/Prj029sfv7BZsSgg
JxF1oXhgSZZjYqnF8jKuznO7K0svyR8T7mebWxABNidYYuDYwwvAxXW9V80BRy4p0SagfzVBE5Ov
HOqlJbKBfUDWXQiSy4ybzCm6VNXoOSt9bvnJmq+3sE/dy/Glo5ZWrGoLA+Mbjp/NAS99sta+Z0kP
lyKkFZpIZRRqpNPziAigfiyyuyIP5nElz7goBSXfKDgClvumtQvYn6IaXQLoeS78jPgaO+S9Z9q7
t/fU4nKhQgAQMDCJoCLoWttWhATd1EPbbbkDZset91W7EuhamoiD04aqE0NHkkU61mho1cLxaNHy
MH02poPuz9OhyVbQHLfbimi6KGxCvgsUr3LiVyVdMihNmp0rx0dcnw8r2/Z2na7HF5O8iMoi69El
E8X4xPRmZ+9OO5duNh4QAacAS4U8ji4nNiczo7nigpM76eygBWFmsj3kCC3DKfjVzxz8q5KyS4up
AL3Q9Fw792l2oDTIyxViuqV1uhQhnY0hVnL4JGV6HnqfVH5u7uLtTuz1LKT9xAGR6/QEs7DafVfu
yjV6+pUpOJKZdWqGvEuB8fvaV/mh0O+M7UZKTAGbFVW7BtpoSrvJ1Yc2olqUnGcS9GTvJIG19rJZ
moWNIjgwOeDGQBXF9YZVomHkrAOBnzMGKBUdovdNdthqO/BquhAhzuTFmbCbYbDzPEnPFRYqPvXd
UdnupV2LELO8EBElRtsoDUSk9icNUDB6tGvfMlcmsmQ8LiciqUO0iojhj2Otol07Hmt1/xsLBWYx
Uc2OF7lckoMQOUcVkA40gXqqsx2jh1Uq+cUpXIiQdKFnTje0BUnOducB9efQ49tTWBxf1KvBpQAQ
TPbIW0XL6y61knNseYrqt2vPArHE1/4kFH0xvvT9rohLDQnG792nuPQy+uQAOLyGIF08FBdSpO1E
ERpMG4T5z2axJ9l9DhvlnN9eqLWJSHtp5J3VNCXI6u1PDqDuju9md3RcEbKmDcnKonegliA9nJwn
vo/sXbZmn9bGl0zsoANdZk1ifN13ADfLV26JlfHlBLaSUtdJbYwPfs72R7EWLl8bXvJV9C6zmybD
ZkJgov5krTzD10aX7geSd7oDy5ecu+7OrPfDWg/4xR0kGAIRwwN+QL6lu7F1bK7z5AxWKbM+lOlT
2ntU//j2Pl2cxYUUaQtNY2KPpIFNyh3fLI+RG7w9/uJRuxhf2kItWNiq2AaCqp1PQ5iVp2mNbmFB
Apwg5CjgrYiHk6TlustRvTbF8bmrvBrFJOwwdStRroVFQtkpGPBRYQCbJ0MV+NClBkt6cK5Fkefa
f9bqtN+6TMBnwekFWBtBCPTUki64ui5nnkdqaFpHK/Zt+tT1K5q4nYQQgRe+gcLs2/e3FSd6NepU
Cynx7djYdcnaQ2BFgpw0mp0ia8tfEtLPruWPax7E0vigIhbOEHrA4218vUi5rjdmViVa6Lanbn5m
awQqK+PbkhIyain9HEEJrTV4NLDZdqY4ZIsspLyA+FuA1ZrWYGqIPGhhbrxP0+8FfNO3t9HiDEDp
ikw8mAVubAbayADYqWCFDKsNuoj75loN5a1VElWgeKoiyiyywNIakbQf1H4aAJ3W/fpV0UC1G9Zr
/a2WpoHYElJUuKRvmWxyd4wHtVW1MAUqKP4wgERl+zpdCpBm4bBoGIAo0UI7e0in+9/R8+Xw0tXQ
GGaco1uNFs6RNybBGg/+2vJI56CeB3OoVAyv2MeBnSp15U5Y1DE4NQD1B8gcnViuz1nPJpqXvaGF
zPDRRq51n13tgWx/bWMnXUiRFgl9p1BTicro0K0zcMimwc/tOgbrCNp1A6IFbgXpkVd1M3gbamcO
HYcGaUyDzU9hpFnAPAboMTr56KqsBaJE9QhYXkhMtJ92fXVeY5xe0jPqJWHyEPwBl434+YXXo8+c
pZrD1bBANbTJDom2Fs5YkIADBs8Q4URwRMhBvhyQl9RWch3Y3U+x+6NYe8Pc3s3AHQEZLBodie0k
rRGy11oFnpM5TNGNtXu2PgGp9baWlySAZAZWQrBvgg36eo2Y1hgOd1I1nJVHdW59e878hq2ErhaW
SRAQgEALPVLQYETeShOd9Q60qGFUPan8qfjx9hyWhhdnDTkOQQQi35vJ7E5RrxVz6Op+PHnFWgJl
aXxR946XBcojb6o88xEsKfbMOXh4hvjJVldeRwvmAqRmaFePfJbgH7avVUBmO3Fp1PDwntgf974S
bzdH4PgDFELcBoBoSavf18bc0bzjYXeMUauQPM3kKU32m3UguN+gZgOgEXQ6uJ4EIieTXQ8cwGmw
pn3ImpffGR5QUXEQwF0ir5ER95aSgx6Fll8o+OPd7ZhsUecHPwHFqMJnkKxpkjsjV1Og8BtAFuJD
uXICxBpf++UOnhUoQAYxCszdTR+LcWho23R2WMVeim10plnw9gqtSZAchT6NSQsRoAWIdpq2U5ug
XdlHyxKQ5EOKD/+VUS96pJuVYKoKk/YOD7AqfyBrDBYLRwHL9JcI8QkXFluhtcpbzu2QTq5XKuIo
G/kX+vL2Ui2c5ysp4isupJiFQ+ZmxkRS9WgXB7IWHhGb8UbZ4NdDXgwZOBB/X4/vWhWduqGwQzP5
alV3znRg6VfjczOvhViXBcF0wHeDCZJPdtdOJB2GCgRhGrLTxygJjHwffXP73dsLtqgW2CfR8k2Q
wUmHm7imwuF3WaFifisUv3WecxBn/IZWYKaQPQYwDJ6WdNdNVVw4LQe7gVJ5vA7iaPsBARsvaul/
cTveFBXWs5tqEx9ABesezPLU/2nH2180aFoHHxeJJtGOSl4mox26EX3Dwx5039/TdEULt9sW/dHg
m4gOaSC7koe3RlwexpSRsJ18rnvu5jZsQL2YuEaBdkJwEn2JrretpldGmxXGFGbmu2RvJO/e3kTi
169PhejoB65ZXHMwgnKdU8daRpIYw9sf8/6hSR6L7RUL1xKkc2fafTmVkT6FUZ57ffeer5mnBQ1o
IHYB4t/F/9zQFqiJY6c6oTzMUu6zzvKGWD9tX6VLEZIZL2PHmsDizkMdtq+bA/AE2cUanOpXv29Z
F8CzYDKAVEPjkqrjiutk6KcpHNoTWFeo7tEaHHqHWPFtzTP5rrcCay02vbB68CRUvGJhEkFrKN3h
8dCUedN1auiS0XfaPhjXFm9JAiI0Fh4IyArdTCtXMlyxtJpDvYs90++iPzcrB49YPKFENy0YPCnY
V1lozWqxiIdV+qjWuTdVmTekm4O6onQYg8OOIJQlc2OM0eTkIF/hYYE26lkz++WaOV9YpisJ0h7j
7axkgwYJteM7n/s1Irjb2wIuI8wcsJ8CZia/dfTI4kbPkx5di0fPbB+4cphGT3dXzOGiGNx8OC2i
qkQ2h2A/BTGAnvchTV+UOfeL/o73iNgUrfe21peWC4xK+A+Cl9C7tFwg5EvtjBUjeOM/KrlnaysK
F7tGOoxwLnBvgEoGdBYyWnZuB23sjawP059W3D423/Uv3Vg91t/97fPAa8SGPwyM4w19V1dlZaGz
qQvzIeg8o17Rx9IyiT6YOBhQOy7y6+vDgidMRuCbwjlPgh+xtrlpEfpHAviFsU2xteR4PkBnrkmt
nIeG+ki1g/Z18+qgThlvW8FMC9SvfLYTAjoiRqYwrVqPfTR/gwoThdBgMASvJ5J/N1wccDkAYI7V
KTSNXeMG0xpl18L9auDdJPohEfjYtnT71UZj8sm1hjC2Xe/JIS+JtuLELGgY3w3IlGDbRBBWujWI
BfxJ3zZDiI5Ls/kQtR+2qwCXEhKYwPgBnypdEG7CGrUYmzHsE+x+tFD774aXNNw4ep9VczuG9RTM
tp+vHYDb17hgBPrr8yU7oaYtghwjxneM/dh5ET1o2h1ju3H7s/9KkFyeMTaVpWUGBOlt0BRe4Zxd
jsa5uMM3l5lAkICMAmuCQlOZ2L0e8qhAyAiCqmBujYOrjKe3dbK0aVG5jzsb4S2g5KQtZfIcj4IJ
KYMqeq+pd/oUDNuzEi5S7QgOiX9uY2jWVFOrbIkaUuC3g17dajdw9aDiDZ6F6JOB/iLXZg/o2sxg
Wdmhc8o94fc/316fm0tOIBQFugWUrbhLZQ7Pyi36EliILtSmh9bQPAWN86qXdg1MfXOyJTHS0bAn
uxvIBDE6NQPVyNHq9PPmicA22QJ0ibsB1fXXy0Timrsoomzw5tjNzsmcj+1wnIpvb0u5nQeahGHL
wgIiyIJGutdSEqaDOL4gZZjoPhhsPEXbjHzFNsIVhDSggByBUulawuyyunU6SKh+NvfFVvSdNLj0
+VnnUCfnGDwn91wLhujd28tzu5uuP166ooG2nPI21cpQce7qD9w6lmjQx45vC7k50r8m4QiMs4t/
y7TiseUqsdnqZZjZd3HzwJN7y1x5MS2oWdxCiHmIikfwKl0roaUuRWeLpAxVgDa8Idu9PYOF4UUu
GZVXhqAJkutx09mwc200adirxx9oeP726AtKuBpduuXqpmkmzIyGZu8lehArRxB7l2vsigtaEJF2
4OPAxiyw4NdLFE84cJWdsrDSPgzRIZ0+msr2ZboSIe2mvkNvFKcpWKg53wh5aGiweaGuxhdqugjT
DV2jMjXH+KP6WIyH2DlxMH6sNRZZUDYe33AikBFHOwU5ecCJHmdDzFjYdw+Z7XXOyiyE6bx63Yu2
5Bbi4nDoAH2QUzhK1uaGGlkszC2vt/x2PlLNY9lHpfLntQDUkiwsGRghUAiPd6C0tfD/JyytKViS
TU9jwVjugAHTga0BL3O6krW4ee1gXoiAgPVFMAni5rvWTh1FlRqpkGW+z8eADX5c7aP+NE8f3t4F
N/oRXhEqiZA7wvUBjp9rOX0+JdE8zCUYfgI4w91mgy6NL11MM6sig3KMr2ZDMM+Kp1VbD/wvCYg7
guAd9SvyszZTndocLBjEvt3Xwzk2j1nkFWtUf4vrhBpIsM0KDk85gQE479jlpVuE8ycl84c1Du4b
e4JJwAdG5RhgPPCBpa2lGqPWuFFHw8Q9jM6Ot8gwrKzT0gwQu0EFD9JIKIqURFhJ2UZknCACRSuz
x9YAPDeGV0zhYnxpJ5lGbsT2MNJwagJneFeBO7n50JrHt/fr4kL9JeVXjeGF1WJ0Hq1SgZS89tv6
3VC/RsbK0VuZyK/o3oUIvTNHy54hov6pOV5ePSh9QNbIENaESBeIY+eVWXBoo4i8VN9r6XPR+Jb6
7b9bLekOmdEyIHHHnorWUWbmG5WnrAU7lxWCUwFyql9wmGsDgoQliWii0XBMfKfylcmr1ODtWSzu
XNQJotcPYoM3ceGpU7mSDwN2bhrkqRdr3m+M/4sqGTXHMOvSyaBN35GpSijs+uA9qwirvT2++P2r
O0qcjIvxpZORRVGXsTanIcPH08Pk7KNg7O+0FR9gcZkuxEimVtWjsepjTKMvv0XZg+n+fHsai+Mj
eIrgPK5aND271jSJuRmRhOFlNQdgUx3XCpYWdxIiH7BN8Ifxvr0en/czI22MZQLPGcoN0uGwhmRY
kyAdulid05ZrlIYoI5r+TJp9t5nLBqrGgxBFaSCmBOG6pIOJW1M/VhYNXfNu4riGVqpvxBrLW0k0
8UROEh4xiqGu12gcNbSpN3HaiH2ftYGZesrX+KB/JWQFuLKk7EtB4ueXRjDN2JgRCEIDkAR8IfNu
+2ZCBgGRZbw9EAYRqroYH8GQXKuoK1xJj8UvdvHn2+MvnbnL8YX9vRg/Ly1Q5tEI7xoE0xSflv7k
7vP6meW/MxFgP5AxRM3mjT/mWllc8IqXIVP8j/laLGppxwpULNgFLayS7IqNqT1rddKVeHaQ5L2J
N7S1oug1CZLxUwdemzODhBwNlUHn1T840dbApjgUONeIbYr2s3LJGNhUq0jRxhJ59Lu8/MqGrf4q
xkcdgSCoRLoNFWPXurbivs8LlCGGuUfmg6nv395KS0cBYTiwI4sC7Bu21q4cSNrh+QSymQ9m/7yZ
5B5fLywqgjYCXiXH6IYSMP0eZDZhW3jl5OVrkNilz78cXzoJysSKrIixQVFN4lDP2lrohmSHhXpG
2Do0m0NoWTKqVGu0NrHG7jFR0PjX+YYCmZUjJr7w0ujJEiSjp2fgN9OQWXnMx6PKniz3pXlAm/dt
WsbyIwAoDrIBeBX26/Umcvto1p25aB7b1zK+0+N/1cn+n+/T/41/VOG/Prf95//gz98rxps0Tjrp
j/98TL83VVv97P5H/Nr//rXrX/rnlx+0San8V65+AwP/W3Dwtft69Ycd7dKOn/sfDX/3o+2L7tfo
+ETxN/9/f/i3H79G+cDZj3/88b3qaSdGi9OK/vHvH53+/McfqJO9WGIx/r9/+PS1xO+9L6rha54i
3vuv0f73V358bbt//EHI30VbD0HEg7sMWFoMNv4QP9Gsv6OaQUQakaVA3EAUX9Oq6ZJ//GG4f0cR
BSJf2GZ4WYIZ8I+/tVX/60f2339lB1BNAUoZxIutP/4z9Svt/KWtv9EeccSUdi1kAkt0tetQaIdh
BATYxIYQ+TBxri5ukLZF8LxAFz8/akqSfI6Sym486qqDinZPGjKijGDne7GL1Jzf6Gbxp5NFsTf3
WmAPfXUEIRlvfO5GWusrBXEOc6RnX/iQ0lMEBv/P1dj1Xgou8U9xGU2vZdbqfqPOH0xmVl5p8j5o
J1Z+mJXGPIyDK0Apdv6jAJ/t/WDkyafRHuZ3WZMF1Bnih9KZlSOS5tMOBY/0OzF4Gox0Gl7Z0Joe
XGTlHLFOeWCZ7caeY6OTimmP5RFsqYkPNvDmzujot0Z9HTCHPP5SJPY+zYzvY4a3TB4mxiuLovJc
zUO9M/VyOM1x61v9aPzJYr18b7Tp9DyqfdoHTUW6J5tp5reYDwTMpdV8trPE+oSGwkA32WjqfCCx
yxEdHa0zTJN1cgeru0NTlMKDoenumO74tumOHp0UG9w9mXOMKkTNa1ZY+yZWrZ3bV/VxHM3okzsQ
4ykyas0fWNCW0wiklqPuS56pHlDL8xOds5feZgpeSnVcDDtLTaYHvWbjfUnGGT3K8y7ojTh56M02
OqCFuW+15nctN/ugG7UJaQ1zehz0kj5EOdH8yICVq4w0dHSmBZ2OUhuVRdl5zN1XkkaJPzWqc9+X
LaZQ9IWHlHN7V0XNFDCtvbNK1AGrjfGn4mDaaQN/w7HoB8VUzEeRn/P6qpsOtmnRh4kwhvqILP44
zrTwRsts/NpqrZcsNT/Xamwi/48WV0pt6w9VnLBDlKaTNzrcZZ5DkU3itP4eZYx6I0f4Mzdn5Y4k
ZbTTG7362pevVst4DK+wOaOuhDyOegfgpNv9ZC5BK5SC9dpzyaM8oFbVPU74rp1S921g0Vm9nydz
mLEMXfHOiSmaQw9DebRBg3gY5r7xOI+hj27qXrXRHl9Rj4E/5lz9qLfzi6kWw71ql/H9QNv6jtF+
2BNTGYMYbZYYQyeWsiaq74y14TGz6bhPJjLewbkhe0tPjC9MH4H6T7gbJA1TH+eknnZgeJwPQ1WT
ncGt6DmrnPqRuU7WeV2doS2Ykk2f0b+LH02t6J8rahuFN/AJSYCOf1TxKyj3T+MYgeKu9FqgVI4R
7+xjkWqxP9Sm/dy4k1X5Xe5WrxTcsH7ejNyjTsl3ZCZJEE/EvutdxfIVNrNdg8bfLyWLsaOzlt+T
gdR7VM033zuDVt6oWXOgl532YsR6c4oiME14iMPTO4R7tZOmNvo+zvLPo92BEqejmV8Wtbor4uzd
5JroTqSy0f0Tu+erCxIgr52n/i4Zqwq9XpzByzhtfXU0Kr9lMz0kBlLhrVrF+2m2vsxOkvU7+NPu
jo+KhiOSJfsSQPj70o7d02jmIMqy67Lz5tkCXYRhwwLliok6kbl9piNr3gOTP6DpS1X6SZVnOwGR
vAcwuryPiJGh85rmfrCysb7X40bxwNdoY5kUTjwrIsqpH4nikYqRIwUo42tC58SvdDARulPc+IXW
sr2ZFPW9Q9B1SUkJ2cWF8UDm6hFpivQzUoXv2ir/jN7tPdqP5uTJNhT2kKBNxgn0Ne9nPqMtqWU9
J7RMfcduqFfgSHuIe+neNA59ULR56Zm10wUNt3NPUcYY31NBg9WYP0TI06JI3LC/GTnnLxMaLqpe
adjvKXiEZq9R4/soisxd1o+jV+MiemhK18CZ6BAJHjmsb8UG9QQ0Zxhr2beUHA1DaXfcBktbb3xB
MsKySpTRV8Ty9NzeT6xGEzZiVPsyGZHL6fNjUpd55lElVd6RLp+fdYczb2T6KVfGHVp4sN3/o+7M
uiTFkW39i9SXSSBeGXwMjzkzIvOFlVOJSQgJCRC//m6iu8/qyr731OnH81KrVlWmuwNCMrP92bZ0
1jbzDGDzrpnHstZ+dZjHRZ91H0xZOi3AaGhbep7IGxR9Bq+iNOs3DMLm7SPsNTI4gZEixNCPK/eD
4WxjzEexZghO6Ta9RChlO8xYyyWdg3IKO3FvOzI/LkCg37zKjMjNyddJ7b7RHCaAVrQYex4PZTNX
7wNNzipYzEm7IL0sUXoCCnmBcGxe0Plw8OvOHsmSnBODuROceNckxb9Vjrux9HjcFNwpeeALuaxh
+kfYto806LpSK1JlbuXfvBRO+kgl/Pu2UeMlihtVJAJKj9Zs+4GhxG3BJrynbYwZnwEcrXlMuzvS
eabOMFObZgLjkKhy4x866L7U48zLCOMwXsmg+cGDyX1n1uVXE6HNAYhafZqjqj9hWjb9gvkx7G4a
66QkceKA90TXeeSslNWs+gxNANnazPQicZSfW5aoA986dcdGe1uddpdEpIgR/Ce8ZAc/rpcuD5qu
Rh32fk/oHyxgzTRWxi9lMIcQYpahyyruTwc2s/64zpH1DvFY+1nTy/qPdK7mT0BgxlMfLcsx2ULv
Xi79VzkF4ZF7PDnHE+i/uNZ/zHWPsL9O9ZitqWQv3VhFOea6ojleNfxK2ESOk0mmKPMS3hUVqeiz
2mh0z1M7ArWIk4ybwR0dq8UzNZ13XEQaX+xmqpsA839Qyo7nzfXyWvuVO5Nm4fm6TCYTuiWfvLkO
ciqX5eBci9PObI01mddE26eUN63MGBunX+iR2RrMZFVBodXi8gTnxPeugrFPQkx0SQeJ4TcDMZ/b
zdrHdm6aDEHw8nMYQ9khvY/4tfV6fhNtx0oMZ8/5Mt8lQR8eIhGfqPW8Q9976uwZNx6SwBZRi2R6
lNHPbolwY3Fkn3svFHdzaObSTtFaQnvxM42bn2R9H2N8c0iqh7V19KQQZBU1Cdhp7hn/OpENoR47
Y0j2dQWhECfI4SJyiOHPgAGAeThSGEt71aVrLGwVhpNO26tlQZCrDZv3QsL6ULf9jY5L3nAXXuQ8
RhmJ16kIock0ne3vJBPRQU0DvHXWy5ZW4xNA6+TJVrE4rGKRh5i7H8Qj52pcs20aMm91j85cG3Ca
vmzgnd0WmOPwBfJ0WNJV3rwGzgV83fKJuKuhUDQkFvLRUv3md9ttTga48wuaxRhUl7lF55s2eSXM
txT6eY5iLDkGk8Bnqzzx+pMg0bl321DAk6FQafqjRrJYYEBFh9oOOzSiwwmsbXqsGS9tt3xX5KsZ
h7rBO+qvN4ajrAg3LTKdumfn6DOr9CFecSfXyQ8PfRvdtbb71KV+f6jTWZQsQcTF5ZW5fjw2w0Pq
ap3LjR5BdraZk0Ln7WSazDhPYOTo/FP7AQxGFjPmHoEPXNirzIWs4Anibzgqd2fG2Q85p59pfHGB
vQmE3ehmxzQ44olnXcX4/fM1VJDDDe5x1ZsQLww2mTrB2dj7PBvDOsjGtNpg8d0cI+6/YjLiyW/p
CLZncg9VbX7Wy3pdazNjgK+IyyWpP5soLDvPfg0H+SJN/3PW/I8K6NTitad66OCuOuujbhCtuM6F
RUibp6pabL6NQtwRLx4P4YzA16Jsg4EmaeF74hLx4FDbOMpUbRs4hSC27vHgs7ij7CXFs94Fs3yM
ww4DHt7qEI3Ko++rz5vjh7lu7jnlOCwDmDJKFuN07j8NUonMjeozT4JLC4hoxX7qqDBPK2+Lyudn
YyN58VW7PpCNL2/Bvm2SOU/H78SEr/M2EDiB+c0dwZuMhsfLiBFNbrUnrdXrSJug9AFnZHC4zte2
b+8HOugL8Qd6cmDa2xyrLn0f1aAz+DAHf/RbS7/2awVCmMCbS1wQ7eOhSlMqPskMPpB5v473HZYh
cguM96Z91GRDzeMau3+if81hCq3bqj6XCqscfNAhVMlWOqiUCN4Gcr/oZixM7H/H1V16Qm5iNnGR
xNP84M0d+2QYmrCRb3j3iaYVgqKNlQrzEPMOH1topmmGJtXpzW+nBe6W84PwLZwut14eZ6PIlVDt
oRswFTeV8vgT6zyRIXAZj4FMZGnGZwdYi/YpNjpWUF/nU4sZxkFVZ635NsPNsk8ZCO/usHmxu2PL
mE3O5Gghu5dVc4FMLRm0huYysebo5vaL00Y+tIYGmezmSzfsO5Obu0O38NIs7L7xU+86RbM61Fr5
N8QkcUZRbsZLsB7iXt5cYr923hwfonW7TWmFAw9eBOe57c1p2pb2bDGDF0dAkJGtuprFyLKXan2L
Kh95hVp+DbZdke1wL4tMdYFQiEBfkyVDM/WMkF+vR1mHt7qZno3q2wOyyBiv8xjhPWne+xnswCYm
nolYVw+zZ+L3yU0cyXmKvY1EU1kT871vmhhWIBzX1YfJIY35YVrla9SLzwPGreKmxX/MfvoSyO4Z
p2ExNBh0gvf0zOJNZjqIvU891nlmRYT3GDOC4OApcOhGaZVtC37nmOowW8z2JJYFrPLQf8OcnxHb
mCNF18YIIJhpSq/Zgh+gbI8DsnjTtH2+DPToDdVl6GRfwPkS6AAbecnpKN4gB5eoSvmXidKCdnbE
KcywsbbJZzj+NHkPLaGDYZjq07s6WBCrpeGKkQijRPyATXWryfPs4rrcKL31LCmxgWFUKqnjzPW0
KU2VfKmw+nDWxD0myMWunJvghwnsZwRGD1Z41WOybU8Bba50iL4ErYqKfkD0I2hQMFZViEpaH/29
3lvUJSzrowFxOQuqUukFs/u0/CzTzWZrXXu3MG54hoC3x/BANv5ijXCXKVQLbqJ1SOh6gdye2p+2
9RlW8TquPJvSHvTJQNp3yZi50WSyx0T1nGfz1mLFjy75NogtOOo4mgdkQ11/CVpRvZNtDt829LRl
NG4I3MLaJec1XYqWW5nJkG9HV4v0rNEc9imweMcqMYUYZx6vHccGjgDTzX6No8o1EAgEfROkX6KD
TZv3ujUoCmzYpTMUi2KBfzp3H6vQIdoehk+xir7adRJn3kpxURIjY7uRBcXsEBoPZNY54wHPgzqB
gtxE0XmwcEzDqIPkKfAqmXkdfJaw6zWvA43bAzI8cp9uDqduYhKVYTbLdG/QDtNmzCPflqozT9ak
Q24iQ/8gAjlftzn/lrbp+qomPpw8DkgVVMk2ZAovaTbTVr018+qdjLd1Z7yM8wNeqCDKvbhCWLex
YcmmSAANpRWmWcOSUJbxOKhnILDtVzvFHjIvTU+0Dlqssok8y1RtV4ZUIA8m5PR6HGgZimjF2VKx
AwexcmTtRAojm/6Q+AlIjHHc6qc06BE4avS8pKsvrz1Bj9UUTvF3PYbJFdRzesFdbFrMT0+GPJpm
fOk24UWcw7AvrdpwjK9DJJpyZK4KM8LGFc84WA9LGuqDsgu7dt3KvFzMaOmZSNJsgCwTmxva+Q+s
HlU5J4yQbKim+YohBPGX2AnvprkxsOGjfZGoTl06npJCC386B8Oa4DzqqgNsS9pPccS/KdTuntbE
faN7P4SMEnJUaa3PtMJ8sj4Neb7U2K46NUT7I4xKNDwg8pOYX2YLFYqbQIRSNB5KdNV2lnJAiWTL
A4H0HrOWOjHjx9avcOcyGQPjP67W/0ltwi4I8tOCJIA6G6LYiY4wkakH6533cRdfBmXzdqj6HFbR
EyaZhYgqUUsjj9D+TZpHq6gvxJuakyZR+kN6cjylVpPvo4VxlZGBPca6HuvSoD/gU9eK+MWfQp61
MPm7DAlIl2Hg4fPmoZI0ozyTL6vmj6RCfQHHPSl8wfRJJev8uPqLeoqCMXnD9tK/pTNtXnldJfee
t9ZHGUzhc2U5NoHeJ6hcoh5/3hq//zyo+D6IOMzMzTosWyGWannp+gghHdolSYr4KliHnDatuPfX
MXwLae3fVqYExnryCOmXrFoM6RmU/7CG0ZKUEXfdXSethpd1RNpjkjj5iN4A+RyhZIOaAO3tl0VG
pMsbzEl+X3BuYR4V9oSXOm5pl1NGPB81ppAHZRhzc+3DNv47FfAfKQIP46/hxehfv8zt2/i/oeQf
w8Dg//yzrv5vJf/bN6sb09jpTzX//e/8veYfh3+DZzVL0KaB1AeOxqip/73mT+O/ge0GSwmj+Y/i
PVSkf9T8ie/9DX2+yd4Ugb8KmRX63j+K/iTw/raDcjAQhDcBcFV4iv/z1/2Pqv5/qvkj6doZeVDU
YI/xRein/HPNH7Pc+qHrEkz36BL/gtrqim2+1XUx2FXkm1nsYZpUXLTKoE5oMNb52+ItyR9K1e78
L3fuH7/tXxWI35T+/afAinS/KrQF740nf/4pQ+omgn5IVD8ln06QhzeEOY09JWOf8FxEtYEnFq9+
qDX6K2Oy3/Q2iLQQ8sD07w8CDVm/u+jFipNlCuEXkpL6MzP+hmaL9VcLbkVz9R/Kk/uXwQ8VDw59
EHuH0C7D/IvMAiktpqRjY9ETGFiiBPYNCUn3n4l7//gSWALFe6sCmoT+/CX1jPpOT8lYwPPTPxO5
s4joo3z57x/ZR4vlvwiVAYzG0auwI824Fswc+m35xDUaDoVnTWHSBz6+DKgtpuqpjg4b/6xiP4Pu
k6fQh6i0RwRrJ5xgCOGiAixYhoEdiOlcYUO/2BgM7Wx6xW1BsDXn2PXKavsuve4CY6mKRMV//8Oj
XaP97YdjAAMAXWjcCDd/13BlnGrCTYzyKDzf09yqZnBIDZh6q1gXmUMVbKuXY+jEtxAzuW4r0rjX
OqqgVatZVqKwrYBJDtHbWmBmBHxCRpGub004j1sWtQN7j2RdPaViQFQWVDoSxTx5TdEsLnwyE8OH
wT0TpvzzJnPdIZjATJfJ3M+7A8A5gH97kAWIOBDSaRIk2Ww5Q2YHO4YtC3VkaZ6Khnwe2vCzBpnN
T6G2cZf5xiZ+SVuKYYPhCKw9czE1f4Vu7jrgn+8dmAbQGZhpAD8i/3dcUKKOhIIIjnjAdt2NeJVF
Bpn+1by+f3snYWcOxAGgA/YDwEW/rWDTINL0jW+KxTOqSI0Osg39BjjeZw8AcjDk//2S2JmJ364K
xjugnTFchyX/1g4YEzFSW2tTwJG+zohFD/OCiBeTTCGsKSzYwnfqr8aN/j8uEvVn+OUA/4EU/7tb
TprW6I2LK1Mk6Dud9NidTI1K4hKmj4Nr+r+4xN/IF7ytOIb28TJoy4eeDMH4TzsPn5Kl15ZZyLUo
mekhlaW3Lj8tqdhfAAwfNrZ/uptg5tD1iJnL2Iqwpf7+9PwxaBZsfgUEluEryqYBhWw7dmmmZMNe
2TwCMtUxLzbM4objuErEYWgi1PnR0Jq8xohQH9D/Bp/Oj6f8H8Ug/zMq4X9dpOJh8/3/RyonO/Bv
2v0pTtn/xn+xCQz2dBgagg0bnUgxlsZ/sQlAUPHfQWOBBWK7m9A/2QT2EcKg/RRN5fgfO/v3TzaB
gk0AGoOQAjjsHmD8R1EKFs+f3s6dTUBr1D71D4fMPptyf3v/5dCUsp3skKZAoBn5Wq1HX/Uv4PhR
iZE9PYVBP+TOCO/AprXwgup+pjW8WMSmijapw0MifSSrAwogbSc+VYGLD8myRaVNWgFCeMGQuUGG
h7XdltL6PLyh8cucRhp/C1nTwpUuGS/xNlaIgFBmon38xS3055wcha2+6SnoIYMxe+Wy2h6Ba6gL
m6swD/RQX4OGkHJsJkx95WxNL4CK+ePK5ZqHKE4dt7Y6o8AKtcanj5SkX6Fm1nsOedcs6x3xV0h2
gSHHOiY4Eq1PDjMh4W2NSVh6RGmVQVKURcWqBCX/Shxrb+qeV1SdVpigtQwJiVSlZ6auVMJjkKZZ
dQppG/kQT5t5yXTchAHwVuu9jiQQFpdIXkcWNgAINSyLowA10w5kRtY3FUjhBnvoiVmNahtLOGYA
K+tt5zFJyavFn9hv52iWEi61YWk9Q71yWLcKpc5oqa4NvBALFVd+nfseytUJxxbgXLOIgk8UaTWp
B/me1vNxSCQpa+nGr1u38gPxHZ8y8BlkymLYW79EHFJVRuRmp9IyEVxQyeRpSXChbbZVDbnD7jNl
1dwLyCsbzFMqg0cXNTEE30RzpI/W38BKjszH/mOT4A3yuD23qK6ewSu5k1cNP0IX/pL9doPYHqO6
F7k/ehSnsq4mMCGXbatuy7Zd/fHJ56fWN8jZIUSixNrPed2ZIausbXmW1Na9O7+eris6S78R6119
KrINhFfOscsdN6hpgrnoxXE5nFEM+KHUeCSEfFmT7Rwk1XfZ8YdOb8cBxQ3ho0CfJriA3uCpchc/
WoS2vwClRZmWm75oiqcHg9GoAEqOGmTvF3vVrozVfA0w6eFofZE+RsIUTPFspbp01SltEnvHx1Ac
mU9UMVD9PYyT0zaE3rc1JVGTt7XmEK6DtAGr7A3nnfC7j7dhhUeaDdxnlOHwcaHXkUMaDP1dH6+6
9Dr1NKl+BN8wslenMF1rdWhcGmbKMn9eyMlE3Xyf6kRkEQ3CEmJ0nQ9x7a4dkhJorsc00QF8aiUv
26ABFtD26yetOLJ+apo7i/wAgqlXQQPs+RmVePY+ExnellkS1NIsiCbPjJ/aQX9JLGoN6zjB0tW0
vMosVCUMyIlJrjqD1Ll9H8FuIsRS/jFtoZdACm9yQeWnedPq3htATNigUkXXc5TSTaCzFRLFHazK
frjeriZzGr+rasEYWedhq5i8maF0gjK2j/faNDrK0t6rEVr6XhH0Mr5VzcSfBXiQOzoR79Rj6sNd
V6fxF0zqfSF1kOSTbF+aeriQMfTQDMDSPEwHhv1jrp+XnnpF4o/DGW5h4DxSFJVx1bBny4Dv5KO5
bSG6CMI1ia/MLuomUH5s0hcJHb9sYUuaa1QC4qj7g24ouAfoNCm6OfAOlHH5UCnvznpLfMQYzfUc
bkny3KBjPdu36Qs0lAhrMOIl7URyUwY8ZxNjn4Xrixu6clnGvJ3ZCeL/LfWbo2LDsW8kdoh4PrMh
vFUG79u0gN1CAA1/1oNbwFMIyzfQKRUm1SX1HR2fahJZqPy6RO23K3kjkhyWJvFdtYtozv+l2EIy
XM5ldlrkKZKQAiLw+EkPXGXeFD+LEYMP0mGjh95HIXWs2HZY41D+pCtHiXzslkcqmvbkzcP4Sj1d
NsMKHRJIQK3DnAAdchGIDT37WUfpZZj7chv8Lw7a01mx5GqQyeWebHQWRFN6XgHtZmgRbF5rsaLb
ZcBghLOi4rJC8aFDy8pg8aDLdUNlcvSMuiKYk0/rAP21Yw0pYYiHZ9C1ay7thIqsN9yCaWnyDszv
KaJbDCHj5+S3y9GzozjipVtPTbi9gaoNcDpQXixO2TeaIukI5UwzVAgXLOIUfs9afKPc8oOT4Bpa
+CiXZqO5npf1UleDwuRk6F7piFQfpn7O+ScTcvLoo+D8WKkGCKA/PIiNvbCqvoJnxw/zuiKZGtTH
xi9LuKJeaWpXxoFq3inHiPioEbhI7D55IsY8AAWVBRaLJ5zM/BATBLs1zLmiTZYdbvY9puaGR7eE
G8q8/vp55sqc+n47s6XtjhSyMZaHZ4s6GO0lrL3S770M7k8OEATM6VG5yGqG2cmVS4OsVpDGILpe
UWk9QbYMslaM7/MENIeY8UVMml0Gh4wKxTBx5HqtzhDBpqO0osIerpeib4enYRpK2ESZCw+Ho8AQ
m9M8Tt7FuC16Nf79HLRLYbc5hna1mbKOWq+UHovupvYL6s2kcF6VJFkrzXNoCAVlhbWlDXmrJ5Q8
sQj9U6K89NF2GHIP0nU844yITj22kFzyID14w9jUOS4hPsbLUqmcaE9nlECHjEPQdCETxUbtzRN4
NCgAfgpb6N8xlMFoYpnwIWTK+iHl4qcOkkJNPc6NuvrR415klpkvPR/xZ0Ec5/CSqQ7x1lTviszL
M2c4+FBnpHksnH/cUmCExoMCDE1Mfa2lnqtMbLoqEwRiTdliu0Ee35zExsO8XsYlSyVW08rtAdv6
26LMwRn/6CBbbGN7t3bAQHFgtu+p6e9j2j8oNAGC3TrStsXLVofPsT+gaP62SvcytPSJd99TEcH4
pz/wNP0KLa3wuxsmsxQJYCFp3wOLw3WegLjJh8iGJyXmYoQRI1bCysCAQVnpQvMMRyTvAhOHgvur
zppEn9HS8BZ5ZEatOn5Wc21O9ZIC1dDho1w5jioJAjb0SjPPU9mMx3BJDzLuL1HzjmaCg/VSDUpk
+Nat/YM3BUW/s1zp8o65Lhca2fvJRA9aqkeDBbMtzZIZncoCFaepnJJGl0D9lsz36JkgbM0HHyhr
NVcpuCWf3/c1P6FRCLAnWtkwrQyDbAVSqm53VWjYV9ItoJYmLBcGODObIShlyKag2XdgDg84yWQ2
d1NVViGn51bFwWnpAFYM3pdNjUOOUtWWV2v1qFBtO0Xx4BdICLcMZbYX2+NRdp6zkOsa9TxqfFaM
IZM/GqK/1jUa5QMwJyXXHb1SK4djag2DSOhykDjVoYEpm3DkV50mN00XLC4yFKHSP12d3lygwMDV
yOzrQ2f2FDCMyrDRUw5WdcgTpd8RsOEzvJyPqmgYIiay1u6996HFd+0s3rHQRNaT8a3vlnvL4h+Q
CF4E0ph74vW/EJ2NF4lS6jsA0CcBFCaHlQO4vjqLyUsk/CeG0RwHjrljD/60PMOM5tnCZEVjM5ik
229ieLB0HY4OX3TyPC6/uZm3L2nP13PT/rIygpiB3jZnhtvWI+rR6MK10eS+elEtbhgsF2R6HNMH
6Hcd3hWhnvFOPTLR/1wAWsjIJxmmvnrneQfpYpqAtJ3RowQ1HaBdWE1LZoGEl4Bfr/KDx+tB5hnC
ajCLO66HCdPJd7j4MZCJO8ynWmB9aNXP1I76xTv0h0rgXrdVtvB3JJAmYQ/SC5hg2oHiliAHvR0h
rKAENDtUOMtgvJM7aIhMCTMjwR7aqnqG5UrzpdL1XYKT3oxzWtYjovB4RxehHo0HnMga3ppgBjF9
HIjjDjuGO/YolphkyY5Cyg8qEs6u2A45bFkARqsr9KdX8sFRojIsrkEKVrbZMUt/By4DTe1FLoAw
1x3HnKsmzuDXIV6Jgx9U/MFtcoHbMewwJ05LdfV0yg8NLIEyf4c+w543tky79CsbGw4GD9OP4Gs6
HLcdGJ0BoUN9A0TKd5wUsKu9jH3TQ08Mvvk7dOo++NMOJOqwI6mtatsc7iZetnj1l5p14YHE3D+z
HWYV0m5+xhOrz4itAbvW3ANqDQC231HYAOTcoQMdO3xwskPno6/D4hyed4w28kxyCXe0FvCTKxnb
XJaI2eV2R3AJTKxkvuxg7lpjSwoWPzl1yRSdbLwI6FR+RU5oWanyBXzvsoO+PBlB0cQ7/tumozvx
bv1Sb6IfACztnPCgnLrRHR7WXReUuk8AvWGnBItBtlsHibLwt1EdYe+GicE7jGxjs1z8FsFAziLs
xP2OLaeagzTvZB7M8VKYbZgPdsecpzQll3RGVhyAgU78zntbdiyaTnb5vCHc/rzu0PSy49PY3cXR
ZwOQ6h2ulnXTP3sfxLXjyrtWChg2uhjXUifVdOt3SHuFnP6gPsjtpAX1t8PcKu2Cmw7NsfEHgMNv
kPRJkBnxOUmk/ObvLHiXKIKTvApOAcHsyg3IeLqz44vjwMgrVy0AuMCWJ94a3gF+qwDH+9EjRLMv
KiX0k5xBpqw7n27wnr25YERis9PrFRfrsdqJdh6Dbe9qBdNi8H96ieiZponAahVfjMD62tl4p1vA
8TsvD5ddlrudoQ/2N3IFVt/5Y/dkP0h71fnFCPg+5NMfMIFFaLeD+XJH9JGdr48KcEdp7PA+7zD/
vGP94w74Dzvqr3u+XDHrY71DCwI4H9HRqsmg4XzypNvue0BEOGcR609kxNxWl281ui7Y3mCA7vzq
ne1NBzM18Y660kO6tyRA/ElOGDyb5EkCOnOJ0wxzHQ3YJVxLtbc1zFFIz9XcxU/h3vQw+LKC0VPX
oScRnOV7oFL3JP02eEagRr+HTJv79aOPItrC5UHtzRVNXaNjYEB/eIjGCx5CzIY/BAYbxz9qdeJw
IQE5+oNDJBbqHKjnWpqcxacQDR0OZ/pFbLbOUzmKU7r3faQJkKMsWFpylyr0hfQB5AfedfPncO8a
QZvE8AMrckUhQZMT2tM4ipNNASEVqq0I+TtufHtd926UqIrQl7J3qLAu7V/7vWsF14JJJ2hkCcyA
dKFHb0u9d7nAQAF5y975su49MJDx26+o3aMv5qNFJpr1qnOSCHlykEg6mYD+AKH1U6YtFoKhkYdm
m2VvvNHWWTThfDTkVCzc6i9il2ejXag1H5pt/KHfGj1FHSrkEXnGKKI9r5s1f48gNXeI/yEB81VB
Da53YXiIB4m5FxCL+w/dmO4SsvtQk+kuLKPHwzs3oYDa7D6U52gXoYNdjo53YXr90KihqEGv7j+0
62GXse2Hoh1+qNsSOre3C95k9KOz2EVwMU3ITP2kH886ZBK2dbWqXuslROiyKDgPR1tHf1W2Xose
ITEOMSahwE9dPO14R3JFN2QDad26MYcGyQokosF32icBENCKoOGVI4VWwVhSRcLC+RuwzEAiZWpT
nS2JNJeaA5YACuOm7hp3C4A6pPDpd55uj6JSwSfZIbcQg5quga5QskFqleGYA98ZN1TFOfSBsWiU
Q1YNj/jpGFTsG63lebapRO+O9LDbo/s2QiHgUltvzsNejjfICOuZ2vmytkiYWnId6vBVaz+PFKYz
Txx4ONIRy6cKlGsyniLEXrka5JTbSSNz34CGploXjm1HHd1G4UHKB1oUVMETruIcUPMegV1uXARY
H5PrbKzOTA8YRLovg3e1YGR34h9FuuTAaHPWsMws9xyh67NDd1RBKclou4G/Aw7Q4ViXKmzBIPQ4
YpZmCAoPLQalntvcWz93ffw0ug3q4nJoHHuNPFE2qprBSpyW/lc34UCboyWLm/gZXIt8RWY4H2vK
UY0YJM66GIgcoybKbNigNDKDsonrOL6ktotzUE0H5vEfC69/hfAVvYua7kQdXXL4ccjcBW4GXNV/
RvUCvC0Ki1m7D7ZOmTvStRmOFGTy4AG2EjW9spD+YNMe080NZG3QJojgvRxEDjwrcSY8dfUWgifx
frkAwXciG/GME7hMRrfmfqvcKVlYRuiIekeAimUdBQcEUTveiO6tvu3yKsWgLzb4URbHiPM8yqDo
dkXTBgdU90qR6jpj/5e6M9mNXFmy7RfxgY2TdA5fkNFKob7LnBDK5tDZ93TSv75W3ItCoWrwgBq+
2QFOKlNSkO5m29beZkh3xV23a90+Xrs0mXFlbJn/4jdLUiCh1KRJoAT9cdfw0UgoJ9r4vAG5E6V3
5+TFo5sHM7sC2+DAQ/rdDoJRJM9k62DJs/3toc02+hMJ1WFvPBl4aHIPv+Sz5W4Hobubx82m8pXr
vvLaPQr8q/DbPe4YbiD/bo2yn6E89Tmkbb/sqjDCh3fTx+Sdo9mxNLvspKSaDbs7IxeWsiv5nnaQ
8xYk8DDklB3WIylqx7ldv21W4GZABDtSJmgHAixK688gB58utsNahVzw9UORktms1t2YpxfGUi9U
qw+lQChuq6DYN6n80edwbYZUMdJ3X5Zm7ncyj6C2Uve8ba3atTJloOpPsStMUvXWkXEoay0GAOeI
NobRaS/O3PwfRdqBNXYSjHe8B5x9WQ3eK/fs0PvTJyatjQGRJi+Kc6YcO381N3jP44mEWlzCC3KN
2Ikh5AgacMZaDWO6bLoEUdsgHuKOmbo29uCMJzDjTeKEDJv7wK5Pm/eE+kjpr9dD13KjpMCMm24a
TE4uYve/QGV6XJxpu2kMg7jCwYiVpIM9tlGx1tCPEQCftKwOrPXmffPDeFqiZYcOQR5Ff14ykaG4
v2CIOAa9lWTBt9asS0yHlAs9+hO21dErymlXlX+7IUW0F2a62o1rPw+EoyehugFOBDOCIcvsI6pd
kbTCzU9dOmOdDgSYbbt9V1gIGqF4wlvrSvrh0a1WML1lSYaMQT0y29xcVN8nW0Qu/fDhSFxkUfSI
vzzu8+gQ9qKLlxl4t0oGMvQ88Zrm91Euk3YZmIOLNAm6S6SdRPefnQNE6XxToEPrOf2wt0b5BMCb
njN/vWsrgpK7fjZ3mESSkKjHeuqvBRt+dhz0vxp7faQLOYOrfo7rcG9vn5E7vjR9xH1p2nCvR8oC
XD6fBatWFa1K0PGhdGqMq3S45PPEpbta75Z7za2OucYaD/Z8Z0MpytokBrTVtafEr++3ssH8IU/N
YLK7gT+3BqwQzzYclkdruBeoVJRA4iKj5phW76gOuzJ97/XDEnCehObVcWd0/umQRxj5gKGnkAI0
oGNEorZD3AfyykBlp+Y7sEYOoh0Vxw4FYpeqgRHGS049ugqdbAHMjPGeAv9dzmPsuD/87Vc5vjNs
odWjGeQ2GD1eLLPe4Wpowu4wyq/RtuKpc2IHtcO+lQoTO84sFLe53JUNJxrd5OdqjQ4hN9Wdsedw
1+WQl6MAy5+ztty7zGpifL5vi4rEoVndFxHO27UfB7oQNyWPbPor1vBSl+1euPNjRYN3iPKhvIiO
SQPVS2Ip6dy1qX7ruvGhL6zzgEeH57nhw1JRTcs4jSCSrbkX6ZAYD+6wmMOTsmlC3ZSDb5PPhREB
HpgNIjyY6O62ILtznZm1Hl6eoZbN4RXr4RsGwewkJ3+7R8wS1bNXTX+5gNA+Qlg7oeb7gENxV5S3
c3za5GNa4EzVY9TFpkT24OBlnvGVZtnS0cuPz9p+D63moXTKXcUetxh4LnjMTRScQXwQcOdX2OG7
KaCp6XsujtXAuaTZ1zSJ7T7U/oHKmmnd8tWx1yzyg/Awtu09uSb4QvaDeyyxU59GTYoH6+P03lnD
N2W4aCLvzi7sx6770APOyLG++S524zIl7lTJXWM7F12QGFszX8NteJNM3S27YFPSJ1ZVpAeE8OLU
mCxod2oMHoS9Budy6q657SPldomy1UuHjIvIki27qImea1MVdDL+ytdSiFno7TZerDCtUZQi/E8t
DRJ8L1OOcaTO2iL8PVl6V7j+fKqWLaMLSXsozHZ4dqLwq8iz/AxXBkIDOfLYhGl6ycMyVvwWYj/s
wmvU1+c6bx+VOgCSMislE7Dly3b+Day1TdUnvqtfmiFs9oNlVS9rquxjF6o7Icu9p6SdEBq5XzK8
L2nHcpS2FedFVOelx0cpVBp3YvxAyX6bJgw0LW7PD4uScMdAoQKMXtZDL6mW9LS3qTTkPD1kVNFv
W9CE3N2sQaOde1mL6LvW4ui4y70OMB4Y0XxuFWYK0b6Xfnmy/PXkdPLZFJlIJntGwooW5H7/YpR8
9qjz5pHhbTV7OzV5+b7up/e6x8RPsmDsmUmgBudTXJe9vsIHuXtf6GXvLus/ipp6ZwpQVNOWv9SW
UjL6XF4LFsnjbOffhfwOTf8c+nmJBsEbZm9X4NF3Setooccfc+wQXAeC7eK6PfdV75/r1Y3igl8P
oHP/mmqrxRNDRsRlJAruGI3qdyWZ7SnEA4drMbNfsdeeG8Ncvq2zILY3HsCibXZy5YFP28TOMCOG
HkYNnLQ1G1gadQmW4oLmlh50u2zHpcdqFFVjFWfCO7bGxAprfrBsbRzgtj/nbW/FpjL2e1ZLB0tr
8LDYNqVO0EXxrWVZVOrsxmZF5WT4GufyNoPrn7l2852CQoE/64Nj3+i/HSYHIhOLNk5LzzmYMWM1
Ven0e3Kehgf8E495oacz35raDZOsz9PQ1RcAQI4g2OQkncFTvNELT4Ez/UyV6Q4oGG6iBxalWCPO
NMt55X18GnK0G4QtRanlOnucowx7DdJYapfrV8D2eF6mTdO6Df2druziTzCI9ix7NVxMm1HpL7NA
0tvIhHJyC4uE7e9zM+fYTpU+96s/nq1AFrybNVx2OdxqvcLZuUUxx5aJpsRb1zFmcUGfYHxDQsqb
fk+OwJ9yzT+tmgJvKIqjswAhuJ4mAGCw8mSS3RfOlPnJpf9ISCuKXuQqmj06UhG7fWUlWs7W1TOC
AUa72EkNDY2ToXjd5uFtC9Mf1WxbBzGY6J46EXvSxCw8H8wcR2NDt2IH15aOOJfDcGdl1nCGAy3e
CVjAZzp3/nmYEbidIERyZseaexsum656bAO3OeaE/f4BMZ9PqztA6fdZ9GvTo/XZls36lduNOYp2
3hBCM8YBdf/TsZqA3sc8dIF63JT7Yi3uTaXlG5CtaV/X3mOZQMgIo/Ao/tZ+SCIn+lN2XoLhrtmH
7oCLcaqphPIyglmgfqgpzgkBKDhGRCXBCFwdvGS5cJM67N6DiOKmcCW4gUiX/bhKc8qgWt+mdchP
sqzHd9car7Vj5z+ZqgynNcPe5QzrtQ74HbZeccTn2Z3DPPVjYi6ucwPakob5AstXH1Cl9gzmvH09
NfVZTeT5Dp7Oz63COpTWeHOK4dqm1fCo9fyd+mO1h4XgRBuNOwLqU0nM3TgmUTdcIvt+y+zviXwP
ZTkHa1TJ5DU3sYq3Rwmzurt59rwdM9nX0cab0lZVe3K73Pt3UNL/Csf6/w20YgnF/wu0+r/N9E2s
Qf77v+XA/OuL/s1aORK46d9wlfWv//5P7DsA7YYQJ2mV5Kh/B7r8J09lSf//AEA5Lmc40ahsT/zf
hb3Y4l+rBP+L0AvAHG9bQ2FgMfux5vZ/5ox3m126XUFxSoG5VePg1peSdz4Hh0EgHVLXWSUmaXiI
GifgP1045pP9lEJvW8+B1RcoqTtsp/Wg47QvmbrsYVS8kQNCZd1KfryM5qK/hBv1WYoMtAroCD9L
lY+nkfGzdxyqhbPkdSSSprD2hrCNdbk0XtDU6iGT9pbpnWiGjcNSzD1XksYa/UgsBwZaxCnKNBPZ
yjlBpWzDH5t5cr3fahFtvyexSLPLsmmrmXGbAQd/nVFRdWtl6vbSDMh5HdtcRiuF1eiktE+bz0Bo
3W0ijcoCqyijiS5elTfZ2Jtqp8Qg5Zv7Klv68qGb5hGfYV51zPMtHPnt73GlxPw07Zq+8OFFCd70
OVRJ4WhXXdOxjTQIFWtw6IuyRDBcpJDPtqjfq9DqumecI907/0LzDeLWPayUxQNHtKegeHDxtyc/
DTGVORTABPIErjqmw7T8wYLTT3dbrYKn0aQ+PcQ24gy5F8bKj6XHdpmvKar6842B3psxEN/lNGDa
yfHOudiBsQ4yfWqj40oyAbSY43wsyzJs+zxERAi5HHW20eoWU1yuk9eRrFAhU5TLYEF2L2K8cIO1
n7pWWzLNRFYmqalDtIR59bmHQjMe9FinzGDb5pC2Y8q8PvPT7VT442SOq+WFwn0dFM/Px0hUbvHP
OMtMrTHkE2OqNcvDR6ti3JFgFQt78gTIpT6jPs4FnzTq8t0g3b78Zc8CaGniKrbzmq678olacUXP
8sYgel1mG1cpXJek3m1yZuBBaT3O2s+TEXo9Hjfm85JZ0Y7k0PLJ4P7W1LKq/ikZBR9WrIAidjKG
TEa02c1P7SOkrKWLaOatgyFww0oPZbh557Wah0937HE6mQAD6g5+Rr3XctRPrBQn6MXvTP5mBu53
YlOGaf2ncai0yRdqNSv8fEpg47Z6ZBTObrx6j3bTtwTYoKyqfaNG+oEtcyWHNeaMyvEm594Zajg5
Uw/5damrgAemCAL7Dif15t3lQzjQGyluWyzc6uY6xPxZSWZOdc68Nh7ypf0I2rpZvmuH9ABb2eaU
6s1XlxlUz8TMEVL3L28wSkizppeaj866V6QTjSexmYVoBXtEVljdYviowzpQT6siLqAfUo/Ztjce
xorFr/u+E8tf7bfeZ2RyQpj8yfpaSLFLETBNm9LWthUtnaleo+7WkxHR5SRpNKtDa+yRh3N2hywJ
yet4LBW80N2gGqFjfJ+i2WVzB+SOecUvEs28JSIuSWNKDtMmM6RiFy3ro+Hs9vNs5MnAJe2XFRAQ
PM8r5VV0TmY/2zYy525CSs5+B543fOKAqro72fZyPWVgBeVhs0Kr3M8q9zBQGkUMgtu0Tozu7Kb3
FOrVdZEyf2HQ2n72S9a+T5urP/GxR4hnC5wWh0QWeyRxgL9lLM4u4q0VaI1NC4LHhCy9mGUVR4Jo
sif2/bnOMcOUmMVIM6A0DGmseC4sed92a3ElPjaY4gVd+zoiCX3i25m9j1CMDOXqVHtYL9WC1uzV
nuGp2EKiY7KUSz4N1kM7L+F1VKOEvallg0fb9fp5N1PGodMYsNIb4hnjsssepF3WFfMJhE9Gg43L
EMMwAPa3HiTVwV8XxQsTpMdloWFhuIqtHLemCVAcNcqTz92YRPlShFeEJv8jlZzhO7cxkBrFtrkU
9b07XhvLQdda13T1f7jYMZ9MRyJHkpaBwxKmdnV8QgymJb230rV+xdOLlDek62sbRuWhGq3VS+zK
d15Ur8Tj3Jr0V6ZV1JBPVk+SeWHTBnQGPW1Kw6m7mb1ytypN/LRM3Zhl7z4W87bO1zlLkAJN+sHq
9LyPxRbZ/VMfcNDswIvG9qC1O2n6KqcITm6jl+NI8/sTaUl1zNMnbZOnU5fRIaiL/tSotWN0CeYa
ew2+W+kvlsBBLCwPpd1dBjJTee/zl2Ba4WK8rikJXsPGbqX10MZR2iIsdbhnnwO/26DbPDEli73Z
z3AegWRJlS+eoxBMcCdJt/rBHgD93k61Z7/ldj1UzNwq83ccHf9LcUT1u9FdbT7sqjrat/cqKyNZ
Y/EKvXJfSOVCLE48Knjux+IR73Jn79O1UNdsFvNyA/d0tF/ccCIMHtutd4r6qrWBsMNJo84OCiZz
Gqf2F8Fdt39iIqVt56IjnNxy6Bx2dNh0hq03u1AI/D96WKtBS971Ltqw3MEAj5UDHrDmdfQW9bPY
OSpbbhIzAVZYaSYCB5pR4v7gW7uRGtqzW3MJQ18TSd+yWTpl+gKOEPjQE3LmuA8atIx5tzV2rTkE
PaUSNC/vQDS5OcwTpwVeF+cQ1qKvZ9I9itY5iNJZLnIcV5ffFQP+czbbqkXPhjH/pUE3SwDZmrs6
TiuVbgeue+dprW0ADjz6oX6kfNo4CYvqqM3Ebyurcsqfgs0B30vdCXlUdCvdzsDhsp5ybQrn5N1S
ElFNS343JXdiE4MhWtV7VGEt2veWjbY3MceNReF20QGSo3ywdM2Sy7gjz44fqiEFZEhzdElHFcQO
UEmO+sjtq89W74FTOJYQe64nPiYgFvjXdPKJsC5dNQ4XsOxoOne+cdxd76/id+OYITux/WlA3i62
aXlhaKGrq22Tj9dEnIA73Nrdempsj4FqKyv3mbjkzo/9OeIQdxpRfLq87U48Ci7d95S+7s3uDN/a
XIjo3R4Mj3BYVc2LuqFMeqmsH4WXR92VffD+8Kg4sOJKTGRPdXVRMLGijc73GBiWp16bmnu55KAj
96oM888yU9mvOk9FEKeMxIkiLNNM3M+WOzd3pAU6E/r94HNl9XbAZDazvD/8TRG7p5gavcjW79fj
GmYUKOxiFV+tHmx7AaMiUS3pbN1Ue9+1cXzJydvOk2X7ZECNZrvpVrg8oWo17i8rMoW3g2Eitw17
gRsPI3ryQdvWWr+AKYDMB7Vc9atxB/0HMP2GhrNOmQHEOs0H9AjMWyGpBszmuyh4XqxeE/OinG59
34op7fajbyIe384U0QGoK6gOhR6iez5imlttlQHG58Z/Nlbnfq9B16WM710HZzby2xQLWWJp9CwS
ZBNfk1S2G2bRo/OQcMYARIglYCqEL4uSt8D2MARr3ezLWkbt3WD3ntUfPUNWGtF9kU7bI6ybHplo
Bvptm0X5ZwzHkdDDFb1gHMfFIsdISQMw4nZU43qSr4s7Wc6lWUVJurltN+1haYquRLh2be9hMwDc
uwqUh4CkUdLTVqTsU/YuoB+TI4jywzBHOcKPT5Cj42a/lhJX+5PfKJVeJr+zj1s1pS8DT49/bH16
8++eRt5kST3LhjgrTnQcEjPqWGUCwzDYrKVFYJ8rb1MCxCH/vTearA3XH9Td6GehjJeg2uqjF60r
XpGhzvFdhFL/ShvLdy4ry82amLgWGM6ZUJ33SUG/HBance99qi8PpS5j6hMYnJh7Ry9qTCxQvJ6x
mc7kLuBeIpsmY6XAflvt/LQtVbReqnzWR7YkdyH+elr8JibRwLxMpLTdAtNYe9Q3Dnw/9T1GBhYh
5PahxxWOt79Y2KdWFY7PY+Hq8tAvefdPDqMW7jSewLf2dq/uoqjLHgpa/fxHYBnH27kEXax76XfK
fSo7E4pDRiyhuoSNK3/VE/kmuAUQa8GEC+J2holID+5mSGlAAkWoT6OZbPMDd1z+DMye2ATv/R3o
Fhk/uMV87VdahnPYTyEzFfYtfq9tp+7MMgTPdWFZ+aFphYJqlTq/0oH2ccffPu1agr54LTZozPxc
mTwiIk8zcr3bwFgZR4yt9YdtsLN3kXNml79ENTTLHztL8bMU3eANGCnxo31G7FL4tRV6O6p+qe6W
wcuhcJSiZsuyX2Hp9z2DOFIxvFVODNJt/MCMaki+Kbq2fg6WPPzgZwbAZWoEBJR3EXOZrh6Xfidq
LNS7Pm2nd9Ja3PRa+VMU7jmVGKoid9Xe1QEh2g5hvlb9h/aCMX8rZ28BA2ZPIaYde6thV+wgb5Ou
zWj/4sbIsjqvmbbtq155HvbdOmbzDlChZSbBZfblFe2YHdkQuL0Bqdv2vnMstsUFgyyWB3cN0p8z
Wf9UvASTTQX4NKlHR5O7/ppYbVisf/FXdgySgtIdj7UBHCsYYx7zrc9eZhPazPLY/VcvwXyuiXnp
PkRvmWQI3OmHx/3E/GVoiEJhmq95pom6xxtbMu1OHdmTvEQwxnBstcO2nSz0evIoZCdi3MT1Iyal
8gSKKI+5by17RvjhcZjK9OqsaR7bael8kEVV81SOqc8KD5AMDp2ZAVixUMclPhlz8w6R2H8KDKww
LlTjESVBlr859nlemn0ZrDYwXzna2T4owuhKxTv/oBhVGUowmpbdgxdMpFwyOGlA5MkHnd3w0LZt
7sS9HJhHpKTx9mBuHW90E/lt9al4Fppr5zt0F7hU1XaKgDspNwK/eKsJXNkOVYcqOM06AP8Qojim
zbiea0uWv1vK/yQFF3tdycexH4o1GPdhHgWPq3b6q3AmolDJsAjpzTebEKvQrtNv6RA+TNGcjeih
2onVLPPm4rdiBdVq1/lH6zHj8QvZX9xqYwwiJbEfczWaP8arwnCPXlg/VJlYjoz6EXSrYgF9lA0S
EM7w0rw0RA6Q96Nydv8F0Tq9lmvRRWjKHbaQBY+ZG09KjX+Mr4b31AuX4DIOrRJxV9q9ppMMo3cS
L7PXWXl17JU0MrvF8vqGUfrisOCArTjf7P12Xi0tnI98s7I4G4xl8FWp6dhKly2QU1ilX6NXqX+W
3qUwcwvzMK4Nn6qR8LujC8hMhRkIarYqoxweAo1ltF8LZq6N0o8bmelH8iLzKAnzCTW62UZ5ntTq
7ZFnIeFmdwbqw4bTIASTtQh1sdZQiTTQiM/WWCU2Kqm9G1VqlV9+YfHh2bIbJNmTNAHPTk8l+0SP
LdO/zVJkX5n2aUFXntRLFIj2BVuz++Y4tunPlIJT89g62ZbtirWK3L072fbFUJ0PR8qB7vdtu134
NVlLQMQCBLO4t7KquzWuLgSmntcXLjX/JySOfZbb4uVESeX1F85duV0Ghmexm/vRM04hSJ+5HMpX
adw+2Jfb2vqnbCR6Mja5nu/8LVX8vnUbiHPKSuMvgk59wtaGPH3KzEz0S16NdD4YsbnfFJf+yQBv
vq8R79d+1GKr7krFVr8zjgkrROe2lm9/9T3ij6z0SC6e9yByvfw2QnTVsb2lM2VTlB2Rr7PPrEtJ
IppdTZae52TrfbY4/mka2taQW7b5r7V2hyQPs5U4zzlnFkxVTJoVDLxzbANMZ5ytWX3AXsikusco
ODzbXa77BHrUyl/xafDwOJOlfU2PpzTXcx/481mNzfSoZrQF7PGees0dxrnOqpX3TZz5cJcvuXTB
nrCDX5xmk68e5gaY4bA4uhAFZxb8pM++JeUT8R6ZZsnqTL6iZZdlMhHxcIn84jZgnN32sG5t+W4Z
VZ/qeu7UzmR0v4dZM/3iag77n3WKD+9jCkLt3uHNbwfOC9HiCvUYOs2cVqSXVjdxIu4Kos7Wlv1I
R67L6FUVt3A+u6hwCZCOaJ7TSRU/Ca7kyL2JD9chrZACItFW08GaooI/HFjLySor3Ie9ltYPqiqm
BkEQNX867jPSrmaQoMUdaNsta7hANa3WRo5xhGxSRG2KQQL3f4y46FztQYp0v3ikgmPocapmeA8n
8pIfS2Ot5p+21euT5GLaHgqz3SCjBrFO117zYFJLLZ8FzA37zZUWyRZiWt0PfpWXRWLqQA97NXBM
PYSFN1VJj6p67Sa/bt5xrYl+F3jrTG4a51QADl2NTHi6nKzIa+cGw9+uqe2fRH1KdegGu14PSozO
CL4E0Bw9m9FJi52VEoP/1HZimhLinadDVtLnwoIo/2OD93lgROd7O1hdEvXI1GqaWG4j/E7dSVyq
ek5jD83yT4HmUpL3SAt80LOxGRoXUXRPnd+dAjcjPiJHs37kVd7eayILX6aUkQ3nogabkV14M5eo
rTqQYnaLqpZKIMyVQFGpRShr0XjiC48eKT75zLPMpTCDn208IHsdqVKeuk7PeDVRpdazm/OqJbnS
1Vefucx+Fkuya9PdpndVacjAyEhBxKO3MSTtRZq/1Woh2BLj5RKx9czZGOENdbDcYyucdh0T1Z/k
BOdiPzVNMZ8gvBf9vjly/rl0sv7Src0QWnmk0YkKV2MweNvFgtBGWOr1/K62iSNztnsGs14v5SnH
UNgkbTpG25HTtGmfU9KgIWs2FZbPoooQ46yMRU1Ajb38LhSyy67NphzoDTb00S0BkmuiuX6avoHG
xYGUFJhu99HUMR4kdwShCd7c26GF+KdcOTDxG8p4SdMUln/mvnYPSGvqWBWAYdIjCJ40svUERuaf
g8HxH8G97J+EWi/3/Fzdo2LT52lRxr9jfu2GRzY8WQRFbZb/twGAIUJpmbbTvBFYuHlp9jcfpXgv
e9OoK7PnlWhEvaWfbMRunjNy3U7pNDX019EwXkiXSss4cy1NBlpkBIasUd+i9a0cTcGrXJCjYVXy
t1cZ8asvrfHsIdae+yCk3s63vDh45VZ85L0wDXkqeplIFia/76eLNM9rhLv9eUh9lV8QOFtxyT3p
F0A8c7juoyZ3sLFOxXia5OKQpCG30iakLTLeYXK7W2ydWFhRnU7kVSWVpQT3f9tulPeOUNFdunnB
ZxOQwRITvKPRAF046rkgPvIvsmM9coHKKI9JLkqXQ13OCNEDp9kOSwqr3VbKXo+VHA9ZX/lQdJRY
+tBvwYSkYHmsx6Nd7xm8WD2v3Bxkz0vBcipwpGbRe2O6IKeTmFzEd+lWT+02z1/p5mZvea+CnGOL
NM/YZ26J/87Bf/wEyEMk8kLdt5IZKmpUtkrl+dNCMPuzr7gvHkRXQ3OBvyn7H8699Av7XNBegrCQ
16XoXZbWaj4Cr2aTZtaKPnEZVIMbpsK9+HlXdD9CVcnv2Q+ra1qBlPll2X9FXVeOsYkkRSpJoPLk
eLUukoHasz7gr0S/tEetmxMHjQU8NgJiO1UKDT1OqnwMjKyeK/xN2Hx7CaiQBx0cKa+3s698L71h
LDau1C4tD75gBsDYCe6uGy0RxuDlUKBm6gMYs7KU3C2NIECxZUROXDp/fH2dSDs+1q70L1tfjd+G
5PCYt5RswMwNLEBqZXknP7rxKTKw8jvSRlvsedU8/lQkcra93i/E3B+W0R2g1cVUnCXpfcSc62E7
EBhg/Z2xy/9xl4aD1OQDugyd9tzvmnrCU03Jv/2SFDn3uT1aiL5Wtz46SyV+Zy7LI0xvzS+cK2ui
Ca9MD+lipfe+axUVo3jRq+NY9NhZsJc0xd7vZiJSCa4sXgiOLkLuJj26h36wUQoMaGK8Srt6H+Z0
TIg/jP6xi8l+yVq//awyow5FsUTdZz45C7JVbdUlOSi1/0y2BCQ/OqX9zyCC7TqVk9devMWl9A6a
bVo5DSvRnnATkFlCr2O6ONoQ355RR7AS+oXKnsJOleNdtUXjeqfGRakztcz06EUWpFxD3E3/5Dvd
lHLvY/t5ElJG4IHYOHFGhj3dfetDhgjfBc4h1CE7yowEyEJguduteMP9ZGAIM9NZYdw+TuwOzjiE
U4ZfxN36B3uZpfcDH0cf7llcTOpEYVwCc1vHIgi9rJwCf9/kT7MXo1YEdwMysYkR+cZK7dAygcbE
1vniqimRf6dG9vlDNSwQQqILPTuhJZZtEjY8iBx5pfqMRD8yjrGW+dXrCizSTWUFCT0ljVcuLIx0
XCYiDpayeFWlAvHsrdKh5i3kgoN1WPa0hTjZcUbjoUhk3RLVjTRX4Ndl3Usq8mQNtgIzJI7KHL62
QuCNA9Xro+btfzW2tIEW+PeX3Ubs1RCHk5XxJJfur8jLHcA11YdffO38okoPfy15JkcmTfO3cSf3
047G7U0Wt6GVgKyesIhm0xy7HaALFdK6Npci6E31UelIW/cybFT/7IuMGaibz27A2C5o36yyC54D
sJjmwv5u9i8YM4b329ILen9IqO65iSTxyMDL5I+ndYd5VuPem3+kLKlsf4psNPVfM65m4yAKUQAE
0Hdz6MuuhFWMtNQ3d45DhBTBEvrP0ETEGph0FnKv17kI4pV5HrNNv4aX2tL/4OjMluTUsSj6RUQw
CASvOWfW7HLZLr8Qvh6YESAJAV/fK/ulI/oOvlWZIJ1h77Wz/DejKiZmFCzu12CiTF4UH+eORCb3
BP/ZlM8rzry946phMGVLyw0f6T44psEat58J1LdfoVnpzyBYNhfl5dN/pH7h7xQgFe6CZdVs9RUB
1VxcacWjm61DOJlxErLs6ENyWpbGyKc26Zdy36021jTUs3ph5eAHZxTyRfmVi0ZODHoSaBb8kBUl
CoMN+4EOId9uPrLYc7zOS/JcmIEggA5BYUAC7WaG+SlEEZ9dA4aMQOMBlDBeZ/TxUTUhT+lWzPbf
MhBVcdNzr8obX6rAdxwE827EOUzWDHpqgfIs7oKvKHfVcnNqHO+38qo+c/b0jEr/P3O//6QbkoDQ
mtOCtsa996qD35wF64+ha2iM1irS5a3ltJivy1i5AE6lX17RY69okFJGFZi0XfMf83XvaLMhXA6Y
k0JxTqxqnjZ0qgvN0eDQjBp5/xZo5/GN5g9emwVf1oQQGfiYvNWpjOdL2I6Aa0BMXiuqTrXTCy1C
PoxSf0XPtKZH2/aV9zSRGtBeg8Rb9vEyB0eY3f4D+9nh+2oaydu7zGu24qAeg6fATcGXRiTBfFC0
D9TBMMkhgJcw2f1JAO/3l779MIvv+duOfW18aFkQIRRugEkuqhkfKMVZoC1iqteWcjdpP1BCbb98
W268P+gXvnHvIaxDssb09HFRwt+CC8WN73zwE4yjfxRtV1anro3G5GWju7qzoBCfn2o12eqdThWT
DwrPjKiSgrFOt0uybt5+avyJ8XpgYzRUjwXYQnukjqiz5Kjzki7usbMh+ICjmIbZ06ct6KckO2Ok
yPJPKcEyH8Dx4dD+b5mUBwe8ixjDGAae85tfck/gFbC6K64qJ73P/sev1ZByMQVCc/oXIrYP5dya
VB1VEQjSJUreTPejiasifFVqhuWcVPkKoGjTtKB3T2ud9LDbQ/C3YUhnfdBwWcx5VViwdnAoiBzY
Ah+RHjZKlX2GGmMRpOuKLqrC/OIP7ujZTKNnqbTM2Ocymz45YaHHqnqZ9PvIDqZh0duwBvoaRE2R
I3MDiL5tN1XCGgQsEcfCrId5AKri72c4OF55CCfqvfGcMZfGpaDiAL3w6lHhPWOskEjreWqo8tcF
WENFiQDfhh014yQeFxG7R4xvrWWGwr6MFoEx9vjagQFaXuemrLsRv1abF4eSdB4hD4vwxXyXUxLy
QtriwKTt4tG7Kmy7Ptavc1G1AUXywnweCXq3GnspmVpDNRJIOx+aUI3lCyeHoZ5mxctGsDNNHQx7
hHbKoaBrfHKgCi8YFVgT51pMyllvnGpuORBmbF9VZWb5F6ztJD+CtIqKRxrZsTuiPi8L4NYkZBFQ
AHLvYcxty/Xo52lgeP8YMX9TXt2ZY8qsqj+y+udw62OEJNdhLILmmVkaFHGgdc5dUfqaHAVdnmV/
JyQ8nT6gZ4qVupAgqKKDWGNMxvtyie/iIJKNaOvvlk4nb8nSdPGdougxFmRdXGQUEuWCj5pWrq3r
CKxFBVYIOdkdRZPQFFM6oyap/kw167F7sU6Qi6J4zrswPreLX8bui26GItjeM3+K4jPCGpbyVEpG
+OeSaUxENY7gBCNrNkZxD68R7cteyb6G15sKYx8WbyzrY5kj5pJXFhhGXcjYWtazSZQfHaemxU8y
4n9jHAXjf03P/lRBMceRQneqL5O/KAPOYGQj3Dar5/6yhWkJJIkQmBLbk3rxdC03lCVvzlWL/69O
c4/xNm/F8B+sTnYr/+JqNCyBRd8L9lgUyxty4CisFEAviXmGm8gHoNvj7mO+4f2dFmgghxShfnNu
UZtMJ69cfcdUmGkweznGejh/Yfg8R5g62c+GU7nc5nRNvGcSjfA3o99vstcM9A7XaDk0WML2msxQ
9T7KWmX/PJ1AjSqnwVePbdVRoca5wbZnwqoMf9UJjr3qgI2gCB4KDHIh29R4kv90J7E5cg7irguZ
L+vm0GxhaHdjuzT2aVai/+qHNMv7SQVZ+1+9+EZB0ljTuNEI/BmeYDBHdFMEirR0FAlfbWS63ABU
8eIaT9XogYUZ2RWAO+sq/+wpNWRHlGK2+AHcKjRXUXqL9/O+JkiumgtbfnI8DnhqHXCcb7kn1+lZ
j4Mk06DTQTHv03YotoesW7TrmUqTb3SyFWcdt4Wtl/neTKThKd2w6qpjHqbldsp04UNZn9rV46rc
yuVXmugi/ARaMcWPDKIonneZzxXw3orEa88kz1kP0lswaBA1yaZr9LUzOkTGQhnuchapPuqf1jIT
84eEeX7XtRN6Aj81/UluQdGOwNwQWtyY5ShzxVkabz8GotPEjXwd6/koq6YxOwzzOixXVDvh+ITy
Ok7/8b+YzE++cMo8p5JFFGrwvqc5W7AuuyOOCp5IWp88ra+OvC3vVDELy09IFRu868qHWGt7ugTO
RA+jBS3VMtNVRHfx94a7bSueezZY2XdsuOMKgRTJu745WUTdTaNeIDIu4Kx+XRL+z0X6fiTqXe3r
tdY7QdYBNVZWIiJ4JTsgGvebmADYEPGEZ/WakBTSnVoXtN370A999IXzA13FmVX71n0B7FC2B9je
huNct123PhZeiqA77Wbg9fugk739Jlrjqb8zcIXib4LfqkHp3CqWUYPQ+WHirAkfJ8+M4sSgEjc/
LVgKqKRgwvRL4jST8akJmU298JC78WNbhju3ZXViWr7YsjTisQ2cMUdKTFZoK9wZjDTkwq7dj7VS
LFJXVa/FdtvsUMUnYcIm+CfkMsyEvZj0Dbs75x1rlhdZzBAGWFTE/JAv9drBkd9Ts45Lf+0IJiTN
wRh/6o+MA8f5F6gEg+CMGsbmPE8Wrz2703UtSRlUupyxZ5KblL2sW8r3RLhMyvv7GzDTNs8vs1VL
+xuBPE0hY6hKGTx7M3V/9EisEf6YrmVqta/ICJr2YePXYF2sTLzjnZfKOioMmsADYNYJ80WULViX
s7tv6N9D8g6GCyEmKx4pvbRtWO76bOrrz2Te8mE4ppVDu7lDqjFvy6nxWfUg3scYEj0VcWDFM10U
oWnIZdBuvCpUfgHKDzRczQUFyoAJiDu8+JGH4eqa42C6tWCrP+uEYnWeZbqctLD8RzPkdW/1bMlS
kFVIohZLDbdfxrH7iEWwEhG06ehP6crpc660eOtIXXC7qPTMox2HRBxiXLn9vp/8Onsm6idCvtsJ
DnaEEeRZnPM0TrfjlHYRrTZmZGuOZO745OrYZi6/5GE0YUjJ8Zv8NTNjvxdEXaH7DMlRy7h/Ruhw
xCdI+rxdthEHdEZAaXlotyYIKlpaH3MVCADxvHQKv0Q+rriDjYfEs2qQz/lBPtNXEjbGZDgQE8z4
PLvk6cgafTJjCe5um54X9GEdHhdQ+YwP1cG4pih2be22LwInz0up2Vyxihnrz4kQjHM1R8ktJgiC
jJBsiq5BDLovSQT/eu4x4UnwfX0bLHbdKin9X5Sb4qybOHgI+Db2/jzEK+5B5BxWsfdL+ljcJh9E
v7fVG3sdXUWv/dzNuKE8LyTZDOAQyA1c3BHFw3OxYDcLoy16ylD1sztmBn1V6dy9+8sS7pOll1/C
sPTIloDItGdUG4403StKP06Ibz2d8VESNPVDIiq+W7n6M/yg4jCMKb7e3OlbzZVXQM4xyXe/mIZ3
OqeeCZoXlCxnsz5/7IIRivIQDnLP1LH9UddQrjzZL/8I2UrWF/Y75MVtE2byEpfYH61da/YxD/r9
yCzD363YpnWfpUFxHpPVTCf+efSeRSl5NeLqObXAE7rConAJJh1/oKFFnyHWhBJhttF1SqBodHmZ
PwIQY87oFQhUQld1fM2TCPDCjAP6S2WR0uSG5D2Llu+A+bU72rgNL/X/5brM1knrWUEb7LgZ/Odo
offcuSaXryU8W4zLjZu++vhamJJs0I2iZnHhLqt4Gok+7J6ahuHMNUBVQihLDg1iaORGWoryQrfH
97JBGL9napgZxYQEeoKHqjwGvUGSw80S8nyMC16wHPs2gh9AYL3DvdSsacHKDSLOPe2OxrqTzLvr
lv38voyainZ9QSEfl7NAisvk5IxRSHwyz2pOka6XM0G/6YlVGRNDS8g6eWV1dSXqL3pZZd/f1qyk
ZK/nZGNIibDVEIPBu0qH1723Hst7xgYpUQ5yjNsHA5j4YR37dFeW9I0QXFgZ8lx3aL2SxoJv2RoW
tOW0LQgKUq/foGkzPNrHRaiPrAvj/pmxZPTgQsGqooGqfPDCIfUOdPTtAVVhdK2iRl9mv5lK1hdh
fs05gK7WTHgOt8Zcy5HRZNt39gG/7vQDPW3/XmGX+Ug3ER1mw2iYxiEtL1V3R4q4pnrMU5hT/pY7
5F9Z1jwHM37Ik58k8kvZwUndRbEnLmpW3i2Xi/jPZ8zTcMYkchDXNVS1f4oQOnwQ7N1+9RujPsJ+
hea6TOGx1QHb0QBM1IXSldVGPpdx+Whs+k22jkpzq3eiACv/ODA/ebSu1oodThA8uqrEd4ms5Uc6
jjI8Tl0THfsuSeFC4HlIL8JkE8bmNm5uOAp4FQPbdS9TaxAWpdw0peBx33VLUD5OyFrItyBS8rDM
qbU3gfJlT/VX4cebFvMMR4jAwgh9/yJjdaE77k/Tuim2qFk4hvvZ9J88z81DlZMqtq8pOY6TlzVP
Q5tLb8cOIXk23FBoPFl2clWwmLqAh+d1Iw8y/8o8enu0tOk/DJ7JG6vt6agQlYIEVYwIixBtcZm3
82s2pBj26yjea2a1pziq5bOgTn3MQOjBAiTtal8R0WJetTMYs/JtrN+VTN2r5HvYc3WHxSngzPm7
omkdCCSlwRqRzP2iCLsjZ8LeP6i68L70eD0u0ITpcHddomvgBjjgai7bz6pd4eqR9Ii/V/is3DKZ
OTprTL7VYXZmZp2fxL8xzefv5TABm12oXhi3aKhDl4jVR7tfBz0vR+Yhoofg7WWvdE+OpiDuPjTC
4YdoiLKvRN+Z+ArmYDtbuTn1siF3gZyTieWjyHv/ucD5wpZiyN4CBklXf5ncVbFNgALgdBqc1twX
54Kh81+EmHH8irfPvDOG1B58idFmh9SbhvCwOtmSmqLL+q3OA/hfDXm8HwHYJyAKtSgOuW7x6wOA
+Qvybb6WSezdqAzq6etUd1F2mCt/VAA5UfEeBwmsVSLSJD6rJcGGsMey5EeZ4xBvmA/YpYV1GSHq
CvR/s8iCj7tUIsVAs5VMSgAnVEXTd2efwJj1XIS5v/3ozCBrppUL//6Fb4OwPyZrwv4pljJk4dZW
bAjZ+SMF8hfChbxa+tXVrKipjyS5tNqxCQGaxvuQ6bp/MTCNQIwgU2zecp+txL33D/JE7mK70mDm
fpFFD1yEDuZqJTskCPlqHWWTh5hFI/9uq4MvBkKTMXRXhQ33KkMhTy25GKZp0QrZldDAEpECG0TH
Kpl/+jta8446prGjfaA2IyhrsEn0Gi+5VW9e1pKv6Ml0Sq+K4ZegteSAvHE1AgiIrXWHXGI3OIwA
/amrPLcgbrYFM2+viKf2G368vER1h8L+RI4VqUaNsRY3LZ0hQsUs05+ikrSQqYrik1dXg/kz0y4S
mtWP5saB5v3yKUJAMcSW395TlEUaVegdkcHJsmuAPVgUnsUqT6KGtXvJF7fdWANUb0V3N5ZstW/E
52DGcfyelhVah815Gem3RBEwNiXJmSBkhOb5DriGrB4s4s0a5q24yxIX6LjjQ1U4jV1d8DGc4xB/
8L9unhsPUQGfP1XsyF1wyYwe5U+muI4soBhFbCdlVnK/DG3zTa8tatzMsb89mKKPTwUC4PE33pvB
cIWvSfBlgNJcPbKWsT3zh0XL4NAthMldV5hICcBHC5ej3cfrFMdX5pPTV9rVsMQc0vS3IEuaEuG6
H+jXculNFgAWcQq91UhR8M3UnYwOw4qZ4TdhdAwyG2CKJgfGlK3M1gphht0UVtmFwsQjUHDWHFsH
36mKGbIMc8AZnmRS2WPBIC5JD8dmiRxBzWjgTrGZmt9TBEK4177f/Sq2mW52q5iu7EogXYTqLf0X
OfewpkwNVBBio84u5Amqk7WYiElCvJ9IvKltBaJkBKKbxfHS7vM67x6GRdTyLUeY8xd1Mkl1ienG
hV0et/bdRoc/QxXF704LzS+3NQz4Fj+5CFK5/taedjfWbklyMZkPemes/vpappxetayi/nNbJrx2
DMZi2D8JItYB5/Ym+Zlxig+chqNX+s9or1SJbXrti9/jJmJ9tp4kiOzgana2SAzXTl+itSSreD+q
2EOcTrOX+RcLQJWcddwPZJp3IifGHELjQoeM1QrNVpNmbfVKapILYRnhrP4ByxUjezJO2dacQKZU
68/K94XcNRT0w77rwhlXVziCpm6kMn83mY16F3Y9oaccIEh1mKpvSHmItOP4iSB/JTisNX3gNPW/
Bz8olwdE0xIHSFaY2PvADZKFHRWOm7M/A2vJ7WmA9s0D4SrULSvasOapJO2zP/hzASzgXGxGq7N/
d9Yeff52QoGq24wNNbJ86L1Tl2XEcum4/w+3OGO+m1sQbOYHl4SdvsVed8/Z1LWvpI9kYGtEF7+3
xWrXe/6qNzFfoRazW3gYc2biyFZc2y/PJREaZIyzOhSjRNxjhMDjw4QcyF4cIBVmBuq3cK229Xui
9aDfI1u09TGJU7grO0qapBrYiMxTe20aI35vfFIkkiJHLZZjPHLxfPYTgoQdVGJLxR2x31x3k0xX
JE2ljIbppN3Qw8WdvQ5Ah9eJtX8JlHD8Z20Y18GTscPivfnYmBPxwRirJno2ncrsXAnG7vROwkxI
p9cYnM8+LTGePRZImE1+aHGadv8MoZfh7yAr2XAe+xE1sD/DTorurImx7YroRksM/T+UjHzeQj0g
VlVh5DvIXnw87xNj8uUokMXaXZ434ho3iKN2vrpPrka3+KdgYnSKdH4hKH1tB3X18GY9cCYVsPLY
Wt0Q8SMvHIr5d8O+8dCgUooOIVUUtidX3+DjOv80Zf3/MzeDR4Xmff4F5oUz6KijmujXuLQuyE6L
EJpLNEPSeh+JrJj9h6GMPQhHFkmtrb3kz1YrvDpbPNU/pWfMeXbbWp3DqIMVZBNGHDykK1v3diqT
u6PVCwI4CSnErJowp6E15E5KAtb8YyyseZow7bccCqp/Qx+b38IhVu8rutmcPnNanhM8pj+MZmlw
UKFC0mkLHL+scAf3EnkTEtp1SmBxpshj7RUlxvbQRBGOE4S6bYmXjGuS4TGzg3k3d5mqz6M/Tfyl
ZjPkd5f1S5NpOjND/uorc/9EPZAnmAfHycTVaxxnJTnOIbgloBzsUuEgbkS56k37LxChgOywD0XJ
3tAafxmCOcUP2wLt3hDqhbuiTWtIp3j3/GtUAtUAs8WQ5NQnLO33Mi+HwyDD6nsU3BMrMwtgoiwb
1mvw7GYPtH2rz61F2oY5TxJ4NTKA3Vcpo5edTnUxnHoRlPZpI0aUS9bjx0K90LCZwlq08DtSxWWf
C6iOr7LsQCIBOCAMvR5zDaAoiufgzA3ifq0K9wGuHEQ7QzuXH2G2+qDkjEcUIvqTbnqYEXThEt0A
ETRzBdW4XYhX3CxRyrlee+BTJdu3mq34t8RVforz2K5/yxg778NIGOsX0taBRpCoN38NXCKZuXi2
PsdDXqoTkCZJHrs04qKBli000kEnXjSDlde+qcbbKACPPo/STLe6xUEYl9TXppuWKyCW7OqMTq5x
0sa/ZSahy+mSabkQDZTGsq2xOnsBDdKtym03HRMcH7+lLWoylEd54S0pj3Qv5EQpzSTuVq30etcA
uwheThIPsqdhQjl4GeG1leRLr5RuHVhPcfaQu6KhyQEvH7qsjM8SfgZJpJSo3Jfz+BdCJ60uPX3C
OHAjZy8Yq+GhZljPizwY7zMr2eW8Bx0CKHjLmikIMdlP+DpKdslc0SFNRG/Og5GVO7hZs/81xUDB
NDch6OMYXQHTg8xelQ3i5pBRCbyTzsqoJxoBifJKWirLoRup5EM/e1EODPPAWgldQRUlb2tQ4/Fb
lrU/tn3hrztlPfuae+DvtsYj5HfOp6MTM2Ika9Y3ktYpisF4YP6YoWaubYPfhTdupANtpTsEcz0d
4pGagyUyiexrHHYvI0/ePmLqeUhDv2puUxvmgAt14aH/9xxuJCbpcHsWE31YziSgSkYKgqs9NE9V
NcP7WUZCDPdBBH14z+CHFM8pNbV3SLwxQ2tg8+G8sRO7eeh1KLstHuETEhlUz5us16ewapTa37PT
sTTVEON3pW9YMoc2iddLhXAcS7aDi1nLkMSggLXCxfguODVRw/AMkKX3By95ec7apPwZTwh1Sfjw
o2toNSqZXksldyEjRmYuUf5T4Df6JoAXe/sJKdUN55k6lbElBUX0Wf1p/CB6j8l+3ZANsLr4BsNu
uepRELxN8CPuu64KiYng6YAcEFdl+8ezNnkd880j+RuXMIhuaG/nkOCA392In1BghnzrV6B/HRLn
fl9q8CvjQKQU9DOk2yMb3te6WadXY6I2/1KxKn0ZLEsZNA4JbVSDConpfh+RAzPrIj72tINqVwVo
arWvaAhd30W/E9ev+a++V/kjKwbetZ5YY4h4tkjwazPyupgaKRvAZ7SoL7ZTpsYXjz7CWxf2iJwJ
9ddy9Pv6YnM/OQYsiqh7YPuxYV4Yn6GYrn2ZQwYMaIgNli3UYd1S/XOTBnnslSwAdm1UcKhiavEO
qcV8WI7R6p9CxATvKwDdeseAzT9PeiL6XBD3QH+DAeN36m3YxHzSMMZg1C9+HVTJsVAcHsRqej1T
EaoNQpfzYTow1syfF8qWb270+QUTE5d8QLkzaKiZeIWAU6LJtPHeJc38hSa4TJ+kMcW1U1P0mIbT
Ut8yPBbZaVQs9AFgDriWfNGF43d2JzW1Kau76bpE09KfMBR1aHvZuab1AS0rCgZcAv4TUXD9eEGO
YH8hLmgftFzJLOn7GbTblsXyANFZzadkrCRzg1qQXjszJy3FyHStWJS+OFP3v1TUNW7HLH298rej
50j1CGn5Fr3wJplKB08DNrZnlwXklka6u3hGDj9oW3vzuI7Zsl7dMMeMvQcuUFwmksRPUKZjwegc
BMTN3PvUjtAZnLXEjdRXvTjDONpv/lW6p7EYlnj6tyFbFRDleWDxPhIfA4uqncNbHlBRfHUgrakR
RFao5NgNOeQ0XmCQ1vOIQAI9ZX1p06l59YQSxbnr7i5MFzjsVQGOu/FDl+tW+TsymBIkZ+QFxMMf
zFTjAxAQcNHYM9FRau0n4BLQsbZHhN0UIn5INvgZZ9sgd1AJGupAMsQvLPUyvDbwRA7c2u6FunWa
fghmz6gJUdvASqJsSi+bmIvbtnrQJTXj43XwO6RDWf6jXXECvd2Hyu7HKJMVlxqrXwX5NGw+65XR
xY7OdfsIkNnwRLP4RdKY04o9h6B7/UODxwHlXBJVl6mTYXoSyswP/IoAGmgOpn8AVfKPcAtIdfdG
ZIB1W4WC7U8AtgBlZrPtRRMaeZYsSvIW+sBQYN5AT1NgT0R0NOd3DVvptk8Ox4rFDg15VLCvwFXL
Fp416KVYcFKfsxhm5AE4D4q8dPMBUuhWRFocRos74ryF1fRfmNjhzSBU2Mi/vlPueBSQA7QoT4nM
DBLQ5TqHJ9iQzd2vwdEb5uHI+VIf1jBFwGuQly1f4xmNBiEw5ozALhu/pL1flA+lLEsCD7gAaqaw
zbpdXQzlA2YWXmBg/l34qDtWVx5+masikgMjnFRkV2yOlU7GOBhiVnECQGFfcvR3t4JB+W8PysyP
qXQDcXvzDIxtTZHedHiQTv7s34/NEtwDvYZQrIEq75ToWCeXpRbzERcVp47zwqkjOmrDYwIlBtMM
+YoWMbDls1N4KFb+XN574sUPinUDyEJiokBUpwtBQwsXTephrKduOiPiWH8BFneXaZxBDlDJgsAR
d3+UQgnxlxexh2gPbPmZjjKMiM0Q7ZcMseQfFywxzxOD193Ut/N5U7N5QubCxle7fDtiExheNsYv
13gN5/O4bNBPWSIy8CtCNppHPhfv3ZgYLzWA+/BUp8gAmOoQJj+bhM+1pQk4+lgWfvgF7+a/1R+0
/xPaIZFOZkP9TVgEBTl+ZdJe5Dy+YERKrzrwmR81s8looAo/ZvtVZBrJLAhIW/dubxB4v0+0Mxc9
ljONTNnXZ0BXwIJFDAUaZxBYvUsrA+qKMcbHf/Kwx5nDNjIjx3ad8M3GOo0pn5qNp4y/jOVFOz6+
Nuuep7nXT4DUmkfERBjP2jyIee7AO+4J2MK0Nhb4T2RquhudpjjiE0n/aBvjVJ20iPZIc0gWcdpn
dQqTI8MdqB2qTuwHX+MujoZv9UC8FYM26eAURmN7iSVhOFFT6pZzIcVAzwa5T6Z6J+FAniBQAxag
owGpK1kItF8DOgySHnu+PfbzbB0ucyR1SvBADwLQmqjMLh2jZXVsIbigh5Gs2vHIzkk2Bmi8XYlp
KAS2wgY6bovz4I1+8Ir/1M5PFpPJS1c2tLypY+j/6kuNrB/lpEDqwLLtHHhFxZyPb97bpdhaRxAh
ZtnXZJ+8FIvT/BHg9BeM1t8XlmdfqTNROApRJt0DWufKPfp2bVDtORvW524waXpSaezpxyoYsuBx
2nzSwPogvGPnyH+4xMxtvqNgrX8uWQPCElEcilnuouFj8uijfO5uMsQ3xHr67HqvhIgQxGe8s8wd
Y9ameGKHBbViWD80Nm8+K9fKP1Eqkre2yOLwaQs6Vz3QFaBu5HZfukPJGIGZK2PnZ8IGot9p1FYv
mq/zDV27wfwt2zplRxYu67xPrAjyK3SYMHqTCJSjYxQagHsrM3JSw3ucDfvEIYRhmdGyJvKrXBGX
TulNPirrhxnZYUFpukw5pLo5W045f+DftgNxwyrdy4qjJAqCXmAKsDjWpcnS01pR8WGFQXfyTS5o
2M9pjgrmKP0su662Ts+RKIcXRT6s5aMBPXLgpzH4jFDsXXXv1mnv1s1+d802/EvScVGHdk2wOPcJ
FdqOWM/1pVAoDfaLv4FRIFaoeJQJE6fnpdhIbsgjhQxVqok1c1pKZth5jq79aUuL9s27Zx8/eVuE
vCXmoZVnz5X6Fm7eelRrkNzaKM1/+wsKCE7hRMuHWKFjewKLBat29f1RHtD0tupWtsZ/aat+OrDC
zN+UWvTXBp2x3sU5OrAHRX2RAlXaBCu7Bv1fst1TIYiZJQl1tzUdI7OCcbb7aS0fUHs3eObo3uMR
zDGrefdS1HlusQd16riSNXeJbV8/qSX0L4CZ1pBwHpcitm6oHMoasTJFnRnNF4+OXuxJu0nT60pw
7YUt14o1bpzF+ypsnr2gmKCjGxT236cMU8bGlB+0ezdjUtBLxoI8DJDb3Zzni1PthSit9iSahsln
GyxR/XUi7WNhTwqgtsajlYXUx4rflxV6ICLcXQS/fMXiw8GA7iEMHwKbgaLO5+WgKw2yc2Kswo8r
VPKO7j+zb0j2Ja16UHIMpAzwWFKASBvfMhFvI7DutpkFPQ6OAb6VqfnnU9qJj6gbSAHZsVRy2c7M
BD44V4AAUqVCZoFV32hO2jSnRawAM/wJxKxPMm39+MkbDdIVDFI6xjhgu4211o7xkJ/G5Kmy7mIL
H/nVbpR2feJFGY9xrMEYtUt2aEOw8cAXLQnMHsPEXTcKQEN9lDX5CQlHfKtX6nGiPJPHDrcHTos1
Kt7w8w6IDgKKhIS+86nNQ9DSaT32gnoB88prSKZDeoEphY0AJAIGYbWzaP2J+gs61c5Pjcz68Cgx
R02grHsDCiJYXfVo6SDKcxcZpt31zORrp5oIammkPFucazPKx2ZSvvuJdyaOPkZMWb/GmB+0nLq+
Pg2WQxBztNbVbXTB/cIBMY4E3soTI1zCKMVowJsFpjW3ICEWcufA1j3aqEBzCYVHsOLolzX+aReX
BJfCSBpuBFAsN+Dhcm/46B3WP2vaDO8Tu60VwpTTKAz3fdswsyfbrpH/WtMrAMmWKumC0qHu/r8I
R0AyJotAvR/X0ykdIrrdJh6EOOjWdinrdjleBRUFG+pw0B0hHai8ePUFdpfUd132QBO8zfyu6fYr
oZV9VLaavucspKpXqMHymRHR1hymeUonOD0svkggGSvvb+emKUC0I6cbS01OMnaF3mMrN4jvyKVx
kUpkz0FtLhNxCgdIQwomCKp2smAqJcIPgu4QhM2ik78AF9wbN1fXRf2ps2BhSbkieLPLQkGd8GoU
OelkF7gzHCFhiLn5G0Jb5GCQvDiaT1ChkI6OTG7lMfPdBrczDqFMtcyUv0dN/z+Kzqu7WZyNor+I
tQSIdutux+k9N6wk74ReRJGAXz+b26/MODZITzlnH8YqzBTJqkA4HKN7qpZrweQH8pdCWrXjj28w
58YRcxmCXghT6Hj58GE8FYRjHHudVC2MNsNYorXB1J51z9+5gStSRN9jPTvDo2UHMZpJ388Qkfb8
l35mrzqYoX/kJZ4eQTTZl1xX5YNnzIr1BOT+y1g/vEU6PuxK8J0zphRqSrhuqL1XzlfvfzhqXGch
2br8TBccbBeGwdmn20aBt8Fk7961HptzhiYTcSs/rPrRTMUs1ODiyuLerZoAD4sjpy+4JNFtUiCn
3C+4T0jSWcR8BOhNGTNVVizBtrTK268xLW898noGilKC80uQBQ8nXrEAclybZhVSJeQT1WXxTH9V
ealfuhA1MQaTxJRHqDim2Hl5VXUbWE7100KnvPVMWt51rMCnTWSH3jZGIgJAAqlagIbwOCDbIXAk
G//jxcckZfUOdZeNORSO1RjGZ4C4U3gaC9JcTvjAltd20WY6+pW05BNEWhZ2CVpW2LIRVJcN4i6f
GXwIWOETt/nCq9onfvTY58yvtrTk7XvIB5/AXwjOtopi4uL7aYxVNrUYgMqpt/VWh/3yicZ++KY9
IGlBDTPouHhaacMew8ME9dphofV7ttNiYVLANkEcBvxm+b5id7qyjlCXxwfXFmjlchuNKduUFAk5
V6Z3GDia2sc2CTKEaMLPD3VYq9vJ5uJ7xNGkHXIsS3mRlawEfTgLsjPK9869sWwfAlPkhs4XOXh2
aGPfrlscCpZXtYc0AMF+VyKbzj8it/HPykMHCtNq7AOYDJltnvRgV6+Aaf33MkrGPcucoiX/lKye
XeBDtpnBTUnxbtJm+omrxjpNfeOk28XM81NpecHAhrlv/rxVhbs1Zdc5D/gM3PJAOWohESwDmE8y
zchmTGKrvZZUMbdwFFgURK7sFRNCFJPnkDzjfRAzqioPdJ8UW0NoqvbYDbSR6PMXyZzWisRjaS+r
WXd2yxZFlZnkycb5Cepd9DuwZm1G2zEtZx37vnuIESgimKp41pHsQgE/J/UUndwmWif8qJAAddn1
S4NC+zdy43DroIK6Zm3f/Td5hWsjvdVQNxIhbrlCNTtLFb0LnJfTJlUIk3i6pLnV6NgvDbPKLRCS
Hj9nw6z5gQUNhkHbsIi7RCmTyReyPDN0Tg4klOprXixxiCcMkhTnMUFqDjGBrKuclp0GnRD6Tsr1
pr1OiQBqmhnsPorphrMP/WgheG6s/hWzsS6iFmw1lJIeWrOOYjSyktll/WKi54y1xLVt2uI104DE
Q758uGceL4T2Y9HtKuhMwUtO+isoL+MTuzJ5KBtXOwZqgWEIzjUraPWoEM8jmw268h+oBNwTqZwY
g7oiWI/ImZUYELv2Z4m65nHJ5uUn1YF8tSLLCq6AHGvrloFJxsvCCtBl4FG7Zu8J1DavJpMh1xJT
lRWUpqcbtvVBi4SE6xAOe0AIE7M//zDnarF2JQaNI1dqmnC25+M9lzApQUsSVYewrGyCClo7PwZj
OeYHAtPE1dMFN4NFBQTvkSfKgr8Y1T8Mh8GRRvgwUD/06/QrHfrTQjxSTsgkMAnsl+WZF3NAQeaq
c4f4k9SxaI6dfVwjTQJm1XEJQjzDOZOUQ+PvesIDU/Yybv4rhEmJN52CG5flPxW0JPOOpX2CMq4b
/F1TKbxyPAwBG7I4wuMdQlG9tHUUALgBf1Tjv8VjQ8nGAo0FkY1x6oB5ZNoSI8Pc0hBq80zqaIqp
rcWs81imA0V5PM/5gUAMmH2jGJ17qAyLc7S7qk/Pi41XA7KWn760zKGB5didSm+pMpJbcifHE6xS
ygeO+0VsZBtF9QN74qW7h7uIBgtGXh9epy5gqVfPlXIvDat0nl2QjIi5rETNeznoRt0s81xliHCs
GqubG+Gfj9lyzdvEdzFWDwoqLvYqNIY7pMTDGoCj0UpGInHqP7WE9Z3P9fXl5n34NFlSn6RlOJeK
FF2zLZyJINulYTcv0fnf5WRytAcUMuH94Nn12+Llhdm3WplnJolB+hRhbVlzlOtM6M9ksQlKIos+
Yuvg24qZxjDiYNeSicNfmCWV/JI0GX+mnHGpdvkUfAYNIPcE1UiIQ70LWC+BzH90yaj2+KvNtLxQ
IbvrjcWspiQFpV+CEzk3S/vq67jp/pUk42Q/9BYZbod+SYpLuHR40FkJcfMGbPoWdLNlKA9lmJCD
q4Iq/GuNF715SQpPg/U21z4SC54LVqu9fmEMyJu5HzBF3HkWhJt7xIdIEjeVmNkUzwRWvvthKR8n
ipLmpFU5n11Zo3pw5uZZZho1lZARbsbewJNSUbxGq2bdfMlbL/xqFUiqXwLspp+apFWfNaZfd7/G
q6L2LkZc4Z6hG3o1GjPYzuBquJnw3iI5b79o6NT8D0dVU+xwKTv/KdvxqodghX4ItgAuykiyh4m6
RCKEYzykldy4QRxeck7eW8/MvQ8WJHC+taP9kxu5KEuCtg73buzzlENrr7ciCIyNXMMlLtkNab2a
KcJDAxNjOedIoaYPNUpffYLfcHLqnDnRX72jjOFWzvx3BAamf+JJsbs3sIIKlMQUDUO4nZj/4edu
igfOCHgwHehyVNoM65VP2EwfRNGNogIfQKLZILJwv43yVBVTlZ7T3En+ULgH9Y6T2nmgZB0vUbME
68Q7Gn4KVbUfBHHhwciTRJ0wfAxPPdyAYxt27bcGA3WnEEv0z6FIsmNN3ut8P7gYFhE/Z4I1M8pI
8FVUPfkPU3hjx4cxR52Cr9YNa/4x2ezt2Y56MUxXxH/8am7lmX8E5LoQjYmz78ddlMPe/uTk5l+5
UDDFTH1ieceyVN+SC+g5l06yTkHxtAj2LUbYmdh5wKjfCpAfBWO3HJIF3pMg2PI12p8UewFglrRU
5CsRtdnzRE/WmO4CeMPmkCeIUz7wNOQo/ywt9SNkUJ7+jYPRpr2OeALbXd3PIGq8Ie0JPg80o7IG
oRAhVoQSwu/q8WXJUNf2g5fpklJ8YBbYdB4Nw5IRCoHltu88gK596zRn4S61hwq2nf4NNeX4NU9D
Rr+6y5PrhC3iO4vYsif7hKUdwjThsD11oZxOxxJ0PpDSckkf6dCRP/Ud4StZP02PsQtZ22yxOYkT
o1N2JzXOgO8mJJT+OatlBQ8WMcfRVSyd2N5x8MB2i8XOOCRdnlIuXSTMPNHV8FUXtU9mEOkhrAub
zPtPq7wSXKhxQcOGvJRnZsVEqvgRT1ZTvlYZXEc0CXaVH2anSPYkItE/J3E7E1bV5VENkaKIq1+x
Boa+u/5it1w4MAtfR2wMxXuI+oCFKOrZOL1AsXSeWfcRSIw3FGmYCEifbDi69lLGbCTsNm2Otcth
29LNV9fATDiuMzSvj6StBv02MJb3wNw7zvaFDdr2d3DSkQcEtqg/HCltsJ/AYKTd1c45prBxdiyc
kOmFU5daOzcacS0gMcKH6WXBRmD6PNZl3Z6pKq3ltDihZb3w/Mv+GI5pQqqzpezkurgW0D0CWaS6
6Q2T/duBp0cdC2JfqAMlg1kCaLPhyvO7vIHdIoUgS1pkyWpAZtL4wmYZYmfqJ506goaUWxOghu8i
57UIpauPwoNltScQ0UBFy2e8Fi49OiCjej43kyAUvcydch8hAWdshsfjbLseGoMgHNmiVA6Oyk1p
x82+c5vkyjokf668Fi1I7srqLSKDKKXDadJv9lgJZl4pgJIYjUgb4Sa/LWiSLVJIF+YUSeoVUVfj
4pX9V9HOxDvlE31+4TP13AfQdw4J2wossWUA7CDyAP69reCznNqZt3nfUetEG9dlC8oz1TjdHi2o
3mEBg0mG7QIME6OldQ0PQxLmV0PIvK39sL5nBI/fnxQ3BtHkPeIP9D2RMT9xMGvVTAm8ezeFtrlx
i0Xhdug1s5TYn0W/Z2mTsWpavNgyYHVxpf21HEiAXFumGM8wBq3syc8YWzyzQqQiiGzY7Seqjjl9
dXPTXIIot4utk6SYpeiczhXrRIg0sSaAvWGVXsj5gjIfHhzw0dOMD7jdKJmz0yhtHWCmWV9nIeDZ
H7kRM09siEyySe0KOjgtqEcm8xPyRc5XZrALFDfbxuWG+L7uWbIOPBLPC89ucR6QI+CMG3DQopT1
w9ewzMw3zBS3fbfwV+BtqPkYCTOdS+0HwTVnQPNHexmjT+z6knU8iZzEvzmxe2K4nV9T+mWa1MLt
kgcUKg5Cidmwm05Mcsu4iHVZnrDX9fCGbZheS+Z7WsrHobYgSHr2hANJMhbfc2x5H8hmrCeSktGE
yl4C4AVFcjuN0FBSKK+syE3bfDdgu276uusP9F44mKSonJNG3vCSpsDzb0M8zztwEpaAWCYzuUXi
Ut6nqnMWfNl4ireFbdj8s/oi+qNRc7PnD9TPMx3uC7p4n9w3bJB8TaZomYpPBeEAXlBcek8F1qFp
4+De10PATnNOUB+iLnCGN7K1ml+iRQ2qXmzvCPOEH99kwQxihe2D8+qyR6/PU7UYIkod0RODgo38
Num5AXHIreOzzRDhLFpfud7+aAKAh9+UojK6HxCLds/kvhN/FYKxXF7CqMv6zw6S6KFuI1i1kd0U
cucsFFf3CwPfXWh384fj4Pdcd19/oA9RJwm1xpX56KzisWu/ZDVTbLT12BPz0+bFFXiyPz66k8vY
pKHCAYPlCdSUa7gKZtvEOXcd9cYYeqzNVcP/kGjOufsi33j6sCzM6GCuFOakQR8BjXg+T4Oqz9py
yO8EVl9IlnCEn94FoUZus6gyv7VDyDRP0DGcGEASYepcHEuVIHVFwrJn6uB/CjAXj3g4CwAoTcQ8
aekdmkbE1TuyKgNYOlY2HkEY0NxDgS7IR+clDUNdJHdmqKvpW+Uh8rrJ9+cA+s3YHyVhk/qgS0jB
2xE5PjGzkJU+le+AXm0bXOSm9EJ3w6hO3nNNBM8lLSy6EzfFAlKHxQ/cWnUL53vqcXT35NobAB1V
xmG9p5xYnmUQFaQSk2h2dHH472sZYzSN7bnAcgKdhdNJHAUV92tqsLCTcqzlJ9FZDLNsj59pornf
2RZNHw2klb0JsgueMTq0D2i/vlGjmh949+lpgkDD7L4oLyVKmZMLYJAJvGxzZsfGOwdBAPwnW23N
m1AMotvCYjc3dk/y436wCgJ7dJWIRylD/7tXnNgIf9LuVFZ1ABBjdN4dJgpMikblcDwMsX/yHY+9
tlzRPqgU+JRMitO/JZPFC87V+Qf6pAXxwotdVnx4WRyBkBq1JMFkkxH1c8/H/gRp2z1QplKPSRBC
mNRE9lhq433nudNiDQh0dBsJ7c83iZv6wRHzLS6WyZr8o8loABEowc4KMOncSbumA6Nc2MsUFf1W
KKi8oFjRjCJ9vHUQ21NuAoJmk47CTEdpxdZKJMtOClf7OyRF2XuTqvStpPUHxtZHd2lb9s9tm4HS
oqgp3sdg+Mi60uPrKtAz9OT/3dpxLD8b4C6vqTvhigyGPDv5Eyv9Rc7/2jQkAzpZvMey7fLiFPLi
7V2uvmHTeU5wr+oO1Y2PB+86CrrxvRn8ESMXMbOzcvlWg3b4oAiZ9x1GmYPTJNH043WV8A8WHJZD
A0cg3yQqYzuK4Bt9rIVGrufXIuok0vHJmurI2VmDeA4jae7E2mkhG+H5TQ1oSqTF0Y1T5fGTYJyw
Wdqw3EmWXqw2yDi59K2bnRnS72dZmEOVBhRb2M6JxsrTNrxoct/AnMhHPaVA4eTcXIh4Tt5m7T/j
vLIODsy+W4He+VTXdvgQYDA/LmUz67PdAA7gLGppGhBJ1zvbdZ1Lxu8D1Yjlgb2RrpEsYkabWkOW
9dvMMXwBgcdvy6IpZcXTZeF7wxpzOUlUGo+Sy+qUp7F4R/1AuAVyZ3aqASgQn7isYmdcGUpayOEb
fWb/EuUNSiBiUd9RYzrnmtjCfTk62kV/Dy4ScXf6y6Io3Wf10G0yCzmc3/O56gm+VT7aKKbprHaN
60LGKgLjw+U1zIQdTxT3WBrGnU7D6Cll10Rfr7MEVZjls7An6SolyQeiF3qKSpyQZJl/emqnbze3
K2ra4Qu54bR3SjMhWK3i6M0KY8RqifW4rH8pGshmJiyDd2SlwmC4qAKfvQJkbvi9tLEjcoCh06eC
EJ4tCDvnBjUF3WgYTOO68iShvJya7BJgseGjLkB0qwwVh3Cod0ChbnvNWFvCq97YZGw8sJ+CIc3w
J5+omjqnINTNTjrSEvr2DA6hJwlmHPqHKFlOfNfRvlULasDAYvuHzfabDPY1oVRblykzF2zWjCxb
f8j/Qjsl+HBwuPx6vtUF6HLxvMzET+9G35CMAgWhx8SktvSgJRcakK6PhKZ3rdpGgpvZCFEjIpJ6
IGQj/LR67zb1lL4BIZA4lyixOVRtyNZ3YkTAP0CC2uKYh2qKqOaWYqm89cidR9KC0uInbm2+b6/E
exQVoX8gS6SzIXLwRFu29V+uQIY52Qx8EYfBgeGLZuOIEqxUblBvgYpyEYdB9Vw0QQH7siAMN2Tk
/BkGqrmZghFbOjXxD+V7/VtVzX25Gi55deOA/zNxSBthW/aXWdPZepV8hODNNwML0fs49KsDwHQ7
3ZgE1Os29yItsNY0XOqZ/Kktu3zkwpouHpVWuzGgejZjR/rPSbkU0VS40OVIWi81wTzrFVpyY725
iTA7xnvkFizRQPAkmOlS8DEXxQBDzdl8QdiD5DrN8S2gCVG7tAwYIVDgbqjro3dF2tpmHpvghAqI
TVFe4rjNS/XSlz0dJ5FBPdojb8WoLibbNz65iRuYfOsbUenyH7upqN5LAv/ulF4SBysDgyN06UDo
lQuvi4zsHygsg7vh8Vv1rmpIX4s4du5IesmfJFvzXdlPIUBymoBpqxCHBHu3J6FzV1ZjSt+atGxn
4ThsqNq7tbJIf6fYGZ5p+D/b2I2PfQ4JGZc9FQIbUpIJCLpjD28yCr9W3eg+D8kNZIkNL4Ap3dcM
eYeAW6+t9Y3o6fvV2P1jRBzv+tA1AK6msX3KfBFCooqyVX1eIQAK8hU3OkKCxzHuvHiuIYbH69ry
S+V2elwQ35NPRwzsBt5Zc5yhmz0knW6faFU4S3zd6n8EfehNOy4oCXRdMW9pPS/dci4EBPIA/dn3
i58Oh1WtsKW1JA3cAiDUzCreWZWFvGNKMCE6BQ0QUtaalYYvLmTK+rsOm9YOLXG/b3SmsDJUOFdF
rrutP40EReRNqAbSEltK2QZxFZld7W4EYslxMr8BoEP+6BprwBQX4XQ1722akO3rrvAOxE7wcJIP
bbCZQtaL8PwiVE6nSYM5Z83uc5zhprCtF2dmd+O6uriKwHU+GNSknzoQ7TkaIl8f7bI4Qo1c1UcF
vw9ucSd9iGsmYofAgcnYKTw7W/LIUMaQbBusSX5TnqkzqDfrnLF9bI7WwIxQ6sB/LjFpPweul+6i
NSF4Zp579ILeeS9VLz4sEG7WscxE/jNqieKGW6v6Lbze3GaIsSKY7wR5bR2G/qt9nGKfYA7yhqMx
u6sHv7yRJuy2SofM+2FBYOUAyBMPPj1zg1Eoi3UvVxk79NJsbE9ZHuIWyNh3VUEiEfpN/yUTuih8
kpdc4DNvqI4RVOUkXYKtBFX1WA2sT6OiuuAUiDZtaPr3HEg97pRpZr6+FEn/qov5JYnXGoEQ+vpo
kHKjA5beboYztPeHsDxjOUseFHuHzzx21zCOKmC2vS4cnCnl+MTdRMkFi/3IpoHRRigqsndEe9eF
0EDzuVAvBmbFtii0223RJdirTDF9WaV+b/ge5uoSM/mgmkrShrAgsK/XBbo6Scd9/4MfO9JstJKa
Ay7KEIJ5gTvTuzmWu2+HafptVM4Cc+Sv+PVMxpOVVfGWnFb4/zYunS8ySc1NxYjGJSbdC0F2swjH
hcYDjt42qyzGushKYHX/QqSY3hmiiGNYRp4iCqt3H8ew6dJzYbPTPvSLlFh4sMDpjY1B68+xJVfR
hJZ0N6Zi+Mfja9fHioX9q5Nnpv4SWtf3S7e0DwEciAeD6oTeTkU2Rv/QFCu9H6zNGTGbJHcqEgB8
c/icZtcDacfE4zudXz3ROMqOkUfLDY7GNXdOgVuvZL24Mjd6Iq74a6TPC9BJ9Zg3EC1Zzwuq2/mf
yngFliCAPsvICZXIuKTADhed1zfZHHLz8gPmefUYmFED5lja4pI5QQpHr8l+Zie1uVWRVnsHIDVe
+YAFwDF7A2Lsnbw6ai2N9e2Q+nV9ojtEIp2PdXBvG3B84SCJQU7KJXxOk8IDMqfR+j0L5r8ZxwaM
G6qJ0dXjHtVDvY8H24quCGAcfzuUFdmruSf2RtF3IxeEaUjG7lwdaFxT5nUoZNyohbzp+YSsSa5D
RPhNdF3SuhbHQU/yP5anzaVwh4wOkLwPcoUrx1x5C1cMMtkEB0gm/W+GWvOeUQ4RP1UkJXLh2EWa
CeCBLWSIu0jvdKcZAwnQBTEVxmRvR8lk/eCFwfKJ5MbTm0Au/qvuy7neJaL21b0ZsI0SY9chxiUG
fvBACHpdlq+0OIdOL91hclXkGc64T29dYHn1C9ssa0acs/p+vwRNbPORSiQG6AxaNirYKuj7+Z+3
DoZTb7IqSi6Cnfqt0zOaUgh5k34+0yvwMXFI5c8QTtKWtBYhbT4dS1GcjaksfNhS4Fe32H3q+NFN
ijTJd2ir0klR2jKFzk4cDVZiMyYl+/spQliBWRh5ZPoKWzGP3+Jq1NGnwTM/XLRBzY99pbE0Om0N
oa4x3EYkGTpHJAKDOaW8q3nFoifVFqyOJhbZrRPHrgBYDesJwltINERxLpIsmAi6WhYxEL2kuokN
QD1kJSUc/1GO6Ny3MbJTbiTEuve0ITr7YyUp/P9MCRbFwF3Ictki6ih9o57SMlakukLSYnAEIg8e
THdgvgwanItneUIbEq32FbIyn6JcWP1JxeCEyFbhOtnQhNmY7VoR7Spf1U9cWLwsWGSZi6VTwhQZ
jXT/WSTTupwqHX1LhxuDWQeEQQWGwURuhs5TxWmszDIcdCSrTzI2RHW2CsILbOxA487JRZGf6KZJ
V/Rns+R3sO/y4DirwA3PE+y1GEVnTc0JZMa5aHekR4Hcw/bJo3t9BtcDDXJjyXYYbqohZoKDNL+p
4W6F2fSErQnhcK19WmiHm328K4Yp8E5VV0fmEFoZYcXR1OhPxxlh9m4omCZ5pXsxpx5fJGr8sgu6
526FdzT2GuaI5NWmcV6FwEQzxhlDT6QN/RabRzIcbPheX002ohCRIBu5ayrPeQhSj7hvDO6om3qf
QJUz2rBwPnet66cH2zFldeVf6StCRxV6XI4Dn9BTa3jrrDl4RP+kzQvRRf29H2jJH0U6DdwS11XH
uq9cQHcRExnbUTT8HuoyCtpSGM72tHmlWKjH3xEO0C/pdZihHDbkIW4yrPu36BS697ZMW3C3TNwf
a2sc/iKJPeSE2xVFa4mi9I45opvfS+VQ+LjhtOexS78xVwT92WK6uvHbJL/POQ7KozZlWhxqcvF+
fJ/4nF2GEZHkC0aXyamA9ZZiAM34nDCJqxsgYj4JVpaTyd1StM78x1B+fOoS1YzHaO7CHyhyAjc1
GYuMGd2BGtqHtSF2KTny50bmzb8e1ghzJWGRW9cvRtwIVm1fOEmnp3lqrTdeW0KhkAwRfBaO+Ric
ey+27wxdizzUti5uUnZtaJJNy1HPL0+KvVQFa+KOgQGODQz/bDFUHt2W0NmsXYIrg1aRE8i+MeXS
vGHQ8Zn80yghqrYdkpPlFNj0bY7v0iQR3NbdkY6QByQ7tahHSt9R3zHBHFfP8+PL6GEi58I2BRgc
u8FN6MPORoFTW/7LkuDq4J+BCYQw0aQBuTTawZWMBaxSvgVNcDXopJoRXulXO8RtXvFWwUo3p2oc
qx+rnDRTWmazPLPZZOMeglf0I3Msqjjo7Th4gWtePPOL1iwGurK/EAUSfNgePdyJIaCDEKnXaI+z
OhwPXd161iGkB26Oi8uQfYcxhe7TFVJOh641zAt5YvD39bi9P7PFxO1N6UEMvqCBTZN/XZdW+d4a
zJDsLaNUeY4BNmbQY8lmw2kx2c/Az+Fx+yz81sRPCrURD+Bj0I2KgYgdsyQoS0rCjeHLBB/agh7n
ljPDY46I60ZA4cyONrfiN/GK9Mwscf0nqhIgp7pcP/EwCuYVNUndeuvlJX54M0asMEJB5eCW+YS0
uLI5t/XSOsERmws0Z05KfMU9J+8jRoLqw248UnF5evETJBpk0o4AMehsXIlERigOorNOsix56WZG
z/sRpNa4ZXzgPmTAxJqd4m94STTErt3kymQLTta+tYZMYE1JluLaDDWlV8/QtfrsPKvrXhmn1ldr
WEyCfcu02YW2T+4VRo3hyGSNZ4+dWD2BBYUdKVHjX5nIiYudcGrYaay/7Sos8dGUC7NPGwsdK6EZ
Jub6zCX1WbE0REJD6pmNghKLb76rjdO9AhHz539OXBESsqlsRnjfuavRKlB6uv6JglD7m74TNpJp
+Mzp01DUfBvFbBtCkaQ/RcB5IiZJ09RE/X42ePk3NiRUsy2tSs9HYax4zSAPQ/c4WIzDHMWzs2mN
Gn5CmyX3wS9bc7VR5rTfLfPkAlVD0g1npuNWcm1JG/WPrs59nwqqBB9jGC48lZMbInHqKLlxluaQ
+nxMQ4SdsHqDcsJM1uar9nVixIm1wJB9seYd1a30cZqfHEc23lPOsFlsRDe2y6lseqLH3MbU3mkW
XR6euS0MA/FsBZ0OCf0wFBqHpakrwKxvRdsGLzWuSGKoYEQl34Me6/aScPv/Ed7CnoYfu3u2OiSc
ux4+yHInk1r8IUye7sfEAJpuM5gu+B5s8TArC9vTZODFXLrGCf4QM7Cq86XIAnLfQeBcSCBZgi8F
UXQ3huigBsiGVA9Vmd0FndRir7mJLfoivHA2qt7tXKbBZQkj0pIprZg35F0K6A8O/K4idZLDoK9i
+5ALlp7PLvy1cwkMh/LB1L9TgCZ6o7sBIYn2YDzvbVLl+R7kCDSxLtVw30EMoaKsNCVxpjLvhb8p
fp48ASqOOzsSoOdiMp7yMGzGxwy94DlfWPWvTDVxh/s9vTbK/hCKfe9ugOl4v5gJ4goReWrjgW/Z
q0YsuPEt9xICHkw4qH2E7nUY2+/YUYf8cR6FB6+KOfjW4dxlDWI59wFcIYHxufIZhDXWg40E/Zoz
Ty22FYO+Q2vl5BSuWRBdjXJrXzImP6OZSGGMTFV0RDvGct+N8upjqTT21solSepo9GQV1252UStp
G4DYoCK+Cx3Hi70HnqZa9lzxUhbIYxfcSE3u/FcoLFFpNXEjNU29VlPh50qJueMzqDuIbUBCXNat
LXqnsnA2mWlAm9XV/OW7VQeMd8GoIvCmXKTjviSMuvdxFa4QK21fkE/Ba2iq6ANyzD8oRxI0qzYP
iA55//Nx4SVgbuvdTzRRT6CEJw48JqoHlI/J22AN8liEPIaFmVOyL6rMhquf0gZ4rVveAjFA8DRH
w3+tNxSXuhU+a9cCveY+yorqGjlxcerL3H9rwpI7kG02tqMOevDGKAzjSAbDNN9wJwT7zEObDHIo
jjZqiBwYaviHjulIZjVCcGxzw9IRFF6YJrjNbCzOwDRQsGm8MmxS4JO4ctl7seQmhWhwlxWpf5+i
fruGNvFDTKfhFgWMTBFctupnpNoYd9Rt84teXABIVOKR/G4Yr7qUvPxh28l1GE01XBYMytpjySMg
DgjX44ZvT3F3zL2CvVO3xdTtB2fMpjPrXBHvdFkNwGipLLDB8G4881qTwshouWgPOkhHsQukaovv
YtbsETxr4sjN4XDBE6hILnzJkEchumk1qDIE0n4KtoMcOAgESMjOgHs9htSTaKQ62Dav347mo5o/
etGm9dZe+rC7n6xkMFdmLfg6fAx7kmc/Qt6wSWIcqcfEWtmXnATwqloGKe62dAyyAIY+EVpKIaOj
bHW5cm1J/uF6Sbw74BTrGm1I/4sSDGWgA9p5DQXiBCEcEc08wA8nJqHkwPqc/FtEExXcsohoNHru
kSPZrYUmRI+hGSF3fYVQRs9+wB9v032uc2Q0S9ssrdTMbVTZI+MrAGjIzFFN72onCZ7haLFJ41+f
v6u64Tibw6j9cmPWfFuIRxE3CBbe9qnHZsvPO5HYuZ8Q8GL3wo2MKxW7LNCQMOjHA5pL+QyHLGI1
h3wjQeyXt9kxLSh59pzZrCjzIY1CKLox8vqA+4jXnKxmSJ+pNqAZU6BBO1k7cj5hDTJ629XT4B6x
qDrR0QVudG4i0C6oO1KtGZ0olV8xRyh1HAp2LHu7b0moiPy+BZASWv29HNfMjJB8+rfKapHzDbhG
npQs4M1CGEQbnOswmzlJWiGORMswSeRJIoo2I6jYvemIXHRwctVd+guvAzRzHc7xlwBghuZkUJna
gcQo2T65cfciyCr8XeYeqDZZT9z3qHYbGvxA2utn02HwtiQD1h+qzhJDXQcZ96LmPiNckFw+99DM
CxlCtCKSjsmhcuN1JaLuAHdyWHbIYmkR0ShTBhL6q5cdLG8HXB86j+nUwrX4c/hhv2rGvuFtPefW
dMOhiTuapDiJ344G65HXGztrMHUhO6uICBgqgiizCK/xVzwAyoXHCMEzMLqYvQ7PkyjORgHC2up+
jj6t2LGcbZCvliHkrLUH73TuHFYNffuJxhREGxWCOIy0FITjOKgRiL3uouEgETqh+nTDuUGBMfYh
8yb6mf3QSEhNTgkkajOGJQgNrZy0uOkZjngMvhsv+5+jM1uOFMmC6BdhRgARwGsu5KYlldr1gknq
EvsOwfL1c5inaRuzrlalyODGdffjRxQ3wzxJS2Hj02FdwDjU2vP2U93zCEGPUcMWiauy0W2K7iZT
fPJreHQ0weRx+HGm2DiLy7TkeiuY8b0dchYnTi4ExToRMUcFk5qa3D2fQ5UBpglr54R5xY6eHQ9/
3SNSe0fphqzk9CmFXTUB7E9rOGS5Z/lbzCNKosviyaKQy+u+Y14k3Q5SgLuuXCnf28aYj5+nJKcv
kghfLw+RMka5Zwhv7dcEZL/5IrhyGVCj3cQnwcDzucOIkmd3A15AQEgMwudMGe3vZPcr3ryYygOD
YPQ8uKRG9nUliJWDp5m8O1OJxCvgVOscTIPU5bxXUwWD1sUUiDjfr1ZVJlL1B4cYMY/JQXrnubDC
v0kOKT1VuZ38zrGo7wo6rVmlAHnh9744eUitKJ5KLEE+XqAWVRWRBcLYJ168qmONa0E7IumKZy2O
DANQhpt8szPQmk1tjVkpbNS5iPBnkaqo52f+P/fJx31b7xcbO10Qs4i2tmTqux+E2MnYMao0cjcY
cTc8srbNYpT0voTJKkbJbbLDlXRvRV4hP4yQJM9pzlIWPE6rKX8HDjlk2ylMhzs9EvDfzdhOyj0r
prrZRgT9bngiuP2mLWw+I5bOWz7L+dJi1O+gytbuFXozdTX0cTQ9FZD2yEHbIrYA0cJbCIRyiI80
GHR/5lClP0aXMAuPHV7Kk0W+WBwlb+uXGZLlH5SisLmWFjnZTW0Vy8PAEPPYdql8KKMaOSLkMIVl
M1bGUzTXlXFXdE3+HdMa/8/pI0rBmhqHLIuBmqoGakGdHUx/hS9Pd5RM+q0BT02b9s/qIOTraiTp
g0JQ/A+4kfjFqF5evWjGoZaS9TtY7gqxNSObVjEEKxhwLf0jRP+SFanlu2pARrMz5jVHCIZZQqD2
O2UufbpldHae8gbo+T4rFba12nCQNtsauNczKE2r3rU4Dn9qk3s55RRm/SYoInO3FGYkXRBbzVvG
Ef+f5bGPA4MWu18ksSnxkiKNCIuTWIVDkuCxIy6sTXfnznGMskoqoa8L/ztskpY1CnylxZ6Z6hp+
yAa1JkhqpR6U0TmvADJvWTW/QGG85kk6XY1pptOhncQd9jJoP20cPZKYnR9anqoE4vWUnXIMuSdl
aVwXuJbjU6c7FfCiyY6Ysptnin/mG4L+sueSR3vl5BpfGBnNC/W9HNHWoPZ1R5VXCnoqEF43v0eq
fxlLZ8S6kKZbO7bdy0SE6F6VHf7nzDPOpTeZO7OTnwvPyj6U/XMDsmZXQt3DnkDhHWaeEn2W5SOS
bEOYxndj/UFg4R3N3vvNiTw9GT2sAkb85BjjqKQROve/agUsKRIa7axmf7sJqzznYB26YPYd9SXB
Kr0bcblSrAaruJbCNe/tMQ63OLq+Qo/OGliRbo11tYYBwTakuSP29LLw0ieX58Fk8o12R2gjpexw
Sn4rE7TcPA/GOaNF5alIYTSYeTtf8Q9SmtEaFA15XnvBj11csmxIf+o6Av+RFumxpSrw0dDD8q74
Xu64ybokheTyxa19PvEKJeIQwxx9nxKyi6z25T+3NvsLVKWVdNmGvynD/C7ylvbiN15zZ5FKIjLf
lUd8XMPbgEsMbbdrHv3G5YLdgoo0TLd/aWmQA6RB8gS4zszfq/zhYfS3fVtYryYm8q0nlXUCzW0f
Hd3bb2EaqX8DWbdDa1EahAtBXC3RZa9Sps2HLT2u+FYlXlipl2eVyvRAfVhzWBqTYAM56b0BFEXV
TXoQRf2PTpZyD0iCPV7OVuKiNbjwsMIhLbXtsPDFxXUIIScQg3E6WntoPTrMOSZZphXsYTZOtJ3O
MnGfNzp5gwqUY5pmdsRWMgSDUP1RqnK8h+cK5XdQ7ACoKGKX6LNgJOWHfMHm5AT/YMb7ko4eKs/k
bZiY/SsvF1VAup7dh9HxngcSJvdZvDQKlblVZ/rbo098uTdyJPWnPZDH8eMBu2w1nahtCt+qzA8M
9mifkhvRZe4K61DhiSBiysKWHF135AG6khf+SDrezyI3hj/igKRWuTbmztRdOeY+3XJJ3jPpjDvI
tGyjLChQJc2LcJs7Fuysud6mBKB9XJIC4gIgD5bTcC6AFySvaneuvQ0pVbrlgKQ0KI1iLyo/PwIT
bq5UkpEILUb3tJARCnLRnwjdmRhHaj/d0QfOva3v5OuMLeSTX8VIEYPxXBPR+zQybg34J8o7+uIo
r3Gw1UDwGwgVlZRAH2srdo4SJBvF32AK0ZlLNjfRuPwWIp6JAPQ6WERDnGoc3oVh4h6nZFYhyEaw
EcJxYFXJXYA33JjMz4rScJpxjehdtU24nWnye8l0TE/oIhv3Bw7K+JjZCJGbssUnvCcbx1Ieq6j1
E3Wd3CmITmIj6z6lBCCy66+lLp7iWgIW6NRdA2kUt01BcQZ/RkZ2rDG39Lb272lc6md+J2rDK9s9
CHLv7Jil/s90TP/DHfFCxhMQ/KaRhbNfIkz9ERwxoL/4ZnblEokXe24Ic0iLsKdV0oZKRfZNpBVu
7DRNlgUvp5u+cg2pD55VTLt8yWHkYTivTyoCYZ7XGBaciiWswsjQQMZ8zKWJItpVy6c5UQ8yhRjz
0QutCwptv4eDyJFl4blw4a+fmtD/GCWs/54L1C2JvOSPvScWijphBWBmVRq4iXJ3JA3IfDAWhqxd
6/7HctlbM/RSe8NynmKfxgX5V9m4jTpmVUICgsAotUP4IOoFeG/TnL0Y602mfK5/LL+3beg3x2gs
/n8nJZvBteg9GUz9QdyP8R3NqjpzGsdfeaSsS9vqf6bGoAAh7StxhH1pLAqzR/oCghDs3Fb0lobx
UUYPqFhEQm1k8x2GLZL9uTkHZt+XD2RWAFBkLVpKF5MbrVJVNkSmUecA7DXffZo696mnw0chpxSX
oBFvzUG+wYGN3tjBoEJjens0jDz5HNkuPE2iJVFYQI1vAFHe00bwSJmBfc21Kw7tPCVX2xD63crx
4/aZ6F1GBScL1oLvu8lo9cH3IfYyC9rkvoBKPBAwIQGsBr1lzVO9VI6JITYbm33lh9YWspMOWLmp
a8J3goE5ph0R1zYpusXt/rIQDBhOn9G+IdCERMm1ODbsBndW3oe3JfeANUSU5mFVDO+1S+swN2pK
k/B62d9kwYjXTFPHpOgMnFakNC9wVuDeYNSY3oCpVdFO+Vw6N9JEbesj27mb56S+J8WInC8ia7ew
d38wolrcwZnsLtPkNWcyFc2723KHVMJt9iyD5682ip+ARWKmjbwrbNwv05E1VlT2dZvCIqqj4tK6
hYAvgl7O3cW2at4+vAYDpQb7JOb8toaE9/RbwazPLAP5pB8Ps88HMrr50GzrMeJy5snO32hMYI8J
scqzxuLw7MpevPZ9q+DIm7rr9yGpz35TKu7AF15J6uh1pXliehfHaW4b6jO44Z+4NpmMHZX1qRY7
PGVk/c/Nwu3HR2nYtaHS+wFPh8Cp3LZPc1X0xzKZpncy++XR60uwbnywLoxBNNHnqamXe79FVTcn
I760fmW/pJbHT+t1qc9miV/witQYHo02M7aZEb9MCbRDigQszLsQk5ztaFIZQWKrZPViYM8m8oeu
77CNhMvqxN9NF1Y7MYbhhzb7BwBi8slKVpJZ4Ybhxe5U/JhXQ/FaLtI+TxON5MRQrAdRLQRTucVQ
kVjt6NcpvrEDODvu8mR0FgLeqI864WSvqMAwhvBG5QfqIuzjH2q5nW/gLoeRS+zqQOiyL05jQB8Y
HgM4Bf5Etl50Wy/qmZPSsaBVJ9eonWURIvfjLDyliTZesWM0D7Ix0papu2oJaodtsRkdZUMyTyyS
mDxH6bZMhT1jxOQdEzZMCfaiqt841v1BTr371k86+cUvjOECxNdOEi//m0uBL4ATpN30dAofEtd+
70cirxt/luO4I4Oe39ibZKDDpWk8W+RTPodSaywT0ggDVcnwIRkV1eAz94Y9Dchvcd/0VGoo54rh
CRIZ53nG/DeVtAg4hDNSKjgI6yDZfIQULbxwR8UcZ/fRDruiF7SFNA5RIcSfn45gP1b2Ok0BMZN6
KF8cOuCJBlnNM37mFtpgOO9ZHbC2KqaeymCKfNAR84E5dmxvRGiWJ+BqBtf92WXVl+f6lEAiYr6b
Xboeam9H/WCIpTMavqVdmEFl1+WtSpSf8D4x410kBLeOyKMOoQorhoU2iQE0++pEF7b/0KR9+93z
Yrobc9d9JZg17OaoRyXgJi6pgbJ5Gpp2yfwN2+VqG7LO/s5qKubRpqY7wXb5mBA4uaUxRYq7rKe/
DT+aP14JW8YBNZkIb5nZX7saOoOVxclvbdn4ooxhrdgKnQsGvvRh8SeqLWfDeStxw+6qvhiCyBd0
2MUsMd+xeLSviJXhybaL8G1uhoeqWvpznwL0L6nG+Ym4Su/JfnCKzJ21iVOODMgpAvaOR1e0yIz+
jFmy++d2egj498IXwzO5IDeScroBzv7ZYpLA7k6jRBK5850KxXQqI17j63PtsJS0+oeEMammYnbF
c+niv3Euh4cSpN+9lITKsH9CWDcnkod5kf7iAeCwT2Jjxevq5nuYqJplxXeeoGdtwD9H/9htZY/c
CurPedL01zRalK+Ltt7I2LHP6Ggo3NY9s7dfu8OjD/k4WwPj5UW3CXB6OtuvaREWzzLXw2sD4+zI
33w5E3wKnxzXGJ+tWjcPPK/TTmYef4zVMiS2Gf2YSsbuPQpY2e0iWYk3DLncQHvy6s/l//NuxK+6
2+RF+tyDJOnOlCoOR5poivsWQuhGjVy/NoBze/hkeWlwHifRZyYHThSCamqTR1MeJGPEzZNt8Zvs
Ws4IP0XChd96y4B6Hmgo82BGmSsgeRnreMd90Sog2zG2qTDv563TVLiThwLAuHBZNmdR437WHVvu
TQoK6Ik+yfBpAfN8optoulXY6Td6StQ5wTAYY7QfzVOMBP7PbtL0DhB19cDydQ4wjvtPdFWEzxA7
GBcX/rNJZ87bnkU0OnTl7SOnxSZoZjbA1rlgF8ol4B2emMnAlJQX2CVMUTwFysOzGOqniS3nRy31
/ELHd7Grcmv5i1ZtpaY+6x8qI4z0epbPoBeAT3QxVB8PXupuVRquaTyOwWgt3I0cvGlNNNkHKGjd
RTcGFIdm1mi5UBw2ratpdq8baPFuOL6oMQ0vi9sqwpH2VL0UtJvAqUBNw0UbAbPbghUxAcWFJUTg
qKtGHOFtjBzNQ8T+TtLiYlkHj+UYeQkxPnAJZXJB/HwyLBtyFIlyf5s1oQLQVzh/9cStnGxond9x
5PlsMiuPGX6YbG6u+EkCJ2EjOyErEVwFhdLkYxwQCqmOhba9JBgaUQckn0AcMQu8OqlPStQyyf0Q
WbqGnYuxBFP8iciVfTI54N5JIxrnedDlDdiWBFAv4z9jcaMrCVTSt5npvWPBdb76On4bvdg6WcA5
t6MHE6Ifm+yPYvTyMW5jtJeIqMjGywqshnrxfyyZq5PRr8NVZdWvEelo7AC66AM4kggGdD+cF5bL
wM78/CGVzALbKEUq0oMYzn7TyVvDh4sm0hjwwZkODx5AkCORqXRZkYr10V7b2qARmYeaSNJbP1ji
AfanOEfjbOzrAmtOCRWezXFXBuZMdiZGtPvwWbt/ZE1q7Yt+Hv9j/IBxkE85De6Wu/Po5cLoTPth
tGNTXO1H3FwuW5e2f6a/lBiva1efZtkZ6zAqTzNEk/dpAIyDfxJTGm0Srwu3Hw5IrgxPjddnj3O9
SE5EGj68xhSPolN0aeuifKe3stz1ofMfuK+Ohg4Ir13RGd/GSDfQZOvk6IJWW0MM5Wc3WegZa1tH
WMSKVZ6MfzKMMCgjpXVRlF7y8doJgAISeEBMIhfCG0yPaxjjINtA0VSnSCsbxlGZPq08so2Oad1S
I1/RVNQwR4iddZQBWLl3JVTev5Dhbu9LLrx0nmZBPWJrHuwjJQlu4BMF2+NAjm4VUbNXS48hQI0F
9SP1NRGU1X9betWHWUBLnXvbOGZONz0WaU1fAI/ekchee+bLEtMUg3iygXco/gpiWrvGZcdkpY4J
i8vnpoIv8tMvW8EYhfY79fSrFXXmL/z4GWUyPs57jMPhm+Ya6m8g1L0TNCGmbpDg+QzDWj8QBB+f
ljjqTyXTQUnMmAoWRxHXt4GU4JqGl4GQNXp72i6WYChUfkj8cHyVDEAXysWLm1jbXGCcONiIEczV
dhEz3BybZEG65wXkkMPKRPjUIrzdxSB+Pr1c1lejMsm66aZrt6YpieDWQGN3akH/6gaSzWUFtfyi
MNOLwDLwMmwAPi1H0SzxcaghUDP/OB9aWbO9lVZbvMCd42nUcWo8tFTREd2ZEom00SXDL4gSYeG7
UzG/RIyO+7ZKsEj5k6JXZA3oBA4WtPdyLRF4Ypsv1B70nnXGzIfAxo6/kPQsSmn6+2TuhheEXHZ6
feEirSYp7Xg/JELHJ+SFSARxNVKhMWLtmS523GGYpiMwSq/Ymizaqrg5/tpKmPa2yFGpoCOZyHS0
emCAnMfBxXNvutrDmRDjHRDZJMmbzvyZGwiAVhnopCXRMqeFTSYwG6FNojuQcEhokJ9DCp2wgftc
vPtlMu51viJ8rPWcxotPKxZ6ffac+U7PplAkBdJXptOYsqMYm0jht9HTiNnrBqcK/0mcGcTNx9LY
w2XkQuXadnmscc4w7+Wl12F/FC3qqQ+K6lQYYqWTuv7yj1wIsSxv6cdzqxexnCGF1i9grsHttXgB
AFRU61ybuiL0riB0ecoJqTF6ODE8JxBwmQGzRo7EU31uruwVS6KiF4scMaGcpC8ojGL6z4+aQy7m
ew1yjYBtDVQP/r15GFVH/icts48RDzBDNplEtVq+aeDTVe1flqTl95KYHLWjsR7ccA4t1pKYIzAo
s15wCx9JWTsxNJXGgB+yn2bP/Jd1Bh0zRNHMSwJ2QTyaHL/+wSpG7QVdMgvog4WU55FfpPtAEKrm
GKkF3dWm4RqXWegi3FtKlMWuBT9TXwrhu0cK8MzmNGY5jEF3SsT3yo7lLqHb6s+WoxsUio6RTYp8
84Ky3S10/ECmCBoK68ZLIkznz9QD18I89up7QBvOI+U37ntEcxbrAXbML13IBXQvcHbTpAwK7iCL
CmCQn8M8SEbjE5SseYL+q1liW0XlBXhahbd3C/TqHStFDC8USB1GXqzPFrvsX6PPXmlmBpET+eyp
4QUQGHGg0+j5G3DzGU8zlvcws2Zcy830DM3Gu3BdZHiLWHu8k02gGcOHRIwxlWbRTO99UKeb3LLf
uZWzvNGFceDe4r8l7fQ322kSUErDRVoN6BZO4R8bUgz0GpAiQVno4ydsLbTdYvCI/9kDthm+DGDB
1c/M6f8OOOssOZo3E+3mlT1ezRFBXBLAB713JYN689Y0qM9ETqz5XXUSa+g0ttTIQx3eF9jYdmJQ
pCIhStJwGVkBBjUyxKpOj1bX5bx5veFg0UMJ9FMx/WJEvNY98sY2pAMNPMQ8BsR4PvCPjvdoAuYl
jWr3ZEpPfDh9H56hEFId5hl+9bnUjX+f6dWKFjov+cBsNph+8t/M0uRgEmEntgzOpeKUoL8s7R29
sTLvzpus6V7Ac9zmlangshIQxDISvzTokXLj9NhvIUzeWN2LN5at3j270Oo3CoW+elX3G7bhPWgn
8KAYZLyLm4v60VBAEzdYvZYjL5iaQG90myzhPcWwdUFxwaYo1ua0sa0LqAWLAxEkBygGgvu98No/
H9tCADwo/JpBVf0LqT9n66CdqwQZGWRhPW1szzgiNiIpFB7vf5Ps092gBIk+1fEOSsrqNTLk0wBO
5CTg1wQt1ZwPgDMy1GqOKGTEY5QR2un80AhKi/qTFDGg3U0g++9LLYsLbX3sN70bEmyCdaVRFxjM
IVnj2Iy3zjI+iyWfnY3XQofOR7pjS06cPdt69ByMkAf8O1y+kQbZJQ0YPmf52RI62fSD/eYh3TFU
ofVCB3h0az98MCbrPmXa2wxE2gNgVHxUXd7v5sXVwTz59Y4te7lfuHdsB9nVP2AS+wC3cB90jvMe
z6RNK7aL3IXAdjJP74gqrYxg17vDuqvOct13tIJusjbEzqhbQuWW9l/yCC4fzc1Qd9TPQroUZKYu
7YuLT/1UxrF6x3FwkQs+fNEmCaXUkn31ID7nWf9nNdl9B2Kia7RlsyIxm4sdFunBdtUJM7CzU56s
2JeF8RHnd76PGG83XiXnoOpb64qc4l1kMl8AF7LH55oAtMhhtFr2OnbmCzbWr1gMLvNAC3ocM3iA
pew7heOyxcSZIroOIDloT1vdmxG528WKxutgsqfKY5/sRWie6TrBNDXV7q6dHEGE0Z6dZuPGZfMp
sHQHY1PBXm5GTNkXSlFdtdUu7wa+GSBvhdhMHg5pxDN5gDtlPTWrdaSIVLH359zZdxq4x7iyCDme
MKm3lXposNZi9xfxzqSCmJUl1fCQNXaCkDlhA6s/chHA+TcKvYl1/q+weXy4zxm3lqHy7JltdwSY
M25bL6nuQrt/hRXiPEetzRovxUGqaXntQvtQu/b0I0xZsDX27ly2i9xjwTJBEGkDuHaAy8hCHiFL
ZQ8dZJ5D3Rs/GjT0JhvTHg82URZPqY4eEo6io5u07g9ljphwsnysLhzF/BU02l7uC/0w1/E9eXCq
3aXJLcyby2pvO3N4yl2D1QGDeHKOy4FlkTMyU7imQB4iI1KMK4kvTBsqg+mBcIgx01aeCsolDfVJ
aL7v8f3lElyJK4bA8nG7buCn9eRzRfLQQHUKgHc1u8avk9dYGD+g8Ifx7CUGYFLC53+4uc2nQkAF
PxCpqLClJ/SqG+Ukg6WlL5ilNCs+xnTeg5U9XCAGGcfUHeorTTfpJ9sR7GdJ4/BZsstM6rm6UrTh
3lm2Dvz516kSh41bywV/hbjB+Vh2nVeRAlXKUiftswRKzSG7erktN75nGTdeN/iCxu8GX1N6mFi+
fjp2r/7Tg4c1SUTzvNVp1FknpHUsNcnn0Dnho+KtdGFnG+DV8O4JkdxJ26XZNi2daNihx7yXmpwD
b1gQYD23joRGpWLKcblXAwldnn0EyP+SjpnQ85tsxz/4ZzNe6vkiljJ6Twyqwr3Qcrf45z1al9T3
bM//mlHrpyZm3erAetnQVvZjelwsqni587LIfmxqrHRmVNw1RdOiOFsZ3vDM3BdUIm2XxeNlJqVX
B4yj3iuSO2GZfHBm9NvBOKRWy1upcf07b/UwDAlt2tRWrZfUyBSXemp5AdayeEG7ouGXr/XkmBVY
lDh75bbGgYSaSVKQ499hueGmEv3OIfNQuI9YJB6jdWwEwZffZ8vQnO2ytwIyD9Uzbegh3eL0Xe0s
c9I7FZFfLRjXvrCrURA/9K+tgeewKD1FaWIFk6p2maVMFPzGX2Eu7BBuk9Bnc5jevSYK/B4HW0l2
aZnsiWVFWaPwW8V/kT3XNc0pBkAbl5EQheC+T1L3LVuoxZnm9NGUildW08pzOYZB3mY/nZHvF7DC
nP6gOGd+mYT4pNTRf52xDBcCU7CtRs5rsDn6wfF9GwkkaQ9z3K8/Qxc9KiteX37KlneGF3WHSCTd
C6/SeW+OFZwVp+jzD1cp9WtOIv3F2wGwJk6qfQq58y90w2uSkDXaD0P/0dnLo1Zpd5dPKITbntqF
eFHdTVn1gYbHL8dtfyKs3ltkwJQ82mQeR1nqO4THtbN75eVkXDDHWO8lTtEtr5AfJrgz2NfpVC0c
NA6p95PVzkRypj5KNl1Lu92g62LPQrs8yMH0iOkNq5ZUv6KwPas2CwncRN0lM8vstUMwuA6uphmV
nbNGla2y18rmXHWNiCQxXOXj4PkHYPf/ylQtgMK7fT7yhCUZ9tUEdPqJr4lzXxnxYZoJ1412Gaa7
rnWbXVta8MKTYTSQ2NGMZP3aYnXa4EmAWiMYeiezAIQqaUXKnLW+Pl/kAwHG0dxgxNrmYffp1/oI
5aRAuSoqSD7+NUtJu7kh7hayUrSeuXNyopIwvTB+RYcJQ8qdLj9wSuFyH14MOuAU8JaaUBf2D5tL
FuiYQ+RWHoN32Wkq8KC4GlAND8OIm7Mcs6PZNSJoXKd40sQx91WyLl7Tgn6tLmcYLtRj5KRHQT6S
5O7UfROPaA62Y8wBNYoM35YLD3EY6nu9xDePTQIjCbzsAlp2vYoKlpDVDxHw5LfLume+QII61Hx6
KR3yBCjY8le28F02rC3FLavz9t4i6kl9K4t4yxu+WinJEm20SG7xaGFSV360rooZojKgprDLk22o
kvrO7/UjFs2nWuApn6mD3ICE+fF1WV2g/FT7fo6ZFvVa9J4hyl9ao25OvUr83RQR8HRL5rYk+pkL
FJvFmZwAE8xLLMrHum55lQ4F/1knjtzjyDh0G1CKiWFNmLzR+PKRJXWnXeOZNOm6CccDYOF/Xr/7
4s1eEYCpz5iDAzY/GjJ+WpDOcDll1S7Cmv5khP01zyAZM1SYe1Y/5r72mvQ/E48Gxwxf3F762WES
hbnnBGkBYuEA29MfKrdTYwxPyTBoSpS6hSgbDdCsy7DrkaRQCYtaIkEUpK0V6s0lmpGJoSwEmp+z
rh03IK/DTS8CdcwFGLQ5mzanPLZpDCArBOGjvL+wi+8crOrQZdEMMu+b64A6LcBdDtZoSxDymbdv
WhjKE89FGfJyBBAj9liiudKyGezHoA698cWTUbVLpJe+0CxxbpqmuLfdxv5HbAkZdEjDD5Y444oz
hLNXD94evfIt8syBEDOXIm8ziHnCCVUtyBP+OI9Ii5itd+Y6dOyMkKkV7gHF5ZEfncE8P/iGMyJZ
gNrJbIoozgux8/ucdoKzu4Cn5Mmt3S+/cLtba9gPNbAI1ovoHCcCFdg/Y79PLrFH34HFwLEhMpA+
Lhkq1DDQ2ZDy7XhF4Eu2Uy26jwX5k/UHdedAf5JzMkSROhUsMncV+xBmeZMeE9qkxm/QSFw3rTy2
DwTX8h3fteoAR6IlMAQ70aHODwS2ixecuZM+KkCvfCjTZDzCCeSTkbnxwRRK1QDJvC0u1IeVzInK
bRXnGssp4Z2ZV+PFcqfi2Zmi/lU3snmossgMungZXwRdCxF6H9ntTrGnkMV8yTV1RZVVMBtSvPwH
KNxnnBzXyJpLbdYO1yV8sSJKhjygxap+aOrODoZOfGd+eZZeP/5q7nAX8pWCs5ds0YR2aHd/MR90
fsgKR2HbbBqwC0m6hP2B7owR5ToMr7jjh0ukI5XecpY1TjBKtkEnJTqO/ZorM/lZthCbuO46gc5V
uW8N4ZS9Qzn31U0MHJ5Lj5EeP2np8A7IuifX9X7FkMTsqlr7kIMr209qxvKdWb6Efa3YmHL1ChYG
iQObfQzrgwugaiKjFdGsRDygWdVPc4I1RKiZ3beTLf/pPmm+58L9by47dch1m+3xFsQZNs2C7zL7
tuMCmecplYXx5dVVSEHXigfAnU2C17MoOoYo3XAxzYcNAN//4CMTX7V426zwum1GtemBi1O/bXqq
evjhgY3E672eu3x17qqoBl1Abt+JaMDDod5b28VPT7JMMCI2rcZxPDd3HJmgHjDj43Q3h/m9G6wK
fhMhNQ5L+kPzl8FG+D2745hiiWlLHlPgYXhBe6SkiAUD7TsJn0iAGUq5B8+culNeYr/aKsx5B1yB
LSJxUrRvdO6QnAbZ48hzAViiGh9crG/I6Mag43Uew5SiSRRXCSZHc7hbcIfDtVGu3C9F+Mm0vdwc
YurmBgaAdWRFpU8D9IoXMuEu7BYMl2+Nq2lBwOZZ3Ew9jocs9nG09vzrptlFfzA+h71P0egZ4sAX
wZjyuJAPWI2KrLALOJIsoFMJaiwyG+Qft3JuTO/9JZsAu2FsY4HnaxE9hqpVbLF5LkkSYH6pR7a1
VvpBC093jhFMjlxwW9CwbvR/hsFwNmG6YlRgD4mpojBPoTHEWDwpO6SLhDzPDxE9osh27Fkbt8cU
RQHH1iMkxHKNjcmGnUN2MA1hp/tcYIohKxGLVyvTb+lcsoacZxBCUBVsDJGy+eviApQqINh0QuQc
3fkxo8B4M8RYuPj+7Cao/w/4mNR9ixEaUDQgzMZBRp8ljVW8D/5L7EEEYTHHd9wE3iKkr00Gxg9Q
D3e4U7MsA/aaOgvZyml3PMdhvmySRecrTEmIy2AipnYMwkeSNzbNR9BfqQSgqKiBr4YxcDxPIiEG
58Jzz6W8Lna1sEU4mg2CQOnH8bH3GsLsCRR1J+/8XcseBgsvJ+8X0xVZgbB3XsPYeudTXXfgWJ83
kZHeLaG7vJcOeMiqG7ELtpa5JRpWXkVm6r2nZ+zqaXOj6xULRAg6e+0TEQiTrga1mPPgs98TcAcA
ffAfWbUGVty8qQCngrxxOX15euZ257XYo2qzYlJKQXTSp+fTfdiUFzpeBio/Q2/XT122T9dJNAQG
SfHI5LFpIcWwI3i8qeyUKdIf6eSCxv5Yp+4f6sC/Hk4CeSXAL71Boxjurxwna+9gsF3ovd/30rW4
O0l8teAf4Z0maRVYXrm6kpaSP3CRr0T8TPoKXJV88iJ5IkNLh4WAEQAQnoGfyrSlb6jlMsLbDHKF
QMjcTw+8f5unieDrfCLRb5NU439mHBszpwY7wP9RdibLkSNZlv2Vklw3pKEKKBRa0tULmwcaB+Po
3EDc6XTM84yv72Pdm8zokiipTWZKeoQbaWYA9L1777kdhTzuYyLFqcNVfGCpmh+SpKOARVKBGE94
CLuMAAvFedigZZicpy5Lrr6ZNhHs5r22Hahmmf1rCa39UDd0hGZALOsxY78VSfM0j3RX6IlKl2yu
jn5F0xcGO+sjpCUZomZjBxBBvAUwYy0+i7aPqh3drVBZRmishae6PYfQ5pQv2OgoHq0e/GaWhyYe
b5AMqviMHEhpOOaqqJ8/F7SwPybGuo6OLDcupGG8xxY73GyUE/VKNSmCZmyh83T0lfo3pO38WdFq
R62BZWCb5sBsbokT/7N0BjVvp2Re8rMNV/5Zs6otTzgv2FcMTXsc8nIEGNv4wf3Qcdk+gEErs+1U
poA0ojnvx53yFlLHG2TEoiXVlMvz1Nxu3vVQP0/pdE2krTayHn6R2Zqq9TzgZGU/xMmvWmjZBCxP
5hg70YynKAoxCSrIDpuJyfCQx4YPcLLV76kz1SlgT4dllNVf42evlkWwM5zZo9tY7SLw9KsGnkBI
4nlK1+k0hewms2IdpHaKd8XOQD8FpK3Z1jQiO/sL7blqzsa71M2A6gkd1uus8nOetsloyzXOD1rO
51G+cVsvvzkFLO8Vw+W0bRY9PbNrHZ7dBcJ7Qsr9INhInjLLfrtRyLdUeLTb0JbmBWt5R5IqGjHe
O12L4mlXJ8+u/SOHCYgi6aS3WPlZ2EkqcB4BVswZke86IW4eBneKp1L6YDmDGM/0Js0nwDUetji/
6g54VkaD1FEX64Q59aARRi9CLJC7O51+zHnm/ayoarq6S+a8OeAGV1CcEcIkGiJX0UAx0xqxKiSC
E1AwnrMSMPAjYHlWbvOa8Be/11lZ7frB3bKtQF1dyEHv+BElx7JBkTHnLh4sJ08H8TWGdXcZfRhx
7MQAlUHgTKZdPE/kgfJRpetZD+1vv5ytdatr1k/cqXa+x5Bd8t218niOttA8gOvXxP0OEAJrvoOM
eLQC4xantDeJN7C5sJnH/ryxSeEc4tzo+3JJf0BwD7cLaW2Sh7o+RV5zn7fLSwkJTA5IRjCvKP+x
lua7C9keGl2uqsZDAhw9V6Mw5pm18ry8hrgRqf72Wi9BEWdfORnWran7GldbbBYywla665vAPdgw
tPHDZuX74iV7N84fvSj+k3rcBOAbEHbvEoIfyBA8v6qxvlWPKE33emwl6zACSZX0UI1DcKvbomWB
Rn6yzd+GzkvRykCcs4flBtvgDNtZjP1He3DSyzIAM2jZPrO5QSiqAnPAopAeUqYETYBwfu69eHmk
lLrkSzOzBe7rYRebTp1Z3zA667zfl4TF70L4Td8gmhXAZpharJMN4wfOoQc9z+aAQC3xs5HxXyYk
+Fb735om9TMVSxw5oNjvueUAwFUJbwKX8U5PnBFwCy+E7Lzyo0JJ8Cl5Xaj46Qa1Vk0vDqUvX4WZ
spLIUFb/mMJAEY8ukRZ3WazlE679J4oynFN7o1EE0r/3K0vd479EzURapgVYpBQDRMFThEq5oTYU
FwUphY62ld4xW1Cb82vdd+JX6GGwlj7xsz4pxUPVC843NeRs+1CYxtuopswfcpNMG4fg2BVepDK7
mT8uVq3jDLDIcYydETmrN0fputkNQzQ+p0Mm75ck4OvqxMmB4Gl24iyIQuJJ8vewQW/KOodbpCPa
s0cLi4NXZ91wHbWqfnZN6P7gHNOd0nC29tUgkrOJus5j32G5exhm4oslfvRtz4IwAUvybG6Li56y
y+gODyVCEqQCQyJ/zOLsuhR9uqMz5dZnQ6ZsbUbPAXVsUQ1OFdgxZ+LlP9wCtDc93agKlJ+U9Xcc
Q1uSDbd1FrE88KARoBIWrHNWS1HA4B3Ftakn/hKu2dS02YdI2no3Mq0kOAtGIASuDnak7ylpoyUF
9InBMIjyeVRVrfawFi2kEK/ccdT9bXin9mSeSHeP/MBEv4KUsOISn2Ncblt7ihLG0Gl5rLuxPIJV
DmH1zZEEFsFZ82NBhceU4g3ju7bUcJzKerxqy7TPFoAhUiHAf9RsfjWGHapMIFaTzPWBASSzxnMc
MGRM7XwJ/aR/y42jsMAW9ZcXJu5JxlH5JwmxIG2wjKL/dWKE1eEB8SWFOzoB4UEx77W1vFDORDXq
AFJlQ8NsfCAHjPLvAg3CuqenvWgDrNmL4v5Uj+3/7TcmXcj3HmUFE6v4ilBPH+BgUOle8ZH8ifSS
Hfts1BYaE7fdwqYLZjsq2Gg+1sAzUDKz40rIHudc/R4Id24DAfI6UtAqSY40vJkpDx4y8rM3RLzV
3px9G0VmkFwQdoCOXdafpApZzHciG/etsg5S5RkpzeLJYcYh7UBshcUS5RxhFWHlgQiHNCEQY4Rn
yb1T1cEdHcnxM1j9dl7RD8WWtpogjiGw7vBhwkuZClz83uBNl4VYNjupWgUsklk9YjVlc+v4BiBa
4ZWHsETGwBvvmOVFdW3kbZtGt59DZecZvRz5HG+CqbfqNcFHLn5cGv3wBjMLD5Fb9vadpiv9ZJLU
Ms907nlbLWqouwWUnC2t4PKPIPP95LlhwAcu2HkOGBw+oha04iqNXOdSB3NHvx7G/l1i4iXYk2Io
GnZR+XBrlsQtkE4de5xJtl38zCA6OVvop6zVi9rPN601JR8qkunOYZrxPtkLjP3RGqox2bl2S+Es
2DTSSh5Pj7Oc4/qpbKCQAbkO9CddBzp/jFikus+tctG3YHmU0dPAQ6ncmsBUxQNMdcX4SVt4X50G
Mr7TblCJpW7LvOiujSnsrMY4cZ7RV4kvOXbotyuANzRNrpmHwl0ckEtnXURdOAs6SQ14tWR3xIEd
KssLy2fWmNQ8jCxVqHFGMWORcsxdnbJ5weqKabscgKXFNG/7lTuQvM+YBVe6WqbmPHtSZM8ThB5r
38V6tIOVGOqSvUw4/6ITbfnZ5HQQnl3X6n6SRJa7rFDh8oCZNmm2TdCG8ytHRjgN7Pvj4st3W/XE
4TPX+8z1AxKsPYusNlftvZXZqVhDVhq9D+LrZfXgVEIte2QJXDarRbCjXM8RSJ1qxdKrB3CZQngN
rIDAXyxdnrwljW/V2prcbOLy61iZM/bZnAGxYRs67EvnSCJV/XTdhPJ603I+5VFFu2+QiP4+RtDM
7kKoxDh68Lsdl6TJXQz4UJcv9GIUV4bQVB0YxEZu/+lEPDwQ0GRXUcTPvkp98GQAgnoQnyOPrZm1
Bk9tY/KMq9WVVEr0uqzEBq9O/MEx1aE4067y17lJ+/pdGz6rLZQTlu5BgvZfa18HJ6ribHHMoy6c
7tD6Z0WhMxPfmg6F6L3Mm5LbXdCTUBp4z+/yWLnjqeJib2EFOv4BQ1or3whwU1rr0g279zief2GF
HN7QY2r1FU9ufDeqjkOyQsbdgudJT1CKuodsFMXBvmWFSpvSsZVVseVnp+LdkhtgkN5Y6qU0jRY6
DD5LDs3jk4ednNsX9eHgEFwae8q2uE3ceU9EzWuDePwzEWkvsWZGut7hAZq6X5k1mPBXQo39eLLl
KNO7rNP9cfBY2lIY1WQ32sDY4DG3wuBUYXqyr3jtpyt5U3CPTTtQgO7lC7UF9B1FDGD3+KckZryY
O8XkxHjQFuX28V1RNVZyb+eSgs5wlsnJIQNQwR+KXIQ6xvUhY4dJVcehsBOM26IOU4w6TngNB0P3
hMoaXMR9nlED2iXznYUrv0PzVvG7hY9wXrkF9dcPtRNYKTgnMGkede76kkyL/973eMFX1pQbSrza
9K2uKrUppsC++mVVHFXsdT9DaTwNwUYqcWLGQwI1CxzhOIZgDNdwHoqeyl6WLqyskzLes5ejhXEc
QhtDsEN+hXs6aRJuNhT4dE2ABx9/evnpeGHvcFhJBjKdE3aBYxXa45fxIp60KUvViERj1k9b2PCs
ZJsQstHN+SGC6hi0tcRVlrULDn+7tstTAngFhG4a9uz73OEpn1B+oIYDhQKG4Cxy+SV61Y1vlIyE
7S6ZyuTmNIliqlrqKfaTfTPa7qVhG7BcHeFljykMK12siFUpyA7UL9FgNVT1YzTTtoGVjW7Glegt
Cp6Kgj3UdkAuZg2MvNCdW6vrXXaqofbvbXoXeHyLWP4omadgaUIsFPuIArVTzVp9+kH/hPWKzRna
BJ0svQ/R90bMjtaNQDFnkmwlmOCTn5K6qNliJTSmZ0mIs8EOylt7uSggHTpQoXFK8NTGKlq/pDUE
DdUGnXmr+sYxfway3/0DceKSxgA1kGWy0Fdx49yLubXZqJa2ztTJp6x3VwbEUddND5/sLh57OdCa
4RTRsfI5HBx6rAZbbJPdq9PEoO+qsGR+vnl9jtqFyWF5UIRm+sr0FxNIu6XiD19TCD710UjU03Ml
cA9eO+9mcuwwgkKebVBXV1pT+HTfi8wnVR+T8acUres0LRFTLp2ScOVgjppSnvo4iJs30b6ZeXZJ
ZaI/dKAI/56NqZff4/l04aQY4ddkvQXLf7ahidJk9ZKRp46O7E7sHGRX/eCYMELcQTHZOCSXwg3n
5HS+mzqerY922bB4w+tUn3U+lm8EdiZOSYXVvme2rLdpnFfiI9IiP8YcTBC/VeiB9bHqpn2tgAdE
aD8Ofv8GUXQvwwDOmhf5xyRvgt+aMgbW+H11BoQenGjlHu90LHJYSPwELpXVrdPgMe3I8SRIjLBg
FY6GllkQvY3/AnvoRBlECD1MOMs8uA9kItpp40YK9CM2LhcHm+OiARNGjbahIAd+LnIT3TpNun7x
z54rsf+PPWGkju8C2cZS9dm+DWrSTgQB7Ve/uKG5wZyx3ZRLnG9ThNJ8beqZQgQCtYySGXeVdTLU
OqOUsHHWEcf3t7jX5oFfE2kRH3F/s7rO0YNGX5Mr2TtdtOfs39INVzaOemhG4xwtH20YjsCE7RGo
LXa7sFY2qokzvznC9d5kNIintE9R7sdb58TFb5ymu9i02RSXji1Q8JUjMnLnkJr7KcRB+ssOTLks
PVl3UcYV6jiz4o0hJRtmPCb4/h6sMXZ45OCLeQmnXN9p3Y1WsqKjyMous83YBX8sAv0/cd+vVm1u
6Q8OpcJ6ImkPXDJNXNKoNuTYPZ6r7K0nNTl+4Q+GcMcD3Yk+dMf5BHZRU43XIpkjan4mjanII7qx
aaiCuBU5a5folS6fHIDEJEYahuiNJzsibG1JVua85MmAEe3G5n3vrSbZMp1XV74ZwXBHHFO+0DFD
0byddOYYI/NqxHUVfmQA2ecNVj3DBcYHH5wDeKHEdat6C+4F33kxWnrttFPhIndJFXn3amBSO4Hb
zNWyApszY8yqw/gGCnEAPLyyYQmxkDsIA3NgSDnbUf7bEz5/rcSNuUVYGx3MZ5yhD8RWzJGKgw6v
ARfL1p77Ojw7E4P9Oq0CN39Iag/GBzs1Dr/ZWHtgLTuJnijtFJ5Lqb3WwmqmlCY46UvFbr/FHAzl
1Hhb+jq86dOAob23BJ+h3LDCHt/6orOcYkNapP2AiU41fE1OA3Qayvo57Gp9YlNxG/a6+La18Fy+
dm7iNsROBWxRfyV8V8ZH5UL8OBZJrCl/snhurFgG44uMtDduSe0td+yil4+wFXaz7+faYwfUzJQ+
9Qu9ZUQOxzUuQveuAIwIz1FFRUKY7Ubgypagtd6wnQZHX2NoP1fgyZxrKYt6eooJ9ZbJOoNCRfwv
rUNf7UQnquYpj+YRDQXiLXOowgvLl6AewM04w5HF8HCHM0zSjD3DkLGUutNwfswGz7SCRJKUrfis
qRDwNn3DsXmdwKCZ8c2I2GSgxnQxnoS5iWVlJJmeNyUUGcM8r0c195tk5DuJDEe9eEbZOhcFA9hO
3opOwqlXvxLQChefb+mB/nXd0eK4lNPVtWzG4noMAN53ZHsAR2eJC0OhQRnwHDM1GzXDD8yaGnMv
9u7xF2pVFH35FeXSF6LwGeliSRXkTrJRDbCDJm3aPUVuj6rvdH6R7WE8CXVlWU9LwaidYh/VAdmZ
tg6ISSAtX6oBIsLBs4kQb5MyKc84GbLtUNv6EE74Xzd5ySKsn4jurHQR6RtbNORtXpoLrdMcpkM1
tu0Wh5+zY6c/Yv5CkqzhHyV9/tJNfpreERkaS5z2i/3bRLX4zcYIcnNpOUbwrwOZ/Ky5YNRmaQAW
hVMHFn4Vezkad5e5r8R13Q0xjh5sXGGdbVLtHO1YUpbWpsp8UcD+y7KMcnO4GhiKZBH8XKZ23A6g
WHoX7Fy4QGjtCkue6tC1b/FThPaekOGrl1mV99Nuo+aCM30BrlWVe3wStNygZyUOBqS530GTm3Ad
lD0LJKiQbsT7kch+C0qyYayp2m6narzyrE/98co5LilfYfRhf+BZO2gioR1nm0rNPAvqwfd8GmEx
kc7lhMGdZodwXVKVipm6sub0iZbwxd8PPQe2Y9u5gTr4ZSiqF4Jd3COmBFTQz2mYJ9iPBUSx5Gbh
rqrTAoqOzL+2Zc9ksITxE/b0xn0ClDbSgENdL9O4iSyYRKuSFN94gp8ZNVQxFhx+XmAEMkhtpHcD
npbGUlvlxT2i78IzsmW4qZLo0e9onFz1A6bGFK93Wo7YttDCqIShf7TdVnrsvt3sJsgn7OxOjfbh
GTGTUm8mu/q1jEOzj5Vw6l0oReTjKFPuSz615rnr0+5FNCb6niBn2J8KAscN6e+L3/gfR+zuqRoe
ObpHcGci0m+gseuRx3kExqnhb2lNyQbX6sLoxepn60ch+/lqWCAFFIr4cIzBM0J4uwvgBj4FTOvf
tW3YFnEv8F7Anvvprywd+/khA4B/qUzHLw8Zw6Fe1x3ycOtWtYvYUKQG1kkwQQLtvahstrkg9bt2
RTafyVsjnIS1GF4mAnA/DYYwscNyH+WPfmWDTA6MbxdbVtnc2+yJM0WIGfoFGKmlTrPr9xNnoAwM
OxQzVRaA3VPqcBBikA7t3pgL4Zuqosu3piIq9+hAOuc4gjPadGlWJQQTuWLb09JylhV6OLg+atWR
Fnn6bXEnBtMjcSXzQTAle0UhH4dtg5h+1LlHowP4p+siUYJOjKdefgoRYn9FdjO8+fYAi4Md78wm
w5+pP5cgYU0oxu6TItN6rM5LzWqoxNPFE+s+HhAiKYi2quEHlUb4ZfAULSh4QCUD4rTGxssG1Hhh
T8bNHZ69jz/HLa36PFGYXK7xCaBMRX07IlNSS0aDs/K9BrY0dsHpfhBmeBjqTt/LuMyfPciVwYM1
pVQSy2CYKMqudGfEphBVyxkwqEy5lR2DPsUKdXyI+0q9RS7NhEc8A7p9aTnJwBfIZCQ2hsYgzVhd
wUpeEVcdoQlZFDOIyU4OQePGv1Qk6lflNrCMksH+ypLMnHDl1H+62O7ukth3z1UWhtlemoE6LENW
g63dmMe/87m9QXqdJRyoV7K8ex2gtd23JKAMcyLH4/Os7EbeYcFu64Mz8BtjIHPjtYmKlDlz8uMa
9rX0nE936KwjPIV2fCMfbWxUAIZTkP0NkfLv0ucI8JC7OatnRJKlNL+V27rJJRv7hEWTBOZGbQQP
Fnx/gTPxlBGcADYFjdFiZcDMHYZhiYcLIwjmblAIjAtTkgCspLu2WuiKXjh1Hj0vwaI7zpWh2n4e
wmtT0dK07WeRAo5fIsd5wHtj9ThkOf6fJgpSeI05IbsTOP54P/CQeJJ6mR9ojPaqR9qlsh9FEbJZ
HU3oAfeIq3i91LfPDhwxxqmClPqmHevMuroStklxECE1MYD858ZUT4ATgV5biQKTuCIjJ2R5a4JO
KBtQkYHeogNVYpLVIxPDCh13tAC1VGqC5MbPewrg2lLWoao+H94tBMqIkF1XkVdjKxVP4WEhcO9R
I7fchGiXXts7u+YehKOSvRzbpDl6C0EIVqADyqXZIPMT8GetMulXlwI8+O84WQhGm1Z3MXRI+ELV
igeXae4UCti7F0xQWzpwIBlbkzJk4M9nmnET8B0QQia3JL8O7p8pU6mUbpiOvKR4z/OmAy0xD1Fo
XxgpO5yEGRBhNH2ndFMiG+RYcO757mIhDiT0a8J5Z5vKqXfizWtL75CLguBI2EwW9Ye+OjqeTltI
MZxNYP/CuPGeb0ny6hswcr4PR1XtnZrx+1sTZ8czSx3LURuJUEr+Nf+aEkcmDPpi2Qy02+sN1e18
G8e+Zt8KHeMW0xgzG7NTyShyH1u6Kh+ktPp61+BUC9diKNzsaLWT7V1l5RYY/MIU/ybdi+RgaGg6
THz/gaA6o2d/EyX1sz3BOm6bCWP+2RtDmMlxmtUPQMp5oAdpNV3KzoBGXjVdWHsvGVFQ95kwRZ4R
L/Uma4vTDldjBbQM/6EZ3xEmnQ11gjaufbZHIdaSypKXjAP4q+Akkj8tSRE/eyxumeNYH39Ry8IB
z3fD5km0TVJuaNLwzwXX9Q/ylwuE7BnLGMMZiyOkVTGlK8UAMsHNL3PvHJchf0CnASRJOjZ8sKyt
1VT3qH0xpNtocWrvzRN6PsCdcMkCF1RSsthzVr1O4DkXaX1snSq1HlomIRwlwlHTQ8n9FIEWZSFf
NlOrQw8TjnFeYsCPGLRiU2QE+NNlTVC86qvNmCeyuWDujfMfRYSZ99P1vKGnshIP/toL2m5cp7Ft
BY+RRV4Jod/lnEDat5TeR0l8WluEtB0p38kkodnhMTPpES9UdZGTC78IyUH9NPQBBiSkKLum0om7
kbe3FhYZObMOO/yLJYI0+DYlOyywdNyUgSh/Vnyi3oHLqunoqchtUV+clvLrt0GxB98lvawEmVBb
6y3qGEG+sBuXLaEI6qY1shjh885d9J0/Q7WAPbLoS0GjjkYNmlmDmG3GbgcZB4zpC7uvCDsdsixH
ER/KAsEsh1GqJJOh0/6U+DiYjtzQFu9Kg3sdwsGxgpaTc4WsmVHS6Dxki1Osq0DgsOTYGBX+a8vG
iqm9yvX0my06rlrmzxkTBavHKmUlSQHaNHw7ht9wLdyYfYWZ+vYlzaLCXedshj5m7sWos5YX5ZzD
5uml5Yj9mC2DxZUV1e8gk9xDXYl+uasVeVqs1AUCEEiN8NUV9sRiYxGp95tJwyVLh8oln7Oo9t8X
CkHCcCflAqFl4u4P00WLFASaGyQvRVmGwUNv4RCmIAU8fpsuz71I+PQ3toS68OpOmYi2Zpgh5VJQ
VxfdE4+dBP91DtHhXdYhlyehnOgHtxj/o51HzfIlW0RAxEq6j8JSxiYbUQ8D27Vswb+Ru+7TzJRg
HzuKUD5Lv/fjd/xOwOom1aSUhvuBcx3KQBJbqlMGo2h0P6QdkmL2ZyK+nFpV+NKBZvOfqKJl5uLK
MT/nYQIh5Qj/jr6J/NyIWwKAhWn2zjF2PrAKJtTpO163pZ8bMCY1Dh3QN1wM8yVXc/NObiOenlM/
G+cGLoXkn7xtS1lAcsD96pDWb0ECj44zcERAsvqKnF+RN3q7MDeTvwmZCNdLZ5z4OwAvejfN9HKe
RGJKJLu086q97BeOoQAYq30U9wnaTFPro5AcXUn1In5RCT557roYW/+eRnAO3gRSEJrTMvd/oIBX
T70rB+gp1NK1w5a337LvCqPH5ocA5WS9jsTXrfVCAO1WSgtafpIZk2RRamugfcMZot+a82l2bAba
haTrEydisT00B4e89ADJIc2xapk2rR5844+E85i3LPWHXZQiaW5BsqiuGRbuciu0Jh4JBBUeOmnn
EZVVWVn46FiA/Ox4otljay1t7V/DpCHhyhkmWKN0AnWB0gahLCbCZ21FU+nqUo12iR3a585MewYg
yjJguN8Ei/K/FpQl2rm5Cl5D2bXYPlIo28Q7LGpSORXKbN0u+Wg2TEbS+WUK8sRrSNmIxSCegJLg
YI1rJCf4DKvIJpjI0gCl7NnpLEpJasTQLdFy1MpR5lsFka1HWtLMAXDXsMDI6EYk1nZHMoYtb7gb
HTLjA7haZ+0gyr1g2bfTXcLp5CbY27P/swAvDAcEeGmxQ5sOyNNS/HuaxrJ4zbumQfxI+jnE6HmD
tDLjYjDcRRxQCRz3AHOgJ4bZZ88dbHrwUyPTs0j6uGuBXFTaeq8grOkfVW9AcHYhz50TgDXMgrXg
f7PQY5X6snjsit4iDs8PcurtdFm5Dq6yb9v2Et43biwG/DQIvuVAuqDzgezwEX/wrRHLO+EFLwST
lORR/1zSEfmMhDuFFGb44R9w6n36VNe+C8wd48Q+s3gPORVr7Fd2w9/ySbuXoHHCieefc0ebdZSF
iK2kVJ2VP4dYwrUdMkIgVmDpFWGYXKo+LL+zwDesAQReBtKrsbfz/IGN000Fn0+4zVXz3sRT8I2S
55c/Rx4UVIRiM+d4ZAVN81IEkUNPAJvAa6BqFgQp9CeeH9JffoINq8jocbAjZ0gNPQ1FFTcd1eOS
vXiTPR6yxa7OTTQG3Qveo8m53qAFzb6THQyFTdXXM90xfcB9xI0I8D9TTpVHz8hNkte0UyKwjkU3
0X6GhvlNDxXjaOJ3ETJT0u9q4+uH2h3So9Rpva1FYv/SpAyJ9hMUwB1Hi1F95y2SVjKWY/jFFi7J
HbEJ28bTFS97URYMQT3Xhj9B26C0CpRMzNoJXIitlqfGwvW1cXM1fhRhPpl9Sk3pDJgrMDRkOAk7
iTUA/oLiSW4e8CLobAjktHwUCGL4VkWxJDOpDJ7ta/Qp78Y55YSxGqTyqxfEOn85huRRU4ae2Yeu
x32xPkRqaJCR5uqCNFk0JIRU4Xz1kVe9+lYvXKBM86gWfEAW/2JXzMOjVzT9HZ4ifaAfySJKlEp8
F8UIGWE22tzW/wUsJVMMy7vTVTGEMnsa323i2Yo9E2lVe8j5Cse8r+6Bw1JIBWVhnhGbeI9zy08s
bmRGkTalhU0REc4TUT6HBmDMMeYWh3OzLzlfBx5PfQyx7BhDeOjZluPWgh3DuJWzTjEFF/uyRxEN
sUS70PCxOx5yb1Ip1/3QqB+YPcukY+eQ1OwFlgUfp3NwST/wCslsR/4Thtz4srR5VsJZ8AfrcVj8
kfq62nj2w1SLzj5xLyPTyBTWfDY0HT2mtlUFb7rqLWwzDkufYxRIuavJhZxy25vvXXdGn7Vi7zIz
WrWwQ9Bj1+zj5G92LWX8SvfG8lpbmlMbs6Belz5v6xNdmPFri6KzxpZbqd/oEEt1oinVnPOeFqU1
eFuDJpVQO0WymR6LMwUL6SPPBZJSjASOtY11bVCyk5yY5a7N9UKiZoy5RKdTDR0R5LPL/peeQxpw
6Q0XHjiXtmJJnqxFxulB4ncZIts9pJ3t6WQTcn1y1M1Vr5+TkckSZsoyMt07s/VY+bNF7Dm/rbXv
Ftzt4MUSgkOUZhk1fAoIm+nL3E5pCG3QbllLqNGQ2iH3xU4Z2BMvbg00q9prh/KK3Fr1boUmU/s0
v1BdUMlgHq5kE8Kl/qPtph9IUQ7VTKqTlFY3sb0ssdEV82aoo4JqatDICW3vgYXM377EDlTEt84v
h+mCX8eqwt+Gw3YS7NDSuMCwoIMPCvd+j/2ZPr2chPE9s95C6YqrbRNmcDXgUhxojyGJoWamz3s2
+/6y6UtZfsaNKId94lo1YpKoHbffJzzIetKDE3mlYq1zHKXOAekoin5Eg8sd6zDTFDtXO1Fg11Pd
n3/82//83//ra/r38Lt8LLOZ4qp/K/r8ES9I1/7HP4T4x79xW7/938ff//EPxhCApEqDmOHUZpTt
3f786+c1ptGPf/p/OGmYd4TBqp+B19X1hsln3Gd2Jt49yTxB+JDYODl+Kthb28xML42Pij+laFwx
LqW//2n0v/4wUrPqphnEEDH1DGrqX34YlLzZG3nu/0gFro+NcCvzIYjYdFs55HO+pzaHdHKdRhwp
/puvDCNAKWlrx3PoaJDmX98G6aIEWZE1vnNWTPdNPlPC4+HV09oL7/rR+hJBUe3//jXF7S/9p/fe
gSbo+MJlcw7fT/P+/+uL4p5ilYRL5Urdy9hefKf3YIR2rspXaLMIUBDDaCBYkZ9S4lFJYrDUHiiT
8XR2wILRDNKjZ+RlaR88lrUJS6ym51BAnerNLmlRbp5OSTU8j6IP/FOYM9jc/f0v8ZePzLGN4yJF
K+NKF8OVcf71d5C8QYsKB/s6azHgUqqmT9CIw7aVNig0h0PNxyxlePz7V/X/8s4JaQvpszO7fVGU
cP7yquXSppEKvPI5o3uZCGTh53dDStCRVPPSrVkKa7Rm+oWPkU8Xy3/xNVX/yas7rnb5tkpXO8b9
19+5x7rbtK1dPgfl2F3T3FHPYXtzDQO//C9eyvvPXspX0sGf5xle8V9fqpWOhSzgls9tx2RZYAJZ
k21qdn1qpl2jbf/179/Yv36cQrp8IbEd+orvpfjrr6bgB9UTaYwrHaPEKCJzE1vYY6zxmRYH1v6o
Rx7H479/1f//DeVVFWt8V0gO4e7tz//pJsSOg18UCe5aphzRV4vl/YpaNthoZ9by9d9+rdvX1NO+
EiBuxV9ey6bqUBGjC65eNMLOcBIwKqTj4nNWOLX937utOLydruMK7UvhIrd6t4/3n34xl0y6x+r6
VgN1owtAB/w538JBkIkkcTqGdUpEs1jM27//JcXtK/jPt5b/98K+x6fIfdT89X5G2Uuc4skJrjr0
B7iJDsjlkD0LZeotTQTxuDQ/c0+8u7c2pnXadjRKBMAzGu60HhmMkVkuWG4C6vx/ODuzHamRbgs/
kaXwbN/mnC4ooJqChhuLn6Y9z7Of/nzBuSGdKVvVEhIXCQrHtGMPa6/VF+r79a+7P9Q86S6Wz7Js
V4VO4HZVqrAMhgYSjZcJssNpF2YW+Tj6to2nvEHeM0qL6uv6iEtLy3LYRL7sgICkxBTa7YghYfLs
hIrxwn6pX/WcPoaWbAA4bcsljQ+b1cWwFIr3tMG0pwgd5P36Bzw44RhKle8graVa2uIDkl6lXaUL
7BerG7VrajSkkMrUB4zbdxtDLZ90eegkLggDC6rN5F27nWwQjz6U8KX1Euaheyjp7z2ByiYYpJp/
zuPyqcTl29GHqx9U1QdIXhRgA+o5u6zP+d5Im+yuyccIZi6MxeFv0eyhn2A0X5TB1WAxHh31Wqbp
33T14+IXEOz2qZgO9OpG/2Fkg/fUFZwvYTkLq+nOQ+2apWG8gPigAKqYo30YSTydnBl6T6pRH+ps
NH9FlVM+rc/5fp9NniSeQwyLoUMhfLv2vEoObQuN+qLFeK9qPBQjvFPhfNCjpv/f+lj318iybYEU
oaFRZTVtuf5/GBckxQsTH9l/EcAZT6JxZRAXmmfQ0e0+F2O85a/cPQ422ErdxqLRFC3U3wfvjwEz
sBa9IzIqe4Gilk/IV8b6BbZXhXRw5Jv1yWrhls0QMoLHagoQMkSzExZUZAvnj+Si5y9RRb6d2lZu
p3u76Ip3YVTT9l6WYfzshqb74U0rZFlA2TVYSTRWiFYKa2Fo+mbq6tlX8ydtzucLlGX1pVAy9UAB
Ln0JQrF19RY7wni60Cy2REUYzRDOYvcFYCME75OKiqSLBnE+0DvvV9QhnYEiBeTxzml9gqq0G3/Y
+d8j4kfaEIo5XHx7MWIPUqIAulQ9UTtuX11Dyc6GoeV7KxTjNdJn/W9lMBKU/kaAIGXWJueZavVB
ELMcTU0bP298j7xZd99j4yVwIKFWtBZnknaUAFQWjE4gZfIsRLW11v8Z4tIP//VLym7XOhwlzZBI
43MOVAbS6ClR/jKQoHI8HT3b1//wQYCPHF2HwAhHUdxeEspzKnDJli0JsrTfw/ANPMFAiYvDacbi
AwKhgIhJxsKnhBbnpJ/MThH/piVNLYc+M6gurn/R4hLJHVNt13VhogYHhrG4/SBXKAOO/tg+qeT0
T7qhqX+hYZRKwooSfvdZ/yVUMkXrgy7ePzko74HqWhZwZ00s37+kQ+KoI7/xVEGGne2h6ZjddwGs
fcGB+p77zclpcCVPVumIzpDX/oySal9vHFZNXrfF4cCL1enOw4qYmrswy02XIg3UhM1TOKbTtUWO
EJ5SMX5xo/oZV9+A0yv8UKBR/E8mKzUEvzqPU0Wy3EIk94IsFrzxVHVGmH4xI6hrOf8GPWxPAZzP
Oz+0or8m3bYvkZ6CBsnILwKe/bG+kssr7hAws3UwUxpI2XHEb7evMRKhE7On15JPR9bIMmHSsaMP
vIH2XtV0/WV9vMWDYjkOGwYBCR6T4SAiJw3AHzY31OrQhuVduTqO2ws6Tkk9j1QZq4DGu12aTbzg
bzyhjiO9Mp4v5qmKu+DKokuBTL/TekYryotNvhttlwnypNZo9pZZjUeIH4uNw7E8oQ6jmkQB+Eam
IBheGjLHnjIgnwhPOLZD3TCjVc78YKUUSy6VKOvpBPuYolzHRi1byvWgGvZxR91nY/L6/Ye4Av4T
jVfVZMGNhcHIBcCemsYvDy1AMbyjyha2LxnA8ow33Oqav41Otegx7kj3HeDfHhEH9/t2nD7bfWQ2
71rKreILeV2T9AjsxiL6NuhSFglYL/SfzzFAv+Slgh7EPwiqau7PxoAF9KgC3scEhV0tXkoYZMN9
kDfwiqAOmgFndqw2xE0rJyiDcN9LVVwbeIpQcMqMkYrpFBeKjEAjEXlDl3U9Wp0ROPs9zVJK8Fkf
IJ1+jUHZpx/xr+FGHGHI7rQdQiFOdl0/s3d3hMjcNXWdY2sLYteFA6oB2Yv8CICS1eSURhN/sHbU
FqHm0ebyHzIqzsamycPxp2Hh7FNOE5rKHwfztjAsSUMfObJzmSeGsf0EcW/5l+PawcYoS8eauyiH
IajWVMQQbVWa9j/uYgmVTAzyPPNAaiDZTcrwWht6QBsNlRif8t1VySB8ROs9fA5K7RmidPtsh1Oy
4WQuHGv5HcSTJtgYldSLqy1s0JjocG8i++AFrjG8GlUanXIUyL0czcV+p6BWhCJ9UXpJX1VbayCP
/2KpNXJSFnkCm+Did07rjzVQYQksykjNPZpqJWF1PD9ncCodB3kKR7o7roB9bM5ukhwFqOR9SkLm
4/r5ureJMrLROVxkzgxysrf7QD3eiS3ycd48qXBqgQuFF48G3KvrQ1e9PtaDs6yBbRO8mgB6MQq3
Y/VD0dnIz7PnM42KEK6O1nvd8SfzFMRD8BV0P7oObx6SzbVhb8SPcvTlExM34ViGWRh6jYEIktE3
T/QSgq/vAJiZGpon68M9OtawQhMn4R9g95cp4FokU0tVLPQGK+VBHZMaS+djRsYxOUE+0R3oHID5
Y4rLd4FPlWByWtil6+rnxocsXSPOtYHlJx8tuMQ8eLdrTeqSOSLG4oWUiLEbONgQ9sLS85NORUin
E2eyYFamfAT4OM1Qk6fsXUkNsf4zAhha+i7JnfwvDSyHv7edJnqPvDfiCigOaz9hPp3Ecf2L7zwa
vtgUtkXeHBfccsTC3e2NEdhDHWQeVLTafB1Ge3Q8uo3G5G8DTd15V6Grpn8fG+CGe0JALTpYBWnu
3eyYSvAPaDvVIHFJ9wW4aLeeLWVHTcbUD7XqBhok+3jEsRdHKIE8z2Cp+g+VakOZ4ArIopp95neu
filyowY6BCIYktP1CT44/QRQ+Gxkpy2LwG+xI1Mh6L1tIg/qzFkHTo1ysBHYzas5a07xvqXq8O/6
iA9sm8XmQ9iEbdG1ZfJitGKNXLiSeMPk9gcknkwgq3bkxXkenUpda941eoDkZBnEr+sjP3hELB3a
VUwrbwjv1+1cm1RFIKuKYo9EN1z8IRpQBugQN/309nFsDR/YoBNPxw2+HUc3geurqJV4ie6M15Y+
yL06JVtvxIO7JJNruFJYL7Jai50DcK0PnZskXusYhf0hVMhYHAfgSH9pgUbtcUQ7En2JYvQ3NlB9
8EJwdakn2YZG6mV5JwZELVg5m55XHTfZz8V3lJZTWnfhcTKtAC6xCQKo0O7hl4GvYJ8Zg/28vsSP
DhFPhLDI/+BYaotrOYPacVujiD10pFJyfFpxbuFHPoSOqhyyhvZWGqmMfaDNw/nNI8uTS0WN2r90
f243ty4NfaoVP/ZKS6+PyQAd6ATk/N04xtavEUlAxDiCgvYTVxPlxtt89yy64IrJoAuqeY7MNd6O
Db47iJxu1jyLrrd9wb/6NGs+9IGxyDaioLvThdAUJUOVWh2FAl0sTpcJ8CJvKqF5KGxrtMyhqkXJ
3t2jgg47fqnROA93xFvdSpwdOSoOGCB8sh2386tTMPWT0G0vhe/jiWgI5iu0mHb53EbnlgLFxnre
P4yEQcQjvMEUb0mly1X4w9fR7KyVyRMT6w6+n1ZG9Nzj+N/KQrogmcDa51HG7MscwveQpgxaE7VT
McJzs36oHqw2KDeb3BKFCx1DfPsdhhUnhh/4hte0lXtuWuCXUEjkB6O2danhLT7ntJJtzP7uDjF5
HVfTwPkRZHIW5jDyodEcha97aRNbIQjbbgbRMuBW71w8bA9SRBisbTOzLzX40o29fnCWXXIEZGwI
e3EzFzcYmucic7XQ8By6vH5Juvdz2/fwswO1hcZkfX3vXjmmSvGS6jNhtk1yZrG+Qq15TmLTM7W5
ir9CXwdtDezexTMorQTyjKCh+2B9zEd7KitCqiyyGeZygrPCI5MFPW4dInG0qFTx0VcK94ODHss5
kFx0QGSz+LA+6qNl/Z1JMEGzYiUWgRLCRSVojtbwJpHpArqsBkWkOPBJ1aohyNr10R6uK3yV3FcO
LT0zt+uapXYXK0pueEaJGWoRHdtTxldPUTj90GFb9NaHezQ5wgKKsqTWqGHK3/+4rh0dbhHsVDpM
ElO2bzUUyWAxVo453AUbEcijy0GuV8dBsQnClhFupVbDbFBjpuXQN/YGnQ2wLefxKbdzHdm1qX4V
czcdSG7C3Lg+y98FypsITCZnHEwhcRhep1hMs4YYIdAgavB0mOEzB7zzXBZ7KHPGGtU+IOq0xkwN
hohTi7Ayws0GF7eK5+iizXETwcju08+/4//GkHjCAziJ05zDSPEK3sLXNgACjw6BDcsCppQMLCyR
t7vit74f1BFNwrMDLLEHDgqPhp1d8pjgBjUmZWN97tw4lgfHh9oicGQb9/x2vBlYfllNAeznWdv+
g4YnGl+mn214GI/OmkMxkZKi6RJ0LU1y64yVELXhtUXV/oUGVPbUttBPRc1sbBji+6HIRZGFwzD9
LmIu9hvpBBNmpcTGI+7F3g9b7dhVBmTUUa9vWF1p6G6PFkPp3BycRrz9ZYGnDswYw9DYHgIZGqDv
RjnaWtR+ATLeow+oOUew9f5h0svugKBavbF19zaR4UmryKCKgq272DodFiYYKXLXm0JnfpeWxvuk
hImXtJu/S3WAiFoIv8D6dbq/yYwJ1sjmjOKPL4Nf2CLzoJ8kmwXpuxcxj/Cs2YOOGqedP5sFGtvN
0NOYXSg/1we+P6fSUeNNV1XAFqqzeF8bZyirCnwQKvGZZbwvjQYGd/icq+TL+kCPzo+M62UUR5D6
O4b9wyz2kH1Vk469CId+8DSgiO8iK3ytBUu7PtKj48MyGjKTK4CsLB7tJGxFNGmB45VhrYBps1q0
R6M6flKHAU67JK/6T0lqZ9+GTsS/SETobw2t8Jqlx0KqxtLInC9uJdmAUlGyyfKglJo/+PAXorRE
HP12G0OAiC/qcFNwF5Y4tT62DcWGUcGLjblGYtcEhHRJSDm+2cowDu8n4YRmYtAWZ4SU7uzMpW15
ONjOd9uY8yeai2oiR/HP+tbdW2ncATo0NaCA1OqdhQtkGyE659xLj7dDOfpCzU7UMs0vMy0Y0i3K
N3bqwbVT8S4xNJat30doVHwkTBxLQwN59g0apfhgkFXdU53rvtGhkZ0hG+wOQMu2qlAPrgNJSoph
1CiBYizD7yJCgBDpNNsL3ZxuLIUy19SmyaEbnOj89kUlQ2kRH5FANJbbF8ZK/7v90qOFmHpW4CoT
hNQ94FOjh35FQcpwfcAHBpRpOQAneWzhaVs8Fa4CT1VZxtgUNYDhuTevnYneqRvpJvQnaCaPWr8x
5KODQ2GdXDBFRmLOxcEhMhkqWNp0z+1h/g7A0T4ZGi0Mwi4MaGcSd8PGPNo+UA+k3y38Vx7G2+cd
nu5ZTHqle1ROARwAw4CSbEYmZXB+ri/mAwNNoZZwmoIl/pZYGpN2GqtS9Lo3F6b7Ve3D/uCYY7Fx
xR9dBHg/TFJProQNaLfzsUBqFfQt4bQq6WvlZsoXBAryQ9AXZEbMRmv20EN+L6x63PCWH5wVTdpo
B0/ZMB1zYazh1E9QDcQ5V0H/5juaYa0vTeF+1VSQ1sZId0Qt4771NX1wWjTSBjxCEuMLIOp2thBJ
2GHZJ4R1pMbObZAEB8Mt/M8dBCWHig7NaMOleDQg1IjC0lz2EfLO2wFhKqCNeyCK7dvGQMI86q9a
rvlX1JLSk2s2r+vzu8NjUI0hPQg8hpotJmaJ8xJxPZmR2+keND/t3gxi6G6g6jhEw0Bzwog/sOsj
HfKN3oAss+jr94Vs9Rm4y9A8hM2wseAPnmSNDAbVIh4s0jWLXbYhNUyLrtQ99KhpYdfrUKqaNKiK
1oNbnhr6GC6o0KcvflqZ7+BHE1tVswcXFoAK2RpCAMfQl2A/w58dP+pqDX2ewT9HVNW9saqbY1gV
wcZkHxxpfFaeS1l5BHUmf//D04FLUDdhT9S8OHPEE60m0LR2nfWlIPb5Ndnx9L7Ve3Fe3/IHKwzE
jnIF8SBGV1+scOuadm+PpuHlAnZhaM7dbkasAj4Xgi7XpwYMyeBz0LZquYcw3n6yjSHsNmZuMLOF
485rCrLHpCQmy/e3M4eHMobGj6AHtGbwLWqkAngfavPbbxNIGpO0qizXC23xvhTpACdfoRL2+jY1
DPjjzkWJtrxI6MvTcyq+62v76Oy4GF9gK/iVjrl4XFBhHtC0pfZVK2r2z6gYlucbtfJc0ICw8Y49
GEoW/DUZ0WMtlg4QfH6BUhup4QkS43uYX0fUNFtInQMthFB9fV4PrBK+B3gcGXbouAa32+Um8dzr
JY9mBlz9s9sTye3oAkT6SUdYAu1Z1/E3hnwwP9K1xFVcQp60ZSWHvpiY18zRPDq4xLu6MEuyiQ18
fhZcp+uze3AjSNxha6R3DNZ68aQ1EUpzfuyjPaVKrI4J/8aA86PSXxnNNHrr/fhN0QfrNMBsQFg5
mS/rH/DADtAp55A/5DZQh1jEkVOU2nnklzRYAvFWaJLXJRgOAhzIN7RRhasIBE+ypz3LqTZuyIOc
MdaWRieg1wRCpGhut5ZO5qqpijDFCzLtiWZBH+o5YSEJNaMPjqKY4sDYF4XJ86Cp8Z5KtnZ05tD5
ZbS2dVxfhwdWwQKICE0kd5UE8mIjklERRNIieQKgoP7iZGT7Mo3NT+ujPPBgbkbRb2fcw0rUQdmf
PJki9g+aOxpokQT+rnWy4gt1kpc5Kmuvi/ItUPejbeZhsblJ1NKwercDGznQTpfW9aeBxjDjaaoh
c/jsBqb6F6Xf9Hs7CogBbTW1xw2f7cFdohcDN4YcqiwYyt//eGfiVtEsqCrjJ4gg6ouTN9o5jlWE
NIJo6/2+r6a5BLI4urgUNpbXWexhO/CbjvzGk12nBgov9OMgJRRlGaIbXdm15RVJwc4/BWhXIjY8
5jzzl6qi7XhGz5q+otP6bt+bLpCUlJdkUYAztfSKcXqS2Z+y7CnG7a/QLa2naM8SqZ+m0hw+dG2+
1etzv9o6QRTGknYNcO1LtAe9UYEplBid3HDMznkqomNlZs0BwH+6Mbn7E6UD6uOuSAAazvHiRKEb
2yJ9RHNbbFXNj1CNcrg9uaLw+uQtneehlh3E5MKjuL6oD6YoAYW84OQSgBYt3oPeKrsYcVvfg7QK
ylRSXdl7JKnyYl8mCcCH9dHuL6zMzphEa2C4bezk7fHV6VxFCwW8LVS3znMKLdrRLzsEbFAeh093
6rp2r5USuU6K2/+5Pvj9VGW9kOIs87U1nIjbwQvaPOwBUUzPjDKyemk3Se7P9DkNomrDe7g3fzKw
AUlARlEihRaeGQApWOwQCfJavyJnaqbaeQC+cnzzhCT8A6OPC6jxxN5OaLA1+HzRVPcmxN8/DiWE
blT43WOPTOXbz4lp8qIJsjS2bPFYLJ4d2WkJ2mnyIBnKT+GcwUkNCziNyslW+e/BPhEzSfw894hH
dHEk4yFXkBHQe2/q7OgH2l/pxzxW0oMyz/HGeXw8FKR6jiWL5s5iBVEIKQVsVz00ncX4EUqR/KIV
Rn6EXnwLB63Ks33rKBNp66TshCwsakuQB629Ihwsv/eqtu0smCzNHpnT0f+rMCrzm6h99RyEoNp2
dUYSwwp4Ug5lpg0XLUWMBqtaIlWLKO/6Gbo3qiZtHBJpg1tt31UTnKZH0tDNBvgQhuwM62x9rBIX
fRjXwQTA9X1cH+/ezvGSEBLiojEinsjtmc1qtOq0GAUuyA6g1dCm4Gh3fuKFkMnAxDGeoQg1rutj
PpijdAZlB5S05ObCMeqAeeQp/JyeDpvv3wqg5i9jFUKgCR3ESW0Qz1sf78Gpwitw6eWlVVT2ZNzO
sXVHuHWyqPMaSKO9HHLkKyn9+WLbjXr+D0MBaQcUQZh912YypGVZga5rEe9Nq+fWDPyrrgToggq/
/w9DYWZkGh8wIsmb21mhCN7BfBW33thHzUdHUd0zvq76mRyHs7GADw6JTd4ZCBG5KZu+7NuhIlg2
SlHZzKoaoZ9Xavcy2Ci82mE8vK+rCbKqudiKph/4O+TaLJIVZBNp2rAWEwzcpnbsTNReMcxgWQ4Q
nvhcRIF0zY+5Vmlj7Cu/1dBWDVUyGdAZS5ZzPfX/gZ+lbD6u7+yDQ4vzxcMMosciryN//8PT67oU
8eW6AAwO2+/0qUX8ILzmdQUnHVGOAiFqZ/jpfn3QBycX1CeN07J7jYu6WHi7mcg0zEbj2Xo2nifE
wE4RXDAXQ4E/aX2oR/OT60wc6uJe2ou8wYDUYijUqaaQgUxpPkf+MVfz/NqGkFWGiK5tjHfvepBp
pMVXlqJk3XzxJGtdT+AYmrXnYgBg6KfTfUI+41LmxSdkj6JLIxXEoPlpNu7Nw4niDfA+c2nu4BaQ
FuaTgmawNzZm9JnjNHyk48QEsZyk0CuW9XF9YR/EgaSo5eXB96XcsPTbY7yNsmpLiid0ZgE1ixP0
01NEzvbT0EI309QIlgRT5EAxmc0jIVMW/C+pleQ7n9Rs2N77E8WNot0IQA/N3SRSbo9xOEFyDi3N
TOatGgI2tp+f3T6pprNo1GLrUN1vsry/GAw8L4LKZRW5D+t4MtJKeGpVWLBkJHDDH+gv0l8nGMU/
uxYE3Ihhxcmh7pJyo7f43mpRF/hdw5ZlXdribqcKmkmdoFgSHkWSam83cfldHeroV5ErsMu4UsHY
bGPnx/p2P1hg8Oi41DymGs71wmrFccWnDIgFByrkckbcOh/yTGsOTtBkGyf50VC0fErXlpHoJb6d
oNOYVWiYpKeGItG/5/Y4XSFPgYRQQMK3PisZ7tw6S/CDcGiIERw61paJnICnUvLsT14A/vhEMdWE
yDk3LykAwwtSvMABGsW9KHE5wjZR5sf14R/M1EbNle3kRTBJHy9mCi1vJhtNPTeDgL4hGNkNaJXs
YJfrNlzQe/MAeBvYq07Knta8pXPSCEXHBU0qrzegloHhCHpBVJtOGZJJ6FjV0Wl9ao/GoylVojqg
PSCAv51aTRYI1eqx9BBnMbSjlg+qfQ7gjP6alVzkp5rrUmy8ZQ+WE5wBdxKUA4BgS7sdEyQsuoAh
mpRBrbdwyaVm3nxsYcv7Wbr1kL6x9dahCxqvSzfw6eWVWIzWIpIokOjOvcwdyuw8V8LNTroEgr1v
86pQ9wUZ3w0z92hVwWPJeqskd/jtW/zxWpMTLPvUIQudoA93gPQ/QVUxQq7LKv/JFXcL7vB4OEdi
VeQDujyf6igliFw/8+pKb95bc1Oe2lHLaMKqsvOgNFscAnfdBrAuW4YkPJHYeJNujdsd7HK3t5E2
nq9oyQSae+lr3NFk5yBhkp5gga2dJ4dktXjNDRieyP84bYlKeD3DDv2tQyZAfR5mx0Hl2tIi5ZsC
L1R50ntYe4+KoAP33NBdENT7YHQRxQ79Ok4/ql1sQyxfyPaA744LsOylQQAY+rcohDxu/VpIn/xP
g0ONDuyWhG5QsXNwO28nmOgosI7W5F+FAHUU82LvQ2vKvqyPsjRrLCNRJktJ5hBkhbFwQkRR5CGt
4PoV9a6mv5QTvLv7TK8tuL07WHDzQKWzLzOdQwgQ4Tg447Bh2ZYnhy/A5+IPNosnSl9spNpBi2yN
jnGd1LQI0BrQEUdFNjkMuue4FWmX72SRUWxYgDunBNOBhcOWU6y3CTnlyvxxQeoKaeU5C7Qrakwt
yfBqzIfPtVkPwYkqRT58nIdkcE6+4vr+qYR8BR2ytEyC90NJjeIYQvQfbcAD7xx+vgl3S5f4ZnrK
aPm4/aYwsAJQxuV0TcvK3BVBUD+NVKb3Jk1He7QikQ6iU3jvINJFDjQJziV6dVt5gfsNkShvkmIc
PiK1ZaFJxT9SIgDG14HzcrQdBkQhfvRsu/0pUKje8PCXHpKcs8ypcMrJsLCRizkbE4pRmdZfQ2sY
649J5qb0doUTvDQnCKLDCA3EGuhsuEdCL5ooGaMwsXEYls8B3wDUjvyOKrCXOOS33wD7f4QgidFf
0RvU/rXmKf2S1mH6XDfhFkbk/lpTBMJm4X3zzN7RIszIJopmMDuoBnMb4Y6qOVpEsaf1a/1gDzGK
xBd4YUQRy+Stm5k5SIahv/Z9Ob2vU9qj4f1A5ycdxc6BI3DDZ3iwiZLDBhfl//MZi010Y/pcc3Xu
rjq7N3zuk4Jopst0ermQjsys1KNBUPORm0SNehekrSE+rc946etiLokucAS5zxzbJbjBKhMb7vag
uXLIYvQeYiOf0hPNiTTfJJUNf1iuRB26opmOMPsWNdW9GeUVotCuUv3hEC2NiRG5EQjiYLxmgxF7
qMF03jwgfTu2iOg0ShoeokJp3tV5rJ90NVI2/OAHw/NWUBeWWRDY4uSh+9OWIWRcaEbnA7yG238X
NB0NcbPQfCSHRG2GZyi5goHkMqDwoz0mmgGGNAv+Wt+C+0MA2pAmEdwNg4bnZbtaaBf5KNO919n2
6Q7ltgHC7qk7zWHi/0A0MDgkQdq5sHZZ7Vav+v2Jp8uHgIYcHtgWgO+3SwA3XwnVzexex15FL0iY
2bu4crKPvQr1Y+Uw6vpkH4xH+V+uNUNSIFmeeOhu+zAe7WuTVIgtF7reo35a08rWlAohQBNUG17k
HZ6GJBezk7hc2ckFcOh2imqpZ76PWbzqLZmYj6iwzwXxh5gok9uVr0NjWYUFtQzwNFGE9zxFQJPH
uq8/Eu9aDqS0UF9A+BH74Uak+Wg1XMpylmxuAK68PIApNAHU7FkNdCk8JRg/QyFeHf1eJO+zUone
7DMYFEws2vTAtgKIWPhGQx7bLcJQ5jUY42wXtvSGFMFkHdVAHXeToAd1fbPv7xewNzIYxPJ0YeLC
3678aLCuCNYEXlegb7CbSw2pUrrj1R9W4efvqt60kP+ajP4VWngEi1w0TPLL+jfcGziMG+MDRQee
il94+w2ZRV3Z1xvgWqNaXLoGRfkkClOUG8iY5AG0hyn26Y3VXY4c1V0JJALITKlgcatwhBqOP0TO
qJArGi0d9ACdzaLvUElMG/eteNT/Hw7ySYYl1F3i8DJKbCQohsCD0c89ZFRsz25h5yfoBbY4Nu6f
fDiQOKgOWXhZRlrMTC2TEpkjTSERrjRXwF7KLs+s5NuMj71hnR+4ddhlUJP044E/IA683brS1xEY
VTvU3ExzPukJCp+5Fcy7UoVTvB4GYx+P0KXCM4fmOs1IqPO64Wn9+DyYL4EE8zRx8slELdxdP1UC
Ufaue227rjgNg/nJmeb4nQ8g5bA+0gNbQJ6Et1iSXmCQF2YqSl1zNmG3ufasx9nJclHuah3BhH3e
p/U+DTJ6ideHvJ8cnD64q+SCieiZ3+0CR7MBYf+gQKk2qtp7ABAmbfpqdaGprN3gm3iwmTKbR85J
Vs5kEed2LC0YMjVAXOE6l81kH6uqEb/Ij6h/W32CXkqcpS1EKVYldvPUifezocRfEQk0NkzS70Nz
Gx8SZeJuUWqR3CxikTaJszZ3B5iO0USJ6C2TCuNK4UEcblufZzQjRtj//QwWcUkhc25do1JeRlRL
qnfmIJLqX79SJtOzokmxXgbUTBGYqZtM/2HHnRUgnzPoIW+F30XZddSmsju56pDDohzViA3tYk1D
eBONQJR4d+jnRPM3lH9C8Rq6yBGUZ7WumvBkGkkPgp7uBu2bQNvtJ5xYiCE6UHnbx3SIg+SjkxcZ
OnsQZWzxTd6fQ7oEcIlsWHSIZ5YLVBZzq9NRXl3HUnGQk4ddPDBsxXNB8YPbSL+sn8F7+wypsTSR
VEZ0nujFfuR6obHsrFbUlP4Z7fmXeWjHC0WS7NRMgHvF6I8bTsj9ucftpWWGE8/fNMXenkVFMZDA
thKYXVF4PEQ1JTaRm9ZO0HhyfOv0wE7hX9FJBq6FbNbtUIhdZnmoZOl1rCbti4GgRXBoE6cZ976t
deO57EcAy3ONNd0Y+d6tlOaZhx5IKXn7JZI1c4OsrtHRuFrQAo00qgcCKIoSoOlCHTk5OUaEoGTV
I+06Y+FOb543/edwE1DOZJmXkVSg6FVNmm28mn2mQ9bt2EfC4hFIw4QUS+rMn3LZ9r0+6IN9dalO
UGUjD8vfi8XuwE03hY5Mta2NYXXpc/oGL0IrQviym7c/uqSzedxJT1IHJ3d3u7NRgCDEpDb9VVTC
PFoNSuK4N+5ujvWtXM/dHeENBNZjcy8BHgC7uR3Khsd5GouwvZYAL5HYTKsjAoDD8xgI1cvjNEFm
NdkCmN4tpkSjyEQGdUTg/Uvf1CZnZ1Dca66tH8CEP0eV+WxXk1tCqlYGr+s7d+cpQrtEPyrQJdCl
ElVwO8NoiuO5Rqvl2jWDe0RUNnnOhtLdBfCWHSdaFw9Tgu/odLnU8K6Mjbf3/nWSERiQS9rEDQ7r
79//iASTCIwUCkjVtdBpj4ck3z0b+ZDCQT3X4Qc6xtL9RAnK4AvQGz8gVVxpKI3EW+ix+0WXW01O
n1KCrLMtXuTELRBYdtT6ms061BNtZyKGgE74LoXn9vP6mssDevMSSuChS4aUCjkxyBJV35ka7JtF
W1/NSQfWmqOmGe8g8UsQW8WynIyw8tWNG/poTADm+DnU1whGFu5UYECrUVt+da0aswwvZaaG46tV
K+hdF+Q4Xmw76d9aAyLcIQLEaTVJ2kLkuVhT305HJenMiixVV/yy6KfaW3NgvU4dxB7rS3qfHWUs
Hk4OMp6VjLJuz3EZR75lZh2t3Oxw3FGoLfM02Kd125B/VPxJveih5mZHpyzdV1MUpXkMk0hrXhSU
Tf141+hV0Z7Wv+rBouNWAsICAk/KcMk5BoNL2yJ6nV1jpN6+gk/svxPoh8oODF9/JucfNG/fZjKy
hJmUcGXlbbHNZT6btlLo2bVLs6qhUD2q0SFEr23+7huJ8UVvEZLc8DB/d0wuzjNnirZjOig40su7
I5JBj0xKENc5rdLM3s1cnKjcm2gYTlCmyBKEFqblFHq6jnrRJ8vK4+FUmWR6nqdKg0OnNaeh+Kmi
u6PvS1Ntg9/aizF6P51FOgSqS+F2xyF0XYjoUAUbzF1YImL2WdjjWF+q2SrbjSDowd5Jqlx8CGoZ
MBLIp+EPwxQWemPnY5UC0S2iS66Y2iVR6vGoleZr6YTxRipdhlSLNST3adAGwr4BX13Y4TLLCrWM
4uYqKPV5ydg2T7k9bdVoTHkNFsPQ6geOgieNl3pJkFiHLtRVczVcEWLp7SspgRyOY4HgyKlybOrd
vgKw3zqMCroJnyvoVFUvwFeDY1pHnPVbMiM+8pF84eB/GdTQDT/EBopw08F0c51aqNIFqP8l+OV7
hG/HEpk2pDStqzmM2HR6Qx144qcq1Y9mlPjtGcg9NT5Xkpfv8jqv6AoEfaBdotLoVQSiS9vcJXM6
2Z9gvRXw8fipO39vC9Rr0cVE6Ot/uaKK8Jj5mlE+h64aRceUqs2wjxp0gg6pU83jl9QwIJiJNK3/
F0WKbHqec7XtntIpVHRYbPVwVqPdFOa54tVuBcfQTtXg1Uh2QDxM9xkeRN/Zj8aEMNG6gbhzFSGI
AwpAfzCZCRhMFjkSrVGEZCFlvqgMZ/9TEGhv7GPmOEPcvitHMw4k5VAqnuc4yxpeQjuCgmH9Gx68
fHTUYi447sQ1y1gUaA3rQNxzbeH7HS9NqY0oiAdhlO7p4Wl+rY92N2OJWiZbIiv1kphmcc5pY4f8
jPI5BJhWXEynQhsMqaoHLB2lvzFKfrVVEHfqQQnrrDxQhVarf9c/4cGEwYkzU9qlLYIf+fsfN1sZ
6hR89FSR3Rjzrzo9Hl9rpHAQY0Xw5T8MBUSTZiHcCiqXt0O5eWZPVpTXV8RrC7/fI8tml4cI4bjm
77GOO+OtRQUa6AjxwQtJvkNrmSQauiouUxqXr6jUNe+zGpE6Wm6vqVp379GChd4p0cwN83/vI0tc
DsdHGn8sy2JHjRjSI8SyUKutp7w7aF2r1XtLMbLXPmiUfW0VyM0jNPbjjUsrm9kkNzgPKynVey5L
y6ICbFsg63LjvY0atxdRfUVns91yLu6egt9D2TiplF5hxF88BXUc+g00HtalCZXqh9G4c31E/jP5
qGWtfs30ud8wCw8H5OWRPPTgS5blPb0IG6oGinWxjPl/Pozc7wdUxA6qM/+TaSJ6XV/Jex8cODWv
DglT9pAMjXyb/rgQCObMyF7axqUQSvJJ7UzxzejwaI5xklsQOuZ5gX5zPLT+VVPsVt0JH56sA5K4
2nH9U+6upkT6gyCAQRO3CZqy2y9xu4ZKXIT66jA39NzroThrZpOf+//j7Lx25EaSNfxEBOjNLVm+
ulqtltcNoRmN6L3n058vWwc4XaxGEX12sbO70GCiMpkmMuI3QGqO7w5lCJaXaGuKlbvYmjjh4m2P
rORhpDlXUCAKU838hPG0pf5Ska2un+7Huzn4KO0I3R9BBMLbwF4sopjm5zTKUrc3Y3PYNpkZ/jO1
eEtRZar3oV7C27bb4KzrZbTyxlJvcgtWLi4DYHmo5aIxsAid5rNdo2/T7kOrQQKSc4PCx4APs6T5
5RaDt3ID2xV9H8Vqd2Gp4KBZ+XQAU8wYscqJjmZX4C6nIyZKnz3boIeHeFhWFscUwWeeZk6FBWrf
GR+NcgiO8oDzYerX6qOuxNbKaXOzNcRYsLuCfk43mtfM9QqJAH0EOiaIe2bLPIdVVR3TQo69GHeI
HTZn0coyuSEdkAIhdGFzawlWJNWk64CkA2Y+lHGzD3Q9LHdTXoR0hDW/S5G4nOdKDT6NiHh2p9ry
k+BDB/o+JVcAG/Jg494hf3bG0Jb2mG1SbHMl9JT0tbfdS5pwldWZPK8o9ghFAPpLxmLbSGgHG+3Y
1fsG/4aT0kyqW9dh7TZVhNs72dqvnCLwVp4H7TIWPs9MVB82bYXCb1bG8V7pZHuj6AEOVWEYf8SW
W981hlFtmrlIjsj9Jw94EmINioTyF6ct1V1SGcmGsqtyKMPGdA3MVncgIKQDJsLTyvoVb5ab0XHA
8w140VAmWHwBxUZDqJDqfRZY+Qa2Vfrw4iJelLW68ZOuvYy2UW7ktmsfyKXClRVwcyaJyaXgBB2W
jvnNHZ7USq5IY9jss2ICf1pF9j6sq9nrTW3tJXV7RoA0pSugkTDwGFhqQytQ/sbS1OJjlclO3W+U
JLb83WDUY7zT5sIvHm3VjLWffhDmM4h6CoBrReib29xCeoQ7h71FFsFfryc7MpJBTmn7H6skHc9h
UDQebqLNxRiy6tSYbHSpnefD/bPxzaAMGASZOPaXaIQB0djaNoPk6NRq20cevFoj9jS5DUNWXzXP
/yaqmsWJlyd63awJkN98YLSAWF2iPQIEGHnK6yFPQ12qhSL7B2lADqwzsDfJeivZUmlKVpbybShq
ifTwOEpMQWJaLOWQ54wZZZNzKBozPVBEVD8iqGEBfYjG7f05vTkoBRWJm1QATAwLQZXrUQUTrsiy
5TsHfk6zDVCrP9i9ap5ndfpaJ2qy0t55Kxy6DfTQyExkOIrX4ZKxwIMphGaSUk7dykIOKEVP7SCF
WGdJpbUG+nphsLw6FWAg0MqiiUYOz7+AY10HhPom+7o2SA/6qKOp6VdFNTxkONIku7Dr7YoCYmYF
mUtBLajd2pLL/DsewIO8T3CNNM/2oMuIymJggr5sTANhRxLbzT9KnqV/eFRi3RrPBgDmmQdsvNXN
xJz2BtCAudngR5U8jEMimztlLJPQdTAEqDy/HccJM6zZH6VHBzLzEyIleneIJziMHqrc9Dx0H5TD
wYpLY9zMoJSDfdT6VsYjPFNmbQ30sThQYBkC9RDdNgCZAma0uBh6Ayt6aj/Bg5xq/r6u6699a5if
NX+0PEuHQxf3FjDNqV+rfC12tJBmAswFoAAdFbSElwqZCm/Il8oyamUBuhqy8gvGjQQxrlWPSqgP
B6Htsbu/4t+IiSYnZ7QmFj4QuesVgYFyVBqzXT2MgW0eggj5grwr7XMd6xP63UGyAU22WjcWU3i1
DqlrcnggBUGBD/m9xRR3g3CgTvX5XDYVeF16eNpz39uzinlPmxa00pQp/F3U/vC9SiQNp+WiSXUP
CXHzOcD3GFGHGO69V1Vm07gTuqGPelXl9c7PQsu6BGVgfzXmWg2+FXEmpS3HMQA1hNPTUMO7PAun
6qlomY/SdQI8lx+RzmrjTT+1lv1ZxoE331Ry0ZYfNbucla/1UPTZg4WlWEJlxZ+SwstT8NVImM9O
x3IUEvIBMoE1jhaYPgwgKZ8p8KHh4cmVWYLZsUpnrDZK0OT1psOV6Nw0kNp21AWTb32JXJ1L83w4
Ikw/y9uIu/PD2I397wSLt/+K2TDX+m2LoweZWTJ4sc7AiL98i+vv7tAuaUbIqeeyq6dno5yL763a
1WdTo53pCDG7++tscYhzP9GXEY95IdUF122xzjINJSB1LOPHopGDXaHH6XmeQ0gONepr7wxFp45d
hHwx705q6Ytsd078KodN6z9UvAQ/yfUIa84M2x/pOK6xGl6K0a8XMlgPxApYx2wiFPGXyUdLHiej
ylCeZb1qHbAPuZ/u/XBUnju9LeVnVFWs70NjqwG0tlJRdmUs5fIGCc2s2ESTXiZuPRe29hiHg7Ur
ZQhvLjmype5aM7OTgzYVVbKy5W/ON4GiQMmP3Q434obzPwcF9d+q185VoU8/wBCUp77XsH6XtXRL
NUTdTmr+S4rrcqWwIyb+9WTxYhQ0DIoPEMRAkS0+TJ40Zjbk7HrQK/15wOb3MrRmtTK8ReYrLK+o
AiALzqfHmm6ZmXAfmWER5sM5sat+m+nFvLFm6Z+qTLODUhrtU9BF0W6KZkiWVhmvLL7bfSWA3Twr
WOUC3LQo7MQTbrXOrPZnfZgnxDjwjfb6xDb26M0Gu7wuzLVS5FvjFVJBwkZUdFvFL3pViBinfC6k
nLwTN3jMyVV7ACGjpSMkUfQugyqVG3fM2umDHODo00/O2nq62dpo64g0lJIV7d6bPSApyOvD+lLO
jTH3GykxTZeHyZ92dtZY3G8MlbYCexqJG2IugWotTMYkT7v2HEpBhfUFjQ8Z++bN1EN1SQBq7hS5
rx/z0frhjObai/GlzLpYv+LchGUHj15GN+N6pptC8dupjdtz5dT51yoYpWoL8jr0P2kargkuKBD9
H0uZ69jtW70v3NbpdAe5U9XXXHEBK58DOkz9oeravtronZGc7FqVvnGzOMU2awWg2GkxCTOVKPAB
VNWYZVg4lNMLotIeb62s7/7Rc1NOPIRuio9Ii6rJTtanqURjuKuzvTmGiul17ei/s8POyFnNJPwY
Igoy+w2JRFZGQ6lq+Wzgl7bPEOp0e8vvH2kNDO79E/x2E4HEFFw/4agH3WhxUNRNrxgThe1zYfV/
8oqXtD8E+gubPXaNUi7+vR/vJgni+EYqjz0LVh+Fm8VjxgczN2COi3xjqup/Rvx+tp09OMHOiLSL
1QX5F7Wco5V65dKxViwl7l8AzdRkaaIvK4jWpPlRXTj62UBSeVPmenB0kuw39jpgqjBS8oy2yi5K
qUiDZwkx4HmeLBcAePkztwf7Y62m814rwzUVkWVp8+WHca/hAER6YKCxdr3OM7rCxVRK2lkP7PEU
k+K7hYrg92Am0edBqYZvPLmfbLM2PoSkiA9+ZBhf7n+R2zOFG4ouP0AOdAWZnuufwDzEKe7r5tmv
unkbYvtyDLrB3gZjNK/cF298fHAcL8BfhLP4/NehAqO39UDhcaP5CeUeBD0PnT7GXlWihCGjvv/T
ljCOvT++2xUOOAYwP/Ux6v9k/NdBCyccnJlT7pw5So3oq/JrmvzoUYcpfZiiWFspAL4xRlhmohaD
0tttA6mGXeaPECSQ7Dbic+P3uhuBNkJbLq12c2f8zh321/uGSGpEig+9Da1A5nfp9a5maAmYE+Sm
iH94/DHvElvZNDCZ/inDsCyf4CoY72w6CKtWACkkNUIDDFCDWFav7sLZHo2+N6fqHCV9+g8uKHa2
keq2vDhx3DU7x++nn+8dJTefgE/IHFZCZPc6ojVKTTqNPlaSfVVc1GaWD3Qo6m/oSnZoMWpr4vIv
bOfXl5AYIq9SigUYFiLJtdicSWZXCvX+5szfVFAY1/Q2Q694kH5qUqyXLnxGyH1FbI1PVZIYuish
lejs68wavtipGiRIK+BWd2htoAWw05Fkq6ZO+cbNpryT9SU+BwgTxLNQ8QLftmwakuP2apHh/BkA
qA946itRuwlsGA7HosZ/yzVRJv1izqXkDWo3f3v3pwFET8UbIALPnGViZBs5ZTCOq7NkBYOyHVsp
7jdOVzrhZRwKeRtji+6/e9EjacsbnoCsC4B918tBmG5nvmVgYDalxddx4G0Vab35M4pUX3YjW2qe
7w9yeVCSNVhovgkwqqhmL1OiRjdJFFRpOgtK7iGl0b+rHVCbXdrM+/uhlmeWCPXisISOFWCoJcSu
9B21QadkPA+lom0rXS+8YnLkfZAH/86UP1fOrLdGRpYHeQ44u+j4X0+lgJIMGoz4c47YZujVEPG7
zRDq7U+jjN4r9GnRQhPjA/EtcAUo9lxH650p0m0Q3vt0nAc8ALJvAwThTY+U30PSd/rK5b/MZAnH
1hB8CzTfEQVfhCP9w021r+r90En1Y9DEIRhiudqRJeS0ZXDaGU2Kq0qup3vL8Sf3/qd8eZe+PkVE
fADTUIyoIGPJuzgobTK3AXBttS+UIYR7G2tO9th2ttO64MxSmGNqVO7HEkNNN8hzjVafhJTRIYP7
9EmQ00JULss8casys2HjNOrw0VYS+1sl1Y3q+ii+fpIbR8q9PJNGWttQEm0P4+x0G8Rom4Lcq8Zf
Q5FN2ylASdALrTL7cn+Q13OMho2Qo0SnG8wOClikMtefNFfSVrXpc+2m0UwOvpqpp0ka4q1GOafd
DJJUIv0W5ft8MsofQSKvaZMv4HV/fwDFrZc+GInlUg3dMionSEAW7jSqHLtcheMbK7P8HIIt3uDH
PF9G1TY+tGrWH2ulCbYVeNJNbErlSrZx/eL/+0PoYPI2E6w9KhXXM5FVYSc5sy3vzNan0U9NDMXK
AL3ermq6k18q1VPVWcEO9oi+cmiIVP3/FhonhSiikldRCxZNiuV7eMYGHDRFqO4Tyww+J/7sPzQ8
aFbW8/VZ8RIF8SAuYvoDZDkvX+LVvZ9GxSx3+qztzXRyNn1fZEdlUuuNE/trJZ/rU/B/Q5G28T6h
K31jKOQD2SqsUNf2kdWpHyKp5e6qlfGHH4z2bp79tUzxZmh0BnhzgYOEu4y+1+LRaUt969TU8vZ1
38SPYxz9QUy5vQyUWrz7+2XRtWVoIhR9LOSCOJmgul4vE8VoJsq+nbqvUDL9xD0WQ0K35oOWaDUF
YRDNsp73B7WvJcQ0ZuuQ5mZNW1Sqt7Y2wZa3kT29/5sWXdqX30S+JDwaAB1RPVw8BY2AvAI/RnVf
G237NHedv1Ek23bRTFD2chv/TrKwxIW2q7/6hWK6gRHaF9mOks9mjs2UEar+rrZjc1flMGSxbDWO
k4kVvGrF0aPVOuW+ktvvMXaCByNE2CoaELauYVvu+8DOIDQL60oEEba52VUf7w/uZimh5UoZFqgK
uZGwELmebz+ytdxuNXUP20ahGtiA11OHB3jG+BZw36+cAtePgL9TSZ4A6Ig3gACOX4crzHmE3Kxp
+3nSZZ7Vinrmiqq8BI7pqU2rJHLjkvPx/iCXZw+Lik3CVQcdgP+5lDdLQvgm0Fe0fcn+PIUKqJhY
C33Xssrpk6xF0jlsZvXoS81at2t5/lNihOkAn4RDVBDkF9OrGX4NBnYKDimPog3YxX6nxdgTojll
uGbZ/8wKOd81plUdkk5b04S+/bg8CF6abfQTeQUtovelkdfg2JLD7OAIXRZWsS0MLbwkNnkaimBr
Ve9FPFp3wrVB5C9UpOHcLTKKdNSRuglKuEhaiQrKbkgkcrOMp6vtoLc8zqis8nboD/c/721Yan9U
g8hiWFTw5a4XVW1FiDqbtXLIfE3CZNKWPbzbf+vVMO6iOVgDeS2+KaMkHEUhhkpuT1Z/HQ5aRRfo
KFofcD6rN41jdduk6LVvWh6FPw3JaQ/JaJsbZlp2M7748f5oF4v5JTxKdYJ+Dz+Yptl1eBM/qm5C
4+CQcrGfusTCTjyShn1Vxh+irJW3aZT8EHTJ3f24i60r4lKjEAcFV4FQcbmOG+Ry5DSBrhzSyo++
2dheenoyBE8Irqn7WSPBos2creSobwaFVAdgEGIrKdR1UDVCh892MvUw1oa2kzLTRliH60BvQoj/
POg2VatkK8fFGx8YxRakcnlUw7tYIsgD0MXmnOnqIQTMtsd20XdjRan2Woycg8nzynP8rjn4RWFs
4AKpf+5P9O1ypjWhaLznYaFB7lmMeUBvVo1myzjUKfSvtDMyT7WGeG+HRuzOcvg+e0KUAeHwsJpR
79BEcXWpizJFqpYMVWIeYnu0PbOw7ccQ0EjuzhWil977B4cUDpUK7I6E6sv1B0XFKJfmvjMPCWv4
gDVz/agOAiI56MPXjI2zvx9vwXH4OzrIhNA5aGyDUlws26qYR5K1yDrMVMndKtbmh3IYsk9q4deu
Wivavg7NfK+mOmZyICP3E5egG/N23fdZOz/Evto/NzHu7ryIiietzLOn1oKVQict9HihZpFXy+RG
gx8M2ftySvFp6CGhwsB/AwZZcqkpOPda4cfmwVKG7MnoMsPTFESBqxpJzvsTdXuscGzTjNVl7izo
eer1h5l7X8kbq8fqu7Djg6PCwVGAvTwNjQnUAcqvV6SRvYsqpCLvR15kly+DhDYnwKNgy1ka15HN
hlsytAvrgHGL8X12+AFupVVo1uSK8vl+rDf2lv46lpiFV0l62YcpzuGtdbACBddvC1r8ZHXmyYS1
4NV6b61cTQspDZafoMILFgpaPxAfl9qb0Vx2pk+X/8DV1D1LZf+UK12yUZuw/TzUTvi7cuKz2pXG
sUewxMW0mQaSKJ60iVStJF83Ew2yHMQ3CTy3pXkj7Wf1WF/LUJQPoyWZXlz3xglm6CV0Gu3T/Wm+
jQTHk4wZfQX6NJwu19MM1A3+M7n7cXKQbpDiWdoOpaUeo0Q1V9bt8otqQqsCyAqTK5piywOls9u5
qHJHOapmlZ3zNvwl2eXvKB2zZyWTp5WrYTkwonHjvvAekTHj/XU9sK6zfCmPNP1oCmWKunHiByfH
IFKaa2V3fw6XVx+hqK3SQxaoMxpQi6Xa11PdWyMLI5KbyS2n1hRrYvay1le24aT9U2e69b7XABcA
MamW66JeTm9+cTobU0wbV2+MY4j+/06l27jBxzT3IrOOtu1Mte3+GJc3rYhHa00oeHI8I1p4PZ1N
isVATm3qGNhNtekQnvHkEbDiRupM2dNMU3rsJSTx5TFzZjiBPfv1/i94Y/kQXqGlSH4MxXKRIhdZ
aXSOPRhHXNykXd7X6rZvFfUoO2XlVYFVrdxH4p/3qhbxMsMMF1kVsV5v1DFkP7e6fjSIF1bjx0xu
UFjxa6zA7g/rjXVKsQVAPigEYNBLjQA9L1UzocZzLMbii1wP/QOid9N/fWTZawX2t2bwdajFDJpo
/JZtEpnHWLODcw0M81mHjuDRq/d3Idvl6/uHxjuDwXGE8ZZcbEGqS5D76gHaSkXNKm2L7NHiptoI
7sU7jzGxPCmig0wDH0m0xZ0Yy0Pu2wAnjrbfJ7Hrm4HtBfSMLLc383wl1X3rk3HPozJOtYrMSPz5
q6spCxpdS+UQ0SXcKPZBqkmXTqVUkACCfXco3K9fnIw5oMUb5jrUNGmdEdehdVSi7HeaatOjHM+V
W/rl+O4ZpC8gcgr2lngqLQbV9YPdFFZnHekghB9g5WvYpAxC1BDZkvvr4va8JBRFKHHjgodaFhiT
DlaaH2jWUVO7k5kKd2Z7aAHC2YDiLFQAtNCcv9yPefvNHFrUgG14TilUVxfn19TNulrbs39sg1oF
CZqj+Fnq8RGQ6Jry2stT5/rkoJUpOvW0MWnrLB/Xej+ifZUq0jE2+8BtQAn8xm+pf6i74WuK5ttR
Sk1tB3FZ22RlJShrdbU3kJvdTH6onvphbA/5mOgHNW60ozInT9U4g7ms0gBJe1vz6CDW3w3sAT0D
fuPOTFGUkyQz2JpGbP5O4sG8IEeVbEtdHy6SPljHfMzGQ182zsaosbMeYmvNx+72uHSg2dPLIjnk
fb/sZWV+P44N6dCJxMHcTHkdPFl6oq1U+JZVR05lwoDoEZI+tF6WVXJNCVJj0scAW0Yn21tp2njN
nPbPkTRN7hBn/WNZ0aiw0DN7rvQo9sjHh9CbTRVcPRynjqayin39u1cX4ANQPpQaxIWsXW/Twswa
0vJOOoJBHU9piLTgFOcGdbLO+H+F4rQTKgM0zBf7tEjqRjeKSToaXMePENyRtgbkdAr6/H1+09Sh
TAHrAINJIwDc+bLCm85tnSCyEp2svoGrFEvq0Qkb2bXCRjpqNhQ9XUee6p1TSVCg9LTYqNxw2S9O
PDh/HBzaGJ8QNmv2UWc0e82O+n2ux2s3/LLl8jJAQqDFzILFmWJxKPjJ0BSGnyenScvndutoc7DV
7CKekNW1UZxtm3jE+11NIgcrntr5ZTZ91PLwzuZ/AePk7zPZ+zvhoi/LO4TeIlDn62VkSfB7QtOP
T1JbYMYzmuNlUMfWG5ssXyHD3+QCTPPrUIv8sUt7YzJGO0ZWze7cOlTy7RRq4YYF8U8Q0Ee9/1UX
QIT/HRrED9qIcAI596+H5kwZdfsKKcS+Kwwvl4piEyRhuVXHeYI6kAcPgwGMxsgtazdJWgfJQZqB
SCMYocZK/sFBXejzFPQlyje8i4oyDd6bUTMjFsc1QhIsd2g917/Qt/JSiTX0ZriBsg9xZ3wbVSX4
kRJz5+hpsSbdKP55V7cE8QBlsINp7orr4joepjrBgA9AgslMn+/ifK4f47xDlSW3JBfFhkpyBzWs
vJnEMXdHvYnPJkZ4K1nuzb0oUJhUJ0VyLzRqFt8FQBY8oNJOTp0MHHMO4C2iEZDtDPb4e58QIhR1
fQXeCC/OpeNM3RZ9XGD9dyqTVH0MstRyMfCNt6FiDZfRr0zPxn/hKTRD+ewHeIvdX4JvrHjB+OLu
EL0hDDau53tERrBohyo95Uo/7uxGDk9FLDfbciqmTwYdzZV4C2Dcy5Ln+wK3sDSgAjeqcOMw+3OZ
9empN0eNVZUM4FbmtnIHByc1/hoa3gzHIPDmtFO9YkSdh52wZrl483Jj2kH3cFlSFBa1qetx+2Xt
9ICP05M1WuOnEWjbLsCp7aSn3Vf+ZPimSU7qmVMTeWaLI9B77yvCC8dHEj5dNJMXC6ydq2Dyyzk9
6V3qUyhq7MfGLKMTwIk1M8CbvJLEA/QfGRfNFP69CFX2UPP70clOUhVyqMDU+NIXeE5INrJ/SL95
ahclazLHN3UjEHng0+kjg6fh1LgB5ykygGLFaU5jYdmeHCPn2MBxhxwVFsCpcsRaMviGcuek217T
uj0yOPZHKOLGN6vXV9uyy2OFLEQ4SPHOw7NG4YVy/blHR8py1BbHg6SjMexWgDQOKW11j/VWokMy
Z48R83Ccyl7/QaO/2oetLx3et9cogooKJcQxGmroBS3WnF3HRjEUcNM6zRkfFWwHXMMqwjO6H+N5
tKq1wvjyy1NM4jUJhENAt2DoLpIGLJRJvHJDOTl6bmx0mAMbTa1JwlRZespQMUBlODf39wcpltOr
A5ycQahLwhshE+MMX0oIGOjrdj4E7oewrCQSdit8klq5R5q+072i7Y3DWGAOIpF6ruypxXBfIvOC
ol4n6vJoMi2+8RhQGJog5imJIZ+KwLH3eBMiWWql7ZfcqBGB55pbCbpI8AnKh4SdTelOHKHLQkWM
ZkhIwSW7NGCFNkmv+Lt4qN/ZmBRR2FA0YXmHCmbdYuUYjdW0Tj5nF1RJukMot5obtGN4qRt59hJl
lo73P+Li/nuJR40CcWhe16Qli3Q6A+0zBMaUXVLbijcmc3eoxxbv8Vld6/G+AMOvFwwLFOwwbWbu
BbKM68/WhU3TYLubX2C5I7rcAFH7mNapiWVXo8P8TcBxtXG6x1APkljZZEccCORPCtzGC3jYBnyC
jqqxRgUnKG3za1egb2jBStc2fjYp2/szs7y/xNSAG1X5Hg59fshR1z8XiPkswWzPLvRPNMuLari6
SiNF+2RoP/Mi0J4YafW51GvngvSZ5mJArazkjW98HpCR3Br0ZcjO9MVplhdl3MahnV2KgFYfjXHf
stxsQEnWl+d87XEp9s3NBxKOLBzntPOWvn9Ty3CtiWhGME/nxJguGGM5f/JOqk4dvn+A1shMy9j5
1jqWL3uBQYEEsd58kyEdvLs//4t85e/0izOc5iIpxFJUNo50XcKPIruESTHZSDRJj3pUU0XQ9HPr
FPq3++GWj6GXeIhIg72iOy8qntefux0UuuWSnF8AROVUJ2IFwfzA9Cxflx8iiWSlBR/3s7Ib/UtT
xNq2SLX8W07itLLw3ho4FwfWP+AdhaDG9Q/B01FJ1GjIL7mdfzebvEDtajZPkQrubrDslRX25jJ/
HW5x4gwdTnmGmeWXiEbyLh/V4kdcTvO2Z3t6hR7+13STBK8VoRTbT1vku4I1RYC3R0zhTUCWhOvF
9YhzIwFpOPQcDHU5nbXA8T/RHk22UtlKG7raTraSm95eIKgA0D4ALAWak1V7HVBrBtF8svPLlCJM
G8lVtBlF0aJH/OogW4jXm8ijbe6vsNv7kqCUR+jKwBIh+nXQ2ozLjmJYfqmjqvxQhzit+ZHZ7Yep
fUIdPdrqoF0O+M+vqe+8GRgUhkB1MuJlaSolQ1EAdeWXOE1n6tCmekTZrgeMYZZ7o+oT149byUXI
fA2f8OY8A0m2UIWkbbJ8XdVJQiNkCopLGHXzp1gqs4e6DQvPqjPcS/Wg/hiV5pq2+FtBUfJAkYD8
RPgRXM+zPyoxwi1VfslSR9nhpdL9lkOH1vCQRj9Hx/AfsDAeVu7RN48PDk7eVxBUhAPTddQRHiUK
rkV+KWdjTDzuz2nbVHHz3CjGH+xbzUe7kb5V0PUvyqzMXxWlaTcIHaz1UxZEKTJBrq3XP2SRHAFP
sJNpouiv1ojU4+wufao6A0mBcoieAG0nrRdU8vwr01NjBwQp3FuRM/FJiuLo+0W5o+0bPvDh1kou
b3wXsNMwMdh33KdLhkFp0mLtzCy8ZNi9eGZnTxvLqLWtUmsZiovKtEM9Rl85TG/WPhmHUM4HyCFE
vJY73ZfKIEvwsrk0fRhgvQWU3JW7Qm5d7vfsUaqVYdcbgbNLLad4vr/hbwZMbIBAoi7Kaxh9pOsl
QVoRNDwuw0tkWdknWy6ghyGTfkzz4XsEWOFxTtKV03wRUoAS4LhTGQYWxLG2RCGVY5NoQ1rlH0p8
u6J97UN9S13AtoVReLQPrfZJ9tsu3TlqO5kf7493cYwTXNR+hcAJT1BB6r0ebzyHGfUjq/tQVHNx
5nH3lZQm3lRjo7hIq4wrCfkyHOmQEB4RKBDBfVsea13Zm0ahG+0z/9nX3RT+GIyk3VS4lx1AM2pP
90e3yP9BZVMd4iwTdSJBzF4cKw0K8WMclPpzmZfFpkGB6mNQxc7n+1FuB3UVZQlxAjgARUmL9OdG
m+Ot04/9saD9/aGVAeSP1JxXLqXlgvk7KhgqPFSFtq0Y9atenqHXWWaYjf5cpXmauJbRf5Z49e0m
2woORZU6Z5KltUfOIqv9O5XIHVEuAJ13w42ZEoOuczvqz5Ei4/EQwfE3W1DTWhxZK+Nbpjcvsehe
U8sHxAWtb7EJ68LSc0cb9GcZ7z1vVPPYy2JUI0xE9Ujbp3Eb6yZSS52dAE23hn1SDNKn+x91eTn8
/RGwsEXzjR26NOXEjSDKzdlklvuy83LFrDw8xNC/14ppg5JysDPjOt6laIl8LpDS9dRQrj9WcEm9
+7/kjZl/MYTgNFIovS4toZLGFsYEsfEcmkG+NboqOqkN7Pe5KNaEYd5YWTRoxDOPJx/lXfHnr1YW
CPhSmVF9fe6mODjmuJT/UbMg3uQDTH9fnxzPhCb77jMBKiOFffGGAcq0LIGZQVoBRBuMZ1UZHkN4
9q7mSIBS0j4BpWWN1Rr5enG/iC9LXREvSpjugmi/OBXwftPiRO3MZ1zowJU6cXt0xg7F7aLVL7OP
bkRSFMAMRtQF7n/KhZqGLUIDXxb7h+easL+5nmB/aGs00xXjuZzg+qZmhXK8jpq7jxz7bvLlYVMk
QbQ1LCyP6Jp3uyHMes/C3BeF6ijdqrOqQjLCBopuAhI9eSkfmqBeg7RfrwNWPJc+VUmQgbB6hN7X
9c9U4iQMuSXN35TEZedMOTRVz34k15Wz8TUNGHCft3H/NeuKwHifa8BLcMIK4jBZN4DvxZUUDhr1
Vywqf4+lFe0S7CBOzGm4ScCxr7yexZf+v8fz31AAU1F0wKlQAOmvx6nH05Ta2mj/biPd8SIZKP2g
phNGuIXy1MVSdqDdp5SujTOZG+Oo+q7bl3rpCyoWAiA3Idaqy61tpMrYUQCP/ytGrbAPg2aW+r+l
rfpoP1ShMviuhMrCvLYKxSp7PWwOM/JN9twLFAuw3vWw1ajKp1av1P/mJpOgrjmhmWzRwzKro5XW
Zd/Q4zfk7pMGGdF+Ahwqx49Tk4WNq6s+QHi0OPxt6/PAPt7fH9c3Kb8Izh6NW1ENN18cja5/WD1Y
Tp9Ksfxf3NDRcXVAN9u2sSN9YzRZ9V2OSNjfdbpS5EYEAGopryyBxr6RArAlRAR7ywj/QHdFEG0a
hy94/I2ukmXh7/ujW+6ql1AiVSCxFDfoYtrDtmPDVVP0B6W/SHuIHVbZBvaTnX5W1Nh6wiYSYz/2
mmWsfPGbyCKtFNRPQHcgo5ZeRiAy286f1RhDSpxJPECx9rGsLDPz+hISWY3CxcZU61Z+7+TyakYz
EPADroqCRH79PXsfZ6rMCfFDlSx68lLQGl4ZpAFU0CLY35/d61OdD4nmj7ghqcDQHOT9eh1L4iBj
mFUduLFh+ocizwABpMXgTqUSfRhmS/9Q63HvNugHrmTw1zc0oUHfcpOIlSuEQ5b9/3ruKYhRo8IC
Xbenx8CZ/G3GI+aDWtErvD/Mm1gCuY9hMFmJYDsugVxNJHVgQXKfYXZ+/HM2R1/ycoEayebGaVbu
5ttoJo0pdoggDKvsj+tJTZSY0vqcDCHNXLo3rmkmmdvEqeO4AxfXSrSbT8hTiNYAUDjOJ+gC4nh4
lX7Isx7MgZqaoSsHujwQDeVSF+NHX6dBkhqJwPlCWHCMqbhok25/vz+3y+tAvIZI+EQfSjBqly0Z
JMezVOs1P3TbgjbMo6VlWr4Hnd5bu2J0sBiriyCetopc279DG8cBt6851FZ26/IU5MENUQLgFz1I
GkPL5RTiMjZbzmCFbmdp0b5T0/bcFtC5zMrKcUaa10Qlbo4Hli9YbDYP5yDV88WNi8eJVdtZD4Nh
1OLsx5SVz9gKa1+KXFa9mYLXKa9xtr0/2Tcfm6CgYim7iPIa7d7rj632XTBS0iJoPrTNc5+F4zbQ
4m6rp6l/pIDcfQxMbdgY5EGH+6Fflu2rC1DIJVDfEuk0NFAK9Ytl3fsRd1ChyaGrk9I3n+RqaMZN
PWZT7vH/9c+aGY7FYUxH9YfZZtFHLVO7/JeZKv1Dgyrk4BpFMn0x5DxS3NHK/oe5L2uOG9fS/Cs3
6p3V3JeJvveBS25aUrtkvzBkWeICEgABkAD56+ejXd3XSnusqZ6XiaioCIdSQhIEDnDO+ZaZnzct
9Z8A1A8unEiaKzHWoJQ3VaCtrQTH1HxGHNTnygYhOVMKhLKrCFIV4/eA+x8v5n9Vr+zq+zPIf/0n
/v3C4GLdVLU6+ee/jvyV3irx+qounvl/rr/63x99/4v/umheBJPsTZ1+6t0v4e//NX7+rJ7f/aOg
qlHz9fgKlQfUlDv1bQB80/WT/7c//Mfrt79yN/PXf/7xwkaq1r9WNYz+8deP9l//+ccqT/0fP/75
v352+dzj13Awc3X68ddnqf75hxf+uWJEAKB0cdtC9xGHkH5df+L6f6IfiQI21iE0zSDC8Mc/KEMx
E7/k/AnQB1QZgCbDNR1dyz/+Idm4/sh1/vzulgq6coiIjy/2X1/r3fv59/v6Bx37K9ZQJf/5x/td
sJbPoeS3+ntAbRaB/RThsbJ+HAGJi0zHUMwGgLVnAJsA99ei6OV3cjM0dz9MzF/f4McR17X977X/
14irCRpGXdm5J5ud93Vcg+VWZQR9Cc9m275svq/Cd4vwxyG+QXx/HgM9UVxpgU1yT246ISAjU5nE
Vcbzdr+MWefm4Vt5aHZNejTpK540HcMXkR54lnwQVk6KB9+eD7kVThG8PQhrnFYP587hkOooIcYi
Xmp57KBMVof8jIdAElRW7tuXvcuyfn77/bT+PC6CGFYZTi0MjjLJyTM3I6pZ8MSqMgqMLCnZFnXK
S1bFEJwsAq8qTMuv3S7YxuHn34/8PnrjgSF/gCIpOsI4vEKgHt8HUhVbMI2dXUji+KxMzSTgmBjx
opumO9j56jxyyuCDF/zTql0VFwCDxhSjDQHw9fshmykAQ3PEkJLPX6SBE2GE+j38OqyryY7uBbKP
G4ny4d+6H3x7UvTzQToGHg/VidNipW2mIWJNW2dsgaRGqh33CwFXsoDy014TnXvJAcBh6+X38/vT
hlmBq/AEQPkbEM+fXuzgxNZAoOEBiVVfetnoqO4RaWNvNr8f5/2x//3pgBPF5Qdp74r2ej+pqIOE
Qg6odZWySwfmbIxLUhC4zzQExn8/1Ptr3TrUCvhF7r4q+SAmniyZsJpQAcfdNKMRDqnl0rgINh9J
Vvw8b+sgKJ2hoYMO7WnvDPipjjmW1aIL32waFZWZ1GYq/gdPgioocjiUWZHKv5+03sC/bJy8NhOw
Nt5Yk+GpWfiz19p1/vdHwm0BJwlQ02BNnYxUtXCHxx7HMqhtWIfNmWId2ssf1Vl/NWsr9zsAoHgt
f+Dg+fEOHLEWOTJnLQwi6zv0Wm6Hjn8wZyftpu+vf6WzAT2CV4PM8P0YlnZGbhu8mUk6IiOl5151
UMreTYLdLnafV1QncPhzxilHL4TsRDKjvElH+8YVSHUyowJVQH+RffDFfvHs2GSYXki3Qpv6dIpN
w6EuZg8Egg00qlLVl3oDq8ry5m+/ydXMDwkp9BpA8TmJXr3leJWs4jZbgiZ1qzqFs33qi4/qmj+f
gkj0gUvA8Q78P7Kak3EUiqlKNgpkJaO/iCQym0q1d3bSBblNII/g2uw1iVj4KeirIa1Z2IjUhULO
oQlscj5UQ7PzWxPsB59nYzR6b2r0RKo71MIgBmN//f2srC/93ZmNb4veqwveP7JYRIX3iyKMKr8D
tgmzMt925mtUXnaZez17978f5tv5+9M4K8xu1RFbq77vx3GSZUqIgYJbMIUHNIT0Rg+9uYzBREYi
K+Q0ZEI6gMzMrtFhCur/bkS1thBWBYlhi7CwgOrZB7H35wMNV8MVe4hL36p2fPKqei5dex4lzlAL
TnJowl6ZZHomajcGewVL5h3ERD7CFge/mPDVQQJbEHdMlC/eT0QI0OOqDEWywY8Ktvb86oYeSqY+
KHKe7irwor5RAteTc7XVPHmxrWO5ztjjxfK5so5J7ZX5qF35wSinp9fpKOu3+CF3XwgrPVjrYu+y
wc1rD+qeHVvCM3fyhqLrxfjBGzudvdPx1p//MF5tQ/lkmvBUgbgAhGsZHpy/Gye+DYFyGZJUwOzB
1Hs/RMjsUQA01WZJdx7SJe3jJmX+Ryz8k0YTas+rGBHAxivs2gXe4mTtwYp+JC0k4LIgqPQ5us/h
tgNX7hP449OlbQv5DAyeDa2RASrH5grYBPj0sHH5qNZzGgC+fQ9YkEbrPlhFgN8/LqT5wdGP0eip
ZL2dAMlM43JEXIKbrnLtqYCC7wdr5qQd8tej4yKCKAlhftR+3g8ZBxpVIDqRzI/gvezzvrzuRzh+
l6HXweF2am9LmQTwmkUBaPCmPPQsdwMfmiviVBy4ZTj2DTsvugbdYLhTQ/mBnPcv1hiaxuiNI+6h
PHzKLwwWH7mRr/H1Si1fwGIjG5ZIHIVlacK/eSX7Nvs/jLXurx/W8xB7LHBbhEVo/Wez7X0F9GJj
GvbBI60v8cfoezrMyYzb0CevNdhBmQYC97yi/ECaMtOhf5yT5mZ2azCI2PgMZEmX/z7w/yIMASeG
tg5OGWQpp+96aYgKLE9gmYfWmBoRkjPhxh8Fu593E44VkDRXP6t1Nk9toHE42qpq4DUH2SyTNn2/
m5H2oV5jZwEPNwJWRQzaIElJQeupt11SfxCYfkoE114SVCAAmkE5H/W7k0hYWb0wS+yLzFTV10j5
l53X3doMLJWxr4+OUHf26OYSRluu+Eid86cVezL2SVQEXSWxiZxEJrwXDQS7azWpgZjY71/lCX/g
e7vsx0c8WawO17BVQRkhG/RcRNG4i6zmWaHEkoYuP4R9VZBp3g/duPciy08nSmvAcKft77/GTwFr
fViYP0EHY4WvnCYYJBrgQibxqhVpr4Z6OjTwErGc9taDSXXJ+r8dIDHeGgdQkcU2Am3y/RaNI/hi
eCYQYNqRFCFjawzNQ6ypMNgYiKH//ul+OckroHxV+QCk9BTLXFvTJGWFdznoZFeDflIH07VMmgP1
h2sU5i94KKCGu0TnvCndlM+xm4J89kGMPr0ZrasZyGL0jNaWlXt6MyJNpEetHHC6atiZ3SkJPZ8M
IOvoaJHBFw/UGzW/7XyPDRuYufLgg8v6T2EDiTCwzQgYK10eoOL3k06lsRalcCkkiz7HLFdgx9ef
fz/Vv1hIQCOh/gfRDWhyn5YzWNv0zDW2yLjpPgXBmFW8vopVchPaMA35UGf+l4/0w3Du+0fSpPaW
GiKhWWs1Y7qQ4WCm8fb3j7TuwHdxfp22H8Y4mTYT+zWqVYtYT1ZowWmRaxoVU4ndiJiQ/X6wFYF7
Oh4SYwBUEG9Rh8KF5mRvlIEV110PD2s0kW2QP2fXyYPRscTbuIRzlzqdFcM2MLRIWSSqZLcMqWeQ
qnAMvJTDX2Re0k6ic5fFccuPcVWO9WNdxUF32YBLGR34PLUtDAfmYLl1UU+/hJep9TRTOzrzFnsh
n6Vc3QlD5bMjutcLbm11O70J7Yg3R8bjjohBXMURmhuvNG7cYwkjBXKfOEvlIGiMy7k2yU3UtnEh
Iyu6j2K7vwaZUcfnjQvk2G7WifXJSRoJSxdwcK+FzbzMcWRYpuEymQdbuxMuJEs8H3277/cm9IIC
coflW4Nj9QldT34BQ7Hoso0C6LISxXc+IW9BIBd/L4lJdMonx5mzql6qITcsrDMlfFDi566qwu3s
IkEEDslyh21JPeRHIiHPsFoUmwaA/ANFrVkXU2CDnFfKenqyOQCDqSzp+ZAATZk5tjuW+0k13hWQ
8pvORR9UB2V5GBwybTriS2SfInyEvMYidsHs2Oc25HmvE9N7+dwutyFh6nJAnXuvl1rCj0LEGznW
m3Joabl3oFWXlS6rC5ALarWzYEynv8igm/tMjQyQzdFXee810VFMyr1SJeFj0Qe9txnxPnNntpbx
tkLL+D5QRmoUpBoe5AbMnn4/xXQ5cwi3UzK4PSauLxSzRniIicGkHoiRV7qfD9pvVQZbeVDI7GHb
cxI9hayTbwKcnGKexAU0aN0s4gu8p2CQ1Bvep1iXXYpOz1scotnIagKDZxs6YmU69OAkzQfX1hbM
y/3wK+/nus1CWqWkXbrcanRYRLDulZnrV97lAKuKKyey7Gu8L3U0TWM7F8mwfAnsZYE7KvUqdIRg
S5TC4IKlBPdpL6Fv3mRm3GXjK7ZWlZgFrG9b96lmvpvRwfYfiVy+oBEYfmrBXjh3pOZFCVPqMm0I
308s5PuGRYuThZW1d7n7xj1fBBmatkPak6bgQDMAeZBaHblvTdWlISw64wkKzPXo35T1azLLmKLl
OltPJmBHGPI0kGcjTjrM3t3iCZbpZeYH6BdPGT5k7WBfrA9iPe6tpYzPOD4alHwVi02A2wIubc6W
sWYFNbazaZ3piI6rm8kQuma6R2bf6bPODMXS2XedN0wQRGvRK4BAF4pe05QOnmk+U7B2Uhn0I5Qj
hhfPBsZpaDro3DvOcsDFiRw77LCv2oAEDC2f2j+U4vPSteiUdo7OEkWr5CmCM5Iu+2Onlvs+eOJl
oUdH3zMsD3rtxujxFbEe6Qbm6iBuycSl2JiU3GoL7ZrUdgb3drTf/MXtcjse87BOVlLFJ4CwnitQ
LVKDTnAaWdLO8erVHUFh60y2sruXpd/kztCGBSrkNTkoBLZhatDRtYbNCHrdCxr5IfTOZLLvK0QF
+D70qU2cC8H9ouogHFZrgICT4DWamjP0vg+0rjZ65sWiJDYQ8SFGG5q+mDqIaqS2u0wQb2MAZSv2
UE0dB57DcVNnVqmjW1E0vUTfvIvx+3rZQklzt/r/wdxrX/d+iub/52B0NzNa3ArHQ7c0mwk63VM7
PpqIAIrWYLg276A4/XWEmAxDirKTTlgon4N3AYIR/Ow8oGYCBmCATuVU5jgG0okxrSDiEXqPg3ZM
Tql8QhzLk7CzpwPwVgekugI55vIWxpBTaWANz7voQXEzXbYhwkIFfZB0WIjhUC4LnS+OrTWuAO7R
wro4+MJfLmziwWMJnhKQP4gXpE1TNcoX2Q4vcRVcL3bX7UClgOmfKvvhyH1VgijTOqIIaXzrVXjT
MvBhWT8uFktjvSybUZTDjSEw+Mljj0NPGmiAK9fpusyfffJlWSIE0rn8GsNcIO2rKXywadXtFqif
rrZcqrYeaOA/tWzKeNzOaRXHV6FHTRFJb1fNy3AVkGm4GazIS5PEILxSSzfA+JsB66kaITgWDI7o
D2I2/nWfoDzomFLUaZ0MPjTlcD4sXfmoKHOzMob1adHTASoeJdKabTJVW1gNzmm5WOOb3/MRTgDQ
HazvqKLzlQdM9Nayeuu8Crsy3AIDBtcMSmorn2OoTzay9y863z1gy1WwVGVWLgQ6eRLVbhgQpRrS
ySkI/i9yNI/2ZEIOHQ/PL6DGU74k0WyGtDT2sl2C4Krzeo58vSe5DtmFrYmzw6U2t4zJkS3kID0c
IOGVAnNWKEozF3SmDDCEbOTS7BqYUag0EWWA4t8YswxkGfux7WB9drA7KoC3rjzvVTjDKnarxwI3
2MIW4QX6+hcokGxlKYslgvleBR/Iy2a6bCQKejyBOl1Xw6W4g2toplF1cdM2HG4giTZCB0XoIIVq
b499E7dPcVXP3UHWZnZAkh0AoOpNm4o5MR02NLZoUA6u2Itg31aeeEgMCQ5ACHnpaFMXiGFKAcc2
VbBkA+oTKRYzXImVtAncjFDHQZU0TOt62YFZtNzF08jwgNA8vQcOZQpwFxriKY1p3WySCsKkZTVG
OS4+L5Xt0RfJlklmzOFPiFTPKEFzlMyVL/PEJPN15Vp6t4T9cAnr9zbKZWkbEDjL2bu0vK5nqVMZ
YHmrhGjgWmbipqaNGU9np4ROsrHYhYlmGLkFXntvEQEgVT+1BhoXUB2AeIwmqbED0ezcIRplJqqk
uoTMU/x5EFxvQdlZEhwpgalyV8ZaolkHjko+NckQZF3AHhNqsrYNn2TEw9zrrEin7mTOlQuVGD7c
mthhn5sILAGYKA4bHloO0EeB1oVqtL7sw36+qmnUp42dPHqtGi54BJthynQNWlgAmR142mf4VHV0
DGNNFiFSWzAQSZ2p7JfUZQvf2LS/l0GLXseguZ3PUEu8ANqDpW1VVU+Vy3BBgYY1Ymg/7LiidZu6
wfIJZlRw4JIQsgwrbwdN8CxsZuhs95BkyW2a6BgVInNd+uU2mtiZA5ejG1ZXTT4jN89V7ZNdP9b1
OTyO9qq2PTAt4qpYlv6TaMe9pp2oYYl53ZfxHeVUHpMyeuytBs7n1NssAZcoBJoA/W3UIi2fTP1T
tWAazjo5kS1461g30HG4lMSPdv4yHZO+voWvI8v7GShnfGiywaQJ+xvPmaYG1oFcpwx3XitNOv+m
HdwutULLPvgzE2exW8snGMDcVJ1zDYfQR2v2thqkbahOd4gxnSoCjzIIQNMqfCZ68aYCRA6vT4nt
tFegRaQIuHsBv9SrRjEJtdvAKpOUxFR8gTPD8KjKWNxw3HSPg6Qq03Lhd+PCz2Zr6kXONL9pGphq
u0ptPQKaM2OcvC2gNkLazjxxHvVdCg5gkw6d/wAVWwPIkPsMvOFr3y/mvHZNxYukCUp4cY8XTevq
rWPwEIy69qYmzYPnQdlFkLHPtbFArJu6Kh11d1YFLDhWXetuLQ9doq4KgX0bsS0VdPxabQW5hzhw
Oyz1kLeNMSSFo23esuY5hJ1HOPHoTUTh6pLGq2M/xoewgb5VHG6QiIJLJQt/ZNbqMhsV3eCxc+14
dDexZNqEcS138I+iOHVjiPxbEaCbGps+t/iy7r6M1eHVbJJ0Iu5wEXVhh7YNgQtnACO8bUKQy2re
4Zh20eadzrxgYnVmRLkNTehmnaPeTMtQ3LVnMciUGbvfEk/BwSZCCvIyVlGZ6kC7mT/U+rMoce8J
mupL6JophRtohWuyvEkS9pkOc11MNtxvzgcBWSdEjBmaFWVN9mJ0xouB40pVK2WOMJSr8jjghm3a
JDRpONoTyRtig1FBUBsEz6ueCu5Ax95Hy8dvED0jI8SQmaWkbwCAQ6nK8KSYWhiU45CEumrRAkib
9olAEQqe5gXIkDbav/DldRr5hc5obgKl/EhAIUtbjfvT3AwI2aSGPE4nRoiVRbB/RdOimVJGzAP1
E5L6zLqE2+kbc0dx3YaKdhsP3nfHpsGhuFMImnXWjBq3Tkeh5JKHemBVjl1DnxedJMMBGXJZnU2L
y+m5gSfGAi/VwaP9jgRNcpOUKxwDCWVlIEkZTxDkL1VPdokehcm8aKBDlCY4IdUF6VWEllRpEpUn
nOC7zU5CwhuBSo23QXdlWjX17WQfkL7Palcvw5h6djsOuUanPNlOfh8HqQBRNK9h01KM3ezNj40A
03XlgeMLtBYgo+jVVClXcZQSRWH5alPClkdcrUy79ZDLmW0PkPybN0b8eQjLFWFL4FKYQZ+nu5/l
FMFU08zf4HDEg1L4nLxWLplUPvkRP58ghn8VyU7dJmE1fhpdqFcV4KrX5py3kz7gk471WVdx1W/b
WsQPdb9MczYzyPl9aRqeXCHHYAjBvPW8I24fkX6oR5cW0NtJYMQCFbX4YbIqWh5rQNfjtOImas7h
hgW2HvNmO4DzXMURjnqe4vxR55zVDiS/9Y2mbNlbdAjwLOJVKGKyOgCMK+U9sioIGwTCO/SEDskj
o9M4nqHy3NHM4l6yhfNUsm1w+VI7s8D0CbUcWFPyoCIFTuoyxGJMLmdf6Qu025+1057BPVrlJR1c
mToWQHApohp50aIS9w08as65mDvkV/Co0nL0YT8DOoq5byYPjP0tL++s5BaS8IcmhHvw2CKoLBkP
ywynyAanHMSHL1kN3Jj/2lTDLZhJXnkAVd09Rx5eHXB0TnnlI2W1t459HRDkwKayO1P0wot6iJHn
QZBVDdQnO0s6OUT9BM7b0c6hoh2flzMclDdUOcUUewvNMdGXXVOeeU1QcBv8b/HoR5/nJckW4TSb
Eq6ul1UjvO5aCBdo7LbP9JgtC5bdpaoDds2heRItVxiQPWnXgZr/1H6GCqBOqwWQSgc8nEcR51bI
M9+czRKuGDX0m1XZimFTt/4XVDfgSzLNfpNSQc+5bM7rwVYXCilcGKfcwiyFWo2pU4oms4zSKWns
7WQW+1WiQTCmTbCUEYREY3HX4eIfEOy7Gb2nSZyBlObdgEM0PGh3uOdnoKqJ82hkHU5Kjr8u2qxF
cm0p/9z1FO/sjEEJsertgrjOZTi0FUU0DxNrw0tdO5vOJuWxCcM5dZuxzpGet+kI6bDa+uIC7RxS
o1IIGWU2YixdxrSlPJthdaocpwDHPkRwB9unmZoMoqFFghmKvM6BtITf74NkGbqiEWFvoYPWwKUT
DKJBZDSsr2e796yNL1itLvrAOtSu+zlZZvMSVR3JmWvBnbfSXlxnWJDIZCIaPlNiocJCGSowAqV3
eh6TRkFm2XR14WLP5VPiMuCSulleVmQoUb3xSmB7ahtfGLe0rhiHyL9TMLckY1XHKUTKPhli7yPo
3eC+5o9GF6zCir+0YIKdDmN9NwBPxgsd+a8SvjN9JB/VgJRr1/eqjlCfqsM8Qmfy0oFRU0pxLhcE
++QOF9DqBg4nm6AL/aooawiaug7qTYu2vWM8Syk2HYxU49SDmqu580Pmp6hzDVnjxKXOIdwCO0R1
Z0LKwy9g4pTnLYkjlDsaSKHjYM7cBRRhP+0l4h3d1MDdW/sxsC4Ikc6G1eIA3+zLScxrmS05jBbn
l6PtF5TZTj6PsSR5oJaJw63MCpwKcC7t1SMWTkDOI89bVK4qC0tqocEFh+w6OgsTf3ZK3ZoMqqLy
EFFQSFVAAK5D5cDAlWbqzHGiBFExbhYkXRF767q6g/1gvNi3SYkWUObIRTap3VmPjLT1ubEimx4J
tWfc8OCbuh/jQbhlKtwRgm1RKcblMAXSPveApooLEMolxWWhxirrqgWyOSDRbghKFSxNFkLvapLo
/QLNs0dWey09l7XLrCwmHYyVq9Al+jiXU9VuQaeP5oPDqzt/CmGCnVh6UalvjP9mk7nXhSRIBifL
bWHmVvF9Ql31UvqhvpM48792tiDWtmMlSYNkQKnPn50cUU8du7ale2pzddlaytkQfMvzcrBiu0ic
ttqVyxSprCSKeSFsvlxvH0PKuJghZxzEm1aCUkg3KFDzHjw8FdUl3CX0Anj2kLIRIqTqk4YINxIs
yzeSI1GSEaI7KOgVoD4OVIcX/Ak0Z4lljdslLNG6ht0j8v8AHh1XuDz59yh8X3lyoTvSe97ZbMvg
aHrkP87oWTlOT90eKtV1d+2ENYXyg8Nk1ttT7CMN69ugcAeQeUMA0G2u8fxEuMtgPWsNiIxl+2UH
4oGBuSRJsffn3e+r+aelfCy8b7AlEMOhZg/T5fftCegMLnXNtMikEnmDKteM6B0md6X5oLVz2lpa
B0LnDj4/rg2jtlOhHNcMKvEn9CjQOlBZ1Lo86532kdThI3JTnaPjpIAS+lAX/LT/8m3cAKBw9KJt
qGGt3+uHVnsN1HdldYC0TX3fbW1Rkct+ZvyDxtlpU2kdJQCILQRWKcD/TqaxUpaq6w7TWPth5lEn
q3oXVqRRvKFQ99qryf6IPnPa/P024tqgjFZlt5+Ik6qeZo9pNAxpf4RfYiL9LKw/0nL91epA9xM0
JzTXV/Tv+8nDlZICNrfiAZs9qsvItcB499IIp9nfX4aQH4EIBEpAHgQy3g/EIUHcuyvawkepuLLK
bUuJuCQjHW6ast3/7cGgrOqg0blqIQDw/36wFjJQcNIDidufkBPi0oELtmQiw+79qK27wnl+7Mzh
LcHCHLgSoP1Xhu3JBNpRO1fAkWP1PSVHWm5CcV/2BcexQAXK4s0GiuCh85EW/i9eG4IcHhF4JkD/
Tx+wWS0z7RIJUSdrmtdysB9N6eqMko7lJWs/0ij7xR4D6hGMBtgrr/vs5Clr1GJFN2OZJKRqUZWF
RfvofyT39etBIO+2susgOXXy1gIbNwXdYItFDgoQaiDIyGv/IyvJX0wd2ELAcwCpF67wqPdrY0Qb
VWoPU0fjYz/dUP3Vr29E9/D7FXiitAbKGdY47pU+eGc23IFOO6h2WEKQqzVD5nboiLXkQTb6ucNB
psPu4LXtFZA7G8/uWNqNMBcT8Y604bkbjRkKTvcuxTRb0p+zhCVXkZZ/fzdiIwIVukrBAU94AlKr
VS+HEfcFVJ2cfscpKvPTzOleAIqTeQAT7X4/Hac4pbWL7AKOCbknKOPg3b6fdEdHHnM5dkks2y3s
1bIOxkGtSFJvnHdQX9rMtfiiSPf0+2F/ftewYwVkd+U0YMcHJyuqwek/kEhg4/N+i5MjN6rOAhne
wGWl+B8M5cPEBOL/TgJ+wfsnNHQg7rSWKHpUf8GqtAEqcQQS7A/OoXWnvY83OBDAKsBBBy1ZvL33
41B0tRLJEUc9SFiiG5urkaONvBRa1Dkskde78UcxbkUXvBsTFwfIA6/AHDB/EQjejxnr0BNWhJN9
BAUvnY2zVbVD1uQHHXH7Xjrkk2RyV6F9MdjIVAlqdZ66aVu0LH8/yz89vQ/zcSC9gXIHP/inU2Sy
HDmTFdoRNHha75ppO0NHMPUEErRuRz9ixvy0btfx4EsDq4WVwXkqhx2gnWUL5qI5UHRX6mxJhxyQ
vke1/f1j/XS5wDBrdF3R5QlYlCfbkYYoHYTIGDJUvSkUYOBnBHTSDQ+sO1xCG5ilTfn/24ju+1cK
U9C4d9Grg9HtV9GBOtBZaJOg12CpTdt/eEqu+/uHFQSMIMRJcWCBygUnDoh4vh8OeKRBVTAZyDgb
D05YXnqyzzmyUxRGWLVzl2RTcWtTc//7gvmLwXj1fYwTyuTJP/91x3r8d0qKfEek3L6ylXkoTz/0
/yFzcoVA/p+ZkxvxSl/qf2zH5pk+/8igXH/tO4MSqemfsNOMvp1Oa23RR6z6TqG0AnAobXA1cDZC
nhXHAzbEXxzK4M+VOg46Nag/IJtAEPLfHMo/HVz5gTWG8Mt6rIBx/Dc4lLhUvFst6+0a116o4UMr
A4wmoEzfr5YBnjpkoGjcDRW8VPajtbgqAz+cAwWEJBMtU1dAvwz0O7TtNIrAnzxR+5DxU4TlsF8p
UVQ3s25ySD8DKMqZ3Zu08kA4CCC+42/AHYCrfKsUYCfBondMuQPUksUcJwBhhJbOOJLD53p2apIq
UVdHIS3WbKDDhNZtBUnEEdAYXtup5yyLk48zRGGRYsm3JJb9w8S/NZ1KroIdWsu+ySbRs6Ho+7G0
t/4sLb5Fa2gB3w41DnM7Gic8aDlJk2HyxSeQdGuVQUIvvB6gJHIdVmgK7ZDTwDzWmocbYifkU+JU
E6prUz2gs6WiMZVmaq3LiGqzQ7kEjWdE3/kV5EjbzSkc015GBtySGpf4JkDDcM57oEzcc790LC9r
FrqUGUPj/B6CUyuCm1htnCba6r86bhn2DyishPGD7BZnyAE7C+sidibvbqI9eldVBK2G1F6CEQU3
6I07mQoNwHCQrQyBO4fWVHNl9xUqJih7w8Z57r0Rb7GejJfGLUohF0TWPTr6kNkU25EKuB0kdQVA
gBsPX12wNFEqm7122AiIo4oUErVQ7SOlgMIfTxZ22Y9aILNvJeyhkSSi/jbybukPDYovFQBdI1SH
FNy8g22ZBORIUfDE63TDnudDT0FBXJPTr3ViXHE+EqQne7f3xNNsW/EzdbX/NawplIwAUp4f/Naq
Hjtbgw+Jrlc/FC73Q4BHcGGtUq9HQxXtdS0lz7htuxd+NPivFR2QxaHo4qPg0FiQMUkndJ7vlfSk
nytDUbO2IIdlUnfE3KYUvaUL1MlairIyDsSN7DgUjqKIAyNqW6G9B8uhcnJIPhtoBiPF6fMuGqr6
ToBxBlmMxpm1SQeOfZZNwcifBLWBDKlEZb64rIZL5TyZRkL+chZP/WCcHFgFZVLRh/E1qxtmbSBb
0PXXDrpdIh0TSHLt/c7Xb0KVAK0C3FfXz6B+K1TjnNKLIKyN1DuFCLAqc9ARJewnYbdcIj3urSEV
cuIEdyNDwzRQXYtCblcrNLxQg1PZIEGLywj6tCgzVax5+t/snUlv5Mi6nv/Kgfcscx62HHKSUrNU
kjaE1GpxJoMMMjj8ej9Z3dfu0/CxcRYXuAa87C5ImeIQEd876sCdv/c0MVQAn54wwovtghRWDLDA
gbmFmd/J2vtxg9XYWXXPvrFWPO9x4dnAcCCptp+IpfUtSkNmlZPLEtjfWpUhSDEgUJCslL4pr12V
tx+eIXFoz7Y1PFazZWthbg2AF4SX+1vUToFN9nHejUtiNiIl4iXT0XMpCKXTPCxQ7E3jZjuD421x
WLS22S+lI4Y4RxJzT91c+iryjALqoR79Gzq80iFm5Ruf6qHJm5iUjuopg7WvQmUu3k9A5wAUqzbv
gPeGMw2UVgRTOXXxJUt9ioEKuj4mMW5GgZRPHfmwsnffWSGLn8Eol4/UWX3/6AdTVkes1BwGkV8N
K/hZ2t7OtHPniTtzcoN9Luc7cGjDCoGyUhsPNTRQqA8mQrVNc8iuUc3sI+swq2mJCETwDtl2SYjO
V01SMQNQpmL0VmSXWMof62QolPfntPZv7d//Mtfgn7bw/2NOwn/Bffyyw7GF/uut/BZArlP/OI7T
MIl//Pd/IIGka2T6x1HWH+3XX/f2P3/VH9s7QQCXhAR20AtmdMkU/I/dHZzgBzMQ9nKH4ywnMk5h
f27utvOD0QV7A/kdOC6wN/7Pzd22f4CgAG0w0OLVJiDs39ncQcz+aXPn18BV8gXIBNN/5UP9bXMX
a9MOHfVTz4NjfLWXc6eLKSoayrw6d1tgJqZbfuc9ElSw+5vNaLZdmjdEbVDEXRiKV3G1v2a7z1ga
N2ojltG8n1Ozv5ey7kH+/OUI0Tw+pKXZ7m2rdm71snFua5UFaFCbawQTOUj4IuNtWrMkC4L1atrS
32rduvdEmcdor14b5pudidsj9vTsazWKLFq0lA3RF4+IUI6y9N/Y/u6FsJHMuBK2o1VN1HibHyKB
vUdm8Am/9J426RKuPnE++uyzNnuQhbCFoVNTwpHWmw7zQv5LsJbvQbW9mH32bObNO3n6S+gJn11I
+8gN70hzxfeUdn1Y6vYNNdU7E+/N0eqgHS1T/lwHkWM/EQZLefUJG/IkV/sgtIBDvcmHU5N4k9ra
SZ88LbFaQaV5m1/lk+ziC1IWp/2gxxw4HJiUjUyaEUZ9yvl2iBkW1Cn6S0pqalg36dPk1i6EZ+GG
xO7lcd/W3xyF9HgM9Be9Gdb9is0hMtgGEmpTxwQN7xeSyj6kvpHVpS/EbWqS6Z16sx8PTnsnt0UP
11GvQ73p8q8Me2W4gFMfbCXT91k46WtWevkOgcF0V6s6v0MOaccZQjYB5o/aoZ7jAIlZJIfMPgXs
CUdkdWij+koksHZOVBZ8vrfp4pO4UuN1EjwBhZdtkb3VYtdvg4xdvfjSatTRnnYCreDq50UTaV3+
3Wr5d2Fl34VAQKFQ7Hbr4seV4BJBDciwGJBhEy6oHQqlLQmPSRGNQaYfMqQuXtXCB7ALH9ZtQEU2
lJwwN7s/EUzmx7wLeVgpdR7rgmW1bW1IPMUJ01xflJ/be9VpfqgMNRzLca1OPrbCXYvV6Ge9Qjtn
OQ9Ylsr9ps8vKRB45BGxG4Ma3Es7dcIsdax9prs3mlTOTSHs/rcWejwUlGNwirXv86kVie4Z9xVH
S0iqFxoW9EMluu0sZm15biYkKOPIU5RNYH8wxU+uq0yEB1px8Fx+iyi6u3aw7quCiNlwmbmLtkVs
N0RADbOXPiEm/9Q28UiAfRt2JdegEjKIfl3zVkiFKte514wWmbAPZVn2iNgrcafP6qzc+toojC7e
NvjTtORN8joPJXTLwy5Hnk5ncfY2p5mw7Hh0HYPnUdPm7DpofNgnnYe7a+96yyvut9K9MbmbSP3E
q7ZcJFFU4oSY9Dj8d496y+1bNqLl5faSeRgcVt18SUeek3WGMtEaf4yLsb0misTeFdlU7EXR8tjZ
JY0AsuKNKHz5hA7QSwjcTZ8EkndEJAzSZDcktYZi1+ZvH/TpnPn19Sb4vt4aPElT3HWK5wnX6k2/
8TfpM5+e541AVKJvByMbifwwRxV1TvmtCTQ4dSepFsmaqF9MFZV6qnFuRuXbuH36/mv962TjIkqv
vWTNCpfGaZ6iOt1eNHc1Ix27Bhqvkfznnvg9A1kzUqsliFANO8ABxac07XtdcziL+m532zatHV0i
j2K9cFhzfUtLdA0A2Lqc2RqNO9INBirKDPES2Yo0UIedwb9n3VgftxEtOn2saLr64bU1hleNg2Lo
TSz5a9CDyK3tozeInmOKLR8oe3Mi0nB3DlmxiVY0fsya+sJM1oa4WZ9SxS6g82WgoYfXKWenEOkH
J+bvxpmHI+aAknVTjcmv391a9EUwlRzV5D2lFdVqw6RXcbVVn6uq0UJgKotl1ilc+L3Y5YhjwnG2
9m2+vqRF+W3KwiMwS6fURc1nLONI5zNe2bp1CiRb9XW/Yuxv+Hm2vZtAzmeo8yXZBrYl3y7fW3t4
HaYL5evDvura9iIkpg+Begvlob+CtE59zgmXqW/XBhrzTQkAtEay3IZzMFU8a/qqh7Myi2hR/o0l
rHs1897pmXgMmva918rnkhIY1gKehaoPstibuLV22lsoXlmKnK2ieqZ2b4wMSrPe2vHRqoSXmGMp
IhOHnW6yHSwTqsB+rk4oW76EUVvw+KOJyAMLwwwYeaodVRwyk455gmSMJ0ybTqSw+0bjZt/PVhXs
nVoLjpiYkky16HCl4N6m7lNX6w1+DME11nhe5Jh/b6p9pB74bnGq94WvFa10icSlU3xmKz+ame11
2a8v2ujeqK7v9yUJeYfCr1VIyEYFx87EstUEfBLYGxLZ8XuAPimuMzomg/qd5+C1XXiooWuegib4
LdXyLwhLju/mxuqNZCa01i19SJf2rq7Wl6wWr6lc0XYv5XC22l6FjsSwHLja7+w0Mqy64lvTAcYY
FS02webd0NLTKlDpoUL70nA5YJN3WYEEfUsFIYnhvMjXZRYlBhG+I7EpCfry4Kh568vSzemp8lWX
dPDz98wkbKVGduXqufY0r2uVDPbAV3Cqr3rJvtcl241j9oWr/FI+kk8HTdTdYRXIzmBHJAp39rq5
yIOwtX1c1/pmJr2D+tPqubFsWJf4vdlm3J+5SFr5HRS8bYPGvTNQKUeFyztjTMWnsrRTAxoaBY32
NCEGCyfiysPNuVwQl8V5Knn2DVFgKWeGz2ZWg5ZhA6h7oFFsuFzBXHWxGjMmWFPvgPtsJ13PhIzY
L7TuskQAC4TOLHIil7vi07HYeUetvhOtZcc61MNg8acHZUDmkba8VAWaRqfi80VrshxV6VNu6/dj
4UikC6jMQRaKaOs9az/Um7jJRkOGQ53ntzV65NNlpYwmubwUrZ9+DAqlz1bL18v5TmKgiIpqbvfl
ZlSJztkKcTeHGmGy5JCoGuy8okMuLVlnU7w+JF7qWWLW9bVsjI+O/Oy4VN170xXTjnPzfpxHyqDb
7KuoJI8fy1WFVoB33ssSUCyG5LTtcGG5w1nvYCNXJBtJbgcSMSorZIkjCrkZj6ZnLzWqL9ZuTQ3q
Zu7FGCpHv9dLb2dlpnFdeLw1IxfTbbEyTrO4Q6nfsmFRtZW7HRqCi7CoQdMQFjmXG/E77d8sO3XD
xosITsP/wE/6I8tZZrgyrL38EdnGtFsHHtTKXlRkXvYX18q+EOe+ZzPlBOpyxMYT6J7JRkci7SKz
ztugQM/YzHGOuNknJQLBCGUpy2YcswFw2VH77ROUBr2mtWqfmc5mZoumJ6KFF70GGjv+WgwLO/eT
LDVPTe58j62ak7KD++LQA5iWjod5MeU+SK0qKRTBUIFT4woZeYLhfdarjDpGDgT5dzZz//slWzlQ
e0+b5Ly8oOYN+8K148Jcurgf2InKcuEyVq510vP8Tyj/P2Fg/Zdj7X/FYZUp7V9PqmE3yvlvePMl
PuePgdQMflieRSMaWMavPFXopT/gZiMgew9XKxGdOIJhCPmXPwdSlGXgzfB2oFuY7+HmGGP/jOzT
TPcH3Cqpj/zQxeMLSv1v4M3GL8D7L/QE6VwMth4M4UU0QEfF34vdKRLI9GFEUOoMG6AGq5CsPrW8
8tAPYz/TI9utMhl7HKh9tBh6R7UZNSL+dMcaX6Ca6NG+xZ2RYbhigAl0mny0CVc5BeDpTpFI7yR5
Y9bTdTZlVXDSR1n75AMqOT6jPQLOs7Yh+1lMxoJQfFvH9BzMWf2howFuolblRoDKTPkfCPGbEtvQ
dJfiCf7wEOMmVSqr18LrnJ07s/D2VV692QR+tLGTNp9BgBNpWwo/9r26vNGyoHhNaaIMmc+/h2I2
DjbmhZ2rWu+7kHWb2P1U3w015ZeQuWNi6wsOSnsdaki2Eh/1StwmR7eAAITV1bSIO1eBSXqo0aZJ
s5/MRfS3Q6OlIJJIqe+nJfOvGgT7aKu2BYAaRZvcypH3cJJeYuTKujGIDKWEul/cL72Xb7R2GDg8
2jFM58G4k9nsdaE3p92uszdaYlNKPEN76pf9Nla4GLHiGCfdmUY2Crfzb6WXFp9Gqxth6tVPjmjz
I7Ln7CkA/uPk3/vZwXIJbF/XwkeRy7gL7inLxPHT78EXbw2tORF93XPI7Z1OGOPsaF4Ry1t54Bw1
16j3TSaqZ9ead9rcxXlnY4mhuhcRoVajznZbZ9eRtnI1iqLZc9O0eLOkfK7G3rjNU+NcdNVzYTmw
C8DZQWwuRfayrUN61WSjbYZdqpovenuKWGNjOxhWsyCYk3V+dpnLJtBQXJxe6TEp8N2aSDdccSul
Wk7S424t9bbZYSeC/IipApWgbWrItVUOfWLYsWGXGBfwrO4DvEo7YMQ+mhBWn1JMxGHpqxUK1yRx
sAj4PHnjZssWTlaOjagq9xlw7FFaqxf7yjq3w6bFbhWs10Hv3jh9a13p+UWfX6+oG+Vg7sEyszPa
FPHUll5zQyBS+bXZmzuGyIDplxtpVl6stUhSO+9f3LbWH4iBEVEf+PlvkpzwWG5WuW/bzonHlpCY
3jV4ADWTvJGluCssXx5lY3qob7f+1K5VsQMevd6qRhzazCB2HEedznGFqbE0qyyCqBfchMbrQ2LL
cKs665S4A1rhnG7ppwsFjpVvNvdlmfV7s1ifzSLIQlRNbuiWHWeX2m9PU+MQU6TlIm5N4x3YuCRZ
ysqAnYIZhyDNPlEnXJxytVhu/XbJEwt1ZaxrGE7qQN8z6zW3o+a0OzpDrbOz9eltib3nBux8OmMA
2nJ064H91WW2hT1TzkfZL8VVX+TezvDkqzEYWdL1lY+BcKVYikkxIlDyJWNqW66AlGtSSClD8HcL
d/2U6ZpVhEG/iuOa2U8tkA/rUz54u5Tk3tdxI2xyK9akWWl6J7oqrd995mTmbn5sHNqBx4YeaKIa
ea0Wo4pT3bnFcosEuMrnmERhfOoZMxoe7qE8poPbx26a1T9nd7JOuEXtqwo7DmJWGtk7IwV3GL5M
dUGrhHfXrxjP0dGC2ojVobEewfILx+Nt3Q90Yg8I0avmoM1tBuw30lU2faI6yNXl3XJG7D6d14G8
FW1uM9A5xiFAj/dR2Vhg6pEuADwm7jlVl6GvBOjjpFT0xoOHxx2DKldtqIg48YzrzclYakxIGebX
hrt2v0iqezDXYSKyZsAIEMud1U3nReUH2eniAOyG97C6xe5ehxf35sFE9b83cNlXxfoiMoXiGe8a
n3GtFyrB/vVp2+JU2vlOePauHEll7u31wAHuJjObNFJd/ThakDHLhcis+1jvAcfqfC8NfdfMWHEJ
96s52vne+ptdPOopi5rvvPWYxjEB7IxB7Ttlnn2TqbLcIr9uEutihi8xd5cypHbqSjXWVbp0+w63
VQrnxjHpuJZin8v2xh9MBEkEjKkgaTJr16bbLU6TpEXzHwTYOVdlRppNCsQou1AsguwmKU+a4+Br
tQQWNC19sMqFlcA8VOw8EybaGWEakt+7URugynT7idUsMFCYK7xJ+L1x9JhFHnlttQCNTO56bzWz
FaaTsOBd8vt+blvcCu1tb1nXxHY/YkPdDfWwH7RygMTTaRzSa9J5aif/0hC9bifO98a9MbC75hpO
PYYA97k3syFIKqN6hhnPD/Uws+Kh/MAh72J1Uqycu2EuaJ8Oai0ZK0irIfOcxBnpTqGVeq+aQCeT
wLhu7ew3QaR56HbzFipCzfG6bhPdI/NnupTjOc3hqJdpsI6UP6S37tK1MaMKwjOrOy1+0EYLHQIJ
9LizC0r7xBqId2DuzZDgxDnWBxEbXX7IRHDbeTA404jXoNJ8TrEWFjh6KPvk4jt6JU/lK926s1EA
ffvV9Lm1Fm9EcAuhaB7SGXAhs7tHR08fHdCXiNPKB5HVkHUDYCNi+ypCa0PCEhAIUXyokm8MLL/n
2vM4g9fzPb7xU+C0VrS0LB9MpT9LpbJ4Ud5pWuUJCPJez6zrfjZZERX27MlKQ3/Qm58zA1LMkWE+
wI62Z4oqvI+ZmrpTHfTtPh1TOYQ4puFiSRcK8XcYb7kNrOiyYkuawafEawinb5Twv6UhzGu3aZrE
6YvqNZ907W32NqpM+5owJr8NwrQL8MvwlVyizo9jP7UJqx6ySNT6oefa76kyGTT0yUgcsMqZIIW6
3c85YD6m3kjz0se5xoWEIH2IXUu38WgpJeJukBj27K65c82pQzqOSMZiFyrE9jMNGvIJhvq2IhVC
KEd7HzfJqmfBmg7WtZq3ErZ0OKqZvJECPajeYwzw5S5f+joqpXXvbI15Q3vpdTNhr2xMQ9tr5cZK
YWrfUsz2Odvmh02vHiYnEBxJDJ5fcTXW7o62O+yxQfUNLWBF2gavmVojJpBi25cq6A6Ay16ccy4N
A7WSvkgAHsJKfX2WRU9kBRZTYgSxLIyG9eYbzbcDawLMUZKPIsQVzGsQzU3/0y1xUGQKrnMovYtn
sBl2rqgs3CM2kP6O7ChxFulSn7YaKtnb5ifzYi50G/sj9Q0mUYDVI0bVJfbI/tGU8UAXyG1ZOlbU
p72xXg+5J++k5w3UfuZGwhG4jvuU7LzKr7qvzNyGmsSTfH029DGYI3dIsw9HtkOo/NragFkaiZVE
W687rHb3HVcsDAqb7BoN8gL7bhA6/mzF5WZuR5yo/Pc095t2MKoA77SWYeJNpaOhpus8kRTcUz2s
e7XqJ1p91qinPiRDsNAT9FG2nXXfghC921rGB5qbf5uW1XAeHVuE/bykN5m7bHcYiTYCwNt+Q09S
u+2ZFJ3+XV9mbF0ccI+Vp0/sRtSL9Zht0LQA2SPG8K81MFXcHBvPtqdhwWt80e84ZXunxStfy2bE
5WvSYLiXyjaupJHZr3K9ZIzXUDPF6JDcBLyR+Hlxt+UGVqhl+VxIykBhSsTVXTYSZRo7ePPUi7H4
WrkXY4pZUNPc+bQNg1z2uiq7m2GdYMYMQ3OAt5dVV1kku9aT+3LpNuNrcTZ50IIiX87GaOguAJP/
QE5GMx+CgpSYGGfQ8Jz7VP2FztgaHyro85faws4RafXiXAsv1/Cn2Wqc8Qhl2fBlaZXrhnOlcfNX
w8zrpF3tkjF9agr33HVd216xVg/anmW80EhsaXGaDgVAMySbPeKaVaM+4u1YqdjbD65d6rB4kkSB
rnCx/YEL+vKBUABuSb4Mi/awyHIguYcsxwr+ooUY52V33T5ZMql5p21CQ/pKWoUBneb6BTS+k9Ln
MiEHeV8W4cvQa5piwFVTZvkR8cFm3ikkCCyu2yqhDuyVgYzEC5cqhA0PsOCFzYgcTivH+bT1tHnq
TW1QR9dlpXnsVZOaN0yWbNNe71bzdbtOxBQEHnZgxTY7qI+WikuNjqnJLu7zJmjECTOt0x0hmPzh
oAqcZNuqiuWE00dMV3PK2doaGv4uy7DDbVgvmoBszOiJ0ZhaMDj/vrYqO1qjUX3WYDpxvpnqPtVG
5+ivrXuXNz6OuIkQEe6PRoeX9KOU2K4l1LqASI1Fy++gIuqnIvNRoeQRj+XRdzS8RvnmhqVGoErl
ac9trd1ajdqZleEeU0t6B8S5sVXK7pZtQ4QBoo+wyYfX8hJs4k60aXVUUqEZmnaeNPqHqcByHtld
cFPN2OS7zv9IpfQPtqte2sXqL2zEEE82bU90LuWPqe4+kmKFqkU0z78ibBrEJhVBI0GTBVE5zXc0
RcWzEAYiEo1EogE/u2ZByxhRCVCFV6h+mV0hsBovVbIFvRHpnX2/dtbb0AQnRoKUxjGT5BzR7cmM
+X0kz3bp1pd5Dm7mtfyZTqttA6ajSAqc8oVb/Tb2+V3eOcx2Wv9R0xIxVkdsqr+Vendo3PWa5ADn
oEr55pbcAIiZZtxiO/ci5c4GvF1/pEyAZYhUErPVH0jN2+XKuJ2CwUDjRORsMP+uBwIsMws6WC/5
aAP7w782d5k9P1RbfyYJZ4mkoixqE+q8pPIq9cy7cdGwguvjdwCP4/TVqUqX9dqyck6hiuN7tySF
duEd+4uwpX5dA/+dUXw+WFV6dHsL/tFlHOI1dHVBEMnPuS0OTf9dItB13fSu9tnKLCupR4rQepaB
WXffyfKBiKb/ricUACuWvdNSREAMGFntf44r18NZj75pva0Buig1F29rjlIunYsjKP5b7Ze/2Xj/
rwy9fQfwOGKBDzMWSeIRsi0xu+ZlyUw9mWy1n3TvQ0tzop42ukIGtyDFSp+RDqEnGtgFRTbeeMJW
CPbM7WOEVgLNL/neUPvQgPZxWkzeZd2NJnezAIcvOQb8JlO2bwZFgiGdr0TO+EhqC23XEQaBNkoj
PgK7MN6va9/DLSYMlP0QgNBihiLqx3qYvfK5rZx7Wap97zg08ioqDTyfq+y7Ry8ojianW3/Dccv/
rwRRhchtHoUmD2OBu5kWmaw0H3WO7vpCbAfWd1r20ud6ahJcvdCH240VVM+WrmJ84adc6cdOaPuC
XDBvcw/D0BMZIpGw4fbMZokAwJyv1JgehpREl2lkkK+ea5OmKb9ODJsqwaB9NH0hwWfqkzGQjaTs
4hrvwGkUxl4v7KMlteeUchCUlMXvMHt2UvWbtdft8ZSuGMbN4MFaU3nI6WYL2efh53M7IbqM8Bfg
COxcd/6m+bfK7W8BTY7gM6+lLL5SDoYbW3Tsj1V6g69vuoYrNkJ28bchX62rgIiCA+aPGMNj/1Cq
1ojLfJ3jctCCO6LMMI2XJH4JXRI83Xcvy2JYEYpzOyzmpYot3Pv3dU6GjG+Kq2Jg+x1GgjEqvb6t
G/3RlX3ilxoJM/LsF+mTUzm7jZyAB7yxgBRapSioIirJ6AE1gn2jLOr+Rvu0CftkIAx0VEXJ9Kgd
QHMQf9TIXWzncdx4bokFZ2/L4l7rr0hesXfVCngExnGfWtMJJIu5G0jysGFepCUqKUqFRbFp973u
7cy5SYl6dT43O3+VWnDyED8ALvGiFJ6BnLO9sUoLKjg4wvETiyXHMHM9KrWoImyCi0X5WF7IO78+
2IuunbXhZuj662buq3BemelG1I14BOIqCCioSr/aog91AbEhoK+dHMt8uqqXIRNx0Gc/ZWfxxMq9
ZMvumBnJ4L9jvQ7bnuhCp4y9kXN841na2XSqhzSl/bd1k3V8qIV3HHr/mQisWG3Ng8kFt4PhOJlM
a+j70U5Gs1ntXG+aYIJ1gMHOQkeYOjaz+TbvGMEJrapI0Mk3emayp2FmFC/q0t0ZGVG1jlZBQ+o9
0Rzm722jHaiC/vYxldcTQTnl4Na80+nlA7opHBf1VHjqfEmVahHahVbtPuQ0+SBbJVmwdQAAdaQ8
hdd/qb49UVuB7T0/13O6GwnIcuvt5yDqN4IeIjLVOKwIFyimpQlYm+/8zEpaZ7xa2/48c+bwpuZi
An/BLjuGlVH8LJvqVuEpsSd51fYof0rNOzsNa4eTAmIMlYtbIKUqfXXe1sG+rZzhpl2hygzSbFnx
8WEOo3HkIPEiOn+ndxzFp+4N8Iw8w2afTgX28jSzaJ2er/VA6lGPEIZISUbCZTKfs7SLx4aoLZ9f
E7rVci63ySPBqHj09ebNr+wgLhZ9J2eC4oxCb6LKcjA4twZ6yMzao4D4qI0mCx2FYWyZJv9oEOPI
qmi/2QsHyl5k8662wbTbglFwVWI4icbmsuRtjme++Jy4BXFBfdZ+duWB8+BbJTU9MnLyvuo+hcNH
HKJkcN+U9XObTsH8GjBGcZQtKDjdxh29FbD7/NaiS914kahkDf9A4YlW648NsuOawEhfLOukRR4Z
B1SCIAqtdhsGCRGbohq23ayRRi5zf7V2hd8V3ZVdbhVpw2lpP28NXBj3AyNJYs+u8dSIOqeJr8/7
nBGuE28DZ/V6V7DCwiXzZHx1XjqrXUWC8jfxi94D0R/zQ6/7iEBzskJ4zzk9eaH0iSIISRicgDOF
tsnEhVV7m8k4qyIxrPB3cAItOx3xTTdbOWsP/eyIV2dziMkaarjzyFzz9TVIpWLOlvlKAScazi0q
c9aJqLD94tmEpa8wvEuLvClr9twoWxCDH6q+5zYGC1nmpAHZztCji9g8eSQ43DVCbru1JFMlJ9D7
1tf2y9o172Zpj/ezP2zENFUZ0gaDM+8f3rX/BIbt/zVJqIsL51+zbIQOfdJZVfxV+Xn5iT9YNtv6
gXDTwDJhWxjff3FYf7BstgGTZlioLemtwKV6UWT+ybIZ5g+PgwkENf5VmtsuZQLyj14sQ/8RGI5n
XNp5Ahxthv3vcGwX99tf/T8WOjs0IRfnNGVBtvk3/19AD8NUjp4Z9mgODq7vsl2A7PxfbFT/20+h
f8G1DWgP/yKv/asTvC8RhM4rn8LCtF5nBN+/1AZg5l+u+p+Oon+qwzL//jk2jnp69ah79UhQpgH9
nz+nhpixzJn4j2q6sDVjPsD+CZH6dz5LnNyvlUfAPVGuUDE2zASOkVJdNHHjHXF1VLGPamqfWhwq
btLopAWcVZohsukr3WZxzIbF27WVZ81JQRSXikck91s4tBOissUxp6NdGmlx2LZl2hsebzKs42is
kwiBdD2+ipKC6LIpdR4KZOj9VRYIK42IS9sur7Kd3acd/OBBJ29ijC/F2Ebipov1mx1sl3FqGY29
l1rDFMJ0kIYBlVnept1Fwda583KFm9N5oNTYL251wqZeVtMk1cB3y+pZXfBR0i/b7sY257HejRko
3E4rm0XuexIbGzI79U2F9jKjVRgCYBm2IIU3k0rwzov4H7pIBk5vNtvqQqbBYcEl80KroPIjB5DE
34uKZLukqAMmhalxhxpQvWjVFfwBzsuR2qc2amnjOA6EKI3Xs9PY9ofdkTwbu3Ls2hfSBsXVUG52
f4A5WO/oQm4G7JqzpcI6WEEQPHMtAGHwbXyUIg0+pAiW59YfxDfIOcFhA3kP75ky6/dCn5zfVKGs
b/LynfYNEHHrAXwWZSRwkKZ/CHKNbGSnJOD2wFZwCb3zIRYPgmmwfAhc0jH5w2qFPgZ4or/Sy2Xw
mQ4WUcV0/07mO/o+u0Ubehk/RnMkHMU2KDPc60EvZrRugY7bgpxJM0I3Vy7HwU1VsbMdCikjK4Nh
wKqSGfOrP/ns47mDhPLQA7LeOlumrn+9Hv9/ef5vRIv8ZaW4dCL+U2nh41yM2+/D38X5v37qT2m+
/oOeZtz6VGiZ2DwvERl/rNHOj0sCAyoE08XIYpqXf/kPab73w9cdRAMmpZq474P/5btDtY+X2kVx
R1ktdnN2g39DB+EH/Dl/XaVhiS+O+IsWgoM8v+5vq7RVyKw3CtMML5khrxzuqkg3S/RpMMYo2/D6
SgIA8AErE4CLrJM+NsjWvWv6S8Xn1uvkHuBssuncRA05isfcWt6FnLrjmE7GbbN0wVWl1Qh0AZwQ
wpLtS5xk2Z3bQhPool37rIIhwTxgHgEv3I15X6rTUmw4WhBgJK4meNJNZcxXjkVay8TR5X9Qdx49
kiNpEv1DywWFO0m/hmBolZH6QmRmZVFrzV+/LwZzmQUG2DnupdCN7q6ujCBd2Gf2bB/XbesZ0DM/
kEfJMbGWNLtCFRiDgG0djHi856qITiP/9cZyam4LyAjWgtKoGgKVRNUAEuaZZXlLJZ42NSL+O/Tt
uUSywmADHTlep43FPE88DszQQo1FHWJoqEwLZnUWpeMtLnUodpwEl4gubAmiEhtmwmCWW+TN9IF6
ZEbd/wzp2Hm1JX7rJjLXehGhrNFVtzQTFe9tYnkPm2TL1KLuT9Ct+72RYmPHIEgIABuow/IZumhl
dF61yxH6A1EpnFUmVP2VUcKU67O0wwodTfsR8mu7cIxR+4DiZX5nlLBv29aKmQQihn7gzk/2dTSV
96azgtWEZXvbN0n6F70k2CZ5740MEyBBEdHvkV53VLL5Dsxfa9PWes4RuixfCD3Oy66WAcrO7Bya
UCK2oqX2W5iCDWDOKJUHhrPGsivreZcmSjtbkU6+z87wHxR6vCLXyLUsom6IwuVHsADfHqngqWxW
nZR/i6CyD33dDYvZL+bb3At5MxFqF2Te3F3Rcct2K63eKNU0YPpYtTsrsfd2wqA27cd86wwZFDm+
1Bcz1YaVz+CY24lhbqqcjB7uFHL0ri+ZqmnGsyF02i0FA1czA9FpAxVjwulsJjakZYMD/jxk5aZp
E+d7cPBfmAW2hEkwV3ZIbykzY37W2qg0jt8s9Lhy9gLz5SlvsGticMQ77EQZRiLMrAlmy13mcvUP
s6rdluiDjP8emkGvv5JFdwFc+a03gMjWlkr3wzVcSArUO7tfh0Us3ou0C7d1CxFrAfQ2P/jqgTTV
m6lbosXDKRSU276HaThvJgZ2P0GPp47bnonxYTDpLClHdNpGthWMwCjcBClEyQAANWEWJ1qbs1Wk
3Gylv1QTvhnM1NaaxBl/OfFdInTApF63tHpxqU7HT7Oe9Ye/d/zOzVA+cxf/TDQur1CmcfjU/SEN
0NHoYDU2FhnlixK1v27wiXCzy/p1QZ6WsCAfUdvbxqmqmAPnOSYOe8Smgr+0wZHeyDB0FuWUdq/U
aMzQPQkmr0EKv2sA117MnqGp34sB2kvm6SOlv2jcxoqNFvHKSN4Lt9GJpDj+G69qdwRUnt4QiF8d
XznbTmrW2jYfT+MMRu8yivgpjaAyTS0TSi1KkqvfQa5Dv3GrRQKr/FxBJerWqoh7CMCYMV5hao5b
i1TcpbV657caQ+MwuR3pOpyW1jI222hpVVDkloxY22OGvUpbD4FmnsyuzXro00NDW4Ct8nMIAPRA
EkD6kMTrTSH8GtF//taGejqFhDT+UJ/J5FMgGm/KsoEIKuzRa1yUTAN/9K/h40VS/H4bLZnafZ5m
wwGNWixSY/JK8PGJJmS5igCKO8giXTYg9kW9ukTFZM1LreqSt4pX/VzgxQORp+XzrdDykxvUYmW5
gbljKwv9BeQnHyt0Q1dA6gg4boUtyp2uB/km9JOG0lhzXLPfoKZm2h5I54DrP2oXrWS5Y8gGuxDF
M10zXnlNu9Y+4PWIn83O9jJYKMdgwMJEg5G5ak0e3aRAaBttH8yNjyev1xSjCxFiret1+xFrERuz
JLilkv7HqvDCK3zLO6sDJE4HKSLnxBMU4j1fpvg/ljKFfhBxFjxFdtyveyQ3UgEAmkX+Yyf1R9pk
SLD9u5OmZ6GHd1uLVLSg76PzbIz7j0mc0S17yq+3uAW+eliJJ20qgqM0Hg+JZdVbPUqbdWe1VsnV
OjC2JcDxQzw350l11rvm4+Phkp/tQzc3iUH45TM1LdNnVGUupG97xLHUQaDoejQ7MRcfZlq9M85l
CKIubssCVff1n5Y+DK81O8Qvm1CPHw5enNCrMWsCOihf6y6VzYErGLKKcG/wBh8hsuE7HzTI400Z
rqwkj+iKnGe2bQ7QzRDFq4ggKYtZiPbtx+yNmJXVE0bd4JK6WLa7PnFvaRphv+2SR3A6rZaSDRgR
XBvodYiUfi97J/nK5iKOuU1QI0ePArT1Ia82TSRhkfYd/at+Mu5ryDzU6U4VYy5KrHzXKYhqFYSi
YqOjEMcp7B0pW+vbNxjIGHYelYu5JXksp0b+IY5hXhQS7Y0snIPEzh/1IoIECKfd7E2w7fvBCfxX
0jYyPkRFlV5H3//hNJ7ua59NzC7GW8A9+q5ZJmITaSAvaFoYBA6KpEqiAclZhh8V9wJFsNrSPhIN
yl0uyRGs9VzuHExjK9Zll1+k3PBgYjYq5HiQ5mhfkkmfhmVAnfENO51Dqjy99oat9x7HqplDedbk
J75iv1q0+Lmuwzx1r1aio6TyRo1uEyyjPkVBnUeAraR7vaIug7WRddaL6WvFlqmMRHDh6Mksl6k8
XmcOEQu4mimcmNJ+LyO8+kFp1Qdfr/yTbablOazj/qkOmnGHL6tahVo1L6fMncplYcXs3mrUfvgz
pmJh6KPLvtKTyQywWx6C0NWgmAPTbgSIYImd3Qoy/whI0NqEqQYGezDTZGR6l2EZqvzZUxR0adxM
t0WfnaCxG4vESVWwhyv7ULJCjGXxxMAw6USydlrYC0VfUzAzMOr8bF3pgpxxtXGRP1oWIbU5f3Kz
HrcYP6Zz4Zch0XF33o+1UQPic0lKYSwwF72BCD4YenXtK61stynp1NXIyy63YWwzNIxS3/ikD4dR
cuDSNWGS9toUURB4ju9q9yQcWbjQDolZMQp8neu4+qgtauiPqTv4v1RedMY99PNRLsLSmb0iDbhs
z5HzSSAau7kxRsL0cgbWS8THfCPt2H0RBTUmlva3aG3rPigfe26Glyhk288Yl5fZl7LKVl/paVxt
EtxH51rAhmqszH1FwNNiJjm6tndMnGbw9jiRhMVdiKbeYKqWXtUn8xPs7GBRwZXkD05QrAP7CSAa
rANxxnZRZCYzejm2XssXfpGa/SY4S3ojPiEvg8e8nscx/nWzGacn87cdVh+sHXaSoBuEZC+0sdqO
/Ty/5DCa1332WWGwRo7Ok6XpxL/BlMXHXHESy2jvGanKNrIP7F3craPoKOR8D2pMoGWr9V9xKxlb
tfW1SZNgxznlVovKS+3yjBDwaxZqzSAahVT95un8FI3iB4PqRit0ZzsUQCywZT8P4NfT1Ln6RNrX
8P1340xlGLRSxM0KOoUI7V0d2Ow9YzCuWQhxdknO9IO+SkW4Mad0/h5jP2TZHHAvOKqNY5LHdvNE
B4Khtn4Eu3wXd0Wm3QqnlQ7RnejH4QR7I4zbPuMvt7pF2Npo2eYU3LQAMKmDyWhZOBSOzKOV3f3M
4qKuxnnVVQzikiYN1gMNHhclp4m2NVXD9Jgj3z64s63Z7HpBsJIwRW+D3gWTpwjR4i5GNQg6/hUf
k0ttTDQxlNq2oRRo65Yzt4UwZXfNdBHutCDVrs5c2C4D/HY+C0y9v7qoA65cRbGMZF2cQz+gbMSJ
5FWYdb12sCwv8tGYdRZjy950nHLGaNykaUN62QEnvMYwTBKo7wDbWyJlFc7KcJuQQlmjiGNOAVl0
lEBrLfZeqzrELWQ6A6faiTqDJaoXLT6CD6IhJ7PLp5QTRGZvangCS6vL8NzXU2xcy4nNNTbdp3Ru
81XevecZXI3e6e5ZNOvMSuZsa1t+7dFpQRW8dPZ51g770LLazVCn/S2szGMqqqtddfMaenRFFVJt
PVH+XS06M8YQSJHTyYb3jm5fYXeP02yDvynYSRM+YaGreT1xBL8gdJmn0BgfzihbEHQjlTTFTnWL
Mx7v2RyGXddkAyeL8dTL6ObI3jiKFmDGQGv2yX8YLnSKBOK1HU64FnE8Z09zO/7p4oIKnU4fcLto
UHgnuPScuInKHiWv3bDA3UAkOxyjFwcxDVJSoJ4AeyRv3Zji0G7hsor1MOjNc+2qiOsDhuHHb5A5
xyAS/JJEwY02OcoZRqC4azqm6EoyWBG02UDoD7MHzzJ/DyyhzoYmeNr6QOuPMifOugpK7b0u3Bhw
Tcq35af6nhqHeT/3QCnA2m0TtyRf29cO18g4uM6DryC359mTlAxewhqoemWXzjLL7fGbFNi8Ar3B
YzfpZfWnLLPiTbYSF147sg4RYcTUz3AlpMTDtxhhu8amiO3k3lcUVwwEQTyy3eludOYE7r945mHg
8NO1mLRosKuydV3ihS9GrYKp4EdrR58K9ueY7zesGG9z/xCPnyVcaP44XjLYJXfmlZwJzahx3zMe
jAMk9xa9oyxPneXoS6uepmd3lhAku1H79ueJcCYJ7L8GNJx3W5viXaI34/N/FTKr5la5mDelET7e
rmZJNNXaSjUYy8jRvww3Hg7/1TnxHCN0PEpJVL/VK6JuE2n/c0lCOY46Hw+FCjgtRDeunTFGTGO6
/ucC3f8BifVv40n/Qt34/wTOQqb/99OV5fz7E0b/isziP/incAdSg1wQ4h34QkVOiYnAPyNM5n8T
54HaZusC+qdlo6n9U7gDs0UHoXQdx3bBAtouuI1/DldAdEjO/7ojdDhbwCGt/0S4g93B2OdflDvT
QgWE9yEt/j8oif9LuZuCxNW40ebcZAr3XuTxBeay2qJEvsTcgHcVeWjWLMSzOiLqWHfOV5VgWNGm
+g0yEIegykp2JHjjVe1+43u9RVX0KLFaDrUDe0k8AhB6lC/6kgA2oHQaeWR+ht11cLI4X9Jdx7lp
4nDTYETDniN6xomcKw9p3WzL0JBse+tYxsRqi1MdFCctJ+0fFicls087039IxW5FW//Fu3CiVmmv
l84TmWavoxkrfQ3VbzEeevVK7H9L9Ucw7PM4OhruS1JZ5ybWAY+LdMn5ZeFPG1XmtI7JH1V+J+PA
5ewEjREyFZTELMqurSLLbib4OCKMqa9pn++ACq5dkpw0PTSyWTqP8OF8Z/E2I2hTCRut1H7iRH/h
7LVDeDi7OHHHikiCeh7YC8GZXuL6A/A3yj91LGwxM7f5INwHY3GaxBKz0caxvwXUwu41QELiYxy6
EJPqabTOZrvnErBsXexDjfzVAo36Y71ZTZq/MjRW9+ALThrsey4Qd58VMjXjrVGNHi7JFZCl64DX
QYbmCtP1KRTldtYDnMRQhU8FwE3qtn7i+nHXqh+kaQSrcTg6+nAJMTIEluu5Sf8nqUFgf5H3BNHA
IH9KATho0co0N1FQ3qb8kanQmCFdxCM5HgxZuzMFhx+S56swwD5u7a3+WpuvMffjTk4wsK5pu49j
1Mu+9yYalBZY/sMd1KJjnxCJ4P6EKaKmioY+H+Pq54TkHGuV1vU1sPt7jZV9Uclp01i5XJQxf6dN
2cdYBHg+yAcEhXuwemLK7M8LcOmeTsHXkomRR472qZF8unOSvFvjo8JEoobNxl9D/xUGpTNm0Z+m
+FVvsg3tapzLs2Xdv5VMSHctlv9YPkrSkmEBtp7yN0ARCl9qZi6ziaLGeadIjOFpPeAwBp2If9Ge
Tpbd/Y25cDcqJQ0juS0WD4MF+eWPDBxU3wGod7NDhAlA5IcpvNfVsKrMFpHza+rSFyqXtkHsg4PN
oDD31yaGVVW4x6btlq7FgK6hLjL8Exqzx/Dnjav+naHXjrnRop/dFYrxuY2ztYgwkjlwHcp0lwpt
O1jDaSr0H5XKD4B2PAfvat6CoFv57Yxtqt6J4rWlGahnwFTk+6DgGOGaB2hUcFiw3HGOvE52v3UT
/0Ys7W8YSL6WdoqWYjDIFY3dajblucN6++WY9Y+iszb8x7fRenlITVNEZQ5AZjyAYbV3p/gjRHFQ
Lq+HJq2/jdJ/oQtCLHOJm6AV0hxDO90cH0yN7gH8UHGQXRWHNC6gtxFWnJfJuSQPpOeeMYx3unQ+
YLrNqwA3KeFMy+Rw4yJWC66ywTStJlcLvDFML6OjCpxq9QudWMt6ZFXQ060+FIs8/5iZJ0r5jsSX
DNG28lFvK+setT8GXRnYKufVozJ+LMNvZJ1zCOfKHHp8/Lhi8XRwf6WsmPXHF/Ml7eT4xEo6rAxn
OtJxALeMcr+FW6Qzc8WDCajtXoTaMRI6RjlbiU01vXRcm2Zh9tcqcN59g4x0X4h7wjDbmaNoLQhI
LtwUb6PuN/eJYyKqn3lDNLjEox3s3HRAkApKSsVqhgSFQR3hHPJOOh3TiyGJPhOzORQ4vLrCv0Af
0PCAHV1S1s8y09/qdLomcXyIHUkrQ7P0xaHTKAsouS5Qf/fE0Q6DnLJ/a9/kMpfE7qqZ4nCrJpMD
KB7MfS2ycZXJ8dojo35YrQIAY4cuOUoG1gs0aWLs3Jw9u6L8YeI1Epp/9Ie5PkdIvSQ8ApyMIj0i
N1dbv50GSj+mvD23oHxI09KIjA0YiZAQnm5p/c50yYDqpfXilEG2i7H67txW2XdGrVDSau7sUtM5
e/s+zMO88WyAhK91Ww6enEI0mGmK1w3V4kcni4jLMbpdBY0otvajZinHcb9OA7h1UJrnVTXZPpth
nCwrA09+rR7MIL40jdcOTSOwtCXr2Y/UB7B2MQPzTBKxEnBGUBT8CupITeoEyXZnzKjnZvGnbIO7
QfWmVVFsMplPTVRYR19gyiZORj8e69WVjZd3pld2fmZg1HpW2PbfoabaR3sp99vJoYCUQwkDD2nm
Z2dw59Uw99WFMUW3nuxnEC7lbowdVsepe/SX/0XCX6Pbfopc11chbUdqsLJ9UrZc79wVnzQwO0Gv
3TQmya51coELe85W4ZR8tCPyfBhjeNdU+JYGD0SOdUT2xI0wOfcomXJQh3Hy0+q5tig1KhEgrrjI
DNIlfjeW3HGQewWxzgVTNGNDz5Lt8eFzGrAZTsU0sAhwBN5sV6mnFc1VCq1fyzz1l6LUqCUrs9bL
qBZZVlanP3pdskuem18Wk/CNLE1Cg9RgZhVKgGVepO4OS/A+1bHTOR84r5gCFALRhAcyHhG3i+nb
jMuOJYJQpSsHH9XRnbaJPYstVVeEVKrTRBIC30U0/w3ayICNyxQhteu3Oc//9HZwSyQjz9DNWAfM
9GRM8Qsj1F0TIM9nxm3WIDZY+baV3bOJ/94Q7Cf+/EMD52fBfZOZ56bmY6eJaoOAsbFdpmCj54vj
ONpEvx5HJbmPGrlRCde0KIHGhcBIQHBowv2cUZFW1B0mNJdtqjoVMtnT7XsJVLdMh0vVyC2tsuei
LDe+Za+1HuXF56gGgnKtJbwfwkBeCWzOD3dNxGpfprnzUWAVO3DBg8qiQl6CUMdanmoAT7nhoghm
DjPgJIMTvpxprtg5uuFuksAcvTrvqYEMC81CbhJ5tG4rIq4rzLHpWszNg/ADhmoLKpTKpaiASiZr
Q+1RUp0DJ2X7O4EquAx1v2Dah/8wDFp9U5RzeLMNh32RVpLUa3qi1LTU6hs7gAFhZoJS0r6Va+th
2W9mdqWcit5DHwrtyQgV/pBhltsuTIxjDxrzc4rm6qkommJNXJgzUhPN/l3kA32IYImxNuqxJZZ5
NfYXaTrJriqlviWkU73VglysGCzMcjp2DxLIeb4t9XJ6JqVqnHCykBQXWPoYYRXLAiDITenal6SV
CuW7ituz2xI5HoOC00xW6doZnErikVuLnvVuAAHAj85QXXduSDUUz/WB3KWGU25H9UhCgAOBRURA
W7dCi5oyxmODMdApGplsHQ72e4/1w7K2VmnRNGKjqxL1N5tmFJ7R6vLNSB+wlN4IKcrp4quycehx
AGhQrezQIT5Uuv6L3XdqJ5j08KUySggo+WH5y9FvskY75EhjizlWFh2Nmf+eWQ0sewtX9ZJuPg6K
JfG+uec8rFVwfVicGqC8TkZaNtfid7BI7m40JKokdmXF+RIs0B8QbAIdURNLLWw/Ac3oLIjUqjha
J2jYdp8i8CpypDIsoK2otl2vqs0V4b99BWkIEPhI0dijqpwWkBOQFeKr46tIxtUwDWeYH4JHqR8x
LeFtWlV9jvmRaupFl/ifFoPCFA1+wejjGOnGUYVsg5Ob7ggtPbtD9mKlMwFdMsK0ViBOPLO57q3G
Re+nD40AUbqm5vhD6wzcsZpB7orwWKUX0Njj5mpSg8PYBmVJ0munWC8JFvqn1CxOpRHuVPPFM1gs
02Sg0NAOXumsI/LtX5ArTY5/Oi4GKsD2sZuoBXB5nE1aHCyzQLxRiASFrTf58J16mZjutxptcnky
zBf2FEX7GDc5EbxKR32exfNMIfISDAZTdygKS+xjplfERr0q4/plTmf1lOBGBdhGYSy5wn3mqFUH
Ic/z/bS40GQ0LcqEB98NEoaRjl+ux1LbB6SXzVI9TcZn8WhYKh/1LvXG13H9Q0t1iJqqEHKC0Cit
buk24EOKOVU+4iWdNuIYfcj48m9OQIn0h9dqSKIw3PQ6Brb1VhpV9UcZ/Z+OUk8gwqiAmNmogIp4
9A2pg2ku2qjmJ+YD4EYwJAd97noMIBT46U7SrToOpewbWnbI2wDtyjwHWtPtc727liFZGmbb7iZV
VruImnBTavVKAs5bNbEdzgs/b0YYCFnGtaV2co/dwjklvUwoQgqirYws602vWSKa0LZR+ZPG9gRu
vnPa4mTPgFFeQou8t2Gk0SrzgWA0nclLYfhm5pkAIj1Kt8TWlVa416I0fxk1Ta1pJAqvqclMsg0t
581Ku2kDH7PetH4ZaeBsRvVWucF8tXu7f4ntKb3DCzC3uuxbj55jxstuquSbCWT3FIIWOKU5TXNE
r8JlVVB5iKvYsLncDNXO0CMSuuVUPwdpnn2R/mi/e84b+3buYEXaodF4XWW0LwrV9dIlebzXQjf9
hEcNd5ve0X4j8rqf6HPK1FkNdvveYtC7JzQNP0GUYmNinsWh1/Sj7LmzJusT5StMVq7tELgeTezb
lirHLfUY/tI0c+cZl7HpuWTAz4ks9cMM/49zCA+q7WTGHQSRtiqiWjsRvp52We1UZ9ptQRwLu2Tp
hwrNyATotw2NYp4PsxDc4VxZ529wQnweGuS7Xq/FXSkZvo/KqWsqRqbmrVOyNT0xj+YrOgIGuiAW
5CKSYq3JGIidFu1GCvAIcbW1+TQaGkc7KgTlygQ4wUfTs1G7TJNNN8JzGguiLHYeXJXZh39JHmEY
aoiYYlco5o5Hi5KqzSwJ9Jm+aXhY6rknOlo5HRJ6gauFStw9OG9/QWR8nVeNRT1pfgx5aiPFpI5u
HsqoFpZuNKtkRJsQrf2cafWVfZdm3p7Tgo9pIO7EXc9CLjOJv0rJS22xAmW4DwgPWjkJTpX1j0iw
j1XVipb9GGe/Uxe15z6NdxEYb0z4Klx3ktCZr7lr0N3vhW+mGxMa56AEdZ2s4U4S3WLZqEXoDhzD
ko+8YBCmTeY7FI5zCRGEd10Pnl0BQUaXPnODHGNphqC9LPMZV8jwCP39nZFMgP0wVdDfutDfqY4a
SmGgzTY9eBZz3ru676/a1No/ujZI6wDIyNKB/G3q9ZR8QASLCKNkK66mj8vkzXUgpql56Ld0eqnV
1N/s+SWW82JK0R4eheuC0jzq6nR46wvMLjTnJPNOd+B01WTpusEIuPoZ5cksf1vzAiEDZXocFmmc
cdVG1zYSoG/hqDO9HNA1nKpc2O5KqUNUebhsUt4hBjGNHvzGRk6tgvNbjhEphUw7NePAqKViqqsy
X2wNkyZdEsD02cXlhesVrcnJH0bYGAI6sj5MonHuj1+2aV9Z5FjziQzx0/6ZeobP8Ou0eVraiCex
3xN3L7gZtNXjpsYglAUhkRt71vnjGx3Lpaa9tpjpQKtwO1Xloavn7qAntgEKBsiEb6t1zbRmhQ2j
XyUZyqGEMAHd2xPu0Uq9II4/gLBcgqT80UI1rKKOPTTAZLJMgeQC0C3Ehl3IhcWWg7MjxOmFmE45
SABzyAralyteoSVs+uZGPyT8ycZlaSH8YjTPxAyPPi7qZZIUxIkqulLdL6y1YH7yPNoYenLq6Vft
nHvXMgw2k/lk1DrzczpTY3UKfJ0ER9Ym2yquGBiR6l4TbUB8UdM3I4xjp3z7zJo9rKGVHAQjWoy/
TBhzZcLBgxUCQOKoowqRthDxVzDjPljYVfE2F+NfQEXkvR63Ub1OY9JS5hlDzV4FxGCn+CuNIv0o
AvvYAThDRjOIZVLucRoHa7wkTY2voCBTEk6HovTXXdSZ7Eryr25DiU0ddbJ5DhaOc1d1Wbxaw0yi
BJLdctDgpqmSSQmM/3qhh8Su2keEWkN/umPv7+max1LUNu0Zgv7GZurzgJfA5TZfJy7g62pWZ5ih
j+F5NuvoMxTRNiL3MlD/eRG8JIWVblTe2Qfb9DnAQ0xqMEDQqliv63C8GmkmnzPExgf+0wsyqj9F
GjqboqjInhVTTJ0XbjjO9e4NbtZPNQRXcxZUJAev7IknDX5C5rhf9K2ick0mS2HM3kj/5E5GgoAk
DMOxzPW11Ipr5SvERonkTFflxvQxNNp5WzGMcw+KE1CVj9Mnm5XBWT9a9+hCWE/wjZHDjVcDI+5r
D1TmwtGAZHpzsB/vRT8IC1h5fMOA6OwbP/g1+jBZ9/b8Y8vIXNhG4N7hJvHaJ8UNMY1FssaqiSeu
uNlJBewuLQC8FEbvek0ym/tSlvI44V+4FJoZbRtDRV40MBrUJ+JdFZ5ONq5ravs0fZb2q9Ulm2EC
I2s6ZXll49nkzLPxg7vy0tJmA04ZFVTGF8PO7q6sWK+sP1ij/rEr8Y0wRVzxiOJa4mizyuPqRTpj
sg0EKyr9SToTpSzGItVVr5b9ieOArmsiOpew2z1SXI5568nTp/qXhih3dwv5uPC4FenNuQZ7Zoj7
ZE7JBj9RDxwIrsvsjt0lzqG9GgX1z/6snyRWUGKH7geNkxwUo/q1QhxDbWfh7fJ8gJADJidVNB9U
U8hPOpbHWCdVqXz+IQm+5MBMbJXrl96U4z7WAPTV9LS6Tr82ew3ZtFrrzIbXCSxkIpY4dVttSjmo
INF21Y7m551uaKchiABbgp7B2WFGLxyCITPX5raCBbOW+BfjmQsyIuwbZSXNKcSViksOsmWDVWOB
OZVhs4CGYBCYEC4hKW7/VoaVEpGE3HTQvCcVxbOyKuQBEFFHS0InttRJPywmHLvA4TUntku5gJXF
PhiXf3HOrMYiqdaRq4dkdOfYAxUCWTMlm7/XEwYUvnRIyrXZjxk4B/pNjuh2sGG65L2eAv3Qd3a9
p0pyl8EW28aUocHZmPEVkidbMbqYF0PXGL8uob7NYHbH9PGxaxlvidVUe2L/7dqYpnVvwsvp629l
EM1+DDqpFJbDcXB5yCMfhARuPy9zRb+yQDbtM6P56TDCPce+/RvS4stEeU9HyIoud83rO8A8SQBw
o8M+wjPaUoQ6JlnzXbnyKykrtUxUbz2X7vDMY3AljBGtSiv45fRjHkvV7q3BlodRanixqZ3UA/Rg
hQNgnVtlwJEDDFSaPNDjYhGSiNxhT8ppaeVCWWTWCV7FlVvDxQ6CN61j8pqJbENkId5UMazIgHlU
XXEWIOPPpF/fK6sZlprJSNXlaLtA/kSpJn9NrwZz35gzVUHjmHUKuz0dyU7ynCentqwvXFtpOYCE
NVHSKUmAek7Vsi6C3nM0Z1E9vIcPEAFCoueW9Qkf4KUXxq0DdrMIYUe1UNA43KiL5YBlmodxxKrx
C5VSZjz4hU6fagFGb1lEzdbS2+vYxndJsHInu+Fi1NW+HoppKczp3CVMjyr9j29Dt11ED5N51AbL
mH/h4nQBWRm7pQFDCt4zCxKZ86nX+l+O2ltHc3MGRp1HgfZdVXhvpuiC7/5PLiLr6DYC8nhBLa8Z
yOEyacGhnrjRYVh6awOpL9yyYOM+Z1p6U7iDkA4phVF7zZq2eSvi1ayaDU7c/aAateLjj5bE/nDW
TLfe1S8le96gv1QOLybBzTgD6ZE05IIxuGR1c+drxXPJWMnvOSQ1vrpOj/FjqViZDd44iHsXUcyH
bjJXDt9mECCQ5TO7huOHf8wwOBmU5C7IwT/Mv8UukOrNYdvEQ4ryCbzeDa72Q6k3tLdOEqsiKXOx
XTWtXIuXH6PFfIkMXqnBKvxV0jlyh8byrqriBimLvWdUu7xjNBVsqpksQjhqm0yqD0DBi45nGsIx
U8/uTx8+uBw64HrcSWelMg/WrUdh2wmMzQOo7aXcGkv6vFPjIzWNESr3dzhnh47MPjdHYhPTgytV
8ClM9cnOtZMYuz2D4qWra1vyWBTT+4fCdyu24zjmGAjLFeP4ukZ/u9sFL78oIPaHFRShxp7/h7oz
2a4bObf0u9S4wgsItDGoyWl52PeiOMGiGgII9D0CT18fUrplifZSlu/s2l6ZZqZI4gCBaP5/728z
DKzlQdHxfWy62XuoA6O3AofoI9mhGkpIVAoaRDaeVQ7M526JiM5TUbEN/eEVya63HXIac8b1pp3D
kP7L38vr2O1k0wt0xOIEaT8+a+zwuyqZJ20augiclnyHSp9VfDTTRpNc5mcF+cqkNY61Dsmh5ERU
D2V+Aia0U+Nwk6GxRURoFJvCHHBAJe6yoT3HDXIHVpKKu3uTiBxDQlIgV7bQa6n+QsowOVeumA5z
GH/K6uTGtNnJjtt8h8EqQDvlBZuYKtNWd/nIjZoBKAbBk66ad8ui3mqQ8G1QXJCIPamHgOlwBy2G
CliZu5B3cYEJ2Z+B291V43JfYH0JObbcjZ2r75I+obemgJaBuWdnJZW4rJPuUGT9zQKlKzGoTAEt
9eZrHzU3lndfVtHZAI/SK3IOdS1d4rw6yE4eXdRreMc2socbmn1DrHdgj3/Wozkk3ZVNUIrWrBxG
DF3hIaUW18QNnW8fLhiWO7vdlDUKGO9S2+M2qC76st4l7qOfdTcOc3ucNNepFLsZDA6mQcwhiH4/
K6dEddxl7rYfMrnStOOtg4EYXeaEj2MLrg76vpKH1H9MSGTM2mc3N4fIy64TNz7EZA6Mu3y+9ILk
COpMcSYfjLdt2BoI09HMkaj+32W9Lr0zn0rtvQxlV08eT/81cQ+WU7/kun2LjADnv6oPnB1xVWvS
0rbOEOv0l2iYthZBZkm+rTl7aubkBrKW3+17wpUKKjS5/xnBDnPHmBIYr0ilTs8Dj6ePsG7XeAAY
6gabfmRT1svwx259hvNpCTl3b6Lat+51HsSIfLrmtiyoFtZLM546UBBHxB5yK502/WKpyD2WAyMa
n6ODOKKbAFAVI/bEhjoDncnUCi+yEMAb+gI+qknMVV0T5x055XTsRw8YG5D85zKVnOTmjnlfS4qN
qkXHOif1jatL+7OHsG7r1QaqTp7H752L0MzKmK+1a1WfBrsfDZvXZN63Oqzv5zwiZngE2kETHpym
G2LoCXTBT+5uM7YFjzOb+21c5jvH7ujyeS+Nis6ConrQrXgKelJ5KLF+jky9J/+MlljOZEpm0V1n
uSGL1jNtdPB/xgW/MZXRpuC4gA0LxAdgOGrW0blUIWmHUf5VahhAYfYsR/ckk+R9Qjvfoxjf9EC5
euRUbF3u+zA8x2c+HOvZu1EBNV4rcm6slBelUyre41ff1NELs326y6qBWrGzKzjH4Naieh1NAGAs
XpQpOcPJQO5XNSE27+/MNK+d0+K2nfqzBco+Svkb8OavQnr3ziTOtdNfLmAANdx3agUwzsUA1yvO
4LZUfsD+MH6YLX1OIOWLyyrLtLuwkruJd1bnKJhnHxGlmzw0s3NbWMkuFFSrKygA00wzcqB9Y2dX
ZKhbVAuHL1723tqAAiw2+VtOqwhLKP062QyQfAjeQZchM5mY3GMnR9MApkTxfwwCPicf0QeL5BqV
6F3YYzGNlujozNnroDKId3H9fYiSL45Vsc320/N2Jr6Gh38WxV6/mZIZJwvGGWSxwRKfK/LB2FBW
tLnjCx2pZzaI144tcGm06e1sKfadBr8CcFAMbvguikvtsKxWTsiL18bUCtbp2MYQGyW7COw8eAsq
JVXDB82i7KVeWLAS7Gcgumk0YoKCC2VVdX6sPY4uUf9q6uJGRx17gDB5sBLAUE0T0q+M7gfMI7io
iD8wJ7fHCVPqQ0zNIkrqd+kK6xBL9ZhWKCq6hqJvsG8taYELa44hgV1nqN8NmuTZ2S9aKvSJLss2
ZMeZHSOI1dux6E6+RrnIofLNBk4FgF682oNxKTfa79o2AEp0eE5LfJU/D7fJbN9ESOykFd8I8Jl+
17+ARbopx/YgAnMfqC8QptLcuqaNiNKvz/aeD/U0B26VT0QccAbKrPEs1+l3fMoNSDVANRu9EtHk
yJbDvsrpXrtgsWBGnDRFttnO783wEAYnk4LuKYu7uXiQGXw5CPiIA7yY9pnXEmrXcnyLshMSwIvG
BNk+mRBRz4lHP6ZML4Kly/eNDRo2rTgR2VSvlgUFZcUJl8oym1xQ0vOhboKjDlSLU8S/SESNFaiD
yhkX/jdB5BGakAdvSPeIPsnLGUa49FTt+g6EiNDmkMzUz0eWsy0M2Ze8NufYeL7FLZahxL2nz76b
Gh+7pjzn2Go2Dv4ywJUNLkIoxHi6gqND8hpg56OpveOgYMAuuoW70w/yWGK126TgvRhydCbZjuWb
phovh9D65uphE7rOU1MXX6KguDBq/D7kzTeB/Bb3erzz0Rhs5dB+7UOSEjyXmtTQ3oceu+7RP5HI
g/AKN6kmcKggCQr26pC8k9Qw7t3ge5eFT+2cXXtoLbZ9Nstru5IXswX8d8KpVrTQkEZVbPFrYpBZ
qosqoRRJnBB1KJ2/sNk9WU37hsnuZeoi58gJ8mKe7GczNu8lDd6NpJBHGVw8WrzaRFYuvM7vCOKH
1aP0PsUy3A6h/0YZGbpRik8sTZpblmHcKOY2DKExC/e4SjaC3CZuAIy+W0AXXoZs2YQ8Uc/IS01s
IKU76MYZ8lg11ZcC3SpfAf9IbPOeDvSzWnas/RQOO7z+qOVwXMUivmy7GrcmlbNNJ3vDJFctzPfi
FDYjUnMUM4zi+RxyYgWwjeItQhX7UPvqBkS6dRllCSA3VRRPHTkXlRRflr5HIZU8DiI42kiYt8GI
tNbJwuQiTQx3rqZRBsagYijaFyW9h23bxNW2b2tK3rymrAziWKP1gcw3uiRopu+eVg/GxVOXa0np
riAbenzt/WEXupfE/FCrbbnHiU7hRravZTtfuhwVAOe6Jtq4NVIN33tWPRzKxPIodHTj3ozwkUyZ
vGGuf/JmN7koZyV3GWmhXxxhvftAI6fEfpsmjlpFXX8mIOsyNaQuzDJeG1Nf+k5+rtBEejRTcSZs
ha9s1EUNk9vLolBOTDlbJ0cWlxH53lAnTm4ob3lSF3jRCAAJvFudu7vaYiCBEdjmyCAIEgYfeTN0
Vyq5Ri7UR5ne975/0rI+jwFxNc14H+Y5vrmat8qzQUv1PnqJAXGMsZE3quncd+YXT8PZJhwn2NHU
fVhqWNOquLDn8bpPg8dGcgsdeQiS9uBSFNtMhS+ORGzsROx8jqo7cpxh2qjlIJwI2s9AS6tI7hvK
01Tl8EioOxuFYx/Pn2I/f0Ubj9l30g+dyL6OKBCj4LvDjoGotfPJA7jJLl/2RzGBZDgZr0bAQCM2
y6/WN0JXB6yn21g/DWRLqOE+pSQwkS+xMy1HW4s+BykWC0URx6A9NJSN+iKV56U3IDSfsssE1KgI
rf1Torb2DQE07PBLqs53TeInjylQ3fvW4oPWbmedS6gN34nbWs5wRInvOIuyfZ6MJM2gh3x3kpDF
ReITz1iECuJSrlMSg8xOerZL99X0nzBgT9eoa4tjGVoGkcGgL4zoQyhzjQPhtOwu8Qskl4WXJV+i
MmlZzTm64kBAL05b81BEVnsmiNjbTLRJXyY/fiMp86r19FvQ0E6SfQVuse3p9YhA7tEH1pdjsrRX
OdF314FTWJiwxueu5DZaEYXQvSPK56DO4GFLOThYwcOYnmb2rY1bQMlIGGJxWAC6z4NPFod9U3XJ
JxNi47b8545MjZ2dlsBAORsHJX5fgQMUSn1ePzbaF3eDovbpvFXsKbZ1imlssK50nd02MNjiIToT
1CDOKCWJ1TRf7BsXmmkKwqRJg3sEbek9bqgdKmV0VBgMzlsE1LvVkY5HZLgGEfQCrfGikl/1YGFd
49xBc6anAd3TotfZMTPxZqZNFVnpS2hd4R3YjNOlTZQmyWyb2L+tgvGMPjlE1WwX2N/FRHsxEWd6
ECR/N6+O/rKABtbpM+/tlpIw8X7x8spu2RwGQcEv7kjylIQ0bEKzvDlBdNHjwth4fkX6HD13NorB
eUY+C8WS61jXJ0/SxzUxAkKZfmoVDC7OLA2zSrxbdLd3ybiydYlCS9xWIecEJj6Z7lx5qoritgnc
8RCSiO7kVvSCs7YAE86eWiB+nPJkh5/wU1Iexzq9qFKDdYR60sSQ2CdO3p6bTnGunVcq4fiQD+oy
GskijntV7pYQrLNcdIy5toU6GbwxdyAAbrMvkSXC5xU3dXAWxaa/TiA5T9ZhLNdmAIo28NUc/l0n
2Kkg3NvZumFpSQRrQtbVfPaDDXAsbFDJVZwth3G2Py19e9H1yHVL75iaGOGyVt+UZJKkxiI+QxOw
tybB7q99sKShWC5ENR3H3BwzAa8BkzT2Mg2yy+/ktCmXOSIbK/qWSNqAPdJXocarZkgug/572pHq
S3FKnrmeASIwk3dBbPEUT0jiqvmlXIhIwmtBUs2IQZYT4aQgEI8Nu7LC/hror20N9Jd639UUsPkf
+MJDRLrx2GHnddtvgfxRdsXgy1RC3EPq1Mk18jpAuSyKRRBQHh0qEiDjR9PH1Z788uB70a7oHIpu
u9iuz9EAXLWpBTCGk+vg5hMibFzLe8jJxFsU9Gr/c2/G/zRqlQtP6g++iuTt26/EqvVP/8yFcdb0
lxVe4rGhCKWFdeKnqQKWVeBLaUGtommzfstPT4Xk33gElysFQ8qGlYIR4qenIviH69qWjxFDKh82
d+j/J54K1/5gqZDrZaGe5Icq/hvaHywV1eIPbkMw9yAyfKOb0I6K6URbSNWnMAIGEWayEECiw77I
Hh1VJRit6EAv4UorGKIG2dGcLeqRoG7PPQMUX/uHtHBMdrEM5WxdULJr7mWwgCL2Y60UdYCG6RAA
vWC3ZmVFWh+6FofrU2IPqt/GIrUlLqlRpxRS6tiDAoJWx9B19QfKex414q47eWxrii25wS0FIZ9T
i5vGEYm+YER69iPuhHk9JBYxSWvOcQVCJxhVFl5sOK/HSfCeAu7zN4NbGnI9cK7ZRWXF13MrSuva
BRgWTZCopHVZ+iJ7WcZKFWcZvTj/JSzz5C3ucfOLuaerajWlvPWl27G8tqpqr+vAW3ZtHqF1TgxH
/yIK2g6twOJRtXX4ESsl2Dj301AgC26yosJ/BsoINj3v6L0uSJdot1xoPdO15ASSX0KMKnA9R3Hh
3JQsSsm9JQyNpo2mJFR/m1NPf28aYWlvG44kW+2IhXDjhzhRPQQr0brlZ+KtK3Mw7HS2tTNP32yS
7h3QxW31JWkC8w79020WZPkOMQCwHP0b1+TWWReRFbvBgFikh64jsiMsygWgku9SCxCdlCgw0wi6
pM+hHw17aZunsLKm71raGaSZyKdxwAw/MTEjC2JNTlV03gpaEZYJ/TNIYOlduUzZ2WTs1W1gKD11
muoyfr7EeTATOYo1zWJ014cUrRbdoBy6mEJwBbe34v6lZf3OdgNu10q2Xp3lST4XFAnjJLDcC7CZ
0zBu/TZlk2562Rh7E4KQJqpPLbUCm0xkSA9XhojumtsbF5y7BpTNwX5ea9AXfcw+mqoxDotTbDtB
R6Vp8sXFkPpFfgQrGIJhZjN/vsxaJ+d0QpEWN1GPRguoDG5kLP5Dfha0NMNOEHmnt35a3slJotxL
2CanGcyeyuTDbaCnYZfCSqHyUvv1pQHHfi2Kojv0GK+qDezj4hqIjUFVFC3IABNA0IeRDsmDaY1u
95Vn2rPZrkbsKrW50T4Mb5mZWVyH9ATvpqqkdjizj8l2RZzHz2izyzOZoB8mlpU3Y9+ZQhzdcajd
DRyO/AFPMvs4SsTNqW6ke8eGvH6Ly9j/jPzNbbegfnE9d/kEqdlYy0LoSxkLxJN55bDTcMoCGRTJ
KcgWgS3ECNCyTFzqIes/+ZGXPM4G3GeYccfbEZ1U15/YfKLYeOrR86czCypeZURIEZWsoBAYMujr
Ahjg9Wz68SuTA3WmPU3jBtHfTO3H6eJdXcwDw3QzWZnK5VG15YzH0rGanlp6AplveZUoECZ5kXSu
1T8oiMQ2FT6V+Na2jgVVzX00Uz8raMUCN6/e6xZkGg4fkaFp0ruOBANAonMJMw3LThWOLQIm1U8d
yFpyVzipgGdFUgYsrpnxOEz23LtIh1uL3cTsTHh31ESK43YOuPngHazsMYrp8NtXztR50/RcRCuG
c+uGLZFiG69GEnhMy07IYmV/xDRhxlXB0AWkZj1Vcc4um3aFPyVveNi6ksMiiozPKOir7DGU+TQf
UHtXpG1m9LOvfEgQ6V5lSYsRpZqGcrhF/jDQ4mh1tTrBpoIutT0Fm6j1/Leh8YCbWlkTnJFw5R57
Evo2VWUVr+yP10bLvEZBUvhOIDBgj8rFA0b2GR9PTh6LX2gwszPTg5FeCdyAH3SFLKw9DzM/vE/K
BirTuPj7NnUQT81hOIijwkd1FsxT9xnhLYakVqqWSukyIHHIi0M6jAjsQUHbx5n673NivOAm7lHw
biwczfCwgbE7fRyguQrcE7BucTP49YTPTxKBANKEIk4ccgqdUqpnZvZeRzME2x6XGz3QadmBiaVV
nozVpWJWR5LYLOYxYw85b9XKDio0rnqMQqhVyICQR1l2iLNcI9XBdVp9TGViP3kZDmj8Wliai4FG
EcdyF/pSgBgckWzoUotuW+eEBL18zo32qQ1xrxGyB1+oxzbtaxIzIZ8PYI2ab1HudEhq02omGUMH
PHA/CDqOBWOiCeZkzf2cFj7cVthVVRnjDCnc6Gpuc5dYzbTTb57vS0HBB4DJZVtmZXiItMZ6xwsi
d87EkEG+B71rq+J0Crdu2pV3c2DqY9pasKGrAYuGny0zRczStRsoFQElzNSNqNzbVhxe5enSlTvO
nlS5Kd+QaNqRKdHC4ptjpamcqoJkHG9xl71TDpYCU5tpBVOdRAew8yZ0DgLdFGk5ibdd1Ngcc6cO
X71hsXbN5CJcsng7cQM1wSVRFFTj22WVOyAnRC5kS9graUgt2SKj53WawZ9vEfplh0hM9AcArGcP
sxOuXPMo6d9G3+Lhn5UJyw3NszRbvqKgSBK0lvEUHEzRN+ExSlNzAQ1ZXhY1wLaNjtGwmICwbLMg
zjx26C946ykUDsV/w8D8/+dO/p+2lVZ/BAwe2+/wLd7K3/bT67f82E8L2wYBKyEEhj9iFtct7Y8N
NfWEfwQObeKQfMNASt/7J18wdP7hBXjZ0TpbDHTX+mfQoqf+AS3WBhzru9RhA+8/2VGT//iLRdmT
duBTG1t/jsuIg8/Kv//6dp+Wcfd//pf9vyu/N0RBanKU56EZUPCHc0ZaOOUQaO6yw0QVsq6nleBQ
2k1hdALb7TfPEfD9+vqXE8jtD+7sbwTX9Xf9E0e7XguwxQDck80hAhbjh2tBj6875QZQxmQM8Guf
O1bSn7d9Oomnvghq/8rJiH6l799rtijH2DSj/gTnL3xkD4qmU7Hpr04iVAK38Zg64R2Cv3Q5/fk6
/+WWwVCSPg/UdUMHJzkG8l9v2TgjtZ89J78S0kJYZStU81ezKp3pU4XDxuwKO0UMw9TNa05nLWl3
XdeG1af//DICO+DJWesY+vjkHNOskfd5flXAkyi/tM44JgfpsHptnMKvgsMw9bPfkicS1+qCtgi2
37ifq/DLn6/jryPXr4/NtSQ2d1CXIXI2ruXD/Yh0ryWVanVe0I1N7HOf6AwqSv0Ac/aiTuNFPvZp
NhHJhTdPYutMMogtkoyOOSot8wN0Ct4g/k7qRm5w4vw2itYT4IfLCRlHNtBO6awn1d8fz0wXJ5q0
E5zXhQzKuyFGSg6yiBr+2kZgg+QeYjbwMS1jETjhvPNGV2DjtDPiH+8wZqOt+fMdWm/Ar1cEXpmn
5MvQUY5t8aL9fkXsd1Pih5zgNPhdXpkd7MQ2PmoEPmxTulgHNZv6PDedhMziFfrd61uMYZs/X8WK
Rf39MgLOSJ4K/ZA0Hkd9fL3oly0tx/flFJHZUUavMDe7tL30rE55zTaJRFpT0rQaN0uvsSKtwurE
VTVaM0PkVB9Ripwa/W65sIi2JXxITQq5gByC1kDEiBX2chYGvmcfCP8tWelY+zb0kPdvRjxW4Ma0
M66fUYkqe4MHyF/7AQ9KuPvzJ11DbX/9pA4fEQIxSGvPhu9O0eL3G44ZFuK/k3e4Fi1gbPTW7P1g
pwDnloIe4DGeE2TnNalKZ0VCeIyv9HBX6Lbzt0kYLJ+nIkN3R/K7fyU7C2WQ6+fAraSfOSjiJg6k
29EOvBKKb9qL/+y9Xi8eZ3UoAcsy63vqAy7b5ohBRa0jcgu99XgH0FAHEbLO2UFkN/fyeTH+Mt8g
Qk2r9wn7HKKcLPS+/809XF+TXwbtehkykBYRv8CQeUofLsPtXUs0C4KXdJbp+Zw5COsmh+aZjseG
7IGUTYeNctX26kvARjq+8Fwq4Ds1Q3E5Fo2I3HdUuh1BrH9zZSvH+8OV4RO1WDEtSkHOX9SNX5as
RLkDHWifWDzpjWxTu2kC5o2Xb8DanWA1EBzLnWPeJOVArFAyNLseq1d8wAGSB4+uW0XzatgCsZpX
iPBvZiv0spuAc1B3/udr/UAAYUrkZWPxV6TYhdTOPk5GQ2tyE/QwLGpgBk99MADwMnk70qawuzpD
6GmjY2WlR80OOAq7lm/s+EzWHMc+BcZZA3MipwD3WkzTAaJecgiwC8zEctvF1qUEQpD8rGGJ9BH4
ugw603w+F/VIfI3VqH2ThgQeU5Xyz9MUxSBWxnoW+krBeyTZAbt984A4iUOzTxFqOtC/4LtsClU9
UJb/V1+8/fF8fp2X1/Hy4alRuwv4D3/hpfywSsTM/W0det0BhhUYHYtDOHI8+IjercPDa07p4mH7
tkTx9N/4xaCYfWKfSI5dd2a/Ltd9yGFmHJ3h0HO6R7Dvdc0Rtn6cHCxS4IZzN12TOvPO7vubP//m
fzMNgZlhqOL2BgLjrwP5l4FKd6eP5JIMhyJZvPmBI1jwSc1t8X0pyl59DkwQIw2HJ27vCMoMACNQ
w8j+5nX5N/edqd7mwzuBjVDtw+KDgyB2RTj1GPSspjs0wwwYU3i2rrY1+YvTHdUp4mOcDG/xnz/+
v/vNHnted12GufcftnOAUOopDGu6e44NNbQZoyJ673int2lHGw65Twgfel+Hqv2bBdemFP1xsLE5
drjpLLgWv/z3O19lGcVco7oDLrzC2sU+DQP2jhibaTTQi7UESOpFSglN0gb7e+xG4ZdbaIuEblVg
Vav/xr0gZoEmr+v6bAc+PAXC1OqiTKaOeQCj8WUGqOZ7TsLPZSOFqL+j1QNZFs7J8DdP/8PWg/mH
3T1oJGlTyw+Ygn6/EQvmjbr1WAkpEE4hhJkyfGxr2T1ONYFG2wxRVL5tY1nR2xt8dPp/HgLEUXx8
EMRLAbeUvADSYyX5/fenWAUxidUdqUkUrIZNXDbQXLMgDXZrWMsW35CFXY12O2ga1OvipuKQfVFN
/TKdO8xDN2NP7WkTUV3oNrbpRv/w50v811G63h6X/4VhyN8+XOHQhkNN+hhXyNF53mXUeMzLghHq
pFRkdy9iWgM1Q2pmf/No/t294ZgD7D9gfuD092FMoCoJBmUWOuXO1DwOcY/KRPMyRVvfLsg7Kt1y
pv/dO4ibde5fDDAnLnHEyDur8JcBzbJdYYryqix5k8MYhX+zeH3c2K+Dx+bRcWXAsNjbf9hJ1wmq
GXeKUIOlC0IDJ0H77hnc5nsjC8oSqSf155QHf+8YW5/yOCxBFtrF0vzNrfrXiVQxdohL8deED//j
Kir7bKwB0xGYq6jbM5ahLLSbHPnLqZSVne7M5Fkz+i/dTeg2JFBu5Juxc//nobLmrnyYVthRkmLC
Hn4dLR+nFYQRxmsUrJvBrwBwNBmaur0ewSvSBAXCugu6aPxSNVNBE9Mao88lTaroALSpvMoA5OHH
WrLyaSrsYPi7Ke9f92trcoHlwBkLwwDy2O9vWoKdrwHB0xzYjfjOPiGB9VIgZLtuQD5fsLUonoZe
l0+igiO78wSOWQL5vPJoV1PxvU0h6P7NnEeGwu/3y7XWdBnGjs0tY/KzPozwSLYUj1WhKV42s1Y3
c9YtCHbUBKS0QT0LcUxsZ6GmcX5NHYCz4yljaJOBaxZd3vgN5uXP019nB42dRr8n7jhxELEH3MGS
YllezcQBEK9n6TMLegvJK5ZnDYL874xx+DyXc6XfnaAW+WMMAMD7rBvmFtjMzug/dHgCUcXPwmpM
iFaNbWX0UCxjRBylVcNcfnZwNcwV0GqYTcW+g7EAS7Gg5oz1yc96fiz65laLHpagMvyRibZcUx8s
YJS5Qi1H6l+1M8jjOeTw7NdfHXlLyldhSf8AV2agElJxbfaIgyLhNudQpBOg+4bUhnA9G83ajTk0
AkHrupRIQVHXzoZKDvTG+2LEYD/v6s4azetQdAhm7Iqc8/Lc9XvNNwcjPkKzny2/QSsXjULoeRsT
SFT4iAyQoW2nBPt2vi2a0lk3ymsmt4aOBTi3AiSt1n8HZKDzr1vscOs/Y6tqe2dhUag1PNjtF4AE
ATd7zm8EoVuTcycUBXeLmDG6Y9Wp9t0oAiOzUs299fkApfEv6GmKsr21bIgthNL8uFrS3ykNHZYF
03tw0PPgIbj0OUNIgTDeT5fnyLScCbYhCbqISXTpIeu+jNrK5iMzjPIJQ8Xccdb0UjV2Ase1ZJuN
zlXb8XBuk0vAwAPnixpyNzva4p5bYFa4sbRuqNazPUOWtR2TXi/PHH+67K3M/Fq/K+y1PCeUY+vj
Gqsp4aFnXUF6xi4qG3gpONj++qoy0Dy8syA1BZ/el42qnmWMzu0+JJ14eR7rsu2vlR/F7z4lou4p
D5epfkvH0pova3suBpDGbTNEFJFtZFKotyaV8CyHTKy/lGRph4BmPyqDN3rTjbizTTrysWZ4M1x7
CxIge7Pz0vKefMkB/FCnZpyIeyfV8Rm+tOaSEUqsVw5l1FRvQRWVuCZanTF93tVyEplCnYaRfbWr
L1VtdvYchLwVPZp1hjBEEw7BmzCMUb0pHN7KOcnJqBLi0oRSR51bLv0lOH2VousTAbRF8oFlIK8u
DB3lCj9SFEzd7ejp0S/3SPn7EK+yGpf5shmRd0WbrmKu0LtGeWI8xjCBmRVIHyI0axvSFvQewQG3
1bPd2iNK6r5iBgIbg6B0hua1VEANKrFeMv3pmAUc+v2SIcqsx4nWBhs/PiN+MnC7ZmexkxzvrZzU
O/gBRKwuz3XYl9zrackZB2gh1j/mNgweTp2uV9n1bQivlSFI/qbPP8QpG+OiTv2eLN5rTMNVer/U
UctdIscpcM90FPcMtoCQHwabF43r37JxLrmdwBUz/f7jLXN6whKcDbb8jPdWLgpy78PiTLZQcIfB
Jr8NhU64Ti9JDe8KU8z60OlqtOu0VrWMVbpijn6xRdQ2Zwrawvg6MvU57S6Zqlzhq5nT6L4cZUH5
IwOqMdGihiX93cLHTGt1juP1vZi9mrkzpqBEdHma9XTwtnUxToy0KQ7x7w1QYJ07ZFpt+lzLwcqO
dgP2JtyohGoJIkkHB/IDM+Co7m2iC1YcSOYsdD0w7crqck0YB8b88zlBc6Ust+FPW0ztBSn24/2P
D5wSr6notaf2pK4G06N6dnK3Hr4G/RwPn9osJktz52Gx8a8IrkDFgU4XRFG5t6d6qPduzBj6VrV2
I/Ckr52kA+XjsEVqrXJ95tezn+BUF0NF+i4uhYusH7DE7MJcYz8dUQGA+aaERE0zirJe79tciEnQ
5Uyj+NmNW7xE20gXFJ1+vhJOBCfgv2pb3L9S4tkqZTw/pUtQkVO1JG1bZTtp2vU9mvphMReNanq+
iCpQv9lmiIN1qQzH0DbkAxB5+kbU0DoM55Ke2ynOOs+MkGDwmt73jdvxrZTgZp5pzqrOkMBPlHFD
C4/80XwblZS/SM5sl36FeQVNdekMI0RoBmzZnNq5xTEBFIVTaMcwwTYSKKyLYuvS2GaVxvywznF1
1wNihynfdQJnsHK7nIrQj4WtSgdSBo5JTVO7o+TSrsyUBhLGl2Xp1vWa2K119Lh2tE7XP9fyLCeh
FE2aIGqTl8sYh5/Pu79WCn8uvwBJ143Cz0WCrLGYVxNvNNyMvUFNz+mm99f1aiydhm8Len+dxNHy
re8EGP91LdYNPQ+zLyck+Ehk8bjzuPI+0uutwvWzvlI/Vr3KkWlEeMRsRan8r5qtL5J13sRI2iqB
kHkiQM7iri8zNu2WKLhNXk5//eRerm+UquZ1PMSegZcDBzMU3EuNEly/98UEfnQHQ43nBIJU88p6
fpJ08T0B6bhmnuhyNsIniDmrmkOC0RtFbut2E29lAzaR2dZFPMTKR58EeQQHuEkhDOp4B0PnXEd8
jR2tb1omCBiPFd8QUP5kDbF6z+aXQitc9xT2j6UvC4p13LCvWV+9tHR9Me9Hmf1V0v3xGwK4jq4H
IpADlAWuNV8XUC8ussxC2YwHhF2uj6K/ZyPh+U3/lKHHrPPnth3WyQp4JGqf1wTkDF81S4C6pV61
hVFVcKZYzNTa10MhCXw9gsxZh7lT2euyDI2cM+qhQprBHzEQSnnoCCXWT1Gn5DZVu5ohTQ68NTqL
fQvfo2j121I2TgsLo/QybgVpfZ4lbJSsgp9ergIG9n7wSIh6Xu9UmQTr70/yiLJ4KkgTzp9/bgvs
NEv7L3VHWsyTEY7Dy4i3H9P1rHO211u3AHRtH9IkIJ5l59TuuifE8LwuPX7iOtTSU52w7KdD1XOT
e+y9PI6fe49UthV/vgFCx4csEsWO+GFqG3+8b8Mm5mGi9ccGxlhZf2DU0utHU0acCC8RXSVBWIYm
QrSTPp0VJozKxRcpHbWOCs8q13EJQ3i9tJ8/IijY7Fantu4rLs1zOmT1SEe7gldENHDi5MaugJQT
l+FgIP2/1J3Zct1IlmV/pa3eEY3JMZhV5cOdB86kREkvMFGkME8OOBzA19eCyMoWpc5Q52ObpWUk
I0leXgDX/fg5e689XNavz3PV1cuti0Nz+RS9DQabpCQLCZO+Qx0AVenHyzEV41fmHONo/WLWr7Lv
sksgCG2o8OMZ7ngrlreZFbLvYCOirrHPeO+6FPG2maKT2xqO4cdX1P11+tEfDFl9ChO8ty9+yOut
Ffl9br8PfUIrPrmAfZnvtFkexMzbTYSiA26/puAdl2SrkAnoUnluMtrW+WOWoGVlvA+rnlknQjJk
x4h8ulDd1Pk8T48tkJay2sDQn0npqGRuU4YNcPVD/Ol9zrED4KWoUZHMmDYGtDxID5Liw4hOn3+g
kCtbD2dZXqhx46P4QufTqqEct+1IwzxcTQwOYUbkBQ/UDb9XcAxL+sKunsHdDKAO2sSe0YRxbXLf
uiBdsc6aO6APrVnsQhO7Wn/t4voMsPQNdWSx2KWxuLUAZVT9Af3P8vpm7AVjtoViuXzlkm7iHqJ8
yktji5lWlddNN+CePIzEHXTzKfCnviIVAJwrRNu5kzlBLwjLEVrumHNEE3tkldXZYexqc9GrtRUT
Kthp42zRyS6dpDLkpRwJotVkPIdLjc33s4FHr1Xz25LdpHbIeJTaxihYiT1vWeNpTYfWkr2YQWrp
umaBpZVRRxzwtuc4VN5nJdHdqEPyIsaqJzo85pmdB9xZDSKBrAoU8zAsL3ur0B54UTyo5doyAIGY
6L1S3QePwQxFcO2lkexwU8RWKi5toZZytawJ7GU/e93kMjCAfBztbEKhtXJev6UC2ow9uytRgBZY
zovlUMYBpGPJeD2bQrJafhd+B6ZfshJ8erNqBG9wE0WjizXZi0K2dB4Uisn5x/EkC7Mf+0LBz5xV
4yx7vTM1FVvT60nXJiSHq+mxrKl0A9A1qscdTawoS6/elguGcRU7gmoI3nRobLLu42yvmcgk8qIr
sReld5wTo2HJiMbsCp4IaxoLpvSHZWmfsI/wjywolw3YD2I+qaxXPit7oiGG9V+iCYZav/Hq/EdN
GpXLZWEmtJw2IIJwzHLiYFnwAq189oxuMHmHYaMGrqldNcvQMCuNhtC6XLmZzBHcNskU7EPUBeO2
RjTV3jq90xKakCouG6sGTw1RJzmaWmGRhJb/zzZeAaljjZwEkp7FYPbjGGN0XWzhAELHW21kFyAH
p9vds7KZc8hThq05nPkphzQ/94CGbllFU+pWDkivhXMfh2X+VRrOMpitYMrzDeXrkofRPKSeedtc
owZXOfVpAFGYLA1gO0G3gggw8ww3r5VPSiAsa54zERVab+wgXhbV/rVcx0W1HAdrOs/LgWKyOSKW
ibO0GqxxXHY6Qr4UG0TQWUuhZbb2LOttkcJ1PUODiyb7y2SEo573ggs86g1PSBDem27bA9ar/BCe
lQJIFd0TQtXmhxnPTzSvh8wYHKSjPD8lIsmkhaEe06Kw5IGxXx680CYwH9o6ascviXaWeXhCZFe2
d8shbY72EEfTxybKS70Gsu7MOON6Z36gtJpbY9/VoRjT00TTrIUCmddzTkJEZpif7ai0KpAniZ0a
NMpCjRUztlSH3R7niKrv0rKdCWVJCycNDvTwDIIyQoIcwHbUo/uVlLTRPhoAhrInkkqwLZKx5e8r
B+xmdeqLGafh3A/GcF8yXYiuhzhdPpddFWdc9LGlwPsOpyUDAeV1oOs2GE9KlFRZkTfiMNWsWD3C
yMasnA3bJKKwy+VohsMR7WNVnXErUoVBVfQYWTnMTqziQpBXMT+9nbjeqmzKgKXqeW0SvJ5X8HAt
G66rEk6VZPxSwPtwhoxq49cKIQUJFJXPQ0k413JQj3m/5Ln/eP7H1xrKfv1UjRNEEYTGMufxSBHh
5F9fj9x5NC+l5lud+/aR8MWwlNWtWS5VOBrh1vxM26B5aocJITIwieW+72YnaPS0Fr4qGyw1msxz
Fm28j9G0AWX8Vo4spXVKTjx/GVglmV30tMiya/TFCXnGKOzr8uQjgsy9DajeZclwG8TMNu7f3ubl
Q7cZ+fAj84uWw0xkcpRs2txqKUGVFeaIZIBY8tuZwkZ8ZvJUWfF31qWCpQv7nBVu8yXfJl1zKtPF
Ax8pLyGDsp6kqVcdATn9MXKnUl9xAxt9FedEK3rY15zZpH1CfIy5RYUzdi9OGKruhVpCZU9J0LbZ
xzQLTR7DTk599tRnhqWLVe+7CfAtBijSVWsEfMt5Kp103piruZqr6UuD1JK/lwjlxnvJGIen2T7q
yoHvcydzWQRN0iz5qm4GE4TRa/PIZy6JQrWrULpkq9xolssBx9ZkBZVUDNRGbSr4YkBE7131DinF
nMAtu+JWva1hfOIC2hNJN5DOY6YWLufNlIsoxPgkpFHgcmKswg3zXvchZTrwYtbFazkvTWc5bQDR
WZavkAjC+aMwbD4Um4aPhDtv/meTXppOXPY6X56B3MKK+tEDaeTJ/SRMJCw0TYPGvqgE8GIuDkBV
7nepqKiJCiINgIeUXJmu48WYUtQtamFnUNnGEyOy/xO+ph8iEprABeZXDLM8PPVs4ede2bjtG2CA
rz2A0qzomFhWyCHagEk3naPKcgNvHVr91B8xHg3m49ykHPwQ3DTelZ82NpctKKixHmLwhMPD255q
Vs2P5im2Ura6CEYquDn0yBaOsKTTy0WL0bA2O13q5aJRci+XKYI0w8pskPMlalBLE5GkbIHLrikt
PI3smsTIhsTCoHDmYpiptIgB7CBwqmo7hk5kdPyAwilwfpO4MFhaKg0aEDmLg3zr5dGHpXLoe39Z
RN4Oi/EQdRwpSuUR0bUcKwOyIdIWEuQTH9CJWEm/dYaAMnmaIpYTiQJ76Q7FqOHlIbUbzX2xeseD
UEBrNED8nA/Z8o+KgG6F4nVsBcHVU56U3DrJMJq3EBveUuCXacV9T2tn+cIAPcURIPXxFfftenrt
qKX54DsXXPe6gapKv+9lTovYpPaCanvlJrYeQGGGgR7txz8MYJaBwc8iAtQelqDH5zFPZCD0q4QJ
6mdYylRHuygMl/rJL4uBXdUR3XJ7y45TIXv+a4FCVnAB34hIr5ZmspvKpUazX8/qf/9n/Tpk9V2G
LiYjF7SJNlvdr3My4aSTqklFKdlM8x3smrY5GdYcw+FIYu9qTJDlUXcmRrCHfFDFf5K8/aqI8Ym/
8ZHqMOa1nWXg8n72AyZd+zVerZ1loOK/HIO5sFcliMFn19YmxFkn6/obenP8az8f+48JkEiTVYnH
+9iXloJW0+Fs2kN8QNeNxWOcP8M4gMj+91dqGUL9fP8CD6eN5TJudTCgIEd4/4f6ARj/LgKMFzcG
yGjm7ZiC7JZM4ktiwor7ym+G8U+TsV8fGri1DJ6XSSYSHo9kn/cvCpt0NHyNDEPVsxlcDeaceh/Q
YxvimkVfzzsuQB3fk01I8DxbeFRctkwZulVvAwG1V39/Caxfn5aAOxVatOjRp7kIfH/5c0ZzqBvA
2u0u0J2DsbKr5Yco7IAdCcsh1XseA3evCi99CmhvXEYztp01nrtl4yjrDDQyrpJoNyBZaOGXLXEE
bpVN2x68ASzysjR3StmsTX/4u3/TVCAfwYCzzD89wTjvl4fMnmZ8JwYUNheHsZNtfFbM9AM2DSwI
KAwm/64fx2Z8xm1BWSN1FiQ37M2j/CxyC2iVXToG54x/+6+iTPXo95uLYtj5VYxL1dEYjre4vWiO
+vgeumKZUBg2CYvXQCoDrIKKXiWal8Uw9rGoZ04YsyajXMDCrues342uW9X3f/+H2b89dUi00Z+Y
qB5wKoa/ij4r+uqD75oR7MxqOT05rx07hzYEK+vo49s/1G/TJB8K3de37uhrQ1M1gn+Vmc0yDszN
/IqfG2HjWL3oL+h7afcEHMyVYhUZYzYeXExB5rMHOpKXartgqd/+/g39ppPAX8fihozE8WFz/nqh
pzlM6frgVeHcE4w7mr1mTZVcRXKbB1qmAIsiJxrXilzD6vzjtf/3O1Fv94///DnD7Jcv//FQl/zn
P5ef+cbEiQZh0r//iX/8q9Szdz/yLy0K734zr/72122+9l/ffbGt+rSfbtWLnO5eOlW8/hWIk5fv
/H/9P//Xy4/f8jA1L//1H99qVfXLb4vBxfzsyuV0/tNNWn7/289dfS35ufu6hF2LDu/1lx2f/+s/
fvzEq/FALL6DRZ8OkxX7beiwEL36DlzzrzBgNI82bZELIHr5p5MXs0IYCCxfi1aM/+Ww1bw5eQ3r
Lww3WHlDy/MBMIjA/3eMB++1ActGTvSm6VkOGhOEN94vm6ZXE4HNos2GRNzVU6pRuYAkIKTgpyty
87vs8P2O8/YyDuJrL0Rlg1T9/eIPRaSLoplV3Cuy7sIgsPcodW/hOI0bcq3ISPn71yNM690ex6ce
H7TPxBCliiNsd7nsP6v+mBARy7OAahn8ZmZPsv2EB2llViXwoqQEXkFuttmqmDla2TANC4B2tafU
A4qXr90+rFvAe6XX3+KDLYOTa40uJi2XQodMjyAJbRuKAFWaXA9sBMawTtMMADIQYBCR6cZwEzIr
NjihIpp6hD9LHa50Y6gBXH0KRBCawqxcmHXSUT5oSL8Rqa/Pcsgn/c2ymmFBnPOIaDohS7zeAJzd
GQd7U4T1xHxIB7Rhnc+yKjkUbNrUdJf8aNM0FI1qanuPusz16aivafehcTuMVUFMD+DPyok+iQlt
10e/hVjo4O3Ea36gl8j3rWl5mvGehobHOQerMt3eVQX6LWJarEG8mRtBkylomF5kXhzh6KOWmVdC
jAXIV1P7ROXNWGk2pnQAnW6TsfCBYdogRUax4m8BLRcYrkPH3E2kctF6tZDhV25QGPKW0YOZnEpa
V1C6ct448LW0luW5FOR6uWXRekcM4Xm6zZrZghddYmWJv7Aklti7w2DC7uXL0q6/T1kvH6ySqd8R
BXmartpxtuVmap3EYrzMFHNNzDFhckVJeiySuLhS28wHLfpcx5kHtNGkibnnmjOyGDn4oBCLcP5+
0yQqOC9VPZPHueIxo9tngwIuz33rWMZmZvCOPt2p3CF4yilT82XyD9TQtTlryVWOtleDkkPSEpJy
pX2xIighis6jOw7lXTOj5T95Pp0RjgEmMgVrAR4axYXDyFHd48g2vcuCA0R7N2UTL5hDhjSvCm1q
54wCg7DBTqQGZ3YIggT7YZlfwOKoHkBQTJwKXIdppJnWu7SD9n32euQD1yPWX0VITFk17CdZHdpE
pQrR90dryk0p1kNRwh4eNX5IySyXowiZoQgGE85GVPYoOOXYzZ8B3toAAWTuKvMOyilZNb2EJX/Z
lty2G6dubca4GOGJ2KqDvLw3UidVV4I0XevBlZ0HCNZm4Hmka1YeJg9Im/AaQGdWn8fbamDAT4a7
jorqKuXwlV4OgDg8LjqH1mM7+mXcXkLp1QoKiDTDFhaMTs1iHwS0M+BtItA9ZV4/T1c48RLSlvAz
WRvdKdzLKxHPc0IacdvqzMK/2KU+e33jyc9h23X6lo4cdkpor7Ia7mU+QvnGBt7WGdHGqiC4SGRl
f2ZuDFwriymIWX1mK+qjjXJo+vCJ9+iZAwhTLm23O00t0YEu7hQN7+HeLV202fcTUsM0vGLNqiVJ
bJo0DHUbGWE1qnPb+JMMnua+xQ+J6C6JJEfs2jWm+5Z2HfwPAAAjnWLZQO7LBj9m/AAhK2k2dSjb
butnXkbjxs8GSJgaUpCHhaLRnItqltLwWqCnGOwVInGIPwtA2e8wStJSodnkNPFulm1EinbX+yYc
w8zITjMTVWPLACuINqhcMPWPPULyDXKsFFKDYarm6LFwWB+M3MClWhUpLHQV+JF7QrolzxWKsHyT
M+cAjmNYWbQuXNeeUMlGREuAxEQ9G1KkOYyOABTLbsSfO9cxgq/PzOihJ5wH2GgxaN4qkDq6jAds
0AacxsJP1B/K7/f72Nuu4rvsK1A2FlH5+13Fz9Kg9SO4O0ZrhLQ+S8B0Zgs0U8gLl1G6vfv7fez9
KYXXC/CUUe8hWcZoEYS/vF5U+/E4e5zOGGNgTUgrhWpBAJ2rfPIt4jI2VzV9r695hEv571/6/Wn2
x0uzifKxw9ohFprI+7dam9PgRTk3pSfggIyNvNj1ABB3pin15u9f6n0R8vpStuPSSAgCdrQflqmf
FPrsbqKkEE/Q38noekrsfAk5+JMQ/vdrubwRpq70B6icxfKGf3oVNU2EdDsEY7h67lq2g4Y3E5Xi
k+v21TpAmUIUHLF9g4NV/N99g1DWqf18dPiIjZ1frqVnp6rHt8dtVCKW4LYVrM3Cm9M/dGZ+v5C8
Du4ymg+oqTn3vH+LvH2zL1weT7QKMAMaIqTukUmGr9Xcv3UQ+JcF/Lsy//83j3HAFf2nnea3Sn8n
v1bfXn4u9Jfvf63zw7/I86WX4Lm/1vmG+Au+R2BDkcItxSnZcf5Z6HM6wJhigvihkrccKvp/Fvqu
9ZdDcY9hY/kM4p77t5A97xcuxJhIpTlnUIC7WDt+Ozfm0HNkhA1hyRklGWG0mH+5uQhPlSy7C4wa
pvmH9eO3V6RDaHPysW2f+GdWy/fPosnAsafNNNA6lVj0EuETm6C1ZdItkbLZCTudb3+6G/+XU8Zv
SmefRz6wXFwOHDJCnNvvX7NuRVpHJlm4ozejaMmGqUTXN0aAomcbzcMYN/7W870IVzPN0k/KrQ18
lbH7fQQi8aQbewDayRb6yCasgz+sAr+c3VnFiMgOTXoRbCB4WpfWzk8LkAMKISKEjhIQcSqQ6Krz
pk00d961sGq4jPPiDaGvP/3JfvKrYp6HB+8RhHLMH6G5uODevzJDLT9LJLS1aRCwMWu6C/u4AIME
hiRR5jFFUNqtUnSq1ypupHVuUxW2bMSdYSFrar18NbXovO+ElXNu+sNde7/T8DTSRw754zDn2bTk
nF8Ohy7AnFJ7JJY2TNcJqHUs7wad1UiCY04KtWxL6jBDLgh/4cnJWzKW6u91APGKtEWj+6JEn96W
hMQaxFmkMQg8zyCC+k9/5o/d9v/0TVnBPQeIPr1C3+JMbv66JWJ38MKRyfcqE5E4go6SW95Nds5z
mEe+KZ/h/c1bujeS1q52n9oqw3uO27G/lgCgLqYsFp+9PnFTdIhDd2swmiFwjzqdggi50bEdYvHJ
SVEAbZo0sdCSDcL6qiQIxnWGrnrNyC5P9m0cLtC8wOjnG/S+xXjrhqn1NEf1osCyI4WTrlFILG+A
BMPPMUKYzbc07Wd7C2PRIRqirIOMuWOa1CQY9dTuA2F/1pzdkP2TjvvYr4ggj+Ic1n3P4obmY+g9
v7/3pWgsbtQYPJFBCGccywK2R1UY/W6YSHQA+U0a9ToCXSyYc/nUJYIsk7UxU88epWo6+5pcpmg6
In/0Ge3WvdGtCikI7kJ1YEh6O3r8GvvJItCsQj4MZK256cWUCkZCDqnVWxYcfiMFPST8wRyoeyNc
5reom+NN0ecCxJffpZfu7Lvysko7sM02xhRzZYwFOEQj92K9jrGnkVYpKeI3fY3YZ9+GlK6rerYZ
FTJ2z8b9ZJjmU1YG6jIbIoaUdpwxHiLSFBYpOV1Cx+2piWLL3fU4QIuHAR3XOei0A9kmT7LpmiEg
8XxWjZLN8mEgbwhDCp6LafYJTZdOsqbpPZKDEM7+Ey6RDkY9CQFAqMhZu/HcnqWaPE/BmaIfyxU5
dbZYmYhuQE7XgfktkEme7+CjRZdBHLg7b2oAR5bx4LhbQ1QM4utwRrOvgQSOU0wa7Qz7dsqQCa/B
EhDaHGUquZ0hWz2ntUZNO6XeSsJj8VDaWNYt2MpenujS6x68I8ieB+WSIMgMsk5ClHKBBX2sam8E
Q1e5au2+ejRYXIZD5CTePeKfejyiHA9As5eYHIPc5VAwjDHwVUuGqdjCDqyPrWgacg166+QUwdey
NMqRIC56rnPvGva3xoskjeU8e54ygTLa8HJWK+lMIG0E5+BtWlbqPM3YGZp+frYKZa5a1Xd7J7Wh
PdV2dklqovng92Y5MxIjlo5U8LE/9Fo6V30kymPsqe5RSOVsnAUOXxCHseFAlayTrq/RteJ3IffX
JsOrCGICxxLYb1CGhx00pDKjnQD/cu02PUJPhnnJqgsylnLdWd/mmJbGqodL9mhVCeAnK6+0s66H
TB6kQEMINpaQefxpL5zEswcjc8PvLSelad3z8+EanCwt2cZ0rJWDkOpkydFYT3mAdY++/lbMXXOf
cQKEHA1L/DGvzXyTymCIt7q16SuRvEtyQzPlsbk10WCvyo5TOVvxNJ/8SYl7d87EUzpO1bUc7XHt
tYDIYlX5RziP9UVde56xakxRnxvUSICfaAwNa+AStOw9rB9kTioXRVBrGS9EaMvL1h/nrbKaBpRT
HSUn7U4JLoVa5d8RFJOyGjl5htjR4DiXY3K4GSUSmv3o12IDCWG+M3PCACxAR+c87paYts5ILqfe
UOG5aA3cikMB9E2B1Vh3tim30JhIF6xMNi/TnK+XECs2tr7XnyAm8bBGRAlBEEh8tB5tfINvId1n
SGaZrEZ9t0XLZ9/mMSw3rgyE9S5w166qxcc2bOp0nU5pSMewNuZdKG1UXOniV1UtERVZEvv5WmkX
7Y1qp73Zwni6gKtFcjlIjT2KaRvAljF066So1D2bf/EUeKlzmVmSOWWJbvS2t2adbBjUonRsZ7u9
KzkiwcqdlbqdHDTxpEDQphGgq/IzstlkO0zjfGNU9PII1U7BYZtwSuMEET9P8fzFiTvcKsTMoTAP
/WUDims3uEXtUxq3JU96c8TKMocH9mQjOg58FEo6IGOya3li+Wzn7lXnE6ZFaKXeDrapN6g+GNrm
WPuNTnQnOn03Q6CPdF0f0F7ZF/kwTTtt9Hs7t/etb30ri/muMcOXzmruLPLjSCF9muL4Ws6aIMn0
JjV69yhk1167DgJ1fN+QaB0Vs6Ym1n3ReOgITaZJMKICexTnLExqfnGFyiMigMLig/wh0uG4a23h
7aomzA7D1JFCHdiAscrZB+mcZi8RiNyta8TA82vlb3NPE+LptuN54Lf77D01/LCASwhipv1YZxKZ
aU/UTEKvuNuZMoB5K5y+Sk9STGQsSeK7zpiYGALiPUOMQGYEmJ5cfc3aeWeNlZle0sFSpNsbJIIj
e5TEuXAto/irIUYF4j0KjHtoLPGOpTmJyTbxHAotB5HsIQLmFlxqwHbBlgjO7qE2WU+JVrW4uISC
6Bk70h2S6hkZlQNqkuePNixhVvEJ/CNZEmMvLgZitHfIUcduT6Gh16EcgUAiJBivcp2FRH6GSssL
ZI7QEpnCwp53TNJMQvSE3da0XIS7gRRXrddSvE+OS5ZjXZdegp7Wn+ig9/N8l0Vcc1ZA4VhrNynF
Z2DZCQC1Ei763KL1ByMbM4qHu+R94OPaXmSTCYGvMgJ/hNpXeZtsKpubmbVnlzGRrLZDFxfPWO2c
5Rr52wmFR4CSewKsjQA5e8AeRXIDqLXOXU+gdex9oA331jdQyRZ0hL83Vmx8aBUqQAi0aUX0bBzH
29kl8TMHeQafLLc/jJ4TfEpsF/dRW5PKtc761K2PfQrxe4VES+8Ts24PbjVUZOUiW6vSVl7DMK4S
5oRZcR2g/vuskJvcuZmATVyawe3A/31J/+xxCDLiRnLXvlwM/x/tSZcrldi99UVwCDyDZiXgLyrI
Yegc/wOxD6BZ6kh948qKz70VmWduHE8Mby+SG/B1yFHSQshHIhYJVfDG2dmSYlVspko+jXY9brFI
g3FzVHPo7Jz8gRyMIQ1KnwIAs6SjDyourC8N/L5VQE/vZLW1D6914O+EzVJVu9wdej7ydYUDCALb
5IzjyStJgVMLWhpCI0GEukkfweNYq7nxgpNJjxXBczNyJ1W4JGsbQlFaWbm+GDznDHVpOJUR5G+G
5vwXI4GnCbnemhQtb6sidYzo5e3dYJ7ElmVLX9WWc9Z4PO9UITT8hdgZjsSExUinm+BGi956yBNR
ncveaq8mv5lupqZ0ew5MVbjDWVBtI9xsq9kcjwbehC8cTJN1F+rxNmTD2AdmYERMmd2Z0OGKjPCG
HmgrHM5DnBjb5wo970VpDdZZSqP7gPbFOpAR3Z7KsE8ubV3HN62Zn+Osu/bnqLpoJmUS9hhHhDxj
fUZQ+8mLav1VAEz+oKhz9pDpbkmR2FO/0QNN6m5PsgfKKH8oLqQS3bphXIGPzrN36MjU5WyU/kbM
wLYaXehdTaDkrpAhWX2mwXGxLZsHR3NCrwOSKEkAaeiRA9JN09za66m58IvG2jJ2UldhToK89kro
234h18DogpXljN21k+dQwzy19KD0dEZK1Z9w4RkPVFvWRuKBOQ86oTsWcru5763E9ZckPjx61/44
xS09dKeZz5oow02lxFOC7YASRLVbvMXDtszTYZ9HzkvryjrcEdOAdDFyo3ML63OFrSZc4Xy0MadO
9YOVdNVlWZnkwTFKAJmaOBTSEwmcs8r1LvCT/jw1vrdeSEaH3DfEhsnZdC7dqntI5vx7qIPuudRh
TmrSGGJJRKu58lOo2qnS0b5BfrovzN6g2E/IZvGq+qJMyucpqqMdZXd1dj2Cbnws7St0z86X3IkQ
5DZNzLrTdVf+KIxVXYCkn0mpXSPckSuvouiAn8oYjB76vkjzfefm860KevsB3SK6fALUd4VuMVA0
VYtJLiOIuCLqat1lLc8BgMedybr7LaQofPEl4c/42dhnosg+ll1E3Fng5fupc4MPobt0dPu+0GeD
YQ9G8uJjMMesuUKUYLsrMolDW+Iz7jcG9qlTX4fBQIKbx8EKPw2+fCSomAN0fGHIQSwFsblNmYFd
EP1k7XQf33NPxlXiQEyOkog061B/DCJwSsB0i+M4mTeda8FchKvICQZmI0jvfTKl1dZJ+7JZtw2P
yOAhozNti+WlxAhX6ZTlKOcEwxzBfEjT1DkYVFHHgNKC41zlfCs8s0RVp++cHtoEe0GYPJqpcVPE
KcELdvDiobA6cbetLajL8him6R6pNZK/tr+ailGfWQs4uKEavKdUmw+Yn4t1YtvspWN6YStyrJHo
uIwyo9BXAOzhrw9GTUhvyPYe8/E+0PjCKZXZn0sUSXu4wM5jmREx204DRVWNxFVUs4Lxo1hH8vCp
C4N7e2gsEnMzuW4a2C2Y9OqdZ08Hgw/QqtKuczHmQfZcAY1/1GXAJRjjcTwiysBSMFc3RVaU5Zrx
qH9P7lSzA8bFCM1DZQmZPYkOYp4/pSKZdx1wWs5hQjGUjGOyBQbgIOiFPXUMRm90V6VSPXLIfuAW
EkJRr1ycYyu35XSwCmKKD7OonqK+fiyAfz236GvP/GB57Xcq8Y5Rq8SlGzcZwWFSup9iXEwnb6iH
K6MQ09fcsOSNRvNPDJ2e2oMpxFe3MT18VIFsLgcmu1+Jk2xuvIzgqBZXz6W0K+fGRcS6NmtOFtpK
zVvOkuLEJL3aN5VqTo7lNjBojcQ6VrJQJ6MK9CVM2fG2Rmt8Bd6ZL0sNrFgZzj35RgaNDVd/ke5g
PZW6LzcE1yi5F5XOCWPo8ukQItsGZUu/6yg8n+GvxyGgc1q9bSnrPpDdSFCkATQ0VMH07PCE77VA
MiP9WpM4nljFuSTGfi0M1ezHgvPPNoRvwqoASaHfIMIKGfOMY4pEuCudD8AeNEajWlB0zn34WM+F
RSgtAb4vg9GpHjxo2952TZF9dGZeaYPJmcEd0O7TiNWDaXYuv6HvDw+5ZTmf6lrXJ4xxz0u8/cmF
kkOUiuM/ULHfYy9KL9qMw+zKc+ZbzUDhMfEoZZNmVAdIOwmD5SB/gcbB+mZ7lFmy39eF2Z2Gcg4v
ellRI/V58xAMbXBroqbbZjw0hzBbAlqyHJxwkw3rSvU2qTexcWdroK1Tk2xcoW4RUVrfiGokEq+s
9WU+6M/IVAqcrYwXGDiNRvMUguA296xIco1SOe43HJCgBJjpGB2wzjefRklMr65zwk29DBAhF5z8
GDO+JFTV33iFUbVkIWTeycFa6OAFK2njUMW6gK8Lnvd+VMR/O26AV09O0R1WsjxnNhP2xHpI2GYw
ALwXX3vztrV0donAGA8CbO9vST+6RI8Otqis27j0B7iDdDSuh7wQ0VaLVlvrEU/myVKMRFe+whKN
mXjU7ja28jH52NJ7WgKAG/MJ8bNH7F+h1RfAEirfDbIN91C6AXHm/myfIcu4t4TK01wKAHTSMnJd
I4Tp0dguWXEETubpwZE+nCv6d1TH5VR4wVmAYdLIYPMpOIRVFPbHaqbXctEQQ93vaiNiCGu1gF02
GIKNDZ5RDlgo5OM9Ox8R7rXGK8dyisSv7XVKkztHuLBaHlrxSeOPs66SfCi87/Tf8kbydww9BHPM
pyyeK6MgVWjnlJTcRKbKxrqGrAchANlFl+0yqpbnwXLKB5sDAbKmQt3hyBmjs+/q4iP2SWyZqd8W
lHal+2WWuaegTAdivkJUaeORADy9FUK7eDnRlZM3Zotk045JilGYA+slWvCxO5Z0ErEM9lF3I22i
OE++rfp2VVfkhhhobi6qogEKHgbJUm7WxVgRPpOklJpDfJuIiDEySwLxcF2SEshaVU3xPVR0XDdI
Aj3xwQr9vtjXqWRNTyy7KLax3dA3ZIBGXja4Oh2RoIw9/soCyl1wP6VHE562ZH7AScn8QNo231/N
M/e1K0OmJwwOx5thJpdv48WeO9wlqd3b12PX8e0+ZWdFVGRXPEQNj+fOGkwiUhGCExSez73VI4pm
SEyin6SDl5AeQ2coolPdgPdxd3W8NEYyG46pl3VIfIBiqUfGHfow5AnkCq9eVDGRQHHqiMjDskt6
s3UvKie4pConqARjqLl21IgYtCZs2Vx3PBAkzFB9+iAD0TyufSxg88oKctz2wN/oob+aW2crh7xR
jH1K1BAV2AZ4gvZvZyd1fTKDo9Q7OsgL6GcASrqJUc5wZaq2X4GKySu0NL3ZsazQ7F+xt4wPWcLA
d5POnhuTDTWxgSDeGJmZE5SKHMuGqYeTo3lOXAlDT3Hg/m/qzmNJciVLsr8yMuvBEwMMBrLojTuc
e4QHZxtIRGQGDJzTr5/jr6a7iEj1VO1mlpWvUjKIw2BXr+rR97EJ9V0rZfGrc7MeSMboo4BX7cXG
id+urNIl86WutSn0SU3jrifhb++VAyDqoDNn8g5l0yDn6sYuoYOMqj2TITZXmmvVHT4xGjr7oche
stbIQP8hV9dBVVc+0BDS+c/EKwDKNP7k8l7utfu51KO/NdDIeUOD7KJrsXKH/BX8PvFLL2/d+Gfw
B8R6U7t9um9Hm+s+ynORb1FfWv8c8a7d+arRFYjpcJ62fNXycxh8MgHSIEu7KmcVb/oJ2xFFidZ4
bKYlfgOc0Tx5kexuTbAKOzQGPi50ehAH7rg7RvsO+wdVGThzxnVZRfE1JkzMLYhtMIVQqXNp7fJJ
cKkyDNO6U7Wby9OcFXzXnaOs7EApO1RGY6jp1hVhNIWEojpjXmsz909TQZL54s0Gh1pHTGSd0ct5
hIkt8yPJPFVsmNP4YI8Jd31yJb34iNX1yhkLanjtjlKAtS57ngjB0M7z1ufGAWYYxzyeDK4Tc3it
rYy1zyelo4+41Q40bB96fr4nupvetl7nWxcYt8JCjDC5VlXz1X9tuDbfQsMTSTVDZTACWn9+1oUX
6d9TCs12g+2uuIVCaMmgGthvei0oHtrvmvKDgAb2xnp06CgMW3zuyLjeZ1x36ceM+33aJZXMXnCo
8QQsUSpfFvgpCI1XlAXNuTmF0N00XDC5kJhzCnd6xRvVjkHrI6wcRDwWDNV/frTc3EqdjaaQGDpO
BJRiZcmIhhBSqV/hgN5MjoOHE9gYvzptUm20c0eFQSimOZupoPBzI5A2eZuNmmW1Tb2SmyuIkfzM
9hJwlG/b9q1NQ3N0rSgWuxFULZvN0HA2wpWRJKhS4Z1hvAi7g7CIXO4Ks5TTTqgl423RAKGB0zDY
2aYcQd6uSVCN5Bz5dmDhzws1Fn1u1ZfC9znveAH3ARrHFG4ZbvLi3CfjeG7txWNGdDt3eXPsvPye
XVe1Aa9waz4pZqPpvtUkNPEOjRaxlRa+ABahsn4eO7cq13Vest6YjYRY1Z/7qzk38/xALgCHWsH6
6wvkkH9LZqaZty01jAWTuxWxr/Wr6DFNBsvaD7SMbRweNkhfuvdfUpuAFbOo1z34MZrJAUcQXWCx
H/1ufaqsZRlxnyNZ7x80ji+O+87rXpQKlylo+kbC3E9zhbxd85ojIWaP8FEsv9pWbeHvFCgb/DCI
+8We0DRvBe1k+NGiojiHhMVCinAxZf7q3VbPd4nf1dFt43Q8vCqflo7uh4EOpw6RxDqRK0+WfUlq
Cz9IGssM9yLw0KAG2NDyC8qbH6AEEemnxUhfKlmTUB4ngvDvFgnQmrDWFGYH2ZpN9yliQVrICq83
A8+8lqaodPDdjYc+UT8SVoa5rM10g2+dlkmn9DSuyxEcT+G0aD5DSAKekb+LNbQ9K2a0hNhC+3Lu
8pb4shcd41Kbxibv7xDjk/Y+r2PreYFJ5G7aGvDElhBaBBGoVr269ERzuckBCPcGcUrpuHzoySJs
G2TBV5rnlu8I1ueNWmhUpMpNnTCZL6/gfGJu1237QMNZua9mT+HHc1jidI63h2ORXmorbgKrMkUV
FGBWz1zk+JesigJf9rHuoy2d7jvN3YiPD9HmndBUSrLBzn6bVTP8tEs0xTxVcxgs2VA/xBA//NPY
597JqWoQ3UY6jvHasHx/PZK3fXXFFO/bpNp0lo+jN9WL+4EJOHxvhetjZyPw68Jy27uproPEiNTv
nBoWe4UPyLoZ8J8e4H6JC/gJ5e7hFTHWjuFMd0ZWVg1V20m35zBQe0YqgpDIJOVXpSuHA7wfjWk7
C3JTTl/rT7nYyd7IJqZ/AN8nR9rTUeHbWDum4R9nnbMwnFL3lvola+PMXQdNLV9C0raTsg32H6G5
y6kbfNRQNQTrK8gNKypM9Y232NM+Qx38tLpWrzFVpxeeoMoIXJ1xoXR123+P0s/QDNlAse4eCKHC
ZQctgYRSs5COC7rYmHK3UMr8dFPSUH9Z0FqpbalgvNbqWjxj42eGal2H+eOiMmoQuM9cuR9MazoX
IlkjJ1dy3eSaXC7YL8rJ7dTecKctjiO5uJbwMhUKddaX/FqJo8NjCg+zT2Y0ofnj3SHAGPR135yt
ZYkOZpmxEzPDV+UhbFG+GFL+65plqajNHZvXeTR/vNhObsnIPxO2mXkVlulmRs06szadLxNtcdPa
sJv4oexGiCvwKemCctnyNWGrjh35Z3Rzo3/Ss+19zhDPzibmijuEVD74y1gXW6EaEUykSoOEagxr
1YQ4XtZ8aX7E3coKDxlFQ3INDQ7gr0OOL/BzUeuvXLbGkX0bpUxNRZFvEjc7kA4EGwFy9AGM94R2
YCbjdUqnvZi8/IyHhOJxITwX62ZCxJ6fGUtqhvw7G98bwDQ1ljcL9uUDw3H2wrYhD7q0txDY4KGu
VejF1MaMPoR6mms+pnjgPTvOunweK8+9jZdkfvcrAAG+x24pQZx/LUxjRM29cjExaCNWyFTEGtw9
IhZpxuykDN7kM/Uy9KULnNejUf3QxTDsVVGBcLiag9b/S4/mzK8aM/hiAH5e9XZnbfixu2SjY2zH
fRSWRzp9skNrJdE688Zi89/7Ov7elYOpg8CSwyyAF8G64nmvPqa/ceVc+2qIp2rOXILWISVPUp2W
sB++R2WxZhO5e0lGi1vlf//P/r096s9/lq42B9OXoHgCwsnf/7NFH09qmTv22IXhUvdFkRZFr+jd
HKm5x2BAR8//lcgurgaov3OwQB6+EsXxdQpBXvEfrDb4qylnyFg6d9D2UTIJJ7ODEhxeK7xDtE5p
HN5PU9ixuzW5T2OD8JI9u36mvSF1lm6j8WR/4aQEBdYZAOMOhdtO1auyOmUcHAO1nLmQovnu09GU
yn9Xyk5+ckArCTtvD38KPBzuB3Nidt/w2Vj/9DArTd7MfpHvVVYW9wmSBrUv2SJvB7Pqnz0m3BEc
BNfa+7JxTAxAuIq7ve5z0C9dQkH3Jh1Dtw7IZbGaSxiK6i9/tq/eEaPCA+/w0CGT+cJ88uOexWmd
dMZBhHNKSn0ca3qtnWE5KFk4D5NMMh4t5oSvcRp512koLxu4/M5WGlwu13VkS5vSMopicEUDSUF/
g91KKSr+gte5LeaDkwkmtUkpNA+MPdXRTB2qarmOyVcSSXURVKo0fufFFaBaTJPr7thTxe9OVlhq
FyeD123s0Jy/M2+KxdpoAM+QHp5aAed0wglQ68UJugr9mdkRcAEdU20KUCqRfX3I8q5KmWNS5GLf
bZqTv6S8YLxlTDJcQw0ml8gt5zSoKh/8gjbiYhflNC5QWi1lvsEf3w9IDOTit4mZ+hzcWGXUirKx
hhxMJvxtDRThUPmzmHZ/Phb/lrX0X8iY/Wvu03+WRPt/MWPm8Kj+c+fpx2f+9Q8Rs+tf+Iv1VMo/
cKJ7yrM9XOkkoLH3/SViZll/oAYyJ/HHmD7xHv+X89Tw/rA4ADgGrv8HRXQTv3Rb9p3+j/9pmN4f
nE0UwKDc+7BjOZ3+DPn9tfvjL7nAv/7v/4Hz/K6EXX/tq/lLGctfzx2F5RlPJqcrFm+Te4L7Dwbo
jt1Ob9C5zH4H+yyUwGTQR9+i5CyzmJdZF2j0I/QyxxC/LC4L5Rt1bMV8O8bA0Y0AJWL8xZN5rYfy
ClxXvCrFRP0a59NvVfT21baURxTfdTCb7TXIqNB7pjTQa7OA52A6ADx0zA/Lhwl1l1+5u1szMQ3Y
RPAb77kryejgGwWNsOTUdHETxQakRhsIZb9hWQHgqmADsrCW8LZelBHfWM15mmMJsK5ejlXRTdKh
eRKmxcnKcuJPlYmnImdwnI36Pszb4nojMgwSoaJ2Im/Tl/hB9652i3RHRANjkKyjD9xnqHvE6G7i
btBPi2EOJ003yOPUeB0Oo3h6q1vq0qB8enxhbf/YAOrYxmH5jsKOGNMXvzIu2YE1m+Np5Ie76ma7
CxAs609XXH/EStA94ufZPq5HFHXQvDdC9Bcjtgt+G7zI3ZztjunrdkMnl70vhrE/tW1aBHA93mmS
HtZhJbxTgQByZ+Vka6E8fxVORoUCgbp9wTJ7g+Xn1XeX4UQQfAAyKIofPanuGJKMRcZrvJdqyaM1
bY5ZIMIyCxKVtvuqmxmYS2r6ruZT7n3I5rgMu0trzZGFSR9QN0Wd0dCO6bPqAS1t57KxTExUM4bf
+yiOVfgOhzJtTrAsxvBIss3coB1Ic+8ZdCQCYFlc9hB8QnqT0J6JnGEjmTXRcOFOyTWcCg0Ck9a4
b9K8zm7VXN4VNRrJhgVMFcLLwk8wYGayV8pXODdN31YLdfe15Txb1dX7NXVPqeNw4NL2g2zTXOHK
eKDIpYGpzlMNDqKm+G9AO0siMHYEx+3B2GAA8vyHGDyAs8W/2t+0QIOCKbTG+8UuCnc9D14tH7Vu
QHj2qh/ehyb07L1kcAuPS8KW8qaN8Eoc+a2n7tnM3C8ttLAPoHD69KjgdxH6kc1Hm/G5KZ1CuRSb
T2O0gxluVfswX6p95hX3MI9Yeuiq+72oTh1SUuhM1liWE5Awd4WS4aqfi70vHRYQfmGSzruSSPFi
uW2ggATWQTbG87aPDJdHnuBa+92yxLhqXPSmUa4c7rh2JQvXbviaqELAdaDip45Pfexc0YyqQb8y
IFi8hyxnOdtD9CCt6rbul2xnJ91v2Vb03XC3QxWs5Sv0GLd8az2g1aeKejj8P6ZIj1c0R/EV1Zif
V31mVyPoRDtzgimFL3sCW9Yyh7kZe+ewU2PyPbCk8deid2/p08Fp1oyDsq5LqbFYIwVp7vzK/sCF
qOOAEOZ3XFqHdGirM6eUSWsg8nCH2lg7/rqK6rg9mET4X+0pP9p8nwUunl58DXMhnX41Dk3M7QPD
xS8OhMrFdulmIM26BgsnJcyes0U7ASsQDdYIZWShteeIFQ0a7xRC7NMjNetfQzYQzAxlYdQbEqOJ
FfjGwrv6GgOAkym80N8bNV1/G7wN8G2qnsnPd9S5K7B38gRPKEx5eYPnGZQdnqldEWXL+2w3M/YF
h6CiO1CKCL3mlw3Sad1LTExtbYsDpFZ6k4ZxeUY1vRhlwxwgqxYLmLls5z77XRBWO5EhN7ZWaLgn
L+nkqcu1fbTr2PiGs4XFEQJhvGpBVVLvzqRSbxtzseXWrVu1df3+dxqlPtWA8fyBufG1NQZFTbA7
HzPGmG3d+u7JxHc6LyXfd6oAQEn1iwo/YoFd5q2WEXMoHw37dRRNR7onXo4OfEP44MNEKVg5RcVK
2kN6Jmq/ICL07R5g828/LvUDh2549okNrutwQjGMOEXWDRGPnevkzkHlNP50lbN80CBVbg3hLh/I
UDEnGTDIc4LYerDxipNotYtjMuUXYjs/U52zCwPi7B0dL8SU0NXLcZx6dj4wsh/SxevfaofScI5b
7wDiJTp6QxU+yymLNooDkdyStkdCme14iXnPXN2PUH3X3Bs/U/TOdzkX/gYRZ7wb6iS5x8aC0ybM
YYPXcj/hi9qnojbOlYH5ucIbsZKjww9xWAsQhKPrnKehO8Vx5t5Chn4qwhzvhawBY2zsRf14enpQ
nJiHBCLerknCs56HoA/xEIEL3ZeV9fnnctxp7wzIOazR5y1Mc/FosYIMi+Q+n+oTdJ81hqwJe+I8
0hIvl21SIQhq2e2Tpq+3isbxVcEqAuuj2nYWHs6eX9u2secHABhsx2EWNXZNklK4BxTTdsPP337x
SXZtCWFX63m0/Z2Gt3UzhZ7Y8urntAAsenTw517hdNEXfKL+uCyLtaPhMQ304JY3Zmbu3TJXGLJH
GoPV/B2BJr33xuXQxPoJg7mNndO6AEjaz/T5PvWkJREyDAeWV6QXOjj7n3Io79MKT3ormLPkR9s0
aLf62NK9mep+WiUT1PNFv0b1GAy9uMSNye6LpANK11bGMf3x2fWO3yQP2q3PfjIetbckG9FEeID7
8sUa1V475Rrsuk3yuk6O7KxOSe3PhymtcPvSwTnvaBN5TmJcW14551vQOXfO6PG9TFviAKS4Zyeo
+dreHQnEkVZ6J1DdPM4rbFkahLZOOZds8aDT0H9K/ZpuTbK2b5lRRy9eXcTGWtpk6rdmFVl4e4aE
qACesEZu/QqI5mGJIaOgdWnJTqV1sk9LLpeqUNWGwXAKpNNIBMIWj1K/8Bhio9Lf1hhlh7ozMT7e
mLjacK304NFI5OHwID29jUnYcFin4qSXMH/1WIYGvljC1dwsuCkWFh2xs+MJggU+5/LgzZ3NKx3W
Zrv0zPilXfVHyy8XcvOW2KqG9AQRhhYyUekb99QU0hnRmiMGRrtLcufqHZs+cbd61AjDv+c2uSQm
anYyU0C7WhBubyCtD+7rEDnXyiZ4dYDUWazeCYsmI7CEzr6LYnnpG0Uldk0rAMlUyIDOSldDchh9
mz8mIlIeWmkudz7Gs1tABJRxUwaEvS+t10N0TTT1/NKt3ERsK4gNtWFmb5iLxYXmNnFjITKuMrrT
gtEe+hcu6tn9OKf3TWUZF5zfmOokn92FK/9usCr0+UE1N7PqH0iKv9dc6O897uFryuAu3AOns93X
HgTdKFXBlHXYmqr8ETM2H+jOrNZe0rywEW6wLftnSyx6h1eeZobSFrje3ejCrUWspFvcjq0YLxC1
OjykYi9iyU8/XH5HjvGZuaY+ahejunbj/dwYhxZj1afykjqAJOVvRrF0h6msCUmRmhYrxvHiiV/r
8J7rvj1DYP6ebKo2hrpK92WrXiujbW6Zg+Rh7AGG0SX0iM+XV9jsznqTVi3J9ZLTdU00jU3iYrOQ
5qnVZ0/xPlkPqkr22TTIuwbx4XFkx3aUWkoaiGmpNWe1c9pZbT0rx2MiE/2cT7p4hWsX4QU1q2Co
Yn87UU6y8QcwnOj5v8Ze3lO9W73lIs2uZpEP2Zne2hlFfg80vNqY+RR9+4nlnyHniTelu50mDB5M
OD7fkN3FGjCB97BMxaNgr/gGoPCXMYlD5iUaay+ynGiHLXHueJ9Fuf1Vpm15VEbVP3S9SZamCaOv
qnPdL/Ld/aXRtv3ss6HGFBi6CZeUUD0WI09X5JTdYy+W7HS1vIBmGPz+R83GvEXGw9hninZndC6v
M6s1do5Vu+zM4v6S1bAdIjpx8VKSBNpIG0qg4sv24Bs8imE8ZHFv7URlYykR3sA20DLeSbcUH21a
6005e/QST31Ck57Av4Mz95J5s6CUOLe2wslQ/L3idZATnc1yGFaGV+6QJlyi7rDGKORpDr3NVqNy
Lfj74RKuS3dZjtSjl7ulxelfD/ALV6LHD7nK/AbOQmgOu4pezHu/7wJGkX5tZexbUInEcpdiaEN8
7uOjERvp85JqyB6Ro3Y8ow+6StvjLFS7gpd4r1Hog1KDMZkS0mujq9Vp4g4flMOyGUhxHYSbYrxJ
qje6kM37rimfpMjr0ySjG4DpYEyvfkyPWXMvOy+9lIZUm6ohOGHIyP9UreZRQ9327Enf5WbknGBe
WI9mK/UZkpqJBi+twImJFJfh/ByWPqbebNwnpZYPCbejbWTgmU7MKcMCiQQ0ZQ1FdZHy6eohgvU0
DGzpN2lv4vRm2rYpUGDgm3nH/EoKBHFutfEd9GL9wJjOdBm6fkuZc/1NnQDFL4msMOx7OjrVOBPO
RWiIY1y3LYEzcup0HjBuzEbF4WEvd/EwDydDjfG5N+uHQQr4KSxwWFKxhgc1oG7TOotuvORagsV8
xavR1OvQxpE1A0TY11f6H3uGKMBy0W4TAKIPxfXqg7Mdbc+qvimEPQyyNoMY+PGqDqnEwsPmuIdx
5HVqVbXYyqZ9AWA7E4ON5C7txorZuyr3c2YTiiviyV+ryf4NyfEtEZodF4SS6xqwX6XmPH3x+1JH
ogvXQTl+axn63/g4HygLwAm2ZHqb5LazM4ahol5ncfKDXSUZce80b1gCgOhkEgwBuzW+YBcp2hIH
x5ThO5vk0U4TxQ0aH6twknM0eNRIq/DGtsSDdZW+sQLHGGq8ZzDqgSlKH/3Nu5Hz0K+n2qMDNE35
SRX+vR8qfw18MdwsdfyJTpLzws+6nTOn9skc9L4vMIAQWDiIKPsYcqoFcOG07WUQ/gtUXWu94Ge4
XO0Cp9APq3ltLl42Zt+aLOFeq66/8VrX2VuIBR+hu4xY1A2QnPmyM2b/RPCwejScJP4iXIDDRk4b
/GDpYxvN58xxKzalBlUweBafajd9QjhqX1q8p5eeV0Aw94P8xWjw6VUGvvDiu2CH/DlObXPGAIa2
LJNR7MuoctamKLAyIXwG0looSqiqjeH4xqsW4OvJYzufiemoN3xdYmdY9TkbaGHnkIG8Yy0y4lov
mz3JOBO3v/0hS1QEtg+ssqdffERCHgtZgui2jB3lCeIc4yF2bRltSlkmRMIy+wf8//jkIOqs6Aeh
icMfXAwdGCGWHlU4itNp3xnye4BaM139InFg1UIFGInz52lIO85t3dwlWLEPTGsOCyzPCKoeszH2
IbW2oYkfM1SUjeHP5dpXGYkrODjYLIURKFpneIXNyaoCwvhcD+gjxrTYV1Tlck8BXnasSN1Etfih
yEdvfVNE21LwPARVYrSP1bz8SuiGwrfGzpKVIFFJI+c16ZFtm0qr2DREVjA1yXZXiroJvHmYTlSh
iF1UL7dgDs7j7L5yM+I+buftbVVW+aHLGvuceZKQcZGxeHK70P0gQ1FwK9Q/E875Veah1LcUzpy7
ZKo2Li7dMwBj8NXVvBFavWQaew22ab2qruhNv/ddakdkvkvbYvrMOnO6besy26uSlF6dL2/9QvpG
zr17ZlGV809b9m8jCtHDcxIiWV9PPD0yDID85jelbp1AMvkeUeKtx7gQ5ZYYGfYkcR3p8G5CT6N+
NsBB0exo7rQZqTnjXUaMDSH7+7oir0X3FMwsy4NRAysWsAxrRrbrpKVj68doF4/pIXkkk7FgsiLC
ImorZJtaTFezoBngevuxBtbPxSCdPQ3J3d4yExIoTR1tcr+5o3jbRWSxyGk6seId2ObHkavTLT0m
uNznlvRu7qB0HEaERmybJEXECB2U54du+6no74lJlni2/QK5DgQEK7kWe5fHxYjkFDtwObvB0E7Y
0VT2zAuajK4xL5si7FxSVhWBGacQ60YbH7zxjI1VjeLkuVF5iKxRbqnRvMxFfqAeKzmZ0VTtmpIG
gBBb3lpyPjDWA5MPMPEWGy/14n0yISrZwjN3sm5p+GORv+lCHIa5ap/LaCJjgLKIvGh9AMv6ykrn
AviRFMyixpeu89vrZ6s9YDXvd4jgl2lhvZo69m8WXUCGSp1uxsYBtmS4wOizeaLTY6yPANTjcwiF
dQM8372j5wTlNRp2bTSNBxwBM/guvJWATj4nKscguNuUAZ1AAgK9IRFF7iwl0jWcrc6ZHimzVQqK
etovd2GEEr/Kk1CAlB4sXAd1P3GFpZ9GUkmRJjXMsxWHwtVRCksLxpNGfvSTpHijXRFkficmOa0q
J/feQJKA6q2Qbl8z+nKeYvw4Vx6Kn1oH2XHuBK5TI3Uk/sQQ6OHEndhYyhbUepgZEYOkN+K/d/OK
g46yZHmDG6R74cNmOXeRofAeGh0q3b2TKjnTWKKoB1oVrHtwdsiJBGQ3CObspJb9Eph+2Fc3csQA
eazN2mda9DtTn0hjyWGjcKXR8oIcJB+lEee3Y0SZ7tEGeItDUjv5dM4d0cNcMELrQkn8/INtXGRI
XoLV1wQdnewKqvIdor9P4DKm2qCInvKlTwiRO9zQ8puwd58zE3R6myG7RWPWPBSROta2+RVeA7xp
ZnabIU/blZjcX0NnLi98BsZnVNtk54hphjXHhuLVbEnGpgkCR05ya9sCAbM3FiYfMhpedeMn0M6K
dRkvxfVG7tXEKbIheZnCuunurbYv+Cg0k7unACSx8MoNxUOMbJRsIjaE+WPRjNVJIAPRQoZY2TZR
/prCrqHxBw/NzVgtt7h+zb1lmDWVPumwzqzF2PDWLF+mYXjN4C3mIIU+G7LRD31sqAdcscXa0vN5
srgdOrVTvHd2wrWiU48ALJgIOB8155GV74i7FXd5p6vDX1KvPZL5y9KG7kFWVI7VeAdwE+r5R9KO
tnPh8LGnr+hYVWX4liUQlKNuIhI0RCYuCa0OoxnSstb0Vy8ghwWhGlW25o03NbiS1DSavybMH5we
S0VYIHfm3NrnuAWsDbfwWu1lb+toxyffh/BNLJeGasDq7SHWudmAN67qRp4mK8H1yG48rNc2+Tpm
Bwstn8HYKZFuC5v2zWI1+MnGjzkL2JAObblNsZYkq7IH4/iU2qqZUNLSmBcqHQpp3k9z0NXzstT7
iOK+lhtR5OJS8+rxky1QiAWP3w05fV+v4yVcNtiXXidd3iFIHyPCiStLSxejdNnszQV9NheJdyg0
rj9A8RVa4iyOOTZYqsdjjwsnUYQd7X9qKyPEa8VBt7JGus36yLvxQfffsupYjUwq71HTXPA92mvg
0fnOGu1om2atsxc46S+N6unOQYqkI8CDEMTBbiqMPUN9wETstauqza1TQU7zY6Gq9A0sNc4ngAgb
c5HjBw5GfZwQRqnd1Gixim3EucsXeGy97+09+k6OvZZ5v8Xf1VT8fmJCSeQXNcWGUWoEGR8ZPMs2
e19XCytZW4UwVypMH1zP/1gouH5kHUA8zjzgB6n6rZr0+LM0zbQzG27kENHAJVoVAU6Ldo8MAgLd
MvFsrXl1VpdB8eiuFoB/qwp9ausOnUSFt+cY5R6h53Wh9r4iGYJ4O3GzfSd1+rstUZbppXHOlWST
zacpoVKA60tSWeVNh5Xua6i8SzcyayX4Urdczv1DIoguerHGRhlBg8C1e+v4jbFrunnnDfR1sGBq
Ksc/UcbRk4oWSX0hMxXd2OwE1iN5wTUJSShQ+GZMzAoty54OR53B2/nJcMNbdhy8D5mj72uydSuB
9PcAf/zGqePtsKgjzO5dA2kzZ5tZvFP7Qv/K7H4CQbAC22a3pP0kejBn7ewRAPR95iblxh9sa+dM
OGsszRft+yW1rn76VS3JAZPFJ+T060sDXRLvygiWmPdzdE9jwvTNeZu/Do078jTW4dYR88Umnx1E
bkf4yUAcCBpifwSrhUkQtGrUo3QIfa+gXiUHazTlXiZUWMxLaj2hxf6mDvo5V4KlF8/dWeXztKeR
awlmb+lWfu7fOqEb3UUVv8NVfL0mZOzgDoPOPdB7bJialvc1XGSwEkNO6qKTxm0PHB9DfpWfJuPq
9rI5n3mgSUFnXlk/DkP6EOfcX8PSHrYea82rU9EMjMpaDhHR15UJHvhQ9O5rkUjSx7NH5mUc85vc
sJj/oNFllt1+4WZjXO2jW/f6Q23Mxt0wuyWByOUcxFzkqtx4axxL7oew5+aWlC86xUGXembCgDx+
4oRf4FJyaQ9mnXj4e1tWnPRd3USo/ASune/CVaxmiDQ/FcBT1jIdbhySW5uF2s2DpHuLbxAR2kn+
FMhuC5GiGBfzxplG48O1CzAKHFrHCQNwYPYLBUd1qvXTYPMWO6XjMDS3ZP/wMq9US+I/R+MPP5pm
CNWm8aHO0YhXJ6thMO2jQT3NOhxpMNsZkzyJESzkyq+46GJZdY5OmFvxM+sOTRqPQKezBypKUpBh
UNdfoSuck4Wdpnv6980b/5oz4/83LtgVH/vP3RkMI6zV478Fg13/wv9xZ4g/PBtb3BUN7+O8+ht3
hn91Z1DvzModKJO6wnfBw//pwLD+kPwZ/xl+rXCxTPDf/tOdYf9hk0g0YRkI+qBJQ/5bBGAKk//O
FIY5AywdjEHwghb/mvknVetvHHCsXMiHyOqFqL24b2vFAGKgTeHu4s3iAUPI7KOmGnY1sgarx3fp
7ZiU1tKatj1PnaMeB/k4yRkrZhp0M1tCK57Xi89foKzSMx66hWkTk3CTH8v8xOxzLvuBjAVX2VcZ
HaX1YCIHd0gKXQigyMGu0A/GS2n+qgYz6JZTbe0LUEmq/TJqNvtLnhIjBNXumg3w9UR0W659HBzd
xvWSNX5X1gve77BB0jEBHvRtzIPO2M6mKqHrj2BfHV1Ysvgbu+0Pmc2QydLHSW5xRz2o5QEmKQ+r
Q76SzUQ0jMd6MI62Rx7QQCAaarb+1HOs8q4L6r6leIKtJcWt1FcSgma7vyesuGusnCbqbId941S3
KWfix+DSXx6NLYtv3wi0E/0qczgxXXIz2jcliljRHCSX4wbDJGJlFpH77I/twNffAqfVam0WEZtf
DJ2Ju9aGsR0JEPRENIQ1b8buxygpzMx/eOOzrkMobZ49/5eW4OydmmTm4j8QMLglRk/tAFagXUu9
RpL2N6z4n5fJcfb0hidgh71o6wMu8lFYFLQq2f9v9s5kOW4l/86v4vDGK9zAkIkElq6RVUVSLM7k
BiFSJOZ5SADP5Tfwi/mDbrdb0v9aHdc7O/67jr6SagKQmed3zneiD4L6K2G5AHc1kXSVPCa63jHj
XkGKukBDqCDNVCBVbFVfmUQoCJuFRwILtviKT/XZddmq+2i/c/7GIWZjqCvtl4dBp84WBwPrqWW/
Bf1ckNuO+8Xj3F5jMIejKx/7JXntSg6k/MgsCTWEpyiU5n2t3Y0Kg0eryDbUiQEblk/0E+8JDlwT
ZiOAJxSCrWSu0jGkiHmi03HEl09LOgoKVWanUYyEl2sOTPTibWnoBawvNqM1bqO5Pi2iUJj0H3WQ
cUWXzXGkJ9csqwNWc+LxzaeVUKvo5XvhEzfuY+L8DLQRu/HtynFchQwrncC7Ant91ISD6oqkDVRN
ml3YmRiqX+cCHZ7WqL014EKmk64rvAvVm1t+5TUt01v61DZjQ1C7NzaaE/WcnntCBmwmptU45wjE
0x7b6NYW8Rc0/a1KIcsMFgqQsza9OxAgK7PR9jpsfOgtV55wDiZ2BlitF3ZYA4k2jqRO1omD+zTe
LU6N8r5V28h8pH5lZYvxMMH/LEXg31h+WxxwtAKcYKA0GafKs1Z9QsKvfx0JU7jFuZe0VUW0aRUm
WT+3+uLkDfHoaLoYTX3bj3JvzeUXwQZLmgSjUbFXRgGx2jNvdfkUxMbRQhVNMrkREUySOCceP16D
cuZPoDVzK7XJuFX605ifYvOZTQytuUF91jl2RrR4hH69s43LYjx08jZtQxKXueh3XX+2mF4tYqjd
HUeh7yD4HOb2XHLzxwM2SFhGl4zpL+JFxVBfqNxiCErNIcAwIL4JM+e3Dl5ZpF38T5xV7LjaNhG3
e0IwjohllRq0F764kf1Jqyn2pQi/J1ba+DmQ3A3ezMnXeiuUXkMkXlUOBXAdvI3xravydRGkW6wR
pNuYDlHEsQrsB2LP+FQVkqUFfU+vx/kjMD4LVN4hk2vU7wEGSpeckwSb03BNZtg/zY71LPEgyKwA
7Bu+EVAC04y+4uIGqZVJDUJ6SRftak6OUY79u46oZpyioyf0TdPAbeNyyTumOXATOA1BNRiE2KHk
DRsMPOMuCngAIuv2I+SEga8mPXfzk+999Q0sLZpvOCp2tEBvue78bYhJoKbVjDcP/29t1CldPfnw
iRPqyJngcmZEFB2YeZk9hCLhVPctQYsobF4qAWsgNMhKB1iA8sI9ZBTdYYYJ/fnSsxqxsUW0lKF3
12ThljLEOHtrZXRjEPtdKb++Ubn/OnDXxkV3hmoTrhzXfGlZa+Dija/NAiowCt+6DNN2C3eP/lTk
D1fY4PDK6Euey7MNwgS5hypPciEnermvG7r3XglRr83aOuDpu9LYcCvZuDs8WMN1WVYDqASdHFO7
35ESNy/QK/ot41hsUGF7S87GWk9sVZF+FJNubTr+OmkHeelU0fjkMonew/ZrHpwCR3TMImu6Rvsx
aN9+YgKXXjSjCzjSBYED1ix9boolW5FXx0Ca4yYsgk23zIWHlga1ViPM8gGZbA8XwAHe88oKT0xI
w4PrmRU8QZ/cMLHwYzao/iGQ3jIMm+nU9HgSlST6NvHSJBoN3hO251UcaYV1KH5sNaF5i8XfV/os
M587MrqiH+ohgLJC2pQC0BJ+IEmkRx8Ug27EbRu74T5tZqKzYKOy2d4kpngqIpNjfm2P1W7sThQ8
fwrSDCtVmsWbVVfqGLaBCd7KXcDkCArzmgtrhp5JacAigT3YMjimA+g3EV2M/vzU4bQgyfVO/ziJ
yFiKHRmt9STdg68q5Fkv5hjJD6x6dOMi3goWJZK0SKcu8+BdGPVICNAoCv1cSvupsqttmEJvK4vh
EOX1TV41O6Nsnzhy7WEnRBvXZgbOTN3bUf3FVOLLCKkgY+0nvbssL6tqcVy6RM6jtTAMlJJsFSVU
38YAsC5mE//U3J8AmXmfOei0U1YV7QYiYvFYBYa3w702bmrZOpxsQAys/cyfWFeBFXV78qXdmekC
BHzRCvQFBfaJjIyMN2YX9PeFKEFfJXH46oo6YlBSNAwMq0hM5ap1MYiV7BqI0zmgIice2hXlAxtZ
TQqIWGXfFIFgQxQn7dVCXNjjvBE4mVLsaNUY9Y8wRER0cDtRnQPpMDFtnYTFfxqc+IKavI4C+mKf
znXarOwsRBKuZ/pZGbAFYCcCg0GlYgZPvqjXPjTwNs2PIGq53/IIqxh3dQvGzVMvAvMsxbp5dyly
a+x5hLXytYCoozaZN8dvlGc0O7c2+ueSi2E79F1nUigbWOGu92mAQ/UWCgtVl+FoEICsQBEceCbK
LY5CVF+qVnMKhhSraDrtcyOdT50ThmeMKNG6Q4i7grEZr1Lx3mCCoZ5Bsr14hDQ6HTqhod6l2Dng
hTjQ+QN9ZxCnexG8+2s8LtCTksDZ+MmSxIO5dy7nCWmoHcszbyVYcCW3KguGDVI6T6mkeUwnCxnD
x7km817QfGRN83uvidRnljpUgcyICHnBDYuxuWsjUlHJyFgjQphPq+9n7bJ4K2KzeIxUWV5K3bnc
ekwKcC3zesUMH7Nsqz4Hx8ukHgcDOr2+jKt67+NfQM/dUiaQA+RSxgo4cX00i4JcnEwfkOGeKBsI
9n5AOZLnQtZJmm0rE+tVVTMkCwaiW+Kt0z32w/JrbvvyMRZIKGWZ6ovWZKecQf3ZBP0U7KC7uw+q
8KOdoUv7wieftq4pRYCqlrO3mjyDcVUanmlnZcTl9UxBm7o/lYTPbrFvYrsMjk3RPekh3sXeea7b
lyikPXPWWwTa9CpFD12qZNnCWeoikPoQhEH0hah9uhV6uI+9IGTU0pIbzPzokpn3vQEucD2b9ZUR
aA5A5KHWlgywNcXxB20AZN3xiWNfVZd2Pd41yHVi2ZCwNyT+x5dbIYZdgnVbz1lMvnEg05+4z1av
HpPBlOtmBI+ayBsGhi2wFXGZpJ8Zv+VmyuLbIGm7GzNhJaZWlgJVfAfbhEgk/YBPBbUaGysJk1O3
yOCUyXIe8W+hUELxDU+TPzOLdvTZleZTMXQ3xLHaY9f2nA4wX4XU3e/9un2YBvFSLucWm0MK0MIj
Hiby2hM9FK5OobpgSaM9lwOTL0a6RxUXiruEp1V2x8OUTTHGTLgUqDr48uWuMezHMB6bqzwW9qHr
ULZu8AZUGypN2g/8sfUG4kpwaAxiyUz5PXx4UxHvDFnWBxZZCdaXltYdN317RUtzf53GeE/7gfbz
VV6XqI9MrjYxDaKbsFF9u4GJhd5Ug7xndj8M69ofrG3exTPnKC+3LzGGlzbfSdt8G3CA6nVWkZnO
ub43msnUW9tRejk50YKZatvLblgMQIUIe4IuzQWjvqDfVakp45MLeRiskIR29WyYc7qtjYHhufVB
D9S+6WtFEpRBYWW5LxyKaUmYwdWWZIY0jqTDfyoq3bRUJEHC/p2ksv6f/6P7+C/f/tthANDxE3L9
+1/8U1ox7D8ob/No+nEtzBzKd/g3/0y+EG9x2dVRk0Rzgk/IzvtX9MUy/1Dw8RFXhE0gxV367/6h
rYg/QKSD6eevQup2Ia/+neCL9H8OF0oyNKR6PbFUOQEhIl/4c8oPiYGUdj2t+zwIOw4DIUFiWBel
27PTVQuga6pcAw+mmRTxax/nqX3bhj0jJ8wZNe01Gw3WLfG+jYBPg2AXVZUsv+nc8ft+sbYWz3PQ
YA7xI6bVWBTG5q7uGlVdwJQpbgabCpqwHbI3swiiJy9SQQaFgxjRoY8B7q1koudlgNhQgFNZ8/jp
U+PhgxdjzrlqBfTmjUiJoF2mItdYGAqrvx/6Oam5R61eknPN4VHRtpyeTSdqDhXW3o+ZXf+0jRqL
oSVfikWiGOKec19ahpU+21ZD30tYLoq2FPmrZGPlYhPpqJRcR52ePiMS42cnmwnc8uyPXkVtFHQm
m+Fw6Rk6qFZkGHm/QQovA35N5MrhUsORJP7neimR2zaW8xlTeyxXXQv0kXJ2r7ce7R5VgsXOScrl
0GizBlqMlLwduzinp5891E99nIj0RDpZVFuzc8RjVis325QWOIh1U5VzSDRcVkyO81RHB6mE0V05
nlF3b3CNEvXsODGkkqqOjGpNfVqEqbbsOZbWIFD8lWuRSSREXch55zI2atdW5SALsM6F+XqCJVls
Bseqv6GzIyb0TlZxWgtIpWNlC699Bv40C2UOEpthOUwltA1TzFnEnXXVmeV8bYhkuleCCeomGEdT
vCt7DAXr/VB6Kz+zwvAU+VHjrmVuz+mmbxJ4CMrmyLlPejJKOEpoMVyprk/4zqXFP2x2Uf+FH50Q
QpmaeUDseEYCqs2+Y0cnCggMidUXL42XYUFRc0X+V7V25a1gNvuPBQMLKMQWq4Hm8GYw61FAHHrd
e9Tb2/xmqybrRLq3AcUiC0QtYVRXGd43nYFwXGSwRrE/inrGGaLHWJBFmEpOQqRFuCNX4TOJ1/PX
irBmu57MwLdWGpNHhyExhgsxV2J89Qx7vLUaU31tq9Ho2MAQFSLRagfhTvcmR8bJcVJajhivYRvy
IeNjzfMf47oDz+rZY4EdJ+TfqKuhfU6MvDgPKmMy45dt+pHUNo03QOzjNxAD4m7SHhIdAQ+y9QMe
bQBifsLtI4Wzp1MonC/4dqpPnTSkemIqKh+MKMkf+ZPqpqLENtoqdrJ3aRQ7l7mfFJBeLYdkPDVT
NiStOssLDtSsXTh5/OElgRKMbdvCOMjXykCPZp/K/rRqu7wtHG7udQOTAxmIDbmLjqG7J8IMHKdk
28lkl1lpxu8xEXYyxgYjY5907Xs6K/NL1obYhaZaQAMeaPW61mMS6l1Tp6Z5oNsezFhPg/c6aJhg
5/OYGNsm6cGQ1rinT7aVw8g1RrzKq6khwreakcgBwoTJhGO9wLtKqv3NGXEArByrF9ez6AbGvcR4
mrUJqQqIT2HmD8gvFRYlWWTeIWTSc5kahvmW+Zhn8EUr7ESmWeZnXlQQLmoKwJ54g9BwADg8gcUA
5hjCfDq1lXLfyqnmDAIrQCnoNtG0mM8iDEVBdQe/IKpxcKniIRzM7paOIobVwNspJSDWsitV3PXE
46L+Oc61B9wRtgHgSvxN7Q54tHxhpK4SEHsGFYyhEeTnnoIC+sFCqJcrp/ZAa2NDrK+U71aU+JiZ
cV07CjdF6Oc9/LKYcZzNinjXF1XjIXZ2+YnPXRJTMqLZW/NSnJca34JngE+6ya8kXJqXvvGKR+gw
nPBAt2pz42ssuVtKkRi5SSuJL2HJ0awFOB1tDq8vpz6nXBikpmOHb4aTYQsVELIV6qTRvKdNnkyX
qlfMATAZZx8ApfCCuXMQXMMo4Fk6xxO+WIJRNw5evHhFmhEpz2Z+j58kirDyw0qAR5kOSHdRBVmB
c2VNHHoOe9fegFRRausUgbe3GRoCVwcmxM6vsdNPu3L7F4dIOkFy+rHSdRia0BaQsJx7ktfKXVHn
2wN8qQb7CjJfjaeCiIONN8aRDx0M0luuFFJRZhA533zIrM3WNovoOaTy4h4sEgavQJTtYxZP6SFV
bdATcB5JpyVpHbzlYNOrld06+YsmAaL2ligx2SFsclmNsds/NvxMA5QlhRzdTSoS/NSp9w5Ao9iT
OszKrUcdQ3DCfAbFgfUgD2mra3yx/G/J4c5TVQgTtBm4gtpcH8vJ8KN9YsT2DUVocb0JhOHwg1Da
8qVwYhxtLShWY7NwCBfuvKkvOuCH/sZ3eJiv+tzEb2I4xeLGrVgHR9n0M+7aDKigRh+ON4Hn6FPl
djQbeDNF1rzuzPtpwRrPq27ELb0CdO8ySQYa96yIhRyzPpCfFpJUxBAlC5KLiqjijGQblPUWhBrq
f24SpMKD1c3jnn6LztoDDhPtVV+KiLMTRI8HC2jRR1vMyb12nZQtNxxBEDr2mFNDJhZuKP9goddW
5xTOyUIrQNACQhPti6IFTpsP3AbjlBOxLEBrOhtdRROPOcMMXjHAYLkpHKJPQYohBeGSf4Bg3mJ7
rBBpmEOBzOPB4dlnjMTWZ6GS5NbqYvXRVMW4AN+D9DMqNTJFUirc5VU2j6cKMOCnqpz+3TNnj7FJ
5SY3YGZti3XJQvyEWt1gosi7od1EbTtT22yn77BIORUPTiuRa2zuNrhPjb/zQz31a8e1kuuO+LXm
2/S4cAYwh+9CGQ4QDdvt9NYeBcY1z4qqr3TNjQB5nM4HQtGnl1RnO7giebScuPIDjb9h7q6Af3fV
Piuln59gXAomTin+QkwR8zef4+j9UPl5vCEK4n4hO8leqSyYRzMIaGtoKBCaPiq/EQSnnWj8AqAT
V57kuedxUVdhvkIQpweUFhIyQT20z7uuxzyIm8Sq/H3JgfkUm2Yosb5k+Fua5rs0BUGAp0xoXeO4
sq8q8G88a3NF31buWjPJpMGzWA0iTcIXnk73Yge2d2rKZHiIK6U9EF8FGcR81v264IphGzqo6gYM
mj9veOAVFNapSp/a3u5fDJ6RNc/LkBQZewrFLqvwWbm175VrK2a53Icu0mkOIxlzr98bKPy2Ma/F
NJVfGyb1JjqCVZGaMp2vCvnwNgRyZW+Gjp5Bti+td0cRQ7jg/+22IT1kUJjX6Qb4GY5HsdPKgF/E
b60fkKT9T3/6foSOXWFunRGdaS9Ej0peBGp4lUmPNWWGmsEiEHT2kZYZ/RJO2J7ZTFUFAsaU3MkO
wWnjFcJbawcq6TbTSyrFMLfKKBRWW9dwD2ZnZx8OlOP7PsV0f5E6nfE0wjx7Cmrb5wQ7AI7pMsuo
VqzlxO7N0NXA3LJZH8Ne4CMs+zA/WSPQ27UResZHUrnsDaoaovYmBf++mFUxruHTXugzbopSQIo3
YiyoLei7slT9LcRB4r2FQT538eUTWZrJvG0iyFwMxfqZ9HPmBmQP27xudk5Ud+5OkoLDekcN4k1j
M1tZWbrANU0ZFNt9v45HPF1EqYx1XnusGX//NP3/mvMA9fh35+S7j+Ij/Jr9aD34/jf+cUCmSNjh
gMt8n84pKaXLKfgfB2RL/SFtfAnmYiZwTYq6/rf7wHL/cAFGcLLmbOxBI/sXGsLCmECBEQws8BA8
NyHM/A0yxK/HY8cV7kLBwY2OB0EsJocf2TtlQOKCiq4zHnrrmUBg9tBDOAcpK7rQpYTXG9+oVg/+
ZIxQPPfXPIql7eoHGAVGKYR9h+C/zxdgus7yrn7wO9BmNGFI98+chJEyobbe1dzjf5Zl/70XwaVB
672ks9v75aNh9669sKN2IxTieVI8jtMQasrqhx/7LxrPFkrQrx9lcYk4cD2lZ6pfPgpHqLpZRmd5
H7FJ9aDjnYUXD9vQJyVhFur19y/3S1PX92+OSmouKZwsjm0jnPz4zaUYpdTcqzMOrfqEefku5Glw
2fbevyuU/6uf6IcXcn7hhfAYp6II+ii2Xws1khOl2ZDH//2n+aurDzsO1SoL0lmJX34iF2WEvgr3
jNrr3/KHIJSNesmOzZWxw6dNLA6Gb7T5/ataf/mbKcAq3JG0TZi/vCwVYfEUZd6ZzdwS12wYztSd
EEDYpbObSz+96xsf76HKFPyylmemk4dvZNCYPgNyGFcym8WJDifvCKLHghpV5EX8by6sv/xucF87
kFssLG2/XlgNQqefqHPZc7TBRDgLzhsMUJAo4k+SvP5N5Qjz4vdfzV/86jBpbS6thVgjf/1mphmc
LQ1wZ2cxVVc2AzYYtvry9y/yF18/qDpufpfztgD79fM13EDDB35pniktAIYbs5gt3/570sSMXal5
Of7+5RjQ/4d7VHEo8fB42cpT351cP9402GyTpqniy3EeAKM0UupnPyEeeWy83Cv5iD5z7cxKFERO
UCbJ1ipm7Lyi5kh8MZlm/SlBjoYbDIMDm2YlUFZ0wY+zb+ZW5RuC08Gly4DNh7c9cjCMZ9+9TdH3
8DT7TkAJXNGxxYg6Flffj6sHDi7VQyNyl/P1WDef0dByrpWhx4otDae18K2MVHTZNEc/jQN1LavR
7pL7rjK5DHJhHUzfdTrG+z0oPsw+LSlEMB1bRHbqqrl3x8vQ0M65Gj12U0UZp1+XUyhDE0V8moSm
a+292nHo8BGFB7POd24bpwYk2UIXZgxkNfk5MbgZ9yn/B4XEmnHrqtVSv7pWxXEsAypgEn2vUA3r
tsLvWk4IJ/yWQfchoqI21qnVGe9oqeNnkySCBgL2zxupJXhPmCzRHd+jf0DZyf2DNeechrjZwhO5
2zI/lFPU3ZsQeRMmu11wKEwFCqNq7YLpKdONcBukpFD32IkGDu/ocp/wepmOhIZlYxzBA1te2jp2
llZFSuw4skq2kWHbGB/NOMDeang6MPkCVXIMekHXJMkc+7UI3Bheqj/OJfAhA+NW40VpvZJd4d85
saxvGIDU12XOK2DcUtl9kbg+uXa8yQ8sL+Gefx0XuVe5+gW1tL+kiMBzNrWTNjfz0MpTbfrh18hf
rPRJgtS6d/GkPlOSVyS7OJUDnVpi7C9jrx3Src0+kuT9DJ96z14/ZdisfGphIp+OkCQyBScm18WG
pqCcWai9YfEVqmNFT58Rt8aKaqvqjUMW+HuS04C2XXQhjLMjYCRUl8XPnKiCn3dOw3c5jGhyoqiI
84RFM72buu79FUmtmM10aj+pqnfzDZ5WAG4KqAV+gFo7VE2XVnBdpr2dXdVac4DEolbqDakjfdfF
aXdZO6XzCdPHnW5Sit9PNiDs6zIhKroq0NqBoXLgqFfZBGYRgpKV4Via/bSjrFrixvM1kcVdAjmX
bS3usKU7r8EWgMeZOeDc9eYtUj323hqjFc0QgyYgMfglFkcin8hEoRmpT+0VDAzrAa6L0ZrcNzgt
SYEKN/Y8TNNmkmyhR2BeGC3xYBMQeCXOFd8pjcBDNsCd3LVt9M5XXU/ZA+lJecaFxQR8zD2cGsIH
ZZP4ZXooR65mOrCi8boeufVAs1Nw1OflokNNonqLbc0PNHsyfzPhGr3wDlpmh6pz124xq+MAlivd
eKixrxzWA8lUv3FRs32QuBsx99NLUOCm2zKLBGnVhT70DMJx5hU19M1rLGb4+sWYJx8TPwMlksBF
7i07Kd/d1AhevMIjF1FSa/5atZZ4HB2gVivaxosvScHpk5aOlOkdHddpvMbjIx1iM8l44xnSpjO+
UPFLYETRld0usHUg2hK1mSmGuwvKudE7ndcOGkDhVMXGCJV8wFc+3JvZcg2OZv84tihLwIhN36Sj
pMKe0ZEHJlQzC/1ojW5wrqcqSwn+YUVCVO2p8ckZMrXrQg/RlenEOHBQp+XEKB1+8joNCOivhzq0
kl0qY+tTNz1NCBGP5ZHynJYOKRu3EVwg29Y3XUVRuS6niRSKNKxLl007xfM46s1tL22SyaNBR+Sq
zYpU8zUN2TnlukcD8aqMSGYn5A3OHsNZh104P1ihKMRxSHR6IIGgGLPyJK9ec3DXDHaEHQfGzi8M
iydQXQJzxt1Ryjy+9JomBKjO45g+pEpjN0DPUI127mTeeGzAzda+7hq24TycHYp+6HD07aPhI89f
xQyxYWcYffImK7vyma8g8mM/JRSC9cqruB78GR9xQ9k1T01bTxsQKnG2HeB/niwnVp9F2ftUVI3J
vCfGghxGDoi6nUzAYtRDMJDupEDmZBC6GhEpQ/elkdl0KSqTlhtzdodi3Tuu8W1IDYS8IfAl0S5m
wFvcwAzSiFzfmEU2fBiRtD7YiMNJGWGWhOuqiSJ96IMwSjZ4ebJxa9SeOFd2FFFsQ3LUtB69uMVb
ik6cbaqpDeOL2hvDbjvLODXXOPdAeBlRgwwVVdQ5bNDPZLhTWeJ8k2NCa6uhGqK/oKIk7YUqYQI1
68AcLxjnpMaWHhV1vdRrqIvOyxLwZE5dwt/xayPeDlWaOWtC2fVTgpY8bmwGY0+BSZhvNaik74hk
c/VsDN9jnSzEcmEJtybxTUkU0w7B2N2lunKwcc4W7tex0SnkHVurai3SdoDYG+qe6buLU2wtpzof
dqPIsZGNHSMmTHJpZWzNhBTXVvS9y5VojtQ04d4J3h2GDitkRZOQRtBw6zDLq7sdO48sILUSRAnl
cmkD3cfHdbemIA0ZEPQ8OWAZ6yVtMRCKX/t9OdBFwfmiW+k41PVax1z0OFeD3gY1JRlywTQOoazQ
okdlNchdPMX2qLsdbBYPz2VbslC5gCKSizgoXOPSzEqIgiMrgb8tZZqMh7wtnSfFxuzgRi0yZWe4
zbPJTkFjvpvCYC1T5UWbIYzbgF66AINP7giWny+zVWMOyPNGnufcUq92rfFz4LLSX2BwUlDGwpy1
rEG09rFh0vRzreq65ZPNjC0r+DGT8cV2IYasPXxRpF4dCqgALQ05X2cwCJNwVkfpAYsRtWh1z/xg
1ShBHWvraKylKgnJ9DZOYH2OC3Drwg5adMzRspHLp8AYb+KJ5M6OszuKrAFfxLjQVpLfuYbTexfN
hC61xK+YUK1aUMPDsZEkPx6CKUh9pnqzn++ZIYSE1VhDgLt0TY/0yI0BttAkr7dum9iL3wdvQtbH
XxTghNO4f01oGmEtFqWGaTwx+q4a011vmYohb5JeAnQvjkNYGsOBJHqDY83P82VkasNNFUlYfbR8
0SlvIWokGhRl12sANIhVtpAZlsd+si575NaB3KMJ1YMtMOY/2qbQI2dwQtkaecz9klgsr6s8mLOH
lJyBv4rG2ViKFi0Biobm4e3oRcb9KNGvT7k7DN2BSVk6AP6Ok2egTZgvv2/z/xa39P/P6Iv8rf60
LvOyKdsf9aflL/wpPwnxh3SWw6OiVJfVZ9F3/lSfhPMH6gEHInZdvufZHqewf0ZfFs3KheLLf+YM
yPEcFeKf0RfkJ4AXPqdDIt4c3ZX8O/KT+PlohiwD7lku8FNh8/7QvH45C9YkluMU4npFFyMagyGn
i87y5tt+js1bpwvlLtC9tLbCqod3k0QXtgNISHbRSsr5INofyqJ4yTL2OzTZNSGbRdHzUGHcBM9s
dnkicteXNwFAf3g9MlJXZNYCyqs9F/e3xOtxz4kkeCT0zaBlcLrstWrovkGqL/tNIdjyUKQxk+kT
45UvxaKCV0G17LXm5ylS4q7PUpTvsOUkmUcPdWiWTxy9SgaoWUUvI9M6d28GCW1OpfagO+jgKZZl
8T76DTLr7w+79nJ4/pcetXyh0rHRDFzXoxLKIZn0k0AU+bk1ZfkEyITb+X4uAQZLwSKHT1x755Je
om8diJqtO4OTZButRxMOR1vfztkgWCsgz1AGC89nQ6AbUEesRfLQ2iOiTBeT2da1sj5mepaslcmX
48HYpP/y9x/iZ4Hg+2dAmEGYtBVeI7xoP3+GzJgZm04kX5wCPIX2ZbCHWD1uXSP2tiSqzX8nCP2s
tfzHF1ze0A96JM2j9Cwya2RE4gErMzGfB6slBkGYGoAfzQmKPaIYvSOh+h3G/Mtszq6zzD42tBTY
wbBt2bKN+Cx//0X8LMf8+b5cZEUiIeDRPcf5+X3ZTQs7hRYq4HCADOCtlUcjHYOr/4tXsWwI6A5f
u/xVwoTZVbdKMRQg+95dNhz9gWv1w7/5Ub+Lur9cmUAc2dUDYSQz96uiiLuDXpHE57CQAIIFWS8M
Dq9U54Lr1cFjxFiL6RQb8CfTbczHRroGkyt8WV8bZ64/IxN7ccwrOEDRSh9QAkcg3Lh5+kG1FBEw
MQcWmfLRjbZ9ZOBIEBG+e2rTtjpwrno/7G/o4cwTkFVhdTdkbfFcV5FLOClv8NMTsaEjgPFsXfSa
pkS7pZqOuethNBfCoJWMREwLjB5/6nz/uW79V7Tp/3Ni878XODK//rhq8cf/XLRs8YfJ4MPxkAeh
5SN1/3PRYmHCw8cyIZephUf+/V+LFsZBITEi+ixrwrFgef6waEHTRufFVGjyWOQ//a2ZifuzCA9w
EKjesvrxHk2S2989hz88LspoMaYJtVOJ3Zl7WkRhOa/yqo/7paI1M2/yYJB3E8ZviT98BqHHsY36
buL330IDzuu6wDH7tcbxBGKmTcdnUDv6yyQH47XDzltubB3ppyZRNQ4B8PrXonMj75T1XZOvhT+4
YmXljfFOhUBE6tggzseMlxggG2MlIc0kE76fLO39u4TSa4rRbM8c1x4+imHLOVI6+0B7ob/UfhIy
4owt7tmzm81OpFHwGaZmmAPtzhl+WhkBgbXZZvHjNOEQ2cZGzCvQUJLcKwgMau0zgS1xB2eZuRqD
vqeStDFHGLkypced1QqsiofnBrdKYXWPHJjC8UgpXgGuEGUJ9Tdkgg6TdSRNfWWkTbZXZgGPYaPJ
NM75ShugObc5tsHi84dL7i+GN788X00EPeny0X3hs2xCZvj5+aqraqbD0KV/oVBfUhTGpyAY/erf
PPl+vVzYLAG78nzslkvZhM9F++Pq4mdF16Mrf9EAJR2OvKLOL9hbtNHFEM5xfPP7z+SKX7cAJro9
6jrCupA+A4Tlv/9weaKkYVSN+ze6rptsER6z5wK58Wvs+215McdEVI8+JX/1VrUuhkHbpV0Ciwfi
zTYa4+oEC4i40dxF+iVpPEGdGz8aVAhyNYhSuHiABOwrrIw3I532ECkZs1FF2U2Bd3ImjCkrt205
nIOj4NoL2ec4WK8c1HD6Rsej04xo1AF9OHAI8rC68q3I6G6cBUbhfedSEBeBUTEDktxSJiOsdWZQ
27npZ3SSVQiR3rsPtAOxGdYV2IxZzU6zMz06fcAGQtcYqw7SRtY4ejqq2B0qaAa5Y+1kUvbfzAXi
gaXCS9ey8XBLgd2DydbGpnvRz5goLmqEIW8vZSY/Oi+SR43fFDcI0CGobaSyB3qhISjNAE/suhor
AHClPSVUmUeW/NKoiWKPZrbhA1UpYdu0nmeYzzX7J9DkrjFsyNmNCoZSLm9GXDb+MXZjpFiHhkKi
l1FK0DEcwmLnDmiT69lWmGopyQHWIgUwQGofHfurFYX0uWNvm/4Xe2fS3TaSZtG/0qf2qIN5WPSG
BGdqlizZGxxLljAF5kBg+PV94cyutFVp63Ste1WVzoEkCAYi3vfefcYaBzNYlC7B8LaF0laat/PM
EBkGJPsaLkfVX2Kn6pwzXViqW+tqAbMz0uDcJvo8OLWm8NFI2DqTNAsgrkxYmIHy+LzPo11bc4ZS
kTXnmXlXccharb9vhYNDA8O9bW7RZa3HWZlQLaPv5BozY3dNsVDnVWucyzTkZomPx2fsmkEepeZz
KVwnGO/gX1IKhpHGWgiRUqdbzCr9cYcEi3l4UFnUrTHtDewXoHJ7dJUSAKkk/sswsaxRI7qYZ0kY
z3Va77IGavnaI9WWEq5rdGryQHrB1qtS41Meq+YVTlL+mtg+YpvSiF/za8S6e4TdUBxaxF2HlHoH
bIKlb95L3fHOGMmY+cwtvYTd7FyamVmWxzptM2PrW1l+nJsRORoMr/No+fP4MGh+fcSWJTf1KIfX
0TP7x5SraIae3cKlYN+bMq8YmGysBMTcghypbXcbYSqYY2SgcJ0IekU3QzmRGzJ6XyWhNB1gK+zH
X1yu8WMGWvPWIaQ571lXWogxrZH75IEnpe0ohE005jK9dMiSxnwlBIN8L9TTqq1XNAUPd5PegaOp
LR93EYWJaQ9fsyzpDuiHFifflOZbSYfZQdIv9SZYZUrMWeWwQNOc9oHY6GhsMH219wYdTa9OPzAf
GiyXBuDR0MhxOh69QRMPxVe+ytwLo4nE/QpVOak3MOwqO2wmZN4KMnG2z+ZacWgrkA+YIIkRsd5N
ZcskrvKffZoXL2DIjwbMgdp/S8zUviKANLwmMxVeKIeWU4Z6KwQG02ZxyoFJLOc1LSr5QzL37QXZ
qPGtL1j50HWL6KkuoHJT7QNCKIyNmrVqNgbzLrC7+nZCa6xW/JIswsV9kE7hhCXqKtZzMw4xp7ce
Qg0mICgpdfxSxnb9aCX5hJvOmyWses0UQTj7FkEmR0XchLNf0F9mzQrnKrzIW+ICOpMNLwUuMKgR
uBSlQ3pDmZrePEQ8I0nv53b06s7OQjEzLdNdVYGAZWYL5Z+laVV+/1KOJdVwWtPQahhxz/LPDDQW
nRPMnzc6XUC4pRqmivtAFJxXSOzOdrWzqjI351OEZOSvE/qrMffrjqaODYCYaiUANBLIRxAwV6wR
WHPtArg7tUEYxlGS6htzqkmtW6wFJJGpiL2aPWeokbM1GN/EHL1NTQTjC6zjwt9rwCtfyZxaDjb7
ZHpoMeS6dJ5qJfVifptin+w60O+M38qwijPTb3dlZ9WXAThN2ok7QnTYbKfJ2Ik8Jp89NJVbHxMi
Qfjqk6X5bYhSBFB4nPonTMzGa4vf45tTOFxVOcXJFX4b7WlUmclNHmnpWxZPtAtGrmj6Y9qltruu
uZDI8pD9GHT4FDqsDUu134Plmc0a4Khqg4IAEDTWAzYiuZXo8QaFvOtXfoqDhfBoRCnDMDYMxAzh
2pCyYV9MKxUEPANSWsfvkzrWXtossD8H88KjdhPvkZJU/aWMIiiLlHzU7H2s2Z/4ofplGgoUVuL7
ra6csI51BhI+F75be22UPWaeptlrN4hJmdpKDRUQU/h3dDAUTrNJbdt6TtwCALljTgMbOWo1V41G
f0fEIozzUEh2WnZCX8gJfr7zKdZleie54dt1NDn5TZvjpcOEqUdXph1ToZ55thMB5KEHLkxyMXyu
YwUpsteoPQ+ngaqWkPhzcYS1wKHODxI7DnkU5tdD1vU8eqagIluZJ/LaYMRYhASJxEuBUxbcBJul
t0b15ROGs+gbyRHR4XmM/ScfKDtHrlKj1CmJipiWUa9yv4nE6dhLjvVEBiOQpUld5ujez61wv8q4
jz8Xkl8dzlrJWEzPO5RxR4ciuzLjGfIomFAdbJIfsKNRVG8+FQx7nyReQmcbJHngaaAi82YUoIAY
0FVkhOOKTQJYvjdUFW+h/TKUGfmZfalqz3pxvAHSEr5gEvKeOydxmGGGzsNC5J4616i/LU/2AcJo
5wfZk+IoUK7qNM/2ZYlD+6zRkTNR75CUORwATqRbj5oQaLS5r8DuRblXUnvl5/U6cijeW5m4OY2z
Y42zt6NZWZP0SnV1/TjFVmQDtk01dQsQO1DQ+obyDiNBZF4OWjc2+5ZuLO5IwG5jy5mjmiMb3plj
S0Ota7d14CJETUxPs27Gk1PCw3B0tmfuIsP0u7zJzAkiqOkFEIXNWicbCXg9F8fGYQAT8Vz3Y2Yy
ZYw/YNuXikPDqiBunj6nTpIANMb4PQIgjyLnLMjtkYUoCxOVnb2jioprzZ0GMLcamwmwTsJxSD8J
qkAyWsfYuzJsc8HiatdUD8z52e8DLaJSVu/m5JvJWErbFqW9sCWx8rjfSrl8Hh9rW8qAa2JpPDCz
0gFbGQk+055ZEO6mNbJolW7ryGzrsGJyT0do6iPcr3NAyR4B8r5JH7pgTgj9Zo2f9Z/mqZmrh7SH
27AVXa5H931WOJCNlzmwu2VDYrb7OOiyBi8HUzzzJoX8YnoQtEhW36YzR5B4nSYjO3C6ez0eo1rJ
u6UNBco1zTcRmfAH6AQ9bnsqeZnyWJSceRvAsZi6taRCeSqbVg0Xndd4slrVmg8IBvGd4+8hIqOr
X/WN7eTrwnCs4aauVWTembgz3IuiJSG8QOjVJwpKdH5+eYT7Lp8KNjkMBwuaeDLbehyScXrrcC8X
BEBaBQ0gJVyzL2NreOqMuo82zhioU+NOKfmiPBrYpFgtj8PSxy6uscMeqRJgQLhJgZxh2HakGZ8z
1+sWfvw062sMVsOuMEzLWtf+YD4ls1njIeh629jTrSHmjV/NBOIRa5l4GkOTIFEmaVttPIuLz/0V
uUsTsNdxdLUn0uFzMVb9VSNxtkM0zfBNTC0bc/RYza6PGe6tdJMFdfxWkTk0V4mPeQcvdtfe6sxi
5/3UEcai7418zop6UHk9+hbvrDplqoipBYdrzQfRVMphYbDZDDdRUpCt821xi/+ufzFJPnyjFruP
Caw26ZOo2/gmroCKQNKGM7xyra7FqcDw6puJnpRdQ1tjwXbMxMOYXQb9xEevaLrCXMPPlFv7teWW
AECqjekeKsSsVjnEGI4UOnwnCkzALwJ+8/qH0bbkJ4fHIIQUKm5IZ6kldVWl3XDjVxVjMnt0dXOX
dJbA3c2ZN10NkJuvMDxBacCNEt/rrVt8ntkvuauAJ4QGT50m5m2TaNDJRRLPzzOqHTSFMRHNqoIK
wepBtsc+mE7mvzSk5W4W40yENj7zTHWhQXE6o/yMh1JW4JvLLYME9vej7v9LZ/9Awf/h1B9+lV//
6xUYspwuvxav//2P+57r94olSH4tf5TQvv9rf4hoLg5iH4uwTwiX5hXMjv8rojlMcLD80iRr8rWT
bUMf+HPyY5v/XKK8aKgOGheqM+/iz8GP5fzTwKvrk+BBfPP/b2OfnwV+/usWFRBU3xnsR2yywctU
6AeFQkWxhbGHggmzbrvtYNv0yBhED6dhcHb83vsPHIc/6zx/vN5i/3OZatnMRt69nul2AYXeDn1t
eQNtSFtqniENRuYHns3FGf7D9OXPF/INP9CZvpJifje5MHlOVBpa0EbAvy32PAg6sWvs1LukgsQz
LjIo/ena9WKGpzRSRsZRQMqn7DwlD/XBm/lZduK92CQ3+d4Ny/Z5CNnvZCd4lz4zXTcCJDXncEiN
+N6lug+qIUG0D15ruYB/afvfXwu+HreU63loD967C8yeom9AXASbnm0gkcFGv5YwRA5S4Z0wZJuc
iDmloIFU9/LDjf83Ep6xzEDevzR3LIA+5DWXpPfP9xLbO4b4rgo2tWcMZ+HZyY1k6HzhDlWATMog
EO+E4Y5HPC3dVcJ13gk/yu670cmKEHBwdMrqqnj44G2hNv/721r84A5OV52x989vy4B1rUifBRt4
C/WWFm9vX1oc7v3JxH8RMXUD+hxQh0BZsVb3407OWnmy6saF2B3hyPv9+/m3X5xt+EjpmPytRYgM
lqv4wy+uLKDAOpIvCATKROtd3rjDOiVERdN2MQyHikOi+OA1/+1Xt7wmv3ViBfzgEVt/fk1ZFJNr
zhqvOTbyLERs0YFBPOz3n+zfbj0X7BWTANfUGQ1wD/78KgX5X1+jyhd4bt1a0E6VTG5qPe/LFUJI
8cKxJA8OsPnJ5FMt3zUfxAyYivMKP96BLCrMA5iFIyAzbDfefU7cbI3ZRka3rUeyDhhMcsPH/EMD
sQnPtuu/KiToL2CvnS+NodIHO9eN9hxMAey3qKurr+VkiVcRR2IpayqcckMEuZ+3iQ8iIYw4qy6F
vpZnrAoyqOYVhc7iirTmkABHsqd7ameQDyZfujcYvRhFFwSl3+wyGOWVhtKDf8dt7fghQ3ytYQuO
5F83ZHsm5wFOQAsJhMMEWpKW5B0w2dYEIuk1AJ9XdmuYNcwnKyC17xVyo8Fd19jS4eIAHuzK6wxq
CJd4iu1Ng92KVkcCK8OuMruEUCcAXq/YY7N03avGFvUniwDv2ZtGvh/ODEUTPBekSvG46fgFAySU
mvTZteQM04aVnsOW6zoDoFBtmIrDSV0a9hu7NHu6wxPtLACnTnTXSWPMbwWthRWknCJ5afR41Ig7
QdNkMCt8cO30F4PtssgnrvhVoigPkzS/DLY3gU8kVfllqTRBNpt7et9ZSEA5YYGXn3OikJJVg8Qx
F07PPg+zNtohNUtoTY3p4XScsMKYq6VVxz9h5GTTPtRNLNcNMHqcxA3VKSdql1qJ6zWgOFzQJdFu
M1Tddj1remeHgISaYufiS9L2NarFluadfrqQ3mBfmEXH9JFWelBVfeShUbRRLfaCpIi3imaOGav6
O87dshZkRKSShFr2qlsitpWr3toqSPRbPOtMOtGbCfPs6FZKPrUeNrHPYL5HvM0zh9TrxNErQnMU
8Ti3HWcBZMdEJfrzHLSBBp65rcq7qU6h4DpeZwQXlWcGKeFcybAHn1ifA2/g6o27mGoOhVt56OB1
DhVrg7ZUEwXlaR7ixduOXj9NHa47my4yeNVgH50K5t26oVexWkky6MDLMo+SmcoZ2HD2iGIvntLS
/JiLscGJr7AVhjpPezJ1WsCcbewUagVzGLp7opnsSOgEJo5eaEtQNqm8h/bfdoQ1Tt1oFTDfDAc7
XAuf697wevuiIJA4hFginRzglxVDqkoDl/YG3812UTP6Rui7AtiqXrl6u04DamxDQwqs4A5S/Xc8
woGlVOOzwGEvyezTnxqiCYuvmNDdCQpQ3mbbeWROdtUaCWwcCifMU+fOPr9QXU7gbeT0lfQ0xFS2
CIb5xO3qyvOUlKVxkqWGJZ2RXhmvZkJAYseC0akvqVUSi/WVN8TPIwdwRtm4BZz9bNAvuqOUIP8c
gAARG3ZBo7bD2E4VJZKNq6/wIoMUjeNq1Dd4QKmSrmRMOx3r2HAe8kxFuzhG8IPhPCyHfC8eTUpZ
aUdlNpK1a/SJxIL/DZ4ZJholPRT1eNSSYxdW9Vr22Gs3AmDftC5Bhey8QlQc5JWfkhMVQ46t1Kli
pMdU959mcBCX9NksHQx1qg+shEjFYUriHW7i1BjfRAToaICo3PD4so0z/tr2S5IxU9uJ2W/mnUMG
E/6qWpKzKIfDZRNnqF2d1sbDZRwbNIcNmaXOImd/8OTEXqPvwXZHhFyKGMEVI3nMzHI1pQUMW740
RU+N0+R3pRtrXzu8IVdpmapxrc2G8qDgVWaPcTLIJAZ4O/3kG7PT4fTEgcmPNK+rO2ErqmRYCiNx
mmZfokwaxpLrz4QsjsEwVPczhG3nbM5WzYhIaiqivs0Q6Zp5hqhJG9W12DJq4rvxSxrBzsp2GI8w
RE57FHWLfU9HKhv3uDCnsJhadY82PXg7MVnaK8tyoK28KKYCqk5Msvg52+M1W2W32xopEwWUTUs9
sfmG9+CVtoUDN8gNgsWAtyNgh3Or7QGSdNZhhrpQHesEbR8WA4f3ZuXNwMR3g+YseJCUeqs1gVLN
XOVujQYf2BUtWVatyddYN8r6dkYY9wi75t5N6wY1Z2nJef7sdo17gRBAB44g4B7DpUriO8zWtJYh
aupEZswye9OcWsC5oF/3Cpag45/SKGh9QLdYqCk4dZsWtkGvhKxPI8JTt3VgBJyGvAa7Sx07J+dO
TdZLoc+aQztJj96asvqRdhUR9trMr729GurUYnLRUQGduSUfMY+y4FDOOsF5WVbmuWK/Qa98V2FC
ouSrm65wztT6aYoaJ32Ummirc2MXmriskHTyXSwCjYxZIOAuktmNu9K8ou0WpLtds07qWy01inxv
M++klTtpZQaSAL+3aYaysFsPxvg4mA1XM848P3QaSuWeeFLIZYgI0vqElLzMyIUu5HjE5Q4ZA+Eb
BcjO8bLtGD1hWc1zozhQid1mG+AKcnqZ0E7KK8ONmcnKWutxyHoN2MwVmG29OI6IEP0VzVl6BPFW
Jo9tzXNv3QzQ2A8pFasmUJFsuGuxIE8PJGvK8UKBbtCumQt01+T4mH0ODT5zcNOacwHbS0whWwXG
NPBO0/gu0LT4Dc970ZxbOGcyRJeU8XZWNZzevNfj7gXLNB1QnhiT7qmtu5LqrsAuh2u3sbtrSm6K
5HNvpHjpbE2Qz27GDrgdKFsH8Bq5dfBn/OQfKwoUnS9wxeJ068/GzNYwdW9pMOI6j30beVsdgiDU
Neper6YW5Ddzvjpm+aqD2AP7Ks3symgn8ZTUqBxrx+hYU5DuU2Z5DYEcZikEX6gM8yMNJIWOtFmp
gGbUyauDFzslVz/mqnQ3HY7xa3755rMHau7UMPBKKGJ2p29mreaboM6opNSoxLrLmgQ2zJzOzWUW
uV59isdsFK+2quJbGbhLYqLHw3TGRg74Q1c8kHACJ9rzZCbs+XpSSexC+OTG56GULoDwtJDtHbEp
/SJz/XFaS83uqpPRmi0dz60sQLiZwg1CYeURGwo9KW5SXdFKqpysWzMe7z6pZorcDaW+8Bg8K2dM
1NiBQ2bH19vm4Ew82zfopoySsiLQR8ZorAVMqZBk104QgV31YihUWPNzzSffr6kBfjPLDNq+khTG
0+wh9jmTCYBzKBGEDMwCpwkLfPJJ5IyL6E5Kh3sSOO24MZiSvxl+bFTrBtDUt0H581OGW54ROY+8
asVdCyqbb4g3FDMEeHBTr/1aVROzylqaxtNcEb5ae5RPPnNUq+VFjI/ZxZFWDF57EzgVaAeFgJeF
bjO68pH7ofO/5Xbr1J91vTH7A3vHwJg2bURDrYFFLzYzeBZ47g/uCFoPB7UXYGdNhZNUX9kaVZcl
MiH/jLLgCxc29PM7leRucrL6HJ4HI3bUyZAgUxTtZl9FaO29MB0SHIJ9dsAzsoz1Vwd0kaCZ2ou4
1FKgZzoeonjSq+EL6Me036ZD3z9oKVPzS3BP4zNYkxYabkGKdAu7o9DDVpvyBw+zC3TMzhr9Nd2k
iIMO+9dqw0TPTzYe8yykyUn2V5mOYk+pEm33W8cd3IZ/vMB9UWs2EGKOXdGr7mSxCPOxC84TFzDA
9UrWZ9UyCgbOTonxnulSlu9SqhZYfovCeoL/53jhjIPjC0AM7TMPG1tuoD8IsCEJx5B1Xqfqi2dn
8Bt0h9TbiobUgDI85Fr8VvHI08SyS2IkUnit3Hru1CVkHclxMtSj1TsGyEOuqMoyBjwAqG5KaYts
N4mss1cVSni72P54Kud6Z5ACMcGaYb9vvBed+6RDK+VXviNggbvQDASgNRHDnFmZPM2+OWkVnG36
GMkutIjt4Hzmnn1lnZp12NWdd+Olc17vJ4huCK6eIR+Dsk79rYRRwcHPSmGAWQV3UzWk1FXGfWW8
yqq0c5RpvadDbcyCbG/Kdp5WDoQXHd+EZn9G7bPsPcxr/zKRpNocM+MTQOudMD1kgXENJ0c3afxK
uT9mu3bPPXkgqp5JwSaHqVTTmwEWzCXpkI68bNwE6c6yR/NRBh7wI19qPRRPR9G0mxo59QPIxIVx
xGjUc4AfjMG9oF1YeIcCOgDXfhmKjRvySpa7Jn2b4zAjQ8RxSc5khOwhmVjr9Eau4Ldg38HXbdms
K56WIIHYlNh4BthzIh6Dtkk5E4PHNPLkERUk8Tfa6HB+FRVB1xXzfUVIu+rir1ZmcLzsZxMyrix7
9VllAESWgNj8XII9IogLkS1YYVmjehST+YzQPcOa3U1SR/yz2pKmcRMPlPhWLKHJF134ozi4TqvT
7NzYibZPMmqWNvBwhnhbOlaC8UAvQY8z9YvdUMpcVX8Yxf5fz/4HFAYDmfnXdtC7uv0qxfRfh058
Lb91P4raf/67f8jaBmQM21u8nNiDFr3xX7K2gTk0wNrpLkogktNii/tT1ubv2MhD3w2gPmqcg0Lz
p6zt/hO1knUY6zMuQPTz/5Mz9J3+qyHzeYjjKEE/i1BtMlhqAo13sNojtDD2LtQ0mNFDaRg7ra3W
dl2x3b/qiSL+cJX+Rv78Wdf76wXfyYsFQGwKYc3xMNOA26hgZ/Z6A1kq/ZRO9fPvX+OdxPrXi7wT
DXUyUInQ4+mQ97fDbIf08oWDgzsq5lE/Pkcc71VqnrBn86sGd8N02yb79sGr/6yk/vXqy5//IFkK
l5l7aufaQc8QlIA5C/okK7BPRketR32tE/3kAy8IOXajxbks9h+88mKU/EvY++uVlz//4ZUtvBsB
+fXuoPn2jrZj2aYHh8AcxsdTr6trMhAnL3d5ijZsz7MPZNNf3kTvsjC53cQNyOfqQNQhuOovxZV8
TFDUPlXXzIt//9l+Vk3/9dHe80M0I0Hnmivy9MoKazsIjWDYTe1VTCFIX3ECye2Pvr/lLvmbq7gg
bH68iuk0EKgcxvEwuP4ORQbnheJAy3YlTq+FY63Ij+/OhTrRJudA0ibut/n9h1yWmL996XeasMum
J8HWJQ+2MHaKWQQHYqeN96hzKwfjXd1xRe1T42MvcY0PLu3PcvBfl3b5qf5w1/gBY30dI9ghp4Sx
HoLQ4tCuKRs/HO1VY7SLFvrWYO/+ww/5bs1Rjj5Rluj7h/qpvkupW2W8vhbuKnpsLyjbo7f1P3yh
d2sNJ4KMqKvVHAKNsTIAPwNfwhR8v31mVrTYwnbeb43MetA/XOAIMP3iS3y3+jhDpOEvaqsDnbvo
C5+Mp5Lq2IvkLm38bXJdHszjAISQwj8VqpfIPeKmuywvVLcf0QZWLxGtqAlyzFGd80t00+5Tdu1o
X9WZRNeKtTK2Lpqv1WV1KwDChkCmcfxeaBsq0Lctf0yrx0Fe+LXxKBqxHh+1jVq9+Gi+WPpDv9tL
60gJBNLEKv0sb9Vt518YG8gaZ1+ucY8css20dw7aKZoO43YM7bUVbadde6w2nPrtcDqU+7bcRt1L
ctFedvu0OMp9exnc4siGjUsa+L641ba4Gq4bD2z/jR09Z4/WOaZJb0fD4qna04JB4GWTNd8ERhP4
PKF6thcJ/lI7Dmk47rDU7SDW9fvuP1wZTfPne9wYiiAW2mQebML7nmSbZad7Goablavgj1d+aADc
L8g++/z/lE7HD+7B5ab+u8Xk3ZIMpK9pIESah375+XLm8RiNtBxCI/NLAmmyUhGR2S+pgbGcZUXJ
+rpIzd0EPEF++Av3frWuvF+hXSLas6mig2+fdKta6QjJjD3Rd7JjhxVwhQQddxTIDvopQvknCB0f
MRCtNU6vjh1lq66mmQURaDXiKh7xC0LkN1Mi1uM0aLs+VsGhSZvbLA1bsA6rPiY6PPhGui3om2xS
ivyw64YYcq4wswFG1PCTmtI4F0NPOyg2aadjTtL6a0JOj96UcrNND4SZD2PqJ1vGxETb4UcA873q
xmTN+THmUGNfj4ZzgdUr9DPRbC28GwiqNNRj//OKy0RBcmBYWqTJHZrXPgaiueqNYk/quNlOmU3I
MXUu0ceuAkiSsn6O/S+GvPrgu//Fg2RxMvy4sGJKChYqQXSI6DBunoIgfvY1KNNpf+3VXMF5I13M
u/6Fz0mp5RtnHf7gIfaLNf07WeiHNb1PIGk7eRkd8N4/J5YRlqBcUostQOSFWF5PVIatZGt9tKb/
6qO+e3DZLahvF8LzoSFgwZMSzywDoe9PzVVV3SZqWnXpbYIndM7ivQct9oNr/LOB4V8Pr+/IrB8+
6GyNZjHCy6UaoLouqSwqYRwttM+k9inQqE/2fFLOTVndfvCCv/qk755exDZUZzltdiwPdRAcRdc+
aJISGb7UrIppwbhQrbhGbbuuXPM0x8fg8PtX/sUO6P1gfkIhzDsC7kdyUKfGBneQqlP3vQxuOtX8
9bIN+v1L/WpH931j/cNVpetd+PTamNCM9Osk0o++c0+RMD/r7sF3S3ZG9FBhITUT8dHWZ1mJ/2ah
XALfP/5Yxrlr6ZQOjIOK5EnDsBYNt37AaIB2boYPp5TVMJq8q4itrcNbySfvo0Wa0eYvXvzdKm13
k2uJlC0fyns+BPtIYH3g4ZBVkkrWMQCfVumf8LLTxQ0VqEzyUyGCK2aYRtNelvN4mgXtRE30GcbH
2UKKRUK3Ak7wFl1RNLS7W7/b5tYRJFpVMVJhKdrlVAKhXxpbbD2IsWo1mfvF6U3z+xoAE8wZMCHd
PuGbjeCdjwvWlCQ4wSf65VbDrTWfYCTZ4rpmk5jslILMcKACLtb3tE7P7d6jOBGBY8+qqKU7lw2d
lqymCEj9k4W/tjhF9pNj3/bmfTA+1vabtD8V5Z2hdrm1U96bknuvO6juoDtb3dih9uvFzhiXN90l
2xYBRO01tU/iQ+wcnGTPrCYzC1RUGKWQWrXaPIOB4CCispEZjbbPLOsqb/v7zGzPf1Qqzpfg8U+0
jx76wNq7U7OBlL62UkVROt4HCgtVcwkN9TBn1p3byl0/HXR9vrT9R8t9UFW5S6dpjwNhjVU0lDVw
O+FsE4ShxB+/GfRJef50F9ADjmrkv2mlcTt1/oMtL42KvkTh3gdWeVFaxYsMkpOXQnq3oZ136E2d
u0kElYsFRJEkXxuBtkG/exkoVwrY5RRAk+qs/DrrqOpUB99gwd1N88SaYz8UiHU4GvGpcDE05lxM
afQzhp/7rPEOMMgc8ZpA7kDLhsn+pYve0niP0kkKQ6iJWjVruEh6f5M57U6vnHkjALlXdLGSONzJ
MViPVMIx8TsSYDkwI9tA5L+eGh1oiFrB0KJdZto57pFms5Nf+zdG0u5LOW4ahDBIqfQ3r+eYx01i
7nFL3IkRgpJSYWbYbE/0A5yYYeXtmLAvl+aKM+W9zB9pG2CAa3Am8HqfrVJ2mxfDS11WILf0bTDX
B8+mEbPuqCykwS/LIHJ54yVu21fM23e0wjf2AB6IH02Vt3TZFe6FmvZgFI5DbN/mo33RT+7dEHvP
5JFWcy7DXDf3iRDbyXHOzLuAcDVQcLLGuVEMerF7ANtyD4Pe7xz0Cqsw9lpUHRzbXEeev3eT62Ki
tw7Org/CPevzTWJC/o34/Y43SUyxG9ttXLeCMFH6FQ4WPV4oAoQkLP2JlXWVex7tPdeGm370nPzV
QvNuI0bZdGszfe0PzUSF4Ii7TVGe2G7ShBnZctx8K7JoLSO2VO58BArx+wX9u3fub1bXpbfkx9WV
9g5CiZ2lDr5F22QcUU3MDxyCD9CjS6sHIECnl03zQV9fdkwequIuGiJ64ZYBEZBTbi3PZxDShLVw
1zpV8rrsQ6+UG1UAWI/2Wb90BmEbYeoumELn8H3t8r4rmTmw2/mWDvRURwyyDZtnJJMYX9tFVbEm
zxCOfQfJmr634CZW13V5myOEB36z9u4LmDm/vwTmL45l+rtj/ZyoOVcqzg8WdhOzPEXiKMz7Uv/M
EwYnCQCisd8swH+GgOtxuu4CakPZs+quttKnm3486OV6ZNRYulQ0UTYYmNaZndslLSSbmyT/yB8W
/OqNvt9LQaKZcXO0h2KyDgkPYU+TIZz2Xdk+SftWDy5b0PYec7zcvGlN4+wz3MxLeTYjuWWGsW5T
+AP1dWpeqOQ0cJOZJ6E3x6bmMicE5fJ139MsIZ4sye323APOagS1fzh1cjqKxgySH/OoOC9DNyq3
CT/xjjDf7OirqgFJrW06vFcuLa/LitFU91Dq02BeF9bSCvAiirflCOC4+hq9fdON+TpnIkmhJA4Z
ojatzjSceZX8qg1fjHhYD+a5dhwYddONtIim5sSC2hvq1kRyYIhp4yNy5xz5jLsQFJ1Rpufqkajs
tjL9rR/EYZo1zHiD9ZR125L/fGs6JLrhIhTuOpCfS6mvCu8eTwOO8mePRZe47Ae3lbN8K3/3y3qn
nmD7iq28Mzg3nyGK7Cpm7jthuteTrHYURGKqOzjyrs8+xQRzmvFzk9w4xRJ04Sjt9nAf/LWQ3b3d
x1tfnLI47KDXtdn3Q9Zx8KY7pxlDyjaBr7cXFmWffY4zgtaZKYh2Wd5eMQA+01gWsvStCtc80PqC
qUvRbTWFFvz472YmUn5lHm8aNVPomK8zl3Y0QXNe4O1zsyH+w3MV/95MTp5EHBzROHQx5JlsR37/
8/N+sW9+7zC2I2wOPoUNB0d8jjpmZJgneHifdObZdiz3jDEumzS4MXv7W62l972+SzwdG5kH/lhc
WsxqldvcGO3B5jbP4GTNbkXSLn/oEvvRLLqDC2itl2ao2RVBM/JP5XKIVjFnks9u156pPD/5WrW3
THuli68YktYBz9I5zsNx0nZ+RnMud+NUaleaaK7qwT3E9UAnIJzQvt8b0xeqH8KCghc1MmyU40Xt
9QeSlvtURruiAH7G/za6u4F6uNOphMw+UQC3cZcTc3UXZfVKkS/lrzDBbLBm7HLHp6CX7DGM1t9f
5u/nnr+7He2fF/oqNhkaWFlyTDHkUgzJPr27IYuLaKlOk7waNf5Y+DtMHGHTBQ9FRM4SUJ4w5HUz
BQDbP5IVv88Q/u6tLHfCD4eI/2HvzHrjRrMt+1ca9c4C5wHoaqBJBmNShBShwZJeCMm2OM8zf30v
hvPespRpq7Oe+qGRCWTalkwFh4/fOWfvteeJQTAtAGFrxlbD4kXY/HTdTIVEO5MEqWTuXpU0Rfk8
3LH93irzbbsNEnNPAAvrrwAprD1BgECMOsPWwyX8BXzlTPRjqNNWGLJXZBhb2vo72bJJomIParbn
uSjinYJTVrY2g7Ztk+MnJ/ZX9+/yRv/p0xglEA8Advq28lV6Y+GjQkcLx3UrORCYoWzu8zZ4QES6
L8a9rggudM/qk4fnVwMN8UN9QvqOFJl1z5iGhvAkyWSQmvuitF4IKN6HlQwKoIdggMeTywh+el9z
WdGLfnb8X1TZ4odtS0pSkyDXgbHFEnNdl/5eqTQCGZMbP6bHT1zopXc1aDeIEx5+f8L/uoMBuOT9
+a4TwRKlcdK20ESJu1Fc07xZ6vqlcwJ2xx1Cxqvaf3Z1sZC8P5oYiS2GFEvZxnp1r7M2M1/3Su2b
HFp7zbzLIqx2DP1VLJGQvvaoL/YaddDvP+pfV/aon94fvId8bCnoJbb6QEsu09dzd5x0ECx8TIxq
a7n6tPe+LAN/fiaVy57jp7tY7mdItS11YjVdSwMaSDO7F/mMy5kVOmFdvzWV6YwS4YRqo7h5pPMe
YGsaK5/dSn/dirwg2n5+jhbbYIs009yChF9nsurGk+JICb1yzmfFOW4Jg5HRdAxsPSBafnKOfzFa
Qdv//iSnaS/VgzqZ28Yq2dg/Ls9u5T80ssEGZ94Dh0Tkj3+sTG6q4tPz/atL+2ENJMwHWDMT3O3Y
oYygD9jkD+ZEYyCm/yZoBrlumzRmy2khRw12OTzRMXgc/Pa5U+KbYGFxElgd+J8Nt371VH1YxVJE
3Z3WUVuXqfyC/mfVqBphLNoaQy+bfnGPwGYv+dpn9c5fLxwXy9bPV7tSMqbIfWltBzl+NRk9Znq9
qzDRsl6ZmB7lSHOL4gue9P/0/vqwVDVaEABB4Q7XeHIiFbGyVrpYQP3ARCvW3AwTzeLysTLWohD8
Z2vVQnf6+VOisdfGQbAEduz9Ppi1fcy0rOMJXpZFMzf2IsNKibfu79eLX7Tn4E29P16nyWlaJ6qw
DfRpvywYBc/pOCu8vae9XIs26WM8v2C1IdBdjvm3pB53Rca//3P5nq8FUYRRELaXKI9//+qXQMt3
39T8r8tfQvbG4hR894vVxTV46r7X0/l706U/DvDHV/7f/uEf3kOUw3gPvwIFbZe/LYiKd+ZDVoJf
6zv+dxp8r6OXn3UdfP1/aTr+CfeYpqSsmuDnSB/4L6vikiGK13ChgGFWBJ6k80d/iDoUA0oYQg/+
QbthsiP4b1GHZP6TbAEJQ5pJGICo6+rfYVQS/vVulV9cRaCSJFhKMjEVJpkr7+8TrptfZwla1kFA
8XlX49lQD70I4KqXGNzIw0heEM26OqNu8/MqJkJ+TsifWz6uYNmlNQitcpStiSp5wgMB6z/TSzJ1
DZrgQfZYBHSjjJWlEnFc2WLM79UvcdhJ4slANSmFMNEnSv9nrNdVnz+FNanJOGjIVCSfkQFTqN6j
yh3I5JaibrxVmlzLeAV2RMgTFan1K3NG3GWXZl4RYyz7S55h2ofeVIjz7ZQ0ieIqVhgc9aQtyV1W
k0xm0qvqzFah+n4LFDOt1ujoxHBLaLVQXtHLEQmCglWGyKyJNcGVAMAyCzRzplyVhQuLeZIgpALb
ulyr4ie1HXEPO0FYz/oGKo4eP9DCqUTQN70xSLdCOY3mmnhNJThUXTbcpRaKyw3xnol1U0WDRVnR
LpRPrrouekPb6fkmM2mh4NdvE0/OR36WNMSOTVtiwYpXbZZmtPNxSoK8mMrNWFqLGTDNiGwuC3j5
a2lSTSR/hpL3axWXho6SBExx5pnmqHe91+LfqjEhVTxZmLM1GfLBDkp0TwhqTJ9U3EFBGremLqBI
pIdQvyK1DjGyELiVMa9jSROh9IJ7kAOv6qcwbN1JkHDX7wJZjQnaUeGHj/hqRCO4yWr+zEOtry4U
72Ska6TNlOmuiaMyO4pWVCD9LWt58DJMRAqp6IGQA5XyczHfzAlMX2Zf0tw6mSwQ+0WT1Sw3mYS7
CMiXWCVeoo/GvLIKLPJO1JDg7M4TSKZdMOvNEfFJI6zFbkTUDx4jGzdDq2vmScqsmRSsNJV614ei
BJugN2UNJEumSTTSp/xeB45/QmobP5UJekcnxJl6r+NakJeMhPJmFlITMWlQtFfgh+vDFLIaQxbw
AeBZjfoj3U/v3FnWVQuSSpI/tICP1K0IPuXNCElCY79ujCSV+oEqXvnEVzWoYsexcMWwSfWNbk6A
wDFqIaNvCl241jGfQZCKoYU5AvyVfIeBIHzE2E4LDRRXTZ4XTmH8VCp4KBuUXeN7YjYuwZtaIOHV
F4B/BGEm3Egl6Q9EfwcdsRe5SIOTnE1Jdlqp1J8lciMbu9IDS3QsfchzEiiUKXFMBh+wqWNE/7YR
RKgYwS0xeCjigIJiCA2hRp4p6RhLxgY2SCa8JWbc6jbaRjyhmB3TAQj3MKSA5kk8w72EZdmrgjw+
W0XWdaSERYUC8XkMn9IaLCuV3oyJSiTEIVgpZWe9CKNBNGeCS6fyhJoV0y78ol5rCHKBKfRd+qAV
ycI1yeHtODyt8z7HjvESm5VM+KMsySrYj4H1t+lWIu20fqeyl4xWQaslXLRphnzu6fIYd2y2rdG3
RatszZfQBLS9E5o5oykM+UhaesM8a8NqqNNGv+t6+qXXfjk06cmkK90CNzD8HDqM1bdZsSLItvNf
hh5Gku8EPorUBLNGEIakMLNK8GDNWCLCpsy1AKKMYM3atRlG9L7Jk69FZQMMRk6+NHiI8o0F2Ui1
AQ2lEwiOXsq8Og4pPAi6b2jmw29rK5JeFSN16z5Ol8VW7auMcQxuA5Jqy4LupLlCvVpk2MwknEW7
jL8+LVxCpQBSOEbDyr3yweEau9LS/fKBbjhzIrOVQusYSXmbgbNaTpkdkSgZvQ56ZunXpp9ilpJa
cBhYJRnIEYMnS63xxcCMKG+WRTfzVx3uVjgpcU9q1reMqDfE/sM8CZz9rBdwDITyqHhhnZf5KjLV
xECCHNfYH4YMvAcJHkW5JR3AfGnjSH4iGUMQbvteYzRgSZ2KrETvhhtE4dJLOAvwIJDPTuW6Aq2i
kRMiyeGjlEli46HF6WR6jNDJ7FAQYSyzXRvSo1ki02GXBir3zjK72lyphY6hZlCH4FaXO+kuFSVg
gC0Bc4YTkiSNnTGJDAIQzWqs7URWgskOW8O/SvG6gK8g3DdwVakkIKUiugAjQK6V9FHDoiSBk77b
qVTlMFsr9TwwvGLV86xRrSJKoTS0MMf1PFqdWUX+Su7CsXEJz+2JNKlrxAyupPmVsvVT3OHcQrVY
9nbrl9KTFhkj0yDahMvJFjRhHVQ8PU4apVW9bqYAItFItikeXQAkM31ZdZ7tocz8wut8AQtoSDru
ggMq0nMI5ZxcRqL7PFEFKL8eUl4dTpXXQbDJQ7WqtmTOSncaMlbVlcDZ6wepUWknS31pKmsFjP1b
ZnYkAmp0/J65j6Nmkb8DIgOZGAbXXS8Nsx0ZmR+jLK3KA66x6V5IxyLxlqDK5Dj1pqitmOBYYYs+
I5SaFSgezrgoRqm1m7Pa9IKKUIq1jBEcjXmeQs9riWPVjZVYYi4bViDDNFhKBM3U17ne0j7SMzXk
Gol9fxvrcdvyFlCltw7dCIg+IaUWFlW9mVZ5V6KXj2l23KRxb+LdzSwt8Ti7ONSyBi+4mkf5Lf44
/Rn/bu3buISBNLXxtHgK5pwLZozggVeBSj7esskB7JuwFJ3LvIaokhK8zTJn1uPrLPu56cl4Z07S
WHbKritzs1hJbK5oIsqN0ezZXo30eEFjMnCUWQXUXWVVY/SSWlXTMBo3Jd/0CeTRs+Eea1MdrxOp
8L/OhQAhX4ya4K4lw0PaB8Yc5ce2L6vuK2ba4U31Ja5sD3wtdUAWCaGbUrL0dqdWbQmFCvWKQzS6
tsFno5XrJqtbnZGnkhO2HmRSSi7qlAgbgksiwzP7gg3gnOt6cS0FaCS8Jh1GytsmrzytFSosTlGG
NyznHDjKACjG7qIJQ2VWpGRbMkrsmCOZevAiZXCr3Dypa5hEdSEY29ZSk6dSnmlfSmlplGcZd0d9
K4RCU68lgOVvVtrM1UrNZWjTmEgmcQc0PKKDk2Gfd0DwDDqQ5EKfFo8cRq3IjCfrhdB7ixxeyJ8F
SVeADWHECrX2mNPQT2/wvsfdLfYQZFr4ILK6J8pyJWQlO4KQ+XJdFmO31gs+RsODTH4C+UUERIRx
hIutn3EMX/l1GL8FAopHOwB+GK7lSYpTXtG1jFuuKtpjCQlewVUapAUAbwPgjITPqbZbwhd4SlPe
jMDjapn+VxlH6aZudPXAizacSaJhamMLgNm+wLFMTmyyfIhsgdKhlAh8U9yScaPouAimqXR6XVaf
CDZaeN9aIZPFLuolW3GLTbTTdKX5UhJ6zCy7aOmfSyQxxOyxMlDXvOeGg9H39XWXNwxNfV/qX9i8
TKMXhWGqOfOkVs8GheKdUc0J052uCk4g1+TRLRggzTQ5srlx67iYn1gecVT0eLuzVQwZzvN7MASM
DTmvnhJBOCV4F8/EUKoAT6wGk6bdgYp7I0GkL9dln2HuKmK1fhhHBZrgGBUjooZyKp7IiBZf+T+i
QUVFmMDY4f4dva5SeFvpZAmYG0kzSkzYEA5eGWQPpW12/lQ5dZBPt8QVkBmbxp3yzUhlg5IoGESo
nHpZRw5GjorhFinevR3UKYNL4v9QcWQ9ADo9V/t0nYiCROJFl9SPU8HO2RHlgsAfoSZ92OmwZry0
0Sh+j/HU9tjKja4G6B2zcQUn3nVYRYCm2halx/8HdS9Aoe23f/0D99bvavfDS1dHkIbel++Xb/pR
wAvqP00FuNlCf9FMiYw9upTD96b91z8EQk6xPi6ADks1QPAsdPk/KnjZuCSZ0kOEkCz+KO7/sGVI
6j+5efhtmgHgvPnP36ngl57kv7u0GkgOiYOAE8fmoUvyZZT9c7dWZxXou+g5Mgf8igbbVMgMovPT
Obn58df9j7zLbgqSc5p//eO9MvWPgxiQnnkFYU65JF38dBA1y6jUx+B5gPWyyacWDgjL4E5k/vVJ
T+4vPw7OF157PG7Kktzxc5ssID0mhR7yRNBDUtrSYPXndsqLxP39B/rzYbCzKDDMdHLZuHIfDtPR
NsANqD0OBFiIK2zBHXEuKfmDvz/M+xbqct44DE7lhRKjacZH5aFMzI1JEuHjHC6BeJqvfAnMGD1J
J0uuBRfaKwyWlj5L060C1fyTD/m+ofzj6CDIiSOAbGURS/D+XCbchV2tio8KehFXkTISxwRxYnOi
CT41A69anLbAFzQtOf/9zw1zXDXJCEKoeWk6/XS/FFHBKEiaH6m02vh+zNTBdwYdxrBXYJwV0ZcD
a3RxkhqpV2hya6ygMbPU/v6n+PNdK0vkbHARuHMx7S+tr59+CiB+BK6X8mMXA3rTq+CuKonoSjD8
/e0DWSSpYb6iG0f2r/phvj+wHk9GqDzSzqk8v4N9xz4gYHIcBNvffyTlQpt697zrrEH8Np08Y+kf
fuhdk0YlcNOGx3lSgtSZ1IiuC15XHhazIDuGbUwiAQdKSJyUma7uDCuAiSTqGUZNJIxsJDACg41t
WmCIGEr9+NU3fLh88PGUl2xoY4p8qFa5M+dV7rv6PCbFqleQBdj9NMsmuovIRPUtBqm+VwjKRE/t
9wxM6jljMz74jfQVSpg6rrD7U7KgDGeLq0hJ0DJuDHoYwRXUFDAPitLsAYLMB1ObyYScZ97EGZK1
yCOasXwhClRRDzjL/fxkIktEzpfMhgNsUyw2chxYiONi7JB2Iin9NXCprvLUejBpGjLa516nJ3Cr
93lGMqGstuWqnHyf9tEwJ0D/U4zVvOpjDZxZnPYAJuX6burx9di8zQUqoSQTjE0JZXpLJA6YxlnQ
ya6q8EhTuMxFtMEqhv5hYHswrnptnPo7A8iismeLS/+Apmr/TEkYfqup8RZ4eLSoVjTJ0P0XqTbF
4LXTdf8895rQHvsOnrwzMumnjQLRS+DEMn2IQzQ5oJFD8VY141ARXZB4ikBwrt7oYHl9YtMtdLBG
za7qxidCrh5iB0RDaqUG0moGZcJqKst6iRhbSLvCUZg1oa6fyrKIYuUk46I1EbsDn2/OsVhL9HvS
OIXWeQtjrGjHtVVXNaZ6bNxttM+kOqlET8K3LNOFpCtXaovzSQgIQsRQjUWISSjhaowDQImI1A9e
YGC1DRxB0sKxdgUpKVJFdXUZRskXv++prW04F12JWL8qAtXf9qVOXWd3Ms2TO0LqaTejtsvqt7lW
mJfHsqhXltOPcPD9q14JoD3daNR5iIkSpVQob/SYdEj8ApkIgxTxB9vKinEtODlywapSKQFMcChi
2KIAYSllEgKkrq1E/ACWmIj7HtSxuG7wMb8NsHOoiBV4HFaoB+W2kDKkpXW/cBRUPf0ep4UcvJVj
3alHRAtzaNeVD1pbDnrhmgy+yF+PrHrhw2SGcuVIcLLhxdRjNgPK1PoT7wYtuB5BKWP/q/L4aSxa
4ncJmjA10uTUWeJk0IcvvoQyjNI1wU+mctXqfqhvaB3XvT1oowq9Pyckci/lYfWoY9NiwzzT+VpJ
sy4JtPOsXF4L1FsYGCCbM0sNYO26o6lLfKmKkJimSU9vicli3Nc4uXNfuJ+GtlfupLn3/esIPEfq
mZMiao/xlGgKkoxMDL9ZWVvpX5uoUgCqEs8kSbg1ukwuvlQgSenljDzu1iEWKx1ntt/CrTmQMpAt
SYRiO/j4jhqaU2StRXUKrr0G6383gfQmPLkogrljrZFk7UpogplriSiT6JoY9dQls5L2NPmVmKPT
U6PpyUDsJsNqPNhL2qWERU0E0tkgx5s6xMZDWpJcWUp1epKoyG86wnsxb19yNNu0jPAyaT75mvES
tUmJQuomSSeh6eTNksZJLIM+uaIksWnPlsBOaNRq40yXHM/ykukZZWOWrOURBnygpOMDgGKUkWOu
8biQTgHOOs10XkMEP5p4n+Bc3/mBod0XAmpgV0VLTNfvkjWKXgTwLpU/EHQ576IcUnIdHgIwY0/N
NCgCy3w83iAFJMXUKgQ0YUnjk24aXZJOTcYk17Q3Wdrx1WgP+RKKarYdoHxtiUoVZUJTO5od7HyW
JFUjlGPiA5Z81bCJmmd9CV0tKy1NQEEtWaxdR+G6GkRzeiq4fDWT+Jjcx1BpqL+MJdBVs/IoIVas
hoY1BSS+BjSevzRDEz5NSyBsKA9kw8p1Xr3SCUWmp0dDsYVUTo5sqMvDMb+kyyaCKnaeeYmejaEP
v2pLHm1fIe2RlozaOBNG5jPmBFq6X1JsIUA1z+EoqfedKAxfWaEWOFYXWabLa06CHWDUcuKUSzru
MIkzHckZusB4ic+dM4jc9gj/xYePUA/cgSkllg0cQjyjKoLN0l8CeUudSF1yVZegXnLOCO3lQ/t0
VC9hvukl2Lc0WuIo40vgb4ZeVXXzeAkCVpZMYHFuhv18CQqeECC/dRE+gQZWyG16iRTWebHmNgaV
JWr4kjoMSK1axBWEEefWjBtXESrafBToINtm3pIWda45fgU5TktJvUQcj0va8XQJPkawDruByA7W
QoYPhCPXEznJ6SUyWZyH8rUeNMhwIY05Vpp6yl6IDyVqmSYnscsKpqnelisjb5CiLfnMRFGQ1cxX
L7nNCMmTVZIV3VV4SXbOLinPsPCTRx4Zsp9RZ8ihQ7pkpqEkbQeaXnKpnZUGNoN32Rf9rZHzL+fJ
72bQ1+X3/Latv39vDy/lx/n0/4OTZ2lRNf169nx4qZvwJU3/Ci5w+dY/xtAGAAHmVsx4dRhd4lIU
/yhiJV38p8WudckJMsQFNfrfNSyF6sKUldjEUyghVabA+KOGJXrRkE0qQouVlwJH0/9ODbvsj/+9
pwXdKVEnMe+GzcWx0OG/36gPErPMQYyycz2Cn5N4XmbRvO0HohPDsfpMEvG+LPpxNMVA10ScIFX9
x906EP5hTMnMORtRk3gZW6CAdRJmttIeoHpBjFSNaPPTRfmLAvovjqmKMoheTrEGh3v5859KEQqw
UO6yMTlDEboeI6vYjGytyiZaiX1hrNkZ7iMYwb8/6F+cVlVUFkipKMuoBT6c1h5wLNyVND3Ls0aa
SkvoyWjB8SJsC6fUZ6Ys7b1+h/MqQx+W2bVry3klv+P9ZwS8nNMpF/Wzda31nqm5CsPd5BsOJYmx
QxN/i1AU5/ljF9xK8XXcHc32Wsk3vOVr3xEDV26dWXphN0u12oXfmAiZxf1YfQm7G7GHtvumqMhE
ke/CbvTS+E5trsELoQIjCzrqoR05dbY2mydId8D6S97qjgxsegs3R72KTygQJ+XbVNyp/W2YH9OQ
jI8nnUyZcm2aa591yXBL+SSqZxPV+pJWXMkkmZSnVhTWSeh2xiZawwgUApJ1TOg8Z9PfKmtie9i5
hjQcjWvrYX7RQzfT6Dmmu+hJ/ZK8whhNhJtZ+5oK2SHSSTrH8VXcDA3h7Nl3U+TNeKuZLxVtAdJB
sCae5Oq1ihMGvcwV5O+9/9yi1s4tO+g8UHUYmmyavGROPfrzyc8Xn5WI40DrSCBHOixMj3C4wNZ/
EaJ9Pe50neCHuWQgthfLHd3c5oZxqEwDAOBEEDiB5XEvBKVbJ3vVd43hqRMc5nuB4EbF1sg/uSc/
6JF+3CWL2IRy2VDpV32oX6uYHNNssPTzEOEKoQBCv9BMpHAQaciN4Ku44CLlKh+qiHDw6o5W82dp
jX96LngYRBYdsC0oaYyPQs7JgG+TTLp6ZprbTm3otENDrA5YAxTB9CX+5lO4PHoskDz2yvIQKu8f
C02QWyIpiEhIO+veX7D3ht6VTt7HV2NN8f77o/1poaG0NkwV6DMNCRbU5bP/tND4g0H2kzKmd6Os
iLYyVq7aGvcGBuMWM59uRUQw5J/SE96LiLioHJX8XUWkIicBc8nU/fmok4+9i+ks8qFJe2qNTZj1
5r1FYIkdmUkF0KyZ2azq46ohRpR+EfdyGd5FWX9CVEDSQmcqEJfoM4xRT1soPv/+pHwwFPDz0f1S
SajhjjNoyGkflt9I1gAlQ6i9zcuD0a252iRttuZGk10LZSkuNHEzJRvJw8AzrErfBYFJnpPwnTYC
cA9mDb1mq7ftJhac2MsO9V7awYXbGbA/aJyg/3esgw4SLHT4wprBL5tuEHBMwMkQshWcjjvdE+0Y
K4xoC9+Eq2ZXbIhd1Y/Na3Ab7gDNPKe7wAvX/qpayVjKBHvJ1ohd/6w9/f5sXBbid6/by9kwsOkR
b6X8qV0VlBSWEwSpW/N+mBzla0AUOpIoHoHaDlXHf8P6fZ+SS3OT7jkRyJJ8KMW1V1mEq9j1Q8VE
CTPNLXPZffy9eOVzGPgWPrurLvnIv/s5P/Tv6kAchrkPyXncllcq3i+0N9vaK8BDCBuyIKo3EuWU
x+Q4e/6pf5Su86tp161AB/tHkKx+6PiHcGttsH7KZ8wDhTNFXlRsrG5VpC4pqmnolniWkqtYJXkH
1qObKzZtdMCZWgNJ1KWgxRDIFnpj7P3tcCOdxjOugxY8HNGNFTGQdhS6VbcGTaLM1yoeX81r/INV
3Ez+i1g8te05hyhX2+pjevTtwlM3RLmdykNxTUFS3NaHeC14v7++l+b1x/OmqQrpnZpuGeqyo/v5
aUTXYGV+2Ju30YO4k66l7XwdXzVHgHm2thG+qA8UrycaKTVwODI8CIpu0bk5veUJEtQEZ3jORuyk
jomna9zWw01dr9G65ZJDlizfl9ZrjKdG5M3aOqxWeemaFJ0d0UhrGoOox7rcqdSVFDrNVbyHOZzD
qMTNtxJCDGY8dF76XN0Ku25L3Nuz/kU69MfME2548Si0d05YgTOTGA87uu1omKm3Vr+FiMzzUOHM
Ucm184R4DWbU6glJwlFjk/UWfxIcrLwfEfxYMzQWM1LAmRQYH9O7J9J85Yw9z61/8A/RQ7fDaHfv
O6WbXuG0wjQtYHUrvLBhtucwI84O+hZ77j7fR+vKtU7FdlzJnupBq5S/0IJND8Xm9xdaunSwf77S
dPcXYekyYyDxAvTp+ytdqtDnZ7+aTuiGo2xdSDvS6s0apkxpByld13GflL7dWKtF8hOQ7bdNjZPe
n+J8K1o7fdg35ZNq3ZvtrmlWRnDQJgcbxYRXM3KqryUiCsbVxa59m+CEu0hPFDiDNuphWbLVbwkR
Xy/BTfkm66uuuA+mR7O+lsYVf67gIZzQVhB74ZjdSjOcAXuyBH3GjeRbYM9NRcLWroiPZFyS5OlH
6zT0sDi3BgAeTjBKQ9tSrtNi14v3RkZ+RnycExoS6zBeFll2f1FMRg56BTVyOsNyZaR6yhGJHA9m
333nh6/atSGu4rPZ2N0rbG5Fv026fSx7RXLqhbU+vU7sFZFa5oyekVzalaGsEjLWaticqcpH5IdR
iU02a3aCsQN5SGCNVDSHWxSDP2pWkhTNwNZcvQFRFNJ5N66y8WyEN313aOhk9+ZDZNyh37SzmLM1
fLKd+riV0VTKGNZwmr4MJ2Hmv78B/EwGsT0DQc/VFunUGG99fVJWlS83zlwZn7w5/nQ0TWYOSuwB
1SAPyMfNhZjFql7QYj4Hpvmtqdm6Qd0kVqsyQl6X8ifBJhdaxbu7W6NUZXglL+Uh89XlCf1pL9Oi
wm00RQwQ45AL2klQW6I8/6ro6rLP3y1Bb05kQPvqQQdVaAEHpFVERG6s0tjVheJ/crL/4gdCyL0I
s9laqSpz1/c/kDDEKs3FUTxLJiCqIcSqzMYmNPQrBBWpHQb+ulV4qQrZiUDIY1QZJ00vGHgEaJ2B
kK5///x/3Ouxw2NbA5uSXRczto+5F6xNI+kI8nz262Gt0iclypY0pqrCaS9hLssKYr/Ynf6taRe6
Ko3QdqZ6kkFBi8LnQ503RkprmAXNsS7CLUwUnej0UtA4RNcpnxSVf/6EdJ8ldimGuBTNF1bRT3eA
EKRqGKAHPbdVC2ffX7WjQXN5DkMqy2dFiXU3kdRP3p9slbmO7288lLjMoNF7sO4z9H5/ncdaZopQ
lvI5SXaF6WTxNlS/WfSrk+I444GPN511NIKXPGP0wQAqxu+piEdTPGiYmsviSavu1PaMVjIXb8Zx
fxFBP0zNKyledDRuw/RqaF8jfa+2V+yWk3yfzBtz2uTVAexHKdgY4GMF8ClmaaCyzmOG5QlDcLw1
Kry4ZFc0VHjm9QwUYN7UdNhLgKw89Td5d9D0TSY+EdTFO1g4Vph5p0MivBXUHKR0OAv+26d1yatX
fdSDc2edjeKhMqiENgY/iHmNEFfGoV08aNOqGI8NaZRIkHOnN06pSHDZvkZomL9ZqBzr5kq3rk18
/GXmCuka3Izd45kH4QNsTPhixvfyfJTDMxW2obs+nwkGeSLsZPW7D5Ghf5EAByunqLpLKW/1dofh
KxxKt5+24JvQfzqQvwzhitmDW2bmqjaZZENzQpb4NSwEx8xfJDgiofbchBEccbvU1+nSwCbH65RP
FDsblDmFti3NlaxuqZ91467v7kK+NEp0p1Zum8kZzYfO8iRlJSsbehSRT+G8rNVNuVLi/aDtfv/c
fqyWNLZlMjBNU2dUYvE8vb+9qigHYKH56jmMGOEKTFGIBTBbOy8UxhRM55xIgkD8+4P+aTeN/gAF
AmlZLKQc9uNeIZyDoRsxSZ5nUgSZ1dWzU8wrsQoYHO+T6o3RINAtdeRlGpyUdhcoOz9fS/5BrR7a
zGNBacYnyCapcchGPNfHCBRgop1gMADbmKRnUgtVFT+Ip7NprHcD3npaO/puim8AR7tKzJmddlXh
QbDtd7JxBSFFuWdXxxzMx419svpFiI0k29UCr1c82XdFAW/6DtYuXLRdLu7G5jvR0aoGq3tVfPOx
UHPuxJ116pPDkdl2PVyH8WMxaeBTahuPAiHDV7N6Ko3CNuoHQ9kFRLXX16niYRnJo0/ycuQPeTnL
4riohBTkKwpMVozU76+t2VRlMJEffI6UHQMZdgtkMmy1G2C7zvDWo+o6kHZXP6qGK3XEksLdtONJ
J1r1JM67sahsL6MkHY1DGV6l6uvyiwBMSpQ9+LqTQQIhvLx0ZcVmFm2xY7+doPHvYuMQ5ofrgl5b
4ojEA2mqulV5NyvT97Fv0ZY+dianoOA/qOq3mVR6Sm9b6bMVvUzxwaLnYxGqsp6i2zBayeNGeC1v
pOZgYH4J9kHv5vqDP933Xe+YQWXL00ugnhT0xVpzUGeG+dclOejsA0QpY8TOglBfT9OL2V1ZBTEm
xlkg00Ek4sElBMNvzyI8ZBjDQoefEdr66MKa6WcXU3yo4KW4AzCy8rtXKRrcGBSIVt+JgJ44ZRP1
YAdmiNdAfSCtlHGwi1dSR4DMmFg33OlBuurkQ6WsZVz04lGNzvXLQB7yDW6DktmPKRxIsyVS+Vrz
j348uFEPQPObwtoWHuRuxKrfO/6gXeX1TaM9SIG/SQLK8ZIQxtWLBpFV616LUbvq2mgbKvyFxMyU
42ssuZnxXdTJzslKG425JxVY2ht7rjyj/coYCkEz67qnGMVSCvk1MCB5pTPARS6CNuIuK3cLUTFx
y46+XtfdBMqEmeq1TL8xbZXtuneFca0l6y5iz7yJJ5f4XrVhm+8Vpn3PxVznzw/yK5SlcF5nWD4I
cjgLTMVc6VsQeybFCwS8AZOMYyWrejwkyE0juz+1xxGg1Oj1POUuL5p0Dd4o9nxjXYgACLH7JDss
KOV9m+xpq3qkOc0rNNAjMR7BVnSvynRNMDTgD5765hB1q9Dw9A12lRXrQ/jE+LB4DvaWVxyTF+Gm
Ymom2QS6rrrtsOnoDl939FL1rUHf5Rw+k1kwQlTZVLcRxtfTpPIuc6JtuY+/wGXwnemE41X9kn9S
830gIlyeXlgBOr1JLChU0B/6RAV7eQK1cvkc17G56qMSdmEFFVvlxYXuJ3I7yVrFIjnPI3TAVZB2
zGpxRus0doApHENVum8E4woG+SfvjI/V6NI/NP8Pe2eyHDeWbdl/qTnS0DdThwPek053tprARFFE
3+Oi+/pakL33LEhmiZWzGlSaLCJMVAreAPeee87ea1vqkihoIDb8zLYlwoR8rECMlyRiRh4axEGl
Rf8dc+hLvcVb1zhFWBbkDhOH4cfVS+ticqaTSYbRSFVRGeJRjuSzLvcc8uefnTyTfOx8s2aSD8bf
+qHcoldJ0xKV3PLJM0P4dFXTkkgzmpRLnq3i2ZWtdS5vaUQBeMsxBWFcIJ9H87BBF+pNIm0i7tP5
MWONpQtf7ezfaGpfWX6qbmlZiOxgKZcwKd1RerEwdI39TWywZhym6Lcwz/PwW8mfkc3L2WsvznVy
hkdQ9O8znBiNLparkBYzEyy9YtJAQgKZG9ScCl34lYXAKF4nkV9MTFLRd3kllRRS8WZXwMQZ1mTm
EG/DE4PVg0eXyUOU7W3ayr7h6lv1QENjSyFy13ocJl36hWtaVxvFn1wkY37rhTf2XfCjfA8e0vfq
ufQwPh+Yo/DnmBr5tYfi/yV9yl+Vl/qg7NQf053Evw2IjW6MBwviEqfQcs2vItzOip/Ol17aTsVO
s47jcFdsbG1b5a99+mvKT6MKWMWX+pOc3HbDDgbZSmH6BaukN4jpOMrlc74u6iMP+Kz6cb1XwLDR
xAl3WUzen++kGzQjbNiENsm9yz/7i3xfvyBFy18m2tyla9HvXELJWAJXGb6/l/j171UNB92vNw96
OBnSOR2Qr6eRqbM5QWZivkTKWqu3o7lNkqOu+0DoAofgAZ/f1004pDtGcCvE2tzY+g+HTF7d66v7
wnoV5Q29eHs+kTlMl1GHqgwRJfKimZidVcjxLVmh9Wkv2Yv0TFp7edO6FNd0CGAOXbvAGxTgOJ56
G1ynZ4wS6QS/b2Xc6c/9o/IeXYrHnLvhLjxWW17Qvj5FPgZF1/mRDZBdVuUxuBW+5fEad8Vj9dN4
7Delj8xcMtz0ynL/bkA44YYDJGiSWrAWFeHdq2ob3VpbYpTknwVe2625q7DRKffmremTJf8DIFNG
poPX7rp3OoFsnFg9X4wT8SHGSTsZsIAlL9+kG3MN0+xorthMXNlvPE4w0s+EBg0PVOJqP+i1yNfg
GNzLUO/47N7kN4Bym4QeT+LifalP5X640bb91nwjj7f3Sl99VZ+SA+p6oJq0Pu8x8/PEkYlUecm8
TlNvmPZwDSoIv8VWZmbVv1XW3dTvJu0aVYRdjUcn8gln4WcxvDk2hWJlXeSX4ik9mS9iWGFWDE/5
Q00APFFNlcevBq2itDVLf1RchWQs0wXJV5fuwOWGrdMeeulg96dywMqYP7fTfqCHyfr+2m+tjZ27
oCrT2BuiTayte8hSrvIwvBm/+5NKjAzeTP4mm7Ald049OkhADYm4yEI36P0q3bTGRu1u0uwk276l
E5nl4q8swAKiqEHvSPK7S5wEtCWELYGxD+D7JgdN8Q0ssdpOUXy73EfDXUqLNdya4l2PqaeuGiPi
fhvXm1Y/lYGrtbcDR5PE67o1vykQXlabslzji2S3nLldApfGNkPEgakF4zsmkd+cIr62QNC3LpMe
jOI6Je5nDoluNLltBfl8yYUlVtbAEx7EI+YcLFsA1q19l14IgMQbdy5KUGmIjCX+5+ayQYtXS7/Z
sb90pHg5bBt/lO/M1z6P8hricspBRMpFeSYFdyLao2LCWjLWGO1v9ilGfV+WGtTEVAaOQ8+F1sCn
ZpucBVqfKtV8Gdf5tt6Lm/E4PKpe4jvecObRAFAxK24e7cV4X2HJUz2FFvGDetbv0YPaZ7rkSU+q
JCZGEno5j3AS9mO09IWrxhsCB+xf88Mkr1zjZ567SBXNzkXFiReTXmbLvX1WLS/vbrPWHXoP9wkb
lEg8bMK43ZjXyOfkfXnQb6cX0W+15D7UMcp5GsvzeTpXB/UFt9QuP3Ye2MBNvHEu6UbyusN01teA
pk7VE3/uluX9sfg5HKsb1R9Yl7QbHfNRcmNxS8KaSTwDvWmzn+JNl57m7jymp1zndaz185KVGLn6
wgrzQGXXvSdZdwpbDvwjbHe4qs/Sw7I2nuQzLz/8UVKGP8hn5muo1N8l1sjsQJ/YwkBEYveaOQwH
ItYY86xdoMysMR2tDH8+Ut/6+or9dq3683uTYc1dSQ/Fq5O4FZFOmMcfBp47lIW/+aCXpWY7783n
6ALXLb4v7zkKSfvqjvTF6Dc5LuyazptzHvDz46cmng8U6CsMLqCohJwzGxPvpVec6tv4mbbJ3r4R
e2drXpLfIfvzsG+O2b3xa9qrp/TV0Wgcr6wzTWH+LY375EFbAnbWOhB5JkcETGrLozqbx6y/a4OD
3d4Mzlry03Kf9dtpPI79nejOsX4inB2LpTDXEmkGik+6jtSzPMCC3MDKchYYz3aON3Hkw/Oji6FX
rvmDhrVJjvoS1kRWInfLKiWaZ7UoC8g29abuXImTCkRW+Op0UfVT2mJod1ved3GUxCnrbhfUbGqc
nPixCvdBu7K+6ev+m2eWSQUiJA0DjCl/BkXZQiNXiACdyzzn1a2kxcWhz8FCBv1I0GpnTP/xGuGo
tqIwItGZlfDwfiwvEyx9Cfk76SVYsA5dbLNiNvWeCNa3yZbM75rESxP4YzXL5RbbhaMo0KA+O1jg
SWu9iOz0krRBtdjjXg3Um2eNTFJ36n7JGO/iiVNS1JWeg/DBisbCzYqCLdVku+pySGvsVqYDb67r
Y9Sqjuh8h9C4v5dOn78GPnm6QUt3fXH0oFP9+LHACpaTLsnjSzU7kAEbwW1qmh3GXs2dByLA/n65
Pzjxf34uy/VwUjGTXGQQGDI+Xi+tMKhWbRZf7HgeDlk9HccksP20hRIfx/Mv1ME1SFgM+JM9M2iJ
bMunNVy4pZ41h77hzMj7AQKR6MHWdCRBW6+yjlX8Xd73J6gmTBVl0U+gosBPxWdjfPpk2lyqg5Tg
l6v6Q3A9ZYUZL7uXboFKX4ONvc+98o55aXQN9+Vv7YmlnqFo/ANmpoRPGGpm7JvJWS/h2oNUYDXx
FHGT03CJSUT003RNSWIEa5XWD/D7QLsiHNf7rXPJkwN+nCIgfO9AlUc0Q9KAQWLg5Ds2dlFv0dpH
2U7pfNFQRPhLfuRAfb2u81Oh0ry9k4LLQLmfeHGNp2apWqYD/4lYOH4tvemuzhlyrXADsErQyeg1
WiQgOJFnubg+06eO1Q+NFZkUiUv4GAFnleFWw3dlhPbpIVk+Ymu595gjWLjJP6mAUkwutF8z+TpX
zRFjGpZ+azTcLGKjrKRRXfHU/uwL9s8qpbrK5VtdCd4TJwXdq+nnv9+an59Ykwhvg33d5tY2SRL/
1LPjKByZPLLFVVVjhSlOdqvrQ78J4l+KKqhaH6aeQIoBDuTfr/u5D/znugtzh9vYkXEJfnwiCg3b
uNkuRnFH8jsFUVc1JvjezWCVqzGhdJbZen+/5JeHnrfq4G7kwMSE449A9J8jNUlXunZBplwTMCle
Yx0mzSSVtaaaT/LU/48vtjxIOk8QDkXe7cf3h7zaiCvD4HNN6ucYgtoq1ezfpSIeJuLxvrmlPhdn
/PU0EZA2UA4u28qn1o1WazLN7XC4BtjgGQu31NoqI5u/v6U/m8WHVYzLOPTRGQ3JyGL/yNv+MZEi
rwFKRm32V/tE043WK1kmUbLCBynPPP4Ufa7NoTfe2gD+23UIW5p6B0Fr8SDiXVkckugiObfVeKgM
Lwk2JQRhI/Mzw1PzdQWcdFwPNSTT+4pIyHCttJtRWjv6tk3XXewbwaFTPIuDonMglXzSPaLNncBz
DEbUa+Wd4yRT65FSqXNNmLf3+b3yaI0uvFGN2N0bai9+nj2mcCcgzUaeAnqC6rN3ReeWjAyJdtUA
yGzH/Cax/OHPIX4OQeoCAdg1tU/sR2htkkOHZSjYpMOmPxUb8c2H/LkLxVe56OU0xMdowVDqfbxv
dFnKoxiD9xU3FdiZ/pYZ32p2oL4jxH8WRnkb0c7/+xf7RZdoKqZjMGdevl9u1s/sv8KKhiKDR3xl
epNwDBzXU25FnmYYaLt6gsxlTaYl1I/bQuqg5JbVd+Plr2/b4lilIdEm/U2Hy/XxbUNfCqPBGItr
JumPWZyD+NWjwE3qova6hNDcpHwXFjzbv7/zr0sCSzB6TGJHNcTXC2rsn0tCK6a0iVH0XycTclNn
byS0eEZkuLkSSpu/X+vffMo2NYDFqqAirUFn9vFiUieLgLB1LjbY11pWYB1mCSOB92g4l1JRsdsK
2AcOI6SsKr8pBP/N1VGeapZK+UFphm3749VL9vuoiKfmKgE6YmYxr/siPGnCwBwWx6fpONQYR2C2
PDKZe/77W//6McOBw3OsGqT1cV79dG1Vj6uwt4vm2ubtgdBGzjWyw3ohTPgK7bfrFO/k4zLF1WiL
6YsrXWan/fhOnUFukPgZ7RVpRbelkUVe2ChhQRKq+aipJK+pRYU/SiMS/O/vU/myq+EkoRu3DMFU
VCma+vHSEe/GkiomYHk+IXJr5PsIPXQhrqKTDhB+eYpVRtJjZ4HvZUNwUYjC1Yl3phMiwawy2ScP
1LcG3by2zNm/eXlfNnva+4QYstsz2CcS8dNmn1SZhBg3lC8T+WJuOE7vUU/ihgkwaUnVyNCRM0TS
YkaZUMpYmTsO0XX01MUqwy491/3OFqWXm5R7lXZRDRK2mhzFW5V881K/3DHIVR2Kc4XNGk7g51fa
F/NgjoDkr8SJVwj0mJiQgqG4gZr+imoUZX//ZL5soIsm22TuYaCLpjT7tA44rWhBelvldbJgLskD
upUsENk3z6Dx2SWA/QSiIYYTjUEAStxPi/tgNFrZqll8rRGrYcB01BdNGS9tNO+iOi6Ppo5aLZxm
hsDkIh1Mg9fhSJl2GoV5G5DBdi4DJ/WDGXnPaBn7Hs/fTWXE2iFV6CmY87Nu54x2m8S8xWKPbmgW
ij+rv0CqcqgIXp0wkkBC005taAqr2Xjj1Abd7gLHdNZMqA1kCpVOl/ZSGpQXJy/WiQbtZp5nfVNZ
MqhsuqMBCLe72fKyQHUuyAomoyvPVt1NN138TXn6Z2n48DDzkSFDxB/D9sTm9OmbaWPwDwIkzXXu
8gTwIiPhXq4hdGUkRMszLb806XVXbnE36zkI5IMGpnXVyc5vuZNPKUmvGmSUJ12FZN7QCmhUp/F1
1MHfbNyQKz4tO8sr5VXyiFkc9v78/B/VUa0WoXDAOV2NgTQZbei1W6UrJS/sOxVDHXeUCEoEBYSj
QEtxA40Bo9zw+EeiltYVJvG11PYIAoPcn/GD7mYnPuZWT+6gLjZx1rZHXQoPXaCo27/f/V82X+5F
LAEgJ9BlGDx0H1ctTRSNFBlDv0i7HOhbzerIkI10bTTstgOWH/a8WP/n12SlXAoPEBGslh+vOYCf
UqDwNxc16X7NWfs7j4hXC9JdbgfshgzAJDny/35N5RPcmNMtEj62X36g0jFlafl41VTTGnBO3XiB
vagVJ1O/Wo7AovO40P0aYmGUZyM/YUjq6n1uIt5BpBlj8Xc4rIYQsWoPBN8qxNgz5a6MOSO22zUR
W9AFEBgADwtnNBkEwRMUUryaI0Eh2qGh84cJSO1vezWlM7aFMjDlF3W86ZH5VOk2mM5dtrZga6Uc
OjkRPbYZZIzqIVdeh9prmeMJY6c7vhO9o//NIlqE5gYeKUC7B7Pc2k+FuR6KZ00j8MgFgYBcqj0b
tidIpBlQ/jAvNT1TuA7YajG+S9UlpU2e1zDhdql10s1bq3kIaOSZT3qmEzF9G/KCmws5cX3pV6Hb
EDpk3EzVerJX0svCVEDMZOwCywdDyEOV115a4LJgX0cRuVG+o1l83Q4cTqI2jhn67xRrnxbOTJ6G
SYAjZLXRlmhWupxBfBOiry2H/js+Covxl0eZy/EkOGwLzvKfH2+T2MhzOa714SJ0f1DvSpzb8y00
MfBoxNC3npHRMTCeLfunU50CvsQyuEbdcyT2rfai6b8V/fc40OuqzmH1O5NOERC02dPTp1lsEL+J
8hDIDGMeFPthmgQkhydI1m6Ho9UJTD9mXiYlhNww2kBd0SMeGdJdIC5DdCrVTWg/C4gTU/Wmto07
azQy+IZaAd4VKkJXQ44Zn5xgP0XNysDWM5gGmQ002Je0y7bb9ZHkARhzJxdK40ofMASTOzQBLyuJ
FJp6dBIM1ZwSY0NSrjoIf4EMZpFBoMjDlaT9Voy3WKpWhXJ2nhc0a4MBTELRD2o1CJ/rMt/0vPSJ
xnbDT1W8TEMg02h9RB4Dr24iP4ptJWXS3b8YP/AQDDTlm1Xy2KNaylzVvmuqS5K+6UyRU7ILKjis
UbZywnsnvIubl9K8yEhnoucSEY95qB2OvDiLULzlySXgxejOzik3onpBR4WeeVxnGjIK7lixkYBb
I1CnJV3vbOBzjyWbn4uR2XFcGi4M1MSD+q5cx2jNKFzRUXmlRxXLgu6SyZdHnqjupDvGg/2rdhhz
l0Z9TKaJqzfewIrQEdWxIou2QsamrkskfeyWMkDP10F9lByPADyGQnm07oc1cUtLwGq0NgVhntus
2DgckoN9jJ5x+OG09CZ3qgWI3k8af1hseWDPRumY/PntcbrtGtToGOXa8UmOJgZzL6KEnwBOI0OO
vbYeh7fZWjPXE/YGlyGT2ka9d9J9kLmFug+759DeZfMPq/85c2fauFgA2f8ZWguAfKxj3CeMR51N
SY6qvbbHA8J4lkJ+Ff2xka4pEql0x+FsVPcpdATtmAsvqW5MFCNF+5oug+Vxlba7QrnTefFS9dYr
d312DcZrwtSxNTxcI3azM9nay/ShiE5FcKOBtw83Ub7Xw02QHFOxT7J9LZZzvjZvkUkW861SHEwy
G3WQKZdpeMLRp/UPIvPznShvJ3sz6n4V3zcpHsGLIs4CBUDwpPJ4zOPOcDzHPi6kEIOg+K3DrBQ9
1N5kMll+03HSv9YE+IPZ5hY5nELd96ng7ouyK2F19ZeZSWCMyDSDuEAq1ORPinxNEkLx5tocbvUO
kmmbh8diVON14AQA9GTaKbVQaRCnI5wXFelcveB7rF4jiNbMETTkAbOUlXD6ezshgyxYBrlq6WWW
jAxiUYQVqLa6PBo34BlpxfSV7Pct21QG6MM1oien05RVZeU1stkeA4oNKqiDAWAi/JzLTdqj0fpm
D/5SA1MZYT1cDoSOLOMO/Li2SpXRJkokZVc1kIezGfXrWivWqh70K+iNbMYY62U7fCX0CqCcHIrv
juFfvhNewGIUXEyQyzF8eYH/qNMMofTWbBjZlVOcfgyrM22Bya86/R0qFjjTboHNNXSJm2kcSAWa
33CPM3yquNH//ll8OS0urwTKucocCE668qm2HWaopjA08+ucyS/Qv9i7J45eJTXvxlRvDId1/e9X
/FNWfSinl0uamszkWDY4B346iRe5BglS1emBtkO3tssl1TW1fmmVY5+hb+CgEOrObGBP22UbeIHe
3Dajeq+xGe5re0LaZ+YPoUo8XWdPDSVQ0buwtFeO+tsa2bSwQY/ffEp/5F0fXzN2A2haGtU/4rTP
hXU8B3E6xXWKHo77owfysulJDCYAQ/RrZYg7r8oANKkh5yZwipvEycNzh9YiZO4oiqz39dBRNpNM
Dp4KcMeo29JNRaj4YdCavlGUzsa2FjNMnqDKaLt20wKA3k4l8qsoin9NhdUeJyXfDJP6XQDtUrl8
fnN4M/lKDB0/xx/k1T/uxnaqxqDU5/RKWDDyX7u9n+Rk+823/qWe0aDN/uMin771ICQbXU0DFDWt
zMRjtnI/VpoKQQ3/0G2sf1ao+qZJyFmZmbFnts5zLW6LkZjPxJIbP+PorQzqLcQc6OM92i/GT66M
pmE9g8NZuL9UZZiYclPH5SfZ20oP8SdUkuUTRU8r4rtS/utTvHTVVdpZgPJQHn96iqsYVpQB2PgC
vJbKhcAZr5ah9jt2OOyiikOLSV0gwqMxLn3eMGzw19omSi2CTP7+8f7p5X/6DhlhmKgml1kGx9WP
K0rn6MHEMUm6iDrbGJ1GjnfHpyjN+q40CGdT1GryZ+R5ekqKmzJpt07cUSRgmPBCgyLMgKezSazv
FI3/9oUpC+sB4oOsQav4+MIKoFeg6BvpUjvT7HbhcNFmYsJElq1Z23ABF91LL4L1GPAd5pF0kGko
uNaEXKqXxtbVpOha5uPz3z+vf7MIcZxn1ePbM3C4fAYQNqKPkymswmsW2MXNzHnW1MQmyGwIMUQy
m4FDdmhqh+4ImsnV+VOu2VbmwTAUL5EOIwmyjEt1mcjUsO1yagXzvXCiya+nAtwQBok/L/j/A1b+
19/5Khvxs/ud/8x+/jPdY/m//Bcd1Lb/RVWzGIUWX9hCUflvsApU7H/x7TKJgruymOaWH/0XHRRw
KC1wXBgcwqEkshX/D1lF0f5Fu5ZdiXGWTvdPN/4TsgpUlg+LK7UF1Zeq4sk3ZR1H2OeOezrkaa/N
RbrRIUIj41XqVWl06TovurMc2znByUbupkn4TjRhcS9bDbPIXrqDzYiScgIoHVWtr4/IOwuARrsA
ZvZOTVF+gey2vAAF+QDQL1xNIdV/qWiv6gxrfNIrfMDT8IPmAR7jLmICZoijHQNdMyQLOawm36V2
/1zkoDGdYPipVINMW6EnEmG0e6+eJprUQ/1uKDNqiQRZfaeZ7myhtuur7FpYkuHrVBagDAUAvsZe
MhsjoRarVuuo7xSI39uiJTOxG+R7SF74P2NLW8PNt586p5Y7BmxwujdZQ39DsxREsV3VsclNaFtr
2Typ/TjdVUkVziutTbJtEGstvjPQ8+y7TP5EHN9YlXIz8lme7KHFmBJX+75mEdMIGVgnAdxfqaZV
oQ1VexCGFEP8iuoSj0Nj/KgDonabpUOXKM1NlSgP4PIWbmBKulchhe8OViAyMB3npoSK7oqJDYXs
YBVEc9aulRK1ZZqjto11VoEh5dSbhsNzmMcnvW1mn1618TDl0wNkCnVbD3J4KiKR71ocFz/LpmC8
SBdZX8ejEaFF7Uoc3vCmOGj37d4Ysxd5MKc3w6rbY6wTatcq5vRc1lL7qpb1T3me0DemlR5RzWuQ
seB6jcRCz5OA1mc5MPOGJWg0GZuYdiszTyKWEZIZZb23ygAxUl7U950qMZc0YVCRIIzfSs2eZz3I
d3aqCALzygZ91GC+hY2NgKkx07e4EVgCuroX6l1kFpp06hjadNtuRKY5dOmYH4Ohk1CpGVGKcYiM
CpeghR6idcOSTxMQ3fUY1sW2L6WgegrsLMXON6nFhcE/MVvqSAtHHizcUYbVHclA1o6iEBfFUEfP
6PvILQoLB88MFE5u7CeTmAAH5uREMIYLoPpJ7ZBf51P12AYOjbFmukq1rl+JlkgPVhkx41I4w8hr
AfVEuHLEVvNUMa6vn3spK09GrdnbrsGzYxSifRqlAWaBElu/7DFBN5g60nw1SXzb5zFfYBia05Mc
DKR2DHl3TYauOOake97LZe5sEpJHWxpXhk3iE3Nokdi9bxk1xsayyW7HNs6fIZtrr5ko5aMlAzj3
YjElwAmmQeJ+yJGsFIMtPZW5CSyvUOl5TGoN/8BOeqbDZo4Rv5fgcXKkuWua8V0OemIYB+IZrc6B
7W6LbD3Ti1zPsSZgqqONj6L8NguC51Qe11JvyVtpuK1LS0BT0FMKbzPe4nb4LcYBQBzZ237dyz7W
Y2eVFxgutAI/UKEpjqsX+nhPMsCKWB63BfHmER/giySUkHqFN2rSvgWy1v3uoqbyocEpdFB0PQ2k
/qArUSQ9pK1JssaxCeFltjcVCc9YHkM8vcnktZZuxHjZDBr8iKGHCi+EDdszMLVfWpOmb12Qmc9G
WZjngHTRfY3QnW7EeZ7RbYuws1dOR1KEZM/Ztq71fFvNDXWQRqFyB/39V9dN7SoZOXqrQbUpot7x
cJwjrQyj/rGNAu2moLCDy266AXb+JTNiOImadmpWoHB3IDG/QFIMbrV67k+A88OToNAHHqIVAZEZ
knlDdktH61TSfKOc0f/Hxy6wDsRYlKtxLF5VooOp6aJV39L6FZVAhToikw+a6xhmyrp15DuiNA5B
hblhqLqZ/ie5sC3BNL6UYggq65ea1KNYgxIXVll3KKbaPjdZQLslqvpbB0nJSsq15DG36IQx2Ss4
zgYIuSolYZjedQ2p8akC5lEeseMFlkV4vFKW5I3kw3pu5l+Zod+NVWtitWeasKvySiVwMNLee8vw
JMIIVpLop7tlzXTRGZ1m3eq35ArRBBbakgtU7uIihnBR12IVjFF5j8rMt2JTubUzCeP/KI9v9OEz
f2hb8wwrV9mPXXxtdWdyrQZaFPqYzC3F0OEzNOT11FgAYsi53BJQEnrcvxX8GDR2KxKEr1kjlZe+
Hc1VPNbPsmRndNETC7JC+MY65Y81nlXG3hr+MXwIlnByUm6jmlhTxXk0QDv6xClhznU4VPTZU1jF
UBN0gmA0s0PTLE/NOVQR/LbjiDYY+n/TBEcjDqcf3ZyD2woxhGkBI1RzHja5lRXrcuw2gYIZM8qd
4bbDndeo6YOe9eGmxkC0aup69IlWQWHMXnnPGfAh0ImzbZPWphtqXfthfp77Ib32bVKvA5RRKFeN
fKv3LYE/o4h8IYOhogaZMEqF7sJfVeKivAlHcdM6ao7IRLUP6CJhAcfjtOvUYjpETJG2mRgaN9DZ
x+TAXtLrJw3QlYV4De9Aa3FO4yWCAamlOxuUNUvKVLhaEtymgXJDlgfYaNH2fqoDz7KtvjmoZgA7
BNi/2TAynUg0uRewBhOhPyM2dbW4l+r6EtFXidmAWtVI9L1GFFMfrbQI1/uK7IXF+WEFsvUoZSH6
aM3uURmnkd39bMnkuZ2c8rZQVMypTAkzDBsyQm0kSbHb9WhzxlgqvA4wp68H6rYrev1J6VRjAwNz
OzrOSbXqu7JIBlfpp5NW6o1L9A87oHkqU1abeFoTo7JO5JwcmngXNvgnSqiQrq0UfjIwoYmf2FZ/
ElJOs3Ok+evAVJ24LWwaNc1UN9RayHzl7qadAxrUQbQoSXcFps6RHn7bN78g7UIR7Z3xKg3RmVL0
EvdK5EcMqrZSWpKGSFAZRRS7nbnOxmVeaA2sXHaQ/qrLSLlWJJJZ2VKnRQl5ZENgPBgDIB3CZzCR
lMK5DioAF3VwfhuOKE5CaVlkRv3XSGiST7BIc4fcFLKQHXTVbUWPFCe+3ImV0PtBjdbONMVoEDMK
b68StmEgAy+jeD41TaiKdWeTA3OjMwbBzSJaQmIQSI6JtZOcDvF4FAeTtNOnKOmfUmeInV/T1E60
R//zAxEJh/z6DJH8gJv8v4NSbn6XNz/z3+3nv+r/RR7lotX8P/Mojz/RJH84LDEg+O/TksphCe4i
RxJn4Yegtfzvw5Iq/8vB3cgpxdZ1aGJLF/m/zkqGTRYirDZCElUmpRzh/+esZBj/WviNC30MpQSL
rPOfnJVgZ3w4K9EN1TV80Q4vwYH6o/0Znf6jEZWOFm0uO0H+gWrxPXc656XI9Xhel7RgMyDXv/Fc
1uyVgGNfAjiwwrMpd09y3dY4zpxMf2ThoSKXFKnBO5CYYQJ0EEdTMlccZxpkHqMLpBsqjVKqcJLR
NrNGB05dvgRM1RkdgHQz984oSC7jGVFrL7dSC7KvETAlE5Nc+lDLA/Wgdak5uOkQpfd8ah1O+2we
f43QaqRNbugdSCey1DlRlYo8YGoYpsy1tTEugCXENXjcOsYfGOm4uowxkOld5VnyrGU20xvd7IlD
aVlNACBoEQuc1kvaz4xNDWXFaOrkIrJ0yVt1gOUQKAypjHaYzz2o9neMzxLWd/LEgr4GhZPNzR2H
Ritcy7PaQnjX1Oxnnpa2eIKbXKQrTcjOqSOv58ZQJ5owUFamx2niVOKNYOJ2LHExzToi3l4WIC1n
qkqHVQWcfn5uopCFB8tu9XMk/chcdalEtkuKOb9b0xQi/CYiMUvxSJ+z3hpUCaE7dxEy8qKKDVhw
Jpqous44WMVFI94jI4wfORWSKpmhlmOgh5iJQ8wQUjtm8iCdSD2z8NtPTfjAeQx9tANQ/qmPM4aF
hYiMcRUDD8eGGiwtnKxrw8dOTkbmx3np1JuG4Coca4mJwqAyy6Hbxy2YdlefiQD2SKlK89WUKvgU
g7mwdsNUdNh9+0R5E8LRYE1KCxpLaULQx33KBptVkbpBeEG0Ja1jinyyFkbDr+Ze7KdchfrRBCLg
IwniQXcVNe+DdddalBRFQ9wixyCBd6qz8TOyMGtg89V+LUppsjylErm8mvSadG1ZbcVR9Fpa4Csr
eA29VYdYt01retUko3jWYaxzz9jl+Aqxv55XyM8yfEE6kVrrTuiE3XUi4FZqpnimNBNFcWxkKcAi
G7f1nS5Z6VOizEwiy8xI32AHS50bxZb5QINgSceyExlJfB0mqdcPQKiIjXeeuz6lvaATRdC7EzZi
bOZjhvtec0RTs+MJcGeg7sxtn4nwXbbTYdoUg8jRCoAhTm9HYO/42x21WIQA1QTPbMgZgwaqlrmm
2kSPwRw6rZtQYjSbsGFGQDamNj9WgMPxynIYYuOf6JWTw9gMkRvlqhVRHuvIGHN6+oggOJQdaR8w
beN43lB31E73YxS1xuGT8m1NAoJOCVA1QXvS7BSOnuIkQ0OepTRVhzK3Ch12VwnJFNVWnvjx/L/Z
O6/mxpU0Tf+Vjb3HCZiEuyVBI4pypEruBiFVleC9x6+fBzyne0SqRlzNXq2JmejumulTyQQSX37m
NV7yRiMqiNaWVFXXzNOC8IaCrZHXnalAQauqkfeu4J4HGaqE0j0vY2wEkb8zvc4pC9rKK3JT15zT
XIB9UqjV2G96xXfvzSHjawZUxPQ0yIP2ziotZMUCScT6ui970e37nJz9pbJUJgV+UKNP08dYkzlF
OVZPJYcB2iOQBBSvSq3FnHMIS4Q+LWUILRKdMJqY5RUv6SaIfB2V9E41KQpdgD+Oiu14t8UOlgFo
0qbCv440O3inkPIhPkQ2Wjs05D3ebxBp1arFMPABTBusZNPr7d+MP4J02WGboTqxXjPrbsvYitZ9
KIkG1dTU3GAhEaoXUilo1FuMQ7w900JYOFFXRfJaGGGDxVwZ6e+YirU/qzFqs8tGkQOT1pleP6aJ
Gw8c6hKicN02dKb6KqOk1/XQQoA7U+toobmq4d2pQ7JgCoVxYVIV45vuJv0wazsukXlvdDhc5rhe
oNCWBtr9aAj0kxpZaTInlk1Aa6DzS1TkY9nd1JmCKiHLVo+FiKs3rYvgHJdZUZmY+2VU5K4iGL9X
tZQNKJc1luW4vduAE/dR61o2o+w7ZRMr4YUkS+Z7XhWopwchzht4ARK7GXj5Ntleh0zvPHD9DDZZ
FZF3W6IwF5bdAh238jzpZh7gTtp3vtHV6zIV1lNA2FfIkVXlrZRztyRk4MLAjF2iheSPbj2uca7E
aLvN8vpnVRYN6PS6GO8lxXXvK9OyKmxurWeJjtCMflU4ogLnGZsRRas3vcm8y2bSpZ6FVcNsVJ9w
6lmf3ZfCqq8o2BIk+gfbWsl+Oqxrya+JmizxMw/1/L2XehkvC3gfXCFdDLhEMUbury4OwQfipta/
ELRNA/qwET7ptVC6eylUrN1oGfWjVShMyNqgb24BbJfdIhrd7jFCwR/mvmgYHfOC9JWZ8F5IOYf4
YhzcQgLy4dN7L4tJdjc1w56qMxqYmtINZmyk1FjxlrG+z5q49wB/RGha+Xo8gfFTycCVlCnpc5sn
vrkQTMBfo6oZrVmWhxg0YluSVUvLRQ4QuEuvobVThuM7+6HycSXGzashbC2xxTGXSg28yzTeTMv+
xi/9wVvQcIPC0uJs9kLO1hLIUzFmjMApBS78zqXT8P0U+X8t//0/TpRdZwLwXyfBV1mZ/fyZfRwZ
oNrxryxYUv5i2I1Gti3+ldL+Kw2eHMWY7gKQtwRUY0Em+u88WNP/ghYAgZGMF16hySDrHzF2kmeT
YnjSNJ5GCdOM62C1jhP67d8zOkzUqUr+888fvb6AZBylwYwQbOhZuEYZ4ORNxlMno1LstHFeHrzX
shESVrJDhNhTLphxzpO0wd3TC1KE8Cg0E5E7dQ8GXAegxKxRAk1khXpMTz1QU4hlzd/mLF1fT1Yt
mJJw99E11eDLicnQhZg4mbs0qWfV9yHBkW5UnlEWMwFTVCxRUIhKTebVNMLs4hFj2oN3jPu3lUxB
vwpjmTCT5J5mBamN11j3AEQnLxof+8A6vbIFjeGWIAhOe09Z3sS3g9c0+pMm9Fhd4M+oZbcGZs1A
h/Fhx/AxsZNwI3T6srAym95Y2ElPSCSBpUtEm02WsbeucNBCV0kmxxhE+e4ebCYbobblHqcYO9/Z
TSfXN7mRIBpB08e8MDugamv5b+NKCw/L8GBn6XYq1pYJ0DIT2rPVo3dK8IvQHypVRxxMMfXJH9OS
4sGcEdzTdpmCb8huzIOdZtTmEHVsMdls1iXQhrvsYL9ptQXMYb+sseUMJofOiirKnteiAMrse42B
K/HB0LO39OipsiK6EQezz66mi5sbbtX8FF4Tpde528vKpTK5hEp4jgIbsDT3pyIzEllRT+Tdj1yX
A9ud5V444DYayNYYvGIMo9FbSbh/fxfUPuETNrZjeYO3IuRWueVvWjQVDkMLvwXNs0mGQty12LNY
SzHZnibq5IBapy5uqCEyiDuJdry/EEor1JkU12CaAxJkMPhcShQ/+uSvGhy8Vkf4py/6ZMA6HrxY
y8mWteZTQ+yf+MjQZDJuNVUglDMAS/i5DlbUI/pw8Hn1skx9b1UL99dIbtt9oGWobYxmquMuBCDp
hmaIhZxRpNsFSkrEZ7vE0yXr9O7NOLjMupFWYvp7cJ+FbWItSR/wpK0xpEEYWg7UalFhy4neSGpJ
Jc4afNKzoccfiXQqtaPrsFHyaNlOnrd5I+dXPrpR4SbR8x5tfCzlvBvzYJbrHYxz69xQXmKrKQxc
E5TxXT6Y7MoHw135YL4bw9cQzlDL8S7JO8W6gA2t66v2YNsre2LwVsbk5hscjH2DyeM3Zr6H39fB
+tcL6GqCjJgsgXtjQvhOjbWJc99zK+kV5iirTB/RecLKGGOv2DVAzgL2GVKnmdyHA3KDlpd2cCVW
DxbFVUmv19HVaPIuVqGDo7/aNKG7kLvJ4BgHKjx8eEEYH3cHE2RRjt2P4mCNLOGPfocTMYbJYOsA
Bhc8mXYmGoNJImKcKRfr32bLSSxt44MFMy58cOOKgzWzPZDcQ4SZLJv7Pgeex/RBuSf0enuRNlMj
+mD1jFFsJ+6xwpa7VdBMdtDgsbGG9twoGWfjwTJaPdhHh0DH/afyYCud9ZPFdDBOdtPj5DzNs+66
W5pv4g5LYdwQuoNNtV20UH7dXlpQCVmvysHLWhx8rVs3KSInPPhdB2VKCukFKpyMNmV4MOsaTHZm
Ya5EI0VQ1aflOuiztloGZo0/k1oXMfl0TiahIgFqqfmLmsA7pPkhtFs176psic83yiCir1N7VvRS
8DqWun6XtCZRXe2NBtUvjF40QLle8W5WQl23RPz8MWk6xV9YSoAnB9hgXdlqcSiAYHvwdldNo9pP
WKzhsOBVPK2wk/J+K6hIxoVhtq05N+n6h8siEi2ZoleCNw1apjXMf41m8K+7Fu/rK8zHcKyZVbmh
PjS5ab5aooqaR2S19Hqp8Why0ls/iva626O2UEqyFqw7I1CAh/dG3y51T5dQlewzeR8xmUQoLsXN
eeOLWpZRUTDVt5aWBic06hBiw9As0m7kxO+UhSzl4MRLLQKdKqZykhA1jiqiLfWAAA+IFe035ss+
kF6g+rYEB7wf7Jzxgmdb0KlkPyqGW3Rpm9Ckn1IFTTQ3xsDFU60eodWoMzVwcUAELtxI7caKTc+/
FPAcgklWxqjNrY63UflGG98FF2u7ZRkTGuISnEoWR5r/iIY+M9WmqiDMG/Rqf1RWybwO1cg2pPVt
SwnKv4vWVAvzpvSaQayzDkuuJWplNYDIkE43snEpmp7cglGKHkmYNLctdI5hFaQDd6UjYIiEqFco
GE87ZClhO8xVLVJ3CcM8piAq/nmLvu+Z6XlSr4/XYeUr/YUIA2WYDaZoPMCy3G1I7GvqnbACswMA
m2gFOnFYnCkrXfEnDsAQVvoWhpbfrEbGFtFTlAG1xCYTuUOS9djOKHdnPlIKVQ5qP/Hr34EnDdkl
hZpu0vp38z5OUdORaM2jGJD22ArwhaWO0oIeBAZQMNV9wD+318Abk9X76BXzcvOLOIRzFaPzj+97
v7Dr2h+uUgAP7kJnOMl0EC6UtanwfjdWQk0CXtzol7JgJJT0Tb8Q3HgVovIuvvYL6k8sjhhh0S6J
nMCWmcIxEVd6HVepJlXa1aBKPSyEqInl8YKj66EOpg626V/FiSYZL5PmRXXV0vRpbrq07IxipkmB
Wz7mqpbr2xoilYowISO9S18K6+jWwiohdeyiM00kqMpsbG9zI5WG+8It5fa5ziJ5ZPKGJ2A9zfSG
4ALDY4yjmB4kZbnTXdOA7YZRTfZSJKIMLmM8lNOF0JndPbs2I/pFgvzC/cQgueLBmSN+yCJ9y83G
LQTC0n3YvuAcFVOO+643XNp5ZIhNQGYQ3YO599vXqK2TtyLFfX4dZ23cbukaViD45bADhQLfoLuN
krxlOE/Ca6yjJkv9y8HTRLKhlOnStRmlY/2UyJTXjpADr3zs8cnbT1S7Z2Py/PxhJJNPdgoGE17W
KOcYMkb60M67niYtIYXq2VHbrmwuFKsLpPs45pbedXamJxLYhCIo15bwuQra2lf4UXXR7XyZoP83
3Pf/Q6f+JxXKV2XQ/jX9H/hTMev7WAkd/qF/XKnUv8AuKpYN2EdFemECQv/jSqX+RXueikaWgS8h
7ES18888QGh/UTnZCqUOaYvKv/+7EOL/BfmNfAlPKtU08SL5ViHEX/QBl2pO9RdqMZClhD7x7061
rupQT1WjE+j+mQPVvNEjmWTBBdHTaTQ6VPZK9bUFmJ32Rmr1lUKyIsI6X8pqdB+HXB5pt9cDtHb1
3i+2ZaY/aAm6B1oyNAvJqhjJ2oXnlK0G+j92Ed4QbowuPnQjP6JXZkru71hFx0htUVojy8PSSDbf
zZy+Y2sna8tOH00P1+C2B39iNMq+NQBTmLTHCux3Z23Cf0evnnOvuUiLF7opmCPWBkLNwr1PWvXm
+9X+/4sDMXUaI/3XvYBd95r+OhqIHf6Bvz8ATebAApe1EQ0GC6howGb//gAYlVmEMQuAL7CSaST1
7w9g6h9MnQHbtsHLHyZW//4CJBW3cv42qKKYjckIKXzPXNycav3/xPWCW0QJFIESiGBo4TCD42d8
ZApkre9i923ua3q1iJHbsYXnvWtfFHlXPqhqLRaVbcTXvmFld+k4WFedovdvcloT2WkxOqaPtovX
aNV1Wbf9s9q73R4EuXqvI3a9bLpquNCBXT2Mg0JT0Bt/KIxa5r1feXcuqo4opMuURYNEgq+13rA0
Cv6chlF9gW8sGSX0wa0W+Ijy1CCPZnUcaN4yZLyMYw2lxqLw6/YpsopBYEbh5yZNL5PqEL2pxvHE
qKLhZ6Crp5aZdRkWOhMkF7/CjdF0dgw2gpwMjdscbdDE0MwY22A7QmOjqyQSKClYy0LG2oSpJa1X
Woj5Hf0Kw79A5qB5qAwF/elCDOIOQWRzxU+prhJX6KgSusqtyAeTehzZPOSq8wuiCzaaUVor1Cly
H6A66Tl1rmwqrsaVqwXXwvDly1CgMizn/W1nPtlac0vrfzaEEt9/UbwX2ovuSx0t9W7TVtZbGQ1b
DfNGN7nEr3jTtfUPM5HnetRA1epNqCXlXvbdX5Jrt5ui7J7yDOxdkxMbaLGi2RZBHdMq01FD402V
e2sLoAhnBevG8sW+t4t8IVoUNouOGtr1vbeQ5o/j59ZP0sZy7utm/yon9S8DwNocsRvluSceBYV9
QQm0SRhi0Ypw413HbGClg236lcrG3kjLd0xvf9Dn3Ls6xkytsojKEl8dWuwpY5Yl8womS4FGm0fg
4Tcf3axchrmVrwfy30UpiZ2RJ/dlohTbUO1edW0g/wrcddEOPFOa710ZjasWg2kGqU0YzfosuK/C
Du9OBBw8Y6Z0srqgByO/U9gzH5GYiZoo90l+7yPME2t4hUTZClsp1KObi0Krw4cOCPymNw3aBFSw
7VMbx0bzC93rPf0Gx0ufC71GTLZGTASe0+DPssGq1EWRgyTsJVH6juuXVN26XroWIFlNSfnNAzQ/
W1LJJZHtabdKEVavkmymt1XrGQtLa7wL3VfBUJW5wvC07jFGCkKau36VPEgebD4VHo/uowRXeM01
TrD8ybRvzZCJXzdU605Uj6iDLUot2Wnd4CSeug/Hjg457qW1mt81XozyDLSJGWB9YKxaryEtGjzL
CEQbKlkuFRGkRsPeVDH7AUi2TbHpXedNsMU1GhoNxQ/DMGsbIQ4ABAUglEhlnHN0TIkQiNiMyFDM
8efKHEoGHJpBFDKMHPkXMZozEeXmCqOTm0KJKhVBZnebyr2YV0m8lWqK4CQtIdJJCZqIUmo7ftLg
PJN5e1RkrIupqLmXEt27A46NfU/EoyQVGZY2oBY4j3XzKw68xwQNXyl+r5m93sfWSAJcGNJDStJ6
oRT22s+LxxzP+mWc4M/da8o6wpOhoSJadT3Pg7RWX1RhjriFUXaOW1njrJJ8yJG1XKEmaDVAlzWx
ZgxKPyhlaKJVwnxTsP5dNn43UatG9Xno7Z0XpWtXwjRIz8O1n/ZvKFLjXUgawATBQZIr9LN6X7WD
PR+Ads8GiGKQJ1zqb8BXVhX+dHl0TpWYlZO7+k+/jS6YgAJ79h+8vPophiZ6i9JqHZZU7mWHlHWB
ED0wB0dggs3zvwlEc50q+k6SqLxkqWVaK5p1b8lPMjP/QbazdRA1s0zlHQRd70TMu0Hnxus0dXV0
g+L8lu2AuM3G4DrRNVANSuiumcF1aJIhwV9P0wgXJzhPMdfMhx9kpFiyWlWf7UAFWC5MJpF1Onob
RC8g1AQwYHsjyMjUXe9H7MaPYSFWuBFr4OKeaaZjxqVYIl3naqChxxuZ4tHn/rzVtFz7kXfABF3o
dOD0+HaZtQKKNpBlCwtMz0wmMoGH2k3cip9di1/eqCDFqda6dJHbMdjtHlKIJrdy8xpHdQJ0tKmB
7xlUtb2q6z8BxabCMQHGaY4STL1wK5ILCs4CX08laK+zoIysKzXLlB9NZKJHLUIJjIasX8c2LpjM
OTHiMkpXu+1LpYZKVsJSjQZ7SbVbXnSlHiJo7TaIWQIVY1Zdxddl2qH6mGIcIUVdzIdZIfQueQE9
aSiiCmI265FaaNVbwnzMPW8hkuRauEztqM7zZJ31bbxW1DBda2MMwKslBOJg1DKn69ZabLxLdlZc
aj368V7PbB1+rdUgAS2ktVV34RLtRHdpspfKbsfLMimU2wo7Z8/oeATsoe2Nh7rvqHNpEO/GCnS4
W722Y4jcXZubP6RmcJe9mVROLSNmm9EvWodiIttZhfHgyVH2KmnxeO9Z2JqA3k6utCIKH6SgQ5Y+
SqWV0AJv04WZv4Edjac9wh13UmDlz8FgoNWP1tjA7Tng0BmJROXCro1dXSJxmQRy+lArWfrmMw7c
Bz2uz7JB+zEVrry0JuUFoEuxY6SyC+J9GH9+P0v+v3MmpoovZ2IPv9PfY/P7mEhz+Gf+YdLo9l+I
U4DJQVSNGo7q7V+5sGRqf2n4pSBZR2qrW0dMmgkCxvUEpEwwVIMf+e9cWP7LAMgwpclw40imYf99
pxw86O18SIVRJEN9gWIUUo9s4sV2QmQWUa0iFtm5jrO8ctZXzvTvy9lscbFcruaz+Wwx5w+ztbN2
PtQL/wzojgZyxyn4p3WnMvUDKk1GEFQaIzAKWfagyG+lf/f138948CjH/7TAybxPBlWfgB1wnYcb
FPdnv16C2W0wu/Fm1/7s+vb36sfm/enXZv/1qgeJxy8e5ykHeUxcV09aHudLMXu4y2b3ALFmT/zh
7ffWm/XTn3+vFs+Pr9eXD9fb1x/v+x+Xv+662ZnfYZ9MO093bynHj1ftBfjc6Xdks6eHO3x8Zy8P
Tw+Xb7/BBc2e+N+XZDbO7t9udhc3L/cX3uxiN7u92O0utte73XZ+vdiudher3W4z/afFZrO4fNlf
b+eb/Wb+vL+e7/eXN3fzzfvl/npz51xevp95eyeOM6jRHR9LayKAfTgeWZBFeaUdfv/b9Cj5/W9v
979vvdk90iv89N3v+4DfT1rIf0T/eLZb/b7/zZbu++kNP/LffMxnt8/+7P31+fr91/PrnT/bvN7x
xJ9v33nid/v3h/df2QzVF97U+wMN/9nT3Xb7/Prr8n3vz+5+ndnTwaHyq7NBWfxxT7kHiisAxOKw
EG/g7tf75dsNFouzt91vb7a75iens+3z5uH19vV6/fXBPO76fH6eJxVv3QkvsmgMO5KxLozHQH7x
olvUK2cUDnR5H75eTZ9ez1dbnT7OD6/PgqJgSg3LXb1cPd1t1lcvNy+XT0+r1f3l1ZM3W2x328Vq
s13sdje7m+XNdMI2d/u7y/3ienNm5yek1L+3ju6tAfYVaJp5in81YOdkSoj9dsTtySgdVZN50G2h
Oa3MkYE/JSNd5EWnRS9j/xpI2iJtd5OwlEhmrdhI4+uA8HZ/7zX3oamekUM76UQczrkB2FuYKtrR
8qkDCg34wjJoRzjVRB3RH+3AmjXSRT/sLdtDoyWDt33mHP4xMn5YUzthWEfxmMpmx5qEpzcwOrNd
MHt7u33d3r4+317/2suzh1/nPuhP0ZhGAuBoW6GHPTWGTqLxQK3nSQ1eh1nhYeygBCP+kwnWhkPd
/pON/JdYjxNFRMyqDqK3tJNUXTPBXp8Ev0k3LTIHlQof0srSF5r2iCQDs6cUkPGGaYGaI+xTh04R
YYeromnxM0x1JnZnvoKTj+DwMybQCRoAKvf8pximBbLdhhb2RPW410evDueDhKiQEY/Jj6/XOo33
h7UAjWmkCxz2UxPHWrbMwsh8prNjXiwKWliwuwbttRWdussbxE+/Xm+KFx8/8Gk9HVMhGsi0rHXj
5H2aGexBwbgbNEem39gVTSnkR+MzX8fpqZlWAU+voAOAXy3mPcdhpIV75yMcYTpmPYT401evaZ0j
ngRq54x4yJ/2Ax8DqNHBI/H0+ZmNX4goG0wKjpGC1G6xRq0YNH3zqbERACnkeqqMzrExRekPYbHS
aYWkE0G2qcpgFVlAJTM4Jt/dC21UFK7AYaLY/rnD73UhLEbD7J2+gGxU4vwEO9H2ziRwJ7J4fGUs
g2cGHp0o2rLcyZVi27GdKJaBpCzYV82PdnhozIuqXjeNexGa1SKWkscMB8CCIbk35ms4RQupMJZ0
KdeKQaEcwz3tx1esTx1TVpehBrwWoZAffXj79XM/PUdTM/oghUcwsJGjPfmppQiN3FLokJldI9bJ
oAE6wtZtCVUrXPzvLTX9lA+v2FfsDp4kxo6N5NFosLKsvwP6r2VrOXOr9purnb6Dk9WMyqhCveUd
0HyxN34Bf7SpNSSuvMD/bjSbXjf6MjrDI12H0nK8MVlxtbBTWUpLw2xZW9oTU24YzmGZnjlZ09s4
ii3TSgA3oAdPmMBTWZiotpJYy7QeZ83EuIqgEGwlXteZb/FTxGQVvkLKHptpBafieD+ZGwVlX4je
CawWn6Iw6JZx16rXxoAeU275+sXXB+N0PQuKEJAuIjSFlq6cXkqgMwT4iIlLVmCbUqfrEisMVcct
ujCXXy/16dM8Xevk5glqCTamguynsi1v9ZvmIb0qn+xf4poOfP1YXoYPw+147b+O78GtvQF37XRn
7odPWdfpTzhJdru+iKW44ydkD9pe3pk34jp7N1beRrvrUBa/hfou/cDbZZgVF9Vau9HuxZnL4/QY
8dFPvGPbRv8SHXpmRkdfogRcWq6rmuZNy2hcCfX+ES5/+fPrZz2NrI5OK8sw0iXQaVTzzJNObkIv
B2GYm+PgCB+GPxMklPaUJ6sH9AFdmA4iJiTRxs9/aEq36msxa2zmFdgH5i6YPzqqpnUJ6u5p7JYN
zlyKfwkyZp2Iykkk+mvGXEG51bIljKlekUKZDdVb3T0r09QhQYjwQhmG1Yh7FU9Vlh5NJv9gbhYm
NPMo+JXV+QvX8lIvI/VMPPjDvpniGdgUIefJJXDygjOo6zFkzM5JstF+A7IqXrIkPhPf/rAIWaPQ
dO4ZhIPFySKhYjQ0UIcO4FKCwlnZ3plx1n/LhZBYRqaIuA8dVQIOl8P0Iz6E7N4YykoSVefoNbYU
dgTKJq6tcxfDn7bC88KdAE8E1jvJZQy7A6GiYsyJzIW21U1wN3StrTNR5lh57O+9KHDq0JsiGUQP
9XgvWscv8AtECPuIZnbdxfbe1sL6qi9QqMy8AJ9iRgdn5I+n0P8xYE8PUEEGnOfHc0Tv6nhR10uy
OIk5Coznso1Zlq9FqsKvGGOJmUdV2NFMGX269fA3vn8KWZq6Auy4xU1w0r7StURKEzRPnUhHsopm
qOuAbzqno/und0csQbmGTaKKc/LuNGsI5LGUWidKGG0wDmw2DITHM15cEzDk03NkAg4mA68dFjop
zMCStmVWIRIQCughaYxJCWgv77btBmsTuYMFW6hPlpWRIsMiNGVRdVn1bPcxtHXAdGJgyhDGyX3e
mYtAKGccjiZK6qefx/ydpJ+0X2UKf/yaYSn3UcNt6Sha5an43ZbpW8ms/YbxMaNDN3J3htGm6xFZ
MFoZuKffVX2il3NrMh2AKOfZr18H3ym2Hh88WqAmYBt7Ag7w045/kZ5bXq4wrHXawFJmqovJUB0M
0bo1crQ/8zTYjpq89ntKIFnu518vPiUIR4sr0FbQg+f8Td5ppyCCunTRb5k4KYhp4yZhiphgXZoA
kFedH8PO/Hq5T4eDwweEAG1jEBDUXCf3jKww0o8HGaXesLiJpfop1xjWuObwEleFfOaz+vRFK3zP
OswAwb8SR05etSQBPITXGzluaNYLecBPM23G5sKoq3ZXmUFL1O9iVDw9a/n1Nj8FsMPKU/bA4wVo
cJKWxZLdtGWFUoQxmPkMaZZtCbV/jg7sCwyEdZql56QTP33crEhea3J1E0iM04sM+aN+ktiLnEIo
2Uw2o2hZxuC4v97XyWkBLslnw01JBaKRl1gngSrRGyWuTUyu6UUhvpNY6H7veiJkcTPAu5XOJD+f
lzOnWEydCdAQGs3JPQBm3UstqBOOmTMeDeI6WiVcAajl6L525is8eYBszdQxvWCEQWKLze7JYWnJ
0l0tUhKnrgPlzg1z9z7ABO3M5/anVZRpXoK+Ca2A00GFOw61nldd4kxo19Wo+OFrCY37zFX26blx
EmDEQOhnIZmYchxR4IJ7Rjby3HRowuBjtCp9VOUhj5dQb6szL+nTljSuaQQo2BUjGGwljhcrOjuQ
xjxkS2Nog4VmPp6EmfvNVNxg8AQpS5k02ZnlkOUcL4MddxMXQKKdgMaRdWHmIMqXqQcHdW6V0Jnv
ZPATqKWnxTAaN0Cg0ucxtyRUaXVkkxaxgtgtiFvT9F9gvpRvEtP88LcFaOUqi/20W2A/UqObFPqe
kjnFGMIBAPQMnBBas3339Xc0vYAPUffvzUwFm8JAjXzt5GAbAxSDQSoRvUJB8k4JeqvGflWFZFG7
Tf6uUHXr38sPWVKB6EZkQGqRZQ99/Q/5YS1ZbT3qaeLg/1csutAGFQU54cz5PojCHu+MxA1lWmTQ
wXgCkjt+TZHSQQe1vcQpetiRqeV7150FOkdui3GjdFa+h16jzj1cXJZV0/uL2qr6maIU/Qo1M5yR
7UF5/Pphfz6gUy5JUozUCzneNAv9mBknVi2CJPQTx45JMoJQ7yYU2jlblz+uQvcbHxlOJ2ZBx6v0
QLmTpGCVsNSDveX7Pobc0IW/vxeix1TsC9qxBw/YD29Rqiwp1WBIO3mgjpdBI6EZGyjpf+OskIhO
Ssh80kDYj/cS+ZkuxSAsyEJbrOn7TnV0Uxr+O3thJzRiWAgY7/Eqo9QOBVlWjL6nEr9nmgxlyyv8
c56BJ3fx4eCjbz15ZthMKA6mOB8eGRdmJdXTMnGVSXdSiAZIGoyFo9R+vaL3F13gd3cu1/4cgRVQ
LaSYqPcrUx1zsreg9rKAy9KxLLdxlKiHwB7htTuGZXL/3SOhYgevYJ/E5IVC9mSpSNcrDKRQhKeN
SuGgpEWKCHsc5c7X63zeEmcBfVxs6tBXo1lwvCXgoALEPx3Y1IuMp7wjSQY9BdsNGqZeq9rvr5f7
/NpQxiRtA3yOpa95uq1YKY2K25rlstbcICGJcsbQDRim5qkrVtHQRWuZV7v67rLT3cmVhvEWWfnp
uAMCTqhJQyzNDTktuoWhVFIB/lHKbuqmHADwELNCx0uS8kx396QK4JgSoCEIA6jXeLiHVtSHYwq+
qK172ZeIlDhJw/RP8L7wwtXYw2/ykG9bSZBCrwtFCx05Sbsz+/78dqflgfkTvJgVnTb2bPxGK9o9
LlqM7dhtYQ7Q5Kl9wAc42PD0z9wTny9AGi6AlknsmKghkXx8mICSlH0cS+7clIOgnan26CfLBNYI
qLlEoz+b476inDnBn0M0i8I/MLgIpwr45CKwWpQXheG6c1e3pIXURAhqhmF/ZpVPT1JwbGWyVe5u
4tqptaLX9AIu8IhhcTfKqyYJH2LMwNZIMwbfDaCcEzDmEMwJMXiPTJ/QhyMjVU1Tlj7yw3LtI5kB
HQ69iag7s59PH+K0ChMsDiaZK2n/8SrIm0CSxkx3Djg03alWE7wUJBPPSoB+zMyzcWEB4GPcf/0d
fnqKrMoNR0dumgOSIh2vmgX8H8tGBXvq9ukmNQC3V60S3XUIjS2/XmoKkEcpCw+PHjoo/8nVUD3g
7D88RgMIoxgFPHJfNcsHqhFsno0mxhBhFqJW5F1RyppgGsPaS+yZ1o5pfyZf/3QwuSEUHA51a2q9
fupJyPXA39rAuII8VT3BG7QvixoG8ZmP7twyJ+clCpALGaVSn0te2u26VuRIA8dV8t1QMu2GTIh7
grnEp0y9Hqs+C31YBj3Z/LsGyvTK8Ad71wt4yF+/uk9hhKVoqiKrNSVd8kRF+vgFeA1aMQRofR7Z
JUJKiRxrL3Wm1XduUIUIUNrEk69X/MO5nG4GTidnZWoTHq8YV6JknBjrcw2usIOZXoolNED6h6yw
xHdLUnZHLNGBfPA/ZHvHaw1SEyaZlei4/Tb5pomk7AqvwvjM9/2nHdnshbPHII7p8fEq4dCmiUQZ
Pk+AjhYLSUh2svBoUCPxqHjmuV7n51fGOYcWSbcTM01TO8ktC3yUkFWHqhgbMI2rtFl2lgeuOBc7
rY+/2d9Hx5vVWG8SoJtanyevC5mlRlXKWMw7lG7dbe976JgGci+HZ07i5yjJQijbwnFjwChO24qA
ePN29HIxZ2ollgjzDD9QTCh2gobFhTEO0qOGQNXuu4eRRZExh/8OEYh77fjVJfQP2hReLzmDhll8
G45VNzNRrbAW+ihl3rfPvkLbgo97eoFUUicxuRcl8A9y0HnYGO1lGCFh5aa9cmMmIll8vbPPoYql
bIOO+NQQJ5M+3pkS5JEr6kHMva7tlrmKH1idFt+PVMernBx9j4avHw81R18q5MFp9UI8D4Wk58ui
UaX111v6/J0R7lQ+MRQKaWWBeD2KVeQegzqomAE2CdzgeViX5s7zTWurlZZen3l+f1yMbMecXFUB
hJycjBFVi1Zt2JmvuWix17G8kAMhbdXBGM+E+z980BrRkPp6GnDRrjve1+gOVYhLHgJ2ZlPd+aMG
fAeY/aYJkOMqEaT79mXJAB8sEvkVWBocLY7Xw04IKbysEnOsi8z7NpG9tW0m2Zmo+IcDSCHAd4yz
C/f76adVKXaedWGE0V8gwht8KtSLpAnDu6/PxB9XYeYE0oXJDPbYx3vp/VrNbJPwlJh4+/wHdWey
JDmOZdlfyR9gCudhS6qqzYPbbLahuE3gTHACSHx9H63q7opw8UqXrF1tQjIyIpxmqiQIvHffOfWE
O8bRZvvDzfC7q7Cv4EDPrpeM9C8nRHtcppWurJ/5cprUxRpBgTkby9r6w3V+swZ6bNrgZdFjYkH6
5ZsZvV6I2VQ+RlmsWHDAD4EC294dE1bweakLOsMfvqbf3OdcEoED514cmfHxn/9l75ZUxRDojUvK
Vdd7q8vpHfnWQ9lZf8pz/O5KrLI8wJQhCST9cqWiyKu1pAafCUv67WFNgs06whPh55opLl///Rvj
r1f75cYIfddUevW9DIRCT9anLu+2REyH/8FVQEmxSyO2SZLk75+ePYZ9smyhlznMRB9WeroXjN5M
f3ht/Ob2O94PsGW5Kdip/bqWV3PAdE7uZVGzNftZaf+chpjzhxfwb5YhroKUFx/WsTD2y+EOeN8w
O4qrMCm7nYFkB+M3C/OUe31wVUyq+8+Z6v82n/nb34qDZHQEINuUCv7+2XUhjNeKySBmwbfopopF
sevjtf3DS+N3V/ECVjmyNuBPfj3iLb1XFKSQuQ9W1PJK1FOad/GflJK/vcpxlPk/qg+keP/+u1To
C7ZccR8k2pmuJstyz0D9F3/4xH7zBFEQjnzOBpSfoQD8/SrFOEY5ATYmFB1TPQq7YkIP4mhTPDZ+
g3H6X9/bv7sf/nq1XxY91lMzMcroZSjho0+CNXK/hAJl4zCRH3I7kJb/+oLHP/Dvx0jWcd7tVBh8
bvVf0WzuEuGTHHhkZVxbu6qNw0sEKkcriO73SY0Hcj+AK1O7Eeron7x1v1l6CfBg8uPWP0I1f/ls
QWRa8VDx20ajjvKDCURBnFH3QGODwgmmU8oiNpLlSMb9Hz7o3908lB3tYycDIMR/pOj/sgRzTi/m
anQ9XH9B+73OLiisfCv/zXzLcSd/zM7Sm6MmeNzV/P3u6YUamcPdUFJujsXILh38Kc69/8kv85er
HH/Zv/wycZsUdXiE4PKlLaDmlvwUxHv0h6v87klgD8hMFZFOkhi/rFUyF6NF5IMot9VNHZ5ojBYk
dQf7i/ADmbJ/fWP+7t4gp0sbmoMyx6tf3lylaqJgEFwtWL0kCzma805WOrkSWla7MUxulLbFH7qC
NJeOr/u/PRAs9hH1dmbA6L+zuPz9s5w5jrimBgwa98P8IJ180KezV86XJMex9bgyGJhNhdf36nV9
c2WHLROv+SbjfWsZyHmgoyF1R/1c3onKQxE++c56uUyVb7JlDGJ9ZBi297XMBy8Nqx4j2ByOXnOg
UApuVA1+cc9wfh8w/j/3F7FkFBFFt4AqLEPk5YworO6jOzD33s6VQVArpARjOvfuQUTYRA7F7Psf
8Lr7q1r6Jt7V3tE52/CFAqESsialtkQgDIu838B2KOdsLI5Z4h5dxLld2dFXYiXOGa6WfD6pB3Sh
QblhLuDvE5ExZF3dkKRuu0wMujkdLV3D1Rvs8B32+KDSZSGpkM5T3V9OcmRcvEC3EB22MUIFVFWV
eB1ym/dcICZ+p8muvIsttLfmHP5ZfJx+V7HMJAyq57pQlEfCKl8eaLnUrwvTuqANOfkjgLIc526B
Y7oxW0IlI8UVWr4EbjzhVnLDfjs4Zp0+hQNfNQ1g8T4kcePhLejm+Hm0TPcjMomPoA0Q8YMCyfe8
Ts1cXiwyjHooVpGCmjARHW4EmNTUdWRr4DPNYCNsOVi3AU6XF+FQR8zmAvT4fggn5GoRUceZaCGK
KUQllr4yuB2Hk2gWuTxO+WskRquoy9SHh3ZquXJcU9AHcP9EWJSvmxMWr541WGE6TqsbnAF9Y8lf
yMR+TcT+Lyn/8qFt09hf2fANRjTCRlxaQs/t3qtwJ1e2TzmiFlQMstkhppk1Uxkxxu8383skdVDw
K9f+sxq38SfT+sFVk8/h20DaMbrolSx0ukDivmWqXbtpm4TKSUGfT3cit7Rgbjsfqsw9Ghb3BnSf
A0qWrjOebdXGezVJ7ywo4bXvWFyP+Urbo3Anai6WMZLvnU2LbN9rd21uE636zwXo2XPRLNUKcsFs
F0KO7ZsjAQiQrrIewS/6H1T9ItD3po+rLKSaO+yjSNlnRelTYwpL5W97f+l8IpgeJIEM8Y19MydG
h9lE6eMhxhQbpH2XzLeTKhEsUruKw8OA7YqmTBHitucG+oaDxZjSKiyoBCEyLr6t2hP3ihPQg9qS
7cWK7QXE27RAzW8Q/UnoOowuZ0U0uHuQ1EF78B1HMMpMDQlTmSrMS8MbVx82Y00nbO8szUxTHSEc
0YucM+375okh8eFC0K/BbOhJ/3MDwlllkbNG9WmYqGE/emuQY1jhPUPVOgcWFMK5u7OKxCznNg3b
Z/q1Jjh0CnPVgGjyzeqqdT7j5ASiL4e4vWOrPP8o47jxIV7M4qw2Q1UhfKHFDGjbhk9tkfhWIDQ4
cR/MZJqrKVLBVxPG6104dCY8yplGIHN8BBNU5XmEg+Wa5sEa4uLJUr5/4+oJBJvYIKYSsG7nMAOc
Er8ZZx2u24rnkZJtK5I9ObY+OLSj054rb13hhQNFS/al57JQedEaoeIKodSlZQ8hEMixQhUEA8nn
swtU8E61So9pUZn1iZdQGJ0gvWLcfHWsbj04lhugLHXbtTuscV3dulsRA6lbguABQe1kdtLbiglg
9Ajn3rRQm5U/dZBE3Ej4WV1b2Mh9Hnon0xBa0Lwzh27v4mEeLyK7EJ/lHEAGiJpifl2mabo1nhTI
VzrrDQPN8G3CamDVWJuFHrfTNjtunBrxbjONW1b6efdVMvEOYbBHUnszAK8jJmq27b5qWzLCs6zE
h9Rl+y25tbYdOlZfnTpbAfBpLcKE33tWT+68TOcACVE/VdNaPfjDFP6kwDWUBw9K3jWJUOc7xyB3
Y1VJsOKT2PqfeuChTpd68t6Ttpfr6UJfB7ubrpu3osHkRuA5iU7ESqdpV3roxs/nslw+vNxnkF8a
a30nVL7ah4TP+yqoeuisyodHuA+ZeTqEgOntfY6YDReZsDyVxlaiwY23pfpRVLn1g1Cg9XOzjb4+
dn3edJ8r3hGt5zx1Km4XcnwlKEA3NIV3WMuVBEIRgAbHYjAQdWvQSpx7Xbt8UGyYH/S6cLOFcafu
7bLyP4rC440AHWDkAW2c4acI1cbSWOW8SQKndXk1dw0igngqukzZS3BUYbj502DspLPxY5a8h0/m
uW5/eDbG5z0sLvzJ4AAljP0qqW9Hf5o/FSKsMzxJ00cxwivNlo4vjvuNmxdytjtDy+MtmMCCxHAz
OeuTgLP1KptQjgePN1GXRYLNprWO4VvS1Dh0RS0R8gEekux4PUu9OXXpGeAtdogJyjdMQY59c1lH
lRCQSLUzp1uvRz6dSE8xNbm6fqxNzHqTzBbgnpwcd57aAytf5hb+8tQUa6QzmfOTHjnAdXEImhW8
rRwNem5dbEOQ2qvszG47joMcTCh6rPaRgYRjaoerJqVyi4MP/kZnrO/BUx6bYDsNrWW5dy029Xth
Fb2d5YzhIeQOezGkuYY2mULKVG9ePPBbjDGIy5OBLCr+ALUmPYuuHz9PEHi4DUSB2GLBHVWlPiNa
8IdK1WKwYD+CBWtIlse1NtHnRCxx3FmCwxgfy5RAp6x0/NHozn0ehjW68NVWvdGMHW+sSZiPVffy
wyrggmZ0/hSwjyLPHQZPk+oKODquPFSMtZWOW1Fc537JFsh1l3I75LVC1OaWYWXvjJT1Q90Xq71T
I55tdgK6rlLL7633ZW7cdwn7YdlNSAhQkQ1rzKLT+M9gXdkKTXOTbydhrTT34SRyxlyaGpkU2X0n
j3GQ88jz24JRKj/cpPajNFmH2jrgCOj714T6ZLnjWSC5WBGwRXdlh3TzzgJsh+5tLRra3KBAx+qi
LQAeZUnYc4P4QCrCCzD+/RMxVVPvaopA436aax4axxCGu4zyHnbRqkwIuGjr+zglveNFJPs677lS
gb0cLEjuoOQMEI9bHXvQcRh4a/SQ0uBLEGaSc/B3q2Y4gh0aS2lE32VqgnP65xO/eFPZ1cUygYeE
OzXqqliy0lpkchfL3rH24DO66GUdWvEQ1Svia0IKYy12vRxDcUaSyDJPoIyH8GYmpmfOZDeY5jzq
GgNlulzYYWQlW/fmwmrCHuDt0s/FyarsDY6vV6hzUVnbvBOebdnniv22ex60QT1/+gUbTZU6o1Vj
0+Bw0OyXHroPtb+52k70EpdMhhBFS/K9ZZe22BVKqvLcr5ngfhUMeObrKXGmQcrU9xAUnxPLbqfL
0dnY/LGk+Mt9wx5nuVhVAabLm3lX4hsLG3fc82d71WGDmpc8mrZhCEEHKk5ONcsEbSS2PXmmScJV
970UY/sYa7fmW3UiuxbP0XJEec9RGdsvVbdOlc2zsjS4LqeAYwP/ZhCfTf6ghrSDbGpzLCBJjk6z
xZTq8S51sI/UY5CyUWtt6gk0bgH88so8GfG41Q/OwBd3uZi2CM+jchpxJ/dzjp9uKCP16AAHNrd+
QS9anolmlQxqaEZ48Y+KLirUV5zn3dGIgR35MHgWOspOz4X1FLlT2dwQ76XZEgGQDcwulEFun1Mw
9pKDWsRUvs2SiCQ2Nc3RBc+jv8xFFmxifOq13yJQXEjBPsTCsxZWDzrAu6HJ/fUeaKEEOQSN22JF
gLP9Mi0Oj5eieFBD9jUju70wOB7KppllzZOr4MJ8feWZlIvFliqJ8sEB2l3N07W0O8XzY7tBMxxU
3wKimXPq7N/UICgBemvluT/Drhvjqz5sZ3Un4ybwTuaxbI47RziLTzQOo+MWQGNxQEY0K7QyEYzT
8abFmBsBpLBQkGZQvUeOfUnZz592HcOeW2bSoFTtg+K6r5joyLrea856VSpz5lZW4PLecmB87Qpr
6KDGFwAdL5MJ083VpKtI3Tr22o/snfzlNUICsd14I3kR8LSjvXwyxxt0+zhQ6nmtXJbpONI+YKJ4
bKdUNCa5I4rldHtvK8GxU67wC8Tf2OFOlqFwcOD4c8SpIoHnah/MOq7RnB7jn8WeWuIg2dahjIy+
c6jX+fU6QVY/qM14j/mqSp2hVdq2wzLXpbiDwo4xd8boa10Q/WDK12493HSJ5Vcr4yqVch9mvkSk
K2wmnV2eV539fhRhhadHPxD6m3Geo/7EAHdrfmxT7Iywiqe5vYJwmZf42yK2E0Gpu/U0XKNlvOJV
nqMmrdskeOALad1npG+gzlIrr+MPacduecTde8jxFoi6aemhDTjMepTfOZCyFycypk9zCIDRWbgF
AjKZwPN3qoQWd0kCFS2F+wedbrA93VwIC45bVkKRR+tF+OKc3KM3Z0m7cJKi2WQ5t1NHOipFR8Cx
VcblyorT6TyE/sUGCe9rtSSHeXTkTTP3PLErChk5YEbc1PsKrCi5rZkCyd9LluvivOJUGV+A74rr
5xV2UXxRVvbWXRbe5AbXip/YXFu+q/VV208BJ8+kGZduz37WbzK/YIrnVNor9/2kpR/eFm0QVSPX
XL2IfR1moKdgKSz5Zqph/SpXjcjstENhGt9FYLfgn3Wl0+5bp7XPo3g0LFjsf+LtcSm8fvjehO3V
4rSck8m5De2mfaLa3Ud4uOz81pcd5/Ry6XIYbxXTyXxS1bfgUUr2VV/htwdXJsc0KuaFF+FWxxcN
9df5AkA+R/eGIPl5ThU4SWvYyJdhMAY8AtiIu/0QFKCtSHW737N2+mZHcYE3wsQH+REoOPcZFML1
tooY4uCpaeD09WGdw0ucUCMf+PMY8HAtEbxwvO3NiVnW5tHx3MLs2y3GUBQPw4RhJpj9y60Svbfv
Ve9OJxNjtRhp8CkvJwDGG5d8eeQW+1HV0bdBZKk2t5cnSyjVJZ6suEllUixvvJSx4RhH59N+o4pi
pWtdYfftyrGESwhYfF+6wAWcQdnv3lR27mlfHZ/v0R5gfWGYS8oD+b9tV+Y6eiB+QQWB8eT8bi4a
anVFoN0xq4ZNfYTaCT/XSHRNZqnV3Mm5hfzGTz1cRaMXcacaN3iexwqyYBQwdzLAnMdzX7rlzyGn
hXkYSrXGJ5wnO3kNLF2GkBDJJgiUQuX2GaESYBH3yjysMisM6p+BaYNLkPzaZGjoEnsf2JW6pzoy
OHsfU/V9E3vG37WuKddM0wJ5MrC6GMLSDHvtNLMbryNMZ5GF2h9dnFM1ADzHk/b3sHabv18d+vko
gm3kQJXl0JK0xkp+8cU1ESZLq1cZRArxFgeNRVEA945KgT9VL9A0XZlF7sxLUySye+snp/YOUllb
nrqhsl51Z0DxZ3VfO87pHJDKwL4n2H1UHBCXbJo6x0nVqhw+4nXy6e52vXyPvOooq0NFtk+WFUuj
W5JwwIv24ugCRwCJJthmm2exKccq4j2Cb9B1Gk8UQndT53PnJtDpHuxyzJGUz+QokF6p76KjuJNt
sjbyJKmE/zliQyloTLT6xstR7KYhu2Iql+C865RC5HKx+YHzaQUVCm2dRMsD3lb/x1pv8H8BP9oR
xlQ7MVmwtIBB3UYXUMC1AJs511HPQXUsX7qZ+hFnHTb8O6uyTcc72N/QbIyJeoWgiXyaUwL7DFj/
rKiKKdvGjS6MN3rwhXPg66nwHOpmLCwzh9826V9X1xn7zM9pSmZ03OHMWd4MVbJuW8B9WPVYZZ01
tkf6ACJ2WWB1QCFz3NC7MqJeopvCjvSJ84y8lMr9pE3rosJclRBxv2UTJC0Knjk1fTaF09dQrlzZ
71sBfibmfQ3lcyQTPM+OqAG6aSvGPF1W4R6rTPlttYsbZAHimZe1Tsppl7fLwMNeL9rCZOdQHB4G
NRbXePnKGl6zyvVVGTcNq08bN0gUR+my36qlvGSPOBwlbip2ssqezLPvDWQBo21cFM6sgYeknpcB
dixD/vGxshR9iSVH/EautHVPk4A034U/jgAcStFPPzeCatQZlXTwxPmYqLNu9qYZ+cpGNcqx9Wqy
gioL1ZjAb+6l3WzttWUVcb13i6R842ZsNrCOQ+XsQg5EJ14hq+VMDeFs7WOK/HDueauTgxOOcHdR
L1txAuNcmj10+nw8LBOI1JTATRfsxIxLGZ3K0BW82yKst3GXUK5Y1rEv2Ln2znUytq4NKXQekbvP
brPuFjKU3d6yxnLeRTitvbSv/WI8tfLOT84wBQZfSznjSmgLilS7BHnBnaZBc5+07TklKHwN/PE+
CJkyn6DJJEengb8EG14F5bTjXroJWFZ36XHhuYOPnzCuTWjvVbCV360a4hJNh/GKswbgggh3nFLU
ej/m9bRk6hh33OnJi64JfHEyCYnTfcVY2jjjs028kK29TieeYeQljdDxOrvZc9XdvETeI4/HOGcj
4bfLeuydIG0xSl9Dv6GGYcHWJPxh2fs+qKTYObrk8aHi9Vi5vetyL8T2a878erlPegxJaeER+oeH
WDUN2MeV/3qtumNP1VRUwZ0+wgw5FqWNtKTJKetSKbHux6otBS/33v5w8jKM2eSsY3Fm9NysaHuI
Naeu6uTN2lEBuCIQZS+cFJYNEperkovKwAm6aDUb8YyDrw0Acw5akW1dz1ol4il+jCVOCPRtx7Op
YR5mFnc0NYr2duSUcV1G7Pp3kW9RJcq3/kNaERDRFoXIdzKgaQtoZhr0TJPnUFcrm8uyVsQrHLis
oJ5wnlDNg2cDTxhgfx4HJS80PmTqSdt0sy6L8VLWfDZFNtqDi3FuhmRPz5LtLq3mc1ZO8zIEEB5S
Um3kN4qBxf6Eciouo9VbgF2uyUjRytJj8Z/TJ/8WlP9/m3XsOG7/34PGd19t/zH+pPbwj7svubw3
/I/++x9z8fUP3mPibwz+45/0fwnkzj/BbHBMZQL+yNUKaaD9fwQ/ScPjwK7HqYt3GvGu/6fk/SeB
aQZ5GaqJSKj+FcFvOd4/iVxy5j7SiGjX0qr9RT72r2RkpK6OKbL/6vAxrMCkBL1u6OgOmUAWm793
+BR1Q8taEYOVlPHzHYp2kMIThR/Zf/f2xF1Ce6Pp0t5rmyHdSBdA9BxhycrwWCB2Qk1ZrAW1Oqek
Oup8l48QutWcIKPH9dWMvC+MAe0f2tGtL8rhZ7gs4r5gksbeexj/oj2WkAX10tgU+NJzkuypYj9z
FgQ1npcyDnHMVE7BTLPp7djbgUEtL31cJEOqmNEVaHtX99nyu/FYTG6axykSvdgzjMT7NMzFUQLO
3s46bJbh6V8oMKENxSRqIKqakIJpvr7yoc/xRV+HlMBWWpmf+RjVMwffvrhitroEgVaHR6Cxicbz
3quMpFIWmob1TffbvtsmW6V6HPLH0iu7j8Bns3iqgvjIDy/7hLYR5a+Hqde5RbmsXOJMT1b3tvhm
C3fr5Lgn9uzOvKE32R3GdY5G3t6zvrfqFfPNPCcRpYxID8+Dl6AN7uaKUWtnIkmDdMDr6Dliod+y
ZAigcPStsZvM5XW0cPpO9AtFQbpefl2x8SA41rzFvP6dnXJHrhOB5v3e7NrctC4HKhaLAuHBjA0O
LyYr68NcJvI7smIQCi0B9PVsoAbe8YayS3NINvrSmbEX+EqgdNhvkooM3EM5oVTbd2613NtrZ0uq
dZb9IKs6eKOE0khy+XP8FChiPScuUrUnoETTR01ilaJDtFKHHpvqyxuFeqI3AnGA17CZUqZf3B9F
7/uf0aIoVpSlsOl4sIGFpR5QsaA96DEralQPDMpdlhjauGK48Ecx58MEXL7zrfys1XEga8Akupyv
6qnhmOJDVEiYJh9sWnd5bHPes6UHxTyw3oZ53a7tClNLfuLIruhOw1ESRKFbWJ2z70xCnBH2Zs9X
Mdj6nufHsHPwm+WYZXMF3VMV6XJsCP6sU/wjn6KByoxfd6N9SaBkputC+S/Iofi7Q75Xts9f42TY
yqduTEbv0Kig1mehS7PSTmWebMHb5vr8nglZ9nLf19ySF8zuJurSxtBuzvIx6W1CtwPThY4clnqf
NB3zEcNQu/35cagW664ikZehdIZlHdJWsK/wEgbui9f5vrg3uFODLA8XiPoT7UuNbaxo7Mcjd91k
qnOL/K1xk7J9WobQpZVRbKG8IOHORrHrURlcdJpKtZtK9ijJuxGVrO6aqFMFwTvWobsjeRX6jKb3
f2KvNCyuKUNF6kLWnTuADVkiHAF5Yh3LWUusvT3ja9q+9wdPcXPTO0cagjb4BmBSyWWoJrC5zmcv
eG0sbcR+oV8FeHgqw3fCzXisbc904atoysKl9a6bJ225SL6tZCRNJCz4EMxbb/HlFnJAATeAkq7V
jTOfOd00f/mqbvEvRDXDMqJlcJaNbb9aN4llg3ygie/PB04o3vJzK3xzn1cIw+jhxBWH9SaR5ZWD
DCjfh2popzub7JnOmj72f0S6j+tDkeRMrKyu2/C9FyxNpGcA6eRzoC85PGr9LVwzH1z4zktaNhVh
asZrWJeTmZRLmtMCu+ctVbX3QVWWd1hhXbg74CBONQjzbsxGJZTD+Ym+x4F0QPCjnrbpw5Tx8uLX
hfwosYeR4w9W/R4Th1uQAJMtBDHdiD5/F+vUVqdeHbrTjvz8SF88LPkZxEzqaz9qGAI/Es7ntHq7
tUbYt+AmwtzMfFGGOBkkvcidueXpG7Ybvv3Jx/l2PNrVg99eFW6ylXRLChNlnXAjjl1Lw7Qe+Drs
Yakcku3blaguTqoljhERinxllimG9XKYerjUJ0rZzXlN2QT/epL7+TWmh/oRR1E37tfQZdFN6Ebd
NjV5BngmK0yYIbE8+zjEXL7Mg/JeG47F/DNKuq94isNgjxyc4Zo+hGpxN9iFvAxMODeZ47Thylfn
dqiaNlMku4YH+cmhM7PtHVWgoEZ+p187UUX3FmmWacfm1dmuHCnq61K2+Xc/sflksFqYh17Mkz4Z
HG6509BTLY065q1BjjtL+wC+vlt2SHKJNoy8cxIEYDTDM99RUqedp/oTb1gSqqrV8Ucl+0kJvGAv
ipFswYuXWlpGRRqQd+NInstG7evca5o98YTthzMG9mvfHG31hNBh6weKClYpc/VBzNwW58O6eUQv
1gRDt6Dzjo+NA/vj6hXor12a82XqcVItMu5b77S3UJVkho4gBBZv0e2+qDaCGIXV25ettGcGRKqk
S7KOAgAdcdeMiKn0KgdM2Edfbmu05XCcnsLjkaaJTlYyrxHZCRk/uH3Nd7gwO3rX+DQlURiW1XvD
27nLNHP+U9aSibidXMTH2YZ/7FFJwwkSfPt0w31hv1VkhKZdLEt23Ayluu/sagLroKN5fW063b47
MVwB3squ5mP2huR4K3vWQzH5xYsh+vfZuLUGU8sWIcxaT/BDBMMGkCBKWptXZxGfVeHIz1M3/hBA
dR34GhdnQSIQkYti6xBrw72/0mifwGBjri4dKwCv2pV6Z3dOYVKLyEdBGGGY2suo6TigI9mwvmox
hf1Bgob3D2K25JkRtEPS3qetkcUA915UUvU3UHECDiP1VLK2J/1444oG80PFy7rcuxROb3GwDfPJ
Kkn4ZOvMBiutOOJSsS4bxCW1YGUa5z4f9l7RL15aW0477BbV2eXelx7/el6aWFGOP0o9Svo+HcXB
tchp3RbNpSYnJ0+xCbJJwxi4USgUJu+uTWltryT+W3VC0d18eyMTg0QLyhjs4qDz9nJaj5GrZO7N
Jekv+Rlga3muc1c8iE3IkBCFTt6pj9bYmtxm+2rtiJFsM8nhFcVj0h40RbLLkfafAlXrc7jm/yxP
1ToBdRyXmEZlY/kcRnOEcJmJ7YpzPQibp8WJ+H42d4quAfVL+nIIx8tMN5quNWnXCkr/QNJzKIf8
3A7U4O2HUc24eEz5qQV1otSUU3s/jc3wlqi1+qQIADPGVlFLToFhvbdBC01OC9MkVeBu++rlJm/R
tOVzFtNxfxijpD4ftF5+soXN+f4cPX7wTh5/9DJcx0z1TqTY/cjqqQxK59sdN3Of9IM51Vbb8xNj
o3pTttXeUU3vRs7CNNPSreAAQ5u+Z1c2ieR9aJR43qIm+BlBP+LbXyaEcwYDYrbUW3I5eyG7q7zI
CyQVyRi/ttwpV7QMHMp4BZY/6hrEqiivNIaCuO02C3thGV/qaEPXuYlqhT/UW7qlhxHJd3w5VKc2
3CJeSsBEPiAzBCZXHNvtnaAxPBJlX1IKsUdZsTHJ/dY1QZlFk9nOHJZ9kVZxrZ9Z1+ARY0nA+dqx
eIvMMh4VuNWbVL+v/CagwnG8W3Cd4pUYwrKp91FL9BkryAgmYtzk/CXdaXzzrYrib0jaotrrYiAJ
57uz9Uw6RH+EfWg/VKwYMitmwgNpyUb/cavqkVaAqZb+QGnGnBpDGJEeESP0mSewFMOeWsNtHwQz
iZJaFkQ+8twe+1MZGJ+gnN6EyEokmN2+s+o5OSUJ5rFdHiqPGkXEbjobqzpkve990hX55hOpYXds
PeSkk6hgWb485z8hnVFW1lFgjqwJ63i39alT0wTci3nY/Ku1ybv2dEzI79JVo3KJUEeFz6HjT07q
BYpERazYr2d4AyWJuLhrJQazqv9aVxUmuHjY7e7ceKTrXuHc5NURgvkjXdO1qSSbNKZyVvbbamlO
gaqQU8jq0E7YOPJojjNpc9F9qVfvhe9Z3pLcCKhTWx594GXUlNyS5iWf3cVNSRzM8Z4ybvFUtGKI
D5GxCnPB+ZIyMacwkqFdnesvY1e5z4/kMOcnp2EWTEfby2nOuEOwz6nObqmBLtSnrrDdifejLftd
vOI7YYMckERsG+cI0BuakMTGqmkXKtqbHosv3mIi5Y0rT2M02UXWB3gyiLh1JNhpt+rkMAVNhdqn
FLSZKbpaxa4JnFaeTBtD/qBO5vhQAVNFVhfOK2cOQbYpjX1rcNPGNct4bQXzNJw0ydReRegcYcqS
1OgzdLDIXNqApWw3L1u0YjJanfJAZI/dZoSUeNrXYd6JlKBMGd7TAjp2TQDdWGmkTSlO0Xfzmlrz
ENG07kNVnbSmzjGB9L2Dqw4EUnc2xw09HdHRMN9XavN0aiPoZidu8oR2IG8Wj4DN2nUnbGimBwvV
aX2ehzYNGK+RKKH92pHhrpGSVVaJILhOTMtMWCf0/+HuTJYjSZL0/CqQvsyMCGPa90VkekQyFmwJ
IJEAcqm8hDiASN939/CFQhFe+BA88zQH3ngjb3XjY/BJ+HkAURUeiUJWATbZ3XNpaSBR5ubmZmqq
v/766+SqjXFsj8qiHvqiGnVon9dd2rUAZxavFja2fR/ADQEVNoeYmH7s2fIwI9aISLzQDhr9OFr5
HUdatf6QR2E9OcqMzF4PnVcU5VTxJNv9INl5JS0yP4RiYXRAybPC00nEdRGNsuecF9oX92Vn5XOz
LbRwZrtcQyRMfRteDXQx77Aw1j6oN02ncT3ViP2rUYYhz8tIjiZzAsJ8OV/rSxACoOe1PFvDu7SO
YrmMlqckCz1inhj9jeMoNwPvRDEpOj12uZjTi2UTFcExhLgsPlfiJb1guP+BGRN8PVIcUBurE3Dm
NJmVy840ppCB+deqbRPq++lgI80UfVJWl64lQZukgjJX7peqmWWHGXoV8YVL/hQ++cSN8gtEp7kp
5SjugyM0b2K6Pq0NT14wwTA9pNF2oS56nZJpNO30qliEcIiyOfX8+tdAolz2yByu93k1FP+fekyt
h2KX6ta7mkg9upiYftXP2z7PYq7NrvBPqIjSQN/zroWC2Xckg7VmnZBuJyWXvS/XiuQjG0lq8DAj
zSbPJ7a0TI802nqa0NYSnMGpr+SFdbhW67I5aWjt3rzrsk5aX5C+rWManTdt9B4AvfBvlmYeZeTS
luvmp7Xush+nPt2MzSsK6Zfema1GugYfKCxbEuiY+C5bF8Fpw66OZg3Uc/0Q5ajl8oaOar48CBXV
AddxnSfdYU6AWxCkg54s2FD04moD3n9GX7C+PgurnC46ca726SJqNdeaEcHDo89jo/KOlUDL5IUS
QUciPdx7+RxmgVwuDCOxg9swSyefLROdoNMsLeFpgvulSE+zxPGhheRGdVaoZVdxo/rd5IheTGq3
6PO6yY4M6ujRINykx9VsncgzBUU/aBBwCzbJP2iOCgpSHvSkMvNnRt4a2YkfxnV5wgVfs9P0ojCu
chgJwVVtJnKObe+z+MgM1ZxKvcav6ZAlkxCdy/0aEmc6aBIcqXarnk2stqY7m1/BaSBJiTDCWlGL
KxLmgdMkUCinWZlF9ayrUbeDsNdP6NVRgzjAUInKC8tIzEupRTQFzkxUf7EquTiCU762jhROlLFo
i75I5wkzThdpouMSeil7vUm07tqXJVquLfugpU+6EuV8md7KbujNAG3Ng8cnTYEgk25B5yZczQJa
sDWjV4KVLjS/jy4BByq6cEWtcQL8ljazLg0McPgyiH+y2jZdEujY1YXfU597OCHM/eyTI/1oU1id
TXuDXTtb1qn5BbmL8Laj69CENbdgiCwnnc4VAbHkVNZkn/7xCuuMtQRHHNhCxLOtV9OlSiuiLpsr
sW1/QfGQdnA9KixUG+BscZUEBjnYwkzLew7/pJjbZpF3p+s1DY4+FT7xwQmFf+3Huo7XUJSMoiBy
dK0WVxQyHLR9mjKHdXDOYUqKhPVtq+Yior9bTa4jLUocqVQielbJO3pkaIxJ7EfkdWlKrARHSJm2
xbGqGEkXXK21dZFXJ9QJWjEs8zqmuxtFGHFWHUpGrQPSTqg0yK6l0IaTT5JIMxb6MgibO+ROFHgP
ESQRdTWZwJycmznEwLd0Zp7guC/9HDwiqVspuZHTWM8X8OBgzOVGSG8z1wItyg7TrpCWHUUedd5F
09JTMm0CW5JShpm39tb+4bqA+MYNYEfGcWRCRZmv89TITokF1/1CCwngYCbVIONHGj3SrOIoQKtQ
dtZRZ6+vIleKLTqaLXWNj2245lUSSl27Kte0dg2mRVQTVb5tfFNPjwAHJEKYOHd1bh6CZA9zEWaN
Vd+RZV4351JWENmR5CdNRoUK1QFwpUza86lTZCEUaI11Hnf5LXTBbvmlUoywvgmXcQV06UtLooRp
nRrAYtMkLaHLTc0E6arPONReeaO7Pfz8njJe717xJ42nw572WuM6Bf2p515oa+3AI6IfGwimtg7e
uWyNlNbRuC70fyFjTxt2Oa8WWh/lp4Hqdh8KT25hTFhqSu2PVZsXdIsbcDAEUqcaBMVjwv/cmNNM
Ea5CCmXuZJn2Rn6KvhhJqMqD4Ei1hRetpG6Zr7LUlz9WMsTEqd/kEmynnDbQBBOGl2Fc2yA7cqsw
8Oa2nPSTEy30k2ReTOihbmawcU6RFmvTaZNZyxKWguZDzFETqz2yVH/g5iNGjYI0cThWbJJ115S2
+XSRK/OmOlX7mtww4gQePmweWnhFeYJoI3ppJPrKTi6VWWaDKAERSfln6ge8+0lAdhI8KZxcZ15q
pyQEMpjMHSgTPIqQg31CR3rvcq0w0mzZTKpzoCI68jZ5Q6VBQwHSAjiz1S8T8ovulBQAjPbChShA
rryJ7lMraT+WvU1O24+szJqu6UWJMnhTZj1Hmzy4DAbKK5jehDqZQm8BAZS2VOZkMFxou6m1vsvV
SsOcKypNS61lJcuLgBz95zRR4e1Y0Vq5omywRba26uQ7wjQXzmEUXoVJ6zWzZhCx7ysj/2ClQRDP
6l431yTllZLYQRnyK/K6oYeHhNbsYVNWkCHYzUTjtEvMqRjJevNLCiMpm5quUqzWZm1U81xah+87
U6rchdWbwbsOskM4I08qK9ATTP3dMjEtWDbA7FcaYUo6J9TzVhWO4hWgCGu0rormurI7iMiYtmXI
wpT65cR3Ebat+3aJ7Q04zzN8CNrPZSjRdlMj8ZGAg5DbfIp1ySDSoPTq3Db9HPIzmoJUA2VL/NEe
omM/JatTm/NltJSoH6mGDqx+H6q3E99GOjyVsvhr6kbVaq26/pwSjoGEibk4myx1LnH4UsQzazdH
2s6c2ERby8mk+qjhE3fznM53xbSh0fwNXB3bO7EjioNISMHWmytQPpqZNjGb89aGqT3l0cGKaMrX
WeMUTQf6W8aHqQsVkCsks0iosEFPFH/QwInsyP+q00/VRwUiIXGjZzooi6YGeMtBg1T6PMgklFf4
wCTnfc3ItcUErEReFNhA75RWgSmOcgWMlIZ2hGGuKEnjXtE1liSfyDeuG9FyNw18qTq0YwuClY1x
0qbZxMXfJyuWhANOQ2LIgMWRwWKfAH8Q+hrXy0aVPlrwNfvDmNT+exVmFHsp6CFYR+BN90PHD0CR
xoItizgbQTlghiadFhmUMGjX7QeZ86TBJpGhgtaxks9MuMXvo971fbDxlLoft6zIf0FvWd4UGh0U
gW5VuZupBe11prlNIuQCx9B6n7VpDTsapHGA50t7oBdJsnncG7EhzVEE9T7bObVGs3itGsc9nR6z
Qwulm3ImKTBLIKTRiXNGKWIdnxABKtfEb+bp0sVRXpRaoLdzaZnFJjuLDB0J/QCCVmBQqDNTc7UI
fir7tPoa5GuqIiQqjO5NKgnCK8ryKnuuSAMUDBhDMsiy0vqqynp78tYwE/WiomCEjkxaFXw24kh6
Dw8nrI60TCv8s5L5neVWYJvTpl72HzVST9ATPEWlqyqUgq9alkKJkhoFX6OcSBS2IYHkXa3jMnUM
VadjaEdhwsfcTt2WGroovdskp/9QAv4/ZiNEjarh307Tfz83z3/+kJuXLToYIoWMujNa9JtU+jY3
L/8zMmkmUu4W2oW2OWh6PObm1X82EQqgkAOlb1lBy4t8eZlyg/7lTxOdxuGkTpC7IX9PfbP9R1Lz
KMCNM/OUFtsm0liWwpCGwaYYZ+aViSEbwH6HhtHR68RNO/ecCE5Vz5DQz5MzCjAkrpm+DKNFg/Ze
e9oqbfGZOhfgX0NV0nxm1xNrSFKgrjFQPmtED8EBqCJZp0Y6r4MOrmNop/F1FyPoT+45yFNiSLKO
wHuNPYvcuO0WqQKhZa5SOPE10UOpOOzkWrspodVQROWZ9XmlpsuUFLDaq8c1xAb1yNTSbr3QSGOT
aTOpUpu3gwMMeR5fuN74xdbGR5Y3/vIanSM8FzyHY2XjUa+5XvGU4S+GU/IEyy9a5VP3AV8QXzzY
+OX9xkeno5oLzqrHHuTBRPfP7Y1Hbyg1N26/8fTX9SS8jVH1+SJtIoFW1YkKKMi0P/Z+4H/Oi5qA
0W0JIIDFsuXUomrqa4phlkm3DNGGraUGoewQg9AOMLr0NpGJmimpNaPmTfEXvUaDx4W7iWR8qknI
pQwBjh+0RcEr+bR6NlQU93D5wv668X1DmiVDkNQ3epoumk3sJG/iKLX1ASKkrC6OfOLpLyW13zDC
h/DLWBrFRbKJyfJNfNZuYrWobEJKAUhA0gRnCOfIGBdX6SbGKzfxXkE/mW5u9qZ6RtKIiFDaRIf1
Q6ToWUSNamIX8mEhmQg0KblBZJlbRhBcISVJb9c+zhv/mBT3ujzpahQIKF0Ncp+u00roUZHQ23Bt
5S6VF/FGxE3ZRLdlRiHQzCiGzOp6rbTZkW74FKjqKMxMjiY6F9tZGNl1dUZx0SQ+pJ4ia6lyLCRr
bilqkp+WoTL5nJNiDG6tLlDKBb3QfTISE5vYXJENOLN0rV57xxSX58E83sTyyUNc/xDj0wWnhpM8
xP4lpXz2UJDYZYs8KwiaJjHcjUOT9rzwVh9AhL7K3clNmjaGfujKlIfP4MyWJPnDZvLJjyECHHrE
F9q0MALXP/MzVTav/Dov6w8gbPjLbVZ1zU/QJ9Ed9yJqmW6iidcE52GyLE/bxlzHb32/UtYXYNp2
866oSOCe5A20gMOsT6DbrOtQXX6uhgqor8x7kh6RHLVArthA+mHZdbIPDxHe9Ht9A8240gDTeBvI
pu3IW8wzz638EzmwgHVgHtb9PDa6PLrQi9i03pES7XsOSztRccXd1J7jSUnykTegRqae0Kdm8Pap
1NwAS1IYlOqi8OMoPcw34FO4AaJatZKCIzAaLyWPEbfFubtcS8mM1hpZfKG0LpZr6cqVcp9SoZNN
Y2lZV5f2BgCrN2CYTlHFwFsZQLJ8A5h5EDGqk3QDpGXJ8K+Kmob+Mcn2HLAtasrguJGKMr1QZCzP
cYux8E7KEpW246ga6ApUh8TL08KjbP4ooagcmmmpI1RHHgP6Ywg5f4LG7gAEpqUGKBjhlWjXGjUF
lD/7WquTfOusj5odgt/x9fmPErO0INYn9K728Mx/ChWz+Jp3S/1rF7ZArknZpZ+kZnh6DJEvm088
yslJkSyR8qhhYFIsphHXYd+kAaE1qI5lD1UhX0KDsJcv4coeapO2eqfolbwe0irmhbfupftM09P8
GOWgjL5Iy8Arpmlj+itZyc2LEAwE6AJe5yfPSIuvldRLy2NY18XXrp2A/ylyQikAaQ59mpBv57B6
UfrJkktLmelpmd4vSWHzveDBwJql5Xs5rZfZ0EGt1wnnsr77yW4oAprCvJI6EMC21aZB6wbR3Ad0
6oYKc8s6Ucjua9PI10EPC8sK6sM+WbYfG8K7/Eymuv4mo9ooPGp0iMwnxP/olXNhTLI55bTqZ13S
Q3Vy7CopPLlpQUY0mMVJnZ7VXShRBZxADZtpAZtt5knx+gNiz+rKb7RQmhsk3K/WZkmJ0RLCfTNz
l7V043m6fmIsFR3cN50s7WNNLpfna0VT74s6IhOHqkAHViBTGjGtEITq5tSppfRyVaPqTEkNPUF+
qIuTQ48eMhd1A82dDHqnkqqPChIoKmEAkhekr2ZaEhektoktZrUad+8LetMhMurbtT01c+jfs6Rr
VRNCp6omb/MlwiRT6oaVm5zHU7MbJ7p32Ned8nbptmuQBMMu/VnthpTnktDrEdzwy/cWuNenYOIr
JHVk33q7hFOMJy1n0hetb/psEXXr/nZ4RDrUnRKe+uQFO/LSQ7GpocI766UiPDMkHNZDqgGKnyr6
opxDDJOTQzVahhd5lyefqH0g3xZNlM8TCTRuutSU+LImzqDWAAZbPKWT/dKEG+VSia/4RfxBrshj
TVXKBFJ4cJSzzsnSeydFEKQ5TcS7iTRBsGwdSLjlJsgCRlahN31GCYQMik8l/Ixg2bxXlglkpbYx
1u/XZlLCEtOToeWGQRYQPAKybWA11jucgKo4lkpvjfh8kgNhZlYfDoUt8pISPwVMBKo3ME7c+sVV
pSzT2yEXncw9A/Y8fBm6nM+QESAIymKygOwrk7RBRU/1T1qTFHdRMnxK0sf+JVp5kxAIhC44ZGD9
9spUNelWcTv/Q+Tbvj9PLD9HJ6j1szWMnV5RgVnl9CKNVFa2zL1ynikhBWXLXC++WL4EA6rWoxvF
TfW3stfCd7OjOpxrbZTe66ZCFWIMMcmeZmmrknliYCrJ7SgliVHo2qccO5yT+HMVDrVB/UVaSMVk
VltKSTuA4eKYBRT1Q+MxS2+mtCk5XikBpIEpQRfvY/QZ825RGfSGgY5QtdcTP8qUmRrFwXpOudn6
MleQLlhQSeKudJ2E1inbyoPF0tQxmkMSNH+KBEMcwa6z/LleGSUIGJoLd+U6BgyD96JdVk2LQhH0
S6hBNqVf4WGvtlYAcgFZfCa5URks4IRRQdZzGZ2m2WSSUKqOvMBcltKQip5sqR0vYZNeplmlUCGc
c2TJKHOdUhamQ1LpjaT5ydcj420dQJGaFvbEb2dDqZV1VDS5ls0mZhq0hyEs9uVUXbo0tdMLuBtz
Vc+ic2Rz0/BQ1tLmSrMTM1p0Ybi8hL/qlQsbupQ2tVLQXLwQNAOxFb77eTJx1a+F5MG+l6SgpcYd
dQxOgzuJP+D4Ne8S3AKqfMOqO7ezDvIBWsCgXcoSTJREfK7GsxzFYbhKmU9RlRd3Lmh70SSOH4Ex
nmi12uTzdVRaDXGzZX6hrlb7SM1XPZlLXpCgbcCK1vPWUq2F7cFOnccwO5oZaQKbqie57VZBVTdo
S9DxElFWv7tK9ai8U4n1hxr5dv0ZcJrrg56UMTVD9qCBgtOMn+obSkvRaEY2b26iznJJBzL/jpou
/SfZCtpmWuIzaHPE7wc/G8GvbNHCr4eIiXiD8jbF13xPUiAEW4wRx5nW6ISjC6vmxnu39MyfqNRZ
43RJhndPjR0ES4oa+w+y5KUf+tJtNOjCOtRNyYPKOpWWRXYf+maNxFzXcAnZ6xSBnjZyLZW0dI2U
gm+F3ZcgJoU59axEg7Al+8aSBHwSX7k119rUlSSqbghPwosWPdmAh3s55FDDo2iBBlA49GAH2l3W
6hDnXD1dw/+iKnIKbSi7a4ZuSqCGIXVckDHTflFwwZFWook0VIDcsrxZ12bo/Szh/1LhoUuTT6lW
LY2rUi+928KO11+6vnEvkVoJ+/dkPCGCJH3TGFMkhviilBjVuOu0eHvf2dUynUd+ksncboUtzXRJ
WyLcDmIId9WQTkvdWodHsEYHVpnaF/UchUj3vWpIOpCym0ZULjVNcOdnrbTyKLYvpzbVUu4coKY9
qyY1dqWEZNUh56U255UFJe7QQGj2OjA6/85PZIKSbhk1H5FlqD+1cpDfKut2MoEYpGGj6gLkR6Ja
9bpMowFqhb9H0ilfh5+CPiEgmgRsnVmNo/peS2zlojNVuCOhgZCTakMzPFIqdMZNtQsbUtR55M77
CSTw6TrHcaEGog1nZqZ6t3ZKzDCd+DVaDSTT9YC6Za1yENXwbyfw527L0q4+o51Do+xoQseHWW3q
wZlcuESE/Dqh6WuYfSG8ieAnWU39Tkel4rMdkD+n+trmaHyu1xRocA0QvkGYjIsCJnaMZERrGx+k
BAkDCc1fOqXCzvvcKzB5CYAh70671uqDQ5eumVdFGkKJRD5DP++aOP7aN237qV27/a2JYtJyQURf
rmoPVtMhGyumSD9BAQnyDfCtBVkVsfVSMwNoZtL6M+Ua6RcaQuiDDA9YPNlPr7ZIEsfrNWTmiExD
3HLdLvowMT5UpOuaCzswjWwWZJFtndZxRTacXur612aCLDLysBP5njgsi2a96moBSq6g0zMlXeuD
AYtRuaKEj0Ic3+AXCaLNhJ5KJJNnTroYh6FKP2l6jbeOIoPtLkpJde9KalKKIzQyw3c4xYpyUaM7
tSah5kvqYhnC2brWGqIp0EkKW7A+FYocqtIBjSuY7WRW+D0H1zOyZcntZsr1Wy5VY7HMewg7Pnm5
jOIXHMUFjPx0eW731MNM8xCGyBXNFsrhj1pPokquCvClUMyfyOsZxNOonzWFlS4Xat+7yifQff/S
zawOYLNA3iB+6Dr3d4SoPU517lQOBH+/6t7Xq6K7Qusqqn6p+gC8j+43/+yvyj/yB9sykm8HOFht
nnZy/5c/KSqasL/AWps/vemy1cPTH/5s+Plf72i7XQ1zc7FV/zJMfOcf/2X84+hvy2/++PGtd5+1
+6vFMLftqz75DttfHvurwinuPKoOhsV7fKsLJ1795U8zJ3HuHZDBX950aLz965z/8qfRLHcQyOdG
PSpWqyRykvvtUMMS2gMAuXnMsFIvG/h81fp3o5Ij+h68fthrB37CwSXrVKwOmPbBuZ/XK6gq26E3
W0AS8KQPNOJa3R9cV061Kkejb2qnXrk8M9a3cKKDN/Gq8O9Gn1UBvqUG6zc/AJP5BVx+7tPOnMK/
vV05o6UBSkaA1QLI/c74T23gf93sfHeFpMTTJ3i7j//4vz9OZ/h6SPdCrgWfRvOW9p5DA5dXH+fd
t3m0Bru/Wgxf89cT+pv/9GDIhLzl8JV/Rd93Tcczpucby/PM3/6VzNSbuhw2tj/a0vJz+/l3bucL
EKI0Cg9Oyn1zhbQ08hVDG0wb+WIL+4826W9u783jnvrCP2Z3y7T8ff1+/hv87tGtk4y/ugAj/Ca5
T2mBvP2cg3lAEPn5b8vaYKKes4ybPTqe65Ake+2w0xXCB3W8HWhzE8nbn15+k04RtvSdzWV3vCr6
lYuKUDJaEoW8m4DJOyj0bwfaTF6Af4F2hMs9NJrukCZ87XTnqyR2inA70DDdoXnCa4c9KVbfWBcB
Gw42ZLp3OIZc6mtnO+tXd954bU0Ba3vof+MRDh1kXzvbQ6dIV4/me7TPcNdfP3jhJHer7TgbOyHg
RB/5t9xllVPsDjy0AnntWhwRFiXlqtuONEzYFnBJHq2K2EnGw4pYB6KE8eraAk7FrEgRKxiZBlkS
MO5xnWBzRotAy4btUr/cEJ/cfWMc0DcQMG7lROPZygJW4XRV7G0weVCzf+3OPXWSg3OnW42jChE3
0JlTrfd2gyZgdc/8yqv3XROo0q9fiusoXTvh/pQFrPGZj12vVkPJtj9eZ02AeT+r21V8Cy7qbpdg
sD6wibY/vvyE0MP6njXZDrQZVxdg1s7TxNkDE3QBR+R8sO2jyRoCvt7FCsWVYnAjRrfcptf7a08f
QVDjjG2FiKv5Mt33euRB7OW1s71Mi6p2nWg70mY/iACXrlJuufHBoy3x9jEv37/DiV7tDywieL3e
WE3a2Y4QMUVE1HGdAYltX31YYSpytj++YiXWDgFdMYIFFUXEEjer+/HlAXlQwHxRQekfTt12sM1a
iLjyPoQFSzxyLhUR98cjwvjWT9z7dBw2Dj2yXnv6Pg5KUOy7GUjydrTNmugCjBwWmQtq5RbjDS0i
qrleFbd7Z9sUsEPAjVaDHNb5HiAKeCQAqMAwVx5j363u9yO9oWOmgMuKlBOSpLsf0gbuMob20q/d
KT//t8H8PxWaISMOW8mGS0xvZgnq/vcf99eD1h6A8xE6OxjAP5j52Z3/43+++6vFGCp+AJtGePd2
As8hUEBFfr9nUV7/HWeUcTkHV3v5BF1AALiIDq6daO2Axm2nOZgSU4CZOqpJsMRONHLEbAG7+jhN
7uvCGTthIjJDFyxw4bj1aMb0Gt6uzMtv3UtyfPF42O+jAk/tzh+FZT8mk7Zb/qVpjN1X+Hc7c2+K
+na8tq//YG+wBmyEDTg7dYrbepyhFbAl3iQugrrj0yELiAKH2XKcx6dDwDV1g9rk1PHYxqOhFQFL
MXM63P6nrikRsetsb3cMvbVfe7HO09hP9syxiBBzO27yi9Dndq6DVTYEbA94Aft0AxERIcb+nmx9
nY3uPlvAUh87ZHB3V4Fyqe2PLzfIp+zjve8nKwLu03OnqNgZUBe2cxw+3Ka54Wv33OCZl9AjnGo8
tIBNcQlqXaWDgzHyQxVJwOF+IHa89auq3FjTi9XaH1sQSURYu6GPnNV3ewGGCAf9hvDev3fuN9O/
SW+dseKuIgIjvamL8GF9ZuzLtHzKGCqKAOfp4XN8RAeW/bh5o0FG+MEqEAuPv4wm4N6gcAIqoHfw
0S9c/0kjr+gC4IcP188+QcBGpjWh4xejc62I8JNn+LJ3zvjgmQJM3LUz9ooUU4B9ux5YWguoIGAQ
e0llERnKh92JC1N5P/9btIq7XVOni8jJbF7g3OEJY7BKlWxDmB16uAUO/vFwk7z8p92XoCbv+6HK
rtu8jUt/jOdvAlC91un/W+SwuLDxRjGCgLOABw+8vvtxBdjnaYroKtHi7rCyiHGBv8dosgjbXlOg
fO/vzlUVMOzMc+53xxSByf6+4vxXkj//sFD/K583g0BMV/jRd9UEbJZZGqfFOIQUcUf/wo39OlBj
n45xdAHu7MzJVgcfV8X96LLWBZj3eeCTYB3HI0Nfhdf69gsXKdDtMJtQT8BkFzkIHI2BYCMf1fh2
I5tiCNgmlF5XxXhYEYD+ovL8NBubaxEO0YBgHDnxXg7CEhCjHjm340P4faLq98mMR97eNfB9iP53
DPrNRoA4vt14Lw+nZz//r2p1cP8PJ9Sjjl1kWcTl9XaVdKPdCy/49ZM+82/3vQJZRH7ubFXS5XTk
0JPPETLfvVUQEZ+dU3ziOiXI93aGG8RCxDUCnQitkpERloXkKEkqNCOvQxYB6sEa2RtUgBE+5yK9
G8MqMuo8r74xzp16CKzHMZhsCDjLDyPv0zBkEdfcedoP9ncfHTME+IwXPi7+dlk3O1jElbEZdXwT
ySLi3If7GE2csnTq0axFQKZXP/9bnVD8Nh5YwCJfEZnsJUIkAYHU9aq781ZRtBqjTyIoo9eDPtbB
m43Dubscigje6PVAlBizoBQxGMUA8x6crdI9coosAhaCYrVXxYNa0XZtXu4CXJMiG+04pMNePyrK
JqOLVFEFeNvXP/+P9OAmjX/+tw0Aeln8/D8TytRHF5WiCljrG45hOTYfUC0ErIqT9PsGGrG41w/8
wf3mgIug6k5BtyltOTh0yvHXFEF7pYrW3/PpFSHUCHCYIZezXdXhUlFEXLBfvolBFBG5wy9+fOvc
NuNdbAjYbQ829NvzbQqwGlO/OLjBmRtRSXVVwMhvbrvV6NuZCg0bgHk1y4S4haH+fjz118NhDUPT
dY2Sd402XSaYMejFa3HZ3bf5Phlj96+3GPROTf9oMn/o3x9d381xGuK40UiP83oGQv57KJX96hK7
+yRJRheigAvlDVTYW8cPxgPrWxP18tv7TREDEI9ibAHBz9RJ3AhiQOltZ7j56gIW4rxzhjrB0bAi
JuzV+x9NgAGdgpKPbZEqYK6Av7fp/fibibisrwv/4MxJwtFmEIGLQCIb5zVE3P6QAd2Dt8P/XL+5
2t0OiOZvf3z5sTihTJmk+HiR6VYrZOT9UQUci1MnG5sGdIJfP9e3aLDTzXzvZHCXvn7oB3o1Wl1j
GFlWBSzxg9/yxNgCNsZbp3dC79slEXCuz5xx5gWG9uvXGQK7k35zRHQBqwwtiTTo3l4W4X8Dx937
6zEmQGcTEWsROd3+mRaR/L9YZWM0QDYFfLpLOMkUqD7FCJItIeOH37gqsoha6EvEZPws+4ZVhOzL
q+FPaByuk2E2tkM9uJMCdseNh/QhUfBoYEXAub5xAv/blSYo2T7p5dfUjeODzG3HefCxRMyYsH1w
C/fNnCLCIn3ob1dPLIcIxu9Hf1XBtx+thwhT9w4FnHR9cFJBe8gO/nywILuaVvXjydx9nKwrIliN
jw98WydO6REp//lg+3/9px5KswABPsR1BsU06p6yN6qMvOv2PV++Xc/9+3tqthZOWW0HG/asZj4/
evk7BYUeV+3a88MUn4VV++X/PqExZNumKQI647pyOocPVPjR//uv/70Mh5+Oio70GjM4JkMM4/ip
RR2aOqgi8oM3aCsXE7KP45SbqdAVWwRnGrg7dMLtdi//PPcdeq1UvNV7WEDOCNmzTYSDRWRg5ml4
n7KAN05IGOmPi2hsc4BJBOCeb53aL/yR6owsyZJh2gJ8xUtnEvmTOwRdJmVZ7+74x2cIQLuoQ3af
GFnAJXDmZJW359Y8LM13L66nIKQfQ2M0kCPWFMumnFeRZc6XpL8aZ9p9m8H2UX64+6sRBjbCtLb/
sv3lc/WDR6sUmrSz+ylF+HhXdbnn8CoiLMLNz/8HYL8bO2HfV4F6atmeWUyB4nwPV8z2Q8wGtcPH
T/lHEMfd+f+77QRqrYbq9N2dIKL+f9YhpsxNutpQD4drV4T9PCIcRlGTVl+7I9Nfd/vjy52FEzjU
21GG6coikpUnZeGsRjkHWcTiMtd8NFcRCginaXG/twQiCtvf1g2VVaPZiki7nK1unWSPeiDCvXpH
heBosiIyW++RMx5hyDTQ2j7k5Tv22qnv/YM3hbOfleQSen3gSyvk0fWgiED4Pjxo4g5zPljEPgHA
GHdRRNTGfcIzpYQ0GblZigjC708rwtTt2m7CXxGagRfpAZvuH8qDfTgAwYTtw16+S44GaZ6D6/r2
nvgaPvToKGqKJMIswz+4fSrkwLPF3omo+3xzWx+c1+VoRz6OLmCN/vPV4npx9XEx/y8Hw+ZBWu/g
en//m5SPaWSM6XVNw3Ka3Hyfubh7f//qnD31W9EJT0O1LM2iFY+uoYPMrLE3r/VGnvFc/lpSwQ/a
13wsJ073tsbrD84UKcT9cnwBmYjrNKLq4ckCRRGJjlk6VHX+49sVAiGJ+09PnUoRbN5NPmU4J5Sg
+fDHn3qOCOG2WZpuFZvHzuR3g8Lvc9QPaX243SaDMRcBoh8iTjXcalvd941gkH9XfJvde1ZC/Xci
UIcU2d95B6ivdd9kD0XIiTyOv0lwDR8buPoAxQo6DKAMNSRvxwp1lgC/gwL/EaAqwlE6XiFE9rhD
N+9wfjenyDba/m60s9DX3m6Kl1+6b0F5bmF1bUfaBBQimH4zr+AaRxvj8XXGDxAw84tVczBzoidU
qERIc134e4IFIup4PjoJBUj1aClE1CBfQH0fjyrizA4L/GUFiDtO/aCStX2Bl2+7S7+6o3b8ycsF
dErAA5wMsZrhFb6t9KJbsIgHRPtEdQGbmkuqBFt8OrcpQirqoZ78eBUhevKfDt6UiB6UEOM3xgZZ
hyGxdQA+P6sTb+SnABq+fs1u0hBd4dFOpQe3iHHJfW6H2UQ7ItgSNzXKkHuTFbAzP/F5/Qdli8O6
IpE1mriIsp1vnExFROg0G1LXgyrK9tDuzluHkGmaNh0pkOqTyEGI0Gp9jMGvN31paH+TpMXBu5pM
HP7ik26cOWQ/JIIfix4ZBBTfL+l8KsT5McCrKZE7tC1bVknYKJptE/a/NvDZfZvBNj8PyO/+9Tbo
Ex3eWRo9eFReT0WrdWjHTrXbf7y3JOLWbd1SdEOSyZ3qhoC2XLtf52/jW7Jd/0Nyk7dhwsgQ63/L
miSqLeHj/p5zRE4jIbHxHYp4ekfvrO/8zd1uE7m/FozyTdXaoM6yhyA/vvLvDEx/CRJHX3+z1V83
7n528YkC7T8200VdpOOKrIcGS6+a5gPb9KnWbJvegq8a+8n+WA/NwF417gOL9Yk5q7L6bbHoH1vk
d8NJGKcTnkIoXzX/S3IstAjee8oT5S17T6l/beIIDvC7GuOxZ5y9jfgUEeD1D5rSXwCg5cFV257I
DVT1hJvz+sedIyiQQWWKx4v41D0s4GGO6xWr29FbPdG47/UP+qWNIXHrk40VnvKmvvfYXT9i6+X9
GA/34Tj+nltqZ2f/PdxChcuVule5ISI8nsIa3+sLIyKvPS2cflxOKKJkeKCKrHbPhAjC3mxIOewl
iUXwVBd3qLGOBb1FtGh9RJ1BmPaEaUQUgh46UThgb09FuqYAht9RTcXY2OsRwkOH7gnVeLQ16Ay9
3SmvgAxh/SNA3W1H2iDVIoD8y9U+eCqA8vChqPcnq4g4IR9RWOhpAzz6cMTX21X5rfV94TXw1H+2
gxE8NBygByUlGdjE7f3yh/5ie0E8McTj3bb50uygX1yezXPGPaPf7Bvl31qIh2zbzsO24wxPefQg
edDji+/83bZp7ph895I/GL0WiOJz77VL9nrRKz1yyH/gKw0h2XOvtKcy9aK32sR9P+6dlE309txL
vdlxs7dv9G3osbNbRttuE88Pi/aDtt1GieS51xlpG2zfp/41ANn5wr/xTj/6Cw1lMs+90bv/+78f
62t+5eK96MV+2Qs/6lsNxv25N/vmSnjRa/1w06cMjLTn3mvEYXvRO/1w26cMjt9z7/SAXfzdna5f
N8fD9fnEBfwkKrP9an+7lvABSn32m41dqwyffAU1ka/8gwyARr79uT01G+qNx5McgbU7//Xfhq3+
9Vj+5m56oiBuu5d2bqFdGOw3Xu1HW+vttfebbzZWXtu+1N/uAfnO5TOW/N6+zs43Ern7vnfgHvOd
dxE0qn/9/wAAAP//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rgbClr val="002060"/>
              </a:solidFill>
            </a:defRPr>
          </a:pPr>
          <a:endParaRPr lang="en-US" sz="900" b="0" i="0" u="none" strike="noStrike" baseline="0">
            <a:solidFill>
              <a:srgbClr val="002060"/>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entityId">
        <cx:lvl ptCount="10">
          <cx:pt idx="0">276</cx:pt>
          <cx:pt idx="1">11</cx:pt>
          <cx:pt idx="2">219</cx:pt>
          <cx:pt idx="3">44</cx:pt>
          <cx:pt idx="4">261</cx:pt>
          <cx:pt idx="5">247</cx:pt>
          <cx:pt idx="6">142</cx:pt>
          <cx:pt idx="7">116</cx:pt>
          <cx:pt idx="8">9</cx:pt>
          <cx:pt idx="9">222</cx:pt>
        </cx:lvl>
        <cx:lvl ptCount="0"/>
        <cx:lvl ptCount="0"/>
        <cx:lvl ptCount="0"/>
        <cx:lvl ptCount="0"/>
        <cx:lvl ptCount="0"/>
        <cx:lvl ptCount="0"/>
        <cx:lvl ptCount="0"/>
        <cx:lvl ptCount="0"/>
        <cx:lvl ptCount="0"/>
      </cx:strDim>
      <cx:strDim type="cat">
        <cx:f>_xlchart.v6.23</cx:f>
        <cx:nf>_xlchart.v6.22</cx:nf>
      </cx:strDim>
      <cx:numDim type="colorVal">
        <cx:f>_xlchart.v6.25</cx:f>
        <cx:nf>_xlchart.v6.20</cx:nf>
      </cx:numDim>
    </cx:data>
  </cx:chartData>
  <cx:chart>
    <cx:title pos="t" align="ctr" overlay="0">
      <cx:tx>
        <cx:txData>
          <cx:v>2018 Inflation Rate by Country - Top 10</cx:v>
        </cx:txData>
      </cx:tx>
      <cx:txPr>
        <a:bodyPr vertOverflow="overflow" horzOverflow="overflow" wrap="square" lIns="0" tIns="0" rIns="0" bIns="0"/>
        <a:lstStyle/>
        <a:p>
          <a:pPr algn="ctr" rtl="0">
            <a:defRPr sz="1400" b="1" i="0">
              <a:solidFill>
                <a:srgbClr val="002060"/>
              </a:solidFill>
              <a:latin typeface="Calibri" panose="020F0502020204030204" pitchFamily="34" charset="0"/>
              <a:ea typeface="Calibri" panose="020F0502020204030204" pitchFamily="34" charset="0"/>
              <a:cs typeface="Calibri" panose="020F0502020204030204" pitchFamily="34" charset="0"/>
            </a:defRPr>
          </a:pPr>
          <a:r>
            <a:rPr lang="en-GB" b="1">
              <a:solidFill>
                <a:srgbClr val="002060"/>
              </a:solidFill>
            </a:rPr>
            <a:t>2018 Inflation Rate by Country - Top 10</a:t>
          </a:r>
        </a:p>
      </cx:txPr>
    </cx:title>
    <cx:plotArea>
      <cx:plotAreaRegion>
        <cx:series layoutId="regionMap" uniqueId="{398D1C7D-F8F5-438A-9BA6-DA6150CE572C}">
          <cx:tx>
            <cx:txData>
              <cx:f>_xlchart.v6.20</cx:f>
              <cx:v>Avg. Inflation Rate</cx:v>
            </cx:txData>
          </cx:tx>
          <cx:dataId val="0"/>
          <cx:layoutPr>
            <cx:geography cultureLanguage="en-US" cultureRegion="GB" attribution="Powered by Bing">
              <cx:geoCache provider="{E9337A44-BEBE-4D9F-B70C-5C5E7DAFC167}">
                <cx:binary>nHzXltxGtuyvaPH5QkpvZh3dB6AK1Y6uSUqUXrAoqgnvXQJffwKcWTMsdN+u20NPVrM2MnOb2LEj
63++un98LR6+dD+5sqj6f3x1v75KhqH5xy+/9F+Th/JL/3OZfu3qvv42/Py1Ln+pv31Lvz788nf3
ZU6r+BdGqPjla/KlGx7cq//7P3i3+KE+fBm+HKshHZb340O33D/0YzH0z776/3jxp4fvb/NxaR5+
ffW1Hqthe7s4ratX/3rp+u9fXzHCX/30y49v8a8X33wp8f/ux75Pvzz6Dw9f+uHXVx5V9mdCFKea
cqM0NebVT/PD9hK1Pyv8kzVSa2OIkfbVT1XdDcmvrwz92UhjNVGCEWONEK9+6utxe0nQn6mRlBAp
paDWMvbvfXlXF0tcV//eiX/9/adqLN/VaTX0v76S8tVPzT+/bFuZUFwIS6RggjFhKZUUr3/9co+9
x1fT/xPxOiFLZtfMb4iIw7EiqQriMevGz04MTeFPa9bkQ1i3xdq9I2RY1X1kTJZd2ayzy7uOuobn
fsItN+Vh5nk5XWVlN9R+sQymPjRRR97nta1/S+LUCL8ri2zxqzlP5bFOVKTei0RGUejVpZc0Pq0q
04mgkl7t+rDPlzYpA5KpuTu2LRvv5ToR5lvmkXem6vqvlgze8q7xbHbDGkfXYOpJTYKlTpU42bid
SRCJUX6mIx96n2U2Lg9kFlL4uWuK13KO5tTP01Ql/iyGjvvVWGXEV6lO+jBLZX7vxYL1eISpKULC
JqquCc3WQoSqX7BVhWfbivqD7eJl9H9wo6cO54mzkYZzwxgO2rDd2bReNTHsmc58r46zzl/mrutx
II29LXPapYfnzdHt/c59QTIKX6PffwgGrz/zhTTu4XKDyPzMy1bhsylm/SFTsZj/Iqxknb8OaZvc
1lW9FF9X29OPUzP3n5e5hwssae/mCzuACDh/Ikmt5pZYRfAHxXdP1MfemsVxRVO/z4iyB+HV7DDW
q8cCmfF5PelsTvqjKWyvDqytXH2sSh1fegxGds9hBLEIFEEplwwBixj+cWeUqsbVK6Il8ZNoKNSh
TqOavc2rPLV+ngwzCUXkRa3PDCX5rYsVfyC0aA/UeUz5ed6w9QuPp97+Bpc3Ij4Vbkrays/N2Kx/
04FH+l4MfE4+zNG6RF/l5PpGBoQNs6yC548ZqeNsT3HAlsotrRCuGaXbWn+IeJKZZEkH2SR+mpr6
z1VzXR5Vwovsgj+pR4YkjAjKtNZM6O/u9oMhWfEI3hGV2DTtBhW0OV30m6wujQ6q0qVLMMuyGC8s
b5/QjNhChhNKKbNUaHa+vNLMbVOpJIp9w+LYT/JmCbmqo0OX2e7q+a18tEJJlTES4cIMI8Jsr/+w
wpgTW7C8GBM/UoVrDpTnLLoalmoyN0s7SHY7jLNz9kJU6P3GKoKQ4IzDvBJU7swO0WR42ccq9kW8
qsDRPn9XRlk7+pWN+t/o0vXhUKoGNevfVe3/Ix0ZmFWKK6IM45yZXTCurJyXmgkJs2Rd24DK2b0e
jWlGP6W1+Pq8tS2kfkxGRgktqWBWwCzq3W6ResjZtK46i/3Vy8errmv0KRo5P3lRYd/1mpFjqfh6
k2CDL7gQo4+cSEnsriVUa2q53R9sFOUtS1sO/+kj11RxkFvRV/d9V635l0Ia0VtfxXjuk5GrHuBl
cd4VPp28ohr8vCFURr7oB0WToM47tbzTLpuq18vEexWQaizY29Z5akaZzNmQOd+Oa72+n+ve1acI
B1y+r9eqG0I10yVJ/DGa2+W+GYhafRYpT71foyldv/G0beR8RXqVL9SfZk3WT206edNDTNo1/jSL
eTLWzxaT5a/FnDLxJq0Ibd9XtlQuiFlcqyyYCx7r25zoZWHBTGcTBctc1MubPq5FeXTGtd0SxmvK
1jEYaZWy3zOvHtR0bUVcisYfM22LT8la8NRPXLxSd2h0Ijo/46tbP4+GpcUhnmQlfZE3sRIB0WPi
meumKObsdogJT950k6myk1rqUlzhPWK7honn6mgKcljO/iqqZIjuWCy64pArapE6eqI8U79JdGay
8hqeq918aJx09jCsUylR1RPPy2t/1CySx6JlpePvSuraRXyruKrm7qptysJLDzWv7MKOlSfaRAcj
jxbB/HiZluo6TkvPPFivtOMn1s358i1XstGx7+pEN395smlYkCZV2wYpd30yHC2dvf4ByEYPB72s
SfZgbVFUNx6PgEn8qsxadue5qlGtn8ZrUh80JW4+5mLI8twXcz/WActMVfwu2Epnv1O0nm/YqEp7
NcdzSQIZN8N0nVST571RZIlRfbzKJv2HpEqX6h2wS/OtzBpj7+POmxMVjI2k+ede6DhBTS/IVPgq
dwt5DVSYsvulspbfTm7p65CPbDFwXJXKGzNIwKNDWsnYfVqazl3FVkd52NRiwXPRvNBB2pTZLG8S
XXUfU1JSe6yHuTIe0FE8qvUvU3mRA8LEkdV+Vpha5KeZ9rwa7vqWJVSdmiqlRXOwc56si29iSY+F
p+s0GFudyxvXl3lxPTcoKS4o9JCOJr4xsSd1e9SZFdlHrXk5/rYm1bqMQdtlJLl2vPcSeK2hpQtz
xotG+D0h6ar9Qc68/Z0NoyA39RRPqvQnG6m19ldXyHr2R1Exzf1xHpQ6xMIr50PHF5Fdczc1XjA0
jVJx4LycsHdGLdhUv27aVfzFupim1zjXpDmKiA7kUMZdzm5YLoFFyTy77E/HMmJC2dbt+KZhdVPd
rYuhy2tVjnMa0JR7UxvkbG711RyRyd0ttabJycyaxq+pNHH6my7SOB9fT1nZmP44z0k9LAH8Qrjr
JiVDZP4qujjqP0XpkKfMX7uscAvq8DxUk29cZJNP/STS9EqJvpnHm1ILpa6nXOc8Do1Dn8Tedkvh
RZ1PykHX72tjXO8dip4jSfhrREXxxzLPbPh99EqT+unqUfJbqUcy3mpS1u7a6/gQvfaiZLgXbhbi
6zJIXVyqhY/QjDLCECAaoxThRGyZ/IcSTGPupWbOom/JEvObbKTsWuqUv7Tiary35FxLTbSUdmdF
jmu/DkXZfUtI3nX+0JdNcXSURzfzrL342PJirMK+tm1ywfIeARvNFICFppppAXi+YYEf1qeixTW1
HqJvLU5gCgpRVfmpYyRzIVq3ebrO03yIgqEbVrQt0TJcmygjy+fni/EjoAPrlFuJqkiAOvjuKZxU
bWR4stXDJAJOPzUu7soxqArDu9ct2oa49HnLeXuhFJ+jAGWVJQIdtIZXgwrg++NlPF4Ya4W44lOq
Mj9K3DKcDBvpfYXISU51LxGzbJ1UMKQy5RcA3jkOQGtOiFCAr1oRYvAE2+P9sPsei9UoZKrDxVJy
VXDW3sRsTt5EFernhZN+whb6fcbF1t5LoXa2CjasPEP3EgJ62bsYBdh3UubvGpW540uOc1sWBTSV
6PctEDpg1vmyokomuWciHbaL1wZ1lffXfVm3B6db4jdOTxdO8dx9NnsM/AehBmgK/Spn5/YygkWP
02LDPJqTqyqp+6tak9o3HKBmXbm8YG/vNbC3tbCEWPgt3yiS82OL1DQNs7Fhk9cmQAp3oUumNRBD
1N+Z0VC/LiNz8BSvL/Q8ux76+1KVBjq2DGCDITWdmx5r4PCCrSA0xqRPbnKUVhcsrohuCUna34ma
luuC4XCCputkEGflXIZZm/X5QdUVvXn+oB/7FIP7Im8gc3GGcDp/mmIk07zI1gvnJNbJwbisuI1r
r019wofm7nlj523J96WjyippQVohUSp+bmxhKZOyiuNTn3XmOutyGySi6nzWjFHATUWUX2cev7DE
J6waK9GWaBy4UnIrED+EaGx6gF8uvLCQxfC+Zmy+VmoZD8wR9qHwTB5Qb5LdhWD93iX/pz3BYhUz
mjCqBNeWcbszayoNLMJseqr1mpNTmU0zgD1b6sJntFShJbEXxQFd63E9FkVT1kG/ED37lnRZPFx4
nEfnDGpEMIVnEmhD9T5PxeMUxY0Cqhoz6s1BMxZd8ds0tpMvlzYdXrrlqEhoARlqgtJghHbVIOsS
OrCxb0/GdFMXpnnZBsbQORBLXh6MLvu/R5Wa4kJUP8oiWBcaUJQfxBZI0Z1ZMbW1S9qoP825Ix8y
zuZ7UvVzHYzj6PngbtQli+fFF4esiWWoewQBzSlXuzxCcurxERjwFM/0yLoyflt5mT5VbGh+h1N/
ZiKr7sshdncxMN3758PpURID5KcW4QRKDlVo34O6RpCiVdFwWmo0nXlBQReldf+xEGzy56qn4ew1
+uCy3F04X3oOqrZ1MyaBp0C5ge4S+6obxZUXJ5ObTtMYr6fUDKtvXWm/duvkrpdUlME6D3lgaZMe
i2mcr1Su1Ckn0h50ajyfjdN0GCPW9Bdc4JGfw404qggFnw4qzuwOpG4UUMDQLSevdVNg5dicvH79
MpXTpRL5aPdhSYDjENpaLZA7z9OKTNtyrPt1ORVpxwJXMXKzJv1wnWfS+2Pwkv7OLVheFjGvulCd
n1qkYsifYjPOtrHAjxmtFnHVidUuJ9QX1Cw5DbnPi/iLxd7+/byP0SeWidURa0G0ELCT2+s/ZE/h
9S7N6ExPwvD+OBbU+WTo6lNVmvy6LVQf1CwqAmba+I2zCz0NfaYCQzryoVkXFa5F+7soWRPEpK8C
m9PydZnnyUPlqUtZ5/xRgR5QzDGJUVzjeUEn7jLuUJYtDJnsIFPJ6U3hObH+6XmFhwQQR/lb3ej+
vpyIqmVgl5lcOJW9eaRWK6Rl8AaQp3Jf2PPZuKnQcg3nWk/XlddU72U7fclpMp3AIBRBn8z2pvLS
IXz+jM4LHGrMZhhrFoC/ADNqt25Z9i5XLiGhFrT6u/DyuTwkuiMuKLluiN8KNf2WYlz06Xm75+l2
s7sBRG0weiAaf9nZpSyvY90tJBxTw04g3dmhqh07FUmNk+7n4vq/sGeBBCkHWESUn7tis3AHsgdU
uox0f6tXM7/2MkxxujX7K6GOXEivTy0P/mSspRh9Ub0LcI83XTGaloRK1PZtJTug0CEZpT+iIwft
piJxoUg/aRF0LRXI6ljmbkPrgduUok0LZ0HiA7EtOy2gDY88mjK/dKK+fX5Dz/PIPw+QGUUNUwxp
fD/OKYQ39a5h2FCRxn6cLNP9jH85TGox/4UpbiyDMUE4KPjzszOSo09i0RquUZUc+2XxpF/Xzhzz
yEXei4rAP9eF7KgNJjHgpPfM8EDneBEmpWE2O3nXy8TcqbZr/Aps3f1Lt3AjghF6wLUohPu5Tzkr
tc6ZJCGbrD7axOY+kVH7Ke9b/SL0vK1KSXTYSPqUoNfeJr4/ZuLByrLJqCJhrvrmKMUoDl2cmSCZ
0b0QmdRH5Jc8fPn6wJ9sJ4cjQht2bnRUyUwmM5DQ1Km2/hCJ+qMTMy+ugYvK/sUpVBlENxIKBiYE
xe3cGrNjPiVTysJUe2P7lta6XXzMrU02+K7reXsoEhY5HyyoWT5mceN4emHBj5Mp+KJtzo31ClA5
OwAhc+Yt6zTSkK1ej/Fc6YKqKZqwxdcGTabVUaxZ8fKj3Vp6JBsut1HmrifUa1EyOcNoq3R63Lie
6xhjh9sl1RTU0SIP5bh0Lw5JZTQCHw033hFI7nyzsbmjMNTxMM3U54kUc0iXSgSyNP3b553oqT3d
gBLcF/MSdATnlrw+dSP3ah4SDjDOqmK8Rt8EjFjk62nybO9zr5GH540+Tm6YvHEAFmswzcQiz42m
0A9kcu05qtOSHAZVl6CK1/yqL1p5wW0f520FdgcDBWkw0ESs7ExxsLmeWmiYliULktTjb2adzneR
85L7gpX5BXtPLA0eysEfaIyaAQPP7ZWqnrw5gz1Wx/xA18G9E0n5d9664er5Tdze6T9N7PecszWy
mAEDUVm5T9uYHc15Pi5r2Nh0+EzGqhx8UlTZhcr+2IwmaGEwP7AKiELuKrtd+9J1VUzDniRiwdQE
XGLAasZ/f345jx1RE/AO6McR3YTuMXsy51DQaMpC08sKpLnMf/fatrpLU5eEzSA+ta7KlwtV/TEu
BGsHGY8AvYUIF7s4M9ZzXp8JGpLCwBGR/cIVXNrfJCmbYIqm7gj2dAoz215iuR775aYPkpIyTLq1
3qeV1XhDUQ8rDScxe2HV8m8GU4k7b2J/rFGrDs9v7lPWQH5jKqrkRoXuvLJCs0JjjKFCx6sWbZ4e
4+Owll3Ai0LftOmi+xda3ChKoTBaJyAaMIzd8UmR10Z1Ga8DZnI2CSZLH0amb5xqIh+z7/mFqALW
FGhDxBzoSiP2YpuKlpOtiR2OozeR6xZA9OSVdVT4ZWGy6oLT7DfzuzHAaw5m24KE3aUUif64TgYY
a0aWnFhjySEvx/ZmnWIXkKZWFwJ9q6w/Bvp3eygGWioLOLMnYE1KMFOexICZxSCvq7iBss4WkTws
Y5ndwl7/Olq76Jr1Sn7Gn9oXprTNPgUwhP9odBNkV/n7HHhtzrzhOMSFC8DWZ+GCobKfD916wWv2
2RPEAMRs+AkQteWAHbft7BRBdMGb49yr5Y8pK5rkXdOOfXaj0iZ/93xQPGXMSo0qC9pNSrLLbBwy
OU5TAWzWVNltZPLqaGuMZQfbNy9fFzjOjf+QkOvht/Oq4Hg0ilaJ5rjSpO38wsYT8b2o7jF5nNvq
zxcvDOgAwYcGabO2O7B8VBHUZ4i9GHP8EK2Z+S1vbXYYkkp8eN7UPmvjwEAuQLFDNspD7ReWaag7
20gPxzIahhvVq2v0M+KolEEvtvAsaJq1vuCP9FEAgkIC8YESCCiCqrHbzdRwTMWLuj/qxlbvPAk3
8RPVDVfrjMlylFN6q9kYhZDdkSgAP7gcR2m9sJeuCjBKIB9IMnbhNLjqQ1EJzE+KOlkvZIkndkZh
eAGVFmAAlHm7Q3A2HyqqISdgQlVh5VZbBK2ol2MMtvBKlV0ado2Ii5eaxdvhGEBygPbCCGPbux84
oSETMYdYZT5CsLFAbghdo+gkDyAbW6/J0IH3oMP1807wKJA2m5vSEecCymsP56LYeS7J6/koliL/
lvLRhr216rpuSP9S195MYVRg4XgK3MZueTwb60Qu6XychfT8oix4kE1Fe10tOr+AjLeaeJZ2YQr0
AkKWSEKRIs53Ml3Xdm2Vmo+98MSbTHdNQEg0vzSANitSbWUSRB40b+dWEr4MjI16PmreTjeO5W04
9rk9LDZpgyQn0eveay91jo98czO6TV2EAuRC73pulMth5G0TuyNrGT9YubZ+C+HQ+6RJI5/mswqL
caxemgO3rL4p+7gCMQVR2LnRNModpdnojmOWxAcx1MUNstJypKxsw+cd8on1gWLENBZIEvKzPfXP
mmWoRgNaeWYL/9tw4sog41UUuCYdPtaCuFOEFvmv560+EQbfJZnQvoHq03aXllhCko53dD6mcvrG
x5rejdDRgOgTywX662lLQiLrItE/UjSIsgLFLjkCLiXx1ao8pBbb20OJ2eSFfLJHyBynxuh/TO0C
TkeJF4lqmY/G5M1dpvOq8acm6gOV8wHStCh5501xFnhdPV/APY/z/GZbMgbaFM4KjuXcY7rMpLoZ
1/k4DHb2CZDytY3j5F2hnYPAucyn2q/SXt7XStnVV2ax78gUubek7/pbsDTZ9WKj5pDXZQ/5QQPZ
Bdpq4l3YoicSBSbVKH8Gv2IevwMtERpZK8B4HukwfKNVsXycmDYX8sS21l02Ao2MTgzdHkcK3Fz+
h7y+qiIHhYQj7yed3zTookLTRfzOTAk/UrfQC7THVp4e2VNITN97BrYXNEDe1SC7TrDXChb2A2QU
fBRpiGRCD8aMfYj8EQf9jMsHReOq0/Ox9FQEc6Rf9O1Q70i+S76jWPMxSiGqa5UrXtOWTuTUK+Ne
67pbjW/qYnw7yEGK18/bfXKbNVCT3lRJSI+7babF7CYClysgCjqguza3/aDZQZVFd5hyc2kw8YSP
Kwhz4HWo19Cq6l3+n3qoK1dFp2PTtkXkJ73KHsC6yo+4meEGfyo6ES7QA/89ZfN0aLo0bg8eEe1D
vdC890nSDLjmERXDcSIurX1otetDbJz58vzGPE45cAb0jqDBMMYBpXq+MX09leDFp+nIJvSqzZo3
9Cg7WtMAl2Z4dAGaPz6GDVBgjglSSmJKvzsGBBtXDfR2R56TyYdWav0Dd0WQZaIhwWo9+uKEuoUU
psTgbznwxc4ebYq1mFYzHQWCvAtSwKvmj37MLGQuOKH65eb01vWjJQBAhEjsfDMHgcH+SLLx2Ddp
flqBdX8nMSTfEYuzLHj+4B5nJ4NGygAuC4F7QnsVCcR8i1lIsRyTZOwf2CQ4VMt6/v15KztJBWIU
fYbYlDsEUgYw+7uA7cXczSpdl+OEcnXo9ZB8ph3JWvQ6jH1rea+915TXNPIXFpOHeC3ce2wvBvLP
P8gjPwWy4ZsuSqNn1dA6nG9tATTAa+CCkEZ9cighrbuqk4j4CxrO4/OmHjmpgKYBSiXc78FdLmgb
zk1BFMxriRwUZks2XTtTjfep6PQVp112yFaSXvCaRykZ+Inq7RdsMq757AAU2qliqJaMhS4i9VuW
xuqe8Jx/iwXuo/g1LoI5v8Itp+UmHi0pr/rUu9TUbLt3VhU26wYjIoykrET/db5kIYXlRT6xMK6S
9o8K48w3BB37Z9IP9RLkLosP/UgUrmuw9oKHPT5YkH9w3+937sB27vopncyjiNTCQgxXtttN0vZH
yeV4HZeLsBeO9iljWOPWpoKEsHrnRbIhzYykzMK6WbzbfPH6+dAWvZaf6zgi5kLReVTssKsS/CqB
JAk5bz89argupFgbFk7Oqw4plM/3OL9v5RKnB4nrfFfFTMcLaPwJZ4IlxiBH3KrsPl4dt54U88BD
EE/pQbDF3a6taQ415c0H3sxdSOK8eD3hCptfEFY/PB87jzcY6wU/sSlDIW8T9NyREszE44wWkMGU
7Xy1kNadPIizQ/A+/QV49jhMNx0OQgaNKerXnpGvxMhxXYLx0AKh+0naZF9Up7273LXR66Ts1QV7
TywNeR2QFZQZaondOWrSLiPw6Yw7hjUG0m2nqqNIes8vMXy4cIhPmQKZZNEEoEbgzun5LpZ1M9iq
7UXY4krmTQ4C8hq9QX81LckSPn9gj3Zx64GhnAAO34TEZnuUH/DnUHXoOXCZL0xnCDT9ONbKV5Wp
3tG+fh9l+fTSpcGewmU3SEANvokd3gDmSge9DjQEtRB9IhCPHSCQr/qD6DoeXTiyR2kNxuCEBm0p
6gPY+PPFeboUdZ9lNFxYtXwo2mkB4MNEs2Ku8VMvHz6hd8DIul7XC9X5UegjiaKACIm8jmuSame5
HL0Own8sEzLI5q6ZLLlVtZYnJAR1VLZfDoPE5dHnz/JxsZab2h4YCniTQii2PdWPh+k1Vq8V1kvz
Ln5HmdcFIuXdgSqZ+lnikWNdrs6fqKjDkdTypqvMpVLyyHfxDOgVMLnGE4Cr3Bzuh2cg1Rx7nmpw
wGUijy2ZJqgB1sIvkujSTO4RBIIpzbZ2QmKPDd8lm2b0WNThakfIIpu/nt0S364ZLjs9v6tPHCWw
HGJjYyeheNp5rOdsZVSPlNbWiQiTNMqCHGrL0COpuI1VKW4h3b40En9qF7+PWCCjNRwE0vkuqlGv
qTY4SYeTDsaiKm6g5EihHMWll+fX90QGQNhrBSUFGhU0R+emTFQS24MxB7LKyKH1uBdQnfWHtGnT
Oy9ml4bET+0nBDDAZRCNKtTic3s8grYcVylp2NU5e8uGGrx5RaMjBKQ24FHt/FHlWfj8Ip/cT8zl
0A4gNnA/89xoyRaVtbgvEM6GZH475J2fMM8eCe55XTD1xH6im2dIqoByyHO7jAppr2NTl7BQFt5S
+00BmOFDx2L/wKVEcYil7i4wmk/sKCzCHMV3jAV2qKZU2Tq3EXDGHMfuEHfZChEw0ydctevu2JL8
uQAOXb14Q9EWgIrGKBCFaj+8SnS7qhGnjDxexIGaRBbO2iS+ysr+9LypJ7I41gXmC1QMoMVe5NcQ
J1huIxJy3HgMc97Uh8rF9YE3BVq6plzD3qzNMYrmS+OdJxIMLn5sFQRKIMDz3VGKzixVOpYkpM3S
H2K9tnexNet/4TDoiNFrCeAL6EPOfdOOZlA8h54pa2KIflq3Btk4lW9Z0uPyujdc4t+eiAV0jdBQ
oe8HMf390yd+yNA55MvxuCC3xJvPqAX6gkhE5RVkAH8/f3JPWsIYCYoJ1CRgmfOVla5masZHP4QN
FRM+XGQpR/Xe9UuyHmzOvQtw+3HgoWdD5UHt2Qabe63iunaM5xY5ukGDF3rC5scU3dQJHwlR3JAC
c7OXrm77TAaQd2q78Q3W/Xx1A4be+MyDSoRjQuSVKDCGT9ja/qlMlNw/b+pxhNOtNcOdq+8DmT1j
2mDo19ZeDm4wjiLZ+ig9efyXU2ItD3KZ4vIIShV6Qj2lOb1+3vbu9sxG06G+Qo4JeT9IOww0zteJ
Dht3OtNRQAMqdPWmEVHSfVWzLorej1PdtSd8MEIWh3LA/dI3qmN5XgZuZOX0sTG40HzFZi0vEYlP
HDZaRszgNqkFQSNw/lCS6oa6aJJhnEPrjwpi2E2VMBPiqmwbaPQhFxDd4yz0PcFiBgdMB13OLhcU
6TqD1Kosxjh1Ho7LlH6OzFRdg7kix6z1+tcljyJ/jqb6Qnp/vFTIm4BjMYLDLSb05+dLhcoLGR5K
ztADP/uhZbicHmRmyvHBLHpaj20hbHEh5X4HNWeEAFKD5JjWow3ZgmpXUhI98LIaHTSWSUMiX8Zy
CKYWwrysHJsv68TdbVnh3mgqK3VHHITA7dTUp3p180ehW3cs/5ezK9mNW1eiX0RAs6itpO62u9tT
RicbItMVSc0kRUr6+nfk1XU7cOO+jRPAQSRxrKozVLYGVzbB38Zh03puKR9S90vfEQtFdiiSHoFY
1PNTHOhpVy+qO/G+X++HmF4py7w9vJC4bwlm4mPGgRe+HnZMJh186Ff3Yc07nbe6hxJZ86TfWz+r
rjEk/AD/3esRB5kGh7KH2iFcQC4zhtX3kNdXuFDha6TKiA5znugp+DCbtSsTbU0ZrzVU3W3T/iTc
e4apRFq0M8C+uE/6K/P/9uLDGyBrwdENhBux4etvb2uQFCdfBQADWnNoTLbUBQRSvL+yqd5OKZ6D
JYarAVA6YpLXz/F0YG3DUfwR3cI/tV4qTknjt6cWbLs8bujP94+yv3wW0HMUuRHQg8++uT79OzfR
ddJVPAL9sp4xxrA6iO8p770rRe6/LBx8Da6FLaPeBMKvnzJQUw0rCnb7vpHRJzPzps2z2rnT1I1T
kL//SdsIXSwbVHuQB4G6CyrPJYlnGesFSTBD+Uxz/oOTLP4BqU613go7Eb0bYjOTg1AweLgydX/5
SqCwOA5R6dmiwIvtYfzUAJUMtoxonU4xj5TIiZ7GQi/E+/z+R/5lmbwgvsh18InYI69HlPooE8yR
xQ208PbIcXKVMoRxAGJhvuNpza/QdP/6PMTRYD7AFAQg/uvnaZrMdEIRep/UK7tpJG2OKcrbt3Ss
ozJYXLT7P74PaTuiwE1cnV08DxGtSpRZon3YymSXBaCZ9jVLi3rLwxaWmCs3ytvDBkALNjeCF2g7
YJNzsUTDeuEhHSkKTGpN1X7oTPqRiHkEX4ApvfOoTv0c1IioysmgJ16mjc4O6wKc0ut80AuHq0fO
m/WEVwIFHAcuVhWKBxex4gqqpIpBSd53yP4A8gbLrpvBIGjSpS7/43DjUdtXb6RU8MMua1BcqlWA
gxLtV9hb3FfDNB/4OvOdkSD5WyjBryynN8fOBmtBuIMoJcH5c3m0x4IxOKmF0d4ECkI83QKEzdfF
N9dKlG8eBFISTgMMHwA2hEAXWe5MiU4qUJUPIeQYHzGV8RHken5Fifj2KYgHAKNu295DweDi0IZV
RwBOso4Pfk/CdidqGQRVzuZm1vTK6fZmUaSbOh3SHFwTkPy9cTcKm8jMvaEHBlHOL4AiyQ3rFng6
1Z77z/RPPAv4H7D+ja6TXdopNKmv4j4c6UHUETAPT5kSnj7hmYXm1HiE3b+/CN+OIhJLRBUA1oG7
oAj7+oyx9VTXiRroIUqWeReG63piY0Ru3n/KCwz47/sBmd5Gx38Ri4G1djlZNknBJu1NXzri/CQH
htV06hYC3SkpMzkElc3tFKfuDrsFQxpAj8AOgNp4eASnPmlgolcHGU52nTa5U11jiqYGsJ9XyOPU
3geD/Ps4xe0fPlTqoxtW+gDzqPAxZnXUIGRsls9gYU4nVifBRzdPxsurqaN+Ab16IHInq/iXnM0w
FVCrencz9eYf3AWwLRxRsz0ZiQJbmQZLzfNWBdl6RGEJp1IdDSbIu3RhYZ6kynuqXAC1QRZAeXjv
9dbYMxvScN71TZ38zkINeWzAI/6Jqcb9aIOVA11PUbE4VzqCSw+OhNHcsNhU9722zuynNiV2n8Sj
WEtwn9oeSr+qHfOq9mS6S1xQ+Y9UDfq3m/q2O0wozOwYHFjg9xTPq/sdVhACltWM3QhOWyjcVCwq
rtuoUA2vm7KJ5NwOx6lzEMPLZI51fePHEl5auaGVYl0ZZPXUPnS6qfiuUlXM/oTRPMkdAgGYMQpP
hO2tGeaVFpS3o68LERE1YvCiCRk9wkMx7tvQZW2WexRYKdlnmsv5tu/MPP9phzEeUQ0LM7vz1bQs
Xy1Lw3rNU5qp7KCJhdbpylq8CFVQCY+xx0CJiIEpo+T4esUDalj9gdtqJyrZH+QQmbIF0aDJeRWt
+wl4QV71q4CMs+t3ylB25fmXtzr4wAjIsCFwmOBdLpNou+p+gVpW7lgy90eT6h/MwiAmoWTcp0Fv
Pl353MvngYaHMwuXzKbdBip28b1xwHizwgXrWIXtwPYuC1q1X2cVwGSzgxKqXHkr3G0UDEF8m+qR
mh0cpoLTvHpTdkjnOIgPaSTFurds9Bi8NpVH83aM4PVTaUHr773mKc9BiJq9u37yavYRhAHIfUIY
Zo73y1x5R0CB4ZjD/Qk/CXbBUwvurf1qqtTvd8HoAlMmaY1MPg7rOc2VTgxsrFrns4fW9r0uYTfZ
1blLK0QmQBU69U2DvJLCYIBwQIgQj30aAgjPH2pwoc8+GcY+xyWY/vSssNFOjVJ29xncCcKDMx73
bwIZ1P/4kazjLvdGpDw5zguZPbo0GD5oaatvmKk2KXw4zd1JXwt7l8Zk3Tk3GvHRwXTKO+FdZ/Gz
jgGnfKkkqdazWRcdHlg4pj2MAdoUBL2uhlwWKniQl2dfa/coZhiZHhaS9Q1U0XN4l/X+In6Ha9Yd
kGOzqawBimTRLgZIRXIJwy2UEZIY4r888aVSS1kL1QbPo6nGebhxgvPhhsKEVcDzUlY+yD3w4TK5
cMkaHwPkiqS0Khurx3CR3vwR1nj+b4Mwyz8h5/YrOPYMWYXtGTTtjmXwtisilVD7/P5KRCp1sfUA
XAAW2tiZMJZF4f0i3tNcOBRhaH+EtYk/6mLE7kj3EL9iw3PS9/C+iLHt1R4+EcmnZmbzP1mFY+Fx
6Bgu9boHsTTXKgARyaDcMt2saSd+erTj91WPK3zX2giWcKEfDNFOYENUYa4CDypT2OgtQd4KHnQP
WONOwmXSg2npsKy+wXx5ff9oSeWGJ9BySbuPacv6nee5WBTd2IXKg4MW/MHOVqV+nZvFg3lH4fEO
pL8eqsj6jrRSiF03ttTCkRTub/RrtOho/ZaQlcbPgWr6n1TzEP5xMLzRt1RUTQVzPC+EnRrOg6C5
zxaY+/0RC8sGHESJlsu9SZrePy5TPe3abg3kPuNNBpcp4P2hKFLQyPR3QG1psTQDg1EZHzJzlCuP
hxbnWbyAD8PGUZRitf2a+1xWbC9RGruPgj7T8PvrOvYtSVqb5F3kLeOtmNJ+2csKu/uONdUAjhQW
oymYCOWRaUUm3JxtrJcn2HZlUx5485ruYwHBQR2jOvSknOtuQC+e6wLUq8m7XTrYCZ0IQu4nErec
1jlVs9O4JAO1kIKr1MjPdZAGz6tq2QTnT4XdB0sUMnJVto1pvdILBVlK1gx1XKY9jUkBoIH3SaED
3HJ5B04O3SyDlnYFx8AO1uUJ74X34HXwpPqVriFZb+QS9u3OcDU5LwdpQTZPCFniL/PY6foT9/y1
JJ0v6TGWtPqlmsb/MEyV9W8x/N5SjrBpfDbYP9VNCKoakEwQdUdSsngNDqEnZZq7pIdSHP5X4TPT
oYjhCDuJEldnOB6Ehv3cj05Aq/Sg4RSy/BgyHWKa/GBu7ueaNyKH1mH+VE00lUXgGVeCfQqc1Nim
u6l6WFqVixsqrGMmeAy1Mdy8gryBC2zzuSML+x6RwYQPwvgrJlw6j+8TPbQ3sSNL8Cld5SLOGs5H
qOMMthefWKhbGRxcA8HWbaaw+qdcCROqsUQ9pm53a+S65RMMG+M/EX5JmjxaQZDMQ1h6Nkueydro
Q1fhmrupRp+zZLdESkeFlMMqf6Qr4JSvjrGIICxPYFVw4pTI6MhXTtN959fhWZFUg58xgCp5x7Mx
DU8rI61fNkYOFigxvDNzvtI52wX9FDS/gWfZ7IT/K0aYysJp2HnpmB6mZKngEFgJPoc7WxGxFj1U
QFke1loP360PD7ad1knwy2Oozv+ywyB0ydvVVE9kCtWXyB8hZ+iSOVwOiwuivsgGLk7TNNfLnYLw
ZkZBCLfLrjE+uUWNgSDssxbRcz6NWTbJfIFx597bWO9zkbiWP0N/1PR30rXT57GDKfU/iL7CDkZo
rB+OMKZzfj5Lz/9deVxeU8G/SHD+HW6jVgCOKeq1KfJK/w1X3CWLGSjpkiMgW+kBSB36vqQWcckp
HUJJ78EEhE+krQQ9kgD505KrJUjXwp/SmgV5OKksfaqtXtu81k1jP0mZUAleVgzTptlNIihw+TX3
Cf423KsG5eYrOVdwmZlsevANDwZDGHkrEO/XcVqETKiegTYfqa8rSO/Cfmpu4e6WqRLu3jXC1R7W
603X089RF4/tbmzTIX2k0RIiAp+BUJxJVwlvSyn8aMx70GrYByQ3EmKcqgpCGH11bbiDTUjvf9W1
kceoH/z4YxfV0VcaG9/kvoAt5W0yTO01UtaLEdLrKQqg9kYJeWPZbxjY68/LDBiGrArt0WWw8ds3
nefdTQky2MGo7kEuXp3tTDRJkWfVzDhYufqbWro+LBd4nR4JXb5FwF/+gDzVjPnSLvZzNNnflLng
mkLwzbWNGgUYZMEmcN5ERxc5YgT4UaV6cUesq2Vw+Txo2eeVHIDM5nMtpC6okN596rm534NcF/9X
/w+4CsPre4N5AUwiE99i3H9hhdHEgQyyxDsaYG+fATSZ3QjKMEw4JQ78uWoROb4frLyJmkFERqwC
RkeI8PlNQVNGU2DJqL0jwTJvDv7KljWvU6DNcy5j7fuFmRQhH99/6ouS9PWqALsUgVMA8BCCt0sG
ZLWANsPnIT7WyLi6J6pWGOkXqPWpX2HAeXIfK7symD2BRrMjk2rnw8BbBATRTOL1MZvhdJjT2q3/
xMuyxoXuO2umnMVwfz2shOmfzmlbu9w456UwWPDpOcrSMShbO022vgJeXJaFIQOKAY6BdbiVoJH/
v563qang0BrO9Fhp6m4HBEQPqItnZzXO6Z9JOVLgH3TXSihvn4qiKGq0IUStG1B/cXJk4TSyYEI5
dmhSGR8UmhG4m96llj5WzdLwT3UWGnqmPjyLr8W42xe9mkCUh2CcCGYJwlxICC9Wagc8GVWhoT3p
2svO1FFY5hpoWaonAfD0EZpzN+RyDCOd+7BxDx54DYvMfVQtDB5eCpauNziBxf0ipVVdvowqbg5z
GzTPcxVAMxDKAUR15DfdPxrfGMLGkA3ZFRnchqu8/giwb1F+gvgRabx/aeJWac2nwOvIMU2m/ZKJ
6oeLzfIHGyF+xF1Y7RafTw/w14z/LPHKrhT2XtQXF4/fjMW2bAGbAS4Hr1dNYMXQwRq6Ptk1HP2S
Z5U7N2ZMUKdB6NGWs6hh2zyHPBo/pihfjrj5Y/0IT/B4LthQt+m3sIr7ahekCHBZYdeWtT9pO4m7
JWW039crUs6in/tUzzkHV4zsGtwSasmjiQbm0WU8PsOzMJrzOYJ7P8QPA9z7844P0e8oJhEy0XmB
90pl/MTs4AbOqxMQpCw4TUvgaL7oeiDfBoNUWd5GoUtogWJV5vE89g3kpB5n2ju8f3a8od2hYLj5
NIQAQgAM44/Xw9a5FWyG2JMnl1TzmofZYo6+Xt09Ktr9AXUAecqAVeeeX/0eZuofoUExP95/icuV
sxHTkMTDERUKBLCJLt4h6wdRsWSyp04BmbltGA7SHHvcRw8Oa1HVDEOZeGXkKxfuSdx74hSJ3mv2
//k1ABdHMEHDQUBBVng9FPO6Op823JzqdFHhziXpDI9rz5+LOOCtn3MqzC6uanJn0ZsmX2zTX1nE
L2WVfy9ijARIlx7KLoBuwEG8GAmVcRTjBB9P6NpQ0cOm6F9zbSnsL1czoWuFYLMdz0ix1M9oNDSA
ZX3U39dmntSaw+UZxglNBSuDwRqi95MSVpXKH5Pa5MYLFnNDrTfJPfSp+tyvXjf/YJjj7GhdT09d
xGCWQ9JmOOqsUvCSp2ockj3cismBwTT/vxnT4TvBfARnCB+K6x24yUVq74DMrRVcuU+EJr9mjxJb
Sl5/5aMZouL9yX0DG23PQv0A6DvmF4Szi2dJaWiDriz9yTrya4ZOKcpZ06JpjB0XcRgmVEVzocK0
36vOtJ8d47xcRTt9Q0XO3oKjdnXvXUYLOOg99D3A0n9RxV8aCywoaDq1SHUiAYKywhhb5TBjHk3h
xShhFoEW6zXp5Auv9PUKA06AQYBebzs8LmMFHCeJN49mOsGDjSIripshvLF9oO2Nqw2MIKN+bK04
aY9U5OMCjdnwMKI9Q1kvjWmeV44C1XOGQseD4BmMqrusUSdkdkGK0qjyp9/wOXfzPk3Whh0k6vYm
X5MqFWVX1zL5ZtGgA3dW2AkX30ORUbsneEzg0kVea55J1Asi9yNscfrCWhzVKNxEM72HS8tY7a6s
iMsIFeMP8hPYMJvJGOL4ixUxOEairrL9CRaB5n7hsVeBlKGH5sYHYkhhXlX7ValiPa7o4mOGXxAj
zHTvS+mWgmos0iOstr1SQPUr4PWU8C/NUPXLzbz6RJbDEoS3NmbTVar0FopczCE0Ekh0sg3xwZH5
+qAyHQB57np1SlOs4Afd42a/ExzVYd+HX+wJfVHie29VMTuQoIn5A7FRrYspTGr4FqPHTPr1ylBu
T7x4IyCfm7MltvHmkPz6jQLlLbQGOwFHZzic5sSC0jjN4aPv9w/TSPmjcxl7RJYR3Ko4HmXuwYpr
2Jil89dKgcP4HwNxTC3U+BBWgN65MeoupnbmLXNuasKTRiEZ9Z41cXnqd+shGoG/rx5g4StPfHOR
gmu20VgTsNw2cvAlobufbOMz4plT6GylCjek3VyEphVeiclshy5XkQv0B1/iH+1ojzJrSVAzAgem
bsL4yoy8PVvw+XiJBJOCpODybVwascobEnWKdZqI22YF/FV6VWSTn2nlxFBqNMUgt+8vg5fD4/Uy
gDR7cy0BTgJzpjcad1mjGUU4mFOHUnd4h34BDNb+VoL6CtBAsMehjojOQZRq24I1a/JrwDS5M9g5
/D4jKwra6NIyfoEXOq/RwcTy/QQnDe/ozVlDDtjJus973i7uNISN/S4DtCHYiYWQPVvqsLsCc75h
D2JOg01uBbUo5vaNEVktG5hUEmpwZzS1/mSy0X+QTTLqfEarI5nXTK7iCOG3fVCdnrqn0LhgArUt
kPwLYsnuSnzwJlBCcoBjezMWgsUPehG93mZRBd8ieBbX5xqjrGpEA2u9FnAV1iGQEIO6Tj5Uaf8l
EGhEUqK5jg8kgKxteIWD8RIVvpro+EUdhux6A6RAVXn9IjpW2QoXKnmWLJpH2Pb3TrvnPu6DrOgg
Bgd4uaTKRDdCI1/NOw0st1w735yXqJrMyVFlYl6CL8WZX4ATR70mJ1PmK7/ow9ajf+AwOaNSX7H+
nA5oHIH8GZ3qioTZRf1+f9m+3brgYkI1CYBva34Eiebrr0EjjdEL+yY8kz4l/YdaT+7BC9HS4pS1
Q0iHYmCpf59B39eAGwo/YlTj17aFRUs8h4f3X+ZF5PZqaPEymwbFBy8d8rBLd1bPZsCYJx2dAFJF
8IbplhndczxoxDaOLIW7+ycJCx3ulxLgQZyHum6sKBrmlNb5iOY/MHzyJQNLwyTVM4I/XGvaVjTe
i5DLsLSxqU/t5M30QwBEr0A7joR4ufOblpwM68ZvAZ36D8QAmIWJVGbUmTDhNX3OgqVFFyJVhx9n
YVqd82me0bYp68IHg54+5NBMcqnOqE6qI+UAhXaAiitThBaNrHYQHYvkudXT0u3hgTXfAfbu+oOp
7VjtwR4c5s8ByrBfjAXgXhoAe79IunrpudcR9wupe/qLCvhMHNtW2d8tW3CFgL0NtRxcosL20MNq
dz4kKRlOTR8DzTdtEB00uqqNN0BbmqBMGRoibL3foCE8D0mqEeJopLX7pImX7EQ2K/uDG1P/th6y
Hq2HpsguV+KO4M0uxpUdQhQAmyfsSOBar5db6y0xmC6EnwM1GHnrjOwGHwkWmFQ5bJ7kLQ8cE8cJ
qb8kOYoVPBhypdIZpvupQWhma3YGBcgEu56aXmqgMB37Y9da2ztYJ6bLZ480VP1EsjuZ/YqehMMt
GAr1R7Q98rsD5tlDVBYnaq3LWaNlTz4TCRASnWJYgOZqOmrinKG3GkXrqSCTYE+8v8jfRF4gFaF5
wIsuAiX1y3tigjfEWJksO6WudX8GkE0OCToyPa9+xB49AsJJbkOHtoEz77IrZ+gL1fb1BoMtEIrE
ONNRTkfXs9fDn6ULWkG1CT25ljHcJwadhnQBj4PuZ8p7WX1GgtakKLFn/o8qNbH4rBEXJz9j6tCc
T6CwaYuEBP4P1DOMUTkclZaH0FWp9Y++rBf5GYkOfIDzhsLKfC4Aq5EvWFkryp8xa6t7NnJPlEBW
KRS8q7JuL6Kxzr5UPs8eKFtDXZgRO1Oh/Qqq7gToRX8PFkUPM8pZjT9nf+6BYr0/JS9jfjEskLxA
jw/KEmLLy2FZ4X4ZJIMXn+YJvQUQrwPqy+79eJx2c7uOeh+moz3ErUS7GB6T9jki2OB9DrLEuA6o
6GqZ/RkVT8TR41yIvIM5AvmWqRGoh2zRQmqfIgUISn8YvVkWLVoqTR9mRUdDdj0QdVykXQCpaO63
De6MmMpoPERqa7DJ3Jwl3+MWPZ0++uNM+ztao7dkmWqpMYMxXYA+z1JEtyok3fgRTMUufKzBYbJn
A2sqdC3g8zoUzhdLvAPHpBcub4fAL4OJrt1BdZuJElBgDGuU2vRJtUiG7rO0lh+6Lh3ZlM/JArMl
qoeRfe2lJzdbvWV0sDCgdSSfExYie9PYOeSzGaP1FJoODdpyHG3ZDRqG4mXRDwvd0HIYfat/hKgp
kLpBkOrL+/MYXtYS4UOBQAVgIiIFEO8vaWei8UCbnSb/1AxatLDEUfQHoq4K/TU1rFR/+TAf5Lnx
2boDzWkRuwXKA7ezKTZAOaEtVKVyxRYd3C3K1v6DStFn5EkqE36uQPbc6sItatjfexHb9GPFa9wP
sefGEFfRyu3zoJuU/xo5fCq7LQXJdhnUwFmRGYkri1br/DEbW1+gyizb/cARQV3hyvzldME7QdSS
wCUIzSm32PhfdX8QdWhD22w5JYRRfYSD4fQYkiic7rDnAu8UKQuGSGYnoe+k8VZxTZW4xQsXWwmW
uwjSttYCYPxenDAO2CM0y9Y/TYmnq7vaeNWdiiZjC79hHt8taLLVnkASWtX+/dl/+2REDVtJBTEE
MLDLvCd0Dki1VvIMc3uQohqlClUvy2epAx0UTZbOJQEs8Pj+U9/AUi+V8xT5FrhRWHiXXRRM7KnQ
TIye/Kq1CqE9rcLqhsHTA84ooev652kE7bZwoRvqAiVSEuNEJMTft54JqC6badHuNC5yPlBoyqLc
Wytpn7qha4JbrFvXokMfjJ2r/z5ekAaBOrnx0JEmbUvpX0vF82squbDk1MyC+geghV6bpyukPx/6
GFxhncT2iz9tWsH3h2xbg6+XCHiTMEQCFfUFp9x+/68Ht24ryU4rPwObG1wJCd90E8HMNjmA/L/e
mHr2v77/xLcxOySkeCBsVVEefxvldq3ajK0kP4+9iKbfmXXBd4glqD3ADqUaIAyGESRuHoZGdXmG
mk0BeAhkL+TqMnao4nQgDnAQgtfc4YaujnUt/OWwVn08l5GEXA64fSa+LGRw4j6uaJ/eTGOkrvXn
2XL3i6GDwxhWGVBF/Lz0ToB2oZ+JkeJMOZzbPq0hCCSfvakCcS9H8Bvba73a3p4n4GSgSomR85B1
+Rd14Wq208ilwKaCOUy0xzS5qLSIndkjwmgqHqjH/CHXRvOfE+RO+un9mfvLWoHBOTpqw9EFFdFL
I1kkW6kExzI7jWglfZzZmmB+0tp7mvwgvgsattor8dkLYf31GMNgEBdjvOGugAguPjmiGRoMeWjh
aZ2fouqMNk/2SdgWFmbE69X43FRG6KKelQBlCHiVKdCKk9NHN6CN5R5h+6JqZIKg231s7QLeR+At
bXKtmvmXNR2DWgkaN0qp0HLEF/Vyj7h0yBJVnceMIeDOF2Lr9Rc4sNM9WVAayVUrVtDoujDN64YP
D7B1yDZylmH+A+8G01V7sHmIOScGpbY8CVpO7rOuSUShlp7qGzKH8U/CfILu2BMmodtXaWurK5WG
t+c27EZwcUN5jaMbyOfr46CbxmHVpObnfvb9o4RJKCi+nuDkRvDGNzonYAE3W1vqbrjGmXixcrmY
7BjBAhJgDCJgoIvJbsMYLUJnmZ5c44ZHKNztc0w7jUhsTLpA5engKhy/q0GPyUgbxhKcVy4S+On3
6J6CLjJnKxe4VCygvCmEQfD9/rFGaG/4WYKssX4Bx3padpqIrP82jkt4Eye1rRjwZL6l9qZC4X2X
UZRwinltu7rsQZLSO+3ghX0e/XbqfqmRDEI9cHTn1mrHiZVdlS9ox0aywtmkS89zmA7xJwsu9C1w
pCHa6xbYWh6gyR76jENtp3OwJrof2KsTjrA4Q6fjqp7Jdxd61dzsI7SORWn6/b37l4mNQRv2U2iq
oHG6JGzU4IBtaXh1pjir2hLe9chtKF89HxSZyB1WndCyRk20/u8P3iQbqOFvVX5M6+sVBfAayVQF
Fjp0sVONJASMamXRF5ZkRCGrbFt5BpR6LbP7S3YF73xkV5CEg66M+sXr56a8RRxu2XqikOSkaQFa
XqL2C7hETd431P7x5kGyHH1G/ezIIrreKdN1Zse0i0ieTBF4Tk5IepJyoTuLODXdams+268ZuJLF
6mUtmHge4PKvrK5Rmte6XfQdQm+f3jBUAJYTzxaZnOwSW/OjWcAEvicpqtEf1jGqf9gZfZLR7slV
SREzkNzcbqLgmCaljmrW2RK14mtcmJcr4vUW2+g6CMlxgwDzDS7iDBO0JA07LzvF2DH+LZovpaoM
Td0tH8au775gqyC2aWWVfUJm038D/9DSGfZOctUpKqgx7w5dJ8nvGQ6I17Tgf3k77P0QDSngrLiB
Y5fVPKtIzBltznMzrQz+lXJw/DbyBbKkbK1peqj8Xt85DhPnz8EwowFtDg6/GMHq8if+KWtRSC1R
chbRD4uOvuJao5u3uwhFWMRoHjxMcAtfhmlm89acw3Y429jJo0clG0ulENHAW8hgoRxgZQLrhshN
slNX6gVvb98tIYaiY+uVCs+fi6PZLWatLailoIdr+g+EIQ6EciVuVA3DydxPBhHt3z8z3padoZVH
XRUpBN24zJcYXZBC24I+YO05nhOJLKJhIrnJmKMHJbonHw0A/6mBZuQg5S2fEuVgXTG6rH/ygOUN
t++/zNtiFYhMm08Nxj1BtHWxclOZDhqdy1G4TVbPFTUNoC1SAWm/VhXIgsVoONAumEw01XIUfdr9
kL0fkenKa7whJ24zjyoekgy42r2tONfVTIeg0eYsV0sWUQR28GyJGJvC9X2JZz96jAF4PExgzZAC
DNa4eZrW0UJvI9qFrAQ0kJlykLo9LejHsXc2SvKVMkM+64ZE7AmHIeG3em3W4Wbjp/FH9Esfk2sp
R/JmQeEuAKMdDCOAv1sY+/qEbEBzho+T0Oeqo7X8LsOQdx8SbilYqDILjlG6iB5MLBzbIFsAvyzt
0Aj3BaZM9V4kBIR+XF3+WBcE5fEOPE1U0Qoc7ek35qdt9xGtWboPnlhw3zTNyr6z2qKb9Njjgiv7
oaWf0Wqhh5GMv+DWkWHE0gMcYhuJbpqwzYkawFJR5I5xX4uwIJzNYVh4kvrElAaisPaGTayl+9UF
cfU9gdLKlhH6Vse7uvd7wMiMo0awBhpKHrTvnNr7Km5C9E/vs+g7c+gneTRzkOgPpJlhOl53ickD
rtBXFfSSQNyYWAkFIRtYdrcTtseY+y4yJh+8SmQ7dC9xwW0CqgO74bMPKDFuAoR2YDyksE8y2br+
QPPAGKVLGIMM1ZDDZilIiiapaVvnoDI35GsCyhvIkTxUYFG9v1/eHFVwBNxSYITOsEIGm+T17MJb
LomhNKnOJOn86SePLS1gR+ggSXMTKbMJjdMrOPKHV6rKb2QS/6PsTJojRdYl+oswY4bYQs5KjaWh
VBusBhXzEBAQwK9/J3v1pCor2V3du+hulJkQRHzufpxH4/KGQTIIOFOyVr2/sMo6tJHQT8+0w+sg
bj0jOwy+tuVvXNr5cMql1QWHHuttGy+saD883fiv1O2VPR0tcymW19TjGCU4y03o8pHO22ZkbozX
+ZS6FhCJSGGE+5HxJvsstPynOyOA44XMhvmYEq4/NvL2XK5ObTfFWRhMkfZWsQQbeozcm8DpkzPi
DaZReBwJs8BKV/uaSVQWu4XlRAwVA9zy+Dw/GSP9uQzzN12itCYqKgbSjxyJlMOd6qu6PnPPU4YO
xt6lO8Bq++A8pGluxKQ22C6QLHB2Qyr7H02QiFd8/2TmDafV4/O/b60/luKAjSSNQReSCcfQj34F
Rsr+oFRin008UDzVWbVdx9YYI2MNhq84K/pjP+BJgI1wKHKVPPz78v+5cd5tYrg+hyEcdj4mEYxa
7++wGR8MGwNDnO0JG+3bclHF7rkptdyhkjXthnBfd/GxlRmElYigbQoKf2mQfvu48XRrSSz9onUK
BoxObj/RcWuII+UHDBHjzvZzq/xsqs2f9P5PpnPiUqSBUslm+ONP2DpB5qiCH4y4j/FEOsk78b7Q
7Id7X+3d0FGfcHz+mBUQlf6vXJxpEvrGxxZfXBB2Z4zaOwez25zGsg2+hJVa+siGvPgFDsdcRgD2
jNtmyoJPVNk/D3IIh0DlLs4HLFW8Kd//QMCQsBauwjlz04ZNeTQGq3tWrgnRNqaFgvyECpzMQ1Ps
lry2t14+FF4SzUtP1iYorCmM8L14Y8SGwwRLSUjhR6bCpb3uKl32965ZDMu+tZfKitAoGzvu8Wzd
aznN6AUYGp0sDg0xruXWGsp8+WKahhv+LK2+fHPLJieCZucT/cm1s2SxjbL/mHdLMEfLknvBFkLP
WGzIQClx1Zjwl8gdTgNlT5GbonTGrWtLr9iwyhnWZjHNJn21x7Y/6yKTqY4qopnOGKc44e9nx6rC
T+4lpmQf7qYLLIw3t4VqdMHKfJyujpTYar9v1lOvRXHjz8SSN4ZubD+qRRbaUa4a50QThFfEruyq
+Y5cXfp7GB2sAk1RNsFTzy73sbHl8Oa3Qj85M3mug1HYPpQ1f2jyswhAcr62ta7mXYICmZxrGuvR
b+2kPDt9VqfPmXSztzm/WP2DxtfPDsaxCf+D3R+WNQjHqOtS43fWJbN1LQcnyZaI6FAnb3lpjOcm
NPq1iYaVFNpmGMZxeFxygjs7kn2dR5CgWk17z0HGteg/NL36O91TFrFTBMtvlE8sww0iP6iMXi2T
HfO2c+7GuZnap1Z5KYOKxRoJXtTO4JkH12nat4x2wlsrW8dvzWz5DBVSe3pC7s0zFq58/q201RkP
tdeXkreNI+2t6NoJI5qL1kllk+dSIxvoXZt4abBbQyvb2U4WJidBpo1jP7YbAtaTmKrHlqF4cdtb
ytQHZ/T6G+17ZruVwZh5B+2tKtuTJp6TuOjnwNjmvSzr674qk6PrTcD7ROHL8X7x5QxCvBVtlkXV
3JW7dB2GdEOWqytwuWFm3eRmrZ+0Surm1s0tgmdts6YcS8PJv1pcTyaxN47e0RMYuNGSh1ZFSztP
V4oXxwQXeQ2/NWzwArxBci43hSXacZPyBnxlK+SaUaHVsERekM0/RoNXSZT7rn4LtWV6N1PpcIJX
lW0/CGr+0puGJ3K57noQVlEL6Qj4xjqbfVQvyrkCarcycjBD2Bg5DudvPvHqe52tWEJ54hYc/oCw
snhsyc3jwXDELiDD7u4tOhaKja4Qvg5zOJQ7o58mN0q502wQAxTa7qRD+u4ALheLwVzpMY0sRmu/
piWVP02z84ot8UirunMDDNZnNtuutac7XVrXIpGOjOXoh8/r6K3dUUx+fsYKqEc875VjnUvIJT+D
OSM6uJJhzHATTt3AvcbY4Qu2qW56G+WcdlfwZon9EvKsv+XrHKa/Gz/JynuPIO3MNtovS0yKIkg2
xPz85OCksmNjOpbNi8RUmOw1Z94kXkhx3Y0OQuXWdRCnaWkgIbIt0tWvo5pngMoGVw7DBotsS560
DSf3iPGHqF1qjab1wINrOF8gSSwBKDME0LhCwv6Z+aWuNul08RGgYLh2tI6VUk9z0dgvAHya+W7Q
BenptjKtxzwbxzROrNDwN0vAyvKVNgs9WBG2GV+c7HR1f7GR4n4Ia9fs46Bc6/t1zf2nmqh9ubnQ
3J5MrebyyZ4qk4ifG8xDVKU4So5tmjvLjqRb1Rtx6LbasrgDpmLaEP0QzXdkxeG7UP76jUCj+cvM
a0alUzYK+U0NZd9GZj+Ee3EJI25KJ0ENTiydwAZwWPE3M56gMvLXiX/QFSrtsZGnbo5aOJgPVUkH
QKRm5Z21WVvsl+bRk5uB7GZzJfvZoZYa19wmXAcHp0cAICBmJR5v50E26600+7V+NYbeuHR5mjxo
hTfhk+V56Lsz2PZk3JoySLzYnH3/ONj4yU7CqP0xcuZaf+eU3eGtNQRHDXR0cWWN7txvV+Id3i5p
Oo+ZhwXDEx16Tb4OORJZLG0y95GlRPt1cpdOxlOu+6+L6HhoE8CnL06eitdinFz3OrDZNqPeeOPJ
6JNkj0xgXIJyw1gfaPGBpRRVDDdO3WrD1odMU9DP2xmdDZOMSEM8WaorHqysWdxT2xVdRmNVMh6l
x/7uvstN1dkR4w48P0Ea5tfCpWPxRCLYPhlriazawFzwt+DMpmdR0U+2GYeajVgyWNpgRW6dV/zr
ksi2KIZ6j9JQBJtw8TIzzmYcWsRrBiNhnNpblYnvbmraL6Lm9fbi5pXd3HXjEAynPuytJWY00dW3
knXHAGLfpW/J4FkrwT5pk5hXteXOG0crpre4XIiQY4GR4VeR2uJFGpeMJTpAHXAoY4e7WbjbOKSm
JC2ORMpDzbjbdebN5azZwtcY4e3cLux52xtawid9hZmETHJcXwhZRdTmzaBeiax2+RFCwXCuQlGW
ZyTI+VSbWWU+TGJ2EYDdxopyaRvjZvEVXpvVnOTRsZB1NhL+VH3spkkVsW4cLaCbJ/6XOe3Fk4tM
5x76dgmyl6Q1C32XDr35ygLS/lBOZlyvee5Up4wcdv+VAZvQW6gJLEbGf3nUsGPe+Og7iSVPI1zF
vUTVzLcmTjbrOxFlg8OsLVvmAIl5NMbamggu09XZg0wDq4AOCa4Gk1WQr90eV8ba8STPbqnOq72k
wc2qGt2/UbkbvGVV27a7cO5cdTBXpX4tQ1qVnOc7FA0e8sLo6VAypnaj3JX/D5kB5Y4TQ/9jVDns
UT+s3DeBYzEhVj5nFjQnHGqb2U8962eX+VZzFqugxDCyyD1UL4nkPj26q21lvxkH2G5UzknzMlde
Ex7SfO3TOKzq6UC5khseSa56zxX+W+ol6sW0lqvGGrKrwFtmb9s3veEcFiOQbqzxUldXHKD1d5iQ
cOMKzzCNq0z6VXrljgG4VpHmbnBmE2jucwz/1a7F0WU+mbMpwCOwwwYN35r1LiCC3vxIWSdS7InS
RdcNCPLEc6Mcf08UgIbNy8/px/OAbIl8p4x9685eEDV4UOsbVihY92aaUsY3qWY61jT9Ai5ss0H5
m84yzG6fumH9bDhFm/xi2+8mu7pxeOFTm1LsrBQf18bOGwoZg3Veih17RIzRKVnrIposOhOvm6XN
RWzotB+3FtH+ceMr5b3MQi9pzNTHbyMMfEGx1a2ofkj4vNauEpOy9yqvgl3oZhPbmLBN2KEJKfaz
YwhMdEsw/AgKvPTE6VNz/B20QWYdW0Vh4gFZKVWnCdNHgSlhtWwV+fVaXFOiVHlHPF/5pkouuQhj
nZ2eg2zjL0xggsHj2NA5sI79fqmZOpU+Bq3RCPJvbLwr9rqZnm9LfG9D7JEaGTd5E07hDV6AIbsF
alGMX5bJaCD7ipUtHb58sTfUEDTNBojDQnGMhIXrzVEnoA5TM5NawV2i+rK7ZuwZ6IeqUMVzV2LY
OcyiB8bDDsOWG+10y1ejnZhURp1PM3I8IRV2B2Mwp2DT55VnbBl/y7jF+91tpsabJ45DOIJgsDUK
Y3YlM0P/BBDBKQKhwnG33NxVsA/tejmuo90MMQtO7X8rS5d69UQWumSlQvDZzHYw+AeJ3/YqJXGT
xvifh+vc8Qf/JujGPAFgM0uvu2pzHs6tb7QCegH7Mg4qRmHRb165zhqZmoT9def1XT/R8WrIIm7Z
HNdnjNxtwT1bGf4xGL3xsuNejOZeZtyebB5daQQbGeaSlZkZ+BIZRj88Uo7rlRurDRuANQEjxK0z
N+OtvxbG8lOvRoucVxf6KM2yd/BbYa/GrI1JfIgpekjsu07o4X4107Gk/RW2BoOzQTDWinJyV+Z5
ra3sm49o0B+TUSysW0nT2g84pWFyYP5l7ylYuvCdYs/JIPMzdEOzbqXtHyuo1c6ON+pYb8JCVPVG
EVpNN02qq4OfYJq8zszJ+2EjFMHPUCLI9gYW10PuCMj3RV+WoDSYgZlnvWrDiXGfAUTkNGzVuzpn
vxZD508euTQgFiWXtWX21ft6z00kvV0GNt+Mk0E45e1SDSSbCObWRK06yu3saZ7EDc4gtktuljXW
c71WJncI8enylCX9kj3N5TigTZped/DTKje3JM454FmA6Ny4LaGcb7y2NTX1J4GNczbyJD45VjIp
mngC4lCzFVGl/hEabEiiSoXevE2FqAgKWKnXRfAuhuXIfsSmPTKU1t0q0bgj3zeChIaxWkFqbRwl
uBWGxt7CSvJir8TKct0IaERbvuUqPGYm4a9Idav/SNMEu8+WVs+UQEQ9QIJSvne2RjU7tNHWc85i
RfJRV+GaPbrTkOwEu/wUP5gW/XOQ2FNxwqSdP+KfC5ZttViLS6AMloUX2d1YtNs5b+hhnfqxrw4D
MTQvYpcRhOhdFowT8FeJmqMB2FYWJ3Op/LjOfe81WRf6cBOq08OtHBU7Z29p0JeiSa3K4xBp5BaF
g6wRbZQ7XlWe5xzT7rXh21gAbRKuBzLCIYnL0F/Z52IWVAwus9nkd6vhfk5Tn3z1w3GuIh8r4Wat
OBVGTLgCGXd6boJTmiHcbst5mr4to4t3enLsediyA0n49hlm+M/ZQNwOTIeeKDmTsLIMZ4ZrajHQ
futZQcok4jWi+p+qbItXWZvu/FxX7XgDfdZn8qVzB/ybkMt1MOBX22vAY98yZ6UUx6zDkISE0Zbq
fkh6dapd+qs2mQZ+dSiVbSOswDjdgJ2W+alug7SlNqgE3rKfVvKmENmXlheZk48V7gWoGeEjpNap
P2nOX9/lmlq/u9yXVBiEbu/unZHfduZFVm/F7JHqaihaB+PSObmUWYQJYW4BLpG3jOyhG0uoLTOK
E+NZc4cAU62nJphmtQvWtps3HGo8HbuVbJ+WWo4uWWQmqsu2liUrqemt7gtooYoswITovrVy4mAb
yeQvHk2MVi9tyYfY1cDs/S+2rY3hSRokduHO1IDT0hUwJ8pxHgaRm2Pnjm0q5dZvyeDP8w0vYa02
rNy1d5zw7nDy9cyLZaE0gGnM0G1wnYY0xp/wSc8laDNWsTTGVeaP+xLRYYiKwgV1swJaBAYl67Ju
bjRIOM0m0Qe4zUHHJDCcEtu5Hst+uE+NaSj2Pp4I2Fa8nU7arzqgMFW98NDinpL71Wpyc5fVjdld
lzw83/uchQIyCkbeXSFxSRSRknTNbxMHpfxG+FIFz7xoreApzS22+1Fayf67lXhDcSdnMVvncOh5
BWDDlOv1PFbUgetlqc0tflzxg5WV91gDY7SLJLMEDmlyMVxYWNJat9VoyHxHA5L5AhfUNeN+pPCF
IxkW+8hddPrmp4UyOcf5BiBqFF9Kej8bo3/Uu5iaMdCnNI8hLIrIx44GDPsYUqXZnOZ+ar2osxXz
CGsNzD0P+/gQ5jmoLO/CSkJqvFq8sd7pJGgPZnchUGW63Jc6za606c3nYrS0E4GF+8y38FG2CV1K
DMmj0np3yV18NOD43lyGTVD3p8QrvYMhrOxXi7v3kNuLse1suq3qKXv590D9L9ckZkw9FQ89X9If
DS9l1upkMPSJchfzwP5gihPTbthrePpgISKy5gXTJ0PiP2aYJONtBAQLLRV77Ef0LYdL0vuhHA8N
EZZHL0iCMspwS6toMLEwfzIz/eO3v1wNveAyfIfr8VENC5QwskCZ44GZJHsCwFsm7Jsh6DaLNWeM
dMXkfJb9++Nr5ZoXN5OJaOMAVbDfT8GZLmopIVgcxkp4L7Rn0wjehWnZ3LhzoaBXGX31WCuU0U8s
N3/7atGvcHdcDNgUNr6/MEXhAsC9NR5aNfSbQHvtugvLIee9pIDPf3K1P75aTKdkRy7AhYuZ8yMz
omeHmXNezY+1Sw/RXPrFVtTK3oHW/tF3uAP+fbP+51T6/1JKyPUupU4oYtyvIF3ef7qxFnoUzeof
egKwbI5HuaTjGLtNXrNSFZar42Bc/fXWz5fu1JdG558rQELdnax7bDpytdJv6EZ2vulrwwDXqRxC
X4VADdnYfuG9hkwfvhPrW/JoqVavOfq6LR4bOpDKLa9sIQ552Nj3euGFHJX0ILXnphe+Poi8qrMn
wVDVy3aNShZmyNxwbvIzhzpmfc96QfwHn2KrVh1Lc1TVT2ZOwVIzjGbwu6nZnGWbigBORQI7TxST
yXr8aSfSzq9Mg5rsHSyZIH0pccmMRyD63UaCPkuPEOUmGdOmS2EZo3XLPmt06y3VRFAleulMfgy8
bmolESWHA74H5989NQsDOdJcbE8eg0KUnzWZ/eXewMonOIAQf4Xq9OG3MiwX60JRZcelTa310c4K
K2rL2nzTc7+ON9UChf+T2+OjNEJbEv5L9iL4RqFvfMg08a5EnfWq/FgyQ7oJxtCirM0W5jcjV/ln
ZesfRTZuRS6GXdshc8v/fnB91m2rsB0t+dGGtulgRcLmR9KduVECndRI+27bDKGJT8Kou8+egz8/
qGsh8AvXRmNnSXv/GHi5pnSoGD0e8jnBJm2bp9TqnGtGIdPPf3+nl//UhyeOC3gh8WcUPfsjHaGC
EYe3ovcPqP6at3tbQBYBUPa/tnHydYbWZcn8T96lMeb9R7IENWN4wpnbpJ3hvkzmpL1TjQoxfrZC
/rE0kw1nXeRsBnuApcR+f6U8t+FUEGg7jLmZ3BI+0Q9miqAT1U23skWryAgIPVWfGKj/WJixQZpQ
W9GiSUNz3feXxbuSeV63ikNQC8vfBQv57d3kJMP1ZGAmf/j3z/a3q8FRQyTEeclX+uHuxCRet6JI
jANGyUJdL6bE6OqSjLqhQubb/3otbg+I2X7IBcm7OO8/GedZWbUAJggRmsNPPdfJdlz71WFouJif
pDz+/Fw+WDj4YwJbGovYh2sh5hthGujsFCYeUbZpBvDokBvsN6oLp882ZH8uYTzk+O14k8K0Isf/
/pNdTO0+cdXk2FXCPVRiGe7MYpGbdRQhc496+KRb+i/XI4jhgkP22BQFH+0zFL678zqu3rGR3nN+
OXWbvTWceMp13Ht62v/7h7v8+e+fbSKQfDpYCXh9+ELff7wSDineU9NjvTQoFFp9NzIuUqUzclRJ
TIOdZ63WTTpSj5IIp979+/J/eFtC8B8kybk2zCT6gz+s1zUYucBQjAk0acTXDA7sVdrM5qtZu/Vr
ODEn9FphlwCImvCM1LRcyundU7265id/yp+L+X/bNREK4g00xF9uu/+XhPGcmtIx1w2ODVnADaiZ
5We3pNneH2R93aH/LlFHfO1QEh16+/e38Jc7+oIwvyTmEPQJAr2/9MpGeMi9yj8avIRPCgbtNgdr
/CVo5Wdr+d8uxe4JnhkGe98xP3zfttObbilSH0W4Es8cLDGmYdHBCT82/tO/P9bfbmVBZySXudxi
f7weRVLCfuNjdY1Le+mYt0wImzAyQC3s/QX+6r+v9+eq7nMHX3YaxJnZiH24l7HjAgdfLB4dxkJO
pGUxXIUtpxlrMKEPLTRxxvyCn2FQ/vyYl2MTshnLEsmc/3yW/+/GGZseC0gyu8cAlPHXyepr1McR
wIkzmDH5BWvzv35MttvIVZhzcfZQ/vf+bhFr7voYQGC6VO4cK53bG+Fm6iFJmoRO1SSt7ozRHqb/
eWfFZfGiMKLmkwJ8eX/Zizh0WW9dFsIp31up9I4hZvcoRR3+5D355w+JzfoSDyNBSG7gY3CyYFxN
V0/tHhcQZL+HJOxfqFV0gwi2DTo3RMz1uqkBUHzyzXIc5EO8Xw7fX/nDh6wBr7Z6wLzGoqXxgqBk
Hrve5zxq0cUrohltWURuonrvpm3rzvyB3D4cJc+sOprNNCcEbnO0g3myNWcNZ2FiGtsrQQVyyzYV
nkNT1EymPNU/oKu338POc1/TInD0xjEX85G3zDzEDGApPAy9VFvHHBrceGc6iJPbdUpq+WLjp1zO
ujb68G5qCcVsg0x01Kctsuk3C/Qs+yu2n3yK3ZCv8bTabVDtnGk0283Ud+v0zDDIdr6w7luoHTVh
fDR1GEsoTlXy1LpNY+/tBnrItkUOfW7gd6Qbu84ZJTpAl2OLD3wz5b7V3dE7HRyNYmaymed+BX1p
AmwH/tT/Hth18EW5yQoMnUrlg+5T57cNPuGH6U2DEZO0Z55quEZeYPfBPh8pp+O2Hk1XMR4fS7nF
w52PVHYPkHvW2vZvQr9mg9hb9XIb5Gb6cOH9vDbsaji18fVFAdPVU0EHQYYSjHcrxtwc1k+W1ZRT
pEvtfiXz0GfI7NYqt3ALlbMPx2a+GuvZINzjVvZWG9KzNqvjMcPl3xuviGGGpA7qHibv1FbdVR4s
goFxVjpw1Sch6T4YoFdch0nHiIxDhwFixs9s/zorNF/rStj6yyh7XB71VGbXvSYGhEmn0z/L1GMC
3rjTyGEtNX4WMOXzKLSd6jW9lOZcCiN6ad4b4KOzs1fVVXWHKco1fpSOXE9DnYbihxbIKLs5Qy7c
TBPyaqxlN4sTvTPmGRumTqJhWWTNvH2eOZ97iyVvG+CVmADtrnJ3Fjawk+pNC9ReJixxm3Z56FE9
MUmiLvQNlHtQT8Mc5yFQ2p+dhQPzGnwc8rp0Hdf/PcBZzGIPxg5oxVo56zZFuf1NfgOXbFDjjgsG
4jSM+dVgebeJh53pMiynBi7A07fhoJiMz2bVM1qNXeW4Z8VSO4wReTWpyXUus/FWS7Heu2Gv1u9j
4LVLswW5Xf/o4FerV3tJjO8dlhPI7F5vTeDREyBU4DrUynFa5p3d0I3Qj60C7ZKZ6RcJz7zZlAZC
8lUAnDbF1OGbC+aRIC9x8qy4rYAdlqXxhadx6h8qu4V4i62etGc29MFPJuMGMOh1ov8HuUktAi6m
mb2U4PSzqMRWkEXczN5PU7O/OVRK4xKEG3RhMKX2F+XDiMTTNA53RT9awckfQP/Hbb5Ub73MpQv1
uJPG1mlCOfG3DZV6wSCtFUTSvAa1qTJmlIsHMi+9qCqHZrXEGuMz0EiQBOWWq4rk6/AryLFY/poM
t+vusrLL4McQPZ/g7iuv9WK3HvtjQ6Re7ptl0ktEcoL8sSG0ic1RGV53JrfnVrelnlHzB8dZfhHB
EfOmyolsYGZfmOYylA66Ld+sPdxBGnDDjZV71kvf6+Yu9ww/3KV9yFh/sVu49KNdFjwYwzp+aXxz
vsdI3woKZbthTK+HC8SFuYTCiG3hNrTfuP2z8KpMzeA6TFugMj4QcHEsBjt9akh++IRhUv4B4egh
GgM/vfRgcKvsSP9Vp96VHQwEJgZXtVFRzls3qqrjYTB6qNgQworNoqT5LGpMCRsNloURKAQT5Iog
r4+h0zvORkFhkkDEV9Jk3XAhuqD4he5ZytT/1tRzeMtJdZ6Ib42jweQIR9M2mPgefvS6mFNMEPDY
4xl/H6kRjO7EP/05gfFPxDDdobniuGqLPtdxCtrDjmSmizeDzOlvXaXix+yb2aPfO4hsl4MYpbiW
mH9NY8Hqg6qzXBUqzR5WvyV+OgnNwlFlmXg2jMmBPJ2ZhdwzXlqPFMUgE1hJm7zMzPgrqBVj/m0u
A/M6kA2gOWPtxuvMLsM0ztZlnLbhaMxHIYb2a2UQTI70YndBFCpDPWMGc373hk2NXstGWW6TunPH
eJyD/BewhyaP+jZohRNN5JUYU6AfZ/tuoqpk7bA07WdA9dR495NhQTQy+ZHWgRqMLJvDPGaku9zb
wC2yaEFyrm5FVs7Pykmr+yJPqPRAtpTtrVtIw713XEMsWcT+LhmOmNrS32q5eN16p5TlfTWv3tWi
dACc0liab12i5lczk165M5nd2TuiLf05wyMFB79S7s2wlL4V6dGXjAP63kv36Bj+OWgsw46CuW0e
qyE13tAHLHmkREAzz5MDv4pLfJYTIgDPeFSZX8eQJduK3mtUmyhB5Z9jnRBDPDgTXy4s5JzaoES6
NJk4bn2NkOXDfOxQrpHrxQnXYOrhw3GL+tgnUg9Hh0OR2mJBGM1tj4oPIaegBimuikGenZxeEVqA
8ozu6bZC3/QGW1iRnytPX3uQLm41B0K5KcxmoJlgqNFPAajl50qkYt6FLU32Z3fER1L0yaVWhkgi
gp6uFR6L3Bke8PsF00Xpr4rtDB3ybYQp96ocxpBbKoEU9QIeQrUgzetHCaT/+zpPuhGx0KymyDJK
cPPUgxhin+tpfMBFAeOH6Zp1u7REtkH/cPqjLilYb5vKDTWC1oQ0YLHFbqJ5YAvDG6dpyY5ATzEi
t7RUwDIkrJ+Bmzea3K5W18oI++9Gamq8yqYe3qyawUe0toSJv5h1VaT8pg3OOW+gx8PS9fRWGNZc
HrEYWs3BtrokveKfcETcGdTDRIMNMTiE3Ftchdmgf11UNxlnvvTUs9WqEjPN0JtjTErDsQ4+9s+e
qO+CYT13LUwy+RqqBy+Dh84H5AizwQ4dhmDTkj45wonvbpax87tT1sOajZTvBM7bjI6f78MVw/UG
G8u0Fe1Ao1FLYvlt4n2idm04E5LU6Zy6116pfZzyaZB+Fe6g+0j60i423M+TwHtDNiGyGahlx7mt
l2JvmCEidz+akp4A6qpcAoRO0hyqUmdbxGaIjVUwOM8gYNd2q4C3QGQYEdt3QqzLF1JjM6UQM9vI
rW3jcz127NOYbBvYlg61EOWDgcjq7FLSBmHcYQe/o9oF214jLeu6E06bngZLYqN0FsstD2OZhm+Z
aDCUEgue/B1yb4G/LssSyfuVsN+m7HAGx3ihG3UC3Vszw1ZWk2GetcI+apPR2psYu8wNdQo9ZXu2
ffk8Cy11IN99q75OiJMle9kBR4zyNsmLY5mkNg+itmZNBYIk+dUsuY/kjMe8ffBdz9KnjJuedpBG
JpRQZFjWbJzEI/k10f4CPVM+UDDBVtALeNuctE2SbNQXp0YJB/vKrHx+IToJICWwOx3pcRCpgWsX
gvgaec3Klq6SZEURQZMSOmEwctNv/HyezMtNXeBvAqO7bdwwM7/kcxtYd2KFGRuFus5lZAqlAQB7
WXlVzniON/M6lLc+bRv9FexShV7PwoHjrFU8v0O3zurRU6MYNmHW8RcEWO+emhqK36PZWYnGQtso
HgB7LFB3e6OllcUZsGxxEB1pjpnbTs23KORuebQxmAj8x3mdsYBnHTjpqdcU8dgmgKKL/sQuO7CJ
wkYCefGlpTgF94IMp3RjTVXR7kj5B2KLGcO4LwXdft/CjP9y1OV2n8Dkl76x6ZjiG3dQeC22Bqxc
3Ya+MC5LB2jdXpNiGdim1JXxINtVP4a9qPIrDwdHSf4DbcjoFet3yOZ0jktDNe3ZXm27PLruZOI3
Ei2/XGvpZbxBagpEXGDD0tfuULOdYf5WGMC0S7ZeXiqb4AuYCuMVHqGTfFu17G8U2Ve1NwZphp+U
Hf7tAExFMvhKJp2XIM37s7aHBjyMKnWP6TSc1qlSX2xL2nEyGu7OrJffw2TY+39PFf4yxSDqyxzQ
ZkiNBP9hMARZYja9pqTmKQfvvCg+E5rhEnd9HTwmSfXJEPcvgz/ygQwwmIhjbPg/ys5juW2kXcNX
hCrksAWTSIqWZMly2KA8/m3knHH152mdjQioiNLYs3UTHb/wBnnOYUGQpqD06BlHs3DCOzWcokdp
6u1pm1Tm+KpWQL6twSrPatgi9IKvGm9r2xX6SQ6laaX+tiz9CZ19bgSapYq+EFbhuVWdJrOMI3Jn
3V1VtOo+GhD/gcuFOwUawNUvXIT/A/vvWSslh4+GphAnWv70IijMXa+0gk4vvQLZPMKI4L0kLNxz
BVd7h7IsIYCXtT8spulsAZrd317xj5aAqqP6VmNRVMWZFZI0vbT91BoB9EmNt1UxD7Xcrk29gja1
1G7IN6N205O2KsDPgU+gFDHQ8Wy4jb7Q0k6GlV1vigbPrPrC/ONwBxKB0rc9q770eN6ViO5pR5xH
rehey7tB26bkkCDdgxEeihrYCbpsQVWqJw9GQ+cWfafexYaEzTK6VnC6TMLib7EfCMM/ogjLpdIe
Yl5IJd01gcLey1XQVlvVD80XLKD07B48kfKHcmS2V8dgDDBKi7k/mhGSNo080oCNrQAP/1pYUaie
1aFPh/uqh9u7G/Wk4zzWcbQB65s92H3Hu+xKwL+GX3FR6IabT7b+D1iQpx8V7KO+yTScxvu8HIzv
ZgO+yc2IYv6FPGrawTE9KdwLYHRCAcAuwjPPRNmQulY23LO4bxAHyZMKRejBxIStbLmOTyHA9uk4
BqDz93DWp/MI2TbbK6gCKrsA2sm30bHb4FsheSACqUrQLtTbGGTVNDbeyrH+4BYBB8AfZEbows55
jppmFXjdWVTupq4+FH3mlFtpkOQTyLcipMgUDd3u9jb+4AQxJIomiDRTnlRmJ6h2IMLGeQ/HqU3V
bdgG/qE3aOUHoR6cVGUcDtA1HMJwPV1psH1wSzv0u/ifs6vDHrs+u7UywPkdqDc7TWPvE8+PfoPD
6twRQfJji3KiYJ9P6edvDLiPFEXF7Smm+XpUTU09X5SWUAjAkep3kjhasO8wutz0qtXjUdp7OOC1
yIzug3Fy1mQoPppu0avgvzdrgNlHj9IwNVYr8dHxUO8zBDfO9jD2j2XfWNmmDirvjx/m9V1GgJuu
vFHL6iyYDwdYjaLKIArm4KhsoMpI7m8e45YkHCMSvHU35LCgzZy6zyKAdm26GVSSCTPszAuoj+TT
VXAuY0xh6DQIHZ05ogF1bQ0HUNs4oveo7lPkQ495UN3HFuyg2/t6eT1jRIxxEEp2qCHR4xcr8a6v
UFs9ihcTT0NLubPbaxkoA06uTU0pDQA73ndpEsZAPivoiE4ZR+UThrxNsIeKY9/3ndKtNVgWclwo
1HE1swa8VbTQ5z0yRPgzBUE8QL1FaRzUivgWfK3kH8zEmc7oA1fRKaB/+WglZZOcWxn27VnPTH08
p5OabkGbkMzHSljtYEh4a4uzOJD8PM4iIkOggzR53qJAOwd/Mli7RzPIgkupUhveQLYyUCEclXsJ
FOOmss3w7vZCLe48MSrlcoFwwRrUES23d+tEcTOt07azj+hKWI8otQ66qxZ99FvX4eS7aazbKyOK
f/HqnQSjQ2SoM66wT5j3pAfftj17wPAUIz4VKWoYWXfhKHtuwP2Trwwmttn1YAaBkTBZ5q5bNqRp
KtWIm2nBSXIy/Wtfa9N9nIaweXr4bvSEfevP2OTVASLAy+2JXX6mAcfZBrqC3o6KO8f1xPr0C5Ct
zKMT7KyTbaXeX1RFnL2moBu/cqyXO4ehqIsKOV5WaY4pcPBq5zS20SkpOorcZtQBng3LreJb6t9J
z3cdxprVyqAfzKxoGwJIFaBLVHauv2+q9ZqmThyfjFSRArcyffVLZcXlOfD9ZELVO1RaClNjFNz5
ODSan31IgDSwfWSF86yBfxc/792+NWSYhb2to2PUC04kftJoB9J4o2aXKOVd1EBKdRvD63aSb3bP
t9d2+e1IPb1lOGg9OfabfNe7wbkzenWi6330/ApNELVQUlwYSPD92u9PstTmR5QReqi5ILT/3R57
IRNKxAtW0cG9Doo098TsxGKkqY1FCm5LHrPxW+LHVXaQlWYgnUVV/1j3dNPuh6wEXVIH0BxeUZgB
HVG0wrStMdEl3upN3mX+ZkIxL/mtQHhTz8j5+PIhTivtzmzj4cftH728ZYgzdKHbhTIy78HsMBTY
PFFQ1QvyJe/epPLzYyyCZq8a1f+6wdHXxPiWZ4/hDObH1LljaE1ebw6lG2jPlmYBTQYQo061+l+j
TvG+gTAXubc/bXn4GIv2HFsRDUV6y9djyaj1RAPE5qOvh/XXuG1QeJGlN990BX+DXY9X0EsYjt1K
vrF8YZlRcERc3BrAJSAD1wO3oEt5U/FIrZy0G06UqtVdo2WIl5N3/SwDagEVgMrMtaAHeW6US/Xf
Ku+o4qeO568AfxYzziEAGYY6JK0UkLTa9Y8pYFNNnDntqOTm+L2mD/2ga77mHFNH79YMHBZTjlyp
cHiTFcw2yQpmUw7wGuPVHNgPFUMV09q4qZS7kI1nHyVoZnhMmVUMGR3r+WRFYnKxkW1uWeGnBxqS
F2zuYF42eRlmpG3HyRwS1VU5Oxcto+GXq92DWVgrQijLaWU4IAvw/dDUBDl8Pa0+Cq0DhcruWEVm
vy2aMXrE1iw6DD2Mr0/uY75MwJkQEAL1wq16PZShVykqn1l3VEM5OqS66u2iGOxS6lM/RqhE/ZIq
UB4/PyjAIUi9zCdljNm9ABQEXLuhd0enzXp7G2RmAnMvwTXJpRusJ3f+VJZ/ozId1mwtF1c4Ykfc
nlDMKVDpaLNdf25BCcyyY2eCmTh53/XJV5+ogWPMrnmdXJ/GEHITVKBUUjeh44Xq/rMf/oYZIzqA
QsDGnH14i/eCRGlCP6KJ55RuI1uIZOhYoTUQ1nZxnf6FUt2sXFXL3QTK0eK+ANEExmhemAuHWIpA
bRrHPCziU6IYnbZBf8yqNhJFO+/u9icujgrS3WCTwfggdsQDLVbg3SOJkR9dFsWqzkVZ9KlrhwVt
Qd8PaMriq/KXcjkz/OkhFYJZ0ICqrrC+s/QuzFC9sTELPgMHhB6NxhUNTQiv9IBwxfZPhV82K18p
TuBVgInJnJB8FTBmjWBodhcBO888NlJ7lqHoKhAgraY9Fg1d2L+3v22hL8lFB2DKBqmt8n20Kq/n
swJPYUaRPJyjElzYMZRqM9uE1MPD//n1YD7bRj2MzmYa+jDeoIJj/5TZv+mFJlX0SOu7D//kEIBN
F+lnq1+JBpeLbYm7n7yeVI+S6GwapNrqBtVv5XORUvF1VdgNrgo448lux/4urcfH27OxOL5IkJIl
CT9aam5UFK4nA6k6bKsGTB/TZBisU43j9ZemNP4h/BsckB5Q2qeo1FDw6vrocHto8U9frzhC7QB3
qWIgnIDG5PXQStAb8BXwy0ZmsEMbI4Xn11yMAXGfexSegpWZXW4w8akAvalu012zZl86NVpsFxCD
z5qdV/orPn+w9dE9gDh7+7uWU0pNBoocjHEdTfX54bEzg2a3KVxfiGjCcdegH4RgudzG31NjtIej
ROJWPaWWlHZ/IEnmP2+PP6+PIJCp69zEb3UhxZojEWXeNayhdO9Uy2q597xR2VLHyJHbQfhsrEtr
20HvPkC1RHmoa8Ld7eHnO1gMj9IYQt1onRHAiOl5d11FXlL3ueYgD6PF2SHPSCJiJYWeadvB964K
nJXx5tPNeAYFP2rFnBZRkroerwt9ueLlD86DL6U/tVjVERQ01F2kIjuy8WAr/u6x4D7oUpf4n3zr
38YWZTieex17t9lVEg+lVHsqYyPHEeHXGJQn2mh0pa1i+tH0afY6BNXw/dMTTJoK8entuXWM2ZPH
3RbZY1KF59DjlnNDcHFfdUhmCCIOaEpGYDT8lffgLcl+f1b5UIyc0QiF/kGcYYhFf7eoIDzpHPhT
dEa9M9jVReDhQRk3j5oVNltzMJM7RNuKTYtksYIWF6BHqzWdldn+YKVF0Q3UP4qMPPuzHxGBjSpr
Op5nrGq17w693gcpH9Kz3emAHA0vGk6OhQia4YD2vT3nb2nwfALIu8C+EtsBSJ3dHjUoMGVCvO+M
UFme3MWgCDBi9WmIokvmF9+qBEwg/dsK/depmKZjMQacr9iXAF80fQf3q1LHfTuC0IOegFRDiq5z
odvWmV5A9Lurg8/SW0R5DkYnlxCVYuL82T6plCnmjMv4YSZq0j1E9D3QBbATGtyAC4tDZSG99TXV
JXTlb8+WOHLXk0V2Cs/LoEEDUWgOwTa1qLajGOtHLZezfVVmcO4lCUCka4VRc6jzMulOkV6Za94I
i1yOMEnkqTapnAjOLPEIvNunTQzKxsdN/kw2T6sQUalEglVXqOQyvi8DT7LS//whBs2ggvR3zUo1
wSnZ9f8UHNlXko4Pfw3BG4VyeiHs2dmGra3BwFlDwt/MJm12lXSaTrSn8C4z2qL4VlI2a85jXBFs
AIP4FVkB6leUHcCUKUASbi/K4vTQR+IvDCCw2xSTZ3mJNOAa7qiNfx9iHPeqJlN0rHF9cyHsJyBh
4mK4UxsLlEGurUl6L54E+FV4RgCqthCCRDv5elXgWpatTvXgZMV5+kNtK2+PAQ4wCF3rziAR1yhk
i09l4yPCSqgM+5WneDbvCgKMU6aN8anHn3AT9L3xYJS5cpn4jWwBIbvWN9/hnQdrK77Y+YwsODv4
jZMNsROvv3SABFtXupOc6oHeGv6tdhU9aUY7DsARST8nJZetDbGu023sYMiCbTci5rG3MK49jHIF
WMYc29HZVXGXOd8jaZCnQwwRX9/zeic0gz2QNmvX+0e/mh6DsCeidq3MT00xeVaVSVNyGpGFMBGh
6FXzK3A6WxbXmFX/wS8hRUwTUeZipb/x0dDCpxTjOVWj9jLLNIppjL288RNSilT+wtqk4UbDkO2b
hFBMtAER/Q//vjXTu+XJZJ0ouQpQMsU/Yz5s6oEgr+wxRZhLHjVX6+P8YI9Z9BUSfIZmBzWvg1lZ
YQi8SLW/xLiGgE6XdPOPWfH23T6ZH/4avFRUghfKbItKpKHSD7EnMzk1tRRQhxHEuQ6/2Bdd4ll2
QT2oQhPFmV7luMf2BmBvHW3AC07RAw7yzUoN6qPjI4zPNcsQcew8QTKLvu3kVE5PDXZ4oVl3O8Hf
ddPcA+Xb+gBvLBUxBDlQgcbfngrxjF69HOBd6N8STgGgIfmcPbMJyAK5QmToJAVGeWcGSj4iJm/9
p9e5/+3zQ9FPoPZO+WnpDpuUU9OFMSSPHv2Yl7r0X6Oxai+aZ3orwcNHH0WVnRIbT4F4na4vBUQf
S7Tp/eLkS7K6F/7TaAIG0ILTQoio3/6shTQ9VXy6FzYBMUkO/NbZaCVyjY7Kfj5J0BqOmpZIxjZL
6vBpDOI8f8GzL/850hu3n9vObL5pQhvalak2HlCCz/TeLRrF/yEhXa6f9QQOGdj4CKWMEO+8v73Z
Wd9aLYiVfaTUmvx8+8d/sPO4gkQ7BAAO2a92PVNOXSOeqCnFCZixhrqSlfbDkbKD/6WXKgUV1E5L
n0d8AwsQ2Kndr2z8DxaK7JCOJu8UNOS58wQEgglTibg4NWUaPbRBaj7WU93/VOReu/vslzIQ1E4b
gWaxILMnSsqrTq/HrDv59IS2cQPGScrop1eamlwkyQwucjN9a1V/Leuep8HCOYGLhviMBI28ZRYh
lVknWx6ibydoQ+F92lr0nEzd0lemcnGv068GVip6B4jsqPMktLFDMwQC2J4mK1F2QwNeOvOr6QCX
FNODqqrvBr/8fntOF4kv3FGdHhphH0UFgAnXu8esrdgqTAO5B1UOwQ42SbnLUdZ7kQcAC8jS5NZj
XlQGKqCeTywcV0nzv9s/4YPPJubge+FB05+Zkx1rZNICUP3O0bcgRKHgBr9FUafpHGHXGW9yGiBu
0qIGcnvY5aKaBDsYBvPRPKTzgqScxZHRE+CecvDLgat0UvykNYgE3x5m+VBhjkq7kMInNTqwkLPX
WgoLdB+Bbp4ChwraN0gswCUn1DHz12pyFKSzQ2wvQ7dHFvHo15rU7p0gy15sAFt5c1e0wAq/3v5N
y0W3aWFg8k21hcre209+F/FXxehAspO6U9KaAyoeRgl2VI+HI5dMprnQU+K/XuT1O6pqxVFrqAzc
/gHLuecHAEchsIUSZc1FZaQWScXWSPoTJnTa/7RR0pDAT/Tp0wfKtkVowPshHORl8TPefWdi9tVY
F1Z36gRpIdGSV/Ax9k4th+LebqgNCm2+1cBEXLhX7zEVLCIloBQoaXAvz45UWDRg/E11OI1s2kda
jUWxYTFkXMVLISkmUZV8Ca1GQ1UKOBrxoiKg2jRGxq1naL7qDmQl4RcjlIJT1uke5r5wEiGvYJ1D
pBfXtbVNlcGTN0jaIa1VgUZDXhq8nE4UVoNysawqepbhUuWbIW2UcyNIAABJBrvD7G3ykocUJ6ni
ObZHB0gweoTTxuqa9sXHdpV/isi6eEYTskIOrw9D/UVHCLZ94DzZd4jAx8ovpSIV/jt1qMRvBknr
kYMMu968xzcF0kQ1mJXpdkoJ5yk0AzndIabWsMmkvPneeH7xCrHBKU6lkWu/qaHUI5plWYm3KtAh
Jduaotm3KUraphSk2+RQDBi9fScElf5miJA6d6Lvj9oZ04Kptd3I3+suHf4F+eDcw8HsbYruSmMj
kWtNzqGTW5IY31C6e2cIVWF95FXf9GiMXzBWiQYQgp6DonRXGx3KwFU8HHIAai9g/UFrBKhj67Br
hpYqDnXv4PukDp56iFo9Gv7GEUj/3TDIXYI0GRyPI45YwNlqo0eiubI06YIya/ccIfhX/gx7p3v0
AC1620o3CtXtrMmfHgqcceAiqZXVP6pFEEtQi7Tw2SPdije+iQ3nDh5WaR+hj9JrL6OUjlwdYufk
ZkaYVv+YJJQjyyILsk0b2YLckFr2Ly9J2nwlMltgACiOILGFzAbhBvWK+e2BSspgEmriD6718is0
Fz+Aj1HYDh7BtfZDRQNo3EgR/JiLlliD6m0QpxIbrGjlh8RwfJTnvaYdAEvQ3NinDV9/jIJJg8yK
q7aMHqijFdPaPSzqirNjya+lHUTcSkY/hwHEduh3o4yNitWit2wCouoAKEc5Gsht+80LreErqWdO
1b5Kv9S08O9Qd1ZODe67v4xUmsbPhu1vNs289Lw/Ohfx7HKCgp4h9mRWCAsDyok8ndLKKPXG1vGV
ceWtW9Yi+XRuQMquDIeQzix0AkON+LKV1SeONwvF8wNxI9dr5w94we4xVVANrmzKzlaSp1+DoQz2
XmIa2sreWQSL4AJkkEkaFz9iLnO5Boe8se28mhZnPZoHBLy7C4aU4S7RcmVlKPFFV8styp2UFKjc
kEMQ2V/f/So1IyKOHsGLSi2fkjhDsrrzR26GJA9KZdMVQfHj9qu2CGTQU6ZmwySTlVMumr30SZFZ
4G7U8qQrgfEEYyw/pnIkXdQ8nf5Kko/ycVzEa/ta/KtXH4ohLP1GQnBiDHR5ZksbdZmaOTD2zhgq
oACOhq/5awJ7hJShGTV/AKfDkTRCo642iq6P//UQZoPtODVSKKTp5ZU3dzHv9KcIcqiIwPJhhkXs
8e7NnRI8VH3fMs61P2nHyYG82iS6tFXUVkL+kTbs7UkX6zj7fMAJNI7f0JULt8KpM61KrwL9XHWG
seM96P9EiVop+4kOc76T7Tp68oOwiNA9iKGl3R59seTQv0QTBUVOHr+FlpQ+1jhYYYpw9gwOcUv/
GzhY1Z+xg0Q7l7Jx+qg7ubSmuPLBJNsYHqhIMZLzs/rXk2yUg2Z3ra2eETZ3Nqlih9VrQqD4Jwn8
TH6NkG/4evtDFyEjtBIZ0IJCFIv90Dw3GQPAPZLjKWcrHNVXpBfAyaM8fahHS/tDS90B8gKbDV1O
XT3oNMuKFfDLB+vsWOgeGhTbhDbg7HD5fR3Tm9OUcxX6+Y90aLVnVAAllIty6S5OB/mYmH55AcXZ
lCuLvLi1CB1ZX1pHlEYB4MyvkrZJqb44yjkem7F2gWtML2rloOPqU6VcQaUsv5M4VXjLieFAdIkd
9+786F1Ye1MvK3gqeP53I4dGu4FwpqHt7w3TT2rc+qZIfbRYfCfz1yCry4dChMnvhp99KzJOfd7y
Epy5KkSxW8p3cSk32EYTYW8zblWkNYvsb4mo8jNAA7U/DuoQrSz2RzMuGAmgDvhLL+B6EsYUIEo2
MOND61mbEnVmGI2qJN8JxalwZXk/mHEaDVS/EX8gB557NfqpmcpmCcE9gPWqAb22EaDPU/9IL9IM
0QfXmz+eFE/hJfHydg1PtjzK8Iio2gG4J1VZkhKiYMzBRJhnafIw9fBRuh23Yxui0lFY4TYoVGOl
fPzhiGgKsWUpG5EdXU+ubaACmVM6PWtZWuwSwJhoNciZ8lQ4lbmDH6fe3b47PlhN0nsqTLzItNbm
q6m3iidjTGydSyVxztrUa+kulWJPxu+iKVcG+2A1gXXTckT+RhSHZ+fHlGQD5K2lnmPTdB4GLTaf
ERGeTmo3lW4sZ+g7NEYcQkP1rJXUb/GdhFaAYzAp41aGaiF+2ruj23foFFfplJ+j3NfrvRwPMnUi
gDuNa2lTJu9uT+tiHSl8s2M5kgLhDavgejjUqFpCG7nkS4WYpeKFR3CL8RkXr+CYIBf/2Zm18OWB
H0DbgVwU3On1eGYVWT4k2epsQO/cFyUnEwJigzGxZu2UPFa+x1IQflOSTnu6/aXLiUXTSGi6iSYl
kIFZTOF0ktEZ6lidm6hRn2Rz0h5iKY03ESrla+qQixedr7RFt15kmpSeZ323IOVmd0K9OtN9s4+G
38Snitd8Y5Rd5k4w3ktXjcq1CvQHa4kYpsDYCAlAFvZ6bqHUpWnmD0ChUzy4Ngi+SC8VKgbPHerY
O5w12pVLb3nRW+wc4OviO4X2rJjzd5t1CkLblCSlOUuennxF0tur/pgyGjokc2ZGlQ/lAz169Qwj
/VmnXlQdeay8wHFtO8xp7Hx2hTWKulSiyFJQ/J1XWLEM4WgF9niuEFyCGChgCv74h7Bt7b5d1uMs
cIiCG8xDLrKh2TbOm7QNKnSwzj41hPSoTiD0o072yoPaZxR2s4Ei+XbQfGtXTqZUvcgT4QweALk+
ji54jiL6dvvjxYhXISy/COkCBQgz0Fea/9dLUcCF1AMcV87F0Pg2HAqlThBRIUU6TwaGYpsAFFq4
8YMsbA4Zmbf9cvsHLPc87Q9uLXCE6B9RX7/+AWNqjz69s+GsI7D+Otham23owCTm3VSGqr4PQbz1
v4zG1laLCeKSevftPHpCdA5uFN1+0cybbXwurMYgX/AfWscop3NisQTWOW5r8AWuhNlWmW3SPvfj
30OLoNTO96c8+orRSuw8K1Flt862MAwo+uLTLGXlRp9vFpYEdUWidh07dH7jXDJ5EEPondc/+CgU
6TXUBonE0Q2Dprbu7FzqH0BzwSmjMj/4prKbPOq7iTuVVpkfpSZoWrfhzpjWju9syzBbbBkCJG4M
goaFzps3ZY6EvR0eaxTyRrengl3fBUmL81BlWv25G43xYihY8u2LboQ/dnvDLOeFS0qGbEwWL9J4
Z/bK1jRXFeZFvS9trTikLIPJYwDD8U+XWf5BhQuU7J0xiePUTZQ+KyAKRPK4dRpv2ChasUpgE9WS
9/uICbEEJUU8D5Q3zNk+ypJY8gIpwjgTL6E7CJXl6AbYxKw9D7M8iIlH0ZRGiQ1G0NJ55a+PStI4
I2JShXVvJRLGVHprYQfaGTHKRkkGwGzXpVlubrJwalJ3nEwv3JRDbaWfuy///2eI1gUVhzdY2/XP
wON3KrVcsu9jAzEJN5X40S7CV3WHUhDadyvDLbcbX02TFKKF5TC5s0fRSRDd8wbTvm91FambeFTy
oy55eP7lQbwpk3DYWpJiooqDCfbKS/XR2Bi3096kmKMBZrv+1LAt02LoEhs7Zqrax4zSFW0or1eP
QVz50h28I99xg3DMngW0aw0XM7sbxUwDM4CgKICSNBLEBfbundQxjOxGEtJ7qU6Nk+532ZYby9hP
klJvqnGU7uogXAsHPvhmuHTwRGlz8jQYs4BH4cI3Yrlx7knHo3KbAPJFtaotxq2ph9HZr3u8LDCp
fNKqXlFXDvdHX0y2C/oK/Bu382zCcbeEVEix6Z5jWuxQwUnuxsjTLvA2vtdZ0O2ooNv7lQtlca4g
DAk+AkEEuS/I5utpBunmDxO6Pxc59jU0xSK9tv/TZE95yQ09Tci0Oyd1Q6XrzJdMjkf/x1AVNCjp
w4SPqZ0Yz9jtJcnXaeqQ9kwMfzQsdxyszP8O7cyrCsDEk9JuHLkQQrhCT/L2Fyw/ACYFGwQMCPgp
XvHrDxiCKUHkNjAvLTa8MEgKpbbQusOwVd5YkZYWL02qyQ0tG2+gFQRWu8HEqG41hBBv/5L55hFJ
JJU3OuXciCaQn+tfkjsDtk9UwS8jHktYkjrSBAMPsRbEgZDw6g9FafX1Hc4dcvpLDQsHt57bv8AQ
t+D725h6GBIl9BbJg2QiutlqQh3L8Lws5XsHlxZ/28ph4d9NEdg1N2pLS9p6/hSfIxyA/SNVTeUb
SndcIu6o1b7x2uc9sgGb2KHf9aXCb9pGSiTLrWlTyyUGDS7sjgH7C7T9swdca8wBHyUGein8IDB3
iQKsFEF/OdCeUq+fjMMwdMMPo1Da4Wh5rSyjbFi13cE30rzb+XqA6XGjyv5DTQAc7GEPo4HZJA5y
tLY2JXXlZl6nyiXtq9RGBrTNREIHpRCLvZbJc5B3fCnIx5rCpd0Wx1vJqC1cyTrNwIhI7/tEeUpk
fzhWPvoWD4pWq9UOB1xN36Lt21o/o36aXuQAWBcSHdCe726vx/xEq8ggc4u9JRjUKudld6zQrADP
9uDexxVU2RtqVz74pSZ9qfGI2hopgrCYiazWDGdJDZBjUXgX0Tb+ZFxns12AfFuf1kbh3NvobW5y
Ka6PdZbzjdk4mE8xblCf7C8wIuEQeb24nggD5v7mmRNpUqxGzn2bGfbWQ3PuqUW+bUs8VtQrm3wR
AzEYMF0QL3yczXkTn//uZYgHmkd1VQQXQGGTgpRKCNQroNWquRONv5GKlZzb2zIaG2H9ZWEhajWj
HG9DIwjO4hQnKyd/OeH8ImBANFnFHMxPPnK/NIf93r9kdmX8N/pK8o0ElkZ0LTCdyL2tFd9FYnB9
zhmQaw+bFlpqxtwNgFhoCEEk+Zfc0JqzyrB7Gn7hyewHY+VVWgxFCwfpCqHIT6GMfv71bLdB55GF
mOp9BeDvS6uGwxdIbCH2cEid3j4uy6Eo54rWptDJJ75Sr4eqcCdHC0FBzW8s8t3oREq00ZzKuXCP
jdLKYIvbWsgDUOsk/ZEhlM93kawi75DR3Tj7+DDuoAgDg1fy/gSRfjqUXWEcFKkfNm1nrJW15y8W
iSb1OIU+FShWqrcipH63fzt8p1tATeY5cUKkUpu6dHZd4yGmhJ5xE7tSgR5EL6mtW+nB8NPJRuvx
9kS/9Vyv9g+1FhrJQEA0QEiLOKf0Y7OMe6UiVYEUvqknDTfwPtC8bZF62uOYo6nqlqNSBCRYKDtv
4L6n0p6JpEzu1mFiSi9KaxbVJVU7hbg/aXsssvRcNVw7Muifu1ljOq8NuXTmaoBNXj3f0TprJUad
Zx9krgBNoKBRNwLWMi+pDn3VFmWVtBc5QG1rm9Sak9z75ZiOv2/P2OKEM5DDTYr0FK1GLpbrNQN1
0VKf9esLJZLm1Nb4sldxqJw8sEf/WuREd58ejzdcING5UAVQbDZeVyuVYgb1pe2mfJPoXvqbB1kd
sYhMH9MiN1deqsXRA0UIWkrgkqDMLJVbJFyhiUmbiz2V46kOTfRqBzOefpP+tS+3v23xKoqxeBVB
9XGFcYFffxtgGCeya7u5yGWlXpRokPbYfXhnBNrVfd0awz81GMaVnbIYVOhygDY1YHzhNPUGrnh3
6ITUbo+LpnzxrWnaIBeJMRLI04PSFmDswPlYmy7O4xWTkcX+FKMSnFLOpPlPne36U1FzVvFsbeRL
oUygCiUjHH+CNAyOt2d0sXrclYR+grcA4Z3ayfUwBY0yXZMM5WK9yRWrmZ6eufnMJxXp58/uTMai
tS9U7vkqMvLrsXSZMDrEXPIyhHp24gygPCfcDY3wTdjVzIrXz3+cKBxiaYLjG4yx6wELOaQYFnXq
BT01R6aur6C1gOZugJyU36/tk7mePpNHMZgwGj6xBSVtXp8d7ayMrdGIv0yejyB0VFEj3g5O1NLz
FQKRU1lqjutERvWaF2b8AxQQ4pZQ1k2k0xxY9BIlR3mj+kPzVQOuVGxSxDEfkC1NepdimyX96ij3
oo7m5UXypx5StuJYWUn3i/jUS7N90hZ4bHZJm74i/25/rQaNUBgRRTgA2KmGxXeAsdK0xk5/o+te
PQp0eUUpUNAxme15FONVwQCowVcuCMXJtUOqVNmYfpnkbCPa6IGNUGXv6A8U3HxIH76vP0ZagY1w
pJPi0KhEU+hUIQ2rHuMQOeyNEhnW4KZpXCP3X1PD3tglWpaveZ+mQbaraKX392nSDZjnjn6JYqtr
hGrefs3RyB5+EvAr4darm0Faue0Wb7/oZ8u0xUQ5mltoVlbhJqj7uCCwGOOgfNYjs0QvFRm/uxLe
IAtQyn5151miBFzxUE/7z+5oGkcEOEyxqOTNa1mg7myEJAvvwjOag7FVW3RMO4FZIBcHSnJ7tOXH
8tYTWAHUoI3E3Xd9fkrFEiijXL0UmL6jQZwEO0tHhd2RovDOsOP8iPE9bs9JvCa8Nu91iCIuODU+
EH4RFaR5QGe2eKm3waRezMaPztAN8R1LAqyFI2S/3KDsUfcrGvXSlDIKNKPduHS267UKweLtprCh
iz86OZGAXV9PQIaQuN5GnX7vAR14qNskevJCAzPqOB83KnBIZWXGF28NpWshhEq7DudG+BrXA3ZO
jm3d2IQXJ42nv2UV/ewFPSkeGm8DiVvfRFP0SYEt7mSAEDTR8XXBYQ2dkusxw8ZGv7/2okufS+HZ
bwfzPwx4f4WOs8YUXEwnI1EWRGGLJ42pnSUEo+bpcL/k+DLh2QtJW/GKcqtl/Whyev32FxYdzaqF
Ir/+6mpiTFhQ8Gjh2xAyzPZwW3Q1ThRefEHXITtOfisBburzCQiq5K+EJ4vHVIzFgdGoiNEXeVOU
excpdAEeMUFkxpfBQ/offQfltyb12X9aFnbxymP60VhctwJXgzs3nN3rVcsB2aa+rsSczYIrFW74
1rPl9hgpUrQiHfTRsmETZRMFqcTL82XDS5zup5cmXDqF2PatfAl7VGUMhOfzHVLXzRpxbXkMAB1w
4zAmsQLZxvXHoZDgW4Bq4gsG19GrEUb2KyJwtQcKOGo4/egfu/5YkLDfvvCW1w4ryBEEDEgVmZdM
zPq7FRzlJEng27KCThf8xs9d33VJjcExOOFmX4yj9cvEpzbcpJE+/cpKa3hVofatrO0izRO/gkBJ
F8UR4JdiQd79ijYxjA4tbya8lYdHNNwvRlD+L/YRyj5WyDq4mJRPGhr64BMpcq2VshfrLdQjKCZz
apDcRJPlevjJGhwJWZTxQW+SvDtTHdObXQl0ujQo98nIC1RJZ3j2dmXyF6tOb5d6ASE2tUI46LNV
bxpMQCps5R+sOCxt081KKX7WtBIU1aasii7vgEoGIFEaa1S+KgKBes49I002poS32mb07Oh/QOjz
xu1wCnIMlzza6k9WaiTjvYUqjw6lz2r/W/nd4lK+umKoovAkE5yJUjj1pev56q2CAnhXtl9CuBHb
fBxbGsIBPHnk2zWYuJg8bKxa8s6Bo0jPYZw7/8fZmfU2bnN9/BMJ0L7c2rKdxEmczGTWG6GdmWpf
qf3Tvz/mvRnLhoU8QNEB2qI0KfLw8Jz/ckALpGq3A1AQdauaZfTWBm24souWApa4BlLKYx/zEGQb
gYw4/12z1XpBqfQ95kWQbTdjkWXRNmsVWxreYKsA+KX5QnaG8f0GjbV631a2KfxRNG6CNUFVja+I
DctfGOtectJGfANWIubFTqeQQGDmtUqeDj5lcSPEZWeWapukz+o0Vu42MnRKBZ2VPOcChpxfJoMw
90gguPBUURMRBzvCH+qjl679jgWkRAVJQa7U+Tq5Vol7Wta0z3ZOC7KL9PhfK6lV/Oi9QnubMEz3
C9OZv93eNpdTB6wCeREiNSUyyLnno7ZW1+AEYrfPZSO6/VgH/b09JSPihLQnHezaSytPfGWq3NfK
dtbk4K6MDnQA7AYwJJKbd/Wgv0JMGVDv61Svew49lZJjO6jdnifwgH0Dr+/wn76M2hcqt1W4xRp0
RC2+pib6ensJLgKNbUCLof4JcpLCwVKurKT9DuTca5/xog/2rhLVG7bx9NsVWrCtdaX58eHxJG4P
no/toLm9VNZosErO0KNLTiIo1XAzTo0Zb70irV60PCv/2MFUpYfbQy5lmDiEgDMQ+aYYI1HfFzeK
m5T0ybriFMpG6WYqgylUNiSVioHsfhfAE8Rys+HYVTg+7jDmsrs9qW9TIQEPXO6rpYd6/2ggchFD
FzHrSB1XAoW81M7iF7QQmqVw3mhegtVdHMKpRItBr4f4pIspz59HMaGFWTRd8DUNxqne316Ry50H
aIVV5mJh/1HOPN/3DJ9YI45dJ4zJp42Hc0bE361vIc4Qn+vW/UFxGqp61NsPUx2r6sphf++cLGYL
RIWaHMeOotzyld4keQNCZIhOJeyVU4rqurG1oV3FL6Md1MFTNJpT9zWCUV/4Tpcm1XPUpyaeWgT3
H6JJp+AOUXf3KwGtCbeowXkh4E+eY/sMdXQ87yY005ABwr5vU40JhCHsMvTx4KZ6+cLcC7JQYNja
RqilYT4X7PMnygbJa+41iobvTFy8tjiheIca2CeW5iMOK76o06LYBaWR5eGmMgR8gKzS0FUXgfI5
KWM9eUXdsP3X6+0gegOhms+Ip6E49Ygd30wcqVP9LVOc4KtU9TUe7HmccGzKnCD7E3adqI6pNlXG
F7zi22nrGVlj+FZkhoEvYA+h99PiabRPU/nwUWB6V/uJ8sP4kAxg+Y81uIsf1BqqeGth9iHuFThO
mNthc9ec2EKlth9x/0JGt/QyuG5KKJxP2aBWkfLx3cVz1ZD6xLxdufjOdxeXSdGgXROfrLYdHqam
HN90sMmPAZprnD5T1H+UtLYmqjNajN9HlDkfvtIk2gLACc9X7l3DPP8Faqp2nG6yGIov3adGyaK3
KMpbv3HULNiKrBDbWFHNZzOugj1lFXUljbo8X5xiuv3QktlFvEbOx88aZ6ZxpQfPgRXFzT4pvRmj
bnfABk1307kZN16D8+135MPrpw6Ob+Z7wp3TlWV4h8CdnzMeXMRYfgehT1vWajPLnmbcbONTXOAi
toFxEauf3cYQj8PQCxe+cJ4/8gZwvhcQWx6Kosy+gxoP3U8zl7/9LUuqKnnTgry0f1gZjbBjkgnF
WmvmXN5BcJjfy9dknSzY4hoWCErxvqC7qoEZe5j0JGi2Uc7VtFFwAlRQQ1XLX7cj4GUb0qbrJREq
UjwNbsZizDgHceV5fXHqBfDUnaIOxVvsiqLZlX1OEzqLLCiTSIeLOPkyRzgRb/VCGZ4GLalhFShG
mFo/bv+md8j82eeSaaIUMkMowkBZbXFwrLlAHnbItZembDLvuQqirn2ZpIjrI3rMYvCRbvLsTVaY
XvQ6WaOlPDlphalXq5Z9tNGbJMreQFOXw1Zte9pveq206a5vpiL9CmBhqA4Ikw/e21h1U7grabQ8
N9qkjp+mbs7HfRUYobrycH1HcCwmJcWscP4FH4wZ+eKuMeoudbvCNF4gfs736hTOv9yuLIzPjh6E
B6OtveRbXNecSy8aYu/Byy2R3Ztt134zcFvL/AiI9qNtZqb5rcmi+tEZKFccgNp2Cj6WaZ9/8SzE
ej/lTq8r26Zw8m9ZoMdrxPfLd6nLS8XgQFEa4h2+zJQiG8F/J8+6kyocoYOzMPCDtdWyDD/1g3Di
DV5+XnSXx9awFZXemK8pBsD8J6PdVh8NMO+Pck60SyOG/sRy96Le1BVICJ9w83C0OyUywuc5rsuH
AGDUNi2y/EcdGBg2sSh4Rw7uB6X34HvLYgS8Dx4OV6oDfZCUdCe88WR2IMw3QGbM37ndxNZ20MLy
s9pGw8qUr6w/xV4qZKAypCLAMl02Io9cEXzXSc1j41916B8mrAH2EkCySXiLY7vlpkG91ZygfBG8
bp+ol2Qrd9uSxsvE+RWgFmR9kKbN8kE3jnpttLxETqk+o4/T1bXZ+kox6g/K7GXhtlcKbbxXewrr
pTX1xdEY3QR96b7ODew+icjat1GZjeTJstve9JVBSNl3L0vQAgL/gv/chF/p7chyGe2k2jTlDGq5
yKwSWs4vJE0EUIfh8Z6EqGA9ZHr/L5dGPu/KTp+fg3b+hdfMnPpq3zg7RSjjuIV5/aogLrnmmXAR
7IFMa+jgkGpLEfglz9+MTdQRUrmAlenso8T9bZat/qZCy3pOM1F5K8nmRQGd8d77IlBLERhYVjTm
2FFHvXWnEzEcxnck5pdKuObBjfXwc4Tx/WYePc6H0zXW99vLLk/hWehD7pvIh04I5E66s/Kn/fXA
o07fULvu7dMs+vZrH6QiplMSas4uiDXlxRDZf3HpdV9vj3plgRGcAqYPyYX8Z1kqhIswepWwnBN+
KHm/UeIo3feOPf/ACTd56ur4v9vjXTxdkGMmjQfq6si+4jIWCadvxACz/TTPFuGv1se3rm06BD+L
NYzlRV61GGqxoDO2gIpbJtbJLnIgwi6+TOVWtcrWjzAv3QeeEx9SL892ozEmpwS7xbXi5OVkucOo
UPBiJgihf3L+SdH8w/g48NTTaNYuvm55VYm7JmjmlO5g3dy5BS5AO2Qz819FO6BlpPD6nu+ztjaf
e9pF/xo4Fr/WgAe7LTySeF+k0bTWMrncdxSIgR0ToiCbX6hAKb1WjWSe+qlShtZ31bHzVbsZ3vAB
HbsnHfm1Q4BEePlRHBWQQ8pHEgHL444jfr421OXHJiEtP0HgUreB61TY85jOawmI9Y7qQnh/e+O9
S3Sdny8mR/1QRjaqV8tHsyfi0ayq3jmhwmprh5RcAhmWNLO1TaWGmfMQtWrbsQD2eK91gz3t21B4
Cjdy3AIYwEJU2SYxpO9DikrYiafTODwac6eAPpxM9U+lx+50wBS4vesw+w62oVPW6aZ2R6dE71XH
rLjEN9vbzbygrUPXagAm9Tjtpfqk6ab4OhaIc+QBahW+0FHsfrU6yzwEEDCi74WqDJ+pAjbFz0kT
+lfTmBUiA80bd9PH1XAftf0UPDS0zL/nQ128xp3ogseBt3G5QS07CKdNMbTWn9uremWHQwQkgkiO
AjFk8Xax8BnqykZzTi1NssgPcitQdgVARSkn1AX62om6jM8gH8C7wqWiIoSQ/fmuaUMDx2ChWiet
g6SyNUqTlC/VXH3ToHN5cGpHzAdtijtcJW2rL3dGT7i+rzBHuItiR29/DjiMNpglzNLmmoav34Fw
1VARA128x98EH0lH5CRrtxdqKdTKXpfSn7qE9st8ZNkozKumGFFVa09IPDn80FyPfH0W5smhTGq9
haak7mejov+Xp126S+lZuS9IkRSo1BeRoe3iqUkPTUWFYKuoXdmnGzWjNv6PIn1JhO4W2WdWPJzX
esqXYZR+MpVp+rvAx8hnzpc8TOPOrkEoYM07zVCmSkzDC8d4EGVZbRpP8fxirH96vZruuUM+3F9l
2dhcqCjBEaDHsQihoNXcIh269jRxc75qXhD9hI/v7KRizgGL4uZrI/r+o1wMPpY0vkEwiII8aN7F
NlPaTJl7xylPYhzKwId+FPhO5Rp31SgCf3Qb0d4THvO7PCwBpN7eKpdXMu8GKrykzJIDuhy8NDEg
d62sOeVFpt+p9VjGW9XFLCCh9vi9CNX0n9sDXrkBwGdxSYGCkQDBRb4HB6q0sd3tT2VtiN7HtnfU
7vMuD/24ioZt1FchT4U8/XJ72Ctn2eNEwMdDKIv22eJ+btN6nt2oG07YNBjZd34AHATHAaztD6Go
xO9GCmw/FTNeIJ+dYGpXYtfV8V0YeUxQdjX0840Nkq+gDFJinYxDeAr6AwZZZ0yxdZi8BvmmybAn
daNMwo0PpWKpa+2ea8sucSl4y9C/5M/z8Q0o2lWmpSgg66mGdXubxO7edPvgFTM1zKhtqm6bcVTi
lWrGlf0lk0xKBwQjln4xLt0tr0edjHnP9XCvD7EdbiK1VP/Vg5hoOgTeWopxJfghtACOQEIX4Dct
+UWFnRo1u3c4ja4Tjw/FaBT/EeORm04dOxXHDizs71T2DQ/Q14NfQ+P0it/UYx9sdaW3zaMx6Kly
UApcf3dTCBmbophj5xtEs7rw0Jpu8qXJ+9je3d6j79Dg86xBSkRQ/aH8fUW4YNATvSwn7PMSLR5e
sXvnN1ciC2ngGwE2TGGavEQhNentbLo57tQ2Ca4/933bHEUUxSUdUCxzNuWoKjhlw0epN5NHI3gb
u3Xl3VVVXooNNdnKOBZaqaffK5Qeh22Zjc5/6txq32Zr5PzFFJ+9A5KYZYq1GbasKzfr5aYA0Q4Y
VAL72ZTL5taYOVplOEp7Yqsmd1inBF9CXp9PeaLHPqeiX0nHLnudXIIcPhUxUEAKCKyc7/5Wg03o
qU2P4FmdZvOmK8bEos2SF78jcnHlQBQ0U4Ca7mz+jLp4OHKEEOm3wgKHEb2wYKRY0PC/6aXWxa+a
Pdv/3v72l0siIXLkGpLlQO1Ent+/HmQKwlXJKMz5pHuRZiAwa0YA+bxYKt11+zRRgUHfHvEyIjAi
xWh6wBxPkvLzEZux8uZBGeZTa6JrO5iZ/hCOylvgVsSnEquxXwWB6HB7UPk/Pd/h1EnQG6aaSI2T
p/b5oANdQqRlB/XUo6W8Qbe9/WlE1vc8mfQvt0e6tqB/j7S4Z0qE8dymbdUTDuCTXxSpuUnHJvru
ZurdMDrN2+3hLhMX9FK5vCkcUMUA5HM+sdQ1Ry1rKvWEmZrYO/0QOHtKT1b2L+J+pMOpLkY6WYYp
pBFuihsjBjq4MK5c51fWF+UodjoFBSgcS4xRF+eeM0WBdXK0qcFWXal1sH+huhPARldO1ZUVlok4
kR04HuSWRWg3I7cui6HkddJn8wEYxWRuTCuDS9UI+54nT67tby/ytRG5PyF+y+bNRbISBY0Jx23U
TlqtFJ8SJ40O3miO6PTlXejPKAqtJCtXllNWpkiQKCFIjNj5V21CoQkgWvqp6Odx3pm51bsvamZ6
0wYcW2CuPFPlnlycDigqZEa8kOm2LhHJ4FR1r2887VTGBJhcMbzkQIm10Vcq35fJiEQQ0tEg7eQv
d3E2lKiaAQql+mloy26rCZPmT2YN+xxaHxYSinoPujRBUq+ldvzhT8gJ4T0FRUWCuBabpg8NY6yp
zJ7SrE4foj4O7o0AtAmk4M4v0OpYUV+6Ul9krqRuUt+Q9/+S0RTX1BaBXuvw4wpzO0YJUpCe6B6L
DANsLUi8rQfD7LVFl+dJCWpvGzfdtENwDLuG21O/EnAtrnWKNABaNMQHzjcTb+y6MJJBO3EjZ5/n
Rkt/w33O7kzC7rAptNycfU3RXWXlnF7bxBSnHclmAaW6PKfdUE2xWtfaiU4vztpYCMYbRUYg2wic
f2/P8epYmEnKoiJl2uWTmfqTmZb8+5NV1v3POlEaRB0sQNC9hgrK/zCWxE7w1AWPthS5KJUkjPSR
eVVGPv7uA5jcKJfqvflP2fGYXzkz176eJMzAfUXTw146xGuJ6c0N5METStzenTkZ0c5MCrH3hDr/
oME/b+pmjr98fIqgQsAAyS0MtOZ8y5SV2XVdM2snmIikHWGqPuR6neVb4AV0Tf+HwWQTA5Q+9dLl
3dEKt0I90NJPZYomylGFUb4zXAUOQqxk1spyXgnlFGaoydokO7QsFvdlObjdMKQJody2Es9PYXap
vLM9/WddD4rf9XG/5n117QuSbhL2SD/kJzxfzDlC1qNUMuPkKG7tx05pFJvScRNfS+jkao3h7NnS
2koAunIiJLuRb/cOZ1kCSian6YZuNok/caX/4NrOtH8opYg7LjnTfL39Ca+sKoQgLmO0d1xJQzyf
IsqtvTdPNuXVuMnuh6L/UwkESNFrdFT2Z2qsaZ5eWVMGRGMGxh+J61LEz3GLaowpaZ1so1K7X73o
veGOEqTVHdjTAdVvHc4FAgvIvKxIyl0bmtzDgZgEqB+dgfO5xpmVdLaZGCfFUaoXEFt5enAMpG8O
ANXSnzyQhmI7o53/P+Q9tuSu8pjlVBJYzwe2w7QtImL4aVbs1G/QAul2WjwHT3Po1ie1y8rGv/1Z
r+0hqeaDlB+8ZGqJ5yOG7zbNwtBPVI2Vl9hwAsevyz5J96k95+nKwl65MhmDcyIRGqAz1MUER62C
BmWq+cvc8Bh0Iy+3fSdvqRrgj/JAghbvey0tNgPOdQ+K4YTxc1Qp4QPlFO3T7ZlfAuQkLxLIkSwI
yirkIlVxDSyJhZZkL3Fo863LvjVM5KzH+FPZzOORW6W9F8lUPXWTPQTIco+9b1dj8xusJCXrJEMx
20VEZKVteZlBUWKmriHF7wDwLam2WgMAzrHa5iWA/4EkdlCRVgDQegT1QzkYLfbPKXiqTTzBGV25
9660m9l8PGZp22FjgGHN+XYAuZZGsTBbNn31R1MmUPeRZT3WReQcIi3NPxVN0e9aPTY3dhc2D4OV
9CuB5vLwuTr5N5tDyuLBFT//CVTG4WMV7vhCQpN02zEG9zZSHXltNTtBUkzHHVrUaJ2s3FGXAY5O
DrVZIEzA0Nmg5+MWVZv1iVcNL1Ng9H9m12vv4QEJ5QuQfa5gywyd8MM3FahSilck5eiYXZBuzClv
QkyS3FMuHTmbVNc3ok3KnWXk7qd8roMPvznkMxKpFjTruAOWLrbRHA+ov6vOiddr+afve4vyqB18
GyBIfv7o6aIQCaiH/EnlIUd4OV9OMw+5bIu0eba6fL7vzLG472qU0nfekAcPZoZOVh916i5qU2wT
6yHUv1hGG6Htbmnx98iYyl9xqpXtyg6/eAfBsgBvSuThOwOZ189/lt4EdYtOVvOcd3r9Z/TUEX4T
rYw1cdSL3YQ6H40dIiu7mYtksZtaLy5MLeimZ5gc7nAwi4gTY7Y80RH7Lf6Es23vb6/42oiLcBYk
dosGwTg9d7AzxBaVp+wuCFvxGAOHOcSxfrg93vLm4HwSJHAv52pmFy/vqtoWCkSmOH+qCjO951o2
nkojOGkok6y1bpYh8X0oFwK0Su5IaW+xl7I6n7D3wSI2dgJaXGaOo44bZOV3gLPwL93W/kcry2La
plporJyZZTiSY8Mdo7NLfZtuxmJZO2GN+tC52dM40pKKs9qG+pe7m9DutGoHZ9T4U7S5++P24i4/
5vuoMvyxSRHPX7pRpEVtepUSZejyzOpRL91vmikicDbz45BX6cphvTpH7n5IJLwGqEicHwq8H/AZ
tNoc2aYBHlxIs0jfTCACg12lhc1WVKH5AFvY6Pzb07wcmBcPL0dSAmounMnzgesoyOLUHPOnJIim
hzApv3RdPQtayAFG6ekYn+Bpj3e3B71cW4cKPjkz9C727rIVl/dqFVhFWDyFrmQnl5nhiX0Wm+Pg
F1ZgwEYYRLlyuVybqGQeUhIhr7x44vV1GOiJGhdPXLna3siEd6cawIBDoOAvCE5kW/ria4NenlC8
eoBVAu+HFg5g8nx1w6ifaLdXxVONVtKuj2fNRBOxm5+SBk7bBwMrKSvJMlpj4FIp+S7VJkQd44Qb
Wt4u1IrBkD3dINlkuTp+tMLPQB6POuiqYDx44y0ia21oQdbnwttFAbdJMJnmJ7jR/UaCjk+t25Yr
IvXLT/c+niwp0WMiNVqKdeEHh6hK5Xg7M87EplCSzBcF2zNVs3GHQxv+EE67FvGWn+59UPn4QL6D
juKygq7R23IjRfd2mVvVP2OlrXdVa8eHKEvqlZx8eSO+D4WeqgtciyLDEjmlobokqH6C58hLyy9D
Hd0xvc1XUp1lCJfbAvgkSQ64FYrzi3eGVQ/IwiHTjVUVzlChWdo7MwLzoWtFvrcV3hulN2AiPBZr
siSX82NkimLgcSld8Po4PwU6Mlpd3bV8vzHXUAPQ7H1kA1K4HVTWRtHOR4GpkeuB3Xs7NdEQ/LP1
cofUw5qG0jJ0va8iElLSeRZwsbvY+8jfGFVhNN6OWrWkgAzmNiyjae9abbeLWwQQPj4rilJodGAI
gn7ooq7BL6gbEyA/c3GSfTzDk9KHbE3F4dqsJE/6XTLy0pVODdSqafPQ3TWza9+l1OSiTaMXzm4u
jWln2zX82w/OC4wi2iYyM5UY/GUMUZ056MZWS/dz75ZPrT3VT7gJJyu328UhBiYMWgcREAKW/GDn
eyJMNRtTdNC69azXW9XmJh2bItm5U12sDPUey/+u70tIMmBL7jTIs7KjcD6WYleKgulhuhdhnXzJ
wC4eLK/DSSeHbPzTRAHohVsg3hnCxQupLa3g1NrC/hPmogMuSXHYXDkRF3GTX0RmCG6YNaZutPhF
1ZyBhwjwX0TyLr/PDVE8jFVU+GjU0vS2Z+1hogu5EsyuLfnfg8pj+levM8XvoakgRu+ptzf7VmsC
P0CbatsnMIlv76GrQ9GTA31APgHI5nwoC3WlGTfRdG9GZUxmCB0LtnA7FXe9mxTV/zAaMJ53kBrM
xSWWuQvSDuOzDGySiBENbnSOypasSth7HB/rtULNxZGUCHeSJNlLx5vMXATNHkzU1OZFuq+RZnhW
ects1RkCUZJH5T5PnGFls1xbTHrnzIzCEFfRYjFDKwl6U+cWmMxap4A6jDsjdgq/DsnNbn+3i5uI
OpeUDWVuPPSRkz7/bnpk6iH2wMHORH3Y/YIUmJnfWWlUNvfYcTrGFpPUACEzEkiQiX2NKORK9Lky
WdsEQcI8pTDEEqOgai2C4Umn7PRgsH4HjY3H1Jgb1QvGMGW5EhmufEkbcViKxFI9jdU9n64azgO3
n0omkZajjehFDCawdaoI8CB1co/nVDNXH73tyVh4qIHH5XAAeVt8ThSWW8rfIttPWIttka1r/WrQ
u/2MzPoLe7bz27CJtnNarVkoLr8ub9L/PyU8S0F/GIuctw1soKyz0R1z0CfzQcJeEBQxxDMS9v3k
w8YRHvJAeXNM0oiyzu29tfyy8kUsdXilvy5KMkvIm3Q9cAIITEc1d90G50av/gXsytj1nbamXyn3
6d8R/30s6oTUMOTze+kiHMeeSHM0lFH47fVo1/S5idFpMNX4OcR663t1miSfXDsc7lv0MpxHUgYv
PNye8DLI8yOAPtNOAGAiq6iL5TYiBdluL0FEXHXKu8DTw1cvmdxPSSW813lU2j2i9Gv+QsstzUhS
AIlGEvJ2/LnY0m4KW5+uznAcmmROv2pYoFr+MPFU/2bakEm2PHOHt9sTXRtT7ru/LpaWFZjRBR2P
Ua2OzR9Rpl6m7j30Y9udkmhz+09B6Ipebo96uZ/odwLbeZeVpw+xyCpVpbR6XWTTsVDE7O4KI+57
H/B2qm3cWAxrEI8rk4TnRbb3joSG7nM+yb5CkAB7pukISNw+9FYbfklN7m1U4SMcq6YkXkuRLvcP
0EmMeyjtYFFOSns+okJXvXYj7Ay0mUixsbQWz5VatNq9GqqKfddzHTy3uu2ttM4uGhHsIZO6AyLf
PHt4Yy2yE1AdjRXE03BsQ0354jZBh5VlHjua38zFi+7Wzp3WAxp7CURgJ3tULbUvgWI52X1ihu0a
Z+YyaknNKalaDi5ZognOl8HrzbYs+mg81kkX/gC9HT6kpfqnQxjpM4fKOdGXST5xXdUrAesyiMiU
kbYsh0niQxbbek66XNRKPRyDsRj3emyEfogwzNfKarXHIoqS16Gn9mUGszgh2p43K+NfnTjBi5aD
hHIui4hB32uN5fAZqG71ABdsr6G432OzGfaNPW+xusi+1kad/bEnUX69fbqubD7YbEjdkKEDB3wX
l/vrTEcU9LpgZPJZNCs7IHLpU+ONurPppr71B6sVMBXU5oP1BHYe6DhPElWAghM9z7/1SD+ArhK+
C1EZxbvJdKajA2TC19W0ajau0RYHYuYaSPmis/M+LGpN9JnlFbWEiKSaGlktVI+jG4AqmLxR9a06
iZH6tSPvJQ9G7AjKEfe/1DopMvPTwMof/ocFl541eMqx7hfdJXSnZ4fu/FGJgv4fBJh/RpEa4eTZ
5MqnIIrrT60Sefvbg8qU//yeZL3JKOU7BGjXEp6tTnE7a607cuE39kGB4FAh9BoFv28Pc20zkVai
REozFQ7J4iShHSpbY/iiaDjAE72cKd24qqJWW0SOnXBriFQ7TZAgqw+mzvLDUlSEmsvDD/r9YmBz
wtI9jXN2sVNVe1xgg5ehbt4KkRcrO/faYWUc1ETI1CUS4Hzn8kRUO13041FivN5EPU1f9DJ175Qw
04e940zdKdQbj7cXUNSVgH3lJuSul8wJPiUor0WEDGZIOFRup6NO03jDARqOep+UzYMxa9oa6/lK
VHQAdMnKAGVT8vTziaLN4M4hnjpHrel13iCV4Udmq9/zxO4OfZz/Rs3c+M8ekzfTSKpfH95IpLAe
1A0espTlFvHB5hE/95ozH/FMmYI9OWVXqJsYD61wO06dFz0WfdypvjPE80cdS9hL6IiCoENgGgDv
MiJ2RiISNx3no55Xybe0iTtEsyH99wdznuKj27oUGJoEeqzaKiDAk7gv1nQRLvQb3n8EKZp8WsPF
Wq5+h8HykDUKn9pzMUpWC89S/NCwevFU6PFcbAdlwpcVnR7dKbbh7ITqfTFrSeVTvbV1FNISXJZN
2ST/qWIVgOlZnJV+pw+O2q/cX1eCC+xMWoowjEE3LRdsrl0PXrY+HpEXnL67ZmBuHbVO1rQEryRm
0l+DXJDDR/hepNk9MhQWYv/TkfpCgoHajEu2aXRetwnsPCkOo9WtSRhcOQMufAESM1Cxslx2fgba
NKySRJ/mI9JhOvSRBjmvOXHUZ4R6y5OJFmu2CTARqu6hbFkvVd/aazLuV+INMG30Rt+NS8kSz3+C
mWNc1FqJeiwHR2s3E2hj68lrgf9u1cSqXpKwNaOtW7qZH/ccjJXAei1HJKASWIFX8RuWNTXwHXEW
xIV6dI1wOERJ3n1H0gFRPnT4xl1sl9BqrGQSwZ079F28HyBbTRsQNCq02HRaeQtc+yCwmkiSwavw
mF9EQO68sdTySD0m4HK2ovHMB1FN0Uar9Hw32ph5j7oCex2H6FNg1OHKNXrlfgP0RXGRIrqMjIuE
ORocNEkDDa/RyXB+5d3sPNLhiR4QA9LKLTlyVPr2JPE8t8Phta1PsvD/etSSP3++CVxFj8K06bWj
XRlDEG/KYs6654a7VuylxzvSpDrml8F/t4e9tveQoCH+c50jUr3Ye6OhFrGucKoiJTV8Df+Nz+6k
YouMbYsPFSrZNSNdQiMbsxX8z7VMjRaaFGkBycxNu7h9LJVOAvJz87GnABVvOzXtYsHLHnrqW+al
XbJJetgvP9ouH6RNR+lssY/UtU1uBNqHQc7yANLQo2kj6/9AGc7X3yzMEEJ9NR+jooGyk4J0rgOU
sya1GvxpaNC/RT/hMAymd98lTe4HpaluBOJ+Kxvh2nFE1Yh+pjQiALW1OAD099HCtPgl+KrV/0yd
Xf0Dz0HZChHGd/E0GvhK2aWycbuGOvgcT+WD11II0Qb0K1fi/pXT4FGAYG0MtDpR1z9flYh/lLiD
zjfKp/bOora2c3XesL5i9NWznqolHK8iWpMwu7IrkbkmIKkAlGjYL3IDdIjLgi75dJw8RahbrcH0
YJtSm0HXxiYMp9tCQJpwg7FC4Vqj7rcy7ytpGM9TUAnSuRS1q8UPMBQq1N3Eez2aVBPpHHxSkTQr
vru5o30825ToKGmUTRWRh9L5Epslju+01biA4A8eJ5GMR5cTWW0GAt6TLqBLbcSUpPlr1aHVebh9
/q+eQnCkHEMJbzGW4sRKgeM98tp8Yfwjtr05Wc+ahgoZ6rpV/DAqZe0jmFKdrNzkkTxSHd9YdRms
PZCvLbhkb/FiA95/wWrK1LLWLCE3vamB5C+m2A8r6PUFrp8rU5Z7dvFQohhDOYQ2N/jgZUnEAO2G
n7GjHnku6a+1nYkdzn3a6+2FvbaF/x5lcXKAtykgPDQVJ5FAeZirpkZIx860b+2YBd8LhPP2WTTq
CHzb7d3toZeHFvgQ25P/A+9vbrIlopgULrZGd56OaRN4T66T1d/Teky+qVMeIxtV6V6x6QTSeLeH
XV7ciEwCKKTyzqPAZOxFjSunY9Ng4OQcjSifk20I2sbbIFM0HdK8rTp/suOKMmlVf65bF1NG7Cq9
NfrPchvJ30ARETga71tcOxfXmacNwptSzTlObtK7vux4mr7WJCA1slQ46UqYuFxpKfwC45CeP3X4
ZW0687D5rtHCwKhmyr7keVJvc3wCjvbsDa8TzLGdE7vaSr62zBTkHGVlmLXmM1/Qv0O3SyqzKFwc
QbGQ8ip3sjZt2zqfSxMY4gxvVOxuf9kr0wSAL5mfsm1Fo+w8RNWV4NNFlXucgindql3bvUajiukx
Yhqx3yii/Kx5Q7GmxX91WJCxwPFprVA8PR827Sx87jA4OoaJbt1rRgdrN+5N77WLOt1HfcNBkdgZ
10LRMj6wvhIwJZu6tHeIzefDogBpq33ssYcqu0s3+IR5np/bJmC828t6ZbMyEMV9ZDqBaC/V/00E
QNswzNxj7lA+KVKv29eBpd/nEBC+/Q9D0YGTepzwb5b3mShrM/aGxD1acxc9icbSUdWqq+2gIzD+
8aEkjYHQCrIfbPP58gmYgE5SR96x6qz6SVNRtQTKZH0bemcNQn7lJFCGkt1biW64yCDp7XqzAl/z
2Clhf2pmrDnowgTHIQijF1GN3v3tqV3bGQAkgbxKAz+wxedTG7WySBKn0Y5JnLbfRTunvwId88fb
o1zb9pC/IGRQPoKXsLg5MLoEJEJGd3QdTP+2U47m/aZxWuu+AkweHAwrKA69Ebtr4IorAdyG2U0p
RjbeweCcT88JRB/qXWocK73FyAWCxvRggqW+E5aCXjAgQv2Q2+r02ME8VraBlUdrAXV5a8qzR6+N
+wNIscE5PP8JKAc6iRfa+nH4P86uZDluHNt+ESM4D1sOOSglWbZsWfaGIU8ASIIASAIg8PXvZK+6
ZEUp+m28KZeZycRw77ln0Cpda58WAl7oYjosfDe6KfNJokIYGOKE4wnTof/9zV/NjeKrUTWsRF7t
fIvjQKUpSS4FXaFD2OVyQuiK6FhAl0fHgrJeoTRs//2hby2q68l6/dJXg8xXbx3MmQBgFI0uSbLx
lmHU94NtQn3796f8VefhzYJTfAWGQQiF+PfVqgpnUVIk78aXGYmANzNGLF2+rWBsB1vcYUJegJgW
yHtFICqfNjiLtiuryqd//xRvLG2oLeBXAIocjoHXEv04m8vY8yq67FlqUtJBn7umzTJC59xw2HqN
8EzH9InAm9vM2CPv3JxvrC5IkIHqYnQN86zX7AuWGPi1rWF60ZaQO8bL6DMRG3zqhJ62xvmd/04Q
tt2W8LR8p8p/46gCnnCF5nEq4gp99SvjPhGrG1V6YSxZxYlpobNmHePqOVn3TNJOwSE8fs+y5I0b
BjRy/OawicVji1clWU9UFdp4Sy87hKZdn/n1EzxaSpDKk/dSyq5f4L+r6uv6ukoAgCPA/RuEj3/u
3MJPRFop40uQDLM4bEts89YsRCKEOQSRFYntaCayDzYNZvaooDQ9z1ZW73lnvrGboLfCj4tXjR/6
9TfmJcynJVLGoL2spqreWDp18CpL/TtL6Y3fEyot/JJo0BHh87ryK52NyzVlyWVjFfkjAEYttc/U
2pG1RJYUNes7g4E3tg56cCCVENLAYOm1jtWXHudgPCcXY0P/MtkRQ7zVf2RGlkcwhO2tHyr+DhT3
1pfEfoEnJwAiXAuvlk8aGw3VIU0u0wrBLsC/FGwhMFqjTKcdmuL3iNxvPg/jWawgNN/4kv9cQ0M6
oXo1S3JhQ8raokdqMQuXuVEJn44oYPT534+jN84DABuwl7t6raL1fHXej7gJBu0l0h6RZStEvUWk
2r9R6krdQdUa7eTUrxVGtb2caLAfLAzI36NovnEwA65H7F4FdAUT+tc+kttYCEm3Kb+UKi2lbCIe
UfnFcl2gxFgYAoOzYTAm7rZqmIfPoGA4De89WHIgMbnfx/fK379fCnBPBCli7wAORg31zx8B9pLF
6ITKLzOg8akjYtU3IyIIG5Kk48exGLeP5TpWT2Uy/z+ufzwb5Gwoi4GGgET96tnaQ2iIxXWxkzd7
g7sEPntEi7GAh5qQ5taWGzMNoDfESa/gq//+9wXx93mJxQ4tNVQgmFqDCfzP5/t4ExEL+vQC7bRI
az9zezTc50ONFKzpnYv/7xPz+jAkqoJLhTbu9ZhxG2LchOmcXYqZua4c6HwYFS1OiV0fUYD0T1UG
ueac0PnotRnmd06wNx+Paqu8Fh6gJrx61xh5yYzo9WrVtLpb8MmCWsEO8JOlkWshY4ctv8YQoLXF
JJEpDse6+J1y6823De7a9S2gNHnNLK0QDlEUvsB1jLjlz4gG+rTGVpzZvr+30d96UoaHgKyHkeVf
Xq2LF4PKaZleAkVPE8n7n4Sl4SE1O33nnn9r96DNgvIQuOUVCPnnCsJ1C9/JZMlANKlW+QD7+LmA
dyllfH/gVBNLW+gfq2ewMUNy8TuCBP/3JYwiA/0kpse4L16daSwZhylTeXYZvU0uy7Tun0KqNDKd
ivfMfv++a6+TOvCxMS+BzPI173t0YwJfwyq7IG0gV41AQc86kifz13//Sn9fC3DcAKIDTBy3+l93
ug/STaZSFRf0y/QQlftHs/awRB97xEqL3r8HZL21WoBfATgDAICz8NUpQCTuQqXxvD41bq/X9Rpr
udl5PuVmlu8smL/vdXw5GMhcQQBcQq8fFigESqLNKS4Y7+VPSG+0y6Xyuea/XLmny0tsk8nUS7+J
9Py/v1YcMHEJxSF2xeuLp9y0zcKxzy9LiFl3XWZB2UiRZU3Ap2GsIzH++H88EHA68rau9pCvv+qS
qLgUpMwvcNeV26mcEIIBG72JfDALr2wHydN7WNlbbxe0GCwflN1opq9L67+oT0aZMjEuyFHxS/Wg
zGxOtFD5h0zq6eQZCddmKtn8v7exIHpB1g5yA6gNAJr/+VicmyPEklhBxZLKZgOnEQ3rMk63A5Mw
y8g25zrbB/5x1+F72vY3dkuEExVnKjwlwLJ79exYxEHCKCsvcx/ohvop6BinmNqqsG/Ag5/fWUZv
7BaIH3CoVvAcvb7kV981DgVgbjwPoG52Br2uvDVa8O8W0QbvmDu99dWAPl4Fx3iz8Mb/56OKHU1s
qhyQOQxJu9BMYQe6TNr4KTLQBhXvyYLefB6QR5Rn1wCr1zaIg5n6vOgBQM6bUefdBtW9z7n84UO3
3vPRvEfqfutVAkuG9zT8JXF5xP/8fqww0P0i/AX0yHluV2RSfrKIG/yyJy54j5z/15gR5R3uKNz9
0BlfuamvtsYwc/giVqS69EZlh42z4DMvB9+ts3IHROguTRokI07Zwpk2moBJYeSfRV8Byibv9DZ/
X5r4KNdpH87c66X5agnlDDV2ooDjLVPAEPIw0K+zyyID6+VtOueRS57SVBFxWPpxfvn3Q+kve4zr
e8AO/U9OCI7f4tV7iJeSwGtirS6Tj0PIZOf56u9YrS9ryMxU7yk357SCQUmArDddZwgQxQisQlxP
61JTfr3G4Vz9cN7bx+ABXX/v/+qp4xA1MI7L/+wtJLW+psMQJeUISwzTiSgGs0dk45g0gMe2raEj
gT9Ezvtwag1SEz8uGRr9elsQ81ZbLYL1aAK7zG0WVPoL0oOypNMUHICmSjT6qmQS2dLm0ZLe9GPS
Z901pCVp9j3tv9JgA8oF1YjzT7i6wlMkpyBobNYPiWsGFK771gxDleu04Wk8RXCv6LUhGk6XPBp8
Aw8b1t9rzsH5pCaB/wM8kfc5upuDylZhvZCiCk7pgGBs11AgMMQ3UHY59hEenZjF1WYzOyq1fg9S
glChXir6JYo2I+9iO0xoyHxfJeQzUJx4+Z1ZWpSnHuEj0tUrjvzI1JUy/XqEBxxdoL30pOI3EpmK
ui4GJCSf81CmpFlN2UcPWanATx0lKD4NZWTP4YEBFZV8RhAY3ogfkROrWegmXUcpXJ3ObomhtKpc
ubDjSqzit66UJv1ACazLLg78WnaM03Uqm2qMeYF0CDfzE8xDw+k8Qx+6fwH0uPNmhtth38WVy9Pn
dVzceIKNcD93ie4zV28E7dkhWNa+7DaeRLzBuIeodslJvH60Oor9rx4AUnIHd/Jov4N0d7KsrjKY
bdwHcKBHRiMMA6YHnefU/8qCZWSHchgYvdvgcRgcdqQqbx8LMsN5cESgkWghv79qnyIOocEFNDRD
9jPIqr5qlmnay+dNELH/hm/iHuVXu9txu8Hwkq8/fY8xsmztZuHG21lopNMGXuoVdlKUeDVNdUln
QuHxnahExw0iGUL8rkxAYfUl1luPGQ6uw03cVZOTfUso2rytRv4kCYa6Cmha3vocDnRdIPbNnmJI
fPDX/MQEArEwAcopu+v9Vix3LIBgbGpk7pIpapmaI3/aMb+aInwJ7PN7ggRE9M/VBkU6bVAcMPUV
ui/Fb6Ldp8EB8LhWU1dNgUmPSA2LLSTJyUB31kTwUdpsHTllqYWi14MC1yJifETu1rz2Mr+ZK0R7
dh5EG3GGK/haPUSSJUPeRDqa2D0M1sj6i/R+ZM0eDsMadTTnel0b61cQfNJKIbU8D2AfyOvKWrxi
OMwllNkmEhTzuVZnPpq7bLhaKc4B8njqXQdV8RJwSPRAJIzE3WLcIOo+GreqvoqD+NOIyA/dbVKu
8q5CXwtAmy9yfAIGA6c8wvtNHrzCMC9ukpjm8X2BkaZve7Om8a3OcpWdXVmgdWonAbLIMXY9V997
jqHAzczz0j/ayaidIrds1VE9WD+SX7DPQkwX8KKeVahfBxV6JK8HYb4eIZmfwXAKChGI2nsf9jib
Sk3kaQhVoc8Qcg3woQjX2D2smVuRjaQI6avLvpDM11wMRfprFPFKkDY/WDPULKmCK3nUFGH/q095
4F4SxPYuTxGhu7xZxo2OnwgjKryKWEjwHbEWSQqcHWHntap8Wj30S6jDGwoLB38ZgnyN4zOFc3kv
61VgWNDGBJb544FnObgRapI8/04TFZCfTJslAxsIo8qOxnrQx1HKUB1ibWJygx93kT8l7CGWu3zP
AlDp8nQMsRcQAEXtD03m0R8g5CqHqY50ZsyJWCBVuFbKLfoJPD8kpF5g4OI+Bf2Cv5SUrB9PS+zy
4jACnSMf5Kq0uY+oCsw5lCvfn7BAirxJ7K50ky/pKo8mj3Z1orEJ6cltMppukAa4mx9OFMXgL8tG
MGrKzRQNZ3jm2P7CEGZvcEjJAAOgmCwsejEFJMrnoVQz4jQ3eOm8zBIXSFOCeLRNdS7KzfguIcuw
w75DIqv5yVcizbamVyl0FiGhafgdIk6Z3czUObcdpp0T8xwnCywbbMkxMjjgmuH6WMkcOSc1kGbo
oynkEch0kH4YRDP01soT7jylPrN0F+szWHGhE12u+1V93x2Wjz7QfZ0LNDXgKskPccQydx5L0M3u
i5wCy4SMve9PmPPuc9XQjeTizEPNgjOeXeSP3jrLvlCCXX2GE3uxn2QQMxDCs0w4VsO9lN2CCNpv
6ETXcnrJ8iC3F425BxJF02102RMQ/xEm6ZO0edziIoC7E+xd4fSDSxJ2XMdRZU5bxP2iIjlq0Hu2
T8CUU9GiQhfAIheZyVzWoKShO6kUSIEPDjj23M2IH4GxJs+4QMabFax4GCSq5js1cM+70ZRBstWg
FhPWcgikg2YOynxFjhg8XMDYhBmIOFE48eOyUODZNvhtY9hmcJbmJ4KULHg7j2CLXqo5FLQbAyfo
tywXlbtJ8n1JbbcnHKG/oKmX1Te9moB9gmderLscGuslOS1L0SOuad2QSFrDR0YiLSnEPp3vi9TS
LzoEtfcWfn59cDR+Zox2oPayQtZe58y/jKuV0591USE+oQCyXT04sij/JAaajkMj0SH7xqW8R624
w4Xd3id6RViV36rEHaYVPqhIYgFHVaUN7sm9f+zTKDl4HqgNVDKYCB9nqAjje8IcFRfwDiBHbaHQ
QOhMFV3fyAS25C+cSvPebYJPLVwIIKF0sV+WGll7k3oYVICfytlphu8rXhSiYGSV/ZnoyB6LZaEG
N3cCqxetzYp6DPmkl3F3/U/FVkzdA4myoXMUrntNjHndt2woS3Yv5VyOx2ktl/mo5xEFdwjHCqiS
SawOkGFm/KBljzyJXkkK01VcKvO9XfqswNOWsDw6scI3CBRl84uVWmd1WRL2Hcbn5GlJXAgKIylM
dGBcT4h9JvA43idvhw6kDw0nnBFJc9UR0pR0PGhXKH27j3DuOkWBBktTMVyjN3ya7eOeJP3+oFQZ
VN/6eYxYDYVv/ikFYBx8CuD4Zn8qzvPHSEQG2Z9Z3z84n+Hn3BMDV9Ew5PrXCLna2EypTB/XTSQP
S+R9WldzXKmLg2t6666ynXMIV8KhlsW+DS2PthyVr0ozlHYxTNyRt+QiccRpS7KTjNc9raFhWB8l
UH+GSwGv6fciUrU08HL2ri3zHibHIpX0sTdYkE1UBPyRCSV/jWW59ce40sJ997xIpl/OI2CsccWY
YzVTGYUIe0Nqcd9Ri0nldxSYuvqIqEthn7Z4zTawdAkSJjysbuYm5MHAb1EnSSDX64hiZsFlrlCf
96r4iOuNhTcWw8i0rUqX6npZ9jI8MCxXj8xMMhR/enC10IxVaAePBFwVeUSEMspli4DbERwAk+qH
eMHI8Bb+TNY+pwHGVLUU2s5dTkpSnUbYRgoUUZ6Q46BzkmQtUkxyLJ8s2YsOnPLiJt1djmo5wjF4
a4wO2TFKSZAzlHdVjnxck4WfpnHafw8hEunaDJ/k85gE1dbhCkvjOi+NcR9876IKXVOKMgGeht5V
rEUSEqCPbFJqbEdnDL3BOJnTdlAIXYRrFynkSUANXn3D9cmzbsAtFRwxPNt9X/swXILWCsi3MJsu
+XwcE6TT38M7LiFfx2Ip5s7KcE2Og01D0TiaZcsBHjPM3q1u0ZggyXkVL0BJ9NQFxYgrjiQ4zr6p
wYv4fOX7MagJ7F6dCIIdxNckNflR9XIB1YcnDgaEfNxHChe3nNkHdBaFbZNtLGHzLhUyn2IJmSe6
Q+R+jf0lFOVAsK2TobjBCXIN+cmWcsmbYVQIGx5cBUtFW3GJNxpvmHXHOxJK0mmyRQNhHFVHD1nV
VqclGflXsYSJgZN0In1b6F27dixFb2pXwcT+vHt0810Mp/SpHSTcK5tkzIhDDiACUJ+1nBAgOwuY
iIfYQiixyElUm9u3zx6oKYgTYGNXFjTeNdq4roMhJxO7ZP1eROqh7EF6R7WZp3RIz/G8h/ciZVir
eziJqk1yhzOzXnuowJo03avsdgfpL68ZskFoo/vFIDvXjLOpr9WPvWNQK/T3CxgB5OcSweu8BTcQ
fFatabF9QDeIxm9PtgoSsoqQz2ORg7SHr1QE7QiO10sJRjw23xIkzy5NGIKeVD9hOhNTm5wjorfl
RiLNOG9o6eCmycK1eswLln0Z8VG/Zyhmw3pHGM6GIGjkfENFErmpwzaGFd+IL1O+THMRDk2gMWSB
gBS5BgipG5Nz4qf0I0fDBWRkjSp1dnOgxFFFiCCp4fPhylYuYt1qtgekavsSmV9tsLsdafRSmA96
jMALiugOKsM09PF2GUXqcCBA0VUPACSH1kXJQmtk8IXZaWcjSdAJy/QZEEfFDoKVWwJPdjmrBpbX
i+wGL0HaSkpapPUO98q5nkueu2MccNxzSEfaD+s6h3mdIg/vT2VW8m2mMdKdEVSX/wmXivzAe/W8
sQP8o5JqkcixSnt3lwVXKkI4ZaZA0VENQSerlEw1ksmzZ2t09ofuhhtEx2vlmrwy/PtYTBCkSIZz
oAVDXKD9kcPcn/0QagWhCujCcTKxDBRPQCjtljKU+0VF0qhOYI3wI4Nbt6qRB5jvtYIhxed8QXdS
s3jPh24fpyIAJa6YxsZCEwiJrNWINQyCbQ1wmBb642z5UjU9YIvbwOwAZQzX0dqp1BFkP6PKDOpk
dRo5yKnrdSPgRH4N8NRz1DB0J7SxYqmKegp2+gFrHPlSudK7Pxo0IR/ykV755T1sUA9Q4Gs4ufRs
u42KAWLZPdX+GbpdNH62Vx7wgNoX2DvD1eOzjgckO9kiHX+iPxMQ9QaLW077dfPdGrUMURMpxkzd
mwrC38qt0UOZ+BFuBmFlHoI0HXXLnMt1M4MfdWthHnMHjcSEbhUnpMXpu8o/8TrkYdcveoIr3xaI
48ZxSLegRw1rU4xTiNty7ympJ4K+uA72CqNSX83IFFhhg/8nYDPSbqMVricNVtm0NGYU26cUnyzq
QO4itNtCt/uWMgcfvBGoRVEjU4p/lnO8w49wl7ge6IqKviU5i37yJIRhrBZRNLQDkEZ8FjIg7ANW
huJBI6qPNXMe0BcRb/MIFe4YBjU6WlDbMz1ZxLWh9zh4dCd34FYB9iztkKGj2yFv6IhWucGZMUIf
UhZb/tUKdNlbCYUUGt98e8JgfM7qJPNJjOPZJzsM7kIQKu0ALmC/r3AWq9YNP/CwlqhwSk/RFETJ
oHu842sJF++ICWnFlv9CmAoUpTx2rInHQv2W1mHfhNHTSNfy2tpmPyQbou/7WNq2WqDSasJ+Hu61
AdqC06QvPyviFnZYkhw3LgXFR9XIac0BggifPG84NSfoJjKEYHKABydsszmBEFpFvF7tuif1kKi0
aOfYO4J/2/IOXkoSovwE9nI1mEqIXY2QJTPh7eCeqNc9inoo1jjsc8vZ5ShCkYGVXdnzua17NRrI
RklkVF3IISZw/ROct9Fchvc5W7cQt3MYI67MqSpu4A1c/UoTgVhZioPvmcEQl9V5j4C8uliM+IgC
aEPWWsIRnOxyAU1mjHLAfgRbsQcjwOFjKexc1SRbMs0t31yAqkdKZZuCTXv6Ie9B4cUbieIDxPiA
uCIeZn2bsZn9QMkQQ2ajdPDLinXMun1a8scZtzJvhKYSDXZY0j/hsImtA/7kvvMYSXYt12jb6o1C
htZ45Puuj2AqE/4B18u+3oswUTeFydkjG5DKVwsaISMTt/R88CV4vTdIbsSHnHURCYwTdC87guzJ
P76w29AMu5wyVPcJRo0wkTenEWhi0YwTslSRXV3lfY21hVQ7DkSCHsBfm8QhBfDkDgAQ0bWIfApr
qVaPi12YnuLKDMatIRkktx2qi2WAOIBr1oUYoVSfQ+N7uI7ndkKnyIdnZwNWdgomlWj65cbHLtbh
8DFnQRqeY+wY20DHOuufUxCCCi2mJdW3kQKmf+41VAannvlhOlcoBmTboyx6lIkfgLvAVAmsijlW
gIHRJm+NcmuBJl3G6Z2DgW9U7zMsGUCuRtDckexr7lpnNMVf2YqUnFGM7GFT8sDvdZjA0KLBhBTD
pWh2A0XkGoDspmQZRDkbTfFfJ22NPEyJdfwuCPy8tQbFA0GNwIfwFA5g/bFF5uMR4fLDgLkHSEbN
VXVYNWjJEbWAiTpdj1zpGf1XtdjsuciGwhyKFYBQg6zogdfAQ7ftJ0IeM0wQAjSfzUDKgrczotmQ
HuyR3VliAYQiuuLB/6matP/s0dSMH0sf26cYlZ5spMzxqHnb6HpHB8Dpx5no4HEDxBvXauELw8jJ
iEI0xgcRlFeiz/+kscQFN8M4hdeKVeiBZw3T9joClyfoLNqivfHxGp9ltSl1nMGzeCIgWfLGEKiv
FQLd/KHP9PK0jNUIBShW2tBOaPg4rEIwwelw0wMzTMRKiy4tePGBBwUAm4zaLYSD+YTTDse97IqK
BWMD7Yv7hHjw8jkkQTnclMTr6CFWiqO+iQUlHXTE61LjVlHJ3RW2VW3MnPfnAgysTwwijbW1K9Jp
upFjUx4ib/q8wZbWFkHeaH7PoAP0DyrciOq0zKJPuHMrgjzJcH5erc5U7a8uKxcW6iztAK+i96ls
knyaAJeyWkZz8GMsZjXXIONmPaTOWgKPYEgvRAtH46SBMb06pwME8Q1Juf6D3z74rXU1y3pEPfBH
yALdzSwGP9Xhku4YPijCrjZPmMwcqmEiQ7eNpiLdgISdspmKdfopEi/XTsKgBPevd+ZebFnyI712
PvXq0T8c0Q1wgsnwJG7mEs1260oa962VRn9jXOQvOQaAf/qIiRdSBTDw6/tgieoQ8QR7h8sFVdWw
cqBhK4d/yu2YcddxaVbRjgAE8J3R1tUyG92HyawLb7bBZR/x2xYOmzmdn1JViBEGJfRqR0tN9sTR
7URNKb1OUb7mhW7w2bg4EFTZAA4RdowYT3hqIIgh9XTvNE7ou+uu/AKbnX5pSkjLeNdjluEPiPCO
H9VeXE0NMvtlKXe2t2yEA/fJxbt+BHFlpm26bP5BrbjhunIW2l8g/KauQ5+Fn4vBb6FquAkw+0EY
6kzw2k06NDmMC5Zm61ViGwmMZO4WRFZsdaVBHauzfaLo1crR4z3TOWeN31J/9aYGv4uj9kV4th0q
BaxgZUVbLKpsh8nAIyeHX+IBYEJMDmm47j8j3Ol5RxwnZ2NtNSLMEtMRTOJWWNjYngL+GFJBDzqd
8QZnmM2KWihGH7XIAapj7c7PItp31Eo2t2PD4cko6w2Z9Q9eMaVaFQfDF8zWQ9ZgrO1/9wadUUum
ackaObLycRdKFUcF1/LvFbIwbmywbPqWoGU6s4yuOcr7yH4ZMrvFzQAqxY7Z0ja7FqykwR43Rofz
6FVRHcoeQdlNhtFRgNZuozcAW+xWI02pulEpSOF1vPjFNiZc6QWi+XFppjzuZTviorlBO6zgDVAs
ydbyVXLVLA4Mk0Ytkl5ht0pgzlYA2ASGagRmtyPRENAqT76s8FVSXYbBE+oxVGJDO5Jge0Q9LUxt
EoMQPEtHRBrqRPs/SV9CDzzGwt/hi3t6l2UBtTfMGfT6Mc/ISwnbpKBeDFDoJsWSuisFyKiNrmLx
TboSEHrJ9r6sBzXpZ7+4oK+RMaH6RgOccAeyFPYp3CHoDDGW+9bTPPiSkrB/QRjRCgNqMQKsdh5N
ogX+iihmbkV4syRE2CaOaHZJUJOaBmPG+YtfSP9nxwnsanTR44cUotGkBvAvdL0PID02JIyCb8Me
jHM3VmgBG/Cm/dAFVTJjwJeI/RrpO5dTw3VwZeSNMfCnUVawJDI5FmJrDSSDXbp5hlLPySyvcy1h
piMqUiB6zxd6bREsgmmi8lAP4LGLxWgkyGakH1YYTLZ2ydALhAt1yU2mVRA1Rq+AiGRq5ocisVd5
7b6psoYDF0cKQzWDhNTz/bkw0pKDy6rAtACMTH8OyDLH9wHYotOB5EB7cV2z4hZu1jYGhsPZc6Rh
OYjCNxYccME1RVfsyplDlCLLsoFbFW5KaSLsjUI5hbrT7exrIrH8DgWlSKwQfqa/S1V6j5HXxvDP
koIi2h7zUvz/PLbliaGjKQ86o4DQ9oghISmlEz0GE6YLx0XO0txvkI4WdTxboIAYfBj0yQsq2Q5S
IVU2qGYHhv4NZ/QBRK/envpo0wp1SBx9HvaC+iPAaxSyK6d2bAtYzewfGNS/2DnTNSz8utA/Qdq0
zJ2Z7BLhkiB0mrDhFQ0ABSKnz8LKPLfyyLY17pBjo7aDkDpVjdOlHGsgCFV4ytMp+4ozFYuzBBCA
1TdZRM8luc4CXPAoSqBBX9xFjssGiNIGm6sDQFas3jDmA1BPhn2A6d9WVo0Nc6aaeKCoHys0y/CR
mCt45AlA019j7FYk0y5xfv1BdDXUWHr4U5FovOHDWj16RAfmDThugB8NQlWh2Er34cVhhoOqZgZP
oaPExdFpiBbnUdVl/UvCK3jIJvukfRsWAb0pYJbzdaMUtOWoXNAngE5STd2Q202irAfHAsS2EK7Z
ozEMedklKhMocQfTwKtg9K3Wcfo8K7LDi0Yl5R38FFG4h5FdbjHAEOSIqWHEb8oi68e7ALl95DNk
ZSo4gV2CKz/yqVlrKSP3rWJaYSjG4a9wyRQbtq9YEStyoLNtmu4HVA4A53uM95u5zA0mfglPho5R
WeC4L5gpD8T2mHIFWfIJca807vYdJtWQzeUshJMzESjQQ8hP766MOndvAcDwJ2xDyse6r2zs7qY5
GvijxZ3/1JOYu0e4/eGVw8Gq5B1GvOJHuiQrP+Bj7RQqPJikf1g3SPi+jXu0qbsePG59tDFdu9Kg
uj+JmeNKlB5Z8nW6pPn3XSQbXJ8BcQ0nAZv05BRaOYePqS3xizjH07Vby3zBoQyHF4djcPMfQ8a5
O4H8g8FR7aOFZscZwFVUqxkTnVsngTzUKUrW7aPgO/4cAX17NOVwacrOMUbqxfNUgIECiVJl9ge5
b/hBd1XGGwDTIROPw0oD3niDUNeLGdDRHGQSFNWDN7kJDlsujOzgec7FhZahX+oEuXzwCvVzaDBr
TtjWiDm14payCTLX60uyl7nyWf7Zwl9+v4+wwghqGUzzskefrTbKOnAdFzXATByNMYpJj1SDcZfu
5+w47i2Da+e0lHH/ZIE7QWtkdgzDkkmX/8fReSzHrSRR9IsqAt5s0WhLsmlEI3KDoPSogi24Kriv
n9Ozm4g3kthNoCoz77k3w6Q3wzClWSWHP2ZC99sjjlVfG0RQvmdxTh2nU7AqDMY6r6+TH6zNWQpj
doyDpl1v5c801ANnWvXIffOeBVG2i4Nh+FPPZmDteu//Lm5L59Osm4uvDZOduNqzR7M7gvzzxkTf
Fbm27+GMZ7GTuIFGFpTIKSpYDUtL77Iosa1TlrSpYzHI+t3WixccrK7WjAry5StkMBpzV9WZ+a92
7eoaWAPDvIoKxCRe32/iUpd6XHaRcYOXchikSvTkxz+b0UgVsh+Kk+z9+Aptwdwqy2T4t3c96R24
/GPvpQ3XzjnkFGtL2pSyIijRqoLEZ5uuc5K+sx0Rzd07xl2M9by2eXFATw+MNyKViCKf/noOWeQj
aATHjVfq/RB15XSYVauXg8v+MJbnNgT85D5xIHsUf7W3/JwANexifhrRlCDkhKX/XaqcKQDb7jld
pFyzP8jY3XdUro+A5bFKK/aFMPEeYnaiTw52umRkU0qe4IsO94PUzEbHIlsNayf1dBzhgYZdoK1G
H52aKyrJTVhYKU9OzFbeoBpq6kg6C71sE4E0kUevwJII8zxl83geCxy99Exx9UV90FwhWy06sGDw
TwOPpEszZlxYzE5WOO/rIv9HtlZw25bdhp+3das23Vm0/m0lZOduzrriJ8z5pfj+lutn/KVhAi5X
5YhvRl1LfwnrwzS1g/u7XyP1M3dLxazZ0gymQ52vH+TcSrqD7Tb/8W1L3FdNPMS/Vwgg91q6avqd
b4NRDBqbRZxIGKpLwJyB3V+tgl5JNl/MYdr0gpc/0g564YA14uhmW5gdeisshode1HPAvD33f/Ko
tf4DgZVjwoTdsl5WiiLsOm4xl7/W2sIq2URT9CO2jBcnW8pqr9Qy5kd/DlFeB2qw+6JV1WWzYpts
EwnN4fG7EugYy7jXftV2LzyC9H9ds1T2wdLWOO+KoOyH/Uzt26eYkFr9o7vcTLA4DneN4Pi3Tza+
JSaaPTO21EUtme7XYelt/rk+BhfnfpbHoozcnNnwrHNKdOWPh5y1VGxVRhmO1a4GAanSLLTZg1DH
CxX8sAX8VEFG81eHFil+Jl49Wm1aju5moh7Z6ZxXndjZpd19sLiav34uPEOWSL+VUTIZmQE3xC7D
UZdQi5jaxuMuiEQejskA2w8MNgdVcZGDzYrZpev8H6EnNV5XMVHbeRuZjqAoVpywkzL46wqj293o
DYtOxSbBZ+YISDVdFbvpk2wtO3Opt211DrfGgNmXxVMUzAzcEy5dL9vrlcsriZewYDbTbf0e1QHy
I9ZlDHLkmYK6UTBH2SkTQLyU0EX00WuPktHVYz5cgjbfglOIx0+n2h/kembvl5fvCz6Mf5gWL5oQ
fXyVw+KV/kO+lPVzly/DB/1MRr8tLPUiM9s/c9VoK40309OIbuo2qTe1OA/NJpsEZ3Vb7rNiUC8r
Mu6fclnjq9e53UwZMxT/NBUl82YU2HYnDYI+c+5tck7h6lJ6gbc9ltY6/ViiqKZkAZ5zk6aPm7uy
LfW5Z85I2gpa160wtYfEamrnh569ATR0nea1DZuqTIfeRnqrRlnbSRVIK9zZkV4+67xZzlz3213I
gB5t08tlnXI6PcvN4n+hnMxYqIUdpXVUr4QmzzlffJhZ4Gwslp/9BPVjjfc68oaLU9bzu0emu79r
s6wlB2tea3Qwd2ov5IPWHvnZwviYGPvyyZFzNd1NhnapUGCTCS58kmSdoHHdZPXs4X112uAw4uqB
JnDIwTwoCupbqFVR0pmIfgyZmFRZnegtphZ3lqJ786Oy+eE8BACpZJ0/WZGV7283/ZZydUTZTwQS
eIiiDKGVbQw1tEifDe8ZqReIsdTF0dGPM79Oq0ZxFnCREyno5ABEvDS1x322rNwRizfMhiULuGGB
MeR8mGD07+Nt4X5hWF2PO8xDW7EH8UA2FuyPq19YO6k+vYYBxW727MY9syVE1/dhKxtELcd03ZoW
uZOjocFX7pF+dH0c+Zwgptr3m4Rhk1Lo9zzGe3/Iiy6tg95DXnBLeoZlI7P62NNFqKuOjTWfCXnW
x8DRA/vDVvd5XCKr2utclvWvOqvwL5X8uJQODR+RhULoH1JivzrpItMVvwiyKS/sj2HPlr9VHuNF
AaVwP0o6pZT7j71kG/lwNNv+LEAWGuUw7gsEm64rTDC0/ivpNDvtEI2T6LJWJq1Drf9bqkpm/NBR
Xe+Z8oPnGnqfP0HY5k6KROznO0hC19rVVhZ++/5C+MKCcJ0ussdc31ZxfgibILyvvXn4y7cqfqxu
7bp9Tw9qnVwVsj44BKFEnGLJVf8Qls5gIAzLdvwDUk3DDjDuPLThtr2OvE7trsjEdLdSii97W5XW
H1LI5/uVbK38OAsrepkxl3iJU9dmOAVmo5j1G105O16UssakS6zgzm0mQrA0FCmDrD5rKRRaIpno
D7LwffNXpjbamVyWuHZZlz2NtSeL8wrQEexCb5obEqpC1+xEVfjOoRCdxQVgbGPSfiMFF9W8jq3j
GgRIfINdj9eNaKCerVbZ2PKEQuP7SWaFM2rBEMeEMmbLkp1mZ4B4IliHBqKLKEiqMirdMz0Q1jXD
2+7vOCvZfDoWTP8OW126V1I+AURspyvs1Bo3ZqvMYk2YSH+xOkpxteQfeVFE4mujf5LHlplYveMJ
bSc7QXxR85kL0p9SGFXGeQvoUZjOIMt655FDFR5MyMhzN89+MJ9me4ACDypn48qGkpM80x3XSRs0
1ncM1PpT+tqp+RGy0T/a9CDh7U9yN5crr+MvpFQWAQ4ii/iTveSkBrSxXljbOAMoY3kqE08grSzh
2PwuM9iyB0JuZX5wZ7V8VJUeit1clIF78GjNUGmU6s3RmGHhCIjDyj6Pgvv6WBXk4957jL7EgfYr
1ImDmhUeqbEYYpbM8KwTnhUh0n6ehjtXG1YwqIxzIIoqvl4h+v+mOgjMMSp05lGBFNXGgSO84T5Y
+OXtmr6YnnUDzclYyB/cJB5uWL1A1VUHP9tK+bjV6P5pYFzPHALuiPCfE3bhOxbYbDksSJjhpYyj
8Y/Le834o3EYyHUBC60Si3ktmXiNhFbZBtXsKJ6GB7uzyrvSHr1DJab5Ie5ymzABroRry96BNxDJ
MdhvNRYGoMBodB8M6MNM2+y6zx2rgOVu6EkavWT97L36Qx8/Nl6/VilSfzPv7clXvzD9uc2dBP9g
NWSVW8hjUSZOJu6ZqgRL61j7EMWRlsYr31cj9fbWlG1QnTY+8RULaEVoWwAQc2RddneP/wfUpZ9w
RNw4kbLn2saNxqUeyCCF8pxl4s3ao9bdfPri0B2xlwvW7REXTTolQlKcaYZoZJbu+jKT/8xWxesx
xGO0piW7lv9CxcIC54y2NcqGtx1mvNdsWs2zC+G1uttP7lK8rWPAs3YTM1/WVdK2o6ne8HGZa2un
p6L4XART3yTgHgZ0zb7qZgzv0amXZ1CU9T88UCG+AqbcDGiAXEkryaumvZ8KD+5FzZO3N4VfvpvO
ZgozcxOmFtDtmnQIOy9wMubvMkFO0hiU4ZMb5FOWqJw4sttIv7szcokuY97Gry2K8ZU9LvXPGBua
qTH39KXsK/+pcKbpsR1s89vq3JiiI57mx54fjjl/59cfZU9Rv2nfLInuBu+n2XhTwbbIdauk39w1
/WZRd2G7S73YWh76xkJJ5C5p/FAtZKU3wfbXNszdu+kG52u/+a0jup+1rKlrahQvRwbWro+8ZX+b
G+8LE/SHalHdcbND9dMttXvWmR+cR2Opt9Ee7TvpjQIV1aMl8lWXp3GL0uePzgMApdnTRs/PoKf/
5QqqhozyOFElSUSitqksSGICZGmy7VTn8Td+OyI9ypv81PVHK+z0Ixxc8HZ7oY+Vg6InFn7sefOK
k3KlPkYqupcd82/HW72E4F30Zb+vPwF54yvS7yGO62dVRw7qJnftro29Qzmt450k20FZht3A0U9j
ZkgEtd61IIoJ/3VhihUs92M3tq/ZQEjmrugAcea3ohO0VyR7mp2OuqlNIeWCt+i2S2rvh6O7U/Sa
D34ehDDinR7+C4LNCQ6VXYcP21j353kMRsnkd+gh4aMWdqSYrvjUeboZGUB7R8qMh62dWrPPy2ol
vKazw10QVf5v7WziecPw+T5EmELyVg6PrVDyvxlenNKK1IbvoPGsD0ND8SUG4b0q0diPiNntkzXW
zaWXYh5TK6/cg+SuuLfbqdnHzKHvEPWpks3qNP9YCinhbNolTyKvC/YGcAj53Ymvq/ZvoNGk94xZ
6y+7ctY1qWO7vNTIxccIRhq9jGz090Ct0bfm1r84qKX/4gbgKLzayCQ9LL9hZE2d0x8AJZYHEirV
m7Q1VXzU93dMyrCpN3LrfjmZtr59nCd7ygC026lnXBdvzqcYPFDRrXL2Zhy8t4h35VTNU4GaQaAr
Jfkvyb39REIsf5UYQudPEd9MF4sv4f389cKZWyMeOmoEdY8L+4C2Fr5DcTX3lMgtbzRU+pNdefUH
l3OIcpc5F0sQ8AkDsWbtDmuidVzmqL6zFGQ23JBQqCt2s/xxPZE/LwG+nLooxTVU1fKylYOzJO7Y
O4cJY9CXmDL3s5iHfsFwMaxnijUxYR3xsl9kBTSfC/E9QMO2V/wMeeby98usYDTST84XAwH9EgB/
AqusAc/c0tb8PSX6+BMEOJH/1NgyPtuNJxhFxk5/O0YIqVkjiW1gmnnfZIs/plNNsZ/b3n0Apuzu
NHjknQO/kehQbY8LOWH5DjzPFqk/K0DIKOeoq+kj90wK26e4q1YEfQaIb5kci+cKzRu01BIL02bZ
yi+zZsrgr4Ig0pto/8vNKNMxwOudBNqPaRp8Vp0mdpmv7JMmRvwhpoy8bjguNFPeafvpbeYmaCtg
iK4XbW9sLmlNavfOMBVpUBM1cIENHadva1sQwxOzOXl/ohyxvWdXW4VzoQ9jRrTFQpiftulnK2G4
Zr27eT8GAOPwfJ/ZBAZ/qno5N3+HvFPlY8jAfbhrSttxaPWibNjTsWw+cy5RvcJA+jVUSqXsZg9g
MpdpP9bdRhulApvMoa0bZL5bNlX5LR9rrpwLRo9qPdNlaAi+2w5N3D5LG83cCV4LTE+fKdggPPRr
rd9EkAPa7ZDui+1QhH0WPukoi5wH2YBF731fRmfcMNt/JFgXzS5fG5OfcrqA9kk1lAsHgKBlsQ75
YDfRdm1F0IfdYaTDKOVxDJnSFUnUT92E7S7Gq/ar7yFyJ248vUWfCs0hoDlCf8fV4HbrilPBh1Ue
j+4AyFHglNvY+NmuyA174NgIckFvWY8zWEBPWPd1C7jIbjhUGDra1iqdsYPrRk/qdwt03SJTdw5y
+6oQl6KT04w645tEv+n/crA5zE/nrbcnfXYylmp8NOM2iSP0WaFNEk3wuy5Fe2ZYbGVFY7SOLAuj
T7YOYVTM8tWwA959iQzRkldImMEwxxhdq2KJJ7aBt8CujTpPuOtCdBBq7YsHJRDTxi7zvPOkkxFO
XsNi7gtAv+o+90KdpXzuYrQQzpxo+c3vIge9D+bl22CqtV7XgdPxawytZqEnWEvGfYkcZWN9El/l
kC6zUa1Wz4HR9nDtEHGdM3bp1jmSkjFAx3sDegzPQNVhhlrqprgGHTIeHORouXsPtSY81m2m9L8g
UNWIOAN1/AsnQ6Y+WtfYSM+z4zAVcZeeGnUqOru4Lg1OV2blbIFxdgXmo+y4LcGCsEZjxnXhWkJT
7DYAp6mMiDS6s4A1sg2PR+QWB+G4hfs710UoHhA5V369wyjG9ZqhakWvuFkwFVgqb8mz3dq4fKrB
hVlyTrJPdio3K8wSot/X7dysmPIex7gYMwT+0KWn2AT/aJ7wbUXyJCKzLkBP1qi1k05uB4nMuLH1
y0cWbnAKb5EFRqGCzmfww5KxYXgU+cT8I5Gir2RM4L0uff/IJ4zDk22FFXgy9mNTn/GrGxTjcEA+
T4K5lZL0Jtpm/7dVR8b+9kr2Ee+rWWNU2WMf7jJkThxQt3ygbIjNsZVUPvuOH9Gx01qzaP3orqzB
dM8c6BGltSkGBkTK6Vz3q7MEz0g4VsIRuxsmT8UrMGz1EwFZGUUr5hp/uc8mxrUJdlbRphm/z9BA
/N0mIDtXqA4GgzF8Zr+XVuv2Tz6UUPmY2RFaeM9kYvhnQt9XF4rNcMCilMNrwwR5pbzYOranIwKF
Ft+AJtnwb+hbfzwrhyntHrI3z3ho5dofTWjm5p44BREzYmeH+kn3i5ruhMqyLLVDINBdPHuu94XV
1Cv3hNzP81MJwyQOI2PA4oH/d+8naxgxF8NyjGqdKzpxRoCy3/ZCOl3AU+oQrZNaVT47qV3WPPyH
iDG3/KBQ1L1C8xaLa138uC/MfOBOcVANhiIsxB0baaeIY4BtDYjZFTHq3BmBAmqn0lnmmoZOmeHO
86a4Q2gddemlfeiJVTMi0av9SyxoDihLdOK/gg1zCMCt7U4PPLA6P3EfBPPbvDQsVcPNwH+/ScKw
BMuA2etuBg2abijyWu542ZX6hwdQlwfZ2q7PMYeVtSV+zi+D49qT8Z7KrOtC/5T5hNX+avv2/5rC
kncX9FbP3RJXWoz99xGj4P5Rh2VZfnV2KXlX7UxZOJ9DyxkWjzjGZRPWkeiVaUUbxVvUDMear2Tt
3gPNkP7TwrDirExmee+f2sgf6+DNyVxMzEnO6oQgtQsTFbRRsq+ji+qk+jdxlMQ7UU9lfPClnjT0
dbdZ2zFb3Gq+J4Mc/+tGGzU9hWvL5V0QPvMczpNNF+RWzbKba7J7eDNG1xn/tESr21gUfZSF4FC0
rPl4NHE7VM2OMago70O/Et5nuLWs62QPkVEH1fmsW0g6vsTcwpOO7+7cB16c3TdhYDOIqNl6511E
NEz13uXA5KSFZYzvVqb+7RlcwSBa945qH3qnq6pLyBWLgjOjcLQJ6MAc8zBts30IFOPYU+0uLEPE
FOMO8sMVFcviGUzGwjlN9tq59tswceD+zUO3zT9URVyXC4NaLoFO0Bq3EYKJ9VIqmcYqgAgqNVzQ
YjPH2PsTQwWH3nEe9WV0Y6ZT+5mFS9290jYuG4KQqnDcjQShFs8qQpxWSR0tLaAxMmCdrGIo4u+B
ZMBRMpEXeZGTEEgo9sEbSm929iTyB+70GPlGbWds1Z36gykClYNP4YrnrmPUeW9HANR52glJk9bM
i8lecGtrNgrMjCqyBIMwUHPrsMT6rsbMXaETbdKXOEQzsRwHytb//C3o9cXTGYkTYgoMMknYx92v
zcrj4XcuQAk8zrUq7i6oQFowh0QVawcsH15Gc1PxPeVpHs1InNQ6fbBbZFRVRzr0LoB58pv6b01a
WP4UkGzR/IOU7PN/7nxbu5mMmvxxqHYAtpUSrbB63Fq9j3ET46CbCkc2PjPYYpLv+Brq8mxAU9vH
AAYhf65tzFaHrfRCdZ7XUlMDbcQ81We3oJZakhArIb7OaPMtZGPwuu9JaS4l8vQ0Nc80j10zHepO
ixLDuI7X6Zj7li3btJwQCE54NxHis9titTvLVIHa981g/6yqrqtn0Hx/nOBSefcuDQzXpXSYjlKf
4wH+3Zo4yv5CpptZJLWBok57SLAwSoOsC7s/1lJl23papQzNu68IrVBJ7pDelEiiSQhyQchheh9N
svLJ6/UjmqzFWYIw7Rs5TYcuLqL+sxmYsGOJtOzlA8xiUhgsuH/sVxeshptJeEU7pMoDObt2zhoh
da22JY8WCWAQMF43CwZIdpUduP05WCcm5khUUS/QFSeN5HmonfIGi6GLuojoFvHetrMM5TGjYDKn
NqTGLykBy0p8bsw3oFkx18QfnmlJadgxk8z0kpjQK+v/qOslsC4Zs7QqPiJsdr+6OuyJ4mDC+oLu
Y9xdCa9NxYVwqp4k0NX6LuG+CKYQXNdpG4nA+8v90nM2YiwjTzUrmGJPOSkAReL2ftYfirhw+ite
S1HsI7123n9ZaIXTuPOsxpsPJRFdJTUJzPLCDyiD4ZuJFXt9PeKtyp0tPMZACXY7DLirXzuw3bIQ
hAiYCBlDWJMmPW5UU8c26kyN/q1clt2bCKcF0N43RdmQFanD/J/OOM6gROVSz694rqP1KB2SCADU
9SJJFadAtG/GMdyMAIK0JI7duerPuqlsttKunqglzDDxggTcA+ErwfZzeQ9gg5W7nG5MwBCaojkV
rbHgTlimQUSDHit3ffU0q+lu+kTQ3eElJt5BhOVaLhSRmLe+CBAZhmPvYz476XipW82T3InlF7kS
yHaHbh2Zxqz+hLPoqKh68pTFp469HsQMVXysIkmXy6969o+NbwIISuAlx8VMNi4ZUHy7Stx1c+bU
/j3f+7ZezZK73cHT0xT/wYjKiZVakdYsP5GFs752LKj9hADzPjvPXrjFOoCi4r40PhPAPWgpcQy+
Y+z8znaUwPXFc14OMCOawVPKWqF6u9f54IwflJ9j/+HMeLBZ68tVNd/XlsD1SSEWDulqcIzXZ553
NUbpSlWFlXYKuUAFLdSko1erwl8RHXtRGQkxmpUbu6NqRTB41MXLeOircdW/HLfR8wxQOufKQ3Ho
IDbPeLyMM55GzH6lJptoM+2jHfJmK2b748Yj3A0kL/yCuxf500bPvH5VUCni22e73PKnkuxUPLcc
rMUGXWrZ8Tdfa7se1yGAgcIxuZQytZpOLyB2fUQfbU3euv0lpAx7E8Xa5Dm8qWEMF44ClhfCTXyt
6fp5DvtJ9AnBF56IkRwhs7m9uXCD/n4jp3gc9swYw1YBNYxT4KaevyBXnzxK8fKN5QktNDmIg7/8
F29yWP8yB7D0X9S6wHkx2FbDf7mpZufHWvpxqhKUUK92Hmro6XncZ5aa1LG3ipH3e5zjKYy4pOSs
/dReWmIkdiGgJ46W2tJFfawZ8pPF4GBkP7ViYqdU2NWr89HKyZ7uyDHt9Uulusi/Dr3I1MuArlr+
7ltwrkM+b3F3tZDggsQVXsmSHVr74ttn4p+dfZBp7hFuUTud2HNd7KzcY3uije7jvW0M/YMXa6Vm
JfLEVbe/AWH7fpnWyB1u2OTKOq2BKwSVs3Unr7nLpLXVH75f+/ELPjZM+/TJlaNSu+NEPsVZGdin
nrGWtw9bTqA7zXPRH0l4cqF7Oouk4ChnAUW6LhjNL8R3WPMtWWCjB/ELMy0cSmvvuU+wOJt3Cuwg
ZuhJxo0x+jhEMbAMWve84d7x17C4TDxgQZBiHAibM1pU72yETXuMc4zcCrFvUGx8zZ0LQdanrOfI
Qb5aPxLDH0JimtrsZok0TFXfC0rRbrbVItIN8er/rdqCBxnGt8R8mbDokTVKCYSmK35ml3KkY/1j
kC1H0Mm5uPo9dhs2UW9ufpD1KP2T9m5mZbIn6C0u47Jh7MKc3pobkhrgvn7gt2atdMV208EBzLJ3
ztivlXdQm2g0xUez4fxvca1FD9Rgyn6acMqtwx4PvoVHgJPVPOiyD9Qh7xfjd+AjsRV8U6rnhIdh
/aUlG5tA7dC12W1JD2qM+KSB8BeeaIilZed54OxjCm4pieguMG9M5X285IXCKuoqvf4bsqKoHvqK
A+ucL+gadwr+F2Mgd9ZEPEll2+mogihngFhKVV4M8mhJMNHGYcaetJ7BNhkxfX7Y+IPx85QH63Ac
ybUaXweokdv51rph8N6stO8/pCVE3ZsJVI2BK3OWEMudQjd9x0RjEV8SwM++T23sDoe+UHH7CSew
0j1T3FvF37mzpu4Z2FFQyGFL5DUGuXCmZ7ESV4x4ZudbCmJZN89RY27cit3blP9DZHBJTkE9izCJ
2z7rg/u8rQHqBwnLcdh0OZnjSrZLsfdIuvAJZhiALu4rGTK4i71laX61ntfFj121ITnO2vBZ54jq
zU5ZuWbm33PO19tR+/icvcemZM50qRmIV3uf7z6Od9UiY+8ow2j4HG8JAPg64xV+ZHLt+TsymsjG
C2M+VCafeZN1pJ5mz9992OH++8oir2AgD+vXUfM7iA3l+0YkwUzFBjBbUdgHUJzAahnmQQCJTnzW
BJjqV/Qord4QihFFk9aM+fwAfjBvt3+YuWk7x7hNHKUZYxd2rNbh0c4HWYX7NW5tJs+ZdtkHAsKK
j2VSlouRvXf0euXebFGihMbTAWLZVuOEzTjOPXqCsvLHBmbYhR0oGWwV1yz2erHDBKqH72Udt+4E
q90WO1kEpB5ElDvgRYWcSf1kuYzx/ShZGMijrvRxtAwPXu7W8dvStTEkr9dFlpdwfOU9/YdDQE/C
bGzx8b9EPT9yhLM0LfC9RW+bwl6PvbLIONb2hV2yKmnwW42HvO1DganMl7ba0tbK6si7Stuh8jhX
Xs9S56BvnbV7Arwxuf9CY+WyXprFqaH3WsaWO5+XoSZleub7HfEDr3HIoKks3ANJeJbzXDeq0M/+
ytj7TROYYP+2IpTPQ0Y6SX2Hf5jQ1sma2ihLgtzPAvIUwi66zkZXzaUqxhZbqCy8aCyO+erNrDoc
XOL1S7DcNYeubW9LRRHEnbKhtfcV4OJXG5uOLyO37cscxaJ4xAXX0QoOLaVMqjCCqKOYOlThBCIR
Y18ayBz1H7kuJ5ygAb3IMXZUQ0jbipUgG7Y9si/j0whunz5MFIE37AlymuJHhrpNceK0QYZi4Cec
6LPtqHp/r0PvMDbk24P1x3zISAznr+29GbFSLidLgJqekLnIXBkdKLT4kWm9yvOE4dRLS+6pvtwV
UjHQDNmy5LzUGXiS3oWqlNunJv+C9DeWQLVACoDeGY+W6ykz7eMerhQaMGfQvSchCFSusaZofNqQ
ohj642qK4c6EIdwyXCWAOXEUdXFyCq2b/OGWdTPs62FbwZdG2jD1WDEUsIqzudVlBYUERkCVmkm3
gEkAm4GJ5CWYJ3q/azfHWBSg7H1t/tEJ45DcIfXccCsVlPXya5htcsAOLE231R1d/2r9bGMf925i
4iF3xMHxlsqwFci0fKPbhvCQ4tHN1ue6y63mhVSXKJjP4eZ6XX3BaaLLK6ac8tDSfFc/DNCZMKFV
Qd5prKckiDi2ebXnwNC+dnr+u2AK476U2/zCXCIKj1bbFv/lEgg12RbfuCFjV2sUTbJxfLkHYeLt
w+Ol+C+byGliTRCZYgktpXtXecsw/6O8t5+kpwpUTJPHduobLEqYnnrncRmZUR1qkeXVWTByOjT1
mru4M5fxebJvLAew8hR+2cxUW+JFZnJkwIWgKWdMyuWvgVhBdc25has/E15Oy6Yrj/OJoZMzuvMb
52wYuYkVtMH6PkwrFUZCq2TXh5bR3I1Fdcx2HTs8ibgUt2Ha2YM90vh4060jQKVgwTIeIBDavIdY
chZ85bDWoPKHkSuePIxQjuEzF4/1p65zqG+MPu5l9sO8PUI405hP5IE5PKMtHe3OVA6u9xzfV8aw
p0BPd5t1c1KEOvUzOYqg+xA26hVax4VuIOvU+T02Ebs06hbY7OSbrq8uZaRcm4jzuHH2ahxLc1+A
L/bPPjvP3A+oW+19yMYzzmMWMcy4E2wgHe4KSAOiYeqgcYYPRpiefyYUq750Y78wbw9UHAPckOV6
jLOctFw+rKjOZZ1lGhJVtoH7BzxPDdZuKEmDOwPihOUhdzf8WoFtxeI6FvX/ODqzJVd1LIh+EREg
BsGrZ7tc83xeiDrDZQYxCCG+vpf7raMj7u0uG6OtnZkrZ7bdjeXGs0HnjdePvAobc497CBCE+T8S
HpJ0/hTgD+03cT0l6yVpnGj6djgt44lxkaUmW5U253+DkhtP43MDsjXjO0GfQ1OY+4wnkN/Kc+Wy
a2XN2E1F0bKETRq57PnilqQhFoFVAk2vq5uk2obBWuH5gsHGhhRvbtrOnz4L0wDLWcz+3qtGJ7hj
jIrcuwwDnr5ziEAFmEOrrtKfQRj2zsVNcOazfg8XgfUtGefhJFjihz9O0sOAoyUhNOepqkiaqqSr
HnGaLi0Tly+rvRcODAzMNYa3SoyHC7AL5JgKn3uU8J4qPP7N3GpwJZfNEqh9XLdLdKjZUgevAvIh
wcGSUKvaYQ6Zfrg0L2YXcwsnRFoa+7o4ZTkdtDA+hKUMf+SD6M3a3YIZ0RNt4fO8r5ssM5gbyrx8
MqlJ/J3LiZ4/2NreAgim/FWQ0XnI8COSwvPwPO+jOrQvfYmx+uo7ULjuFl6RiFrVIC41+SVGZIYO
VuWrJCb1zJKOBCeYJtc/9oK0NG5zNuZPg1+l55pXHnEkjTX+kbOnGDcxL7L4dPO8BBsQE8rjSYgJ
iwU6igg1ATKZHnHMVv4fA1MiIy0a0PjnYGe1A0GuuR9xGsNHy3toxEGNo2SACzi1ITsxxdRLC8lY
Dtbs6dalhSBzue7zZjQB5NltObjTDL3CcRLm6877j/dpjSOpJzjXtJeswMEaHAmP5SivbMPW/bjY
LGCtKZrf8WKFGrdL3HffgDsJDxdSN/GtzHByEh5SNhgkxAi3KtyMKp8vtCzWfOmpGBNw8GErI3Dt
Xe50pxU2i30G3EGCirv1aN9tjq8YHE1bBvax6yr/v973u3/kQN3wmIRx9gBms1r3ZaGZqtyWOwpX
Za6EeMJH+o9JghXTV4h3dT5kDFtnmRVgoqfUqYFOrIXP/zdICreddRNN1SHFuPKCF74ksEVy+Ao3
sCMxjlHbO/B3+C/Eu9ofzxNVcSr5cppDPQwhOwWwjPTIMqQ4F/7ly6F05Fq8qnD5f4yLceySujS+
7sAcIPlyaeWHy14pQqww+R+/juY3yRvujyOC2F6LfpLDw9S5/Tt/0Rh8Z0016t9hzgqIpfZUtSev
mIfunNcDymjfqSzdox/DRMmSkTCCZwnAo4p01V5BmMB3nheNfhb42O3JYTUNvsSrq+zKo9X+pqy4
jg7rUKQvmlWgv1MB0/UeVCeOxR5fqGZdEObxDi46fuqMugssLMPouu2PraYw2/JwMxUVXA37vaBz
ofpdtTUkKRZb6VgTim5DUYqdi6qMMz3BTEnKrK/n6AR/OAO6EZeMhUQIFD8ku6dOrFNblJi+2S0z
O/JfThGo5Sx6MCFPrpul9oaGokEV/7aqJaCG3mPAXHtcrJvSHVHgNglZu3Kvq8LBdgYLLnzIUBj/
sa9zwr8anOnXMHpF+YoOjP1DIjc/oA9Ch41XQ5lhnnLKZ71rnRNbzvgvq6f6kjhguohiBLkivC7l
c8ZdvDxEowHIQubTA7AMA7gBGkDV87YeYNcBZyFAjXmWkMajT7KVNWDaFwAHqhWFnXNVie2Myt+/
kxcdjilLb8uIVYHUgEyo3IcUVk557pIQV3HqZ2t46RN+/ujwXvyYuXPbbacFfeXCxnCumagUbL65
8/A2Kg6aHdHOSQEgsOZBYMmctx3cLw+vVCxfDdcxdRh4YP5zIKje6AMdkNsUQ6p7SKq0SY/5GLvn
RtV9cGVlSaZyrG6oF65W+VvFygfQH7cFsYW8Gh8tAiPr/bD2SH079BTe963sH10akOstnV/tX8OD
gyY7U/EdscWjHQKB3aGZpEG43XhF60VsRCY17apWVhQVz8koT0wCCKOzqVx8ZshHFFiZdXjhbYCD
dy3ycdnBL1oxWKI8+8nRTv360Eo6p6fUBPUxuiniEaKNPEaLGsG0JgQCiruOXq7AP7R8UdUJGSTj
ksxdy9v3zhjK4RIr1i7eh6eccOr3BApzvADES5pfRkdeea1GIrtHprZmomE1Sv9aFLa7VHuxOk6m
BHHnkzb4yjGDI5RyZ/6IYHlw9WN8oggj4pxwTosYpulnrsnPHJk013aXlSGvQtbyxMCzKhL8xJid
g7sMeKG7X1l02R/wJ4j6vxEgW+LTbtrkNZRBlbr0nhLFjTNMEn185/JPyuYN5U1x0sieVwbWEN7g
xbOnbYOc6eWFl2Eg6vJ0sRbzcpY1H/WYrKdu9HT2VbtrCktRAEWaD8Vg24F4BfbcnTYREIpReJ6/
Ef6cPIDV1ahJPTaRA95bNCPHcUAJxR6/N6zXA5VJpEwrAtIcXyue+mXSX8Xi1QtkoG6pdj6UsGSP
7g+qdzACZA5PyMUlgjmcZgoqH2JbyGUnGzvTGpPPuvBe6BuZq79L3/coCGmsAPcAmPH8T5xT9Bzs
BVej7iwGCV5qarvku0d5Sfas5NiCF7US+qSaiWh4nGb6QvosjP/EFtTDF+94m18BTQw7EGE2Rk3R
y7ngo2Qx0sRt9Yk/o/grqohmaU7R0KI/9OaRO/zSvtWA5v4bNZk/ssiqBjkgKC3cFGM7Vs2uLwxG
YmJBNrsG+D9Z55QGzIdo8OecBeR4WCdFY+ujqZIlPNhuqO1rIWgFRUhNYnXpgZnmGIRE2h/joQlJ
1yrWuptyxUfLLhjoa8VKEkXjpEy+YMKKAUpk+OfLA4YdbpvSLPVz5FRW7YpJVOqw5EIDQakrzs4s
Toy+X1SpLopnnYCZXJ1jo26Nebrt3ee0L514X/qhvq796mH+Xvll39XYSUlJd70+lz7x+10mdIXr
3xZ4QdPUQwLd0OKicBdOcrwuBM+5Qa3OcG2znuBcOzOwvQ0I9PlRzFxkNtKGZfirmYhZbSoW/n85
YrOneCR1fyQvVj47xglgH9zEIvbOwzJgZkKDdzawO9CmjLeEv2R0i6nwrHBzJ1oIYaUnXbqzXp8/
DUAJ+OfnOfscaYwzO8IUXv2LPbv2N7gB1wdIRlO2ZXskMZmyuYPFVYf4xhMpApy8E7mig0cIW21j
Ozu/otGZFqwVHlc4XYJxI2o//V7sTErrhmjAkRRR1EZNHIHypuCu7FEF+L50cgL84fl4rUAXm18R
m9XisS7dTBNThiHOzDc1w/TUDYMg6E7YqDzmbsQcq52ZDALtXS06wkqfyLCMZAeWBHo0GbumOA6d
r/R9z6SrT31lst9zyUuYzaq7vGV2Nv5e2xWEU4F61xMWZRzegNB2+21N7csJWvjMtj4v9VuSFWF0
aHxj9MGUpv+TJwzat0vx9NKWTqi2vnZI2HF/8KHp4J015IfX4LPG2V/vq8r61WbJSx7ioObg33CT
N19JpmS7q9vWL3eAHma0LiXiY7t2BSlAVVybzNbvE5gJnJFtW/3CXZjVdwoA7ocnYOfcgSzyn9H5
6w+wOitqnsjGSxzPmlQ5Rhx8b6s1JCjTZfXrB/xp8T8U1UyeA1Bv5oK/rusfkihsz3pUGEmBRCTv
hK0hqc81UWqcV6WyD0GTEasvKiS4fJ5Lf4+ooPdYCi2hsF7XrHRoelI3VFeKoxd4UfIvmufGmkPA
fX4+lCpEeUgFEO6DopUg3QKeSC5VipFlRzixMqdq9qMzVMTp2NbzROLA5Al2bcNw8kCgsnH3RWcd
ktyKwgoScDjRBR7bY0FwnDUXXjtufqutePdU0o0OwMjWdy8thXOfd4hVN+75QBAROgA/4BRGtpmK
b/RXl0fWqjmRD3VUps4L0hTqUbyEw3Rxo94fz0uf1cOhwP3tbEonSX4tfQp+ombig7i7CDJY0bhk
7olIJLffpEUQeeurOER0dxYZfhEwL2NOjxHDhFuBat6NWnpph2/c4mOKfCvRDVfZts1OpeC0IY1n
k/72RMJ1Y5OO+fQ+U/zF7tebhp2eHFm81DeH8GZqE6d/rAaKoo5TTSPheeU6bo9T6UrQYHOPcWft
K+6z48juYrtitOPiSHnucNVz3LZ/RigHj2bi1n1NBzixXcvFgc1tHsAG30xjGbVXNvzAxGDbzT2u
CZeXv7HEHnfdupbPVSDrPyl/4+tYctkh188HydJynt9ggk4DC8d6Rf+VFtI+oHPkARViAvdVK1mF
Z6pqd4VcY3WKLJ4tXmtV4l0GmcjLMlr/I4yL5oGOYmA6Hpa2j9wVULgCKcCTssRcXi3jE8wXQuXj
Pa5JNPNswcFJEF173c7LnVb+rIZKjAsVg3F+LEbu5Nwy2Q3vFMw6ksMOJERQKLxuyok8xlYEAF03
EgTOO9otX3Bp25T3Qj4v0yFuXdz8GAEjF49lU3zOEHbzPW/A8N6Qs6+2vakRsE2BBnHEi8rgCcQw
YKrd5CFr7OPSsnneJ8z99h5MLPm3gA9UXybpeNlLhBIlzotEYjmRICi/a4pywg+P9dpZs4tPafqg
0v6eR8tf7xyl599Fj+K4aXJmvO3qN0V+AT49NPgdTPVbhU711IxuhQkvEhDj+O6471TSLv5VhC4h
IW4tbEfIhRn7DTd5+q8Uljej7DMd/eiSZdkWP+Pc78sS1uHWaaq22lG2OZkdMPcm3GtWMW8N2aXw
VBhVjcjGRVY/s6428rOXbB0/ajcX8bOZ+NnsKm6K00WVg/M9OqKOjpLpwr94K3vkLbJRnG9pPEjJ
TBTB+jIb7pJbmIlEZluD5WzTx/0ys7ezI3ZpBbpdbjA/1/YT55EnrnhvxXKGX+L+66oiCS4ijIX7
RX5Vv3RTnZrLWDSzJALheSN8V3y5T1xL6vRNkUdItzM+9WU/gIN9WXACdqgNejwnJev21w4gL10a
vg6PVTvC/2a0B7BEHKHEFPGNQy0K72NIu8VmjvF60hpGycKpSjBdkrQrk+owujF+sARlZhvAhd4D
GadyUxeB4z8NhhbBa2oF3lBAgHrZIoCxUWxMsjznNqO0i6l9mrfWL0LwFoPXZdsu8xqzaVTa4MoO
wdxhT+lzkj3MAxAQh9T/F3RsC+5dTFefAPZK95iiSUi+cjG9hIbzaRflnVgpD1Hl9DeEhYbKl7CU
gUXLh71vgDzjqxkLj63KOnbhrihRmK95z05PhI0OvuTUa/93zOB5HilEYANIC031B7yPP26ZcTpi
BTKAsbykU3Jhy+Bxo18bdS0mSqJ3xOBSsKodF6ptTrEDimY5Dt9t4OVI9d0QhiSHZf87qVqYEMMa
DAVi1ITZH3zv+tdJfS4PYKCDv2tDOuM+M9qib8VVyvq/4zbTj1pwS+MW3G1o8GBSg7yLYWAeaocL
azsDo4O6Kbms10E9PtKlwq4GzTaT27AyFnDpSI/jgOV8AIxU0SvCDau7MQbxQZ1wQqTswzRmCa8A
t4fqpKJxSzdt27O88cQ7w3oEed9vAYlVFSAWPw/1RnAi/edZDOXAcIfuDwUBGSUV3CZ4C6es6Dbu
nE5PpDw1BzdnYw4nMjZvBofJHxDv0BmSYjaWW4MLDsz1Z1zOoQ2Xk8dcvOC4hDW87cE0PY84V7EJ
1iBTNj1mIX8HAlJ/59UKQrRiaUW1StBE5X2xSkgZUjmgAJ1w7r7WEa395iySsKRM81KvVh95YuDv
wDhwnnvsMimzWtlf/CRxiVGGjmjZrurgPz9x2Wg4vl8fCls5v7HWY/AKh6R81ItClE8hdykWv/Xw
gckCHqws6RpjDSrGbaVu62KPiMMtHgIudJf4i/hQIndfx2bu2j1aNN7rSjeCb2Kel7/sSJr3kOBf
CIELlWYjGl/TsMPSBAYVoL0G6lsUEktt1u+u6uvfayRy4KHoM5ThNQEptnSaUpZ2VRSxPGetuvH8
uHnJDb7VTW3w2vKnzdEfC0L1xJcW0YYDtaMn91YUzsHNI0X/t735bJsqV099o0RGoLNg14DLbaK/
xCZwd2mEXeutx83sTbdR/8SpWcMjDDP4aI1tKa6PMFx/NC5EbQbIbv3UTYT/j19mk2/lHMWPhTcz
I3DJ1gQhhWPrjfYE/lDAmh14nZRQ3SEl6RJv6WxuPC4HJctvfP/qYx7F+gMzoJQENDFOZ2iFwOTD
Of/vdjUGUb+6y6uUVQi9DZ8VExyfN+NaxtrTttR6BJ12yLVZcskuDRqPvZALaF3wvPHm5rQ8UjPT
JmRqB8LsJYuQYlvyez6Ds4v7C0dlOG5yOBbkY/MYa6sh4vJtRGXwv0N8fZ4rgaRUt2n8pyY8C7Mk
Iuh7kCqKPzzbsDOvGV9fWG/yHzGx3gpripEfpjNpJfdrJ2F7jED21r2I0/q5yLz8R+kbaDCqkNTa
3oeHPKiRpwv4TfoQeQ35YQYHThQ+CE5pmybM0TJLlm67FLdbSNO2DEi1iLps383+yL6vLHp8FHSD
vWMsRWgn/nKLXttkOM8erpDdhMfgn7M62T+afwaBiB+Lcxo16+fMe1Bvk7GWX8viDDl6U1G8EwY2
X3UTipjYV6AfY9hI7rbzDai92eXU2hTcYl+T0UvZ3UYaVBDqNfd9v8Stzg4CByI5qiq8lHLsPhPL
QuuS8uH9wUEINwR2HLf7tcrlReJgLQ51Bw0B/X/S+1an8jEKraP3Y9jkV9EsvJL9JS1z2ByhepyZ
P/7Ygp/LgTBG4mzoTBLNHlYk2uKMQsEKGuGX+oGIK+iqFvQmHS7G34XhAFMVHcr76+XSw8wXLOF4
KvSYPleNDwZj9rFc7hZQxd226yYDhGoo3KDeGF8IHhbXBBcSZs5PwuYpYfxeqgc+SyTrkcrHM6oX
fwHZn0wfWtqbuF6Ni7rrmCW6XZz4uMxvldavfoqO1m9QdzzGRcD8hNsJTpNNYffTeFc/d1LACQrE
1meJMUoe4hE4PzEg1iXDUz3git3QoMSvt117IBMIzFl8l4VF/BtrO35vvxv6/8yM6YBKkM5MFHtO
cDz/rB4klGDTeGqIH240AIxoPFYdfje20z4mfswcrTgaUN76q8b+PxA+plFhAUSEaYk+mbQ4YatW
rBHwL8wTTa8uU+6XDC3r+YPlAhmeoKOiZiKmgRtGxObI6fN4OSE1E7Xq5sGeSooQSuiaVf4WEJ0t
78Lc73+KIRrifZx7NUzlPsp/K15MP8yiVHR1U5fkXK4ZM3dLO5FQHVhN/k0SFa3ptsl7OXUXRjg/
PrMDVuRrExy1fPxDOOjgOnMQNf+o47FcaKdRtLcKqOF2i4Ha1nCbUIlOfkkPr9iOfWwWEi1DjTkK
1eZXv8FxvL0NcxD664UQmsX/T4KzHsZyuxasG3Sde2T8/dT8IEcHDNWeaperhWeeQIoXdMfz4XaN
wTEEonXuX0ICFn1EqkfS7VHgtSC4nLGeOet1GN4rt+Sfo37CqsdiYReykbUT/yQpECumMuIFmxa7
dfVksmqkgaVKq9+SbWty0nKK350hNharYUSSxm86/V9vA/JhDbBIvhgHEi8t0Fzo92D54uGYjH33
hmNxCDdamwRMRSsbunGyYZHvEw2GbwZUNz4CPxntyVt8MNYZJTr2mBCkVvuwa91mN8nJf0Du0ROv
AlaudLBh1+nvjDcU0+8MhdX952BVF5wSYw1fh6D30fhL9JQZlq2fqjAozqXvKnPuqrghAA4prau3
7LGK+kcjdU7jrs3JFzNT2Iz47cYj6+dcaZPhx4VBWv6d9QTxjz/Fqa9Fu/oJIJYxRElOyz68G2Pc
l5QoFWm5mYJQUSUFxWkUj3TbMwYqeP8r/M08wgTnV1WJ+8MYu0Vxy2Fx4Qpplr1y63QA0i0q3zzy
asmbfyEa93AK2NlS9KFZ6G+gBmXtK3n2zr54ZWRfLO5VtlTLHPMD7yJghTyrhQECv5bidWXxnnOM
J3P+Dso5WT7zsZy7q+tNQtznVH3zuuP+AzyBqEB6p7HxUWfUEIXby4hkEmnj6v/aUzk8skQoIRyp
shp2KvYjRtUQcWXDmj0dH2M9WHvq626443jnqCFrZ+a/bMOoMwqxHuE3sCneMt2K4T2zZSvvTUVj
6M7V/D/+rHXZBV+kSD35LEG58mnjRmbjChkL3xBNWPqRl3jHaE28E18oVRfuwWidHZnGC7mtjUBj
5/HT3abBxDv+YAdnBwrXCLtjag17OyA9MCOzepn7d4JSgC+yeEj1A2pAF+47zXr9W6/8Rmq+M7C9
B+wMdfEMXwxxJIh0/YFfso82U2/NYz4aiEbtOq+4Q8G3ypNfh2q5Q8/txUc3qnXeOeEQ0UyC5E2G
26SuV/6HTrD454G4xfQ0UninPjo/4jFhjcLGI8SMzUP/1yDpYiWSDU6M1Rsl8FCNzZ4aTINTh0sJ
kaMN7PmA1AzKkbobB59rV4PJJ3imjGKI333gXORdcWGk37GIcvcFlOEM7stP3QsQmkE+aMwn47VG
qT2y9mhbDPj4Fs6kSoD2rB4Lyd+wN0OEHDzPwjkXsxOVbwyMeOTh8NeDO2+bkgzLWyyHNngj/+VD
D2QFR3oPD6SzHQFWEBYkguyCNocZ8FZgg4iOjPvuCVdEHb+h+9HB5WGpLHYqsuLJcNm3pxDYwdWY
zHtLk0o+jg5BgX2l2+ISti5rN+SKDJxK0TAsJROPPuUdc31d+luYJNLIZs+Ng4x+mYjekOUlKULM
YLbQeHAUTs55xQ6Zk2B0QRE++mM2zD/+Ohr7gIKES5MG78L/VXkItt/8pspwj8cTtwc3lZAjXNfY
N3/RDI/nUrJpoLutlsPcUEpvCYQy5EoCERsZcDZfBPut/r7tEO47pdLpvk+cBDOgG+SzJIyWEE0d
UO4JH0CRzhOk4Amf1L3vJ/0b/qb2hzusTH8S/swfLUeWmZUQFSJKsbb/EXHD8w65UiAfLcuS5+el
y/JnDNhrtpvAHYxbDdUVWgnKwT2L3gFNjm+pqLe9KG+vo5Ag17Z3GrELy6BvXlKrRu8QrA331GnB
tgouxayWvi9XPoZxE8aHKmlZFIRxjgjRzgv4jrTpk12AnsRTVxSm282cx85HyDY3+pom5z0jbEOO
onOOgeSoCFo+4Q09ECK+r7nYzWx0/I5jfSBbJBhZE+WUdL4sKwHjqSpQJoceMS22crlOghpqxjTI
5XRuJI1WK8mFuLvvand4t/2gbvi21XOfShbFzv0AET14ApRfBUfNr304xpZf3EcnGK82kwdfDshc
MlfHcgqT7zyP5b8Y9zADwZrMf6smauh2GLUSNzNg+zpMUUPZJl07LU6cdvngXoudwxazdw1aXFI0
epmcYaQnpXVKWV6SuqadJD97KgQmhDmCBOlaULZwLEhf/Eg8C/b1xjSwjwl+U8imPXruvrFFVmwj
TIXlsXb7gmrPpv9TJ7Xbcc92FJ5Jikz9U8aw1u1D/P3XPkHR37FUdw37RCUMRFWS3licq/pxtn2I
eAQZxf2AgAOFDjg1V8BZNmK9LmsJm9fzE6VPTTSq/mBd9u34cnpRb2l19ZxTRW6bC7pfwuSCOjBF
W6oY3eHgSgJOuxQF7DlkjgQgCup4HPGt6oLn0Dqt/Qz+Xy5T9ktBylZQ83aPu345MwkF+b0Qnfri
ZtqMR+FFIRCEUcNjz0Q+7khoKQI5ENMOftSagyPpBNnQlWuXQzMmQ3FuCpaMkE+8hGUnP5puM0VG
LscUaal58JgQ1rswjOZwP6VS3Go9irnsTiLMg6dUz4H6DgtqoukKsaM+IuTKj5TSMOhrNVIniewY
CBscedoJCuFMhuuSEO9dK5mogqiPGLeTPIvUc2C9+hxEdeFAtfXH9eCxHFNP0byO/xIsr6gX1sZe
czd2md1pcUNfs11ad7PDnv6ORS3KhtORbXiaofHTc0PW4qkWsSoOHgPHrbikK4OvHr88wfOlcH48
3yXahsgTNHuMeNovtjOwifqE8rC+rCLrk+UoSCIFDNjE8wVfh/ER5f3Vce5wM2ENaZqUUTOLHCRY
GHokPoeqPPA6cZ4wLypv202krBPa/Kqo2cdRIOdtm6MmYKwefG6mutW/7BhXd+GCR2ubsHZPjpH2
ox5aEiyfiFFSMuFubRMNnOAkAeSZy7S3YOuPOAhMC50YNWQFObAiZUZ5gu21jZbK+cyxH94NupbL
NoKPYw8xeyLD8IFlgImSSRiQ0Tp9ruSBmgMuPIjIkwZJhHW4e+YF577SCJKuz0MvGfCQNbuWWWkh
blarG3I5DBsHCEI9fVFUh5/Dw0KEGbZN31NMcL/QEUXJd7iwwMAXJfxT18TNo9cH3U/X3mghaw8i
uU8S619LZ+Twn1axwFEqO/euUZ7Vvxu3SNSzS3bxwMCsuNPbMGrfPNWE2UWicdcXl0XZMSj8ATfF
0gr3WaEcYvfwIvETeLcnpYiFoeevCzu4J35MwtMCOzT7iCaSlMlEe+zEPS9Tu1VlQL0phqQrCPnA
z1/tMqfBrsEJIXcL30K1v7FTA17xVHceuEHZlpN+GsqXwbqzeww0hZsb6BcsWZDUwGfMwiWjQ/m2
dtIjOnKEZjhmqQyP6czSGh1k9NeXIB+WvxRbRP96RqIrFMgcb4Kgnfo4DnJe3/GRM22E3pL+HbTK
pvvBc9InXjgQsfAsT2DEfFCtG39iyj//vxLkyzWWAxL7+5CKP9Q00+3s9mRJ9oDJeXM2Km+dH2ck
1CvEUMWPVV6EH+Q8OvcbXbWNX0zLexIXJUehS3HyqsKtF7rr9O0vs+sgGN1cD7s87+MUIwip5Y3h
BoA5vsnVcC7g8Mo37DkBKCz0UNb8a0DcG3bUADCw9EhKJZUGOq5DH1y6y38BPjUkpwO1qr0YT2Zm
R8i/vuLyG7N7vqL6mzRnRcfGqORMu0M33usRhCdMWzXPd5OXUyK3yf0m4wfNV97+ZOyFoq9AjaPg
4tBWNHKxcsWmzp2Ir0Xz/TLhgdAKePc09GzHoASu5P7AxExkWH6BOUhi3gFuOp+HIV7aUy2x6h4C
wJzDJWfCC0+uH6b3NTfJ9SlQK36PUa5LRj9ILrIzt2CM2BsXjTK99Leu7SfsBOt6dItQuY/ahzne
AEdD16BTpyLI3Gum1Ja/luhjlYjwufWr4XLLx6777iYQAMrwnyLAVf+EZZe2mzFIYRSmN3xH+M+7
kAiO0N+6OMvGt2o24/xncpqxnfB8DdK+dHFeO/vBLLcHXYiIqwOT1FsmKpqgN4YH6QcxzhHfN3OD
v4d+mPpPnil0ck4Ul7V7ysGjy0qTRXjFWMlWMOYnPn2yxNT1Mal9Z9nmYzLBgLHDuAObUk/7kaUF
p2l8S8Bu6yiIlh+bpiM8Yh7fZVq3iVzNuwO3238MwXihPNMnzbp/p6xD/v12Z7vH0D70D+wSo/HQ
canAgJHXXNzxMlbLz2RbzWJxUOZPaVRqn0KayMltT3NCTw7vW1JtoQnnZzYpnof17mat4sjJH2Be
yoYNHAs1dHw6tLYitKZ9pqBzrI/5jJa4NVSGXNxmiqi3MBNv0aooVYfjv5OPtzQu1yX6GINNtHiN
89RSQWY3oT/SrDL1YvYPriEJDvGLwvedCZ3slcoP4V0w90r+DJ3NzWGAIPC29PD0twDTJXUpy5yj
yi2zzOShKTznQnESdhVRwuLZo4IyTakp9vptSZUnAZwSVxN9HGXpNRZqcOYOuxV4TnTw2br9dpPS
psgRyfjAOujmy4Q+u8sIYq98Ggt8PjIfTCAm1+DAWFg07YEFDOo6UPEb6UzQG7mVE2hxv1fLQPGM
r8yOpW73lJVEsbd9OnJTwNw+UINwawS2HoC5bTw5s3vxoLf/karR3ftE6Fs8ova6YttHmYfrE0Dh
PZbD6m6Arrhu15JMGaVoTWku9OqV/zyAQNkhA3V258uhyEAe+P3y3pa9g7N5Spy7khKl6Fq4/ppc
iiLsagBZwfIvEUoXn7zK5ucmKWR3oX+HmOxGIpA9l4m33MjErmGTGM/YR31KLCkuXxSXC4P3jEWU
x5jj6YnwLFLntE+7vPsif7jWj3ybbXshPkcvmy3An53REMkT8Jj79m/JyMOZoaOxQTAl57SNBSvs
HQcN0ryjUkMtd0sDEQN1WoeUjVRY2hXR+3jjaWJVMaBcF39t0V1q4NHge9iGnWRP4wTsQJZZO40N
qtqvHqjwFVOgPKESRst7PUnyJyPQhtMQDFW2xcV+65yk96Z7mTKsO1FiGuc1XkhV8npD7HtifRA8
Ox17gaeMT4h69DxlxROQXT1Kp8SfqlC8frqGiuGNMoPGViCD5ejYprhHTxbBseQNcjHuYnJcIcA3
H5Ig1BSl8AIufWKvYdw+kpl1jxElNiAqu3YYDzbHy/+KXJm9UZzaqlNbxc7RNBPlI24fD5cqZt/4
vCB3lj8k5DVcuzhai79D6VCACgeUBx+B1O8/Z9waF+n0Lh2ZC4H1uXey5mpWArmbZah8uMaSTP02
JvCsLlZDw0YFS8L6ILWzANmxtDXw3xigOh5/586h0oGtxIyaRo1KmD3OIO+WCxQfAOw5dM//gB1q
bEzoei98/zl/XywLua98KARYCaZaf9Z12hGllmiGgk5iNpDoLe2e43AIjhOnDqGcyWCzHWwNeJSU
hb42LVrVkzsQgGJ38T+Ozms5blyLol/EKhAE02vnoGRJVnphSbaHOYEEQfLr7+r7NjU1HkvdJHDC
3mtjHSYBNW/3ti/gDLIAWSl/wfYSYmmHZN0n1oLK9RnJhHcKeulTNhFZt+2yrHwf66jwDhEx8zlp
6qv/uDQuCgIsSr2PUfEG3V5Z5fxCP8OCg5muhxKicOMv/EewbmCIjP1Dy1A83CCp6b5g0GVMnpIb
2bCglGMxNmGecYKqIJ+voMXb+AuEhF+xFcgIpSi6Xy1VmTjRKMh3fzAu6+EisqccXff6NAuEWcjP
kGFjpF7FFcEROWOz7qL4OUMWoPerLDRj4VH+x0TU0t7x5P2lpLYXNKKIjwVnMVSUSYv/brpnAidJ
UfQufdCZXxEoI3/rOBblD8K0uP1cyPm60bB7IolMWf11hxzx+pbKLjpAa1HJq4mG7OKCtKz+YV3y
4M3hfJWI+IiABkBomcwT0O3NYjoa0BPzm6KZFX8T1+vzU4TUiaEg3mUQ+W7zOiU+0plV5SnW37Qn
+nPHumwar7AwIkjyOIn2K/R9XAqNWl4GGCBUWnG2xJ9E/4XAdSQgQKAmTfZApsLCK7146I4yJ5Q5
mMo5J3gxR0Z6TaK8+G8IA+RlAdAziHLkFrn4E27RmvjWKYrCSacvs16nO7uwLN62JLYmWzHWCwmJ
eMweJXfN8Oo3UdJuhn5s8mMzOQoaRDynD6zU+MWlNmTpNW4rr/EIA3CjkxW7gEW8yjk1ZfqHCtuk
/MWKuftGGyIPT2EF6ONkBqc/tgqD/pFYgltl6LBoP/d1X55mjbh/u1Thip8vdfUVkOz8g7CnrsiL
oNJ6WHKjkl02tBGsYoP0fQf80MeJGsA5QF9PYsNJ6GhJiR9QCVF8bl0m/zEu4sgAE2LiHR2z840k
mu4xawXoxkQpU7+VS7KyZvJxrb/Q14NKdUJaxi0KCWRjgEHkicQ8sxyCtQ26i60yv72j1Jv5D6Xj
/wdZbwRWNcjwmMRRBNorqJHepjjp+zPxgRjmFjhjCaN0PrC3aMy9VzDrERviAEsVSJpUgtoo0Aiu
GDD0ielGN36kUReGwdWjTF4+m3XWznkmefN+CGpcSEwa1VuAiCXY5oMiWQt8wQo80DrtgPovyDr0
gERfwgAQsUZgQ9SHOtq4hNhXwLN/HTRpZCeQ5xksOl0YeYsyUBBgxcBAj0UdTbucSlpDNzalg89h
NjfHkIj2SvfLIxQhqRDGxsOt78JJvZeFl0wH8AbEwiC+h8PdTiLSG7JkYZBy4Zo70itvLCuEufQm
y+zAZ/KKdccawehdbBf9PlkinKhh0KLtmWBhPIhCaX7DzkVrtNAGfBrdskzu0BFzrKNKEmj4Sana
JLQzMZHKw/gMzYosCnpSB8eakN1FDzbQd4Jm+AZWHEN7dEXTP/CaZut1KSf1VTglXTupHMN6VxaL
+B7IIeq2ydqFvwdbNnTl2PgJIuUkzbZYp+uFBT/twB5cY/Cb5jglN6HwnJ5AERE/zKUYo/uhslzQ
EDPc35nt4wcm1WXOnZdVzMkba+8a2ZIFBTJlOugVKtp9afP8cXZtlG77VhOt5xSmyS5cPOVjTdtK
8qMbxtH9zJgVl7Y3ev8VgDeObriUSPXjgU4RoWRwgYA5c1jIJHviMhN2wyI7cPd2zZFfZi2cOYkS
hsep750PnPzyT1T1pGliUu6PpP9U/zrptD/NSFYaIiT4Nh6dbFE0UGZT98knrhK4kJIOKkzYejTD
cmFKsR3cEQl64g6sdRNvJKi1ZXp7N5HdJre81ACgxm5FybcJeXiXXbouvtl2CmDPzrVOeWgZ5Hnb
uss99Ystemn2sygJnwrTSSf7dQXtjVDVqbt7igZC/rBZxukLD0xD0CHTS7ooLxnfgrKlFBMFKVK4
vWMEo+7ES7FvIvToO8AHmMQHDL7/lJyi3yVlLWHMIMx+YEqiFpGzXcx9Z1vZv3ts/PahrozPyNBh
cQKzfXwnwgM2U4CM8VF0GYJ1oplR7EDVeq+Jfoq3uC6ARuSc9j6bqmm8+HU0i11JwvKtH/Wnp0Ux
7D4N6OvGsx3y6BmaAXMDxdQi5kc3BAznfObEK0HS2RBIQZffxAmRiZhBs+gU9X6IlEdiuDwTDY4O
Gf6YJNmPxMg3jx7C+UFenIDkslrfz75N01/eFCKnZm73gdAHwY/v46jcM3nKWLKnlWqGd79N4vVM
t2YmqKJtDEo9SlZxwnxFvWgI/xM3YJJfPZO8sTwuJqRNyfCanbG3pfWhIyCzfWDVFV0h7/o8dAF+
HWgLLZzplZya6lpDZXOPif4/j32OIqCk7XRdRiKx9vGaKH3MFUSPLwT68tHOFIU7lwgMs5UaaBfV
1wJnY4sAJCOcZLZdWOlNN46qPGIRnPBA+o4rubyUWx373lt/TdILmf6WdvhVg25jYjz62LfefEEO
wHcNnSK4xnBl4YjFYWrc7inKFHLqHX9bszhc16XL6IKZp8cylAvRgj+KKpKOVxADPNj5xGzfRVzz
Ak3BtgcLLPcXhaVq9+M6N9duqMS0812Fbb1dKUg+aIuy9MjWYGIUXsrhEnsA83YUG168r8Zg+N0s
hvagy4QFOLTk/qkNmTnvpZbBX/zBhsPRcH1suqaR78Uko+sQ58VH1BJqsSGSxRCPp4P+u9WCjrpv
iVcg+RbFzMZnQUaH447+04SHnHC8sB2i/aiHpsXv2JZnD5GNOS1tO6sj4xmSgighWdzOJSLrIwkN
7edKZKfzIcRCtLoDEK+in0mmE2Gl81OMvxeBhdOX7bfjoNDdxhAPqGGDFikhmXsOo49M194XBNu1
PI8ECNwPsFXmjUyW8T+AFkWwW5WHU3YNMHOfyJ2wwZ7pWVtfJrveXAuwl1CzEvoWs97Dw47WzR/+
hG7q/2Rdj8s7csZqxVlH2nM2NdgkMKhW2TlrXOcXxnaNHy1CcnFHHkMirtTnCSroRfbWP7ZkZqVn
MnmrHWxJ5BpboEdJfYpjWCRX6y0QaEARIGRTDLS3dDR1dmVzu/xKch7SE07Ohbs5yAj41D5XKJI+
EDoHKnvkcWtoe/8FRxwpnXVqMm+P8wgHAUJVa3cA+EheAqpG55IPzM8hoHsmy/fhWN3UwiCKlvnW
QmAtgVCi1494MtY/O6Ia8j9lWeJOdGotCVsBv4+Wb0P9iC54w58DsXdgw1pqd1fg5fD2xEIRtxe0
ioa2pp1bYUDgDCQpiv/xDk8Van3YEOOeaj/+Z5CRjqebKGBkB0e7sPFp+5nj6Cp9T72GkeZjwBom
eSEeDoslfMYYzyYvCUKY61INnfePKmQtDhMX1L+W7JvPbiQz+xxHPSAry4JmRdgg2ZrwBDbxBWeF
vpBCkCaXrh/clzEOal5LthXuocJKZS9kRcz/EcIs/sCsaarbC1NFe3w3AUvQMerWnRYQudESOsMD
pDbr/JYTLqhkyZkyMG8sPRrlNEeyxXSsNK81bBlxn6TMsv92JfEAxwVJIp8pBCv1wQOI72I7ILlO
ThlfvvzRwSjc85Kj5mO+1c1OdQpDT5T4VqX6jya6R7s/8xVdkjkgOHbnuGpEH6mYwv11/IICPOLd
IxwhGbQ4A7/CS+wg5U1O7sJDeUkwuuLmkIhHOZEk9PnEF6oLCW4l6mMbJIxyzU7OgGKhpoA4YRPn
OT7XmPG4hESSOcF9B47ZuXLnZes+jYGt7yFuBMGz6/bsnXG6TPlBTPzED6ijEWfZwdfnwHEC77yG
fsVMTgW4tCYgXR69jOP3h7QPqwee04REs4kpPcDjEvZMONbBPgeMpfhIWSbPF5EhwmNG7Efh7xp7
A4y4SoceC+LWfIi8k9892pn4dcCYCAifBeEltoMhXDcowmfOeYdEs8UyagVL0NxNnSJ3s19rZPrA
a+LTwJKKGHt39K4GZPB8pMSk2e6cKGK6iKWl3vnRrPwDEoOwevcKVh/nzFKSv8YZqvONGdMsuCda
AhE0NOkgR11Q1EH2wkjWp3kvGRQEx7GH2s1ot74xKWIfNCuo9JDdzW5NHXpWJPOEmL4gsFL1wwqi
Kj8wSUt+mhY+KXZF5GiHeiQSc1u7loUULRKxfXPYzR/OOs0fWWgD59T5Xajumalh40NKWe40fJK/
jekUcsag8NRvO7ius6mxdVu0hQGDphWtQrlZJoFdvjBmtvuaoJuYHCvVNSfVrnG0B89JQAtYrg5T
+EQW0iU1ZfRKWm33wECNhUl8E+nvIKgPFWFAKK25dzrvMyxIbd9QRC9AQhMfASOJX/R+wPcJ3YlE
4n9RUnDODA312VEujDE2CTIHBLcVoUbHOlZkzeP4hH0qR98+ociOqt8hw7xbjrCRV36txeO8RESy
K5MY5KbnAe2Nq26pPmOc6wvIgS6fnOdgaBC/5AbqCrZfVBxvEHwD2IJYedDhW0QDwV6bYsivCcHO
SHMdlZXXpbOq+VwDz6hvfiidfHe+7EP3uxnYqJ6wp6fxofUG72GM6GrwgGeps51KKBcXbqEVHCWF
IX+nGzTOcwG8iqHN2vXr+GJb0ZZowg0IgosBWBYcjM9g7MK+wizfmSynjxvaFPaMXSemkUkidnAb
MsUgx63T7IytOnRAAnch2tAxncTV0SKItjMRhN1dUE1YSGIGc4yVc5U2lgg0TlS4FqDosq1b6ujh
totBy1TkNahJA+Frg9w3vBYySQkSB3GDGJ4IcTplJFIQX289TTutYXGco7pQezJweKWCAeoLKMU2
mF6YPkfAhpaYEx+eiWO3c4qSDQVsrLjb2jFN/qSymuJfneY+vivnNeDzCfiz8WMRmGV4JRFPF78C
VDs3zY5xE2oJ0nKwM7PiPDeAsGDzgerDbF8seQDiCpfyIZxjSRMBtbhD7JcnybENMpD9G3fmc7qJ
B9fR+DvOwZVHJpxG9Un7O/8Sgde4kGlz3AmMzYKLYL3k0No7Crl8WMoXIrhXErtsBcljj5ex5mHn
sN0QrdW1RxP0ffhbxTm9JivK9YAvG+9DDwRoRAzO/oadlGW3n4cy/M2hi0YcK3HAW6ZDQygi6K2v
YQrl3wy+HGojDlDApDFDJMQXQrxnjGP1wUdHSD656PyvOS+JrqZAIR6e3pO0yaQjjgfYCZfoE9og
8rw8t/Ee+yXwyVUD50wV2Q4hp9umT9YpwoeuAUDIMs7FfkHsdIs+CXxxXCG2vrJ+ZrvSoLQujwGD
DsRh6f9zkaH44RUxWoqLmmVcwKMPiGjWNfUNa8ORmNJRz+oLbQr4EvZomA6XiGk96NXer65xrf2D
x+iCcJe+CuYdBaXkvCWRDr15UMys4oxB/sWp1EFqxzPBSJpLO9mC2Uj/5aPoiV1sp/6TjF/vr8nJ
4kurJP+hM4JzgTLxb7poEh5cTONnPE347EkhL5wfTmcE/snAQ7indCT/s3LcEKFZBY7wrm0VgDrl
mb455TNaWaRxkMsfMprwr5oJVrELdVi8ik49zmaOq0ddzPIuDE05bxfteyTFLCFcx3hxhHfqg1nB
/mBJyKQcDkTOEYGC84XufQwObFzXHMK6ofipqqWgPq0Hqi6wf6tt8GPWdJVgi5AFwrRvyl9hJ6f8
3si1/OOurXL3dY3hwfCbOTRDW7r69adcUBYe69Xr5i2aVfK3U0OneHEZCA7bJnSLbuOUQYsQoqnF
u55K+967fdgf6si68V4XruNd2zROPngmpv4I2NRP36fKoz0PnYGxeRguwX290GnsIlSAZEXPXUrY
U5/IhXs3ka9xZImo6+Jxnd40fjbic2Nf3LXknNQ7yCXkgzIO8+Zd66rsrVkEfiyvhJuBAYmtY7yb
45tTTMzDUN/jOGmpc5sGLc/iLuIqFp/E6g4rKrSMKDUCDVxRUxG+CqyA4nnCmJVfiUnrmi+G6SOg
aJ1hoFp4EuekeqYfTj/g8TFyw6DFpMuESaq2fioczIlpjQa43g0EDyC9awPAcludtc54tzah6bYL
3VD+Mvm95hCbQz/exQjPcBZODP/gnOFUmREf6z6pFIe6ERjpBsfwM96UJ1hVGLvChuIBn9whPTbt
gB22q0hVAKIOrKljudGnBRO1osPV03eWkWWTBwb5r3UiF9F4x4qvuKsGz23FMSPWxK732JAz1rS9
g/9eP8ku790D/VjXvi2NWMnv8rxujA9lngwYy4MM0/IQYHp+rjtl+GBBzUGhQHpssF+y4o6Xi14R
Nx5mQnPq+z5qguCuyEfOx6ubqpZ8FfTbxI7sWs45BQih882RZb0xP2ynZv8jYW9avOmsRuFMEArw
hK07EG27K3S3NneCET4as5q5LtywKBnhR/UhdvmJwXp1dBv++EtW4YKCucYCA/luZ3znUhim18dV
1Fn+1FcoODeMAXr+o9raDKpdSoAASvhJ343uXM2fRdpKYticRRHcIKpmG3dquJJIo9YXAXjOu3RT
BS3KcZcpxCKpkeDlFKaEiJJQweShCRaKYNXDZTpalgp/6IosjoEydJGeUVqir+KSbsACpXCE6K/A
iV40i1azTYwnV7pmGNs7F+QnaIRA2GY3tiiLd7EkduFZFEvX6U0fEKF7rxcuLkRgIwSne5YSgXku
pDc09wgOluHNt/TETDzLNN35zoyX0EOeC8wkaMc/CdTi9GHIkvGucY1+Rfwt6pPXS4sTCIuIYIzQ
EmqzeNSHVSOZELVuI9gP5f14V8wGMHJlkxkFSj/dEGEt5KjPpkAzizmojH5K3i+7hzQaVMSzUIhu
xgyyGAJVEYNE54tR4dHrY7TeOWze4LTE68ASjlqx2qLjIhIVdjMepTiPCV3kHqRoYytju/u5lTTv
TQ9dmsDdGUVhSQBLfC5HZaIPl2Hue4seGCUM0pz7rCry9cGZJlF/wRzR+RMRCJwE7P3tikhcV3H4
Yuje+h3wBfvdDg6FfOtTmZxQyScfKIa7M/gytPio5QQvPU3W3VT3aBvHW6FGuCNzqFfWEH14hbCL
20AgyXS3tp/d+WRQG8h9X7tj8JTx8GITq0B+PDiGkIfdzLX3E2lE9lBHfZPhi2TkuNFuFBQ7t+mq
+MIT3T/5IP9ugQ22+2RfUumdH9AhgBYZlsvM9y221mfcfNejNkDLAYx2vOquS1dz8s3q1n9XP1qc
C39DWL/kbj8/kf86iztHCv+dylDVFRnOcwF/E1wDipNtVwyR+z7Xal7KI99FmbKexlToM28k6PSr
yzyTEGQTFm85C1bC1kpePsx8N6L6C2vMOGMpHjfj76RIU43nXmqslbDxKvfgU6FV9yylk+SLl3f1
oOOy5kfR0Gep2NF33oz8Y20JTcb1pMMaLoAsiu+xhOB5Oyvpiwpfyhv8pPRDuZNRxbjPVMmAstLk
uepfLP9YnUufU5gzlHm0em3Xcb5kcQGToeduIe+maDU8M1IYIUxk/u1RK4vgm+ZMDe81dtMLT5hF
Wz9F+LVI36A9JFZdgf1NoRL/4M7y1SmMCoLqM1D33XvFPqUjd4pvHXf/4iI/62EOHiTa8XefzPgH
BA4EBgK/GuyBvDE5Ir1IupkBSViPDK4i9QYzMiC4rZoc7zfKfdUeLXIk91zekECUU+QZPQc+Lh9j
x6k6VdDQs33hux1uUCRzV5t1aUysEt6LvefiB6R0cZKz6GacR8NalD+85PrL4nsHLxsI74OtEul0
C5jE+JgFkuhmdmvdRxMmLkG205C+rX1tnuBOMc9u8UAgeiNeGt9Hq6bmh6ostv9Kx+N+6XzCMXep
0fl8wXJSPzexif7L4JFYgtmljZDIRqCyimxsyi2C8Xl9C2clzwMpad7W8ej8tiNz2o7FDlfRkTVr
gkC4MWBT8sZXL22klxIPFogq7Va3iqlza491xi1XHSV6MTNEJGz0HI0TYpu6m+r6kI9zoHcEtiNF
T0C0kyuM/JjU37ljmZzFaYtwRudMNOFVInGkNnM1kSVGHgxh5c6+9H3/XpaOQQmyesUj1wv7+SmW
Eri8Dn3W+e0c9OE2dzidDsSqzNExmcMbLHzGXz++J+UNP1TpKNWoeQT2zCG1w3fp5nDYIohC2ICJ
R5hwJQxMU6VXvzbIdXjPKeTUxmJfASOLaVoOz9bEiAQ2KPBXeT9hMP5vzWGHb7VVTrmtFyY8IBII
x6nBvKUvLvh2VHkiXt7Y91FBAwV0IEQCagdYmrstwt7QOv+Gos+vqm7j8tKuaZednCBt7puS+Gys
gP00yc2crx4J3opZz27CZvY545tLL3kAou+NyqG4GqGb4masjdt7S5SE+LP4kiwq3LsJDB5H6g8e
G0DdKdaFfstU2Yd3FBTpm+diuTn2NeT++gzpu54/JxwDiFpnP66OhnnaM8jAiHjRgjalnWpXfdpk
NPM9uT8EeqKaheAMnL8lEGzEmr+JMtmxf3SbP3gvonsCc5E1eHg/XkIrSSFGSaHEY+QwCuvP7ipW
tp4QWcxD4/qjB/ZM1+6Tv865d/S5jWIE4o4qdXcwU1nZHmk6MQoGmhiyQir4xo/EciUWmoX4pnJD
NW3AM5QOzQqLfZaIvYj+4pWKFD8EKdAnVDpTSOgxgt1NnQ+MH3A5Wvg4YlgwUefuANm+WQKwUopu
CR9ejQeGynO+izvyuQ/KiugCaiL5mUIYmztTuV73QR05FSTbc1Z8S6gZb3BNDDkhafMv1JM9Nmr2
3jBqhP8ybmSyL1w6ApzjZHURd/4QozgAutADx8OuMrf/0V9Py2kWBfy+jkSQN5TaHPrY7LiN+0Sw
Hwl7yZQms4GfXOEGr19oVdZvzJreF5xjfhkZsexhrofR7hAiLLpl62DFy0l3WU+roWTY4jLB0BRT
Cn4QFO2ufPJxPJ+I5jA3/yDN+SPT5CJ4QlPVCMQvVFz9vZ/LYL0DX+gsOzyEIS5zMlWAAbo3EJdu
6JJ4t0NIgRq1Vf3Td4Edzh3EJogHoVdU1wTAlQOhmZyUZ1/wp4pNglaTETEKfI7PDrntPUTXErPh
pMPntRuJ3UC8n5NjbXC78TaQi5xzhf72OuH8xR7veqcQYJn4NWdjwu2NxoAUFdxq7U57dV083DTv
v3lLCJgZimrZwsUpJAvapTxJty9hWJcJeV1/cLggCR0TqU6GnBTWpoWa74K4GNS5IJoTSBs1P3h7
jEjEreQxy/z2zamKmkYsp2sm0Rab/N6batJ3lJnkCIgts93XrKUOd17vjuuRdW65XCLmWmzkQTA3
f1EXx3wQBe93+1kHkAWPuA08e7ilBS1vfulM47YobzBQkBfEi7Ds6pP42St4z6lcVYCTDNM/1CWC
1ba67Mis3RQoWDaidfr4MU0ppy5BXA89ZF6U6Mnhdp1Dh6mI1pJqvGlePVe+NizRMnajy9BsPeLW
5XYlpnN6qajkswNgLfHcprA4N+L2LTPurMf8iOmnjBlxtJyoVTpa9EW2FndCRPWJ8EnCK2iR1v4E
yQf5QEFp/1ksIRaHmJP2NKF95fdFlPYEoSZIfoCR5Thq0qCn5Ek02YAsnZZ7thpEWSSZ7wDDnHzQ
XRFH7m8rF6R4RrlsUefA06AbR2fZC+n13lO2TCu3Df5+JEKoql/HTC74E9e8v58E13MsOxsfMuUy
mWJN26zofytF6i1KEP1MP6Gx9uIu+hfVvddfCR2whBfMubnjva9D1Lqie0WuQfw3Kg/6F+2UNoFQ
uJhsb1rffyzYHq4ANbGR5rpff1re95TuygA6Zljvu3g5Wf+5MUzzTQJLAT8s2QXhCScOm/HGm4Dw
9bR/CLG8WBZHj1OnOQ90YdNeg15uzIGVSi73fK8uFvjMRmycKuOt+575TjzsdMv+JTii9Rg5H0UO
o9J9lmVBl9dr33GOY+st+ujLgU9B5mwYeBRTVCOFs4jfRvm2otly0Cd0gpnTTuR5Ev6b16pLiIUi
xgP5WQ9JrwGMjfLKzgOvGJPV6hk547I8FB2mK55luLatmTouU6IT7lmRGgaihtPtCDbB/2b1wVB6
pq8ej30Dg/6MkBLdVV7CWdj6+Ddeb/awjPvZ6TFPNNNwXzgUuK+GUfNJO7McmQ2nI1XjWEkkgJu1
SfEPoXIYL9bhwthhjeHoJICtSS8BKbjQ64cofWTWDhTI4t6x+zBS6/x7KkZCVCgbMnh1KQmVH1Ep
qvs4hW5ALjN+GmzcCMRHT20ZlnKcJ04f/ShkJiDyepS9u4F5OSOGJjO/1nQg8oTJQ3QhioM8xq5M
0qtbOlH81gtjThWhIOUmiCYEE0SDLWjMYnKj6AetXpVojkA8pb1jJ5uFz9CQQPoypY8ealeQXNXi
WPu35nTdO2SVVm3FzbxwCupsBnLkx3ThDoJWi9rKU6cuW8C6Gp/4AQqgJooO1C/GPnbEJO0rGvRw
n4Ln8O6GKNb9XpNsojaTAVJwKAtJxTXlblicZzhp//p0RneHSRHyJkGB/+k1xUSbBSGcbzguRKyc
WEnl67mfLITCvKBg501WxKvDzdLpcWSfw6I37LmiHzpUJqHHtzF006ksh+FrKObRR+dE6vMt6xvI
A/e2NkPe3eGo7aPpFBDPN1xKISsXdQ/X6Yfbd3gSagugCKFWX/PVWDmz7+xxMm6Rv0N01LQx36Cc
ygkdwtIvE3JNoC+fiajaI3yxWrwpJOLlM1SPRD/MkLGIZ4XbD3IQCGNwC03NE8x3koU0s8UV/gIq
NpzEm55BW/ES1CGahJB07Yh1fkZFXFC7414q0yF4wElBMBAbgBu5ZSVtaNm2cmDLUJbTcHOz1CUh
d3nJQLFfJWSNIWmcc5/zsjILqpidE203kn2Ddpfjn315tbCwTfaqihraKJ5KlRQHmRF7CbXFwB9+
LmvhxjcsizPMzzHCfcQXvd/V46Yk1HJJDzQYlep369LGX75Tldmud511+N0R5VbuKnTKDxjR5pfc
SQq7wQXLoGemi4+2Ayjj+4aB5HOtKZTZWA724kUe2k0fO/9z6qQ53Ywlqv1AjGZxDpFSL8cOdK36
dOjWC0Jb0AQV28kpUnh/a14BqhymYf1clUWeu+XlriDrCmkRbSgviL/WvDbmz1rO3nxeXJJ7XqII
VDUoCAunCGBNWSVsUlGbLuOmTjqkLiLMobSpjDnxgwlRnlwj2HIsC+sE6eSOC89XB+K6nYiMC5LK
2wdOwUSh90x9VpN47AXCTrCjRh0Vk7bIP8GsghG6o4lrjdxIdpHw3JG45dWfyEOgxpHJ4YxEnwQu
sGolgY6oFSkGMufO6We53Jsm9bu/TARnRjiJKwJ87a3M3WMDGQkBX4XXHe88POg1Gvco88v0u3Wj
WO7VnM3pVUJhMeRdunOWrB8zd9bfDKHcTC01iOqXE5dYFXYd4pGZineo3Icij2+2KjrgN11j4Xtm
Jempj84bHfgeUk1ufteKVfv7eYb0skdJXJp/ikZCJexbM7AZeuIG9h9Y6fo1Msc2gW6b0+dFD4gV
AoHYKS80PrxqmfQDRs+p3HMYVs0j7CiFzBDwXXqX+6g6nrRLl/2TzANIqL07qDlhr4ziM8NGz6Ym
+ONTU8ibKjipPjyuN+wfhlHWJRaQmD8WXHuo4+uhEznLt5aFkbXs97qdxM8d76n0weLwfwTX9h3P
Zg3SV4Xzgc0ie5Y8PLZsnaefQUWuxrSbdc7Btjpwj1E/UjivwAIzIEUhyRu7AbFYTCRWlFjwbF5N
nbWVDskqrMCzsL1DIB6nRK7lq2LrguBlSs+Dq30B0qsP7PLTkiYcHicVsCeF04tp+bMsKJ7RZMos
3U2q7RZS5Ial/BwUW+CdBQBrt17J04+8VgPJO1oGUiOiCK6C5FEHyaQvCJ69iFzcnrRdd3Xy+IAn
Abgqh8M0eceuCPLoVwZ6n14c02hwCJB9er8W4XfpKVlHapPEl6nclcKvsZZNInOdV7exZXSQBFMu
HLkIzO9HdirgTcJQdMNx6TJFpTAUoPCObp37VC4aBKUTEiM+06LhtFhlDmAQpRCC/ZgyB0ousIYD
cLy+KU81BAjV4s7gTCRVbQpd3lsihQqxWVicd5/lOI7Ba9CjoiWHSQfEFdmQNMxtW9jMG/CZ09iy
RmYgFne7sMB3wr9kafHTmKVstljxBruZ00SozzLKdJFdeXNCD890iWgfA0HDwfqHp62m0V5JoLlP
hU4gmgVs1jdR0Qdw9bQixoGl2Az8CZYRvgP65o7fRXN9f8xMQLw7thal+Bc0qO5pPcpK9u2GBNvA
m7Efo5pFxIwjXSCph+YYqpPXpcZDfriwWLjUAfPWk1VRfnNCCo+znQQRorAw1qDPG5n8b31kHl8V
1dz0F+0Dwz+SjWRkCEnpIago6C0DF5+1zvNINga9lbI89crtgwBMtYdsmXn1KIKnyIOuQw51ohN9
FThDgu6BaTbUv2WLFzQHytNgAq7yhxCOkC0eoHe3Njq0oNf6fo8bWNYwFxsRimgLRx/39EIYgkXT
HhXrdCibIqw+GXzH0zVai3U82kYTVlGncW4PtKshSUmAMLNDJ1wi+ZxBATFibIH91brLQtzSDTt6
Ztw/ToiDM9Sdeqgl0DAbRSN+YBhg+9oE87mit0IjysdT72pUbBD6UCswMCuq/Bn9bM+c359Koo56
2gYwiSOFQdNQ8+8cG4+URswv6Nayhrg69NRyM3gL6boMbPzlFLL5EztWWgJBRZHFJ0HK8g8HPEPG
ugjUXeuNpNoitnjvKyHNXkBRtJjFBzxdCgsJMyU/QUWAB4G5aDdn05nMqOTf0HrkK3d+Eg3/EI34
/jetjdth2UUXtw0Qt5DEq9be/kJTRw6OmT2YC20x1OGBuR5Q5LIfnG1L1hrrPm9yJpZ5HEbDrsPp
Z7GfkKf8U0a2vaIYKcDslStdlEvVTkFU+TPWj1RicYtglGIj78v8Ogz/4+xMmuxEtmz9V67dcWGP
xt2Bslc1OJwu+laKCE2wiJCE0/c48Ovfxx1dKcuUVi8HGmSm7HA44O5777W+1dXhFSiGqcbjXKBu
S4iydw+Mpjiq+UlChomfpTxSvlVnaDrrWa6shyYkgMUK9Ks11Ol6LgE59jzVThVf8fojnhqmYPjU
TB2f7cKeGfniQ0M/79SchyuB/IPeFOcEmuIUbLsgD2q5mzHRgZpYFE+/BQOVvKWQDd8BHSDvF4+D
yIHTjUKAQoGiL4mb8ac7BORZetGHcrCv/LlY5IGoCP2ln0QQoAmmBrwBaN5+zQIkl++qSujKVRLI
1h79i5ccm9yxviWBLH4M+Mwrfg2n/zJa64LRihDAMjLovz5AyGD8J5iXEUITb4Gck7LbR4zKpXux
EuX2WSSqqQE8gRxH5desKRGCiXEZ82XmioXd/jFMKMPAk4bh+kCQlr6r4UAtp7gsZRsx4d3SbGrb
rw8+8c6kznR+dUZ7rMXeaeqwpQeK9PFhcJk1HYeOnKq7daCz/8S0ilgO7o+uI1rDsCPRuBDeLus0
OyOthnSPgSt9Fu2YtJeZ8kBgELUDGl0Fln27JBMOYNJFy8fJFlN9LNXiBIQshYI0vdGg9RUq7Z/a
as5pR7PwHDNEztUpSOvkLhAMs8+TR3+L5J0ixJ46kRZ5sPpWAZESOrZ3nk/L+U5XpVHQxkeByaEf
AlowSWZFykmxIti0Vf0LuirzhW85CJhG4wsKgyrB5EMMdHsLmpfEHUv5OE8d5ELk1GKRIYkiVNap
6mKCMXK0ATn9ZoGuCXMhk2eyRa37OpiBE8K3ybwd4rQEdSaOp21lxtx2bBUv7nucYGjb+7ElH1Ea
wa0fK5M8tKWdfRdWZl9XNMZpvf0L1mWFEvl+vq7bEogHH3FiuQxg2IeM5hlE3upagqtAJzb0NlNL
DN8hMUhgzfINXjhcwRzwkZ31KzuLykvz6Ticen3CDKBt+HV6MZFGsHWWcAEiCZwE8VzWWg57WzXt
coXGPWmuEalhjZgz/cYRb1HkeDXJ84jnQ14aqQm9wuGQv1TW0Hxk5Md/z6BtOpdbmPOz1SG9jJgr
VpctXyndayzlNGgcIjeea6cPvyasnI9yzpsCxRfLrY0Wv7OfS6i6zQWBPNORSR93OYh9sgi9RprI
R4Tec5JZ/OMM/zn+oFHlIeCAVlacbJl57tlug/Rzte31e8A4idDFcc1OIYBb3HlWYQdnznULg8mQ
b09ItZ1gWeVlCSlrbePvS+QepHslsr8eAAoK5uE8KXRKagnBU+R0yQhhWi/NOPlwuBDc3yCuGpIL
fkEPbrODBnpf2TJntNGE1HCzlcdwuiHZOlcDXsZ0N3oz/ip22ep26VIzYVMwDnQi16n23gpl53pd
u/brGOTjK35HsDqhFeT5wU84NEbj4Gw1YZo031raP7BPUtpqb5U19d+71caAHw6GPCTkIZkKrgq3
UtMHDjwaskttqY/ELLyUoyta5isoMk80AoDWKqB8R4aJMRQxomh4iNcYieZOVXHy6SDgyWHXrb13
DlKCv3c1EB7WUhTy7tEdm6C6GdtAVseeos6LPL+V3ZMoY8bgqidZ3ev0SOQHya7bC9wNzyaBzHJg
iLrhBZFQkJfEgZ1ANZgw1LoV+RWntUP0EplBYKJItHbfFMNged0TDjY/VziqAd14uiTFF8kSBmhr
AvXjxZZzEYxhQbpL3nEeVkMsqytEZUSGAqGoPzNrpRedcqJ/CmqRv+IuSz5i2HjmUC3s3Gg5QurS
YfJxu6eiu4sbDodRoicg6vXQJW8cMLAkgXJSDObquKUVlDDC2/l01WJ0Nuu4l75HNBa5VUUZ5QLn
fy3QolG7Cks8Iv1h3KhScpln0rqD+9JR3ncgAhPcc9F574VGTXKepaEe9mqkPghEev+QauBWdx5W
kpzdO7XzW8fGvHdr0k5uZFSYCBirAhzn+0IG6wUQ9hlsYTmDUbTLsPH26ezggWlM3ou927cjuEzU
hcO5neoZ2BmEDefkhOgDuaqSLKMBPMleYzW2dzg+gvHBdNQ6u6DDvnpZ9zI7V2PtDFdLq1t44R31
/26l8pEHbY2Zf2QdXy4oJQQC4cmblHVrBNYM/2zHVDsHTKfe9EJTVNt3ZcMU4SdWG7zbh9FvAJAe
JwTWaXJTJGgk5Cmd1qIfDpmPz5SzhhyWjYfgri8xV4XmZA7jkZyEUXpfrHpCwZqOWRdyPktxMkyE
BPdAwpU3OBHQbJZJzxVe+d7qQl2NA24C3CZoCErioJAc7/NFjO0NCrylP45mqVESooWx6NI7FpFb
Nhxw3eFip2f3yHAXg4QEndvu8oUDKMgG3+1eVI5Q44Qpt6lvF4yiFi7KGPxzBJGr0vdkgKUuLe+V
bg1ymwUtMRNTvlTKRZGFECSqiHJLrObKsD6m55V1GoEXAYIJlmTURRcIRwYKSOFPW+SAClk7cMAV
0Srt+Ytew05g/u3L7oieyCkPDlLER5ngOdv7JUTxSy+wii8ZWQHuTdwoTq00IdCZ0tLvxBfaceOP
kHeXQ3IgJ8IBZ8XujBVI2YwBibCNeGC2XcCv2/KkGjn558ahp8w4C6LNmamOm3wn6AsVJPRCoY51
o9F9+/h99ZksnYUSRorOrq6kHofxO/u8m97AiOB+Zfj3NqZOLZ7c7aD+iAQiiZ+ATm2jxAVEOsFn
C0/0McNAro9mhfzFVpcE7lnIBLUlx9fxxV/0kp6SBMnyru1nPGZU4SjYqd9tminaoV5RnBUB1agi
KKMs4LAbVUiTnEdJIc9QoSRUPbvTAX5VNgKIUvkK6JnTEBBIWA5BIINIqGa55/DjsnQGQKJuYD3K
Hz28juV6cr2gf54cm/g3muEtyiHf8i/KHGbSg0k58742GCjU2UtoCKGdqgxOdL1OuyWR1viitQzq
y9qgpI1oqTY2baK2C++8eu7tAx1Kmy2CoMr6p+swCzyiW5MgT3Wl6X16YD2fkLtPxcWkDb0yejAh
mqcETad48FCevo3Yw7ybjvzi4ejEnDNAKri8M0vOz3WcyHDf4BHdbNoIr58mS7vrUJt8Mnlv62jb
0W+YiXM2GxQDQvSoVtzo56YMlneOF8v00IZEOUfN5OItVeDOcBBZjQjKHdLzqrlJqJSzK3Ib/Oy2
qZn67EN4hsyqsX5UNHRQlnv4N3EFguJ3PWCrdL4DsEwIsZo2JDQA81p/XSN5GboHeAwrxw/m/mgX
pbHhpSxoqkp2mDC27lPl+F33TIlhCCFNnKRk9GStA5EUrYgH9dLgV5lhWoxY2PkvgRe+DEG49N+z
kMr5jC9qlGe6c076wm7nWPe0yk38KJKs7c+cZsgYNLPvYSH3HHaTUvaiup8RZevDNuxxzrbEAncg
Y7d7poxmjs2QySaNJBa4z+NSckbltNMTOAv4wupQG4kjTWnDQdsl1ii4bBL8Nwcl0778hE8A5mLW
fvraws+56KzGoi2iHNcl1iOevhSbpo7v2Q/zBexrSOkiMeozJnm9jzo60uQQ5Rb7px9O7q3CcBgT
y86zut82L7W1W9VL6EIaotMNNorJXw2lBn0QLM6qd7rzOtnjBq9q8VfZITpPZjVL3sAYCCCTdlWw
XsY+zib6XDMIyXYK7BZeoCGZp0flkUT5gDKlXHTY7WnKkXHKREQi00R/DcSZ5+VlbtgWcUd2yRdb
g3+hJW+sGwu/A6alnpcpQoXHgR6lmpi2IN70KyLr4SfxAkiQLHT3jJGbVPJXgGXQRbdS6OWcAb/j
wcaNLJEQxwyOsf3tZTziikTzjR6Zc0jwkqs8q/ctGvtXxPxM9FI1G9JmsRy+IaRxiQ0iUeVCSYIH
DhPd8K/Dug12erdcbjse0BvwhjQyi7wOxhcIo8X7urr9RlczsRVpf/QeoAaZR+PGwxvJldVPtxf5
R7z48aXrmhGeY4Mafzezh+N4Q0/07noauVW3tF1zIHQqtA5hWWSv4VhBw3MQPb+lWNaeLATxGk0z
mpO9wb14W2pis3ZhVyO6gufWffY5hxSG627+gKvW+xranvszT9N/ZTaNox+tQdkhyR5VawPBdHIC
ApEcM7JLKmfPY8aaOKM3zfeMjsurADkmECTCjtsdskXwygZyacWC12JlXERLhhFOSaYXWcyaRjYK
06IyUPiFXJGx1q7Zgnei1SjWdkFvUxRQ8FkF5j5R/+xE06uITM3uB8erOj24pvJTzi0VAM+scv2r
AaWhjalKMP4O6obv2hJxk1JZ+GFxqbxiwGMEdXEkMgq1amAjTEGkmMXTiYWg/GGmVnxYhrV2Y4OX
1uXYqPbTZ64XItwrK/JfQxrwh8QCgnUYV9HeDp4TPLHfJOpMHh9JDgtiWbgYFfdpN7KmUsBZqd9d
dMPmvjJTUjx1bU80pcteTa5vzaT24DBn+Sn60Xo2yIDPa9u4d+CVN9AOhKaeQVmuUZmwrUcmzNzy
lMYJfrRFF8FVV6zhlwogxhiNIB2QNNY1XpHUhdqA9AOnb8gY8N5CKdNemDJwH6dp0A9t7LAPohpc
oCYsyXzLnKOC0YF+3NtpOGVX+PvWD3viUB5pj8TrnZopxBmrOphrxTTPX429gMykHmXYyaC6Q5Lt
VSJilFpeSBROUzR2cnhgltY+Z8lS32QVIVk7hDJ0y2Tv9w8FAEh6M4k//3TyDMEI4y918vKhqI+D
TUr50bLIoY8QmxNjGbTz+g0nVfsUdFOCcsTebMLD5FTlkTMTuea89/UU2RZHqUMl09VEJg0gXaGg
s3c09vL7LLf1Bw4on8aQqWW6x86YPYbUtn7EK1e+j57lf4bZMGV7ngSSshqqsscQ8A+X4WDeOTA0
aK/CzZsQrUlp0V5bm/xLFy6IU0rLyOukcSr3GHJqand+n7F4Jh3dI8KDWFN3IZyy126efXzIit+f
E0PMo8FmhiqItQFM+9ikzj2JiKxTsLmc94SZNQ9VzXCoX4biVY5u8QrDpXobBg81pWMv4poBQ/Yc
Vwos9FA1sryYyqw8FTPgv/3MMPsN7Q2FUUxUi7czK8onzg0ZR17frYFwukjM9RngAxPxHqfrdCEq
KuggRuUN6WlhrtXxMkJqahqOAsTboKxy6Nefp2ni5M927X+S6N6ZaEpk91pScD55yiJ6GddHgAeo
ZS6ARWg+WNivvhVaT3cmwK/H0dqVHNimUqyb+orWF3S54otlI+/a4SK1EUImSWj2NHz67GCj/EG9
2dP83fVjuJHYma7Q0Kl952vA+8sUXVU5FHJDvbtLumQcIvpDU8MwnPH/AbUE6GfSjfMXSfyXvVtz
Q7h53vUBhLlJExLR9jGVVwJBTBxLlsrbwF+TK9QwzbwHhZ8lb1mvvZ8p+ia1Q7jV000vBpwXpa7f
KTmKKzs1Ww6AcQAVU3EkARkrS/UCAthZ7ujQdoBAkGnd6Hl2ywsnm4GawO8o2QDdFshnti5Nfa66
bFNbgqMAAdV2dnKwoDBPV1ArGR6KDlkn/QpH3k5taf0YUWCf5HbpoFsTg1+OXNNPtZQOknc8ehgv
JrnpXPMOPGGYNe1TPpf+R9j1hl2UNRDLKliQw2K7AsAS/c9rMQqIm9RlUHsC+GkFg3XGGXuHTFeC
sl23nElBgCW3A4lgbAjSrk/sMEpYaqoVbXY0Mk4DtGQ4ulOV6bLeQVQYeuaglMEHh0KIvDe3d4kl
KuzksmIholVMcMxPa2LTiyxQL4w3FDwg3C/VItA2ZeTMuTnY0J1NdWhFUHSbLwOIQehjDMyvGQU7
1L32RGVnO6Z6KQjJzUDt1/FX9Pl4POPEML8aGFXy82Aud8gn3LIz52AzW1dUbm5TvnVFWekrjhDi
jiegRQzeZPoDP3L9BU4lXecmFkl5mYDboB9v2bQGUkZH/bGbgvopJi6Hw3OeyBuBuQkWz6zMW5IM
7NOMNkS3146b+IdJkWe/s92yQc5Do3pvmGwFlK0YI9Hn992dp9wJo7602g/edcIxlIrrnzNmH3Jl
UVagTxVj9h6E2Km9kTryWNkaKBSGvOEhJHuIfmNWVxfo1puJJpRP/Nh25KTL4c/uSwFxnjEI02GQ
Zknoo1Puc7SBIzZhEgsYs7IJtRplrefNPJz8itXtDHL7M4FURNzN2qZtpIc8+dojHZ15X6vhNqjL
2WJgwTu6c/MRp0rhdQMZB2H8g+ea5g2s4YpGemY/sSCWT8laddVeDv3yzcFm8cBwYZARrfQW2DdE
rFsmiptMgcC6F99fzAUxtcKO1j60NyJVDD7DSaY8AU0yr68OsuabcsbpubdHUBrcM5uGmy+nBk0+
SdMmakMN5ZE7QIG/zA70Lpv5KWeV3JL1vggt78bhESStJS2DK6K/sSXxG7r13us85oPkYnEGG0iX
tCPLdC7ZsRxKsP04a2gOXW6p7oAgm1vO6uN/LURKt1Yj5KHL0Tbeube2r9aUTvui3ICKrZynrCe0
tqgfKKawRXGmDfYVgP1sa+tggW05yeIRKgSV2IhB4NzhsCGyJZ2mLyQaVk/U2tPHrLMcC1FPUI5F
d6GJKrqV5U6TJ25HyVo6J2hdxHz1buI1HJCq/Cvy9O5rD3svY0/cXAupRY+F45XWEBky6ghvSv2f
rCWBv8dnkuESLgbzruFivawNQ9ad8ujfHsiKS9W5DTCRnRKOqnd9MFJtoQTP0HmZIv3qCZwKwDhJ
pb/UvVU9oiHU6HI0mGsY+9X8phuOWJGuGpTZ0BqdCxYsavgewUmxt1AFmDO2geSW9g4TLI9mB1zG
lN0mWvJSZhG+QhXiwk8Tln4G2mDSk9p8lAXTnSMuqP7gEB7ARLBFWENzs+usPcP6ST/SWU44ZTW1
tZ9xPdq3w0yRuw+rAk3ZEjCMvRiIF33Gu9ufQQbajAJXpI3QrRikMqd2s/GQjWsMfIFHwtvD4vHe
RmuAHNkRPzlc6AA7+3F7XCS3l7fowMga6gY1J7xKNIIdqVyWr9qjhcWZmoks8AWaIJHjc91yqioC
AR0iEMQbIEgi9JUpam8DQQxrcwoc05K7hjlO77Ekt48+aWXJsXXU/K1P54350rmYgxmvCoQKqDoI
7hrG+p3OqgBc4GI52VlIi79kIG3gxDgE6O3aCqHlXuQ5NB7bTtGAdDC1AdWltfM+NGCmI/z47t0K
cQg1jDSkR03os0hhHQQrdhBuYNle52a9cOYs7Y9VqYqXYFm03DVwttBZcEwozkPfhERI49qLT6R1
UX3QKwRW2lHR/MzGDL+jO6Dcuigtv4dXyAmGTqMwIj4ndEcwt8+EX0McKm7WZRIW/rZkqp6VTwDK
HotEHN5mLMrfRm00U6K6DZx9W8WGipUw3w96AdBGxrlv6CMxt/MeoMM03R5vZXaf5p1nImr6hsRu
EqZ4L7CNELgdcLbZe9LSr6soUXgnqZfcF1PlDQfyncRp8m1SlWaZjzcc8+b05FJJpjvB7mPz9o/w
dHp6Fp8gnrJ3h7zSLWnIqrpnSO3BQ2mPTBHNiv/kJEdUoGiUO2o6pgcpBG8YVLR13DZ7x2Ja/cBI
7tRRYcf4MwjQc9aDJZS2cG/h5MDhk1q0UShPYO1xptNEXk57dsmOAwxsr9cpD0D1IcpQ70KtQYcP
xnMQXSZ6i6ZW43SORykQPRJiVx0DDro/CBazs73HgQCSaR60z4k/lC99pVi7QX5an4zO25aTHWMH
BFizVhdDldVvHeDrADFijA5o1DU9OOLjqdzI73hugnqbhtlD2F6SHVUDuiT7U+2Mm7rjfpYJAeEJ
jSt6geUmj1jZhc9D7tinoqhx+AYKZBWnuH623jMazRkZtLHvMcZX4JzpCnY/CEuanD0NT3Ofo+j8
AZN4WHee9DIHKdvkP1utG3wzrRu/q2zKzLqzWdZ/DtPCwxJ28/Cm43hK9wHdtYMJBg91s9Teq2dV
60PuZIjlHK/PSRGunOSiWl1C6I1SPO9AWya6eOWki+OMYPHWzZoAXgJDVdMAdie7efzOuYrWKC9e
kxUPqF+0QnMa1JNLl4EleO/oZWShsF05hU8h3rLqOOhJ+TvXWUzOeKez/ZgeWGz304iRFeDMg0BG
0O3rxpu8N2j/FT9HzsyYvnWf2t5FAo1/ZBhTLy0iIrrFzM25bhpZkWOVzHdTnsEtLGPw0tNAKODM
N1ps3obWScJcsLOhbb3YYBwese4tkJAhD7353iURFW+EZJVq72PXdxnHwApQpKxlqhiTr67CfxlE
Y1/PODrbTIL3h4QFrPIpI/UZFL5p/PGKgLpQHImezuRJEVtYfeJRdUm599ymN5AWm1odADWAQiRc
Dv4qR/vEGUHL68JRuHLpZc7DjQ5Gv6/OQUiykrrCf89IgflKkHJDZq+Bq3Po862ZeQA4OANL0aTT
7Wza9vZWGFC849GbOYOF1npfQOMvT0i4GcwB6mQhLMXAps4uxMghIyXQimanqsmWQLVEoirGqY34
ZcCxZ8SLr2BxiP6NtMaCDkLBZYnBzaNfMoIVx13WoTPl9JBWDp5YJT1Kbw5xe0Em6a1EKk8YZ4f0
g+FISwnDoP1bV6XFTyVE9xXdbddHGegADk0lcSzRkMbyhZE1OT1j7ToOSzWp5vu0xhCzt5Og8KJp
Ut3PTQIM6d+IbIObdBJfPdJ0wswR/JBWk1aCSmtefgYK4zRJ1+XMjAeZPqcbLAr5AV+VfUYd6Eq6
C01302CiXHbr0oUffmGWIzx3mu4EZwyKceJAg8wXHgI3Mw7p24zk/ltCHF56mCuvoqVEHUauGJMu
eeY6mKwHlrDXMwYoju9ggDl4NXPLm52schT8aQU3osTkQlNQ+oh61gEH4aw4kUaULXF3gGtEAnwt
yQ5Jpyp8pWGOHAVra6kuFQN61JF9jpYxHErr0VaC1gsrQ/tTuxXBo+Uq5XgVZJ37xLkODVYScvjd
rTb5oAcj0LDspASfJGzbyy5IOMEf0lTMSSLMjKiJUjcgpN0Tlt9eDtsjss+wwVgn28xrCrGoRSYD
XwUiRSCJ/QKiuQZfFMUq41FUEi4JeZOLsQsZJ4khbU5cumFZOs9jyejDc+nnNA2GbpYHUs6obxFs
QxeoiAcZdReoc99Vw2UW94nap5NrpiiQMX0GcCr839BzWKSqOv5AGdS/hAg8OYhimvghndb7DgZs
4jFRC0924w4g4WfotLt0AFG6x6omXkKbpu6xUkX3gACM1hHfLT+PaOYfACnNH7LymhtXLVhGUkYz
8YFAGhEeUMx57IrEViGB7HD87oWLkTiSKJUdUhhUV0RkZ9AwQ1oW2jspBAyCYIoXxp9Z9r0qKobZ
VV9Zt6CbCghvvt1dVnkFRdlXQXsqU2IaL0Jl1it76PJXX/cEzIQjuMA9/ALEhKiV0SM5gxL+LkYH
/IKCw8G3B3LrQ6f5gqLPXymd0ZL0O7kkabqj50t9k8SMYHbcDnb3nnbnF6Vd8+auQ30fS34oWocV
PYbKgk5PUJgHFHcx9ntWyuoHpVv6mDtb8zQtvWUCpR7wvAmS5bDTzTRkKOMwBXBAReDvJyZ7t2vQ
rE6eTngQLMAM+JjW9CVcHF/tNarA8Ngwcm52bPrQNEAnS0x3DlMaMOZGA34gRgsnL3Y48tl880mB
t5CD3M7DFb8j5XbmxOlWWdFo240sRSArIQIFGyPBf5Oh2GzGawldhvqqQt5Wi/GOMmqu9/gD5Him
6di10agceQ+WZ37Hj9ixE2f5Z1hCzaOoW+fXAq/wI2PN4RU4d/c0QyJvdvRUwOU4nuIbg3rkRvwH
TjY075zmDy0U0ubc2r4GlNGFsAGPY8N85zJFp08IlcIX4B7++Y//89//93P+z+RHfV8XS1JX/6jG
8r5Oq6H/r3/Kf/6DgcH2by++/9c/fU/atpAiRB/p08sMbcV//3x/TKuE/9n5Dx1r3JJ9IQ7EiX50
uq0vRqYHHJeS+fi//iSogLZtS4GPQTnBr59kJDuMJHnpYAWpGCPCLVa4LLYhOW1kcLL7//g0gX9N
AmzyXNv99dN4HnAQBj5yNpuD4wEjFXz3xQ3HS49xws8/f5j4y010JNODwFchgjvf9n/9sBzmPSNy
Mr1QlHWYj8jsZKGyvNc/f8xffytJvqprC0QFwg8c+9ePaRBOQXgKBUgxrGI3UDeUfjGo69V5EUEc
P/3545ztsv/t2RBh6Ptkd3kSJ5Z0Aez8+nkL3cKR8Dz1UIEwx0wAPKvPb91kpMG3m2XfmhNjV8Ta
pTNNLeENLpDPfTjGxYfF9Mk9+LPUOfOzREwTI5a1X4H8VAngj0k0rM4qy1owCdh32K5Pf3P129X9
evWBCBXvIO4Fn7SE357shdRSdGKreoD0WJJF4EH3WYh4LOnN6Zu1VuU3sINb0mXGnsEGVkAQacxr
I9ysv/zzxfz1TvKohfxiFK9KIs/69U6Oiy0rGv76sUr8njgqkShObbPzzXTaBzCFd8hmjHP150/d
vuGvdyCUgeAfqRyiK8Vv70CVgdYczTQ9EJMefyeBqXxmPWXwsRnA6QBNxK1f//kjnb/edT4zcF3h
eBih+OPXb1qVW5bsaNsPC79NeIF8dwH6Sew2M/EqJpDIHNDcqhO7c0kvNpxV0bxZlEbrfglN0oFr
GwBz/c1qEP71TiiHxGUv9BTqid/vRLOiJZ6nfn7YInAHvwDbxcNxYdxMyIgRbAWQUAxyB5a38s56
YTeO/ubGeL9eAuusTZIr6l20KiKUznaJ/7bQ5v4AJmaJnYeKeoKatplSdaIQXq1Xj5S/+3WoTEX3
fgIj3+ul12QI2aa8ZH4Z2vmlp3Osgj300xL6C8uR2P/5AuVvzygXyEIBS4E9LgydwP7tAru6i/0c
n/RDYlpnzS7VqAA90bnQlL4G15J1Lbplmi9WHeC+ZdVefSfKOhWqBzswIejmjgoZyiBUDmwaFUmM
Txwok/4KMzjwdfpa5mcHr5nc09ZiVh/1iykBAWZQgKjKxwxS6kLUVDxHjuiGJ7JG9dBie2goCUlc
soJh7yaWcybYQ5rj7HA2uSOXuMmPsI9JlkOuNy0PAUAjAxtq0MMBK7k2h6xAbXJZxykqC1ST5llO
0McPhHgyEY90uWTD7cjKKx6a/F8j3MLKjLonMxdGZUXBuEZwhog3c9Gmnaw1t61Hrqp4degIbS32
hBpHFiadzgarZ3k5tvPtasFVu0e6hjH3bx7n39+y7bdyhB0K27dDyW+27RT/9jCRP2NXoDOdBwOy
8hoWMnOKLYaDPFZQE1ElSN3Y5xDHDY2EMYaIaVqGRdo/yhTGwvOfH51t9fq3dYarcXlqaJV5IXs7
F/br1Qy1EcmIne5xWOM708/6HGIij0zRi5mXPv8ZiAqC5xTXf7Pa/I8fLKXrYC4NQyV+uw2WEQ24
oqZ7hLKlz3ZGcr1f9XTYGre8zyDKvNIR4l92yITPf/7O/9psf/vSLK4+b7Mj/e2l/vVLI/biWZgX
/dgg0Qr3HIsJwp0bDHkomRFsoM4svOd0chAakE/2aJBxvxRhVv7NwvLXe+AJl1/AdaSUNjv2r9cB
IQc5bG2Nj6PPky5ix905Rblcl/BJT9D90/fMVjoCpGx9/ZtbEPy2wfDDbz+379CHCSSe69/uv50W
c4+ktHikKvRJGZo87D7HGQyaQ9cICiGIlKBgx0WXSsyQDkW1Ps2zHLvdsGDS0XtkhxmSMGty1Rnn
nIkfXBad+efcERKU/VhKCNM3yxS37slkpdGnIXGR0czA2cjtbEbNgF3jbt2phtQ5MDqd4z50yKqu
mI+SSlj0vAvMMFL7hgQQl+IWv/gGxFqRbuAWJPKMtunUYWPSuG1wiNTwLZMOWAKu8nzsnzke1feY
HddvMetQ/CDrtlWneXbojU4YHcJjK+ysP/WYMhkdD4pSWaNJ9D9X7KQl8wiac5fcPeAKED8Mf9fT
mbpn6FheV5kZrdMCdgf9HOARZKsrN2y47ACBkfoEJW/c+5MXEJjcu4ouEyEb7ZO2aM3eEwc/lFcA
yoiVodsR5MmullNMoCFegTS97udyzo9+NwePMBigkvo67l4wGs0ZhkFotG9SlfIbBDSgAAx/evK8
/UqdxpThOkpSgGfQMmC3HAfXNuegRCL01YilO6O+zVBrKupYXIMctHZYmRZ9UJmTYwslk6/vXKyV
vci+d8xRiOcCHxxWp2RpRfstMImv7jsXg829n/XImr1aS1KHF5jjh55zCTBVJDuwD1pT2TeMwfys
Pa5mRfTZEUkTRDhweLFmun3DW6ccU1/7CACuHCLM1Q+zlAEcrdJ8detlZsIs6YLsE4K9CL8oG3PA
U+oivMEXds5n34VijIhY9xEDs8WK7GINLjU+5eUkTVB/A9yP0sXgynpRtiygXFoKBKaCAUHmzpq4
3XJSxrWzV7CpWXgCX9osWHJbdMBdHZDGkAVSg75ZjGF8gio0LC4Wby7sC1rM00dblAn9KYjeuBgF
KKcvvVGrdz3in/eP2kVcC0lrmPySrOTM3ZIjxXTl+KUvnobFAXe7oceddC/KUC13PAhF+d7jFI5v
49mtzYWFIBLWOSbo5uQzrME36Zi8vKrydJDPUiTJdL22tux306zdzxXABy+XoQtxZdwSR3AEWqLF
MKgx8G8ZjM2p9JE700RerTU5qlT3F0hUkTrQ+3ICzjWlb3+ZrSbQIJ5Vs8WoxLI+ZkHvzuUt7FTT
WAdJo9pDkJn3Dzg4s+LeJV2E2O+8tOK7Py9Vfz3bcE8oAUJ2idDznK2A+7f9EjzKCga5th7wEc/Z
kdABvVzT+svEXgh32TsKoc2uxif0d+e+vy6R6G+Yl1DSQ5jAvP3bJzuo6+qlyR6nsU3umxS87w4V
Bz3BOYXRwznH/psNwd2O2L/uTNITbEsMVRFo+e5vZRsRH6wj9Cwe8pQGMV0ZsLORVgFDSOLtcgeZ
DWFPK6ll3nFoCZ7ll411SA4mMOXmugna7U0dkrq9ZHjjZRvYmtcVqskK4rdEykDXiBBCYPeLF34n
cBrUNOrwOa2JaED5zLQv7Vjl/+aE+tedTkq+D6UMYjD66L99rzKwyYlEHPjA+8mlMlKcR8SvNNo9
xv2pEieNxGS69RiB1nrfYxLQ//tdX/LBAq4gvyYip9+OOqovQdLOafpIt5EzF/CA/8fZmfW2bbRt
+BcRIDkcLqfavUeS7dg5IWIn5b7v/PXfxbwnEWVIyAe0RdEWHc1wlme5l+ipcvByMpICcAIMsJ1E
E3+H3Ky17x2lWitA67eXd/OsDsCzyz1DsQa1YIdH3549u31Y9rGj4XYWywRhBDQ1aeve0uYd3Bfq
YKZ1ZUed72GTrFUQZFF3MPV5ZoBrNbxkHOcPlqr6+wz0wu/aRfPFBFv6BC9HE/8e35qqRQrCueFl
hIh4emravMbrXKTZocK2Kd0pcOd6qBOo6pVFllkIO/u2/TgU3SuExHDbAuWFK0rCCdYbC9zLy32+
70zVNk1bM9h20847/TFQhkYn17T80JVZ/KNCC/kezViJ8N+Y34HFGHvItFxxXa80VyLr83sLAK1J
YEulQsAPnwWZsUXIEfdFdhBNFT62jVBXfSebn71lI0kYS9JlOGWHy/P9YlDNBHBA3QDLAM2Zby/A
bGllBvXBpem9qprMXoe5r94Paua/IPIR3dKoMq7M9GyRiVDIzpHi4c6yLWN2uCNrwDIwV91DFJvN
Bi+G4NkO7ewTFTmMZDOCH+0OMpn7lNYOBe3LM/5icN3QLba2wTLLef0OLeAMRlkbHsHpx+MK0FWx
Q9NBbrUcxzbLCbJqYVEcUldqis/e5cGnb3hyXetTNY9rhSjGAm4wu1LoKsJC7vP4aEi/A5av8mWJ
zu7VPkZ7DlljoGqReBIgTm6VINSOl4fXzp4LnWKsJH9gl+sc8dn2pkSMGA7P0OGPEPJSCWPIJpnd
yt+9g4EdFSsDlIZqVduwMNNnVFKhJ9ic35fBTROsRBJ5JbE424A61zxbiDqEyTbU57s+gqivxDig
hVEQH0RiKTt0F3AO0wtD7sKode/bEReaywtxdsvR60VABckI9C3YDLNRR0cgE+cZxqFwFde+GyDl
3rtFkq31rHAijEyU5vPyiGf3uK7b5rS8QM+5zZ1pW/4VlUAkAzYPHfkAEi15rgpsKS2wyFtEYcWV
TXa+pEQ9hAUa97dFpdo4HcoDTtDCh/WOsJTK71mnv4MdNtGDFQC6G7eJJm5k+K/pOZGzwWupq9Lm
qXJmK1riq4NVKFTYoBLeHXmivVRxPyK0dOUjSpTWXZESai6IGdorpc/zpWVk8OMWoRcNDk2cznfU
+6yP4sY/ZlRlcDjx0OrV2tJ7QnGl1K88V0L9YjiYaFOJ1eAUUQ44HS5jM5O3BdaB+KAo95AruoJL
a4SdvEb93Kh+A/d12+dR2CrIJU9LKDgS9tO5zpq+VVE7cED0V3WtpRtTz5VfiEZgkVYFQfKtw93R
3YgGF2sISGGQUHorev+2sKNK4MOgWvjuVQ0SxxgCTXLYNSjAYGIjJOVN16Gw840MQGs+QVY48WMk
7UIls0MlqX+CZIfPXK2IHO2+rsJFWpDJv+ZJkLzg/OhjExoEyOiM8GxxS0Gh/FPjQohWmRmWHvSj
SrToiaTRY1U2trsimFcx6vLT8rddGQOSBU2V1w+gHpX3UBpt86hFffXql5nyZqdN9RkjQxiuvb4a
v5kycfELbEEv3quikQejT8bPjvrb0U9KbDailqIy+MGeLn2g62gW0ujyHzqhB+6iUxGev62TMDs0
rtbUN2lajXKV0ZNY5ig02LeA9DESoh8PUMFA2D0BbN2P3o7uGwBHG0bpK5LIYLAar8r/AwIIMxny
TFltY1vt/CNIl1z5Db6syL4NTRSuiPuyfiOdya3dpcByj8oQfF9KuvV//Gnoe6LA7tMxgSCtjRpt
fxBoavuidLAHv2eof+LIx7twizmmgNTZuU24GnyteRdkC9k6hBRbLSjdVUAsKcaKRQ4cisiWf26u
dPgHSJzrUZaZOBJ69DXxoNKdbzYZWr+x1Wwo7w3qJcGLrELcMFwyzB5ukCfiXd8TUi18TLespTQy
uSuzFMFTao0ZCiwQSIytDJKkeSgG6jXIQaH/+WrJInJvcdOEB4kdqRugskuO5+Q/En1C8EqYM6+N
NbjRClxas22xpRNHVJAqg7Z9XIYbbMaBxBNGDvAwdIekWNHdsQeikdlvJuUt8xPkIxCAGhX3l4K+
OdRmrCfDO6mZaTapS0AGSOwmyW5S3w1+4s2twL30AoXyQTuBg1dt3oWfHs8UPkxN8SOJ06TEujNP
N53jo28cBp79UJcj7rOFi8P0G4XvLF9RtBusyVoIEQuL/Y9K4+AMwfcWSNgvLv+62jfQlh/BqOGd
kPsJ7YKGy62BNVrTD0PXXXtD+bNWv6EkYtK2twLTPNgu5f77GK3o+65sHXVHTMUtQh0iAggBWsov
BgA5UHmfIIL1/caZsGwvWdv/0UKyDL9b8FMHQGhmQvMI2ouSik3fdoAnXXSt2x0cCAUWRhsBmbSs
il9UIYErH0K/rN9KzAY+RxQ0f8UamxsMSog2Z9U61Q8IqH1wj1VZmN30QwprZRxQvTGCsEdLokJe
+kbtXaUlz0uDN9lgEPPLLe3aoAzRIEqkN6H+WRh17+6ivHGw10sIkFcdvhEBCC46gpPYXQxODvtH
Y+87yJouI1F2CLxXIGRu27rwxmPYSKiD0KlrknFpKtG2ALcPZ6PO5WvPfpSgWngtdtGg9DQWcVgD
EeK30SbMgyBfqrnXg9gngEZirgfLt1Jb2zVuYDOGCANZkAxZQeTMECZKdJeqYRxoq9otjUfwehYw
4BCqTLAhETYpThpx/mY4WtAtGul2GdAoC+O895H/P0ZRsEc3KQGEfKmF2zQPrUsJb5lodlpu+8SE
BGh4uvkKAxB+k2uU5UPDqmLSUkxGy3cih1Ox0VsKIwtD0cJk00tUXJDnpoEQGSmocbskwzw4JqoD
CM3ijWMue8DM+Qp6joLIUDY4a/4HerE1szr7HQ1B9xvce/oiNK1qdrDDawOECPi1nVeoY7VQwT9R
hrdk9TNvhS4fVRHg16ljVYZrnMiFfzvUKrRBypOIGK6KPs/0LSYCk/hV3pf/ZdCycAqPM+W3Uhpe
e9c0jizWBc6K/j+HKQatw6m9QbOOVGsWphiiM7CbG8SBzq6HHoIM85Vq2LBM5VAd8JBFlcjLmu7K
A34e+jGsRT5NDoKs/TxQGUuEktCsFIeJBgqsDs1WLglE2eIxeTTN7Hg57jsPxjjhBopPwiZ7Pytk
wLMeUqFX4qCA5PwBB3ky6AQ2ggERhcNGptWuKNT4X9NY+rGmpPxlUdIir55lWFmOcmQIKvOIyj6q
uZ5TINqXJe0TjpsQJZUBgeGaTslCOpWdXfmw50mOrWm6IBSDzGE7YpbkBImaUqxo7UPT5WDlTIPa
fK87AZAdCQm/iYxgh6BLI5a5NrrfEeKGAXB51b/4CYIKAMU46keOqc/TWmrSPY4c6bHuI5wmuwhF
2w5PIRDNeGnS7kR600Mo5Q3OKQ4mcSTbx8u/4Hybodqr4mhMkmerBFKnUSIproqsllUdCVzFJN/R
TUZTmnELwzo9VHqZvlwe8E9T+TS3ZETTnvIpQDD06GYj5nmNil0LpxCZEZQhu9S+8QtQOqtopCMd
L2Remf+hWRU8Ua9WlFtP8LihXF3SxwXVCJk7CiPMbAIu5rUsjOT3xDGnldO5EJukg0TPNgzK7t4a
kMm+smnOz4lt0zInC0TSjL8Rp7/eM60KS2W/PE4qIjnhX+Os+1izkTFSWwUcvd+uuC7Qob68bOc7
hfxPdyxKxjT2VDEb1ylVhYWr86OA/UGkDKk42dYNxsCLEUMPApgaKx6glUP31kVN0U2MQ6+/8ivO
dwuZqC6nnJQUkXrM6ewLeilxl2nZccTk7qNgXMyXfahswMmVpd6P6s3laZ8N6KjgpCyuCIMHTJsX
Igq1goCAS9RRgxX3UHTqsOoCQ97STSpuRWi3VxLu8xYq9T1HCklJ909Nc/oOf+W/VmZCxIskHpkZ
tih0rf7Y+6Jxhw2honiYx8I3foGobj0bZoMsLfDh7Al+siGvpIvnRZDppzBvEnFeAQSRZj9F5nBN
w9Y9GmnTbQT+R49A9fNlwL1V0VBNgw0iRsqq81T3PdZRSA20UvwApq4dcvQanSsf/4sfJE0KQ5xb
voUNkPf0B2Fuj2wfr+Ezar8Si6HCf29ix0fWWQ6pv8QkLVgVYJgovOvjcOt5UIxXEZ7B36Weqx91
i/bU5e1xdiocaUlNM6mPqRSM5mVB0LNOUWo+AhQFJLgF2gT2T4DH3Q/DH+U9T8vbIFFRyhpVvYkC
XJivLMl8e2pEBjrxif2/4cXs9nTQK5dxA+pWKYLcv43coIy/WTlG1jv42IjgW7n0zStX9vwKYlBO
BZLuQpqUJ+cBSeqlQRLGtv0tQmf/V12TNW8r/qm+1VUihrXZIzazwaGxKI+Xl3tek+S1pNJO3V3X
dQrpc4gHCFPAapCJ9wBYnA9MpTAuzUbNWIe60zlrOYbKO9RjBatxE3jrlbvgDGGi6ZILFxlfbh+d
Qzo7m2D1YI1J6e2ztOh/9rpirrG/TfKlQM3+PYYFs8U4RNnjEBtCz4wa9I7bcWETgF+rXZ3dE/wW
auA0H5A6BVc2x5QphWtUoBziPXKpw62NVhY0dT3coU813iHTAwi4cRwPg14Cua1rj9FrW46u2F3+
Il/8Di4kclAwpSwLJfbTMwmhQTQdxeI99qLpTTkMyaNR9hZ5IOCkzzKytZ+W0VdHUP3KbwqU3hru
+ZUn/XxbmNS1VA6iISnOzRtQToTaaRi3ct+0tFWXZgrzdUWWoL6UKmS0lW9gRIN4LD6CC0guzTW8
8PmBoCZrGRQuQfuohjWL0Jt4rNGLVft9LUQCE6hPNqM1eTy6sIpj0Sk3LNG1QGBa2L/DGA3NYc0i
LNFUyfM0L5QiKyjaHH/ofVWPCLKYborvXhdL5YbKTnjlnju7ZxiGtSVUpl88HYHTrxyAVCjxw9L2
eKxBCzMp4S78pHL/C9CQ23jCsJeX99X8Yp3mZQAjASuGBDfP/emAVdJXXSgBcxnj6KC0MaYPpg8w
/hGoR3vDPo5e6Z7LNTVc9O3sMfbt9eVf8NWUudUJiy2wZOyr019gZAiLlsgg70dd93DNcst2ePQa
T9u4aaBpNzGdtvhKS/5sIzNriYgoFX7mzG46HTMA05JU0aDupdcAxpcQLHaUVhpU+O3WEvdUkSDs
J66LKmzm+r8uz/iLNZ/eEq50UjFhG7PRkTNOE8vNxb7Fv0UuCuGX33PDUjdR3ST1jtcr3KY+Vare
TyykqQblypKfbWkxgebodTkEHPTZZruMZkOuDooODZz+T70y8Bs0biBRKYvScTFfuDzdP1DtkxNE
zVpTubh0pk2LY5YIVH6qU0NynH0aOuAdiqKVJq7mmdHd09Gr8XytIijUiesjuoaXBIDMDDES5QMA
ixBUrBHE3jWoiK/RmgqiTQMHFcZHa/gAppYF6jUJGpDQ5aw1qh+IFOcq5KoslOTUkNsQ89cxSEEW
bRyqxWiCZYXtEiTgcGEXUxIP8rw1IY7ZeNb2ckoRa8eon4K2D+trsd70bedrQQamsdMJaAwxu8Kq
NsC4Y3TNfTz0lJzabB8KozcWGGkYK1yqSf4wvbfuGrxw1+iqdVsDB/afKKEPb46H6QqoUfXaj5q+
9+xHTQjlSZnPFlPf5PQ4+Ibewq+Mxr2WUuzeQgMrnXu4ezh7Q4lOFWx94pwqY6sVzjqv9UTZetxi
wSHU8lS5sl3OLnkk9m00oqZupO7octq8fwXm4O3QY8S8Ya/rqY9nXua7q2Doh3Zpablc21N1LIxc
sbq8S78a1oG+Q9ZDzHOGko9zz2oMPdP2iLiq8gZ9AROUeuZTtS6KvFXuK6BYm6qo6yuNqi8OI+8Z
aA5eNJsG2XQ//jXfvpS6D5ZQ3QOAi/4zSxuvgVJB7C/k4BZXZvkHLzD71AjwMSDVEBCkf5pJf43G
Y5c62HKoexe2yLtHqx11I/Iy9NOL2F/R0B/DO4D7+I4gg4M5o9fRsNDSsLzRQBffw7Af2m9Bq5pv
LZRF+OvKCDW290p1VZp1OKy7nG7EsQGa7S9rvwysVWZbxS4YJfa0WZSnzsroMF7aDWU7od61oUYi
whcOhLHLn/SLW570ZWqMabQfKbGdrqyGQ0xTtr3Y56HjrSdFpKUpCoyxSiHyHSVmfDZGOrz/Kalv
XIvXvvis4GH/t8hTCDntt78W2gCrF1WVq+81B4AIVVMncotlZY9teTMAkRZH1Dm6LbbzQn2g2pE+
OKTcuFqRrt55/mgPCK7V3ST5qcjkAVpi9xRFqa1f2RFfPL88MlNtih4tTaPZ5ax5csQVnQCgHCz1
Ff46Tl1R1TfLBF3fFIXKMjj+62fR4CPYFOTAW0xYsdOVSdA30JK41Pe6qY7eU4Ny/YuvK/Gw6q1W
q0muVO0dlL3v3QirMl4vj37++FKEo9TKX6mAknOfjj7UrQBbyNvXTCShCmmST3jyLWq3wKeUAjNy
KoEOtlnUxysFp8nLw58vN4Blg5IYdQfiLXv29DJLg8t1FHsvD+p1i5wlRNRER2AkCjR6DUY9ri+P
eL4RCVxJXODXsR/PEgdAmw0CjSDy3MCD3BBZBk1AzBispREU+rfLg53fogwGLJsMhUWm3Dtb3QFh
7SpP5b4efKyOeqtW/qOXAgnAFGr/MKiR/5zUdXtzediv5sijwR8WLAAKd6fDsqShkrDXcE5Rog9F
sSkHgmyxbnFUwCT68mBfzXGCzABl0JAznZ8YnVYNStAMlqPxgvR2ryh7s3XVJ1CvXj5JK/CSV9jV
XB72PANkz041OUeH1UIhexaq634AuDJz4Ykg3Auf0IDeBnEFURwZYAKepkn1q6IJSz1fCdbpKL01
yZH+/v/5GdaUigqhCvCQp2uNiBXqRIpl7FuhaACFRLQxIUMAxkFM7Q5LBmje4ZB/Dn5gP1ZV5lKV
Ca691uclAjpKXK7c7BxTSrSzc2TKAnMT29T4CFWDN+VAN3xLi8lz1ty3oLba0je/4TRkpgSF+E3B
LEYhhQvFjyc5nGLYX16XLw42SCoNng74NYPWyumyIFCQxqihGwjPR8GtWgb+Bm6KPukqR/c1YtdX
7u3zLQ+QRiVqBrD25z0/Hc8PCXcj2bjfxoKHeVGVSf5djZGISZE2La/cIeeX5gSMY2IwtIjj7enf
//WYOW7kQ1LOo73Woyf9VJfIBW/JHNsVOnQ+5qXIl1ur1C+Kd9Mc4ze8ikCB/PO5I0GkS8blDSCS
Qunpj6jFIJVMDtk+a6rkg9/T4FuHvsoyyhJ73Lqup99FCINdiUfPPiz3NLt9goOSK5I5nQ6r8Si1
XkfDLOoR4t44UCgpPN5Irc6rDRIz6ZVpno/H5iHiohVJSk7Z8XS8DK7bMAa6i88E7lA3eZb5bxTh
MV8BQoVQd2T04xWG6JdDQoomFYXOdJagpbDjwC3Yzr6Sdd7cZI4MtkVsOSisybTvsPpDov/Ksp4V
mTm+EzEWWDX1FeLR2T3imzE2u1niHWKU2hA/GtW0fJt8UMbnvkK8ZVXCBa9u9cKJHywqAcN6cDxY
ZpBokv6mqAt87lpE25UrB+tsr9PnhyqpWnhncrjm16zjDzIn+XL2iVU3L1HZJW8AIVDkU6ugMp5a
bMR/Fp3fxHu8E9M1pPvgSj72xeeg3otopEq1DW7Z7DVrtaRAz3rwDm2odLe6F+jvOBJkULvwxkUB
LfaMK3vuLFJmzjQmJ1Q5JGRKI6d7DpMLnMdZjj1kp1G5y0Sc3MS5bXOae3QrUKrPjZUfJGhBkl1A
Wbl8d57dZYZ0AJ+x+STJn2XOJoyXaB31oFAOflFjgdehnLWtgJX7W9mib3Z5sPO5mlybzJNSPsV1
fVr9v+6yVtQBqlRFdAgVpb7JeVqeR1mIH2S0bw54qg0QVByf6SjScrs89PkTPn1TaHsT1JaXYp5o
iwxIOaLajA284BUYu7HVhgzds04p3xEwysB5BcGydpUSNbE0+K8H0XHlsH9x8CZ8Oy0FzFGnYGL6
Gn8tAMYVCk7arbUXVQ9/aJGLuj4GvafIJxvvt3EBo4noJaDeDNMeYLm7M5QU4SOt6EJk4HRfvy8n
ie0r2/5PP+MkN4XQB0ldAjknXeMMnv4wBR4Uns2hs69DdfC+hZ7VhQs8CMaNmaB2vIEqNrjb3PdU
FGLMCl1EOOYVQmCl5+2wKMbcAkKfG+JYZiNGh2UIKiN5keV3njRJPg1vgJcSAondNJbT/we6sP1W
w/gaD4iW53hOmmqRr+NCiMOVDz/99PnU6L472nS9EjXNDlgYRqNm1S0HjK5JuQ48YS2x2PRuam4Z
ysmBBzVPM+hwqIZ2Fw/6sB2tMrq3UFK+ctjOwldWmR+COIFpTOj+2U9peHUs0+1dJGOFTHYQRb1X
z9RKa12pndcuEttGwtLD0/p4eRG+GJg3DfQBqNwpFZkdPHQ1m8zlBto7skROTMEe7y0Axtdu4bv0
GOZhOOV7vjJeOXXntwsBGfx3usrUXGHwnG6rP0pBEGa9Q11LLYGvphVLQNaFtpAI5l2pLJ8HphPZ
S3cM6pzkeHA3Tkez87JOW4gxhyaOvd++a1XRFsljUT91SNPJ9QDoYqJKm0p9n9S44B1BSSB1LLQI
qbtKLZQrx+qrS4drbnrNptKeenasUEU1itb0DwEKmi85j/ljk6l0aDQxCRnWQYE8bNTfJAlC/YB8
236BC1G9vfz1TXF+BP50j+g4AKqgs3e6MLghIIKAL96+U5o0v0H7FptVKJM61HnwUeM6CbIW1Bla
gAANW0u+ebICGJhjad7s+kxJ3RcXrzeMpIx4+N13Akau7RTWk464xLdR8318V1q1LZbu0KfHAb6j
XNp4gtePYJ2Q8muMxHsYPT/+bTXEHbD1UnFfOmCgN14kwuBoq6joLhWzwrMO0v7A4HYE/YLz7Jq3
GpLpa9l4QbnB6wLtILcIbW0rs1rZNrENCUi6pEvUtVTXWdEgzoLPUPOLXQmmASlf1BHDZdWy7yH/
VpW9YceibunYQ6TdNU6HhSLhbfqtGMJ2uK+hbHeovyt+cYuKjCp+ChmjylQB7R3WPdoVEFt9G7ce
OyjGJ/QWxY/cSZHPQZMseLn88f7o48zuryn4n44vTzRw89OPh4F5LFHud/e1kQ6/OjMwX1FIKv2V
bysmLqzgi5Enh1qJM9NQo2abVHbSfOg8Z39UjhDgjqq6xLK3LepHAzQzmod21nyKMEWQIqdctsXP
vcqvXHZ/2rOzH04lAu0fbj0yxnmrI0j7Fhk2R9n7Y5q0K6/BgHeZee6AuQdFb/+u1du4ePLqSrW3
Cl2yEhp7R0pTJZh3LXKwxGRXZSdQHFf6RjXWbPJm18RVCDAdBceP0VXZESJW859aF0ZHC+MxYw0u
VsV0rgbZtc5GPXmSeWeC4YxMycBVEuIO2GKGwH5vIxSCMV8i5CpYtEXut0OxrkVyrflwHldOHFQD
nhFiIBJhndOPaNaWkZlIdB4iH3uPJxxoxvfQKNvgsYTOtaMlUn1c3jfnI1p0mqDSYNYCanIOovJ7
gUdP5CSHwKt0FVK7TvyQWG258Kphj/1PdOWu/2pAOtQIvwJbsCnOnE4R2wTN0t0qP6B3b+94cSAo
D00c/MpdLNS2auXm1ZWK3vmzZkEAggiJN/BU6J1d+LGnJM6oNfkBjkuFB3FivVexGDEqSdJwKZDD
KxYlVP0rw56nKcQTpIj8BXokJL3TmSYZNs4ysNJD5+Bb+IijW4tpjNMXv6DpA3zXDXvESbeDv78Y
pdKaeNGD2m/+fcE5VyRLEzVTIoJ2+jNaCz+EkojhAEQFqnalyjX3j/9uGi76C8ReV6LXLz4wDGo6
1oDk6NaYsz1c916ngDIoDxmk+W2SuT8cDPfuAT9XW/Rz/MPlDfzF48nUaJiwbQwKmvN+SUpDvBsG
URxcuHJ4Ig04feArgFnmIi7FsCl53/01MYWm34GsRm9WthlWplqPxOaVzPSruTsUmbDCQMrnXPGC
Fh386LY8eK7bbT19zO9FpIkRTEL2hNo+jbHLs/+TC53enhbbmkufUwzqYz77KgwNh3J4ejADA9Em
11flB/Wo3tmNOUbsaGhOUohD5TG0CrM+AMTrZU8qELYUqW/R1fg1FjYcDjVVBHwjDe9mB+wtAjlG
REZbCCNfVV6K95LajLh9NVwjCCrajYCHkkXtxkerFZdZGz7ESgkxR/vm9JZx5Zn44gyzfymoOQZY
K/AXp7vYMUJF9GYdH4qyiZ9VvMs2caIkDCi62zwfoxtel5vLi/tFHmbBbwTIQsqLdso861Wpk6PN
4rj7IKHs9JMEBImGRQZM31uU9ZAbbynuFPiSdkOqPlpl7dx2JqCs22Es4OAsUffLbzOK8ddKi1/8
MkS0SMSmoNG01XnDPtGx5yzd0ToYQKcPbLRyhbKs+FF0pb41lSr8rvuYWvlOwx7wPDO/LWDv6wgm
ovKJ0o82/POpp12kTxKBIOSpfc9ix8GpAwtPIOvgBVqULsoBJb8EkYwe62ycFPII+NeVLXF+2Ka6
sgpy2QKzbc1TdT/Azi9sI+sQtziOQksCI88iDC9BiFox6qVlfyXImiZxetgYkYI6R1wSsDizq61D
wsCOa0aM3HF8x3TLWMbjGJiLskjb9eXNR61hPhoMB6CU08vMharOsyJXRgUgJN/h/bDG5qePb0SL
unMYx+EH9RgcfDfe6KMUWmR1oKOr06HlzLfFb+6FOyd23gBhKZW64KxjbApYV4F7iF1HvJOZGWOZ
W9JdplMctvYqQ4/a+4mPADpZEvVPuQzRwCt3vZ96t2hcl+G9atfEW5CQeog/SWc8e7XwjMcJbR0t
8slPnoXQwgYbR7q9Wnbb6/lAxA9cR4tXtmErwy2cVv1B95JKNktwDiqcNdxzdXLLwdFfFBJ/nihK
DOBacbpFicNAr0omwt2gUoF2olRL5GEVzCG+W61oH6fQPtqVZig3sK/8elWgfpCuOm6KmH6556BD
o6hAhpcd6kLqS1OIWl1EhJzYsnXluLeVwrHWsXTaD99ADGplywxPxrpTj1ovtQGHk9Ro3ZswzHL3
3vQx2SOc1+Q+sd0K03Y91r7LNKqGRZFp7rcw6ztjlYyiQmta1Ppv4lEpXlOOYXaXeRJtszYaiw+U
PMufZUMdbduoWnXHeVaURah7GGVEUTYEz2VG51V0TfyGNEmxDwyvGJBFjdwD4sASsl0eRcukpV63
wkW9ugOInIXLoOitgwnt7RWPj/Y5siL3s40cLV5Qhk/xxdE97y13Euc3NUrNXQNVL7xjmtHvXCYR
yQBeE5A2l/Dc6/gxxTmmewwxC/qwaot8atBC6sCFcHw4czGM3YXf6IO3HSgc5qvAqdQaelZafWBJ
Utp3vuaH+HBipRLgoBQ4GM6l6OU/2KNbO3sL5jwqIWpi3tn60L1Q98S7ozIcXEuh0TrLEt1apFZL
H6XXIRiKvTmmOAaAlPPqRRiaeU6aNl0AGGNW1kJVGucHUgnZzybXu+iRSfkrhPDtZj12rn/rwjPT
F0anNt1xsLGoXOHrOvTr0o2K37kLipRAVO1GrCqtJn5paCPqkAwxUF0abaVZz+hauh8d/ifKsaHC
jRO7GuFsaeWN62/9BJU3SjNDW6Ilmw3jMs8TvF5wSJDYBeW03X6WNX2RZUUXMVmHyDlNx8tDPi8I
amwWGvruiOD0vkZC5uQwjfBuxrIiVAtIBabeam9tClPwXcsLQ3/yYAY1R8Hyv1HLydoPw8deEuts
p9KzG9+Lu3u11crsB653WbMH1D9SYetKBI5Q5aysz6bywu6/yg8M87ECOTpuEiNJh0WOpv9tpgZO
v0AXNRd8IjC+MqqcpxyDBnmHzbHa3zVxO1lOlAhVLhFgJmtauTBtHwEJyuSW/zBe15BTe3MJJpE6
ZUwUNxFriGJ2WPtpwWsiIx+BHzWvb+KxQA9/rOsBGyRQOAgce7gJYC9lFNYB9JmH240SVfYKDyBs
IOqy6J5KPAS1m0BVlK3ZhtLZ4pmBi2iN8hQM4GYI2k3q1CgZ6UU8ANv37Mq7MUdnGJ9bI8fYiPm6
2UsYhj3ZZFyCKNMK3fxm1LWnrY2kTn7XCsTrf30qARLB7qHMaE40krluapJpIZKianzU8qZwN2qo
978V7DawcUfrvrpF0km/koqc17wmyBQRAw0dciH4MKfhE8I9TWXwGQ+VCLJFLGGxhphhPRRVweWN
fkn+2CGUaK+GKq4+8syd7NcMlMATg7rcvz7cEzQZNgVhMtHCmSZdiPlO4ulpf8BoUkIS1/BAUura
WKiytvZOrXhXGvNn7zYDoqqpTagO+r9zDYs0UK0xbsRwkHk8LrrCl7tERN3rUGfuNWrGWaA6jcW7
DHZFY8x5DVVQFstR5hwOqqfLvQsgG9Nobhe0xhHmvjVGQwu2buxG13ArX0ySpIv8xyHNAwc9i5CJ
Hzy7pbBwMONU+RVl3nNNaSpY6YguVVfSjrPQS04UQUjVNik87jOzPoBqoEshY2Ef0hRL+ywfkw+f
lLpYuIOUB70uhyuJ1XmWR1GLzTvNbJLJmmsJjlQQY7PQodnDfFkDmFYfgz5LfzW+qT1qZdXfqmYl
ttooWzzckLnH3ak13i7HZPOMHiwDyCRq1LzZE4DAPj1FAc1sPM6s5KgPItMXIqfZqTVZ8IGnQLgp
1ZAUfkR2p4dA3oFqLTGOuFIrnm+v6SfQ6TcpYIO/hCR6+hPM0FbwP/SyYyNL3Vs5onZAXRboTDlW
WN/7TVmi9Z0lvy/PfJrZ35Evw+KCSfsRFOoU5c8q9H6XoxdZ6vnRhtrmPrlpynXFp6q+j8L3trnX
Zt4qSckEHwT0+++XR59v7Wn0ifDLp2dfs9/mk5ZYSAFaPFKegluVpJm1j2K9vTGrFnL35cHmexul
G4pvKL1M3T/LmHNRrTFChiCKrKPe1ZPzgeH4CwCMvb2moaZ/GB7m3VeGPOurcSVZU/1CcHgtLo7Z
xoKk3WV+6RTPmH9DlVgk6iAFygGpFRKWFYm3AybZaa+Z2hOrE8+PzgrkjPjIPJ0eaGl7+NT0VWSN
WG6pKuaWfWiHG5dFupfCNXlgBc5saNna/QO5f4sz/WQKsswEAo2/VMXrv6MRrr3HTd+bx8sLer5l
0QmH0Qq3lpUFxXj69ZAlxzXMTuvnBo2k/ybQ4n1JfvAc1f2wVPrKvMOsMny9POifC+F0x5I2gVuY
YGA8tPOzmjSenY92mj2jEVrmy6R08axsrMCj1dhY8sZHcXOFqFPibZKhlNatjZrTLq+UUmzhqbT5
QjObId+SzvY7PKXjfqcPSt0fLv9O4+xggSi2eQeJbmEvydmtHUiQMVFR6Uf8YHP4BVRx6q3ATvHK
m3t+hBjHYVnJwSmCzvNzrc4Q1aS/f2yLKhw2OFj/kkDP8MxtMSm/8jx8NSne2mk+4DRp5Z9+cWiH
uIwhNXRUUgWth8hL/RsLlYlhd3nxvprU3+PMbqXG1sIYn2v9SC5QYLPpAEjAg7ka3MnrHETZvw8H
I0RFA2y6eedtOsQOrLy3R3EMMj3lUc+DOymD+FPF4/la1fZ8CSnJw2ac7t1pyNkLG4RpbfmBTqbh
Rt17p+R4m7TUW1/+dUr0G2yLujjK4xYTO/1SRaHqZUg3+dnrC6yztKYeicrouk3ON/rH5cHOHhGq
lDxaYDs0thqB6OlgJjLQmo1u0bPIogb/xyR1Pkj84PHYjTHcAxcLnv+Ps/PqbRtp2/AvIsBeTtXt
ONWW5OSESNmwt2Hnr/+u8XcSUYIIv8BisUiwGA05fOYpd7GiuPyLxb3ZL3wAV1FILg5WiPEq819j
PvUFNmBMCf2IF6omlHY8vc6MTY7kEYbMQervmzLJHzTfnhaaiLc2jTQiDXFQcS74uMtNRy5evLUj
4pewET7NQ3QVtvjUBy8T+oAvRSLL+r5VbcxfrMp+92UGlIE2Clg8EzwJ0NvL1R20YRBvqtKXLKaN
a/RJvsb7Svlp1lX50Ib1Uk/u6ouU65F8cWhB+VrzKSQgTz/MwBe+QEhwlccQe9FyN2D5AIwmyUdv
4eK8+krQKpMYLIcDAR913qDVbeHoZPYoZ4mgyeicZOYfbyqXuPZXnAzG8hJ2J+sWWH+Myy4fI85W
KAJX2fjiRrRHfqB4aTibqcIYdhOLrv1op3TSDnpre/7WYKRGj7W3q6ra55Y3PqZOZGEcZff1dEBk
vrE3jVWO7haluroPqXpHMT1WdpWKF9fF4qVQVaGhIqC0eCZ1E9pkQleo6vE2pqJv9nqSRrRoytxG
b1HEP8OoDpY4PlcvEl8UyXUh55ZwifmTFWRyTuOH7ctkKw64jMF51dBr2ld2Kxbq4eulOCe0U+GM
q9Y1+gFzv6C3SH9e4KM0L2GYeDrW1fU3FHGsdnc/BF1nWm+0LlWCdIB5udbsTQK8jQDi6+KlnVBd
3vtDnR4QK/bwFvOjRvzFvgkTUpAuk7UPjbZ8Bvo/0TefBpodml9nBfjdaQrzjVo7ytdRzSoMlqp6
AD7QBSZiPWYw/Y4DzMHWtd3qfy2ytQN14ljulEZKXcVKWFefK1iN2QKy5SrUSJKoR8pKlUKaPM9c
+cRFggN7+6I5ddetNSjGsMDK9sugi+I86vh+m2hJ7lF81xai61XSLN8eWqB8iXTImVxffiCal1WB
j4jRSxnSy1trSCpXKwTacPIRkVrV+yzEpGlh0auQLr9GxpowiPhAGT1cLtpWJJVOqTcvWqW1wx7f
zxx0CsbzxoZ0rf+UQ8neYWX27quEdWlb0P8nG/CoFS7XFcLC+8oQ3YuOoDem84jaPaIC++BC1Pne
0X5BTNDWl2ruq8/E1FiSmCqRuGRws5PbhQj5N5avvOQtPU08tcByrLxOSbOd3ztpub3/pVy1jJim
OjZTFTQLYYvAxr3cJagj8G35GB5HQOsfooohuRb28ROdvo+RKPa2GWmfcXivP9Gosw4tW/5Uib5e
eMlXlT/4ajbMz5AymHLWdfk7sAvJOO5JfKyDetqaaaRj0RPWWID7iHThNDuF9dNYVqW/wr92oGEP
RAR2gV17C4/k6rzxS9B7AKdGBwKP2NlV3kR9ybhgiI8G93UC/c5P9300hXutnMSr143GlvR9KTxe
zfooCwlX0s1Dtj741+UDqBGj66LBSY8JSs6fK5Qr41WpZsaD6AtU/XzFVCK0+rqqXJkN5gPCLZ2P
LgCqcN2WVbXlHTL2XTgdVx+8KdUFaMigT0Uzb34/xL6n9WpQlscSk/AGo3kXJ4LaaJ1VXZtuvQqr
1mlQjkydYFPmo6gOAwYLyRaLUuXFHar4T2Uq7u9MaZhDGyGF+FpPw3Zf92m/0P17KzAvSkH+b3mP
cYoAjvP6Lx9ghQd5PVXh+Az2s8oxqyFXA9UTgWVjZlv3qy4KCOu1n2ogj3pXeqp7VvrX7JTslXdT
jx9GQP4nHGj0985NAQvwfUm8FqGMS3D2coGqAwxsvQGpfgcnHKRivuk1LizS/DR7QDEFDcf7r+76
zbGiHGKCnMfRZw5LyU0Pk3mlHZ7TyM88/OtD/wnDHvxIM0ziQHoNBl4U/8uakBdkTkj7exa72qTL
9M4ZhueI+vSbY7sjPIKyP2sjsjR89Obf++td3YQ8VQeKBqAbOqHQzS7fuASmNLzH4dmcrMegzuti
HdnpeNRLR6lomqGUxwmuv1TCLt97CbM0QHlyUQ6aDWb/cmkUXyIXfOT4TDu9PrSuYm1weLZ+F6Va
75LWMh/ULnCPWW42x/ublgF5fswpNADqgwwAUje7g+1M8123ZmUtm5KvZl9Wgjm8pm2UQDfem7Mh
SU23CnATtY2s8y93GZSVh0fsOD0nrVa/aoPbfPAdpWk3uHybS72LGyeWxaAt2GBdZHFxuRgJeZcg
2zY+A66hq9q4tdDAwrZtuarVNvwokspbYgffXBOepOTxOSCxZyeobzrErrqGDQbW70G4+B67jCaV
XZEIU8cxE93azf33d329cFhBXrvMDqBozhX4XAHhxHOn8ZmoicGuAc3XE6O+Fm3mHH3G84fKiq3f
9xe9cWguFp3drlpk4zsaC54t2e9zqRef8zoxTuk4/rq/0NUDlfxuiTCUxFr5n5cv0aqwZUACeXix
sN4UKy/scXj2E6Qid1FRpv3a9ulUHu4v+qZg9+83wURE8vYluJyoRzS4XJUqd9JSxymP8QBsB9tO
OoBAc1Oyh6iMscWsaJE+oBakH6pQq5WdO1Wa+pDrUHL3QWjU1eOknR27FGcY384XE+37HbPu6alC
4q3C5Tt10FpFf9cJIWQP9qjux8pAQXBSLHpfZIpo1LYgCMLnwPSHQ+MHWCHaIRbhq6CMg3DNTMf4
YqDe0h9AvYpTF6UQYrl0+tfYCw3/Tx8OwfQTX57yT4Fm7tOgd4a3BokU1vuq1N1k4aFdZX5yjAQB
nJEZ6TwKlLO82iw7xx8ruzwKS0nSXYhuMdbazTj4e41qN1uVpaW0m9iYul9DY2cnJbV6BwdsS28O
AvHK92JGqe5VFf19Zi8mIl/zH6SWZVg7rt8ctRwYB267BdBsP8f4xs+mKdlktegXPsarrEuuyZwD
/hvNMXKd2XkN8JCq+qLojn2uoSgaIecEm7EzU9yM0e82t46WdH+8uES2vMLc+2MAfXXYTWVngoXX
pkKssT7BRHjhKp1/sPJ3MXmSekeEeuYUlyd6KPvGNvy+PDpNl30MptY/UF5jpc2FNr43V2AxeoJv
ym4keqi0Xy4mmK6Bx1XqI+YDxi/fb93fZmD0waZG4hCBaAeZ7IXTN4+CLIl3MQqXoBqRk5sbIdZG
wyzBqdojdPFpLby8OlHyqrsaSudvQXAqPqR2V/QLczUZzy8CBdN4ug/cL6SIfACzPCyrI8suOlN5
MWIvq/d6Yzufjdatv2tOjPhLRtAnXOVO8QH5jWLppb5Z0V0uz8FmFk5ZiazjleiH8CMm0WPnvKip
1C+2Bjcdvk9xgMGgJWynOdYGsBg36y2OXOEfySQV6zBibqyudbNJfmZIc3r7Hh8Wdz+imfrsjjF6
DYlea/V2Mjtg3c3Ym/mGCauOvOsgwCdOdeuKg4n1sdJTO3h1P+zhaOBcvgWF3eJBnGh9uxlKxis7
p1W9oztGaryf/FzQlAq0eKuYXZjsk4KTIH3NqnbbB1g07lFRVpqPwxB6/WeNEcx/lHFu+V8fj6P5
PDKpKr9a9WiybifQF8atm1ao+Gj7TBP+3L8E5jcPdppytEGRIpsEzKEuD3Gktk7lToH3gnYOzt+O
qQQvgMSyD6UelfaW6RCC8feXvDrEMFNgInKcKFvp+86SwEqfCuwkq+I45FFlrxoU2D43Y5622yyw
8XnWfGNQv2kBhmS7/2FlvlVmX4xqwTtcbhZR6klT/C4/cuv1fCmlulIbvf3s5JpKQ2Skx59irrqw
37fc8t/zizwYNgoWwyXG43JocbmsAzLHcLn9jgMJob0TtWadwdw73mPFOMbZUVhLo3XMzHdDrKgf
mM0pxbr1zDp8RI3XjvAyxwdrpaK+9DNTuuK9yRXAd4n/4Aunmpa/9vIH4lCuAuQqlGOb2MLEB1Iv
fzIIEMXWH00UDK3Rf65Gz13iKs/D9du6NFJJ6bCv4Q67XDcUHf26IQ9OiuWXR5B0xiYTnfs16sJi
e//VX3VK/n8txohcWpTlc4uSsdfcstIU5SiGsv7Q1E35E9GLbKtEOsIlWoWnaYbuhrXGQ0+NUSjU
7IfGcuolPb55LJW/Q2cujoIaBhtX/bHEHBUHnoN/xA7WNQ4TYMLXtIaJXQCgFiuzDsxonQftpD9l
EVfl0mGU+cnFYYTZxwMAsECTBkNs+fv+oc8OEx6MHcTBU0sgXA+ZLEuscNq1cfLZHk3EzbMWcy67
sf5SDOd7BI76hc/w+hHInyAVejlsQOtmP6E1KnhmXpaczMQqN3gN9p+y1FXalTC4qpNO8fuVbif1
xvSQ6F84B/JMzffvwIWAHM/Mguv7cv9Rhv1eA075VAWpCqOmV5+KtPV34ZCKL+DZvYcYtu5uIG6u
O6uJtq1W4TCNOMaaU5Wv7/+c6y+Ax0DZTw5OtQhR4/LXJNgluw16/qcAQeQPilY4exNk7S70M3G8
v9Stp87Zp3iCXkQMnEV6PDaTyNei9DRM+DngFJJ9rx2zRxBaJHs4n9N3OrtQvJo0WapR5xGf5jfd
YBQhVUMOGa86HFWPd8fgJSd3stNdJrz4WQ1bKYOfWY9T7VVnX9G8hVMm9zN70YzZEKlzmEjDp5ol
LcOQpa1SW+nJAT9KdVOICAuAaWyQHzYZiHe6LDC6Jo2gfXh1+qKZg7Ykyn/j/cpGAEqF0DIkk+/y
/SqaIbOBIjs1oeZ9TrMq+eyMOFY2k7IEHLzxkOWIAwcueacbcyRJpuPlEFVafhJJV+5bQ/WDddL6
CsqECcQiO5zI3NwBUaz75+rWc+Y2RZMNOSyGK7NzlTADo7C1slPh+92PzB88EGjIWsA/KB9Ct9I/
lDSyvoM40T6mJeCa+8vf2rZN85/RqopG2rybxdMPlKqx0xOwu2z4MMDooXzljx6mgT7CJqSs3VQM
ruyFSHpr3zAeSEohzxBMZpdX0uHo1RphftJCy3gyNeHZW0f05b6o7PqjBH58R/G5AAkWwqdVtfzl
/sbtG+ebcucNR+KQvMm//yeQU2XGUK6z/ISdq6Ku+yIfgg222//52KamsDbH6n+IVtQccpgMX9C6
mij3seyeI7dy8vTgV5CXSolRdTp9qUB7jtv727vx5bAW7RAZpIlXs2NVe70zoNhenJRBFMeJ5EOs
fK8pwJwFxcP9ta6KeqlWQwgmTNAQoaKdJUAhXN7QiYz4XCo6nkdFL+J4H/VNuG0snKJWRZT2X9AJ
Vz4NHVnLnmTeenSEa8drTmacLtRb18mK/D0ggBndqcwR5sAnHXvXTjRhdB79wMgQ0ek7fx/xFZYr
z4SbC1atjoatl5QRd9PQYPUhgLy36Oor3pLC7dVB15llyKQJitnbbOfyoI1q5LudbgTkrHHze8wK
5wnIo+/v23gYhz3UY0aYuSiFtW5tPY4fcuTNF07Dzd9AZxqYK6kDKMvL32CM0Jiw5o7OoramTU8u
e1Cwd/yZJN3PXp2cY2RkmJXnfjitgyoJ3xtkeASos/EipKQ8jNHL5Yu+7AsrjYNzrgbOlnBfxStm
umLTNY33XWuV6klnQLAQWa/aLCDRmGvJZAWKEyzd2RVWAD+f6lgop0CE2IZBG1PX6Lcn+xT7j2Nm
Ds42dysU7EO1eTJFER+aMQE5Hqj9556DudDXvvUSwJHIsQG/6AqtM1AcCbBxwdkYOq1bhbmhbYax
mNSdkcP+N7LReQr8RByK0S02xKMlLcCrFIbnIeckcmSFBM582qlZuI/E9hSeEzsKXvIm8U6Kl5tP
qWOmR1sBVLeJoir9PUzg1++HiKtoy9IQE2h1Scgkz+7yBEz6CE/D4gRoQ10cmtyseRMVja0KWXWr
K939/fWurjUw5NxqfP5wAWTJcLmeMUVap9lKdCab62HUpA1loa6iumKpmwmlhi9hwGm4v+iNTWJd
gfqhrFRR/5Ax+Z8rJXFBnQ69Hp+91rE/q5jpbUSl2c+jWsMnUZakjG7t8U0NnqQF2LQj//6f5Uaq
FLumRXmOlcB9MlRlWut0QHAFCztvbQdqtsP6zFsIrlcXC08WzKD8iiVmad5rV8oe0urgJuccs+Md
7Fzgvu2k7jW0PJZahLd2CBaCpNdleMGE+nKHZlsTUrNSOXUO/KeBxvkzCvzWupti51B3VkKBjU3B
/bd44yuh8+lCM5dQwqt22RTaioHujnJSWgWt98CLk7OBdsomwLt7QyfT6NZ5XugfnNh2FuL0jZuU
PBeBOxvdWhrlc8mEvOxVPbZs/xQU4OlWOqwLsWqQSw3XZa35P2zKDQAoVpqtPHLjZl2C8aUlPIxM
W5u0399/FlcvW3YrOdEkxG9l1uwFhOSkY9kY4cnGHPbBHlFWWkU1MJRN2gCCWEgJr74fuRrnimJH
nuu5E4qvV0ODSkx4aoMk+m9yfPRRnKrrs/XY2r+w22mW7DOXVpxdTALN+aTG3uXkKpG39btM3Vd+
8tjmeVutwnL0nu8/z1vrSd0tHaiJK61JLw+0msVlIGozPEVV+TNQ2nHXNU7ygpqIynJY3b1/OTln
tFD7YNQwF9NmQA21NAnik9rU0TdTeNlj5gRip2Co4kKzr9344f6K1weGUhW9BC44OeiZW4fg19nT
Eizjkw2hf1V5naavYgRsVpgoqEtv7yo8SKkl9AnQ1ILFzA1/+TRdML4a/d/45MbEOiVWGv8RZbOm
3AwCufeN6/jGgxbiFLO7v8vr18jCJL1k1zJUXAHeRz2xatuKTuHQAIYbSy9VNooZJdq2i5362Gva
VC482auwJDcLBA+SHR8IMIbLzarASCYXt9xT0zTF0Y9a2LzW6HmfHGVwX/wpHf/4hsBI00xDRLXu
b/g6o6bjxvQYDX9IK4DH5av4566BBA7DO8EOguTG/5EJN/maZaER7JXMt37hi4h3F61+/YvhhCJb
1WM9bPW8rhZ+x43jRaVmgfznZgeHOPt+fECjWVs78Ykh2dRtRWwlwVZN+pGBoeIsVIhX+ZrcM/mq
zCDhNcxxCILLtPZKJTlxH2BQ4OVD/cvgSSQre9SrtWlEuolgQ1P+yPPAZ2aRlMnp/nO/cdCoy8nY
AechUTHvf2AFOrnJRH8LGedW/1pOZbhPAuZU67Hrg506pan23ixV9la5g4AD8GHxX5dvWmPCMiiG
lZymqhX1Bpo7zXTbLYtnBBOLgytq73cwIo65h40PVzqq/XABVHVr11z44FvYOvIjs1snHRIP0XMl
PVU+dSv0Zif9WORq8dJ4Cc6BdtIXu/vPWRaoF80uNg1eFxlMsIjEy9k9kGA1kQChT0+ZGcf1Ns47
fTxUKIb9D+8T2xFGBBSnCGrN1gFcYhW1O2QnYdbtC3bAqMni4PkE/Tg5TLoxLtyo8mXN9sWkmSJI
EmZQfJgFDcyhO6h8bnbCODQfVlbjZg8SPL9Gvcb51JutcuYYL+HObq8qCbHwPlBGkh/WP8GiVY3O
HWCGnmqEBYtVbcb1pyTxcStNhRWvyc3jz0x6l8ZT1/UeQEY+VSpclUuBWevlupU2WAECkNkJksAQ
/Ex8EyeyLtCxduwVI3gmWxbmRiVzaX+prdmjdZmIXKx9rWsf6qFCfF1B5HKp7rsRtEyySSpRii9q
zNnPsgtdCzKPx6EZkO235aA7K6ZQbvcBNS4xrO8f5RurvZE3pYYtkr7zkFGYIEvakpNbhEhjfw3S
ynFWbdU7yR/L181o4Vq6tRz9DRp58EZ56rMTxghSFKoAwGg3Db64ikEZufZVq/6rYPf3/f7ebnym
QJf4RoFNQfGeD6H6OrEGq+0KeqV25gHN0BLzQYsGw1r4bm7uCu0XGhZQQMidLk8SXrtFTPQrTmOZ
lN81T3FWkVGDSii0buGWuXGvA6dHygqyCTbu6iwk4IvZInAg8pPtTm2H2UbVfZiQMD+kU0p/gk/o
pddzdGkno13wHrkRZ7lLpQeS9caskU/hn+801zPMh4wxP6lVZqsr0xZ8AInv7OspiJ5bzEAWzuaN
wEBA92APkOEDm5U/6J8FhxEwrpHSlHQgsH/zAjvd1FSah2BKk4+hX1bBlvkf0Nn7x+bWPmHmE4to
YRAKZ80HramaaDSqkig4VmsEK6JtaSTFxhhrtEOUaalqulqP94mmExcXdrPQuWfr4Qxf01ZKtZPJ
KP5DoRc1YCITpMMqHVSshlDkWJrPXh1YliS6kCtIwh04uMsnq5hu5AZw2E/BFMS7MB3rz0nYZAwv
hhrw+v3neZ0NMoBlCAYKFQg/Jqmzg5MaTQGsXtNPsTbWz05e9V9cxKmcXZYB+Vr3SWlVh07T4p2W
wsjV7Mp5AJ3xXq4EmRkZGl8p+C05sZnFHoMxb8b1Z5w6qtODN5nD2VKwTCO05g9ube3V0Y3F0ubl
t39xp8pVSccsxs/w3+Y6ijnOqIygTP00uG16jsMu3g9u7Xxpxxox02AYql9QuIbVoDbTOS9FvBmg
x350Vd+C6lPZzQpdk+G/+6/k+shx95GsMT+SPa85BKFI4ImorWWclDyNfnV1lPobO+o9fUtCF2QH
gVFuu7m/5vWZY03GGMgeguYjO708cwjga0gS2cYJI0znZ4z+56eqT4YNzlxL1n9XgZ9nTteSsTtI
T+BbswOnd/Ekb1Dz1CGB1KybIMjTjeiVJQO+qwDFOtJ+lpBIhgYI+XJLgduqeEME1klN0/IJGIX5
I+hysaoDrf5jWWGSrlrDWLoCbr08WwrPMMnGhm9+rdnKOBQJv+jUtGqCoaSFghR5tegQra6d16H1
8Id+/7tjgA8ND8g84uuzFE00FaOaQKAeFZXmkxI4ZrVP+0Gsq6JDoef+Ytdvj6kQGyNNIDgRNy6f
atGATshQPjjBj9MVtOzA+W0bUav27/sLXd2lVIaAYaTUM5pmXDWXCwHbB6A0WdYpMtTAB3Umew44
L6nfQmLZLndD3d70BqyawXGddHt/9evDw+rERakbxx0311SjM1rmYWtbpzLShn2tlOlB9FV1KHIU
9IIagNDKs8dqd3/V68NzserclTNNqihNdYVV1bF7Dicvfyha04QHo1t/42qc9vfXu/WMOaN0A4DM
EnNmz1g0WtxrdmEzWJzSberq4ZZ2abSq7KD+qPVoVsU+Otu1Fy3xK2/tlL3SAME9SXJyL99u3CFg
NrSTfQpUK906qalGGDfjFrstvLb+Fo5Bv4Q9u70kX4iUkwVzM7tWuwEZMUy+7VOVJuYBdV1/i/wo
tAcgnDZ45MSuft1/vLcOEYNUANJk8WDaZ9+KMgIJTdB5OTWl7Z47MejZDlxCq6/jQG+srZYVBYCL
GlvEJd7V7aVZlspJQ2lx9nwHdlRZo2mdYD+ESNP54kuY4OC2FUKrH5SQdx7AiXAP93csQ83FfSqN
6GSzwaLpzocr38E/SWEyjm4eN2F27qpAPVjqYA/ACov/XMaGzSpNM4uStXc2toYwfebZ7z3Pb6wP
Gj2EX+xl5ziEtmtUexiU8txGgb4azbo5a5HWbvkzZPy6zDhqYjQ+OJkIF1a+et6szIyKjhm5ooRg
XG7cKAYLmm9fneMAYwWjxmC56rtib/RR9GBOZfAYYZS2cGnfeNpSTFP2zrhQQa5eLlqVpQvJsRbn
ELG2syiC6snyY1wfOwbfXhppW9sIy60Yxuqb2TfK7v7Lvk4dQQjICSjdWhB0gEkv1y/zwPLyxBBn
e2r1dtU4ivefDQp6+qwaCLLtHZIlRERtS6lJXaI8Pyhak9gPyei/1wcVEAYAfDpdTB0M7aoZXw6J
yQtI6jMMtbpdBZOxMqcx+hlrvbVwA16/anJU7Fzk+FdKHM12PaVFXzW1X5/1tLE2GO4Uq8T2xCYK
FfHQtOUncp/y4/1H/RaJLz8sxr1vsGTZBmAOcPmocUXzGKGY4pzGYemtA1JpZPGdVtvmhlc/pWZl
TpijCi9ZTQnEa2A+tWzohRHMV3NQ4KonNrqGa0ItJJ5JSdFqd2PF+WKEluIj6d71j3lTCxWgVGtp
qxKzzmStmvHorDr095u1C2LLWYdFMj2ntYi/3t/hVXTmBSLEw6gOFh9DwtkGAaICf3WC5mymOOV6
bTvshoGp2TSJequ65fu74HJByY+QTBHa//I1/xOqAGh5ArfA5oysqHkua8asXAHKLnBU5ZHOaFOt
u7aKt1qM3Pw6dA3soVI1+HZ/2zcOEzsGMyXHHhRfsxu462q/GNSyPQMOCz/zS78jcR7sOyjxW7UV
+sFv9CV03NWtLwWnga8QpRE6h5p3ufMhiEmWB7M9p5XnR+uCgA5axhLGqh1V87F3Mndv6IkfrGg9
vd7f7xvtZHaQafpQcfEPthrzFAep15puapee6cOHxz5Rs4M7iNZZV3lAV7Os6nFXBEOarJos7J8G
zRM/wkYL/yqi7LqHttZa2Ir43vxBZXf4HPt+umutojjYGi7bRvklLHaqonuHGDblPmoB2K/ub+E6
6tK2QroP9KYM9HOSEV7TncjSKD1byRh/b6DePTVpGaIYisj1FveldKO1jFBgYoerajL0h/vr3/hS
4BsxPaIxAXzflhn6PwfXa/y6CNQiO5euEX6pejX8FCpa9ZDpjbeCau0sdJbecrHZKwOiR11OZ9CG
WSUfyD8LtmmCcoqr5WfgAuKp1p3kUHR5t4ps7GdXijCLz54XhC+V7uB54HejqqxzRDO+JpCFP6W6
Uz+PkxjaVY/mxaacnOrETGLawHjwNqllNxsQoMpXpsNJuyrqtE3WAwoJB2Ho2TPy++naGScbsTOD
Wy7KKvMpSZAzXnitbxFmvk0GnTxRUHbIP84+xUHxsFEo9ezsOXVhr0x/dPpNaYsiXzVW3f8AFeY9
eG2CVCsTSSPYigahoIfBjnJjN8YhTiNZV0a/6qlUXpGUNcUOOqBprYaSzoeEBGFcguif8QgwqQIt
p4f2x1JHhHGhM/cmUznfCaBmuinUvdqV/lTlNa0o0j4h+YkELhh6bCA+i4zSWqd3fBgdrxg3UkPx
E0ObOFy1TGUeMiPwXwKrGL/Wvdn/NFTGhBvbx810E2eTvdNVJV1XYfb3/mm+EQAJA1SvVJXc3vPu
bAfTAbCJKM92qimvY5F1n0DAoKzik6yGfp0cSsvP/ofMRT4ckhc6zyQxsyM96AlDXUy6zrQo0oeh
MpRDZ0TtB1kOPalGPp0S8MXwaFXrcQjSbB2NRfz93TuXIR+JEGIInKPZeWuGTEXApxVnRCnbFQgD
Rt29m36n4z98MrDH2SAu4b+TdS7BqvT6HCQ7MKajsr78ljUzpQyskGPsEO3e9qM/8I6L8SEM9WM4
ttODhe7CKs/w6L6/2+uoxYLEewSuAGZDVb1c2CssFQZ40Z95uP1DUxvBgz+oynYo1Z9Z6dYLQfL6
jiMnlvUlYnZsdB6k9SCumxDHmLOH5PDBsWPsrUd32BROaGwCI42/1piff+291l3Y6DXsR8K/WRyg
DeZRCFxd7lSNiVhD1IznEgv4x3bKso2jmN46rlLtqPpqsisxsOa6QLUdkR933NRhrx8G5d1KMNyx
4PPgMclJFW29WU4VDlOVFX0znP1h1P9rQNcdLEPE57qqrIVd6/LgXMYcOMCUAXTKQYyA8LrcddJF
ip3C1Dt73eAVayOaJoJ5x3x7nUyOG67SMiUW4i8S4WtkldOvlqYyXASoP/VDWHjhUcBUytatH1ef
jZIe5SZCYkJ5TLI++2FZTMfRPddyE/vXsQnQQvOt4/0zKr+4+R5oGtIL4SORueHlHlx3rEzq8uHM
M4UiO5aawsQT1NSe5r/4cX8xGWIuF4N6RYyG9gQNDlTx5WJW0CF0bbTaOYMwvtYNpdtojROMuJqp
KKKLUNvnFUiEJtGnYA0TZfhy/wdcf5HAmGm/vO3W0OenI5XexICG9HMfSHNb3S6esmxUV32p2n8j
HLzeneqyngvfiO7vjWGm7otqCmlXnJXG9be2k6BwzqJb5sreTgnKYOOGoGj/h02SbzJeIHuhGXP5
lOHPgwYzG/1cchPuURNPH7I2az5ZU1Nuc17twndwfYSgftAAAKXK8Jor7XI9INBKOpEdnIMxTV7r
qW7wHAta7es4dFRV9zd36wjRuZMgVfjIgFQvFyP9Qqs/qY2zkwstPJSt12BASF0jVsRgv9wWTdev
ArOPqy2IcedLFinOEq3n6gJ/k5GmpgXGxIB1DrdgqFLSqDTss9ArBK1MwLH7ESmQtRUU6rhCyJ6K
2FqsiK8CPMvCf4ZkQwkDq0me7n+S0kyx3N6yKvOcT367srUOi4AIHvwmjhXr7NBv/+DUeC+6UOsP
9x/71YeD6AGUWRh7BgUAxcDl0nzRioKMl3UG5Bf/gL8cP3qj73w1Sz3f9hGMsv9hPUlJZUIlO5f6
5XruOLijrB3PZmzmhFBnKOMV5ILok9sV4V6gmLGww+t3CuBA4vvh6Trocc1SEzp4pebzrZ4xRO+P
Uiz/swEEe6dootqkYd4dRZbbS3nrjVUpqQDFMWql0pirNyfZ1KcoCSjnMXKOXhj460LT2k3m2yjF
VY3xX6Y29ZIT09UHSwhmbMIoGjA/lan8Uf+cIxBRKcx0XTm7aZf9LBubO8moymPXOc7x/nu8PrJy
KdC35HwgHuaKDG6imgJ7JeXs25H6oezDcm8MofkqDEiAvWnScGi6aUW+6C9hh24cWVoc0hpYNgpB
rV7usujKVhuiMHg1GHeO3zI9Vn62npJV/+n9lOsbOM++2N/f7o01wRsDhABjjkfdPLMfq5iBgi7C
VzMui79uPraPw+BUX0dtVDFXw2j8vbEejCqTKaICszemyLNXaQ4etpylHr5ilpGFqODSXxjK5jtD
8xxvCnzx7m/wxtFhYswEAzAW4Lb5nD5thJFNgeGdxxJTPBIXqsq10kLkxQ2BuLMQ7W8tB9XjTVed
hv5cj6uzoeOPhuOfa4RTtlZFQ2ml6r560EWfVgvP8sZijC8pEyRWH3707MCUiV2SzkV4wFhthlZp
2CnP2GAOwxq5gj/3n+ONgwLFS0paIPstoVWXh5NhYosdUBq+pnqRNGu8LaLusY5zR9+IKY8TOB4J
nJr/YVHwMuTGzL2vuOexl6fQYh3lLFg9/9ogFNiuIvRZxDpNUfHGDx560UJ2cCPC8Q1yXOgwAK+a
v8LSi+ow87LwFRmPJlxjdaPkO2xLlf0UD1X5kS7kxwQ+wkIH5/plwu0gLZGnVdI0Z0mJlomIgiuL
Xl2hgzQGKGStCzFwoWjj+w8OaxFi0FCgIOCtXr5MvdASGEdV9IqWt/5g5Y2xw8Gj/QiUrFg4o9fn
Ri4FgEBlMUmqvlxKNDjCGqWIXmOc3b9wXMfvtfRY1fS6/qiPLHr/yNx8jP+sN4svai9VHVU3fC3j
vq9WhdONCBrqdqwc3Di3F6LL9VlhdzYmDsDIpFzGLMsQikaANthd6XXmuEamnj4YLis5+klu8WkS
7vghZ3L98u5NUjfLuhVGMDT12fvDISIEKmNHr1HcRQctbb1XtBmKrRoqixafNx4oZTI1AVqV9ASs
eZCxG93uQz16bdnW0SsxUEp9B2JnXKRLvoA31+JAoockR5Rz9GzFechEP4WvY2aYTzDJlI9pgzRX
P9ZLNcetpbCLdkiIuYiYEV2eSw+4GA01JXz9P87Oa0duo2vXV0SAOZyy04xGaRTctE4I2ZaYczFe
/f+UPmBvNYdoYgQYA0Mn1VWssMIblngqOG4IXaLU049ddOACdeJX32SyEA37WSoKAFhYXZ+4btU9
EhFp0NI2+miP1dcR2pOsh2tfkrHvP93fIHID3OStmNr9Ppyc/W8B02xXsRVFaRyU44KNHN3v4lzo
4+h9czu7+eBFNeDubqwt18/4Qaf7o2+c+ZvRV2deSaDVevhRBfaQDGSu+uCHPPkfFTzawP6aexbr
W+P9ag9xJKSkwCrFKsPQHc1+SQMPab+nzEuVz5HrDNCNZ+t7OxXWq3lTLC8ldqCxNNDZQqsJVkKv
Sl6QJBhmL/ysTnr5rrKj+iAwx3pc7KHfwedvfU4AIDgJ/+rKWKvz7pm90QzCIkqjDGn4XZ8M6rt+
jpvxVOJstjx4faM6mAJOS4oEnbWHJ9paYLoKEr0E7A8DkNvtNCiOQBCaa86tzRHDt5o4Y3aaawFH
4D9WQ3m4v4G2DqctDROQw5B9t9X65rmSGHEXJkFet8OnfJS9TsNM0kc7WhA1/YPBIIjxTal9ghu/
ndzkekM2uWocVErY9R9aMTSPelXP9fspN17tV09MQSse2DF1B4laWk0NADAiXFAcgwKdxPBAo7fA
23BKLB+96EX4U9Tk31xMAg96POJv7BQjTuq6lr2dqOs93p/6xvNlsZOBdoPS5VJaTb0sy3wY8pqD
o1W29cGIvKnDczL0zmPIzvaB6cfJA0Wgeg8O95I6wDpAPTTIACBwviDIh6JIjLwXWZCW2FQem1DM
X007RE2xy1AFNLn3+auhUu93SEpey7Epq+MkLO/9DGz7HZy3aifwk7NdXZowBiT+XAZHIJ5uN4JR
F4709kqDsrCK+YAPKcrTWHhHl/urvnGaUAWAqmGSJZLUriI9VE9GDwWjPNDNeiKVVEFVLkuXR747
F8uPvumc5/sjyl++mhnNm/8hX0AmrAteesbzDpiyCPKoCJ/m2U4mFBkWtLdDffkvaTzlUxdqHVb2
rrPDXt6YLCgubksSW9p1L/IGOy6zaaFFbQxl0HSqQE/eThq4vUr5PMf27t288RVpGkmytCy30K26
/YqDitt7P3isblr046lqPDZvg0eq2Lk3XvYQpCKUlIwnKgLauc7X+9Sw2rxZiqBNQv2MxamNNfOi
/yCRid4Is0weEPkRB4iCpnWQvZVDhiLFOdWU+ev97/sC5CMlyagEkQZKQVaEL24nPWqT2qvprMER
Jzbm3IbaZbCdhBKxa/lWHtMDHnDIRswtm6KHLF/ML+jO7yX3630mfwaqE4g1Aw6BlboKOwpRR4rW
ldo1bJXsYvRq8jfa5vEJLcbOn0IHuaK5r9x/1dID8Pb6NSC+IhvWEfpEZlq/XYPaHmZ98gb9WqgI
Wfp6X7vagbUOz141tMPBwAX1QYVEHz42eVp9Fj1dbD8pjNQ93v8pL/osrANQK3QvYQTxeq0pfZM5
q32WZuq1SiIiErPICnLypiokxKtsIs6d0ttPkWLrxZfWQCX9TW9os/ZcZZ0CG2RclgpzGQVfHRG1
bXhQ0qT/B3VGm6JibhvTeMASOBwP2rQYuJMUdtwc6cqWpB/3p7I+vnImpG0yG2az82LdLupQzfrY
YOp4rVJrvrTtAuxEaImbvxnN1G3QpxKJu/cir5+lX4NyNuBsI2nOx7wdNAmHPorTQrty6rz4kzW3
03QaeJ4L0D1eBTYyTehy+Q26j3t6c+vQg7FtPh3dSLoc7OLVFq6wd6G0oetXdDu06MEdlelnQ0mr
QDmkSE73V3fr3JI94voNCJ56wzq5QnN3pLAyGte0W6qPsWoWRzWs+5IefjPyv/HJZJ0/acNsxkAE
x+Up11v7le1mOWXaISRdZCYQyeXn+C1ZgMUxNRSXjGsWzov3RtVQVYcz9wT5s9VOk+V1yOkbTvW2
8Zw9F66N/cWHJttjvdGlWlciwC/hdrFM5rUvUu2d1U1pewDhrHyZvcQ2DqFj1zuHc3NEEj5g42R9
Lwr1Za43BKyGCarAaj0QnynGMV0cmsE4L+nfFO8b7+H+Z964Fmmr28yStIhCyOoQtZlCoy4Jzesw
jtF86aIarzzhCs30Q8NQ3orFy7XjMJlhkI/LXq97a3QsP1wNRCR17TUyyI7bpjLpLV+9Yhzis5uj
5/2oTc4AzKcawh92gwnmMW6FU2HvMqHDcH/2MpP+PfiQ24vIGqw2N6L0Ur3dXkZYpUWnx9q17/N8
+uK0Rv7R1CvzYNYij87h1CffFOSP+/eYpI2fOw8rpvP9n7BxoTCyZCnwNlEslUv02w7PY7eqcWTk
aWhbgQlgY35wusZ5r06hFp/mVqETZtT4I+9MfXNcqkIAwWjdguS4HbdHKXLGvti44iAdfnIB7/jR
YIHo0YcwOUZiar5HY9u1r7+0JbCCp5DKDbCl1R2G/vpACcM0rvNcp0rpm32fPWiaAoJFoXGvf8x0
JRQ7d9nWuZJQdhh4oHxftMrVAt/rFkHF64Ja5rOe5uUJyHx30RImPOrdHg1ja1tLSDXmqUQcLx6J
tMO9ve1Z2zZUna+9KL34fam3uvAzzJ4HeprWOD72EMMOYzNUO3fm1mzBXakylZMAzdWR5psraj0I
85oaGZhTL5+H4WiX4zScHF3BiXEOE+1PLksJapZFW1m1WkU4Ttv1iECWxlWhB9f6gzZPWGt3SZ8e
hNaZH9wq3SW0y72yPr1sFdIHbBNQIVolK6oHElR2Pa86DLz20I4AYc9aN7X5QYtm0e2c1M11Ba9N
fky3jxvr9sQ0o3D0yWrNa2NFy2c9V3rOrJJ+68ao60+5Y8V7tYat64k0nJI76QJ7aXU9RSHKHprd
2ddSs8Inve6r4lhN1bumbQOlTvOLpg2ZS7160f0iDOudCW9cEXgo4ojL3Ujpao0tpjsNIt+p7Cvm
9ZN9UYbQjrAbMMdrix5Z+2ArrZodzSKZX6upwr3sSBayBrMHDMSaDWHj76vZuWNfR6UyTouC0VZR
VLb34OmF/ZPfYSuvzAX/NyJNFVgQZL5rXr5VuOwe9LmuLtpnuBxpcYv0pr08TGrYBIt4Ld/j13jE
jwh/aRp6IqusKK27tDIL1blWNjrnQ6HB6lMmyp2xZy0oHU1md6a58gcxM8Vryipohss2+WpHaS61
f1G7zrUZDTU5NZaRDb7WeD+VNOp1v7ZHY2cTbexh8IISOoM+sQ2g7vbUzMaisosS59orY9T3h3xK
43/qPi3iozogqYre3dwpF89cKqQJWkcn6SgR6L7/ym5cFdx70DuoJVGpXJfUJ3eC9JOY9lXMujE8
qJ1AdqMgsH0vCnqlO6Nt3BQwNAGAgX5AA26t0RuPc2ZVeeZclzz9uIjR9nHzilvfSsNPfT9rex6u
W7PDqE2qtgLkeVFDaXVcAfOyca4uN27qO1orngq0spKDGYm9LtbWrcBFj1gqcqkcUfljfgtYqA/O
fUSp+9plyvI1LhBS94G9JcMlSpfpAXxod6qjcNwrbK+LJ/LEoMIgEW80zGnV345r6FPe22ZoXaOs
NUNfoVJk+qU7TH/w8YABoA9A2iE1zm/HgZvpjWZhWtcsLyLzMcR/YsbUKfLCZyXJ08c5rcXOGXlR
rvk1NxvdeJqR5BzGaky7NlF4U1zrOkRNOB6tOSoE+WvmOCc7Vtz6gDJkYh+NJs/feEU6/515hab7
QxuL5m2dKd68E0NsRDDE4ySZHFvqFevAOMoQqDREZF3RhNA+F1o7PClhqfYPde0tzqlXl7TAYiCH
oeDqRbqHBt3a0Kgg03GGoUA+tLqmukTRsq6tzKtm9BJhPPe541thWVtoO6GfshOUbg0HzlbiTgEr
8Xf1yTG44Vj2xjWvXFM8GEYzNRfM5BzvnVk0uv5w/zLaWlypvAkBmledO+l2uLRqLCc3euuKJG9U
+kM1PQztov5Toqf+1fJ69UMTKumz03jLz/sjb11MQFsgSUFtRwBjFcIItyqLUGmdq9Kn1N4WTGM4
cek3INUJ4KGieyXVDeE+atXsIsr4lEucVZIRVU0JayBmYY0w+1JG6ZA9aTMaVoeljzp8XpyuJx5f
KDW/dqKMzAbiuqB6zHN3u8RNZcx87dy6Fh52xGlmpyjdRsDtPukjSeUDwJvK3gkhXu4iEndeGe4n
ymovFCicup/tugQV0S3JeKmSJrExCnati6OnQtmZ4MvbENAmuoEms+OtWaMmmyKyui4r7Wuu1+3Z
0um78Vcb9OP9hdyaFPUVXm7ckBhpdRKNqZD0vty+FjFR4hEZtyT92nqoI9U9VsU7J2Oj6MR5l6Uz
bnpa+uv4xB1d0Q8WODO7wrDxCXENXK3CqrK8w4Sd3dmqFE1/4zW5VT26DrVIP50L8VeYiv56f+Iv
jwppMYB0nCUQqAHJsNpBeod3VxQlQWmp2YeoE0l6ymoI10e376sDlnQIDN4f8uW9IDNx+TmR/AQd
ujotyQxSDK/VKNBDS/syx5YIDwQY9pdWQM6koph+JAKvPlMFNF7/mbn4ePbo+egQD1bnxWg6O89N
W7lOIACfTAUh5CJzlM8CiMLl/iy3FpayC61p7gRIv3IVfosf8qzLl3LKoqDSxtYfqzH66KXhfOyX
/DNFcuvL/eFehiu6LbuIvGGU8NR16Z0kQy2GOVOueRnDrF60fppPBR88OZlolkyR387AYyJn2rsP
5Oe6TU/RiiLcJO5kM6MBcDvRro+wJ7HDOOjDerbPGSJ9zkVg0f0HC0qKRKGU6/alL8Jg1LwosZUE
Ggz1C2a5k79ocA5yd6HGkVgK9dn7a7r1CYmQ6NfQYiKJWIViLTGfl05GEgjYN+M5oWdZXry5teIH
ILhO+0iu1jzfH3PrO0rCEUgmNGYoS9+uZpGFWhmacxzownDejos6HQolVA9WJbxnu7faU2cWe3oA
G7efLTFvKClJEtD6RCoL2Gwd9/UAyzlnwvmsqh515NGfO7AyOzf65lhkDPTtpJDOukGVYhqmUOgA
fZqPzUc1U+tDOBadd6x6HAx39szW3uRM8EayPUGfrr5g6WhR7nhxEmS6KL6rWlZFF9w7mj1Di61J
oeIApoZGKyje1S3axbCvjazwrjgyDuesqpzwYAgRGY/WvHR7Ip1bo5GZqLQLSKoRNLjdI8g29nMk
NPfq2ZP1eVyS5mdZz9Zy0Eoij50rc2sJQQojEMTM8P3Sbwer9QVxHPSvr78EZ+cMXu85D1FsPt3f
+Fuvgmz4SAgI22MdnErqg5v1eXilKG8VD17kJO+4Vd13iza5dNgStxzAZuRt8h0vQbXdGV5+ofUt
hvaIhChLt6f1EVBVZjksjXLN8I0ofMXohlOtN9VT1Q0QLCevOZtCTS5QsrPuVJRd+fX+/LcOPhUZ
Osjg07iX5Uf/7b3Qojirw5QLPO7r8F0IJ+RdZkbp29JacmwvbZoWbWHsHMatQIS6m+xLQONChUn+
qt9GNUsNinTI16WS2GbvqqoN/Q7GrXHJO6qfOPSFReT66bDo+hPtnOJ9aKGvEJTq0v24vwC/rtP1
J6DqKAGOJKQEtLe/JaJaNdReFV6LPOcWalnuB8ifdXgYck28UQcvukRaJuBCz9ZFAaVYHCZj1tCw
psiPcWiTHRur3IOvv8DJyOdGBaMDRA90En41t7+LLlGuJ8toXysnKdXPygTgiw5S2w8nK4+cv+2+
T/OD2mMmT0G4iyfI7TD7/TQz5i+GnpT5Aad1Z0/hb+PAwKEiLqLLwLlZ82ITp/JCw4rCa6XWaePj
H9x7h9nMKIgDJIae0ThT+reKJpN4ozdtlj/e/14bryMWsPhCQ8qVUpiri2Fa5szt0McI5qnDwT7x
+qONkc7BTIliETSe9wBLG0eUojt1EUyvqYOvIX9OpwlVp0557UH2FP+YZT0EejWGD83cqN67dBZp
8QlKg2V/1FJ99A7NEu1d9BunlLuBaolEkEqhw9u9UNLdGsJlUa5JuoTxsSk9lZC1AV/535iByjuQ
qzShT2WjrU/313tzaMAVsERQSkLD8nbooevGbujgNcxG1Y0PuUGDGNd1Y2mf7SSZfoyLmRIspK25
1z7cuiW4mv//0PKN+O2W4G1I9UEQy6bTMJzcPkoPNdJ+Z7RPFO/BsTLnZwNv4X1nlu1FLUWcnha7
fa12jTyH0IJAc/yqX6zLjXlYgH/ODOWqz5IXXM+m8dzVWhphJptnl/urvXW6GIckFz1fKa57O2UL
z4ymjcY4GCBEqp9UvdQVH5WNOTwOZhY9oZnkZj+gx46Xsi47fWf4rcNFKEZHBPsQUHqrgMJZrDqv
2iYKwlakZ68u0g9LWTYUxMr2cwpwy9555uV8VpevRF6ythIwA8/kdr5LA/OpQn8pQNkyfBgNLzwi
FYo+jl12h/tLuz0U6CQpWYyH3eriUKwc86bFirA5H7O/Wl0G7ro32b4mBmeP0bU1GGRAGgFklcBm
V99xXiIe9rQOr6OqYzJsZ0Y8n0eli5aTY6GweL4/t63vBjlOquhSGeE5v13GLtPbqEKQ+RqVQDWO
gJ706VApy5T6g6cM3yhiIr/yB2PKaBroJEH8GsChd2KKKpn6WU1Bpuno2TFD8urjHKMNF4VztbM3
N+5hxBNhO0qEOdS01ZKaiMSrChyPq9MV8YGhlzfwHavHfqkfunnwvuCA7pzx7EY72K3g875+qyL0
DMLsl/0h3IvbNcZTXQtdp4sCoc3pQ9fP4qmPC43qfBPuQdo2rgEKaAjMymgbcczVsUCFxBH4XSq8
OVVbvncixfnP1kVkPocI+6IA6HpFfiqdxhmOTVe/GlfPnYfkEeV5iLSUzdf6DGGEQR2Mfr5trY2X
vHUM9F1iWkj1JPo3GjPe63BvHBg5W1hX0myUcOx2dSO9MLU8CQFvWqnxLXfH5eMSL+b3kqvnv/sb
d3Mo+tlccHg0UUq8Hcp2oh4b5jYNejTBwgMxOKwdOjlj7U9q3uzULbc+JUVSIkueD1D88n397REz
9SmdRAshI196o/1U1VahfrRTux6/tkvieIfFG4bi31DTuktrRZ65k9lvXA0UiAmV5P3A5l2NX3dh
GEa5mwZ1ZM6RH9P//GnOhfnFMTprOBf2FO+1QTcXmL4eiCMgdVAzVlOWt72G/1VglvY8waOjIM/L
PeTLhzCdtB2lhq3RwPzRMZMIH3bQ7WihmFoD2cYMjPEETvAwNdHifMCmutD/ScbR3Ckjbg9HuxXm
LATstUVyqHthhVpeGhiiyJbnuVna8CmpPOs/V8SvtRaU55Dr5v8NJn/Mb5sn74s6HlUnDSoTFLU/
cgOWR9FVy0PjVPFeaL81NTr0pN0qNT3erdvRrDTBYVyBiFjWWSg+TWmeurQSoLE9I14V7im/b50M
mnIqXWtQgNx3t8MVoqmUuZ2TAFDeUPhWTeiul7ZWISUV2eklGl2vMny9GLr/1LwbxR+cDFwMLGYs
PUHXSoE1OiVVVDvoQHSt871zZueC4Gp2qpTOeCblUvZu9c31pTdErYsqGwoFtxMWpt0n1LuyYNRa
dTl6mVLYvh7Hw3go1MbZA9NuDod/DKVuQPhweG6HG+p4EDWt68COjREyRast2aFTneIg3LHdaWnK
M70K5DALICmjx8e1aq+y1TkUXSnyNA+8fnSbJ3VOFuNpHLtkJ4rbuM7YoogtSvQVYN3VpGhJRUOL
mWgQFhMOvVpiWunkJ2M7n61GWZY3FRKK2en+i7E5KN0KqrHoaFBev13J0YhRP5OUlX4KS8oSkxl7
vtJPY3cUVWbYZ21pyz1Sysbn48omKObqlsnnatBIisHrjZoFitXGFQYayDziUNY0YZ0crbhEM+n+
LDfOI+1/BxwJjt+oVa+ubU1EXTonQxYsRVV+Mhe6GYcpWez+YDVcQ+88JbO1SxyOnJFJLPMermNz
fCzQiO3Q3QI1ervKy2SjPBPWeUBloWjOVi3mE5qhhfEux3qvOcSTjgiYH9Wh6h5apRjcv+4vwNaK
69jKy0SPr72W3PGASIoE48igiRrrbaKV5VcC9zDEVkt8vz/U1nEBhyzrtqQJ1P9u56qYggupX8qg
DCNtOhYz2kKnziEEuT/O5pTAPdBX+iUkvUroqtYm/RBOGUSxa/3T963r211fHqu0hF32B2NRYAc9
QoWGFtvtnIpc2FBdvSIYjDxiBGcK4EpiiUKLYw/CtjkvhDJpO9EWfqFegRvB2PelmQdNZmXaY5aN
3QWrS92+aG28518s37313cY7jNgcITH9pvXGXLQYEk9dBNmQ2uDy0Mdw1Sj/kI2lCapqmn60qKM+
/sFqSq9JqWGJpPvqQm2dbKn63IZjlHX4hoq8/2+22gFlQKFgrHl/sK0LjhyOfjd3OO//6uUvJnPK
NZWdD3g3dy4tXJnZT8CllAd10SMItaBT9kTGt76hIQnmJFUASdcASI+WIeJPsKhcXG0SH10yTF9A
FjzVkWPtROGbY/HoSn9zMLtrmhSFGlsPl7AIPLDB5cEGMHuqrBErO82IX8tKJmqjww7SiKnh/equ
9otLv7Wuo7EMik6x+7dJbgzf9Dhvm4PbqP2nsenV0+u/3+8jyun/FicmppO4dm6XgQH4GS/SocG1
Mo1Rl0RdInbfkC7u6Z1sbRnwGIA5kQRmoqv9mTZi6MZcVIGtxtGhi73pfahgNwXgprQfZy0tP//B
HEkoiC9gj4LqvJ0jcJql1ryiCmInLi7gLGG3VzVC/7NZvOXJ2AO5bG6Z38ZbXWejFRW5GZVV0DtR
GR7GpW0zGZ+W33Otdnd43lvvAdVVKlP4r8qOyO3k5o4PF4HJChy1aItja096fegqt/mD8Il3myoy
/jWSxX47Tj31Xh9RVAhagJXAVOOPrZGEbyoaRG/F7O1IcmzNChQj0Mlf8ljrXGkRUFO0cqgCA1Ns
/ZSLMv7eIFC1Fypt7UWyeQIXjhtzW81qtBQwX0bKrFwrK84DbpV+VUp5wAlGZn20nW4vM9sbcvXB
UENG4YsrK0idNnouqib8nC5d/6AN06eyaY0/uL8ISX5F1/DFjFWuRHzpIeJulqhIoO5ydFLHONth
0TafrVbP9miMm99N0lup9wMHWPeVY6Vssige2fqh5XxMlT5p/ayprZ0nbivgk/BDILX0lF+0yaFM
ZGE3W2XQg+AIn2B/qf0lr23QgUT4b4WF/PahDeNKfVcu9V4TcusL/j766pZWnU6GKy6h0WKozxHm
rR2mSlqFu6/jTerRgzi0EyFtratcUEAB6OO9oL6XrZ3jS6uV+MwU6XjRFW1szuWgOn80DhkS2DxA
0muptkYUlJsJ4oNCK5X6Xw9CSv3Ro0yyh5PbXEMJswS6Ril4relFiCehsz0Hr0kK5RIX7Rtzqs55
Xjrv46oKyz9456Q6LU8A5Fp3fX219RIqRJ5VYE7h0Pj5GFbHOUJgr21Ebx9iC6H/+6/OVuxH540Y
E/wWABm5Ar+9rK0oR1i6WR1gb++elGmcH3IFYGfWlfFlcdrq6tWhsjPo5sH4bdBVOFY2RobSulIF
6Pu1b9xq6VDs1o2fKLUaFxLw7hmIP8LIOs/tH0wXaUEEaeFXIflxO90qsusozrsqCGklTqiHh65f
j27mpwQWR5VrvD8gubL3LG0eDLrd5CnI/r/wMq6zsaanGXHhuJT0L6i0Oe5p6cw92/jNr/nbOKuv
6S0qmXtqE7SMzcluhuRfyD2a688m7dNT0uXNuywS4pUCXzIeRGMDSD9M/ZciKok597W6yPxhKZTp
kk59qZ4bY6qNt4kKu3rnWt0KXNCrpo7Om8i9ugoGyRq6fsJqIjAt6H44lGV99k7trdpGjYe+3p5S
9tbHozUNlxfAmgom4HbPCBOlfy8WZeDmLQUtgMEEhE3r2Xt+SFu3DY8Ry0mVwnpx+m0NMYcpJelz
sir5R1R6tDxUNifxXLt1h+K7ZfQP98/D5pA03eFToo2L3sPt3BZ9NtTZE0VQdXURf/Cs2ih+DpUm
ujeRGFxsVq3EaHce+y1ICl3KX35/1ENIym5HTVE6dtQE9bu0XSLre7fEenUmmiq0H5o5VMsRobFc
v/QD2+5DPuaakx5gpRhWTjdqjHvfqSanvbRNFydv4ZP0X++vytYOk+ItshNHfrouwnXCjtAqCdlh
NVy9cvaWwZ/TfH6EPPBaH3d5eH5JD4HFpRe1hj4UkzK4/TznJN/jQHE2N0r32XXr8K0J9hQbQHdx
KPb/wT1I14bGJkeIKs3qC5BzizIxlDzoq2puj2oc1+NnXZhp6KvUyQ9eln5z3aWwd5KcrbOEHxSK
a2TGsNRX+y0WlGwb9GiCAYar9xfQMaEkB02d2mlnpK2d7XJmZZsPlO4a+FVOrVDSei6Czu2r8Kgn
4fxTS3L1SWRh+c3qtPlyf9NsTQ08JPsGDhXA1tXUnByyuZgTjpJSiOk5FkubX3CDLve8Krd2p+wE
Saohpe+1qDQvtrVkJem3yHIDoVGtTfoHV5377tzF87i3VTYXEvIzFwRxOWTD28Na1AMcfzuvglJM
0yUBz/XkLjbotUQkjnNI42kK/2QpIXzITjQFtLWUVJsBPFJ1pQy01OXew+SIXoXZ59WP+59sc2pA
vWQYSW3IWN3sqD9NZS5IuW1FJDRn+hjKZNKayXjQxRTbx7SE1bJz9GTmtK62UfhGG4OyJSDB1T4p
MqPK5tEgSHYA3VlqWuJaYi/d0VncOTsMNMxQxArDhyLN6o/UBut/7s96K0hAQ9rErAoeHn5Htx8U
KDJvCvX8QE0yNMdCoWr1OUtF9K1Ja+A4KkJ66RHSpf3X/YG3llsCb6QKFcTGNfomnVMeZ0oOgVsp
6okUQTd9exAe1LTO6r5i7j0tO6HJ5lzROoavhMArona3c1Xr2hgcoRSBKJ0xPWeecLw3ilL37Xcl
XeL2gDoEsGy/wPblT0Jr+PuQFcA60c9Z3bFNXlujVpGlLEbf/B1ZaeE8eSALQI+4efn35Mad4Q8G
SKudXtXWBeGRgsFAlESYdbVTtefOnpWOOj9KocOpirNuenJtLr5P3oJVzF5hfIOASEcDowsSJC5a
Tu3tKtcdVBw3S6n2t6P2lzXFj+aoU+tX+yl6Gztt9q1Nh/hNqjrtX3pWRm+BJReftX62nu/vsJef
+5deqfq/vjzEo9sfgn935SyAygIE75pzbijOkyvQQfGbNg1bH0sME5FBtOA+3h/35c5m3F+VO54b
84W2NlYSVjJgMxEYzlBf9NwM0xMH1xKHHA8o+anrbCcK3lh0OSaZDDIYQMzW0omOI4Rq9U4ShLJV
pSra/AOHpCV5UzQASE/hZE/ioox2TDKgFO4hxmuGvppSZkcPdM0ObGD758A/RTJCloaN1R5IqAeU
iMslgZMStupKW4l/S2iKfp119slJkvwdZsU5/GJHnYPEHvlHRNvSI6kJJuE7l+zmz+GGBTPBAZBY
mNudoC7EVTDTU6ofIsNDzlnyB52y8fh1dgfR+tTkU8P2B2JRNCYqp84OZZkpzXvFdpMe0ZjBqvce
7pcRAjwbojZwgBQGXyjGgfkXLcLHKLNOrt2QlNVacaaLlu6BjTYHsuFpgnUkJFnz1Vu9ta0mbeKg
MbzmIaGKkZ6cykrqy/1tvzPOWmihmlUQTUDsgyZWRA4bK0vGc+7kSGjcH2jrfElqJFJ0gEe5ZG6/
ptuqKlzIKQm6DOV2n5qbql7MRXHGc2Nbefk+y9VdbZ2XVQq2MlEqB5sECVvA20EbzSUEidBCjaqx
ip+W1Jj+8bQ8ej9V5ZRfMByKKdGPy3Ap58bO/mQHM2O4Q6DFeDZXO1hPrF4zGqSsxdBjc29gRzfE
kKrPUwQGw8+72DDfRxVqXqeUurHpa9Mw4lPmhq72o6xV8VptbYpE4PV5ymQPlP9WH0GYKnZ3Hpqa
6WiVf+Xq0tKDgd1xsgsO9/0PvrWzgOBTTaDcxaFZrX0MALnTljQLxCjC6d1ioUT7SIdi8vYqQtsj
oa4L8h3ExToX5d4OM+TXmVVk2vMRu/lC/MyFUu/1d16+yjAdZNyKhL5FrreaUpqjFOQoGXAcPUef
Ka7+Vgbx77zMzt7ltzUlgxoCcS0H4QX7JA8VOoG9lQX8jDFHPV9qEjp0KF5P0GZKSIHQa8GnAy+Y
2xOiGoOqA2VIAyE69WFwc3e+FISxRzG25hsrt/QnEA/9npnXywj6dlj9dtjCBrJdOtwGSRw78yev
GvPke6tbiFfUTlwn7zM3HkJfH9WmvwyKiD4gohHaO3fSVqyBxAz0TCAOqHTIr/Bb5TSlnWz1dZwG
aHvxpkYRcg8lKmFfQEa1nb/0Vqhg5tYte8a3WxuJZIX2K2eQXHr90vZjXFmNngYJyO4n4I/ENLqD
HtfBmsDcn++fxM3RZDtNFkNk7H47TS+ebSsdpzQY4A+dmnnyPntJPVNMnJLP94fa+q60DzAnYVK8
k6vviqtjY1o1UuKTHYcgoHXsM3ydADmF6RNZ+qFzDGCzdZbliQ9RyDmoWmy6n+7/iq0J4wdBGR7p
IuLa1fK2Wt8vg1nGgRtaEfiAKdHq56pIRsc3hgr26P3htp427EmQC0EdnhRltb46FF+BgQay/pSc
fgyW+tfYow6fJsL+Cgw63Rluc3a/DbfatVFjzhqecPBEbSNrT1MDRPe5XhaAHiS8yd4rtnVIaE0S
/9PUlnyq291TdMLVW62Ckd+bVf620FU8FSnfYe94wVRY+eaEzWid8C629/SnNmdK9AfvjaRENVff
kWdwnmD0gGe37PHTgFcRbC6lzo9uqbp/EP+D8oTMSSOYCvjqI4p5BMDaMlbcaOPBjTTrCeaH6hdj
Gh9jZ3Je3U4H5CHZ0xL9iLrA6uJFY2ou7UyJgsU0y+kYFwjMHBVUMXai+q01lMLh4KsJIdikt5/P
GQV1cdQ+gk40yYe0bQtZiFEyRLyFrvf6zrS2zgLXqWQDIm7FLXA7nFcMRdg35BATnbDZnxbT+q7M
aHi57pj+tUzG7iW+OUE4F9AdeJKddT3SyKgcYPsnlbGj4ZwPsVcflKwSPynThOJ4/6hvDga7Tfb3
eDDXZa06jKPKAZQfxLrRFid7VqvZ1xMlF341lXsqzluLCZ8PVKes81LNvl3MFpWzvkpM1N+tajyW
kivj2FF2sqV68kIC/uP+7PbGW90sGuSVOe3Jbhx0Wz5Yi/hptWH2XDZoVWvoc+4s5vZwkqpJ3U7q
Fd5Or580ZVEMbC7izLH/AyD3zpptLTmUvT1jymANf3BxkgNI4B9lJPQSbsdrbJyHNBoOwWCX2nyo
Ebn40mUi9C7E3cZOcr+VerAh4cmBjKN2tfp2euV140hNIci1Rj3pVOUeamDqT3aseorvGl31iPyb
5y+Nrnx//WeEqi1h+dydSIrczrMavVzF4DoLZmH8nSuTmvr2/5F2njtyG+u6viICzOEv2WFmFGcU
uuU/hGQvMxRzJq9+P6VzztrTFNGEdADDBmzB1RVY9YU3YKP5xtQm/V0Xqdnl/nhbLwTVSKQu6LUQ
RK7CYiHy1iqUCXqDY9f/4Wd1xSEvBRqbdmk8EOUh2xc2+nK8P+zWt0h2oYFOxXgUTMntNFsnpxnu
9AAs+0l/nEZKRUFjK8mHIq2UfOesbg4mmxBc2gDj19co+rNJG6lxBmBuaK9wWPkgLWfoj41j4jT/
BzPDd1XqWtImXUviZ2pSdCl+pVcRQTVoOy9/dpWMlk5rxX/yvHskNWQ0oOMpc96uYj5F+TI0mrhO
Sl8vD44rlu92FRcfk0q3/G4WzuLrQ6TvUWc3Dw2kZeloB6txLTC2uAn+i65NLgWhH0Ze4QWeUkfP
tPPRu5XaEL6dz3uqi1tXDoflv6OughmUZ52UtIukNK2bb2bpuu85YMt5SQwcdHOyWGfnlG7OE0kP
3iaIljwat+ur5VkT252aXQsE0F2EWbzmnyLukm/DIjx/jrXxVIzIb/j3j9DG9UOjhzoejjPS6F2e
51epzVAU1C7rRFztenpB8qs6DK6oEYYZBi0/QlaOL0IrrR5XgCzbk1OTX95tf0R2mQiEpUMZUi0y
S3g1+KzPY5IWrcCPrY4fa7KA7qlUnGyv9b2xtrIJAgmYDhAq3auLzm5IQBiGSSp2fsRTMzyO4JZq
fxyH7uvogWQohDV+u7+0G1cBiAXEhOR9x76u7h23nwo4FjCeCOum0o+zLpzfKYmUGjDLrop/v47C
cEBtpF6SAcTndjGnUlj4ElYc2QbSvqel1iUGO7XHrNr4MrCcgiNLsZX4Ya0hMGhLOw15nV3DcqLE
q5Vp45y6afadFNEdP6pjPdy55ja3T3Y5JMsRQ4bVMVEixbCaBPpIMiIf+QKGBz0ohZHmYzSiiPiX
W0fqgHQmJkk7UfHW0KCs+SYlJfkXTwp3EIuL+HN2NZyoDqaujj6Bz6+PfbWIhzxOtAOCOMmP+wdn
67N4PejquAKeBTA/QCBFDsqVHJ24qg8iiYaHPxjHBKgrGSq/ho1Af5dxNgxAKB7+vR+EqPXh2Y7T
dudN3JyPJDiBHSLWWMt/uF7jwMF1M7CCs6EexlZdopcSGKi3c1A2B4KdCtwEWQ/YN6tPIM7sru6L
/JrgwXkWhTVFR2QSnT3Vyc1TIUthaAhBal7DkrLMCrEWiosr0sPRlxxLce0o61iZr6Wtoz/xVLca
xtNUT3eu662vT+ow/b+R5X9/dWNyhw2Dyqt7BdWhftAciM0+9EdN9ecid3+0XboE9w/J1lx5Hwwq
QoCfYWrdjqio6HRwR8On6BFfDNUkftdhR/asxnN0zLMyOdi9gk7j/VG37k5qXsgeU6ulnrDayaQ2
l2psi+IaitSLfAHm7IfVRRUZh5v+fX+srTV9Pdbq4vSiEQAGRknXHNQXYyl2Uhytwa0+aa1ufquL
EVfX/78h5UF+tY1iqkvCqIQDlBjdV0/p6spv69JCRDpynoe8rV/+YECCCow5CRWtdSExhrOhVzie
XCmgmmfRW1b3zk2xPsbZx7Xyw+Kk9h5dfPPk0JmCNk0rByOj20laRVoD6iA6VZb4uzKWcwD7EDqq
Kyz3cyHKMXkMk9DZq/JvHp3/Dmuus8VObfJ4cNrsOlCy1QLLzUPPx7emFBD+JjP5gzsH+O7/nSX/
uJ1l6GUCiAXZRZUsbQ3GG0vLI8GysrODW9Pi+fuJbYCGsNZ2irt0mJcEzFEFYuQkutl6JDKMnoYx
Tz7fPyxbGyddx6mV0JH6RWCO57CKRKzmV1Ab098iNtunwtDhNWdudLbd+mHAyWdnelsfIShyaCPS
QYZuxu0y2jnWYVbMQwtcRjiBlXvVYwFY+83YZ1Fx6iAi7GT5G5o8MkpC+hVSuo5QzCodnYVddmi4
8yxBd//uZNO5GYZHZSidYG71PIjmChl7z5unzm/QVu5O1lj0ezjezX0FUis9LlBjWwPcF69rrNxA
1ECJaP75qpn1byIALG4AMrDaQyRtbi01DSlvrvNwyV/z6uKxUsXRo5lORmgb3eOS95XlT/aiv9j5
ogZVVrsXpOHMnRt2610GJ8ezB4OMaa6uO1PA0p7R2CISjtWg7+ahPbSJFk+H+wd3ay0JZIiAKd/Q
qFnNLsN0qI4MaL+moiNpMuFCdJrEUmu+l9fhDrR1ezDwGD8bpKD0bpdyKMe+iL05vdod4h5I3ypP
KqDzLwCL++P9eW19HJBeydNIJPCEW61fZ8x2QQWMXSM0T5HZ4G9TXM8f21EA1POsod7Zsa1zQsSG
hzRprfRfuZ1cnZdq7hQxNPGuMYQfl9P4A6gRVqs9kgDdQaE/25y7ZdH2gtKtZeVzQMGPVAYUwOqr
dNuw5gWmzpAAU+uCOam040JBbDywBc5OBPxTE3GdgdI7JV2HkCRRVLfz5EUMi1l02dVKcLCpTDP+
TO24O5VObZyVtFAOXAK9GVBpHD9hQWMPQRLb7se2RhnAW/hfB+4MY9HHBGr5CqjEfry/9VvoFo1o
j4Y81FIe79X7MrdumfUhv3Be3PHtGNrOQ640y39E2iT/akITHxTA4s8DqqqVH/da1wcVeZ9+ir1x
57dsfcakz/+H6E26vlqsbhxVrTQB2mRlm+PtFqtREpSj2sY7b+rmGXg10OoMJKk+taIqSWVztf1r
wdSoOuggr7THvmyRRru/xPL/tj4DNNAlKJ4nD0zv7RlQWyvrsIGjCgGLogwWvVUU2AXgRIJ+QgVK
VvTe1VOavFfR0wjuD77xaRNdg32Vaq7SseB28GJS1LHMMveCvZXiJ/o8j6fBSLXF7/Vm/Obktr5X
29qYLy1epFiAJ+DY4q7iMrpIvdfg7XFRQLBFh2jMLFx/QzOe4cdERoZE6JBqX8dWGy04JG2Yfbk/
ZznAasGllRcKgFjTUSCRa/LqEfKqMk4aG61XgWngN2yeLD+1CxfHhLaZLmUtTVNTwyl8tYiX+tSl
k5Xt8de2fgM5tqRCwPmCTX37GxrAZIWiLs4lMjEiP8Kdid4WjksnI03K7gO6sFPy99JMmghkT0n7
YLcL/+b+Qmzcsmw97iowhdAzWoOqMAmKI4HT1EXrKLgckpDCcRm0VVL/lcC8q06Vh3r7cUqtZI8X
uXXzIR1H3CMxDfQ5Vm+K0VCyahI9vHiTbpdn6nCpCFRrmD8WJo/0oMy58LWBHQzcblr6R5y3NOu8
YIzdSPsVQzlHNY9S5JuecM48Iu5Zy9Q/aGITXYO0lwgIC9nK1T4JxLFbDGouUW5nTwIZ19I3adr/
26M7tQOm3doORoAeJ29aJFRvxxKZokRqnocXY2ALDpa5WHwS9ai9UYYiqlO/bsfYDND585KdobeO
IxBxuRFQURBAvh16iZRJArG8i1MPmX3ouxBzygztYt8s1Kz50DZW+W9GkPEXcKnsZcoULX24fxi3
rgViNBOZFqniu25EZWoJoqUOvUs0CDxNCmU+dWoZK19CoWew0uPsHBZD830OR7FHn926BQlrqF+C
JqVSu7oF9ajom0zXkC4eU5RoUBaqiyAF6ZefokUk55xCePEn8zW5dLn0kWpbW6kspkjaAatkHCOn
JnmqBpwMU1HqSMCS0h1xQOKgd0sBiNtY4uHb/dXeeOIgA+GaQo0DpuD6rCFcWWixNsCLyhV9Pthe
kiH2p7u1kT4MZtfskby3sh2GoiUlLXY53fIHvbp0QzNdutkYvYsSLd5HA4Ej07faon4XNWpXHnAx
yLujZ0VGH0STvjSHSFF69TD0vCLn+3P/CXRZPQCAGsgwaY7Li2/1AIwDp7lWlJACdau1vlq7zmNc
eU57rTO9exrqcv6UdvMSFHNSP9TupKcPrlKgkJDXVsg2FaV6VNxQ3SmhbwVbxFmoIqlkhnCWVjeA
6RSdMlQIpKJel3yNmmV4J9gnDOoS3U4PQzvk78sFwZuDUWSteVhQy/uYxUNmnJNMbt39hdr4LGTY
h8EZzyVFqFUUHtImsse5wpIgpFFBKmql5n+WLFn8gloYXC7HpKN5f8yNIE8Ox2sEAPRXKbNkMhvR
z6FzGfJlHgJbCZ3xGFW8xP79gbYmJz89lc4lvZl1xg+6Vq8Np5KK79jZ+MWsqW/dXg3FGTW15Use
16rx6f6QGx8dfW5PKlFzmdINXn0DYUeJP4wJPJRqAUQDjOGE5WKjP8Yim8Xvf+Ig936Wo9HXw/Tk
djTFzpIqb1xGs4X7b2Q0y/gx8vQGY1xQxn9QR8BsmDjWgJNG6rs6ulQWkJQ3Fu8Sq3r2V10IbF6q
qv5RhVGy0xTZ3DlyQzaP0uyvLSCY3HObFOEli1MoNokefZsNIlYCqkY7zMU0mKff3zga96grELX+
6jI1NWVBEYfLK3PEeNEHnIJ8Ncmbh4zwba+6L1dqfTvBkeV8/OSLrdG7SxRNRtRzO+XCwlVBaEUk
zn2Vdua5EYP5MTHNujtUdmgFWopayzs9rdS9GW/d1zyIEkFA9xDs6Qr0Yk9an5QUvy/dUCOopTU5
Mu6NDgP2ODVLauNyhQKfnzfU8B4E+jWX0IyG+DgCMtyznt36buipoBsFQgr09Co6wTdgnOShu8Be
bWI/t9vhs6j6vDgUJta3OynR5mgItwF8VelKryEUSke6O1qje6FYpQSqOc/uIRv71Fe9BM7+758s
tGPo7FFZ5UVeTS2sOQltGHmYJuCfW0CcATuV18bL4syetjPY1ofzejDj9kYYsFyxuyJ0L27R/4gr
Z7b8MJnrM11NKZ66r5GzsZR0fyjAS04ceEUZ87169PPCmZuECs8FAop6qMI5/JrO05cSU9udatjW
eaXHTeWNLgPt/HXHRiR5GqVTQ1bZ6Po57xr1HV5hEW5sSlOcC8yRj5nlZZWP72sSoT0u1ECP0+rv
+/u5EcNLh2q4sngTUSpbzRjxFd1G7sG7UAIN9QAfhNgLBBdneHAjVBGe5zip6y8TLLH+cH/ojd1l
aIJ0xAyRf1jn1V0bFr2IJyqoCB4fjdTWvoxjFwfWiOmDVhXj8/3xNjaXLwQhXgC30EbWkPwyrtAr
CT3lkkcpecriRs8ijLXnOte9vc9kIyogNJe5Ebcw27v6TDxRo0erm+FFWQq780MvnOuTmsjy8f1J
bSwiGAbgp5LwDD9sNZCeOJ01psg1m27bToGu9aL3m9xS2geLWl37BV3TRd/JvuShWN34dB3A2JKD
4ByyRmo4Xh5GTbfgNDXaRvEpLiL3qOnT4DxaY7sYB20e9PhdFUdJ9pBPdfaf+3PeCju5WWm1AIGh
yruuWy9abTf1FCId3zjacNI5SJ4/NkPkBa4IvWfNivRHqkhgttUCb3OBiee3aWyy4Rx7AGl//5qi
ogHggcIEYK9f4DJAZfTCAXKcKLPxPGuTc6TDjGy2LSY3SK1F+3x/AX4mH+sNoNoree4SEbyWpokj
p4Kh67ABrlI7jwJE7TXnT9cP86jFVIImG02Vj44bGeGh12e9u1rjqPTfw7R3y7dNUlqOr5RjrmFy
Mvblye2HXPWRowUZ1o+REkKNbWfoKSMioN0l75fk0sWdlr0b60H5orSVeC/imToxzNESKquThl3z
4/40t44ZzWwMHbkhwdKtnvRIUL0cTaTQS7sKHQGrvvamD7k2F5+noXCec83JH6fMdt4OGLcd7w++
dVtI2q4Ee0qI0OrtqfG9kGZcOFB4Wvs1TNDB0p2iaH0BzGdnrI0ICjwXVExH+gXYa3slvKgnvbbm
8FI0BumzrkZhE4SD3ld+lI/vHORZS1IqV2uxVx/V0e8J/tKdU7w1YQpcNAV+CketjQ8jJ1cRHunC
S6hV5dFu3SjyuRnHo4pw+B9ktBA94Z4Sr9F/WvfVinS2tHjQSefhlL7tJ9P8qFeefXZnLcdxWyk+
odsGnk610w9xbhlf7cyqT22jLPgLdMTOCQ4E3s5duvEWQnMDsglgRHpFrNKdHsUNLHbc8FLpueue
bKMt1IdSjInqD8g6ar7qKGUw0yDdWfrNgbnGqWiSR2prCcBuss1SxTbsMijDclpq1PZtrHYOka5k
H/V4jo9toSX/3D/gW18X+rN0SYh3YEvI8/Aq1qGbi092NHDoBs86iLpQ6YfUXvM2Bx96cJXULT8u
IZHyQYfmUD/cH33r3XIlA5nnGNP3dbLX6C39zbTzLks4lIqP5/to+5UFpCOzx3gMYgiBe342W58Z
QSvfNB1dXi35m17NGDcbOLJVH16csrEqv1+MLuDxttU37Whpz57dJX9Zdmy1p0Kxndgv9X7+dH/a
Wx8ZFRwD+yuYB794HZSGJmv2tndJrGJ5GAgSumPeO//0aTyUh/tjbT6ToFQpA0sQJ6/l7XyTqtCw
JeL+rGHZvy1nK76MlYgeiDBd52IVCN69a8CPSqPG4tA6pXP2VPFi6JOT73xaW+Vznsb//S2rOMWo
8yLs5GkTYskejdDUviwImLw17EF7U5R5nfhuavUPetzWw2HOU3yJOQPhd2iCPZ2XSjvkE2iYBdfo
Dz3v3R62dutAgmv/KaVKNWD98eOHmulTH4cXpDPFZzUsrda365GoO9cy+mlOUSr9Dqln4xOUDGYX
ZStpRmGv3hizW/LB0ZPoirV3vhzN2c2lYczIBdPN4XU23FOED3h3aoju1J0vcOPSsVXwI5RcpOTK
Wgag5MjnAs+ki4MgUBuMkWa8V2FJH9QIGdegNmSdldp2key8dhsrzcDAG8myVNCpq2vWjhxK1Hkm
jY56A1qq6Z04CSWYgNrq/GUERXu9/yXsjbi66to0m6gC5tEVScSqOGkRUTnCTqatHTUDarhfaZ33
5f6YcharEI1SFtwwFGtZ4PWd3mhO2+khy4s2fvfFqLXQOS/q3GR/sJrIrxmItqJ5gTr+6iM3+sIp
key7stjeE/i45kdfIwp8XAyl0A/u4oV/AATCLI9aAyUfcql1DWAo8gx/RHIOL0zDAwT/ZnlQ1cI6
VrFuB4niNX/pRtR+KrzUOxG6oLrsmHG+Rw+Vu/bLCr/6GauZK7QKM6HxM3DGgIrTzBORsGtBjM30
NHm8v51bR4iWmmQWg7Eg1bpd5n5Qp97F9ew61G76LNGf/hzm2buhqOQDWe5BWDbeKil/RuOZdwoa
l7w6Xr1VqNqlczQgcdAbwmiDDsVZ5TQ2XZO9taN56SHJzPYPNV8gk2tLHL+Z1D7ey9C3VphmrdQZ
AB9MnHb7I1wSAdGmoJ9sRaJaCNXLzyOY7qvZqsbeqdr6YF4PtppxN1gGkFk0JWIz8/5OoAOoZxRT
+3MzW1VOYteHgOZVc7Te4tmoPXZuOgsynbRJUwxkRUE7CEmo765SLnqgmf281wPfXA6q7z+lQ1z0
4G+XwxCmUSgxv3BWzWl5Eshrm+fc6JI8oCu1K9SyeeSgtqjEK6hLrLWK8Dm3ANV6DIe2on7KdGj1
pyl36j7IwNjFbzEV2cm4fsoyr78p3UP/irQSjPuarRvGcRQBAOOm1D1AjX7SWPZLJeZZ97MuGcuH
QR0U7xG96PZtkXt26neeI4iVeoyjHtW0X5ZAqQU4QAVuxT9ub47aTjV9axeAOqHuI70gUYS93QWc
r/qcfksKu9Hu00BAowjKPKwelKafzZ24ZXMwCa0iD5UgwNVgUWw4eQv37aq5hC8fUCzoutOSDXl3
Xuq4+Pf+JbP1CQCokXKzwBy4aG6nVg/W7MRTlF7zuohRJGqJ3F9yd17M8/2BNhxGDcJC5kTFggt8
XcGBEGJNep6jg1ErTkLBT9e+F/ZoeiA7ZFkVsGGH0ht49TP+7NNjaKTVESh5GYyWVT+UsTGcdn6S
zObXRw8xF6lIRA0Wht7t5FuzjQy7sJOraaba8Dinc5+feoSLm0C14zc1aXP4cTREFNh2pzkP5MFe
gjVZXcaH+z9l68N7/UtWsWrWVT22OWp6df9Kk2Z4goRZv9fCOAnB2ZjtHmNv64zZAKJpfgEypd59
O3H5lpCvZOlVL/J69tUwTg9LMRj/YFP/B2pBrOxPjw7CBdKv27GInr0F8ypI3YWVqn5LpI+zZg+i
1lfpm5jYuA/qzmGTv3+9sZJiRQWHHBf+x+2Yk9YhtItKxFW6mxfvvHAS3Rn82PDe8shJTkk9RjMN
o3w2AihgxS4lcuuzkng1POZgzQHpv/0BBgwsq4Z7edWtzjzWuqu4jx4V9vbh/rnZ3EgczlzaisgX
rlWAFBwfQpUv+GqUyvB1rOaXocg83iLI+9f7Q221D2AnED5Dm7UJglYbqXYOUQ9qu1e97aNv7mRm
blA12cmw2+KAic1UH9pYM58mOptfq36uHvkznreztTIAWG8t5TF6QYS6Emt7u7I0n+lggnK/Lq7b
G9Af45RJa5PWBnpv54EN7tMOXFNXxuP9Bdg6VK9HXu2p5cVh36ZNdAXlaOuBmApBcw8EgP4xzCLl
rCz5/CSMPowDFW/kPdry1hWBggAeNBKSQi5/O3EN9Cr11y4Goa11J8+Z+ncLWsvPQxcOHa2psdZ3
Jry11C69TcSdabP+wqyriWyRDKTIXHaL8QlHbPdTmy31Uxgm03CK3NxIjlGfKXs85s2TRqkCWibX
Bt+vPPWvIlFPoc5cEfhcPKdQuw/dnANaw2wUKU5deI+DXsTxgWs9is8ROnd/R0MyTqdYzMOeo9Hm
okuRLZxApE6LXKJXv2SuxphCqckSzOZYBnlum2CfOuwynEHrD/Sa9sxVNhedjqas1kBvNmWU/mpE
Co+Qx9QM5T4RlS/T4oaBm1TTv3pOY9tfqOYcVOT8gvtne3OeJhof9I6pZKyRHhMl0S7t4viaLsly
pY/Uqx9HrzaWlxDUWXMwW63ZcwDburvoViFEQ8sKeuNqpuZsNkZkDUiqCa/91qQtKnzu4rK0Ru72
O1HV5rJK2x943zQArdVGlnpeJA08UXjMcav7eeUsz8SPehSUk8ElBmphET5dCn3P7WirJkbSSgQP
KR/kx5ryWFlRGQ5NyWNLX2PyC0MT43FWl/44ZE1vni2tcmHljkhjPZUg/AKt08r3YHus6mCGpvL8
+1st8eHUI/lZtGFvDxixF0zSxeMeqcP0eRCx+xaNBc86dXAaf4h+KXcejq19puHKoyHR03QobwcM
lUwPy9Sg+GJVrh7MWhJ3D/SGlRxKN5n7DkJs45rm2UXmiAqFYf8iIVe7RkWCzAdkxHXrPvUAtEK/
daLZ5fNd2vl93wu9fXCyMNH8RBHzntTR1vVFUoirtbQjZY1XB9sbi7TUS5Poo1bCgzCcQQnmFMR6
FwrvX2/ENNxYNPuNZUZzsGC4UPpA7YadE7+x7DzSSJhTDwLAvP6kHTNSOoN66wVefeIeHX02owMK
73p9wvvE+QPghFT/l1Qt8jhqNbe7bMZ6natzBkojGsu3NjyN05BW3RvIjPqh05R5Z3ob1Qp0GOgH
0zySmqKr8XoolEVfDe4ljj31fTv2muPPQzfmZ6ENvgpx8qPaz5oR0NYYwg/a0ul7+cP2T5CVEh4I
iZK8nbLRWyhACvAUQCSl0ZabVec6M9PoQXe6sf8MrDVUfDF43nOsQAI8p3VSNg+//TkDUEUxkTCT
wubaa8wZBitxFnC5ZTY1Dw2ojqfOiFHAC2Fz6oO+7GQqGxepDAKlFRcERHpXt5Nuci028pbxWq70
H20zCrShLEctp0OmVJbw8VXMxzfToi/Jzs21EVQjsMV+U9qUIdbqDg9nUnNVy8FaGnjF+onhZu0h
GSFc3l/SrS+HdFiqUEowxTrEDA2nzJ0YpHfLTXHMjKbwB8ohlg/qla7/7w9G65SSC8m3DDNu17OM
tQXxDgUQWVt1ATY6+RuAue0JpmHy5U+GosyCDjWsjrUwtIMqa1PUDDVbIjq7ihgDqy2VL71tDL9f
MfkJEpChBJjGdQQHNw213yGisxvC0krM3j001aC+ndMwPf3+rGQ7jxISGwZo9HYBdXqoBL+9e8Fy
6AWnREUcHPpQMVltVP11f6ytw89LBh6W5IOOggyjXgVnReuZkTukykXr3bAKhsGsDF/R41ANFIoH
j0vt6tMTNS4am/dH3rprwKCTL6l0UDnotyO7YZGpVQQ2wPKSEeHbofqQOeoPLCnmL8vSfSo6PSn9
LGxfutjrfj86xHIPzDXVL6a+vtuVEJ4tnTRyLq1tHtPFA9hc2GhXUxVMu095Wqb6HwxJJVoi/lC+
+YVPqXaDGg+xiK+dvlT/5H0N82WmseC7Y6++4ANg7YQNG1vLG0mII9E0Un7udoEraxp7C071tRrN
5m3YDuWHwjDyQ2kq5kOIODzNWcN8vL+rv95osDcpwUgwO8OuoXB1ZrlNOaiA/9wifQk1E8fUYpqM
7/eH+WVuuIqwdSj9S1wYaI/buRmpmheKFVfX1m6yT16huZ0/TE6FDu1sdG/U0nATv82tPZju3rir
NdUhIk5ahIEWxHEFbwPHenbHsTznSjEeUydRe3+cw501/SWVkZOlOICqD/VMmqu3k82mefBi06iu
Q+jUhy5TrANa+/GhaLv5g1f15e9edYxHyiTl0iAaU+65HU+DXAlTNqquNuT4ASpEZah+19mV8iEB
w7PnRbu1pryA0oqWIj1qv7fDiYQUxRlFfbUomh4EvnkHbEyLB9FYzbmsTDswsVV4/t0DxPcv6Yhc
spyjNW4S6c4qN62pvLrI+uIE5r0RYdLGvj1Sy0NyWMH+c9fk+5dnGLVEQGs08NEyJnlY1ZtwW2vi
XHfKq+aNqnOIKXu8cN+o86Hu5vLT/Rn+8iXKwaBbspVUtiBX3C7rkLjNqM9Fdc1m25qOnYjMzAdM
J367vH870Bo0LiprRjwkq6410dVXDH+qZ6ei+750ijrtPBq/fgpMSnb6idag5qmrSXFzphTdRyRZ
qsp9HkVfnJLFFkHoRPpTOrn9DsL417PpsmEO1X14cuQ/q7M56dbQAP/DCwcu9yOxePoIR3Sm2Z2l
1hunbJXnOumO93ful3xPimq+GnR1TNBlLChUYMeZN+WCrSiYicChQCWO7twUX/s6i37EHpjxIbfC
nYt164iSQhMjQpMikVxN2EAIbkIIAic5o2jBiWXucJgGxbEPNO6my/2Jbh1Ret90Tn5KcPwiY+Jm
+JqkeOBiQFo/i0mZnUNdFkV0uD/O5oLK/hMqvaCz17w3XTEcBXNRnFJmmi9e7nV+5C3/adTwB4Ye
6hz0pQURWa2KbOfqlufxprYrt/J/R3ZX71S9DHoU9g2+o5zXr5W0ZbCXXD1Bqagesn7wPi9GNVV+
4RZZKIHHyuf7U9/6YDi9aCpQewRtLLfgVXxn9qNXVYmB4+NovdH1ynyvN2571LM+58HUi98NJ0nN
DTrEpOnEOKDEboerPC5t7hkklEqz8yt1yuGUuxTauKjEZ0dt3LdjGu5piG9MknYfGQBj/2Ts3o4q
kEkpvN4trkDfnTeJWoZn+HPFExxLPQa4bC97hosbnwnbSh2ZOfJaru8hrK/pseDRfJ37JhwC1eib
89APuuOLjurA/T2Ue7Q6RK8H+1mdebWHdTU2bZd72N9UnThOUMfqh6Zrs27n3d84rGTcFC7ZDHo8
a6uCPocpQi0NSzOjqrVgwOv4Ueub9m8JTsYpPlXywW/B0eh+I5rWfUmRb93rhmzuJdZchB4IWSC+
ebuXTV9rCQVN9rIIQVDSSD9HXeg+EJCghNmBQb+/uJs7SXQFlYsxUcG8Ha/XFAjWg1FcK6HXR6Xj
lvNbGk4Py+IVxe/mAPLzgBUHRhWQEYt9O5hu1V1ohVHJRZT0wRyXywsdQ/Wxoc30XsxZtPM5bk6O
BEuibaTskLwYX50czYkmMS5MrhRD83bqTaX1K/T9C+y3Js843V9KuVTrcwqJm94z5Wgov6vZ2ZXu
NFmblCQceJ+mKa6CS+ioz5rb9x951JdjaLTOv/cH3ZoicoL0+tHuICiQh/rVFCNbLYQdz3yJ0Dve
eRXsdWNMrb8KJ9+TItk6mlxrQA3pF6q/tCa10khrsP2YfXVpMb3NjTRRnkoUCuZ3xMhT+JfaK6ay
BynfXFVYThK98hOucTtBq2xGr4AJc00rVf0MTgYP206dxA+NJuznOhTvoMnDWbu/rBtPJmhGBDsk
S5bBV8vqdOaSN0abXxHUT7546Vz7Xa9X7sEdEy0LwoLmoR/Prl4+xEou4p04b3PSiJ2gTIBiFBfB
7aTpX5ShpqAGlmVl5uNBgQ8h3maur3SNduzjBefebDCqnZR56zDBImOhqVzRv5En4NVhwjW1i6sY
pUNOcP7Yd3F2nHs1+hLhR/0HM5Q0BUkv/YlYuB0KUppRxBVmdfBzsm+K0OpDo4zi40Kh4NGiWDAF
Au/13wXLcgFxfKXWBNJfYCtvR3UVNTSA4CE/podJEM5oDREBRRdNbacT9QLl2Btm9zeONWInHdna
USJoMPI6WDgYGrcjFwvm3TRcs2s9dM47oPhdEKWY4fhVVc0HHabpwbOqPb21jSeNi0V2lxlVys/c
jtoMKnIhScR8ifMeYJmOLyNOKodiNrLhkLSVPfqi6HnRYi+0XrDlcn7c/5A2Hm+iaDwbKHORuq9L
r4sYNDWs+QWFvrjpUzJggws90P1tWW6pjKvzchNKk/Gtqz16GptN7SBfVEeO2wR9Nvf9Y7M0ojwm
MJnFw/1pbXwpDAfomk4MhmP2Kq6k/KJPtmWnV7pjnKSy7GL9rR2a4QJlq8wQCfz9C+lmwNVOLnCo
SJWR5O65ZA+t5yiT3ytee6ka8r9maMuHYkqKH6Iel4/357px7/PJANCgCwfvYc0yxaRcF8JBq8mI
OhdLyb53xalY9P5r7Y3ePyLNrZ1Ds/GxMCKahFRfwMKs0T5Ij0+d2ZoCX/gm/qAasWMe8R7MvicU
Jf4tlAF/rtIe4p013vpaXg+7uvT7oS4UDfuNqxc138uqdN4UZidogJRD/b0KmzcAVD5YXds/FWpS
1sc/WWbof/xFwrKujrTFrId6xw4vKERdAVW9qfNo/t5Bxj6bnTPuRLubJ5i600/mp5S2vb0akAEX
SjqKDOuYjq5POROdRNoVWz9soO/PbOMxBcsEhR3YGCoQ6/xT6/uw8KQ+P94HT2Fd5U9GA4Xdb5Wo
P2Nz22EQGofuUxX9PtBTXgv/O/Q6AfVqF8+8FuVsDYtMnHFqzzl6imld8EWedlZ069TSJkbpAlSC
zI5uVxSgLSIwwkyvZd4PbZAuejc86XU2tKdGcRA1UPQ6pOWkWcsf3EbS5FoayNHEWCNMiz7yKIsC
Z+Vbmt9MFgw3F8Tz32bf9r8fIsjCM/3nnziidYEkRGm812IlvQJobB7demkfB4QinjMUyl/uH5ut
E0qFkvIB1TvoJavPUYFsJLBTRZXQztOzu0DvmURvvk8cHpI/GUpaj0Bwpc+12jpn4eASOHDhLPUw
+IOYzZMdm/1wijOnnHbuma3vAXWS/462CrPwbfgfzs60J24kXNu/yJL35avdKxCSMCQBvlhAiO1y
ed/9689lzvtKaTeilSONZkaKZqqrXMuz3MuIpCRyizq+pY3flSCVvmjhYAaJxHegcsYs9NFBdvYl
akEXQqBzMANHguYabQOuGhKV1VxpuShq1DM6Hnaa7mOvRtO10RdDWfTj4PSq4ajfUIGz/suSxlYD
DNKbK5kq8pKR3kcfGPUt4lsLeWRIcqcHRq9o54tKZA/Z0KDAh9PMNe97vbWt9CIE7cOxLArPAAtA
fa3Bynbalk6l4cheV5Hwk6wTWlAmDWjRqq0uCQx+8IHBXsMCpVJL1rku7Nkgn9O2c5MHN2/cwE5r
7wvumvJGWmKbdr35GzFA82eLPvMlTOEHdxCZIF1TB+H3xXLpdEktvSA3KxvxMCR2dYtHR51uQjVC
uOQVQT9gx+hCX8qVPhqTN5omqgvo/0zWr3USRJJbNX4Im276IiwzHvclVDc3GPFAU74kXqhXQT7E
znChMvRBZEJrDx098O5L+Ld8h7/ylRntHYh1GFqFZeoeVKzaFR/1h/Eg2rq8FcCuLuGsPxpxSUWX
JJgUf60KKzO97Bo1Sh+gWjrbSJje1wblZhjwSJHKPB+P/3wx8RX5mqTdi1bx6pVGL1mgDIlS8QjA
x/fUsdyUQI3S7QTb3riwnB+cEWD89C2pRwOfXwPJXGRRRmfZtlB1B/WYdshBXOVp7pa/pkYY079G
eRwQelDg92zqQWdaTUkCLELXYCrkg0cGjTefHQdFZJQykG4aIeKhT7IOLC93fn++qmc7dtkwPGIk
ZDihIENxum+iYVIRK/a6h0ijER44mkDwAp8S9LaSxB6NQMvndjf1QJA/H/hshRl4KQ+B4QLPRqx5
OrDIXTcpxmxAUr+tvxRFfxV1KBn7U5EN/1r7WgzoF01fuhnolawLe2My1WHjxc5DajYT4gvmeJdE
IJm9fnIuxHfns2Ioer9cOKDT2KWns6rqwRp7TTgPHT3OYVsoCG5gi2qN11luphc26dkJXKbFQSBG
BmAD9ft0sFKATZmFKR9dN463GFfOf8zBnn7FjVr8YJ9djF7PNwuT06meURtGh2XNVJxLQzZ1m+aP
Q2xlW7NuUGOaMy+7ll45Pw3GMB6R8fT+D9MkaweJBogAJJh+Os0wbO189OrsETa9vclzVVF9gOnS
R+EgO3DDt9r/aUQ8axcozLJ5TkcsOYmCrrd8zMp58Eeoil8yp4u+xJPId2XhXrq8zx5JhiBKhsAP
GY6y6WrXTIZdDsroZo8jlAfqTImyxXF9/OHpVrer4wg/ySwdBWmCF14iapvM5a9SLfrzVNZ5qahG
0w8D5Xg61ywXse4ysf9KrfbnfA7aS/ZHa5AwAQ0KtzSBeBXhR6GRcDoEUhxKZzeG9qyN1bQr6rJ9
pKb3pE+zCs/SiB/LsVF2qZtC7LW05kZ0zfc5s9v7z2+cdwPZv6fKPYOu2tJAWTCN9N9Pf0detEBC
1Ll6snRpK6VvKHLsryMj7lBr77wCGEcx22ayRUxDnXZeKiKj8Z2wEcPXWZqzeYiQe+le2xbgziZr
PfenE9r1i5MC4EoX1MmIgH9SgFhgnb3+th5sjFYVy/rVKa3a+JqZ9bcGit6XlHzfAa+nU8OdDAgM
nKDlqlvrFrV2O5RJqCVP4+CO4hZIQ/skpsTCScsLAYZPjhptU3SmrUNiVKaxrexRlcY2T3I5X09q
qWnfnESJpT8Tm8So6Anwu3qWzOUeX8w0vNVmUyuOiGxl1tEY0ac5lpmead/TlD907N6wLqgirW43
Xnm+EAcephPPPjHk6deam0YNHaeantHNKu6AwiWd72mYM7S6F+3s/JLtImUc/o8ni7gQE5bm6LJh
2aarY1gmQ65IyEZPFtKJ1l5pJtIuHxR1ZV9pyqCbNw7IF+1LTTSw8ZAEmrZWWGi5v1Rlsl0tIvdJ
jWNF24Qekgu+l0+9G1QJXKmdUOI6v8uaVE1xr5+jr1YHZeHGclvDAVEDrnofu5WW/2rMMIyu67A0
5+rrPLZl1X5psynbmwZtlLtZeNBG06LLLLrUQikzvzbrsd/TcKmvVJFnjV/LUUu+zVo0fMntWnd9
B8WRF7uJE6idZj3fmznSV5tG6TmN0pHVTkzT2B/aTEnDfSF6vQlGGRU3KINXQuy60hu7q9Gdaypt
gzGF9m2BR/NrSvmr9x1o+dUWQeY8eZ7MCTH6JpWOCCT6hZE/alIxxc6WQ5j8B31BPnoTS3ad0wt3
gsrKpPhSViXaIBQFTLrvfmtVlnJtVKHz5BAYxVuj8uTXqp67Fo54KOy9heJYtG28SZrH0U20ctPq
TTZtMQgcyq3Llm79Vo7eHSKpeumrAzqKezg5aehPFlzbYIwao96kpTG1O6goXXKsFeoxULNn5a7h
GQsPBdTpzIcwMsb3XjWU7jbX7NjdNB0A1ptcVUuZ+yEq4v020lIV00PHHJ3r3iw0J4h0xNiCCg4C
rJZpdH8i0BHa186ke9U9aZLZ3VqFlZu0+ef0Su8gQv9XxpzWmzqvx1vVqrvOl1aceCjOznV0rHp9
9Hj66sramkahZXul8xzxRU311L4tcXCWgYks/3wADi88v3VjBKSzOYdhjLD7ddLRcwt6VQz5U4SQ
WBeMPPAvrt04U1DZRfmNi3NZNWFG49YsEMm5NiDHy1unGObf0dzG3TFsC6dMfYHqCux1vDtDR/dL
6EluwGtlT/sIg5vsdh5URZO+kXKtlhslgwP9xSQkCe+x49G6Y1VFnvbFVGslP4ZZUY9FYHRVnt1H
WaZEu7GvxvhZ622sXRvVkYgDN60MdZQlSThK1BETVfwMlbiLdX/QkFnRgwyctPWfCrrQvs4KUFRH
pyoiIKO96vQBR69r71VX0fNop8+GUUbBkKA+7w9QnsKrYbBHnE7qBLw7bNheugLNg8pNvF91qKfx
RrenkAo6DkkP5RRH6o8Y0eK7mf5f5Nc9QMBjwqWs7bAL0N9C/MawMIXqvIFdO/Vbva9V455ccxqe
NaM0QJz0aid+DGVv3ZoKTI4bq+NV8kE6IRHiupFaX1Xh4I1BZOltvek9xN/9QS8y9U5UmXjrqPlb
t6oaioeJCp7tj4rI5qAQAoF0hKM1X60d+8Wec+NXBZ9fY3vHWr2xp1lYQVgag8Sf2mkav5AuHkx6
Fc2oiztNgZk8YpU7aWblCKZoTrSgQR3h1dXiKQuaVMm+NWATXT+2C3c85DRVJr9vonAEJo/szFWF
t1SzU+M2Ps6GNLRN3baT4ntTO7UIxymiU7eEUyT70TC4X3tEcCu/MTG6hQ5kFfHeMIVupluseBR7
V89qlR57CC4NcAMMIK1HlBWy17A3Odeykw1Uudrrza/QyNruStZ6aN6UjS36bCfU2bSvkjqMf1lS
TM1Gzgb0WKvWTQQ0qsi6h0crBnR4J6d3fWQS+yLyK3dmQ+oocX+NzDRsH6QXujKgHaQL3AXVZXZF
2Ssb2vd6ueP9xzC27Liivhe93h/UIddJ1+oQd24UdrIZMSQZdl/nJobxLWF4PtS4bfzhYTPpJubT
tIPemauvLZbJOpj1GTQXuvyy2VvlnH9TvdSzgsKuhbU1RrMrdxNPVx+UdmWOO4X+ZeI7KS6a/pRi
8nOQdEPAg4am8ysHxjFdD63by40rLbOjjelNeJgWoKmHuW3zmzoF1rUt7WS0j7k2sJ+1rNBtH5h0
Ud+ZSZ6Ue+BKvb0N1RzYeVM6inbT9xS4tQ0qT5H2MmWdxJpCqWZ08qxRSP0mWgqmNPwj1tPjzeiC
kDym/NWJoSySPepVpuJsZBnP2YWk8r12dfqEo39Jw4Q2n4eD8lnnoI5ci+aBeI7iVrkTEFbaLxz4
othohszcjRVRZdvnVm95X7MMwue2Utuq39bRzEuaGkI+2VYfVsew6st7E5RmTw2u9fo/4RC7hbmB
n9slPwclVtUdXK9MPSZe3fyuctuWbHY3K65nwGf9gQc6Ny5gEM9DInoUlGVpIMK5I/U7DYl6MdoN
QibW84zAQL1cwVr0LdXj+npQ+jrxKSMW9fbzqHmV0RKGOfhwoa0F6ctZmMmnY9Zd7k46lMLn5arp
/JRGV3LVKWS6fuFF3SWlzyUXOPmAmFEsQGON6iSFw3WVB4RD2HkT5r4C64n+UEStvK8qLeq+hkbI
Le0SCGg+8YI97oq2NUo/yzv3H5VaaBTTzbSxTAQsj1rI2mXUaHs02mNbew4NmbCuXvWApBHyKIN9
SX3z7JsyFEVtehVsXCBkq/wLgomIo7bUn3nX8odmaqNrB3+Sp7ZE/3xfak56yd5mlW0yOXq1KCkh
GbXUYNbA/BRttJSkJH7xpBlbPmJgw63WZ9pNq0DsjkqcJpyixFljbLXywgE9203eokVOoYkIG++T
NRQ5twZ6eLUiXtq2HKsgnezkMVNx4rJHKS/ke+/QkL/3EucM6hjAdXSG2Lzrhns0zHk2x4n6PApc
1HZlqeXdt1FphvnaIoUZtlatzeoNwh3S2uS6dJ9AYfR6QBPGkcGElfUofZFhcf1fXBlk6ft8Ihy7
1cu80w5yimzvbq4I0RNfKER8uV8aRly+JVMZWoTnPQSE0S9QMUh+lLxk0TZM5ya79VyZZYEOOjHd
6p2uPSIJOWi+bVYV8MiSbhnpTSmaqyKL5/jerEur/hbletHlkKTHrtiAr1ajQEFuTHGD2hhCccxM
cKN+kYQ6ZsloDytbR08t0QctknDODvHceca2y2wcSt9sNdmIbdZb/VhsuqJFqfk6FGXf3JkzTxhS
VFGWvzhxbTX/WLVip9NwYdfxT8BEaFaeXiiI9opkqIfpsVSw8EzmHLejOMHgejZesIdULvSz1hcK
SrImqfECYoTmfwZfaut41Ia4VR+VglxhZ09ptJuUVP+mSktGe9Wd+43uSkP4aWxUkd/YRWpuP79D
12ec34AEHgec5s7SVlvdoUOkKpH0cv0xsiMjwLs8vc+HIvb1QjUJORat2M8HPCu5vI+4vBEUV5ea
y6rkkpZaZ1Wi0R+hyupB0sI5l3Gd7IYiDJHAtuc9EnFakCftTyVRxLXWmVHgVlLbff5DPpg5K8/7
gdoBJaa15mxmxRlvhTQewzZJjmqTkV309fQdbJV63bXdcPh8vHcExsmZx4KO6g7X24JeRTH6dHfV
k9Mh3m6bj5Pwmt9OK+1bj7zHvoYx46h+0gnX27Qtqol7rMMUUtxaqbed3uPIEA5A0BCrhFL7+a9a
1U3pj/Cj4FpCVaBSy6ty+qOwMuGhhH/yCNwnDnTEYrZuUXWqP/f58JQV4+zs5toI1V+fj7tucL4P
TKcSRg13Lrf9ahs06QSEjSv5MY7d8CdYkjrb1GZTHqq4NbxtXMTTvElDET+mXlH/oksqtl4Zqto/
Bi7LAkDt4xYG5A8yaVXLMb2kENYwWo9d07vfRK07QejFdksQiLuAr7lF2u0/n/sHa46PEDV/RLyx
uFqveVMqqjIjePtYJskfMZjFtWoWcxpk0Ko2FOran/gb6f+GD1rWG10LmMMmPpDLRE8/dK9RklCz
zsZVbFAPphrrVHvmebyjtG36LtTUSzSYD6430InLoqIJwPjLAfyr7+cRY8u+zK3HvG7meptP9XyN
a4sz+6hYh7fgsNo0MITVDwFMnCJQa2O60EZfxxPLpNGeoHSNuivR0mrSnVG1qmyYtIo2474F5HFF
hFcEI0nWRk1Tzc8SI99Mo3XJQ+l9PVenHVgUkDpEu4kr1oXzzqDAhvWh+5iMYTp8ETk74i6WpgXq
I7V0vCryMa1voXQbwWR3rrHtyeCHQCDrfVug2RUfMzEoh94Ou/kPxvV6l/gq/YZk1zSONr6O5tBi
/ZC3sXY3w6BwAy2eo+/qMMyXLNHOr0qYPjSp0C2mrWqtr8qqLjrFKSTLWPKEI97aCj9GiAhUhJem
txrIoQvB2PneYUSHajhF4wXNtjqVdmSGWkt1+rEf4BXNptI+jEqL71acZVfot2qHxlCnfcnTtpc8
pBcuhXUsCOaUrieCPwRpnJf3N+yvrYubYWuSG9uPXh93e90t2k0UeyMareN84Rn64D1kMI4k0qEQ
qiDanx6TmGrqFI6l/WgPtUz8DvGfY+tpHcTXyjbbTe92kipWp33BjD73Di3HbavT0QJel5RF9M+X
Ez+HZwqdATSnUHg4/Tkpdoe9nDT7sZr0/ntsh9U2Lie5c2JksWfIo3tHmv+ot8jl8L8LzglFGB1I
9emgI6T4hDKJ/UiI6OztQh1ehOMA/mig6Pxby/X/jYVeBqX7xV5p9fBQIjaaWqT2o1bo4ueA+pyf
65M4NkWRX/i259fPMi/UMpYXn7R/hQuoPOBXCl/+Udo9JlW8wH4f6XUwpcUxsSIliGaU73QrSi7s
348HRjsRNDHUNWN19cYGNSGzt+xHZcCnZ0z6/ICVA1ZSuTf6cHG3/VA/h8gCX7hv38/l6a0HS5VB
edCJKeEhnH5Iq+8SkCWVfDJHyynvwRF7mm+4kUbTt1OlX1j0eXZTZgzmrsrMytmwt1Jtg2XhkF2b
sday4YeSKnKD1+fWwBzFuHC1fHDg6CYS4cNxAfBMM+X0N6LDU6RFNhpPcdk+haFMd1Yv4sCQUt+k
EcaGYC7NwGzm0q+iUQbNGHl7Qelu83kYcH7JmPSCF1Anmgb8fbXp20Rtujju3Uc0puIrre1HzHN7
5XkaLOVS9ek85IBAjOogRRoIA7TlT+cMkLzMbDKwx5QOxHWoGfUxjC0BuF5Vfs5amyIQWF861cvH
Pt0M9InANCwwWQvRw9UExRw5crb75KnWDZoXtN8fO9wdGpIqs9uUdTf+/nxFPxoQDZzF1WApWqxN
fahwDXFkquKpb6zpF0DdZuvVurqHuDDh16y+fD7cOwhvNUFuLJBqPDML9GB1vqHXOmXnONFTlbil
/V+RpSiUUY1p1GsZq4mvlJRG0WH63YxxeF0bmDX6k9Nq+5KYd9vbTQpickg6iX86LvYPJWzWC0vy
wYdHwxjUHn1eoO7rCGjyxslIwsZ9DGuz3BQWgZcYW0ktJR1ezaxz/ToWPDCfr8wHWxuvNShkSyFl
YXWdbjelkdWMNTejGnNyzIpUv5m90XpQFdGICwnl+V3H3nqXJSTaBN+yHgu4noyNWTypTiKCqin6
fVY30s8J36/tWO3uJq0rgyiFPPKvs4TGAGEC5hEOQDBkTmdZtnGIAFIsn+a5cAwffFIeDE0eq36a
mZekSj/YbIwGgA4GGSIyHOfT0ZRcON00NOkTRpyqHuRtNZZBaaIk+k0R2DOimJOhUN2OphoGStF3
0R/Y2OPXkh5s6Ft6qP5Ru9p1rqeyr6ZtLPFKv0/bhn36j8tCLgWG2lmMXODwqKs3IPEA77ZhG78k
E49OUGBguiFKnsItyrqXkBNnX3+JVBCXJ4Ulg+XQn67KnGY1rkhejCRLmN70dir3bpbRIWd5fPwm
jB+1ndwYTV9feGLP7pqlTEQBgfhUW4zfloP3V4gY5yOVMnr2z4L34ZkS3Xzd9+X4vZTV+AwF5JJz
yMfjAd8iDqc6tVYRogxmYISd6s9hk+UHXeJu1Y+53OboqlV+hKzsherURwOSwXhY47wTPFa3txPK
IUnC0XwGguE+z/1of8sl3TEVg8ON0eMj8fm2Oa+PQP/G5Qjk0HvWtg4CZ02N687SlVc3qzt7UwxV
S8ajx7TAQy/Jr406lv2L1CbHUo4xNOPiDuRziwiPMVXRLjHmvqoPmTZOzYVvTTzO1zy56ReaL/Kr
PKKOdh7XACYVdTtm/SuogFixN7rXxERSDUxSJxjG3LXCG5fazT5SXDl/NWt6CbQFG5I7RVixd1tG
erYxazd3NqNmZcNtW4Lh9HPHVJtDnTtDfhyVKKZzAmdbvSJD1qzD3CRmcqjx/+x3g9pnykMbdgAf
KVQacutC/Xs1iBVin9iZ6HzotSS/SyU61nEAyTOfxNYujbqq/JzO8Q/6t8r04MWt82hYJMZfNDMx
H4nNhXydzR7/ROGhNBsAWJAvcQtk2C9x/v6llF7c7L2oQiZ86Mcp/lbpNaWKtjT4TwNLJRnBRI4u
6HAsIttK7hwhuruwhT9yUPIw+88EyTSBagbBtJmEQxtQScfyGrcq/X72mlZ7mrLZq/0iTTPxtaeb
dG0jHZj4Mx1FuRhl2NmPxhxVFXHbBpSbPzeOMmwa2xA3HqxW9wqFKKPznUip8VmRdSp9PSm99kjT
La7emozKUdBUWk09f9aLOwHl2KRJn6TyBisiA4fV1gt/WE7X5LtGKyZsJO3URCFoiJVNUkAB2OO9
oNyEWTZ6QTLgLHNvV1OsDtvOrMo032J76TgxNkJR7O5GoOsPsyJU8zWNezHskowq786rFOOPmYRz
kUFYcj0K5vYAGGq48ACfXYtLOWtBetNQoUn0Xn3763bSvAgT0FKdXrki2n2MSeQuMdtot2TVfk2T
cqNUGHmryZBeSAHORnYggwGfpY9KyYVn4PReLGxUBrIJ9Lw9qFm90zv4Qxuwc9p3WpXFjxp0Dvr5
VD8Lb99i8k7j4PN75Kx0QOABxRpFKRxY4a2u7q0pGxMry/LoTzuNdvTdcFv3QRm0mUAsq79CKxfi
eq7CeiviLvvB6zRduMjOQi7Qp9QOaGSB0LTPyvp0brWcxCV9IbzX9glOL9GmzKfc8JEouVXyuXRp
pnvlJbjk+sKmmkglk4CbkPv9ojpdeelW7VjWiIlO6FPvqnmqjqXulntp5uOdZ1VI+H++0kvE8fel
SBOUriAkFfp2sDXWHbNORsjkOqP3EpVoIYIh6qWvLASEC4YR62iSIhCNMuwjkT8guF8LBKgKnsS8
st4LlaLEN0c8Vq0iyt4A3Vj/qKeJwhPR6hJPEr3o/PvyW/46OKh1hlOiD+GLWhTzQTRze9UkFYac
6H0HFXqyFw7qWR38fUBgSVQ9OCymsQoipZtImXiFR8vTir87vdd/DV3Ixr06tMcJn7bID0tqBlld
mkejKp/1tlQOn3/Is5T4/UfAPiaOYucS2JzOuu61krao9F6yqtPrTWjP6DwS4f2I2366GibX3Ma2
SF+HMQrf9HgevkorVzPfytRLjrrr++N/fwq5G6UwZGTXdVOZd+o4t733UnpuZx+9vs9rv+/w8PS9
AaGajaFVM+3HQnzXuin6/vlKnG9pPj+k+v8/+uryQGvLtDpkPV+qIU82duNOUWDEqMVd+OznZ5Vx
gKlzQy41iLWo+2To4+C1DQsu9fQ/06u1nT231p6ncbi2E2++0Ob5aDywK/CcdRsw7pnDSO/ak+dN
7ss4WMa9no3uxpumIcDiw3xqqzq5ML+Pjiy0DSJjDi2IiWWd/zpG/YLhHbPIe5FRbX3Txzp6zGN3
PM6mkJd0yz+aG510Sg0Lvwhi5+lYaU1EWOMT/ILdvDPui86W14WRuLOvSMXDYVdaxo9/3iaE4BrZ
zXK/Q246HdLU8gHbvCJ8UUKti4KG7lW0U1Oe8gtX7AengYGWj0anEs7xaqASwcXJLOfwpVHLIijy
0ANgUypbG3/bg15PEsf0sL4Xom72n0/xgy+oq5oLTR+7qcU48HSKejvMiVnV3otmDLGHodUssN0x
zXmrjsDvLkQN6zeTU4/sJAk8hEdEvdbdQDvRW0Xi1vUi0X1sloLsJP1Gt+PXsFQkUUSb+ZHhhQ+f
T/KDrcMl73HaFy2hMzLwiDEYFWaL5Q3rCEGJoj+QKo5HZYTnYKXdPxLTlteFRv9CiSGFM86c2NDR
raWmTsrLgo+4UuDjbPoC/tRWcRNxY7IKl9rtH33GRepqEfRZKlSrg0jbSXghKiUvUTXH0Qb2LMUB
3RZ5kMcivLBbP7g9GYtMiaO/9FVXz4i0hrgp4z58yc2y02kkm4CTtHFWL9wuH+0W4g7yfbr3GBWs
ToXX15WRzk744mQR6q/6MG1TmSZX9K3DG6fCdrCe5vDw+V75aNDFLJwnGtod0iSnB2IswsJLseB4
VcgUAlPWwxbbZfsQx1p16MrO/FLqibhwCs8HRRKNYiYlfOJZNs/poEPYq0mo2tFrl8TQYDOr6ukQ
QUfbuWNU3eR67eHlCbR08/lkz78k4y4REHWtdwLQ6bhUrOsxih3ORNoatV/xIQhJKBn9+Xyc8+3J
BYoMExAYj51jrbYntk521hRd/DoOjndjTNnki8Gx70xd8bb/PhTgnoVuS24Ao/F0SlmUpALntISh
huxmUnRxj+Mi2GYkK/75WgHPsxSjsF6i87t2rY6qJm5c1WRWnpF/yZRGOY6TxlHo4xs3bord5zP7
YJOgwQFLkzuUu2wtiWaGpZN1CcydRm2sTeKM7YOnGPKYeSIBfoluTJMV/YUzuE6zWEQ6KOiBL60L
GirLy/XXC29ZXp2beZG8qnSc94aOP6BhYi6UTKlxS4W5hWE46j8BeYxbL1XtC1fNRxuH0GIphb3z
0ldfM0yqycG4MnmlOtcfeSZFYDq5vHPm/h8NAbm0+YtKNhLonAWAe6uZFm5vzXaVvTajNKqtmiVF
+s1tc0X/QYWq/R6V6HJe0pY6f5nogtIxpOakk/SsW4dZmaZA2IviVRtqoGBYIH+nLmTcTGMeHxDT
GC/cbh+MR52AxHlxJSNzX00y9+y5Bv5UvBq1Y/kAYRPkQ4em3QzTYP4RlIkvvPjnH3B5BWlIIaPH
TbMW1AUYJPKoG+WrOunzzi0i50efGFbQaP38j5YnfD7odQQVdCPAeBJ0n35BwogiHjDEfVVCOgX3
U1qT/odemCnHArrA/efH8WxmSx5HTLgIWPEIrmeGkGRUDkbSvi5yTk8tGke+RoDK46sY/f9hLDIz
hzRiudre7eP/OoWgx0pbnZPu1VALC5QA8lVb3kQIHo2SXGpBnN0zJOHUZpfciJmdoWl6E7ZyFerj
qzc2zY0RJnjHloP1dezFsffENtHz9Pj5Wp69QwCkwJWDTwMfuahTnX65olwU2COhv6qpSvjSOrgR
bXVqhd8/H+f8my10PlejWIZ4BpnE6The2jc9eZr+2tKjgFer29FVPC4OT1L1LkWBy//spG7C94KE
DfyAZIWS9ypM0hoLzkvnyd/SwhZXxrn1g3q/COZROgBAkzyAyOZto1TPf38+zbNqAw0youtFyBqJ
WfUMpm+MtpF1dV//oWRqPycIml2TWU13lYBtJOto+F2iD3gvTG28wp3P/aln03Bhrd+7f3/Pn3vb
MZC0XgrpMMrWNnhJroxhMVvtG163COXNtghrTO+7qKIuNnXImCQqGkeeMZs/FDOLAcVNhnbIBqtO
qRln+nObQqQ4SlUr1Atv6RmCYQH4E4ejRUufbentnO4EI0GGs5WW/oYokXHXm6HxrIC0eqDiXWeB
1KCzjVSPtpWtW9eVyHsn8CxFWziNxRJMmP3Pek7HX2D4u3F74fMt4d7pyqENxLMLfYSdymN/+uO0
2pVtr836m1q33peEztODZimy8vXGNb4OcAQH32srz/EHyvWZT3cCy66+LodDa8aQZ2Oziq0L33P9
dCwrRiJMJEBWA7Ji+fO/7iCnJ07sU1t7myc5vlmVVvyxJFVVk692hyiZfWkVlrfodBVQZaBGvcSL
wLTWXP8RYlGGP5jzJopaXSyc8tYKIidr/Spuoq9FU+bqjRNPqm9KgQVGwVN9F+Zmj5WAlv3OJ9qW
u1hvM7H5/PucrwSl3yVZJwGiWbsuiLqyQFGi08LfaWc9K6kd0u7P++EmdPLykIn67fPh1vcxlV58
BWDls9UWGO1qq4Ze18Cq0aO3iEfAn9WUhohSKdd12bTHwcj7K3Nw4wurv7683gfF4okKP7hdMpPT
rw1dLoZjxqDFDGQVzxtzT8vLgxBYaN86pE33o9VoxyaC0fv5dD9YXe5opCsodEP5WRddhjmuLKtT
ojf0iIbHsnWLTSwS49rsxnSD7/3h8+HOVhdBMmRFuaV57WjzriZKpKQmiRDijYPTZL6BgNbraHRT
gzhHNvjUtRDhtcz+Up65fLWT3c24i1LswkTgnlyrU2sY03QYQ6RvteTowN4qNpFXhxbeqLx7/7pj
GYzWpgo4jc9J5/X0a5a1o/du3qVvQCuSya/gtCoACah+gL9Xtkh21JcsVT6YH3V88i/4FSidr8Mj
SJKCRnmfvVlRlB/q0HWvYQOHxzkBwvr5J/x4KAC4PDTI16wBSDOk7jJVy+wtlnqyzTxN2Y2xrufQ
EikQXMhIzrYnQBALudIlw4Q7sm65UYUUmqLU+RvoxThI0tE4dDSj9tPUK9+yYr5UbPlwvHebMaTw
OQ3L5P+6dtUWVJPQkuItEVaEFkRZVO1R1UfrOqrzQkGy1DQuQCfPzv4yRU7Dct3QYlszGNKYnryS
OtmbLcT4PRRVucVgz/brLgVwozZ6e1OZVorPazlcCpo++JbsFWSP2DsEEOugYcLrSkRQPd/ibiyg
M2EKdWiqQSR0ujP72+cb54O1ZTCwFtzjxPJnhkO5kWTSaIq3OU+NbYH99paHb9z3qC8GAyzOC3fN
h+ORTNN6MVHSW3NiMl3v4jIbi7euFvaBgkS6mec6+8bDlR8anvkL7YDzxURXCdTaAlxbWqXLh/5r
71R4i0dDpqVvszOod1XU4SGrltM3zTTL7edLeR5yIvyFiB7yH4vgGXip07G0EnwnwZJ8i9yqxGdn
1iWaC679y2t08R3LazhjQq1ATvXGVxv66q7p5+pCC/F8gfkRhPW8HiiQEAWf/giqkpMq/oe08+qN
W0vX9F9p7Hv2MIfB6XNBVla0bEuybwhZlpnzYvz189C7z4yLZYhjNDZgbENWreLiCl94w1iwOa0p
3htJESM3kWvfraFMDo1T/Clah5GoS4I1pmgAI9ZZjId+cVcKacrfmlF/adpKHAKNi6ucrE1EqrR7
f44vXyfRBp1YypIk0rRBzp8OilCbaL7UvmFc799G8oRkTexER13r3v58JJCEhB0092HyLYqgkTMq
o5Dq7s3v1fJ6Up1w23dBtMOcu96/P9SiwASsC9lT0LFAGBTA00ttpXFqkOqQMvVHkBc6bNNG3TaK
3eOxLCHwEjTmMcOKdhP2UfxZtkH9vT/8Eo709/gzuIwTT6MBMk/6L3ukB7KJSp1QfkB90PWtsCv1
Ueii3edBb2yasZSv5cD/IvuqfQDBDQjHnKadbjXTnSyyteNvcfTO34ZqCT0gsn3ikmWHltYtkGlF
qD9UqbM2yBpAwTBzX3tIfM3eN76O8EHW+IobJ3W3EiTMi/WXiOTvsZHwo0s9HxdLWK054CajBrn2
IxxoOAVtMT2qsSWtFISWaeHfw8wPSDwCE3HJvswERcw8V7QfAszPEXEWzcX5DdEYta7DnTwaqpvH
GHojCDPdxI10qyE0eowscUyLvvwIfrpe82RZNsb5TuwpNhcn5WzpqS3KYvbQDo6U6doPUy1emiLz
DyEI9x135JfWiu3aVdD1nzZ4XUYP1RhBE4lagFiYZK9A0BZb/O8vwg0BP4JKJCXP89VYVjnqg2qq
/wDmGG0bJzaPUYjyqdTp0nZl5c/1h/P3TUZH65ZeHP9dZJlt70SzplsYuJJmo6JBtfCq60XwFeWd
5jg1U7TBwNDfZKjdbwbJp6AN6ufb+99iEX7PD4yWG4m4pgMZuZCNUgK76A0QO4Grx41zam3nQ1n3
iPpUSlt9jGsdlnGTtWsU4N+sQqTOmGGCDMINJAbOJ3r040JKdIRD3EGLbhGV8NObFioMUiTS+KNJ
B3uLqVrwMuBCBJ8BGaKjMUi916K/WnlRJ5envqHZthJd/uY44vvMaogooXHQLxH8TmKEppPWyLuS
rMg3wdCGR9TLbLdNrMELc384DQicIB+SmrtOHTB5sRr9apxydavRrn58//VcrkcbICrxGPsVZdgl
TUioTmcKuYgDNzF0gDKO7t/xUqCb68Uam+Xi/CG6BS1BZ4NaMXnucu3nRS9JjdUF9IbQegFdjuJQ
V2ZBuXLQXaw5BkJTjzUHLx/s3OLdW301jHUnDwHqutmUbB28ANRNKpAa+5BzOpsu6D/solsVtZCV
4+83Y89ezXRx6J0SAi7HttVKSwdNCVyTM++YN352o+lV5oVhmX8lMRueG9uu15D6P0+ws83OnTLX
A+nmIHUJaPB8vfuVGfblpLHefRhe426i0KpehWkZ3EeZhkpbaltCBj4PHnMzSpXsnBSc6J8hak2F
V8WBmbtVXozCVZM+I1EeFMK52EWGJNLviwzROQ9hE6G7gInNYjvLaEQvRtwW0gezLsP8ZMRSJ6NF
EAHI1Ex5JHVQBvSkSteHsBwNnq4F9jfEnPLnMAuRqjQnq9barT/VtlZsqFNPUKpq5DCe31/jF3cu
kQ5MkhkEwdQ4S6PhzkAUR28yNXBD6E7Nsa+KsfZQp9Kca6Oq7egIr6u/QneuzLYVDZu1S3+e+7N3
A10HDKM9dxHh0S6ll00oaVCRejwwBei40QWkK6i5wzuQvcLJ22+mHhgrp//FQzMmZHgUP4jyAO4s
YklQ7Yj+dGg/ubpRfC9wlrvL0Uynydw7J3UYME6HibAzh8lc2QG/eVoyBEysaV9BHVl2FEnlEsNJ
UHx0xzo6WCKokkOgqlPwICKt0a8LIvZsJS+42HX089F/nGVK6WFCkDlf/Uqgt3FLUTMGLazrrkAv
UXhKbSiZm/VB6Uml5NzUgG38laPmJ67v7N2SfYHXnFmIoF6gJ5+PjLBT4WSaBh1GyJ3ITwOpb1N7
Zasp6ZNAlwA0tN4q4mBjhhgJz7KBGl0PZpS3N1beEwrsyP7R46hRp7xr20kKXaVWgcxnUtaWG9sR
+j4ksIZzWDa43pMQIE7nQjsOrO9hkprtRieUl4+WRmKNMBT9Rf/KEWwr1ZVyS4mwCZOaaatnmRzd
mgkFoU1qNHW5wXEaDO/7m215oQDdAgjAquMPAMtL3HBCrC+To6lPvdNuDPWzk4ZuNn58f5Dl614O
spj0pO0Fusyh+qR9RNpDcofRje6clTW1XMfLQRY5kghN1MCkQH0izXQ1xQukUx0d7TWV4pVnWZLP
TAv6eCn9fJbgYD3IH8fj2pMsU7DFkyyxqUVgGKWa8k4QRQivFeFK48Z8DT6Jz+rD+y9meeosR1LP
d0MF3d2Sa0ZS7pITimHG1rgJT1jEvD/M2pwtwnkVXkIBR1B98m/yTbyRP/ZHZaV0tDbEHMz8kjZG
vS58yY/UJw5qT9/4briVdu8/xU99+F/PjuVszXvp1zGwRdLKiseoXqrbar+LYEi47ecOTsH3SHKj
Z+cYbKQjsnbGWvV2qWtAGni2T5fxQhZJVSJ6ni8O9rV+aHxvzO7lRri1ZJwU1UW75tawt4F2VDTJ
lYwK8NBRkq+mZsd33vToi5ifEJJrIEO/Py0rJ8jSlE+GaBCnA2sotL5l/Ycm/9LWK+fHbzcE1wW1
coJfyjvnE6+GRH7ohbB+EvdTdlK+Ol+DTbArDu8/yW/X0C/DLHZDMcaREyYMU/xIDsXr+Cwdx/1/
NsRiJ0hmKbSM1upTuw228zId3T+Npn+ulF+eYrEThAb1fUrnIU7ldXBSj9UxWdsJ84Rf7IRfxljs
hDrUS6vWGUO5yx23uwY/hglc/a2s3Vbzku/yt/9s2hbxQhM4siQyVn/xY7qSHrVTvl97+csO9N87
7JdnmlfHL7vbSpSwlJC+fvK/ltfqvvhq3vfc26eu3onH8LM+ueI5XDGMWVtxi4tRJMVQhxFjjqMn
PZnVRio955P5+T+bvcXNmJdBihols9dvh8Pfi047vj/Eby9fKvfEy5Qn2abnk4frzwSgMFGfrPpU
SB9t/aPRT67Wf/nPhlmsbbkI/DSeGKYMt46xj5NTWXqRvrJJL8pPJPxQo0gL4ZdS+Vki+4QFR75O
5emL09hh7irR0H7wgWJ2UNoh0e+KvECDD9Wu6CANTZpvElQJf0RJrRN2YNjw8mdPDXiEXgEIklmj
D4GHxeof+6HWYuErX+wkxZJOHvK7mgiZcK3SXPLBYSWSmmfx1909g1UwFQIrAr6JsvYCKIMqHF8n
ccKvgZE5uuvHUYrJtG+thYXLm4PoH5UgaK5ge3+KQpwvmnbwEQ/XVf9L16h2FXp2acTyyaII4Cse
jbXmD13EAP+AMSLGBdVPjolSxvmAKdDaKKjT8qtWZYbHvstlz5Zw2LKMCUfiWJRrWpnLDU5NgStr
rmQj0KE5S6CtoKoFTkyLXhpViq6mMInuTHwWbxBftu+mYiquU8gFK0XLi/c3FzIUWAsUT1GeWvbs
Mi2VBwmRaLQqVRAzpP977AtU7/1VefH20O6fUQGAzqnY0dE6n0yptJGFz5T8pZYqp/SQCy8+OrPD
8x44TLZy41w+EqwdqlAgEVh7ZObng9kl1UMbdfmX0szb6xoryQ95ZaxN3Pz+zxY+kzVD3hTEj6Bf
LElQko+skp6Y5ucoLLpdKZnGTWdFyiEOskdqoOZBwlyjdCVJ6byp7fqVTHzZswPEAjjLJi8F9kAN
ZMmqN+Q0qaQwsD9XIdcCtNzBrl+sQQbknhdhiwqvXUcRuPAJxvEnhFhz1XHNIEiktyTln61M+vJQ
p9M8p4SmDTSLLtcSMFelDsYFfaJ/HjtTuoXxinhwRxf2qbYzpdshdlMAdnp/VV1sGAabjahYvrSA
qAGdv+ialx/aZmZ/LpU29igY+i6SF9YJLXnt6IMHvtELq1q5vX7uiPMXj94UeqBQ32Yh3SWCiHvf
Ry1fD7CdQpAafZaksfK90You+JChp2Jd1SLXlQ2o/brxAtSpHVfW2WYfayQwyje8k9vR93A01tFK
1QYcwDEkShuzOWVqY5Qb8nrRZd4YUE47jHoT62u+aZdrl9uK4jm4cGRHKGaeT5w6IHuWwI36XKrd
ZG7rWG9S3D0bzTjkTqDZOy3TlXQfZZ2c70yE8II9yuf2GkB8mVEC+KCCNVdxWT3IWC3ujm5Ow3To
4J8RGcqnh14SjubiUW5qxxCEXLWZaup520JGY3tbVKXhf3h/AV0cS7MCChVrQIyodXCJnc+DHJe6
Eclq8TglY9TTPoiHYWdU/hi6eWsGawfTxXDck2ADYf6CVlIQmjwfzg5qC08QK3lMpzSl5tPksPWl
GAq8m0ztH8puAN2GfEODCGA1dzOAxPPR+oRemxG20mfssMYPaau1Xplq+b5Mgt61J2pLYxoPGwp2
9sq+vDybfhYIHSpm/AfocJGDUaUy0LJJ60ctrKXbOnOca72LndtibA2Ph9avtCRTPyi+Ht7qSvhD
VUS2EpddnA3caDO3cSY3zg4gi/zMMbJEl4KKaJzLhlJ3mXZbv52FWvveyE96FXyJEFnbvr+glisa
PTZl5shAOES1DCDo+ZwjpF4lnd0Pj2Zh2dd+SiXwW1OqTupFWlxTQQf8k+1HXfT7YkRDd2XiL4cH
DmPP+v3Q+2dZsfPhi1xkam23BgrjSXLf0Ab+0Ge93n1AZn360auWMDeAjhtxa6thv6YldfHaqX/D
hgDEAWWAluSSEOF3AbVPMxofe7IjxQtj1cb1zG6Tk9bhleMWAO1v80YtP8ZVY57yboy+aYU/GCtH
9PIumr8HPAKYIDPskqL8+TRIhtI7Y1vJj1Uj/NElSijrfa+KtEa1LwiAQbVZuQLXuRwTPTUAVww7
d9yWR0k7ZFhS4Cvw6ODjshF659xNlYNOSiJtgCStCZ0vlzcgNoyREGEh65BRyFsstMQQk9o0Zf0Y
T6ibhJ3ob1AimXaS4wSqW5UqsT9gg+/vL+9lZKVBmQBHjBYs6wyUweLADhJDw4+wMh61Fq/rWZMz
fjL0UVu72H83DvV2JA5negY7+fwFZm1vRzUiRRyUnRSdJl9KLY+lXesrG2Z5IvNAwEc5jIGxcFAu
eckNdi5oyrXKY5AMjZsofrHtEax3Q9lP/vRomIcirIe9APLwAh3itPA88YJSHhH2L661qbau2l73
6c2yRKFOxBsRFtO3tEOP6f23drk0oQfOdnmgddgOy6NQaRwLgVVVfsTjzdrlaW3Jp4qwyXYr4tdP
Wovb0x+PiE4BvWCWKNy6ZQGyT3I5aTo5eLTCpNn5piV2jpI7WxstFteC/flnOkgAj0A6zn2SmRGg
cvidr5cgR3hnzNvpMS7UdO80TQM9uKsOQSab27Jon99/vIvlCbYZvAMJE1c5pdbFcLLTTeAi8ukx
T8Lodug0bUuFa01s6bejEFXTUwT+x8Fy/lB+gHZ/i6nho6MMYjNWqY41UrjmiwldlM/5NZ6lbzpj
/8A0Egrij7fY1EaXTy2SHtFnX6olhAfrUSo3plZUybfBrKJGdsMEFofhApirHCLWOArz56nujGxW
rgfp/R1ERjMezD61sYMRaYjrbpzjiuOlgMOcb7RBrDFxHUQj/GfNif2u8qTQ7GvHBRjeSrGbDaY5
edrU+9ldoxUttOd8aIS5p/vcUuSKYcooXj/WoYENK0az44BAsFVmV0HpY5Xh0h6n6rtvGtZH6MVi
0kwq7TbWRkccaOAcuHDIUxuISJ11NMW1VC8749BiSoyZyFiolWK6IUjuxKIqCX7I7XrIJNdOjJPO
LVwTre43CB8NVbI1qsZOrtBPC4vnKFaL4iM6dmEUH7Gg02Ft96bs4/405sMYhG6pqNgNuSGSO5Xk
qmqZYqKjaEXnmqEkTHqBvVFVR6oaSvw0xWoNcjb0S7JWd+rL0GxJHqhVHDLZGKc70SDZtCejs5Mf
wM0cLBb0AEXKO98YW0qeNbqpuxoDr+gV7leebyNcbUhKcVi0+CTA8d2p5/LwdyTeZvyjGEQi7yrU
h3rPqKbOfNQQeapczUjUbDdExSTf24Eeims1SI0Itx2tbJPATbUQOTv8URTkXiw9adNbofgp0Jeh
xWv6ANXbkg5BoInuQQcRk6GxzFG/dQYnNe6TGi+ZL7JMkWXwlDhDLsSDXaXTUHWGvAiOiioVb6h7
l7PCrjpEWz/VejBdAU40e8fJJXkzqs3QfMT5sMn3I2FuuC+pyY/H0CTU25SD5sebLg+DZmPZUqB7
vd+n/VUbaLW+x07G6b260rCH0v2urE+YYZr2x8SWWvt59Eennry4A+qyHaS0CLyobkNjj8hMFsKi
MO1uRwgGt8KwG3Xw0smuO3fks6NNp4BNSTwnwpcDIRzg2NboqmZvJzWLHauvLcIbFfaBeDGK8V4K
JWk60Y0KxF3ftWr0pVMb3dj3PpCOz1OHYOBVFaRD72YpclgvQYwL4BbHjzbLiSab2WKOwlsjf4I2
BMzbMrXQtLe6VaIXioqqru1Mc7CyGwCh+kzANTsEZtygMRo5h3szQmt37Ra5K1dL/ab+xFew++NA
1p0e4qpz5G2ra0P2UACVLd8qMt8EIyAkWO5HW6kM2YtQ7wJOp/ZIkaksP8yBqkkfC69MLGPMPTlV
6gY9/bLIsw2vTotwrJuwCLkt9dASIwrJfud/rfhKGAhJWMD5xiZtdMRC+grI1IveDYMPhUgLEJfO
cg6Cmzjxs+AIDTWyTa8oRSwGrxtzZ3qTJUspFDfKg3gy3FQ0lYmBHcaZPb5DgO6/50AmInFI1JiZ
2KgVedB32Bx2tM3hSDnf3r8pLq5eREH+Nh8lB6NGugjTeIwYE7pU+qSkTW67mgxO0Uvrergx04ij
Rs7L6A/vQqDwFGDgLM56JAQai8QHkA3onFrKvihjArHKVkXV7jQ5sKZndQxa/7Yy4vpP8x59Dgkh
ixBvg9EAt35+V+UxBg5OndRf4rB3HK/1yzp8g16R21dJ3XHmqElsdTkvfhLNPlSNQfny/kwvIzmg
1aiRI/mA1iu5h724LaEelCUHT/pUYi/35IRa+B1v+OaDqlfYDv7xWD8ViGbuIeDjJeZHazBcHIUV
P7Woyx6KEiX4DTVp0YHvrexqJXybo4lf72eejAIXRT4IjxRRl6qSqj5KOMy1yZPSF7i6AXhzHnDQ
Ffd9lGV7jBPVL0S4iboprbR4ev9JL7obDE4RgaCBpBKY6dLKKNINijIEiE/o3vufSjOmdLGDvhjq
IH8lhLp3aZAmjofLp/pa1GMwQMOCJ9Fanjrpg/Khs3xpWKlZ/8R1n0/JLA7NdEDkmZfbYls1WQST
M6jlR7TxOi3ahyhdoW+f20Qm95xZw5DuxEh5Ydf5cUt5Je/wT3kMcisDD9d0aVMgWy7j0OM5VW4H
B7BOuRlssIrjjNHKflWp82J5UqzFxB4JsVmFFiPp8w3iSMUYaH6uPg8IF5r7zKoS9dCXDpEQEVK4
lmxcpOKzgwSRIwExxVhKIIsQNapYidFoyM9ZPOnaLaV3ddj4ttaUu2ioMrBTfcAhsVdVScSKa3EQ
BfdBafTarjYsXDLfX0cXaxiIMMGyTC7ARcpXOn/8oZLVQOhW9Nw0vrVV0mQALgcfwIiVZqNOYbfz
J6PyBinJV/pTyxOY3HgWnyAxoBLG/y9qbpNVSVFpZ+Ezij/EmyJGhWc/l8V8HAol7UsH2Tz7w1oA
YxJL8wdvGzLUUr08E30zZcS/z9ZkJUeY89HRbBzpIQpFfDRbNb1/f3bn2TvbDuT/UD04+TmLKHss
ZjeXlFr46dA8K6Lw8WUyu+xRRJlfb0RVqLXbTAYUQS3z9ZUmxOWqJg8Ch04tk8llP56/1p4+7nze
D88GoOr4VMWOlN+EUT7FGytHW3xlXn+zqnlGbhdkG2H6A4A8Hy+nQ5b1XV8/S7NA3qcIhgFEi8rO
sWcZAz0+USFAA7DAKyTbAAMWwyZE0jLy7CJK1ooUlyuLw3guH1CAoYy87D5kSWaHSdeHzzM+dTMa
pn9stNva0ryAmtbh/Vd8OdOkGHAWKR0Du6Trc/7kg68iR96MzrONvsPnouyV+7g0EQWXkep8eH+s
C+wSb5IuK95njMRELtN338yFY7a19JyJPCC5QszXaiIPrVyHVmhRptn4oSDAz67R35IlrGpRSngs
K/p516UmBYGgKTI7ctAORhFZ2ZXkIvJ1MpZhesrAq6H0jouZ8Tkc7P7j+1/+YqKoPBIJID1FAZzW
9PzWfkFmiADLWyuXlSc6UFZ4Yj1UX2yywRARhcSUNn86GlobCKOipU0Dg/rD+WhaVssI+Wbmky4l
xhOOu2DJTMnYVtheriz+eW2fbfJZ1gPhNcjrs6Tnsrg6IjKHZ65pzMBTZU7Dgk1UTc0hQ8d9MwWN
7sY0RI/ct/E2mPRiJay8nFcKcbNSPFVlwL/m4hxtDaBCSVTZTz6JSHSYWidPuPsxe7kKAtmRVoKe
i82F3sys44xs91zkXEJvW8RZ6XvKCE0brfD0btK8uA2CE1PQgOPO4xVwzXI8Vg2oZhrUdN5pFC6N
kJIIz22nl9VvnWre23YXnOrEbD/1RfZEKrRmFn4xGhQGSi7QnSFSEasuJrNsepHATRxege3TcJ9q
GaNeq3CivWqVUbkdkU9eqwIuy0mAJ8w5PJ85M3OOsMgL0k7UfZtM8qvj+Pk93Ir8qo2tamVD/ObJ
KFXByOWggoplLU5o/GCjXLcL+VVq/e7R6Ixhi9dCuilGVCVdVare/mwDUt2XQWdTdEehDHGdRfGq
xdB8KEs/ecVlXXYrJ0y3XTdmbhdX0x9GEgyFSwzE//n6oam1mEAqUMxtnYrXfDDrvVxO/Z5s5KYk
crxB8qn7wyTjJ+QdEM9MbqCNt2yoE73G1WhOI3Kg/Wz9YYtdoAepZxbmmhHWcm/TeeV9M5NzVZ9D
f7Ech3gGMliIBjVWW2Akn03HCPmI6xAf58f339fF+uBF4Y+A9hoXJ1O2CFWQyTVHbTLa11E46bON
kIwdWFGJMaUID3Vgrlxly8iIZc7FTFkTmASX57LDbMh02Wv4Ka+BVVrPIIYMimeD3OO83VpDvkUI
BJwrTRYn+MPzkiRcprNt8rvEgOoy7tT7Uh4nO89enYJbziVy892J9NcbOmyrV9bK5axynqASQYzL
ysTa9/waqs2qwxfVGDlPTOcQFEn3w4Ju8GSnvvG5DYq18+sCYQznhSbjLH8BDAX8wGJAalthCsVI
+oYCjz18M8G1TUfJiiPAWHZa+zkkt2lMSnU74fPRH8shwgkjr6IiPI6+gWSi20UsRoyObJFtRBfF
ucC1rM9jcUWIDkhZkSNZarFD0vxMcVuUjiwvjdFhlrBGrVuaJujklGtiXcuZhKNLN2Hm79K3tjna
z2dSbpQsG02UyUdfGR8KSpeH1BmrLWpTyRdDGfuVN7fcetCGOP8JoukdotmwLPLLbSn5alVrX1Fb
ij0ALYMroU20T+h4rWXNyxtgVpTi6p7BZfOJsuQnFxF7QCcH/oYWZWe+lbITo3sWUBSS0k2LEVCx
C6aK+rEaG9yGXheBfBzcqJqJpp4jZi8LD7JYrMWbBiCXjmGMXrcuxy+GCisTc1F5MLG8hGdChj8T
fC+8VLg5wy71y/S11R3Rv6kVTribfOySHiNxirjSVgsbOXnrAkkTmA0jnf8hkEVFxTEhbA32Odd9
thaXLA4UqjB0JWfsDFBPdOOWukaGr0u+XyrioZCkYaNqnbMbU5Ee0btovQQtJ4pb4Zos5jLv+XvU
eV0SCdF1XZr7ZUEd+2ZqiAdUy/KdHffhIc2d6lSoVD1qo++uCCC6nc6p7UFb1O7waV1Doy92xvwd
QFkReIIXJAD92Ub6JbBu7akufN2pHso+KWMPETbF9rJ2tPdW3di3Anr9GvHxN5NNOW+WaYDwCbBi
UcSQSnQxmlapHvoR45i61vJdbE/WR8mQkl1ZV/KmmBmP799Qvx0UKCQtN6B9xILnJ4AUgQoSWV8/
ZHgFHUOaFHtZqaIbNN98D3Zn50pF3G/fH3RxDPycXHrRlC7RJQMCujh2KsMuKbuI5qFI8toz6Hp7
OAtPG8ilq0Lyc0j0SyLxc6y5TMvhNje9lyzlNJZq2htq/RAWkpkffUnkYhfrY1B4U94g4tyoXe1v
R7tqJTpRah27ui2pAuqaElR/dk2CUuHYo2KBZgHVqgtg6ASvbaARUjz0baxBc7PTg3Bk+if+kKyk
FIvj7++h5jCAEWf/hXmB/7KAUfwRai/nONKkUXAjOUq3bYtwLcxepGk/R8E0nGOWm38WYzwfRSgR
x05V5g9DMYY3bdG8Tpk0fBRyEKIRZdRbDaURzMXi6gCQ8OufLaN5NikVo2fLyQxAcRHIxVJgxV2g
Rw/S5MQfuJ8lzymm7oRwX7F/f6jfzCbXMAEHzQbOwaVeJz2nIZWMrHiQOgQSg2YQd5gTJC/vj/Kb
2ZwxIFQiEGgh6Fi8szRLfLyMpPIhUSDnYdhWe7HvmxvNCa1t1+rVoRt1g65q06ReaHVrTNvloafN
vVWi1LmcSpK/BBaAIctSLF7FQ6ZM/r3slzSmZS2S0w32AOVXXyvllUR0KSLAAmJjkmqQTczqNOri
HYLhKJOwUtsHbFWlq7APhmDbT1LzHZBPHmxSuqW3uS/aVzT/+iMmKtJr64TZq4LU4LeUx/i3V9j/
eh3+Nwpw938fDc1//xd/fy1KeLtBKBZ//e+b6LUumuKH+K/51/7vPzv/pf++K9/yj6J+exM3L+Xy
X579Ip//7/E3L+Ll7C/bHEHe8UP7Vo8Pb02bip+D8E3nf/n/+8N/vP38lE9j+favv15xthfzpwVR
kf/17x8dv//rr3nR/q9fP/7fP7t9yfi1/VtRBxEL9u/P+p9feHtpxL/+0s1/Ul+ipk2OC4IelbK/
/tG//fyJ/E95fnlzKRYRSHKqv/6RF7UI+SXtn1SJwMgRQcxxn8r4KGf//JHyT7SoqW2iTDZXrOkU
/s8XO3tD/++N/SNvs/siykXzr7/4KueHPB9P4AQ0HAA8Sf8FSDmjFGt12PxsJ1tUyT4d49mfyirN
x8hodLELWzaWVwWdZu5MvR4+q11qv/CNh6Nvw55zwQWHIRiyVge0gB1TeyJMi9OrJtGcZ8Nvo9QV
InMSz47QvUBwJwFPyMXV3Q2q1eB2Fqhl7mZBYyOva2L71DjIw+wmp4LXaeMn5dZI90xuCACj8LLE
KjXYKv1wLYSigeNWWhW9SKVLaIv78YH6snNtUea+DrQeVAW97OpHUeb9JkbF4GWaRo2cLrKTL5Du
U821xrSncMmJcRuh8/ZFVJ312cmznmaRH8YFBYLQASECyDpy/V63GrdPM9QNhiBrXsykUr6Heabo
GGJF2ZMqeNcuJWatd31Bbd8dlK7CTytscPZSRJ08I/0xXeURgKojnLpqHynpnarXdAPb3qlPaqhn
yT5rcuCwaPAXrlPE8fcwTqTRBWk0nmoTo2QyG2GZ27AfOc6YVkXxDFX0qafXUteBKHeayBU+PXRX
l7iBtnGqaf7Wz9sSnHaulTdFGQWdW0qt+lVvciV2CzOtP9CYCYiXG7l4BhrTzL7aemq4lSrsuzrR
TMlLAzucvCrDYtQd9ExWt5Kk109aYeDZgUchtRUtCfBLy3rlpZMUpfaCMLP9TRL24tSFtW0esN/p
ZVcrY0ASipqL1k0rvaL9Dvj03mxIKN0cqeryYMfoxbjgm3J9J/W5euiGolc3pgyAyCuUyf4MtjTP
McvGlBRAiQGWwRbKGAGNzyNpj+CPJW10XbKqU9WUJDGpISfRrHGBGEdZOE3rdX5bqgdqpdVu0J1i
cNEzsrtt6IR8WB3VNl41ca1+tHthPeSDCI85Az8M/hDOvjr41XkYl1U/AkQySWabpvsMmXvqPMuK
gYcrNEXN04RTVevF3B8vaYARkOcj43FV2S3a1VhrFpmnUrVPsSkzrGxrZKUWeeEk2TfocpiJp/eW
DTik9BXF9VMJpAJ6MBNKLdXoo6kT1YZxKOzaDDycqYAPhJjQRtsR4d+vuRicL6VEQc3ThY1fi93o
DdonDgmSa6f9uJNHjEFqEFeBW7Ut4hBjWd9MWq5AZlJi+SCyLk22fVywbzVz6FXKIKEFVU4axh8J
CKIvVjtVgHs6ITQX9xJjxtY4keE5MkcEWqZV/QMJoJTKbCEh+UEPWglmrwyeJtWkIvVaoBxPtFxz
POT1IUZGwdFn+Rtdrx+bPEp/pNxxX7NGVDPsv/TfRFmahcsO7G+NTqWLlJamoXktqk6Kl9QxDJLE
qdPW9SMlfIJ2pvZer1UmDLAhRGxICBBzXkJ3eIJREad0dHGzMZAEtjG4GJW8wNh+XjxebsSNdcp1
UamuLkLyWy3phtQt9Z59ajjSdG8PYx95lYGd+UamSiG77NG2Bk2CX94mDxtLpq1n9/FeRORngOth
Cu2gaak9CtFQ+zZmPJnaYXSSKHBRX+E81AIqCtt6QpcfKmKZld4EgqnehRPwiJ1fDamzk7tEfy6M
utJJN4bo0Wh7zXD9No4lT5GDtr4yUn0adlws4hPesWbkxSnivhhcCDXfaqgzKzsfv9F+l49KUHLq
yFr8ylcZkOIys2jYyWajfx0cve1dHrp9CC0M8bZZKXX9ASP5SdsHKY7DD3o9o8QliebWfT0LvuxH
xy8Ll/6Knuz6vunLjZU16XcpNhuParKzizMz25Rl8MGJtYETuMJkzwsLK0vcLikPOQBO1/Blw6un
iHdKZZJ3ZzjgewxiK9PI9hEGT9dTkd/Evaq7VeYfDd47deUruxjvoZdtnQAZ1EjpXSVrb5NA25js
4azs7vRKfm3K6INsJB04ReUE0GyvYSix8f2ezkwmDtQPNpqdX5llxAGQAWfEyKkpK3sbBeVVUxvP
SJ1/H5v845Bo7NBy1ynq/2HvvJbbRtNufStdcw4XcjhFYBAlikq05ROUnJBzxtX/D2R3t0h7zPLh
3jU10y4HSSCAL7zfeld4kYJD31Y3WULkTTQRQBNuG3q5ZWB5E5L+WWSxCtLbMZq8rAo/1L0puC20
vo1RD49d7lOUxdG4UXTEkXl+T+c5gHkAQck3b/JQkZ200jyxYnXpoIzjLt73hQuJPbVTMVjHNfQv
GGFXlgLfelLCVZuKPXMydWU/W5HZSB62orpzkrqNMl3hhZRcqY0iXJlZ94jcghQwtXHLYig2Q7KR
SQjtscnZJmA/dpibAK/ZCnLkfSN12163rqAVsvDEgaOOn+ZebJ0cFtuW73/v18F7BEnQKXP1Yclz
6Y1whwv3ddJPvS2aM1oncVr31SjagsiPLQP1LkzHz5oQ517Wh43lDJrUG7ZWN8dcDOw8Y5YSCAl5
fhX2KvNz3sWleJXm0m6QkBFkuWSXmnrbhQOjhuVG5Fwe+A0WFKZZfaiFwuWo/rXQLa8S000Xyxtx
Mo9lY4y2Pof4DmVmcpxFFXfe8rbBZVaKFMWezeyGhUix9TGLvHCMC4/QtASbLuloFC1cJWkpY8D7
o0K+r6vMdOC9wW2aRdcg76gqqsdejj+wljog0OEWIs5dP4g1dVGxWMRrbNIVnjYrCp+Hyih2VZW+
yGn4fvRbk3Jbkh4Jilh1xJXai8bWxjC7swVzvGkGsXMJzHU6rRjvek49NvEhiVd01UBitSCrOxzi
P5uqgEWm0Us3gyRNNu5TapnmjGodnl7hxmayDyNyS4FXNcvNkORAFYQ8J6lAZ361Nqk1XLkUvsyC
5ubl4M3p7F/JZV0+4PxAXSLPTj+SgZQcVCAnO1fuY7EkMtXq0BsC5BfUKyoODv18PSeBm1QD4G/V
2Uk+wbsaVlkcuhBPajs3eYfw3w9ZXq7rel8HfbCFybDP4VCWQrutgbN48tGnOQpvZlzCZ589Ywz2
yCq37aQfjDZ2qC4iZyxFN8+UB1nLJ4fECJcYAC9Ujc4Ly7mMKX0Ce0owKBKrVnbVwpftNsk2bSfS
fUpupjrYYXd+kKXsPjd8uzHg8zb9mhbmQWaTITIFGYDUQGFLNlbFYLOqNRhTaCYQJD+GibwS6uaJ
CuMDHEPbCj/npXmtpnfRtBc6nPDy4qGblCuCRiNb61+oAAUnshq+OdoowTwcuuBImqBjSPXKr9tV
Z30RivZ60mOva33/Jq01wLx4RRJm5piTb3fy10GCNIik0KvCBAZuOJY2G0y5bmZ5tvO620hB42Fz
L7r9cinCfz/6VnFQy0CU1sR7BxAPdTdIdGvVD8mt1rNBWzC3MAYJC3n+nGCLCF1Tm11abR3WTlQi
4tx+yZtwhW1j78ZzR32cqxtLz/aD1uzysUbInrKcNNGHbAhrl1sr7GJILAQN1Qt1db+xipdRFsrK
0cXJimy9zcKPBsmIwTaYReOLkra30uBXIYeCtjW9UBDlxh4bE81hkXT1tKn1LPkIGoTpdIwdLcRm
CHBe1LQiLvmFDmWZrF1hlSUxe0FTdtFe7fEBB7iOVBzP9Ez9XGtx9gJlduo9ABu/9HTD12viGomI
dXxNg7Cs5nlUu32XShtN70XdsUadLbFFyGerpd/soA9JhY14X7ni+NJ95dkm/VbWfYP4wcgfYgal
qd8h/M2+pUDas41uUn0w8FxflsSKblNkadJ72Dl15qKu7iA964Nu7nU/ag+G1Yeh16S9+lDKgWTa
RWmpqRuOmSrb8TSWX5hg4mzjMlCLq6w35sxBfgOhHsWvFkP7g/yD5erg3w0DQIgjte10i/9TT8qu
RMqxO7bZOGzYgEQTzQ5OwvZA5BgfM6dGuhJLXWVzRBFGbWmlsn4Ft0N4P8yFsKc2mapdMumJlzWT
8UVqdTabslyy3kYhnj+9HrD/BzX8ByeG32ENDy9ZcYI0vH79d6hBwMnmHR5z4O8kDS32ikDS37EG
/kl+t6DGMF+BIOiJ/IM1CJLyDldOQAUIWmjgafD+AzYIkvoOYAA1PkQfi0aQpv0J2vBKV/gXUeYT
QWlUJCTwcJNwaDjH6QOA4iwzZ+lRzomWsuu8JnLa8OfySxn5oRe2mmYLgRSMTjyUaeGYgGm5Q4Zr
YmxZtSqSlznKC05mWI0XDEM2s8no+kHVwtlwiFRqEswNJ9lwY3kqHojQ+Fj3DQaGuTwUn0QF9S7r
rtIM+A0qwj1o5RzaaEupzOS0n0qvE7XwS6aXpsYqlmupHYf1bK6yNi0PkaJmq6odYGIOcj92XhlV
lfAshJp1G41BW9tZ6/fbJO0N3Q5y/MIQn8wXGHynaOryBBfb0CW1bkF/fnLRqHmz0Qyv5zElS85p
5I4w2Uy9ZBJ8imZ+v4qEuTZ9QNopdOBPsWmcSduuKiPpMcvVBr57Ua9GpelWgswCpFCUrt6M4R+w
1FsY6tUO+HRgcCsowaDyvEqQzy7YyVk+KxwcH3Wcy3eYRPfPo0LE0mrwrYp1pEvq1O7aJLph61R8
WnbGQP9BYc8AEqBMKVs/tvHEGHbW5Od2OsGwM1FCDVgImcYGL0JswVtjWKInp0J9UCOToSeX6vTU
GZPmO6OiTIUXlXlm5xPScq/LoLY5qobxG/7t0qTbOM7NrRMibNRtNVPj2wbFXOWqSokQUPT9vWDN
neTqalnuZN+o7vXQHz+GQWok+Jx2yosW6fU34J24cnB8MDKbwInuz9iGvDuMDxfuBI13Fa3WMpvf
di8GeMNtN+rjYxvk38gm3wXLzoq79wabmej7i/vfOsw6zKT475jv+xdqr+avl/zLX6uu7fKzNZnv
/WdN1t9JNHjwPYeRh5HC2zXZfLdEi9HVX+gDP7DfZT2moYieD4E47XcIMCfrMZAwSzx8bb4Ro5s/
WY/P6PGMlUV0Qs9EZ5FXEGackaKCwegixO3tE/YUeWzXSpbuxzwyOKiMY7eG51bb8YgViDdPcv8p
iTPjK9v/1zzQm5cmC9o9LrfZvTSJ87oxlEs+Nzy1Nw3I14+3pCPx0YjlJV7krEU2jHxw8ML2CcvZ
QykBLcfAyDPyukrdvnl7v1qBfnWpxe7ltX3M2zqdNW1vDH6AX8/ThEABJLYOvEAM4wtNzFdWyMk6
Bx0Tms+isQVtx+D/9DLDXOlCTXl77IuhW0t6pXKYGw5jVYhO2jTVShy6cuBg6CcogSZzP1fCDWvf
rg59zdalIN9KcPO8eQ61h8zkiQuSlbjxNCUrw79PaCjukj4uMZcpFadsQn8ddpXmWmgdLvT1pNP+
9/J2lv7EEsZCOiZuKWePbPJR4U3wuo+GIYRfjC5XDsj5SdSRdTDmqLTsqJOuwIgNt1Onct2nsxNM
iehmLfhuXc7rtMlqJ+8eCd6JvT4JfoQ9/m91+g+0ozfje2l4nXSkHrv+Je3eNqRev+GfJcl6h/iZ
VjpMEULrlu7W9zIRWiv1Hh12CGJEklFB/rssae9413A7qBAXQ+HXdtWPnpQgie+W5qtCyCzfRmH3
J6vST5MEfxW4HFQefDgNatzZwGoMtWy1UmufupTzSjZ1+g6R5vigZZ26ibrGxFAbcww9qIuD3Cvl
FYevcpXCgTw0ytjvuiRJaQHn6yAI8f9Cn3xtoUR6lAAmr6F8Vx6M2mCj1s28i6SZHm2pNf51FSL2
awE/LtAJllXq3zkPaYvzIunQMIZZrjA+P+/TqjWMf/bpBzjwGEwiTPRi0/wsDrFwYRFbaC4/XQlZ
I2QCjgAAnKerS5cRJTCUnfYgZ6nmhdAJt/PYR+tcQ/8M5VW/KbsSc28rlS6xsH5xk1xxkc+82gSd
07BDsyxGMxP9By2yei+ndbTDb1u9RgM7eW+G8i+W6p8utVA1WXu4x4Xwev48Y8ZNb/VZ9Ygumf7k
pL9keig6wkjD4vdXeq1zTx4oRgyoZRiGOvYE4rlGwChIa870qXpMDA7U5CWwba/Mub1ekisJ3iE7
AnxS2dLUdHr1fSUKd1IhO3G8C/wX9kr86Z1aaDZL62txVq3J7+vVbcZBIksftC58GrXMUTJjk5bN
Ls6iXd0HhzaUI9Ac6cLR4XQ3XcjjnPIgfnA2RILDQDwdHXQpYj2UUzaWZBBWhoi0bURohjFzW9Bj
EPLV75/eT6MRrREVD81qxCi0mJfP84ZGUw6jkcRTrT5iAKGvZ3+cN7SM0t2Q+Tk8z8G6SwRDc+T6
4gg5PSQtd7pUNlDnkULib3ief4sx8KhbQaQ+YlcweEFJF6YB/74w286qp+UyJsUZIlLKbHyuzymZ
UikVMeQ++bHzpWJDeznZqIkwr5PMoIVkgrlrCfg3ZB4C5nSCPvyQeC2VZIk4q4mjYMf0hGktd9XL
Hz55dQmdg8EBIABX6tzdpxyrtCtiP3iKfLhaPoe5W0MSVMcve0JOlFH2eim8FwzBuPv9hV+jl04m
jApWoKM/5b9FYXY2xqR21sVQ1+qnVoXQmzeuFkIOMIb8rmqm9zWRuXGKKyn6adGeUuUTbCd3UJA0
ZBicBGV3CAelsadJeinacp0AaQaS0tJ6UT8VOiw3c16PJSRbOAq//+RnzEleprZQMRixOjweC9Ho
6WgV8FFQg7mfnipNvsESbj2kpVuY1r6xhh2ItKOB9EeC+p7Ox+ul/1elUKWwdf/3M9RjkQeM7H9Z
M69f/0+RorzD1gdVJPYwuL8tSaT/YFnWO9744hsFl50hzsrzz+FJe7d8NR4vnLfYjhbr+b+rFFnl
JIaw81/GzZ+UKWfWvtS/tGRYZMC02B6guS718Zv1zUjI6gujUXsazQLbsrZotvQJBTeP9eBegwux
kRMxf1TJO6Crm1jFRkVbu51qoXYqsa9dLFtICAmler6wQy4r67+zkE/Goscxg82LgbyoNU4/WUbr
AzaC0D75IoC73/YdGHclHSq9T1aYT6UXJs/pevvjerwODjRLzOX5zkIzbuhngPynoMk7L6URYGdx
I9lvBscv9v2zKfr9Muj2l6mKOZJpnD1wvE7wXcrD/qk0ksTLBatQ7Do0hbUfWsO92c0mTmJme50R
6uq2RtM7QlV3F3bR5dmdPFtz0X4R0UWNhXLjXMgXJfQ0fcssjjkUlQ2+UMHzVE2pa2Zm915QS8nN
4VTfwUIX72oCh90/fQio+mCWg8lST1IkL9XRm1EnqFozY1wxHpFeDo5f0Pzp5NE8KGIr7QvN6N1O
i+WdUjXjPh7VDyBnl8zjfnrd5pIZiaHmIgFC8b/8+5uPkLdscg2KvmONkaZj4UXptjWY5+/v9LTM
420vV2H+GnjWMMNeTwlvrjKO8VBJ4dgeK12pt3KUDLYYdtq6ZqO9cKkFFz97qdSSpO0xizFpxkDn
9I7msh+kQp2mo6Kl83aeA2EtFL6yFRPTuuplNjF6LaH0wWqFD/pQ62shahOFrd2XMwz7Uv0CTvDT
0dokrlJhpJEUp0s/a4IMaHk0boejrggfO9iAHkqZTTxqd3Bp7TDibP+nD9ti/sImJYoaFtnrWf/N
w5ZN0miww5mOxRi3Xoe6wA0waoFIFBkXRvBP75VUJHTgi5UncAvUyNNn3Vba1Ghp0R9TvPXsLFIN
d6ax5Y1qc8lM+LQCZQhxKUoz4HIsXxdTitNL5WUVlwT/dcdOyPEoMizhyu/02vHhS90Xky56klEb
0PQz5cIK/KubxFUQYI+EL8bw8snePM+4JQJUTerxmMHi3ADICi4BQOlK1aZLGc4/LfbcJI669Hs4
gAH/nz3PMaAbbs3yePRV/9pokg9Sj3HhaESKHTbKp9+Pk58GJheDwQjAjFiOsKllIr25L6OUjbQH
tD4mY0mnFnVn7mDY0mzKKSNCMhKyXZeT5fzHV4XnrLDjs3JDWT97jzXh1FNuhCLuq5n/KRnyzwqu
f2slkoWN0DWKa0yC8u3311we28k6T3GB3BFwFKcz4LqzzYZPofZE4onHPgh6xxqgGcz8gM0fXwXu
P/Rf+mGLEvasXiZPnFRwUnqOeoMYKNSa1jaV0V/9/iqv7Pezm+G5YUJApUJ3ANT45LX5U6H0pdbr
x7g0b7IO8kMgOmJbHtKou+5rT1KeW0ODELIJ0+MoBl4sTpsRyyU9oHS4JO38xeRYqgREstRiNLLO
JkeF7QteWZl+NCHVNFFizwUKqfnS+fNXl+GUyy6JNhbLsLOxWkhGamV4BB9z60btrg1jH4QXlHI/
X2IB9lmoCTcEqTqXAPXEBoqpELfvlRH1T0rKLxwDA8JVqiV/PFIYJkw9qjoskvjd6SvE/FxVw6Sz
jtXAmTaRF85SVZQX9oHXA9rpSEHTCKyyvBvq53PBuWTEdUQ6snVE2l4kdpgW7ddgwE7e8WMjLty6
INjHwTYj2ZaQKL9VZkDuUqAkReUUlao+i/TNUlvy9TBxYXvmXzDdg0GXt9KcLa3WKnAwlY5arHhS
aDVzRfqAYyrttFPLqj/UnZ5jxKq3bgR0ALWtEwpxE2BgMNkNNtDQhvvQ+oZNR3Zplfl5xnPr2C5z
AMTHCGLi6RPWpKQKMAc0jnmTFl6Z+YpTI8D3LszFZUqfP2FWTip02ssq4aKnl8npDtSy2VjHyWfl
SnwJQbjfFoZ8JVvRsFUms5xttCp+53WDOB9iP0kqT2rS7IIny88bBwK9JceZ+oJm8vkpAXax0YyR
EBy1Qba29Hsw2BGTZCMMRe4lhIpdWIV+fr4YDNFoQrqAQxQGFac3XqgzdkJ1mxzFOkhcY1ZFB9rO
pczPn+pzi6vw49FaAG/TbTm9ijxKPrFBTXIM2S0DRmapreKp8jfJ0GuHPOhr2ssk1CvVKNtTAJXz
wvv9+bHCD3+z7Jy93ykxBmCEVj+GoStH2yG1lV10Yz4MdKnvWHqJzvnMYA6+WDks7Avz95d3vxxK
l37MIgs6vft60tQUV5PkCKEDw9FsIldADPRNVFDn6JlgucM4GqGtFMKHKpSCC5c/0+IuFRdPn2YQ
6mgujx/p6fXHdDCFMNTjYxqq9iAKa3bYemcEYO6jMpWPr16HOi6g1x05xI5ezemmmqRLdkO/GGqY
W9OcWhA6LIjPPoZfSUWr+AwCTHBAZs3O9KRynv58QC/4M1UzEl/kdGfH7GEOrKoyGNBF1Wbwssbx
qiT07oKbxC/vZYHV2Lgttu6zEiEdMiPXzCQ56q2AfSItNpc27KUAujOh/uubW/ILaVHQv6HIO9uU
MeGAvII30zEqx5SYZgmmbCvgNmynBr6LMPaq8CbNrOxJzwbxs4jAxOGgO5JH638zjBEjAbETKnsc
DItBN+fTNykR5LU6wrqxNWRXHkaG2sfGTyTH7yUSQX8/8X4x9LkBjSbEAnFTKZ4OPXkMiDaG/H7M
4MesO6zVgLfBVxo0KHY3yaoj+MWnDO5t2U+d+/uL/3yCZLRDkaJOXPSHaA1Or17AbY9KjtpHXJM1
r4vgi496b1xZKOi9pJTi9aSMxmZGgXZDngJJUL0/ISIRo1VA+s+Fpf1XY4YeHrZG6AJhDJ09Cx2w
xxqyPD5aqWhsGzEqVkOo5uvf3/TyU053siVuFuP85ToLeHp6z71ljHXbz9FxNqFD+8kYriIryLa4
DXKILrTxwvV+8ZCNZasCYHqVW55Xy+jVa4Zo3RytoX8uDY1UzVCGqSXpE40uRf8gtf2HXkW2RHs9
plMuivYo9s1OqYs/NM7jtMWpi7KP8hIfFAzBz+4+jDIjjae8PQa0WCv4P21zxfkIz1WrCdeM+uY9
D45OeKBiV1qGwTHEFvbCoP8JhFw+BUUE5kAAMhxzz950JfCeE8VoF6QA3nlate/ZnILtIBadBzu8
grsJmqHWWb7CAjb91HbK9OgL8tfcQjU4tfeTVlsXMLJXH5g3I4P1H/gGhJYxKON8ST/45LwhFQOG
JqbffzAoMK6Drow/6E3ToonTYKTYtWFmvd3UjZTb0zBpN4iDqg96RdyBLSGFITQ2VdJ9lXf+x1Bq
xYaDZqrd6EZIc6AfeiysMj2F1j8HPRw1daSnKUxhcQvpNCV3KbXED3JgdaM9t0P+WFmFhMgAbOfQ
DI10B8KWxcA2NIjkplRGPIzp3Dl1EVQfgygNPxdso49pVsQKoTgNxJiR0xne6+Uck4ys+dUiuc0/
5lktHSfTGjVbQyAOi19BMQhjNw5fZLHFpgPfN2tXjHp+Q90cfO4zJWdp1eTikzJPxWMhhcqX1hAQ
GcTEXHxSejOqHVkf1U+SFVR36izCKixzDT1dWYqU0TNj6TpqlfBzaRkZVLWBE4GidTNR6pZVPwpN
MY2Ar6U1O3AihdApwjJ+FnPC7l8n//+6Fv9hN9eBmJlWOCygJYd99GZd/Ilr8ZRH7dcvfz20L+3X
5q+biE7EX7cdARXQ+v/aNikUseZtk+OXP/5H08PQ3nHwAMUh70Ze5g278A9mhq6/Ix4FjTtHZhbB
BQ790fOQzYUvBiaOEQqqYPLl/m15iO9wcGGJAAdjicAVlhj0P5ALny03GJ9RU0LPwNQK5BeXt7PC
Su4gffWRHjxXPSK1Hpf1e6mJ92QS74Sq+lpl7bpKihBxbNquIFm4MSbUrVnVdgT13qtz5cubZ334
vqa8ZY4uq+y/K82PD2Ry/yahejBjz8qWoW5VYZr64DlLymolBHoKgZhfyF2MXCExTDvrxPe/v+ZZ
I4JnSAQa7AOKsqXSxv/wdHlrFBlHWyFSHidd2GlS7WXYgByDKazstsZYrK5GFQ8joPkqD4F2pAtl
9mmpo7JtsLRyCF/QnIUdd/YWsjDveKSjeT9rk21FuAlXyrRSEbbqAi6iIvSqSNlPsjhvf3/nP1+Y
IpTTMSwCcE3+d3rjdROENGgU5V7WBckloKi3MdNHrej3D1YzrBpVf9CQhFWF+vz7K0sM1LdvmiHM
CybSnvdM/4OC4+zaca/i1VmH2V1io7Dhv5ubj9tt5hhOsOYEfa3tLU/bE7Ht6lt9G631bb3Tt8Ze
8ELXdC3H8gRn+fvl68pNvck3rX2oNy2/tTx5Kx9au7VJvXE+987ng+7mG/G53lnkqRr8c/xpeJ4O
6Y7+8914z461LT1pP++Da+tpvBsORWxPB3mL54vT2obT24ZXe58P/NDPn1t+Ozqdy3NyIvdOczvH
9IQVkIoD9OEptrAhWssV1+K68MQ1GWir7Fu8rbzWHRxrY200NyaZlC6ikdvzF3EvbSkdb8dbYZft
dM+4lm+Ejbiergan8jqn4KdJW0RD/HzT07bCSrGtzXxQ98p2+UmIYp1vm11hd7bpGO7yZZZbbapd
s0mdh8xm23LI1Vr7jrbV9+Haemw2g51fGMOvjbJ/Z+6P90lexeLfCNB6Xj1GFiqmShPSu5V7+xjZ
0g4AaR3c9Z/wWlZaZCa2VXoZOvvdvAm82UaNZyNHWs2byCvWfKkHj2L1db2/muzQrp2HyR42gYtc
gPjb0Iu9xIXs7xCoxN/x381ELoR9F5KjZQ8YPT9Zh1y1I/7sDhuB4F9sofnezfd98sQT4+0C9cpW
O7tPLLQMMu9Y2L+rK95C5qWaDZyslIzWjRU4ijaYVySOxFuryNdDFDY4HsbAAYEJGaKtrr//koVX
YZeF29c/NdPwDHDRrKssIlDSoLKL8LdypLFE+Uv0fAkzlGBmXyKqQB6Lq9dfpLj9HMplgFKUGQpW
AvfEYGlgGqm7Vhpu/ZxcTJ8XdWUFzY9f8mKpqkgUcf/9u9evq8bOvDACXk1/z54MwS+LWIXTM15/
yynmTTPBn/MxnlBE39GQuhJU4VrNw/u4Da/N7KvQtg8S/v5GlOwVQbqRtfmhiczVXG17tLQzJBp5
vorFL0GoXOfq8GjE+UtRWHeVEV1JVF2LFXlXIN1qQGDyT5E6PGNZtCnG0NWmekVOw97CXzuSjohM
gAcU66Ca0roqx9n253CtK2iBu/Ga2As8jyKPBB6vCG/h8HltW3p+oHqFoTut3m9S3/I4UuMzgCWd
Ft0qpN1LVXoPOvwwtMXVoKSXyv4zEHFZDDlnyuDBC/CAVfbpo8tis8NpNgvvxIStpkUTjrXNgrh8
E2l874BXJe0ACLXiVHzJb/Js+1teGW+MLZAWCMXIT8ZXY20QPkiIhycRoeH4FUr/aaqwVmPXQDbj
P0njXZijFq9VwbX4cBcGzuku9Fo/sQdK+L3iiA1yeTZutKE2m3HQ5tu4kb8mGULMsK+y1RzIt37Q
aHbcKpo9W6+67UZaX9qITvYhjp5wD1FTLflWGP5QKJ4++lLt/CDvNPGxknBmn9TgPkY2vJM68m9E
8qdWHJh7u9UKLDaKbTRH3U2iFYjDs13IQfpGV/MXVZ1zN2jn1A7G8nMZl81jZtSX2Oanz+nvTwqc
DSBKAuhiIvN2fhGAERUpdcRjh0cDzUrNyUSyPCLF2OVN9Nwlml1EVe7i1K9dGKBngh5wbTiGEASQ
otGwgI22dE7ezG1pyGpTbomVS/POJTPG98p+3q5crAWzdVhr7D5yABMymZt9FoU0go38aWLQgM7i
JTFgFH1tFKz8ddjuelXCzjof7tpBrpEFJw2CV/6oF2HlaeowOflkROtWRMwTIGFQNPHWrNT4DhGp
/6S2+zkbpus4uLKMsH/g1FWj4glGGy8zEfkkaSfNkPdXM90cd3E2uzcCfy/qveYGk/L0On7+6Nz0
WGT8/9z36MQv6f81h6RX5OG/U70OUfv5BQn5rw5Er9/6N+sLjhaMDyClRScBj5Nx8zfrS4FkDtiB
NytL2Xf++d+sL1mB0M6CYC2u7+aSQvHvEUjmTAU5Hb6BypkKxsGfHIDOIC9iqw1aJmzmDHDoledZ
vjo08rLv8nmvjYXgZR1JSXWAlnuMEjcg5fXCSneOeHE9ToJUvaBry8HrfArXajZGkhXKeyEuJgT9
JGBq9Y2VWu48yB9FCSfOwm/jteAfsuwDMZYwoir5kqPjK5b1ZqcGOMW8ClxCgrlB1+r8wFHMmU5U
QVHsSyUEEkFM7udEPEnZGO6qRQmU+3Tjw8EuSOrZ1LX2LWiGhxyWrqviyrPPjeauw29pnSns1AXe
RGiWpXtZ9TdtLOImWmSVi7lp7fWtCHeLM+Z2fpZ1OmF5NBQXWjQ41J+s4YB2rEw6JuxEIRhYlb/u
cG9Wp1Ij9UIbK/lmSWnCPaEGILaVz5oe21GzUuWrTtyo6ZWabIN2VbebtLnDmaU+WOU27kix2mic
Jb4WV3iV1PW6KV8a05sh6XDwTfBi2FcJRsw3xc1UXMfRyqQKbcGh7dywA9XVPCwNKk5PRP7eZ5aN
FwDxviCF8hcymhJhBf417wea9PkmfC99TCdnMtZRcyVNN6rsDNUWx5zp1sqPukCGSvE5l650TF2M
rTF6Wu76m4Jg9dLRUmQ/LrofKVt35lrhVBG6uN7MhmsM7qitUt2eSBVTndByosgt77tDHayQ9Kd3
5ZPxrDxjtoLvh3GwoF4RUByvsuZ9Ql0eu4XvYhklXPcrff0pwGfFFgxbel/cCe8tLAEsR6T0yDCX
8abm89h6vewW+DUoDiYZJE37sOXdbFe6xDmJGw0rgNSeNDsh8RTrCcmWb+Ibg8OK8VBxFuHA8rUx
VhgrYHqLnvETb017aLireDMZeFHZxiPuHGt/ra7DdVzZ4U30fg5cf9pQLmLhZd0Ox5V/Y113O38/
wdh/LHbtKr0eP1iSTQp27rRAxmgzPs0E3jp4bK20rX9Pjt4Y42yGav+Gw9c4rpVDL9jSYFsuoXHJ
rfWcroXr+Tn7lN+Y2jqjMzM6AQcveT18w6TGv0uvOcFdW9vQE92mtwOn/DhtzdV4DBxoSI7ucY/b
hDkV2qmXxPCtbLygym/xN4vt6Rut8Fjc9qajXdV2sCp2OAQw+WgKE1jt8kCfyZN2om3Vujitdit8
cr4k2+LDFK+te/N6Xls3vTdsra/9Pt1bd8TwCZOT7ucXpm3tBcCbPfYqdnSQvPwuv1Ox0+zckVNR
gkDVVgYMGZzyh6rij3bAm/8vbQJflQb/fRPcfx3++vj1ZUEE3wKCr9/19/6HAAuqikqqBjsZG+Ab
AFB7hyAKqgl8FsNAFvUPACjIFjpSUi0X7PAHNvg351mT37FhQdQkj+E7dPgn29/5womoGDifuo5I
crw2MUg9LeuitCpaHb+IZ1EbxtkJMb5SnXLWpYexirCc6esUzzuoMu1zX6mDTmheqVRI/JdmDXme
+hc9jzBfyWOtPMbNNH7J/QIB44UafQHA3uxXfEzwU6iFkP94MPo5NVvQS3VOx059Xk4vqatqnfVe
Fixtx15ZHHVLaQ3Cp/JxtNVKK54lYVD3jdYLz4Uu9ZM9KnH67fcf6TX/6u1H4vhPqgZ0WYT7VOPG
2bGhR3kT4Csnf5oKIQhp+hXGt8mKVQphOMzNKqk7LAxqZbQO9E7oV4TCHLzPMU78lEtWubNaS+5c
TPBmtvhOmjE8Rwk+bvJkccXvptm48ceUfacPA+NRn7VsE7L57eYsCO6x7uvu27wTXuaqb68tsYqf
5zrJRg8SxZC7k5UVHzBvzfeq2YMccvoq8UrKMfHBxaiabSHRTayk8WO6zYZRux0xOH2apCncS5zG
MHQXBs2NQq2Ai5fqyWHqa+MzZX69Dbpepek0CF9p2lY3HVp7i17MlD9IdTrfmbgoH+ZWyoMV4eOD
fo2/8ULb0Mf2faEmUu1KtF0IKharwtrS6u+f80FJdjhCYK3dN8WMblaoBATKXd1h14DEafX7V3eu
R6TygnZI4ckr5PAHP/Z00NOBws1ZEcRPIuSdOzys8tCp0KgcQCxxP5LqCv+IeOgnCJCKdJi1xNcc
pTZx0xLqzMTAcI7rPYnu5t0EURH4KURI4ol17R9CTHC+4l5IBI6imHR0wqA0ZKfs5fpKGTL53tCp
J0C4hy1s6O7r729Noi5+M1FYM0hrYBpTaC92AYDJp7fWjmMvy92c4WKR1WBD8GVNeyKE7COkI6Mg
HvH/2DuT7chxLNv+S42Ltdg3U+tkMsnUmfoJl+QNexIgCHZfX5ueL1e4FPFcK+c1zPRwl4kGAhfn
nrtPO54IOi6+ZXTf/DUpalaKpF6Pr2T4xNzAksBZkZ/efXXN/vgK88mYI2SqCq0ZvydNxOWT/1ai
labR6BE82SshZOKhyTX1RuRn5nPJ6B8UxCQPCGetkuZ2pny9M6VBvuacjCj+MnQJJk1Ss/wyr/7T
lZpPRc9jyb9lyonP91l3CXx+qgEV7nUofez2EIfoTdZN9GhPhVWtOlf79krHXihXnm9krz2Yh6sU
je6ts0hkpR1i2I/8bz5fKGL3sWznBe42q/4bPrnyuszg9pHjWtLC+OKrXrbmvzag5YEupe5CjMVB
yDa01MS/PdDKNnBPjJF8DYVhvNVe5t2lnt+8qT7Jqawqcu5dAjfetecrkj6trtKA+FKpVoxhFl/l
aX/qJP36OBEJ09h62a2X7J6PHycjfrwS0lWvEqXmJKJGs/BqmuqrJpTzA9mM5BbFfamRciycS9ux
W5ZA24Tj9ybzmgYE5uBd6sKOyrUgkPar1vqvQ+LjA0PeWewTmBvA5nxOxiOs3EnTKR5e3agWt7ll
FU9Va2DYyGy8MKvQrgQMRlJZNzoFQkLrR/gHdiH/EWNxfBj8Ofg2z6AtVwNaXs0MYKBOTpYE19qO
hpfemYDaTX0UXwQauOK67dvmZ2CY/bhLB2U8jFr2L8AnKdbhfI200UmTxUJTXCfugtz1e2k8xWbH
tzWpsDW2/SjSn6BrjWs37tVj4VTTXdzPyVe+j3/47vC3EXeHKQnnwS8C0e9LabDMKiOIfH6NcZ9j
7omCgTR7r7luGjt9D4c2vk+6wnq1R52EGJpVeV6ZpSyWOFdreWFUfJK4dtvVML5/scyXzfjDt8Zw
DLsZzUC+MaDYy77y2zJf8svD2k3iV8ICYMbYVjmoVejyoq2CDnsjyyuv7ktbE9acd8ZjxByPtx60
C+CrVl53Hdlifhep8n9oNx/nr0qTj1dP1j1AefqwdCoxsXCh/nSYSNBiKej1+i321XTOyLbFhXKe
qxsh8uTOVrN+Z+f19NoYZHbdDVb2GptJ9NRYsE4LWHZHtnLQMTpvTb127v/8+NAxPj0/5LqFCrIo
qxx8wAA+Pr+AFGtDBaX7Nru1QTvLtoN4h7+LsOzKSdrnaCJY+jKCVQ+6QTFVs6vrnDH9keRR7zzM
c4BBhsgBgjCUD6Wxz10/2/uUCuIiM5nu3JkVGZLrTA5xs45hkM68Oao72UxK/BAhVKMypDIhI7AV
z1Ul8vsyhQ51QPgZv/WFt1RMoTKr87l352znREkY7TrYZq+i0NJb954pxo3ReuX3PrfzO3zoRbch
SxM0UN0U5SVhJdZBcCwqPBPERmxnq3UxCjmFk93mzM7xKuOfeLcnpzmf/aH5zlbehM+mMUGmpDDB
VNYUcNV94RfzekiyBLVgNBEPSdteBiAywR4+VNx0U3s2ztlVycbzssIG2QYLIFnrnAzczUhs02MZ
16WNj8lwujXtGf3g+5Myt7YJI+CCQ6WlqRuJXB7DoJWYpAM3Hi7biuP6zFY4Ra59yq7qzDWKzl54
UPp7EpfRLdJvCG5UDqT8IIkamykLpmQ91APrnImq6TaPOuu+I3yA+3gv0xGac+jTMQwqARgrbe8m
XqDuMvX95o6glPZRUpA+U17N1V5B5ryyqjZxqXYSNsNZWbm309R2zPVGJbdu6LZIYqPtvOXR4ECm
H9Lyh65suMvU3WW69RxR0/WJ4xM7g0fJM3vB8xQRx75hzovJ/s4Os/MEWvYjK8GQG2xhNGh6sw5v
VOJVz1ZgWC8Ym5IcWmVQv9dJPH7TuoLfMlcj5K9EFiczbnwNOYoJo9UwTxA0y3SMnHWQZg2TPwlz
p3tZNVa48cYk4NF0vt47xMG7x65L3OvaSrwUN/SvmRrE8ttBl9V3e+x8pB8qxuklryULQgwC+nZr
pp7cNJq9j5K3fmrZsrP1bOr4u0uFfummyr10ZoLL8UP4Q7QKMf+0ZFpFDOnB49U/gzom/wHoYMPp
G2QudQyple8DwyPHtgh8oI0JlsJ1z393MtrQuu7LSBzHPPMC0NdpivhAC+2gOh3FmyoKivRF60lF
B43uluxssMITQ+hJ+NS1A2DKuY6CJ6Aaxm2KnataZZaobyCUqivP7GfrVFlpwrtMQnxeUYX36fPg
j9Nd6iT1TWu30Qs86uayTWVorNQwTgw//HIgLCo7OElWEpir1HNeB3cqftSNQaJr0cYu8EUyNvZt
ILvk0CiU4EMdZOmrPUsdnpMPms0Lf1JnO3MMg5ya0y2dk7KS5FnUY++ug2FihUfebI0raw4MH5ii
IS/ANrnsrXP5CIbSueujcvpJbklag0lnfWTsnldW4QGciZJ5OkH7ITStbbLsfeqMWqy6yg/uxZi3
B4+CO8S45+uNW3gKRNxkqhckRfPW9BLjTbuxfCHoCY52gpf/mm2QEfGWS9erwWTGXekHM8h4K0lv
cuLH3VXs2C3ZVpa0eLYhX/Pk9e2bY+XJe8uWftFWsH1WVl3blxVzcdBQVcA/HthxeBEM+fxY8E61
q7YbSSuqR1vulZvV36c2DXwGsAp3AEIq+KBxFNsvsgtNCf1yIbyWOhPXNvRqwpZdeiAr6XR2tGYZ
gOMu6j48Ja5b3kiJO3zD8YnNLTQU8CdbmP3FWPrJc6t7u1iZeWypHe5xa7ykGJ+bbdzohpNAyPAK
lpOAAGynEvZFn71X8YSs65EuoteJnFQA0hy3zFq5Vh5tGQjpnmKZW/RWWxKq+RLj/ratZ/lEkpdx
lcRkeC3582awXDvUOXuridRX6M6nuLbDJ6+um0fTl+ZlqNLgymv6hrRiBTw3JxFMbmdHpu7KAmnP
EVNgM8yd2erXbRAvUHoVpsckGZK7jq+V1Kp8dlDbpmiMIQtHfr5OmGEhuMjtgMCGy86R+XP2nQXV
HczE9H4M9pg9OJVF5xPkXPDGOEX0SEqAjzqugwovXhC9JF2mH+0h9e9EPpWvLcmf0TZJ/DgGkTSZ
4S1A/tbk2xz650pl5LRimVAe+qLPfII9ZRNyRF5wkLatCO4SKx9fZjONriUHmARuE5FMDNyTeZnS
Z7e2JJRvP1VTu8604+Yry1fdoxNHajrLzLZ+ICUEFi4jEmxaAFSTn2bjuvdNq6B1y8TW952dVxzn
A5frVTuZ1UFGNLK3reveycKFf1cl2c5m1OlgCdNFHjYT+1uUm5D1MJdH1z4x3j8HJZ69UR0cUhdN
jrtiwMrhpcdI+fycLCjrS8b45vdcxYQmTE477rn0mEDJ7c54c5m5OzVjH5qrqPaCcwtzpVq5Sevv
mtBHcZpma0aUyGwspUU9o1N3Q2SCW5lBNuq2ba+jPuH+EpRjpgFF1qLfRsrimpba1amZaDr2ddX7
W7uIqxuKgOCOgPDgOufbzddgUoN8SzS3fWqdiuqw5Tp+Z/aNf8+vXcIfy2pFMdvM9SOB9vPRi+CR
6UkO5lVIYwHq9jga936f1dmmZH/JNm0suet7bHBr31u2GRjmPLuea+PeBDt+G7i9hlce29Fptga3
o0ubq0NRzGMFAB1K4JoXw7ucqgH7ShKwp0kyfC4JWw/BhpO2vooYknyMoxKg7UhO6L1fe/7zbFfz
OwM9hYCDLsgQyFJHZ+veIsv8KdCFmd0uN133Zhy6zJErg9G8YpkRCX3e6bZjjfS+l65NO/bvq7xx
XOiIdMdWsTnMNRf/VGa3nsVcZCeDqLqs3Lo5lJPI0TPMMXAxazgaZ8BQCbFVQYOs1Jp+XEFFmB1+
tVnKvvdXIyTh+MlpGQs+ZhSg3K4G/sGV8G2zX6fWrN4IAY9c/rLTxqtKdiI7F3AvnZ+AKifvscgL
hQ8iEN0TgT+medHqNLB2SaYwwjpZxYwVqmaZX08tJjLOKBLMt2Eb21fOoHr32ziHFOOe0x+9cmiX
/o/rTduMcrxFItStu/VFkVwrtlf73M2UvUWSsR/7caZ5lWKEXwtteck6y9O5WZFvELyw4xX+ymbF
5/vOHqdmkwBwH/dDlSZ3KswbOOVRXnC2gMNfCTmm4PIns+lPoZFP8aGZpwBbcyab4Jyeo+NucWa0
LfVL5F3mXsJjDROh6ouo6ER53vVOAcZaBMYra0Ic3br0x3UTNdOwziPNAyCfqx7P+tp2xJkjRO2s
VdK15hmRzMN5bjile1ao2LuZ6zbEEOaFgcbIByX/nID4ZLhQCjg/LweC0bpVNXxsw9M00HXXGycN
VGzeZrB/y31BhEmya82gmZaEQCvfOkYVgbjPqUDOJQWuu405a7yzHMVBrWtQnP7KElP8HCbD9FaG
YU7kStvmTKLWiKrOFSlYBQ3+Yuzrg9eCJr0tGhILdlieZHqB8iyvmy6f0CWtamNPiUy4IIXZy0SS
ekZKR1xcVHXUPMNrt7ZsUxM4/iQQkp17yOnsgXkmfsSd9R4x206oYRgbB/5ZhE+BsvwT6ohxDbeZ
NpkEIvCTpMHiJU4dHOJ4RPWBtHhEz2yGHqojmc3rLiy7C1FU6b4xRiDj3GmK4KyazO4xUslAvD0Q
k3M3bWk8+tFoeVwY9EA+ScP5AulcjGcDaiPH6xCnq8UNA03fEwVBAEYFY7r06xfCukbrjkCFvjxG
HlxmUg9NhstSr33njinFrjGt+S52pjHf/rfKixh0Qty/IjfSpowsWcOeamyyHf67kI2TkzDcvxpd
lRwMUf2sHZvnq4z25r+FKGrIfh6qIMkft+UYkyWjhmakDW2E9Rei5K/plL+u8BEXTzQ2EB8+vjDm
Ez97RyJmlQPZdtGrOU/G3tFRdmkRX7FvO8td+cI2Dh4jskBhZ3fXEjm+6VUgHty4VXsLKW1fEuaz
GWRs71pPjDuulHgFiTE+KrYxTnGlLqCNB9s6saZt17ZyY1p1u1OFF2+NkuTqqQyML+Q3e7k3f/yl
SHQCd4BpiOkgpImP92oQB2iFnMBvc+5wgZjznrNZBPMT2UYVzb1E6temS5JHjH4ZbIRWPnvOyL4+
pJN6s/rc37P76HdfRMNN28zGN8bwEcSEXeacOqH+1lp1zm/Lhfrhz6LAr3GNT58dPARzLjQuTG4a
f7PedpnHXGP9JgN+yEbqstdrkTrxucz76oG/59HSMU37bB7J41vPU2uprVtE1V3RV+ItNKvg1qRb
AWxZev1dUwXzEV9YXK7CfDSyVdF75EnYQ/8k3C7hWtQySLdK4tpkOBw0/LaYK/wG0o4mUjuNxj4g
LRIhxFaUPcK/qrGHOiLqVhS7/QNjtNwJutCfX42J43jFWelfpEUmHlvu4nKVjW2m11E7NDcGDsly
xciRImhmUDWjaYPXEyWR0WoNCAHKb/0hGEjLVAY9YGbom6swm2J/Gw59+UzFPxNQlddQ30baJTdd
HFlvZh+nBepI5fQrq/Dty4AC4p5XuSYIobTltyEL9dHrU+96HoCEreN5Ho956C4pOvbUHcspbb/H
Qdk9t20WH0c9ZeU6L4IZ0krgWeVZMIf9D0P5XLqQUPx2N4iw2+Iqo8ULytW7DDyFOSXuje4BaIqH
MyPx1N4kBftblqho54iifwqbOrvy7YnIRlwj2VvL+HO+7gtepEBb1XUJ8Jgxcwsu6hc9lU8SIu84
dhyG5egE4ikJ/iaDkT8jyH3qqzdCTOT3ililF2hR9cnR2iaDOWGaxuvC9FqVIXdQXcHfQ1Xpr9nK
5zumnPzbKg6sS9znzleInV/hh78vd0YobGQtLD4ORj9w6h9fVWpnI/aL2H0LydFrtg2//kNsN2Oy
GybfulaBqv0zyXv5ImTp3CJZ2PuZMJ5s01ie3mP31RdiShT37Nm1F2dmFJ4Z0C2upaZlgElGqHP0
AP9lbIum50R3OhRJ2d8bURqdeQSUi1XelJRr7GyEnmU0Chn9TCXW3rqcbhY56gx1vQ02vcxUCG8g
G18IIKSEKGTqX02maNU6Tfp806qEWjXtxnlJVSpiuZ56j5CNcHb6qyjN7EdAFx2rK+jbexgbutzM
jktDoNXqygmlvG4hWFeblqj7isAM6gxi0HDlTpQ907rjlzmfTXdUG+4fHUE4Lb1DVASvuxXcz4ol
aaoI9gSPeI/NkOkvFhIzlp82VtpW9MUXIgmYIOaeP7WwlB2R7Y7L6M2NhvwVITc9sBO388ZDUXoa
JBDd3qLJvM5tHI+bSKnM2XJ2lZdW3/nI8tbo38N26Pv9PPaDXLVjMd5UuRW+ePztewskaLiqPU7s
XT1p90GTY/fgu01x0CgtVH6uqx8ah8v0Kpi66c5LGr33nBxfm6GnXRYKvRM6sdd0GNOE1NJSd1vT
L81vBN4n48ZLLOnccweuJDqmGG4oc8J8m7c6uqfZPlrH0JhJWyugQVXfNL/mD3esnJ/G0Cf+utde
MKzLgNwGG71zXE/xpATpV3Y/rKm7/Iumt7IbT2VeiUdpTG9EGjhHqcAZ6ajqLtJO1XdCRtOVh5qA
KIGX7keTo2MBvyxY4iN7lUllcczMxrhpJ+FeFIGtaAMyIfNE5rxD4crt9DIje4yKKkjEj2yM++9I
DPWLnpgmWhmKHshqEtD6V8A7k4uhbPIfztyG8047zWht5zQQYp0w3dvu2trG8VRPZAWsnFGG0z31
4wAVYRRtsuai6DHuUXj6ui/iAROLNzr3c0VIx8YPsg4XME3r/rZjTt6+5C3HZbFLKBFVQvByF9T4
hugpksnSOFSrcelFP+yqHZJDbjWtv81cZT4PKrdTxg798rL0I+MMTdcfaOSOtU9gm6yurXnK7xWJ
ddN6VEV7uyQQPmSkA92IYDStVePzODbzaHXlzlSRp9ZuGbdEGhCglhOE1lnFRclgwNUMTWCpKnuu
EvPkjhK4fROWZ41rWOGZpiPtrnhi4csQeQ3DGrS8881ohI1JVFgtIY/lVX9tis6/CAyUxYOd1bV7
SJvaLp8qcpihcei0JGApt4yjKlOr94jqlpLpiDFX16mXCOalmgw2gRM12buCBkXNPOhp2tI9Sa8Q
AKJvtj+kl6PymWGGZweYf/TCo4iSTp6BREuLM7fs83lXJlGw110S3/hhj4TVw+xoVqkrFelcQuBG
i6fUIFAyjPN+i0O9nLYjcIJppRORD2s3Dkix68HMYgLm0vCOdFHcm3Pvz3j2kVGKbuICa8eZ2+xs
LuIPLK153OdFgsNEOEl50fXTMCJTNJzrhl/FuyV9DJOTVyJ9E5k+q1XHbn4JBArfthi4ZPhkuJzQ
wjVkBGOk/6ZkdCpq0VzNvdX5G99JwvtQjvT5Qyux7/wCL8WqU1nP/bHobpNRtqfQSoODpZZaXjeg
p1ZZ55OdokKvwWU4trgDkTLTK5N7A2pGaVfHuEgdyifLOZjmEHS7ni1iw+fUB8zhxFIShmffsoP1
5Hxlbv9sF2njIfPyacYSWX95o+ZLvMyCNHiIHWStOE11NdNrSM5ivyeKDopYeVX2hGGnxBofs5y0
shNRe+ICrWQ2t+mEyIMiO2bDpi8r8RSN8zBvS06KCzl7jVhFcV19z0zdD9vS78Nx3dmyYFiqnIdr
C+PrycTZcijpZxNW1JBLsY/HeHgj1y64yu3OZ/ydFuKms7Vgi3WbDCRrDMlpVSQRrPNFUPuBQYFs
pzzCH+TI5i0dRfUYW12dYmdRKkR/KNt2Y48zoXAo+vl9YpCKtubsq49lN6bf9OhD+CJbNCfUsBuO
2k9KINBRTYcozcczFVbGD5+DN9syMJD569EK81ez6isyvFyPsKraSLhAibaobzMMojENm7i67a1S
P3dt023T0knupkx7LCK/Sx6neWyOteTGvhnbJTUulEgoW5OgzgXSHsgfAatKb1KX3ggxgqkVPbGn
M5g3AHczz6DgdtwL6f9WN67RLmMcHc21XRx6OjnqPl3CNsmQZ/MsbLtZF0Y0Vbu0HgYbRdAQ5d7B
FeJdGrVvj4v9pTmRmzfaL8NCzaNxIqMliiubgnznKEU6RVHjaIRGq+9kNxU1R3433OLdZWEWpXJO
Jh3vYWc7qTRY5lbZHxzN3i+TOHhDbs4uG/jS5iqL8fxvaZE5MzF8nc+UY2pY8hIhQx1ai7J2Jawu
5y7vRumNoy1R3dqBjOMfuLK4YSr2Qb2b5iyozzk95uydprBTkMCS5A+eU7kFmztkrL1MitHeFMXg
vmrNJPk1QaDlvbDNkiA32ZbpBg5h/tPPlRtdtYNB8qq26G/sKPVpeg+6FqRDFrb7LHL4GRJXW77z
O0Z01qmWabnuqsYw10oYPjajeE72ZWdi2jE5hP0H7qYy35tjHEzHoRgs+4oRDQNHMCXXtLF4b0hY
bSoeaRyqeNhkTuqdDdIJH0xTjRQe2t85vBToXrnXJyvTyBK9G0OCqBCVW4+uhdsITK+Zru+N0JEn
K5vmO2VOGjEvCSQpXoMXFwcjNmmdV+Gom1U5DsWiNWXGSNrMUH4Lgo6WiyKB5Ib0SO/FqSMs2j2W
Z3ExMAFKN4or/7QK+hjaXgpU+26An83cmJrFidGi5s5hj6aQrIPp0R+m6pQFMeqxrB2n2Iiw8IMt
ydrFga/IvGzM0vQuqmmglZnYfe3sdMpBtSYUYvaf+iBOuM82XHPA0JT7tIN7LRiBATgMKjV9EjFz
RWd9wwENudMX4klwt3rIF3PXOpC8zds4J1tv09IuvkFjbL8XHkU2qYUeDR56b+mzZkj+gc3Pz2ju
p7l1tISdHpyJwX6v0QmJwJ3r/kxATPWrtjDKQ25U2TfTXBLRFvMOX8GEemDWtE2xX2AKWOmhY99w
HDGjXWYcrIXonGJtCivaRZkth5UYA4b0kJzkq9+NOQJvBsEgN3qScdRc98Qg1xH0E7bu5CHQY/4i
zNJ6kCXMta62ZXdRYKE7OoYRl2feYEwKrIqACe2h43drNyokTtveJlCjE9JhNkjMVxHN2sfSkzQC
VG50G5PlIEjks1Jvl6EwGDsKjf6QzimpkZ5djEw11rPLeT/k+UNUeeFZhpZvbKNwRK+J0uTS6bvs
kbVB75OvsjkKhqcLfFUVVIaeubX7kFyKE8kX09EDIWiuhsDIR0zcrXs7Azx9HKf6KU/oIEThZHEE
1uGAUdjUItgMAxRWg8Gsu7YG702bB5DYKm/75thVXQ7tyG15zKjF/N/0JLN7E/sIxnYfA2gj4umH
8qrK31VD6YanvJ7bbFsmRb9p86a4YjTIuejNIp23tnY6vms0j93siOQ7EbzUZn/WPH4NkX24BDKQ
iDMJ0yOfEgTgJ6frgoQQXRRb302zMd8JnLbOhN0MECO1OC8TJfdhnJZXbl4IsvFc41EWUXc2+VV7
sAj/O8v7gNMLMaZEDmEOLlV62M3dNG7NvBovZ5NKMxcVCNs8tMCz9DVSMBoJ7Rarwbqu9dINKLe+
L/Jjp1K5GXWGWCtwkXlKdgfUBvKqUoz0g/Ds/Z9//b9pcHDvUeAYOwEDx7Cd88l+NwdzV1fSgbaY
J5GzjXWS3Ci15A3mjRh/iGJon/Ele88OLxP5qoOsy01tldYdnQ1Q40Xk9se4omO3icMxN3dxYZpy
3U2WvDUl7ORVYyhxHbtheptzLeYYq4qfRmlY711pdjd1pszDojmpHS10+1/uwv+zoP8X6L7fvum/
wSqu3nSrP5rP+e//ZT63QExEjMQszOgAnNFfs1e//gTcAAxFWBJMnmKq+vfolfk/YHB4TSAys17w
pS9OzX+7z/lD9FtETwYCAVgtQJj/xH7+CVIF44Fh4QD2xQKBdgkF+qTM0PQtgeg08U0AT3NjI3Kv
lHqfJBGQIrT3dEDYkjxMOSofCBcOzMssHF6QFAloJLQyKhkMTYY2ffLohM1s8T4kyh2ezyeC6cqV
2YG8/PV4/2+l/RcS+59W2uNbrd+6j2tt+Rv/b60F5v/YOHuBBKHbsNXwJ3+BTjwcbPBBfSgbkE7+
WmskY5kIcoykQzUHDb1s2v9eajb/oIeHGbUXBrnLuN9/stJ+raS/tv8F6gTqBGGAUT+ceizejxpg
PthBQU+oPfXe6D+FsTutpWG6Z2CGAEeEHbVU5jiXShX2ObPk+UVbF/ZbUPnowFnTbA1DyaOXBzNm
zUhsnMSZr03aFlxE3GY753P3/tvTvfnXR/udM7D0Dz5/4GX4w2RWz2HP/uTbIyiVW0taqFM8xfOm
HOd52zdE4DY2aq9Vpvnmzz/vV5jM334gjwYiDN0aLI2fnpDydDiXpjoRJWs+upLOfwXXEG/KsNVj
+FSUbnPoCA7dR0GmN4Tnjava7ctt3uHRFkZ/LLqELPByYA4qiODQDoTTtl0p16Qyq1UT5cHOndyA
LqEXnTupPX1xyC3K4MffAMxnhOEnYtKG4Ubv428wW9p3i6nqTrlX0WOrNGGBeZKtIwyrW3pAJzNv
1TnJfac/P7pPlMRlcdmolpgrAZqwn33mmBkjXRPgB92p4Zw/TIadndmJyMhq7vQh6pBNKLv0eZPE
A74ew9hUc6g2DCF8hYv8p0/Cz7cDQOs4wvEufXwEpUUzOCaJ+eQhcO7zsnEuw3TuLzMtu/3kueoG
0oy16/ACnQe4THauKuKV26R6/cUz+YcvI3QJGAUf6aHj/vqkv/l2hTsWFr7Q+VRMjC9OMVOPER3R
B+qK/CyYyvG+HVVA68YM19bEzY63iazZzOP+1cv4XJt9eMs9rXyyyYU54gPuH0OjLK8wzzpfDSf8
/WVz2J5YNQyGOAT1fnrZCOyxyrIr7BOZvdkxSKX4looqWXuULcfUGfAcjFDidcyYSy789uBjN2GY
cq6tndkUIw4q9Cz+mGwmKOnXRsY99M8PdFm8Hxc3xRvvJTsiQV6MQ338Zg2dSDepc+eEW8E5ywU+
otnOHLwAhf2vM+7/izix/uFxRLxH7MjslS7WiI8/q4zyNDJH1z4x84XRfcmlRxpo0iHbdFWZEYhk
GNV9X3eeubIS07yzvWEMdpme8nIbCTqwpGBgttjCe9LjLkik518YWWQ99Y50vv/5wXzsFywv3/IJ
iSNiDIsUxV+F/28LTXkt/ZzUck5lNWdnbR/Pu9TtxZnZTXItkdAvZDlP5xmN7Q2pNF+xm36h3z98
MRE/3mR4fGkDexwvHx8WNkahS5ANJwch9oXUsjE+9GRLYQKuXfPUxTAHUKNGrOocO7gl6THhfAny
0qnxJSjvFcDyVG86bqfnVixwPI3GGD84bhl8i8y0XAWj8i6KygIS6hcTckzqh2O9Ds00YPrWd/HD
pkmYbBWRFUd+vEOSN70Tdd7iS0Pv07Ih+HkucIhVdETmTaftmZqqqSFa2fHo3gNGRzJLEg/vW1vq
4rtsrOh7YCeKodepIg0rDAt1H3gprwLmhflH4fiMSCSDb8uNcCfU3cTtCqBFOfHRK5Thst9FaEr2
tsMrdJagYHSwbWbB7LSNG3I9lw7jzRYhgi2Rri3z9pO2UrVL5ja/YIjNENA3WkgrFTPsBYzNvGjX
OkC12GRxVpFbr8DP+m3GGJGGP+xarWPtppYIi7O+a/NxI4uZRDbhQY4cTCS/nQSwco3DJuzWgz14
uPRgyVhfnKO/Bl0+rocl04RNjzyRZVP5dNFMSNjluq6Dk1+NMKrmxMTr6me73hDua+PZS2wYvzM8
TQ+PvJN+H9PS/WKz+NsLjE9/GUxcIHGg6D+/E1bTpPQOu+BkVLI4s2cxrmuDwS7mFJp9FdjDF7/0
3zYnfh5Fnw10OiJGIPi0OQUin6fOTsOTYWTDvkzLYuMxSbYLIyLo//y6/8OvRoMQBgkzPEsq9qcf
xR6bG94wR6e2SZehTy/ZFYZFnaLsZFcxPLT788/7h1+NY4zCkbqIstFZPs9v2wvKBxrUGNI+wBmP
v831eWkxPtP3/8+/NKpdrlw8SjxHn9kQ0k0tN14i9waCyM7NIWKAXRjxnqhP7C9tPH6BTfinlbrw
NyzbpODz/xYSUonCDLKoNk70Lpp9oVpn22dlcbJC3tLaXzo0nQ5WcqznrSylu4+KXHyxcpby/+O5
RukPd4eDDQKRCXj54/PFXtGrtjG805QZbH3SAFd4Xkhptpsyi0PEkbFy/5e982iOHEnP8F+Z0B0T
8OYgRahQlp7FYrsLgmRz4L3Hr9eT7J5ZFthTpdFJh1XEKmK2ZzsLwJeZn3kNR5mnM+fxtASTnIYg
hG+fWdrj1BiwZa0iQVrq9Hf/mEpBgxMWYkAahAzxnHikaagARaXn4IDYMl5wvF3hOUwCSlN50GDp
MocNrYWDVN5Slqyc7HzsbzozMM8E4MfEnHzOMXk9Bu1bsBWzC4bTrzTz0I4PSZNKLygihV+M3NFv
S2AG32FCOHSvx4beXhklw5Oac8y5chv6ytKyHUn54tRO/ClokKyINMP/FAFBRFLNkjzlOq4L+VFT
eUDIvpYVuZRqnrWQR8azbpHoGgjIohizf7yHiXGUwg2o5xSNcx+Xtiqaoahb70EKaG4XJk2zFs75
ukYIcT0AGz3zCsUePT6S2VYKQvVCng7G/SyfaTH0kdPJ9B4ctdomOR23MI73U5jeVo3dngmcX3wv
5F1UTkPixkQMYBbRqtLXalDb0kMGTe0h15rwVoUE4vYe6lpZO/o7SJhMZGS1WgZV0y8xCOmBxakv
NSfztd8AlwWR1G0S1Ui2TmTa6Eg4deymOBrXC+Bj9s7C63SVQJO8HM2w/KJNbJTT8f+rd0a4EfcI
g4GwnWHEUlIH9L9DnzTPR2PK9L4xDv5eQ3hPdHl1eq2PZyxvTMO9AKAgjYAPDqAaHfW+NqQHrfch
HKQakNcicEEbfT290C82NSuBdCUUhO4C4kFHp3nfohk3Go5/QGmq+VaO+fSkGSPQsFwfeskdSyOC
ihF5NdgfECQTaJLG/NYrKYPfVJGa4oyw9y/OYH6Q0DHiPxSRc8K2jo9GmBaZf0jMytoCDgIuMk4Q
GCuLYVVUN6umlJOrVs+Kle149i1lSfGPFOnJoHn3yPujg0o+jnnE/KUEUWSDIwgOjg9yuEisfmWE
4zntI/3jJkTeFH4pXSLqF1kE3PuLFHloMy6H8DDFTbAMSMCWYRv/H8IWAIiQSKeS49DUjldJqxzx
NDWMDk09lYtMqh+MUds1edktlXZ8PR1OMxCoeHPUnlyhdL2QgIBafLzayKhWAtsYHbixl5kP/eKq
H3A8ceGCVMoGrTPjBhyFiipn4qXR/aSqaEpVhTLe9WVfyavJacbHRC2cu86W8mdQdPoO0l5plRst
hbdNspxJoWs0VrU9/dvF/j0+E+lYiHac6Oaa9pz5ji6G5MBMAPMi1xeRGXL1WvVjnuiXspG8qAq0
o9MLftzkYkGEwHhp5keXICMK4imotejQ20NIUiEhrJO08qrwOufM2fWrpeg5CtsOAoGy/vizJAhs
p8yp40NfjM4C22Rz2SvIIYxKcs5g51dLmYopJIRN0+RkOV6qUiPkWmouZ/LfaDmVub8xmVLuAlU5
p9NozRj/Itow6YJKRoKIvuebou67HTQEeDho+FIeYigM97ZZqV/8ybaezUxWvrbKqH3Xula69nlW
BjZyVj8GmEMyao5jMVBkyPzYIVayjqMKy5C+8vMXCCmIBPkSIyy3wCtIXSLoUZIHTn1zhT8jsDtC
UptWfR3WdxnChzr7CFmJRZY01VdTKsxnZC9MtFpx6gbVUjWTwF3ZAIglGVFSCdrHLgqgW135Zjdc
ybWfgAH2TVQ8U1giQl9kQiBkiILeTadJNV0II+p4Kfso4CAcG9r3VT/Ik9upACzWVSRH0wJiWvlV
SmFHLFQvCL7BEAaCk0R5laxKSwWDyVC3/0PpfY1rq2zXkUTHdIG0KoRLqS0SHxvyMb+ppKKOl4pZ
oeSK9jxuuqkZQ00NI6e+0spGAqMG9+cmVsrHBuxGtEqscQTnVcjfTu+OtwHcbD9axCy9V1shb5Bn
DWoVukYZK1VxSP0UsKxCrPZuDqocIq9hWOhzAfaVqcZtkzk4lkvPnlkhgVsCpLnPu6rnxNBK6/NE
zt4s26yR16pdRmAHvEH4XCu4Wo9+8SnxOwPIHUDhuArwmzIZvt50JaP4VWNr3X1oAimG+EkrV037
voNGbMWvpSGHjPjSRLXdPmiUYRV05viaRqp3bke91TmzN0E5ybswKe8ANogt9y7MI8eJGl3LqoOO
FsSLkWFJsajqFrqq0hVYkeboSxJCQQvQG2BsIW9MqW/QW6HJ77i6kuZrkIDJReGUgGa1RtKee99C
klKyYs1e5kCjTeDl8tdmSDTEkUuYBDxX0bl6QSK/iKYQTBDzfRrZTeIr6KGg5XHT8BUWZR2a5u70
p/94EhsK3xwoGIo5oKhnF2OBtbPltU7B+FyV1ihLeBdg+l743cUqANtwacUYTpxe8+OxRX9cE20r
xAHwlJ7nqIYDHwO1nYNC63pZFpW3VlMdZEjVjw+nl/p471PaiVYiJkJC2H0W2FWnyFquROXBV+Jg
ZSoQ9J0BranTq3xoN7PEW89SES+RdY6Dhi6y0RhBWR4GPQ6WtWzfBrjXAEzrIjcAxJvhUgfaPx5W
p9f9Rf3KcIrqgg8nmt3zQ3lU9AKRE6s+1OQeT7I1yddWLgfXjNEJ1UlS7oq4YezPCbiMzdi+oWHq
vEYBuoph9aeLw9+3bkWudrx5MOJCyYui9e2dz95D0zWkkCC3D0OhDBs9TA9qVcEgNtr+eSwCYly2
x3s7VzLINJa2GaaxA3ofyxdqEWZnsttffHqDaRLYewgyNBlmkW1GepUhpFAf+rJT3RSI/VLOOudM
LM/ULEUWZpBOMs4mkIWj5CyYS99W2j7s+kOIKcG17HfjSxOD8AOZrTerKDeRRODeK1dQY+uLlN8K
EFYDK49tcwtENJETbiNTjnOaqlKL/lXp+9BfAy+cXtqkrtslihFCPQ9pBHM5jWp9OaAekS5tj39g
bt0V8bZCcOnFCxvFhfKaOqBEwLmcSWzeav33n5dOhJiX05ig7Y3G9iy9bRVAuH44Dgc4ft5G7Wqu
zrjWyl0ZTOuGZs4mAxt4xRd5BMUUPWKPVGxyUABAduNxjbbCSN8C3sHgZd06D2rlove9fBn38nCm
qphRQhhz8FvpZqH5ZMogDeYyW86omGFTGMPBl4GiJaBt3TFpE3jXceKsKiBQy9iWt1OUxC4eK/oe
VLy0q+0ivygxlL9VA6f5GhntOa7K/OwTv0vsDbYslmKITBwfFUXXBrVhZuMBMweEHsqwu2zVDupS
Owbr06fDr5YiHm1HMd+S0dnn8qVeM7NGHQ9tWDpuIRul22seQpcaksWnl5rfIuKp3rwcEKlgD8zV
jeRGljwjNceDuB7dzgrqw9h7NiqfZXedJbF9rZhkNqcXFRt4Ho6ARIQhiQlkZN6yVJyyRUesY9ES
mJqvDmjZ6QPKRT5NKbkMzvWZP5y2PKVQlqd0V5n1om1z/O0QPUuaum3kQ1o741ojQxlcww+Dq6Kr
AJAAct7IYqIwDSCZwHo/osHUPhZa6lwjjlGdCfFfvHM+LW1+eku8dgGHeJ+ptAXCapSH8oGeJbZ0
0Df3OY2HRd+nyrpEtX9lDP145p3/6gwAZkHJDiqA/5vvK7vSwcUU9nQwPEm6nBy0aGI9BBg6oNqW
2aWzinOPkhRq0VqeYvlQM39b0lAqLgFGXkvMPC6NCtWLtpCanYQc3xXpfr4sTemcbPgv4p/pGKMI
QBcGTZfZ3T/FDENiZL8P6CSkn6K8VUV25ayrri7ObLV5AkBkkAKQQGuEBj3lWWTgoM4BrCfKQbfa
aceoYtwlo6+ujaTS0PPoZAqNfFgNXtycyd/EVz7eBGw3FfgwstTM/+YPCZ5EpgHtTAgEjPJFU6nj
HcTcp9M77ePjYZHCuQV+UWeq9NZHepcUj0OSUucm8iGDhLxEXiz9nAlsswNvCTh4MVxUZdrdpH7T
nclwNPGRZs/3VrCLbFEz4KccR/nY+aWXhpp6KCZ9XDa2hMqx4cG0CpxWRehdD+NqOU2T/JSh4+MD
om6Hftk4ltK6HkzRFYNMGTQsSpQOGzMoHiEbGduB+X/l5v7E36RHzo1m5ZWQax+nPwbVSDtI0/b0
gDxE+9Dn0lfDmJI7SGx2uSYMfMUFjQpvG0bDJaqbxnTRhJY/gGyI7C9dONibDKpIhKJgpH8GcskY
1a9z6SZxwAwvNHAr5Zk05K1jcvSebOFPDhaErgOzojfjkHefyE46MY4z48eolsvLOFPldomI2nBl
wfb0VwEySuqtxOgCmy9LT+/ROIpkPBfTREHSoB5bd5hS6CB6qfnQQFGvaZBVLp8kDJ7F5BaI9jQl
obQYsixbRlk3OOhM9Wl+ibkG2Ilx8CN1kaZlt58sx/LXjtoYF6Pj+biwGVKDjgizli3jFLu70TMk
Q0+H6IfCjeAEAUO7WLPowQls4NFxmEtpn/daUz5aCO1dFkXabhUjykM38s3M5wTKc+SpgeqjoDhG
W2yIkfsAVp+Prl5KoK1z1GoDF6w47AFtSrqtP8TOKulKBEEww1KMJdDW8douYVgtLCfOi6Ut9cGz
znCqQf4hjtbdRAPFRb6lugXjT6MxNScd6yrsgc9U7B+2BVsRCy4ByODiY/8fPy1DjKKLfTt/7Lqy
WvvcLjDXND+48EIw8URJvgKxDUfXD5D/mNK4PHPufGhmGyA7gZjx4MJ7+01b+P31o7dxW7d2CEHa
iPttjOY6FiZNvG3kxlhOPhRsqY/rTW6rXMaJlrs9TJv7wErP6cnPZUd590gHvk2pwGEIDNbxu+jk
IURTJh8e0TNpvloKlAQXCjBM6DhGDML1C4Mh0qAW6pdJniiMYH74txnmZ906GZPmHma15coxijpv
MflvuCZwTQLuhDZ1KLRjX7MmbMbd9//88a//KUptOpgyGBQQJKUmgzEumz9NGfgjMQjgoOLSZg2i
/k9ksGIDJ1ZpP6Iyi2WKKXPF/onWVFCsRolURQOR0lMH1PlP0JozXDBlNAN3dghwHlT9QTGIvffu
KIXJZvmJIxWPMsoVMdMnC2p0wMRy5RmB8awyl7puQi/juENxJ1u0HUr/WaUqG4YtaL6P4RCVbphO
9OPp7UHZxj11b0dT07tS2twFctlXbmUX9XVRy8Ezeo3x9b8j72coifnp30eeG1QhU7Sn+qc3yFEU
iv/pT8SwbPxO4cBVQQQiwiwwIz8Rw/yJGLrLMq0DmdSZQP8rBuXfyfFFQUmLkPmqwHj+FYOg0/m7
kEwHuC4C+x8hhuddBRB28EX5fWAYxQR0jiaFDefHKN8o27KotQs1iSsuKym1UPMrjGUeOshoy0U2
3ojWku46Oa1V3b5Er6Pbp53WX6VVZecLpZafIysqdoHp3w2+Nrpxrz6EihXHrpV1AeY2+vhYyv34
0pWD4hoMh0KAtZAOdQ/Pia6Pf3Rl/tGZ+N8MOqunJHzKfoMx+vrU/pb/8ZuwvOTThS/13MpG/N0v
eQEFzoc+/l9vf+y/5oKOcPQPq7fz5r59rcb9a90mzZ/elOLf/N/+4c9T6zAWr//5Hy8YKDfib/Px
HTwOJfLQv4/Cy7AKn3mcD/+TP89AQ/6dkZ2FxCRoLc4aguxPwLrzO4FlIoTL/wd58a8jUP8dgVzy
fJqJApD+dnD+FX3K76IW478mt+I+/mfMiFmhK+ppSEqkxaK2pEcxN+aE8AtEiGT+btR7deXnyFPG
3fi9S8L+e1nGaKiVXPI5o59FLOv1MmJg5/YAoC/VslVW717d3Y8c9j0WXRXF079SW/Fr6F/olDki
s0W3fFbowgpGiwKO712fYOFSSdoFksHJp8EIVExssmqbonK4bEMFVrozNasC+OcSo5stvuHf6Mub
cKtt+syIpx8GLak2VOslltIx8nPDqF+WWtKv6Ax+wV64OlcvH1fpP348Tn3C25ppAnDk48tkQMax
tTopupOR6UgyeZNlTeQmbMwlPIb4Pq86f2dPdnPRqB0mgjDC154aJxt4WP1lW/vVS5t29SdARtgE
XaSK8nrm9YpfMHu9QGGYdWhQHkgm5+kTU1fg0vzCVEnkvZ4W3R9cbvi4VKaxwnrAuJTtCR8/eKOu
grTnspyseG2i3E5KnkBFq8tbPdX7e+RN6hsrm/JN7IT0ISSQDZWMVfQQdsk2t335tmxa/woRv3Fl
9sxFURD3zuDK3krt948jQEqMJ0kQaFWaylxvBeEBixFoQQaumX266OQKyYOxNfS1bafeknYNbELc
jPdAPjzlsmvk51JqzNuwVtCbDLsRp7fGRxQnKSJcmOrmxmjiBuWRvIXHOhXSSxpJtuempkPMJ9JG
GozsbrKQ08/GWo1wiZ6Se1sMCsOikpZh3tfbssREb5p0KPRlUwFG9QRfCNp1fjmMmiz027Xks2mV
oG0AoN/Azpa+eLABkbOtmejnmhQ5EHOD7JuXw8hQ1OaVT1ZiYdnI0JDawHZuEFxSMyzywuKL3gw9
roKIOl0koVKdCZnjngOdPnpgwgseVzYSLlT1j2Najg3UL+owR1xwVBYZiurrxi70M/37+Sn0YZlZ
6a9raWPYeZA/NFNYbKQIH0W6a1RjNVyGBWzL60IJvhGE+FKjpvYp8+Ts4GjtIeXlnd4k2mwbWyZK
/QoAGc5kk7RgXl7rVj9EEEOL/ZROyqoFf3yTIzG8NO3cvmoVJRWsk2rTD4HkGl2v/DE6uXSF31Zy
yRh7oua29Qu9dEzXsMQ7i/puCZm+uUU2PKtdCWD6AFRto+r9NqU23aIdUl8qaaxsTb3RXV+zKc6z
atomUxN/DtB1v/aHsbitbGyMrCDKtwbJ5B2deWXPf9CXLaMSAdHc3p5+FbPCj68PTQdcmSj8oJsY
b/j9d+nxMJqah1KNty80UObjdB3xHmrqrAmnprA3L7B0cX24nXhtPZSpeabVPOvsi/X5Djg50NlG
/cyaY8MKFSWMRo/1vTfp5QVtSIu3219g4Y6ksIcGSy974UMoZZgVhfhPgXrXMZFpoiX/feX2Cqrd
cTz2t6ffy4dNIX4W5F78CRk1YoNxvCnCxoBJXA/aPlfGz2ajIssbBvru9CKzs/rHs3MhU+XYYMjm
Le8xiD0v1CZt74e2tjHVfjGYebVrq+bM5jvurYuXDJkBJgAMOUGfmcM+hWB4Tac3308RTBQJSDf6
5pUYbmbj8CnN1eHMRXncYhQLclYLLz5yZ4e+tni976IKyeeuTRSt2ftIvssd4osYXSOf/L0DnF+F
KRRxtLxPv81fhDKgGcDVpExMoSj8jheNCjnGs70r9oODKsBUPQSj7U5Vu0mH+tmKlOXkWKsWBr0c
4ZWnppvT6398ZsYXMBAZmop5kD474EITbHGg98O+lwIfzQRzvBf6Da7VNf1t3ajP/CT1Qrfb7twe
ngUr41CZ/I5ONaJpBOu8X61nbV20sVbd6ujm3shF6KaSgrfsm/YepkXpIqnDCXRUjoxQnHqfdeS/
1sj2ldsSFY8nrqP8LvLKn1Tqv58gi9r63e3N0UI3S7SYRYLLtGLW14oRpok5ic1bs5nG+9bujAsm
t4xvU1weJswXzCHxFo0Xa+ukcC6teigRWO6/2zGiGKWVhduWvGWNsA267RA5lqlMHMEA4nooiulM
238GoGQSCn6YjFRw/uDhUPcdB5CEXKIixZN0m+WdW0Opkbr2SjGuHW1cqhlqro267iX6qcl05hPO
YofBIbA/KkOaFEjegd84XhnX2Cyq+ma8HTOkW5vR3Ko1p37So+VRJIqxzssJsmQ5nDl+ZyfQ27oa
3kWgDmjGs1WP11WSCNJHEEy3Wo98KSquGDRYwIMtxz43Kp3duXQ1Gd/AAxfifoDO3qDO746EdqSF
aoXC/wn/nhtIOVfZJEkrAtuhcd2CRdaHr6d35Ftd/a/4syk1kCowDIUbRhYd9Vn8pZReoJ+rac+4
ZVpoaW4vtbie8F7SKmULWixd+UjX7bQSh8SxNl88LDvXuYVrojxVCtrEUrcGbIlEn5zCDjr98+ZN
bvHzBC9ZNCewC2X+dvz20byMMu6vcZ9mzWOuxNPKb6twY9sjdoRMAFzVp36XWzn4EoVjf+WhWXwT
tm2FynTSX1pJCF140KNl2BeITppj4pq1YmMtkdXBV72r4506gUOIQsv1QrO4SdVowioA54Bm0L/A
0VXWuH8NF1qNGuDph5td7G/vHsg655EY2hFos7QyrOnGgJ9AkREFX3izYXupIemzKqYBgzLU16V1
kirgRe3nFn69HkAscpw2vSeIHlVE8zU3SKf25fTPOt5o/CpRBztiwgwfirCYbTSkO7oY3g/SuE2s
fTfsFh/NrBRGkXW2wnpr+Gqn6LYonnwu0zk+pH+sLK5FG5cXjbnGLBZla9Bz7KCUfYh457oKJN8d
0NM7c9Mfb2ixCkh2MNHEOpwxaPTHIeU1oCGV0q72HHHdptKMz2VdWkt09s6p1h7v5x8riZcpyFM2
XdpZ8GpmpXOs5NXeaCIfFonSYjDqXKoKbqj9UKMmjrL0mR3zMai420kU6ZrA2qKdJi6cd4eIXRZD
x23Q7iNqibUpBeqdWWb1Qs0lqNocPmiWjf2nVnVklIk6aIIo4CxqU0+X6KX52zDroyWi2vW5k+b4
phNvQ/wwsYc18LRMUI5/2NQPgGUKr90zwycBCVXlW6jqeIp62rTLx8K79OIEFX0rw3eIVt8FV0tE
9wBd7swbrgKqsHWiG/7GmCL1Iqmb59y3X7HZid0mG7szN90b4//oYBQ5Eu9Q2JQTJvMhi5oxDAIT
WO0rsPPrqewHzEVN2d9YZbcGhV5esElxjrEqfe3YYBG6DgbTolen4JsZSBivIl6+U5QpuPKQ/Luh
ymqejbJJN4YTepfwCvJXFceuC7/qNDcu/fDSKegTICelunFhOFcBVkwrHe+JmyqXv2G+VH7iYKj0
haQo1g1yQ1x3U1/dBL3n7LumsNdBBGurVYz6Am8w3Cu0DHxvmwa70yfEHBMhPiXHg2D4cDYTYrON
aptDm5pdUO41z0QIcsy9rTeW+kWf29VWyovm1k8Cadv17Z2RT9NnL7VxOhm7L7FdpWtO3mYVm8yu
VaPCndeJx5tRQngUK+fs+fRPPU7r34KOGwSeBcW7oN6Jw+DdbojaLG2nQMJOZNSbrTOCSNdCxugI
mBrLZkJ0/fR6H7c82TwTFF4OmT2Ykdl6TWKYPjpTe8oM+Qv67ggx0PioQuxkfPQad45RnSOQfzzQ
KMM4p+nhA4iEtXa8ZmrZ9Guw69kjBGouKjVUl0GD4gbbWT5zZf3idSI3IshWKNwI2u3xUoPUdaYO
wGVvpzTbpSjyb2AK9y4Q4ewiab1zVqQf1xMyIriZM3O1UFKa3ZAIgoDcTKZ8b9eOBL+gd/AVCeDT
yUW3UqSo+DFG+tt0/MPdRz4OqlRA/7F8pbI9fr66bpoq7EK6Hn1lbnG2KhZ2GGDTjMwWzDnPWwjR
qV0lo+B9OnDmiHTuW7oMOjDst5KQauV46cFswU2YPGroSP1X/GCH50IpJvTPjBu1NLRNz7G6jkNZ
vZHK0Fij7GbskqDqV4UitQs8hzCqoT/1GcmQiXkJni1hh4QnuiFOuIFeitDi8A3nGXiddl1tsfeR
3FJvq8/okfufWzREk8yJXHYzoo9lkyFiihToNumb9jKf8jNgrg9BKx7Xou8vkg0DwuDx4wKBZngN
1mXvBwkOc6UXrlNOUHLc5JxQyYc9OVtqlsF77ZhNnsIZYBfy4EpJjQUSEq1J76C2V35BMfwcK30+
zRIfk0KF8p5Ogo6z1uwY0DtF4GDtZE+0yheDDs7VTRIcFMy8VJY9MpauZgXYwvTqXVlN3dIM+/G6
krNblHN12U0DPDNkzDD2GOuE6wJg4x7f94rW/ZDh9Q1rdJKaV1FKrMxOQnNvqCasYSbUbS9Le1qW
g418TJqde7JZAciTgJ0XJz4nHK3zj20LQ8ZfDTV+cjRQvBMex2unbWo3Lep+jXnisHQG/SHotAYx
7Sq78IZzqisfzgTxC5CvEjBkIVk0O+6SvqMnH1fxfpA8WCaBZOqvOEnE66HTFVCYabw5vTVnXZMf
zyzoi0xjmBJR/x7HqoznVAOEPNlrYWle2J231ihvjZyrOIP9s/WlXL/JuspHm2GC7FDq08IIhnO9
sI+pHU/uvI3Q4EBRiM9Op7ZyLPojfrKvIqRPWscJNrFu5Wi2et6EWN6r6nnBVvUHe4WDJbRbOqh1
0XUr2gfGfedV9hNirp9Ov52PGxk+FnUrkyqBY5jj1dpazWDfGtleQVTxs2UxIZl6Ic2ITsD96aVm
QIW3D0ELnmqQIpmmybz7gIgaDSyKhD0+MsKKMoixAGW6soCp6ws6PeYbLVYVUJsNB6PRMb1TbFDH
Yx/YF5mCybuh4xS4sLMo3iiKXy+0JPd4c6ri+qrarIPAxBZKyQZj63lOHpxJzj8UOIwXNS4YLml4
crTijgNJVySvQOw53+t2aqIfjbwuzU37zCU9xweJPSpG8hw/aDZQyc26fBwHho0bRL7vJP817JCP
D+3PeckwHNtaf9uCTgPKFnr3GuT0hYQRxsY0lPEREg5+0BClzzz2rzYQYogG4BLGCkD1Zqm/NzEK
Ay2f76WMOjsVgPR4VKMLVMEPJH3TdTbe1lEtXVrldABl3G67c9WHeOZ36TydG8IUUCepCzH6QV/A
l5RWlZq8v1doFqzaZhK2dPIfqYFXVWrV1QbYvL3Wsq5dpfSvUkTBTwfvrPzhByAMApQCFDyDXWA7
x99ei/yYKZ5c7YumM7Fr7JNVXkc4YMlPPhq6aO4F+jIyS/qxGjZrpxefBd6PxWHPUvgSFTTQjheX
k8aIkMKs9/4QflelUb+iA54eTi9ifHjHIuEV75iHBCcntBTfJ9umUaE405vtnn6qvdH03l9PjKQX
fI4c2RlNVUifzPxSUf0c+gQmvHrY9ysJ28WDWUzxPs7t6cl80yvF2WSjKbH3ZXQK/6tfy+EGCmqw
VoOhXSNZ2q7tpjHWAdo6a3yTkMOmS7NtegqQNPNvUZSmWdp2UEcCK95YSvClM5N0ow2Ws5LxB7lB
26emsOyl1Yht3SUWIvl1MCCWa/lWdOgG9FvkWkUNWa0RzS47fREE+beyXOfjZTeG9aaz9PLKX59+
h/PMgX2LOIhGdWwQMDQORBi9K1jSToFgMmjTvnTCF220e1d1JPkiSZ3QgIs3qaKQt5EywkZ5g9hR
8c0P6q9xS5O4SuLwucjT5rorquLeDhpv5QeI/EgFzhZdZJuXRdZi1Znm/a0RjI7r4GWxNFTP6tFc
H9VrrfPUZV35yXYqJ/nMo32IQfRgad5S/aPvwSxnFh1aKllpbwfynoKhQZJ3kO6zMPDu/vkLZK4C
9R1Co5CFmL1AbBXx4PUqZd8mAyD9cOWP1kqiO24G1RpZpIfANrfSoG9Cjj1c9JAezu6UdJPhHYQL
pbCA0QC99sqidbKV32yTqjnEIQLlfeiOVrtgsy0Krf9kcOOfOSh/8fVpxSpQ9LB4YRvNrYJ6tBEm
02nsPXaj6dLKY4RXsJkBsq0OyW6Cn8tXHmsfbmaOMw8IT/4LP8qv9bLG3EmnndONduDiBTChxtVf
TIH90jlWsTFaw7mAT5nfd7KwdJbk5HvsVMGaW6jD4qvzcdIwmG2qar/NIyc5c3fPewYEtsjXKBzR
OoQwODdQVyK9R/RAkfYo6I9rT8vxXBz9u2Tqhrtp6orrSgqcT7U5NkutRwent0YDrfducvORcXCo
h+tSlkdsjCbV1xYcKREjo8GE1RQmy9NBNMtp+K2QCLioxWiGbuFcKNWKc6vugdvvc0lS6C7nzq4q
phAReVXa/h+WokkIeZ5eMHvjeL/7Yz8lPtiOvZpGuGt1ZbJxQECsYsJrf3qpef7447F4LpWKmvR5
LvwxGI3ST02h7bVoarcxsP5lOvodfSL5kqJ3EWDkusNqzd+MmD0ip69uHdkrl03oT0tVYXfIUX4m
fTR5vqN7mVeN0TiYZqhrNEVmubWOtI5lTJW2DwMY5NW2yNRNZ3r3idZbZ77qL5fiEuaD0g36IFYR
Gyi4GQAP9oOSPkqOPGJ+GeJOIclYz+R+d3Hmdc+aCeJ1m0g9KYAHQNUyvp99Wh1qaIBB8N7Bo+XZ
lBzHVXw7XmYhfAhk/mLlC24mVo0YULadPFv6bhudDYomG6Z4gdI+ZjOjv9LBcX2WZMvbTWFY7BQ6
nsza8mg8s0NnZTI/l4YHoyTanmIyPW949t2Q0kScoodJCzK8AdT+RVMKbQs2SGPCpra7KguNM1nR
PDUUqwJvBo3F7Is1307Ed/ddV3QTmlRp+VC3qrmLcuZNaWYW6zGVRvSCgH5k7aA9cSwXyzh3qtsp
DQKUDqfmx+f6RzjN6/Clyuv8j2aOyHwPyPyv2+I1e2iq19fm+qmY/5v/D7Gb4kv+PXRz0z6l72Gb
4t/+iRnWdSDoP4WngeUKaOZP0CZ/wpgG8jJjdVBnfyGGkRg2hcjUm8A0Uhzic/6EbPJHiN2gESPg
LNwAYCz/hKve/TgQQLr+baPurcp/d26AkXRo1b39OFos/M2zzUWZLKu9n972RtEc7LRtt+gXRs9K
Bw544Wtd9hkce+BsgTwnu37qy5WVDzipO1FkNAsGydU2xNBlDKCplU3s71PHkfaaPIa3Ueqon0ec
9Q600r1vPjSbVY7XStGW8Y2SywwbBj9zQQfoj740tJeN1El7SQU3gXPT8Kh4DWA4e9Diq6CySkam
GAvGXXMfIktZLtRK76wVvmEY2/TGZF+kajHU67yR8DXv+/IK9SLYR28f9d/h/R824ff34b2uXrOX
4LeHvG2C1yr77Sn7/tt/Z81T9QLy+rcr/rF+H/3iL/sR/Zb1OxRHJGDBsXIxv4Msa87vHFn0hwUD
mLGCKOX+QswroOLBI6OwB8qFLhn3+Z+YZR2yB1Uo3RKgHuQ/s3A/Ff6zsxqTdO4x/iZaIIASIIcc
Rz+j7gH/ZFTONAPmcaxZ8W0DKvGpk3VvnWgkpoDmzumGzfccdDD2rihgVZan/Scu2HdntTTUXjLo
9IiTuF2W7Y1iXCXWc+VcTdFej4QczX2t7umVrRgQY5WTLJUI2jcauvGy67+2Bj6KlrxLq+dKLdcd
Bhhxt1W9HfZruzTodmZ7n9XduoNI2OvCDfhKdQ6lYq+EX7QEK89h/q/XmLS12aYLlEUhl7hAbFTP
cRvrXDI+z1g/PK74CO8eV6vKHNg6j2s92NfhTbloF+liWkrr3K1ucRK5Tz5VuIW46sLZvQvRn6fd
ewT4LHP4sPKsT9QPkyTTOI1cz8SGUhv6W6/6gnn5qszCP9rB2On1H6dXnIsQf1hyVjblhjmkqcaS
xa5ercvVulkCNFoka2PjbfOduUjXD6eX/BDDx9E0T4/GPO/plrBisMOp5HZy9XV/Bhv9yyUUOk50
DHFSmLfhlbablEZogA3Wy2SHK9O488vSzfNP6Vk6pkjU311IP17gu7Vm0ZIYnPRdxFr+DfVa8d3e
lI/VdrjMN/2X7MZ/xVnuVg8X+mV2H2zgiGqHgWnx59PvdJ5OiV8hcA10GZHi4pKd/Qod4e4qEhIP
NbghZWl/Qr94shbduCrMBZ3QUFngz3x60Vle/WHNWbSm/0PdeXTJbTTp+hfhO/BmiwLKtGM3TTWp
DQ4pSvAeCSDx6+8DauYOC9W362h2dyNtpM5CmsjIiNdona0OOgQb1IKpwYpDNdCGjue63NX5TQTa
9WiIf6keoFO686gBrG+3304ltWalVAoN0GCNUUqsF/NL7LnRPpeIhVT4mR6F7Id9tTTlY+lA8/Wk
Lb/IthPHvjXa+6bsxYe11YhsuJv/hcu4+e92HeERyDSUKoIlbWdg2Ze/EPIvokgdzGET16Zdh0pm
4K0tf0OR6B9FShpEcWfdCBmb6grVZBdNWYYlhUYAZsufUtFMRI4e8LFIUK0s3RiEjuqmx/eXeo0C
v23yFYVLrrW2f7mCSNo3N0AhpzFL3V4ebfyL8p1e2wKdU7uyPneq2nyYa/STulKj7Z13mEnuVGRA
P77/E7ZbHB4amR3Y9LWUzK/YAlyGVp/Q1/K0oy5s9GbMWb/vx7EOqQQWO4o0GkIVdn6PhlYWIEng
sAnn7GM/ZNGNt8smuvB+5p2EgYOxdsNBQmx24lJ7GNz22KgPhr34Srq091nTtiezc/8yUmc6DglG
pDe+fhNm1kG5fmm+0+unA79le9SUPaCqJwwq5/ITpG+cfQWOqo6e5cfEMFAf0hO5BGYcrXyTTBoz
6ls9OAuXIosJOiS/pTu07Qnym1yEQgCLUd9HanDbyx11Namndmn3CWUfeKAyv48cQC1tjtCVGrk/
8RW48+q05v0rR7QKWvvG23Xb8oDPQzSgiAI+E+Qk1b/LM2ctUaspXTvv0VOD1A7KV1N9uxhV3DOd
OvlY2Zk+7ft6NHHXBdvr7GjP1g9R0rXfHbWs7b1XTfTuqABHP24s2boPfjs0/LaVdoni56rP4xj2
NibHU6+MLdxrJTWmeU+Bb/mYVUV6xDSi/OhYA00YFQ19DZ8TOf854MrgBoVjSM1fui57dsuyxL9Y
d5Q6pEGyfEl1I05vFEe2QND1jqQ4SwkAigvn51dx/7e4Ssd3cCanso8EgOhhLrryqzbhVjGjTbtT
RrniIDUKhw4K69MwV6dhsuywdwc4EFIXu8WL8n2SNvkBYRRxq5ay3fbrrwOQtUK4gSVCFL1c31wa
vSNUzT5WkXRQj8pd16eDgOBIGVPHyWLnrtYi41in3Qg6tCvDDJ2qXWJiPowe0rR/f023S7r+HNBs
QPCpZwKG3my3pjWGoYlV+5iZTrvz5hjvYdFTlazy/sbCvDHUqvizFqwcIEy/ZCp/WxfEBURaYsEE
1iv+Cy37IZiMzglL8KT++x91dYioVQHPo4tL6wbfti3ZQuvbdm6tPDqipfWn9NLsMJRaEujob1OO
qowvE2I4f2Qt1qD2gAoJypbdDptHRArnHAHhqa1vnOut5Cu7Ei8jEDGUwoEoAxe5XPfJIIw5iQW+
bBiynygImi+esE5qXCg7ev71IUvS+r5IBm9fKZ3+RZOT8CeY5/t5gkPRRIq47210wv1y9IzAxMbg
flgWd58Xafux5R4OtXHpblzG12vGr/6lfAykR70Cchcr3Frv0+goRmd5SGl9+rNo1WMRqTf1ibRN
dGGGoCXBEKCuCw5si5AeZDSkWWJ7x96q24cyh3i1t7tYHCn1NRDlvCGGMlb2fyWRYez1TMuPcJia
ao+r5uDs3t9CWzXudb14GNPeBK4P/3NrayRtked9rUdHzB7a13qK8hdztvqXJqEaEhSRmdBssKQY
doM1Kj8rjlbqN2ZjhourKv1+WDJw3kCb3NM4YQJ1WEZRhzjM9picIEef78dhNIB+d9n30kLv5eiU
lorommM1dEVqq7zxSrm63NYvohPzixjMw3776B3APo9xzhfBAXP2GFYjk9oly1FVUYu2yqLaV2os
A0vR6Wl2SxGQcojD+9P6xn5a0TawoJAQpoi2OQVDJPO5EJwCzLyHfdoUC89fYd6l3GE3ws2anP5+
WfG55HZrI3eNtihDXB64os2QfJ1U5ZiJJoH3NyZwL6G/ukJTwrbXTH+q1Vc16vsb0efNgSEfMS7y
2ChLXQ4MNHjBArRXjqqVxhhalvrOaKEeanlDNbqs1LBsh+aDtLPiBhRt86JY9+yav3mkzkCPsWa4
HJmT3Gf0xeOTKWrjboJV6IMZU5+rHhBlOotv7y/mNm3cDrdZTIRaSpUeS3yy59Q9tmpi4b5kF3tJ
bheMViSCWsPR4/1B39hBJKrUXukuomu11YZE8IUrROTxCfNr8EC98oockvUEYeiWxcSbn0fXDMD7
Kj29JTWMCTgaBC/5PJ4kgWVGPmjw9JuzjNGdUUbmJ0td/pGd+X8Wg68XkPAH5t3jAUR1aht0cpM2
edTycYneTAfm9jM8FmfXTa65z4XZ3ghy6+V+eUQYbj2GNAk5LGv5+/cXKNKUHbpLWXyiTSO+s2JF
GGniE069qFxNllGhjQRAr3QXFKOU5MbHXs8v4uer9hPBwKLLvWZKv+UD81JkXtkyv0biVieF5qdf
6OP81DlrApk2UaAibHUr/7q+ZTgbqB+tOT482KuCY+YWmiZdmPtxM89+okOxAYJogW0WdTT/XVVu
/EUfIleeXD3SMALmMFP+q+Jv9YxY5vu7+RfherMEIMlwMADzSrQwNk9s4jQuKbnnERDtOpjMvjwm
HUmojdfDzpQZtYiqswK9UKyT12fyTvMAnjdR5x0iB/b5OBbRC0Ld6g4vq/rImRd3bTbJryWq3GFf
qX1YzoZ9n0ZZ84yfrjg5VZ4jZyDnoOAFdhpkDLYM86fHQSJ+rBqpFkJxhhQA6nOXuoNzI6W4XnaC
InJA6/MK/aet9v1kpnW3gHc4ziIJOv0JIKA/WF+r9inFPvn96X1jrDVtWUF2AC0BPG62WFY7qPtV
8SlNneSxFd5XBxnde63BJ9hris+48ibh+0O+cc2ukhfgkzSo52gzbFY0LXSkzAcvPsVZ9LPRjPho
w7lGmMAdPyyq6I/CiTy/8DA7dgfDeYhqGd2Y4uswwk/gDuC5hqAh2dTlZ9dpmw2LrsSn3EXSnELb
d0W0cWDLBZDtlN9yaLgOySgJMLkr/4uv3h5kvKYr7Jfj5ORW2BhqQPEel1kfHwophxuViuuItTYM
gMPwZchNbeFfcpBwC5MqOc2ufRfXUednTukEptkXh57ZJJOPok+2OtlBa07ZjdO6rdhwwa6VKaIW
vUFeb1vYI2BpQxkXJT01de3uKpmukr9GEkKN6Hbs9+XY0+790Y+FFrqoPUAuVejejc4t7eLrFQZ7
SOjm5YbvBs5ZlyvsZApNHfAiJxqbeNaXyvJNFJPxOJYN1EU5N7cYnddrvA5o8k5EqIa6xLowvwXr
qMumfqEQdtJSke4Uz+zvK0zYW8iIx/cP0FsjWeBH6IpyFRKsL0fKI1coVbt+2uR5oe7MxpEeVIuw
nzrcqG++sZvWKaTYQqHxDaXhzpjMySmyE94+490YWZ8LdS249U2zt7l8/CZRy9MgsMET9ZTe2Mtv
rSGttVV3lOyCTujlh2L9gY2J22Snqp8LBEZbnOYiPnSujdMyOv2N4baQrF+bl6SU4gjxl7rjNirI
qKXlVGcnBVxEMNnY6Fkq3uq8TtIjlMjoSTRjdqdBljj0Tars5lFan5NhGBFb7Kr9oApYIyJNf6ii
k7AyaucoBysKyG4jBBu85lQrK54/ad3DoGbxQYmq+TFaoJBF1GC/WzSOgZR2X97fMG9EXPB4BFp6
lWt9atsqiHP8/0TVZydan8i5xbYWjILiThJV8aEXyb07CeM0zYMI3NkuwzmVt+hEW3rvr8kF3MTF
xqORdv4m6e+VCY1tmeanOdLacKbCHTT6bLh+3WtnxA+zD0qLQwZludo8Wo4yPOiV5X7VYOwfEPyq
D06NLI+YyiXsEzuFxmivuuGWdXQVw3tQzLgJHPJswN88PJ0uFS/R6Oq+UBQTp81m+m7w10vHqA69
vag3HhbX9yjtGFjLqF1S/rtKhds1qiTJjCGiZmb7odGqcGllEipFbAR6H7Wdj6LZ9/fX9a1AANSO
4Lbifel7XZ4PU8uU0aJYcmptYflqPddUficj8DowkO8P9cZRpA5vEXRWYDeAy8uh0rgXWob540lX
as1PIzW+ZwMVe92Y50OeTcWN8daH2GXWhxICYmHUgfg2zuTleB6ECzou7Fit12zYql3qJ1Z7S8Fq
PdBXo7hcVXBzVwLoJsAoi9OAxFiyUzTZ4xEWbbJDx23a9YUzcpor70nR0W/m9EQ3suw3v4+SPjh5
wg1w9cvvG+JsbFAbyE69hrWopin1eQLy9PzvV42uFMk8+5KItsnuZIx2kmsp2SmbPS2sYzV6lHJU
joqj5C921Dc3ssm3dsnKhYSQAGYIFsDlVwHGK7tJMJ9jmoVItNZ73RY4wqz0GXe41Yx8a/XINWh9
klnRB9uE6xwcXgxNJjs5qEPcJ5PIg8GqluMMtaHT5KPdzl9jJa7D/8Wk0g/jlIPM4C16+ZEeLaAu
qqzslDR6csgyp93HWiH8OJLKo5Oq1sv/YjwAVutwGtWp7VZpK9MrxyQ/WY0GXXopqocoY+kmry8P
Yw1P8v3x3rjzocNTFaKZzqnYXhZGVdRu2vIEovCpICkksuPckz0OeDUhao4pOwYENUVXL0GOSElu
pBxvBDXScjT66ExARdmm5llU2ULOdn5q+DaqM9b8NGfdH5h/Dcf3P/Ttkdg62IwhJLatf2GZlXt5
mxQnbcyAz6ded+xSuuaOU+Y3jvtbNzCIS9BwiHM7sIE2kUZm46z1A6lFog7Jj9xY2pOUrbNHyKQ9
pbZoTvFcuY9TvUQ7UqL+qzX2Nx9e6yDbcLdyFckdV7XzXz/ytxS1QYO8ijSZnVTFinaq3csD6XoU
IuKPtbMzapgwldqRvR/vsiqpd7FtJGyDqDl6pTIe3p9+rBuvfg/uInR4UUAxqVRtiznws3Btahfl
mKL2pvmDk9R/l4OpfXBqJ1kOAJykeRya3PxZdAUGBLYZTQ9zO1nf+qGZqTZjGGpXc/c4zJ1cfByx
9ddMccY7axqNM/qOuerLZiieF4zRYl/NEwmQfozHk5t/G4fqo6534oNoFuHu6XmWf0UoIswhED3r
G4KivUsYySBNWL6WNMtHXWjFUzUUfRiRVHwsTbN5Vgw8/qAGlgOtKQiTmL2ZpKdBG9k5ZpM4hq2C
29UQjHYFyIl2pDsHk2L0q0tMxn8e9UV/EFnbkPlYeZnR4OpdBrWG4s8awtgZS2du3HLGZsZtZPHo
qkXyaiqLDfS/TOhD2xhf+EI4NOkTUZd6EFet/aB2WvM4tzrSYEY2l1/1nmjYdfFsH+g88tsQNRe5
L82kDzU38r5j2difS+o8TqAhEm/5aT8onwZ+NpIReVwiGJWW2rcSK75PYsY21UdZMMe4SR3ST5Au
GuVA9w3BtkXEtV9omfUwuQ2gi/hr5q0662MzeL0/F5X2tR0APh91APH2EyX36UerukWYq5Ft+NSL
EaeKM8c4rrPufEBorscFLYnFvUuRp9ph+mw5VGtNpw+NLpWvAC7zH06ij0Noc998M2tnioNysOU3
D5dJ545OuFkEAlvZp2aRyXcrTyNw/oqjnZSuW93Cy1E8LUMN/8crp6r0uzbtokNl1e6faV3OLGJR
A/hRbBE9erPdfYoQQbf8DhiEFsJOXVwfdSuHC0/JpBZgyb58Qr+fLqqIajcP88GB3lAkY/WlNJq5
PiAsMBzNpK4/Tl1un5bEotyU2eojTHwkBVwyXoJfSwvCGcfxBRpzi78hhrODXyxC+6xi1zwesRTP
Hha1U59tlt7082hGtNlWFNzQpT2pyaFJVWiA9soIjEoJJaienA+mXbrmYTCdCMHwqR2wuNDVAmKV
Vao/kyXKAS9hO+AGuoibr/rUjD/iPkelsVGdNvP7Tm2+GVZa/+WZxfDJsBbxfVFTbWY3z3TeBtnw
I+Ip+5ANsbR2vbSsH9aALeMumlu12elAeyb2YQIKcLa6T4Bt0Z13IwCJ+Lha9ve+x9huJ4lB33M4
RFmoaI73Vc+d7JAuU2n4hps2JVSR9e8gqUNPGpyQyYu41n7UqxfOAV/X5IV2U6z7VV6b2S7nZYOC
ZGKeU3jcd1WLo/oOBUkR7ZS4GuHA62b1hzdRYvXdOrWE38BaSUNDL4y7hPujBlHRYjnftblhhSbX
8ldHAlHHrgHBMQhu9Kt2yBMhmiRwo5VhkaQCrVCJ4L6fZnbxXBpV/4yeI5LtsNPigDjQ/Vn3c/mq
GJl5KmsPjU244BqMUWi9J2+ajTNeH+PPiUowkK4UgaadluZRv+tzzcXsHacSsGVJIb51k+rlSF4Y
/R9xhsubr08Lng7g/6M/p0wM50kWttyhfNmaoKYLPdrxu5MSTgh5DvVkU7YnTupw7qukfComzClg
63cz+M5ysD5m6mLw9m689blbdfMz8m7N57RvJhZUsGv3oiv1v5JusX6qEa8ff2li+dxlqPuAKkAL
Er7ZaLHL0yZ9JoLH426x8JJhr8n4O2pI2bJj6410RcYhfxizfP4xRlXyw5HapPvqCO7Ejzoo6ehW
Ld5HCXHHCPraraZ7nkfG50I4GGBCrKJQPtm9qoUcuhlDRinyHe374qVU2+FPq8loDKev6mKZYt/k
IHt40YjYPOVO16hBo0xtUAJAnYIIwNvkF+PcdACM0hqaRmKq+1JDuuZY68sY3/UK/s4BPSzlRSyG
nYVptnQf+1QkHz139H5MTObnuOwfSst75e2YZYEtuG12A9EdVGwlHpCGWmSYsYG/NWJEo5Vw5X1V
i1hZeOHqcKLKqoyW0M2FnoYiT9PPWWHE3zBPTM78+c6BD+axTksuozvsFj3HTxUOi09lp/67NiNd
+BreWV9KoJFfRI/wKh9VzLavgX1vAg+p4diPKpIRP+ktGXNnGdZHV4r6UMyN/lC0ucnenhULiw0x
KF3oTl6HKp0VRWymhBY7e2LwMt+rSzAjSY5rRlc1g285JFhL2Y+OP7fJkOwEQCb0ArwpTvh5s3ca
+lr7No5xf5jiCVkIW2tKDfsSZbpnM2Mu5xiNMwaVmJomsOthdnwsF4anQXDEfZxi629l2/YfGjJE
saNnNI++Df3H3elKjijt1MTgQfV21L4qieU+unQf/6uV+q8g9/+/cUUc3kvvgOnTLP0dLb/+1/+t
8O24/+GFwKt8Zfb9F03EgSZCd4bmOdp5lJHI9f4vUF7/z1oUQdQPaAuN5vWx+99AeV37DzApypgr
rMuEsGz8G6z8BtYCfB9EE3BMSFgaz1366Jdvs9YtVq3S3jxLo5V3XuypvlEZmKOQA3mUETvrA0pJ
y4fcLmUQOa54UtLROOVzMmOroSx/FjK7xZXe1MR//Sh4ViS6vFOBOW8xc6DZk1idFOds6hmOyWYN
JRZH1Xtzoeo9oi2I0ndd7ZG6csMCQ5vUVxp9Fw15eaPAeVl0+PVDIH7BzSegU8i55ubrRlR5QjtH
FXauCWziIJdLf+NZtSmjrsMgM4i8JY8d+M1E3stF4JZRokEfo7MSYQdLUYk+TonP7JI4NhnK4B5m
e7g3dW8hEVimvwiuSRBFlnOyM1ovRo5NPRFWHMCjVYFdLbQipwicyejph6GHAhqV43xvF8q8z5vW
BP2a9F/KoSkrvy8zj6u5w6DS0OMbL5Zf7d7/eUD982Xg5XQq4SvgegtcsLAiLkdgVWelqu4boQRW
2j3VWvrQVuSCXAkw9nxbWgHdj10LItgAA2kK6adzeySBDU0VO1BuUb1y7krsVKkeHOd6/DRYlt8o
0UHR5c5WbigdXS878F8auZAUrdUzb1N51aO4NrBxdc+JbrdHxc09XkVtf2Ny3hwFmRg6eyAC6CBf
rno5R7XtppV7lvCPd06m4/DbO/P+tyD0/M9c/06X2GAXfy0BHQ9KOwi04PlkboaJjbZO9EJPXsdC
pi+8yOz40KGDN+7yuOhfut5s1b2ByONZdhjABp4+dY+Jq3bAQHO8mcIBkbcljAqDpGwhky7D2jaz
W42wN2YDJNsvdSl4Q1dN9JwHa284ZXTOmkYJPQUXXV32t1zg3jpq7EOkUtGVpOW2PdFT02GChH/y
ea0dHcc6be5bnQRbraxhl1EY3DWIbYRZ1vSHpZrdnQRT/clr8+qbpacyUCo8nSY85ICkVD/TpPeO
aPctzxlPOy5ROOZS2MaD1/TKXizjEmSNre2lKKsAiwH1pZTLfKdn+i3JqA1/+Z9lRr2DCjBIj1XG
4nI3wQHVdbEwf2pUTHed5EvsTv4A1JgfXLuqgCIU417MjeFnYI8feXq1fo3c/0cl0+w7ocZolae8
Y97ffuv9cREAfrWLV04edUcACZuCqjVjREKGHL/GOKXdzyn440JRjXuX3tS97HCCIqx1jz3Eg+D9
kS9Lq0zIOjJ8MqQlNVBhWykkkkVhp0kWv5Zu+VDRgvjkKBksuEg5DZnd36gBroXa7XcCPAf7QhuM
C3pzyqyppro6cso83FlwYHGWQADQ3EV12QdN28y+nrbGjYvjsvD46xOpGoObRo+eBGIrqBfXZBxe
7bnniMLgE/hiZ1eh8LPjWVZ/hd/phNKsXg2xLAdrnG6pQK6ftPnklVcBDIJWJ0q065T8VhzLtCXH
waUhfsX4eBt28UeiYltbSDTv3l/KXxXU7VA0x1fwwypTvUWJt8BurMJKvbMydmLxAbJQlKm06cfY
iuTY4nDjTK5z1Kb2h+shFY1qz3HpZivwYufvUS3bAGWW+hl1wz/EHC1HpTW/kVw5+0Uh0Zd6Pgay
qFCUNfO/eUmkT4bprVJHubXLoLlhsRN195YwXhdVqmGDK7gvpW6GmlCc+7Sv01Cienm/aGoU6osd
mo54bguvO9UwtQEFpuV3WVsQ8VRrONUd2i8zsja0nbJ+p5kLzvMrLeT9SXtjR6LlSrUdItCqzb85
eb1jzcbYzM65sjpvj6tsG5a4K/uyLZe7BasCfywxtHp/0Dd2JKVh+pUqRAwGJ6m92BNWrDZGY3tn
w6jth3m0jUBzKuVYEkvRMaW0ES9tE6yKhh8inN5vHIg3zjztfR7ftEz54i36bKCeaAxFzj5JDNUX
pT48j8Z4NNSeYoUjxOn9r90UqX8dQB6eZAkotvDPbUOlS/PM9iTSHHa6VM+uwGaRF5ga9HZfQzWx
pj0P5Gk3uRIV07FGsHyY5K1K+ZqNbA4HkFTcD+h1gLqzNtnKXPbTRDlRORcUtIJucOqHstHaQ96V
1Jcco7ujBWI86DKVuBgCBhdJnRx7PHFviAe/Nft0qsHfcR5B/20WP81H4Mx145xR6y8OJvmp72V1
/ZRJ6+OwUFx4f/bf2OAuuxvtFLYauLvNjZfJyUSexnDPXcq7vKFSv8/cWn1QDGlT4pL60+TZP98f
8ypL4bMwWVwJdnAurG0yNRVTt5h4Cp6xarNDmVbfuzn/lxpl67aCRAx6cbWsga+zPbpUPr0yH6b0
tVaa1bm9BZWKMMxpmmz7Y+R0/RHP8PkuLlsuta5PD4mmK3dN6g1PZSvMcFSm5sZL6PpNtt6j4JTA
QvBi5bl4ebILFasive7JL0RVhbYmx4dsnDCfyaPiOFhSPUCwkmGUtmnQpu5010/adGiHRN5Y9rd+
yWo1ydojx7FS7S5/SQ0CuIzx7wSlC+hEwm84enUzfuABG/0BgWMM09mpDjV4q6OV0JmqxlGj2JIM
h/c3w3Vus7pbw7yBbcamcNdg+PsFOAMAAmOTvtIwbutADrkGIztOgFoUgDLwGUKY3e/KOHkdXODT
N27FX0Say4OPXhTNfrI+k2nYNqtpm7RUrsbxNcpblIAa3Qinuo53rtm3O1LU6Tgp0fjapgVomXyp
Dm3ktZ9crXJfs8icH8Q89n/Q/Wo+4LJAj0Kq1HGHorvrFy7EserL57R3EQJDstkXNjicUc7dsS30
ZZeXlnagTVFRK1a9ICu6MZi13L5xn1yHFFALRBQSdnU9EptLTKuLRNYYfL22AGmDpiv0g5vpdlC3
3njoZ/2WocH1+eZ1TbaKcMcqYHD1Xu2KpW+chCUtqW931dIfDCUxb1xT128yMCHUFQD9rZ1FYuXl
zrHboioWz6hfod8iyNFadzqyGiQKyxwa0BJx1ZpFqOqV8qG0pvjQpv3PKdXVPzPqhid3KIt95fbp
mb5wdOO3XWd1PNPhUxHE1279NtWqy0IZSqhar3oKEAcXrzyou9p4URulubGBr8/PqmMPTA5SHQTA
7X3RGaKZ9VqvXheJzNjU1c0PISmouiVI9aR30xecrcSeztAttaM3YghULuoukHbV9drc5K4T+pn9
ovfFqoOif4otAoTh4Bav0gLT8W2of2SRZuxIH+ufQxTZgeMq3S7uabq+H0OuN/j6YkNIHTVKSPjq
uiF/iyG0ZhNzNK3qVcE6ZKeNdBBsUNtO5TV+j9D7jSm/LsgQAMGzkZ5h0ouz6ubStPSyyCq9RADG
WObXAbn4Q1+CghzgefiIEo8vrTZx0MtOpVXYT0+0Z55H3BhPzoyuqxpZvG4SXshU0RU0KmcSm2wy
fKvAB7V3gZmntm0drNKVQVZGKgLoYr437KZ7aVpE4t6fvesUgCDOzAHlglHlbl/zcV2okVb2yWs/
T0CvMXvbq2bsBmMLmH3Ue8zArcy9lXCtc3QZd6kcgCIDy7JKOm6NgrABQfc6KrJX7sr8OSo0+JXR
qB4y6w/X/oFQcYdMZibvswUb9Kxybtl7Xwcpa8XLcmj+KQJvNm8/6OBYs7J45XocAlM2Pf0sbLbe
n9vrQMAo6LGyN1drm+37WZaqs9itk7+aal9Qm5vH+zxrnAPI0+7Glf7mUCSuq5cAq7nVeesSgKMT
LcjXoqYZ0jvIqiFa/CXDY/XGSNf1buQHViInOJlVhHOryOuliq2gTVS+TnHs7DXqA3uA7P3RmQxU
DHPFPohefFUcDANAhg/PIp8lOIkpCTvbTEOv8m7RZa9XE7lbigYenovkVvYaJX+LAGk+K52Zlfyi
qPcOJXU86ML4xry/mtcnBbUFfLVAB65WMVvgnqMBY2m0qXwd3SZ9GJ1VZtWdEQOuk/LomcIKkH2c
/m1wQ9yNBoZnUz8Hr+JsHgQdm6pAZFG+Ko7xl7AQVMQzxgybbDHCvBPFjavr+jnGeLSVSZzR+EDH
bjOVqhq7g5rXyyuOMGk4294YUlalDh631V28xJqvLIOyS4xZPFRiiSnRmOWNN+HVcgLmI5pzMgEp
InGx+Q36mpu6kam/TqgOBJUzzijpZbfcYNa/chGC6Ntg4Ej1eKUP0Ce53DTUg9pKxYHjddQJzUqP
2pA6yymoI1OEiiPwe0Sd66in86f399HlfUWmSeuJuV0pxxST1e3n5Zo5dcL1+i+xZT+AdHvpp2zy
y0Q7p1X59/tjbS6rfwZzVdR2V1oGOdn6Y347GtKUcKybWNCFtVATcgar8RW7yw/YTDi7ofbkoXAH
eBkugcLrNPMDbeMqzB2YTfWgR3tz6aqDmkW2j7Wv3IFz7g95OXS70k1zeguV9kB2F62WWVXAQyo7
wDdBnMbqrV3b9/ONm2Prm0JWAQGPNYOJwAIS7i4/KOUAKku0iLNslPKuVHIljNksj1HRrsiBVAcp
OI07Q2kpssfUTVAH7o/YoCFyihH5eXBoZ0NzbsLKzcbQtblR87LKz6pTVAfRYnjC3nbvitlyITJO
+SeFbDZ0Wzx8FvMXtSVV7ulq/D1n3nxoq8h41cFj7qiWZ3/inWlm/jC3aFFUTn5nmkN0j1hKDP7e
0sK0UJs9YDJ8LjUqje+v9eWxYalXDWx4E+yvNSXemgwXw6TJ1nXEGY3/JMzsAVnF6abK5SbxXoch
5WPn8riGC3IlO6lHSekNZqSe5ejqfL/0fGeuTJBO9fh1kfnolwv+EW2nIHKeuihRDqjJKzPdep3H
yENfQpXr6JsH0nBusUOv5wANbJqx7AsOMFW0y92B+k0nSzBIZ+khKmBqWHDTAvNuXYFXR5g5oBON
PiANIZLgTVSusqSHcWOpZ3eKRSAJZoE5wlgUhVl8oIPNt2pR4oaGMTQ75qX9Q9UVF0IjekHFCupZ
LGHvosYFXCus/InGwxS8vxvW8PU/4W1dJmppa73BWlkYZMaXM2Em6aiCVNLOeWZZAc80d6ekIFr4
P8adJYDCRa2VHIQS/3R7jsn7o1+mI/+MTmpFq4x+OFpRm/wKn8NEqYGRnAt3zu6AyAzgEqlalgl+
0u8Pdb0WaxOfsh1RFcT5VtE6QlO0a4rKOPOyKPem0HDCqYtqZzR6/FiSo9+Y2BVVsJ1Z3tOkdMbK
j/3lKP57SDXoA8/c+4A948j8JkvTOKmd0XzwMO32LUoKQSbLZe30GydFWcyd3pXRfkG54DnPu/lf
JQi/ZprXCN8Pqx6tSXsT4LGtUlImxzjjQCcDSuKWj1GF5Rv5YIJfcW4ZgL2xsux4CuKr0j5Ph/UE
/nah6Pi7x3nrGGcCfHRPlsgewhjoyUTm5tZMX17R/3wbjX1qk/SfVj/ty7HgqrtgJNnDoq+dD4Ao
vQDVhhd7iu1wgSP2lKgNYgFO5uCYUWjH1uv0HU9WSdWm+6wjZx5kP4wDaK0RiW48hZNZu3Uhvfkb
OWNYd4ACAY1y+RsRfQcwGpnaeRp186NpwK2a+roIZSNiVDkxiyjhu4IuW7Ln9zf+OtObE04UtjXc
HjwUz7e6Agrvp9isPI1Yp+OKmSNA1Lk3tUbeGIVqBhQuuA78axWw/H29LWcx8yVVzLMLldnPXKqp
fXJTP+CtUaBpAt9YRZ5ouV2O4uDD6CVxYZ17yBehWVefETG9VRR+Y+uuGi8IiBiUwiiJXQ6CgFOt
uZO0zpqd2KdYVeIjkgzVvZ1V6su/XhukzIDdIMhJlXvrxiDzlRizMNRQJVHYVDQvK6O8Zer0xt6j
gMu6sPtoX27bFjzEElt0M+BSEp3DEjvOoawz6wWd9/xe1s38UKv0ro3Ou8WsQ1b0evf9o+e0suvA
emz2Pf5DQzbC5ziDgPeSUI0UGYUZSkLfi4JdD6SvUoydginKfZqO2ZduUNyPlLHaO7tM3T/Ji9vH
pvg/7J1Zc9tQkqX/yjzOPKADIBYCr7hYSIraLUryC8Ir9n3Hr58Pqp5pi/aIUdVd3VHTFbIs2ZQI
4C6ZeTNPnmNYz0oUNoVYBiX4IhWtdB+qenXbVZnZIjq19TpNpsqe1Ns4EEWWLF/zOUp0AaVR+mUh
5lRcY45zcHepQZaA+m11tGBw91TYEnECYOErVCHM5guMC+QjJcivrorB1F0a3GjRM3UOp3MfVBFy
bRVwRqvp9G8BCpFfrXpoVLulLTNBAIY+/GMUxbCGFOQ1nUzvq9JVtq1RXzUZ+XSa8hv5i6YO2++S
1lW6Oy3TSJNBLnUiVcoa4pYobR9nDeS6qvWVRlWvDO7Q7ruOyrTMgGbOhbxvAEh/owuIakxctaNL
wDjGfgIXq2QnSpvCUh2UyZWlpyOyEVYMwNsolO6Y1gH455rMeSMmudi+zrSSqnbfbJDtK2IFONCs
EisH2dDSzJhNauvUpZrd1ERiftWMhDBw/C+d3W/15rlLTTJSNTXxyBvrEXeqT0HxZcnBC3XUysJ9
MW4Yv0Cd1e/D1JH5IqzD+LYF6HrqeTFywn3RiD6HuwmRuiRRSWuV0MfpSyTHuw1tq48Dw7+SbRXD
KRwk46fVZ/RlqEl5u55T9lhVJd8PYdF8V5H4AyCaV2UqJglGOFoxg/4JueCpcDicdE9VvYyp3yld
/2JOpr5LNpOu2DpcVt/TKFuO6tTW1J2rLRoHSpkMib10RUrYDkXzTa3UcGv0kl5notKCZa+hNEKB
WivAEuedv50nbbObkzYlgOoDNac3oplfhlqC/0/OQwgpQrWcaBLWO2AK0L0MsGYE9euG9chhWeks
e8kVvRZbsP+xnYON+TmWE9k1ZaUmgMNkUZ/NCtWpIFrg9WiSWDt2oSzDbDsn29TRjMm83XQVLTTK
NnpRIFPt7MkcDCSRi6QX5LJbTmzLUv782JK9z3q8+WA8PeAASmno+px3ZknLIA3kNAHW4VueaD0A
8IYKsgRzG4vfhrkodPsC9YSPL3tOGLvGr9TeSexTLqOYd348z7ZtNUWBHpwMc9Sv6zion61CQpZp
0JufdUMvUVD2CQIaqepUY187Q6YFuzDfaPemHhfuxqyAJdSc/diS5iEt1fhCmuJ8ZCgsYsVJhoFK
xfuenzX6JtioZZF2p1Qf4ps0bDPXHJKt0JY2FFaqKQ+EI5eyz3+6KOLU2GOo6jRyfe99GFRDwLL6
fCDa3SYiAVgPanmzuHLkzpa3HYrvH8/DuZlfH5Ic4cpPxSQAaH9/vaHa0Bgn1cMJcL3fmJzsp2QO
QUKhpQA4SHx8tXM+trUAvx7c1sIkSVDSjO8vV2totquDPpzGZRg9zYCOLgPfehuVMb2yeAbRQmro
qlbcOB2KFruIM56AmX0jkipZpSQmQ4D+tlxuvHYL6o5CKvMEYeGkvbaC7ewsdEk4H9/2HyYFBMMa
vbxV2M4xDLDitlakx+Mp3cyGN+SaeadEG4XNXkAjWveBG43qJbTfH2aGdkWVFjYcvwU0+v1QkX4Z
s64uxpNVN/Vuhrd2N4D5s8Ghjk7SDflfedBgalZUIREnh1+ae8+ipyHNulaN2ukUhsZDnGxqCqKh
jpSsdQi1+RI79nlAyNXo5TXJQq2nePAJZ0/XLdFImmo6tY3Uu1EUhcKAY+fCxP1hDHkekklE72QB
35JNvxxmBhXAfzrV06no6lEM+pwfutF4wB10VxzRL23eP14OSpaVRQNmp/OSGeGavA3jzXRakiYX
gE7gegAWvZ+l6juJp0v9838YQ5JkgGvg2SH7d45nLKdhHIOlmE+jqUUeoOUSYfVQefp48f/hofAO
iM4xkLS0n/PlFoZkBkWuzye5g0wi6++szfCDdr8f22ko3I+vdQbRhBKEAoeGbBWHQaQefgP8hpG5
nSoAJKeVetnZpEluD1tpcYek1fx5W9EdTMRlS+YQ74chDugvUScHKcyQ/npUMStZj5yCGOHj+zo/
WZBwg+KNAyrJetbqOTuKFWdSU8xKf5LCYfAqM1GdTpLNnVzi8j++1G/ph/VaCLev4ExYQukFf78z
KNDpcQwdy6knBLcBb0uf6ihIjnC+QBrfluAWVEgZNIuuLYQ258OktZUfLFW274jE/b/ldrALpOwp
ClEQfX87mVICWYR2kXyAVO+XDa4XtMZ4k0ca7YALuad2oDfVpBNJbIJJcxBMrp1eKdodzYvjBfzU
m+b5r4fit9HRV/YdLBTBw9no0L+dh9tOIj0M4vpKHmi50CdCWQtMgmNs0GXVopyE9pyZdpXHw81E
V6Zfmwmx7DzKoqkad7ugok3LfStMKd3cQkdlulBGSjd9W2SHJdvkXgaLhAAKODl9FKV2lyF59vHA
rjd6/iAYdlIKsHFR+DlzvD3t94MELPS0yZYESnlLvYGIDk8SdbJtRlYgMuoIV1qinT6+8BvD+fmV
145x7BS+hXzg+xmVB7XBQ5fDCdNROZzrlk/AVAmPp638qA6JRUudpnujXsNIs5lSf86t1zgJNvSi
VdVzqScIohESCg1VRp9csISwgqIjRkvh21Qlie4Ei5Wra63TN5HmGfUQCLQQUD+wovLJzHrTztls
lJ/ihjbopocbTCX8p0EbnnltFF0zZ3fSZtP6dTvPF+K6382m9hdSWBI6gP7PkSVp1AGgHeP5pJtz
4i1qOXLwvKhM9LvJgGxk5TtYWxeIsc7wKzOa62MeG8sp1MteSA29aiCRin3djdIFk/GHB4JuDHgE
9bw1hD8DLEAbxYm5k+VTD7LTb5eh9jIzDy740j89EBQ7iDtRU1NUffUTv/jSkBItJ/FUOYF+MW2d
Zih6MS3YpZXe/XiF/u5xQEyDx0WxmziE2PT9lZAjaah/1GTfB2Un05Ao4IK8r2b9AMezdmHwft+H
FLoV0GFgMknw/WbayewqTdCqp3RtPJfCGfXk2WiuZYX8HkI88m4u5fI5k5dLOZY/PCbYvFXvEu6G
tazz/jEXqek5w0fqibbF7ac21L4okSx/p827d+B4GS9Y8j/MH0EJ0GNKriTuz8nLWq0waY+d1ZOc
y4oDBdXWh4o/p6HR6J8+nkBWBPf+3sZohF203sGniTs/r9grxhQ2cxJsT5EZXrV1VZhu3HThsStJ
VtEhom2Rr+jaVGipZD4qWiQDpDK6Vb10NIqDtQlAmSMpWYu+01a52RAcF/kBM5OFNZVFxLleTl5J
14ZPzZaWjV2rKQ0ElhrnV5FYdHUWfQ7zQd2YQ2V3xRSpdHYjGUKWoqD3W4OuBskQjmCzbTZw4W7H
dPsAFhLftaksu6XSeOq6GMziDNvLXBGqAlKXdlW7LR+2Qd71tCtEOs0r9fBQjVlpiHBk4OGCSIrW
MZZog1q3ok6ggmblJdLqh1Gf0sbWoU/IQA9J2WuipUnvmzQfdHaIK82csp1B1UMDtohwaqX9BpKR
xo6yLna2FVKzYS9393oCOJ+cyzxsdkiDp58gZqU9WtWlu3HKl16Y2yp4mmcILjm/y0MkatBbB7ku
CaeiaAgIheV8a+uwwwO+BO5vwXQOvxQuJ+s0uy5X5ueJbvW3rmF40FNjnO7nWiYxpy9xteZwwvSq
zzpl7YNPX5V+lr5iHUjA0RhWYU8zY6ekcLaKDayPra2XKWyMdKLnn0ELkYtZ85460oyL9FqAB/3U
1NpKMmDEm4JOXMsEH9Qs7RPpWxhmFYBUj7I8hShlhZnfzGH32Mrm8lnZSmPjtxHazAyS1pB008bF
8E1wn8gMgU6ZXKMdIu0JxfY6uA2scAho3o2jW1AX8V/XybNGr6x6FARALa6wxfN6hkLuuaKnZjkV
cYuikFHtYP00vS5SJW9mn9kUrhRnKycXtvbvDkAne79CbOlrgm96Pb/+YprrWC+zKZKsUz0BPp3l
1CBGvNgt8bu9WrtgSbyuFVFwbmdmGW3yQBpQGYNYTe0OaFq0PkRWkjD1OnJz/SJP7u8Gi+sR/9L4
uR7gzjmHxzKItrE5SKfKBMQclPFkD61609J26F2yV7+ZKy5FuYsWKDS78NnvB1AJaBedmq10ittt
dBVZyuIqZDQdedtR2qlVCe4QK3xIuri77bSu+BlWIbwPOrxoiVFJF3jfzqCX6zpab2eLLDrOYW1I
fH87VPp6woSNdGoWY3a6qIbaoAnmAw0CcKOoQe2x9RHm0UL90BgVSU5Wt4B+4FJO4E8LCxQoXphT
JnWbsyBGKaQ0Djdh+DzC/uH02kKiMoCP8OPh/8NE44M59AAFoi3ivDGMLHUTj9vOOG2iiI4fFXbY
dt5sfKPqpt3Hl/rDAxlQJsEQtBIG/tYCGOjGLJVBb52g99D2m7BInSoCgf7xVc5QVm8TaKxpFORE
ZKqba0v7rxsyt8bUHFJ6fLRNBIF1H6MjneethwmeXSTBCpL60cZdwlGx23LRHSOapQvlwz+tohUx
Qp0KWBl1sbOTW1I3aaqGTfQcRAPA/nZbBEdOOXPu5bFWhoAXVje5CXKJqkhfPS201lYHdoH5hGY0
/SIfD8pqhN6HBGvXCz0o9O0jjHsedtdpLYdBVNLmuIWJWNBxherFZqn00omkIFbdKus7+dDWoXWJ
1O33S1Okw5fDYbu2qJ83y4cbc5oK7OZJUozeialZCXDrFnQn+Wvaqj9gh5Tcj5/2HJ6x1gUJKKkQ
gibGFZwd7xKpl41l7Vevp1n9kQEMXtsc2voUaZkEggFFcJUSgtUhLK3Hm1SUBVCxC7Ht76udhuaV
05DN+waffL8MjbK34hiQ1ymRtcjRuqQ9aBKtCB8/6h+SNu8vc1bcXQyAJ0nOZWqrolJlbCt7i+m4
2tYb5W4r5dltOpnNU56BioVPaXE4scC3kcbRTdUYtAL2c307owNy4Yh9hmRdt+FK1rvmbdkApDDO
JqFvA2XpY1k6SRuj9Pix7FqTqb7Ar1MdM2Ox3JT+JCeO80YUYZ+R0F2mzwhxTnQnw6mihGN44fD5
p8Ei7b3aOTCfUDef3VNTWwFkKtPa76KOfkp/ihusca4ESwSkRgMll0IZ/M4cf4Antm4rDVZl4kRs
/qSpQjPbzO4sc/yrDSPnt7cqED7Xwni9XyplEMKMCeKD9lF1tEmXIn5CX96FXfGW339vBGgHWvXp
LQ4GgEzOHEqU0+84IUDxHEt58kmCp+3nJt5UsxvXSiaDmFfQ86OU7IQ9DGc2xH29r8pJH0IKrCaW
vdFa686i3HsvgRbZOjDmQqSWTHLsdsG0vZBt+tPtQj3AwNDsQrZaP7PjShRsjSI1k2d1Ts2bZaE8
J0E+doN1h1thASCjbqX2oY2C+KDPBAzRPOQH1GhSG104NFlrtEVkg65mHV09YS0QEdkTQIULG/1P
q4qcMzwgVNOQFvqNoXtLqivaTOapmpfGljKE3NpsU99oNNl/Dadg+B5NjfZahlnntEpH7K63EyhQ
Wh9X9gzad/WSPA75okvA9d+jRgwuQCrKVqS7tr91YC1JL2kQpdB6mUrUTpZXgDSqHWpSIKoSuseP
jdFvgFjwMhD/6W/ZWgOW17MpiyW1jqx+CU6VbOb7dNOEVHyhX6WzwnDrvstFUuaB3SBy5rehnvt9
FoS3YAdG+pgN01e3xSgmpZFseaBtENqq6JCTkXio+80MgfxWfhpqs/N1a5RBRci8c4hMm7XtJRGG
eXb6+Hl+N+GUy1QThBfQdyq0Z7a1GqJShlQlfU4BUOzGbWQelLL88vFF1jF5vytXsBfxJgpRNFyd
j5mmBcokjXL6HE0bC5nHXHfIffZOA7nypVD7d8cIAIjSCEsBQwAQ972h2SRxMUthkD5XSmTYdS9v
HCkpmmOTl50rsz92EnHVsayaBiqzST5sg2kgrdgrdoQJc8MlN27pvYTqPTdaZxsmoduqVuDrlMge
Q3m52Fn/hxVMzh+IGpL3MAmcU52Qvs1CqPKSZ0JHA9BzEGcv+QQNom2Nw4iybKzXt+Arqme9xx3b
MKZl+6FpJ0Ay2tzT7qNVHvR80XEM5uCTPm6DyIbrNX/AlkxkQfUlRWczsO7HvEqvpQlbZC8ziQu3
2FTRA50WMg39aS2BsO3V4JhYQZ0LpexgwgnbNv5CjjNfiSFjlklH4l1hjBGNzONJbHmLg5kWeceR
e8gfG82sEZ3tZqVBhGvqMzLnGxqp2MDo6WKeu9sC4tlXuYbx0Y6zbrjU0van4SQMwwcAHF2D8fcL
oNV1KcM1Js86pNqepeeNU5GZ+jqmZeRy7UuSh3+6Huh4iKLIvqzQ8vfXk4INNTFNSmgFMmB9rqsY
BQiNAorWWO5mhmr64830h+CfsuZaBKTNAgt0jmAvJ2m7VBBbw+fRbkjezKb1HPXb+dMwDhEy4hT9
YUzW6QTOs0wC9iPHMPoMRRZIF0Ju5ffNZpHghuqE0j5VBuvMGPKOMELW0vBMcqXZFwgtfCohWfOg
1zsYtBMdiEH0O/oHZLs0w291BH47tsCwwzXf7BdFD115ZqtZkzISN5etT2o0Qalk+czJJ7/AKfSb
GQLkiIsAkcD5TEEZ8/1MmYDLpyzpYEbIiSBjUlzpYo/5v0bF/1/zqmnEY/9vXjVRQuj4P/7n1Y8f
WVyE/+t/7NvsXJh8fYO/UK1Zxr/QsEY5Dw0LklScDP8P3xqvvDU/rY177JbVtf5fujXlX1bWCFJM
CkcJSun/xrambP6FEj6/gN4L7XC4kL+Gbe1N0uIXX4RB2AASVchQQ9cg0yX0fhEs0CZlE6gB3wDh
oA9XSbiLmytzc5ujCdE40G3mxWNWyKi+hbYm76ZuZ6hXxjLA2geiLToUiwPKi9LwGDlVLAY6Mkeo
Vw6NCXjcNTSXEkJbAYZ7HBI6l5FL2DWpW2yFjvwdVJmK6USGt00OTbGHNSUw9nS2Bb0gOwuSLp+u
qmUfl14w7OL5U970NgC/q+2p/ZR/n77oP6cvhS9pN3N+HyevM/ybwQUu67e810cjdGbQKN2FTRBp
tHlLbvt5/rF9Lj/XnzeG0J/lH+g1b78qqBZ8LT+Xn/sfRWSnqb18BaAfPUJuGnj9/GOO4Wa1TdUu
ewcJvDG56pNvRqraYICS5bpVBYWxudx3qa+EhK6vmfRzTiEMHiN7Su7GS/iacz2m80k/56nYZlWr
BpCr+eP2hTZYM9vJ5pUuPVWbO82wb5af0r350h/zT8spfVURQLDT1y4W9SCKBbQaED1hZXb1MAb2
HNhRI5rWVvnFXzbV3V+G+FeesIu3eXZ6+S+6zUsL5Lxk/w+wQC5ZhXM08n8/q3AW5aw7CCJIWo+Q
Nuf4d57igsC7zo3cUP1pM0KHW1UAduHF1QMda7aY7sc74dLVzoz0v/Nqm3VfnVk88phUfdZ+NMql
Zxav0ZYy1Gjx81Fo82cxuppInMRh0wvLxcQLeCAFytFO6IVO6OiXElxvee4PbmB7VmHPs5SjP4gX
X/NHV3aJoKmyaQ0kJrSE2frLLLqjTF5GE8Mn88v0PYCN8WmzQips/qZ+KaFofqgeLRkIN/xOIC1t
9Wt8yCehBo7C/z7lP8L7ThEc3MNSpE/Sjbq1u6v4SR7BRdj8nf4YdhnUo2//QIYaylpwymNiT6Hd
J/bWTUu7CdwUZr7O7gJhfKLc+hMqZulJuk4eRihXSls9hHfh6/KlAtiiieJmdIaHUBNBJo7wvR+b
kwFAOrOP28Y2XpRT+33w09v5ebyC+vyhRhHbjh8AVWsow+j2J9WDwiWs4ckWpW5TcRsjb3lFXyVy
JM4jPyNe/Vl9K75V3xoIpcP1j1rZxs13+QZWjmZwITpPW1q5njJDJKHIUp+CEsp7E0rjpl183lzF
TmvaY2HDst8/dn5QOXEmois5si/Jw5Ac/Hidnaeo/znN/4jTfMma/NZy/x9sTc6KEW+W+q2N942p
D6P9PsCtEe0woznTfPoXf4wb7W6e6hidinbZWSvOWVK1S5Rzly65vv5rffg/4JLn1ae/PCbHOGhA
aIGnXvz+mqm+SWtLLTS/dWcxOa349Ly40Y3oL51x/7hpf7nQmXP4my/0ptR87gQo6HEooUDMUfls
FOMNJLFmW2v+EASBUE2UZIptUkIlmawsApNHR0O421qtQQ9RsHgSSAm7MVJYfJsZhKGCoummmPP9
rEbVIZI0WWhxFthARWrPmLG8zU1dkW8xTExyEqSFE6Sfpo2WeXLaZRfG7Yzm1XyboF8f52yCijYF
fRcnmm+pgs7J0ZYnmP/tcQEzwy2IbBAwJWexgzMbbJl86MsUi6m+w3Eg8UAL2Ha6Lr6g8ECJPBWX
nO4ft+mv93c2r6RSZRhcuD8ETao9uS8ahtCqBd3z2NyaL8bO3G1eKs4G5i0kl9eT31xf0gq8NOXn
rNP/4FN+jkn8z57ydcV9sMHOewKgWSlooyfMq7/UoR2mdvWl7e3o+hJM/9LS0s9qcH+PpXXpWc+y
oH/zs55Xht62+Uo0CQwBSV60st/bYcBPNFWOqea/vMji9ja0O/v19enx8UJW4m1yzifv1+ucmZPQ
LIwB2APb9RA+dHswZ7Z8CPxw1+2/VvtmrxG2G4IAeY9ej+1LvioCu7KJ7Y7VTWF/+XJwXMl3DzRG
2gqRaWU/azaSJfZNJ5ANvhjUn0MUfxuYc/vSTCiSldiXcrHTB+xfQNvTveVF9Pa4qYDhg27NRRSx
KO6rQ32L0IysiS1qIU+XxJkv3ctbSvkXBx3+He/l0oJ5c+y/3MvfumD+GCD8smDe+iB+uY4ehfAw
5SwYVBFxgof2MxJidulrKAIhzHqpjHNxjM82/ZjUrSw3zHfnTN/yybFus091LKAuBl0W0fE7CIi/
u62d7NRYWOqndCB5KGpkt+yM49IlOuxLO+ZtIn4ZgP/yHXNxxs6qCf/eGXtbAR+YlHNuo9borSGN
WSFFLkpf5lgsgp0GxvOnKmjKgP1B+nevkjNz+XdfJRcH4cyu/kcMwp8SiFAGQjqxCkFbAHLf+ww1
SZVlbCvNd5zPpf258kb/+nNud86Llzj2j9C1W6d1zNtXcY9amr17fLxRhWnPzu5qFi87Z/eU2LuP
M06UvP8QHfxyU+ddDoDD0P5cuCnZ39qNg6MRxj0wZS/6BCPdbA8OEr0E4Yfyqj2wkV+Ma6gO78uf
3Td+shLSbmbrd55qnyTve71TX3WnF9YuEPUutWvXfAo4nNwH7v0pE8od1MUH8iW7PTpTwnSMveHQ
mr4zndjvbJi1SLh0tn8X2ok3XUXej0UM7iIgsnd/0LWj2tqnO1JTkkvs/KO8DhztrrN/SMLfp/7W
hWPDMWzhvnZ2ytunwvxuOj8yvJ0rGvvQOoEXfcVVf0VJ2Yt5V0SV/Fh8u9Ov7fx4ZzpbV3f3Fh5q
Kyruw3Ay2209+sz3g6Bjfa/xE61nidgPjhBZcknD0R+2N2u6TPHl/XPyszv03vMgpgPP8y0V3wzn
+Do6zzem/Ux6SzzfPeTC17hcYZf70QGcbfvPvHSEKFw/HFzT5sfVQ7bm3mSv3Bf24ebx/h7BN7vz
dNtwr1p3/XgZRWpffZ9uU7vxetE4rds5V734ftpg+nO7x7kn4rvO70Hs6TZOcaTpz3u56u3rbK+z
6nAQziherq+SfePULtmh2+h4VRzXN6ucxov242F4qX/SpFqV9ijmQ3JM9n3Dt1R+7P6Axp433W1I
HybH+aDerpdd75Aecz5PCPHxkdrfb151P7g17S+7n719Osn3sZNMtmzb9RENRsa4cltHfnFf0z2q
gPbglvtXepyc0VkOo7e9ZpjR77b3oe1DOmHvCrEbeb4LO2ENDX8zi/+2O89ppqt+iQxl3Z263boZ
T8oDXHv70o/t2+vJWbziOLrO3danzn94bfeucuAWvdlzhXMh6rtkKc45yf5TLMWl8Tlz9E1X12h3
vo3PuqiC6+3t6F5LdmvX4jOKkw4AQHH4Mh+Fq/rsgcKWvfDueDg83l8YnstG6yzM/6fR+qfR+u9p
tM5ix7/nprxkH84SsH9P+wnHyh+M+Qo8gkePcItWufehFlRCwRKVGKvVmTWO7K/+sXUHDyEit3cX
b+Frfpq8yaP2JNbX5kONlwTHyfdrRWp9bRaLV34p9oqneOZhcTZCcXRv40Yid1M3dhNHcofd9mHY
DTtJGA4BjWPxNSai1u+p+MBKDTN0ceqdSRj2sXfcwdUPg/sldCzHdFdPavjJfnSlxxkvOjiKN/K/
lcgd6jSc2YkYMqIarOlNYkf20xdVfKn4//WIT9Dg/8iFeVfiHR9S/+5BczoCo8F+KMVx09vp0bqp
v6n+Io542sI+3h2fXw2SApG9ywgfTqUNJO7Na+Omv1+ddGIF8hlbmwhwFrp939vf1/H4ud7Q40/c
N6+PvL4GFd+/f89EchCJm3qhl/k5watmzx46ne46LJHTPtXO7BkeoGd/DQpMsXUy/2O/zXxemOuz
UD42J3gKmpLMP7PXM3p06vG5zjw8VMzl5F0NzlrhXKdRO4xutS/2pl/tJ2d2VQ+8qbshiVIRhceu
vsu80I28hH+hgspER07KhKOU40VM//p/tR95EsmMxIvdVmS8zk97pYjdZZf7Ka9Ou/SaM29lOfJt
jt6NK3sI3dupVx/nFxpD+KPdKn7jjl67X9zZIdJHwMfeeHBbCGi47IoYjIfhQ+GuYjfgMQw+kard
686WiLt2e5Ff1a56a/iKhzYYr8Ci4AAAJgLXWfYmM1N6ndjsKiEK8DRutLPrT/J+uVHvy2O93xw7
X0Ru6BSCBLC9cDvKodjFtk147tY+LHyuN+4R8LyRPdkpDrzT9b3T26YAvstvlVcmS3gNPTtHFhmB
JIGhiE8D/87c0pl4x4FqMjyWQmMddy5oVO+KvBMB6MYvXdM1+NzyQATt6+YhMbDbHq1j7O0sgTro
p/m29+x4H+5FZCd+dGn5XDQVZ6eyf5qKf1hTARfOx6bi/LAb9BqddyamYvBaDEXrGv6AwZ+84H76
V8cQsJc22Ij1Ff0l8Ff7QF+3i8CMH/iymEFJwJ3m5b4kvg0cWFm07h6OlPKl5TjQO4ubO7QV8wFp
rcj8g1Ncd9fj3niZWM+aHZCHXQ7zLbADh10RuoWnEj1zvmD3zoLiP2+p3cr2zeYleuhEdkB31+98
Np+n+qCv9tFNuaeoL8y3nYO1uwRDeWukOz8L/eI+z89CzZCYRTQ2mo+C9tuO7gUn+WsYJBit3tW/
Ld7gVLjFxdNf0AzGKmlYSBo13v5WHUMotiF6P3NyRq8Vmps5rZ94EeMW8n2IpaRDxwmcia+hW/rh
IXYzD2YKX/m62t4Uy1pgXxOn9KPH9fdoMeD3Qje+j3G+QOqc+prfw/YqX9d3UHaJV/P7kcPcuLkI
HIkBH65yf/2pv/xk+2P9iZKPyFv/Dg+ZFx+gQPX5yhVjtxatn3PfMfOSebXI+DvlzlI3dyuPe+IZ
C7xA5vXcwWr1A4c2Wq7J53Xur8+zZi7CQ+Isu3K9H2/9yn3yJCU/tV757fN29RPr72Fsb4Zdjsld
zS7ql6QZYhGLu3SfEzMcF7HGD2DK7/VDu88ekgftpdxjvvGt3U37STmMzuSZPgmbtyBn4mS/BjMA
lRzF6f2CWdBEJFK8XO/iMbDfhpv55ZuNLp3uBiY0rPnqXTbMV7hb1+PEHMjsEog4RScaITuBnTzo
QqGgkDqRK93FXupFbuQ6yT3K6rbkSLj31XUh3UkCIXDnXeajOOfO3uzkvNZ5ZBL+EmCxv7zVVUf+
mqcwWV9bJ3GLh9lRxNH0qp8I4JFFiK4DgobZ1u+o7R5C5xFFXsnPyPIUvvmAxLyDm4fehXwTQQmC
CcJtGDmdkaQkA4uZKIV0vfV1AV3Nvj22x63/eF3jKhvc2PWID91w441InRfF03nolgFq3Yplv+6v
wI0BP6UeNAcAoa52V9Z+tE/rE6JstN4yt+/s+h31XFxuzwbhbp3GRRid1Fblbu8t7sDyLdfG9Q22
vSVrsIinXYCfJy7bkQrft3v10B4Vf/OifTO+tc78LWRlovh7NI/Dbs+5uhTLetC2N4LwK7evSOU4
14v34sHQe83UEnmGvurHd9Jh8jNX/EQNUfz8mYn775TTxePTzZfEfnoa7e9EfQETJvpd8mTcOFdr
tKfYi/2wplha+9N6lZpvUJETFuHhlnTPGuudrF3jkAZx1mVWu+POuoPIgxFax2I1AAaR7ODpDgQ/
ZKTIN/njrrwqmZjVFq6jFTA1qLUzm7FDXYio5wjwivTe6KmHaHdgJtdwvGT4R7EuJqrlLKFA0OLF
9wm/kGFcF7cmzhRbv9xvfYWBUw/Gi0RqqPB5LHGzcXQxMzBHEe3W9J7tWr6ruvltePuzdFOCiIC1
X/ABro1HWA010qRM5HqrhhvxNtKFlIX+Bn/5yKSuUewvZQmtMuNqmKDb6t6ydbW7eTuTrBt2jVDX
TUEF5e18Mr2sZ491Q5c3OB8v3G1c3Vuc5pPuKY4mlKOCge1vwit0RJxuj15ObEPKK9a9a4jrNUzV
j5X3VbH7J6yYU9y+RapYtdWOEbF6hZceer/G3hG93s9Pvd88Zk5/3fqKjbXj57CEvnJV+thpLHOC
BS7xVautI/Ilt5muKEE+OGZYldBup/vN4+YxPvavyo1+nR7DvX4zPJf+ZMOeiotcU6RkVu8szgar
LVztsGJzb6uVxTOkfsq+NbCFf3lviX+FR81uODFpxLAsmx3M0GyydZbWBCOx9ZXiTiI6weDsDqRz
B35nvBuEsZ+usMx+9hi66z12OxK2Dom7ziWCLZ5CJyPGJi/9PD43fu/UxJ0x9i3l/VkFLmIMmJeE
TTzjtBdW05dGCMLqhuXJPDGDkd9+zTjU0Ol9zzmO/b8egRJf2ZMNZRWSLl2jW74O3jrTDanW1XWu
pnnNrq/fkWbE5dcAeRqSsZxOWYjEDH58O5PjpFnTK/yMfWNiHvlwE4x2zQJenXLPYESsaoX8eE9Y
LWNhLX/kuFX9vAEL6W2Pa5J2+2bGQmJ3XnI2Nrwr7J/ZWyPxnhTrxKitvz65C2cFizMHgkrstXW7
Whhsi2NqyIjQw8uYqXf5M2ZuH4ic4wxzxUqA8ut/s/elzZHjSJZ/pa2/s40EeIBr02u2IOPURd2Z
+YUmpSQSvO/r1+9D5MyWRMUEN2dqpqps0rKrupSSggTg8OP5c3eA4AKnhrwePk1+8riW4U67U7kD
DY7rZB1M0WFntmhF4Fpf+zNlh/YW0Ab4s072KM11MPX9UgVZMnvo9sYFjkuC7jx8Uq5hyFf+rYnk
AETp0nfZDv8cRJGBrvrDoA68eIzxCjKIMC6ZS/GPNK7xvb9TbmCYz9L7bjucScMsBU5+goLQBFXj
EEg4JWuULG9lMDjhEj0j8q53NcofBIcdwh95GhGUNlmfk7W1+i4FWcApwMAwhIBwOrAF6fl00V4V
m61YZ46TvLYAqhlOt0UipMT52a6AKDcbFKqV3HmBHGOD5G7rN+FGSrWMkMtHuduwigh2IOt30gwp
d/Jn5d8yByOD8N/GLtqQG2k5ZTQYbhBGIRrETzsQuwWHcDHGno9k+hVj/4qx29TLRdbU//y7toDG
zYtTMQSvmZIeaFwE51cajhpO3pNUk+RiiZSJWagLQZ78/jtL+yt4+RW8/ApefgUvv4KX4X8Fr/mR
Aj2JgJ4KXWaZHU1J08CW6htUA2DSu40Fn3ihCHDpGbOEzX/oGctB2CxV8CsI+xWE/QrC4Hf9CsL+
+CBs0YueJar+U170YfzbCZ0/L9FQ1TJO0RFWJsf1Q96j2MnEeXZOr2RiVTLHkH/kACuQ3TUOOcQC
sSmGPQKo0leY9wMwNV5NwGEkvv0DNQJPj7nfXyUuGzuvuc3Vl8dpD3gb9ZIrY9MDNmgB4gwgPeYu
2rADXpZA9QEaBhRxJuPjJd7X4kpn1ed/3ZUupr8OmfR3kdH/0PSXZh91RtBRDe3JVNXAgIuPEWRf
dZiA2zVS+IHWAa+TmNvDw8vD6DwDVM1BfnjAXxQu0PQz0AR7/JtKaF3ifcChdpP7fDPxqxI/WjsA
1e8UfgUqwT67yq7qDfOaR+LRS3oxXOt3xaoAoF2COWIhXVUDWuKe531PkCr0gGom3AMUNe2nvboD
J3U/bUrXANTfrnOgo+Fac/LdCDJr6UpKyIDgOlxz/HbHp/1XTK69fnu7Dfkt0gB4V8V9Ee71G3IA
FGuIkapPwfN4kLRNZX32cAbg+7zlvvPyEjngfiCXD/T/oXIfkNoALmjIBYPCCVZIK/9ffkeu/voB
e3HYI3xys8a/8BOSVHD9cprscRxFf3cys9g+EbEds7jVwVWWf86Q8nG+9avBzfkXi6/vUIjz2PGA
3wz87lDLvgF5ma/OOfgv52DQ3KNGZhVw3xVIeci0HcauOmt0lALIJ5CYwFoiYK4PL6DajIddewP3
JVq9jQt000MK9ZOCfbeSmVM90FExBoJ8gPmt+OK/gma96ffWrXgyr9Vrcj149QpDKIfQJaBYmhhJ
gQZ3jjJx64LdojhQJ2gZIqtphuf8u4kkn6uAi41Whz4qvBwUDpJrc9X1vPt6+gQOzR1PvffMUbfb
2uoKH3djvNQE8rSvMgWaOt/RcZW7ARcXInDu0Qt1nawUN76Nb8MLwmXmTiAjJDFtyQ8+/U6HArtT
7zRz6zFaU6dxIXMryFDpDjJRSIXQdXPOwOOS+TwQYni9PXBNnAZl/NoqBxNIe+zXe3CXUDGFzCay
gPUhKUMh8xFeFZwY5Ih6pDCTC+SM4DVlG+MrSlQXRAGD0I8FWO9kYWbZowwDboSC95fZAob3lUla
5A0uJOVnRMpWZgdkfigDcalfBTeSvtQhE+c/IPcDPlpzJdlo9T1agiJt8yPJ7CP9LNPpks4k09+S
ZC/lXTgpsu+bqlgFukuvg7vKPit1t6Q8A/A8biPQr2tkMGtXnA9A6Z7Mq2m1lZQf5hQw90j84hQZ
Eqc18n7d+pBOAwgt3zjZDQdaku3G4K/pV5Kv0K3oXoWLkCFR/FZs+rOXF3/19nZ//ppubjyMG84y
jvsHHSVc/CvEHbx9w7AMMNQkOi4xb2n35b97IN/IWyNR0G7l1zILJLFypBcBrleHfDJStv9J8SKz
NhWtngl/pBD5lKsHDgLqdbdye/t7ui25zJ4JHjqYT+dA8e730Bi3hTPywrlX+X3q3t/f5khyHFYI
nXj98pKh9k7qyNP34LiH+JscHQo039l3dchER9HZf1PeJFe6Ca8LTLNNt8EAo3WzqXBI0zl5XHjo
krU8VIi9e+ova/nfZS0X5WFG2f9d5GFJGZOZ8/TH3ZYltXtgBr4T3F9q98+ldmce0p/Mqi85SodG
Ee+k67/DUVpyOsnMUfqzOJ1Lbj+ZOUh/Xrf/0Ovok6uKwQGyoxjmNNKZdjTQmBxNR+DqsetvHZg7
V/mw3V1lt/WFtgXJ230Fk2KV8Nf4IoAnB+6B296DRu+IPdyLbboHt4eD7IPw7vvgGJsaXDL0rNqY
6+kiBxITcRD1uov4wKvIHFllEN7b8LxF7ITXxSZH8+/rquTXCSI9FGsuuLKLy5vFZ3+x5R06Nn86
PaZamiZ76aOO9yMwwNI6FY10sNTRye5aUGT0R8v9Il1zyYUdXDjjTnWH8AMBSLyNz8wDVxTjli4k
DzRayzKRDt1reDNiYjSIVuDtyeIBN7oCyWqdXtgI+SXlqEWGXBIuQeVxKM40cIZNgAqCXOO9uTG0
tb04Huxo3vzd4mbewl9qcfQo8/vd4mb3DsN7gozoHfp1YEATP7t+AK7x8AVxNLh3GE3GNxtPB+LS
OQd00tt41wXKZTQH8chCOCHN1ikZml2R0kcno8TAm1ytd/vb08744jJnNvO/cJmG3NFT65wBBQbN
hdliBBjIopJLGl9OAGnWAtrrWYIvz7tLwp++nm8C1I+K/e4SkA260+A7V88gO+LHcgcYmoQVxtU3
uql3+jr1yLm5Nc/YNr0NML1se3r35BudeuOZdZx828rZgDdGb9v1GQC90x9/mL196vNnVqyJcz0n
FrRHZaMZFI9HJ354lsVk2rnuqPj/DAxMYysZmpKJnrjadq2dSdq4jODDdeje1KlD3ypU5QOx6M+p
o0E5+Jw6yc20wgw0cJm7fuXfnH7xhX2x5/HvYKpKOGFf0uuvKB27Xgqwj1uN3y7nfHxFUQ5hQ0s8
4KxBFfEEVii6ZTk5sD1AqAq/k5IxIfZ+Bq663vENKtky/IWxfp6A7r3if68eet3cV/wrBpbxiuMt
UdAmEcIQUfi+4jewhShwugWO96ZyFbS8t4XTpXIXTpyuPbMNSjEpkRpiEdAqI17+i82/lACAJVr8
7UL+TeeWks4KA9+szr/Kw1M2FXdPH9bSvZv3Sf/z3ztbapJ3nvLP3rsl8Z0p3PZ3F9+Z0v1riu9M
Xf9Xie+CdZwPIv4p67ikgA9I1jtB+9Mo4KMN8xhmCusWZtGg8+NMA2exotWG2eub5xDlSfUmR+Me
gI2P0HXOLVyUe+g7F7UUMkm1ULmgqdLv+6zYfnv4LEGKEVskx8gQ1NemTnmJ8U0oArFQ8HFx6Ox1
la7oNgPZXtL5bRRTDWg2BZ7nrYFCqOez6jaoOCt5GMGQg3iNmi6p4dFTg2471/8KSvr68lLFOoj7
FmEV3YadYWwCIpkUVTm5S51bFf857oaNLDWKANiLtbqN0D8kQBUJkjQSaI1WZBsj/knX0SoFxRrf
RPUHgQNNXNUl7pP0o0t847SyRd/Nhc2Zaf2xFOhC6eNkXAuV1COKaaTGP8theka4lfJLFar/4hsG
rKKaRtbWoNoYf2PxL/+WxZJV2ANqy+la2oicy9qAbzZ+s8RfS69JVuLIekT5ad9Kju/9+BN68mfQ
PxhB4R1KwEDilzT/AskMpAxXBMlBhoqoyRlQ3iWz7Gi5Jb8G3R8VSSgLt1Ax0B0KLHr8FmqnMm5v
frD3tb0GAzWgH83pLft37NNv4iTF7d0lTAMtbfMY4qQiSir5c8B3pXNzF8DVg2tY88xdy7+QMpKu
st23b4+j+0gddK4r4PQ8Pb2ggw1seMRfrt/2AlJfOCGEIXWXznZR8Gd26X+S4B9tG/VeI82Maln5
WVekOMWDOy+RCvlHHpp036L13e4ONUSoJUIB+cHpx8xbfvf8XMIxu357eEDrgddXht5PMeJhfyc9
PNTTnu/f3t5QS3i7dd4UpGPl4e4Jl/fZuUWJnkCJToE6vGyDAjeZr432t+Fq5As6b3F1M4v+11rd
stKa2fpfSmtRac1Cwz9MaS16CrMY83f1FI462raGiZ+2rWEO4WyTfN8UyTjAFsJK1bjuAUJ4WKsc
KmH/ZK5VnuwXdPTRlrPs3SNnyxVEacyI4JGhpb0MKkNXClZhAEvzrIcoP+0w8jGNtMqN4zRdZxN6
pOoaWo3qMbdV/Uvfo9F+mWa1o6iFl3bkuQhLp8vGamNYcS0HkalLb3zUYfjtjfWZK5dGcWz4NRQn
OpF0qMMFJSd0ih3l4wXwwQaFvdsCbUDunyQpYX8ZoD//ggU+oPyfHLp3rzBz6NLK0kdTxysgsJYq
+iZYyUI52c4u4bItjKwbDMATuoZ3dfuWgAtx2gcg0is69QYzrykd2joOS7zBhYyOX64vZEPEqzV6
+jWyq839PuLXC49c2ve52/H77/uhk/mpVc/8ibpoGwx8xqq1dQlPDryw0gH2BaijBK2g3Ey4L7Ix
Ajr5dLx3L1HHJ13DlF9nYBMIFwSJcYsjkd6vAdgfKAdISm8Pp3fquK57Jx4z0z5gNrhCMrzmA6z1
s/Qw4ZXB7QSkIV3aL+6mc9CPqOCebLL4XUdjIdm2cXNZyThEFnZvt3fSE5Cv3ks8xkEh+sPD2+3b
6TddFGR55u9dyd9dkBePdGZJ/6AjXVKTcmrZ+43649Xk0m2d6fU0iGkfF5DBlF9459vTcrPw4XNu
8899+GHQxIlbfuBHvBPKaKCG6vcwSbgtNS6whjYlaEzixBfRY8PPZRW8cJLLHJSqFi3H0F8D7b4K
fonmDJLx9CIzDl9Xp1e8dKfnzN8/7k5rC07EvIn87+FELFijw+a9O7HfwRotCslMx6aTwDjvSgqJ
6qCVWAAiL7wlWIDaka1vpU1Q+LfBRcy/MUCiGwGAxGv/ElzEDbiMt6jNdxY8k8V3mmvTP8M7zfTr
73mZfmrQ5f9p66Z6SsRT9jfeVq9P7d/yt7/dNk+NqBvxvf4X+WHf82KsRBA2//vjl/WPr1F75z41
Tx++WGWNaMbr9rUab17rNsGv4oP+9Sf/f7/5t9fDp9yNxes///49b7NGflog8gyzKg/f2r388+8y
f/Hvj768zZM8zbNjIy/lL/4YealZ6j8wAgHjWDFGGaOhIcT9a93IAnDjHwYiAB0jhVVq4Hu/jbw0
/oFpv6qt4jcwTZhaONE6b5vwn39XMPKSqpYlv2XJATegzPzb+r0fGhZb92M//vXr92MF5y2+kU/S
MZ1eNyghmq1jbOxHo0eSRq8STPD28mEE1UGzs61ZaaOr2kl0m6tlsUrtRHPaLItXVT9gkkIx5V42
ZNGXKfJf323fsbeRFuudWTi8DaZ8IlixDQvEj9nbWGkwNBgVHHlxU1hffD3X0ATaGJI7mif+az8m
NaC4KL0w9AFDvgzDCq7TsSEvZuvT3q39ODK4z1r1vipoimnnQ48paNGYZOjOrAsM9hiHKMydLMn6
76dfnUjXeP7qtq1rxMQkaIPOYXMal60Zk1F4idrYqpt3fXFXdXmJJGViKR4bw4LxcizQv0Ok3c0w
GjlIC4H5bMQduVQxePm+K9hwZwx0wnz3PKlekzD3N8pg+tcjseM34nfiu6GH0/1Yx8VtTIYbNeyU
h9MLkf7153VYUlJti2Ik90eB0MKmUvWwEp5J+miHaUBoTGKASnH6KfJTZk9B7EgIVQkKUA1r5uVj
XggGYDSD8NJKAZyta2jnOZTlWRWJcCGSkxr506MYxeBvW6fEtuT33xkudPG3C2ZiQYpo35LOwLwr
n1zUitbwyjbuf35dmLNNMY1WtRiZz4pkbWxQVunC6zDn+SzIWzQI1fPcG6iZLhQDHzkom2gYaK5j
wIpN5zEy0W2RTlMVeaBoinWv0341jWXvnl7Q0acYGiMYl63htGYR4ZgaqkBuMPKSII3W+IlqNTBl
iRL1+Slyei8eo2ImsG3OaYBEM3t/mLTIg4IC1aEt27XPIrKwlk/TsVWMPQMvCUMckR2iGFv5URSa
QRciC2OIwmSilRtJw60SNTUXg8qtIMUGloRwa2RIEgz5yGmSDwtzpmUQ8VEaDYa6KIY5wwTFiPOm
5ZGRRZbZxRhkG5K3toiqDUUR1SYMg97VJ9E6XVcJt8mtpRv3+RoYjGKXDah6xmB2Pq5di1ND9wnD
QarqwzBgnEwWW/dT0z1pvlr+9J0zmKFhHjOGKSMfZ82kJscUd2E1IvLSsXhUMYvNicNxjSlkr2of
EOe0iB7bUphPAkyNoBptjqihDWM41noReU2VaKuqa4zVlKkKL1kRunSwy/NJ1zuepGa+JFAzPxzC
ZAADgGaxoC4JTvTjpnZhy7LerxOPDd/iurvQR7rqRcBZpO7aVLmLMDKMBL4zZGjJZKmrdLoNx+ip
0lI+jAVvY8uN25fT2/FZtZqWpmNYNoHfAM9jtvdmV4bEyKfQsxNFPIx527mV74/ryPCrzelHaRIE
+yjNpgUTYVmGLg9cnQmVTxsM/G3DSJq32M3GAfVsppjWva0Jpw5Da2sNSvRV7X302UrT+iqq/Hpd
6Pnw0zJgWoxK+Ya/BSGfhcK9plfM76LIC0Mt3hYFbVZxow6rJFVDx1czfW2ISdwQqwoXnvz5XuHJ
BgQBOWGb2XONn1J0ZSgGSN8Q2uMqH4XuCjPvVnZqG1eZiNSlPZc+0GzPmQlPg5py39n8gQHLM79R
feFhELf20rPEvMlthZ2boxFFTtpTQ0HhG80iJx7LdKckYl2pMVLLP3/28FEJg/nGHYd9+Cj7xSjo
qDdp5FmFZp/RpkaLM3gxvGhrAi0WZ7vWr5rbaLAE7w1zWIFY7btZHE8LO0Kl2v64I0y1YXThd0mN
OgcT2kIbm25MG0+IBuYDLc0t8N4ikqMYu9NItYqUNEG3OTsPzhSlWpljh2R7WfV54eR6OqJXdap0
nu4nmb/K/RSgdtZGqs7zwCTFltWDiRZnNRU2jxufnVdNRr7mWRi6wRjYjKdD1nyxOn24SaOWtc5g
VNl5OWjKjTVo1U2amH7D+7YeTc6Conor2rE1F47jsxjCb1ZhUfAHl1+dnYawm0BPw7j2cqUjTp3A
Ba01jIoMjcnmyGXR29PHL2/2bM+JrjLwezVmwpGbweO+CnVs5kPtlXoZbyc1sdejnywZrc+6DI4H
dBimSquWjQP+KGNaW5Rjo2pYVau9mSGcj7xs0N1PTcSCEB3q0z4tyFSl1bIpPN+ZKhtFwoIyVGoP
Pvx2sOKNOTyPGspkES8wYrpRRr7EyHRofrLV2NdGwSRoyI8Ra2tT19ahmV0barmx0/alZmCaIGg6
veNH98KyTBuRJJWR5Me9CMsuNDuaN56ZpmIF0iiaRiYCQ+ftSbinH3XkcCmkiBpMGnB17ifhQCLY
jbrx4qLPVsmQZSuWVz/vWjIKXwhxrE4phQH5uCA2NmFTF6L1Uj80L+J8iniRLWqHz94BnmJDL2AO
LPSlOQspGzgMdmONrae3ps2jNEgcFeK8n6IefRfMALmEiabO1JtLNunYLsoQnukM54UZCx/XZ1ql
Qa2Rtl6VWanTGyr6c7JkSQ8fEQsDOs9CGAVf69MVSTOtMuyhqrxYdKNjlxF6wmIX+GAY2YJYzMfz
Qb8w8Kp04AWIBShE8eOKaFqzjk5D5UX5iK6QmR+sFNqoGwwF6laxVlSOTxr7nOjhgDJrA+xUQQDe
BiW9TTDucGV21nBP+obuT8vrkT0w4YUh+KaWDhRjJkljIswGktrAAzSGFdUmhYdFMvI4q7sFPTsv
F5R7gFCFwdrD8hF64Dq9CyebQg8StTJwN/IoeFDGKsYo9kDPMGmqQpfLPBvgb0wZtEOnIotq9P2I
LttBZBAedH0QuWZXN/V6ZBiN1SoEo8vtPM1WpzfkiOjBNaDGAdsxGZttSDoGajFUOa6WZfgc3QCK
nTGIdmHbNal+Zzrzw2Nm8mBZBUkBUrSeVoVsbYw0uNJDpVqbRo+2AQppdkFvaV5h2MqVpfoB14Ne
2UR1rDiRFgyONYXWwsrnWRx5PraOkJjhTsgvZmoya8bQHzWj94pcKc6jtC45rQoLU6j8rkcTAGGA
ZzdlNZLKpcLMta1nlQfMqVCdumtQ9x4zNSdOn6e62AqbkW7jJ7qBgWhmktur0mzrdWgopOdGlmgo
GOqUwjNzOGQL+p4e2V0bbqWpM0SK0gh+vG0sm4YgyO3WEyWtV3FYoTJmpJhP2puMW6mBrLAZvUYW
wC2/rru93+x7NB1ue8KjxKxWY5YE66m1UKdesIbTkQCWShJyl6eke+mzlLlVnqEtTW0SRxjGW9i0
usf0LljnIiLnmT+gkD7q7Q0TjLl9WNc7hdjqarCi0e3sql+fltrP1xjqUkfwQoAKAQSQG/LuahWq
1SI8V3tPVWp0w2ns6tE0q5zHKo0WMt2fL4itathT29IRusG7+Piocmg73Zys3lOqkW7COnkt407b
nl7P0YdYKqOHf6z5LVRo2VRh1gweMLzezZUQTesJJQsa6bPnByTNgk/AgMMR4MUflzKCsDvBZxi8
0Iy+WExZm8W4b/Jo4kTVuwWhPHZEOpw+xHs20zHV9+PDwOE04jT3MdBurDCWburGdRqrQFeVMlm4
yXPWKC6vrcLaAFGVT6PzigpbjJE/GvHoVYFROHbAxK4UMVmTMiFulynl3h7j+kkTJmkcHB9KXno2
ZNyo8xpZ9T61G0dEFUX92RSkZNNYcf8WUaZWC5ty5Jw11bCohggUvz6PhPragoDBCHt07AtHbe3Q
MasgXXjKEW0LrAHhNtU1iRzNMdMyJYqVatiPsjIbwv0+6UuuxXqV8Tqqmu9WFYWPtdDNlkeF3Z3R
pKivGiPLnsu4NX1HZES9KEq9W0LvjkgggD+mSUwLBniORBpBQCsqisnrJ6E9sci0OPp0FFeZVdUu
vMcldOkI7GB/eOBM5EMWRH6dlpMHSFzdjZOdbCqdIGGcmMF+FEgNENFmW8WqjRusulg3SULXppqZ
Cxrr2MlTgE6AfqBLgHd9vA5hYJl1lA6Tlxtts7W0ka5b0S7t7xHcEuvFBTBlbkTG/R8fkwhGidkb
E2AmRjcdYGdXD/TgLI4rtlXCDq3ErB7ju/JY20eGUtz5lRYtiN/n1AzeQbo+wII1BJj04zsoRcWy
MW4nb8SNBekrHS/yLEBcHBXxFomi0SF+M66wju9V1SkLrsaxjQYbGqPKTA2GYe51acDVmyhUceJT
8oWWeb42Y50uaJwjORzACO+eMtvnMcrLjPSK5qXmmFz4amRjGBapi8i1taa5mnQTMEriJ23Je1pr
XhdUBBhDkZqbqWGDzSkwtrugSXQMpFUN0nG7q1CtJVI7XysZqb4z0ant1kpKTT2flIlgtqrKovOs
zCmmOhVhULqnbdBnLcoAB1KK4ABNuoCQzDS2YYVDphkK9SoWl2tfFMrGDuvUC/VAw/CIvhjRvl5F
jpbTgeTXdl2oj2Ocqx0vSubHa701po0lbOvNjysFA65Az7qNlU57OP2i8xPGADpmmVTO/DWg7VVp
ed4ZfyGYOU5RXnu+pmCqiUanTW9j3OvPPsVCiA/qJcHzDAjzx6f0ZhrTpqlaj1bRTVf2rEKRcaJl
C4+Za0SgYgj5kAbScVeoPq/VS6smZWVV9R5JU+s8QIDJiyG27xWRWTvFHNvbhWVJr/a9J041C14M
sqbwepHZYLN1FYnWUHgxqueX1PrexEns81KzAoW3addhDlJklQXP4fF2mDpukIYHCTUiLuCHv9Q0
RjqgqoPK510XikerbGvM0Igyu0ctda1hJq/RioSn8GZSx2pC80pLRQKzX5riW43fznlGlSbiZtbW
z1WlBRd1W1hnIah8Ec9DQ225OXVq4JiZD9xMaFUtnCKvDJ1HtWiQ8CRxPcFTNzovbYtqcMNeHxk3
gISi2N8IjdwNDVpcCIVVmE4SDcX301vI5goO5ls3VGYgfNB0Gd99FI221dQ4y+rWs4UWorBWkGlr
90y91MvvSkiVeyOexq+THpk7lomSq2ab5C7yEhFae+mRvVcxIfol05CN4/HUKqiziQRNeBXnyuPY
WRpqdHtL3YfVWBfnmkWnnfC1UOVTozfPYciKcmNZjb3F8eJk0t4OPbUyq7swYUgjBAnDOJOpilHV
0TYFvWgjagzcb9Jmn7YNzTg1RxUI4xgLCLWtBOiQRTv9oW2DvOJBHSmbNDYChnl7SVauJCP4IpxK
mjthPtYPxRRpk5NXQC0cQOxW7NRZ2xa8Z61xjYxfYa8MUwv3o9HoGLHj+9Nq6psMFEZ7nBpHb6xq
OlP6KCF70unNPYkzQC1dW7fMCaoyCs+YmfoXSjB113nOJosngfoNEtaiYVTYahXPEl/F6DCrDBMe
WmHPnJjGebsxSI/QsSgDzHkmXX4n4rhEc6l+YLGT2kU8rNIgMzSwlotNmqVjuEXyqQKjMvOrB6Ij
puBtHo4Y2zjRL76pDZNUzhVbQBDnCkzKD8aVA5lD/GKiccVH+anHVJC2IK2ntmaz0jJarQpkIX/S
48BTAGMhEWuBH4G0i3yLd2qySFKD5FkGp1hn6AqGxezsaioXzO0nj+PHY0wsyAImCqL6x8f4eZO2
vtKOXlLXxVY1G0w+UUqMuAoF2fi15WkJrrSw83HN6gqMLDuuF6InaWw/qjTcRVg/pCqRVwEUOXuF
stSSoEP4O9moqRNq8ZjnwF8jaF436JR2Y5r5t9M6YM6rA06HZ+owEMDRLDh2s2fmTWdRhZWdZ4m2
NjhhWoqbiD0Afq/Y9lvWFN2bHZi4HZE1mZeVSceV4hf+Y50PneOPxSXxDSQbW9p2q1Ebq4azPhAd
bxqSLBXgHNsgZJygtBCRgU3xcYPqrFOnqNU7b+g6lPLphdikWo+usUBVnFgLCnco7AbhkFU4p/dJ
ivKnowEcL002kn7aDPdpA4Ctg292XmLDkgxKPaGxYo258+ki3iZBjtmjAOypyGrYwNvgAs8W2dC4
G3JgApWdhdSp7a5D51sxdTq3aFZ+FYGSDk42luFbI1pR/vxKccsk04qqOrTezCjQbqxzFbQcrw7V
cheMRFwbWbfrqQkle3pTj+gPE94tIHckHwibpzBzP/DrsdFGzyYxuhxkNWaS+bFY0B+fokiIOB6D
PLkKVEICph83tCmrBqo0mDx/aIYdC4l+pkPbONC4zX4gIRIK6hiv/IaAIWCMFjhLSuP0rV+v0oyg
VpIu+t3H3gnRIwRJahtEkjN5SipDaHmMd2IdshpWHr4xBYBGGYl8GxfNWwTkqqsLh/aVshq7IH7S
mdrsUhrr69COhoU44IjmgXCDpyFPAip6tkWZjhPvaYbXQW6Fo0Fce5XEQ78CboaUH81Rb9qOqnv6
+A+fOpN06SrCCQbGziD0Hw/GNJKooMWIEAe8no1Q29fYHAfXLOJ600+Kv6uQjbzQFR11wFGCUcwA
4109bNg1AiZrA4aehpR7XJ7rkTFyRQTNGdhByrpqJ2vXxWbzfbRFv6Ohj66oHUtc0mmorlH1h3Gi
qBqGd+napNA4bKxyRhqk7Lup71ciy1JgiSgYwgVZpaxB98yhRt+NbKQXuuiy89MbceTGI/MkEzbY
DONTwJKWahvjUCYvqAyU5wL1cFmXoFCiqFI3RL9tJyZlsI0VunQEc68dV8PWVUSApgYrcCBkvret
ZZMaQdz6k1c0ZX+hgQcJtqkPH4ukFo/CKt+cXumRGw9fEwgv+idD8g/X4p0tt8JpmogaqV4QKJ2r
1n6+Ar+g/3kVZgNDRkqYgCxm6jO/xLKJLibS4SmphYolUNdAUSHgpEQqW3jUJ2BG7qAJKyq5rlSl
h++/W1E2UXjmdah5fgJb6phBWFKQHMt+HwxD92jYIZSM30/hTR4MGirlE8Mq10qsq5ghmlcY+Pzz
Owz4FQkrJEOQB5ndqS4PlTFVmOpVE3RqP3XwcEuylIL7FGODFos8H7wUQGA29MVMYeQGi6iwMuLF
xhStBpxCsconQ79Qa0CPnOYA5gCYjq1LYiMSnBV6+FWJWYmuum2JfAK4fLVrsrC+pENi1dwye812
dF0J2IL+/yxzeFUbiSEZourID33UMlFnA68aDWAX6oj8XFPhgvstXRCEzzcJ8DoIdpqOWF6H9/bx
KYjg2WS2OfEsE2qkpSGm8QapfSZIE+70JDaShYM++kBAsNJKgwAyv0qweME01hPxTJ9hzqfwa95H
mrbyIe5O5yf+wtX9RBeQR47M9f974EyyEPtrWdlS4mV05IElIpfRaS906zwqhFhrfc62bUpRLqiV
KeJVk61SYLMbwDGx27Z5eQO0I3OD3tD2QLa/DjGLViWyA7vMnJT1YCycyGeXDe/LgOBJnje15g59
TcyathPeV6sRZ1dM0dd9M8TOUOj2f+Qs3j2Kfjx8G87NNACU92w9xShkipS+mkyGa/ZjuFbSaKla
9JhI43abGi448gVzP3isg3YM9ZR4BTXzXaMoCAWHdly4OPJifDTPh5uNE0BLO9U8dL17p9r8YsyH
PiaQMKM0ncIvLS8z4wj/lWVOSipMHFVS+/G0/vpsC5ECwRVSKS4T8pmze5SpWmenLKZeM1HT6Zvk
TS0Mdtfigt9pFG2hkbicnnyhWAurPXaf0ICRooHfIUs2Qw2pSUZcs4h6g1GILbQ2psqG+XSppwny
ySNpF553bHcZtBLuk4SZ5+ifEf5f5r6sSU6dy/YX0QESCHiFnGrOLB9P54XwCEgMAgkE+vW9qC/i
tpPMWxnup/bD8Yko20LT1h7WWhs+bzyNFJXU6AMREVpwzq25a2uUOn03H7ZlGOjT+4t75UrgyCCm
IAilEWeucmadrfAy0Moey7mD/Anr/W2D8kqSs8jciKevHFHgEgE79pmLAdf5wKwcJ1MGvT1y2rn7
pgifAGaVN+LBK/MBsjdCIQKDoEK02rOGTn7kRJ49DkPVHeCnFRtLUAvJ2j7/XwwVEwCoEUegHPiG
yPvjMsRx7fWOdOzR0RF5iZQ3fApLUj9qLvK/3yWg2ynICAQOTLielTCVyHPSuMfaqOesyMYvUvmf
W1HS4/vH4UrOI4bngsO3yI6CfbO6bHOrPBmUzD0y6dq9MnF/okXtpl2WuTvcU7DPos5LZBWhg7Pu
m3tlhHP3/kdc2UN8Q0h8ungsoAed287G08Nc4wU/RsjU78qxRW8JxumeInt640W4cibhrrkIOCgg
Ey5bvWClzDVjgMseR3iDD4DucuTpeveGBbvADOGhXMpjCAtjFHThiJ3PqO3aqB4Xh2MOI/mDOoNM
J+qgV3OTkXvlVsWDq3NzT0Lrp4Ph6lBq7j7XPCcvjqTewcyy2TUCgJL3V/otSbEy6MhguAjsFwDA
hV8c9TyalVu7xzke+CEPTfEYGD4eSoXXGGysPdBW5X1V1Z9J3jSP4SyDvZyQ1m0kDz47M6DeGu8o
ACAAdncmEFun6dH0pxFIFt14Uq8dC2yWTxgqOSgArgLkqOnEjLS9ewx11O8dOdSvY+j3CNCzW/yf
K0/OUmpE6g3YGVTdV0MR62dQ3sy9Y6U1WsSjlPA09VXzDAkJlYL35C0ELBdPAtE/39+Ra5PEE8CW
AucCb175DQhKVMFH64GdobOkKO2/KjDBoeLeuH1/pCtxCkJM/EK6nyw6tatrFmXaCuw+OdpIPrdI
7O+9vNbf2Tg1HypasaTqK5UEKKv8600t+Rioaj7QsLzxLFx59WDYEOq6xFsM6WrGU1GWrUUfnWNO
epNw6z83JmKbAbmSjeWoTWW59+H9qb/Zy9WxR7Eaz0MEvAjeveWb/jDdMhwdMWUBPUqv7BeSRFE9
+hP4UQmqkZVIYNTu65KBrBa1YKYlUdkH4a41VVOiGjOLY9MFv1Eu7NF0BTWSbTy78WcWO+y74wyl
syvCvEWPn1IiZzOEovnNuZlMWkdKijQbVY3+iE5I+TYKnchC9SwmX7yhnp/nYDJ7O2uHPfmBKu7D
DkmKBMccrPCorh8yYQDgpJZ3GonnQKL1Rpv5UHZ2zPgAXtGI6pNVM4hkblFBC83LrUxAOUFleio8
9kIzVMKevHD2oL+A8KhNeOtEqEgFg5rSas4m56BxVPZByJoH12maH2B6MZYo+FcvcKB7koAPCf7x
FJfQbNFR+5k6xiWbJrMRxIgLOX6WtqwTFlP+Mwv6Vt7pIQ90Ukx9LJM6l6iw6Ljl+zDL8lsI8GuH
GogcDx+FzAmL3ZWltagrAbir6BHwl5fQSu9RlaH9aJtp+O3PrrnXYB9uQpTwvjZu5kzArUv17Nm2
Orx/xq68LAh/AOPCe+0BB766XcYX0MbIDD2OpsnvUBYEhTCM8v1fj7JcYQLuKoJvQlbvVxMqknEn
o8eqK6Nd5I586xf5978chCA14wFx48YxIFbr2IJow8OWanbUfgHx2bawmx5UkxtP8YXlwyghjQF9
CwMCFsnKE50HLpFu88LjGGe/Qzx9z0KG3qEbkAR4fz4X1h2lKVz8hV0MNxvO4vntNwaoCV0K59iG
HI2rKvkq3FmjOE3c+7HhAXi/xbSJ/PYWeunKwAugCwEFLC+opSvntEJ11ROGOse5L7xElBoN2ntp
0qqr4dzb+qcTtVHCA098fH/G/4n9zyweMOYLZAWcP7LAC1YWrwOs0zq0FKdIhQhKkcUpdqq11dOg
nNJuOLUOyr1ePz6hsscPgQrQbay0APTWIIr6uWtwpWsnfvF1HP+oWx5+Ku3QvYyuEH4aZ6pt/0E2
pbSJFHOT7bzcMLWD09Nuu8bWUK7Iik5te0pEGio1tfcdI6RLQtnWwwbWNXwRXqiHJB5YC0mDSgEu
3otiPPRW5jLJiZ1AjIzzcjOKqjwxJx5PVY37l87t2ByRYIif+7ypvnEQ72C3Vaxy0N3K4SgcJj7z
4o3HUBvzi/V2sAnTivzyQmQ2g9kgO6FN/FC0vq+eYES5t1deN3/WgclpGgO6kO+UCgCAhQMw/ZyG
gP6s+9z93YK6yx4VV0QmC2Az3mpRgq9cIJi7m4NSBBswRdUvUVd3DgwTrH+egXdDdcDtwRHCPM48
9j/owDqYZFmxQ2csUoYJm0O7HWKRb8MakINEFcGMLj2aDj/HAuSatDQjxJ5HQsedK+JGbVGLKg+e
U5F8Y9sByZOoQxU+bMZsl7Wk2bm58+9AK/G59oHIwN6AMfU2K36PbJ5/FP3MP/tRp4rUyYoAzT/H
Qn3Rvuq6bQx36xgNlu/8WOZ3XSzE16ofqJuMcqDPRQCKSlLoqsuSCYDz/MaNvbQNOL3IOqAghD1G
HuD8xoJo37AmpOUJm1BuvFJB9bPs6v0syK2u8G/RxflNAVcTjEGYVR8Gb01ndJ3Ob9gQiRPAGCWs
Q5x/A71vTjvHkQcVm3LHsjG4Ey2K6QW35EDBo7dWeA+hYuWNGPMiBQEGM8ITpFtQjgV3e1mYPxyV
welsNCD9caJsNAlCdciU+hndcIinJa7S9a34b7Gy57MHRMoFoRFZUTCO16VG7hnEZKFqT+2IFBIN
HbvnAgxx0YK4aMdofnAFc7euHsTGcbKPZV3NrzXT/Nf7Fuvi+STISviI37EXeMvXGtlu5BRR1HBy
CvOsfYjmanxgpL7ZW+9itmxRpYCbsNCuUYc4X968GPuOqcI/lkiowucJ2AbYKHHj9F6ZC/IR0ULy
AXWErLm5so8sHL/ZP/Y1KvZA2BRJPmXR9v0Vu3xcGLKKcAUAfHrbvfO5BMU0WrcX/tEq8CsKVA3n
Zub7BjrBWzO2IRKrSHHLjMV/yeYG7BIHkyG3s7C6EU+cD9zMRVmbUmF6JO5TBsDpt3zq/F1s4vle
MGPAiUVVJ7TWueH9XLmrSGovcHHkdQk8rdX1UGQOorqrg2NWz59modk/4cD4ZqRBce+JYq/bbr6D
SSk2zG/j58njdzGr9topbrhIl/cUH4LkDJ52cIIu6nVMMlbFQxAcVTYOL4FFtJzIsScHXoP2kkpw
Jz6+v92Lk3J+UZGWBPkGrECkaoCFOV91vIRc1iUNjoDw2zQayvqxDKf8rp4r89L20QOXFai/vECr
BIQe7w9+6WZjzxEag3m7QBWB8jsffayLcEKDEwZnrZdHtynlYcxn9TLKJhsSO9foOxOqz4WvfJ7g
27oT4DXVdiL8Vmrs2uX680tWRwBhuFNGwgmODVrKpKjEgrFqfH73/oTfrP75ckNthoGjB6Y3vKs1
2mMC/N4MUCo59m7tABbGK/GFMl5/C/AGvAYSuNJUu1GVp1pq+gUOgqc2mRY94PdkLnQqi8xAWjp0
mmo3GFU3CQOo9As8BEDaoIbJdNIBZgpF5lKJA/zRYACrkcUgGOjS+QJw+9LeE6XZQ+V5RqUCENQf
Uw8n5v2ZXtlauMWo/YIniKEBpjzf2q6d4Fv1ETvO06KPqRznLlZ9/IyTPOwA6iWJmaci8cn4I2/1
x1kqmyq0x/1b+ChqDDjasMxICrigs6+OmCKtGU3bsSNgbP2paeJfuMzo61jU0YMhU528P+/lnKw3
GMByFBlQGgToiZ5Pu405n4vRsGNXS9An3FA9CkePCXBm9fb9obxLUw3OOKDPkMBAVRa08fOxggVD
DWsVHv3OCb4DrI5AfS5OXkniF9JWuLGOdr6g76v6Z4RO6hOd+IPmsfMTFCu4yKTOg21OsghK7qTO
jnEW5xu3oqJMG2+cb0ARri0MARZj4Y7C3Kz9obBySzlEMzuaMIdiM/LQWwU8IQh1ivxtAQR+Ds4c
Isw3/M/6kgkmDSslDY/CtHafQzt27yCr+tBpr9iSDupGFR/NDRfrymaAuwBnI8ZpR4i7zP8PF6up
qLY8LPJTUHTlAaASjJzXaB4aO8NmLhrUQlxeb1G4bm5Z0eVlPD9zSAXDs0OBGGYccJfzoRXLBOwo
K05GFSfi1sG2HrvuHmGc3JQd8ZPJGovuL1l8oiP/SqGucOMoXr5byxcEwPAt3i4y7udf0Po6IG4b
FKexWmje4M2nsi+HxLNevRsA672x2FfHg2sNjAnMCyoa5+MJtw7zuYqKE0fJf08jVR/yrvbTsY+g
D2RRiH//qi1h7XqFARdBxIA3OQA0/Hy8AvjeCsF2eXJDDp2D2oESCb+TU9wkM4CVSVVwdcOQXOIn
EaYglwka8oI2AY3vfMwBCGTlDF55Itk0fYAgRauSrqgr/ymfnWJIs6aS/4B4CAiuIDrEozC2FTof
d9lcJ02ec1T7yGhMQv1yOmnL6K+6MLm7YbOqXzjtm1vAgSuvGz4Z7gsgfrBMqIWcf3LkzahlUclP
xRyinXFZ5Ltc1OSLrQpn7zZOvpE68g7S6/G1USbvBO1CgOWp8wFxMhrpCk4PLBLRofTQrGweoD/i
ZXI4haop7zWd5y1Yz0c3VyIG3J6q+1BF6sCAz7wHrsiDsEBQJA2C278/b6gfQQ0ChgWAnLWlJZkX
9sIR/ETpdyDXdWKLOkzjaSp3tghuHLYrhxvlEKB1oSMHN/jtYPxhSUjORiQFSn5CdkRvqTvptJjj
7zEyxvu5Lj6+f7SXo7s62hgNOF3oxC0h8eqYVUia156NyhNgaVEy8JY/tm5Rp7lQ6sYqXvpYiI+w
fjEqZHgE1knVogTpiZQ9P+U0mwGZG9l+Kl1v8/6Eri7fH6Os0nLaDKDwE8VPA4/LA97oMmmsFx6a
CgDMQjbf/xfDIfe/+LAMtb/V+rmTGcNodPkpnAP/QzdIm47zHKZh4cT3gyluJYSvmCIkzVlIIcWA
bO26slOZYGoQOvBTDYO7BSdTb1rJ0MudwDsMJsjCgOp5i/l07ZAs9WJg2N+Icyv7HsIRH0BT4Kce
ZMGHqPe+QIiCbcOI3+KcX9s9FAyggLSo0IB/c25CkIFqRoLU6inK5hjpt/pf0nnfo0rflR758v7W
XTmPqNkgXCegSgNNsIo4CzUOgVfBqgeelDuI9bGtrOfxxnm84qbhSV6EJxFPw0FY9xLVTaaywvVh
yAMOsgUw9/pzA5KLmxgBW5UAOxHcuXDJNqgiI5c5GEfnSTYWEhgvSqEUZ3z31zCBZ2atadMwsyrY
RobbnR5jizipMWJK3l+bK/sAAgbuKMjji6bmypRPIgts5iDRO/YA79elP+wsKZyExMO0m0GgvDHe
tb0AUwh0D5QrKaDb5/teQOan7yIhYGGZvINDwxMIXfHd+7O6Mgow4WBwLxAguKLLrP8wrSLDNnV9
UJ+gRuSjFAZfbEag9fcGPFpKvotUCdI0wXKb/hiF1bPnt4Nfn2KXq/vSaXFFWSy2rWu7bdRHN7X4
rtiEZTC4CWCv4/ysFq+e+hkkjrw5GQ/1lDKUi9M1ocHJOLn7COiAfV+05oTuKfHBbyGUxqs4+CaJ
bTYI+wPwnJCmVXM17fhIvcd+iLpnH13S9u+v/hUrEsE5XmpZSMCC0He+LmaI6jxnc3Pi1SAeItfG
D3PfNRut61vH98pGY5eR8UPJCdnHNSBDR37NrcZQdc/DTd84KMYymR/en9AFyRUOP9iPwBHA9r85
COcz4kW2MN1Ee3JdSQH7psF9huP1xXbj2222m6pu1f0YsGALX6fdSeCtnyAKijxHEHQ7aXW4Cx35
q5ctmkyRuNn2GbZhtKK8Y2P1lfBAQ1xR2h85uG+p79jiRlx2baWANECNE6JvcDtWwUMw5JAzBEjs
ZK1qEl/MdqNQgbhxvS+kRJaVQmiEcHXh1wC/db5SOXh5wObF8tRoX+A48rFEey8JfTUH0M5qM1BZ
fi8ECLybjmj6yc65DBPj+9k3VBi80ziR6WNGcvmhsYx9z5pZqV0Mmv6pDUj2Azw30iBpOID71nPt
SUiPZLcC7mtLtaS1l1zym0rh+Rxs3NGubIU8Ub+tUg/6ZUViVR1/ff9UXRsG9b1FyxjMRdSfz4fx
dEOLKotLBGu9TPyhQlxfFreixuVfWfl9yCWjeIlKCJKe7vIVfxgpWs01dqvhJ9ZKKBG3crrjAR1T
ymO1j635PTfhbsh0/5FOTXUDrHHJUllwaG95P+h9QeZ39cx7onM5SHDNqacj+phpb/pEC4hWgdLD
9px6qMdI6vI0cNviyUDpcyvZGO1BE+UpK/pg2/i0vSECe+Whhm2CKpgPkhJQO/HqzRtynRcFRZIx
pFP+rVe4CwkFvurrzEanTpyOoKzqzlEOFTi/fOBdTw8+BYUtwSVys22JP/W9Cj2EOVPJwQDR3fTb
TAtllDeZi2Kc67q3ag9vGoXnGwlUODIdKEKjPAD1kvON5Fk9VeBzIsRTfv9Ku4J9rPIlMZijlADR
JOg3tpuIDHGWhmAu3wG9KfdQfy6d1JQg56RdkA1i1zWD/73NXO9JY3I79OPA4ROTMwJDwwYOBl7m
tE6qgBovEs4GAkz9TMRxdHwQaELpqK9eWeNnIOdFJhHtmG2FP/GXaC7naCNpZ+TWAxNZbHTM56dg
KPJg0xRsAv0mj4ZNpuD7AV8uHbaj3UxArYhUmadDD/GNjXW7EK09ACi6c/KhcO9hCdUeeQ9SJxUE
oE7M631QZ3vb/4zA0pX4Osh3IZRLNQ+fIewDKooBjsIGlv1oIZSydOVx+n8GTQaRErcw39w+9EUK
MCaFepoSzY8sG9uvurLMbKEm0Rx0BEGSVKgsIODM5rSCQR4zoH2myXHvSyMgF6Iwdp96MN4QxM1C
QEPQ7yc4aRF0BHnbfP4pQBHq0jlWqHJyKAkxCNwVwMYMSkW/Z1+icPq+QXnrZ3p2RJarhuz2ItbL
kJtaHWzq+EHJ28CeWCeA8oE9gPxi10oXzfnKqALn14YsnQcbN3snroz7kQdutRtJAzk8gDk88YAK
3iQT1fb0F5mm7J9g1NmACglHj3DbMtyOWbsDEucV+VeONtMpqG7mAUx3t0krbMFrOfQ22ILvSL6W
kS7Qs9b24Gb7tIcg4OxND2TSdkKBuu8wdEXQoAjYum/QHLGfWrfCxenGTtJNVrnV0YO8FEpDehbV
dsjKKkvbtmzkVkyy/u5DvpRsWhJpsjG48QGg3bMBd6KKEJ2Fo6Rfp7JRdxogCpVA2rKe9wEfZ/RJ
933kHaZKEzS1RxZ+F6oZUKuWjnGwiwY5eokDKoMGVXyGOk5YNO62aed6wwmPq5R2UD/o8qD4mcm8
LYFpzIsqrSuPFfcg4Dnw6jktfrtW55+hlck/eMUwIS/Zs/7gSKT5U586M9pWcWToTG0BIQNkdwYD
jdb2QYCm3Gzx+vlfIRObwVgOef4t63LQ3g1ISUlvQINKZscETuo4XfZU4GVvn3MtiLnnWeCi1eUM
aNjO9m374f0ztriYqyPGFlAIrMcCwHHXbkTNfCectYJnXZk0kDK890l/ylTZ7nwoHuwyO/9wW+nd
qBpePJbI74PwhSoziimLGPO59YMIc9dzZvoTK+y4awNXbrwWaL/3Z3dtFFDEl7QydEHB/TgfJYRI
EIcWDuoH2UjvcYBQh5T2FurschR0I1jAmoD0IJGw9pGUrXE73Ho8DVUwpyUlP6qWys37U7lwwhdd
JcTxSChGQIeu2QGZhv5LTobh1EJWaINgAAxG1Al2ouvrG9HW8vKcnwlkSwFRwu4g74/82fmqGU/J
Gn7ZdGqgnpviOtotOIfRQzhXIcgyAIa/P7VL1DkywX8OuIqDOG2B6Rmm6WT9ydvGYM+l8ZzrlAoC
pQc8RHsPcM5PQYAXURYcfWL9oL0R/F1Z3wCCFwh0ADqIIfBzPmk/zLnqo3g6xbT53caBeGpm6+EB
dm81Nr0ssWG6BEEzfFGcF4Tr50Oxnosu6J3pNBGv3Ts1Gx96cPS2vW/mByAJorTLDX9t2qw/5Pjo
FNitYeN0wa0vuXJwF1431F4XBgNQd+cfUsSeM5cQNT2NmUVEzYV3WBKkN07utVEWrJ0L0N0y8dXK
NiOfx2BsppNrnfxeOOQLqtLhjXDoyvZhMYHrQ7kQOYK18w3BqTKyyCCeYjZVe2bbukq00hn6d7jR
6/vn9dpYuBWIHWPgkpARPV82iL8NIaTf5tPCLUxKh9CXOi9+FAjEb+BxLjPzSJsw1AjRugGUK2A7
zodiIqudIve9kwFcFSGSGzbuzocH0yRjHA/lpjRcQoZ0quE41otE3kfX8ZzHUk26TTlWjCQ2DNpj
h+cHTZCHDB0Z4JXyRY4TOH6d1XQLvBv7brMseKlKPGFpP5nfk23FD9juYX6ojWPvQGrFAxdO1i+f
bGaaW3mkxaasbA70DZCIjZDSw4OwrPkfYY0/tSPNZ4aWN3nV75yCoWczEnBJJsMPUCxvn9xeshtp
gGv7iALsfzBGyPStjr8zDqMzC2c+xfM4b8IRNFUU+tk2i8Zb1MPLZxa5XSBzwG5H0ASozPn0UEwM
JjiS80lVQJlDOcqFv5FDvtKx+F/oiH+t3LZJ4DPVt8BzV6x5CJQM6s1glYGntLLmKCjZoBgqewrg
o0OeAuW2nkE1T7Q+Bp7+VqJ5eaaA5MeRXVApwJCdz7RjVT+G4eyeYpBJQIjqPtKa6rvJgOr8/jW8
YkcBRlsYNfAkEErR1es+1KBxyqoKThZ4hY9ZjMo5jyMc4K4DgSgZoch61zoo+ScNq6AHEtt4Iptc
CgBmOhV+ev9zLs0c0vqIy/FGA62ANTifuN/lI4xCOJ5E2wiQV/s4jQ35a1gEBKkX2i2SMkuSIVwZ
hIbEZdeRLjj1fiF2ZuwxZwK8i6cjaIKP2rsRXF+ZVYRAP1icG0jPrWvyEcmrbih7/4Ti4XxoI/dT
VUEB7f2luzyiS3YJ8Cnw8FFCeIuD/rj8g1S923LFTk0fNPcC1IvDkNNiH6Iv0D6EDMjL344HnxD5
VmCwl41aayVnqqvs7M/shMy/l9ZeBKita3g65lV80N18CwF4eftBNQF+CFlq6HDj9/OjMZU5dHPH
IjyFAxSwuEBF2ETaues88h06gdNGDXG5L6r21/vzvOR3weZg+wCQg36oD1jr+cCs0NCs6LGw6Kdk
fvt+F55yp+q3weB8xAqrV4mS9KZUEXkq5gwZRIpgFzVHfwse/vzsFUGVxpx+V3C4IBJXNKcI4rS7
TId+AjZqc8MgX6aX8L3A3EJAAQYLdduVmVQCDaGmgYanrnKaLQM3JQ0Hxb9mLSS/XIPiQpyZcoNW
V/FzMItoE6q83HpaOuCc9WQjDEAw769hdIHSoGAdw0hAhgOXwF8XWoFOMgH3/eLVQeLrFHedg0Bv
GgAh8KQ239op809hh+g0tcjJRzueQ1UmLUvPa6Hl1huRwFlvXypiGbg4RRl9RzehgdxH6HdzaHge
7wvOgfaKsr6ck0mWuUFiRXV2MwexPs1dgMZQrAEMM3ED3vto+RXUnyDhbB8Ya/oaQmtFDEB8B1zA
Uq+y27Dg4sDjeKy/hlBv6RaBhU4kVciqLXIC7ed4AH177AvxitRv/TPMS18fXMc0H7vej/m2kSV5
zWwY7uC119/cri36xNhsqjcMk/mFirRrE6jA2K+ECnReUnqmb9I0/f0khz7bGq/z7gB64D9L6XEX
jw0orGlU+30HTTImH9TQ898dfDVoSJPcfu5awl54N9Ri01pBn2sCJbl9GKJjCVSXpzFPBuioTWmf
yQK9DU0zplVRsVSYDnk8AIYmvSWVDB6dPCsAUZK+GQDTY8JL3j8PF/lXBK1wZXEaABlCfoaeXyko
JQ5dWOnytSBBv3WcKHiidai/KN+Bigcd9X0fOnTbdiiV2NabbmRgrw7/lhZCdQT1sNVrDsGbEFIa
bvnKZvKxANgWR0qwNDQlW54b71AAj576Jq83MToQ3nDlL7w0yGfCeQHOGJh0yNyuJs9KdBgZUGt+
RV2gf5raEH11CgbBVaRedkHG8yeQgp0bN/BiygH8VryquH4oZCM0O19xp8LdxJ0ir3Vf5P+wCEtc
omvUNu8rdxe0IttJNJNKGiHbnyBsdjceizc34sw1xfgIXyjqcwtHfh3e6554Bl/gv0LiH3isaYgC
Z8tJYF6maPaePV4goZhBIosmzM8HwFzG4CtVfqRAH+xGiJX3rXoY83o2u7Fp/Oc+NtDyaWrrmo2E
2wL9QCjVI3MVZ83O8FwBSloWU+I1Zsi3wcR8vvFbP74T8PbhJFoom288r5FgAyDt2qS8BwobONsO
Aux5qHt1Ywcu3mcsPYwg/oMWTwhqVo4ykii96eF0vEJmLwBeKQbMBFwE6Mi44IYgQ3bjmF28l0u6
5i1pg/IcFNaW7/nDH8gd6DyjkxF9VaxHHA7E6yLdbvQ/ndv+I3qXfO1aE3xFMzv1t2mpZWRIyS11
TjyY6/pGFeY9eCYzfQ0gb7Uhyg3SKjO/3zchl44rRgHwDtKrWEvkdlfrWcf1ZIjs6Gs55+29G2vz
yaEGvNEcMoKVraK0rQL66GFv/8Uz9yXSfnkH7eFbftdFALR8B6BKCC/hmaC+d77OlfQHXuYDfR0t
8b40/ljuYokyUqGd/NP7c77wI1dDrVwgOFq173NNX+sIPR8n6dQp/JVbeL9LU4HYFX4xklZQRQUk
4XxCZei5ENoZ2GsxU28n3LK+A2SaHufGolrR6G6fEwrqrMzGl7aRevf+JC8TWcC/IJuK8jXA4pfY
v9I3eO9Z5r9Kf4q2PKr3ZcGrxNfdA6CcX8fGfVZ2vGv9/mUMb7XvuXasoBmGKj1YzQxV2dUajyZ0
XN0Uwau1k30ahEdPkEotnkah7QYaBOZBVLJ5FtSt/+2r6mPTlos6ac//2o0DqGrBPgLZABgKSvnn
26DiIbQh2C6vbg+vPvFCY3QCRQ790uNnaN4DNcGkayZJ00j54W+TDwcNGwtioVFzarUs0Qzbxvz7
jf1ZVuBPU+4veTcwfvCWEMCU1qAvJXLAjwErOpFhzveTGzxG+UwPod/SFq1J6vke+qzqGAhALzpe
O1vqiOabyml56zqsrx4YM+BZISJHvgru5RpcBFxiWTAkVU+NJF2xUbMjxZYUcKlj0YkmbeDMw/ZD
B8M+xtIpQOmuu35Ocz/WXyL83WwzQXR7BvJp8OjG0qhaSizGL7e9hSZP4vqKwTlAuF6kaKPRPGZh
ZcIE+ujOoUczjx8dYOiPyM+bHtTAUn2N8IoOiaZGmgRK1ON3f7D+59iV5WPXwkYlFBIkcdo2oIKl
db+kk3gupk8RnTVArbx+QMu3YIOKVUMSuG2SbHoEFs6+ZdJOyGFWDUfSAwXFxAN55K8FyJbwBn7C
IliIs4cs7vmhc3PdeEZ24kPui57cTRaQjUQXOaT+yjFSJIG5F79GQap/0JZFIZllhf5A9EAPcLyr
76XHfUByS/SxSWoe50XqMnQPSTz0OLn1AKytIb4V7RxQqwbjGXCXdUwBJahW1RzfOkzIjALzUOl0
HDtvT5vytS6nMqVObbdUe3yLsmW1zfI+fpwXKUPU+ceNZ4RIkRu8pbFxEYChdQaqDMAwLOQEvIMr
XwtSqiWgPQ754KB3AySxDygFbD32L9oNQKSa7RZ1j5Z9qz3+HFgsYTse/OkWB3P9/OMjAMlHz0zI
pYB2sN5JeEqOE6Oi8sGgQp5OLVoajnC772uFJp2t6tkHEU1TQoR3I4l8gXaBZ4t04BuxCk8zzOj5
GdKDDrKQ1eEHS45l9aS8lxbFv4gOGz9zNi5Sqj5EVzl/ZTpGz6wvs/AB05ZpHjzV4V3XR1u/8ZKY
fOYN37t1v32zX3/VUPyp/AF3sf2tz3uFv/W7/p9G4i/yV/NB979+6advcv0nz3qO/99oMr64Hv//
JuPJrx4t47792ZV8+Qv/aS7uMP+/8Ngu1DucXGSqCHbtP+3Flx9hF+FpIa0AjQR4Bf+vvzhFD3Hw
PVArWM4YGBDIjUDRZukvjh/BiiwtvpZ+ngB/kr9pL/7Grf+fRwc0B8Cm0K0E5UcAg+DPrpIwiGkd
Jifd7yZP3BWB2MsIikboS+g3aNJhNlPwCnsGXvv8nEfiUKMVLj4q0VA7igvviaMPX+v40KD9BHhZ
6qkubaY4LUSc1lAQyFS0iRznXubVJqY/ff1vHFbJ1A2HqMg/S9F/HIZml3Vslxf84PUueicBUNLu
Jmk3mpUgeztJztF+Vxefc19toIMCAjkaRPE6QYU+cRjd84k+ijtO4wNSx3USMZOiNU2eBHVeJqTh
/6CXwZcsHhEiAdFcOlsR6wcW7KmgiUZIvwjne6a/ESaws9f8cmFXbgYitXF5rvud7tp7OaPozo7w
aLdjF9xw7M7t9eVIK7/yv6k7s6bItSVL/5WyftcxzUOb9UNLiggiCGYSSF5kkIDmedav70+cW3UJ
QRHF7Zcqu2n3nGOZiWtPvn27L1+rKIs4GAqW0JIvwRV10jGE/eeh4G1JDFKLA9AMecmh4ynpC6zl
iKvY9M9C8FOpeTPF61jyHF21Y/HWl3PH4mI2y/i8CE6VPF3HsyBjdNGYtYPUwkopIJVJgl0twDLY
3bdK7YrS3cDGQUHdphJm+/z9CBc2/yySnHtr5jMAsWwoVzN4oc0jJ2oy24OzYSzyFawGdqv6qwpa
/UmITzIobWa6vVzblQCKPpzny79Pw79lbXoJmqOp/8//WlBkzTPMBFDF5YxAzUgu+HACIKcyvIJ0
9rrSZ/XScDP8iXzRsdr7ljsmljKnSbnBB8bokc5X7USG14DP+/47vlyHD5+xSK+kVGv10WcdIsuz
aYiYsSzErx1Jt2PdbrieD7Ho5xEvrlrQe50V+ANuQZlcGGRsD1QN8hBHRvT+iDt0P/PMUscnqcq7
YImWt4KqSJqYma3l26DQthEkAkkf2Uj2QlRxT1yhz5Q86q4S2+tJOIdhflVP9xQaHHiw7KwQ7dxb
ed4zxEU/yqX9+xT889MWDxa1boeujloCUAMJtgEh6KC241a0sxJui7rcdLqwEjr/+l9Z5H+aXThk
S6DbouhYZIpVrpbndi4Doy66deIdy5x8dhyHk79wUZkWwjHXYmqGHdWoVPnp4/eDOWZh4TmCFmFj
ZOiqdT8+VsZt/bMWqn9fI5hjwN1TP9QWB5MWA7OIDJxsK10045/WYHf4Gnn4P9+P48vjQCaPdnxA
/jRcHDqA0GgoYtfYKZMAyaBN0d6J0833Nqgkf3XoZhVUTZqZYJc9WrXmA+VM2XFpFePh+nUxctOF
5laeRLeJRTczPducJiRj+nWon9YaIC0fumJDuRv8FB9qvNGZdBH2JOyrguZ2YfjVNW1tQ4Zfg8qb
mY1DaHO87kRItH06/IqIotUkWyPK7aCXfAG3jZu28Ypk9UYsXvymX4ttYrfWdN4Yf8TyRVD5+0ax
EwpxJwXnMwOYmQe21pDXTUjDozf6Uqu/pNyZqm2jUVACm8lreUt6wc0MTnfJqRF4qoXZ2p+8dZ+S
NZzozhgGJxAN1wsbt5ruSkHa0Vd6gooFr+9NUYirvE7O5ewVTKSUP4eV8YaOw52uTTemN1w3xqaR
z3uaEtvEeItayw0E+NGlauVF4k3QMXEonDRMXB0Y5L4rmNkDO2wtis7iyiwM2G8vK15UQv9YxZot
qMoGcrtNXsAalPKe8c/l0lqxRS7TJj6Pa3kfly8tIcR0Ylw15R8o6tCjeh8CAIS1J82gues2f8r0
P/702Kr3VWxxOT1pYQq1f2IjMuSqg0VZaHKngpdLH63gL1qNg77u6+hsAsTXDvKmD371Zbku43yn
Wxs5BS3clg7KEmcROVu5yffzdhHClzJM14MId9lcDipE1+TOBKBrp6Pm+rm2HwMZFOuwBsnI4wXt
l5BGchuk/p6ewTPohXRb8PtzpetvirI/aY16M5Q3HmIvFjgLuXaLElljuQfXqp+mvLlUGiBM/YTe
YJsqlN2FrPZQ8e7SHIoENuri7iAK7I1nSIVpV8aPC05Yvgz8oRBICIlh13xGCWelU1YKLWlbNurW
8E9zThm6WNsoeqJVieBMXDPnmU8c2pyp4t8RAfWVSECqCwqLKi4cOfTtlH6JNAc40lm3aXdRa71L
HGKNtQswedW0z3KwqkBoWfJ53q578XKGHU8lYqc1hOdpt0YFGU2O1KVU8hD5KrcfjA0DpyxO3bz1
bUic1nLU2V5r4Y/lMyvoXMQOSfQn5+B8n2IxegzV6SLT8/N86q/r3tynhLKi+kfy/B1tx8A7of5o
/7SwOqdZdacIiesZvzpKYHnAWy1/bsbXXuV9X3QOSOeTyoCNoRkdoapv6K1ZobHmJFblBpdUvtEV
fJE8nnkwQU6waaNtPxiNQ+C0UXudeSg2kk4kbYXngyDQXZDb8ujo0+hGkrBKgmlfJPFJJTenaYnM
kFycDX72WPDTWllGUvoil0nIGHYkRSijNxd5XDMPAJej3Nb1bo2SH52Bd4nG26FMT9BUYkNq67h4
RGnlEtryVaCrcBOObuWjTdNEZ6Z508v5yiN3LYjGphuQs9AoicEsPweTcg0nfXJVpdq2p0ZGsnsb
+8MqrLJ1oguOJnp3ilqd6JHumuz+yRrtLFilY7hSy2FvjcZFIkBNmYtA1NPCRjPJ7tJ6axkTWOL0
BFCxUyVQEjLC2Gxu9HrYdPJj1/urKLuB9HzmZSn68zrPLsM03AZZ+mhWwlXYUDusvb08Sk7k95tB
2AtosiKaZNfTYyTHrsIqaLjrZqxWndY7nLGmyNcShiT6ANW03yJfv65q9UTx2u0QWhzhDvE2a9VB
BhajXAsLPoGmq5QTbwXKLgL0YSnEp4I7+f1eAUIBFmvjxah2Vf49HW8bIW72qfwmImxXi5eB1Z6O
HQRZoNBHf6+F/pUhd+dK+UgR87pqhy30ioVZu8porYQ4sUeIt0i12mKGbhPiY0m8UXB3fTScC1F0
V3kUb6TgtNK7C8lIz6Y4PmkBqXtauJKFZBvWN5XfnXx/Cy76JbjSedTOzEpz8yuUc8tuOmGc6iBs
82qthfkuknkFhDgDmQZ507JFOVmnGU9COXKHUaXNJ3ZB3q1UMzhF+/0MDhenMrtLIbiLe+PIp326
nhdftgi/jdjMEgIy1JMR5lUq70L0RluOJlur7xLW0qrTddMk7vcT8in0WFhdhB5KGzWzHhmwM8jg
LfWuaaONKh/rsrfmWO8gEJ/NgE7EMVPTohXpMMIJjBoSKjlmcEYB+4t+oglE221z2YrVKhcMNx+s
ldT3F3MAEAUULGTVpk/0tCvNB5+lSJQVyWLalOHQa1EnKRyNtvn5jR70YOXZV2qr/lKRm9DVxq60
0VX4qaX4gnQcp0bf9vpdc92Et42k2IPl0xEBx5e06k4UnoQdLSVe5VBOtsU8XknqQ+GtFJXoxK9X
bQFYzOzXY6Btan08r5TmUjWmtam8hrF/GQj15XzmdKm70/z0QahjV5t8lLMsiDTSM6/L1pbf31Er
XplWf1UX8iPqmTRb3yBakAK7G9bpON3UgugGXXsCY9Td2OsPSeNfIw23E2UYf2XZSXiNFUb0NpQE
TK3p+im0O3ns1imBBheJEnGgkUj6fn8ssqL/ODD/XLllnQwX6FWjCC5RT89FfGJQ3ajCek7jQO21
75jj6a7dtXW+wfd61pHI+LDoPluXyW/NySjwV3Pd4HDf1KUJmEzFep5v6rBdF9vgPEy1fZO1f7/H
fpRfRPmaX8uU4Z/hf/8zufhfS0FuXvPzp/S1Xv6o/4bZx7mO959nH/9v+lqFf56yf7t5SvODJOT8
9/6RhCTD+BcVJRpKqeUAt5qFrv+RhKTM+xd6TuQhYdgAVD9nGrO8mjONgsRvsbbgcIEOAh+cE+7/
yEIKkvrXTAUN4SGkbnO5QP9RGvLQ+wB34+uQo5kzAJDVL4EjVWOVnap1oGknCRDkKOm21o/NKk4y
cetFTb39MEdfZHQU5uKju6N1AAjXO6xc0Wcu3tkdfijiy4JilemUd7eGNSqeG3YNoIdKCszdZNUt
qquqvNfK2F+Lpaqc5Jbqb6iCdZkrqX5A20uHqlobEvQqZqdulVAZX7Oi/Z2amt/bgNrV60odk0cF
rNTJqHXJvWeVQ7JSaoKKMeqip0GN5wwS2li7TIN7gXeSWW/EcpJXxVCmv78f7+Id/j5cSr8gz2lD
RN1gkcuQZC+FwKVrbgO1qRxZGMKNl4/HsPQLX4AVhGx5vr4XDUFKLy5Iq8ELKY2e3mZG2JyHiS9t
0YqUiG8bg54sv8hP294/lqpa1LXZs5gFBTOXclUe/Mbi6kK7Jh+yYEhvq5K6uhy2hpsgTe+qCrgT
UmOAtvw+JigO9pkx/BkJ+m6/n973LPmH2/P9E2B+l4AAUaPljB1uJ1H0x2omLr1V0Cc+98uKFKHZ
WFxz6XluMGRfiftVAZv1mvj9Sgzqdmv1bDz6vGOKaETATSz0G/DJ8e9YpbdTKChOIv7aINb5plZp
saazrTpLqlE+EtYsAoy5MEk7MKgAIFOAd5dAZX9qFSWxQuEmEu912XdyYSdDDfv9DC1Sl+9GZio+
WI4w9umAd+TLEDyLhRs9SDd6+NqQ3+PUb4bo7t3Qj26J/9oV8D+uCjXni/7zi+DuNXud2tfk4A7A
xf3HJaBZf1F0IEVMWA24AJf7H5eAofylUFNCAQJw0cySwm/94xKQtL9m1AauEuU1EsyzPMQ/7gCR
yhYtWNZcKoYZjd4Z4yd3wLuT/3CIiB3oJtU5POgk4EiMhftQ4waot9Z7rrs+c0/O3Pmfa9tebdfr
jWM79srhP+wT9+TI3mRwH++CT3YZ4ce7QEzlQZggMnPz/E4Sn6vg6sM6fHHZzHW8bw0sHJSYJVTZ
cgzcXUx2ar88hvZlaF/49nlgn1++bn7t3h5edjffW1UXV9xyWO/Q4Q9XHLzWnpZ2TOdjad9d5fat
b5f2A//x/Lqnl2T+79fN6vf90/np3fn+6dfbza/Tl6vePvIdBALfjn7Z5igPaiNr83fk9sPdVWrn
9uPdw93p8yuc3vYDvx5Te7Jvny+utxePt1vf3l7bl9vr6+3+/Pp675yv9pvr7eb6ejf/22q3W50+
3pzvnd3Nzvl9c+7c3JxeXDm7t9Ob892Ve3r6dmT13vU0vtmWy967fCZnqJX373+ep5Lvf36+fb30
7VuS83z69ettyPeHdsi/5vP/b15vXxnS7TCv8D1/8r6wL38H9tvT7/O3l99PV4G9e7pixn9fvjHj
Vzdvd28vYHz4393V213JJnm42u9/P72cvt0E9tXLkTEtUKNkyw+P2nv7/4e9QR/xkITe4LkYYgWu
Xt5Ony9SzD5fv/r29TmfnNn737u7p8un8yP3zXycvpvP+Th+sN30qo+0B/MpwCeu34fiox9fQkVh
N0Vr5+Lf9wEhv/+af3H43vvdvjO3eKAAms0NocXc2ePZw9Xu5Ozx4vH04WGzuT09e/Dt1f56v9rs
9qvr64vri/XFvMN2VzdXpzer892RkS8QHH9PO80WBNqAAGnEkQ6HrptimEtR5Lnx6LuteVtBiRb2
exGpa2MK4cJFzNVIV70SP07DUwhSO+uu1e5eVVO7U2EneBrjX/1w67e3kSEfaaaZvdByomBQmyMp
qr2fQF8TLfKm3gWeW5OzbbR7K4S5TdgO441p+bzQ802eHNmHX3rGDzbfw/QPeyFOpkw0emzinp5z
/NN1aD8/Xz7tL59+X56/3Ij23cuxA/3JG4MUpo8PdJs0X2tLfOsoyK0vtHQw5KVfu4YUTrTspr3v
jk03HXkdL2NTpAEQTQMZDo8l+GRzSeKNXJUSG6NsgNYlrR/AUnXfTwm8/ZlmeLswrea8m9fATxOb
Gslq0/oD3aBwDH+2HPP7Z8BcxAU+E2kuu1zzUAlFq4tMNymb6YbkRxPNVAoUIZIp/fX9xbP09++2
CPF4MFLTpQfucJNDNGyUeh6Y7jQVJcTejerW/ag8dWovXxdtEx45Vcvre7YHpyWrSvPxjKw9tGfk
LSQjFcqpapNrF1ateSsSXMmR0/HVDPJuJglGeW4GXx9a6apqCObUpWs0Y+QKZv2E1HiPRusYb76f
v6/Gg5Y2uJ/5YfqpAdtog1KFwB8+LWHS3cBC4qevp8b5oRUGAncHsR7Vmrm39XA8tRZQWCBB77Y1
j5XYnGSoqYvgp2MhIw1jMW8ielJYoEVIR6N41we6MbhDKYoOCuFQiQYQAn8/luXzi8tMBVQ9EzZA
boS5xZViWaTxyCQPLiBEW6FzKDUNp6ybk7b1ttSHV4mQ3ucmLNad4fhTcSIq2koAdSQN7YmkQ9wM
Hbk2TE8kC1zwsOtI6QZYeqRfQ3T5/bcu9xGgQTIwwLpwBrAYLD+1UiO9MKW2dY2+VU/SkZc/niNY
J0irrf7/TM2f8sG5BpJFh0bTtG4r+Ghzmzl0PpE6KvmJmHv1Mcmu5cCWa7CwpgPojbSONchQxt0F
Jco4baMEruSTv//ZwN5NwRmpUfAHSb7cu6LkKVEvY0rJgIo1pvKgmLAIQluZHdlZn87ivLFU9jCd
0XSTLdFxcWOmiZIrg+spqX4WQ1O8F1iuI2fxk8fEyszHS2aGBkN2xeFC5YjIV4gSDC7AZmOlR2G/
TvpOPtfHqSOxHWjb7+dvaW/uYJxTJeDewK4gp31orwsUNWiR3XL9krJek51UlDppGdrl5TGZ0k9H
c2lrkRkJG6htFKkaXRgAL7WL9i47qx6sF/V8CO3mvjqN7sbL6Tx4mt7CS2vnrSq3P3I/fIq6lp+g
HA63Jx8vJD2fkN8pN+K1caGe52/6xt8pVyCN+ksy5cIv8TKCC2hbnygXyq165PJYbiMOPVQJBpzg
s2AKK334BUKkFSJ8D70rdalgS5E23FdDVx0JNtQvzKhQ++Jtec0jOrG4CUGve1JhUNxVg3RrlkXv
jp30YFIUg6K2s7NKcoR4FxS/FIkSZqMC6/hlUKQICmDos9abYZ5qVvkw9TA9hjalv6TqT1Jgl6lw
JlM6lUT04CyBSsaTFYz2WD83/W9J+j1ooDGLrTSOm0l8kZlVUbg3FMqperMyegThw5e8KR65ltda
FctH/MEX49YBy1K8AhfOJbBY4DxSaVMDoOem+WQ9D7GvPsKwsfr+0HxhZGZ/oLMSBCAY9IWRSNLb
RpbH3lXHVFx3VXdlJPmxBsqvjRDRoMapcznMv//BZQ/6WNWCWveu1sDtblFxtJMG3emfD4X5ohGW
Xn0GtYhldKsHSA6g042TWtlDujvCa9aaR7zMfLd/fE/M8HgJSDFlA4JBOMcPx6L0fEFQdkCI47l1
o0+sG2T3mrOhnNpN7oeKE4+DfKRFbg5bPhmdO9fwb5yBpfaH56d5kiZsha42851RVU8kZBXAEYlA
Z3SNNhT08UHsJnBs/nwXzuI2nHECEW6CRayjKamQpXHGrGoKdHSVAGlyrx/L1n61Q/Al6N3NPQAE
PItZhW9InCqhc+PUN9aRRueBRORyBPL7ToSxnEcAakRssJ1gaE4ufdiIAowAAP3T3o1UGYYK4GAO
7Hn+ZdeP5i72RtMO4iFd13om80co09Z9Xv+2huRE7XqF7UQ3T5Skt0VvAEo51goxF6U+LTNd+LOm
DaeRstHh50E1NcQtt6UrKbUPIgGx3+dKN0F/WDGIYC/2roGnZCcT9QpSGZJfX9VDijCZOaYGOKTW
t56+P1Ozbz2cMFKgBrA9i2njfl24eERW/EJSO9jrQlOi81Ue7CYc45NOLzLHK7JwPymIstIoXIji
4HxvfA4QDoxL6IJIc2aXO4aIfuE2msqrzFaMStdKs8l3DDWZcS4GfHcbuMIr6Yj/WMYPdCbQhibD
oaLjP3hFHM6+KCU6TJ+Qoo1RCd6meSiUfrA9Y3xM6lI8cqw+nWhQ5zAezwJYuF6IBA6NCUIKaaRp
xK43E9eLFOHOsnaimt/U3XVthB1ev082tHeb6+9n9ZMDe7c8Rw9Mr6h+osURrLajJRCEyQgmQhaK
fdUWvjMVwSNqoUDOs2NsOJ8ONxaJaw2ubhwJdOyHYw2VeiDJrgOYVOFnEI04Bp9jpO7341rsFgqf
HBtuSl4glF0pmB1aSbVWShpjgqeNSETZp2aY1NcDHrK8GKOxEo4EP5/NQSM6979BEUnj25LEL9MK
PzObKnWNoqj/hMC9NylXQG63WqAcOYWLCZxpOWbJYEoYBLYqfS2HQ+uI0j0llkAANqF05UWFd4t0
ZXHkuH1lZW4AYzPOVc5loQLSwUYr6j4FBKTEm0kKoqeKTsYjV9mneZtZ8edjBpKLuXvPq39wweEA
d8Sso+BqRZua61Sps3tZHAskmqqyPrJIn4ZEH5CJwgajogRDC+rhxJU9BcCpiBjSFIHNhV+TNsPc
+2EoDh6bc0z3Hpao5RDlHJoZJ7lNSuSp3ZDEkbk16ESmbc9XgPOblZaoV+IYalYLxH6c9Iuir7Lf
U2EKnV1q7RitEinLG5CehhE8plVSPQt+nEWvZiZUZ2BGs34VZGHTQyUb+FIO8CXquhPax+lC8lEK
vPr+HC3c4N+DmR9s6FMTcS+Jc/QR0MIoVHQ2oe+BQBIV3xWai5G3gsW0eJN4dWtHCDY+LxPqV2wF
mITpD+PhdDh/jQC/xKRlqQunZLnqI+CPWjjkR/b3ElLEyAjcoMlCVgCiAWgHD83EUt96nQVLRzlM
pp3Rq3Xem+iDil057aTeLG7gKIJ4NgiRHm2HYEWfD4wQUjlsjLL2T8AkSfffT/ZXI4cmaP4FrTS5
k8NPSmeWgTQKIA5JCDLCSOvXkVAdA1N9aYXsN2AZdqe23J/DMIZpih6OG1VaeAMJTnDZR0J55Er7
ygreY37sq6Rjl+phQm0KmQJoyoXJZjoNW4QX5VDK/oW9QiA6s5xxpGFQPZyxOMg1ISmshCi0i9Ym
pA6uZgjHmKK/HAsjIRGDITodD61MQjeWRFmJO3hS8pYrYk8HRglM7/vlX9zF7zsS/CF81KpFhWLZ
GsGFWQsAAxM3qXPhSojiws7CqXSlJmg25P7irRHGx2Ltzx6YPgyVEBNyFWl+xyzGFjbw7XJZuqYJ
LbEUD/RKoJztTFGV3n4/vs/TKM8MsCjaUXnhIbswFWsaGBBrCFzSqDwcpKzM9hFUvT8jagVexZ0F
YG/uYTZmKNDCgUBgoIp1TgY282P9oegJkku7rkNZX1laIyuv3w/r87LNqDIoviCF5Vm0HFYiVXrN
bY25vDN2FV5CW4/9CD0VWozqJh575ARZ2s1Pzc53J1caPC1E5ctyRzRmEZTHieDoYlb20ErVQrnR
SiG/aNpq1OA4HoIIfGZaHcnuLl4BTC+eEwydpZDFI0heTO9QSV0ziIGAp+w9JJuNdBvToLCZhhF2
hGwsN0ISC+elpESumGb9kXF/3rCzeRqKcV7UipaJPStqopp0j+cMVTf1+4p2R1p1A8AHbhwx+0fu
ic8XIAmXWaGWnnTgQ8tHIlCSaoBwDwp4MQw7VFzgZ12ntN939pgq5GcL2ewk9/u1/XxSMArFk85F
OL+AFxcBqkh5quo0KHuaSSdRG5cA1qPhiJVPM4kEnExr9Cy3iF+T5t//EHz57aBqrTkJjtpP4qZN
6XGgyncio3d5xLN9Gg/7BOa2mcSJKhbFsUNLQt22VRV4piM2QbCmu0u2PYTYj4zn00GcrYDRZWMS
uRL2H1rx/Zy2WHrUna4vs2sZSdbHkmACdn2VFhjfGmkywS/dfr9Wn2YRq9xwZOTmOiAh0qFVyo6W
UrWyScfZkO3guTTtupPiq76q/PX3pmYH+eEJTLfArB1PfRQlNYkE3WJb6MhTqpOaGzSxGNUdr5Gh
u0LYQYC1LoJTxj/jKWuomyZqfNg3lW7KhiPx+hcLyUOVLn7kEmEzXeYkxGbkp7aQs8IFWj/UZmWd
lo2ZHaP8O2ZmsV/isFPCSahon/Gz/rrv1MJHLrBOf+pKuO8kIiHuCeoSnyL1ZqqhtggazRmI5t+U
VFPO0AW1rgdE2H/qRjBFUlWCbwS/9Unk0m/VJMBBaw6toh5NXKiFPja50lx5IRx5tmDhT77fLF/s
y/lmYHeyV+Y04eG+TNC0oJyY0KbWExUhzZANtiWmzV1emurT97a+Wi98CUj5+bVNtHdoaxTaKM3N
lBbiqC12bSzkZ7Ia/rBLZN7+8GRDJsEuJjhelhUhsc5SgWe4k+ZiXK4EVbDSlU+CWnRKyTeO5To/
ef55n0NDTrYT7DeI7cNBlaDGPTMrVQeyt5VUZzTTmb5Bl4d6rQzoRf50CrGGPfrMrTn1uVguIZBb
WYIWyOnpcfP2AwTdcFeJ9Doe2YmfvSSGoPy38OU8f5ZHGPphVCZ8lGuoWiEE0Snjrz4pymuVhMWW
rjnhXimsnxF2E5LNc8k/oK6b2XOXz8iU/EGXjYZKzKDEtdNFUw2EXC4Sc6VNQu4fmczPe5+ODVD2
7wvIS2rhkwe1Av5BDOpELdTu0dxx52WDdGGk6s+kjf4eGQgGMuJzQpxI+nCXSGEReyrCL47fdzQz
y1lvN1n5c0/FgD5YmQ/gx6uahG+QjA1bXyjF0e20Uv09loJWrMuW7sXvt+JXs8ftwlhmKjVc36Ex
Yo9RHuVOddrUMBIoKSrj2g8Mc69UpnZM8u1LY0Q7qCmh+EY15dDYFCaAP1pGFiietlabRFyJoSrQ
hagfUzn44kAreEPe13OBi3TdwpQ31qiNYEqC0vYqgLHLncxY3MGNQu9mnqU/viyldwpu4iuwNFAp
Hdprra5SQsQiaANvjNsuFf0Ty0hz9/vV+ux7sUJ3CmEBOD+c/aGVWrIKuqpjFcJbNbrIokTepm0U
Xf0LVqg5gXShMgMR9aGVIWjkHFobNqCRD3ZcZ8FG6qdx9XMrxBU86Il6wUgvXohiBcEsVVnVQcun
7k4Hw5ygXQxj4YidL3wgrG9MFi7wvQXzcDSVkvs+otOqk7XtLsroqKB9BQLTGWFVFxl5Qak8skxf
7HNM0jrPu1edh3ho0oqCkm4fTBZDTyd75s3dMMJtmAnH8BxfWcLLcoBJQwJIWlgKAi8aQnLwji8U
Kt3yljZCztyq9ay5Zoa/f75kH60tNgZ0cFPUD6riaIKZg/WJw+vR8uv1v2CF5juiNGCbIEkOZ0+s
9NxqR11xpCSS1wM13dOkhB7nx1bm/aBDXEl23VCWvjxqtARtOsUxkjFZNV2v7iiIHePn/8INYYX6
kkaigsTYIopXBL9spA4ryPKMW1UqWrdo/OnOU3LtLKi77Ah97hcOQp0zqgaAO3rc9IXby/RY76Nq
HpVA63hk+oGbm0N65NL4ygqkjmSuqNkSdy6stDktSqCQ2QeDIW87RJBtLzPjI6foSys8s6jHzW8t
Y7EPogERDK9jH1ho5JzVgiBvK3qnj8zYFyeIhDCdQry0iJSWF2BQVVAhQV7iJNIU/UJ93mw31Rgm
wa9ETYxjCo9f7YeP1hZOD3861WomKg7itcYLwJpi1er+aMdlDX5IzupjurrzDzx8RuLHudvJMMDm
zPP/8DDJLWoeOS1/TmHGghulpr7P0tR3rajPV5BfWvWqTJEDcauob+TV92fsC9erQgIKwFDF/dKT
eWg87mvBLCNGa1S94a0nDVI0W+lzJYRHW9LqE9IiomULRmHm/8LxJu2IDg5eESTaYvOwoQJ4lGUF
mngtfRsaeZjg2gp/iG+ZY90ZO0ttbqb9J9I4HGHud5VaQX8LmEASXOqCnVubnvKvDOaDlfmkfIgI
zdSCdTycFIdFa3ckcryT0MyMI1a+OgnEgPRUAekEibHYKgWslwKQD6Dc0KNlsDnU8OL1FMBfAT+A
Kfv53gCnSxn6vdlxeUcigWdopY81bVAsR+dpzp3c9daZ3xeRW+nWRdeL/pGqIK5wDsQODgTOHmIA
nsvALLibFxuj4TkiQ1baAR8tm9tC8mCGaZSw2YMch8VNLrQyRxmmFn4rWZ6ciXrag8cYC3OVClNk
rNHehj/EyOGk99ElhKhClYY9sglIBraVRlt/q/jpTVx4JQzlUT7AL64jzrgmUQqHQFeqwY1HqKhB
I9Pkp2aBQgT83r4Y2oWuo1EDx5H8C/rv+nfaRBNsG34Bc0rb5DRdGpMH6L5R1T8qf/ksLtTJdGMF
gkE7YUEDl55UeDDi1mi6dUBHLKwxnbStghlLnGsz/XUkGq+WADVNlipes4lLL4JZY/QpYiseLAVB
rUUXIKnTzPHLPjmphD72V00p6s+5Sq0TJgCQCnZTx/keFodyJnQqBWM9VgYMsFEU+b9LT+Se0/ya
MdVipJyOujgmu95D2pjO5M4snGKM8vsYFiPoMCKvvaXkEv9uUUtM7JSXf2z7NHNDNlREI70lZDJg
ypDCB6geatRGZT0f19I01C++JOSRrfV1fGvByTtus6wx7ythyq6MyVJjNLkF9bZT8vB+qNEROG0L
3UCqqTO6yi5roMOJP8WWLUtFOjmy1wydLRalcKnVU/TgS+QRnSbIzXZV6rUJEgWoYwO0UJqgakyF
/myq9bTcGI2P2o+eKDDWw0QUh7Y6Ff2JIBfVYJuBqvQrXw/C3/SBB78VoRR0u6oHWdsKsYnLb8HE
vtbA/vekf5m0sZ4lmLRyqGxPnHxUFvqZczAyzKdIVElHxD4ZA6ehfZd7qw6N2G7UpHk2ih6KijSM
1fuuGqunfqy1s8Rr9EdEWXXjNO+KoEfawSgvY7ntZTu19E6yRbOpr31P6H1HVr0ycmT0HAc0FA1P
svOCqrNrjF1qrrq6ULZaOAXEmKTfwVeKCok7P8YY/LWmsq1hSX6O5SG5tPouf2mDxLoPkjYanAmU
walfVOmjVKj1Pegq4VdYSuofsn6GYXtTbiJaSza3XBlGJ26DUCXHpIedOq7UFiV4W1RaZXCyoBMv
GqR3dacm9XFrNuid2XlmNZd1FxaGQ+7K1NellCPUXAR6cqqwgd4CCGAgcfYFqIj13stZrVjxbzpe
QLfdaI0PginCh0Sv/NgilTr0hZ2oJiRggVHKK3mMtHRN5OVHa6QBpIJJDKaHhBsXlo5JqDeEd0JP
T1NsZCTh2qJxelWd7tKkK0996jXhSlAK9WU0OkisDGkw4hPd6spVpQya51Qki1Sy1t442LpfWddC
ABXJTqRge0+9dtLWWacIZ2We6I9CFg3NlpdTdip6YRG6hMrNVWiaibquvcbfxlMZRS7wMLNxBujG
4rUA4rvb9jIv7vVUT1DtGp32mujmcK2XKEVDJdZVsl0xBTX0YU0lurI8JbdCaQZ3QqeqF3JfIzbs
03IPQW+TNroDv4D5OElDeZ5GnEdStqlvrcCx5Rp0b1K665RhMJyiFiDnCRUZR6UYgxHZje5V0GXl
XRa5EuU6+lx4pzN3Wqc9k63qK8hQp+GOS0g3Nm09dq09SEI2rCVB1iZbltMhWw9mHF3KY2CKbt9q
2m0rdfXkFnTI1zbsry3M7yl66Z1aZ/H/o+5MtuPGtTX9RLyLfTMlI0K91ViSbU24bMki2IMgAZB8
+vrinltVmb5V56xTs5rkJDODYgNg7/13hfSTiiD7FqOUPGTRe4WVOzw6208etmLTom4SV1Qf9RKl
fZ50Yvmh53l+2ANZPY7D4Lz5QF2fe0yMZo7tgQbj9vruwIeD2t3tZqzC67Acftc1pRau33sn7icX
VRa+stv2tel7OMKLbKp3aev+U/JpbViJ+aG59Mj5Mfkq4oz7XswrFtnzdRU5OOI089o8h9Mc/2TA
NdWnAJu8LzBCvU+yYYZ7p8mi9Zhu2/jTTizqXLdz8CvrCam+1OA6BBPbtnsT3WRdCM9ZclGtIE2H
moj1/nqpa/2OyVNDhvTurL8gla/uKeN530XNiMuaCXu+2hjNE0YsNDnHclX8plfhJZanTmZbvNtq
80jIqvMIKdD5ubm7/XJGfd7seLavXPrAex1M2mt4fLWG6BLvIjit9QoDQUQrJJlwn6C6da0Ir4Oh
1+8MG5ZnS2BPm8fpYL66dRO+n+Om23y1lvitrPOmn1VM+BcpsSUnSeT1PkfzgN0FIiYCwI2rI68A
pSlfp93NBvdmH8j1XS+Wpe0fA5cQvuO4zcFA/nQnm6JtsvZBhfPyYYKhvFrXZX4Xqi27QmOz3vO9
8fHmEk+xZw62+FcmgkizfRPGXZHs+0N2MWZGASfRUCQVxaazqvgt69rOnKpWKpMHOpRUvIFj3ry2
DvaCHOQYp80QLx5Yqd1tmzQVPqyJ9ZZ8G63i6SR2TpnJte1Lu6fsN9niYOJewuMuc3di5yt8EerX
Dh9PzOrPhvB5tJetOEXdikW4VHs1XVtBnlHurnIg3ugsBzntcYW5YZrsocEDzuOqWW18cQpj2eMu
OMvotUz3aLskJF5/9R2K+mPlYD9WlMjwdiSuY0UktC2rIA+m2bzh4sVdqFRgl0MOXDLj2b1mI5tu
mH6b55JYFvLCMa/Qg+EGQiRaTb7VpieFmnrkbD6a6Ze13ZMPnI4SdXAI5A54LHO2EoZl03fSh/xv
07QmN6HZmjfAWHXvzNX+vtpRvjvCq1QB8mfGHK1n6SE8zZq7aXBKXchGtk6uNiG+lGFNCeT7ut5O
ZWvqDF+NuHEPu5TtczuK1T0Y5ciISsDi5++Eo/NLL53/Sy7eqA9zS7YCD35N2XS68JuLqM3k89KV
20XcGst3OFclMpeuXRm9lNSV6aGm4Gu4W2uW+t3P2jDJs3VqnVNrxnH8kTGfrA+sBZiLDQRbiR0Y
Rnf9VTRimf/QVh0wd4mcrbnphbc1RRaPfCDhlpbxzejI8RWa6t5i41o26jiTX3zmgkOGu03KsS4v
V7PH+mC3kTx22DtBArNvCL41JnL1yQn3scKXMp6rB5sGa1ggeOvslAPwZe2FgeeA9Z5FHEGFxlaa
gLvMXXQNfj5z413jNjeaOLCeaB1lG4G1naNl9pTKESO+0C5D8h3bl+o5aVdlC0gKqq0OhH7H1RVM
Imd/TR01xfcLNL39Sg7T3l0nA65jZAJoKoyipnTvbpyOWLKj1uMiLlbjbu2jCIS5Jk1zWw5V4BIo
bqi3/euoj9rlIxQUmib3FG5wJM0Rz33UY683Zn9EE19YndYoQ6CiZeXRcWu3wv9Kmvo6bFFw/6gQ
eJbrJXSmSZLdGJRbdg0tu59vlUeefcGWEuqvHTWOvlmN2MLHYOGsdPM67nx15LeD5rThzZK97H2H
CMFGJs0uLdsEMBJlT1lYmHDN11FWqn9Jrd/yVr3EbatviU6xZVySOnW/N8M6k+IVDrqrOUAj2gb+
yyi9msPJTEQZicWlLYBJnreyXwTo79B4RYzbWZRTqPUkgHEgRCcSWhz/QvXs1c/exIu71Xsv4uuk
npW5aMaldA/bVCfmxfPafX8ICVj35FXVrRKhhkXCWyd5NSTC/E7LEgOsppZ2OE3EJeB9ahfhvCb+
XHf30HsBWxJV6Wg/xDIq3WsGxkF2Mrqa67dFQpEk4cDSunhFEuILX0RbpV5HS8D3sdKwYJ/TKnA0
uwcIMBaUZbh+rU0mw4ngZeOwI1Tj+H3WHsvLMDxoT0G5K6q9ODo3ZfPCthbIteLCvL76SkqN5VOe
JeXk5R4VxvxFuoNh/bh+1E0ngzvmfrOUzNk/mUEwAgzWJvB/xsOg0jui2hfzJFNygS4WRXA6leM8
mVeAw+RcAti+275t3mKGJU8SfEHv+32AGJNPTjOqYuiEou3L6nH5cNu0pVxbYIMytY/El7FB0VEM
Y9BdjaY2+5XfOJHPueXN/YbJK8lyp1qItrnNMA5k8GWbxDx47oqJzhKH+kdiUNPe49dHQjGRd67+
QMcbDcc0Mubb2vhs02liw+kQpqrHD7XbsyeoWN5wDLY6xhVzQy53nNzGDhcaOyMsCcMloavAa0m5
px17uGTBXHdNxZFZ4iQp66bdJJ/lmHjll3V2KPHMtgcv5Wpw3x2o7LeTXgjzeOr9PgkOi7+vzg3U
D1S+bh+4fZ45YUNq/dQY/3nhJZK8RTGJk1LZDO4vL+vC+DIhhznASW9ZkvFin1bU+QSweQo/zXnp
79omLes7WlvKiai2w3oZr4lWdxzlZXe/tn0WPfNCev+bqnxDTJ1Ttum7JIqdnCVUovVVpVusf+vA
Bs5psUp+ltE6f/eSfR/z0lE6uYo3/PRyt/Kj5tJUtnrKMjHjQxzCkCsmN7DdDXFZ7VjgM43BA1aG
1TW8x2Apsl7TSQE2Od7DPMCOyj1/pW2Vab2y4wy2jA86pkDCRBcz39OiPHnfLSMrdm10K6diXDfz
a93aIXsgS2guf9Vs11hz0VWmN7PZ0vbb2jLQuKkbdxtuRTD70RfDX7x/cULf2rt+nCM6z6xTejhS
z4ZdEQpUPJfSXfnuZyvD+EH0UdIorrkGCXXdXvWvkRaOfNubaf1drzYiFGcouc5TUi1bWaD08Ppj
7/XudZKqnQ2L+ifdXrQIxulzq9ygrS7rJZu9h9jt+lem3WNyXLVbPoRyoE+v9VDiaNigTuZJNZ8V
Syk7NmOTBidBKhH+umIhW5lbT2865q/LTaZcWnfsB8PrkilwlrdrpG/jSEUsgXlIh+MUiUrksLr9
z8V6Y3dguMCJMPMg3yNTpTRhc7I+NAkiDlZNt9l8JN45As0aK3Hi9xB4+E4Vfae9HfeLXa/dixf4
Ysd7NQ37Ip2muczDaAlvt6YaiRg0oz9fzMhqvZzmo9MXs8OigV+enE14TZt87qq5MJs/ygsdS3M7
ag8zaZkJ/cahTHrM7tkSn0mmKE6+tk17kwy1qolryPDSqokoO3qTcX8Fcz34l2NzXt/KnRT1WpNk
9Qn+33aoS5s8Q79ggoA8uXxaRMesTkTWV0UzbeY9tl78sSbV0BWOWfcnufQb8zXXm+4SFeClm+1+
9G1RjY5oldGdTGt/dqSv/foniXbjfJpqs6Z4K3aD/KIcV8ZVfuYmVHnZ1dtHkszon4qgLuMGZ9ao
/Rnt2CP6RIXuJGPrzD1GbmO+Mh2ZvGPYeOprlwZ7eOj9vV4LCwTyujtBhwjLIvY6WLQbPxThOFUR
21DhKFm3M6FFgXQ/p3XYwuPqgecXm3WX/bJxPCBJRzXyNy+uS/Jtc0ZT4EhRvaVR5zAUCJU1OeZP
zXev7rFZTfyFQ7PK5PA2zl4bnCQ51GT5xcb5YYe9cUTRjq3nXS4RrIzjFlRUHw0NIomW8+B5uVkN
gQhinUPQ3WGUv5KgwZO5dEpxzPSKKaNfw3Awo/7uWaGTAkaTwx8cOBTlgnbhBfsGgknTGT+xwzxg
uEcdGNfPbq1KkS8LPIrC38ynGBjuFBuJyfIiw635QwXVIAAmensflBhc5zFVMZPLdGnbnEEk9rjE
x344UaPX3GaJfvYsmoO13QLqCibvyWWn3WwvIt1L79rvrBgOma3Gj2EhJZVGVdXfh4X5Eb0OBf/B
aVyi6UNmLuNRqMz8KNPWwzUwz6gzwhodGu6Aue58HMcDFch8Jdgcn5fAY27GxrLQ/PbZ+GP1PUV6
TwkoWYC4E1viBHg3523f496sLHlHxFKlrgIHICCdDdZGDDLVZlWBRJ10zXrfyo9VT/ClTBlm5K6K
xqENguL+QBEkHQaeJTN9isL591SvXDkce2KU6pTzOg9rBSd4WbyqvWpD66R5TAhWfFSyrD+dXvtR
EaVN9H1ts3o+lL2eWOytts5Bjx7D4WkisPWLMWXdHku2NHtXp13H7tOnHX7xSvrUW62Ut9SIkyhE
b1KMlF2SHMJgggtIYr02Rc2mR4O56EkfKkT+6XmylPyudGlFAa+09y+zCDbfTagUBg51Nc4/sQte
mTMa6dXFEi6CamIJ5iVvoYRYBMt23QvBlIVpTBR2X6Xbbf0XxxHpOdAsq9/4GLuNoLep8Q4xDdFF
IGSjr8wUL84xZchPMgKnOjy4yqv8QzLKvrqwGbbwpE6QinvSc4jvOYSbAZf1ZZV4oGMCKDjbEsNW
NGSMK/SqRkHlOnpfMtX753j1ReF2vfjdetBwKAcs8RXG90m2xAGRvKFQl045kKqpRyf6revFoWsX
DKkOWVpVTxaA5mvW99eMoCZ54OdJ4ZzqcsZNJlOdh9dutPkH13jEPEk/I0Hex1O5PPhTaMpD2u6x
ezTRVn/2+PfWxbrugbjqMFzAY50uxaxfVdnOujBnuuPBzkHyBcIXnUkMne532pfkgkrKxBvZu+t8
EexIXvJkoWI8LIFvnhadBC8sD7UUCvLbbatGL8p7p9NfcL9hhuH0rYH84WDrHzWyIjSsZvkw8Xpp
/BEz3bpJ3R8l+vX6mI0b4yARQPov5qzpuovaW/m/12Y4Y6p7wxTcG5OI+BVRu84h7UrGukxKnK+q
6euKw3108V+v45QiZyV3fbdLt17UZ/ee3DeDvF8HJgB3EKJcTadA/B4O0ya7aXZ8gm56SyFe0Pi6
w6VcSBUqtmFkr6rSOX1JZUZaJCkU9KY7ehg8gQE1RP+g6DK+1AlV/yEJHaZERNe8SycJK5KRpu6T
rOb9OQLMJM5hmAOPuVrd3datgV7hreHZ6ikS35nm4WfTajVcJmUa1RxoPGTmSdt8v2q9Y5U8bBRF
7iraG7V0RBSAWVLuAjVfs3Pu36cIhwdiIiT8DTGx2V8wTnUulzXQAm/7TDG0cqwS/1Cf/Fs+jP+/
OSx6Z8T1/+6w+PBb6b+mfP3nf/4/Y77S/4CCAXUFq92QyMQAqtF/Oeym3n/gvEuPDCv/7HH7l5gv
x8VgFzULGrIkAbMPAEj/l72i46X/gYgA+jQKM9J8iIL/d+wV/04PwO8DhuhZ+HHOj2U3+lMaKaKy
cirVVHQyu8jlGO0XxG2X/4LX9Xf8/L+uAjsJHAAqz3/jxymJuT8HYHXclHxymvRCZvVPhm534Sgy
JjxYswfj51/ewsM/wMi/xjP9HTb/xzWxLiYCmGDPBIT073DvkMJKUjCIKWq36OgSGfZUpbq8BZP6
uRoT3K0DG8o/v+bfwd9/XDNF7IHKhFgsN/4DYrZLW23jbJyDdOpvXiaW644ZG+ctyOU/v9L/6YmS
OwXyi69Rlv4pFvPGqE6qdHEO2zrb13Fggwsqt/vCmMTLt6H0LtFcLaetH7qrf37l/3aPXM8/8xHQ
C8MtCs7kjL/A6NneBFEb+tMR4zDjHsZw8b72I7zIQ1v6TLD++dX+2/fJ2omg66FMwseD7+fvV4tm
6oDZCxVwFnlLsp7NqfcScfn/cBWulLiMRbHh++Oeli3Zuq6BtKy7tbzD0F8coBfL4793lSg6W4Rg
nhDB1oOxfH6yf3lywSADqoJSHTtsPB4gcTon34uHf/HE/nw/56v8JxMQIhlP/U8OpfQEaE139r9f
OAfG3rNfx6CMr+XklRf/9g1hW8hUCgbYOcH0/JH+5YbaIFoihPh0Y1tGlHtFIK3tgVD+7auk/xne
znODN/en+lJtQEVpLeejtF5ycFy95Hbb/1Xm2J8fGo8NihRSG/rTwGNf/vu9dGoeW5rH+UiZS1fY
N0He63T8Nz+Bs/zsTGpkZ8/O8sE/PrQtasKpV816nKasuWxKuXoX5eJM4b/YHs6/87/5GQj5cftB
NMHmcJbFxn86rPESlNHZ5FLkzOvxXIxdAkO0PypSfkh7asPhX0jc/ghy5oqIVvGEOXvJw1KCBvb3
5yf6cdCQEtwj6gx4FFPgHrTntCd0u801wMjPKuyzi30RNIcimm/8sKtvE+ZX/+LOz9SkP24e8yq+
F05HjF54BH9ScGZCHmAm9OaIq3iYFCSTQlNwzJ4MV2jZqdjQzrPVHEJgMf9kW5X1r6XsqvSRcrXa
EOPZ6vfmhnNHszet890EarZDm2Cvexg5S/trxIlCjnnQK7Z3bW1S0+z66ok0DpLlfRXDAujHcFeX
HU3wAx2zNafBSnXrjiTP5Gsg1pTAIWCT4Dz1vRTxnPgXFIqasnurU3EwfeyjHF804S+uFGRrTAAu
3mG2dvuYS9XsR5geewi/AtqbzIlmrm/cCpfAJxs583ZDcvR6o5FEg4gkS29QGgryLMUm9+0Lk2pS
lW/8ADOzW6x+sPauQFpv8bXd6QqzAT0PQWLjC6zjeiYTapbHbIhKfWzCpr5pKC+bQ1u17bPMelDW
Qbvz3RDpQD4y/ydidkiBO3IUZSzcuK2TpuhMSZLnruEUgK8JUOSxW3oQ3TWmjQHuT77NiQol+NJC
Kq0Try4xS56g4YvCOXpoQ2AMSHBOeAP5j2Y02HWLYJLp0ml0ZlEVWAb44tBnMKLyoPYBGOeQMeth
8BilHv15TZ7cPmHaPK/nX3HbNVVHau/t09kVvB83rOGDmbmc35tlYhJT90KTaO2u1ZvwZnCZQAZv
BFsTvuQhrgFxDplhQUu2rr1wW/gv2M15dn2cpbQ/5kqun3s4cD4TSvldT6H6Wbu47B362sIuLcdK
z8VcrvH3sAEayacyI+IJYkdyG6sMUyLfSZ17dJbyvTUyEJfMItz9BBNq64oRDs509JsGoFsJ8MQl
ifkky5GPO09IJTwF21hH515tJMErcb+AFKnXeYDrfxGYuDpbf9XSpWEqsws4LbSYrg/h6lByXkS5
ZCzdHgw6UQKFmuRtqWr53em3+JsFIuj6h9TETTo+Zm450yRlAHz6uCT+cFGXtfWKWvjZE6/MDw9B
ZJ362FIc2XzI1uw1brW04M2zIdDI4kR2kzqL6S5UEu/DqVWtjvN6SacByCaaGHBr5pWFrSJc2hCP
BHmnwtoBxNv8/bYSVePdGeVBRP6BZaW6r6rVQncIq/hj9zv5LJeV1m/eF8AholxWJx/AgN4cqyPn
OEgvedzGhkyoUiV1mJfGDl+FHclrofOX9+Pogw6BYDK880U1MBRCm/Oc6CYmHCJtsudW2C66onVq
vwjVh6YoewYYwJjD1N4FNg1/OLthNuItq+feZI5YGfqp2A+OpbM0caFB2IODGER0R1qA9zupIVYc
dIgXLFZRfkembgI4EHlqcQqmDGScOS3YYnXHfMJzirTe9Z57pZeQ/DameCgzh8xyUBjTIfR1xFy4
dRTcJC271nGG4zYdM+EwjmicFOFz70LMOA+vlk8brjT+G1tNc3SHKDPXIkrMrTFq2q79LGNi4lsH
Ptboq+pjy9LJIvVi0nwXSSl+wZrwyN5aUrECOKzMKELTv+JqMFcXkAmQ4KSheGsjt37dvSX40e3r
lFyUlYRssFV93Bwk+aJfUbh4Np8a4qQgUI7eRbo1VBj4JHfDEczLAaFLkvBHZ4Ptl92m8SkVLXSd
wC2XCcfSlfRTutyoBm41XXgMRr98BrCs/Vv0rpspJFHEZc4Tdt/HcIYtpauexdOxKmxeVhHOdXE9
x5+0aegBB2Wm7rIMN2HyPqqS6SoCL72EfEmxY3oxfevmhNCvJLE9I0sZjqSzaOdmbztcn6A3ej+i
Pdm/k8hHCjLiKoDRFm4KA8OqtiP7x8ZqTED7xVUqTXjBt4zyyxAO8nN37ewVnb8Mcx5t2sw3OnC3
p3Ro089smGTIhkwtUHQC/eehMp38FbEHfGCG4MwEfTvxI/LkqIJJ1QZnTW+GjTBQuzrCyJj1EQqR
eCDllpzPck12xZhpBCuwJhBA97MDuyStM4aWSpPwBluG7MQRKfLXkm+eaXbjO+aiJiIRNlcw6v5G
emF73xq/ji6WIB7TYoO6Rho8RtKfnqgDc4jCajwloLQlkEQ9+Q94LESPQUTCGsEu/Tv0QfmAjUfa
5onc0i3fNxzb7OCqOre6caC27Nv3VehlKabS59NnQh18VLZOtqvO3XCpaUo0e7ncCDk8baH0mP8F
LtCrB4I9X7fVHgKYLKJ5MN3QukXfaO/RxcIJQlucOdMpSH3mhDwJ+TSuYppz3xVReJbEnUc0OwYr
OE6EzLMZudzOOjDJyaf1e2RKDnPULzNPEHAFrHQZh0J+A74aLYlRHmSqyVnq124cfHK7kjFBmrwF
22c4M7uE3sE47jYc+tK/dOIOg225R0F2iJWLkj4ek3a6maEDP6WdYGlvKk6uGdvEEvRnG+69pWWo
029995gFOooZKXVBfDd1ART8cncbLAAQUtz0OnMW3osoH1eOuIW9Vrt3SHnAeqe2nF/Yc4iw5HjP
vjQW957CTUz8e3J9e9FJNf+Ogx2iFZIP6ADVWOqvRnd7kotuEe0dDNp1zhkrjkQRz9Z5U2G/f9cu
3lLFFur5CeJueB9OaxsdgUk5WVLRXWFqyjk14FDlsMY89bbFm6sPMTkBwAzlEn6LmQC+7245XuoO
LmMhW99/HbeBPPBd1c69HMlwyZM6EL9DCvl7ygD3Vxi0EGp7fhtk2z9nXsoyBCuFb/wg62X6TYVH
8FhVRcuLU04dcGRJJeNXclb416Tlfpgw1+nzaQ+DR28pnWeHkbN3lflW3mqV7DCcrDC/9j6100H7
lkU2B1t7VSLzJo4uWSj/2hTm5bJkC3jc5OmroTI+DCS/bJ9oM4lujRsZfnW6NVZFCYlzP1rltpRP
McF3OfrhCJ6VND2Zm4E/WbiXWXM1KwGKVs9MOfJ0bfhemQWmD8gtsq2gyorlcQ+z9rnxIv7I1gu7
Xz0IGhFFJTCjsBM+Bu0elJj2KbuH4GMN3CI/2Ihk3e08vyxTn94BzOJPMTlT2R3hsnnTs95L1KFN
75b60qFuqI+8qnmD8ojO5MB8GGvA0jidoJyVw3oMDbw1jqFUuDkilxrrqnHO9mMYOjo6KlA+8niG
UYCPMP6eKDycM+eSsfZrFSSSmXYel1MPwOS3vWGSbcHS9mCIfizpAot1H7M5T21DIbZpxQLg6Tu/
XFdOJAGutn/RoCmP3eJ5hLZN3kDIeOybh6QHTDhGDJ9MboZ2PKlN7+qoyKZrTgQHifHktnulYWi1
0qHvbD0XeMiMd2kYr0CWgOrv4IrgN7E/9aQxoxrjRLUJHkiOymr6LGrjjykxei+MDMOPsa72GFTE
A5McU8qo4xyfabtx4kC8Cle/9U7hEmj4JDtcjDyoGrmd2mlKnqjnNPSxaahfDD3CdBzTObgCrClB
YKsVo4Zhb4d3NRuFF7GbjYcmSlSXR3iu/47tOtybUc3fYRqvLzy1HrRHTng1NeUOSScR8hcBi+oJ
8mwZF6UQ1MF1N2Rv48joLp8xII3yAS7KF3ogF/gzHgdxsHVzlgCAxpB4GBKFjCHy4noHIJzhxZit
f3YTpm+I6KfktQT0+VhLv4+Jba+mq8ykbMJtgILsqoq2mG2zs9xHzd5052vlEg8o2oTQWSG8XDoT
hMnIqYnpBDUd3jyFB8eh0+ski1Ch9cxnr8t+dS4E5yLrjE/vAKD3wvpyW+qcYf0UnaH0bbN9/olT
oU0LQB2E1LI1XX2aJtsg101w4i3blYgoGAbbT6ltasgvbvSPfUrV9wROY5vvu799VKsLP1kMqXc3
eK174wT+9gxoYcPcjVp/vFkWp0mIaqjSj7Sd+usg3PeZ08jXb8AwAyS5sipvYdN299UWBc9hJu09
3CGNo27STA+iWjjgAkLJqKvpRi9FCC8yqxzEEI6ZxzKP1Lh+E9BMg7we9tDm5N4LnUszB++aL4Fu
pPZTF4K5X/085yzdO2NnPpSgCMgXPVDQmr7hhc1VEx37pe6p3ayyz9ugkd8255XZA+1+pjStX1dP
d+J63iotKMVtSOuSpeAb2zL2/mHzyK3NB2cbcBN3+/KYpCMQ3FpZ2xS9HbOrYSqHXzDEQDDJYYNQ
1ERAOHnrbgqeB4w3WGtDOWyFcJLhPWp168F1VSkVU7xgjtljzwkBFJrwzzIZoQQ6aZV9D5xazRyc
Oxg3uVpJz/v0Q15iLbPrs+SGl1/X+82ZCFvnAejcu+1KMNMJGyK6dq9zryOpFveQAMV8j0B3t5tG
pqGLD7Kj/WNrMkMosfH4EGK5DA1slNR7kXsXP8K/2GAY8zeRJqYC54eEcfo7m84gSjK2+p4TZZUn
Nur+HpRl+7HPWf+SBOMGI7Zf689STUoezTos77Dgqt/arMgA22EflkNaOXWbZ7GFIMIjhbFlUF1w
fsUcmcoPv1qPtqZQw1hd+pCERZEiMHhD1Ci+aTDwJq9Uxax9HjLhFcgTYsz806ysT7GekwrnzCwg
kDFkdoF+gY7NwbNr4/AKMnu9SE+uBRZvYGECwtWSZ0PM4EItYyiPMYf7dmzjXtCKjaNHU9BpaKc+
pJ3koLbZfGXa2eh88hyOZ7t6NHHBJGfopeUcsZD5GEgYTvvKnhI0Jftr61TkbuwxPh8YA7Rwp0Yk
k78TOpxHN6nX344jm7nootXWedd6+8w3X7k4cHYhCLap+6krJhOHTRGpvXkrJzf5GTYz+qEw1vCf
Zj9t4oNL4Y/OV/amOyLABHXWdDD8WcnSYXPYTNUmb+tsxtekl+VL2JR2CJ4Xbypj/wUuj7vDlDeZ
0jXwbSrS532JavXIDEIEyAGHpTkm/NtvCazpK9GKquLkUNOvvQ1XD0tAd65uScTmQMRDHnOTuqsX
jPetJAxBQMsroCgx4JRAt+t12MgYHA7MecmHSvisxmRt3mMftJMDOE4hzO/NkOXk5PDPzCTrABV5
de/IlZpeHRd6Wu7LbXx11z382swEEaKjOi9Udy0R87TQE5gOjtutadT66WeO/7E0Awcd/Fx6oDBd
Z5XLmVYfOUHTtdQzkcZ92iPCofCbSWdFH7f2AUv/hwWqIDV3L9RDtwUx0LrWmbjoAS++r9qJ4Piv
CVHq3cjMuKg4biL6+E2EEMlb3B2DWnfDVZV08fTda3Tq3mb7QKjwCLuRHXAGwzpuicebyn3VDTH5
LDLb2TtCHxLqiamJZWshD7oJ6AnLtLklQ740CssCiAVXxhVG6RxtAhZjqRa4+nFkWxh75Valn0PH
qVeMYzCSB9GQ+GilzdTzWgs9fkHwPqYHSOEds00XB8flutzTSD8rYeGFM85bca/cW+aAUJWWUD8O
a7aXN3KFlXWrEHzAUHLiIZ3vGRvNLk5Y08LAuRi3MGgeFL6rMzRYOdi3dI7j7ksl7WLKk/VLCMcQ
SjP34Gke3xHSg2KwyaJdqGaGtkpJOBhEBpM/7oa9fpTzkroXZyvX7ATa7tFeLluWgUkt/4O981iS
3FjT7KuM9fqC5tCA2cwsAgiETi1rA8sShBYO6cDTz4m+3ZdV1WTRepZjs6KRxcrIiAAc7p84f5yq
q9dttUJWZ71daTcFwvHJH4aTI10ONUPdkaa8EhwVb5TwR65IW5uc2kiR8K8iwnbq+MhEivkfedba
lhyjTeUzr6LQujSS6/UIIsrS+ZYaoruY02yzrMm6Xrc6yRD7S2pQ8tstY8PGUTUxH0I1m6iTQAxc
Dt+8ixqxJpPZQj53ajglPLMc5iSbtNVawMQOxZhOJm2fRmdzrAhLjt+8ecpc1M+lRiwc7Kb6Zkyx
Z3ZhrioqW3rt+uVJGDLnU+uTBgMph6jefsncntJyLaaMAaOKZUaelUdj78meGtsZUdMwAu4oTgkX
zcwoaRk19JdMfeM1OTWzzaxZdfbIc6svXoaMJTYoUvoZoVXbMn9eNN9odrEpPXkiVmxnD0QGFxKO
jmIqsGmNsXdSzQIHblOOY18VwRJjBoR1LRpj2bDINw6zWNjO1fFGykF392bjaNfp50gagV2hvb5V
cRc/4Pk0prFVvemX2S6xu7xQh0Xvlb5Sy3dU4u1o2wwazaM+S0zE48LsRoJ0kgMTyBJT9INgQPjs
sNhuVNuW3Xkm6sZDedJs6RRbBnaM/bp13Apb+p+e1X8rFvD/5nhG/VrJ/UV44KP7SMaP5ccAAX/l
PwIEtvWbYUPvhksBe4N8IUbPfwQIHINBi8JBj3D4E4IAdHD/NaLX/w3WGHUiy/qPP/wjP2C4vzkC
RYgfCtnNdxjd+L//5w+D0/qf/v17l/0nt9GCXwWbwwRVB9oMxPJPttlSNJ7BeazYmkn5iM4+bhyz
oicfJ2743QfzJ37+n7/SlXGLHQyx7idv3ZoKRyf/zFxUtNCbdhT2Hb0NHh6KXcV//6WYU2UA3xS8
w39vP3/naxoW2Xpj4E2JlIMy1dBA0+0HyWz3X7/OTy7dv394JCJwzHACwe/95JkBbZc8BPx8Wyij
L4Ne5RyyjFQ/td5AszlPitdfv+BPmYh/viAADpNAPza0c/2FvntjE3FIkDek8ey6K2/9xvuUA7q4
aMxNiIqUQ4Gd9n+HgyT/8l/eJ5EBxn6BLgAMbzD+4ceXjSvGvLKlSrdYXe4dbNiSschLvM2KOt1D
wfAeJ4X4txSLuzWHvt1nZH6Pqp2Il7mjHdo0v/HsiurV17M+ypNuPk6ucO5Wco+BVXX2OeXof/CF
1u6pdLiP+YSo0ujQIGgglnGwVn6mbyj1EU2bSu/oEP17Lw2bugV5P9QRWTd90BXtQDqui6vNUir9
LV4ngmqManufRFztUlMDnNnPvXZLgNP7EovY+sSpvc82CKft5irvMhJvHBa6Q9Xw4Tbl17SY8kCQ
k5tQiE/gCElFtgU23mqyVYRV7m5UhvgtK1OdvK4r9x4cfTKAmfaqW6l3Y7ugSnWGNEecDCXmIIns
l9q1+122dNltMRP8LNkmHqzOH/a2qD5EI409hfwaQ2nqkxdB4emj4zT1CDQFjU0ospSohMsX0hBN
uRGzR6HVnsedZsW4UCVtdzYrcNjZS7Z8wKWRj7d2LuSwcehtfh7YjjBcwZHntLQp4qJM0J+qtO5t
KvviAaFpfkJR0A+o9kyvY14Z54ba+OysphbkGfJsXyeZGa5xpp2VkXj4FZz2u9kbvyTOwtktjfUn
zaR8wmM2RsVfhio/O03H4ISqjOEb4TMbq+QM0/n9MWWM8m1edskdSbf4oLsDBSge0sV+rIRGorQq
S2hVSMEFjq+ziT0Vs/E2piMn5eFxqXi+bSq4q/qmTyv3OOR2+p4wWEHfrF7cBOuE4cJ4EBWZqzCP
gO/qDyPp6VE2Q258mWJ9HAnl9uN+jjkQU0DtnA1dJm+vZxnnVMmRlfZVoodW1Uw70WS3Wc+OL4B3
/3VgCThWyh8lvbWZpKZpdvoDGkv3bRSiP+Vx4hwcwYe7MlIwyvqVM4sokBwp/c09rdy8DPNykG/S
mZKDMxFcyIwp3XJ6Td3QHCdUkglA01Rla2gu07ynxWK/DDTL74zWkVssrQIvso1fPQhPgW7kzptm
0VTwqrR4scUE7FvK8tOiee5WNm67y1fv26DXdTTUmfuG0qiHtjMsT5lfJQ/1ZDtnZ7L855i+7rxJ
HI6giUiO/pDWF8Hdh0US6+LZXFNxi2Ec3+h65qGPAt98TONrkKiZ469ZlqS3ysZuWxe3OHGsKe41
u+/fMGHd4d4aWlluoT/XPfVFq023xuJX+Z5ojWiiuZ6uJ/rVXwf22inH1Yeu6E25Q3iVcu8pR1X3
kzDyNJQjgLivtV/OZWRO0xjvaqSeekdxIEs2IFCa5pKKPt4XJjHT56Ig/0WHuxRf+8kfQTYIQgzs
jnTRBtJriuTCMsznvSaq8GBeDNanFVTBECpjdd2oLqpxCGnVWPPRoWnfU1X37sRQ7V2UGHtXGlZC
fYfO1hziM2j5vrb5ZT84249P2dRYpBf8tXC3tmVYF89badaUi1XNGHU08o819tZrXQlr2umOqT4q
/F9nIzHQZSCxwL8wEURbd9dw6Qs8d989FpxRfq/afnnUFw70T3kRA/isK8qrgUvfID10mlZQPXCr
Vp3S3NSHkB1B+dAlCceJLH7O4qLbiZa2iYOoG8T9cLZF54cLbTM6vm4c0tyKI4LgSdDhZoeymY+J
x2mBHmug10v8Yk5ZN+LD5L9b6XKVS1PsDem3ZcDlpPgfWw+QpNYM7G3NY1d7cVDQkjhpo3O1Ngr3
oE3aNzTP6Swtrb0b2gzNoxztPGhseiDavKALT49Yj2HDwWJOdBjTvN4OigDXXuo/9WN/2znOPq4r
D00UlEFUyX7XJs4xS7xpu4ycfOFT67eGtbyM189oTXc8gbaepPo+zCcn1Q5V6544J77Ms3yzG8nE
93j5gof9YdKfoKK/07vprDvts8d59JnnEIVfZy+cpDw43fVELLORRAnnlNiYCRwn44G6xI66ibaZ
HHSShdsGizIJmen1UWbduSnwXEbcNr/7/eqVNibuCjEKBh49YmLf16aPKiCs3eyYu8ylSMO5HJMl
jfsQKs/BnRgyW9S9dTPV8e+pNT9l3XDr6lwkfn3fGuNN61LMJKkJEoQqCHwFQAUUwKOk7++9luto
WveukCdK8rsY7xgUevpFCT9oxwXH8dvYgoOQth+ma/nStO2wKTFQCePnJPLpGcRXtJesz7at3jOH
M45FbKFXAWedgH71tiRWbQ3DRzfxG6/6OS2W28rqjsQ75UZbOMG1LTbJIKO+m7du7t4OzOHY2MK5
SRqD5745XiBRGo+W221t39vJST0hPRUBbajmIr14X3VX4deo9vaoR0vrmwAMlvfY1lrUR6gr87C1
KC9QbOYajhvNCOYJkX1uNGuHBt2ECTYcwUuAGvrc0Qr1JHawjS7ud0HjldqGQOWuQcveMEzlTktz
+Yqi6AWtaXW3Y+bemZM1tniwZnMuV/RDMvklzU9qtTQ4w1wiwblF+ZRxvN2Ior44nZbsirKORoh/
YmVGW59+lE3xFadTPqQWYVtMQcQRg/Zbwh1lbpLMyegHeKdFJuZtruV14M2av+cFePM5fbd4CdvO
FLizWhdpyntd4gU3DdaD5DgcINwjjKdjGUAjRQ7lQHpvuHl7kwn0jxKwLJWH7qal57JRqKf3Ymj9
g9/Yb72W85GRSvLdPI6cUhxovItd0g7DA7JMHMHXmqNKi/c0q+YPQ1PpRbqrexyX+S7O6v2C3YTQ
b6yXQrMP0tOafTavB9KhKGeu9gmsg9jro8KhR5GntI0EMyMxYo5Qyczz90J4KMvtTZn6/VvKCSmY
uxKRtzd2Szw/1FXPeK4xext8p486Rcje4RVnXiBQHomeKXtp9Pmh8qyTP/eYVQaWIn7JjnCzcaO7
2mUmVxGkzkBLbkgf1SJudHM6mFWLG7vAzOzPk94phcnZqdBnLslONt4FCM669UT1qZTJybG6faPm
20badbSMxtmy1VO76L8XGeNITfkg0/gFceXBtM0biDFnMBt3iGdTBGR6ix4iqPONZpAt6osj0OYX
auSFd8BZ21OBpRBqnTVuV5S9JWr64oLtdlPmBZMgvOymmfTPJmWSdcx205B7m2xhCdI175NuyYcE
iT+wLYB4RYm6b0bYVbddT4pBMIxIT1ftDFj/aVjF55psHuPBJoq4KgsbFD8u2RnzwET47njjiUe6
aUGCu+o9IDvmEemDz4Xn0nqWSj8zo6UP+w7BjqpLjo9hmw+uHG50/nDjWSNFswIPW2EPbNoWa2ho
R6Sq1njWeqhMjdduRYclXYlpOfizdbXkjK/C40sswEjQpFWBXmhfgIggaiWjc8zNWbAo9s9lYz1i
o2gBU6SQT+cayYi8YYq70mX3didpghmuTxfEWK8RAZRgb/pCszoO6qmlLjJrx2zWtiu3NpeK/9aX
9SfFEFK3z9fHVYE7b82OdrnLw6kfVhmhNOoR+adXe5gWfuT8Tqv3UpU8b1yHsUV6C8RHM3p9b5GG
CQeK7V+Nyf1sDOVu6bXT0jUfoAOXLZD/W5apLRA7nOakHKLWgcskHX2N8tRJos5rbWpG02PX0LNO
WufA++etOPUNrfRvpepPnqBOh2KENigZkZf1MWCnpEhPyrfYv+VXqa/q8Y8MkJIASgjfDUo7rOXY
k6DSm3rv5EW9a+C8UG8Xbc6eNaG8gimywfj4Vq1jy4hBWlC1iYq+1G29xYSXO8KX2NzGmINH6YV6
Wal5HXuyPl8SPwEv4Xc3fZ8vwbB01eM6VuZmbUGBMifcOFfFwEFEDM74ImpXD4qK/bGo+vlz3RlA
BwzYD9sKEfcxMwQ7gIQz3/Ve5KpLEjqT+JnfUN/Xs9Zm9suU2P7vbpJOu4GWM/ZzlTPVLKNoRMxo
8Lce9nVA1CZ9SBm48FGIUu07y7xgpqfRLLziplyM7Fs+ru4Qmn7vfNJIlQSjpZHJID7KqLkkLogh
SlwxolLUmHqxHBDooKblyvB2a11zaErotp1TyrtHXFWCOLOUIZOM1ruYkeyRM9vqpiua4XEYevvW
dIvq0hX+e4M3HmQ4ht/iEjA2TtjA8cZJHBBTXKONPzTnjlVwx2Ts4tx2hfPYMRpji3Fq3wy1Ri6T
AloUy07SY5BLEAt7uq0zy3lBu15j+tAjh6il7S/OPLmnPtN7MpBeH9+31+lAhd5ogUkGUGwmOb5m
S2qcakBk94gDbb7xU7O4GGuVPTGmie1vLMQsg8KOi4gr1v1iASPbtjxAXxVX4e8u7XSqBrPxWflm
ecaSb4PRWdpTWoG53XR2zt4CViysVprvQPxt7v1jMc/Jzkgmdy+teKBlNZTbMhPfxp5Ztonwh9CK
MW9ypcxb6evycV4NuhT9zPaMcEcKBWZTTN5XUoXxNmEhOfarzxetDAK0gqTJyU7W8QHD8apquLmS
O0jJsg7V9Zs6ZlYCB4wbLGXXZNyVgut2OYvKMC2chn4xCZZ7NpfDnZsayzJehCUzfQ6ls5JodatB
iBKIjUNGYCsXhnQEJdX3aqtKpouieGn6pe/s2LpzCk9/HTBIrI0NecHaTFYDP8BazrRkWVyruT/A
ZMIXMbIG6dyQ3muN2cxhK0uols6geVyn2TKl2WAjCleojjsj0vVSnluPSraTeX3o0Q/FpJHj1vbK
ZavLKmb4hWNHcMvn/UReIQdtAIWLFCE/I8TOIsVZkSFglhxMFM8cAKga4LB1y6OEGN/Jmd2Srghu
cGpTu4YH/xrkudFtZpevq2inHW9VHeHftDuO/I/LpAgEJrN3gD9Jm3WQRKPn5JL36t3y1m8OjgWW
vV1uJpOK5qSlJiNt4x3BxUPNPnZT4w4dybRiZMKbPKuEonu56nakqP5tpxasMeyF7tIO3rwjzVSe
QJOUR8qnOltM03yLfeeL4obeJcI2QktkdUQQkwAdnfltU1tPscEuGMpCNGa5z5HCSKgHKj8N3AHU
zGCQYLVtbbp0ldtGzH7sDgMeA55eTPWzhvVwM1ZbZ/b0SA2NFhJ9Kza2vX728es/sA+JqdEIihYd
EtVmMcYqgEJyb1vWqSM+saUefub3oZK7+AZMmiKXZGUaDGNPHNascc/cy4onJu1IrdD55OFF3XZt
y8xl3PnUEUOUWMo/SkixywYVK3/t4XuYm75N5sPYlZ/bpndCh1F9W8fTJ4KkRbNTi7S2xDsB2AkT
MOHcf2QLId7UqxuanJ4GQTHJDunqyVvZjA8wmpzQ7ZKXSRA/cBfQzkRLP6mBtE4rpnhbGY2/54Z3
94lyFqAZmP7+JKKmQoeYat18o9Qko3ii1EuqLt4A3rlxgSncSKTakGNlFXLGGE92QcnX7AsmvJa2
vUTGNRJydf0q7KBNIop409HV37iJFp84qX0Io/i9c+oTLWAqJsBnbjBrvEvmx7e04jlPdMb0DnUn
P/hLqspNM5m/65YRS2zusX62J5ZB+G337SCyM8O8WNXWK71F5OmeeqB411mZDxRGuxDgvXthjces
lh7Jjh4tgycBI6c9zBiVZwZVOdc+iN4et6Whq7cVfZW4kIdVi+9+m6t54aST15+1OJ7vmStv5xtQ
Zvk7M4KLbevp8SHmzW/7Vq1baQykQ9Dw48NYpdXREIsbCUIPD35r57TlO00GSaWJZ0+OPC0109lm
VT0+Qm0zTxzG223TufKVriDtaU3KC9gT/6CRc4RGteYom3kLFcTIfSIjbeXFN8T39YBk7csyFuth
iQszmKheBbbZXRP+BkXZufxgwBkP4kbjeqvkCxG7G0Cd4pYKN7gT12db5kpIfXTj5zKDYem7L4Be
yjBbjWRHS1U7mj7JoVUrK1SI5tl3SGmxcaT+ytSsOKetQSuW0HRsEVFRVAkIw71xOeT7vlut7TDn
gFsgtTGcdWIPmnJ7bOxreMhip9zrnyqrafbmoKM6Q5xk7WjuHDX1m9Rj+CL1A3uT6ylJTq917ggJ
VzdWZ950bV32m9VdROhnwjloTfY8lPqz7tEJ7+uUk3xjswG8csXiumOV4JLwOl9szKkIzMF5kZrZ
E1Jv2cOs0coxcS7qgw+RxFLtu5t7VIfMO3PxPlVq+sxeymaPm087OXvDbWqpr1a7WlFu9dU2tlzO
HX3/OU3mcCja5SAzCBitFMNB72b7jnuuu1AGwafmGb+vcr0PW9rv+1Qmauu0ZhElmauJOzJNBYma
7GJny6splw8N/58j27w81qvoH6wZhUMOSbIEZVc5W2MwblsGIgDGAYG1qWYi3VY2n0ZjnKParv3X
uF/Uq22212ymp12akd1zSQLfbRWRTI/kCNmOR2fymNwDrEsvyqismNJc2DziOuA0nZLvtbPI0Ijn
XTupIyMg9+waQhTdM8MzvE9y4UFapCLkQLWf3PFxptk8KC+sivXBacuWrJUb2TlaSCaI9q2Twea3
prKQD+S+s+x+Jl6EAh52/CVK6WqTj/Iw19nBVfaNm/lvcFZO+Uw50TJ2a5IfqeDsvbV6UpbwojKr
iK2P+7FhvfSz+14bnyZmrXf1GHSNt0dUjVJVbUf0EL+CydVnYZk60Rzr3wYcgp7KG7HWuxp85SfD
MME+6CGQ7YnjBZxdqW2bBGwZHvJr7lb7laiSndp0bZZty06dOVynTnL31v7JdPWIiOYcIDtECrYG
V8YdBc/It6sXwK1hmnXvSzJveuSY+Xq2WZPjFZ1RMTSD2yqirz68U0uKmNX+6BCKbjtj2JjCIGjl
O89xOwZMId4SzuUqWkO42NFSkKrP05hwO2PXDJ5vBJ5n9PdNUn2tzFbeqMrv97PRhDw1jjOh2rfZ
NI8MZd6l03ywqEpsslgdkoSCRGNtDKtgj1BP56Gpd5xMuVZj81wP8wHF4BoahQAloiJp3tu8Y7xn
HvD8CKu6vcMOfXM1lkEv4aEtnHNl1w91j4LkiwFthXQ4kNcIGgO2gM6XMQa565yV2+9SZ4IWUd6Z
1H+ITAITSTGOBi/S/KI+81FefDt+gmJ2LIwv5myc+ywD0FjcWbN1koCJwr7sn5y4vFu8FHlZ8UOQ
nznt+MYUjUlyTnwmmHZZ9RgLeSkX5C+e6OZghKusplA55Jzq2bxP0lEGq/9pqbSg5OZLeHggkGp7
KjRb0yR46jgKqgK8K69lvfAu4OROjF8OyU1tHa051DHn/pF7zFc4f5t2HklGNdU99bezOeWf5n68
W5I6w0MYjkYOJYOwKvMJSAb2bRmS9R62ju1cxtGCIKNdFcwOmFozqXuS1ujaNnDQdcjveODfl85w
ISAbraJAQTDQ1nj3xaTY7fvDaarTB1KoUCDd6dSW/RbqS74pZ7HLUj9qLf2kKmLe/ezXAbrTXW1X
Z8usysBJ5gcoFY8pRDE3N8CIiol8fz9vR5PI6+CzmgJNqTdpY47RkIl9lsKhMLmuONxundwCuEjs
WRTje2ONL53F0kn4eg2LHj6isbhhUnZfxTzydBl/V6k6AOcjbOuHqs7ep9S9xzJ6NmzCJuUyfirN
iaqH5x8wI54sVq0WcxCT8zL46edlWo7p5Edx7twtdD4TL2a5xO3RMxpnXexHrt7R2ENVMGZYnhDD
TtLSD3ZR7WLffvZW7dZlzuWm0VayG4n1OGY1w3lAaFhJeZmn6lvewHuQxo7g9K3vpB8+DfQA4eUQ
W5z8rme5hrc+X+cckvU0RXGifneKffVQOPKBdIkAfdQf67a/4fn3qcl8K3B077lMUrWrjIH9kwvA
ElswANB263bFuTPGAlrH+oqFTedXnSp/vGXU7srBIhZnbxXZ43XAVKBBLb5ZV2y52WsSdhqTMT6u
WfVU5LMK0hidpCBQtUDc6zh3WbF+oD/gb3RRLOdZJylV+utNCwVl7/XcF9wf5aFfKA0lyvJuStaQ
/SBd/ZnSQ3wQV55YrUMz3gAs8g+lsmRgjDWKj9cxgIV2svlGrjdfueh8hqwKU78Ytj2Al+nh2TVS
S2kzddctEPhjnGRcZFkW+2Io08dqjfPPhWnk5Nsksk/hL3JjzuD/RnK2D9OS2XemmwreTOYn+you
xLdpuvb4NH0eWYjiLA8SAteRFOlnoKNxt4+ZtEdLO0/Gd22W9OOsuZnvdEk/LlA+9cntYDDBlJ/9
eSxjGOqE9+4l9uGeurL7aGb++upotndLotG70XyIzQHCUbf1yZqH/WQJEESlukM7NN9jLRWfZqTk
PbPRfbWxy7iNHClipj6ZbQk6x5fYPEMVxW42P0i+me3C9mYbt2CBdYNnWA2t8sOXrolksV7rGQPB
3KY12Y8vrD75oE72qMwIP8FgYxf7D3ZclpjMPQfHks0FTQDNMCMdmYSFfZovFlWhCy00ynRebcwv
ZR2rIObofpzs2ftIK5/ns4EMmhQjJQVvnMLZKtUzPfB8M5vJtwT6d9gsS0YFcuYBwGTKdt8b9Xj0
Rs5Ec9Z/zaHpuoM93GbIB1vYpLQYKkuM0I766eyroqF/MhaP5MgfTODCqDIIq+Ha6YAWG7sOCrwU
USH9XHvCuJIoqLa7fiYWSK+HOPV8UFpf7gjfsf6I1Y1c6Jcn2XQ1NxBLG1WU0ILzQ2gsjxS624Mv
1uIEKnlHMuEeb8h8SKuVfbDs+N8FsZ5QeXW9ndhtv6perYfSLBDKenpgIXvYaWsnJYp6tkxbyGzo
ZlDJwslEbQD4413Ax2k3S5M2zsadFKBuBkIjXTRTeWsQ8ro2IJOT1amZZ8ccX58mV8za3CbjTUYC
OBhtPT/FqZXfM6Lkk+wMGSEA9bB4nXLH3skPNNcmxSoaHuwjSfUbMbkNSeK857Bd+HZxHO3Cf6Ty
4kM6HZv+66oTuw4S2hiRdOfx1mtFxXHNoUgwMgF8N80+PRuX7RtnfIYyrnSiBrYFOW46BVcWGhP9
5BJ3yjpCkR/gjbbwihu5OigdKTH+qFIq3484oF1IdhHuumd01pPeJkYb2gpmMJYhhF5mx/i3VTVq
hMUXbWHHOCw3MEqxtfRkeNN7vdpDt01D355TJJ3BvmQ4dfxMzblp494NbUDofKZLtVKbaYzNP1aG
2dvtqAN7pJHJMtgrwhqQjnQeOglNH5bumFNFU8b6m+/kTvpmui5YWJXicoUuZWfz8A/a8VKX2JLb
ZGJsJ1aHl+j4ZIMUN450+2H3j6Iq8t4x0SzaHDjMNZzNvmvhclcBbZH0JYlNjsf/nhv6//m8f7vC
Af46nhd9AJj+qL/+j0N//Uf/fUzv+jf/M6Xn/ubqrsnQD4vV2mQC7R8pPf03kxbpP2cHEtKD1vOv
lJ6t/yZ03bM8y/JdmttXOlDfgG39X/8Gq/Q3BuTp9H75kUxUJN33UyrvVyk9/ccElmaQq2KIm6Vf
UQnfBb5ooZbxVBXlHlbjLfo27SpUriCzMwjiQ2d+EugjFBJK9Ya8TR45W3HhWt0hooFSopWLv6MX
mW0JQOkvBT3Yv0n1Xd//d6SKP36znyaIMElATL1nFfvSTCtoEMTuYRzLIGdo28WoizggQWCzcLpi
o7OZehzM9RlZT48MIAeEA2J7AnxeJiFaqRHFRiZDEzThzmVU07a0DfPhu2/+T/KH+o8zT/74TX9K
r4lmdNIBRP1+jHU6Qx075lJrqw1tzPSLKK0U104124mEEH2r2MrCa6bn/H/56j9hjExkdR+pi7CC
NOzIcduZtFRikzmwjaBLyY30DSmJdJ7bsNXn6eSgaf0znvtD6PP7kOePsKF/vfOfxx41NTNlgQEV
+7VOcuZAOFN2z8zg/kAOByVn9sVDZmZMbxlcTvm/fsM/xj3/eM2fmDKY6sLQyCDtW5jR0VxhNTQA
eS5NLL7++hX0v3pb15TkdzcF9T3Iyyvm8KQn6WmlYLZVRd08VQ4ma74CpMwtQHJ+sojAbat6X5ED
jLxkvSnKmWeChntrMSjYL/rPtXQwwDIDQJzGENJf/4bG9dL6A+Pyx4fwU05T0+gHUw3M90bB0I+6
p4zveGAzYID6e0Jo9RHqZ3GkzF1R+nTSJ8eweGbocN6aUUCii5OednBJaB2S+lHMunEDilOd6OAs
iIr+SOIR76VSy/A3w4H+6nu7/vfvPlSstmwoPUSWlbEKAUqkDHkYT7u6dR9//amYf7FkiJ8SwGMK
zN1ieNO+nER5TNnSbqjfaXu7JJc0VZImZJc1O60nmLECKEGzpnY3VWTYhaLgDdNyYTec2rcNfbyN
lk7F61An1j5p05H41TIAywBSGkP935lwULdKkdeDkw2lEWj2FnpkIC1Dbas4NiJqwTU0fdQg1SrA
BTZvuet1dbISWqx90bThmBDmdkyfPvHoAWvuzL9JEP/Vp/3Tup7DK84Z29kAGV4FKJDsqhJR3hct
wu6vP+6/WvfETyu0BMZh+Ivi43bzPspKCdyftToYahJBSfU6x907aE0cWNOV1JnM5W++aP36Cn92
+f+04rZMHXCtzmr2ReaM2K82qU34Bbr1wgFv+sZJBwCLl5euA6N7YZDnCM9n1/sDFBTpKFvs10Gn
P/s3H8Rf/To/LcGtAse/NjYfdluZZ0LnVO99esz7ZbGxuGrrWHtJCU3ZNDfwNKEk6EURoLqoPeM/
hr/7Nf58UfgvhKoJGodfCb3ZY4dn+9rIEyxKRgZ1SfwszdkMs7qS20UMGnkK6W3XjqQTAcG/Q7L9
+V6CiYI/3uHgAy1tQnzfU7ZxYahqXpg0pTzVwitDfPC/I3L9+bVt+j8tz/HicWdNXokJpKpdvzjk
qmIOpkKXT7/+Rn+Mw//n8opD8OM76UqfclbrX4/1Yx7GjDgLoWX4fIN086WZ69vcWPTXX7+Y+ReX
s+n/vDSCJq9N16v3niNAP9vWNZntusvRYZKzH/W2gu1R9A4gZly28lQmAnLAMMaKLq/ll0NAd1NR
t2Tuw4G+8CV3GCk2ZdiKCL1ecVFlR90OIpH4YhtD/IE/q49UHZmrUiz9+J6KKQnhPDSRDT29C1gD
Czr3NovpZh7cmt4PFbJi58Tk0IQ3doQm/ViXOLfuhNeojEs/TssNiHhj3JL0QFkBKs/+I+Osw7E+
piUq6oISo8MWbefUxqozIccc7wgMyqupW7u3CdU7Qphzilvkj6UeKJqIFB56Q3tdrK743fe0Sm3/
D3tnshw3km3bf3njizK4O9rBm0TPnhQpidIEJpES+t7Rfv1bYNWzy4xUMOzm+KbVIE1WKQQAhzfn
7L22hoqRX0/1GNLKcl2qe8no3fZ+IbY2NAji+2CtIvpRjfRhxw/wc8Dj1M42qopwp8Yy1HvJufdJ
dUm56EvK+bcRJMbLkMQw+APDsw/1VKiH2pvDErueYV03ieM/TS1JnVth4RzmojAUoankdIKysmue
bcjcBtoFbm+RbQAKoBmL7wAQ3RpbAH+IHOzQqewyM+lGrQoCZfMVGnm3R1HdJUSOqfFJxTlslLav
Lsgn0Hs7lIZeaUINqNT3qqK/mVVo9qRjDfGhndrY2BQICEn+iHt7j8FfPDsm7EoO6gQigAF30jsH
rLlxGWm7/VU6dvZ7SCqfmr9LYZUWQbFlk1BusSn1uMYRdqICLnQAosgmF2fRwHhPOV0PNtnpkKGC
K5A72ZUkStKJc4TgdI5RWbRWSvtd+SmkkV7kz0Me40ibZiDmW6tKC/BjMjRypOWRek4mpz8oL20+
J0WS/BCp47zklkH0SxfC6/hca9N58amhGDtOLaPeJL0cwwcn5uC6FpUBFJmYAjacVL7KT1ae519C
WRbhes5kah5I5cDzjwrZ3EUO5emLIun9C/zDRreLh4bx2KT1c+xW5iNIBpScyuhpGhDyBeMYSQUP
ZozM7sGiCYsYrzNrWiJxKx/R58hwE2vy7VdiKsDhV7YDTgz8wILjukIr2m0SNQdbZDWDpqRI9oKX
cHhCj5vM3/zJrhEA+jNMRxmM+rGubITgCDEo+phvaWbQj/Z0w6jiW5GvH0LBsF7jAmSsZzr8bUdF
RTYNWH3a6QJPfoOe3F653VwfSBskmritq+Ru0MJ51NHYPTc4XjSotJJhyMgJlyoHi7VjquShjSK0
tW3u+D9LPjX0qFnjPgZdVfymu+i8eKBCNTg4Qsxq/LqUnuuukWs0O/3nxGhlsqJZ4//UeCQIGiHq
6VcZWsln4PaLtdycVLehPTdaUOYtPI1LD/wHcV3dbQdi8esEh3gnyYN4cqCM0fYk7OhCY+eotqhq
AwFkQt6CSt6GY4UIAv1F/HsM7WqbYFIm7c+uLkMEYFiv83BJWsjrHy6jKV1FudnUB4kxc4ekEGNQ
VnrqG733MdoWZDMOuRld1DpoxFonoq4Q+2eYXsIpGQ/k+7nUUDsx/0ROVukD+ebTvJUk4VxDMRvg
iJDl8Glx7TNp6uqbKdwpvzSrwLyJKSZe1F2k3RUGhPKL1Sa8eIpN3rVYXK/btKl3lgc0mWEexCgV
+Xp5kfXBrofRWQ12GUOmSOGMicwlSiqPqYsWeoqp7lrovZvR93/ZpRmjgaAL8pKHWY0g2Irt9AJq
WveT4nRf7Dwa7fAwXAGm3bGM7GaidzTjewY6iG8IhVVD1sw+wLmDigF2/DfkTvmPngQo1OWtVOSI
5PRdiO5Ll0wmVPkBUzhT5jqu0Zrg7Y1saqKgec8cI08s6N7RxkFPYLhH0BQcDYiirkPqmLSJ+k1K
ff/M5mg5Avx9x6gWYvP700c1+XMPX7jkLICaTsWoJNtUi3/Tq0+eg0/sfLyj/YIHaH7OXac41LXd
rF3ffypByly18EpWAx3TM8/pz+cbtThH398Eua1eUQtRHKIRjrypTXhYoXETVtN8nS/SwWECZIXE
hxffk8B0Zn9y6u6OjlXFmI8iwj5Mw8Ksv5BWxA1home6NjJrfo6VA3tCmEnITmAI4VA1GYRAxOj5
DK2oNtJrDT11QsUfp78Lryy/lBa7g1Xr9I2BEr5PaRC+7TIMCtLUErKxv1IExO4n4tLuKyQMz40/
IkqTkuLChng2GsYq4PuDqdiyVrlGTQ9QelPzIIgLCFd0/7FfjLrtH5BfpV9a14QMNNeddM68i1Nj
Vv31XdQDYsgOCsOBDxRcZaHCiyygzoy4Mth8/OBPjdnluPHuxDwSiZXXOfISJ52a/aAndQiRCR4+
/tvlqTs4OkShkCl9UlWKw5iX2VaAOdtDmCF3wkagYaVl+5gBO9nNeMxXlHKs9Rgo57LDAYPKJSbd
RdhEAmCHAE9Hzm7Exm2H1Cf+UvWu2BtS55sRa+wBzw1iN2AfW0oq82Vtee2t2STWmeF5YnQupdX3
T6kZAQ7Q5U7Ys0mEUUa+zwu+gsiIX0c1nWMNn3hY/tHrJhI4JmS+SrFCKOs6bEEiNDkb74FK/ZkR
dUTK/e9Tx9H7hoDgGJkas4Oy52jXDJG1zsgxZPNdIvJwWXnWI2rWe1AeNOY7NHmDNyd7cpSCXx+P
ibey7x+myWNIr1sZ2u8pnhwMkpAvqmCa9tIvonvQmfED6RN6RSJr87kQiCEcjNE3SZ3bD3Odouts
GZpVkOX7j3/LqTPY0aG6aMKY4CidHgw2zCsvM+FAmDbWCcwCa5GXC0dl6v9RuQTX+18HEYUaNyVl
CnKcp5jccNytAX0YW+K/yk8f38+p1+sd3dCYDOSc6Dk7JB0kKXO24TUmRkwoodXvCGIRW8ATy07G
by9o8vn7LKhHMBz9ubz4E8vH0p94/6W4kd3kqVfHB3tKzLukt4KbkRTwZ4KSZ2Zu6FyAH0JePY3w
ZD4LXpanrnu0vC/s9D7qrPgQJEn9io1Ck5mHqUNE7oLIUwiFVzgskEn2dT581rbV/tCUKuhFdFNv
7p0qxb8x+y2eCndGCzWS+hGv2bjOJdOOObACYsOK0cQryBk20iaIQeETmr+wR+Oh5xtLDeJXVJRp
sTagR15lg1ty0CF8kG2aRTLGx+/41J0e7TLQ45H257GGER0jOVpGS7m4yvS2Gwf4aGPNiAYGV4Xg
j82geI1AYYdnVosTM9Sbx/7dajE3ZUEIzBweFg7TNyccp+0Eh3WTEM95Jq3hRMUPNeZfR1BXFOxz
aq5BQUKh3XLShyx14Zgu9dFUOAjOPAJhAKf8Rv/T0P1PisePH+0bM/4PU5N7NM9TDvEmoDjGPgZm
dNlWBqY+wt5vOPVMn0diXw6z43Z7ehAKS0OFrYuCUJ8DYs56tLik3DNnaWpE4UYNsX+LqTRALQcy
9RDbQ05UZxEeVB6Laj2yDv7EDpY/W3FESFRnEuRiSABSq5ojYbOJrQkjvxqq6a7Wjq//2ZTnHi0y
vh5oaWVpcgggo8GwQgiCYGC+VhkqLqgMyTMK5vDMnnX5+v70PI9WG0eAF8QJER9SOf9SSoPlFrjF
o+Q2M3qxb70h+26FZJ5//P5OTX/u0XbDdFDVlB59qqKLroXX4f0rc5MLeoj/ZFyRiISqK/PTH8Hs
Gs8IBPDe8bHef3z9U5/H0eybiiCr5jFJD9bizSFrziULzkL0nYOZ/0eXcI7m14a+C0YIiBX047qL
ACPRWudxeZURAHjmIz+xKDpHU+kM1TeHehAeNBAVBNJ1v+XIsZh0CBQdazSitbCMl392P8ezmU9u
DQDn8MABvcUIilDZp+oMrc10tx9f4sTm7Zg3ErnFOM+cMw+IeMp7gV8LjY9KQaGmM7kH/bnRB7vm
j6PdOZq5fF3bo0Fa80EECPjRQah16wBaF6Vl7dCwGzed16aXrdndIajx710nR8EpyupLV0jxoySK
lHOv+FWwJ0bNKEry2c2ncEgQDa8cI6gOWYTgNYLIMsexs5s1IDMqEcV6MDCITV1IPnyj91GJoUZj
19sSheBSXOrTu0nYL+DdJ8oIqNgSG8NtX5L8bLpRjbuRreboRPlDwevdYqRn45MM6VXatQ3RedKB
iRcgXorrnctB/8xAO/W5OkfTrc6qEjmDZDvgVdRUEqKr8HQ3ztrJkKPUGa2DqJHmoTEGjPuEZn0j
urVbI780Dx+PjVNj/Wg2LHsn92clwkOLRPy7dOficZYw/CTJZ+veSKl9AMHrf318Nbn8tX+YD52j
+dCte+ABEymbkNHMG9dpy60KivkA57e5AEEf7bXTLnliLeYet89X6KWGdS5J6iMiDNPbiLsgMnz2
JWmDPIqMV2sYrW2bW/N3GI3e0idMNrYkzZJzI5nkREaf+YxOPaqjudXviZtw4y48uOPYbpUsTBL7
iumWyMivOk7jB6yS8ZnXcnJkHM2k0xSmhGTUC1OSw6OlpnaPGW366fZTfxX3cX/ZO2mL1z+KHoc0
B48SJS0pc/G5u12G4B/e1DFSKklB5xqm5m614WC7bIw1cW3m+uOBcGqTYx/NsXXb+L0M2QyERLqt
ZiniQzkPBAzNrML+SEJ6ZYxyK/M5uWjs2l0Jy3TO7LCW6ehPt3Y05Zpijqu+oipi2kB+ym4sNuYS
GEI4e3Pm/k5Mufby5+/2iVT2wOsBIsaKNslnFcjxBnjJS+vNBVwGSb7Emed4YlDaR1OuNxVoihz8
FvC4sBj74/RAkHp+NTRab2QZyD2mKXM3ZHBv5mSMHwrZGVsIBAvJvEpoFdE/WbWjMW370FWXE/HN
G+Dm57LHTj3roxlO4RjQk8dynTVF8gAmnt4CaRC0pWzx5eNncOoSy1zz7lnHk4dlBUTDAey5v9cG
YZWR6dl3VmfZZ/ZVJxY2+2jaaocM6qOKuUQLuN4doJbMRurvJOy/vVXF8AZDsVjEuurMFU/d1NFk
Y+SqnuGPxQden147QKkvGbLt2nKq/MxO6oQC52+ANTXqsLcyn6Oqa0RP1LnzPUxVjLJNAyM+NBSB
6mX/yHXhRLdxdJBA+Nd26M27BqPGZrQEDDN3tDBDjBmwRdgUlGv0pkHRemaAn/iQrKPtHulJeqAB
F1ONhYTqDzZe8cTFPeHQSXPjud5/PIhOXedoPgqc2pBuyPzdCOj0YZlPVxDNxS7iXE0k6pSdWfJP
vFfraO7xyekqq9qOKTd2qIl7jDX494xtMxCk/vGtnJi5raO5B7dFosWMQqHvh2A7a9+60XUxbT/+
20/dwPLn77424YBJZtQXh8bBAWx5nr0NJCuEB2XzH17iaM5I61KrLkPElBRECNnSc2/bar4jYGs4
s7yeuomjKSP0p84jvYebiHxE+ymxy37ZzPd9n597C6cG1NGUYRAEAk/Szw9hHegvQWBW22pMBRAx
6GLoQfXFx+/jxAJwTC/kpzdjl6rkgNjy0Wmr2xBhMpGr2DP7inQDx/LOjKtTD+1oSzI7LCzDxDHC
KihgyyKeV4lbg1E1o/+QSE+2eE6JNN5EZ+9Glw4lqTVVTyhbgphvMMbg0hxjeHV9IffD0BI1svTF
JN0KuIUkwTc4mi6bHCYa7piz+/ITL08dzQZeZFMWKDhGR2VdLXHUnsbRYAsB0BpXM3b5pLkgPALw
ctR0P/K2FN/trq3Kdd9Z6kVPxnDpp3ZBDjNnDvRxGccIROT0Yz5+62+/5A97GHU0j5QGuEKvQ7ir
MDGlyWw+EuqBPiIZd7JJCc0YKWyjP0TZu6S/gHzx1/Tqu50fdthb8N5u0G9Nt5Cv5xVB2wUtdazF
4PG8vbZhXPdkGgCtgVuXB0O4TUJQxB38kWZor+slPK1sZxqvVriCdDNf91PofHUir9/nIP9w0zVX
vMEagI3hE/EWytsRR7AAdP3xAzixIh9nRWZVnchKMFDQWMiLRIycU3z4IJXZcFicJVliC2qpgX/2
8QVPjH61/Pm7kQm40fDHwAoPNtKIdQm5Y2WrSe+AHZ2rOyzM2D9tTI/hqhDNy0hFM7wk6O+bcsym
XRWy4vnKDV+IxUqwKM0Ditd6xksahN9AcEC5Ghe+uJyny0ySthx4TbifB40+svWDmyDs4l0OCWXX
hz65eVn2AKXlpbH9ePfxkzn1sRxNpl4I1RzEX3oIvMp98J2FF8nssJaElIKGdK0zk/aJmU4dzahp
aOZp6Eh3D2f7HlRvSYgEXn8gq/hY7RTXL2KJj2/JelOz/un7Otp/oc2NUm+MksMw+/gara70ruIa
SPuKqCLe+Gh24R4OBxDmirzsG0GCU0c/jN7wVtlxvKFWgMaLoFPOFJC9GrFyx4rt05DM5BjYyr+k
NQi93TZ2PQg/So/Fgowywmz4zutSRFqVRgBm22svZMwhEG6qO75G+MTxOrFFu7dro7+jPKweMyXG
+6527NeIdHOCJOA7tmvdxs7NgLADcoNuiYtIFGCi3DfsctMb/vApRKzQb7BBld3OCF/QHQCLyKdA
3hZaxIipclCwKyAxl66SVbIB41iHjHqKvpjq8STENDfHrYjThUeGV+vQzZDad4ZrzNnGn4jP2gYt
UZyY/738l0PVDkiYbbibeFTtt6Y34x+exqW4NmqwqevBtM2JnzYHP0w+qy+lmX/STjRc2hPd31b4
d1VIhqQ3T9ACrCbqqsWga9CwI7XxuiSaauFuRVa/CvwWhQv3F792WSaugyQkJd5RXdBtUJ012O3K
6Id0iRvFK0CSONzzPIu2qrDEs61reYmLEiZn5LX13swL6lJCuipZQbRpxJro+fqgSG4DtNGV7tpj
nxLd50z9Yl0AUwSLrorxV2lWuv+EVrb+lLhJj/jE8wG1oxrzX+qgzdR6tv3sEJqWKklHBHQGCwpT
MUVv2Lq32jeyV7LP7edsouSwMpzUDdbubCVfPPitpHDJKP06xJHtrrH2j/Ad58H7rAFBJeueUPGf
STcxL5J/NpfoU6f+QoyJ6nDcasrvWLkkCZAufqtslg7NKXQtwCNsY3iehCjDy1j03udKBvFvoPky
3hdtju/fzaFwjiRw2Ou2IV6C/D+ETTgmFdlrlYfREJam7qx9lk7DE8fLAlEgWTnJjuOnPaMJz61x
nw4WOSCqh5ZewUO21nbkxjeDE8+CY/lgPgwkx5Ea6mgMitKPPodK8H/wRLEgsUA1qAvgwiQvpVNI
Gl2J89W/qFuj+Blry6nXY6f976DgdoGHZgK2A1m/nj8Bc0kz3933xGlhIo+tAbDgW/6hyNrrIYP2
gim/qb9NfRz+aM053hl9liwlyyhZS6c1/UtAjawAtefy04coQ+sEtr5fk3cUPnRuWHkH9vI0lL3G
cLNt11S8UJZq6yd8pI54qzYfifcw3csEoggubDDzRMS5ZnLnlHb3HHR1f0V7qSFwywOsBP8g9B/D
uDUIqqvofdHQ9JvkE22Fcl8kgLl6QEwbxgJGui7IZwq7aR1/7orAfS2x/7FDS/KRR+K3bbiNdVGi
i69Rmey0X80hS3RQ3YQDTvmdMrL2IbQLc1p7FLlsuI9+wHTlETuHrRNj4qqMZpDEZjekTwYUuHxF
qS7/jAjesFYkWXg/oRlTVkgdayG0DYvirbUt+272FttGmfYOoFxYPHvUp9jnDD+w511N5RgX8ZiS
5ckMsph6Z8FUU/UGfqKsRZ/ZZUD0JmVUgBfwYMJfmj29s8ygesIkhcC/N93rVA0pJAc/1699L2x/
NQt33uEDxg0M+AIBjUWe7Gq2JPg3mTAafN3TFFF6uOmt1sNJCeJ0LccgPDQBNKbLrpsJ9+PW0eFW
eHhfCXEYug0YjW7XUmH+5lsNSUxDqgFg6Zrs3QtloThc5a3NHTB8+6txJiBihdzNvjNND7az30BK
ADWNe5lcV/uBr75Gkxv5NSE9jOQJZqs3rMu56Jp9SMvmp233Nx5sltB04mYjiIO9GqUR/sr57xkJ
yONWjijiOyt31UsQkU606ZOqalaJI+0LcLvC3SlgQOHWn2OEDQUpwg/V2KbxrjSXEjdMKwuuNLun
VVR1fcC+VtMkaot02vh+EtJnzYWoV5TizOdgGmR20HlwV8fKvctVL55iQiQ+zakZlasaoDFDMSE/
cmVS6QtQMxbWdYZSi4FeDcH9aGY2NkxdiW9u6Xfl1m4R76FOrO/aQOqbMZ4+owBemuWkuTwZ6Wwk
CJWj9pVwtpLEEKSSJSr/FF6jn/HjyjidQEwH4EgpJ+czfLem20wVxFnI3h657JLAik9oPIdPUeKP
30MCJ6e9pxWht05q4+MH+TpMHDQyEjhY0k30TWVoHgoewar3s+LnGDf901wW+W2lMhDkoRnOACGK
oY43I8H2PWiNMSBGBrLYkt9I+LDpjmSxx3EXqz1hRt5LxLf7jY1BI1c5fdsK4WobIOHtoZstbU9a
56Yf+JoOuxtcWF1BZRehRHeNXMReIY1UsBnJ5kMCeh33EG5Woy3bT/8FmsmBFqO8fV8k+VfURPw0
skWrrx9viN4S7f+wH5LL5u/d9hf8tOEYlBj3vRieQluYMAQi7DbpoNYyNPuN7AmJIT0oXklmkYus
HsyroR68LUBiQC5tZuxSs//x8c85sft/U1u9+zXjLCuSJQdnbw4EcEGYg4YyF+2tH0flHulqBqEg
BszBonrmiic2ufKoJsE0r1NHplg5iPT8InEybVQ+skbygV3QrR/PFOVOHDPeGifv7kyUBD1KObh7
soyKbZTJ7Ia9UL+pZJw+fPzwTl3iaB89gxtIm8oFb0haF3QM5y4bJ0TOAal4/+wKx5vnJBfKoLO1
dzzjs06Uuk8yUaBlmswzVY9Tr+OoFlHnRUZDj9OYS3LpdvDa/KocS7HDt1ruReeNZw4CJ84cb77Z
d68jaJTVVtFo7EFvPnPCvoAhgdo8j17ruJwuUke7Z8RRbxXAP3xhb1Xad5dymqwxcWVEBwCccl2X
WXhPhlV/RxvMWc26dQ7K6dAnt0lxg0tOrcsmFFsZRSNUz8aA2Lsc+ciN25SxTq/7YBRfEkJ9sCGp
YSOXVAfs+vbagvO1CTudb5HFw4fKYudeafLRYpdOsEPVHDlN4V4MBsBDDdN82/cukHAB9lL4kpi8
WcR75VbpTeDC721hA1/3RjVuI/SfF3mW0rzOYpaBwpq3xZDkhLeBT3U7PMQcnTSyp3Y6M9JO9cnE
UR2kDjOgk0lm7GunaC8EGyPAjEAj8FlCqQ6sZAORFS9wmhqXLTjOT5EQ7CA8CNAfj/VTar430/e7
9xYkmc16WQR7O7ADjAplH97Sw1TNqsFPs3eFU8uNpzMferPVEnoYkEo7e+PwCmRwusQOkUwHHAj+
me7WCbe5EkeVCppNaefm9EOI3ja3AwLCdd6nw+7fXuVZu/eNcl5Gr1bXIOvtA5kc3VbGprUBGeff
K+GPt2jJePmB5T9mxpx++/hRnShMv60t756UisJWW8YQHRo4F/siNqoHZHDyTIHmxJSgjqaE3OvJ
lyNhem82Y389IYZes8klitszscjh+7j6+C5OrT1HHYkEhBBRG46/Rw3Vwg8SL9aQtXc+2/iLHLoE
oh4OXT1c/H+4JCw/5N1j4xQxFpCy/T1Hs+ohxWT2m/o+xPgsfvn4lk51Y+XRVzSYVkuspe3v3Z5u
YKEUcF5iJ3YOUNmf2iHvsAWMzPhomwOxec5GAxn/+Xbx/6Vb/B+b9e803YJaYZn/jNmH/CrIJpsu
Xv/v23/xH6qF4/wLBq0tbJOkIO8vVAtP/Mula+f7ri8tqBeLFuo/2VPC/hedF9gVNtQLKb2lY/n/
oRaEWZEV5fvQQU1fwMtw/idQi7/uImz+8V0P6gbzmOub/NtfR6eAxkb3sMyxJvv7Se0aFW6oM5+Z
Xf/6Ub9dBSCAZXJLXEUsjI7330DMdJl5RLPtwGTtCi+9Jlx+L6JlohKf3j39+3+vtO8xC29Lxn8v
wFzLEdLhd9OeQaNsH7tYvC6Jdd406c4qk6j+OrW9I8lYKYfyq8cZu771OeLaO5s6Vf07r0gxoe9i
+9VF2mbt+KXKhtpx0dCWU3tV5YbuYcl3APeIzbP6L7TOlNpaxBt19x//8L+9CUcwQmyg7iZBT455
NE8Qa+LVxoghq/I/Z9kdqP9Vmj59fI2jGeLt4TAKHSmEBJjyBlJ5/yKGgsjQmcig3YT0XzrToZjn
W5uNAxj5ZQ++IeuRDCGxMecz7+Xvt0f+/HJvNPx4M8fCP8HBmz58F+0Wn2R5bdpe80lTFtFXnaPE
mUXkr0vUcpu+CQaZjo7LbZpv/al3cy7dM4xxDkD+GHlItpno7LM3QgIwbj9+oH+/KzI/bFt5jiuk
4Cv668AeWkKrCSnhQqH14uSdB5+VylQ3U/z6+Ep/+4RA28B4Fq6EQUMs3dH6SOCGUXiAlrZhbez9
hQzqXxYxoNPi3Bd0/PAcaUr+Z9meKYgbU8dTAkW8mTCHeFfEJHmTC28b/8PX41jClnxmwufdMPUx
u70fhSG12NqdDOIQqVus4IT7FBOG6sy7EdJeHsr7ucCxPQaW6QPtgUjPPPrXC7nwp1oUEukmCMLs
VoUFQWV3TosdyYs3dV411L9c283XbYWpkfTNcG43o20QY2LoZHjK5jAl+SlvTHCYNkgy8gCitid/
R+H/IafY+a2nSt0xuQIbxI1MGEffkv8QkY65NafQvE8cJMSbyA1zbwO4stohaZw1diCbFEmrlkSv
kpVQhmvdSY/IzkiRXLv4SbF8RgIkfOOJQ5jPQ3ZF1jzMdV93C4aym8hzwXrfBuTex+Z85eZARDdF
lICsk5lZj1+SWmFuz1Plj4/KYd/vr6BwdJpOAq527CI6com/zHHIW3Xa43WFGYPMqIbNl8KM2AvA
NXfkWAxPHu4q6ioe5K9VNFr8xLFvsh9wjhtz1XoZKr80CNpPThfaN+zbdEtDN7fcdV8RNrtxugyo
EA8zQhLoZMFd12HcJEZWFBX1wF5UG1I1KcHZZtW/qrCif+Kbg3vrUMyC3zaQPQJcNHYe+iqZEazQ
Mc13aAWBSERzX94SNW8RqsNK+zWoVZPyHFEukTxq1lA4G10NO6SItD2j2XHgLpA3zMCGz1dQaBvS
63Ke7Xuv8oZiHU2kSeCkUGpcaUtiQ7fyuqgup4zQO4jWIclSeWdWau1UToGr2R+q7zWZHLE8iMkl
FDs0M/e3JAWwotyf0HPq3G6JYU1aYnFDnx4g9Gw4sBi0iZ/hMzOC+3TWgeYI1gRxfJG5PeS1fTNU
9Q8gCqhhC5HreOsawBLBlKkKb/U8Ac9pSbDfDDUNoiU/Iwk3HXng7ra1Et/YcPzEgZvOhUEegpmR
4+qr/NGFtUassEI0i9ufLtlKmobF7rDAPYeCHs3/SuZ58zmsegyu0vp3f5gU6BVRV2jhwawF3tYe
cAxso4IRuKrrtNrZoiQEhgA4b+W1wsHybxW0eACPhuQL6Vl9dUk7+yKsPHuVXm6T7GeSYlXqjqhL
0maBYMNyKw+DisUj3/Rso1H5N0bCy3/kxEc0a4NF8qWL0UGvwtbtfzO25pqWBHlSK/Q+U7wiw2IA
lSdbNvfYISP3gnBuovlCpQwAFWPmU9pkOFGjJbWW5zWY9TffLkeGtw/GIF/TNPI+19Lm86o1lIQ1
jjazOMga4fF66BD8rswpIMk4kr0PcpXgY2DHvQk/jm7PTFhvUd3h53OhOQw6G/dUc5vogoYNucGF
rcyXNkGKuYXBaTyaSlOOb6N4KXGW7uJ8mRNaMP4ceWpdO3XWr7VPUvU+VgnRGSSGpxKUfi/ibcIJ
5hvmfkksizu6n+UQ998qO6nCTWiArDSMHAAT/fxsXxhZd0uZmYDAlkd/bed20pHppfXnTsn+k6eL
HoFh4fiI43NzbPe1leir1qiyeeWCZvslxw6H/+C27m0CTsPcKMIou3VIE4G8uRG5vbMh1cnGNR5J
D2jfFCe/U9ZnMgZJaQs2jLcm2NRkN04bQUGBDKnOniRt8jAXqyYO0NUQwcKJ3zdBE2yCPL8ctRwf
7UIYD7Lth3wDrYN6L41V+1doFJYPBt6KmoPnawexANRn4I0sOMU20wBbN04RtwiPm1yaq6qexS0h
k1W05qyOmQl3Dg2FVNFxXUXUTzgLmm5hb7qsWUy7gRc0O6xmtOq9ssrD/YTSVW500tCJbI0eRGoD
D5dgoAjX5oUbBQEBfVUqNlpSyV3TDYi/NxTr061vGXN+i0skf8z4ohCKwyid8Qo0He2rvsYwOJZ5
TLe5rwgomed2DBfzRUvobWfZ2zG3MnXVTVEpD1a9xJtHGEJ+DdIkB4ICNJVyPGNQ8LH2Ip60Vd2E
uz525q9+W1G2MCaftEMXz+911lQSVAIVVq7sZVkDVLUPBgC42I639IOq6LYLPUHHPO9Iu8bphwiJ
YPG45dal9Yw/SNprNcAZqBMjcrZ86UCAOy3C9AKPmBduEghRyzzZGYBqQ69VlMfN9hc9EhLmcdGV
BKQCkb/PosSoVjDl+SKFZ6JGS9h2vHZeHjtrNl09/lRrsL2NE4WeXMnRY2otEHCz7BEMPfMxu+g1
5WRCEwGnUFngdPy6RFvul98cN9HUzuisE10IWCJeGdTlONhn0r1i+lkU6VWu6WIaXirqNGSV8Ptv
YQf7ZKEnTCwE0Ms7yNjkNq/bsomfqSEz8SCnKV+Dbg4LljUof5fR6Hhwh+vEdA8C3BONRhQ5DyU0
8qfZ7/VIw8oWr4lfdFcokVJItgkjCkAJ3QtWgny46z0S39eVHNTrXKFd2g9spcH4BZPfb0TcECYE
xjl+qnuzRnGIvsTaeKodUvxVofUDCLf7a3IJIefSUeeynQlHReBDwwbCjcZpyUzjj4fOLn/6aLQd
UiKWbUkrJnqwSg8Ts5cD+BKtZCvIiiv5dDGwzbzjtQJH800TZRcQYi9SRYOuKr4bpYt0aZE2gBGp
m+RZWw0zrwk5z0Hn3yTfe+JhCWqtZ3ZW3En1q3cq1FjzYOr5oDOrHNd1X5MfYCMc+O30soWuMVjQ
M1rPJ6ncMmf9rclV3m0Mo8XKw4Gm+5LJOYaWS1CHtbET0TySM9qKrWMm/SOsH98E1m+RWeGg6792
2S3+sOJg+TjcFs4KMMZ4ek3Mkf5Qa5iVQzfPy4rqFjbM6O1ZfQHEdbGMfzRjLki+4JO6AOWzJIIk
lf01Sy34E4hkCVbTOaIst/HnT5MbFtkaXbHzWuhoeMErh2zETnVTgM+wg09lNgaM72Bwn2LK6Bsz
VF68i0Vq0wNt40JCdWj6cAZEyvH1uvbJF+wJmqwfIKu4vzHtkZDTKieXm4xUw24PcEKIVRkMqt3P
zBVqWw54rv26Zj8oGxO6QRXZMQAEzj+ffUR5814Zof2cdhotAk2uKNqVjRPYq87JICarcPbIuWvd
8T7rLQ9Yb27VL+HUznqDlB9qOVAU+bsGj8JYbEq/IGUlsIGlJUl/3QkaYyvED/alPWTQyyMwN/oq
48JXDPY+3ggnAWHUz4QCgnBb8p/sTP0/9s5suXEkWdPvMvdoAxABBHBLgpRELSllpnLRDaxyKez7
jqefD1l9bESIhzR13461VXeZVXUGEYuHh/u/xH+DOartfUize0fZu5z2qSQZwk2BJGbCSfMLHtyd
8Yh+rQbrhMZlXf3dLt4LzzzMxUR33cBjNceN8+ecoVZGk020PaafpP2YGWDp07P5QMvbD0tFjDYx
Qlvlg6DSlzz1bWe3103YmsNVggsTJi2VP3wLI0oL+LJoWEy0iA9PV1W9mO/ECcduGyPhRpIwxNhe
JVGioicHzhT883TBr7ipAY4/RrU6Q0w4CH+qoHd+j+PMdRSMRQjnv8oS+QUlB7/cZkrq34FwD8EN
bPFZvxdVMxsHyhCRbLaTG6TaNjFp0JteEuRtcwstryzcLQLi9t1scmywLY2z3t2pPtKk7cUGeAFI
wwizu0hdRdMPRIFcAYq4m1/aOpBfhCVFeYXrW4y7b5RU2n0cE2Sv4VX69ZaovbS9C4MrHpSQ05oW
3pIaTnY6LaD2a2v14bQ1I+kvds1hbXxLnA7XWRurH6yiyjkLPvR9L4ZrTaIBsyG9V9mu7ix73ltj
1A8HG2lKfuDk2MNBNhXSzgqbc+KO9N2UgOq7n1sHM8ZvYHKmb5rgHXnlD7maD2Ou6T/dKUahOov1
Ybi2/V4G2ya1cLTEryEcrIWRrUc3la0b4b7LAFHvmnacjCfe5NhgI4iKtmNvagQQrIGltlFOH6Se
ylNDfowzHZuFvvGxaEXcRTa/MWzLx6u6JsU55D7gvEMMMDvy8px7+YNMxgxQa9KIJ7siD3lQNpTx
r/2MzpMH18hC7KlMksS6cUgObdrGrI03D8LG94s8tL0HlUL0bTvR1KiBD625E/jIAXGxEcTcpybq
0o91iksOb6a5G3Dw1BNng+rXiKn6kPuVF8+gCHYA64xgm2t2w9ERTYEZjG1guMETDnseJy1zf1sj
itFjHEHc+d51KBBs87aYuo/jqA3Z/cj9331wM+Q3sbvSCunZIlefcr2eP+LP6zyOXSOKqwzds59W
pubuYPUiSZ8KiOpf9Snt512HFJOLFFDWGvedXuB1VSmQExvNaoPhuzlMdPuS3kTYL886cGgBKvXG
R3R085eswMHmynR8928jggp+kPgu4VOHhilAPFZTP6jExDJjQFTe+NCjnT/f9FldkE/rMBLVJgJr
ZaSg+hzaiYDj8BnKWJ7ec0KdSzFWifwlRKJVh6pEjzvYALUqh9ti1pAXaiOMjzfIu3HBBtNYtw+g
npAgF1qzqKFj7higdg6o+EORRkZw28Qh0Nk0MhGylYjWGw7+M8WS3CDvi4JKNGedfxBgVCQiLjqX
Ylr6/Q/p26QfkXC++NqEcXdU2f2zsOqq+2SV2LKjQifC36XPW3k/u1XzE/V8IEFhjqVH6kRaciWC
bv5UwH1C+CoOg9+40w21J7UsFb/AMPf+FxwWsm8TGOvIm2FJ3bsImARbq0jAnib1wBtFUjj45Uxg
zG4gXkZ/m1hha9s8LK3im1ngXudZTqDy2yKrte8aWZQLZbZAmsyaEcfnFRJ19i0y2QEH2uiSZ5m3
rrNN8BypHyVeZ89wP9GPAjuYIriUtTEeuXrvfK3wg/4Kor3t9zxOK3/TWnqFNIojI/AZlraAInRE
vTZ2P5By2vZCnlsCVPahxUoGRmNdDsY2q3veD2jpjXdpRvSAdJlaYptyr/BtTYKmIihI4znMCAhb
jT/8U6IH3PJhYjXtvTRGO/80ov8ePeouduqHeKY3S/+TZ0i9EXblBnelJosfli6QlzLbsrd3Wc5j
wQuyEimFduFY7gvTDp8yXgrtJlcFZXMZzQDqqM9lYPcsrJ53FeCJimJPD5qkKRA8vU/ycDJusQeY
op9kZgmnpQJOtK37sm/v6Ifnj10KBHtbBonNG262AYhvuqnOf2KTbj/atollHOYATkXaYRp/U3GZ
0Op0mra+kg7y/MCFJL2fuXMtYgkXbEsMEKACyfJ5WXMTm8hR9znW9KFAdOi6JdkMUb0iU8GNe+hj
pECBXoB7cuPHyYRTcUfJVqep1GuZHX5XYQBeKxQYaveBxrNq4qhaGyQ89eaggtYfsI/D6GyTmpON
HwQvgn7jlEGKZZrplxVOI8GAKB719pcGbBWieBoZBcizDgPkEPk3OzXNb0OPjeuNo2IDRz594oBp
iIuhExGEAcYg8J4xgRlzyQkQTef11oz8DhrSoCBB7AcuuFIB5cfXbBNNLyoV+k3A+wmDj7Zyfhau
4PwGVRbcm+iRLbil3Jh2XWW28fXUJ9ajT9PuxZ9D/6Md+75/K0MtGT2fOu/VHGoDvtZdwslLROI4
G14xTX5V82o/gGoe2wOaWeFj1FchznN9Ph/CwC01L0SiP9zwvOChXDLXcpOlDYW8sZtrLMmTguyr
yhGJCs2hf0EGTn4id5k/4f8+88ONEWIlDibGyJNv6P8qZTn+EAkWP15IdbIH8B/RQK9Sia0wLJ9h
Z/hF9UxzR/8ufNZu15hWk2zwd6r4l5XGHxRNfQvyRjBBdw6OCWCtwOXXGzSiDDw48srxcKfiUsQq
pPw04LP7VAdh9mHMqdtu6lZPvrmT0IFDFmO+yPaGTQMB3FePpYjzcTOCe/8IwF/FXgG0+lee2qD3
8iFAk7/TyfOVNVPMU7ltQ2TAL/0KOnOo7Zu409C6QxnL2rr4eT8OVs9VPlYA5Rss/v6OgoxXlBOK
AOcmZzJNz1YyBR6IHgWlVQf1hBu/hkS4s0KsHhBRoTRAvhJQk2lKoxwB+Ap3OHB85olFAhSybXKp
oi1lJnkHFUQFHoakZbbR66kEs2xHykQSDhVDwM5B7FyZJA3kPbYb0lUKhxcjEwgcV3kRYC9b2OG2
qU35qfBt9dL1Swd2jCWLS9pTYYqqEfTifM5bLzN9yg1m2wa/EZtpfrp1VZe7rAujv22MXqlPG0P2
jAH0+L0K9eyDi6peudcGbDhGM8f/lfup+Z3XQvved0OVeHjpTillatt6KhzHeLZKsL4EgEzhEWQC
h9wATO4IDzif6jBJhnC6tTEj/9ZSa9U9rOT0Q5T4+C70KVYTG9P3nZ/VIHvqqFE0o4xeOeAuo9I9
pKKxtE1FQgBdPweNtOPCJu+YRed+o0ZHzdZxm/TFbmS0vFpzA7tgu3ZclLO6xNimQV38bKYkXyDB
BQLTgKABUkYWRa6Nsu0K1SxnwnZTQdT+kQ6IOblS9vEWGW9KJEhGphDkpjx/miI9QxWoLciUEext
I68PBlJoIPkA5wF7puHBLfrsk6moXHSxzYVf6aH6DHZ5+Nx1JpqqdYBUZEdqiWnILHgfihawPSXk
tP8Fktz3NAw3yP2K4K8wApWAerEWfzIwntylopIHGxrAvhKYHm+iXhPDJkD+VWCHZQ9fFckcCh5D
HH/IHMf9DmQ3+7v0h+baNDXR7agpt+3W1JWGGsaEwGqIbY7d2VvhlvhY8xb7PIe4jlBh8+9aa0KE
EJWT/sWUVIv2ilvyMAej+mXpUap2egQi/VbGJUFmhnLyuUaH4TbIHeNeGwC1b5FGn39pODQmG4qz
zbdgHrvvRTc4lMUw9vnLTcYJ7/Ra0QeJpBXf8ZBPo72itrwQCNLBQZt8bv7ClkFyaJUY/3YpWPCn
xd34PPaJkJtEJ5nY6rPu/pBtz8Hj3MFLHQmRgMjLpniRWpSC9Bx8hIsWT3eDADjgxtPxfOVWK7v7
TAthW0jkcxCW6JWdkko7EmnItqiwJWpyMum+zn45eqW+6AYAcaS3puxzpDf5s9lSyfAMOQJDVdOo
JpKvGKD3CII79HLZgvuNk8h/wAoZ3SFowGBSwzR3X9wwxNtSc3wqGWI2qo/4EZU/AvKnckOlYylQ
4Pr+exb1+AymEl3bYcw5mTL8TYWSEOfT9Yek4cr6Ltbn/Cea+HyHVcDJ2kjMNyE89XG1c6s8egb/
1OlbvTDVRxmguYHKlY/qtoBDqXtoGKfGHn5vX2xQplSIYThI0uzKCkMximHkCIDKpfw1BWY7o7Pv
Zr9mCh2c1UFhZJYAzuc2d8I83tZ1KDhKftL8XARjTX5fX9yrFDDoxqSAr3kzXnX/kPmLPf4HabzX
wEXXu1i6ORlOwl2u2bHJmbPN/nGoDLIi9CEXiV6UHJ+AAmfPs15WcsMh8n+MXd2iME4i3NHQUrhv
WabUP0wit75Lc0nKuM46e9PExmChPeQajQlZL6QJjzmvswg212jA0x0LkXruljMrJFW8nWF0/rzD
7i5GPa8bIh1Ue7e4rfmRlXkpk9huorzD5RpzARPpWgz7bPRBUF9jv5RhhC2n7nfXuGyZaLZIniP3
RH/7khjkupGqxKLt6lDjtlwba5OlpfuqC92pMsTpG0so+DT4jFK9uR7t6Mv5vvCbQSxDAXQw6TDa
JhCLFZ5JS0AedoC7vQlrs72oqvAW9cn2+r2juBIPR6GDHpB0Ulfd55h4hskhlvVmpZX3sTL8j0GW
FlfvHMU2dMKC1LEgYu7WohUuAPO+nYpsl8eNsRlKuoqVQ9fg/aOY7tLhBj1jonV2vCx0AnoeeTkS
aT79JtIWmu5bs9X1Sy37NThA8TmOrlu8eyya6mu1sV7HrthGT25X2tPMRYLvbxYadOq42v6Db3LZ
CcIwqPo4a/Rpn6ZUqjRmLjSt6lmjPfmQ5sF8AYPwZq/ZQmeFmDfTpevjrNAOldP2htvhAj4Xlf8N
SIJ6kErT9ufXZ410UFQhaNybFjgV/netqhM3SpqQLeKd1abzZ32o+3uqSOrG4WmwcxJruIAEfPtV
jGcbtuMu8BTzjWhaS32NDDneoYZOcWdCdROM0SXtiZNfZVuAFCyFTfEf4b/XwYBmPDgSDEbyFkO4
xNTKa2nx4JBaI9DPEeLCjjiGPFuAN3SgsLYDTIyNIdYqlVM5p5ZKBB6ty400SvmgDzZPL558dB60
DzkqaRdQXuv9zpCA2cBzOFwgkOVWsA78ltOwo+nqFUXkXxdaRvOhbSxP6Hl+4eveDsU+BOeFVxQ7
hOU7PsNaM+NoMHaWpyG9uYWxAyYjoK099vAszm/H9fYAnoLjFFvRNAU4PbUCV3Lt2FNrS4ktZ0jR
NKwd26srg+ft+XHefpIJHAYg0fIftv5qHNgfRYC5oUTRWQg0PUgIDaAe0HHwmjo/1Nu9ISTYGxc8
EUgf8QcL/WovllMDckFny9EaEh+5lRW5N9p9+xzzjycxFOC9RTe+T1d62ZLCkfTgTAfgmVJrrYM4
xU97mCgu5nZR7imxGTeVVYYXwscKOP0/GDfXlsokiphr/JLVNDlucvCjxeYFecw7RMK2w7b3iq27
m6+Cz+5Vvc0vzOifvf0aaUREsB0uemUAnlIgPo83pF4bNiRGUqZiN+9Lb9j5XnJwvPLWOgDKeT6/
fuYSaNejuUAFuCZd6QhHHI+G8g+IYuBs+2pn/Ry96GNwPXsf6bp60Q0JlTd4YDs2f6OAu/n0dH7s
P/jzt2ODqrKFNC3gVcdjC5eHRNswNm9k2kfNF3Ud7fpD+aW6yW6sp2Y/HtCQv/DFfxbtfx8VMNfx
qDI2Or2LzWgPr25DWn+9lGY33Kqe+ggr8rnyQJksSfdm3rb3/g70i9jE22gT7JtrZ6se8/vhNn5q
roO9szs/I3+g6W9+myKVkEsChs3c8W9TFH9jsQDmsGO/xgna0/bOAVvJa2eXPGjftG/RbfvBR4We
wtGj/0HuzVvtRveGu+Jz8Vgf5DXPlgtBayVYzSFY4IL43i1njqL+OkDOmCAGaQM+IfhLHsab1NN2
0L32VIDsbXALlGjLq+hq2ucP5YPx1/wc7qbb+Kq6vXSZH8Ps//wOyREE8adcZYr1umnwBedsXFyg
9rmXXWFCucF7/MLpW9+tJFcYBi5YahNLOuo6xwsQdiHOjeEEqnVbbJ3H9Lp4Z/q7zKLtkmMDziPZ
Xt8BUczrQ82J9EKn7g+JouAR10bxzkTkz1otuRW3NTnC+lRr+HHSA4mlN8yzs0m6stvn9VBfnd+u
b+8z4XKlSR2JLl3yajieLGuo4GdbCcEfXMZeK+L6syrG8ff5UdZLwrcAweUWIxSSEKxTxailZte1
pfDsGqdue/aNfeROuJGIwPIyPaoez4/39krjWaIEUwf4V6k1a2YumozaA19FNdH8EFkKpqVVNZ/9
XGmPM6Y6m9BxqBecH3XZWK9PPqj9BWcsQXORrpJmHc+l281u0KehIMky5o2L1TNWE220yfty+meo
/8+v+D+LEsj/zq/Y1H/NUfqaXbH8+/9mV5jOvxwe5tIhAtg8tBZUOVzxFu9PJf4FdnmBMbt/uA2v
2BXWv0wbZgXpDxsGNoLNZvofdoUQ/1LAxskuFRhyyTvnv2BX2Ab7kZ9gE5pM05Jr+bNClnpVBNQ0
EQkte9wAKnQDOmr7xSHWaDheCFOr7chwC+XBdvhmk/R7/ZLxEQTEngbcqo6Niv8SwMOWL3Y1Ve0v
zcZG6RJpbhVKlvEsQghoHMpNwOCXQ/kqj9SjPEGGqxqBden5x5as9nMV2fG7AhYAD4dMFYY7/S1O
NopXx6OgE+EGekcZ3zG13ptacn0lZLt7tase/zm0r3kjxwHr36MIXumSOqGJW9nxKAX4Q98RIIT9
PMahutMs6v1jyiSCMI0SV7tg8Xg8d8t41vKWpkAAAp4NvAodqTFT/xgdipm1K/eRM4x7KrrGhQB1
ahRBdOKtzhkBl3n8VVBpo7jWfYQEZGh+JexmN215UfHo7dzRDiXwkmi47IN1RaWukG1pYbvSx5NA
ykN3LDr6zZbVbQDlFjRgqiH8fH69jvf6n/mj1AGZhNcmB9YlKLzee9BwKhrSU03pmDaurlUoYjVJ
fK93vM/ePRQhRjKIJZTJ0/94KMjqepF1uF/RCqCF7+Zk+BHQZnC86QWh8RMzaUuaGJxdmEvkGsdD
WbzL4HnQy4C4EN900NOvMW5s72Qh3A9DXah3RYw/s2hbitKHTqx0+Lvj8RKMrPTcpos8WCXO4El4
12jR/FBGtXz3KWZfOIIqKptxeS0djwQwwsybziRJb1XizUWNMIXCoPj9S/V6lFVE8nFhm6ICl3M3
rcLFn02PJo9iy/Qigr66MHnLH/b/bv9/Jo8KhFAcLbhbyjn+pH5WZd0YfJI1Fx9CKB5X0CSqL5Nj
JHdjmhsvtdN9e//3vR5y9fjKQLcVlqkDvGzUvPOzwX6g/kv1vOyC/24oZxU6AJILvRVohthFhHpH
D6KxVSjQgN39ff6jTgQp6m+SWhXgM4hfq/PVuCizzFrIaxVRmUcsX+OthsL5JWb+qdUiBHK67CVh
W30P7G5Zha6qwApnaBeNhb2P+sL+D7Y51z2JBy+G5VAd7wmXzgIAOGKFkbep/ZQ3Mmxu4PRkzYXN
d3LSKIQSIwQcpbVM6NTipmoDguKWQhL+OjP8kideb1+SsD4VkWhjc/kaJjO3rizXropqoEpQOCA9
2VsksJIDYv0+1Mkm/OwSES/1Gk5EdnupW1Ki4k8k7B5PIZDjtI5swfue1O8q7bvvZFY/zMq8JKh/
agoVGTxALZua1JpSZ1t6GAwWwSL0NcDRWeN4EpTjhSt4pW2whAmbq4MyDZP456o6/p5QczCQt/By
gZgEFijHPAfvIsrNmHBd5UMh8AS3rnw/AeFltRhkVj0uHLN+WWV6uT2OAxbEWJskh81pwTRd3S5j
EzihMeKfE0ZhcsDxvd9XVSk+I0J6H9jaeKjRwNzVSQEmnC27HacEEJXatkbr3nSTVl3Igd7uLbpK
xtJRIoNUvEmPZyaH7p80qkUBM3BtdJCmaieSBremLo1/tFE9788HmrcBm/FMOgr02Jda7ipgAyVw
caUmeg4wx/CVTinSVL52lYEInNzvRTy8ry+zrP3xiKt4DVUL3L7B/ToKZDzrIk62oCMuVR/fbmRG
YVmXPJIC5HpdodxKCcsIYKyGHJylQH+jdikv3K3L7BzvHkbBqZ7C6tKZWWsfDxPDa8CH4A7QhN4M
ASxUkCtDIDyMY+BWZHUYvYDeo8zWtaikvX/x/gRVOmq2ThvleLPALByrqlgawlmOOulQ4L0VdvM9
YKH6toOEv0UF3tj9d4Ouspac4sU8uVzxJNn24PWVo92aPubwjpM192Y/Qcgs5tGPLnzsqZOx5Jo6
NV5LQfg//tixRC0MyXVORmRY3xBFH9H4cPv4ashdUAhhrrVfz3/p26hLm8iAN88DiDvYXU1vJ4Ih
txqKqD2qYR4onxqFJPodWj5eSjpPbNelt0f8we6aO381qQmglWSwJXyvoUt3ejJ3+7G13p9KL7Rf
RetLd4DCr6cwn5qikOZUbjRVDlcikfCGYvWkVwAW0eq5EFpOHA4FUxhUKCfD5Vl3vGDY4EZ4Ocwl
FsRAIUOQu1dIjemHIrPQ0FJ2/3nE5CTZZNMQDu/fLIxIrYI9uLySl7D36hmuktHBOpULc9Za9xMe
pNmvkjbwTVFDJtyUoW9dOBUn9gr9cx6ujMUivjEXL6kmCGMg8TUQvSyFm4LuQT4y0nvtQtA5EbJB
UPyTYENGX/dVnBIDZxmUpB9h0d/aXdWhvNdah4hAdd36CtPotGoulc9PrCYlB+oAXNtIMqxHrcPK
nNuWUUVnI1aaRpHjDVCDDhby7A+4usYAcVwUarDyuLCYbw7Hn4KRFEs3gZi+jrIWZIeyqjjjoAxh
t+m52JME9hfUhU6OQl3lz3YF62geb5khQAtztInZZIw0Gu0AfC8e7vX8Pp15LkA+B0CCu7wwyYLs
VT6czY1Rjy3nIsrxfwG5k3wE9YMHWhwmFzpTp76JuEJS6ChqOOtWA8wsXH7LtkR9MkfCp+q0+aXX
zPR9sI5/fxJZN1uDigCn/XjuQHrDE8eJmt2PumJTTvJWT7vspoIkcSGqvDlozJ7inFFJRxcEVYvj
oeDk5AVmSAxVBc2GcoeGMtb0PSz06fp8+D81eSRFHDWkalx6mccjVZkTRqNZIsMt9WhXa2Sg4RBW
FwLHm3NFT4ALhsuYyUMRZ7UbHHC70+CHFFF0586ZRwqjdgOGdQRaFlTGdTI711ktb85/24lZFLz5
2BOM6Zjrd/pkBKWJTmNBkaMne6GDuytGBzuTKpi/nx/qxDQKqpWW5O7505U6nsa8mNBXmeJy49r9
F0flYpeDe3//rjgaZPkRr+M9JnuhFuAiL6vO37cJ4vaJABZL1/1CR+rUelGm5IMoKrB0q6eY0Y54
6xoaOWVkjaj5It+MiX33ZEKu2mQABW7cwJLzphjG8er8TP7pnRylm+wV4DJ0wyRyIbxWjr9yrtIY
KR7GlsAi9m1loD6d5wkU+Lr7SeLXevnYU46I0L3iyjM+yFrmQG/JXhorL/chYrIfz/+mU6vLumLa
CiEZvZfVTwp1FCfAKBebRIUvqltYHqHdXygBnhpEgReTikLW0uQ//m67GuaogY6D8GltRttpiO3W
Q7i4vCTvuPza9QQr+oDcNcATkR46HshH2FNH9RgNVMD62zgUNoIF2t6wevyaUad4/9zRhmYvAQ5C
cHyVpHRjY0PIKkCgtpZ/m/RTdVMSZL3/YBS8w5dOPDeouwpjKlW1mGDqbOImq++KLgTlZ4no/UvE
tPHYImCyUOuZQ74Y9yBcL0lgVfiQLr7PRmSF7y1Y0X+Cwk9FDHNwctjVbnPmXmuxnWW3RSK7zyA9
QUbPL6EX3pYnlmFozQNdoeXFiMfbYDGIhUcKsT3u/OiuaGK5t4PhIMScQ3sfHvsuhxKl++x15d9S
BofDWZbX59ftTZrHj8CAA3wQr1OD+vDxj5grvXPbIEXtHB64sUvAx4OSDrJMf7C6AZHacXDT6Kbu
kVK7sDFPHAOeCfQCzQV1yJE7HlorQkvvkAxAITkWCd5T9uQNZXQnZCC3yOvw3+e/9cQB5y5acAok
XvQmV3u0M9WYzTpRRMLT26AJXO8Vhd0LJ+HtpWcsL0fKWqjO0cpcjWKkvJdrxbLaYRRsU0cVN1M+
qxt4tuGFW/3tDDIU0lQcakYkVzmeQWIlvFCLGSwSCz7lVKQV2idzaDy7jcDUYMjQ/zg/h8uiHMcu
ClkmIGEpCV9ybdMcJpU1BhWA/TLPNE+6lfWl6ob5R9Wp1DOM3PxBuWS8LUNRkFCYzcv54d9uV0Ms
SC+b2j/J0qIQ+PoGzvJKD3q8Azao6gReaqtfaa1erJyCCC4MKMygfHR+xLebZhmR1yxNtqU0uprj
ZoiAVxpVsck12Oqi6jqsfJFGOj/KsilW00qTGjglwLnl7lmNYqKZYckC+kEdQ2rHGCGKvlXzlEmv
Ln35iEjUjLi7A6lqo9L0ogzsiT1r0d/lEb2ASIHMH09rPZcqyRVcB/Tbqr0VJFO7ddFb/Vw0tYgv
zOiJwGfwYJYuMG3JtK5PiDA1hGla5Jkmu3mk8pV8Nnw38XpZp4aHoqb1KREZj/URnk67hwflQwpp
muo5JNG4ZBR3YubpSUCYcci+l0L78aebKSTOuYIbmVQhxxXszI/BJt3P9dHdpJOf3DfOF3yZw3df
ZUwC3XVKagAGLGvZd69ySR3MolWVS9VwkmmxbQNfzFdub2Bme35rnVpb3mUSyUoBbHABcbweKMvz
2Af5sAg3df5zP+FXhMKD699Cv+7U1fsHc6ln0VZfcIrrC7qVphlqbVJsZmnrh9Iougc0BDSvt4vh
8/mhloVZHRmbIVxqZqQ1bNzj7xoxQ4D6m7FnYzl9iltjenZa1V8leZpe8zIuf50f78Q8UsEH9UKf
bGl+L//81YKhjxFlHa6otOUU/MyQVzWseBrt/H/ev2QOnWiSfz6NbbmKcpGdlUj+4ljhTrJGrG5E
OIBeZy5uDHq5lyDdJ2IqdDE+jCgHdF0Xxx8Wj7mdBp2GF3kGidqH1ghnsBoHMn6nMX9BRMLmvuKu
ufDGOTUudUiGhOexJKjH43btYKQmbNeNMdCg3oxdJB8QFcq2dR6FzwPafHdOH2oXkrsTywhugRQA
iQ/6/Otya696mbVawLZpKSL4Oae8xDlvq1RzCaR2Yoc6xDnE9Cgm02lZTeyMWpNCPQvlomaet2k3
I9Nm9851V/sxpqmB9i6h46U+YjgO8o60WSA+uWq1Q+HwBdXouDmNVmnfmNpsellg4S7hRJeAnydu
RTI29IyZQ9BeaxtaiTZ3G0xYnOhBlD7IOkYVSlqXEOUnR+HetUx4XKRSq3OgZ6gz2BbRpEL8ZYe6
oXMbauFwoSR3akfQMiYT5S6yoBsc78MmpDGHEwyjpNYIIUlHl+caoTosVCYglu9zyvz3KjmUlnhd
c6mvlUt1fbbrLiIea237qW/np6yoUF8gn9qoKq4uhJJTe5AcdEFWUagGEXz8cWXeLDqYHO56qgJ0
S2sBFDlQN/o4lrfzMHcXLoATS0ZEtpe4jObjm9ZuosxyGAGlbYa+LGmmhrqJVVZh+JeyiBOrxhBL
3YxSMfSN5Ye8CsdjKY2wjTjHlLBU5mUgGDyVFFjRRJFffzof+0/MIpNIC5P2uMspWw2GJcAIQ8PB
isENrdyjrVr9zGuJgZqv8Rqm9yDD90dHbmyXXBeNMqpOq70/F042hjDNKRRH/jbRAk/iKLVpOgvp
O7+G5D8ag3f+M0/NKQkJbxeSdAqFq8+0SzBctc1nll0b9TcEUChn+ZT05TZKEPr4T4Yj5V0K71S5
1tzGEI2SMtOoHakmPZi0pHdpJgJE5sxLbYUTVw3hl7f8kpvw3FzW99VmydraSREryyl44qMwTxbQ
ZNt3vQr/nJ02utNBVZH/9fxsnhwUcBKPahgbFEaOB4WZOxiRI/JNM/BVEfiN52yyn9GjqPe6XSHH
1YTywpgnnmcuzRoips6rnnzleEx8sqkjYB224aVkbIIwP7jlmH6dYFD9LDKRvViZXnuWptc35jBe
8mx9m0svzSlreY0qdylpHI+uS5z2RBrl6K6OxlNn5kjshnXwl+ZX3f3saP4Op6LmHt2OCzffsjGP
c8GlSspJoStAQWHd7JhMNyl8ipRYu1nVk+YH5saZiu7L+QV9+3kL4syx0DZfni3ryQ1baPF6zX2O
JGw2bKootx5BoiNhWNMD2Vvwq9HKDdAE8enFX0I0vI1BjL7gjYDxUctf3+49ztFRRI8RNbsufAmQ
JQi9tmgKGOL+WLzAWAv+Ov+9b8OBIIaD06ZrwNNhTTiyK7pv0iQcmOD7b/jrr6SUw5UJoH9/fqRT
Mws8zKAWxHOIdOl446CRo0eGJOHVyzJEF0wj2NA0KMJh6+KJYtDE8ufBK0e9TK6pTRu/z49/4ktJ
trmv/sFkOqtjw9sB082UWzL3XZV746RDYjJ4fVo7u7em8ELge3tKobLwjOBDLZDj6+ypQVMvHtuG
68RMq19cIFAP48QzEt/YtSjmXwXZVH0vB1VexZOQF7bx28PC6JTSwUGjm45C9vFko72HhzZcvcUN
M741SlvHGS83330kl1HIR3WaPwtc/XgU9qgDeHsgQxw09xBP8qF3Ru3m/Lqd/JSF5A091IYysJyZ
V3G94TmvASVjIoe5fASr7qNigihP+O4sio+BPqlMyFRwT1ZZlEvemA15ly9SWZbnovl65RpZcANI
bzw4Tqu9OyUFwATBhbYZTAYw/qvvCsypqJYl0rRY7NLeSR8s6l67LBjl4/kpPLUXwX+i0b4ULKmE
HA+VIWHOewuCkFJDc6PHFbpASEV75jSkN2VT64eKtv+TVcfl9xA5jgtH4e0luWSKvFeo52Opt15B
K0XgpNZJvv0RXatNRUURObN0kS2pkmrctn0Gmx4j5Km+8OGnRjaYWqCvVL+hTR9/eIHRMcyRFFLj
XOjfWQiEcHOTg7jtQhh8YBOT5CPgLutSsDsRbHjSA3FggRdi3rKpX23aNoqaKuh5AExG1Ww1fuFN
78zhN0N1yYW8dfWN1Fi4qywaMtzFZANv7kWEPSJtDJYGXtHNe5Em8QvfiXxAjv2n89xoIohv6KpP
l6rgq5O5jLx068DEUSQGErL6SB+d5syVOEjpA0R0w0mbK6Po4/fdG/+MwhfyebwE4BUdTyUsH8Qb
pRl5UY2jwGip+qprq/HKsXIog/kcbu0GBC28u2B3/tisi5hvhl7O1atVxJIGMp0QkRfTk2ndFDW0
YEYVC0VU5MMb/YEman5IhPboj/64r2j2Pvlde+n4rjbTn58B9HDxdKAE9oZzXRcRIHG0lTwnCBCH
rOxppwddvy+i/j9Z0tdDrZbUnoWarAxJ2c51o10rUsczx6a4sKRLyH6Vyi0fRDRdPHYoxsJyXt1O
eKhmZeQgwxcpGBKYssh6ipApRVQPOZuESyTlUs4rTFbPr+iJHau4apdYCBCP3t/xgopJVrVVuIEH
TiK4b0eNPjc7+MIopz5vqZoQbxZi65opVlqZ8CUGxF7bDgpr294I86tWZAoPg6LJ51s0ApR9YbO+
+TS6+RwDurJg/bktV3u17luFum+OWXDVBtd67U9b5NDeSQEBos4I5BQUvHh6UAE4nsBwlvioa6W5
nRKJ9OYwO14em+nWQmjPO79Wb3Y9ah5UtClogwbihlytVQntqU5MJNZ9suCdj8alN3JLeYlb1e9d
MIbiMYxRkwsYgsz7+Ks6bP56dFINTI+noN9OIi0+xNXo7owppB9kzsGFe+nUt8HWIXIuZkpv/Gbc
uND9JMaawdCRLX40rbKvvkRta2IU3ASqaS+01FYJwLJsPPnpqPOXorK9OnBxYiNt3w0sW6MXt6Gf
l1eaP2dbU0NEkOsX+vzQxVuskMXdIKzhwue+ORDL8HRCyOHA7eAZdDy/pua6pLwhzo0UWK60uTU3
0q6pQ+uaIB0o9KfzW+fteEwqLef/S9mZLcepbFv0izKCvnkFqkqyJKuxrMYvhCzLNAlJD5l8/R11
Xu6xvWM7zuuOLVNAkrmauebg7CXhQLv56/Ukg6NikG6e0loP0yIKurTRNlFAGd9joPy/mZhwT+d3
+P+X+z2zwQ5e5uB189TBwfxCNmo9DFU5/2WR/vmBU4tlqhyrNWRWVLZ/valtRcvfBbYAUaLzL5FN
88xZHO9/a1lxL2xa7I3sX+fezu+BS9OZpgz4z6lhL36NrU6BAlD9Xwpff97LudJLMH9W+p3rX7/e
S703S17oGNME0D2ICYsZ6+6m/ssExD9e5VyaIeSkXvH7dM3UuVvZw6TNzLbDDupgYmNe97e3/+e3
zB6PbgkZNEOayHZ/vRcq5Llxh6jOxGrwuCstBk43u77QOT3yf1/X/3ipiO+Inf480vFbKDTu3CuE
qjqrq3KgaYrKe3Jw09OQV/+y2v6IKqFTUZUn5LIw3yC/+/Wuxu48XlsBdxqmuXjf5dI++n4xHIfa
19kUdeJTQZk0+d/vDx4ZXXLSBML18wv9r3iLdungrQuNk3gfxmdsDfzLLvLFJVFW/pdL/bk2aPcT
iJznHaimuedH/V+XsvahMv0SyQwLje6EkeZPwJ9/6/j/+RBRoCDZoF3D0YK/168XmVxbzphYs8y9
0Hxd4CBlc6/09UaJ6cYq++ZG7WL8W0vqn26N63F7dKU4Y367ah6YjvGmvMpcAD4X25mFVEIv/Z/X
Ir1EZDbI25i9Ihr49d46eLbKnsFcW8ueL6du6yfnuNejbC+GFsvVy39fGuf19kvISOOSotg5HGD+
3P7d3sjX5uynTyguoqW6a+WyJwb2Z9p6vXNll3UO+wqzywuvnPO/lMj+6XnyzZG/MrnOQPRvH7je
p14IrckCggDuzeLIazlbf6sX/eNVKF2zHcJvYuL/1+cJMojSWe7jye6s6xF+iDzag/236u2fJyN5
BNoTOodn9fjvSpe1UB7MEDhA+T54gJuH/V75VZPBCqRBxZx8/Jfz5M8tC9ES7e3/lKuJ5n77zmaB
BtMe8L4uKAwefVXvl7jhU0TtGMz52yz5P3xvv1zstzdVzp4nVoxgMdomxJhnm74ULoTRBfnIfFyR
ll+v4TS1h39fm//wUNmQsTBj+ycu/j1DjZWFAWcx1NmE03CXrsgL4JehiQnSKoin8kJ6XdX+ZQP7
p3ulFk7t7VxnIFL+db10eZiXOFBUWautOkdm2i8VJqX7tMGokDrUcTpH5bqdimVA2Pvvd/wPbzVg
zByFBJUH3upv57cXbts0gZnD6RXsC/Wk/DHYZvdid7v1/d8v9Q/fBd2j/0homY6zfs9rLLsvkNfN
bVYyvQESzbIytcX7X3azv1zl9/nleQnV7JVrm51Zs+lqrz629/GPf7+VP54a74rOIhkvjVpKs789
NU3eRkOx7jIfWMJ9QwE8s6ZxO+FcHzz/+6X+2C7pYJ8lF5BsKRv8AQRVoxqh5rRALDrffcxRY+WX
1W6YlM46zLvjjLMc6kLqbZTgvtXbQi38338BbdM/7pdtDHkkwfH5p1B3/HWJ0quWjGfK4YCDvWQC
Xexu4zR3a7NPhUwxA8eFPAmqdm/ixETA2zEijloLIpRNuy7Hw7ey7Nb+sreuKd8qif7Cu4R124un
MlRhPz/nRtaqvsDCdxI/VFtDFktFZeWiTnDUVbI+WFth5S7cQbUOVjavtHjrEwb8o/u4apB0XRoA
Nzn//+U+uK9DWLbzT3u2+u15d/bA/Ty2ISbIMEjmJXUWU9mHWnQVoKjanuv209LX1ScrrIOahli9
mhcNtY+mONmrJcMjh28O/cmW6wZVkMyMc78xjsygRDbREwUWx7tiQGiyfsQglOKvkj8EH9kxkWWr
tIpWpzhMCikWDME4b+OrcvDJt2mfqu2LbUTAzGY3Y6SftTTGJWi4OR6/as8d69ux84V70cRxTnmO
e+n816ExEAcz+iR01C/6amPy+0ADw20pF2DSMlgXYzmJ7TS3dc3LafgBYcbASlWFaRsP4MSM6XMQ
2GXumgcKjrb6AQMlcKrTjDvN8zCRtK9ZM3a9+IxGtsMCuop3BM6LPVWUeGDAZG2AmuTFXgqL8WSk
0Gr/0gc9Ota48CJz0JM1zOkS+k19P50tadpMuGKJn/3chNO3fhmxwkwp8ajly9TVFFuTVdXNWJLP
5rF9UbrOrB+CSs+SFKbYFzyCwLsIrwadMC77c4CTT/G18qN1EEe8C0AiXDbLupT3Ybn0jMuEJWWW
+20Lu2ZL5qbYgCFxaocE+JUJdPc8hmS5VKxUH89Pu3E3zKcrUAniHiZb0bx7nN/AQVohogLP9m2s
HWAGq+UvX/Cvt/wPB3P+Ak9vZ8J5Pi2LNazL8+sebdhEy9CNc1bE3QbtYeZDjh9hfLXo1Jc+iHZw
eb5Sr1ir2piM16zbjfO0WcLtG7vY6lhgbzy53w1LhPTxJKbYTG7i1Gr0i1QWs7uMSRXtTv4xQenw
Wcp5MDGqIIyxrZfIM/vEFLun93FNQUMM5rUvY9BJm9N7O1CScSm+uHE+q0emFyEA+3EutpT6yh4m
kTXnYD+7ylg3bVTkTOZThN+fGoFihHHeJeDi4zaE113ZDeMTcV3lHDvYraDvkNpNpZUxTWQX4mIw
Df3ORA2eMa/KA7NQHlvLYKKchNLakYWoWqjRunJHp+3jdM/xtN1OqhR+2KQWrvIiSnYH4ptztQjm
R+PUXttl/+GXgs5VlpcTyp/E7ozVeUdkQSqCxmCL3WCNj7P49oqqUtQ4ae/cx7XjgEVk1K4ekSIn
posK+eYPo+6rNCywYn8IiLKniHEdg89cgkmghcaBDdZf3tvanAkiwinicUnPaosJpIdNujN/lp3l
N+Mljp1lv5xGzZzwlK5kJCEsCxeI2LVya+jH2BhVpSovQecusEgbO2Yaz8XOxk8dT4heptWyRb1z
ubvAlraveeObZXlQUBhlzB4Sh5v9dcw75EpE6JHv1uc+pAhvmCDU+ipCKDQ5h77YvS3ZYrPYh2ky
iCSzWGz1eNfWWF1dDDiJgBsAmNrJOoGEssU/otah13GcawOwly0lvLItOVnfwsqZusc2xBMApR8C
JcSGzLB2P7CpswCprUQL6Qa4ar2ycADMHw3Z+fJkYbbcnBogC84VQQhaWUuX4ns4t3gdVYvpL8d8
b06bn9u4OWxDAVWp2IqbIAc/DN6yPTpNLG/ppfX0eVqs0f3HCO9yeaDmNGonof3cASru142R4R66
gHhx3Mn079xT5b7MASjZxGcAKT7xs2g82KVcTDpr1bgnJNZWczUZlftZsBG0w5mNneHFXZxIWIlo
26G/Bk8VNw9YyzbDtc0JnN8NXqXNNftd/7J7VBWfChUP+Xu4V1F7X0sRhffzYO3xC/qfoTtOnajC
rLT71ZyIXbFcX7VCKHoYRJt/dAx5jndIVav2qItKx99Zsh1rLreRuNyPgaPUjzj36oBZw5HncOj2
dXQ/Km8lVkxENzqsataIpe+lp3313Da1rL8AQxogqqC1xcnS03kjn/ICuoG68LYpmMKj5Y+FBl1I
sgf4ad+ievy5RmazPlYJX2WD9Wl7i0inWXjOd2fUegETqZQO9oypjHUCWjl3RaGTOC4rn/mMrjwr
UTHPH/SUBkYN6iNcWstqki4aJgZ1S7z34zeAqVb/FFZeW3EodSz0MkENtge48EMI8lGj2Es7g5Us
Ij2eomgFUiVjOx5uKuHjp4A4ZvESyBbs58gdpuW1RQvKwF2gq4Wt0YaYIVFfoKu0OzEnvu4qpESW
rLzoSRc0S5/yTbQ/CtXXESXLZpXUvHv7yRbU61KXteim4VCM7fu07NEDoq5FZXFrlfo+UJu+KPi+
8mtZuqVK2X2Gl8im2ZtM7ipfJ4Q8D43p6h9B5c/tRd9p977ftuCeWdRi/s+x8Ao4dIRAaU/BJ7UB
nPxCpBBReC/9uD0NkCi2E644YI6tMPd06nbx6F/sk4WYBIlv+9TZIS/L7OJyHA0YDiqWpZWUPfYH
KeI7vAn8ocFitw78HIC8BR2lb5v9rRKc35f97AzeoS8nOEH1PIOdG2x5DGDZeEfPUsWJzAdTit7I
3kLIlg9l1reqg8uMUDwbaVwsp43j7dVFf9mkQ84ZA8Nx5aVUsJ/hOqFknVMzbou8nKoVoIS3RijT
iEniAu8iva1ZZcSkPxUYmJikrlV4Idtx1njLbJGdWYJjKLHPl0qXzpHoPCAZeClOooHIXO1oG2Fd
UT6w3TnPANfA1Domnr56dVh89Qud/4StG9/bI+4aPBEhrGNZdQhwrHCEvsFYerzBs4R9mOA+1AfX
fd5qed91u5pOjjfV/aXumMs5Lu7s6K+SIfch84ZQVEntTxtJGRzkUzBBvzvkJrK6tOZvbs/vgXK4
kR0w4jyHN0yM0oWZtxOLoEU0GH3zE0GfBeBh3+LNb68KF1uMDDVzxT1YenZPldgHBtr3qv4GVhfQ
bbU14ugCaPf5tQrhku/3oHvbVjogsKL2WEP+cFJqwMTghYwA9YKDLp5GWdf5hVfkmwMlpkTkGdRR
jLuz3fS3soF2cQydGpcbAMXBfHS7yWIcKd5lnHT71FFqWlHzAqazS49Pv7X8ww7I9WELp9b/0sqi
ttMtELC9Wh32UyJLAIA3fliAyOgL/I9TVWyhnXW8z/7zsFvORVfULYVAiDQ5fyQ8ostwwRHUZRpo
TeZwZjOb9sprjqpdxa2DgKv7bnfSQBlhz0wGvMyLrCwG/llXhkCDgXMQ8QVh5eOyrFR4hbd06J3w
wI8EoXus5AdcKL19BFjovLRNz3lSlxVcOTXF8XicISFyL/akUqIl74xdooH1Kdej/+T4ZoogGqL9
T0t3LR52+KUgklHbX0ECJLhct40gb4WqBlqp8wqdYuIDwCMqdXVnBsf5NnlxeV01Xesls+UWM5th
XFepylc2xm23va+jYxkosTKPE7F6lf3gLDNuCWARYdTJcViplMlpXtRnPsszH0FpTr4gB4V9VxLX
PkIQ9voMMkp11dn+EqcdbpN7MslOQkcrysi94FX563Ffym1iqar4YWXEpD7kuprzpKBLXF5UmwCm
KJHnwJljdCk85nNOgXgXeQtsq9P2i7eJswiKCc76SAV0OsTuitY012V+2p3VwuvGL4r2BFS77J/L
GrZPH4W4sk/Fwt5FTxi2c7IxFtlejMy43lGJc3Bc3ucVh/NwtpkKE+QsfF9BJdYTKiVdX4AlH/sr
YhWyNslrqS8oMvDvWPXiT9mkPSBlDK2UzzTW2w+ICMWPsu+2H3jBlG8gVJtr5aMARE0h+ru9XuSj
ygWYUYsF9QL1zZpOlnTV4yiFxZ4JzdY9hjpoCAqsPBaZT0DhngJb2/LSbVqsciuC7z0l32/ndJ+V
+zAyV2cOTB31WZnXAWeB4NRK0dJiZJU3XlQRDCoS1LVxgztwrPhi7AwwxUd0+dZ4FOEY6q+1iiN5
OXuScHherfCwNyvnUAL31p0PIGvOiBohyte6YK49YejPah/rxWxTtrZD7p7YigHV0LFmrNfdgRiE
Sxwk3l5jHYCkIv4JS0z/tGYR/5w8n8x2reFIpRiG+7Rmo4nzDFFdUyWe3TqH3Cc9R+9y9o7Udju8
bdvGdEtRui0ouHh335n6IweaY1sSIovxa5SH3fdWGeF+chlLP9EzhXBOj3scsAGhJnxkWgU4O6Rf
9BdlOdhPa5evfC7dXnwLVL99DnYvf4tnI+7hrS/3sYg3eeqJeBBpzj6TxGFLx+tQAfI+bl47VYfY
1lGelEtlbjaYXxZk3E1/D3EnBSsnzPxeu0PX4i+j3CDLtROeGosJGQo3xf42Wd7acHJGSl+scnK/
b5u3hMzxmO6tZ/PYDyHY1hundqyfzPJvn1ex9iylYQreIKLWjyVExoYxxmb6tAQFIZJPewWSNmqJ
9aJBeGuyYavanzDZxHc16dphfzPmS9XNOMJM3d6Ut5BaPXqn7ao+7GYaTbqZWMqDEV5DpUA3y5Vo
NXA1V5nhZxF4+Tfj9sX9whF+FzTl/FrOftQmEGHEezjM45VuB5tYX/HOE7Q+GoKYFMSBTVOeR3W9
iSKi5ZlG00Utl8/xSBqewOmdyapMeU4TIr+6s51Wq2NvVT71eRt7o+M6mXVJ6qHywxOaD/s1mKUf
JIzhC0wFfD53h1HLkEIVOTzEIc2X7IUapmZN4z2i/yRgdm2uZmxDat192unEesfNIbEHmDMjGJm9
eT6FNc8a/8t2DtJucRYwpFPIIoNj693mQ1Q+UQdtHjdnoQ5E4rdMidvHg5XkmDAESRtE+kE2hf+x
dnFzs03VVHwi73C9QxwRxBxH3UJNksu5nQOKtAAHGDbzUes4fuRM76Ci+ZW6qgNrnS/Hrgm+dasr
bnQtdv9oR2X5XBCwLoAcx/ihjHOjmXeUzBVMrvbz1JTDcIhsHcqLwfYgShVe7/2IBlcjw1F5c+Xt
4/7kbQuEsdGfApXmjhEQIXkzoGNjazuua7m/0FY1+prdwm+PsSOdQ+tFM6QfFAaEs31Bcpdz8zwd
E5sXyn7uI3blxRc5MtybVDPVpaQQxACZI431s6nq9ooRv/MWTvUKoOFa9SGEVDPfhbNZ8fFFIcYD
2LcgxXTXusWBzdU0nPZAJWskguFQELb7sME969JfN24zZvABF8r2jNzie/be6WnmX63em549JPTf
6FGYq6JZaqSBZRM/R9va/aAS2NyNS99+r/3dvey4zTGl+Ub6q+kZYZOBzh8V2hbnl66amojrLoYV
JfIZYITlrk5ie/nAk2XPoA7i+NNDg5MIyb6DNILdMxzuVrLULcHTt7ZR6Qj/22om/yYM6vGtqaT3
7IbCK7HpaObvcqpCmCgN9c90arsAWzi/bgAZLlP0lheQxM/Y3uJ69wc9JoaHeJMvEv6nVejlGktR
ghTLXmBL5WHTMco1iCAx5B2vwi+r16gKPH630zMGgnqjO3l9ncvErCMw3IBRUpL/veqGU96K7SaP
7L0hVPP1DLzOAfA+lV20HIiaDAiXaa9fkObnd84SbGvSkh/tKaJLojY6rt0FzJAVW9welmJawKky
n6LRjG9YsHmPwR5DSp3Eru47NUfPfuHa5jKWhXzs57p7n5FV3zAZ0UFXC6pYJx3OFy/k7O2cOJzA
DPxXg/3QrIojIC/xuGSLDcJ7razweQFhAFnVeN5Tua4cHVtnmPQJRqmbT7NVu1cNXqwcYcrtlsxV
NryHqMMyjpwhJyGNPHykJqKWa7Dd85T0XjOsCZ948F2IrSkO5bA1F25NRgwRUcpb5ZJPUAeii35q
hry+HnfMEU65iO3LM+34o2g99QnNPFFMsxJi2HOkH6ksh0OG9DjfUh2JqMwiv0fK3lAQw9eSWfmb
iubT+9bMcXCc5845+sFKRK/meq/A647TqzVs8V2AvA7Vu8KGJJE+kNs0xhHyisZm50M9kNUXXHzm
PoUr6TTHalqJvSI8q9xkdov2yxKLcEvbrXcBcXi2vvaiAiR61M3VQ1SbIUzafq7CowvX/cg77nci
N8abW2cSr0ioGHFn0N2ZMr/xp+uGibjtQtKiegzFNpafsIDncCwJq4Fp2lpcxKWl15NV9GGYjX7E
ZLpfsMl4FMs+5Xaz305zA/V716W8MsqMPgmYb9wkFma6rbaAU02FBU3NZhnVRRXSKDrAtC1f/Lzf
34ZYW0PGO5TXi54dO4u3icXdyLx9noXsv8dtA4T8DNB8p8lgQKNtc5mRM6vPkMdFc2dhvzAXD3FP
ETjTnTuPQOiWany1XdMSdlSLt3z2cnh4WaSiwXyXu7CmRMmZrwAKHm/BIlQnM5xc6Z7WCrAmR9MY
vwd+NarDME779rrli/0lopEIwNYq+XD2dXnp2i1+b5euKY+RrdQTPure89KJGtC7K9pXq+LUTSwy
7q+7qGOQmNDZj/YYsErjYNkA101LHIGozfvqYqTWDalUefZ+XTQxMctOWvwl8CbKi7Z2cANwKWA3
WdXLCNyCu3T6EEU1VCbUTu0XqTFLwEl9VyLRY6lfZ68mDHVCW4WHtuHHZN06cGn4xuGUWbvRNwTP
A7msacyQtlT0qgMT+S1yHHpCb8KsQVS8N/u5pGCsYbiPahFFB0DiKAu3bTBbule+ojIVLrOVCqMB
OFOdA0PZ0eH+6ZgQwGnPe6icCz/e+m9DvuB9mofL4KbUmElrTOguVHoExKJPk+eIBqNQF4d9hgDY
jsaxLyGp77t/t9SbvF4tsTG3MW+kQrAZA/IrPeIpX45zvx0dhxgD+U3hklr27UhhnIG+h3pcHIv/
fe0+225N3Gbq3WqP0OuNlwaqCiBNoyFItFl6Km6yhbpW9G6YzH2w/EBTpJczJdnqM+Ssqs9amMoU
rPq4uFsNZjgJhRJpnVZ0s1vma7xWU7+No5Gl43g3TZ5PD7FH9p6C3lP2eftu3irtLWzT9Of58+pM
ZRW5vT46uxff9q2e9QmJfn03qcJ2Mh9fiPs5xs0R2+0ZA3gVbA7tKrtciASsybHFcYkpGT21ZV1A
/6yL1U67TlX7jfQkqZrPMdgmEcND+tDvAlNNCKVbc1WNkX0x9v28Jj0ajseSVTWjJWqiklqF1xVs
xhUfVMW8BBTpDvRy0gV+cVoKN9ozXIR7Wpl5PRdJhDd4ngZLrt881czWqSRLvaSm6t524Rb8LCEt
LexbxWzSiQUUJn7T7NYRJqbcszF31sfNFwBRbbsyE34YXhPShKnCNu3bHtm3GWqtIyQY7o6w9hYp
rPy8YavmpzSDt4Fof4tuaBKNX3PExRYCAEohSTVuO1U/e6YRUG3DjnYun5Bb2hVnU2N7zXdRVjtF
SS+WjzmqBODAoYjBeJMf3MW6JnIKHHcsE8uadurMBu567jpIJWZNWybxGalSWUjkOqYLPb6WN7l3
JADa88fUr3vvSzza5NU2k48PtHxsShiDvRAILYtMZhnRkzLh3N8tFSFvBsNCXrayJMYAAb4O2bqV
63cnN1ZDvLf117VsAXs5cy4ex91z75H97m3iz3lMhdVS43ho6fbd7J1PAaws/Pnrf5oMSbzG/Yez
jPpWqHx+EuCrmwM45PrDdyXHab/q/ftmxHjrGlV+DB22HSQHbn7bGxWwBeWd87Q2Hu66K9Wni9Dp
nPd8YcvjVllj9EX3JVu0Gr+FSlCY3/cVl60lKhvGkLFvwU0NAjDnnHdLB216IFXd+xRejXlBsiC+
KToTHGRxqaekWWxR32BfSj+pmIf1S2+i0pxCd4eC0Dvh+DFa+LQQrQcfAg9JCK+LH312nK2m0jvq
6avQLZF1OS/WTVOfdxpdlvm94vic02221yuaI0zcovYNgRBXkx3caDjnAa2ZtrnXtiHe5ZLq1tEi
wO1w5byLwpXNamQw8WGIVD1cTXkIUnV32tXPirChTInfdeRcLIOHPZaPq4qfzbYyP3lC582KUFOm
PeXUJ3srKZbKhWwr8T3KHsUWGP+CQ9Cmrt3mNMKdve3u5dld4Bgrx1yz7bmK9IPwPgki0f3MRet5
qdLlQCq8ut1DreNpS+mXV9Mxhg3fMdJX2fcjIYiVBii17ibC/5HtICppPjG8sTANry2c58tC+8cq
b/sVsrCh5ifWKjSXHrN5H5Ffw2xs7cVrUxaJeVmXWjwWdj1WtILH8U3J/Iz/xcJfJote+7sAZ9T3
kZPnlkqzfYdxcOfcDShTckp2rYTEce4Q61rZ43NO5c861a5Z7lrLntqrPJj3PRn4vIIjY4H0/2px
tq/W9MgP7TQRy7tRFVeoe4AppKh5y+8KLDeBLPsZ398oJW2iXpZ3DhOwy2Gc1/FQ5ECFE+1Jl+dr
HIKKsbGCe0n/FLf/vSBW6Byn+25JGtMHNbEVp6bWrNios8Kfs2uZB88s63TVRwFHjmHixU7D1ddv
1MFDL51QIp8CfHDLy8pDQ34+5nRPq6lzCf+6grod1jNOnlLW3V9qvdqvRoLsS1ZHiisG3buPINwo
PGPZjddrTQv4eWnCNURI0NLD94sQAtwk+JfbcR0Iab2w8dNBRv5P+h4+3Q5UBOdmccuclfIm0iwc
3q13aieUxRWb2ppK2ofOtRlb62sjPBr/otj9Kt0quvzUkXOa8WFJ/TfDP657kJtrvmuEyK/cEMAW
ko1GHUJTxwFMyHWaTxsm/J8o+FgbjOBCfyFaUkjJ3FxYaRftwj0Ze3ZfLV9VT0hky28LtdlXHD7t
8kSfun0a6sr/GPcOshNBj0XNn97c974bvBsdR8M2Hvw1tt9Rj/c7rPSawX9oG568tGSzPau9GAEA
liofsxk1CAsZ5+affI96oHo40Ceu1sYQ4qG8GQ6BFGV/mMbKu5pwmKDdpJX3kbstlQC7A0Fejluw
HcNqR1tYLb4lyBg6MRU3hV+33DOdAZFq1qs5dsviNmnLu/uk7M6il8wQ5ofst/m+VztBrcin3E8N
5Wr34Ctf12lvNa51tefNmCeYEfmvwtF0hFQROfOxJoF9CKWw+zT2hTCX1Vg6j0BhcAOw7JLYIOzw
belmm+pMcY4DkiLP+9tGuX3D5r6pL2KkPcYpXeNKvNt9eG9NwVocNzG338Ke6CitFMXqpBGFz3nm
NP3jPGj/B+p56jNKLl2YAO5lgvfFw73QvnGNcfZrOXqVSFyZU21aCz+8RdDdyyziHN6zco4GNiXh
L4zVrThCHAtYLs0pb4awvnLYPqg8l8NsH7x4rB5rWRjKPf4mqkOHLonxrdKhrNzPwZ46ZkFPbMtd
PrnAVNukxcOi4M/HPQuUs88JRyQ9joWT5mPCvxdmqB/bn4KtzSWzb3HwKZCR0BT0N/2l5FE+9ZDe
VKLruOpSIdn70rV0StyOVTf0R0pCxd1Unj05mi2wn4RVLs9MtfD5qSVHgGLaXk9Z6UWTlxaiR4rh
5ZFzOdV8f2/oBNggvVDR6HJcNltJmMXHqZyxT+yKEgOGJghc8UqcSGKrYJjBBLW2e2pm/Js4DcL8
AD4dWZAnTXxU6yzqax8D1yCJtKVhK664EaWNoqB6EZnA/+j9oXxWbCklDyFcLjubkCiL0EB5D7ts
lmvjWV11TXQWXG+9FaqTv6q1Sn2/RVRD5EC1xrZXe8zAxQgKMHvB4il9v3tdzcKNDG5V3LckXc+a
nIA5GNFharBHff5VRgXQNXvfQ2RAHB31gVbveNX3hCnHlpq6TJvejAsjs+742V627l00wq+uNOPY
F0xcL+8B9NiD5ZTL8JnSPT2vmWFIw6Y0BD/jta1+GHqrHw3V1yevD5BO5D0uPqkrC6K3eSA0z6q1
925n5B4oxOjB4p20Gk3LYfUkUxF4kmO0uY1vYd2xCS4l1XJOkjkczyh68OT1FrL056hXXqLKyXuK
kR69lY2tn6whjJakdZR+U/hT21ldruKeeGJ/muuBHx9G7VfPW8YnqTsrTtir7ZpBIXQnKMe8kaDF
FH3FPHmgdnK3fYKSjukLpQbs5Clz9eEYJfaivTffnr2vjCIt954gQU2maJ3eHatQxCMkQX2W09a8
bLlBQrp8ca8qQtIgbTBf7dCsYJmNwaeLC+7aI7Lg02/7E2dh+T30Nn/G2drsLt5OQxVkHkqYKst5
gHaKJjjkW81ZB2nluBUiZnzCzhR7BFvJeU9mPoYX7CUjhKlrFVHupCMn+yfsbZofUq9jx9zB3tyq
hsjzYNaip61Fe7fN4nr19FHXtLUHHbRDakLpcWc5k5KHHXhnQ2880t96ack3EgJmt6tW7I+ObawF
OO6wPXr/x9l5LcWRbVv0izIivXlNUw6KwkkCXjKgJaX3Pr/+jqQfjkjqUqE+J6IbNYhd2629zJxz
BVN8L089HUJkaaAKx/NRlA54DSrTqdkWp771q5tMlZVvdU6kf0faSVGdCuTVywTO9Tkopuyh0RNc
bPDgMZiwyFe+h9pUwLqfIuVGoMwd7oo8qF7DvlgQiMQgiT0g3dZuOzFPBLvvLN4LYepiykkUEx91
HVBLHIL5tYcqb3/1sD1edELQAH9D4X4qOAkBGUhpnmiCOKpgr6yk0x05bLS7yJg14qcMFWq762Tp
blSG8S6jN1lJulKNX0HREXhMbf9zpA1NZofNcnKbRo2K3Vwm+VNBEZhDbKVj5AgkA0SbekFo2SSa
SD/NehIeQygFhlOrcs3bO/CXNlWodiFtI0IS4qkoTOlOzXzAQk0wtndB4wOriBeova2qQziBQeuE
J+Lx9KRopLdZ7Vg4lXUb3ELcQSTXl3J1L0sted96gSVxyTQNIcik6EzXIJH2nURi+SwGCHN4hpiS
i+3rSLoBJ5nrDuwSklXEaDqV6FgyJgfbCmADdyu/mzr6t7hCpbDJYUv52OXYw2UJQOk9CaFSjq4S
TuJuECi5Y7eD8dUsNf9Rw3NhnXShe5OUmco+xPeIHjCSNhGcC0P4XfIjzT8gvTqc8gplmA3HH2MG
HI/3sdAAclN17asAb12pyTFlpc7zMBX1taBiT2yjDdrEbVO1mm1Bn/wTfaz7+14227debdV6J6HO
cZWnlN/x1gqfUqSqvZK7GzB5Rh3sCgUmPfnXqNiKQwWaZ1SF8oqpNsAZDDkMnQng7q9IH4C0CP6I
ZpOY6b9LNUx1T6j7/HUxCURm1DlofID3sDf8MUO+kBrpc2UOEoyHUAlyXiXBJCVDXuImraEXAInR
/ZvZSGnoN5N8A38QzkXvWn4RlLhBanSYtZysdemDxydpAeJjUwlTcpNYBQ9mVmWDzPGplUOiUWdC
20YsUuImPbkX2zH+Zyhm4yUEAw4IM1TEH81cEQhpKeo66hiCsAlkEXJh0Ik+rrjeKz84hfE1cPx/
Rr9JK0fJSzw8I8InN2ZTRvkxT8VdLJdgmMaZwiZGOq5CLzZx0+1eIPq0Y0p0AIysQd4DxAlND0U7
aN96LiivOQA4LJTC0xvnvbgLm4orQbLfum3kUrktyTrnrj8owzMNv6kYybI6vMk5vYBsgE/6Vd+A
97Jzq4i+DxMlMvJQg3aE+TxwwgFUhl4HmK9GA6pUieCNhMqFXkvigY2rwWcko/CYWGMAeG0BHRYa
raq2fdVHGFk/f66hxz4NSlPc5GI0Krs4LcVNLoytusWgVoljtEUbqiAlSAPSFIgcQkon3Jyap7RU
D8HRmTYMfKXfjZaWUWPIIr1xakEmwUuHFsgOSOZT0u6VhPvEJvg12KVWox1x3pvHZIjElLwpKfEj
LDYyBvmY6AadgWowuaQiyFDwVoSt15dGqmzoQEMaO+6U+qmI5eEX9KtQR3mLKrMbt1P1AI9WSK8B
90ZXMdYic4xhiaSoK/MhgMhEgW3gbz2hNypcwfGmdG3MQ/yqhurwi7oeo9ZJk1guuarUPNVqRhKY
BoczMQA6t1Rac1Orf0C8K7WrUCuibwAN2hYnqy87YDKRAE5khIKUOHUJ6moXkEZrriEKN8cecHnn
mKS45h0NEssoPFFfHeVHUBXzG85WDwZ+NFS/+d4GCXQQr0Zqy9gLlO9fUfMensZAGbstdXizcC0i
YXAVnYAKJDE1Ce3AmIVnC+kz5LlM3boJu8QKQYCFJg51UTw0lO4BU4mR+CYAicjdOUo03wMQYgGH
IhzNXLUBF0R1e7kAajchSijnZl85Zi00Ol61AbqM6p712BaVeTd3yiBSoJyZJtzragu6djjOfTOT
cpuxDC7FkO4+ACjdUROSkoo8ppl8jwpKU25XFDWaOyD/cCyTbCI/3GiYnFpKCPRNwCASMLG2bcGi
CGFCWUHg2FCzRa4xKWfD31XkkyPkj3BqnUKUKRNSdsv1DXpfZeDFSKaZG7L1CW+TIlOOU4GOo9JU
053CyeteplClCMEDDuPQeyG00AOiMRJZFTEXBALihuM7jCJaBlWcTb6dTJh3aockefaofxNAAzIx
wHPNsfSqJXICcThHLhNV1T4Z3Uzp1Z/hnGMDhYh2NLagZORlrRjcr91hrO/rtEq/AUZUSo9Ifvze
B2EW7gWcbeoZUancGYGMktYolZzIVs9biUqhJB0HHJrXKu7NB2SBLQBHtEnyvdSa4ZDOitze1GYk
v4SFbGhuHI/iftaCojzVVlHfDVOuieA1TFDrxeLOZ76S1I4qdiDB8MIFKNe53vzIw5TYNkb+EyMP
cNN3yYard5gD6kawzIDhKnkqCADehO4WMzX3jhIn4BrLWGg3Q/X+Dqit1duFWLRHTCO1YbBD/hPs
i3Q3qdo0uoAcKAkC7ameJxhyjVsBcqsOtGkRfwdjbipbUSCv55AakHhKRD2eXIyLYHrSoBByIjDe
/swCuRlwopPgO1q6/d0U1j0vTKkHr2EVzb8ln2rJJqmt5M3ika49nYtF9aGKzQqpmdgACzrhZjqc
eArcaihwb2Au4OwRbif/kJfPX4vSiAZbQgL+O5Vb8jJD007HohisV7hXIHioEmsVmf85BqasCObP
NM7mt4h4illJKTi2LjN61YmjWGuXEp7WO2JkpC8RGq60CJJmhARUsnNUOqOFx9H0FgDRvJgzACei
yOYHlOoOzTDJrS0aMth6JLGEEGRRHNSeWVpArXlb6KlkBuocOBRhqxv6nYmTa4i6eK0FOU0FImlI
iy0+Y/KjKrDKOHHAjTq5xPQDcsz+AWIa38LebcEWRnImeKDA/dsW+xQ6uPYSoVlUdA8y+PBvJfWa
R41mlK8qr+N1VqTKfZwqan5XxUOHpI4V9dNONvvxoQmbBrnTuVaQ+ynT1t9OhRLfd6XSkG0aJogq
kziTYcR3QRx1ls3E9IiMBN2L1IIQcWwqvXblllvjBW00Yh+toc73uTrKHaTjQTUt8qka9kFTWr4d
QuH5p4zmUnBQNSvQaoilKX4zC8ASW0hqvX/siWsAcRl+fz+ClfulEg6w1ZI40MgpIL/uqyEQsgnU
C5CGVkzfhnr0H328+5+IPy2p1WkcVAwBPqAH/UZ5hgMCuiODEvRcRSMPed1K1rZKh4TKKqygbDeC
6bwnPinpaxzLDZB5DULQIM2V5DQp1Ec7keU0BVVCYsT1fagx+JGGcUs+Gm9TgwlwFddA7tyIhpYm
BYOO5wlAjfJdnqrobTRB8zppSlN0oiuxrpxKNP3bPFbBFhVDgpNLqTVMNoWS6Q9CJgPe6aDt3TaC
1M5OZfodlEtTB8FUGmLxKEdG/QLUbBY2ozHV2xBq8OyaQeUfOFJq6iV1hmeaCkp+J5mteU9nxeLZ
VCpN2PQACX51UjS+9SHlJpIssXrTzEJy30wD6zRwHl5Liusj8eZQ7WtIV70nofPeOnwu8VGdrXI3
CrEPIIbk6c8miYLnqQzil6ydlG8ZQe/PrhqziHIsZ45W85kw2QG4bJJJGkoddgMO/keaUp2Rkswn
h5v1MwV5wyy3YO0r2SFGCgpeQ+pwuMyA8+1OQSXNC+rWuGljTRgx4KmkkQWM46e6TKJHy0+sWwqI
5F4G35+FJdU1FrapC5BcxkglCJiwd6+4EgQgMnhLmxau7CMUK/9ND0labBqrilV3AhVhgfhqp4M6
6xnSF+Ly7sRilUae2ockaFOwHYonZaZxWiJQDVPTzfumaILa8Tua6rgoOMnXTT+r34IE22YjpBnR
nohgZWPWJU4O0s317wFVmOuoylrZ7WuRynlkwi+wkTAae0drqyC1+3kSntCqY+fHCUF0M5qlR2U0
0GupQGDK7B+Omz0khQwFJ8mtuzbxZ80mbA9xJXxJ4pqIsvBtiJT5mx/1nQQ0fMk40xuhe1XjRqmc
eSAj48z0n/AXHcOJ0hvZo9uMXRUA0hJg25NiSEeIY/WNaQVAjw0pw98PVGS3XSpGw4j9p1AvNxNF
33lMBn8DZFQNdqnUWHdCHqJyYVnU7q+UfqCuQWG8cf12mhrIFngAezlWLcFuWhost3ktEKG2FOA9
Qtg8hpAYF8WdPEkABECPNdBpfI4TZZK+86oxnEq3FkdJdcwZarQzil332iuDMHhDV0vxxgqthJsW
Wjr+F1DUGSBdEMSuRHIw+jkGpGi8bhak3skKePi4a1MC+MKq5OiA+piVHYc+Mm+1KEkrV+nnFMJW
AdruBPmH8nYHY4HFqJTsp5TkUrOZwtkf3WkkebUJQtxlV2IVa3fGtONxxNSrWNi0FCTyQ7J/H1UG
HkZF4wsByGePazJxhX+l+UiX9QgGyH3RTijaVDQBONIOoX0CPatSjiwa/VhpVKAdZZ5KQMZmGaOP
qPoSGFzsGSG7HN+3UqzjNJNTBZM3ANB2U5hEPwu/nL4VqRSfVPDp4gIdJItMXtYgPC3K36bfExKS
4SVrSB4RPyzWKN20Riq+4AcOrUPgkuOY9rV5kkqlkra+as4vgTCIR+RDevEKWpnyc9AkZUnTpAA1
0e4I9qSIw5lKqZifoBkoEmh+pQspuNPewAEOxI0yxli8C2l5kDiFKrJhvShqj11TU2CuOp1CbyI2
1n4SgnbYDuz3w8y7Pu5Uchz7uA6phCs92SS0xrproBG8nQU4lBt8Bh6RVGyK3p4bUhtbM6pq4BdW
WASPWWdRdgJgL4OcyhPzTs8KYLE8QsGpSsEU2z2r/AOsen9awj9AOWIKM0wQiuYWxqT/T1KSS3Z6
ZSTuUEczBTBCQ5VnK0RhzQ7KcDJAaqUkMbIYnVtvkRf8JyXthi6sXIaPoZq3xMOiVT3DH9dT0m15
+k8gVTV4CD8huWRZJORBp+flo1SABcDSgsRQNRSP7aihU7nLLZ5erEmfe7x7BVTIQNJWA4+DMwli
Wk3v1QhWg0M9Sn/TzNq442VqlE3hB1S8Obq1J7ZBjeNfl0rpLNZ52sgxKR8vHlsS2po5A5EMzey0
oFEnNxyr8Yg/kzf6LqC2PXkhCgUVEm+VcGx63tJdUhTK3iRTghQr8vIE9sVYSqcGWuDP2hfnkx6Z
aWsPQCy6nVrMZnRlllEukZ4PWuN6bvW0/E6EIHwXLNKiFIFKEXS+HuPvtkMpPaf5TEZNwq+P/7GC
uBdsAjEQir4EZWpbVmDGfxg0LrUouFi5hmFQSJKBsg1IwQP/iaZvYEt7OmxYEJc2SgmTxy66iZ6x
X7Od1wJLkLkR+0S6ATaWrKLF95HqnEqTZlXAfigHq/ILjWJ9u0uqbmskw3grCOnSwsAP2K62c9Ok
k7ZfD7+mey/D07YVMr6JdKy+7tgCg7VuAa1kNsQrAqMUIHO3E8EIKnA7yxMVCsueNTW4qscUUPDX
g0trnvf76LIoUnOEaa6LK563KpV4V5SP7STtY0R5W2ofHZXmGq6Xl7aDhkaYOW3znFhbHgKA1xPB
PWgNyw4KFdtIgdFNQJY4ZFDNC5/u7Iejk6CMhICEKvRKE6IasYSdSkCaZwHJTthqAVCKlFxg0hR6
4V5YC5mN/lOnZFkLgzbIXAyEX1Vp+f4fujK5SJ6TImZuJz4uh1dLPoYko2eilxBrRQC8yC0GcNRB
EkTEmbBlvSQHd4NvR+q/0tunrz/RWpzi3w9kcSxQNZXldSOWclDzgTp3jh3WzDc1MhQgclCmDDsa
tfHNx8W4IA5x7jAaFAV0DW3YRfljtQRgnoqkoRYPJVC+1YGa4PZK4HFbcdyDoLO2ZQ5/u1D0C20f
Pg+s6qCN9eUcUtu2Vms/6QJkkbKEDJiLwyJuOh0namhXYCQU8NtV61ZmVd1bWhpsvl7kz4fs48ir
KZsF/EfQNxQbUeCD8EUiOiq/ZWot93tyUhTWvx5vLVfBRdc15Gg0ERVuBGuXz/PHKWsmrZAiFXND
ZyTxEIBv5cktiwuaO5+PDqPQIZBjAyuDrz6OwtCRYlWcZWWQ2oO2wN/MTDpQmB8eDDDXF87NuUVE
cXuRBKMoiPzTx+FoqOpbmcBJrVvesZZUsUMG8gcEG2n398uHuVZF+pgi+bs2lwNtElRKm6TOEYIY
nHiYWtMpjabPL5yLcyto0oFdhPwOK2EtAAVvrK7HiKfIr+Rqj5ME8QuucuSAJoUCXZNHvqB5dmnE
lSyTRGhfZR3mrgyF4R9/IsNmtfGSwqzD5BZVyEs6UGcHVIGBMMNFC3r18g0GKNokZIot9XsA7GEz
HxC36KD6D9oNSIvu9u83j15H6GlJiIciPPvxmESdPuC8MOBcGRUA69YC6DRW/2HnLJR1aQQBcglr
8nEUvai1YDIZRfED8ni9Fe6HHKUFZwwCQ/C6FJ/mwqVensmPTwf4ahlDjbTbcu2Wlf7jUqN4EsT5
cip9OZFGgNNJE2+BoFvVBoYL8gEQDqHVhFIXW97Xa3p2aMXgMugsqKqthi6sLsX7hv1M6kd6WcLQ
luy6E/PTO7PJl47MQtt//+tBEaPi6HBsNGQhV0fVB7A+trSuIuPfi0/QhBKqEIkfnThD0hv+DiDN
AQqif+H2L5NZrTMisNS76aCAaVtLUvVyVIRmhZ1p/M58lqF+x/grUr+jRVq3CWBoX1jdM9Z6cQrp
aKxIPIifrPVgtaD8UiprAFRdDYHNTScof9kkfen7y0vAQHSYpzXh+sTOvjkrGrhfG5kISLqS4W+b
iXS6ksWbKvVNkkyKulUVMKwXDu4Zw20ws2V4jDck6Y8Ht4b7bkA1ZX5JOR6qtjMckHsasHy1u6DT
dOag0hJQoZ0IYqZoma6e+CoV5XnQMs4MJEBXqMGYjVoNAzeiqnRXgld+SiTrUuuJMxO0FmF4mgdp
9HBeN0mAOY0ccs/SRtxAV6zBJcFx8beBCF3h60tx5qxYiw4tLTboeUMDq49rGcM+J53EBH2UgVyr
BdA0VNolGbjPoyDbhVwSIlQW7+C6r5rYm7TwqOjKIqAkcEqGBGBfGPcX/LEzoyySefwfE4oQ1Sou
6CCuZLlm8cwagEVLKdeA7YR/K3xs0hAEfwFlbB4E+iwsm/eH2RzFsB+JNOhWCXokO9Wo7BRuUQtt
eMFunJkO9k5Cyl7ERNKx6uNAlJnUINdoIDEP6KNGmVw7IBcvKPV+Nk6LHiXqngiJGKaqrYyiDGNj
GHNynLKoJQdsWDR5UQMopByh/3tQrcvp+W+PHNK8CCnTJQLCGXP7OC/K251hkAChgi80lM/ougkU
MJ19YfMfBqIlJKB4touz93EgmtTTayTFS1aUktAoNMtNOY2j+/UoZ1aQDi54XCJPGf0uV9PpCnis
RVzxlvVG48DPQWrIGBswlgl1G7D/T1+Pd+ZYMJ6+NJbkMaHPwcdZFbrs98nSjkcAgmaD4ZA2DdbX
++tRkOQhG6Yp2CHRXPkjpNwToS1xDqiymXeIUKATATlg+/Uoy2f9+DRyf7DjvIxIbuP5fJyLr4eo
TS1amgrd7ABqI8oCaWZ4wHGtriGc9o5aRwufJu6DC71EPlt22kPgkC8VFl6wdTf0pIHIIY4wYrqh
6XdJrC3JLTBTL6lAvfBakAnfb3EZyvTCeTmzfyYazsjqYm9lba2NTd/JOJQRGLT7sBVuYk3N7KYs
hwte63K21ytLtyQqqtwzdI9Xb2RRjvDqTQBZVmrmWziGfksxvdNFTwUR1F+4aef2EeE/8nHLikrr
LESn0JIKzCjxoTlGW/J5sCSjRJ+cwJDlW6JH4U7X9Gqj4OQ+fn2Ezi3n4r/S7cOkPZWyug5GRPY4
0DWQ+ICMbiX0l7wCfcMLseKZS857jJOMe67xz9XTgv5SqSCWDkpYTwy7AUjwooyoioKFrShj6c3u
61md274lpEWCFktprnXvZ6RNCuh6UG2yUAOnqAbUCnXKpmCwUK264AScnR0h9+IELF75KvBGKgqc
JpIJSKr4gPppz0vdoimsMd0lmSY29zNUHOvvB126lTDcsqKfNOJnGdxwOUN8mWibRqkITtWE0SwQ
mqFV+IVLd2Y98d/oQ8d7g1e8DoyzIYH2is4NHKUWto8TzWOVPkHGMqoRyvY0yJeiq0/NPDgotBDR
5cU1lvDDVzdwzKww0KkQ2BZ3L/OivhWPw4iklxW1+c43qeBIUdVQdqUkDXSWKpEdTAZ1uQzRugvn
98wtsVAiMRFPZgmMda4jHIBN0qKpAPhSBx7dbMHXBfKlwOP8nP8YZtmGP3yjWG/TXvRpQ+PP86jb
dbeoXdGvUdWcTLHaE6dZ2IsDZS4zRb+2TBEDQsbcpD1OLF4w8GcONVNeAoRF811UV657gbqbb6hM
OQDMzTtiNb8a4Eenjtrrrm+IeL++sueWmHw0DwqbrZHh/jh3VZ/prYBOom1oSoUQGpQeY8qGC7M6
d5ANunkTFoCmQp/24yjAdtV07PDX8eiiX3moh54Gzgbq5TBdkFI+t4AGKDGyypRlP8U+fSRGVUUX
L7vQ1eAJjqz2NHeW2mzSAl0rW0/A327+wxoSbi0S6SJVjdWeoZgMUEDC66hpHu76NQhByjXhhYmd
3SmIJdg6GBM4ox/XEG6TX8q0S6U9cBCZG6SK1M4lyIIF/fV0zm0WryFPOqWA5fH4OFCN72tCbGUg
oRU3Auh01yh6466ENfzwX4aiXQPxFa/GOgmeNWPTWgLnohzb8mT6bUh5xATWC7poiL/9h8HoI0oA
JJJDMlaHEEmbEHlqPPie0sOm61oaXoIYd/s2zf7DicAvZO3QYV/W8uMSgmlS9SYjeUKviuwOOQvz
Rjd784J5XH7LyltahJKNJUHDo2SuRsnTXp+imXOXN+Ao7Q7s6B57PHwPSWlsyg7Gz9+vIMk+IIv0
lsTxXfkTCum1INMpoKGplTvxDEWujmkQRv+n8MJmfZ4bKT6VQ8FbSxJjPbcBxzttwFgvjGpAPn51
V5j1AVU6fSfWUX9hYmdGM5euUQrnXSZwXU1s6BSBLuMU1rVB0A9BZgmPsQUrgyzifItMn3/Bz/18
l1GxlmgRhOuCM73uuRGJOgB+oYDYTnX9uVxoEZkiD/dfb9fZUehuyDUmi8FIH0+hIPT6OKPQBMIN
FVa1D+obIJ2XVM7PrN3iflFoIShZksEfRyGLDkPKBGef91N/K0n+ApaA+XtQs0H/IVd++vuvp8UR
lKlckcggdl1NS9HTOgpCQhFUxggSMvlnlBt/2ZuaPCFxCE2cMOhLTXT9LsoCghP53BPjFQpKug36
MWR31dwBhAFJTWTPLtzmz7u15JQ1g7QGeoKfbGHVl7Bwegt8X1p118Yc+0exG1B++nr1Plt3KBY4
yzROxbqTKPm4XWYG0gfoR4I6Rlt4WZL9mheQWa3Hl7pgfZoQTUoIww2qR5JMD7xVMI7aby10ImRE
qZqi56wQSi9pw0v58XOjLJdWV3mWFHpCfJxPSnyzUG5BDdUpGJWoVsJrNdKyC6/vp1iRyVC0pwMW
PhIl69Uw4E8BmRsMU8P4rewkN1HdGaYhUY59V4ISjBsLlB6UfGwMoprV35fjeE6WbmI8zLzM6vr5
EpGI79Qlgwc1zHQtZfiVAzq+EMGdWU2VKoNIfZ68EEDUj6sZk9cf9ZBB5G7wr2DEgJoRAv9CU8/F
qfzwcGHQlzYl+Gf4TEhRfxyljvKmbhv9pYONXC5RdrTLRGNTSLJNRhE3CnoZ3TAunPxPuZNlVChO
5I1VpInWdgOsIrrAo/4ydgcrNK+z3pML30n12J3np68v2domkpwWZR1FeCIXwrdPXUuRiJn0agbW
xcn8ga6K73RD1l8JKLt7geqH3tfjrS/1eryVF18XBd3DtAUVGPqDjfKRec/zwvs1tv6Fi3B2KFoB
0R6FKjTe6Me9o9QdIDw8oVsJuYqxLGHJ9aLX5MBgvwQUWR/H93n9Mdjy/T8is2CSDBN5POioNPK6
DnMItHOvpBdW78woS04cjt2S1/vUpEfTfd+YK1YPAuQAayLztyi4/K1PyFwIRzRaY6hg8PV1favr
pBCoPxKQYFC07UDdnXrabGy+Pgmf50K+ANoFlRjSaLgzH1cMisMcazpsSD8qSyLzJvTAPP6taX/P
SvwxympfiHgQHhh7lBAAMduIcz2LifT89Uw+HzRSLOi/mmjHcIX0lU82pkIrBzN6bUXT6z+lEdGI
FBbwIl5hXGoGJS1v0Z8WCQ+GwUh7UImhD4e8ehUHhBjUqadCls3mdLACETI8b3VzjcZ7dku71dDB
nSuvUJiVnTGK5T1SvOlfGl9iVl5kuhCKZCNFeR0lZ1WXN1loPFkRlIMKLUdn1MnGf72snw7IMohK
cPfueX5a1gxtGbSKg+dkqjLLUypFO+S5Olnbr4d5T57+saJgbvgfa4kXr1PtXNeBxFmTayMWaH8p
D5IL7k+6RnOtu9G6QNuGhJZwokYNCiPMpyGh5Qi04i7YWwHSWCL9vy/ci/eQ63+fh1qvLuP1MHmW
F7zOOrGlin1PtlC6c5/cx83W9hxv516Y8nJI/t8hqK2sHB5faqsYaeu7o/vyuGcA5+HrAd7zfV8N
sDqlTdWU0GWlu4292Tzt7+83e9u5dhjI2V0d3SvHuVBH/nrRmNHK1W6bOpXbZUD37untFNgn23u+
cUT7wsq990D+amIrq5XFdaMCYLo7bk4v+83jZsP+vDq7g/NwYaR/C1tfDbXcjz+eFPwrSZCY0tX+
tDntXIayN1fHzcZ1N0eHPx9d/um6jr3jK/d4xRrv+ZnjkT8eXJfv7dwD3/MOfMlPb/b7k7vju0f+
8p4fdZw9v40jxq/k1y8/sin4+/vHzWm/57fZ/DrbW7692W+cF36Ej2A7y3/ha/7g2bazc3aMy8/y
G2+3J379levyq174L3vP9jx+45N7tPf7R5uzxt/xvOXIOc7yYx5/n9+3/DLnmi+OzIRPdL8Mv905
h+/eYflR77BnoW8cl6+Z9W5bMHmHT7fxdpyrzf7IRrx/ti1/89555bfu+NHDzcNu97AsEwu1/G33
eMzsZdgHh//89akHfnrhXi0vxR9bBjgcShQiTce7q83Vslib4/v/+ffpZcO6n1iH48tx83I8VTab
cnx54RDZ11s+9P5+u99ut952e23f8OkPztWOpXq+vn6f6rXt3Ow4aOwqS+46d1eOzd57hzvn6oqZ
HXYXjPy/OIivTuAy3T+mk/SG0Rcc9is2is06nZZ13tvvNsneVPaJbXtbdpiJHJfv8IPHzf3mftkL
zhb7w1f3/IW9fcMx2PDVYs/2++0N/949MEf34Ny9H+cTK7VcJDbqxtls9u+HZHc4HNhG94oV5Lqd
NstEQ3vHSrIGrOPGZaWu+F2sytOR8+3uTi5/5+udvbixqyeexjeFYLASDMkc+XT29uhy0lgKmyn8
e7acC+dJ++hYrF4CjJr5cf3RQ4J1uliAzcsp8LgQXDT24P1Y3fM/xmfRlvsU2Oz/4fcOwVX7t7vb
7X4P9t3DBSNLHHnhfK+89xlRxGlYrOwT23t82DnLpvCFe3Kdq/2ey7t74YBzdzEAGI2t51Xcts1m
xxYf3d1iFNynzXazeXH3pxPHg8mc7gPb/sHUNuwq58Y7cHGeuMQH+92S77f70/7+1z6wf90vv/Tt
8fQS2Y+z/RbYe0w9z8vpnj/++sUSYZ52zs0D9ph/3+0evIfdbw4aRsB+xKiMth3YW27Xj+ubmx83
h533bX/Y/Xy4c7ytc4d1cDzvwbVfr5cTxbl/4FbZ3uFwjX0/7Nh+F+PG/eM27De/+Te2lhExNbsj
Zvp45ey8G07m+w9+f+A/L/f4wb26e3py3Qfn59fnUluemy9u6Lu3+OcNLQSkSjA42PSj/cTq9MuS
Pm833Lrl+nnsCB/2arlBd9hePv3Xn0B6T6V+9RFWT33WmkqcLWfitOd+Or93+8hmh5ebiEk4MWsu
Pn/kPvMPmxeJ2813T5tH93F/f3SfCj7y1n66elsuOMf7tLW3j7f98uGxI/ecIufBwwx4pe3dvMb2
gYPHAyfb7h0m9MWyv3k3i+Fx7Z3rMUv7sJirCyZA/bDS5ISAuBANLa6ZadKTfXX069zMh7IcB3uG
I3ZdjwlSlY3SXig/nR2FRCvQHZkx1tgdxTeiJCe/CpYR0QFd73W3SwXpQmR8bhTyaeTHSRKpxJIf
7UqWdT1YkxABrBwJQzix01U21eX910fjo/X6d8WIhlDwwYEnUbhyySIzl1FORiEMlipiL7RHuNGr
ZHAj5A0upGmWD/y/M/jvUADaNSgz1DHENRIJCisyKCZ9iESptpRfGSL7ySFvQJDdDhXtMjdJNGfy
PcK70T9zRMuPCyjtNWXm/XQAeiUXJdFnG9f944qqKh2XjIl9C+P6sYNfjmKrsp39ZEenjJ1W1C9d
NLx0El0bVf8h17qnEbzjRKKxapM97ZAulcbObDHcGBIf8lKNh7vy8QNV0iSHE1IjyPDowj5hl65J
S3YPX2/xpVFW0876bgBHilZBVbSGrUiF4iV0ILoQEZ0fxVpqzCSpCNI+zqVG1MTPU45rNwfhRrZG
YVPKqIv+h7ksVVEia/Uz5cuir1aK2C5bWMTxC5o4zY3QC/qFS3HmpJJQIVn/jpYwzNWKgawNyj5D
UyeJJNDgGWESzF8pINcWtNdiiY6X3JXlQenj/tvXEzw3tCkvHY8JdpFVXB0JhHVyacjYLIVS7HGU
tOGVTljCHqEf7TZDRxixXF2/hQ92iQnyeQMhSJJdRyyOpCYCUR83UBgAEAl1jGKbqVbHOMmLXWg1
lzA9n+dngjMDpQSajgmurVooVr0ultlkI8pwT2T92qvmoz/rhx7NPlT6252h1hdcolWmlnu/oLHQ
iqKovlTyV34hPPOBIks+oTuCVNWTVdIKZldKSqQ7NBUoQ1cyow65uME3hF9fb+fHWGOxeaYE7gII
M/geRV9n2UFJh5aVMLSpQzxTRj/2ijKsPLpbQmpt60t1pnNTVTk1kkTKnZLgKhigmY0cdRYKiP5C
X5XQO/6RBoG/gfsXI21hlLu8MKPd15P8/IYsoDPYd2BMiJDXuZCQ1tbI4qCojYSl4CRiIbg01Wk3
wTx0F6zMuaF0QMdLshhY35pEhDTvTL9uZAXRih5kbLeYiJ5vRXm2keJZ0i/M7NOdgFsDOZAykGJS
dlrD+4UR5RxTg2mrjSi3CTWKpmVCq9y/XL+FKckQC+CD07mGnyspqgsmDaUcVDdKV1KTX7EhtW5W
pf2FkT7N552TqTEMbfgwb8v3//BEw3kKRRQpIyeYqm6PbFzmQMjO3a/n8+nQM4qic/pIjsGNWKda
LZ+gaUZFFannzGw8gpE4d1M91H6iaWCi5lvG6oVz8XliVLEQfmKLeE358uPE0JHvY6NCo8ZKGs2r
wh4ND1+ft19PbH27cBu4VaA1VSpa3LHV7YKBL9HlE6B25/viPaJmCJLhQdDlGHttWcq9IBsXvMBP
Q1JuX946OpeD4lLWNI+UFs+j0sDnjppackc61miOVbTCrYSW5sky20WheGq9rycqrxLY3Gbym/gb
/15qMCcf13PUmxBRBHp/yluQnjYNzzzpBl08lyZxjuaBTbKvavtAjyF7+vH12Gv83KexVy4p3lun
V8vYpfvyPXdpwWb/PNy+Xhhl+S1/eqPrGa6eOyWqJTVeRjlW3lviPP7Stq/fHy415P4Yi+uf5rK6
cOk4dL2YMEq7iezOGbxiqxz/j7vvWpIdR7L8lbJ62n1gDbVYm26zAUCGyhCZEZHqhZaSWmv+0XzH
/tge5r3VFcHICc6tt1lra3H7ViYIwOGAux8/R2RTBbtRzH85zuA3Tw42wrvUcH2MUzO8arFfnvnQ
k7fjxiW7gr3gVUZc4k94ky/A77U1HJ2HqIgLDUTjBclMcG1SVIkoFAmpzlT2Mnsq2BGshBO+RRj2
5dqYw4E5mSnavcJO8L7GRFcQBWcUuQcp+ran2hE864sJM5kabuRYJPCAieEwXEdfe4ufQWjTLCx3
4y1sEs6qieftuHB0YS+jADaQQc4A3oJhH10a4V8yAZE4UuTpxDp+41dOD7gxemfqml/o8WD+uvJY
2XMPwggpJM6VOAAH2RSybMo8jZE78XVOVMA0+mNa4RaiTEyzIPhKjx7zGNJgHRwKTz4n13N8FY1O
+Riz1DgRhIMyDCztxWVxn2yypfRq71D2yzuSvnSHeOltpZ1ymDCbqeUdeRenbD01GfYRBN4M5Eqw
mnqOC5HaRKOpGZsO06lO1Qm/fRHijuc78jedGAdhMZgrkEaWNxfYIaJIutkkxfImlkimPM/4QTYe
cOR4ZA5KmS5AdUSIoTxT22jQTfJqWQfa5F5OeOzx29Zo3Rj3L4Zq6CssibzFZPlJ9/fXt2440Ff8
y7h/DnxzfsgNo/QWBC8p2PBpTKdO39QgI6/ShjG4G2MMIt/aswwUePdo9l3aU9YwcYuPH+YopIdy
PsyFm8u0oWiDJ2/aWltOBXXfnm/Av9AdMnAjqOLIKReBHsX8YAWZCXVNuC6JGbjwZGqsIgrR5tti
Bw2TWT6Tb4wpD/2dWZyOPVpLsAl2odJg7JI1pnofWq7VWB0LrGIhzqeQCt+da4A7JESvQOIAj3N+
+/iQJvGRhCtIDr0fXgDLCMhJ5e6jinPm97fXTXF8tobaAtqyROAt0c2J9pDzwdTSE203lHvKSaVk
gR0TOhpC7kFVt+snroPBL5xaPYZC/xBgnQhydA3x4/lQoS6qrVhDK9UGG9EqMeIYAHcpnLjexqs3
jIKkjYwABNwoAA2cjyILHaSeCpBdlmCF2YJmXFvmdQit+U6Mtn4aRUe0jgu7X15FgLNlILSQeABW
cTS1BIRYeZFCnRsS46kJJn64KbmMbiFQFE7Z4vi6wQQRwwnAan1FCOOEHvQX897QuI5qcR0bFBxn
xRHUv2DQzJVECg6hUJeg+I80KBUgiVxwBMzY0S70O/teKeMyITnoPetFFqniLbDDGVQlcy/VScpD
KfP6uly8s4F94xHbCkg1AXcF8xntBmTT4lLToOUtaoGSMjF3DZ/mgzg7awvVRiuOqtStb0HTvn7J
wUv75hSGozMBKK3e8lNJnWI1GvvF4ZPwJQpi+wGvPQY1caDo9HghbSlEtQJIS0gigfxY9FRIHgio
mrTWl10q4kXk1e2Es7w8bBI2Dc0IxnDeANs6Xw1w93NNhzZgmpf6cwao7rEE9eQWfOtTbUjfjCQC
G6Yij4GsAiL/85GcYhA5NsQeZMoDl5yLpnaWdD644gEa+ri+yZfnGqQ8ojH4ZEA8oeo3Gkvj2ygB
kSnVQHlolnn7DqflTMSol1YPDCvyFyhVIIGo8KNj3fV14yQZDFuHcIZqOonN7eWAR/OFUYJucAGt
CLDl/fLEBp4QtLgjnw+E2uihnIBhENAfuwLhIpQeMq7w5l5eduz6KBfvcRgk2DkA4NKHvcI1M1o/
wJokv69qanOuTdpah6BI5EgkdLpo6VV9YmqhHZoi78tr4EXDDyXqhImP+GYPDXTPDTkvJISRWRl9
Q1OLsdv5Nej8oOAOxkvoSiQdPzHKpVXKvKQBrTg0IqPRZLSJQScFWgkYMPWaNF6HciGwGhq9i6hq
p8BTlxMaYLNonRm60gCQG93YYscXYS+WEAPqPWfpJ1y/sCHAR6/v3aUv0QGvRpcqiito7B9XXUGv
ghbjTi+oxnkx43lQHIZgcJyjMMWZeqQ0kARoi3phc8VP7P2/vbX/x/lIdj8uzuKf/44/vyXg8xz6
A0Z//Ofae8uTIvks/334sX/9Y+c/9M9t+hHvy/zjo1y/pON/8uwH8ft/js9eypezP5hx6ZXdbfWR
d3cfRRWWX4PgS4d/8r/7l799fP2WQ5d+/OP3t6SKy+G3OV4S//7zrxbv//gdmQYR8ERjaL1H0w6Y
H3DH/9vpeD//4c1LhN+zSfLPJAx+WxThS/w++Ys+XoryH7/jUP+BlxWa7kCXAacyJPOaj3/9DSjO
kMMH758ONoPff4uTvHT/8TuCUvzQUCbV4VOR/R5ym0VS/fg74w/AgIDFNeAzwJGm//7nF5/t5V97
+1tcRbvEg3gtpozj9tdTCfqQEIPHbwKlAjwe0N8j6w11R5cbNPE8VMsO4gSkeOwn/OnI61wOMfI6
0CoqczAmuw9MPzov9WO4raFJRhoGmZuT7fg5udPJnJ/6i5HGDAehpiUBsLfuQ2Lm8104cQS/n4iB
lnFJQV0Jjekj1xVXMdTZGvehoSAjqTb9A7hsD+nGs65PQxxW5GJTTgYaXM5JVkhGOcBPxRZSTTKV
XBMdtZoFnk/j1bUWyM0ulWW5TFf2rmIgQF50LN9ATAftm0y3goXKEisyrEn6iFE0/nN1T75qWP2T
rwp9COr1ALc/5Pq8h4753Eo+DLOySrNh+Qs48Z9bmajC1Kqfe77LYUcXhgtpT0gdYFh+KbD80C76
G98n3ENxrFfC0ibFrqipD2WY5VI7XN+Ib6cMUgc0EoK4B7XtUSQIrnDwV/ml+yC8gUtZz0nyDO75
J6ibyoccIvfbwPJEU0Fp9fX6yOexxY9Jnw48OpaGmIs5D43HB3Cmag4kkUl//5bMrw8ygiFfjjI6
mVBBdtFqVbsPePpqoNd5AtEketVAf44B5UH/ingcrafSyF8wjLF9a6hFDVGagdKKeG5JtZf4eiwY
7oMcmXlcoLaGGNBsdGgapah5EhmKAVTS1NsIcui0axcSXyMJBOHjlQbVEArOYbAq11VOeWRr1pBh
3RhlELCg1fY+lz9zsX4fRLpvRjYQ+J7QzmKR+4QsuDvXEs0g0E7wLEi+syAuHgalLVPo08nc7nBK
r81y5C5iwdW6FoziD+KM25Y7Z93eQQV1A12K++5VeJJIMlEZHmWT/9zPv9Z15Ddi3+lqMBS7D9Je
1qkAwlgimxGQevqWc6n+qIsTDverxHZtjiOfYHdhXueZ4D5kZvSSzW1zaPw3Wyu84Smoc3jDrHeQ
42aRCYJpCFBDQsYxDZ3WwdxzCR4tzdydhYtiHs7w52ALvenVVOLoOwcCNRmUWfFAUxCwn1tbr0Nx
G4Ic8Fs3/crYRMx/vn6Ovghgx6uAojHuBMQLiJZH9txBY0UCq433AJVhqs7ymqyDu+Qufx+iIJJR
znxDF2F21J/6lcu6bfkgQEfK9J7LVVetS91SF91O3PNw5yntHhxmm61PbCjgLDhL2Le7bM5rxP7w
qfEEudf3XIbMr3nLs2xXvQc7G3WrZoUMMNTniLNDfWSqNvLVkHBthiNbDl0wIpWQvHxQSGW6i5rF
Wwj0WhnIkUjPeLO542USLN29vpBJ1llIvRCRRZb8CsoI6j5DEgD/ne2hgkQMNhWDjjJ2Pwz/dANG
W9x1XQ9aXNt96Gb+TbfkXVrcB/NqVs/LBKJDUK6etUthyd+4S2ln3KTKxCWlfHfWTz9gdA7iOm34
2oYFoPBwIy/dp5BBOojmq2aHapw291m70llAH/JlwQwksaH0sMxouSzWrpWv2tv4dffy1t6GpmeF
1KePFa2Z9AQGXAMs2sRfJw/iXbFqUDpZN6upZLQ4GOjF9g5tqHgJ4l1jjNbPFQOPa0XXeyhZyeJF
LjJ1ZrwplsBiy7c0Ez4Zsl/73qy23ntJy6PDPq+foW99F1pUkbXDN8j4lPNTKroO14EOx3vw7sV7
8YO7k99VtLYt48iEvjdoehQJLOAT/muUNfppOCejjh4XPYSeFCmOvAffSrfKnEN98aacuctmNXWE
JocavSVAf5EaUFyGiWwgeQ/hAJxwy1vEpr2B40zM6+s56hq5nNnoBZFJRhJokHB/kGf2smWg3tiA
kpO1Ny2DQ9q0r5zZPfGLguH5SJpFsQ8YZCYern/F9wfzZH1HLwywpUDRIMKkcShnzSyd97Pw1d26
r8bGWSqmZKZrtLL6a3sD2q5udn30ryj/wqwhxPfV0aUb4yxADJkEIbKxBpXZs5D5W+iwrELmohLi
0fQTUm6sYqgmLcWVw/KSrXUKpaLrH/GDiOfiK9DvCoAPj0TxuNW7qwwnTWSswePiFYJ75HG/fr23
PAAQYgaLK2i9SsjrYv2qkdUAThBYRE0REPBZijL3biGjcLoVKU+jZUQe1dlzQXwrmh3gQ1zrzgzo
/MZlFoRs8PsWOxOSuKwmr/eOtY/I1l7gFqbWCmWfnA0FvDWkmICBeL5da9YqmT3fBmTb42cVYmlE
YfKMJ7ctC29a9I/UqEEU1GY0JHTWsd2HtXu6ezO7re4T0exRE1lveaoQEUX6Vc3U5XYtm88HFEzI
Z4CZru+fWUYO92AOI2856+h2DX7WRUTmCTmEaC2CXqglAURuLzgz+loAwVKpy/BbAdaAm/zYPmv4
uNuERWS/6cj7+rnHFNiKY+bdFmXWG+iCok7OrNvlPaiQyBrzec+JZx3n746l4+NCmpL5saI2fX+0
zftn4GFR1d9Bfwuedg/1B5rQLdZysI529Yr9ADUniTBnSP6ShUJu0WxQA3xfksOsJc/d7HlF36Eq
if/rGVoeWN4eXhN3uYEvL2bbZ0RqeHMZ1IrorMcMg3VJ7lTsardT8VtQBmc4dxZ+f0lMmUCTbvgf
b6ZimjOd0HYp0QF9vlFJMFvsrJY8zY/4VInOarooyA6lKNjtzcNmvwrphuxuepjzzXxpUI5m6L26
WZp3NzpZGuwxI6t5Rfa5uVDMGwxC8dIi1IZ5fb7orKB4kfZYn9mTTGRY3M4xy6VO4N7XFdnExJwr
eEug4Z1W6HAQ0frjkvfeUrCg0vLNZbPG4pbSkojWC9kcUaY6OOQZpf6ZioUz7/BfKVk6w9755B6S
twx0LNTF/3nzoaHBKp3ZK3Mp0OHLPhJqAQFhs5qq280NBsJ30pSutx4zP022nH0MDx1z876u6LIy
AcGHQ+NJs0P9efbRU3+emetqedvRdc1qq2aCVbJ5gFY1Cd8vLu9xuqFfA5M91MzqaGfm7Hi/3irk
cT6ggmqmz/iZOS+ZRu7Xq1t8ecDwIjNTQHY6sqrM7X3ASMI+JbJ/fIclD8dII58R+oGO99TcLTsY
4Gb2hOWLyOf9/LEhWN2O+ZuXGyj9kM2TQ586q0V/WXnbMZ30Zm1y6CsDmGVlo6SN8IfMoGtKHGuO
xU7RduQw/Nbh91XUYArjhg86mkd8XWkubbq/fXxtyKplBRYEoE8KDVCSLw73PHZMnelYwluNhUee
hPN0ky9jOlku/eIhuubfRpUXkQMaVM7g3wDHJo/c6rFnr2vQZmIVK4oDu3DpWqYilj6hr4cZML+L
N6QNssWDTm6Gt2ttgkaQ7v/eqxB93gikkfJGAeb8SZH6tgAl9NxD5iBe8CY40+1ZunACEu594DUa
1mzVuQ6te1OiMQzuuuMf4Yl+3sAnw49uYEgLuaocF8ObULx9TjbtAlR/ZOaZ0saeq1vVSpfBNpuI
6b9LHQGhC1p/ADDB0DuaM+8GHph5G++hQKXNDHXuxvWcN12AZG3nVTGNwfFPwcARgETen6JU/PYR
N3D2qENQr4DG53zFo0hPGoHD6I3ZL/hP/VN+ah7FR4Ql6VrbcYefUJxfSk3/R1WU+UvovcS/kSr/
eKl+Sz5/25cvpVeU3lvxPyANPTAm4uH5Xyee9y9I3v62fslLL/7tf1n5S/z28b9P888/f8OPjDOn
in8gL4xNAG5++I8B2fkj5cyp0h+gLR+YnACaHSJiGOXPnLOg/4EGIPBJDXh90CQgxPuZccbfgBNs
yEWj9IYIF0niX8g4Dxb4l7tAHwKIlnVU4JF7B3MBcu7nNhK0QVG2wL0yj1NdK00FGdq97SpOc6a3
kTiTYm+qvCaeQ0d+jImQQsBLUASuVhm5KEnpDaH1DYkB2t3MtcKM8iJgYuAiv5q0OAoaNKxrZ6gX
Q+U3LSEv04YQZMOXDHITs/LT4x1lXga9wXSU2wk4vZicxzdawCvWydbufqzEaRL7q1I9WiDg/lC8
BfOpBuzx6AhDHxoyEthDViTavRNAXxyVuvAGNAvrxGgIlL9AjpHqRzVUOKYhNcB38cxvbeApCp0n
CifVNK0CgWSS/hp42QHU2YBplRyNtAyad0olMRHiyIB4cAxScZLVgsly5rjaEsjdlkBkOkROM9ZZ
5BFJhL/AHr1Hal7fZrGy0Hl/BUIkJnnee2SnDsFHpVQfJAbtRPkRxvzSAf+fVlUCY9/Jjg9Vq7Mq
0o/DTHCY3f/7n+FH1J0e5K+f/esYA+YB5ABI9cHA8dcZFv/QwfwmDXm+P//qzzOMWhPIvwbPD9Q6
mJhgO38eYg0/hRAEP4rmEcDllV85xKPE33Ci4Fdwgoe2BdQk1eHEnRQDbOiAtTroIhmw8SKt/a4k
bcmBL9A/Slk84x1xlpXah+HbB2h7gjqk9Dgzz9tloiRfYq13NmtAlrNrfBHPQkNaxB0E6vyqvC8B
Sqdh4myVkqA8LC6dpDCYmDkaEdwOD0Q3XGVqz4FapfxwDU9HN1OmzKCTuFTrP3nu/7+2wK/Wjv/6
Otl8NL/Rl/DjHeH/y6n1ff3cD+tDofmPIRMzMAyKsCcJLvNn2VLR/xg2XEJjqg76sgFN/2fZEjcF
HBeK4WA4Bswe+Zx/2R8nin+gC0yHhpQE2jgZRN2/YoBDOugvJ4nagQEUgYySDFiJULYdw04SXSvR
vpbad1H62vhM5R/cZKIx9vyi+jkE5okvxl112X2UVyh2yRCAlTze9NPH0vBMGRrCzqGEhuqJC/jG
6WNdLqaDs472CB7HChyc58dJSf0GfNuKfZf6OqlR8YmgGAr0ptU73sRQ30wLYqFgqcTzDE5ijJXG
m1hy8HiEri0fU04+puGjmqZENAoydHVdn9coLzps01BiRpF9kD3Aw+J8XlreJinANN7e1WtTzbdS
nkylXkcrp6D5FSgSVM+hkgSbG1b2xBE1ZeCCA6tz9qnN3+jiBvc046pmIp02nscwChjXgcGA2aHu
PhpFKJzKhr6puy/SOqdBYGWKONU4NbaBrzHQmDXIG4AwUhslYcVUiuNSTNx9HR47GbnyJpknQvDW
ZOnfmc3JSKPZFHmtaFBpdfeCWi9yt6eD/OL1jR9bGSYz0F4CPAvoA/ZePN8WXq0EdO7l7t5ARk3v
lJXiuaavR7QUhLkbaxPDjd3BQNoIPwDNE+A+cSmO8oxFoUhpJ4nOvnWhcGHMRK0ECyC7PqfvBoGB
ASgL94YLdvSKrNweFJ94o+8TN/jkxHmv+EevaSYM+tLUgNIabuihYQnkv6NRUBkFhtYV3X1WKv4B
MNmAuhoAWxMr9u0wMg9YClZLvfBufAskaaorqNjgldf1GeqFGp7Cv75ieIsMd8WQ0x/zaRZG6Ne1
6uD4NzkErzZu6O1q159dH+WbqYBuDZynwDzihc+PnGeU9WqvKI23FyDrWgcCzWWAVv/GGEOrHFK4
QCB+ZfdP3EyQq4nrApe3lxzOISC83DjxVJ/at/M4GWN0Ztwi9AxoPWK15HCud62ZNxNYnKkRpPNT
2fkdNG3K1Ns3pZ6brlKxMs999neWSsHlDyY8eJmRd4H2RtLoUeXt4yCf+0gwuvFEkuP7afw1wuB8
TjajbP0karsaI8C5FDxEP+O/s1AD2/FAvCFDAuN8BMVt6jLne29fBdUC6F3mcMmvH0BEeP8aYgga
TifheFnCuV7n7Y2trnuzIv41DgNdh0/EcQAqGpsAnzW+Gd3ILxwvELy9ru7jarjdlb+z0yAOQZ4B
aFJ0rJ5PoS99zmsbxds7ajZrqix64UBp/HHdnC6vRUwDgQ7I6IGgAyr3fJAyrVw8LFRv7yUbW/Jp
yKFoLtGknarUfGtVJwMN7v/EqoSYMxpQuWO9Oo9KOqrpf2uIIWZC+6wATl5xNEQVe/C4feTv5aTY
gMNm0wpThb8Rg9Ow7dCg+WohwZUo4A45n4aaVEApQ/hvD/l37aPouXovQJ4Z2CVJKhqqyE37VGdK
/wlmmfCx65XypQik8JjKtb9WpVa885zAW+ZS5zjoKwOFA6Kw2n7T2yyLoKOeRDI0qstsXdk+/wk6
h+6tVkFyTtQ0dNcNr9gV7hNB6mmOvjwo9eb1oDIqFvIhzMQE2deQi2/VWOEhWG7jz0reSwYtohYq
r0GY6gHJ+A4dDoYBBnxieEK8sSE6DGViqYfgeBa5a73gVAG0OHormW2pQBFCh4xpScSmtlFiy8XG
Y3LgZiExqlaxSSnbfURERUgeOx2tPfifaFEG+JnroDbcFvrndZu9eP0IPLpcEGuD8wEMIkN279SU
olhOY8/z672o2JsuvUtk5bMXOxbLeziECSaYC7sFPQKeWqBJQoMzhBBH3rD3vMBtWofHYDxBqz06
+yeO4BeA5TTaAmoGb/gveDP4GC4EsfhUFp0okb2DHkrYn64M0ydVb6T3pLOBfNblmL/jpBzcL0or
AamI1BSaYXzX/4y8wNlVRoZLUywDMQdPODBDx8qpC596razdQ7DezQhodpJ3WxejHde26WcJWSP0
1/fVcxeJjQGJ81rySKm0RUujSk8zk+8rEE7HvhLcqZmhALiWSEJHIALirKDvHd3qgdEedVeXXKr5
GaQhFBftryZnxyIavtGwtnbyuAxJGAmBMmu9NHJJhSuYn/DzY5TdwNHDowEdqU7QJw4B8LkxaFxW
uGVWewdOT7s1r6cQlReAXaucEFzSXhOWz6pWcEvdTnha2o5058TOm9NkjekaajLxWBqDS78+B7qA
w7MPpXHwPY8+JwWWHHrnwSHgg9TKIsFhrW3rc67jUzMpBWcFRoKAgrxU2udpCnqATkqOEu9nAoGq
RmEWmV5vcsVul3aRoviZhNzeSEGTY+gQAWyzRtvbdmihASVZS7ZYWXybCVbYKd0SHilhBWgv1nWo
AdnSyOg380vJvH78vkrq5/aqIbeNQgQ6gdAFNtbGaUreyY1S4A+GFg5OIJHLz1qvUfpJwaO98hJO
forSul9IQs6BLSos5dtGQlfCPOfLeOsglDhA/Sp/qdS+2/VB7N6Dc0o4FF0KSaXOEaCD1SVNuitB
bCXRLoDMMZKuaDE4dH6T3SpegPeCFlXBWuVzwSN9Bo4FCiSA/gFa+PbRzYsc5bI49j7qBDwZVNXd
iqcuGnfCLacGdUY9ngOHFc6A85HaifHABb6xc4sKTTa8X4slqSMteBRrL3vrWg7M1kKa8vcZADb7
hvPLtRhUlUxq1eCYHQaaPJVHuHA7wAtBKRuuAaEx2gdHbofrjFTkpTo4yBAlXsAtK0wRPef2+lZ+
ofPOtxK5SjCGIa2EgOjiNck7gscpXhQfbDtFSrup1BsbzLksdfh5UPEhBVFv1DnqDB1eJa6nst02
wHxQr+hsDyw4yg7Sh4Z1/au+mTsEFtBZOMA5htDj/Awl6PhTIqmJD3Gj6xakIxWz7wHTvj7K11V9
NvehCoDKy6A7P4ALR6FgFBSgxRbS5BCiXrFyVd7e6JyDmuUQfqRdsAfwMLoRHE02m5DzSc95khk5
yIFWchuYXVW2KAL0MW1DMSONzUdzgeck1kfBnV6IAI83bTRXVVuZV0XszkHela5KJcuo7gcF7cHJ
Y+JG9WhhS1No+uGpczE33I8CsjYI2cadyY7uKJlWZMmhyRyHFarGUdDcAoccKFOShINHGw+FxRtk
D0Hef8E6UvaVXMtZnxx0tfRXhu2rppbyBml9SbXqMNZoVIfBwRBsg6ZokFlc38YLY8EuQswOSUrQ
rCDlNgq6VDVM7E4t0wMeYBxt1RZgJ9erJrKVYwzfl7QjsnnDO2BQRRNHb440hYhcapTZIe0rlzYl
MuMk6MveDDLVnYmRV1roE+TvnMhWcZ8Ka2jCCbQWZG4uhmG3jKouQg9RICzDshVJH3jap8ehhzLo
M0hJ47Xo4q6MIDyO5L7VpvGU6ubFowmhCgwdmQI891E/HjsUSB1xaIXMDkZb9VQA2xRBYOZQpVD2
Zaq4ROSmuA+Ht/DIMjDkoEGEYVEeGW2NK9kubsk+OwQc4IWiJ9hzaJFLZiNA6szmQKNlpx4UyYNw
qq3hu8kOEj64g0Hxc6G3VIpGLTpZnx+MIBIIxJ10dDKA0N1EVTFlAQ/evATs37+axcASg0EfqVjU
lfCeG8UffB7JfCFI+cEvkhLAes+mcucqE37r8mgjWBORN4dN4s2ojtyWUDlymcK4Dk7rQx6rdV/L
0o1p1QQ2u360LlcRJVLM6QfHHDonz/1w5RR1CiYm6eDEOFoGqk0mbtZ+1nGRSlVVExmqoc7ESRuj
HDArmOggiiDhPQe098hQRUeveLVJIIPktYkpc8qiqCOfGHbB1LJZloa+EtzqkItQXR84NdtauStt
OSV2MEVYcelbEEUOXb7D0cGbTjxfgFwqZE9SW+7glnrABF/7RL9zMrHKg+c4PyVDcxxsBoQuQ6v7
aJVDiY+K0vWdY65lhqmKKOAlouMxKdEjs/ZtZ3Z9Vy9fzAjzvypFiKKAB/4qPp5E4non6xyvlNqh
8NRnYOtnjp0HxJfd29beK01ACqiHxQ3qiDHK3K4iWkGQTRyVy0kPjXkDaggVJhyX0aSR9ECABw68
gxQbIM0Qu37Z4XmC3GICkHmi8RO3xBgfDKtCLwwaBRFfoTYGmML5VkYxri/clvoBaqDounV7UXyK
UWLbFWLv1yRHYvhO7nqjIqHUKqBREJPGtWwvlN9ReJWm0lPffs/AcIDDJQ7qD6MF6DTVyyAdahwq
tMkbrFRBjbQuDDhEUoRVfai6oPNY5hYpHh4VqjC0ygpdnvVNHgBt2dnV/YRZDK+qcztEGgvBJxjz
YBhYr/MVqgs7TFvAOA6QoS2tIssKM8MLEFR2mcGtq1yTt0g/cavI9ft1ISHMT4vIeLj+FcO0zz8C
hW+8ItAvCdNAd+f5R4DGrq01JTUOYBYwQPHIcbQPhc/rgyjDuR2NAs451B4Bu4HU9QUDXM7noWfL
0dGzoaFKmjrCedP9cp7mPcS1lLAuF3znCoCmyJXc0AAdckAAF3GC6hHIEkke6fUrn0Kym8qu24Kg
R24MQGE9EZUEBNBbPkwUCzF78NhH6JuEUHKK7gJXUBzQOKi2vkOIGD+kbo5md2S/c4M1Ygu0uNIG
Ox+h0Vbs45xnZQi2OgT1Xr0Q0aJckDCwuXsE8iI08LzCeALHRw3QSpWh2pgoahoxLsiA7s978ZgY
fYQckxHzgEG7dowvs9PKYTHvK4VV+J6EppbAMLadmPkthW/igA5Ok7uQz/j360v+jb0PupE4ZEOP
PBZ9lDdzpVot6qxMj46hAJ1o8Ck1eokLCQ8PRWXfiKhih8lc8/2lAjU3y/HT4JjZk63elxY2IMVh
4agC6VADHwcXWQpGDSH1j7wWOqtOdcB2JKv5lJO9PE0YBrEbGBXAngght3ND5pWCF3KIBB8bRwN2
1uP1laNB71kTfHDcyOARtnWvML2Kc++EqtEIDK1gv7joQxkf2EwkIwaqSBTvzj/C9owGayBwd00H
8Gq3MTIkEGa6gHZEGsnzeCZOVQqH83l6sr5GHMhh4GlxrsbAFd4vhVROZO6u+kQz51Heu8hMTQ1y
8a4cFaVHTkLORL3unN7Z27Vpc0SVHmzgPWs0kGrxxD31lcY/ndBX2Rg+Cfl3QC/BwHG+hG0DVjew
zbj7/B1PgK6lXWrl8aJ9TRbiKzJrbkLRQSQ+4PkOFadmKhT+qlNcjH9STB5tIUCY4PdsUEwGzS9E
vbQ73oq2mSXetOtoosHxyybPx8J9dFLpG70syyxKW0NHpQ/KEAdpLsrEeKi3ElgCnfnr3W4AW/Ms
YelSXuUtSfYiuuImEhJfJnnxDXAPf5a3Rn5Cgwi733itt88tcdZa6qxnkAZAZpx5H3aK+XvH3Zs2
axjaFbpX+FT7TqfyRM73MjUwKu6MVl3OUuTWGwkr8RqyahbNU6uYJetgrWzsg2a+PS3nGkN1TL0L
14ElzhMLQqEmGiiuH+Av7aeL1TgpMo0sPRSEvomR/tp3AFfby+6jCMxMpX1JHFOjCJ1YbIZmOgsr
NNuSSCfJ1rGmequ+XQ3wiuJpgH8j8hjFcQOXWo8+Zh+dNdEytISV8ABm9nqumRnrqUQjFtOQ6maF
Ph+0D5OK3KLxdMmv5hPWMTjNs+WAR8ENgtr9oJUDUofzw5jYoSr3ieodeSM31sA+tEfIc/ObKDEO
UteCren6+n8zHkpvBlBQOBdIxo0mnkJ2NEj61jtGgcAxMO7W814cQg6Fby3FcacKyJfeBgEX4MFg
RsNLDLXq0X4jc8q1hYfLqU2ict4V4MmpCtkxwQcM/ukY7G9d3+A1YSQqaVUjtBJblxhn1yKBcLJL
W82L901bFgsXlODMR3ZoonR74Xu/vhAPdqTMkKAbL0ksa26FgoN/1EHMv1ZyA/cKhqeI6eUBwQvh
sLrKjkAZ/3IBESNj04HgQlYUyLnxjQrGXl/qdSAgFdWdN8gmWPCbU/iQb6IjDAPwJ9htBhruL9KC
k+hIdflWrtEqefQ0VAdUvhQsFPY7S8ETfeZUnmSltSaRIFDzm06pgqXi+IBYgpkJiMtSnLjCx/cp
7lBECcD6oJ6JC2hMIJIJbZZzcRwcvcjYtkH3qerJQbWdJ1vzN0VSv143+MGvjQ4Y4D2KBumFgXRq
jPXQ8fTXvCQJjk0PxTmVc5Q7Tu8fURkSJiZ2mTUE/BH5V2DVActDVHZ+lEvHVqKoEOMjwOPPgcOX
O6PRwo3fyB3NhaIxBVtqFlEpFMzTvSnuy2/midQQkr46uK0HtO356HqlJx6w28lR6zV+GeWorKS8
mplapExhD8G8dLGoBj/wJAF1NMBPtNETQoW0gd8bdn5McUTTOV97EuP17P9xd167caPbtn6V/QI0
mMPNuWCoKpVKObjtG0Jqt5lz/Pn0+6O6vbZU0lLBODjAWbvRhrstSyz+YcYxxtSZ75t2RVDr6Dt6
ValN3xdDaPI2lOj0MKAxrZ7KKk+HcyvM82I7JaNa+PVSFzBe6sq4U+wmuhaKtESBqS3qRjOrnN5r
MrX3kypVwSgPsRYwODi/NBN2AtE2U35Sxkn/meYUpUelbvW9GQ3x05yFkOkT2aJ4aRXkf25pDWXI
XSbF8aPWTr451SCGrTWBaZwofz7b6qDT3R0S/XoehP5cRpmTeIILGhSm1rZen1vTQatLQPVkTuI2
jPl77kgt99YpU+0+p54EXT0Pm4cukmEIcB39eIUC7uW6lFB85dVQidSNcXA1o+5Nb5xy666rjObC
MgbD3sRpF49kP2qoXZhNyZxkg1rzDtk3JlyunVtaFOSsZ9YwgHOmgXRfNVL4k0pnhnbVPMiWS7Y0
/rEoA030xcjyYKgGeQGCaM2Fl5QVfyKDsJoQ1VvRMPKwxPI2U2ow+VHVx0weFRMZ2tKLmEpCNVlb
R6J7zi4QG6ZKJparNsqkb43dy70Hi34cwJtBH3bpnAvbn6pUpYFtaI3hAyCIVZcUWJd9eg1ZYJZh
/RVxdFMNGBApMO/sm3ktNRVt6LpLVdUtHXlAOsWps9LvtNgM/Sw289kNx7b8iqWGoD+oM9rj9qgw
97Ci6WC7/dSI87CMnGeEwq3ncNSLCyGiWOYHtZUZGFJUNq48FQuqA6UaJv6gG8lZ4gwS8NlCTx7w
YmrhjrldUZizRu3SIVsuXSuvKEJyMMpv+TLAAqtoAsrz3AWYAGMftVJyD1ek9yIjmcG260aEUFm4
CF+d5ksun1xfmV3WMvWanAY578rKWm8p2uTWAaNwp8qomvmluUT7eCmLC5Bx4ildUEL21GUu7F1q
DIvsdpKlpW40CGXTKWXxl20UYQqAXo7uWyd02EY7im96Lt63IQutb/VgN9dSL/K/hiHPD61uJuRL
kV6dz3KjOr5kdtFz03fRVzAYEjpAdSlfL4CaK7frkgd90rOtkjdV7rcayE+PAlvxaFX6cN6YIt7a
TR0Prq5OsU0RWk4Kj2GK4rESlG1ZomwxvTbWu8yN1NLcC6Z+xu5MXPM17ermtspU+XvTtU6L70/a
26ZtLUiIHVUHdwlH4wLdvLb3UnuB7qObUhmkvR60os8ehKqPl7WSTBIcoKivrxJlUVLmHFeMtZ3N
Kflewi68ipYyei4Tc+DuS6aW73P0Ctho52osbfMPJrUsLSGPpFBtlpb5O7AQirOLPTM904y01G/z
3HToWShV44dSNppuNFfiR2M7/TmakOrO7iaWQTSxl3VZ5E9jIh+ySTZ/xK1dluRQg/ZV1pbpiu3g
5KES7BjBLI1d7FZRpT0mfA1hB7lC2yTJzeF+malb3GfToqBUy9zZH7OSKVeD7eQ/ItWpJDc36/rO
iXLrXg675dkyZh0gg6oYXl+O+VZE1jqgRSvpxTX18nM0TLcrpMsxdc4cuRC7TA+7HybtYLQRMlJY
ot+vkZ6ZjcfBVitXQ0X9Qooo1ZBIh82+yPRepl6VtOAobEVU7hyNWu+ptpB/qmMTXhOtTXdRKInH
QmnE3ikpPyBYGZqEkzRi6BfEjfgrtZ2F5WsGHQVBA6tfV8jIesxTV9kyRvjqLvKJ8IyIX9LI1xfO
HjYuUZFLMsb0prSz5CBPaYW2hG2WtpvYvf61VYxQnKjTv88WqaDQB1vFN9FvUo871LqepaozKO2D
qtahO6TCvJl6/alwtPaSmatyULVV6UFXSbapNvV+WxTIhxYWCohVyj6YVu9VoRoewi4cL8xc5Dv+
vHEBk8TuEoXzjiJdta1BpW/HIVWDSV/sMyGN823RauaZTjfrRFDyPixYK8MIdACrZwrLsQZyiqmd
hWO0D+OS5G4mKmRZY2nwhsI8pWmyxjdvI63Xj3oXaTlqJYN1tdoHMcRRoCWT4TvLcmoE0gcvBJEJ
OgIjQyirHovzzLIei5Lh2A+hVD9NozNcRbbdeJokGT8/jxw/eB9gd1AEUJACXH3ccK6B1w8ROuYP
bT9b7kwzyTUyPd/+9lMIo9aonIiKDtNRdSAJU7sxx6h+iGfsbJ+HOHBTOVX0eZ/jMHiMKNihdfhC
tnkbHfZpL0HhFc1DaHbFPuqgYFW2jbKFA9gNxW8kdqZR7JgmfCrhPNbuok2xTsWi7wCmyURm96g6
2c6mlkUiHx4yCuGpFxJR7mK9jIJsUI3JlysL0Zow7HNoi0IQrdVTKiZEn4vay8uuu+qYcnOh6qmK
BKBBu0zOrOWJMK47E1ZnjZtyUiLdpT/cVtu8MPorhwjE8lmQAQjg1CYPecT4Iw8lVUyrYnEPaNzn
8Ta2Z1PCdHd55qkznXC3D5XoZjBz8/cmz9hUDeGvAuuj7ooZYy3err+QpRAk0Ng8ZrgLrxqYdlP3
gNs+P0vH8nM8hkSSI0sbAPwAXeK3j1mq3uiFGo4oW6xCGqi4Q6GHyun+jIN1jML/5eOOzq5p1kk4
mzzub00P4jUvCaQAg86z0mAvI6vx+SPXLOa1jVlfkPYt0H2Te8mxevuCRANUNPVoejRr56rXCM+1
On3Os+EvqatONNiO7//xs46SnDB18k7VpfFxLA668WeS3n/+Li8Nsc9e5qgWoyoTvZGZ5Tt33AaR
ld4fgtE/e9aRErFdxbuNvS3+xVc3KJ35snuiOHpcFyCFY6gTuSLOToZ0dYwDpQxbmaWqzQ9ZU8qK
F2aVoHkhmF7m1Zna7ZWsBihbl2kvB1mVqDUQWSTxgGzKuR6QOBhXudwtZfD5urwI4L5al5fPhX0n
IAaWss41ervJcpvEoVQ14iEskvmPQekHNzPIZy0pXs6GRg+9stLCW6tKNHr2Tn/WV4hiR1I3XYmy
NjeD07ZXTTPeTEqXH3qBUI9o5MhP9Cy7/fyzHp2Rl4+qoRcPnmBVqn+RdHhVWllIMgntzPnBWSzJ
H0QDcm8mv/z8KUennqvMECScOJk9vQ8I928XpNNHTWKOofXALCn7JikkxrDU3eBllFp2oTn9M5jx
tyis/zsFfDlUr5b+A6r189NrfuvLX//Frta+qMqKwFk1Af8WNXglkkB9n0ukvtTYsEH/Yrgq1hfG
4NGewzJBkqTp8i+C6/olxN7BKa7lKSiJ1u/wW48KrSvBGqohHTokPKhAgYN4e0iUtDathT6qv/SO
tNVFstOiXPhm3Gge0eqfXaScUWJrg9nKb5j2eUUBBRGTprvIy1G9oAi0ySVNvzD6by9L+Fun6T+N
kg9i+bNz4g3t059P1dujwnf8Oir2F27rSghejwtbT6nwl54GWsykGDBQ35GhFfULoRlsUQj3KxNy
RZD84uIrX8BGwTCAYU378/cUnI/A+etPBnpsg+jmHxKDY46tYOOxpCYnxQKJ6hZTqwSWGXXN+Vi3
gGRHFUlg0yo3Nf4WARj522Kr6fnYzZbjaSCTFxr+jS/sSnGCBOmJG5Q5Zm+h+Ma43glgqKfXXXsX
KWO70cvQid0RAMxOYaBmvisVT/s5jnJytpRjaASVTYgSFwnAIEiHF32cnGetBadDSpZvtt60Dc2B
qbMCXI2fLVq9czq4MrtIa8PUR8G0pV4/ttFm7sPhRGvgreFdV4p7BCSc0JBBh6zZ2zulRnXs5GWl
+lU47nMpvJ7m7kGnkuYlWvbPcMffuif/S63uClf59/ICD3f/9Zi0EVI1fwuld2/u1fq9v+6V/oWu
gaFhTcEi0ixjP37dKwP1ASABXJ5VpOYFGPBL48L+Am8O30m/gVyOfOR/7hUmmJEsMrrooBqI0NXf
McHrafifuAULjA2GU2oAflqznePygQRmYoooLvpONm7URGyFfUqa9m32+/4RxxE3jCSGFPCIOdYv
1HreJrUUmKNz92r9r//+zK8lZY7P/d9vwkBOwm3CjZcm7quwppfGLOplOYQIMG2QIjxUFVpthvMo
VcOJKPu932LVIAvBw4Vbstqjt3fMwRU18oJMhz2O57HSn1d26WYKWrWh2DIXm6uG3qGItnqc7ZNC
XPZC34lI262r60xiK0vmidd/my3/vcrIWBDWrTQpWKlvP5KS6kpOk5S5JLF0W2v5Lp5IVxWawevG
tqjS5/OJ/vypRx5ZGuhSgorKFPqFHH0tBY/tE28uB68cUk9KI4Ju50S566Pj+vot17P2epNpjRlt
w1vWeeqlcryP9Wz3+Tk6wkj9vZIQwShBofuxDkV9+wzmjY+VHfVsblhdL3L5vbT1ncSzmGBwYRb6
xWgO512PTnFfXdOtP/X8NTI+vpK0GumKkYDL2vGVbHVjULOsDX1z/F7r7dXSF77ACWWlc7DDZC+i
ZJ8azi1Qt11T2A9x1199vgRHmqJ/L4HF3BI8N3kWQPW3S+CEwo60sWCSehFtzCX9prbFoUaxA/GL
h7Je/CpZuzBToEXanskkzCRUk70dg9JQwqBsBloL7A8Xj6NwyJ3hPHNKl7GaOzSEQeFV159/4PW+
vVuyF+UKc52Te5xiN21dmnrM5Hdb4I0h3eVSFOjq4GmTcyd13Tmw34tS7p4/f+xHlm0dMbMWMDTA
EEcVkiK0uHBTyWksp2enLa7ragxaM779/DHvdYgwNza1EXB7ICC04xKJFtlK2PYpXSX5vsrq61K3
UYoHwl/31QYY4T4d9T0Mk42cSYfVxKRVHDhCOqjCOUxlflOXy3ZZDJfwxJ+t6MbMpqDoDbeXhtjV
BPZIzFs7jTZSle+curmqo8WHFeZPnD151vayMgY8XJykrbwEqe/2jkYVg45osJNCH123JbbtTOoh
yiGWfx9bxbU6j5AbnQuzC30abT78Glqt2rhZkv5sNutVmeBpWCXWi3QPtsKVquTbPE9urodBbfTe
NF81HL9Z0r0aCKMeGt4oidgN0ymw2mJXUoDLWw0Lae6WJb0VLeeyrWCDSIEFrLdTBJC8fDerYzBr
ix910bYsDNdA3mVdSTmhJKhiWTsuRDc9W/TJ58bYtaxoxJ/HznQJv+gqLL431nwZa91ZOhcHoUqb
YY5vxaR3hIeLH1YFVQLqi1lUHOjfBWHHpOAm/TbbUbA+UC+qa275YRARQvP6ZTTnQJTzb43ozwvL
/jFp0qbr5m3DWHQRp/tlVvdQP91wQa5cU3elGDaG3D6perJP0vJ6TKKCidXtFVJAF3YktiOkGWMq
zqsu31pReLc4zZNUa5pXt/OlOnFtdZtGSXJrZf1V0uQGje/sfhQ1U8/K/Dp19J0DLkaKkDyPeij+
0tmQJT8YU+rijLZVlAR5PQaJpX5NUnbUtB/T1S9QlnaEE/SAp4Y0MLaGdpG19LowHqshqcyfdKDd
1e6ua10D9tPKQG++U62t6QfzR5rxY47ATjZQoXF7O8usb5W0OLQhOvyLdSdN03meSIAEEYfkZ9EC
3UZLd+Vk8d6Kw6DrUf8do30xkU1YhtgOkn7P0KBgjOJ91zDsAkZYIS0PoWZcmAYHj5FHWjJe9NGA
oFB+qJ114IJzSEtz10jOzWp1pETeRop2YVOoVc0oaFJjF9G30of4dipH+lW1g0TxND+LQtqk9rj+
cmsIQd7cDWdp7twR3z90eQzhG2zfKHNAJqU4pI28rQfDLSzurdKddaDP5JCaWxrvpX7alFm6N40o
mKzxXKtGT+mEX4f9WT4abjstftezsJZ5lkTDbaindNvaK5uNq3ThayL3owbw2MT3RBxCa+o9QBt/
diUQh0qe3ERtz8A/7detjnP+3ySwsqVHCXz2pIMRabKdHI1e3kTbrpI2ejRvGLpBm9XhHI/DWT9F
twTHe/rwtFfClzPQm3gyPfopsmXbqGGQx4tvoW1jxnGg05NbHaup3tvK4FUKYGRlCiKWtV23JoK5
2ybfOqvkioBr4JyMRbEzlPChUOcTzY6PjDxyKKSyMjKF4FXe+sKlbczc7uk/a3Z7Zdl0zct5Oxjq
Cbf/Xr4RIw8MGBmhta4Juurtc1KGd9f0aoGgO9lPcOJua0Yu7Onr3BB+p+h7RrPvhtJEyKYagkYq
r7My+mP1qagRfI1h/rrdXNyadv/VmvNDKBteOgv/c1d0RAv6OzJYG0uERgxtApn19lP2WhqXBSpR
vqQIw60VOXeFs/w5GfouVbX9zO+So+wVc3heNPVCN+atlZY01atTeMijUvA/H2UtLayBEtnzUZCi
GvmUa7S8fSqMt0lv3+vl8jxkYgtf2aetGahaf15OzVNCi7OxMBa6FHy+HB+ejVcf4Wg15rGQio6+
hm9oACeaKKWJXj+lnXX/+XM+OhxAIHUNUS6azHjKt8s+5k0iqfQO/GXKv9WyfgGVNCCt2/WL83JH
KEsEliX8ATPUaPEfcBd0RwKMhJsM2zNJHjet4xyqNoEDybWNh1OV+dVPH8Vg+G+F+aegSPiPo7Uw
KWrkVqvQlavoqIsRkhqGR5KCNJvQShg3ShsGg+Q8SJGGiifu7fM1+iD/g2UIMRTvAXXluKwtpZYW
N7Ps+IXyfe7iwA7VPxPioLw8lf59kPcAD4UXRyeXsOxYu1SqdUZw5Q1yjSmz9rTATFU/DW2/VsVW
q3Us8vfPXw12xkeLy+UnUMICMeLw7f7nZjsjLskjETAJMhzHYBieTQFpDXRbBVSC1Uhg2MZgzTqT
JdoMq7hLODEghBMhSMr0xtgLbQqEPm6KRd0ZdPqh7R4WIEHd0p51ffTHksybupK3Q4Fc9TQGqVn4
M99TzGNgEQW1UXRhm8WhSKTHupDuZrh+adNdKSL1Rts5JBnOLzb2fTt6SWTssy7ZA+iA75neFCkD
VEdj15jpd0FWJWbrUc4bcD5jsH5/P49APOMAVuWux9vYleFq9gDeAB83x3+s0RgMrKDshnOjiYM6
78/GkoFDaeopQ3+lizAYiQLFou8VednapNnrLQHJjj9sr2QsppPrkEBMb5pAE2TRH5EOnrgiY+nT
fYTe2WhnO41cWR/m28ZZrodylt0sHTdmTYiYdGcKcfAaaVk4234c8W75LoylIJalWzuLtoYSbfF2
e13Mf+pqf75E8+VqvwUQv1D9DtnsdkF4loj3vHMyfHQ9u2soEo72QUNhIJ8vzLj8DrsU/GHiNVX4
KHeE4KZ9oAxBzdDw1mg0ZDQZIn10jZKbiOizIeq1qoioxjkIS3fRpNtP4F7WNRz75kouolsH1oSi
Otv1+5KFwBCPKs/gD2cgNA6/JuluapKfM+tXAXcs7Pt2FGR6hqc7DECTmYWOw1cz4S9hdpOBs4Lq
d4tcXMAUzy2QLX+SxXYNZOARPdo6gtgmiMBOmn0nsh5C8pHQ6a+sUlyOyXiuM/HEStlTzloErULO
ioNhzpdGcbVY6W3aEnR332GBe81UXK81IzskrDKmrVJr+6kYz2rBpBu8UK8vfpxkNwuSRlE1nZck
p5WR3ZQkrKnT2r7Usmx8czxCa1rq+G6thaxnBJzJNsJMjRPmiTO4utjipUmfHQQUWx0xgcacAkfv
z0ysKyouQW/TuG+XbRsb3ro3rTQEJkxcK5burIoFAqmiJfmOPulOaYnkpnuu9MPnFuG980P4lkKv
g+47DCqq7G8NAmJR6cC7OyytdLfmAyo4t4Wocj0GZarvkKS5s6xlm+hi24WEgZpzIi19Z3DXcR/Y
e6qGGsRy+aj8U0FPa2Vtdvwuj4Kx7L0cqkpoAPwseu/z1yXTPTaAazGGxiodCHJhzODb91VKB/y1
xCRj9EL30uKADBTIPSVdfGvJi68thPGdnt1IRhw02GGEXB6beP7eNPFtLZoBepK6D2vpMMbThkTG
lebp2QTSYDPwz9MrUk5sg5LimhgvxlAxUzqkKESNSz4AJVvDnHVxSdLqOtoOibFTBElBgiiTOm0n
c/DWYtdiEoXNy7w1a7GdJtBjVQHFLBzOQdPsK0u7QIl6b2jUj6zklvzjtuPqFO106ZicKDGhJNVP
7mIjRjAK/aLKI+CX8YqKsxYPiNLXFWDomuZyWSricgIM6So5NkpTUcGYS6zgQuO/NS/ABv9RasmN
lFXXfVuUCECFQWuQVNTYy6GwsLGc1ZLEUQ1vWyW8kzMTurEUYIdf3r4XZNSldAdJWfPUIr4d1EhF
hTjf6Xr/LLXxXwKYjJvZ2s4s62vbHM5Grq9EKaKLpNsszUxfGsO7CtCWorEDUSMdQPF97TUyQjJH
5m3XQdiMAZZgHyUrtDrdh3Z53RskdQbuKiZZU0ty4AoiYjPOXhdFt00vb7DIWoav6+2DpDp3Gc+k
ZHajhP1GXvJDI2t71ZFR0DKoBDnBei86TQq0Ut/NivA5ZntBsq+ZXFHyjMEYN30d7xGo3WRtdLua
Wau2HpQJMG3PlKoWToteS/7LD3fSXTKD/MmHxEOgl0+a73oVp7i0OxNcDgJLmQfS+E6tjdUFpx7l
/R+W2Uf+YBtnSswM8Z4O524djeoCbvYi++eQW7Xb1WyuHsa0bbJd1s2XAGt9oze8Ti6fssy+S9rh
UsvzGxPbYvXVYU28U4zyQiJVy/1z3Oa2KxVS62bSIva1yG/63no01Pi2U+3bBuMcOEOBwbKL66gL
H9YUO07BEkFZ8aR22ChYNHWOPOR5gjoE0p7jKSsDXYMpsGty60oKyto6k8mT0R37biak8cTbuYIS
h4nNdOUlPK8UbU/Jf59b5n3XEZ00y3xJC8pwKwtyYNowp16z029OOcYbJOL8gRbJ+erp2zI6ETt/
YDkgoBAz0xMjejqu1feUtwrRyZZvOxPREYuJ4zXXK6iXh4zqxOem6v3jkH2mRM2FpvBJpvTWUMmJ
Gc9aX5Ig5cP5Gp/EZM3Aa5/Wk46+yInHfeAIdKqP4FtWLVV+HZXPBEN36cpOll9h9HMSbHTwRzRR
5C01Gy9Rsu9QqO8mOzskcbFLQGDMTnrz8s7/D7qA91XBv8fjKt5MW/637cT14/xrKPP/H7OVcXuv
TscH0Ix1pMVjwiQLfmec8n/18V//tW3/Kp9+JOVf3Zue4fqjfvUMlS8kF4imENchmPBGF1/5gnIC
vV3mOa/9ulUp8lfPUPuCBC0NfM7eSqrmK79a8eoX8HucRarUlJHJkn6nZXiEAQOQu/K+wJWAUyIT
oQ7w9oiHjtTacEKQ4hhLs2Ng3VqUMJ2xY4iC0yFFlnaZ+kB7PfvqxKoekRTH9vXY592DDGBRnlQI
8Tr4pw01qS7dporkXIjB2IVlSvpoMG+C8RRx/VxOOETJEPEj0ycLEQzQJnZpp55oKr2UmF+nrusL
rSBqEJ+UeZxjIdTEkSxLp0rhT0nX+ZHAOOo1BL+UcMAzRNe5YUdO3zm97suiyi+0ttNvEBjItjHN
E9dpnNajWYx3Nx5mSxKbPK0YJxUrD5kZGUG4dGLXl213omZ0bGv43OhoKJyFVaiBl3i7EXYL2FgS
zIQVWlFs+mmZg2gqHidACl5SNBXYUMQwX53g679X5XWb9YgK/bL7OlNvSH9XVWXTPjJwaYGhRbUn
9Z0xVR+yVDzWdAlcZVAdr7L0K82I6mBWO83PsbibeiidU6WG48hzfe8VMITwp0lF7jjVt5p6EtbI
R6jL1gpMLaYmpivlH7OiDV5uxNaF3NktMyUJqhQplYJMqEhtip6+M1SQ8zhRNGqx2Z91ASkj1cCm
fb5IR1zdl0VaOzaAMRCVQWrhqDa1WKVUDKXFIkGbGC+GkTGZEjFdr7hjObgNCvF5CskG4WB53quF
eci1H6Ct3FQqvCw0fKFupajY5vzvMti+ZpW+5nwTzKST9K812O6mkzaJc9cOp5hyHyzuKpoPPBDK
I+3ko0PVxGlZFiqzTzqpWuVH28KvSiv2nGyZ3FFa6rPP1+pdSRH+Ajon4BwsZPZoXR890DZG8ksH
WouucnMmOz9PyubPSVmiXTVORZAXWXihDtrz0KcW2obFjMo2KB67M81tH475iQ/0fgH4PBwr2uj2
inVbyz+vesyDY7e5PPB5IDuNa7tE9Yp4qncY2MoX0vCPPsRvec//OKzZqrj579Ex90ObdS8Oz3tK
/qy6D0Ey64/4x+FZODwAZmioryodDDLjS/+AZBjRgVAJQESKYrBbSDj/5fBUEGZI9hDJ03t9cYb/
8nh8CZ1YFKNkQjBQhnS4f2Oa07rjr/0DIEUDvTa8EbEUDvbI4QlJSGHcU1RTp6x/FAUuTZmqyjdz
aD9oQ/wc27R+1JTq6dWifWBrj8vLL8/FnUP3J7Z7x/hXhgaF4ZHnjp3W3qbd3HgdtzJBTVg6Fbeu
2frxO0JOQRUGnThc+9GpZymHcUTPY5PbtFfsIok2naku/udvxD6+ewrzteAcE8QASj1aya7T4bUq
PAVkdxH0XTFtrFDJdl1qlPsJOslhLcep+rbtpuLs82cfe0tWEzgKBGAsMmTu4/EWxjREi53z7BmK
a2DF+qGVlotKHhLwMYkStEimnPADH2wgXSPsKDGTCjZiXfRXpkQzwrSv5DzaTGHDYL5yxavaKdJG
jRGfwGx8sLLU3dcpgLycifV++yjHiUEySpTbpa5OrtVwlmm1lclZSDh1LnXiu5HJ5/ZCvTLvTefE
ex4JmGIqWVsUINe3RCoObYi3TzelLuPZBj0Jmzpgiax8IItGc4sxtnfFpLS+pi7QX9eOdJIuyBD2
o+QrNmCQUSl2qV3ZfiwnxolF+Wj9CVRUPho+2DgO7BbFiLuqIvPX9dzZmM2Se8BHajdKhmbz+en6
aAkAMABTRcF9tWLr8Xu110qDYEquJ/FmjJzqvAIm+hxXdv69RIf8oRnlkXLp5NVyWtIjP0hNIXsa
6uJB0szNZhn75SZTQuWkvOqxN2NnkB8CM2IDBAcSeuRdu6HVIwOG7wbFClCn9GgKd4YwUfkJwlmV
29i5fZ9HQrnUxkWLYDLBcC7CEJmiSpv2kzpJXwdz5ruEkjP6VTeZpFKWdXNQB3UjEHQL/b5A3LS1
9UMSSc9FNmteHMc0Z+UpVs9GNSy/mnIBLePEir+/0IRYKwqdCijZ9kue8mrFmfwcUx5md9vYyjbG
uMDRd9Kic7tKnpmyWsVIt4dodNgCvW1f0/twjQJR6Rhmahhuy0idi2KWKJ7XY+18RQmBzjY4GlrQ
iiZOidavc6GOjB/4ylVg0KJiCrDy6JKE9jBooWGGwZSVxnk5hxpqYahKuIXRFudpXCm3tP6VymtI
mh5iLYXrVuT2vowWRvcljTw85mmvmW4q4Pe6yop9gJDSa7yPSiFqyrre05Ha1txedaTGm1WJMXo0
+u/qapmu+QnxTRtGSAZL1WydJ3FmXCezk98mOQXyvNxEiWz3fjj0+hbNO3UPfNS4TRBKo3XQzeLE
Br53OSi5MsZzFdFcW3ZHN0YbjdGINEA7IcCKh7wW8ra0YeB/fkw+fspaOyZbRe3iaNUpqaWh5Mjg
LiO78ydV/FXV5j8zOqk4RH9VH3jq9Ye89Z68CqA9zB9p9stIuteXH+ZPsjTGFAbKZPa+kS7WH62K
inYUlYzjHmlEDPXUeqIt1RNe7UiqaTW9oOFX0BsQ4jWRPVrFNjYTKU41J8jaKkJ6nvQHiQL0eQK1
SzOANi0TFAskkTdZMhUZUgnysqvmojY84CLWddz3xX2cyeJH2oUHei2dr4bhzMDmMm/vQzWVzgFz
aPeLFNWFa5ZlfCtlZfGnmUske7WTIjyRhdvPN+2D9QToptNGBj+v2Mf67SmNLJGonROMhpZCrRbM
B5qyxRVtV7o0k6aojR8lG1Xjz5/73ouipAGeYNVbhQRxnNzOtdaIGtnkIK4dkGOT7dzVRnPbZT0m
3ZqHDQfsktEUMQIT86nZWB9tJdr5QHyYOadRcljd2WuDtui6hDy0EwDyG7Z9q8deKJWtV0q1tU2z
ZrwiH4TdRp/Al9IKp6oY2WbJZe26UEMRNKX9mFkhrHfUHEinlnWyp1XumMxuBk43NR6tBtWv5fqv
CCkPdyjWmbN1eNmrmnTicr+D0XIuuQ1YZ0qvQEWOwZHRPCtjPFqoU0WqdbtkGjrDupOcx6jJrEMs
rHonKJ74Caqxfm40zlmSR6Bdekl6+HxTP/wo8NPXopnDBh3HtnOZa1qSVZymFiGLWoYpMw4LumHa
0J3ZiyJdWfHCvFE9KsirW8qnwjooWtvfnvgg6nszQRpj66iurhWU4+PlsJv51MV8kKY9lIN6BihT
PgNgmhwIynoQjKbs5Yj5ik7Sd1rdOVslpdGKouUp5vsHJx3ZWcwHvB5UtY6dUaypYSERMARNV2kP
NL/tCxMDcY5UR+PnemQBCFSenKQX5xIS5idKOB8YZaT80BdeiyQrAfbtSa9QlGReBU+fnTC8CDvH
3miF/g+3+Lcy639bTn5dTf4//3n5Nyv2Sf7dJmXy4+nHSwp+Xz0/RW95X+t6/6o1y1+oGNM5WKdk
KAjIE7X84qeQX2MEEZZAbu6Fu/Kv1FtRvqz60Ej5KlSBuegcr1/FZnkdpAw7hdBMBopt/k7mfXxO
1lyG5jZhHGIQsH6PzgnQ9GhuAANj/adhO5IHB9M89ydChP9m7zx2JDfWNn0rg9nzgN5smbZsZlYb
VfeGaEsyaIOevPr/YUnCVDLrVKJnN8AIgtCCIAQz7Gde81LTevV8z0q7BGWkpADaUK9fsnftTp8m
unbBSgGd9+BM3TBu0rpDWMDtq+gLFsqKgrW4Im3qv2LQNlMXJ6qvNcNwGK08HrdTYGGqYpdqh8oO
j2+9xYlcAK624UTUkaoP96Vhtoesk2O6mVx3+G5mQXPbK4aS7ELQPZ+n2oycrZ5zatcdPexyVada
/QUJsOpYAZUM72p7QmohQJ7qlMYtbgdt2iI6Q0QyVrNOU5bRKQyFdROkjQue1JHdURh1mvpVVw6P
nSs93gGZwLUc7FFWKxnQA8vQjEIlKc/bFChtQLfZM/l5K7X3pt+9g3XBShdhcUhw8vocs+Ripdd2
+1nqKaK8FQIgNEeVfLynhymMm7GuzBtd0NMd+9iZfDvTu2lTThbITVSVusR3iTKtVZFEdHSxNRrN
VcevAf1r5h+zycWwueDOADfdBghP9VZ0QiMIQexkSgOAwLkM/WAwAwQnm9SdCIyTrFsh36XTfE70
70noYu2CVDAdyleH6I0ob7EbUUKgRDnLIUP9QYNxybFJsqHRnbFSIBTW3r4eJkr/RvQPp+6/xpLL
Cvvfw1A4BuvHowWR7/xyHPPAbby2VlZjnfc3WBQ81Z0Gn68x6zuXR2EVB0Fwx8MA0MQwxP0QiD/T
LCAA4ZfO9TZKoGBMYISefwKqv8HgZSWSN2TQD+kAWj6uYwwTzKjctDE8zPdndj7HZweQ8bhk+Cdn
cb47zsdrTGNITFUoqzIbypWJX9c6bWij57mjXQktl1HW/NteIIpgeucpnvtkr6MsZKCCuHZFQNKX
aD/T1otsMq64fga0aINwiJSm8dGbtSawYcJKfNuqj0Woqr/6AqenrZEK436YksiF7FR0B9nx8UCy
vMbzTaNDEKVH0mIVGKFEOnzMkQmt3Ej+RYGvBGlhafdR7jkPwi6qvwlZ//+9+9+QkF5tqP/SaL2L
m+bvqvPjL8B4Z93V+f//98WjG0pPhrIqzo1zaZgN8O+Lh+s4XUDeNOqPuA3MxKd/u6sOjEyAxmj4
IENKtZl38t8Xz/kPqMyZeEdAA22KMtMfFJsXik7gmm300BEKQRUUUXr+Ot+fooxHLXZDdS2UBrO6
wkyeDB6FcZ05oX4UQ5KiAlNARytiLdxodk6lZSxb+VUbo3qbNf3wq1eaAYGaXvtRtFGMN5WWfI7H
MQetVFjjo95oVe73On5Gfm961W3laJiEQXa0SzQ0Jbenala/MF5sr5zzi2YPP26upeMqALOMeuXi
8GH1FXp5P0y07mTwLAvHOrQitlOU/aqfqZog4OwpBu05L9duFByRP3hu5mm+WgX5d7N0vxU9zIi/
s74/Ojf/r0WAc4H3vweAWzAGP6L/Nb9p4AzODdDn//Ofo0CKTXdljtZo5c4mLaBH/jkKRFz/AYAA
AZIuGJ0ZaMb/HgXF+Q+oEnj40AMJz0jUKSr+cxYU3fnPLA5LpWW2qtUwlvijwzA/NK8eBlfjwTXJ
yYEZEqQRm50fhoZgq4lFPz70cRtsZZnUd00v2oPbzYzbqqe3OjRQULTG9bG9nG7bvMg3upqARq3Q
CBZWSeUvrQMIJZG6ZUfFfjul2a20VSTfsCj6GGcoKol8+lwN7Sc5xt96MbQfg6Q1d6pFE11REAd4
tRhvBBLLJ54ZBaZOA52WErOH5Mn5zyKm8orSyYeHtERNTXqd+rXscK+qJmX38qGzpG5Yx9FxVkG8
LeVV1+KXZ+5sZmegPDUG4vSZVbAED9ix7QkDAsfDFHXbZ5eH6phLTGf3Hci43K2GrTYEarQO4fk+
O41iQxsqR/s5aZo1DhnFo6rhaxWNmeEX9mj2foPTwT5LeOB9Wmn5M7Ax8YMkITsIhAfAI9eO5iOD
Jm6AlOs+cg7ihqeVNkwl8QhMC6/W/aYV+GHKOhW+pqeeRYwNsn+VEOddWQL27/nOYmvOrz/dNWot
cO3Pl6CSEcqUskLAHQTOE3JbcvKJ/hV8X8xa/tbiSLd9tAfHbVFgR2YFnvGjy51gG9dpUMBKFEZ3
7Zs4N4tvmgW12fC8SjxRSy80eplhOcam/hCYukRDNM9/5mlE/O6QnOwsOZpfjKS3Rmp9RngQYTnc
pt1c6aV1PvCx5VCsFDTSrpXa51v5fK8g0YJMy5wNUj+5aNvhcWEntOQeqlh8bRB9BO1/tfxlzs2/
xSh0yzAPo+5HqfbFL+RV+YuOSUitUk4PiLwOq6pCrRCAPicXA+9EyuYW0cDpF7bh4O0n1e78LFWq
bVZSv8xSuIYru2jSec06zFpU9LDXxJyJH2SGsjOaqfvYoDQZ+vRKxCO4I7x9wPDSCMzdU6YpVb7S
LO/baBVIk9IZUIVfa7H5wRzc7KuTVV9jOgwQ4OIsacADRWsTRM+6T2MixDho4IDUTs/AqFP+ZLsh
fmXq6TVNvGWXiSYOlwYXLyUTpJXQSFzs2qlHtjEa1AejLZpnwPim61tjTqaK5ZWyojlcbwOb0mUt
SjDpU+vAqJOUfWskUeGWfUQLshLpzyuHaT4s50s3Q8HI+2nVz7ZYF33dGi3f0hsf8rKrV0ow6Q/J
CHkk0I32JuvR8lVgZN5MADo+T1MhYXpYzn5Mk+z5ypdcHiFKGRZgLlothHLLioEGFFbkpaI+KFjt
AthPrVmf02CRRE0449XY4ZHNYtmtFer4lSNX6X5RM4HJYBXlJrE5RtiBDvb6/S9bdH+A3dn0gR26
cAg00uyYP/zV7m6MtAlT4ConJ8m/lTrT5FrY3s8w/1UyXGsLLGT1ZmUn+mLgWJCHR5mHc3U+nNLC
DjJhLJ8yXT7PvKJdVT1EohpXWt4layG9eB0l7U+1NYG2qM/S++7mBnLPxoSoYVV7fqa44ZV3b3mP
8FEzWw7HUgpHDid98VGDNVRmb6unejDkF3NIo20mqmvO6RevK9kCrWhcywBfUSJaqporim4lrQy1
06jWho9WooKfaxbdTYHqrsdO1L6aGV9LJwC94XnxV5H1+e791X5j/lnouSFDQZ+W8LIjPnkgDeq8
HU/tAFPYqfNy25tqvXF0zgbk2MeOHBAIk9g7ga77ltcFD46bPGYIjvhF4DnSV+nIrgITv40r37Y8
rZAoEAWjnEZliO6wu8i2J1EjMZEG6YkgG1sl/NtWsQvsPzHr2O8jJOqawAH/HTXWExIi1H+I0u5r
oqjNlS9ZXvkvXzJ3eAgjQVwt68AmXNohU430pGVaurNCeBbGUGtrd/3YWaKiM1qKOyvDKNsyAvXa
Gr05D69GX5wRU89bQxdqehr6rAIQWKubQUWzWmY5qqMSu544LzU/LoSGww3tk9jIt67wwv2Vabi4
G0BMsFEdpPg5FuR/5+cCP0pzyAclOjllhU4Bofq6hM2xD1qjOOUiL9ZhNFdDIPcjrvKlQO+szq3t
UNnNp76enKPAEeHBnoZp20dpdeXmujxPfJ4272bKbrzLL/2VV1cXpE2DDSHik4FKPUbKTnXqjQmG
kx1Shup5eyq1fRSi8e7srrW2WliGV75h3pKvHxidT7BnF1VmCbeAl6T51Se4kP4jo+jjk2oGj3K0
1CczpENPGy2AuahpftEG0aMrnfL4/tq8tTTwvueGHDj7CylYmtdWmE0BA0vsuoyW7RFlSbwCMxxt
7TRMr+yFhcUpF/f8S6EOEIboMyF8kRqMqcga+JLiZKHlueoQrbiRmNdCn8kg8DcSt7C60jd4z3W7
anLjXa/mkw+EFEsMeBcrKUS7HSuZb6yuz1emFsq1Kgpz3ZfB+LWOMnttDc1nuyq1bWgb4RVRoDfn
iwh2Vs4hwb8I4mLUzau4jU962yKsmqCfEafiWWi54muZaV55UebZuNgXFGt4WsE8gbU6PznuoAat
MqXiJCPnY1An3a7M3AgWUPS9EPCdPWO4dnvOh/F8SI4pcAUozqwRWJ/zIa0kntJIhXkpZjpVGujP
alUHN30MzYUmAo4HTrOtkuJJmXQeW2GsQqHakJXaXYVk5kZHGZ+5/9NtSoo+SwegGcSfvHlZXp2P
PHS6SCm4QcBpUBgvnM+63p2mJtJgaxZXRXsvVxkiAa151ArInIgwzoebujJp2rGJT7kyWSmSFsI0
VooV6iqomqn6aebaEQT3djZQQKtZp9yEhLdbw5iMpl0XKyotYLin4Wh9cuEMfmPCrfHK3liy5jlK
nCNsu+du66wJtgi5yAYyGfeTONHrNA7doE2fmq6PbhDIa+UqL40p8820wFyxdVPi/SgIsk072HrM
nkW9xRPtcK95afrDRQueipnWYTdM78Nc63VuPOTYSN+HtjKe8tTSn99f0ReM+GKfIa5N6xwROOB1
S7yig/wUCUgentJ8nPxAunKT6um0zz32Vdxqxpr8AmxyG+vrMKECPfbG3ViP47MdaN5+7KFjtkWy
Ry9L+rNv4VrVmoj294DApuOgXZ/0t/r8rA0KdOIay8WY29QbgmANhdDzi84yV2Thv0J4gbdW9YSU
ffIhsDxEdc1kWMtU+QAUrHlAQKdaGclQ7nuZuVuZ2+lqbDz9RgevtHNb0qIrc3N5BDl6lE0oDNGJ
WVriwnlQQ2eYlONYhi13X03Z0priK0qKy0rsvH9mAVtASrMcOH863+VeWGuFNmThqXbkCPMU3ht0
xHSd8BKtq1YDLZfIZlMr2vRBUL5a1TJuD0XZf0S/Y3oAAVbcpl46+ZpZftOd7FObeLPIt/nRHocv
QZ9FmynMNmotezRQGrzFdOpNZseSyCqTV57Qi+Ab1gS6rXMCCQ7NsBa/xlXbsWJHKUcDsKY/VXp6
9ABH/Xh/ad4IFriHYNOCDSO/wLfrfNKQuKfwpdpQtmMOVtA5xLThQMpu5AcTqTIR0OXsAwyg3UzF
usrKrrxAL/SP84PDF/ADAZTP2Nulf4DaADEfRis7ys75GJc7x3pEytx3vmOuu5GNs6mBxGrTLMS3
rcbh3pDerh/ahzL6HepI8Qjv4cqcXEYvfBEMaVwAiKPwLzyfk0mmgRKqQ3acwsbYGwGFMA1803YS
ZroCDZjd4YSkfuykzD70Vp3v8gaYpRp0xRpA3rjp+6peN4pV/pzatj/mSaFuSi0URFqJ+8fbZH5H
SFsQXFWpuC4uTcfpTaklZnbsgLpuxh4GUewl116Qy0eUpUHDB6UQcDAX8JNUjdRmtIzs6EZdvUva
PlylmlGvg7F1r1wWl2/VLAo5p5sQ4/jjYkNGXWyrRQ9ObYrBqepjg7NHkGV+7OhIbxnqtcV+46f9
n/EooS/eRlT/RdXZMQ6yqXsTux3HHyGaOvGwENA2pRE95G55mxrlCgNvP1b2sst3PS6wbidvkU56
f+/Nv+78MFDWnx8Qivt0u1T9fOuFWUO/BGmWY5kEkV9aVLlMEe2gVEd73U4IEPEm8YnvkQtS4Ii/
P/rLaV8Oj1ipRbpP9ZA8+Hx4q+ryVFqDOMamid6CU1UfglE6Dw7Y4kgRKlBUVBV7UwEAYGqttzfG
/jGD6X+fdzWAPyXOR7jalbYPVWoSeaAPe6UcQ/x2BKApLfj4/gdfnlQQcTO1DKawQeF3sXhAQwPD
oKh3rKfRIHJxs5XdCWudz8gsILLTtnaUA/q/18B/b9ybFC0o2dAGnqsGy7a0k+Y9+yOIjhQUoUFl
8VPnmtOnrtN/qm44/dVoXukblYoythcHPoWtbPX+b7/cuC/8aBqfc1SH89z5WulygKnVTdHRq+un
vKz0Y1XruAvleX5llpdtQF5WhmKGOZE84+CIzocahehl2RYMNRR74ZR4Z7hox7RKUd85Wf2IXxkA
kK5dlwr9mjLA/AxjZ9oGj+1YXAN9vrHmcDMInIknSLqWeAugiPaEmEZ8NCZP8YMmqR9dO7FOOp57
MaTNys6zD2qWiiuyPpcPMvELhY85xkMjeGl/ZxualA4g3aMWWNYOzyfU//TOu3KfX15/rOZcV6Ae
hkHlS6HqVWZQ1GYA+DKPjgI6240nwn5F3bHcTLb5odau+RG9sYeoAEMQBQ7NVevO//3VaKZEWrLJ
C4E9mvcxzatkO07UU6kg9Dfv79bLzI/8GEVwQntQa8Ro5yNVukTYOknFseu1n0UzGngV6tXn0E1/
pGOj/gT56Fy5zd76cQyqMZtA0Whjnw8JyDvTe6HER3RClHvbqD+HuHXvU1v99f5ve2PNZsk51Fep
889icOcDRcXQTTVv80HGerdF6cje2/Hwq9X78g5flmt3zxuJ0lwsZ28QnTCjS7i1VqYBRSZdO0xR
7jyAcq+2bhRPjxPGaivPAsbiim4fYWJzT6/OvQVHpj57bYnYgHRuqijQ91Vogag1Kif80TYNCnnl
8NuIhuRJSBBL2ZTEV7g9b6w/j9q8yQgh4JAuFkOPpBvYZmEcqsox1xA4xEkpzPvGIc7MK6VeD15R
X7kh35wo0F+0zClWUjhdLMwYxGXetFI/4O2xG9Xwtqk/Ju1vQ9F/EVDtm6jz0zFAlTBbqR2AXhHG
vlPcmsEONUUcQbpPwNs87hg0ZwJtL/r2yp1yOStcJpRDkA+eVcLdxawgzQcijOfziLPVsW29p7pX
jUepox+lVhkqlPIPQXFc5XOKynGY8wqKqYurvCzrSZEyCI9U0IRfeLm7SVOt3b1/IpYY7uUwy4pD
PotcIPAfHm1st3FHSbz0FhdLxFVc7dlOp+fJbXZZqKAnNnwHV36tfXP1AxYza41xCE3FC4/sjq3S
Q8OxYk9FvyXdtqW+7bzkQUm95yy4DRDdy7ypvbL5Li8FwhJ2uzvXQqAILD4ACmFidkbB7SON3u8F
Y43tb3ykinVW//X+dL9UGc/jNmac6g5lPLo1Fw09OEQijnU1PBpSPKkaQVhaWqE/Qg3vVrpRbM1R
VL9JWsK7uQr9RVOle9eYdr43a67iRIsA8uimd1+PofpbNCUQnzwFROCXrvxV1gHF9XaSnykt9DVy
geFOcTCB9E1zyO4UL4oSdNydcu1Qd97EoW6vsiEdH4QbeVvdGpNH3U3LbdBl9ndDkemqKcfguRm1
4N5lka5cNW+tPSfKnS9jZoWy7Pl9HCBf5CVlHB9bbNdu7Wz65dKoRtENhcVOb28tp6Pyjj6xrzth
saGRrX0qcX14f1Eu4xS6q2TUZNfgopEBPP+KRsV5L6606GixDVe9SH57k4x3XdUn92Q5co3r0M8s
bdTffzwuAYSByceLqM0SrKJbwxTmdRcew9IefUGgfypaN3wKRv2oEsTdDJld77Fccq6wBC6baHB1
VSqN5G2EFPR0z39xobStlDQTjqpO0w7U3O8myMQ6M/S0XMkwjnkb++DWK5XP6tB4p1FHNwFeHNiI
BhKfVceggkrzIFzn9P6cvBHBUlLkfqUKihgFSL3zT4vh5czlIe8gPP1bSRlkVf6lAwt4tinR09BN
PthNct/aZJvondy2ToJrvCYfgCXbVxLcyziSXt4MGkGrnnd82WosqjqsbEt4h7hKhm9eQQNXdabk
yi64DH5mhwUaxWxA4PLLJlCRxtR7Mes5ZEV76NJouK8R19v1XYX6y/uT+8YjBm2VbJXqLRfd0t1c
zycDiHEfHDIqbZsEoRHkv0LMmB27W8tZ4Dgtde3KoG+UjTjgzB7IRCJlc7miORhguxKRh1piUpS+
iRD/qi7QHi/M+EsyVg5sZvSy0xYVTeDyGFr0U3DCCz3ae6aUid9UeM3UTancwrVoQUu56u+6NT+/
PzlvXUYA9qjNEIRi/35Bau4V2U1q5h7C3s72hY4WNMLKCGhWevsXF8i3XDPK+6EZ1Vu+yr1xpVqt
RBv9uPId86V3/kRAOuR0zmBa6qTLINWD8a01MiiP7ZSXf9lWmt6QQCLKwoW0Hunsrm2Stb1uB58U
c+yh8qnaukOFslSGfJ2V40YfhHXfK6PwmymNsa6NCj8fB+UuxeD3T19Pqg9Ei/qLMtLMlzw/r5pF
wbzgMjmqcsAvGkS7j54IHmiTB1sS8bL3Z+diCzOcQXqrA3UjNl3m0gmpQtADASeFbgXgxSnbDoor
1y666VskPus1j2565b68uAjmQYEfcwlAc4M8cP4bK7bwLFwbHnsqMSvK0hA/Gmx03/9pSwA9hUHU
G5hCCgWAqFFmOx+GvNUuVBUzwwTxJsokVLRzv0iE37Y3XozQWmiss3DXt79SXFCUmyFRD133SS+w
qR7KO4iT69CXP4a43xVSbK3yU+AlvgkHOEAW8P2PvQBMzR+LRhVaE2AMwCYt08QceUiJat2hoWew
cbLuyZkqsZvzoI9A55I9TBoFfVbvyRlr67bLkjlQCWhbwSHPqfKrzj6GMXQle728bYCQs1ys1oyY
okR2Polk5EmPd2h4bGmjb8MqiPchSdJN1VW+GiFMaJa0gUkZwkdXFWLnaZwqE93mXQN+Cg8E18W2
vWLSmjH+FdKKPAEDm66E3fNSnp1x5EBYZyqIdBYp2Mw77lU6jzt5V+qKqj/1Textre44ZVgsUojK
Ei27Uqi4fFLJqQg0aB3T9zIpEJ0PhgxkQrRIHlfOfthVYR6cGEFfKTrCxrB0biO71u/meNcsXHFn
Rxrk9kz9brRx5iu0Grfv753LbA8w/syNJC/GuZer9vyD3KnFxJqQ79iaMDGHtp6iNUkfRUpQQ0/t
1McPVed9wZVZ3/WuW22cQurKGnkR1lAO2U5acbAKLFl/dMEC/ShxuUcgMWgquTHaMEA63f0NVhk+
7PtffrFsfDglRNovRPGImi1OqJmU06RhEHCcon4zDbGzUvTiRG+O54Lez58PBmSTWhZByDzg+SwB
xArNtLLMY5Yk471t5TlKJzQaGyRd9zUKcFfGu7jl+HEUX0wE8jil7JXz8Zq8pm/bt/y4PGr8UvfS
tdOp1265N0dhF84eh7A7ljCMLLNL6Va2eYRFNKy6UoK88Qx55VV6qVKdHTBuACqAPKOwRwg8FlsM
dLRIU2Vwjpmmd/eq0rSfiiTs123dW3gm5CpVz4wMQziT4td10q+auqaF1StAYjat1mqeH5p2dywI
TrCij8bgt9OMzrM71sGHvq3a2A9z1W7wnq/osUSUb8jiVJRNu6FyNzp6wY9OkiWfvAAvB992Wvcu
z02R+SIo620e5EaKZkCRdD5RSXYjKnfAt5R/XwHhLL95UbeHMA/wGJ15vVpNoR6VPvbQmrISXaqv
aZAEPIBgL5PS5oRoSrMpk0HbYngA5L0M4yH0OyeF0s6zFV45wxcngZcKT2GggKTl2DnNOdWrC4ys
ZYra0lOPJozZTQ0A2G/KGhk/NU3WBo2GK5tzqdSOACNBBvB+QiOCZXQ5zwdsMitB6XCYDlqn3rrO
F60zvjati/pmCj658kNxK92vRTQ+9UjFamC7pUj3xhD7gYd3dLXRjWavo0+uOL/q9ndq/qIfTJtY
pyUc+6VMtw0N5ThQ1ql+MuhRJCK6K2kk5RTtMuWT243NinbMqa28baHlGzVV1jhQv3/mL5KB+VfS
/4MzCzkEzPb5r2wJ3nu1L6dDO3Zk+npV3w+hTH/GoKz/L0aCIfF3Y4Su7vlIPWYBnRuZ06HDmOsv
+tt37Oz8ZmqadPP+SJfZJj+KgjJJLpwTiBmLiwwooBbYnpwOhTU8xbX5A+bsybVBABZdvY+7wvDN
sfkdV8Eusmo/Femx51FOon5duhTwVXllMy195l42Ezj4OY7EgISU6PzHJ7oeI9cRTYeoxsMC83Hz
ptA7xP4bMwh9cHLlptIHe5elmnsvOthcuY3gvqUdjEHJ1w7uldvOLt1HxyghkPbpP4zD/8pVvbgl
Uf8EY42QF1XRueV//oGFSvLnFI52QJJb3FiuJAJM6uOVhZl/5tklySjEtfPK0CdBDu58lK73Gl2i
UHZIyPu2mt5DBh691LrpiUXRUg7cL23hHY3C0/d2Gg+rYFKRw4GPsrPjCBZ2U7bOQxcFP/toBkPF
ccRSJlqCnqGZXdlGL+CTxdfSOYRdwpMIEHkp8pAIs9TMSGkPjs0r2Hki3jlmbG0zbdIlmUed3nrI
dj7EYVr7pVmrOzL46DjkSJoEoVEdU+TTdplRQTZHnOykDTkeQlXlVb5WteMqKmvvZtLabNXRYPeL
2Al3GC0rjm+EiAl1hUnZTE1VvzWLbOcZ09bLs/oH7tgme0ZtgxtpBSEiXWOzy7EKpe/awwIanXhL
GQHBJnSfNlEjqvUwYsZE8/FXBpl915VG8yEee3erxNHJHTU8Up1Si7/2uG4cmrIotjT0h03QWY+8
2ve1ITxslTDoeX87LPVnORWQzyjF4ZpOvkOEdr4dyqSK1cRohoNd6DxvntWEp7BJ/D5E9aQJpLoe
6vFzrYngke67c4hNc7wDOxgfq0m6aNaQdaKAHqNxNNS7yUCuq2kjuBw1bg0l0JK7MUgc6I+Zsabg
jzCIUtZ7j+rrlY19kUHzQ+bgn78B/VDuOP8hyKUniNtG/aGyem0T9SQibF9gnbmm/mJ3/ZBNjMZT
M3bNNhkq7RpSYT43i52KhSikVRO1YcC1i1s8k/Q4ajXrDroQzmcNlThAEYN7O/REpAQgI+ojsfzU
WmH9tVbIUtqhWtda0Pth68br95f1pbW++Bp4WKCt0I+bEbeLyw57TL1ry8Y5QN4TN6otcYFyJ8u5
x6XhaXJbtePrmniNHwduFamov2Vt0f7Q2nR8ouFQfzS6wPYzgsMHUaneSSayuBuN3HlU6iw7RKaX
bCGEZb5bqtma3rTYNhMGFPYQ6tvMGzOe1zqiq44QiXWjx439dXRk9CEvy9K7socvwpIZqAn4neic
WtpF67cwQkqeldseDAyIt2iWiQOYG7ED+qutKtlXVyoDl2mwN/eYKUMCLgZ3s/Rt6kHWl5qeuwct
UOqtg43dVxKI8CH2yvrQJhVs40prt+z+bmcOk0Qozux+tpFTfAOAVyFhrOorfYQj9/6qXzwgFBBo
gNOXBgd0mamMnSHMPKR2WUqanF1S2DcljrRXRpmfobOtRddkTrbpFZOmIDRwftAMULiqHk/ewdOb
h67Qlc+N3t/mRal9f//nvD0QmSIFRDA3y0aqyCIr7SLbQ+ejzTFpkvhEB1G9K2tdXEnNL7PTWfeL
6gvd9pci+Ty1r0JbNCqM0dVT96B0Y/YzB2h8IgdVv9hVhs+dmKL7dIyfDSWV60GigpdrmfchVDFM
8aas/opeowCUW9r4dYzoN1eKeLYLpdv3JOGdb1BShAJkeb/en6GLt/yFF0xrG80+5H+WkphjiwBm
0TXuQc3L3B9UrfbtGEEtf+i7/j5xR+9BsfLx0yTx+nl/6IuaHEPPeG02AvUMjsL5hHWFFZHoJd7B
bSexUfsnZ3DUde8GVMnsCNGn4Fr16a0f63DU5yIPoP7llVZZIZ7bieIeOJ3JeuoUe92VefjIsraU
wLIkunfpLTU+pgHXKkyXqSU/lxo6xGlQNipfcf5zh0p4UVLU7qFBUOCDmmN0jlhJs54qt3hIulaD
yRp429GtGhQxXXdaWynig7lRh9t4kIQNoezue6uiVSdH9Su0IfgxsT1JPJbajDRSRkzdBBWyTRr1
frLwnbBE1K01wNOAqUelWluRZW8mGJz7pkEScqYjhBs2QQPPaEwRtq3GA2IFq5BiTr2qkTzo/KKs
8g3WaqZfxp43oWuYx/tKjePbaJrKlTVBFjbd4CbIZXkjwq55EB7aPYXsTbjIOuSMzB3Gld2qxsf3
d5B2uaBIJM1IIWIQiChLM0BRRVqctolxKBTD8nuU/fajzOqHGM9Jw7caPVk1TO0dMf0n2aTaSuBz
uC4tkDfEih/iRhebCAIeBNYWnECQ9fWDE5jxRtX0a2CFy7uIbwWjAPaRwhrKFOfrr2FTrNRIkh5E
WmvfMFbZGBNU7nCKn96flcvHjCYE3hpoYtCRYNOdDzRMcQnupzEO2nQkWA0Q/nHwl9HLj6OtXQmZ
Lt8LBpiBo7yZQPSWF6xTDEVkpJZxAC3XPWo15ihZNyjrP/5FPM4sEqV0IDhLoI89IAJimIpxkKNO
/NW1Kirk0ffI7ErfCUAevD/cGz8KGDutfa5yEDiefj6BUsta6Zr0KSelp8/ptAEttaBvr6zTJcQQ
4hS/axb04XFCZvt8nLGo+tYmPzioYfjVwk6o9cdAi/1abYSv2uVdPA5iOw1ptRF1Zp70KPnw/i99
iTPOX2J6ejNMhAgeXNMsy/L60UqHZuo1ORmHZkqSjZGl/R6VYnf2/DkBpxi/QMXjSbCqIv2slbZc
2VTtBw/KdytG46HSo79ia+wfIC+0d3Lsh63SqO7OcJNi65VBfQw17AejyewQweop3HX13ZiafhNW
ELRrvVy5HVqriVU8pmC1iw2KRCjBQl1eY+AQ3YpcK67FXvNFu/jNGCXQh+CdJlteJslVhNSW57Xm
Ic5a258cZ7jHHVfCmEj1Q+i48q9K8Y5UpLjx6BQAa9Cc7sv7E3+RahANQNwj1CKJhpa6mHcrCilK
Z4ZxcGEm3bSW1VKXzsy7InPbdZY335AsyreglQ+2HI3d+4O/cRMZFq18HkBgBPTMzxe90HQRo/do
HNLIute7RkdoLNceWrMCkvz+UG8cJTLvWd2H4huY78VR0hxkbpDGdA9FP8bf0Zr5KrtIvbKL3zpI
LCNxJA8shQlnvhFfhV6KXaqKggvGwRhtuDUpLhIKrihIhWhzC6kW947SFRiy5s7OyoJfMoGy8/4P
feMloigElWIWPiZ9XORuiVAwRzQy79CHzr1uIuozZtnJpmq9GmWBn7TgSczKP5SJn40h4C/M9R7i
adiQiytkaurYpNroHTA207alF2qbsFSuxetvrCJsYIToQUTjenlRfNfQDa/awDsoME6PaazeG9qQ
nt6fwTdyIn4L53vm5c/9ksUUWm3o1bC93EOZGke6hKj6w925NaKyvC9tUz4Z+CM/mE73WYSDerKi
zNoGtVNvU3PWZXPC5ra1misP3OVB1SmpQgFGA8NCenE+S6+2ltRGekbgsg6dOX5Vurq5ExLmYOAV
GIULtUlWhv0/nJ3HctzItq6fCBHwZgqUpwEpUhKlCUJSS/De4+nPB947UAE8hdCJ6O490O7OApC5
cpnf9PDCI0IQZt+quXEXrfcVt6vF8gq8ed7/YmtXpuhLsURVoXrNeOmzPt/VTRnaSvxc1pgdZtmO
NuoWtGkOP9chEo4AidU8b0EdYXkzJQGSgGMpGa4x5W9J3AE3Q8gi76NPjG5/KELXbYSkpW8WG5nS
m5xc5hHnucDi48dov/k1BgAuuVl7HCstPBbWFM7wzepB0v2Dgb3OnRqFSL0ouJCYrSbtenAMDoP7
dqsT88HzQ0+hTiBuwTZbVkWiUPQUqITntsi0vYgtOG2KMEq/x0xW7upsLNwmM6X/ROweES5onXGK
d9YwADWCOa58UUUUdWRvSvelKgZPhaLQSlK41/85vOKcALmX6RuqtOhdX+/OKEwrcdZ9dCU11J90
K3tI2jbYOAJrhIvFFAV0Cw1sRQP/vPg2gI7bCAkxyfXzdErsIKgDJwqb4ZBidBnEabbTmmncZ60o
HyylfamnoqWT6ll/NiLEB5+F61IEbsfsiHRwUTF6wtiSxgqS249SfPajKT8XqkYBRAsp6lAqK9Tv
XjB2Oz1r42NSG+NTqJTnFubgt9ovzAerQMGGmq+irBmzMj37cppesLv5ffuXrqMGqYUIvWz21KCV
Nz/IX1FDZ+BbC5Gku5MsTL/9GrmkvJN2mafao2KcgiH6jJbo9D1H8WpjS7w3T67PLmvTP+RIzQPn
JbJGaCcl6q1Bdy0rsumJ3DelUtixhZCWcJmmX1X6X9kNv/LItAGonTO9vZg0JOxsIs+DzmKZ5yF6
MJra7sy7SEdNoAnsWut+C5Z2vv2a1okIexeVBSC0SG/RN7l+TUGA8DDy/upjYKp/si4sHtPEL3bo
nQYbK61rorl6gP4+pztQLhcHBRXWWkiLXnkspFE9lEqqHPrEyPc1gIv9XLhvpAPr4RVrIWQF9oYs
E8eHxcWsiQ0DkSZRHqveM2nzp+pRSELovGGi/5IzTJ71Mgvsfs73tdjkH3jZ0hJRXxM9EL77ZmQc
qg6XkjzSt5IGZX7a5RahwU7LfsaKi0vkqkB0z0el0V3fewQUUFQFTozBr0B9E1JpFyK41MU6bonZ
fa4lg4MQj42Qa6NNz7pf39XCSTfROnoV4BsLOCZb4mMlP4Tms96BuA0SCnFlV1nMxpF/GkDhDvWp
yY+dYGxt9g8yP2gXZNHoF2K1ByzkegdR3E+Zzl802IIvQaXFO2HCHLSJ2uLZ98x4VyPS8dbqUu2g
SFXgtixsuNWtYxKVBPpYDAzea8XFzkL4S7b8SJddvQ+l+yIRnlPE/9tefZC6ErRf2H++fWjea4Pl
12NXAXxm3oK0wCIl8KVGr4LBpxrW0ouqVfuOQUWg5bu4rvdx+8kE7Y9Ar92L4WEaM6cNgEbq+RkH
ui++iLjq9GkwC0fE0NW7zzHFjYTCHYd9EweO2cinRHEGvCqlbFNvfd70q18Ob4owgvUJBfb11yrF
3MiCWJFdyurhMUjz+JPfDZFrFLWEQ958wRudv9dUQTzWtYpTXwj3v55Vlm+/w3eX0cUvocFDH44D
Su27vNIGOczMLkhVN8BTCanzu8icxW7lJzTX91b8ScIgvY12phCccHM+c4hACox7QSv39IyerOAg
B8JTV3wZhAvISa36EgnHStOJmb9C8VFDRa94UuL8VffLU2llp96QMaY866LA/8V3jaje996j16Gp
1uCP7QcAIZr4lydrx1KenqHTvyRZSQOvYQ4yCcaXrLUeZtEASpct+v4sK7n8LtTB72IudFggG19/
Fx2dEk0qOtGtUGVSBcL+5Nl6/BVTZqcl9QmNpzF6peFXM2zMsDcO3Q7Z3OHPpHwdFMnxO5du2tAH
h8KHMA+JOs/Ec2sq36cRKISRJc99GLtTdmiazxgw2aJ2uv1BPyge0JWAGUGJifyFsjSkRjAGNbmq
nVw10Kb7QJBRO6BafEoLL8VfXU6OUZ33D23uRUdRqDzA6HE62vCp252gicmd0SXtOfA7c4ussC6e
ADCQSRJp0f7S32X2/soF+i5WxgJEsDs04QUnjdAO9R6/aox+7EkxsA1Ebfw7ieh4IInrfjXZFB60
KRJty8pfcy8d3rqq3ggiHwVOhr5wa0ExMLhY2vD2g+ypUQKljVxIutSq/I30NjhHTOmfuzQIj7pe
4chc4fCZ02m+GIGyJa+4vv1pfUgICMFE5tUsjQY7wYq0XAHf4Sv4PqMQAEYAxtbdFARbicaa9zy3
WWjqUdNgB7JijGielltd441ubY7dBZ2t+0ktkwtOzOWDH6OMV/bQZKpMDL75gGkbUEApG7YLpjtu
4XSXRQm3YqGE7YPVyRgxCL5xkitffxbHyXhQQk/cuFfWY3VaCWxpsEuEeRz3FslRK8WhWZbW4LZi
eoFWMbhhw+DbDkSZfmCo2QkR2tYHQ32u8RS+E0MG554VDpemi/0LwoihLZvB+FhX6eBKaWQ+9pqx
bwujua/ioNxTQR19v8YVJyvjp7YRfvo6miwbofajzAuhi1mpnSQPwMh1bEnbSQ3xuVYeI5wrEUnw
8KdPXLytWscqtswy12eNrIs6mTkWkCdM5a4XA7pnBlpZKo+D0EpOKSjGDgOR37djzXrfwvqZPX9n
7g9mCIsnwmI1KoCiJq6nBplbmvWnMbS0hyku/rn2nxdiREpfC93ppfMlzHevU+U6cQ1fyE5W2f1X
JdYFX7PI6aX4PiP3t6s4/WcNJ+DqGsNAyCtAZdl91y+xy73YisQ0d0PD8r8ok/ZNHoNXtYgBs1hm
e4qD3DvcfqXr7zYviQaeAmuGemBxAXmwso10anJX8E393vBL+b7RtsBR60xtRgBSv1JtwBedxcT/
LsrEXulSBD7IdYB+7KNmNOm55tHe0FPZHmR5sAXsEDaO8boSxDmAOees9kAxuAQ8GmaGv9dkFG42
av2RK1j4VBdq+1hF5g+rUu8Zj+Pqaijjfe7R4tg4fGtuAN/y7+Xnn/fX5RMakTBFcV24k1jZXfrs
JQ8CqKy+s/ZK3+5oKr56aXdSgbvn7c/c7GimIRtUZS9l1DAo+4xH/SlujlN53xmCTVv9u1lUT5Yf
5k4rfQqsLaHGj3YC9RYybgztIVDNf/7XD7ZEvOzMMSxpGCMc3XiWvDetPN54Lx9tBSYu1D9cgQTX
RQdcFKFIa4FYoIAT++ckDHg5cfYFp2m026O2ejImdSsP+GBNVItgjxPOTR5u8SnkctTrSddSdx7v
66BfVa3+pAnpLlTGfVR6ThUUZFs/EZd4jIqX1DI/5Z3gcHlf5B4HbCU4Zv3WmVhHZ3AJM9ro3fIX
9bzr140v2dgWsZS5Ud5/bXQjpyMi6udJTVHVKIvNsnj9EkDgEZ1Jh5jBENiu1yvkqgx55tZNOjX7
Gid4cValOaGGLwO5kkO46Yka9Y9xLXvnRrU+ZRzozxlWebQyEBisPDBmtqX7yqe0wU4zKozpR2pp
wevtgPRBz2sG0BN4yY/QTZrl1v/eh3moAQSrCpTNSV5OtSF7902v6LWj6vHbYDVPXlYfqpwWny0J
eva5xFDFyak3Nu6A9QeisOXmJKMFk0Yv8vp3RKbk90kNelGskCVVhF44tLVVHvNCY1oo5Vsibet+
M+uRdMyhkhn1cjAF4rCMcihZbtj5MVJeZbHXGjN6SCv10JiDdJ/36Aq04RDtNt74nM9cl2RgUBiI
gsGbJyhLY0DZmBTB7IzWjUNR24dZLR+7URMuXg3DAxsF4TnwByhDRYM6GpTebyF/CkYCl9IJaPyu
T60tuZwPdiv1IUAoQFFsgve66a9gFCvVIKYMbdy0kfUTmax30bQy2zGly78BtsU4LBm+3X4P6wDI
XQEmZm48a6hlLW7fZvT7Mg+HjkY4JakpxYYzScid3V5lncOAVHoniaBzyvxxkShFpSZEVVKVLmIZ
NfjBtD6aUiE+TwGWcLeX+uiBZv4Q7FwAAnzj6x1cNEk5mqZXuENI3uCBaaEnVE0b9+z7JPF6+8zU
X+AVBFfe29JADT4o5Uwmeo9RzRRaH5PsTAJ1n6Wa7sh1WO6LXPuJL272HPtW8ykbxHOFbfZOMaiy
kyqGvcEkYS8kae3o2vRjIDs69DLmnNDoFfQEEiSqCz3dj0Kn/rr9itZfg71FaQJpGPwnfcPrV1Tp
jTECovAeu6ClVxPD3cv1rD72FS3c20t9UPiRiMxJpcj3J+wvPkedoucLJKZ0oXv8aKj0PoVVN3ug
+v4hDU3LTojeJ0UUGOCbOAO3ZvP/Hdb/V5T6vMTfn0qR5lkaFhLoJ9BYWD5uM7RGlWlN80jPUzj0
ZujvQ2s0v3RmEp76OA9PnVbXbhco93mX+FsCZCuuH34ls8sG/XFEcWaqz/XrDsfQCAuzNx5bBJ/v
elMuz2GJD7U3K72J0T6LONmBok7U5/G3sNW9s9BBAWyoOT4VQic7cVIGhzGQ3wYv608Yv7T7259p
GXlQM2Wyy+ht7miAsJ8P1V+Rx/J9eCOjGj51Vvlf0PcafRezOov4c7lKBWhWCbP27faaqxncvCjN
VPLU2ScOUN71on6GEDu88ugpVfCo7X0LjpEWoSKTMPY0B/jX6KkGJ0GRG2eohewe/fTUifWp0OxA
K7aKguXV9/5zsIz/fxkKFdf1z2mBEwDLM8OnXrB+RnLzliraMTE5kVmZdxsBcRmllostjiB1c0jL
3gif1DY07zxEuEELIJZ7+xWvHwny4jzOJcElMV/drlLny+PQYQjeWOmrmXjUIXxlpxoG/SRRVW6c
9mVgodUhAV4kleGkoc6zCPMyPZ3Qy3iq3td+Tpoan7W4KZxgFLauyg9Xmmc4lKncXsson6sCNVw7
hBgi1aZmZ+h32cnQKZNNARk5t1/j+/z5KoLMz0XmC7J3vlbExXP1MWxOwjwMAgmzaCU6KOY8wQqR
EcSPcHImr/1UxCCPaInDxjH2mj+exHQ6FGn8ME4jHAsa4wlFDMmNjbTKwcflE0WZS+jHG4n/MqOa
v8FMOldnUB53+uK3IqVneJFuhU9BMWJ1rWbmp6mRs33RoUWRi2G/y0fN26vFsFV7fvRNGHZpyDlS
0TILvD5AWWxWVdazcphqqi21kXKHjq5n+6KabYh8ro/PHLBQgCWqI69vLOoIYdJHrQqR4gpCI3V6
7Bocwer7je/+4Sq4CcxkUzLF5WjTC2IsuDo/eirgNjIwiEnFYBMebu+ujw7pDHfBEGTOJpZsXR2h
Q2iKffjkWd5j4nudW9GXvZRCPzyGaKmd/y/LzVxd1C5wdVlcyIB3cDwpOKNQPdAh1f+QZpZ7SzB/
yok87G8vtr5X+E70yJmV4TdANna9JVBblYtoEAlzQ6fZQxT8LsUSua426o9Jaj5Fcv3r9orrTYjr
MZiB+biCi1pCFLpJLoJW7RmFqzrYYrwLD8h/tnanlP1GdF11O0jQJMg7NDwIsDPU+vrp4k6DVJXJ
eJgVykGuvcNAJ3Q3mDWU5L65CH0j7MzA/KnlL7Ivn4bwIVGf8uFzkD7VFbBD9SKBY5YDWqLJdAiF
QXYqI/uM5YJnS31zMBMFNal842evak1+Nj0++pWzVB8gn3nb/3XZ90WoDxYlpovrN9O4VOl3lpaT
vwaRuYtLrfgaoRpo602jP0pi1106CaWXyLCajZ3/wbei0IGaS/mhkQosdodWNZUexWhzN2Ej3c3j
+dMghPBaAXBvPPT8TNcR3JjtA4AqEJwoRRYdPzT8tdJKhcHNAh/VJpQDD4NYZV9vb771Ub5eZfFA
uV8UeuX5I61ME3y6IuPeYErHWGGw5fnF8fZq71PD5UPNDmzQ0w0EE95z778+pCQgvmNW9ej6mXQQ
au+1MGXPiWuIhQGuAJey/yZE/n0r3WfRk95fovJTGH0ZI1fz7uXhl2+6WvQkx5mdjk5bdk6hPwGV
c5PiRx3/rKtL2v/nN74ziYjwHGT5P3P6ObX3efO9jKw9bRe79b71qIuP1sUy0XRp0P5+a4onf7gP
rZ+9pdi9XsG6PkVC5FjSi6I9C9OrKO6pboX+ubHQDIuOWvnH6s699AXd/I6WJM4bthH8ESwn11K7
i076rDX0M/O/9kJsZ9EvZupxAI2l/mGEv7PsTwpL3vRU0ozLWF8k+WthPZotKCh5lyEnLIDhNpIz
picb2c6qtiFZBjk2KxnTm6eFsDj/CCKEQ0AtBYKwZUzZWtIXVPi1X401+HelHPiow6fSGcqEep8D
7bPR3jW27FxWTm78CsqKGTFI5o7A93zK/toFaTyYELq83m2qAvcB8RJhra41P/CPoFkUJL8ZBCa7
KdF+SWbkiNKPaKTbl9ktYJwSFz3l0oXTfVK/mcN/k/Tbkk6JCadDeGzVHwLoinwqHuL8bmgOUW58
VXP5WUt/GAMTZNQxHFp3G1FhncAAE6Y2ZeDBlbui+2piEBi9niiuHMLBVoJXge6pE0LUOaiZlt0h
2W8rVqltLLsa6SrvozowobMfHECHRUoulRkyZ9owuq3KR4qMujwOEwKYieY1RzUClYf+cCe9hYp3
bNIseYlbRXsI86R4ivNOfWja1nN04LH/fGHTmsEpEM1RcM0rcGQex1qQRL7o1ojS5ghYH9QuMzH6
yO1yBqPdDirrQInDC7GE1p+CRerSoVM0U18cw5zVkL09YCyaQYIdtgARqwEpL5tbmtA/y2gierw4
OgYUXVkqZKjtqXD2iMjNGTiznSQvXZqyB7uAcZrm+JLgO5EPQnOSfkZe9kvPC8XOqvoFvdFjFSdO
N8C7Vyaj2shc1qF8Ztdxq9O3oHBaVoNhxB83IxIHRaH1yHwpwqtmCaHj4Wb0wphF+XP7va/vQv6D
vHrkTEEjA+2+PsU465Q67XHRlQXY2Y2Fl2vn58Ne0bdy5w/OF0x9LiqNYeJMcbleaUrVKRB8oAsG
kmc7PwTaCPW3tb1guveDI40171evtZ9vP9+6C8IXJ+cASQTgGhDY/ML/ClNKmoMvCpLJ7WGIf0kB
Kt4x/srR25dGN6Op7QZZ2eN4Q42P3/qvvBHQrwrxQW8UHzgFdd6xg5V61mHB22JSdRhG9fH32z9z
nbCa3KdEAnohM7Z/kSeEmHtEI0brrqR4OeSuWnrOylp/LNQpdPpQi/ZK125NQD/49jRBQCGDvaaa
WepLZsi5Vbj18kWomKdBMul4YwcBHKDb2GUrnCDnDrY5KEjoN5RPSzHHURiBapkWuBU50ndSJ+pP
STV9Top4AnVpNervsUanyyqSZ6YAto5D5rfC0oajirbit2qIXxW/qw5doyj/nKHBTdGp5fh5dCuW
NDI5SaugHorKZbzho4+kCXYxFOlGePtoG87Tvve7Zf7Oi22YlAXgGa2s3LCeQBYlwYip+mTaEvTB
h0YR1EM0lHtRbsIDiYi+C40eOfCsctGLUPYAs7JD3orfoJ5NTjIbsIzxMGz9yPmquU7sUMGidmdi
yJugL3d9Vsym5c7X29xt2rcQ0a+L7FXVRU20/i3LgM1kvgUR0hu1+wkvnqcG85W9mBbBWyv2lz79
Z9tJZZbNA99AV4EpGtX99e8xGhm5cK0q3ABq2mdV64vHyYze0iG03oQ6Ml66Eey+EJr3QhUkrqkH
+g8ZzVDcB/uvUVgxNynF5N+vqlnUB1giMxPq8+VV1TZ437Q1U9XED4rXsM6DQ5fF0/52RFhfiIxG
uH7BpKP9AObz+tlbcNxNCdTeNcw0uG+nEOVffTQ3dv+87ZZfHPNXwAJ0AJAPWcSdJAHpIJZ5CRmf
eghCZbkvTSzodSEAaD9E/zgkmT8oa9GLJnFUALNeP1SvmcU0FHLuYi3W3ImtSALYGxuzxHVYI84w
6CVvmZ1YlkdNbkSfylsvEOrwfcjl9XM+SMkvCxXG259oJR3H49B2msdYXNmz9Nn148jSFBiJYNUu
FxlCHq3knWQjOupRPR5zdCH+Kyr5hH38+L0bxtAB6to6razEqEUrr5GRbWmUrTCz8w+am1NzeoMY
lLlIb4oGHEaEqaxbB/2pVTXbjAqkurAX9iA0p7Ho5GmvvAQc5F1uiXux6a3dJLbtV1wXZ/anauUM
7PPetgK0aywUeO/5d007TptuH/WI4nI3at13M41aG3nJ8bVrLPFc52HliElTTXaghEDoklT5eftl
z+nB1U5lmkN6QspGvcGceBELinaYUPwcRVesgbCowRRms3nzpZXQCklTMzx3IDJfc6kIz6EoTM7t
5dffmhEpkmkMy9WZ/LZsyplJUFlTlEhuMqTxq2dapyKahpOXKAfQliDeu9o7Ivn1PSui2NHyTt8Z
WDrI09BAm+mzjUHgapPzc2bWEqN27AhWTja+pDcMl1LJZYCfXBLZD+5HKIA/ytTbqjdXkWheipkj
xDv2FxI417vca4Nm1KxcoruQT0+CZtTOIDMnv/2CV+khq5h4tNKTgS0Bm+R6FegFSYDEvejOBGEn
kZv0pORSj+bYOLgcreql1LRuXyK6vnHtrXgCDIJo6lLB0leDKrBsXQMYLzvTamoXO2dc5dK4fhNw
CtkNaS/flY00noxA+5qJgBGj3Ac/idefO7aB+TIaGMoyUO6wD/G9lwTB8VPR4fWbV+V3cOtPVOmi
jXRlcxmtIXWFoOYepy3zR01mzgkiifKpQDrroAx4svaFcChASeySTBO+MTaRDyOGrRtbeZVr8rh0
YSGs8jfDkkUinuSh1eF4zeSxrJBGpX+1MybMPqNRwixAsVq0rYx4q2k0h/br88uq84gGOCHOQCsr
TWMy47RTa7euqyPIDqP+otEBFIoOmPS+Jbcu1diR82NavaKNY/f9pYGQIWRvfgQ+PH3263o3h9lC
Vel1Pns9ohFyMWugnYQIKyvrR9HLh7iJdkn+2AQCLggHJJyDlumHlJ4KT8HHErGdsHFMNd77Mq8/
QPvwAd65H2uO0OS7oOsPkREdYOOdjKTfw8XdoYiXAlEIKmQ/s+A0qNm+jpLdnCgmCCMm/Gueto+H
U6P6gD6BrIAxNveKVh0yEzNs/tfvRSygzYOahDtPOIPgPiaG5MT+T5FfM6jHVpaPtTceU3okiEhV
XRBxMUKPv33G1uUvDQ7mYwZ15dw3Xo6kM70WmVVVouu1k10IE+a7eAyi32bdC8rouyNv6ziQi+1k
Pangv9QTIpRxeRl144+glPk50TJj5zGicDCr9vcCrINdXZnKA+XblrDwSvcCRDnSX7S62DOE/qXZ
hhWbniQkMi0mrclPWRGW9yi1SjQNe+FOnXzpMRCT0A6AdUu9qe7FqvH2daJId/hefwPi4GYGI/JZ
UKZ0pjjqD55iZU9KOm3dvOsYCcaAET9tXqYOzCGvo5c+qY1Sj+ClCroFuzEd/MMoG+Xz7e/30Soz
cYFhDYkno+vrVaxC1DrIgS10PxM7sbxPd7qIStvtVT646shmQK0hjzS3xJZJYdVmgScqdfuEFZJx
YRL2TcYPwa5S+fcgwulT1BTbx+5IX86JqxoRGyOacO724/CO9ytt5KjrwQHFKQgBRsqUT/CzF1lN
nlZa5Qtx8VRZmeIoedy7ZoZydxb62iEsgx8YFHf7HpCfk+WkXkKVGU4YNy+338v67c8wjve2JxRx
iKDXb18L/SHC+yV7mizjh6Xizlz4Yr5xDa4WUYHD44CBlBMz5tWQJLNqH8OPSHAnhDfv4STS/auH
fCMar5KpeRWkDdn8kJQoAK4fJQrZpoo0Cq6g5tO+Sbpi3+p5d7IKcBCmGUSHNuz1szCaxhGMoLCR
oa9QTIAiQT8ThOaeB3zzxUZW5ClTIq3XHrU+RJAdd1ZbGnCsKfPA31F5qrC06BPaVkgH3xxRUAvT
/0arU+wwTp6UGrmyWo5HB1Gcr1HXASTyhQ53xcqQnwYrMk4mY+e7uO56e8TufX97I6wuUKo/eF2I
e+E7M2sBX7+9fEjTpmm02I3TUtrRfcrgVEU0jPrmWEnhWQ9bcetMrq5PRGe4q2c9WT4ZX+56zUod
Kl4jI54UJyWnwdLkqY+QDzGGXP1lhEp4HnJ609I0aQ94YmBz6enFuZ5C8zgi8ejcfgOr7JPeJOGY
H0NWyPx40c2w0Nn3inAq4FuYOK5oofK1RFT4jzAK6sbpXx8IBmfQ5mFDc5esKtRg0FQvFoArlEIW
H4xuhishpbixyir75K2xKWGizF+Vscr1623hOIz0CiLXM9rsEAXYoMZImB2QOve/lGkffo1zLzhU
jL02Vl5HN0TB8A3FeQuu41xFXi8dD72ntnpTuG3faLshENsHXBgiPAijQ64O8cGH22lXSZCfDXwO
OgQbnShTu5+3P+k6JMwCR1y4AGhowi/RYp7Rq8xq6tTVNHAiyIo0x0YzHCka++ciGkek0Bnw5GqP
zLJXyxtvYX2kKKqQyQdA+S70schJexmniEnsUxd6TWBnkKaOaqt1O07gp6iLzX0mRVu+auueHOAH
4o8pUtXQY1l2pJFEnRD6MuVHLi51T4Ja7Mn0inTXxKr/zRfE9BSIEyT/HNlTm7ZPYOdDiyS7r8cP
WRHLTt5MBcNHRfyuFS2HPi5i5U5JROtfz9vMrkYWA4Y1A1eg5dd7JJqyziyGQXxUBfkzU/KOjpOK
fo/XbVw/q+8APoMiCHgLbVp43fNp/KtbLqTgJYqchSbBNdL0m4H1ZJYjP1FV8Rcv9bZmyfN/76oq
mNdj8jA3oGYF/sXmnyo1qxj1i4/QTxs7MIbQ0f0k2XiqVbiaV0E2mlqH9jPd1+unyuLEQzCuFx8F
IUULG3+4s0zEtmmzTxsdrnXyxFoqdJZ3PhuBZBEaiyGU0nSqxcdAl1+UGViLwUvsqCCifqvt0B27
WnzwCvkl1GtbBmtf2nHlW0c/ZVqaDeZ/t4/1u1L18g2r4BxIKRgukDpeP7vSmlU4WKX4aPrFuMv0
wNsjBxJdpFxp7UT0rGMkBvFp8sToT6HjjmnDSw6+W/KkoN7epNYeU636WPlGY+M8nh08RhVH3UzK
E2qT/w16EpyATwpHMdZ+e3Fc7MpKHglTgnKn9XH6GE558KPUvfGtQr/9lOSydteGqu6WWSM5xHMs
WNWuvOcis16lrN102Jlj9/UbYIgJOId8AxYb9vHXb8Aw8ihq5QKGodTqO72HPt530nMcyY6V99qO
NfVd3Vdo9ymm75SVUG4kDOtZOW0F/JrIukAGze3W65/g6UYk+xl8EDkTLoom3LeKX+/LyhjuUvT6
LnWQ/OinLrrLRHQEMZks4B5ECn4bcRreJwkvVPEn6Yg7bfdHbxJ159XVXhkSKPhR4Z8qkpxjxJW9
L8l+9r00iPe1mRaXMlQaRxSQ33emEVblNCr6Q+aFqm3mqXAvKVKJ52JGrDfQbQqzp9u774MQizgI
ffJZ0wfh9mU8KQehiNoyhmUzKsJBRY3e05UasY1QKgmXYdPep4JV7ap4OiX99NKUyS5RsL8Vu1o7
pxEzWJLAxnth/mntaGq4rdkrG9F1HfT4kfBAKKvIMbgIrr+O6YOjqsxaACuulpd6DJBNTGAvRSYY
lbCKBrvuFHHjxltHPjq1DJ1oeVlcfEv1vQg7omLmZLil708v6IZVD2IQbY345r19tfdnApICJnPW
BEEEbXGvouFc8hCIKIjsf3lU+30+9PG+6aMSQOmmD8E6+tFUQKSLNIr+PpCG+an/uj9MnUirJaPk
RnGBxndR6/RE2qF+y3tV2JdehTuBEj6OtSSfIyXQnDhHO14WhnonR8nwAuxtK7Vbfd35JyHoRW5B
YGOgcv2TshodEGNETQcJujf+Tp0kLdJfaQ5MxVfF8PPobYmxr77t+5Ig2hHwoc5519D96y1gEj3o
Y+5J7hhqvtMgfbqLhrz/1xYwSkjMLGehV4ZENMWvH0wUka6OGYi6aiX5B3NKzLcW+fZTKuTKy+1z
vEoOycxYhkkULxC22OKEREUfIT2MlJ5Yxe1jGN+1VoUZoGUJiYPAkCI6jNj3MorvF4jCG4uvETIY
fb0LSNINYtyyxERMMZ5mod6kbo8E3hH5Re8Ua0ZFQ0KSIG9icSXu+1J8Fc2g2Hd1IuFUkHf7lKa4
XfSa5/i+Pm6E9HXaPv8oYMe8l5lWuOStm3EncLEHqRsqan2mqS3u8jy3jrFfaXbM0OjcifKnQBuc
WIxQbgrjkycnW23VNRaMn0F3ZJa4oYygkLjeBAqQSkx++sTNSulhFEP/Ab1NZU+WDZBJKvNdAqdj
Z7VivBsyDL6TONtIrtbni6yC0oHigW7CyiojnfyYq6WDJ96qL6oq+OcmQjlLCIpmh57XPlHKrSP9
wVOD0wIgDdRWxChHnRO+vw5YgmRnU6d54o5FViHFWljfq0DAka6JaV32pgi8g85BRMeMTVqX+3qw
aBLcPhTrU379IxZ5RUqPKK6qNnGFOBQOpS5E+ySP/M//vAoEf2Y8DGgh4i/hYWljSUKcRoEr9wEY
O1ESdn0Gien2Ku+M1OuLgjYMI0Oo2wgB0nO9fqPhKKplM2aB61v9jsscq60viRLu4CodBu3Nkp8i
7dIoX9Q+c4xItQHR2lbS7kYBu+H20fBGNJlDvApFuwl/yFP8qGQXTf3d+iqm8S9y8NkbcJaIgV62
vWPWQE3K5ERmfjCz/jNEqHvT774U1fccn7R9VfxE8fjfvxckQO5AsA1cBEtmMqSf1m9D2XfxVbkz
U0HGL6LezHjmimX5Ik1AhMgJziSBZb6NzuxAhlIGbox4/anQRsPxYOmdRis/BILh77HpqJzejCzH
AEt3yhJZssFd1Btf9IPdObO+wDeDnaWYW9wONcIeVovGiNt3kcJwA8NBce6Q3t4368MPt4x9M0cA
JGuXUbBorc4Pjcx3s6l67cXJeilro3kVCFQ4oYQGJQ4b+NM/L0o6DUqFvB7w1jKhD2pAVIGJvNAk
1sl5wiziDmA5HizecEhioduRiW65na4flJKYF0mpiqU2BPfr81GrQ8BUuMlQVgEfqOmR9kU0p2Zn
ZoO0Yxv5d2GZJsfbD/puxXG9mVgVcBJAExBzKFVcr2qlzNHKscrcxvof9s6sKW4lTcN/pePci9G+
REz3hZaqYqdswNg3CrBBqX1ff/08wsfdVNlt5tzNTExERx9jAypJmV9mvt+7XC9l6CmCjEMjw3Us
d0sUBsu46dFpF7cTHFx5vM0kTnN6EI6nVbirwKrM9KrrTzFvcS17P8Rf9NrxzHnepfNO0UioQf6F
NisvN9oo3ET7qOSXmriyHGDgyGj35qJsZhnOepvh89i6McuqE+ebsMu3LXaZg9L5HZaZVps+5hCf
gzmDM2s3EBZFR2LQ2Iy73z+S9aT09okASYDQkThrrcwbCJKHT8RamNvyGI8fChaHXS2TjVYTCLmT
SlmjN4ePQmcNVpD3+nsl8nXXdnBpdB2Qkdi0r5kOQAmHl7adXCwsStkHzDJVt8OE9mOfGTeN2kWn
ZLjQQot41qGdh4GWML3NftR3SQeTPDdnLLOGXCWZ14zPSkgDXpHmzqamZFoEuH5ccqK3pvD+9w/r
p34f9hKc/O3VepBR9FPc4zRFqdAbU9pz9N5hpFKdldClriuRtYFUGc1O6ls/M+TKl0Y2MPMk20Go
S8pNYsfObupIOe6B1M1ZJXJ8ULSPsz00fldG6U2uJuo7w/0nluDK2EGUT0AJFZTmx9Ekq+HplXnf
aPt5iT8WHdFAhaQiMUCw+QDL/IsU9riRYWbgyWpYXkaLbbi16fQeLsThpiauyiNaafDWTJn97x/l
cTmFukd3bz3KrioO0OLDl5+Wi1Q65aTuwzISQWJKrd9HInwHPfrlVZDJEHOGFp9O7eFVpioTxbis
kRpzXG2I4WPq1XV3+s69aPyatyMZoA3yFfRu7fX0cLw2DLmSKV0mGXthKZzKbPM+IyShEG3uTZZF
T9uWH3EKOKMn9LUfI78cCEZPjdrw9DR5NlcDj7ntg2JIqmCecAR27K4JynxKd07hKGc4sXxqiPhx
e/FRiFjgo2zfJYY8+YNWlGcA8CZlg6MRtiu1p0aKCArdqi+cMDd2QlSFpyxSugG15YpybmHr2WEJ
R4i1V9S6fmunZsZHseogke3snSXtp3nO0+HR0Gqg6rJBfT2OvNlcxtW4OB0Zgns2QYGxwQzem73h
NA7A/88nr7wUPtq/6+pL9xx/DN9Z29ZxdPRqVto9jJ4Vp+T4eDgCcGHuVNF06h4m6A55p95Yvqlv
Fc4Rvx8EP6nIXm8TOgZuVSjUoYAfXolcRjunLKj76sLemtv0atpUp8oGCbYbBYorb3JP21b3Q2Dt
ja11JvvFNvKFK21+/zmOF9bjj6EefozJ7Pt4kGt1j4Wwa+ATlxlftGrbqCZ00/cGPr/r4OGuul1r
3ZSxZcFn5OiWdW2FWQRWbJNSGJeWHd23heO8cyw/nsPs1LkIpGrwPlbsY1Ncdlp1E2Y5rOqYqMUy
TuIAemv8zq2sK//hrUDzW7eYaA7JjDCPKoUxCnxel6q4NvuIaGdE2HhFl9Eq2Q99nDS+0DPIb2rI
dJ6ULu8Nnp/vcSUZfod5wLuPpXygxjMCVa5ey6mJrHIu16PXe6mWR1eBBbbSDwjnXfvuYHtrGXsz
EfMMSCjHkeIaaDfv3QX+7y7jpP1OaX/1zHjzLL9fB3AcgxBAMub84XWsBt8MSH85zo0Qk7LO7rdj
We3VwvgmL4aCZaUZz66YcZJCZBf682gOl0YVVwFJS+YOI8PWrxUxuvKgxEFqdz7+gjA9R01sdDnb
circ5Ensy4Qve05k3SpWepnIqeM7dbeZNTD40pGMd447Rzul73dF04gG18raPvZWmJGUh13BXdVO
tJ91sOCGd2WgEnWx+YldPcLEslJk+69N6Nfr6rSPqOJst+jdHj5Nx46mvnaa/DoC27tzqrE4C/v8
2czy0B2liUZa3L8zGX4xUKCrQF8GbeN2j+kMqc5iMtZxdt1ZutiF82J7mYZu6rVS/ceBoUf7j//k
669lNdPZFd3Rl/+4rp6Lj13z/NxdPlb/uf7oP7/1H4df8pN//mb/sXs8+CIoEJbO+/65mT88t6QO
vV4zei7X7/zv/uPfnl9/y+1cPf/9j69lX3Trb8OQrPjjz386/fb3P3AJfVOO19//5z9ePeb83A2f
oSv/9iH+Wv70U8+Pbff3PyTTOEHZzwSkP23wn9XZcHz+/k/WCR0liGQQudeyunLUi7LpxN//UOyT
9ayE3TXAIeeX9Rjclv3rP1knOGO9bkxXGhrD5I8f93/zfVZ+f+g8jz+//lvR5zdlXHQtN3T07tfj
GIV2NfNAyIIzw1FNLzBwGkjly4MyNKUAbwnyyltiFl3VghoGlSnzazIzz6BjfbTl/iPRWJgSaIk4
yzKUGKluxjsrbmpXdChLh0SyL2hpPYGi9WdCcFxqi/pc6dPJjaXBuY7w3jyrs7l7B088WgZRRnGW
ZevL5hVhAcYth7NmrHQlxiQ7B0IKGw+SV+vnYXxj5ORTSTXmtHjTj98H9MF4fvvs1rr2pu5xTU5S
8IDg1uHGA7n58JqRIUldMaN6CSvgQc3JXlSr+OLI+XuK9eN3dHyho8WqdwhrssMsCmBof2mSKPfs
3Ll9M3B/MRB+dQ3uZuXIMLpwxzy8ma7HKkbgMcy5RrLdZmzhlnJmeOc1HcO+6zODgw7zBdDdNDkV
HF6Gva+MMDWXfGIUHZ9WNVk2zqcwNrZO3+Bg2981nKittFM2yaLsUZS/01JbX8rRS1tV64AfmMrC
1TjaIMLSUmBpxZLvpCWBPmN6ic0GPeShU/xhHN9jHhxDrd9vGFUQfVMADlaSwxuOjUVrlyIMfdjZ
M2ln8ZPIWTjaCLP/MLOu8Xhv3cbQ90afvAxm/fH3r5Uzyc837GAlQ+P+1aHsGJnUiknSF5wbMU+q
ziqjvsqkRQ10M3mhb7fsU9PYx+lYbEGBNbexsiddS160OLuoVAi0bJNaTg6xgwfJIjYaGU03vW5f
4c+3z638wpbMK6wjX+RWvyIRKsWlJNPwS5Ymt+zrBO62EZ7lDkm5YPqVi/XutyED3mhk/m8OtT3e
SShDOa+yUfiShuZta+v7sjH2tsyVdSu6S7SREG4jebIq8LB6AZZZrzZ2YeGuHwP+a4s5rXU7lmQ9
V5Oy1/voKVQUzQW3/2zPiUO8Lv9kpKrxUQ6nLjDVDDcvYUPRbXFvEAmXytqi8vRZxRt+lpe93pS2
H7f86mrIL+JE3Setje3jemdqol/SGZzP9XqtebGUBgW2H2eyVaeXMfT3tCi5KyuZlsti4bAzjbYv
lZ0agJBc1QSTeIthfpastvjUOSM7oq5FNq/w5KRcJB5h5Bp31DpbjukJPkb5k5lZV9NgXxkJTN60
LZfLLO2JATTsWzM0J5cavlzaFYd3iwOgZ2jRyu8swPJk60oxCs1VZ8Tjk2RNq4/ovkrzp3TW7tVY
VX3Hah/CnA5UbvERlJggx/W9hlZxkeBmhUNPJq57fPOyBNp1X9ktAo1c9oeKpqQuGmKZW/DRaX3I
r49x0tuE9m9t+6KL5juLTluAnYftz6Q9bwqlcLazgOVjx9aVIzJnazTzTGfKtN1KxE96gXethgXR
Zt2duUDqatBKYtmMrbbsyhI9dWYa5+XKJpuWyThHGHUrTIx7GmzjA8i082UYhRMRwFrqG2mtenBv
JjcsWOLqOnuxx+pBFdbp62fPIqvYyoV1WuTL4JXT8jgO6osZSrcYHFYbAXriygs3OdTixZyjZZNG
o+pF8JU9DGmHZw5gXWAnc71Lh2yfm3G5tYE6gljjc5OoQSZj2D4sSSH7RkKiZKw4E5LpsfWVlufk
iDjaaEkxb4uWKWgV3cNiMAAkI36RIr3YlnPz0E1WGkxQJdkDZpVnrU4ARTOxvDpx5WWOsneUCrn9
wCeTkpqfDouLddLIA7947PmmsOKv1+nei7Rx5wH8ErSnRQsU8qt7h2jIPH0xBiZZtuRPcWNeiVG5
VLEoqGXnNu/7xE2nNr2sNQb8Qt3exqHausB0+yUcHK9uJ9uHJHBVFMoYwDC23K5wrpRZ26PWAMo2
oyfN4cHMJWFxdLofDLW80KXqQZJ4UkRZf7JQr/ryyAtTFm5TdYR0m8TmfCksgR1TGsaeMaxT1Fq+
DqBN3mTbt/JCrE6YS7ecgSZ3/RstKl+6NsN8gikLJey2FQA1a/HtOiv167Z5SHJ138QVk1ZlchTr
wJdDUZKoGrLFlCavU+G21KVUuJpOyUCqPp0hfpjOpryy/dyUNHeJsABHfCiutK5fQk+PeJ1Wy6sx
oNf6pI0ll/LCZxozmylaZU8GRyHPyMVQof6KNlJd914zlLTTF3Ga6naM2zUzvk2ah8YST4PWPzR5
85CV67PHw8GzTDQnwmKcQDshN9MWL1lM6ufrPJUq6zbP5GXbgz+60dw7XlM25a6yB2ZFtMZeDAwS
e5BupzllcEk4gJDOviHnI/0w4PR+P9CJSj05TOZt5oTP8sijVSdNCsAFpdtQVvcZSkeXJTN8bBNj
co112xfiI0KwKL6fmlVKMXI3TMO1dqwD9BTjNWBZ5S3kUN/YGkUwwZY6aLBiPyVE2AHkZmiHdUeO
NS9F2kUx/f6skR4RSIgbyCyql1C/d71KwScC8MGMC51pAwX/Qg/baqNEi/pBWWJi6aD3N+eDNVNp
tVTirCQkmVQSYfCTSi/tcp2PrJj9vMUugQ8xD1T6XNs3AlHcMvUDQaBVarphnLSf4IzShpKKLDAa
4xEP9tQnXRwLUbQovio0+WGCbHzeTjXhf7VcfVYke9raRTgTdA3z15cT8dTCvP+AoO5RqdM+9uJk
fX+JnOVuWC1SoI6KGgxjrX+rcCLbxYo2oGthsgxAii6Nyiwgz731QwQaG6se5IcxyZ6mieV5LU5V
yQjWWLBtgmNZqZqH12WRfet+Hhs1KFp41a28rotp2Jxjgdu6uU3S+8I4LCymQUXB0JaBG8qN5lxX
Oslr2/HaGLr4S1lQwV9rRBqbV3JbFR+lInmKsio8q8h+dbtSjTeU+HVNyW6zoczcxLQif63H6A1x
QCzjl75SMXXpL5vS+gqD6XNhpefpLAl3WVhL20mwtygA8xMa/h7uYIWrUuJg0Eczmw6yYYw4XZPM
8vl8Ai+5mCeLg0poN34pWyHn8PZUTYePSTvkGzWTe7+bjOlGXf3P27GdzoqKss6O8sGGBeoDYbRc
lPmYpfXypY8djojiKY54fkTUv1QR363U66RdNxiv24VCaR5mM32qE56mHbdaYNhD+Q6geIQ3rPti
jJ049q8JEFijHaE1Ws5Rr5gWEWQ2tcq0pNuRK1E0k5cxxsdswY7SA3+J37nuTyen1WBTRXWz2vKt
YvHDDWpZWZXZxjbJYyqr4wC5x+Mwe7pY0UtSMa2p+C+/35NaP90ql7QQRXJZRG1wxw4vqfZa0dVh
Jvm4nU+kHqX6KfyPZa8JJwradvnc29YpzV3VyzN9O4T21brPURcqTU6ugod6gJ3lwmKwLubyyNq8
6ExiVqlZS58m5Hd+zuDGb+V0jgcfqXtzWqrZS101D1rFEkzcwN6gTzDZFCCnTSsvjiuWZ9YjVcRZ
MHT6XtXZ06z7IGzrroqc3WErM2xilerVZgxOMcgd2wl206+bjYE8Um9R7VuocLejROFM00baKSPF
ry2Mq2rhO9nhP2Cd0d6W8P3IcB2TwnciFoslZH35XrI5DEQjFWucZSmYJjGnfMTG8dSxYsYj1UXe
SblynFladxytzx76qTfH1F/3AVpcP2C22QXs6sKzKDGWd7w2XmVjB0co6FlrEw8iNdAiBLzD1zfN
Rdu3SiT5ljVc4+TnExJ9punDPkwzC0isyNi8xrIrN5m/9pnMTrpXrPoh0bEpSQt8q3Q2gOsb49Vj
bdTUhMLVm6RZPuIMghaFk74n2vY07OSvht1JrhZKn4BHPhpVc14rNpzxiVgiKbpT2v5bomY7JbIi
dz24DFn4UjVJ54k8PiNVh319NkxXhtSlZ/k62gqah65mmafjetgbab67a5EyEh3GBW8q0WYpyDOW
1LZLr2e7Mlc7EzZahq5xzMgcaviIrG+0YTjmVTp5UrVoQS+p30U+fwkuuy1z/ncIjB0CbP+4jL82
Zct25rfftX0uV8SqPf6mAwTufwbkBuz1ppz8BLldluBYz03z2L1F3F5/6Afipp6gdDFobwO4rbA3
UMYPxE09AbAhOIC/htMJXPQvxM08QXpIdxySEFLJlWL8A3AzT2ioEcrNX8LWWPlzfwFwe0WFDmYP
RAQm0EpuXC2DjvmUgz225qSmk9/D5L1Lhmr5LNJp2+v4UtP6V9Kbkg3GZYmd+xOHG/MmKXW9YXDX
zdfeKjBVA0i4ckI9/yCpS73VItn506LjL429/97A+t8G6L5mv/3Hj/f30+g6e8wf46+PB0NrhUz/
HFqWeQJcqhIMBAsKDd7q8PLn0LLsE6DYlU6DmwXHvpVL8AbMVemHIpGCOkVmCkvsj7FlnayyAkzC
aEYhsKCW/vhsf2J2vwNzgXSOwB7AOzQ5uGbTQAPNP9ZYql3a9U6lEAeuyDW+zKMaP9rxWrlGID/U
22VRZcQ0wikqFTntXQV4dvAXWD8zaoa57mgYD5Pm5XlLZJ+MPnmiC72El0UmyIiEy5n7uWMmSzBp
duf1ZiYB/+Kj5479MN/RDiQTjJMme7+5HdJPVWdFRYB1GSlyIv8wZ4lWefiLmrNrRnZGRA3RgSiM
F6BNDwLSzO6vtoAhF0yQQheFqnafNzie+QVE7QvoMeVDnVWO21Yr7CGrWnhtZ2UxuEU66MZWMnsn
2dZGq9wgWMmdndDy6d60paz0hENv0a1Tuc+9HN8gyY3b2RpcosyuSvJzaa+ryvQccTzneFbn052S
2PJuUtIMQv2C4RZf5v1GLWblUwSq8GTRT+hc2pnxY6+azejWahopnhEZahzgBjQlgbL08v3cS/qn
tCVraceBynmy4ro+1/HrtgIWIImUvSqrIfr1kxg3VmmGT1LnIBmOS2IkaLTr42mBvUDoLr3g5bQa
Lj6AYdLizgIylwuvplXdWgmhEVodWeoebtnSF2dKBoWzTGjoG7a1dtBojfVYSirbulyKuwc118TX
MGR84iRfhXAkS4Imw1ltNF/Qxf+i1DAh3AXCI2PH0vXlYmCFfpBsE+TBHOwBMCNNek+UnTH58SDF
XxoO9Ck4ltHqXgwW/DzUGD57tCmnEqysSTZta8QPgxpqWWBGEniFjqrCnUJ1LDY6ig3VJVl9DPEU
E41ALzPoe7PVpnwrOjGe6bDwu4gL4ITzzlb4GNB/lYciEaUqozShZXm4sUnKluC9fM1VU0URxLxE
lyApddM573pTr3ukt6sAPrfERWCjimEhdcOgkLztzWZ9nEWNglUCiOwNaAauC9ZIkINBnForEKaS
3jxcVPzxRknk8Xty8V+q7//rKveKbP/7yr17xH3ioG6v3/+jbisnJkbQr0abqyHjv6q2foJskj4A
kwg+NMeRf1ZtVT5BKIiZCmcqWFXIjv5Vte0TCsuqhmMzwf6XjvdfqNo/DwVWgLVWr+OO/xx1JBa7
Ia/FFhZ8IBoQzHnwwzi1ndNyjvHzjVSnvGRyRKS4jfK8HezaSf03j+oXzZ+fBj4yiJVuQe8eSYR6
3MFXkzrFcaWxggjgetMw6T1Cy0jaScN3bM7XcX047lHqMrNWrgDXMo5u1kAdFubyaAZoD2pfrhbD
F0WWv3M/Pz9SCsva8qCJCgnomG0q7EwmAEjXA1TtxFWWM13Auiyj1iWLXdY3ap51u7oupCtz6o1P
w7TiGL9/pMfH6rXJxIDiZtlVwgdfP+Ib8oVjFbWVJKoezE3dBhyxzUtCyh1/wt51O5lG4WlyKO1+
f1H1tUQdPl8EFZzn6W4ho2TlObqsmod1JjekkeOjFLkl7DH5VNIzZGyLUCsncCalQWLQKOPCglgX
lhvKBi78DvDTddRJ+l2FkHgm6CozLgpOP4Yrc2h9RGtGtCEOP1HsJoB3nMOWhkUhWdLZnRbstF1H
W6bUjUW4wPiiL+qwPCsKmn5b6IhL4LdtY2NScdC2klj/lohWqj27kgp8RZQxvMP6KnngZSUfQGP1
Jzut0wH6rOJ0uzxR2B+YtWN+iGYn/gKoapj7DofV/E5PJ450jjHXyc7uJfNzZMwhp7kMD667VJ+z
rV4mywBRPlXAlU0acq7c5cMnaxRxESiwXqursM/Uj5FpFa1H7kdyt5hLr2wdFG060044+Ok2urkE
hRr2j2adKF+1yJB92cQP7Lwc4onuwuSYA8a6ckd4LlQWuknKYF3a/dIS/Wrx2OkICbK9+6QjxDKx
M46bOYNC2xSJVJU+CKBU+wPBJ7mvdp1auXk51gK+aBWdFs1i14GZ5xr9IcsgrdS2GsXXe8yxwNJ7
48oW8XSLw9jouEq+YCgyZYt9YY053mLYKthf82wyUNKyxuSeGiu6vzgKMadxGirubC7zBLVZbiHv
ZNWzxBbx45KqSewSvctJWW3z/KV2Yl0ALE9TjJlPOtwUzfBUJvFcuxnHlN5tbENwECcp/Gu4pn4s
UqvsGmmEUhzCMtlnnSUunNZ0HppoEM9jE+ctcVWy00GwXrSHTBvqbdVm3dZaA2bzlP3ZeSI5+ue6
krIbtdZKtmatqp8RdGvByp409XJCw8PWaFHIJKXn3PhmPJkg+VOkbiDRxLlfog8Iwm6uTW8sZB1T
HlsfryaFnqyn5xOWK07Zx+tqL4n7Kh3EvsrSTApivXL6HQnRoKUZmA9dHntK7lFpxEgbYe6n5lnf
C9gPFWbRxdmkJ+Fy4aRTQoilmjsfyEYE4ReSkyde2abLtp0aaYBvaxu132M1jsNzLy2L34rSLHf6
mEVP+jCbuls4WVJBGq9WuwrgKLd2Sjy0rTKFV9gtch5UYLSlp66diGt6pF2IlAyaC1ZKbXmV6EU3
kX0QLh9m6GWf7W5Rv0YdZiTuVEvhfibY/VqkiWW6ilFFd3VvMcZB5ttnq7SLGydGseRFWZvs51jp
oiAJ8W711ThP2o1tSMY96cv5l0adiheHfontOnU2fGkXO3xSInmqKS4KCLExFii0Wz3NEXPAhQmv
h6yZZVd15FjzZCvqcWPIMBh0qeWZ7cnyNOKRV6bME7ZHzo05GKLz1aFQPtHD01ICpyEOE0VFB9Jr
40K9krtES13T7pTeT/u548+1BFdWqD0vBrU+NmCxXFY6yiZAA2+IneVzLWHRCMjeFY8Gfr2cOkQH
zQyN8WRSyCRV25SDKqEjTuxG9WNbE8IP+2YmhpHGrMQWdcmia61qk5ZWZQ6ybNrVmG/7QatgeY5y
gUJU1NihZzGOLBvGexm6swLLmu5JRL4GJlkcrthET49T30iWn5ZWhafgVHFnnaWxu2fVjqKgThqc
vqZhlMUZjXy8ttATagUJUHbxaEd6frMwegUO7EIF22rK5dqcpUKBhzyEX52+SvT18v3nDE+G21oy
spAZAfXInTCjw5hIVkew8oTYVZ8DbmN7nHDIRHUwLXD8EezyNi9pMO2KUksaNPCA32dj3zEyp7Qx
73pI9DQf5ALdcWi2qfLOqva6A3q7qLGkmcDiLBbocNikrHjym7UUPXhPqG1kB1k/Yiytt6A0T7oY
WmocxynznGV4UkGMYfv4kyK3tDcXVYJ7TCHo39lbHBNIQIJYXsEAYDnjHXhspLiQbFeatL6COCul
m1HNF38cJXszaJl+KZLu+fdL+i8vh8QZzJ0TOuKyw3u3S8pvX2RGINW9sc8w41RC4yyhO/pBtxgo
v7/asbMQpmbY+Vqo2HDjIiTjeP9AEszSUND0YKBftxc2pCBCm3prAqZ1lt41kkJDfiWSZAwSiBLF
ndrZUuh3YOFJ0Dk1IRq1bmKV0NWtfin3eLO7mP5FoccCUTw3dG3nreZEpemPFbbtHqWwM102yGl6
i38a/vSvt/SXzjr/N7Gs1b/s3x+IiBeMiyMsa/2JHyipAhQKgk+MO2bp6BgYeD9QUoVD0cpDhdeH
hwlg/z8PRYpxQhsKMtOqKIZCtQJMP6AsiI4k2CKjXeVs8mqH/RcORceCSrYXqJTWWYZvGa2QY5hU
kccEOhpnBJws5c0C8uJNma5Kbkg4TOzlPYuga1VihsCQzYXjChYr31BC06/T3Kpo38n2c1okZ6yn
7DMzp7pRiknd4viEpd2cl/Ya/e74ainJmCSkuFbTI9by0KNdjlVE0snX5Gezr4UBol809thfJPYw
f6pKtVQDoQ/5vdkr6h30nH7bl+ly5lBvzkPqN3yycJYTLzetKqC5eVMpXd1/P2H8/8D+Yx1w/35g
e49z/lj87bTNHotv7dsj//pzP078zgk12oFuS8AHWbrr+PlzeNsMb3i9HI9MTBEBXhn5P5Bafooe
KODYamqEwucNUuucYKONwfyaJ8eoJHz6LwzvY/UISkhgB5TXWLjxKUAXDst6wWpOhLFQNgNGe9si
UvPrtLpPhzZ2m0gVW2FaGQ76SvxZl/Vv9qhGN5Y8zVt8eHyZo5fHLjWkc1g6O7mbSzdq5oQmf4yO
YciX8CaF3+BZQ70TxFBmvdU+Q4/VN+nCfvvNw/8FdnCcsvZ6K/gK6lj6rb6kx1CWqLM0brSGSapB
9o7SO6ua2bnWYypccxL91Qy3S2BQpHoq2qTSTSowzDLCLw8iUnxdqku1zZTJvKilSTvDl4GwNnSh
hqtkQ/+xsdPqw7RUn2TQ4t9/9Fcr67cbC2wHMKDGuWRNzND58+FbUO2UREfAwE1LtROBojc0b6Pp
c6nXQ+U5jSJ7JtP5sZz14kNVj3eijuXLIlIwcciLHJREI6JnwMP9PqmXbHbV1gnBaUy8rCInH5+F
Ojin8Go/r64Cp7kshkdJayBN0T0s9iglSk+S6af6k2ydNg7nFOhgIuS02YUlha2oyI+MP8locyN0
TEo4uNJswJjQ4i55en0a/19P/sD07M3A+KnpQ/8Wka34233cRPEvC8vrL/ixcOonNA+RhJroGUHr
3vSATJ0eIvgxxAaMkMENmdU/Kot9gpwDlwlswUizAp7518JJ5wjYD9dmttw4MtBv/wuV5Xi/uIKI
7BRRDdCkokd/NKTnpWmqiQO23+oNCMQ4tV7Rop6FFJbNL28e0y+m/jFsuF4L1gjmUECgyloSD/bl
qMeXbGgTdn8FKU1LFCWBCQ8qcER7//sr/bQvfb0UFvsr5sre4hg3BGBynDDmtpZReIXmnA/2fZFP
eC3MerrJG6CoaSBkJA0lP4TdOVsTlAqZoMGo/JJrL0P0gV5WEpAqLvt0SXALZhJpeNANupYH4r2c
6hVne1tZ1s8L9rceLlk1ELMdPhoOjbkxjngu9TM0j6WtZU9DFOVa47JSJMLZl/ih4PdPSWd5Orwq
IhNGmA45A9MLWtWHV81Iuc76OXf8KrENj7DLfVQPL5nqZHtzai7HUKyNnxEJJql13qQpgT6bzuWg
k4qJY4BfV4kfx/Ze0IbxGMue1g6sLfVlNdxPUjpuYkXB5gs7FQ5YaESMnFMuFJovM4YBWVqVH8fG
3E9DOwWdDkFyhi5Oj9AW4F/xNsWbEJ4mbT2lCmevaRxEGlEVtGWVfWobydPIPH1HTfia83DwIlBu
0dZfhyiaO7auh4+kGadoZIl1fGH3k99YueFpc/oNzDl2wcAsv2+jB/xITU9pwwuUeWcZCh23qiJz
+/u3c2zuxIhYW/40bfFqBBM+jgeZy9TSV68VX3ZiWmEjVMK5mlbWIwfnpU46SMGyE8SqnwoF+KMl
wnxezS6M+tM4mM07YumfKsXRxzmqFI7el1Y6lKjo1oZdpNUR8mJoRlp/3yCifmetPQb+15tnXJK8
CPkCN60jPDyeolzX0J77Ncwv1xnJQ4gqc3hnBpjrCD9+3autDZUCZx8K4eHrzvVqzpR4cPDtyQQG
hY5+qartmWEv23mytbNKaBwhFONsZpfiL66JNf2uNTOZFqbVbs0p/1BpagEmNeyKwvqmFT1cTOey
z5TwchnlyJO0fhMW6hBUZbyVdMlE2dhKrjNAqowHrxbOXWMo133Y6ufA57W/QC9z60hAWY2rMgC7
AW3NO3jRvq2g5aujPPehHjd+LllbVWbb1PbYwupT23hWFj5KcvItLcbPUSTXFzbMUcmJFt+eZHzd
HcpJGt8Ncbm4tlkrLnkdi8fFRJAW8PSdoSjfeca/HMewnVZHDUJlXqk3b+EYMWX1aKaZ41tZNiNg
93DtAasqjHLXGdKtGER5rsjC3JgzNvLQQedhLmkOp2dql33ftPxbDdYK/Ry/b2rd6vCDjo7z4uH7
tpwKHCoMbd+iy+BCOTbdXC7hnn11RuzTRuQbopPfGcu/vCgySQeJuQyz42gsYxuSUx+4aBHdDF3n
bCJz6Fy9qS+XuLFcm464GyWf3ykfvyjupJFTRdDWIxl+Lf5vULBipIE5EOHot0Z/2kLMC+x5Src0
atwSw1dPavsvJExIiF2sLzNGiOf5YOwgI77nXnzsM/FayJhdbIIQjeKyfVRTw85YyqonAyVqRt2b
c3nwQhk5gaDZ4Mk1+pMFkMmro6k5C/H/g3Df2YFqSeRxIZOxTcQwGGVOcJbfgQpf9WPH44FhufZm
1zJ7bIGR0laHfEGZcfLPmlVn19l8NadwNEZzAxiiMHfkalvq2ik9zgVXzUu9h3I4GHGPj4vR+eka
4qrIgwsJonHLyvncEigO+i9yuIEfYrVp4SYmuNg6C78NDyPPKkxPs0liG5LL2h7tAH3b5yme/chp
KtdMH015cNi3MzrgbadjsoPdEP4Xe+exJDeypelXGev1oA1abIGIQIjUikluYMkk6dCAA3Cop+8v
6t7uqcxkM+32bsx6VWVlRSLgcD9+xC8Ye4g6UhDcw0FDsHJy0xeagHqYrsuub4z1whPXEsBXpFVA
ImrRnzRdqs1UocxVstACPfWNu0hvA5WAvrgsIXLZn8xrf3dJeExqSXUt46MAopPKtlaJ529Qy0ZO
WGmR8Ict4gqPEIf+ad73vxXIv/1lAvDftzTuf3bfs5e/tzL++gP/qDhM69/pfzPRhWGAq9hfGIV/
tDJgCfvnugEFg78ofkSMf5YbNkA17lk6DH+hHOno/le5YYOBtM5S4HSxzybPrvuvlBv02t/e7J5J
Q+Rs33SWnqbZ8iEaZFmfBZ7o0Pno8vGY4b4Nirxxjoh1NS940KgvZjeV4ZJjdDAs8zcraLADMYfu
2u+T5CKbMvt7Its1CvLMP+Dsln5J83XdOYC0L9Y8z/CBRfLl2QCfE7dlUqcnYJqMqLhNLqamz35N
wtZvNZLfQ7AO2pWTFN2d1k/yyqBNzfU4qRvdsIdLhgHtU78yQqjpYG8nRzmQW2ATFNSH2y4wtcd8
OPtcY4F1GIyl4lRmHaqvzLNufWdBn69r1xj6U/698TjxXppNBJK13s9tNdxOy7RiuOo6SP+k5sWa
GuuW67jaOW5aXDT9dEmheQMFeitm746MIgMvbtwTO/0IFiP5MrNflsFKXgKmuaHeGNs5UXAcsiWN
1tb8kXDu60lA5ixV1Jbesas8GTsFJq8QpkLLTY+mheCDeJyW5o5JT7dPhTPdKEQ6d1UwnWfyYpq+
MLddLuraF/x6NfyED2fHWVlWe2NlhAQHwAz1ZVq+G3mq39uqkngZ2A/NShZSJAHwQGFr8cS8aEqt
K1AOTrwaXX2b4BZ5uTZ++8iYddnihefuIQSNDyJDLbRzW+RoTb2cjikZBFSbXj0N1uxg0ZiW81ag
rnUdqPRVyWproKoFVQUdtDKh0aL5FkRIb0heFflFXElruLUscIA1Q624BSTG+Ny+drSEMV8z3Hj9
8KyN2hSm0oqmxXQifbZh+OHzbUv4KbSlgKU9kYIGWBww6SzUd8/K7pzCyrZzUVzqidke4Y7q0QA3
a2fZebNtnPU0jPNJcqUCcIvKtvuemh2TYCWggFbj42j6Keq82IJeaLJnfDgwt57C3ujUxqzxBPcK
/+BLTz0pL8dwIfWnU+KzOqGY1rB3KxllS2Xt9BEZdYx7NjkIhUn+MKUPhT1g1G+ZYj548piQbMNB
tJBBnhst7txpw4yX5U2T5NiodDvXY3HZBajdZ4HPRYEPp59bdtgKzX81JhwTG2knZtinRPfRMNTN
Mtmh7QrEqesgWrwlzvRFC52lHKPcgRcKNE1HOr3EbQIaV2jUK1gG2cx7DEnlkU4XsG3joM2+QuJw
OBlODhvPYmIqBm++TMe53XYOpkLwAKE85afRVPAelMOBs1IMSOziZLWZcRxLmcJU1XdOZ/Q0QWuc
h1rLuqJOvOqZ3N/OWjmEyBe99lr36I1Tcw226rY2dab0A7UMTl4Oa26vW8/TXjCnLC56N8vvOp3E
LF/QIvZsJuc2c4S5dGEYAUdl9Gw3XchB6F7WwXZPXerbcbHoHsmBhjxLIq6hncwgXtKvZlnp8Vga
0xMgbhsDM6nulelcMgpjrVKILW199HqUoDCczavs0NlpdumK2X4q6tXctEht9IHcIFPF+NW30401
Ta/1gqyIQJPtyZkxUFCdn50Ciclutswh9fQz8wV9V6P1vNG79CFZQToMgMXqpdp7Bqdp4yMZeJFB
ZXkCUkkR03SvZZrfOrRnbrLeDgGLXmqWcciW4anxMNjORM6eHNr7JM1+1Iv34il55Yxle+VlKe3b
siwBoST7tMzyo9MONlvd7Q5aWYxPkrzkkgxZI+87k7ZW6e2SuSxeKfO6i0xUejgBQfnV5U0Behc7
KFi74lRk1FmqwJ0n7HWd6rfOGbkYtnYcWqPc9TlQmjwtOU+ynSLbrDEMXnzSoilHqjYNiIZBkm5g
bkz7rOxFNPVFCjCmuVon26X3OtY7gcL8RmC8cVqsbj0Fo5beLVCfvmWNDQvSSwfjanSr7rpPsqMt
itvEJM/ZYueY8WfP3OolOnMaIYYabvrD1Qp3b4xB/iycbLnyur77GcBx/Dnz2Y7FGtwaI9LTvj/N
35Fy918WPJ8g9ScnXmT1NqUwN0KKA+3maTtKxzh0vijvUdn4MQyGt7EbiU/WYNRPGCKMdyBHyqd+
qdbQdNcDxllU58KsbzW0CyDN5wH943x1n7XZAfYcVNuhnb8tXv2YVHZDorZqFp325GqUxSuip9BJ
s6HCl9krN8gMi5SzLc0XiNY9QmSa2T9lfuoKXjVJ9TCzhLWbIfKgAFJLeVevrgslcCo1P+6xJzn4
2qx9tca2viD9KPxN0UK9t3XNd8KsbtVXT9PMfbA69c2gqfEQnHUWzKbRaEjmmkDNvzKh1Iqxu7Dy
XkyRkXTmI5KA082YmYSBrFLjd6WTR8PXHpO9Ucj2CXlj58E2mqGNijZdRdiXtRvshybRXiR2oncj
2ei9Zvn1ndmm/T2piB+CJ3aj0qWA73GXo+q3JPg/glYTOPM1Hq7r5Sh7ZEqgwMZOshaPjW08wRJm
i6mqOQXMKY7Z2oHPKKCCUi7I5ueythh4M6j+Jfiflk0JSe/Rg6o6YphmEiFHAWbK6KybAuY2QhjR
3NfjnakchOKcLmISi3tzEtzn+QjPF+eGLrnTCo+bGIFKhbL4TgXlo4sS5K+so2pB+H3f48pUOj98
v95ouhcP9rgpsvW7bu7GBK4bGnEQYosgWa4BJSQXfqGGaMynAwC0F9i+iAZVBApAX1r7HVYDHhuN
Cm4q0Q8SBEXSR8BPqV9U8yJHGqgLyhDn7XvpSBUHHmd0yri/UHWLtVU4j7aBSgxphHWpl4RjvcCu
q/bS0DetdQvsub8dc8N97DhOaIQPs7zPPXj5fm4HN6mo+5esU06UKa6ZpDTlVq1QbhGr9w+pA3Ar
s8j+xNB2AK8n96fr9d+X0sPtWCr0OoOqi1td2T8cBiFbcq+eGxREm+pI0nppnJxmLe+dovB2WSKR
xp9d5KhWFXup8d3L9acAsvam6536qgk6ey9ySVRvkhnDwGwPBSI2OZeOVl8Iv0GAwSNKBjUMV8bp
TxnfuAvrxRQnLqH655gze6vWCS88sxWxnmSTFebYvv+QSHp6mt9dmxUKoe3sXNBtru+c1itCavv0
hmrL/Cq7cTzV2tg8Cre08GkczjqsS72BI2QA88HbTpZD/jrWqC+MvTmEa2FZj5NAuYSOi/R/WRUy
w6HpSDc2W9JZUK4bx66i1Cgh+4/XizjC82g2dRU7E9qEpo3COXbAoDfS8kY0XXpcG7Pbz5To0Axz
ca37o6q2mJOiz2UqbWOIRMHg8J1DbWa3al28L46VBlfTKtdQOs2ShtloNI/wX/oGg9Se4ZeTLkFL
GM9gjoO+5NgJ/pu50fJv01LsLW3YekZyH5QXmb9KxC5ml1MBPeNMXR/zEPBNcqAHZ/wq7L7ft1V6
wqRpODLAsU4q5e/uFnfeF+lSHRh4qMOqPPOL9I0qGkmEMwrzJigjB+sQPaxk74f+mmVb5XXlElEb
nfnVTnIhVE/xv+q5CLYmA9IjiKyh36KXYiWhN3oFp9TWSM7MRQAaPe/zrFnab92cQUF2hph5UgPl
ugTItS4ZfnJsfLHRdYwSyaKMNGKVUdTu6+RUcdDqUBWdjdq6k1rbbq77CQL4FFSh9ALtIei0ZT1o
nidKsu/aD3PIRPu2lwMITzy2Qxt5pi9TJ+tI4gKA37rbLU7oYZf1UIsCIQ+zRwAixGbVMjblpKNh
W+n+kzH0xTZNG4lQkeU9LC74vAg0b3E351YVa37iYZK0Nht9saWkOakhgG5Cux9b34raJaM70TfF
8lBOeJe6Vl5dE//FLhckcv3Q6duVbvp1oslsByq2ezHzmQOt5UXzy9T69aVowLsOwp12mGw9jH0D
FHYKuilaaxINeyCbM3OwuWYirSst3Tvr4l5UDneSVXTVld2p7phDXHowKQMITBR1XCB2VFn8ACCT
9jdWh0ZqikBbOpZu1PTatGtbz7lIevW1xRp3U8IjLaJAZc7eMcb1oCqsqph6uDVWpLiIMqgeQqsV
QTR0YJsaSxuPBpfzUQ7uGpfnsZHfNdoJqBc94Mldd6r39VPCzbetEoa7dZ7KfY75C8MkkOVR66nq
uV9a55C3/rpRPhIvq0vTt/WqBUmGlQtV7yha4n4qjC/uNMIYpmC902XwHXXtBsWWmrYyWOxhqNBl
wtsjck3q5EpIyqJ0RtmgGuzlOvWFRft60ug1adoJvfq2v19T627q7KN/hqoNrnFDwfBNBT+sWRzM
vI9HNQUHCEnkuFB+Mn26a6j4wtGa0IRILQ8+DqKL7I8iGoZpeOaHfk3G2okQoPmiTQgCFUwsXtzC
/glS5zTWmRut5XSGHu/ozV3OcsZCNMEJvvfSX5bDidD01o1sWFF7GYzO1surL7PfehezrZ6CXkMr
ReGPHFQ02tMCGYRJVVedZddEoNLfg0/2QTz4KcqTA7FqSZxN7mn6Y2tmlFwUFSFY/Hqjzx6COmSX
MwCLUCPr7VGEvbBVHWcoz5ykWUZWV+wYKTr33VppOy1p1lgazlcIR/4zgbDYMzL6Vuu4/URAG1M7
yjNDe9LrZd3ivu3EfHpcS83e2Q9J8TCBuEgJbRnpRYB+QkFBH5pkSHcYGyNxYIsaUOpkIGUIPiLJ
t6DDvQjvw2QDXCmP+YNyuwbzfZavr4svhk2qDeCs61xt4IcmN9JzqHek94RGV9CEnpPkBzvI1fd8
BKHgGINTAv60tlY770QAbHg0Z+0KdnZwZwZglaMu8S8lhZGvBvSJqvIaj7L+ZMnM3clF0agf7K3j
dH44ebLdzBbVkdWjobN4jGocEkw5XAUyeM0VvplygW1XoYA8a+YJtjnjKoD5m8WXj5i63qOJ2kWm
xDE0NfqvDNamPUUl+9Xhc8gAlLEc3XEvbYE1Y86FNIkrxJrs4+gs67Uxl9+A0CPYYI3efgC6FVK8
6JGqejLn7MrUYC/M1Mtey98BLS2mZ5qGxsKwm+bKWeakijMMWFGOJ+HRDeSDBp4+9gYEok4RWM1v
uSNxRJuyKF8tDHFHlUQBfaUtX88iIy5x9xkrJH18iQBpud4aqr6XhjzIlk2mOUuwsXIIHNI2zuIj
9gX3LbC05L4wv2vmNMaMZ2nhzl32fRZ0iWhzHcvR++b142kgXZeGUcaonkxRUxj33BX9tSpVe6y8
hjYFruYCSZ1TkpjrwUvqvekmAvZ5shu74UbWwXYZurCagmWvilEPE0YenWEQcERdH1L6ffArnTFm
uzm3nWtncQktcBdMzLtwVv8yBY667osaRerMfw5sokrd5HGBpW2UF8klOiF4Kidlh+22MEOr6h+n
Kt9ZXX6Bk+iPFhQDWk4OlSrvxVAtW491L58to+5uq957GBKnCp2zZicRBmiT7Y9X0E8QsHC0vbJl
f6BE74rQa5ZNYnciKm2B4XPuDqGeD8tWIcyDbaBHLNWM75Rv38EhFiTzlXloS7gbZr9uCkkDHQx4
ZJNGb6ui5TyJFE7NqKPQIB0nSjHtijSu53AU+sFw+Zcm1bOTWQmQVgbQarEANK9o/mWZ2OQgKi5b
NDY3jpU/zomF3InQ936nbE4eLR48nynp3QVYwVilr5le1NAdYHK84DcaREVa37fm/DJYwN2rKujC
ombCjDcRjJh2lqGR08Xohu4gmcSHbZ1AYTW0O9OVRyEDyk0X++bGEntR0tHTCzPb5C3Z6zLLvds0
C3ryOgIzk3ttV/6lTmIdjMsmHwyJQUpxAk32RXUGQu6unu1cB/NTg6myY6vtRES5MhMwFed9Uu+t
mV2eVqimLoN/S+KhbyHNwvixVFQZ4CY46cd5sQgjDQWm4oCGpIC/UpKyn/6SvlrQUuEHLVU4Cb8L
zxR2hFr85VpKay/RR6ESCrJYqlrbwLm9c8Yugk4DsyZxhrtqQLoiK58tWGeH1azg4qaM7joDL+n2
1q3duLM095efkCdnSVzAj+8m0okMPXx/ZYgcrTQsQmqeDrav/Tw4pvgW4KMQeUgwWSbKOGP66nEp
hspi3TxSsmejYuFHmgXwmaLVGMfbZs5P5tDv7BYpuK5wVDTMVizsDNT+XG7QBKsfYC2k2DnPp170
PhfHMu0wAHuRsD6qZLgwkm8e49XQmrOfZdVkeLawA5Fg0/yh3RpdS47uOPVwcpTrbTrfKk5reoZH
8LmCqdsmfUrqVGEGPKzrFlEnrtoiF5Sc9dZMdplbPYB4OUA/NglD1H0llJA2nAegpaEZLNajm1q/
UPg0LtIFwIBMHWunpW53oVSjXfj9Nzjgz5o9gBPMrY3TyR+erMdd2w9lpKgFt+YKUSWd2oBp81RD
3Cgx9YMjNFlWty/q+eu8ei0abnO96eTPzja3hjtf0YQOvaJ8Vf38bOYgPwYXaphbpdY+70R+Cd1h
vTCk6TysguCu2Ta7xf6iqfylMUdrH4yXqlrVXrbiFT+pdbtIfb6Ylh5NhHwud/S/SVv6MPDGCyPT
T5PiMpl7oOIFhI61da+qyr1M1QLQCEpNMrRc05O57kzH1b9mzBr82cQTvU36vbWgya797Jttz/6X
8w2eCNvJ6GKz+LWsT+gDjg30Du7GtSjrTWUVPxdM+vy2JIEcAPe5K4h2Veh9iIPSSAsr/YJ9uXYQ
msvEnSEd0fxBR2IxrC2t/JEq091UOFoePbNbb2lnWpsca/QwRQ2FFr5WH0lHk4uJk4XU0b2XJ1e4
0U7xaMrssvREG7X9/DglZOhOekqFIPYrTWPcryFZaCTPpl3t1Zr3W0a96QlB+fKS5Z93mnIQPLf5
oU1aP3TBTKRqXfWstGcnGHfmMm+70nND3arGyK2SfLPYRndvV+dmmm8ehbEeCk5iTEry6mrZNinE
SUd4SKnxR500V2iuJzvKox8BcxizQV4AuMpJawRKYfhntWuOZVRLg8PdYjpehLnRbGw9XY/u6vhR
kpXWbvX0WM2JccKWVm0bo7W/LCRKIVNTaPhTNUV9CnmjWfX1UiSNv5/P+l6UUyWJdtvfmujLHjIm
BvKMjaR768J6AjH2s3cw0qK7YszzK2RfsfNae/4KhTGiAMmjdbpfhLN3MzZhEw5lrLLiYKAsPnDj
OtCJMu9ry5SY62jnKVcdxZQyrmVStGtHA0RtgeqyF+kLHRXa4ib5L/td3SjP2i1Bft+pfN10tai+
9UN2yhON3td0pwZIXlYycSt3/WNN1pSdhTS7To5RBajhOI+MLWofI5Ix816Bt7uRSyoBCQ8fEk86
p87lpqIJhjDXUm/FpFBNALRDuchBCKR9kjRmQWkB/0CjEHMPnZuxbuyoc+rJCd3VXFSoRq8xzu2/
9nIGHXgq9HGlbzIRVEa6c2Ei+ksapL+asxeUlkgCL/g0b7v2Rn8Nr8PdlqmmhYvNNQmXXewX3Ao2
JGsPntKs/aBVcq9pRibAtZH32IYPWSmdgMF2TXDZyxHfV5UHnOsaviZTjaSMJHa0j3A4nWhSAdKX
pFOH0cvdMw7KhWlVYSN8mRgNgYk7SGx1OfhxvlA6I6MGdk4zgpuc3vt3RuIN2R0oh0hvqhaJtIke
/9roL3ajLrTK3SR+nR2C3kq/mM5gbsaAMD/OoPFHW+YHcw6SKJl5xGKM9wP38k8+rtwiHQVOx/NH
gZNTrn/Ryl7/kZLbtGGSlOnPRqZo9Sk6Yr5SZ7xDULyieKBfpKWnv3TZ6sZuPUzPjTfPT7AYvahs
rGaHulx5TF2a+xIdQNqhmfXVtG3jkpaQE+dYx98rAuF1EmSP1TokF3MR1Lcp1c33Ue9lFwbUCRsH
xNZmUVb6NOSNU4RFPq5X0BCKy3IYip1xdoXIDSe7RHK9fVbeGhwnDYcPulM9WW05bKw+MS/ruQNz
tNYvQnY3NrqlmxR5MdRBpHYA4uBdsSHUzgiYJ/DB9OaetK/Fe7RyvprNUo2k9GJ6wi88P6rKNugz
JTaOYsjo04uc9GPQrPbJKYz1fs7JR1ww3uQd9bBw1WIj5ZXkwxCK3XgoUfbSQPB8mey5+4GblUK9
2W92aFIv26nT1924YpplWIprcVpBDVbGnV34zcE02/4Z8vFyAVClOTXZmvzoTFon9IDAabv0ETub
XV3VPyaPRradedamXfvHQYNiEvWaWH+orAFTlRlJTKsUNu/8lPeF9uLNQ0Jl5A57s9LVbS9ssfHX
mZlcnZXxXOR55PZBd+oT4I6LJLko+ul8eCQKimU1R/1IXkSOJ83kJkvGaa9jn3kyhPKiZXZgHqO2
+9qyAMcVOOKeFgOUTcigzHH0tbzrqPC3/9fmIHdofjXRmo8eBmFBfUrW3qGvuYqtJQRaiZpICTF2
d/MX4uhfgmP8/6YScQYO//c4i4f05/8JX1JEft7wRs5/6D95Iya8EZC3qPG5aDv8BSD6T96I/u9n
E3VTxzT7zP84czr+CbcwPTAV4H2BYfyDbPL/4BbISEBlArKFZRpkQTT2/xW4xVusBTAc88xVgIYC
khQwCNiNN4hrp5v6BUZrGwcpAoSORZCvuSR2f1uUm3/Apf4ubP4evPyPp/gmFhWB42Am9PYpZtVQ
WwQmrIz+TLjSgyoqNHui4kCzV9RdBVBYfIJG/e2bQTnEBhFJFCDMb5+JyfG6Ljb+lHh2NYgmgH2k
X/SpW/x7fCiGHYRT0Itot8NTe2+45gYoIvjYTsS039wjKc38NYOLQw+4WZ56J52vxAzNlmjzY2b+
x7hltj950w+Q5PNvwPrQQU8M1KL/XqSJYUSgMH5rYqAo9o0GgkWnWYrjRZmMzpOfUZUtk2nfrUbm
HXJJc8hTOiEG5nMdatKbNn/+3B+X3nTgH5ggOmHtwXp6u/Qj3hmaVyOCPIniPNvVbFBy3fAJaPL8
t/wdmQf0l5kuqjf8A4rCe5oQLrI10BNRxlk7LpE/YXuku/DGy0zrPnmhD/uX44moC8osnBDg92ck
5d+Qkjb3vNHrdRrb4NNpvA/zlwGeYY1pc/2oz7P2wxDd+BnC+eMLwpm20Rtx2MYoW77bwYmkhQGc
WsRLZnvXZYe8pDco71u2WuXhz1/sw6OgZ1LWoegOINSDFvH2BYXpjZLmtIxBXvnHNBsKVEOX/DSU
0v/ks33YHH896iySgzIMe/U91rMNCoDIk4y1oc8fkK849dzU/yLKUOchfCvQjeijwVl5B6jNa7Oc
LGpbBKXpD3YDRljmMI/XKH91l6VyvH81wHlnlRuLR4HiBTtsvV2/jBAf0MqRceNPN+hwXqx2jiGZ
Ritp1l6dmU7lnz/Yb1YRDX4eSdCGAPRe8TTJzGmFN090810RVQucmfps3/w/eUoABcSlXQXD4O1r
kTOjBmF5bWzUZsBEUvVbw0CF43/wFBYQEjDIQ+f9jvCywXO80m5pYcpku+TT99lgLvTnh/z1t7wJ
FzyBOAGTnwsBXtS7T5QMcpTsSt7FtlDbNPBNNY11wCXVeKoM5kN+khd0gNc0MlHT2kkTI45m0t1P
Ysnvvpxnogl53ihnmtbbNTVrBoVmwpebWuASfRlQxdZO8smG/ACp5gQE3pkbhmwPV8P7183oKfm9
wesGSdCC5GLSmwOGMCsq12p8AIbLkAYpNktvGDrKQ9Ia32YAwBA/KX3RBICBILpPftVv351gxvpD
ktTPaplv46goEghObbxY6kFLTBzo5fJZsvG7h+CwRKBm15J5uG8fYjl95tJmaOOWfkusaSMGubYt
PtlPv4mY9AFghsCQOlPK34WxvveLJpdzGyddrdM4b7MHsnV5nHvvMwz6e3bA+VPCdsHfBKlQ7IDf
3T6I2yej6lQbjw3StQmqGFuIejWCMKhHq7kAUlfJZdvpy2f6dR8PDbYqiD6dobiQ5FAUe7uWict0
yW6bNnanfvyaK6emN3/GR6q+3Vh15pyUNzU/e3bw5VQV5bFk0B25ifOZ+tX5o705vQhVgMlFxQUa
DlnUux+i6a7VDBg+xqaQv3Qda+d2GUskeBIsCNT4mX7ZhwufVT4rZPD6xCXy97fv3QOh7KtSq+Pc
rvIi6mrJ5GJ0RHGVJ8O0L4CwLdtqtJfHP0epD3uX5wLK5try4cNwQt4+d3DciWExk8WJ33Tpepxa
emHOJ7fjb55iYQMF85yNb9M/e/sULejLyfSWOk6XxdlUOgmgzMevf36VD7q0Z7M4JB2Ambt/VTnv
1nAyNa1cirmOcd97FW12PbtujSx2pkWBMWabYqxvUku7r/V1C7rHCafEjVMldia4FsCg7UVDPyGc
W8AZf/5pH87u+ZfhPA1X34B6/55m6sgg9xWCOnF17hCq0ZkQ+1y8TZWpz7hNH87uu0e9WwSVZGPj
y5WNZM6ASgwaJGtrBaEJPgFkiWAvmZwnOzP8zZ9f8rcf+cz+DWjYQ1B5n9KNqznpCh8ev5udLaJJ
aUQn7DNTu98+BXUDSiA4A+jNvt1KhdVaSa6dN2yvcGio+K7W+plt7u8eAvaPIk4np0O94+1DdM0B
pzprVdwZPvQ3Bam9mSbjkwX73aeiODWJtJQWH0KMa3XCS9qcXcHduUt8u3hOEyw7lh5+K7h/9ziJ
YUTTX7PrTzbk714QiV/n7FR5zrPeXSYjE0NV1mdB0trOns7CzRutm5z9JzviQ63KZvSRoKSqQHYC
wvnbdZxd3fFm6LxxqbThUfr+cgiWUu0TppanpaWL7A/LdEirNI0H0J1XXu9b26qiBmAWioA8Yrgl
CEW4T+0m91fceABNPnrKfq7QTLktNDJfCvsxdk2cBopCykOQT8Nm7kR7tDQAMbU+K7qtjrpFQGHc
FoLBbV2O+qnGG/2U6B0O3jazAmuw0iil0xoPA2lIIVQSIzdXXLXV6m6WlVTmz4vzmwuGQMgtQy/E
Q4bpXWqywt/WHT+rYrOS7qku6+mKpUk3jcjofgs7hW3zX32i37REfrPb2M20JyhUHK7X85b4W0lp
ztMssWIALTXSnHcshU7HKKw4bxjwD6oGHontyLaql+6TzXZ+k3dXqU2qTVyGdkZX6nz3/e3JQemX
INzHMl6XirZ7f+atKaDfQKPye5cdv2VW2W1ED/ykaVvjEwL1b/b6m8e/ixiIh9UtLtdlrEl7jqpG
Fkxdus8MUX/zOdFk4SblFek7/aUG9LeXLNA3ZVrn8BSUBpj6OMY+FwYafqmpdo7VfWYX+HFRuUlc
QuDZdhEG1buLG+MRMuomBZADHndT54D4CJlffT936eoDHiqa1L7WUq+JKmy3Dn/eTB/TFdCSBC7Y
k8RI/32dNiHZPjYuPER0V6/x4ks2ZWs3t9razCf2l37lleKTaPlBpYVK13do85xVSXF81N/FLCWa
oYeTDPfRqGB623jouBsEmMZ0w0LrgAsx/7tYykFbUHLQyqNVky/uOkM6B6nL2QxViSmUOSE2P9WN
su5pd1gK0KmHrviZAn2xpNiN3yjDQXdxyXoh7xaRpQ9/XrsPmi3nF+HTkVnDiKL6ePfpDEvCf2I4
GHtel6d39MSmn3bWtdMJXrL1kzJuDq6x11bJxhQKHD7eeGieT0uiN9tKzMGXsy5mhKQZ94K7dO7X
rjdGD+U7W3vBXAfZbWNZwGgMiDggfqqAYgEtWIY7vdCwYGmVouxCwc8Q0TyNGBWaft4/1c6gDlaB
2oQSXjahYNMyqxdT719Tp21MBAf9r5bwgTpozZR+K3CP/vnnpfmYJxncFtSP5G8oF9jvIkXlrJBL
9AwsewD1oCclC2fhWk8Wfc1PttNvdnCAjonpwPujpfFeJq4eV6vS5NDEGl2aRMwXxoR/WGLVDz5I
LCA6fvBJGDQ+3oYwH6mreN5ZoO596iJ1JFz8LsOqDVDLwa2m5LjozbzhoItjYCZ5mBRTvcWdC32B
rjPz696bPrt2Pr73+Uece/m039BzeXftVEhrFmafVPEYnEuMMhjlUcnVPyA2ui5h5QnjpCf++uPP
X/Z3L0+ag9gKh1c/i6C8vQRcN0nFCswsZgxd7PK20a9I8DT8Ebt8M0/DcJWluf8tGTyQcU1f7wC1
r/Gff8THmIk3EoUlfSXyLVKft78h0NIOAaOVK7C22ofS8rKDyAaA3JPMIzQ5QVLTts/hvAzTzgZ/
/8nz7Q8X4dvnv4tgyLdi97QAWJaZehFD/R+knceW3Eawpl9ocA682RZQqK62bEMjbnAoSoS3Cf/0
86Fnw0LjFoa6WnBDSVlIExkZ8Rv7xdBnsXPPb8/0b1+5Sl5LQVJcBypCntpYPtftnDyPcIaOAKsl
LzFogIaoJvpSqmUuuil4CGDrtLPXt76UHgWKGZQoif/LLvztNmxRrTB7VV52mRZ9Ej3O7gpS/Xv5
5cZ8KigSvVcKSaJWeyoKAdhWDVmsBYjZa5Vc/dQEk72TqH2sbNkq/Q4ZqS0uHfpqS9T67WO0Hu8i
3a5JlhP4tLk+RK9geVrPVB3poTVicJTdiJJwQE2iKLKZBH5M/7WRrD7OI+5LRWWkNxgjYb6Wtskf
ZzeXP26VYndmVCaOgiJ3bYMBVrNiepbAhe9Ey4+BmVEAdCCXYFGcUVfrGUWDVncKU1CANvusaXVx
P9cpFAw92ikVfMyjGMnUEYCGkMFBXa1pUDUQWfUsP01zrOAmA4MtspzoWMXN99Yq9l56e8OtwqGk
crXFTclwcgb2rtRMz2zC4MwjPjk7AbCl6yFoczxqsIukO+2IdQ9JtCE25T2IObkPws855PKTJCJA
/7XVUlqHQPVfxrPxK9a5RuDKX+7dIchNO5wWhF7RSffZEFrHdNJRhrMhZGGM2f/5eHARUF7VSA8p
BKxCbFEIORomemQIk88uMnLR0TbKH7Myiztrzkv/+udtJIXoRSHFL6OwiVbie67129mUwhKF/1JK
T5QLcIvBx7eteDy2rV+GxZMkg+npZ7LwOL1PpPo2XnRW8tLDpMgH93UPAg3+X5cAVSy8rKx8LStP
eYPXcYbS0/Xfuuzcy2cQqgWUDXkG0Qz40EFRRN1qg6mlp1QtoNvnSK0HgeFHw/c51Bc9PSSeEsm2
dkLx5rC0ELl8yTapjF3uACsMlah1zPSkyc1w0iz4vXYb45ApkocQsOptaM0yVTJT7MTNjTuABiat
RHC5UBGd1W3Xh5DtpRJ9FzA8hidVSe2JMmp3Pu+Dlg+vD50PQ8uHEwUJb32CLcRsyiBKTy1yQW5G
f863ikg8jfjP3AzNHN/CgJt/ZG2seY7SyY9yPzpndAVSD7Nh+zHO8Bq4vtIb0ZL3CRFsKa2Cs1j+
/rdNCaSmCHI8pU/A4eUzVoGkOXKseFpm/3HLlq9fwgl4D96cNCAuh0Kx3KZMzdenLTj5Ano4b4Y2
P7ep8/X6R20sJ0GL5jAZLFW+9ZWeq7Ws28LGmqgO0KPHzAssmJ38+dSR9hH7KYlxSPTVagoIXIhW
gObPe3YOMrbOq63ZMRK1/d47bGOVEAGmBLaIrNo8KS+nrrfiXuUnJCcnhLtBF2f0rbiZbu2uKHeO
/uZQNIho3qAxCnTgcqhOwjkixoz8FOX9zC2DwgIwbPVsdsme3M17RF+FGWStZN42pC20vFdtx1wo
JXhX0OuJrgxvTg33x+nT8mRUPWD8NBc3jdzIN3MxRb5Zm/rDLJnFWaMLeqfZUfAMExfLD+qe/2hW
CEwVjva/zRQC84QO4skgSV00CunjZVJyh4gWThlF0D+lswrzAAcJV0xNtgM42dh79BaRnOStBkBz
DRrqZDOt8eeOTyMdG8/sK/MwGV26c3ctSczlzGkUxxQTaj2WJ2CdLldJyQMRZ30Vn8oasw2Qguax
N+wO/HxSnuCQBz60DHnnBvu4NbgUuJ2pAJInA6a5HFSborbPsyjGqcNIfdwWYFmXlCngPr1dP8Ab
D4Olyox+3ztIwV4/f0YJKZTI0qJTBw3wNHS27ivQWm4Rf9COQ6RiRlrW7ZMxUBOF06m6ZtgUOyfh
40piHgf2i1REA3C2zqUB8oqaMkx8aqi0+EaZtUdjNPacaN972qulxCePEr5BTsDzZZWGdJ0E6MNx
olNGeCYFCCXl2CRy4EkzLuphE2g32STa+yovwTYHTfiEt/z3MKiM+3nokbFhE99pE2zenTVYbtv1
D2OZKT0Qcjihq0tRoZqsmSryyPglBGcpHka3HkNxY+SzepiKYnxEmK895kmfe5k6WzeQ9XFHA44L
2SKcdi7Prc1HKdjm3iSsK+uipWGOg16XZnQKhWn8FUyT7PdEFS8aU+Px+pd/TENYdfJQug7ka5RJ
L/e5IbiZtdZIT8Cdc0q/AnJ1Ry1+CtEaNwsdR+4QEwsKIHuFw619z9sFlTtLBt9ESnI5tNq1cT9p
dXpSE2exo1UXdjbmMThVDzftXN3rk/QQGAG49WpST3akNa/XP35jnnnT2OjRc4ESwdY52NDhsaKG
KVl4XR41ug43EHswTid32DlgG0EMghw6vItzE3O9mmcMiCJzer/VVFQj4dLYt3lfwEyzbUx/jb4+
dO2u6cLGqVY50YBNERaWqWxezrBlFtWUpFylk6pJbiMpDSRWmi/XZ3Ej1dP4/5NO8s8ijrcK0Ita
QIFLTXIiJ3qcR/xf7BYLB2hm7eDJAVxGTZbisym0yeticuoiCGv+Ra5bOzfys1Ip1Zfrv2lrZXEv
pLMBBgvk1+onRVqYmfY4Jye0sx9TW68XhX24XU6p/z833f9RJ3JrjrkiCJ02WQlPx8s51lOlRYwz
T05ajXkl5I3cPlh6J6KdWV4yxlWEQgGaDhFylMBY119E+iXNSlWQfCF85OKsiBtSLP5NVPmJcJXt
jLa1XekPgpEC0YrK7er6axtVjiADpycejoE/C50sOa4LuBp57UfoCHh9l+k7F/3WogGyoGyuLx8I
oPkiP08yx6kHUP+nvChjWPZm6JsO+azWa3vt+HfAyno6eQUgsg2IBPTc6iZCKFeJ0DFgg0jKa4RP
CBTKR/LO+8BA6D5aSKL1WaSURPGwgjEMeR5Fk1I8wkJEnZOK+9A86sH42YIufH3vfoTxLgUWVO+p
02EtyCJczgPiN9JEjpecMiqebgro00UsXjlYSjx4Zp4a/pA01eOMqTj8Uzk8dsHcnyypg5+vhnul
g//h57wjtTAwgGVz+XNqQSqUNpylpJ+qYyybyt2YNz8gFqefhsIKbziA6JEBuXVTsx1vJ91CKKno
mlOE0drOHvlYK2ZuDCSjF6ABrcvVHiloXMvqQKxJaA+d6Vcj1FbJtRsUMizeXAMWEDnm1xLBnxsU
df5DnsTw1Apkdg2ostW7rrcsuL49SwPrmae7UutuSV58ur4DNj+SxwKijERT6hKXMx6U8EB6aWIU
OiVuRJHzCyxYxaM2bOCHpsruZEPQTgY9R7sM4ur14bdCGs/2BS6LZQU2h5fDA2BVc1QckpMdzs1R
FEK4aGHkO5nH5mm3aHgvNTBAkMuv+O01bmldWA/IQYN1aBo31kbZz9so9rrWcd7+wwdh2sho5J36
Opkf8eXqnHS5DSTFPmGCCn+6y/4Y7f5eF0W0HmzFUmBYrVqdOgl4MDnBdMOpbweozwcTtY3/cN8g
6E/axIMfVsj6NI5apmYmi6N3yozek5x4Uj7+MQ6cuww2AfGRl7H2QewfVSFIq7QjTxSusPOrqgnx
4SLw02qvt7hxrzES30FfAmHR9YmCwq1Hic5en0xIr72U6q6cYqGjlWniJSi/72y7jc0NaQZBZ551
vO7WmX5uoG6SynzZCFPHgztg+ak1xd4f7zhG4eRTcuU1YawyL17CXS6TCp3yrsmRvTTMY9hzg/yH
UVBtlpfslYbO6qBapFpDtsxdYU71nRkjpMujJd8p/W8cVFByIJRJBN5hSZcHlfsH6c6oS1BQUkJf
b9EmG8KiOhpWFR6vf9Dyg1e38lISf4cuMJq1iglSowR1KRvxCRO+5FQ59r+dJsKD3SSfZMSYbkuB
dOL1Ibf2A/c6SKgFHceGv/y6JtJQObQp0lltLnmjkCDMx2a0Uyl574+sv2x55vOAAURPrnw5TI9Y
yiC1MEeSibh3oNuAIqdtxWK4aZQqeuqkvJxR6LfSxgee1yImQMY93DaIMqDkiPXpHZI0Oi7jo1bG
Hpdg+rWJ1PoNkcB/kJibj9LYGl8UGm1olFttrB8S3FTxYZ8AIRzqyur1286oVMT0zLp9DeWhQ19R
GfrhNE7Id6CBqkxY4PHw+mmBePXT2IEEJoe6U9wSy2oFLcPGwb+tz/tvZhNjzp01+dCeaqPvLCwP
cD53C6U3T1kJhtkNmlL9S+ZZnRy6Us/PudIj7ckW+wnwxRjR/6DgX+A099TUE9bnyAG7YuziRfJB
Mz4N0GQz0J9q9r1qF2HCAi28GzOEoH7ANrtPXWHn5reskuWX1iyBitht23yNakX8Pc90cV0MITQT
AbpKICY0nvgvEdYwMkM/aiiY4MxVGUnrOmpv/qWlKHA3vFfQOcOHPHWL3hxQ+U+tdDxMllk+N8DN
brpcwcdCzJ1yz5x1822DFe7nOrXr80Qh9lNuRs2xmyKUdMpZfagHpfNlAxFNJ7ZiRFVjdYSlXaES
5VpmPX/VxGhT9g+kaM+neLkF1tuNuhw4Av6wIQ1dbjdZHuRBGOzqqi7wIwGsTOxeWjFS1cy+FjSw
4iH4nobc/nz9PG0dYXhDMvAmjYO8vp+KxSQKp6MYrZyk9aVQs1+kYqKGm0/DqeZd8XdmzsFO3Ni6
RKCNaHyqRXVpnTFnndoHcQVIsBhG9ZZZ7s9aPpanMhl/0r+Rd2LGRkSkEmkAnOAOYV8uf/9b6tIE
naUUpuDNVyHe7qTGYrEb/zND1Nn5sK3km6FoIlD+pKO+7qXb6twIpCy4iJEifAsygr1sY89bL7IB
sV5bB4Ve81ETCWILQWjeNWoljuEMiDLs5T3exsbiXvyaVbCUyxAd5JCrgCWkQBYlLjpKJToeoHLq
VMrPWSL/ur6fNucaT0AKk8CLgf1fznWLC4JhNdwGosuco25ElddVk4HiQ6ntXNpb5Umd9ijkScgy
AAZX2f1gJ92IMW5ysmYAWmEyAjcJ9fIYx03kmthGH+scQJtFcc6tRq0/0OGSzmVSFL5aDZrbZpZz
hP61k7Js7O6Ln7Wsym/bjZga2twdZMpIidwAtJf9MEkKF0VxcZQF9enrU77x/KBGSwKoy5wlzVpP
g+FQ2FcydhqkCA9xqIo6aPFdzaCNJ46FapfQURJqUulGrbq9w/WeJ69iF7BkeqILCZE28ip3AgQz
FomlEkHkIqXPgTw2YqdDWt+3ZvfvbJlHfUKJKG2+BENyBgJxT7rlsjtQuq3+GpXym6UG58zMnyzk
vsase1NRIdoJARtpAx0q+ulgS+FqrNPIHkoRDkg0JQZTZG6ToJ6FGObw5wkeNnLMA1wpsHDaKmtI
wdLLhRRSlp/s4dB1anlK7VTZ+ZYNds/C0QWGjLUUkv/66ozJGUbZCMoEfiMBPx5qpMTMFLG6fB6D
84IHvHekpHopiyw4IhBtHFWzkU85AvnXN97HjU4dDSQpW24hh69zMblTw0amze9bUzJ5egKYBxte
fIqjCWtiFRuU/9V463f2EHRistAl8XGwL+9TQ5Q3taSpJx6MCNbWmrVX2fkYzCj/LlA3HGUcKvar
ra1KWQIcyHL8pFHPqdYhcS3pjYNRBwbIrj5NzTEtp8mnYolZiEgRt9Nxa++wEH+y6wATBAedXK8Q
Xe2V8h4IRvkY3umBUKPGhXhJHD54i40N/hu17fjCEhPOQrILqAoZqsLwyshSXBLlF1r9GNdrgwQI
KD0YVccX6LRNX8wJoGQg7iqreJ2aPXzkxtagmosZHG9RWCbrhrpV1ZMSEI98q43uh1lDO7iR5Gc8
A8bPthFmOyv1IQSSvVCWwIQPlslClbgMuWFbJ1FUz/EJicXBDSTZduco6R9svdDcMQlp2QbiGKfK
X2M1tzv30IdlWAaHBEKdl64cbP7Lwecx17o+EphAWU10yLXwkzkUX5Q0zQ9VV/0y9P7T9XOwOeB7
xZWkhhrfqqYQS7NdD1VPMEMU8pSlRftqTkD/nUm2j3qNEFdnt3tE3A8RFEAx4BciPZO8HInLrywk
2FARtqQnuTO5NYfMcYtg2tvTH/bNMgr3GPFEA/Ky3jdOOqJDF/JpdahUZ6TuUnfGwOsYiQkBuyBN
/zRiL+NRWqByRqEQuv7lV9V92IydRSaKOD8CwXPY+0GP6sz1BfuQ3q9GWcUR3IYtJcMy9DQY1mNd
wsuk2GA/BGaBLN2ADEyPZPOnUAx7temN6SQ6L6QhE0NK8vvLzxtNXfQqniHYEhfdSZrRwm7nMT6a
8jQ+pMYurezj1UTGt5CUOIxLO3R9FqQwlNQE//lTUKnqDbQj7aUKUU+vQnaqsOPq3E5ddpp6gOlK
aCGeGuMXlTiJ9HZ9yt+ZpRdpCb+E/gvJD0hxFExWVfkQUFgj2TCigghPSCAyySIB9i8PQ0D7RPYD
ZdqzU4+oF2suMu7IoJVT4loEs4MTJC5JcnMEn6R7QyofAxS1imSKjhPWNGlctodRlp8HkXxqc+dJ
A/2E2qTVHKgn3FEQMY+ibfcMdjdO4MUXrfZqNSb4jRRhRJ43/SwMLXyMAQCdr8/b1o6h47n0Mmgw
E9Aud0zdVSjJq2l0EgL5j8EoxDE15c+gYXoPNZM9UtPHB9OyTCiCw/rhAUzmdDneaOFiNbdWeIp6
VAnjTPVQ90IzH7ou0k/Gi4FJ4xGoSoS4qtlSWgoyfzIt1I21PyczLL9lQU3RgCXErU9LodltCUs6
PDmVlhwlbQiRfcFFL1AHHsSZqft2Nu89GTdiw1Kzha+9YGYAplxOAI8WNKxaVjUW7XMRJuqbE3b5
q0KP8k2J9NotOsp5h6yygp2lfocbr44IQ/MIJ4Gjpr82kiNczMoUx9FpsMo7ZP8i3MoDLMuHjD6a
RWmkTRHPysZvo9URIIPnzLLOmlkvYo3/1EaAMvMi/pf3v7A1oqWUwe6W+h/UqW9CqFaeaLoHkNsJ
WjX1D8soBZquRYvdo+Re37QbJ2MhAnEz8SkoeiwX5m8vLlQuTWNymMOxUFvfsVrLdxRI7v9hFB4Q
rBNNXRiAl6NQBeVhGQYh8jh177GjVVfqJ3vnRtq43AHiW9SITdCtPGsvR+nSNMVgFfUYuvEzMmmR
7OFLoZxzk09r5wIxOmoqO1thcwKBiyNaBUQfN+PLQVNkZJ3e0sKT0J2fdasoRyOM8+P1+XuvYn3Y
bxYXEfXv5Z26msCyCfTEpuUJSz6pnvTaVA4o1lgHbmHjtgi1zONBnx5BHUmfpapu3brJ0KRFg/IV
TMzgDv2oU8nTjad+bnUPtWvUCMvJ8jMztTEYtOa7pCqyw5h2/Cllu3pYm9NkkyVQeobtu04zsSCL
g1aSWZvOGQ6mik6M2Ue/rk/T9iB0M8jMCcHrWmCVlkFj1wwim6I9IbJvHM2mqLw/H4V0GcT3ggFh
2S9XXLNa/AftgRWfofzi+NO4uG/s6et8LNGQKC49e5q/8Bw/8JXyLnX0wGoJqaGcIO4eZbegbsZH
ExeGQ8yD3VMsu6KyPoSYEoy4lVDROaQAcG+GceoPZYr+VFoU9c6DYStRAcSEaSfudyiArZUi1LAy
8xAKr8+F0v0A0oL3BKQTV87n+lY2BGY5ORcM2GYdI4QMmhPy6ElSCf/6OmxdgNDvAdehcUP/aY2i
mOcyLrq0lfwJtbWnMB7va4y5bmY5130j0fKnosLrDbujX1Q281+BHpJqzP34XBml8nz9x2xsPZv4
afCef39PrvLU0BFDg6K95FfZhCmVGSqHKADW/6ejLN0vUm5gI3B81+VYUeIQF8xI55iZOh7kNmnO
2Dzt6Sh8jKOMYkJ+IYxyltaVWF2ezLRQ5sBfDBC9ppqmG7QXe1dV4xEhR2VYFNbHnVNFHODcXMY4
huUG4mKl3ExH/vJciXjSGmMRjMSXr1Ri5b7S8urnPFAtPsp6OpwqMJHOoXLKBon5XGQvRmCNPQLk
xqgcBnnmJq4s+QW0z/QMWEXiJpafzMRxXsNeT7+PJXCcowPALz5pqGa/RZGm/rRpHiiuXmFr5aqj
Nn3HpjjHblW30c3v0zbXz2MzSvEB0dMygzCRqp2XaXPyljQYDMGoihH+jvMoCA+WBnDJE0qCwGhs
lGHgoUaHrawtqdi0JmYWPvRTG983eRf8NQ5S5JmjU/2Iw27CaSaBRHVQwek9912lf1aGMf9VtGrx
d1KFNQbooWwM9FyMnu3sxDwOpPjvVG+dxxiFGNMThcxQAfVO5NtncyQNs4YKpIEJ43bu0+hnYtec
gDIV8Q9pcJT8AIc7/hqqZffFnCeotwDPvyjlXM2HRmMPnJJILVBVbju4uGDqfo660j2ZGCiA/jLM
5maCQvucAwU3DrmiSvdKg9z4UYsG/SbqNBpwqiRn3yPJxi2x0sVzpivY3QSyeLZpKriRkd+nXS6h
SGV3cnGo54qqSzEEb2aPci/RxXrLKFo910kSHHNqRgKFYGe6K+np4VyFXQTK8uhJSV5ji0r+G2Mg
XC30AblVKjjOaLi5FDiDD680/I7XXo9orKJ0j0kfpdOpMSpJd/8P3kBItiAwSh/QihZXBN15xq2s
eOzlwviMlF+xmMsMwaexdtqXEA4YRl92ClpTySVk9Xlph5/tzJSehzjPv1w/8R/qaChfLkRZOiMU
gz7AlcPGscYgTQI/FFXpYj6PS1OpqCdLmJ//fCSUf8icaLdSRFhl06QUtdqESNw2qDTcVSL61UL9
fpQdEe/knFvfhL6TKhtk77SW1slMgs9AP0aMxJvAx7u7uZurwHAFOtvXv+k95VvFFOBlwJio9r3T
3S9jSmrjtSCxKf0qFIj/aHP+Jlm0LokH2g2Xx+RFuqB1CbLRi8IeXlaa74VTZSOw8SP4AfBKeByq
q8A2VNpI1AkcPw/xvMlGE3OH0Rn9Ui8+oy59BzGzOZiBPbhGIH4UiU05pXPKu0Zq/w2d74k03LVt
8Fdsm3eo1Zu/umoOb0SiVTs3+8a6UEECD8UTljrS2pN7rC1sQ0r2WiuJ/oR54z+ZyLsjgNjgjzN1
HormgqgBiU4+u0qabYy/U+wMkVPGrMzDapLeUmdZXlWMMszzTMPxhdb2n+87Ku2LBtKi0sTT+XIz
hGg3IxG61KStUP7WtwqOEGoy3PDvmv9hKmFVUDji4FK5WB0mrCR1JyoYykkj+YBUOsYLVlwjwtfO
O1+1uccVDiz7G0w/9NjLz3KMtBvQDnD8vhno+5egAY7okYqjmFXnmKlGfx64cI+SofRebVfFuSZ7
2Lm+l7lbHzS0R3jcIRrKyV7NrYmexKRYuuPPCQ6U2L7j4xWNth/PNC8RE23e6pFnSWYUe6u6OfIC
+l5efov07eXnG3IeJVJGvbyFTHosCmTd9ai2b6UePUrcIsPPU5k0RzU11J1F/pjzgXmySLoNmjhw
4FYj2yHyDU0I3a8DXnucEI6hseHsaRhtnUplYQ3AfGY3mauZHeq0k+NidPxCCmJPJGbwA3bJPUAo
a6f7uvk9vDoAU0AV4JBczqRO4lNnqer4OsCZR1pUJTsXd6vrMXmZlQ87hQoRKC7yFLC/l6MYNM8d
kgxGKdDA6RtN+BqWRQ9ylTQP2OPtUUy2oq+67AtAGhQFtNVR7FE4GSvirS8VUf3kTIhshBXmImXZ
50SZHj37VssPGvL2T0Uz7DV5t7Yn0ZS3AXuFFsfqshsqJQBFw/BizOSfwgySO83KYx8KTv48OXoD
k7HRPcky367P887A67CAjC45Vc3AqNbJvqqH2Vc1sSTMaNCfiJIy8motyv5O82AHt7nxfAAqsmgn
AuXgEb78/W8lpdbEIgGYCgtM8wyhgqb0bC3LbuS2xhCpjcpX9It+Xv/Y9zt0vavoTVNBJ/yYdFsu
B+1MIwnQkHH80cj+nkwzP44WPwSTLS3o3L7QVd9KwuK2QeP0EEoi94PWIDxPuQCfJU00TPBklJr6
kzBa81GdFcfN2R2+ynWC05YzuH1f5z5tVPWcUVADYoYWJRi0gv9U6342GGO/XP+ozZ27MJjBilHN
WissiVYvp6ZlImnmJAXunqFy1qQpPXey0XtzMGES1gXpnbT4seU8a87Xx3+vZKwmlYouq0GflB7d
GiUSNbPF44qbpS2b9kGW4+whxpr6obFwx5y1onzgh+T3dmvhxNRiK1xH9fBJ4tnmFUoqe2ZqZee8
G20cGKPirsc1w21n/LoFelQHexhgzYc6gFtEijE/xpEmzpTwCHle/mzY/XgQlbA8B524oxyKyJNV
cAcjo+OFpCp3qNShLaXgM6lgoeWm3bHTaJXoaAjRWdejtj7ZeDM86F08fVOUMN2bn4+RDPG8RQpq
aYFB5Ljcc3KX1ZLcsIsMbG0eKrt3jnIcaTu50sY5XpDc9KHQBF64k5ejRLkRB6pdkz0iMX4M8xFt
uEpJvLAR1IGmNPPUvM39kmKNf33936Ed6/Xn9YF0JKF6eZdfDl3GSj/0BlcriML8XEVa3d/BglU7
1zZHOUBCspq+j2qrebbejBb2ZGn6JRtxB5KDcXLjodP/KuKme20rZNpdpF7ke1uOSqzAwqD+ghiE
8iLJSveKvOnwKZqt4Y9JFAsMnn4EEuZsXxifl1+QTqmNGPsyeYWi3Uhh1rqWig1oE9Wlhx1t55mG
BuifMp8vOd0eimzj7ubtARACCsVSy1uFwlDB1XTCwsVHcANPYDXQD20lshtDCXai/Tug4sNawRIh
e1eQGF8HwGzConaeTdufrE68aV3Z39VSnXwBkZh6nVa3zqGkm/83HEf1G8SPAcPHzvkhNVQQKCPH
09MEL/FnACap8fRxfEgopOaHyIiTv1RJQdRtQh3wa5YaLU5jJbqBeJEF6rc0SJQ9BthGIkLRhYlj
xdAU0LXLVYuFbSEfxqopcY9drG0IrB5DeedgbVRYuS/s5V6GiEX2uDpZI9aduZgbktRmGGJfEbHd
HECTjkiwkm1m2JjF8Y06FMH3Ik/DV+EY8+0QZHF2E0tZTP8GuCJvuXLCm7Idnfh15/xt3KRLsQ9i
FIRpEGir7VM6lpQEVub4Q2t6teR8xwRmkVPLjwVWTFWZ3vVl9ugE1HdC/SUf5L/Tfn6opvw2bKrn
rh6OQ4VHjly89hT0KzzrUmu8kZTyqBqVKznQkUOOQKdxm3T47amocexM8tYnGLy6CF1URqknrpYS
7/AUVL3t89ADvNkBsMmrTneFbtwrTtt61gJ2vD5vG/cmRVK6JYi4aUSv9bp2SH5HxWT7rfMjy/L5
DinV/FxUQIHtHuVf3ODNQ1Q3Kd4vgLivD75RlUbYa6GI0h4g5q5hwVmgBFYFssdPaAEfrKS+UwJx
kpLmTQ5tWupKgc9Y9lo4yktkSr90+AxqLPakXTfn3aJbxMsIJNYa6KIg7BumdWv7c+g8KkO0VOtn
Ls8iDo9OULcHK/j3+odvHVog2DyE3nO/9WYdugzbJl7EfqUMCJ3ktuWWESf3+ihbxRQSEtrstCyp
gq8pW2UsoxnRcde14fQdnuByelESquiVnMe0wIU7oysj58J8s4MRklxs6SdTCevTPC/N2bgYbmhX
R/cTYnB3SJBpflZRnR3NKHtE9frPm5JoewCQWXA/9lLvuDwAYtakQlSa7de9mmLBlqg+tD5xiEK1
OTlzIj2EEga312dpcy1IhWFVokxDcnI5KOXuGSLobPsUYRKKlbV50Mra2MkPts4ZNUnLAO1gUTla
Xa7m3FQN3my2nykYTcG4MKmADo5fz2Xy2TBicR/PsXOXF7392mR1tjP8cozXNx7wewAzkJ8XO5jL
jwTZXzuZxPBNuvTQMxNhhR7XF3oDTnQLZ+LXf5jUBcVl8zjGc2Y1qVIVg6TqqWnYka7gnWzpNy3E
fe9/Nco66TeAH47UwG1f0hpx34kCArIjtTtzt7lB0EFQqPOBuF7Tj6jFTJRNBLtS6VBd7xTLC22k
IP7DtwBNQTWF3BUw1eUKZUaq5XrXsw3jaDHaMl8LNNV2Au7WLuSVCWELXhMN2dUgql20qI8S6cao
UJ8yTOofZ4dES5rs5EbLLJQHRgGPvC7Vo0O/fOcbt9JzUksaonSt6LiuzjeYg6jq64yZzNXixkg6
hTyLAAhlbLhJeD0eW60z3FG2pp30YCvEL6RFJH04ffQILmcXs/oaA8WUgDuH0acG1WivNtNvStO8
2p39Eln45l5fz60T9/uIqwOvZzbwDZmQi0CpR6/gZ2ap8w1MF9whZ2lni34UW1hY6wvCCa1MA5TP
amHrpou7tONCyQap+JY3JRbAFaq/x1rABMfrFakUgaRjMUlfIrPFoA/JN5y37dTt7O4fDN6jnbXe
ODUA4og5HP7FnGK11o0j2R3vFdsPkVK6KQq9v/3/yEs31vVilNV3z33UhOESZ6YRBao4DHQflS2T
dpkQn9JwilGV23s+bH4ZgU1ZqjYGPaDLvWSU0iA5S9TRynkgS5wn11ye8df3z1aLF6gMjWWq4nQF
11yCwNLSUtc7YCdKZKHsVA/6WZLplAIUME92y3e1ppN807V0LA/4McnzIZYNKXV5hozGrYFLo33A
9acKMegpgl9dT+X54Ehlb3vg7CxxyHHI/CSUiXMf1tijHrTGgZrczVNN4Yey/GJU5uShq3X8eZDS
emkiWk7+Qi4RvmhOJr5f/+qtdwbvT0iyoKthZq/dTEyUnZUSjCPFI7V/NjoHr11KrTh8KtFRhIr9
BRPsyZ9E0HhCn7TbUiv0H7QW+yfFCDC7TCXJnTtQFNd/2EbkBGe6AD35VYCyVgEE4Ukdty1UL6LZ
xBjXAvjctwGPB+pLbp7m9MU0SfF7Q/tqy03/+froH4Up0IIHPoLUBxBSA0Hqyz2HPym1BAkwA68o
7K2dJBweosDoKzd24JkVo6I4XmqL8EWpFz2GdG7xjFWC7JNKPQHD2V7QqbYLHrCeRBP4mNRjFvlJ
GWdLBCCmHFI703d+9ka8h0HLm3Gh/oGcW07Sb9VNC1tkKRmW+pKjDg+0C39iKN6enCxCtaBHhsGi
zOXLIjB3KBwbR/Qdb/hejKNNuwoLTpIlvTnblq9MqHgdHLvSxMHQq3wnyH8MP7RkQTUuxCjcEdYg
KjmzGq0UveUHwsk8WUqjlyhpEtfQR+s08uA45E6QvlzfDBuDLg0OUDw8EcmWVzcL+6SqUgUTCj1Q
BQbVtjN9Kh3la2CqzX1ZzcXPxhrNnXD+Dpe5zCDpQABKhIoD6Rtg3eVaFoU2VkA2AKd25EpeIKcY
3AV2q1mHGQHy7lFUffUmN0McupUwyrc4EFpLKh10GpmTtSAKHRggkGAL7a6NhD1Rlo1C4VWhOdjH
iTqYcLsIIKcrNCOXAZQEyktQQec6ZCIeE9fJykS9t5uprhGf6ZLwEHWNLDzRjdqPjnPQgqYqIEfI
TVD+4xTp8MOiDv0ttsoWkjHqkuWh0ZOm99pZzOcGFk3tJ4Kj4hXyYGeuniKicFAkaeY+yeQXqgyy
fEDnvbVv7SJI85vAKGvHjakp3fdxm3VeaEo5nHfJmA8UsIxqQanMvWvUYZl5IBQrwKr5aKYer8ns
eUytLj5OU/w1NSRRHeUgGDPXgknybQp6/Xm047o60NkdsztUxEbbQ91wsHqh+Bmv99wzndlEILXP
xwd+fXLfNzl+s+lUpMBkO1kDKdglxc6G28guqNzCf/y/nJ3XdtxWmrZvZZaPBz3I4V/TfYBUVWQx
iEqWTrBkWUbOGVf/P+B0j1lgmRj1mWVK3MDGDl94A4ETjlmAUS6/PS4cMZW/yPARRw5vqHK3T7NG
DcQMJQXZTFQFa6kK7hsLXM806dY9yhqVX+o0jVsTtIBqVD+ftcmoDlC5IB6nhrDN2qLeDEKzVXQ/
s4LsqKR1f8CstPbe3mqvgzhGgWOK3hrYOVLoyxevMjWKMdjSfWzZsmNDaOsisuHiFDKRKZZ7+qB7
w22OrVax2o4TRfehW+lOK1aNZw1ApUVjdReIh5/Pn6iRk3HTwcTagH745evFmdAIizDr/qRUzWHq
6HlnlTDuHB2vbwFGWVMn0no0lbbE0abVFST7W93XAznFoLyd3g1KqABzFBhP1OWzAcLDWeJpj1m3
Pv/mzELKg+IHpzRyIlvoRBZWVp7Nle4DNRecOcO1u1Gz+hSnxvCzyt4UcyySGmD99C2BoG6mMtEW
Q0tHzdcWqzlxvAQYjMtivHPhXHmjVRsHGwTQEiuP/3IYCjd5WMSl5uORHt6mcSIfB2Bbflkb5c4d
emUoKKy4E5MprirImwNf7SPUCooITnUslGikLbWDvYTlVuWyV4C7OtSqYPZckacBcPlWURvFbTNa
ql9ocekTI9AnHOXxIHEo7izGK5cnzl40Pbk/qTxutSbpXjZdtKiqj6ExpNY0QNwvCrV7cYnTz1Ij
iQcKpcvOV7tSiGMa2QUq9OXVK3ODFhAlwnOMhhV0SilP1CMaZlPFJZoZ6s2QpQ06h4P6NIby98RS
4vepAlQTw4/Yn3B6RzBLk24WxChcPVM7PzTTzF/Q+qAzk4ZIYAYf3z71rszRc2mS1A2gMBWcy89B
chyQcix0eXLV5LDjbPAdFeTfscmD6Pj2YFfOPAtNXxQf+RhAlNeHeREj0hi1TJSRVL/F5OWWgFA7
CLOAz72CwcUs5ONP0yuQFQJOBXoW6UXitsvxxqwa2cKgnoMFaGwjQfHNzTzeeasrK/qZFUakzmcH
/n45ipEMSV1lMaPos/qkW9nshdnSIefOcf72BL6OdTkIVlY8bTvkNbZQYDx2skJJDEqzcyM9BBbG
8F0W7+U/r/n3fKWVfooEFMABHF8u36jOjUlDklP20VUUbgTLDJ7aNKzoByIpktqxKpSeWVfTCZus
6UdeNrNfTOp0atBmeDAgtN5aOh1pLa7LBdWWLHNqglhsL+LI7o1oaZ1FEvRHLYtm/2cniIIINeVV
xpaMepuFdEpddnplykid0NrIquC7aTbhvzMIJX2IXcwO++ZyeqR6yXtEcmUf4+kBSGLZftXDuvjw
9qu83izorimU84nA6ZZsaXNqHqYJzH8K+osUUMXtI2fpOnI3sDKoAMd7/n1X8s7LAeXL1xJGItZk
0g1froTuZs6a0k/nKP8xlml8E50jSJVSPzi0lQ1UVnrS43iKfHSFxi85dkaEtob1lOhIgpjAi33C
APPYVrl8enteXm83HpP231rDX9tYm8dU4qUGJGkY+ECltVP3BILVKPY2AAxl50NfoXQwFgwKSunw
ZlAdvJwSfGksMHN4RMehlDpw/BpXKkvJoYE8+UFR0a5AnvkkVmXrIvUzu0OqCo5e1MXOGfN64/Mg
6NavNXay7FeLwSJvhlFj+FOPrOEYoB2uzNZeHfMKZJJheE96MhCSgNdcvm9YLFkbAByg9ROSu8AK
O4ZB1Nu1WZNZaxXKK7M8OhlWU7cViPPTSJF75/tee1ViVMqIUFOhwa/74sUlUSYRKS+wCz8KDRWX
wKh0FLFXf/okJdAnqV4RJKQW4ia4EitTKlfXHz/uRsMN5nE+JvjUe2+v1fW3XAaljAJbGvWeVV1j
u37EvplgKckrd9AAdGlK01FajB9jZFAKkSUYZWOa38jEADuhz7VN8ixjjXoKOc22+o52aBdktcok
LpVx27Va4LVBhp+1VOwNde2cAopF6E3xEjjUZs2gma8I1cz3GvupcIeEtqIkxQnWvx2Xuqb+fCLz
nKLRpwOxTPS9+XISSsatMI2Gr8tzeZL7OLOzITJ3Qoerb8X5vnrHcwBvQ4dBmnEDFyaqSoVhOvSz
KkowcXGM8/GjMtXZ49sL5Rm68WqlrN1QYjDCx23andIkFIPI1P25KwtkvnvLMbR4ciMk/Z0wVCq7
hSFzRP9TP46EBz7kE3TJxyZ6WLKscSMqhrYAoYOkBCuPrFdHZxYhkwxtLtlIeQ93PXYj56gnk527
Fs3lQK/Opj6Mbr+s2M8xnE8GCY0DSEwsbUuq1WPVBJjwYiygtONk66VpI8Fu6uWE60+iHeRZSW7L
CXGD/6ykpgvjpkFLMYdIWQlLe4MUVA+XZjQ/vz1Z177NysFf/e5B425bx0rdK9W8UIkTmkz2sywN
fEoWYGHgb9A/VqQd/O+1XcyJuPpH0s1StnjmSqqjTIupzreWXNtNlyuftE6THuogUZxakfUDQmea
YwHj2tnGV85CmgFImllkgIAmNmfhFJaW2hoxp9Sg1ed+QlNaytr2+PZ8XjkswOtxwxk0CwE1bsI9
QLpTqsOq9oesw+Uu06pjrJTnSZvanV31OtugivlipM3dnecKEs9ZyK4KQ81R5GLEAQCMuLCAFDIE
rE4bUWj+nUmEukFIuMZsW4F7ATpJV7cJh7BWTIfCqgS6OckenPoZBb7Zwdwjq64oglBkHZtYIaaJ
FIGo5u4EC+qVQIydwOpJ3LI58OVQCU+LMohHkzoycP94upHBrUKNq7JjPiGfTKrXuZLYqScxURDY
yYfM7YT496ob5TsAERIkCa08Sp1U3XTp8GXJIKFZEiioIcj7hwnBiLPQBbrTSSD3wiQoYEQt0eHt
tfLacw1dLsyJmUY85NaaweX13A2FFXd5bvhKGM2yLymVUDmhoJi/ZRU9QjsuRd02oX6heRGP8wO+
CmpjB1rd3pqjWrVujeD+UZ9LEFvoG9W/pp047dXyrq1o2jd0kdc+qbZtSEZ1FFZqRREzbXpkikSh
cMZylG86QdtDUl4ditNohVQhUGdurr9IaOJQkzKDQDit3dqS38PwTI5tCYxlZ+qvnQarQu6/hlp/
/jIyyrM+NSJd9wVdM+4sI6r8NijTswofz5+soPpakDF8iE3Cz75oDDukGndYOuldEgqL26GgdMpg
f+wEbFfSRci3a6+dgFGCjLF5Lir1TO7AFKiRbo9a5FeYzS6W8VWylodIAAYpSiQvKizDKHlU+uk4
yNHduELM+zR+nCvhpEvFp1LrnFkR71tDcMal2dMFeb5CtxuUABoOPHc6h/kmT6fMYSxtRoHXFISA
Lmo/zreWFg5eF3cU4nHM8XO5rY4h3gx2tZQQoCIEl+RoGUDFJbk3T8roCcice2k+J0chy9R7q0+W
sz7q4OZVOhuJvkif/1NGbmAsiZX8UU7nIwrDowdYSKVN35g7p9sVXN1KfSbCXCsrvNcmHpqXeg6N
lLFWXbbvc9WWNno8g5uIanGi59A5gjLIB0HOl8fIKsA4WjE5fJ5rGM4Tmv4bi5RiG80jriscTDaL
AZvQaU4SS/ejFTzTNjl6RHKoHrRAze0kWxA+NYUYAiqadmKm/2iGYoCjnqU2ASp6io3Y+w2M151p
Wj/uq49PTQBgHHwX8OKXe8cSgA1lXPJ+GwVnQqfivZ6G9ftuQNS1EsUfemxUxxx2sK8sqBq+PSnX
Ni7JBh1KdL2Q4dgMLo9DmuhJoPtkPLMrxfAvCJasnZTmSlhEfR889TrtyIdtgoVeCsaWGi69whIn
Uy3ox3MxZx9VOB5e0lk/D5WCVYc2I2BOmqF4QF3O6Erz6OPG0P0+CgwvmJTYrWUUhd+euiv9KIZB
xUaltgbY93n5vzj08jZSJGGkT1KkaW+jUZQ5VI4/L3JtuTP//XWcUeZoGu1GCUv0d807U9DcqJ8+
vf0gr2cXa7XV0Y2Op8Fpt3ndRm4lPcxG2Z/m7As5l+xoArzpEBN1MG9Ft7NeX18rDAfC+9mr8bUy
TK0NOKTpheyriyD0NhCv3h6yPLqV9VL96X7GxVjPVYEXU0wa1bRGnlLPCsTpXGTpH0FV7hUVr84f
BilUfQkzadJcLpesDFKt0UF5zjPUVrO3RE+Zq9Izmo7Uypj3EvxrEwhgB3QJeE/AiZugFufQeUUb
S/5kVJ1dom/3QPhXeK0mTd7bS+PaUCCTUOekSgfRc/35i/krxBzxCYSzgD4UotfHYG7EzsQhygjS
naGuzaK+vha9JxiW21lEihbeObr/ZD2q+qCUVXXTBHXlheAMb4OqqHeW4bqqL49NXAbI7UGLw+lE
G/Ty1Tiu5zSKS15tEalsjVSnvBhzSjLDLvcCsc5dATKjO2XW3g54fWgytEypGwIv7aItrmPq5Vhu
w0zy8eNuDiVeZHYBbXJnQq+PwtGCWhhqfdvqxYInfS2ZsYTpqKQ6XU+hBJmEfGcar60QWnmkcMgU
EZSun/XFCqn6pgJSwGdb1dFhiM0LDoPV7NRq3ey80LUVgpcCVTwSHtBVm3Wfq0h/lU0t+WLSZnYS
TrrbRL3shnU/2B3c452U7kr8AdYYajwE+dUqZFtyr62E5n8RiH48xqaTN0J6FkzEhVQx1OwUhXov
ZxVFtoIsNZiGQD6KtbicwGPUTlMYe0D411PN41AeRnGG0B+4zuVUF2IpDTwsfmmtCalJrGN/5ALz
QUx8eHvbv57py5HWJ3nxUYOWRBYug+iTuOneXJo9CMwUv6tIzD0oYt/eHu71StWAVaGFiLgMcdnW
Y6tFgCHPC15slQY5WHUweplU1Dsk1SvTJ2ncPJQNyfMIUS9fymwLYC+ltSBO1xanWMtCvwBQeyL/
3OuUXnkhgKzoOBGVrafL5kZtgaV2cqkt/qKh1oy+ce+AzEl2sqYrX4lRaJeZdIDXuGjzQoGo9YYu
L77WRjWl+ewuSIN7aWh1Fse8B516/U7U3sCPwMOA1M9Vdzla1QdMmTLJfi8rtY+SSoZqTyt8fHsp
PH/ry2OZoiTc+mewrfZKptwq6jzMxEb0+74NFGcUp+DrUsia4tYj8kr2ILRB6o5ZsBDPYpt9mwB6
rvywKaP+hr+CNFaPpFBxC4E2W+xezKX3koH7oytzWLggUcN3STIX4ykoluoTLg86umiVFc/vRKv5
A7hp9RE/qESyg6pfPidL0Ix21/QQUqNBkGlOJGOWPUTmqNduLiW1BI5JYCmlDQDsySg/itko9fjD
rWW8ae2yuG9P0ZUPQaaMnhpoEFRDt2UKEafrQtEH0Z/avDs0UyySnUbRl7dHuQJhXRE16NutyjD4
lWyqIRGxPGw5VOKDSaDbG4/RfVEsDfqEaE8kZ62ahWSdOCt2g5bNa0P/MGYnSWTtEJaB+hTrYvWh
W9IAEibAqp3F//r6Bs5B+IOAExHXK43yUUxjeSrS2VcmvbhduamuMkb5fdMJoCKgg0DjbosHzDH2
9Glfzz8j0+Sn7kbYrm/r51gq0ku06O82eE4cZQCnrmIWw877XRmFnA0fURBHECm21gCEeKowJmzu
rk9GhF8XxOrVSd+xv7kyi/TaV5FBCnsSOMDLTV02uFOyrRcf6e3mXsE2ugeluDIHRblwCrMVPCGf
e1ephj2VhCv01RWPs+oDAgRiIa8z8OKSqbNGGepZpsGu9qTH0ZRnnxvyguYmE+Sltlshq8/tJIbF
rZA2MIgjZcRrIxTnUrATRTB1r1vU7ltVRcOZbD0KDmow1x8tKq6R01QCTLAKThzCVbUl2Faz9JNd
l4V83wWQLN2hlpK9ktm1r0ZPm2ANQC3iJ5v5TOugC5UGF5J6qXs3r+fStxQ4aG/vzb1RNoGQpNWG
WYvd4odlF9/qwMOcWM/NnRX4+r7k+/CFNNAGIJq24dZopqOA5BcrMC1qu2xixVbTYnFCDqCdVPja
C3Hva8irAs8Adnq5FLJiTHA0SRgqVEU3S6C5J+Ykuj8/baBmYDtQLwfKvZm2EHCoEc/m7JOGULDT
8tEVlGAvuH99K6+Qf7KlZ3iDtk2ZGrHJJ7lXAffPSvRp0YbuANgtO5So9jg5LPidt7pC2ae+Rkeb
o4iG0SuQzrjoWdPT0PNzoNO3WScPpSPFy+dQCdDnZpnYU1UVziRoxa8BW+uBcA7QclsJvzXF0p4w
PhnwIgLILAwiEm1xCSZmlOuj2tQi7fLkd7UTo4/s5GLn9Hk9VetG4SAlpKDtvb1i9LYyerFWJ79R
pdFP4Dvc9nKmfAi0ScYBtNd34swroIe1FUTWRxTDB9oCYQEHZG20TtVcV9ZjnsThjTiVn3ulaP1J
Fj/qk5L4iIrAh0Gb8Eisn6NaW+3prl17Dirda7S7dnq5yy/Xez0HiS5O3Qjgsah+BfaTwXOiXfZY
VmHzhyBQDaHJPOaFp9Tj/K6QjMbAkMr4Vqhjvqc28Xqfk1St2mwEFGCRt4HdlMXaAHRt1famCac0
Rn/WEIZz8zmTd46U1/scuAm1hJWgTKFpW7kwkgi/n4yhhmEMv2Kv07st8I+dQP/a9FI2JmShm0Nz
cXt3YmFk6YOejT6V5Q8o7wRONtDenBdUXqbsvHTazWSMqiPIw0nrkt/I8/eAVFdyR3I0spk1n2FO
t+hDedaMIZuj0R9TNI80qVSxr5PDh0xVapuiWnmMY0vxp6LPnW6c25sgwXShjMPOyeNB3Tkkrkw8
wq1IMNFrR15gi4JNK2oOg6ANfh7rylMFi8Yd+zLcoT1dWUmw34kWuc7pCT7PyYsbXapN4PUtoyBP
U6OYH7bvuwUkvy0KSrvzRs+9zctEYQUUUK+kNwWuYCuSsiBNkTWV1NGAnHDu0avIAfBi4uYxmsvk
TqUqLLYmwEo71EOG/7aU4WvuaIMAH74NRrVzLdhZt/SZgm9a28Q53r9Zl50qPVDyo2F1VNOSrlYA
s8atp7UGAvxKXcXfQAYO1iGMNQaIsGdY7FappBThDNNI7BKwfWFT9i8kG8xpVTtqWwZHpaPPjb6Q
LN/Dpl/OsdEaT6I64W4s1l3RuoExi6GN/G9UOOi4954kowboSIFmTXZSigMaHIPcnuekypwEjRj0
ePK0+NZqBW7trShIX2JKeXdxiUfbcc5n/XuGf4/smTjrlGCE4cA5QYLTh91GjTq5man1w1mx8pbe
hBIhSBiBPwNbQRf37Yv3FXCYMA/iMYiGVSiX8269CF4sDLEqBBXxMmgqILA8mavwSxQM9QENIuse
yjBuA11kvssCLftqCml4UsvRuFPpv9oISNOPilHartShuW1yQ57tJBWtTw3H4hFganKmc5j8ZESy
PrEFQG6F+0Oc2CLUm6oSIJf3tT+qheFEy2IQRo7LTiD3qnHHMKt2Au1cXpW0wricmHFEnIA1VvvS
KMoYQyYdSnqiHMU2so8FAlCkrhjujXEXuWa4cpUGvexvM6n+Kud5j9ufDGrWmUfQ83YYqVNmd5WC
oVdX41R3rOigQZNPWv0h7rEgRbIpGj4ZUTn+ng0lvlKFnp+SQeT4w4FM/9kUkrcDMcAMUjdYG3ib
gCsDQBYNBPl+GenRvTHX8VnJIuud3OnNSRIoxGsddn04WjTlE8zX+SkxyrUbMIM5SdSkkp2lLZV3
i6XuyatvD8T10bggKKQRqEMF2kx8MSfUHir8vifspqEOKpGfluGeCcU2vWIUehmMAm6ewtN23Ru1
iLUMHQc/mpvsHjZaewcnbHD6uNDuqqDQ75CyTb0Ibd69LbeGzC+Px3VoLGjQsWTxkidvQowglxHz
w6zFz7T8U66XLA9FHAu7ScX+/YT9033QQjVW2+BLleoIPKfTuHMPb68DjXue7rnJdQNl5lVUj32v
Jo+GMvjDopRO3OjtTd1EwqGfCC7fPmGuDrV2sLgMFABF6+d+ccAgqSrEnYl225KaP9p0Vk5zGX/W
82oP5/8KR7q+lE47Gso0rAKggZcjITde5pWRD34dYOUqRtj7GGmqvNfnBi+vFP2XCek/Nxiz5kMq
FounKj+NlecZyC/XyNEiy4CZevkMerjO9mD1/mICLFDivHOWuts7Aq/M6ZrFYoRDEohU0mYUqEAW
nNCgh15bpOAE28CBU9zf5tQldi7za0PBOdKY1xXS8gzDePH5ohY4n1HqPfCKTHQlhAtvynKub6Zx
T2BvuyPXqYN2yr6giq6gIX85dYumTGMU0oiPDLEA3EP/pTe19NgoONEqi9I+4W7a+eaEwtnbS/SV
Adk6NLpOlKARn3otog+5UmnGqun9MJ57zMcUydaqHvkCC4luKVqK0ubur99jSU9NQ1wOeg+SrJea
6naOrOoYyJHhst00X1HyFK88dflQB0Wyk5Rd+xYk4SsKEXoW/3U5QwNtjSBCiNsXR6AKOir3hyas
Bg8srLYzJeuufHlGAaVYMcSEBRwRVBs3e4lUY+6xFa99q6uwfVcX1EfHYNo5G57haZthNO5WEWz9
GjJuw9I6DdNgiMvKl5q61tx0buffFJFVYIezYd5MGPVA+sCK8z6b2raxZ1UHHZso2mjZmA9XpZ0q
rRb7VaHLbhapSoPOump4MfhZHGck3FgPQSkS+yXSrPyo4qIu7VbTWu5vHB1uaB4Jd2Ogij+gCwuw
dbIo/KrQw+GWz+qe0r2It649W2MLyChp4tbJ9ML8fchT8Yem9t3HSlXC0E2Gdii8HisMZBIHzbw3
8TxGmFyLpi+xEGmB3VZq8gmWJQZ3sj4MkW8FmtFCmJf6d9og4ecaKukqD4S+vxjly4c8DcA0kYxR
9VNyB2/j5eMoK7GfqLVs2AJae6FDidAEd6tX7aMawIv5yVCLVUBzbY0RVoYj2PzLBZeZXaY1rVb5
Wh5xrM5YRbeJWuyMsl7om0VAl2R1lifcWgsml6Mg2DIDTs4rH1Rr4+aWHLgIB6egcuhuV4YQuGAf
9+7/557S5agrhGStOalkX7jBXY7alhkEOfRTVpaFOtgVUqSzW6ixoLpzJKiPlSylD1mVt6OzsEZV
VBYb8btmRJJnLjPEjFifg6/oAy2jN+vxfF/3aakd1LJrI1+VkdQNmkBPaWmR3HgTwvzzSbea+GmG
qYohcgSN2YvrLpDtAgMJL7AiFP4UCgyTIyTKhGPRKiblUhtGYMDIuxBacKh3vY/HSJwiXyGJyN0r
NWal2JBN+IcX8ygdxkoJdLutDUpKMztWXVnqs4i1F+Oo/QeBba/Z6ohCssNBLHU7X/NV4IxXBAwt
yGnP3ahXbppF3Ym5ULUp1Ro+ZyIkdFvzvl8e46VKc2gVZWrLYqMUPIQ5mI91nlI6LlqMcZYMdayT
uAzlD6VfYvBxEIvtPmevOmosJrWT1Lhis8WWjBRxaTsvqSrkZZGl6j4Dg7Pue67f2CYTtkZ3LOYy
f9y5K9bVeLFu6DgDLiBlxxUOSuFmtUZRr3Rp38R+hxkz9JxB7RdXVYT6MZgtARMgM8JtqjItaPsZ
vLHGHabKQhKWSQEipCefRgv3mOen+q/v0/8Lf5SP/zN++4//5s/fy2oG3Rl1mz/+4y7+3pRt+Uf3
3+s/+9+/dvmP/vFQ/Sjed82PH93dt2r7Ny/+Ib//n+O737pvF3/wCtCJ87v+RzM//SD96J4H4UnX
v/l//eF//Hj+LR/m6sfff/le9ihD8dvCuCx++eePTr///RcwXi8+0Pr7//nD+285/+7Dt3j89vof
/PjWdn//hTzib4RJUPOo+7PT12hs/PH8E0n7G1AF/iftM5Q1VuG6AtnciAH1v4Go4TyQKV9Y+AQQ
p8AMff6R+Dco7M83Iv4P2KOov/zrxS8+0Z+f7D+oET1ifNO1PM16ev65kgRUmVcdXwa5PHkGNGYE
cRKxVDlLD9PZfMyP8mMq2/pt93FPt+nybP1zjDXYehG2Ya4jTnB3pbP+rr+PPtmjL+ylkOsBee3x
1yFf/GrDSmP0K/jVytl4Cs7D5/Jc+uJv4R/qDgPifxjg14bYhILjqBndIrfiuYmG9LEz5sAzQmTj
k75pvM7QupJroplu0KI6znLbnvo5Do5jK05+JoP0tpNaPSB1zDU5AmFPs6q2a8pEbh2kdJtbBdLx
CkWd60Z3tKiWXHOgad4lpumNqtwiRptUHs3UxgmtBMa2GI0uFQnD06vAtPumXVHFeDJKjW5+NqVM
8+XODL8DpC//GK2ULn+lqcei7kEqxVPoDGKeY2uqc1QnRY39ACqHB93I74qoEB0pfOra4thZQ+Vp
RGROkvXREVcT004HoT6twlxeSBPuUUS1vDO1UrETnB7fyzEygqDazPdho6iHcJSoJpVh/UMs+9YL
EjU/5EkSOtzu5a91Yiq3bdNUB7mEcaHh6EyimQluaeTloU3lb+SZwqHrzBgR9la6GyK9+DA3M2YF
YTzeZlZTndOV1I4Xu0KvqbUYoptsgPnmdwMbaldTM9HJhxqLM9QDTqloFIdY0dDUjILRkYNxti2k
GpxVPNtGab3yEOhUTolSf8lRl71LZMH0CtSYDi/OhH9uvYutdnlo/7kNlMu1mgj9EDRTLZ0N6Syo
d7Fx2yzHqK5taKKovN/qq0jiybROIQbUb495mc78OeTmfrACgr5SyJRzroyjg7eK7HRzmjhNT0Co
y7V8CPpp8IRIar1/b8Q1bXixIXu1NPp+ZkPygkfdFUdbOchuuqfQu0Hc//lGa67w4vcbsxHW87rh
mx4jH1u/S3pvesx5HaG/scB8PyEnrtoxtXO7HuzQlahXxjeFYC/D09uvuOlM//kMm0gUPZRaswRr
OZt17Flh+2HED35BLAKM/J2qxl6RW/dFqYi2mKRuahhfiE8SD9H08qZZVOqxh1gz7FH6HMFrrpvQ
yYQEeoBRfhmF6pYTZefzr4f4taNrE1YaXYeEQtEu56xu3Xx4N2pEI66Ro5DV3mq/93u2F5se4//O
yHNh98VX0c1Q0SM5XM4J7jDNh2G0gwzZ9t7+1RhttFAUdUFxyyujW+NmzJxYcOTSrj8awmPXI7Pw
vkp3IqO/WPDbjlnbtaWwzMJ8Vg+l6fZIHSlnvfoNWwnPGk9vf//n+smVaX3FfgclKklZOp8Vu3PT
2wcaGWcQLa52n97RKfJbG3T/qXdLZ/REjw6lDQjHua9d62C9q/33uV2cZu9945j3N5kn2/3t3k27
4Sj9+SE2l5Up9kWfUNg6S+ZBFD3LsiX9Dq6+M7Zu+YcCMUJ3ivEGjSk7luz6t7dn5K+iiOfHefH9
p7kshkWDBxLGaKzadWu3k+WV9CC19r78WNBTu9XNvRLEpnn251tuDgHcoPKuxevobB7CY+RI9mSn
jsU5o9yE/t5c/tVR84zLf/FS+GdmkWkxin4IDv2n4tScW6d0qLC8tz4Wx+EGfU0n8KK7wBNOe+JI
zzXfa4tre2RTT6Sy2C1nXB/sRfsWJw+J4jUmqj5+F93TCoAW+yGyqOc1wNZQcNfQribJ2Fndzx65
1x5gc7rhCVcWwVAu5wKVzK7PPiGUBeQHKTQtgdaWOIlxGqzbpvzahpZb1qRyqUr52DjUMLPcJMy8
mO+ijbD4um+gd0y70wwvT2/T4oulNC4Kbr44LWccAhYzdgh9XWhsftQMvjJ0IEhPZn8SknNbPpnF
B9kY7Dq7rRec/cobofrUik892uqF8i7WPidzb4fLp1FEnt18J/OEpTR6aYy5tIw64PygoKcmIEg2
x98NyBJtcAqWX3sTg3f5VsrKx6QMb+YuuY3QaxiNjkb6AR8Kl0I/YpKPodqdpnZ0KeGgOH8K27uu
0I+TNtjT+ES4M053o947VSCetDLmQ6mzo+nv9Un63Fn912ngJm/HxVM67R7Y2fdI6u9qmqpvb7u/
Ona3DWzLjLOuXzh2zUN8q8m2eJfdSsf0to+d4lE6dt7yzfwunqeP+ufubnwvn/d4s391zoibHRj3
89DnESOHwqOMdcdoU62wm1OQefqnUg6dNvSW/Gadqbm+ExW8IN69/dLPLPcr63Pbo5aMzjK7vFnO
U9bfLYrlgMv3LKAQdh9RgzSHxyXRTtZY2urwCZ9PF8wamoiwVcwDJYewrX9tradlui2a9ituf3YS
L1jCfNCA1/dYnIkS/cc0RAsUPbf+UItehhooQuDndgjcSR0OVY2KZCPaHa5SZhj55ZjccebeJHVq
N3BBpSym2H+/hGcpQG8f7mf6pZnOov4Q9F6lvI9o5ub0XtXa06P+3MsErLJdpXtiFs/arK+nCOjj
ZZCkD/I0RHkon7XarSp7/HUWTk3uz4f+D7lyFMlj/XqTZtfvzcGxvnzjEc2H5qNMC9DJZXv4lNjL
fUXHuXGq2J7OquG0phOmH97+hBs7+X+d33CoLp8vX/rI0CRBOk/9IQIA1Tu5N7SYr7lwOBK/Up1a
sPX3i/kxPeiqrU2fOeIrZ/wR9o58HE+lcq7bd6X+IPSOfl/sHX1/taq3+DLRFCZz6Dh7+7ZE5G84
TJIbScCICxGtxTsp/9LRAuC0tfQbs6lsQxs5b9CwyHf4SJfF9X9NDMYOlxMDlAfJ+oyzsdXRWZ3c
YjzD/dqJBuU1CHi9LICmXv72lLilaq1aPsdNLeIYEaHQDJLEg9Ec2EljDb4xBJpfSmLsNMkk3xgw
z24yKbV421FB9QhnC5WGsmMuKa4YgW4c26CnXqkimoCqNTIplZA77VCm/mLpvTd2UvsELmNi60Gt
/54OIK93Xuev3maT+i+5oJtdyFwR6M3D0STYwCfGTqfvb6/Sv7qJX5mAmFlfqIA0z/PNeI/onKN5
goOmHueq5P0h/B770U2x149dt+a1b7O59ue4ktSxzeZzFB7gMX6lPO2J+Tty1qDheH0qLM0eOgTf
bbW5LZOHZg/e9VfTuLnu42iUMCYmYqyLQwEIAKpdKTw0iCy/PY3PKL1rb7ZJQqwRJ5IQ2OA59+qv
omd++d6eRvcE6uWTn9+s+z2zK84j81jYj6KNc5X7XXK6g+H2v6W/Ee38/vaDPJe0Xj/IKxNLfag6
fE2M+ZxKd+r4HcytVB5r24i/5p/ad0Ps64f/z9l3LMetbMt+ESLgzbRQsG3ZbDZJTRAUJcJ7j6+/
iX7vnkNiE8SNHVJooEEXyq1aJlemsgOCkqikshgXtdvwGh0Y1qqQv2EpQCbcR/raQWCTJ4HbbnQR
3Wn/vvusxa3s/MpnOjEa9xHnEy36Fau3JjLTqbOmjziu9N4fdK18F45lb0mFO7U0DMA7MhJAORjP
qQcq1e4UgKvoEPIklTbqfItK9v/aIpTEvlqL0meFqI2wbxNI+nXmrTU7I6X8swxvd2NHvj/0SGZ+
HQJl62lKOxmHfl8bzb6/1IfSgsOW7SKa2dpBfinPYFM3Cr0lgL3cJApBcZPbiBXvsnPfrfwiV4HE
K5slIyzImDxrgdWgXgZpdDAn6yGoXnhryhi85VRAM7yi0qB4T+zIu82gsYSIjoo6Wvkghq/odqMV
qhy/UeXDXFr759W5A9y/+7x51T7FH5I8BemgSuPe81hDYg7NqZGa4zTuKnDadE/ous0FA8VRHeWw
BnzzllwZ0kiCwmLDowClogB9WUAO3rLclgS3limTCSTJWFAgHGrJ7cFqEzbnOjsC50XEfAvkvnLj
wSH+9cNBIqWBDQMfXpkDBSOADtNFUTaiIE+msGG0JrLOEI82BJVGJyGyI1MrdiBWpBcuYioCOdCN
rNvqJi8Ma8fV0oguMbiLYbCr5MFS1Nd0chjlIWRt0DDrrXCEDhcBthzcxRIZK/gWwJWDQzkJJjD8
goIy+jW1eF1GqDig0zrwCiLJiMSgjSQ89Iyisx2zxdWwgAH899ot7HHMKLnSV/O1g++hI1TikF7w
6fS7PEa0zQkrgEWLZEdWefIjghZwbtjA49wxP98duIWlToukZNsJblme0tbmoTysTy7kWmdVNuDK
nBwJVAJw4K1+jo+iHVl4jdCQDvJq9gQRj9FOJzN64XZ+YwyPoyE/pg/ph3eUmXMRPQs1apVbr+X3
fhKII76esFToONVT8aWqJdCJ+jb4gZACEFx88ymmmRsYWyCElWwfEAJfxxKR0Y6yFmOFx8YRXYkm
V7BGuUB84096zUhoiURx/XPs+FdoZ+00qtCfTcA8nW82ZMkW2jFFMmUdhpZdKFrsZAqkqT0dlA1v
cyVtA5KBr1MLSy+AdCV+X+NIcx0eFbt7Zv7KSBodwCCsbpVQ1nZrYWdD1LGUEHoBc3YICtepQvvq
VhPmMNjtZPAO5J2bHXxRuPqy8fPKLdrT/nON1MW153qQcoVQp9sHncVqVBweZg2WR5AnkBbIGPEU
7odyp7BGDQb3+PfGqPOZ+G7DFpc3bT1AmEWP2/fuWCIXwZv1JFPff+lbQ+DwH8J7251DKXNyeZe0
KimFc+uAqL+HTOOGQ7Fokfzv1BfXOBDijBlkTD0fbLm00CCbezoHtVdLK2gBJgBEu8bIfPBn1kSv
CWipQ5+2RAVegDOqQ9SZWvfB8uc+pjJ63bUH0H+XqVsUJsRwc44ABdIEtt9AnJNMrxsrN3/cNyu3
lFBqGA/MEvMtE07eE0gW3zh7fM0BRzhGG0di5TIt6St4MGSi/IkR1AeOXiEjfgKn6KZJWskW/qM9
QqmYwa/muxo5YoKYOd8lFhoYHIHWh1AkSN6BVVqHnXDGM2ckg55uHLo7h8p3S7e4xV6l9LwWY+Qx
If4xvEGA4FLQ2s2s0YYYjzOZ6Vty5nYyaW7MQT7nVvgEeeWb5nokOOL00970D0jfOfnjpoVece2U
xZ1vQI2pTQk+SnsEn7aC1MpR1pGkhYF+YWnuwFyetjylNVd1qVnFs2zO5rMdQ78/U1FZ1y7FTUgp
Z0SHcMMWryUtlv2cwKgxcjpgkI7GRupqJm/kVmIWZkZVa6IyhXLgZXSanUjLfaMHh8Zid9J5tH4l
RvH0L6/JwqzxfiVDyx0fIZixzRp/FaszNItxtl67NfdjSSLf89CurefUDIi7yTyv2pKpeg31ggBx
qQfw4hjzT7BxJxfMu/+xVcvGUj8Z2Fibdy7wfheQJKwPSEWEek35Bt0NrhDQBJRlj4GV4AqFJDgw
k6Vt7OhKgC8tBbgDJs56yM/iXbrlb/1lcvqPYa/Y8iP7nl8ZqzanW/uY/P1561ayL/9gZPOBtlMr
EaPxumrJ7vUy6QABk4uIfybKmadYl0++rhK0VNHauPnU09WNdZ5jtm9MhLyI5UBkrYLXEmPHRDRS
HZbA2Hrd79qZ3/32wvw0Yx2p8nwkG7NCztWaTBUhPEtKo3JSI70kFFx8Zm0A3GALJkeAnMCVOcuk
euNpbnpwHqXDsEOJDOEX3WrmvLMbfPdZ0lffRgRLchP9v+vKGpk57NtbRzqXIyg8OKENJi5DtNqE
xEZ94wgSoh/53ju1ZrofjMayEUk7PFUssPXglejtwPFNxdk4CvNt/e7bZqP5KbKD2mQVi/Mlq0zf
7vZQp7YmGzJGFot6oUe1Q3UMz+ILWBIPgQX1Kz00fx75Trfy3ciL0Awk7YEaVcgMs0Cnxch3655K
y0gHGGJgSBYiBDoAyApgH8Qr5JNWHZj83MukRLrhxvePvmagoK4ATXqD5gn/MHAQ/yVFaaBpp2cY
CqQdGqTE6BXQVojdsABLS+cJFSrNHmp76EkpEwBq2ehv6/G6EgPXcgNnQ9qe/QagkJN/yUtDBfZ1
i2pj0Vv0HwuzhMgJKTAQnYS1bnXoSJxKizNRIDLaJ994RrbJGizRZE3OrXdbN30t/l0i4mc0hRKj
0WovodALMQnrxmGfW6OjvB7gEQxMwAXIXw7VYOgBGSoprNJo6BM4ZS1Or52APP683WvmdcnIWZRh
lI+z582dpn1vyJaoF6dS5+hAeKemvt47ykN5Lg7RhpzGmk1dUgzGzMCk3jxi4U9QcjlFjDuRM0gY
gxoQHOrXbxxOXqp3emyoIlA6W8Z8vjvfnOwlKTIrFF43zPsM1JGRHmM31x3pwQAS23jcurhrKZll
O1DQhpPMFRgEbIIoIB0m6Gy9Jy0EnowJO8zhIp2ZY+cMEdEmCn7Pye4unS6i8Z4l/I1z4uRVyCnq
kezZQ03BRO9W7x/V/tzCL99Cv65t+5JsSen8JOQGldtP78zLdEVhC9mM6g8qK28d4AhgJKXBREZH
eOwd8Xf5/O9Om7QwuQCqFk017z2A05fxY6IFjFowm3pOB0YNz1qERJ5Pq63DNv/wd3u+sKNR2iBz
BYTsfsKr/dcTHtvyIUYdMCHQ0qO4W0ibg5SFgltFu25Mcm3MhQXlu6SOEgFrOz5oJ9TX0toM/nSN
PpCWR7KICL8qWMRYuYzyIQw3krFrgy7cvh7Ujd4A3ra9OPzipJsWlijVbfH3rqUBpEXU2jBRrFQd
llHiSCoT/uBfCjM+iI/sSwVjcft55VZi4yUT/DD0VS4nMi7omCgIyJmYlAH7UjQgE4AoipUXHl6S
IdoYbs3fEuc48NMj6ykSMlMRxivR6kDCY3v0buUhOsXwa2l7rex6P7mhU5Hwo7Z5u3B5E6UX2jwF
8Nt/nvKaNfwHT3cYTRPT4rD0HxL1DggMhZfoHGVksiAlX3wIbnGpjsGDfPmXAy4cPW2QEjlEd+3e
P2rvmndtIeyNkEsg6FGR/vLP/GPYUuhTyH98r6DcRvS+liNbcmYFUDiZQujr7E/dY35p5jWun5JT
T1Nn+tBc/zGzOhysXQ6pRiIjMi1PxVO+kShfuRzi/P+fNrrxOLH1EhG4SjbQ++4SlLe23tIGWYvr
l2xqZa+VzQB+N6CAwJ7shEauA900p0aRvA7e3t5YezImY/YRi423TFxJhtyp8j/NKMlkf+wGzAhr
uQ+ivQicqEdSxPb+jj+nv0rokjp4vE/ss/esuI2qZ8UtdKRL39tdRoC4AWEvKveyHh6GD+GW1KRw
1d+A/PfPcoN9CB7SjSO+tvgLywQyFn8YIVq3BwDFiK/hxluykqy5Q+8+rQDTtprW1vhZWXrxCjNR
fg3NxX8FexM0fLnR+vm6rJUE7xvwaRhfydCleLd87+EFHfeOYPISiZwI+FEjuwo8ka/SQT2JxH+S
aULwpCCNcwSwFEHCAeJdqBNGG+n3tdB7ydMGxdNALGuctNEAdBbnK9BZPTElyyMy/Svo9SkwQnOr
JXYFPARa6K/XhhnDWh0KDKeQ0AgReExmYKKxzJTpGdq4emfAiaGy21EsxcHfONtrLtQ9a/lpyZOx
FhlwncIfd+dAg0f7DSgu9PgYdCTcaZdu11rcjn/lr8whPDNUfKje613wq3hAQIYMAJrBJZN9adz0
UJ0Gw9uJPvn5NMw28htv4h7gfvoyse7kJgsbPIPNS6IiRgbshwfcLmJZVHiCjVHuMfd3wyzMVatV
kh+h+3SfyIDIBXGnT+j7q5nQiJV3T56IEqkHFspSQK43TGmAxp6oEDGf8teqe2x4xuABsVRnL7K1
2RCHFQDiJv6tpAUJugRwfrBBNMewoU30VKCKE6r1AwMwkxCr+hT8Bn9iim69DOGfN0BvoBwlk5Og
SK6amvjaxUafqY7H8m8JiolJhyYAO/JvGogNAOIF9HAYf1XRteJcT2ZvGZq8glgmU9sVROPdmPOs
KHmOy1McQEiZRXwvV5QRO6SZpXCr/DP7Wt8t4cLvK+SA5dq+RljzLoJSvKDMb7SrVY+Ny7dW+s56
UB038g1TtHovFx5f2ibgTmUmuLXM76GiCTMYgGtArQ3KyLUxZGd5sOsDpFQZ5KxLp2VmMmYAKQoC
rt+fj6a8MuGFlWWbSpFyD5/QVrw+xHgTzFmZqCmzjQHWwmRh4QMOfZ4mNdSokZLo6GjEdgQPsLG7
34whOu/RZY5KE4vfMVdg/X6e1ArcCkLuXy2QmPZBlfktvFprNOrjsON20aPvBpRzZbOx0Csy7rIt
Uz9P5Jszs2x0SoIEfcoKui96frxKo+cI/nAdJ3CjjhLVojkBER3LANI9aqFPo2AMHiSlhT8j6DCE
RrCLvkWXZUyb6pcIcGgoI12O9pWfl2LRr/ifLMU96fzJ9oDVtBTbUUCCDs7FQXhVbOGxO0XAwVEh
/SXnewUAOd0L9hCV8ySjfQQklzNTiH8/eYCbA5HWk3TjwM+36LuVUr5uS5k1Udx62BZ1fKvUa6tt
3duVR/3uqX+aZKjmeTR4BTzyUfc4twJ6D6IHneTU2hOkMI10iwl4JdS4r/KngdIICbZmwAxqYKSD
gAVvDTTAoQI1JlYSHOrh4+dtW1C0/3fbFoYI3Mkgtc9xqFDlOOVvpds/+Q+KkbypL9Ot+xVv7Mhd
Yfu7LVmYICCw6zKVsHKiVR+rfeIEOvSW6aRreKZl4CkQUnREJuyueEpsZBeet97rtUu6FP3uUEpM
uQBDV2dB1DuAjJFN9X8pl8yGgMu78Iaeb0/cxr+v7d3CEHEVtK+leaq9zpwQIhoTHezATJCyGs3C
Cumrovv6YGzVddbGWxghrQ3H3hsxnoBknUauDSn3W91Ka4Wpu7X9dBBFlWmlhMWPN0ApjEe0z5PI
HgwejtXPJ3C+k98cjGW/S5B3HFq5cACT5JfQ/5EeSqdnadBt5B3WnMT7m/hpAiE6yHt/NtGdmbtQ
RD2lbulGNDKR5dp1u8aAYPdJtdHc5ELcot9FW3qf90fgu5nNT+GnkaWu7ptIgEXErrwkZgfiWJ5M
nhVDNEeyp8JmOH2uq9oMA36MS5YYNRSEXv2e+K0x7gQDbZFlgxLoCKl6RVdoeBLOPy/6Wlh/vyuf
vk3pIXfq9Vj1EmBvU9bhL/2BoghzQdvXDrxFtDt0VkqrZmOX11yQO8rh04BlVVRqCSqffX6b9vEv
gYITIjGVw2R5j8Bpaw5qY/KxscLXdMshWIlB7ybv05AjHPUYXD2Yo+E9xPa82yEANmh4+JdG7Z98
G/wQe2B6gDlDxq5/aJzUFZ6BCaHxHp21dmGPtNIlN3nLEFyzlnLdyuOu3suFkYGeWN+Xsz8lCYaW
X3OwtIEfgxS7IXKDXbAR0a08pPfRPy0hC/lbRiuRFYkHXh8LQU96++cTuJYhWALFo4nhmyhEFJUn
NHr1Jz2+CJxenTzhNR2tqgUTHG07w5t0qUEG9NEXLxpEkFRTeer6K297uyw5tie0J7aCHj1wjTWJ
hv9R/w1COEM09KDYrLsRch22NKAP4PHn715b+CUEXfQ9fxxna1saSBER34pM3gHg01Iv/3KEhfeS
RkJRlFo2Z4PevRRkCAVJ+5JkOe1Ggq4xoDBu2z29K/Z3iRFPSmitq3mPfUADqNG9KCfEQJfGyczY
mR6Cm/fYHIEmLN7yjXu58lyxi+hxlLp4lNloThKULnjeJEMC2uTvZgJxxU1eNvaITDdxI14V9Orj
SD0HqM8WB5bCqJE/Gzu0tmYLZybyQgjyMLDsHUcLXPXIqLsUvDFWhoCzQIpN2/OPaonY28XrbIrn
aoxRX7SrjWu5Nv4ymIJCLVtyPoo4Euk/ksfO9RK926pJzO/TN+8WuzAtnM+OQVEy7H46DSfvrXP6
XE/O8lN/8d2+J5w1gHEkJ9Gky79/XtAVt3qpiOLJ/sCqMUbsWigwkgauoJs7Tajn5y2Q+vdZPqiH
fX2MI7AKBEyBJUO8+zvZBVtSNd8v1j/oE9VRgsZ6hd/1eghCdTXpmGNQEi3eejjXBlhYg4LVCq0Y
VJA3hMifZlf1wUfaY689dLq351zGyoz0xFy9Lajj9yYfFKpfF6pufT4cY43dJ1JO6+GhFErag4Bc
PoaQnvXohDo4pGukY34NpGvWPvx8BL4/0pD++Dosx09dKM3rCFjQEy7ModwMnFeqQyBg+vrbjCrx
6eBhCf3jeIvO+U1AXU8Y9ektPm3FvysODhiQvg6SVBoXAVsNHJAjGmgM3ykvgxO7fEEgnwC0fUSC
XXnC+6n6BJmmn1fte1sKPe2vg4LFY2pZFqvWOChY5E+cldjtb2Xr59c2ZWEJRq+LBraHf6NoyE2x
EsQwifi7VTa+/u6J/dPSQBbx6+fXTFcPcjzOlcgRzHCt3oG0CIQYO41M08Uzy8RsOdo2G5n+FUgt
uKC/jgedkrKMQWGyV5gD91s6QH0XnL2+Ezx4KUrZSB/ugenbGG3F4ixR12OTKWAZxzs0h3/AYm04
Tit7skRUq+xQVxxEvvaTXJNmvDFFRKSbBOlabQNUfc+YfbMtS1B1nnaV1scKnhe3ANBDQpNT6DbX
7KzsAD5xpYeMFqcaIKycFDqLdgfZDGkAZBag3Td1VxstUZwt4Nc9t/Ld1ywsA8ozaq9Fc7odAKzM
ZF3eipHR867Frt2jlqGPRmA2bnCEqLLd2gyF/0dFQI6k158v2YoFXvaihmCCa7geEWQ1nmV0W4Qo
0Y0gxtvS/lu5xMte0qKHCkAJ6aq9RoQ9cwSBCmHO3uXnj19hGgBZ+Ncz3+ZdgwcEvz4lv8J90OwG
z1J+deXN42mA9DgwLm1AtupRK8kWyLN/HW5kZKbSmAEhERo9JkOFBE1BKs6ZAh3FuxDuZQxlNTTR
6Mkt2CpxrhmSJQc59DzZuJ7LjWX/+02oINlpdrJZOlFBeTR82m317P1CeP/zmq7g08Ul1FvmGykp
MgwXqc6kORL/AQ2RMDPE2Mglnc0n9CjBM8t9EpcgcRFdfrLZ2CkCguRnlbgMoIMpjat9CDQxWKGR
d3fzPtCFiXiRosc8LdHE2JY42cwe/VlR8yoKbylSzIDkl8XLz9NY6dsTl3jyhlE8IVewV9F+AvZx
0Eh+gcIy8HvVrjcHUlxRFEWCTj4PH/7r8BaeahDv3OqtJMT3bh9gLl/PyuAPSuSDFmo/mOytvbVH
3xWOKFVSycj3kYvE8bsMQFl2gVLGv3NuQVD6dUy5nrXi53TQDGiTdrkLfeGHYheiRAmR1Vd21zw0
lmdsrPD8+H9ju5YYcl4pNbXo8AZw5q0zEZIcmmtpRZfwIP0e9p6T7wM7dwA3RO3H8vXo+H/oMPo+
/QFytK8zBZ2pMIkhHBJ0Gtlch/PkTJmjJGTK9WA0UhALleO/Ckggz/p1LM7LIGwLadZ9IOhDaHSP
XvI6aDf++ed1XHnzlkJQRdl6Sl3joHg9RZls1MDqcUHv2LhVOF17ZJagcbAvgSENBJl7jopPk8M/
gQwytbyz8Dw72UiEAaEO1VcdPWO4F240b5b1K0ME1G4YlRW/e4kjhwBN2UUNdEF5MeoI6DMPed1t
vOgryRbQ5H3dn9STIihIYHpqHpCocLIry5sI7URH0GgD9XH1ySvPcnnrMzqhK6wwyos66ln5nJc3
dQJXSfqiRs6guK1XojQp6SjYZJPbIW2DoFDadxJ6653B6sG+zdjQmmuVdFdUZoDGu7LbOGUrD+VS
ETyXsxBhHNzF6dT4T0JzGcFNEpoC+FG2KKHXYoUlzlwuoFPLhSG3Z2/BVbAb5PIGRPckOcC90X8+
zmuxwpKbOa/lVqnbBrFCqzy0gvjOBU88yvWSnWr6MH6IWqzHfWCgLvNah+mllUA+xZxrHu25Un4q
tC3v4A77/MZAyQvnqs1UKWjmDCYb76QRrVTQXMyvZXspx5MMLlXwqurKs3ji0eEVRiAhs6pxMvOj
XFgCAAwBaLCmmmbJTFTT4GYCQsra0SkV/xZRYoKqL4rwmwBMD6amGmnOkgCgNea51UgkWiFkxVuo
U2Baie6Lhsz/ZdGLyYUREZNDpCD914dEEN0sPFTlQFufotvB4NGsqTZ7Vvz1836svEPywlIm9aRJ
RYHKMatXj7L7t3Mzt7O2RAxXLvZSnXQUR5BteRXssPTONq+ev3GpV9zSJSwcTII+FASxdVN6Qj0h
D2wtH4m/SVG18n4sMeATdH6lDISx+z5yJI+mT50ruJyBwGOAf/rzyq85bkt4dzskEaN0yHWCO98E
9QUpHM6GUoPpmUg6audk48qtBGNLUDf0lkEvLsZYLAFNKsmrUgWka52fZ7FS3BSXyG0NegrQW0Iy
HiRO3IlrCYobItyo1K4coJJ2qAKAzZpUdnYDbtltbpUVXzdRVytmcQnp5lUQsYp5gAwuSVIdXpx4
y3bqPkQ/+lxf0fTQApuxAVix9qq8/jzllQISiHu/vih5HAWwHTjViQPtLau2un10DXepoVLJUk1Q
yqjv4175l+dkCcweRxbJoQxXtHeHk+rGB0CKxDNzSQDMZp+187gRLq1cVmlhCoIq76JUxaEXE58I
gExF0nVjxVacGGnhIw1N3QiqD6PPte0BPOtICAfAv3gnRQCbmDQYQq3oufc0sLJRTqiEewKVGHSW
pDUi7WYPanRD7D42vmYe9RvDLy3CQg+cq9IUISxsaG/Ul/aQHv42WEyeqnZ3CDbc7bWjuYgG46As
8prHtlVcvGf5Tq+H3OjKaZcOMa3E1MnqYeMSrgW6S3R2D0moGWUwd9SLLppUXOB+yJ6xcrRoSRuD
rKBcIBjx9djzOQ9tyRlhlzm8UVvzIL4RH/hXkQJxaKFbqNqhHdzyHxMrelLOjBNoZERIoW18wUr9
SVwCsoEAAl5jniagJ+hLK/UQuAl0o+pbNnmeyjcnQ1xEZaMKmZyKQ5IsrswyxdNt1zGtTQ5tPo3b
BtbGAVy5aUvAdTWBMVcZsJKMXRMIWmLL0FPjop0NHBojjU9buKm1+SxcnImZEggJwDg3tQH4SQFi
sNAJz9XDFtpo5WIv8dWS56VQSsUAslsTeMcPw2ELGL720wub0XRxK0U5flpQngTx1nmmEKOj/FQE
G2n3lQu6FAuAOk6rMAMGGDmrvXjgBtGQpSjRwQZZvo23dwWZJy6h0MOURQziKyx+aoBYr83fgkSH
/tbkgrU+Ho8cAowatDk+8TPwJ5QfvEbBhhxqoDcyfz5ua7mOe2T0qZINWWVh6jl8Q4yCMkTi05OS
7AF7VMB3B20E9qbSnLnlYU8j9NPVL+loy2AUSA+q2QE1gNinODB7kCj9+fmD1szVEis9eqGfFj0+
aHrsKLPLj7wRPlicJUkE/RQbCYi1pV9CpKtAZkK2R8jUjM9S7lTjjs1BMQ0+wUn+VaojtCftMMgR
39EIZdiAd3PVHpmdMlzZt6wnYbyFlVxpQxCXsGkmUxQfIizsXur5c+tXZvgaZqOuKbLdSWYo9IdI
OITCwxhBLMTpohtY6lLOYRuEEoeURQfmzsuCjTO5crGWSOm2yAPNK/ExzJjpbYN2Jx405wr6OkHF
GWxgj1Y8dGFheRCtpp0SwMQVij1NqNpJlxJiFunGU7Di097x6Z+OdDvFoPsuMIesRTcSVxIG7LiB
tFUIXPEQ7tSMn34+Kzum0eaHBo3PVrGfSLcTjp2OLmcDaB2kP36+CCvm+d6C+mkYBoz+TapimM5s
38AsTeb2BHa/VZdb882XsGDkUzuRm4M7qOmBDvVx1JNT7MpUeUnfumf+RQFzJGiK/AOnJ5rOVSSm
PhhWtmpca2dgjq4+TS/kiiRru3l6QLfEgwNadi1IaRFtVJlWDPg/QMGQh+6DcJ4eOvLLI9wBXUUF
feOarGUqlqjeevIZuWHg5qtQfeRJf8tM9RGk6Ibak5ZObqMr1xEpTOkhsX8+Dyutn5Al/Lpi7RRM
eT7Hy3xPIQEV2pwNGewE3acRGVBq4u0qorKPhGl8ZmZjOW6MvAIVFO/JwU97xWcNG+Y8Rh7e0W+X
VJSb1Ql13vAt8ZSYjB7dwIqBmWqH+ApVEvztjC03ZaWTB7KxX+ethb42xmCuQNXN/5VjNydT1D0Y
yEff9uj4GlvjoT0AI0vRvJNdmIcJeoLIS0U72cztFlouJPi7sQezf/6ND3h/RT+thB9oYsALsFy9
ntHM7HbTQ20KemHV7hbpy+o+z3bn0xgVJ8ZqIAGCmB61l6zDaurdHlfx5tFSB13y3jMlQ4SuM5EA
4tq4Lis2c4kF5iEDzUbDJOzVkP9gGmAP1RFUw0X2/vPKrVz3+9H6NKkRGf8gl7Fw2ilAM2a930Js
rjkw92f10y/HPfhMIxEBW7bn35AEx814bt4FE/myYt+dy0P4hCNqhBb0b/Z8ZSehnrjSK78fN5Zu
zWO5+xifvkApwRJ8xzVX4Dh4A1swZCvQfVAzBKoy+vBXJYG/lZBfyy8sYcFjPZVBBSUvcNWgrSrq
9ALNA3/YM0S+JndCnusdTNn1c+/2rryZl12JSe5W8NMMB4VhvXE+ks1LeivRxgF39F2mAvWcxmB3
sbnZVruSXLtP+9NIXSFwUzkAuNFeGJCkEMUa8LJmhxJmbiP2XpvMwp606thxU9igpKymra3y/aTX
cVltPNtrcegS0KuWEB+LOJxH/w0cUYzR6aBj9vUnbgt8smaO7znDT2sEtZcxaNuS3SuP/gVV5Oja
f4g3IJIgUxCGaL1GLyF3Ht3s0NMkIZAbO2xq5sxpkG8M4P0OfBo7FqP/D+uaEAS4lTkpp9TSjAxE
BNAgi4yKlhvXasVi3AsRn0aquSFKJrEF3grJ8ImtyShD7o4jTLZFprDiYS1BvEqkVP7IzwgAzwRp
d8VAkQ08rSkQSUymV6A3jDaiybVDsQT1jhATmhoF5k/pH4eQetVbq4gQ0+xI678yL8zwEm5xdK44
Pv/A4XqalIg+cLhZSAV0mhZOk/5pNROChkOd0H9lztmFLyKmnCqxXinsPS7g3uSoSPVkiMAFVPVB
S4pU6zaqf2v2bgnD7aBF6XNFO+0DPeoBK44jKJy8JB5tAYlMKSisqQBCyrwkeeaIE+2616wKqLB1
29ae4yUsF3KSdaJE3bTvPLfPd+3Ikgy8LpnBolEQ5LVQL57AJe+Gg5N6zvgOs9/6f9NkX6TsxvG5
JwS+uXVL6K7XKKkGXn7QrlZX9AkSrohoP72yCjQ599FgTB4Y2NTp2BbHuPk1lh6cBlHn8pc0NL0y
17ukfOqHTBdZdG6WmV6MyiVKbAEMw9rgG1VbGqkAbXLPRqYDJKQJQjJLBmkul+74ojDS6K1HJSrj
QRHIGnx4rZU/Y2v+fJZWt3jh8IQQDSyHGCvM7DyX/8iuQFe4ij6aybGyuYf8CunBx+hpY7SVW88u
Eryh1mdc1kH7o9V9mwWpZ2+g7mv6M3kW2OuCN+R6QVUNdmaycVlWWIPEJXA45zyVgwAV6H7R/c1f
6xqZpCw78T5oCpOnWkariX8WJRBrTdcskqxARnd6FhtJmO1lZTqV5RW0JBAqwBUAsa4sG74AtEJA
0mjQwZXfjrQQc9JxGRQRBqIEhtgex0beuIP3YtB3x28Rq6lK3EyK0EMDyGtAN4FyyiSak2THkYJM
xBXylqSucS+Romn50eKDPzFzLPLqD0iuiZ+8T/Fbm3PW6P9Vk+eMQ0LL6UWGVKLdRM9MdGrBcg3u
Y+3Rg6gtsvohmCykqN+luOUyOKprAMC8hJbcs4xCDitlJzG3oM9OGPZBCP6C5UQvAhDLBQxJs5eh
Sg4dYyWaUUMoY8TPgRFHE7KDoqm6UhkyWnj7fKNEulKoE5b4aSZUyriRQOrLIhfAUebC2RlFwvZW
OgFwd8xGUfN7qy4s1egjeZTbUhLHvQpAvQhCZeJDBsPP0Zo9XrXu9efLsQLgEpbM4CEOVNJL4Hfu
aH+Abopmxh+VBQyqZPMW3t6aoD44careWtFeeek4A4pWkkJ4Pe8Lwu9jJC/NCzNLH9V2F+htjWQm
eDS6YwPGEHXjQK5YDEjVfQ2RWo4ToXGACwWDHGe/QSm+E0+Twc5URPGLojcNGuHRK6NzEd0KNFba
1oQlElvy5Ib1h4hFSrgA3r9+ECcUF9CyKJ/C50KlfnGauGtfvLe1yT6Unj6qZFBfRA5avU3+zKPF
Eh1s7603UQFVK0jCdv1hHPUgoSmSftLhfwg7j93IoWZJPxEBerOlLZaXSq60IaSWRO89n36+urOZ
O4N/7qqBhlyR56SJjIzIEv1/6Nj/Q0uC8ex/f0CZzD60oFAiSjiux5tvZTwT1AmRWZC8Pr5bbO1D
+O7uYvs/QSL/6YT+X1F8a4ZmyUV+JXp8z4Ufh/quv/5P7el/6PKU/5vQna1Vn1ePNYWJBYuA7ls+
aw1POJy+1RdgcsTcUZA8rAftxXqq/qbnrnC2q4SEdlAf/qcp139AjRXrAQv8HzXpio91XfSPy/6k
77M7XkNBdpJCyc3306G4lCeQDwHtt/JH5U/5/99JTf6vEdb/G3/Rrv/vv7Y3VWgdg4yYfpm94IT7
JK4fjZB/V9P4VCv6YMAKSSRbymEVbWgUSOOHIj2nWrzHSdrt+upUt7ErEwWrpzW6mqlfd09Tfcs0
rAIxl20ZO2CdaCu4PsXLco0adPLL9SeJxv0Qr+dOK3dmzXQ+a3D/yRBelhGSznsKoI5m04qcssWG
Mu0OWzSAwsxeXMTejMJnkXhKxKqvODwLkrXaHXb2zlT7liy57aK66ODbphxW5bEY29Ns3VqWPRUx
hNPmDZWZsLp3kSJvWExHkL9Iee4Qzf5o1l9jGora5Eh8XM28Z5kKJQfvBNGOxu+y3nKnKO6r1TiV
8Rf31s5ceiff5NYl3eSD3yzvYukLA5h6bXaZU8TIIuQ4+srrNVELDJKl5hyXCWKa6wzPKZ0bfxty
bxiXPcWS2YXYZe2Z/n9GcXHAt/N9yrAKzqtXrLiDRlXvCV68S19+J8t8GZYklKxgbNA9HSpxNwyW
zcKD3GfHJu0QUlK5haucVSgoqWk12n2tEbgU3as2fAmQuJLveR6U8j6Lf+p+dFUUgERTtZPMJPpW
tjGxqqtObKSMjTg8tbP+2ZvK2eqsLOiMEedio9Szf1Mpt99j3ZbIsrQ4HVTWwhNETQtTJ2Gp3BgD
yVCIcaYo296weYqrPXUGXznJurdiX60pBC8W/b3KQuJa6D4SvYs/tLp6z8rPoRimo5ZrgbRobj3l
5q5Q10+pX4tdrWj9R5KgSW2p1d9Wt8E29+hLetlwi5LLPL52+iVJekfAEqLxV5Qo2mmHJj4VvVEl
16Rz8sjylDjIJSeL9mtVYnVQYrFoWiMTmrBLMGx9ytuVVbOfSLXl9KqwTpwcsjgss93Q7Jfu0lMK
J3nkKGPjRsg9LTaaeclsi4OLNi1HNyEO624pBAs61UN6VMejuDqj+oSweKHuaEQRgDOF52k5Jj2U
Fj3QOgcA2/AwnVecKH8TtxNeEeUMS7IT3U6yI2E9FGJ7ihANKZmjIIV2Nbfk2cKwcWUhpW7Oc35r
OLfGxypiMdbib3nTzPFYd79l+7tw59QOcwz5q1k4JMr03A9JYObqO+M6NsQMWhJhcVM1g+4nJsh8
jg5dupNwx6XmpVKvW/RSz3IdGpV4QWzkUnTSqZM7r8XlK1yH+H2UTD/WwRO351w6lyy2LfPnltcH
PsY6M5sUEO7p36J2cyZrOKxiDP/a2s9KZIVDJd+UVX3G01Z5MaO535VY4QqJKyhLcdAyQAkub1NW
GA9VCFlxNFQGWB1aT5nd1KKjFu9Km7jLmr0gUjqvvPMEa9rW8Ov2PG1b65iGGBqKV06lt+QYhnR+
uWzvU8uCOlZvkyVQi9pLfB7vxarzUMvLNOOhK6AnlUxA5Sn0cixOhJhB1uAJHBWtSH3aM5ZGMYSZ
XxYp8ztjc2tNcWqj5yWJbSi1biV74mPXC9WX+lgJVYx+6Ukw3AlURUQy2sP9yH38HBVXyOVYaajd
y1aQpZrlt2Jf75QERrulN/e2UXF6X6NjGd/m+TK2v0PW2TgPD2uQty8mb11PQYsGl70Dbkep144x
ik6vHHRhl5oVXvXjeUPC1Uzbo5AUYQnYH4sYnXep9RJhLuxOZENF0G/y0GP9JeR7HvActMUJ5MmK
PWQou6NBZLuIQNfGdRrQMGVzKSmeRHzii0+Y+aZ1wzlEnL51K9JsAbrGZ2EF4rrDQYNt40x3hsKR
vvnOdguzwWkw1jBtaXYkqIwMBBR7QpFfT88zPjz1UdzsuHyupWuK5lXlDTQwceub0mGInoTtLylZ
0av+SSXyHXhfGIjV5mP8OnXJTsiKUE+K1yFrEaTNaznoy33CoKPty8CcEsNX2MLTLByAFz3oyVej
IiN2nzv92C1OjgIvEqUaKU0jCj6kHA+x8kIkT1dsgVYkiz41RgmxdrDor9RqRoLCwKhe2yXiNjhV
3fAb4mE4tZWRfks3fNgXzYsKdv10R36MZ+FbloFiGAHLYAhoL4Yj6anN4fHiXnWEGgZKyh5SfJ01
2d2MwRZMrBSNU4/RjhkTRLew/Cs2tF1Y+3hu8GTIMUILBz13hhqPuqya72o/XpYBlzecFYA+Vq8q
jljJ5TJyZTjZTd4o7RvFExKvVZgZo2oz8HtNy0nmdGDFgqf2lebnHjnanLZoZgfzVG2hktNLqr+K
iNKA6q71ORNfy02wa5CAYW/ontQzYulekY4KtP4Yq26csBfYjk9afW4mr0eySwUIwBi1xN5puG1P
EwSfbHhmFbOKOpzzKg9zEdPwxhR3AfV1XYlH1eLrrJ738ugM64JhtTuKn2b2Y+BQMdDG+OnvaBIk
2KStiVMQXiDNYmwnhbWlOLLsS5JndS9d/KrVe+URKmx9OtXVgWlUXJ711esQ2wahVu3acJqGOHcX
llu5vdQ0LeroTlEos9M2BtWws3D+BOP72OID80eVy7ElX7hI+aZsHS29PVHl4ds7g+Qb0uCNbUkc
ytbnZtXCmDfaxOJFpQstmnQ4Ztj2VF3HOIrxnKO2m2dtyz5DfMSLxZ4Us+YX3QQ3khIv0/Uv8zPp
vLTaOLSZo+jyLu6LA1JU++nx8EF0zTn3RxxC2w1XvNqfCPQN7wLkZliWPbodjtSObrWeC6b0U2tc
u8Gxhn2RDK68tME6TpXTdu1RAwfQcdJWlfbSDkdZuEVKcejlL6yVqzViO3+YrkoqXFk5cVoEQlGZ
fBkNMCVhrwvYn7ZITC6zZKuLk5nZaV5ahfBU6Xh01t1hlI3asbaVykrayfHHaAAZjapBUSX2FHsU
ZYls+Gu5lN/bRMLPDMXNSh/yMmLIVh2ose6v6ogKU++Om2KPoP+AluLJaLi/eUgSMFSWyOttr66m
L1e0lbIeJO18WeYP5sV2q/aOiHZgV86ujAfjWqtOoh2tQoOXXa0Ha2uxJ0ZShMSW6rdm7n0WK/GP
xE0WLMASSuyTxeSjioxAiL5EIAPQNnuz9pbxhMtpYMUyxqePw8wiUFSptvnUdYFWRvvGMv9WJVbc
KROuZRVGjfglZfgwpbxqbWoDuZl5YiDzrwNjpy0wbxDJNc20LeMA4bulCtm6z3VdAqtD5ml6K61P
WXwbtjd1pazzmuJpwzpRGvwV4w703aMwQbOSUsCR9ex5lpXfif0uR8QIBd23EVZaeWnT5lRPlmwr
lRDqDSdW6HbG5Mt1IJbZP9VovcQakNB9jBXrDfN4zFm7SvfmQs9stucX/JLiQ1uV83HWe0zxqiEJ
k3XZTwhu2yzzPk+1dNKHNdkp4nSvyeE7di+toO6+pC3zqsz6XRY8VuvMmfS3TKd8h7IPzp5esXbH
lFMqv/OMxmQqMb+bUXyZWrcvoG+t455qNmwj4VBJ2S5pogCb0Tfk+w6qKgTrTIkzVemfYiGpHOM1
p2Fqb5if4mpQpHHsdPzJiZawJOrqTHI+KLCL++64ZZ+pdRc1QsXZyK3Ezrnw1YSpJxYFudcAMvVa
7wktoWRakNlh3H3otwV7Z1ax7NQak+MymLsuUi6N0R01hm5xUx62xWKFjWagi/wiztxaqnh8jbhT
h5pB+bYel7j00y11tPVdVPXPZqFNk6pDKXGhQFwz7Tfr7wkV0lA2OMazCeC1muZtY3+R08ERFT+R
v3tmvaZS3QTpuUE8pZtf8UQ9lmpxXYaYTQOTn4Thz3nkN8j9itp7sVK0Ke99V99XxdrVff5WJfOb
DD6zyNd2PC5V8ovvBd6XOJ/hkTWtEXmR+U0psExnR81LjDOmxAm8DXiJcBdyL2/ORNi69uT+kDOE
lvzVCsriZtEOUGs87q7a7AdL3kkV3mVk/3bmlOAg/mKMbdimhN1Wc1cBZqj0NYsv+uqOGZtDqvQr
F+OHNv9wCF36MeKHE5Wl1yWZG+WLG7X/dAO7ceW3nrzNaI8rhVw/p0dJEW1h+NVNwZZwpa5eFfOp
TN3SQJEcqLtGhmIBS1Wqu6JlVyuS8CYS8nBlnaTVV2IcI9S5dmX9Y0uK/WrWr20Ke6Avd7LolCKC
1izRFJprWHuDOlH5l8UusXXIP1WDh+SkrGFkPLlx16Semr5EbNdWH4nimgh4iMLRFHflNwPGTnNi
JMOr+6x8aGZIlbAtQd6DZEj7dMYHtU/2huVrLZmaNuWgLeN1m81TjGAG+0ZiX7kC495hoKRFMHXS
nQk1qyFHM5WaaPhZNrydcOlSPqI1yDBr6FgXT8vYk7Oz2n7prC+ZU4YxIq3d5Iv6KQe5RQQTv7Eh
91tjr9dnomdHhpmyo8KupvgkIyy5cH+awTVFTFvxKlRN1zI/YyR1Opyx5VBjBhl9ra8JxIT2oT9c
yr6xvS2s9PWFMwA64TIihQ0Xqj1Hiq9FJ9PCoMih02mo+AbBHY3zoJTEokMxoHa7WWeTKljNW09C
DwpAeOxyV8pHnIsI2VTZfRmHMR2XYuVeTLcg51xrkZna81oB+g5us8YnhO6CfqCjWIa9MCS+JaGZ
mT6AhBSTqNaLh98IV9G0WP12qolxtZ12wRQHnVagBPnaqWjsBKXkGUXEh+gOWRG7daZQG6euLi6X
uTZCLWberio/YowYVdntSO1XYVZ9ofAjFBaXj4j9ja4qwlX0FH1fl38GoWepaDs8Cbg0ykIZZqVt
srbNJCcc209DDSfI9fX61TdXla2Pyma+NOD0QwQobKrvfPKK1a5+cXqw21p/K/tQTs6D8IG7dyDM
+JaZiAQgJsfTNwcXH1fTOkkFlVF0sEi1U82SWtbU4GS1lv48pCHplg1jfErqeb5rrbjc1ajtgSrN
Ud0LQu0r8xJk1eCBT7ROkuS+jjt0NND5yqx8Z/WfyV2Lqw5B9lndF92yn+M0kC2sI/TtukkyG1O5
P6xTWEndz6br6YkS+MUS42oH1cRBsellUJrntpz/4pjGTUVOIYoSIxiS6rkx2Z+KTOtZXC3dXvSE
7mWNcLEVnmp5dXrsqPlcrriO32YxJUEcSX+CKXn1GP2s83PenrfeaT6V9h8zwpHVD3qe0VUKp/in
IzCWTZ23jo8CzhgO9bsg44ODGh0SdWbwGLaYdGTqqUlZ8PMMAbcsV5rttfKkxR/qrzrlr7dV6UXt
7aJxEvWxnhByY9XaS4u9KflaHztR52OOBsSwlh/oU1IIVlB+3UE8SCB2TYsZfIjfgGVdy5p16T/9
W7qob8pdWH3MvaVAGl1Jd5veL9LbmJ1GrXeYHGvXgWStxS5gBZusvYYeYpDX547/Lfh4C2ib3Ren
MQsrpDcnp8qCFsVL66JkgY55NqTiyvBaLJnpguO9QKFTv+qISkXPUyt7Y2lP+b9U9yNY51KonhSY
iPWG2uK3keV2ETHyfGvZWut3mXIoyybM9AATeFZd5+E7GV05DaPsV0i+ou0lHv5N+RY2kt+hRtW4
tH4VMGHcIRJs40jbt57VXGpjI5xCZ4vBwPI9hdzW1H5mfllTdi40NIV1vozroWF00OCXq1bOknE0
8jC/KU1MB/rcZh65ZM1cuUICK0tOsImDtk+OqnnUL1pzZIvcREgH2kzjWv+EqaXL9mLjrQSZqC79
FEobjvA5o3pkw1qdPvzQZXvKBIG1fRGfA5YqrdfSChvtI5FYQCzmZ139ZyDQmwEwYVI/E8yqD7XD
21HQPbU9lpWbiD+9jNxv9W3Bnyv/mumqMf1X2C2vPYQ+JQ2A4ySXd3CmIblETdhqtyo/ddqxZnse
CnjJ9jzkJlHwSHprF0pySEGw1T9V5BX4lhelawDaDR5yqLYMVpUtw2MNEUX4ZNLd5I+UFGE1uKiv
Va8SZv1RAGjBg3g8UY40bJn9o8Zz22YnIcn2Xta2+U1S6d/qX6314/al0EOVnXx87rHVGdjsQNJ4
UKzpEpX1Ew6mttLwMDGqF5+tKMDAMjFf+SxG/VTd1OQtXi5oDQvba6dQ2SSpk6XVuRno42mq9aSE
yjQGusiH207ReyVsrEzjmKSFKlpxeQNycyisIjCqjBuPRKDlSslV2KtoSFcohx/Ltn7TyZIFRZic
0MwWb1p9jVe7Lp+igSN/0mlnKpU3ACVQVJF/xndzdWLzuuY3a9so+05M1qfuAl3NNozjWl8r5bWN
zhoFbc0UrPCVyJ3kXVkcUvasRwXwMPfBrbIq7J9r4iDizL3MkaWvuTWVb+if47YvBTDeoP3s893M
4q/xpWCRI5I0WRtcPvlcRhLMIvbs0r9K3QFu2kW911IfERYsSCzDH3+5ZYLlDeqOCehMBbJdU+O1
qX7H4ktv+yfwdlgISn9sBkfNeXcf/K1Vdl+Uzm47RobGM2RRi9fXW+IuAYto6qelvK/peUMhJP7o
q9gulacsCir68dg2rFd1cYHdrHPWgYMpgVKFsLMcg0g10YgBAhX4nxjvUnvQoR3lyWGilCWO6E7X
c96PGXl/1GnnJWLKJrhAQ5QUXRVSAdEsp9xHzIc4C9HCRrWNMjuol8Uim+VH5Lr4S63/zcVH3zkq
O0WI0FiXqq4cJHp1sBLp0NfgKPoFEsNUYWoUGNmV3qmSSZt6YRvKm0lZETn15ogwYvunFi3JkuTx
l2tXpb6WhaPHQaz8aFbhavpLHjtFFiZdMKo7hhyk4clwZuwcmld0g7MC2TLhtFa3Hi/t5jxm16R/
1yoA3EMvzN7EzkBWfC5WqIh/VHStEDs6VYpMHZMc8o0VttwVFjg4TtviimFXnHmqF5F6xE46M5wj
9TbUMfMTPh9CLdiyanb/M9c7bkqTuFkXmNmu6yheXvpWsPv4N9IPerTfIMEmrlEE00+bUaqh4MSa
vuYlbws+vIsr9xf2hqkFexo8+cUCcT8q2CCbtCiASyJ3OSUFBjooiZCFbVy4RfeW67ihlww8DtlI
0WiEQv+1mYajp/sSvcO+dkRjV0FxxmlDJp0GxjlfPFV+236V9F3GUl2g+X2PWJMnLuuVI5a8ffyj
3LhyDSJWeYJKImg/PXDry6qaYNt2iWh8RxwtMMYdfIGFSVycmAgsP4vqDQfUyFcJChDw4gsZyIhQ
sJN3sv4vXz66a01iSXYpui2UadGvXrzPMIGBsgpCreooQ+TC0Zl0ynNgR/APe+7DFbakZtxj5dSr
KObk/pzwkJZXeT5wEooWjNBRWMdrXas/iwPUTsBeV1bfU8AH4zotLupPCn2k9CYw71ZBkoVWd6cF
SAwyhmEb7W8dnWdkpa1QvevgOQll8241LzW+WqOtm+gOvM1C7cJ7tLf154EH3qH9GuJRXJ4WKEW0
/k0drL3XZL44O7XgRr3XDyGy1WL6aU5hnlXuMjMJE8cnZYrszTCDOEZnvn+qFm4Y7aeGswEsvUvW
PMeT1zW7dt53ry0moCjM/9F7RlAh1fcYtqLpRbcRQvnd+BtzN5GcWkShfidbNls+5ryb9gPzg9GT
ydG/SraXfksV5X7EBONI9cb40xw+FulJfVGQIZCnp/5DWYOav0jxtnUDqnyuYmlHDYJjmUMXH6Wf
myI6CpQtxBO0yghJyeAydAs8hyB/QHaE3kusfUkpkdIbygNgvSX/JrFb9N9pEYC04pBtLq+ScOg7
N192kRjQ8Ol/am443T1Tf5rxC5AXy2g7+5QpqW95ZXLImgenQamDEuS9OEdLG3b6iTm2XaxHlawr
jKCwfqOADy5YzH6NKACYT+JfXT/TShT6To1ru10OWk2aXuhbQyP/10o/ivb8wP8RgiKyyeX1v4Cl
x5FT7eyYJjukYyxHq3fMB2BxiQBDyfatZ6GIE7P4WvDKZ755Y0E6v4E328xajegm3pib9Hgz60vQ
Lq9accs4U0mDmDhStfOzGg7NuVECY3WjxQctgRCGGQAi3CXsRnoZbhf6RkEnhq3kc96M5XMkLcTH
QfOMyBnjIGoqF0vYer5tCZIHB6u9ARXP/8a4deoPVb3x2sXeLVAq14Op84GqZ1Yevjf9kEXYGmAx
jFhhS1EjtLy19U1jPJO+9cLv1jkyB8dYmXscHkYE6oPH5lhx6SiNZ0m1O5Y/qD0YsZddt+5dUcFX
JDIh0vsfaMUJ+Y4qulm9Cb6UQPoPOhUKAN7N3Tf2tZZ2KLQgy3eF5FjUrljkmKiLDYFpEqP9gtaX
KIRtulDu8jHgauqlD8It4M8HnFT4ovWWfK0DnXrJbEp2pmSnGWcJmp98GtqdJf+b+c8tnIywye1K
eI+a1+arkqN9lL0yOXk0PdYISb9D5qv/6E8qkH63KI5SPHX6QZpI5hJry69W9L4kkEJqh5dArSZR
aG+amzESIxL3VM46E/LJFqeHAFLq5jXcbv61Niqq5kVdysOi07Sp/szZyllDtYUXnWWH8ldVpHst
sXtbgOUtDDLYrupkhcxxWCt30JuT8b/TO44NNQ5Q6zw7CS5Ndf2l4n/A5or+ZLTyhwAAYQva+Jhh
16XTd0ztSUMmyLNW5qBEuNXE/UuntPt+TUK5qh19bHZdE/2JWfNpTea3IKdBy2jZzvXUUfudnud+
OaueYXqyPpFY7Cr2VbrZK0QmCKS2Kbl18iMn3zJsBPkQmQEtOGaDnRJKzeEBwyWuqP8xsi9/cKHf
pQqi2+zs1Zf2NraxN65/46S4MFB6EheY807lJ4uKJ23KGCxDmzjIt/mT5nWSv5l+xahFG9O/Rd/L
jE4Wc7xXqkcz3vaOas6nvEWDeZgO68AlLsHEZNZrAKnl9Fw/W/091kQ/m5F1a3M/NvInIAA/Hx/2
XfLzND0ae4DaBYvcpnvUySLy/qSgpVu8uCW8NtsJTC3aprtk3lIle6qjMOOrNU14VoUb2qJdTppA
6P6aJCfy5rz6m0WNddT+4vl3hmkdgwDYFPhIUBiupB5mqIsKalkxiloOofZR9DIZHh7owwrwPVzn
eFdN+xUklmEVowQlfrIq5hfMeUJNOmw6kLvsNTlRcNvXKzBRuG1M405k4XR0TN1Xl1uF3nZnR7pX
s6AZ4WISTGIf1uu5/jHgXOXGdAVcBqWYpqsw7oXnbThiZ8EO5WTcNTPm6bqFHJTGzmpiuA2/OlIp
9UW+LUpY5mj3hZjc2Tm2jUS9afRpuNXuRbWeYbsgJw2dQJBvMkefOpl3NKvuEh8yqgyRAgG9FhMp
NQZGMUJSePBNfCHgdf9dGPdx3hlyuKJUhF3X8jPBCSwZ4F0mYrk6Uq2VXs6YOFrQG1eSXT9dyuzN
0k/rfM6ZsgL0ant1gG8HuNs+TACX1i/GFLT/A2kcpic3ijxKFAl9xtdpvbTSbfizfopUt8fU06N/
zQKAlaa3RR/vEplh5ZvH5L1uvgqYYNZ8mHDyU5059RmKKoMrsN41TI55bCeJUuKeUz1SRhY++J2y
2NbOwqkquhR5UFQ3azp2kycUF5HZ8pgfcGA3FfN9/WhBPX9Fem1wz6D5qaNfzXRyi6YfrnIuOjx3
UTtvi6vxvBcH5VzdWVUKV6d6S2fckqTSS9J7057Eb5OvGXNvKX+i+m1E0VXNr7SADCGZHqnqaasz
d1DJn2wM9tI+rvuD2jEDRJGIEWMphttEJwFyDNTnc5cHaqeTXrzlG+N06Cwj5ICi91Ueb/GO9M2i
roeWOk7WXWs4btKlaJ1lRvQ5QGjDVw+R8bA4Vb21vS8ic35HVX7XB50CRo3l0X0o0FZaio1Hf5PL
FBawSAqnBvGjZIDpY7Hom937F4nWpHEGZbdsnvJsXafurX3PLIfzAAgKWCHFDLeEv6L6RJWsKX3r
XlFoSh8dMEuc7cTKctfKjmHIlq5i2E0iuvI1rRiHu4/a7b6ufhTt2AQSze8Wv9UL6Dkr1kyKLhbp
oJZ46HOgDvtmpKOx8P6QD+34zUru0UDzW918gTHm9h1NsCWql/kuPJRghqMAS6NrcLEd/JSgIYYL
rVK9IfR3ihVYsY88w1RBbrxoPG3xOV/vbfoRJ54lfoqM6FL1Xc+tQDsuorfozB4PBQi8xfgH4w4x
1V8tSfweS+EQt2SaCKHHNxNsX2g+9Iww6yY4uiOCPn0hmZ/kLr1GBcvQPK4aElc6Lweivvq7RPsy
EwKR+XUSheLMA8pu49T6VpkHrcEMh8Hddmng0sUMQCFiT8cmIk7Ers7Vbup/WXJOQabj2OkgkcTd
zuxKZ8WdjYYh6b414UUpZ8hBM5x81j25IbFB8Q71sUr8bKuoIcC1dbJUq3tGPnurBh+niAEelPwy
FLPdSMZpZKKPvrPgKPLTGN+wmGTWHVsQpGzq7cnoaO/z56RBEWAqtA4OFIiJ3OxyHXMbky68LPyE
XpHJM4jJ8G42X6YUcC5pxoEUhfnU1V+FxZlIAVyoTs2kPkum7FTmk9C7j0c9PanDpeQXxsUXP83I
oDGaT4X6EzWoZb9nIvR8iQZcfhGw2U00f9kGZI5odqmTI1jhhIpyJ/3JgPZW4oOMtOsGHTKSVbfS
34WGh3JoCIXbV21993H8+JYD5z+DFaPHtAkn1aDuTh1ZfZ6XBOZXeSdlmxJwoqHbExTt0sg/ex0I
tVjQtHkHB2FNBwIZg4EPsT9WyV/PHH6l253+NrV3/4uoctm088hoPaZHa4mJoml+1JREafcxFfle
MeFkJdle5g+PTeOALeahXKTbiCbBvK/Ulyi/qnAZ4+hN7Ofe3SzpMg5T5HXyo9qs70mRBeVBWO6W
BH4N0c0Z+SjjW2o9y/LkL8W+35hTRU9VDKKkPA3xvpaZHD5Lwk4zvc2KXH367WovYbqiGyHmrlS7
WhWmwmsqT1Ta//T6WwViSodQUxm32FmH42QF8p6jCFs+D/Nwzkr5uUA/2sa+LCn3GjKK5T+1gy4x
rCJT55JJ5/Y19yTSxLohY82dW7pvfUlfBYtZe7NpfiVNzJ9gPipdHbYjN3wYNeKa8W8cQErIwNIs
mLsxN7+iZN3j0/cSj/tFfjWgFdesEKTtuybETz2gdkeDkRrCdEqZ7gOnmaJTpQx2c4oWX1PExG9k
7dnQ4/SmqBCE2piavtrqULXiW21g3qNCHK3/yXHuyZoSCi1sxnJ738QHBETIiUUL3v+5SJjkQoRS
owczkL5Rtbr30sJKTzCnvTpP7AKgq2arlbwbrSRy2szInVFspyAZ1O+4M2KfSSishTU5mREEElWZ
8A6VqO6rSyT4Q7FTJYv9Npe9g1mZ3wTye6Rd1+mF9rPL/hdn57HcuLWt4SdCFTI2pgSYxSQqtDRB
KTVyxkZ6+vvRd+Kj6lDlkV122yTAHdb609q7Au9EHfsFiqTi3bJN32EQwrywGtqplDB9gRPGa8Kf
sXJvMKSIJhSrjGsMF0Y0QcJpCBtSDY/Z2BmMCazL+0wo+1pTBk8oxtIil0Nno7q+6K7Sin2t2EzG
myXgv/R11rEa9LdmpMXPUVNUBVwJnKW4EXSkEJeG5xBkNFf1sYmqZ9vWGLndw0TpS8Ts5i7RrFNP
8CYwwUQVK4CwGHpMGbyJbbgC48WMyKiMon7btPldP0gTViuA7SJgOBLrulb5MTHMeY7IAy9QWnPR
1Ka2jELet+NCk0g9mXwInkNbNOdcdz3BKaKM1dFoX91E7HKCRupelkxwsvzRRYdqGdWnpdw5Zb6N
Q4k3Tsbg+/laDU5Wv0qYguJiyzKYAz8pJ0MQaEtSQHFMDApnjyrS0TYMoTC4LcbwgE8ppuqc8sfJ
3inNSnd3pbUOx2sv9ibTTLEHsNu6qruwrMNVx8AO6CxzBqtPFPBIAw2YhjRLWyajAe6vOY9Ep3LN
F4Q0xfNrOzY78BW60bLz8uahYmpGSHdzgt5WnL0Z3dvWsiVqovXdGJwJojfmZpF0Ftm8oQNwMUhh
aRViKXE0GEvkD6uSAFs5Ob4R8rjVNqzFVk7RSqJAkDqNZf0UDctayk2dGdva7Ey4N0qmBM0homfO
36f6vgROleLD4dym+O36t6xzCawxXqrmE+AsaIpjF8ZHrdxk+nA3u1+mAOzO6VAafTdZ7WqyeQ+V
shXRu2EytEXxsZ+RFrXLtLby3EJ9U901Ix/9pkL+4jbBW1PUDNBJAkQkqPFGzfSV0n6LHW2m8mEw
YCufO03d6El0nYLUC2rBtDvTs4IYJUSpoMPt22ndNg5xn2Mp3c++qdSlVCfhK1oYLzUr+NJK9Khs
akO2DJSsOmTDicq8hdwySv4F9EFUcZPPuYqks2UimBO6eyTYhg8DyO5oZb5Kk2Qja3cfjSNMHsNv
UDENEPLlGIKNVdboRW25AmorSxPJWQ98I/oi2SdjDS4VnWtMbTXwiEyLgwIZZ/TaZkaJOMryZdDc
VSzSE/LcYxonl+BmUDTAnSTl/YxvJUd1Y9u2ulRlIVd2dVOIHUdrr5qJuJ+RdpaD7a6Km2gXnbs3
RMTkB9HW7hezyDcuUn+LgsqkO0nwJpWoFIxrx5avoZeCvKFk69Sl3b/186tZb3T6TgM5WYPSJqI8
waOn+KF93+rH0XGpdSqfydaBbi30jq/4s62I/gvsuxQFQkOhXDhU6fZbqtR0MIrtj/lzUaWPmpjs
0wTNDZaQ0Zrf1NtaavhZf3Kqsx09KQ0o9U4tytuGK2JyJ3P7vbJZaMYPNC0rmWJHU1EQR0b9s0LK
n3q9+BGH4dqIIStqULhUNV1v6sSWsUFMXvrZ6uiwRmoc94qEo+lPffGZBu9RD9zJFhbTFyKDgQo7
T/Djd6AUk6otG3s1y1WLO0I99+baCS6BdjSCLjqnODcNVIhXa5w/46ofdkn7JLJ1l9lfVh4zZqVf
W8jFmOW3QilfGid7YG5An0Gs+F3lpd1DbOueTT6sM3gZatzU6DbdTXlH3jXakNFF8yuWcZcBMZzL
+jBFCJ5Qrwo9h+XPfTtqNnaEEntJvJ0zMcmB1bUYCJe6FbUF/IQKs6ds3EzBPPmDyxfZCRKuBhWI
StddvcYk++Uax6u5bIrhOA/bONjr4tRaiRdyxKT9U9/cQzpBLQ85ROrKLUDeEJ262HI9RbNWvcq1
BkMT9elrr0SnlGrcbPaj8ioHd8WhfYnNeqUMj6ZhEr064E0w/CJVrItFrZdnyBn6lpM2u4S2sDZd
M5MBQvm/LAMJb6pd+P/3euQhYqJAZtOWaXcX04nl+XwINZK6wSkMQKCuT6BVp5PI7JuKSVvn6iYr
3+aJxI/R9JpZ9zTtpQvKnTtmPAcu2PTNcdBO8R+2NzgQHlL7mUsEsHq7cMDkO7wapZHFPmD4PNlY
TkE6snnnMr9an/28iiBICPLORTigK6DtTZSvXNgoSFE3IrSPk3UUriryYUoA7DTe9NUk6O+2tejP
ozrhbunbuCJUFUK7yCCuzY72syYQxW4nMAdj1fc/o9oR9ygD6kUfFfIsIxB9jv0RXiuMtMlXVXwe
LkBVcqfKpPb6ynxykKFg8Cht61wVxjrG57JrcCVjXFGKjcgZ56hQeMtJsGFnRJSjHkT+LdHpR1WR
+zvNz+ncK4g3NlqnFlyAoCNN3K318DAyyalyTLGo9eRUKMsMgYgsCZgzDNpFR4FZUAWux6zZ6L2C
pHUEA6QQu0glvIZ95k+jIe66cXobFXBDw1IbX+ioh0vHva81Rqe54z2Ia9o8N7dOudXDn6VLynys
nQ0KUbMaUq90nbPewipnJz14QKWeLdPktWbgyPgsGy7Nqr4G4mIQYI2eUKpMEhBPY/oR0Hw19XM0
vGgcbpF46Ozn0QLV1R5VQMPkpgh6TkzIYoPP8Vk2R3fAOxBEdX3nTJBMgZVpGyeO9LcAt2oOcRrO
cHJlEPguxZXar4xbcychzoO5dkFSne3QpOZbN9fLQa8xNAcPY9xvjMDx83TUHlTxGUjF41qw6jh+
QiLFXAYbQUZjVA6K4EF5b9QQB0ry1rb5VzhHoGTP1dxu6yR4UoAXVPkQj0CykY3gprWydBM5o872
QdVbqn7O8ltwDgnL0TAChHemvcnUjyliyKAw0BUbH3ksDoAXchYqdDK1CbYcpG+c41bJgemsi+Kn
UdgQjB2RRKMm9+oYaYQFf5TDsy3xCYHJE7HIfZeu2ynf2KB4oXwrSUmX0QNOLOTuqBB7XjfHw/Ao
B6ShplrQrSS+BaKiz7BDjhlvOspoEHSwqeH2NEmzKuoLtGxGJ++Kl9ZR78PCfc2rnAIa/NKecgVt
wS3cAdHjOs+bp86mvANwS+z+QCBxoqzQjYfduHYwRKFgNiFEhN80dDtNcpOpMyJjESnQGxDauYHq
xbKRf1eJFfwA+OUAq79svXrv+WXRcWgR0lHC9tIzQcbAJMq9Io+CsTReS3/hT/UzuY6oWYzQywdQ
TtKSJbYuTXJO0szlpXXJ+auWzsuu77ZSRQQyiz1TThfYikcNUUsjvKyL13EwMccYeEZ5nkJ+sVo7
VM4dEOSh6QG+hX3WwnKDfDoPh+bHyBzZQpb4h1CrkfDsdPx9AftBszzNa4YGbNuGjWURbVj9HAKA
vHJ0f8i0gXqO6LoVHM65bYLLmNUKc8JIxukRWXu9bTNXbGa3Bn6NzLsiAe2jFlL9sHTrgyFRmgmt
QWys7gKdYjhp/SSx6OpCVmGr9tSlOFFaC2165MIWmsHFHmwAJMc6Ko64OmntacGxnJo7m4reENGq
FYDFwuMY26cu9QoEWNg+1ynilGHclKZxYigg1N0jPOSEx2I9DF967ezzxF2agl8Y/ovPewDdbfJh
E/b1NuZraS0a/v6x1IaVlbxy8G+mMt/HrrMJ2jXNcSQP1mOAZqeqmO2NaqUtNS8A252d3kOGvYuC
l6DhdGShIK6J4vmuCq1VB7ttjiNQrHisiIgrB6bS2GcbqTd2a6hn1avnLxOlVhfIbV28usxiIv7h
VjkNaOOKT1c+K+ZVOp/owKL4LVQhUtCxST9W3gZyuk3b5VFBNBpGR6STP1Q9JrIE9TicGxB/ap6N
5CUYzpSnZQeGVbGLEV0ozkrtlKteNhs3MlYN8fHedONijDHc0qWvDYECfio3vfI81OnaJsnWjff6
+FRhRtJ75rqZqifi9kZz2FrWeFmvAEbeNv3AwZ4Q2CI/XGuINqYebFPLeY2Yb9vX2Xp0TMaKY3gr
MN7kCPL01EZlhjDB1vYxdZCJeTNow0PbX4chXlcT1j+72hlYCDAFLglUvPngpcmbUnrITmRXjrmg
R+6xz5egZbRJoTXuUtQeFihdHl0b+12Jr6rt4y9CvvYy6e969eHAy2s1qa7ypSxmPKDJ8DGNJd76
qnjRyuRcxYTYtkZ31kbnMZpV8gvy2avcaa9k+8olYq5lup3YaqBiCV3l7T2EEV/TwYLY8DthaFHD
6BNREvfxHuyYvcXpWTrpOiyRn6dQmQdZnaPgSjMTlZDC+zy82SZXtUyWnZV8WACnw3VSHqn34zo4
9xbU1UgAgBoOiK2Djn4DSJ7+f9el6MCtYbioSFJnlLbu1G86mhMh4myhi+Ko15M/W/luiiz9nnlZ
aGKNDs9k3I1LIVHgalrI2Z1p68qaPnThvBf6m5OdZyG9rFEQuOgtkqzcDY/CGt9QsJepu+wDZHwa
xh2ZOFvDcLK9LG9VUhnkj1oDqk8r7IdJJ1kfxY0Rv6U8UOGM1UTPS/yGUUBpTfTGVehsVLHSGoYt
xqhMiyNzc1ad3ngOu5qMfFMY+zSHZO5EsBtT42om0Sq1DD90RwwZ6ypZawoKUyTu0vT1Zl0kR0UE
95giuvhjGJxLOP2wwk8sv1D6dKO2pfh6dK9Zl0Qxzi14e+NUR2VUPdsUq9JW7XtnTFFERY6xopkj
yCkfVlgSX+MB99VAUlsuEvPNCVJSZ/uaoaDZ8P9lu5IhLtVS2hRRKxBoNZZgKfm9rHE1R2iPME6O
xbMQbygAZ+OjgjQwkD70/qhQy3CwVE/Cnh/onbY2t0+hwZG4oXrsMUMp3fs4p0fe9VTDeISlHxcZ
FgsH8dC0ScdpHYnwqKA5qMfkYCXVTg8tvDKjtZKVrvv4gJaZVYM+qbs6AD2Iq+ipSdWlibINpy3j
41EOl+2qy4dj2AZeCM1SzhP6/DnxDeH4WTmgpWtr7a2aXTsCYiHqVXluncaTLifrhkkOANhbHZHb
wFQAG9ean4WAtSdjeOEAltqzmLZmwI/mYbek6L+fI2JcUK/fU2hX4ZX1YboXdN2i3bq0zoF4qAob
VuY626uxvOuoKLQa8MDs1oMIruyzQiVWT/kqEcsbY+o1pmS3ZBUCRbdCMpVUiq8ZovPisOUFa0W+
y9qBTDrA3iTxGzr4MPZreJt6GHZOZd8zhKvyW6u8tO11itaG4Zuxsa9AijXjsatLSumQhmBZZoGx
qGusaeVKhX01xOhltxQmuhajOCWjxED+jLVt66rFOtRSfT1r88do3w/UaNV8dpXPfHyGFqdVvzlD
GY5DQK8lZi8okxW0bTZZ6DfFrkYBIdqNGmnvfVshNs53I4CMXuxE/xkaMzL0+MPRMzBxhTvQJR/s
qSvjw0gYOIPpxHs007QFxrw3YfJnago5nvC9gKZMy4kLfTopbPBetbAkaItYjj+wDnXuZ2z81OzN
3Lbn3DrBaEIXT/iOlfoYNYVv4MxPrOaQzefGzNbMfl02cEhGfmmKFyd5mhruQzznYp8NaNobZOPG
sSGjKm0EYOWNt1iVDhaq2M9uakR4WoviFTVaOzuHRvlpEJ2b4R+2G+wwN7GSjCs8+mKJkygin67t
Nswb8vI4WkL1TkxO1HHerhBB67bwwr73y/lo2gV/GGYugBiJuWOVGogRQSrWxCLbTNVdrt/p1Dnq
upt3ZMcC8C9m8pCcEWPr/HQjwMJlWW1x6sagk9YW4Mg0111/qqWXA3eFVzNc1gXFNipt86u+zcgC
IBHpo4LKA70EiqXoDlH5IjXeBX00rAI6K6WHgG1w6ipHGSFJYQxuiijPpTnXDX4jWIL4BLOpWFyz
KCzqIPfitlgN03BXtZAch1ju2+llMv3Etjw93XfJpR0PNsJRPT5VqsLSjNKXKje3jhC8vQ+3OjdK
sbMd2N7GRZ2JRVJ5p/zY0p4D+2HYBk9atlnkz53Yla7LeEAMXLS6ZQe/PVpPqvnTygv0XfYuDufH
pH5zNZnjX8HyUA+aj0vVn/QOGUS6VhKEsmIf3p5IvtOu88ujmwKlxgIozWBZdNWj2su7GFpGOgRI
N3ulD7GLKcuoCR/C5LYq4ovlxruaN60H2gr2xTMaue2Mg1Ani2RUStkkbJn6l27Urj1iOqbIexBh
+QPDBkIAiIEV49iWib4NUgKTewtxyTQX/tS/W5YBbCSBCcJqTT4WuGoDAjBIEssdT3enraZOk18P
JtGcxV2ZZCS0RFRjRd+Bsth9OK4C0TFzrab9rUe5npkUZqQNLk8QKDm2j3FTstvbUGXSnUXWitnp
+jlUNPvxlt+n+jZ9vh/2lty6GgBC6IIpmC76TTEiF8UKhTVFmZ7r+YTEM9V+pE3pzS2JBejiazjo
F4crfgyvNWSQhYHCbVZB0ryZ3bmxMU1M+MKGMf8qWkzPUxtQq0oU/lr95DB6uMklZdjQfUSGftfU
2k7cMiGq/FyRYWSXIt6U/aUBQIZbm7V0EQKGCQhkR+NaxDozWtaqtj8ZckTeUTJug+ErxKrsRjRy
UXBxe8qlQkzVqWgQq+Gz7+lAmUNr4fEbtFNw6yIrKBFDfck06wcRSEopt3mWvBghvtwin+4dZgpc
QU83lKCdCfbVn4cMAZSGu2HZstcaeS+I7UG+H0cfU7fVY2Wp6kvhyC0sy7oi8KnK8mtEbhb104xk
jYxBSnUmNKDym8zXMD3luR8i00YdGk+oHKZzTLr5gnqbHAEkwJHinPN59owh8JJ2GbXth95Va/aS
37fRXtJBGaniWbCQTgaFXQdrHYQoGq/mRIFmXwXoq98G0+w5eUapTUqWkvc/89uCi1eML1sb9h3C
nTq4DibDGUW9rm7lBehbXb1i/ZXDSsS42phTZYOV86xYEGp9hZhIlLDV5BqVzklFy5fQZ2gpoc42
PuSgGUdKCaxv+BijOPPnouAen9ujMyg3b+QFlKdMHup6hQEXT/45hhSd6OIe0Y2SI6Dy1GOo4x8D
bFiF+YOQy2C618hmUbZsS6ytlbtqlNehQ2CTrKTljc0r+u+QOb/qfRvsouFh0rZ9sElDxR/jc5Dc
ZWhQXX/Ur1m9mobPIl+6xVsMO2+/xhYk1VMHmxq/RJwVw5OaLR2GUQ0HHaBTKYipKehr55Y+Pz+P
Oci50G5iz/gudChsTimHhttfbMsvxqPePxXmVfT2SQmt14q7MxNHamFf7Y9QlK0qH+toJ91ng6K5
Ag/P+qBctq4dnIQcPL3lR4vxekgdMxhNC6P/zEE6J7cm9LBFbV9mjrk3bubauhZEf0KPew1Z57nW
Uom2R9dC4jMnHFFzDtaYG6euQZVllNNGKgJGqmx3gVNyLMhJX/cIsbwa+5WWP9fqR5ZM6xpPyVQx
rbeZZ4Jw+pg/ZO0nI9hqSbNtqnqTKbimMmWtYQYQJMPkd9FtLsy4jObPSHgiSE5q2blAzfau0lQ6
EA0VNejm1oX8b4H3quElShloX+gUMDYch7YmX+val1TxyIL3jUVBNGHLq/NX8ufuIpVmusQbnESX
3ik4fqe1ICtnzNedfTL0k25sBdAQTKTq3GW07O10EJa2sOq62ZlOFPhJZP2AoyB4BLq7iYiSgmCM
+MV7zfwIdbFJ8HqlM8x2ihIftiPqDba4sbB1vFkEZanJey5Qv0ZQNJNuroFxK5OiVsy7xkgPudFe
YxPpr5I9KmG8D9BoWEp4tNrYWIgKM1qXbFwRbfQZYwRJa2M5+URu9BCBxYUMoIXRPFUJvoZhWSp3
gSQ6esotr7rZkFLY4otkqfYcrsbNsWynHHR1baPytg2D5+zuQbmh6MtFQNcY6SOmgbjNF7JWfyh1
8KIk0MMwVLZN6kFkfdpc1k221BDou+12jFd2TLkSTT/DJNkXLkp2DAtUUFYJWDfdFJ7FWrpy6SBn
i7RiGdiXKIwPHRodSwWtuNXnGU7cwnZ3WkO404PuECfnoAlKAXhh2LraT/DGM8vcwmXYKk+h3vgu
DEGXRQg3LiHfCHl3YtX+PMPxFtNn7SIHUaBmCH/pJ4xRIr9zQA8bhKYyRlqEOnBhwAvmWbFszfo+
KIuTnUVnxkBvx1ycK3lIBsKVpPxCUJMoG6GcwtTyid74oQXRPsht1UsjTApU+dCR7gIs65AGaJ2S
EWHxn2OptFuu1y9Cqb7PDE7DYs4dd8B2s1C99/kZ4/PiFp14GRZ4B/8SnfjrWGrj+6zgKk16S9Ut
lHzmKlIequ6+C57+8gC/zvKm9/rfVK3ajNQpM3Rtr6pDdROK6s1h0qMESaIFS6RNVf0i0wGLrNVY
VPQR3OuXDAX0kjlHqBD+8j1+HXTLtfW/3yPt9KLpXVQ683i8xehm+NqhAlezj84Lv5K+rDOPuelw
n4FySMAd1L98tPO7V/AtCrnpDHu2HW6G0SRglwwvOwxUjHnjEkwP1fQ1ZUwnHA4221xm+97YDtrW
lm9jR+BBywJT6nXn4lnEFRJ3P+pMXyaK+8kt1kYb9i8AXcHbtBc12IPZXnRr8vSJSs3loer7aHou
OIbbN6PWNjE6ENXFbJ6E9ls0PHKHYoLCmukJnGZBNTKCQm4SS9llZovMngT4WVLRYqBnYRt48vOF
HT4wmcRpSDqr2dlvao+9stjUstloabcrIgVNksmwVqrCz4z+QK93Ov9szHDgGbC5f/5JjdsS+tXe
+Ba/11dpVuaFOjOQMbo7+fkuOJfrePHuP7WbtFuoayQm6uJZ8bDYoZld7IbFVfpiAUjtheufofeB
F+mgoole/vkb6fbvVtm3eL5IKHqrOKFxF+r9hqwqFa2HUv8gav5H4+iLyjWAKcMlEN6NDEPdino0
TgacSgZ1OTGOsBhZR3W2k9BWPaXnpib4/j1pn2Nq85xkU+tcR2dXyzYOim8Zkr4+wTYNBJmqln5E
7noePtTqMbP2409run2AQ3DXvMmL+8R4UkhLrJaoWsKTGpFedZMJHPVBYHR67tHpFfYO36spl8ge
L0yeXjpX0Ok5epyslUpMRkps6EGhoJG+QwkIE82S2oUvnYYyHFkQJsXlbOK9XhUD0PeaoML7m60S
vPbn4KB5wYLoMeFFPRgfRNFV50G+GZzL3F0sjjzdZxA/c3WCex0r/P7KDmFmI8bFQJhZvwjIhCrA
P0CVhifnGRrXMu4MrjHqRdlvoDAwvrXD1iY/SKbHW1pXbjyMhOoiJ9M/24pNQA8cICtg/tiMbmJ4
t0x0yZFcxfl8xKrIDRNF+kJVbRZ6eM6aEG+Q+ZTp5jlODmGJNsY95cgQCSZIgIjaZTdtW91Ez3kV
+lEGXwy16caTMdZLq36fiz3WIhjrpwYvls2Aj4oNSqAS7hgNJEu/pmwprb42ZixJ4BZXverPjSze
9dTxXXoejSs/L+jxyKsjI2Lap5br0UnEzXIkMYBmkwpuIZJ3PWAy+litIrhWZl5X4SYP3lr1WFBI
07ZXpiDDlggsnVQT5E2bNOPUMY7cYTMovYEEt+BbpcMalSnyvDkhz6SiSDQYlmY8T5gCcG4l7WMz
7WSx11EaNGie0dLVCfbvOOH8tORPQXhboGJ7NAeP0dT2DBrAwDy8DM54luYhzy+kwWjh1rWJyomX
lIoDk91b/GgpDrnwpdXjHyKKntJiU6ieWz2m3aUqdF/rw3uFui/ve6zPjAQrhBdJHCatEa3HMl0g
gq6QQsq8vP55P/8zKPlXJ8y3SEiWSC/cqULaSSoLdhUSHJX+LW6pc1Et9ghabZi/iIJtzrSLYp5y
Dfc3CZLw4UPULBC7jAYOxBTMIwsOQ+38VEx0znl3M2W8VUBcKm0ldXxP7Hp0QYBMUMI+QtiMxyKV
CBntxkPPWTtUM2yPdKu1LbTNYVB2XXZQxK7Pd66tIbN4yGDeMkQyWXupps2UtOceQChzgewr2a0z
gNuFFUUXK3Y/ysDySvHZBvsA2Y+KzD/vrmDCy6obL+k4vBtBvzHHyTPw0Y8ZscF6eDTn17HYGt3B
mee/1Te/uRuNb1mfhT0EljS1/DBdEvgpohm/8mqlU8/dhBYeIDgYwp9/zd9UOca3H9MJokoWCh9V
JpG2FUWDSZ5cofFGLv6nT9BvYdj/Di4tKlFFAz4O6zakdP5oYfa7v9x2vw7UNr6PwimUZkioh9JD
ovsoFVW0g5h+bkCyX+OE+lsQ++3u/MWK/z7+xsyqqRDOnB5KnDWKfjKy7Z/fzW9uxu/TbSj8zcaO
ZQobnINytsbCMd3VTHtvFfrTnz/jN7+w0P/3/UtSUzMmLul3QcrOihVuXA55lDclYXx//gjxmxck
vi9Y1UWdnSnjHfQLbiCC9hoC2JCeEgdrhclCoAjNw2yFmuRQoJGo0jsl/ghIH1eCGbnW6Of9cUYJ
rHylNfhynG7DFlKnUVai2EUpR7IG6luhMW9B8/Let3LXNxDHxjc1f12sAyg++ity9NJW3EfZh6Zd
o6T3wcM8LuBGO7TEgRktIGgav8jiWCLRJi/DzbhftNeGOZhyXLnKUxV9aKl6aWaovST3+wgNnkba
spsAxSuSWXVPtXnpmajd5UcEFWPFoIPxtYqJJmfmgYQWmdydwq8IeMmwnuJjnB/1Bjomyo/NiEmF
Dg8mNIGMirPK+cs+1n5zZjjftpna0Whbdgt10K0jhQA7PLc/FDN8NEOMKrsgJ08Ws3v/33aec4ti
/teu5vYcJqQT6r4LK/vqNGl7gn/CLpCXpUvKelEQEZI5PuKqlHg04VjnP6+13wVwO996J1WZVaMq
JmOvtA3c3RwUq3Syr4qkxinQhBUOZwD4uaV2IF9fea0ue6VFzTnQLEuwzRLIzFVj8ZfF/89m/cXp
4HxrooYob/swqo19NLQKHsysCwyy5AvlJS5VspxiuL7PQUenbfYOxI6tq6gcLAIwzS4j2sMxx48m
zW6ymaza2uStk45ZtMW+GzDE1aneXEaHKkcvg/ZhcO0E7eugwZ7fNh0hADFSvGwm2UWKNvjLof3P
+f+rh/rWnklNTxKV3NGDLW2y+BxwlnJVEqmIScqTgQPpBjWjVq8KylZLlIcpJsFnOoVGfONg0Gy0
8Vch82uVTWsTOXKO8C1i0qRgXmCIprRp5GZooGhwoQ5NBSBPcKMTL/PQ/tto+tsd9qtnuJ1W/1qj
o+kGqp66JcFPA9QUehpPfQveSJtOgP6JQBEGzj+xsQzAIh9JZIVO+8u6Vpe4fxseFfoNOLz34ci2
IqxnPe8VpEo8PrpyHoiRI4TkvNsNkRsbJ3kDoyRcVl+4z93PNLtDXM46/MoYzA6Ywr3x3DDCw1wq
H9SnCmoLMiS/kBMp7TLdtQQI4GxmFt0aBXlXEJC2qF8xNDfqIj+TUSnMZdpeCCmZoxB94B4IvfjL
HAH7N7eo860/0yetLmdCne4Ia18Zm3QHLXGHonIRMUVaWTwIRoCZnr1jlqoXrVzEkAuFGWTVymYc
k03vmPrBgup1A652+6/83MP86BOT4pkgM2/GEnPbOvNwGZ6wMxyzNQX1HanHiGTXkIHbbC03ch8t
xQpL1X9dwd/uPVuEQWOXPBXTlD2s92t9rV6wpJL7zNTvwSc+aWlvec2LcWH6ZJZ6Xy+PoZ+uQDv3
uL3rvwXi/6Yj/wcB+dcyjGeZjpz6OoPbYB19XCTe7RXZC4o5D4P/Il5Fj385HG8P96sl/62cazge
0vT2WcFBuRZbxhOcpw+Ctr1i+R9xsX9W0b8ex+0QgjT65NwFLmLxOj0KHVVeMVJ2/fkhflMU2d+u
lk7tazGmg3OnKTcLpGTiTZ2U5KQrKzer/zr65Teng/3tHikMtyF2fQYoge2sBumb0yO9BLIDZzXY
TC9o92J+z9y/FUm/2WX/oCP/em+yHPo6yBC/95IoeRIqlXqXA7wSLkeIyuBXOpNHir8shN8Uffa3
49uAWTWzDMaMi2M9q28Gfm/7b6/uN9We/e1cDU27mlLTYGhO6Fz6GmseIYl//u1/B1/Z384ix8lF
aUcSRLIpSS5KGxj1NHLtzsNHQdz1aM/WUnWwzVaoa07aCNMbW4RNEeIfLXMrouZkrith1wbZAbLu
QEdKN1yMsyrRCeuEg0yIIplZQ0S6qsR7u9XVbSYidS9JjvDHDhtLj6Ob0KlCvJg6WY1M3A0Qm8Wz
69yJXCPnMwiIwspU91MSNutl1YiEPzNL8guIpPvzm/gdyP199qShsc1EEqeHIUzIabOLfjppSiEh
VLn1tYgrZGY85YYw22QJvTEs3bkwNoo2vqedUDZa2A9/mQPxux357SiFiW1mNI/MnmiJ5SHvm/PM
I9lgof8fd+e1ZDeOJdpfqah31oAgQTMx3RFzbLqTTmkkvTDS0hP07uvvOuqqadWZOpm3++3eCL1I
qaQFQGBj77XUJ9+gY3frHKwg4lo5FPtwishK421N1t6i4GWue5ckOGW6Yj2MbrOTfRlcxVHdnWU5
1W7AXhPKrMp5lTDIfjJvONZ3DsbQaMrZ+nadkTZUETGIzzySqqa4+mSmfuRhqoOJuuFYTiLGcLow
qh1mBTluPB+KzCev6sjFq4PBs+kDW48WkoA4q4law4Vtdr0U648b5bFrPxgzRRvnWUV+7IXjQZOx
hf+9AZUqm+E565PPGv6RgVntT/7TQEnZaTTLWXCSiRBMl5A9nuv+LMltZpfRuefPV7M1uQvo5ytp
k5Dy8b0dGdXUwZBZQZmpqkCOVMHdd/k3nXxinN4/+b/4JKuD0dJz2X2tK44bmmdpscfpkZ1tUm0Z
rZ159e9d+8Go6cRtVxV6f+0Ge9PeJk6LTz7Gx57KQdevYVK4dc6R97y0Nv0yiE+sUsea0kGH7/CI
5gGD1QU5/qCGJ3NFhjH0vI8fyLFucNCH62YIQ0NydOVGC7QXgQQQv/342EdeqH3QgUnKGcNkf+U+
tZ6CiqF9dXpx68HOEJ9c/pGH88PG81MXiPIgnPuMVBZbUvBtsW3sgFx4Ieb58S0cmYvYB/04LoY5
BH2rdw4p4qGYg4XpuvLU7sHq4cTzaKiMvX7GbrqW8D8/Puv+6H/RE+yDjh1lJFrNdqF3Xdw969RS
RPKtfJtmYBV02lHrAEv341MdsV5a9kFvdrpO80mckx31N+mluJ9zSpKXxs14by2mTxrCsbe07zM/
vaUyjr0S+2iyay3NgqGoYtixlfecuOR+llTNf2bePdbiDrp3Nsa+aQUN+FWS2amvyeIHdzw3JorR
mq99VH4S0znS1+2Dvl7lRmbb5HfueuHF9xUv/jzwdXDy8Ss50iXtgw4fhUnoh2Wd7Oxw08d3SX8l
PhPKHzv0QW9n57g1AjtLdgZsztwd4eSuq/qTL+qRvmIddPfBZXZp9jyV/AE6ekElFYQzE5TgcgbQ
+tk4e+ws+1f/U1tSVtKTjrl/9mzL9dv6lT2bBEtDsBiBa7x9/AqO9Yofs+6fzjJ5ZttPGWdJYFvV
q6RHhQA1YUEFXGecBZQMVJ+MYMfu56Cvp3GboiPmTCTykglP8JSqWa9Zw3qvUTN8ckNHXry1//ef
7sfHNhukGp7j5D/22bcsa8BevHz8sI4d+6B3t7nygzHOc5AF1z1VrvCwozb+5PEc6dHWQY+m8Kqx
JGnkO3sHnL2jsIyo97Wo1rb+ZAQ80pl/CEF/ejR22/V9X3CGrn2AP0Zd3ieXfuTA8uC5+CqIusIp
s10zXhn2BTaZTw58LIQtDx5KE02ZV2V5tisp2PfZtiP3mjLlRfcSfG2oVkQB9VlSwrGbkH9uOOVs
dpGXV9kuIa23ch/a5pNWc+SbIA9Guc4s5jly/HTnzcbWBsZRE3aOwam7n42jR76i8mCw6zK7NsqC
M3QGbPYWysV1YLy3NVxLK1l93PaP3MUPCeFPjWcKYyLMKubxUOja2V/SgG1tduT1/JkA+8gLOHTJ
p46eHHOM2K2V+UPWtORoGt8+vvgjD8jc//tPFx8lluHXc5rt5pf+znwu34OvFB5+fOxjl30wrLVW
22dU02a7dnIUtC35WNvGJ+vOY9d9MJi1wDhCN+ahd+/2Gvneg7OJbj6+7GOH3t/OT49kFCR6VUlI
z0IewP4UKWXShgkyJw5yLTizQeb/m0/ooBO7Ze50YcsTor4BNVJHaf7H93BkyDQPumxRYb2CN0aL
aUn6OC824tovzsunz/aSjx3/oOf6XaMKL+TxY0807/B97XXGNbWdC7INPr4F81jzOei7fanjSPx4
xWqRXzZP5bVxy96C9d1aht+8k2WwJgnz43Md+QCL/b//9Mpb44/WJGhNxqUDurHcgYnbfnz4I3fy
v1Tv8HBCkwI29n0knIbnrHn4+MDHIkHioPsGfqOdrNHZTsmFviQFmUxw3AQdib3v051N6rFaBY/h
J6vzY4/poEMbGt9gPHEfKWH/h/rOuKVmlM2arf43T3DQq0evHtjk5wQwSWYIPpfON3kHKW9+Up+M
d0ef2EHvTivD9KyEU4RP40vxkr7b782NcUt+c2tuvZd2Z352pn1f+4sVnDjo3CTyuJLN12w3vKfz
klQ+Coyhmt1KG2H4sj6L3rqTj5vBsfZ10NsTQzjCC0S6Mwoy79y1bxmfdIxjnVAcdPRoCOSU7bM5
IgMSjg4xtjWKhSiEOfZkG0ENd4yjosiJNA/Uzq2M1i3XntN0l22j7a3OWn3Gdz5Yf3yrRwYecTAo
2E6jW6s0012FT5aku6/hvdpnxC2oM/j4DEfm/fA//jwYNGKggh2p4a54oeabFMrMW2SP8sW9Cb6y
ivn4LH/9yuShJ9yvtCtQK2Q7NyIyTNhc1/UnN3Ds0AdjQlSKgZx3rl8Q1c9d1KZJ8MlV//U0Xx76
vEVuTTX1Pwz7M82sMKjwt/pyhBg5VKuPH8yxUxwMAVq4YCLmPt31UL2olwft4bCF8NnS8djh9w/t
p5E+74oJry7T5jxnP+58irdD9Emc6K/nDdI/7O/CalFLcujhBnQ3Yp16NT7lXz5+LEfm+9I/6ONj
FSvDG0gJwt043vXX5ObsrdBX7ffmqv/ePH9ymn0/+t+DlvQP+ntWxWAwUm4CzxsOmWnvkFiAMzO3
MbtvyJutT1rpX3dk6R905DEO/CAmGXdHFgosLtUCHdwOwSJ+KT+bfx7ryYelD3uJtQ31jslthOYW
8QoVP8xU1m69IfkD1r/32X7lkT53WP9QdXmDfpnHViElDIyTrlOfPKcjDfaw+iER5jgHFXsUvQHS
Db2y8U0DzPr4dR+77IMPujUY3exTAX3RlggmmMAF5u2PI//Hy/if4Zu+/keTaf7+X/z9RYNXi8Oo
Pfjr3+90zp//2v/O//yfP//G33fxS60b/d4e/q8//RIH/v3Eq6f26U9/oXo2bqeb7q2ebt+aLmt/
nIBL3P/P/9sf/vL24yh3U/n2t19fdFdQnnb7Fsa6+PX3H52+/u3X/fLrP34+/O8/u3zK+bXFU/38
9Kqbw994e2rav/1qKP83WwpTCmn5UrmQG3/9ZXj740eOEh4Dh6lMT6l9oLnQdRtxSus3y1Km47sI
1131Y2xpdPf7j4SCpuMryneV59FA/ri2P72df76tX8gkutZx0TZ/+/XHgvif/V4pLsrnaI7nKVu4
lOz8eXxECtkUsrQNjIfmhfAVnpPEBiQ4p2pv7ezGjDxvF4c5CfoizYABGtLAp6VqknwcyaymnZp3
NfedXEa1L566udcQJVgMUogaoEqpm9K516pIdpQOztb2X29vRxvTnxrgVflWgAV+e2t3T+X/C82O
V3G82f13EfLdzZ7+1Oz4jd+bnSN/483yen3fVcpTPiPA783OsX6TjlTStR1F9om1b5F/NDvvN77x
jvA9d98cxD6c+0ez834zOZrjW8xdLMsnu/VfaHYHXzWuyLE8juH6yuRE/mHS8Jz3Rdc4GIw1dLOV
EvFj6FvZegInrf322Yu9m66azJNIpuVZ0wOjmWzjs8XywXdifxWKp2DZjrQhrdjq4AtuZz09dqCM
qbMEKQ7QcL0if2uS5G40mvM4MfBSJMBdgZJfNHM+/KPt/mmo/Lnz/Qi2/Nz59ud3ecqecOjl/mG2
pj/VpUkahr3KbQ/tsi0llTsoFpGoKcjjAcprvOCGiSxiclxRwneryLKbm3TYDBk5edBMYkVhYuiX
e+MkCWcVIH5Zw0EiwaX8PVz6Lw3u/392tv2G9vHOtuQ7UT9lv/z3ex2/PBW/3L6V3XMWv/zc+fZH
+Efnk+5vtuMo22NgpUjPtf6n75n2b7YJl8uXnmmZptiH5P/oeuZvQgjp+rbcN0p3v7L/vevJ36Rk
/udTTa2k5wkKEf+FrkcP3zfrfzY7V3IBFt1f+YoyeU8dppN0TeJWbY2dR6MaZWAfVGORsV0WmHYN
xz6xa/GdrM5yK0q/+27PaGWqwWmvSs/Xj6bbj1d1WEIQTQ232KB19B9SO362Kl0Hq7nsm5XTx87W
dQDx5Sil4VfWQr25VjKdqZwN0x9HZIIL/aPLnqdUmoD4W4pfatfTj9GYt/HpZBflqejK8SFUJZoK
ZaW39oB0zzEnwE6eLvntBELWXNXJlS5n5z6IognFaQLEomte7cnkiI1C69SoxMUl01tUUyFBjE1+
V0yYM/wgK3ZZsa+Dz9qrKM7Tq1h1r0nSuqCIQOg71KGeokvD3ZU1r3kYGI9xkbdX8ELcJXQivJQj
otRIhRQsR0Z/mkOPv+zasgFlHT/3ORiC/W8aA0cUbOreGd3wWtXBdN6XfnYRelzyMHDycTTUewVG
jUrqFDfonDy7IQ9wdikZqj3gZ6zDuY2ocJ2TMuI5/bhKbxrSK4px3MthKl+HmN9KkXaEpQWspOnQ
d4zKoSjKZ0/OaNW7nQj96Hd2PS8jObRXnQlCVDVResWGDr4YMxpXrcsRRle981aByZo1NyEMo2mR
QZrmNpvs9N4SPOYkj8TGafuBdRu3He4vvJVc7xSgoWX8Tq8GADUsLGhxl7MjuRODy1duyWjbMZ9Y
Tk4GWqWOMnHSR9m4Lkx+gdo2d1hZQSRf845jDqkFjAi0VQKkZv/yqqkFbLXHju0fbhJ5YHzGnKVK
OQXqnRH7uSoyzmgNr3mdPNfMWagohY6yf6yF1SI4sbnlYuIBWxUO9BBGY29wUrcMnXfPm+p3xSzo
1NK8kGyKXEyazas1Bs6lrdLpcjJq+7vUKF4ir79MWzVcFxMKsL4h9Zj/+iACcW1mAdSrvtISQg3I
DcofquxLzYphnUSDe2XEVXputkG8dfsBwIrXmd6DSE08WUEtrlQLR7VsLO8i94VYh46vkZFbg96Y
rsPagG57WeUk7olyDM6ZaVq7tPBxTcqu/hZTkQXyawTPZKURmjGrX0VuO2Ikatzwdc5rdVK4BSI6
Reb8idt51qsltA26b9IlEO6uhS8f1GplwdOg8p7iEU977RvkggzJqU/dSjj6M2X76M0A8DRXAw3e
0zA9Jn80SwqzLLV17dS5qcRgPZYdGqzEhlpPLnVE5rg1RU9hT0eYZ6c+9zJlnoRiGm4noLyXtPru
sY4ME8KXXfXLtKvAHVUivGwcKCHuPIiNmccDCFlNiDg0nWqt5SAvjakKbn3tRjSt1r/uRJyuqoRi
OkdUcpdO/nwZkpC4IMwF+SrtW4CvQsAK7BMsRDXK4bD1+5OI0nPEQkXobWMLd7o7JM5l63TWlSiC
4YvQQbSpvE5QaOeGZ1kJ02VheKOzg61jPeecdjONmTqlsPClc53m1mSoRE/bj4rcPHbK/cK/dGLL
WBUUdi/NCs1JwbtdD2lRry0RgIMIyoorpObM6ukSFnNzxK3SPjVIwANklA9nvWE/6MrX11FnmpeJ
o+P7VAT1mSwM+7lpIEZQ7kV1geEA11rkMFfPQLk6OL1Cb+9uMu8b4cSPfuaqx650QBICiZ2Rwt+5
caHXjtF6NDgDRIKZTwj8BioThgI0r100wYOSxh6X3U4nQavb647E1JN6T62AsQ3abrDSFglxCbjJ
TIydU7sBOlhKq0RQ4pGrRQfY3xkgITSJMW/Kbo7RKUL2ey3L4K1uIT4CKz2xItNdTc4cf+ma2Acr
UqKo9uj75KQbSbBBptVA46mdxyYp5KnZFmg46zE9qcfIXTedqC95/jBHbeieRASSq2iKi41XedV9
OMC7cEZTnUUYQq8x87GygdqDQMgeKbd24/NopuyxbzofHGUoFmqsyLJNZbaOZAVOue7hAGsJbRql
ydPcSe6ppjwylhXAmdn4ms4B2MqRdF26ChWnZzPc9d2sYInKWsrTrhgh3sRM82qqWrAhmL2/rvLR
X6suOiE0Q/fGdfXS290OWBow0Zb79QycauP4o8ilBz4++SdlkKEVg5ajz7M8t+AGTYAxKs3rMOOQ
ovayt0xw7n59DkuBXGGzljQoU1HtL0q8dwpCdy6o35z8gFpf0TuPdS/ytTF4w4sxhR5zgPKu6Yv4
tNZlft+U/vywn9ueT2Mo9l3CunSjUDII25NERVhUinJoh6wAZwCFDSBkOlGzoU5HtkYugknPJ5Zy
+7WUQbZyPIeKYwMuvpxNfH9FDsY5amC+ciFrw/cYW4WmQ3h8kOveRRhSWWdOH/hXLHDb9ViFVKjs
v1R879B3R3ZyY4ThbdZ102WoBv88pgbstRtMDXdPUfaqi7sgJ6OrN+WwLC0Jc9icqOjJfQxwrEOI
otp6U3fzXkjafMnDiQQm7QTuJk8BQVl1mPsLb6RoFtFC05z4QS7PvcIxbkTuoJ6npbpoD6h1Bs2H
SahMxWviOe55Y3vRg3RGLNKNfS6mXiHvsbti46s4v8kaR19MIYOao6tqUQUzgGYV61tLSAgwtUnK
tyxjIJS6omBamFtZRjvh2NVN7LIdVyGY6BZ1K08Ux98oI7/ujLFYxX3RfymGJl+liTFsqeG9KiP1
kE6UWBuCZNGazVsStBBNRmQV2Hxw7dnKd/RVRLwVjbjx7LPBRcidlyXil7q6biw+AHEu7yI8l04+
PzOD3QsO42ijffXdR1dxnrUeFS4kk9NpWaqYGVjz0s2+WLGLcrr2gc+pUZzlE+sa5jfGEtRE8xAM
kXvOSIPOe7DMje7QVAHV75/nftTfgSBRahp4cY24xhxPjTywr5qCiB/VYv5tXPpYF/TQIe6O5vfa
r8/qQfRfTNUEVxUALepHvR79syTXKrSmVV7xnXMGz9omlafXKq7qE6mNmtK4zFpHgzVtksmxNtRB
2C9W7BXrjKL6aj1ZI6KVtrl3+LjtctwHQAAn0zi1ZTeVqLAMOdBrqN33cjyJ01SIe2/MnZfJ3Jfi
MfFdKreJ1vBsytUUdA2QtrbCjeCOG0uP7cbrEbuKTlNpSQJ35Ks2g0Ju6TNLtbtoBjTcd5mzbhyh
zpKkyLda5zsUNykAfKfd7gFll4bBOAHZ1rm32vwRZfAA6wzMUOvaxqmTA/pSCrpkTGb3Gq488uXM
wivbq2ABtudmrKA1Wj6kVz4O49LETbNCNAMNR6v5RBeo0Gcb/Uc/Ab+mQpqOFvXxeV+Bd6ugSYHN
bL099BYVj12J1ylKnW3S+NNCNNa05p6CVRh387mCKXY9Miko0qp6CZ08R6Jaf298Njlte0puZuYr
W8sf7Qs92cyGe++yVNEVFY9IpkdCyklTiC8IDa5aJwKLK/diTODvWz4MLYo1V/br3idR1B9n+1vG
1+0FRY9/WpQ9rUuL2TylbhMzvAimknE8NaxdmwZEHUwiCah0+27AZKPrU9fOrGt6bHlqzrbaeWUN
4LEy2/ircJv0QgnMUUGPVHA5TYrYfWtUT3GJaLmUGu7wzJDSNaa5NHVP4hxW8HPPy0kzrcsYm3zc
zHrR9WZ1q9gavcl9w/hmWlEtlpSwBtvBanrE5LOFo8eWxXTdh5VxS342SZzAOYJnpdPghDlh86DY
ItxT9ufp1Igb+564p7qKKReBoaeqrXJcSubJRmhHWEiedz34pThxDYFxqy7a6qYHCwG9zkHQsWiK
vjsFLFQ+W07uvvKhmE9V3PeQNJ0wunZ6OW9bTcuLTK/Dzzu4D8OYDGvwAXvZY6/NXehnCHsDP7mO
rYJ8Gdk3gvQfdmd3Uap2Jm6ileM2kOXyClZWo1wqvhMJbIel0q1htisw/bCjOtvDYJI/pRSirPKm
6c+9EdO3G7X1cnTIZgn7OFhMofo6ArtbDoZ5nxOOWhZu/1rzT+swhzsdarLtOr7TF12Qgg4xWJ3k
c9msMRE8tWWCEBf8+ElY4zuzQ5Fd9GH7lHY5NXFmZ2zGntl4SICe8W6KXrGup/hJ+1t3LrdeCkmN
a32YJuixckjPws7BRN3lqH0iCMB+jmVh7BUM0ybe2RKkSOrUKaamyX43/dK8IUM7vvBlAse7cJmU
TXG4Hi2RnzD9uXGL6fsEIA22aA/zhf66mpMOb9oQOGeuqcKzomqNdWrZchV31cWYgygSLEpXdWjr
bWlE82VZd1gs3d6E9W/USLUmlPNGAf9Zthd9Or0ydqaLuYi8k9y1N7qOoMX4+QYe20NQ53cgeb/k
rco3rdOkCOOnOxTgK1E3lNr2w/2Yux4cZiy45RDN5zpP3GtrCop7YwQBI13rYe76b0E+F9cdWeis
A80A4MUw7zBJ8DXvXuNS6XWam89Q8DAudX6/6ryC6Va9dwnlCXRga67vhaHzi4R7O9XMdzfQfL8Q
YjhllxXQJpCor1mcULI0zldEEEA3xPUzmdTPxX4uFRuQ00e+kn6QrlJmtpRRwGgfVfrdSItk2Zrq
SzAY72NBG5z1lRbjNz3ofuOMA8xYWJiF20wXQeAYZw4E583sUGxsmeVqDmDTNQV4jc40Hs1+YIAx
IDR2SKfSPoXpLSo4wk0qd1ZS9utqtvUZVenoxESpzozUI2Bhl9nWC5NLpqXmIhE2KLpkDNYCPNYa
HRzMVkleQdR2F5bq9cuo3Yn6/U4AoVQmHmY+cmBux/GOKgWPcr3e/064uFn1ngrXGBLOKiFZ7fvW
i+DLdTaw7S1Rp3qZ3qUKJK5fkWubMBcGEd69Ty3IyWGyKH81IP4FepZoE33aMWSXxPG/a7v/Mtf2
3q0kd3Hsn/dx/z6o7sUKHewG6Zl0qSo2mVPErfIvdBGcx5rvJpGcy8gPthlhIMNCIVQBOrYFpTNj
4+kNu0APRWacG35yj0dk2NnlZNyWQeItTanfnRQsYy2xYc2nIci7VQpzZdmq9LLrcFtEXVkDBo3w
2pom1EH/EVBrsGxlddKDuCrZ5WDdTQmc9pqzLABVnqVM3wfD+dLzkUxpEHjXjG+pN5Ji46c2Xqzh
6wAcIievBAGWcxk6A7bBBLCr0eltYLtX2mCnVgK+W1hJ3kFnynLkH6Q6Vh7O17KZ32ngiBqTCVSP
Ftsgh0MfqvzG8m0EyD7kY6r4CQBk98IM4c0Z+BzhV/PZfjBa/6LssvFMiu6N+BzIxnL6lhU2WkIQ
GXfSCB5zy5hvykSwcVgzXA3NV9OobrQy33Ib9KLvPw8AoBLbu+hzVi6UqmWW/x5mIE5K5t0yk3IR
5i25ELi55q59inQ1nA/zTGsrLYxMWYPU0qm/lgYVNa5pYmkkCslcUQQXbk7FnTIsiNphlDLRbLJV
mu2RoHXlA1xN9gzAnLJ3MLy+5cEjBv6XKWPbl4CfG2tba/ssL2DeSsM5qcL5tZiRUHE5zSKtZmTW
1Tce5pe2iE50ri8LLwIGiZi+szI+qx1CtNpZ5pFBRADnw0kGAmWTFdq52rM1MtZp0CXML74EuGNW
PdIMcpdngV9Gxz5GoPI2ZW4eAm8k5smyKXOv2yzYaj+HR+2c1qAsHFYVeDhz8m+d+myM4oeMCkhj
AoKed+GTk1h8RJDde+wYEGwK7t12yJY2NNlgAP7T9255wjz+xpjxJ1DjwVFunTm5knHdwHpWl3aQ
nLZjPSwnL3sE/3tLzsUyDvQ59ENj6cMX1sl8X85oHacoxlaVEs1o7Ogm57tFQeb0IMfoTGTBld2h
FQqhP2dp1AOr80+jMA0wHXTIS8rwziqo0xFO980JmnPWw/h3ipxydm1GJyVD2XaUYQDg16X1RhEh
YbiOeOznzH2qa8kaPE38ZesaHgqIVJa3TdnfEyQ0t01mmGdRmAnQ9sLe2jXauLUXp4OEeATegHms
aCl12POIi8pdSeLEjMhlRAByLkweYdsXkCyppc0eZz+sTz2vmuPbeswLiBpR9BKQZfeNyJh9khWd
vPYxLXVXfExUd+ZhLFiYDQhZrEtUDqx9l58Sd7TxK02xCrBzwoldmFJ2EKswC0K6LJPmWwLeH2R7
wt99m2WJ6NphWxdODjWsLTeFX7H4bvH4dLhkhnO3sazidFJekJ2iqSB7VDW9HLdFBOyYSJqPAY0A
XhOuDF+wvZXbtl1fQrsI5aV0zQb2Pw1mnQxd3CKPxBEN2BrqSVIqSLCRV0Bh7tocD2jG/HDT5HLd
FrWVU9s6psGqngDiMOnT0R6RX7s3hARnsZvMFoOQhlYOTKKpMzD1mBjLLIP2wn5zfdkDncOQEhbh
uC11SYgpbDOFyN6jxzzZHTOWcz/zarHyk3bu1nD0K2fbYhG4dNlunKB9DcU2skV9prxCfjE9sM7L
QbmBOulSgGGnFECySSBYJuQWN4C/csAxZ4XaXjXUBUVvLOFwaxTCGnDwRc4eR0ZMF72titOovi+9
OnTOSyN9xlKSm9+L2UeiHDWD453Z0Zw2JGkNhNFXnpc0AOMqp/8m3bGKLiat6ldab+2vCV+4lD27
QRYxZx9FNNzYfhM3BGYyYLiqtInEpvUA54Y9ktU8we66rnKn4Vcj21xJSax6jOe+WaKGmqeTMZoS
GqfW4kUWKXG0eVRmc9JlUdwsksCy+ruxJBAuqHv2t2HMmzqRrePW20khpnjtnLwqjZuche25VDX2
sjAW3oNpEQPSRN2BxVuzCwxi7l+LpAivA9yByCVyfh73FkvTNpvma3vwCCpaz9XMo+LD5SMEmlLR
gIgzY/uExYrFY69KMOcjnhW9D/bT+p6lYFdqXlXWOOCIJiTuF1kxMRlF6fSNfYJa3caiDEccSQX6
sziw36e87/wl4faoukjbNh5WPExOGpjTUF/6Y5m8zQXWEzQzTZld4d01VoOnXfM8meKZRG0+hdGt
zFx5VQbCahCQClR17LToft0UGQ5F6BoZH3yjdxEpz3M3PgRMA4MvwKuw/xheeJvEnqRQkfCvo1f5
YBC0kVP9Kk2zJKTcsCHAHCTHqdYlUUrudtPUX0Ue8vlm6Z49zAzbK9IcZuMxD+fBfSwcO8FwyMbK
sJp0D0AQki07rDlcVuixrZMsSjfxvw4KusyOONN9J/ftYzCC8ikPmwK2S28qD4Kcx1gTa8ROZYtu
7iEetWEyZBWiOiXVKkRgkyUYbXkt97NWfPPNjrxJt+ySr0I16qlXfXtpDL1hneRxKEviyWllo5kI
M3cR9zpiIlUVN14YkninQBsTQw6NDm8oLeocWqe3wtO0FxN5xG1X+0UJGIj2pKmM81lQMzpkYq43
UcfATgwVtmEU6nhLlZN3zeo8XuBF2XN7owFl1KSnku5ll2P2ODTBmG7tIRU4OpooSdYD8Zus2zJ3
g71j6ra6kPCOWW0lDklky3SUTU3o0bQzSMNJbK08tl1gleZRHrOc7PpdxGVQgBvaRQA22cRaoSLH
eQv6rCH+MLDvzzxAp3BoXD97zlRhT0stZfUaKdcBRgO6o1g6MipJNwnNK6MSNjRJTnbrTw4feQvI
HKG8IqluBXFVcZ6QvpieE/7FchQEJdYA28Zc3g2G358VXLUPB7VCpi5aAgZJAAPa9nV0Y/fSXUU2
zR2UtRt6S3gJMNgbGLQG9GGyXJa9O7vsT4ZDNpzmlZ8bhHtSWCbLojR8nIAjsZr3Ue8d18h+4GkO
8Yr+t/SDYFoZgZmfWvPUgtQSgHFav9kaui0uEO8km5bdRCA3ETCbsr1j3Ld4aG3y1qgKtOvYkJbj
o48JuhKzdZtlDyaVOhDDTyFDs+6NHQiT5lhjVvD8pZ4dzDXYOG94mujBmgkGPbJQKK03rsZlHGfE
AIISyofRWS8EVPeKj/aRT21xYRPRj6bIBpCP6lCjiJhb86ZlBvZadwwWJbuDrW/nW3No2HkBReiw
/D4fmcWt+sEJLkrH+pLX2MBj2zulGk2uUiXJYywKJlZaLlIXNPbMtC2CLaFdDwI/uktMkhNrgTq1
Fl2IAzNMq81cdv63yS3KZWYKFPVAkza8P+tu3vuDcse7m0MbLWBFSEBjtYkNhjECbGt37FukRYX3
SFZLgZTUhDOdjML8YTgqNerEpk6nmYbKiFjETGNrPSPqiev4sSSGw3y4bLILMGrVnepVvoum8D6v
bGD4U/ngs8QEm48ZynCXdsrzhfg/qfzSC1yP5EOpHBLtqsDERVTLcpE2fricU62oZTPH69JN+7NZ
E0ttiQRs2xZdXxiMGI+zc7cbbhTofgRt1/ZcnrDkPTWEwBhvJzaZ2MY1s/t6OYAUW+CDuwkCi3Eg
daHT+u0I+7ebcG7W/m2Bb5bo7bBprTlaEPG9EB6MTiMyrzrBgtSnYG2T2mDcilmyXrDT5zlp3E0x
jsUX0aeU65ajXA4BDHfilWLJUva8G0UKA54sAPKIwKw6rQMlvgkdIhwz1YyxLxGnTZHkHYbJdeWz
ZovqdhuKMrnJMwdpvcn0RE6noZmtDZY3pzpOHm07Xw1tFYI2D5iSB8xazlAg/x/2zqS5bhxN1/+l
98wgOAFc3jNrHizJkjYM2bI5zyAJ8tf3c5xZdS3ZV46669pkR0dGJY84AB/ekSOKGOoHwN7pxUlr
TgGauDtHpZSmJ/lZ5ebPNHwlt6ZwnkxddWvd+xY9PTW430SgWNDFW5euDwLOnZMZSQR5YexOdnTb
CUKV7TafDr03LnT3uMO3UEavIk8YqaloIFAPZLNwmwey87yTqffVJbIKThFLUpwX1HweEdNm4/bx
SWG5ZufZwC6Oz+wTCmd5ZWVCTRek5jbsg+8OVZ8wN+Gd0wfXcyVPrErTrazam6536efrRtDaMtFm
51TJ/UA48tr3pnvfJ+Ev0QS3L/OIRNqW6sqjO3ytvflF0Zx0Tm9htnYz75vrlMynLtnkSiyg7tTY
73ikAWG5sGKjMQKnRfYiSxoowJIB7JwBetFHT+8QBUZLtfcJzOu1sLpj5qxRnJAyvZHzcqFbfCaL
QR3QzJL6F2nY8RFCwCIyuuOMf6pzR+49Opnb2T8AGhOkbLznjBqJfdpZn8b8e145510VflUDZFvg
EAvas0yTF1Z1dxm+dCq70kMorK2gmGOwNed263Qug2sn5LH3jipO5tp1qDmIbkpn/JJln+ogu6KS
jg8j9DYcI8gNzy49zGgbOriunbixDqWeOXG45RfZUc1JsyDwjvms02q89Fu/3Fsyo/7DyC/OqDdK
yoNrE2ld1/dj7R5GWiXLQouvka0f4zTR9wXVawBcTKt5+NUPRrOlonvd6eCpa8kSSqt4Z/u8s0lk
dgzYp8SZ+2uW4+SACO2KTMDiqsxiCuGHeTnVzkTkRWGu4gSSMBqxxw9EsvVSAL4Iqp3cnIplO8P8
ZHvm3HS2oQ083AUThF8vnbhcace/IKP1uhzMdOUE6RXtGPcqVidJ5qUbqylPFok+c/DIOzbjlzBr
OLqWCRmMVnbpFxlnbdnd1zo51R1xZTmZx4yBeUurie6rr70v9mNc6FUR444gGTOh24Q2BSd7iGW7
d+MGQYS+Ce36rBfVlUynw6LCDfG+BzfVl1ndBGe93edkfGf0rQm0f5tMFLjE01OvRHNQVzAZ6H42
shMOvEl9nyi9dysaFDuajLb1bO2W3jvVQ/4tG53LvG7PwtETq1xV2SazgpEmHb6BAm9FoehMqDPz
RZic+YGT+TZya//ZzSFBxyRJ1xH0DJWYqlhnHNnWbekQ/VxMzq6zzLSC4ZhuwyF2T8ZJcMwXGuWG
aOlzbEfpV5vW8c6DQYvL3mMHcxJnIb0SrSyJlUL7fpJupm7WlMggh1nApiigrs8onherMPGg9Wyi
oTkIVyeCJjmOltbVVOQ97aDIkXJ+WDEB0TVsNsvo3xZ+/kD1Vr1OkB0dFIZ3izZw9idIVdZRb2np
tSGSiVqw4/5CCbJICFWWVbQ3KhlOgGLHK69zvbUrpXU9IA50+4p4PTdv1nLw2/OqVOq8yAgST/Lp
JqW+bAHV51SRdzSmDN5+iEZ1OvRVvp96c6bd7jIVPuUR85ld+RKtIVNTWtiU2te0aeU1dZz95JU3
2p3c63akVYLbP65VHp1nsdi2Q3rgmALKOrb7PGoIAO+mlWm+OPoIm2RarG0qC71F0WbrdydaToR2
dudoMS7sxT2pdfHAngT1bjZkdNw3xYRYaZhqMAsmbnJvIvXqqdanHj7QzkAjeu9/mzw3vcjCKjsH
aA0vYpDd0yRt6S7EddJsotH3XgOXiS5ty+95yMYJiVZuyiplhpe9uhHMyetp5tCNxCjcsP2oywn0
75xErnL9X0kzgeZHJf1HIsv/0w1f3sqZ/yWotILwL6SyAGQBskWPKk58C/+omaX9lx24tjrqeNGh
h8d/9S9JpfNX4CCjDwNlI69Fe/9vSaVwEGKiukXKHHr0KCB0/k8klW8Flfws5LsyIKcVsadvI/p8
K6K3VKZnaRG+Tu1TeePbUx6AkcWHCQV/QlvOVJ4EU1reDcqKT8UM+Ltn36zWjbXkdymY2amNj4iO
TZvhrkBLhO5OXDVpRhq4QEN92tVRSvdXJm8J3q8+jeqIjDtB90+i6X8Fvv9zDCL6QOCLlaOr39o+
jv+LvwW9IvhL4LMQilvNc3aPz/fv10/95eGdCEIE5K6jAnGU2v7r7XP/sjlSINy1bV7a4Bjt/S8t
/V/IbhF9A3WETMcIN/6Ttw/N8M9qXpf+E8fn3Ueeb4e2J47//ieHW533InKbgpqZoToA4y5nrTuN
9H0s8+6ne/KPeeRnvfrRHfSTbvifK3Eh7gbwxftgJC2mTEVVsSkqZm2Co/0f039KK7u0vwQhcbJ/
sCm99YrJHxcMPDdA2y4xz7z3US8DOhAvzDZJcoy904ZpKNNm/j4roIuiT6l0hnj2jnUshFN//Mf+
7rYGLAxAqCF1ED8C/n+6rRGbVJ0E6aayUxwKiOk6OAvRa0hOMIriD7f2d1dTgc0L5DkYf35x+yE7
qzz0+o0AUP1skXaQbuJJNWo1NWgfrz/+2353XxGS86fRQ4L/4rie/fS3pYJIzbqoNx0h3nvoZ2uj
c/no5Zl/EtWyXCuOQde5wz8+vu5xHXz3AqGMR3l+XDEDnu/b646Bnze5qjdjIDgFty155JQ4Z1Sz
R10BymotfzK6/e6KMrAdJ8AvhbIer8vPf6lTqb5THf13djUFxx5dNHNlMJ75jZN8EvS/bZx4+lO9
TOAd/5A3f6jnIr2SruPyTyRp775JdonaQya4Q/pBddZsOprQefKIg5EIuq9EV0cXSW1F4UFGjt/u
hE6CkyQa7DtAdnoSJ9m33ar1g/l2tpzC3lSY2L8JvYz3fuZqe92k3bisNbAvAQPUoZ8jQYvzdS5o
AZk6STZyWFM/YkEtGTicXpT3XpEjBlRowJJV35sYodOPMSkw0YjEEqPslQfmepug5jRHYL26oUKZ
0tShK/xoWyABpoK0BtnLycwXKzuVyF4Kb/Hnrel6wJ0lP54yrLRuepCY49xLZMRxCDY/JmLn7/FY
lmE+i3U9Z6RGo7RB+Je4yPzIq8wY7DLyc8YViujyVRedecw6CzNBKtL81l/wad+MYePvJq9rCVlO
gtzbJNPCYaSFnNngyByTbcwMrOFFMzntU4QDIwq9smqRTbawxRb29uex9tMEuRhL+gqRqvtUj31W
75LIKvwV8tL8OQ7Ysolj4uXawISL+6kRXrUP+z5Qq9ZAeu5CKlZcYMERwG6xaZH3Z+OAFRxxAnsJ
9LekH/W81SrMXt2afR91Xo+wxPEEedF+Rm1gBmvuPbhJTHQWyXl5dVKGPaezxZooP82IL69XExJB
8Ri6SQ86o+telpf+D6SpQ9oy19vM9BXdJyX964BVjh9FBLU2cXOzlLltUaicFT7sHbaPMkJ9gL/o
kSLlSR6RxiS5HGuwFujLirji6bIy2muvcmcE5S+9mtLDRJepvynonkOoXJtgYh2sBpu0DFur/Nb2
0zQhq3eaPRDeEVYNxiukeShFQYV0pbWzMj4XZeNbj0nJ/aCC1lgahUwCbFenGzUzXD85hIvM5+RB
OsX51Lr9tNfZOLavbZ22FFAnJrfjZYWqbXQrHhDP5VJ4URp/tQerFp88ZSIX6UKaeiBwrSVp6ioT
qPrFduqAFiW7awFlOi964gPDeo9OwiFaWHLgXZW6lt+HwiNQM9N5Hq5nsUx8j6GibdnWYHRrSP7x
rsQ2s6zs2O1bpDfQa6s88ObHZAynu9kYOuf7BsPLWjZLAgQZVdanWE3TY+Om7S2NsC50/9Ijxe7C
sYFILPLoopBdQB1oH+3LRfj5Ue2HdHC2MGGuTBl6l3aDiBm5KmGuKDIpLcd2SQgw1hFT8/llM1UO
gVjuS7eYvxK8KF5C8vKfXJaRr60TmmHV8pv0ts7s4jquEhs7hApf8xkyY3Iiis3tArX/zijOt7Tq
zdS3VCUy1qBNEIHWDM9fY0ZozroUQX6qhqRpV3YScj/LWrZ3qcBtQxPV4jr0T+T5d9dJfGBaT/kv
UhegirFv1cRUjPZcPrcpSBM6TT8K7Opk9KrsSQzTwn9RSu/VbQmYIP5d6lPQuHzYcGSGD8ir0n9a
iFBI1u1A3vGq9DP6jhdjNw8NZtl5HWj+D/qHhD6jKW3Khxya41g0VKBeH1ungWSsggqAOV7QAlpe
RCWA5YLvUjSd8+DC0hHH/DW0lVOIk3alwKHuLL9a1CaCcaQSMh39x0blwuYgL2NU2xH1HKu+DeWt
RmFdYQVpI953IMznfkTiuMXLkZb0htb06QQysfTWd5cUThRcsT6LsrktSd9fonJFXSln+w7G6AJa
m3QInGLxbZ8P+bIq+bNOlGya5CpVAc2oJalKUbaRrDXgunHpzNdNN3S4VQRql1NTDsSZLZ6R06lX
I4ba9w7J5zvD1xZtanxHwIyW40IztUV64aJxjO66vqqXXVAhR2B5r9zxU1Ba+KzKbAlQFHRsSKty
6kGYvQx8g3juwBTbNPE9vZ0K6H/MQbaXxN/CZozD+7iRcXxuJZWKDh6gbLfzkDG6dDgflRIODFPy
KjwqRoEv1FyuZKo82ojbtqE51Z2n9jpvdOOdsebKlA+xplrYiYewPJg8EXm98squD0hAg4LYzv4Q
da9QKTbFWV5Tehf8Ycvy2A8KyEfHUTyzoXh+qm/zLBqcK3CcmJojZwrwBpmSxoGoS5VaRVxanrcW
DvmeclZ6v77gXhoFKlXl9c2qH2Z/AhYa3XozjH2ZItac0k+1ApjAkzVCIvqjc49xt/+eoGS4naY0
PdOyg0gaast67duhPwhVgqLNok6yfWYSj0LbOeDTc0ofeMaGlzJrJ+BSu9z3YdBCFXdntfLR7EdN
zqOVDQzgeoxa0+91VNfdps96/6sG8Kc0SraSN8SxxrXl6gRapoupxgyqKFlbU6e+9nNFb3qX9u2X
KWE33+Zh3yL2jkVc4sBR2ttNpooegoII4Z4EmEgNuymLzKMbuEavRGDlZ242qOMTn5bipLGThn6T
hUpgBoCjmiYKIoV3LuuG83Co++ViyioaZ1yTqIce1xBWp0Yq+o0TiW6kWiZSYj3Stugi8OEBP42+
DV+0eE4o0QabfKSaXcjyFIp4pIupEsgZh9ZHzpx28RI8snyj9sspV0ar20QKUsSE8jXGdP/YLjp8
8XVgXcaTqHiUOhCXIIvFI8xfgCMB/Q9x3R34+Tbxg9rd6bieNFHqRlPSmZfU2FaIgNN1zdZESbKl
QfZzW/jNwWOdL1YxH9BER+18vK2YgIiNDFonW8f1GD97vpwvMBIvBbIf5h+A9sR6dprAuegLQdlC
6yeeYVfP0e67UbC8ekvZn9d5UjoXbTXQA597ibR2ga9NubbKWHWfJ2vQ1g4lgxt8MWoOq7205qg4
RC0PZ6+HZQnx/PQtq6jKTX5qAMfhWiBGo12Sz328s7SXpCTTz61/1vIl1Xepn6jhvMvNmJzZqWGh
WVkW2+Ym6YcFkjdhmFjHXsyXoWuLg9HKmTIwQtGm3qPHahWtSqMRA7k5ThtmA4mbdOoLjFKT18f0
4obSXeswab5IscwSpZUzM5OG8wWUhuq2XcRmxKxT5uFOTPNMC4TOWYgzk6aig+F3ZwTUOhqC1ylI
KeVY5SgbnDWQTBx9z8AYuz2uCj5KO01gksrQbY5Nwdw+9ZXMoqzYFrxiDxhd6i9W6NNLCPtE2z2U
TJ2vSW+wX2ocaMtp1WuZ0uGbON9HU6SXehLmqW+r8nZJfExat7gdu3rjWCgnEHmiv9J60sfPNaYt
ecHaty/DMLp00fw8jaVnv3RERCDuiIf5OW1aHAtqjNNnibE2WTcMO6iREfxdGtIeaL+rixsy6Brm
SzKCnlpnhu6Lh6aGYbAqOCemAnOVdCNcIwswvhdK9ui9zRujn/qePq6VI3BtbFkPcr0fuxramOGY
YO2i7p0XZADL5yJQTrW2Zpm+qjYbPbp5W4dHaPvTRdK21BXXeatehiRsP4Xe0XTOk7cPEP/ZUYUS
LdcpPZoE9fSdfVjsGiQgDeMJQiIS1pdk8tuTkRxGszYT8N3a4nAfo4anh3nATIWExfEtQOlyHluq
ciN8O26fqx5DEocUZq42c/EtdeU9UPfUbkNGRgpJOF5AdgTQjOvQc8rryDYIILOodx9x5E6fm7mt
PntFlF8ykolqxyQaX0Rd1kEdDyE+hlQgz3d1cReER718Ow2a3hXHo+cu9Ma6Xvs6Wr64ywRrEIrG
fh6MN6INE6k6w9DrcHJyouCzyIb+pkcQeafjvEhXmPx1ug5hR9BnDLNz5pfk8++aTiANSbLEvWui
o5y68cClz7LEeBKnfpQfJdIh5X4tlm1vH1XzfFM0UVqvPY+tsXQ8D9LGdXRIK3jRURjD7HSnp4Fz
QMhEfWmHc1ntRB2Adlduoc+dAM0Y33WGbOjH0f2/yOD//ABb/t/Q4PVL9VK+xaWP6MzfyKAl5V/H
Y74CpZIhqNgRY/4HmVYAgF4obd+H65OoEogB+AcbDP8KPAnuQvCFx4cGevxvbJD/HmJENFvAXkd/
/n+Ws/EjUfX/AhHgLCHItHv8B6pr9xf8A4Ym7D08M9sWiQsOM098cuQMP7dgSHKUcS4tzmQn4zIT
PRFVTngbNkFw4dtFdu5a1Kk7Q48liNoZekU8H4VC3DIJGm0RT57a+yDhvxMDd7IO0/T4MVzkvsWp
fvx6AnNATzEEkFTjHgHJn3AqpnciSaLQ3RZWoK7LJErPQib1DEHOnG505VNEgOFghuflIySW/XTO
OEuQF8dOW3upv89UUu1GXCNLxk0wHnNCq0sqpSpSp5AgPvdJfQtw1NK57jEsplX4HBWSnr7Mzahm
M+xorZnNHj/TeJaENv62ResNp/QALSZGH3ukYreuLZpupTXu8kE5u9bU9MqXpTl8fEN+vR+Oy4sU
2OyWaLve3w+/s8t6AMbZAmmZuwKrEP18Q0uHXchxfYYpfmztxTFANuOXjy/9S2ILILcI7IBQmQAI
L3yPxSIVZPbAtoR8in8sWRjec7qbN7WiEBrL7o6TbLGRQ0ll+zg+WCbPT2fRfP34Z7zF845vBK+z
koFygWWdH3j7z29EjSQqHw0lwwzhAkm5j7doKr5bUj2wISwn3Ic/pcS8hWZ/XJIwHJB14EOMdMdv
9edLjg24nG4lDYFsZUzm6hG/4G2v4GA//tt+fbqk7sBwQXX5AuMshMHPF8KHFlf+EuitlxUz8bP+
gp2g9jXmCccjkAGkAjDTOc3GzP9DfPsvSTjcVwW5wTfm83diJn97bWb8Hnxv0Ns80vW+bNpjpmOV
b9AuS7p8urumikhbL4jKEMtDFSEa+8//eH4DgLvLTfjlLvdWHOTR2IFT+NGjHdUvaHofyXKz2aTx
kWuxq6rg7uNrsgD/hNL+eLIhrIQSRACBYLx/pVNrwsiB9HrboOo5SVMOSkGumvuPr/Lr+6NEyGIu
HEXUFmvw21vLBNH3lQy7rczTZAP7DyA8M9hWxGusP77Ubx4j1wo8dpYAYoq14u21ZDBNedv7HY/R
o7JJosX3v3EMzyiuoE1rybpta8/FAY/1xtH95z9c/tevUzmOF5Kr5En2wl/6dWDtJW9Yt9Wu89rl
9bltumdmo2dG34OIyl3dcE5IkTNnifxkW+HzlIXz2l9QxqXG35NjREG5ypGTyqePf9tvnsKbn/bu
Bdd9maBt5KeRw0RAQngdevoLj+YPK/RvlkluATlq5L2xPLFevn0CgVUqkzlLt80880nqfq9q9wGH
XofNaNj2FniqnVyoCXusk+PfmBj6//Ap/fpa8xNYoAUvNrTkL5V6mdZZPRheAtXWW+mBqUyN+6fG
vrdk4PHjOV6FsQIWE4rzyLv/vFox8hclrmquksn7eJZ3utAPFbstFsvtx8/ud68VH5A68kbQgEeS
9edLZZwS7dYfCMZYmu6wxPIxrWc0S0Pi7UdfEwqjnPkPN/F3f557nOyE7waesN89x7ATIsCd2W29
ZriLQzCzIOm+aE+ejon7+vHf97vP1nGPeUjS50qEP739A1srWJxoprC1mLMCZxkIEK2hJVWgNcB9
k037RqfjatLqsYYdstvG+f95b110Er5LPhXE9bvvY5giy251yzk88C5CtviztB0RI0fLxszDt5nH
ci4EflST1nvm1tt07P4YOsyw/G5BVtBfx/Wf4Ag2oXcPOg/junUSElB8Uz+6rn07C+doZ7lrRPPA
aHfN3rUAmXz3AIFdUzO2/3uwv/57LP6Z3/6Rq/92Wub6HlQ/KXgEM74PG6bHBDtOH3fbsR/nbTZa
52Fu18iUsmSL7n3Xe/12pH95F7ShtTKhjjDdgehsyETcag2kWsFs5R4hOFFr5QcJYb/h/G1vPv6h
v76cR/WA+4PQREXgvns5bVXJZPFtwcaFq3ugkigL1V4SBrVaRnqfP77ar0snWwlBZkcunHf0B9n5
0xTeT6CRALdiG+Jues3z9JPv1u730frTePujkfzt/ecj52J2AJ/gi/eN31kWCfAqz96K1jmxiuZx
AU1az1V/bWLmyjSCQI27udq1ZXVqYifcoImYDsTvbAYb32YlYTg5XqtNlctnHajxoCeIlKYqnYP2
GSYEbfbEh0ClYIHA64xOvtHzZnQHby1t8zXW1R8KC94/K2Kdif7kb+HT5q16vxpPQ5UETdIu24ED
1Nb3S3UD9wrJuJDWnuJ9+8OX/H71//t6OHk4eXKQtI///qenlZTwZnbTLduO6fwM1se/6ePoP2up
8oFrWKcEOhBih0iTfN9wXXgp8Ut2CZcZLQWhb8mXxaTP2mvO+9Lehnop//DKvx+OuaDLORDRALF5
HEDeTeEGG7nyRT5vHRycjw3Fz1vsJC9OJ76Kgnj6ciSiAjb1TwG/4jfP7zgTu8chkdy8921jfqZ0
ppUyWxjmbtWwCzm1exfBCq5yCJFTShe3eP/u1fI9CdQn5CJXgDDnERPQUpePDl3RqzFM6j/sT+8/
Su4HBwXWKOnZPqKK41L602M2VYwyl29hiyURisrE3kkTxeE6bObm5OPv/10W/I+HrXCWHg9AqH5c
+W65yWfw5sJKDWsgFsJuqeD0ULx7EjIi5pSwXSRi/2ARL/4U7eYeqSQnP2sNfbzj9SBNfUq/fPyb
fvM6KCJMjz+HWlL3fUPK0HoJ18rNNuuJs+iZRdaQh83Wl8uL486P2RCnuOuKZPfxdX/ZqqUt2CQ5
CfoswcdDw9v7DmbDen4Mtpj7/HsRLARshLJEKxoeMygcleHyR49xRnIgwAMIuYR/bfXrxz/jR4vs
zyvl8WdgkfLEUW+ofnkkQ9G6YzxYpNgUk/vqN9FTPqZXk+0M+0jqb/k0BHcjs0286kUY33ZZM5MI
umxKJ0xuLNWd5IVU58OY1weMo7QuwtdVKwLeuzMqLKHrrIXCVhI5rsgt8U9wh4gT5A7TtraL6skv
W/9Qu4v9rJvFwfNOq/2QYIoeuqrdtbLs1z3UWzk35abox/Kyxi/atqi8HTjPdTCR1GU8ovjA107R
yLlkKQtzq8uaHzkg0cmcelc5zkM7ueZ2LhYo/ykfD07Qk3lX+wgkx6K+Knu97JOwlNukFdmGYbQg
TGaazEWRt96lVhmoSGB36sxMIr/PZZ35+0Zig/nDx/ibt4InwfjEmQfI75dFgtS5OfOPqv24cu+g
Ae65qV9q2TwPMOJ422LOOP2hRS0Sz9bXP7wL74YmgKkAJVeguC4yp6Ns8eeVYGkz5eVFN26ncvBf
VdFG946IqkO52A9+F5o/DOM/tEtvXz2ud0ysJcBUIqx6txqU6YLlPiAWGo43ehgEaYGkP1JDIu3o
azpiP6CqvbWQ1FvmNpii6TO2mOwuKTp5Fss6+D5mIy9iZqwzXfbQhVaRuvDrKD0WxiZWs5xwzlt0
8keHKtZC7OX8v35v7xtUNJdeP/xnZZXHBc7jw3UIIgZXswlAfnsLC3+ew25CNOl1WAxl06XXXZiq
K9UY3p0giSBsTLzVjiQl/+OnxyBwfEDvbiigB7sXvyDExfnuhiYigqOOgCEicrTSHfR7TuSQKk8c
AhcTzFdB81SneR+sRiwqJ6QE+eUKer68iuAZXo1KSU+uAs1ZMk1Pqt4316TWRSBI6PfPMjxujypI
3BOnGb8XgyEpMFH9mZOTs6YmwcmpjSqC/3CFhwc9QE7vLGRH16b1n6BtL21ZiIODX+qsIfwItRWk
TFi+YKaL+e50DXPT0/QkS/k812GzbuqaKg3jmpMi6ogx8R3cbYUj10ws4e0IQ385eU6v1hEp+uUW
vt49scKiOyQqc+7og6BoGkPsdmG/PVT+0DwlmpizLAqqdWHICyA8qKX4k20GQVE93YPbhNvcw6y7
JVWOEEHKnFB01OAL24YsRRpyy64+T/uivzJHopTwkvGov5jwrcl+XF6sfLBemLPFXT+5/gspfwN1
mGHOri16p9ziSmieTIESdWknc5NnQ7FTbrSc2NpKr4pIzTdijOr12Fg4NHo8UBzBM3zOjpQv+KvE
hNhktIkZUT7+36bSNeYyHIWX8Nda78gLitaYy82F31j1xk/suN1h0iHeJbIsJ9jPkeZeBFN/V2qN
S37CRvdECWqz69uSLDThWuGlSEVz0Q8GkVeXVs/KbZMzBF56V9Sx3IQxGRxqjFIsD1JnWzRu6Dsa
YN0nZhnkPSCn0yqRfnaMzKDsQ8Xkv7t1e0rebnZwCCt9teNxuJ5nFeBxDsvVIqbkkpjc7HT2HFJM
M9jqqFqytbIzArrskldtdrNt0oiLhFLwYWVBbG/0GAb1CjO4dSqKxP9m9IwaKg5scg4WTrzxFp2m
CPepP1MbS8Z8u9eoHdyTueNQvKuR/LKRCA/2uXELgkgToiEOdkhoYpYn1jrOxnSfB5F7QolduvcI
u7i05yA9TbJYHYquX25tQjS7dTqGkHt4eOfTRc7xjQwYWha/Cc9zt4/AuNNPIssF4cNNtcdwaD90
oVudpUHjb+tpJpChs0W5tdNqODVd3m7aKiALOcNoaDoln9MhaA9L5ZkWPwsprBiSkCwM1cL2WqH0
sUaUHs4xZdMuQ+d08kmnSBe5FbMa8O4HFh+ZSG8zxzQoeWT4MI+kQ3aRb247kumILalVi821iHY1
zZjNOEvuCNYkXZF9toCHXUQB4sy2n05rFBSXaEXU2sSKOuFQp/s+LQdN6litgpXn+tapRnlzSX5i
94nP5GmQnUswI9JyizPFXneOPAl1Hp5SgGodFl+nm8W35F2ak6Ng4ih8NCIztwZL1NeG8BeWq0nt
GhbN2xx8+WKwG72pilxdzhhAL6SMxgvyFTHdsQt8DSuLRxeV2SPhF87+xzOdenyLhem9ywhrPec4
PddnogkTc5AI9TZ92XH0m9NRX0TeBFuVup64EzAEt3Ol9EGgyl+nqd2eqSaer6y8pCqpN9cDnc23
NIGnZ0Sb1bsRYH/nYIneWo6iuh611NrYvjprOQ2f5mX2MgUmxKYZZeQTWto9FIF/E5Q9m1FD0ISD
uuA65Yh6XRGu0q/AGglhQla9XOl6cS8mLbN4VQl04yuyaMlMCkSODswf3Isg9VHZBMV0X5FYE9TL
8imdMnEpyZMgnq/vwE3HZhVkue1uuq5zSYg/7oJaV9Bd4zBGHEhSp562EXvtUyH531a9ap6cocvO
ejdBLmHwPet2qs9c2aT7Uk3htqxKMk5Skj1ixDJu+ljbHr9RmJFC+ZogVx2Npy05P0RNx1djqLpd
1fgtMg6W7zQv1I2V4eKr5gFlI+EDz0vXp5+D2ZtvqjAhaLK2vgULwWFFTdMWGBqim5ksgSIbq3U2
L8O1jFBCnlixGOaLpkqRvzZ9Jlamyhp51WRYHw/LWKlbwJTmFPGJswtmxf+YvVzej4SQp1tjh5Oz
qYZ4NIeq6uKbtCD/cSd1OGy4wxNmaionxQaUNkPR7DbWamrRWu2HIJYoYdDbrlroXbPO23E5aRZx
dBxX1U2TB0TUUtFarxEP3BeGaOek64Kreorqb5mwzOciCQnvHXrCr0dhos+u5SUtibU1ehcC+h4z
0HG5DkYrqLeJ8eddjywzoYNGhyjC7NdlqOV2GPVO54TlumNLDkEe+Rd9ZrLPISqwfRrJLFgVJMKv
2WWma8Dx8VnmVv6S22V6R2xWvCsrF81oaCZH7xxk3oTGdNbyZHljdQwP1qpZ858n+SZeWG/s4mSi
ZeEGfrT+vmCaXgtfVmiKw2G6D4yLjtAaQUViwn4qz0fD6yCNPsVS2O7iuhrOxgBOJm/25ABOW8Px
5GUKHX05+q65JwusWXZGWMllVHvuN9tOvzRylFexJpHFagrmxIHChXtDiAvN2d6M/V0Yppq8UfJ+
IcxsI2vfviQALj8Js8EBeNTmjnPQ/5J3JttxG2uXfZV6AXihB2KafcdkT1GaYFEUhR4I9BF4+n+D
t7PlW/curxpVlQceWCYzhUwgvuacfYJVJ/MC8WBWfB1m7P/j2AKqrrqSh1lJPHb8aObjmX6nWzvA
0iBWxOeize59jzAjMTbiYihu1hGVzZGpI0RSP6LB2ePtZM0tJ2pQT1UP2izsvWlNPahsP/ymsrkk
S7qbv+rUhXTOIV1B/mmX4sId+YA6YhYYKIkTsu9TTNl/KFWLbh8+FiHFs3dXTAbxvmQk08AADOaU
Q+vDI9h1Wo72oGKPwDUJ1d00RQkS7KUKwnqa7MdEekck6cg/SdltDpZKT0B/1Q3lSgfVWsLc7oOX
Eu7bGeuEOGNaQjuYjfeTha+Yozs7q34+m0MZA2hswqeMahoJYbcPBkpqGCrWDuD6YZj6kgeoQfye
4XW4E8CjROUW2w2LGCPAK67tnxHfKbAy1bySZultEe9tS2PwdzIB7YEjCEp0Pb362WAcio7EWzVJ
XtDLkxeuUP4dmmO1gokS7MDaxddGNFTXoTjmHsbpsLS7294N/eOwDI3aJlFffL9MT1BNeAJByn8x
zaI/A3ze9fC+UJsSTGVNJhLMTlWYtrHwBirMj6bj7JuB1GbE4/VW1gf4FHrjxtkTN3OxzuP5mssK
BIcp822nnbven0zufMu9DyNLMUtUZn1UOh12fZpUt/kk9Z0NEbKEUyuTq7Z4gnosDO/bLKn3s2+Z
11ljPWexo5YrQwWrqTdQport5ItumwY+9BQedPeeGtilQv6+gHloHiYnFpfQKt+jsdLnomCAtfEH
P7yo5Q/Mts9iCHhpsbJqLLOJgf8bxFC4xcHfHnj6D/gjGoCwk/KYh8XDM7/nDAp2RCJp9svU3urf
4vINeZe3M3s4N9CgstOA7+KawdXf4zKE6tdE2cUePJ8nFkYjEUfNNo3Kq/Iq62q4fDczagy0ptUh
AgezSzrEVhFRc/z49O74RrVVXqKvyMTnjUcxeMT46DwbUd3ARYj1w4hr44i+2LyLh6jZj7ZJk1MP
ueFvLHPC7s3CVPH4tPQlmO1y37SufvYnCQtL1NmDC3YkZXridgDn7TpbmfBLb5y4AgySAKUkl8Xg
Wz/TuK1QFzZndiRpuxJaOwECV5ebZ5itDF92ZSKmSxZnCJSGfD0RtYFr3Jk//MwHElgSSczviSPk
W0bTA2aIErDALj6Qb4QJxI+jkctjnylVE3cxhfGGkcV4D/GIyi4z5+na9NG0GCnUrrENCUoAFT3w
lXbG81lkxqXA989xP8Ocy2oLQ7lghom+ZjNA9lhFHh+9WbrqoQP28abG8qeRNZ67Y5KFv0SZLeR3
MwC0H06yQ5WiIUNOrhcCUVTGKZ6dbGdBNHhICx9QRmOJr3grqi/luOD5sLHs4SyKrZVUlC8FOrbV
3GoevH1Qh5vRphJ0OQWPRifjW9OvekrsOT10tY0lvffkVqGiv2JGIHvdEwunS60YxIT7zAiJX2cX
pPtZb0vdyJ0ljDBad0hit1PqBIQ6xP3W14V813y9NmYcAMELjWAH54sMh6bXGQaFSBt3HmSlPT2C
vHyKaXq3tbb5jEBwZUU10kxV+xu/Da1TlPWSzRiATcmce0WDE+66uYLqkqJUaopg000eRR1y442Z
RdMbENx2B9NQ7erJPzVCX1ntWS+zNH4EVRa/jJNDVEdvmrt5iMv3wSiRd5g5olC3rx6mYohPnVeD
FjNQi/quhyZWaoBwiBhj4HUCmCBZEWotAeRoY3lLnc+gZywuYd9acuU5LWZ0MUboN8fmMob2fnKo
6foeMkUj82Zb2cFwMple75UnopM1O8WeuA65saoIikoouVlxOK7suJrOAw8rDPMt/YvRiRsG9Nif
krlFJ8LQ9eD1Ank5FUPAPqSOCK/Pm7h/svXsJzDFrWla5WUC2nIq9i0jkRthMqFtHe9k+VO/n52W
8jZ2Bq6iU8M7UUMLIlL7K7Ti4xfXzqejlEZjr6MOX9pQtd6WCVt1NkrBedfamzF5AhWdnCB91cDy
EwrGqAhZ38AmBH4YtlR3lUMjkD3FUxodI8uMN3BmSR5M9GPcpf5Jj3FL1pGI9TJDHo6RY427yinT
dWlUaKxMHkmiqMtuBXtGAmwV9Z7JQL0W1O7bLJtyTCxhEEm8QJD6IENbAdrm/orFCmgHbdconPE9
ZlO/poL+KuxOXXXhM4xCsHcXu1EFSw2YP2G7Pkr76AJxKd34fTft5igTW8eoj/MMSchwjVfVZkfy
Qz/Iky/W04IYRMQOFxnrxFbNfrdISwX2VXl0B3CMU9TMT2PFDztJhodPWSYMnHSbmSyv6FXW3ZgT
djHFOFcMDbqNucNWLhpwGNU75vt4WVhVoCtN5R5W6nQJMwaMtluDWggxhhSRftII2jdmkAPtNfwA
yiQRGF4qwcTk6TZP+Sp4iaW3oTZZnaTqpsrg8M1x8YAotQfCB9teSXJuJoWo2nzmQ3jr4+yFC/Wi
vfyA/W6vlX+ehrIhmTWV7nYkE6jZpFHYRSjmHEGJMmuBUD/QpGi5hrpzAI2cLJsiaMYOGfCkhJrt
knK5SvEu3YVzq+7dtAG0KsfKeCBoBcNcnNlXILjjB9xqb21a1ZeZHSUGkLyb1l3M8ER0JDxqtyen
O40GLBXCfed+EgAVeewvDknCURDRriTDojWozH0F9BLdnn8XFX6D62Z0voyW8xTOmPemEl2th6iP
vIz2S1ra6SYQOkfvZc3nqm2KreTTPKS1ba3hT9GZQVmnEnJgLVkx/XzqiG92Nz8XXUwrSdfOKQp3
DQL6D4YT+boR6bOtjAExJkTOoAALGGU7nnZ85Vyaa8ab9p1nY4lIM2HeJIEb3jvhEF7TxKo3Fui4
A9q48gp7+pjTJV+XqTe482koOB+K9CXSuub4zr1rn/T2TSHj4mo2LXrJBizN5LyGWD3WTkXtEFmA
Y3zVltxck3/Akui+BpZSBwuZ/8ii/DpSGqDu69V3MRnyAa4KWwOf1iWarfnEmJn9ge8wLfNUIEFz
N93Bte3yajRZdNMnhfge1AvTpU9rYa64AEzTCgQFLZkClcFJkZBA8twz5PEZ46jIfvfmgAOqsKCT
Lg2ycx3xFYGfieONNIfkLWAmcm64J+CX2dbCLK3OcCRhmoVz0H0If2FO9UnGWkL3/aHKdHwbBHK6
epzJP1SWGY/w2vOfkSz1ReFq/dqVZEv1vTlaq8BkohU0LOz1BPSmj4KBhX8Ht4xhzdaJE748dUwo
DrYlbkW7fY3tTpPdkrZ7JfLxuZvd+p5PF4tuP6TJIYoofOLMzC5BGxdbVvXyXNVZVGzpdxSwI+2f
oyAF+NZAmRo8NbVrJ6mxJfPSN32lUjZo7XAEilwwd4SoM3duuNOtnyELBB4och/3wKiTuyEySmhr
Y3sgaIGqJsQUoCGq2DErCPoj9ZBaBP7sGmExaCdmyHuL55RBBYpKsR0h1NCMUDJkZ7vn8WKHxCiJ
lnNqDiaZrZTniafGT7x145SACovSfam0E38xKG2CWost2HOIOAznjE3YNDUuRsUxUc4GiQ994Lzg
V2GMFqj4kWf8AxO9tenSErPypzR5zJk+Uqh5u8Zv9sppMwTH4TFOOcDCsF0FVoL91OJrMojiW18y
fOhqFbCEMH46OaoyXEhMuEFJwZDEzmDrQ8KyYa3Sqlookgx98TGJJu9fCNE7cusO7+3AsKZdADI4
/Yc12P4HWZNvTswXg4Ek9U45f/UVrEXv0lpGvU8CUQP9LPpNMeb9MWGKvfE4ZD/ItHGBTpf2Dju0
96GVJdbeoJzNQKHnjwmFySTGM6k68rIIQI/M6421ERPB0pKX2a3ckbwDcPvFOuHnTk6DxIJLx6SP
EWz3OJigiBlfjTcy5kFhm5H1lA+k0piD42/xB1cJVW5MY9SFBcENHZ42RKs+XyYV3jeMtS6fDbdO
quk5Tirr4jjxuHE7HEimJpQgxCPMsTthc+j8k+0u7DrH3umwZ2bVoG3fk3Y1PFquVe5HV487htWF
sUIAne2dsRAHoh7U1nZ6+TVr6+CtytL8FftD98JczSfXJtUxpCY7qc/lqLofEVuCc8VS7agMxsSa
iufSzL68E3Ge7Ssd3+kF7eRUOnn5zwsXe1nm/HHdskjI+Cv4gY+o4FeR0cQyKk+ITNtaC0fPwCa1
AsjwXOEqdAp5W0WWfPR4V8/sXD44niha7NIMkOo5hfe2uML3UxySb9fQ6hdm8QwWoz51NeyCPAXb
WNLV/Jf3/G828B7PeYQkjs/Cl4X3HxdULhOmiEAl1Jt15j7rVAkc0U5CEyBzrLYItbrliWMP9Y/E
4UYi8MwHf9m5NzLE/TPbiD4pjtr/ogz48xbeg27ApxTCMbEt65fVo2NW8LmDuNnajLw7lCbso+4j
GsxV1STuxo2IkG86QtX/80f4SW345SNE4IJHYtlCEg20vK/fiR8CYoTssE8b+LIWfMA6asjHJMJr
EyXBE+yKN+Tpz8CawE612UiLQKHusTBY9U1Y3WFBLVAtem+MHvIltgWUU+rWx6DRzmY22LaVs10j
nzWXJVVrsUxQltqw7PjZIr5dMdEOqNQkjwEztkFXNOQVDSXWQ+LKkkng5Ea257Gev4i5KglPwjUQ
FLl98gUmOvx5NW237z8xjiFZb5zHr20OsL+NSujvGfBM9EQF1Uz5FfyviqHMW/77zL2z4tarz5Aa
9cd/vqJ/kq0GSw4kbhSBtgGQ0a/KXaFrFKMTclFpeHohmO2BzQg4A3a+L2qfaVCDg/kJgFHK4yb/
kVo+RNrMA1n4n9/Jn+RLCCvsBZrj+KxwCI7740c78icyHaBc9trx7/2I3Ckyaae7z1f5S26mp/+D
lOo/BAvvP+olCrr7vyBTGGXy7z6OJSr7fxFtSoTC37Ks8c72H9VH3NYYnD7/+0Lt+vyhv/mdbPM3
VIdIMzEmCTwDNjKsv9mdLFBIPJ0CxN/8WYie/p9uJ9f5zYM5jV8DDZEjXI+n199JSK71G8oiASPF
wl1io5D7KyQk+9Om8K8HQ4AiZvFiBQG92aLb/XWRb3iGTc1Y8Exk3YrBtW7Nng6vdzseAko1K8AY
6htk395m+K6RZtFaFD5bh6KPDwVaLX8rNQLmsZS2uSX/z790Xd/NWxJOln1Xoc0ngDlgpku/DX7k
DoOVdVeWZHl6NgTmCSBmCSOwYOXHCOMjcJWt9q4hiA3TvQdbksfFeoiSAh1rvMD5KjeTK6WjkiQH
hlUsGzyM3mlDHhDU5jnZhwMFXz3OHQly6Lify5IpwqoixZ1+iE6KwEVU9kA0/BvImyE0xS7onh2X
RmPtcgWMdRC58FrACxGXCkieQbFnlSxj8TDTa8WGSbql4dzXdJUfflPUUATdtj5h+yQ7xcAkDnCe
ROavvepxKQsHQAzpaBTV8M4MsJST58kLwoqc3ApMJNdC9zZyVHgNBwbdpVqJ2bPNg6vt+IkE8PiU
msNMylpRkGEU5E55zf2ZWiXhcn81it770nVLw4aVsj4HsxqXNr7mmdpDrmy2kiLMmmyp1w0JGj1j
IIgYXBt7vDND2SzOr2Z8RlSNWCOJNf0yfEYVrATwFeb3UO4rnJgaFunguTfKU/ltPLrOd68anGFf
cn5DhagHAZR9KEV7o+PSOtkoWzI+3sE6iBL3BHYadQ+8JRy25FOg1aCgZuM5Jb4BfLjt7qqaYSDm
ToC65GBcQsNNvzTsLl98uze97QAO/RQMA+dJkQqDv0vRA+UvPfHAjqd44QtOCTaMhC9tQyMfYeRG
FQKCLmI/vYFa0rbXXFXtHTyL+WzLGce9SGuQ6S5fvvBoBNJ6Ke3C4uvvWTFLzcmPt7HXkDsTR5h9
1rERv4EIH7KN0U3Ws+sb41tKpTdvOtVP2a5omK0vvBgQTdpjcEcPKwy27TJovzJ3KZasyEHdxLmB
jRnhU0tXUedAFuI+wvKvTV5DuMT/ohcqpzXooOJYVn7B4IrNFsEFGNVLYjOH/I7JMsT5EAsh5A1T
1kSJoUHIVr3dEjo2xYSxsVvreAXGBZa/AtnpX0PkYxlSYbe/dbOxNrZSTWO7aZSZfrCDThjRmHK8
IfIrPlHHWAdCIPAt+ZC2y02d67Y8saiSxw7kVbPzSiurEBzFDnFiJhYrnHXOjY4mBnCiUffBFIId
EFPDTJV9EFxLwBzmPSpYQCZoVRA2ZFGbz2ubBst96ssA0AgP0NH/2wn5l86u/zdDuK0Q6dM/Bft/
Op2uZG+3b/GAqv9fh9Pnz/zdjBvav1HZQ3o0rcWuxwH1j9PJCIPfEMgxzqTkp9Rhx/fP48nyfqOw
Di3OJ6BdkCT5qX+A+szfIM95juD8wgPCbPevHE+/SnY9xvioyzgIeX2UzL9ImIPCZHdSNN2urTCp
do3nPZJ50O+cCHbt7y7Mv3EyLL/qX+egxz/4cjxImf7iL8YJ8McqqvYd6WWpaHdTUB8BWN+Tw4qk
wn5y24j1s3H4qy/HJefMtSGhicWn88eXy6WJ9SD1WgZAzpMbhVvH4pRJLe62SgOnz4r4v+hw/3wt
ecXFpYH2XNAC/PKKY9t5rR54xcQlj3jqmi082S1x3uK/1KN/ahcXdSCzDhTWfBP49y+tlyfrNqsI
hN41PDY5zxipplbvUJUjKTmRNJKfgaL3T57OCIipxmOip0d+07fRla+l9hkY+Z29CiYx06S0t6Yb
ya1vR8fKa0CaMUD9q15O3qVPaRTwcWD7BnL6x08jw5tmFQJEYWb0N6SIXnTZ3QWx0JcyUAzZzXHD
xt5FMm9V23nqpu1//jb8STL/+Qao4rnZ0KXisPzjG1BxMth1Eea7zGrBbFTk3p5rN7J3QvWbNDBY
hov4COR7HRLJhJjgYkcCP4f3ZprTuY4hg/fm/G6zrPgvn+byV//DfbFYl0kLWWy8+Fm8X27BNATG
4AVluYugPg3bOfJRFcWO1x37oTJBCMt5WzoSriqAigkSu3T/GwOR9vSXN7EodWlxuEkXPijj0D9e
nmwOsKanIt2V0xCz6dPet5mgyAQIVWAS7zwXRB+3c35XpUX5FRbkUwRqYhMZ1SLRtpGpjoiy0XeF
3gM/Jk+mN5s7lx595wTj0xAN5EMDGFmH3CEbIeuneq5JKYrzV8Z/NkEyT24XJQaR4pOLigaM+rQn
Yyywtxk5nXJbC2MeLnbNanwbuSNsT+Z340PsFNb3kL3NtWLFy3JaGwLgedpTrnXdF6OOzO96rid5
7eZ2BoZLIAfxcLpRd+haiSSSIkIHIzOxH4e21Lx+121YElXwMsrqGgB/4ZivO4b9szMglvFZG68D
8hneOqOPXtq8AhJluxjgG6XmfUUczi6vIIjAIqzVF/hMVoZWErHfCSq72KMxz4+Bv8RzBtKvrmGH
gGDMDfmBgEU/OV7h+6sqDIsLAvJuRURv/9PWKmsYj4bRtej6+ouOu/YCd8l0qaDh5awK3XA/p7Tt
9b4Y6uLitEH/M7EnffCNWnypyPiARsAE6bUK/OhKdtF0YwU9OdJWYR+LPmWvYbBF2FSSDnrds3HJ
160H5pddJmkso1vrQwVi0YbxM4L79xB2q3UhGrZajS+mfWKrcdh3U+ja2zCW5OFYgc+woWONnRV2
912miXEbD57Ux0RWEi9bjJRtG3aop7at8mdA806GNJRrORGq45pZfyobsz2KGEINu+owJzUHdUij
j02L8eYoOU42qJQZANdJinzKQ3k0NrKBidKASSK9jBnfwdYMJ/FT5c55ZlEwL/knVou8sH92Yy8z
NxECvDfbbdj7Wpkcm1PeYmnejnOvY2JMYgMhf5a5pGzn2T3JnFKsB10aT3Edkl7fNrApK3CMznbI
RxLnvZlBELGfWDHA0BKwukN07DGCZ4d/RAczXesuLX62gXY/Qrb0VNANE9ScoTvcmry6abywv+HC
ZT/bESsPmtO7SCOAQln6jErlBhJT8GMW1aPE2v0cVGV+NgoxHFInJLfZbMkogxHl3kZSsXAlUGmV
zk2xg0+Q0D9E/r0WY0JQLEEjpAXAT3MT5zBLkk914WbnJLDJshpAa4QOxWviEoGQ2cCKklnUz10T
129RVn0xVMyKz8G6XUifNaiOAhBkwXczDmOUXykZX76O1rNVh0ACeuMebFdHrCuCAVawKddau/f1
qE6o4ILz5DbWwSCPB6xj2x4zBjxrcrMIDXOsa23EDkLI4VZbw4WIRXmCZrSLs1IdM5Ol/Jz0Mwby
8NEIchIju46xlIEsl5DGW7MmrIZ2IyG7sbeO0xCUx74O5U3BHH7nTGDkV7YYXm2fZUvV2HdApH5m
SLyOhJQXGy8yvCf2xvKYzSI9qyz/zoBxujErh8xEUtmeS56br2jNE4L4yLIe++o+TmjgHWIH41XZ
inINq6dad1yTDVaP9uSUmb+fsqHdd/FocOO63GLVOMz3Csut3EjXt2D2l8UXNvvOzo/TWxuu3KaT
tRArz0/ClO1JSdVm9xBzpfUA1I3I7pDO/8kOGpcmuDpVOQhXlHMxCxqUQNeCKPIHlKMgRtOvSNNd
SqO6YhGZg/02s9n7AtIsv0bZkKMnLkcw9UGDtbgn2i8FcmRMdXAEhHeRU6x2VQ2GqirT+ym1VEaS
ExUke0gMw2HHZmss9PAzMULnpPoUEYU9hSvUKvLL0DqCtNV4zva+pGllBXUs+8WNIvpgF8vuR+YS
Nxcisb618lZWGxfV/J7GffjZx1zrFXs2diGzJkgxmCgrVlLBIardFzJR461J9MjFVb64r0qhERD0
zaYSbnYKMvY9CQ+LfRzX9t5opX2xeoVSq6necyY3txMYPOKqZ7K00GMLstoPIQLxdqiRsNiOmp31
TPN4wTTkrmKsL98I59WvhYNBs6iU+O63vfpWFGDkBJp18FNG7VxQxZYcninnCrplvWcf5N01NVVh
lqX9U63zeWdBlb4Ni6JfNwHidJSX1hawmT5OifDWqW0yaLBxCBxihl27XnVMG7LZWUVO8rVNYmef
Q0QTKxcJzZUj2X1XKYpeL28bNDxFR7aDTTqDivj9STLv05SZr+s038dqPoFHfcslrfRC0EDTQU4P
ArrvHY8nlHAVETHOvDdJl3Yg/C1Ja2/lMGX7uLFNQgFr5LgE2VionO7mxCfAfXqsOmWf8YO/xw6k
utGeST2rMm9jYo7bxYRMd4Y21s0oySbMGIxhLv+u0WnctpESRyShm5kwLLJk3qFCR/sqJ0fYTzm3
C1xaay7nt1Inyd2sK6K1ZG982EH2EFfwwMTM6CVMWIiTewFbsEsZHknr2Lfkv6ciEfeAg9XKTUM1
rItBhJu47l0HrSB2TXp8bIGuP5CsDhwzEtZ3bTcDZgnizBg3oMeYcyl2ieK7vooZA7xSbfjXmbsr
WWMyKseDGrLiOQUlW2xESMDhBCq0DTvnaSxCNtKhGO6Qvwxym+Ruu2GKLW7bmNXnwJt+RJc8fhOw
hW8rq82HNfAvWI0zK+XLpBPxdc5nRjNW5GIa7g3bfOFOSI9F4rQsfYyq+ci9kK+QSLz+ddZWcm8Z
aCVSPJjBpi4rHopyyMk05uuLmCQdkdevLLwe4UarsKGWSFFBbFIJfpAQEeDzGzrUnLToPMYhJ3Vr
33qJV98ZsxoWIGtbvxAzrMyNJK0dV4HCGrVCbogQGJ4bIqmOLRT8WT97gXW8zDvDtvvZIU2Uq8lQ
GI6dnKi6Vet18glaK7Ve0hbfahiDaPcKnkLSsC7EBrpXZo9EsOZOHEQngpuhTPplS8x5mGY//CIs
GCMJ7ESd3zuXsiUgWsZuTwZbGXIXcj5/yXgGrDvEU49qqLcOwrazTFx38eKRchJ2ZvRV58pl1BZN
Z7yb02ECV3zDhNX9jqSBCpMcTUBMWk7hz6JsCNREVno/4Tc7MJ/BWCO7xtnbyrdWHfc9UtZo1GIF
9zYgQKWakZwPkGeRt+T6jgW4Pz6kIgQpCLKKGFcO8k2MDZBf26EXRTmEbYndTLydqXLkerB5yNR9
ll9yQn7U3pSVerWmErFVM3iJ2ESoBRwiZBKK2sSpkvK5CAr1HtBafcgh1I9YEDqmdIUkttRqUBt6
aM3lxm5N83vaAbpeUSbVj01cFcnd2C4Pg1os+E6eG5zC+Kj4LDEzPTQFX4i9bmrj2sOhIr+shLua
2VO1tUn+ezUSW7yiaZTJlvlFiUSpGO8teoQT9Pr+oUpnYw9MqL8EU9N96cKWYglFc4OY0hzVi8TM
A1W5IeRlZcQzE2V2vXV9dJ06dqk7Z2del0QG+S9F6lGIIWq+YXVjFuu0Z1Qeik4DuHOhRJc6syIk
kAmp6kHitfKDJ3wLLjl1rDLcOxI1yZPZFUnx0ntGdtRjQkWAZwdVIyPvHttMGd+VQVgiDfJV/tDY
7WSuXJ31hwmz67pE/cmFaDVvdBwJPO+jHHG0jTYEIREqGOIyWOAK7xwDcEzXtOLNI6JUQl37vlzW
d2nw0yav7ZDr4QAFhy5Emd2zKjlwAgETsU9leoDRXg5rv8BZaofkfkOzrY8+cYhMF5V9IKKpXVE8
JDd5izQxgpmwIrqq2UV1NJPuFzQ/7Kgk0isC5sQtM5hPDDKH+88O+y+NAP9/XF95bAv/9/PBdd2x
z3pgSvj7AeHyM/+aD3q+a1vLFAdwjecwFvsHrC/4DRgfjAZWWOR8ME76R4yH9Rs/QFSBxcRgAVTR
rf99Ougt4R+svjG3M4JiP/9XhoPW0vX/fjThBzZpMJ7Dfn8ZT/w6mjDKeTALLfLdVPsocUKT3EJC
GtqTwbcXZWOp602TFPa1te1waxiEPxY1TE/q2/p73nby6++u3b8ZIfp/Eh34jPI8UnUwqtgLlOOX
ORKTo6LD4EnmsPDgzIUlnSgJo0fUGdbZtsQPDhAAn22r4nXoa7KiVd2dw2RcjC2ReZnRkd/haavW
yDucV5viHom3KndzarHbqYrdkPR9sUlZn930AXVu52tz1c7mQ+P175Hdxdu6GIcLwRQhGM8yoZfT
5omxDpxRxwHgUbeUQlgejYcgqaurXQbeWQwIyBFx6Izq1bd/Osr192U+RGfStKob1/OBmw7FGcpv
t5/MmaREkqOR5LrvZR8VVAL5N96IcyC6Vv8Y8W6sVUcym+xcB2pt/EBCz1mJ2H0pcFbsUqdUb7nl
JjuFGbIIKftM5500oK9+Zl6nRD5PI8V2g6BhbVfpTV4nxWuYEUtfSMqGOKJvCBQXWHQWMiPo8ivT
gt46dW1H+Kw3b5wJ8X2eeN0znUZOXVN1x44ISRZo6GeEZpWWKhdFcmUjPQegekvwofse9mO69aTi
8aaz97IJqQR0aJi30WBM+ERQb9PvRcm8Qh3yUc0xYubSBGhMJK697lOvG9ZB4rfuWzE1acEKxboY
VpJGh1YAuZnmi+/Xh240TMJ7X6RnvvoBH5+MGwDtSKBBEJffwU+fnC756ds+tUYCX66AfCUASh7i
ntJqZLx6zszOP+ghrDb08e9i0bCiU2gWV8mRbazGtur1NxUzhP2AiHWFh5gKwZvOZiaSZzsNsU65
ECmzGUnGOFvrpHa+ZwJ/5qKtTWyv3KS90SDgsYunABYwQsTmkhSJPBhS/+DgYes7jcwcJgOIsIEt
pEXPy3jiUOvqNe9mUoWzqD9ImaOtyTmSotx7ZD02wJFpDoFhsi3i6FoXU3DrUEQWrLVQmZmIyre5
kg/R0NrTioNz7bCSvqM10Wo3hBF9NfSpuwVRfsAUJ54tz+YjbYzwwohgcT90UXqKUtO6rf1c3aW0
P8Sz6ECeLbDNd8wbxkvVT+3yTW4nFzkc0HAKGGmAxAErhTmsm5JzTdG5Se1w2lQVetCVPWh2fWZ+
D8d9b3jLd3DOXSO46WJGANspwD57RtkKc74e/Ql8HIkAMJ8xatqY9CctkKC7phOyDSQL496sPTUf
2rrV9S7wFG+HVTVlHCy3W5Agapk9VgwhadSeqHg9PMDMJ4E5R2sNTXiVM4bGecsYE0eJPDnuxGgz
o8GI57ra2UiFaYmbViIHt98KNgJv6TIgbT1i3FfRMjYdAaWwhcwZppZuZHyYy6lLgAOJKstJ7Pzt
UF7OZ+aU87q2CZU1ltO7WM7x1pTJTW9NZK4sp3ywnPcZQYJHRnkJ2h2qAeezMPAYphzI85i/6KVu
mJYKQqe+2IcCPAVFOAUEdUb+WXJgJeu+1ksdknyWJO1YIpn+LFRmaU1XkY1ULzAJSD1x5bhJPaZH
1VLnqKXiYaPQH9rPMihcKqLqszgqPuukpWJKcqRVAJ+WQmpYaiqAQFH+wriRONzss+zCo7fUYOFn
QTaHDd7w6rNQS5eaTXyWb9lSyRHFRFFn4/HEjIl1hXls778EtWk9RUF1sXXk3pIuXN2F3kQHhJso
RILtWq/anrdpU7vTuq3a4X0qrGH96SbBO4QcIjMLZA39uK+lkM4aTMa0yZQ3bTNQovjEiX1lIIXC
qhro4ZsOh00jInUa8BRVq6kerKciqsktaUb8/isjiD3CEVql7vDbfXNUJKp1Sw3Lc4JU6SYPyL1c
TO7rIR1wiSO1zd514D2mKLcCrEJ47SqvVRSaproL+kRckGRivWuqxGi3XSetJzC/1pOR8j+JsPCO
E4hr+mceGGaMWtKN8+GR3mo6oGspH2OszI//Q92ZLDeOpVn6Vdp6jzSMF8Cia8EJJCVqdsnlG5jL
B8zzjKevD8rIDBFikx2RZmXWi0qrTI/wS0x3+P9zvqMK6Y7vvdv53P9DozdknIyUBg+eYXrroJIo
MDDnLrswjrd4rhNiO1LvOz7bwOnLlhe8HZMHIdjWaoUGHzKc4Cx2qO3yTkPGokVt/lSOhfY6IA1s
lklvK/VjIJH8WCuDhzcT0AxqkVpETH1WKS+0Us8Ppq+Ll5x5CLtOk4WHlluM5nRyzKemUT0BwkUD
SiCjC3nFK5yu9ElqTiP7usvy6F5La2lhpiBllnZXivtU+BjPUCmUuHSL1Fp7RT7epqIwAb7qmgN7
XovXItLiB8oioHDy6AseUsPbGkPGNND2pFmTrwBRW0M+ysw8BBYCg7HFlR0rbr+S246kSKlrGvwL
YXTnheV4n7YZNYNRk51ExON1gsfluYL4teRQ7kiuTiopjvi90gGn8fSoeI3HgkO2m2mvFOyA5TWh
vc1cqWBy8NOnqgyLV6+QxcFP5ByVadzehFJJnKqnNw7Tss095bvzLEtsBpYNQPem1qpLnd++oCR6
oHSjMWsF4dcS39hD47MTy+SuXHsjzdWRav4jSWhxuBSNLIPvgH6y8zPw9esmbDoqBmQ7LfDO5q92
hZre7YonGdPz90AnXbfoMQzwMVjfo0FlqZPCjANixNaQGJKq2KBtiLdD53tfhJK2CC5SVdyjRm/e
EwiSl3DsiVUWOA33hi9JqxY15nJszUmNLWoqRKIa+Zos4n32RhWk9QpHavWzpry8IotrXUCZ3ehS
6N6VI7KjLjcqVNdaeo9LKD9gxVV/+hFRG6v3b5BWFS8LySqQaXUDrmntj9uQ5eqKnI1wZXmDvEWN
Ei+1AgHl4LfxnmJZ/vo+QXhB0FyDEXZfx7izVnENMj9XikRjB0c7YuFGabAb8BPDgJC0bA3sHeB8
2Oqytx87gG0HOYvVp7ImmrVqA/Upbir6agvuLGbOKTS6fnRR1fykh8JU8C7c5eEAR+mbKviCh2uy
5oS+qW9xafOtaV5C6IBV8sL3tds7VULyC5koan/3viwXahXTnakK+zfFT/vazqzqZ1rJZFxMqfYo
skOZe4tNFFG9XZbYNeCCt+7Cxh6YLscqDvtN4nnDXVlRB8otpftqq6Cz5dZz73DsYbppRGBPhPr8
VcvG6kBdrK2XOkimu/f/kZ0GL2RoaPyncHNgADBsAaTYRollqDHw40mhwQW8q71NcqtQlfe5+OEb
SfRbQNPb9XHKv6aLRAeP4QHb6BC33uESyl+taMi/Vh2SaJhW4aislFrwR6LNX4exle8wq3oOiSsM
HsRWgZIVqQv5zaxDj0mbdFflJFNb6zITkzc0/K8WwbR3dlgC1p100zjY7VvdKJ7OH1U+q1eJJDR1
w9bBndKIm6sBRg9ZbtRa5pptjvLkV5a2KwUFGF/Ju7u0AQfSTvc1U9EKFIPsvmC4k+8xbYz//CX/
YwfzaaAfGdW9wKPV91/vilLvVzZJYY7+y/pdnHnf/CqHh19VE9f/Si+d/sn/1z/8Q0XzNOS//s//
/pE1aT39bV6QpR/Pz+rZM/fiVxyMv+b//L/O2yYnZDaBUz7mpHxROVb/67xt/0MF5Yo4YNLpHB24
EZLaCH9BJmociJEt/vvAjVIHNqdG394Gks/p9K8cuBn76LwNPxyCGyqF6QRv4yU57sI3auCB/MMQ
XxM+Yflsj9Ny7xXjBaHKXInzPgxiaHSx4Gs55B0PM4wFuqNxqJxGkq6yWt7Ew5ur/cScehfr0SXp
x1zf8D6aITPSJLiFJnU8WsQlKa46Qh0uzRtPAdRDetrXQDLLJaoHe8m2YE2SWkFdTVmVln8XttI3
wMyPqRkcSLPZ9eWDLvxo43rVG1Kfp7q6lKv5CbL6/hstHfgcH6vGd3v8G5VOc9Xepqrs2n3Aimos
tZyDRC4rYKFj6dFXiqdCUWFWSA/03QnhkXIa5mF/p4eY49V+F0k+zXojVld+wRFMoqRwfkL5JPqZ
fiPvGDxeNCyoi2Y6EURF2RiRM+Jopk4trxgWSlOC8yODrQnVvaRnX3WykFCbkvwHtsnz2YdohYlx
KdmWfoMyV2pe/bL41qXp4+ilJARwTIeQpq7P/9RTT9zmnIIcXwagJWZKL4JVNDM2uZueqif0uwaw
A4HrLTQSwaPMNre0NyuAUGnL7vcSh3Z6VB9rVu+3CZEPvFaYcOpcaSQ3Vg61Pa8cwkmcVIBJ86UL
Zaj5Z2rIMu3f6X0GYaHgbDx+W5Caw97QwspJZOuqGaotvVeHxJMLgrlPBL/3cVDjaMgDAfkRu3Fk
KRG1QgU79SuntMtfXkrLuoqCYJ1pcboiqzl2Iiv0VsEQe6sxmLgxYflw/kmKuS5o+gnUHtFMcUMn
5d7xT8A7Y0KCoAIRET5+HQVhty6TvH2zSEPawEYssfrX3fBCmVqi5e4qr14Et62KG+gBBi2ApUji
4FebxxHpNXj7AX5AYRsH0W0Vg79qIwyp+taX7sEt7JscTuPBgEzv0K3YjeGYoz5QiPWEL8aBQ3GU
Rtw2udQ4mufJq84zb8FFbqCiuF+yrAYbE3rXiL+0LT/jWpIhEA6RhL1f6b0nvZb1ZQ+AcdnppJrp
bgZMTzXXehDK9ErDcNmVEFQr2b/ukDtTcch29SAr6K7kBSIub+nXkfQidVK0gZuWsrXv3/QET6gC
X9ACJrYW7VZTO3WttTVbJtu/8GFNxeCjl3t6HGS0kIliYjKC63j8OLKk4WyQVKUDUdFfq6EfLZuw
85dMDQ8ms1baBQ8cIAM82FZPFmnuN46ZlvrOLzT5VxMYz02jdbddo9mLjDcbBlhisqnMOMB6lrTE
5H6oWhqppceEzCVLL33JH9LixZRcKN43L5zUJGGzZRGhY6UV4FZl6/f51+7UB2agcVV09A08rRn7
cPDkHjZlXDKBVNKXGMPlwRs5HDbxr/MDTQvqx8ni/X5O0ldkrhpGkNmcSjvILrOmLp1cjqNtWoxS
s7QwEQ6LRmbWihEbwd2OaddQRTw/9KlrFKh7FT5sjfyQ2TVirC+VHIAbxLMs+gVi8uBDgHh1x4sZ
HvPlnoskywtXocW8OhFBj18ad6wMypouiKTUvDMaxFF5rD96bDP0Ub8L3Pzn+Ss7cVPRegKNhMFP
g3jaYX10wilS66ZdJJcOAVT6utLMvQKAJzDI0nNz5aBHyrLm0HJ+0BO3k0EnAjHq6+lpHg9KmmeI
nqcrncTTopUtwmu98wfQCfB4zo90aloWKl4HpkVDobgxm5aNTrLw7BZUZc38lzdE3zWzGx36ERAc
Sm9ldD0io/o3Vj00P0n04/zwJy8U1ws7KZT6IPqPL1QUVmuWNu9NqRF6ZOCVRzJXUU85P8yJl0ZM
3Hl0xsSWMd7xMHYTi9p109LJRrXdqGP6TLL5ihxYzAqxAvw+tZfnR/zU2+E9RTkNa1SQzWQSOHM8
pKIU5diXUuGoNHdeBFhnNa92fmAz+w7xA3UQoPaayGl9emgM1TJ8RWq07mqRbQzRjaicc3Fz4UdN
H8dshgDIR3QFOVXm592raCTcqp7Pw3blTT0hHAgH/Z7bP0r8WQuMQBJny+YOAyHRrrVVXdj1nXwM
NpjvSTCPCVs9vicmikij7OzCMbrwoUZm6UIIUJGN4lt6I5LHW52/3umxzi9Xw+HIjoM5CRfj8XiD
kDxWIKNw4tHeq0X2QhDfhed86pJILmTx4qhFH3O2hnkCUqk7diAISl/f6DX8PFUqh02nDF892btC
fn3+mt4tv58u6s8R51EWKEPSvkwHRsxyauhgE27zMg9XSdp+r4xc7dcl0B1HJ9B0RZl9a7CVa0T0
2lbqDQCWrR0aPQjr6ntLAKZXSAn/vNZvQzP4df6Xnvq2cS6zstNOnfwfs7tfARtABlg4kRQ+o944
dBrsy9C//8+Gmb1UEcQXIZq2cERVyIA0SZ2M+2jlApq4MIuc2D4SVPLnBc1eJ1rFdkBpq3CCcfwR
aO0alsNt3Ihn+seXnvKpL/V9nTOhPtjK+7T9wYDdYZnw9bgqHHI38Xjo1xF2OfQ3yk1lGQfZindS
FG+p7mcOWbsP52/pqe+GXDyBHwMv6bud9OOaN1GOOxkptpOoKR5NUh7eqqTPv/5no8wm5awOetVn
Z+ZAnVxSK1gPXvw3Dh1cCEIEnZnfmNyvR6t3Khq1H3Mzd1zKto6UUo0bh4eUHeauN5mHXPyXsqiU
bZjGGqAk/en8NX4qnE3LAEurwoSnIT94d3J8eI7ERLr4UxNuZa7Qn41fJB8RnYi6JWnAX/oietXz
4Hetxum6jhSYONmlXAf7xHfIsRVgGqoMTttzy24W8KTh8uUOAmTXGcsY8b/y0KYYNkvoshMUioQo
M74vulLbJ0lEMjxwHD/Qgc5yZFxR14juK+TejlKke68SIUKRNt70KA61XPQrGEnRLtYHOlR+Di1y
vLGN1tvUrfRYlX51pXjd8yCV7QIkzlUPxsWp6wqxBexfx9ToJSmYiVd1J+2IgBi/NgEWCWTyaPuk
Kl0kPDEhEYQnJCVdBOqk/c+jfjFo0WPnx/FKZPpdXpo7oIH+nkptt4L1QI+6Sw4QO+prXUa1r47B
uqm9p76N22UeoeQteyLeA9SmflEs8fUSejiKdkEqt7yiF1GRNUOtNfSDeNNKxaMIBnAdpKjt3FG7
BQ6BPCALUrSPXfqqjLa6kDP3qkjKzqlGuqmVZV23mRFvBkq/S5ETPw7ggSAAdNtI8i1pqhn8TgwT
vVpEYPKwCzBPrrzKBtOSlcZVoyjSDpXYhUX4xIbWkjXeBPINbQoas/myt93CRdyXOyXW0jbrXu1+
fFCq8M703Ue5APdrcO8vTJ0nlkmCUsjLwkEusyDPvnUE9pqdyEPu1B1RaaS/gtjy/Hu5Cu48O3zg
3/obA3LgwkPPZmM6Kxx/+CZOVyn0i9xJG/LP8tjylo0vw2PCQj22wbKr0wv39VNJi0+dSDYIIgZJ
pYhcZkPqpR8PMOQzNpmFuiqMIVpT+Aofs9SsF20afG8K/lC0EdB027hPkuRXntXX/LT04Km5Tvi4
H+8UohlWRtAPtwYA4jedHPlNo9BICUFPXXJrnZqeMPRP4PVJYcU6fXybBiuJBtv2coeG37Vl5nuU
PvV+TPxbbAwVYl+T6PZwRC5SkNUsWY962TWr83PkifnJArnC5p8jyKQCO/4NOuJDs4Ytx2qTLI24
RkaC3NlH7nHhnZhestnOySJfkknY5pIpGR8PpFVY5zswh44aJd9EaGw4cFzYYU/ryachqKgDv9EV
JDez+0m1AkBqiW8p6tTnCtXI0k/T5xifPnWZAIG4fy887d6sQMGev4unPmsoa+wZkLh91pKlURjb
GnxVB/7pPrKMX+QcPxlVcgeR6M7IjGGZhu3h/JjTG/3pavHcGtNxgprR7MlFVmmNMonVThQZ5XJw
x8fCSNZmQMC47nYXBjt1a2kkUA+euh2fqhsNEPast+zciQ1xJ2HrWOpNsow0cZWb2ZWkm49aIR5D
X/52/iJP3Vi6F7h8BQJF6lXHb43RCT+TdCV3WmVBpXedqy66tyxoVjm+BmNAioRl9eX8oO8n0tmt
pUhpWFPkMSUyefpoPuwbUDcnFcwpRh3taKdLFdlwHNf0ynjTwGovAg9gpNUnb4Got5SXyOOKrmCd
0d2n/0y6o12sKaomG6+DcOhBn8SxYmrGWspYY8rwh67n1AKlau1hLFimQjOWSlU+om56s6P61cxH
bQWv+4sGw2HRKPbNCDXBqSTbB93gf881PDRUjcH+RNYVdZp20cAaW4VkOqzLqrAWplmqG7LmaZEH
xeP526NO39Gn20MpjUMkTm+MuMe3x8DYkNu9C5SywgIkmxI4tekAlhNWXI6ZsdeHxtzkrrwfpi0J
VLziW0ysWVTF46MMOalu/GptZsmODFgQBxhGuRl0VUGcvgorTFahF9hgWv1LlbITK6HNydfCmUoz
lZbV8S+vPSPwMQKxSghUnT2/Z0FegbLqqt67tmiZIzOxrAvfzolDI+J0au6shwKqzNyuHiMAV5GW
Zw4StnrT9BiF1JgKRM66TAkklzfBCB/NNiR3k8eBgsKIk0UI4BGoh/YFw/9b39XPqE4JdZZH3O5C
3/dFXKxlvKwXVtITq9K0SZhgNzRXYDnMPrm8IgPbbPTUkW0KtXX4pKVuvQgIV1gWsoddAKPmJkdS
p8R5SyOmSLad2ikX1qXPE46ioJkn/QmLNbyD2dkBk2quuBa5StIQXYGluUFssoyqYV37Clx+dBkB
+2arunTM/FySg/5joaajyKkjmX4P8fvw7aOeCgy3JQUybvIAiIzt5P4Yof1AyOC9la7/yFsKLrA5
oMY8/2F9WotnQ8+uuagCBdVOzBJZD9vI7Xeg6667vL3whC8MMy+JW60a+2YR8RHY7SGNG4qrFfy7
S/WmTwv+dDWKThlueoToPI+/NQ9sTaOF3Miu18udK4rsKlb0ZH3+np1+XqoFE4N4Z3aAs42fOlqN
sJQwo08RbUA7PvpCvxGB/9ba9h3AY39BU+uqKIut2lh/a3AWfJBoaO5JNzq+xjxua04gHoPn0h6+
zj2w059DVKNJzr8XdbHzQj+G0vaUDtnuwoV/auBM9/fD2LMLDyUp8H38h44H0t2w43Uppk4tJ81B
rNK2fSr08GtvSU99Bb5IMS5seT5NpdPwKJnoW1JhpetxfOleavZjF9mp01pv/qAuysS76opbNQ63
pn4JUzFdy9GKMxtsVvwZJU/i1G6mTpKWy9ZSFwISUEeqT2JcSuq+NNTstXVlmoecR1OnktNF1pFS
y+yntA8qRfnzT/D0SAZkFvb+ZBxOe58PM42GIK7AnJs5TU10Zi5EOrWKes7P43CDmaO98MROjker
mcKSRbTxvCSY0JE06GljM7LLZhPgvFqUU8YS1gN11fRafOENvTTe7A0xibRrsCykTuDld6bSHaqy
2BU4CGS13v6NW8k8Q4wPO+JPfZRwoDoch27qKAFKgNzSb+yKcBMinNkeXmqmf9qTTi8jfQWK1zKH
3PlzAz6ZurY9XdeAEVGIZB2U4qax63VVjLswRo8gaV/OXyAKoc+fAKU06HMyWxflXTf08W0hC5B5
JmLTJVTpG6E/LgECidiwhC3jKl1XnezfDyCiCLUafgx5SLeRwtgqgthMiUh+jKTit5UhNSFNunUw
/pVAQahCxUX+CERabMyx3A5qdVVk2iHs1fshzfHqB6LftYrfbgDgkAbcFh3Url5esimVlq6af6GK
U10PmWc7NfXZjVem+hW0N3jb2oQDF3WUgYd3eTB0d20w6VpENFObWL+zVva2JRFZ11kbbGFi37WN
llxFjLQC0U/YZyfvlUazVmOrXbldVG/aCtfrmErrrrWjbQt62UlNrj5Kxp95Hek3hat/9agCrXqa
lIVRegszQZ4NoPuLhjz5ulKUb2Ax+sea4xymRA97iJaP294r8TiAHdiKHH4aSrpi17VSs5KkOluq
RXgF0m2b5UCo7QRniRk3xb0f6pbTpKZ7q+uJ4iDriheRQBQAtGflCaVeeb6BmNCVX/Oqeeok8pS1
VL01XdjWOHigaw+qscHcJGiQq+YrXg6sh4ZagbLRaspi0nCA8N2t/Gh0733XaJdECZV7urvWsihl
ae+XslgYU4mt86PolzRqxV6oQ34jl+yVmtrFiUTgM44UYy08Nby2DC9bEsawK2XfWOuilndd6l0r
kkazIom7XaAr7TrVlEdt8L67SRcuwu4xULRuHygm+tC8zJa1Ff1I9Ti/acfyjXMhQl1hrzDjo6wE
+eRosNDXZJhgfJXjNXD0hEk7GhaTMmVrQ2vHb6Js25y0ElWz8aaSA+GFk627SjEmifSWshjPrnNx
EAR9jbS9yYyvQw6PZwHjvoGoQh9mQUjdJg4nC1M4RUTh1t13ZVCBrNVZgccCnaqZqI6CA2Zlgq7e
603VbxOKXx5RCoTYe9lXVK4xNhVAPp3VdffYilyOM1pDXoR7yHFsvXSSZ+w9ONN3JZpUiYiP0FxU
WESkQXevBeg7xMt6981IS9i+3PhqLdO21jZtKuRi2xIadBB6QQgKThZkxIo7LGzVR3jt+ZtWG6v7
Jm1UxxxbUtgFIndihED4S0W6MMY8v0qoI+4kuV8b+HmdMMsE/3r2bMokgCVd9t0ARLJzQ+OBg1/0
TDNOBlONZG9XtKL+7ms5CX+IvCdvRNX9IjIP8n+sd7BJbLVAmoyDPlwS+vcUDEDkOGEDBPZxr/Tr
HFV/otlE7Pm12Peq8Wr6PXhyWUEolsfmojPN8RYVWwnETto0Jc8EtM1ErauacqU0HDGw++I6gxLT
OrFSkMQToum9Jtbley13Yu3WLAhgDEIN+7BHoliOHsrxLOKTyHGXbwhbdZkzyiZa5MpQQXaHXrvB
1kadzvJKfGtqhabGgyHgSCY0AbADvSmvzTDLbyXiFA5mAgGgmjIxNkrYpGusPtVjMMCX13EYwm5O
9OBHn7m3JiENiMkrsc5aiLCt7Mr3UgvxbDJq+EscMeQeh92u7aobzSeoHu/fT6ORsBXnfuCt88Ie
y6UUGBTR3NgVO6UyCP2ABwCdPTUeIEEuq5ojHxat+iqK/G6R5K6+KqR+KUcYUJrwDm0d3jV947v5
S16GP8uBVC/Tlq6MmDhLT96aQbcnVGVYmIHIVqbp+8umVF6kcaSOIKMZaKyQ0mcc7wd0Ic5YZVeW
iO9HeaB0EJQQsXDVrNgwf6WBXq0EwZoETigvQCbqdcFKvRw87Q6SkL8AwoPp0a/vKDL9TCzei74a
ulXbeTvFxxHDkvOsxvzP0DZ+MxAYBLRXddFeuXnwJSXottNeMBgiHSybl0okL77MIbK1JE51cv7Q
2fVjZGkHKQGbEtXZtRWYa4ibqHSKh7bW33QTAUsnyH4bB7qowdbjziiDfQ8tiU/s2W5KPDNCJocg
3WBGPqTC25sW9AbF7hSsgvChhoLKnyj9a0JAl26d/ApbbqD97Gf2ssjhYhNJSnF2l+n+bzf0HKjS
By/2r3z4Wb3V/CIP+EsLKsvvlG4/Ajmmuse2U6ByCrVHU5GuBNkoCqeoITAcqr03mveq9DX8KNd/
aXNx0CKTGI4uLJZdlN6p2ri1BXNB78XpA4xS0tnG5FkDAtoNlqMY2S3NzaVoaygavfTDx/vP7Ord
gCZfEUtO+Fl1r0d9tmOeWTSW9Y1v6lvUDkvTjNakbaRvNhUqz0+u5LK00KQ/CFdsJKW3vidZdKgT
cShr+Mthy+vYldIWTs++dg1li+V02WtudhfCnFkRXdGvTLkkYa0FCcdWgliJcKXjs1jq1ujoRfUQ
pf2vbqgIsqLZXO/jqvNE7/iiDaqvg9+3AcRsPS2zezcze3+NqE9svCAa95Tcfp/fIE0nrdkJARmA
LptTZC9N79lJTJf9ApEjx8DOEEAJWuwwzYHQrwtH9BN7WnZ9YELxWcuaNi/lEEoiA79gz95Wzd6z
DScBNNZW5UYuLkbnfupCI9Zkh8miOCVhQ3Y7Ph/oGc7E2mQs4D8sDC4Jgd/V9Fmv8pF8i4rqtqbj
OsGTal1q4Ex/9fxufhh6rvPKktJNQSBkzhAPVyCzsPHF05KQ7zqwUOPIRNn45p4Mjb9+Zvh4zfMz
ClknUpl05I9prv2EB3RjpPmmKfA+9/X+r78xnIUmNDPbatTFx7e3Hw2sqynnZ8JKpw3PPVvXZWY1
t+eHOXFONgyFpBHkXTzHeS3ZA/MnxilRrekgwdgvatxRO9e2fhWtI8m81HM/URUw0A2Id6ktzv3Z
SVlnUyjX7nTIawAZDaq0goX3VhfJWvHyHTjj68KfMiBirrk2H+O2vNCEOfUhfvwBs/Nzo+d6J4Nv
cYoAeX4stjpKptjqHs7f1umv+fSGGnR6kLYgMnrvB344PMcFSOWg5xDGjt7fU8MvFnzxl46wp6pL
k78DqKkFHAHk6PFL4vbklEgDBeNQLa/N1kcWi9zVelW7WxAnt4jSnz292zZWsD5/fSdHRpk/GUuo
g3KZxyPLojFVGPxMaEO1F3K7T7JW2pZW9EYwE0UtvpOFO2hfvMLfC/OSMvHEU2RQeqmWPnEkJ3Lt
x9Nm5MdRSxwh3+GIbUvUA7RLEzJb2Sj6hSn1xMEWN8xUQcLbRCd0Ns0RjtwG5EoSP9KOxlUOlWWT
wGykHN4F28hAVgQbHEr0WIsLjYwT79CHkRV5XumWUiZ58rgds7IIr0rIl9Kd84/xxHoxVSV4jMQ5
0PmfPUVvBDg+BkykxlBfpWJraTdEqa7gUlwY6MQ0g8YGgYmCxhI8/eyzI+Ov9N2OxcKKyq9q8VAO
0c9MstYFWaFmJS5M06deD+i01HXxLUyO4ePXY5QsAqHZPjs0cZZlLTZlppJVeenunXhA0wFQRdWs
6zQBp5/x4SMvgxiuoM/cSZP8WzmJ5Qz9/vwDOjkERWrKx/iFWHCPh8AuOMo50ThOHwwHkSTFQq2t
p/9sjOkl+XAZntpjLrZZaUKw2jTCiCS6VAY/8UCIt2Alg4yM1va9ZfdhCHQYHYgHNta1LT9bWfCz
zfWtLw+XGminx5kcapxEUbHOblfbW0kvC8ZJzfG5TcK3Fj7UAh3z+vwtuzTO7JaZutcSS84qgnhE
At7QrjoASwU15vPjnH78f17P9Fl9uG9SN2hI0bgeTGf3sqndS4l/qXh9cgzIPO8OH9uYi9gbsMjC
dqeNhukCxle3BSjKv3EZKG1gb1smk81s1c+twepplFOSrKV9WKfXbatvzw9xYiajlojMAGObwbXM
Jku5Jb2JqSBFYBP/1t3mMCT+W1El16N9qcF88oaZdIw0lneQRdOff3goSklwHY8fTgQbzYU/cknt
X1ZPAPxBr0EMCw8fAtB8DDB9dhuJ1EEZc2NLWbForXajEx4sh9aFLdGp65l28Zi8gCmZ5mwxJXcy
JsJRZqxavh+rB+ClT+cfzqnPBbg70z6OUnqms4eTKWUmPNKg6f0k19OxMXMjaojBBTXGqWEQRZB1
YZJeo81bw1DgEstzWWQ0wgt0QJJFiZxSKy80Rt5FR7PNHbJbFB+ywfYH4drxC1CkPVNZyjgVcAob
BB9YhmUkPWYxVBFX3BF1DtuRoUHzcjj+pZBlNpTmfa2YV2P1XY6lVX1JFKyeOBOxhpuc/WgyKEjO
j3/USAXecmPeSkrft6A24RpuABMvcnIhzdzYSCFCLdtc1aWxMygiKR5BqNVrBFcmFQroQLC8P5Jx
2tiMC71IiK2ynSjL4SmW+7TTH9NsXAOd3ZYaPFuN2HHjwqp9Yo9wdAWzzUjlk2pb2aTUxTWwpuKt
1lUnlLODqpdrXS2d8+/kydEMFF8yoTXsE6aX6cNX7IE5CCYstRMQziiPt9IA244Q+T77HdiXemmn
3ky2P/8ebLZeJD0uNytgMNmnQgyp0W9MQHsvf+eSNPp17FYRG87ey9SP6srquYE9mBa+4mUvg4BF
Hp5zcgTAcn6009f052izaaNtqXTnGaONmbkxtcExpGdfvbAHPj0Icgd1EpHhBj5+Sm5rFjEY+NSx
pGEtpffwEVdRWVy4lFOLB8eIf48yvSsf3oW4HeXKFCqn0pAoQ/tqrHvAsAQj6v/h5cxe8RzxbDto
DNRq2cpKfsTqq0FK4/kHc/LNRtCjWVhppgiA46thAbbapFGmzUnlSN1vTRROJpkrimxLqbAvHOlP
3rs/R5tbTmjxBw0JNikvWrXuPXs1YpscLNCczV/WaLIoAgoyFdQUHKvnL4Mo5FyTxcDLIKuA4rpN
YpkX7t3J9+3DELM3oWo80H9Sz5tgqitq2SQRrXztb71v+FrZEbPifsqIoIsEzIlkdw7PB4NkzcAj
+k2m5nLJK3jy4bDqWqyHIBDmRSRPH8xUmCztNY2+3hTrQakJKiTsKrmwxH8eCaO4wpF8kq+pnwqc
wO9sOYT97aQk2mtasasq+jJFcxtSDTj/fn9e6RgKVxWKau3d0Hr8frdqDgoJZ5jjkmRuFcMzKgHH
V/wbKSL/UbumSUyg8oVBP78YDEoFd0qwISPUnK7/wxQRjXYsknRkCxONa9l8sbP4JiEE+fylff50
GcVgPRK0tCdX4vEottIgbU54Xl1IFEaW0HZM1pH8QvwVpQ5x4ZmdvKaJMck7KPMuzmbwAu+V4RV8
T7UUEXaOelaiS9n16/MXdXIYwSBI1ibxw2zS63SY9p7VMEMQCdmpwCyTdCnhVT8/zPTXHO/KFPZj
AuwGZRoszrN7F0XEmLhtnNLlqIlvVBeSREtofGg7ItdaKFHFXz9t4r3SgWhw+2xEibMRaerGkR8O
kNQHMuAzCSSjuiia9MIMO/01swsDSMryRAgFKq75AU0eUfgGEcB2r5IjAVpdrp+sUISXVOInnpOC
nwzOKmJ7gdr++OXz0jYOahuORZLpj7qRr5TOuMNR85ePG5O8XsMLQdUEfcpseVJGIJSxqSUoSCFu
WwYayUAyLiy0Jz4kgzhC/k9HI80O7/haaits874eE0e1h7WhZteJbF+3A1mpMFhSPX07/+5dGm52
TRQyOpc2eOIU3bChFntrqSrxFN7SLoJVmVWvf2M4iCPwe+jxoLk5vjpyf2W1FS3DATKFsOO4xuj4
qUaYnbUIabWeH+7EhEspm6ld4IxA5TN7MQa78rtSThKnG5NFr8DOg3OPvG9pGjfBMGybwdxK3qVj
1okV5WjU2ezUiDwahyxNHMQdyxxyvNKSNF9BK0zEP2eo/zFw1Edu1H/9/xRIyj3/vxOdF+RatMH3
I7wU/8IfeCkDvJShTqAeXokJNMK09QdeStj/wAvLLgrzB1wLbVpY/gA6S/wROWwU7Xl36VeAFfo3
YEpS1X9wElNpaABiZrng3/sXWevunxMiUC7uNUyuP/77/yLZ9w4jXV0RlArQ6GjmnNxdlBvQ0k+0
aZP/f/biWgQSqh3f5ZrEI9ydrhizRCDGKRuUxV6gdk+SGsE0NmNyqReUWQU5wJmiD2/Uw/U3z8td
81utgFpZVzZSqyWfyAQ2FroHCDIfxshY1NS1HurM9oONDKGW4KQ6tA2PlafvSQMdh1S5LQAT28ux
zzsiFLFbQLOUM93KUZaYfveUKrlBZGNXpFu3LY1MIyXJGHt9OdZFUa3rthgifEJFgdmjyMpko5dm
97tL8vpb6JUqm6Aah34wsL8DR0EOsx3c9LLWP5UNK63rZ+aaGv+t1LBDj4i04B8NnkXTZD8kgrbA
95VINbzhTQ4scoN6QDey5y59s5UXcGDCxZiSmZQHOcGdiaI7Yyhd0RPO0YjAJzQ9hG+KyF2g8vaV
URnxrRalKJp8U1uamo45dAw4s1GGCIbOW7dx3ZIuobEoszisMtO/R8aFXyUsb4ym93e1P5SPDdKE
tdV61o6NkrpUBoOkPoP43GTKgi7MW08Y/83cmSzHjbRZ9lXqBfAb5mELIGYGZ5GSNjBSpBwzHIPD
ATx9nUir/ru7zHpRu95lWjJFMQi4f8O99wwoiIyzDLu/lrE+OR70R69D54NE/ketQDTpWWz7YC27
J9BPnxFco2SI6hsZW/Y/ZFMMu8pu2l1pVp+GCH9DSnPArmOT8uGfOT4QJ9MBYGEXIKncYVvSKpzL
GJLm/FKB0Vl5CZ6l5EfFsHkjH4jsR2Wv1W9W09GxkL7cGaMPN3UI/3H01n0cBlotr2BkcvNLb331
ZgPKLeNeB8p/6dtiPQFCyJzzOM+T80U1EwY8kJ1hkLjdeNq+LwtCmvYSEc90KNGW3EmbpEgSPG97
Njqu4MVYptaqoWQac12mFiNDS6fObIEju4aTm/uPwTpFYbcL8eB74V9pimld70Sgxsh+zF0sP7cs
6sm0ivM4eDcqzRbgoMe95eQ7V2zqWZiyWy8h8bRDKggkfdHSsz8CTHmJMaFDVJgrn7iZoye0SMOx
IIouscBerfE8ZWgui8n/yWMLY8agR+wAQuh4MpvpiPmlv8JjkH8dAcoI4lrXI78z/TMiwPVeiSpA
vUa0QW2Mb2MBKSoJyipLqrm1EyF0cW8tzqMIOjSlPnKRKTTmAkWkj6mnykqe4lArOV8azovwjCZ3
lWQCIXDajuMKAtUFfnfRVm0SMswIwM0QYboGk4cotyVgm6wf70ZSx4bjiPrJTMd2yYYuhmYafUZ5
nx1rb5Yq0TmICrJqAWaozBCAQsYf+dB5v+EKIXNq5hw+iTb0flUyf0RIsR4Cg5jaCDvHvgtbcHL9
MMWatVISZqGP4M2tQbMVPzeJyjWb2v5EbWakpKmibcwB5kVtUT0V5badR7cJkY0J1ynDhxEazgVZ
YHuSYuCFxT5Ctv2g96Fwh59ds95S8bST6m4Kr+Gmyw/a+TauFh57sW58GI7AWObdvmTLiQTWbs0K
T4eMPq2cjLMhKC7hMIcHpFPhIbSN8VTbwMlLxRRxLGR0R+cU3nfEh6ddVJpHE6/jRefauNCuuj8K
D0T0KEiUY5Za79atPI350r+YvCfxP9+ymtb+xV2zkMHMP3+r6E0MnFgxGtvCBxTV832Lafj5z2+w
G+mjuwV/Wmjf/gTD19/I/lrEo/lH1RlgrbRrnIcu1ydBWMYrbEm+rNTZwzQ5pK0GAHByQqJP7TyR
NuP6/Hy91nvkotHBU9WGvzxyTgwNIS8vq/3QB7PehTVPD8naeULi+68wW8uPf75/F/n5uw58AsxG
vsLsRXT/z2fYiW55NZdmOkEvyzFG1F7+bvLqfQmmoNfWyZ2vpWQeP9ZB+TEG5KDB3y0/KuUMP9s2
2z4XMj/TJhAKWsGMjc9bRv9XZRnLaRJG9BqMy/wyoEV+KyRTzbqKSC4lUCju6za80xY6zsYO9d8C
+ei1GsPgEuFTT6yhjWT4zog5MoKTzMrFrG6fMTFBvOobQICzs/gSETFifUt0MUIkO6/iWqrp7Jq4
BGMAS9XJaLvqdSw8rPTBuuDs9h+yznyZgG6ufntcQIqlXah3uacPdj2e2kDtbUUp6TifMgzRAJfC
JcJ2bM8mI0CCzsMHIkJ40EPrMRTb+wz2KXHIJkpwm1X7rbHGw2YQQ+/Oiodp3dZ9MUxDHImRSF3l
yV3WhSQHs7OJQwM5JBY+M27C3L2MTjcymG0Bj8wFUbVtYMUkXSP+9nnER+03VrICvwh6ywZXMwAe
0esbnVrB59+90nf+VkP2x+uZTVqt8WINur/nLoHYotf2iPgGhavSPN24DFLoJRG8vbA+RlPl/4AN
tKR2vt0UaZPcBXNgXIZixk3Z5fmuHayF7BIIdlG/cnC74V8yz/cbBbdpEUew1porq9ieR9LcL8ZA
bG7mIIH08WeuVvVgI+G5SmLT01BPIhmDIrysNazNqpp2DVt51gP5j6wllNrQ6H7B1Jz7qXzviVyX
vk10dT37hyl04KVb1Z/CLVB2kn2c1J09/J1w4MQI/sw0GpEBDiiw49paj5sy+p3ygmZnRmSzEY6T
GK4O98KFbbPOdrqWfn0nagllQAOH6Vod7mDxcAx6gXGeTcIazUGdeF/Lg7Gs/k4BpZui21ndofMS
a/tRrugaR2dynjTbwIPQc5ZAu4geG/StRBb4OiGa0UzbsA5fuiGwD6KFKlHB0+liowbZJ5qxSEey
iLa0Dtz2OKNdeMqEc6IaDMu0iLR9qhAiax6+vLjfxqZ+ICm72XNWz9gLV8N8GsJseB9W18eKOBfq
hEQUoTkjEND2HdcIAvrpHEQZKcjhep/ZuExQIoIbIrydRl42T4XZd8nW94hWuaR3GdK2mivvliCG
DOuAKYbn1Z3z+8xs+/1glsNrIyt34GjrulT5/fa7jVrjECgP0aaHqXzbBCJgwu7Pq1PO+2LpjUvR
hNXJa0fr4vhlcNScV1/QoSSPZGk8lN0w85iK6s6Khm3PuWidZt9FkusvsBhlbkQw6F0OmRwn3Zri
/7N7rsMAGkE5yTUVhaGX2EZFcFdsgWDfBAlKNp28okUc0rKq6v1N7IVk1BxeiO6rktWhYvTDVZC3
Eay/oQhNN3hmIfAjQ/mgO9Bp4M3brl10/l1iUt9pUuoPPRQWH+yTx0OxWkM8NdIj0U/IlKSl9VFq
O3qS2XgroW9Ek8q4153O/vAHV48Rm87d1HP+z+a0/ZiX9eDfIsx9wjVOm47Ojl7d1K/W9VvYjf8V
yoCQc4AlvRRVWlSOeyzKbIy9LNOHxSo1F6IfFGne4cGSBXdSWGZ/o6YpUDgHQcyd/HOq9Hi1hqJD
FUuQmG67t74Yqp3MzeXcDlX+GlEypuBpipN/c+I7EwXotCofHCx/UBi0f7nRnzcbElt2U7Azibqf
I/WcmS6QVrtceYmYqh2Hgdski/LmyV2hJlLVcKqRaP5eR9Mro1nnLLzxK4jUH7P2qb08w8EYLl2w
GRaXmbA3f+K4bElatctPxJ1RqkT5EdQbt9+GxtNS/cPAOxZXoevGq6e4aZHDJ5QaYyJCZl9+BcYA
Xfq2A7pybdrWvqMXaQ7tspUso+r8jbGdVcQyqsMLyDwsLlJMlMo26HfeS5Uz1F9aztGB3i4WBurK
wrQ/wrLm5yvN9mO6PREU8edV5jn7ui46Zm4hn5Y20Jh+6v7S5FXLr8nO0qFGWa/MZUsKc31Z2xCx
X88QsHACHAijJtS9du+ZV3+E9fijbF2E+wHT3XUiQdaqfIOwucwXMYGJvPSbfDaYWiWhCG+/1G+n
CAO2pr56FB0j06nqv/VoUOj2KN+AORKv6czti30jYbAunrrYLnz7vBm2TLw+LHnYVPY24syUKQWW
j4NJRvgyt/5UFYN7iIJ8SJY6+oNLDcKKr9rEdfk9jQP06pmr7lg7xmvVOSfHCPtzhqzxODmFT0xo
fyWTYDsYeSPO6LFEigA94hRBOjIS1r2XxgDfUI0b+wem81zbDg6tTomT8FweZyrwFLeU+ZzljvFO
GkoZz9mC40p9WJusAeGAlJ1c+TwaTvkqkPscZndwftFXjfslNL96pFnnyNGchUH/YC7Gw2Z29zev
HSaW7KEVhgRnWLanym9gCnfOEPPgflZLcWfyub5n5IbFlOv8HoFQj3URnSt/HuMhA1sxeWJNvXqs
dziFq4M3IdyLo1q6d9jX22fthtO+N9CzrxmZSZVdmfsZWuKxqrds57YiusyZoDwzfgdtrq5BNC+p
0xjzd1aGw5tTIGQPgW+Sw6+9I+eX4LKU2Ruqk/a+Lkx92Hwvu2rL4ArLQqJZl7BOnYKah4yW2De1
eNSB06bETnsPcOAq6HZdN8J2mPTVm6o8hp/rXclnJh2+UdN9yeFMCoGz4PBq+vvCZqI8yAV/p0UX
n+Tm9tW60Qa5I5+flrU2DsutD6VY8ePVnTwa7159urmL0H+w17S2fGAdUZODTjKmzxy3OHch6kjS
nu2DX3jqruPF1pW0fnkbFlIvLK1z4fUuz/9KrTOBe9S1SPoS5u/Kmf3ekmF90H0WvNYj2e0C+wPw
ANbKGdAeCvNoS2axigv8iqeZbNFYTL6zb+36PSxyZIUu0Bk5s60jwWXGuYZuJsx7siWEX/QIx5fs
kZ+uQA7Y3RPUWsmY8FbvZSvdX4PvbvHiV7nC0+NGj20LfbWI7PGzI0Wf4JKQD72xwNF5JpWIUpAZ
M+2zZdCiPnqTYSJsLLM0VPRQVBvRk+vU88sY2oKevSRQhyX2+px3hIzRC1fHrvVgQuHiuqNFnXZd
IILTnFtjqgZdvXZR0z0TyMQ14HLOXnun3o5NPQ0Xp/Oqe5WF89e6VJzjTQ/KpqrFS4MsIK63sN0t
nWv8nBwfq16kmNYOrXwgUqr/RWa/PAeqc38XrZnt86DR+4kmkpIpIt2HPe8exYB1bDb2kT1QhzvA
QijbehnUd/XqlXe2zeDDBqFc1tl6UIMHGtZrv81oti5C5xukCxhIlquWIxkhE1UCCoQcRgSsBjEe
3dYSOw/9dQxD80+3OOMuK7PPGaMU8dLNdaCtGjHRPAzB0j4F/ur/zfywjgknVneQFr0nY8iKQ1Co
DWDvjB6ybb36jo+kAOCDbjVY7Sg1zXx8CiiyHxVN1DGEWX6RDBMS0vFrK/Z65aeGz0sQT64HyZDw
dou/EGmuPOiRlaKe8NIt71eSy8u+fNY5frm5aIODZkqHcqXRh6gNjCQaeuNnhHspgc5+W/0Qsr5p
eGlY6yQfTN6fJWXOfoQ/DJ3W1hP9jGfzcDkL9pwK4syuWTGidnC6bz7F/h4HWnZPPNkIGXZt0nZp
3d/dyl9qnAWrmMns/aMt++Z5o1zetbll/PAn2o58WKZU2UF1aG/dvymUiRaHWxTnJKwpXHL8vfJT
tDAkYoZQX935FgfsTsVfpLn1RxtIa4+5FARw14yHuW/WX6PkUDFFNJDtfGPg+nbvJLLbwo/Q66pd
KVtSi70pPPpj20F7yfuftangkBeuYNuiJusL+Uv7NoVyxAlUqOjZkqH50G+l+QcfTbbz5nBIJozf
35CC2hSyk0i7MlxiRU73HlimhtJbewxGFvnGaCn7VG3ZQVSepgThfncn5ATzRbf6D2qadwAd1b0W
RX9U00jB4kVL93tdFvfZXkwdu0u5/AoLOXE0uOHnXGz5RRrmfKy4kHH96NV/HmEsvcxjxuHa9TLR
za2Bblfj3C3Wlo59XiSu5HLpcrrhWDQtjFC3s8JrBXn1IktVEI6j6+F2nQg/nu2mfJyGLUjr2Smx
uo6sTnDKBPeOb1TrRYPAZqvsO2MMfQsi91SlrgxGJwbCxmVSWjP5nVF/cjN2nrwHffTQLmXwzBSt
ulqyEh+13RPRURtNEQ8a692ch/N7Y5Hmna3c6wOztFdXgPqKyF5N69Ww93Yk9BkULhTUm3C1Nwzj
W8muiW2zeBx7MT/iWF/OXdYwF6u64pBZCNCZSlwjKxKHmTniXRlU2ZPBr41ic40eCRi0GFz6YbIq
IDLE3mRnzszmPq/AuDdevzzwekxxsIrpK6LAkZ34dOzo0/DMF5eh6R1at/fJyl5g5lLnzOacmt6C
+YrHJMztr6ZRCjh69NvHWVnXJPANDkJYhob160QAB9WNnZpV8MPXskhQ9QeJCTbJsiaci+ScpBZv
w85ZcUxSoMaGxP0KafEm2C73bSkQFvUzR7fUFI6rhOIsppfBCHlsxuo65+jYQB1v8AGAJOekjZ57
x54h2qxvolU/uz7qk5tdbmznGyadzi0z56sFxznOsubIC05ks2Xgpp0mO90YXl9QTATHxaolH7ym
DHNCkZKtSi4OuK4TOqXpuC7jeliHtU7NqDp3QzYRT8xRyp3tfs4BYjtg1aABlf3kdL0+9iThuLNT
JBjewbjA9/n2TTm8+OBbdtDfGLk6NEjbCrrIGSz/qPMljA0wuImfe/aOniliJK+qq24jZqrNVOsY
ESrdYVn+VDDS0yB3zceynIxr0RtYYMtNubtQDdGDHzC6jYr5tSlquDJjkGEO1hC/pslKes+p972f
5U/zxFTA1AGmHAf6oaBSh7kzHZUaxCkive7aMiPaB4OmP3JonpHVH1RoegD7LOPs/POT8Ti8Lu36
HLWUwMVcuTH1JNVc3w9YtfGuR/m86z0zwEm+nDMyONMxaOU9AOWT3ZXvchTXWRpfci6N1CjseWeu
QXFvivGJNauI52BaE2Fihd8iz08Jc6eq88LP0EeMSTDGT0Y3Pe7Ymy/WDvPTSlpGIrNbPd7Y+25h
rrupZmcgvn2aJcAIRzeMmoEDjrQJSbnBqqqNmQTGyIGSvejwIeflTlxbFjtIXw3gngDU+bgf7e6n
Xk2PBJeA9rYP4SAW7yOZMjvagizGWxHue3fDJQbNgq3FZqYsHa5u2b0uHkqzYGDW2jr+XQt7Ghcq
m4A2z/WOzLtltzVLAQUPbEDtMrXL5Rh3xIUSZVU5r4Ex/lJI9nGCM3QXRrBwY5qXrIOlXa6ABhvM
whc31D/GNSoYWnXmvpHmT7BMZB1CNDv6KnrtfEqpfnKWqw20vUroMQ8ROJCz9NRz4Eu2HguArpqJ
t0N3bxC82S0FnreVXIf595xHL17GqKPsygMnvYJhZWecvTI8qaUyXykLy0MR/dmQDTGXaxksm9Er
9eG7KJYHGoguFk6XvxSq/VrZ09xXSC32ygzghBrWV5AFDJBkat52v8MkD1G/tUftqPzshMuBGxNW
ueKRCKxCYwWkvI/qdl+78mueGqhf9g/iLN20q8znLcNeX4qmvANkmojIKlM7aj98eKlEw9DPWMXM
ygrK16ly0EqtGdeH0Ybt3VaWZ7ofcdaBKcFTWn9qS76KqviYi8I6C8Ddxwq23LGJajZEFKIXQZDX
waFMuzOx0ub0y/o4kma0W4mNeED/9+U0c32LtVhOndETFJVL+eSEBAIAPe6IZcDPTVM+PInNXg9t
q34VC9fInRY6LfJXjnR9IjxEQlxW68GGaoWjvhO/5SKtVHUtj7g5lgl112nSJbjrzCjT0ZsPTtuc
ar39Qh54Nwq135xliftFnetKPQDEKwmvz6o9YSW/1s594vM+LY67IzqAx7Pimlt7c8c09QCe42UZ
s3QpWekheckei5wvmlVzGfpxTY1RPrNBe3aWYa/s/CS9MG1su4q5a3ZWM/M37OV0cbMpbVX+qCLr
DbD0zpTwZSoYpVuvvqp/opoN63NszJPH2zDzaBy0Kq/SDE+GHb5g24IY6zbnZRRnz6l2gevEZOLZ
j0vZWTF7M8CuTB5TVF3nuhvxtuPMe8uH9id+csrfVv7qF+PRqwjFsMYXt8/XBN7oSbNhzOkCd+xv
5U9zK+/zjECFhsgMb0yXWv4wc1XQkER70vHuHUuOO2td7ZOKsvVeZN2RBOOMiEywAAB2Mzau7LBs
o0i1WD43hHpnA6/ceQa3R5mV/fRulYVnUEH5tUoBBupYKgGXYV1+Nbmpd8uWXW3aEW8Gajr0GWcD
71EdBWxmu+gBc6GDFi44izCPLv1oFXRuThu8M+jyYto9VN7ZpB+II770G3Ucuc3lrvGnYs8IQf50
h3V6XAK3PBtlUVwjY5NMCIKSKak/xLXjH5ifFKd8NPw9gcQzb26g5Jvbl/oTsXgfjwvzFB7ytv4o
fI8unLrazTjzpbMaO3McbugjAIiy+vL92U0aGFwsWkyVLtEmZuovdrWNObKnY6QE0jDYOfxmsB2X
uzZyuL0pTdzMSoNx2HmKCbFgSlHMwUsRmmStBMu8c0f1x60qJgosn5hFxEoVJ36DCdVgx7BctWmv
sfivyvPOtm6ercafWVUYNFfrm5u15z6oJlKOzEdfbdXODmQNgL1/q3P1qGf7BytOMjAke33Dd0sy
isVwardhTXsv/AM4xKLhNtVhLv3uVXVzcA7d8nnacHxnEUmtPTRAZ7FAbrjbky03SSTI3J2HeUt9
MPHs2a1fM8n6ie5lmXgM3UfiiZ9g3l9wz/txA1kinkVwWFl4gj9aUyePxqSpsypdwuy+asRz0DKM
GIOZzX0+xdw+xzmH9JuJbN8p7/cYWr/VvNTJwK5wN0tY0EM5vYlO/YnMKe2ziBWJ7+1mVxQ8xw6J
D1ruu3pkxVObf/yqaAhAQcDuBuzdgiqHrezbuznc+lRBZh6mORVKE1gQlL+MjiVDBSgqmKb7wdDO
wc17a7+N/XOYWbTS3vPkB8ODWIIlHbLFvxs6V6XZxNh6briVOT6dc9gGSUC4EPHtW34Gq+zuN6vv
jlFF2c5anCF5RhMa+DevnwjfCMkd71tZedd8Ki5jO6pd0IojiMuH0uUxNG8XTUaDAeQSjSXEvFv6
6lw5A5MdNrOVXT5oMyjibiSppAzWNtFFUREf0nW7HEFWUoXEo7ACL051yDD6xnpAXJ1TT9bzHfGT
L/M2+7vF00+9gxLEDMw3olEg7wiCfAm4yU/FbH84C+OJrrlOom12q93WV1O4NQVoVCeWS6MSrA7d
TWMELdNZGruCcW/JPNN5mx251AhjhLSc782WWZ9mPVv52N/qbj45nQoqsrQ3YiBkP9bOlV2rNSSW
N1fDaQwNy7pDOZYbkhFEz4ZpEIZR7j3SpQmB6d3hA9Fuzfx9Grf3nBHc8jQyIpJxwZBRH/iP2rtO
9J/drgY9noOldbLhYTC69e9WLeGwY4UumcM3CA2PTeNBtUTwPAs7XliBdAm8085MS28wrDtUHRSE
/hrkv3qphXM/eW4gn22WXVTTPPdVcbd4Raee5wGBZ2wI4o5ShfaoPYOriNQeOLvBUN6LlJ9Ip59N
4jPNgR1ytXWVcRHMVNd7vWT8cFnWMaoiKXec0hI+kmXH0TxbxUKSJDmAP9tebyDOV2tzKGsW15p2
1D1++FAgiuA51o3hx5YRrikE72KOrSaMHlFJhPcYPD6X3nsMbxE67jwTe+W3xWGqRv0cOhCz+1L2
xzHLMuBLhRK/m1LLR6MySNUZ2mmzE9vkLk3M1gpPCDiewYZ6r42ofooh2JPaxGDbyhK7UfNeVM5j
qJsvJyMACmVNE5fr4D6xEO/OwgjJLeI0VNubWxDA8XceBvv2/Wf/Arv8h5aTzwGT7w2R/cldMlSa
OjhAiTzImRp4qO9Wr7DSrLSmGLj9LeEk31iuFEwTA3vPUqI+jTP/EY31drIaImMHIukghEzLW795
RwJuuks22TRvlL0X3eAobaLFvjRk+6TB7UNqvdZhpA3ZBbToaVyi9aAd+dka4X1uRw09Un/WkhqP
7mjhgNuAvlS2l+8MwTnq26geQaWzA5sC60c2BpzHi+1fa9d0U6aSKxKFMjsZ8+C+r4sS7Da3d/K3
vgjfllivBnKQt+wYyL5MxATDuNi88r2V0Ze9huVJdeq+g8R66Gb9mi/FcpmZfD31fVjvPB0Me1I2
frdTmydFPnLLOAZz5mGTYg/OVLWkkJXdRxDS0EbbtncX9t9LPp7AfC+7Fk0aTVXPgqFfzyzjnCNw
OZVGqy13rqXXQy1qnyoh+Knykk65HZcnYWUkcHkNjjI7Km8JTeC7rSC6hgHAQGhpYNUJrSrV5j+h
1YuOuhdBytKk/5PpmgihIhK7qPcWdi7gDMYZ7dYwjPQSJRvYfLAJQ+Onj7lnjVgNfXvibWeeGoaX
ApHMV89CgKH9tnNarTe0rauZtFXkxZln2KRgVbjI6D/JB13jzi5fqnJekiZcwh3r1ZdtaZprRF5o
MkY91WCgpgioW7m8da7TUMygfTqzyFYrCgo++5gYntWLsZFuH8i+7M86qr3uaYpoDrH8zta+ra0F
FcDaleN+MnPz7JWN/NzmiHlgPPOD3rk1k9LEqN33qrAKNoed/IFizbsgZlSJ4bC4VNtw3m5HVjyN
cKPdULasudq7GhkgSbLMXGQkx1TfihtrNLYjNUf5Vt5Ab8i39NkeAWVzgFFY47urkoHsLWvXZgOQ
MmIIqLrGVksS4ogVKGNnUkv4RdPXjsmsvGgXLll7N0RV2rm9Pi+ic58Nzx/PoSLtcMkN/zFqlnXP
rqG8n4jpfs5l+4cIKvvKS4xVr6mNp65qnvAqyNMwGO4L646DHdTf3lASmjWUd/7scRRurvsklaUA
nFuZkW6+KDO0Pfk2kbwkfjt194ONokrXYtup3jROZUaLbBfF80L6UeKuzKa4h49h7xjfLUk6xNIF
ybjeMifaLln6TZ84Ifaehz4o5CXZNUa5Kh7yyk0tL7O4mf3qKgLzZY7Y2Zm1dWCjJQFW6Yt0J/tk
O8aYZCAJkrnQ+y2s+Oy1Jv0/MF24iVHLnnHKg7hfG5hTLP5/2HICsOk3wUhjOE5JVw5mQkrERPIT
OW5jbg8/trJ6wyHF5a36Lxqg6RlpHeqFTr/kHLsbeqpl+Qat+MqAqNgr9ihs4J9FQ5BvNoCml0q/
UoKWcWNyTvSq0vtKyfctaiLGs7U+Z6PJr8YClcQZ2d66Cz1oTCsxGOupvBOe56Fs18EPp/Lda63B
PSBQADoe2ZAjnK81arYdzXLM92a+FZYbc3DC0nYNutnpLsj71sXCaXwq8h53zInCk70U5n2oVgKp
M56wjGzqVz2ESM4cYcIC9vyjw9Zf3yIxpgSpvXW/ddNvYir0VVVWdahLcvdqJdwLS8bx3ll6N57N
9qvleUylKqpLPyBHjZtWfPt5gQKoBzu17Jno35EocvZwU+u5Q6Ymcq72fr4LcJZZ0ZwfGwehhjNt
JOcRjJV0sNN51O2R+idCcgG6qmfRMKLoYaV+jpR1VKza7HWq02aEKDagdBhL6yUSE7Fq8q7BEchk
rJv3shEIZ93Bq9LaDRSo70jeleUAxW8ssfejQEqHtmdLKgh69vOsi/sizI7j4MqjYvDGz4ugq4jW
t8YiL7EOcsb5fErVWAjkumUTq6V8NqCtggha2VtFMo68JYsBPm5c9d5j18zkPLceuyo24UXWjBcD
tscekeeRFdwC7JiSvOsYVDqVeYOIhL/q3MSGjNvZsdaXTSo7mRi/76phvtO6NPbGTL44OYC0h3i3
vm/D55Pegm8A6G6YWP487Qib5OGytu3U8mFdMY21dCD/iLr/R+L3a/EHF0L3d/qHefxvBvI/auv/
/W8P8rt9mYbv7+n6If/7V96+37+/9P8TePLNIfj/1re/fLBy/Y/H4nsYvv/jo/36D+ai6ptd+P+l
eL/9Gf9L8u7/C0UTiVeYVyJQA7fU7/+SvHv+v1xgPvhakJn/g1r+L8G7G/wLKzqp6sSro4iLPOff
enfX/xeE2+CWHGL6Pv/7/0zufvvu/6dPCPl7RDgVHo0ImwbX438zTLiGcvKiJZIy30jLDHTxzvfc
3zIQgoLMP9fZTGbCq9jV1oR3I3+equWytVm4ZxZwAFAidmpY8yO3KSJ2y/lNwg2J82bP1jxUXAnN
xW22czaIvYmWT3X1bz0QtoCEZPWCi/IRji+tmc4kAMTFUn4B6z3pyH0L845SOVsoplX3M8q3t8iS
5KfyD6XgpeYlRnu7iM9mDItjQdJkQujQEs9O8LlZ4/cNFIB431h2Pel8+OFEjbDZYsnB6MVtfyMR
ObJppKPIMsGcqyCVwRmS3B2jhACVLjVtNiTbum3Hsq6uw4Jw5qZOSKKi/Bsu/0ndmSxHjqRJ+lVG
+o4UwLAfZg6A70469yXiAiGDDOy7YTE8/XzI7KmJZJdkdh5bpCRKcosA3QGD2a+qn6KlW3lnBsyN
Xxn5f/fJ3VVGdJID4s+URSc1ujsj4Y8vZf6u252/x6ONk53I3B+XlfZr0UNr74uxangbxU++djM3
5i0ospzDcf0dBeuSxDNrtEw/EgALvEHy60Wf603l+DQXSf25TMbm1mpxumqWVqB6oZILd+Csk30w
gKRYKX8HY12GZWtN6CHDBX3rpey1jZtP30dHccrkm0tzh/4j6BesJcfFyxo4uBx7VYGq1EfOpV+w
IyYdR/OquNX85WWZ+JyEzXeEOBPYw3A3yOaWnuqeWTI/T+5jDJ044+3FYrmhZ1x1M27PAkWpndpd
6WKIsdgW4LnfYRfUuFNobdYWPZytb64+Bu6krTh+BC2zTt+jflZnTytwGA9C2/rKyk8J4QZgqGxE
F2XdOTpeVWccQmQZ89T1c3FMo0RCFDblrppNQfDInE8I3deyz8kusNBv8sQhHrSU3colDIRWjiyt
vQhxXalQ8wdGZ/rQP0aKT6dq0bc72WUcifFFrFs+atTQxTodViecoDnqGYVa5l5DHcReIC+KGUZg
J9yaZEXs36kfRBAG3MDGdjKN0Mz8o8GXZRnV96UZp82ag2XacTKs/L7IOjYzfPtJK29L46LibCfa
/G/wFyxMf37+19jo2uiOoIZB5mudmFORKYkHN957TOzZ6NjE2Z2DjW+NG6r4m1DiVwDYCk1gtfOo
5sXPzZqzXs0vgVjgm4amJVG8d70aCx2AZTbye62uXkW2XSLkXntitMmkMM3711/W6X8T7THW4M4v
kcg//nAWVWfFXBNN+7LUkQIx69oWMWnc/N209XrjaCoUamaB44D1xxdR9qEfFVdeVV5pi7v760v4
kvj7/QoMssD4Q2GgeeJLBA8Ih1W2thHvc9gvliiv4sQ5tm0ZKqvYrniTv/njeE18/YlhR/K+4Lzg
YkX4kjVFn+q7MeLLjYA/BrJzwkQ9dzlAWh75bpJZ4Pf+o5WjVOGpfs4s51o276LtyCTgYGJL70VI
N7I625b17NfaphzOVF5CY/KY0OcHs2kvpd/ulw9NFlXYUh/hqmZrLKxHa3VApTwPTw2m8Dp9y6b+
qMX9OWrxSbTWVveST4cm5k0/FN9pFaZQ3jSuFGGlkAtHAmQvk7VMFbykC5C43lrTZ7jBqpnrZnem
fkQLwZh+uG33mvUeExReYXuOLXeJZfVB4dNwXsRNBq13eRYty6cnnnPlPSaL/qzalJus8y7C9lRY
e8mponKgbrRDA1HrjyzkP9otPdYl//u6Afp1//N//nsbqv9BUUFyfhbBvV/u2s2bfPtfn5VMpbq8
lZ//+z/O7CDH+tfN07/+oz82UML4jYeF8B/FKSYUB/9fkUGh/6ZjBeBv06JssKrwuP2/DZT5Gz4r
WKaUzbNVYnP1/zdQxm+4BSC8kRQkS8wr/5/kBdkj/TlpDTRo7WbjmXZYUajCsdcd1i9rGoj+jJq/
vFrHLsnt3JvqVBsFUiLOj4B2aU7rxYagQB/ECkV1FH3x7NrNB17v73A9TmKQb7hUfZqfONphVsBW
UfMCqW3eivMCv4vhLyin3mK4WkaPc+f6O9lPb0PTgAuffUZV7XQTM1nbUWvzPLlM0x2MgJCLb/E1
lYfEUxrTOxGqJvaxABk3Yphvac/jrAURY51FXXtdKh46fCSecZqzLmZKkTzNqfwUjCADLZ2GSyXw
yECfjjbR0LuBY9g5/6CDAJpE79CJD4nTXihkvJrd/BU63ckasXTEVmtuZDkcDU5kWxD3V9FaO0FS
F7+2wOaLTXeTMMWG82VAkmrFMdKKM2mFV8F6fUlT+46z60O1rim6cupQ+TXHwjy76Rv0PadxElB9
/W2pMflmBwg7Wh2yUbP3FhZVhpTl1st7qH6uASCop0oBYZrJ37Ok2mnp/LAz+4GRfRNm/jwFs2k+
xPF8aRuoRlZ9r5MFb4fmkLb04C7dMZ3nsGrMo6fHV6Nubr10oM8GvxENVZzw4rDMMEdmzWOxTq+q
1n3yewKVaWQ+K860oaHpdEc6xt4vuycxi53NnOHALLe6VhavgUzXtlrfpdvI5GKm+EfezXg4iFYo
6W7yKhG01TfehmnksaJgseyMoCpX/FK+mFjV8k3VA1uy4R9lSbZ1S5fXy1BsCsz82hAfRNUeWtu5
TvEZpDlwd7dFPLaw3MV5f0a1P09NZIZaZvoBPE5cjW79ahiNy6aI3Yw2tiFOk53o3U+Oyxga6QyG
8j4g0pociVN3H2XDj9Ey8HrSxmH0ZF9z4YZNme+tliMBD8eetoycdujkkLUjbVumeit09d2f4r3y
2p6IGxJ6UT5rfX5L485NazibvB8fo5JOQ+SOfK62hpD0HEgKKjJjnzYZfpysmTc4ed/bosTtmls7
pxJaqBsVLH3UGGad9SrIHyJD3s+jOOq4KMx6PuLdmoJRGdg3BhT8hhTcjvvnOarci74ULTZQ597w
cDTnU32lpW2Mnbw95LPJNlmv2EDSwJqKCk1+8DclXYNLRnynseIHLN27uKm3ropeGAsQfhPyvSUQ
0yzJD0toz6qq2hNOt40arR+L674xmjrHIvnh6n0SwmF/FJ1b/Bic9IGyVTpmV/FDXZn4w3JF/w97
t1CpdjPZ6T5zjBvcoShs852v2TLw6JSqi/kpabO7uBXbtDYfWhHfNYZ2nzJNxwwYCHLCoe9UjyIz
jSDKjZ1XEHFAvg6twn/Bh7QZEvNi9dHbAngzpI2BBEu9aTAvyaY5LFltwQ33Q1vTDwZQOybC9iFq
6g9XFsfM+xAFzjm9rx9wP5+YmuqBjLGXd+Spd17FApEPMrQl9qhiglaMP/cHI+rxyBm43DXzs0np
dYSS15clH3DHPSUq8chfMLoZXML9DLIW8Y1bNAqLXOAYp5AJ59BKTM+vcMOdDGfYRaYobtrMqI5O
x0CmHh7bpX9Cz70ZgQiHHbmHvDbaUOqy3ERAQ/YTlTnBQtLJ06aNk6Zhm/svKUx/T9TXIwzmjUfF
R3me8o3vPPvVU+I9Mb9eSKnUu8ZI8DNMuIVSycK/jNc6YadyZgPSdQAtIwbA6ket8EtaMb5rhY86
7f3s0MtZoIQ5BJa0AP/CRc+Ib0QWQTN8+iRxiEhQ5oHtwsaf3VI9MC0buF5PtlvdujYP24ABOojg
3eDgkMRAe/PI8exb6tr3VrGElSgP8AlvhTW8DHaPcmpStRjFnR+UHctaaV0SpoFhs4wfPSr/3oxL
PBx1djfM4/eyjh0IcP76/XlP3VTd+Q1GGBXVdojY8DYlKQ7KsrsDnLIrF8RCYbPkump8meiKR5vG
f6RXdXqQmv8+2UTQaek5TXp1y1LAflObXpzcWB7GOXnuQW44sXPlV+0PZYnbuCxeWc6PXaQfC+z5
QUGDQmYMz+S+DmLo9TAauqNLMiwYUz7ujH7domGszLtjCmzOOkFrjsQE1Xxy2vRdczhiOsloBIs7
bQATXyvh/ShG4mfjNGB+68znioHxJnEKibW5uZkn68pTBapo7P+cgK/uFOIaq7wxBHNFQBCg8HhV
t/H3edJfEVNOC2iUrk4JUbQYWWLf/bHM47keGpD4uoV6rzW7ZpwZHbIy4CCvXiojw90ep7epyehR
1z6pqkFxnCQxOONeKth7neMeIt+9m1w0iJrTYdG+1WRNxEKYDpAXYH07lCaNkrKfz56HCdLL3UM9
Gc76Ku+3ONoPkklpMjQSZZHZbYbByM3ELV/nEwtXd0V+4ZCbWhKOEcyBpsHcNdGN52n6wuPOkqFI
y9XD/DnHxoOMMhpUtPEs/ebCq2PNdkpvNURtu4waZNk7QSvqXUrmvugywrO91+6sOr8l8X0qG+8u
rXNaIZfBQFulkGZZqZXop+89hi3kGe3GtPIfvfCoY44IR1dLds1uJmexMfgOffdlsuwslATuCMar
bZ10GD/T+j5tylfDbDEYN+KA9TDmWJ8328Xptp4xXsp1yyVx7RfFE16fnxoOcwQ/sqOV+RO38BbH
zXn0kuVYNiXP1qTvLYTajRkbJI/EYFynzTeHuDYJzTDFsIfL4iht/ZJLf5/Iqd34hNsxmy0sD/0O
XXNXKNcNE18e7djMiQwt31PHe1dGKcEiEG0fbP2GhN3eb5ZvdcT35BgZv3U9E//O+Eryt15YydlU
8znJeEcIf7w3MYYwky73ZoOUkNGJshYxXqU9YQdLa8zAH4YmnBlI76vV9OyX9ptpLgWJnel6xQVv
x7WbK+f8VOKJDC0KMQKM3fQ0lkfVVj8Qgg04COl1G89GSEWLBJGcHhzEvR2DQQtdPn/UUv1K2FG2
ZyEbthGubOYiabuN6zolkdKNmyYusl1n+UVAeorF1rauWryfgcLIZJEnUcj1IfOBl2luMZqp1twj
9dN9LJi3lbgHdoldsC7GkwjYFOOdxLslMy/Esn6pXPFmUEsedLwLdr2SF9a582iOV6zkiiUxvaZI
g2waX1eqWTrqSa+FtKZsccxu8ATiE5BSo2J0TbNns02ypLhxFF62wvaepKA1fEi/TYu6FvjqcGe8
uQNNzJ0ruRo7H7cigd1py97cYKDEbN02bAWiQnE0cCmQid3PxiSjx7qYkm9UhJONADfUYbDa6xaT
ddCP040mzAwF0byTJDNDo9IvE2lzaZlob9QGbQdNe4C3tVezPJeCgF6t6iAazI+GjvKzO0/IBt5T
D+ABv/PPabEoI5ptIM3NTtbERJwm3yx2We+MVYAfNXdbwG4KTK82MX/ntPTULq4sHfq1r6Zvigjw
YGH+TfzpSnV6FLCYEqFs0AYdFdENFt1PaizYJGc9SyZx83mgW7anIsXAVLqI6YJg5of9itIwkx7H
Vlxh0rd4f7fDHXcftSyR+JBt/RRF1REdcJOV5rYZqYsiP/oI1D0i5tk+Vn3cbHNlnnuhXjXX4+Bj
QhrpZvUoou5qzszHMnJuvJxoczWcuYdLvtbpkQR7G2aG/d5TDilxTGB+nU90Zx2UPZ3p5jnGYGGC
UZJQ11x7q4hHbqx6uB0RfXB6ap+ibkkmshkmyQaQIsM7Z8sykMV4RibOQ7FwQ6oeX/ew2ButsImG
5NHB1rDSN/5R9vHPyEyGve2a24K3SrYWz0c9tbJtOb3kXpwxqSi/D1q+ZVJMpQFxe92T5Z7h8XBi
SnnBVF9s+fSIQBG2zbEztvaBbdfWbJLXGuvGUerNcNRX67XluePOwVR2aBt/zSIm9jGxWa59SoYP
apDsxllWT4TH9a2MUCXNrjot9oz11Tork9lLm/pvIyGCbV9INrh+v3Fd+9QM1NBXRa/t0kErVsOO
Cuy0GAPpc6v20j/Npp7vPEuHjjqp174gpEm/NIQQgljoblhzBSfQvH8xZXkFFOXZa6tzGhF+iWrT
3TZO/mY2ayVLjUUZA9du7vyJ/4qMnT7ahARImoIwaTYa+ptqu+J2XFJicklUhcbUpnddkr0j7S1n
DKcnQlRxOLYsibOp7a067vY6iZwwcjiKujG9Nkl5myT2mwSwE6QuqjlDz6Dt6p2GyaFe/8TJvnPx
S+YLdh12sWSX+U3QAjri6rpXvwoD529Uxsifyer/sQF8OxxmnNEMCfU+8bj+EB7OUObSoC9KyAuq
+/Ah44Takjw41Q9lFi+OCaGHCASUHjgG2CkWBOF82kqNxuU8X4zviUHnnEeqfOsYQnEjaoAJ8qa4
Er7xZiS4W4h1LNj9HJ2ZS/IgF7ySnSSnsBR4WXNi7Y7SOED429bIjJCGqE3jXClPe6VDHDF1Q5rq
bFcGHoS0elwkLZE4vOkZcgmquIHBq7NPxw8gMIvKwmhkC2IeSULfNriRStmsDhP47GN+75g3fkWW
smV2gxjRbUrVH5tGnayaJjfki0DzbMxdPRGcBIMRCAt+exAVcRKxTNssioOjto4mUt7o1p3UX2dy
hEfRWLuKQ+5SmkenGqCleO3LPNoprVXLc+s67GLUdcTqDWvhUvdmt4tc80ZAqMd+QMirPM71dFfl
kR0KSTq/rs9pr1+D4L2WbMESp3rq6zUrbz/4ef1sTPheEhyRttHj5LC2SaIeGSNYuDz6W3f1QY6+
YBck4DRAZY1qaQQkZMFLlMNrlsF6bJ+60tYxZ/f5QTjqo1usU9tzNLXYgUWYjHmDkzdthiHQ7cQI
owVwkd3M1E5NYLvN6jT6aM5Lj9wT8xwHZpSeJKE8LfphipeJBXFc2rt0VMl+jIvXM3iG67oprzGo
nfSZXIg+RjcJnZhH24uocx1Yz5QZ2k7y2bvtFabo0AFBpzWcpnUYUy6VEZarBWwzX5fyrR1u7eYN
cHQ4yxwqgzbuZMOeRM+oS1yFcPwhR5SOviMZaEf1/TwMCxn2stwAkHhQJmQKfRrkRtrUbbTjyF7f
1RFGrMc6957MHqxoyb8QqK7DEr+sW8ptYdYf9oKu41bLpUtdMgbDRF6nOQDWvjQIT0ZEGKHrH9Ok
7naVerMz+81tXfeYzz+zYj5iitsT5rppm2G52IsbDLX2YXBFqJtZoOsepr2lJleGvSvipwCGMl6U
wndpWU4Ik4BRG/bcQJIJ3xa+jnPTj4wdubINLhgmdRl6G/JsSIuatjeY8ZkzQaK65kGBqiN+dgm2
vFmy0bGEjPbCqrPr0fa0k9272dmRprGdDcYAk8iJiKF7hf3wnzjDfzR1/u+NlP+nafTsTP5qpnxb
d3IgKvfrVPn3/+Q/JXnnN974zKXJXLkUmOAq/5ckbxoMjlfcKJq7sFz9l5GyQJO3HRMkHNlwl6Hz
v0bKJoNoc31zQbBFSWPm/E9Gyl8Uecek5kjosB7XobeDXPTnefJE3GzhLnXDuM/dS5It6R0Jxha9
PU5PJQT5ggmVFQVtlafX+uAkD798Vv9GJ/tdhfpFJ3NAoTJrJ22Pz4DLMFZV6ZeB9tRAc0pMwwm5
Uu1J66UWyIF+RYja83HssLZhYwYkY8k+vdhYjZuAhit/u3gjCAnyE8t5tp3muVTOtyht+oawiDk9
ijgb4Qs04K52XeXC6HD6/V9f+ld9kUunnZttJZ+ba9Mo+0VfbB1Vu4A7VQhyby4PSk8ZVfZpg/RN
0MJ9Va0Yip0/a7yLZbQInP546/OzmnHm/SH6oNj8e5Sg8UXtWy9GUPJO1wP4VajD6z//5XNslerL
OIFDWefztGz9cUCbxxoHW2A22KZknrR3vE1w3kWUvda7CoJbdOh8Djr7uSnT5FQjsKud0OxIkS/T
2QIWE7myvZX2aX8W+sQB868/wi9AXAcUs2sKh/GVsGG6Ol8+QS33MZoKZtwcGdjsEYYkVujUBVHQ
BgANTveKylXmH6BukM91cth/fQHGn/UUnjCov/7aK2TxuHEdX26/EQ+eAz1xImOYREDvx6ViqD77
uHnJ4HN2a2GCUY8VWaN2W1rKZ8c2DvUcE8Koneg+p40M/qFVaDjLDMbeAVyHVD7/88vkG3YEnxPX
6H4t9PD81KGweBlCnqQcd0DvDQ96V+e7higIlmzREpPs8K6IA/FAkVyaZU6y/Rw3DWWkOu7kLTsF
w6Sukv7oIO3NSfxNEczv/SV/epLp5nCgALPh9pDHWJf+dAdymwvFzKNm42/H3U3RmmwTs0TWPrvx
CW6l3ah6V46+lTKhLj2OrF5BY4jmCfdQDc04BPGUeaeljoZ3eK6MbBp2pefWLt6J0mtU+M15d1/b
khyjY9qjtqkYuFobchuMflTnx9Z2cLJyvGEfHdn7Tggnepphvz+5kV0A4RncnsbOoSQs+zdf0Crn
/+mHdw2XMh8MIDg2XQyzf/7h3aVgIj+4ZL2oHGCY/Tu7odR1oA+TXgKvqqO2EOE0WfT6YlN8IWlt
XmHwiKPNSMoxYv9Kx+zfXJZrfl0WXFbWVZk0LRR5uNNfvpTWl9PgWXRtWF1duIBMpvY4STXTtDHV
bfWOdACbz2UbO5w5zWFBHOpsm02U3Srp3eJsJS1tjPN0JGnEaX0EOZN13fOg4z1Vpv/qV7Z5JFLN
1M8mswf7qmzcbd9185UvmY2mRP08V1Q3Kb5mkupCVqfOK6k41rtsi7SvP9Yj7s6KMxU4LKpLF+fC
/owoia5UttWiughtHQZI1E5bRSgX+ql8aFxz2nWF+jm2kK2GpvoOtwlKkQDpdJ60ro+2lDLoB9HR
xMmpgNCfx2CDgaK+q2CH4Yb24+Qj7+h9DWBIdOut6q528Hml9qStfe2rAnEIN1qIxWk4wQK4X3QK
K2NGqYeFIOOD4cQP/dIYJM2EfijmbLkmjopPyCPMy+ChbfbA9rw3rS2MMIvN5DoqCS6ILnK+s5af
ODNYG9d3/ANabXywK1Gd5rbGIR67KA8zbSxGiDkCjF4RC/uldWLKTl0N6kjLjJeaoiMws3hvgKbc
lSlnn1YVQ+jKabpvavFEnTSAtYYDJUlNA94mQc6u7PZaWl0pIrmvXTlr3zuSVAn74oy6ZB1dFwvt
5Ez2iZLV4XMe2vaj5HgGvG/rmX2+74sZU5Ynsbp5MCuaRH5PhT/v9KH6NGc0T3z8c+xt5rw3CR7r
znKnGV32rncGtZvzIkfafqco+9nL3v1osanc+pzAXro58j5JnVfU2zs4ZByZaBcrc9J90xNcfxAW
sq7jkq9NamRkW6/OOnmgY2OIagxdvoetRWJ6s+iu6a8kGjcoGWzfTVICUlyQs8y6LGkDhCV2GUf2
1IbrdAzF/XHvjFN9NHtgr1QV0jI0OsmzqSKAbIt5zuJo2vr+ZJ3iPME3MpWFtR/GpDpKDkEH4pcc
STV7rJ+advwx5nFHjy951DeMQd27IDTPDTpZy85DtXuwpQ+6SBS2gz+OEpyQc2Hy5gMP3Q8JCkHK
KSDw+ka+aC61t7wWU461WBOYYgpNr8PRyaZbDzgG7ml8CtDcVwiAk1tDxpOUV/0un4msEYSc0/2Q
YcUZyvQ11mzzwZNdtNVgjL+zsOaHyRLt92Sqi9t2nKbQ0yNCxiobN3zoNFxyuGdmpmmPbbbGomD3
5tsERBNVNCLrArjE6EDpCHyOXCF7oJlH1iddfCxxol+pvF2u4455OSNmZlZJel3Ya9g1sfwDzjP9
bGLCDtNZt0CSD++NvgxPhuCODeJezCeMnWC+PDLCJWhRnHTTbTmN3+RgjbtZ97qjr7zExmZHFHAh
svWtXvL0zh+jiNb73LjzJiu5j/tRO4pxqjZqLeXoStc/9OASHon4EOQs3dw6sKu65a/SZ2wRTLzd
kdF0xaDyGAMLeASSNr+PmpO9SlVEIqx6BvOl29QXNRrLwcglv8wJmJMuYtJi1Bi2A9gK1Tds2uMB
YkbB0GpUhxWMljPDixymn1VXPOXLfEfLe3kzw5N5J2Eqw1bJ99KyP/22nWjrRg85m51eoLq3cHtE
Nv5kwK2z9zUzlGELQ1uUacmh9xbALgsBN5zd4Ks2II/gHvGeeyr75aNL0+HV0mR9XzJKD6wCsGwK
iDFMlvVDmPkcfxD1Wo5uWQLNXG3CG7cyyu2c4dCP7YhkpdVZah/DU6VwBtHCEBqBtIUwRLvtW1k9
C4IYNznmw8B2yxmdu3cOhp7kJxE1b4aMxrtKzhnn0Qb+Y5MTF7O1/NLNVE+j6ClSBV2PAt5EV8iy
4kjGST3P0ShvW3KdNzhSEXH4t7F0mEjR4GmBGc5q60ZFQecAZczswKaXFNPAhanXaO+duEZ5jYre
WXYqT9sbb+Yok2JD64LSjuNPHZYL7gyddT8v04tDfuY8OdLfauyh+H9/Ny/FJ4Vu43XpVRUZaae7
HbIRItboIQE4hNZjmj0aYlYbu5ZRUPez84rRGi5XxPMc5C2GhQEQXx32ekZuKVc2evc40pMLgMUe
k+TemER3zDDjwa4rC+wmlj+mR3e29WdqL62rqNYcFD7eekmUCDKgNJvsi7Qctp2dugejxrvfueMn
qFGcLCmKFXtnPIbOyC9uxIpGAoNUIWMC1F7FjrprmbPmvewYdnrisZkNgiZUjX9ovelfQV0BD27J
YbyBC7JTKVqd1gxPmEqMvQ2y4rHB1LhjfjUcCT6I765f7kCzYklJyFV82g0QV0BK1W2ErLdnEzp/
g9S7XJrIGC4pXLSgiNP+6DQTGlLb5MS0imY+AwhVN7LDYzCS7sRwTOyRFcAECznGTyiWL+Pi+yfN
jJF1J1fVV5CTdIJYRY4GSSYkBYMZLNwn+w6Ex8mqzPFQzqOWh1FRd2w7xGfjWNODRtfGzlrXFo/y
xdDDEfhoo9zEIVMrxOZZGHT2WPUDTza+oLaTfdhhAwg9duDExU0VtBrDOVXTJcWYSb+gJbrfZrN0
D3EbkeQyozWhHJHMJLHLSaw1Ru9Rj+rumfyr+QqGklXeJQHzCcnWvQVwAZ+iL4d4a80SlBtP85sY
rYfSY9Tc8BKaXek/RPncEYuG1TUKYSG01Pln7DfJXZpCQ3CkBsKsjwpcQT3+xbzxRpDkS4rdxGFY
mjbJh3SWBHKB3XGFjKXSFG5F3SUUmq/fmbBiDa2h4l2Vp016yGDnI0vxiJhKbx+AzPWcLCx2F7Pl
mftsXjAUjzNarjmm8Z0QHRbbEpbWh8Hs4ixED+SsqTT7RwMc4yEy4bFtJQDX5wl0yh2sEKZe2lJO
0LN8Zb8CdrbDUpX5w2ja7UtbpwTs+tL7SIStexvyqawAVtKvyreubu0ajl+flpBAGGh7N1qa87MT
eJzjkAer2Pg+T/1umFVyRS6mvkfs0I2Nr6uPobYrmoZK1eGGSlv3m4DK7Qa6UfMr2z/vyTIid2Uw
+jDZuFmHAM9CJne+Vs7zKYFW4T3bdVXBoBiwtDAbsHnaJ5p5fBbtrrSmHQdbkD4RxTVxQNa09XFm
NEpBfpBOkxygJPE6j1rROAdoCuqWuyOPr/xUxdMua/H9bSZdjfYOHiMLTiw8poe99J+MZCg/YCw0
h5HD3s+4ddisDlMpr+dhiW/LhUykNw4DrFdiFAPrjo8AkRA8R02uqmvCn8z1E8P/qHTp4VkwQYpo
sdt+482bXDU4Ig/Q3v04zObUGveDbkVqo/eS94ZgWEmfUdrwFkMGwnBltBoh/cHCu8v+ZsObp/5W
kuuklcytoien8/php3sLoAY4e/W0GXEMcO9rTit2Mcr7h5xM76loe+0yTx2/8VC3zsjvWWtvEa+t
ImSLWeO68Nz4MZ+t6E1fPEAyytTwOUTFTFDKa70nyEMTrYJ94X6r8g7+2ayZ0OcNX/ndhpgHM3I9
Tdw3HzllUxaP7Aid7yBVR2QUl3hmqNd9ftFwHiH2a3ZlY9AXibdzpo4ZM5tt9iSe6ZSBriV6hVwK
owK9XyRXZNm1y1jbSUGuW+NXNaXTdMqjynsyWkht+4UUqnHWUMQpYBxyP/tegYe54lGutJOua4Pc
sz0Yln2m7FpsGVhg8ZBJ1xVnmHiSWN80eQkiTaQ/pzJvEH9LfRQsoxr3q6hcz1zjfzZeP93WoF5W
WBShrrhgz029dJ9tl/nGRoNfBqq1Gexp57Yem+NqKuFGoSIQNwd86t5ZjZFe1IS64PgZ3xY0hcwP
oBQgu4m2utbIh36DFafNWDJXgJxTOff1Mp9iJ3FuWz0Sp0Zk2ptIjBLanLXwgWWk+XCDNphL4Zmv
qkE+Q+TBlbSUjoFhD3n+pRkyO/Bqh4r1elbdeRhi821m8b7URTP+9JlFWjxGWn0QiSVZ8pIOx3VW
lpw5h05MzT53JLYuEqMZfCrCh/aOSzed3WyNECBJzVXapknssv+b3qh1DPunYz8pDpdDBXKkZzO7
tL7Ycds8GfsxMvrARfzUwiXh9JPGnWTp9KEBESH24Cri8+AVmzlvY7YAZ5Aw3hSvaOFjwihkLG/q
aNGsreHZcYmOvdhyO9ki4YWWyuHbIGYcWrgGyzNUMqyR0AgmUEvc/laAbCVJpeptcZqKwtL2LC14
SD1zKFYpdvEhbEgJ0Yb9Qm6HaVkQG/mb2cfXGRrpMEbbjO9wfmF+dr50mFAK4dY6Z+hgIVf0w9J9
HKgjevOnmtz4jkuZ0JYa4w5oEBt+Xuhr5eiy1rzZuXFdOCq7MYoUldNMrflvqpz+y5CWi6OxhdA0
gzOf2t0vF6e3YMWbll1fX7bZUxwZHPw6ffEz7sC2JOcYe8jh1qynW7kAcd67RTv20MBXp+Jff1Dr
NPPXGZHr6eQjaDN3uRzGxl9mjXEjRIJlseSQpZpNO3a0PAzzNnbIDC15Zv/NzfmlLIsJnM4wih9Z
mOgH5teyLKsCwJmm+lpyb71JbW6epdMvYS0d/+2vf7B/+ydBukQQ83HAu1+yLmUMBf3/cncmy3Ej
aZd9l94jDe6YF72JQAykKJLiTG1gFEVhBhyAA3Dg6f+DyurukrJaaWX/pq1rUYuqTAYZEfDhfvee
26ZLjW4SYUxaIhunQUa2Jprci3+81H80ZvrvhBv+X8yAEgr4TQb0sexJgX7863hJbv/Gn+Ml1/5j
+07BryVWabMK/e/pElVFm1LMbCn6s8eIT+WfgQVP/sH/QzOcDdh+i2OhGg7tqLP/+T9c9w+yDTzP
zBCYYjn8vF8KjX5XcPTzykD5MAMdsY2WiGGhpgS/LI91NnaFHPsZ/5GMLtOgcC/LdOj/ZgH6t6+y
PVQUE9qR8H6ZYQW5goOlVs6TCf6qzS+oz0bXy7d/edv/zajq52HF9sc4Ee9oSD88sTJKnH+WeLXH
aRNg2BT7AQiIDgbEHieGdY5oGIGMC7jEaob1U1uKYvybv1D8/IT9+dqhYAVjVmfbYfCLjAumAUIj
OlfsZa1IvlZdG0KxRQjnsL+wp/RXMEyYmsHhBfHGGpQ+adGLV/y3XRJnNTfoHVnUDS9rkWGE6mS3
zXU92sLkf/O7/vXTgGFCkJgXYajj2Nuf8i+DKJcLbumPIDhF5ug74rJgBF1XM4H4/cfxs7K9vSVU
xzK08fjEA17ml4+jwJ45M1UwOEkoFSZOK413I3XdzZ/DdvZJiqiR8c5LRqMtzuTfv/hf/kiypEx1
AyrEBEQT+cvgatS64HjHLC0ANwbvdwk+OWwyx9+/yl8+9dDjohvysWPuJZb0y6t0zlIkqSCUVgTF
8Dr5IcEcz1FPXr6+/P6Vft6aeDNJKTFVos+dINM2Zfr5Q/OWCBISKmOcd6hZ1G3Dw+wI88WhoW+o
Kj0gJL9/xX/zDhJKtCmrCohG0Zrx8yvm4+iOErhM7C1uSJhnmvfGp6Dy96/yly8JCyI1w6iAfhiw
+f/y3HCUR7kqeBXHVsld4aflsQpyYtgmdy6k3T057VLd/vde85cvZp037uKuvKYMaYORdbLG4Jrf
Ve37zzok6hqmQXD5n74mSxJ/a2QHRE4j+5ejRZAahIqC3hIZWsklx0x9KxyO5qXVctP0CujMO7oz
5+RvHsK/fm98HA1EPkPBF5Qex58/xbSZrbDoNs+s6aq7yeuzNyCXFIjrGubI5Nflze//0L88EqyA
/AdFJnQiyaT75xfExpNsbCIvFpChb0SkwCWNdl34MYUF1sXvX4xu0e14+H/ObAGXWmbTvFDk2oAT
POeXN1a0nVqCrpziwQedxh1zLZpLVQB6e+YyWVFezh+ZHNOaSNVJ6sonbpUsa0UglLGOJ/pOvJnK
kOjbpWU59ZeDqsL0cumDxToy7eiYZzkLAr4xivR5XxVuexB0WFCUN7UNPExpKBhYgsE4UG6DVoAh
yWdufuGY9/u6X2p10w/1ipVyCkRzSSOV4zyHqwm6WKcVrEjnIqqySBycWiTsW1CSGBJnkdHfXGJm
FU3YC0GjmfuXf55sOJeXhZ9Y7wLoqB3nuaVe2obY74WPo4L6DS9DGfKmcUJi1i1yQmq3niBRhN65
m3qmKTnXG+iGlP+VXETVWH4u0CGgUIF2peTG8orbuYsY8ayBDCcIY3PmHDsZqBe1lJZ1LDiHq6NB
CAyv3ABfHuFCm1iA6O3sBoeNcM5+aqMXQ3HYwv7pRjAF0Luk76yOrnEPSqZyAZKTDB1vLY0rJRem
fg3cR20bl5JAQrq8hdRGrDukWykPjLSxHK5Q3p/wcjTpKSLdI3aIxhsCFmhR/2ml0f4ssZxZB7cM
yAeujpuQSNHY9O1FRF+TMNCjIgDMTBIf2twHXMcrE4p7ws9CfHE7r8Dyviy1PK2dqxXGOqY/6YGQ
gJ7PZo1WecwMM9Yr0Mo+hUcgAuRD0NaGDM4KGWvHNpHOh1Zr38JuQJgRB6P2y1sphma9mDrt1ugA
uJwvEloJ8JmD6TKHsGjEc1FYYRknc+l9GgY+d65bJGaGq6TIo4d00S1jzAJnN2GKqXuiNYjOioxs
bbQ3TgIb3VOFWo4UXif4MNkAmeRkVRW3Wvn3fZ9kZpc4Zdd+Yl3nsFFTJL/EqPpUSPh94731DSZv
9Jyw5vanSA68cC91P5ImyxeEvxVolo39FPo0agZR1MJ0T5OmP0TKzpRHx7EYJrdVguJI6gFHDYN2
2DTg5+YCa6ploYnSP0eRhZqsnQPG7qkcpw63kD9yH5eMp1S8KsljkQMnu2xXDwyWmbT6guskbQ7W
WAEptHiIsNL2lB+cgqZNn9uq6fkhpZWh9w+SHhlrZIDmpJOIrvOi3aICeC2xLIYldUTFOBEbXNeM
spd5TqDYW2OPyVGhyvP1IkW853X0u1dL6BNhQF1HTNaWh2G0+qWN69lh/sdnVy7nHKHOPQ7OltpZ
nBAeCYawdbxRHKywDGYUihxsjEbqoaaWLb1jEyzQPP0pQ6XNne56SaAeMfvV9euYEhEiTlnccFf2
mF/mBqJTWkDJvWDENJtdFMGrfZSYCS55dO1XPU/gVnplyXus8Gv0tQQ9lx67zPXI6ZSh6KOvTprV
2a0z2IlHAYtoVn5OjeEasoVKvC47dZMLJLOx5/5ZENQabp1g7AfUejEi9KZedmG3PRaaHQUGGRdu
u2RTPhJ6kukFGTqbcTfw3eKKuFRV0h6xDPK2S/NguIOxL91uz0jTQulfO+ZC6Lpl/50qJ2EerC4v
mjPPZlMdZndww4/UX/PkWHE2LfZyTDIbV4pl8OADjLPQEQsOAvjfx2vJeKk6Tuhuzb4GpwFKK3e+
Bj3bzN4X/ppeqMItv9gWm268zuv6xVkm58WEekOYF4QT8iSZ8Dv3ln7NK4YTWtWo/QTNfmSF3XuU
maviZpzKtb+lAQStE+/y1wjF/SEITYkvNw8xyIYg+T6ikMGn7Y4TZAL6RD+K1MhkxxQR37JyNOGt
1YO2flEx/jxhRoWQGk4RWPSyarEoezq0T97qpsTw5qa5ztpxRfANnWlPgAe88iRzSSJa+zPzaLdt
CdHYOuouhSpIaARh1z7kguVzV08LSqzJK/8wUC5Ecog2hdfAWyGT1gWS5rnmAtLFk/Q2A4RwrPeB
UIC3n6ugfo4WnM6r46sFfrixIdL1jvwwiB4NmJHW0ZfE56ZziEREuiltecoTTQFdW+YJPNBR+5TB
hAxOZGbGFwZ+xNtq1yp0rIrFXI+uWr9UA1PN/ZilAX8ElmNry15T9FRjYRE70VRYk1p+6Y+68oo3
shx0dOTRUAwx6PJgiCuPGeJ+AjFun+iicNIjskb4BVdX1z/MvCvpXozO9BZio3xnzEaexUNItkm0
z0xQhI8H5rR45fgZ07EJ97oC01JPzdbQUgwpn2LNplM0S/ayePz9cRgWQ3Ng90WBlqbvZJwB+SEv
gnvkdrUYPpGo00t4nmqLxRisBn0tRMcXDARrbn3rm2SmZsJqqfiYUFchsAFU/qplkETXiwGYHXcu
e8cDswTX2tUo7p9hoAtxyCAyHhqGkiAmhyb/oLAM0xIVOkRuncZT734TRRgJxsKKTgPv6A9QpL1F
K8TCV8H4jfuUdk4/HTxfp0yoqpafp+Ryk4SzZ05dEK0+eZ4FCzl1xtWzNEU+HJsk8rjBMhBlSlE2
+boHIwYorliFlx2FNzNFtATWEGpV2vzW9MrJyKG24m1IbViaws5ts/PK0mcasVrhW1U1yUvLJEPu
yErTWpW4xnlcif4ufLL4jZi3jO2bZTV+FXu2pHTU9HKCp5gbDN94us3XUFZJeiRs1t+lBSHxmDsL
BalhGbXzidY/cp5KKei/+Ksqc6BYjHKUQWrKlcOEgAF43+WAzaGiaJKjzjcs/skdnD+/iWs36TEX
hbM/4EEtidNoTl0anTFkuRTYWBhMhn3gHAd3tfXFZGni8yNZ8tcqnMh1leOamN2ABZJuiGSJIggP
E2X0/ILkIoNSDmdT6v6BCX5hXyRNNYZ7M7BqxlG+KqJcaYfwzcSGT7XUOrsLOI9aMThMVe6N7Bcy
cmOuDk4vQAGteGWxiU4lR9U2x46A6wFENrNwso5J7lvUeyEoE/CH8MpxipHVdeGQ9zxrMRaEuDzX
YcLFGOEiJ//I2VGVpP8IyxhAc67f7jIMBtOZQjp9R3qjoY7TtT12HgZ7TwSwOIyFhoQ/1pLM2dz0
jXuyZzK558CpC31wClqIyQAM+fO8JtMb0n9BK6Og5gx2fx78SOpC+bvBSTKCpNYsf0ysjffgyqNL
mxlEEZtB9U8TqaEnLVOHuHCW8H3O1lqQkh68f4AjcYGmre+D+xqX/onGazLvBpL4N9Nm7X2TT9Pj
0Ks15ByuFI03mj+6p+4Ys4wXYvEgR4TDZ3GjMF5rl7YDU/rNlwaG17DHErkhr2vRPQ/lxCzHo0Pr
khn/Ctl/FDaumkkFTxaNXNvgNYVTXNFnMR/Yk/iN2HA4k3rIGvbeH2SH46lHkeJJiwSMqcYn2pCS
x/okay5GJEyE83ktLY/STycgWbMaQX3fFHAF3vUc36AHanvA+eNNKrpckmWaDoBc/fsmMG55UsJr
PhPkWF96TnbFwTE1x0N7iDjI0TgNUMtZO4yBOmuekw3gv6txWF3zcXbk2zbDMc65TH7x9bB8zdam
b+Jmqup7PRX2vZQL+ZeC2eXemXXyMdECqXdpvoy3UWJWgrUh5jy+a0t4HSZ6MDQmmfQpWjuyjmlX
tYDTTGjep6xurl2HwMiOo0s57TwiWsNhYsrOwTc1ALDwRYesWtpuLlSYaw7+TNqKHUMph46jwMhn
i/wWJi2vb+HMrgVvPoDc5sIrfB6dhIPql5UVsucrMbXFMYry5H7Bb/WGoMaYZSEu3h1yMaofgv8Z
sGRqum/o8uAJfDBvNxDauAoQhqqxaw2MunnfI+yDslbHoMXIQLZ8xUCcw3PpaWXRcClz48+vaeph
kyCR7n22Ztb2mE7A9r4YU4vFWeUu9wvKsPsdHRJpfQl1gCCtYSl6nOi//RZGjTLnqk7cm2Zaq+wT
S2T9OiwOLjhY0uF9lbCNASZux6/gmkigWCkE9HkwXk0mrk2eAJsbGt1lyw5uTzPp139Al6PRC66Q
E5Ag+1Dnj4Jnx9pqY/CXCKuIaPhYGxZ2Y7l2sAsU2d5dMvGd5ODluj/qYQJ2Pwq4LzoLOauQJ2u3
zDRv/8EZ1DazmicWVFtyY4XiYoPxBo2xQV3rGj5AVdu4nHB5WkSJ8WrC4QvyGtcL/Smwh3PcXIeV
uMUJgl027NshNPl+5pfOTnDEp2TXMMt7EG7L8uyBjXsF5EkLkACkwiiOURLuIq3B7QUFVgHJWeBT
N2FQ2xdDAtw4n8WQfBlVxYFw9sf5dXKihvm0k1SsrUVzPcIs6a4RBCOWmJ5YAOlmsR1yRU+pMFKu
cZkHlrTVy3zpbg0VRvSoWRHzzKzWtGBNBT6lvV0N8j1E2Xqd87V9asqC6PTC1i/xkVnqI4O4DzQx
qta3eqXmit7ukMVbVBaAFkzRNqjkRBY/CORmd1ytxuyYMHz72mFI+1ByNM3RZDmbUF/1AGzMkBdY
QLyt14yAcYZzWdv+D7+wl/aGZloX68u0LtGudccqiBOupUFcSJgER67bxUdmFRO9CEVWnYSHqfGS
0l77MKAROfuKG0S5z92l+IA3i5hYN27a7Woh6T4IAML4ODg5ve/kvFRXjnbbl3GsnKt0sOlKq23F
lTILffkmRW1dTb3Rr1Nq59YOdgfeMDrQ9F2nGYbROWBnAFWkoPycwjRc3zS4tg0WGZV84yCwjSAD
mAzg/3x+j21uVe7snm/+jphHeB0EZXCPB8B6xM3dvSVJtbKHO3n6MNbbfaVIWuaZVMn594bjUka6
Pe8S8rpV5JyiiXYsdOcSXWLh2vFdDm72ojxbPSYBwGI+tzzR57Tcsoqg64XabkiDc5Shv4IGThsO
kr3sqSQK8fAkJzXr+oEKA3opitrzzmUKjPmSES8EaJvJ8ad+TTegkWk+MXagyw3wdU6VE6lkIg0B
/gLcI8q5m/2yE4ecCDG1qI3X3ZWMk4E2Qdxk9QB1zZGZVt41DkbCY2RdU46aVln2XyjyjqI917It
961ZcQ9W2OYYJ6zJS08jjr4b+ufla6QJCu6l4qGMWYEJAofjiICkUEmuxnpprVMSBNw+RjfDpbK6
DUnWug/cHrgEF563hkmWpHu6XuydmVv3mQb1lr6AaN7gwZgJxW52vOLGjKFHd3MkVlLgkaY4mlB/
dJEvOvJh7C7TSJ2fmZ50UCDGuHoSbyMnUWsfUrmNW0bx3bxsuI2lZ+rZMVtLXGI4hfji7S1mlyTy
SgKmn+p56fknPO6gIfOHl9mo1Nt74EtBnPQBv0OD4+OtW0tepilZ3j71A9Q6uA+GlCW96pvrnqwI
hM5FYeHImsz3zk6y8taOC/nQndNHtJvIEoNzbousBkU6bJUaI0FsQAMYs0i+Z+C0Bgyh67HPyVIc
3NQLZVxDGQCk5KzTsXA7q4r9ge/KwQYNSxsMclRxrJsMgy12DdgYpvYUEStGidjDO4rIRTH4ENu7
gulMrxIZ4pyfzSNP8OodnQFVhKuiV5x7Lkv+sanhTe96T9nzvvd881GK1nnhWrGAU/f0+u5qn74S
4RuWuiH1Xzx3CZ77QvbvaY0taj/R7FrtbDN7H+jDFQcP2jv6GK0lWI7BLMfvc2AIRHIk714j7H83
oVaY3SlFDikgH9sA4hTf09MEQ+wLUww7ACLmqkft1InGtkWtdhU05QvKBVUjgZVpjszdQNB4EANA
sy7YdniL5od253SiB+ugcuqeQu4R72uiEF0gjs7xoApszzRwLx4l0naq8CCn7jensJN7Qjd9tq+D
xPY+r+HQVsciEcvXAIccfRi6Qk+y+smZz3iQqvx2wLyh4n7N+jZ2giGQZxi32Bd9ltkY55NqaIpM
moIJFs/vrVwlT8RY+uoHpO5xOhNd4rxgUqeCnNZmebYv7HWqH62yaB/Jltlil6/aPKhe00czOgHn
A01tgYZurfH882Z7QWxMoa5aM7CcuzP8+X03MUNA2VOKt9uDdYGSJoOrkQhTxf6cqWTDO/GPWFHW
fAnHwETYdHAlAdxNyrcMFzSyAQ/hcrRyEmN7o/zw2aY/AdqJ3DbvsU0nXrgtFk7rQ+3fLCvgvDOt
VxHXBi9LnyOY4wTPF9JCO1Q7RLUhD9zvTBN6ERMmgcJS9Mrt46al5ykHIsJRcqATMBZGYLxt5VqG
Z5bm6SWsGx/a7+LBLDI24hLFiiDdd5VpKDijC1o9t13bfrgJoP+iCakE9Mds5sNEoNoD/+4eWTGn
azkFcBQ0V0qQJizQPxycx98keCU2/MpYwMJqLjgH2uHFS+LR/LcfRxxuQCHz8TN1ycSwKMDr/MNc
GgyiVuvl/DzGkgu/l5skFx4iL3pW3VrpOSdMn+0X/KwvjtN0txEdjD1suDn5spQNJtNMmOI2MgUz
3Shq5Bl6y4SxWEz1Nd2P9QCXQCSUMdPt+BgU88JTPDjkougT555p60qGR/JpQ3ZAnF85uQTjQtXb
HCRXWNiIXeOB1sMlrQTtS4KQ2h2SRGY/7AjiJXRxC1+hiSr14DJV5UMrPOtroj0yOitvAsQpxD2g
BnNFiZ/TRs0tR7zwHYjVJPZUttbPtm8t4NonUT7mU9vXB1IaTIQGM9UYmHIrwNRbduz6rA/mWDmi
fGecTCMkM5SieXP7BBQ0Tb7JK7kjPLhebjvdt0m5VKjpLkBEZo2M0luoCXZ10c4WddfeqL+LzjX4
CN2sHy+xy3EfGKzZAgafVeLGdYIJDoiYB5uCprY0cddFOOckysTnnhXCYkUcl3NAr72+ctmZn22s
7vPe5aBy4czjRDpf9e57RWMfxIEuQZO1/LB5LmzwdHFiL+FN4SvvbkHNebdHPl+qGALrWza03IZc
L8jDE1RHWKeeCNSPDuATzrR1sT5jVeNy5Q2OPDOwrtSl7HwayJcRX1WtFOdQjSz7QWGdxco0WhBj
LRUk+3qgeoJL+lp+S2dgRzxJLeipbGwZ1rRd7gFUiHJc0nOxNf0s3hJMezIx2GW5m4Uc/kLR6nML
6wvqfdV9Lzw7oxHXYi7AejlTD1aHfD5HQmReg1sbGB2HWpzOnxY0MompM8hfRdjxNeFWtlXn+APP
L+ZzfQPEcvlqiKxyncNOywUxH6nKQ6EfupPFINZC1Fn6h0xJ90M2a072RA3mmuwgkV8bKGHPFtAC
B+xKS9wBNeFckbgb5tJasglZA0t1t3dYMiagQjZH1IXLdHHBBM0DeKOngeuoM6FozKiHB78PUQEI
SqzywKlBebtJsmPyq2wJenAq0cNc1yklNgmi/M7ntOh/Un6fe/FIQkPAVgm967lV9q3YvtUcrthq
404rMXHqcBCVUwa+W8hCeVezqfBeU9a8ApSyapkd8I8kzW4mGRIdq76V9kFYIc+r01tJeMoyRpA0
1yYJC1OzATnUUCF7Ry26y64N274g8IFuceXzsHKAlGyMn0u0TytuUdjWmLKw5hWmkmXtFVGcPE64
UH7hJGJR+AglEXUCeA6OW24EBwynpBP5lYL8IHhS2tOwrkF1O8sunw8oID7ibUbR0K40aSR3qsMg
c6gMTcXxWiIA0OFDPUBMr73/AYMUU7lKKDPZWzVDLGzJqFq47+voB2ZsPzxp6KBMOFs6BBJnu4xP
XD8/Y7uWEuquCFi21NLTpSMnpzoRC2D9n6KEEttS+eOFzqR1gzwCPjvPwgLDvu0khE27PPtw174e
4pxpX3WELWqIYWcDIWI7Mz0AqbYo2p3u+wUob1dbZFg0u/G4sigcVWAnN3nluNd267QU+4bgEQyy
TLB3qVKhfCwxJePclTPQntZBv409Hjk0+I5x0zFKlLWwuC3JnVclEe2U3dbvkQnkcwBrDndTmwvs
mWOwCY7chBFqplC61iXn30Ccmim3swcbzVq/k/Bl1VbOAlbTqpPQQsLhVcubVjU0EXHKZ2II3U2A
ASQLXe9gMBM43rzV5OUX7mMgWSOey065z2yWWp4d1bHRNmBahiOD+qo4O0DQb2BzM+gAm2T6u6zk
pLtrWbb8XZoG0wvTfoTilQkX/YGyCqnMcYoyz+KK7RlwoFeTk6Tl2zlyzofP5YMB4tvRWPoOQ1L+
daAdGOW1QpHddd0wXyHic0wdvai+rwnWfMbNsqSf3dRVajvHZkRKEf6zYy0av9xbXRNB6DAdl3PH
W0eK47i7aYhOUUWok/eO80g1TbSEZwCYjsZZ61fBIs/VgqCpjYI/+a89ceKK4UBOTG6SLdKDXdSa
rM2SVq/RROX6RJN7eiCBUvxgOlG+mBzL3E6tFT1z3qj671xf8FkdMzv33NeWxQoWgXaZ6nwNEV3r
H2XF8vS8YrpNKccjCrHHNt3DnYE9Rz7HHxkNJgEAI+4weAV2gVGsD6QV+H70Th5OPzBJZixtQ4+0
SqlvmjwwbMg0d6m5f5vdgNXDyoIupQWJ2NhpzoCy7Lhjhta+i2hX2VfYBc6pNab0J49RHh7sHlvS
oWCfvG8oD0PTWq3xwkRBQ/0Yif6nlVWzI9/bRepTpX3W9WgV0O86tof1fsmFY05uFrL5Fh3tZLEV
gl1ClSe2QIUwU8ZYc/jJUGd9UhZgiSAwldXoWBdq9qLbkENefaD7VWD+9rMi8c7oLlNHhjblaPUW
RZrWL0Vvb3/R+plaSywDW71BF0jFtT0J65u8K0as9gGPxiZEkxfaRfSqFew0NVpXT8+i5LEdCZxk
zhbD8prWWo80rNJJipThz5fzjK+2mWhlOCaKrYxJkKvJ8pc+lwWjM0B2lQXYVzL9W8cL/qthUhxW
JuibnYcYwhu3CIfzSua22yI9retlSAdqsatEqrnJtIzD98xpQp485Q/fNZvUvbXOCXdBi3ngXmSG
1olqcT36t2dIapbuRhTEJjF1LFBze6RaW8LYGYRedmWJVL+HAch0lOxoOH8iUcryNkdarSdB72l0
KRhf0xEB/y0ogoqSqa7wM0q2axgNsqhtuXe7kahmTlGG5v5YILDjj89P+L98frhbtusjGEOiYFnr
O1k8ii7qkZX5XpqLrqz89zZoo3fR6XndzbgR5ghlzWr9z9wZRpZQXAmUICg7qB+hKejsFjt/pX6E
jdufqJEr6uu5QuS/mFBESdsZVP+DdoPsBmlp0Af0E4gKwkKPS3dYZcbmaeHa2iKDr0NwASovt78k
HGE9cs0Ehk7s5fSD5D3GAAg2IbK+HuHq7N08suWVSIkK7Vd0LRtuaCuyG9PnbkQDIm78F8mW2Nw6
FKBbhJcxdeyRLFD5HMCJfzq+/iNT8v+f7Bspf+tNvp8/vn/8XEaz/Qt/WpOl+wdMBEy/2MLx4NOH
8r/AN8L+g/QFSUjXi0ImRD62vX9ak/3oD6yczLqx8dhMnTYn4j+tyZ73B17IAN8l5lJ4OfI/KqP5
JRiA9IU5nt9vs6jiJGNw/7OTrCNVjHrfrHERbRNr9msmP0YqbBFMc7j/+BiT3iUX72rvc5oq+daN
5ZNN1/k/if3/V3iL/NUMacNyB/UjPOH6PhbmX1xmfZdXXcJjeJjmbL5BIVnTmBMj33dhF/D4Guxc
4b5d2xnCHUDjbzVhHLY3Th83PBcgO8G/ULskmzykLCQjHRe3y0w+ijZ4X15MbE/cVA1ZtR3D/CCF
/pJyvODQV6m9g4/rJpc9MfqqQKLe/95Ft3kA/8VChysdUymWxFCG21v9qzexN8zAyU1ShUsVAnUl
RV4csk5G37muQO9Iy4i/yvG7bejBgNLaGzxV59//Dr/UcfBpAycheQLQ3wvJUEW/GBX7sq7NoFsd
C7r67IuOAW10SJTn1/B0ew71wMGkezRJMX1dxUBdYoCn5GEmo+dcOBDf9d/4X8PNqfjT27I5Ul0B
e0ZIEkTu9p34F5+0gV/WJnqsYR3iN7/vLMAbe1OMXn3kuDNt6Rir94/+KglWWWhGj6DWA/tS5x5b
GUtz0n9W+Ur0XluD28ZLT6nS56YJ/ScLjxkndcymWxg3tb81/eLdl4matn7Ruud73mUFHZtIhvCK
QaeqXTp6mhYM5jGP+BhsvBi2BmQZAm61cD9YEa2iKmuaq2EFNhL3TJm9SzLD+mFKV/BY49xO8Vy6
KSTQPGQYsdK7iXGR28UcO0SffUQatpI9K8OQXsycQ6MD5rR03LN/T8FNlzEoOnpTb92bgrHWQdia
rZLB6jx+8mriukhFls8um9AuimTgaxHr0FTVO9JtWT9LtUb5OUWwrmPH95AMBa5YQHNgehXQRqt5
pda5cdH4MCiREK2aNK7qLMXH4c7Lc+17OEf8KY+AtsleArkPVjJTyhY1mfqmJeDiO6mhUWdMUxL9
wk6bI2WOpO8rQJlEUylnmHaAITEoOPDq/PhvvsUsTr98a7DZOgQRyJy5voPt9pesgxVhQsAjhkdo
Gkr9TFUEE/UBbqC/9yNj0jtEP7VcGMYk8qZMRqmvVCQ4RDtON4cou6vVMGsPzXjWKU2zu5zvSnee
Z9EgsRVTUJzNZm9CCKHF8dLLR4qCSmRNZno57sh9RsEsYiyhLuvoT3xCL70Lm4QZDTyIQz3SpLTn
YQcqI8uOfhs5eFzBpHZdSo5Td+0OhJyh8NSjpcuTqHNI/TSjdK+hN4/rIZFOPtwtZTWFcdpjpd6v
BNbT86zyjLK5gZ9MNfKc9o+ksNcj37TA3WdDtTJd61v4BU7jAiwEUbwJ7FLK/hlSL/Mw43pr+Gkd
3B6jufAX+ugHYaw4NW7t0YFAafulWYq1PPtuTk1M1DnpnWoGiysiNtPmNOfJbO+hY20PS1h53lVd
ZAMzMXLv3wpnCXj//LnRX8Cc2Cjxtlz4rqKZKTYUjbU43ghJ+WladL4elcTBcGjS0qf7O/XhX1Dt
oN+SxSZyDd6wKu76jPXyuqqs6XJ25mE+lFE9FHFVGJ4rmdVGfTZUZr1lKG1ePDBgLXGSmmS5qDji
rEcEBOKELvQnfLlLgPe3tasVfXQMOoz9VYiFVZuZz7pN2qF+MCYSfIIO/V7PZp7KYl91abvy2AsX
U1IvCOjOKurU0ZURhcjdMrpQ/6XXq9ipoQOhja2o2bR0zNt8KBJWjNlWf1PllA7whqaBCUuC4+xE
c1PBI8yQ90VUhFx3NbKLd5kR1qMYsat40pYu6cwx6NMGyxhWsEeTWmEfL7VQjHunKbszoum6O9H0
db3LJ4a3u7UI8nfmFnWJxDg1cCXZsTnmKsLN+yUU04EodjTGVR9BkA8JpWAqWgNRnKYqYt7ru9qp
EA06uovg74/EqDEEIjczmOPcStWYfXQbC+gFiWc0f+NHpYUOF7Q/4GbiGkiDLPIOEEaz6lxpkqCx
0+FtjSOmQbc+BiIatoNS2fvINMo+QBWjvo4pvPUtxX2ZxCIou682MhbSvlhanIQIcNxCUGgZ04XL
Nn7B1xLuye6CwBStqtR9GHB93nHbEB8Sr2h1GEDjob8A/5IHVGzFhkY3270V9ROcEtsI+2pcHWs4
67bPgRYjVmTMjhFOjziiLRVvQVTutHZPM28+MOKoc2PVkEer8CXwmWPtAdjk38pC+l/wnuTBAXtc
Sf6zqOeU3E9GaWwV5eYZJHu4QiwyuIYYyXJbgTKYPCep7D9ru2PwSReLGg5+NavmwGJOKLRiIl9u
HQQ+w6vBAx/sOVreSn9i1pA6eXTnaCyje5UZaW3KLAbtBjaLC+97cEATcJVVl4CCFqxArD3eQRNU
l7cYIPoUNErahyDiJVNdZTAl80vbAl/kOkCQJ7XroyvNkExrJ6MfQiyYQylJsyaGPbXqmD9M3Qt6
llFguwJK1hs6Nab95DhjDd4EDsMuSQRwbRoQPeQvgEj/xd55LMeuZFf0VxQaN1pwiQQGmhTKF70n
JwjykoT3yIT5ei287laENNAXaNgdl3zFqkLmMXuvbd+aeQJt1IYhyxhb+leEncZ3Q1J29mGC2sp6
FY3Vsu1i7uNjkU9p9TraurUuNgYhZraJRMY7adaXtNGgFO7MGkr81UyMPLtSpRIdZk4jUTnLrENx
leT1oZ293qG5RlWJFJ5Qid6QAAiaDD0QZup8+DIbkCpbLfjRjY+Ag3MROsY1PIki3buOSVqo7ktu
9cbKSeDJwBxMYIAawluQPSK95Lqs0n3dteVDht/3j4cX4kcl0TpQDeL2ykO/HFxszOzeqRqXATlt
jRJj0yS8lZh9HXDqTlaZ8cFl12Rucod2L0yrYmzD2rOrj8KfgcPGaOT5DzOpRdQREUMOwx3hO0jh
5Re0j+FuZGlxZxtF5T9MukotYrHXB6tk4vA0MwPkcxQWMTMqQyi6G+Jm+p5gtKLTTmdPHSDqr5nB
9KCQV705dbZGa6S/Jcs1zdsrZnbtmd1goSno+vNQakkqwMK8Pgo9idTmALiDxR50ofi1K0pkOfAD
/AeyRCBgichE4EPTjdClnbzCOZkeK36IUSm+/JwHNr5upoYA2hT79CkWDFufKTvn7pzrpEYpzt7x
lESpIGOQuND8jtlDnob9aHBM4Ot1vgyr8cEI8HEeIUsan71nNgAsfNXeLmgnvgEAQP1i8Vx6l0nD
EECqNgfQ4pGOGCcj9xn1z0lt3qEP4uQYGMC94xxyPsi1Cr4nsyZDoGh6gxx4WNHkWiBHduHdKPjt
S1w58kyYBwlnTPGyESQhm8RNiniwY1qSSblbusW9NlLlnYMsyklpYCDE3r0MqKqZkaMaAVQZzRsI
bZxkbV2Y/sbVdvXmIF0/gf7ooHI30fSkGZygeRqQ3jvskOBKD71X7HTUodbFMqAfipSsYA4wklSi
Er/6usKIsr1vVhoHTD8swJ0A4Ppbt5sn1jLaZEuiDXgDaUBdzDoabCZeOMBavW/iuZknPLRbRphm
e1UNnRj2iL2JEfZrdPyh6aj0Le/FKPaDDLI/aY0J4kI+qG/vXC7XJ2IJ7Xq3ehBggNqoRCi9hYXO
lTScBiLQXC+HqMk6VOZlFiTriGUq+Sal5h9De+1w9MiHeGxqi40XGXezBnlaouSaOo/VNGrJPz2z
yPykSqdOWD547lfeTOLbbnr9pwPdwt2YiiVA/aD8CXZeMrFx1ERKcqcyFEKCnL3gjO/GDUOTPACf
Rql2HsaY/QfB9PZzT2lvbPzB4JqXCx86f0fexGFRO9XnWHnzYXI4vldiqEyvBYIgHQJ67V/peVau
XGN75U5NRIeHrIF9fpDSNN8kHEoIQCrdtxszWEjRilUT3budnN48/sm8h5CccUeyPj8Z2Gf8sPLs
9JPQAvYP1bpl21CYLBU6WG8yd2ydygUoVoDYLVU9k+U2Rz8xR9k4biy/QFsFIwoYhbRbcY7y1a7u
x7OPX4bniG+qggSPFEJ4T7OhJ06muMh/7W4COIvrmC1wa7WxG9IkOG+5aZP44nHFfXA3Beis4kRO
YeMNA6szm3CBMMoZ0h2ErigRbWM2r7AF4QR0B9d6dm1rNg4t6A0f/RqxAhxVE3EAueEUSAMgOTPi
W7yGA8dd1Nbmv4aXxuynX5RzAFJqaTaISdOl/AIqw55PBj5XNfGxxnNFKXbDCZqScbGk3SfKE3TD
PfM+ps7YdFD2r+Aj6qX5iXGcfCZowOAfaNmD4SLlnUdPqux3jPMh2SWGhfB67sGB4fcJ0OY6vKuE
WUS6ux/Zw9l7OGbqyi97a7ckiX1FFho5QRBRnKNtpfXBJJuByS3rqlhIQsRygrFZiDD3Re+9NVRQ
3S6RFa9NLJnxdUf9NTB8sbMMzpvG41fzhoepzp4d6ClI1Zz+aZTEnTfazG/J2jkm2Zwwg67GZOsa
vvUHM0pC25i2p7gcxkM0IMME5pqebNUDdayeUCnI0FyqlxJzzqrY805+NbkEWCdHhPv1jXCy7Fgl
iEHJjmpCnm7jYFdETaLeirejW1nbuszkNd9SxE4KeBcMox61YdPdkMHVQvuJ59NYddmWPfBbknpk
/q7FRzpOO72I/FLHPMSJUoe+5dAG61Id6kmOh9I29K7X9Z+Ibi6MCec5M4eOHxu/uZajf8303jj4
rAw/NVIsVIQ5dm+/85moxIS8ICqZb1GQFAe2H3uM/qTKDfG37XIsw072N/U4JUBgnfSCWcc/WMDB
9rPorhknrEOB5US1d+sDYdlkqQ/ShyL6Q62mEpHJ+6CH2GLXZntms3ct8CqsAgpl39aIoDAWDpol
jcNOvioPpLBXJ6tJ5YlI3H0dBPGDW5jF7UKFdfRb0yTmqL3pYfZsfB816NJTHjR+ba7WkSH05/65
r0r/AjygeuAZ9I4JgrNwsRa4Svguf7BzPNousp05q4tjA/+EMaSz7TTyrMEJ1FXTB/klIsJgdVZl
UEu9lK+bsIhLc3d2HKQ7hiBH1I1QmzKb0A9EXoTGaZfebdLe3lncfA9s/axR5VEqQy4Fq+IziEYp
sieiDrEitDDK8vHB8xeiSeNylzOM3tgk4D0XpiTKRGVXuUKE4UwdQmLYoBdP29M9tOOAKDmjI/kj
T4aL6MjQmcc8Y8dCqecIH4NFMjh34Gaf3ayJtz4lzbTpUFJvJ8w2VGwD15/g7Q/HPovgRvrzAdk4
03++OgelgqlB7w2PpmjTB59K4n7yxIqsrCoS4DTpQJUPj7QNpo27qqGlAbVgWVOzeK3vZY7bzmEG
EW/NIIpoOtPlOicBY9PF+ZEqZt8ZXXKKkjZ6h+a0TQo74CHz7z164ou3GD+L4xs3g2idLUjGq9HQ
d43fnqM5f56GCvgjRtGdj0MRUBNMuJa1PBoai225WV9mFq9XeZSFHVdZGGUJLdDIHYaprmVLn/hM
axnWcncJEEO9op8yA5Jl+OyQpxXjobCgvHlx3O27ZELgSgrw0DLQ5eSaK6nZVUw+uDXnto/M+Fn5
znTDcmBMNnls0XRZxjtyznPkx05YaZMQENhMG0LuxW7ivMKIdJE4Ou9oracdor4IJEQfvcxilAf8
OiGsYGu3Aq9Du7OMvTZt+TaavbXFmmdtssanrQfOKUsdwSyFQsUkJiAZyS/38SRmjIcQqJr8u6lL
8jMM66Mdi4PbF4RvgnsRb5Unj7kW7TnprfHQNTyWHErOIfdps53iT0xyB7Icl/CKYb4hJBpP1Tw/
jyN4Qwmt6dha9PWgksGeUWLIdYZEWKJ3GbziuUIFsZOpnK/jgKj1KcICpDNNCCbTvrAaQEdxD2NJ
UJ7H1KEwQxM+7Fc3WwhV2uBPYXBe51Gsd3GPPKpIh/jYuiOSl9yjRvR6Ri9GoF/TUagXNXovOBgl
+QmUPanuTgageertDn2J24zeFBId+VKw8A1Vq5SHmXdeTnGT+9vU7ONgy/eo2bW93KVz8rSGvAvJ
gCAPeHbiAq9oVY8veFmn+yTPSVNkNhRkbnJC1/WVa0lYpxuFTl98GSkpS4OrbnIdxUeE1XQ8y/oI
Q1g6L0l8nJkLMqtV9bZOJ3VdOv5MzuaaIVhkyVZUrd5x9rP6D9aWYrSdm9YuH6GM1QdC75OtPcbT
YRhRc3b5eIu6JkNZbr3bkcPDJEyDZ67hFUoWurhZiT5txjPi5pthGPJdGRTZq/ACFEEBC31rLn+i
VH5omaijNZb+EYS5q6GTugA902Gf9fa9WIpPNLF0I4hl400/y8fOjqdn8kNcEVpZbtEfK+YXXtce
esEJFiCe2gyMoKCb1PUB9Up+NnAc3SKoSzY9g1vAhmN9xGyAM3uhuWmiXuzZN4zXdkEWVpSiPKEZ
QUtfqPkC5IyPQkn4ByCTTcNKw0y1VjiNw0PG7GNT+kFCHlX13Bk2JPCkVxUK+LF/LR2EFuyAxUNH
mguPSBs2lJMbqq0Px66d3SIMIoZQ3ertHOSv0UopU1B3UZq7wzYfMJqXbEOTsMoaZxeDDOX1M9pI
fWQ4c7NEn2UQdDf94CjSRyFq4Vud5R3C0m5Lq0er1pTTwR4dXvYwX1dkOKL6ZfBe2t1Tt3TmsSPi
643sghQTcb4mXXUaV1rVnSIz0YemIG/Gzgx1TpzcBywvsKWbIFvvRnypflyBKVQtgZFFdAOwlPAn
fO95UG3dOYXbPzXtrjDzV0l7uAmsLn20QPDHMd+00uOm5GgGQTeIpjnZVnNHq8UegXLskqRQrlUO
dW6TW9a74Y7HRahuywj4lHv+W0fFdWFdgsmqYxYILH6J0S14d/xGYK9UkWICToYLwTgTAXs2xox5
rk+szAbrGBY76YGP5yZDDO6CEFYN42FXxasRjkKxTHeNdIbtVMj2uPjkZZHGJkJdBQvrauOk3B5D
u8gynHiBqB6iJr/Oh+bXIOiTfVbu3C2IYDYV4dmIFXu5NadPlTLkwTfZHEdg6Y7MThgl8EJXnngO
LO++7wME9E1/BjnxQbiNW6AqzB644YcPKHv9VT8SqmYuySMQwOnSZOZXNLzVpnI/oth4bkEMgBzM
u23jtEy5knSonqzEpLnBZN/mZo2W1CtuZ4pY5uT9eBu0RXAtjGFrOGi3WsW0P1kNdFE53A8J9mLR
Zwg1kPCQEu5zJldiiH6XojYulgmtrp3lefay6RODXby1iYrvQ48J6ClA3svPVeDvDLaR2zE1hg0i
659h+pgiBmFCfcdd/6JqWLe2OPRV8DyZpAI0c5VdpywrGOCavgrMFpHzCAZPO0Np3ERJqgpsZsqd
r5ucx/qnSbouuQHTPUbHEeMFUxksDYAo+PPXOf4MmboYNpFf58ZyrdLKd0CHJ3HV7uWsUm4l1bbL
gSK6iY1NFhGhfhswWHS2jWsnxiOxJblxyCwjWW7TFdHy1di5k8E+QeZQfeRsKsiMbv2AeCYm+IK2
RGWO+7pScMQZN4ZfYK3G+fhE+EhT4QCrEaBXTL3N585zUPYayGLdY2+yTLqxR8uzzhAV2uIKx3Ly
Zsx+x+Cgprs4dIRMmWJTQvmtLxA3+j6Mc3zWR88i7KEiHWrx6x9JfVehMUDWcNNzNuqHoQkan86u
NgS9o15G0zqKKbfH65bZQXZvD42ufh1D66UOnbUZI6SEfTYfOinHenxYcMqDnw0W7sPIzfriAhPV
sF6jLCu6Y9mPbXdEe2mNN6ZfRx6BibRSL+xjNFM5LwO/iekvJ7E4kK3b86UvZb1jziSQRBSFrls2
UFq3goNt8ZdvbFxkPc9S9slnZeZefpCAeNXLWE+j9xxjCcF8bTBvzN5GK+ECdpLase4sGSPr2+R9
NABVEN20zD2CSlszDfEsN2m2eQeShderpDhqBFnGoz2ZFfJGI7e6oxobIV/ZPnSzv8O51oLrEClX
/5fXIi38UnwT5HCQESDPPVJRp9zWsQJ7YmPowhthwu8r3xpfZvU32lYqIhob+pMJ/OdwK2bMCgYy
6sKyj7TYkbxMnfKmQ+oA0rsy86Z1DxUt1xs8YLKgGG/EIaI/ZgbgtuUvDDxE7C1gT4RLeVJfYxxL
Yrwps78Sj0nU2MSG6ycXkWF3OI4m8ph9xHQX+fwUz8GRihueaO1ZOTko6zbsZA0awG9i2oywzBIm
MoqSkepyNpSOLi38U0pFUYDaF35ZfjDTtH+GCvbOQdKAZjcG0C4iV7n1zpVb1B+Fag3cVLE3eNsA
0kOFmBvp4DI7d02mPrF/YKJyI/0ieK7R3ZEsbLm6+Mo5r1udORcxBc6l6tb+IAI7DE9w4vKrrCtg
4a80JPadjCxiT71PBv3vw+Shg2VZ/+Sp6SoB3B3GqqSTNFGaRgEizjr3nLDTHhPyDj7uKU5c4zaG
dHanECLHu2lOLFr6wFffed1H1xYx4PGJVyK+GGDwQOPslg8lV/AtRuPiJXEbA6x3e6uYQr4nEQRS
HOD+VzmZ5PthmUGmynbM1gPSC1i95Uecz+hmLTd9F96sv1joFoccdOohrfX00MUIQ5ssIzxb1AtG
h9Stsr3pVfqyKJu/VMQ/Q9/Nu3zxAM/OO9v70gFYbmRHmxZBMqoU9HP+GZ8qRhgp4lCaWX1mkolO
s6YRdCHxTJN163R/vCk4exjbTlYWZFddVu0j0MRYAyfVHmXT5btl7g4+B8MeVi/7jVWIOuD6HVtG
UzAkvgPLuqBBORoI5vYzsR8oO4K7pHC9o9kXuyQ3Pmu0H6HsCgb7dqDuF2eJr+a6bfk/sQnuO8+a
Cak1Xdd7n1CXEfpcAo5nuDot3XHEhhcfeoNucsNaM/gpLRk9ozlIznaWuKwDEGrdR0bduZsSRbXN
pHv0yiMGi/LCMc76G6BdNjDOEhQbjqXNEaRrI2tMB9SdW1/CUdjOfWF9W6U2cSqPCNT3WD8iUt8j
L2ZPwJ7zHlOuMx7I02CToMqFriifsuC14J1KNiNDLWtLzRa7Z+gvU76bxlI85EYU/JlTlGO8EbQK
uyoZyiksg6p4GUVOCoFDTSsuumhpE6cAwusGzR8NgyxWpt1MLfg1sdPt4AphDdqlkmp0E+GaIgM4
6tw30bfJLxsR1szLwj4KAF6BYcSWhnii6KW1RD05EObMd2DaeoiUcVCiKW6Y9KVFRa/jqj/JnCXl
ln2RlZ2SUkt3C3oa1FNM6Gq7Rw5H/saAK9s+U6s05pFxIKHbMeIdyPhzxUzLd1ielBZ6hP0gSs22
2lvyD0AjcxBqttQpNn9ZJ/jG7b647R0/nc4WftifoWNhyLC1yFl5GRU+e9D2eHRMLFk6TP2+ugZH
GFuc4GCXLp2mmA0rUpbPVpwBXcqXVFSvK003PkILpC4UVEg3qsTGQ7+/UKi0KTZFItYrazjDPTD8
l0rYLPDZzzKIFCMxeJnppSUPJ/HpoKFXTEIeeFkVtotqn1Ma5nQniZDqdjUK2aMwsEQzdoEiZZQO
ew8mzrN5QowQqBe6H0b9nu+yMCPXwPsVLTto2I3u0O+4rNMXKUWfbMmS9f3XeMiEvMqH3H4Z5dyW
5uZvPrq+GleL3tbSGsGQQ0JuWIQY7EeiTHSbwPXGNx+X/fPfElaj41jaZJdw+p/c0iEyHYpFdGew
isL+6U31299iKfHJlj6x27Lsb0e46aGc855oR6dX33+rGFsXCwjzHYMeYK0IUPUfFJ/2rVxQNzIZ
1uayX4gjb/5BIPt/ZeG/22uC2X/8iy26/Rw+/+0HmhTziM/y5z///bEBevo/mKfrv/8n8/TvIArh
55Ib50iLzLP/FhYalo/mEOyX6QpgzBb/7L+Vha7zdylJmzNlIC2IiitD9Z/KQlv+HW8IlYaEt2g6
Ai3gv17YP7mg/xf01OIH/4dKhxqR1aWFpEtyzAJntf+Xnq+ZTWrqQv8ybvT1PQWubsI+wE695Rjs
WbVAakdgOM/LzrBafWH/Ox79ERNMhMAnfo8qQFwHmjq6U0ifc/4Ko32xtj3NAo/ejJfaWlfOnypw
Ect3rYVwvnNm5FWCwSQ5TYVQHpLoxe4eG87YTUbsR31nyNhy2DlzVbGScUV/WDBhRJtpaU26VzR4
RVgtJaI4DGlkE2ce/XVaLpidUqtp7wBzBH6IEQPTi8nSSG8STs2BHXqk3C12KOM58UjwDuOS0cgB
QzYVctUnDreLnbU3qZUi9LFzz7oM00x8CThxep+xYvosBw45uNHZOrHFJaR2aS9tmsLaMO0dv+Qq
4uYnIJMC6YFCrWQXMTXzu8FEOobsoSlMFwQr+T4TOvDIaxqJZi/yLIVg5DWURWsNlhC04+Cl6Xgf
OyOvkm0/TO30wU+zjlLNpMenJKg94z5oCbnYdxEwASQhtfmQla0lrhntE6vuDP2Ys9YI1oQ48hLf
B1R+TBJ0X5FdTbD4N9r+SD4imHPQsqPJWo6+MvUUZuM0vkOqKop94s8sPpopTpY75VgtWcYtmtON
aC1K1CW1gjRk15mcxajR6alKypvV7+Q8oE0EMMUMib9iYDX9XnPHBidOVvt+RL0B6Ijx8ZmY1YVY
CcQy034O5s4NSR6Y2htciQ3DGgw689aPA7jrDnVseyo8r8Yea5bLmS0ZG6TSRPGhevQ+W61d8AZ4
7JLXpJKRZDXV5O4Omk/Vn4y4n0aYGVXZwioos9+6SQBj1Jj8re+apuKOGmTBMalrg1bTrtxPi+bP
O6MeGqM9VrESXpI/p/Ou71XWbjueqWSHyj5OnhuRj192nSnQ97Y58CQVi7lsU/SMQygiNG63RNvx
y+IJeBDhHnXPYrwje6HftSChcK62/GG8u3rxIlanLUwfJpI+CvogmO6qoAV82spRG4+FO/juyTcs
HrbB8tkWQzThl+IGKDCfdtN0N9lmPrvhPx7FYWBEB/Ut0/yKRlQAhaY6EiQTG/OCNaFOKIhZbrGc
Lb9dtlDo1LgEJ2o1gzknVvtGsJ97mRDkT1QVHrka24XZ/buPvM++Rdeoo/0/vq6L3UbiTVmKD700
co6Gf3zpMF6kOPE7OQxbu6elvUryNb/N8QDjgqzwP5mcabF1U6PlS69j8WZ3fo0mwx0zexPP9KcN
ZMJ73hMoamkyu+/GEOVXopDDrWeNCIUZcbpfkzEi+KqiGsZaQbSaY2eXJKYI1L0tTqqveZSrZii2
TG/0MS6r31itiLTKpuDyjDK/kQUKldDNGcTs8coocBPRANZwMcW4q7LIJGDZUhsBe3EHBXJ+n2gM
b1h3Vs+B9sFDVHFcf4yFGVyKOU3JpDYqOOMqVzaOOSYmIAOKFxNb5qkVY30tGHuDLoub7A7IDFgn
onSdI3WZL9dAq+S5mMQjYtWOxUOSpnHomhrYi2+PSm0DfoPHvkNmNu9PL9eUIoW9jegivbWRr7LU
YwaIvgnDJoHsqMiRysj5gS2mwbx31uLOs8r6CjUCn4FjqCc1EQvSMzM9g50hfabzcVUAqRPbWHTp
w9wkKCq8yp9vl4rpYEyftPOFNXMcD8+00dnNbM+/ZMp3r0wOapKvBNid0OOcNU66rBHu5dmjWrr4
NLSqu+KvL7baV+p9CkY0GTqNTsit87ApVH1gzJls9NA45K1Dyzuz8HJ3qU4GuJSTb4U1ExAnBPnO
k5tZmvi9JU8QkIki+VWoYR85scuYGXDgVWw1sHRiHya3rpFlcjsGbZDvxrbt9iLuy4DzAikDKUG+
sMOsLbOrJUAfQMh4r/74ScE4nOlAYyC81NFnvawpUxDlPlTZIWxwDdl+wSIlLyrCZfvYjq13MNO4
NdDk2MjN5DwMfhi4mb2rY8+7WTBOnsy+9A+cJOqqHHO5TsfjM5a59lhUcvnQM3LWmA1aCdSw8ejp
6AK/uBozAnTagQwcuqIjeYLdNl4Sq9gMPtpSKnzCV6HqrIGUWvGJYSjK9bdRT+6Pl+jfyFy667io
GThQijzPbhC9+2YuPwwfMd/W7ZsvchEZlsOfixCbYXlCNwjfj4hywX8qD+Qly5osuJiFbh9cFx+1
b6GbYtUxNj9M5/tfNl/tHSf8Strj2WNh7Q1/LGuQj2jB1LYbLTo5QiWw9VfuAoSgQDDn4C68b+xZ
fkKNbe8Jtk/Jn4rKHUrl5RVXtLgMfmJx2jTRNXqC5U9vLtYrwTL53u774V5IN2DUODCIgwbCILqJ
CWQjOpLzQwZdf4PFdXlawKSznQfU2+1owxt9zAHrBu/08+v6uDAyrKe5VeWAejr8x2am5+uEAdg7
yfM87PaiA9Cqohp3hmvZXRjEqvj1h9GFFDc2/YvfQdzdcBz4RZimCxAiO4IEytzW3ld0Z2pVG3MZ
Z6wMyd3w0CftxzSbpj23Qf5KVgjb3SFf9MUVFaCCxgyKQ4+zN4GYAjEshBcwmPdz7aOQHErxU2Yx
04GEw30jHGfywsLyiuWQsOVLSAuf03IHSV+Bm5v4DPxn+IszqFZc9kxTCrqzGdCm8N/slhcNDID8
8G0psEUfI9uNi63Ra/a0FEH5tnZ5uLaWVTVojqLK+LEl7qb96Mcp/STNoiYR0IayCEhuP05RvIRJ
g2Kd667h7LYMGeCbVjBUKUvWJbioVbrNo24FYbS2ZzyMEoDattaBjHc+9yZLO88qrI86da0PIBLz
dKeC2QzL2XWbg0gphbgDTCzU1ajbZNctulF3HpVSemVFxBnz/M/2cI4ZT018EoOTXwVZ0L+ls9vc
cyP7+uymmAM2EVXHqtJLubnmrmm+1czE54C6LLAPpPuoei8nh+ujwCBzdECDxYdMD+YGdohssHWS
PbgZR6xsTDxNqlYX5YZ1X7RugVw20PqO/SsezTwBq6OcPLiUjUJhY1Pg9VtVjSYRzSQpcJik3mXG
/IHYkBEFSBbWBeCQuFfdxhW/FEc3XplZUEOArMmz5fQTUyFvqTTmt2BFkcWpUe6NaMouY147FyR6
Daw6Fak8LEjSdi+Ycfn+G6ZPNiS0C/r7hDoDmEGM6tpdxvYm5w5lMzKBM4mSMtuaykT/5YCZQnSo
AZptI4NSDDuhOzvwCGce9oK+Z1cCRYKdTBkAVDceHgtyuSjB+y6/7izl/cRYqfezkcxhJKi2iPHz
jJu8KJsP1oAEVgFo4ucj9hYWrXIzsneFyAaVd66YF/R1M9twBlOPVWYv+JJWVa1wNegUTZwoxzXZ
1Fza9mCvk2MMpsK4IjnRb1HCCMM60/gMHmlIKn0JYN6JMA4q/20s0b9gpEVZQpvsv7SOmWDo6Dl7
Qqw4zQnyjHO2G9/HRguKXoWdV/EyE6e2X/wmq66CauL9nx1CY0IESvLK0yLodjF7nGdnyOt35Dds
9onX/IDXSjFvFfX0bSP+vWcnwGI2apPIPSnDc04VHN/xZBZmlYdCKfMj6mN8uuNfTQCz5skmvzJ/
wWvvk5wDc27ZswCoWbP6Y4OwynDhCaFrGAWqgOjXYUNwWeGUhJFK/2Q5/nAV9BV+HvZ7MGDKxFmc
rQoMdh5Ufz3Ji7azvCZWt7woa1ZE/3hqeZS6k/0uCUrnUqxJaqCWa1ax0+TfwaH0cZYWrhWa62Eh
sGkxyHN1f2Sn2z1SfusNOeOE4c1jeiRtj4YQAVO24Y3PrwMSxE59YnRs52RySoiDEx7uYnNNiOOh
Y4oClRyZVGeCnBFrmlyy5soZPglzbiqyn84t3V+lhfFQgsr8CKYkeIznCAYI9+uWaVqJy/KvKDuz
W1PteHx/or+i7hpalrdBxVUT1glw8m2V4qs+tN0s35lwOeRp9CabibX/8lnk8L9rv51vNSYDYkPr
Yc8CoQKDsub4AXYi0s9Z0/3QA1esKEn847JcjUbWxSf1aggjBkJQdszpzqTyOGRB95pKGT9bhu1d
7I5cvpRYguNSopZdYwddA42WaNZAQsIjkotV94uzozjpDt6aZGgbTofWR1LaHCZ3wk69BgMDRtDP
U2ExiYwp4FsTlRPbgNt+gKFDCp8TXC2F/K7/ylfMwQ3ziAZLeUEynR2ZFfKMRLHCZBGkpDam9WSf
uH1+mK3G357R6iNTdmfHLm+qsA+QAmlmEmZsIBFRYA3LAiscCpCenJIFCZWq3GGRCTgiGr6d3PVr
AqWzhlGOc+a9QQ1AytDH6G0ai9IWtx5D1rYM20x3dyW64l3ijPp6JPNS4NHf41IxTmzaioubGfZR
s58iIrp0d61llD/+ulSHwtzeBn8lbIp4TdvMWGQLREiEcLp134MOi1hCNZaxLvRifAkBZAxDSRQk
dCHs5LqhBUJUBAteEDxroYLtD+XIr7OzuWaGEiL4uaDWPlNeDMd89rqrQrH3Robl3tqQT17Yl+qW
jRHMB2zgjnwdswkd1F+ZpZY9IAciOn3co/7ju8T38xQ1Xeocp2oMvtwqrR+gkg98+A5yzoao6OGC
cigyyJ5syVkdMET9Fgwpb6RFVcM5GeQQLJo0P4wGoa1ydJnVNk2jzsIT+q6XBg9RYi8c98aSdd+E
Sa+Oi79CYsvBee0wZW/cTlnVIZcEy0Z5heYpo+rg6QVTB6TXoEHha7xQk2OsQmk5perR9UvjRDFO
Gm5iCgQrTVyvqGJT7BqnStxdr4jFbSP73W2xDQA5TkM2QMOe2WoGIsEwPswJHqK9Ru4CUJouSWTE
rMh8tcmhUe+oUbhbSTnUgOeI8G1nJCsba6jmYycdC82WxAbLuSDynTfwmifihV4bv4rwKU5IFS0d
5HcxUYcfIl5pu2ne10/zFD11fTzcskAnkXjEx93vydwlqRizaSnQra4xxgiRxjviBo3odhZ6Bavq
4IV9VLfzPXM8zH2c42aKR9ejWzHnbTtlxQP1IJ7/0SGwUlqi+wJO032qv8KXa2KYkZiw0VfOsptT
AznkmtlM5YkE0odPesbF0ez6kog5LsD2S1lGfpcIvJRdpGtasGW0r21a//pgzCRHE602nkBAZPel
1nspCx9SXjwXXwS0NTNLnzw4wW+7oICbgWVFydFa06oJZUwgxDJDGSnWFQJm5f90o8mGVUiatu3A
Mp0awDO64TCtSdly0eqtFfN8rEFTDXdzl8+wi4jY9ui3MmSqDLLL4q6ck5Pirz0oQ/0Xe2e2GzmS
ZulXSdT1MMDFSCOB7gHGnb5I7tr3uCG0Bfd9NT79fFRkVUWoMzM6LwboiwEKyMqMkORyJ41m/znn
O9zorkNVtxgdWrvnjwbvULoExuql3ntu7BpKVndeJSYFeww/AfpLrCvIXddNk4CCgubCAE2Pn7y0
rfZa2DMvlNoNZNJplTAqU3v2zJ5ijKGx2+acXK40JKTj0M8punRa7Kyl0pyqajgUoRXR94CNuUTE
9jsnGCYIu1gPmfV0/tia6qRHUbxuE55E7HlsbgXr2pBUrDP0Q73lMYW7UBNnKALqSCsn4B6T9Ajk
AQKw2JwhkrAFsPv4XG884ykAM4iJoaTbuie1cPAQCZnNUQkvIwCvpMm+Gfk00jCRxfdmZvVsrAIy
LGCNT1GUmrN0qZyn4uFuhvuI4a94k0stvd223EFt3hYXmQfSZ5za+w5pMD5qLjURyFLaaQ1Q7Mkt
IIxzNKAP9zJhHzF9LWzIs+tBEhKDl0HsBGsLIM9Td4xDeDpVLvgdGfVB/sI3wDAV1CT25Uiv21uZ
O+wALWps55VaJkEYpfR6FyGhWCtCiexSva6EnBTjuL9TtYDyPUSEDMNoEAet0PkLHOydSyXG/JYn
bjNsnYJEL+bfMgTInYWMBwYOI3AoqqauDl1XBpFf4lyBC+emY7yxJ2OqjuxMsLxRa8QyMwnJoYvP
FAZbHuXp8Ks49B9MzCGL2mwoobpCDeDPf0hD1yWQDHwI764j1alLMZW9V7OI0rUqIVGLsg9K3wwa
dS5TrXr8QVn4fYD/Gw+ny5J4TPuf//g5oL5M67GVmESCcQsRv/pMAsAl3S6GyGe3REyLPavfhfAT
/Zmhqx8bdb8vray/1oKUco2k1/TtX/9447/8fEcyM1iOHsKVUn4OyI9gBcOojiGPZEO+zLjgkewl
rFISS7QG7TiAM7H0xiWmIAdt6iHiDOQCkMmXM3YfYNFPppz/YgbLllhkHBE2tL6Dj4ZkQEC2ZBGj
7VeXeeV7+Ri513/3V3DpGeVNBJbFs9cRnz6+CAupNpGjYpJH/A/kfoGPMfLiWL0GubCH28oVhs7D
y+MqmjRdf0mSRIBFlwxoN2PTM2Li2FIDzrZjkMNBr6nsAEgwMHd2ZOaaL9K2ni7L2XAJoqvE+lVT
lPEzg4GrgK2TkAApXM/mH+KTZqNBy2YeT1sS0OHU2UVNxChfK4qFKDQwYNx0GOoydnspnxEAfd7c
EF8qbz0Ro3vRQhjYzY02UXz28SmQIXN+VS31Ry+SNjDdZuPGbcLr/Pk2sSyeFzKokeyrJhl2gQXE
9kCjJq+LvQfuszF+p0wGuSlJZ97kj6uC9CnXiVmTDtpESRgzsZJNhJyuCAb94j62fi5osp2lLomr
mdvJtHXCxZ8C6lWC7dSLaMw1RcY1QPI/c79mYV0NG01xhz/nNe+aP2qRSM9C01yU65JezPNQOSU+
HEkryD7LIImtGxP2xhYtrCV0YZM5wJ4ECK1KFlmIkUAEn6xT5r1NWxKqbwOim3FYkgqsyjUmqjzn
zMGmuiaP6JZ5yTfMtW8cnRKieRZD17hGPFlPs6s9V9HojldjGzm33mRhRMGXXpW/aCNbJMsfmA/L
m2PZgsOWzbskcOt+Yj4gXERVUOMu7frMG66/L6otZMtpZ1TMIM95Ltjt1onRY3wJTMo5Cad2zs49
WjPwXNZqMWm1U8r2MKthg/H/LW4jotKGOgAitgCAd2PnuGd/fYN/FNr9m1axvHIB/opyA0/SX0rI
6ecLb0ZbySW6FBXh0RSdazHO3TVFP3Owjtn2lZvCxm9+1jYdZ8Imjk11mD3q1k5tHQsOVm4pLxAw
2njnFUi0a0x5GAV4DqTJQXdwY21zR4e/iLJrUsiR9qhPbk6L08EkkROzySt0byTq0ifuc0Wv2Exz
jEwe0Sh0dfvXv+zP67E0dcdkoOqI5TLWWZY+fUrRSD+rIH6APXkklWzCmkvjKTvB5UGwOG4Yaegl
uf1OdDglNVL5v7iJPvNgTAbDgji4DS7FsR3Mkp/e7YgUQEEyD+JF3JYkGQzBPphQIZrPhyrF2yzF
iReI6BGDOd56ws3LymqE5qsd2ZQeAyCMhW8yX4ZmmDFu3eYALL8WCc9xDtDwSAk8BPUGGI/Y2X2a
0UjLeT1eLbhCrIy5GWgb2vOcfPfX7675+e1FYbcAAhmG7Vi0aVrmz7+cHTmhHjjdG4er+oxhEfYY
s4dSv2LI4Z1xEMbdGRvSOg1kGj1XesFEVMomDTa66wbWZvSKzoBl4HgXiuGuP6gkwZI4dQpZzLBv
vF4lB8iN3DZEwYpkjQBVNL6uj8YZZIcl+mUw+XeVlaR+VRR9xTjSbvHYV821CDjP/QKA8xk+Y/Ib
Y1VwTCkkiza2hZ9/40wrJZBO6s6tRRq0EG44BpXtMv7DlVAQwnTrYcs1Vp5lQ0gyxKbjO+FYwcms
qy2KDP76I/jkT+BF6K5J7TgQJWlQDyw/sY9yIWL2QQQxwBCjd5Z9pd0kiVdI4BAGLViT5ai7oR5o
nrM74Jqb0VZucMRyG8cMzDpCoCNaOyUmoe19K8AxdhsAZM65tFKQcn2V5t+AZqK22lWdn9EVR4hV
H92JI+Ki0bLQVE9m1dq3do/ksFI6pa2rj/9KyqtCb9AHDYR6OEAEhfuQZltyzVwiZVdTaz20nEDt
tqRL0a5y9rtQIVqacFDiSVnNVhzvIKmRAa2HgoEjRQWg7019FDSNsYp0j15R8s2yDxHVzMnH7IHT
1nvLEcbWxbnAWdgO+mBTLux4lNqgnGgfgQYI7DL3SAqqZHELkGM9qqwy7lpPMdQGOcPOPU0aiY8x
J9CjV46BAxHk0AYfNjtwO8uINVS8u7ApjB7F7OOD/Vt2odsy53//sXzNK7PaJuZo+eFm+fe//Smr
7KcvwvPy+w9e3Dk//cvmw6lz1b836vq97bPvPyB8L5e/+d/9w9/9Preqwu/zWgKPWb5bCJ72R98P
FDCdvRkr4J+bhY7PVUex5B9/2XfPkKt/MWkjZo8PNUfaXN3/hJFJDxiZ4FzBU3lBkS3b899hZJb+
BeCY4IntQKp1sCv/yzLEHy2NqVSK8weGaen237IMOfz4H3YGmsnjlRVffC4obelOToe6Jl9qGIBs
WxgrFMmdEoI6IQBEl8AUPRVtvwMJ8jSZNFP0+XjEmXJiDy0WDth/694qnwwjPLT59OSU4aMqN7JP
sVZ8jVQrdkl/ZTa4ZAcjpyBnJv2qHqN5vO0M/HuDN5P4xugmOvjwYRtD4raicwypJ9MiITZJtPU6
7xyYa7jyZLrLKobwcOVZORUZQk09C4rxoqKU+MSd4wzWsDBYUecMJIq98BuPwaC+Zp2xrxaK7Wzc
mq3jrS022ejWOpMFmyqy4RoD83VoNI9wW1+nTjzRY/Dee9EBCzsOX9N8oH1y3ze633fuS1ZrE/04
sOuDSaK7yIuEwEBbE42uopup5lW0nBPaAX3UTEbOtvFzmRm3YTjSVEmNWmuN1xlVH2e8WVhOW+IE
VybEcN+dU1AQeXmG1IYwwtRmFbIsjmbkbFU9nHO8YZOZc4hnDPJGkg95CjNKJIxdXbFn0TRwuVhg
/QBp2iRCYfE9Vo1xbU9VsCabiOLu4DCYSzz3zrmHh/7ESa0d4fnoLvVmxsHeE6ajERISEHPZnHN0
dzfTRzRfU+lGKQWt2en29FZMiIndrZw7JpyeCTKMsaC1qxke7uAs4+62UbHrNt3pQ96Tk+qHizls
7LfJZRVNrNdoqt19i8N8E04WRdZBYPkxRbwZfGOPp8+6MjtsnwwMeFrWxQbqZHpaBma9F4ivwApw
b8Iaoa5Eeed/fyX702Xqp6Xtj9e7/4ErmWmw0/nzRewmK4f3In7+cRX7+JLvC5jhfCH1u+y/DcAJ
trGcLcb3tvvPfxjWF0vaYhlhsFJhPORp/vsCJpwvrgQtyJGcNXTxN/5rARP2FzADwpCc1Cz2u+bf
W8BA6f20gi0yj05rick0mD0rW51P5+eZVzA4vR2vVaXn91bQuy+W22gDM6vFH+KRsxiXJzoxkbjw
ksrPDIszmT0La6T3qRhfuV0z5mheU+4jhZN/Y4HuOtcFuHu/s0X4SpcMSERNztp5ZUSD2qMCQyDv
sZ6YO9dCEeCpGpO0Fh0T+Jx2ylOy0e2qN62dQLg1d0WUxneh2xnlphJlF21H+tEZq9E69gyAFgF2
aCyahyp8vRWhH+RZ/EvTxH3hSAfiK4Mq6iYy5p1QsUkq+qkFoLkP4YSRprRagyrrYMlO4xE+RxY1
Hd/AGLT2WnfOTi28cAcmpKjUYz16XxumgjTl2knMUoyjaD6ZYG3jQHB19YY2P+HtDFrjOSFFd5YE
HUs/CthRGqVSq27ocXq2qsCD02FQgV5hoABuKtWH2sGiMtDbyX6ZKOnYl8wNtKPuMQlDTpA80wZS
uV4lBx9y//RozqK+xqJOHL/udVr2KPobHjGhCuwhrtc80n0jniTbvXu6psevae3VF4ETDwAVKapi
htwsHOeK2h9M4VNybkHGjwf0ZHNR/r2Z1R8DDSQ1xKvSvffC9lDy4LA0C4XbgKON7b6utAsZPObT
ZSOyQwCmJlChH3liz6soKAuoRXzSQjhCnPNVbG7pZXh2yffoxrFkqR/c+WGOUmdvwr4/p5jSh0K0
Mqmm6sxcbnQrf5k1884NYnNt56TmjJqAERqY6s8Mu9s5+Uy7TH+rB94p4Iv7rH1PqpG+0fvMid9F
jZku1B+h4B1z0MSInRc9ClOmUTiAr8oAKr0ehYWptX0EpgtoJjmvR7VrRH3F7bdyON+saIragQRb
G1BhRnlaUoLAnhu8kWNu4UHB4QqiHTyI4+yC7DGt1OfAduwA4qhY3uidSwGRx5ocduatxwHrBidK
+Zro7Ym1PLDdcZr8SGKyWRHuug3oevMLYWyGUZc3qR1Xw5qtFGRtzbXFZgBD8shQLF6Juv9mps2Z
4yaXbJOqQ0GGcT2QdrxtCbSTQdhibjiNwqE5l/A0RMhRYahPOu8IYNjHzH+JiruNqbeahffgGc+6
OqfYHW+cbwi25voDJhLK5dRDhsksb/hMFxZpcKkABc9w0ZguzhsYCzcO0ECtBzeiY5EifNnNXx0x
XAVzd2PJcavBraxCaGgVmKZ88sfkPHPsrYuxDuLCRetBeLGFL7xpm3Y1gEDn4OKgQQ8idp4cwgVN
XmjbOrGPzIp88mFrbAB7pvf9ZoEWi6rZl11502Nlzl45ix5InK5D9UhZPVVs9asE1KLHhzigIxbD
sjftYyN8jRzJy4o2+NA0CkPa4SkSBOioEpDRzegZt/VUlLtIeC+a5j1z1R2GHDBMSfCYDpbc19Kr
0RP9Om7qW1mTdtfHyVy1+dLBWl0R8dkGDqmk2hk58xSPTtcdB8h9rmIvhYdlS2ORedI5UMmKeSe0
bvKDAZsQv5lDGDQqDOBX5toJxnc8kSRkRG+aV4wyRt+0FLitMEWBczfBmB2nvN4v1zTMnGAX2Ckd
z1OaYyaHWzJl/XQ98WPGeniCDG0AYRjOUJjPrTl9YPu9KwdOQtLUdm1KYnp2b3IavoZ23JpkSeb5
Qo/jU7BT2zLT8C9wJUMFPNehyXlgHVqDQB62RIpwyAMTzmSR97a1dEBhwUKdA+7i9pGSka9IW3tZ
5MlNMdZsjj2faMdVJeMLPT8CWTuGqburhux2KuW5LBo2zqkC1bWu6uZGst00tfFEEPgw2ktNtTND
LDqyhiNa72nRPQ9DQb912zc3mZzPBu2ba+Hks5prczz1xmaLUeOuq9gD54R6Ao54yHcjp9G4GqdD
OB/JU60ajXXZSGKQJ/URyNwxs9VeCG7MEXtOfRWBKcBcdbTzeeNl55m5z62G4m8GFGTg4HvBrxRD
KH38p5jkIIjjg4WzokaqWaHAN+Y2qSvXtyqgUEVGj+IMaaU3g2/tZJ8kbrqnJj44FLQDP+e2k/r6
4JJYqy94TCOiaWQI0mG4QyTyVoAXCfPPdphuSP/l63bcTUmzm7vq2CGc2pgzec7O3UXc2cc2eIX+
ejTo5oDcQu4J7An9ZHYybRqKZeKIdvO0f6F65Kgr59LAtoHbZYt+trWRqUz7ZTaJOhcXcrpwF8mg
vdRz0x/1gwA+5uBGZRa69zihQyHFafNszZjKUBwbKoPSFqopCfesWUtwiM9x1R4bpb0ASfmG/Hjo
VeqsLDH7yqHpjHatuutYbadmK/OTmnFeHzq3yPbmA14TqPTyqDF/itPqIgeVHrFq5nd9Yz+5c0N7
gfNaS81P9O5lbvrt2GpAI1QQn9p4EV32523guptWCQwGsDmCpnxEvBz9NtYv1Qz+Vc2XnnGSo6e2
esLNVfpaGa2xIGyURX9BPrMKxs+x0zybgeBTbi9mF+G5m/YYh1YGohQCKi3XMjwCiPQp8fb2odQ3
2kD+XY9J80s+pBSjcG1caRnfXt3rGERhKEvPPp8brKx6bSfA57d2Q2rVE9O+cMEZtTYEpjnbK+uR
oYlLj9x0gnx8hjLwzeYJR1k1xQs1TYMkCG01cuTgsQp7LnMvjOZBwNxkYbqbJ/MQlhi5XOVddcGl
G8qHKUlPwGxu8wDY2fRCwSNAg3I61Hq1SWxCEmG0q634NPHC26THEmhOwzqfk20vunjdR7QWKMyf
TaI/cDp+xf/LOoYPAYNpz+AvpvtSld1JqsBE4hPl6EMq3qHtw7bjM1h5p2UXXiakkulGTFsf2ezW
Cd2YOoLBOsHYMa7BlCzEw2NIl70lD21s71g+1gbyzVnC7+foRDiB6BDrugwbHvtWz0RyMydvJZUl
PLsdP3RK+kFy1t3pOadJLaMRVyi8eOG2hhlcp18tfCy+WzxVEPkRz69dh/O9gheGgj7TVTkPV3Gb
bBJBP0dKIgTX32yi48XntctuMDpmOAZipoO6u3ds443qm73JIp8OxjGjXbHNMdQllLCAIwe9vZbQ
NO24gPNkbAy6PJClLjVD+XKINxa2lc51eDaX9w4osyR+mquHKGkViNOYygXN4DllrkZHbEOl1ilI
qyxTGPO18nwE6ospg2E3HxsadgTVTeQtJVZmfZLQ86sGflF1oIb3santm9HUgwe74pkcJXt2JvvG
NlacZtfw5jbRrDZh8AoHgmltMWyr8A0jlz8rdrpsJqm8XC8P2MlSGJdozpo5n+PN0R2HSxTarNLn
O85GG+pJBFUvVyNb8Svg2I7PqJCaTahwY0XPEWNTUAfm/VC/a4LurvJi0PGDdhsvwE+1eP0Ssc2q
F3eaNk50lMPzVG4Unb2YsLnEjF3ucPx4D+zhJM3x+BDC6cpDq2fhI7bf8EqN1vzed4wYM+q9YWjy
6dE1GS4NpiHHiLQvHMjaseSw8EjhHDvd4jLGp1bUZncf44s/QRFeeyaIML4zmSFd+ExOSnJQ1k2R
O2yKfHLt+xFHGzaOdVQX0a5M7GfZ7qBHrajfKSaCAaN8ax24uBqGBQCj3lxhlKijjocyaHdTkpfp
Cw5Gs2xfSBRR+2y9df0wXhUQBS10OhWIrQqDUyHfhau+1s2ppdh5UySaDwdaZM6UYdNX1tt0GPfM
zg+xZr7j0MQpCt93EeQCdjkkuDatbnL/cmMEwbw3Kf+Rer2pm2SzbGVMeopbZ972kbkd6+Q2nnj/
7fwkml7GjJbaxDqjgA+7GIXjmb0bmncIERsbGKcTvAZQ8Ttr3IbWuE4ygQqfrSn1PIQSzBNgiCQq
tsZw3cp9nl/zWkkbEIvII/ve4SHSZ/LK9HJas8g0mMVZQl0NVTFgbCASDN8s1KXBVDiVnDNsaUeX
dfAc+87Otjhbjs0lXT7rJE+YJVnJJossy28N7Uo50bPRa6taHy3fbozUXFkDlW+NxTzbI+AzB9qN
NcPIkfZRTvbXSQ35PkzknvkUMQwn7HzY6hee7NnJ6LiYksdMXtP87WeRvjZS25ca0RviFs2zRV6g
lu5lEWLsSk+NpLkkByGByUEtW6H3AxPIGsJcxZnF8AsvB8VjjtryF7/RW4W5DBi2hetcMaxL9fMg
vFcFa2O8iS0oSQjvZ+EM6GXKN3Ut2t1Aro+pm8Sc1o9fI5elGg1lD5PQzzkAh/pzmsLIS6wMmqfp
9Nj62M5Yxa3JDUxP3kaRyPJHdAh8+cNphsALJcQ7mg23VhfH+9ju271nt8Cu7ewmZ5RXbxzsYTxW
Z7EWEymovAG93egCx1gLo7oKmlNjnLsDlngKZTHLvWve4nAwtCPtKa8M/3eWCdyWA9nOG4mPOW6E
WawOD/Tci5UADqjIJbB2uPWEh6feELkvIOVtDQf3bD+BUpj1E9F7ftq6Z70AHY4RCxTaSiFBrmYq
73h4UXTstc95OOxkbVLepiZzMyYD0aK1RWcKe/b5BOPwcF3DMIJADo+JwCeJkQpsZePslHvsAjHg
JyeowLZTFLpzEldXVbuD6+YAMy1XXnniqP7bHJ8sn12/nd2Kb5KImE2J2SQKeBeUh3uSY0GLDdRt
6UgEObKK+6D7RqggMPdqHBevoac3wdZDlAKUls69i0Wk0h3yPb3Gbmr2+CI1UnYJLUiJi74E27DK
zC7nPYD56HtAdoPzQuh6w2JhTGedcriRMaa3p1XohsB42Y4+gjyewj3o2kDfOcAyoItCL7gYYJRT
TTZnxjEoap4vHTdujGXaqLQNirW89AgX9SuR9MTQ4SObXxN4JM4JWCaM6kNriWhHTQJnHstKjCv2
Qhxv1TxwomRWGj0mecz3c6GUb6Aees13vf53VeN3Z9D3aO+/xJFP//q//3tDyIvqvbjpmvf37uy5
+qy9/I+cRSJA/MUskvB199v+PXsvnv/Xb/+nfX0vltrA356Lt99um7jtnovf3p5/48kRfZpX8m2/
zys18cU1bNwOLjYQB9SkZPr5fWCpGQLxxJQOfqtF4kZv/9fEUiOKjeYpsBmAxIfP7zDN/D2mTVs4
M1BUEqQaxOO/O7H8aV7JiNKlHs3DpgpSCBVaX2TqHxxn85RPcc4+Cjg3cO9WljquEniidbGHQjDk
d7jVqvIlTIFxkenFBD68WEbP3Cah1T6yVj+8wb9faj+a0D6Unn87LBx7eZuEh/8II5hhchr++fWY
5HoLIlmnTWFnpdrM5BpYpaDQO8RYx0xzcU07JhSQVa+nRX0/jZZgc0JImN2ZMQDicFmAiJ1i4qMx
3vCFo9rkNjcy+WAMcEIHFJokjgRsFxZfYjvG0lv7i99ieZU//BYOtg0+mOWjE+htfL6ffgvHVKmL
QI8hQU6rwiWFGKyHhNY+a+0QUI9fyUi7DF5LKBgUXraz7bV7PC4WHcaxXDJP0JJnE4x648lf+W+4
Gn96dXzgpqfrwCVA62G/+fTqQi+nRJ4BBTpyYkKCqPK+Nk/TTtJZrjo1aLShRA2KFjgQsexgCCi5
9WVSZJO3xZqkySui2a7+/2yd+WOx4yc95E8XrP+Jy9BiD/vzZei6zJ8/KyLLV3xfYUzvizTpj/K4
1jAzoGT8c4ExEXsdLj70XGEu0AccPP9URFz+SDiG9GDPm8ZPioj1BYcTOgk3IuuBa3t/R9JlZP7T
xSa5AXB8MPJyYEBgI3I+uz4yl64jOFFMF9IYu8PAjIaRTzkDoFlptFwEFwgqRn6Vz5TTTCtpVrLq
fYDuen7rEvtyzhtw2vJFV9QmrgIHEtp6BAEIjrXRNYE7obW956UDRAGhDJlmy9mKjKPSp1mDCJlP
WcJGAXPpbZrhqDwr814wp7DyrCyP2EsT/RpPaGZfDmVpSMYjjF/dfpSHVDjuJQmudj6hQUM8lA0h
AX+iMDXkrDDmjOnb2mUeIaeaBpTCKPMXasAN8I2dVYzBEesOPnc/soxJv9MVBa2canVV7YSXucWW
IxKHy8pWHofrSDdsEilR8SQ+Ch3Nj3LHwuVTZ8OwlD4qskqMt3piXv48LcWQCQh37lVjKYx0NaZI
2MfGUNtSYFlWftG2Y3hGAYd3BvAlv2GiSAFlU9NFqX/UUqaknGHKLm2VXTd318oZMxLcH3WW2lBY
W9UkjrvJPwovqQEF32l9FGHq31sxHd2gIlOY5fhYfRRnWjFO1g1CaYwxhdrfpWWlF++U0qv7NKLK
JvAU6fS4JSRKP/pVNjXlcXZyKQjBLFPimiHyW0FFX7IDm3Odkw1Ufiba9hk+B1NmgNFrrKviGHVi
flAu5wVUJYwOIU3BsHyaBZPbHRKKdZmLm012B3dyOKkqNzubaq2DmoyL4RTjU/8SWrPyYZdD28ih
xep2ga+vzgvAS+zqvQsJRxCWGDxi1B2jtw8wPpKvGQRrhm7JFAA6z2d2s804ud8YqMP21rVwWmqB
tSzidCr7lqON2d7k9JZzQADRusNxO1LzmIIDATmgT2czVlmDcgcaQMiBJJzZyMXqmIegDtPIRE1Z
jCEh5ElYV2wdddFpNbbBtGOe0DNjzsy8u16KF3qCxG750PQNCk3r8uoZVlb5hdXCDsSkN6TEVaRT
nJecXHmpk9vPzCaG5rao4/jNNSnUWgMnHB5IJka139HAetu3Di6eiFiDgVRXdxr8V8BNTPya8M3z
ouiuoTkmYjs9meUumDDP+9OoqHQmSej6wJmSq0LzAJ+EVatd1YWdyE0yCcAZbuugdwQU8T6NOIuZ
5SYUzKxMpumHvEsoocABHr8FpUn8oYPlYK682HKuoBKGdx5GzYbESBLsojjpU4SgwHokg0wDuO7C
wKJ9pk4uaA1iyGuTXv4G3h25hI5QpNg2k0DDUf3GY4iCextnSXlN2xCDAyFbZksFEa21PYj2gU2c
0R1l3av9UHJ2WhlLSXacY2SDsVrDytKZmOobUacD1Xi4NxnmggLYJh+t26YaSUWZtUBIkL3WvlUj
Fd2l1czZCR0WNHfbOMMY4Bm6CjZAyo36xVItcMZ8Kf0uZTXzHg0w2VjgtIZWcStPX2kWpy28MSrM
Kv1SIk5DB33i5ke3OIxiesYxraV3xkf7eJf3+QNwvMFYN0s9eUNXy6U7Lp3lmV2H4Ua3ly7znMqS
gorTWvsa2oFAQ16KzyW1FNEKz5qeEfSlGt2UU0Hxz1KYDlma7vTOHTrEQ2sKjkVYTjT3fjStVx+t
6+1SfbPtPtrY29aimd39aGl3nMm945gKk584Nz3ucKzy8+Ve9baRPZh7MsWmWIUG9e91JYH2W3EW
XFERRD+8sAiM1FjgHh2zY5CsC7jqe+rd4cowP8LTCWqHvnmsuEBwB8tT8aY2YY/4dDplzzmTCrlu
RlY1v+YWFnTouEm2lSNG0LWDSjz5Vli3V85sJDh9g5LB0hTZTI1Eogv6hqpMO0U3ryYcpO38Sg2K
e1dybnufc3c+y6SJEtzCgPjaJjSw0E/klMGaN5zX7lDQG/pNHqY3rWe4QApMpDZYJ8Ygl1IBdTP2
qZ3sRlujbjlRiDYM3qnYWlM+FiMVevA9tlbpEpVO2eDe86kNDTX2ZfDmDomNBdaeaQRvQHEyzORV
3pV10Rx6wOhk3MFa5rgd6cTdVW2qX4dz4ZKlQnIBO5+I/kSN0ix9tq/D9QyiqVnK3FoSOCQVHzK9
Dy+kasYM8l4OoB2UaEu79FTOF6IdPd13LcrXWZ3G+S3DZHQay4QMaq9ag2jcpJjkqhk6rKY5IHR5
osrHupisJ8PpQmtN4JKSCAzoTLJcqBgPfaaMa8LCtKSabczlinIl91S0kSzFYG/Vvm5CudhSh5fV
69HTmNHrhaU/61KAMmnFWPTwB3LnsoAHKsiKM9M50nxMhpF+NHWpgZDK143hmj00TrO970VkXkED
cLUtzywdsJ4VG3c8mEoc3ANeDKz3A/psRLJ64+HFJYwMEVRfcW6qqm0ZNgpsgWf0/EXTk4+zO5BI
rRyhnXu5N+crGNVcNXkNvtsn4eR+I7NQws2t2Q6trLnvgpWtQQLhewQZUr1uPoUiii+rXo+tDf0i
SzN2NEN3nNKIWsIqkgGt4XZ8481dhLOqbBuQ7mwR4DfPRXsIArUgPVo8DutIZdxvvaGnL7ONOaGe
yB2gSUCM5fnApwhOciluK0SpTvPUGHZJ1sK8UpNT03ODyMrjFkIcDTcJjSBroDfpo2EFMDkwHNeE
UpeRYyBn9Iu801iwFfT3B9gLix80bq27MvWMeWdJk3lg0Wlzv23HaaHpKxqGNxR1jMQxKn7SOo0S
Qt+9UMW8L4tK5mswYNSnMQK1b514LnGrRLz/VEVG3mXiWfGwYdsYi+MEZmfaECw0+43dMOxinM/J
miz/YL702oQG7NH59tymYfi1m3qjPk1t2aJb51mXr4DHa9cZal3qRy4e7VXSqZjZWJoId2XWQ3+1
JPPC05kGdXmSi36RS2d3uZWUUfkVD4OEyJggM9jHA2wFqEXYXFs1GNeM8q1rB6vj11HmS09V2SaY
zvs82Va5y8gwrkqu1hyyH3V4vW3F+RYn9aRv9TIdtXMepFF9wDcR19uqpYj5KZt7bakCUqHjXRlU
8ZCJaTtOfAfu0r64H4aR0iBIu8vkipZPc77XG+boLzjm5vQMimpd3056wNYT5dwt3oB4A0a1sSRZ
T8sYzHz64eTyB+f7JTTw74MxpwFYJct7v5yMF+v7p1BBkJiaQ89PyPzUMM5EQ4uWV8r89a9/yudW
2+XHMByROskFVmSCDD+fv71mqSzsaqRpMSlcV1hkbgzZsTyyZ0SlgKNbHZ2qRDjC/+5d6M1Y+4GM
m9uPF/L/R2f/oDP4h8/kv4ALz8tmfFY/mvg+vuD7kdUyvnDs9FxvCUAsMRrOjN9nYkzEPEZiug6a
UOcjtBlN/H5klcYXE5bWEklZ2IScJ/81EbPlF1x/5NU4DEmd5KDxd46six/xh2vU+QjAWZKT7+KC
ZgK3/PkPI7GYO77qKtxYtarxsQplO19tHuJXFEk5lxaze29F5BqpUmaKSsUINvMFxYHiUmUGB0Gi
Xblc/fDu/cF98yk84SDxOjqBmCUMwxTRdj+9KA7XFSQ3LYA7qnn3Ua3bD0XvLiR+1iCgCtBiKnav
sfE20JOXr0pAi7gM8tYhvBzI8u0Xr+fnY/3310OLMNMjnJhMET/5HG1gfBErBj2HPZKNb9bzYvTR
O+xKton7OEqaHosw9JwOHFmTv2LiiBr2+yFKjaOasl9HWftBw6A8a01xVPkcJ5ynVhOrYOL/4uV+
GnmBSydNy8WhS9tgNLcMSX78TMGENUbj2pC3ZvaJW6Moh/se3su0CmsVv/TsZ3I/hzbfwocYmn6N
VC6e/y9h57EcuRJdwS9CBLzZtqdpeg6bs0GQQxIo2Cq4KuDrleBbKLSSFlpIEfNm2E2g6t5zMkMB
6YDqstv9Pz8+xi/rYPV/n4T8AKm4Uq4KPc/m42Tg8n//Rq7TLziBuPkTQxblPlhS17BGscVjXJuR
A+oceNjqAnsIdmXpZTEID2OTJBTQ1rYc2ZfwEHtL8wMybURwrHNayunIPxP0Tx9M15m0eM2ORAA4
W/kLGA0H+M/HKKPkSXVldZcNgY42FpmMCoEREN5TnBaZ3vpj37Mk75vgMvVcWs9iGKJuq2STSv5D
TGDyC5iS6pk9BB/6nCjHPkylmcs7zj+eueICEK62oy77MOB0AQWZFN0KvB273tKEXNTJZAHrx6qf
odn5gRzS52DoAskuLLO+ExOICD50P7Nesf36NVCsN3exTMwj1AGXP4SNaHldUpAjf+BH01fc1+6/
ehw5dExRaZCzWGH6mgrpkJZHH0H4MgDvPYw+DjG6PREvhZIk6H4F1FjXgAP0yV7Iyu6gFRfNjlG5
Djc26A+AhpMgiEe0RtVHuCMJ5BW7n70zJpgEdwTh+Jeo4h96yLSZr924o6lEviL5hq/CAlRPfgwy
RbCDOinHhVhNJYChqnTtjNupF1JKgxgB5rrpVHa7rOxrSmnTQ7PysLGgfMCFpGQLKZsL04NZ2dm4
IKmEgtOWyrtRzfLV4glEeDFuY9P1SKVgcEcrjXsGy23lcKYtTbPH7byZcD5xJXvleKumn+DeJNdR
+C8Zvft4JX476cpMHO1T0/bttWHnuW0T0x87UOEAzLaMuf52IMRZeCX4Jv61oMWRm2zz0cz7otGk
QNnQXWN/nW7mciwAPTM85ghquL5kVZbvihVfXvI/R9ceqmO4ws1pGuYfWjVMD5K/bBTrv3Wc0j/1
TcOn4RJa3SAGiD/Fyk2fCgjqQd/fi5Wpbq109WblrLcC4nr1C1/XBRx29xfJHg9uChy6n74GinHA
IRupVhxoZz1oS2QPEAWiKy8Y7YUg2qrH5O5Jrw4OfFZz7nUmSaoESHzkxe5LwOp57xT1ewNI3tPe
dcXg56Ea+7cG1DxnzO44tohDEVhxAgSb7t3AovZuSkIDKBirzynJ6vtwZdiXcaf/DEDH9grAPUpv
76Fz4JpvGCAckl8Qfp6yXeSoBB9fiLxlKZIX6jDZ7Vjc5cxasB7xD/1GV1//9UcL2D5eIcD7AKBN
egNvbFAb5xfOL35B/XmkrGSbMS6YrlrmsoQMfsH+8y/k3/oP+G+v8P/wVwQAUzNLDq0h0L5LaKd+
Of95A/BmtGflzzlXWWAuzeOg7OgnM6twQDLC2zJgm+DmxwbmhgdxlXUowu5bR3kR9p+lJmo1Aphy
T2ByV7MBLpFiuJ9/lQfpsuoP1K8KwU6kVV/wLDE+Yp0vu2hracLSZF4LQLFT+GtVCAl1RZ/hr24h
c+bBpVnMrZiIPbn4KIKerd3uhMtBomsIODI/Yw2KgxOkVRcamuMInI5tMON6GLCowCWxc5huBMRR
SmOFAL+EImL61UWkZlVHWPLXI9HKcA5fPYvg75/2VzaxRKt4IptXCcXwn5DiPzuFGUOpTvhEMic8
BFy7233QBEF/lcaQOiBLLjyzj0ppbXbrrcT8cX51GMmvGoNzT9edUm6T3YkSfu6+Wb8qDStZtRp2
vio22ojd91PntTofD5JHeYH1w18dHeF/vg47YpRllbXxPgNEz1g9bMN772loWRDcNU3hNfsu7az2
WySLS+zUL5rUnAYWoT3hrFUc0v9nEQFEQYC7GBReUsYYOdd4xB63KEpi57rvmBPcFVpJSp4VNohN
1KnWfo1B8zPusfyuuZuAi7svlkbYuGOSbiG9hmPmvyV0RPPrMJ7mlgzYrx0lUqsqpf3Pm6Lk7MWf
cEWK5T6Hs4s+8le0wqdlezvPtt3+PmbEgI1FjquahfzAqmn5Vbaki5/54ODwiaTkQG2tEjJ1WRss
8KI8wpD7wgY6yp2y/1XBzL9eGIZXQ35HFGCS30yewvk8aoaWyMh5nNz5RNvR4P0nm+Gs1bnunt9f
r/jx0rjPOsZPTEyv4EW7OG7SsL5DfDcwvDUtoW4gQJO8iVvGxvTKKHHVr9YkO/cSYnsHA+S2so22
DhYMLp8U4cgOtyBoed0z2KmGc1L0XXIueZ2hR67HHsI128WEOJPu6iR8oZqAIoHQSMi2IassXZYb
OEWjPBo8EuZUsglxT20MVeCqbGlb34Z2m3AbhYVIug3xMNIPbJwrDgZI01YR6rNe4AF76b2VJ1n+
FdP1zO6kzRKI9HybPUdj6PwBBn62vZslMvuUWCRJS4ZFSAcmk753rf6qayiNvlccqdGRgCBq60GW
mJqMica0h6G08UV5JUM8fpbdU1Xr9/Cqz7ZKH8Ps0yGhnaluH1Ij5rB9N/FTFf7dMHm0z0YoVUvg
PgW8EbZc17d2WlxpZiAMpcZjweMUxMyx75Y9kvmHBJwbNp195afxfeIO7RZZ4GmZmPuJgRnxkk/3
bc4VOY1OFNwvspSXITHLYzq4T4uOrCt+p2oUC9K7xkaBCohn4LXXldd2YV/pJb1Eqrz1iv5tdgHd
DsjSA5zrVJEEq+GUYN9yFfr9NWONywRJNR8IbQb9HGwDopoQXdursnQeo2FJbvAFDAe/9+WNq5Oj
wKvRxU+Frv9A2K1PkyLy3LXRV6UxH+QItTahmI/s7fvqLGsknqTLreCAnFnti07e1JXbIV/lSJyI
JnzNe/46ldU1DwOW743KGDz7im8MgOzyhKXHAT7hyRsNv3Ff1bY3HuaJ+RKpHTDIO2tqT2XvPNrz
uHOW9pr045Hg+M6iTs3vE92mqkZrVwTZPenELb+t9wPxvwPkT/0Xp1S6z7SE1TcV2Ixby9oFKr1O
p6qCi1a/CM9nch79jUZ1nqIf6AjqxuO3+RDWOCu6Xp1BTw/3KWML4LzkZOq29g4E8aptWJT13ho7
nicxQhiHIBTtk74+IaLjnZ2qZ2wc5mounAvrwvQhnf0KpCj7CNVkr4Awb2annndZgSlzGprH0IK3
MQFVZ0XOD6dnQbfJK7IHeZBvO9IFlujfGDynmHCSrw7G/MZn20QlhXklj9N5G/m2R5JzHPa+Pb7F
sxEHtBrVjq5Zdlac35hI+u9pW8jboCMRTmjupKigviX86yG94qv2XhuXOHwo/MuAz3PMyi1cRhRp
FLx7I3OAsN6fvsivVekufFV0uqlHtzpB6CKED4oKyZy4n4yozlSgdq3jrWev4loYDyNb5wwvFu+d
B2vQLy3ezxdOglu38HfGrT/15C23igpCIJ2t26Q0XVuXXoM73sTrWsVq1XxmBs05kL8JQ8E4vukz
0IbIRJx2Oydetk+RRW64qPnPuUu4Oqyq8+Dy08zb/FW4tXx3ZhkdRc88mkTxzcI6bufEy430xbib
CndvhdkP+HaOU1Pr3JOTzngJ6vAjdrF0jLF+sKRrjhyZya9MBo0g6NfvdPUSQlqwdiwimhsKQBx8
YXdWWensaPtMTPYDwKk+nFuTBOXXaLcQp5yBRH9LHaKOonI7xCMSYjZkj6Z28gPTBJJCHj8NVTw5
cO5ZYGmC5ip9sKvqbYp6ot6hO0XHoh58ds5jdrCJs5CDtjVQS5f5Qo6puO/9mxFkypYG77JdYfJZ
O2CytK+EIRTWxh7tBkB0+xFY+0G47UPf1QVXVptiH7/jqIBS1GuTm78pFcCJLL3B1LtUznibeIGy
no70HaEy6z0LvOpqXR7ufS0SMiCI7tx1VO4NFPmaPhtvcmAjV8yIUQjmQuH7qtHxko3CiiD/qBLs
QMPP95E9tbWrCzxsVPpVd7/kQXmBdb9StGTwSHLEvodpcMuAbzoIpF9HvzHi2e0Z4AeYrvad5el7
x4CMG9AXH+vcnfaJq5JT76buH4z1+TMfIe9GkG/9aeG8ROaS4TrQpAZqp3uXSmP4SNpn3+5c1pL8
ld8Wp5/MRoYuqU62V8fc0DhdNxXXgSi5q0CBuqEQmMED1njPEsKX+frZtHmenlXZYN+Oee460sX/
yYi14xeLelbzlerhMyFPuO3DTH3JKlT3hvfwNloZoW64shfTId22Pb7MIdbFS5rnHGrDmvltXNS3
FCjhHvdj9ua20R+/D+FH1E16Kd0BkF8N8zEUgsiPrCJ4SmrWBU8/hPAs5oHP8uXJ/Kr4zvl+yQ1W
R4XUubem0dxlms3ZYckWzRYBLojm1N1Ugx0dFkpeLlrtNOiwg7Le59CJx+KgRd/XdPU6+53HizpJ
oWirS9Wb6kuhNDr5EyNknoIHyqdks0vVXxbcBs0SIYalUNNu+skJuByN0yE145sO1LwTRrEDTcZl
P43JAeUMWHLcGY912vKd7nX12KIB2LEZuSlm8Ip8HTsWEDkQ7F615q6pg0XwVMRTYxUQfmlZrKbr
zTj1zD2iwT9MSKGh47D+PXQ2w/l8yPAMzsCERykuHk54fiNwzGchP0ddRP6B5QPZUKW7z8QCQm8a
9v0w48mKzUyMNlnSjGekTne9K27zaU25Kh+j0BK3+ijBQOP7DiHAAu3m1s/lLM2ITORhTcSjj1jl
2X4ldsTrgn1ameUBzeutmRdkox6WwdwMt26Tc/SVx8I0A78XA0Fsj466lTSsEqnZarzleP4oRhZ4
c+fKDZ+dBR4otVS6GFVGCoPMMXS+BIPD0hT+tdtPxIgLu3gvAvfDt9Lg2g4BwxvI7viP+i+HLyUH
/1dTZmyoQmfSalMH8XIlbZm8IAHmMYXKPaBajBRwfKE1H9D5j4K2u0G5woaetQDlSCfnq8JZaLT3
OmRoEGbrfKQKvIPPneWIUzQDifI7jjHv/DSQAiQq3iTJR1vHe7Zr1nrY5nMps/NCLHZHl+0nKMDq
dNDM+X5BGME0AkwJihLplD/EHj+d1pqP8RKTYOaUtIc1n/MnjjzqWMWvtZddFyWsp0isj+M58Hxx
a/zkIYnmi4eBmwdE8yxzRj3Z+JArfWLEJja2I50NE+qO7066rdOA2mB2IySQAb98Fk3/L7Oyl4B6
JHosnofgOk/gnTd+jNZF0Vkh5t9y5y/Ggx8gHlXA3puKclJiSPbW5btF+j2BQmFr+z4aeduVKXWG
ys1OE1129pnLBgHBw0Kmo8zqH10VWAnKQ8RDpnet/URUhpbYi+PU31mWHBFq0MriMrhF1AoOO8uo
Aq7w+llf5Zl78k0Ij9vB0TXUpzY1n56LqLmsHwIGLpCpCBtkP/gh+EDAoQG+dntzMGImnGzhsJke
Rz3ej1X7T2QRjZQW+E1T7Kryu7LGl2yWH8H4PE7JU6fi83/W24FeIpfeazOac9mp527O/G3M+WjX
B8WwdXK+M7y8VC23LOqol3rDaLHeDHga5MOkmse8WDDssrpJ+X+GMjJbNxZTf0yVCuWZu2ZzI5x5
uleIHJ0tp92AvXPMHWRdoVUgnwJFtZh9GPtufFbJd7L0GL/bppcoCHxyZIL5A0ZW3kow0kJLVtdR
j5wjtJe+e6P3p/4walV0FXXfPdqLmqniJUEbXvrZZbIZsFW0diU4Lz6fhUaymZg+HT0bmePRI9vx
YnPuJZAddYy62nZyiq2WDtWfgH5cupWpZVvbasFvv6liSVjIkjZpn7qJw/chGUrq8+ncMPac8vKT
i1nPElOOBmV3ZfzX0OTmxSGhQInG6kk/LLIEVMnuObjEtDmyw6T8kkmFxx3lPpzw0zHWhpeYirqT
FFcm+xnLnAMbP5r6c5UP9WO/pBzUuYOYesN3J9J0HUx8Zzy+dOQSAlvdhoOqnpB8yXwXTo3r3tEH
jtR13HZdcKWcuvqbtDNITLjvyXpXnfL6ocwm3eChJam6jbq6P+W8O5+hdPKUFVmJ93dhv3ggsxFO
UNETSMhT11ygvvvrfU8V79iAOfb0qVOWZ1h8on5tfI640xxY8oxTN/jBAAFOqR8ybiii8qNmJ1h/
pru54SPkJZtZ6aabSvE44GhYbpYgyPmxc2YwHN/r5TE2PlOrvrdEcx0WA9wYEaT1TyzyhLKpp5mB
lppAD1f3puTL2fTzocn7CiBArEN6Io2AIJ1iEUTVadkL/cuUbtUC+QCsqiGxxakpnit+pXT5PVEx
WHe23Jw3RBDCV7uNiGS1lpuxPCYtdc/kIPtyvJkTadhaHKq0ja6BXAagLRawariBbgfGdynLyb/S
SWmta/UcTOEStFzfYGnT/AmqGnSxZ8jnILxkZYygKnpN/M4SB7/qPG+zdBq8bw+N7q5BjvmRjINt
H6vCd2auLI0ij9ErwYMzruorDiJDu4viMWdjVI+cVWtyevXWIgH2MagO+gOt0/QfA3gqJdLODN+X
Mrq4zeQ/Mb4Be8f2Yd7M/Ni5uA6WD6qUnFDCWqED4+3K9jEumuU1YxAB3LnW5HW82Qqo1fSm/lTD
IoizaRwnhwExO2Z3xsWvIqJ9vZ3cwQ+3ds9Y3mwg5Oc+yYN5XFBAFFFxY5axfUsRz/XHuCuqT0Wk
Ldok4SxpR2V5QIerhadJMCwAftUi2HxksyGdg1uxa7iugHnLg2NbWmJUpMetG/6Ney/K9V9D+P6f
P7CvR31H8Y8TiM8TWtG22JmlWF4aZi7Jlt+4jOlZGmOH9WomlD6luy9aMxCUo9nTL3rxZufGApgH
cACUIv1hW0Xp90hYgNRH1AFzhJkVUOMa2+56wCoP5ZUNCaZsykJ0zwpDa1Dwf5Zrds3rqdWtIh7B
3eiN51w2I6ltCanSym42pCNp7TXMRncjcSkH5JufHJomwu0JLHB4GlvHeVT2kFCwjWT0s7QVVRxy
J/nnIFLycXnt2RdHUO7iFVhG9b5wBK5FoPDLlzAZTx9dD4E4znGtptugCHnSRolXpHtLtqLd15aX
jfCbnIWmfJxzDmLsUkP+qfjyN9TBSF/5VF1y4NusK3kEMgfXbg0QTTsLCfmebxxyWuecMT17zAOl
GpKCTkH92NXVGVlv+1YDrhc8DYZ5wc+xZPpstTYSo7hsnhJkOUen6YMHr0HzmjVl+xmZVjxUzqyn
w0wZHqwe11yCXWUkxi1X+URuwOuat3Ca1tYjN0qx7fhZ80ko/nchUmpbdibIFJXoOe9Az/OGaE31
GHuD5YFB9ND7ZKj1+l3R5NMb0p0wPYVF5vwtF61eJP7EaCOCIKLrFrosBoD2Y+so+Nr+marR7W77
YfZf7SqcL5MDEG4jErf9rpfJ/pLuQkCwX1z52ltN8t7yOZzLMuxsKEuoe7eOlWQD7+Z8JX2Llo+u
L4W4OHbyK1GLs+dJWvJ7oXoEOJeEGhmx0oseeiA2j7mZfH/bZA4zt7AolnwvdczZi7puhc7Y4X4a
UKNlFuQE7qfToMbbBPHEgrl0RzYNTpMzWwM47T7rum1fYe6FX8kQzd9sKbgXsky3sm2vYuKyeLqi
5ihC7jS7uo57c0RlYncsiFD0sM8gkHuYPBcUsyW1f59bva+OEjgz+xdCgPcxyHY8qm195D9NJHBa
VSqbQMr0EeAANb7ea+t97EXDd4D0dtm2xGX6jVPOcbErfAXQxh4pRoAWE/2Fl04cHLmAlPdVOpQ/
izMTghPSjJxrTK66reWJlLXT1FRM+ZIx2Fi+Z4/HOYPzwBOqpaDNnAk6pbDLpzbM52YLuD14tITL
n9SlbXVJyyF4LXi9c7aJV425C6kfokjkTh/Ua/msCnhFjxZar++J+mazKyRy1B3bo9raV47m8JeM
0fQUIlrXu9z4wYvptf3XS1BGbOqZKB+XMBOHh1YMPEqdOAviXQHT8nUpquxlLsqRkQYpbKJ1w9g3
B7dn9rTLGWLzb3PoIbNals1+8kktwujXKofsvnqeGFsl4x73SfAuCZrVRKsngVzXC8vnms1mDeRc
CRaHsb0LZ71c6pzh/SaB7cJZqoT6q1OUrJC2qyzeaBNM4dmac4KqAh7SCNWmHCfM9iwynsA3kdjv
O1ejKA17LBE9spw7SQws3NI3LcJjNZv2HjBFqfeGocS/dAkmvVu8fgmvBpeOwWbRkBw2RolQnKRH
JZfkeE0Iwu9l+YHXvUWPOiXtK8mn+Vy7mkK1wVzKPJDNnMLbCAX96AA+BOsYS8rKQydbrNPwOd4t
smWkY6kcvVReXbh/dBj1PwkrsOfB8bNnlOZWupM6iwG+1eW9HYX4LLmHiEM+gp7c5DZ43alqIeck
IRgyFjrpQ+FzQYB7O2Luama499Qos80YFA0p4CR6YrEegb4xdVITC1cZ+AeiYfE9AuNotyg7L/bd
6ErroYaWnh3X36D5xF3D/Yd4pF2ui7kaBlhpnvimWu5+6VkNPfXIhOl+mUj/L18czkuFJOq+t6OY
3oVXB8Wnj0Rt2pmUBiQEVK5vUJ4iAaYgiuvNGP6mg3XH+8ny4+CuyL1p9SgW812yOJzA4wU/HbVK
cghcEWz7nW1DFOxgbZSr6W/GxibJMl55abG8xxBaeUHYqN94F+p1PGsPK8aSRoLZ13lnWMhUBt9F
7Y0kRSY51R+6jxrmseMI+HSkhc0aHtUnEyTjU4UQYVro7eKk3tMwG9pdKIC9Cw7BcWH+0jKaxF9U
i03uFxnLbtf0zQOLVU0qTff1TzZ4hgs80VK4WVHwyDprXk5GUcEEFg0KFpIWvrkNgFmwmsiV1NUc
0Obcu1WLYdM2TX0ehqF5JsaOFTqpqT7vEjk6NI+Juq96NLhfkYqXZ8thSosTbpm5yIBpeK/o5YC9
523z0fE1/4sAIM5u7EnyqNBB0NwOyzjCaqDehaRoMk7FXXRgdJQs2XC2xSzjw8ilHk5376gWVWRK
UH8xDP3ppYh/rpTtq841RwQ2Up7cO/T6PMgMWXxl2Xk8ntgIdfCFqrniuYEIklpCrPJ5TxUaJAWR
b4K/LHOnZcubRL861fpQ8II0doEKSB58HtqA58Fmc8xrlXXaRmqJuHsE4NxuS6fUjzGPjEtrT+KD
I5cLi91xq+cgZve24YIQxESAdE5u00XFtAFcwXCu8D3rrbEdMkVpLfWhi9P17RZ7TAcafmUdRimi
NgdrCJzXLmmCG+LZvCI9ZJF/qRAGECBDRC1jpMsXgfaUqL9tVotrPrJrDIU9vRY2RkPqylrCJ3HX
IyqT9vNcDi5hCo1YeachmZF04OFwHdPJDmlomyHa9suivoxrQA1m9VjuM8+Mf3w4FvnOmLT/Ypwb
PHQqX3gYgCa/59GR3NUaW8xh7eJ9AEVLrWtPeWuFgFPX45TV/efokDUB4Oim7zTCObdT6ZgxyPrN
fJdOQQLazS6sJ3dYSzSSqSsvE9tDxmAM86HJU/JSLrl/DpsIe0/Tp3hPx279PQj1g/SHGR8JU9FN
tIj6OVh3iBAhsCty01DyX10SuT6MlijvQ0B1ACfLjgHEoETXHMIqCsS+5kETnkuTQM7Kin4ITiuI
rtiEnQLwUXjdS0E0I71i9OQFO5VM1SXjUrZqNif90DR8JsnccN1r/dHcjOXvUyQPgT/0hdt+ACpS
/ZYOZ5FC+Iim56GIS8C26CE7Cp/SrvZmTktq4XBvCfX67he3qMJai53hg8+dl/41jFm2ap5Zgh0x
NqyiQSoqvaMA2tBoSaT58tkDdHtb4qQ51Fa1XMJurs86DD2x5fgYRfQNIo6BpQUG+8ykb3zi82V/
N9cJIJ0YAMCDsVyCR7F2J75AoFveXXeGwp5Uwn5M+lTKaxXUvMorZxo6IEvV8iZqy02PYjVtb10o
zfOuVb2V7bNkWjjBcWd+VRg7Y1gatuEkj/0v5H3vm3M/EF3ZuPPYfeXlyF1vwcvd84vM2aApB/nC
Ghg6p6YOpXcEBMgSu7/eEB5RGmDPSNDh2PGIfLa8JLsAKmKlC+G32lgTT08S0HzjN3yTqj88MqFr
umTDftDSkp3nCIBAIxoEbqdsPZcu4KKtdRhp7hw0BdyJzQLYnZsxONBOpoN1BrdB/yfSkZceeA6z
0SI7JnezPZdkwz1F24L0/PVI84rMdSDGccuTv/UOyu6U3tigUDkWJRKbJp1Z+RSmg/L4L8Cr23RW
WJ9FZpl0x6iiCO5s4uj2ye5iRXo896zXhHGR2kS+ct1TXib1DS/87kPOmQRQBDefR45dwBvobNz0
+3D0ObEIO4TzivGkbk8RAb75gUQaJI12aeH0RAGXba6veURTjUL/JnTz7J9lhymevpwqmAz0H01I
tYOZGicOfxAv+/2Skmq76gbDz06EJnvJxTz/JQbhXUQgszcsp4zq4zpltAxjoL9Hsj68FSooh3W6
FUBIC1MyczVgcxYSsJin9UpBR50CGliMIdS8NGWzqqRgZRABaCXs5qZYgGYEczREp3U/w6u8dsHL
OevrckKrRMS88FkszeTyGE3hDr3Es4sBSXNTK3at184tI8Ohz7gMQi5j5RF31zkh8g/TeeaM7tjv
TyqfxCs/NfGBF3i8S/1xpmE1FYPc+3FBzoLXp3ipRN89xMkE7qoylgO0Iine4pQDLYMwC1sTs6PS
Poe+1u0V4wDkyS7jI5dC3iJOROdGtfPstLmknHJ/SmhTIACdBe/9hAX53aLDzp8RRQ4w8YUjM+H6
EvVeQsDS25O3Ky9RoEpMuehvFsgN1BsAy4niq6OseO5IrHw5zeJdWDQREBzs1vwdGvI0m3bOu8vQ
WPqpxpdL4sIWr1avJ4uQz8BssvB8/70tEvtRBoOfH8qqSfiQuGc+p44tuC05zI03Jm86yDwYlv40
eZo/MIBr3r0Al9im55IVQudO9E+KD7za10XC75ellchoUTK/4bA6Wd89cbI7JA81E/Oa+a4/ppon
IHMF9KYOB+rZc5x/lEBzRjm1eJnDOaHs02RpCAtvyD85YRIbsGJ+RrAiwg/B1ua9SmYmDHglusvY
V/wdKdlVtzGAUnIDwSAbQmBQLHh9T6xp18kaeDLDJHGMkrzZVPPQ8a/DfXLxdaeTPS+e4jWlGJre
ljYFwY1i1XQtcFscrAhoyQ7rNdutxS1sniFw73leeREI0pbULAebMcjfJo+XVWbsRBxkBal8Y8U1
X9YyKb+q1C/ZXPqBdxs1pmSerOBXQ34rMxrzibW8AwVNX9D9zX/DpDcIrfwg/OxYW9RXAnfmQ10W
UbijEcCInfCFIsPRK0qaszR8hs4Qqat60Ll1Rm1e/ZGUsu5FGULnnCeXaYcanB4tSoHWdDsLZLDs
vox4BCfCZoxaTcKguhZUuipfj/9UaleQksMR2IqtKzveIXnmODEXC4GBkSrpK8QSmrEjTdYfdLPY
4Esc2cSqNBeIIqzaP6ijcm8/Gmd860TMc5FeMouFog5oVY2eyP5N4LXvcwC0Ge/Ckj/CnVuN9KYs
I1YeMx3qLWtwzBjgFlExsbAu7ss46KJDyRkI2qpJrJhicWUeLWdcr0WW5Gjo0Dpn+z9wfN27zRJ2
fAS1fhhYJQkOAgz0TmZxqnNP9K3dUmZM+hsxd2wNjZnt25wWDG1MEqX9Zcym4F/Ru96bFw+GZ0tl
ii/gXc3rkFpcjg0EQ7yHNlL7rcRW4IPXT6A0Mu2q1tF2Ne2Yda9f1LEhOW5Jij07O9RJsWlYJk3b
rhsTJqAulVCK4jEA2oW7IxhuWQ4/vJjMv3k0nWAwPcgLX0DFHi3pVpWt0OaFKyrTfZGY/FZWtbnH
F0MMGW6oKLeTLTiBWTxYGb7lnIhBYUTx32kxnSZQmbELxftpv9PWaQERkiKBmKjoQPDrXhJk204j
gt1NyZb+ttPr309xsr/3kQGwtZ89gDa9XVcomFmW3IzRUBFn88e8JyFTBXeNU81fNU7mYz6Y8gOH
ef3W2w7ZRMMij4/UsIU/OLPpYkgx2vkXMj4mrGAt1kipuqw+h2CGOthlfvGIHItMDPU2lk9tLCLm
GG62jsPjRV+NkVLgyIO8uHi6ZJ/KpoC8moxcFe176VKekeDF6AiKuf/d+9PWY1q1nR2LU0e28CCD
HsbR5c4mxnfOnGLgI1n8YIIyyRN6z8mNKAz5bd+CTTWZS1Z1g7jyairE10vlWcUu5+sC/YzsBH0y
7mXzltssP4sR+jkDKUtH1bYmpvR3xlUGUKtgW7QtEhIhW0eW/r1tVVWyJXA9Jid+p5YLnQAQ5TkX
gScs6OU3rlh16ZaJXMvglws1Pjsok0PXFjyrfKwZQFZBvUEzM8OKrJ0c9OvM/pDutfafIqDLsI1H
Fb05HUu2Ki25kkXMUeE7x8Q1KkJEDaA8vxb7vi7I7KiCOeqN3ZckrFPPt6AzorDS/Fyx/G5zPXjW
cS4kOY1g5la3sd2cQ5NgNPMp3Ewt11U9tkDwOn7XQBXVjt7EbDfJjZaz96UMjKcTEWIHZjNmTTrP
1cJrKdX89vLstaDAF57r3nd5uEzbaTb1O0di+VcQam4IMBSOhluoNBW3mJjFljIBfs0obzD5IsPz
v9MMIM2t8LvwrzdaDoDKaUp+VMHBkbcpC/5X/Lx0P8rEFK+LL8fHbJpZ7XKrK5GMuFn0UypJgTLD
T/nhSw/NdNWTuSWc2ABvDXyLr31uqbdSDdVnkTKi342qrX34yXTgiQ8y2dp4rXTOWnLhOi1sPko+
9DQi6zlZK3yQBTadV7t1P/+HuzNZjtvasugPCQoAF+2kBmiyZyu2miBIikTf9/j6WpDtVyLlkp5r
9irCdtCiSGQmgIt7ztl7bbUvV0GiwertjEFi916K8X7qMQAU3C5Rt9DYpIQ275qul18r0LqGB1Si
v8DXMt5IuZiHU0Stv7Cy5CSEoFk30MclKYo+dhbzJu3t8IJnli3AKs8t0M6V7jnT+qa5KZe66isq
HBd3FiSY0qSn3+v2c7zymY2WZlXFgxKvvzUuk98NPJ03mPjpmqDFnYkATJb+LMEZnV8n/PoVD7wQ
jiBPNRt9aFULqDUxZttgYTl12W1x4VSBldF5I189rX3mIkHv9Q0WeXdi5Jf5ZkTEnhM21XydjqG4
7ZoSNX+ONpcubUQc3gZth+zznAn3KcotXN9KzDiHNYS2AdQwtqFLiWE0yspEdtSlYXpPlk4e+fHA
nM+v1zqPWb6oS5frnEqdeL5mpnRJO9lLh4qreOhl637m0yc8BPUuWGBqq+ua1ap0FUwRptfLg8FC
XtR1uZtnE+WCHDfjLcOy+kWHq07QWIW13ulqO5GcqWuUu7VVQWodLo0Nesao8sh1YWNomx3d8YZn
o75dgkQL3QyhBX2zoSGlN26yCd1TNBB6pRo8/hhJs8InoWEeElGm6nktS2ZBLoBMXNA4049osCSM
DjOlFJVfLluXRqlK8hPtSrxYWRMyUlCHmZGCMEGeJXQJRm9SNBGddBNFB7ZflmkH1iGYuxrHSMTT
Cfu1I9D7RJf2vER3DRv/dksrzHymkwML0VgMIKdG3OOGtfQQjZOZqlO+i+Hfc7EMqnimdUEtUypN
TqWbzu1LKfcoW7h3C/ZZVKMhYoc+Gjxrbbkc6kVGzzusoxYv1/WS7ryZQG2bwpWknNckwuNWXegX
pwnFsxeTMoPjRdXrt7CRNO1sCicr2GRzgaGcSF4Z29cErRSxlEhzT+5C7SBaPSRoL9dDzRkm/nvF
mK5/CtOyZJo/EPfphlq18PSqxHAfj4ay9vuEVHuzDeSZMNZEj2CdT0UDA7MO0SMpYGmP6jDiXyAK
lhR7CJXBedIozaXZkr0JzJPg8A0cTO7vvFziAAkYeGTm1mTVuUmSCn7XrIjI04c5fMP5TV0EXjCc
PLLSmFg2wxjjpJebxT4VVkaUCFUBS2nZ62G+n7VZepmnToFEp6i0EIOWJ55nmCCzkfUFJs9Se1nN
MgyY2atSQvWOORnoI9sBav6X0tS7i66318bJpCqPZTNNbwpU2tdFCuWvjGhsEHBqkx+BXNmBY5WT
uKB1kN8xcYWGEQCa6P05DEESVl0JyXjk5xYfwy2bD2lCf+P2k6S9KlS/84YNDPdH30UhD62gtlI3
4M9zn/ZezI00xjScmAPDxksgYDkJGQPK9Zw3uvAbJHywvivZxH4U2iA20UHhJLHiUNVoyJBAjMqT
ePP1sT7e0YqhZWOJoFafU2ZD+jGIbQ2veyds5T5BfArvUQkY7LWqvERuONEqvu7qOshfcwRKI0nn
RCW50iIED9+hM9+SIF3j5Rtb45qjLXiYkQkjtsgy7cZQNNMkB61aRxRIzEI24Loc+n1JEjkIdl1I
qF4w9rifBuiaVtQk+jphpmbHbmqEXjuXlFefMDUwo50W4kIYRFAuaxPKi8KqzNr9xGg7lqe+orIL
++DRagyrhn6+zGcD7ZGrAZCY5HxiMwIkU0p6VyMyG6CM1T0bIjfuC6OJjp8kFDuqUq0P3KwBM5kF
KuOXkFYZ7sI5vfxkJhbQgiyG4wg2u/BtKWOZkMwEOX88VtkDNUm8bLrKos37KRsJvF8gg7p6nUmU
hoZG0dXFQn2hW0KHCg1zRdleD8SyWDpBN5AYVDXxwS1W511WKwy6MzJvgAs3rfA+kWi04AeCvVrb
HQ1hOc0aDdURUljWndC+yhm5Zx6Bn83iEYdLaEygk8/slXpFFGWChfuZXboNiBgl8lOgBaV1zILW
CLxPs9pma2ISerxwXJIdXFC0MTnZyhXtibmVwOaY9vFTFLQESnYorNWcWwM1Kk8iNjgZTbAqt6zb
T02AX0GHzuJFkp3SaZ+/RR17IrdD61H5nwYQtmHQDymE3MjoMEgwzWQHOif8tnLIN+PYIKn9VMot
c+WWawT3gv21tRKTlV7Wkufe7pqnqNCQOtWs4O4nujOkX41aSrh3uG6mpgK9dyllaIJIsp9cKtaF
0je1fWUOppNs1+GTNdS94alN38IIMswHg9mN4hiFkKDeFiJunYJgOYJ9STDcoCmmKG0j9JCuVVYt
8tooDg9gfCHj23Q2kUrnF41ISvyDhZo/IWVnEk6jn4JCJHNxjDgwLCRGTO1uJYbqbo49YldYbfRG
lyx7zFWyJTcq8tH9YE/C5gKqFKWyMDwiyJJmtmK1VD/i7rCB/+kUZrWl95u4j5mJSIg8cjcbanHz
CQVpK+nMj3xRhoIcb/JJLpc27h+KOoi+VGgBYidQQumhixbtIdOa7JJxcnpr1drw9kmxzYgNWDsT
CoCu3qVnxvbB5CkweJ9CVBNpPQvbH9R5OgMqTmOVrD6Fi1QW3T6UasKSiSFJPc1SZJlX2rVHXaLV
6KaWifZaXyd8YKhXQTCFSuJ8qpEv9JaokMIXI9o/k2lyA9moL18/CVESe4dGaSNqzFcUt31GWTyb
5LLjFQNwNbW5/qWnMRghKS3Km3LsmuI3bmT1Jzcy6m4ayKaiGIqBq/0DE81MZxaAcAJtVQhAGmnR
sphGuTSqbt/LUsV6ouSBN9ZVdhwQbVyHKl5Th59ahJuHcvoCsUrOfRl17GlIG8QkWS2H0K3DVckc
p3L9wK5Jv5Es2f6ijBTHztBl2pffuKrX1/nOw2xht7dsHbwbKXrfLfk/uqqrsuvUfKTNDGNs+a68
IyZW1lrrNcZnUjmCswt2niJjjeism8uIIAqbZp1mX/zmpfz8kZqKwWdprIxN3tUHPzqlal+xdMFF
NdAGeg15LsCRIjQnjJI1kndmzGy2Hw0LIi5AXpAMJaMd6amXmRy6RsHOx/3Na1pN5R8+HijYgtBD
jW2AoX2gUAxqaVvjGI70KNB1M/PMeQxXuTlesQ6rr72p5V8GC7yA3zQjsP+hX82bbNK0M9rlSEUz
SibL//Wr+hA8ifHcMkk91AAsyEJmKPDBCh/VRANKgzR6DGmH6Vtij+oXiY7oNy60/nXsTOqsntqy
97q2w7EUInLJ3IZyRXdm8D/PRTVLnhlZq59AU+EuLy36tDwzW544WgpXl6xj+u82rBYqjC7OLmf6
qybyMyWzqC2Xeb7g0ZZcz0GenQQZhZhFlrQ5gUfHzhBbSnP36zetrKf/w6mwZMgQui6bYh3Y8P0f
mA553OWqVoaap4RWsZzsIV3o3OXTULp5k+erFTKtgcxQQKRuiC0U/15rIlSq6aZgPRZ4vMEafIsk
qbz/zWv7m8sEO7mwdA2ABSHY66X9w2uTFwntgARPWzR5RlZL06OZNSq5vIJRbXLbzykRbxAKE/pZ
hTaqlIoN0fIwKZI3qZLMG1qDJBH85mX9fEfZ6/qEsId9GuyED2RYQcMwt2ritLNpkiFPZRE4vBBE
4wDxQlloOgmdGUAg2LsxJ29ytgEIydDIteyj2MLNf7yifwRT+Y8jDOtcaf872vPuqYtfoAi7cfcO
lgIf5y++p6J+1nQLhJktQ8uApPkvWMr6HQ2CMOp8UCWGCkHiL7yn8tmWTc2CMWEwkYSa8i9WirZ+
S1YR1IBSYeHlW99jMUmtvPzjhvkD/fw///8jrld7/wSgJgBYqJoU9gqPMwNVy/trt6sQuI4TrHfI
lU7TX8Ua1sinIGDk1nltsZvlrTl9YUlI7N3FJq+u7fhCXR1gkeqtlZOUV2AwqSds6osVRXgnqjt9
vo3GW3k5j+rLvqu9ZGuz+UmmLS2Y2boyyhf8ykhRzeBaV758//z/0UV28/8sO1T/ZWzoWVk8vZTv
UD3rD/yB6jE/awIEjo0dnqWAjjIX2fi65u3xHRyJgFVM9ICmpv4QGKqJz2BWAEoji1PXS4yl5U94
9fotzOrQrk1oLCzI/wjVY39fG/9nXTdV2eJWWRnLGBxkTVU/7qQiGfcPnUanVq9aSjSvP17pHk2n
TeQm3rA7m9eWUuGEXwDVHUa/8PJtvCWEe97QOnPhjR3vwgF+e+luxbbzh8aZH9gtHfpNlHvJZnyY
d/ph8LvDGO504yD33oS6+vyu9cHp7fKd6VubpTnNDJkr4ecwOvI7YlpwNFf0bx0MxYWTnw36NQYD
hnMuYR4bWjGKTweDwL+vute7Vz2v4op2rW972Tbak0+/jT06D8foiqgHYz71R6bGvXPHA+kkn6tX
2Z591kF3ho16AGS1VbeVpz8eJS/jl0iefK/tUDj76nO8Cfx+dze6hDA4uJc4QgAm6CI1HXEKGIRQ
4jjy9fConjFGcq4ClwbjBSoA3bk7XN3d2c7Zcf2f2W1O2b71vzJQckBwn5pT6cwHGIW8dkRizsPm
5iZ0nkHYnDqv9/Prkj9M7+p1YF7QYnKO8pZcMU4H3XAbDN1dtCliz+R3m87X2Lnhs3KSfed1/Nnk
mS9IyB2D6azz3DwKL73GPOUQOeeE57OduPGtohbXseHG26Rj1M8my6S1Lq7qF0zY+2rXHTUIibj6
xEbhIPzcSb+KLxFCb9sdrNSLjj4XsgnM3+oFOuC+PfCPYV2M5mXzsGwyz/LiU7jnOribfNrynvE1
O7AMCUTjhKx6CEOK8bL2suwypuvKxO6qeibbEaNe/1pd0DPTXvVNfdVv+23mdS9kRjCUPxYxp03o
+69TwSDDVWh5ca4xLC6vwxl9nHSLjKfdIlG7h1PikPlyK3g3fHBngxuofvOVTNoMX+Z+wrG4vyyi
/WMz7aO3Hs5TjzrISTah3x3lPfuJU/M4fx1bJpIwTx080Ha9Q/TmYH7scHKN21r2zBMa7GG4X0JX
z87tq8QhzWFr3Vdn0Uk9E18I49r2t4Z5KT3bz+Uie7IVE5jryK7gC/mQnkeedMG21U2ks3H08WOn
pzJlbLxhfk24C183yBboxFXb8WTui8lbdAxDvmZj5vBV5Uy0+95gPur0bzSwVUTjNkPyTXXTP6G8
1k/dBRtE0CLjfOghNUY74QWH6DLZJycdbf5bcMWv9J6xWDmXl6cDrx8j1pfak1gCysnpIgdgEZOR
G5BdQrjIZNs346txlh+jrQ2AY4N1SfLFAZ8fF1iDuIPM9xeU31wDytYjzo5huhuUm/CqXBykEQbC
mt5hcjV6NVrte+USl63+SO6UE3yRX5KN0zmFM2z7nXY2CJeZJrFML7wx2yk20abfXM47Oo7IHY7o
qfl0NOozLzyn4XcrbVJvvYNlcTvfR6nXQpd85nWtI1G3etBZN0yXUMqr5DI8Tt/gM5Pt80wDK2BK
i08N3cy007dFeF9jIZtvyDtRdvNZsdHczezPPpmN3X7xLqqNfnymODrjtomPybf03DjQIzOeCg+d
O2ZpPhIZ/9lj9sz2GHzK42V4Zj+hisLxnVyq1+Iytm9Fsh/Ux2XeYwG7Emfqo3VCwIxoyRl750Xe
K8uZdeGTgbO1HmgrnOWnwUUY8qxe7sX1FrbFefQmzq3LwRX+/EUczslS2jHJrBHcX5swIFAE3mkN
b6g5r1on2qUey7L/9BTtksa197LzJdqVl4fEF+69XzmRcz57Pt7jyH9RPdWju/1NPfGVI3vaQ/H0
KFjMS5WzM286v/fGTfTUe3gM+BPFnfzJz3a6u/jj6VzdKO45kIW7FnDsxXLgLWAOcPN9eaI08q2L
ci/zV4CcOehPXNQEMDz4O/YWpVZ2rh9GjxfEP/cnLHY4UHYk7NhirxVuemY8pnstOHRvuu7wZfb2
aG6/v4rz7m5W3PaYbWmU3Zk+rI8SoTc9+VN9Gjc9fCsmMM7wlqgH3NrEoxGx484bw6mhq/Ke8j1f
nuwtEAeBlLLtDjh3goss9yDSKNt+3vQeP2M4+jbT0Xl6iwWCjL73mfYSyuhZiRLz8fJsH6UzhfdA
yGhE58GJtlyVnrlVfOLPxdMto/PDF3f3Ju3Ji1aP5Etubs8LprOxix1Xf9LddN/w3DTPlHMkN/Nl
zEfEhMZDwrNd/+18CcGzK33lGcvLN7eIm8Kb4okQvRYw0YkXZT2gLTkHV+4QI7WMTnRm11/nwJW+
DRriDQ8HcKxdBP6V7el0jBziC8AahDut4jmnP2a8ZPizIkFFuamknRh2cAQgRmjlgRbx/6E8+Td2
jtvX8vwpf23/A+JRTHZT/3vt4rdd+SGWYP2BP1MJCBigHwd+09AFZYHyr32jqnwGtmszi5ZlOkfK
2hX5s2zR7c8G+0zCUkyYu/wMlfKf+0YQjzpNHb6FeIZwEM38J2WLolGW/LBtBAPIvnQ9Pq0rmjP2
h20jZhq1a5h6e0Uvq0dzafEmGu1WUhaeNstsH2IcaUesDNzQJIdsBZpQCN4mDRknWkwurjLoD4yS
k9sfPsI/C6wfC6r3WMWVT6hS5dGf0am54T18eGFmkEjJmGkyQoOqPgIOIT1Tbem8FykJIrpkZb8p
83/+JKAi0TqT2bGjatM+ZIFo8tjgxMvAjFQBsJwGbV8jpO43/RfO6bvPW8hkYcuybuk0n0xKxvdl
4gJYYIqtBnmRNYntRAeKaJQ6hrDMkOQWaUJ9H2QsjLpc9X8UdIR9/H2J+qH1Q4khUxobxNQIVVvf
6Yd3GFiiHkpzIpFuMdKvIf2+A25XvN1IUnCiZ6LY5ognNyjSmNu1FqktC56NbU5AzzlNLeOiY0z7
+OvzrKxH/fEKXF+VrQsdBKpMd0Wl3v+x6QOZO7QFkXFeMAlpw2TKBA5YtuwbVlhHRazTdTKNF3AZ
2mM1m7BRZiXaGdh+79OCOGFw5FdSnweR1wgzb35zVXxgoP7xodn0Uin+VMEE8cMJsxYTE0dTBN4U
2gDcU1t4cqI1xAP2086cU+UegxJpYHjh5K2CxodpnU5K1WSUx6oNu+OvPy5Wi4+fFgUlawb3KuzT
7+f4hxYZU/BpjtoGMnFicSM24byqJjoLuEFpgApkpDLlsu7++qjKx7uRk6Sb5FjCP7PJS/l4c6hE
EKMUr2NfpQwlcm/AbTLj+2NSiKy8oe/uRkUMbqlalLMGMcdWqjmlS4AOJSEfbTtXOlmyDAEPUhBJ
t/I4Lb85U3/zyXB5qwYvgNWCJvz762hqW71WCeb2A9Mwr5ouAFYjq4PHTIyMU/z1q0Hb/s3p+Lho
CPhM3Mjku6rcUyyi7w+q9pXoEcclZPEGIZHz7bBdiGv6TU//b46irWshsWw09E39Q28Jb0hjx2mQ
+nBIUJYbHR39DAH59a/P8k+f4EqkpiGG1IQmGyf8/ZspYpYORPyGlxpzBhI7QptiBFmPa64Ltksf
G9tEAsv966MaPy2JHJZnIG9Nw+cntA/vrtMKW6/lWEMmAXdqB1ZKetNg4SC1nfHg5cwqGW2LTJcZ
9Ddz4wdoYFsiHJi3uJYlkQcr8bwEWmQ33ZdUQjm4LcVoutZMPqbb6iq65Uabq2v4p2j8TG2ZrhMA
XKe1pXKRjAlWYB2lhl91wJDhzQTtKVwEuNYEi0DG+FUOziILofm2Z4nYwolVy3M+RraswwDjtCuo
hWtJpXht0O5hbiYrGjUIxKS7qJqMcxm/d7EZInR9XCdIiYnjHSmUtUjUbhqn+ENxcmZfWismCsRS
atKVi7Gvhn2mDkZxhfUy3FWgI62tUGY2lmhTsq+dDivXB9OY3U02NFzXSiWMO0vHw8PV0ziIXQW4
Tr1twCU4Rl/v28oOvoxxUN9lWoL9MF+n8b8+nX93EbE6rW1QNi+sVe8voqxNFuh+KmGVKqPxEvf1
VpctwzdqyCViyYbziMQf/9cH/ekZsl5CKjhjTfC7LPHhGTIGQdgL7AaAixvDX5ig+3VRVZ4qsV3+
9aH+5v2xReBgAqyIIFTq/ftr2zBlJ2VzKG6II1ZZeQPdiGmWqLQDlzg7eKbQv1l//+6gdK8BX7P0
GyTCvT8oERJDgGrX8JTS7s7SeboIIjPzNHgKnoy+zTWYg/zzz5RGJ1Mx5rPMyMSH9bREroWrXuON
xrG2sTnhbhWvWU11aO5+/Zn+9HRBAYj1k7Gl4Ijsi96/PTZz/cAAimtmCWkBzSUxtyFWFDkheZVo
pPY3x/v5caasPX8LphluA3ZEH64X9JF12acRui+jY7+TW/YbdAgUjIZGMrhmFf24lQFlL17O/PRa
Dsyp2qINIC5lqaxya2CwLT01aeTLOlQAhmhAM/ZtgTbwN7fT31zZFksi8mgmYzyB10fDD8/7gLyK
UepK1Nd1YZ/6PiZhpgIgaVTt9H84FFtTjDiKwWIsPlzZA6Z/pgsEzCsRzpvRkuJ9IkmWm7EY/+YE
/M31bJn6ercyl2HJ/7C5nyMV1cmQmF676MEJkAV5xGxf6SC0NL+wuyRHZpfDb476N5+lrZOBQ7de
M3T+8/6zLG0yriJplVaaaeGnWJLdRiVppQ/hIf7TK5piQjB4YlzF3Nv6MDKMJiSkc4uUthCWhuU+
6HwGiM1WI4DCI7MqO/v18daX/m4TrQiZLaEmsCvxFJU/XND4/1Mwp7nhlUatb1pp7k42D9bfXCE/
36f8Zsb3HImV/acwiTru0OZpre7FeGlISIr7rcij/lwYdukaKQlwv35X/Mqf3xergsHSx/lS2fi+
P2VZatuUZAX568YgCdyKsMMQc2mkI6EcsguQiysKp52j6oCuglksihW0ykELQMlBv5Vcm3CFG79F
iJJ5k2HkN2WMU8ubJRGkCOmA6pTtxO5hqDuxIzxmuWEDT3sbe2X2EgflTLCWGN9aqL8XYd9l6qY2
V9BfJqKx35Qjz1W6KjrxUWZax+fTkjdfp0RmtyIha7gsKxBfTqG32SMhWRMQTDnEWZcgyX+F4YGM
d8B+RQiuUMdnjNVYbO0AYyHVdVIfqdfkF61Z4X6c+vy27fv6NuVsv2EpD84h5eN+HaCGpgwNO7l2
gAsWUOFrM49WXAgtbp1YomcSoLrgYJsgy/gQg/lSl2KmESSrZcEGSsZM7jcO83NNaibSlqQexVaX
LuBXpC42j6JPaV7bCF5f1a42Kf1DI38yqq7OfcSB6g0lA7SPdJ5D/DqjEp6QUawk33mengFQo+Bo
KwtqTW0sjCJgJnX30YB0cdMtgpJuKlUsH2lct1A8onlJt/Fk6uyYJoFnghfFgkQ8Tv6yIJi7rgAi
0c8GvYlZin0OFvVmJqk+yEL+hJ2g/pI3QfRmoJLlfaUx5KEGcvY1+miCcqCJVRcNVKw7dmyMTKQg
BrAVD6CoCWuu0cOTaIPtcUxhuDhxqSYTIl0C/hzQ1J2Efgg3m2OIQjZP2TIFPT17q7vNSKyhAOqN
tbdez8WhUwsabuli2dc2QV32tp6M8SgrsN8cEG4R4dO2TT/fBkFIpx1VzpEziMWVTefITAlXKc3Z
UDJxODTQyR2TKI7FTQBZQfYscTuBkTFvQDWTxRjDhLfORisv9xIGqW9qCTN3m5Qi2C/daEB7TOpi
H4uiACeEq/5qIFT1hgMBBZjaprwbp2IBizPGpRNE1fAKaNXut7CQV5JnzkMOiX5QXxhNDPjw17f5
uhh+WLxo8cgKESiyYTGsf3+Tx5B9MkVRVA/fmb6tC6NE41YwhzOk0WfLAbFLHhlrBaRwNZm2//XR
f26LsJFjrItqDlMhBe4H1UmhgsJV81L1qkLCwqfky+ogVBfPmlFj551ebXqtQi5rSIVXwZm+sLXS
vIBxkHsWAuJTpTDu+PWL+vlRxe1sUM2yQ2EXpn94VHVSbo1SrhhebVFUEPKTXhJQjoMlsrOrXx/q
pxYg21i2XOubtwH/MZR+//GDVha9ZnbCGwJRHEn+Wtyiq7sNmPjpy2xM7VOECRTa7EAGQMNEiLoD
yZBlBtzOpL6Y/cxCRWTC5tcv7OdNggZ07nvVi24MRdv71wUybWwV5Nie3JTdSe5HG6+fUUmb0mKi
HKRGcSd1w/ibi/Hnhg8WKK4I9luU3Badx/eHle2+WdJhNIAAGuGhilnwQzlsdxZ+7A0YK4ZeUmpe
mnFn7kmdanME6XEL4W7JH1qsQ7+5EmiEccB3twe9Y4R8JoE3iOiQGLx/QQryeEkMSEXqZegPWpQt
+iY1qAadWpBD4soT9P5tY/b9OZJqShE4KLlFzJcsDqgrycGZaZ/CxSjM/ZQq1IYQVlNuqkXXZL+G
kta5gZ421Z5KmbWOzMeJzBQLr1Cj1Bk01FDod2kvyzvVgFHF87dm7Jm3CrOwJAorUhZKkEJ9giHH
CVQWSeQEunEf6WEBtmyeldbTU1Vgvuz6+DxT1ajFIYJN3kEHKIOXyiXjpZwhejuR0nbTPo+yikGI
jt+l1Go8gS3qrtjFKhTuFbCED6ISWecKyBFQMOvcmvnLcZu/1GGp4Riecdcc4ORkPNdiHL5o6M1J
ge7InN9UL8B3t7cGkNhuoywCFgbrrnCDzlDCjZbMGPbjyWhuWpMOgt/jMlF2o6VKi0dlfZaXjVFc
DqwpuOImUygumabZXQ2UDEmzZhnbjmi16hBVbVt4NZEImHljQhoxXcy57oq+7i6nstO/JSWpvlue
ixn6/2GWuxtiO5h2YvXU1V09l7DowrlJZF8Q/NYfeHC3e1wE9fmEt3A41WZia+h5gyX1ZhAW2j4Z
QdVtZ9iq8cbE769cqanVb9A/YzTsG0sOIIpYDak5fUXMSpm10QVOLBvUbpeMN1DtGJQZK6Ofsxka
jOT7BjtqSXpM7alyIKubhsiXlygIxise1OELiHktBtUX689seiFg2XYxA+fXJCa0yK7YoUVy+0gt
2dOzSpogcaMyroO9NY8xDA+s47To8pQuAXhSSCNpS5Ix7KXupgV3wFU6zdm2g5/S+mORmzdlPZqV
1zbZtKniuIRFYIq+d+Q2SFO/k6Ze3iykAGPlalNMu5E2mBfJHFtY5wGu4l0KOvCIhdq1d+wamCkD
Zg8tpwSaMtOUpwu6Kauw/FqnSjk72pR0h4YmUwLWZ9TZ6UmkH4yzzey9wtw3ujnWgh7QTroS2vsm
AyWfRfoJxCe+dzkOLfVkF+shzVlqd8WkRT1IEo2GO9SDYAsYAkFLt4wDI1hoD9VpagP5NlLI4N3Q
N5eejRF9vlMA3Te9hmyMdAcfJ3qAIjvupNy2Qj8OyEPyTCUTDzAujMe+62f8+H1gYGJIGTF4c9uw
Q4S4EMtrASsRZQh1AojNXExfR4lWoiewOz8s0qKiHbK56Iiw0spt3UzrJie0kA1IU+z0bWoXnmxr
Ne+iauXbHi4lcX1cX4eJGKdX3STdNsSfQes+i4dnxYga2cWmKj+mtS3dgFoHksIGU7rKOzEK5K5q
/qXL6wB5u0EEbppYxsOg2v2NTsDt2zgYw1mDVZUAhBYoFIradrlV7Sp8zjoTx2MvExuI+bPTJoDt
EbY8bjmyJkGhl5mP1wO7Hj04EmGosTuwt8aE1YA0SBNDsjllJJgxfvJVLUxTcikykHeiz5SLjP01
SKEY5+UWyrn4OuRRaro4H+aDNYwEMuCGStS9JNUDMPKuACgBxtV6abF5jT5Zyel0NDNTGzYLReZl
MNXjw5QX6FJUo7Bu0z7UD21dw0JSswE7HFSc8EwZAnzFSmoqs1tnI6Eg1djiNVLSHBRpW8xC3/Gg
aSJ8wKNa7MNskuN9hVdZ8tMhj89zopNGt+koBpGlkFHtNwZ8Eq9QDOBwVVneKVEkozGxtXjxAZq0
3wSqWzY7YSJdDCyYoU8XoB/cjg8Wy3STYB+RplS+GzvJthzBDdpsgSzZnHZVi+7kQBUEUi9NYeOc
r+ZtGUOL90Y5ZagVWrjuL0ywGgakg26atwsRtW9irlNjN5a9dM+ZbmomA2Aj+QhGdtx6iImSAATc
5s5gKfZDT7ngEFWUpH5iJXQJsjwhm9FOe+N2CAoeX0Ajs2+xssi4FzHD3ndyWF9hW2QoRAZ5cSLZ
DL9ARe6JDlJBm9YYaMD/sDj0TPOWfGnWjJ5yeg4NFZGByhb6ARLp8txEUjDsorLggdoNIi08TmYP
Z7kumTyZOt3aDkyz6QdMGkazIc3D6taNWl/2ykPedFWziwqB2UpW8yHwEpC4mitlUkAPOGd88Eej
8B+JNs/il4Ycgrfu42CdSeFLCYkLQGj3X/9p+mE2wT9sH3+KWTzFry9R94o/5DUu3kk415/7YxTP
UJ2GLVpgXSbQcLVH/CXhtD9jleNSYsfHRF5WBXvgvxTE5mfwj+yEmNR/GMVr5mdGPmtnDrSxQTj0
PxrFr4mO7/Z5qwWG9huTfY5D4/VDD6eXR9sA9MOzWM2xfBt4qZdOuyjTBIdj0PUr81acRzjAnE6r
Jx/LHtlwxbwm+PTGjUnQgVcXWn+2lK22ZUIAqyJ8Jgv4wcpJald1LOS5oV/YPB1B/mPx7dLTAL0X
QEJznxojzs/MIvS7oooG1D4zmW6S0a8EvXenZmpAUntevkHdwVlcDq03wdN3Y6lfbiHKI1hLVXNf
JTQNMIMapJbTLbasTLuY6zZxrCGHCipHlxgHaM2sPOhUGVcdWhJvAbFHGxuGJhDsxLzm8aL90Uv6
R3fGvyFK+fdunv8g6Qq2hV/fNx1+4w/qle8/86d8xfgMk4xhsym4eSzmLH/dM6r8Gcmzrdro6r9f
/nznL/mKgR4fiTK2LhTJ3FiUbn/JV8RniDarVQr/yfdf9w9E9x/sY6asYN+h58kUhjvHoIPwvjTS
CMbLGPvAEDSDyqaAB/jvyJDynyQrhE5dsq2+z6pouKGI+pqxSXTlJTaJiIgX4uYQEpitl+pdfhza
JK/8pc259kUpWZKvDuGaMhJT61wib+FunCYKfa8h3Oruh4/88o9a7ketyx+umx9rPCp4Y1W5rN6B
dX794Y1YLbDWhWBzzxiXyN4tYR31sP8jbTnUY8ND0Uyz+FusNvbRxN74CrDfMtywHhmNxhUcNafB
dY6eUF/qyBvUKrzt8ia+hFCZC3cp++yI1VokJKqF3bUcdkQQQsQw4j1ZV1a6qaGRkazO3RruJNOY
6l2rdmwQR1kGHJGMIZa6uV45rv2IepwEIx507QiyUbBEqJd2OOZ32kzXzrFbOWtIF60RghPdkr0A
5CU15b/JO5PlyK0s2/7Ksxo/yHDRY1AT73v2ZDAmMHaBHri46PH1b4FKpULMUqr0ZmU1DJMi6HR3
APecvffafchhaxXRE0sDvA4kFnspNHzCDFSqLqbQoeeiYH+VcS7uUmymmon3sUMxgjuXamMHqCCU
1xHdLJw2ZFoQJ3c7T27qMICNQPyzOw1uQyjCy2IWrnWut+u0Npx+2ZU1pt8mdwQJUT/UMA96vToV
bTXOTY6UeW5FbcD8ctxMvs8cGNgAvn1MiIkvEcQLtYc6pp5hbSsyhQnlDzuOfRWHSc7p7hJ31LSr
VBs+21PfXHdRA2o+g4zXrQjudhc8JK2AuFv0EYrkpDlrnFR6iK6MqEdAft4HO4FIrgAlmR4ISmos
g0bhHs05EP2oUsVZqyuz/l7QIgdY3yQzFxpVwroxVfG6GbXkIqImofhxKIxT1Tvg7fKs5AroecWU
eXIGl24CocDW++meElWzv3WdsGHvWeejueEgVF/pOSjpBZxq0C9AdfHLmlVsn7zahioYkWmGopDj
w9oIIFKPlB15bzG8GWcJx9Mf9mCeiZJhk+gKRhnX+O7mxeDzsTEnrn24RFcTTVHNCupOUq2mhJXR
CX0JZ9mQJZ06ctScfvRy4GvsB56wlnrql/WGryDWYDLUk0cmvqccEwCeu0Z/8Z9Hp5nDgdYEQL7o
0pLyLAF6dtUntnVnNN3WIH5KtU06GnN9VI8V1wwy9IFJj0ZAP2NQAcCIx2zPFw+KQ69Se6tZrZ4C
QtIYLukw6J/wqdEdDvSivabhFVKOxtr4KUiEdwuAfurvTci135KsBDYRe0P/3aq6bICLpEnqdwrV
Gku7KJxoP2pzb61fSvlDq1rx1mpRA5MpKohJyNLztuHkZT8K4Jbn3E3LexbYQGfaAHGCmwf9TFy9
R51A9mvOAv7AAz2ZthyxA9L63nPDjpNuIPLQ92NT8Skzc4N2LGXzlkld+nu/HeuJC1vr6oMhE0fH
Ui0DtXbdQryOIIXEVgNQ/c1v266hyWDWFny4Cz1DfYfdGZS+C0017XSKlEEcL4Ud0DcF6ss1mT5A
+u9HJYlAEWkcuDsJDYYXsxTOaN7vFSXyZQxI020EMGXasFjsKWZsjZt2sYx0gyNJXVYkJCY/rIO1
srL61bDT+gkSS0FoI9ODQ9gVVbrNdVerqI+xYPZ3qON4e3hI3TdaylU8Oj3meNcIyZjD3ybZYvTu
+JpCYSvWwZCtE9R9DOymqNO14OchA9UlDAxpN2O27iy8IkyofGnYB6jmKeWe6i9TI7aYJIN2wA9u
R66zbuKuN4+6m+frOqY7NuTPwSKiUvEpHnsNI8CAT4odETwY4LhZeBv5TdItoc+CwRL46zBW6iPZ
hshuAvgTFU4i9jNBYAPspgdwoVi+YvdxRCyuwwC6MlGcGGlKFyKnhCaVyYRvs7NcfGkijze+3YSX
WE1Vs9OUxSqyJT3rnXI/jSloUVn/YhgqusemZBFQZb/5brS+Naz1Luu6k8OdPH93Yva/ERe3A72Y
cj9+mAkCDdyXPx3msuOZMuXk1koaxXgMe8PLVzAuhxdwEOIcDw2oCO7I1puNZQrLtsf8PQY+96oy
BhCzgDFg3Pmx0xz7KiPehrEn40teFzfMNN4VbCnjxgiG+gfzmEHHWoEgT+uzDfUX9hybyrp2UZP8
lNhApJlc/g2LO7XOuGO3PKmi8CohWJwty96Gm+bw7VqkVRCKE1vj+oVBMHXXRevXM6ljhDihpGxG
Yolu8xBbbNQWA6I0X/bOtccdNLZJ55+K22rjjV3zHYmCcAn7EVw+RpTG9DoiQb1F+BaHVUGzDYN8
WQcEJioQHSht/N9Z3nTegaWMGS4BPolr0BiDzpyrES+q+hFylAYkxVxwlIEpHPIVW7l9zxo1a+Oa
MIdNq+nJUKV/3aumucfgFzWroumDa9JWgnO0GRHeF1Wh/pGR/lun5v/ekfh/2jw5nyX/3NK9+MjC
uM1/HiTnv/DrmZjTLa4/jDjIA5hXfz8R/8JplG0RAyRWVkAAzJe/nYgFrm10BZ+eeOwAKDv/PBFb
DJ8+jjvX1PEQOuzO/o6h+6togj3Q4VCMboJ/HF3ni5gDxWPIKqa8BYhkne8mMb+yfWoz64gMi6Yz
1duf3pf/4uz6L2fwz5+IMdSwcDfp/yJVxbC6+gTazKKtjAeEqpcYQhTmbei77R3bnRtg6jMU3aS2
0X7TTXWbxPJ1zJkmab3bqNb+4Oo5pZRJOVX9rcTOtq47h2Lq2rv8+9eKleXrjG1guWbjjvmZkd78
qqW0I3wxqBrcWoGxLM2cxzQGOZJbMcj7BZ8pSGcrSnaN1xj3NGJNN7jzttBA+20yTQ9jiZ8sCzl7
gk6Jl1anahbUBChQr+oL57JnO+ZBkphQ+Gow1t/p1LlRFgcphxOK2UbGYfKuwtjDDpKam7qnJlI1
PD07iJAPRUF3lu2yhy4DIK+6n3SwOMbXwWgutFPQUJ9jcHA1oVYm/dhLgy1tWGvDraGktWyVWbFd
Y9JWxhCeeom9hr0AJZpu+Z2qO/oimXmIz8AeWBVO7YEYnp2PTcfCFqrdxqfoZ+MX0txx1GKNOrkW
NyAdGE9zwbvlbYIcuC3EztH8CFIt/ahLK9m0MIdXjUGXht2Sk5p3y54b42RUGU+r4ilqLH/veu63
yZJ3dq3oZhHNEqM9rfVWnGwTDltbt5qmE84kHwUjeBQQuMAQ+MMCgre10H3ag6HKadtWxXLDcpES
3E47+F31EI65fjt1sofBzRpWgHM4+6N+gHJVPPlWm2yD0dzyGfo0h5btFXRYcHtdYZ/j3EJmSt7h
P+XXGU/ek13oLfECupW2cZyUC5iPKOgy3nZjb6arptLtvc3JlHWoH1hHGo/cRZxN0V1lFDCvglot
K3oIAG8zJBgIo9z1gRjq1kOc5ttkTDmBTcZL4ascHx8lL2PhzwSdImceMK9p/FPskaeC5klWPDHN
4hc6oOZ6lpIFqcSo3zGqMkK18pzBRlwWXvCDRWj4jmzzUo8QKrqO1ShiRASn0snLmymAZoR4PyxB
IkKnpiZrVbGl5GxGKFR1Ubghp/BWQD5/MTztsY8y88qk9Pk0IcRtERLNYyTCF5d+nG8Vj++7dATT
EpEuSAEYBvVKmqF1Bi3HvOz6EwHZJOqXhSuLgwrkxdcD+b2aO4MTwVBReGG+YsRO91osC0KCIl1b
ODN4Bju0WAvzHrNJwptj53usqS49jGVyCYJGwhH27VeXqZ1GUUqBdeilG2uYwcFZs8Yqwi0n9/0d
97/wgf6jW+g2pDvNMNuoZtxlZbCLIxZc0lE9qmZTrwIlszVj7U6pfFh7VR/cZpaRXlDG7C3E1fKi
6f70PBpu/4xBzbrJRqHWdD3A+Bm7KNgasYRB599QB0qDnzMqgNRjf7b80YK5GnmrzHCDbUOshqOr
1r5mg33lCGoBZAZlvYHmGhjjmQrJBwtwpcWZDKGI4kNOQe3aBhZM0yOJ3puOjgu22tABlGdtdaen
QqR3q2qBFZnsdWwRkG6H6p12V38ZKst5DoL6MR+beDfiyV+F7AoWtS2JCIf0kDxaRfuC5iIvIvWs
naucp8Q0koeK2M9NbbbBpaxFeOY2FAOoq8U6ZY23rim9uaIGpVxyYjeuvWnwvo8anXBwrNsbtER5
knGRXRsgAZcuRdHLwLHHtRGnEGPjgn7cQL5wvKy3ZVI2P4KooswJ2NCVbUkqdWK3XfZGU36rZPQd
GAnvZdvcNqMutlFtW8fchiDcavpVE8KkNKynwdYf7bTNHerxJC1AWUUg0lKGszQYY25rUx8ONsyx
PQXp8Ma4SX6IoXCPUByCnRRsMWY3jUJXgx1NQJWGoj0KC9/EDlev20TBiKCmsp3p4vhY1nmHyllX
5k5n4bqtEsh3dF2jei7wqMsrWdlQH8yhgvVXyfbZbZSIN1nQUmuFHR12aBE0+j0A8YF3VhU/kA7z
3dQY5loHCJec3FBsGxdqG1D+dzYvxiquvPJoyb7cDb6FWu+7gftqC/C0phaD7vL9yIBiJoDoNaY6
QEoUHOmdZhWUoX2mKUbeBCpLr6wso+xwsLR9GODu43RpvE0xzXFr22sDNO5WLGOgiGJVjrK/BNUQ
HZqJ4zgMULHma71no558wk8pa7bVuNH0clq10YAvwjE7qq7QQVa5P2EMiWz/ulQBlUF1nh3apF8V
ElhOHrEOpqiHDs3ISM4pLvQfVWl11ypg67wRNAFS7N5u9FYji24kMMYMCyVqUaYtKF1jyrC+Yujq
YT89lqr21xrP+Zemc8uj0Vo9ypE2tUcKIlN5ke0cr86oBHZLSvtQd7r8SiaB9arNci81ZlSYWN2d
URVkp0e3PdIDbK0lpNE15MGPKA8pQR0o0HbcXmzqrD8ol0kxMdPmGi3O39R2/sTkim3NQW7haYAY
PMaFvgwzNuPF4CXnTNdDMt0dQAJmQQLuGUR0sPbNOgUODnqesWhlymr+DLXhGfgkMDgdbmHmY0eu
rqJ6igmL9iDL0uAEPrg/czqAdzjYWOGyjgdlyzNulTHU3UkXdgg+vT5ded1UXwI/pUUXPZQLIjhp
+JqfGCfBpE9FcWV7lbUbW3tHowEyYtJA9EQ31wkPz7NilZlin2Is/9GyL8FBKcqjVkdqJyykLLxw
P8BgmvvYJt5Uicx/jHFt9NyyYfiCSMYKpGh8l91wG8PkspdeqDcHHM7ebmyGltIKRpVlRj8rjbxR
sppYpp4t8GuIoj8MqHuC6uvJn6GN16Nd0ymQCXRv9LyzivCgeZnhY8Tqug3dbsjz1D6AQbUtHkmO
fekxbq6yFuvBFA/BrprKcldbfUCNc6BOISrrU6jBEcSLSOyCx99RdUPDDOa3w8Zj/3QoBg12QRYH
xz516g/qFCi+6vOwXOMQ688AmGmJsyN1azn9TdO30Yro4x0+pYL0t0fVjqUbW9x+3bIMCCzaPTZQ
k1rjncftZ92GMFyoe06OpdDMK69nh+s1pnWyHK8+FKDnSQ+515S4gFJGpU7oX/6wrSrY2Fqq76AQ
71LPZIdCG8kibCA7FwqHSi6gk7ZmDxy6q4pdl8TiIobsKe3s+BRZwe1U4BPsc7tecnspDlZnvAPz
Lw81Gw2HCshH2XUNnOJpR20kMFVdvasQzMSkxCKYPZSpnnKEj5IbV+usdSy79qb1WuhG5uR5F56k
yWPX8vCszRDPQFJVx8YlFq334QlyvvNB7Zs814MyHuM49J+8JqD1PMFDTGcdpDKZFM51ZECR6E3s
mlAZhmg1ORD1F2Xf0vcdJ/Jo+0mNEyX5Rl8UB0hK8FYmLabAlzJ1ESMEi5DuK+7d5XUg8nurhkRh
CAizQ5XYW7O1D4Y2xnepdM5VVmdL2yCU7Wpgt8zxW1JHzqJx/GyfCIqcsfiUULO7jS3dO+508TJ3
Y3+NDU4suyj5IVU7rZj03pGgX/KguR9LeYP7xT1nqfcmHfNl7J3ovvSjYCFC45x6+b3koH3I4wgu
4NA4S14ZzX0C8a6HHgHwktNkzpevJ2GySauu32P3qZa2kHKZZXa7i4MGkAQWolWZGOnSJRd7hXJ9
RyO7t0HxTdiRsnXTQ3o3Y+uaTxLD6qjOMtPlrcRzBeWLJ6jVSjyyZfCu0bG9kPVA2SDHzdFT/Fii
hWsQosmy4gGGPjhmq9AMNBC6tcTjm0Yn+vwok6AIOhQE58Oq2+sUaJ8p2sj3oSzx8bczGqRGa+w6
z7jWaSylswgAY9902dy/AgLV7Wna6qFNUNN4S2fHOwZyA8M1lVwJEYtGTygkww+07B0oBfR3X5Bu
Me3kk7l2Q/e7K7HSgK8fruCKH4gJN5sw8aZjIS1iV4WmotOY2SSoUIPMWhHAz7RVOLriJiu5R5YO
mXlLswA0mDkkPgRL0WAcSZKswUXutt5GS7Pyqamp2S3i6QS33qPLr3yasuJVr6aexThDzoK86bDo
Db17DdP57OuaGVtnzAi03hp8UQdb7QqpvHY/tiW8mMJoMWo1eGMay2wxhYe0TFHy7rfabixkaS5c
VAK60Gle4qvHmMkGjv5X3YZ1bXA7jksnphPG5pnYfUpR+nNV/+jDYdh3SA1E1eLhue87/2qIDP+N
dSieNVXCYuGEhDKDXUGIkALkFFdLbFu3NQGYeSd1o1L/tVD05sLJPVglV0M8MUo2o3sXR0mzIykn
vg2FE28rxvIhdx4a34NtYcffQbWNF32+07k+JqgoCYYtRCTQN7mFgGL5TLQLjvrlyc8Fvi+ZEQnF
UEqx4ztb/fwuDQ16HQtb32LCucq4+OjW9ic8WXa6p3SUetuYV1a1/oHX9OyMgK5DOmpFecXAbhDr
G7a9k4FcyIfx1i7dfAPTtH4uDYogTS90tm2QRlu9AfVp0bOx5YPhV/NFuFAT8xKvr9voGGqWpccF
K6VKVgacPC48foG1CpODpEJkwxdo7URJuvUHjsD6cOqNLNnUzOJLAFz+SINvX7B1pY1lZCPgPJRu
trPChg89cKZTPDG9TjoSi8d9ceo0684sI+2RM3d76kxn3FP8E7yBSlZLRKz2QJZ8RWFD/aTS9uCm
CjGhxDXu0ni4os3dW2l2Lw+Jk0iDaiapP9RxJ7dBpmvniR3HvulEvXGhm1NzmUcfeFfl24Ret1FJ
9f+DpPtfKa+7RFL+fI94+WiiD5W9FO/1z7tEMf+tX5eJ2EuYjE2sHXPAel4o/iawm7+gbCOT48w2
CKuhmP++TjR/YaGMLRgQhI0l9GeBXQc5Rk/9HDsSSPd/b534abL+WZhmHcnhw8XxOcvrpv7Fmy+8
qR5GBEjyG5V2PxKmxX3S0FhFm0AF+ylt0NdSq6ag2iV3m1h6kq81l++q3TP4GrCj1xEK8cFzAv95
SobiiaVO1i/tBoQDVs0oddh7+8E9d0S196XeLQvgmpuf3vX/Ykv5NWLArwGaD5YEoT+TfocvgTPd
Gr3KBLuAr2UyN9LsYJLrocX2LmyID2V5dVtizdxBVU/3+qTrv/qy/pS9YM4/4Mv7OIe34cPahomh
+8tedsQwlitW/QtchckJT296bnpcowuc9nhLyXSgq5DyPMjU03Zui/gUhdpd5oT1HszoupuUu5x1
Zl5lfTV1aXVl+EO97RXBEunVak/xkrDWZV3Qx1hI+r50+N8AX/3nhMZB62wpQWwcgMK0sfs5DPT5
VrM2+4tfdQaafP1VeVzT8uDaFkS6r6wAEoR6RxQqoNI7lRSqJz7jlG7XnPipWdpwvh8uPTOls0gH
5PFlK4cGnd1izZF5fvTkd332wiHPUSwBTR+DfRr2GUgcWg80pN2Eb9y//3YInUvpy2t2WOizu4ep
wHX4NWHfY8jNRIPI2LRVdhFi+GhSOa01fsG1b6TdkdM/kCJ/uDMGa9q5eY/xL2xs9thMl505FNmq
JJa+IrdebQOFkeDC0rE9WnicHiZov28h9tVmzZk6hn2n8urBmgptkUGdPSBDtRvTKfRrDOebJCis
LR9jxYzTkCCUNaCQOK1eU2inZ5K6mLUMc/xRmr52WzHiHjibtpsgkMaFg5EG1MfS1m4HYlqoFGjG
UFMZPBbeusRJeYcv3H8vg+lBUXPzWHJceyrp232kjgoskQBF6YRZdYxDxuwAi8R1HRUZAllcFjU7
0eGQAxS+yFHW53IeKJXBSlUFHUPmPG7aYgJYzwTqfo6in1MpT2Q2ePOoalJqQ7edFuyrz0mWAyxY
vHm8xctLHt+CdD2PvkNSY0b1N4OygeShP/qt/mx8zsvJPDonn1M0QO5mbc2jtficsod54B7w367y
eQgPySasnA7PczCP6P3ntE4XOlm5VD55o+ZvcBc319U83qd6e6jSSmzUPPr/xffr6+2HaBHGHqZc
Czi3j8jD1++nFK90wnig4gUGF9ZhkFPDzK4v665ixSrVj3YwdOZjWhS0JB6vsM6q8+i4T402lwur
tFMjU4zmiJWwumTlmCG4K2rcdzT6+VvDxVg3+q44/cWr/hexhNsVaU+SnkBVUUvmC/2nV114nUmT
VYcXR2o6fcx4U/yeRb+hj/4OdM0DO8LuQzAhbrOQUiw9HGuaM+Pg+d+/kK83FN69OaPtQXLBbIbv
/I+vAyxMGeEniago76p7P+bzTdwqXlHWRYc9jsl7i6Kyv/rM/vWn8rAA0ATrEyeb8al7/fTb68KB
Nd722iIfKUeBl91X3yxXhW/0c3J4d/Kw6Lc2pYIPaVr620C3c4bkoaUloavo/Gsi33oGWlOfsE1j
6oR/c3ToeEz1PPor9gmS/5cbGHQATgSIfza6kP8v+FnF7qaINTUbuzvoQS35NHbO0ShNc7ZlBluf
jbSgj5Q2gdgut03nHFnG0bMzZDQQkUAUS60wXqRlldd2zEidGtiaHWXEW8q+xKq3AoDXprbDFxMf
2BeoZWYXTzi5oYiJiiUixap3jmOAXatyYLeZ9aC0EGDT5AXjlhnTXOF/8O9UEPmrsmdMrUVfYPxo
3Pbi6fxhidfQWNCNRR0qpXuMMIQzrRwKJhL5Yqq69onKNDQxK/KvbYGDSrUBkRY0PdCjNGp8j313
PJSk20k+JoR+/TDYpGGqJnomSntDh6BzR+uFvgMSEmzTnJSnHWMe8PU5+1lF1rMNqjtaTpDQF1Mi
nG9DqcFzR4bAnzGm/amgh1hbuk59UL2hrm27qm8arejerZCWWG5n6UWXxkwzsrrpQDgahxfnc3cV
siHDglSZZ8I9eB2SfisNU35zAlqC0N/si1238bXGMv4QBkWwTjj87YckC9ZDSfZ0YJpZGJzjD7Wj
poPCI7/NqS29ymVHNtTRQ+SIoC/xSknqn3YO9O/XunLEugkdrFMa+SSgQSxsN62JqIXO1+N5hwI5
WvM0XXvj2ouBhrDRUvKFRbNcNSaNVQgp+xyx/DJST7OiYXg4JY2395y42eSB/Y1YkHk0q+jRIUGw
wKFIWquLz1RnUu2Wk6bVaf29ZJpdniyiYVvsND4gRTfbFg477kWHT41kNsuDldm1fM526Z0bTz1M
pHXPddl4V2w1/WWXFtnZ7Qr6WwQSTe3q13qtfY/w3tyOCnlVS2pAsqyyjFVUZc4aF4biK29saesk
MZQE38LULG/6HrZp5szmRs5CD0E1isfZ4bwvwwQ7T5juTbZaW0GKioLjdLzPKRlhtSslgsSQHgdq
WJa4p54owcyWjmb118qR43VH1cpBK9BUqIIN7rPSYxTr+qVsG89d4QzB8Ne1OQvOjqYxVtq4oeMC
+Hw9NN/5DPu7zG6+B6RmDgQljOuuw3tn53V54DHnfqtSm0WKQW8kGXaatULa4QiqfIzaqG3R+Ad8
iIOJTJIUGSpzRRlJztpz6RA5WKgq+igtAsmoZG7M+G8zS3biPijGmBbeqTq3OqfTjTJK7abhgrnp
xZS+FiWJFA+DkLJU+cZZTJ+Bp/M3CAjLwbRy49bCj77EJtU+FpVxl0g6j3IK/BiCzRzVB3PleiKl
BTVd4lnJiTbvMj6AC1Fb60Vw03/SnCbfldx7HrxsQkqpjfIbR9VoTWPheGKjmHIyTumC2Tp4GxbY
PykbLmrkvI1NAi5cNIkAKJqya/umNY6zwbEZfyhUznzVoECf41oD7Fla/T4LDWPLd6x61Ybqza0K
wIrK8CiaGcdlFvnOVqTheHTp9j7GWTxd1Yayj66NWcdzpyczdn6UXPH0UNZbHo0+wVAjXwp6j42M
EFLuD0CFM8G+wXetF8qOdqWPMUeXg9pxmkndR1aarCxxePoc0Ka4f3SNtjJXg29nK9vKBNB7LW2u
+qoM38a0pGnEYgkq6XUqId5307Zl5bZQNvY4XzbBzk/GCJNeGV+iCHoMb1SvXXoSSXdRUlCNAyYk
3macHThf6+EumNiPmTPerRNNDGaTeP7Yht6xkmVx1mI7lUtCQ4jY3UCgxpmB9qxInrwiZNGlHOu1
Dcb2LiK3Y46jtQ5qzXvxO6s/J07FrsupQFz60l9TacMn09mu5qxqj2K7QzcUFphXt6VQqbAdHV7l
oIItTq05OOVY5fNIjzFRNadXB8F9LFmCuda4AuZrX0qJHJrFw44QYn4VZyl1PtIWFFmQWjbGNWAI
Y3iIHZvpTi/yZjXYrT4sG1MX7307leKKni/qcT9/Esgn5xyaSNeLYL4MRnqjD3k16phYWoHixGOk
N25U7DjlO3wvzGS84ktXBmYO1tjMACY7+nTioD6uWq61dV032BknmwdwknQxNbPtcN1TDOYtK1yP
24S2wovrSbh/Sjf3ic3NF/Uyz5f9IIbrwiUAtRwDFQGhkqHC1awGy9z0XUx1mg4GURzLuKUzwmtg
G3FAjLd9XMTbga3fiee4/8gPz6pbPY2S5DUYitC8tpyKZKLFYSTlFCxkRqFCQNo2FDhyQCbnzXsn
9Z6TTC0uMonV7vOlpn5o7UHXxtvR6MW91HOgs5T2XXI0951QobjgyMUTimfaZHiDZTgiMe1ZcXkn
YJG1syjn3z4eqL/NrXS8VUjinLmNsnwopwnpwghHjkAmpRvXjc27pTWu090OBN4v0US7EBYbYb0k
VclXQwzIxCAg7EBsEgZKTLq0IG7rYP6HdNrmdugK/okOm3BFb1b2LAOf19Gl8cQ2Vcln8mUNtbeE
xm8N6dNpJbKw8ZZ+l/CFLWGctXHLL1IXE59GjWumwaTtYhuvsb4GfJwlThvkm+tsFh7bTOvD9Rj1
aqdqw74qOScWy0z4FIQWhV8eCeSNYuXamv/o02u/s4c0mRYS0Mw71AD/cZxG1HF98tifWyPGjYxe
5CeS04BoSpqE5UbOymgya6QTuVMMBeimNr2RFESipSK8rjwjP8hPmbWdFddi1l6LWYXtXasv16nT
ZBs/1iJ8VOO4ifTihi436yWzhXGm83zfawUW3Fnk9We5N9Sm/hJ9asB1N4HoHdzg3sxYOK6txH4r
o0bgvmSaOuDVHHcYSYn0zQIzlUHWefJ1pKIMZSSbheh+lqT7T3U6qX1/Zc2SNawA91XUFZt2c5a0
qzqTRzHL3O4seNco3zw+tmmE5+lkjh4nlVkgF8ItfhSzaI7Got9TxYiSTrGvOcHAmxX2YhbbpwbV
tTGliDA7C54gn7p8nFdo9PQKjluFbs9WBQXf+FTzi3LKds6nxm9Sing0UFuW6EZin2QWbgDn0xlQ
froEpCOCnT5bB8g9Dh9UeNcrazYWkIMeDmI2G0CDxHdQM/mTzCXDiSiJLyHrxscApwJnzDs3Cm+I
psZLrZLqWM+2hgx/g0W16sI2xw3LH/UaUjCOX5ltLaJ0eCVBui1GO9dutJ7e8cGLCXZP2k3U6xS6
YqnH0oPDojahf5EfJdFo2MNV2HTtscRjcVXn07Bji+B9N6PCuM5n74ZOudpVMvs5LJWLtbDjmKS+
Cs91lgYXZ2jrmyKqkgdQO0+y1K2dWXvlxcQwonU4R9SniYRyW58QRByvKLuOdz5mk7CsSB3P/pOa
Tvl3NXtSpmlObFMoVi2m2bNizO4VAxvL5MXkWWdnSxMVOibA2e8SYabclq1h8emb73FhP/iYY6bZ
JVNil/m/v7sMbeQHhpdwXfYk/TmJPhQcO+NRv9JTUBnFwMRmCvVaO82th+HQSMVT0XFPr5DBFJbE
FGtihEUxTPE8RfrD56z6twyz/yv34LMN9s/34AeqXc4v48cfo5nz3/l1C665v7AyBPbhmrMXlgQk
Cahf6zU0/xfdxV9InoxphEzSvIP+h63WFb+wD+Av+qhI+rwI/6et1tV/8aDdmg7IDNf+W5baOXj5
++4Wn+iMH/Eg0Li2Du9T/7IHia1Q1tWckc6dCaBFXY7hngvf2tBul+6iLHC9RdjFZbdWmmovFYvK
+MgSecUxC9hjRlgojvnCBQDe2PfaxLmips+J/liRChYcJOOnztYcjhmx23/PRBS7mwiA6bQAJIV1
fxA6XYCJEbY6KPOOlgfqB4iJSvPa0WPKM4/VtBgBXLDPlnQbtLUbbydSc9WisGTxkkC1cpd6kLR3
jT2uCEUA00hj4vu9RaXntov9/Nhr+oRcFhFcqKcKgL5WpD1FHqqODr1jJ29GP+0xHdek7TGYHuRg
UYA0OrJ9BGAtcvbVVbWt6Q/naQXlaFv4zb1fxICdTKlW0ur0fZVSptcLu4DOrpvpdoo08WIo4Y8Y
vjxYTVVtvAwyab6zfJI4UqxqYTd5vvv7F+m/9av/ISn9p/73+abwz0A1ZUH/uEnM2eQ//GFdNLQa
3bQfarz9IPDS/BZ5nP/P/+5//D8fn//K/Sg//vM/3sq2aOZ/LWTr+rOw5HPZ/PlVuFUfH28fX///
X69Ag3Q0q7750pv1JlaVv12Awv8Fkp1rE9sEG20YDgrVb+FoEOaWB96O9BEMcS7Af15/pvXLbILn
Pzns1D8lqt9+7etfL65/V68kvugnxLYBorOZd1FQ+JFc0X/YRXpBrbcJpyqE5CA/QFeerny8vDtt
8Ju1MXHZWW7f3cQtnZt9gIfJazAy//Rm/eNF/RzTnH/G7/cB9/M18DagxJFrFaz+//gaBifuTXiQ
wGhbS+y4BCt80Zo6ytH6K/Ld/E99/VEenYLGDH9yibZ++VEAyOxOx7KLmSBfOWnB1rio6jT5C+XD
/LKZNii/A/Xo+5j3WfPyKf7xB01N3wN853eSmjFu+tQb956FrWaLTcG59G6eWAubTLa5qAps69B8
ckfbQ8Ab32x7TM7dEGoPoZ45s8ddSczfk+Pfp6MYYObgsxbMP22pbZqgYzBw3A5KS5n0o0MoqDU5
G8hA4OJoehBEvJI1jkYTJ0/V9O9u8f8oO7PlOJFoi34REcwJrwVVUmmeB78QtmQzzwkkfP1d+N4H
q6Srio5+6Yh2mwKSHM7Ze21XbHs1xas+M8d2l6C5IG+bTfO8VWNhIuabFkJdmjiPyds2KSwFw5SI
ZNvpCzRWGnEYy74fA59eDPTIlRaGn4wyK0vDx+elSLIlZ52cxCRWb5Rz4100avnZ9xc5RHKZfIJ8
iKw5Fm1hBv7BVdp2mEwKAXEg4t441WJ7Oifl1A5mxugjXrwOpTsuwY3bt9PWSa301iZ+DKslyRFK
r4ZrHBnvWhnziL7/ZYefAGVwjNamjtxeUJb3mQr+bQl0JujKouGHLb3phaSTqnkzDqpnFcy0h++v
ddh75ikw+A1AwrbFN0dR++PFVKm4tWimqEik+aNR5h7wIH0hRLku2rc4Jzib9W0sn+kNsOzBFlje
zFXlt8XOOjzYkDiarQEI8pUG1oJYLdGphY059pgAqaGWATJv5p9etJgJxdicpjZipoREn6ZpvSNP
bn0y/37R680Q6KAL9jCrCWXdZPzTThiWCtzCUjFw9PJx6Qp5wr4iDQdpXzam//79o/viNfn2mnjH
3IvJxV+/+n8upqVdRW6w0BBIWtFlZC/2SckzuK60yDrSJfoUfMeNwce32Wet+Z7ogD5eK6nwgrh4
QDHgAn7ZlkXjp7uVKYWIHb/8aeNTDNnQAUxY3x07/k2VxL9RMQA54EmN4WzY3Ojtzp6dzN+aSPIG
KtiJ+6uLo4XzSVxVKCHJtaXrI2dylFWGynfUBLuPTEFGBq3SmT9t/tNPC1rUQP5vNC/MnEgdE4Ec
OSh7CXlb2kgQrkcWuNtpmZ1fsK6gltkwTc/qqkOCWsYgp1ABEmxP8mWiX3FKnQkjTeDSnHz/gg5d
U+vY5gv3fEYDuXKsKB+fWu75gCbdjjeU1Mj8DLMhusAzyY/feGp0HiuOPS/I43xjQ9HcPVko4CTb
FinJNeWU7F0RdEwMsm3JWyZYUWJJ7JaX3G+pkbsjGcBONuXmjgL0/K6WeOULEX3+8/u7OGz1/70L
JkOg++y06ZUdrMqyoDeJ9C9G2lZn5c5B8XxuaVEdQgcCTFcBqd442OhOpEN8cW+Tm2lEsx+KYqUS
jFVGayUeCZMzveERtp8F4Z3FJizxsyZHPsDDmXt94v/+1oOpK/I6PtB1Ts1yC8FyRlXP6UW2PfJI
DhpxPBI2t46LooeOqaN7By+272aQ8Gt6+VSM5a/CgirVGWZ+TQp9+xB3lgd6y4tu7dQqrkws0+T+
WJC1oKs5w833v+Wgg/m/P4WWM1M1Pwd8zccxhhbQjeku4TVuSMrqm364s7rJ9TmLIz7FuYPWsvLc
7shlP890bPfgVbB40Y4kNOLjZUVLNvpgs3fRkoXQuD5rLxxcEVS7KoCmOiSqI2vyVxcEmOMx4yGx
odH98YKKwvgIlW4N+Vp9sXPtnkrK0RvidEmslaI8sjB9HknwTlgBPYsZFjD6wewqGTW0nuX6itsx
bAwarr3r+f95vHIVZ82i4cTL13XwbRXKXx3b3FXS+fZpP+ldCEP1GHr9y3txHdtdA1hoIh/sNCav
Et7scy++DyINmTlhcTqX+n4kfnUVCO9s28HzWwyOj2+ojNJxxEEDHBijRmi3xBZgVT/Gkf3yKhD6
mMENh579wRPjJGvr3sRsJHDbU1mTVnE6yUHdfX8z62fzcSWnacBbYfvoMgT+xkr/s7jqpsL9QFkv
oBA97WpLrYIy0z2B0+TSFu3mJz+zB5BtlXVscjE/X5pCGC5iIptA3hySchs1WS0kP04gLX+5Lpf6
QbYasJGE/EB8EzNCX7mgEB6q3WC/9YX/kKVOBO4urY98dOvDPHgKax4qDH3OioimDj46R5m04Owh
XR928zNua7GZLbs59SlqHwlZWctCB9fCVo0ExYZEhEzicJC6adwp3aYYX6eL/8TX7vck7w2jCOoG
AUdgtn3Xn8BXobzd5eR4ekUWXZQW/Rrk90PylEVmauz7tCSdUKERVziZXEfblUOSF4Axh8WAt4zk
F5ZLn1UbmyDVDjBFDpi+Z3tLG6LTR6J9Wt2JT2xvnOIjX/sXt8hOjSAZqliU/q31zf8zqFTXJNMc
wTSIR2wHtG+QY6AcPl0stzzyMX6eLtk1sGHjII+AlJLWx0sZciiUbUhCCMtG/z3VsOI1er6YeP0/
dVvJI1udz3dGdQ5jOIrAVefqHezifacsLbA4EendyBAymCjsW+jZwnM0dHHkMRrrj/84LLkpeG0e
TDZKdofA+HIUkY3kMNoUJky/RhdwuL2+OVsaQOfRUum7qbDEU4lA/27o/W5PGUoPcwOl+X+dJVYu
FjQ5CgUWut6DF2qNXjraLWMWdVvzTDZ0D9McpsWmpR0xwC6Jln1RrMr+tHSO7Mk/P/J1OjeReHBK
1e2VAPbvYMpn2ygxUEYb2eR2kC2c4fu0a4NEg8/0/W0ezrnr90j8McgBE/Ek/3y81BBhku61jE13
NrwZla2FEeSV/ziEbO7FNhzeK3lLsBUOLoKaujHaYWyDTKCviUEH7WaSHBDNo2T6/n7+nsP+HUC8
rbXGC4prrTVRWv54Q1nuwKKvgSSD2QTGoQk/Opkji8rTOCssGK5FDMjpoitn2Ys88ZG5WhVeDDUq
wwmxofhpgJzYK8AX9T6pmF3VXrTkhsE2ntQobpltHII2Hfx+gaw0Sr+FX6E2Is+ovkm9HGFM5pra
8/f39fk9cVsuJ9A1agkk2+Ft2RDMiVdit9mX8lRpGhqs0TiWoffV0wP8BhwDtSCFcv/gMnNC0WYo
OgnwaGxfVUE3ehN5k5btfD02Xxs0Dy2G/nG47/A/QFyw6sLY8DaMlzwuojEYbSyzk5+yQXCibFuk
RhLmXUvUdJEncH5U5htFMFEwACcV6Z2zARMj5aoUjsheLzq9OTJdfio9MiLQ2sO/A85osJwc3JMP
p3hpM0JWiSV5oNHb/eynYW3epuLM7m0WXuWYd6op04coGdsLl7r8fwsAM6k1gqxg2YeYzEnr76z3
z+owlIUYi8hqcDuPtPGR+jJtLPGRO/08RlBZsmunPEGvAw/Bx6EfjzLLppqADaNNkAmaprMfo/FY
rtAhb3+9GWH6JntBi02a/1eL/c/N5AtJC6OhuoAtxPRMUoX/ZyBUgFDYyHsYUlAL4LsT4G0phCrs
pYowZU8PxOh4lxlKnR80jtv77z+PL14yswtLhsNGm8FzGH5DsOCIpKrAvO7XznABKHYBY4knCc1u
l6yIqGSMK1gadjVvG3NwkeEOpcDgNsTmw/c/xl9r7R9WMTq/vAPHdVdWKe/iYMIbysGQcVwW0CEy
rBVmREzORtebMduaBHXuFUBvtOND1oMBqNC5bWy+stdMVrhZ81xoryUd0Uc51OazXbnZfQm3YUte
SvFYDNipw1K3059ouNFVUoWCEmx1s3FpFom1YgngAm6Qn2gPNgKfGCXHuLzD47DngCUXBJkzKecS
W4v1I08N7Q+hW+RGU38diq3vRdETuG6FWLEBON8b0n9jw+E1RPfaytom3mLTLishXAWo/YW9SVhi
KA37ZQbty/bOImrHGMZMGvAbAku036nZTvdLJu1oi4gJwtfUOjWYRmBTL4QCxMuuwhr7A4TdBDcE
HQDaGr2gOGi6nRh3BsCItxZvmgxnD4p/mFF4cXdg1hBMId2FACxrT+kkxVGHvlCjXqTw4GbnB2LQ
aS1gJNWTTZUXZCGyn/EMcWoOmtCcJmJbzJjYTNlLIz/NWnSkQGRW0j3UzZEs7s5bnvuqQqKXZllz
N1h199hBO7mJ3BhSCvt25mASVPOrXKXyyeJ7a9AK9vnvxpzkDy+ZswvIIjA1Yn3wktAtl+pNVy5p
4eVcznva7cAO/aF24eD7TrSEYE60363UWhV0abU8aZmGd8IaY83c497BjDaa6EM2se31kPEKJ87h
90El3LT2JH7VzqJu5ynybx0xEGJOfgAQOmr1QEQtnbIaAxKMlSUxPZUOzhQEMstyWaGlXZDW6fKK
o3f1kliL9cMlnKcKINgb8CBjjN83houUm+Znaic7Zc/sotVCk4/dde2nJ3WHgi5UynQHEOPRGG/m
oSyv8MP33napLKZavaiH7moAWD6Tz1CAtdXmiDQfR0gFS9JrW4kXoeeOdXfxja1ZA+wKcUpAbi77
QfyuF0cjeLs2J5RcRMmqTeQOrhtEduQb1wUee8FnT3DOKSpN10V6rGFIdtoO9NhMCTVs88zgUDDN
Gq0IL3JpOSx21YUmN3tVKr9bn161bGtpSETzmPrFRkc6m68ZYf25Vvv2auzIBS7M1TncpDBrSFjJ
kpe6I4AwmJZl/FFGRecFLnphQtJdEV3S07LMi2jJksfRlEn3NIz6rAUkGUwZJGx76IO2zOOYIjfp
ZdtCNBmGWSqqLoxI+qto512/O6cq2DymKcX2wADwyEdJAvBtIRIOOixo8281ekhdmt4sTkQ1jQ85
QPE+0Br2LPycsnqVo5GguVSCjETylfCYjKW2N1JHvBZxMryoxrOgtLNg6ZR7M8mXbUgHUsri5w+D
Tk7PeQ620SRxwKsuAKn7yUmRD5Rc08xWGJFtmxKu7HWzDw01qNfaSWbiHZqR4Gxl681GF91gnzUN
DaAzXD1Thm8j4oslKrE6qRXoi02OWPgu5fXU+6nRlBvyCfvWObJLUaNo9kZ2JZ1tGmHbS/8EbOC4
ekeLZqKlr4ohSFprRDvcJPUlwQpSC9SU0aPWSHU0wjSL9BPMowZN+qzBde95c/KuYtKntiB5+p3m
tuLMrXztwrSorQSzFjW/2CRiiY+oYt0U8QisFkMcewqc4eZbnJCKF1gNNMwwqQjCY+5cZ1jIozst
dhIraNWYeeBqUMPRDqqyCAmuSJo9IDi2PRK2cnOqw+98lBIme+hUJdxPEVk5sRa9hoPf8mVLWLqv
Fjpv5Wp5nhN2waEt84rau4/hnYm/tdKtaob+PWW7BsvTnCwwq3iE9VPV5nq7bS2nuhNLO/8uKpEW
OyGl9WLLVdKGvpzFY+pTPwPvZPolOrQc9krdLXBQS1T3G7a/tALkko55SJKAvdxUXpf8GkThTReO
z7J3KnECjJgDJ8rhqc8eHMVyNgBOH/Qa68S40vyHdPmz1O50r0yoE6gJnRhqn0sx35iXMNa8kzEb
2vtFz5wdoJnLOuWJztF4Ljqof5gT+E5TTIrAsRvxq3S0kyqmuI5vOSz53Deaq7aNjfEjHx6qVNwo
WT14I2OGJg4qXKKIm9fCzvdsteH857/1NNvRMts7o74ukNeIRa/AjNHb8YvQQxmBIpqkoBrTiPJP
aG3cZ235DCElsJv+nIZ2dl9n6dU0j+eOW/zKUIk4XX25GK/18JDH5daz3gz2uKUh9jZ/Qz/DlpHJ
Ni2tHUur2AmODWGKwY+ninkYjy8iMsltbOIqsn7ECUtX1VDkIznwetAKOLCJkQx3USXg8HKoQ1Zb
GecUnfizNGWFDmgGnIBegp0UKtQRdqSifxjGcqcD4zKGsr6MADA4QJ3wXIhbWxV7qbF1dxVpDl33
zF7joScnBxx+Mv3QK9Gd6jMSr3n54SJybXv/Mjadc97/nWWWj45WnzopxvhcmndeE99mrtg7+aMX
X1rOSkNnd7wBaByfM8rktpn+5G1Mlqr3EJWEzpSxfDTgANmJCX1NTcuJtST7XlFtj9PpHoHryTRq
xqaxxR797WPUZz9XFFOLaC4sME1TOtpFlOFRm1U7KtsvSjNvjIR6RUIhW6/1ewzhoe9H4Js8h1Kf
FsL4Qe1LYMaJrJN7i1iPJPOsUEPyA/Bm2bZaEfMzbtzSeRmN6VlrX6zJCNDtv2USzWM0laAmK75y
dbFGG/hTwoaovI4KhaJPQ4wYGwDkUl68mtdcgwm9YVKFcTSf48JCB5mFsAfeawbQti2WdzIqJhqZ
k4ODLHaeC76nzeCixHP103hw2ruJBC6CFTQX2kxkTlvdq98B9p3OarwSVXzitK2DIRZqTyO7V1Pr
a/Jb85sCZXDtMCqyWEe4OoDhKq5r8Gf7eq7IxxFMcW2t7oYODnNkybd8yEcAZjj9oAnjemUzKbpg
RGE+yUa/6IjT3LEwe88JQ8fegw64RIBy6s096m5lnXpNd5GDhi5XHo0Dw0HWMsVQoF25Wb6wYLMB
qZGCR2xn4EPl71UGMJpUjN+ZWT5MnvEqukThafo5jsS8YV1uhL6HkpBDHZG2HgVVXUcXeemoJxdL
0w/Tj4330iziGWKImLEGswchnKjPaKEWRuzf+l5jEqXH6YRNpFWha5X93N4pP2n9fS8J9g10go5E
kPSm0QcuAQ3pJukL+KLQX5aXbCmNKJgTMEHEbDXwnLtkzFGErwaduaUKUFjr2tLjyIJRzr4diq6p
hBZYWT2NZIqTLi6z2Ka422hGaPdGeh35DlLKks+CBBnX0lxeg8s67cw+nJ8sQ/SoQ8vDimZhAN56
wNDxHnrs+DYGwYMUQYnuAJZsWi3hyZB+9i0KdLGFidNx+bae062g2cFfIL3hJ2eG6rY1E7XCb8YM
Y1VCkVRWWYeb286biNyMpvbDlryc92TIkh/SHiNGr1W3t2Lk8wpb8CiEbnr5xAQmNSeYGtS+m5Fj
9JmsVNszfhastM2c5UOQJxLCYSpIEWePDAUv6Ikr5KzTtW0ZKJaXOw9O38JKmAS65vdbcogm8Cc5
uLRwaPF2gloYgLkaK3Jl4yije2s4UPJHSs+984l5LOmhuq4EBFEzXTYzoAwqdo2BbHpqVoo2Io0/
c2RjJpnMbnQ2cVuMcNY1ABehNVlOxkIyscGd8GbNzLqgrM9bsSCYmY3RurMKmuJXLVNsjp8BYd6W
Gn587mddaoTE2uFuHrXB+ZNVrUY5mxSpZ3vklApMpEh+Gb5mNFs3l92TJo3xgoysWPJmBvwqDuZc
bnvpdbnpAVBfCq9kcXczqeGGicUCcfd/idxGBhkyBVrxa6HX0+KVMJbHgvz4OKQvFD2Jtq9+EQhp
krHjVAjycOjxr4PeoMwZ1rxhywDINy74TA2rQD2Rtmv/IwGjm+3YaI7xWd2W/hxiciI1zO5bure6
b+kXYE+ld7pk7LSD2PXTu3wyynOtha4i8ma8IqiD2541uZp1rALeiqw47cOB1qGZeASxICBaqOA7
NdHdwQDE+QcTt+ljAltY1QkOZusGNrv0aH3odQWVrUGdWY7pS6wqa1wdtWIMvHKl3SjTGn7pdlzf
6F1m8VHbRbNxzax8muC9ACwq1iYYYgTsUUXEl7iyPr2XzEfJAKHMK1H6V820B/lRrLsjvTxPpYu/
2Bpgv4YOVqtbLe4HHwnaTHsrdYfsekWcARzPZtc6dZZuvMKYBF5z6qrpF2cM0is9a5Fy18B5vDRE
m3CkL7XkV8P/8OLmMGZYfz2zDVvf94agKWuP/UOv1RvB05Y3RlRUPxcfPxlKHM38WbtRfUk7eDDw
OGgCXxyb7jeQDMNtSrYhpwJRGt5J2ZNFy1nJoxDTDWkzhFFmJjzRiWMYsZyDIQhN1wtrp9U1KHof
BUK/bZbRcU7jBmnXDd2ejuSFaRneHGrEMvTwI9678VTBdfPG1wLIJQu67s/3ic8WN5ScIvGB9K38
YwBfu8NV2b/KjtS17dxnHbgiKgYcgBo7cTcmZ9DxMpvkSmiskgKv1Rw32w4fF7amKKc2S54v5Y55
7ucmnFJbU0hkF5ltwcKmz0acFM+RjzRwYwvc4pu5yTvq/m553QFbmvjuCzaTADYbVLLUCcSmIQdo
3liynC7STkvy7TjT+ApGGbd5YMWK7wXsHtFlGP9LjhFNhXykXfT3SegpFj9H757rxq5lYErDhO+p
i+RsyXEJBUqbMAiJjAGwAZiqjDA3S/ekFKQMkDkKgmmEkI2lR0M47GgUuil2FTrWlIBj7PBGCYYc
zoq2JOYYiADnva7BsIF1hq2wZQ5tArQ5f/903t1VU8X236umiF1troYndrNavzXsiB1WvDgoZ4iY
S27muYofYt3tH+u+SVi84nKyt5QrGBNtJlm0cbTFRShJOJK7xHVtC/Wu8veMuVxhHFKNs+mmHHI+
vrjEOMG6qZ8ZEiFGCHQARy94Uq8nDcCPbxIx1xC5slmjlC7zGaTICDVq0/s1nNTF1uQ53WF4C0XJ
QSQkz0FcgvPUYiRcrXglFrSKNmjm9J9zy6l1Nzad/grfdvltzmPzK4ojm3Q81YpLCXtLbAgHjG5x
x/nmSTF38p4UbXxARZ8yxCIcmwWxzCJuTzhAz8WGIlr1IyJzB4WKGhuCE3pKTxsvLUnlTSaEl8xZ
cxraqvXTsI8HUIKOHOQJZrA14KwnCXLrucMyb6kLNt0m0sjGZNmqsltKAbYOPKIXHdrryCAiDudp
mGOWuJYGpbCtp0dsbJJ4hKOK9LdwGFesXFB+4vjG6RoGA/DVNsHliNgvyOZlIH9MW2MPks4oXshV
dN4NneWFlWkw2S9j8d1qmmiZ88g6ObEXt/6R5X4JQEuNZTAX2tKeDuWcv9nCdy8tlUvAn8i8Nzn7
YXcHlr19yppe3OM6zC9zp2US0x1b+z8t9v9LRrHX3v/HhgsNXTSFromLDSHRgUolkXWacssSxBqU
PhLDJpxQEtzRvU3B8FVM/Xjdeaq/a0SqrtjqqcdGudZ00qEso8pI840sEo2uOPUYfTrtCQVpTkYi
D/60UFMuo4XEhx1qnUjfgW8sb6JunNg+FyaafF9zHOpfpOS92Bm50GGcsMRuBsRUBI4khnw2BzGT
eweIkpixXqnLoS8dL0iozwEfNeLoAl+hkntMoqoMoqodf5WNtbwVtSJK12BhoGyI4fOxiKlB8baZ
kb8vF6/9hw8P0KXTwoQuaLogMDzUZLI7qDRjpned1rVzjkA52rrjgphR69pj+s9PhWk603gq0HDg
iEYPvv73f2r30LtLnILQ86SEmEylD97o2I+77+/ob27PwS0RCu8LU6B9RgF6MCYaPRnB3QEHUFg+
d41nQoQk2Oxda7zoUUM/uGkczA2xMeuXLbEeDADb037onandOzMZHrjlxzJcIm05p/KTnBWF6E96
5Tn3tjsfi4z94gWAYUL/Tnsbfax70OEmIZosB72tmL9ZP3hLGuUqhDQ9XqUj7/pz88TlwYCFcqmu
rwlKB+Iq1RO9OQuzClgfq1U0DV03WEg7skMyeYZtXMiuP6WsO1QU0YzkcSJWU98q5ABeoCw9fXJY
rOHcME8c6Tp/MTagV8FKpc9IJ+Uwg97MFqOOsGgGPrazc1VO6pIK1xEtyBfPGoPQmiu1dmtoin0c
gLAtZU32XhZ4kUOFSVa4oyf5audOcaSBb3xuZgI9Qems/40gpj100IWx2b5JBCccNXzlVKzJA3ZY
Ec9WUOZaUW3gU+TUEDKK4dhHc/1dRD1lUfycGknFFDKTgFh4NW/hOnrPLlnGippcR65DWwqKaZ5e
w1ZsytmgHpOBA6IoWSRvIk0IDOlTrDvb2rN7d28pdFUbh9BEglQLTQBMzmd1CayBAgdnRVwyIm0A
c4tIelzDz3QRDvkamZu3Sl4mUrT2dswncW8MmOoCmukuVsy5MvVz1/LX7Y3F3mIjTZ3DJRas+GkY
fPMPYbOUYrLEfu7TNiXcl47TH5yy/a+SiwyndMkUsRc5joGg7Er3N54I8ih8y1NtaLOF8p/HToI+
zEzpACjQa8cMVTUAyXPcKX2FSNC+MkXKm5y9LchlPPDPySA5zs911iDH4aho7uqeHuwF/DqOg2YM
cgAPL2XoMKocCSm1sIuXLs0RfUAMFPjGic/KTyfqEhoRc5jVg3QZ5b5vPP8dgkt9F880nLeNUS2v
9JN1pChg142dTiRtgke0Zwbt1Qg6O2IvAhqT3gn62qZ9BhUzPZp2Pa6QpYxqdTu6JOMKumAj5lOH
zVinNA9Cr9YXvI4KEqtdVHSz52pRcYguq8iCcUiq+5zTFOdFDrcX3B1Y3Wbk/CjhSWnbfrDTP3lR
DvcAJ+ZLCQ71gdQpREr55MXn6YjRK2866vBdZFOpk35LL32oRIHJVixBKp3x4ciUfCisQTqAcE/H
6CP4tEmW+Pjh+Z3f4X/OwaIO2aJ2xsxNqcwb/jhNXhd70dIfpM7jTe1JN0g28B612mELSVg7N/MJ
hcORH/R5JqCRjHsFiQ3Nceabjz/I1Kyko6XSBF0WN5czAjJOXb39XCk6PmZSGOdN5kOzr5j4aNRW
W60oH8xBUY+nCnXWkqFBLm5PSdWGRvv9j/v6t/GzMItgXDzs36qKZOeSslMwO6mxMasu2Tl1dFd5
mdp+f6UvlkpUcfSIPdND3oHm9+NjQL2VmV0UN2zVJ9p6JP2KP35Nq9Ypya/y4b2ExN5mmzpz5c5l
kgvkkMevi+HphEfQEN+MQuoXfWzN20Hl1ZkndfpKGcX9Gp7X45Gfu86ZH1d2etsYjnT0SWxVDpv/
kEesgo+XDC07KU/TrJWr/7EH9NWbOPGTbscElwKb6mju8OO3HNyHs1SPnv0y9sOcUsEdraCYAqKl
X3p9bBIeV9rJtm48NCLKaI/oHA/Vcuu4R9iO7FJHmmcfCmca/OyTJB8KPVAtdnUax+Qj17xZ08Wl
p6fH3ucX3xnCcVQIq5TZogXz8X0Oukb51IDC7DrReJVxJNrWtt1up9Lp9gjInF07LPrdJMwGNq0A
miPG7oQ9c/kfZdzcOBIE9uQCOQRkqYPVTzfg8Au6gyCIB/l7hetsF28iH4Wuxr4EBXtEefXFN4PQ
Gb0a5XXu/u854Z+tpQKglXQzCXIAG6pr1+6rl9IdxcVk59l/3kTYuAiRuaBEsXmpBxs2T0uo5E60
AvWYvHjCOnQZ5BELNuRk3z+ymf28LaKA6PAgXQ+TDC/14wslgjAmjZgPVBd04FJQL0Hh5Mvpf/+w
8Fo6MGHZr7ABO9D81TmWr8xKEXgpSYBYhRjgGewCmgnaoouzhVpmDIFpEyl2YyxEkCFUQLe0KVpY
x3A8FbHrRTO2VyZxKiTB4pK6NmfPfSAZsyfgJiqXYUO/N35aRh06xvc//4uXz1Ru0CXj3fNq1kPi
Py9fI8qdYnHSBIZYnNBUSrsiNaJiLzW4T99f6vMHjQBjjVvyTdypeFc+Xqp2/KkpvKUMlo4kgAE6
9p4KXblvLSQgICv/q9yWocZTpRjIwQlX3+H1sqiOmoHKWwA6xzmZhnhA9ABzTPdL7zpdsLUdWXw+
T7H46NHArztkTiWHYvtRGpMwes6DBcYBai9mdJ+ZXnspOkOc5D3knA0g+vsZtiudqiovjpwDvnjA
kA7B1TKDQTs0D76uJgLDzTYTHhIchytryuKwMokFiC2d7pXF3un7F/r5A8MiyaVw14EI5Lz48YXS
nCv1bqyaQPXPqqbt4h/ba3wenav2z+JeXAAAmFs+XoGqCOmqekPgEzXAjYpGb+8T/7Lr5OIdmZo+
3wyX8rEPcTecst2D2aLBFMuxXaYo/M34uWeBYOb3/6smmxlJZ353sOtjC8LR/PGGzLakNUpQOJNF
Wjy0AJnuZjujjZgnxyShn5V1q1HBXBHCxCoipFzv+J9Pe3EnlD5OmwZqdoczhUgl6EY6CS3Kj4J+
jx7/KEptCjNE67usMpMhTE0g/d8Pkq9eoc/JkZOzuxrVDn8F9ubVbpNR6wYVSY9v2ttZ9eR3iX5k
HfvqDVKMWdO8cS0woX28X2wtGZR2jiGZlk57pJTLvlGkz39/P38Puh83Uq7BmMQajo8QVe/BZdDX
eOYIuDTgIDEOJ2KJ7RI3NcW+jaXMcmsOc/dEAmxsBF5e6q9po3v3JS7MexUjSrPj1n+PSsPNAqpL
E9jFZUqqDSQXKY/81C8ePfVNdsH4mPHGHT6QPqNbhfAnI/jIccAags71EznvyYkYjkx969Ry+FDo
tECqZueNGv3gLQ+63xszDR2a42N5EbmVuE2ssd9SeMweO5OIawQGqv/vY8twTQ61jHOx+g4+vnFj
sf0MiRlvXKSIPbLYDD1PUYr1Fv/IMv95bsdvsxqc4DaTI3j4MeX5WOcCv3uQYK0sQ1ramQpiu81Y
m0u399mWNolJSAI2etQwdXYzTZADjzzmL4a4afn40kw+KZPJ/uMNkxffG39FsaThludzPXnbAnzA
kXHz1VWwT/AqmXb552CEt8Ru+ORlYNN0VE9Wt2lu3ckyj9zLJycuc6HJWOEqyFqY3w/2A7E/lkhP
0Z+VZNeEPZmcP2dO5ERQIYLa0z4gYHkp6Dx53rIzDRNGAW3ugI6mOM+8Xl1KcCdBg94rhV0a6xfY
mdFwdj5QqrKTZ8VgNGGr1W1YAnk58oy++LY4R7FWULBgATz0olkIX5WRGGlg9kLsyFhuIWPp5zQh
/w/w///W6b+axy2QMYiAwIAYfFwfXzoGy9GhkMQ8bi3sZhcSgbf4SptreLAUiUY73ptL0t1CW3X3
wjFpf2qVfyTB0fxiUFB7Fq5Y53Fb/CUn/LOaNC6xH7FHYYvcHrffzMh8L516tpFpR30Tal7yp1OJ
hVQu1080c0pvmXzsd+WpfBXCQKN1WxKECIYPmVnsfbfg3DNQw0DtHi1Wd2QqasT2Qcc7K4p0OyK7
3uhlmz2p2TgGHv9ivrJWsTnGSCwTcBU+PlNZoe7Csp4HWmelj7RfvHuo4SjPOAjRa821B4dm8ZH9
2RdjBveijgXMWxf/Fefy74IMbhUZ9MSCDDsBJclgZBf90KLt8xL9yKXMv1ajgxnZ5eRMW+dvZfyw
bERHPE+IWdTgVyP52TjGSG0UjhsPOitQwOljTaO/xz+GFb7M84c0X/ytHlstKLLeR+4CEpJ8lItu
IAWILSXm/rAyluxhcXEN0IMrEJr6S9uNW6sXJkRtFBtkh0e15ZzFoDx+mnlt/GzcxfoFutEgnQDu
3NWI9F6jFOm4GEUjGqEYdfoSHoNRQ4G0zSn+2aZLBX+g8KD0C8vUbmRiTFlgDH5xhRvRfdFysHB1
3jg5OS26usrbhfrY6AHBRLJOgJI9mloSCNk2vwcoKPVGlWbdbYpZkCkX2VoDq3fI3IdBOsYzoUfN
i4WEvV1djc18t9gEEu5bDbIn+IRWO5NTQ6eUSSw7g683UwamD30Hqti1N/itUZ13cAnHDQUCDTJh
DvxhS9y7+I2RAk5iG8/tZcJJqw3RAzVRiBG95xPyJoIREXCTWBnXBk4bgz2ogO1bojEksqXsAqzX
SAhdwkEpB5hxpmPZKWfACohAr73YceJNP/caKXX9NF8N7ky4qTRS/bVs+Nux5cTZU0cgFsmmjd39
dOsSzkEH2jXbiuJ/2DuP5rixNF3/lYnaoy68iZjqBYDMZNJ7StogJJGC9x6//j5gV9+oRGYkRrO+
Hb1oNUUd4OCYz7xGQMEU9xb+USsbJiQBZa26BrdlCm6CWmZgp16GTXorNHK4FRKVMikrCiHIWi1w
wTSHZsI3C8MqBFAAo+euRJPqkpQOD7+iMLsXFNnBfAmUA0q3H6Jin2iekV6nQ5dfYpBJgy6m3PBO
wXmanLJGccvF1iK4wQpQzzewCtqbpLRGeVeDEAOJN4hgs0HGmh8BZXu+J692bRSiXCBGj1woFnBx
jelK3XVgN4cSSeahF3JQFSqiWZtRjM13aiBDfFnJY4U5PCwnV2uLUXCBtA/axhT66Wsx+C0CpmLX
h25I1QwcQ0YIjblDSB1BHoCNgncwKe31GjLQYjMqoD5xUaAx0Vdj6RQyfZhNLurJz7QrSTvR08Rx
YOrnqc51qWt2Qug3uI/GMrKTE/S0ctMidVZeoCONILZKeTRyaHiX0zbVe7WgxJx3+sVE65Tafy0V
Cqs9AEjG4kupPQa5cjX72jRuKcbjt6pCG/5Sk4umdYRYT4wNbn6YvwLHTSzYwniU2UKZqXQsKuw9
cU/FRmmHs2mlI5cr5cWt2QLFx1TE0OMbuR6NFzDShgwhLDSy/VR0gIx9duy4iSqzf/KN3Ed9uaPq
Y4fYil7nIPvfOu6o74EQ59Um5l4EDJZC40UauC+kjeDrrXJntTGKR+Eg+3A4Qv89bMTsuc9jshKj
ljSEq+ues7ESW9YKfjuWuDE7tQVKXnneD3Ucm1dc5GXcRXDm/CiJwWhIosrdb+JJ6HO3qtvOv+tM
KtM2zSE1gNjg4cvhix7goi6618D6vAjE7Y9B2ifbFKFGXBP9uQOKSwoC5EhDS5dRm1YKRgW6/z5C
f34BopG/nk8rTlyvMHStue43Cyksm/GaioVjOpHpQhYwnYRY8hbTsPj9/CjHNxBtXYOCNbY3BJHL
MD0cfaB0A6MIRmPL5bWPLE4Zbc8PcvwqMKnVObqj1gebc3G3So3SUNLjzijozW6MsmOJK9Za0/PE
q4BmgevEpFmkt4uoKKrBkAXIijh0BKu91mjiFpnq9L4u8tw9/0LHsT8SZGDSyFKoDUjGoq4SaxlR
LJoQIEpzcDeYuJBx4Iz1pVHb6gZhb9ZJC0/+uRQqv7/QIl9YiZVPdJ/nrwYTF+yeiI7RIvBPLSHi
Um4x8GIZQ+Spg7ohhY+LGCcEIwfeojXe9z6FMkAptQGITB/3qxAo+uWoFGq748OXuywJ2TvnJ+dI
Movaqor4EGIEc3uBIuJhVJMHZlsNiFMBOarVl5HWkHg5dloLH0mOfuJHp/7s26RQwEx1RAy6j8WY
jQdHjhecpFcKgshW9pYAJm1RaAmy7+ef70TgaoBwsVTaSiK91CVyAnDLaEgdmHMp1qLsOh7BfqI5
4Fs4HQoliBIUvzTAzaZnVLam1ImEzJxGhIOXj9Y4TaR032G2VejCI89oB7oXoixOTImFbpeB6AkG
/kF0VpLMMQVNtWyjxFdzJ1hBvG8K8Cw2ig0opJVtWdQrS/NEF2qWZzDBJFCD40ssCkqRhWR9rw8Z
vTW56EmyY+Um8+ruXe9FnAO8HhGKLpUt9KhnF7KsbgqaPJGUXCY+DV13Anv4hh28t1F6yxT2mhS3
j4FOBZGcaoa/xxU14pUT4kRKg0YWRT1avPQPTWs+Qv6RTFDtKtvBojSbzI0vubGmJ1NJW6c0svip
7jAjQNlQ+jnFU/gtUJVoO8adnK49xXHHh66ASFEauR+KJEvZkrZA1MNHlIKcPu68q5iku3QMFApo
GWg17S6ZIBn9dgPTlyxBat8Oi2noubsC46HyFfXj/FKVThw0FOwUTSVJoMO61F3rEmTC4gjpPC8S
ux3a3dYFNgRgpHujc31ZHS4jpTDwBS7FTZyF430TBcMLAh4QWqRYuDMyDxFGiMwbavDjxazavLUk
D2uexlNvGtotK8tP5zsdJhkG1VnOevgCFAyWDG1JAI+CCWSGR4SizqT6Zg+kDJbiOCXPqox9w/kZ
mtfFYjxal1TWJW5KGpmLs6ZrYQmm3oD7AxWKW7CuxUWJN8Rv13pA3qERRm0PaTVjmTolmJXIbWbG
wP00LFNkAvrZD7SJX6GCy4Qd02A6alljhwXX0VOdCbrky/k3PZ5ZkyNkLq9LtOWkJQRmMpJhpKcR
0TS22i+hlJubOmnGV23SlEtwjeHKeCfKmmRnpMSfvWG62otLzugUFKjhdBAPSOYPa7Kidy496aGM
yPvKIFFvNF1BP11VO7eJtGjvmUbvqrGJO4ZldriItmN8ryI9ts88y3LSFu+B83PymZUffn4UWshI
53o2PZZl+9BqcQkGsw0Gqcql/D4y+ynYpJWl/9SVAi/rjob7vSjF9TeFdiJi2cjjGaSQuXoDrLGv
gOkos1MqqE9wPvlMoqJUX373k8p/yJKg/Fa1kLccRa61ywCiW7CyX45UUpAzlmcRXr4qpQDO68OD
b4xwafEDSmt1nIPozCBGcJkEIGzcvtFndmQvtZFtAkZ/rNvefwXyJ+EGXavdjTVW+bASWMwbZjGj
Mk+EJR0yIgaze/g8tSzW0TDKwAppj140UJRgLjXqFXXzNWjGkWYd705fhYIEDeD5IpYPx5IVrMKk
CvW3Gh+zrTiYzWU26cmTZsThk4R8RWsTffk77oXWjk2pvksUzb+qJb24MLKq29PpzXC5aCw7Dst8
LwjRdCGRJsQrp8wcTC0mZcbSoeDI7cDxtghgmwBgVoO6njMqvfhVGeoG8p3YXOURij0GpiYwUbti
b6FZsbLCT+1CYkzCSVMBZ0hgezhHLZY+1aTkKdp0bSFtA80KyZ4Ab/jgc3PjLgDUD4oaXWlgR0Zp
/eiirn+xxK4WNx3IQhP2V1ZfC7WJQza92BIaVTcCOdP9SlJWVvP8MMt5oqXD/YlGHnWmxWls4FmA
wV6YOEps4hpV4ryuS9VaNfrU16BGxyGoadKMBTmcEqskmYTSH+NonndPcWrAVaUF9D4Eg37f1OUw
LyW1oaAjyCvqHyfCbu402nX0NhEF5uo5HNvQemVQe26CqfbKHXF2cxVB03PqQIDxDTIExVMr94Yt
/N3xDqMZD1q+p5Qvam7y90ndH7U6qNaql6eeS5vN0RBfnwvQS+yRL1sVfbU8ccjqI9VN4cw85ROV
ACO2FDBYcvRDrTSYMqlM9bXKpOcWJ/Fho6WmsffKtIC95tdriPITh4kmsW0o5XOLsIMOZwuNI7nA
BgXxjKidnlJKBRsKWto+NumQnb8KTgxFcolu3gxEsxDqOBxKHyUFFK5XO7mFbkOFZwXGwWF8k/f6
WszxqWJ4uMxB15qfqc1nH3pxbgVey8cP1MYZikQd72DVpRuLJmC0DyS/uIU+3aKvFxSwnYS8oftQ
6R6My9pS3uKoopKQp1PwXIL/kOxQbIN7xcx9UKUGP3RVjN0hy0VTeWkY0fg2yZ9C8kQ5mmNYqWjc
ml2j6NuG/sg34EjSGzoQ9VsCn/FVEqSfMm6irzDUxG8V1mg057B27cq42wBNjF7bMjTfpqZke3hN
Uvq7PDJqceuFjfJQW7WoAWIVQVA2Jeufcl9kTW4kpWgSCIlAMCwUnUFLRUgDfMExRvmQeuiEuzix
Bg4n+kStPTcDyeGy1EJPQ0QEmFJzFuNtnsgNZUnQS6+hV6FqD+dj+OF54FtsgsYRx4iwm960cUA2
QErhNfHrocC93Oi0JyHrDb8SmfNkpwJkGCFi6smz4mMMtHKKzUtl8XkB28niLJEIUmQpLg49HE6T
StmO6fT2dSuprlpZ/baINfkCqQ8fBuBQr1wxJw56nILBtXG0sFPQFzpcwHE/tFNdEVBZIxQ0DdTr
tQat/H6KRJ0K4mBg3wTvEeyx0F30dF7cUEraHeZe2COJ1rQFK6vufYhNZHZiaV1nVA9Wej4njplP
QJOBUK5hgMRbrHxF81KhpeDrGHDXN4ZoxS5Fs2iTIUD6LfSN7hYgkwnKmpK4QmB6l+OJdp10+rCb
UmwjYwnv3ZWZU463PsL2Klr0yDJRIFh+rxYihxpC14N33FQ3UjBE/lwv6zJ3SMXkA/bzMFAgMaNw
G9V9kVFnz0N5Y0qZ5DtmGw+WjYrOEGDokIagZRO892yryDEnCWf5YkHsWQwNuMgbRepQJfGKShBc
SUOQAsYwmSiNOKXXXLVsQ+sCdruhOzA5MXQzQwsPlamHGTnFcXRXjbr3s26ytt36lj7eoRhbXtIp
K76W7Jrm4fyZeGIh0/EBwkXGAkFk2ScEve0ji1LWjjoJLXI0SvNOpiq5VerjpkQDiE5LEK3snuM1
osxihjTf6SwC6Jt9EP6ZygcUdWGZanPQ/AjN22kmvDcctEBX+6DH2fEB3GipeJdHWdeSlxWO+23/
+PG43+/sjXPR2+5Db6+AgU5sz4Oxlhf/iEeNJ85jXW2ftwy02+1+PV09rAzzeU8fnj3zMCpxJhJj
ALYWk5f3ol8DTS+cclO/DNelM953F9pVsh0cVHKc2h12iOjs0S/BY+te2Fpfzy+ZE/nIYUF4EcLl
QBH7UKIgnNo/Hu39V2fzsLIqpeP9ejjEIiqoCqPFuowhaObZifsBa3jz0dmZ/RRvQxfFqJXQ4PMA
OJzUwwGXsYHpI3hJmcsZnX4zuY1bOMmNskeg2FXcbFveWLfSTniML4aLYCs449ba5dtkI23yrbZB
zcnObsYLc1O54sp5ejQTBgVcEENz15n/ucRaenUI7BppG6dKhHTvGVF9Cf0zdVBJWMvrjpMtBqDz
O7ebqZYQIh1uS2JQWmTcxI6ZIUu28QahfKcJJT2HXhB9E9SWbEvzkWVHlK1/insBgwdaD9pNIE/S
eyVLv/QK05t0VKZnrTTGj0Cvmwe6PdPbyhI8yiLodpBEUAycM2Kwi4dP2ni1poVlWUDy00yQDWOG
WFnbj722VaVyDG+kyMoNl4pEaTlRFgJ38eShp01NjkOTAUlFXGZTxNuxK/D7/g4fgnLly31CJw/W
lEFFhFqQiOQ+ZDNx8ZBZ0+DnGCpw6anKfcdwK/g1ainEHSuVvTdDm5DENQZ9/OkXUfTaTSIaWrVc
kw4gbGXivwgtGXlKI8GdPZf61N+LXQHEu8f8rdyjB0mei8VzsFGtprsDiY8CFl0HA9NAtYBThHJR
3Lnoa2GsINOeLiBeAu3cWUo+qWtH+rw2Fi9rQTVB7MDkc4B2OvwiqtFkRh8PqD50qbrvIim4FktV
3aYlgmMVGF53iun6txJKckFL0d+Cor2pMD74Xz0JYD4us3lPL4/8hmBTSTKu46BNv5o0t21Zq3eB
LFz6oS/t5G7YgsTaGyN2ruWU0idNrJWU/DPIOZoNUkBccEATg6g4nA2PSz2vjfkZ5Lq/BYtCVBZ0
kfhVR8nNs2sfu1UwQEjrGSIdRB/poV6UsCcBunI/Y4TcOsimfZ95xkXtB+KNpdJY9lBavK56rd2G
mVci1jQMu6SkiDp61MFpkYpIRMTJBvuFagtUy9+kZYVgQ92UWzNDZSMXGxTDc1O+MquqeT2/KY9P
Kl6UbgmEiBlAKC0Cvwgr26a2NBKAGkddNFfJJ/LW2CajWD7+/lDUglhosqJQ0V2c1igkxVhewh5p
cVB0pUSHdtqgMQDBLb84P9SJT0mhgjLlXPDnzZTFVdQYwuiXoB+drNE8N27HDIvPOt+hPy1vZM3v
XQ0hEsXWew+ALFmT6yFvgDUOG7OXZiE6AdsVuswGjDwl0sivBf9yIGdwuj4v32QFKiD6Eip7PEie
kmHwHz0Sj00TA1Go48JHNFWNrmQNK98hTlva8G0m7hVMkfcZhh7X5ZgXa1CguUhxuIABx83yqZ/K
5UflLGlEY5OSeurExqh/iEGWZC7aXsK9USTVq5WDE3JA1HYCfrV1C7GdwjP2gmJHENcnBf1hZORb
4uhKkJttPGnWQwCooHCHXhUvCsmEiVj2RpDik5lor3JTKD/Pf7j5uyzfAD8aCv7zJqQydrgFFYui
WDB9Uj678FZqveGujOrxqzFaFBKncO3cObH8JW2WV4aDCuhtGUlDrhussvNSR5Q7T8XgzfActdfR
ANLSqF6JVz430/LtDHXu7pINwq9dbDY1VEEmxELmQCj3tmZTt1d+GwqvLaJUV9BKoRnHMB/tQcgM
d5z1kXoxQDSllSoojZkp7c7P9vGFPHe7uZBZNRSql2Wc1Gx72YphOoezfFkJaGMnBLKyMsqp12bX
6/TwdaAC9I8OPyqWEnGcdlD387Eyr5GI919GuUwcWF/BHs0GzfXiVL3N0by7H9WU/nHUDdfaIHTo
Nw7VSiQ8L6HFR+A5ABLAEgdVsFS6b7GE7tHYg5yCLK7dtz2dpaGQt3VVtrimKtYv0bcIUn57qg9G
XURpEEZiLIPZmiC8og0QatHtg6Fcm2rl1MsRuKAPjSA6hiSHU90kMahhsjSnrZXXKh38L5FWBhtg
barjWWHEsRsabyF0zKe6GePNqObZNiFgY42N0osZeNIKcvvEGuNIgpNAGj+vskVhVai6UsrwR6VE
ADrJ1wXtQkMPfuXAP07jQGwjzIDpN/WdmU5++OKGOgVy0FlgEyiofKlTs34MZKl/RVbafx+8Uf4q
F3KTbPI0zXZyOiE4gcAQ9wMhGubnSpw8RiXYcjvpR+mtUhvDICQOwzUy6Ynp+Lz8oGrMfcclLido
OYcygw/k03dGdc1KrvS41PbnV9uJY402D0LLyHrL/I95D/yj6w4DaKR0AkxhNBHlmrpw3ExJBGZf
t6SVyO3UCxE+kueoEAuh+x0OZebWBMKCMwRH3fA6GxNwp8jeTk/n3+g4uaTc8YnKoblElLiE5Wt+
WGSWijzUgDEH1uuqhKuEjIj0M1CSvttGXZ2bTtgFPaDNthwQIMyNYpPodSi4QlvgCR+l6SwRhiEW
VrVQc1LXK/CA+f2drgDWhCgIaJySyfxt/jH3WD8g/tfAzcICOdzQz7OuEDlac7c68YVpCdAogfEB
EWzJD8iDXDabkMJ/JPkZQoJivVEENcVS1JjWtvCpuUcNg9oglgdUgJbd2EpDOypIUrLroicbmFOW
tJKyuyylN5LkEgKTkzK5ZpYbN7KCZWGcZ4Lj+ap1N5W+4LZiR/RbWc3DAHJvJWw/9XQwDTnLgeIo
dAgWt6pUjFYATS9DUhbzYXsCKPwhT77+g1BdMm9G4jJ9H8HHxIFdUfNNk2Tdo66YHuoBbA0PLTAx
rW3TGNB5VpCvyWxUXaQ1ZNeJjYKICih0Wu7wfZbZRe4jDzejixxqetW+lSEYT8oq0uXEBUCEB+Z8
Pm4B8S9Wn5rTDs+GtnIysUKmNGU3DPhHuzJufDTOsJQ2UIW7jfI6uM2RXEan3JqCryguv02SoLhg
Cou1s/k4ywRPg+EpxFzWDsn14Y5AbbcCjQyyosuN/qFQG8QAxDL+hRb4tFX7sZ39zjdClH40pNMb
dbCKXU9BebNyhMxxxuHNT/lNJQwBykLau7wj0JfNSmSQ8bgIs/Ixb6N8V3pRtLM6udw31D5/qEUi
2p0ZBa8Rtu5wGPr32JQf5B6pJ6jkaJlL+O8piOZucxN24kBCtmnUQd60U+yvnKzHgQoQDSRT4OoC
CVS1xbpGMtnSioyvKAjgmBuOtxt0ea2rRBmwHoIsuROS3lxphB6vUgBSbIzPOaKatAgg+t6fhbTb
kvKH2NyMuabeAnVU1yLh4zif5rcMDXnml8gE34dLovHDzoy7GrEwz0p+FA0l5RwQ6Rez6NVbZEJR
cEI+0Pqu6wHKxNRUZMnJNFTTECfxklc9aIIfNZIFOEF7KlDrekBxEwci4+38mjnxnKQhpFNgMml7
L79BnrS10IhFSfSCSX0CuW8rBKny0me18g26wZqlzYk4BicMKMUE5lgVgQ44nBhTSpOQUJkkuUiT
2FY7QPLcKBj2JZI6fTHlygfFpsvpj0KNxnssToxpa2idkm/oV8SbulT4P3LCnGhTBUFxWXlR/GFK
GsHA+ak5voHmyw20JdxTkbt/EdXPfUl8SunOSPBO6ET4wa3fULhoY/pYvz8ULnB0OiCpka0tJqXT
wjYKFQozHbo2GxQ3Eacyo84e9WGt3XzijODchOgFEIAPoC/CGbnWx0HN6dY1rZoAnp7kR+oG5o9J
kf1LwRJHhKMRTieUihLhS8EnXDmlTkwrEE+itjmc0nmIwwXgW2GCTqaI8oRUlRu/7iw3U7PYttTO
X4kSj9WXDHQ3GAh5E0JF4L2HY5lZBLRNncfy4sx0CtDzH1mFX7KNUn/T2PGgCKmDUPpkbcmMtX5j
cAxNF0Wi48IgCCin2sSZ2LnqpSUgiUw/2dFTM/AdxBQree9jHIhCu9+WG8uXS88VrN77Vuiortsd
NAgLUw0yhJWVeeLgBCwBhAScPfTuJeUrFFKcJ30PAl0yDl/VUcz3Ztojsoq69wPYKpgJ0hA/nV+j
Jw5OvHjAwBOl0l1eSnOZPkW7ZGIuASx5mwKQua1EvbiSTZ0Idj6FFWbsKCRB5NsOP9kgtX1cSxbD
ICtvVykmF7YYIHYqoHMw2SE4hT15pra31KK8LESNNqQVhRssBFSAfIiegHUV7aarjJ3exX65drIf
r19VnLGMEmuLispyAxnBXENNIF+VYmp2iHvrFijkQgOjJ0tgo6Ogh5wRpJku4ouiGNvRN3oJrdYS
brQue4ZvZ3VifMMIAoGKLgAuF4jx6/mPdXysq+A9adfSicASbtmTNxOVXm4hwhDDwOObngSQXJCA
cUcdvWK7SfRgd37A4+YpiSn/Re6Fg4w2yPxE/8gKYphZXSNgFJrmpbJBMUlHzz7qnHpU4q8coNh2
Fl5lbqRILS+1ZOi3VY3DYTco/mMr1voV8IzfR4LS70dxQaMmo9OsWu5/ZTKDyG9lwa5ohqB3V5vG
z7gIoq8eO/5j3l7mBm5cmG1DNU81EFBi+URxKs23nmfiusFVBt4jrCXvTQHQjTIKdiXRZdMJ3Nfn
Z/D4YKaNxolICE0hhc93OIF9Wde9WIkC6NMOY5quTnpH6nrhGbqqjICDiO+A6CNe6HgBtDpbkipj
e/4Rjpe2pujgnigqg0ilQnn4CAXCzYTXSJbWfvHdECzpymqVn/1QNivd4uOzhIGAWXOpgp4ExX04
kBBQiGAxMVDVe44kxRGoAjoQ51/n1ChzOqICPwRJsBQNEBoBrVyDPEeJPUKGskFqN8Rf4HdH4Uxk
hUEDnY/iJRVWG3tRRCUxdow6l7YzFHeLXqq/kgQevwu1AZ02FNMy9xcWM1aSDs/GBHisxll2RfGv
dE18Mjbn3+XE6UtPkJB1jg6IzM35Mf6xixurnRSp9KBG97F1ExZD/+FTVIZ9hsRM347aG+KQkQ09
GtvfFn3TRGo7F31e4umsmtDPjryrxKfMhNqpsXKdHy9PkgQJTgFJAwngEp/BgSx5XpLAA1bLdy9O
ZGTbauUxMuPm28o8HGd0c4WD25V2ncauXGxGBYU/DotYsBEqbbZSNUmxHUlyfdmivrxpIjqKNFo0
xdHFQXY9Paif27ryX1H5ln9bDATRC/I6SlC8O5f+4ptEGVWBnnYPFxsgH1Wchr0u+/FKCHpMZOF9
ick5Jlk9oDgWr+wL7ejFJbKsmVzFLxb3vR2a9FcQ5waxpYoRhQcMFeKma98VEkcXKZ3ux/l5P/7C
VOvJmfgPAgHI8h0uPxjl0FBDuGEdkm3bYCQFpGbR4uBQrs3qiQtrlvrB6pdwG6PWJRUOMzzO2bRJ
HBN4fOtqeUIFbQqTRrrCPQeeTB9o2q8kn4zQpk6l3kjljB/TjDKbbBWHVxmUXxfhughAy1i5DI7R
LNTX5oML+C+G48pSlCHoGz/wlIRUSFPDxsFtK9/BZg6eJ0kTfiLDib5W0mKCMURNd69mEWZWGma6
9tyL+G2tjrnYx16QZ7ICMJ/FZ8GNJAmEJk6demgT8JtqutfRaf/d22dG28L/oqxIfgim8PDjS7yJ
SD6awVgShR9FEuZX9MGnrRlo4u+epgwFKcVEbFplvOW3R9tSLeg2ZY7VK4HbRYq/IyP/7coxsq/o
diF3CbYZZRf58IUyTwiHsUfl3w+T4mIgQneMyjTc83vmKG6goE7piQIUGxcg9WLfhokxDejY5k5i
ZsNLGYfKC1ru/quh1OIenL9u+7pYXQzo9sP8mfLf/2oUgWdnSbauyEMcvmTodVae6WRRRFhz6dTK
WKctrkE5Mrbn3/Qo7eF7mTN4fu7jzzv3cCiAlGkg1IgDy3KOAVVqZ7KEb9kl1AIU91dlkudVfVBN
m7V4+IDiJ0ITlavD4Wrkf6yiIxNOIfXbXP6Zq+Prui/13qSDOemuHEfdDhFAxVFM/Jtgy5ITmYAZ
JAuHwVkLYhZy7x7PT4P0GVIcPxldAiAANJyWt5PZc+mYJQ42lAfwOOlbhH4dsaxEFUCF3FuOFg/4
nQyp4t/xAHrujHArvicVdTja9or6HvogcncBOIHvU6OMV/Sk212Jxo3soOckQ1pJM648v9BGdCFo
pU+gf6yp4XJIUnD4vtQ+AqjQGwhcpag9YX/SAhVAfiJ1KL/iFRdIY/UceGj2Oqrfq6AMmh51XaPq
x/SS4BOQdMYB7EDap+wo+gJWy02PydEma9Q4dAPm+rYWLC9CJqarr1pkxmI7bxCrsYMJaY5dUEYT
1g0guiHUd3p1S1/KjOwa54IejHWrBI5XysL3yAj7KysA3YpWQqiwSH0fQ+y2N4Rvud5kb77hydg3
VuOX1qiVdz/KhW+FGGrgBBQtyO1Wjg2osFIr3GKAKyCIofYFCsVER+V1NytEuUXXoIxIbIUEcCxO
6F+BnomE/SQG4W5QUa7apb4eTBjyFGjnmXmBHgR2h6Ir1LL1LYWOgSNFoshfijpDTlLPmvEa6moa
2Uqrec1d5kOVdGTJVyEKjFIBALDzevlVLaKUlwtxKPBFHS0MWS0xGonofSL8wIV9V5SVXNsDMcsz
uHkZqvIgVi9V1qeZ21oN5jpg3yuDqa2m0vWqubOhSSOaX7VloFvTj0X7OuHG+ZyKZmA6UVE2tFRZ
Jb5rgh5DNlWehulyKoiwUTjNUtoOLRcbrhrU8N0O/drOZpXpGk6sCe06PK/wZBuyAi0/8mR5cHnw
PHNj2Ofv0VQP7G6qnrLtD/gwKVJuISpmaXhiAcxqX1srnUjw/Y4okwJzDNp/6PN3MrV2eLLEtnyN
0W4DLgi4SsBeT8U7uYpFyWmkGkpDSAAVgLNSuvsMq1/4DumAmAWq2f7cEQ3wIMJaEa0R9lNg+15v
vCD+EuWOEljmbTFV3bXCbEpOa1A8w5FG7YfNxLfC7racej5PMttqsBiN0W6j2NyMaOoPdluXnMXn
j4JTR5RGqgiBBmos6f7hEQUKaKJtrKLRKxbmXZ4lw1Ndi9bKKMehEiehySlPhDgLUS5DQ2oIcioG
EVSuPtlE/bT1VAtbX/FZ87WtkWmvQHCuI3NC/gqq4ogHqF364l2VdivVoaP4ECEvTAMg+dEQJHlc
HMmSXJhNL8OS85TR+wFftXazfKqvSt0bV1Kh46lFGo86j4kgFpeOtSjg92rZJ4R9sxJ9YewKJfF+
FbWxJkV/YhRpzmgIeeEe08w+/ICqNWpGjTONI+lNvO1VX30Ow9pfSbdPTBsxCAElTQ8gY8vWMnqt
eDQVCA5XXhdjolJNWzznZkFxYyVxOvE+IJvoUgK3Q690KQpZKXTGDaylHc3kfoxDY9x6BaDW88v+
GHDDF6EfCh5ivqApOB1OWwsTrY5CnMgRE68wsMrgMjiTGE/mpvUyr0DDYGhLZGoQsbaFaOzfSkXv
c2fQ+ghblaJs963SJt3KRjnx9gTINAJ1EgrEGxcYjTooE7XqegRXqkzfQHo1N7GEDNL5tz8xCjoJ
wKxAv9CaWL68Nw1RFcW0bCwfexeKDwSYFuZE50c5LgXMBGWAU1yayMBSdDic48rAbizRjYKY1evv
5RhPJrtTOL7Zf4pDDy3YjLRXH3B8VWA6FeWWjqx2SyHQeqgxVM6prk8f0D2jjLsziV7OP99x2Mss
k6VSELE0Ohny4eOpkalPbULdQSoh4TrhrI/OVuWsD0P1YRq08QXEH/JdBvTflPba/vz4J/YUJUVz
lqAhIAWQczh+LJc1Zq2UgQEXKhd5hksxbmuDIyaobvz2UDTWKblTMSNBWkKHtTbWuz6SCgcuIs6d
iHtsqCPD1KyMtZLZcRVgVqOgkEtvYQaQLQnDGBsnHr7qZBPRWO8DLIVeo8kaX9pQCy5kbHDu21aK
H3zPD2kOy/obOKwoWll7n3rGhwEuT6GAUwbuYEHnXnzcgLaT6IVgYXSU3cLL0ZvEL0HcNj8Sc+Sd
ITAZjd2XfWZeocmmvKZVXKVXIq1ANPyA17+OgiY/mbWe3CNSJ1cOTrslYigctordTRp1aaUJjNuq
T1VtM029+B43/aBgQOtTn8c1Iv1len0lu7mfB4JN1VBfWb/H6wcxO1odBPBIVnOtHq6fJtKHQvJG
RFdQMHPJLlQnKyP5C7xhc2Wo47xprueqMCZhZYGFXBxLmlgoUNoQcx4VJZQvK1GeTLuIcvXWVGiJ
XVB/KAB091q5Jnx/YuS58A6TiyIhzd7FyHpVjhBYcJsa5L55zSL8LFRpqLeKUSrf5CAetqpX/nbv
A/QJjU0dOhKl7CNAHhYXNasHmV5zqmkeoRujvaGrpt3UXjgRwsRrJPvPQvLBcp15MJz3fEY6H9ay
fRuTVojo7BVOHEvlU4pkq+5IcJiVbembrbIffcWvMO5TBDB7FnRYMy6SJ8PKWk7TJgnuw94jocgL
AW21hNzm2WhS1YUPIZfOUKFvvJfasvyZ11n1GHCriW6qBeFXLLws1Gixs7qvofXjSZqZYoc/mtCS
NghRsin8PI6vBy/WBRtv0BIKYFtUlV2aQiq5wIAlwSXTUX8JxlhnFxHm4DiplzXKxmWFiGQ4xeOX
SqiMwC2myGsvBp/wxM44pdrfPeWQU2er01oEQ0NmMW+Yf5SeKw2JHvSMMKub6vqa0lgLxwA3bRV6
gXv+QJ2vrsPvBXh0jung67D7lv1TH0KhKYZdSwnbSG5iGWLorJRW4WLrNxczZgregyHfenmMLuP5
sY9ub8ok6BijFQvhm97E4t6A1SiADZkQCKIvcom0cunwC8q/b6f/cyC1Wv/rv/nzzxzXqtAPmsUf
/3UT/sQiNv/V/Pf8a//vrx3+0r/uio/sqak+Ppqb78Xybx78Iv/+3+O735vvB38gJ0eJ66H9qMbH
j7pNms9B/I98/pv/0x/+18fnv/I8Fh9//YHvRdbM/5of5tkff/9o//7XHwQk/5jw+d//+4e331N+
7/Kjqj/Go1/4+F43f/0hyH/OOsAU0/Efmx2Z5ki4//j7R5TrTcBTFFuB58+Ei4ysO/jrD9X6cz40
iZ8B7s/kKVZmneM/8/mjmbYLewlEkSJDM/njP29+/+8F9++Pwkz8/ef/ytr0Pg+zpv7rjwWHcs4C
WBHzzcsjgDlZNnnYX3GI6lhnV2D5ZXsS8hpzBSEvIJFpDaqWnB1XdT0S74yNhPMkRkl0x/t+eEco
sPw6VFEAo0eIn70enT8bYdDsrRIRV4jyxMLgyjLuQ0DjTyKCE2T2pfBdDQzv5+eE//+19wcf5dza
c6r8exN+P1h882/8e/FJ1p9E7XADgZlS0+eY+8/ak5Q/CebncB6YCifCLID7n7Wn/wlVi5+SagJ2
lP4ve+exG7mypetXadxxc196M2UyM+VKKknlJ0RZehskI4JP3x9rn3NQSglK7J5d4I4LJSaDYVb8
6zcbHeLfc8/+i0sWs8Xi8NnoCPY/mXsn25JJ0MMGiAc+9vZ0zE89k2YPCTjuuDkAH8menW+0sF1H
88zVxTkpCH4/ZjNAYQjoxoMmPN3ka2mTx5PitEzc1fzg28L8MPimYVJhDeMDOWPFQ9775NY7bW3H
7dRiwqAzzeFYDk5zLEOltySuwPyYCwqnWLdLiB+mHv0ObkVtXHut37zLK10315WHT0WMTZR3G8kl
J3q7JRYo7mZVQnG0l1DGsAeMz01qWY+yLhA7VgSdHrUMYKPlzRQ9Fh0ydVgcnpmQkFteA61VxHaJ
KrzjXMeJ7o/p8sIGsME1f5xL2+hwo4Aa53I4IFXbPtIfRyD9t9aDbQzima67EePrYA0f3fZ95jHp
/u/JzvPnTrMdMq896OQzrDmFihQ8CEvXj7onXLoOY9/B5EI6e8uOYoRQVxM2ka8/9uTr815soT4z
HRifNl94UvNmhHTizWWiNNTU9ksXyT2tJeLf0yA9uAuiR9ubgjMH7rNW2vZUGld0lmibs7menLgD
LPY0kiqNV2eONpeVYl/VAUmLurHfDlUj2lhgDnuQlb0mOSyBo9Jun9SsmDM4zO/b0x/j/vfBwvrf
+jXBZvfy9AOLpvXgkCmDqPXOw41kzr03wN+2igtHDU5c0FEEdYZSfxtmmVTEYNfNm6EoveIiW+qo
OZjTbN7AwZlgdaej/lh0Mn0A8p3vjbmL9FU/WkTmwnsieNrFwkIf3XLWPXdFn+TaKdwyB2dZL7t8
7LwPynAWGTcOuV5UfYH3bdtuzIPZWNYSO6Pra8KSS/3QZwvNMoX5I6Wj9IyrISvBfTtPgIsvtan2
kSfKL6Aw5pC8Pme2qXg6ZMApcBGgcnAlPLlCeH4AlKBn/MxpK6EV9ocPOjX0t16dDQt4pjTfzn3M
zLg3bIc9jo5PP0+DMtrPwJUwDrMwJIqm0N+FYp5uyIIv3tKexDgnwJUHj3Dz1qiMft/Uw3jvlVAG
R0zf4VNKIjE9J++uNPHg+467caIqF8rE66NyslP8nkjhprCBIQcGdgr8hmQtVbojP123hjw2ZYSV
h1gJPet6s39AVC27/etPfGbPyeAgtEFDC0JAORRShv25ORHbVVcDHM2dwEbvzquD8GdqN+3yRfdj
1sZAwAQHDGZeX6C0j8xY+lUa7gtPzF+d0aneT5sF2m4xUlI7ViKSYomc38N4ulneFwFuGPybU54z
cjo517aBoqiC1EDJ57D5nMC4JqkWenX5pHRsHnt01xwAy/b010fn2c5GX3wjpUDQADShTnw6OJpI
DR/f15TXabmXGTkGF9b4dYLzfY8mUO7CoDzHZH+G1fBuLAzoC3CbaFV62yT547jwgLYMe26M2IS1
iwoKy5fy6EXDJprp5v6z2+uVvt1YSwnTXyii78B+NayyQD++/v4vDDOydvc3QgUad9oFdvWyhQF2
OIM7GaLjyVkP8DjSc3PwxceQhIX0CF0jm/nTN268GpNDryeSc13My9qvun1VYTywy500qOIic90v
i1T1ZWrDHsd5D03mUjX5d8Dv4rarQzK4Z3QxCNxxpf5fDAFFHGwdC9DhlDynO9LRcoe40KHOJ6zY
TeOSaif7508BZ8COGt23tR1pT0egz0ZSQKLRiLPSmt4GnWxiOorOx9ff5fSCzMxiiZMBh2vgBjme
rPUAUZ21KsbZcvLmYPiiOg6T1Vykg7PeKr/KLhx3tlHfBOnl60/evuDJdk8JCpCCfAXK06l41Sak
3sOSnCAHbLGxAOxyVizzzbgvXR0l+Fd1b+DgGZ8CvUU2yz4r71//Bc+A7+3luYEhYcYqD+XGySQT
2WDObridOLIA6DbaOhlLKL1rOHp3EIb8y36csqOYneUype64Sse0v6wsXyVrHUxXFgrLN15GtMEU
QiI4s9O8sPODMvEbHdgyaEtOSjec6hGwF2EGdX+07irfn+8zSIdbI31dbsLa6sfD6wPy0mTYOm5s
bJRSz84a1arCaR0cp9hnG0TUYr12iSL41uIPAXfTEUkBU/qNFqH+9PqTX9hViQmn5uA6vOX6nWze
UTabjdfBc3Dwm07qkVBsq5dLEmXuWMSV8OGhYx727h8/lQkIdggvaGOjnUx+HPzHpVabEZ4x/Aol
5EIt03SzjTAFTjNWMYNnLmtzfP2xz1BEvmkIrwWrXGrV7S74dGljcr8MYTdku6kmooY514kLYQy2
dfT9drjK2i710BebvbGn+W1dcbt3liunmY1fetIGR1yDSOViIG3mV2EDhV+QkxZau6xqbJIDacTQ
/I70+g1zttW+iOZBpBjnQIKjc+EO9Z6b2SoPVh2G78gCb5aYsHMxX1ju7OlLYTdQQVSzinYnHH/s
rkWlhXfQXdFcOBm1Z4IDuf/eDpVDRqRhB7elnF19tEdRw6FoS3+Op2BuNXq9OkdXoapojDtJFsLF
6yP5TGO0jSQO7hDVUDNu8XRPR9KJjHr2zJUVHNnTdYqTDpo7xH9Uvll6mLN23pVNZSbFUsubtFIa
uLGw30RR6V7oCj/WUM/9ZZk70e0wmfbd4khuma//yBeOMnZvxIKoTVCInW7kGo8O0S4ISWyz9X/Q
opRYcgzLmX7sC9spLEoOCkhCMAROq2c3GpXmw1N35T33DZQruEtKH24nEb1FEqadvrE2unESYs+w
K6rA3P0v3hNUDbQNdjTt9KffYkJrV2gN/OyXhvXJsrXYlRgHn6GGvfTJuU9tVD708Vv39eljuMU1
JpfnjNTh1rlBQ2bsoAc0B+3NOLDopo8uO/rvR88ei0M4qOKtLdbosi8qu4L1MbYf8o69ujRXcxdZ
uZvFujzbyHu+k7K+SZPYcBw2ltM+vI7MqpiIVCcxExuOCdeAPSSY8mPfyex21ZFFp6D8qCbTP3Oq
PmuYbyx7Ok0c6jx5w76fDk/uOgs3HsqGmh7tsbYzsn18KY9hb2QX3YoFR54twS9gHwckPBNXE1zM
G19C50iJJTsX6Ph88vNzULtxfm2F+amiGUsxnAfagVrJCJek6WDN5O10toX9fPZvpBVv21c3RcWz
NqIgRyCQEsJ4bk97p5IkRo4av8RcmO3REJZ1aWj5ILn0E2ZtQlsYS4lBXQ+ZFvFl5x5qzAzIHydn
lWuP18idKvNvdrAGx3YoXFoqbnhmxW67/NMCiN/8+/aJBIpEgZMzT1ZF000TEIGU3TeXM6AnvYCu
u485/Lla4vn5So/BNrf7nL0Fy54Uk1njdoalGZ815XYyr2Nd7MraeT9o039fdJse3tP+t9c3hBfn
Ig6BKJVRpxOYd1pfNUBvo0LoYg+5eUWnbsELqzLpn7d29ykzDG+N86JzdwY3qi2b0m1jR4QLJpyq
QGXl+f0ZOvDzmmrDZGixYxLmsEROTt7W6RRsQKoL1WEpa5Dt2wEJudXOHTvy0GWh0jM11TP/dxak
CwpEPxYkn535ZEE6uQ9AEDH0dms4D7NU+HWs86qDq0bIbjouPabQMVEEtCw7cuqxK+VqLi+yIsUI
AI8PvInzOpzgH9ieqhP0lsUx8NdcfSIpC546Eq+pvIsGIgUPmDU0eAh6fm6dOWpf2NHo2QHLAJjQ
1vodjPjHFRTPKCuoZl4jWCx5j6FqedGFOoq7mkDxbnTrN3Y6l3iB2O5Zs6FtSz9ZKZSjNn4NoOkM
4smW75ddhGY2MGLPmfOHYhXez0I0CHGmsiHWBjPgwrgnaFzcjGXmeT9NR67vqjGEhZp5zrA/M623
hfns52APQgwINyeOoadbrPbwv+kX1Eaz2xbv5FB6CVBvlMYkqS2fetQFAnW9Lt8PUqhd6UUUaGmP
ido//x1I8LAyD7EkgCx9MrMK3Zu1nxExLzJr/TyT8OOjSrKtN8ViiPVIGZS2+9av3GtEjHl9rEKZ
FVcd+V3nBNQv7PIbWxDYd7OE4gZxMiJGijFzUGTA2e4QM0HwtdXZuevJCxumb3NZpQNPphDT8OlT
2pDorBDr51gGUdbH3lDmrBjCNWKjIwDh9dF98WGASgAQmxjWPaks28aPJnrfNMa7pSMgrAy/Tm3z
SRKl9uH1J70weICejBrdSg7uU5ZXRZKAZ2XbysJU7zKHK01qV12cQaSf5bSwDyEH3wTh5FyhkjuZ
LQFifO1ibU5R7hfx2K84Ck1FvV5m9J6++lgf25fEkkWJrvGjgfdd9nFmZD9sOc9InKf6azhbwGuw
9X81RUaqnOkX844/5mw5mHYBWxkzwcd/PjjAHw63wwBt3yn5CqTRCzUp4HENQ3hfTBFWdmbvntnc
XjgWNhNtAE8YfQACJ6Vr3QygIBlPMSBq7MQmmi1sYb13ujy4oa4V5w6FF3Y0OP3IvIgU2kRQJ2f/
kFeGoDjeZhfxGJW5rJ9tOydqcRXEXo0qiwsiY27wECC815kmXNtzH0c+RQh7Qaxt0lfFekmvuI29
KmwufBFmhyEc7TjiynzZGc4NppyEKpSTGM9U4C/NV7LLEAAzYaFvnEwke+2U1QepEXfcoLimjsWF
oc1/ysrdpitNVA6aTReFy8zTxZ5PozF7NXddWL/e1bh6OdxCLEpen14vrXKEhoBsIXjus1NtxTLZ
lfjMEqySRslIrxxud+RsFhUNObn//GFIOTaHD3p/uBA9fSW1emYzogWPe0JObwpSgy87Ab7kdll0
5hrw0jdinWNQw67CGXHyjTABgzKHJCJePcgD+C+Iyxqi0f3rL/RCVblFDiFU5NK5dW2evlCV62BE
1m3ESxFMOy4B46FbJzrL4kEJ/BqX4tzZ+/y9aNqwZmBiQjomwOPpEz3aUj103myXccuNK1f1d95k
qDMz/PmsgMKGj+xv2jE32ZO61cJ1HcSD42yZcUc1jSAlVnS1gr0V5Nnx9TF86Y0gYNIHhiPIMXOy
E8wlLncGrJ/dZt6SwNYa4gye65kN7oUqFFQPvS8CLiY79i9PB67SuS66lJSrdBHG9xHH0hidWHZF
wLG8mEu3iEVZjw9mlZW3BLH0cU2Lehd5a5T0HrYWXom3URkYeGmWPrKncf5eyTZ6VJB63rj2Wn7g
opWe0yO88CFg79C4h3qztT9OCr966ZyiiZhggpQfrpAdfZdgkhEt29T+/PqHeD6ZARMgTeICQ60e
nm7JrpcCmcCy2QkzQJXf0gzUht/sWmdU20k4Zo9FKKdzistnUYTQPZ489+Qd0eXMquuY0qSLpntv
dL6WfY8nr1ViA96U4bGV5vtFKM+KAz35d9FSfW2qCNa1Jqb0sEzotXUlu6+vD8ffKOTTMpcf9rcK
FMM0mjpPp0zja9rOEQ7QvpkP/T1kJMN4b/ZrXV+Bunjl49ouhDDZWWb9Ihq4GHdjkfowXMep7O+9
fmmj3Tga5m3rY7F6KPMZkxQwXlKr4cy4F3z4mtu1dM0P28bbxTJ1xLJbFpwVqZcjbx9BXdW7zlwt
Oy5oEDhx2KelsQvDCv51KaKxulow7fMSc1pxb4C5haLIW1erTCZVOeYOBMz8WcMOfQA05867Sjnf
g2GVUE6ysf2+dFYhrqfZ2zJYvd7FeUk5ytvxKzURs5LpfVMHYKGcultvd+rsVsawRvRHx0cru49G
i5DzLF27kXGy+2ugxUHvUJrAq6nWSn5XNsGK6MBmNfIfI+8mSKvMS5oSaAqLuyj/EOCHwfqbh1XG
PnY1H4Zx4zt7so9Issf1PN8VpsJOTCKBqeB6Wda3ybDabxHgZUu9liMHrBiTNTFVbkB6MAz3HY3i
jFpmGbO9FcrA2zWRQu4nKJ1p6LckbaJvdn8I0dd2orzFvcrSpcMEz1uWY9u35F1bZh/EoIdjhc95
UEEpFdP6fXDm/qMPUOGujLBMW8/hFj9094tN7RqP0hERsblO0By8tsRh1y7HyYV7MBIzifdUCAxD
UyjGWqCXxyLMXTJoijx3jvlY1A+NLNUnAY/jk9LNvTPM5eVY+KO1D9Nm/DkI2/peLUP3MY2M9S1W
kF2F5nHyfoRSQes2gLm6tyS69bjTuU5fJg6qQbgMKGAsmJhaq0QYjkcTPcumd9Yywy+vA2F9ABlx
1qvSy0NnXwclYedNjsAx8dpGH+Gy1vIgc026mr1MRGw2S2+/DVi79+boo4sorND4OBU6/F72I9YT
bZjljw7/FzK6EhgmmKl0fVRzvfwiLPBy5IuG+b4eyuaNN+HbsmtshftaNVpOczW7wcw8C7PJ4ouN
mR8vnp8+ojG24QkumXUjCZWp41KZ0+2ii/pbVTbytnaD6Vs16q68xImmvBwQgsZrq3wmp2WJx64s
cysexqLwYrBanYE7KOsa2doY7D1/tokYd7o+P/iWMv296axZuY+gqW2+SinKE8LV8bZxpwKmrhz6
9KurVqJdm8aFi7Jq7BF2JjnLmOL0+VFh9ubHUbB6j95iZBNwsI+b9BzOIktcFY71UYWZ+tE6BoyS
AWeNZO1NDP86q22KWFVT/6FuyrZL6kFgSGDQw/w2B+Qyk9JbjPOux8x83YkGP40jIdokhvUyase9
8gvdXBfmwKYyRPCzL4zFq7ZFqIk3GkVXxI2lnWt+LzHMsMmWX5UVtO+smbsnIlBPzjvsoeQVUqsg
SFY7lwhPZVP87CJLElhlGuknv806TELDksRymUZfzK5dPhGhVfPdVsDwGOgLeRzA21Cxfk3L25nR
3NwZdbMhXuCU7+B+rp/mDayYR98S5HG3XbSFotZ5kpNT/sEcJAHdS+6Ju9XyNNLa1bM/B0uevi3Y
svFcF8X8AESwYgaVQfhpoZHouBjI5jvCXhggxTvaXa6G0C16PvloEQZrtdFdK7r6+ySsfElkucq9
15coOLPCkPfrWHjfhqUWd6ZEcxX37mJ+k8NcB5vnVWUCnQ9mCUra92QaFtWvefTMj7o0baLRXZHd
Q/ciSNmAEOLj1Cs9hrgPzTXuutV3E5uezYPE2rvHbo3YAywMRXCletLhEndwUcvOU+on5NQO8jo1
5kYlZlnU7zJHDuERxMt9Z9nTlGHUVZUPJqmD37i+gbKnqRt+JUy7+ljoeXp07UWtF2bg2PBfA1b3
ZuIwfcRKPP29ATVs6WQujIE/FzEW98Tkho6R/uoQFH2cgsypHn1nrT+xc0fhjYmVox/Xfd99n/y0
yi9IFxpUvEhdazhe9fuwxsv/MJgcVqR5F8sjzN5m3nN5peUy6Dkzro1Bp6Sar7mFLlg6NWkLCzHE
LM1O6xj/1uWmQDt9QxR1/sYYUvOrsPBhiDNZ6x+ofLMWSS6Q9GXkYfu4c9zWx58iyqMv5KThlwr9
Y7zOObTrK2/Bd6+KSgvpeuvYt1ONDDiePEdYFzYBP+wcTlrdiRlqWQLxCA4ZmXUkbuUgmHCOW/bS
pLQ17vZoE6iHKkMjxSc4QtBjKYLoKw9IHd68EvkhDyer2wejk7+X4Trax1TYx7Ekkat2svwqkyw4
bYw0PKu0xJ90xnDSpq2O61qC6fyiL7JwNW6Fj8Z4Jzw3+766uhHJ6kr71kpHyyJiYuwuROrBETDy
Vn53V9chOZi9sqOhEG0NT3NU4T7NDFfuinAk5zTo3XTBlm0Ov/lkfX2o/T4ab6KsW/dVU9RFbA5N
/gmvE7ffzb6LI/zYuOY9lsrg1GuGYcRxmhxal2wOmX+JeYD9pXDwGI0Nn4Mj1pYO3irLok2rzJS/
Z7RDjldIGpD+3qvOSHrT6O5I34iKXaG8yTzaepTZxWwt0ScEIxnEikJgNaMxh4T3Oqo3bM0mukXA
4PS2bq0maUgkiwjLsxFjCK9171BAa+LeMSyQcQZdjsC83lz9uKrWOUxSElYaNNTTkB4G1yjKGBn9
YuG+F9bzTcqX++GNgfwMqunWdL7S4DEK13KJ67Gs8TQYhuYrNSGU3EZGggm+uOYSW550vmpVN7AJ
qfkMokuUWcR+sFWlpRGy86ZzZPfgoKV964s5ujPKaXro0zy/9THOvctzK9BXrWD12hrKL+WApR7G
doyyWC0lCHy4wHskvVboLxR/3EB6HHbKJDXlCPPdKqoF1bXSJtLORdxnurY/V4NZsWmtunIJRvCD
25rUil3kzpKed24mWCVHv0rhG19nm/anuercgytJ7iHMqMzCurXN2oNdSHM5OI62SEEf5bRHTQ4N
BqmPfQjoYA8PlZUuctf3trfesz7yfqemLO12HeuwjqvMCD9LXeX1FTkqbX1dEze7xGEx6/IaI4sR
Rktt1iORGnVZXVZoFd7MGI9Zuz4YZm9nWKBpsQ0PYXzjzcMWrDE0VbMfvJpcRAK42+loG3oOj4Hd
Fv2VCsuKOsEsx+xgpKa3ub6OLvSoWU9xZMzqfT0a5SP5YZHaj3Qd6rgWhuvFAcZN780Oy3I8Lr2F
YD+rwnZgmKKs2iuvrHQyL1H1Ee4Ukvw06swPXhNk77xONfaVHaj8qlOBtSZe1TeHqYo0ZTZT5e0Y
VJRYThqWF5HlyPIqXGb5pgVB4x6JhVNNdLozt4lEbzPFiwrqeS98EThYLg7RcslsVxdtFQZN4kSK
ea09I7iplGk1ewz4muCm7rDBjamrZsqX3IgIeZAierCaQIaHTi/pj2WZsuCwqjqriSry7PbCnj14
z20X5r+WoEz5bRQrb0hmMW+91F63h0N3SHIZ2t85PdUHFtMWCQal/L4jKw3EpG/e9laep5e9nY6f
zT5q7+ByV+m+MeVw7ORSwW4gr5KyurcWtcuMyd9n/VgW3OTr/NZ154m7c2/q5mZcZyPbr2Zqjft+
UsTD+l0pEldSFMSm9uz1UAsdiMPoNxVyRNhrHitsrsqdi3hoJv5Cl/O+T1u1G8HmfC+u5rolo1Dm
6wcI9sOtxXVH7alQAPuRCHYEbkMZoxkh86rfh2adkshtLcMQp9aAqwq8B1fjYa/5K/+drWOFvSXs
n86jxIopFbH6mhYDMwqKE/sMBPrS1Z7GOOJmQtign51gRxruVTs2I6lrnp0fe6MSP4OqTZH3ulke
n7nLclN9dpPdDAXoTRDtfMrA8JyUqtaZOH6GjqiQJRKJFKX41Rq2F9tmY5+5O79ALEOVuLG2oDJt
TNoTmMoZ4Br0LqCOSzxGbE5LO6HxWSNCM2v1I80b+c73WrYeqxneV0bY3w06cvezZ3N/MljgMVZ8
xryrDRJ2KnypzrkWvwR2+PDNAVdhjGDY8/RuD4nS7HyByZwmkwiOU16vcaRKfEaX0Hg79XAj5rbT
Z7759k1PvgM3e5hWm3s2EOgJrhZknErMZJ7qdPO1oSzsdaqpxFUT6/2DCNBwFqEzr7uhU+dcz54/
G3RtY5KiN0RrfIqI2lmUVmHLs8e11DTBZHghlkZ8Fnb7lWo0fbvlc8TCMM5JIV7ogvNkAqQ31Q2E
r1MLqqquI73YktmnvR6S/vRjzl1gDZ3DIAytlGUfepdplnXfYLBicmQu4qruVfrT91V+Btp8/uEx
yIQVQguNLjjtw6cfXhUG6VvSQ5hhyPmKS1Bz5ZjpsCcgx8ljMg8+0T0vz3z3bTY9/e5QZaHs0LqF
yEoA+9OHGnhy1usK1dPJSucK6QvXhZVqqMPH7IZ/qI+vr/cX1h/jjS86/Wq4FeAuJw80i1kNPdRJ
YXTdoZvQx2YuId6roubkZPNTC3Mcl/OSti2oZWWgdY+hfuYPkTm0hxVS75WlZshMbhHlO2m71Mav
/8gXBoXDkIkBZYWOwCkJUJZL2Oe2yihFej+WFeA5RJy8dA7mYP14/VkvEMiRc2D2B9kQ5qF52nqQ
hlk3qg1QYy1dRx4N/l67TkXTunMk/uU43pCUuZsiN/s4r8rIjk6O306Mb0ob7s/8lu1rP50NfBjw
e8xjoesj03n6ceDkeX62cVGKKPOmm9YgrpZSbbVvZY1oI0mnMDiElQ9BqeX4wcrWsSmzEGaEPwzD
jLozH+IFBDZE40s7IeTPb6zMpz+ocEKjnzR6h6XEf3WoVxdyO+VGv1bhfZN3wN1N3h+zbggp0led
1LMzHIY5XS7Gslw+LyCD+7kXafL6SD2fIdvvoi0FhQo5zCk3e7RV5OiJGVLWTZ2oVZiI6TRKqiw0
Lup1OEdUfL5FQoWlF4HcBFosXden4zAZizkwIWmqtzL8qGlhxcU0iSqeou2CkGlq7bIiVGsz/ZZn
vsL2x09mBRwhFAVMCZ/24slHYOdB8x6t2W4YujqZFhJ2JHe+M5PvhSFl6rEWUNSQvvKMl+f75Wpt
HMWcC+S7Cur125HsyAMpL+IyrH19Tr7zvMzhnKNJxkqB2Uwp8HRMK0ALaE4ctPMwZncexlpJW7bB
zp2gqL0+XV54VEAfDpHopoBD3Pv0UUtjj9a0yXbyel6TdRJbzjtw4Tqk6twGu/2tk6+FEpWIHTY+
mn+/N+A/2EBZgFJtybHUUipvrn3SYD/mblP39Btbsh2WTMk4NaS4aSLDvJCr/cteii6Bkmnu+gk8
eQ667sodoWQOs7HuwW/Sgz/jccY9NpBX5Jqc861+cXjIGYYqDEOVFuzJ8EQK0mjGagLJKn+2ypAH
oWfvHpew9fL1L/F8R6FhzbcmIgUgO3gWAbmgsKswacwp4AyzuRvnSoT4zg3qB7LtloAWf6k/E35d
jlelcvHSw5ktX74OGGVM+3Edh2YXNjDHEodmhn3f51EWXbz+G38zJ558QvgU2KFiukdZjNbrZLo4
kynS2lzz3UrLUH/MCoURnET2Ee1qcGyVZMai66Nvtbk8TsrGGga+kYBbXAVpogLPVLgq+CM8EPb4
w9APHRJBDJckRW4H4ZyekHHrlwPtOiV11u0afPTT2EbI1McK9yZ51XjO+GZuClERZZOpvcjQq18a
c2rSkjCga98Kehb2mYXy+7Q7eXVERVtfnBHAFvRkr0kx1a6AvKgFKTaP0hgMldRmWH0BiXC6ZA1n
IidAE4MqqbRb9weO1i3nMfD0GwRBsMiHoiOBvpN+8CjmoHS+1LQfHp2i1N+DoARKLCN37TBz5dPH
VGHzl7LpeHmT0HaM1VSRC/qMRf5P2TKgmShucX9BQoHJwEnbnwSRuqIKzneGyYWPZNxg149aniFR
Pi+v4BVwa3M8inmqyVO/TEYqLKx0gkI6p/1N2cyROopWizypG3c8FmtorO/1mLYA30XbXMDEw+2j
mPsuWXp6nSB2XmQkmZrQcYN7pPZ+CVW5nqE8PTtS4CUQBcsJiq8G/u3bv/+xSfkA35aiwbcLrFId
s1msuE8O5pkj5aWnRGyDRKBR1EDgevoUEBKvZLECKeVBBkIOqWC3rGXRn5m1z7Zc2P3YNWHPC69j
u0Y9fY6xqawFZsk72fc5DsC+FeNyQ7p7M7XdscwUxvpb7wjrXldcjV5ReYfXt4xn9QG/gPFE0A1L
itink9klzXZxhpVf4NqdcRCu2cUBCrWbKVDZAqA3qT1hBNHRpm349vVHPzu3efRvExeeikr6VFtA
DMQ4m4VBp1UO606iVnmzhVM8sOlY95jeNLvXn/fCR93uxsEmu8Il4dQSLWWVw7sFepn6yrxUtftD
o9A/80WD50/ZJN/ciDZN51aYP/2kKffzqdYLnmZ+432sAK2rQx65YPsjVUO+L0WVVbQrcxQ6Bcnu
y37Vd5PuEeFKkKbhGlhtuesKMX83CJGbYlfTNw5mt5svlratSTLw1bfUyGf2gU6Atgtbrg8Q3ezb
Ogim4GDLIphjtXaOiBd+6ResqiJjP1fV4iYra8pn8Rg49w+maLgieUE333W6N8YYO1eT7n9rGI/E
Gpfpz7B2huUCuY2fHRostqI9bdq0iQnmdOukMqALJJNLUNYeGBrTo6jKMvfAQa+4hnFSfbRTRNnJ
CM5679Jp6t513I71tbKrFX66WqZhrxrU4LtJqNqK234i34wut/i0QtmykhwTW5WUed4tjOjc2cep
WiMqitXp7gwjDSYsSgnkSASL5T6DjIUEQtXpu5Lglq+i93uIBGYpxeeedvSlF/RTEXMnxAf+9+z6
/74p/4dT4Y+F9syz5xE7nP/az2LCPWUWf9qn/P6P//Lu8e2/uIWw3NERBVhFbSlr//Lu8Z2/KHFN
GGdQmAAxNknBvwxUrOAv2K2gGjCQuelicP8fAxX+ycVCcKtTOR6DLVj+xELjVfOep5sRJR0Sk03W
QC2JDPyZuKcpDF2VrWUl/ZAGO2zqdq76SmU5XbTRDLHAKxOc7Jyx+FjLxqMG9B/RgCXE8ZnkxyBU
HqT7CeyrPKRr8C2rs+Y41uKtJfG6nekadV0AXWIOsn2QdfedXOG5l/rvHe4fzcH/1xyhNqjgP+Yn
zybX8efYfG31n7Nq+w//8uTx/uJ7YTZPNPxWEGyOS3/PKe8vUDlYZj41O7pXui//mVIe/4kkDpxf
4AZbSFOZbf/25An+YsqCMmHks537tvdPptQJKgf3j/Mc8jwOP7AoMTJ4ehCsQdr0zgTVKtXpZkso
/FZm8eSmJlPJVd74hjpefbdUKy7/GKK3fxe9f/rDnJzp25MZFdRH216+seyePjmQoiqNLC92QjQN
5LrcNL8N/kSfOnN6PSeRhAd/OYdT9ZMDoDmLvWz33z9KcZ6/gYJonDe58UaBf/r8yRU9Gy+eyxAt
OjNeaUI6u9An33yzMXg/aav+6dq6tROjWq1dMfVWd5yE6Z650T5d09xlUU1SMnMUAdFiGXYyDr3s
aU7BycYjOnWXd2GqQ9pckM3eTI7NOBAUoc7UNOxHp6+OAxOWqxAxULCeZkkuJjkUgzYgQJSrd206
Vf7JdWZ5NecK86LXP/PzCYb8i04EhSqeTORuPB1moaTCTqZEMbPWiOl7obyK/tZG1ZkKQx1HVZg9
JkTC/Pb6g196SSR5jC9XTTxct3//owYXrR8QPY9Ux2jT0b/1FY24K0cZ9RgbGdDS60974TVZx6wf
DohNWndSI/fz5GD8saXGK9+7XkpV7bPFMpM6K38Q8xpdVttQv/7MbehOZjAgJhUxahCo/MHJDFar
+T+EnceS5La2Rb+IEfRmSibTlsmybSaMrqpugh4EHcivfyvv6Ep6cTXRQFJ3ViVBAOecvdeewLlT
sUvTMz88q+PhlewX//Ix/3xR6bNwXeQuynvynzPxv79INF7NpCtATcwTQMM1w1fJcHFi4kk/braq
vbFuKi7rpW3/ZYv45yNkgMXeCZWMHxsSwV8fYesMdmhLXSeLx/YQG5UY4oxIoK+tFaDn/ve3+fdp
CQuFB8fHUK6x9/4DCxEYVoVw3e5oxrrle0A8DEFjljkdLOz4Q6ql71Y7SJqCmB7cLGu8jOMYcgpr
I+07Rgtxgz7k37Lg/vkdkD/NLklRgNIdn9Nfv4MqNPNuzNYumURPiIKZNWvSjlG13BdkBv7LXvT/
fRheF24YN+Msnu6/fti2mq7QOWkikVy8y9ibxcHLHbIPBneRP/739/3P1Xs73MCQYRtkVf2dOOyz
25UspC5Ziik6EPPH6m2kzP8tNP6fy5eJE1InyLA8VZpjf/2dRlDDsBJpAiFtne/L1agPaHG9HW3s
CaAbYUCfpqGb1yYzqIf+9+/4z739Rv+8oRY4Wm+95b99djvkzNv5HQXz2o9+KrY1tqljSdWwS7u6
n6TN0fO/P/P/+V4xr+D2Zz+idvn7S9NbYe63GfJxYW/6aiCafmfn/dcKkp/8L3sPpA4GXZxa7A1k
z972w//aXek8bSWaOg/0j2VcQ7fM7jOkfucKIk+i3VC+MLj/VxqR849P5W5+48vfXlQ+9fZ9/9en
dsqA3zTrKQlrxGeXDLE0ebI0MdGCbeERM++aH+YKJWTadhMLasWm+EUjqD0OOJ2iU2kGlXOs8D78
Ky/+H987Dxq/EGMugBD/vM84XRUxyjHWZPNkh2yXYMJD6XtICizMyFjsgvIy6lZcSTFEallu7Wko
55zXeKt+F0HUI9fQXt+lzKGLf3uv//ESQHTG503Nf9vj/uEpnDWdsdIhnWe0yvCbGufm5wYn1E/9
tS6ethJB8H0BuZCZIK2JPLY2hSJ43ewgbrkgfvOC5SZrCeYAMMpsn4MguwEvFKXCbqgBQIDulWzJ
FY07pD/lhGh2ihb4SDxGQCOrbKsvvLomHSq7mrf9qklZ2C9tA9FYkrkOSU6uw0CbTJv3aEnC33Nj
tRrhnV+We931iKClHfL/2SvO2NQ2q/qcIwou9vnt3VJmSXaHFJofIprGZ62s4mpiQ93bTVGJ2ITY
9Akifk3MZWkI5NKNQCTBd5LFhTHra1dtEI2FdsKLnbsEWM5y5vaFrTmsfsAP0Q+FSSZH+r9f1r8/
F3Z17vHwnG5SCFpcfz/C64opBlS3xHio5z3AQqdOgTL7079sClQMf7uhMMrj74cBQqodjl2cmH99
d0ryzMdIiTDGxe2LX4ZtoC+0NIQ38CAFTtNNobCcW6tAKlTKcVeOzjUrkMBlJtYdjDDKufN17j2g
P0b8n6OZvG4D2qFKkFaC4wsXt0+C31K6CWda9rxVDWkvDi+eSEVDsA+5LfXBXho7Zuiyqf0yFj83
e2Yw3myAEYal8NNOkv9RaGn+Wob12Om+/G6qKldxmFXLS+HOLfny4RrGt2ANkA4S4cqwWlu58/v+
6bYlFnuaP+4xywJ57Tc7RNta0E+TYeerQzmaoLnGULD351PmnNkPgp1oXaXjLAjaLamLajHTbAmD
p0Uq775CIG9XhunvJ2GYaof6vyc1vJL+QYgVunjgqS62Jmv75uTFSbrS2X7x0C0Ynthvdr3Q9XAw
MIEivOfkUXt02PMrnQa4F9tEN17ib5jGtXxiHo8UYuSnWFOr9w3/GNHQPpvN1u1Krx6eMnOVz70b
VC94NpvfhCYN8DRFPwSxVXsDHB5Jvzmb8scpkr1DcR8qGZvDEP1R0oK4LxkJfs/mVqMCsTYSb2FC
BsnoDM4Uq0BPV7PI+ifLm2vy/9ziru0z72yMzt5XUbhXjnYufPkYa1ZXJdI1SlwU0PlREnqjSvO2
d8cjvZDfIlt/GqVA5j9OS/RdsaKeBdNIyKhTT8RSsXRxvVjOj9HsreOCEDRu6+zdaxc0fSaC9Hmz
v7BEtWlZhEBUw81A5o/cbt0Tcw/5L0drdb82fnlpGs97lqjjFXCDHMgkk5QKQLGn/ug16MKkM7gU
H2Y8xNVDncnPQPgvRTmE8aTsZT0QFI4iz93qrUaGbb3LpWrzQ5bb9l6WElFuCailNOnvGTkezbzY
PtUycx8jiguTS7HFsnKm56CWY1pXUX/IyA6qdtRSHf7KMkx8FuK4Y9cavKSa+AZLw/BT9D6IcKJw
bFKCozPkZ4UKXq28fBV2NuZnipb6VCHlFrumLYaDHUmvTLdxrb8Netz4JisPr1ab5xwjBjHbuu6m
a7MZ5oHgWxSolrvd55Ovz5TZgPtU8WN2cFB0pXoh9G8koHdhAurs0Z+/q9J7L6lSY75VDx1Ye1p1
ptOFczxe2LhifAhIbMks2tf9ZBFnMEfel11GW08W74hre3Ba/UindwaBKnL4SxVzidxbtrSoYTZu
lVbpTPTMk+iF/0bGU5dkdu4ksyfeWhLIThjrX0h96p+mtS++xOw3p7arby7i16igh4VNnCXq/SJH
+xeKlfoWwlXNP7npfEUuB5s25g+le/d7uW4Ba9l1T3qzK0xdzbOO8kdj7dqLiTD5GwD6R08HS1Ll
xQ9r+1Jt8Rbm0ZdYLJ1s4QpWM79ng8rjAEM8boxDv1n9LvL7NtWD+yPPIzJJPfvRIiguGT25L9vt
zQlGnTSmvuS+vm8Zh3GSdm+5YTkHb8WpsHo7Gdo/Ik9+kNf1FnkLGku/85Nm6kMsQfoXQ92JlrFc
P7nbPWtnew3NClTIQO/DtgymeVK2KCTQ25dDfofM+1CLLGb08oy4LUwEh+5d1zixsiR97Vn7wKTL
nJQz67F2V57OhlCUsOI7rp51nJGQviukb++QdRsPzegusGbwmEB6cvgE0ztrHymzjWEAmw2BYYLU
rj53uofWorcd9Bm6fgef1jI6R6OtjLh1ytd88Q9cczYuBx5dc96RqahN/Av5i+3w/oRt91ihpY7G
peEWXPwOhXBP3Ny8cKf6G8KjtLyvikuHjMvG0F9j7Y3fvdFqzxnv2J3b0ZIny31vyYIfXRvR0ZDz
YzVYBnBPW7+4hhoxgbVv5jpftkCpVEW3AgNWZGJ7fYzfA1FteL8NM4HwPa26zQL8tqCCrO3mMlvD
97bKzoOqs0OhWyLa3SkdoeQktPmIvfPwJ+SqEKmcw4FhRv0WwJdvEsRPPJgmeO23zdi1w/RWjtbe
8PInEDMkuTmOxuG2PFVl+Jn7KxEKyDTvjN4bU2mIz8HOi91ssxu2LaFeAUbHpDUGbxcRi3OP4+XT
FuqMfT88R6ND8F7d/gmNSeDjb4o/lIYicevMxPbRia8x29oLWuRmjyunfnG9sX7bsp6HYpMzP0t0
D6ZsJZuzJXZMevZbZR64MR/kYuMH8e3fdhNtrDqq/mlYi3tyUsKTkuuzsNyjtcwvTSvvxkk+t4Mu
v2vdPxV5gaBcBDgQZfhprXWedqJ2TtusbBpLa5n6RVZBAFZpVqN3FGPxsLEzP6t+fja9TuBl0geH
AsnY9CNuAMF6d9+6isIiRKof9vm1rMS5N7y7Tc9PMAvY5Kb5AVX0QxXI12ybuW3SKzlWy/wHN3hH
2MV6J5B9xqpt72ZU2fGSk7XnGuYfn5i2lYdiOxfIg1g37eVSdYMfd+T4JDbMtnDID33TESluz8Ep
G/ST07L69xZfZFzfHngz/gjyebjp+Q4GGw4+sVZUD2YOMBM9KAq/tn2LxuaTtoqIXTWgPKvsbtop
OnCsxc3FYROsD/2wAsKOttSZoh9s3l4ii+1nNpPSFVs5BziGT+4oRn5nFbZ572rULnbtJV7b/8kr
bBjz/AfHYJ8sDQuUFkaDLRdzkCgIaGxnnChqG42d6MBFtlm5n6Mixb9wEKHAyrPy/4BEh7+hEqfN
/4CzG5LFiAKoSO0Xo09kxK6I9uGEhthtsdy5SO6H2XnE10hrZsleQQfe+XVJc8aGkY5B5Fe+kHCb
R/qxyqrp6OWuxXRMLjvH5jU2+0eEhwXhhGuQTDJ76LomSy2aDeQ+nsz6lfz6Y7asu3WWqdtb+OnE
fSDK1AwVJ3MLWm/J4Ln3iKp3Y+akc91/kXL/6QfFKb9918LfXj1TgbnGQnRaPGQ/Q6P4Ew19K2XX
FpRaGcaMlA+S8EQi50jWVPY1tFh15kvvudle98PBd4z3jApuKaekcWwGJeLcSF/FLvZMuhtfGPjO
wy1E1jQO6mZDM6Yqwi1j7PNq3c9BeKXD/GY22VfZuntv9FK6SKk7FYCtgxe4xI8wJup4a6ofJKbt
emd568KCrZzTdugwH82uux8JS947YX2ll1rv9TR3qd04S9I7tU8/rCCsaOKRwEXfdW05PJTlwuXd
H+IWrzKCazwpt6jOosXn6s0rri71gukxVYYh9yG9NV45foimy7+ZY+jHgTbvasN8tvPgwW1oPfna
uFhoWdParMYzntOaZQWtFO/4xWBojJyWsBFrJNQeg1L0s6Dzk2bVqm5Hg7fT0XpdcaRsYXtX+Xp+
mNvuM8BpkQRLWd51uD6QjahvYdNfAxjQUMJ8cfTsgrcI60WAB1rZRnEkj894K6hQXvMw+vCxhjJD
PiEdfA5949XLjP+MZxPtu3+KAOabhPAfz0Hw04xKFRe+ZCIc9FY8Odt9EdptAjq34Lo9/6Dv/Wsa
cWBmKpCp34av/oLzW1j2HuL2dtDkoZ2RWrwCu3wRwghocfRPjAefglx3D6btqWTrtp8wS89qlHYi
/EnslBM8W1X2JxgyfBu5vBpVUSdDpvHA+cGJ+9phLb1hH2mFRUZ4NaKr4JG02yAZOr/fM3l56voS
Wy0ZPvCeHzvc7FwBda2ROPV/GLw/NYPFWUBLCSaOhIQAhbNf5RcukidLRu4JHLXzZlgjXmgIAkmd
5WsyWYM+z8v2OAbeuDPsfN7Db8TM369NEIei/4Ww5s6u5X3BeXbuNyPbORRAO46vgkkhe8c9y267
6GL+Mba1n2A2ZtvjdsI43L4LIoAPOzJe22Mmuk9SnQH9jxHJxKJ47McMC2hxXuZpiiVU8YPsRg4h
IFspBroqsZRcYotgTYLesSsSJKXS0vGzXakIHY3K5r3fBvKkNDsamwtWugAlitHe1V6JzAZCzTa1
b11j/N68Prya+SDu8WqivA96e98UPGWkOUZa+0t+78z93qyyk1jsAzMi48fc8sF+bRyiJuAFCpfs
QKLDtQzbfTis7/k8vuMxZYNc81MQqAP4exAAESZ67dx14/DUTViZbTLinC2DWL+OiO9bj7OMOw+U
6OcpCl47pHeJt6lrb3rfVzyx0eQcp8a0TirkazLCEFXYtKRlPry5m/FmFb15gdv6tIT5c291z80E
yq3aih/m3B+cltdu89y7ue50QpwLEpzovCHQCXt5r01FhUIxw8m9FyNgQqMLCDxSB1zr+Kz1qd6w
eluQQh9Cr7OtxA/b9c5W3pz2c3SCBvRkueA7ZmCqNE+yU4QFy2mW96Zuwl1eW6m2qG81IaTZYv0Z
pb69utKKhRn4mKiCW4o4kVZdrDL0Oc99Nzsh5apddbu+XBYfGJ7CUl15S/RG7Ti+RGZGWmVvGlWz
MzTIGuIVy0zWMUFc24MHL7B69gvFqb3e0GtHr5rFfT8Y1ZNGKf1n6Gb2PkMN3CAx3DkPdq06GlvF
6BrnTNP+SfLOs79o6njvxtzoo2GK5WF0/Hw8LOOk3/vO6x4RfZN2hf3PqPeFN9lXQiYzzm6LNN5T
59R1Onp2Fe54pcJ+Zw4LDqnJeu1mMVl3ExkTr74cxZXUMjTm+fpIGOZrFK5PUMbMD621i1HrF9sd
kXvrh6O2xwUba1z0dnlGpF5z9IuyhAFD+CKhOwqjlx6cOMo6wrZdMT95djPtsb/FxkDtUIr7zMhf
tWvhuufn1rp+zqijCbO94kB5oifcJlhAOcci71GLmi4IZv17G7FjBkViyD48UVaPopRpVwYVdHcz
Iakr3K29+9GrMEgbO1tONfNitvZucW/oCYzlBms38YhvPOIvPW9OmQN+0x1BseoyT/O3qhgAHYK7
flWB/aMN5XsQFPRE117stNkcBI7dXd921bHUnkEtklkIvlHkFdFIBRCIb6K6ucktZc7Hhk0FS6H3
Xq9h/dLI/Lvd8OaySDo8afxyrtE5u6AecdHOCObjrGsJ7QYcTzGa98LZiVktuyZvj8Ewnwynfy4m
53HcOsKgtZ1dGLl/dAQFH3J0qC9CGs18N+mp/UW9ln/0rQqvtaz6vS7C+jmXxENsBUjbdTQ85gvL
M03L3ZqHZ7H421XPQ0dMZ74euslnYystKqxSlHeYP70X3vRfg9LXglv+YxuBYo7DqKvSEoHwW1fj
A4+Ri64vK5nJJ45HFSsO2FfZUPvhaSmvQTCt52CLvm1ma5xhJV1zp/yGfmm6dNj5UxFE2zscGVYE
F7ghHYbQfKsh1MaTIFhzEWPzFpFTyMW88V6sPOdX8C3yoxkBnvTYI571/OUqt0h8hqgxP73Zm9+n
GuhGPbrvPdqyiyia+rEE1gbDRJf3dZjNXCmYrMdFiV2/1xoKAyPmpZkSLT0P9/mQmsJisD/ozzIY
7nksTNUW9YvRMxB0Tz4tfbf8koKOFK/OvtERNsDKFRdGJm2qetmcMLVNp7Crm2MxZ/LYSW9+c/RK
jLeK/O9I2/BScLlOuFJZ+3BFDLazdYnJpYue6CmFiTlNQKvHMqteJIXFoV6rT/KyUUEYqB9KAxiJ
H1RvUhiQVLYg7TU6+r7h6lYIx9nV3TqUB/5ev3vJldkYeKV9dY95jVaV48zmG0wfTgGQAPB7ovIH
3ZGVToqPcBkVgHUBQW8eYMLROMNem4hxuq4OV+fa8+vTXGXtbsRRU8f4suf9bMrhuEov2OlmsUjc
wgZ96la/fFANmFICCYwl7sSK3ciHY76S6vISmJV335bTnQGXeweBp/6BtFr8aCHMamCvy8qsLTB/
IftWexTazm9Ij7f0agcA7JQX6ldY9dRhzM5r/OFqsD7lrbtMnURuUZdN3Eh4N3I30bYoWXArOaYx
4UIr10K9St/Zy22aaRqFwQgtBGWoETx1ZtG2UTy5LLjjqmDvJAadat7fhai/HD/er82cV5ghchMR
N+swl9nZEoXqiIIeRUtnmn7u2Rqtwv09jsvM2zlOKov9ZmvVz5K/c/mOb55N36pGJ/+I8C0Ds9tG
vzixBoc8NRklvA/N+J9JBCJjNGO8PnFph9JMOA2YP67c7smqmUzr0IMa8E6WxjFLuePnxYvZuP5H
TtD6tafQz49IsBkhqL4ayhPX0NXl5tAORzSjMnyqZ25zZzeaA2ef4WdZjt3YjN86v7ZglVU+/wIQ
hVOO8arRFNAACYzyjDdrVYlYJwc99WBrV58X0ArNg9O7+lqvU6n2zmQ6RzHPPqQjTyAGQ3pZ0sNW
zWpCpWhM+K1m2P0ecZS7j+vsu00KXNj1GI95Zr7rwT7qvdLd1B9pxWOv14KQrJSBZRMhijQNOjyz
jKqzAxkiTEs6qTtl2DvK7IO1GU+rq+nChv1HEwQHx14O0SKf9VIt37uSlnNkfRpLSXNweFSV3M8K
gWU8SraTyOqPM23lp40W6y4chHXhaf8QXF/FPP2GGQ4kIVi2H0Nd7NA+yxjqP0G/Gz07Kiv6DOm6
UOGMevF3a0mj5Va8i73byYCS8qcS2PYT0hwYFeWDtad6Rwo6OxsoIfVVROFxNpafVj76D50/m3EV
6X0+5/0jf8R9oU1evZK65b2bliyPk6c/whFKQym24Eim45LOWy2muO7t4Nzxs8ZlFYQ8YtqT6aCc
lj5dNcOXOriEJvtPS12Hwa6MZjYCrfz1MLhziN1RrppXxO8b524KzPYjd5ccbkZZQEPqh6Vx6DHc
Rqx7a7HL5VgOBcW764GW3bVipADoYAlj5pmBNNHVqaNDBxTXvSsARHVpL/G/Eb8kizbFB+QHl7Yw
hjoGvtQ2exZMSD7qPGsTSsBgeI/ZNAf+0e4KI0BIjawgazevugdVYPqXRZpOd+LxFtvRmm0CrDI9
8nMHQc9miUKFySsKjnzZd/1oV09cjXX+iry4dm5OerYCfzb458oGFMam2UXjzpGEiXJTye6UG2Xj
XrfRjebhudJkdwnzMO5U1Tl3jbWtzgteJmVdotEb6qMJOHQ5hg0kgB6f3G2bmMNyan7Ovt8XV5eo
4Oa+6hnl7MxlGrD1ODJHfx/5jWncgwGyiyN/M4SQDDLtxRpDjy6m6h/Je6CUsoNqPXsdcS6hWw2P
rOFt3KvZGY3UQZywvE9RG6UOYLYC4oEYjo1BuVfXtDGulSnVEe3YcpvzvPcwbkLI5gN0x4WJZc4F
82HL2wLogP8HNtE3jkyqKW7al1456yP79ngpXP9C3hwBRyLyD0gUbmoPVNCt442HxgYgIjbR4S5V
bmL1EXef1l1OAqV2rG4Dd8jjLbWFPzlfU1gae+bk2ffsBkS4tdPE92YoBPajBbUO1bxSJQGomkvk
rMb1rlUAulq/YC14g9Nf6sCh6SNqP3po9KqPdhGCRpmi0ru5rbKU7FJADKxlruhEnA2vt1HKfiKE
8LtWVcQyd8L2szeqNYXUc5dnVfWB12d9QqtvP80DIMrDElbwsowtP22m+TLZLTofzyz2SDJ8GjZ1
UNDrGrJk7aNhb+STfS7YIvqzpvI62FP9u86NcldFWf9iK9yusLdcl99k3RbqPPUz4qG9CEYmP6ui
XXZmjQV/bN02qQMPKTd5QnynayG5thLB8bop0z1ug1OcWyvT14CS9Bqw7pLIdr657XaDzUKr+qjp
FjAsC0jMZKqxvlUMV99F5XRPIFu+OwsNnMVqwrTRc/aUZZPUaRWuV8OS3sEhWj2BqCHvQ6UCmvRj
+FhF05LRtuM5mWtdMZEcqvmkorE+hH4VfSwEoh4Ar3R3II6HB1z0E5YnG7A9yuPYF7fdrhfvAOad
SyCnD1XZdYqU8BQU0FxX3fs7TozxIRoD54ykSDJVUvJXUFRFtrN6ewX/1d56o+R9dHsmiKDIvD4r
dmSXuB+TIfIpMaK2t9Khalhh1eKvv/CalUtcZoZNfV8W14hh3XeBufn7UoccE475ZPA33TvW5j9O
DtMg7hbtdjaZFkP7ZUz2sHAL2Q9GO3/BjBqe2k0MV0NN5xLLk8EIZQmOdA4YzYEnpCFklZ4Lo73b
nB+iJ2F6XMM+dbq1fRjc3DyqgNk/JjCO5sSayorUMrNOfcQ5gFxwnP0UmR/uDdGRDzgyy2bsKiX7
ajgh3pKa/jBwLHRm9mUT9AahF9j0Qxp7wfrimcaulK6LJEBEL5OanN2KWPPA/DFihicy+yBqm7o8
MGoTt0i77TfX7O8xs6mPYC2dh7Kaf09mG/XUQ9uJcgVTdIeZCVCcYZ7gsuhT79M086rIu1gF7Soy
yb2D2y/Aj0cA10/aBqAjBwkrOZv79R7Hj/fc5guXDiVrQsbb8IEmDWyDLjvO3nakRiv2g4kVTJr6
GQmI8br67fikGIRxaS26PUsfNURklvu+Lpxvg4UzPgaY75xyj0UYa90Fz1nBwD/syvoUqTk6StxX
oDsDmnAFCAVCuc68raeqFdsPxHM0snPai2bpqyfDzQYCD/GrxflQVi8wx6zvi2fnDwCVZo5lW9Cr
8e1HLMfvFX56SsOmKQ8QVIqd2SElQH0nkqiKABLlg32EPuwcMoLar5vETpk0dcbSF9FvZ8mGr6Zq
f9dlu2BjmaZfc0lCDHCpfojlhOA0GCY+hzEes22dmEzAk3CxBXeasj7fAChhbc0xs+y92xtHnbXz
CcP4RkPUO9v20idOUMgk6lbYDWWZoht5a5rq0xtRlXRGQ1ErXRJAzbuOhDSXmwLywMw2uA71Pqlg
lt2Me6O5XW2APezatQXnQy/urqLiHuJNi2e63e1Fm/XzzKV5DpvC33UDRYQxMYF0UNnCwTFZp95K
NUwAySoug+qLfQS78oKsY+RBsB1GS8TZi7sxqeftZYOmtqvYP9N5wWlZLwPKKTNK88l9Dczyo0Ee
tsfcl2OSWVKuXdbbaFVHuunluYnWnxIYWBry3fw2SIJMCmcp3MR31rctlIsVy2JBIUhk0wrYTIfi
bGxN9C1rsoamZLAW/AmrZJuEeVGSBkNNMMGNEXHvtcalvmWEd/NivOpBjmd7WtZLzskcKzFVx4iO
GX12PTwOfUjTKKhVwmRYXMKKcE2BLvMhrCVtcjrLK7iRA31D6g+KraQNHYR+0WwmZd/I18LEOFSx
n6Zt3Xj7jgNw7252ma5GE+wk/ZX7HIP+vjOhhLWFNSTWEESXsVUcgF7uPZtZsN5t69S/eRn1aUM3
8rvhG6d1Nc5kR2IbnUsABzSqE3NUP4vJa67T5EUXv2yKM7h369grY3jLQte6qN4M77q87790PZuX
wujzC+xfKHtOMSFPLs1HBF1GlrKVMVhgMva00LRIPGIHjnJFMxiFt+titwEr1E6VrnUb7W3b8HBi
Vd54nfzWeAghl15yavpXacjwirWMTd2i32Xnm94SPLbds2nLX6EztHcEKBkdvuS5Oway89PCXfGg
6XX8iEaG+jUa6pi6jp25sS++puoijSvTz/kiGAZvTd5byUw792zMtBNvt8VvOC7nNOuBK2ZmoA+0
Q6xzsNRY4DN+gxbMNmhDupf7qgZF5msdyVitawgjBfsTc+3uJ9yhTJMxBe9XdRWo2lJC5RMBAdUM
L42ONHVISyDVxnRFnXZsANWmSBF42wpPqW+Z4nZJWyOM1G425wrS4WSZF60MoKO0S+yE2K/gzc1t
848gVOI4Kq5j8ypc8016/vC0uK7x1haTfa/aQJ23cftW9mFzr6munpzSU+cm87tnSBINvMK8cU5+
0E+KVrm9NcnCDGzntDP1PN7de9r3depRE5rxTKu+I12wZZf3IYLRoyYSzCV8LoeY6Y/mlBC41n5C
LBNTGtlb9kaCTPXHqbKIsYnBWRCGTBPGEW8koM4Zgk5bdGYUy64oX225eiRpKZqNu6LrPa6/FrTZ
AboYGxrXtdrbkHxRMi4ofAMwBOMW0EXY0G36dJGrdequhqBQeMVQ5zHzQQhHd8QJH3spghK9jKWs
dxcZBfem0s/PYQtCiWLcd46AatfYlA3ELS06xhqunr0b/Uhaa0LSV/7bHME6VHaAKkuK6mw7rfXh
DEt/HqON/cFzNJMKZ7uTePjjvJ7b+24xsm/2tn0ITf/G8xh3Vx772FIUd/j29YOjzWofSIJVmP7d
CmS3+3LD5TSaMov7qLzvgulHwSKnUagLOwHqi4268EKaO25FTSNl0ySIrNpHD4FUnqI5Y9fjon20
MjC6hV2gg5mcEjSVnXUHK296OHRrAyfY8o0AxVHoxrMffNKhK/aqbw+D5y2pmNrhvi5nGMU1+DOK
AjqBRFfHpNGx/pUX7cWqmpNNvZA4OvyMghxdA9rJQ9Nb47fSsPLTzTI+7OqxV8fJBjcsMrQP1LlG
vPY6v/J9IxtCfnepdKmRmi7dDEnG8/aA0mkQQ9lsDTFK0AxRYVwic2te546yc+c3C+EGrdHeb661
XcNIOnTe19zY4ADBHjwGDIlvKQu9zwjUZeADnc9ww1QXY3ka8pbrOf/NTAc2aebETW8m9YQqhVok
P86+46j/o+5MliNH0mv9KjKthTIMjslMdxOBmBhkcE4OGxgzycQ8ONwxPv39UN3SzSpJXerlNatN
VjLJYATg+IdzvhO55jjs8D2meyZ7oKXgLj+MbBL32ArYAfkCzdXkvg+OS+aFRRW0LWzXP9Jc6del
zsaj5bQlhUMAR7JWRvvq9C7ryrYR/mvnGkgD/W6ubnTs5ufRnHgd1Hsxey1aZdL9hgi6yB3vNoez
anI+Q1jGp4zZ6l9qLFFQ/qKJRmGJMMczTaxZcEyQfPP3v6qTmx4IRtf8XT1PlOM8sZIH/LFh+I6O
R1AicGatDacm1HIeA/3BTt5n10tWAn6YkAb4SA5gyRU71ehZOQ2nO9yqAdVYPtXFZtEOUIK2BEr+
VemZBUzRN9X4N7nwP+XQe2oq/vv39d/8QCcBBz7Vv1sX/9+fbrIfXaOan/offtXhq7l8VF/qz1/0
h++MC/Lvr2411/3hDzvUB3q+77+6+eFL0eb8h4Fy/cr/7V/+y9fv3+Vpbr/+z7/+aPpar98NXU79
q2nPRzP7P7v89lldftSff/4Hf3P5OdZvuDNXm58P6g14L4a9v7n8bPM3DABI1pElY9QBXfCfLj/f
/A0HHOY+eDD0M/5Kmf+7y88Nf8O2QNQM7HwbL3gg/hmX35/zyU3GohSH+PSFz6vjcffHS7MXgPhS
DfkAAoz7DTsEanNPCaV5AuMHpfbslucZmnO/NSEdstrPGP5sSKprXlB0+X9lUvjvXhBoMjwRPIFW
lQ1vyq/3ypjg7NGeb9B7DoDPltQzHnggk88mMjl+zHY/DdtcB4IKukUzhlHDgbxtxiDoTY3m95dP
8u5vN+mvZsT/7vWsmDTCfSCU4dX8k7MAWxq3o7suc6mhvls8hieiG0cXTTnPoHzfA9l9p+EOJCtm
g8lEDUTuvpLCa6OEKCDxF86R9QP55SwxzdVfYTur29diI/Bni56JBjNOHORfaQ0wOpI8mRmEeKOz
bLzeg6BZAspt9l4RBBjiC6QiVDrsL//x2/JnebqJ7Qp60Gpqwz1DyuMfPyXV2coJ2sCJtB7ki6BH
U4ytu6DH9YSgFXnHmDx6hptm+7Ie/X+SnMebgP8LUwUOSe4PfKp//PGaQE/ghIuDmm5KJkZALmtH
AfnZjszes6H9oCtlhYDslClVNRTRP/71/4slDLwkUCq4Jc4ahP5fYAxjiH9/Mn0G0rxJH0HuC7Ig
gr5BbNPp8TUAYLZQduEz3PqeC4s97lGiDcuoV6RzqN6GzETk9Revav21f702eFWgIfAOO7w7AR/L
H98Wd0pwX4STyQqvsF8Ls+ls5hPaY/NZkSUYJXKW39mbO9lGjuv1gSShvFFWiL9i8pnE/cULsjlN
/vSSHK7W9YL1fU45TEerceeXR9/SeR5C2ZYVQW2AdYAkbCHx5MlvXvfmGAz3nAOJFYE7TO4nmKSP
1Twhl5w8wiC3QVsm352xWogA4LZg1kOCg0CsVbjWdoJT/J7ONaIrClnDeuR0Eno39DQxGECwEG+9
XlvfUGckaETy3mamqIJ0jLzSh5TT9zakcUYdniSvLjTeprEqfpqDhekCrHelTimHLwJptw2aSM3g
9qLBKEJwzyiGBMokWpYXD88OsTKhJANi9Bs93My99hJGS9JlvzqJtasZ2bNuENi17ZE9SDlsdJJJ
CZl4JDksQdtlR1XW+49V2AUBas0Z5qumJAuYk84OIut4DYoYtI6rXeAiGQvj8H7xBfhQp0zriWFl
3xovlmH70xZZbv7TLHuA5UJlKzs1CXjpWng62YOmmFlUx80jenMoco0Hw4OXbytNEuYQw08iXIwi
eGaYscmWQdWHqs+rdN9rW1O9MQPAKwTkBT+HW67yOURjmtlv52fHkO0l69p+CA+yQ3FGmKnFfjsu
hr44x7Ng4T+mXqOigaJiZiGqgrtJ2oV7SA1ntvc2G7tqo3oUmYiTnUAxJFnpYbDsC7EtF0s8ZYgf
M/B7CFbYehrsf1z+1oqGquhJfoKQfBfXsPq30pvEFwCGcLOMOEy6zmEx6U3Vj2WyxZUjtZ9/0voj
p/cy425hXbxrCUYeIuFLjc5ItJPchohpUQ5WdQjhY0FxeYc0kehalOKxjTFJ2ygJc3sdLTQMjoSt
2IEbouOCaQY9nvqezuZ6dQYsfPM3x/I6uSPjQEF8tCiZY7ZsjE3mh9gm4wPZN+mnLE4nWz+Wgpwf
XXuXPlC7BkHs22KrgRp+tbwgsucCRv1lPqSGkqlm69O7H+QzctuzuOBOMZOvwpvrqEuczESrMd1i
rJqryBoLZvUlhshkkzgOvq08AXnmNWGxDZPqOCwQ3MNePbX47Nnwln5My08LR0Lpk11MqiGGW8pp
ny45a9qgdHDrTI5zYs881LSTfnhsulWrUefOwV9anj2irfxbzCntVQJe6YbjMiA5Ia0OBvv5MmWv
qJjWnFo3Q45Gy2pBf7Tr5DKysEeUWBAnoKyXysQpfeUaYioOk1UzyyMm5MhtcDBHm06kZiENXos2
w/y29s0z+sAPTrkK4YChPpjJ0/Kw5qoe1Ji3S1SWwngYJkEugZsE3t7UBkmJ5nx03BgBHuO4K6NL
maMI56Yp6NTXZYa/1kSm66Kmx2jGuYDcbRd7iYHYzsr5TiVgeTkqhA8tmlJFfid6MDm/xqFmjFLY
0JaPakxvpqV4a+Kp3kmbtQu6r02IbIF5+2FWoz5WQqGRa89DZm2G+CTjnv4J7NlRoGntUB3bBgf8
pO7sOA3O2VSs2GzXnOutOfgbbdpjNGZVZdwQxVYogGp59owKyeCt9rtptxiyemyKKYLtzVy7RcDP
5zFcUFSb1g6C/r0ofEXgpx1f004N73lYOR80oN7z0FdIw6R3F/biRFzOKQuXO06Ha7MqOdhAGBZF
vZtVNb/IkqAFRkq4bkrrgyfTIc058Uw3LbYjq5wkTvMoSVkqsUXatsSqL5V/UUb1IzTsg0ls9Csi
guUSuimdqtkJwa+LTGWYngeHmRBA2kBvcXv1d8z3UW+wIDwYIeD9OWUS4SImbOP4OMcWoyN0FwpZ
KC6C+bSK6dKRWb+TuQ6jPqtp7GvVhG78UnmDe0eKKYRw1jkzA/+ggr5tDs1LEzfikeCgbnmy2ta/
TBjbfzij8VHHU3IrJYeBm9t2dqMDZvifpREzswV8G6YX35xK+7V0nNGPErvhGRgMbYH2GbfdA6MO
Ru0sRIS3h8JGo+14ExIQAdMlOyjTK754n/tri4ug3RVDMV0k+9aBLT1xZxExusNL6DeyOvi84cDv
RpVixLH8PfOuhQfgkD4nmPLOQ9NWfdSy8XU2bFA0SNV4ROBctJmKcjEuR0en5pHxqengtayqn1Xc
e1WUm84YGa2n5Vaouf0w6xEY3ZQwHYbV7O7yKmj3rTHpGIVaa5LP5WXBgwyG+sE1sIYh/EizIPLT
yo0ID2p+er1fcxwv6fxs6B7GvpkOY3DwuPzu0P9P3t4pW2Jhqm5oL6SRlUBh2anvRkioLF0VQWti
ttrkaiAzGynr0r/2i4WKapEmYW8D8uEzfuNQsVtAjLftsT7TSyRKnQm1dZMPokA1hjo3HQH+AzSM
JB77mz4s0hNw9gDCVagzpO3asPVxNG1cqzw0SU0xVD8xesJrw9OZhqNtLo1jxa8LUV32dpIEHG0G
TYUXoem2EGsgg72w30CmOlMfbhopus+8E45m6Ny/4Hcju0UXzn0nZpzZC64xkeOFOGvLNkzJTVFa
Bx6CWZQUjEtnGh7E3Uu+a1ZIBhrDAoKPHNLRuFOk7Ki9UKaZHBh3FTvZeflXntvk0aSyZ1y+wM81
+qVm4+7yCByPy+hRY210jFNqX5Xw28sJa5TN1Mp1xInDe+bKzxDboiY+dWV1l/jrQxlYCYT/xQ8x
29TFESC9Rhg+9dY2N7J28PcNcq/p3vXRkeM/4PlktEXIIDwz9lOSI7Bw22tbvpesdQ+5SqtnjeH3
nNrGThSiJxaGETcijHMu1F4FRkccs/9UD8lH2Bc1l1PI/AQFh+cdHau5ZXbd7spxVeS5O+J2iv20
LA/kEScRDEvzRI4J1hxWxA/FkjhRFxQH4uE+PIfpW2R4nlGeucHsi+3k5ouXyNUzShlancpWJNbJ
VIW5G1xlYjLRuY89zsargxxXLv5C6FcfKirUMUiLDNd2OTbNA/Mad7wza7MKP0O3LsJkF1vpFP60
KNjM27K0zOGF8WECUa3EN7Kf0lG6CCLqasFOqTy8rv1ieN3OmQPD3pDJaJr+nl96lq9mQkmzlpWp
A2NDGUM/XWohJUzMPAf/z94ZnOhS11izqj6e9QPAxRzRGJ4kZmJZZntEu5BrUhgpYlCmZTzeUMtw
FXwL8zR5aSYUvQERMtdenpj7Xtrq1h2L/KlV8Jq9WMecUBlac4w7e1ZbzVaWnrxV49R+Yv9m7h7K
70g+qs+pLTl2W6L9BKuYkzf44T1WwvAGDadYdURAfOMRXMgkk1U9x3Wf4i8keTxg5Cv6L8bNRJ5A
p0QDLnoMuu6kXwTONQqFoHkM2wlrHpzmLCeo22BCsUFUDXyAleBxZDWHPnT0k0dznOxv4O/DY58y
dJxc1g70jOV5qPR4i1uu3lUjyyW3njLYccI6jDXqd5QH145YzFtOaPfepaqIzNQtXkOSdm6RujF4
RAYNHqu1p3vPNQB2h903Qk5JqJuqAWWl1x5xiOrIUmZz8mtHn/O6UxGBTvYtblG5M2vn2GI4PHBE
GW+dP144DhDhEaKhtmZGU4KWqaDrQV+bvnC6nlFgetvSRKgSiDarKH31936ywkgxJMn9ut6xbgz2
qc0+mfSXZdvOxQemrmeiQMSZZ9ZFxvOqezFHXPVu8ICGndiO9QPx2sY/sKdFIqm87CWW8R2ovRXa
m9cbq0kfHPbuu9l2n3gepXvftpP7dmrBT/sog2tHqI/SrCf03qlENi+Lz6AQ9VWaMpqGYEozvsQm
xwC+2mlsr4QM6nNZYkHiG81YC4Puqxn1mkbaV89dNkyHPuzvEBVbF/Rg3scEg2qLzcW6ValTfqfu
+tnn9q4RGcdbsJydKQwiNmfqnKr+5JaZf8iEaN6SJn12LV1ssh4talLbG0sr8VgB86N5nJPdTCuG
j48lIwkWAfJVuuRrsWAEzJtkvjFzwtEYy59J5hn3drgafVrQT+jYBwRk14SofLdy/PkEyeOEqJ66
GllzIJu7MGj0E/AA/r8br9oR58MWY9RPWXnj4HoY2ha1XVfIa87C8kidg9jDBwGrFlaIjvmNfjFF
sMUH1HMrVS0pVx7ii0y8Lklik37mPKfEtLt2c0NQX/ZSl+JI4C56POE219ISb3IiqD0gmgX3aVpG
/jxRebXqhftH7xi0YOKMKb/MbmaTjICWFVRMFlvjf9ZCoGB02hc5DVG5btulHbAZFxCcE97NPKNT
ctkGMZAr7xPEMUj+qxkRlzh7RvjU1KnahOBq92FrxneeRRnsjdOpIlX60cbWjfW5Orqrcz8LJjKa
egzzs4zLXdDPgByxbe4HvYrbyVTaDV2hb2uzuXERaW7tRSR73xTyvHQ/HX77ZvTfPcP6RBDw1GMt
3WgRXLHWAeo65BYKzrbYTgPeC3uYh/fUH7Oda4nPFtdoHcYXoqy6E3bzcdNhZoPWJDFdmhSs9RXL
3SiQyz1ZhEenxsFduqcsAHWJ+L/fJx1x7gkBhOcixz9GHNlR1D1ha1IhIuyNgU/N6Oq7cAzCbZzV
3nPXuHJbl3Z3GGJ5xsMod4pnKctnnFbMA5KuvFmG8tABXd24CR5+A2Amvtoq/jkHU3UsHRDHc0pW
rxzaM/5BvXcyGZ6DbLlnblefSoV9ycLWo/ssuQP9wQJuRmdQzNwUWFVXxYyGxrpFUXBjzs3t0k+3
ZGHcS4YHABSyDrkA9iYAGc6VM8sKxxjXoy3NBxVOJA5haVoa79sY+8fEr5/mdLj1TBIV4xrXYGfp
I8K5cON6S3BrpdUOAsFPe5nv8DDjb9envEG6PS79YfKoRCd1oqm4tn2HQgMC8T20Iwz08gpPmIu2
0b4vu29dUl70dCxl+Tw3002KXXTU+b4VX85sAK1o6PkUtbVxI+lDura6BTd76qaK/RuRPTgsc2Xt
wh4fFKl4uwaFWVwTGDVM+nNJg7eKHZwZoMAMaXAH9nOLczby5WZomSFxUBkPEmIeYdb+MiSXhKCA
9DNcBie+ReLrGk8MT0inbQ2nZBtfBjM6gbxi9Zv1BVRFDDjufI34UomTEqljHxnTZhhilKXB+Bux
LhioMOus93GMuyNnRVuF3pNsZzLlaIt64ic3ymFCQJjo3IY3UmAFuGnzFM8gftYxtJEoLmgdNrPw
Dfnqzq5sX3zyBuPbZGw7+zWOJ796NpMi5qlouAVX7DASnc0UcNKaZaZXXRK050nkyyLVJ13BWeYr
V0EaTURiZF9ZTMun/f5dJBL8nVTfhNt/chVgWlqIAxifh9UWGjtxFZHs63xMocF74FZjdWIog3gC
aksSTVBTPtrZvzLNsT0wJGHfGQ/9rnJ1/JOJq4oQiZDpqHIsmyrtKSiq7l57s7efYzD/vo6ZbWc6
imUZ3gCXHm+5s5EATV552zL3ZN1q4CYw64/SSuqncMrQSMi86CIGYgmkGuNZsJV9tyl9cvP7kqUT
R3v6SFCo2CVySgE2SG67INPvXpI/5G0PSIFn3rvVAjJWobOHkXNP2p37HIxZuGVjfRoYMxp+fdSZ
wFpR5B/tqHy0SYG9n03GRWFh3cWLI0s8mO3PsC1uRkrDB4IWcvIMhLKfOi889SQO7Gv2z+j1ESvo
cZFHJL2aaVe2wzsBUI1F+VVSFmMUalEc4WzQqoK3kNJg3AwKB+BYrhuDRDD/qkQMcWX5MyVW8sPg
ImO1QMuce3fZgrZyG3eL2rC6ZLFo9OE594JXRGGn2UWqEAv0xZb1BrIW7yra/2njLHmBnKhDc+XU
dwrwwIlvyBYonwl10qo/Y0UhYdIK7lzbyR5Rm5Sbyahekp5ax5kxLmcFA9O+NPaYNe5ao4wvYujl
Nfld8NXqI8d6eJe4E5+Dw+wCYZ/RXzWlWiL8uwPDSEOeEq8bNiN2iH1aw4mUsZ29SgSaRzvQT6Ij
iLFLp/60GHq+sUbnSKs7HSzy6REKAWphxuPf+WPCAK5jbbotw7C7YKM0PtLATnedY7C6mSlN82ZA
GCMkabdF7lqHQjFIjUMe8mHhzhs5Zy/5UA3RUINB2i5+7+xsbb/DSk2YPtAty1mdFt99KJ0cE4eD
jQk5uP/kUJ3UvOG08FrUz2UQpkduLc7kZXgw0oHTL4NpnaaBOGK8jWyjYcZb9vO5peSKWNWjgCyx
6RdpM940sXL3rovosUnfnKQKrqd4bI4MPNVW0HUgFhyo3+OpuPLyoTmo2UQKKQWeAHeRl5iZ5KFI
SuOa6xC/31gKYobtZHruZv9RhxbsT7KTqHiW8iNT9j2woH3FijBS+UhOrjlWwbH30/6IIeHdpeUc
kYVjZwmDcxmW+YvSml50yC5x3Y5XBpATgDriWBZtcW3gkXmzwI7sLdN6K/301kFgOtT9bco4Dg+4
iwzFE2fWv4z5E9EcWrt6dEfbubRYO8ls4F3DhYjop6aun/MmjdgF1Jt4xps6zeWbD+/2aoCyselC
MO+xywhn8KKA+MJjttDOkB3OUGiIk6MbqguWqS9p62nv86Rl0C8x2XN1ZEX1PSCM54S+gozDorj2
hCv4EwGnZUAzwmyoOK8D+i1aqA/3d7eLu6rrswtuuiORcu2OvEQUUUXoFAxIQvN6wWKzsAhhPJls
0qC+qUiq3A9iHPaAySz6IVraGR+XnLvbsQu/Oe3oIYLo4uwMyD7D37+AIkj7boP+k9zqXHzwyJHP
cTi8zBNrWtwa9YZS5y6kNmNCCXzhKAwH9V+cDLvK8B3IJN6PAVD+xuzj8rvZpcRshVh6Pfw0u25G
j0JTsK5iYmvXm3K/xEV+EKpLj8jB55uqX8KdImx0hqh2dtpKHAjKOGnABBsPRf4aR5oeh1GHu7gd
n4Ut39LAf7IbmKqGn9Lp58v9PKwMGFzo3LAUQMoaD6aH6Kfy/KPAF/XaFkZ+p5tGR0CgDrJf3iED
hLuqLT49PLSCsNIDDsdqb9QhDwQUg4zIG6LLifxllmZepA8aaGKKEXVe478iUTL2rMV9gk59a9c6
MJNV6x+8xQi/hfRWkb2AjndqYd6RAHdmpnA7GcBebT0AZhnM1RsFpKYqw6vUMt7yxCp32IiYc8Tx
t75SkFG62Eyem8G9VYyWdrLPRnTPsXxG2p2D65jYFbpJ0u0L7rg9wYrjAcC53rpBHqC7wRTcx50D
KsPR97rCk45Z6KsbfGtb51m27R2S22RLfUS8o3zKyYanmLB/FuhxIltrQCFizT13iOjWtXmuuuy5
CeTVYAx3fRxft82ITJmYoQuigC+Jx+HcCv/ZTpcTEPIrPoPIjVt9qkiBelSl/ulY2bGlRaVZ6UWk
WpedGkoXioVs7FFOLe8GU8BNvSTYbth7b2LXxYyi5/QGH7naT2RlX41EzJ1IYvQvYwxmR2YP2BLU
TpPWQGrhkB1jT1JcsjmyWEglzM7YQU2HtlbhlY8D4xgSL7qFEk8siNNz9Uit5shvBg4zJ2+BAdmY
2hPt3FEGi2+iB1yG9Si/WhkbEThbfe5yUl8j4Rohgju6dlY88mxPOINyvpoSJL0uTI4Fa+7L5zyD
owIMe+cGnJRtMD5Yk41hwnBgSgGdiiZNdCLhzbbeIWAPj4yKruhM4KZMA0NMPtCd50DUyOwg3vRw
h9hTBN7FbmmVRifeqQm7mdvPaaSNLt/bJdVS2JnFmcRh/+R2PBhNipKIeN2rKW/KoyWYxjGUeYx9
K/kaugHVGUnSKLBKKk47qT/Bn/lnf1bPAaiTrdXA2BlKHPj+KpYwiVbfWEZzKZglR1RkDNAIAr3l
tkkeHIK+BsP0ceCNztVoFAezUMmdJ4DXjy0djeBaIa6LIK4IMuaN1ax2C0ap1GLufb/0ZVSiP6xb
k1KGwhPifXelYddBiPjQ1nxr+RObC5JZV3x0KmmlpyH7ZP/pbrMyPQtzZjo31g49GPuJg+uEP/BR
DNu+x+6c8Oz158LfrnSpI6wlffJJ8djlnjFyCdRsUAq1dB9l4saHwfFumqC9SQApHWlwmudKslTl
oPpR2gahBUEPKyQbi5s5rB+CmEd6PZb3dYKEOKOf3gN+sE9dl0RWgfyZ2f7rUHd5RDs1n5q6kPcM
qLtLE87qMPcFBs3V7y+k9m84yLh3SI+P+lywVPTxKPeFQQfqYCH0vQlpMl3Sxc8R0fGqMTDmHnQ4
6kL8tT9ju/W3A3g1ZJBhSrVNbqtR6vGQupk8LbGbglwIrB85uoqU8Ks53cPIOzaDWdw2osoZxTnq
yV5pI+mQg9DijB+HoL21yAXbL5pdZd5A72FqB1wwJHwoxrl027ur/Do0i01VhO21Ich07jiFNmS0
66hf/PpQu6mDr9aQcGGUY12rvLJ2QdL018OiCoJpvUqxlW4yGXWDKFiWIcJswGOVjAoa5Y5fDYOc
1ZSH87JQtMdwQpz+EdkMLoucEFL8hUg7rKvKnAWOQ0z8dwsS0npf5ZqtFiO04VH7VfaYo2otqRvX
CafbeRUDEaP0nnLwAARSO70ytopkJRNRacK8K65gKNFRsjtbn+bN6yK7DLirAZFkGOVLgNoWCWEj
wmCNR4J7wiqTcoqJAyi+2nS+UbVPrwoSurPprR48jpEXmAc6iATDjR5q+mnf7X2wB63ZlZ+KecV4
WzAr/sQLyjmlR1kjcwz80kSXX5AjZ+Qk2bNnZ5jFkChmn0joYX3vox8ZaJhs9+jOeWbuJbk0DKVU
lgHyQuX0xjRnYO5DLmy+QWM+nquYDTBKmDFjuFvP3TeoH9wrjZumybnMCUti8tumsGEAmd0Ojj+9
h1U3LTTedTusOisE3ZkNkAzgAjN2RNxz8eZQVjbHSsrgOyAPUi3MJWle+mFYAA4wPP5si978kTSD
hTNMeyLkJvHycBuuauhu7mj0Z7V8ChZfXC9kgX8BkHRgj7TlewkOytn6ftlY+0IhDj+BOcDQBrfH
diLqvfZHonsOrirpAsY0WQe5qMMQBhsuKVYpmNlMeAg42X/i2fTLK0/qwdwn+CqOJg2CUNaldavH
oMF2W6R+dZoStR6tbaExI1G4RgsDxA/LRljBKr4HXMPH4lYotRkG75aaWSoutwJHhe/Ny2uW5iDy
CNQzglPKGs9fU6in5zEdw/nIsiKmYExjFD2WjoMRGbI/sD1q8ThteE/loyuFFlvcZaxzFdak/hTW
JRnYS4l8qIWtALJGG2PArNafafSZSEw77dUlsdod2opIFJP9bDok/8JBqdEyQwMa61PfrqWb3wE/
20irWmmB1QS3oVTYx8ice0eiEJBYjRsyINywQtOQ5KMi4SHvF8A/ODwwfQtGE4kMQkYkoFa3M6aE
hxo4WxclmddoqFce6LQFmlf+gKSs4MWaXncZwkUEJ8NmzOvYWPpJ0GqnJDIqp003TpUSKwUT23uA
AM/tZWIvuQSz2xnbbLTyt2LshpfUZyluDqsNK02ynBM6Xb2P6NNZVWFLTCH68hC9EmZiFTuYh0gM
4p6mPlr8FBbIiEz6Wyul9VZn9DAbADMy2S+yaH62bQbucfJw1bgOIkfu/8q5r/A0DPg4eI6MS9M9
YYtONPA6vwxoAizoGrkGgEcdA+MYul2WvUxLbel92WlZ7HOuiCdr6oaznxqQF8LRddROpLLpIvT9
Hv134vshILIiYxGDnHAB0dZVNlKYDGGFqzrrsaZjuhShIHwrryB/bKF+kXCTkwv9aWnyjLaEHo+4
BnQO3cMdgbmzuzRWuEycKrFdwOSdhrZnktIyN2e7noWq4enhWt+7Poe/WxOewwASKeVwwPKAmNrB
jkFqc6ypg+FKEBVvmY0i0w0bf7yZ4n78kQWDsndtR0ZXtEyVBfTIXlgnG14xMhm20NpFobJQWFBR
xkDFTCtgfVMyLAOxkYchJ29tPzE0wX+c155z2/C2hMyjCrKGR98ypo2aBpZPw1TIeLtIJT5XU+lV
TuxbNPRL5m54gY631W1pXRV0V6jnQQtNG76bynmglCigR0d5ztZyZ/ktGwYLp+wSluFmkv7MptPy
7besi/ssmvDvLweB6fFBiDz/rqQ/vUhGFmrjZkG17BJPh9RFC0Uq+8USv/RiNc5HU5jK3IwxWCvP
bLCCLro1XE6hAgiSk5RMSAvhelDCrNx7AyMncNLhzOEm6EL+TdCzr0zrwnplgIsPPKQb93Z5asFi
ojtnt8KSGAR1DaaDZ27PSY58SALmNuIuf8fZhHmnye2V7MJdyNyAw/o2VTPwX8cKuqdZZRhBzbLi
J3hWz6pOtUwym2yw7o3E8KuruI6DEjujbvJdiM9t2Phk8FqnRTKVI3SdyN0dAzC8JEx2MAtUiONS
dgip8GlnYxcPkE8cXeSTr/GOmzjxKDCl4WzSMKHbdCyYbBt30LiulkqFBOulBeMIDHaegmapOQjj
Miy+BySGs+TNYYshEZrnTYwcx70ifIIJeGnXbP4xbzvdkd9uLnZe6+fusTC85B4Ej7EQXUbftGNP
6ldH9PvmY94BXoqCHA8n9q26dDb/JhN7btUcQsadi/gbeVPo3LQvpnRPjdTCOIrN4c0Mqibdexb6
Ed45y/kxBhO/rG/B698atqDT8AbAQPu/kGSunOZfJZm8FRZgct9Gac1OL/yTJHPEAx03rMB35IXM
CBqwyjaI9oRHQUqwPBsVw6KO0EXDp+13a7thEoNF0+2nz//4tfxZOcxL4VWg9iZSxF0zXf4oxXQJ
syf3B+xljEYiBFqpV9hnJX17a9Z4PLcDVJRwU7uddlmlNsCHBztx/q6o/qc8BP87g8D/b1lAtuAt
/Z9tAgjycJJ//Mv+QzW/egV+/2d/MwvYvwkTkWEY8Gh2TYc5y3+YBQz3N8TeNqGYFg4Sx8eW8p9u
AYtMIETDWAIoPBBoefzV390C4W/QRTll8J4Qdg0o1v+n3AL+74mtv1zPyHk5J5zVyoD02cRY+seL
CKR3ZaEHwGnGMM1C/L1cnApKjGaYQ5/Js1WQwYGvBUgBumvATgkG4iE9GuybtzbQHpu5qbVLY70L
/TyORqLgMC1i+QNL55+XGGEow+1dZ89i780hU4dyYb42JwKdSmdGWkFcrcVz1+mreZTEsNlptgOm
IY89g8pzo/LH1CBDc1JDG8VJfJs1U0eQNAq/jluNIv6mpWjZBVY73lJdYKgLmUlaYIYo8TrUEg3w
eu7b+3meX/D6otIChS39fYVcijMkTl7CLK63bGuuZ4tI1KpYzGhcPPu1mlR6aJeKOkCKLFpwP7Hy
kCg9TfVcDbl7O2rbOZWOienYQ19V+gzG0AvemcQA/6RtfLeDuWT8tKKTAU6d7IwCo+KH3uYI7s6A
54p7D4rKqUqdjs2lGp6JrmsASMWTdeXGCZQUC4fXg8AFTGHj3mPDjRhKvodDaX1OCDr1Br1hNUa1
1Zr380TJH/Eojq8Dm6g9fip8aKn/L3vnsSQ5cmXRf+F6QIN2YMENEAiRGZFab2CVoqCFQzjE188B
OWZDNmdIm/3saM2uzsoIiOf33Xvual18gmBNNOHX2SdV7P2WKYDnNLXGInIGgX0c4Fvy3ngQajFw
mP1dQnLvtYSMA0KbRos7iDqwabgrSO1WUFUJFFqn3vEmeddTEnPJOvEbkEG2mRuKVSGeTwurB18c
ZnzdJOZ7kk8ZwUSRTBYjhecCncWOBI50cglo5obaTUnlvxGz8ObPvt82MCDFbtvKYk6isdk0nqSe
6DeqE/c1GJeogvgl4fiVBVrdJsqT59D47GRxbjKAgg0zzBB05VxdzYy9t8rn28DY04LpyNbbuGtv
bFPnKCEJk96UnsWAL6vlak3EC1UIZnGV8TI5NNBwcdtl8MnjZY/h4KMq081tTdAP4/orRl1G2Abm
Uc7o2+oOKGnH2sWmwJsIhnrp3PSKlgXI6T4zx32r23hCRo6yk322C/0MXCZQLDDyYXkTMr8kaxUl
XnZdj6TbhOdGSZpEY1VQO5igjdXaMV2oI4TA03qCVE3n4CJ25AXfxi0mYACrKvQKJPOqf0KZCB3d
LA+zbpKNVjPLcXjW7mmwiJ8DQe0ATiykHb8Ka43mZeHz1N82w8rDWIy3MalgKJgHHkcwVeHWs/y6
LjsbfkV8SYghzA2YGpJlQYt3A+OXijZSTJbl8bHUs3BFn5sSbVtnt1iGynKvSg5j7UwJl4DXvpn/
x3lhDHWtU45h8krZznrnpPxcSHVzoFWJiCRM6Edum7OR3y0YJTz9Iyu8Z3aCobU6hwWYqhz9E9UX
gU/jxjLktybscZD70PDWaxueQ5r9tnmqiNlIT+jnHPc2E7lRDUGVSxDugjqDmNdpKp5FGWdh0UOv
0vz+g65g45zmoJw5BvxuyvKuzJk6V3zPIRr6Wyunby3240hyN55Me7ye5wpPSHlTSxw0WXZgVl6P
g2V8LnUxJxcsYghjlGoe4BrF5T0jakx9Jb4XjuUU5QCXF/qSAdE2W7bkQ9jkDb5jKsQ7a5+3OJRy
VUAE4EzGsFfiBXmGVW5BpPD3YNbCIS12mr7g2i0fkyL9yTT9s174qAy8kPfVynJLFVEbqxUKDFGX
XIzag73AVbDW7kHX9Pihq1iNBOzfb/JUNVBeSx/TpNJ9dXHipdiZLYHZCX8RGNmxPCVJa7z4BkvD
puqbN42dPNzrLo60evUf6hyuUVAYEN27ftvw4liJTTihg7lGXQsLhc4G/AyOfXFN/TGNO5buIEZK
zaM6tMzn0+RzxCFCf+6yPLtKrda/Ah40YtHP23NsLh6WZD/KWy/s2+rJKKe7UqodUdgi7NahPDMo
57dxTdmFlj4jO8Z4e4ZXsM97u/iVsRBxUmBqBHwCOuJ+vMw9Jm58VSOZqKw4GHRNhg2bh+tEyTbS
CvnFcHbxivGrmjnHxT2eOQ7S951hgMFBjqMRpQwSQ5HJwSbf5Nu+ZGYdt65oiLLw9ajaDDgaEB8c
NYhTpcWBgcznFGJew8Kztl/k+MHwD/XVDNf2W4FaOThN/Y3gdTVRGLAXSRFWjh22lSJsq2M9jKub
pcqwLrNnz1n3ITymMLaWMJbtri04KNsvxvyyAqZwLOSZjKOm94b+EGwXWy+aV19N57LjbQYIHR0f
R4P2nmn1wSoEqDxzfRWYLXPt3e1An8npwlz+lMD1JOUvATH5KsB6EjSOOABAue/oOrGhnayJy21g
cuoQ6i4ZWraC4zXGUiSLvP4UImUv4PUXzPTgArvTVNu7pS4vsDWeY5m+xfA8lRqvCi7eBnZNMuTX
9WaCqQ3F2Vr/gCNx41btyebEWIkLm9vXDFyDqVlPmg8pU3TajfDrn1U9yl6ke9Ce2DPaDPV+sX+7
sROR8D/E5i97LDiN4PvTE4TU2XnkEP629L8rUR5Bxl3cgcdLR0LH0vMbzpLHdsMlmF52tznKzDG9
QxyxQy9FfgDdwe1tBkrg58GJckmta3YEOd/8l9SJobQOK8QW1kwbjhSb8JFPIII/6MHgRDGw6Jsd
C3OecfFjdZCVpp08vT+VHqbfmKWBQfaeiyztX6nyuraW12VKD16V7JHwOQIZwIexY1zp5gwSOlEP
SvqkQeZ7hegSrn4dYaj+5mbdYVE/xGVPClTEGIqkpaPoaN8uZoDU9/d8YCGXRriUmKmrhVegdwC7
FOWKEKX75GjdL7aMByvXdiuPi0RHME6H7mYjF+n18GB2VSgwwdcIeVsTsajwTdkSoZLmiAYYoZkX
F68XdbCW1XvR/3ilezPX/ZtpLHhVlyOgi71DwGNNJ0wbdcOBD3xrfkqEgsq66hDa084/dKXF18uq
0y/GnYOubrb2WdjmedF95E4juR/F+MyeDCDO9I4FZ1e5JQ4wVYnruddyflEfPnv1zVd5Kkw+k6ba
zWN14dYKZpAmqrCv3M1L56vippPYUohC3ruqgms14qokrn5hPYC9JxNRn5pwQwlgaWb/IBkw1KAA
LfA6nFknpNOpW1PoHnq/M6f+YMzOzmXvhhbyOFums2sGXLSoGi2JFLzeNmQFaFX2m++r+onQHLg3
p/evfY3LD7idHjSz5jwtVvZmNE/+Ot8MrfXYNPOOpdh+1Ib7FIMbNu+zwOI39SaTJhIva7Qr+i8D
PNL3dmc+kHM8zmb2Mene3TCyfvXP5gR+edUPJvRxAvW70u7PsASebMve/LTD9/Yg31d2xXugUYcS
RlLYDc+yNk/6WgTbTLovWipwdN7WMMoi7HgAMqudUANL+Vc7xwlHFnBfw949YBMuIfF7MjuqMU0j
XWRGtECBADNBW2ZeRbSffyXdZ50uxP/Ah3Mp2RbI2vGltqp3Y/E+zHKOrxyB6dA3eQTAekvM/BX8
SJT57on46aZf867guaDW2kd5Mnlj4J4LLBH/Ghz2U6q8sbCNMZWEos5Cq+qj2CLWU7jBXF0qC49L
chNnH3XDIGLflkV/ULV2cnr53iPmV6WN46INtVb/QGDaFzrGnxi6fELAVG8ip/Eg2gGjlCyeG7L9
Q0xki2fML+lah3xeIi/jC8GFBh7xVIMiIoBBasA5ztaIJ87n4gEnXLXmoa412isa3hq5HZHPcaOi
EfEBkmEg7fhByA/CHKDlvFpAqXqwYJtHjtS8gNjYPhZWIOGEq8wxaEzzFBr+mYPdPnZwcBabElUW
L1INBHDEEU3yJUVsZn316WP9so1fvbDvsKd9GslXqbvzwU2hrsv8ajRercb85RRwwGrrKeuKbasF
xdAUaKQa7qXZ7iWUQmlB6jLidyA3vEBrL5daMJGZWjdmTGY2TSC77rGbRfySNnG+/TPsu/3cOvsh
a5kd3KE5DZssD5YOM5TNXGUl6F1ljXvBLj41x3qbeD4HSUKGDdwFl6SLkTvJ7szF+qxmgbCYyUfI
n3vWWeuVP/WvANYeJsfuXnO9+N48a/BjzxpQBxMnQ7dm99C+9chsscCM+ncvYcFnlRW6ZGCcggBe
3H1LewoXLiF/9i7YDG9K2wa4VGghn6LAFdkcePNHKtHOmJ/6uxxUR2TS/XKplcxvWr/zj0vvmEyl
ZUeLg0Lf93Gj5xUyvT1uZivfOuFKdR7LwYQs79Xp2wDK9iMmhUNWby3DzDZ72hoY59E7WecnGJgA
qWoomoZ3UVgjjiz8oVgYZquo/YohdA/lqp0tk149tpJwUXELZlWzM6rV/q0wzSM8At26KdjJ3SZI
/wVGQY/QZo3eueL0GBPJ1NOl2c4YkUmjPjNb49ww307yQHPM2PjHvJlHb4dDMnFeKr0CAus5KukO
WrtoFyzgGW0sMLzgx6lgznLmjpXR+67FIEbfBY/cMB3j7MYHT8WhG/fp0GGZVD119AEdXsaVZ3as
4oYySSWFGAV0GhAiZJI5aLB7VTReRwrZA2mDweJ15DmK+FmYHEFtBLXjaiGch4SMJ+A0K1kfghT1
DK4ssZdll6L17Sdqa06TwcOb4XQ4EsZr7Ru8maUZzDkE2hVMoxf0yZKwexfdtT+WuKcr3gRYPrWa
kayBsqPLhCu6qGzM+DX0tZt4YNGZkV3eVEOZHEemXvBIaX0ZEzrWgtEr2nukI6DYEZHEKb/1DM1x
9x2LcnowbOrPdgtwbU6Ovp/iJTeyE6CWJd7ZWry8AN9OiaTY3EsdkQTGTkz6bq63/XUCOiyPKPtj
ux2CvtCML4/Xsn4aBJTXlTgq1RrWMac+RlqBY0ijvWiKFhFjl0H6wgZQswA75xPQssjvjBUfWb4a
inO1mEV3Uy6DhCm+si5/zEd4jD8c3FLxk9U+j5+pr+2r1Ind+a3K1uk8DPZKu5gLSzqe5ymcOy87
4mx1jQdpkykOeRIY1zFJPJ5M2SyXQz3ktPg4A8iAgBgIAoXkacLzrK29CyZInCzuYI7OTs0zJMOG
f8RIQD4WCLTt8l0Qweovbq9KQKeFtkIfKwoI4aSmkpAW1mEEKF879V5fl/jUOQTtQgsXvXOoaIDC
ozs4AGeaURe37ew5gF58Q3tw+9L6qVt//DQBY9wvOKN/iL3Rr4DfcDcA4TyAMOuvWtKI7y1cMMKp
BTyp06QvOik3P4a6U5WLGdVOWw+H2lzlQ5rlLTm5OLnP4zhONyc7iwgYh92eDI95qkHKh45Ms7eM
ppZrNZcwV3q9i2x9EnTF8BhQgUtuY0/02PgZSBmcHFX4j+1AdkRmXnNha+/c6zaEwKCoJwODbDt2
kQv/8HWYcude0t62HbfzYqIfq4ec5koE/6Ba8uWKmGG7fftTjhCSOf4d5yaM6ZD9Tz0spUCmYtvy
x4Ww9zPws9fZSYffeudxrU/03pGfTuvHWljWbZ112l4WhDYrG+odTxIKYlC7RMEMURkAwt114Uk3
dzpWc6dMzMeCx+UbpucWsGSTPMZDxzxiTz3pvlGhsjkM4zdVZvpv/bjw9q6yOIdQSfjxV03g+ID9
c43yHgx2IUoIBYMyqpe8WBzkxYSFSc7i/Wa1jO4HI/It1xEOhKHNf2u5R2/dPAHbOphDzyuGz9nd
u152o+M/g0bH82Vz+rC9ymVFtNHqE5utfL9ZnzFme+eh9dxXY26ZZkjlwWCjcxnJB7NvuNrmsFXq
CfQKfC8rWt+QTs9orQRczAlEoOHT31g0NkOyfWu5gF6N0rIPLc2YLLk2w8049/0R+c06wZVw7joD
hHsA9uJkrR9p9wBLOQ9jypLPKJ6LEPMjxqDsSnIXXlkutFcQqI0D1rNhfNaM7McoVkac2YiXK3oX
krsELMEjlDcOCDYeZJMuu6dZT2EFIj33+2R05ktJJpZja0tjpL3cGHBHubko4nQU5ys+7+EeerPO
2NHV0TQ/WRsl1URaOJYkVQJ7M0EnqYPBuUOK5Lugha0grRlJr1N7TLkxVTmkktyppn7UiVFShxs2
rxdgsMfFyQ/cVuWOlsk3uTiPHXmpqTlos389VwnhmPLQl3bA/iYUfXkCiHgcfZuhImbsIGeiU+J4
nrw+ZjNHAAXDjcnFyZqMPcyWpurUxQabeGV3i8Php7C+3WqghS6x0gok/eS+FJgTJsuIFB0Tcsje
3D6/xjzQfc5rlV4gZVi/JwYHfCC2rq5laxZvZOiWHwrry3cDx8EVNtidN6dUndElSFYnXkR3VKnX
+qeh3LrlsVDWtGsZXZWeYIaTURZ1/m2RjL0titX6sldX5jyUtSwShV0+665lvAMLaG8sfI2gGfJe
+5V0Uow7oc0n9v3jk7EaNSkSzVe3CzCO+wm/PnK7PrifeWdjkIMCQluWccB0pB/12Xa/W6MU55QJ
yYgms1C/usFGnpgGeWuBZTx60tEPGNYFZy6xHiilDTSrvp+3JNMYXy+LvVI9QABXpXP6BjWN/F66
Ld2hW4Aav014BQJyy9zQ9RPqE4hvnADiQjXsryTGloAXeUV2b7slAZjBNpAXNVU9mrMkwY4nBjkr
D4GUuJFdGgANE7RdgMdEYKhTmbcMn6lRrybgAtkNQL05KyJg+MOxiV2brgDH3s2aoAEHpT5x/Mdq
qwhshl4dexBbzAopL3ZKBR2yVWUTP7umnR+o66UFyagwRLQDlbzNst6Jvnmfs+4nV/MuB0mZbNz9
0q7rqxEJnszUDNLTIBk9VC9aCZw6lgT3l5HNfgr22R0ZC+R4SLw6PrWkwjiTus8GkJabTsXiFrIO
SotWdXu0LNCJAyOdp8kQYbe7dVvnEVJoW6A6tpR3iPjTJMHHEmI3OcN60BvtHU/qSjsrHp2Ky9hv
4dthNwiG0RKRp75zZ+Jw4ZtHPJ14pQd1HyeuDKilmFgfVSIaPfU6J0XHfezcINrkL4yfxaFxlIp4
vB/iDGcDbh7iht7y4Fk5NvRmj2un2Ss8v5FtNMuxsZRz0j023iyQuZXrTr0vmCsZrTvECivR7krn
zfEww4+YXZF0I3BrWLDc5d6grnmvkvx6XKzkOKz0LQYeZQ+B3g3UO1VFsitKj/nXNm+tzkUextNj
QPkPG6/j9QY7T2SE5L68lTJxcE57jtftySDEjV/LxAhRGA9lOkSDLqoIb+wcaYaM2MJ8LPiVUNla
JqZxeCUJDR/Wl/sY0vteboFizeu4PJjDwgFXBrwDjKqTMZ+gWB9LQpDQ6LPuniIb6PXlfMMqYeBZ
55I/qsbyXAHcf/Rj/eJj4ziNWvXUQyfB6f89z7Q5tWTRVnHO2/zF/6vUNw0UnZBhq5qqvG8xb37D
egnMPO1ueuVpHzkuGmJfBe6UuRuxZLZj5JRlee1Vdc7wwS8zjQ1pMbP4HEYhCSJsPncdO6sPxcHr
C8KcfXJTdemzjXiv502Fbm8y2Y8nmsJCbIX3rAaPlSeOaZqXofJm3k709LhWdSx6rLfaeFtvRYlz
/jYQSL9f5Bha3VLf5710fjWz8h4c38SHTnyW66bQiXoPCWPFbNpPMycBEO2qj6bVDnCG13vLQses
2K4ccDcM5wkotomIFyp9uunjfnzxYQTcxlq/d0zK8Yx6RXIbvJmoAgZUQxGsTX3vl5SsE0PZLOZl
muCFYz6KT3pjI4gZu6HUP5Z1K3QkW+FlPsmtcTpMVmLsm9F6GnmU7MBadVdjXQ2fc75gpR/IdTsj
aSGauLG1nIkfPWi98WlalJTwSMT1G/KNXlm4B03/sajZ1iQZPZyTeaId7Top7BMI9dPgNx/tMoVZ
ra4nrRoYxMH32C39MrDpuV/bEkmdB7tfkgHHV/JlASltaQAP81x+G5b10HbFdWNlpKY7osmYc5D2
3QOnpeVILWi6V2b5siA+qhQz9lj5V1tkpybHGozVX2VBboQ5NfuXecn717nSokKybfHSvg27CQwQ
VTPOtegktnpMwThhCCcQuwvlMFNsRFI84r2chYTH3kQvXvuqeeQ4Wz7z65AKdyaoCd5pwuhc2CjG
c4LJhm5Ty7maAKrkCEh30wh9hEzIbZ7R1Dfl2ZY9tm/lovbkp8OZA+F7hjv8s+tm51Zl0/CdJfiw
oj634A7N46akk7iMsewIFtONhkgaOML278m2wqgtPKjVCUcQjUCU0G5J8dfvTeI4v/RNc6OpCO51
4W33k4djlKRLZUAVNX1T7gi2lNXOrJeBEaYuCeYr3Tg45oTqHPfq1uR4svPaVL8Y1Gqvu06wiLJL
ff0SKSMGekz1wzCasD/MVTiIEqcfjOYkuYb3gxStxT8YrYOeOSgbmulgMpjBqXDzd4v883SJIeIg
bvY5xiD+fYA6m0Hqr86H/zeB/MmFgPa/e0BO3c8fUZHbH/ib+wOPBw8+oWPk8Bys9P7mJ5l++uEv
f9IM/c+u4UEiNCzX2Nwe/ClqBIf0L39ynD9bnulg/QDHxx8V/Kn/sn84xp/ZRsMtBJblCv6883+x
f2yow//2fji2Kxg4fNOw8TOBbdv+Cn/PcjM4ZYBX7lq0SvMdFN3K46Ixo3yttINTi+rfQfY2b9Qf
fx5/c8fzPe5vdrv/+PMK08MkkPLzkOqY2rSYczeGRzLhtPfsB1cNBz9GrhWW0yHiN+Vb57HfzAe7
ObV9jTY/zQ+z07KTL0djp40mJVpwfPN/g7nbjFN/+Hs6eB0dl0CCgbfiD4hI32/g6+dlCw+g+4Bo
n7JvlD7ebimv/u5iufvbf/PvaZT//A0I0J8uPw0UpbDMP/wkY+wpuutb1Aa63XG4zO7BzKkqUrnX
fAiagv7Nb/bP34BwHcGFg+XHY5v6h288M8us6symo2drMsMlX+0Qox8Cd1osl3GqyeQRRvg33/v/
8Eu6Lp8jZEnDJSX6ByRpmZcV56oMc4slNIyZFZ6FHvhNRwH40Wq03//6MzW3y+gfvz6uLYsfRNbL
9nX9D5YmCLscD7ICthHOJTwnWaGeU6OgIhScQ/+Ww+FEX4Od9WiJFswGrUjuoyw951voDcbTyWqB
VidLZ9Cc0kzNBsjQiyzkd1iZ0ekJfO59o/tKOWV+yIwq+6DFWPuYV40hj//6l/mfPrvNB4Y/zOOI
oG+X6tevB7it/V/+ZPxHl0mjdNJWQjoAJF8DljhU/byeq6RoIrwhbvSvfx6sy3/+9LCX8TjwDIyJ
fG//+BNXx8WxTPUdzTOiv4qT/K/rGHO8yzK9pb7T6LMDOhd5136ck5Nrldab4gB5jVF7ZE1jV1Z+
Yy+ecgJqjVC04MSgB5mam5EVTdwlgrLB1yL9evmxSPG8yRFe8imxEzakPZwXpjrawQ8tIuUVeaXc
irrFqF/GDjsR9mEvBTvGeFSGie04FyilTR+JejCvWqvbRDFKuDjKuBkRO9BPdCGZOLwC6rLzh3lc
29u2V/ovSYcS35tR8lJc6BEjG7r0/sNA3Y0ZWUO9IMc3FJoxKM6mx7pikC9+Bm04aqC7YLLHnbuX
GDPxxnWtP6BRx9I5wjrSvuJsdl54pnGk4mKTb2W79nfF2DtwdUQmjkLq9v3KcjaPOH3px57Z2Dln
EBreiUS2rJQyXX7GZec92x2D0q5KoctPloWzqRLxwNETMWXc0cisf02WNN9tWN3lnTRTi/ropQeS
MNHYA8Gynns0rnhlkZLgfd8KkzvdYe62uQc6wzGmiOJZjitGi+c9IDaTXkQtzGf8XYiFGnGaJWj8
klpFp7ao91mWaTvnwSW7aCabqgAjSUq+psSsdBxVq4ldRuEHamMe52jMPSvXiZZUSqrmVGvpYcns
9579Iqv3VoeqQE5TORhVVPdR6Uba429qeh7wIGqiVFGbsocIyAomM40+xegk2xs0XYCLZChzDDty
miDH1yv1yb01DNM+J7VOZZMnkpIVjcUeWMOpDUCS+/mFiBjuOC9nkbJzEWbjoJoai/9t6/UrwzLK
Gn557Z2WBay7XOCTx8w0YpjxRWGdh2rEe+/p+fxKea3tc0TkQBpYiz69T4qGyADH+PxL0OFHC2A9
yDvUqsVtA/BIHrswb03oL7MxWS4psOgI4y6P2xyn0CEdybyw2UB/ZJ2dzQy5Q5JyxlgG9651pBhC
O+uNOxrAKEYr1JATZcJciSsszaYL3LHit1pb5HvLUOUr7K/pzl31seLRwUaD7tEioSC1Zqm3cEVP
e1q7ANAQYZxu8fIbzytBmzFakE5PaWVREpxQJxNUih3E3nfnKd9Ng3A/SRTRH4sgz/jf1oYDAoia
miDpRqCzi1Nn30KNmBkcKeuM/ixp3hlTg16rs9ZP6LlIwdIQE2Gc7z05n9hsQBbxWFuwn809MgVJ
nuq/+eBpaRyG1mHvv1A3uxRppofkXzVO2mO5+CRG1o5damG5IwRaQ7tOB8+od5MdJ+zta33FC5Ii
QAcm+/LtyZHZZ3erkA3UWI/9TrPdmV4FlrXIIYmuQUxlrYfc72gTJVFaSQ6iH9rlM7ecifyvRuvY
oHnElYaxn4Yg6ysURBfn0hsRRBSOHPG53rETniJBM5EdZlguvsmX8ZeN00x7qiFB3VdTK/SDat0k
DaeWlg9gDQ/bXW0f4HuCguL5pN41u/Vf+5VbCS0pa4DZu1qiQlok8MosbeX/+N6QcliAunstZ4OF
LbUWph2kqSSpMgECqWC5Js1jBpBPgS1pGsZ/qA7nohychelJp1R8cTv3vq8nngku2Pk+7Pq0eTaH
bduUYz7/RgYaPgZmhuYwqd7hfMmNvTMSsFnhYCny7wMAIsycGN4f3Dqj6YaYL+e6CfgD2oYnNt4r
ayFFd5mMbws7s3tufbS50BEpaGCX7gkyrOmUH1IRb2CMMrFezanznvDs6sPBgRH+4a9ClieL3F0R
GRQTvC2cjdwgLSqnY/tvrHWQpKO8DOzbiGKgNPykIvUv3I/tR6qW5svl3DntnL6hjQHxYyLcalbq
elaTtlwzK6e3uicxKutujSjDg9n5XvG2EKWj+O1jLLo0CdPeb2/zQVqc4Vie4adj0L8QIIQBDJe6
L/bKdXqicIs9e7/5Oqf6YRrYO8Le2DJ87PpYkwB/o5Q4TlAxOq6b3exU4nlrCvpYUwImu1QzOKvP
JadauqyB/YZooeSnhiqf3jwP4AvvkdW5pQkztXhmYxc+xirzdHDMCxEM/imBF+l387ktPNQVo42d
L+X5+dYUxs0QkCqPzV3WmsoLCU4wwVS4m/CqVk1H5VuuFQnp+kU7SdUsczBJIojEYxo4ECleaxAU
+Vqfc3fq9YhjBPUkUqRAMpSgTivoZa1R2WY3xa0s5hioeZeBTfaXOH5emE9B4tayQVF2rPKVV9fA
83dyiNYyKqYh9sb10wVgh/ujdJfHCocln0bV8RJfDNUSB3Mb4Lqy0W0Kl4fS7/h/ibUFMIOlFRZD
5UrsY4LdJ+FkSp2qQnx6Ii4s3gQTqhEcFB7uRtohAvLdmufGTc2OhOn2KzA7di/SloAniCsBWMkA
2NH0oC3clImiZHjom/WNlUjL/cQxvQrsRVi/KxWjL5spaAPmzLVCltXK+h1zv5aHkGW9LwPEUHpe
J9F+KDz31W5NFvvBXvkVgDdZ+ZkJq4P3HCvjS0ih/7AphvTNHnXjNar4d6I8vAMFH1Wxd7u1uevI
qKS0+FqtswN2HZ9hx1hYOKchwgHQfNAeTuUjmEIZrIXV3eE/MC+wR3LCbTYoDVeb70h3pZvZMoZk
Du4ZF7+Ct0jrES8Z8nl7fH/NKUO0CUCS5hMLlloNAVug8Qc/NFk8J7WfcK5O16aQiFmwBTsSpGLs
36d+qUCPpJvTinZVF99nDQYX6u/0Oq0GRTZ8cPqlmQX1ykbuja8E29dfM/xF45TKtXii1RnHMtEp
3L2TXi5RbNONcpaOyN9o3m3o6JJ1vyexSBJ4qLf9SkKh1rI123JjIWWOV10r6PQFqE2fpbf9O8Ru
/eV3PFYVo5FhwX3LlcQ2POTKeFzp6bB2OMDXV9m4GkDg2Vlu4FsBzuigJaNwcglh8x5mv3uY7YkQ
voob8SQnWOaBOfcuW1OROg2mObrW/T0GX9jWnB3iX6Npdd/91BdPrId18lXGaNIZBh3xmRZIPz/G
fee8cdGKp7TFusd7LhEBBfUz9QkzKuyOoZC6ZlvPXEEIeItmC8pFjECnVSbdb0TyOMoNIvOBn7IF
v9JLrznJXp+zA6AWOPFmaZpv2iJ4Ibo0WmICxRIjeKOY6dlMdTgIAivEp2Ua7RYp7DIf11SVf0pv
pqOAphOLScp1DA7Hlcyu7YU8cNSVpf+gj9L1j2CPYJ6ZutM/QiElvo4RYXo2aJ8+0tCy5MjsefW+
NI75YIPi/27Jhj8ZYljWjSaqkwzUM0hIfGnrwhFEj9/jkmgueYuhlKBSNTM5Zv5U3/d0IGVwCivM
G1h0rFtJlNJggxnnOknihOe7p5LpGUAbmNY5XZjWhnwkvG8yCEhKl3ztrssTBjUX0u9JNQmPJEvT
im/8+Ix967C0rOyx8PM9meqq7Vri82JU+C+ZCDL/MAuAQqGqJrZhhUXDw6722/UuJ/aHn7UX7bdO
zTYHEFJqNE5nFKeRR1bGCTSke3SBIBHm9MzI5k1ShMpY3GMzjKyG3XFUdzB2mdFj4LgcXOfeJiFo
9sut5uLhIdKb+BoOMYNlRowvkji1Wo0fm7ToT0+SVRALQOcGHSpRF2Yq2nAT2lMBxnZqoE43xTRH
0I+yOcKQjyQjWCK9U1K5WACndT5TEhzyR3qJ2OE3MsDl5sVKNSBpfS1C9M7YbePQg35MfQUMs4Kg
ejiYBbCopYsbGvkKop1dXMSKgDOLqdDI6PUKyy4Vl1z2hbUXeDF4DrikRDuhb55Vo5th4q4sckNQ
Bfq9ncVwfkQm8WdDeEDowUey2LtJyuEirGWlS9rveI0SOg8Ki/c9szn/No2vUOQDWqzUj5vYeAOS
yjEIChgVXyENKN0xLzJCwNy9xLgpRgSk4qr5Kfeq6exRQAbPkoH/VBiwNiF8WOIka8X1FkOQfRjV
PF3RL2K8KkOXHBO4M2EaDnL+iE2S7WbtbWAdyTiIxtKa+96RQ8cpjjd11MI7v4+FhhFucAtBS6NL
ecHceEYTes3IntlAccLBAZGY1mzGAjiWLAex59c82NbMNu6SZnV+BmNgwpcgt0E6gnb2raH/KtLE
m2/yfm3fHTZ/jIOEP2DmxBnMSOK7bYUXpLLexm7JROjZKeZ/zzeGOsw632Ce0mmMpecEZliU8sqF
Q/Cf7J3JbuRYmqVfpVDrYuByuBwK3b0wo80mmUaXSxtCkrtznmc+fX/0SHS5TGoJUbsGepGJzPCI
oJG8vMP/n/MdPRKl69XF9FA3lTEctGqgZIfjiOjtJJOwnvWIiZgMhnI7kWPE6s6oN4EKWAZAFLa8
Kstbmq57ml0w6Qc48wtlgGugjJrTUe4W6impMHsuZVfBpWzraHILUcs9VVHTQB7c4SFDqRkcndrP
cb3kZs+m0mY+XvTEO9zFMjBtN22G+LVMVOdiiLIGOQW4pUUJNHnCPlEkjz2g9Ove95SfLAsIqAGG
C2WndzGKsj7tNGDObFwvJn+eUnqPvJwV2yS6OTVyE3TWZC1vtNKqHx2LKj4UEqIEGr0efjjOCHPe
HuH3u8CNQ5xAhUpdwdGl/2K0uuCF5bQhABhPOkxpO2mWeLcgOlvexAOlt0Qac1QKDN1xk5E+2cU+
Pg8bfodLORhpcuNIexsYpTfn4+BYmPiIYW8rYBYToMO8uAAgFy1J41dUjcZPdHcVfhvL6rbs3TjM
Db0TftNgl90D4me6MCHyecsiwBUxsldwlrw4dEMZWItd1YQ5quLINH4Z+pBPrl4XfBETNSeCTzj3
KhugvMbg2hpdULerK7GnWAEbvsr9CceDmrKLxKcOWqUc6Hr6tSnkuovoJS/zsI6SDYtskrhNH5NN
F0x2aCOJq5TDYNDBQI0cRExDYcfBGapfOLGbK14b0PGlK3Mf+aEeT09D0zTHGpn/U0nP6QnwAm4c
Y8g1FnggMPreL0udDQKLKGhniInlHuf86JPwA/K8yhqEMUwFo7YsmtxPaPiB9rs01EzcZqgOx1Vn
9wV1h7QSP5rBNmBJCDEEyF6n6lYquQXQpumN7zVfMQjUpjR+jmE/oVADuUi7zcCfX9U+CAGyyCSJ
DtJDKOmXnEDI8RmVA34RTpF5nNv3upCpM6Nt1dzVyZCgTsNnQIqDio4CL8nYxbte7+yjAyaMx9wF
wU6vNFNdGrAK2JJmrf5iEUBJOzc36mxHBpXsXKsATVXHWQsStYL/gUwzsSj3e0TdoCByVGcNNo9N
bx1FzQaNIhaUNkJS4FapKC+pIgcKZc90xM7WTPU3z6qrUxnqJSTjuEACByMsM9ZpSZ1mmaUaqesj
G01URWDjFukgWrxGvhK4JoS170AEOZnSe0O5WvE1s8bkmqAI0hZxuQ+imq3kwqg4X4JVQBvE7jDF
6sif2s2pj3L5EqrwkcAojAqLYdZGDxo4dpTckwFRw4QmgBbDH4luqIi4xLVDue8XiXn2kSR3Tp18
1+kLS9xwrNXURDlHYZLoatHLgIEfedJV+a+VL6SZuYiNyLFgXgKGGaKZvCqrZKa5RhrULWop0YED
xYgYuuVAucRvaU5HBfGivhyRatCr7Iq6WTqFE7K9H5CexbcD95at+1Yh67ZD4QWs0ORwpNutsfR1
mO8rc9S6F9bftlk7lhZcgP7w5S4lNTaDsUpOMxJ1M8e06c91HMRn/inJo+H7f0j4cngtFF4utcSr
Ah/vTW/7zeV/oBMaJzOliWokmYb6iUV7W8GLS9efl44/6C0wU+tSUhaQBhvEt4VjLFWc9SC+LAtB
SuQ01f1SAUtyUC20sgHpN6vWIgT784vODYuzWj+aN0NgX6YhhhP+7UX1lBawyidAdY+ta9uxLemj
0txUMnspPfK0aosVCq1h8kWh/Cwxam6eWZY+UxZ0qBsq0Lq3VxaKNxdTCInUO41sXDASxJWkFYg1
dBIPuB70ozJoc08Xj2ZVVC1GZgvLNGHWxDMqoKM+fxLqR4+ChDVVsqyQ//Y7uemPVoGsU8rVFY/C
8lNYjr+F7f5Almc7wNgYpp9t13fHVIEWWEP9XEDT7HadUSVbx6ihEAbsX00D1hi8uPJFlJN3Y3oE
seZ6Zn4xVD7oMTB36DxCifZdO392ZlnV3tTDDA5ixaCu1Gao63E20H40jmEtca3UEJjYRzsbYFr1
F10w9S3E4fe7s3XbwJFvquDarLnr8sejMsq0bz08n0vHaLCu2mJECRglFYTmMloJGKbIewhbTugi
uGE2aGtci+MXbbF5gJwNXdtWDSGEbvDOzLMkLUXadY5VoUBs05J1X7YqbQ1dEus9ZKfPx8bc8Xp3
KduRDugKUgaNsw6c1lamQkRFQUcMsaUBZRQVblvs/htXcWgp69bcztTP0Bi1DGq1tDgZInyZVgli
zdssj6svWqbv74WDC0GCKjlkczPz7LuzdVRtccmmuARFtc50+GpgcApd/8evx5a8F5WP3ICNKc9m
FvQnOH4AriwH/qZtOd9I7huUlJsx/OeXMnktoCCYUIT+e6r5YzhKts+WCEDXSA4vByX38BAnkVhV
ZV1+MUt88PQsgWjdlKbgP/r8539cylGTwUZfA/CJnHrYadQcKChmX1zld5PwzYBD16CyMzUYawaK
hbMBJyUZF0nFZYTpkP5QUCZmabVfhg71a5wDNpOxN7hZICcUZjl7jwLgVaN55uXnY/LdomRTAlNN
thaMFx0O+tv79S0TI5EE36B0Hm7qbl6eskwekqHCWRcSI6L7qMI/v+i7mZiL6pqGrBl+By3Aefr5
4yFbgLBKpI1sieaTrM4OcuEBB16S7xYvas30N52AApyEdDg+v/JHDx4qDcoFCVTEFvbZ/apjCpQ4
5H4DA6aZUMmQjqJA4yicasdK8THZO5p2GZmVdiB3gS387K+xiSv7Ykx/9OAZYwL5BN8qEKm3zwD3
jwIDhxLf73B6JcyPKdZ+zKo08WA9KvtJ2NUXzfL3z534VXIDmRaYVB37bEY1OXbrGO79JWt+sRk7
rVxOjZD7LPJxnFp5zQFbn5ZB52dfvPEPnjtC3llCI3n3KtuRt7fbQDQqe6LwlrlJ1rXDPuBAJYeD
d+aH35Al4suJEYk3ShyswpnZ47cGhIBK8zefj4B3qwqzFqoyNELIi1Acnf2QIbLjtEoBH/SzIQBn
98Cpmv161MPe/vxS7+YSLqWrJoAbgx2HFPPr+GOYJ33ZaY1k54/TJt6WoLxWUgc68E+vwijiczLg
5MxbvLMbgscCEX/owb0LUeFCTcObQSnNL4br+8dmMmMxV2HPRo91LoVq1H6w/akG+F9wisQdFm8C
A4+UAAX5xQ29/zIQcrDgG1iPYQNZZ1+GF0HPaXUuRRidaFd9YSh4GSF8pJHZLZ2ppWKWoIe++Pw5
vv84WJfZAhiqJpkL7bM9T1hWSp1pXY6VWyHkB+TtYUi87Nip/XisG22WBbcYeZqvZsP3w2S+MNsB
C2AWEqezYQKKgRi3ps2XljYMd4kzBHCKRbz9/PY+uorNI2XOkw7WpLOJDxo6qURFCqc81eyLDCb0
ECnF9X/jIqQ1cxfotrTz8NOuZSsg2oRCnR4b214tk6tuyu0vBoj6wWDUieBF+gdm02L9fPthtTo8
QmSnGa+qNS51fI9ocE3nSClJQQ/LARu3j1ibBE9ct0KL0FW3cUldOyIrPoK5n4JkPdj1oNwjs7ef
P38I6keP2nGkpnEAMoRmnb1QHAmkCFLzgzshf4nQLx/boryBy5gfgLFG+6Qe8+UkW4r9Vm+1Fzb5
KyvVavtL0x+DBcGaNAfVqH/4/Hd9NMDnPGdGm2D7Ic5W3cppR4OOco4FBnC4n4OqrTvAkk5qxvup
7H76SZau1dH58fl1P3hbOOHmUyCz27xTfPu2KLTZmq0yKMiEo7MNEe9UenQWe6yt7ueXen9wYUSo
pO4iThSGgULk7bXoYXbKVAKKL4mHXHVFIlzsgRjGElRSzUjkSYcV5jKvM+tSOmC2EmdSvji8afMy
+nZzZxoz+k6blYSw8M4msATfaEsNJlt2EC+XiDC1VcLGAxd/TRYDr32njoOzl5OXPjuR0dzHGq5K
6Fj+zvGL4ldSo4y2rUC7SqsENYWWluZtQDDYItApHbtqoaJaaQzrYRAGiXSVV+VLsxRf6VE/GDBE
TmuStGfBEnb+4lL2ZL1XYCiKTX94lD4RhwQuwQZvZHYzWR4BvMgILrA9yS++8Pk1nT1BaUF/m8sG
jJrz3UJgiKYAYIiVSTXalx5c9Uagg71hGyFuSrKrvvg0Pvhiyfc2WdYkMkK2pm+HTYaySBMBSTkJ
esIbdtntacwA9n8+Oj/4ECyep04JyGa5Pp8XWGGwxTm8uiwoy1ty0EpmLD88YVpWvzjQqh+MQdYT
QBisoya66rMxODTSYIYBLFI1KgRdPQU8WYztQe2IiQ4aH1lKL1T61qSAlXjQN1WfflND70hZyjto
ZJx/fu/vnzASKcF+W/19VjTOtp40kPy47VKspoo6xymwzSzQMn7x6b0fN+wZUO5y7GUaYLvy9j06
sA8SfaYL+ckQPmQVFcuucvpthmr3Ms9oDnx+V+/fKNeTbPFQoKJD186mVEOJwU9qXM/AzbmuDVrt
NJtJaclr8Y8HD5citIH1TrMYqme3FtL1S0rSBZdW21Y7Oe+PJkwXOyhQ0ReX+uBdzVtk1PXzIY3N
+tlTxPYorIQR0yVhvpapaWyIaFG+uMqH78oxWSSJj6OEcHZDthqIeMC0Anqpy3lNsjpk9DmWzYCl
1DPj7osN0Ifv6o/rzX/+x24cG40I7arkrqp2ui1NUL6IyyPA9+lXRYSPLqWz1rHQgiC2Zjzln5eq
HFARisqt+UVlLwyD9IYadOxhTrz94mD10aVY6CSVMjCZ+F/eXsrX+mJQO/rGUdFA1m9iIn6HVL0E
3qW4nw929f0bQxJPCdmWFp0TQ8wb9z+eYCozxFENsrlM1dSX0sw5pxuRfVXgn4qAg1TQClOjZTmb
UHLV1biea7tXME+8ZSSLOVSt9GC5oDen/d8UJSHzlfrFJ/l+8M4/kkGlotJ2pH420QhAuE7RMsma
Q1y4uK+9tU8bdf35s3j/2G2NjbSpsaHiOH1+6KIxTekIT/ZSQ2q4Cbw02ZUAPqCWy/KLS81P9e1a
iPlFY7/LOjxX2s4GUx5Cw8aNkCBBmsjiQzVgfRtsFDaj2gwwGhJyMZadPX61i/3gbVOY4hYJDuHE
7pxd13PGaTTYTC+7sTe9RTYntXOtZtup3oEHn9/w8us9Q3261EgaOIxAOzZBUPtEQFCyWkbkm9wP
anwlZGfdqWU/ffGq378ESjEmey1BSZVO6tkvJBBjKESDtq7S7PZWEX5+0QqqSoFPUNLn7/v9S3A4
mDGmqELyEqyzQ3ZJWB7dmzAmLcFxnjQttgGjWVjjemEormdVtJHH4KsK+Pux7FBhZDyrzJKCSvjb
Dy4qkCOUIKIRJhg1uWs6/t9qggfz+c3NP/7tCGN3p6tMIxYjDSjI28uQbANvKR6oxNFW3ENCR7Dd
0t1DT00kFMps1DJdb/eQ74U5p7Z/9SI/uE8O/GyXDaoknILnP/9jYgHOojpaqkI+Y5ZbOXkbrWKQ
bbef3+YHw4XtpEUFii0lmTDzn/9xFSZKtNZ1Q2CIp3c3zdhdU55Nv8uE9ebzK310Pw6GFBUvDyu1
eTZRjiXs+l6B5BYLx1t74AdfLOEUd59f5YNjMOUrqqgUESn8aNbZ8JjyApMOsPHloFTtKtIapAEx
1lzXGr3IJXbOXwFYGV3YGKgqkrFdDWb/qsaNt6a+qq2QgiGRj0ZCcyh2/zcGFcNqPoXZYP/t8x/X
wi4GFYVQCWDpqUYdvIQQDylpqhOUKEArFprpZevCTFCXU6/94vrv3gHPhVHD1IzXiTdxNjkwQ8LE
lzo0LUig94HixBdWTVrZF+/gg8sYbJIoRczlZHadbwdVrPRJzaocLAWKPWBBxM1sot5Dj54ldLDN
OLa3DtnZQJ+QYq9A3T8bKrF+QJfalRK2zaoi6fs+QGvg/v5p/99x+u+qQ+n2j/fkPjfP//Yza8Jm
vHxOf/7Pf7+cfaL/dvH8+vNHnoUsfH//4e4HlrC//9l/0cf1v2jBcEZmZbX4kkxmvr/tp5r4y5A0
P3HHMePPhsz/4z41tL90RpRjSUnzhsorQ+Jf7lND/EUfDBkNRR+d/sE/Mp/+bS/9r3nZ0tiEO4YN
Tp9viIH824n2x4QlRnSXQYMFQwEcaKOnCtRjNGo/w+Iy8MfvEYc4RCHAb6T9pNbF9yBQdqbZm8+T
okB8Cqof0sdL2NntlVo2xMhbYxFvdUIdRlkBK3Qe4UJo6zRWN7anXqtj7eqyvJKG9b2QhXHyQtn/
mOZIjqoqd3GA+VEWazHUgD1/YbZapEVSe6sENeRtAwfrNKGnjXf1GKe3ManhBdjg2eRGzgPCEMcY
45ucFNug1tzYTjcAbU8+SeGOOjRE8+DkJvl9uoBb6FyEaeYkCwOWBhgscjbJjMxRnafTBbmxF2of
+JtpNMlzUdaRSZkgxIvV5hloAquO4S3n5gmxjHZh+eNGZDGsmo7GpLdrq+S+8XVnUxvaMgyNVzSB
wF8rtqGgrqJTnZc/SQazoOWBQPBAeRBXe2zK9oiT/0cQqj9K8AyFRFIZifTB6sDU2qF6V5YAgFof
ihZo1ltdJYWQnIvFmMJnSob+oUJ3P/rTHayLn2iGuiPS9ztAhFA2rb1MB3+tR9qPDDVChKbIHUbl
Ogu9A4tGfdVJcJsFwWphSKShUkvjVrEjZ19p2qIlsxhV6EttZtvR9n6mqiJcJI/DYqpLlHojlKM0
uEMhYqLFx4xgtVJbNACn5aBlPywIGcCAIusm0JI7IEdkNHP4SjgoN2E53IYD7OzEqe8oNTw3eDgS
I1oPudIDz+VnpmqDJTrCO6bnE7gGe0SPFgLLwIl4sowJ6RvAk02YwmnyVJOGIoF6S631t0GVmCvY
1Ss9hzFilwqqJZTKy5Cois2A4WQxqIBhTIcgCU1AY1QybJaibOcc9eBpDEku0uek6aK3rqTirwa0
/wfALfaqKXG6cMMrso60haaT/dnZqeEiEkKrUaQvYZCDppvqbVxUWy+0L4lRObW2Mgeed5uxlN4C
xs4WPNdMDSPZJTSx/aRoAlBaISTPX3Irs9E/dehWpoxuCDpQbqvzzEfNrh8JyslxdSLDhRlbQ8KF
UrYIcgtCR/3QJ3pK/pIB3ao9IPLbMMbdShAwYFjRnQmJgI8jKV+iPpx5oZPp+lIxHslqpVicG6uh
VG7VSMdh4Cjwb2CxNR2hOLwC8ItXMgdS4T0inAbJV+ztbB1ND21MgiqoUMcjkzhqNRfjanApg+ka
1/G49ewZtV9tDXw9S6eddsg2V8KpUEyn+U9kEUQy8UJWFrQKXXeefIvcaD5bVUIQCsNH2bEDV/x8
XPBWqiV4FGPF8cCNG9qLkTEAyWDe2dKQ7a/0VFqbfCC3MK3LZAO/6xYO5QoZJwL0YJsNplgJGPnI
MC4cdPJwFKdnCanmMigkLcr80o6hTxBlCtLer1yjB+bLp+B1x9DX9K2IRLYihVq9aSdAmXOHY045
i491jNy5knxfzuC4iEd3ZMQY7GpbBLEY9ajkrItKbkwHzGZGXRJKt2rzv4rXUQt0127rBuTgz64K
92BXrwJ+xjYmZm+pDc9OE2DNo17ia5042brmGpjtvKBfIutdOM6cD1nxzfiA9nVF3RBC96SW4Idt
bQKbqNvNtiyATnHYIRc60eOlUfcPdjSBC+TQ3BLRuhgna4967Ls+BBuBOmoJ8vGmi0dea6xszQy4
Hn8VHH6ubWzMiAsgd3KJn+WImJaeSNmTLWNNTyJW9o1uPY1pehiEH15WoGtWFoHVsDHGRzW0XNkM
R9Jx0dAbw6vjQ9Yx4A05IMjJSVCCIHXpHpO2lcut39RXYduHjGZm+aLt7oiHww1Fcc988gtiabFm
ywvL3FiT8n0ICEELoCWVmBgRUj/bpb0BtnfHIXE2OD4oudOtRDk8jm13EeHdIBkClphfAm1TnAvf
6ls4oZmyx2ToTqRnoRvMMrcp52j7LMteCWcjaxcHK99r/xxiJl3aznRtQXFA/hi6lTxJMpjUTm8O
HgReN7e013oYdCS133p/jC5ovAGYbjvHrXJUcqx1YdCx8NXeEpmWBuZoLJeVbZX4NYV9HYHFK532
wH56GwJQJH5S3Vl9qWxA4vbfsWvBe1d8Z5UZLIemWZ4MltN8eElk07qRnz5azlAuLOsxQ2u5gWhk
ru1p1TSiI2ObNG1FhJehWlypSn1AdPzLL8pxKcyO/aVj7EO2mgundEI3jjq8vkX3WoQ4AkIM10tF
BPe+1aib0jRfR7Tpa4eY3ls0uuW1T6kSGfLI9kBtbH8Xo851da9Q7pMmrFdwwzExFLimImmFq2oe
cI4RFN8QMjQXtRe3V1Kgyp/wuFyaXozRJ4ggW6eh3OVdLa5xpwYkOzbJkRDz7KqkkRocAsWvNyAp
re+ZOgRIrNvJOKp1PZEzMgYPBQdE8FUF3Jtp0l8oonlot8OKbUVMvOE4MGgJV1ArwDqWlbUPPlmM
z1WpGPuSOXZVqma7r4NBrGDFJjfkgtSYL0QzwA8CqVZrUXITT552shUl3CegsSOYM2TXV3LbUo5a
O9jLSD+mePvLsXMCg9potsh78bNpRIPL4ZEkpzStTw2MiMOkj88KvKkfsTObAaO0vHPaunWZL5h9
gRlF5ti7ZRb118KfghXtLu+VRr2H/4/S664cG0i4DWkdC6nV2YWYYT06+P+VIUn04BaCvc/HzfRe
Vc2VBL9zIWrikDMCImT7LGEwKQOeoIUAqLbCj3dKtaA9EY+r4qIIIUK6sqqq655M+n1dAGZHRyc3
Km4YYjRMo7/E+lkulNir6aqH/l5B6YxxK3QqJnwwl8xPhCi2SWh+H5OhWJEu4KyJdUo22Ghoy0hN
ARis5ZvGHyX/Sk2Jv+VYVtdqMrFDKG07WrSVYNuAuVZbI2aXj3GppfyLda2mBEhojR/kIdFywlxm
+SXCtYNn12vdc2dDulM/d+ogNm2TvibkAyuj6faxSdZrReqiluyypmvuccJDT8W4avegnJODAm9o
YSb9Tqvgv1IJlK7VQFVsfQLXC/n7+Ta4dwQ4+0QDMiqO5FVRyZn0vZFDle+r+GhDM7eGJr+28rw9
EMjDzQdIdet0xMmbMIUleOhNvqJlO1iEQXvdNySboLhi4k2aKUhXbRpsYWr7FEZhP/hqtoZXmJ8U
J7+AaL2lkXnfpJzql0ZXXg9k2MWdee0EB8ih9WryKGGhIiYQLROXRo2BIXWKdWoPV1h7lqIiizZm
H0o2WImaiUdJf7XWlfxeKmKJB4SOxLhrQ5y8wloXSRFuPCW86f16Zov7w9rvxR60J0kHDcX30nIJ
mAQ4L755ZnEJiZoVoGJWzJqVJvvtYGJ37mATXw9+m65MzdvgAVvZMvimk6Z+tHqm0CJQE154Nn53
ZPqd5fsQmcWAAVVuNbJ0TOmcLC32d0OOc7Xn731WCLhZYK4NEb3XbjWMbmU2r36pTvvWuRti/5j3
yjol133lDHW/bcAgSi9YK0XQ5zyQFCE92XT1w+BkATZkQiJqzH+Oc6WRYegKTjppXp4IqNwToQwN
svTCn05vUPVwIiJ/5mWn+aYGJUhnG7I0FdZVS8sTCumFrO/1mm/ACbsL0cRHiIt7faIZOuWYKLUk
vnWkEuCe2I8lhw/yeIkXcvY0elk5RYMR92fSgsGAWfMUV2W4McR0UHH5sk9DXWgzpNqGjIGqCuI1
JEQI+jLbGx3bclY1xcdODAxtVSDuDesKrArYZ0MZkMpXuBqyzLzEjsukPJ3qCeWSlfEz4fj5QI4f
4jDSj9VYIqz+5zWF/+dCyjjU/9/5VAvwVJAX/iwRaPwDf9cHdO0vmjcIt+YCPHtbm6P+v+oD+l/0
bykNUNybVR76f9UHpMkfaSo9krlkj9SOwvq/6gPQqZBz0yg0bV2lM0i94X/9j9fhP/2f+dXfB//6
7P//yUbS6ExTXfqjQiAMiRZrVtrQZ6JGIfkVf5Y0u0H3Y5KV8GV4GtvusEqQA5ALuQGBZm39usCl
aVobaUODqlrF3oEAPnU9DpVFQEPxQAietSEr4QkmKEE/zgRAJJeU7nG2A3GkvVFolYsizFm0rOoZ
ABvYhHlyaymqtUp6KKTsjvaILeTCjiDS1+zeV6CMa77EVnHl6NecQiq0ho3/q8i71s1aQ7gg6eTO
VNGXO/raSaJpPUKrBxzSgNJOLTKTA7ak18Pk96SKFI+FUV/7XhSQmcnx3vPrU5ZM32TcGy4WPHG0
PC3a+rpfr4XVrLO+egxVq7wq46jeIfNj622R0Tb2NY0L+4m910WQ22Ll59av1sHoKTuR/wBQXW1t
vbyFVcmG23EuNEiJezsYHy1uuQDn3+QYREElH0Acfo8kEHjF6NJLLQ+VOV+GWKN4TtaNiWpdI+pp
N+BuMaBX+gTXPiDepavK6Btg4ZINfZr/IPV59mP05EFSddnY3XRUC+xAqQLZe7RUIozxdOwrAUyE
cK6Rg7w67n2K3Ls0VVqbs7uzU8yWbKvM6khJyQsK9kE23Jex8cMBM3No4Keunaoy91PhFVtvcp4J
mjxlNbAM+P+wxTIOSXicy1OQVWKlDDJf9JJmjTmRatSo1dWA3e6CGtRTkevOSBBP4uzGMm/IRYkA
hHqWsw2ndqcncIA9pYXInmNLKuCDY4OHEgbJ9xBW6hMILwV7Z+iicKoW6oRzcOxx+XO4vRv9qLmK
bKd6UkUywbgpk23Ql94BP1iBrZXT1AJm0gam7nOkGq7B8juqhAMkqmskpRvHlJiGVl/Loj5SHlqy
GzwGudz7WfpADhq1qsekzMkAg5weVer9MGPRDAxVRI9QqCkrspeNbYcA8pRmIXZ7GO1bD/7SSsgk
O2VDSO0hbyvJSKeQyBdn1N8ozmHqw/ePvy/sS3a4XndXcIb2+FI2cWOwXBTegV0Y24lJZWPLMY8j
+Karep5eoVL6MOwtqaf2qdZ9/TVSGHoK4cKgSVp2gli/1mDJOd0F7BeXuaY0R1UM+p4TnVGStFNa
q1y1/FUqBqrq/VJXqFFwMuoNtgNdeBF5unmdNHVPilJg/ujj8dJhWWmjepOHeu5miaK6WKE7lzgz
zJQedZkE3vu9kQOaS3O/+t4UfnSVFmwVaayMJCuhyva6oFr2ejts4qm1WPVbsKkTJ8crQ4ZHq9ba
28knhMzEZ8biXUffNY+g5TpqtnjM9wnVdBduLdsInArQOmxKOV2byH0L324Zs33Uk54IeJ/zcSJ8
uD9d1Ox169kyS+vQdaXYWiHIMW2shouqahuGEkmRa8soMrdVKWI55qRchxowyaYjRMAOtGwZ9APx
KqF5b/JNTzXJ8KjWNk6ceju/s1bIdNsFhf4bMyc2KcKDvEwd8LYzfoTapGCq5LyH/0ahP0XvZF96
9HY4OqryMidz7IZcRoWcEeld5UVwaWl89RJ9DWFZc0iY86sgFjYtiJYjMutJVqZ+MXXDYmRiuBBW
L+FcBfN1O3lUbC/Ulwq0kYUAq08ltG1PHRCPYySzZhsMIeqyMr2MGjKGoNuWl4Etk3vVgleiqBjw
B6/BvakU/b5yLAK1Kr3YQBlXjxOnrI1g5ShAXhjxqkub1qIAgsqd5AZcthzQaPlaxJFlwLbwG3bJ
OvHq5xpih9andObUE1uvx3Fsca1NdzEzvl9RnSgEic7mUuUMb7QWixFbZRzaBPYt0yGgTMZWpjXr
F8QgC0o6/Ozw6PmY0gztEtfFle+EewkbouxaPsb8Oo3talWS+L4pVKbwFmCa3rSP+OtPTffQG8Gt
TJxlEo3XRls1r6BnE3A6CpHK3NvgJFe+lc/7LyRHGSChGK5Ta/wQUbGL1BcAghcjOoUFbP2JakQZ
BtdWoIuTk+f6sZiw+grQ4kTXam1DZkQK4IoYv93IjHtX+PaPPCXBrhHy3iuGfiNLhyqBxCUNXlob
NqMsu0OndqQnAMpZNSL4xeCiFSQjqnGyJBlFUQQ0ZLBRREAbMGT4eBTCfgrPjWhdndSE+pSPyqcH
sLFI9VI9jFlzoQWeiby17v1t0sThhVaOCQR2W6JCIN4K2kVp3xS57T/DS1ZBSYesP2VkNRujSkPB
uccKLwZdjfcOkdYXE020702kb4dm1F8Ca/SXfh2ZL1XMSbtuAwaN07Pw67C8saprcstqw3wMAMLZ
FZUybskkLu/6LHMuR0sUJyiqTBRBPCe7mGa2ielgM9zmv2Zq7IMqrNUhKUNV6xAt0diBeRVHEj5U
Pe5S4FMLpoJ9QKXlMW9rw839IdyOAYmpZlK111VFpE0NZiBulOl1mjh6MSmhchvggh0D0HtPPZP9
Otft29wbyT6ymxcSoKHPZZzKU2zFwK4mdUelvlxbuVOtFNNMX7oOEhID6ymXgo5hrJHSouJb2ZVh
wm6/IvcBSIt1mdA+B8g2mVtYB5eeHTymFDl2QzE9ZjLdJhgZ+BZasahA3GMhisVdHw1AiGMn2bZj
lq0zOeQPaZpTm2Mp5qUH5YXSEySwSACg7Ka2t49DIJwVZxx/WeD5XocjLmhGELqKrJmOfp5WBDsF
dBhMWEtORhRd7CNsbdveXBgOcUURxAgEN9W2SfPkwXTkIobylQJ49K3xOQTH8pg5YbU2CnvYe41Z
gAKha7OsSbt2I3IXtq0jgcPp9nXckAZX1cj9W8mxrXCcCe9VFm7AcKTfUirmS9mwZgGPt1dhV3lu
XaKIATrhhmLPbq26qH2q+yW7Q7c35IXSIHueGjIGwWJbmrwt8/SpDLrbJJ7xTNa6IQaMrLXVEJje
la964Y6XKBfIFwJXVVOxCsR4N02xfGgHuUzHcNw4eHxf7dInmBZk9L7Ogu4qr+2TOYL0imJpz/Di
5iWavP5yqlWlh5WjJitZ2NkyCfyrBsrUg6UY8l4HUQn1PQ0XeNFADaEvWVQA9+4SnuLR8TXyVKQo
F3lnxW7bjRVVW/j9SwkDLlMDxW06b/gRe7Y40Cha65MB2yHAdk3y4KtPy6zROOlJjvJW3F9WDpV5
zKc07ZYaiYo5SOiFLIoba5h2uCu+5z4AyRbIEE3MVW3aUKyNPQDU7+FMBpGoNqW47C0SufTB31AW
1Pky2enCbgxoYjgbIGDdNvWCb5EJQ3AC7tKV7XXfTuzU0noPpGWvjsIloYZgYuJVN9PU3tgFIVky
Wde9siqzV9Fabh2IAwQTKuV6UD2liv3U5t4uSECvwFy6/9/UncmS3EaXpV+lrPf4DfOwqE0EEHNG
zkwmN7BMMokZ7hgc076erF6sPrCq20RKRloteyPJTBIjAoP79XvP+Q4Dlu/A1eDrQGSpeVvr0b9C
CSVGs9NIbCJwwe9PaGOjVCTRUovHHL62gZ5tKxdjI2Ki4Mi1/SDC0Q3BHU2nRikHOJfSoyV18zNx
QeLajcyXSt8O84wz+kDY+UZLPEojL+1uODET1qi7t16iv2odW+9UmUxVbJO7xVrHV8rKAw7FF0JT
GqR/rGILSm32YnFCmLCvlkYnC3y+K2nIZlN59GQW1TpxtAWaJhqsc3nj9b51GAhtuJMgEA61J4u7
aUnpLY1XbXQuReeui2Oi9/cIcK8J2QqbfJzMfVylBQ9SPe6JYk8eqmrU38a5LXdLkePP19U6FYSJ
P0E96dJEhUarTHYGb7ydC5LeA7LfadI51m1V4Xjw1f1Uwv4WMjfeoIvJHcVT+pFnmbdhvcnf4buR
EDiwgHm8O8Pwotd5/RwYckfuZujW6d6gY1IKvlSVrXQagiC8Qk7Xymu+uWTSRZbV9ldg7zREAQ4R
CDdUUeu4H6lBKMw8rO1RMsbGxvJuZlEy+LTp9J8djA+nrBYfsaJ5vYD/vwms5LkDtpHFRIBmqnvP
UZycwPNbkSHndp8ZBXk6eYIUHsY3smToJltBMuo2RuUflbNbvfm63pGB0ma7ge54YWVjRNlJ+gVx
VrdT5+1Gr3K1DfteRZ6UfYAkeuN6y/g4z+2964NS9OrmXjjpY5qkn72yv3FbhPXEYrw7Kc6QBGLk
SNyXlosT+1u60XSVnQjntG/8gYKB9Sg7p1ZC8F7XuzSW0EFNeXmJO6o2CFsLYzyD9S/3rZe4nTAd
2MJ9I7ytf20J1iJ4PlxIVcyHwOMc3keCJj4TrU8VQpgtJ5+DPVoHOLbbWpFr1rIBkRPIWz0GoOOV
L84Mup6Hhhy1yZ/vgRS/A1yoI70ia9Qd5NuA3gS1y4fvFG/9OHZbOVneU1aY+s5xKKE7yVoUB9bG
VoKdLaumi46EkQyo8k5joYxj3dugEjoY2ttQgQ7Vhp0z2u4BZfgJeMidU7vlWz8NML5oox99e6SS
ZYbNlXPIdINxeshGx3rCERFvDKf1dy4jlrbrebg8GpaNNPQtIr6vKmuPltdUZ1MnINReyimCI0SO
Q604VZvtYwBPLXLiLiBSS37xxzg4+IPvHgriszjhoAoAx8riGix3llY9Qy2CBm3LGwL4hpDfc7Ky
5pOyRbZttaE90KMQBQEYVXMmY5UTFfV9HQ4LgCuD1xMETZv7GNwrCuXKfsYfUD57ndFRf5nasQf5
8mKTEHPRPKcJ227wNr1X8XaDZpahvUAjsofUgIJScigtDQdCDF34u0yib2ogOoUj5OgNhonhwth8
+AjmKj9A0cw3rp7Nl8pxnxuvlgeLsI53ZEPtU6G5ZtQsWf3R0vk8DWCNyACAbjWbyJcqq0rDADZb
aJmkLGqjVeyEWxPYU+bBq7Qq9YYhiY575nzkptKPxQrTWYTX7LR8HV/7QbJLK1/bDKkuDp1dqb03
rVMqxg8nHQjwLmYCGS3VsrwXsAz3jcbMwZklk6a41OQDt2YIuzKAYxkT0ItKZSIQUjFu1evBe2Q0
0KzThfQeIon1wKwxY8CtTdWhH4gQnNVUc2fo4GMuV3fW0Mg7DuD+RYAZIfWgJ2pUS+dtiR10W/iK
Nkg+EZk4dVQgAtSOlkrYowvi4hU+cPRJbn4afCO7iUszpnHiFTe5mYUz2oQtqLPuBEfST/nIavjc
DNyGfgrmo60L/TjrzmNWNnvp+t+dXvg7sGMkSU7wFjf1BLBP1eat2Xps2MM42VHv5WAh9LnnxNws
47vtNXJPCUM4naGnB6818geVgj7Uq5tkVA3BVtJH4VDwYCbetB9Fj34kbmPawiSDXQEV4XwuMLJx
sp+68nEqp3fwiAv+2CZ5LDsL0tSM6jsMkvjVYNKSr8iHMTQ5Vq/Heb56qiEqqwXxzktH02WKR+86
28IK6bS/mkTPUW57A7a3JrsJNA8dGsbGdiPgFb7GCkpT4iIgsHrJZbMzOMkSbmusv8fOLDYmV+dM
vUnrzF6yt16WJE/Pr9rYXoI4NmgTDVWIyZVQHnc+AWNcQr1jxjuogQl62iTLaV6jTAYv11/8QrOC
jT0ZwExbGF/HZiwZN6Er9REhJgQiggNE+ULToh90H/ybKl8sPMK4NyoCZ3JjObc82+e4T7Nb5u/T
Q5an1otf6rdtI1dIj4xZlxsY+izThMj1CUoGzZG4zmRsXkZ9GXgIl/nqeKTLzaD274VoqpO+IBO0
CS/bpUwtCsqznPn/2H/Qm4nDxZiWk62l5iFWWks89nh2c0vbo9kwbufKu/qUoU3tk6QCbosgoPhJ
1uK7oEwLY0WdgLWYmM82SB2iMc08ArGENKFgOFDonXZs1xS5Hy3mjdtZzdbUwA1MXSwj4gk5SE6E
gYwi2xeMJ4gx6f3xgmh4R6xyvG0bcKBr5Bl+DQSfa6pqYGW8BXJ6LIF6X7opXtNt4+S4EPuxA8xY
vrp5B3zCWg4tErFzNRI2Sul7h//3Cqm6fJIOWodFMjvq5egfXYf0te3kWURPNtaZBFF2z6nTT30/
TzdZmc23YqaQ5BBq7k0JqzQ3kxjRQHtQGoxASNveziGoj5DM4Q3l3Ld4pheXZlS4NaZavXkliQ1R
VeDyNk0k+TSpQUuC8Bl3nw+qQcUAiNey0y+T6UD/fCJcDQjeKRmZXGHlhYeeL8Y9ZKvj1DBMFsXk
4zQIgr1lMMDpjOYexhAd5v62cZmzQjgnPz7ZzHoS2Q2MO5suSwB/gGWLQB9CFT/xSHN2TJ37atCY
FQb6Zw5mJJ9ShHtAHg0KZeFn4jvtC9rBYDwqL6FubZJvscuNAOS8q1PGTMsCKXdkBX9BYH/qB/tB
dyREWrv4TrxPQM55VX9asXcb8NpN6C5kbjbW9E6cGLrhsXiAHThAj4zHF4AExRVJjY7Vo+wQZFdJ
CEbuVdJJwSL9oJHXaFUnoeVnXeNCBmXwvTFJb1eI2NbAE1255mZJuzPEnpZjvRyueJndEEU2KTpt
C0DQufhpy8grVxrhhfPjvBjkRCXzZ7uFEs7J4rvRdjtBXN8+Q+N/IXhxk2qjvx9pPh9IKm/Ok6y1
iCDU00wE183cVePBUilrikrqcxF4r547xt9MepsMwp8N+uFPibvGUWalZZxJIHvnaG5sypw+QVcQ
oZTPmbFrnHkrKH8Zxw+ZfdfGAf+6BdcuQ0tzavzZSi8Qc1m5/MoxGMCV5fXZrZ4tLDnA8a0O7rEu
dt3QzmoDtZbAqqFQYN1nCFfVu+uvaGdR5QJYIZFERD9YCbPJHNnN2oIekglWdbbsobQSDFePsRNv
F1IAvrl9YF9RlmnFKYaarhBVZ/4rApNOQh83xFcoqIGPdqDN3vu8nk5ml4zbQTMg9jGO50xf1P2n
2ZlR2y/TF4x5KBz04EX3hELjwQp38jXrwYH+QZmUXlgyaLOhur7oHE1IgYRnbk+Wvi/wovGu9sEV
o0b1ONZFel6qDPC+BoM/0tJYD4d4YEKt2QsHnSI3dkrM3h0ZcBpZdSQP6bLP2Qxz9whFKXTSHAa9
ltn3atHOaPe/yHRFRfkLaIog2EjL28/et97mVZoQdvf6/KGyvHqR2I8vvR2f+KPak6UIVpZ9W28Q
gjT7YDZXgqUWbJeW5SxIpb+dJQRGuIpfxsC5740hPy4Y1aNkHpOHQGOKxJRq42isQlq9FM9xDAAt
lr23i5l0mdRfLK7AsRenA5JXn1r8ayeiyF9ImwIL3uQDElNrjoy4zPeTyVCjrOht5z1eJCdvHgxg
CXmR3iM1CL4OQze9dbOWX7OF7Q/1KsoGcoVE5Na8cebYL1g/6ljdww6+q3CUwzpdS5XCvc59O0Yk
HPISj6IcqeTMvZUt6ZGMhmdON888o+a2RfglLP01NePI85MnmPcr7e2+TkfrOz2vhjvmGHqoN7xA
KTjeSGkVT0XstE+IpLwjfgByyWY6RgOEx81o5QdhZ/yqWCdd15PXfHI+UNAtYaMp67ZlnmO7JAGO
Er3XNl50aoKZB1r5zvKFfjvec0JWebRJhccjSW6FqZHpplJmNIWBNqYVoXAhYKVkI25VJh5aMoXj
LmYwFHBmZrW3Nhm5oBH0GOOTMVn+7SxSdWyE7971oKS24FXVzh2S5JX2N+mVU1vs7MlzPweacFlh
9Pi7KuA0brpKQzQVVA8LSD+czl5WPxSNKj8zR6tDDI9A8dP6ppuy7wvc1qbUvhoS3hvijpEEhHI3
UGwl+GmPepl/oT+v9lLU33yeczZ4oty0zdK4x9LMmJ4UhDIfyLC3rz2I/T1NgKfAYARgtxRBIvO/
sRGWUSZjbMgIQPy4voFrO59pwU9Rq3fto+0W5s16M3sPqZnTWvamb8oHkFYZD96C1kKjQTmWMfz/
VaEB5oXaJF5uq1zWe0m6UOgNbhYtyXDsCEneiKr4OtjeM6z50wgpvNQK5poOjW3cA5u+9MtdU7Wf
fKZDUcF1p3bOmx3qJ0atjXbn2WQo827Y1a05wW7P4uzgVN28gfEKIbRFIkN5ft9n5LdnqKk/YUvh
vycXFCmlIx7qCl/ZVECkpJGeR7YJj3v0+hTPdd5uid/17xHEK3AYwgvFEIB9EsGunsDmlJlOKnO9
yPKpo2wMqyYOwqkKtKPfB/lj7+fdjscQgoaVz9MWg/S8qyDfEdVhWqE+usU5wYYdUuZ+Ze80900+
stu3DDJJDKMXEogYsWD2aPkayeWVs9NchDoyBXgIhpLqtuw+JcvaizMRGrvNh2n0R5RI7PxVJp/b
1L/p9Q4pp6CacfrQlFoo4nZDUM6bApoQtZMfVnliXM1EF19rRxHm6lmoOhUkztrjYIgpXRAuF5Dv
AJT3HM9s/1JvSX5MHmK++Amc9XYu1mFW16Et0pFWcdas7XMAeI4tGyeXzF9QKPPy6h67mdVD914F
bG4zHqQgdWDq6yfOiKTHj+aT1mvZRjrirjYIp/QzhgVJgK4TrrK1UQQtJ+mCTL6d2PCsmE5vRUBF
TmHLhhNzYNKmr64ys35TQ/O8d0U8baRW63sAxK+Fq33DkFrx03LIrirvsco0DL3rtiE/DZcW8+Fm
urEb5rhI2T71Sn30wPqhwHJgx1jE/yU++8lEZrJGX9Ysre4uXabt1KanIB6jHnPA0BmMs2kg42Ez
n0Cdb0miPuOVBCEL4mK5T5bcvVICiGgxW2ISdBmmxXhpOgNVkMHyGrcdZnXYCJj84tBzecqKnulE
i9BpANZ37IeSk5q6DwY4FlknLqRKXJPGzW4y7GZMRiusD7KhBTKOFYNgz37GJ5sdklHLb1GBaqHX
5jRytaKlR1pb/qmf6DAHHJambH6tGGAkvKVHrtCtP4LQ9nw0pwNxjZkJATNYZ4A2I5vD2MX23khz
9W3Oe87WU9I/FMEiqWAHZ46Idad/apJQ6YBfgX9hIGDNFu+LQ3cQadlA+7p3d0R9o4myz7S5Uctm
1CK+aO1HX6Q50+tJHgBvupsxqeuzn6r82mQG0uScfNBFA5BbzbWx0Rs6wb2xJAdZGXdNHbRnNbN9
pc5UhkFWLtzETvdDr7b7d8eA1RLk7uu4LncFSMON6ynGFy6Dx6o2q6MNNzHyDJNUWK89ESWh4S6h
W1n4rz90hcOUstHmQ4T9WEVA7rUN/FbrZlzKqFrSQ4IVpTM9rsi87admn/flg4fWuRjOdNu2qYmw
oeEVhw66WW0CsfxscIOyhZiavLxx/BIGrUFMEN1lv3nUHFoq2czzqYGAdegF96QYmGO+G01arY25
B/S4QSN7BUs77sQA1McMxhde19Oo94+QstFfSPNIu5buGpLjeQirAeU471FNfoY0e0wI+vr6MxUu
ofUDaUakZdFWQNHdSVbqBRxHU5lHCZYu04x3j8RjkzdlJWRvSf/YtGBsgVEiS6V7uvDN077ZL2PG
IZOYEt86cjig2aCdUhgiDKLJ6laMC+Nyb1B2HhdhG7dmtWYfqEpkz8Kbio3S+iwqS0GkK75a+Lv+
vijQP6Z9HJmjVAfSZnEGIOsNY11/XkZtn4qpvsOPiMlP+SxXRD7dmqoRoQw6a4OoZg7NXukHeMf5
oaDHiLvG/OJ5kGg1YRRH3g3081lSNXcWggYk7Xl8xBDDOUCwo+ld9z65DjNaHf9PnZkhKs2RfRx1
o88YRWZp+ZndArVALZYt55pgn7bFq+iYEMomLbEPySX0Ov3Dr+35NvMkxpypUxwlM6yLhgLVP3ju
y1IpXuCSKR+N9WbW967AfpEjodUschy1LQTpfUAYApapDUm5J80aiQhqPAbsIIwLlsXIEcYh9prQ
dl0uh5994xQDRFDsQaUHhyTrTobEcIIXdgkTROAodePcpG8ZF7jq0+5zMBtHKzMZUY9hLpSJ5aUN
toY5He22uBPZui7mH3MT7IBjbcfBTVlqs2W76NaNB6LLj+2ogvD2iArF2Ztg9QnYQGCIyXnnQAYL
hPngGZpxDwKaHWDwH0je/azZa4z8RIs2VlQZBsOb3KGCJXvgjjuh3UqODa+W0XHsxnXp75Vdo7ix
u8y8jnR/1pkM03kCqxFxye8WhzwGitXkH4ZB75DVzvaxyPWtctI1DzrIxDoOfmYufu4SpvmmwbaW
W/hH09JPLoFWPgZjXJ1V7DRbx/U5OSmyB/IY8j2Se5oZ5ZnMk1AQN67n7p07Zbcw6h8WLfsktWFP
SMTeb927zPYecK6AQ6YDuNWHLgsTI3hMTPDOST+4kZEHFfO2dDnXdgMyWOd+IZMk/QgAUD5swIK3
L4ZAbKsbqRVssf3mz7XBXrYHAJ3kO8bSKriimk0p+6yrztiPjrV3L2DgxXO3q6SiPWOw6wX6kERj
7iwioiQFx5g6Oh1pD1n16gsKUsRZvJHhYjaL+xQQuBuKtAMFPiT685RNeR5y6neCkA/ndXZETA5v
WfCm667cOf0i7vG8JSeqSW9XB9ba0dJZlwbDSAjiiVHgxT7JAEso+tI8ckQtkeXaVeStXU4DxcFW
zBRE6M2uTgd4oNONW09gJkCOg8kF25cI4sdCuusSa/VbDG7J0UuT9iZFwBh5WTDTVcpfqmxOw9Lt
X4bC54RgIVYSbZXczyVbM4JebPs1YvL+Q++wXSBG3tiaP0dW19DxXyw0wcEgIyKWNfwJUt9XhvNE
tX+nswxN/Xif88Bt07g9yVJc9cm89QrxvHZDdx16tiN+x2BrEVWyg9CHdwGb8KYTWfA8T1OL5Fq7
ttCQkCDRcFDM9Rintw/IzBhuLtFE731NUtvZyQI1BxOMuw6Kie8KhWE9GLiUaJJ6iG7Kp6JGvKA7
4lEQo8nM2AsiT8PaZVoNDS8O8C17OO2zqum0q+z6dK+lgULQzsMCQH9+r7QpD8l4C7aNowgNS+mz
Ide/DB71ak34SpR0qUW69SweqCeRpStdsfvU2sWoeLtL88crNSQ7aTfmTgBZ3KpgeqxnDnO93uwx
108A7nXsz+kAGMukbS+1hIn4sAanqRHpk6H0rWdlMiwXC39kNp2oS5qzlELbt4XoL1wRj0zKsnpN
FHHw3iJJQcyo+Bo5fpauNR5yW4fuGXci1JMRieDSklsuHf+adc3HwGSBgKRkjICWZXfaQBqew/oc
MY2PuiD+WtWKmi5Nwhr91kEbgnFXDWvlalOV0a6JL4E+fmEM2x0Qa7J9ehopQuRehQjXkwPpFTTq
lzG5U3RnQ0KtnLBQDF9iYetXxHQYxkw5PXVULSc+6zmzMidcEKLuO0fq45pHH98tmt1GTs760Jor
180biicq/Wk700jemDR57to1B7wReLlmsjO5q7H9nrREfzm6udwEckqWrYuVIQr82DnarqQ0ClS5
zw1Fhres8nurdMwzx6HxRkKixWeI2sVlku71oe82BFUkM9lkXdF/GytHcpyG1/rkDOYdZeTiQ4sf
CmJUsp6JqY59Sn6e03bqowKFG0laMyQyjRExswsGoqHGt1+ZN/lmttr6uyBdpvkiY9JctyU63+8A
mBwWNTRdpGvPlsEhwEacm6aTce6sTlAfye4GF/SQ7Xpg/oDMeEj9TQYx+a4wySCXZk2ThhhDijEx
JQFU0SaVEO4Dl8QOy8woZLKl0v11iUad2jaRtKS3431uQxUsX6UzEy22pMOmrYiu2JA8UD7A7O8O
jkus1OLfmXW5Sz3OK5lagnvlGl2ItFU/A5t3msgmcds6FvZoBJwmUYdodPtIrZ3OsWU+STITb9OR
cgh0/2WE2XJvDKba5aV6g3Zxa2uccHKbkXHlm82pKirtMGEi2lbCpNZLaKKlEDFZjbzXXizGjdFn
x0QjxhE/451F8OJhECKyau+29mnEe8PnlJo2DlRkBdOu64ezzt3J8uZNBMlLzjauwy4J6QZcYjc4
TqqMdJMuH7VhJPOJqBjQWcVOsTti73Gt5ESc57D1JifjkENawdLhU8v71N5TBfmkxozWOcnhGpCO
xUsFW/wL8TQ7KXQcQMvo7QwQF4gHKYECBoKnYUqchyZlGroRaWy8dV6uUDlInCXkjXk3Yx3nb32R
cz6a+8ANWysmWMjS1banuE0RkLTxxShl/5kC7N7yGxJIUYX4B1xX8AY4uWwIYM3Z2VT+gRmOaGBX
PgjLxqHqzLepqX+AMFjjy47EqVwIXdrxkF4bskm7sUXOZ1800T7GtfMOEocturY5N7bwx3apH2v4
MDX57JoMikEfLDg3M9K+GkKmbFXl+7xyIjlMbNro5l0zVP5U+m9l6zEmsHqr3eKktd5ara1esd3I
TZpkNpGCgGU45JFrN9ZOZJr1dCdq41aNrRqBoafOxR1pRG843Cev6bI+paVwP5EARuTNVJdHuiaC
GtSiHmZP9Mb+tkp187kqSgr7NEP606gU/1FgM2oA3EW8kflK0/VBZzJ08kpeDw4I2rdKORqa9kwE
z5XkMSnEXJ1M6ecHXBsYUytr+ZxmZJlXDJA/kFOIG1Ih8ie8OZIhBeHwtQlk1pTG2+CYX2VA9etn
ZIuYcf2qSmXfcFyZX3TTjA9IqNv7GSnQnnAMJv2cEY5KNs2trkv7Dl+weTbdPL90XNxbVmUmGeRL
0c/mThZtPR69vCje+xb8R4VMI5iMnHtA088igOVSm0t6rbS5ipKKOHs3ybGgGAHBSoH+kk/ee54O
/RljrIHkDlX3xAW/5g4Jjc5k31cQmsdD0ZTWl6TuII1kIn3kfd0yM605Wbr6EXX0pajG77UzHpc+
6c+zPsRITIZ8PpRKtkPk2NPHWKMHy8q5psk070Ss2hAg5jfNG/qoy6S4DxRBdqLoM3Yso7z3hplW
o+4bu5gIYvrXzew+5oI/mBxCd1vqogtNr3hBuOl86e2imEOJh6vrffXNY4FD4+Fgz0LSmm9o+dOk
Ajoj95kH7FmOFK6Glb+LBEtzO9r+yU27j64k8+1AA6raCU15j5zAzMhwk2Encq5Olskv+cDAEa8c
rw0EFILs52ehkTgV0B4ictM5mpqPZ3ko7TM9tjV8iXefVOnVI+6uo+Sgo9NSP3pGwVbQofA/dKP7
JVVBcCH5d6ZTWtfPVenahMvgsF0GbirZ4KAcCDHgKwwfwrXm7WBWn2il0hNeat3cWb2OMEvNyEis
uM+IKNKW3djpqO5Jx/QOPdle2WaCIYfzd6gO1jA4TNcNZlXe4r1y9mB+3LtHw1LnvjFRXcnYVgdX
d+KzUTT23uu14phxkKX7YcTHubLzLTGeBP4G+Rkimo8lovfpT2C5K0Zv39VwBEai001G8QNGL6gD
eerfxUtvoDvxtD1vxcJQaomfyG+Nv9Y+xio/RWhJyVAelgXI3eihwNYput5QBaKNNGkAezTaqf2M
+dIgoIqcFltpmRgvePGTvWUG6HtHOo2s3Xryhb4JxZHb6o8V4/xtgi9327lu94Br7ASsHOd3Nt3g
YPyaLVIRNVTnF8ajHPCK0Ypy5BNYeGvOPJbXugc/G5ZIopPYDlPxFS/IJ5lxFlZJgXCuUcfOCSYc
azbUncUxdqKbn8CazJ+mVLtFjk1j2gueVYbdKxf66xAsbF3UByAQVjlxExzdur7Wpf1IkFaHwKmr
Q3bBDiifWmi3O8+EACT7uo71aGjEg8lWfU9yXrevNGKloOvlB0tzhb4hkswlWLMcSTaS9+gPnC28
7w4d7TqTnenI6vkcwEworkwVorEp7afmxwMCCP7BQsaBA424Z5FSrZkmXaggp9uIeNfXtstMZqje
Ys7UOcJmrRsGCrA6LMj+iKozO1Bvs/S4i/8JgxWOe9nQ0hNac8C07W8DcixRH2Z4STTNOTht7lzS
nufST/AaoMHtCaL0Wqv+iqDGO2SF/Up4B8cmUdzoWqZfldKMbdrYMdfFnPdkHrs77L8G8XVUNehE
mPGS7xo5iHInqynCZMEtpQbOuS4ZoGmOt3o0G+u2I5D7YiUzw3ytn9QnhOTjoR3kdKH8apmxaV+X
IV37Q4a15cEmJbuh3pnzit7SWm8l1bQPFmu8uF0+/zel/3/F8vn/zXfn2YzXf+DLIMcyFSDe73dG
vP/8j/Kt/vZvx279209+vH/8g/4H4GP8iyfJB+QOic8gruT/AXyM4F+WwSQMAhSgPlDRgJnqFQv0
7//H1f8FgBV4H1EchgHjEtfc/zXoBf+C4mkYQYChzrVtx/rfGPR+JuiBH3QIVTBJUQEXBF7IXtlR
f+H30BJCAcbUODTFFJCJrMYD6sFTk7cDEavu9AdQ4D99HJeA8AqPy2HYv5gBe7exQX8TecySiVJb
+IT09sAfWoznUZeb3h8oZ1zbn8yH688jM8XEekhOjG7/QjkrOssJGodzjafxl3E0+htnLtXaCZjD
mQEIoBPCuY8EbSa7wFyMw1+ej//xQ/7V/7hevr+aH9fPByTi2h7fwANK+fPlLSqVGb6s9NBNpXts
9Ib3HU/e/vef8jM17sdNxF0ZrJk4/EQ4Ob98SgvGwhwMbqIca6QtuOlUjUysQr4X/f6j/uGCmgAX
PUASHuC41VP61+elpWDxLUnQZ2GDBOkDbYkqjCWcQUV5MLKUQGiw41E/aiTOxaP4wy/9QVX+5YKa
PPwWj/2K3f8VEW/7YqkbnH8hNrUFI5JbGg8uXwlRueJloyWG86BpFWcIvZH5TWWnC5N4MdNOr7Um
fQQvZylG4XZB65l5xTahwYgcSWnJ3cI2/C2LlfdVR17/p2fxFxbef98mc02hITDJZUX4Be6X0zFQ
VUs2dF7JIHKJZkTB0icIp33tjqA1n7hm7SauY9IR10GKO+TOER9ffeiEVt7y3rBV+aoMtTjWjr+/
r+t9+/W6WpDE4ATjz2Q1+vm+ThmpujKO0S4aCC3HxpP7RJF9hhxjm3Vei4Xfi0PghNMfooD+YUWA
QMj9NHUovkTJ/PzBqAIgtnoIAWLpqd2aIXvslYkPQ7Xfabc+/v5nru/bTz+T+o8fCHYZSCx2iF+I
e4xwA6MuJzucddPfDaPzIg3nAx1ncM5HUvXSRu+3v//Iv72cPz6Sh96hzWy7vz6xZuenkL3gTPXB
eKqGobxVxrIHjOX9gaf9tyvJB/1Y6Fzdw5jyA/n+l6V8YaTutmlsh1NPw5LBfXUTVIjePdnS3V88
9Yel4J8/jz2DBYE9TP/lkdEMMj4HiqFwEPF4N+KxuhlswkaDok2I5TO6p99fSGPlFP5680ybZS4I
PNPmx/78qFSFmuzG5QOziuEavo4ChM4qyrT9LASc/9qhgTorJvSPFS/Xoao7C21l/aeYin/+Ij5L
reVZLoem1fL+lyvtuGM1T8C4QmfRlgM+1eYmKWlgI6LISKOW1UljCrZLulJgOJ2aY1uMdaQGNtff
X5K/P84GcyAqBH9dVtjpfv4irpQyhfvqoPUFsOFmiN4EEDaSTrHSZrpkCv3HcJpfMupYxlw+FNFF
QMFk+tz5Xz4UJvxcYPkOTU316J9juJ2QtfSaAHC3zNPIGu16j5aE7+AnGADgbhTc1J2VLt3Wjcm2
wN6vh5CWrhbRrufATbBZBU7/hwfmH64OwEvUlS4xdfzTL19UNXbtajZWfqXKB5dOwX1ixdUDI9pX
0WctLs7ST//wmX/bH11SDEGJ/rg4kEV/2YpRjyQYq5BGiaJpzmCGkJw7BNAJVtcnPZ2+Co0HJfAb
kM8IYf6w1vx9e+TjbRY2fq3rsk3+sj27pkjnuuOYD7qKMzQHmSdfrQZXKIBHwrwcZguOGWU4qqPM
L4IwNgUW0dwW+1nnoM/D5kTIeRHkSk5kLUfXQyFWxWlgMrSVWOF//wT/0/WygUf6BhAKj4Li54dp
nsmfL4dFx9JnYv8btfa6iN4MjWGQdLCyY8NUqerKD+rG4vz7z/7bnrdeLKCa0M8t4i5/fXsG9niy
XrlXTuWXlyIG/1qYVXL2K/M1MTgjJ2yKT4R0Tn9YOf++JfDBKwjdoBLgYPDLg9kRcmD2jcuDCccn
8i1KNVUPeaTVfyJk/9Mr4MCYJV7hRwn6y/PQCKcymkXp/8XdmTW5jVxR+q9M+B0O7AlEjOeBBMki
i1WqUqm0vSCkloR9S+z49fNB9swUIQQZ7sdxOKyw291JAIlE5r3nfMcb1KLBYV2ytRiEsws0cq0s
XY9Ovj6ZN2bh2jN9O+hiVXL5yDY5nSZExkZ20MxS3CHZ+2tSzSe7xFjtJGPlAUMU9xN+juvP9M+P
0u/9NpOFxoPLC3g5n9pW1HHi884Xc5pgxfJyJmcsPya5iftRRRF1fby1R8lWFISKZsHlWI5HZQE2
MNhjz8xygT0NRZOf2N8Ff8/m+kgrXx0uje2ZQ0YFmRnOYmlR0MQWdC1UL8eShZI+6OhfdRXHGBMz
60jlENy9OAxOBw5AQU8bu1jcQX7oN+6xNr+Ulx9ifgm5n2xiBTjt5YtjmWpW5BTjPenUiNO60sKh
SORWPitBRVE67yBslFuIljTWrFx4M7DyZCSFujf1ZjhRDFOPN+7O/M4sfxO7apXtCKQbzs2XD57o
GTOKXTTBnRXUJGnrR+mUz/o46QTYT1Sjxqw/hjqdO2ERmj1KKK+uZPHLNaO/8X6vTUKIzsLGgMsc
XGYrGKmUYBDg2QR6SriOiKO9P0ERsC2YmBqS49frF7/2lr8db7GIxrzCVVWjRcU1Gm+JnURBkJem
V9pldAcnRzzLaWxubDfX3nKbrA/SuoAP/bGI2W1H0x5pAHpEm4MMQpA7OxvxTrvFhuY2CnQLCF4r
W+rWkH0P1y95EfTwexfCLpC0AYMpyC5ksbI5EQqp1OHFC4rcRndnlEBHINWYc0ae4iOIstIOEN18
NATKKCFK+sMj/7dpm2Yu6BejxJFapvbRrk2itTks3lgG12YBGCX4y6wMoEMXdHFdULZNE4P3lcr5
z85NVbIJMLoRJdLvR0lY3PVb8ufnTGddMFnoSXSyiaW7fAN6tkJjwpnZA1Pqb1Pq6zDY8uHoS/pL
eqU9uMBTIYEHH6+POy+pl28e41Lh4HxjuOw5FuOavm5XU8Gh1Rr16H3gQhPpmDA3Hvif041RXBSd
BshphxX18ur0SqG97FsaXTlLPGH/FlvXID8bIAhC7wTQMjKYDNyc/8MZHOfGMv/ns5xHn3coJsdH
UFuXo7ddnPWFyr11UWCwc7VwqyVO8JrmpeEFgANuLPZrz9IghogTKhv8PwIT/Xr0A8i8UFpdelYV
LVcMrHnJTjuDmm9l4Dro0W+nXu9vzNq1p0neq2tTfrTBes8fvDdnG6J4JUp+RlZzs38I2L54dZK2
N0aZ/ynLOQOzjFMEcQlEKc4r2ptRWgvrSp23oAU4K+w0qxC7ES/BMU4R/FyfnqtDkWDqQDxj/hiL
iWNAKfbpa/LASnSEWgbCdJjUxmuL/766SR13PuVTnmJnx77i8qrAVbWhieHI69SJZlaafA9pK3qR
3VARGyG+/o0ro4yhuprOFnoZ+DHZtKY6C0JsFZNhUFecRXUXBY+e8B/Xh/pdpVg+MLzPpkoCL4W3
Zd6SrpQVTKYCMHOPSK9zsMQEfD33StPDQk0Gd8eVhl6kGF/JH48+z8cTeo1DsdUkzZwbv+bPSgDb
Dt5CYQsAdn8cc/SJtrKBrsUb2J3viTLodqGDvAzjJojnPhu8CTj+E+aJ0gvcoNvYJfrKJgRnc+NF
/fPTq/Paa6bBzEJSsFx0C8U2OsoRmgdbpLsr6LM34DjSWH2IM5HcZSlS6usXvzafXY0JxjHPNKn6
Xk6yPM7cCN+C5vkuYCbg65OHH5UOVcXScH2otVXInWtlKmBtPrWLoSJbQ6Hmoyi0xjFAc6iUJ10n
GAJBhnymc0BrlR7ewYaieuO2rq23LEFcIXAfYkrmv/5mfahCozVhqulejNAJnZkcd1mvgc0Ki3BH
9O+t+b16U2EXUoLkLMrJ4XK8vhlis1f4hhl+He9wqFv7yMrDvSaY8tdv6tqMYfP+f4ayF4uEMyYD
GXYM1Y5RdDRUcF/MEjbviWpuEor7VIHxGl4fVFsZVVMNlluCH9ixmYtRkyhTcbDpbI9rQzln7thu
Jy2ZKKXZ1XGI0TW6U93sS5x3ex8H4b6rg3SPlzw9Ut5COIsK85ASs0NrvMvvCRJCaVt19v7671x5
Dhc/c37x3zz3jqTeZBqYcWGfJZ5d6vUzxYiCoYJpd32olSnGUCYBctwTQdvkciis+DIpSw4MPfWa
E6zTDzKRyceGch+LyYSu/2+MRzge/TZ2YiwWl+OpIuh8dd7AzNT250ztm7vad629LAMdpA0My+vj
rd5KZjLxYrTaWKAux8OhjT7BhpxXSy14gAyDwpLC6iwE++9ywue9uM4aDC+Uq2NVXmbdToZwRVvV
6lxIkndJbkN6aKOd0VYaukScLR2NuBu301m7PiKCya+b1wfxRxGl9iUPqaeIko0Zct7JUNC4QjLb
VkocvwyxZj7offuhT4bOsxK8GoavuI/4vsrPpTbj1PSfcVtrD3JwAT2XYRyep65oatzN0oKjGzvC
w8dfG6eyHFzkqQX+4qJsdm6iSkxQLijDXmhDizZ8oFUCaA/x82D7HekVuEBJuyYY66PaDDqfyNC3
Tr5SkdWgKZmDPJAQyyd07PLkEmkLybIz2hcwGzNMpU3FY0CokrnPIWy/S1M9VZGM6PY3KzUG9JiW
oXUeZjjAEJpAAYHEkcQKMP74JzbWGGRYTkTSfHH9NPkVp5qc4b9WBZfEjNxPqK5h04vcHj9nOh2J
DdEucl9abYGPR2n0Txmq0nTv9pZsWRDLGheREjdf+7iqXtQRoUhf6fxttZaajyWAoS8uBuj3Tcu+
atODG6EAM6k7AOqgixrbaIZtFoT1j8BqcasCizCRiagj0ADRFfUnRyjsbB1Zd6///RtAoDtfZ+af
bhvzDHqzmFhxDjeGQBG2sijIDSCDG6MOx11D0fzGy7a2vJq0eenaaI7KIWwxVEVooN41lJ1aFpO8
VGs4+TZaW8t5Z5mNcp5mfc31y1s5AusasWt8slhSNPt3mebN9enEzrRt2ale7SbCg4lo3asZDIgy
cM91IVoY8MTTlqpT7d0x0BBiohMyqYGdCLHJt0GU9jtUctMx5iYe2ihsDtd/4dpdYR8s5uY7nRJ9
/utvfuBEerXOc1ah4WaFNyaEkHIasLdF00isGFjoOuCs18fU53VtsVOdd/loJmyKAxxILwfNiBir
Sg0neTJh6N/W3YAdEHooSJ2aF+OR7xpG4wzNjwKbPo0fQ8PgzaB9EH1Gjy9/Wbioz0Fkg1gCRa4+
TgMOZl2I+ktoWu5zOYWYGdBu9d8rpRavQxmZP1p0i/aNK1n5QHHcFQZZ7+yCWOguL8RyePPybKDA
ogixF9H4tS5bczs4arTHYKnfeFgrVT2d9A7gseT+0pJdahV6GJeDwAvp8THSz4mY2r/6qBUkJKUx
U7k04uTVcpDw4yUdglfolMPHccz8F9RYFtCWOKjvHRrHt57oyiyia+7wUvEHfOtFpYdnr/ljNmle
XkOYS8VQbeGnBXSSQvspAZOw0XPe6uvTaOXrovNO0Uadq+eOvtgdyMnpqpxgCjprEV4Ovagxcrgu
vWmzujHU2tmKTpqOnmfOgQPZffmgBQaeboq4QPQhM00nKCE0sIQjBdYIYwEZJApsqm4/ca7JnHts
f/lewe78FW7ycGPWrdRZmGrsiOizzjd9cbfjuneJJIZYHOYu4afUO/AEh9OpjPKRPKk+v++cmGSb
sI+80opvdcv/FEnYTHoVyQw4GWrdy896L2JLb0LKioa0xY9Ma6OXCSPaPRmeycHNLAPco0OBN8nk
q+Mk7UuJyf5UNgA5jBBXX9nkw8aKbE4NtTreWHLXXkl6e/MRmDMROdyXT2qC2OrHKNA9Jas07ITx
A77mAwLa8JQG8Xhji7NS8WdWsCebN43089XFB8zNpAHtinrCjNrxaBjpOKkmXDkqGsskNHkC1FA2
ojHIntIx/MzQaV8Pbnzc5o/XYkWd1x8iVumTzQq2y6vWsZ4EJoV0L5iXnqhPdbIQOv3u+hu3MvEM
TihCM2ktzAKGy1FskXZanfY6KA1be4aUizo6mEkoXTPsycvMgbt08pibUXBs4TLduMi1m41AiK0q
/9ZpRC6OgPRKwrQbURVPHSUpf8JfmasgBKBiAoLoUssr1DbYp2H1eagcGlhN+6PBUH/j/Vt7AQxW
A9KBDRopYlmvCtNEqCAIdY84bXuTVql936p4lUZHy/ZN52AaoWpNUW5wdk46kLMi4nTb+pCs494O
icRJEw+HEohMzKXXn9Hv/vFyKqDeo72C5sAko/TyIRngO3prdtDWtTI8lE11bJC4bgxsnl5WQeNQ
wDeimD+6qeY+jKXqnqUOVMTB2U4JOj4HVW3eVU5j4yrB7RFSVN2EGjLYidg+Yxriu56eyQGuse1B
nH1V/cC4UzF9vurKFN5HZZPgVORac9XpDz5UGyTpLkq0GglCrgr+4a2Ijpk+yXurdyYI9Y2Dblhr
bywFK18lDlbcBVRTyDqXYfHRLOkpAkP3RlF2Xjjp2pNkbh9JmeItNQiUGafpVplibVC2mbQa6SpQ
pV18lcBQIJayQ97EcddKmTxCrpn2Ee47bAuTuAdaef2Br20KOCPzYs6nVgIjFnWD2HRD/PyM6Paz
edXN472uDiADMyJVgJoac9OxRVUQZoeJWBGQp+7wIXHlt9SNeygx5a1z7coaTGA5ay/Km7n9s5iC
aZbbACJL3TOGSL4oePQPSle+1qW0D3qWyhuL8MpGgBvOBgBVHAdpMT+SN3vYJKBYY6S54UWale3i
0uIA17Kttt3WufHqrz1dTtJCpaTImr88r5RxY6VNVRne0OPMVkdIAxKwzSYplHcJnD70Khidbjzg
+QEu32jOLYbGqoemZ5lrbLHugbhLDY9GdnNPeCbdm5AA4n625IwdfJeih+YRw9PhpD01xzK087/x
LtEnQ7/EQ0UbvPjORYFV17nKb5hcCGMcwrFRT+I1J+FvA7BQ2ZZx8f36da/eawo7Gt0cuizL1T4G
ezkM5sDXZgphyGpkl9s+lnM3cArPNa1xpry69Y31c3VxR7w9y1cJ/kXZcTmbgGREMiEIxSODyT9W
aQLEth3lSboFUYhgMuBNFPAYbTOFptTEzn5C0ofTPJcebCp3p8amveuhkxK4ygO6flPWXi3OG7Y1
F/otbanFbNKJ43JGlKA5asnOlsZfJGwFnmtFyj3pYu6txcVcmXsIo+F5IgVnO7W4G4YlanNK9N8P
wTlqCXUSO9aSve8UJayn8mdkJ8MpIfX0XZkU9RELm7stOyd/yAerx9czo6Ixk12/C2tvPL1ZFcc8
9Xyat5fPyCr7Nqd8ZXqTKX+QxYaWbU6oboSR37jfa5OQ/QaNIoEWlabt5UgYXIhLRTgIBCsQZ2Gm
RB0Ekzg0Jtz+qrHU+8CIjBuDrl2eg/6eZ0yvyrYXLxvczSD0q8b07NSF7aJFEs5CS/aoBnr2+p1c
u763Qy2uL0aiHQUmQylm3u9G8N9TA1WLM7uOdKT4oFvOh+sjrl4cbgaODhADWEcv7+igdWmcQwNh
6wh/oK8g4bQ18Lekjm4Fwq/oIDklU0GmQcK9pP5yOVZkhIGlyd6guKjS9QowEqGTvW/joN26JZHn
PZ2aHaEgzkEK6DAD25tzno/q3rHahheKgF4MAeWx5CwDLlaD4ERkyQZSwY1Ffm1r7dLB4VCHeJOn
fvlLOZgHSVI3cKWUEYZyFXzLW02eQikxuXdJcmqhI2+AVBCBq1MEvP5M5kPR8gvjUlKYnQnzo5lX
gTdfULJN8zYAas7xYez26cy9gfHRvR+w2x9wGqgPahZ/sJ1h/Bsv8qyGZJllm/ZH+yrsqTdafsrA
oUX1S3WCe+ANvcdZsbkx1O/P5B8XSSIM9TgO8PZyKQudFAvGwGtUGHH9qJVti2K+nnYu2J3QyauH
IXTjk5qLb0aNx7uyMU5akzscUrCXWd3u1EIh7c+xAg9+e7ovKQlrqVRJ93VU1Eppfx/wtTgEdqbO
3uueLN3K/BvvK1sADv9YFPhILVY+SAXpFMSdOff+h31InjDmdLM6VQK2QItFm12B1G5ssLSVHYhJ
C4EvIoVai0725fwwlLFNcsJ/vKJqo3s6YMYm8xGvDKIAptCoo2ek5sc2wy1ZAB65xzOv3ZiiK8sG
K4YJrADhLHLx+a+/maIhXT4/ESxUpdLXyJUyrHOO+BINWXS+/jKsHTMvhlq8i5bZdi0BtCy/XUwO
uRYYW+EX8BqtHutVDTLcNknEpUrSbrDcOl5q+bEHAN/YX/8lK4sC3XzQLGxD2E8sj3IDEEunRE7n
NZXrfEmd9jUwI2VvQ+w4iHZot2o2UoWxFQUFm6Hc+vbrf64Kc1OZchd7ag1V/+UtL7IxVKKEgkVu
zGQnDfNFrzcWDA+DlO6um/YGG7RdT4X7mAL635aOy8c/1APKj6N542bMd33x+poqlR12drN+dPnd
cEMxDjLg12iln99NGkvFRDDHA3p2ZUN4QXZjvLUJp8ERpqjCdHOdxbGqigZVwgwAx04vBns1VmXC
l/hiSVjp15/z+lAc2BEuUUl2Fp/EmjgV4n4kKXSqz9JhhayCFrHgpHTrN1bB+U1d3kXAr/93qEV5
LO/TkS4Zr1FcuOEGhw3Avbq/1WtZO5PStYUzMMttuKbFMMLxRe30bNDGfGy+2ZThAE6pyQY3s3qs
O0BUiqblRzUw8oNjEFvkKpSqoxbFJ/Q4KEltEt9axFYUKXMXxkUZg6GTc+nldA4HWVfD/K3h99oI
tlAThkZJmUaX1V63M/lX5I+QN6d8euiLsjiGsg4Pcd/ou+uPe20mU6OjOEOf30IIe/lDYqNvyXbH
4aTlDW0K0DszhWPaUTKPjorBruj6eOtPY26yUahkuVgWbEvDArE14G8q1SfTIEYG8ujXAIzMoR1j
h4PjlD+UGUi1uJvsvUixrvUydPcA1JKPoezDG7rU1RvAekbre27/LH+PNeJclAWvchjDW52yKn4w
Wlg4IVsNvpyJdWMlWx0PgSfaChXD7nIdLaPCSqeCHKh4AtTl+vZ0qNOq8qpaFHsrFG16Y66tvdBU
3jgzUY9l8VxMf4Vgk7IuOoCkRhCcsjQHM1Jhewdfduvb/LvYuHyjdVou7Nt0nKzLKpcwASYpmkTj
SA1+p2J8Ar5SD0DWLECPeVB7YP7DjZs0UMVGto5pm2mkD8NagX0Ja4YQsJ2eaOJkNWV5zPMqOzsm
XkwnRRuezGBLMFfk6pl6fteH2On1oDe2I4iUQ2VlhI1A6t2Hiqjepbg692GU6yhzxK3C5soe1aTH
xDWiIEfNOj/kNxuAyXTyuIVH7GUFEexE3rseXFn7UFHJ8sq0ocifhCOJYFPjXX9/1qYPnS0+PeBk
UXoalyPjnHIdaYYmulZRH9qyqJ8CGzg40To+BwVV/RuvB6UWdT644I1azh4CnEWkmxWvRy1GgDyD
vdELMg6IINAAChv23fXrW7uzb8dbrEdGqU5WiMQaB1Q7kHMogdgq4ZnKbXOszT55bCWg1EIb5b95
BBdRtG+t12v7G2B2BoW7+eBhLI5nISyuPFPRvyBPTn45Vu6cYiI0t8409q+0yJOHjNm0jSoR7PvY
vaVgW+vOm2xskIIKizrCsg8da5DWzbHSKSMQ/Gp3+Q9jqMYdesb6QBGcEA/h9Bt/hjMU7aDvHZh6
nP1S9VzrNunmo4gf+qo0HtWAg3lnCe3l+pNZ3YoiFZ//NUt3loZRrVYqTTAqjSMlItF5IlsRNvOP
aDLGfU+MnYfAxPmUBokNdIhqri3s9J3qh/LGN2vtUVEV48gh1NlWvtgNWUmjNYOF68vUOJ82yA63
mZKYR2fyA7KObPvQduaXqVFVguYGOqPXb8Tagvp2+MVMyUJLjgQ70mYbapOsxCQj/ou64AYh3ev1
oX437ZcLKlvuGduA70wsbQtRF6ug7gtUZ0mge70O46jtVZzVplUcoeMhoHf0+qyXZINXVTweArLS
jqUzJdsh96337M5/ZHr84nJEO1mJYuF/GEyyl0J5prE1flNSGyl8TPBGZho1xNmkOYfgib60o+l4
k9qRnFwIvtJWUhwGOImHSg/yM4kv1h4ggrMn0ts4W2wXTlarV/s21VvomqS/Xb8TazoN7h/aWfqa
GtaBxUPnNpi5Btrd4yvQPoPCjGAzacS49YG/tRzTOHdlK056NlYPbB3KPUCT/n6KGpuoJCLFCwHM
l14ZBNtKCK8l0vZj1dv6u4BAk4NhxzCGo3j8OSVkFVmduNkaWVvZ3l7AYtookryehGvzprgFsRyF
jkcft9tFjYDCmGrKExSo4RjmTr9tar25ywbTJ8mj0Qmk7KpvvmmR8ZaRdaRaXUtLtYY/1Mv0keTV
/MYqvDbFHdT8lPjpKLJWXH5laDD3mp45mteQJwYhOJQHFNbJgZKRvPGBWSn6mZTxXdzoKKGEuviU
WmbUOW1H/3LMkmSvoTfaKHGbPZYU8TdiaHNCopT24fpsWr0+rFazcGUmbszP6s33G3ZCppktTSFL
pO3e6KzsY9+LbxrSuRsH+PWRcPiyslt0QBcbfS0THKMURpKyb46qbZ7QYetPiTBu7QzWRiL0gfM5
1XhelcUzw4pbYRjmA9I3aXnUSVDaTfDfdrrolRsv4+pQfCeh4WAk4NRwefumivoZokKemUmIh21X
6V7UbISY09WN7fLK9JiNQpx9absIHLiXQ2Uj6E7p0wGRddAcGwLRD3CC5RZJMibwhFb2qNzsrK1c
HwYsw8DbzNcY//rloK5ZB05eurpn9467KwMzRQdnDZD4YE5en4lrlUCsxO5cyTIglSyP9jXUE5dY
V8PrXJkfRhupaYR+Z6cS/PigRIbcDRjT94oi+69xmBM668zQBCdMCO1hb9DaWe8hTe7hGgDK4Xqs
/VSRPoZ40nmWNMVpqRvFTwDgFClSn/zarggOUV1+vX4la5pxJCUqTTIGRoeyeFRaqUf/VrtgfSru
IlwWsF/r4CxTGZw6v2SP3MZg3uo03lfJOB7sQU3OCZuK7djjvSMTvPFk1hsPBh40gkTISg5Scheu
/86Vh2tT1kbizCGFs/fi3Xe6KO7VgsnbFiGk8jCNtyZ1m7sE4v+NncI8TxZf74uhFneEyh2haL6J
/GFEj26KQZ7iUPVvLDFrFVEq1uYML2A4nsDldE37LLIairRoT6wA92LSHWTRPum0aA54xNtNKUP1
zP42fu/mRnlEpZzdeE3XbioHIR49djudRejyJ6jt6Lr2CJdhkDLizkbxaTKbv5Re1of//vHh4Jxx
VnTBjKX6TWsMFD2zporYVUjIhugPsg0pnxtG/+/H9/81ogwkzpv76X1rvv2Pn3kTNePjt+znv/6B
pehHK7/V//jP/3r88a9//P5b/g0fUxzjn3MhX+NjzB9YxZjS/c+6+dc/FAf8GOdHXh2kBuzAdObA
f/BjmvgnxxaTzw59WUy289HhP/gxTf/nrH+jygerhwWVf+D/+p8Xh7J68d/fHtIWpyRssSzINFtd
qniGiahuMdVxmxEKm9j2fhh7CN5gHE0rt+4Jn3wmOYGMF3vwWt9WN5ZD2Hv1ye8r+zQFhBp0gyLJ
Swq8iQ0rSODo/Zv7yNZrxBj89qfNiLU3Lzs/7TemDPEyLSTUiO6icBqJmoK02dG07DX/CwutD0Ew
A2y5BS2QHMq+DmBjW3V2FMWkpmdMAjnMSCsKj6qvjC9TNBJqb7T1BwV2tgVCnFOwqWjFXan10xM6
Ze3cY8qJnuJiolZXS9/siMHM9O+RHf92KPr+Tx0QnNzFNGPAWCW+doZoIo/XL3Wx0v++VJtDCYdl
iy3UH/2POpREdgaDvw+xUH/AVNf0uIAG8uVYzO9IxIleIk2Zjo6SwPRW2ugLeGnEPvUYkkUE+SDC
963H7yL8LQfHd50fM66GllG5u/FLL9el378Uwx+Kd/AD/PHHqd7BeaCy16Z0Og1PeOyyVwqBOxky
Ldh29O9IT3NeB+qxKCc6893kls4xnkSBdaOhMeu3BCE0fhHd29QB9jd+3Txb/9/3gV/HD6KP4Kqc
Y5HTLAWbdjHYqTPE1r6E1v5SNNXg2Q583l5Lsztwxt1HdUzemWnln2o+umer7rUbH49/S5MXP2I2
4aAm5nfQYVi8UnldIByT9ItEbSspUokgME4BJKgdKRmfg9gsvdFIR9JxYknaSm1uHZVESRG8Ti1r
PXhe7T6pJn1Xi149K1Z7UKu+3xod9E8srsX7vs5La1MoI/mXabIHN6o/ITjsDxi3IrQ6X0csR1tZ
qPHHAtrepobU9LEeZbTNRHdA4mkSddp/CGHiPVT4vDbmqNN/ttH6fgiNPlTQBupdfugK8S22AsJ5
Unj7e1/RrWJr4xHzbEImXkllTA9gPc8RnjFn05NXsXdzUwMpPZJVVUg3AZUPtnob15bzqSX6Aa6t
3xj8DE4pCEtLd+926s7V4g9CADuvFXZ0m0Qx/+rtLP3qwJG9w2sZ4XQhUdmwA7XayGkQvMsV3ok+
tchPKbGq/VSUVNtW+Py3Ucr97Rvpw92KkUZ2bhV9VGMyJv3A7u+mIau+urY0H5UsHe+D0hkPjd76
u9KX0ZHsm+JOMav6m09iRZxF+dlxSIeqxi47tTDTCXKDaU/FWR5BjBKfnWRePVTWGbR7fCjs1H6v
WXHmlZ1CNqfdhYdw1HKkJXr4023Ql+hO1R01pXwxrIasYtl9znVD7h3h9wc++hPB00UJk9l2KbhS
+0Toixlxql33a9P7Xxynf5qAJVfkp1rGh4IqxtZxug9RP5SpFzqj+yHuFedXkJZxSEquaz8aRjZs
3VrToGrnwa5TpizfjAn3fqyjAZ9TWKdbRerZiz2ipASybx8sSZjoMDQvpMQUeyIWCWwGXb6Bhwks
MnDbD3M0pRekoGG3o4MPNs0KZedGPETS88J9pQ3a0e/r6KdWj2CO1TzdFb3zZZxgK6dFT7anq/xU
wrrf4t0Knyyj+EpAELK+gps8JWq/I2PQP+CW+EsZIef4A7z1tAdmPTbftUpHzuGCPXHojG6LTt8i
RAXgqoSEgdtNtZvivMYMbf6VYYG57yblOazi59S36qekdjxT2u0xTSaypMzS30O+bn4kqfVkaf50
6Cvg18Qd7MM0cn4qk/hL6UBM42zLNxoKgX2M4XjbuhFPDKD6FoxxtPHBsYcbvdbvh84PfxlyrB9Z
a1R3o1BV+tJDuabISiFPYxtPalFK2E4xSWT+ZkBduydWSindnzOzgj5a0GyZk/27ckymPZT05sOY
SvC7ULSfKsPa5aRugi1MO6+UFnSJSBupGVWS/DfUweqOr8bwNcsH9zuh1uYx7kL7M05p4hlzw9yM
rhmd/awmnapNwXBvItD/d1Y9vS90d3rExJ0RLW7Y75wq/2ssx09BXcMXw7JyrkstuNMhuOyVsjA/
SmOqX6BdnCY/nU5FlvnPySCmM4F+BmGc9p02dYSnoJmFv65Rhk3cWMEbFzsR4ZDk//1KeEe/UgpR
CPhN9exdGgzBHRAIgVAFK6ExxsexQGyukQF2aCQpdps6HspPbR4bR6AQvG6peWrTsf2lWlP/SCg8
MRCTzGER++lIFpqdxE8ucuktZcHPcTmeyVYWx7BmGXMMvwIPJqpTaBNNmCVGcj/WSvLokAP+KYIo
ioewH/J7klrMvUP2ce3G24T6+XuldKpHMwjgTgNbDiFn5SdNUNanqOx+6PPJoh9aau+pOxGqodf1
3rZDtlDYjYlc0AZSSa0geheErbEvRPSpgFwISY9wjZKYqXZ6jlECbpqgI3KWOp08IOayD4Vo5Ek1
CLlQIweYiHSzLbrSggzOgPxbMrOeUb2gXRNZeIQ8FX/uUVqSKZmrv8pg6h9cPfueTG5EC9otj6av
WB/IqEf4FLj6UevjX65dvbSpS8aW236mDcOOKgzKfB9mGZC9MZ5JTrYgnLIUD5XQ2k0uO/9dbGfP
aFM/wjFzNggcX/hMhSfDGLQdGP7hmBJGrOpILG3Zn2O7fieoduz60XgsI1fbKHVhbZNIyqMos9aD
MqjdJaSe3ZPhcvI79TkHf7+JnL7cFDZe8Y2UjfLcWYmDYXv0tyiRBwDTUbgn9vN7PvqC7orP566y
0zv8PISqdOUnWQXFN43W8GtEPv0uMknncg3yJhK87jPlvdtQgY/vc9sctkQJG3d24pKHxg59R6E2
PJphJZ7NxiH7hVzXPZ0/2mVZC02cDtI7EgyqdFuZzG++fN2dknfJfcGO75XsjZc4zMSPQVfI44he
21gbttroP1UdOTkySeNfo5m1D7lpZw8xMch35EXnW9H4PQrLgZj2nLzEXyJo+8eqqwJPksK6yYEg
bjotV5+GGAzBLlEUXH56pQbkwCplLOjF+wSCxUHD8oWBGEULSXydc+4CHP17pYVUdy+jjjTe3Ans
fFN1Iw6vxO8U7UASewGtoa2H1HgZIyHDgNDvNPcPEzgUD6B9TmJF28iAWBHNTWmdGdlfOR+n9KHq
gHne2xmBbVvNyaf6R2YIQikiq1LVrcoEKu5yt5TmoRyyJnnBw5qdiV5tWZ/cnEALMmqbRwSfhX2H
YUEhVQgbZnBU1aGy93pvyP65zceK+LFo4NpKURv3Ey2gB83sg1/QClw6wWHYv+gF+6tHpnnLAUaW
h3oI87Pl1sOjyAbuhz6O3KGx9TnrCqRX5xmbnJHgNNafTC3VXltZJgcTaihGW4dFd7SIAowy95ua
NMadFCTF5hiVMUR1E4nLTVCGCeSlFjcwOPmGQF472pJubO7aaaTBhK1/LLfSIOrd17IBT7jaDYYn
iWPBZT/WUKom2gPZtmma+FUQUwua1mxh+7d28NSGUbLvAGzsWGXUe8By1HZsQzunfeF/EZHkqNIQ
cUCeBNbecReGEWuTK+P6IRhKM0XSXPonghj9U6ILGJC2WefHMrf7F6NDaKa3rQRRqHaYQiJNv5Nm
O37nDrBPa3O/ZA8a2++LqvBPIQGKfMaynt3TQODClHffyxqeHUHAoNBJNIueCKowPhUl4kz22gY9
nW76jgJi2vkiyF02sIX4aeRNCLctqs0XkfUvpDbXVDsIvK5IlPXd6BO5MSOBwsPG1uNH+i2f6il0
tpNpsGHtunALpnSgw12/76rOOBcoUs4TCQVk0Fb9pslVpCY0IPP3PqtsfAeqyyk5xGpFfkdqir/V
qiAlHi7t5Da3fBIZmsKKTxlheUSbirbLziXxoAQI+mFzpyWtpjyEPt2E52hyw3gzISf/0btmu8Eo
Y/+QgVLdq07XwpwirE+Wevo5JPyPaFzi3CcSpSPLLj+QHqYQZh1Up7IjW9XEYv9O6eLoyL5VbOOx
7CdChUf6tZocuoNtVJa6iUuT1LppGsl+JOXkW9/39XfHrcfPMG/soymq+lwncvyRxvGXIelqMG8k
kWHxwVIQ1TL8akcFB+BJJoH3v9k7r93IsWxNv0pj7plDb4BzMzThQxHySt0QcknvPZ9+Pmaqq1Lq
rsqTwNz0zKAbja6SIoJBbe691r9+I86t/ESOYLadoKMeGfnJAIz9bVDV2q3S1LjndMGxIRLuQeop
DvKRagE/iK54EtpQJwoWP+/b3GRbIx4hHFoHW/94tnM9RB+vYIH2mpUZNt+EJPP8ZsdylGPyH7j8
wC7BNfA5zhTuX4Dr6KSb3wiVJdpyaHc9/kAMLsSdOIphjEXcqBwTSmQv1Kr2VEnZIgJRtdRVASsC
2ydHJrTHxixf0Rwadpkx6W6Uws6UQrDsxMyHRyvFAFw020vFD3gJkZS9K8a5f5+QHRQTGG0SYqTy
0DAdyYglLjcEoFCOGBypIdRLu4hT3zb7XkCzbUGgYIo9WqYAREaorVRbgq2Wwlvad+MpaeIt5y67
nJ+336JRGlu7NHrT2nS62sIFElo9Y5RI9mcLKh6T1DhYxIVOCQmiUjs321IltYl7/g23RPT71qRt
FKSUDgEdTO7VwjYzeGqNEm4FzWovLTG7HNoodZPEvA+qanbUhlwoQamfoB2jAIp5vuCb+Tf+mF4m
cSIdx8zIb015rsgkJSbzIcA1yLBTS/XtDpehlZ6m4zM7yrzum8TtJlIu6Rf5vFQqHUg9Gtkl9KhN
Z4bbgA3Y9UPqLxdLKYAjNYlZ/IpG4QWLwrKIxkupdpwoNuK7dMDwW6soOSm++0NRZOGGki4hDioQ
7aodhxtdU7fp2B5qqUqvQe9Z7Gk2eX6p08zFdZHflnMxLi6aOCBglEX+VqoKynU7JtH9kHVyRuiQ
mNX2WMv1PlRBa+WK3ZxYRu0ClxnZCdJR8RpZCb5y4oD8x728rsuxXRURWn610I0nsavvEPkZF3ri
x89LpMY+G6zB06okpGRttkEaX5N5l3z1yRbWkMvFwdaqlfilpVa+D5dI0UgfgjsKW2FfWJ10KLN+
eOrmpj7NE6EQohJx4HJlCdPlloGq1+TkCGPkJr+IQ9CT8D6V5ipDhNs7IofBVk0N6bAMdlwcVYt9
FMvx23f45Lfg2Zsi47//tbzmpSjBBIKw/Y4n/vlPx+ilJnrzW/u3v7V+KxaEtPn8Sx/eGajy/eoW
YPXDP5CXCsh62b3V09Vb06U/riJ4K5bf/O/+8B2UvZlKoNqXosvb5d0CErR/xmsX4PV//hM0/ReE
1y6aPHr6xxI8sXmr57egwM3p6fPrf8C9JEowUaOUWhwA8cXSwSx/oL2S9mVxSwTFhHIKhVrjM9/B
XlX7QseE/zoqBuJpkPr9Afaq8hdAMwjh0sJOwmDa/B2wF6e+D/gYHIslBoE3BJlidorFHD//eUzb
ARxlPUE8al83eHIyEBdsP0vNoyRS+9oUX81Xkk2CBN/sAJzFrKk7qKMDUm9bohvjFfwJdXbVphue
gnaQbpvQ6GPXn2BsOEVW1zFRNoOBP16vSeQumu2Y25oMj2VbEnfWuXI/WoAETUZyKl4tTX2hiTAr
XA4y8ZsopUPKS3V/xK47RYOlJ0J6J2hN7gM+yAT05VqMha0Plroz5FbUvAg1McFGanRfB2FyqEnz
JDczNbXrYQg5Z30tIVe7APjZ+mnZDZ6vGcQmFoEsEZjQy7FL9rG4MydzqI8tju0zCTFNvTf7QRHs
nsROLzC6mqzU1LoWM0s6RpOfutCeeFslN/uLofPjiwhMj5TGuCfpeVb6jDybDql4m4gAebmfPPhB
UO8XmESwK30ifzAigsxHaDdFhGRXEnWvoMTVFVtt+40A+8zfpyr33a0SwRJdK4usyFWGtDa9qm8s
ZTOrDaMvPJOi3pk0kTyfSkzJGcOEPgD8sqLHgT66t4fWsE4KxMvQqdpBsyhV0+AoxI3+SJQaHKjO
yPuXIhEBOtSSaqvPk2rfEk2UuoBixoYAYNPCoCMLgZ1SP7wlvxH64WDko4HVXpKQnpq1F428uG2T
UDmmjoFtGQxcsx3YpJEbHfSk9B/luvNJZUa/fCdDTyRQtgTIlMA2NpluQKHk5mNpPid5p9tSpka3
fRqTGstzUd7GRhY851gMIF+hmDNJVs7m+8zEXcnOgjITPGNSv3+0CEyYJnmCpAaI+AwEkeH6VNL/
uyTPGSPO37Xs73W9k1OqbUx9PdPXpX08YbPGbC+KNLuM4xD+ih621wiNubTKQOmPgUu8TeupiLfl
VHXPKQjEhaHPyTOE8vZi1AFk7awPJGrQVJbtTtP969aqAx2yZtNI8CyNjsOvlhSi4YRukD291VMS
C6s4O7YktN42LToIlms5PDYBg0FnHinHHJVuT3JwdAmvBeaFs91Fk/kSxb1wbwJOK7bSxeOljA3o
uRtFtXXUWO453GQeOhDibCKNe+kLMlg7qAqgySqe6MfKvBvxmLzTKkNv0T427Y0pL2OQWqUzcomw
NSRHzcJFWT4ZRexqYo4HWYBgrjhbwzjCFYW2+soBWCSORRwJjiBWfh+Nqfxi+Vn9lg9KJVGyZdy4
Kbls8mF4yDRpeEhFObkCbVYmygwxHx16s3JYF2TOirYM0Hbl95idQqGWmENJ2kiY2ShNerZS6LcJ
G87Ftif91M8vB31CtDIEM0GoKNtr+Mb3QtPOL3AsE8PuRKp0rlMsAS5KKK8Z+oZ16DO2t1v0Uru2
KWHhgXapr0NJfFRr0cZ58uSDb8jmYGiOinuRi/mnr9JXttNtHUsTBs9mAkMAkjB6CHOC9gSCLeXP
6ZRJz0GikGAWUsX23qh2hDK3fm42XlkPubnXMBC8q7sKiXHe6BH4oWGFd5mij5Gt+0mguUKY6wcD
ZiIPGuarOMDNyfDCOSHkrob+GvmSKJd7gUwwOJW1RG9B4h+2u4IpjfdNIecINLVIjO126iCVlMMY
FYcYf3rg2FFZIqxIY6TbmMU2u8iCOn9BJxFDgRyG7nK0qixykrnRr5Y+8a0ZMdJ11HlG84qohNNg
bpfmghBQsrKixqqTncHdGB2j9BEMh2T+KfgBzJJsmxCPJhR5xNJ0PVXhpvcVpEzVqJeU6exRd4zY
UmMd4iGlbnLKyGshTYA7M71MtZWA//EFCyuzHL1uY9LJIl+PXaNpwF6lIJC+TXkvUzoFmRZfz+Wc
prt6mgXhVrcEfj3kwLIc0klbyTNk3Aj2gaUFzAhKyRK8jkP70RoMqHoSOdhEJRtGa4CNCPIFBC0g
0YK/6WI72xkOfpjjc5fn6b3eqUW3KQrf2OPPCCaeR0330oYRAzAq/GqP6zZwcW+dQhFr+YVym/VE
pCVB4jI7CX9BFfk4Kl3OdSjiJp0+rD0DQ+ZPvAjUnRo7eVQ4Vhs350wIwi3ntuEKBvE2cpxrbtpb
+X6Kaex/v2b87xWE/2nZZNzLpXz768LwOsrbfxyfnur27UM5+f7CdwKArnzBswVPFUnDVoTijprs
nQDAj2Dc4lqEZlFaHNJgGvyTAGB+wWAVejnWb+b3l/1RE0r86Pt0U8Usk5pH+52S8F/m/yZqDJhF
REBgKgIJWflYEVZ+yVCy0BYRLThFqup20eerZIjtSGjJd/IlLyn6xzYA1vSL/AbYDe/uOFCdJI3g
inVps55J5HQaIp1+rK0PZIWfGQDKMuH/eZLKxZkLCWYxgEIUpn8qV4e0GsVcQ2lRJgNgDpD9RqvF
PWj/c1iVgiem/qPAGN8O0/lcljWGszzBaBfuplmctka6NlLwuro0byUJLeeAIKWh9rGCOT0YAaZ+
Cvn0AKnmeZ79xjUGI/W0hOlaTS+3cgPgN8cyZzJ8ElKGOaDWMpMQ3WTOIlApeTA49viRvXvh/FYj
9p/2uPC3+etH5X/lr0Vdf2ia+P33numLgT3dwj9SIe39IOq/90xfcBzDE4PVSQ0PPs3i/GfPJH9h
bRgSAko6Kjoa3u6dIEPPtDDRljfCtMnEve13HpDvzuJ/rkHUz9jmLdw2nlOIOv8S0IdtndCqNSii
7xfiM/xx46yOxWhP+lw4swj639RpAQXMMG977OU3flcJt35VHipFDNZWyli0nZaIHsZVU38y1MG0
VUD9u7GmzopQDHrBXJkrTqncicf+JRPrxzlgttcL06Vfpv3aULLUGzu4krNcJNtUJ2tCbPLC7qlk
H2speqxG8yuoIdBLoeyn0b8V9VBZ5e0UkjZf75noCRy4YCcM+S/mIX7zLcwoizmjD0JuDOPtnhl3
7zXVBOWbieZakdvJkzLJ8GJcHO0WIOtFFcQrLiU79klOVCuJz5SAxIWrVC01Ds+nYDYjqECM3fJm
np0Ep2SoiHrv+kCebjK0+7aWhNUUdLk3m/q8agfCN8tCeS3U2WfYbcZEFWVrkKX+Jk7LKyUoX/1E
uFd7H2CnibRvwohZ7BiFN35Sq5vEGDZWIacbIbEqp8zKeTfjT/HDff63nsf/F4GRRQjy1w/1OnrG
Rah9qn/GQpaXvJ982hfcvHigDbpMxOUAH3+cfPxIZyyBi5u+xEd8Nxt7f7IV/QsOCabClqCQzQn0
8ceTvfwIkTAhI9IirISE9DtP9mIt/fF8WSzusIFerhBUUdZFjuaf4RAyQcJYK4tvcCMomLblTXYl
PbSgli2hynbp6t5rsst2PHYHaYNorlgP62Rj7K399KYd+lfMeM7NRX6TboVT+hq/YtS9SW/m0DNe
hjsy4KonaMdOvp2cyrM2slNug43qWft527+GDJxku3KCXepWl9VOfwrP6rdoUxy1g/xkhW5HnmNv
y3f1TXtodsKq8axT66ar3A2ddJvcyZflATDjMt4yQb6SHdlLz5NXXS5gR+eaN5kXbdTAsVb5qbgc
bofR4SfN5Xww1+OhuyN690o4KS/yTnXCFWOcg75OLrRVtfbddpN44s5YhY7+LT4XO67yQtkbG/8u
uwJUt17Mb2C7gemGvRMAbHPkgmnYaeOau2pH7jKZyvXJWmkb8TYYT4w5rPNzd4x2GW8bXITnaWed
pjtu4YHv8E328pW/BY7a6Y7oafv8ZNgg+av0mqTnbbHmAp3GuWHU7WVeeRB3yiF0QUVX4YV54+8o
V7zCQUdvZ+vhLfdXNdbYD9qm2EkrayV47aY7+pc16gdh7z8aG+Z513Pqjpdharea7a8QSDROyQiD
LQrbXH4/POJIGjyn0l5ho9tr287RnXw17sHJl7RfWCuO+RV6TO4q5JrrtvYwH7JNdFnuqzXFQbyt
NppL7BffCzd6bku8DbfGKtsU62Av7/Kb5lG4yI7mmU+4tyCF2KIHbXGyTW57so7WumtcKZuqseNX
EqiF+2Tfn4a1+W1igGz399ZVYI/3yr69rk8mWEm4hsClihuLC9VsYSNeRCvJI2183TnSqnsyd9Ou
zR3X0r1sL52Ea9Ynh0+Yn6JsY6wkuzjyepce0g5WOjCVLa4M/iLr1C2/0hrZ1WV/jhgmtbZywU1b
DLjccRN2di260s3CXIRSn61EhrGHfjU4nIvZs+aObrUOsaV2guM5c2zVKa7i1Wwjb9ikr6v2Jghs
/Q5rwQCtnclteiw8LbRNj9Qep/FkT3DoWKJ19Zgd532+ak+07OAACW/xGrOMRGfcjoatSid9cZnJ
D8i0AhuhqqQ/dAYp1O03QTZgvHxL/b0GJodBtLJhpNTa55dmZTjj6OWbylVdyj+Yasptfzlda7dZ
bJu5XWYQYR2YHLD1itRpXjqXWdNt6pmSs6mRg4wOsQY6SzElih33mM5m3JNDTwN1s3bUl+20EV9G
tXEilq7oQWjCX+ap2s33ORM9axd4lYteN975L8VNd2YWHeae3vMtdtU2R171lO6ik3ZTfYtkfTMZ
1/6FwbbUrqZdflDX7UoR37TbCpm/25y669IlBEtSVs2pP064ftvzUbtTV5ITOSCWo52wG60KaYWz
KrMUBieljYxfUCEJ4M3MNIfJUssXPurzDbFhbr9WbuodT7Ct34rM8ju7Ly773jUW5CW1TcOOj8VZ
fSVGWPfGVdM48q6KVuFI7X1Mn6JrYauvLXmV20K1Hr8J7uSIlXdf0KjaPkf9JaCdl23D0NYar1We
uL/iQ1O7snpPSDgSureyvhe8RHXh+wKn0JbMGwy4ZPOopF7+PDBG1TeG5aSRb9f7kRLh6+iMduYN
V5VjuoFE8O9ekTbW7KGDYkEwgtN7O5HupwzKSfEYJjass2RwU//Fj9KVslKuu3mThedRQi27k73k
Tud3vqp7Qz7mt1W2ze67+2gGIgxsc1MOhPzYMMGOBAo5j4a+xg+3uUtC+D53eCVa4n0D8wtttU2y
qRh5TYq7izs/dBbWZzAGnWQ7WU/c6+laSXjD4Xq4Nu5YU07O4r5or0R6K6BhYK1de5m418ZW0hw8
z5kqm6tpeA3NQ2BdBgi575t78VLU7B6ujdcJK6CfdSc4G4Vx9K1wNq+azasF2m0zDl1YoUdBfTKO
otA53UN16hLopSvNH45ScJWvlBPmzSPN0aPR3XYLSawy1iBMsO0EZ3yJHRBF4Bvb2EZu6pCHdoXD
lKf7k2McgdRZyDe8z0PqhJchgwQil3g4JGCtXe115VG2jvpzZvO2buyRzcQBzLaB0ZqT6/cKgJiy
rvQeSNvDVzKNbPM4MNlle8sq2+hd4Y7ZbPaVsHhgSzk7Rg9i/iCd6vZRCrZGC/P50HzD+Nyuyhet
vrVOhBd2u8w6qOLarTzIRCeNGJXRue09b4AlCN1QtHkSseWw1ftgfu2PC6xTIjQL2Ce98tibDnu7
w7IH9S7XCT+47Fbtgpj1iW5HkXjmwMpt/YVyeTbzOzVScXPJ7gXCFI555ybXPsPm0rZ6L18Lgx3v
ui29tFM9m1fmhUHH7bbHKnEa5oLP/E97THfTwT9pDoSuZxSjWz6KP2rp6F56MOGXAcpuyq3O4aI+
htvuuazsYd89K+dho+41FUouIxY7OReMrN3qYdDO0kZ3mcGs+K4wiqUVNBT+DzNacYPJth+y0IpV
Hm5YqyVkBSxwho1mekayrsptTFrhDDtj02r3A3PU145sK3ecAde8PCPJ0E1GyGzrXbhjkbGa+6MK
ITG2u03kPpmbED5DsdLN1aDv/PYsFrt0cBgfv4q1I6rr77Xo/+ma/T9oTImsRMIlknr4r2ty8Jfn
f2yblGnlZ0nK+2t/FOcaFTjuFYwjkQ4T+7mItn403fwEVB1DKJxEIPlTIv/RdMv6F7SQtOlcBcx2
jHP+KM2XH+Fpt5jpcYULLvU7pTnv8xPuA4CJjQeyZHSkS/tNif6xLoc6M+OogZmXwTqEnUcgdhE+
xErynHUoZ61CGldp9Qvi/mdvyO+fygwIyQ30/SXT7uOn8i8ifYpDDQ8iegD0X5odKimmBVG269Xo
YiJvCYKLso6z9BzgLOI0WYZhVh3exrnVucxcZ8ht8bs30m+t5P87Idalt/vrtbx6qou3f7eYl5f9
E139Ii9yUvI/MQ8hkEP7Y+AuGF90wnoQYfBTCyeeP9exLn8hFlLW+ZcsMI0e8491rEv8CF+sJdse
NB3pyu+s409xwKC+mGkj7sJplO4Xg4VFTfPTvD0mpRNZdK46EQy3yya2pC1MlxvfbCOv7ycfzkjU
eEU7Ko+K1PVwGPOaarBrd1Gc5CvcDV2S9sJrhtPhupSaV4ZR7UEU2uRylIzzT3f3/APT+hlu/dQN
f79YuAZ4wHLZYNXc5Z8vtsYgqWpaUu2Mbu6upDyaLnQ/b34F6i5a5j8BtR/3hLsPQ2IRscmfDZIG
kwFRIeSKM/pScwd/C7lqWdTmTQndc7ALtdQDSuOtLJdDYQ9qV12FfZ3hXWLE0raNooZOmPnpKg4V
c6OQyGKnIa6GcI26mEIymnEDIHTzLRnj9kKsmEzHlUEg+6QmMPTVeL4MdVngHJu169L0g9pRLYGJ
KkbjWgWHQUTMUvR+ezs12VIgh0X2VlgWVvtyVfaPVpIVv8om+jcLhRsDAoGs3dBUuN4f7307pAyZ
M+iylYDUDrXKKsez8hbzsP5CH+tqcjW1DNaMCmNEYemob6JAxokQWt9whUO7SSIAvnXbtk0uWkHO
aWMJb7qMoDYAVWtahrJcqX7xp/wktV7+lNguLVHwpsKIg9HTx6tmJx1mPkHCNiGIGrh4Q+XlEWUb
iRSoWfT5Uoq7ZqXUzB/VKJVPqYbnjWQN0MILiQYgKsVyX9TT9ArnlIlfCHdk39TCKUb8MOtQIRwR
v5ybtpVxTKvEkuSBFJhz8auB4/n36//75X5cmQjI4BngDYIvBiv049dBjNmYDQ8H9NxAuG5zP92K
CGNf2tTMMUKOtHDHyNW/jTRYi4As2MPrxMqujLgLuP9BZQj2oIjTnVgp7Z2flZRQHSkrjd36TXjV
Y9x0OfZdBxIzT5I9Tj1UYM5TRhADsUKPc5xgPJP6QMYtZ7Npp4JeRbbUScm3tBNSO59gqjoYRGq5
TRKE6XRTO6UIkMbych7a1vOFsiOdQyDjzB2M8MbIB/+hU6TY6fUwu2ojo3zqRC4+1mbC3RDndVA7
A8a2Y2YKX0O5qzeTZDavTVoKEH7SkG8Aq2dy8Q6zjhz+wnmwjPKEfSBFudVK0eXf/xGWvfzT9gD6
hxBS5D/LJrHUBj9tmUIFhwiDB9RceVC/aXBRNkbMbWHoD6N/DGo98QbZD0lc0E0yjgJrZXSdehUP
SspMmz5JhyzZqzV4hQFViHhvUbqp+mAEMzCV6oS/i9U4utKG0JsGgAdrKuXBrmbyx71BKqcj9JJN
GeY19t9lxB9KVP3eGRv6oUHqD5PfJKGjpZ3KiwTY59UUpjCtE4qyXOju0h416SpJUEIUTRAe83ph
qC4ylOsWUNS0R3+qHUUkfwecIIA2MQbT1DjqIEwHg8ZJggEK/OBPhaeEiugpImShpJGzvRBkzdHo
Cg0SfCqXF7NAtk/bD+GuGAZ4t3AxyR6AyIU1fMYvOJ0eKWeQgxMQ/ujmXd6Fmyq5lLsKar81hyux
nIJVXvrGvU5DjEgFf8Lr2hzrFJa7sCf7hJCtCpuxmtC0O3wpxoOaKemVPFvmr5JPPlZ9P3YTzE8B
hZdEY7JXP/7lUxmnGFFqZURJrK1oQlmYEARyUZGCjAZY0V1TS5vnYg7FX7iXfAaCv29kFvQG8ifg
xgFIf/zojLmFnw2x7DRyCQIllOPXGOvMfa3J+8bs063adtVa03pwsQH41RJKV4ZafxQsTGBRMgz2
AIflF6G38oI/f9qQoBNq1sImJFDpX7xORrUYTeJ3HGuICMVTUW/GJV2fvxAVZhS4K6WEIQTBLcWy
U0h48oP0Nih8tGXkptm60ovrrvYVV2ozcyVF7Vpvl3C/xA8Og5iCl+Cs/0INVTlVo42/OB+0pWL+
fP1cPfaaDLlF4ho+3lYiwbM6CTkffEGND3oeT6PnS/KUb/xEuk5nRQItExkZzVlbbZjeWNjcwnt1
cCInUFgLxqxEqjhKiV35MQs8MEf1omZg7XtRRyZHqZfSgUediLu6MkOOOikEfvDHyM2hSW+VWPWv
NOjMFxmyuEMCwKqyg9gFXqN7QYclYguDZe5xMYauRsURrRoznumF2T6wb5oeZOQ+14TOSA8Zggis
RMjf7B1Bn5UrNWkKx6g15E1c7UFE2FPpWftkTKnlSlOju/73Db2fwvBXZ9WnZuX7w8JEki0S14al
mvrUrMTw96WJCahj4Kx942uzv4HPPcLsiro1YU2abeR8u3HCOq8zJ5DxbtTwtdfNLQp+lrFg+l6Y
tfVBF/T33vuvB/f/5g9P68hRSX+pIaBbFvZPmzgq5QnNi0hh0GfJPZEK5h5xkq0EKthjjNtAKlrK
WtQLyetCPXDqqvpaYRy6s8whXssz6sBUVBWnhb0OICTJ5D711R5fWAaLQbySzFC9rSaoR83cGl5A
vOyZAEFGrbWtfcWPJb5oMz1cZ0aXbWqBpLG/P6X+9farWLdjoYPrOLW99tm6TYgiEqKqgS+Ia/65
KCXTiWRf2sopskJ5bK1DnSWGJxXVyPGBgbLdW2Pk6XrPN+hQcwSd/ipyxPzqmVucIT4+c1wZXoYc
alDBTQLJP9760sz8XNQxgZRyNT6rUDs9YaqZAhj9NjGldBPVaG9a80EXObUkdTd2g/ULHf7yGR+e
e/owYAJTJZmFx/4zbyOK4haPHUt0ynJ40SJV3/RWL60y+Lu/2CI/GWTyHPBRGP3QTCzWM99njD+v
tLFZSiIR8TdmEOm5zwzrji+2pDMY6LFHQ3nkMA0Tp801ZnVy3jwWhhLckYIX1K4/yg3Gz5qwB9yI
EGuRmvOcQOyykOtGxH2ovW6jaEN2k6XzOkbNl9MaKEm81vtyvoR5Gd+IVVz6QMn1U57i5gfnNKp2
RmARD6Qq8S/MvbR/c2vheWHXgcfX8rRCifj5+9Jr9mKUV6IzUHu4+ThlDpPN/DAQmXqLxZzqofuq
rqZRVrZzHMSt3QzqqYB3iii9G5TMQclx3cSwbe0464nv8cWwfPFra7qOyOxB+VDcZDVkVZuwk0Kz
Jxi2T5U6m3cc3MTSQvxsoVcnVLyLa9piu696ld6gBE0r0vHUdHaEPqqvR7I8n+S4m98KSAVfg0I3
H9IhMfckqhnPA+cQtW6pJ8egz+GISy1mB0YHtdFuwmQrzS3E34yEDs2uzBudcMuHcpSQkVsFPgks
p3UZNswGpfikoGdjbIT67Mc6/v/Iy//AiA5o42/Al3VBufqP6+75NWraOnppfx7yv7/6BwajaF9M
C9sSixn/stv8gBH5tzrVFNEMFrIrpAZ/ctsUBWIAxDXYbQB8oIgAEe/cHQVaz4KT4ODxm8Q2aGIf
NqHl3MFHBaMcQB7s1dXvjcZPZ1BUVgJRN2xChHXPkMV1lbotrp1m6Law+lexbB5mQ7rX2uxcq285
7iTeVBhHHjtsONuGcaG+ySjPhzk70VfseIguJM3Ym0NyF5XhhRjOt/3IVK2tjF3aDWs0FUgECeXO
5edJDHa1Kl4VC+gAOSWHRa29ZiFTi54BsSJ9080gkvAfHNZpmpbrIo6fjSTR38q+x2JCJtDqdgRW
pOqs8gtNKLRdbzLZQNCtbMcQNxox1RnjJ5W26O3GR3ECgB+VDEmpJJiX0Iefk+YpSMriFNSxYoel
/lKKCKXhPEjuVDfZLrCGfpVrRnhigw03arzk8JayqtlpG5hbXcENrm5r/WqckutA1IoXIyxaSLfk
MgoAxRdtTFB3kSpMN+rKqEInrHyma7nJ5D837qusaBDXWibNMa182VQRSoVapvspz3VgUJ9Rgg5Z
2zmpLrROCJPKrcVO+qqlvlcX/FJjDDvkV8GllZXbtmJ3yBYpeN07fkEeYZ95xF/t46zArUPfhkO5
MZJ9MyR7E6m6iW19nd01qKcKU2GnY0ZNnpOpzRcRw+xyCn0YjuHdd7sSs7gIVbN1LUjGbEzNMwKY
VS53Z/72X8dy9vAKQs38UBbJCniawWm+ndN1UykcNohXmdKTPq/nuW3xpdQW/xBLP0ghNj3B2J3z
asq/lmjfiTrtDVKOsU4qXxqFGibWwtmTkP1tJRmnFqWV4XnkPiYUybae03o15uLjCJXl1p/KawTE
4mb04/hUJUdFKHbkE7yp/b4JiQaTVNAIqJoCzRRiZO2akANcLeeXOmnSM0mC2qbpol3cM/z0ucSs
6hkcdkOCtBc/aClRWZr5KwuBRDiDeR2Xlaxk0S/3WZqeUvzMjwZNoYPG8IDCLtsq6gS8KapMgXDc
ts02OEETz+0gCXNbtYYHPzTfE0l/a1/+T+NHAu793X7rNcNTi/Ll5232+0veN1mZqQzJsAtj6rsU
jN3ufaMVvzBxIR3SADq0sJVmW3+nUuHH84U4ZKwc2AEh+Er6nzstZ+wXHmrwb2hUNJfsx7+FdCuf
YN3FOgwUnhkQvEuiVD97CCtBr8jliJyMaFiGheWNOgr95OS4C0zrWptnHjvT8KwA+XKHbeGJcN1o
T6R1ghIksR5H2ZxeBFz56fUsRFmoCSrIP2V06jtAnamIiNzMW4ENMLw3daI3++gZFEFZabG6y1vG
+4pvehl+DuS43fBZ2rrI46081asOvyK3y619LHcPXV2du4C2GUw9dNVxkY/32Q1MYOgfcDLvMlA3
LxRjkDWcEzJYG1i+d2sAqDa8iTPZf60jaYTSobZpcY2hANlCRCj2CLmT1LwuMkQYWNLH9FhaMDnZ
IFYXQW6g+o3q9iwgwCPOGBtlGaeuoW/ssdeq4E4u2EVvJKEhCS2q6inysJYwo9dCMYtit+g0c0cR
LNRjPcA5nJRSksLGndpBOhIcVB1a3Rf4lqme9Pcd4miLkTZ0hCiR+2VXx8fYk+tRjuyg7IJLopSH
YwiSlUJnLgyQLmXwXVmZTChWgh/czJJVdRcKXmRr2TdqXHbI7zmqxTDeyX5vebi7ZMchldZ89iVl
G54TBUbibE4ocUSh2chDERxYNN6Q+Pz9yrhitlxbW0HEbcGWG58Yyv9N3nls121sXfeJygMo5OYP
nMggZopiB4OUxELO+em/Ccm+Fildcah7/44btknw4ABVtfdea66YznHoF0m8Idb4YMb4aCKnSjdj
7ZincJq3VYqyTEuQjaa3bDCKRIXmxhNdtYuHZbkioIWgPhF/XCwvOocYn+xJwvTEuhmgKupmkxwb
+nON/tFthJffRVou3TVwC9jhhkN6N29EQWc8/V4g/m+vUL9bn/4fdlzVf7fB+k/Nc//l6dVS9e9E
Tv9rDVGGa+LI9dj375FQMFzjOEaTmO4uCEO4fv9ZqgAeYo+FHWrjRICSuLaK/j4T6vZfaz0rPZ3f
xRLzZ6Nl+aY1YbnkC5FDQqMfFwVHTf6GHwuoXsLxqBI62hnF4k1MCNZJN7sznRwggs8GkFpQIUMK
KFrTIbIsbj6TRDjXJu64yDkOsaqucW6OB7a1+gszRuR5Ue3SeIg7bXlOZZjtwwW2iu9MhfsOU//t
KstfDxKU1sMKt3M4P79prAhtCbW5tMZN1Fvz0zgZ8ia1rVnzJ3xgfgSq8F4fInI2sjCGa5JD3I37
3ayNMvG5K+axmQhF8wWy2zIYGeBYfi9S404RPZbmmvOB/WS+7DtjfDAafab2WgxxiVp92TklKSak
BDc9haMoHhZFPu+FygpkpVrhzlc2lskz4vrSo0deFq92vurCu5Vs0MYay+MPz9/l93bCj+PKN5Xw
91vBzrVOLFdA6psOmN6bQ55B/ANab4XINyOMfpMmMJpp7yXBr+3fH/oZ3y5FGjAmHUbDa17Q62cm
LnOTBiozFduZm21WVNpJK0IRSI92jtOGzh5B+/dByB+tIP+bU38G6z980z/57c9XTfmPa8u3///7
MUg3/7IY9TOixyn/d+n4/RjEf4GRzZuN44NkFo5D/1lbkI1rPCEcT9aMdw5ItMz+qTepXddK02OQ
SReJiN0/OQRxqVcPCr+fHtQa5rWexeh7vkWWAm7Ae5cKeDEGEwyOO5JYtZ7Hk8zcq4Lw2Hh+6gzj
Us+eluiSyK++hJ+T+PYcXWl9sjcSYteSM5hI27a9GZkQle2h0e5x+h+MVPMxMm9VXQZNgjV7Obj6
1SI7FL8PS3XOaDhYLz1Wt3Lad2Q4DKei+lxiAhZbfT6oO3u60rBENVgdYIw5QTQVAMBr3wCrxaoX
luGmLGkjZ3ubYEBk3FnUnJT8KyeDFBQf3TwHVKQITWTU1HzN8mTTcBDR2ssKYEBnfjXLSzuPUAo2
N0ORbNLqZRkRWHsPM6Z4Pa+f9XC+IFCOHKSMw9Jq2T00FnwXLd/FAmRH/uCmzxxag7hUQIFs4Hko
S9Fl62FQjmBGZyPQ0s+yqs5K60YL5T4aniajvLdcWAPhuLPmpfWNsTzk4b2HkU2v1C4vo1NVI8o3
1G7FEopy4CZ2u1EfdiRIbzsBdNOpDmM5b/TpZRrzPfiNyrma40ezPg7I1szyU69OI4axTEB9LW1I
BPyQY24xPLUNKYfG8HMu/RXIZclDpn3Vl8/uciu8J93ug47MFT3vg2h+thZJWRZfemF0i8kFgS+O
NgUCLN1rLS4h50GLl+MsIAlU41aYAgt5dx4ObcBJKyyjLfyUlrLMK7JALel+UP3FVHDLzTqQ7bRL
DaivkbGf8bBVdr9tqmHrTNUHQyt8IgF0WWKaG5lWIqkiOl13OenWNC5VIGgVkukVaKfjEJ3EUQtx
rg3aPtkMc3xKUB1k3BskBFPypTCRQiYqKJxxY3bHyTUBsj1qDF0kKumCECHIplTDNt+vsZ/oZtgW
al1HMXWNGPhQ/6v2aLd7UWobEHN7c3TOAPCdOgrPMBbrqoj3i3tRdVZg0N2PMUnL7ETZ98PwqcKN
lyMubpGIR/wNvAnrFZX1qPd9wIk/yItPKTOzFiG4BiMw/uxM47ZaZ9gGcnTeNrcycLAvoAuAbSEA
pnESWCYOi9rYmfFyKFC55yDwRsBxiz5t4o7ZqfE5T+NDkUNkmwpOD4UKumje1ciE7ZFNyCF7ybm0
Gz64djboN1U6XeTh5oeV8Bd73rfByb870d8LDMZuKYlqWX01r3ci0vwk/nN0mTJ7iUdM0Pndqi8Y
Q6g9I9iyS2UYxK2RidG4Z2YNPNHJt5wIttUy7QSMUQ4GO4zXuwHxJ2ZsX5mXeYhY2dP5MYQ4+nMx
XS9gEdxN9zWSSQDlstRrRBtU81REWklYDzDH1PPlcFpG10uN5FMEuYwoqHSfRCGfpvsc+9KYfFeD
zFFuARSiko+CgaM3+lp3ObPNL1ECz6cQp3Z7Sp9ok7Uk8D3h94dp7A8pAtlb4pAZ47WBazHUty+Q
UOQ46axp//ub+jZB7fuq/cNNXUvbHzqFvUNSRmlyU5fsTuvSS6BQm6hCPI8cPy8e50pHi/1gO9yU
PTlJ27nO3/leV8TLDyeM79+r+U2S5phwoN9iuItBCHdsU+znGO7ITvHnKOC8odrLLNok9vNCJmcb
LJGztZotQGNLXpv2sRAPtXOcQiy6FywVmrzX4jPeejEfJ+tUuXsGkfDnfM0+VFrPYvrONOJ1zf/t
rya2iOAiGrxU798I3j/cOPzzTgz6DxOI99yDs+05eS3OGdDSd+7Pa2nAPxeiiQEiB4Gm9/YbUvAf
NeBOWKYCiZ0GyAbc22kfu/AB37uW89PHYmhFA5pzhEaO3U8lwuhqE8IHvC21OHML+9phsBe340Hl
5WHAzFgAwCkIWNQT42GsCC63jL1uHVOUA0iy0vE8cyABFjTB0jm5c1vE1mm2U0Q1zFn+UUOqr9jn
I4GvQMsPWVHeJCrfjMZ9xMs7xt0X0RRo5MfAy+ojTKpAW1fzvsJx8GFsP+tmvO+s+XLRN8Qwnk/2
6tAwtava7beGbCjB8YDpPoZ07D4vs2WgZ/ICxYspHBwGCcFxYN61xQu8sHoccuNYatPZhNodAZSP
kGTrNNlBKiT2KIyi+lg1Ct2+OKhsmywvubhUaXvSkONIYA5PBcK5CRXKh9WtRr8XNvwmxlEXsyGu
pLQuvNWyY+ySKtodnOKqNGZW9Wo3ohjTASci6PGdTwM6qrH6KKz7dRt2mnRvzR8j7OhGDf4vXw5e
1KDquakQkMUx9lvtfJxwFMxfdOb6yNvtZfQjcTsnCHKyL7QxTjR6w4l1Mvd0pL0XV//icAvQ0wi6
0GPx1KdxEDkXjn6d5BcDpi94NN31wM5hgyaqxUeVgomrv+0Aefmxw7BRu1aggWntRYVS5GwEpJKk
gZhbH6wP6qLeH6N5T3oXrhNU+rytJoe2ziVCHbg1pYqGmUEQ5WS2Z7UJVc1mErtgUliMY7fkt27W
7SNSmjE8WBtzwJTimIfJjDctDqqkxP/DrUtxELC1LX3PI/VZ1rz3+NRAU5a6EXjxAYG0oiOFc3/v
zJ+TiBBADjwG70kpWe/Z+/omsNRZpogMNKOtydmMy0HWYXq+soJDgJH3qbOcINOX7b4w9i1SqQJE
eWjf07XeDn19cOzLrjdZyp3DuqUaOHPyKcGoz8pdNAdNABPI7AD5jhV/Cfvwakq3YQbsJ+n2PHo7
LWUc/ODqiy8tfqxXB2My98pyg8E6HVwOj3N0YiEDtXLHH7G4pfgIogWfMRaLor1epHWT4dayhnMD
+iLZ1yc6mfXqzqXtXNPsbwn2bVdEC2Q8ml55eJ3ySVxxCagZI9NV3X+mfOb0NQYDkBRTOxlmjgTA
xkdnN7rtSYv/SHCKlflLP9qcR+ytW8rrwqQCrMajnoeBrF5KsnO766oBc2RsRt6t0NARrUIxB07r
qYd4GHlWkw2SIb8s5THyLjn+je7XBQygG3Gug00C+lPq97V70TOZsZaDwYkrN9jEc4+NWtxa8cd+
utUM7Yhqw/cY4KagRJeBeUTRBY28QDC3darm0LefRcn3ZT6MPa5JXKTQXE6iUN2sR8oxabe9V2xz
7GlmNOyY+xbtxyqt6NWxZwDGt7Vd13/S4ujOnBCSIaTDVrflfGe0BxGet95WuffDKj5qoiBWL7Li
qEmSthY7TJ0gkWNJL3YzB1Kw735JvpaR28E4OTyql1nK+4KIx5ivF46jbv8RRxUAZFRwH0MdEyk8
F5TJQWcS7WLLoECyNsuHci22txXqJLqwhJQQYjn4ocD6JrGzpCSVMPSW0X2NtUhhm5nL9J651nYM
s8CN4YNx+Oj17MIBSmbX884olj3oKEDZHXkXMFrwGeQgHASisymDcx22YCbdQNnTIUE9C1vTaDi3
IJqxCcNom0fVzDsvr498W/403vfJnV68FJyVBON0y842a6OFYEGYh/eto20X4uaSm2z6YlH21MgL
kDVx6WsGS/tuXk6iHK0TdFUtaq5Ee12nyzFEkVg44M8aM7BjQKukEdl4M3vcTlCHF2PausUNW0ML
dTzrslttPI0antKM2eZpLZ70Eewaf0pXdlClL1MQ2uSTBkrh0Wr4S1dokNXCf/w8jmDUdV5brdkY
PK04Huep2hL+69eWgANKT5ZTrcImhwYnSKls3SbbKgtQrPPRmm9yE5I2DPklLU8S9wsQy3XJI1kO
x5zcK/D1Ec5LZKnP7nIyeIfRZPhkncN+OEVknWqHHqTX0OxhJg/ap5HOGZF5ddxQghVHy7wQ1n6S
WPSuGrGJh4PS9jBsze7MmG6wBNbhIeNUQJiD0yDK63Jg896hhW3bCrBFDyG1F2cfD2Joi2crlacV
koLEBvP+uBT31XqdPPuQN8mjgAZOL/6RcDVyKoAx3NcllmbMppzud+102zjqLJ4pJHhoPQ1lTyL9
QmnByv205g3gpMBhSDhXzgdB/d2N9W6JFr8Zykc3PqSD3IgJstoI9XPZmdSw6VZp061eHkv7w5B+
GpxHXWZ3emMHpv6y8lHnZQc9aUOcFRRNntNlB23dXzQKkwj97uMEtxZEfFgEIQVRFB+NfvFFuHUR
SvcIXEyE3zgCZ7wsRcpKVDGdvFr4wpIlDmzS/iaTXZtHlT6ov1C6VlDEh82ks8lI3tGG7IOQ3ugA
B1s/aVhMrWqfQz4e9LvFMwGOWTD+Il6WdI9mbjcBiqs88bFmqR/LYTdTXkXVzdSe9fjnHQ/baFid
6dlNy67cYYJzx2jrOQ8U9x8Mlz5JfRdOpDnMH1ojPwpzRJQHsL5NXzSgbHVXUbAdC6YPZckX80kY
vd95HqJzXrxsCjqtOPfWoJaJhTjtN1ZIOX87Gl2Q5xbthX7bGtQrPNYVLtAGCNb6+V1QXhXMPN3E
vYfjqKzVHr78bcy0eS7XTS49WVDEet3I9D7cJpPY2hoCZJhhHkEERQDyDaQuI2sedlIjQP2u0OeB
t3pgcy/OURZu7SjaZmwx2YBBe2A/rzK/9HKaqIcoT046jQ5zNW/SKN7OGSe58pQIjsIogyw1OZyM
wQydONemD4J3OaKv0oUv9UT8BPSLCICi5VxO3kmFVNrFekeEIfJPMiiXvTJBVtPySaW1zxvdd1H1
LPlyZlDxC2bHg2YFA43MNK/2jVEdzBa2ueYyDeeUYrQXSTzdESO7ic2DPuekRpA6QHvX1qpzU5Wb
MjQp2sl36e+nMA/6NsEFypOa+IMAGZxMH7KUY2cKA7i7ALGPNbzZTmvVOhXog2oCaNVRNmnoQ13e
pAMHif5Ly5I52NlJP+hHZSvY+yPlKtjd+hJe4rbNAVHay9HjIBp5FPRq69j5F8OJdgPLfl3oNF0e
0cXv5NT6Kd9jmVmb0GF3QBmXSk6fq9nWyoNB7FiMO+3U0JbNJCZfiXhn2p9y96bvzGBQbH/FA0+z
CSt61vZmjiW/izapABagSEYJH1udk4nID+ZMqVwum7G8b+SyKwy+b7RKBUEpvqzaHUG8O9RRrGG7
pnpSEM+K4TxfxIMCntab+im4fuU+AD9GozXsx/kczhoi+za7EGPzYTTa49LV+1iOe5pwlpmdDByd
ELZef6uH/6jz/P8j7USuo/P/bke7fSqWJ0iwP7amv/3I99a0qf21hspalIz/ETx9b01Lcr4QO4Hm
Y3bD6GYd2vwzodcI87J1/h0TL8eB6LXOFv5uTgtd/4uARtoBwEmYcKyQo38otX/3in4X9WW+ajG4
2D9XxepK+WI47+FLe93lINRUqk5kgIy0iYRdNN/lDn/QpN5pp7yuntfr4J2xV9U6ElCmgGur44em
QAg3mvSCHtevwyw/qYvmntZgc48qpPyY1m66++Fb+EVP7OfP5UBRk2QfgwdE6/BGEZnKxoNIT/3h
NWO7a+j0+kvYZ++4Q3/1qRg5WBJGFaME/c3gDTW9lzOOo/E9C3lltWTmskPG0UXqLrimKfLf6wm9
nm9xHxljQGRz1weGEdZbOE0qzZbymTYUSSA0JDOq3k2EoJ3BQqKmw+9v4nsXe3MTa21eSONYtRfM
/6Z9hhrhLlWGFm/qSdV/+o1hr10lIpjHMGbyrLx+QiJypNFAo4Iw0OhdJRzzNgqA4TtX+cVHkpgY
0cWglF1VgK+vouez3cmoZ5mv5uQ0jY1u31DVBq0lze/T/v+qd//pEeQDrYZJ12bwY+Ege3OpODP6
eaK7EHWVfrT4MFgKyeP6/Xf0q6uY5JmyYMDCYwD2+ipZ3lsZhFriRSpT36e9mwV6SFjB769irE/y
vy3mb88dnlqPjh7ODYL33nw7Uji5o2noLtje3IqY2DVTjZtYRd0ecCoViLN0Q3tecVR+Uo1I5rO0
L2p9P9VI8P18wcDFBIq3PSharwbtM/Wh6xMzkp0TLuVC5e3CHhRu6dJfByptW3uar0V7CAmTFn4z
6uqF5CgDDpGxMFCwhsR7gttbU/cURrwioPP22ku0mu5YvKxN4r5EYEwrr/d/fzPWz/r2XvCIMmrE
GrSagl/fctYB1UYrHsWbU9f1rZljn+eU2VXZdOm1PTAMyrpepzbQLGQDIvbe6bD+4jun0b+G2q1p
xzxar/+Arh1sVx8ZsjHZdn05NhQdxh/GD3/7yg1YeszS8VATA/9mcVPLIgbI5Knf1/0cyEFap0an
rd2v1P78+zv60zq6JuOhFkYioqFmM98sNAnJLrFloToyybn74kxDugJzDIY6dmPEN2RwSOsd0cQv
7iEOVfZmwzSRJL91qWLmisvY5ZI64bF+b07DLo7d+Z0N4u1VMI1hEpKAWBEdoxN4803FRtHEhs7E
tqmo/Rj6xi05Rc44uJvf38GfLwTTkP1g3Yrk+li8fiSa1G7J2U2ATOl2dKIvNCEcs51u/vwq348L
SG949Nbv8YddvJyKOoowY/ousGAEe1WyMUj6/cOFE8oCHhV8+8BrV87DmyUtH3WzQ2KbAx2289Oy
xPlNnJa4/P1nWW/9j2+xXPv5bDTYlV3OYd88FT98lgRLVK1iDv9eu1RXMREiG+bKdI7zL5Kyl/mp
3P7+itaqrHx9TXYEIsNXhfu3bNc31rdispU12i1AlrwRdoA5EAtxlGMQ3bqVHqNN7j0brOEQoroL
6xycCrs8VC1L1vslr+it6lq2lnZsXP120PAmb2pbuQJwU90DdzON0UVVmsDxavp8fm49fQT+lMsm
X90o6ctSj5lJFdU11KnkoiU721iSicyrDsSSrRUqO7FSkyQyo0po/OjGwgBvSqS4kNlSVEGxOIDE
Z8MYb4DBm4+q5Qva9XME+DlTREqjOjLGQyOBYvhlR9J0UIgmpD861u3XWQdISSUjbRr441gCvqoc
Ii48fRipkNku4RuFej36VZhFD5lb26igPcDrgenWFRPBWofk1mLrmwj60Gmdz3JUa5yRoVOQ92qE
+1Swgz1mk26ngIncStvlw4SL316iaNfHYaOdu4vpPJsVDdA7T+tdkFXdaCrU4GXhAKJqdIgdKD1R
aCwnmjeXJW0vrXQ+oia0I/7CiTXXWYqYCJNZp/tBZDhcApXRWFjYiPDf5PZIOUwsUwhVCVt2u5G9
SzxMWDV0fktvmGDoE9hCmAv5e58NHgLaje5gP5MbHY33oszDJ6cclo6WCK+2T4jDfO0hif8yMQ+c
/J7wtduhT0zxXNnacrvSG+Kga2sXoJytjzckrwzqWCUjhBKTTJ4F4LRXi7vaLUA4uSIGa2i30aOY
K60M0LhVn2pVEPjjg5tv1SYZRyfdmTKtyAgonJU3JSFzB7U+KXdnJ1EWRYGs+9o4SYd5SHZmL4AC
F4NWPTpp3plbMZiMkZOMwmDfL5Ux74SdmZFftzSwd6SW003K2yVk/pFgtN2TpYYizNOE8yhKfXUP
ER8ErihSPOdeahjXmRbFQPcSu+6+mLGQ82mbh4Y4ulYd01XRMlhRBCN02S6lY3rJfdeTj8jmdO1z
g4e+u4PX0rZgG3UCyWUlCkwP4ew8KNIm7I0aquQmF3NsHIu54sYWDNuGYz6HSOAxRiltZ2kj3QoS
WpC0JG1cOS92ruX4O1rDTD63TjaJDwMhq44v49KIT1yv7pKzmugvkPkRBrHnVtCoIHCoIQnCI9Us
Wg4Wb3z1BZJBTH9WjY29mftlWsDg6XF1NdPbL7ZhkZN1A9RewvKyIkBVqZ7Rfi56k/ZNVAPE2dRz
Xt/pUpn1xsqqvDj1CHYDcuEttLlRH5kubUfF6ReeRpxjanFkex7FcZoXW3i7ozL3dNhGGwcl5ayY
gjIuNZ5xb8immZ65tTZ1ibtJT+CrIPRRFHptoLqlfJwHJY954mBqYMmJ2p0cGj2a/SKqrI7pPqHp
zafWMfqu+9rEPSWMvg55rNLZTran3JQRVREv6T34fB3GGGD6CwLW4DPqwKiXUmN0mSjlbZclreE+
D5JxZnfKwERNdOiX7CnktiK8q5p+2uJX8W49xU7jq7ifGBbNXX0/uQM8wDGfFL2u0sig3o3ZsE5m
bKIAmtwUUD8oEDyf7CASa02r4YzKjBHoYasLum1uSqFwEJ1nNYiqsdp8GZdmzvBJ1H172qUYgZlD
xYa2n6dBhbTCOKeiV47h61e1FuUb0tGoRd0h0Rji2QL2m4az54OYSrZsyxitcZtg0aiYjbZr0GTp
VnkgR8O7JPdjqTYA6/nrSc9gza7aJL/pJssdrzVbUcCQwVZPe9sKaxq90uxYp6u0ngK7qrQrHJFL
eFIBf/gGzVCXiZ3lF3HCS8BpOoxv+B34lrAE0/RKQdAQVAgbgXpibkuSrgx7JDM5cSP9yAxoWmVU
pUvekSFxLokxfyhn5dAPI+/2a1fXEO+KUUKVyBYS2wIWnSI+MUo3fBauQzBURQ1BQAVqdBGswbjP
Qvbgzjp8mbewKbp+N8VDrR07Xa9L8lrEcC7GsJD7ro0Vw1vlMvOzVO6BjWRVue+cTqtI8Grk7TQV
VI8VChfauaTUQI3E6KVvl3mxnyq2TsRChLRqTNtl+ZiXnU5ygaHXR1KB6QrKlhqIsMSe1drR9eUe
26hm7GRHdiA40G485eVgipWQenFuJg5cuqbXekY6MmytINJqhZm8ouEaTE3e8iE7SxHv2Fq0aoux
qQNtYsb6NS55R+74M63y2CC9y3iARIJsL5rt6hSPgdOf4sPDuwVwuc62fUPKQNAXMgofTX6s3+ht
7VRHvdVH3NKNyzzIs3sGKUMExyJIak2qm34ykcwbuSIa1GnQ3wdWmKXaeZsKhzTcwTZcmIFEjPKA
kmV84iI9cAKtqnsAqgyS+71HL0VjZhGHiNASzxvOirQ0klOXhSfeTtKcE2JViSR7tGScMsFOCeEc
j3nDnrxzvHqO73vNrMNt3Un+Oda5FX6o8qkrMBilBUQHr3XqiT2cQDn3ylJ11TyHUWk3L2MS9h39
bvDPB8XuMPlk+VXxYWn1mXDptJLSF6wtsBy9OrojxC6s+VbtcQ6W1g3LbRYnwqTj7oFIidXMRMBm
Go91d+4IY6yJ1syIi2ys9gSwNLuR00kP9F0fK6KFCrtgQ+XsZNzGmtEbgcRzxQueUfUfCtNEM92J
gbzgXFq9PCaj5nJ3RToOmzoaAbOWBmtoXFMNQt5J2cMoj5lRZEwfhxPLK1nu44lD2RwJKGFR4dHA
r+n+fQArQ9TgwLGFGSMxuiAb0xIRQzI55cvMMusyxYzUnaMLRtUxK0V4CpqisUE11mDJhVaVDPLb
1sNIS0ISyjyTQd/IfNqEQmAneB700dgsRmsBoiHvN95Wc7/e36wW92To8I64WcYcMbEygc6bHJUG
oCZjN7Pp6jNYOCHtwmgeDCKcJ6NnQm/M9307iIu2rl17I73GfnH50kAX1UtWbuGchNoWZHcIljOk
XTC9rOL+T6HQ7OGWcPhJ7MnHgzYqiKwGVKosUntHjn4fjTS0PseWVoFyrXpWeUbFkEZA2U3ziTEW
vQzMQqR7UFFl7+dWXLSBZ+luCpElsuDOVq13lzQZKoDMi2Lht1OsPSS9I5izs5Vy/lxtaztR9E69
Mt2NGzPPjeaoTIO5dtvoubPJGoei3skzQzGcXph0di0qdBIre950q4ys28xOymeT1O5kX6twobfE
iqoFZbqQ3uNawkb7CyLFvXIKOjo7bNKt88EqEvZAPZ2yrdHHUGSwDsGCjSfmiaVR6ticS6iiEQFI
T0PnoPEUHfrIdSPGgJPKupF8HpM2XdM0KTTF1i1IOLdq40tfN+CkizhjhqVHuY4Aoi+rh2ZM4d7Y
2cJQKi5SD/GM25Dpq9uLBVlIi9iKKP9BFRSO2171Bg/5Rg79rAUu7DJ0Cy0+IGbkaUnaq92a91Wv
4XjgtJadDtQ27s5qKw2QMkj7Nb07nq9+X0q9sTxQ61IY0l2DfmjbCB7dNzWiZnE4xQ0O26Pj0HOC
OC8m9bMLw/msVE1o7+KoE95+rkJkWU48ItLt02WVR3XE1NRpg1+TiC00mzi1FmvvTrmpfNMG8neZ
aZZeXJtDC9wTDoW17FwlEnlUQyI/dVDKBhi/rIZXlNqKPOG5gBIApsz+hMMlcm71xTGOVkeg7cbt
K3VvymS6TxYjBG+dxbq2T1Kei70IQwHcSphInfJm7IdPv79Hb5sqkr401DaPzYq2CsS518V6VEdV
qAqgUG6h63fAScJD6CWSoO080e4yMhBvf3/BtcfwqqJeL+jiH3RW+Txm7tcXHObE0dIZGMIEe+Hz
Ipp8Q9HBORn0kf5Oj+AX10LzBw7eMeHgII98fS34bFXN8RplSdoZO6z/ro8obdyDqPT+tLWCEwCH
De1PS6fRKt/0cLwijFuLLDE/dKsHwuzn89mNm3fu3c+dAUDzRAByclhnPs7633/sRpCwWdvDxMEk
6pOXPJHRZZMjKPr9N/SrqwDGYBzFO4P58803BLSB0oYiB09QNpBzh9hN14p8//urvOGgrC/n+vtp
qThMumHBvbmMZWPdtNqmwtOMGZK5rIMswhC6XQZ221gicHutrS/bil4C/gNcPDcJpdyypWQH2Uf8
sinP2Jlq+zj3MN2Oka4wLIekM//5l8s7qdsuPUAGarhpX993w6uESTHNfXe6a6PSxbElgPidOcqv
brsLtoz4QaZ69ARfX0SHcyK7Cnml3VKGcK6tGnczVxWavt/f+Z/eCmwm7GtcyGbchuvl9YUIuhnq
ZjVvCLvrdjA9Omb+tYtr2xwxiPzpxRhtrkO2dfiwCn5fXyxaehpX1tKgKFia7ZKBy896lyk3+v3f
X+mnVh3rF2Iai2AXHDs0vF9fSZoNKiVtxuFvKFR9c4nQDnXEBRBGdR7acIHQYWrvdOt++tLWRROt
L132dXjzNhVTuU0vW5fhQZxXJBvHebmThAh9v8ofjdX/Nw1dvyeJUHg2ffvj1Hz9//+2tePnoiWL
JYtNxFgbpf+xtcu/GAxKBuKQJRkUrIDifxJCQIvQdGCIAPtqdYTyQ//4ufh9EHzBxwEOZKLhmX8y
MZdvVfmsngA52XpMFjqCiN6MskvPHPQ2ZOJEWCkSwMwbax3RF4SgAIJIf9PQzbkSaaOfeZUZPo9R
voZvmHrzPCW4sX2naeXBASJ6l+jTWIOzcrsn6H3VA55B1Ox1rzvdtk46IhWdgTQGeBPp8jc/+L9O
J9el4N/NegWhrKOWb91o1Nh49F+/U03ljKXWIM+0kO8EDUHd5F0kFI0LzaOSdhHdlEAl/TuHkl9d
1tDAc/IP0AVvdQDeVFkkGgN/m9VM34U2N0I6qeUXtLvIPR/OaX69B5d9vSp+/6g/XvPNQkVTWRhV
t15Tm456WGE+G8GM1rV8J3DvDZrv+5W4mwgzMD7w3L49lZKLGosKYmAMt28I8lLmAyV2GtEswM1x
282eeZpHKLYBhdYJ5gsoUtPSYx+ZYmWDQyutA5PHceBcIzmLV5HhgbuNe9hHpdSfNCsXSNYMdN5E
kXvlZWWg9PJpBqR/x4391wfk22v29hHBZUniDsTj1Qr5ZtnVQRTLokxo17etIhqFTgd8mWh0Nuxz
+rSlr1CQAeLOFQJ11n/TF3m9PHhL5cR7BKTZ6TIO+nkYFsu4a/QeAAp70/A1MmfeGE6KCQJjR4TV
BmwmdZsOXpSBw7ePKNdPa6YSeC0ZsbRn+ozb4VbltMp8uUvjer88RfttG3ITTWbAPcjf9da2612O
1/tdpzObYfbtaxgFHFpGgiHpD6ZLsLhRGdhohig3v87klE5o+jUPcApohSEop36qOb6XYqMvy/Ri
TpWiL8BF9G00Qrgl6tIzXtIqhqc35npHGJYUQtGXDHHdVcaA/WGyRgiHbdRM/PKcePcgb5sp2xh1
Ys9otQxCIDoF02fL2QE1/TQbXYgiT1fJzez1J7VKpm2iF3I4GYuE1pq9gOvDKic5r8D1+wilpySQ
U8q823mqv8aGvVwnlWndRmum53lE36i9pDTDlNCFWX6dg0Q+RhPd+p21tOPyxVqo9bdgQmMXZa03
TR+QAdEktUYR11t3aOfr0i0XRSE0o2qkHRWqvZ2lBjQgM1kDVDsTLb7bYYEM+r7Rh42r2gwVdA7S
I1dxitJOQ/jWxtOMXLboJFAu+jPEXsIkCzgMW8CUhDXeSgioJ1KL8xw8RcsTkoUo5kgnzjFxQPVr
b2xbKBJhQyVfonDCi8dSbHwtGR3rmzqRRu136dA/mTRE7yu9ZFRBH+f/2DuT3siVNjv/F6/NBhmc
l855Tik1a0NIpRKn4BAcg/z1fvJ2w25/gNHw3tuLqltSJhnxDuc8x2QrpYpg0WaMsheaFSpCZ6rB
lR4olo4F35pe2kUhiZMnajba5oq8GjdoPLDPfaXe2/v5PKRKs0C6n9re/fwe/znKy/upXrWMonk0
OetJH7NO7f38J3K7e/rvxcSwvKNBX86hEa7ruCYQJTYhPHlhYiT4C7QRrEDT4huyvTx8TrNi/q8C
E/+lHOdU8ljTc/d5cBTAuvwTqPifeosRpv+Y+DE/hPCvpV38BNk0rIqAOXfVpyfdN1xKQvzWfbSK
wq7FJuidmH2jd46H2zRPOyXL/6K64nL/P88WfiZ6KS5RkHXcp/9yUv7vD4bZFb+x+OeXD3IIvu4/
nwnkDj4fyeaLE+b+sU33D/CfsvL/117/7Y6y/b9rFv9H3wJv+/rPxdf9L/yHmd7/N4vuzQrIcyCT
/k5p/HfBYvhv1GLos9g1+1Q94Dj+V+3lhKSZ0h2b/9B+/p3u8R+1l+P9G/ZTTKn2vVOg5rD/n2ov
71+9rjwy6GuIUXd5qSnO/5V+m8VpB9RQZ0szHKJD26Ps583Vo0+UeuJvbF8dwqbdmvbWrs1dqp1u
7ehPP82ozgTeI2mVyXPoTj3QVyPJX8aswvtFICFrpDF5nsRdm5642wiNdVjYmGlSF8cSB/1CCo1G
5LmdbGaoWJwHiwhfIqa96i4T77ie4mF/n0SI/L1r3epkh99N0x8mAd4zQQTiMOtdOW26qgj8zQJM
ebo+aA8SD9K4c1liOGb+raDTlc6bYTGYZTQnDX+vEE4vWd9cmSq3ePxt6DuCcS7B5hMxK0ZzHhkl
NTMh1nl2MOX0oa3xHuZEQotVb5SRLZuSJXAbvQ+TsRN5R2JV1q+ZMq+a+LOC55+MB6v+7DgT6hQM
aI4DDFmM/dGXP3VtLUr9NiCPWE25sIlWKlZDyySp9bD89eaLksW2bMeXPnf+4G2osdblL9V8EFOw
SsM83ASYNySWRzsrq6Vh62OYGzt/gH9nhZveyePDKMgzDzN4P+PN1tGBlad+9cGotcEzSfU+s861
gRGsR6pN0ua1AfS/LDHQb3OMRXPmJ4/cqpsmMXeG7W+VKE6m/kxQiT1KEm5f2ccoQEppfzaj6hV0
/MIgF6gIsb6PwZvFuFua6kM49aEj8qhqnjJsWAWrpsUc40RBhR6vvJhIu6ipdlQUaz/8ngPjnLfz
sZMa9Tv2mHYeDwgJA3xq9n7gMBsClb7SCC3VyD3LxqhZB1lyK+fpidJAfc+qH/8G9VuE2sXV0xeR
oqs4Ch76TD6wq1lK9Wix7zUiQn1kRN2l41VR1NWyqP0mW/gI9gW+7LZxnn0nbF91X75MkjtXFyXJ
c9WUbVTGngxxpVz0FXI8UAChba8gwC7d8oUJzhpUVDrLR8HOifaEqhWNXhdgFMvCS2SZi6iIV+Dh
dkXmPtZh9FpVfKSTwst2cDCctTmJZiHOmarYRySkefG59vaEcXOpmpSLrDmNahUb+IFF8RIIvXT9
H6yty6o65n5xbaEuUYsxzj66AirNMByFd89taJ9FEj6lTBLjY4xlllxz/ihL67xfi8EhsetzLr7D
9tFzsoON40tX2z6ssaSg18+PtJEL3bM3jqzpOBodmAl/YWq2oU7yGAn+u41aSjXRsgGePZPLPTHB
KBW85sl8aObsbYqDi0njNVNhW94SeBZ7dqqAALBjUMpTmOIIDetnBDiPNdhCLfd+hJ2HIPtdgSpm
GeuAbWKm6oVg676obb0zWuNX0yUc3SB7sPLmbKv+d0zTz6LpExaU2XsVz6SeJ+ZaDfYFbXEHiycl
Ri5zpz/WrGKoHnXwOMqq3Mqo7MgNK4lKtK3nBN3QYdZBeyUop98YLFX5+I1xjz4wWWZISxZl2DyI
1n1q7OqWB+M5D5ttJrPyl9G4+yp9ZuqLPnYWSkTPLl6IEn8iX1idtrc8ThnqY6Yz292QGOc+N1ds
HBGztZ+EqxJkTzD7whXflmx2MuqOzWQ8RV2QLf3sw0EElMVY69jAQ5aXbb80gglqSR8AizAc9CUx
9I0vRKGLGAUOqh1BpfLLqhD7pKffe+dYER0r6354C2ziywcvTn7GCFIyAwQD22MzhdNO59PajIAD
sAorqZFn83Psc/9kNTAdkzKo1hSwHcFVZrhtSx5TFfi461vioFt1zbN2WhFibYK/vZN+bfUOF+w5
ISR6m4VGyz0xm38GfKTLsJLOsp0VvjnXXyv1Jnz1npErzfLovSkORhMGN5X+1AS7xZH0lzl0lImX
LMMrvo9qjbKFHPZrauJZixd9uO3sP7jvuphXA1anrY4T2cBFPHx6WZGsogBDW4zOpjU3OY9hjXBq
tr8AciySuFzbKW5LDJl3Q1/ElqbSzlne9VSEmaKbSLbm9N5yngnf+DDJA/ZVwQ6rcPBTzwgwpA/r
bUJFYMHKy8bmJIAx1EV2S1zviR0MSw5TVvJYFySS1endQoOtutcnDH6rAcz80DylgsJ3BVMPUC9V
/Lyag8fAiT+KFIzbiBMtDVZ9e3KcJ8X5qgTLdzP+BC7KBGBgi5Nv40ovxzC8hoAOgmrfNqc2fo86
9Wm0vNTqMNg+di6F7gmvOkCEsMDx5DeYbuKLGrqtXxlnV8uP1Nd7T70UsnlH5E2jUU1H8EDyzh2Z
6J7I+2MzTGKaJzdJ2PkXr46TpdOUi2RoFH2dRR74OJyMMX8U/Nt7Z67p3OJ43tXEmhX+pYzHrZ+E
LJSTi0RTUw18y1P440AVjBW6uqAJ2Jt2dE1SbvshPeoMYyjakLimzECMyrpwGPYh2PJFKrNpVTv5
R2VUz9FYfjuyPuoG3e0IKYRNwBJm+MmYvU3VVcNTX1qbJA9+hM7ZscbOT+eFbx0KOX697uDw5i/i
VtCeFiyDJ2GRbmo40PQgIbNfD5amjxVQfiA94cDTs43vF5/zKN+teNJ7rVreRREA6TDwahX8Mubw
rHS2J+umY1SVboBurzO/eXft4tmwWIKp2drgwdtAeUXOlOLMr2eZbh2OqqSbN1gaNnkVLrvZPtae
Rvi97W0CA/t6mXmgar1hzzCMD79WOIhTjO+moDLB/QyYHPVnee1JsrMwWZijMLcIHo4a0bdX5gfG
3TuZ+4vIGen3t1QHVW+ney4xnKFthPDMRzUZrjy0RBVb0t40/g421s6QEcaUPgIfeqrt4nGCgSE8
fTOSaq3tqPiwEXfL3nvKVfdhmr+sgrc9gcCTfRjboxV/xS7cHrvcj2a/1Ma4Q52xzTsowrw2JmVd
eU7u0YCfkTiYw6vFGx3d454IoKwPEAxK7NbMs3d5BlOcUxYT7ZQQXxi+2lO+DMavtghAeuBTyy8p
f3HQ8ZKvk+/OWaEpJwPbXZaV3o1WwnVRfGb3Ag+Xo3hrMLSJyF3Ch8REiTY90BM+7iCmw/KP1izv
E8WFafRPGfb5dXqfTEbZr4mFE1PEMXbGU0q/z4xyuGTJ3nL8I+7nVYnG7aIZiKS986chTCbUJhkq
wAesztiYdsypW+9qCdCYtISVcpkLBdWjl5OdEejvsla7ccbC25ASaQXiIFJvL2OcjiYAGterXgJM
6MQV3az2LEDJYWN97NNf1omrGcss8pNDm4iDPZeIy0SKBT5IFojtOef7VxVDqfGIuUkja2E30bp0
x02dhq/O0OxTSqcLJm5EVC0W/xYNLJGmE3/QSfDZDoWGIjP9o8hhEIetJiA/s8MaXLQH2z33hUa+
IO1fL5pfqrsLmRXSEnu6j9XAjnYeEuWlzID9k7W+GIpHF+mKF5gAgzXfiaerIwKUmyxBmU7derZQ
0TbWFfzdfqx+3EqtIqTvVJcOsYfmSB/AfMPNCBt9KdlHhw0faNXu7TxcJbOwoWkGZ1O2B6tpXnHE
79JwenMRi+a+OLNaPnJPLEf0WMw6jsrGnSkAYMLqEgYpFdbcH3VLnFQNRYIzW7Mm8gumy3i5E4J/
BBbINVz8o/LMde306WJmTKUai0Fm/5y14DaMfEWj8zzxkRsjLlN8j2E2l6ehFAE8CmIwvaF7CQrk
BVlvkpyTAchHZrswY3dVZ91Xm9IFjL35h9K1+SD8oyUe0jIvMQItDg/MrXMOvCzyGlKUuXTxZ2bA
FYApC0Sihjr6EfKfWEzQZC17F5i2u5dZDI0pepLkLj2gvyyXA8vHl2ZuOHHJ6Rr9qzHp/KrvOmfP
Qg7sDGWxCl18w7PpUEtvIzAlHmvClVfek4PknYHMh5GUxpsOqujBELR6gy0Qs3V6M0Vg9BtMsZDp
n7VhXIIAJSdPDk8kE8pgQ0QVg3VkLfjy510V0PZVAxpvPzHekoB2ICv96NPwwofMhHAmXCp2S+RX
NujzRox5u5c5E8U6BzQOVG5dA3vNw+jmNzYAhaq+JGmFErssH5ohAulW/qSZu5ZNB9nRqe21SvM7
7bQENJZlDzjD2h+Led8ukNiDgP8ux5TSTdn2vBwhQyNUMtpT5ztoNVpJZZCi10v78IRKHMVobCwC
nCYHd3CehcHMlGwHDMh0Wm5ZrnwtvgbREjdeQgBJHULURjWGi7lFnOoPjb2n/tnW1l3KUxMQi4hn
0YYzSI92U5dIV7352ql8n/rNI4Owa0H5h7gCOs7w489I5Z2ZQAFgM5G649HlqZy9q98rak1eFjSD
S8HAct1ZBt1fhTh4HssE/NncbiuHHrfr+NqiufSWNcLszdTYEM7ciVm02X7WjXgfG+tm12I3tf6p
Umrd2eVV82TjDvtVTvDRmP2OeKvfMoU/UuZ/G6zaaRt9BT7p7cWfIHyNR+vVttqnRjrPri6SQzQl
fwzf+3IbkiWK9gMt4S1FT780HHEtAJqvm7sSkdnkiAB0QmG6k7rbtwLVPQLENP0paOKPCcqZFQNr
psqDDQ2iBXk13dW7KLxmjCQ2OQpvjenGm8pIqdohcWVBfTEMA73q/Ah5OdnZ8rO2kLrF5lBBdCEr
21ceJGJJ9HPfnmfZJqTMljY2pmBZBNVmRlw5m+ZryxXSyuK5vbeEaf8NF5Bw+hKmoEwhXgQdkSy6
O1Rx/CbL5Kkq5SVy20stcrTHFFM1abmM5G0uXhDuZJmrPEG9ynUNm4gGmWDgwFyZMtvSld+Ildh0
ucM82Z++bLgtfhMNJz+If+H83QfiR4TYD6U5/ISdx4IKPfsCUTPvY/kObmZj3tk6aCso2st12QTv
TYZBgM0GRqI6hJwPZ84nnDezPskheUiTaOfOcITuF4mA7CyDTK7x8tCsxitCpw7SCbdNi0xeW4fS
so/m2IPU6V9cURhYNvxtBL9kCCxU2OMKBfXCT+0lSzwObU6q3Jt2DUHDPgIypijijdQNUo0dxhtW
S5tdY2jr9knvUUr5X7ZNHk3XH/qUm7Cr973NSANqtlyEfQ5tIJSnmBJ1GiLrga3FpQuKZWcbr+iX
2FQYNTG+bhaYi4SyFU9B3Z/8akooRfV+kFNL15p13RsVUX8KlfjjoIDqjHlljZR+0GaYpaG1u2BV
0DGdODDEBNbMZfTvxYlhM61fzHWgH9EAyng1ut74mLXAEJlmwP4jlSwz7em9q8VhrJnla7iahGRj
bEDy+q08dx3qnwxOBZaA5yTVlyFlaF86HSfmCATbrgEnuU4zvcSRN+YMpAoGTaw3KDGQnLH253mK
IdirapcZrXlTUXnkx+6Wmdk+lQC7FwR1WetuNFCC2/o6VN16QAFI+BVYfa++ggKhuCqWY6XOiZlu
8sKrtmYXoKEzhbdCJ81nPkMQYxsbE72JseE1cisQN4xl+tF1T+ijk8uACn1p0SLb2fRey2DfkB65
KZ0WtX09OgcsWLcGgNQJ2+e09tMSYpAlAGPow3wXSefa14hKM6DVTd2simm4By4n+cqoc6g2jILQ
Gug/xCOsXavuHrJ+2vj3KUXpw9QwdiMx5dEwbKzCjDdmFOdqjUiwXnZD7F045PO3AI0yKZlIN7X5
QQxgsYhH6pfOK7aNC4Wil9106d1Wv0wF0FEU4fFvXjLs7C+qMHapiv/Yoku3cW1H6OXcChgRzRZD
kYOsmwV4g8MgX12LPrqKlnGNWzfo3afev2vv9C5nK78d7D1qxF87ZfaRT8YaNeajrogOz2YwDITa
LUI1n5MerBfoosJobsRcAtxRya01wUzFkfvbgau61yhIztnunZLsaFjmqiKsw3HbrdXI5wDHDB4n
VoYYF/pbWA7TqlD22e/HHzEqblFV7YcmP6YINndijm6Zo85KWFtTM5qaBv7r0PHos1akSJDprSnM
M0FBemPGA5tMZadvMvpoM30S3S0sbsord9Xc7KPIi68MpjwXSVgut3WGmcb3lfU5twT2sUMvMWZB
r1LyggPvnEbftf1E6pmFRPaSNjbc03XjvgvGcoz09AzxacguqUalw61kdIkBfTxaO5hkKEXmd2Ye
BwToO5ToxCnY1sFnd7yQFr2ApZ6GCGuQk7ofhol2oMwRE3oU6ACzoWsEt5Rtd9Z5n5N2O+5t8O8N
JiGrQ886ZuqYuc+kia5czrKOK7ZnllDG6VFW1iHARxinDIBaM9vF5rQ0KPbw/zBFEM4+puu5LwTF
OEzQnIM3sidI2cIuMRpOQSddLWpjUIuy+2hRBDOUnmJ2ZGLtcfFM0BonHSGHykBkzhxHWARgpcR6
fGel9mv48e/9rcItszRLtTUa872THMBDOd/qkt/XlmxEV025Zw56aH137yWgV1wE0sN2CN9ynh0d
mY99UX0iSEcQD6BF1HIfdhzHY/dU3Y8K47nyEEnP7nLkg890dx4GZ4sLh8M53Jb6j7bkZwsua47e
PYYSPVn0U/A3o8MxGH7mPcDcOVl6AEA8vz/kutskxbrs17l4SvRfUXzJ4H2SLKyTH47sY9gQXY9U
2cs/2vSFiYZZpFuyjtbkZKyYKVxa6W7alpbBsi6kz27yQTJSK9tjEf/WON1yqzg3kV5UsbnFKbiI
pgn7oHJgnWJJAgSDcGYR1VmwMZI338s3NLl8gE58EMlnIjA1SfA5w4PEubHMvX6H5WWXEgyiXO/B
LZ8C+0v2UPgh3wyVYFlMQ984xrYXAxv2Jr+2aX6M6NlQMwBQAiSl7WZVQl1b4BN4BLb3jYr2p4Kv
u9Bt/SADscpU/OgOwWHmxFNlupcBhjZGWuWhMcVbjcDcU29quJRsQaLx1bLTTR3D53npwe834q0c
r2PnLsLitSInsKR2dry5eIClbh5GwlYMfQOhhBW69bae7tYyDw5OOpzMpmIgHK8G+z2du31aQw4V
n5LFczb4t6F1thmYL08nUISPsfvhQI2ExYwBJfRfSC4Y+SHLk5OnW/T7x6q7RmFfPVvpHfJi7BT+
LqvSdInhyo+e0iw6CsIjSiTstpg2mRuv53y8b+a59ANyxh4UyeCzwXa/uI3OcwmQCckpFqx0HXef
vThMDHu7vdEn9N7Em4+Es5oHdjxWc6KPggNT1OcZoQPOsSg55MGehL+9ER9KquMkW+cUium6LF/l
fMUVhk3t0+AKz051ddCxv8uoHxL97AzZeUzX0py4QCKenUNY22CB4lWg1IqUiM29LXSMCrjYTwQZ
N8z0o8Q/qPRb4EzLWBCNJtsz8+VqvI+dZ8KPaCFHe4Nz9AFJ4lpaZKHbu4Rs9Ead3ZwN1l1ckTmU
SUzW0mBYEXq895V7RWcQRm8c/9gByrWpjm55dOXZo/g0dlXHqGhjpxZWmr+6fLXbN0HAo+D+q/2b
wtzGPXSOUsYhQu7k4G2MmVSlwnhtrGzdYbteDujblSPWwYwQ3N5VY71EoMVy59IInlsSScLxw84e
ZxIzSoblvoNPsj6V5TZIe0jJ+87mYEnvGN+NE1IwmS2KcL+MF03xQL4lVsWQ3UcAwDD0j4Yw1Cou
kBoIpzhjXQsXhAr8RvXYc8j0u5zei9oJLOu8F5DtWBOs/qEE8Q1KAHA8cKa/DuzI301sM7J6jhZD
EhAgYvcsaxJuHsky3AyKvTO19GbyVFvMa2V/aueu2pVGfe2S6Gv0qk/boLft+jcC49RbNsjyQIoM
FaGV1+cpbD5y/T6bc7sw2/ZPJVNyCWfQVDmDnn6Z9vU6SFYdBoXCuBIItLjPx8Np2ja+wVnsLeoJ
tiC/9PRpylsKodox6nWvqvTFcczr5DunScEe1u1WC5i/Eyvb+8T3OWcPoebWXRdZui56tmo1f5LE
AuiD4etkvarsYosIlAkGHUNhKooWky03kTgV9vBgtX9GrJ5p1exF8BV26S1jCCvSBwRALGWatT9P
wCK7NXXCmKNzkciH10n0LsZj6T4x5L40hU353c1L4d5pSSYzqFZ1T7MkUdLo7A/4HEAZP4KhPtWe
vQprlmwK+qOvAk6TYp/J+WxO9k8ZfzvMjlc9Y8pQaLVIIj/dKL+8MC6wGUXVepk7w2kw+SFb9CTl
6O6I0s2vZdTkH2jxvU0+iQder26dsSZZz5BTGUiExgdtNm+UzxKo7T/yuVwmsNxsaT/GBUwZ00v/
Ri1xeFKcwyGeD6ku110e71RLrlWoyx1u8HqVZTzMitQC1FJMFid/B5YCh4YDorlujO/KCC/lzBrX
ILBL5qSdBmk3PA+z84XWt2Xzo28WwyEdNr99p/B9oVyc8rhj68XAH/8jedUdKxGtH0lBN7863C27
du6Dg9fQUc7dUrlfE3t2RDrQstuCCQtWpGLvh9O57W21tvzYW5URih6CO9Wj4Ua3uaf56N3kJRSA
OhlEAsSNgIyRcBzvMvwrj4W1iUIYWn56He/k9cnAC1qk9lcIBpQpajzRcWrnqjiSUCVN464CpcTB
ZabRG31hyCMUzseMtLJtMIbGoUBu6a69Kc43PpP3lVM0u9rXb7Hm21Cjg8yteRvHYGck7ldou5vc
w+EGev81Nmc6MDRNclwQTXv1BoVfCKRvoDZNm+xrYZ660Lz4uBBlRlpRJbQ+ZLO5qPswOem8MVdy
NsxtyJP04HvT0cIWRr53Gcf7MnflxoRrWy+GTMo30ddOthYMSbZt64hkZYrM7+mSbGFwqsTPad7X
YuG3CbPLPOHfXWVTth09uW5ruzsYtusBea/sY+/wO7UsHRjRdnkULSN4mJsoqqstPIKba4vyVlns
R8Mp8q91DHnALrNuDTJavPhtfc7HwgYxMFRQncdmYdW0NkNt6lVRMakgh7l7Ugxd1gz0rYcRwzZu
Xky1O3vGpbtABTgjmRBYgtSgWJGDv7I2xMslO7JdgwWE06c8qv/0AQHnlzICtrWUcWV/jIWvfof7
jDcWFrFxI4Mmmavmd05NUCzx3P/lHQTSG9n9da4aiNmYWNeY5dgF14Y6F/w9hAwTkWb+bPC/YBkD
54/9hF6zyfwZapC9MpHiofH81yFkQubU0S5DubFJ+tL+YOPOXrqq+2svZgMtocXpUSKtM/E6oadL
w3fyzahzZTd+4ij5CxTA6XalN7on1Y72VxOz846RO/yliB3hWygqe5Mc42Q0dmHUFcAoZsWgzUt6
So+53I2mU548g5lTFe34LjrORu0eStX87QarviKTonFkG8mVq++g9plRf4ztntJuNPf4W13O+LG/
WHJy34cSvNfSwhX4S+SfXaE/M4atuGfJGeCJ1mkGZTmhoSFF02DsGyWq9YlXDhraYDnJv43j5xDw
ovpGOmfL/mSuVuk4f3aY0zdmMcu/YValzQo/4swmdqgh+xdpmT0Sk+4vjJnqDVJYyJeMeM8e8OdR
W4hlqEbxYeHiuyrSGz46+po9PM7iLMZZbUXjiktB/0CRU1NUVVwwAsYyMcfkHGLuTMaI9aeMlMd7
bVWnLMOc5pJ9uq0V8bpOUBLvFzbsU6K89ralec4DwA88ik7wU7ukBbLQhnPqIW65mlUZfkuE0SQd
GP56qBv3HOGo2ZiUCAcG1NRR3KdXjI76zR80ZJxGeA/4UclJJ+eXWWXtesemscNLkNv+aqg7hDA2
XYVNTpcEdT8qOgpv+JYjDsdtahi0LZE0l43dlOahaQPuTxFbN6uLyWOvbb9aR2R9o65lP12lRsVg
Lu/Y89ldCw0wdhpmwlP80DP/XdNnDg+5p/n9usBgKW354ybsu+TsWiyDYztPmU5B2Wba321zO3ZJ
eajNtyCK5majilTvnEIGn/iq4oFYjWJWK24x4yZyVD++b/yYUYFXN5uin6JxiLco2TmRAmqtU7RU
JROKKLyEgGBPjQz7VYdXla8ldbEpuw8aqAm3ZolvOKpzIAiYXekUK996c2RkPzDfITOp9WppXbw8
7+GaRBGIXYb9yxwNyRoifmbxzorqxGiD8XfmDivfcVeBQKprTxneyjqetsR+ZEezyQbcqSiGYt/z
dwF8plskdfpI8NmvEn5xyagl0XyM0W9aN9O4iFQcnOsqBZpZT9skL2EpN+amB1Gy7SNQqFMtUMEO
dfw+5r5zyEb3baxKdYVYox+EgHKLSdBe82vB5bWjaMcMqTuqPLLe70fhxg1po0ibml5Gc+BL4Jm4
xXcG59TU/F2d8hQ5jbl3nGp69nq4nbkm3iWw0dCkjCcezUb0jwyqaoPN+5TCSjWH0FslUKaBmBiO
i5q6I9KMRUIUjEhwZTEeo3zqDkQJKN4IQPM6sIK/TpqxpHGDblPVLH15h9ipKBqehUWl/5Nhk8Zb
M35XPQvzNqi34QzNA4Ut0xip5/LiVyEdVNZS4Xd54eyTBmqvpwWP8AgAOkQ404bB3vcrBv6Bj5rW
VAdFq/1Yl05/ZmfpbCylAVpO7bQ2Osk7ljXlKgxCskWj0juLYOyv0+BqEldV/hpUGQMnOCVOj0pB
9xebJQl23dSMqHeG/EF3Ot3ccRaLTiS3qWjs68R3Cw3WNey1EQt/JxP9moL/fgR21p8GvLpvlTGZ
DNzyd7zU5rIwWhDbWle7pio24QBi1BpgCEdUjS+h27/j7wrW9XifjVYgWV+D0U78BXRYD2S71zFN
mv2u3jUKjqyrc3HOMogncYyFnvKHNZKcWLg47Cln9qNXfHSosrBJ3hfJRwio9qVVHgml+fzJoIf5
DPbq7yiyzaVDnmurRw/AvYdmXNcNbJSORbq8v41iXWvM7MowI5bFRYUqo/TTtT/KckXB0HFpUIiU
eVtvgN/vC4Z5GHQtmpg5+hRxbjkc2B6i7ZDAxlVchfmXVfLVRQAiD3aB82aRp3f5hdIjTrYYyUmn
iuhvGVvBCRv4XiGtwVBuIOQhfgUpPRQBczQPPKD5LhSj/13kIcpMdpJXNBwkktSNv5Vz4rHksYRx
MQU0f4y5u6iDD8LeSXt7rBDsgLQd0z1PXXTlaaM1T1slkTpF6a1D10iJGQzVOqtFuuuoPxb8s8Gb
lE27UwjrpkWQYqPhHrP8YdW2IvEWTAX1VeR9x9QIEdvFh5b/0Iyl3mciytB79v28dPw2e6vpEZB8
qVQAlIj171io9Aqw1VtW3sBoOk9gyUZjqA+IX1no4OcFGR6682CdgqBWD7kzRd+t9vnoKq+nPZKG
+pm6av7NpawO4WxO+dqPDRYF9nBfwOr4EwGGe8WYOGwEM6iDGIaUYDaiDx+NqSzXcwz5ZOyZkuPw
s3azHtoPfATxKg5dqmlb1rewV+mZMVa1LkZBFZ3oD0n/wJtYGQwMOzQez32k51+ZZ8U5jCJSj+QM
2FwIKDMtSe7L3kT4N1eaaBNoNzecnkhjcVjMq2ZWiFiLMWiuOg53OsuLZc2VtPewGh+Ezw2fj7o8
KxyeqzSbpquuUPM0qX+LWE9uCGDPPhKiPD0Er3N37I2+AoLtwSdK5k8V6fq57ULUWRn+cunr7tVs
eagWmPYbZnSdf/QClkrZ+Gh7MRPDFi2CSfaSVJm9vaPDrtqMWE+nuR++NF5fw0OSJDEXllobVd8+
2sb9YtCD5BbyC07SbiaKtAlK1EvzFFzmEs0V74xxSqDwfYMPTc+JLWLuz1ixZS+Z5AVshhZRPI+P
c5a1fHcwmP4neWfSHDeWRte/0uGNV6jA9DAsvHACOWcyk7PEDYKkyIcZeJiBX++Tqiq72xEd4fbS
rq6QukRxTADvG+49F32Pk5bBhPZ9TTSB8crD5KNnqbhnKwxVhunCehy1eVMmU3oGBs89EsmUe2EU
y/ju+LN/T55mHrH5iIm6vEZFTCBz47e/1GRzOkUnqEZbxtkr1+koAZoININxO80X7aggDy92D8pn
OgpMvmbTrXTDRlFbHG086mHX+IJ2MlombnrPkkReakwbKFDEJysJ+ycnR7RFqnjL6atc8QktKnrB
5hnvcsYZLM/Z0E+rvNE1CvvUCd3asO0whxiy0m1SPUwv3hZGs5NZ8qIzAewDbzHk1bMOnqsd+6hk
uNdAIMmrZtnnbs6YRjKI+Q1dmeufvZCkYi+nyOvBX/EWK+azmQzyxfz1n2v//3/EGf8mxv57a8Bd
9Y/ivfyv7T/Ief/1zwaB3+/3lz1T/GHgjPWgBUM4xRr2v+yZ9h/gWy1HR451s2AK3vK3PZOUTzio
f6bwYU6+OTf/sghYxh945TwC/FwsKkLY7n9iEcD9/79bS3SsAbi6cSrwyPXsm/Xkn+wu+TD2tD2M
HGejJ+jrpBrrTtbVR1Uji4vNfIOh/5pYzjMA0gMesIO79Ge2mLmdHQ0L1D3b759c2YRXOMgrrelL
LtZmLuTJDlzdWUIYRhsjeW87k3AAg+kXOJdVP+fEv8A1puppT6UgmEQScW3a6t20t6a5Sx/9lONr
Sy1BWTbXlGeklAecADecKuK1g/Kul86BpOqeIbbEjAjY2G2VvS6sYCRRrguQNLMFIeViTler1l0D
3snLva6t0J7rNoEpVz+7T/owqR6i9Jig/L/RfsLfpHV3RSuV3TX+xrf3+WP+mIaAPC4RlfCzxVL1
zAFPfhK/Qtthr37KNzS1r4ys0XoXb968rR9Z6xfZCtlfADBOyaBNvmLjoXxEJfLEuqvSXrAWIDrj
QSgD7mU8FAs3cH1W6VZvvC0uhlabCGRJ0BQjIS2WcJ9Pp8ZXO6IQK20b9xvVu0d2rDmcEyxbK2Pb
hpjGAkaH/Q+yoN+0t/lT//27/vv326/xe/f956/xu/nZfZuff/9v+E7fxRZozefwbX+KLdk6RNyN
aL7u0J9ERHZsVXYyAU/ZPgHMwlzB+VlZrDuLt/wuhc+OlMWsfiqemC75iCvzR/5uW8HA9DJ7InH1
YbolBK1jc7syAmaOyxr6/iiBJpG/duFgNMRmxGaIMqq6NCqYGBRZgWXe87FcY8uv6KyK6uI1O5eO
fEHZuCqIN0SxuYk1jC3hz4kFIYsYdtlQjQ5YIm6/Z48TdCmUwyv/bQjsywoLKVEr75W9JgrEfQPq
v0vrT9O7CIwc8byGSSZJonARpTFNDOcr3yeqaFUGWRfaT1RV9tN8jT8ifeO31yI5uuVhMnflMbLC
eheTHOO1iKTyB6l9SjTmzsnc56QNIXwMq/hlmh4m602UhytxMan2g0tV4iQG3xEwawvZEwZ6ylc4
V7dhQ4hXB+SCFlKJZllI0G5iHxuBNm+6xv3OGogDYqQbKm1d8g1XYkN2ljpPsY5wPFsFtdyK6GxF
5/rEfm3a2IeqO3n3bzccgW+ECMr9S9MdCFeQFTd1MJtPrXZthx53g7bqSAPXr+mwGr/jp+TuHG4I
Dzt43xs1hZV2N76ftRVuU6qY28Q0WBZoMvd1Gw5ovu/0NQHb7bL2rRP5PvmTdiFIj49ozmu2PnQy
E6qzLjrk5ikrvqPk1YtNFuFrWzsR8dS9TwRxtBaASB0XDzNGG0MvohKqS4bkSYkVWw+ZTxFtdcwJ
eDKSD+nhbcBok55w0ZQSI0F28imQASfdvja/W9dX/Z3iBLOK+QKUSj0U6jtDD34LGs9J7iL692Fx
uiCuexIpVrXHA+Zi0r62+g7tWHUkp4+InSEoYSNVnR8YXFKYQH5dNjLnS+MVpfraG2FO4hwaCPct
Y+QSu1/+qL126SYXZITsZ+tY+GuXnaUnUc2/2p7gO2XessnKl1J/0fN1PRznO4+AB2pMBMl4RpHa
jPnRYoNHzdQjNSk3fX7VZ7Y6gU0ioTz1Z/cVvhlGwOq+uL8tXPTVzIb+9/9BHXxuz7//mD/78y06
j1fCJ8vVcnug9dVf/wqW81/VOUFhOe55MC7H5XVmJSRpsXX00gaaphDh81XZd4SzGvMHl73Frnf6
QAcF1u9OQPqbzVdNX0sbKSz3lHKQkUEQQ5qe6x9GuWB0ebjlojPClbXG0hSkWLlvWWj4AgrhyLJ/
PkQmKUv7RjwX62hcjze7EL370mM7jZwf5Cu1tCtO/cBPlcyKkp2gGm9cyFX5wTyfzxxSqC9s3/En
Q7jztwSssdeaCFWtf+SjsyH9kuWxy+wYqNq7c0o/+jFQGbtTBDDVnSNfKs7EiPVbuSNVi2C6Jd4s
d+g0CzuARDaZP8rGDju6UolkN5qmdeJx7zBo9cxlzZzs2oEgK4jI0tR7Y5C1gm962Cbdqy2gL9r+
2u/ExnSXdVpFm3ysv6XIgzrlEYs6IO2Zx3UjTufnyMg+OM1/puit2MizeyT+PRGogHr9WnSYu3t0
zzaQ7+VeryzMxUMgfUb7PZGmtrFvS2etIZjPHT1EwRZaWs4cGq3h+D1K/AmvmTZusRPCQWH6kvpX
wmGKdUxaHpYfHhSowBNRQir1fCz4pN81Pj52o8WEhBRxeqTlYx7istKnPS4R+ugQg82awRyN6Qbk
WK9Nb8IY7rLUOE2CQKl8eiGB+pdZ2idpX+ISHyb12H9kWr3UX+Vj13x9def3+ve7flb13GA36P78
SP/zP4mC+Osj3xKV/+U/1mS3d/N9/9XMD18typ+/UyRuf/P/9I3/+Pr9UZ7m+uu//ZfPqi+720eT
CM/+uXg0BMiFf190nqv8VzX8qx/19h5/lZs6hlRYLGDBgViBrPjbkGo6fyDJtQFF64aLUc3gXf6q
Nm3vD/uWkuCDWWAY/M/Vpi3+sHGV6vD/GbraWI//k2rTwHT6r+UmLDDhWigSGffT2ZrARf6l3FSu
QinNthu1cnPCZBUNaxvMz32aKY0TZjAUmoBaIiFmGQcXljlpxj7XHZ3ugjalSHeIVnUyKvoEVW3m
xZ25A19svXbMYLguh19WIxhhdana6C0tuO9KjwzQSbzoxtQEVVMfG7uKfqDCA3jmR+nDMpQ2Dj/7
LBwYaHkm2wOba7rFQiOcbZzOhjM/Om39KzLtwdok+lTzbOGOhL7Q9gBRI6UW+xAnkgwb2+yfl6qQ
d7aI2pAwXsauIqmyMjQk8SGcpJHpbTyFxe6zGrjLnvrOL+PNqFsCRRmGhqpBRjpUxltcAb/jYZm2
pNLL0UKDrYDvMmDzkTf1FRimEi9GYEqU8UGyzNyOTjWfB1O9dDNSMeroOXqoq1Yu62ESES4MjT0n
3XSyN7Se8aSTOqjnMiUvads9m0VsvnpsXE6T0/IoHn2DN0pWNNIC7ct3S/nTWzxgy4xN7zi859nM
yd9U+sBCu3QvOUKxZuVOkbPOson5U1zUH17WsHS0KdOm2rF3TBejiyTZZzg0TGCeRcF4YqdhstLW
sRtNT0TvivvWJpGNSaQwPnVEgGwbeHE4/VV7iDoqyrLJTMp5bM1E1vdj/y4KNz/FrSYOgy0JchWK
+ij3WQMqrx4+Y9Fke56k/ippmpIDWSBBZ4xXrUTjOkHhaEQmdpk4xmmjXaBoOP1+9KPh6I4F9Fpy
z5+j2xffOw62sxbXRTujKGxM03mY/WslK3apdTkQFtuJ9M1kpRnkyFLylplmxuID1VutklMLSX03
IbUL0owQy3lBxCs0Yp/tsiBZ0pPObvA8RBE67jh1S7ON2sRHbsbczO6redMW2BIq71XCOQzzmfpm
1iu6iHKEYJX0G8FJJNV8djDVrhLfdtaVm4ZjPYqtD0MvzKKS4pBeq3SJIHbAUM/k5Hot9lmlOfdR
ZN47SGBOXF6h1WCiwDKEYGa5KUs8UgM1sLihKJefcloIKa24GuKFYXhtWyJU9rBZHJCggngb9Ius
zJdFIL2r9WRfy/Q0UurRdDFlFfuZ7cZK79BzWLBe2W13TN2VTcKg1WuHDmE/Uhv/UcQz8kZPZ0PT
5yZ6g6nbYVx7MSjA7I4m1dRq99Fy4NZamg5C+ZbSWkyYQAKZ6Tr+LoNdvKvvG8s7G71zSDv75Mr4
VUBf3kStyRAVuDWqA5r354JX6UklPvmVSfeQa963XUn7OBLoTZmUfs4c8lYCoVc3kGm07fxa+9Yl
y3m0mGn25dnVT6iFWKIJ8sAzyEINDSLGZPmRFn58S5zTccH64miwWtkXvXNjvEOg5QVpOa3ZTGjL
pZlqey8QWyUF69eoNfQvYg9BoTWj861E/1b45t0E0fFFStvBpisqmkqD7kiyoMFCm2DdyaZvEZW4
MwvHIIu7H2hPCqlXY+hkTN0AzgybuiXTbIySu2Xh3g+4m/Hdx6iP47U3D/nzvCBQX5l9iy7SY8d1
KT0r7IzslFdDdMLOc6OfF4ICL8crXeAw6s37ZdCWe23RPHKv5Vc/oqm6YUV3mpE421x3KEVn08EA
Jd35zkjy8d0iuvKoKkVZnMNId2tqWxOayJltKRYOENH+i6gdNMeplmePnZugIdHKifq6ZCe3SVl2
rywFs5hJRnrPlWPeBD3mT1ufvX3F1U5nqOz7om0Tss272jt0eVO/1LjEeXLGPHs3VCW+ty5w3VC0
MX02NUTTKwbRhr4e2YZuxwW/Dg7JeFNVsbHPbURP3TLlXP+z2QZVXgmE4q1DaxFHm6XOb4mapdix
+ImBIS63lrhCxWpr5HyvW2H0epAXrAy6yC+2bH9h/g9TxEmI/2DAonRXY5c+acXUBpDplgdqS/vU
+1a09nWeevVAyVZlSLNkY2MPrGBLPySxy2kxEUIvwm5wkzdnXtyLmnrSYkWRnaXIouDWc/Tcl0CN
mx/jjOqdr1w4zQ6K9xqQcIIl3bkim63Wjc7fjfJhOWaamV+8kY3HLZ6gCdCNZCgKFnpih4REr3ew
RMnU6TYlLqbOroNGddorihXtEOstnFBJb2+wernCGibLxirXDLlCswf2ajnVKVHMM4uivIDxxfFh
F/WlrxWFOYtKYnx1lLAMWLVQoEVaYwC0yBDPphNkh3RTMt2nWmgVrJoOZXkuH/BEMRoSj8kkP0gq
sVhDDtoOBG2zFRN7emNhlb1qIDTTZ8Voi8AboYip7xzPvVq6Xx+sHGpFP2n2Y5qr7zYzvofbvhyh
bsVjoMfLYyiy+tI715viraoyZye48h4UemTUUtryWA4W7rypi0+yLLWN2zLYwq9bnJhd6FdsgunB
E1O/hxxcrs1CqktaFvUVoTlfOxqgD4NABxjOrBv0W6aCn9rnxPWf/HKufpqGinfQZLkee/Ol0RjJ
2xUcHzQPM5wBW3BL4NvoQS6wu68Vab2NfMyxVrzMU/vdJ5w85jh28CHG6A6tgMLfi3dfFSjrO8d5
gK95+5B9vANxkmydDiELkp5ibyLaZoiRotqetOagulEPlN22Z2yzJ4D4qP70GlhRHL+rNq+f3Em0
91k2QkwwKoubv1z2ek35VBrpeLYELYZXqe7QuKQe8ypFQVLOBkjjyfROrEAI7danQ6W76UnXOdoT
3/H3TlYM+2pe8s92NG1MPvONXTA+sx1/wTy/yRtrPAxGY3Cr+eXVhTC1TjrEAV1cus/j6I8XeFDe
Jc7LZ8NL8hVpO2Fso/LTOOgftDlK1mjbq13Fbo5hS5Y+ep6cjkuN+ZIR5lQxv1fgoMfFTX4qy9aA
RnF7iG0yJ/VR8yOakk7T1mLOWCMUlkNqqgEXkb1CNh65k5BPOU6Vv2eClIawavz3BXT4D2PUkzN9
ozfuuzwe1pqVL+/jYJGFnM4tz/5WigcH9yWb66l6IZTTvs43jooTw+UWwn2eO03sLM73I72YWsEz
0O99ZcDxrtuYghPd18/RiYfvwXKKdZ/OesgK1FAsi7XsDlCl2hE/N37XRjk8DEbpHvHjJ1v4u/P6
xrH8VWAoO8Cwib8X6XylRU/oKIvWXdMXzkbOzF10OToPHVSnNcBoypzWMo2QjbEIZmVFkpWGhjrA
HpiqwdjSzg03gxY6uXCx695e8HTkKahbecWpWwr4Kb6/KVvTEutONIoHqpam+wjD7nHqhHVAyXU3
JX2zs132lQCbbg8o7NR4Lqy7pVHmZ+bUgq+oKp7Kbmm/uUlKVNoLbW6iXOxRnfDxpDTT68SWKW04
yzvBw7nKLeelU0Nz5PqrCZ3uPlKXnJBJTtEpdas20OBvMHlj90b52D/XyIs2tOU/md5Pa9NA++sN
AxM871lymFe2voejiWgJXLJXudE2Ntt6e1O9lkt2wsuj+AnqLZpniTAMBGwVnznw6EZM+96VSUjS
y2lwh3uZ0VWLX9PSBh4UYXas68iIPpcodrZT2V5hZvc75S7v4OrvkhxqR1yamAhTDUcnhWYw6tQ8
eDzWmt1SdJvuurW7sCyabVwvyb5sh3OTWvUW6AMBnhwmgXPD27TtD2qRfYSy5pl2RK410PgvWsf9
57KsDfXZPGizUYb5uBiXiFyH9dTrN/jAnL5WMcmyc+LjLFxKf5c4Qxpiq4YMb00flsuuVYwlDGYK
W9aqOV/KYnxOPkkTs+GH880tkvQOYkQGpdY0rpUu0GZTdJQ6nBPdjTEatNG3kdYHFUsfxIrjES5v
FY/xoqL9PBoegTvsysggyWHXgAHvxsg/9PUoN1maaDzXCD9dbtE9kxlFwB7GZAcz46CRwAZ/H+P2
ILDwygp6nS3EEGR680F0B2MQ/LIis1rsKuUQmsuYEWRiDYFy6WSmwpMt5YPnwIAb33USKc6FplkX
HsivZaeaR5Al0dbsTAquOWPNMts78t+mkL/EuZ53CIsom081P3OGWB2LTqAbHhEuQEWma996PpJt
+ymPmSUDNtg12PYrSPO2be2LSEHFaNJpozL/peOp4luaA+gDvXFhD5glZ37gjZT9uhaxRak8tZtx
0XiMVn0ailiD5uCXHxqSDX7KWoKPtfROhmlHF8+bf+J+KXY6D2lg7mHcWGtOfi1GRDWjKkhaq9vQ
RbmY3axqG9mYTh1EqUIzlk1j62o30QqEjenj65zrZxteI4ZiLDN+2208P46fcy3L33x5TrzOAEjg
jB6fCfRNiTEyJJXHDKI07siBjx446olMttXJGPnAbT1w3kQ7X/KSGNhs0PWuVV/xkpbPQqWcdBIn
YqPUrnKp2PAtUmX7m9Hh75lGsc2tbN40mfWSpyipunTM9lKN/VHru5FOFF44shTORgoNtwEuaLSH
yU03Zuaiul3SciPjherbz59KCZJJx9cRFdGuGdqIONwuDdsS0AvMgwN6sDbURtgCuokDWs3s3jQc
DqyBsD9MNl88T/69yfDZKrvykM4O0TZEOu+WEoXzlDbJyjTKK5u1ZpctvUskMjr3OW1vWkiCfvM+
uS8WNAa5S8W8rFtZzvsUMEaQpEkXJFr6a4qtazHidOjU2irDPh4MSkYcTaBl4l3Wdj+a2tACq7De
FN9imBtgNUYeEqcM1knyOdLKMrEQEAhNY4/QOVQGA82m/pGB6w6c4i1L62q3mNVuzEeGPL8tS86v
qive8KzD+EhplM2ifyZv2ERlld/F086QI6+882pN3geCCKSHSKDXA6HVBNVEYFAagDoaVQkNOJty
C5/harSSITA1C+U86QwHmF1YnXKFn6lsfuhuUYfaMNQbL/KqUGeTTjtsGNwvizg0hYPSGk/oPtGh
irkzbSqay0cnj4mcJ7dLIjjCDTyRqtI/6g3zVcPD+qip8UOM6VkM3v0SK2KoyXDhYCQZTUsxSVhE
qmDvzGzf3rlG1+0c6DlB5iAtjqjYUAMYu7iqIMC7M8o43Rl+SMc5VX4T6A1WMLvAAG36wEqm2sJv
4bnMb3ihogFfa4oDO+9ePJ/90DC049VkkMWjbmlC26iOeSScQMV+GupqJpekKjQ8BgXbnhsknMAs
qpm2oVGpNfrm2dLE/eDCCaimg6GUx+o0a0JUktchZplVjxdJvLZEqYWkLGEwALEoitzxkCAJDN1x
+j27O+Lq4NLHtptInruOTzCIZZ5jBjgrR2Da0IZRY4cHA6WL8WbE+pLsFM132GAJfTBEdMkbzuDZ
38VI6j5qM8X9r+YSnBJoIJQ5312VY2xVenpQ2FmAFCyMKeDCIrARN72J/11mrLBEXn4O8UhvAVg2
SDpbOxjkaBzwN6D7b7VPQwdZtdjVAjPipvuqQZehVi+2lTGjYBQL2z/HaNepRVhZn3TTJVp0P/RH
Lge6jOxM3X5rQa1HPue950HmwgpydkmFZPghh3WkocgpprQOSGp4cuvoPOYc2JX4JH1oK6Be3Nj/
O4VNQ4wtw0e8Ik3cWUczn/ds0++9qsT/WhSHuQObI+SL6ei/9KLLNgY6dURG8JDyASefXTcgjmw2
lFGOwbSVqGDbVyfBfBub6ePksJojB+oKifYj9+ovEVfwhjoHxFBsolCslYfsmDMU76gyrbCclruq
mE7ScHdI3g/KHt89wrXCZR6HLSDAYR1Pqc4MA4dfZi/lBtD5hMTGZW2xGD8tQyu3cA6ubey95TMC
fNMDQTERAFfXVzIn8ccJaDlLqRgs9fP3oKwykDaIsawY3+c8OjpQE2CVJCwy/CgJ+1takgmtaVug
bg5B8s67xLNA4w3yPccBM8ZoAdASHNAV4zg1YT7Yg4lKsnWDntObrZy8x53HcehpP8FQvxE5fWUA
bYeNmychmp5NYWjh7MluZcZFoKXdvdYNL0wbWC3VmHunMoEQCFYLaRHh7UD4OX6WDB7qXF66QaBq
eiUH77uJFO4cBLH40HBB3SJyEFbmV3Dd2sYycrWNbYYoi4n3LsGMoM+AGEgb2zit9Dc8G+gcaCbj
Zkao3hz1pDv3OftAI1Nfk9m9yKbdTKn5PhcZsqYIW3tko3sXibtDaM0IT2NMzumsQrZySzDM3iVP
pjfYlR+4xfk+evcBP8scsP9ixzyRmTXKoVtpPgVj7jKnjNTMptNERVFxZnmp2HcSBuxiNA8eXp1V
rMOTqID0YtvoHnMmKIFfmhUyOKSXWsfe2NQV4B9SFTEbpEbQQCRmM66etVHHb0oKZzQl1lNu1S80
Yz66DMdFVZHeqUp7rBYbzGL56ZZTKIlRIcUGTZUxE19Htm4U1K6J5dpyfwF1Rd3b1QXRLemmGYuL
M3dYLqUDYQdpZ5AY5b3GOzK+NaOwzoptxNVcioFRqDMzg+PTAQlJb6DtCUTPDHHNajJBBU7KorWw
hkfsxiZWw2inlPbLjuCAmYkoAtJ10ApY6LqcKm0BjDAliU0YAqzBDGnRb9PymLX6tjUou11MPlhb
qDwoIgp3qWu7npEpXSKPO98MbdkZCM4Q7NdEnm9iDE9oO9CwzLOvmORq32467DXFtLEG/+QY12jK
9o3bv0tvHlkRWy+Ja1aBbcUgUsAIafGun7pj3nLLLWiIcZ9j3a842C9ZhVOCvBj+rExvwY/cwy7I
7U2ss+LzmUwFIq2Q5s7lGLhT9sAsYtV3PG/sep/OjfMS982R3uqDpnncJvppmIZtDDgvkfYzgDn7
OBB1x0ESHRAy4MNi3pl8GnV6iMXwo2czaKj3xPRfvaJ/QzHtvLDGrNixLu7B0DljKjvadyom0JKH
TxAD9NhmOj4fBRD65pzYGfgVp855gST50XXGC1y6eMciKeSn5e0wxq206sujcKqJr5VWnoVmM791
TYtyJDV/0CECXplMEcKrgzya0lh3sgQmTxE2OtYBef1nzZEX+mY2HRCoJ9sMQdfexoaBaMUXO8fA
dcsA7z39bdstmvu51xjE47sfrXuv1qB/uTc+jVatTb1jI1EzKhVi+YX7R50jQqDA4b95FSRtb+hR
5EJcI2kpytZxIkA3abOzmRaPXEDNbo7M0cFM+Ufb8k+l7RlB4i4/qwUYuFnFQIpdzsDCLTIec5r6
cpdxmsFwxpvGERe8memqjbL7qe9YwtiYA3r5VEX2tejt65TKKyXdtB7YqgtvXHZlIS4dVRH6mgQX
nV7bHDJgjpKxK3YepQRRlC3aj8Sg9xmN+6GH8li48coa4zTskzYU5MFwcfk4iWs/C+MW6sjkjDkE
vtZ/IB50IKNtrC7I3f8vdr//b4ZFmDrQ/n+/IX58738l//jvzfvHv2KLf7/bn2tiQf4D/5B15BHw
zs4X2d+f4GLLZhksDNI8fMt0DPf2lr9VieYf7KZvgGLM1u4tceJ/qhKNG7jYJ07ZF5au39bOf+/H
r3/GKLBa/7csfUe/xSn8c9wCAkd6Rwd4PPlInmnzif5ZlCgZKxCaxaiP/Fp0bpGUxVdi+2g/ysYV
h0kYCXcxOCpKfBMQmGF188sCEMLYD6mm/EB3ivybmdb8SAhmQRqh3aW73jOh8MQLTb+mxxhn3ZFB
beJLtattidgunRV5Omkjf4lSqr3Xas/l4omg8fSSSnnuOAesqHlNUuWGJuqfXxHRFw9uDWVwFFCW
+UH/tEhLgF/fpejs+5HwYVVa7b5uMvk+gVT+iXeSUUzi5g+eMUNniLos22cSuzgvyYmv24cShqkE
cX9tim/Z3VavecMIXPWlfUXzwgZKa+2gjqzxHgo1ZlxWBpxwVlQN2/b3UG3wY3s7t5ycMFi7bIRD
thTpvlYA049RO7nAMSHRMkCIm/QRqYQ5bC0eFHXo8nToznE2JduKtIRzCm5lIffMFT/02+Ll2RQ9
JIklIrzMTdr2i3lTvrXjXC/D2IsR2ZHHlj9PccXNz9Amth7Jb1Vy3JUUeNlnxqDcHVbFkPV58ULn
OvtDSMJE4aitR85whKvWm+GfUWYpAy//MPRq+KakI2EeMpHu1W2D8JKho6F9GT55cldTCbbIPi+Y
NBHXJFFfNcCdm8ar9fNUCA9hoVzSRN4lxAZXrJhMV6sI9JOm02eZjVK09I1z6nklRMuhbxJ6Qvt2
Zpc6maVI0PmCuYLOeUpQ035U5E6DJ0kr7+QtN7Kz69yQGZoxOa/MJCGAtY6niDVcJoY+2GH99566
k9ZEZP7RBYnVneocIh3DqIZk200UdwWGl6lnpJMrtkk9FKT83Nm5PTzQ+A1cWkyQ7Z/EviOcWyJs
GlXfwO7w/cx78oCEwuVM0YPqrIruXQdy7IORamxZyS9t2pdR85yXaPFTjpzSwvBbDTWMvaxMtgvJ
tQCrk5zYw8mnEJmqQlw9pPlZ0NdakYSOKrL4uR3dbN4OvdeBBnLL8dNhKC4Zf2kJHUbuep8tIzfE
lDVYnWNkTssYGPgBl4CNf+sf8jFbfjASFmcVG608LuaIFUfzM7w37pSYybop8TxCc5HjhV54mHZD
jcZqoUXwN5Y7N/c149FnIeghwgitxM8SWOgcDqUXVyw8e3AMI5I6kTElOhgeqJUSwG8fRGKw2OnO
EaUZmuvnNF7QDsD5SfaJIfAVj1otowDJmJpwi6hxede9sRnXjbXcNB3uzHgmRqHS7toiiaegyy20
XKXs6otnRLoCS4MQ/4nwXsSL1cy1iEVHGfalqJIeV8FMfdpMZe4EWj7MEnlnUz9RxstuX3uJswQM
zmO8pPQ1xbpgVLJJcPgksKR9v0AtWcUEfBtO/E7Vau8qKEgXNrW62Axl50LDtlgMoEixITJjDeJF
YRHSHmWNzW6Vuon9tTi1da3NyTxg2aefqPCHfLO20vsNaGSIEh0YLkpY7EBJGAOArA7zZNThLHXS
lVmXFbtC78kTnytZvnjabP5YFofirVu86tV0TfFzMm72IFIsExka5TyyTUAB03OpuBBr6wSU8Ir3
loSrTkz/0E7aZAqiBpLHzCIyasErcll6x3/VeLDCZ/W5hzZxZxf7yq39BM2M0eHVGiIFCQHyLaiB
9JaUeRuN4afFKZk4lONlDh400iRZql3qBQKLk5UcrbaS7t7E+9vGK+hvTA1azfRYAbSsJor50cTt
9CPRyFrddEMTk+ISFTpI6GSc2SGtEOQvzRhoOqYvICEEV8LpRaJkwKmS7fgGU8+HtqEsJwl6U28R
IgGjreg9UXHImdSWqzuaFpADCtdCkfi6GhU/URy+JLzbzl1k66gXKedLnWtDNWZbESAOc19Db2n0
3jqx+tQtwsm12xyZrZzwz1lkWqJqEcwWApND0TiVeomlkBm5wcddx3LQx4ppaHuDiYoelw4yGToJ
ZkPFxBCdTEsyapo+wuolpZz6HieNa43HQsSRaljS4o3Nrpq9RGA7ECoWap22hvbJkBgjWTPKSZ3s
lJdTK0vjTYzVnD3OrlZS93n97IfkgpWPifLdWxPaA2RhDjwjUYyo8u+hh8r+FFm2O+4YAZCcwWa2
/c5h+Dxpk99NwAVdhzXQ/2DvTJbrRpYt+ytlb460QBMBYFCT0/Owp0g1nMAkSkTfI9B9/VtQ5rUr
HuqRpTusqkmaTFIqCCAaD3ffazdV/gOX9yzc0SgAyQwyKzmj0h6tRxoGovkerEFOzkC5KaROw0rl
Pm8d9PhWalOLCx0SqpjBwrpmUURk0LwYqRCfIHNp5/GMFm0vkvOSN8MKbBX8Ba9HAJ7LClsNbjlz
d02fCgJ2TQcFXQAJYCeURBkohfVQF2SHwoTN2EYEpc7seVL5BWSB8AzFaTNcDLkWcmta/JvzXiz+
oleJqkfrBl9WxApj1kQpzdSFUrfJGJrUxOPeegxbm5bUzJwrf203IF+vBuWnBw+o0nXHEwFSpKGV
6gZnhLzKsqB3gKL2nE9pkxq0q9iwAshFpOaApm8Q8loUblqvZ93lgHGWeOypNYMQahkV3y8Y2YbN
OtdjeAUJbvogqyDYuSQn2jVVgohUH8acOTdT09LWo0nRhvYzH+HtY+nq+HNmIk5aV0WKmmFKxlmd
5QY6sFu/iooP5iQs+dHAjhfatoH5knVk3/CdbVarocvWXOwb+mx4qI+kEgt/W+IeH21ar6slaEvt
tcF5k7kOYPEK/s3OayncrLsArELO7cfBLYcWG6e2j6EjkqeKKwpQFnAfKFiYi9NNjwY7fNTdnD3C
Rwf/NCeKHzSBwcA3pRmpoktKAkOmeNDK+xCnPhIJuZRdTq0MV2UyI3rcVaQpA1owAjXfce0Mzft4
ikSynevSJyWFqbL1iN+0bm9wbCluump0H2nVFfV2pA0MKnIXM1UK06LXQw4OtQm6+jooqFg+gfWy
zTzuH3UiJAo3KudyN3m+7g9RY2RoKFKXu+wgwskj02JnnwPmtrhE8tbI/QgAI0KNiZB85amKg0DN
Lm0xq6zveES7NvRCxFyYWmjY6Z2PDfKBRF3RJa5qcKOyMbm2TCO/h8s6TXRW0yu67eoB8USremLw
zuQAFiXRcBtRn1wrr2+whM4cu8bmwm8+Cb+rqrUTaa030yCpn5APU+l1KqsuvTbJ5oKUTin6zTHW
AUcwjbTiWCMaZAxQ9TFohfc1qFrys4asvUccgfWwyZk06gN223m6EYELaHpKJ70jmM2eVVeFh0Ab
5OgS7bTPpZDjQ0VD5r4PqAQeMiuv7maW6rRDM80UjV22TsUjnIUWYkZM3MVt0Mz6mrKS8zw3ydCD
FJTlda2qiLo54eOaPibYPY5lO90aCiOTBp9Ipj6NeoJ9oowpQrT+IMjPG8UMtqGfg1DtPOE753Pk
jCJftb0dfc/xiaLJKEsD0nS4V3HY5nnrn9XU4D+XRpoAzertFp6foCUjnUuvh8ojRqCoNeUM262X
IikhY0QbJsgqQuugcS+8pTwMV9xEGtU2pLxbCQsV3LV2bwjU/a95npY7sDmUVTqbqziFGc2isRMH
rQyBbn8fzYOrD3MXTTdIdNl9ptBJDgjaKGnkUQAEz6X78FsqEh/Efi/Z/1pqkvXOL01SvEIOujx2
ozYXXrcb0aYysruvfrnA/nNF/F+Fzm8w8e7a//1f5nLj+/VGSNMwUjnAUKaCioSn4Msb4Zwtcfpg
kI4iRUljbd1i9K4xs7ywyCQbkIBKDTpuRhK+hBnMebPGaRPVhXLuMVWKqvXbP9Giizv9gaRycFE0
heBOfHJFRZKZlXVRIV8dM8ZMZxl+SIqA6hpQFLRaqoCjR/h8Y8dU4WaijeGdd7K0Sp/8BGiDYctI
01E4Np60UnOGU/OI2b+rXARXrZE7tApO7fPbz/l6FMdd7uCeVFSUlHViPdUlRhnQ64YABCOfnam4
RxfBFN7++Si2FMJz0EMu9qgvP29qRmXvRoTx5CLnM24oDtEG4NK3RyFLcvLGJA45pkn+QqGvFCeT
SI5kr9vEK0gPcIFmL0WwyfWhnh6SCeTAO8a+r9+c69L0yusjWaL4p14+k+1xVe+wKCA28lk0k4Qk
BPgdjsXbT7UYC76cB57A3dlFDWrayl60or8mS4AJaU4eZiLWgX0C3FgSOuIORzHBroptandxcPb2
kMs/eTKkK5QtFM5WeB6qk6mHGZbPKZcjz1FF+9zEyr6RUdSfi0irezEPOe02SEqFwXp8Z92d6lUR
KBC4WKShTE8u0+Xl06aOSa7WpAuXOipHZ8q94nmUAy+YDAG7Vyd8F4BW0839O9/z1ezhJfu+5fKa
pXDZiF6OXCpR+WpySCWk2cBOPUrqGBb92DTnhMl77pinSgmLB5Vog/meDo7k1umSwBmgymMTdnHc
2xw7nT9yMCTZND3QuEisxfjubSAj+dGrvQA/h8b92cYXf377W7+aXvwcbHKmaQO9cy3v5FtPrQDR
YlDlSDpvCUxAKEYbk6aycC3qVIHCztS7c/o3X5msoGtb8KRcsoEnczqG4zunHvoviQTgYw7xJiTP
nfgy32RgrRGMht5M11ba+GF+9fYDv/rOUtgCZTUkQoKcVzuemTTLNZiqX9a7wbmQcwRMxvDa5zBy
uMe8PdjJ27UtFAzorgHcKMVw/smkmlqlxeiYiAW4op5r3eNkUnvqC7qBZNN4JAffGfBkV1oG5Khg
qyXnyxOeDlj5SRdZGh/MsnNJiS5AoOz9/fzVYykLdY/tLhlhGgFf7bQ0VEZ0E+JzlObwe/0ESozT
RlgVDVTuFbSD57ff48mEIVXNgMtwTFYXsdLJhFF4/9CSXsXrJrQBl3Jr/TSy+ZE0wWaHxjsYuxML
9e1BT2YKg9qOx7XDdKRDJHC6I8D9aIZkqkLysQP8z2TCe0N/zyw1vvPRfjOQtNwFIeCg0LKdk+Mx
mmK4cU0SrieWxSrLUKpmGW7llLanPx8KgZ/ijsGAWERbL3e5QQwTzBkkEyNo3M3Ph6L7KsFMjcd7
+/UtkrNfj5Hl/Xk+KAO+m4WC5uef/8oeCJRMWltF68rmiSgKFh45z6HrL5NazskxgFl/a1N2vkJv
yh6IKwMuQR78H7gbTqayy8ocs2H79o/1+mU7jqUcIFzCERRJTl520fUePb4xWeKZu10gGuQknk7o
uudXfz6UzczhnkyQ8OplYySHT0AEbNas+wdg3A89rU+CX//5MISKnF2mSW/U6RMlceJURUTWvDNp
kirMLNs6CYJnv8Nb4c+HwsoB4s2iJWQSvZw+sRYuQpGlu7TN0TzHc3DlEfis4+VXbw/1esk7yqIK
xUbtk547HYosS5Y2mB2sibKSAwln1vfY6xlYE3sMJY7wUhpF//T2qCdxP3OWYJvDASkkE8Q9PZn6
IjUCuoDCNTucX64FF86rQWp97WP2ezVH0fBpjht6+hcAMN1R+TuR8m9mp8v89LgC2T4Hx8ns5MY8
eLWB0yaNN5V1A4rJeiyzJTbIFf6M7yzR16PxqEIqEzWkz7gnhz8+v5X23ZpmMQwHjJy+D5AbD/8H
e8Hrgaj2Qe+SDsVDWCQn8wYhAOqnaCLbOY8/VwK1s/9oJSjF4v4ZjnuCFqmX07PDbyZWUlPqUDNe
43yjj4hjkF0tv3p7ovzmiYjLHd4ej/M6hBm6zgttE1V7Dc99Wdu5iI//ydpmIlC2Jx7lCCRAe/lE
mZREwDWlUs+JynOSrt9z2ynOaYf9/vbzvAoclEu8TRjInCM8OvUgpgc4bpKl5zJxzOTgyKGnl/C9
neo3g7g+YmOTWNt7PUjn5lNcJl6wyuyi+IBlevvMinJ2f/wo3nJnVr5gi5Kn0Uk+lDXFIJD6aW+H
t5wvxXnd6ffutK8ngLu8L6CExJP8cvnzX0434tsYC5MuoC0DcfXG4dn6vcZkhz7FFKvUP16qjEHH
uc8tHc8Q62S4YGqLwKUsxHDD9JAN43yGNWdwldE9t337/f3uyZQHvMjiMi1fLVa7nieT+oCBKCHF
uD3zYWKIlIt7Wcd0pb492KspQfoBzKnDXQ8741d3zTRP/InM98K2FM4OzBu36IjJ94ejEDWidPe5
pzMfAH2//FjA0JveYZhVvEy3lrTrhmb9P35xjMJLI/u3HMecWS9H0VXSG6pJse3g0j4ctPDgPAs7
d++IJZ36nXTHqyCc0ejjYBP6OS9Oo8ZR262nwhr6WQxhzEZztraFXd9NJoIUuH3h5Z+/Q9/yaCnh
pCCuO9lcRZJ4NVV1urKXvLKhrH4z+l5y+ONReC7bd5gNwn4VMwVcbUrMbWhSz4xgOhf5yHXQC3A5
DP905vGhSBV5xGfkjaRYQoFfFjBN2E3lxLTDY5mlEcvRb1muEi8HVvT2I8lXoQwjLZEZlks02PDf
lyO14TAUELOXbY+9u/fTxQglsL7lNCRcVK0N+HlAR3td+dQ7DRQdGTiBKaHFoxGJB44kTTAwaYlV
V4UtjHMx5bgaGSXucZiXxMDDJ32laUt9lKWyjXUaZe2VC5D4YwS3utiTZpwelNOV1TkMSKpRbp1w
8xxcJ76lqk1mtaOyQA90qurwLG1tPzhQxPxUB4OdHPNAhl9a2Y3RzlpuWQ/j0ARXJNZbe0UFh642
KYr2YcAWKbxqgebRHamFfVOHOKduWnoaLvzRRLWNA2qQbJ3SVuSVPcv/Mfejylfs5QNmVI0aD3M4
ld5VF7fmYwKhndqVq0n6vP05Xu04Ps2VPldycnccrKfrps28FrtvsIy0J1L+SI2C6tO78/j16vR+
nqWUGEloQ215+c0DXodQFseD45Wkk+xsDK4KXxNDDkZwZU7V/E7S7vSxfoI/LPqqBAG6b51mzspm
yEgRSZBFaEKfRz939lnRh8c/e3mMwkZKfpUMGbnp00R94hnxLOn4WDWjTSgeE2bN0sg/vD3K6QnE
KD5tZuQe2QhIyZ1s10EWI0qPBJYPhS7Pk7YKK3pLA24AOW4B71w0fvPiuKGxQAn9CYRPwwUkK1iN
ldpYadx6VmXOsRBSvfx7E/gjVM3/i4zFhUj4P/cyrr5Gzdf4JR+H/+GfLkbxF52Ipsv3J59PSYoi
zN9djFLQj7hk+U2iFCoXSwfhP12MgHAA0LAETI5hdpGl+fAftqIl/0LyS7xmWqR0yG2bf9LGaC67
9i9ZctKXXOvZ0MmBsRa80yy5NKSNyfWEM1OEICRJ8ucSK4+vCevzAnB9BpUd76kU3MK+CMbwAPpU
7aD6Ylc20WZt24Pz3hZwentdfiQONLINy7lGjP1y05FVMRjQRmpM1GaNeUmi/aPfaFotEPqBjxjj
4Kvh1HQPtB1lQigG9aomE70uRJBcJrSQPErqQDdeXX2j+DZtMBNG8zLNSPbSanA+0iVJiT90jC86
9d2JJWOtZxqQhcaDgl6G8XOTOplAmVS5H63Q0evW7Y395HaxWE8xTuCrRCkDREkY+JvYsd0P04y5
XBskA5XoNHZgHVq2XOnega4cFWm3bly3/4GUBVkRKR3INJYapmfTdkOSHSkokFXvT5h6NZ1PS7RI
xDvH98/k4umHJl1GZZJkLsXEk8DHo68gMaLFssnVW3QOW4unnsbFRJsOLKixl33+3awoTGfU39vH
IvdwxL6r4XMD6NiV7oeg2bnuLqbdzU/Gsxo8mdY03PDbtFiug8WvCCla7XgHB7X0Lwvq5u+f89fa
6un2tswJVgTdu8SJnAsnc2Ku064MkxahWBribARXZm2mcbF/e5TlXzl9R+TSfDZsrvkcES9nnunO
pNSbDJTOtADEJN+0CG51fpG5+SPWGJAva6qMbw9qscxfjoqYziaKkzweaQx7WaK/hHCh3bRJpeAN
2kWdQ1rLBd04E+QWxDbU1q3E/sHrAdfnm2F5u/RYylWTiOipKvP8QsZTeUFIZt1o0FMAP6PIuKAc
knxKajN9iKbM3tTNkO5HNUnMu7zwn0Phf2yFtl4tWB6A7Y0+bY+jW3onD8DOMsulY3gTZf24aWzy
PDLtAcnMHcjiRJWQsLDSmvvA3Smhs108wT5HZ0qq3fTGM9lG0HiMKNuOCq/Uzqraw2xjTJwP0ttP
WXOUqr3NM2A6eV0mm9yS7iU91ygaaB7fq0rcdTOSphSmwgavmfcK+6eRr0u4bi7FWBvJNgWm5fl/
+UC0GlEQ1ng8JL3THKymOeMKCbTOcp4pmWw8FHTvrNbTuGsZkY5ywkcuYksv+8sRM1QYQZ8zYtU0
91ON/Ghik9qkxhHvWfudm/Jp3wIpLUFxFnYEVDXuy+ay+H55vjJFHt46zYLCw/q6k90OFBKKIwep
eZLb3q6ecmhBN3gBeCmYxPH57RXwc0d/se7kUp4weVogbv6rjJcOjAY3xRCvLeWHewxE6BLTeQBP
GnRL0MK7BV9Tb5HFAtKqaZ1HysVOI134vLpB3j727pnofX9Tut3Ot7v7uV/4nIuZlJF2AvC3U4AU
woPVznPuH1408K8tdlBt3a7DTMj7fLx1PIRg3WAaN3mRYgBFinU79H541yaGd9/jGLPP8LjYugnu
KZDVrS38o4kG084rH4AEiaVNDjoSMInGSNTZ2GXlxziq9dEs6aOitcfejuQO/75C/1FQ9n+nhoS6
6i8zaaEY/kMnvPqaQye85TeaF1TC5e//E3ZZfzkEwz4pLXQaYkFQ/zvsWia8XMrVjqS2w3T/d9hl
Iurg4iHI2C8Jy3+HXUhOkOc5HoGX/Tft+kQt8pZ65NVxhnyFkUlW2oo9xbJerjjXybETr4Dvtdze
L3HlSo6xsN7Jwr8ahNNEUvBzOFQsE8nuy0EAsaUG1fBmM2QQ52RjSoTL03ttFr/ZqmgBYOenDWDZ
/Hllv24eCQKUEsuJZtPVgTgfVXwPxi7cxTj17kphmIdfvvBvAoFXR/RyRC65KertXBKXL/TrcK2D
cIJOMYBSZac2dO0Oa6QYeNcvCJcE6eRRphqkKobL+/9kZKJlejokjSwne3LZBUj6bEyFQE3h3qww
trdp7gTfjTdGPaN9oQALrEC279UgTy+STFe5BOcE+w6VAXlyvvaTmQY5vCXYUlBpwbzlm76ivTHy
uvduxq+Hgoe5VB+WOb7Mn5evN6ahMetb6MTg+WjXEyHAcVS2tDhM0+bt92n+vGa/3PaJeEhhMAmt
pb/g5I3CFQuAneHZnFWjA9qv1Pkxxtb7Q2xGqtgamDI8elB62lVc2yZecJjHnGWgmB6zOrD3PTZR
OFWjd7lE/hsgNkdjgSwfk3cv81DwFYX7eUR2snGqUWA56K0TbDiAKy7KiKokAcjloW0/A2gKPzlg
Ph8NM4rvAwIBjL/BU+CXBfCP4yOjU3vdBpElt/RL0q7uhc28zk0HJ2NPxgGdrEF3AZUCrayja+yb
ELbMyD0t8wkTJu1sex+8Db9LMykIX8t/HmnLNNaqbqdkU9ctDaJRoYJzF3cn+j/F9CUIdfA49Fn3
qWut4NnFSS5b66wqvg8wx8wzUBwSnFOX5Q9xhA8b0XehaPPR8wPZDe8epz7nIWpKZN1FoEY0va41
g29EsvYlQdb1ZE09ErUcHIR5KO0cw2KFigjBqQtbl/gzK7ahMkJNm3wfcUsJ5NitbBx51gVA/G6D
OMXt0ZfPoAAEkI+vrTtrga0OauuVHBT2EL6XYwZRddNTpYrwB1SW+rJPk1rvBYCkz0Im8b0YYlBn
diPV/dzZMIbQEGTfvRgTHv5xX1wOqOWurGSatx1+LBhgx35BbBlF8MB9ccxxmtMQ6xYnLtphx2Jl
g7whMahmQwH66IYdCT+AOVNJbX7dNxMxoo3hK0zfK9NuYWTkfuJ/9/OsvY3hDVV7bGuSDKxSU19i
X0JTa4ifNWTSak4+BhrV0ZZnCvztkBQNt9CkiL9WVQrlMMciCKlI12AnAN+J22JR4UrT9m677U0n
34o4tOZDpJxyEwYI9IwSsfChoxDyHVs70JXjNHdIqzB3o6l/UONz7zXlRyid09c2b/pPuJrN5aoo
Zrj27MrQ5NDAqM+erPGo75sSHnri9tYnt0qytV3R/r+L2SnPQPd5+zCK+2+Io+y7RtCgGpdz/9xh
mb0JB7N1NnVUiFtLm21x8fZSt5Yd6uVKJ5PBlm2S6CCl4Z1E0BWmmnaHxSnGA/M6af1VPXn7wX8o
QgxX9bglkUtXMK9DK+AnH6r6abDPgQGsa/8KweGYX2NtvZnsSy+476ZtZhlYkWZ/b/D/P476Lxov
f/lgr+Koh/nbj6UH8euLFNbP/+nvYMq1/+JW4CqaJWi6+UlY/lcwJf9aOrSo33BakJRSBBn/IjaT
qOI3yGHRPAMraqn6/ssfxP2LOIsq4NKYiRbX/SNi83Lk/3tyEeLRbeSTJlN0X/MTLjjpX0OCro3Y
+CEjHnIEdximdfUeCsywB92ZbuGxWfdDaOubX97Qb+KQl3feZVDFQ1P2I4Tk7mKfpFPsrvfdxHHj
g4InN2/q3jfxAOwUbg8lxzUZIN/MLlMchtiDsgghfx9lo/nOGfoyGvr7pyBJbtIHtHTXuqc/xQAy
tMxgH9VRjouujbWXqFYhskV6IPLH3JrvCXaf3n50rr6vX/nSOGct7cmCgGGRev/6yuNmMiZDtuXe
kN3woGV7McG0mu566dQz38Eeb1XHnnsO4VJ+j7GjY3cBNbJ2Tch+K9KJ01PTjYPz2DeV9SlM3Go4
4F5nK0S5QMZAf0ldbUwloS1GEjvoDxJ3c+vCxOFp39VzsbGrvLjqyQvG8K/8kJKTVjeUrq4AEqMe
DEwxWpvSkiVeeTEJOGPS9qfCEdVaUjTFhSTzmw3frk7OihywJtqrwRsop8xOtSnKBBlHKTo6OlVm
pQ/Kj4ofKdJGCKmGsw5bdTbT63xWaPCxviLJr3I7OxhDKrF5Dn0MndKbytc3/hB9wqoPeHfWGbfT
aAfVyg26D804YsGLyuZazCnuqaoQzxl2kKupLz54zaA+wKs1DkFl4REjTL1BLxIglEysHeC3dO/W
U7ZrF+uReh4kekj9xaybb3UQfEaIw701V9Yep0mxMVxcoawpdddeZzyjcIX0hqEwcrveQnyDgnEh
/WfqWzd5xzCHbFTjeEZEYxY/Kk/JJw+J68bpxl7c9aHzKef6u/UN+3yUlU52g0HmZBvXIzbERazi
g6YtIr/UuighOYQ17YB9vTdrY/ox11XXQqxWzkhxrTdxCfGrMLuBX4pUSqSddZ3oXj6XsF4B+WU1
ihP+Mmkeu5OLd+nEMVFOyvnMtZsAj4x14h59+lbc60jmjU8nZzpiplEWhvOlGU1ccroAVOSdFc9D
84EmGDEesrQPv2nfAB1Y1247gaX2raPC1C1eO37Rd4QZzPv1WEw5CJlxqPRBFpZ7aYwl3Y0y1qPG
8tXv7gM6Ke8oa+bhyjRmzCgM6pJn4EO7EPcYQQl2tGJQWZGXWNQvo7gkXQrn5c5KI2UD3YWqfjb2
SWjs0qY2n/zR1Q9EGpPYhbnhY21eQkxeVwOClrWJPw2WQZSVzeIyqE117Qwe5dWV7cQ+POA8muXG
cdKJE77OcivH9ibPtjqtPVjotcYQGCefZpWQnshg05bVXQoBV24s/M0egfWLZA36KTPAQFWJuXfi
aLrTKuiMs6wszOq+78SUnVcY/5KGo6sNh0TdFViTwE7xIJF4NmKSFsnWOvEI33djl5Th1tSqLY8W
T3yPN3PhA8g2Gmud5+wsmww4kXXmJIuLfGn7aY3KPwmRQlWNvSvRH5ZQhTNnWGX4l+pjB2JBnInO
ziuWb2hcLzExbCyUV9CJSFQFW4/MZ7ftLY/KcEONYfpCK4tqL4a+9B9GldrZh3H2/QwPO+zy6iIY
PnZUmz+QmR3rq6TQIxUPVae8aLAmuPEVTZx+YVVDRAkx9Qw/9TagTTKYRgSkpIkgGuapXVwmReaN
a1rsJ1wao6RVH2As9PH3zkaNshX5NMKKYVNttpgT6vycrp/2rLfcEUsXhOr5Rk+zlW1ojzP7+6Cx
pqd4aKsI11nHAMJTZwXYL2gYAaFTB6veRCK6S7JhQDZcRHdyJFe6M5QHA8aBgYotKYitpzlLzWlD
XQQj8aiLKT12ZNoepkQ2cKQTS3/wuxo8e2kmc3EG2CellA2EoThn5drBxRA3AF4kWsk7Z+wAotR5
mOK12ADB3yDUk9AEqZ0DjUM5l69739A/fLHA6OsmAqxZE4nvsU+U8wZcRvMkegc2DlJx/9GEYvTV
xbjLu68QGVyJ0e3pM6mCdF8pHxJw1jUtjF97cLdD4PifiUwGcx8EfmOuR9EBNZs0mkvlcrk54GCN
U4uJe7TCmtrNn6BZ+beIv9p2RcIfPXxV1Fg50mf0FRvJCp13m0VgQeOuBlCInQ4FPOMe0YZ1YxQC
oSNq0ug89XIuiaW9WHzbcnIpNMWx2pTj0B6Qsfp4/SRWpI4ym8Zmj8Ji1Lc4DY/lpYmv8XzZBEHZ
rJyKwPvQ1nEF+Ui18bU7QdbdG7ULDw17hDilamTjpDJ1ieNcpU2FIF8mxXSDYrK6Nroyr1dlVdnZ
mVzMM3gihZzLGplIpBvbOeEeYYGt1LEe6H6UYz1sOY6D6ygRDZ5GZRPedFMczNvSceJ9ww/yyGYa
XgOrdgpu13N0QJMXYbHTtZ8hzJ3VI5gtJPgcaugXuuJz5aVjtYKBVp+rvkGRLDGwvE9CQIYgvYzk
zB+0vIqjwrhGGNw3hy6DLrCd3XZucKkyvbsOJTm0P/Z7yAQX3IwbLKCbqv/kcyku8FxGx7wjkwpX
EQzlDVd2bSNa6dSNHoIUTW8UeWI/OFhebmrVCmdvDFMC0NuYMPGxJw36PMad/opDlmgohU6uL0BN
gIwi7WU42yEE8bN30rHB96kKUCkGU/ZdZhwfCOLmHHkKOw58LccL47NGmAKWmVe00XGs5MQfUn8Y
vJQ0vIC5f1Wb03jn1zpuzrHTTrHH6Dsgog6lw/lY0qeyL0F8RshhzKbBMKWcYSjgVx+c03WVtWct
7FaCBdTJ3/Uo+gsvMabxoJsB1ggELHnJMT7427rVLkyFLoJ00CLRY5Kbs7jqEUz90F4v8nMK/6O3
aWtgeDvVaAGPPPGxFiIyH36AGcbSIMPyNDz0vWfojaWJaldTZMqY0yikWcdp4Grg9PCj6MFI9viF
PHWuvI4q0zgvtddsLbvyHn0IptZkfuocENvS6I7Ub1DfWzrboNntdgC2srUH2nzprDqYXQsJpa5T
LCYx0MEACY4zMnlwH1hs4Uh+MWet99VjCYNRsPWzFfnBMR2i4qwaSufQexAxi472/rIeoAwYnXll
U0j9oVxSChM+8w+Gn6VfQlP14YpD0T6v6sBy167o0wtQL+b3LsrrI6Wb8Vj5Ncd3DIXf8pP40a2k
eEhkdQeU0wIol47GLg8IHAazv5v9petIF7u6ytD9248l1dptli8rzqiaMxwG2o3WPvZ/E7rGxEHr
X8cdZQtrOtZtLw46DN3NhGxqETZPB/hZOK/R1b41FNpQ1zcSrJeM7CrzcjjyNbDtNml2JDvvmi4l
LGjZ5jDjXVMduoRKMG4CLz3Cgt2nEem4aaqxxs6Kg87dQ+/Ic0cDudfO8JkW3OCqhHq1KsoAlXPH
du/kbQLMovEvkRjrnQmUGYBB/az9Mt0jDXmE4AdKLAkOwvU/ijr38dFLtqPZl9fIgPOtOUZH/k5w
nEhVP4VW+hkuh1gjkbXACEbntBIemqilGzG/JWou14WxCJaxvfABfIf5Qt8j30gnnJkcsX/RK6sT
1jqscKWWE+AQfgi8eWN1DIDFrOM8ucGnkZhpIW7zBRd0v5ncRbMNK6zGsBbT9CG47FCVbJy4uRqj
yNkYUExJms3+NpGY54K0vfUHQCErEUbVuROF4gkHKVTdRWU9W3OdfK1E6l1msvua1IV/S57EPB9Z
HDvfL9KjJbPbFE0pRG8v+jQm7lU5DxFuzn3/tbfL8IEu+g+hmsSd0y0oGj+iZRaOhLlsxGZ5icss
HurzSsphY1PZB05HK74f/hiSYKMaC1NuuwcRWc3VHlrvlcXsaRNXXMG8+xaAr4g98wpZFWRv2wWN
PVw3jk8GZzwLUlHt6TdML33x3bMA/dH6Sr9AdKhMfV/RfQaPz/WPbWSka6oMV0r1YtV65icCGRrX
s4HJV+Sj+tw1IOgHD89pGh3gKFR7EnQjRTGc1roEkwPNLJ+6c7tE+oLFJg6KWW7fOTk8VstzbrFs
uLMjqff5bKkrNRTeNzlYBEwK9x/Pq8+ZovqePtILVBgXFaLjiyg21hPsWZSz+dZPqwYuTw6VIpXT
Wdul6kxGtb21+xBLk35HJ+AEMXTYCd+k+hildY/LbDgcHdwRaBK4M6xpn8Z9cWgXPouwa/dpmvLo
szf04T1FdUUY6WefpwKXisgdM3x6J9e5iiIY2XEFzmIxHbnNDDcl0zziPRYgxYYy3LCJtcXeQEuM
XiqOP+YxoZUIY+9CF32wMXyR7oJ5+IiR0Lyt/Ko6yjkD/Q/GkJhJ31aNdo8DxA/hG95BlLULeMYG
wtyQFqjc0t0WPWVK+EhHp065UNoZf18N5nld1c1OOt1NM2r/uZyi/CsNeB9wPHfuAejwdpH0A+OK
cUeP1H2D4vCuT2j+zFM8E2eYnZtALPlZOwaDkwYfE6s5r0Uc43WauBKXhgFUH8lHDA6mTn0BLRVc
zuze57aXcx2rCjAMGMdc5qjud4a29wMfZg2fZVyVkS22rtKb0qRbKI0MctxRKbAHL8xr01mshEt4
YlZpBPvYB8eFeRNUPRgNGhTmXBzNKbCB/hVG/9X1Q9y0wsq+VrFOVhyWdBjaRnjuTFhidWNyzhU0
xv1tNO4DVnPKXaaQ31x3vPXjzv/qyGqGIgh+3kuuhqjyMEghCu43utZn6MaOpRmNROdZdzb6QqxJ
NstP2DaZlz349jVF4uIyMioNFdP1MFCxw5x8raH3qBrTNR4f3X2RZBdDgc/kmALraUzq3nNPKDDP
QXrXaFUcVa42tCt4n5qKRMaqJ5dwbdu9gkKEy9UkuR/klDDOoyj+1NVj99xCBN7gUI7d5BzMQEm7
4cIubawk67i9zGP1pBUbZV+KM7dzDgVukhg5QJ7gmoiTSuNvA3+GwS1L65gVTNZ2xFtig4ddPpJe
sOkYoTSEG1Eke6Diq7Hy8N6kY92D7YatEq5Rq1HYrbqLuz704201Qn+Y9lzWGlKzJs2rxpZOAIsc
e2uBYYEsVEuS+6S6JdawNKXgBoK3fEzsvB0yC/9GSC9V/Q3irQbQPhmZdKDmYiaito4B0MnbCdSr
gpMcz/vI3iUd5j7TkzmYoX/jtPUDbhRtD5QolmOMXyJ/y7uE+a8tbytk32jYLCaBaAZwLpq4NMVI
8D+HwGTz5muqk0IWh7Fy/5u9M+uNG8uy9X/p58sEeQ5HoNEPwZilCM2WrRfClm3O5OFwOP36/ujM
qkob1dm3cHHfCjkAhiwpBsbh3muvvb7O7U9BoVuf6ihtSb3dK5fozemwLI41sIfnypJsoEbLGcSf
YNqSFmf8MB3mtm25DOaCT8XvJ2nsE/oL/5KJEZsbwSs1ETcqgp5mi71MTCiHftH6+6VmWbQZI4JG
7Lgj5a49YAd4547bh2SGtE9tkw1kTgfkaeOimPceUyP8ZGVJCV1/xw2g9iXAJYxlzYtVqR0JfvVm
XHmyYKXIijZ2mRHBq29sutkls7dBTe5zwxlAEK0pP02+1e6aiUuzSQsmAU6jj60sgFpm1gDqU0vC
rRiefCydrjzzUSSPOcm9h1SWxmVcOhpIsr0I48fxUcauv+lrEwwT2ejNNujdm3ax0/64NCafpxUn
NRXcR3q3B0XcSZ5ON6lXlpvrhVRmtlk33QTEK1INjdNkGdkd9Jf8k8UWGgk4LsFBLCUDIgPeJUmB
T9Nqy+ov12vcMWgh1HSN90JbQp6Ym4RmeCGahXhmSQxdaAVKnMaEm6yTCuhTaoakl6RWxNjCyZOz
4K3dZj2MAYgWAd30WLzgvvfYkminWyKT3G2xzNeps/NTr9tvDcln0Ge60GmHvU1kHtgecr2nuTnJ
qht3PjH9YbTUy4O9jNGRyJL4rora/sVYUbVtYe+rYkmuuUXLsaFW/W4ZmJ823Si627YfrFsmUY9p
KuXBwPi57TiGCDBLLiOB1PsWI3hrkelLAEdxCAbq2g0wPW+bagdxi8A/75E+19mY7M+FsdnNT42c
3M8GQUUblgnlqRtce2OPsXWoXEOfu1S8Khmok6UxpyPMvrjlcpmdzoWos4j2YGbNgxwx2Tt6kbfm
OvGpdBX2sAhPPfscu7zzuxOT62NGttdDPcYrE6uc75K0cU/AzQT9uJr7nVHXNNqMRo2L7nSktyOq
xn00ej1BaVwVr+g10Y59xOZolFUZJrbJQCcDKspqWPRMoZidXDflohdGfd8M4tG1zWFHlmv5UAfC
O7GuM52LyLAIna5TwhXdNQE/dplgSTaRPMMpiHYGaH82jAEXYGIk3oXQFEUeIYk2Z6Fs/wB0dMT5
g5nrMGK1vo3zztiVceY8KVFgADXJ1iCtAL4eVfLYb5N2+GRiJPpADpBHxnkA+NuzEPN2zphfasNz
SJ2lGG6DoXkiuAMG9GwEYZCygIDEAemB88DalqbKCJiEDpWNlrUvcSspt9nDwOi/aBPY6Yh8e4Tt
R2dgwMh2pojkQfrDrxn9xU2mV+ea6SQHoiG66xrnQoJxBFwhWDj8iRN6pV0nNJDQlthxMwg1nOdk
2FXgfvPcctuP6ZRIPjGR2kWe6q4z/fUtwZPeM8LGtHNo7996F5mSCMHpg1PlAZBc3dMgNUSWkdTG
vTBJmp3RrzADtOlhtNpz5FRTFAZubHyYzWrh1QVO1EFQIYZvsQ/d1DRnKyrrsLdt/dJ3dL4yT62v
Ymm/x51P/C4KvrNl1D48KZBAs0l+V7/k83aePX2J6kWexp4UQUyC5rYaIzS+GfMIyyO7LLM/MoKo
2bYEMNXONskuaAJUcdyBCUfzwFkN4rbs+uUYTb5P2GkvANxW9aktzGlfeo6+m2LpbqRfWAdUu+DD
HKfp1Wudb3qKKlJvQMJ5rkUZkkzpuxr6YV9Io70OxTRBwQQJ7TG/3Ti9GR8FI6mHMeo/ArE4iALO
dUBNR5Dm2U781TuMAQTDwolrq3p0OiDuuGMNa8fMec23Hud2T88T0fUoPt4VsWGPvQGluG28Ck4t
nKwuL3uebP+pFO10Cko/uUUw9XFHQDuZnVzdmzrKw6WBILAhhzHfG+TbBbM3EtScUAWOuQcY3Net
/MJSsnEoW4vs97qWdb6JSRX8ig61vOe5455bDyYoQPaZukfgoks6vYvwNN9ltUFuN9v0VxPtir2W
sU+e0QCqPUR1bNKJck5tq29LqyxvEB3ByRH3mPaVj/gzXlrikUJ/TI5eYsynvumm+yxKk2M1R/Gr
T72R7drah2KmFgtL3OS63gNglYqCtOA4rechPUxNR4aTdUv63NNIiifclPZFx423TypenVFM11nD
Dcp1c2iriqmE7TxM5sgVnThLIzFJmN2FFDT1pRFVsmxy10ocgCSiy/euF2R7vt18Qz7ohreZPrE4
UISoI6q/d2pMzIihEZDcNFOrWzcm8vCZyPQqPjlebImPeTBuF8+pQ6NR8VcKi/mzdgLuWeY6d8LB
DAK6d3eFnl6HDCh4P92igECqFoKcwCpTt7V0ih37fd2m7BwK4RkM1GaeisK8S2rK4D3JNdvGYSHq
kIvGIgUyKqjuzS8iTqt9FPTeN2hBmBXgq25RNKtrY8biOdLQoTwNiE1nMoV92hjOQ9T5S0iEqkUS
pZjYPR9qSjhqgbAoB2L4fD6YjkowRpKd8ER/rLhsFuuhxuyx6zyDGzC56BKqvSx4kATMPtrGBAAm
TsfgovusP+bDMlqbYGTINVlIpIVp1/eTUdSvFvc30Mp8GnFGtBTpOpG7shviXW/hqq96mTwjvuh9
QQ0XjoaMbgCTtWFXJvVrZHK8M2IKznMhxONcmc7jKhc9IO44Z5F1zXkm1qXnMgbr5aWgcgs/sB8G
7mqkhdO6b0oQWUfKVbXFyU9O4ZhNj5hQ3zq3yj9BdFVwWTrQChuCWHlZyna23hb2fhGK04rbCo+I
ZqV35rd+aJdXK/fdjTUoq6NobMv32U2Zxg2+z/VBc+ovJKqT7C5JJJ8IQo/r1D5rGRu3FisK58yy
h9s8k9FrNBU6pG8ytybALhqnLB+ee+3VhyDrMtjcks8PekwYl2PCMW3kEC9nD4JptytdOcefofVe
6jVX0ZjbiTDhJqDPyF0EJkCPRsBTr6WtesTOWi8HAoXz8dXsTdKf8ZERI9vSKH/HR0dzw45+hvCG
aaO/mci+GvalVPm8aRZhWDdlBPE40415MwdwtIt1wuZWN1yIZbXTVqueEOGXY8FOGDKQY+/jVoIW
cgEVXclXrd6kEi7zRtS2nD6rEXdNbn5hGEeYp+vXch9Mrbii1FL+mx7FIcdaKz81TZF8GHEFtzaD
GEiBRma128L0hnNMTdNHNcT2Xk39N78KEvMxR27cIl4uz20uKGOzVVgXbrAdyWMM6uYJexIXimvu
ujm5ZsPaTwWPSjPIjLJgmyzVc9p6b0H7eQmkuvRjc/STiO2GiCt820/2DWdjWJhFfu4J5XamYc1D
RP5l8nvwEUOR9bLzyCgCq1B0O2fMo93YoefVNzxh4ofI7nft5KEVzbzPzLneuws2eV3/AKOtRBeS
LrLqnjAIBhgR9NE+ucaq3utp4ZjUkzwOWjxO+OSIOXDJh9XkxnWtu3G77BMRvNU2d7lVpCxAOgvz
SJSKo4/gH5fJjTEoMnSDgq/zX6DQuBkun0QrN7ZhHVIyIrjUG5rzFHi9zBPvyaML3GXJdGcaJPX6
GK4w+AzbIR+29qiuUECuuPkJKdXd96Cq7hc6Ceg8SfZgMDtuB30SDlHUg+Nv57RBNk/CRk35sZ1N
7z4e/RurYHs5EuqTZRZfWCy4IzEZeZKQ2QIOiB9732WGlUGzcv2Yp7Bl2Nm5qHJ6L2IybhUnKURI
d6OkdyixF+0a3JNbP62Sc8GtabegkW2iio63t9z0JmV3NqRzj6ndE2/LkDi5xEHSrPm086arRiAk
ZPbuiRbdxosm4ZzjDQiHfF8cdPfcuORV9gDlhEKkpYKNVhppSkEfxrFZhgJi94aoxFden+M8JDdW
K19lQNRyaNuNd9NyhByo+CLuKYyeMgIlL2t48ysfhIC1DuJWN93AFbrYE8ON3h0naE6OHU6JxV5S
U/gxH+VZ3tG/Wi2a84zSiEYbiI3C1w/NKLfMq01hg+BrBRtV1hn+iqriQtAsSyms6qs+sWHo/aZt
Lb+v51eozTJ/jxi/tOdcGXCXyB936/skS9oe4gNHE7IiwtSptdfoz7ERrn3HslhN+damyZOdm2xX
1ZF2y5RpA4fXuavqNL5lQJQSQeYM5nfNebr5PySHT6mvdXpMFIXUJyGqYR85Ta8+/rU3RfxsR8YR
w8r/muuC7oldFp/wz84UArADUN9JfJR9kDwUhCg/EnNN82TSTkzbya9Mb2NZA694OyP27mhdoBOW
fRAR1V2LO9wLthFGRlF4hwlz+fhYMSYnYHZEx2DjKzUBv8J3yXYsaHikLgcVkN0oIWRYuhU/ZLbR
lbQc8IvEEWhPxbsvNj+e5r+tav9hre/o/7xqea7brz/b1H58w+82NRn8hnd/TeT4Bxbi78AILgbX
xoL4w262euH/sKlJyRYmHSjDcxawVobW321qIsCmxi4Y6wCY24m1+peIEcLhl/zJqMY2gYkFef39
DqGNhMj8cm0OE0aNTmgkomSwjhSK+jZbamLe7QYQ4rEnQrcPmVJmJ7vLk2VvkKVdONziw661+5uY
DbRTZ8kPI+3laUz96UE0/Sdy0jBDGeO1Imie/BtPPgtWFKuw1tN4UBKgYr+Yy+0k1olfp/p7kkCa
CyGsbneWoxXEu2LqeBTCcMt2j2eohFWKZUrs/RyrhQ2+R6SE0iINXrTp6l6vkYoplieC5fNvhcNh
+DnyO7vzt7DKAkKGIYkiHprJDAV5igRiZJ+Vbutv6x+h4OjwpNymZqU27I96N2MzuM0Nwaz+blEz
u49lZjUbGTmwvsy2LKMtoezkR7fjeIIxJmyAGMyP4EVUl5Sfi9gwyVTvKnpP5G/Vj4t7TTsqh9Cc
2kYc8HW49iOVPfC9TWb69UMczSlTh8mOzyPceBzLS1L0wDvIt49hS6rgWaJymDCPeJ3sKpRZ0tw4
AH03CBTlJzTXybstiLS8Ng3jVxLWl+Fu6ujFshlPnG+W0DNtNiX1tQgUP3fsJ2zOmI2cz1LHLc8B
QnjxbLpzVZ7xKmsZ8SoJTMag6DRGlLCAxZ15e8r/yN22lZm+anjK7o1Ljq2J5mWac3xONV39FgtN
062KiPOaMvFctor4EMyQsd855AM3sbwp3KiGwO0EK3c272huDW3m3mYq5haaqGhpD3Ko1B1S1gCh
T+Vm3mEJoiP5lI8BfnfZm34WxmkEV3js3CzY97F2mh2TfcTGRJVxuKxR9OGYOtwax7xMMTylBAoz
O1vee6glM+rwYjlhRZb8p2l00nhXenlqPokWnOoBB2r0oScV+3NhL4B75mHtdR1UKHbasyR/0vHo
4I3w54Lp6uSRFmJansYmRMSECGtV6xvfnUbeJK29O8dWBdhvTKh3HS4bSNGGw8KrNTQd28VJmZ6i
0be/4y/l3ihmotcBlwKxlhCnmGDWKmdaZtgekp4iJB8Ib3CE3bbAW8DdAQ3PM8wNEKlY0b7ZwSXn
9UGsXmj+qWLTZi+QblGI6mV+bp02oQMac/3FTxVVJZeA9zXxOh3AMJvMj+3Szy9S1QJgmJzh3ZkQ
mJ51ZQFnq9OZtAK7qcv8llunWV+wUdLwOHVN+DslaVXdxC3syw2Q3+abjtCHdoNdomT2zH+gk5cw
Wo4OS3gXe4i7ExgRyMsGB+KeOYjNlF3Yw7IFhjWYt7HPIBIUa4XuImaXKnRJWuiOth2twcqDpKqr
SLsptxAPD1Yuyg8GDA1UbG9ASV/yoHw2+wAoh/btq0uuBnA7d0n3aVUBNMlS10x2bpLQERICqb2H
RTGf25OGpj54bdx900EFVMxZjOljSnzPo18zLnHaSVpHVmm9ckMS78QaMD/I2zeMhe6cNquA3poJ
BGdSp4EaY11DqHEiCsj9EpFtvpeCHGY3RwitCQXqITcwxyhZXfDsePfv+3M/n74Ser2uL//P9+dT
+7n5aSNv/eu/351t/zcipByLJDzPpjJbd7j/uDv7v7FWi9rrspb+o3T7x93Z+00SI8cXyLZYd5Lw
Yf8tCCH4zXRIfKbgI9jS8wik+Rc28nCL/XJ3Bo8B1HpNy+Qh4ndc795/2oL1eu3AJ4AQtM4eseq0
nXuMK6cmiL/qT0mUFscIWYE5v9ew6qGmFpmLXitLXrxgBPhnTomTPHgWJJpnzEN+v639quUDwsuC
4wFYBrI+izPqWqLyZnuvItD5YI7dFO+DJsVGllSgL7gXdDJxOYtb2bzpprTnR05upVmRzoLizDjU
sD/Yc9F1bPZAf7QZzBA9eUiKxPpkTiUaYc2UcdlTUJiMi92xiC46xiJCyCmDLU6eAleCQiZDZc67
7N5vu4LNobQB9RT0hVHsYobY80tCawUUcoKjsjEDQDHUzAXm1gBv43ciEGSzc6Wr68NgMk62w2HI
VXNxtGfnD9T2k/0iIqrh3dw0fU+rWqf07VtP2ON4dmL8vJtSceSzllU5GWkCM3DLUXuxdwggGwJi
JT0JN6VXQdLKc301FvhMu0jnGr1qmhOfx5zMd11Blhg+RJoz2rTPEAeHOyvL8A9UGm/mBturHEnh
MWp4iKMBZJBkyRAQnkuKgBwcZxtRsa0IxprVOp+tJhW2Dkto+65x2QGOVZopLKdLbSt2aOzF2I08
0Re7sZhbCayllwHHbXfKszzvdwojSfy9KD0tnnsFQm4ve1/5IQ41DqbGL9HIoqGjaxjQfhk3RMFw
YUUB1ozT20A0pzjncgJ0je2Ps5RfbVcxMGr46Cb7Pkwks5PTV/FLG3NfDVVgyXJHpCxr6CoafA9Z
qIseE683ddh4vjvsfJr/r1FOgbqTmaogOmNSTm7hN1ePSUY0ROhhXfg2gVX4UM4Mu3aNNtDVsyCY
m7AtJ6skeYGspp3tlCLhq/6n2AQKKYvWBFJZ+W57Dgxv8nAuuVxiQg8BA+FhyrP9ytvAwirbcZ+6
U7LALYYgcvJZ0jBpu9UybTW0FC4xtijaPdZI/5HVJ+8iJ6UYR4K4nUMZK/Aees5qvanGDkKOALZy
VyQzqVJL1DSfdEsC6or1gXLv2Dkr2plTNv1h8nokUG7SpqaywSJ2mYWJK7aO/LY8qRImItuJTgb0
Nu6/+xgS4q3j4HYMy6WLXt1+9kCKTlK9LPhdcDQ4+OLIXe7Ha5a1QQT1qMjZApvt6GJbse88rKZZ
aDPJ2vcpP5uhyTcxfnXbLpGU7EHJN6IciNhjT2LERj3UUIHyzu2eTKPAbDZG+H22VKO52g+CaIOQ
MM9aXUaNWrnJa/YZtqWCQBHSrtsvQeaJbof7mfBU+MggcZjGwZNrIfzgDBvn6Z21kISBWeuwS9lM
GEzoWfsvuVUGXxUCBVg3cxhhXmU95rExZ41QGbFVb5xhEa/kdoHFwP08J8yr1fyJIR5mkthIXS7q
xHXvCzMZaqw/kcf8awkizkKHxcpNXmQj+2hKautU8cxU6LYZy4VOmTTpvoCtahM5wyPYBLbCejYl
/XLFwxpkSMWs56NX5DTdrHcgizgiAc4525T7x7KOMU6jcfrvdtEA+2osTbh8GkFzDgNAbvGWnRO4
QXMcVJpFhzy/Fnbt8b5JwXJeauARiBNXfIF0tA7WR1t+9GrCdjaouOIGNgjiGLTf7hFEDyL2wKEz
48klCIFaiqMwVPR4gngQ33osBJ7gtPD7x87sQIjHEqTOAWo5E10ikxHva9tajppiPtjMZtEMIaE/
OPudRRcJLvgy+uiImLi4ileNKV4uCdu2ZU2CKwQ2rjk55saJIDLJuH8ZdiJL7qAobVNc/q4V4YmT
afKi5lSevEJtVnTYVabecMvbRQfWmw854LC7xKPqzBVsoCLOH+mIboqsae5zv3os4NPczaW3rXw8
n23yxAhjvSOIm35WDHkb8HrduhXiD/dydnaV2bAywaL3ZowVChjnf30sE6lUaLrWdlRNQ+57fbZb
85TES0rQAnnwG9l94B6X8wCiR6/ys5d8Hj8oEn12GG0fKQvDvNX6a2xOByJqPrCffGJ6xJLKCkKK
I/fOiqAXB86XcRmfvd5wkRpn3hGExCMVJh9ZK7/g74v2jH0P6ZJ9qd38pfNKHRq6Pzeis79hKNnP
HCaXHsf3eZLMD7coYdlHO07R4sngDvuhi0/umDw3/AS2uRjrLrNPmHyUmRiiGUUkcDy0bsDeyGs+
CmvTEnBSmjYZnYpTrhbboYzFHSu2/l7SokIImlkqsAcnRvWc/IegcgVORUyz2KiMcHLMz/Bk85D+
I2exoG72eFRuohFsyQDDAL/gxu5muMjlA6Hat8YwYzIcodt91a1zyY0yu1ngZT14q+jnso2z5Qfd
j8Z0zXCFP5dD7W6tcjaOWKxexjatLrztw8b3avc2yrH2JpxFB7+KYxjxPlkqpv2QVEF6GBxyYw5B
ztCzMryjYecvbM5iNPO485IvnG7zTN8ImIitKINjY+eXKIjsp24YmnVcbT1YuHnC0ZEPtOKEG/lj
9eaIlt9dNv59ZHA7WVxzXqdB0GBFe+39gIY0D1IJoauq+qdhVNV3xyPnhhg660C0zLyO8NwLA9T6
Dlniq8CIfmqMalvPFefObORlwUevCxAGmm9dbd0hcCBxVBzBR7rm+skF0gS1jH6m7KoV367T+4y4
YnjyohiudYNMrBIQuApkUAyMa7zPVzasTJJnuAKvpmKdy6JUZTou2l2aKhh3LDCwo/NO7PkbfkRK
Ghcb0pOB5+nZJWhrHzW5/OpZ0UtmlstLURr5BuWJ+mURm2Kmax3tdCCcaTzIAYx0kxT5MeZuUVBK
MASwv2psna5nYoQ12bkKYuPJy9iM2Q6Fi1vOx2mXRbdKmDnZIzOP36NmTevbvBlRTxZMGUJOl85q
+TQnTpAdvFzKU28HJyN3IXpy76pZLT7NBhi9ovOYIYpi71teca/Z1PnKmtgjmYAfZ5F8T7UxIPaP
87Nw8uwt7hsr0id29ayVRd/QsLHTpvC61pDdThngI02aUtMJlJ0uqaIva5yCeS8sMeQXYemBPG62
dibnexPXy1RyCmID2I6wyXmPtN112KMF3j6W97BJh45bifR7hDbAEGQZB1fsPEoF2OCI6D0L3LwV
3uBxY82Nrn5njbpXKassydBVBCm45pRf6TBX1QX/Hcz6Ws16iiGDlpYDxdgfy/whS2TfPMl0MqZP
TlniLWKxjgqKifC8DGl2gPhWW/ZzWxqs8t37Ljp3fsvgz2QmQroZKY33AxaaPPsMqi5u6JijIfrO
QgoMNyjIUNR3nXLHNwBezCIY6CxEeLqskvqD7U4HLZX7mOFogQbf5sUeR93ILdxlrmJeyZgx5At5
9OqjlEKZO7BelvmqAKEZ1b8b2vSPhpZWjKH/X6rO95/BSRrvSfrZ6Dr9U3/79+/+Y1M6oMmlJQ3o
VEkpEyty6fcm16NdpekDV8z/JakzxLX8SYJeGTxkqrqSbxG0pn80uVL8RoUAqoZsJpQskv/+lSaX
JI+fmlxj3eK22QMweVh/bm4hZyrqfgPHX80CEMCsIawMRlwzTp23IB6izSSCZOMYI+djnVoHgd65
QyNl8CsKoU61FhgpfD/97JEycG7NKf7g2LVzjpfiYzZ2b5NuuqsaPePGqUqM39RBDgX2hhEzPzcB
BisiqoPFN1Ro4fo7FHlwTpLCe+TOY1jbOpicQ935dyxRjrcF3JwPDjitj21ZEZYwzCllHA/+0lTF
G9EYPuN2iVQZqWhvC8PekqH9ZDmfRVG24QAHjlz/Ltpi3GQQPOJu7brsgjhfXyr6zmOtoim02rnZ
1GXFo5z520enM8Z3J62iJ6yy0CUGK45vx9l132Ik8HOcL95ONV6zrU0a4rmby1sSnqp4W8kCDT6P
6m8ys+tj5sr4iPUKDPpcsYQnoBS2ixs/R5blfWAVBPQqqhwnXN6eDeKrj1WcyoemnuWuc8WyL4pc
nxOr8rZ4QFZTCVTEbR4hzTpcX9wBquAJNX0Z8YJTmYkKUJRrB/F1jKs8rDAanCIHzJcclX7vJH4N
NocdD/yQj9AtzHY846avCRPjNuIEncRQX/0YdBfZZVCVusyGW93nSIDcP1aaWkGK1j5xc32QbV1d
7J7qRWVmdnX9dnjVKR0zxm/v0SVy6w4ri3FbxfXwMtdFcW5rSHJ4y9ptSVb/3aLq/BpM+HQinOi3
diSI5lKMfjdlHyGB4+nejHWSXDRE1bDPBolR3+i3rmBMPTmiwOe5WDvTbOjD8ySbYdG3ZkdaXg92
Q75gum53XeDPH8ZBZl/ipFUXJx0efFomLB41t6cg9e+8lsDiLuujQ9TzdkmRqi355N8c9JOrtpMK
uL0Yj/+/dMHnuuTf/1wngu/ceVrw1v1//fxHAqf+GBiuiQ4//WFX9RxvD/pbOz9+63TBt/4e57f+
zf/bL/6RtfU8K7K23mtd9etPi9P6p5gIWGV/JQgSpfC5+vrTkbl+w++npbB/IzvBlMh+9u9n399O
S4uvEALsBsLiq2sw3d9PS8f+zV9PSRwwHurSnyVBmzPW5NglTJGIyx+n79+e+B+RDn8V0mWt6Qn/
CJYgswLmi48WsKYz2hzrvwRLmN5itWY84Ppd1LLs5JKZ/R5hu1pTdt2Veuth7t3k+E7vo2hxd/RL
znQQWjDp+tOL9sdj+3P+5S/i5PpQpMkrxX4nIj2e+Z/Pb3JEx6ZjtIi3rZ13ceFFO922j7NPgMr/
22/6ZUiJT1vMmhIyLIGS71r2BEKOqYxNDZi9f/2r/tkLTGYYSrBlE6wG8uLnZ1V4NEVdaZlhHLjB
gf0Ktqks4heClBV19jmAdNpMP1wx48RZxmlvsGnw6a8fxD97Zf/8GH55ZRfa68zlzg2FMUlZ4GiC
bRnr4dGT/fS/vLTrj/rleiKnw3VwlBJ/Yv3I4v2TwuzMOAZg65ncumZ9W3uy5iz3c0NsKzvgfkP/
NnaHv35669v16+8k2ZFpn08FQZ7uzy+xAzQAQgVPD2mSrCKjMUYGvUCvurozrkZuslAAAef3c+73
M+SfXK4/wG+//to1pc20cVlx9f4S+DMTH1blOrWgpw71q29pfRsnesl23YBMtK/lFEkycSthbakS
gq0dRIV5wu/lY8lczNI9OjHDqh03KHIp16bE3rAMYzzRrRv3lUsw2Z1qc4bAWdkYzaO02dMP//ql
+2dXBuhKwpaZEVk/zrk/10xFjhy8AnZYpEP72tS48I7ZhGi0WaYo//jXv8xf43B+facIlzMDbCu8
YoH3yzs1Y1maKuwtYbLg0CcWyZvYZoiS6sGmqmN0rBMQ5CClcOGNsfBuPacR5FVi34w3kItcD0mu
xlauplUusZJe3VoGk5MtFn0kZ+1Usj8OmCEYcbS9zWby0k/Pc9JayBf+UL8MkzeVL0tK9EMYoD6n
YYbM7G+82B6GYxSp5rtQa8aYY/nVfUV3PG3ZSx1weHtphilIUtxt2K71xdEYorbe+lkzqK2p0yq9
b2vPHo+qwR0cVi3SOczJfHmr6klhvMps4VxavMtJ6PX0ta0z2F80iG+1jyRpV9suj1I3lM04AtlF
kN8Ei+G/W+x0E7nWWK2x6WAMPlqTPxxaj7E0zq8OQi7/9XrrosbqnRAjqbKTtvKPvdkE91qWUQ8P
3lYvVOGmdxmxxz44OaLgYa4x62/KYvFeVgWAapZFG6qGrvnEy4Qi5I9Cf/Ut6c17sktTqpslKqJN
R6Lzt9FOmDOP7B4x+SyK7p0kCu81LbX7UVruZLHNn7lnBfj9HWGCzKCC1JCPTl4t1zYjUQZT9vjA
2j65BEsT5W+5BHmMBWBZ/E0Xz/0DjbJItiUjpQ9zF0Q1tbE7P2UtUF2s1bX5tLAxErPLUg9Pfq78
R0azvFDFIGb2kDJYwqx4FctROXVRbSiaNdvPpr+gT/pd729IWkWrMQIPIyMvivfusgiQHZbcSL8T
UkBuXGYb7FlHIO1BlOfrzjrWvuHOiTtxbrKUne2Syx+2sekVOwwkwsPeDT5u+TBFsTkcXIOVISZe
JBKcSdMVMIeXchyygyvRBVm4YZebrGLWz6pszAds7F770gmy+TYedgB1JCfadk6Ml8gX9oYOT6Tt
Y1zbRGnmaAjWSDh0NOxnp+I6ViWmSNvqYhYNW8eVu5aotgdGGJUI183BZqM4zGRoRbgntuVUF+8y
ydNpB3EZZ3CLv2C12g/9mxpT3ezZ8VlMdELPmY+s5ZODQRhURi547/UvkjsZmD2JHhsu/QCQY0mX
3NtR6HSfiS6M8bbbDmxXlbNuy3oXwRp4+YwrZs3IOYqkGdkYWAcpl3xhqXdbCSXGgw03bNpTxhJ8
ybSGS6H3Z5KLNxkrv9UNW0NO9sK2KTO/3hi0zYyeXYHDnDPWuURkThgXwVRvfp3oTwci7Bqn2auq
n6ZvEc7N6RSPCf9sPG90NZ0hM/kvgg+ZHQYjKI7arkr9oXOjZLgTPYEuKG+jw5olH5QbO54TAuVo
zMwH1Rjy1TH7COiHO9ftISKANDR7rs4kNLUqy20VdJFFI0JuwJVLIEBOm5V7ypoRhdxDIc5CYbHt
eJqmtk9Dw8u4gl1801sJ7v0JOjlZFdqr7J7jppX3g+iYDSS52fw3e+exJDlybdt/eXPQ4A6HmkYE
QqTWlZUTWElo7ZBf/xaqyXcrs5qZxmt2B9fskZNms7sCwuHinL3XBmWOPRFPaQOL5OhEuT0HA4ar
xWbSrGzxyTas+Iay+PhV4IgansOiTlx8F2UYNi+V4yDD2FYjIeDmZSwHKsYbnDR2cR4iEHWPlZM4
g0ujUztltanRFtViY5Zgwq6LzOhne+ebaGiQCHKik+IUGoVJhleUOA95b/fDxp/IPA+6EmnKhi6v
HC9lnxUFXIuaQdhj26iIvVnPt6OY9EOjYJsdkUMB38hNb0AyzB9GK8klPHK2zWUtLNceZgTdO85+
QFl0qMIpKy5VV2fy2M26q+57nPZAA9PSecp6Z3iAXepfGKKNL1mGlp4zugjdzYJ5k9o/GfJIyeOd
E1nodkyYHfEy1I90DMN7FU9DtYmIVdmNi3B6NDhF+SWM83A/jQiI4ZrMd11cd49xT7kWpD3nttEb
nkLwW3zOESdyl32y7HRAbfoyR4JLFy3/UqkQfEcDLixAjEvgiqZGiZ+I8ljsY9OT9MmMMJK7WBvu
uInaIn/okgFTot0LahRRFzSZlwUmSqRlTD9HqRPtcBF5dLjpwx0rEnD3qOL85wz002bNbBxqJZMj
1KCLzPfDS7PVLlpzY5f4cQFFs7TOJjxTIbiqQOZji6Kr1htOauPRM9Lhiz2k+JZUO7DiUtZnFHgR
R1PKi/uEksdem/UxdJtPsFVo7Kh68gA4dt7erfLiyFmrRyIU5p/9SU7HsVLDodBMUdME8dyPcuYP
XGgzNPjpW+lXn7IszI9tFYN1aZjsZU2qsBfiInXticyDCSVd4lrdedbVIL9SEb6oUYlDUY0VETGe
G34V/ngqLSM8ZqX85o21nW2NQrw02WJsYcOwbndpduiL1sQ8kI4mrWQ8GNPofAq7pX6gsOEiQFi8
W2NeMHEMFXEwbv8zjWsnMPz4vOuab5Mbtsjwc6rI9gkmW3ow4NBT3rqhpTcdctp+xJnxrDJK5PCU
lNwt8Ij8bWi22MlJejmFcWvuExvoRCIewA5QvqlEvfXLptlDPHWPqQrtszmTQK2gwm4TrIBA28wS
IY9S5nOYQN9EuxTNB0EGwxVJ2oq491Uw3UrEV5t2oIIwZM2LKpv4vpQDlAz0TkA1WlxkFJGj+iZ3
ZmevmyE8sWd9QDcqrpC0sbbIprwmGO6sTcA+4ZXZel31NR7lVQohQ7aLgYJPdCdPVyBgIvc6UdUI
3aK7iCUJrCHsj61drhMIvg64r2x0L+qhjH+yJ/S+YqkzdoUP8jx2/DWYWi3n6eJ0Dn+CpEU7UBhh
IxhtVWlQscK9uOHTkhcx8FvsUyoMVEHhX7ARsEfrGjbaD7Pn39HlLKltpVuc5T/H0tmzHdPXtWHq
7VB6h0FaOJiN4lvopeQrLMgGW0tdx2M0PE+UxE5qiW/x4LGnbPApbqRET9Za3kDvccn3Vue2+4L6
FFqvkkEEpt2ZMLjhT+A0IzeJoQO2e+EpgQ+xq3IPu3c53+J6jPYxsQoRBpx7GAJYUMAjGSZEiZh8
YT/0LkMMn9qtvyh/4JRidPfGkJ60T9xRFD9rK3yYYVwjoqDOVpmSdkf0BcXbuKHgIDbgqK8KaGZO
UjdQIJv4vBacf0K2Nb0W3zqIzbR98dC4jTAPccZ+2AqxR9geLpl8JpAK4A3/MLbk8BClqbU+8sR5
rmYXx/A8/zTzJNnF5bzr+gJwRPu1Loj8kGs5q3OILq5ptCbu/KIIHA9ipw8Ww9cXljczoc7VpWLH
C24wiTwEg9H46GGLdgI9G+2hXPXlO9MZxy0pgM7AfqQ1Ska5j7gVBFO27DSbw+fIjigOAqqav8q+
QXlH0ye65VmjbvGylsmtN5bbxAmj+zmZyk/xuPIFXDtpeGpFRMNdWrGXbYZRmj+w8YoFH2aPXUMw
1Jptnjg0qMKlAETCWsmjL3NQg2xAnBKzbic96sW0sJ/9huCMg0nXxz/Vi6sx2Mwhbs0QHxjRAjUM
l9C34CLATyBnEP8yp5VVcITk9GRmuX80JhdHGgEtKSOnK1GlKj+2vkbCyfMt9ccuCVLLan/yGPFK
xxrrFDwA/3s7e4TTtSHaJro4bpRgbVMjup1R4+bpJ4V1qJzt4VSTEnjVUczhMRpm+EADjlYfXhB5
581JXpGOLFL4K3OX7VpyIL4I4A/LfbjW+BnUdgcbUDjIPLjLNETTLxvEzv6qk1y8kK2ttHGMb0Il
MYcNfm0+cba9r4saN7VPlQZ309jkGaXaOIVyFtX89aCAhm7qwYh/1qGQGbIN1NG7ujNwbkVVQ6nW
6Y3khEQJDIFlzcEIZe1J+zbS7LQ3uk+j77btbppLnpIr2xILqJ+5KILAhFwkECHAc8ih5W/HZctI
H1xIy7boiyfHnZOnJCoYqEKW7gMxHKxe9N88uBQOpOndEobtS1d3Kc+KROdNEhoEAWG+L2/iufFV
AJ6arGw7ylAqu67OX9wUfAZhV6I+Comb86Slan4guEleirEcbn3HHF+8SjWnvK9ni7Fdwntxc9/+
pFugJtu8bJZD1omKDHm1uAi5R2piJIj4jt4m4Li/DnHif1KhzzSU21HKdJsZ0bKz5tZ57GrDYafO
wKQLa+XjnXKb6ntG95xpiYRB4Nnk7130Fbv+rVragfNIr5Av+z767gMU++pH683qxSQr7gFaVd1t
UMWqCrs4gByaH8BGd25vjExc05wDEvXL8bvDTqFFIoiFFh3eIO5U7mrk5XaRnHX8yF0+sifYUPkx
hoOydcYqOToY6bDcjpvE8haQP3Z1OxtRjY7FjvKnsJLNtyE3l+vMUqsKx7CRDjpYYB9g9mlOtiSG
j/iEsNzsaNnkBM/hYkk3Ew79Dn/1EpFsEdrqBUOKN3PfMvlmdKbrsNCGBcrzwUaSH0IE/Fkmk3VL
m5FDjtLQ8pBu2Muzt1QEbIyeW3KABsRTHjpsnI8Tu3bcM2VRfkdfrVIm4ra5wy3NAdTEeF1vwKU1
+Any0vzehLUCDzGbo4v3NXIAsJFQtgTTPLPlXFCK6y25MfNFYg3GiGB9Mj7ntGkhvS30n7dtTk11
M3irdHfK6PSvlBtoLVoTzrOxw9bIgnjsJwzl0N73HG1ZLuIxjdytJXP7ziqW1NsYbOEfcwwH/LFw
7TmK6RpuCXGohT7GaJOxvMu2Pg39gPEckz0oylQ74lTYcyT29Bf0tF9gOGp0B9KfL+HFAa6g6Z8+
GZUPQBUMMKpP9qWEENhjWwX2MnY1THegcEiUCvQYPrgBBGFttvzwrK6PsSSGWJ6pqhh3XmzSnjE7
lzaZDFtc3Xbdjo+O0aJOdH1ukx102dyKJYEykYxUTI/IV93iYEZWfgtF11dQSjszDIDQDXRMYkmJ
GEwZNB537JjOcY82nMeG/VL4ExyX2vE+0dYh89CtWKH2WBZlv+8wc3x5v6j1NxW0NdvIdjlR03i0
31QBS7OoqChRS575nDceMwq+Rsc8GOjAPyiQ/01tFY0m/X/yNsnMsd+UrQc8tEu//tTUzsu+KSyk
Gmlv7QRmuiM9w38qvP9thfNvbm29qVUwTBuC2OHXdVW37wiNWWu50m2Z3PF/nTME+CiJLvughPvH
T9GWpI5kCQsKhvTNNz9lQcBsaZTyU5HnwLdjfSttNogWRooP0lhXH9TrIqTPb9G9Jp6EEjVV+de3
hZzQqUOrQJRWTuYd5sf0VFCmK5jrqjHg4adHTWk3DShlVFf1hFm9H6TxkHLQv+yiJRb794fQH++V
C/IJ0CPIhMBgy3kzhBLf7rIsi+KdtObPKC56DlDokKs+SgI2zOYHWO+/+TlFAhJdCeKXKPq+edZZ
hLkWrxB6NbvIdjKcxW6gDnTE1/XTswmbev/u1sf5qkzuW/QDQOP7UrnClGu7/reOgJIA8BPTTsBW
xGH3hcTY1nsqorIKoI8a84scaC1/KZ0cRytxC3+1Pv6/i/D/YONbRR08zn9vVTj/ApozyV61Jv/f
v/ZPNQfGBM9d7XpU5ulGrsKMf6o5vH8oe+1aYkFY04XWcfkvNYf8h1TMCkxCpCoSVsc39i81h/gH
3Hi+LTJ/TGWTAPQfqTl+paH+1/D5S82BguztZBe6qTtW3cy5JB8vIf3ojYmzdxsP+ddsyA9g3Q4D
W9+GMIgkcU+JYNfroHDK7inNRUSA3I4RNMB0oNzCjuBLJCtxdJGxIv/MkB9S1D+A59xInIbnU07L
nL8IAA0/Z46EkXiLQJKaqHfhivaQNcYDXbRHkdGjafKbRWOrFh7WIze7Ho1yZpWOt55Cw+3dAXD8
Pjkh4BSXepDqHrO0/MZsfYp8gaU5TqsLHuuVI7oL6oUgGTzaP2kBkBD31D6yXFA5kKEWLJu7NHLS
nbnwY+ywt/CUAl83aCcxEGH0u/Pzkda+t/HqrOE0lpyPo/40RMt1ODvw8r+7dDZB/UqUBO49QDaO
7s8hVISuOCyl9zzGtty6U/IpEdeNZdeB6in6hFpszeqxVYjh0pHTmCVvhbmgsS03EFbSh6zw5CWy
TPNssufrOWqNoIOxSgEDI6U36xeRDOYp0ZUIqPE/FbV9tbjWeIZSsH5253naTkU6HHTRti9DmmwH
Oc07DAytG7hJxa6N9iJEFLZTbPcoV6RhGx8kjpR129R5N6A4mqveafgHRfdQZGN3xklzn9A/PieF
o/oxh0mNRkImjwAz06OozIt85FBVDfMQcFb4a/7+H5hj/tcoHuTa7fz388r98CX/+qX9/vvE8utf
+WtOwW9sC9Ia6BzSr3dRe/1rThEmc4pvYsIwcTUxRbCH+eec4pn/QJ+DDsGBUb+q1Zhu/jmnuIqo
WE+iKrN/Od/58/4DzcO6nP7XjILcwmE2IQiQ2OLVq2y9CZRg89IvWWcyOMHQXovKw4TpMhFZm2oq
fO9CNDgZ9n0XERSEyjHXKJEL4X767YHd/PV7v6sd1njdPy6DpFy0amsX569e6W/rYsma2flzwWVg
8MkgouCuPFUetTFkPmP4kiwL/O/UrfPnvnEwrvatn8xBiiR9PuJGDa8Vz16dQmYMawsAtkOt3tKc
NOdmIDPKxVDzwc7hV0ri74/Okggz6Oqv0hTeo7Xe02/XnGJ8IICpsgIvHhZqUOV8AFKlryrHrM9h
5NuBzsL4rmNfjvOWeEAQ+Nkm5cs9jwbUt21Kg2HjxthSNh88zlXd9/bSuDa2Zzb9IB7q60vrTR6d
MIQV2KMozt3ZAS8xR2B+Y2vY01G/TResA0SldLvFQI5GfhS0FUGOwAdX8nq/42DLh5jg2BRGKJys
jIbXF5KNkLixMKtALT61JYwP5Y8Z2/uNjS4BebQHliFc8DHNyxx+0M5/O6Z+/TYnEd8TDioh742a
pw2TRVCq4f04Fjj3CQcpJ+EePHjGITNlnbAznBpN3+/+88ePTUzYtOn5rhAnvb5rIirxkXu1FaCu
p3RuTH6zMVAvHTsvRWOtx6I9maU3btqxV3djT5wdUuTi1s1ImPjgKbzR3KyvYE0+dE0P1yQ7GufN
MHUWD6uuZNmTtYGmLwGI2tIwsBqIKmblUkrQcJzPWpIMgBQ5U/6lFouwtg6s8A+Oh3985hbTDT/F
N8OZjf/BVPj7JzMqpwTK0vmB1yhiYdTQNXsXKchl1GdASCmThJ8T9l7baKzzq0SF8+NgJM3DYJv7
nMQUtIzDXH9u1WRcTCnIwNkHhdwsOvz0/iv8c9z+mhdRZaDBcnz15g1qWsqAP6CxG3NMb3kyXXvb
OFN9AfzyUuZhfqV6pe7nuY6O7//ym3BW3pfFeoDgi+ekHGqMb4Zt1Szh0DZdsvcW09yjMseFVdHD
QiRp1ObnpOjkJ1iey8+MlIPjVHnx+aSmZJ95rr5+/1rk+luv5hGuwLMI+pVrlBcSptfvC2dcak5z
NO1JQQA4nDUTlMkZYUx8obHF3xGkU85nkhn6epmVJ09AE1d+bDJ5UMY9sdx2eWMl52VjiOGTCHFp
lZFt7JG94w1bAIAPe8ucQWjaVjQHGP8mfQApg3JVuTBgt9k80eF9/67+/CIoTbDG8HVy3rPEW+FN
mhOonIiMLqOtEcj0Y38ErIjIJh4TullAqqwMQ/6mlOk3+GnG0SOF6KM5+vXBk9fMRbgg3fgvKxN/
8frRMiXTI66mfi8dsLwU3WCiEkyRiktwb49lkavD+7f9Ny+TxZXiBYAghcHae/OLVt9OtcD3sp/U
PH42YR7siQZSD9LMS3AV1Fu3dVdDUF2q+sKvbZwX9hKf2VK7kN6L752c8qdhceCSzhTD6sqJAnew
z2OB6ncbF11xpHIfDUD5ikrRqAPy7FiG++39+1gd4G8GJfeBQZxdFROJNN8sbpZhqdnLoN7pTplq
1ypTB07Vd88KZup5JQb7SME4phEV1cd6iWjYUJa6p0Z3O6u23vtxRB87lM6dYtkLbPpUG3w63nWY
WdBmmUE/WA/k+mRff0arpFWu1SPJvv5XIPhvO4WeDo4xa+ywXtMmPylWprRcx/7ahoF4G4exPOIQ
8089hJg7F0m6j0LiQnK62HVR4yTBks7GBXAvFMSeo69lZfU7bViFsZnCZf60VHgj1VJO1+mkH93I
yE7s6y8NK01JD3VZYk1I9leTIKLq/Xfx5yBePyOYOR7rrOSFvB7EUqPAgiIL2qk354sOQUQw0LzA
WCjmU0iG+Qdj+M/fg97NPm4NPQHLZ71ZP5D5WHRj7GlPqmb5bGnjO5uOpEPeNn4F2A66/D+9Pzaj
lMfsNX52fX+v76+th0ITL4uPubPVoxfb2Q9jmdxz225oIo+N/cGE++eekpxgYu1sQuk9vCNvbRsu
p2MvMklEqhHRb3vLjfB+VcX9mGQNVdXBvTJi1h3M2kOgRlewEQaUTve0MsVNj5DuwdIKnZKenA/W
pT+/Oq4MJSuwBLZyfFivH8WoaxK0IMHs/dzKDuHsi6dVq7jxc6e/mrDwBYXjiB8a9+LGwqAQvP8m
/u7nPQSglGA8xbf/ZvKqoCLEsqvmPdTN6dE0avFCBZGoocIjv6vT1m4y9HfgN/VZnGJbfP/Xf5UB
X3/BjAGLswk+K5Thbwee5+kSCIo97ruKPQsUPN9+QEVIzxSlQb9Ll+7BH0r3RkdUX2JfkSaDNg7j
rAceyLMorfR1aAB+zPUBp3P0+P71/fF0bE6Q4DLoDrHR5T+vX46T9xCczcbaO2wFjq1K5XUVVfFF
LpvmebQt9B9FcxfzVcHD68z793/9zy2LzSGWAhdtCHMVs77ZLSVdA9cXV8meMAVp3BkIxB5H0/Ix
zHd8Vbu8rXCxRJNTgxhFsYLbO6raoxBUWhEnkq7xwXf7x4TLBVGPg4NAYY67enNBUUgubYHWjnli
pG4yaPQToVnpy8nIxs+u0Be9UarT+4/hb17CGm/Mhp/iNYPhTSm5WFQ4wX9Xe9BQFgc9fxA/tW0v
h7mANK2GkZAqvxRHDTMItakh6482Nut09GqU2twrtQEJcIWtK9XGV9vrae33xwOyMB0CDQWDQTLK
NkvGpDyBQGgw5phpccJZ1cS4i6z5IjaGaryxtBi6XUkyyjp4oTt/8O2+EYez1+G6wHr4nInW12K/
eR2JM0stZO/uw6wBiLxgiLe3xPiVIBfNYYkDDxr+RNwzoWREMTqFdUiGDpAVFh/nNJXmIJBeSm8+
+oLQFwATM6cHuogAxwmGsO+TZEzJiUn6JTzAZS+yTRkb0/jR813f4OvnCymG2geFf7T1SOxfP9+2
KnJRC009BIhKSCkNLBWE8oaSQ4xHmTTOMlIOzupOQ3X1vWlXVaVrUhdVdhaQwDHrw5hE3bUo+Te3
NQBUOJQE/KQfXOmfQxHjn+Vz+mQk4qV5M1nj8dYYx3ngBsWfXZbP9kn35qdG5v6lTOb86BFm9dWu
q8OMUnf//nfwxyLNBocNGh4KkHecrdeL+223o+hdhRll6L0/WsYd2V7DjRP75gXUcsokbdhcvf97
v7ZPr1+L5HBisjRQgFfIdl//IAWGDuCzBS7aLfuvtWGhPOPMC4ueuO7QMlQVhMpGig6JGk2ibwbZ
lFUnmTMRuYYuSPtxs50dxd25VdjwkCGYGkGZUw0posV7jl1KuePcsb+a8Zy9f/W/TCBvrp6lXlEh
YZ+xthheX32M0hgRVGLuS0b4lYVk8UGUKPuqSERPxcSZN59Al23BGusLf7bDrYhQWdbEYFA9stJh
3zgZNPkPLmsdy68vyyJXiP/Q7ZSWo9a3/NtbbCmZVPViLXukdTkqAdY9wKRYOh8TR6EUnFRsVifo
byvzVA5OFZAh41zoxXLPtB3aENlQpMMf7NP20p9lFO7HwphH2H8+Kk6rRZOAc32M/zsXjotjNd5Q
9qBV+/rCGQkSxR0RHEhcyJVqfLQoASpY/6Z0HXCdutEzKTU5fYrU6glESoUYX/quJHKApdrqkV8M
4DgImBHFhjBVF5DHVLHXRkKA6UD09m3sKrhGHzzxP2dvVivcM7+sv55822Eeaw1hQYiF2r2Jsi6y
hP5CAsC1yK3olqgGvS8iz3hRYF5uIxl3D14F/GQ0wYGThuFf/ueXsx5N6VlZCjv5r0PNbwNAWwOn
Dvb8e8cdkQyE1oBaeUrOKsfuLsPOqfG2x+6ZV43+WWXo6YqYuuKSvzi5co4+6lP/OfXiyePr8Il9
5jt5u6LPeZXKopvY4STVIbfCmZSioh7vDBWHaxlCnltR1u419LuLyGn7xwmZ0q5XhM0s/QyMPW2X
mwqB8NbvhvyDbfvfzECcgOgLrmgygO+/FsDfnpWEweG2+FP3bTgY6rKifI1ihMbLjTG1MTFW4Frc
T0Qo64MtoeDsPWO2pheADmyA8qIwKhRGwOcvqZ9RSw5tp3Z2XuhByTCyJS7OFlla1a52oY3sGjuM
q32+JGwzE04tHz3qvxmHNBbW3STFESaAN9MpqsyMbMpB7MvST+FGyJZjKPC8idzacNPa3XJpSfYR
a+yWwTO5sdrUOVp+2B1IpbI/mB/XluvbiYgpXbCJI+2b23mz83d4ezGyLYEbuVhOKfafq1LzNnYC
NTwaJhJ39IyilVBfFYTTrKkodeaNV0zlPm4G86j1SMohvi84glaEkI1kq9bcZK0NBTMpRqRlVm88
uDaiU0D06Usjm30VpforOYvpZ7heztMH35b1xz1xhMVoxrrF5yXeHieg1EMsaR1/jw5CXMcisy6d
NoLFWubZF0R7KfSlpg6kmcw0NkL/R4J9gRcB6wKe+Z02SRH7b1wSByx4uXSDqFu/OcqD2cLiQb+F
nmvfXrROV1+QeUvOsK2WncRgf0CaifSTVemKeQGuJ5u4jdEKJ1i4levFRKT1/jX9uYunTOcBleV0
Q4Xs7Qw0dFYzYTXEPTjbzqc5LWhXO3Z1yZ5+CGKjMh4VpJ/j+z/6N+ONki9jjb4YnQO2FK/Xj8xO
IWcjImfwROpA4VMe0cG6h7QrgBTFpGD4XAScyjQ9rzvT+Tla2RcSuJDjOdADD5mn20sj94kvlBYu
Hdk5V4ZPVk+2CIhmJerDQ0XcRQDNIz+RUBg+EGuSPrDQXHTGQszy+zeEFOLNaFO81vVDRh+B0YdC
zZs7ylu5Lomw8JOGzGxrWgiw17QNHlI4EdPOGOrVfEFHAsSmCbh/Z/XSP02F7tCszRw5VxwA3AEi
l8f6qZTAeQlfSWe0fd1gyqvZtAxU2OYwtS+TyKdgoB1BU31uu+2QSiLCstJ5ILtpfiYSDtGmV2ZP
1WTiLOnjAVA81B9CoYSug97P2b2nVoPBIeQzIdCb/XHP3k0B5MHIR/05dkfSwmM1vdilR4d8gQJM
VRPHxJnVddEYDNUgmq1TIGPynMZYdkpMhr8rW7tiQ+CoPD+FyhyJIcjJ/phtK7zl0WHegu+W/SBh
3kr3Bsx4Tq7kDg3nA7uc8CixK2P6k7rruEEiFk7sELJbCjntz0TKESsdN7cjd3PJd7QHRm+78gID
uvjNFT4RMMd5jatmWxF/Pm370U9QpGPqFETRGzlnBWs2znsID89hqGpnC7IS7+VijGg1q9CE8Nz3
FYt9MQORDwnBaI+d3QwncEK63eOiy9BZR64KzKG1rv1uNswzUdFjC7Ilj51dHHkA+OKmIMNg1LoW
B7DA+R0Pj+mwRdax7CDmQ9i13UzvROW434umLNKPTid/FOAZkEznEq0E7UGTE8rrAVk3DvJIpvSg
EIk4S82sBH1NQBOooOTSWgoiakFK1HvBIn5GeGF24vwoPjiu/1Fr4wfkWmxbG98cm9W68Py2aJuq
RT/BiTGY01qfcnAbZ2Vqm0HuJVdRP5Yn6P/3Xocge2BuPkeTbx9nHB2YA0w/iPTsUAdKuh/vf65v
T09/XRV7HA+cJsyDN6cncCNd2iwR4s65GH/kK5Zw6t32Zuij/BmxcLV///f+2Lsww3FSY4ElCAXl
3S+CzG+PoYauVTrtgFvRn/wLwiUzYC9x/tkbhl9gJ76NSJVXiC2jU7cUCYTueFiPWWKlp2UCEe6Q
xsuTM7fFne3L9N5GSY0r2XUuzYKkhgnLkbvxh5GmjtkJ86P5jSf0doJjYygcyV5DslSwZr5+k76a
7JpYYmT6oofKUCm39U5N3qC69lrdw0qZ4/iMoAndHczcWu4bxl+0cfvF9PejLcbLCW72eMjGaal2
mCEc2p95Un1OuhQfmnCLk45LGFSC+K0vUQbmECdNktUbNL9ltUvMWj+1pTo3IMdBx3RJ3Txruq6F
UJhV8XQbF96qYZQ96Vawj8vn2IFgtW10V5cHinfYV6LaTNJjN0a6C6p0CvMAhTLB3BG5qvrGD0MI
NynJd2fr+drfSbMVUPlaoCunbBmKr3WdJjUB8TJbiCNy469ujwr2OHUpylgH32UNd7DtYUklYlFn
6RJKHFheO18sGaUxeOa8L4p27XcmiFw/UIRpv8Zt6fAm+wgAG0ufKM5KiKwASwfaehhDLChjnlXz
IZgJoox0WMYvCveA3KspTQumNEeMh95ZG0woXYhUoi2GtRqWNJqAHKZJtyXAISdXT5oAcnj+dr0Z
8sQbj6JO8vIMt4CaL9O2QNpbjuTnjiZpwFIytc9mvazPWkLL9dkQzZ2FAHsIc/WNCci7sW2/r+HJ
JMXOmkoy3AhxlPuCCNo1Mbi5V5YuDRC/C2cJK7UzewPurEPBVhATZNkZyNHeN0FlYzOVn73E8G86
xObpNhZVZgYsRYTDhWW3PJQG2R7BAhj/xqg0uHUjG4bLqRw1AccW91iNTtkd8ykFERdCpUSF1xvO
FHQGfuQ9/6/vg0yiMLzpMULk925bJFfs812iyL1oOCC7i8r7xJANutAp75oHGFJ9d+O6VTkcGsXC
FMx4Gb+TYjyIU4TKvgnmpSOjEe1d82hEGlOl35Slsa1A7nV7quX5tImHNaZSJ0SaY1+aqyAHt+ly
ns9iBBJV5yfgzh1/bG7gEeZiayVzCX6U6tLF5PEQdm6I3wfDToqLi4O+JpBQefpQp+k4XEAHhg0P
1KlvqeqBu9zjoPTSfbXU+V3JMjvsrDKZd3YxZOVNJzSs7tTrwR2YEyaVHaMRSe7KB76E4wfNL1ym
5K6EU6CIKPLC6UJ21lLfQ2txRlKhOnM8kepjYTTGbGAcptL2Bkzi4Ik3CossEeSgXXXAB15w11Y9
5YdF4t08CGcYdiMF/eJHZtc4lczRjNVZUQ8OzRT++eboDzkSbEG0krWVSSNwAFHpVIGB3LDfjhRk
ERrmqkbCOKoZo2icE8FpNKQjg0xCSNUJrz7CKmqY1Dm1cMgb/ZdRKux+BQDzXZy47QUvEjcLT2w6
9ZlhQEHxEv++LVdLJRPKSjjWAhL6sKytmJEu6EM+ypbVy8PKAUHYhT8gWDcva0F2wUZFbGX3QrXh
slsgyMObxC+lyDftCG/PZQ6aP1Gzf190vRJnZTHb97pLxu922+PuIHCvIPvQwsSwlyN2zmMRKrps
BtVHwLLt0n5W+ETsbT3g5QmGrkZ5apCiWmxYTkkMhnstxpMp054cPyiUT9nYez9GnPdPEHvLBoep
rXFy2sgCzpu8xKvSF6MHghmQFlvmHnjfVhH11WM+LdKvYWWOOlggpT45tHvbA+KNcaGeZyzLbogM
RSBk5RZxIPJIZzcxIwYHtSprjWODG90jdmHHOMEa7ILUnabzxs/yb6nwDKLJ/cpOkTrYi7o1dU2w
PfRodFFqESPdtrZzLmOVxi9GkaHikX3CPFHZMbsVGusrQtl28OwSPNARCtXzqVPJHsGHDxrnpQ0u
9tZsev24dJifth2GjfTSb9KuDjT1Avnok6Xxk6drl+fINWeJaTxWT8asSF9E67RcQALsfuCK6yg3
L6SYBZartXmCTAADdkni1rmLbN8Id7aN9fIwEXnYHCZ2xEOQ5lP02Ld1YePKiEvr5EThdDJwYmNL
7pvqvqMOIDaWo4v5ckqMrmdQ2gS55oYYB8IEF9TxjavZpHkmIAkMtqwzNrU0vW2H2GmJc7Y0+IzW
m+KdZVf2DgxjExEUaOLcXflt5k6VHgM47iJ1ZsEOLc/ITmcE+EXLsy8XTHCzLDD2ObUpHzK36pL7
0EhYyvucOIqzCm+uPpbsTdmx6f6h9vP6nPZzdDtnfKPB7KTiJosL53nQbjUdMtOc+8u56qZ7nNJx
HHSFtJZr3JSjsxWLK1MYzIopFsA3YV/cy2oEbZLR3WnQOez9SBVDEtWYKDNSocOz2HGLkTWaCNa4
7zG3WIufWOeMgy4MKnuNHhpcUnyB14/eBhVe3jLpT8INxGTV3i29g6naT6L2f8TEV8QbTzaUKCVO
846Ue7VAlYgFf4qtq/o0DfZ0vgzD2O+8dfbatEvEKggvbQ0AnluL+Ociofjm99S+IRg3xi4bG1xN
KVbxaq/5W9YxX12HGJJSTMyybEByjnH+NNdWnp6P1L3nU+sR8bQl1IEc3pHO9Fmic/Y6Xq4wdYfO
gvrDgEKFKfkXfoHHShauIbAXFv+XsPPYkRvJougXEaA32yTTl5dUKmlDyDKC3kcwvn5O9qqlHkiL
ARoDSZXFJIPP3Huu51L8UGJdodjSqq1lBOTa1CawYYiHzrULLcPqs5i0vuv7mN2sqcfl0Etsd5AR
GDBf8krzImzZhFAVSAZe3mRAYNp6XtMwqO3kfVMLZYPQR2F+hWoffkW7lvSsvF18WeRUQDfXA4AA
uH/D/EXMPq7NYPH4aXT55lNEQk6/XyGNrym5ElOA5VlNc+p5pt52KxbBl3ILzbyvjaW/LzoCzOvU
zwVPC59rWJwt5XRhwLR4NRQTYHbLzu5s7znfjAtmmCk3kj42UM69VWLtIAeO+DDYuczLo0SvYAXJ
JG9ITayaFe1NZw0kiSHAbgZcs7t8I05wxmVokcdbc21spyk+YJHjRcIkbjkpfxIFVpsWyYHLVKtJ
nb4jc6ecUbWcmcnoc9cV7vxigAJYu8gM/o+oFdo5UPNZ9rOxxqhLed7BMDWemJ99IA03v9jEnUpJ
QXXUGkE5PE23aDyQNAXxKngNL7xXCUtGptq0mUYJu55gUEcrBO86nPZjvYZAC5JEIptfGcmdcoXx
Nc0Xz38eBk+NhCVX1mkO1ACWnoN8p3E4M16ve5BfedDH/jlqc6fgU4wWC8F4tk5kepv5C4NP+74L
J8vabSwtyROMiQp/wr665Ee7DwVrTccjZ28KHAJ6vF62tNXCSg6ys7Q5xrWcGUBAjQ+OuBLDZm+x
Fi3P/IJh/tItpXtGgJab+0FtSjz68RqMyPocyz5WBOn+ZOjkqQucIttKfbu39ivMblABs2ZB2UxJ
++pLe45OxGyGDc+o9L5UdB0LyZ1oCLJZ12Z8UNZGZdn1fjGcyHcCEZcPTtRlPOwd5ImkIIh7Sb2t
8W4WXFF/KZwm+lAnMV45N1xCjLCwzt2npCUQiO+lgMwBRCf6VJV+ET/1YP2JmM2BNiJlBXN7kgPQ
3jcMLKTXBqoVjzMGueHKCc4cBrihflBxk1QXD/YI6jZWhAbDw6DKQ2UKJyDFySzqrvR5UO88w5jj
UfW+rM+k8cl877JpeBLDQIUh+hGXNE7Mjr22jIW6EwkExSuZFqpEDo2+6dhNS0iBMcEOgHPJmSo9
r3nhlkfRIpHEornCOEsTJge/OzjdRjyNS6OZrcEWRns/6tUdSBiaCN7BjnNfKHvNmb5g1Z5F1wWw
Su3ue5nXAItKLOrnnOAcHN4lI/STbVfBy+ANbncSPoKxPQ1L7pwECKt2x3qlMLuOSAzICrPik+go
rECjNqX5akuIRzslRXFBb5rMqe5LLqE18MpWzRLPYBm8FeaI11rWXrIC3itng+1bzcXwo/BXFl/Q
MBUgCrLPT7lrmq+AtulKtepjhFIzsUagWJvhB3kiVX7uZL10x0C0EY3+AI8aFmYn+70F/aQ5JBa0
iF3rAz44xBiXdv40TORuVPlkvTTtbJZLZW662KDxx/e3p0GlQxMQOQZVqn9lXzm8gy0Fvom4nhIQ
fKkVHLYm1nZaF7RiUExkCbjf8WWQlpM3H+cOMMF+FigDleMUPxVggeo6LEM1sW70vMtcR024t/2+
lxcCSpQ6DFEd+JkfowAJObncDEd0i2JtthayH2GcHebGbr845VTJYy99G3Z5DdQKSEgIAqFsgu9D
qxyrwN3j2e8Sgoyuci7aE3PuNqU+cQgb6Egx+5IExn6QmsobUteoDyBHVPw+mdH6ZbHp2VdMUEHc
PRP9qfsZ6m1q9xNG15FM1B5KD8wK834tln49s1HK70AbjCFxJM7oZwIZ7HRwnIF+FpoPGfFhuUQr
0WOGhFNZcD9kedyKL0vUD0EaOyMcO+3yd7zK5ZduohiQTB67/ndY2fJ18Zsb47To9TvmduJlHDr7
G3dFhY2ZCqnd4e7vzZlS/p/oz4HQEyBo9fcJRzvU9qgmIzm0qA+iTZDA6OPt1c9Q3yI7c91uvqXF
CnIJAmdwXKLIC7zOFQVcdEe6qYtVC9wJyOltWpNUwvpN4BywE0lBEOErLhPK1EdisBJyj+etXKk8
NifINGM7HO14IjOzmphzQg75YO1gY+TNE1VQddf65J3cicgKTwl1nHvvbUu0UD03iXyyFKgovEUW
gSYwwNQL3FsGBp5fTNux49USfWDL05LDihoRY0YBI2PvFXrwHgmhDY66XHoPvWKeyBNPTPLJQwe6
z5GT8xKgaDFn4NoBE3TXSkIwE2IsPogC91Pi1kVPiUmejkg2csfsoStIJt1uRmnKa4dsAjHKKBtR
kHA8scjDVq0NyVYjUyCvtlf/YepwTKVkq7H/7UrPqIM/gbqxN2F/gTARW+lCpXNBeWSrywY0zE8Z
Osi721iq2DlKOht5L24dvoAOc4i6DxVqFSI7uywgpH2+Bna+dkfTjDkbKdAVXeYLR11hJJlx73eL
U5N5Xd/GvsgoAfytcsVNzx+Ea4TeT+KnHquYiI2a2TOQgXIbqnO/VUl9DfqEjOye+AsmzjLPn8cp
t+JDLhQB3jiK56zM8/WzMAwYDgMb/y1bWAUMRFAndfc+GRYrefDqm0uOWXXEsB0BNq/JWH0iXJC3
FUUWZQPcA0IjBGwS2s16nXdLHxGtHltUzGdCuXL3HG0+8dfW1vJOGW5MvpM2tzPTqocOuGFCw3yO
q4V8tF3YTParppfd9rOi9AHd1ffm0JcVtnyAVvmXsow5BzVBKiU7B5T3mRXn5TteMmF4YvfsLidu
K3vBvsLY7GoF0rMfucrRV0G0bp6GeV5u6Tj0unx0NI4PsH3G+dY4TOUJ+IXq/gxSWop9G7S6PZUk
6kLJ77zybLS6NYnTTAST31b47VickAtqHFLKVKLGVHca4M1SF0gHEsHdmoKcSVLVMj0Aj4P+JZOR
P340oZAg/zx+5Z2eBs6GDobjeFxQ1orDiEiOd1Ogl/lhXgyqd4Q1c6bczpL3OlqVQ70o4uEcjbTD
j21tV6+a0Igv3loFzW7yfLu4cOCaJB2TxmMpjMWC6pEYl+ck7wlaYDvkgLOsrUfXXoacnBNnrF96
d1bvesuU096FrHnuGs7/bJSjUwF2q11iZXMfkkC71Pcgy3LurVjXd3Yz0rHnAzitS8Df+DSzKiU/
Rij/a8Koj4C/Moco7UPXQYDXy2IjrY/eHmJERe7BxlxSX5NE++a5h8SFwbvFoJJOjOLfVBOV45U7
UnESW4CTPnnT2Lw5m2AV2fJw+o/SKmG75fO2qLNTdN19Jawmfh1nsCGAQsV4qduqdygHbzkxyTox
BAwhnEA9Qx1aH6e1x/Sip67+QVoAbDbtx+VPOvquPfZ9ZfKHQG8sX9tOeV9XXPEjgnYnfhCExxK1
0iVufHTkyOcB4VzlsBQD6xntnz8emRnJPavpnHJN18q+d4wdbwRMFFTgXmR5zy1THhAwqkh+oIJb
3H2hmtI+lX3JVnBdyV0QfbBNDCi4krSEaqHSNUSic6av17ExIITqCDjAftmSfD4kzjaoncVvBPWj
qySt9oAuDGaGmrpdLaPmBxIbc45rYCpMBRGw1HmM+cw2TmbRaW27ssPmu5mqcumXNpk/GdG7n8pR
/4OEm1Co6WUihmLJm1nT2uPqoMqCm38R9uTLrA+nnwy5VfSckJswHoJYWeOLx2sJ7hvCkBYUehRj
2lW5V2dMIwittxfj1rciN9ZpYsWNuPdapcdM1WNhZZakt4H/6Ksz/JtEkGwS9yjL4aWZnaZNfzdt
TDIuMcbj5tKLwb6fvU6+U15PKzbFW0mj04GNmo3lHkd3JBUpktCqMvLjLaaG/arzzC8q+kf6GfFU
9FFDctMUm3HHACO6B14shwuL6XA6CM9u1UOfjNH4YEdbEOxqcstoZpyhmr8Q0CFYSRLufOwEGvG6
t63PTchzg9RSFUdqw3ZmFtL396hSt4QASr8sqRWsLTgka1l32VTXBCM6wbz6t2lFFKeM9UxwHBBa
R492W+G/mU23gf+M9BZ+ZHrZN/vB6xqGLLIZiC7fypJESrSL0z7HYbVehtoKrHdl7tnmMhO2IU+y
rsLkHJVruWbkPcJCj+UUW3dyWkcQJEqROZFzlJnr2lKcen2wUmPjUR2oIZrFPVrkbMHstJIGLGo/
CPtMRTkzRzXu+Kiol5wTpnHoIr2TUH0nDD2nz8OEZuZB1Z6q8Ud3/ZtfldFXdMCuSEU7C/sY1oPz
PvfG4nkFUaJSe7QnmoWxKrcr9s4ZEk3hBek48jbfDXaPbGsbOmGnTtMu2x0BXd1HY4e8lEhUK91s
CrqYvXJo+A3nSfgVVMBx+pSYIf4Ytfomjs+ZPWUNreDGrHLa9hV18NeuasRXG8zE53wtpw3mn8pR
35B0/Z3h3nL21eJEh9HON27NZDDVTiTl8g6jUOHsKPUAKym+GYa9Ak5WzB5ovM1A7Sn1h2A8u6UT
fSQZ3nyv5DiP5wkQK1jDqrHJBRQw9Y6FZDbO8mn29GmoKhVdu+Q292QkrMR9ULqcT5EuHXriaCi7
8DO72i2/o1v0G6LknQV4TVu18QuRcJZHYxfp9UfobpBaXVkkkFFI3mXFzf3nPZmBGiStPIiKGcXb
RCxXGNX3U7UO+TPr4OpLlwjeJMEm2qzWfnSspYpb5o7e6O1uVpAjl4AfQwgMLb1LHCf1JcF0LIGA
6o+7lq+kfhBRqAgTZQf9edU4KZ5wBsEatqK1IiTddeH0Dhy1o99K6zAwV1PBzhtIvz0FYm2+9+4U
iMzyYZZ+37p5QdCjmq3cmbEAxII8ij6eMN0JTE5nVcm9YFD1nLdkLLETQ9+RJqw9PvrDILc7kpWW
5KQprUiPqnkPKCZr/ld4A/ErlKOl39teWZ+SEsADGbsz63xPFq7HKNdfXDKPRrv+qQNTVqlCjtkf
AsB+8PqgRwqTMg/3c8RJozrJjuVYppC5f6d7vlGSHdf6STwB/VNvgZHJJOpE+11ruGceDKa+kkc3
6U9S+lF4BwsOiZIeGNCnUV11SerXN2I44LnhheSiWzRMK5mbStHH8b4jQTghYTV3y3QRGjK0Hitu
3Dz2muVoSS7AzslXhQsWdXS0t5vBu1hNQdqQtEPA9hzTYxZs0NaOZWOjM7VRSUZZ2bHuBjvAM/Wm
RiOI2GsKL//Avq17RB0yBzuxjHN1XUi3gx2PflseCapKHrGJkX5litAlEXguRijMmhdOiUv4W4x1
KQEvqv1T5QzWRzVwXJFebyqVcTITm8El5yhjlmzjx0PB8UJoG6UXvb93tqDRdSlGUaK3SLwrHiTU
hPKwbtMMLJcViN5tudMmvALw1vFYxUzjvLDop3O+atgYtb8x2JzCCl2LIiULqa9P2kfGrNAqWQsh
gQdYKLslM+HILG519NCkJEMSFeGPTfeMu9FpDp5l1ugL3MXp/cCB90bBtMg9jsHBZUE0e3Bkg25K
61ib100MsXNB/ysqVgjkU6B89Wxr7/WRgBu5EDmVzX0VEw8uTfeNsQLXqhfz7XGaYZllQDp6dSRH
Iz5CRlVDatdjnRxndMu0T50soIBPuX6dmqj7lk8BHOaVJSVMrDzKTwo98ZgCvaA9GeJoLDNPxf51
HXrD5tViPgbc1VKUb9EkwiNP++JfKU7x1U1rEP6g8xl0Cna4C2gwahVfMFwhGcm7kv3aLRmGGXRZ
IH3RzlLu2SLFtzGo6zzWVItbilqT41GGAlEBQ+Xx3karbe975RRiR0z2dgAlu4qd5o88N42zgpbr
SFc8q64Wd3YkV3EXyGT8oSufcMx1BYZ+oV6rGVNgvz9UnL/LoW1EXJ6alXkNkzTWppkwSrXk39no
kjp+z/AYIVn1D3HNzo+dgRzvWBcyF2y33P1ZFpXH54lqHbyrRy+XhzyckSt4fmNOjlzYnu8sj3l1
OlpbbmchPaq3k1vM4AVioUcLBaWAkEzNFW90kF8m3dvFfhpC+7NsV2BuzBn1+jep2v/RPYCNvrk9
CFPA2/mbH6GobFo0Z0n2Xc4MaWKGks1rsFxsS674BbuCYD2IrnvjRNOBQYdz0B0hi1Rf3mUL4xx6
mnEvC2mvp6ojgq1dZ/Gh55mlbC+KT45dB3t/Anq2a/J6+vBn4cnvAnNeNpjq+OCB6yFB+U8WRLPV
ISQ5feiwe5LC5cqziKKENc7qneupZmlCbihzUpZ1f5GMRL/rL/HeohKhjXLYBvPfvwlGWEqZ2K86
c1gDd3pcAiRp+ew77q6tE5vULd5YcNNKtt3lccpjlWdjCCL22ETK8w6YGUA2kMUYTicC5u0AZXvM
KJ+mGkmcmiqfY4fSWl550RXPk2rU+zJylXlwZAmflSpVVZTuPYJlTYhazv4ibArKO0Zye7/u1/Eg
1jyOdy7LHhYqLGVI5sh10z8U9SY+SsDNeLLJXDtra0UOvg2z+iAxY3tpa+bvHvIlQORT+xHR6/LE
YmMkb7HUBTKWFRpvMc1R2O6Qks49vRmXmi8plLDlRjN8EWUexpk9s3UDm+eWX4w2brftKLGt9o0h
M07wyQ+sKBVBV31vTIse3dk8+2lZc2QurGvL9UUU42qOjo/MihM67z4HmqRNUiiU9RmlCmpym2Td
hdG1rzqGqrXFAJtIJefQrMPwiYgOAPh/vuP+q/i6fe0hdJEbEOJmY/xVJ+Qz290aL8LOWVvzgTM2
3lXYj84ul3/vzTU5lpFZv45J9WkNB/nDz5vo0BbmPvQj1suNvz4qyWf+y8f6f3djACDKw1H0jx38
148lGJG4jAr1AdFJ/8DLzH5NwBAefWAs7zpW9UfIxOwT4VEWu3XJvdcgVHnqIdJNXVesUEYVRKU/
f6rfxbc8IjwaXCMQdDaYrNuH/pcsbHb7YbEx5R+sui8uY9Itt/5gKM+CQ3GnaDXPAQqbv7kObk/e
v20neOKx7oWo0XC/3lI4fv2xYTRTOPksr6aeIbYcJyrPyh8f0M4jH8HfzMaMnvmdNdTyMvjrR/6Z
9rGOW3Mqwsg+jJaTPEFjmvZmrKiV/nxR/t+nA+fBWXujAIIV/vXTOYifK7aezoET9lFVt+hJWTXD
fe/Wy5r++Wf9x1VJteeHyNrwFHBnoPD49YcJlsoCvDuHtjUTjTENPmDJepv282rL7+5GrTbIzt1L
v9/u285mAl73Edvo3Oz//FH++2tHYIqwd6KStCOwFL9+EliYvYJqrA+5VPNLRcO+E5NMkjQmL/X7
n3/Wf18LROaxTLSRZWI2/v1oZha5oKYQ5uBFPe14hBx0164eO8CO8CYOnkq8LTF9/kIx8Jef/R/t
JYr85HbFEULi1Cd775d7ftJxzpaJe36RvnhRDQP/2F0bbxdP9bR3gsgSf7mhXJd/8pf7He88E2wX
ixUuB/v3x6yncbFi6eZ7DHlIVWKARoJDye72s9dQ03tyWc9LEdrkNyDR7dK5dbojYysae1oi+9zG
PhWJYqS3fLWtqppSx4IcmoJdB5rL1KLx9jlVYgZvn2ZP+vM4XQKzDkATTMce5c9fn/P7NQwSmCVR
BLQNjTc3zW/61bnS3EWDoG1H2vyVfse0O+iVwXuO//Y6FIH6NMQDqkpix+NdE5G7FlQJM4zxZojl
9RvsFm9l+DsU9v2yWN5nHRXl3Z8/5f/7kLfCA38i/0Pb/esXzateNw1r7eNCyohz2Gq5bB9sEvxk
as/amS6Y3Zb5y59/6H8eaC7NLV/MuSVfuTE+9l9/KnIle4Rl3B37bhnOzHt6KjM/eKFGy/eGBfm9
F+bradxYluwIVqBhVBFRdSyf/2bv+8eM/O/7Dm4q4CrOl5tNFLvP7ZH/1/FewIPrbNZNx9yxkdN1
qAGv3TS590FVmOiuD91GXg09X/XAE5E7Rxx3ZXQe6Z3wDkcsLUiPXZgq4FxM1jsEruws0IyNznXt
HQY2Ww0UfWePE8e4VU3BA/uU2hxCL56Gs3I5znZdIWxxcqc+v0skgg3w8mTdpD304vG+QdQQXSqf
c+5ChLib3wWGsVo2KaY6O+MreAiSeZzLWsEjC4QG1HQUtPRYd7dQhrcAdMz2qSCPpnzsxpYxrp42
c+1XmYRX4qN878GdES7B97bDu4JbrU79ReC/66yFxhj5bfghwtOdZyppAvWElE3olKElTogR4+vx
L7fH70dByOv2lhQKfRKbE4jJX7+SrZ5bpozaPmI0sHOYAkkvd0w7sZUVRNPhmRzw+qVDQCwIRifh
WQgA65i8gVwu9RWqsELjM9jj+pdS4Pfjn3PY9SKwSzf0A3L53wxh2DptYGsELJh6Ftk8Fz1G1Iqn
tbg5U/9iP+NFyu/571sT2AbeE4AitDbUH9Fv771uK61mCufiiFItGm6CL6d7zLuh+tl4Vr/tPUwQ
SLdK1GDPSzKp12SJZXxZGAsWj9uKAeVYLUVgfy7ihX5bB4iLnpm6iYekQUZH9lyx+tcKDZLzqbPa
Wr8fhBzq/UCZrPd9P432PojZbGSBsin3J3jx633eMWXHuPLPBe+Afj0YOy/WdOHql/tIq6I+5pWy
3IK/FlTOK6R/vZ2mya/NB6I9UNGpwfdY4wEwcU5JlbRH38LClt3WoW+Jk8c/ZpJc5LFwIsB1BVO5
Gz6egIA9XLbms9sUztF2wjy81M6G6hZTVm6nQ4VPCWM9BBNqf296RLI9ktZCAr1zZAEG2hdy/hKy
fiqWab94BHV9mFjSH0Om7cD2SYr5pj17bQ9ojkYQ/6If3iejiwFlGKzlZ9/BvO4NkUDfeHcw8WkS
b2neWM64A+xp6bzftCzzlHLIGz/2BM+fYdnr5uwvwfridT3BLGxEuvzsRbn+7nGycsR3WOJTr1qW
97HXklQCfT/wMrbS09vtlZXsBhSlIoW56Yy7zhdxvQvj2vvp1K7NAFbO248W1eQ7r67G6HtVxcjP
LTGE8MuXPK9KnNyKaHM5OSWrB26Wu42BJFmpk9LhLorxku6R19QEItn5cvCjpmWdOmrmiqx86GKQ
+ixW6sbShpZWwdXE3dMRxRKCN/B4mXLF8avEZXEMaVhNajtL+ynWTH93UbO6zLMAK3/mBWm6W9km
rPLY6SjYk1zuBKdCl5v7ilkWh7FLZNTFd0Z5jlbyVvbo+IDyI8JloS+Wso9PNXSjJgtEPP3Q5cqa
sXEK+sgBeoO1Q/DGtgGh2qyupEy54qALKFs7i/63OzGXiNqrWPriqmAlDhcm6xEGLBkJves8Ib/O
ZVv2WIsVzDfHkWTPV6PTsbNYDckCnNl8DYL4IqTDcOHdjG1l8eRKxO7MdYK6yiyPnJa9BT+9T71w
at7ZSJsDqPFaXuO18rELDGHww5Qu432cKHFPEkC+PTb89ZJoXVgLj0zGEb4UxnrSxH59ofsPycIb
rI07oJm++pUJ3ANlFL1OhMM87X2fFILNb/qIfbBYQRytTpK6LQFyOyVyt9iXoycvoVM5FfmoK/I6
q2nfJ2G5nVtkA9/RkAznkPgDtsAuucOH3oOPcm49vkGAJTUaS3wxcZ9Z9LGGfIJui3fsB7076QYJ
b+m1Rfg7B1OPMgc/LMU3LIXLag3ilXHsMt4Xc69fbIfozt3a9M4dEk5rzLY5Gto7BpfwISMTRfmL
co1IruU6lYRJzexpMK0Y91Pr2EzUJolhcMdAjcvdIlPEQ0YEns5Gyli9DyutWVlBphtZcefVk1XX
hB1vmtEWwrXSJeyuYNKBZQdfAhEK+czVCIxEWJQUnELJTb4T5f501/ZyU3sol9JjEm21z6j0hzef
IVm060wQvMhVhyNI36K7mptbfmdTInhZVKEV2Q26Uh8V2//uEpNknrVI/9+apTNtum1Wa7K2Lwt9
Xsu4foO8Z+uU6YtfpIZVDCH1DGBgOCViz1PBSED1LiwZp5Wf6gqDyylpBvkJ0yKWmTwp1HAkya5/
JfJJlEDaCOdLW3aILXdFzb3NPx9/UFJKwMdhXn7sRrBC8M0CXe8NSp+DKXUz7KOmGnDUwV/PD4R0
SGKVY7fcnme/GZN9Xof+U9sXrDhaX3QvUx4Gbjba7U0OYtBGp7cNzgyvOHEk83vX/9ZX1O37tTFR
f3b82bwRGUsZ4k3cqRJ6V/ixRoCPvASJUpkxwseF6M4WD/mqXGCMW78VaVd57mHLGYWmjk6CvcX/
QSxAHyHAFXYwfCMJghpJw/H3MkTy0bOqNMdPK+b8c9NEY5QuIIk4fuIEYeOsAjwlW2k+GEhehHP7
o/uOuq0t05CUNPsMGeymX0/wJxHOQIKjFuwOGV+5lrvTNsHyO+GS6Hdl16RfS82OlHNca/FC8F/1
fSQV7Lm2id47hS3ETQ4sa2l2hc6d4KPDXoWEiBEq0AXegoWPMgTsPrFT++hULa78Ff1et2fBGZKw
w6qnqMk9+zj2wl2zkWiJBdmiZsfswyCE57GRJvg0tHZxsBKESuTH2FKetplSaYdw27EPVu81NKds
AdxjvWLrU56Ow4PwZxEeys6Jh5QcG3I/bDGhf6l7rrMYuoXALlWHMRLEaI9l6bKN8BZwUy44wYwr
CXAE1jd8i1m92ox8XU+l4aaD6LSGXu6/76fY0+irl9V50q6Jww95yK2X4vXlpQa6idlWsuYDWTzA
kbKyzIsXt8S8g+N71ceR6mHiIMeatUsQsXFFZkafUb+Y4qleR/shmdD7ZFza5bO3VVZOCHFhrdFB
ckrwd5STwLwrLGLoIo0X1NauPfE2Hcb8vEqy7q+i8Z0PjtqS5szYHr8X4/r5G3EjRYvXYsjt59hu
/H20APLJ0B6JEcmXUxIE1A8f50BW/l60iNcOTiQ6kpFiwFfoWauboyNpWJ7VRfFScSp/Q+tdSi4i
sIujmvBsINdt5YFAouU1Enb+LXBMok85X+leVE3/hRyfgAQH2XQ/oiJG1DfyZDZpX6C3wqJAkls2
4CVuOZwqZmFKychG48G7C98FiZrpipGTNEs16GtEy8MO2DGrOlnWCIZnpgWmJwbg9eDW4Hk+gOcl
inCx9BAd5qUL381V2RQH+NqcY3XoTfx9O6k/RGZTE6+fxNytXQWPE/hPe65dWgIevIVvbW4LVKxd
EN71OezI1I4xOBxy4+OR1DLG2hdrF6mzVc4lKN5+3swz5r0eyOA0+nW2Su032Vg1G9v1MClLdtqd
/12PxRDvSGhz/WOpq4iwGX6/i23sCC3nHHMfJEX/ziEapkB+tkwf1n6rDRVj4BO/e5sQkegjZFps
PUvwppy1tfcZnbVg1Ac9HLhTeIIIE9HXpjLbesc6Z/gC0AqngaPtNXi0WCqrNJab82AQ0HH0GKfX
Wds6Uty1pNWOu7A2+edgJft04DgJyJQqg+7abqv7hPmNBQ9m57kKr1brtTor+0GXl1iC9swgpjds
dVyr729I07Lf8z6Q/t5Vjp8/8NCbGJ3cqqG7c2jdW2ze77W3zj7AYhmE7/yusDD4COCdl7jlS8pu
rTTiERGvTerZCMkObjkGd1TJZsuSyibSxyu7+M0qtLA5nBA+7FpAMPFJFJXA8btJQxozwtl+v1mo
eQkQYl2TPIicPiJzXMfEhJtVAwE9QUgwTezlS7ynqp7NiQI9n5ZMdAs+f1APTla6aBr26CN7K1t1
TaFY2JhT3nqEIwG5Nd3g8NqyLC+bXH++ByFtNZeGgeYXYy8uY+BlkN/ykO+afHuxzHedgyz2CjW/
Dh9BHIXrzynI13VfIdtfz21p/GerlH5wpKKaOPURtOmFhLiKsTalTfLJEX570kLa8Y5/xcfTNAG5
eZKTiFlBrG5r70ms4E+XloWbzQ/KubiTfpGUL3WohH0IOb3Ws4rrQryPMF/e7I+9V+xlVdrNozSo
SO4JWA3rA26QQr05a0EqLRuGWLRonkH9EHeTk4fU0KS91OCwsQMMq+csLH3CaTuEYZOXKAp1HbOa
FQ42S6SXDlX/gDYF4b6lnuCxjgy26rJ7LuYJ2ToJBoNKPcXu6q5QzEs/+sLvnhE74m03AmkA5aVs
3uytkMn0l0nXf2dIVPqoVwjzCL0Easav7XpbyAB5QLEcEah1D0AfPvcY9tSOnbGd9VL/DcZ7G5z9
2hbHrC/ghsQAOiBs/TYZT2i+a7Vty7HcqvV18qRMeROUL0rMy4FtRb6QOaDe4Mos99S7f/OJ/78f
f4tkAchhe0wqf/t1lzhkwjyylbClQrS0dBZIi8n3xw/KF9NrQtTuz3ru0Et1crqzPOvnn8cjv//8
28aG+QjibZApzGdv05N/DawYn27jiDnqyLimuwXNWkxhqMfOiJ7mPdSOYW/ibr1p8NDQU1sOf9ke
/T6WuE1B2M9Q7DhMpYlv+fUD9FQTNlD3DTwY6nEk1sXFkr39MeFXv4vDZf0U8C7+y+T9P6iE209l
FAQeLGRdSZn/608tsOK5Yy5Ay1vVKxsbeVlVO6cu0lSZ2SWmhqKM42vpANOokXm/gJJo/jL/+c+l
h3oX/ANLAFnsesn/ODuPJrmRNE3/lbU5L9qgHTCbnkNIRCaZTKokWRcYi2RBa41fP4+zxmwykNjA
Zllfuppd9HCHi0+8Qv75s6V3nAFyMF/mHBKGFneWjYjbvTp0/bBH8LCa7yuUovIPYWXWPzM3UN8h
odI2p9vf/3fh+Pn+J6hCxASpAvqwWKqoi5VAhwVjUA1YuCjz0T5GoSn+VOtymH/WVjX0H0Ct4CBd
U02xJCWu/UsnEI9OKdpM7ds2brT0bWoOuvKY4K/a/DW0ZQrnN7JFcB+YIpk9IoCp3/Vui+BLX87p
EQN0MXJ3h8CRzNDmvlXqqTsmFagY/He1VL2fR6cDXl6FxXAqTdX2vRjtquwzbAuz+Aos3NEfnLiD
Z2GFfhd4lIBLdC5s1Ki8VHSDuU9siiCnrnDNFMY4BMPdqJi5OsAPtoov9N0n7dh1evYTpqiKAWgN
ZnBfohP2ieq7RraDSEp6n2Sjb20UyV8o0wmNvjJ6MRaGXpSIjcWKqyBnJ5EMEMlQcT6MAGNOfuHM
B6vSo6cYHMgbKy3Gu67Aa7gguH6HeLx1TkrZOu8mHDHVsvBu7wLtxTagD0b/zUHoUlBkQ+jtejO2
c5kHCrJzJ7dxkHUaIJYpd20OLu6pnTJkAHDJhQgJeLLaB4Y758dOEBg91JTLOCI50qBPI74Y9QVU
26SeAe9o1c7sqXn8hErdPDmw5ANvwjQmPA65Un0TuDoA8RxH62vZWY5N6IrNr9LUaXw3xsB+cav0
8arJMGf2TB0mwa6rdIRfRz0Hm4EsBoCXzJ8IDQOqfsc0ws5+j+N0L+5hZwz5HcUPy3w/GPFYnlIT
MdmPTmsH1YWos1Xp4RSheYLXPmB/qMTOmwS5Q/NAI9X6oldznYLurcaaWnnn599KTeCGMbVmR6KL
Xkd9KnBKg9wF840MuafytNfa1gJyoelt/DgRp4o7sh/63ehMz/FxGuO6e2djL0kBMa/qD2YMMh/S
gtZPFxvdH/up05DJCpTYADsFPMP+jJuP/jT0hfG9UayuvG9Gqi9HLK3MENyr7uNgNtNdARbdAMYN
9WKeTynosuhhaGvc0KNmdj6ZvTlZ+6QM5g8NByvfF2iG2IeY0CA8Zb5CUU1Y2RCRznUulOEYVgJY
BnphtAnd/gGHZrc4oMpAwRw5yPrIV5j9A5TCKTk1ltN9L9PAxJYDhZW7UQtAwnZh3Jy6cYpxSmw6
phB2oQ2AaUCeE3yA2eBLm2lY+qAiH73rYxRt7go1Y5tb4Inw0wvKYviBvClY/R0bAClmxFVblHjo
gynGm6B2ZfqqNQpjBXZ6BrTqTI9l0qgYOCui+UpGRhwM8gUgXIPL8fguaNzK/qB1RXoHlkkDLu7Y
aQhLJ+rOYJ4K7eRrGKSdc2XEDw7iH5OO0ISLHtAv8L/CbEfy3E0cs0aBAfGprNb8X2bYQn9KpwG8
2IBI412TjqK5w30WJJNi58NTljSd2FEIVruNR2wZKQloDLxc0utGeqUYCygBAuelGkZzgJgWWnjB
6Nbv5xpTF6KZ+ZKz0V7ZxpXjESZIDS++hyYW7xWxaNf1OuMZmWJ8RK74B7I9wE4BnPwZWvXw5+07
6UUPl/FQxnZcfCKALSC5en0lCcXF3TVJIb8JC5qMqMd3YeCeamiP3+JMGt+2U5/edy5W6m40mHgV
u/p4ptXufNPt4Hsi1Jz82DZp4woUZZGKxtA394fIP7gA5faEQ8WbBOPoNyEsaOilkfnl9hyWXXc5
BWag6w6dF81RF7cq6Zkfdgkie8GIygsUA+0koEEdbDFTcg109M9UqoBvOrgI59tD//a8e/6wA8fB
hwGTIxr/LtJri2ZsUXTAIjvfPmFNOuMni/QdKP4hhzDmq1bnPuDZDXsItDFI18YOgHooQzx/HdvK
6g56i+j3npgRIaeGFBtentHpHjkmhAbUtuYfdmqz1+yZugTETnIY/LTxzjg5VgeWOag05W0ZCReV
HMpP/e727F7sfXoArC2gEa4gDV25672h5L2Pu19fQkbG/9um3PNXECPfqmnwSoGfK/FGmGrIbtz1
ciIsiGY9IDQCRkLm6xEDpAVRGwqq8zCpFL39AHcZp8sQpYNoyUNg1kN0L6hGZGc9qG19FxNXGYfQ
YN2Oahsl094sVFgliHG4tHXsOnvKm9SUrt4RTAHSMWjHIjRgNM30qp+UrBs/B3oVBReQRNTqoyLc
pyTFqgd5LyNlNeP2kgDh+FGSHB4H2Tzm9m2efi/1q5zH3pW/8o9t/etX+/Z7+Z/yX/1RlHhGBWH7
X9f/2Pz9z8Gv4vC9/X71D/QD6B+9737V04dfTZfyr/5tEyr/n/+/f/h/fv3+Wz5N5a9//8ePostb
+bcFUZE/9wmTTd7/t7PYPozSX8v/+9+uYopt/8ukXew6WHqwqYZfTfvv/0Bu0/0XDHMQkwZpGh0e
/v7/sRRTNPEv/gR2pbAMW6plcU81yDqG/HuWjUmZRUzlqGh0W2iZvsZUTG7qZ1tQJUmUiDHcS2Eo
8F8WqaoBdTVWYMvdN3QiDNBiPgTmP2jOFBpkzbjYuIC1xe2lkhaCm0N5lRgV1Z3fjiHPEhRfDzU1
xmn+LvHxFS7OIusgi4Unmx610Os9BqcH1/Fc6meF1I1Fm5iegd/wxqMnaJh3CdboXbnlAyXxHM+W
gd+E6ZRuqywDJWFtKaRaQvjBQ02050KYwzEeK0TJAkU8PtsSj3//fc+90xaL/XsU4j1SRPnusfDX
571UfHxZ3Ko9G7Povo0oVD9BTmxxyq62pNYWlxnteG4wQVLADcOFLRavRDIRmyYcaQ8YfIMTw2Dv
rB5xpwx9yTu4P9HG02AsV1AOKFeR5J+06cXL6itxpUMTYcAMQxe9Rs/KzCFsF1ZClXqAW9f3nXVu
49A9hm0ljTnq0ms0pBcTNyAmT9rhO7lrjQ6YpnV7v0SILI2iMdp1PDYHKAfxBzg+4MqszH0rsFlE
fygqyNNK51yOfXskmhAX08VGTYmT6iiVDZHHrKoTGF7rwU4MbT+JLD1iFWKdbn/ZF7PnowICtIhk
ZOCkL+Kmos1ElnVucDJKSnBumqanohj6145iAbcktbZsnJRBoS72z4T1EiJec3Wa7AzfTwqLgChJ
Hm7PZblLwdVhngqmT1awXKoa17t0xryb2klmotDs1k+lkyt3KZW9jx3GOd6rh6JogtQmxjRceEs5
eD0BtQsx0zxNgcgPuAAmn6es7Y7ObHYfXj8Uly1IFdeSTlKLWRXZRN/MUM3TrAXWsarpZ+PDE55C
HRrw7aFebAasIwyCaK57m3BpGWTGOgJJ0JTtk8uOodRVgvVPN/GIsoj1/MoyqO4QglGpYiuAkJN/
/vwmbRC0hPrUecLX9L9ynOBCfNnN6K/Ud7nD5kaUH10UBdLD7dktbnCqeiBpXGweAAwi4+/K7fNs
XDSi1Ko1ewxug6BAr7FP66+plQCTz2nx0YAS9TcYnJARU60hDLw9+vJe42LjUaTTy2MqE4bFvZZl
Ok0Zs0k9LVErmtJBAUQDhrAY9qJO1A96T7N8d3vM5UqD6aWtDRKOyiXgquUbiZBPnSGSgXFvVUQe
F27wFRW7bN+Q6N/PzlwciSXajaPxYlCKZw7od1rswHgxHLhe5hhcjpjDvPTQocLygMK8CE9qj9DD
EXQiHi0Gqm3fAmj6wSu3LzwVTSZIOKFSRAVFdj2yleFeBXe48LJ8CnZ0sou3sDijDfj48pb5PQo+
PTbPLjNdzk+zsUbg6BceyprZvZb54HVSqz0lzahsTOjlUNL0U/qsgI6nHrU4+p0DVivR29EbVFNi
k43wHspdtM+7Id0wuFgefT4WVwzK3KoF08NZHn1wSC3cYnvyVN+vHyw/hWleuuPd7Q25Ngp1Xlt6
O1GXXGLbFTQtApHBfNWySTm1Q1R7SpX/+epBwPdLtVkEJgR/5fU2GOZu8J00GTyKGQhJDcWU72Ck
tD9vD/NynzMGeRcZlwZcfSmiWzjjWJlaSg+YU/iuGR0cWPscpww0Vj+UkzPviUynH7cHlYfn+d3J
Z7IkJwAyHegkukLXcwOhUwbdVIwgIczgPdRl5YhGVb2Ls6w6VCiAQ/Rr9aMDvebSGlGx8f1WNqTQ
sEhAcQuzVc749fDgRmjN6/S9GytSjpQYpY5RqNLTruz+8+2pruwVoRkMwkQNlTN9PVY1UQLLe23w
AlRwUzqNrr6n8B8ZG5fk2pyguzKEIAZitOtx/LLBw85wJ2+czPw7KyoaD1hIpJ3p6xnF5faslgBt
WB08evgtuyRHvOZLn6IG2i+wmlTx+mAwHKiJduU8qkpQPFFzVh7mGa4xFR3X+cQudpAwLQznCBMe
C4GiS9144zZbYun5PZIbZzBzSYehAXI9fWAxsRkPquphKBX36OnQkz4rIhfpCcwYbdyqnazmGOlE
pge2hgohkj5FuccArBTnxKfnf0qhLYy7DJ2P9ACrSHnSgmh61Mfc2Co9rKwfmQHVHN41HtQXedgI
LaHLjHnyYqr4P3NfUYd9BM8ZgJcVvAXkFJ/czGneagjZvhn9NnxfREP50JqAXW5/yhcXwO8cxQbc
DpeEvbN46ETblRa9ZqBw0MlB0brmXhv6iIpgVn/1ezN6k7MMG/tnbVBHxZiQ7hStvqVzQFPVpRgq
dqtrdSQYJBL5DgWuznOZ5rEQAPba0Qy2KBcvDglzfT7sYpfM4KDpNChgjfW4fWqq2Bn3QdIUwA41
1Ilf++7J0Sji2sRr7Ehr8e4h6TfWvY3rdo42EXoSoomowVdir4MT2zoAq1Mjuoa5RbBCEHR9AELN
CGfRjJM3F229q+Yw7c56a/iPBgrR5j5Wcy+lr1KWIvmiBkP5zqQzGOTI3Bohtb107KO3GrlGulfQ
g9U3oil5+1xd+CwFwYas/nI3UX24/nUKVsqIvCDfMpmtBUa2mT6lHc2pndK29T31rq10Y22DEUKh
4Eegw7hyuZ5FyT4lWUfF6M+zUqTNkyx331ZGU3wuzSo4Usw0z0hJKxuA/NVBHTzlCHNUcrfFk41e
eq9YoT57VUo3ZpfT8TpaYL8/Zu6kPIZ9O/0Vl4WxZVux8umpNVA34etT4HEWu3qsoCTYbaR6SC2V
tElDt1GOcMWdnzbf9surrwsyYHIAqigU083Fe4ZBt58mQkweUt8Km6hN050VYWw5hAjI8Tu6nV92
zWvjOjqrOsIQusldAQVssX+AjRcpJM7ZQ0vPLne1ZlbQ+4dYBMfb03vxXP8eyKaMAnLBcc1FfuOE
oWGArJw9tIYQkzWNBFladYvHujYKvKbftg6U45YIDbXyxai1BQaHc130B8sf4M/xygLIvD2dZWNa
vosG+QsbA+K7jEOuz0Fup6gcJ4rm6QbiJUdDy0E7DlXoEtf5iEseBF3Cz4ikTg4tlTYqdmWtN8Fe
CWsR7mH2q2Kn4v6OKo4Tocl1++etrQO5AYUybLMkkfX61/ku6lcRgG+0xJzSPdB+tWDfmyH6XLcH
WjsizwdaPHLkl6k/GQwklcvAvOCyre7KsUo/aHVF2fX2aPJnL247qlGqSgai0dNwF2ekqgBLwvHg
8lGgftNgVb7YcatfwHtmHzOrEe8w/6wPbmagZ3p7aDmR5dDMRqV5jgbjiyto8gcwDoK7YILi/slC
IRZ94codP/AsQIpNW9wF8aaa7iBXIWfYY+y38QtWvqkp6cxY2MrgfulpKHQYe65NR8POkGxC3aZp
BlRimtLdAF2sDCTwiKaTaJFVcvtdb54cICcqPkjLSkjAIU1BXTZTu2VytPJykatQheOCpVpvLS5X
QKND646+8HxLgQKHRd7oHvohyn5wEYXJvpl98+vtb7iyWSERUw3nMce9W12E8joSYYhGpcIDOIYI
I+qTKKZM6l3bNv5GJqT91o5YbBieSNhqXK8EKUuwGnVji2Y8rmSZ2iY/dbdQviQjj/Kp1drqvaIG
pv2gqbUBQpdGWIwlr1sj1zTq1o8W0Ih60pPWjtlJOSJYduQkT3EATBwmVUjWEcX6hLR9WofOEUhA
+5SjJ9LtI0R4ItTeTQA6KipcHwtdS79oSpQ9wJ1uqq8GRlkGzC9tfIcj7FDuEUy17ENPacQ+h0Hp
l5DtEeLZTzqg1/swqVpnP8NUhOLXTyAiLSfTftZ134K0U6riTahbCjozg548VWgSodKZtUIco7Qp
Plhdb4pdjMMEAjtNI/ojetnmj951hgnipI/CWpVrLAlOCe5X8BRi3Fu4JNSHxOrRjRzZIcNe6WOo
JVli+O9oZPTFhxhzVP8gjN6ddwpVHOtkxFWDswtpkbbLKgcq85xjzaS1SPa9i6OuftsPFn64EBfq
P+KSgHFPe1n53qDl71ymLBqmQ+1a0xOgK0Td2xxyHxrg2icjipVfUw2zIiQNqs9aqszvbUTf9X0y
xqiEYmHiAkKHichEQeMb7xHcrDFHmHTULyNVmXauGdgf/BLMIHykwP+B5tiIqmbsk3VIkUiQXkX/
ueg6y39ndwG3KFQUtTqmRZ09dLlWNvuMMs+4r0Hf1EfYFNkfg8qTdDYaJ/08Yh6THP1q6H6aKtLG
XsffkewyFB20vUX3+ocTaAPzqcocFlaGx9ZezMDFdgFyjAiNmJ0eIavADzo1uDtWAPrJ096rM2pV
6Dyh7EotdIQHAfdN9S8Kgp/9vtXVAXYS8o+N1IDVvaQuC/U8ss/9faFncA6CalCT3dgnxo/CwhQA
gV8NIVHA5H125yhl+h1FzfEHodR8AeMFmSzXdMR8LL2qjRMaeP6fiMQVf+KRkmknZPBTXGx9VcmP
0KAUgNSq3Rwwj6rflzynvKadys9gnwVHBwC2urNghSEWp460h4Z0hFqASqT+1//tkxGgblwZPCON
/KsnGzOrALR7uvE6rtxxZAx4qdMLsEA16Nc3KXmKo6WtZtI7ats/MixSH/EoBIfjVhkYPLSrUXW7
fcetPJE8DYZMjyRkcilpExulW9H3Nj1zMBA3RTGsSvCmGMOvdTAikxZYde7VCqDhnd+34J1vD78E
i8q4yIXfQElZuDbVqMWUraKWwMDA9DJ9ht0A3VmfdmGVJY+1Flb385CXH4Iq6P7Cf2TIoFtH2nvU
yuxi44esPGK4YBJHO7SgEfFYpAzQdH0kUEtwlOBmHmoKgYcMYtrGKCuJCY0kOmNMVzZ7FlHgCEPf
KBBJ8HTQVejTECPw+jtqhz4JUqN5KhX7kYEVE1LQt1d6bW/ZFH3pb1Mo1Ze1UrNDjJA9p3tTGgNC
zCNgwQ1aix8QtRdYbtjfbo/3cqo2pmsSnkPCSey7WFDw/LmiIeTrzYhwojyI83W0rwbNRr/RNKGu
KY01j6dwVoKtfP/l0NS4pVITaacUqFnsKZUQN6qUMb6AWbPh2mgaAogxSj8IXheQEY4dHflhp2NK
tZV5ruxnanBEKSjWU1MCe3x9hNsptNFnw2rURh4MHQS0Fat9Domkkkaefn5sTUpRu1qJGsObnM4Y
7kewbePOxCU02bhPXgYwBEyIWqjUV+nILgsfyMJXBhjY5FLVDQ1jt6ld4JuaddfXkfP99vd+ub8Y
i89NdYE9BuD8euJlYFUIuqQJ6h6AckIjSo70hzvsZ9CTtpw+3JjbykeWXUVZaaR6/aL9NmR2lfm0
x7woQceyhsnnDeg6HrEkHs9GPGnnqEGF7/YkVxZUQnhVlpStTXvzepKGOgKbsAzX461K4ea3zW6G
4XoMOlXdmN/LC0kIngIaG7ZNqWapdlEjIiig6roe0nb6STG75K6Np60e98pX46/WURaTKBQw6tcT
0nxkskCRADTB0ptH01c+NuHQH6NBHTibWrhRP1gCD7nvEVpBM0aK1oDRFnLaz+pB8Tgbw0i+Rn1Y
L1JqXsgT7KlkGNX9OFTG+wJFOPsyIKmU7QfN9/0z9jLhu2aoxWOELTrCNsNIOy72a+UTqOYmOGiN
kaVv8eyE0uUb0Qy9BY7d+1hte/9B5JP5rfUn9/McEPydXr8fXLpcSGCA97CXB6yzGuk/mzieXqJa
uA8L08xPDonzYzUbrXV89WjwOYivXdBylrEEpUaTTuhutb4HkXTUgIf4VXgEzSTEbgqsMdl4rFY2
O0pacp9bKJC5vxXpnn0qpXHcclYSRLQrAMDoSOSZcqQ4XX8y0wwW/+3Jrex3hxCEfid1Jfoni41R
TVqtoNHie23WEL4Hvf2ts7P68R+Mwm6XwCN24hJ25ULHQVRo8j1sfkKCvQQY52d15ELfGOhlXCXY
FtKMXPZbKTtf7/NEmD2urViwziJCiI10RCe6dtBibzocrWrfHo4lVDkcizGo3FjLtS8noZt01Dhk
lD+uB0dgEckM3A88VWmjT1QYWv1rEhv5Z12pzfLT7SVdGwwEBEgnYBAg9RYfLkC5dJCeQR7cVSRo
qhhHi6Kq1EsP82XjvK1cV4h1Us+gvczOXF5XqPrlialNihekLjqjfdseIDgNJ4CMf04cj407eOWN
oXVtAguEpYOqi5z6sxNgqW07umDpPRN0DEL0VX2wZzt90yRIw+dlr1xqLbM3ds7LyhFINbr0xBGg
LLQlaavtw3YkSFC4UzIMdeBohD6Ok1pjHTu7waoMhzaUJowoH74ruu+c9aaZzFdX0AXXFPEgyoNQ
+JYLnUBXyiy7w2tSgK72wgIT5D3MWaQXsJSaVCgLQdDsHSw+P97eTmv3AKkAbzvVHt1c1uw4imHf
NZnipdVs3+Nvo+wDygUb81sbhViYLiUYRMaSx/fZl22UEuUAp+DLJngzo1zlQ22F+tKIjYHWdizg
EVogJg2QF3Vfu3fNBKID0xFUrWIX9Uo8lH8ilxXs6wDf6Nurt3YYwZAAiADAyfu6CFBaN4rT0nBc
MCsN9jaYDh5H0dq7Ke7/weGQXXsibCBrHPzFUI5FS1062HodovTuvoMz9h4xZrOCLd2hTZ9D7cC0
pXLd118ChLMgMQhoIccvNcnmgq0Pzdr18J1uPdq26W7WZvsz5l7UmxqRH1+9prJij5YgvQiaEYsL
zkop3sPeQNNGs3CI8bX4MIUOTOip2SLormxLCKvcNMDZ+M9STwvwQG5oaeV6ZWxFD6meh3ed3cfn
2xNaS1KI1Mm6JT4HLKBxvfttBZJSbrWuJ224513W6ka273RMBY9oBdfKKVSyqLqMVW72lyxo+gIl
BSOqKNaNU7rxa1a2LKg9KdYFyJIjsjiKAdCIoaA57wUJ7H6nidsjBIfglxtYWxJyK91+whmKuZJr
ANRmGb8jiBwVMbrvSOWr5Z1JNe00Tnoc7nooTfdpC90sRVbNE03f70oQM19qA1KOwN56o+C7Eh8Q
WElmKDgsgZrL9SdIqWAh3SQDESxjaIw6RXkuurq/CyiY4i4H8ymqbQJdXtYtWvDaitPnIb2QB5e3
7XrsCKSZ6NAy9Ggu1fGbwR6Bgzl8a3HBrG3c4pOsD+fynICZpNYjH7xnd21kRGWXGxZhK6yjS2iP
hnMgTxgeh3JC43tjb6+82fQhCCVt0FQ8o4vtFA9mY8YITHr4YGfm3qXmUt0lQQfRHrEbdBDUIdFx
+agpMuP65vjHCC119YJWcvcVfXoEcpALtoOdg0SYxh2tZdkZZWFxN9HrGZDqQgF+44ZZeSRkFkEE
xWl0iBqvV2jwkSpzYAISLIJP18ZRwRZLx28XsMyuwVByY5HWxhOoolJ5A6hEOep6vBxxzVGdQx/r
gLr+VWKC8k1NkuIbEL0Uu964Rzfo9md5ud3BmAEHJ6FAM1RbCsMKjpYVapnjUbOl3ATZI/rkWz6y
A4bT4vNNZl3mRyBA5se5aVx9Y8Iv71XQJn8DLHmMGeJ6wiFA3Q5dauHBg3bOSpjml641x41RXm50
RgG+DWqNvJ0a2/UoTQoeNcENBS+MMD0h6GIeMlzbTyAUx41Lc3VCsjdOpARDyZZ//uxMhVPRhcCK
hZf64Fhc4PxeqWMXcPurrU5IqJKuQw1PdRaXFMhUdW4mW3ihqPND42oVzrmqcREKruX/YCgiMmJO
9NTQ0b2eEKoUVjSWA90NHqC9k6vTsXTDcT9PhfZPZkWJ16FbSR69jP3yjJiXArDw5nD8gn7LAG56
aM5OUg4bl/zLcwY3ScKlCfyoGy0RxJEF1HC2RwGkq2gvkZY7JxVZvv3o5joEHmOrQLAyHpQiE3Qv
mE4qoPJufLYr0F7Wc3BFnDIUgyD9+lhhpXNzzI2m32s2/iC3P9raeMBA5DLqjiTMXo+HdUvI64mN
Kp0+pNTpcr8nlaqaN37WWz9UHBf0jeRoZUciqgjEENCefDr16xEDqNdJp6AvGCqIe0fFUOxo3osD
QmTlxpW1NhQlehIxoj8guYtnS7RFi9KZ4XhzPjt3odU2B7peKAqZeb8x1MpppmwII0MGAyR+i9OM
lrBht7w9ntFTpm3rJjmMtTJs7Pu1r/V8FDnhZ7vD0NDEbqfG8bA4AIHp6hNtzqn/NDlR640Ztpav
3x02rWzkUilp86Jfj4dxK3JAbc23QlNvZ+aF+36yxwkxI0TETDNWX1/2cKT8A3UBnjY4dYsJKk4v
KPIVjidgsB5Fg0+bDRSPxt64Rf54maTTMeOcyeYVD/cSrImzX0NckLOWNaJuLeznA1oGNHTwhdnP
g6F6pUPDvaLcdbDiWv95e2l/S0ZcowUYH3qSLUjmJAXlem1xEklCw2ZtB4H5rRch8v4Lh6fOxF4L
b2w0teymeMRpsR7OTq2LikDIaD5mtt7c4e0oG+xDiFHt7Z+18srDoySzkLEX0fHii+f1FHf1aAhK
QShrokxWaG/j2hffu65qcHmlVdTsHKPv/tIqi6737dHlnJdrQsWEe4GqFy2Pxe2XgY+2K5coyq6V
Bu0P2gKQMJXL7VHWrgXiNAlPk1Hmsk4ZBsLEbH5mkyXV9FB3eXyMe0Bbzlj+uD3SSpqGapBhO+TX
vMEUfBcf2TARPQ8sxwPlgY1DTot0r1mBY+/HPLW/mXkT43WKuuRFVcl/XQ1dMQDnW12klXWFrSrR
cQDlqJoufkZnRAaslMn1EJJMHjpI/TtUVV+Nz7eZLLVKwj8+HQif68nWCGXrQy1FAXO0SH8XLIZ9
ODltuvFovUwQGAihfMIZlvYFNSXEGRooSUC7KFQLH1kxxagOdVonT2nq29HdEKfVW0Nr1a16+sr9
S4OZPguZEMhbZ/Gg4IJKel+k7M800d60rPbdKPBJN4O63efTtjq3TBsWBwJkO7JPcIvgdixzTFHo
xIiJRuHCNPpvieOXb23k02iSUM4PB388WhExKsRU99ygKHga8Mp9/aPDb6ApSORPGLR8BEZERecm
oo3V1VbybcS50cUKACe7XZmjhXHkf5iTjYdn5YgSglOuhTouH4TFQkuFWCNDa8dzWvzNcQLD26Zw
y1NcT8XGUCs3Huw7YHa83uh+q/LsPHtTVXUYc2sisbC7UDX36Dcm3/BDbS4jMA50SDEpfwRy4iBI
C1539G7fEGsTfT66/PNnoxvW1OUdGsteCIzjcxq5JpR7NC92YWYF1ca5WbsGyBjBpoDGpQa/OKA6
zUcT+LTjIWpTPERmMrwBrK9vhMxrUyKHorQneSRce9dTUhMUqcpu4nqdLOyF8bPbYyCJkmdV+v9g
QjTTyIC53JBcWcSS2E8jxpoSdfldjHCRP0cHJzeKfzCKVC5Qf3dy/8b9PftGbRsPKuIdthemWXie
kwy5nwgDwds7YYV3I9k2slwP4p3O9OLppaY8lrOd4S9cpSWsO635MBmKu+OABzyDib0v/Sk8l/oY
HXAvUNHaVsUb8HL0Ec1OOeA6pu2EqOoHvNGKnT/H1saXXbt3bSp8BLlUOKiIX39Zv7f5tCEsVTfW
u71aZOlOOxzVHDFLRIGcjWVffTyfD7c4GzBGs0gNAtsr+177jlWW8RMSXwyDbxT4MHQgMc8ErvNX
YVSpdT8gImgexsKJy40OwNqOJkdnn8m+LWng9bwL7CDs0u5tqQDTfnVDLdoDWQuQ5czDjV2wdkQJ
vBB5ZJ2BkC52NF8+tHNnEhA8EYFGfG0+BCEwz9t7be0dw+AH2SA+pQQpXE8IBPUQOdxpXhhO4hI2
jn7AC3WkzFHkj5XZb9krrGwcg2YQxQ6+B1H3YuPAfCvb0sVgU/Rzd4/1nnus50x54KUd9yOelqDG
mq2LfeWrAdtmLcEqyA7qIrXVE9cPHIVB8djydwmG6IdhUCxP76xoAz+9OhQQDIp/dFGEvYhbU7zt
sLiNBW5QCGTWka4/iKLBZXis4o0HY+XTwRb/36EWexHbzx6NjZANEiHJT9IWHfqyCM7I9Cd7SIPt
4fZWWZ2alHWhyQbraFn6LUeRdkCMATWXMRLboHzfDXg3Imjsb4y0NjN2CYEdeREmVPKXPLtmETtt
KkBdAS6MUb/D9Kk61o3T3s+DE+9jIDDn2zNbSQANHg9AM2RfHOzFIeihbBhAPIKLUQuRXlq/zz/H
uaZh9lkYwx+OPbrpURK+A2w/DP0eY8x4IxNZOe2yrOTSIgaOBGj8esptOKq8v05w6cpGQ6uZ5I83
qNo47XJLLIJI4jCaJZSJCV9/azc9W1hLT6O0qoyAiKYt3yDr0b+1nVm8FbWNBY3fFu6BFWqDnWjd
4MPtRV4bG40KMh+CAUiKi0XuwJ4bpeXS7kciALNLXREnvwvDxzSa2ztXBfDjIEt3FFPmHG8PvbZz
gQ5KyjDdKSqg14vri8JPHVSoPTVTh4OL+ffZz6zxkBTjsPEdf6c2yyXmqZKkMeTWiK2ux2qpWmTK
mIeXUGDTTLwDoJ7uT+aYb7pmADuuVQVVUJTDMdOz+ib076y0p8XaK1lZHHS/M8/1aJtYFSFCMeOa
GovuPCgOuoWWUyJAPGsSgi4Gs9riSKydA2qotJvhuBB0Lz6R4NCpWY6rY96FiXuuAGHMuHGUafuH
7Rv6Hw6Cyd+QBwUUgvwpQpAaGdC7138rrk4pNEBW94IrZqRuW5tRF14cbYyOuHj7x0kEP/CKnDdu
md8l/MWnMinpSnAndwzVn+tPlThzRIxg8anqNkTgNEg0hOrbBradiTW1sosMPXDvptbNx3OHBZJy
KbrBAjxNuzy+BEhtxl8q08QFYqqNerj38757CNF0bfetgevqHjlLMQHPtbvpDr39ssa5FlrIL4VD
hpZqJqVKZ2wXtrj4K68sGAWqZ1hsQZtc4nXjJA5Uc4qA8bgl1jthFED+ijqlnvdhRoK36223HY5R
NXTxxhWzcncThJMlkqxJWvDiVdIHeQOgieoZlOa7t1nvoDNX9wXljII/+9CYYVe9/tHlVjNpa5Bq
yATu+kMiLK6XbpwoHqjvz2nV5p/VNPuctU6/sTnX1hU0BlATjgntyMUtnQqrUzS98L00rcdwpyp4
PcwQVO8wlOvrHTom6KuOosi2yg0rN5jJiIAS+ZyIPy+26qRqbYf8Nh1mLLCcQ1IquYqMrxYbOzHW
r+9nS4Iv0ZnMuQ0APNfrmSh9yFXg+OAxdEWuI+U9bcAudtcQV4xvOv71wsMGuagv1Tz0ytPtO2Dl
HuL+tF0eetipYEyvx6cWWWhTHYeXOOtF/xN6ShveFWy4/jDrAzwSUO5xDpskQZULq6263GluU241
DX7XmJcXBKkkPQriUrzqFvuqyJEKQTZW8XC4UYK3Lorz6glGQIhoyGSYl0IUJWTDTmlQRAhtNWu+
uFkQj3tVD1Jxqnrswc8CbuSdNSpKdz8oyvQwdjR0NtKxte3hyPhB2FLdxF08OiD0qikpwVkpYxPc
p06Hw1KKSUIrguwfnDX0JEGiU7GUUn7X3wb921LFB1bxHAyiMNIqk+APpe9rc+8nNdJJt3fC2m0i
i/90HKT6+XJiWeIjp5WAR8QLiaTLwu1iZzrhbFwCowy+R2g6TafbQ65EYrJUQQjGLcZdspgg8RNy
BmiJXMwJr/WmFMVpHmz9+PpReGnByJjch7ASr5fR1pRGHQw7umjCLy9RZWOEnIInuz3KCkYG5XRg
xhxkCXn6jeB+FvCh9ToifKlFl1KPGxzQIL3hUyaxHbtqmtzgbRerJVZuWHKQRiOvVZwyy2z0k1lX
6R96FZtbNN6VrSqlymhLUDsFQrCYeFXpTl/bTnTJhBXfqcSjj0k7l2eBlcy327Nf+5KEfVChZUOO
PXu9xnMW11E9M3kdX4fzCCABH5ZmSyNm5U1gl1AHIaSV4giLCaUq3mEU7qJL24F1VgQLh0o63Xyc
55rDf3N2XjtyG127viICzOGUHTkjjTzK8glhWTbJYs7h6v+n5tvYUHOIJsY+MAQIdjUrrvCGytS7
95EWV5f/8G1MJAVLPD3Ixm6/LVsGo6g7dqmOJ3Due7OJkmtZu9nOHG4cQFQtpfAT17Dsnd6OE9VL
NZkpUiUmlkQn7knzUOd19VQ0angtui6+3v+uzfEQmQMGAVQVEM3teOgdRBUlxTjIrU6cF6CqV3Op
jGMyx/M3dRJ7ogEbTw0AZBf3AJD4YDBWV3w4um2J7q4IuGoa/Ywfi1H4iVgE5s+OblR+nhbhdPFC
N6meaC4MX5B1EW+HQkO1lgqd1NKAQ7srzBCQPQd4fh3xK9rqlMXC8keRFBdUlKarWhd778XGLDMe
F4+E7xDQrPas6BzFJIyJAuwBm/40tKHRYM7j9vGZUHhy/ioUSCp7ZsMbR58Osi5VY5Hidl15kn67
jBwDj0r6FlEwDw1gkC6rzjN37Rm67B41ZXso6sEEhdgpr6NQAnsxxnXKBxY0RpdmKj/UaqUFFbJi
wf0duzkUOA0GoxYKwOD2q5ZJaFmpk9cOI+zaRbTZY1hH7gOyxOMO4WZrKFIjMCGSwv7qqknh2gDS
GLzrWCP0HcFBu9J/yx6Idvfk5bZKrjTDX6r24F70dQ1GMenu06P0JFBWf0qa2iT2KsfToEflIa9j
zAmkh2UdJsmxbmKMQJFUO96f2o2SAXJwVMHpN8lYQ87Hbxumbd2xEWoj24jV8G9ZTsMDag/mMURK
E/PFZPzoWvk/oaiHb/cH3ng5iPAZEBYcTfk1XGSJrRKRVvqX6RB2+C0Y9h84rO7pZ2zPMd1LSR5F
MnstwII5UVm2xDBXJDrqCJq8grcXArocQz03mh+gOsS3fDI09LMiYEeBssSpfTGxVKp2op7Nqabc
jGe2BvRxLdHi4D5McAmMtJkqPbp4nRPHvjsPbnctBb58aAi79j+xk0WfCiVq551AZetCkkh3jNdB
lSIBervSmZa1Mc1vQMxNk75PnGj51/aiBT2hOfarOay+31/gjc8liUMZGe0kwuZ1RSgenQjYIu2i
saF14dn/OlryIW7s93Vkf2s046+yAPFxf8yNQEFmVJxdZMepEK0u3XYE6t6kE8DQyCh/tGE+49iG
IF+EwXgwLtUvNbXNt98YIEuIn6W8KWjNVZhgG3ncUV6AQuCJHxRrukOLahNyNEuzc1Y3HlLqa4Sa
MgQC0bX6OruxbFSRTXrDiTkk2NPolFFaW1SYc9Ywtf3S7qzhWMZa/TNqljY8eHmjvB1Rhv4beQJA
L3moVp+LD5cyJDW7WKsUPfedVLWfWgcTi8Ngd5jX31/QjeuYu4n8UI4Ji09ust+uJ4wNcTPJh/Ca
tKK41L3yw6jEeJ61dNw5nXsjrd4Yq52WwTRJ/0ectoGNlNHXxorFITGGemcKN06iQ9wFJkYjBXp1
J+UoSugi7GGC5JNC2hCr7wgRcCuYS2kH15o7gezmpwGJ4f6DXweR73YSK8OgaJPV4dVQsZvxkTTG
/0Nvu/wfQ1v0PZDj1hmkkMJRoLfAsViFs0mh1mrb2dy4ttVGmCwnuXjCutpKj/o8V9QRhK7FPpIV
yV5Xd+tDAcwD3iBKppCzuuI8Y8LJDq2T6+KK4SQ17J+KMlcPRmnWp7dvTJBzGpVccFIUcm/nVJkS
m7cFNg9md8u5p1V5aM1IvWo97klvH4rCOr01Ih/qUvKrfzsDXTyo1UT3+ZqWY/ZHrmoRZ292DsNS
8aLdH2vr0gZNhPwTLVhy9NVnRWaqLGOO6WkZh6Ea6HVY9OeF5Pwf3D/Df2tElNtjNGbGNwKEbA+R
trV+kl6G3IMt0U2r0TFOAQDIJXt18jn/0OX2dK7cFgV6UNDf7n/o5lDkrTL+QC9tLW/qYGeLoU7k
XrEmCc+NMJZjPSTpg9pi2nx/qK3j7kmUlhxIlnRu18/QZzCfCkO1OJi8q2wDeRdgWpjS4ls+pM3e
ftl4JmiLgn+jvAgPeQ3nQTrBCgHcgTJOdKsFvWQtX2pweA3F9jL6YRd6Gx8cPRf/UjwoH7ywn3/d
/2L5EK2KelwzKAlCTmaK1/H6HHXNYpRAX/TKwq+t7TBCRbB9Z143lpCSC502PpL3yFxdNIaLhp8e
AzjuJ9c5j7UZg4PHdEc0qb1zLDaWEAA8CQhhG42MNQ16xh9c9HIJqTIoh3EUVaAYAjEkjLYDvDXt
tz97jEf1m+IwrKu1wQvWJREG61DorFF1nkusCR66CiTKoHr/3F+qrUkkNkPwimgJIMTqOcdFMqkR
3YyCGPv38uz0RRQd8J5y27OeiGIPFCVP8HpnyGhcpz8p09NVFj7XdH+565RrD1LiTCYbfbbmqfUF
orZHYZrmEWjcuLN6m99ITkenS3a91i9SbTd1i/QJvYthbAMWL3xCR8n+ABmzO92fzs3vIxmmMSPF
fPXVU9s6k4lbbQMZeQHSf0xFiySvazWJ7YuuX9QPdYts2FHEoGiu94d+AQes51YKHXDFgGeCC3x7
z+RJ4xgd6r/Xhgd2/oRlb/kn/Qyn8s0m9aYjBX8cUno9LLLHJVHEu6ijqo3QS2p/L7XCGg7WArD+
ELpOjA3bMtm0XywgENAjFFM8JxHeRodkspzEV+K++VJnReoexrZTEYPqUiU/FNqc/EXHVXwlBiiU
M1Qc7QF/lCz2R/QQHpsoTP4DE4bLldBQQ2MTIZnVloIrnAOTp1RWxWP0BaxkcaDi4n7NFb3dOZZb
3QpCKFI4sIt0NL1VgKFZaa1bgMeDckGP+QK2G52nyfXKX23c6Y/pRO/m3C91aBzBtEuDORhj9tkp
4uLJNZqheq773nmH5XhlnmxLJE+Riu/k1/s7YWO/gz6QxS7o8ERBq40wca0oqK4qiJTkX9LU8C7V
bCOVq07Gzp7buOiJK8HR0XHUyEtW4Xk3CN2D8c5xTjvMNKscnbcS58P737OVxMNgfhmBkOtViR1r
UtNrcpOdnZjTu7o00BWwpPixp7HpRGGaPyvIzKfJTr+PQ5ygL6P9c/83bLwA/ARJlqA3CCh5vfI9
lafCU7hDoFNfFTPNRr9MquUErEM7Y3Uf7fRBNxdRdugdqL6ygXF7mtvFTsesRbohBYzsF+GAp5mn
JJdeCd3j/W/bXEXCWO5k5LwArdwOVS+TIazeUK4WbipXdJjm6+g11g6ub2sGJVmR20naVr2SvaRn
PEjoRjBmUfExyafxqbWm5C/dDNPPuZlPexqyW5/F/pd4H/Q2KVLeflZS1Hh+jKFybSNzPrQNuGm9
A+J5f/I2bnwUYwhZUZihWr0GjU/emGPSgjHanE7xdYb9d8AvSZwIuBDj9ab+Yhi7DnBbg8p2qRQW
5lVbwypqGha5GY10COMINWxVCR8MrS3eZwhKomxf1B/1vu7O9790I66UdBGiLWBRAAFW26Rp68Se
JjQgMJ6vvmroZJ6irgY8thjJcVKa/HGCSHyIJx5wrfgvyHiU92hZQESAFbsmPKjI+UjRLE4gLZv3
RVcVR82r/gldyleSDPnmQ8FNL2WeZO2eFV7tHqF1WqXrbXiNF0f/7BhzLGmI884pf5VvUQhA/4oR
kMmjSyj38G+53azXXd2NA/rxVes+N0NTfQBp2x77rHee8HF3IEdVgMUAX7w5fGZoKnOUIAgaAAKs
PhDXqVCg9d9fpyHuVdy24/rPNlyW2XcKK9xjFG98qEy09Jf9SoK5Gk2IzlYjUQyMVqArmgJhzk8R
438TqCV9d9W6N89RazijP8eWt/dybwxPYZCYiD4Utbp1HalfYmMY6f5eiZKMQ4nF5uB3i936RZoM
79oC5FeVZc6D3uff7p+arZGRp6XAjgAPGkfyWvxthT1cZAbUuEYu17BBt6DKHtXCrBGwy4vxoi2R
+9g0dX8E1BoG94d+2T03ESFiNLjkUHEmMCIlXJ1Y5JPwQfCs8SoWZ3hIm85Mj3OBrJ8+xMtlwrL2
XSV644c39wMNh6Q9C9UI/dpuF7j06K8gDBb/jeXwniTJ6xdd/jKpw86mJ2S1VrlbNLvmAhUW9xZ8
PwcUBEolQyJULNGHwZlq+6hVTOZhKap09mutynQ/00f8c/l/CbGDt3h1m0rNHno9/AsSHjSn2yUq
DQirsdCHaz8q9le3QC2oqBbnAjZ8+dx4sfGlN7Pxy/3FefUcAhzjoqLv4lLSoHR8O2itUB0EJd1f
R9Gj3KuEnghmdRafJ7MYjVODxmux81S9ehAZEi4VWRf/kAfJefhtK+Jmx5RH1XD1iqoDVJ/MJ5WK
5+n+h22PAvBVijLhNba60lqn05LSbTnpXub9NDxC3w6n3p3H6DXsgo+hb0QJmuePfsrqY6o6gdcI
b/pqjo576fUyao5FaGt/ZIbDHx0x4qs9toX1tCRl+QfugqV7JGIzYDlmnTke3/7VVK4Avkp1AWB5
t3Nbm5krvVOHazO61qUdphL/Fm+vHL41t55UUwRyKN//1U5t5wonQ/SBr0VVKocKn+7D7DbOTrz9
amtSuqHejgukdHqBvHT7LaUDt9rR6kWSxnFbN4oORliXqWXs216pK2Q805tLRnJMGmOO5L0hkbTK
4rqqjAc81vH9JRD9oze79imvwnFnb25+GfufOofk/awFBnDys6whMRdCGFRUSxMXPNEn9Uf6kPpF
S2Jvj2L96vansYs2EUAn7jqKVKtnL5qQg0bAYb4umL6fPHCo75yiEZ8mI658/Mmdi66V9TXqkuit
bSk5ssyWePCY1nXCYid0GGjQq1dFqauzmRvJszlToLY9pXsz6kCOxesKqJg4mwvmdsOQ2bpOVynL
FVymeWpCb37XNXb8aWzMfI+F9vrpYDCJJuZmoY/5aqdMtJ2czsasZMyU+psx6vEj8aibnPOxGTx/
MBFI8rvW6v4eI898cgdv+iDE5LU7r8ars0ht7gU9zQ+R4nOre05RBDhmczCuhZLGRzOmP2/27R5P
41UaKEeBSfzCA0PtZnUuZDUJfBBa2hig1gd9zsbDaEzVp6Q3i51w4fXhoJEBdYcGKjArSC+3q8jL
aEywIQ0axH16mZfWPXV5jrX9HHsPRmd5bz6MUiZC1ojRWJYqBLfj8SigS93H5lW3s87yy1Kg+xhV
UXISGc6uPpAvdScH3ZpNmFiEDoT0Go3i2yHLvsQdJEc9G8BVfARVMhwyjZZUqRjqzoMgf/1N7EVG
KGuqgOJIq2ET3w41Ol6RLirUocrsnT9qVJuDPjTV58wri9wvnVl7D2OsDRCeHH+M8ET2BEI3f4An
sfc8xCzp6lsthBiTKoYmNepJ8xeqxk79AEsRYK1R5SXqmmhqW5esyfF1oiIbFMCV/r7/KL5Qal5N
AhsHcCACotA1bichzt2+tHrPuw69yttojYnEfnWEqz8xihi9b0R2lDOyvs+afyKls94tk5k8aVVo
VF8XE+H5kzlUzvg0os0/nceunrOvyjg4TZB2s6NhXlBG+ftci/NPZUWFwRdNszzZQ9srh3ls0uXd
UGnqpwlwd3NScMbsL8sczr88UaGwnIStbpz1ca6PPWIAxWGceeqCMsPqVcKPNcpZhI7xwzyGfkM4
811zxnl6VtDkEn7dxbXqx20+aMciabNP2tJiLtwi4zkc9dYr/23NPkPjomoJt0Re6Lib2En3l1LW
eog/Rk8T363b+KOduvPkV3bKmY48K0keZTnkbyMLFc1Xe0Ekgxp4PZ60vLKIgSvXfBLeLNJvmKMY
6s653DgkJAsqSIaXV3LdEgj1sc2qpEDvJ9QUv/cczObSUDu5rnizLBOHhAQAPAMNYMLh1R06zzGz
EsHCRaQwvkAgso8LyePOB21cbPjGcokCicMqbo3QhXFm5QNFPR7h2mFDWDD3K6s/gvWuLjgX4KJ4
f9+vngbaZlKVUPagkXel4LV69R3OeUH/JgsoGLjvrBDB2s6M95KojVGQu+B0Ux2UPanV4cqaHtvE
NsuA8KfFE153zXEp3T1O2So5kt+iY9Il2dKQcqGV3h5hx6zTtKKUHZha0ftZn2onCPs/nUFbaCzM
SF34EXfdzgyuLq+XUSli0QKmMUVMsdoYfddpsH6aLBitpPiM80f7MIQYRaI8KkrPL9Nashb7BPQo
Ch/GH6lLt+q//AYUZeVJgPayTpcUw5wn05yyAP1W9yNVnOkDfjqOX0ehONjJ0rxXFK/27Vnk3zOz
qb7c30RbE48QMrAiJh+No9UDUmVcOEPZlAGXG7p682j8CB279rtq6A66ohfvMdjh7XrzqHiES5Ec
OqpAVFbLvYzN1HpzXQYL/JPnqFP1S21P7ddWndz3okr/SWiYf78/5sZGhrDI++CgKkCJZBU+amWR
dUszFIFX1saHulRqP1bU7Hp/lI0tRc1SOhpKF3QIJ7cbGWEYID61UgR0lN0/3VqI9DTWY1pdC4Bo
EQ73UVHiGxMJ209LDzWFqg2b5Pn+r1hdrnJjg/mhA0PSL5vWq/kdO9frsZEtgyIM2++hOfw9F7Pl
K0mvf74/0tasMhwfi68ffevVEYq1asEXLS+DOgw7rOUj64xvQnq5P8rm99Dj56kAQP0KLxu3SdyY
zVIErSCjoq3Y+KUROgTgyl5As8qlXqZO0nc5jsDIjTVOvrWsUhRYnQSOM+lfRyODpdUrnN33qHBa
bZDo5WAHkYgF+ogYEu31E9YiUv/7AfiD0WNE1oei3u0OArwetlakFoHVJV3ttyrmTI9YRuR/ZCPJ
+rkC0vqurdGZPzbh4g6POtxH5YR145Sex0mb4kPeVLuY742LgqY5BAWeGsTT17xm5DJAQyZdFSx9
qhzbfpgDXOn601ia+RFlYeLpqTN2IumN3SWhy1DIcG2DOrS6nUZRRrg4DWUwRqpxNsK+9L1pfCOT
Rc44/WyeUdqt8kZazbiBZDj9qrAIYi0z/TSpqktl6IhxKcpwur+Rtz6IvoIt9U0k82p1PUx5HPWL
NjPUMBV/1/rYwcBFI2intrI5DEgLZgxlBjbS7R7qpzatiXrKIK3b5jkaUyfA8FI5vvljKIrJZE4S
n17RcjyMrCKlXRokiW3js2KV44Pm9frOt6xrcHJ5SDCApJJTqSBjVnEOVfURC/q8CSLFVL94ShN+
qBrVuSiN1h6q1KREhUXYAfP57oxPk3fQ06n+bCl5upOLb9xCKGyADSPVAgKwBpMnU9/oXRw1Ad3/
4gnv2uIbRYga7bRo2LnwNhYQMSrZdKMzD77ZuF1AUSXLpAm7Dno6JqehQEWARdzzeXp1piVPhaSN
2iZzjBvv7ShwHkOFNDYNVKdAszHjqeZrRm9o/YRXTJWmGe0fkR6ObzQS5VmCryJzRmoOwDPWnZKs
oEonatg6VMOij0YHzxG2Wr/Dplxz+F+GkapIksJMF2pdyQyrotWduBVBUc3GxF2lEsrMZpTTfprA
+53UPJyDqikXx49d4f1tEImFPtgLVTyGcSI7F12a+mqD+54/2Ub7Q5shMpyxT4o/t02VFgh0pMke
wvzV8jM90HowOZQRC33B24UJvaYrXC0VQWs7vV9AEvOLud67JV6fLDkM+BI0XICaUOy6HSbPooQI
N0yCaKi5HeYcwLdvNblXPQ1pPoZf9Lhb1Idx1FvjPKhDAnA4twrlRCF6SV0f/QChB/cvlVeHjN9E
FCzDUSon/PH2N5n9UMQYqqQBqgjTo7CLJJjKDBu+LPd2XpfNoUgIzRdpfpD8t0MpHi3I3FvSwECE
+rq0se5PZepckyX78vaPennRKXQDsF3bSEZ5WYkh6gQHLbf9zmi6IAsnA8pzppzuD7X28nnZ8whW
gLajFgz2e3X3D+iURvgGpQEhn/6rNOnCwPAxvC8KxJcZj9Ms/7Nm4v8UQk3Fgw0JzvU1vJJ+wAVq
skPd9KZBryxV+vdWNVjPHXUz5eRkiVMeJt0tfqphaGr+0E7G19LFdNLXs5wiwxgZ897XbC2R7Bwj
Y0GFC8Pw2yXSa8DHNPBE4Iz4EoG7pCCiNvVhoGy/k5NsnTmCLknHAnoFavt2KHz14gKspwjMBK+/
pZ+Td0CA9jpKW6PAmMVBmYYk4OPVnqMO03mZ44jAFp4LQg8ZkDKZ7eP9TbA1iiwIgkQkWoZldvst
LZpMKJH0SWDls3UEfmCcXdN9oy+C3GnUb2FVUV/ZiM4SIPZxiXFdgHZ79MfkosWLO0m+c4lvfAuj
0IdDbBNk87q6Nyv2WBh9xCjq3JxgaaRn1KGNnShjY6MR20qhopd8dD1Ko3jlLChCBLBxZ+fkSN97
P5xct/BRvnPF+f4Cyc30W8nyZeoIpWU3GLMTBGZuFyjNY4TXukUEtJvnaz+4VGu1DCKRhx/qt0mL
kQJWhfGXmom9BGfj0Zc6vGRSaL9DBZMz8Vt/NqPtZyBhnwaxOuQXY2q5giTv/GOnieJTnIpEf6jN
9o2VavnFhLwEM9SbJbZmda/boZUWReOlwVDk5Xwm2HMbcIlZ7wa2l6YRVmF189wCpupP87wYxnmm
5rWHWt9YZuCyZFesMp3AdXaHDPGI5qSFEeBoGTMg1KK2/ARBX1Cl1JDf/sBAWgW2SPmWV2bdHcPL
vnViqyiCEmc63dew4P1Yu3X0azJmey+k2ljXm8HkOfptXVMzrC2rCUlc+zR/VFwRHVHHVv1WfFGE
+r0MrXJnE8u7arWJSfhl6EgMh2nBakn7pBtrrzLTwEKndfDTTIyf2wKNT6xuE9WVGiP59P7+wXmd
HrOPiMClKBtYXPSNbj+zbBHRG7CWDnK3Xp5RV45QxZnmK9pLuNXaxXgeMEs9TsLWcLMrh4OI6uYE
ULD52c7FHmT/VblH/hr6LlQtQechAnH7a9rYsWWRUASl1xjHxohqBeaTRntrwvX2vRZP49cCOOC/
CAA7v2rV+nV/OrYWnReLGB5tDXQuVrkRuzeZWt0lsLAEE64O/cPkudW7PorFMSRvOvcYZs9vfyqp
WMrchBwFwM/qqbRUNS1spUwDzJ+X564E7FSrivvz/rdtbS9U48i1AK9REl5dVI2+YB3dEcgssauc
C/xwzwCd608Nve2PKX7Qx/vjbd0NFACkRC3nFfmV27W0O6Lc1lOYS4Oy77BM5cmKeowp7HxPkntz
KID70iiTrbc2ilAne0IuP08Du9Et36qnn5WpLYcZD5Wdd01uwPUZ5c3kvpPdY1gstx8l2kRRMuDw
QdyL4p3qKONDSInren/qNp4z4wUbDwKNK/6Vzo/atL0zkq/g3r0MH4qwjSZ/8pKlPiVocTf4rkaG
fvTCqXYeiriM/70//ktCtPpMk3BXumVKWfs1ZH4xW8dpF0L5tHDRnxvUeA5KXGWdY2bG3TPHQZkx
ve696tHQEif7VtQlxq4uZe7RT5QZ+Wm/85zyy5wIFEdxF2/aw2IJszgVuNvZZ6/ytD0Lno214UdL
DUa5PMgW3q4NgNbCiBuOUduS4KRZkj9S59g5RVuDsPRUNDFWJIBebQC30BwFWEgUuPiiXsI47f0u
MaKd0sjGWZX9IclOJphhR99+igOSDd/4IQqUsqyPXYIwXzdF83tXWX4YNPlPO+stS3Lr9aZZokvm
EthrdVWyo+CZgA5CZ0MNGyfwMJC5FpNhfhhspCIsb1r+RfBJtf0E77OnzEBy64heov18/2dsHGOq
oZAIUfog21rfGKVemG5kCYgaszmfRhcTESmadgy7dt65nLYmGE0o4J1IqVCYXj17GbZhI9U+lA8n
Tbn0dhd+qtuh+NPpkYJLUkXfE2TfHhAeP1cv3f01TiNktsw8wmtw1HrnGJXGU6SZZF9mOzwsi1Lt
fN/WNiXPg1AvSWIE+rcbaMlTtR9U2AGhqrbHxLCiY4VBxc49tTUKwCzQkDzZVGFXEQvsIGRDXSQ+
WiPrDqaS5henRJ7l/rbYeJSlRtP/H2V1rnGJyxZzQm3MUMzqUEWj/tMaau2xzRv0n+eWgL9u98L6
zU+jjkdRjdUik7mdQNtepniQJyLKmsZPOaIXmkx7JnUbFz3xHqcOHSZCgLWMV5bEU4aEehSEjoE8
fqopJ6ilyRmUgf6Q2018idxMPUbZnOxg2Lf240viAAyK4H3t99ernQ7NgrPWT3MCzyJKLzjOa76X
8rnjkFs7D+cL9WV1xdBvQkHrBTMA5Ox2QqsQh46xHOKgy+vy2bCX2PQBccTWEfRQ8Ukbw6F874aq
DUqEn3sd+2WgxWaO84M9L7p1NvrUFccCkVjrLyFyIwddJeL5aHf5YPjqnEbhoRPFZB76SdcAJmtG
HJ1sLzFSOkuuQREW7pziF7nQlEPJF6OZK4V3zpmal2fPEUrzUIeu0fnNlAnjmAunSb9Eo1c650ab
ymTnjG7s6xdNUWrG0ul1DaXywLWSsjpIOpmz8my2mntOKZKe5wgLKhQiMqA38x7xbnNQmvTkydxF
XJ+3y9DRHs2E5cbBqOnhKR2X4dA3sRUguOEch9Lqrh5VTP/+Cd642ImmKTlRhAV+t5a4dVq7DhWl
hUXE+/lUpXZHKO/0X5XBM87/YShaW2g8EgYQwt9+Hzoc9uDK97lIEvfc22Hm50oePbn18Os/jESR
XwJ7Jex2taFF4eVWXqHa5Fp13R+0JDMrP6nL/EeOfd4eCHbjpoDVQkwAI50ew1q6IKpqpy4z5HMT
rWZrpnGH41CsfMinemBYrXQPaP5wE4d98x+iA/qF5IYSHPda+mKeorjq0jgO2q7v35mukp4d3LFx
KXcj+1M7IgF2svJlyQ9m2Jp/4l9ev6uXPN/r5W7cWTIoIksCcWySI96uLSyCYrQmVJrbtIfBKZxf
uaG3qNSkFrmi7fyHXUvbn+I5DwDaUqsFzsrR1MNSej7L+t+xnPoEVloX/+xA5+6p5W28N7wAYAxe
wm5tXTCbygXvh7JSrkk+jgd4Yc3DnKpq8PY9S//vxboIbPM605zz2u6tDJLpVCXtcLSAVV3nFFKR
PxDF/rg/2NZVA0kCjDEEbvaO/PvfKijxqNplqcN3Gxp4xn5UFtGlKbvp0IbaHGhk2Meoh8mzs2xb
wwIxpt0Do9uCIHk7bGU6E8Ag2NwkNkb9QKPWCfKhj/9ySq1GQ6GqPetgZbmj7jxxW0tIt4XiDXqA
pL2r760rhac+66NAJIKjkJseYHV7b5Stz8M7iGiIGgVgv9UFF8JxISshNWgKpQc5YWNZe2mgcZ3d
wegeO/oVWAUbsXW5v5obdzhqnOBggC0g1bJeTW+kDBYXKhvUEtpDHJfJKTVGxw9JHnZWcO3zIYub
kvVFr45yH3VFOdO/7Rx0tJbZE0MSDDHO4Bc9D7v6mBdZuBz6UW+Ur+Fo1fbZyPU8uRa2pdSHsGiB
suhLCJZFFar7SXUBep6RLSyvaZ8PX7K8FfZZWKGl7oRSWzPz+6+Vf//br22UWWRdmwNBBVEB8HpA
mWvsdB/kzRvtqP83MfCOYIlL/Zp1BTRrBRuQbjaVomX4rE5LeSgLmsyG0tYfyr4yj23X9TsrL++5
VeRGhRA08ktq+ErID+3upi4bQgan8MRzN2qzbytafOixbz24dqYcKc2YP1ge9Tj0Xr6TFW7c+pxm
rl9ZFTX4DbfTO5Sx3Y0iigNbL4ziGDUZ3WXX6nL9Ek0I9/uz6vR7+eHGcysF0EhqZDwJ5Ot20By1
JZCTqK17ip48an3ZnrGFT/1FyTQ2EcVgDYswsH3xGykgL0tMdYEhuadB2q8CtCmqRKoDmgyUKrQ/
lI5a0RqMtYMuGmdnYbdmlsNlk7hJyM76KnFmG3BdLrsmIpRJTm1ol9xO9YtdUeOM1HrZOSlbs0p1
lTRAoiNIvG9nVfS5MID0iSCOhujb2KYVSKRanBpLm52HpO290ufK9M6E+kq+M/jL56z3MU6G2v8T
NF3fYFavhfS/a2a2j0UPnVLBxj0rKG49GC1q4adIlAOd0SGKj0bXdeWJHqaq+43hFh+UuB2/RI0C
jjWN9Lb4ABGzschGtfDBoSCSPodh0j3XVVZ8q5t2Uf2qcqvl3LhWWeyciI2HhioXtTn2iRTXlOv6
24UzNXFtou0YB3Ulpg+YEGqR32NRc75/428Ng4gbNTVeUU6DXM3fhoF+k6LklsVBMSjzO7cHe1+Y
TrwzysbtSeoDIZAtiELHmlJpt9bS26OdB5VlDsvRiCoP2V6lAjpmUkD+8/43bexAUBA8nbCsuD7X
hbU6yfRm8mrQgIOXGn7B82MfjbwX2rmL4vEB2syk+GJQxKXU8fY83R/+pcG+2oMSpsPnStGGV+7J
A543yMXTVQqN1o3OYVvhRM44+qckN8f+YMdVEfmcko5TqI2eeYwglga49g4wJnRLLGdmMcmOs5j7
XwZ6XsvBnPQmuzqlw38/5QoGCr3nhu2lXKLpeYSPM34w1TgaP3W2HaUHs0CS/9DXYaQ8IFBa814O
ffZoRn3xjM3aUr99gTGskEVZxIvhKK0OPcIfee/0Rh4Mmsga+oJhfg2jKWvASLfmbuwgw7v1DEsF
ABIViedfS3AsWdENeI8xw8mguQd4GJl26HO1yf3Cwvee6p6a0stbsCf27chJ1APY09b1laHRepoH
Bjp345JXbzSklxc7QRt3OjhFqKDrklyhavkyDWDyC+Gy5mrVn5Vpbn0ry96oHfgylJQgQUYcCgAg
mduT25llHOPEkAUIT2pnaDrd32EeFodeX4p/7+/ojeNLpwI+GGhlYu115TiSrfcKnZNA7Ur3PKeG
fewoJh/stPh8f6Sto8uraAAZpNrmrfPtMUz7dGnzLKAk9meWJ+7JQ83PV6lMP5veOBzQY02Po1aJ
H/cH3rgHpdYcIyJaBrNgNZthB3w4t5jNsuyqkzHPzvsZgNfbm9sEWAQcQGaA57irKDJrzaxom5bt
gYPUdUmV6hRPWBApvbancr2RQjAU4RRlR6nPuTqRSaeGuaYKPsiN4oc4H4tDY5MOJv2s8eYp8SGr
1PLL/Vnc2CgesRQdLT4RGNUqLQs7+jbWAL0mmZsWpFYbPgoND6nSSXYQLmuyqdz+rBe68zKuoa2x
WrAu0b1G0zTAJ0ss1MBcFlwqh95Vv3upqErYX9NcHWpjgg2yiHKangYwsfanKHL1cCcp3MplpNQM
rRzeN9IEuRi/vaLd3ORqVKoQflQz+TtUqC9idRuLz5qdZeDRHTv/DHua4lgtetF8VOYKYk5DwG37
vWUmH/QOi+HLAFHqETAaJpvVGEWmn4VD/kYhtP9NnAM6GIQwbcd11Js45tCLlLYfrgjhJdcn2y/V
dLmWlrEcspz0IkymYYfzvHGuCXelKi25C4nlKuB1q3JUQ2dIg97JjB/oZpqf52hejqhsdJcws5rH
nF4c75tqBfe35NbIKFqQSclN6ayfilir5wKfyTTQnTku/bmc1UDDKsA7Zghr10fu8ywjo+pR1Bti
t2929sbWkZBVf4rikriz7jGwI7OBI5oFeeQojo/Jq/49icxaPw9ho+wZxm5cY5IaRPZIGs9NZt9u
RPL6PC4r3h9gic6x7VuUEJGVO96f061vopoNEEoy3Lipb0eJiFEoF/aMkmnOM8ATw4/VuThFPIun
+0PJH7x66VGLRoSDOi/QvzUqD6ewtFY6G5KbFaaXNs+d5GD8H2Vnshw3siztJ4IZ5mELoKpIipMG
DuIGJokixsSQSCAz8fT347+7fY7dtn/bamNNyMgIdw930yQvptdNAGezjU//9yv+54f7XB6HT0N8
BFL3zxwwNoNZV886cT0idx4L0zgwCex4QlRI+sp/ebX/UjqAen0kDYxorED+04VmDIEgnYrSke4p
Js3b1H1a8466eahRUJtLKNZ0KRQ7hPPXbNJNnVdVhrTdysixl5h72OZtsh3VSc/Z1J3iJdTjaRl9
VeUiCpbw//sHAZP4NIGFwYVI/udJ9lccNEZ8Nq8jlFmnNjPRTdTPBLWmfv+gMnX8y+v9l5+DvQHK
PJwqm6D/BGjR+s0gPVN3XckuKOg6ZNGlOPOPwZ5c/d+//H9RRFCfGFs/NaB08P/xXKuFlCVPDdd8
AXYtHZprv4BbGi+zRKlWZJsr+rwa1mW6HIlsaeVrqVBtTEOPI+O4zD27x6KJvzR4CPW5WKC6S7/W
ui7B+2Nd7p3mDv6Xt/2JBv7vM/KJEeLqjLMlV/0/hRwGR0stZ65C4XZoInVFNWQB1D/iQlZR+Jfp
NGMHSWQUnT4Ju++i74W9jcfh0+aWGfjfIID/PLR4oHCA0OmA7hF1+r/rA1/hRiQVb0h70/zDa504
D3SWnXYWsp/mzbz831/Af3k5BAWs1Hx2VdDU/6AMWsfVetjbgX26XV8afJ/vt+5AX5XFIEfh0f3b
hPefdwqnlfkDihI+AnfF//35ulCNgdNHSJFa1X7TDRJxr7dVyaZddupm0nCPeGmfcI3u/qXt+c/6
js6aso7Z2md1/2e1YDljYo2s36/n3l1OR7oOhRz95F/uTEbkzwv5H8/UJ13NKEcJRO7/j+80Fm3l
7v2QXa+1DJpzzGZNfT/aJDplnnWaXGhilgtNXMpPT+lpPTWRWZMST4zd5iJ19nfyMxi+2AyLX5WJ
6oe5GtCVRMtK7J/0xL7cwkKptdCjsRO6AtnUaIv8GsGNrTAbW2pl9sdVjwOSlIN48ML01UAOKodQ
YhyeZL+kOziv4RKJR9GruAYw9KvXtK6bI48HOqgSKabzceAsZsvx2Kd7T9Tql7VmELfZYcyfyNv3
jk2VaB+LoGdlo+CjNEOOxxwueYjY1meZGbfJDQBsdF5U1NjiyBLbP+IUNvxwR9G/Jp0/vXrm6OSl
8Yf1uUlB0E9eexxHPkitlci3qu//YorSTNcbKJSTp9nQ6HyOSJf8rqtRkcPA2mQfXrSOoWsyZ7Pz
r7oNQCOtXaJvjjulv1udLdGpxSFIX3xSs3p8Mnolb3sHTvZWsMJVl1tkhv7LJhzrfkHIHgS/9yEj
zZGNH3382d25x19qGXwk9N4xVkWb2QHMIXYg+iRF5HEYq+W7iJyq3lneMZn7fpglG8lKX3Rw1wUT
MC5xncb1KcmJMzLiE7mLWPfdT5stLhCEjYbWNoje4TDG+AvDur309ljWYkMNmlwZsK39akj34b2p
/O0VZpoORaD0eNpcPCGugA2aPUd5qseyU9Y3OZ6CCZkv7AHMxHU1eimQTtUf6TgHYcHKYXfk2yiG
t8nWmr1vUWvokSVNv+Eo7A1I00Tzgvf2vLD2JoefCrfSofDTlfbbBswX6O4QE57IcBBLjsjAO3Jx
DNz7gxyzPo9Ypn+vagzHCs9DcsOKQG3rEu1cNpQ0SuaZRHLvHgpZ/UTboMZTM6+9PO1DrSVdQ7pv
eYxt+1CkGc6+hYyO9QMSJip39DRf7ZqNbd5aFd8645Yi/0sgO8Xk9V4BUdMXXTXHW7FnTfvVWSUm
vxFGxluOA8D2pe/SYSLwbpLP9dIPX7qI68oZxfzbBrHILn5vvblc2ScbigzP4a+tmuIud0Z/NwWP
f9+R6AlCncsjSv56e1C9HkSG3Uydac2JTR+CikZ3CIZSuUcV3DbL4rPw0s/hTQMyPuXurNcvW4v3
Vd4ndfXVO9z2NduYAvH5aOvvU191P9xoOd4ap1uPImobzxadX9V/CLFpCBr196EtelYv69whE8mW
VZ+M6dXsKfMc+EvwmM3I0fJ2qvtn0x/RU1aHmy6Oxcb3m0DtWjZtqv9MoWP9fNsnkFKZplPDctYW
4Aqwzh3O2Qkp6mUz7XbLs+nYHf77RrWm468w7J+6B8Rvtccna5OlK7d1ipYysGtr/7BKyFFeszZq
yulIw+HKUUt4KyDnHo6qyUrB8jpWNeSj2hz9Y3gU+O/uUzmBpYhc4FZXiGHV35wglqSibWn44Jq+
+4kvfdWV2TAOC3mOqnLynZjU12RJ+g9cnun16s+1OqJo6kTxFI6kkltCr4vItttLUw9rXSymFkdO
jAQHZJdG4QMdjcvvPiKvKK8oZqJcF6DCs2ri+Dl2O/2xxunwHIxbb04q3lVUZGvcPEY4mNUXNPYs
J9lx2eqyGWT0CaXRn5c0+plHc1NXa65rx7+Eay/qczBBV+V7vco70/tuT6UT+qnyfTCvMZz42qak
C/60bls3JysXu5773qYgOvA8P4Nj7JoyBSEjR5JF+afVaaqtEG0cvYDlSXXqnFpOObuix4czqulz
q9CkR354jn0hv3iURVY74kqGzM+FXnoPHwqcSPsy5pnJcs+Zx0dWDrtXlBwo8fZV7SbPMle91XW1
kEEzTu6vGCT2ZUDUgbvB6vdvQ2Tj5VRjHBfnmVb4LiYtr1V0bfspVWcDLsq7qp0/dIt8q5RR3InT
vpskKZbUHR58ViS+euyLmEKZplFF3DXBM5Z8QI9uu6XzU6XcWKEL3Mdfx6eShePoOfJ01CPpan5C
5FvoCeWWmForWeD6bZ5nNofWklvWiQjNGUmU7WnPsUrBVsfLD+ljXMnGEa628XgcySl1dILYJ3GQ
TCCYxTY0DGcEvm4VVZd1mj8XMJOw5UvxDdxCEfW97xT4Hnri1GnHfwYJmJYcARkyyW2agvdVZNkd
G1FsfyaWvZt8EdM2EvI32K+B2efbqG/WJA9ribCMK7J/sL60T+HUH0/TsPCs1mRzfKQVzdxpOuii
qR29f2O6HpfTQdbpcg4NDt15Nm/KovbCjjN3OhEOt8Gyh9dtDcFfT5QFAuKapi9sty9Paxg0/bnb
2RXYIRSmG7yVjgWiKVyvDXniv0hCw+p9n/kLG87jLWV+c+vTKBP9Me9HgF20F+JJMIqVMuiuU3bH
4kdVl3azycXzx3UpgiqKxwLPTfU3GsEr8mN2m+bcWZUITlmdfcA6SNKOqSZOfkzclgWJ1kdD3mRL
JiJst/jY2ng/6C2aCQh6GkK6RlQMqvBqWQ+5p8fsoakb/FRcG5nCDmQE5WGwdK/7sDV/p9nXe1kl
IrWA2U78tQ7cifMfOeEItzVENBi4iqKE4mLtF37nPNzG9eFI/W0tLFzdN8InNnteqf3XW2yqrDSi
okOeuYl8IEK7pei6W9w9WR/k1o3jSr744eQfLKfU/Q9pD6LgxwldXk7+T/ows/K/l4mpeCYnX5n1
qmeD7m8wOuNj74yByCPso3VRp+ncF7rLdlPa/rNqwVjYr6ae2viq87v2Dh8yrJRWktaiYozk/tgT
3WAvdmLz/0yVcB9TApwNTYFnT9Mm5uwed73uK1ZLXXOS4ZKIcowsmjrrfAozuG8sFfmoh/nktthK
5nPtcu0QfNUkeOUMbnvrODU4oZLTMBeaBRDux93MHFGq/d/xUN3jsVrsz7ywITwTm6zDvzrUaN4z
b6svazxGGedFmR9TbKcvjQ3UD9cVXIMY7Hc6H5d1qfLJp8IWBDkInYvQ5fJ3+h4HlTRB4RBLHf8c
0o4T5h4yuKk6kSo+AYBnXkmKcuENeh7z0Gn2Ka/9Kb5joGtNnmAgO5dhF2zu6egn3wemWKiLMjBR
VCKJRro0YH/hc0Sy9AHhEZEYSdVUfe5oW408fo1zu+ILIfIZTTT/2O7ZwzSA4HHPJMLJK51pfdkV
7CRM3UDj1ZER8Hf2o63FLYAmFimrIKtxWH2elcpu/TtBoKbCDrbxvgsx109OtGWvCW4cCIMGavrW
mci96Kap5FkeSuBahDRLAkzPzlTI1cQOD/zowJzE4/S6Z+4+FwOcwBUBnM14NZg2+CHkNgTMH14b
5LP0EU9mm/TGs7s4ITrTCDVIif2/4q7QY/UQpkdi8iaEk2bWjTB3ZMIaZD5bv9HnBoZGYTLnLJ/d
buJuOe6v/e/NHw95NYaN800IF/+iFYn+k/cpRSkiiTte3sWoWnN0GP7VSOQ9XB0eoyQ4Gb19z9p5
cYueBO631fXq2ybh2BElHwzLFRb2Xlew5sFN4jDs9LSHIryXYTV2eZ823o22jqcvApHdmg+p3n7g
oBLxrt1oIC/Jxu5bP3fdjY4r3Rdjgj1noZbZvCxI9FTeeGusSUQNjCmaTe4qx0ysmskn1n1z8jYa
8SIbmWxKHlVvLGCQ5J+mD3eMjLI26XJuGce98xwkJ18YDpIh9zufZjfYffFtadtpzXEF8v/gAhDR
gmQjZtHJMouT7kYespCEFJ272bg81mgnpxw3hOp3sHnq+ZiFNKWh+Rj5nj4nAYmXmix32396tqSm
l3kFQYnOZ1na72t3ZA/IGrj/j9hKfV6PVIR5t2T1H7UE1S8oTk8UUbq4exFX4czLYpx7P0Efvcsw
osNu3PibwA1S5qMj+/t6dmfS6sfI/MLhDi/0zDN+WoTTvOrSZtv4m91w+fJpPuacNf3Iq3N42wcz
8ifqY0ByKdLCqryne/klhp2P569274oBefJ9xRq7PvvO0P5hRDMfwzw0K9j/wCMailn2TBP7ovOu
CSnClYl4w1p7+KYMzBhi9X9WVaDu0E5EYdGP8/CHECD5J6wzbo0hxPstX5r1aEvVOeFruDGbFUjm
9SsDLYWMgoVINKU83/a1CNvCeu3elLR58+f3I+DA1THYt8jEy5yTm8NsGflH8Ma+HZ2P0+7KlH2U
Qd/abJ9e26rV79EmEI10gtEpRwbjPNCxR4yv2zJUl30Rns63TRl+5iFa2hOx1CvCVbSdilvR2J+i
xZ8uV4l0nYILvrupyD6h2sje/nZ03X6ZfLN2X0cP0dHkiPi5YXm9P8/aZqyETHMWfMGAvJ3LdBX1
Ja0QGZb0nTNSGc/u80XsOC/kRtqgps+uphGBi78xOYvQ51gLMxRuFX8CxaLmGieIRf4lHyTtc22P
lhmwVstw+ry03w4nNCqPESH1JTW6ujdL0H7EsQq7Mlqd4dvuu+1Yfj7UXyaSUyRtf+wuBdsd/m2A
jhy0bVXo9DTd4/fUxlAJq9bGLRCfOFx/Tr+999WBFjJzDqK8GXLN1dhli5fTWsmnOrWpKZIOc4nc
kdL5NXBp/K5MPL31QX1kuR6yjdofTRETcUzX5YXGSyl/s5MV3TCvL3ZIojaXjpHJmXvffu/cqf2F
IGf5ijWTeJPx4SUXs3uLKmDXGJTW2M7cGGLcpqI5REL5F4h/c8GEw3DcN+GvbZPqPmh53bwl7eLd
zL0YmLoPXeFt0AVcNdzVUeEuRj8O/Nu3oXUy5xILz/6shMi+VbvqsrJykHhxEhbJzRwC3OeIsui4
GiQM13tXHU3hDFuA8Cw9Ir/UemyfenrfSybS7E0fcUgdz8Yuot5hE4/2psr+YgS09DnNoJSnTFbh
cMarIe2KIG0oqLbS4oWu0bvVOIZveThHHgNY4q3reXKX9JepOvsWal/dRN6nfR0JmPadcs2zkqqI
F8zENlIl0SbWuQcE8K5slD5sybEcRRB37W/6oyzMbeqMN+yrqASUYkNoAB6wVNfNfIAjrYt76EuX
6Q6o3u24PeJDJhkDbSAuHZO5uZKYXjos6keOd2rWYb1DIWNt0aq0nbiYFiAokkf59fHkl0O++uPA
dRZYnX5xZu0+bY3cHticpRk6QtHc0jQzrtmGQA8UEesucrv7AHbt4QT0hWgKh7yZ8b8/icivv7ok
ZVyNvj9908e6OsQ3EKmSV15qplJXTTLnmGbpEdOKNG2LprGcjo11FuCy3benNGyG38fuZW+uo2RH
flrmwb0uR7ble2p90l1TsPFi2+bgR+Du01unMkOCo0y1zhuzzu41c+Om6Vi1bAtSylyvaECX6zxK
zfy9DmfmjXhfmnvXyZiW6ega58yyJCwHu5nRt66JvbEcfCJ+eKwWzD1DL8Z/pkvM9B4Pu1rzek8O
7vosXZ/7zlTftAkqAp8gLv6ufJr7PvNZbEy8If1qWmV4j6L73ND2k7cK8ZfI+46hLF8rkO08lFn9
S+H0WBdiWmZumLpJl9M8O8FfP9BpU2KcPXGtqD048mgOWFWdMj+7rwLBnboA0Kxnz87pcKOOZX9w
hk40KA9V9jjHcqNAO+4BsJHIQJUOaOt4OqLJ4WEg59PLXXH4N9M2xSFvuIpfsdZhyQaqUXx1Qq+5
IxADXjeVZnpJ7LaGhRu35ofu/Jrvq7bxjSMnJ7lhNTH1IJS22uBgXCfxDVnY5mPGto3YBZR6H3No
gWXq0MXAWUQZhVOqYXsf97RnfKvEekdnZreL+FxyzLMWjKcw42weJG3s25jFG7ZB8O5PGTltDQP5
2k1YRW7p2zxmw4+dbAOuCoPvLYrLlFmsP6b9MYPJapi0J987heIQMYttifsdItCR1yM2bkueVX58
P0RVcJNwcP083evtzdSR+E0H538EwkIINMSxkgo3B3j0zFUCSaPU4clLNbbuF5ZZZ4mEu5pMmep6
/tUGm02hzrJ6xVgii9eTOmr5vIO1+TTvdT+f6AWAFqHb2jVvRLN8DC55WlA/lfizy5ryOYDZpqVO
J4eTdxjxuPZe84EwhxnbX7b9x+Gt5sGGjf7J8xF8Yw05/E1Ord/nZkWHimtmtbwJPCzu6nqq/cvR
7/UvS8eYFrKzYEJZwjCWH70/vdR6H38evee+7qM3f5dYN706YpXxRaNUfMDDIPnVtnU1n+bV9l25
gMCN5eHAKyJBc32SMVf/74He/OeKP9HrMBphClyMGFzpVP13YcH5S9ytYp65jUOypUGPd53r9T/i
sMLBrvcrtCQh97+bZ/huZ7kVQyaLyDXGXDIJwkLbMqlnCGv/a5dk0/ctaqYv3tIm/ZUSrtuUPX4l
YaG5TEyumsAlhcT3jjW3Oqx/VM5i69wkfveis8ahbBrtBqdpktHf0UkscCq8z+vRbphxNkM7h0Db
vTufIH70zRxrkyBwSNSzV/vNQlGrg+Qy4g+e5jyXiKv5dNgv2M29pRBR3tpqqmBcZ2//QLRIVXFt
g6ExDNPknPm+Pkk+HvMfdk4M84JiyrkOZqMjxAXwh/mc9SbNaT32t4UlhTEnuycFi+voZfMBVmDM
l7kNCRZRVJhcIPVuoUw2Hqyg9oe/KwADeLbnIvuUazCeQ2SEXhGqLWB8bmQHnICArc4XZ2AkPmac
XvJonPFEZvGC72qohuFx6xeSfxst4ok7d8qyou4WeaN9LOd4i93elYIc6LthEVlcEE/kPldGxh8r
9MX3sd7pMVTP87nhbyjBCaMppDytTlYGA/JXX2m8c02btE/7FuzBE0Eq4bcFBdk8ntMZsvsFrnr9
uy2+Q41f042Ey8vKXRddcMCf73ofNrUIFiFvvRbtxhU7WLs42X2q3jZqxzWdoRHnbk6ioRhiNb2H
bdUdp6kaUom1awz0TLBdxug87dvTsuoGlJWa3Vz2RG13mVIspROmvX80i/6c2BgQv0a2nx9t6yUj
7gsy0DT/nbjTs+c/9rtx29PCJlibp9NqPzoRB1+mJrE/IsjVF8FTGmGCvOhHawL5a+qW+HmEYAdB
a2PGzTHotqcBYfd0m5BbI5mIBs1Yufg0z7vwOiChfY+YJSik7XI/g65K72qY0mDvAWEiGwVA+66d
FIHy6NZFDFgg1/oEKzAmdDmdpXN3kSD3p0Z6FTOXF7Q3M2l//OeRiLDcSY3nlpL6+tQ5ffCYgpzS
bqC6+atd33/Z+tV5lbwXLx/drLLwQqvHaijT+nuiAlZvfUZkmO5JdzcKTGsum3X+xAGpMvd4zg4T
K2i+Xk5dxduB1TDxDUsYY3h2myDz3gePJco87OSmzmlc7XQyGQ0lLmFM9BQH1Gcq2fIqbqv7yISu
KXYrsu+jXsxy5ePiay+7wAD2E1xw5ytfM8SdIl+Y/TQEY/0yOmhigS8kkM5w6CYuXBxhu7KxzaG+
uHHdVScTHElWjmOcqrxdMSkvp08jf9oSNX5jN8R2ucSDENF3ovki+kzq7wAR01p02eCm7407RLCC
aSPdm3XzjihPuD2bYp0D2jOVVkPPYaJNv0AMHVf+ujE4LPG8iHIRYrHgpyyJnAJvdBkAW3QcQEsW
YccZ/3LjPbKGsaPY5I578W2VpvjoRJ8y5DkMhHsiRsQ878mmMpIKE8UeeQyVlZM9o48Hfr7FL1QM
41aqPZ2/cGmL113q4CrrhuVPzw3WXO1rP/bnVFvRneNlyR7Evoq+5LAAIXR+8rkh1cV9dpo81lLz
dotoEFsA9vn8eT1617Vup+SuY1D4Uw0hxgDLHvycVGOnshu8ccwNjjVTkQ1sxWACeHgf0RjS2eTA
YSq+eMnsq0cbtdvxCuhh1rsDCDw+hbQxDfoJXf9lhbG2Fw/qTnwRhPwwEmxNIp4nlqL8s7fgYlAC
CobLdVCHXX3eE9lM96GdK5PX+kjGaw2cLplEQwKXORc0waDRrb0RQbh6r5QtJppsZt+hzVsttzgf
Wu7ge+MObfToZJixBLmTWaNObKkOP+iqqvjaB8avH+JlZ7Dr08j6pXCn431qgQJ/bZ9bohfFg6Y4
8i7EXdO63img5HWntkasW+yK5Gmq7ii8M+KPjdmU5wcq1dMYy7W4Civ+z6kKb3DIitUX9Mn+9ERS
Rmr+dIOzrZxgik/eMz7yfa3tau6HMN0obZPbSWx8hyC4S4yJ2xumXdEXLhcjnZjWDVL3ihs//jPF
0ZxdgPJFXQzpCj/SRHW2n+AmsufGZg6yv+Xw/wQ2XM23oYrX7TTpvs9gVUe13ulwZ526ycLFvQyN
73t3eLw63sXpWkg9R1J6z9S55cMEjnTJ960wrFBwoefh8PT7XHfgIH1ljaZ5ybyPnT++3wLBLf05
AMRUT3ifjUPekwVgbpuo24NiZg2C5hZXoqDgQy/7K5ZF262HQ4V85yJJdQHTNHqPTrWkQdGkc+Y8
hjRs8znYjm2/zyqdQkly3vVXb9qkvgObTsJXDyeS5LSaNYRZmayvbzqbanXHM++pgqlyxitUcQDK
cEoTP9/3NXL/ePDaskxboPjrQA/DfA2Mi6cD2nouDRWl/kqd4nK4kpGamzKKW71e/A3ZUE5ijfV/
DMBBay567QLmuEDnxWInM96NyUrtH5hb11LLER26wT9H5AOm0EOOMML94np7B8jUBtIW/hxmilEI
k9abDKDt/ZgtnDLLias6MahWwbleKtwIWSHQ++2YLTw3UNqHKRWtzvS9wxfA525qseYxm9mcciLN
oOdtblWXndAAxKaoJrW/+f2xhwXLNeGR84Cp+Koekk6d1/6ImRoycsZP/riPqpAh0bTlSgafPVU4
jvhlo8LFvvSp8F3IyXCLf0Tr7CU3GVwqQyHeikXgjLxxkubUk1xM5RczEQlTsXsBb2AlRPko22Hf
ibZVVilz82nxbUtzhG13Yl/H52PFB5s6jSP1dJ/pMfrGH+dCnPhwz6vSq1ceasswFYHHf2dyWgm3
92t7JTnsz3GLdXhOtEXq3rqNcfV5zjSdRKTpL2HoHNq6Jq7FfNPVinuwb5wjLlF8HLDd6JpnWwCb
LsENKT3h95BxFpVdpzDZywEn+5ExodqOZ+Sli8jRDqUVdMKo/Ycp26rq7CJ5nZ8gHlZ+mL0T9ReA
C1j/tVUKTBk+Kz4NpvE4w8O6Ql3Xg7c/A7s39fkwFcah2KXFSzmnLCffNFGqzP24Jc5dhJwivQY+
iOfcmd3W+xKBdTxxG1V7qcAVqO9gSN99vgWQuLAPiQBKRig6t9/Sraj9ddE3KqljkXctY+PNfEQY
EhO/530DgmWW8G3GAssaO6xd8ht0b03oTUc56aOtChEfM1HmyxS2ZTci1Pk5C0GLG8BDdXkSQG5f
yald3YesZy3zLHaRuncuiV2U6h1sAPISQoT2Bul/EJ0wTO3wzITmGk6pGVlU2+TKtlDTDaC5HnJe
5z6okJd/jT4NUF561TQNrO8OLXuau4oBN0RNHX2f49bdy23H3fi9U1W6wApQMAcacYAaUFiXJxx3
sWq5hBJs8v7wva4tHZStwUlFOlNXYx2u2zlDrtx836SR9A1IssazcXDtnofdTldar+qHQL74Rcou
laXfqgP6EEFHGTReNN4mQTfN11xnorqKTQsW0qoVRlC2wU5uStCKV4CtKi7aJa2aPK2i7UMcKm6x
HBi28HquJY5QO6se7/PsrQ8alusVTxjz/wASF8RfKRucwYQd/7pufW/8ztemoLTWMFlKf+6cKo8O
el+DAzPsFjKC4DyOWK39wDsDGXpCzN7fblvNcTNS/fTJ0W2K3INahxf+DD+jOWf+N4QW0+QWogfn
/jsNeugumIH0opAQ1knpj0m8n5cQPp5NNeNsy5QnhDETsO26+z7f1c4+7nglg8XcImpt93PcTcsb
zyi9HDYohu0OHEXJc/Fqos5X//BhQPZDvjAwiP1BRllzy4qyrC+NtHtwnsCBAQL2Hmp2zQ5vREkz
BlU5+30f5xJHfwQ8sQT3Wxc3TPKIFTeRGyfQdy20fHZpNfWj8FZYwSISxrdX/iIZ2DZnbbfz2C/z
RaGnqotgYMvg1ocXE2W1sX58leLLhcDWjr0t2aPe5mLyrXeUqo6mrYBG4FLmJm8DqOvwM/ImSuo7
Q1wUZvSjTgHvsr65V0g1EQs1W8QHa73jFLeeCi42G+XPbpT1/c4KNHKXlvftYcEszgej0nPTLPG9
5X2PRVYR5ANs2U4v2gz+L7wV+m9hNMxvdeUJxBX7ER6Pn+Ka9M4LdnBV5EkrbkHg2nMB/jQduca4
9i3o/aQ/y4EwoMFFU3g5jDP+9VrO8nkwlRrPpOhF0YXzp9KT3yT7cMYDAgGUmqydL74T9+YSoxZY
i7Wtk+jMjs9a/dg3BuFShuFn8R+V+8If8+Stohn1fpGgmkWXaXI8v5wafTTnOY3X7Gw7Mky+bdXe
PoVdyGltJ1n97EllAp0wYfAGlYNGq5O9/q4sYODJ1Dp6kzVLIfnC8AYPTEPCKacWPa/gaU1RNXL5
wA/KFWUL73MP2tcjmYlV8ojLgES4kEZ7d4Y5NxZkoKnc/+HsTJrjRKK1/V++9SUCSCBhW1XUpFmW
bdkbQpJtZpIpIeHX36d683WrFXb07a3bporK4Zz3vMPGFiqHS6S03WCOmAag3rXdfM6UiT4XS9D+
ggjsVTfeYucQkmsEDO6kqnorVQZ+5tuEn6HB45N9Gv1OZUdoWST1mQlU+knLy0CCKlo/BHO3vDrw
bGrMNUP60ZAcoh8M34r8mog/LvckCAbvSizjMDzPcCHlPindwTv0GUfKeWlUlx/KpiZqtxvEBB/G
nWuErAlNSwFcZE46l+MnrIBZm5YVtN9r5GmvM2zqByvCOXrbpDjVgAiTjXwsDKYDu0DO7fxZpM0E
d0rofDlmC5lOB2vqzONkZqY9APk4y4xM36OdGy7MhVKrQhMfZvm07NqW1hWixrwMR0hKet7xV+17
POtBwhSSRAxN6WWzPUzp+qeaQsPgaZEMmjuoDt3V6rqj2gYEtz3Welx/JMlkuhOkPl4EhUO7GUgH
qfdhuTTFsAEaW+ovTLFhRwxh2bOJQ8WseoO8Q+HE3LpDFmug1eKmVEX+JZvLqtx1CiOWuJFdqJ6r
SmTPiAwaeGt9EBXwA2vtbJfESTjLsbAYj7YzejPmTbX9OiYz/By49v4Kc2qeXofRWrFn6HI9YkpR
ED0hfZ8ErXAmj2cn3dK/s2XWzz8qIlW9jRZM4bazPSBJrhorU9sO9CXfZ96Fwh1h+4IxoGjbL7OL
yfa+n3uCajmXShGXolrgFK12VG2HwGFpD109ks6bBO14XTWODiBwutAEGqNSh9XuEtJqR1ZwdppU
mRvOr0vZidsnHhnSh/WRolMHIU3tBFoRU5Tm1JCG1u2mJkwBR0e3z3ad4wY1vkXDJYK2DYH4FhV1
MIGBg+AT4mbtb3SL/ovZPAPcnZkyBj2wJW1oDBzAhFOmZnV3q65kf8wZj7+sQw4AJkF/JyqztKSC
yLPuaZryaDqZzDg/gyELkrgHwX4o1gGaEHdgdmKaKoPLgLHWMfT1ADGIybwdE0H/qYMQE8SIEZKf
OBzCrkF+79yvgVsXB50ngTxl5HLC4hWDcLkB2o6e1l9tWEB05Nk+pRAMDz6/6S9bdoi30mKU+aGC
aly9DD3++xtqCabKqC4a9wiwn55R0Vv65Ll+VF6YLGu7DWpDh+4CInaPKgAP37hNCEw3FKFjrjgd
i3nrR20Yhxeh12ZkJuAcfexo6wOtToZMLy2z6gz3uDTQKv0BEbsEK9uzmpvyxoEiWrPPwClixP3J
uemX/iYbg4RqMdD2J8Zf0yPijeh7D4eivwzyMmWDMNuZtzHrbP/K+8gqNyOjyWzHKMcR+zIyjCfA
0Ss4XQYoW3d5/yhnz553ROIYtJi6acPNCPVthno8zG4Mbl4ytnNyFwY4KHt+VRIMwu7rnTFlFA8y
9SwboazrXLQ630Udg9ytZ5fY/rmZa60PsC7AzsYuiYLdXNn+TQWLK3tcFJ+4IAm6HvQWXkl+U43G
ae7EOveM6YYliw7CyvNLNMHgPNoIKHH9snLXPHSRSudNYLfjT6PGYr4yoLjqjlpjufgfhAmFbmMr
+8DwlGrDC8bOvQdbUiABMBLIVHNNd62GufQ2IsEE92kFwaVOKlPQ3YRCwfrqdJ01XS/E0TWwvSLL
vwXAqqY9Vv++99lS1Sp2ELMM4G+Qi/DSd8xIMKAdZbuBijXflHMxWrymNrovaLkAoBlt2kcoydE3
AX+72I/aY91EUWUgIwqxvOkpWrjpyo7hcQoXhkWVjOkvC3HK9JgKi2lbmJS1uPeycIEHCtwz369C
T9+hxJY9pFS4d5tuWoP64I3QmUiJj6xhJ9ZlGLbKyOl+1YU7UaEm6ttInZMiI1HWN8JtqQIr38XL
IRL1ND8ReBGNbwGwLmRwbx7Rt6i1NZ9W3Lrs+xHIB9KDqz2vO+bzxDWUwml7cOXieSAZfvS1cSr7
pYt6+UXAtdeXzq37VqdVEX1ykwL6N6KWIrqe7Tat7s0qLphTmIfdwU0FWm9QHbhvrcu49mHNwYau
+77romunlUwIvHEqP/noQ4Nba9RucaDASdzYLRmFEEMUTRZIlZX09KpBmpvrwgdRimcdTG8RF+q0
HbK25RQelN0QXtrRvCeOM4De4553V8AqrDdB3moIFA297f0CBKR22II1yYZ6oh73XrtW0wZia4+z
J3lzoO/m4nxAQzVRm7QrWb39GEK+G701GbeyXxRglnK12Ka8dwyvdDcraoggbLfo1fpLhYqic6cI
VxyA5mFBnhO2YLRdclDIbdnVoaJKabtmi7kznzCMWrv/tZpCuNmF4ayXGBWT724dgO1veTlX8wYF
rXBjLTPp3Qz4NqU7b8CS+gYPDEjQbeS2w1MFyrruF5JPLqsxAlZDW1FU2zUYmmrvQTZZIFPSthS4
fsBqEoABnPuB/+y0QEVbClmnPpTW0PZX81TmT07f1sN2GorF2mkDz5aZqoB17IFA363EY1h7Eglr
ETdtmrbn2emK7MoL24l6VEywLHk1VJlNPi+3DRYHGIN1lTKHwRSqoJscmoHKOlrOKDqK6hmpsjxi
RagfO7J9CwD5tn2ZfVn9YpoYPpF5A6it3QQC/equN6gQy7sKyfL93CiyKQ2zBjiaenEfK8pdptYM
rB+9iUuIqSR2SVRAcz9uk8qFwGzrYdrPzSCia4BGR+50mA3f2Q2d2dU09Qy3nZmsCEWt+a0Opwm5
w9JDaFtSP/yVmshN4yIfSrOF2ja0xyjrxK/agqAaBxW0CDpEAvVw4e2KNmCiXJpXDYn/qxm4Iy5T
6WDYe2tX2nfOwjm/ZRDh9ieR62Q9lF4qvsFzQsbgLnX45JDW29+10OxGQCjpzCAnYaLudLhwSA/h
hOPdZEL/JcvLQh4AL5h3qXTIz0IuEbIErLyrI5f6CHlUpnYsfdnXMaxU6G9D1TtXa7syYyjwLs3O
Nc6YD2oc1DFpFJQkt0v4Uks+J2OcKNs7h7LmlBW9Gr5NteXae5kVnO805ByyfEh6oDKvgu7F4UL5
bLJg6LcZVjoitv1MhMc6p4yP0TN5LVyTxsdHKkmVRLnSwg0rgrl+M1Wovy6L1emzJe2ZqNJ08h5b
x28Xb5PU2v2RSsl8zGtcwPwZ87Fv0+qC43U4Qlv7leMLT1zCzlDVYjG2X7VPkwUGa7J671jGyZEi
zPo+s6zmBy4dtLuLbfffVV4Vag/lCt5xMU1A9IqccJ9avLG/ko42ZE/oaebPdCMI5Ey4RLtl5faE
/SBsVDI9t/FCWf5KmuFsECZqjjOinaFZ2SKExlzTR94WcCc/Y0PJ2Mzrsu4NLUE5bsISA2cpFPnP
YaLBaoa1zK9ANlhFGGqaYRuSlvadyOviy5KHudwMDD6yTb9A19jkdb5OG6/KcvhUlyHgdUikj4md
ZIBjIUcHxvfEILLbzsJyAUiGBb+wESOMJ2+tU+YP8B3epEatfJLTvFan0l6Dfi9dCN/bxDaiOwiK
teQyn4/y7cRAIu6sjBoMd371lrMds/PYID8DJHTdamfNgmNWW8oDjeILFdd1zWgCRn4HRwRmIET4
xtXTGldDaA1xG6XmFq+lOXhdeZN4o1A32let9GrUToV2p32WR1rEwSyW8lhJ43W8L5+TolqrEeXO
lJl8RwuDN//GUE6yHGxmGoDtrfqOWxfiLX4Kke+YcV6IQ60dvdotDKoNDPAqv13toepiKwjhaFGX
eB4v12s4oZtuSvS+R/QyHEML8JyR7Ar7tR8d1twAh3XYofdUEcyZBapu3gpArijFvybGLdyFopKN
tyWd2o2U45DuZDam8joQi/MqDNaoTEin2TuAG5nlMOTR3L6UgxzcbT7BdT9fWF/tzoFC2R5A8MJp
F1gpai0KjDA8Ds5cFDdr56g3GuHlkVOtzA8oYvIbawh0e5hNmvtXkL2jJwyt8jc5jzD7BwbU8w1l
ap7RtuMGvqnlxNUML6rJY5NBHN0iF0BQxAA2BT1SNIN73NXIxOtywdUMlc5fD3Mxjd490ign3yfu
WFzj77qO8UCpW94OdBj7Rgs8uiKr6zktyTf8RTSQV5yhDk7PkZfkt+7EaG831L5+g+Ebfc8krIRr
SxfzdK4NDOeXqh7rAe5A2AUINyN4ydJFArKjJZwirqjKyBNBW81Pjj3ns3FwC2ZY1yTelmt+LTfc
fRrzUZqlARdfp/EO1qw9a4fOoHkEjM5/KWuy3looeM2G/gXuVp/p+sWqG2pDbAO69ci8J8hjP6tK
CqfCZDGBqZdxVShyyEXUsdc9iEGz62wotpvQE6UXl460fBD4Vb42JmPw5kyofKhbunLdmQaFaFzJ
HC7ghFmbOAYW7I9DoVf3m9SwoXYOpOrqYAcyeQ2IV37sdaJRMzNLu0PxAU1KGygtFwMbeDhj3Szj
yQfH3pfBYjrYCqyfGjFb03/Nislyj1AQ8SnshT+bQwec2XEQ1OELImDxADXCfeU8n4ILD6pM9+CH
XfbJyWzdwsvndh4fsnJWTGNgiCZxUZtl5uLx8/LouKlLhR0stJU0943aWUDdz6rLPH0QC00W86hU
1TeZS44EurxE6Xs789thN3XLdF1OZQNXFGIjTZNgineDaELZUFrzlcF9LVqCGb0x1+ZoOSDWG0BT
5+i2VWDD0TIocxBcDMUOD5/myi+azrsjQyPr94F1gVmGKcrv+UDNdzjCvJ/NyoyLSm1xMnACApTb
TyIxDDDwOR6h6OKLj6JlVstwLqSK6hgbNfm9RCsHjx7/4/DAuWZPRyuDfAqxIRo4EcG/nyCXL1TO
fuemN2mvm/F2jtZVg1FIViF605RGqCd4+zBo5PGHuk8S+ciHaoBkkd0k2zmxxedEMZTdtk5Ooyuz
LEog0jUcwFEG3W+xNbrxidH/deJavtw3CBauypJF/yBtgpOOdOiQ6+muIMAFnWMlz1VpNEBno+Zf
PiSC9UTD1ZuDxYhWnKG6U2IGTSn20NQrFlKRlzdaOTPMUvjtT95lQ2zXhrPogbIzeoOuWKL5lanu
tsixXHrVUaXZU9Bl6QscIbnsW1w/fXoIsv5QW3nS3Xf1Xw0nfnqCfQeM/ubObT9v4MIWN9MKbHkm
OaKetqYuh1/GzQCuSwksyZl+4TNYXcOvnVOyr3vb1+16VmzllBSEPL/P07pAXSHZyl+4kRt4/Ez1
05sMpnN4hhSei50ukZJCdGQEu0uWsbuqK1EkWxC68GuHW055QPdHDaNrnGlOsnfK7Oy4uZq3gPYV
4hrGRXhspuB9mzRhZr3tK29ov86qZJe5boH1JV6kZCn4jT2OMTB2WN1BsiUjIDALypLFbdM7UvgU
N+1UmRhc30viupjBrltLhJ+bFG4S35S49Bs2GfSISxv3yU49Rx+rNaRaSWTIERH4iIwChLrhbnAG
rvtItCq41kYiGZAAABy7zixv5jJYn/Peh+s2gLZH21okTNCi0qabcYtpua95Dm8FlUHOBm7pQUCY
m3xrM/r3Y0GSxxzXAk1f3DieZVNYasW508OSwlbB9coDVJoy3Lt5WHsHYzH4xEar6Q92mEON7YZF
5EcvSHJvP+WZuHC//OJuHOdEwU8rg/Zurfu8eWD/quCUONZsTogggIMrT99lEhXsVrXZBNmTl0gV
juOUa7eOvsHIx4TnqO2b25RI+uQULTiFQF0pV7qHfAlhriTFrxWVan9iVEnjBBgV5fZ9bflhu8EK
rfRYbcVa7eox89WuZyT6OtSM4WM5WKrfdhL0iLJqTR8GOP3mpRsF6Rk5VVoZJxA7gkM7McA6tlMv
qRYxsfwluBzRZ0iCn3Z24BbNYdLeNN+PjioDhHnV8kXOJCHwiKAOERuI/ipUJrUP9ghndaPXlLkD
ng0c7E2K1hAEquPmqUtoLBtTBg4fNCkYaADLVVCNbSv4EWUy7RkSmizfhv3SOXGN7/XJRByfW5iS
mKH6VMg995fph8/DlK7BZh5Ii1IUSh7yqlQvn4cyCR9SZjcO5QJ0/J3tjUR1O5CK4CqrDMlyg90z
iozKH+aNn8juhRkHI/ioiQTdq5dBE+Tl5KAV1ILlESK4U8aukCsgTaC9nMEWguAYy5tU7p0ecP+0
QIMBrmqgjlJ2lfYADAg1btfJObe2RTlwtyX4Q3ons0IGP/qmDn8wU0BIZSUIAWJhOiPiVdXLZ3Yx
E0KElMsmdBblHESDYy1mCJP31MEdVNcqmpfxnHb+9IUNfkn8m3Qa15FSP8Qoll9QbXPUX521wOcK
KZiBtl2E0ohF91yzdR7bkRqZXiOIiw6WGdZ+a9IkWeOexOUHxXK/V/CbfjEQj3bw9y46IuDm/nld
prXgwwXUvzMtBrKQKe3umD51lIQGvsqJan0OqcX7PtyoZOXUExH2DFtkM42KiR7x4a5cmpydyfCO
31DILl+nyB8/ic4ZvplaLscKa6H83A2VeyXt0LsIUGeEMxVpLHBwJbkJoFlJcd3BX3t2sz5sKCeV
00Kh5uBmycvOxFhPJWCZZLbIYzhbYblbRIasJ5q98JCFEBcOLSQ97BisLoRdEKbNPfFr3TdMcbPH
fCmtb45uGNzUktvkGgurSsRAlJO/hbQeXsvCIAIhwceDxGQTEihKCdmhTtz5eJlrMrODMD9v8DcX
N4Nn2lebbOg51sbDRAAzBPTeMlRpcDBEAkTMU6ALPY5LENHUcfdsaJCiLwM8uhzNS6KDXYQ29MmH
iVwcwA/ME3Vh9zXwSmK0hKOyl5FTz8RVbcvXzoKttYEgnJoD1vX2C0sCf1FaE5teSM7mDnMI72Jy
t/oe0QR9WcZDpIfhvunGHkK0WJ23oOPC3CDCh8mrJO7bu3SV7aecHBsRd61O73Nsn35wmctgZ+kK
TTyNKT4JyLaq14ZJnIE+3kl6mXX2YMiJkpFVPymoQKtYIKG36E3htYalf5QuDdk2gzMPbOTi1Myg
Fm+JretkjCk8k0b4S+RYEI2Qt/ShTNWUcM3PwTMOnTPaFFH7d6lM6X+cIhLPUyJdJvpKmocir9Lq
KoCE8iuQU/48WC17uWZv/QWOrnqHSV0tt9gZZV+kUsV07PIVrYVMZXS0IuHOt2i7yC2bIqPhQrq5
WM5hAGOU4nECB1ElmaibcjTBt2U2TP6NjsbkUGq6FgfBXb5vyZ+xKY2GC2CMmNE7rNa6XOtunPXJ
RT4X7YKSRhW14BzJK6agQ80m7PgUllZA0Ggsi5IZJ34QO98Zi/a2SRPsKVi99ueS06I5QLciO8oS
5TI8loEu7sthWd8clAon46CIZOqmF6SEk+pSwuAXf0VYFAJVR0kQuVuvpQo4NUHn2dBKLKzhvDwr
04OPrwJzdt9T6c541JcHsPjM+W4GMz8pb7KGPYLE4GYd07o/BNg5fMs1nQXAals/QsZs5s3s8+JY
BlEDxsj5XyH2CNZHVWl/2QAeLDBveyukKnECmCnaWsCY6PCX9JiCTsaubXKWb147HoXL1P0Y3ZAm
YYQtMG7GOTAe3c6aPNS6FtZeQP5/sxmzBSdvdsVPvbZ+DZwS2PfJWtbQ5VWony+R1ANcr76lVPCa
yD+vkCRJSsfx467Bb8pDpJ+ytC6GJnddBP0+XohcXfdoxhsIr4hiNj6RZS8zOniQ89AfXqKgzqyT
BmP71CEzKDYom/PbETJwsXNE69074OEsuEUwEHAXlSc3yAhz5JplH90NTlWZA/JKoo3dy1gGfkz3
yXJG0Cm7caMs9seqYydZ/ajvojk1abzMFSllA1bx6shJRfEV1Q4xyazMimASE5YVS0tiCZI3MEOy
lBEZh9IYikPrej56yL8Aovoi8ATa4MbaLsi0r3xlJhZfDTmJGipjHIMVi4bh5zC4ei37LLoruOkw
eeFO+R6g0urPeZakbmwZCfwAHjGLWGIVku9Q0MpHN1kdmOuizWriLXp5P2YdB/6gqfesukPkirNN
y1GOs2HEaCCqUrFby6QFZHNbubcZTkFdajLhbzUDGEBI21aP1GvUdLOyHRRrAyfWYfXFclc5HKeb
aWGWNvtFfqmme0DndQoKgDGVZ9vcQOfdTAlRLVeitavhoiqhqnylvZESYw/fveM9c634vk0CGbPi
5cHDV+troroBD4VMQKdfcw6TvbGjsT/bNDOP6SyRl3p+m0MAQhc1bVQBq/wG7AEcLFWD9yUJy+R+
TNfkxmZck1x5KljlFusMa46jaHbqzbo4wXLVph72Z2a0618EK7bfrEwnXxY4oOvp4q71iwlITkBa
A9thE47rhI14lwGNOUlUXw/9RVUmvCl7xZYokwdig8iBXJZqCehwcTc4WbLt7pKsc4DhA3qw2O+Z
9/EzZA1yJD9IxFFacOGR1aMj24V9119OucDdjAiMzl5Tw10lvc0nSylnaAENpkh23ipDiGmwlgkR
KSvdPKJf0PdLoacHUauBYxty+gCzPjNfe+/Sr6AFmc74KsAMC8tazleceYn9iSWJKCJYRDNBR8Oa
M06TEL8G2cNN29CoXuz67XG+SkIDD9K3fEwuGePV2yBMHTvdlIRW/ewYo1/4aKiGN8D30zfthLC5
6Vv6x2xsod/jbHOlIEL5cbIwjMODKUVblog0/5F22jE76N/YuFz8L9zNCsUj2fvgMCPifxF99RM3
+4LBu/pUmpzdk3vNeFwCZdsMZDLvCrFN6m4KVg6BAdQ/ReyXAoeIJbejg4oKcc18dmwIOgfwvmt0
BfkGyNp/GqNwGjatFj27AZ5PAryQcoN6lJPD7ZrkXbRJMZ7yt4PTXBTZKXVObKVO8RwMRbfuO0Yu
+p6Pah57Livs/MGmQFEDX4zxinQAriR3WcDr8pl11t46fMG+iTlQVYXt2xBNst84aRBydVQaFQak
DTgiXj9a4ya9RCpsC5HU+aG3Tcu8QPdEf4AOieHWXaP8CdA/8G9ZjRVWn26gk9jpfO44xgAM0VMN
cxrg0u/S2C5n3F34q1MX42CMB0Eh154/jQA4trxb9FPASYCv2DTIYtdP81jsB19GGQ1XNt267mRf
DAHC7GZdhRV+ShNveaovOxK4oqDrbVUUPNk9YCYUqba8SvuwErjlRMPzxPjTHGr08rc1FwSJTQ3h
uykDKMVVoefvo1XMP3E/8K49q/awKZJhEm5TD0L0GVWajQlzq8wJpyH/3PdEOm4QqaTjdqXSYr3S
9/vfHUDRrw7sS8ooOEaAmlAm5afArUQbT/0U4FrDBb0dEAydMJWYugN/lpWbYTYMCio3aO2dQCUE
E8XTy/dKzqDb65RF6c6lI66/A8yGMXLdC8QjYB4cafcscYQzqM+TmMCVrLDz2cHSj16Yo7kVgnon
u1wSGDyjfahm8YSrmv3JDG71ZrFOvg21UTeZly4XCUjCMeonS/OG6N6+qI0d4LMIV7qfWW2Rl8Uk
JjCbhUvsKmKlL1eVV1f3VlmU/naF81tsfAnp4BmXixTlGtGsKM1wWAa7X+kcuWwYO+9G086PpijW
8VExuEMDFfXjlxqMEvan7/nPcC3m8ABdTHSwfhqOS4xKpb/pOhrR42wra/jOiNxutu6cd+01OIc6
K+qt9dDDfXHjzE4t5AlQtjDcqU32cHHv/u6kCdVos0IggY89QnZb7aIbscYhL2LTMWFSAMyiLQ7r
Gi2ow5qKYroN7Ig1lzUeZTMHoNkvEdSerXayZbyPGq+8RRjTF9dzW/lxKe0aklWZigYmcOGlsQ+q
3FJSTpeJaJdI7wFHM2TovpOHzQmyTCC28LCSF9y00uK+1X5f7AnQcJu4d6MZ3mXodrdk2nbdxslt
PjWiGdc9uyHUbhjYYXWonLrKzgCmijqOeCNI8M2w2M9j2Fo/6M4b3u6s5MMS1B7syqXogw0OkDr/
1KXrsBepWXRcuQYEYHWnAY6rSNQeFl1x7+BahO2TUu16m3edINYW2QzpfRBs0/r2f6AABtaYj/Mp
CKfsjMVmK28mN0+izSoX4+z+x01E78F7rU9rMhGv5dRN22Cf4zVVPGPma/YwzG3FP7VCT1BFuxzb
fmlkXGmurUXzwyGCKOc/OHR+YAYaBBI3WKx0XccT7/ylGYMuDHtafbKm1d46vhIwRKDouvSdf/Dt
dT5w1cTwwyZ54WJ2ilDv//3D07kwmBGjztEnjeXBLsHAKM4DN7xdMHrZghjJ71ay0l9EFINMt6E8
K6pzRH2F+INr+Eemj1IQaMBoSBLS8M5d2mJJA5/Z+jTIddxrDC7P2ZBPh9+7aF7+lfeOj5jJ82XJ
X8G7/p1huJUC6y60JSed9J/4AdOvIqN3tEVoncATaKq6CnH17x/68Vv2LteXCPCY9959twY545wA
Qp7maXLuITSEB/5va+vJijWWWLgQwbSJ6yFYd+2M5niUa7RtZ/Wn0N+Plpb82we5eH7+zcIb56Re
9gEveaprnPQgXIWhk18h/Zz+kPv64c8JoY4YbExSkdH+80kyMEElvV6fAmbIB8HSuw3aNXz8/Zv9
8OcEXOYrCfLU5LutIsY0gCll9KlFenwi8yGNQ+Y4X/G7as5FD4+Ramz6v6zUvz30nc33BD1GO4Og
dybYFojM849q7v3491/tg58K//LwYj1tS8cW754SUeUCPHr6JPE2jJndj7e6nBOM2JDw/f5RH/xW
+MyTMRFAXIpc752ftsY4CWZIoU8k7rloYRlw7mFMMkD/r89xbWGHAebDjuPJ99sgazjOobOw+opB
3KrVhQ+6mvQPa+LfRrk8BYWCIN+J/DDxzpcX40UI4D4rL8E6cR+qzv2cRMYy5zUv3BO4YOL+IXr+
3065pFjZ+DZffinoH++e6BJRIvEWGk6UCPpL5tNmWEVVxqYJUr3pLxb9ZaBwcktc9w8mtn+5Nf/z
QGNuIkJeKMJTmxXzz32GDZBA5JWvp3GyAudUJg0SGUYNEV1w27jqNEkYiKdeU48dmRIEHW2K45+1
RoawL+2oo7lK0Aczp8eDxa/kUm9RPST+sUEaC5GgxtOTyWsYpeda+kzi2wFrtwp5fR0TIjXiIop/
CZxBsm2fZL+K9g/H57+XJ07VbG8P7gxe/uLy5387tJyoUnmeuwuc1jJ4wvQJLsOa2Q+/X5z/3m+X
pxCLgSs2LtPvb8K+tEqPGcfC6ArLgMyax601Ze5pbtfhD5fQh18oAqqMvEuM8vuERBvZ6RqmkkdN
CVNuD6T2QiL8w67+6AtFtu9H3KZwK8X7S8fqo76PvOV04T5tl8HHxmClqUOj8N+DCjHWsx0ubuSf
BE2+O6tAN4tae505gVlYQHo181M1Q5ij7b/qOrvYBUK1f7hhPth1oeMAcjkkMwfh+2wMqNUNQsjQ
nFK6MrWp6hmDKT1fPJFwQHSza3xas5c50rB+3cpasj+cZh+839DBDIQMJDfE//bdsmyTNi/k2C+n
wsqrcxbMVSx7PccCC5v//lOGeMNzwni267nvA2PSoMAIvmRtFp55hrirEXAx++UIrP/wpH9fqPyS
//9J713Gx87CDkbXy2mkCH2EvxXcNpFakMK406nDsYQZbRjs//PWC9nYLunNl/yI9+Hb0NVcEeQV
Azc36HBpqK1dBmtmT5LM/+X7scM5TaCdONRi/zxLUNfRq4doRQZ4I68C5sVb3dInZXkxPoxj6Hxd
GPq+/vfvF9IGwsqLHFf+lY7wtwMMH2la1Lk1p9nD4Hv2OsRG+fRTmzn6w030wc9H9EgIPMghxn/v
qq5u8VQzOcF8KoZpvMcRVOwXvarPjHq76zBJITLm9tvvv92Hz/TcCHGZjWH8X0Fhf/t2+QKs6FzG
pRME4Zop8FBdVXjG73KDCRJ6fxsrnwVeuXf8/YP/fdEL59ItkGMBh4cS6Z+/JXy4psTjqOPS8zOk
0QzfK2+qfqhaq58Cw5H0D5vj3+c2DxTU7yEyVByT3p2oPRtvzlCS4ktvDfSM+MLVZT784Tf88Cmk
67g2kw/5r8wfZ2hwajRjd6qVgU4SQeB/iIrA/cOX+ffxxZehOg8pvd2AQMp/vj0H6NSbkrE/9TPe
ZLB5hvUQgCfOuwwn4l+//6k+eNglwYiimaOSpL93dTrTrkV2eTaeMM+xrkZCC/eZSerbxW7/lJn0
72tBBJdM0SCASUS87DtP/2j2faYKyXAKwNAWbEFsg5c7RoNwpycGkdO5wZrzntChii7X4Zr//Vf9
4OfDzIjcIawTqar/6gX/th1wclyTEjj15CeZvrZHDfUFydGX3z/loxfK/uaw5g5EcnPZG397Spiv
inAopU9Z7Wb7ZK1fEObWsfTgHP/+SR/sMvY1BwqPs30vfFfcMl2YM8fI/hQUq33QJkwL8GtMnZk/
T/qAder43+Oq6Qe55ezAdvgd36cJtYpQBIHlwMnuLXPP8Yw7ULBGVy662/3vv51zWQ7/rJ8F6L3k
OSwX9ty7ExNVXwYnBnMjD51nfb7kzfVMzxHpbNBWeOfB79VP9K/zC6EC/0vamfXGjTNr+BcJ0L7c
9uaWl9hOHGeSGyFxJhK1L9T6688jX6VloYX5zlwEAwQImxRZLFa9i34kBqovOnLdG7Fs5XuyYVSL
OGaQ4i5NWUA2D3qlzxgGML0vaNDSsnRFo5zHDJD99TmvfFGPW9ogmVaZuWlc7h3HyVK7FaL1BUiv
O6Uvra9B1WYw+hrqJsg5YvFy+K9DmsDI2Ucmf3qci8shQe3keSrixscqAoUGyz7Sh20OKvLl+7yH
kH59uI9nkOFssnjkkQEtaYtbfuopTEbSrf1Ii1ofIQsYncx1Y5SP34xRHNwvYaRgBLscJQVXbAZ9
UPtCetMnZHPcmzT0AFfPki3XJ7Qcii9FFZmNCuTJpjg4T/iv465UJgr8rUIzHXHV26YwGlCrTnEK
LfFfrbzehyJbMVzqKfy5CNU0X0CU1anq4wiSn0lY/oE+2M/crHBj/ZZfaTnSYh9qo+EliSwwmojK
/tS3gX0wFWQ5ri/dfID/PuDzKNw5EG4pcHwsbnTxqGlA+jRfIxNBOdWyXym9Oj75unNENyE+ou7o
PeB90hwHtAq3DtvyPmJ83uVIgan8At2zF+sJrMkQjRMZGF2H4Xgaylroz1aLydUdwsAIxCDb1N7p
qqP+zlE3gBuHDAiA1CZ5QeJOffFM7qt9ncUV0Ejk8fNoDyTYgVSE1hZE/UZq9SEOpPsKepF+phbp
+Z+J9/KXruTNdwqQT1TukIIM3uyU+vhOsaLwK9XHIrt3Qdy6u7h1dA1nDHSf9m4X2G9pm1jGDX4y
yZtj0cSHg6lY/6LkarzVCLs9orvp/pJwt3C0iWbtjaTTS4TxKqe5ibyydV6oXyKGkgBN6D43Qxrn
dwn0/ucpt/rkFHTl9BuFvRr31AIC+GHs2WrQNCr9pafjyt5G7bjYEzFy7TT0CUohWEr2xi6k//yW
JkHUHYsxlqBRcL19SPB0UPcwUkEbKFYydBA+pfcrgQzzDH6ijv5jgvb+RXn6saVs2yNDuzyMCX7Z
eEuh5qmDqbnNFbc9i5k/cn3fLqP0PIrG853w4nIKlxZk6KzZpuCy8PPEQlogg2As1KnH4kd4ewun
nv9oujSPB82EiKZj1Oa9eyX9FWLaSSG5DRTVp8+rdntw//E/de0gFXh9XiuhDBP1+fHFQDSpF6e+
A8w1KrmtQ0tqgfQHyN0hfyWpy0OeQpdiY7iVIEOBTNdmv9r58bWInFZRQQuAUkIVxIJdVsXxPc54
zkYZ7r0ns4gyBGYk6zmoeBMurYF1acfURgBZEgYa71UUeUS9yiyal6pUgPi5GO4JSmRhdMrNZsSY
pNJ1MqgJAVPgyZ2+V3BBiU7SbR1xCj21PhOutGZfk+MGlEkjTm7LTYmqAO3Z56LOpXJA+8h+moBi
UYlLFcM82X0ivO9oZo/Nj6jUO+D1EEV0epx40NwOAWo46DpNxBAMlFSoAQB6x42Uau0Du5wKNq/q
Oa46//1fG2kIdSSCEJT1I9WN/Qki6S5W0oIyDYf8+l5aOSNUwS3Dxs/OVClBXQ4VxwiQIPU/+eoQ
dd8czIV8eIb9oTXb8t9h7P6j5TZHxKC0TFaqA+wzzEVa4dZ9m08qw+GciATUFGZ/sPt0v4aYiOzR
JdYf0WTB/jvDSub6RLX5VCz2F9khWRuFc26RZTTI0jBuqgo0HaX60Lorc1P8A7zF+9wprjW737rI
DUZt+Egfvnrp0eq/hbZhv1RBoX/rZZc9dlSAj9d/1cqXpjlBuYG6Hy+7Ze05GzQtFIk58aprrDMm
gc0tei3FVwCS8cYCrA9FyCUN4pgtb1HPnJCfUGy+tFSR8yxqEFiWyB8KBdDQ/zArnQxZtxxSVnex
qbJOr2JcA1XcRSvoaOiXy0OqRNFnpATk0/WxjNV5UQTmTcx7B7GYyx1sh8xJhaXuF8qglxDEhfmz
9jBj8KVTufUNpqGOe8IwJxHHvk4iKMoVSHZwUoP1Tw/3OX8EQJ7oKDwLmAlBYfbuocQ4CZs5OMLJ
qYG6qZ6Lqou/ZugUzWoXwezXDYysARqvoyIOqHb6GqMGCMhgtGyAYMBPzB8yhFO5h2Qg3yY5TVC/
XXr8B+Dw1cvYxw5KqW41ALNtUaW6QwDDwMTj+vKsnG9D43uTjVLA5qq9XJ1q5IkdN+7kg4aZktfQ
ctSvA9CZhzZF5epN10dlK11bOWeaY6rUWQ2E2ZeV7EjJRKgl+eRrfemgLYEYKphPPIrakK5DGm5Z
qS+LZ3NIee8LE8AsKqeL7990SulUiRz9JAr1w6DD9u1KwIOAkTJw0uGb6hn2f3xrvo9pUiRhZdEH
X9bNvAgUcxZa3E+5U3wGCgWPGQD8TdGn4v851OL2lQVojRC1Gn9io4ljjm3Gc5aAhNspqaqPG9tl
JdXn5WxQDKTr51LUutwuEPHb3K1YzBGV3VvQOePJzGleiclp9/QtsteZRHIOp7J85czoX67v1rWz
rDs8OCFYEhaXOcCMSC17ak6+Bfnu04BI5o0k27+ZyxkbydrKo8LQIUNpVFrQylAXN5FERjdWxpyh
AMfuq8wBe+eNyNMOuXc2B6393UUNiJbaLvKN7Hdr6EXBJG5qRBZyb0AjQ6cvGBbVGXawBks5QU+v
J0PFVS7c5WDgN0Z+f1AvL0GDm5djZxP2vEX9tbLKDuBJMvpeV9cFKY8MOuC8o+gOSF3H7l60gVkd
+gycJFLXoOd2CMO52k6F/hLt3dwMEWdHFUCiwmBarxZa3PiCtxYMTTgi2lekD73woe3Rtzr+971B
m4hbUieM0X243JpZlAXaiJKfX6Vueuo9xTkgnpGSZqvuxilYC5rWXEMi4UXYaFkAVTtkys1+mvyu
rsZTWETNGcun4qCG43SPQM54c31qayFs7nxjTMuAlAkXU6PAFIYIGPudF3j6yWyN9gFMVxA+dUah
u34WzLoqWtLIz9cHXtmJJg1Akxqv/X4KLgcuseKIOqn0PqDN5hfH3fkJCy75Tb8cDntkoLIH3FFD
ILyJOqpN10efQ9diM5pUXhFaYDuauDdfjo4Qo9EFqOr7YYYZBULKzH4HSTb6Hy5BKjG0vU3LM7iQ
FzG0Dqn9DzXTHE0n4IbWwKxLTsDJUobhS6d6G8u68j1nESfqR96c6mqLiXlI7ML+ywbfRGwjQuBD
1RTYCBl2r4jdJvgkRNN0Hzdj/PP6iq7ET4TpEAwz6QYCR1kEtamPG1u1aKjq6LTjr2GL0TvieWR0
x0639I327coxMU20lcm5iKBcF5ffz0QDaaxgs/mVnFqkpSTKqqZQ9OHgyAm5GBsF+I0gsLZhLRVG
ks4Tk0roYki3iEJpRNUEDAyd0geZzBxtO0pscKbZT5RHH5zcMYZ97spg48JYmy0wEcxEXNN2yNgv
ZzvEeWMjYTDwDCYu7tF6TykKJVH/A/pBnJ6athXV6fr3XLmOTVxJDFVz6JNzKV6OicxdrjY8XH0y
0OpMtEuPmQSJWbtm7GMDbJ5tvMYOeR0r067sqnrjC6/tJ9uzgQeQPFLxXcyZs5uRtmvMWebPLv5P
Pi4VvyasczYi4DvUYBkLeCvwBCXq0rlYhMAkryDTVNVIURGSMoRGDDg/QzNR8gPCTLS+EO1yqeLh
0ZP/qJoqPwPEc1/VLDdAmsJm/cWhq+xbATZJ+rAXgnKjQPFe1F/+RK4fSp20aMHRzA/Mv17liq7h
xYj6pq9x96Q3QZe15R2g9/C2xWkJ2njX1wYsJy2+c7A0RXUrzKfvVNILfF6HBHYR9IX8RnUElAvH
qbXfjQquHo1q3cAuZtIduUfZTclv0E2C5cOLENO0IBth3MSeFzu/bKVBLhhxbVW/4zmXjme3qbCv
xu096VGKzRz0l0s5lgchkhIrA0nUvu/GMf41UGZ8NkUY/tFLO5OHoJ8NYzu2OtBY8K3wB7quvjVC
/GEPmWKPOV5DvX5rqE2Wf7++q1fiPtB+SkmmPreevcUhBtElHS8bJt+MYD7rrUQDv4HDf30Ua/5n
Ft8LZULgk7z3HQdo+eX3IoLEQZFSHKcpkNQ3soO9g4hJiw0upVR1RGbU1j9NeOd98eIIQdDCdMdv
kNxxMgGGEMC9dN3APobT5Lownks8qFCF6yGG9LKJduVUDWI3en2tHUA5l/Wx6ZE43Dc4g9k3blIM
s1rABPMtNALtT+ahrgRhKRwdLBZL54tW4ha2m8DofwpazfqTOJoSnawBSq1vULd9KULc2HYdLg1s
7qb94vUAq04eFSvoLdJScK6vR0RWOwdrEtgsduIjpAHV1qLj5ttIk/Z/igjihk9DCscplI2s/FBD
pAr2GjrXA+YtGeTifVhFtrURLrWV5Z+jpDO/POdm5CLLTZFdRp8ktChttEJ/4yYp+39blLW+IWkQ
NU+q2ZjGQ5VF3nCGV4PGcjsgwZtTsI32VDjHPw5kjOywsSs+bgowjewK2vUeKLXFIXY1hGPTSjN9
o4Bdsgst7SvlF/MJv85h4zGzcmEw1Axt4iVMk3CxzVWvzvuitPCjVWizIZ4oK8SrYgdf7lDC1/5M
Sy/aqIasZB7Utyisc27J6ZbIzXASusAuw0CFJbPtM3eSJ069jm/TP3bvljCRBM593Jjh8Pv6wq6O
PN+N1IrBci2rxFEz0tOfNMPPDGQUDIhCN7WNgwbGBdk3GBP9KVPL5+tjrmQDrgbinuwRqhYH+vKE
u5S6OplHJkASB8g3KmN6s+/drH+qK4/EveooJYZTcocKQbjFMViJYq4FQBZcMXcBiInLwXkiIXuB
XSlAcATvoRiiXYctwdat83G/spoUGui/0VxYQoN6gfUQyrW2n7RWj7Wrg0t9pMUbh3XlngeER7WO
cjNA8GUNLZaWF5hkyf6Ae8TBQ0gPp0KpHI2Chv31bzYf+0VUnpkSgAXoynCRzsv61y3qoAWFRHJj
8+4uRu+ECoHXnRRU6cRjU5uestNG4Zw1Gx09ePEOIl2I88XBVr4xb43lz/DYrCytByl52auBgAOF
H591v+4cZCbszLo3XSmOQrGmszM63A5mJv8x2844RIobHyajMza+7UqAmKFmnFKHGjxXyuVS2JCP
kJWLHd+Cb/gtjS2JU4EWnAq3t76NDTYOG1fi+4FYzJr9SjSywGoYlMMvR3Sb1C5h+dnzQyh/UXML
ntyUw9X2rPJAIxnzzRGPq6QfkFsORY/D6uRsRODVWfPmew/DKs/ey9+QjOo4RKnqoM7rmacEev4e
yyvE6sATHQrDibdqHisHFRQRQAMKoabhLl/zKGCkdhy0jg/ZMXZRCvKSY4Ww2kG6+BM5pTl717vi
M4gnup+u2uw9h87QaMX1rqM5cKCb7N4IxKherx+F9ytw+TlmxDn5FSkKOeXlUiAEXoDqcm2/xwNG
2aPxYX1is1jm3qx074VrM/5DaRnPcY14Vu7m/BGz0LrPbXjfdOJ2vR065QkygFLc4KLUa/iXh3Fy
6twWyi8an7V7CD0++lOfSb09cLg05ylHlUt5HKeJXj116lmVBeAZtFcgEv3emWzXR04fv5wyTow3
OtCt/nZ96iu3BeGGwEbYRntpSVWyEG7LhCpsX0208EiG8MP1pP5t6M2fHfLjt00vjY0Yt7YN/h5y
8TbWClw8elWxiNeu+ZlFxsK07cKN3WasbW/e37yXqKgA1FskGFhtQHJwSXvKOmuVXekobX0q8qHE
zglH853EhgpuYkqW95g3UQM/s0Rk7UGP29y4T1TZfUeqejzj0hV030WqmPjX6DkiZCNqUQglgU5F
YBadgnBf933yObB73NgSvbP33JWzYoiSDq80OhUcXMOwsXAXtRrnEFSkwwcD13II1jiS4HZVx1pw
wFTJCj67wQAMszDmwnII8yg8ND3SNrvGtswt1MrKbUO3UacdYQDp5ftfbntPtNrsEWX7E82vY2yH
mCnGOlaAXqZuBJuVDIGhKKkR7fA9ceav9ddtk1gJREbq3H4Xiuh3Aoty5+KoeczCenyAWjucW5RP
bklirY1Yu7bdgCtzcEgRPACii5GzqvLicbL9ZkJiMrf0bm8OYqt9u7aUcCBoEavAHACIXo6C1OuY
CGbv99OAtWqoZYTQ2PiGKPbX6yd2bSRP5+FL+Yw227IzgNcOjlJGRiICQXaXJKL4OVdrH4QEtHV9
qLXgQLymJg98l4LAIiwqOTqmZcn+yAbHuA0tpXqxs0y/F1SY7vUBAwfHrjdSydXpUbADXwcV7sMl
EcaDkcSChXSMsHWOCrSojLZeVx5RdIq/X5/g+mAm6EFq8GCn5r//a1eatVdlmH1ZvsiN+TAWsyOC
Fp8RlTM3DsDHoTTQW/RTSLVofL+/0v4aaiTfx7SdQOvp6XTHexFp/MCavpRTtFU1/7jjGQpYCod6
TjLsxV5EYSYhhOmWbyHngf4C2USGtOrp+tp9YIKC2aBRPjdteVbR911EDyFVFc+OxPDhh4ngZzlX
IXdqFRGssD7XzIeuNHpgIEmMVWpkeykq/RSZkeNHuBTFD7f06o2LfKV6BYRYhT6mMfW5m3/5QQcM
GxIJtsivi/jZLpMJGZoYwTxMqof6wR0dedQiVIsI6v/SYPEOkRnFKGIZBk0nJTnosRxeNtZpDjCX
yQVIexMXvDnDJddbZJdTVqB3mha6b6ZjmyBlg/X0vcjRiAGo5oXfuOZN7zzkwlR3DYr88T7z1Em5
hSom09uMdY1PpsiwP934YR9vSFi8sAs1V+UhAFvlcrEw7gP6PBaoqUVF0SGaF5TxMR37ynsYPbX9
OSleMu66JnGLPWqjqtxjA4aR2s7Eou5Vz+SgnhWkyIwDr+60RKVEyp/AC8bHUmjd7+u/dmVT8+oi
SwXkDzPRXew2C99Y3HZrg252pn5JMMMd9qOBzujGqsxfY/G1dIpVvN15GvGoXaQNXQsv0I1Uw1f7
3PuediGmIeCKHw2yCKSXMEjK0B7v0ccamhRNLi7zXNvo3H+Mu1iwzXflfJmQli7mqiBFgIpVxQHm
f77w610EjDMdCRysDELUlkfvnILU3UiZ1pZ43g0GrzGazstoKEpExho5USiaOh135yy+hSumb5zR
lUBIxsGbk0Sb94+1OA5BirAEvCXTpz+CJw21QO+t9crw2QS0H28FqZWl5LkOlwc+D5ysJV9JbURc
B7B6fKPH/ePAQbfzL31S1u2dmysDFKYh8rJ9OpTtS4ewcYOMnIpQPFgGIb9HcEr7g1SQqDvTW0E/
UIW/Wd1Vce8Yx1HpES3T0JfdakyvfAl+NckE2Su1MX3xNCNP7IYckXm/KDPLH4lzz5OMw42mwuoo
dDVAslMdg+54ef6r3s1jtKgNn9QpvA14/+/Yi9Wn6wd37QtwnqgyQ4IA+L343vkkncDoq57wx9Pm
OUfzaEDtRLeTAxwdE2XZhujxkNMH3xh5Jb7RVHUoKnANEjHm+f915eaTPbhOUQ1+pDjVjYubIQKc
eXyvK3nojwXmltdn+p4PLWLH/N4A2QWNC6j+YkEbAyd3MRid3yXY/zxkegVGEa8LumHAyOon1gfP
N9x35azLHNIyR0jPOoZWE5Wz6wIUt76MsOIRWRZrhxCh0vBxQArgay8mOpetmaYPTlrlGIEkUam9
RCH3+m6ACI8NecJF8dPAiCj5XlK/+anISCvOCYGuOTWIhTinPk3QX85IIcPPqdtl9i4qtjnOKx+c
lyQpgUsxBbuL+bP8texOBB7NrKT049gYvwQKqvgCDHUFTkbqp4GLCK8hreo/X1/9ta8NwJgGHR1X
XnaLoBnlFbqIJlQQDS7iUxpiJ2BhELqHOe4+gzGQGxfFxxeNxruSWgFdQVr2y+QYEn1LlggnQwyR
9dznWvOGHl60R3wEPd9aTm82X3oWS8439tnKuZ1p8gCq4dTBQ1tkrVapN2WA8Y3fmoj5U6GQN1Zo
DTfX1/M9NC52M8VOGC5zeNDVZeisJjfuq9KG6ilalH+kFajN2Y413bdLyh1s2CKZaMS4inJIUfOa
7qyGPfGlxZc32XWtEcjfQ6rZxanFk7d+CvRaB0ZUKP1XHYd2c+P3rmw7i3hJDRGtGaCOi1XBrwc7
7zqmRQrnhIa/XT6NaYqbRSeNpN2JOkj9YpCpd7i+TmvjutC2KX/Do6TYcLndy9hAfwnXDF8pnPKc
tlI8m3WBTXaXaI9c7w06x7V4vT7oymannYOJCNEGOIa1SN26bsCcYKbhGu5UIjyqYo3mdu5xaIvX
AGs2//pwKzuOKErnjrwAXP2yg1LniWp2uLv6TdOioON0Hr4mZplu4UPW3hTgoejrErP5b3lZTFZF
XxefV98Cgz4d+tAQP50KahDCDKYlT0NUm76GLHZHmz8RX1QlMvWbzqyse8S2zPHn9XmvfFuH9wR2
J1wgGsa4l992CHIFmWa18XkVVsOtazYV1UmdHmarF3cJan36UUuj4r9XE+YwBsQfSit9bmNx/09J
ograDBBzO/T1gwCf0TQJm3NHXnC8PsWVfHemsjqAdsk2eTpdTnH0RqC1omz8Yoq0vRXa2q6qVW+v
xoLlNsrgRgtUeRKcpVOE+eTL9eFXskHgQCQ6NCfpARiLjTxA5kG1FOLZgBP6wfYAeu9M8rL60HRF
rW7s45W6O4hYMOczXnTOChc3dDzBYBB6KX1UdabgoDstOmI5/iJPRcD53pdOFohT5XBHHQ2RmpQJ
Yy38pkbId2/cHytHmOwXjCU8STKwpVJNVknQ8bKBJtkXAABl1J55HrY7D1OqA84T+UbZdW2l38Gk
0LBpSi4Z3xEuhqXhxdJH/xztA0TeMOca8jH8jr1Noz9e/64rtyM9XTq7dJxBPSwhSSAzShRJawkx
s5X7VtHwurC0wm9jTTk5A8LbA+WY5wpRtY14/HFkSlWwQUFaU/RFo+pyQ9vx6On81eijiV6aX2ZB
D+8PhmltdIPuPTiHKKshmVgdmt97E+xOsfEDPgaN+QeAuua9r/LuWFTNqjDCpM9RRj8I3Ux9gemg
Vw8hleobCu3xJxAizeMIMfif6yv+cT9RV+KaprlCpc5bniTR0DWZEmNCRpt4pDroxaq4Au56dHBO
Y8+VfH28j/uJnuEMGgTvP9cRFoEjTZyompcBalCTHwWi9EerVv+VXdvvr4+0sqB/j7TsGw26nguM
SFRf4kt/lIPX4qbV4WtQpFjERzg5WcNY3Vwf9OOVx/TmUEHYJzYtGyMyHpEUiJieHoB26oXh3nZD
Um8EpJVRWLm5a+5SSQOfcblZq6KbRjjpeNZUeXyelULuJjVvN3bkStibBXr4GNxjFqF+8a1k7sQg
WCyGsacBlc1aPLVjnXzHMwdfVkOXmkGHLaX5kTTc73pdFTeNbPuN2a6U53gEklIac97yERbpJqUl
4lS4EEhFWAHKidyTmenmT8zo7S84nRs/SstKH+rSqB+ECN1TE+p2v3NqK/oRdvkQHLEudJ0dquja
xl2/cn54o9KjgJdMWXPZJ1BsobtDq8CmDYJqX1p6eRo8b7jL1Xq8U7vc2tjVK58eTQzCv0ZCxWtx
8U3stMzswsCuCIvJ2XBVS+7GTA83ov78r1wm8e+NAuIhklPcMvPZ+usx1sIwkF7ABlNSA7wJlP9g
wO6jNz7lGE+/1lWU35mA0e9RhQy/IBccvF0/RyuH1wOrB6gYHRebosblD5Ah1mKy5JPHpBXPtYNL
7E6aRnoOohm7lQvbexmLoH29PuxKdGJYbnhMbnUUThYZFPWgWJc1w+J1IQ8NPke45YIsGjDzOV8f
am3jkISjP0D2jybI/FP+WmIVipU6tDpLzKNjF2AazFWnaDuksL1PGkj1jdO8OrV36hwVBhKZxf3i
hmVFFdB0fKcbsSQJ7erW7czic+Ehfnt9amt7lJNAaxCeGvSaxdSgW+uJziPTh20AyC3ttU9W14+f
r4/ycYvMCahBr5lCFljiRRAMRluvOm1wfatR1Ls4DhUcESOHVZTlmVJLse91du31QT+uIvxHCvMz
MpEnxxIabk9uJpKOl5KOywuCcSjPk4lbwDY7bWMV14cCZzEzGMwPBRFMBqpA7WvXL0bcs9GqM3aR
aY03WRxEp+uzeheQuzzv87R4hxJiub2WQGV4nI1TV63rI5gmH0AKO/Srce98bnSF37YPmlEhMVCl
Xu0KWSBWkKlJbvhJrhg9xBc11HBataefIFnhwQOSDI1dU8RasYP1JDP03KccBWty8/ToJnF9W0o6
7Xt8vMRDRR0Kz5+krb/bHcEIu4PIbbsDKPJKPYIV9t5cTSL6gFub8cnLcJzZAS1Xij2cY2whjSlH
9wzdYm8jCH3cx8QCRqF3ACofaNXlEcWbSUQYx7p+FYHMrcA3PpRmWm3kvB8DAaOQ9PK0APMPXORy
FAenoLHtOJhpZnXqEbxamO4MmH5oSMUuIjPjLGV4/YOv7S0PpRaN0upcLF7EudqOcD0xYs/XBzxD
cDuMG23v4Py+t4RVbRSMP14mM7tz7mLS0KL6sIjlChjnCoqS5ctJFj8Q8gijc4/BNrilHkTcYRgM
F3/oAdfREU2m4KB1pZZtbPGVbwlkClkixEPmuu7iW6aTo5TgaEyyQW06iljLAKkjLn99Xeks8bUW
J4mnGZKlc4BgvMXK5tnYS5pBMzAtzvtXo8NP4sfUVunw00FrO7tTzUjvb6D+Owj5ixovnwBPGSyZ
UvTLj2aje5VP/SKhvwZfIN6V9iing8Iln9wURTZZO0OTZbVLsd+dxanLMr6LvZR2cGgnZYu2JeTX
A2DntvIbtmv3RMFh0vHacrvfpRmgPBOJSuLzEgWTgtWWpuU7OZvTnjCuyJObEJ/oDhrzaLRPSuRQ
joI2Fg0v4H+Vr7aI0ZoP07AN76zOxa7ZC/rwD37riXMwSywgDlUrQLWYdtTsph4l7/0U5yK+UVW7
/ARQTKTHuT02oUgo7EcTZECEjJ/M3wqqRSfTCrRnFzrfU80PvtN7T4sOYRSqXJF1XzeHaaIpgd9N
HFf3iARZiG7gqfSqSc1N9hHuvgNTkvqnXmpT/E8zcX53qIJIVEaC0fF4J2d1+cONW7f+JdMiAKDd
pV50Z6HEPX6aVCV+leMYBYeqavrihIWAd9PpuSHfPKMTXxDiz5Ib28Z95exiiVs8qQXvl7ccv66a
+SpliOG53eBzJif9C15ZKPA2fRunx5JmUfEUV2gD7NXBcsVPvaG/e9u4NZB2hYUx9lpW66iEW3nn
nQlzgfAhlWAQNWFnhzJTKTF3SmptvO0qOp57qFZSeUxlZ/fQlHNM2lw89YLvdhnbt1LqOOQiDIK0
iUG/+h/Fqptul9paMrykU6l7Bxd+rfEYiNgsj1Aas2TvYIrivvah0/b3U9X29quNx03xM0wSchPd
qeXZqHW2H4YszrAzY1T37xUZYKzD+SV0T8ChzLt6EmZ8DrOiprDaQO/e4bShaAdgm7bYWaiiNCcE
yEHbp26N/okaW0b5rWuE038jC2r0XYo6xM+wMqLmrhA53nphEyEQOvAYVs9jpbTDHqMTBvSkUTxS
4uXNSnvWUU9YvqkIpNtt9zxk8LcOfIi8PkiwBAJDB1sz46OsA5x3Yjmlt2qRZdN+InP/gWl1gEsF
1tQQoVI5PmNNi2u1C8b1l4cXisH/2sNDkSUjfBY0JNp9AlDqVxDUdoVvfBaXd7nrDb+9xhHZkUor
n51m1WDclZFjKb4joUDu0lhE4jTZFDuOKb5rNreZhdE1lAA93TedK7W9gS3or9oC8HZE9Qb0WIDz
nLrPyH6zQ6jXqjjkgyKys5a1WgYsPcAOS5Re/FoMRXtn45SM65cbpM+qBVf26MYQnm7BQ3fjbelp
ojk5kxP4PIiT/pGMQDzg5acWN2lvy3qfjTkHi/sAKM0QjVl4r2qyN85pqvZfUkRF3xCUkvgnpwj6
7yfLbqND33ezOWWpxKio23WbkDQgun+Dn9f0MNZudceqsejgtZDxqZDfyXajq+bacYo97NPBeNrt
66DK2vltqGprH92mxUKXR3pQU1zUKYSMVj7bUfNogShO/eB3Xna29jboavc6CJk/aamufbUg/oY3
IkqF3w9Nph3GArvgu6qt6vqGf8LwO5cS7K6oLUAnqGFuVbFWbldwLXMGDMaFa31xo/d4pHq18Cw/
n92pZZIKDDAE0M+pSvUtdaf59lxcONRtQD45VARdoKiX6UOMTY0MVXDsClFu33rD+E83zfmbC0bv
yeSdXMG6ctR7YchNpYiVWxWkkD137Ki+Iyp6ObihdqGR2ACSK0dvDuFoJ3s5Wlvp6doolFO4v3WE
68F7X46SdVlA2zR2fbdt0iNe1saZ9tYWsGXtqyFew8uIZIUi3CJDKDw1sMOBl7yAqrwfpJNgOpDj
s1SN/cbzenVCc5OZhzNzWsL+xODkBYBN17fTJjomZtwdKNkPG43s1Qn9NcqiVED+EVemmbBsuphA
TJTZKRyC7iXGYMi/nvfMX2C5CXk58FCn6a8SQi+/0JhEmjFZoeuPSp08dGlUEcG1pvvlVfQaYV1u
1abWBpw7SxQRZ3WoJTspmCSmZAhnwEHDisZKp/6k9jhIQr8ajjWmSk/XJ7j2xeYEnc4mW4tCz+UE
M7UeOrPvHT9hGT9N+Gzvwfy4G/ti5UmLkg8yiJAUvblzdDmKlxqzLQvSbORN3vcCq28PI09t307g
8FzRaWe8pLr/4TFARZZaKXIfiDiri1FdEpO0BkbupwOGH6JUgDmMIQ5yXuQery/jymebxaIBos6z
Q8f5coJEMOBRueqBFeoLb9crSfJHMZThE7Q91S9b19rARK3UMCmPvgsHzgx1qvuXIw5hxSIaWeCT
syJsgJnrb/BpxjduVe9lAHZ2yBPJLW3CzMQUr/onHqu4PF2f9rvwxeJ8OIA4jZkpYBuoGF3+ihgZ
03DyKoWcvrHeIsvNufAUZF06DcPIXdLTT9s5bqP+qypO8hRD5sQHyRvFo4pf5U9dm6zpJYuSONjZ
4IkiXmzWNHwqRFZk2ImNcbOHbyJml/ROYuYRKkI7Sak5ARY/sYrlTBt63OX4k0/HDjLWfQM3CJ2c
NkXCt7FTLKUie3Tx4x5Fn9xzgpG26JCls85lGGovIN68/qwpMboQadgZn5u+Cb4hriE+yzpP9UMi
cGU48lqI5M0Ij+t5QkQGT55+NpGWlFOmXTpWJs6lyWxS2wlz+GIn0IH3SWmqA87brfaISYGNw5WV
pZ+7PMrsA8ab+UvH9YVJoFuS7clAweTIEkC/9vWQ1WCPKuk0h6zzymwvcS6zdzLUMCizePZ8blWt
Q7yvjHCzitqh4rlSDPmzVUSY/CDfj/+0m6eD/pTH6IQA6zTw3IwTd7zNbVn9ySyp4zYPCLMcvTA+
9mGb/UD4LvF2Axlbs1fhhP6CK2e81JnIftFCCb63dVi/uanQx9u4jaevgOXxUXOZao1wQOveQwWD
nxQ7SnrCYQp2SDDTlTFfnDm/KRwX82umOHa0EaNXnuEzNJCuPw9/WnqLZzgs8QI1uyK8LezSKQ6Z
E/d3UzwOSIcgqPAa0VPwsE+Lkmjv6XmIhqCWl2Kj8LCSrSCTMcvazh1yuGqXB8G0EJeNBk/BW2kS
/gAg4anASHHfibE+iwi6GBl/w8WL5eD1M7gSehh5hmzjpwZAfHEbOlEG1xzVSF9q6jTuPFXJRrCn
yvgnnwKSiciOio360UrjgtGor3BPARWipXk5W1UKygSqqfjWZFLcoE28a22rvEk0/FfVpHmYRhUr
PS189RpeR45Erk7rYmUf1MEziKcfgRX/d0Q55R7qFsiU8/RDu/XyN42t2xha2yowaMW3tvk/zs5s
R2qkDdNXZMn7cmqnKyuzoGgKaKBPLKD5ve9r+OrnCWZG6nRZacFZC1BHRjiWb3mXFLFfxSrU0DSr
9ODR3AlAwLdAjaIQwppve8ctVsngm3UCkLYb31PfUJ6daW0uKU6xBw/LzvuMZIZtUXUhgEPr4HZW
+UKrCvs59zKQGz7meIQ+iwyrrft7aG8UiJyyAkxzgCfsdhSu2TijrgC9SiCqoDjT9LbQYaLdH2Vn
p7o8EcCCqJ57oPFvR7Exvqrq2XGxY9KUL01pqG9pS2DqKf2+ktNSu/V0MOTel+JsgH+jhSVl82+H
dJNZa1OHIedeW0/5VC4nc5x/GOqcH9xC+yPRgJDS4PJL3Y6kQHSqikqlgG72RZCjqXAmeU2DASbZ
4/113P1asJT+/1CbnW7aSmHbCV/LwUNbmmRixdpEv9/xJSfhEBPKQxcCLHw7obFq3RwbQI+nHL/7
norrv73iZN9/ey6AQ7Ew+XWDge/ZjFI7bqF0iXeJ+6kMDTS2HrS6rsL7o+x8HEIzcNzoqkN934bx
g7pGZdl3zgUJ2/FjPmdUJ3WjX3zKeG188BTsDQZWhawRtAUtjs2U9GgCTz2QngAwik6wZ8ED9tOC
DhWO5/fnJf9Xm/ALBjZuAkS5QHq32IrYrnhydEGJndKtEmDYSYEuyt0MdVB0DKqwIrfBaABrzmeN
Nsb7+8PvHGiyY4DrOp0vEr7N6UoMVIvKlU4V9tSlrwgFj885aUxYbY34iIxCfLDzd/II9iJNWniz
RNnbivtaUIbPKAlfElgkqj9admeG8TJU75QCKBjIcPW5n7roD1JoKgEmtX7iZRKYTbC9IrCTjjJL
AmW4XuWk3Qdp+fSOgrOpH9xZO8ebVAlOB1gZ4BZbbmDP1RGtTu0ADortsDO88tkt9eJglNe7FLFA
VlBW8/ly2yMxGSNWiX0fXTyKrY/UVXt/7JP63eIcunnshAskXxr6T6wdekzbE0HgplEjS6JL1dIz
O5FLiOQkO3ApAZHhfiIq6+YAG1h7PvVD2S9BXeJpDqTSrDC5nYuxTf22QQjzpCRt8lm1VjxU7+/l
11tL/kZedNDh9CS3PAynrJXcblPlUs6LAEeTOYTWbQNyKsjUfjADXcRdSmbXGenB7fT6FDO0iayu
C5OHiu7mwljcGhcNVYsu6ThaZYAVtphQzQGL5itxXz9Ns2p8rnWjiE5kzoeP/97MJR5GvspUobYd
JB0dOTFlZJIJRBQEXNzplA69eZoyUzmtShp/NJvliNKxk78SskoiGCIVzHm73l3XtoAS6uiiGjil
T+ZQqj7EXvssRlxMR21QQ0vLtEBv3PkvnIkxjjTn5uX+R987BCBZMePkeCM7uDnXfJWp771OuSTL
bATCW5AwL4Yq1CvHOjhvr0+1DNGp9AEdAIexxdM4eW/H9VwrdCYxoDAz0hNHL40/2Eq8BOxjOq+c
I/32OcVfc2yqypWrmokHVSswaByqLFxyxGtGjFFORT4bp9RB3fX+Uu7tImosVMpQIZPOhrcjJyOA
hmg1owsapzbplu0FI0pN57hYVhwNFK5oCEZHb+3eqsJUZddSMGMPb9KuDKWaEt9bD6Og1NXCOkHW
/LFS27E/eHl2ZJpNlD8JhcAhAyXY7lcc5EzNsgbvsqLeIZP5Mtf/Qesqbl+sabXLh6ocq8/OMBif
1g7T7YCDWqfhitJ3Eq5pGV8myEvvjbqvjrAbO5JG/DYDtDI1KCBFWxivlbtroXYNoKLCysuHac7z
D6qd6a5vj0b7t9El9fyAZUD1j6p4semjyV69N1JH707z6GRr0CqNlh9s+NdpOSVadOmoh1kk5dtK
Zp9LhYHOcS5Zqr6IsXxTA+I5p15vXUWsFWGVNP+Orr6e4qItvvz2ZiQPBIIkYVawbzbbwq70BE1Y
6o2xZr8dq/yUJ11AA6Z4LuqEdt/kiYP9sXOToGJgWjzYgNeo6d9u/3pE6iLOW49ao7WcaGmhbGh5
8fdMzOZBprGz5xlKAuG5PAEPbsL/sREQXhDeuKROiRaN0o0nOC/DwefbnRBSEf/vYdiqlOWpQWxM
Xe5CezKm0+vkGNPrNWbNs0GCc/977Q0Gd5KknVaLjQjb7eohaaOb0UJCHduUC+i5VydkJizf1qOj
JHTv4QESDPxIvrVkLZu9YcZp6vYKB7kt1bFEfo1f5UcLpgw+7lVLHah2qkXsETf+MIjR/onNdvxZ
eGP26f6kX0fP3BguhQKZlIAS2BRRyFJcwjx+iOoq68lFki1cjaE91c5UBPB3jjSU9/YNSq7AY+TJ
AG96u8hQ8XRNyPR77K35rYQLIuyeHiFF9mZluwB+AHsDLNc3B0FMCj0FMqNLLDw7vVqxVn8oU4Ob
X22caAxpD/0+9BqaE1A58PW8rSi33E5sxi+y12MeAWc2fupq371pyjV6S6G2OGK57W1UXI7IjCnI
EKNvXjmhlKM3s1svS6PO4aQjw95Rsg7UBF2x+9tjZyjAXqCh0Q+TPL7N9lBXwFmGsI1L4gDqDteZ
LgoVVUv5X5P0eRneH22HakSfRCbJlPQgem/jkynFdlChg3PJeeTNICrj4isuqYWFCEnW1e+Nbl7R
Mo87pCAmb1anU57rXRY0PZS+kMpNaR9cCjv71ZX8RSmKJ3HSm3sO45s2L2P414WpdJ9XNf68WJXy
cn/eO4NQR+HdJBblAd2KZ6pJZGg4TNsXrdFjhGrq9KIIlNnuj/L6UEgYNUxMMDwU8rYE5j5qtdHM
ydNHt27eK/boCTzAUtvX2jX7lorYPFg7mTLcFgYYEI1fepY0jI3tKcxR83N6DQkvyEzR+8E2SzgP
Wf8ZPAa12WT6grxjFXiZ1R90+nZnir6MrCPKPrAME/+D/u21aDAydQKNC77hDMCzoSNl2IEO6ZB2
pnHEaH/9/X5V/ol6CDWkpM7teCL3bJCaLRD6aFrO9RJpj900O7/9ulNXloYRusqs2Cm3o4w6AoIG
4INLF9M5EKoRv6m69bunT/Xvrx9zkXodbHoIWfLD/mf9TGeccn0GPY32tP6sjx6IkKFHRLVTtIdV
BWx4f2e+Dttl3RehN+oMNJ23hnydM2WJnRlUNqR4cGanXbhAtw8mJVqusJI9BEKG7A+WE8VasmwM
jKk3b14iALaevvYNjdnOs09pjfcCTdUmlF4Un+7Pb2d/SE9YPh9nDyblZiiwkSOIiCV6XOw0eT/1
c3dxG20+snSSG2Bz3hiGtxWqFcCHbXYgjMFubORUH2vXVJpA0bT6hAok8ABVz496AruDkU0CdweU
QPntdo+g92tyM5bRo1Dt4tyPDdU+u40eE609YmX8AkjfTMzARBEAtUaXl/rNloGq4Z3mlnaXXBXh
ghVOUCdwQnXM0bDphDn8EGUzL6caPXHbV7sCe4DRGqpv1eplVRg7VoWXyLK0nyurLn/OFUncw7iO
oqa+UdTfE4Igai3gaKPAtEanCLCMgpuwGK7ivDNivpnuxzHWt36xZqbjS1OYIqirGhHRUkcG6bSO
eRydgPKIz0YbtT9nkWco0oGDxRiiBBDCxS6Qb5WsvsDAh42/XKuZ0uhIWypo5qh9Zykr9bVyjVF4
71ej/Mw/wBtt7arpf2sWd4/gwy3tlFSehun7PBZg3dQ1f1lWFwTgb25YueDwfTkWQIpJ5m4/bkuh
FQMpLcZ2uneCIV29x6lNjoA6r7YQwG9OIHUIKUJM+/B2FBhPvdUVi3JBpVR54dWjUU1O8XdOJ+bg
KXp1An8N5TCMFPHkCbwdyk2gwlvWDEiw69PQmDr9aa3K5eF3l40JkX0B1IHYRWx2O8pajKONxgHd
v7nwzsgJKmEFdPdgLq9uSyQr/m/sLEUAkC+6HaVZvS6bXCu60G3Uw8gZChCvilRIrCizZ66endrF
W/++P7edj8VOgMlPmZ0bbMtJpifX2yuex1eMwlHC7FXnHBF/+0kyHWZHr95vZkh5g+4FLQxir806
1prQ20Sljx3pIkkYopujYGhj+/3ScEuEaTEWM8judeaoJPZwxa4ufsn0bHnRq0X9sFjGkOCGtiij
X9d65oYc3Oo7kITuqEG1uywcEoztJNdoy+3A1nSIFcdQLrOtjO8VMA1fEhXN625J2/D+F/iVU99e
g+RqkKfQ9KW9h9LE7YfX4lwpWtsDWOoqKQiNJJ49HmaDBEN0YIUf82lxV7+PUuQPBb5CymMMomN4
1LXB/VamnpG8N6pYmdAwn6wveLuAGE3Q+jEe8yrvhE9XcnDCWeUGfZqQLskDK7G65L0WLbmFakZp
Z0g06oN1Jq7qKy6rbMbxJF7dD54p+izEMLs3QssZ2/YhMVAWo8yuAsFR9RUkhh7n3fTj/qLsHGxc
EqndYscKw2N7hyhWpllxKyKMy8yEa7YVVyNqQdHfH2bvM0tOKOJ+DPVKV23q9dmqxiq6tKZS/Rgt
I3nbaMVi+nY62b8NGWP7OzBRuBhpSoIg33znCYkDdS6iS5FNOVjrVfctvSjfAMSbDvbU60KEHMsg
+ZedSdvZ1nG8ZZnSngTk4qKE6s82tPcyL9xQqOv0pkcB/6xUuHqtLvC/2S48oPTjUbgpw5/tvqYE
wYwpwyPvJa+D/4SbVVfiP54v1JLI31K/Ebn1mJa8Bvh2tgHOBlOo24UWTLNtvemnQ0ebvT1EUsnF
RoHQ5fvejj9rKz7bY+9drCpKrnNirwGs9COOzN61TdeOqoMEqaG5fztKDicg6fTIuxAQFJ+WFj/0
wkqKr5J7+6go87dudvqDp2Jv20J6gstKGZSK8TbwrL1kxbc7uljzapybzlDPC+A3SGJNdf79E4I4
CMunW3InbS6n3pwQZ5ObNnK7/E1FAPFUtaPz0DXTUV65873YrlD5sf8gdN+G00IW6RCCiK9IFPd/
t0Ysse7ldKC89ip7lZJr5CXgi6hHkAbdfi+7jhOxmIhwGZOb/y/Wp/k8FQ7GSobTG1AxtNJwfMOq
knOZN9HD/dXcmyJoBCJrKdfA3XY7uJMrrjvQe7s22EedoRsZM8oBkCNP98fZO/+Ed0iJUn0AnrK1
FrExMYr7gVnWVd9PodY6fRPEaW8UQevMcFa8UkutswZrbAh60VoFXMCqfDHzrioPLtmdZ58XXwY3
AM4lgO120t6w5hVtjPi6QgsOIS8+ruUUeumwPOIWcuQZvvN9uVslGVnS5ggNb0cThkhNPYnTa2I0
bVgUjvfQjMLGQ8bOPhmt3l50t+y+DLDoDo7Kzk1AoQfurmyV0P3ejLzktYeaYZdeCxsg6qJN1nko
ivwjVHvjqVi7/8FTig6KP7tjuuwnhNDAP29FOFuv0sa5gOdEeZmeUblqg+aXujdbfl/GjX2eBf6L
wZK1nXGwl+V0Ntc7HoTI2fOA0ubfxt5rr6SI/ZbJNXPGYjgXUx4DDO1j03qp8757q5n2/F3Rc+sd
oeSov0HQkp7QwT6XQfH2R0h2JIcadVR6zLdfG990WY8v06vZ9qPyd2EZ8HwLYIuoONfd7PkjMpJr
oGB5+x3zF+vTODSIa7J/eoQAWmf6AJmnMnxsZOrL/d/2q9i//W3sA/pE1AbApslv95/3bzXShnUj
3PXcbhHXFAkNza/t2hl8IJRV9wQOEOYbDkqW9t5qalMJjJzz6PeWbOPqZIiln+tZqQQiy5cPUbya
4I5BSy3+MqrDddR6czzNiFHVvo7pSfngjeTJQRZXRRfEi3DfpslINi3sRl0hu+Xpj3wwRzbian8v
x9V4sWoxA58coEX5ap+kWZjri2uf4lGx+lNfuGkdamNr66d54nA/ANhe/q47ozR5tkX8WNfWPPhl
qqn/tE0a/SybyH7WbIGHC95k9kd8e4zvNErQex8qr/GeogoKld/MTR89iHydvnZrUip+3qbg84pY
yeawHFGyfOPETSz8egYUcfJwTfi0JIOSP6zo/l1EXqj/ulHlzL5idsP3sp1EGdSUEWLg2nATffZr
qr3NzHb5W+uwFXhw6eFapzkTRnqwB/fOAaE7vi9yA2IAePuZzREYCXWK+KpjV3SSLdgwa0T0XBQ0
jaPSxpVTqapTuizdKad9/vuRMg07IhBZAuYe2NyukZjqufPK+FqZXeu7irDeRAT6H+9v5p2IA4lj
QD30kniit7GUcElNoUoxSkwKDBIMniqjPMztenSN7g/1C/7LkHT7b9eT4mXvRF7Oc5HrXjiMi/ne
yLT5BK/wKPXaHwpjYKZFjLPtuDTxSHyVxfE1K+cB/yjVPJXVuvrjNB51rPdeZNSZeP+o5OHItwWo
dnORVDW+g5eiyu0nuMBVqESG9dFQqv55SWvkm9SKlB/5xodh0ZASMKLi7/tf8XUznyYEmxReGHV7
OpSb67LFvytNNEKsURPOV1qwaew3bde869Uig12KR2d5XnKT7HzIeT7eCm2u11MdG/PX2tQUz9dt
LOYPTtDeI4YeDNUHqQLMIm2+eF6uDrd0fOUWnb4nzbTAvShi9ZMTDf0TeoeYRejzbB/EJb90hTYX
NLEgRVUqH7TBtsp+WDxO6GQo6ZVuUFui6ucN32uIFN/qRahfK31sXybhFNWLnk01bNJWHVUfvl4G
57noFDwzhsF5WSw3+7SicVr4pbMq37Dim6qgWkfto9F4YNbTqm0nXzVmxQxgFmvjybVBRZ1Speke
ptrUEUjw+sFvuRSRexgz5wOq7DTHjBbcOaDHDo/SZE36f+irVMVTicfgv5Aap39A7jlNiO/aL27F
2o4BrOwEnoUoshc4Oe2/SpbWc1BDXIHRAQfVgi2dZEaYw6WD/iJE/a13tVrzU0+0eHRlRvmXBwi4
/tK7Vv00R15vfIjXJQ9Ls1/7p7Zfsh8tnbufaZzM/97fnjvH8eZ7bAIo7ntX5Aa7c7byb/qUOqHo
nDaozHx9/O2RZLBE78rGqoBG1u2OGwXJ3Dyk2VWYQAGtCaOkap6cU5Uu1l/3h5L372aT0bGWtXTZ
twLsfDtU1bcI4ypDep1qr34aVtRV7Lo7EkLbWTpKrrSOSQqBH2xbOw64YFsYS3alVj9+NqM8fa48
5PUq3DIOQs5fannbGfHksHxkGFIX53ZGorShXzlFcYXD2kQh8AoFYT+3jnvfmd1xCVuL8h4AMWfS
z9ECo/FawvSBzjMl8eeizbLFFyjF/oDEr1v+ZKZVE4J8wRxM90bLL/qa02BM5Gl+byrxWVMWHPs6
r7NcMnhLfdf0op+eQHf261OfdNHgE1S5epCi3P2vWwo0URQvBRQ1drrf1F763GaIwNlrNH+JYnX+
XxqreKLGLeQHP0El+QdI5+Jrhf1PHNr9qCbPliX6f4bcMl8GBIGfHRI2ksNVtUWAqUD78f4med0h
l2QPitngrAGxkvzerik0DARsrTi7zorXflOxdfwHuc31i1U7619jM8zv5q4pv2ntlDaPqZrM2PTM
xtiEMxy8f+7/mJ3rmFgG5zKJeqNvLWPu/8StiQWQfWpT8BWm1T27wwrXHsMNYj/bCa060794VmEf
HJO9DQy3Rt7EKlKCWz7ljCHkUKVrchVDqV/hyaFKGUfNddVW4/QH85MNVzqBBJ7buBztiXGNmeA1
S1MqilKa+0OsVQ7/WaTRV+AdoApNao7GwYOzdxWQqwFhRPAd5u8mIRjUSRt0h4WtMFL7qWjzW9ox
zkE8+BpMyFaSbqJ0X6ihMMPbzydw1R4cCuxX3RDGBzd2pD6WWSBPPUQmuh5NXPylQNf90VbRcumn
pkBLpMdZNpzLuQ2GQc20h3ad2j/4whIITPDDLmer3/6uWIch040Jqaqu5c+z4sznOXK9N/maH3VM
dxYa0BNXIccGGPD2eq+xrXIL9Naui+6V35xONx7qbFQOqOI75wTxYzqlFHMlGnBzZkGMt97qmfG1
1bmvFmM9YSQeCDUTQZSTo404XR1s3Z1T4kmkKIK1VDYI427XcF7YOeBECcOtojiZdqyebW3OfRtl
rd9/IpH+oDOLKwIWfFs9MgL7BOPxMb3OttO8X9NMEUFRmNrwsK7IeQX3z6TclJs3BUyCVOGlYkUR
cDOxfMB7QyszjkZb1e9bMpgPveOKJ6w61WtCFvtk2b2rBHnUaEcQ+b1FpVwuhRKAi1Omul3UWK3F
4LR2cm2y1gs9l682Zx7FMeH+ycZkCFh3nE8ewM2WETkIskmezRqR23e26n5TQZQcwDz2dr8scIKT
hjXNpXw7HyxfZmPlrb1qfVY9LYiVJmFimJ16vv/N9va/VD6jnkmF+FXlu9exgszimVNWGbOPxut6
VTC9bOAvq03g5cOUBuhDtH9wBkhdyBckO9zSNtOzK/zasFLjHlHM6K+umcvA1fBtwT71yApa21tK
ghz4TLSxOXCbpxA6kNHHdlNcobsu0YM+9m32rqBDJ0JnGWLzZFBKplxsm/1PT0f4iQZh0n3qQX79
UON4/FAVA/JBZWWh/jN7jXOUw7z+gegtSkV0lfY3la7N3tXS1OxFKYprQzDk12Okhdj1Ngenc28U
0kV2rAFEnZv1dke53kiO4MREfHOVnjJkwULR5k14fz+9Pocy2MAZkM9KIWVrxdKMCSWeoUVdaLWL
B3Z3ce46rbnkHdSd+0PtTQjhDZghkiJCkeF2Qm3nZno/z9mVwr91aoq+Cbu6PBKpe31AYOHx+riA
xGW2vWk1lGIYy3jIsqs6IF/m60O7DkFp2MXbcYgNculm0bpwAkJ0BK3ZqTaA0ZO5PuQ5IBjb4mzX
dwM6OlV21dzaKk5pnpg/ss6ONF/ARcp91RPokKKl/33qC4ql0gXohx63eCrfX+m9jyoZ5I5E0NL+
3Nx48ASAlRp6em2qITsXOHiHet3kQe3k3sG9t7fckjguUc8s+rbC0kQimRVjSa8LSlc+wF37O+0M
4M7O1H2AEqQF7tL/NiQZbADlS24jimISBna7k6Zx0IyW6uVVX3XtsRfwjdTa03yQu8qprpej2+/1
Qyk5AEQ3oPi44rcfts2SXOmjKb2qTVZFwRSJ+CPF/eKpF3P5xh7U9mLq3aieSNyOGnR735LFZVsx
ZRmA3M61AxIm9Jmxq6LwYK5NqIdFs4k0WaEcbJu9A+qSB3B22B2Q126HypWWILzkW0YouYWLWzWP
tVcOBzeO3Hy3UQfPPUhrAB4SQrTVBS6EsabFaudXXaF8XJTlOaKh4astSjX2obSQuTMpKcgk6faM
CJPqdlI2hSGUy9LyCgjToEElet0NJn3sllOD/wwgH201vdlPCoJwgHBe/oT+Hx6osT2t/zrs+u8V
GnQT4ckIgX4lLTaDGV/TH205aKavtHGMIzQmGfEbr04TiAZwcn6S8C7vLET67AC+m/nO9JL0pdVs
FEZb3etK361LYzmtg1bgpDhwbkIE8Qz4O0msizNghkoErBPK/VY0uQUaIr3ZoZGilUPgdlLMtOhL
Mw3qRjX/Xo0awZLJs4A3ZLWgomUWnYsDlMUf379bfkkHbL8f+5jKN+0vFYGB2wWNccNTLOgx11gf
dRMqsmZDna2cv9JqNosHOfxysuIejrk7UQ/zuzZX3kwlgLEuTYugUsa2frSMsnQDp/bap0yNywMx
HX3n1FCbl0G0pKnyDtz+yCVmiUFX8KzFCPacV5BNgJyMNMV1aEDo8o1WGLEatmMzvoujxRwCds9U
h+nYFB81sRY/8y4d9CdbTesL8O9BijV2JuaxaeaEdiq87KQCsYfYWqhNfSmoICpXD6LHFLiutDuK
3DVfwjKy+/yqZNl0BEfY29fEs2TS5JsAszfhgU3dIhUjn0GrvOKjWZqeb6COeCD5uvemUbkGWAh7
mV7LtkQg7AQDFpQPL12/6L6ZqOWpLNL0AgZXffb6rKbNN1RvS2UYTwP5S+A445GT969a9HbL2Zh4
S94EOfxWeBaNdKPMZ+FekK4xzNCLp6Q5tVnfds92Wnujr1CozZ9yz5uzcznw+iHlqeTpY58tneUP
gzd7Z/BYkXgwjBmxzdJBYCdHutvyLerd7ht6EWL8qWp89EAvbWrJJR25T+po9cVj764J2phxB41n
USa1fmlGd2oe6iGfv5eFg/YpAo9a/dZ1V++tvQrbPHWJ3f2VWUr2xW0Ui1umMHMEkIql55cPpRCB
0jtz5iuoFnxFlthyHtfELOcX+Mz0IQWqj9V1EuCD5j4dcQhlny2nwhPaO9VYMcVyPB7Agwdg52qm
ow1cXdKXZY3+9tRgTaOadVYittsTUgc2YN/TrEF9VPK+PRF2Ke8PLhN5WWy+LCPCToG1Lt3yNrs4
qiUat1Pg/6N64Gc20Iw5L+tT2ox0hMa6CNyyB6/YcwOqdPye0OXqzkYv9IM4ZueJBzRF7Q3QEgiu
bXCKgmSZ0T7gh8AcO81tvj4r+jKEvCjW8zCqC2qdpfNgWUeFv52bioHJ5KDR07PeKqk5FEU9o5F7
W/Wqh6jP1ICM2HyQgoXng9XeHcuTdzasUjoKm7iws4QD8HmKLjqjvkVGB4eQzAVg7ffGSh/VLvP1
fZZOSIk6rUo3EJrXmH4cZ2X9BxntJOZGj2bxyYggMvm8PLaAvy/SI+r+zt3G5Q31mGiLDMve3N5i
weJjlhoirtIVYZ6W69VY5vJyfzl2QlcJiKXbRNkOkvPmIXMMqywFURDI2AIt20UX9f+gn3SyNT96
12XMHdfPrCQ9irN+hTibXU/wY6ClRseVAH1zzijJzRosfeXSrJx4cJc0Wa0MwTWEYUvzzYoq6PtC
p8vU1Jr6tESx3vkAKa0A4pT5TJ0E8VVlUt55xqI8rO6ofohFPz8CPlG+GGa/nJNCOZLD+YWU3P5o
upiy4062SPv29nLIChzCPbz+Lq6VTS9DXZp1aCO3ntPd8iy6C+7smHAIhgaReWsS3xcrXX5yfw4v
6G3TZa1yoWEJmxiDF9paZLUEAcjvnyKnmT4LsHB09ZxMeRiEo1+4vpP40W1EPD7e/+w7lxxCe7xo
BLo8n9vK0+itTu8loIy5XYpLtpbJeW7M8me2LPnHtFS0l/vj7Rw6ShGkRjLBppe/Wbckb6GRDIwH
Y6r4UUAqaYN6Gru/YjLvI7LB7mBSvY8eAtIP28EGTCfw67KVi1jG7ESVAk3qVM8eUeWzHu7Pa+eQ
Mo6sLVNcQ25kk5jUSAHWSsO8aNEugbbq46kW1lHfYPdrAdtji9jczFtFVddSga0kFbFjAaijadci
NKkinGMAJ6ek1o+QbHsLSHdNVkPpTUP+ud3lCuyTDjHk6LKU9niyQLCEyqSTDfS1fhBJ7w6FJgxP
CMmlviX5m1HkLEUsp5aK4Y1VjsNH4B39Rben/GDP7w6FIAYVHkmJ3GIutGGmMTLmXDignH5aTv8N
qFGegpfLiz+Z1X+G2tyqSGtryRJnHC9EYB7oCA1BBG/4Uxylv+07QT7nISnMKwGpnQbs7bdyaHvO
umpHlwwB8sQfhdEFepsuj4iPTAcruPNYUFSCVUq9WrZT5Ar/pz+ndIOegdbwLmU+xmFvrtlzUk7Z
ybHWf9ox+Wn22nzwXO98tJshN6/1XK1Wvlird9HsFEZYZevLhxrN1YkItT9qzsvTurndIXiC3EbV
FXm1bZus1Yj+VXxqLo1rV88KetxPedubT6WWATWDIgPhSvnoTKX4vCA0dBB97U0ViBNONjLVQPzj
dnX5w3Xox8jFY1LNr3YyUqerV/0hxuH9YH/uXCjSwxZqtAcW7pVymMC/UusHIs56UobTilTnaTaG
KIC3lgbkckcWM3vjgbrDghyppNcmxBCDo3GqEHfIxyl7SId5/Xfura8movfX1J68g4RtZyVBMKIv
iPoCkNhtUJNqaaUUnYRzJEnxhlcCP1z0xs/IjR75Au0OhXDXr4eUNHt70usUzmJDlMgtPL8xKks8
Uxaw/xpd40i7YgdDBemZz4YegDzr22lZdoHZgx3x2BBPPSCTDjUnzfPzQpv+rGiOIE9ZIdVCTnvu
jGb4u5zzKtC1RnmKY2ow95++vZnTu4K4RdhInXczc6MVpVLTerisKOGGAvLbI3x3JYypSx4AP3bu
HSk/A6KV94/cbHPHTR0BtzPB68MCQrxp+jp+1FJFfejWuAi73vprUersn/vT23nZGdOjwUGeQHC8
eQPVvixQfxfKJeurOPRElb+nRNYd1Gh2F/E/o2wWsVHL2p5c5D0nO0vJznVKZ5kndcHSCXzQ/Snt
1TFo1FArdoEgvcZ6jFGxmgOuFxcN2NA39EiysHVW72RieSqCwWuK0NHS9Z3W5qYTpKsBUKuNfpvc
DoRHvveU5SUcYetmY3Rk9JlBeNYItbgOtlNcvdg7khzfXVl5/IFboImyLXkqaubEWdnEV2zBMHUt
WuwgrGR49rzyD3o6LCeHgHaLQZFav724Z/B6WdsCUXWXBICj7lWPxVR+uP/xds8AsRjnXkr1bekw
6A94nRtJC3f8A33hiC607BxvlQxV5KlI+2DMk2/3x9xbQxpJOtBiqMb0IW8nBlZFWxz0kq+miPvT
POm136ysZh7BFf6DoWhi6FxtpOZbGFnNzVmgk0ZiBf0uECIvg6JXy0uEVtzD/aF2qhzoA1ItRH+E
EvwW9El219VqS+KJNmxxHkekzJ15zB9mpCVO5ThnX8kmrU9DvPxBufIX0kiqIDqSDn27nvNC5QXt
cC7wpPHONWJbJycdxQE6ZO/mooEv6/wS1LrtmeZxos2WyykH1osCSKeol1zXj3ATe3uDy/hXuESJ
YqsNr+trskAuhWs9qeK6ul3xw6t0I7SdRfuDrU/wAFaaXiBVss2yaULt6OsXyiWuS/ckESp+aqvj
uRmq6SHP8ccr6zo7YGvtnTeaXcCwZRTBO3D7raTQb9KpIHmUaJ5QbtSwz8GJIcwt5b3tCmD10Ij+
4BAgfCATcm4tkMGbMSnBJDpWxFdHi80Ped2lARLn3Q/hrF9/+wxQAgM6hIgwOd62CFZmq9b0GQgi
pUJjCBKE2T0Zaaw9w5HzsKax4vKDPZjNeoZfOR+kETsbFJK5lI6RiZ+7rfw42dDOuEfFV2sBJOpr
nQoYDvFa9WA5d8ehqkUzWqKJthKQZh3ZSdtbMMy7vAEnYs3Ow4wP9fffX0sSZbi81DUAD2xqAEmJ
FMNqThQKC6u90iNFDkqUqU+bMrqi5z8EXgzPLi2ao+R5b4LMjkNO+ke6stmjeqMIu4/m6NKN5fQC
DaeFFtEdPW+/rqVNWiRZ8xwCeOkAfTfDOKNGl89DBFHprDX2kaFrKc47ZmKF2RinkQTf6i+cXfp3
3aotzanrxdSdy2K1ZO16wQODftDgnVg9YOm6Vmnpgx1xPUPgKfWj5uoOppWwVIpfujrUCndbx45w
UnFEK7U/E6kAW3b92J80JWETKI1YKWjOVeOEZeaVkQ/nY0bHPkpmGiarMTqB0VVGcxDC7n0q8IDc
+fhGkznLv/9P6ly7S2xlNVT70lTFc694C1D75Sgm30sROKAaKQLNEvLIzVVZD3Fc9P+Hs/PYkdto
2/YREWAOWzY7DGdGWbbkDeHwmjmTxXD0/1X6F5+aQzQhe2EbFuBqVnzCHQrbe0ILpDm1q1WdZr1r
Qrea6yC2IVAYhaIDECzjd/SDZ99LRvGkDl6LRVN2JPa1uxAEYGAUkZ8F8rK50CZrVARXjftUKAiY
BGUCXgDWt5W2QWUvjn1DeWhEvlFt8dXTyVHODdos3cWgr+/6uWJP2dPjw7rzbMnrjvmBEQPAarMO
XL1lt1h59JQvaXHpaBm/GNmsXWgDDP9hyaUXKINIjv+2gF+udYSkWMrpdNTkbA1tdlbm9ojeI1d0
ezgdAiaJkEK0elvsnJcqMvoWrxI7p6eftE18E6qWg3XpoqBZs79/ff4o2Us6kQxgtvmuRx5dF7X0
IrNn86R2iEE0lcB9RuTFr7/AmKmSvrNWOO5uYbuUJlokqWIF6bI0uvZGnym+aXfNi+hXyyASTTTD
z63kSJhk5+XnEofXyoWF3ubWNqBGe3XAw5osibv32o1KF7rOEj9HmYsTCooH4dwbR3fWD3LZdh1l
VCj1o1RErDcnN2mgtWvQh0PKGplx6Ws6DKc0QaCRpkJFOgYNdQxHXAwNPzOS7u+xc3FadVpgG8LI
IsITNUfaGIqHs9wGQPu5P8I3rk9t1y3j2U2K6eOyegq4hC6fJ19LxzkD4DFWDe4raYTlYgm+9jIg
e/QNg9w8PnXC7r6rA8SOD70nBGac4LhuWdO5zklwkcWnx5tLPiTbOZBhCVUFQmSktO4vSYcbOm2b
hrqzktTI2M9O/tIujXdpnYzys0ZP+zp0hfnnbDXp9fHYexc0FVv6/MjzcUFsxi4s+NqV1qIcruvp
eWyN4Vqm0RGMeu+0Uq2l2fnjXdpWMuqSTrs68WIrbVbcLLVTwTPicxc1FpY3tZEf1BT3Un5ig/8b
cHPfdU1SjAmmeU+9U+NymvblyajX+H08A4Xj3zzfXHBVKsDs+XqEvpeT0i55PLW7Hy0DMN4juupb
2g5miqioQPviinLwWyckvUrn15MqzP419urq4I5/e4DBzTIWYTRRNCCr+21UZ0BCvIx4BVLfeqpx
bnxdy3U6eegbnegRGu/UtRafHn/k24flftDNUwdpDTgXnfGnpNGmE4cZWifMnZMYi/zyeCgZUN4f
E4by5DPG24JvwKZoZLsRLZOeNU2ULv44R156wkV2uOQd4mF+Yff1xzym8ucpPXpt9nSk8bL3qZJN
yvuJTu8bfXFmF4zHMAJbXzvrczKv1Ys7ts36NIg8Vw9e0d3BIK+hqucgm7HVKLL0CcoVohhh03hN
6KxWfVOcaP5AhUA/2Dd7Q+nyIaU7RCFnC/2bzXgxs64Axml7TTBkLqZTULTOfW7+sjQweTmD4CPv
urQot6q1alc1ajxAPMVpWXleNKX4pzfEEDiLMX95vFvenj64zDJ2p7hApX9rlIgFrrLQ8wD1R8qs
9DwXljHFlzya8sDT3fX8eLidmI/x5DEnsUPuxJWz/FOk2/XZksYTIrno2rpfRFdF/rxG4G6VUjuL
cVyg+9vGBRuIJcD4LH9psDU7zblmHNRB3r4maL6CUAdEQUXpDeXBLqZEYDgKknMasg9ebXknwyal
NjLFOZnzYvlpi6tpWwnr48EcyBtme0J/HlreUD/NAQpHhSXGJQ/bVVV7QDx9M1hn1crz19VFm89v
sNwVPigD+Lml1hnhSNrVhGMRqZeel3lg9lrjSFts5zX44WzFWUIPFx3TzSM3I+jWC8oKIc6+WOlV
vX0dlDW9ZGImSy2L5tkQfRYMQrgsWpdcs3pSDx75vVNGWMe3UV5HPl/ebj/NTW9qeGSwR8J8sJxT
VHXqd20ch5ON293BOuxtfeTbeP1IB3U25f1QQo1b0kv4NXmz/o5SQaWeXIRfAqVvnM8VBZCDu2p3
fglgGAmdaQgwm6aBkZiiJXJMwigbi4ueaCS+6VIa/qhFdlAbkXm2uiF7rnUteW+1FG3xIur8x7tv
76uJZCTKggCWmPL+q5God6s+nlKETjP3D7Ub7PdiyasLojz9s0kEdyQvtjsgxTnMCsALMc/3Azpa
lkWFx72puWwtq1SLT4uCd7ozKQkQHtc+CNX23neaeryAMpN+owxVJ2NuNC6UrXJECMKZJgzpKrr4
fjVmC7mtiIIuM42DB373KzmFEgRKnX9bBUliQv9MIO/TeWL+PjfJ4FdKkr2brIhGLQpHl8fLuPfK
e2So3FxAt0Ec3c+q3nalOlRuEsIQw41xQulGK8X3xY6sJy/CgxycdX7C+rnzq2L55/HgeztZnhvq
u+CDVGvrIWKJWgq1Yj8Y0aPCbTLWELfUNFjWV2Ww10uJf1aod7pzifGkfqV3YHyqxJo4B2+yPKKb
m1Sa7kmNTfTdQQjez4LdWnNSzGMcFtQ8/AL9gs8Y26sHYfLuKMhwAO3lUUZt5H4Ulxl2C5dm0ZK2
xj/QSL+21Wz+/nhOf1AJt98CQA3Rb00WJLc2JgaFj3asUhLalCqZb3fZ+lczefkfmieplOmaDq+j
2jQU1ygWhKqbON84w0WO3eZMNxACSmdS+h5YECWJ1s5fPLalj/EjgeZqz3hi5pC5h2CshHQdrbGB
P3re5bZ78xEguXTKnYQHW1B5IXv8aanxEbbZeidlStaXbE5691oPZTZfum6doqCw9eFbPzatEyiq
yJ61KG/+jIcxerHrwi0DooL6yDBk54CiYU2S8aNY8CammiC4F5WlgDFT4ukyt4NxSZYp+kcvavXj
XK1Hqvl7mwYxNVhwPKSAgjdbk03jKAKZ51CHsxxaemRW/gjF8sPjbbOjegDikDdFqoUQyWyzYoR1
lISCWByWRVa4PgyO5M8kss2v/aq3ua+UEVKG8KziP/XR0eZXZTHKG+JAnTitLcWhd8ZS585ZL2UO
BCFw/p44NjgBQ6/cOGjBMGJmaxVuh4aPWL4hseT81YlsUK/azA0Q2G7W4nq6luXn2o0wnPUHsbjD
bUJZwTvXY43jnAVV0fVXFQboZZpNq7stg7us/mLW9TOQPy/2J6Hln6OoHZRQy6CEDn2pf1eTbGwo
045xd9VBUPzh8L/L/x0SuMzgcbvYOfcNwdMZmkUbfz6Y2Z2tLC0ATZpLEgG7fbf0Na/XZYDPqS5G
qLae/W7q++r2eJSd14qWIttD3mPwp+S2/SneEV5aQxankdRktfrcNVP7bFdpHxZrXr6DJfPVqyPt
2+Mxd2IsKIYgJmCG8S5vX+RBNL2O9RcIyAzn3bk0y6eW9nCAkNcRh3nv1KHqjggVxDApZnP/eaAi
s6JdgRItbf1347niVU3y5TO+H977KPaq8SB83BkPQbMfKQaoNxq49+MtkRsDNSlBD0TGovuasTQY
ilXuROWq8yA9QAtSs6+P53NvUOCXtN6hG3PByPn+aQ3xcy7aZQQzPqSKdl4n/S8nWXvfXhrEGpv1
1+GDthQFknLZCEVaWx2M1kl7eC30L8aunojEY3mbUze0zFOdGtnBlb5zj5myB8jaIUVFHHf/cbFp
NLHaSlRI3aImoOLRB6TQOHhi5WHavBsQtg0JkoCERhvxfhTDhMbb2PSLO5Umy2Xu0RP4zWnM/NkT
qpmgl2gPz4vXrfW56erYDh6v4M6JgI8KwUB6eaHNv3nhcZe1epRWlKd2MttAd/rsOnrx5E9rXP76
UKhsmdL6kx48EnP3X1r0S5agGwaqpRX1xSHFfS1y4qfTVC3pwRWm7yweaDAwYVT/wYZthdUhZdqK
vhpF6CDHXJ1FpEGQtFfVEr5lic72U1LNv7vRSf9Iy3IskRcRc07brTD/l+dZ+8rd26yB0cG1Oze5
jvTzHCfSBzLtah/SNWVkCN4gFTw43jrv/dD/pQld/cdwYzuHaJdNn13cto6sp/c+jP40Bg4E+Fye
MsX+6ciZ80gZYVbysEm9DiX8pQkibEYOLue9UZCYZT/SNKNeIf/851F4nqw5JlG3zLW4NZO7njxj
WYPHm29vFLC5VCOIYnnH5dn4aRSMweLUNUQRAhUcXlJoXKe+HuZfP8fAVv9vlM1NPLYMM+l9EaYW
MAljtpOLbrfqwSg7B4lrAvQYkSwKAD+EC376FoD8kC9hpIRNqSqnyaCoRJeuvpigV3/5ygAHQQeN
njMq2dSS7qeNjvPc92uWh1oUp92JlKM7R3bpfhKaXcaBMVnOBV3gm+HkyUEm//YrGRY5VakKYMKb
3ewLj5DRVmczD9fKrLB7SlXfMMUSJsq4HGQ4by9GORRSpjgWSNDOZqgEAbiK1LwIjQRO3DXps368
dM7sxqeigk/+t+4IKLZmaUThMC9QOB9vzt3xEVegREi9DpmF+1lOu3yiac0sD41VPZvrFL+L+kH1
3d5KbmUyZ+/K1lMvMNL6g5F3JxlVGVps8ghuA9tBdwbopXLkVdXWU4MXwl8wAKzYd/XmaN++PYOk
0bxA5NNEK7yV959ZTU0x9sj8hynZtg8LMnlBQGO8Pp7Mt8Ee3AKK81CiweK/gZxkRjXRDa6g3CJr
V6GgN1tlAC2/r30RtVyubTJErzbVmaPO0k7dlaHljkUA+IcQ8P0Hdmpcjb2Rl2ENa/prVHfza1Fk
tnoukZj6Oxks8XHoKydAeX98zg18/U55VdSFb7t4jf2HpZXpCs6zrqxfbG68GMh1Bg28oADafGmT
0nlKrEQP0IFNvvz6jFN3IqjAKAOe3Gb7AkPWh9FOyhDoeoHwmqd+XCA9+17R9F86LCwuDljJg9b0
TnlENvZpgkgSOMHv5nXqRUuBt4zLsBJ1c1nsGMkFzZo/TC6OKqOj/7O0o3fNuwFhxALHagojRx3j
vQ0NcY4iH8UV6Xh8v96pMkVQ45087KiiX8fWNU4ZwN/z4+nd/VKpQIP7J9knuIn7YRTTjTU1svJw
9rriI7arwvNVffYyv9CaRLvMy7S8gDtJzq6dlrVfNfb0dcXh8Ai9/DYG52mjBsSMI7tMvn3/QyJ9
GswRqk6I4Uq++o3hTH81ObRRv0UD91xp+dFh3pthaproeOFXjdzW5v2hUq21Vp8VoVsr6ztzau0Q
V+PuoEi9e3B/Hmazl7oR/6CR8CM0jcJ4n5Hjh2gNGn/O6Hs+e93U/ePyrD9PPaCEUz5FduuPeSry
U6cLiN2P13v3m2GXU+Qkdn2zsWcqq3HZRix371lVCCUtQn80jUcveDzQ7nLSnCWGAOz4BtSZqBPX
p8ezF5l6e7GMf0wr/QtnMP1UeSjGPx5s51qGduLKWFIizrfUmnFQ59jJjSzMJ13PvuSKgHTYDJD6
X3Lbia7YJtRPqjrOt8fj7nwkzECkRORlgVKS/POfgqXBXEz62xbC7P0IeFqs5AynKKNklup5/6xX
ozioFu2dVx5yxiKaoAO3vZnI00WTdpSp7WqiMO9P7aS3L64yKP25xNDw06rqwrjEzRqjT1/GqhP2
SB8Nl3KKB/PL4+//gWe4z/rgyRK9IcQjDSa3req+NQdwd30WtqJyPs61mf2teAbMO0BE4kaaklrX
IlHSV+pzTXvzBic9kxKPgT336Zd+TehNoU9yEN3tLQt9QSj3XN5QEeQh+GlZ0C3Rc+YlDV2Q3q8Q
j+ug0TsBCLCOXxJnPBRFkkf4zTTAEACLAMUfPNNmQO5wWj7o17jGiOlXEjWBSBfzpaOPfu0cuw3a
JEfYZNH7k4337Ql33+dcibXvRKK/zuIDZkn3DxqBXJYtqh/t/NE0KUuFdZILKyhGUykvVu8tv7Wd
mwZiNPsnr9Hi8eBq2Qk0wXMhHYRcB/JB3uY6jSesIfKSblwcR2VgrlURdO5FK88WnjcvYvA+GJlz
5MguZ3Y781SLAF3iD0v5ZpOMg4BqXEd4tADVCM2SZnDeeWt9xG/biWSJ3sm/qRCxn7b1tsTTS4/c
DmFPS5FgjLi7rNoSBUuJC+/jI7U3FLBWSu+QdEDJbCKrCqAOyqzoa3nrBKerHbpVIDnlgd8qBYaY
j0fbOyl8kbQtAXxPHna/cVsFCnWfKFlYqjPOc2msI9OZuTdvTf9awYsF/2G4H/0mjMjwLthukWyt
zbTTs1Dvy/aJ9r0bVJMBG7gv8nMWWf1BuL43mSwcuqi09HBM2JzLCpmUUVcYT0x9EiZTtJ4HpGSC
GiTvQSC1O5QkrxG5SC7NZiMW2rwoKerqoVISRzVrpZ/zudd+H3CXOpjFt3uepgTvDQUv7jeYrPeL
1vex52XNnIeI2RMSkyyf9QGK5+O12nlpGMbEnhR8r6xzGffDwIiw2fg6w3RoMeCam1/JwMxz48Uu
4guG+wFRt/bqoODpK9psBrbZdQcPuwxy74+3/A0woAn8PVmQuP8NczbgR7EQBFvWyIbhFr/NQlle
Mtb7NDXebPnc57WPgRkGDUvmHJzGt3eaHJ/mLCwpAOfb86EOsY3Cnku4hFpM5tt295y7fXeO6Vue
RhBNvmjW5ePg5OnBydxdZJC4lP0M5Fq29bFB60fU2Utmv0yG84ra+rWvTOOXd60s60viLtuWCFju
6p9eSnCyVdrmqDfNiRIBpdPU09RpThD3nfIfplLy2ujzEnYCLb4fig9F5X9oGCoa6tvkOMNlsObG
d9TVgxA2qxfQodPFGnqc3x5v5bdnk6+EwUcBEEjdm10UG0JUimERHsZ2u4D8yqJPKyJnfaB0Hajj
x6PtrRwVD3qGUswBB5v7D53jpnBwmc7CCJMpw8fMxP3SukN/JIC4tzcBsyLu8f85n5txUofG/ZrW
GQWBsRNokjX5V1foq0D0w52fadeS9vPzitgvTCM6SGv25pQXl+IqbZq3lG/LSaOyrvIs7FS9DMt8
noPBtYrbsBpHE/rD93l7CxDIAVXQJD5jW5N0TFE0g1dm4bqubf5JL4cZLxsjXuNAk5KEv7MOyniz
I6GJEO4JxjNTNulLYIC8M+CjoGTmp67ZJGAmcQBYiOT182z1bn8r1rX/Nsx6g+/I2AiEFpfIJnBe
5vSmqsKI/HUxE+PgXtshcmDLTFKPMDHFDabwfpNg66a1vRBZmADIet/GTXvBm2Q6KZWaXBqlTE6I
9HSnFKWHV9eakI2CSfM/d0iA92loz//6lqXbj3o2NAbKcPr9r8mGdIwtC9VSQIvDu3kVyskpS+fg
stk7GPISBdgqw41tiQ7N26QaXJAPZd6KJ8vplBtSZO5RIWFvZ8KWslHv8wjYtojSVbii1mykkJtO
s4NETe1TP8D/9IrYOaB3vw2fqPZDDENKDNwH/Iz7eeOmnKC5IFScrM3wiga7hu07pc2ZjRishrv8
lzeZZjZ/8SwzlZsoY8xnVP5Q+KO7bKh/IZS0iPPgVMJ8LjSnwkWUonnrF/hCFb5X5TWChWPlvlfz
AVbU4z2zN8302qRSKFHIWzD/kMaKu6AYnkA5Clyzi8Ik85xLhs3dwWfvDgXdif4eIyKRdz/NJkAU
CGdghGuI4CLQCrXXXif0xE4YrdAqfvxhe4sKjp2SGygYHo7NYUiwMVEdlJnCeJD0KvBRz3EGXMFL
I/NvEJ1HWOHdQItPo3Ytkwwk9u8/T2/Q7KY0h0tNNOmFj1tJ8WwMptnc0PFc89NUU1BAQCr+slRJ
1p6bqItv+dwYRzWbnXkGjWaxjz36Bfb2nu1t154MxMAoo6zzqdRW3F9AIWQ3UU3tr78fVOplLZ1a
H9JRm52sFyNLjW9MCFZav9le1p09B4perkFpebygO/cOPWGSAEgZFqjCzVDx1JkJVEW2T72q17Ls
m0ukRkfklh34F3QiFEJcjqUUc9oso7HMUJdhY4Q2uqCmj5XY/DceUNofYKPcd4ZW1fhATJFePY+1
aJBLNFp9/tNeOTVn5MCbr3Vn2/nXqcmmHCJSqQuERvWpuWWgH4Wfkeh2PnYZuUT/uM7ZXBrsVR9P
1d4OQJ9G1kQlRWOrdIxlOdcdOs6hYhuY+bau5iPinN9yu7AODvXOMUOQjpkiumd7b1elFKkh9Ckt
who561dNGQf3RDG0+Z6OynwxzGjRDg727seRWdOwoPxJOnF/zpJhRfCjJNjVLXV5HXvTvbZKPECz
GL2D6H0nNpM6+VjZEHOCvdg8DM1SrwJ6IH0iN04/KJWXPa1dbtdXmaW+Qr2jKrdm7aWBqXmED97b
7vQ1Ea4FkkQxfTM2ulTgPErGTpECOeOz5Z4HKx0OvnBvMqWtDI85FyXQi/vJrA2hRYPst3lt2do+
GCgL9WEl+9dezez6eFfubRWSE9ArcMdsoqX7sTSkZVFVHwrc1OzsnOpJ8zwr8adGF3VQOe50IC+0
N5xJvksXQnILtkqsE/pFzQQWL6zAzgU978xv8djoOAKK/Foa1lGLa28qybOJvlB1oIi9KfnQ6OEd
QjwwjBPn0xr14xP/5aun10eqgHs7QxZ7JIkd3YgtDJacDEUWAF2hGonoWWtEe87i8qjhvPs5ZIo0
VSjIcdjuVwuM9jiaLjWlYYmdE3bRSCY1numvOCp+fbwx5CbbJAayVwRWgccC2O7mys1FDZCqKfLQ
7Yb1onAr0iNL3PeVspbXvu/zp6KN1IPm4O4serxdlP65JbdnuwLs17ZxzjXSEiJbMTmH2jX/PP6y
vT0ILJonkpaBVKK8n8QZwlenQ7wNjVgA02k6HxXp5RIvog0UrTqYx4PRtk1As616gC3oLIs6tV6a
ovwza/P8w8DBOzWoX54ff9zeDqGeQhtbShWRA91/nKcvkDOqOA8XAVlhBJJwUhI4rHE9aMHjoXa/
DMMSAEY6HlDbOx/f3BV9ZDajqSjeJTX04qb38XBKs1Q9d8ksLo/H29scMPOpH4IEpRi+WTdDXz2n
cqly4B9bXNBpasJIijQ/HmVvAilH804hgCQ9ge8nsDH7uvTGGhU5V3hnCy7veaEseItHvfsPa0VX
g3ojf9feZBwu9dlisrkM40xPL3WUJkagzOt8RktalAeD7a0Wsj1sC6CRcHQ3F30dr04XG2URKokq
aEAn0yl10IhWV1p3Tt0fIVT27g8qNEAYsCQjDJHz/FP5C1QK9JWKR2zxyuprVw69jypvekmbXv2q
Yth51lPlCOG6MyhhokTT0nCXnbP7QdmHZZfLojTFlT6sC1SZ/WKwh9NiD/HJVkqc4Mau//Z4y+yO
Sh9K6ktRA9uSHxVHx4bEWbOwr7AjTMmcrwX9mAueM84zEiAV7ku19uv7FPAPbAgqN/y1fQoa4a2i
yToGXfr83VityadMS/Og1GfzAEy2cyTI93kJSBN5e3504X9aSt1JTE9E+NzNTqK5l8gu2vdxziF6
qm1SmoOUYmejcp8gmgX1DKbElk0+Y2hSGElEHp4Xzh9t0kZXMbb91Uonpffpt04Hj87e8pFpk5oh
eIgW6OZRZRLXSghsGOHWKac0xU5FNxEPNhJdXCqQ9CdTxUfw8Z6RgcfmeSUepYIiDfvoOG8G1Vt3
FDa26mFbac0HR5vfkb7al9TBO9NJ2vS6xNV8nbGB+vJ44L3FlHeoVOcjyNz2bbSqG3OAKRQXkQfL
TlhQ0M8vJ6hQwraj/7CWKMNicgwZi6hIzsJPOweYQJTYlInC0YnL8bKMsfmpMZqEGlgNLetDArLZ
PXiWdp4JGtOAHxGE/6Hncj8mtrC49bgulDrZ17C9qnh140MA3t4ocEukIiCIaDoJ96Nkdgu1aqDu
3ZZWE+SLLDc2ojq4tHcALtDYKAEho4V1Fl+0GSYupgZR6zwURl97/oByyF9e2ygfOk5hdsqRvqj8
Hv81JB7G1Azi2LSSYE3BnKiOMRwUFvZ/DqraeCkQWlCVu/85XLx1CcCR6MIA9RGLujxVGJ6/aGtl
/95odfOtQvscSxSlvBX0uIIxb4fXeEZ18vEu3ivywtAgjabgSSVpG54m3lxwcDWy6SK3OtzTy/I2
RMI+rVNt1ExU4YVxvqxfRTfFt6W2lvfoQKuvSbekLuY3w68TZmVFyyEop+FLZLmJTrDwtdeqps7b
5cnfBeo15G1Z76Pcql+nTGkP7o8fJY/tBSJ7PZSSuCcBgd4vRc87X8cFG1DFA2E+r7FDw8de7bI8
r22NPYVIi2QKZyOvNaiOk/0ps4YE1rBFLf80O432u6bF6Ma77vSvOiUFBg29LoYThu39a95EcQE1
FDlkv8Maz7mKdY4/pto8mLjND81zVOer6tdDFmewR/r6m9nV2nIlckMSmv7a8CdF6Ta5UFLvfsNn
MTX9it5JEiyFl7q3yrKXNCi1uP7QlSXcvCVBbvd3inCEktDP1/M6jGZ8m9s61n7X9WH5golif9QE
3TvG7GVArYR7dH43q4biE7geyyY617L1k+W0+fsEiMXBNbhz56IjgtUqpVz6H1tRLcRQ7CVeDFQu
7XQ694b799Inw4Wsozl4qneeFapjUgTPwQHvDUAlzmvhIGUB97QsEKoxkzqbn0q3L96piF00fp+U
FWCdFj+SRctS4yBE3xtetucAYyMOSaR5vynj1W36gsJPqFC/pnMNTihr+/qiYQdyQynPvnZ4RJz1
BOzs4wthb4pR1ZA3AacPv6b7kcc41palKGkXqPlyzhzFDRInyq91N9QHl7LcE5uTB9qbsgGMQrTC
tvkj0jqFmvZTHOZrP4SqOnS33i3LU9nH8xdoNBUb3VyuToKjo093+NfJmpQyKO5yzVDMIui8/1Qs
PibMylUYtyI/QwxaL+uwQm8a+jRgZQ8mdic6ojuIsI9MJknzNqPh8V6jitlFT1XmoY+lWOLFxe3k
1KndEuQ0nM/JpMZfHq/mzj6S2mdIR1KTQuxgs5oUWnJMxTPohYiKvFvTtb+CtqsuhdJk/8saujE4
RiVcelp8sLg7n0ttgKIbRRySlq2OZBJpbVdNdLj0JqnDTkPrTp+T8SOlD5Q2RNyhrZofAex3dhRB
/I9Jpt/zhrDTFljyjB5synKMm7O3FmqQI7r9e6sbxSVdi+Y6x5U49Q6ILzHX4/fHs71zdohDHfQk
oUJJ3Y/7DVU7IsuhkeIa6+QqIWiFK9gaS5Pt6eh+2rlvAXWqNEO5nEjSNkM15by43pLLJpuoYx+3
WBHURTUflBn3h6Guwo7ladyKdWT96hJ9ABq0prUq/XKJyz+rpD5yy5C/dnMT8DUcaRrOUMi2EJpY
yt7wKuGTmHjWa+O23jXtDd3vbc8K6mk96tbvftaPdQKaQPVULuRP4bQxYUHlVYTT1aA0YeYOxee5
EEfdlv1R+CQSWmqmW6GtNlZHNcdyIex7C4eCeFEt2Bg0aH79VaQ/4UrpC6mMuf0aJ4MLDwAoCY3J
HGJfaDWZV+30sJ4nBTj8402+91WA0WXIBEoOROP93CW1pmdlC1StqErF7xpw2kl3KFy4d3FJGTRw
2XQInC1+zB5GiPsAf0IzNpR3nCknyBCLe1ndvPd7Z3YCrpXqpGnzr4t207umtABsDI8zDtj9962K
B6ssB62prbQwl1otTtmqjB/hF357PJN714VF1sPpkvWOrXwxW8GYidnSEJNd8b22qpYvS/svM+Dp
g0XbO2DcFpwtXlp2o1zUnzZ85gnDTQdsg3FEpR/ReeGgF8XJrtbfhmT4/fF37Q5GSQWrTlJtHvb7
weDru4qRm0k4jfHw6llp4pej6l4aHKDPM3Px9Hi8nR0pIxYKpxTz8cCRr8JPH5eupl5MRo3iTZkt
F5CPy9MK7TR4PMrOajF5kDC4pmATbY1H0qGY5kWbk3DUkaefexx2bLqCL2M/HYEndzY/wsQ2VXVO
GKx9/f6DbBU/IkxVktAsC88MMzUvssBex+5Wu4pn+TXFzmvHJv3Na1f74Mrf+072IqeOrgV07k2m
XBm1ljh4F4XzVHR5EE2l9jnKpqwJ1ERfLo8ndS8RJmuAw0S3k37+trChFHFU2a1dhQXre9YWIwpy
dS78zBmUi3D06JZq3hepfOwrVuWdWgqugTvmB0dxZ8uyqqRfstbBFtpsWbTr26jLRBkWeh0/VQjr
nGYg4her9EigRHYUqOysMHhJBEVhvMsi8mbL6mqtmC0BQjgZs9oFjpsm39RZ0fvA0aKF8CW13/d5
kgaLDpHr8ZzvHBeJ+ZMJNpEhOqr3u6t1Jx7zyCzDvgTxxwJH1geCwuFIkmknAoQO5yB6BbKZB3D7
jeU6WAp8zrCYRIzcsYBECzj+XPVg/lqEzU9915e3//BxhENk8zykhEb3HxdnDfJqnVaFZqT2z6XZ
lU/dlLUH2eHep0n9Q65tuG+8UPejAP80m1xZqpAekfV3L1b9FmlO/t1rZM1ExChDBeOUH0HF91YO
CWNiS5BVDL85mvCugRhGSUV9PB/PeeekaHjq0wFgbOcCALFJ0C6LqhQ3N1MYUQKHj1TUoWo0teoD
5DG+d1lfC7wvY2qcjxds5yQg4sPJo0pNRGHIqf7p8m4HIjShRFXoRkKPA0cYCV6gqi2+9Z6WVIFj
gG08Yeo6auAjl7m2ro9/wM7nesSe6HiApTLIQ+9/gN4DnUbIk35OjP6pGrvLxTEK80Yipx4MtXfb
sWMQ7AE0DcxniycxIy1nh7qMtc7wT9bRzFUfVFr3Z594Gc58rdWsN8EVhdZGlg+SW6G7GYXsIdZ8
BeJ3dDD9OxcfOCqL5wypNvDVm4tPATFvU7opiOHaJrDQJH3Bc3HEZk16lUPKPrh8dthY2AbBD5Z0
Byqfby58q4jhH4P8GL1oeNdntvWBmL91L9i3LsQIiT6vPrVQz730SEfboVHY3We7adGwnwZHz54W
rzWfgbyjivnrOwEENjBsKHr8c7MTSr1yKrv2itCu3eqczAoirRpSJ0U/Kwe6kHubDlUVXItk4xyO
3P2mU3S3mIkzUDAw0n+tyPRe3G4UF4OC4Ndf/ygKzT9QNtzE2ztjhqATpbpVhBQC6mBR05SsCp26
Ul+cgzxkDyQI/gUeBL5skk+/SQ0yRVhLkrZlOBRR9sdUdevHYSrWyJ9yL3/SJs+82l1b2r6ZlQj1
uLV1ngZKqgd7+u3kkjbAf0ezgSeOd/1+cjOtUrysNsqwNbTJPFVpMeYBKDcJZ1v07khtdG84jdP8
I82TKp/3w9X5KFw1AfntyOuyzpfit8W2/1yrxPjlxw3dNq594lBp9LhN9AS/oYoQsQ91TLi4JKP1
qa2LI1K3nJ77ZJxRsPiSvRKAb1u+JMDLyRBuSm8CGd+v7BP1ViPB8Af6EWZ8UhN7PAsVrfqDVXt7
E9HApw1ETwnECpCt+2nMeauzNsP0PlXt9t3qVNn7qa/7d/ZitvFVGKmmXx4fjbfPKSOiciRrnfTx
t6YZTt2RmFkm5Zo0tgJqAmWgNI52cOnvTScEKAiXsjROTfn+u4yay66nYR/2bRHfurrWzks5uu9S
7NkulEaHz1IV9NePIo17NsqPhI8p3RzFJCVB0Vay2DSrdD+POHqrN2IljRLB5w6B3H8n+qVP2tgV
F7QMY7+B210dLOkPiYXtViKcRhnBJI6gL3z/7RLwCg6VNc3ytOhOObTul7acysVfjbanQZvHOC3F
DqI/l4zT8wUvsjL+q4vrBMi43v8ubHzh1WEou2CwW2FcXaePZVY+rLa/JrWp+Yi+GbREZmpsF3fw
rDPOG01/VVAxPDe9axa3OEFi56LNK3gNT0trBwWrJjP9GIFY5WC19/YUFzvJ04/21ZZB1LjmxDag
e0XJu7xGiRc9E6cdVXxk6Pz/ODuvHTuRdg1fERI5nAIrdre7bbfjCXIkhyLD1e8HS/uXF40aeUaW
5mA0rlVU+sIb1t91AWPzXvMFyZtuvyuglknBNSO5VpI0dacp1p2zROzwHKqJ6RzVtpdlqPlR9g60
cdx5KsZdT/9+eJDEprKsapBA1+VsZA7DNlcjiBJBH140TVL8AZnhnXdy61JYOATQWRdm27o51/GR
uxZHoqtqh7M35WP3lNYqSvJh+D3JQPi8Pqmtq5z6yFKu+yPZu5zlv4LRAmkbUmK4ErLCfS7VmoYN
UWRfWlMxd87G1rUAGnA5F7zNL+gsQKc1TpwFjj3KKr9zDPD0qLjOh9gyo0Wfug3PczF1H1+f4Ua/
lwmyP6G2EIBR4LqdYjdJ1SCX1BZCQ4yBZ4Mu8sYxkO9DUL6/jbyp6Vzqk3Iy6Po6LmmxHhzEPNuP
2JVJ9GGK0P7x+m/aOjNLQrNUzkk41k2KHMVIu5766NoMsfY9De3iSe8ja+eDb6wtBBjSUHClKASv
H0/JlqCl1HF0tY02uFoD2jSO2k8PZi3vmQ1sTAglrwUTiUDVAky5/cYIVhPgSSAnxtJ5VrrMfMgQ
dd/JQbfmA5qUPBAmNo0A9XaQUMvUNm21+AqXqPUJAWkAqLO4M/pB3nkoN06hguKBTTOHUJVk4XYo
NUqrSSxQF32QFfTo5+FxaNXowZpn9VshA/x/fUNsj0d2vawU9fll6n8dw94qVGm2eJilDBnFODY/
F/AIzj2lykfUf+2dx3JruRAto5hNTgeNdrVcUuX06GNE6NfVckejXBkPYTK3O6NsrRds8qW4tBh8
rFGeIpyVpoR1eR2nDDHazqz8UlIVDyZYtZPBv8ypYSswF4qi/Jvq2u33K1FsxMGEZnxUG9OPFDVK
r+OtO49d1nmVZCf3Fl5TT/QE93y6NiYJ6Ztdj2jzou+wul2MyZ4hQKNZhu1fr7kjgAH0+ZwqfaOH
hbN3zjb2CV0+ijxL4ZD4YnVdm7U2Icy8sAjkKT5iAlG2XqcD3yjSRqrdutDVHdWOja2iUpQlZaO/
t9gz337ZVNPmYoyr/DpHUumZfaGdFseaw+v7f+srcn/AWVu+IcyF21FMyYCEOMf5tW50CtphRFCM
aoUHQH9PEGNrKIBzhIrodtFIXH1CBLE6B5/S/IpA1/ytl6cw8Oi/mZ9jSHk/X5/WxpOnGiB0DcTs
luLcKibtCcz0xMBvtVSH7EEZh6n2grxR38eBGhfuqColiqpldvovwxLnwxgCfblOLLqFm1xNAGhr
eyw6t+Niqdw+ygxSfF0yvBql6euEFtCex+DWt+VSWaSiFme+Nf1kgrzR/2EPDWNn+jGmis+FhnFq
Psrqu9fnuDUU5MOljL7QD9cFSSk11DHNLR6DtjDQdUGe3rUqPTvkgwby6PXBtq4XSqw8bHD+FrDn
7fYcWgRvcxM3D3kwzE9NNioqdlCNdTGz2rgkc6WdFUhDD0mR6Hss4K2JYo6+6GRQaKBedzu2DmR2
0lsyCsOG7VIKfT7IIhbHOLbDnbO+CrLRa1lgumgz/3nycDFYDTVVuZid1L7Ox8dHxzu9qd09MuPO
EOteqqAj3AcZYlu5+zXynlv3jerupoLLbf9XsrCexzq8msz/n0dzePv54fkp8Z9m74vs7lVy9yaz
urWcqdcrQGsoh7mfvz6H7n3g7oQ86/rpi6msHrZ4xBMUPJ19tdzH0H336f7N+7d701hXsV4Msrrj
hV5nkzExjzvHVfznyGciub+3LFtv118bed3gzrohC6tRAYJg58mxSOzmOBCd/J61GD8sEQX/3ren
zr5w0wA9odG7rvRqUiOquMAho1OG37HeB/dZE++lv/xtt7ttsYZfZHoodYDUIxRYXQ6I2cT0rMCP
BVVk6M85zIa5dJFHkKB5d6p8zOa4sdwgUNPWQxDJ6LCncpRrKIIscQ2tKHLPUjppOpnCNitvCg35
bdM32ieryUPLhbCV1Hhd5KPhy3rWmE/TnNa/U3hvCQ6ftfMcpkZRnB0TyZCTZguQTU1UlI0rIRZ/
zRRFan0nTwPZi4px+G3KhY07UGnLnxWzcFQ/BH37tu+H4F3am3NzGKgLV76pjkrpOknY30uj07RH
4STaZ7uQxt7X0y4UXpFpc+5nbC/HbwzRdy4Oz5KEd+88vxlVrTIv1dBBoRgkmByeA2v6h9GQur8L
IGnyIgVmqpzUqm4UypQzPYIepUNviss089pAskZ3MlrwHTNIWFw7p7xo3sBjwwZbZHaGL1Vdjt9z
dC7RWKeMCNapCMePYzimH3gDrfmxcSyanC4Uksz4icbpiMxIo0RfmkTEwyWvdOeU91CRLhKGV+GB
fElJPC2V7ewQyFlqHuQ81HE40UNV49WMNckrtSR+MwM+yXwsz5pfvE2jeadmY6weQkmqpft0SIr+
QzKRRvqzrefF01yK5n2VCPMBVccwd2dzGOsnrqmocrPanD/bRur8GMx5OjojCE23i6GMnCXFrK1T
IYscYc2h7990aaGmD0Mz9IMLnRn8O5n7QOEoN9LQn/O+bxCoGPT5LGPcGLqhTEx1wDjCynxl6vTa
qwYT282KgmdzTuVeyd0wq4Tu160T3xXT0HQuFGPnM8XmwfbasTA+CMdoCndJy+wHVRqGq1EpQ4ai
NQVGTyaMGc99VE7CLRQ712Osd5pccVvK5gL+WDW0fgbiTlyUNDKFVxGKCNfuw/an0FGXdINMQlqx
14AveI2YcvkO6L/xsZOCCKSvkRRe1hVoeZopgAd3wjkyfOpJ1zGYtU0hfSzGWjW9ELb+Vaqa+b2W
YLvwVOBcPbvkBEnPpuSivoyxqD/0U2O0rl612qdKqLNyRN/XLH/jl6rmnorRy96dt/F4EwyhDgsc
EUTgujg2JmMzZ4NAT1s45dsxGqeLogYDeWu950+3PdSC9KeVQ9K6eoygoxehI0OADIau8PMinF1q
icZRlYI9j6+NnAAJVmzhaHggHrSmxsbRXDadXdDdFoP4uVid/VA6mnavB11bE0JLa0EWIiRHWnwb
jYQxAnJJCI101Hr2VT2PiePZdmJ8W2R1538P8bRF9n9Rk8PzYz2a3lba5BRkkCnKBPdOrA2nHhrB
eDK1kahdOPF40ftCOZSyMv6XbUI6Tk2N5A611dUrXwighiBUkqvR4LuZt3otuyrjXgqpbf9dJdj5
42myeJHRH1v7HBRmLLfRTClVVdA4SFXOkN2Opwb/lp1vupH+LHWnpeZGu5tm8+0KVukYplYNu83o
cu0JZkPw7AjH/pFT+3svGuVnPVbTzpgvds3CatPoNvM1LcrFq3C5Se3BEtCyMDqbYq9ZKAVVLCWH
STK+v74/V9HfslFIxOm76Vh90hpfFVHKTJXbabTzaxRmPffe6ORvQ601wW86Sfu56ivn1KVNycMz
jR+zrJ80//Vf8CLy4BeAa7FprS/M+PWexa910jGr5RcEdeEVqsZF3cyD5meV860PLe1g22PmBUGx
R3x7EcsxMokexWiqAoAY1nNX4mgIRZeTRQbjQdKK/JBVVX8yUmu+V2Nj2iuQ/SkW/RXT//napmqD
WyCxxANzdURUUzJLVI9BgiRZMvhL+f1uqp3m+6wX9i8z0nmb5dxOSSdosH6XKpu8M0DYMLib9ErD
oldicU5dLyA3yEEhA0MYqBW9viIbuw+xGD4KNOBFgmf5bn/V8VC+FoGI+C4F1ttXgjjlIiWy4sF5
ynZSgz/lzhdfBKwI/V4asS/geRgyTYC/Lfrc6hz0rjogVIDv+GCEvq61NQ9kIOzSJXRZWLuiENl1
mJL6q5om5VsZp7Fn1Yj1yZ8neLHnvkOs3S1io4nOmiOsD3nTmAOeJFX6FQxK9iVTAxBx08j8Dr1a
KvNhENr8oxgllFurPgAyo8a9kuHvWNfqR+6WrnWBU4/92zqiJHywGkjL9HDRb3CJf0yqt2A/v4gw
NEaXvMCKPWxwE8flVuhbNywxInpDfz99XyP+FbjKZA+fXl+uFw8Z2xjZEdgQSyme/u/tcgWyJHDf
xbyhAlro6YQiZxuBz51jujnKQp9eMgW04ldXkmwlWLTJWX6Vs1blPYmlhzoXexKl61Txzwmh8Yf0
D2Vd40UNPkbD2sxAKl9nK4hPWRYMBwIf2R/jpGP9lcCLMlV/jOI2xgrRmL9GtaU9Isi2Jwz14trn
q4IohvMLohgk/fI9/joE5hAsOplgfuJUnw74ZPGoSg3IB1kb/dSW2JM8QjvHYesupAYMf4c/8FNX
b005yc68QIwotYXFr9DI+0sihbblkmhax0Av9a8QEJOHAFH4PcL61qlfDK0AOIJuoWlwO2G2VsUh
q4qr2U3DXS1nPSjGAP++3ul3mpCbQ0EXIOVkNDret0MlUkXetwDikCS3qaRLIewdxCjGdLaPrx+O
jWXkHpNRZ+T5htKyWkbSiVCb0IG6To1TniY9ra5VapkHhW62V4movJOtoNgZdGN+YP1U9g0NO/Bp
6u38ak2YhOhzfkVwvf2qYZt6iusOYmisztYeXvMPsG91haImw6uytFrB3K+eMeqzpBI9m6Ymf3Tr
3lAuZl3nLlcCitjxJONUVCSHOu3s3wNdWb+KQXKmptycE2iTJ6mYjQvF1naRHp3dQMh7KlkbQYZN
rZ+6OMEMre/VevcoUinjyIMSGxZAuahrcIhX8ym5w3ivfMaXqvk8g0o/jinaY6i5ZNP59W2w8dRT
CcRblTMFz2cdLgobMFVNzn2d1dS8kzvjCYMUZFaHHPYYDjs78dvWcAshhmiGIj1xze0GqExRzIAa
8mtlK9IHu2wQtjByZGSrPjvM1tSOOwOuq1/LvQnqBdD+YgSzCAbejtj0VeFkeQsSOjCrN6DUwkPe
VhGqXkaafMEcazhmoq0sTyuc6Tlok/4Cu7X898iBiwMpPfJ7QDNrErA6Slmd60C4crOJ73L4rogw
98JtpTzeeY82P/HCd6SaTQq3pkbkmTwLOx3yq43718EKY+eEHk92dqrQumvn2vry+g7aOtO0kIDE
4DrDZ15dj2o0VsNgdhCuw6j5ykjGDNc60T8YfQ999/XBtia31CKA5C1Ck+vtujiih7ipEXzNuTil
SjqfFKGKUwkAy+usMfoPk1vALyA7F3TjmgGXKUVqBTNOHRUn5TQHxbveGcdDrJv6x9dntvUZ/x5p
9RnBLCnhTDh0benn+4AOUwpgFOAwOd6rnG4OhVQZbuzL2VgrsKjQtyJHIfWemqp0y2goH7KmxdZs
jKMP/2FWOoKVlEVpGK0j5onGI47RYO8SuWivscVh90s7HakNq4T0rw+2EYn9Ef+lOUVayna8Peop
NTOZclFy7aKw8wZbm+6iyp53QpGtrweSnI8HgXCxurwdZWjMWG8BPiM6PmsfkjlKD2NrzMdqbvay
3ZfgYi4v3i2yDZJ5rujVjIIOwc8iAsutO60aHhI1MEeqo4l+7BP0CgCg2TmEfgkauVsWTt2dyjJH
/zhNcYXFgyvPXcAH3YXg6Z+rRMtPW0KH5RYnZ1tO6l9hYJ85pP2CXnUTZihyRZa4guHaw25uxH1s
UjiUJODUMtaqVTjYm8kosOJDPgCdY7mJXN2emovRm9Ehsqkhx6JvTlhx7V2jW8u8kErAp8LO59K+
nV9uZuDreHARpEtiGErydIZGlXrZmJbHf9+3yHODPoNfwiO1+pSNOWLAtqwyoT/s9KlFR7a39mC9
my8h+fxCJoGlLq81ssExRGNj4TIXB053SJpkpporR+8nbU6OZOa0K9AGaw9aOlNQGboGx2+r3GFj
bS0ozRqCHXIYVnX1HNd9mBSBSjegAIx/N5iCboZpSU95XH4fglH+5iAF+LWn97DzcmxdDkgZLkHH
gu9b24WogW1KmlNl11HuzQerHeJPC8t85/Hdmt7yLvHcUKN64e2As4hapFUOYtysu2cRBo8zfQTk
NRsZbRFlPoHYGl1nTMXp9T20tV0XhLiGsdLSFVt911bHxslukQwzckN+yJUpr9zAsVrdBQGnfn99
sGVDrgNrOF5/jL1JBdc26mbd2LOcMxg/BrK2Fg/ViawmIEauI/1UBHA9dpZvc0hEmPAHo16BOfTt
cYyqLETnleuGppL+TijSz3TMnN+4wEWkv11f7zTLt7YLdtf/G2+V1ddRoPbOArJoM6XP3EJtp+/O
rP6H4gFAaoQM4GmwOdfMSJoK8GUjDXxRWUoPkoAAT6r270EMNCBeX/BuCzNmNRfZSmuOMxEavtRf
NSPFSNruTA84bfnvbyP+dJQp2PmLCqp6u0pyoNda0iIa2nV5+bEtbWpERQnDM5vM//AOIzwBug1H
ZpuhlhX8+wECsaF1GWUvG6WL95WVGo9RUgW+NfbW+fX9vnV1MhYug0vFY8HY346FY4RM8xe10D5S
+/6MCBhluElKTN+MM1PxJdOMFdcoOlN1o7qtCzfGTizzc7wC9xAjW5UgJD6WCu1SFaa6dftjsHMp
JLNBsM9o9A5S06R2v/O0Kr/Xsqjux0QJjkrWCKQhsO87gEbsL6pWdIo70Ozeue82rh2HBBYYElX5
JTC//S1TU1e2pBAfq2YUfurqSfGMoayvWRZOh9cXYW+o1S4uMdvuZwcoXoSPrld2nfDRQ8vfSFq+
lzRu1EYgpFgIm5BmA+1aLXejYUndLLF4lCqg4iyIL2OUxBdnbNOTABJ5nqI9dM7LCwdsHNyCpeFA
l2gdBIxqLNqkqKn2jwHmf0FoPJMyynti08uC3F7dDANqmBSKM8NjeLtgqU4LaooA/JlSm/xsE9EF
ntXKxskORurLSKxeDIOGRmzjffnPdzhjI8y11M8JQ9YlJy0KLWN2KGH2vT0d4jDWHppBKvxAKsz7
uGn2VDFevhkL5pCmG1QYXMnWvCk1FaXGm0t1JaoUt6mU4EEdovSNqvUm6DzMl17foVtLCAqQDgG3
LArNqx1amKPTNgLSdRP01vtOUtI3rayInVFengOQ2AgSLh3nJcFf3bGxTgnBROHjOpBx/EAIOjim
XTQ+aHK6o3+4ORJlbUhDJDvkH7d7RQ+iKJ/UgvUyWvkpVKcUOuM0HVMR7eFstj4d8kz/G2o1KWAj
MOU1EKIlTlyXZhyV+3is9oDRWxsCKtbSPFwsBNeQ5aQj5iXmRz97qlqvGCQrcTErCe9is2tODf/P
29d3xMuLhHKPCbwWsXWCzzVi0mw0JRhg315rRYyuGVlAbBDkOAdtWkeu1S5oh6px9u6vjXYa4y7a
M/Aj6ZauLbhHMreOPCW/DsnUgguxiJzcFi96xevHqHiuRKpwe8qgULSgu6ZjJ93DicCIDP/RTxD1
zW+o9qY1bc88ydHrCvqdvfWStwG7GxIZSR0R5BL+3G4uW00NfCN1mjPgQN6hT5Yeh7oPnhGq6++x
KZ/PwLswTs+K0hW5LbuIgGte2Df2Q1Za0c6h+qOpsb4X+R0onlMHfVmYNGSQUHHbI2CAMkThdmYe
IB6Yavp1yAe7drvIKGIfb818OkpDWZW+PSIq68aKltkekCY9d+2gNm0PcQDMzgeMyYLHYVai2itV
c5xcK5/BXcWRTVF/bGtV3pnCcrusZ8A1BxQZz+lFsf32g0bCjsrYMfOrQ5XgoFM3OnboVXlWZ9cP
aoBWFL2ab32EBg1MwT115I2jZVAHoB20IK8BRd+Oju2zMyWRCu29r6XHQe7bo2JkxqkuJ1pvtr0n
IPqHEraarkFiTt2cRgI9hdX+4VxJRRhig1RgkHjJqQkeglC/R3b2MFIgOQF0ne9g/otjN83DXdHY
Cr5XPSReTxZq8tRVcv0+Cuw9WsSLZaDIDCqcVvbCInvB8CoLM/tjZ3TBzfizqPX8CWEFc2m9Gue6
qvNHba6BhMlztoCzjMs/XjhUD6h9gRsAOb1QCW6XoSp7Exua0bw4EpTDEhDZI/2j/oHPOB5zFbNb
Cqh7nPs/yeXNWlBlpkYCs2UR1AegcTvqaDuznciJc3F0ZC3vueXhQjZDqqd3ujE6H5E0t6/anHWx
a9a2eOr5+Kab510S+Slijo/sK1k6B85E93AO0vB9wW5+I5to7856M9/xlKt7cfSLHcuPRk/+D3kM
DONau4Bi9ThmpWRfehF9SnAMPOlWmB4bLiuvbXSxE75uDEf5E5A3aQRN/bXcOy6PTRAByr+gBjq+
C6ym8egS40E/hdJ3W9TP/7oR4OJRtV4U6yiWr3vfthXKvY7f8KXUCo2mVhp091qvfpayQH/KUUY9
Awtt/7UIgdwFEKsl3ALSjtj2ah/klegX+5ELwK7pYuvC9vQJ1cVhQPTx9fktG3m15UiAuHIQzoSg
vxaU7LtyDINmZMuZ6Bv6Npqi4VkHr/Lz9XFeLptORA7EmCd80RtcxUC9wWmiXmVdxJDZfgKI4GJ1
QKmCOY6PbSWUnW3y8vpY9BoWxQGqAsCqVvdoqw62yNXGvhhdWL910rI9C0AV59CoyqsyOr0rWWX5
xh7R05+0fK+E/iJgwYmM3IPrgH4Hqe4SEv6VVAs9c+S5VaxLrsnBI0Ie2Rdalx2jGoXxFcFHXmnH
EqH/+ld+EWkuw1JPRzeFsiBF/Nthu7rFmQA6zyWypPmEUxkgaiAmR3KJZGfjbCwoYgCUDOSFrA2m
4HaoMA/RmtV6iWMvfwCtrV6GWLaOBFGF31dj9vH1mW0MR8mAM7+oEYOkWn1QNGrzkr4ZR8Ksh9yF
W9h8Gew0fjOWOWYPw/TP2C2WTafIA0oJrBJx5+38pga2JiUB52IPhf1eEpXsJij9fgaDTodHqX+/
Pr+NDYPoB2rhpMpgFtbPcIfRNEmr4lyCJb0aoDa/mdJOedQkS7i1o3SXWda64+uDvkhilzlyvbFR
Fj2AdSIJ4wmIylw7lzbXnfAU4qJXuU6+QD9mkEbppUTh5KuRFcq3Mq/bPevpl3cPwy8lGNTMSKXN
5b//dUjQqO0G0+Qqr5n0cbK19BwwyZ1a2tYoiyTmAi8G9aOvdo6daFoXtLZzEbXQPwm0Va9lHO4V
IDdO3tJX4gYFJ0UnZz1KreshVXiE9CanOQinAt8YaLJLcr734G5M6Gao5aj89dnysBlDR4IWbcUF
VX+pUQ9dle5F8puj6Ox98i5WZ12CDEu2vR6iNGy1s/CVblIvWmcH/us7cHOUhXsCTxnxpnU5eowq
Z5AUhFkRVZ4vypgCnA/nPcfKrcUBwiuDsV0ilHUPSgkVJRc1MqJaUnyc2yA75bUSe8Iyh53kgSeG
r3/7oBK5q9wayAXQFn6pbiYGdYzxwG4G23q0ShF+7jXJfFRmOUrcTkvRroqLWB/docyR7wMbomYf
i95AwSDoO/NaTlEEhlof4jOSMbh66FQnHyMpS36nagghhCMNtHohLaYPsYkunR8lnfxDLiOzc+Ft
qO+s1gLQWlDfiwB29fpDZOfZ5OY6dVQ3JaTFlVvCQ8YC4Rx7Thv36jFTWqE+c/HmdFhQeeoPaNxb
BJpZLid+KXCg9HDypU06WaX5ZM5pIbtTJVnZQRp0XjanU+yfup3KFVSGkPcmrUf9yZ46RNqbcHZm
NxrEPL0hyDXujKZGi7QfbflbOTrJ7yjSrLfwycOAjA8bJNfEXecXjKviXZYhZngquP0fUcQKSn8w
LTCYcielmtfjLPQpkYrya9N3ueMNhpHbftZXweDOkxU9pzY0G7+F6XnQAnvozkE3mg9mMRT9W3O2
tfeV4Yxk5k2gfU5aWBnUnbUFvBOl0mHotDF0TWQ+pWOqxOI+H4cm9oZUSr/G6KHF5wJVudG1GqV2
jridR4VnO5IASIrDrQEjZkTNrlMN8YiBniL8YGzVCgRlLvTL3IT5zzlqkk8lDgQCi88I0osUz51w
jaa1TddMo17yYTBanZeU/OPaklE9YmQtpb4IoKf7JrGbzEqZEnWJllf4zVQDhvIHa9LurNwa6wcJ
HFTztgk1+VdRzormpQKpZLcXYhZPapCmp8QssXEJAX9JLqCX+kfFYvfeMKdB4ommgEWi22P5drbG
wXKNxBH1WVJV8Rv1hyy61AzJeqjQa1wjthPnyUwqVX7se5NiDdlJc8+Fi2wFkLgKDKuVWd9w4YlS
aFN9nrwL4DGXO/ogm6eQUiWAPOjuLzxOzFgoMnSz+Dq14XCnaE1wMMyi3skSt+4V3mocW1RMOLj6
b2/iiQt/xA4HMZ1uiH34PjNN3y7x62DY82baGspBlBEDUagPSObcDoUHJDKtcYbw+yxhO0X6AVoi
Tk+kQs2OSsDGUACCKNqj/bZU7Ve9CFltysFIhHQJklbzElHnx0qY4b3W9s4ehGYjrIOJsJTXIEPD
iF5Fka1hYr4HthkvEb07mJOcHozSyL5JeZjdD4o+1Dth68bG4D0D+ou2PJX7dTSQQbRWy74ILrPV
jH6Os4cvOGZ7VbnNYYCbg85bJHzXJfMW0HCGuy5BB+GUn4nO8bBErj0beRHXHFT9h9HX6dmccs3P
zbC868X0HQOdzA9nszgPldp5bV3259ef240okzeJfixpAgXVdVC7KMtpEcrjl8ascCkInQjAupDR
VLLLr/pkGieCsj1YxsZ+IkGgif9Hbp7G+u3WDbiQ5gx88aWjkuoHsSKO/RzS6e4ka+fYv9xO7KSl
tUgHiC+/JpJNs12X2MWoFyUMs86NwjGIP9YyxPOhiJr4WzkEe5oaL2dH6xGeIbVwNKHRKLudXVjA
NR2bXrnE42D7NSKjh0AFxp0UovdfX72Xm4pIDCIJMdmCY1rPLrBBfOqYglxIWYwvfRi0H4mX90Z5
8Q2ZCMYSAGjwTFtAHrcTMlGf7YpFPwbZd2C8oZz0B9sgS49FobsO9/vOkXzxBUk9aAbTKVwyVvCP
twMOcoS/bQtPLkxgY7aSrN0h+jZ7IXydnVxgY25L3Yj2PTuE5VpdbVYfSPAlsNfJQ5GfRVqkhzpr
25Mo5cqDw7pb0Vvur5tocJnbUluFYr1Qj9TbuVGIN8w2HtKr3sbZ5AtEliQ/xXXgbS4lc/1LVSvx
y5bG7nmaEvjQRjFa585aHCH/ce/wQzB1ZdJkXJhorlY10KO8j3RsC6XMbrCxUYK3TdB17/7LKEs1
gFudJGj5/n+lJo5Wz5KZ2gS/nVr5Eoqeb8w86X++PsrWhgHLRl2Mrwqub/Xs9p0wuqpA/EQ3Ssyl
xfQzs6bCL2Jtz+wRS7QXC7hszQUts2xSaJa3M6pQm59sQZcw0XtbHLC0N4+qHAam10aIzLjTWFm/
06JViBCzNrFdWc8t+6iVQZV4GAFZH1QatKFPBTkO/HHApcslaxiJ00qrdFNNbYQfdVa6WGWX6mOM
HMiI8XtJmoB6uZ4epWYwnpwaR/RT2qBw4VsQgO8NZwrVk0O/x7nIISZE9xoBgu7lwBoIxpxR/Wm2
tdEcsaYZPlulMk7nChUv6xBQSv5S4FAWw4LPmvnYall2nJWhp7dbl4Z1WTQIqqPiJJPtmz3Ngzup
awhzQ2uodd/Qs9jxZGnoENVpWjk4ROUI3lwhvfiaQ0EvsZ/JReLSVdMMP7alVnVr3anfNw30ecJU
G1wH+qOW4pVBR3UKxwoN7T2rp5cnjW0ZuJJjTqqrZ2GqfBnz0ixhUjQZlxGeJd+NuI4Djwgy/RHS
7NSPRew4n6GyQYRywiK7axQnqE81UXLpZbrZRMcObZDvaa4E2RF6e/tOSasuwUUmLke3gEGauaXW
affDPA/znVY5UfjgpJLdewFgjc/GEJskQpGFMn7upPNdJE9D5tuIT7VeL9ea5OpdUP5sMcvGc7RE
xdRX4iCVYP1r1b3tZGnvIYc16W4yhtqvOcvzr2nbane4FpXDQc3CsXEtKwnFOUkb+YwvsNy6nZMD
hhkK6adqos5qK7XxdRoc6Zz2ava9qxvxuS6a1oFA8w6lr7ILYv2cBZrzvpurLj4MozIhUkvsAQ+e
Y1i40Zz0v1h08ZBo3aw8ydlsmgdb7bvsLRZ9+Cz3UJVrX6jS9NzHI5S1POv7k5RMsXbQg7xFQ6aK
nUdk2SSBmsEQW15rzu0ht9UkuhSdFpQe2Lrqa5ZBsXf1uDbaY+PMcnq2zED/VY6VI3zKQhKI2qjR
Uz/rZgihY2oERyGHVeGpYPBiv2i6kC0gS2M9uYMyNu8CRCF6f9ZKTdzLIZmn2xaNYfmDHGipiycq
EgbjLLVns89m50y3C23ZEY/qRyFFOqfBHN7NZeA8NKUuv58ievHnKmyz2M17M/tAVzebWE09rA+i
te3w1Fha8xVuFOzACu5x/y1U50Hxc0copK7pZIhTFMMuyeOmTt25FWXkRYpdDb5d9fl5jJWq9gl5
1HetEhnzG0camy91aTrfLaxSpLtx7uX2LopC8lMpjMu7ITIj+xC2yQDuadQyxYVR0z7WqZZBPEaU
QDpNEgp48HUD5wPOkOPwHtlLPqWasMM5n4RUjyUBe/teGcll385q0YRelyHnf2VVVHgZc/spQFnQ
OOnFXD1XZS3mnTDl5fXM9b9QNGjUA41Zx756MswNMn0pCs2wu/qCjBmSgeRifb3XvVxu39vnlaGo
dSMlij0EVezb27ml8y6jAgsQoUShLewgZThQgbAxUu1PZWmaH3gn+ksVh7CiJCncSzO3pmosFhPU
1AmH1t0hBD8crTFMnvcwUa7VbOon6hDSqcQ8b+cBfxG6o6lEo5Y/8FgRils9RKhbTCToTBVTy/Fo
50r2xiwQURsGOl9uFFD8KJt5rxP1EjnPsJSlicqggDHT1Yve95ZRllWAy2xrifGUF7HpuJqQnepg
VUERuBrVYettjffZL7utlNRvHWpcuBYGkGOz1IZY3kam5YaKZOwxCreWH5VMpLsWBD1bYLX8iISj
soxaNgbJxgH+K13PQZgnjTfu1FKQ/YDU7eylQ3RSoj2XluUvX+89Cn10pxcglrX2+7W0Afu9CgS2
kIzyAxbOkhsmUusGuZamLmYZ8k5evrUDmCpNF4hPiz7x7WyxEJQDqQU8ORpG8LGPQsnDICNw03bI
H7oqmZc4otopaG7t8L8GXcsRwZq0LDmJs+uMQvHJQBb4bhALxU/sCiK/SG+WrUaHEFojrUj9/zg7
j924kXYNXxEB5rAl2VGWZctxvCHsf2wWc45Xfx5qc9wU0YRmNYMBRtVVrPCFN6yFK0HUVZ0N5era
jyoBBtWJJzlI6rcC519GQdKBwgZA3rXDpiY6CGwBE6JqqT5jcZkdm97IPdRNdMUtxsw8xWL4LimN
c7gftm7ND3bCIoOILDjVjtvvVwpiY5wCkyuG5cn7GFX7H1Zk/KdRaOnwWdAef2W2m/WJFFgE4dee
aj0Eq7ojTHbStxYSWMUXfwCKjdSj1nYadgaABSo6EL0q8sZgTPEE6PRDGtWo+cyNeeiLNxNtlyG5
bFlBGDNwyW6XzypAFIE6hI+XDcOxjbBqK5ta+IBp6os1W5Hf6/G0s/23vhk1MNaSawaE1ao+lZfF
iycK6gFjE3zt1ET/SPF3T69y65ABMKATxnsFSWfdHFe0aK4Rwb6mY5V5QKgUD9Ge6rnTi/50fxMu
L+L61iK7572UwU8w3u0qUjkA0IqLx5XUATmOoSsx3KsT+A3IMgVui6kiSOgiPSZaFH6/P/bWBYal
LXIY7EsqpqsvWET0+poOwDUOrpbXlK1FE14fD6nVkviPUSJ5BPvyj/ujbiwuTIeXO3rR4ZGXX/VX
TpplAoWugXtaKiP7XSqht1BZUvwDHf69rv/WUGSlUGWpnkJxX4UjQrJb8ncWd571xOsnjF4ULcv9
Dke0nUrGxsZkRy5EpyX0IMy6nZVmB40+pnisqbnyFFFLfKiRatopY27Oh+gGtXlTWwoHt4Ng98ke
MlQGSew/GHSIz2RhzQnqZv72+4RiLJhBQHeg7tbIp1IyojBVpeTqBF39KHDI9agjkH4mwe9ExfvM
kuzg8vaNAa4HMBE+7zJKW7ezCxLcjhJoaNegVePHaUyNj0E2D6PbJuMQ7RS5Nr4X19dSeaZFTMd7
Weq/diFqB5oTDoiHq2Yie4MmoqOm1Hs0v40PptKSJFLjIoE5strrk5nMBZ3a+Fqk0o+kyTN/lDL1
gqz3sFPp2Qi9VBqdS+cWJ3kAa7fzAStY0F+ZwmtTmt3vkMLJzONZKyAHVODB7tKFCj87pAGNjw7c
PPpkhOYeW2trVankAwpZjH9hltz+CqXXKhjaeYiVvTmh0CfCoy4VexTGjVEw41qwS2x2Orurb9fO
xUjJlN5LjBDCgzOMwvCsuLT3Yq3NcaCDLWWmpau0WlNAH2NroqUHKTtSsDJOw6cUvurOk7Zs69UL
AKaSohY9F4LJNXNBsRNTHTJJuqhdlnu0gR3c6ZWZqkKlvrfLWPUELgEfQsBpO6HXxu7kbSE1BFsJ
GXUdeqmGkPsIse5rFAZI4xlScEA3zfa7cBY7sfLGUi6AAq4tPhlyJ6u6a6j1g0qihFsx+ggf6sFS
fhpgk3dG2XjQQEABW0BMG5XkF5uLvw71HFVRJ3VBeC1szFAPShWqv43EdBAVGtPaPlLyLsdLEVI0
f/vNDMh/QbdRzOZmXl3/ad7Xha0CN2kH6imOSGo/mubSH3NJvP2ahIdpGrAluKJRAro9Y4PSRClQ
OYwBygjDXkrTOTDIMDpizqX+h2nxsbA+WIzhINnejpX0CaYdgRWinhh22AOlwjxPUF1pWkf5sMeF
3NqP1A6AWyEaslyat6MNteHUUtRE16QikbaQgfKHKjB8O5L2Gm9b+5FCBaAQfPkWq6/boWxVae1U
nWmq5EH4SAFqOkna8Of+g/aaXrdoL1MQh1+3fKj1ASuc2hhMUnREU0V5iLWk/ogwVebl9aAdxrit
fHIDLHRjyTwE0WCgBDq9GWvDb1j0F5Dc4p3T1sV5EVldLAcU5wc5qy6pViknbcAdoAqbaWe3bC0q
CcFymxExcFXcLirUAEeOc8Rbk1S0Z3uMp9OY2NEOg3VzVdHnW1COqIWxOW+HIR2hIw1r4SqXiuqL
QrWOxZzNrgWj3evkLvUHdMu8Aq0bt5667GMV6G8mKy2rqlGmWwTmdUwJbn9DNE19GsplBG0Xy5qI
ThqYzmJwwdWkO6u6dSqIXmk04iAB8Gv1CgkMyMuuqcMr2Fj857rJQmpsrH9MzW6rcXOoJd8HpLu0
yVazqixN6AZU9iv8+figIr7ma2ME1TrS9pCxr9me6HPw6Cx2flRPtHXAnCP/oDmpkl3xypv9PBmF
O2Zy7lVaPvhWPmoUTg3ZtWhLvA+iDgIoPdKTOaPCcv+ULttl9f7S5QT4yGXKNbeW3baNMJRaDSEd
odnCbYKpuKp1LJ14hO1PmRFO/v3xNhaZ8SgFgHsj71vXqWSpi0NVZryunDPsA221fadRmfsAXizY
2TvLB1vPjQ4jvb8FuU6L9Xab9no5QJpYyJeAGmLfIBT0kUJwchQSkoz/oCfxCbld69P9OW7ENGCe
4R1h00EivS4dyUahlUjZwisu2/ggAhH4sSanT1qPXkCuxA2NjU5+ytNseHtMszT+uQQwlqexunpD
xiyT4EcY6DC0w+gboRA+tp/pYcx2ra+3LiJqEED1FyVLYCWr1W3MCTmxVGDAWQi9cq3IHA+lqozH
ODdN5AM0FZKOWVhXVQL05Rdj1ZkPlaN13+6v9sa9S3EfI2xSw6XQvzq2RTJrU2lSqBOZ6jyiTaE/
tmUcHf7DKIuPlQpYh/to2dd/BVdYxPbWSGvn2o6l6TvKnPqWDMv2/igbp4Mg+P9HWV3ueZhWPFcg
AlQqPJ8VuRuOajgtoi+78rUbB58qxDKfhTnJg3I7IVWb+lqmonnVkyw/IJNlUeURgbdw892IkXdS
zo1DcTPe6jOBrBVls9SLk2HIfsLdDb+o0IZOJYHIRY/zKHZbxchp95ld/uX+sm5dtzB3IXxQ+AZ6
vRYsKqq4mRoJgSkAoKGgFxyml7hN7G+0E/CbHDqkrdwGnJQvT0HIL3FS7Z0RFvMjxJhsD9Oy9ZVp
D+GdQvkJrPFqL8X6TK6A+eOV9xl7CIvm2CMCqnXp6trQfb4/963vDNyJTJFuDQZ/qweU3tOoOXSn
0fEpf+SU0Y4iRswa9mPkp8r4ZngVug0olnDnUuxlcqsbiBS7AqA6ITMdOeVV6HrjxZYu+SI0jR14
1daOAoQIN1uh7825Xu1gUQWD0PBr1mqa5CBGA/FxkAqE1EUHamGwQiAsdWQGow88K9nZUxvrSkxJ
oYb6JYylNYqbtvI0GkgLXuVoNkFbVL/lCdkbQy27j7EVpzvHZ2PPIBlLGMtT9nIH3U5WGTR7SkEg
X/u6bz+g0qT/qcKh+qfspW4Plbg5Fn0kLlREtxDcuB3LNuZEdCaiOq1ljO/ywDQuQLOMS2cgqn1/
d24NpVtsFUg01NPXNb08WLqMCheeaHvxfpaG+WiGWf85lir1dH+ojXeCQJS9woGjrreWt0nywZSL
AKWJdDTiDyPY4DN9+//wnYgdrQVnhRzTK0KgElBXrmx5wRxV4p+paSuvBXfx2HeNtjOh176VII4Q
LENcAkAjZ211tCXk5OIA6YXrYM+WBH65tOpDMXCVHEeQEpGn1VnceXDOgMtgG2z+CnIdsd+41uQf
7Yz1N/lDMQFyNZTkc5ON/C+iHUz8eKS+QdM3Dfn31pgMaJ0DwaqVZXZ80Hj6HV+2mtjyHOFIkY/B
FRs+LDLtN47pQ3yUjaBB/rO1AWDc/4obG2bBrpG5voCg1nMGlNOBkIfQgKRqdYDZNR0cxCefRDN8
uD/SxvUC0IdC26LIQll7dZNJdhI0NRLyCLKoqByTRp/s0UxOGDcUWIJmmad14ejKDc6D90feuFro
OHL4FPJmhQfr9vx1VlsHmVpgZNfH2SFmPdwqSYZT3Iatm+Xynj7txsmgdMOZ0HmRgLCty1MimPAJ
AzjemXp4KIpg/g643vl0f1ZbXw5gKlc1vkjcm6tZ4cIpZmBo0TWY4enFvTo8SwPadojw7gXgW0OR
zZBjQCYDoLCKNSSKeeQ1Mll/bRZ+FYX1Ea5I6iaw+He+1dYuWUJ8laIvx32dCuNrOkyyGmDZosfS
cDJbDRxU1zXfKl1uD0k1wTfJxjj7COe0DP/DYaDeRhBOhXvRRrzdKNWgWHMY2wwuAHmhXjn+kwXj
+y6wque3fzyg2jQmFtAHwuW3I1HAB0psGIgMSGGMYmGoe8iP6t6kFHuR9tbu52V9GY0Cw1qYuR1e
2u5ThCLQlHkmxNmfaZDKnuGE0zurotRxf2ovz9kqTVzcB4HGQ65eAM23c8PDzgSnhy6QNQjjuzbl
6rcKBORHGYTiN6PMxOcxrbDtiaxa9EizB+qfArjsJ0wEc9mTO0uaPIIe/FGtvsovo0PTw7UbnBoH
zGfbYxdb/c/eaOwSNEo1wnkajSrza7UwHvQ519+sVcCzQLltwdZSosFS83Y+cNV7Hd2f+Jp3dk+7
Xcr+LdUy+lVYcd17+qzbVGpqdfRnQoAv2mA3887LtHWh4F9KNx5RwKWFdvsLGsMerbqyoPnPRvFN
M+kgF0k47jQdl7+y/m7gF5Z+/4vdyGqekIXaHiOvxQF3ygGdRc1pjLIvjjNWZ4Cftec4kXq+v1m2
bhY44xARIcRT+VpdYrOl6E2g06XrLekX1CPlsUxicVbTttspXmwdAy4v5BeWxvirNZzRRKF/TLgi
zbL0w5Z05afWpEmI9NpcvBuafE8ObesmoxPO92LzQFVaTU04GKWYxmIQL+ryiSMxeU6EC1Up2bor
l0P7VWuk6ZCm7N37i/r6Qy4yE0uGQumNy2xZ9L9y60aD4lMUXNetM6QHDL8HALD2eLCx9fXGDifV
KjPEm3cPgyKTS2mRdMVZ663RO8NlrOd5dyqzQkQt0b10DlXsj1LjyZCb0HfkEDuK+1PdQLAxLIIK
KM0yNvH87VztydDqaMDIRS/K5Dson9Rwh2ie4SNiMnCAnAzzOa4TZAhaRxq4dAzna9A0xfsKqyfV
bQhiVa/pU7F3777W7iGswg6VZhzUJ6qTq1MbVujkkRaS0Rix9RV8XR66BqLqgW8off5bKlJ5xAoi
iT/PxEA/LQDuOGPS9Y+8Vs2I9OjwZenOE/f6KuFHwY2AzEJiySt7u15KMRZS2hFPy1nXnrUekVyz
hpl4/7O8PmxUNVAvRalgEWxck4KsPAZwVRBxOUFmXA1tLr/nXRZ+GBKNDnynO9meoc/r08aIwL4Y
jLQOus7tvDoli+xO4pJORCQ9ZCnFXkdOxwM5pXzKZG06dmGhP+jI/+xELK+vsGXkheLGFuSgr65N
CARwIDu68mA1AXf3YKTqiodMUtBkur+sW5NUqbjBE6IWiZrM7SQrrYkzOJWEfKHILgI4f+TlgSPp
vp1KOU5xU2B/rYKmfIhnVFx3ts7WR6UGwTdl3yzeV7ejh3FoxnqJlWClTY03pVHy0Qot4c7FEJ90
NRGn+7N9UfG4fZCg3CN1QSxhIZmzNpsHizpFVbE4hPda/Bip7VBACS7zFth8jSI8dIms5uOCk/fm
wi4xkqO7+NNKnMY+SEqtpj/pzE3f01E4D7ao2vLbrNlwacUQDe97bW7tb300SO2hHCiinc0kCr6H
FhA7D8E/uHvke4Z0rs1kDE7YX0fJUtBXHF/oeOQdx8pptEPWw3BC4jXIG5fSRae5c9tXj4PZxy1+
XYGJPJiqBA9Z0oMgL+zZ/EYL2Q5dWVT5woIo9Meg7ITswYrqSyQF2uI5tSJUM4dR0oqDU1RZdKhn
YO+uldbU0EKeSNwu9LRfcLAagmQ91TGJ2UcFXApwc9iedZM2esZk9r8MOFeqPxijRVuy7lNOfGRP
lpc3M27GqtHWkAUbiUbJjP88YPuxT0y3nI1e9dMmMO2j2kVCcdNSzsZrD9y+vEpxNnbHDqH86kxI
p33J8lLuHjNQ/KVfjb38QaYtH7ldYPbCn9tB0Z7v746tY7d4nNDsISF51d7t0HzgEaNHPsWh5lPm
wbqQSPFUDW27855uDsVLAUMTRAW6Ubcbv6U1UUVmSo/cmbNjL3FNo8MSPDSF/Pn+pLaOGCXkxTaQ
zjX9o9uRDEjtcxb1NCORmNDcrjbjZ/IR89SOdvvLqOQ9TNvyB9dHDFOCxbV7qXqs85DWmvuhqCqY
1JmVG64UhBW2jxJnaufq2poZcQE0UTygOcqrmclmZ9JWwNx9luPaG+ih+p1StS6yqT1x/jTuXFZb
3wwU5LKIlP/xHbpdyTHQ0fG2cdjR5Lk8YbVU+UXSN88dDcnD/Y+2ORSdEtI5pMTo3twOFfLi9HIu
4qspd/1DiOL8VSm15jBNpu7/h6GWOhiKLqzjGpeVTwDd03hkFfNcP0hNortVKOqD0OFyvn2ohSRO
xrjECevWV2uaoyZKlJanbESvTxrG+Iy8WBCQiqGdf3+wjYdt4fQuHQUCJtrSt0sY6QpoRHkxHtTs
xNNmx+5cSCWdK7Ug/CEbaV6LzPR7Uv49RMPyp1cnAMAqHS8oHouM7epNLdMCbVCZwCEb9egXbZXq
kOhKZbu1MWLxTrU/oH9hgj6G2eeYX0Kpc3ZDxY1jCGJ32a8ce/rYq/lbcs29zPtyBXhtUcLJK+m9
5Axoy5aiSt8h0mJnzyErWCM+D+LRmyg58nigZvGktkbyVGl2qB6atit+ZFIrdjoDGzsc4CHxNWVC
AGzra2lUMrU3o4JtZ6PjgvsZhj+iTg5mG+wxWTdaSwg7EOPQ8F0K5vIqkHOqAQSkRZQh1Fh128kZ
z1U3225cCstPjCo5m1ZRHvVwDg/JPMeUabuAH4bD4v09ufVNiNwX6STaEhzs2z2p9IYcZTb5W5ym
3dkKjOijk+nB8f4oG21fnjDTWYpAiwfTem1rGncNCH68P+y2P3YS+pm2A90LSw7joent/KINfe9S
O62PSTt/1SlK7wRaW5+XOGsRHQYJQ3h5O1O07orCQhTiOk5j6C++am5lJLOH2ftecWjjGQDXxiZ6
ucRg9dwONZa4nqkli5qUFchEgAvexBd/HxNt/GuGVv/5/vJujce+fUkKiBSM1enOlGJupSqiciJF
oUCMwYLVG5CI/tvncvOc9Xa5s202Pyg5v7H4QlLWWCPqsiYKogx8/VUPKq135aKxDWiMav0vkWL5
BHUi/lJEnXG2amn8Ms+hdkkna09pdFnI1bXGvQ1sAn9O3tu1gNuomsx1LvmmRiNBmhRp/0C/q/tg
dlF3Ijuvv1KCGPceqI1hqUlrBuH6gh5e95/CtqVcR3n1ouQjdoXFbAuMH1E8PdbUSnIPijLCQk1p
I+x4/0tvjAz+hzo4qQJ143WQVlphY/Zt4lx0o7WOapnnF2ewxpOkw72MEQDCeiZ/s4wWzwbAkEVI
BcAPBoq321lDtsUSOYNGODwcAa+kB7On6HF/ahvnE13pBYuBCM1riBosKZvOIYrPMYhTX6ri0K91
7djAjd3ZvBt3HjeRhTcudjo6vdjb+YTzLEAYFniWg5BwR61WP7RhrO6MsjEf4Mlc7exPigTmcmj/
qk8h9BpYgdyG14BU7VjAAP8yJJbhCmve0/nbeE6AZZId0NWjwAgH4XYs4ukUcBh4aDPHlTV3gnny
dMNUv5n818ylKys9xYpTkQOWc/Ap02OETW1hBe/CjixzJ87ZuBz4OcQZIMrxJqBFdPtz7KoXfceV
f4X1HuDxVEReXYMicKlYBUhHNMqxEeXkqZE6+Vk0qq4a6Obvt+4nfgQXAzVXwnGwEbc/YqoKo8SZ
V7p0cjn7Ib8H2Sbb9CrktXa27uaEEVumvYj5EZn8akeVRaaLPjSkSwLGk6sgrGLNjQoNs9YUIMMZ
orbangohS7FrBb0hjoDk6mtV20hM3J/25l4A4snFxDOLYtwqtGA4J2kNI6SN1QhgzkVpfoqRXnuf
hWX/v1jSojMNIP15Suvp0hVIUR/w7NQ1N58Filn3f83ruBOg4l8/ZhVelIrMCzhDsVBzOX8WPCew
fZXJelfF5eClk2IjmAS/1rHDDyUqXTtncPPDkD4Dl1wkDbk0bzdB1ZRa1yNGd41JAX3qeAla7yCJ
f2GskDXE3KXzfuqL4Ii83qI5JzlX1kLKD/eX4fWNg7Ej+FDK8iRPwJtvf0assxlDswuviWG158ww
J8mb06jpdsZ5HQgwDpilBclHg8Ne7qS/7pyitRwhDQrsC32EymvFIBWNojvOhilcJMqkj/fntfy9
2/eX8YAtUOOlqwG4/nY8AXF+1p2ROy4rJb8Zy/FUz33nTonm7PAUtoaiK0tn7wVbv37qc7sPc3vg
TokNKXJDWmt+aM9o5uXIHexcYJtjsY58MLCKiKLdTsuKjTzL8yS8trFoXCOF02U08gjMy9hrem0O
Rbue4t+CGliHEnlCTjoKEwnaVBYfkefQv2Tm0L/Hus35fv9jbW1CY5FDZUakYWs1zCaQMJ834/Ba
6f1w0MtAOlpJmh3vj/JSIF3vCbQ9gDJBM7IBQtwunpaFRhEMU3Bxom6MjlZES/txEhP+Bq2hdN+i
OkkVL7NmesB9WbU/I5gu8QkpqDzxROEUhscDMUXA6Zz4czaNTXwMe5N2UtVO8r9jzQPqlsFYNMit
1FGCJ0ub6qeaJ332+3miaNgIM/wT6THYON4iHGKEFo2xV9Sp1fttI8Fwny0jEh52IfafHIUj1ecq
HT/gGDYGLhWodHyqgoLtLCNR2XqDo+aqp8S1ZZ1DW650rxfCzL0YLbIjDNesQpqvM2u/b8fROVBT
SHr8EoD1PMrqbH+JlWTM3uGu26IdjUjlYdJj3A8b/KvOqZVnQDWsUsTnOTG1H2aKYL8b5F0YHJKx
z+aTlQ5Sc1DaAhHNUi5T+x0x9nQOQ+Qz3UVN470mFaCEp0HqvtZ2mgUXodX1v7KcOeIgyWXyqFZt
hW7NkCFFAhm+7Q4tqGqUdMCJI86LllThNvSvPtHBge0pwkit3UbFgc3Nc2VCjqepqctFkl78pP4e
xTsPxcY5QJ2IhxrcDKLxxlI7+evmCiKasiqKIpdYH9IH9hUmu2kI+mKm0Ct2zvfrQgyRM/gcZINx
9aMRvBqsrgstzGu6eGYYHajpjy4S3rOfzaAvUJnx8yxFC9ESewO/Dt8BsbCJKIKA/+OftwN3atFp
tWWLqy4nydcYe4RvgzLESKOrdnsZs4S3uC1Dc2e+G68wSQMXGqC4hf+3WlxbE0FXJTpVZFE0T+DA
nTNC8E+Dji1C7Oj/o78oneqxpwZedNXOxb3RvIQgwLRfAAZE+Mu99NendfC607O2i67QKXMHxaK+
POGZRN2ra+HsNbXeF1fULdXGhf6b/QDy033oNIcsDgXVBMP4WjtFohvO92+qjS0HAIcNRxHmRa/h
9ndZWZjNUS0DYCowkOTpJHGLu9EfaUzt7O6t706pyllyVWQT1mFIhKCVOse1gPcfmVAw585Lney3
rIWFG3eOc6B5u9cf35oevdOlg4aYOmKYt9MT8ZSlgw2xD1kT9cgFolwCZJ7exZKyp8G9NRTIXRSq
l7SYJPF2qKQFCUaAxbZWaHkatF38vlZ6nKrz6XT/oy0nZPW6wPrk7EIEIQFepxbB4NhARHQesXgK
NLdInfDd0BV9S/87bk8RVCp55/RsDLmENuS1i5Ig2/h2diFOKpi52SEOYKU4IPtvfKb1Ex4dgcxU
YozSzoHZ2CycU9I5uCCI7mnLav91XopYGygdoFodOSpPdDd+yuu0+AFE2vRmrknXGKbpP9xMC9dl
SWAWWPK6QJeCzLbM0SGDjKrOq3vVfJKmfPCGsUk9pJBbbyzLNxsrLiKQGIDzQRdvrrUcxiyGumgq
aFpTOQSIJVLjxHfMFsGeyM7WJ1ycKHQUGilfr3usStgUJhpf0kXDK9qlYSI8LS5sf1HmOhVRKh3u
79KNUAui6UKnWcDsADduP2GQBFlstaN0qZO6/GHZeefZibG3UTaOHWE+Rf0Ff0Gau9qYUtTPsZXY
0iVtcvU0TF3uFXNue01RG28/dstkwGWxKcG9rB6uGHyvSa+UZFo4kSuEoZwmLW99Q6TqAdDWm+3h
2Bl/j7dawGmcnC51mJquhsXjIMEzyTTnexxX9gGfz7fLd0IPJlblcWQZUYm6/V6tJprJCkbnMunz
4CIDU1zRXdW9rpfaHYDw1kcDvgHDdcFSUD29HWoqYVQote5cmilZlq4oz3o5MqsO9vX9XfhCL1pd
lhSDCDWoQ1OsXaedTW2WYWIJTNRyNT+bCH939PPj4TLmVlx4uPppT0NSO8kBB+f431rv6sEdFhNm
F84kQpC6Ntnzuc01tLVTkmfzkxw5c/vZaka9PehYu8ieSmep8rNilo0PmJqpJztPjG+x3haDZ4CR
eRBpbn6yitn4hrYksbtpzqn2vq0kKzjyzBf/lqmWIVPY2+1jQC4U/rIJPCcXCgbuW9EIvMsbVUWg
GgmcXHYHKbAdt9RBq7so77f2L5TeW/kA6zP8EeEfMrmpMcj6xa5zefCCSO6/J2o8dCdYqcZXqnI8
UmQoCNdrAqkYXVLCxO2tZqLtP1nxn2wIVJpS9z/GRsxJ6437fMlfiSBWUdBsmrEZlShSCzUxH9Ih
CfxJQfccUXKT5IOkWQKk8TuFErtzdjd2HH0X2AV02gkG1vY4jUIAJeOSi0WFURwHQIN+KhrqPZMx
Pt+f5Fa9BZI91GmGW2jN2u3ubkupNfNCky4S5nrnidwWppiUTMTX7EApnSSXx2vwamHqT3qu/UT5
rHpzUQJ/FfqLWBcAgqQOdvsbMqwDOyMHGJi1peOZgGm9oLbmz1qbzDtP9et7HgD3EhpwJwLKWvP7
skzPrdCkFT4giHEmupXOaVJ1f+6v6tYogNl4SigekTSs7nljBj5T5oTvuCAq74pp0C/ogqp7uKuX
QPz2uqALCLpskS5YMJXLRvor8MjpsAA/IvAI4bv+7KmVZW5BPSk5BVo3/DRROC49CYhD6Dp133wC
R0HPDthI+9Mkf23ftSGaAKPe9DqwG9J6f5wd9VcJjAY/XhuCgou61TweRSi31HCkokrcqteaz1jp
Rd/sOhuEq9EgPE/qGKd+HAbKkmMX4w9AUZVGPlrDSSnpqTq+Zs7IfzeSgtpUlo3I9SmhURowVmTt
Z0vNnUJfWhi123Nb/BmHQthuiwS8Sel5iitP7Uc7oO5YRJ8qMTu7NfDXIcciKaMuu8ME87t2q2/H
Clk/gGNAEO3uo0LT72fSj7PpIY+c9h6o8Qb3OQttTEoD7ReME+bTFMG6jWbF/Ak3NvpfPNTOL6k2
54dolnMMdWTzy/2d9do5D4DkIu+OqtQCoZVXTVEQlKlq54O4ombeXAsKXxOuFCL700t2eCZHQy5b
hfL4bsrDniJCNn/O5mQ4lLFk+UZvycfe6synXpjz5f5Pe31r0XNCmA3a1dJq01a/THRzNOJ7g6q+
3fQnLBXrsxFg35ObSuq/fShI5ZDJEKxZAt3bfW9LNs28FE2XVupkX0477CTyKjikWrInobQxK65+
ZxFiI+aFEnw7lESvKWkEQiSZHfWeOs75QQU9/XHUij1s0Oukf6EYItxPoKFw+a9Oc+ekhhY45H9z
Hv9QOk2cZsloPTvTal+1G/mDAynBxyFedqO83WPsL2u2uktQ+CSdePFFQuD0dqIKGAa7S6kM11oi
+1nttD4U3coLHQfnXegZQAqrPS2brSnDp+GOhN7Jhbxa3XCwskRCcfk6yrF9qGnAXFqzUSVP74bg
OQ+CCcBLkAUnURYUFqqultSdZ/7ldVlPnLISXUxSfWhLq1wYbZlhcgI1QEi4TbiOnDS70AcKnD8T
1hPK/xwqTZ3b0/m4tNwf0RkXJF7FmQa2dKhzXQU+HNtf1Tk3/uhDMWQ+gHYV6WQ50w/39/3GFWUg
G0PdeRHGsV4e87/u+0xoVavEMYGBBGzDNyRHPI8hdSSvmIoaO50pt77eH3LrCy2R71KJIhxaHzWn
0kGmWXVwyTCuqbzSBiOH1HBE3FmiPG+6bRSpFqydeazPpRkK+YsSNbq985U2XlQOPLExPRmYset0
Jo9ksrGkZuaaM3nILKUf9Lwt30zGwL3BoPdIuQ8poHUFJkwJMpE7Dy5aghOnX0uleWqyfnIOIH+c
TzZt9S/3l3fjegHeQqECQhJyTuueZ6ME4L+bMLhAJvtQEVUfWo2CwZgm2U7xzHkdz1JaWlr16GAB
LFujtI2kAsI/tWRoY6Z8orQdGXC2cXbwonIcf/H1Z7TYQTcB4CrzbLoksRL9Gije5L6Ul/VPZM+1
yoX55vwOTOQaXV0ylUcjQSkeg5NxcBulihVvVuQR3eNMkptj3Uu5cZ3UkrKZ1VBC/600cmF5ajiM
vFtBGTrn0hjrZ6xs8BdVpzEoT22ill+MqKGqCnZGZLjBkLoe+r7qaf4HXfuLfgvaQuoo6Z97BQgN
wm9O/kGiVXpxKGiRsbSS7jwvwIwHDMUUxdd73Sweub7H9iPFXhDOdhdnsx8oKcDrXq/mjzoxt+TZ
uZNAic1yqT5HSY40uJ1XivAltdYxVsPp8CQQ5x6fsyJQkJsvJiQiatsZDU/WSqv1ok6VO+ypy+6p
kts6o3xq0T0Vqfylg9XxqUMHqXYlIfWPUVqVoTtnXMnePAKfLDLH/qRpZFSApnvrvQa67KutNIUN
ZAWNRz8qrEo/CmpQgM3neERTZp7Hys3qnm4XhpNhDUljlHp3DjFIcqs8ELZvCxPRlzkL0s7HTyfu
fCgJcopGyewY0NSKFAaIGkoI0SRl/g90BWySUNSOd+6SjWRj0aDBNNqiwgIXaJW1N3FqtK0ampdq
akdKVaSUzzHhAsjbIYwkNzMUlqVvuyRFqLCsSqTr7cw+TDIl9p1O8+v3DoKXQbsI9ttSy1q9d33d
GjadSOMiU9o+tJIafU8x6TjKWY+68WiMR+Tn9wKXDfLNYkVKt42s0uCtWUUuoiW1MozavEzodqFx
pFc6KlV6MRl0SFHqcE2tDn+HdpqPB9hFU/JpQPfqj6H3+TdV1FP6YMeo9e98mNe30O2vWq0FP5Mt
I+HErCRZ6OcYFx4Ks1IPo7zrvbex7LAnCLIVDeIuGPnbMMMyM477oOoXhcfLA/AvXzujEBk+l7Nz
nDm+j62GSNhbr1ky2yW0WspusO1Wyw5tr426rNcuPZf5KTDlykf8ANrGsCc3u7GUS72A5uNLOLG2
1IxaE9eaGGeeDsi6X7VG/NzKQn6oOkN8vz+pV9HAIo734mG4wNrsNceMFmNU9mroXEpVep5Z1qsy
NJ+dJkIKcNbCvadqa7il0gaJlhm+ohsouV6YyuITTZZnHmbR6t6MjaLnxIHm6dm8Z9T5aiWZHjh5
qJ+EwkDZVt8MSwhhBPIMZi+wsi9B3wZYgEuYoZb5LO0JVLwKc5bByKRBl4HzpWR6uy31DjBQSkhw
MZIoCs458CbDS3M1O1Sq2XTePFVj6PbYMITc3SJ9aro539F821rghUYLhIEIhHz+9jfMKl0SDFCt
i003/TGcdCs99Y2iVmQcaf5QcrF/vr+DXnf6mDYUQHqqKEBDb19+0l8Bpc6bkoE3ci4isc3mXClN
OvsarT1cysKgUnyti+vK65wu13zaU47pTXbf1ihcJuGXMhIDaIuySRo492m7V4H7P87OqzluJU3T
f2Wi79EDbzamJ2KBqiJBT3npBkE5eJuZcL9+H6h7d1SlCtaePudKQYkJJNJ85jV/BH08HdBfICSo
e/FlTlaA5q/chRpOsT1oxncm/gY/vNH6y/K12yjEfRRcQYAianM8B4EJfw2NbQxhm37+0tX4vXvJ
AuIgRcro/esTfu6NCNsR6OHy24pDx2O1VkDbBA/PGBmUeU+0rG7zLjd3r49ybuewPznsNsQ6CfLx
KISadU3mxGIupjIq8Tq5otrbhUlAhff1oc7tGyC1VJgB7G34teOh3EngxogTYiyMRk9DzxmtTx1B
xLNSdfKxAiORYWeTDsTRyQye0KWJs1zIDc7tG+7wjf4HtR9K6/EzGBgWYYK0+PECWnHzC6W2BStM
jAVl5UbTY9xKL7339l5HSaOHvitiaLBCUJ+gdXQ85oL/BHmC6cYkO/6uaer+2kKqOn59dn8lHKfD
bCETS4Ja8B8wUXswfK3QN+s82mRdAR5uWMQVUPjibY3IgNwXUAT8nSF6IbEGchHgxFOpGp5szwfQ
s+ZO20eon2vOlwHjmyeVIIIeUh1N00g3Vrk8BOjlZA+Jl7WfZOtI7XZVKGZFS+Cl30fbrgn4tWY9
IJYbiEh3sH+yEw0TJYWNGWZGwrCquJva5IOkQ/HdV2X5Fptsy98h+bP416aND0w0Df34RfcWEC9Y
v/gYLRZ5i8y28v5yXwiH060jSi3BBErpnGxmNQcQmZsmiKvaQF3eqLLdiAv8TVf0l47rbVmdfJst
fgFjzaHNPjsJmppqyQZXw6t7IfyPAKgEobCzYmdoAIAcsyaLQ2Vs//qK+LP+xwsCV/Xov0JYcE7r
9ZSVy85B3DBGwUc70CJryFBozb1tQRvf5ASUadTQZ7yfx955XEVZ32vUWB6lWxaxOwbLGkrugS8B
krrZ9esPd2ZTODwShzWXl8NRerwpuLWcteioFZia235LNGd9XtK5P7w+ytl5RzkEwKxJi+xUyrKw
hCfz3g9irUVSrkA/qIWentnDnQezQcWFJtpvfVGiCv5vDMyOxwgFrVuOmuPXS9ogQalnTOIxkMFu
nYMkWtyi2U9Fq9/IuQIUYjbpx9cH/VX1O11m+IdT+ADbtuHTj0ftZLD4SVMlsb2RWEPpgK/aZbLA
16bxdAG7uuzkj2KdMia79D73TmbfgqyYDMR+V2u+ljQUvySJzfXc2Hn6NEMQ7i5MzZlrwKF+RtQL
aY166clewFV4KfGhCYh6HRXzzHmkFVV9XQ2qQ4jLqO6GoFZ7oSbz0FWOeaGrc254kjjuPAq13EMn
0dtiuEVl9Dmhqe8PH0g8rUfHanWWhYfIoSGaXW9UIiTfnqLZ0y+hyc/ct+QWEGs2vBAU9NPhhxLn
65FItcmH/stsFh6QhWKhGDBZ6bR7fUGc2WRUi4DpU5XetGxOptpL51kbUqJ+E2wt/Vrp/HRnXX1+
fZQzdyrBPPBnsjTAA6ctuSYzKl3TWj9Oy9W9RorLeJ8tUh70xNb0SPZ/mdXGhkYTGwbWFodyeh+v
8tKSQzcNWRBPZZNcCeS/i71Xq6G+ev29znwq4CtIwYMg28gOJ7OHK6KHV2DvYzc4LAe01JNnE4Pj
fa8DZ3l9qHNH9dFYJzt3NREBSQpiI/Cmeh0uQZ2+UZUCu0jDNX1sKPF/wbxDa98GyTJ+FaaNUi5l
avliVrmNdVlgU3X3mry7KbwuHy/s2T+rMcz5lmdsETYgilNXFjSIvaHtdD+e7URdTRk4rBwycui1
QXdds5sjiB9WyNGB8kc2UzNTTVVeWM5nP4jHA9BcAeF8inHmXl5LrRPE+Kj339uuBiltaJMbdHUv
efmcG4rCLjBOJJPgsm8//y3ZadQ6LE7NGmttmf4UclR7jMzlB89t373+6c/sUYii6ItshHlkhLaf
/zaS4VDYy8HyxcIR9r5O0vbNKjLvggrwmT3KBuXzoftJanqas64+vT9nIO5FoGr9oHMnXE/YfTzl
THUalYFyv77+WmeOWeIcDvlN0XQDhx6/lixq6aV648etADYdbp6BXwSt6eVTZtSBF9ptkL2sQ6Xe
zBVs5GhEXvXSqj33DMCnILXj2cVhcfIMqCrjRNpMXowm6PTF6uxqDv3RaoowIfzPQvh8zUqbYhhu
QSusN4uP5daFnb0dEidXMrcc/Am+L3WJUx+EZU1oaSndiYOMOmyqfCs0nKncF0YGO6qr5POiVi1y
RNJeuOj+5ArRJqNBSNmSdIeQ4ORM8bB+86a0d2Pf67x1b8/CPvT4X/qhOZrWeIfyZUd1GdDP1TQ5
zcdMesm7IvDWh0WUyaXNu0326UQA6yR1JjVB6u/kNE1Ir7KqSpzYrAeBHSCfJpygYOzc3A0ORjd0
e78e1pfXl+GZ3QWpccN9obDBVXiyBEgFgev3tRvXyv3SrwT2sCKyC8WYM4cFYFUuCJcdvIlHHa91
UspKrwWvJnPMzGp97tH0XtTyFRNjt9+//kZnB6PDhgYSOBwC/OPBkiLdvMoXatFF3cYN+i03m/nn
LhCTff36UOcmjxPwV5cebNPpAhr02k0qd3ZiKjhAG+pOHhbdKS/skLPrFCDz5hlIZPRHs2nWa2tK
lsKJV3vuy72vNzWRal0Vb6gqFTLqV6O4U3lblBG9guwBgWTEXZp5wu220Wtkml9/7XMzTADN6UVJ
BGbYyb4JvFaIailZqWab3Y4UldpwggFY7vTRt9Xu9dHOTfJGDoJh6BE7nXIjKE/a8+oLN9bI7SNJ
U2vzeK0uJEJn34nKL1kQyCmI+serxsYfaGxaRqF9C23QcqaotPvlAHRF/TvThwgzkGoQWtDVjodC
2rBzuoahYCaUYYUbURwUc7BL0sG4MNS5uUNhAd7TBt+2TwnTWT5oa2e6bqx7Wn0zMh6Yy/mSsemZ
4GfT3APyS9zDjjvV1wgok/hQwtlyeR18l9gkJ1GySjmFq7ugf2wAWv1OdOQidFSvFUbMbVPuLHui
oPX6YvnzGudJtqMMdDz811MnepHSR/dzw4k9EEj3Y1mitjRJNx0xAPbqO3OR5qUc4tyQHNg26jog
TqivHn9OF+xsnhIcxiacuWsYVJv2DeSvQ4oV5c1sqUuV3D+XKqQdKAB81K00c0qao24+1pafezFU
hnFX1EOKdnDq7JsBbOPr03l2KGYM3CS2f1yRx+9mzboFVtNx4wrjS1jcOt6hSJgeelHoF1qIf8Yi
vBU6YMTRFFvxYzgeitiLjjfGnrHVDd5eT+bxsMjxxchne18WHuXQzE/Qz+oxT1iKi/C/c2t4Iwdi
hrZ587JZjsfXC0vLwCF58YynEMiIdHiL15Vxq48JHoC9MV2t1tCqsMQzKQ+tJpseEOjp3v0bE04g
BF5ig9CfPsUIaa9w7NSLdWHUBxOaRwQKubo2TIADrw91JqWC8rBZ0lDm3RbUyTGOpJvvwT53Y+Df
CKqiAmZ+q4psIV3xtXcVUIorzamDt8Mwu/E8N1iZKwijd2ulT7eDb/VXKh+LN54q55+vPxq9Imb7
OBja4LqbSgHqC0CZThZerZn6OuI7g9JDpr106Ewk6GnmqCu662BVEOqVXkayGccxwpJVX8NSCHHX
J5ZOXbxB6W2/pICwUZbFWitWYK9fTIHASlgQZxahnepjvxv0SS27ZLRaNKJ7PXhZrGGFrb8RlneV
V6bYAdmm/GinozZ/nJreLKPObpxPo17aXBBaXuKZt3YuMmEJcpSAlNYC/7oaeNU6yK4P4V8m+Q7M
Rq7tSzOQyQ2/JVlvO5vTIsyT1Bh2WUd/t0RyafIfEyp+yxvRe36+18a686/mvsqehk5f7C+DYc0W
CuMmgnWGLIx0c6p34AdmEvvNXdUFqB3ooFiTq1ZqGCrB4x1ugkC0m5rZJmP+UNSGmq8pJJnQvfJm
JtTta82NdF0mamfnFpomfqFrxhVX+VzuRi113EMezEaza6uxUdD23L697mcvk4fUNIvuYXQNaF1A
W/rivYfqgBb6SPjkt6DY+81j2u6goGKyhma6BRbovZ2b+uM6A7iICldaKupUscJ/sdD0C11BlY19
t+hPc+2P1T1ddOft6gQg9rMADPMe22SMY40gbTFLQ4EvDel4OfZ1N7bryzyvxocEnqe9H+quS+80
wxNNSI5R4ldXtzUsu7zOhyv6KP2TCux2DeGn1UFY4d23/UUEMfYm8sSAVAk4snBJtNUnB0s7bS/H
IZeRB4E4D0flFCJqukA8a5ZfY49dacR/muyZg6hsF+td07mVSsM6cCeJJaWq+oc6yfvhZ7EOzUdX
z10QLo69+Le54ad3qLngJVIUXamQrzATBBLKLkeqXfMRAtGrVtzVkymc60VzSc4A7tcfgqbqXTA9
psM+oELycZyUe9N1+C9ficUogNrX6XIjK2dowy53kvEKC0sDv3rXrz6pHGQwshSjnYXYaFpvldMF
n1WSFW/noDdvU5JBLVKZU1d3nU+XMhzaRguu4Uuo+8pewItO5eoV1+gWiiQSJcHaQVaFOYU1PeB2
hzmJ6kK2qg77tjf9hzKD4UovuIFZLvq06bCuzesHH6H9Zz8YrSF0BjvRd3ZaZxO7Z+3sPWBbncww
TUEswVUx1sgEG+WgpNGOb5Te2OWdXqFuBuJ5ST7adb3WiCL6+SdISF4VuZWzvgsIUH6Oa6+ve8zm
53flOnfqSoOCIJHCs7bfWWBfeyiH0X2TrnID8eieRPq5cZqHbqz6lhTUsb5XY79q98sUqLdTg8xO
OAJ71/eVn/clyK7F864SX+VVKGokQw8tlYYfWuV2C6Cn2Z7C0aqtGo1HZ3mDDELfRBmnvRliH6zq
OOia4SoXdRBEEhU4OCpLkOpwwmB33845jQK42HrOJ1MSnM8aKKsNM83CJbrskiDUNbcvD52oLAjl
OHLxaTXnYE2ZIs40kvlWmaMqIkLAuQbY3FFW8Fo5vRvzwSfZDEzxrhhaz9xR2nHdyHDaPCYHqFS4
Iuf9KRWpbV45fTrvkmLsoKQD4cwimQo9LgdrHvf1MGgqKheq7PFspohDGmNSPCFI7n6pTZUNlxKw
XxHIHxcFbaON4UvN+PSisAufOxKaQpyUaTC+tAFVjOfJqQwtsjTL6w/26qJ36SFxad5BRJWQexZt
WcJNj9M4zJkavC5snB6lqLwEc+0+c4I1ortzStspnygKiXzf1/z6cBzmlo3vlf1PUPl++2NpXJke
egPSxZ3Um8K86wOQP+8cTrg0VM48+Tcs0hSA66K36+esCkQTucJGZVRzggXHNOgExQvdyn7ajdai
rCvNs2rjWvqGtKKgS1w7wh1CJT89nBTrMTRnpDsj4E5pcS/GaUDbGkWVeTfiOELeYrfqpXKzojzI
yQV1nNXImEap5mRL1PiqljtIbjSuBbrsy2NWmCPdXS0QrNeh6G/Ukk8JB2LjzyEmMMidohBoPvl5
S5t9ED0CbGW5GHVkWrmgSAGjxweoOo9fB6cd3Sg3M5Xt9F7xL4c8yZ48s+3VTZn3RnINBkI39xiV
QjUSaTCJD6WyatPdeXRQvZd1Goz00NjCS/adBRdpP/v5grEQtI+1+gig0MfSrciN5nYqnKU9DBW1
o69TW896BCPLHaNmNu12nzcKzcQWyejhWa86rUKkel2+DL3T2DvIidVbiYeJ9hVj5/YhbUtL3yEE
0zhTLFZhdDJUbqrb99XSKz3qbWu+2+i84P9G6Xz1lOkkT4YrUnFAD7X/6Lj9WO7QpQfubMgMEC9i
IKYeIh6KXDwaVfp4hfkY2I4lEOl7idqqEzbmPN/VPQIDV27H+nmDaET9QiPc60N7msosREfM+LQk
piYeIRjPRjgYjbTuQANYD87orhMKinbxXTlu2n3I0qparuhHTnfSR47naSW6yvZ56phFWIzlImh1
ufMNVmdjcpjWdvyAbpgZEJho0xsjcZxbXS+1D8HC/6jdLwvZWu7VkVqy5HNLAdAJ9SEpx90klxUV
n8Bo6Dar3MvWCKpi+1ID9Ekj2+6sp4FC+HjrovuG/u3CO4ZWrawl6qwee8WMSPS9NzXyRQpfmbug
Luhv60BM1W2ZDLV1RVRlqet8VM0Pz/C6adfIpvxaB6rswzJwBivsqFkeVunmLzkQyC+1Z2hO6OoV
spKpNgXvc5Hhx+XStVRhOqr5Wes0qgbcrLkIubogwarezY2DDRchOKCKizuZRnF/NycJSJxs9Ayq
gXndxLKgG3ddWnWX8JB2fl8MS/JdTr7R7wyjm9+rdHGzHbV4/8lFU7UZd+4wW97zbCS1HVl5opwD
0CsodoPdETIZnTL0j5ZAbDauKjdtbwdYfIkWDa70lp2F1AfA8MwBHNx0G4R+sD0u+0lkQYKM0+RQ
I1CWpb3x7K72bomo5PtaggZ58ZeyKsJFcH3fG0NhuB/mYimvKWtAAcvbTEA66qt5krdzmVrJo2fm
+XBfOJ3XRggSB7eOS1C5T7Vgue8Cff46Fit9HBRiihEaUm8/d1kp9afVC3COGgeExDhKK/ubQYu8
jNBYCOYbyxf2eAVcRdzNlIzdsNIbYLktUT7hLowZ+ZQDQ41lMva43q4QG8PEMkbA0kPRfJzw44Wk
Z6t14gajv/SkuM0etDYBRzYmXTnuFV2HlEVXLw6SqHn7pmsbAwrVwoz1ztq/FX3ZTh+MTCXVPuV8
eeSyLDwompr+xe38/tHSCmmHlhC6gR5JK1FioHWxhPgirF7oS+k9eeiE2nBUbU/dGR3KUM+wzuWn
ddDYH1bqD/eDy9o+ZFwI8BuG0o90F25phI9Ev0SuhYfirnHYSB8xMSyXQ2qBwL5tVyPHRiyd8/Zj
pglpXNmoqrzNFFSDA9/WDx5ICxcVuZk7PnZJm84RMPZpuu8WD/S0MGtP7qx8WEvkjVDFDat8EXVo
93pWcZUTnByq0nTTQ9dQeOGOM1S1t0ysVEhdjfbg1BhVRnk6AlgeS9P5puxZGmGjzArrEOp9Ic0e
Fu+C+WPoLVX7ZgYW+dXQVP7D8wbrqapRR4eC3xTfczFM3/XSc4tdN6bCg9oIUWtHRmW/pa9awGww
Vh1iJ+vvIzeyqHeBapfPgdEnb0d3Frft3Cw/CW5msEXVot6PVGg5J5pZyhCH2/7jZK5VdaNV2joc
wKA07z1LdJ+7xMjf0g7M8Esrq26PGrSBn1I++l+ckmYfLuZNXu4aROd+uj5d5JtEz8Y2NlTTZrtp
zPTH1tfKPsYcIH9YlT+5Ef7BaRLKMXCziJJL9h7Lhs6jfMWqjgrdq7tYwlgodqCj3OVOtq7zMQMv
muAtpDw9xP5h/jn5dM2RXcTi0Cf2vB8wXbcJaB3U6SvXSe/squnKECZmhsPHIgdST8F55pTeSruQ
JI5PBqL9uZ5FAwpGpqRIWlPk39YuWe095Ses6Gxpiy9j2hrdxxlA9wewJ5MGfbZFSK5xMk5ajPk0
L1ZLl8V+miUt54YVfJnGpftmY4JGasTZoX9exrl3DsmQGFj9ZItu72XfNQ+mVw+fLVRgueUnU94r
bTA/UXmWa+QA7ptDa9xy19bk91117ZK7u17MYCJDWa2df+Oh72HBZxbjEJZDlSNlhPYpdhhu2zxP
azo7tEfrSkWJ0JOYooP3yaUsWEY0Y5J3foPueeQvvRieKDaY3C9V3qE0ERRBu1s0bf3WeKPuhK3C
o2s3QOmkyui5i3UzS9MvdujLLMZ+1qpZvzKBK10LQ3rOTmuLMburTG99M4xtb18BymWNg4mdP5BR
WzJS0vRUlPkBmSL8DkqzJfoMG07VwfKUgKF7wI5zXa7RnuT6LdNkfS/TjLcMoIJAYcgnI7LdCSnh
ebFqLUNHIlnd741E5OHj6wWSM3U5YO903rdyGQ5wJ6WbNmhmw1lXK3aSVu6NqSGumrhpA7RcLpSJ
zgzlE1ojFYM9GxXHk97NJqmVJ5WwUPt0EiLMSVVXJbaky75U0Lsu1G+3KttJOI8zKpBvHVoDKkVb
sfW3Zi86lBhpaL4ZryOQI7aPe79K27nQ+due+XQUdAq5HEGoYmVyUoEvbN3pqz7VYaPr+f3gkIzm
Zu3eOQskkFHXu2ixKuMvd9p+9Rl/YbooT5+qoyP/k3h2rusxDbL6Vth9GbeB8i5U/M+9Gp0oUHSb
vSw05uMJ9MEbmjaWOzG2VP6jSU2YOFOKJ/ze7Xd9H+hJuGQsqH9jWB+GNCxt5L1p1x8PK9Na5muu
9NiwOv1ZywuosZWTH0biQDsyygZdsjYoxv7CuGfqhJvuJJJuBnrpnMzH447jBk3MSiOuvdqOS61Q
007qJdwPa6FqHKZ6kt4KPDXuCuUZ/YWa9bm9QfMaTyO6fzAwTtYRUj96RWhnxEEVbOlKmj85bVGH
nVtcEpY7MxRyfGiD4TNDZ+MUL0dkUleaJCjB+WPapXOZRF6SiOtFdn9ZrhFoHHbemx624WzF1+M5
bS09bbMJ/e9GWM4+waDmkFJFen79CDvTNtlkaOlrUv3dMBAno8ha6aqdnLhGYZDSqaO6DzOX81sr
mYaDi37zt9cHPDeDm8TgBquDgXkq0zTaQ1tPVQBthQRrb4zSvJsaDxnWqrykN39mVeKgApwVpjNQ
vlPx23lE5cGEuMkd3Br9fsWLY590S9Jcy0QTV2gY+/hFyqkhSOyM7JKZ2Z9TC7caBOHWo4UCYZ8s
y7oUFMrbFtqMTO2Dp+fJrVnBQLKDUd/RV1quX5/ZPw9t5DYpsNG5ATQIlPv4U1YG+g9IJlnxuiWK
QCPEzhzT4MJFdKYNzjAQLKA80YsCY3U8jOE1hF59YcegxFURTo4Qj0FTIOAry6n5QSuheVxE41yV
mWYYYeAWnbuRu01ETa3i8+vv/Ocn5iZCXEbnf5o1+rbafruo/BUzdI9ML8YCrL0LEqJwzTTVDeUN
75lKRoHCaaBC367Lq9dHPvd1Nx13JgBRKlokxyPLqhemJ7iQxWD6z7OaDSKppT7Yym8eJiPR/vIR
y5tufA78vgj+vZM3tTN0R6eut+JtH3OIyxZOtpUfqqT9kgS1+4lAsKYkM4yH11/0zw2LvBMIaFDC
bCQIescvqhUjbGHIhrFbpSvidI7azWbpk7vry4Wh/rw1GWrjQrOI2TCnSq4kcGVROKi0A/9Zd1Ut
0ntJSfkx3TyASgsIwOh67l+OdRAGNGgbE+pwe5xu09FdRKvWQo+l3fdxoJJvzqJfMi45s1q2sI3D
CH4bIPftzX9bp92YtTmuGno8G9LtI19N9Ve40/IeW4eg3ws/dy7wvs98NgwGbC4pyq5A6k5On9xV
AttJa42Xkjq27mT5zew0ObYHfn0hjtuW+nEch10FbXe0BvhmBB7HL4c/qTm2jjJiXIHW/Tq45tdN
9O8KWqd9MyDvEUFxGVCyUOQyCBtfOJHOzO0m4MaeoGlMcnxyUeZZWXkVd3Y8os+4H8aRlMEtElqE
axGpyf43NgQ2sGCif7GdwKwdv25d0hmupb7GoznoUbeW7RVghzF2nLG6AIc8Q2aDwUYIALLBAEVs
bWf+b+tmcNypcZSrx5jUsbN1zRMvm1NFHxpTNnwLKgykwrSwGmjFRaAVEff5LKFwD8aDkn0J7dfT
R7zE56D5y5EDj0bjWid+R/7tdEnbhLOuMoWDaHDuvBksa/lqjHNR7ia/s791BunhhZ165njYVDWI
pzkKfWiix5PRVxBdXa+EoAT6KB51Me+W1cKw1OnUzWYOGin45K+ffmcACSZtS3YQklQoL55ed1Ca
TXskU4qpTXgb/2Wg7l4N/voR6jfQmn4anGQnuHkPXT6jU2bIut6VjfAuWdec2dEbRBDlZEhhHiHh
8etrEvKJUfdcvMtaHhKqFbGpC2dv9OISlOjMUMAvthSQ4xg6+cmObjwp83qrvdl995DkvnwoDYmC
SqOZ+9fnd1vAJ2eHD94R0C+v5AHGOn4pQ0jRCpRjYpOiT7/TEodip9PWxoUz6tw4W1rEDKJCRppy
PI45Z1VeY10TO3PR3gH7b3bLaOoXVsuZcIQzkDsMwgQ30eldSXzeaE5n67E7s/7h0wwFAqRLUZgH
5I7NPsx9k7LpXLptCg+2KS/lnb+4Uifzye3Cf5jnbrSRk8MQooatUncxuM2IrUOBgDP8kLKh70xd
uepCR18mPQSUbr5hUwfoUfSW/Q3VuuBT4HbWN72cp08JnukrKjVa/aB6CjLRnG0C5xO16S9+NtT2
w1RkENzdeuoQjDCUeBMMdGpCXeHFEFuoLzxaBIUvZeY7n7UUPbI9qhkrss/CU18Gp1hvLVFKDWU9
uB+7bgFBcCFgOnMtcN8CZoZCQwP0lJXvFH4rStZebGG7QItlRjpdS6nw0/SNYJyp69dX8ume4VYH
oAXVmRWAXtHpUV2ADzUEPIN4nN3+TQBL86pa+KPRevOFV/tDU3HTaoelSTEIYhAItO3df7sWUOiq
fUAyM4dSQW1XJIZ4qDRvNh/WEr2bKBhmeYsCA1YKWppnn3XL1drQGQP7kRPbv5tX2pshrDK0/yTN
DjMqpnZoPxV2sngPPTDhaACv/IL/VJB/H5wquNMnKTBR9fvMdQEyTA5yi6NjlDtUNpzsUWSzQ39k
6FQbzQsOY1FauUkK69zTP69LsGJziMapPMyVjo6r2fXDvNOEW4lI27hOIW5rUK71dejTazXr80dH
MzOQtLXLC8ra99NdVkxd8zRNkzg4sxyXBzupaakLhGiDa3sKcuupN9OCKlI6lgiycFF3MZCTPL1q
6dS717RkF7wLfWBI71//+KdXEx8ExVowj5xiHGanQjTov1Qae0TFud/58djMgoonRpL9ncC5pz+A
gjE/BW02p5eYwn9cUAz9iwFCLg1uDinp47WAwYtpa5o7xpY/pCWGKh1WUtnUpl/0tvTGKMPfRLtx
JfrXsSE144OPHuYSajh66RfMy87MwrYkiQWpXUD5P3kUTxUg5UGDxejVD1EBcChsS2H+CGx6V25X
d5HtifTCyf5HQsoEYEIEUQ8cXYAYxrYxf9sMsBqBoHStiiewc4xtpdYDEp1I20u6OHWUuFP5ki1J
q9/XcwrHsE976e60ohM0Z420uKRheHoSEK1xm6G5u/FoYZWcPFDW5EWOtOYS200bPKZKK2Jfn6zd
2ovywklweq0xFJO9sRUIirbL+vjdK84J4v9ppcShimtb1tCCAVpcvb66z42ylWmpr3G+EQUdj1KX
wZpo5qjHa6XqXbaWw5UxVJcoKGdWMkU1VPexD9qS+lOKkYMg1eSXnNg5tMhNBl1Hd88Xe69Xxs4s
Nzd7uDdt3t8GWu8+GE1zSY39zwXMEzA+BRR068D4H79oOwkatPaix2qqkmuwFfl1DzP3kHuJF5fW
sEStm64XgoY/gvztI0Iy3tDLBLfeKbTeGhHjqybEC5HQoBFrJh72tRpk5+ygmlmPx67sbSB04I4M
cxGoSdo6c1C4Ds4EHOyfR8eSP0cP8ZQLj/aL7fJ7OPHr0WhxbKqMtIBONcqqNEDAI5NrXBmVedsW
k7tBG/3+q7fiqEPzcqxnhOyAEe7EBqGj9xusTayPg51FgLDTJgL+g3oV4tpNHgpP1Ob1IIk7Ik1i
Gxq66JENkSUpxkdJNrkfLUu4czh0pmXslNmLJ5c0Y450mnWf8SAWHRrg/QicD4TZy8Tef5zrrBjC
ZAtswkH2dRPqqT79xHIjpxokvSIPHQlsLaxA3j/ZKO5/1pXsiv3rm+Q09tumihoUNRq+EoXwk7TQ
drskD6RY48Exkgfdaby7ukhx/LDXMvjegL74idWxGg5eO7jvXh/7zBm4qXxS6iQPQ17kNAUPSJsE
22eNKULk7d5bTOdnmaJcEdplTfxBUz157AtVVJGoAZDuthDiYyVnfCYMW1IvfP2BTksCTIYJaYlq
1RYOIbBzvJFwfkLZrpd67DnOpAH2W4oR5S5M2wwLketQZiVIRYPOfr1bbCsnttQ16+X1hzhzDnNW
wVYBXE2/59QufLa1Jk2WYYq7diio2OvLXtfK5C1hYHfhhDxzcFDdQYOO8iY1ul8B2293kC2ShLh/
neMVrOBjL0uAz3XfRVPa6TcNB/+uLovqn5P8n9/m/5X+aJ/+uQ/Ff/8Xf/7WdsuAbaI8+eN/3+ff
aH+2P+V/bf/s//2143/034/dj+atHH78kPcv3enfPPqH/P5/jb97kS9Hf9g3MpfLs/oxLG9+CFXJ
X4PwpNvf/P/94X/8+PVb3i3dj3/87VurGrn9tjRvm7/960fx93/8jcDhP3//7f/60cNLzb/639XX
lyZnLfzzV/3r7/94EfIffzONvyOAxp1ocE1tGtB8qOnH9hMj+PtG6YPMDgqI/Gw725t2kNk//mab
f0crJ0DAjIYdNPSttkrNb/uRFfwd9D9MAFRSKatzOP/t/z7X0ff5n+/1H42qn1rq2eIffztekJhN
bz4fxM3bOQ/Z1Dw5InrV530jQWgldNefy4YicuiNhbZvqw7U82+T8q/Bfx/M/GVy9D+H9+ZtDf0Y
1zGiQqbCOtXt6tF0tRExABo6tPanNZD5V93rsz6shGrvfbBe8jD5EPzDtjanr8KqfUT6UnN8WABz
Wtc1Eg3gskFYP+JUloLjyYQKgI90xbOtQJCh2eDmSBJYwdZJlXUbgcWb4hE0cBPlgVMa4ezq/qcS
tnAS2kuC0yHJBtcoosotLnRAYj5gb1t3IVAp67l0h/YpmGqI41bPsZ2WOQGsjbPSuNNsoMQD6orx
5FVIsmdAI3AZ+D/snddu5Gi2pV+lMfesQ29u6RlOPpWZN4RSStF7z6c/H7P7VFf1TPdBXwwwMxhk
FSCFIhg0/7/t2mtB6bfbcdZCuow4vQxit4jl75YiGJ2zbUb6ZaD9JUEMU1qlvTKxZ9qaJjDvvwuj
UrnMPggGsgjtfEvQt3gd1rg6NyS1jwmT5HmYK5s6O6VUtyQhC/bbEWdVBucxdd39PAOZ9KRxk+af
sE52uoeUzPg9aSyYpuN0V/xt7bWv5jAJuErgDbptlTIwF2Gvuy/iIq1ZuMoMD9ipaMUX2KLryq03
XnHMVui+QSoQvwL6LxuXelhp2BCKD3Dj72JGwibs4psqZoNky6lkvsrgSBR7W8fqR1WBH/UbdQNq
NnXDkDgDVC+zsyaW9LAISaUQKQKjdo1dmh7yheSQMhaoVEeZMlOwR6D1IkLe+nSQPvbg4jsk522z
36xnjD4ahk11SCOBG69nPLihf09XRlvtapRViHAGQQbrCW2ypxcQyvh1v3X32zLOP3IwtKo9wd4/
EcdNEEwCjKUbDQ5BfgEO0O8OkHDTB5W2p8GYLJvoNMuyvYyEDzXXr+atjdTifDfHaQnwba6g8opT
5kQgjjX8Wm+kNVBGtf+ZtWJTe4yNLCDUWTIXs08Xy5F7U/+A1iOX7K3cxOc6kYfMFdO+372tnQcx
lMR+8OCKmKev6qIxwSlv6CMDF8pG2SsLY/mepPCN2PGqK8Brm14cnaRj+MxWJ9yuHZOJVlG1DWoZ
wWy9pU45V9IneLAtcfRRrhU7rzP5i4Z27Usp7vq3vGvyFaCUBdRJTON8dAtzg6UAjpG2oYG2dU9J
BgsIeW01Nf7ENxQIRqny6ghZBm66n039s8torDAnkRQiUwToxdjzriCoZWVSCrhJLWDLEgA3weOx
a8ongyZQMyStVSaOoBpmYcvtuMJglKWD4dEyQYyxEQAvOQsuDRh3meRZNDZiO7pzHeu7BydmcUUs
tVXg4Sz6E9/PREhF+onGpjJPuwMkT1ntVCoYEgLObT71Rja+tTS7M46aNIZHV6v8DqZvbGx5amOg
WFxQ4qlI9f5cFK0arzmYu8Ff235ogj2VMu1kCXvynJa0w6BLrfva17JufC9TEOZoZVSich0ZDO+c
Bi2pxS77lOEPJFd2iN/1Uv9OxNxzh4usBuRGKPSYMJoED1RfzvcgpDTJ2ztT7lyNhtPf5JD+v8f+
H4fOAaXVP7ioIyr4k992m+Kj+ct//OX5rfg5pFn1Jw/+++f/6seJpX8D8gA5EMRLv6pcv/vx4y84
ctJDhvPo7//djyvGb6xKCjAH2SGdvCOb+S8/zp9o05LbgYBD6wdE07/hx3/F8n/wrNT5gPTQFzAB
nIATMv+hB07HZm8ErWwekuozV19oCth9MbiUZZ21rL2mT5wmbR2j7O00Se06/m+Z/Y867r86g39I
/NN4LBRKrs1D18Z2ua9UehNEbnN3uW6R1hc0hx+y6XvFnhh1uvDCx69H979hJT83Ff/9Y9D5p2D1
nwax/weGpr/aFAcY558HqE8/6+KtmP4SDeVb/TH8h5u9NduEhuRfHqb64635Y+T6++H+tu5l9Tf4
a5iigRlLPShQfl/3svIbsAt6bTSRDZN64+/xq6z9RkxLrEcLlh4oFAW/r3v+RCnuCG0P0TCwlOq/
s+6JfP+07AT6XNQYqQP9Q2VP2xfVYMpUueZRdu5Ow024E0JGAFzK/+YVaAe/qjfzpjNoaM/+4Bjh
dpKeQNVKd/FDdpv92Kuv2+sWxt7qV15+twTZSXZ6dzjll+KtjOrGhm1O3uw2UoPpDALeXX2Gn/zY
Ya7D1T39NEeFN4cIIvEzMx1B6xaP8Un2umA9p87mdGF3HjzVEbz5rLhpJISAcF0pzMI+2jyIngL1
1AXoKribJ/hNyITeU3JSXMktbkOAqMd0ldw2av3W1/zqltxonEq+4o6h6gpXRvQ6GPAv+Lywu8kn
404Putt2hRkkUt39VN6yaA5bvwqHoPRVTwink3lqHuJ74VY+FSfr1lyrsDuNYe9ljsR1pg7F6KsW
GE4c4akMw66u6V1pogvE2IRdvMT3k7rY64/qNEaMX3sMtXrMINo/I29wY/85sy1HCnQX+Ugv/tQd
7qvfhvqv01A9KeQIbhdQeAxBY0eD74n38WU9ZUETFJ7gDFzZFKCz6S9+F+HQg/48uVLQh/q3/kzK
6iuO7iqn4mJ4i28ERSQFy30dznxqeaweUn8PrAc4zofI9NOHxTWcIqhORHhFMDuoZASbOzuZE9v5
CfHjk+krn9KpuC8+5Hfr+xg2nMfg9vb07CQOgEHbcGZPOw2Xxdfvmkj1Y3v2iqANRZ+qYzhdjIf4
brtsbueKvugqTm13rn6XP4qX6mP/0sl2MzNp4sD23s1OfxPd3tNuys26DlHx1L7UXhetn6I/OhAT
uBUHye4hzgjkMA+0KPeA8HqFn1/VK2PHyM1E6eQyXpc9MYkQ9Xyb5WSB4hT+XtzXp8zV3Dwgdnxl
6PUkn5dXIaKY4cqcrOmN78wb808M1cfqrERTaDEVIjnmTX2U7lmJAdOCful17BOR1z6mc/ki3Wc/
2D+8M38woo0ZRFs/qYHgZ3fFU37NL/KpvOjX5mw+5leDHdBf8ig91Sf1PPw3XDGK8eeSxt+3+pHE
/qGUsTSTjGJ6J13RJGDKl104uq3LWGk42Ybdcg69+/mJyqFvsCthyox2V/VEb3NGV3hWIhRyvOot
vWe+1BFtwSXH9GRHdAr7S+aCP7EXR3ZkzzJtNMDdPmKH+UUohcZo5++ZZ3isIid1OwemXt/wIVrh
eSuscjpayakKCmflH6MJjulWwRo2D9pZCgVPd5MgCbIg+wnBZ2mctMEZfu4/qpc5HM9FULyYIMLD
LNju2tBi9RdQZZ8fBcdwhC+q2/PaGMbfUp+BoDPdfgfN+BfzW3KVI+mWZKQPnnZFZMYroiSSn/dH
7dHwBn8+GdfKCJNoPiWX8rzfYn/w1TstUJp7k3fHduLktnRdA82RWN7rsR98oPW2xOufk106b99K
+73GKizsBeZf3MGDe9FV7I/PnM8vLnuS9zLN4OTOZlcuR/KGSDstlzycgxzDat66kNaaq/lzRI9X
chdv4s0Zc3z2FlqsR+GcvLLi3NZ5020q7M7u6PZxch/Y8Isa8FCuwrm+7P7sTt7iNN50tu5LR+O3
4rb7o2965qPKmGJgsRzkgAlU13Azt3BLr/Rqh2m6SLjbTsf3ltftR3IHrh8Bs4SvzL3GTz22QNSF
jacG8HN4q1vYrSO7/Y2xKJf5YK93F4cK97nwRAfher/wyXXt3t+CCVczeHDp25P9meARZherb5Mz
RZpruURY0CTyri4UH7swd4xn4xtDCSw/SgYcXXOVSMADCSxjFJg90zHc+JHZDFux5UAIWw6SntqX
xJ2cPzj+/0URBlAw8egfIrW/76Pj9T/uIyMrKNma4rXzQM/jyhoHJgcbCRoKK+wLtGHc3e9d0+EK
uJWTY1xSnkSNr1q5FZYruE8FDmjymJtg5yz2l87W/M2r7I/aqR1SaBsm4mDmThpuG5SnLZzOE9tw
9Gf/2LLULNzV/W4GejD7uGZbsJGx9ga84uAxywN6hWVzOEn+4CYeZ4hznfm0Hkh+H5mnGEPV+yam
HCUitrD4fTqV0XHAIdRZY6JT3Va/46cUowmQjX9gsNazGUyeYpvO8RIr6O1Yz0OouQ2/i04fFY8q
B+q8JrRYEjDwBnkEUIGLPQ7eeVKUs1hINX9dCMPS7szqLrzUNd3S3VmVecSnrqazOIbdfZm4Opnl
g+oEl1zcuGk4ccXHenHl7A2/ecufOT73VbZ7J/Z0TwxGf+d+Sm7lZfzTHaKKE8fjdrOmhPvyJfZM
r+OUtk8ei9O6bMAfaBUlTzEzlC/DuWPtqMHu6ty50hUcCLx4zpnNhDhxTs3jtFimFrOHmDMVw2cG
I88WOhF+F73Z3dg4m0NBibP/6z2bbDZYkPgJvoOSG44RGQ42QoHhpMzhGlGNCzqWcuNZfE5yG76k
5hqqytYukl26sRtHx+UcodLoT+ctxBLw9DZWCzeIdzAKzdJrwuPm1dH+1bwup43bMXDWJs+eeCKI
g/aSRsOpOxaqqwfC3fGkDXcLa2yAwQJO/D4ovd55Yoyda9hYcLXzyVC1bXG6KVahYM8e90Kzc066
5KfjJo+cfMH/6DbiOBS/lTmd9jidUD6PgR7q4YhXztzYs0LhjA06C/dLCMyedXx8l0qUd+yRxM29
9NfClHAVCyeaO23QU2GLSswljscz2HnHkqgv2KYQJq4gxrqILLEU4xF7fQClqUvc4UCC4Aze/nX/
mkaNp29uGmCuQmaP6Nng6g3WtxpQUytZeSJeufthRVrU+zJ7Vg7SYAkFdvGxUrObGcin2RfC3g9j
ZzmjtBmmwbEdRt4C3YCtYIFnD249NyXUxUQ7QphG47uKGbYuh60qg4lbKrOkj0ud7MytuaMKy6B3
DVaVzL3cPO5owJZ6MF+WB/WGTeNZU9e8gkHjfrecjOoUIeGvy9Fs0Hk8EQgwHWIkv+c86qA87oeT
8Z6N62+wCGaw8FyWm8SnD8Ov8Jk2mtgJMbaIKqMz4yjYF4TRYmBetXed7Ss+bIGJi+mdzW3fhICB
N7Y7tsFrvrACiPplrmTAueQ8G5FNeHyzZRu+zJOiWOZUDmFbGLu12/oW15nw3VJkepZLBZTjltzk
0efGuuJJ+WXbxF8rfPUlLNbheY7dujnSYYZEHjU71WEIzm659MruL4PGIhGwmrrTObMduxRPPckf
U24j4c7h9TiV+cL0oTvbqy3ZxWP60dyOW92dNE605DZgPfl761mE5GaQP8eE2O1dFXQEKqmrYJ+6
YD/v+rW+qx62n2t4BAojkU1GuNKHWA62ehwgkhJYN6uy5zNZiVeyj4trciprjLQU8uup9qtTcUpO
DUiii8Dn7tZzdx2uw8+UaHnzrUC3C4cgSLQpJfqkVCHn4gt24zDo57PAbCYtg86BRuBKVmSX9kSU
1AStn4VU9nkX0Yibk1JkNpAfoqIj7BLITzonPf75oy1+CA4y0IHltN4Rt7QeD8jfrtNtvcB54pvu
6O2eFYwEamvYmvbA4WVPIStBdCp2rFsbKgGEH4TshSNG7Vm7xc9aYo/8ID4ZL53+svWefiEQ81If
Tr0qMEkltEBXHLIAO+O2mK7l6c8zxiQaz3HUvHB/WSiqK99NZCH1Wb5n+tJs7exFjWQiOOW7+mE+
q/dZwO3hvflTwuno37Kf1q0/6/dVkHilD6E5HBCJB3V88iB4aJ+FVYCLJMw84lAwcJqXBPQvuc6K
SDHh5Zh8CQSoPTuTG9vvY1gQSWkBL9jw0tv3xKZv9dvQ2COzeZfscshEOZOvBIvfeoR5IVUDtQuZ
l8gi67um2Skf+yo/QbeisU74oXnmzcR8x+MVjqSPMKwnXlQck3vYREceZv16bhYHHPz8TV3PwnfC
UxagMFzicHBNO3lGIlOOsj7ag9RvnNrNv0msh/eVhxi/MwDtr94bzDoYhd42beRsDc7RcAxPtXVb
Z3UNbsvaHfltc48wdCbsVn9FjQl73KQH41QUjsm5SC9F1wpkX5ICXj2kJsbPAbM60oaBlpBezrP8
XkVZ1Hvpbdf89XPzey/m647oNs7slfSr4xtKji+zbdH9Pc7CtoLEDIUH2df9zj9OYyROzgc7+Sgf
y9uWBKrf4NyOsI4gCLMGcYbThiSiV8NjtWPWEz/3KldnP0zkfBLvabEN+BweHGvXeaPxgaPl5J1j
07R8O3R1v4LuzD+C7WNx76fdefnMgyOePW7XkYKAr+R0JtK8w3uIrwI2SrfnE9R6do/LPk4Kg2JD
nsE1bXaOQSI6JxGQeU3C73Bk/KKB/d/shkj6iOqEc+7g1EhGa4ydiyIBbtQ8roObThoa1B4AOn9y
d06kdQC6u0c4aBFEZ/hD0++eG4w/egHBGsD6x+4UguOduF9nvdO4ADW0Tqyj5y7ifuGUFm/4svsF
4XXvmPje3JsDGEXINnCkwVF/GYP0MMPecZdJATDKhAWXObObz4GIUfBbvij3FnwLgYvNBzhhAik/
jcRTdsujI8ZmcCXzZZsMRHVXLkYmRmh/kmrjYY50USCq+NfxN+Ok/yT8Pl7/Q/htChBHbE0rXQlS
iTSr3akpLOHXvQ/iFI8B8w0fUisOCQAPACFRnOxMLYjKETatwAKqjoWr0+wjzN3dJCzvj3hrjaTD
LwQpBo76FLUkIlN7v4tf4mt87S/WXR/J3hwtgUSFwyJiHRxqTATVy0mjZjR8KZ83LwnHKCZGXhwd
iw1z0VGoCavTcC39+dyHNf9DyXI4jet4hqQSizj55hM4OtxW6s+v6+tq3xs4oSoYXna7vhuu+dPw
83AD0vPh3yqKN5B9hZLd4AKGB+O82u8zm7vCHxymyrI1/omHncfbqSzn1NVCaC52/jyzjQ6rhlSd
Swf5SCoPv2K6/VnAGkquedI/JQJf6kduC3EbdrPm5lFYokh3uJSdxHIhROX7HSonzuaXfAVAoSNo
9Q+nBKzHX1zMBO85YrT4YfWP6Eaj0EDUbMtfdveIDY7yney1/oAhO24EvjQQAt1vXOiCOUPQUgSF
HWaKJwKg1FPxzk20n2rlYdDZ7nZDKWvGoiMxRySNJV+dvA4mCkSDrz9x6ZiB2IbV7IvwAAca9gCt
slNGqq/htecQxxxs2EvFY3OQZ2V+TqwELRzxT+8fcaTl1kSIR4xNtsA1KGT22nhn3bdX8TV/qNow
Ewn18uvC9j6MiGwLieNUBGGtkyExzhLs3WNNLvzck2qdt3Piv9B5dKaIPgJmGk3xh1V30lN/GJDw
SG1JrtmzC8+RwNxmA94dISKyBN4R4imQwEOvYiNY4NEVdI7AcOXGTRGuFVvSYjWOkK4lLKOSQ1DX
KpcjKTHYj/kvy4Udu8Tv5S25X9wVm3SUHCrMTE00Zv532bL2z3brPyAjKgRA4Ds2jWv8U7pTTzDZ
UoY44r0X8XF/0mlOXmd/d49A1sQ0HqGl5COPeLdQZR6/aVH2pN03Z6pqD/t7eeH1z+Jm+EqIj/fM
k0lIkt7F1I+P6CG+T07103xuz1KgnPbPhvpmQsyzezJVzs3PIp3AcLyQQBPGkBpHMyExSZzfh9td
Sayh3/dn4wUmbsLSIcJpesWpYYlkl+qCspZ1/YZzxPS74q3A4O2eBygtku/lb+OpuuCFCGhlfBna
8xQ5O0oTejhE1gMg5+V93uwugjHrDMbvroyw71hxyudU3pQ7+TacjYjU2zsS/Dyw/opi/7f6Ov+P
dWzo+P3BafxPbcngbX/7C+CorP1jX+bXh/7ak1GOloyuM/8ICoHxPZmK6F8xRfwFTA/TmCZaXoAj
j4mkv2GK6FIC8wE4ZDAcytjkocX4X71I6TeZyWA6NuCEf1Fx/zs9mV/Uan/oBB6g30NOCb10zvBg
iP2zo6uHUTeAxUzOoAGvnyfBqG8zoZ/V5G6sGOtJiJW6dOj0R4NMPW7hJTCEfQgXzby6UtopAESo
VUFkJhdnDe40+JYB4dhMhe6DPUEiczcoB9NXWidUKddYaNy22Cu3mVZBuBvEoYhi8O9ILNWZlgf1
kEMn1OoSTk6eEur6dUNZYtuHxv/1pP6t1fpPm4d/ajH+34aAY+T/Xy3a61v5tmR/WrDHB/62YOkH
Sofgrw4tiCEy/fL7ggXpxvQYMDbG9qBrMP6+YAXrNyhegcbRdZTRX2CS4fcVCzvnb6xXaI5RPkCC
6qDq+Dfa5zLTmX+KythOKIwZKkMy9BJFiLE5jz9GZ1Wc5/ku07a2VtPIHVTcuv0yyKLIXFvcfElr
ET/NNSwgRNSeoRETdve6Gu4zJCDc2pQBnMl9+ayPmemvhdCfOklEOTZppQu6YtRJ9YT6wT6sg63O
3XhKQFFFbTturm7loJq6c68vcG1V8k8IUr9Vcw9/e/w4ooXOybVO08ymqy9yaaP8+0UdwY6mJqgf
uaNuybfDH+aMy3LHEI7mbjDbM/xal7CPgmwSitbyl20+i33BjJQkfCKp9To1BZJjeGYhlaINVUJ7
hY1ualUBmhy9PbXLMtkpImLebsEnOA+muxV9DFvI27YpyLdmWjhBj+knqs73d9JTUhHlK81tVAXV
38XqedXLIGkJyJhDbGPKp0CJrH4LG0kvHOg/LW9eBuYf0vSuFiitx8PupjJVwky/qgLdQsEbwAep
iCLeSWX2moLb6ZTVWcrMawrVTfT2e6xvBHujntq5Iv8Uh4HpokSvXXHUtnBD7Ba1CHg8p65UoiyB
G2uNLWe1TA+NhyrcqoLSfp0Wj3WfMqEEulVUqnNhmWTf05A6daeCZ5rEd0BcFDm0j7TVT6koPLTV
s4YKg1b5czFdj/H3qlyWt15bpoDp9eTRlPpbVwyndnyti1O8WQVpYoEmnKIxorY0EfxUX1lR9SH3
CCvu+FjL9aWF0v+gUpKDctLv93r72RtW7ipDDaXAOodas/4AhhYWY9G5Rlyclon8tt+rDxTU3xMV
PTKdtdSTBldilzl5JkCPvS2fTG8ROqs1xBqxr1TLZg8iiMBGZU5jLanAGlru9TmEZwVUN8SodZ/f
oYtX21Myl6dy2C9ybdAOWBZK/0r82OulP9TY0RyKNeiMi1Bsh9sAx7mtlt17PEnvdaO607Yh9T0h
r6PDowtrE5SFEvD4sa2cNsnvUbP7OWTag9Tvn/IS09NLxtVrpOyn2iu+Ja/MYMGuBgPthhRe9mKq
40uRDzeAzE+qwDsqE+JUMI+uLKMGa66KZ8QUTPfulOr1j2HKds/YE/1tVvsf6jx/ncHo07PLpbt+
oYRp9c9Wo7gwp9uSUELWmIJljMePZCSpNQQ2vf6U9Wt93yUZsa9SgxMVJynME/m9SBX5hHqm6dYr
TdK2aXU3F8pTV2hv8qLANczQ4kQusUXW3tlzdr8nZy2BXnUY3DozacCG8SGFbUkf+qad5DgJGB2e
CC0lkKmrRgNIkE02Pxk8sFi9qiKoYBVDcKqdcnkfH4jO75LCmlngHuRBk1CUs7sq4qUuX5XhqVkJ
4yvJzlXq1GhB2Gx5aM3eFjUY0IEw2leweh8ojMBA1swGmXKm23tLspmIFENhwGy/LwidWWzPuhFI
NONdBvNY9HlCW5Mx+5QcQ0m3R1OEQPU0M2TWcpu2THvX8hn0v69idfLCroXMVCMrXsX0u5jX+lLB
52UUNVrhg1rfGVJbdZBKZtCcppkaZyerhwKzYUajao0w3uSNPHlU4uK8ozKh28MiJ7KL2gdjrOqc
ggKFdVX50beVeSdaadajEijMD2M6qYIjH6N3TNrW0E7uzAk6Y76mCax+uZkGKWyer2VRwpQGwLPt
g6FT9PeEqQ1Iv+t8V7whn2esc753o2LrfQL7m9DnKu1miJYHR0+UfHaHeRMqb5yEMvd3/A2NUxle
tBYBckh4oekElaUqZXO/A6hBFqk3g7RUk2/VkCGsU7LhTTorUgq9uI4W9TXuh4hBVVfbxuJruWvl
27BLtzov71QzF67NUCvPTUyw1DZxjqC8vj0pEvgASHzGb01v1gdv5Rew0DRel+nDgoYzHNu1upPG
ma0zwj0JJTWy6gxF9icB1aZTR/tpGVDTKM6jtlzVbAaumTiV3jo6+MlpHsI5BwoD5acoNvcLgNPZ
soJC4bkjUyy0ceVhabcw2U/Qj41ODHUrGhPX2WIiBxG95yzLisye42+DAod13BqXZeaFida4WoaG
WdFa0tOwyoxw6ScbBmuquHk29o5R+BMYbKaDG6cUFspu7RSfhJT2Ur8EyjRr3w0zoYF6aKCumk4v
jV0U6cn0BWEJWNfm3VGz07C37lJ0sb3ObEm5Sx8hMruabeLvc0nRU6MkZpjKc7Kl1WXdVgoyomDr
yfpQNkIVoVlzrvqCdr+6xnBrx7M9L/Smhj6Ymqm12234GZflp1mA6FV6KQtTCPFcCfq4UEk2OjqG
4THyS7Gh3TwY7D/SfSk9M06r+6Ui0J2rz34SLmoyoqE9uEUv3sz0m6Jug5802bka2vux1hxUe51C
oYWS0WhG6KzUZ282rS+psF7adn/USxDuxBez2/cVTkenVtoWQdnuoSH2n+I23jNyW94hXl+5q7oH
g9TT3FiFy6xNN6MfaXEWFpLpk95kz5a6vsXLXVxAQQsRG8JHleQDqXSs/dLrlTtBcDoTLuFKzfkD
jdMvap5T9jQw/uMqpZ5QySO0mAAo0rr22q17GQn793QGoCBUoS72EJ0rG9BZ+X7UDoiiRcAvrNU9
NHugd9T8eU/f6nn0qmzy532JjHih1iVOBPbtKV7zb9Uuws9G26qhlB13E5POY342gZ17BnegNbLH
AS7kfgp0A7vMeHQ4mE3iZK1unYUi/TSU3StV4UfZN6HZsJBaieSidCEzdBCCpR/RsQAYbAS8kW1f
Wpn6b5O4iSiFiVF9S+L+2jZp2MVsEBHks1D/zGf6pVXlAes9eOZpcTTFq6KNoa6xF+P6rigHtiHq
s76prTUccKDF4dHfBgpPqfUDXUnY9++H+JJmrK2us4WNvivgrN56HlYKJCssCO3LrMZeLOrBuLx2
yhCKm15+mVoRL3hnoYUcVEgedLEQyjL1QkTnlGpA1lB/Fbu3uRLerSLF9SNsNYs/s6o5ywUtzSG2
mWp2y9hC0EF4qaQq9pLcoLlYQC/ZLtYrBE/lE3uS2r6Bl2uS+dpAasmg9aeeK544EtJ00Ng6coYY
gQI8vE77R/Dc3cZ0XsoAePsqdGbvaLHkmdtSB1qjxsTQtZv0mEJUjIn4YnsQbtABc8nf9QSc+XnI
HqpM8/KZps2Q7anTZDvloLZ51czsNuUiQ+CjGrDUYHqDy8+Bbvc8j7gMsXlb1fbcjubNKiQh6uCQ
tNe8DwtwjNTZADTSgMCCeWUPkXM+7F+XjOm0pv/elhBNJp2UeNYC3awRQHuO/BpYqVGoHWC5ZhjL
XfySL3FoZSF0pV/3Sn8opWGFZVL9ZnU/oItnhDAN52YbvS02HowW3ldREbEMw2yLapweegA0UBii
dtNlQQaAznzO+tlkW2/0myUBVrH2wc00sSMmqvqXpq6ZxBB1dX9vTRggsV7bfIF1PXenbt19c0Ta
RpKF4jrUC1XdVn3u0ba0pZYCVbWt33Z52D+zjGNOi02JIL3mrCGvn+6tcXlBlJ3I2joZexeVWtzZ
udw7vURq3VHc35KLUhr+3Op+XwMMQC1ZgwrVESqDuuWmj7ZVpfMXsPDPlUyEJWznblwGDwDyBCK5
pNEivQqxfu6NOITSNuphPy1NgTKvYV3MNb3kzA2kVn4TavN1qtb3dshvaf1gTdoPoPmHc/narQz+
VFCpTYAw4PjxlrjXnzWpFsJd10ADMvggJJSvx+Ys5ftVzhPmgCBJd/pYdrKp9mZNfJJ0+a5aOn+N
a3dn/sNeSVxtWex6eogSYQj5nXPMZi+acd+aQpCqqmtt4/tcNTrdMzSLhrGl6JuEw0DXX4VOfW65
eYOmN3Skii2UzPVFESeSucqkHzoWzxZONoUKrJdpTS7TC4HgaYKg1o8ZJLK7bjtlC6g16bUzJ0iT
Uk2+qwf1XcuE04L9imtYm2qDyl4ZB/uWeaP2gFt51vhQr06LVyjyaPe9qsIrP9vLHE+ndp1eC+Qb
9Gy67S2EZFovfS599jNZRX9K8i8I0V+mVETJVsq+qsN6VTfaaYmFvgRRaByO5UbE8T02fAiHLxSC
7L3Jdfwr1A2lDDKM5M4ry/q1aybrSw4Q+QKZV6gy9ul05eQzbH23Z3jkzOhA1yKj6ybK8grXx/e6
VCXXsLJbOQpv3Z55fV29pN26MbsPsjSTPqbRckqlM07DfNfJ4EeMPuz6TnREoXOXVr03jbR/6tTa
z3vgRDuUDWyI9qHsTAjOoVFXsuUz2XsuMZYbTASUyfCgdAwRY7H+k73zWI4cydb0u8webdBii9CK
MpgUGzcymYSGwyEc4unvF113erp77pjN3c1iNm3VlVmZjAiE+zm/jAa9UZP9aYpiiKvZ+RapjxnN
Qy3TTtXeKKZ623pUVAlEPDXiTidk+XACXZ2sCY4/dz/dgGrEJArZ8L35OVycr6SVV9Z74g7Q9ukJ
bGHbD8O2KmmG6Ipg68rkaRyQ+Ar7acyTjbaDjTciURuc75rYhnCcnn3RvDUM7rieGZXYkQDQVHgi
P3fb9qiC5LnuqkfMd+pJeKjgtN63bn8bceIm/RqWcpeNr8MggkurlBf3i59/FAUSQpf6BxkbqXpK
fA39UD0MQZT+TigqRbealemfxBmWS+7mCIwwMFkHnihDbvp84ANmIIlTOSJM1SLazITJXDvLbh6o
PTfPRcGzp4RyV6WZDa+Y94YVLgbzUAY+vOHM8kw5zkVVjLhuQ4xa50m5ZZ6HTCp4gDM7gc4Jxm63
LEPHXQE3E5lfwk3nNDbNxDoUlRWtlKcmTPFZuSNX94OMjvrFMlqDhS4h9ot+itcOd/0OU5/eRlRP
7GqBJsB1w46250E+sMJaj8Ixxr0QvrcXSqe895VytmkaOi9OSgPAykhNhYwome0nbxE5JJWJRTI2
AJqugquMKkGC7xeD0pE4SjDrDCV271gUFBKAUhTyzNVSqB0hyOV6vMEchM0Ml7RJrfvaF+OxqsOs
2ppjMX8T4BqscKhNB04geUi6dD5omRjHhXZpv+3dlezaBMAgs6kVjIaNmQbTK5EI1cEr7Omta4Ip
iRcN3DrwYz750zT+COapNQ7IYFc7WuzNbJzwUFbzd3GzGNFQhNhG1mWzwrZB03qQswVJXpk8F3mS
bizZLLs+JXc8aJNwZ/A8fCZD5+8iby6+OMiPGrpkoxZt7kPyVCDLLHf6g2Gleeu19vC5Fb5zHf1+
Xk1D7Z4dZzJhwYRLfnsos72pXHtdsap3eVtxZGqnWC1ExHOHVVfaN0QVp1kOPcGbf6lq6jLMxGhW
gzWYgEiB9uz4hi82HCW+8wwIIwqce96db/fB12RX+dWsCt4vIobgKMwGftg2xVWPqSRFAJKpIqx+
XVnm6dbepIgxMOuNY7j8MaMp+0di9c2PxEuH95SaMs7Uvl8eg+xmCg3HqvxKspphY+qksbaZbvcB
iR5FnM/OXrkTS2zlZd53bZIYFmeK5pWVwDBzUF7WnjDqFEePIOpzznj0RmjlfMgHxzvhpUtaKkoi
31hJm+Ifh781XsJeudtSth7julTOK/sTHT60wZNaHRyyDDZeECsV+Y8UteTruo2epkF+2qLdqZai
qaJNdqllA6cTVIRmoOjCiuD9vqc+ubuFlstAhuGqrLz51GQFx4jQ3P4xhaD5skrraBdmo16zyOur
b4woZsnBzOKAvb5e+4Rqs3vUYhv1mFqJrmh2LgCus85hBZ7kWKc7k3dl9mYNZt8Pu0L0SbkeioFl
J6HygEb1NN+2YYMKsktpFA+D8TPs5avWkfVgmJPLHFCfSof0e6iF2C5K3HNRlD9ayxJcsA4+Sbfa
VmH9OE+d3vUO5s69VGQ07HB7BpcpIJNh3eI5fsYw+lHU1u2bOqb9ocryzl059tygTG1ajCV4t8oN
dQtoDMKl3TWT++WJnlwHC/D1knh1NGHbJCKaCRl5BDIT7g3n7x1euldHq5EqHmSPyrGNoCOcpm6+
S3sB8ySbPOETJVhoNdTt42gyats2uxTDyKDf06aaa/p8yoXTTwwhKaKTEusMm/mKNtb2xehUQ3oV
f+6Rgsh8kxlYSheMsvvcTg49NBCxMuZwGe0GvZyl7avjLrfRYwmRAtD5BaYYCCqgACq4Xoumu0zC
7baDRay23Qi75QixIlqC2BD5bi0WoErfHwBlNlnFGlgPyEWTAbo50MOXpYZs3Y1sw7nvN3Gv0IL6
yDBSZzeo8YyGf3yyCaIzaakwp99BKakLIGHXYGEusO76SZgSqG+oA+uV+uPR1bGl3ZOIgkUnCO0y
L72Qq4FyyicEJbbtVNOHMcjk6M/ywSNxj+GnStpHknztj4QdLIqxt+PRNSaSP2h/PTm4V+O8aPW9
HSS/3EG9FLIDWOyTR4om+hVZcuiVaFdyJAs9cIfL25uPsbRanm7nubd3SyvG9wi66VyS04+ovzza
nLWsNtmHYxnpfizbd7/KH6ypv2ph/XCMrEbeSsZS9nDjTrfYKZCBgNa441qZ3RsQGL9lFm+9sMqN
X4YI3/OcZ0lSfyIRjrrYjBnZPMJOeUpFdVbBuy3dZ5Akayda5eLhdh7GKZhjc5S7ygsgz6Sxz0bv
V0dJ3DpZ3P4RnOmBXrdtBraam1eHJpgz3TRfE+efVbbgvYbnqvNQG+qR8Kbb1Gpkm2Xmg4x7hhPN
Nyk00EkE4HXpPG5TG1u7mCWyZHCw1bjo4CVr/U3Y4WQYzOsMPh9PYXg/dUwOXlT9Ll37znQleSmi
HtZDiCbQy+dt45nyt8ez0nAqr52hvDcLjeFZIXWunPUYjM+l7/a7hcaQJ5z84cZ2p7Mq7Nd6cX5D
Nn72+UsngpUp6PhZtLMrg1dZwkAMdG6uCyKIVklB0ZblfS6RfzPnBy+jGV3mqRpjAwCgpdQNFBGR
iWkBpqDlavpxLcHGvEQ+aFA+3TX7qWk2vNStx4kgYF9I3NyyN/+a5oB7vXL1Sqj8GI11RUkFPVq5
6z4FqhbApu11HIZ7EQ34m3MAr8XZZSb7Qlba5iabyz/prRQh7IMnbap8XzCnncEb9pLk8EthMeSR
rr51jFo8OBZ7gRW1fxyfgXSREs2BTQ8dU3/sa3ZlMXrPZEAfybfJ1ioLcJGYtKhkaIH9xn0bpGYr
aH6RPLZlL1LrPqz+jFk+7soUIzU3U27eZ3ltvMAg14cxEn61w4//DnJwGmqwaiscf4X2sFqCadqb
untUs/xuhgG5ghgZ0WT10yU58Jb5M9XWa6iGfC2pOeGJJ3IlS7xs14YpRVSRehkzUHMzUY+J2SBY
4Jq5GJlQ22pMMK2U5HORaTjQI+Gc5Tx9+GV5iBKLdw40LB4rdIlA0lSqmUfhZ/2unVx31c0d5BFk
xsEja0u6lCaSYOTJixx8Zx0V/nrpwp3pIG80LcU7h25dU+jH++yB5Uxvs1ck61pH52JY7IvRmTjf
jHAkUpnysJ5kVfbReTtTGrZhM5jjaegLXuEScucu50aVj6Ih2HtK7GtgK3w1pC1+DF467s3R9O+c
mgKbOKLl697H9k/zm0+UAczaauq/w5b80sUouud50cU7F/l0kjL9WgyRvWNCD+9EJ/b1wOOSGD7r
ibrRIzlq0UZRtXgUJKxuMhHi5xvoqnMKh+9E2M1nPyqMLYE9FJXIsxiQGi3NBinB56QA7IA9DCAp
iLHImS+9Z8XjNP6xOZdVWbyl8DASemilp2K/gOJwoolVaUtzk6aDd7F9vqfNZG06t/i283Rbz7xq
xryY5o5t6RQvqu1xMVno/CyAaqtwNqNh8CHZzNTsccJ5yQwDuyNxM+DR/U/eqTdCitJzFOCNpNIm
rlouFSaM2EmWfGdnyGHc/Fgr89BZHqg2R3TKhptZi/7wlNFuqGcdY1GHL8vo/NZBdjLy/GjlwT4v
i11UMFeR7udLVPAjLoVCqHNmJOpuNC2sANGtXszmqKYXgeaHlmQppAb07mUUt0w5LxLsSjZnej8O
dkdoe5cP6Nqic+161d5tyuJYCAOBdON6K78prrOoXg1n+oHF4uUu975dS47224SQvhEVvh6Gclo7
VcuoP5rP5LW9TK3hUHqTEnlKZvIkTqK2Ll6LsB0SK4b1O2XueORipEEss3Lzxmtue8/BE+KyigSw
G3nhgDia0YlYNqS3i/faLT1Pzjiirp086wgdcjUiVO7UKa0UCR8CdnutA+FeaLmj2ddvjFVT4f0M
PeY255fM37vxR3WQHQaPPqWLOVNK5v3pE/+j7cnJCty9rBwLAguxaEoc0ov0nOroNXxh7eTO0ctV
ZviTzfbdnKAVKtFshg6te3KndMnHqvw5XsrU3eZJiMqaDTOyUNM5g0EJTucyNiTWRvLXep31qBW1
ChXvAwF3W5HgXvOQj5rmiYT7at/0nA5LCNRQSJMFwnBjtzY3nrUdffSG+bKPSEGKu0aiOTQFLpBi
uKumylqTugDTlU30NDvujra88CUowJfHxUrXRhF09zRt/B5gO3Rn7G4UpzYIh/RtgVEwpRS1a5YP
L5ePeX4ei2lT5Y25XkqXBaaUV8W7cF4KiwPc8q8Wxr9izrnyFpNCGwshPW80z52nzR/f/J3rdvzq
4Q+3XkCXZPFgknAS0ywb3ZFA/dh6yaoInPu8AQcam+pXYQtStqKFiVs/G8wa+8UkdSMaPlueLzqV
ovGXAyCbK+Svc+8/mnayX3pajUy5A1OF1EhxsxAOyaPO8WI9mX62QqBxK6/NX2hrk3E2Oj/+sqWt
3CZHR0lqldLkjRKp7ViGMIt28rhUkI3TZB1VsjwJRhDXTOGdoUjIKEj8khzIhk5ecxl3lA/pPVfN
veKQD5p6R6rZWg3YZ6MpWdW5OCUjnlVVsX5SvbQOimqf12TsN9zVhdmVv7lQkhVpos22pkhBZqDr
nZQtBWwKfAYazxRVfc9Xq6DTb3liF1r5PqSckIu77ltX0mJb0qIYjFcQYOCuodmLFDLY+mbw31ep
cakbdvs8KL+Tbrz4ZftKGA5fPSda6fQBRmhFD9mmsDiQZeesk1mda4ZCMs3G4WAJiBSsd+zvQ/ar
ssqts8zJOust8UTWz+/RKZ+6kW+Z6ZsH1+8BH7NT1CAYsJK3IoDBb6zmpyKFjxUj2fVcISvLpMhz
9GdAfy+ZY1tnlyq1vgaifC/20IrY6tyTmQzDunTQMmjk0vU4f/hm1b5mS0/hqwH4FwAKrZkZ9/1s
vE9usalTBUTnjRiNDaSvOZk2QXF0q+8yF3dEaa6iOeV2nK4UlK5JkXyWlty0NnF/jYLPNAVfLDG/
jGGefQy6fphZVscWgLrBqaoN1qFQnShTO9nN8FAv74mJwD2s0A6gYi6DR2C7nZPiuBeomVHG2DyL
wml35BcrNtOZ07nDt12Oh7LnTHJmbOE6u+t1SLes5v+QDd3RDiuljJEr3EMPHJqcRk/p/DYU537S
9pdam+eWMz5SBnDao7Y75kwkHXUy3Ds1qn/nV0VISwLxF7nPdSCP/Wwe0/Q2Crgjdk/HZwM012HN
jRgab4aiKZgl69QFmBiKeWc5E5NSd86l2HLLrkM9dAcC1VeG3pthxRDJs5fhvZvT33M3x71sQNcQ
3PP2kedM6FVw7cDyCylwXbne9laWDIf4ZHfqNZ0VqVLJJs3DWHupWnNBpj9OwimbOKTd+sWBHT9u
K3+zLEiakj45tP586Szc4qGNybJIXk1DHwsLaKV6ZNwctzks8ZSXeFrzT69Fluca177CtaSTDc1q
RESxNzjsFq0FbWCfhtY9NP7SrxeDxPOmwnrAj0mPHCq8zkxXns72NQk/zuRSYb3sLNEdqxxlFcG7
oqw+vdJ91cF8D+ZWriewfb8+6RYbSsTl5an00ehqgTPKnKdNYM7g9Hkz/7EFq5OY3Z8pRe+78EZ5
zZMZFTRBH6O6X8+l/ZzV+m6ENOFgb9moGiyEUdZv8qJAFiF3UI0plYMGe3TIkz1zP25qVdw5pVpe
OsZTDsgUwBU4xU3cozfXm3Ao2UOt5XfH4JS1xXNULs9hN+6zIYQnr6JLvoTqrMwhv0OStNxLPZ0m
e2HUEX/FnCAN/K8T26xbksv/Ulf+Xahmkx8ITnrLfg+jfxOqNZFeRFHzaAgZePdzIXy1c2k2/SYe
rHxV0wiQSpJQcJ50QyolwgxSosYSqnfzT/q+/8pJfEt0+eefhEhvgmsIMCezmmYo8998+RkVg37V
W3WMfK/7jErBJ03wtl/GZVUXT/SHG9/A9uG1HGT3HPbOSLjb2GHKX/ziz99/mP+vu/wfaHn/6XP5
38TCd3+az/JfZJe33/+X7DIM/2aTsxLcYoschyhOfuUvnXBo/u3WAMQTdPufv1Jd/qdO2PwbmeFO
GBEbSTYhWUf/UF3a/t8gahzkkaCkpPfZ9n9HdAng+y8P0F9G9Jvu8t8EwrlRzUlPMcyeuuv2savU
cJ+mojpAfi0bD5SBiUSiE4t6csrijEZkjFwtc1YOzfwkC/hrZUq8n21FJm4K7QXmM/xUFZWDAO7F
14gYZB8WAWRJkuf6T5nCFps3IECOdMsGiRy38IuYZn03fQYr6u5SqYvYTTkI2FE4RO1hnC5hJZLn
payXTbJY5p9ilBHD9dwSrkTB5d6RWfEYmVXG5jqa16XJURXnbF9PBXWYB3qWwzcqCe1DXpXl10LQ
/3tXDAgKmLTV1peOT29uFZ5oJWJ8T8yC4BolCAMhh38dtkZ9BNUJDgTdZAdVpcGToLP9zqGD61XZ
DIgEAEaMPa5L6+7a6l3M5UrJP2zv06Pi3pSrYUiNdxiUiOJgogrvVDari29quPOs8h76kKhBadKE
lhXWXV95EClinJ903pRvle0lL0DhvhfbeTTuVWTOZMemzvKhJfc3pcFkA5dllb0Jsganjen64a4o
3R4w1G4+Jg/FrDf73Y8zKOMO/dnwXSy9ec67aOooG/UANYkoh9AqNI2rHKGvXF0kcHSLc5ynhi2Z
avCkjOcgt13Gard95UgOO8RcofW7UXP1W9qU8S5913wnxAVCdhX6HFF6/qQJAHxYQMWR7A19wyZX
RmhnPbQdZoxcd7jzqxKMdCrImIt1WBg/9K5mazgncDYPxdwnoWu6ZCQczHJdMYS/2STVH6pp6b+q
LDW+pFGUu8XyOka/aYju4Uy78+LUDxA6+YXzG59xy8ofN536adPQJAtm/DsJ3jjOd1t4BTG0zrzp
quZ7RExyJQySNbZYCvG7F9ARwL+LRUjLYktMR1NTPqBQc9e5KJMpLnIZruYAzQgcC1KuxW8ZrlRS
Sdpm5CzxzZqorChLSF70nGACqXk8r5kd9lcL3PweFqz4nTiRvxMEON3nfYdv0FeI6QLV9Yel0IKd
MpLhlnegPTFfzk1Mj6qxAloKvhQxkW8M4snzJCvxU6J+efWI0LsYNBY1aJMLFCfOiNfHcVtFa6zQ
8Oce+pc36Y3EMBeT2R2lYxh1zLPdvDZo9g5JloCYj62B1ETzY6EmaG599XAPzarQPuIs2F/9WiSp
IbfK6RniMjMpbq/fT767sWzWrC94/2y4CovxSm5zmxeEXM92TQSHpvsatAtgqR7z5aUhx/GzSMDq
VkPrMPC3tjnXe8G89m4j+tyUQaPVaTGm5lG6OWLYVLXNKbI6qzpre5ZPqKzxE2STQk3qedcylxml
0SrMTn1b4aa2+mnblTy8K8oNpt2ivRabbn9zFXezR/iGn6L1CbrF3Hnkh6OQVRSxytE7twQFsqB5
QxXE7WKCDxSz+4ZE1VgvzasVJfxqg0D3xyFl8sB0VDzkg9ZPvfb8k3Ypqr4bMI+gxp3otOZXetIe
XYTptVGs/U5W2ymoOzTpDh1wTb+E3zVj40pUTnMtVd0dKmQyl5v4XB3bkuFmlUHkUZrdhp91yt4B
r5P8obKVrESdNfKAcFf4a7MlCDvuG8ffZ6WMEEUs3oXiU+tiVb3x3hbkhsWON3BiVFpCtKRJPe/0
lA5/XBNMOWf6Z8Gsi/GlLob2Xd5Er0Vvdus8Vzdpxtx/WLUKYX6k3wLPO0aC69WK8vskLTTMES0H
cPZGc592tzBWAu+qYwlCZK+C1OYorDxZ3EN7Rt7GaCf7CJJUk9w6FWovEEt1SMWU98Jxox8rGgTI
HAruvc5Y2EUQIiJQ9/wrZ3TyAG3QvlpAOX9027ZPYxUOH5MA4eY8zNc5TOpvQMzqFyNi/RsTA4IB
oG90RlZBoQ2v0S8LcKQqIf46IqZyOy1heJicPjz7hlbHgtaxn5q98ZsBrmd9QlLKeTWfG1H76PPo
izkrVJ2XNMnaFegv6/pAC4C7ym3NK+9o3d5UKvJPUYJ8C6hLylM+ak4nN7dOmWZCLefaYQ2cZszo
N4uB0TrFW+6Z7jPLeP9c1Qieak/rOxs866HoUurbOXqDi9XYkILp4KDiNxIxHGp1k3nJzMie03wa
/Xio4WFii3E25E5LzWwtq7F47meffA/PSk5InxVhn21n3RWGqz/4+JZlJ5dOn0JO325VVHWWritC
s5EPBwpzchot3xlc5WlJcoWYuRQEXgRUbBLvu3Rg3W3ynIVl/Q6BnvhHISxzB4ia5WSHJgD5tf47
2eTX5yTleYpF0Nz6wBH+39DSzKe9Pph7OAG3aN9yBzSJrz6Lnm8U9QpKYNoZWSt4Wkaa41ZB0oWY
kZfQIPumQYzThmHwqtolP0qWmDfRJT2ajR6gw/Tr5WB0efMpoBqOrd9Dhfkh7cnJFDnvVF6Pq7GW
NVo60VvXPJ1sUMXAweRkdYBdCIyfKSxF1G7O+oj4mKChkCBZIAnWXWDUPFVxh5ATgrngMkDH3Xnv
bR6lHeBpOKILrzqD3AmViS8uly48QxXrO/TA8xvA0/St0SwgEq1wI8TaXgi7hs4ZIjXWsdU7yRrA
lxDT2TfMi/a8bl+5uTpSBu9fEfn1yHmWsHlgw/IOswijD+Kg50sravnpde6iQW8ToiU6yxq2A3uD
iqMudZFBTGHsyPw0ucnjOCPwWA8IE/HhEPd7LRtTsy+IqrmMRMUzv5lC99vacomHw4bgFvawpa/+
q5qRw0Ve94BgPSVEOf9tzuVZWsF2yjmNpmK5WIaLWFmU6y70m7slVw13mKgfpjJP1l6Zh4+Jq6HB
hrnA+h0q9PI6KWl47ssQ3sZuP3NTUxlQ4TojPqytui2F4/ZaWvVyrIyAVln0QRDFDRuZTlwsLfNg
PqcpAKKvZnNbL9KqGEid6BvZlbELRsB9dLbhSTpJtqFsOt2IYECBZucZdgwbo3w/ZOcCb9VdagKG
NuPQA7d5Ct1T3bR/5oxJdfZa7McDP2MBJSvjaRn7vednBAeVCZ7TIDOfglwHCBnISD6Ihe97rCXl
APB0HRK3JBv6gwZX+0p8RepJUJAjF6kFhQWmXQ8rgGkwyjXosRCuzYR8VRUhLHR62lsjX2rSz/hs
kYUljb2CN9Z8LWHgp+2N4ga+K9tpR0N5dT87U3gWRkDdDrao9mdKFJVNQWMFfNpB/rLoriICZNAm
ZmNmlNchVwQBFI3ct1TGyBWUgHPgPANnaSvP2ebCgMHy6DcBhO5c66ySkRghTXA0scPl1h7C7ANf
oPFtWHPDTdAO/tZpreQgrArBFX9dDdQXoQrjif2knZ4/rciXO69JSRgj2hURXF/Y70DC06O7NDbN
7FG77RfHAAukZ3eHxLE5JUtT7oupeg/VuFwty5A7Jxq7s5o9cUZAOd2FBDc/FMCAh1xOxBhaLTnd
pTtvOVLcg+8MKbdH6t6nw0TaWOGYO12GkgizVLrjveXpUMEP1u1N/YXq7mBR4Yo7PsqarzbNg7tu
HiY6ho3oKXRGnzCb2jcujtt7m2bKkO8ZeZS991HaXujtLO9HS7ona4za9ygS7XwsOs/M93JpqrO5
UIQQm0FmdO8B19Rq0RMIKDHLoLZG4+yaxBB4vmpVZ/swSSwEbQ3uCJT+SJ1shBnk0cdpqen+qIp+
qeIFcRtLjT2hN2WdSO6MQoV3tq+ydF9WPRqfoGHpGLX07a0ddVC9riGeYIOfBGsWDH5omHth1RUK
qGj6tRi6ew37kniO0kISF+jkoJpiurSItnd2+FGFytv5nZWSOM1c8JwtBKtPttNsFtsMmo3XZ+lj
V5DpjSe1x94lWySYgy7ZsMbUeSCm3AcJZ3xOzq4eLYbvbPIkQp8RacMENXgouZlPykn9MR4GbCor
TnKN1rbrH2y/FMzaQ3oJrRqjk2kYJDJUKiB9Oo/Kb/5d4/zOzaxc4VqR7a6tathM5jnokxzzDg//
2F8TAlkx2d1YfMgZ71WhhGs5FebxOLgDSTeCIb1Hbn1jRsXHYHTeE+oQ7htZL/M6TC2yH4LIwSfn
jEfX9btNYebJZ+UOxRMR3o1eVU0TnhI0hG9qQhCsESjGBOUPjypQ7t4hlXtb1NOEiiB9BgNKH/NE
J1sra5HPcn4G7+x1CaAOhZqnCK311tV+bT4Y7TIYz3M7BnfBGLxDMpt/Bhc4NutGg4AH7I8xGxuB
By298qsxqKJDARUkHqyy9q+Lky4vle1v/W4qY9b7l7YdomeduaYZawPihwDuTTnNZDlmE6fCVDPl
rRHDl2+R57hPM6zPa+bOLrCXRDeIdkitnDwa1pXjz6+83dV5dKOmjA0DM5FpLigU56Ba1b5iiuqL
9Dx3i0i3g+s672YaRq9LUYudh6oozX2bzSS4EcSB9zpEVfDIJm0GhyjlPY2RLlibbOrHa5WP3hGr
mb0BkC/mePCWEsAZH4NDCQXIczWtMyDjdZDypjKKkNNY9UwktKbBcKiiWgNMZKsuCp370tbdaS5K
8djZY3ed00SskT1VF5HOYNKjXWR4vppFAoqDYPgkUsMNUKi1yS0d3jWFXULm1NJBDFsvKDvpTUK5
lPC8XFoXzfUeIcdYwMZU+gHZNoofBiP3Mi8oXWOD2WRdmcGCKqVpmhNVpH6HDnxyzzmKtE2i6kc9
GvQZlEgX8YzBFElHdACws3A4+/r5ELRq/BKGJXm9k76Xs+uhJfabe09qKnlqVBVrTuY5ROLUBFct
YanWZHSz/JVcLJ8+4l25QcIk0GZ27PN0+JF81lmqjlFC91tH4yza2iX+ijlsI0Q5wAqXGdfPJ7UP
9mNeWrhlCyt0Ue7m4xttfAFfSS8kbCksWvoRpKjubRcZ2t6OWtJcecR2S2MCfxhRehd0hrMO86k+
zv3Y/vgDfrlRBsuD7bH2u5OTHMx2IA7Xw8PxV3PGfwvd/L/IQNj9kbdCku7fo61vf88/ilj+3+hT
CfB1Ozcb+P85tPqK0aQ1zn+6HiyYYZOql1uzyj/+y78wTioEACUtC5jUC0N6RYhW+M9+FZKrafrx
fDdyScH0bykJ/4lxGuHfKKOMkEPbdoChi/Tqf4Cc2M5JeMeOTr+KZdJhF/63EqrRo/wLyomDnWh2
hz+RNcfhh/T/LRjd5ZGqtMPXZpj0/BrWLiqgzK+nnxKDbxlThNnhpXMJ/0/sOdrOCc/eZDTNNm+Q
/GNOQo6UhwWjoUtylmzTVzQJDmzt0EVbVGLm2zSK9Ht0++4awf3+aCxCN+kaMmarqUlva7iNFwb7
NH3ocxSgmT/eBO+t3R7wiyyXGuMaWzHz+APfCbKZ68D/TWExXZvGYNOIAS3o2sFtniLZBT9lXLpu
++jxDVmZE45p1E00OoE1Xmvs35/eyE8hyJvndzcRJ7RyYIx40Qn/ZtZCtBu09cv9OC/+d+bZ4Z+/
/yxouNAvtY6XhhsTIGdVpubyOHv80zTp7FEGyriq7tY/FpVw5lgiHHcD6W+TpFclktEtWy5BH0h0
kMGEn6bV6beJRJitVAOhVdJL3pzGL9amj7quKwzGZUN1irCiRV1ynaNdc/Ni3uaTgvCiTCWuy8x+
ol/OPyddX8GI2c175knxbk3WRPoQTSrTavGX2nuwRbOwWI/iGOXMDAvsUQ7WUA+kuSXmuuGYweSE
ncVv5IRgYagoTqtrBYIgWTM7W1z7KaiI44TZ3c9tAuFp6SHfCrTnT54ecarblXZ/CV2RZsyZzmzV
OhDqgTt1r9hevY+8MYN91/BJc8p2jKLCeNWiSPbB0nHL6qTeCC6UgxlV4hh0E8HHg39teh+1gj+6
39mce/aKvaK7n3xva9r/Qd2ZLUeOc931Vf4XoAMkON4qRw2ZmqpUKt0wpJLEeSY4Pb0X25/DUiqt
dLV9477pjq4BIgmCwDl7r216ZHWKYT/07IhHxWbUyV0ia9SkYcV0sxtTFOGrm4zWuS5647cp9ORm
GJT/u1ezPRFzvrEInLRZYvuAH+Rjjtd1/M2hFe45lru7Ke+KxyFoxSMYgPFnFGT2jcDOe1ajOdmb
iZk8dJTWz5QvtBVaYDB3ghNP0et0tcPMQLfpuhszHeu5htyBesN+4g1193PIc6RsZUOwbpevomKQ
zyFR1WcpYQUUxBs54dThfcg9/KE0RUW70Dlq/ra9GlVaqo07q9SDmyxRwRNH/H7Tz0pBg2ry2pAT
6J6pTnZKBslOpnWE02vyaSdiHCR0J9qYoRcs0eMklPiUdRlEbb5pssbd0V5knxXnYtmn/H1d7+Rz
u7Fcj4YSN9T86htKTBpGx1Qsc7N+9EYv4nTtjTukydl76uXDHiF9uEPv7byifBs3djJ0CFpiscVd
m+zwR+cB2gTzIR0jJzqbNLz6fUq1lBTUuiupidWKvFSB0zEMmmFfcWbh4qnCLZJemVS9A87lTdQ6
N0E/xOUy4kG8epXBFEYcfOEUWK/zQQcRaBdqUWXjjl6wWPl9D+c4S0l/OO+COwLEVnEDNRJ3l8By
GGP4CaAopNnGI1+KtuqyK/lr8bNc4kJ39Osk2FghAOYObKgNTDK6jKdndo2VfiZt6tvxXSw3BDw0
6H4K/6cVLehV4bO4qpptPjhnMYdUjwa9dpPXz/nws5L5asjOjeI6Hl7GNNxSz4ujy47ToPL0ZdfT
/L/EcEQFfWBZKs/S8iqPoxW4tucBU1vA1o0TH/KSbRtdI4TV2nUwdlhbVbcn5HMZJujtFrEV4UZZ
40XOjUvHae6CFzzrutq2xZ3sidLpEZUhbSZY6CbJLSxJS+wevvfHhfXO4qyA7If1wizh5HJlCJkK
/dmvonXtjIuQIKHauHTDX379IlPs/sPGJ+Sm7M4DHUgY/QCUbPqsXtpwNngd4uZHiwaIz9866+ZD
BTvRSl4mqf1sA2wwkrvIeh/oe0SaWhp6hPYLGcqFGRbqiTMDB1Lc4UiUEwNaet+LbemG7S+JCWlF
WW2RWkj3PXlBKOaV1nFkJ919kZulXMhE+xHS5+gCiU4uK5cVjeocUMeM08gpJPloYSXNuKayby2j
0ijRN39mysI4mfspGn/1bbtLa/sBt6Dgdw9s6bsrVPDLhk+eEffV0o3MHYFbJDXKEWSlId+nvn8U
ufFHhhgBrLvcdn/jakFfJ3+UclzKyH2oomfB726qHSvIorPNapkjyR1R8Nj5br6LDhUyC5d51Q9b
A7sWeU8GxxROn0gbWsTBeo5gIr3mBLLIMJW5PvbhSV9UeUzUE2swX62wZ/ernes5k22bVm9lrW26
/MWXaj2E8irQLKAqcIA9iMfIJX2Y8DpH+e2EC6LL9pH+Ukagx1v/j68lVwA4IoQhr6GFNydFy9G/
IOVEGbRzjHw7ZPcTlvX80jRfJqWvbOtuJEcBfUzp/h4R2eo9zgKdaRCCbyEcqh6vSM2gpxgZXJlj
gDidcNHyFqFotXA54r1nt+1jg8tbs9pXXnZbK8wf7rhvC7mODID/k/di2PmiUr8zEVULNWrbXsfX
FUOEWpFQdp9CCXD9l5jUhfwmKZYRTp3RfZHOD7RtRlZuXKS8/bqL/9R1eUVRqJM/curR4SrLH7Nm
J/xgNc623iy4rsir8K+YhVvPOc9eYmrcIBPcEv3Te4gmtNDKZd1f2PWdSsHJeEhN43Ob0vZZ4L5a
rbVGFgFN5FyPHzLrMeBEZJ3nLl4c0uEc/z6SV61G7IVc686yATaOTt+kUWQV4smLBQwe279WEqUn
VBaOQRQcrOkXFA6joN0Aj3a8qb3NBEjG9pb6AIo1sFbmcB1wIqOIiGx+OUA2yPVHulnDm+a/KxCA
/nvV/rLLc0O8VOpSVT8i86GHODjBCQB/jFaxoZLXLIv2Ry4e5c9Rv0ncgLIPEBUwCekPt1wO2YVo
tjoM6/IyE3dj+qMV/VNCbDmPzTyn59bZ7aaf3rzkUjOXGVhCcHrWmx9f1Jw92bpsjfhuFujyfVoI
tFhadTVTXGj/ceL+bSQWVWikQPzckDetJV830yAJgB6QpCI3wK/xfst+C8qAzea53ezb4QI1z2Iy
8OZf0NJa9uFlYfmrlgp1me6LbDex5NbulVDvvXroeIMQ6mXFRd39zqqtnm574ENTDaG5J3uz7hfS
lQst3boDEXR1us0cEIvaPqk95PWK2O8LYb+FA5yfytm4/LAFRZQw+GHVN0ngLtwKijZ7ahPwWBbn
+wReRFpfYXtbtvgcowptAHldTvdjKkDhoYVOw9vJfe8cUgDVKlLbrKz4Vl3Ssynjc6UDk/T2YbVm
muXgCZrkGvcK0XcgQ/r8l6juvQy6PUWdjm1hSNySRR+wI2Re0U4aFyMzNAEpqa5TGL++dmsnT/l0
S3LUqonQyepnZv+elj8pvBgopFISCeydET5X8dOURCtlrz6cpY6pd+Rn9cU/5xLOYBQCoG/BhZuP
Rx+JV5YeloHUi/RyKHxmbFxjDjdJ00vpRVXMLRIyKWjkRptf1+aIcad0RPdURTWWGZS7V/hfsYXY
0triCu0eS8NzN7RO1KOFFncTaSgM/TI1fiWsJWUvgNRqtnHP30xff5w099pO9eKaAne9bfE0X4S9
6LF/cP+bOh4xc8Y8Uy/tLsukBmvoySe3va8L46LMeAenebMWgmfpW5wE9t7RASA1w70b+azFLNkj
Mr4w3qTDqpbNz4J7XzjIJJQDLYKi5RXIJyLhsUL6bEww7nXYzwFYC/pRVbVJjXdasu0ms3NYwoaa
+n1Y0nEWBNrCIQrmt3ynZWpnz2D2p1H8NMpXI5EQut1dm90FY3Y51jQcUrS1gl79mVWSOsAZBcOD
Ef5ICeDqymtc0juDUrAktrCBAN30C4VAe/Ty+NzjG2J7lKG6/GfLk3DaYFq1I0viLYKH1ynaS1O7
Gc3nDOcar9otihnwLIrUi3AEzdBTT0o282RSHXELSb4tBROponXmOvd6Aw90kmcd7SE7/lHgbkVY
9hQW5aUc7vQKde8DHrelU/z03TXlYPprfJFPTEIO5x8kZK7tuXgyBfokB3UQSWgHsWWTsOq0tqru
Mnb6XyjbBEiDlMa3emK/OWF9wTJLgyFa9U1Qsndy4GujqVgHaHH/B5j3/3WN5f8M7vf/USWGbvCH
h/ZFX3bzXKrn/9q/9f8F5CN/e/5Yivnnj/6nDGNRNkEEqBsuHD3PnsGT/ynDmOK/QaN0UaARos5/
8Cv/swzDr6AhtD3+MfhTriNABv4HSono6b/ZJto1qjcoXlE7/hXi7/Nq51LodvDiU3LiL6Tc4x3M
tB6jpTZ4nnPVuAZLTCtb7Z02orH9cHOOLKuzdO1/aSL/GcZi20tP2yPSz5qrUR8X1cwnhi9tSvdK
a8v0pxQxUUR1W+zrMs9/BZpu/ipazTiXeiZ+VaFtX3w//Ner9KjtuoYtTOxZnjPTbD8wprXCwz+U
W8EuFyxeeuJmy2zo7/5+EJvHwjNDuoxS8PMgoXDatNCDcAegkbrFSNE8Rfm/+H6U+fPz+U56NvnG
lu7h2+bf86V+vBT08b43RuFODP1ACTrPVpML4lODELX8fqhjd80xbcFCRCmQTsbnoRJVMa1rGjbx
GKs/KJ4Ikchq+Z907P+tdPfYMPBXPRsHrcAucfBw2tC1Rk9xRQMNSs4KfFJTK2mvvr8YyJdfbpxD
XYYCp0491P4iy+3woOudCHeBV5S7RhYTxXiRrgvfeOtpqaCvs3EEKwUQA3nUshsmBPyZ7f39XHR0
SV3QkJZOq5T3/uMDxKxt+lrvhruwcdRF6GakpkxO+vT95bJAHE4TR5qSC2UlQZw6//qHaeKNeeYP
0gh3lG9ee8fiAGaXt1bJmWY0BvvvZ4oj5w8WS5XULedgpijueR1RLdpFnLNxioI/y5qh2nx/TUem
PtGJgro1U583+eDO+XXU2UZWxzs5Df5m8OhxU2B564Xfn3jJvkxJODbunDeN5gpFuXkwJQnJ1VO7
jLNdmydYtxm42fpeo59YMb48JCSzyMQt16TYzkf6YFX08ZgmrlOyYnDiXNpgQl+pBRPjoDL3tphA
531/A79eFpIiy5kfkM7cOxxv1GXT1yS+7vwpStgFFvSwpJud2EJ/HcWYIcw8c+lwH+dv18epB8qm
r1xkrbvB4BhPvHS3KEqsjd9fy9f3mWR2tui0InilHcs+mHOFxRVCR8p2pY0VHIurWMZGNbxG5DOv
UWMZ11hFb6VbNe9lVxfXvkFDrZiKcf39D/L1cjGl8Daja6IHg3D88+VGVjoWepiHKAggqoVKe/Xp
v/71k+MChUGaqODrJVGYf7qnaWMUZNLzgnl+q1ZUi6Ll6NjV/+UoB5dSNIHfYOAPd62ReIsQPznK
XLc+McrXWU+UPC8X+w6T44l1MMqoCdOhwZ/tnN6qtprfQfbXtOjcI8V6mWSy233/gL4sG3zC+Lzw
frk6G6fDA50o3J6epsh2Y6bb91LC5Dkzqr59SAAzm2ffD/Z1NvApYxmk9WbrnmvNP8yHdVdL6gld
TVns7AYoQ9v6MGS6NL3+F6NgXOBFnlcOa+6tfRhFJuPQtcFQIKUIILFmESy4ER/P96N8vXEzFp3N
H5tX3ufDTZsb5nGpwUrZVSitykVnaCqj/ge3YEEQeBScfz/cvHx/2tmYngcXyNLpC85dwYNb58RA
zLspKXdOI3WoZdWUAkizlQ+zZHL3gYMSd9SUvRtKLWpOPLevk5INCPtsQWfbM/g0f76jAf7cQg5O
tUPCj001GVInOEtB/f4Ow1Q+hamI9cX31/vl9rLbQV/CEmaaPEr34J02kmlo0KU3u2DAq5yKNLiZ
PJxgQP+sE/Pl2FDgkdj/WjYLyeGeQzpBRL+taNn76P2bZRmEHQ6y3wwd+Lu/vir2NfhrWAldB6T+
5xvZj2rE4px2u2lwKLlh/NtkqgnOUUf5j98P9eWZzR1qw+GieK0d93B+FrjVTQ3ZOAKnrFmmPCiM
IdTO6UmRBKy37omd25G7COCUUxcbVah3/1SOPrx1QdGWVug1aqcZXFBTei0VuJyonnJwtt9f2pd3
Yb40aXJdmMRYv+Zl5sNQTL96EIlSO3ZB+jM4yXihBR3cVcvp9/lU4/4uvI6kyCywTjzALyvYPDQb
Qrxrum6xnfs89DQZCbgBHUJOkos1BGD9KUd6tP/+Aj93/zkQHoxyMPkRuVWB8gy1k5n4rcx8gF4S
edtMK/wfcZz2QDNgb3w/5tHnN1dUCIK3mJ0HHx6Zy3KCzsKV4YECHwohMQ7JUvPH4MSe4OhIlA5d
jvakPlgHR0HbmIJOtg7485I8o0JGZGpaGYnEtn5q+3F0KNZoW3gG23xx8LjyvkA+4dpqNyEUPNcL
IR6FL6aLCHb0iWemzw/l0wrNjaNSMOeUuzpvwsGsRBTb9UFkdDtXq2BDlbYb72mhJhdoRoKdUMPc
fykdrKJJ5PnmWRlA7XeqOr+u6kS/rUMrNU4sokdmq8v7Lx3y2XV2tQc/UimGCidsh6Kpp9kGacW8
MLvIP/FpOjYKlhDaxpyD8XcePM8pmrQWaziLWpf6SCPUsE7Yfq6+n59H1jPO8xRHKOvwMXIPdrRR
OLRqNCBfGj2f24jP4EbUcXWOX696VMAz/3o9Q+tDUr3A0khB3Z2n1odFph/RwGutmHb9LG6IeVDw
17VqMYEqXP7tpTFpTHYSCJIoRxoHs3RsSBYB8yB2MeITe5UBDZ07TNQxllrVO1BTQAMlJ+bG10UU
jAYmTl5DG7WRcTA3YA/7laEH3g5dKCKBGEtatNFahNfnk3Rp2jYdxv0byFhJsUspuDgnfoCvixyn
O2OuOrGv0aU+P/APN1iB2K10CGg7263dix5F9/WYze2dBpr1GaqaAdda40fmiXG/Tle2UhxdHURc
xIr8I736MC5YTp8qVeHvJmbZCvdSc1YXfnjiG/V1lPnrQCVD9yhYG4ergTD8cUAvRJgacub1aBrh
yomKU0UoyoSHqw7qMMtAeDa/FDhvDz4VVqmZKQ/auK46btjt4AyauWpQjuNM8PKaZK/ZEn42VDjR
rwIPP9tFVudFIWgDeojKcTRkiHr1rOlXE0Ym4LskkuDvnBkrONMbJSmISLMX2jkbmlourTpG+JLJ
ADY70Dn/QbNzjTINwhH07KWP3r3utIIHqQcgAfyqrJqlwk02LE3RAxnyyPSxnoBEZCBh/Wz6leZG
hNBdRbxjRlQ29mXuNxEUt2BAxn+vR8pD3lx20ppl+ip+jpKODo7sDNNH+oK95zqJrebdamqdrFAv
1cIrNG5o5I3cU+0tUKOyWk5WQIfHrOwUcnKbAfWITdU8Bhm6LwAQwg2uXNdPSToeJBgAu5H4DMLU
drurCAjclRBD+tC2Ti1XMRWq6AfZCxHfFHbNz4OEIbAPk6aM8I+hAV1F+eQ+NZSVfmkGBazN5CUt
8Cy7L4LNlJBYQXRAlWhXwFJi53xw/QA+6jhiPbqNe92qzqD9Ou71ZHZavxYsVc/SHHUXZHHuJudF
3hTV0h8UIvsKIfyMXIqgikdxZzj4NDwTc4aJXRelYB+7a9/QhnutG3S45MDCHus2K4kbV05GkrXJ
p2ohkcVly8Dzo+cyFIjxK2HlJOZRyT3X2iCJl3pDRNIZzh/wU1niNy9+b9h3LY4bkJKt20VXojWL
cFWWpvfW4X+hpz+liF6illPDxg/9MVtOtoZCWMNQ1a+TyekxA3sN+8RVSKHCuc6kZrcwhVLlvPA9
pCkPNge8MIo6q3JXpTNJ7CSaV7zYcP5e7LrAPUImwQwIbvoguU0w7A2ENmfCeBoox4Vvk+P1xlaL
LJf8WV+kgB26sHTo+tohoavQS6w13K9UnPsGlet1YyW9jtoicazwjGJdMq1cATHrArFmY+MplJYm
sQS7CJ4ir4P5lreVFMs2ERo2oanHZwOmNWkv7dTx2rMunTtT46hXzdrrexmto0TW0QqzfNlfNLg+
4TqOyH8RM1m9zY3XLKZ7PNtaLusmT5OdZWut/joDYPNyZlWH5Q5DOIDZonEBbWRN5RvnrSXsaGPF
fqk929ClZ6Q3jdBlYYgi3XRN5LU4z1L4nhnqdDByFHwFauoqsM5tLzSCNfoYjAWT8tvyPEr4w2dj
7EbpaqpbBQm/7UNxwZfStJc2THKI55qI/FWvRHljBznWPaenuXHd1DW6KHtwwWQiiQwp2dF2qPOH
Se9s/3XSAdGAS9ONHog6pmRyP4XIQnVeTtBeqdoTxtI8l2lltVjiVUxmcMkpZ5M4OEOu2lJSNzjD
6eaX9RIFZvOqjIFYiNmpLFiz1pgRGju8mCw5bmUCt9nXABZSZ4PVhj6pVeVFnRv6W6hbv9vauQ48
BFh2ad2PaNbONB8yUlNbYuXg9HlvFPDmNjfU0qMOf5Z3cp9pgY5dThIJ0LTNfjJgCjYmUymC7F7G
xnUbaQjarSmJf45sUaDXecWFUiV94bAhvYIqs1BYXKQflHu/0vu1N8HaRuaG7bgw1RkeuAy9RVjd
4lVql+U0uWdpVF1HpdkuFMyZrauKfO9HlOu0EVFWUGOaJ/0orglQU76l3WVVYZ6nhgeYxodU3mO1
mnT5MoZdvwQNdEWaAMGPeY6fiUrWplV6sCQcbV9jt0LrSN3p0ZYt6p64XLttJH+ovrjy8O2thrFC
bjbF5P8YgH1y3biZzBBqcJvrm7HDGmGBVeR/o+FqoJ/CkWuu0xyxQGkj7DPtvNyZevYkM0uHjD7i
G5nb553VrAcofpcUOoJHv4+BQw3jY6MT5RMYYoZyCwONSJpv6oqkFACENuiYtPf9rdna/hh6i7Ia
dBD0GfQKVHSygr9tg81EDyXbvrgv26Ai2jxu4Tf3WexNuM8SM7017doimaWKdO2CddJTF3YaAKKp
g0zCtcKEX2A98Pv8zzDl03Az1rljLYVWFy52FBHl/dtYj0X3Tr6D0d15SRG0+zjGVPlGEISD+anW
QuMtM+AlE0RdWtP0Y8wnH8y2wIXczaFfbv0nLQZR34gC9yryFN+IV02pUu8iG5VklTREeqcxz51N
CgoSWFCssmyrIxpWOCt1y1q3TRoU71mV+aR6hXxrY3eZjeShqYXZD/LKDxzzjz45kfdM+oUZrOxG
VGTI5nGA9SJ39Z4QziRq5TaWDrDthDcKnGUJPz4Fv+l0gO3dwX7sUk31V3y9HP/MDeMQvJiBZ7Bo
Bq9eUagCBuc0nfeQgdfng6s1xavn5aWBF03DvOhlDfKCAYc2NuwBe+GKskRmbkO98wTaoqkEKBhm
CFBbQ4SclnJhvuetX0+YUS0knZiHixSbDqwoPumyhlJmVfmi1FR4EdbCEWdJJZHEGaObZuuqT8UN
tEWQW1AloXEVqtDMH2Ybhn8qnMU4Fju+KleV7uHnxr9E4hbmEyX2rZVjHnXxCTYkmc6bt9ElB4Jj
QFC+kkfg68sig4h4NgQjfbFBC037Jh/IWNp6EXS9fDHAjmrXfgr6cVP7E2jCGnYFUqWiRo55FbdO
QFG8cDJ7mRk1yRLuENg9NlEpm0Xe2eSnTm2VtqTDpoPXLCmA6VAcVBXzAbMzy7qt6mHmOOoqvyu9
GVCYJSIZr8OMbduyqKzGvFO5G9Q3dZXG9XKKDNtZxrIfkffWbVPsvVJi4Wnr3uPQb1V2tY30Xvc3
vVP0xoVTh512i7cfU1VWifKJXYF9E6b0WRH5gAg5i4NBYUNlk//ELl9kFxWvJAd6Q8btK3CLCpcL
1qcKhRgI4w0fCytetMR3ITFFm6YI+5l8K98MldHaMDVD30TWyBZ00XWFIB9WJgqehs7XBCpUwz5d
c+M6XJuO3ttLbHxpjq4Kbra4pDXWo7vVqPSta1au97HDE3vOb4/uA7NpH5q6ROE9J2SxlwjroUwW
bpnASTOHYjCWSWQxayyzzrS7XFaVtyKIhu9CFfj4KnENNSwTfFrK5nIAev4KDEALz1GJ4zaMo5CU
NGZCCQTN4DUlr77QwWLqYgiKdYl/dtr4dG/VBjV+zGuRx222yOIMy1aNQzA5B30dPkROVptYmwvn
HssVGSkVDOpi4yrfI6oNPgU6J6Pn4SHVTc/qcgqeKZtU+XZkT5+v0zgxGmiXODbOvj+jfqmkuIaH
xYWaLMcFzzYPzqhpRx1PeJ2zU0UqFj6d1QVvDZ68PDVOnPS/HJ0Ohjo40kDm69xyBBbg9ErfVSJ3
r6lm5icu6Osocq73oj7h7M05X34+frpBmRH40Hu7Mtac80qBvfLZI52ojXy9bfSjKJp7tJkN/DwH
vQg8J4B20jrYl13YL0YcLewRzQpsaVp58cP3z+jIJUmcSxxt2YVR7zk4UTsdaFSVeXhl00DU1zmi
kmxHT8Bcfz/Ol5M7XcWP4xxcFMaVDDdCFu5bA4Bel2srvXnTnIKECd+a1o1LCtX3Ix67jfQRabWQ
N8Yxd77yD2f2ZGgRcLNi793RRDhsJH12IWkJRtveAob3/WBHbqOJdoNZ7s64K2f+YT4MNhp9rCWB
CPdR5uhoBIlTYlkdyvfvhzlyF1E9ze8S53eDYvLnYeiARa4edeE+D7E3x7MtIBtRgbM19FcEX43j
mal6eWLaH7mTs9aKYqhJd5j2yudROSYndTEqrIlsDM9rK49wNgAgqArt1JIxT7dPBVFq9BRCaY2Z
PDQq9Z+HoiWl6xBiwj2IBfOs1kSyGwHDAUOYSNCpDXLJvr+jxx4cZcgZMmZTsTtEhDmBTnW7MLAI
ZdJ5DJAJ/U48s1j9i1HQPthQ0njN3IPZL6pBlYN0wr0+GfhHNKtE8e2NE6DSvx9obqiQL0tlhWbj
5/uH36CrCb+L9pUlq3ODLM2VHOP6718tuhTU+1kFhWUYB9Xbsm1CcK9NtEcFFmxJCwWrP8Q5bgnS
Vr+/oGMTgulgsXxQ+qOz9/mC0nrk+EsQ6N4S9V2b4rgxcyBMHJ5+I5h4/H6wYxN97hHh5OHdoqPx
ebC4CB28YGO0z5vUvBZBX/0hR7deyNE41fo6Nu+oo9K00efHdSiewi2ZFrJNKffrMDnYTIGRftA8
PNo/vr+mowPRzqB3yLJB8+vzNaUm8BXZmtHe93NIMBB97Qcpeq/9F1N8Vt/wyaJB485iz48rYMo+
y8xBX+/hgqlfzmgTMwHnIc3/tkjqIjykPjrj/NAgztnPH8eZAN0bk2JCOKGllgH5IuvRccP7v71r
SBUch3cfJRFP6WCUpg1H9qfAOt16GK7SCoxrZifpCQnd1/lGuRhJGQZgx9aRKH++FoqfAgegTPYN
/JffU9RBXlYFZ/1Uw1/4/RWdGmsuCn/4QsUuYWckzyX7LjKwAwjbnPGpPflZOOG+H+rrlJvLyhY3
EG6oznL3eShFtc8HcYLXLZP+A4UBfU1/1fnbZgse7LlLR5uKD+KXZgRJofDeoizek+rZOCvd7j11
V6NmgxycTFhP/8VF8aiQ9uIb5SP/+aKErweOpSRrXt9TERggC7a6sk98aueV8/P3D6EXCwLv0az4
Egczwpjr/ZZiWfC7aOAwiIwEdFRkkbIl3OJKuT3hPVqo7U2zGKh+6Jnrn/gRjkwUl5uKFFbOLetD
7qvVxNSBxioGREDJnCPbBMBHFXHxSw+E6S6/v63zXPhywR63k64HnxNhfL6tWJfLnlzjeG8q2aw5
BdHktKG4YAWPL+xYtZdB3hjb2qPj+/3IR2apK1gYke7RgeSfzyNHYBy8NAvjfTziDsWJgmehN8YT
s/TYKLqQaNmQL9lfNDiWOyQiq9p4H6F5/GWLmBBU/idRt99fzdfvJCFK9B3n20jL83DiYHXnSDxw
HzXZT/fg98r72AnIjfXZI5bUf70TAx6bJiz3vHseOydkN59vXwYfZgp6LdqXDYLb0dW6ddpo3kWL
XuD++2ubn8ThHEH6yMmLQxFOjoPtRp7DgInJad4nQYPB0XQDtKO7EigdMQFOt8SMfarhd/Tq5gfG
NwAj3+HnuacaD4AyivdWp5vrjH3vhaMNGtAApzmxWh57A+hmst2wWXUd++ANqKMW3cbAOqaiNr23
wyoluVLLLvoW4zYgPjLgIKp6F03idKvvb+zRq3QYmAulHOIcHNAHyuKm5fnxftDt5kl6bYxjADcS
8DZwLKe640enqIsPzGJ6Wqxwn2dMGGbVSOZGvHeVq8NyIkCCUERA8J2eX4LnN39/f3VHp82H8Q6m
TVYCWxLUvfZE0AMqdNK3QEHTygbyOWhcZVd6kmYnFB3H7qjB0wS3QwfXwEry6Ssr8zTsPW2ubPr+
eOnHIQG6Xahy8i6kME6snQeIbjZ0fCQ+jnYwdSg70d2KjXiv101pLoe8wvfdaT54znjY5KS80VOk
EDy2riLIwZH5L2wjp3YW+vzpO3w/aSdz7AX/bOGz+nzRWMcmr48cvsR9T8WTlNj8tUpC6kmtI6nY
kinYpUCPaBrSwip6kiQM/0ZFZYD3ESftUItpFdq5VZ5Y4o/NALDUSHzZhUCQOFijXMjpEHJFvB9B
c2CKi/sGpF9CgRgdA+HKfe688LEvT5wpj04CQDCI2jhGuIfiFqQJPgmxNMKVRa+nyOXDFPsCiJit
nVg7jn1dOCmzy5rl9SgEP9/5ytVARLasHXKgOdT5WMTtsRPr71+kYysUR3Hatv9sTQ71Am3RJHmj
xnhfIJzZi9Bu7tOwa0hk7bO7yWm9S0nsxlav/OBvZZbzBLfQJOIb5YDuHbzCJgzXssn1eJ94ibXy
mqlaBUYnL9CcVCfmyvxXHU5iBCWGtGHNgwM7uJV8wFTENjzZT0P9lnlM1RZey1tTSVgjmNg3YeiO
vwu3yN7oeTYnNIJH3yHJ9gfrGEJuy5in8ofteUo2Fb/iJ/uaMwH+46zFyjIB1VwYQ1nfJ2XU/nIy
K6Vr3+uvQ2b9HvPOXJegae5rodH9Da1+OrGCHnvwuFBIcDTQadmH+sxkHGtKx2yRRCEp9dS6Pq1h
z7TPRj92FBbSHA4MDApNN+wTN+To0Ci2+PbaqFUOd2e9TDqvEMjhnMLvnQXowZgWSEyfDOqH6POl
Jq3ZBAu3jzCLjNCZE6/WsbVDAq5AyQXYnsPm5weiSRJ5JbmAe4P8nOsKacVP/EXxjuD6YEnuhLXx
wk6Oi+9ftWPfSDT8eFcoeMzv9OdRvSoeqBWU8T4Fc0GaXWFCeqeXp1131PXOZa5rJ17uY4sV8Co+
Jtxtdh8HX+VgDIeEjla8r6UOI7fPFOz5dNAsSBVRmp7a7Ry7rSYwLAxHVGbZeXy+QKy/InNTj09W
WLuM01cvDVjs9MwLo3Dd9733HnLSevgXtxW3JIUdqpi2cfCFwi2j7AiT5F51A/3UKUjx0Bv0XDez
QVKtpdKbn98Peey+zrLtuWbFlvXwvg5tXIwAwRlykPk1IVnDuCzroCOwxDeT238xmIUzbS7Q0q08
mDZR4E7tCEB03+FzfrAU6sB1MUTpS+0AMF99P9hX1SqrMoNBOrNxXrqHd3Pw8qbCo43QC5jxQovB
2GroWFd0ZKeFrZOPRLr2bSSafAlQP1yOk0OxOmgcIFhDeKpkPF/b4cKNKI8vBKopig0HM2ruOiiH
oFB6ryr57Wdtu0+KkF4T+x13LxOA6UqRXgKefyqvLILvghOfjq/OqfmGsFZhxOVLxRr+eVJX2Icq
S+NHqBNiXWG2i+Fq6qxxGVfRdF26nkZmYdjftHprXmmRo5+JUFcYE4AYnVhAjq2bKKSpWnMko+82
LzAfviNdAJ1ZBnVCDELorulDEOVEnF91qUp3XBPT4P0hJjjdlUVxkvQwv0WHT2J2Bf8T9zH77T+P
3dRqDFKyCvZ5hjqVRBjNfGzdWD1qrRWTgzU2zUZ2KnQhtZYk2Kd5NViIf3FSn1jUjq0ynKaoYuAG
YaIezImYoOQkmVSy19WIvC+qqYYvzKihBT2RF6rWpBr575qWiunE3u/YyA7tBINjDivqYRm05bpy
jfVs1viAGw7KXIQrpbXmXaqQJpzVoNEXymrHUx3QY+sNjuK5QWOx4pjzVvHDgzcJUBjNXuPLYRXp
lT5U/cIUeXXXGZFz4txx7BrxcDLF2JhxqQfHDs2eQuI6EoqjiNvX/tDmC4pa5C56UrtssvC/c3Ze
PXIjQRL+RQTozSvZbkYajrxW+0Ks0dJ7z19/X80Bd2qy0UQL+6BdLKDqKpbJjIyM+JZge7Wzrren
9/9jrsKz1rChBVZF6qPLHb8b5/ATXILiHWpm+dP9602ckPUuBrWkwmZRcaD59nohSyh+tQzbwA/K
2pqE5Om8nGtEnDArV/HtcsdeanainZtj0oyIFw59blDir8cMHI0WpblK/bGgHO/qHcK2Liec7qlU
c474le49+7fuCQJKEVyhZmmsMdpJivs61dQUaTx4a4jR6ahrFUF9UdXUfDdacYTPFq/kQXLQwLu/
wjf3DxEVsIqItjXx/3/ZqtEAe2tQ2T9S2DwjtO6byURTh9l/xJMVEb18D+e4mSijF/F/I67Wt3Cs
TLGnJPULFf4stkTyoa3w/YVQ3qBO2A2HxSp+5OqE/w/yyuc46tWdK+lWqmZTzSe6p1eHu/l60mC2
kGErthVGMsY5duTKtc1g2IEbb35W0Zj2VkMFdbweJVtwzanzNvVRSU5P+F4jcJWa9iHElu/9AGX9
NHSzjagtynKPFzOQAfj/oVdf1YxsEqhAoZhBLQs7OzOLvuJOAtdKtgSJ+P4eurmcQnVAHBrKnasv
GsYYGettlvmztASWaw8DkVVVj6gT3h/o1sUDUU4w5ampWusajdoByCuxSMwwii8xHTemDvKvkgMo
NDKc+N8YjmicmpBuAk6vbp9KrZYYP1J2qknFAeeOrP4OCbb9TzKDPvuNPUluJwppolKjrcLGbEoi
qcAE2Oevrg4tfH1vKadoZ0/eXEGb241dT/lk3SRPZ0Bbhk6cYZ0YTzLGTnBjz1oRdZ/H1sJk6f4C
3rpKCQXphKeHCWGPVRAitdT0nL7J/B4R6s+d3s0/Gs2J/kCWRcdNAwjhN1AmEja0IRQaf8hVV8EG
brkFyhZL5huWZBHjoz03OB1cxAxquldGs/6hDtr5cn+eN1bVoc+VZAYAXpioXZ/0zggyWysItnSk
s0fXtrSM4iH8NNdG4XUnv7gV4eK795aMo8xFe+31aNzYgdmooD9NVtC3MZjtc6xjkl3PWOqYYaOe
OhXH+ATmWeUajVwfMMGw/shwFNnZTTe+r0PZhp1k0MpJHnL9S8wWKwZu0MxPBn2qnvAfhVEY5DJc
0Qb9/S94F7R/3l/qG+8VekMCnqeri221OpNNQcPCsIzEdOCsfytlSM9KE8vHXB60V1q+ghMEeGvY
uQlu3HDAlqJflbMp08B2PdE2qpyyn2Q+MDL70qGJrA6O5Kgi7nt/erewJ244lbuNgBWUbxVb0YRo
SWXR5D7SjSgwK41DAc7EGe/r0pWky1D6E8RDay8ZjORI2JAfojqkwxrVlZcga+sLKtPSh/u/6tZ3
FlUzg1NMjLluuVoaJ6jJoHMfqoZy7OohRkZfKeszjTTyE82o1Y/7A94KEhziWcA/TNs5zasXWg1G
bAAX7ikioMDris7xlkqd6XSQR9FVIXspBeCeFhhYsTIr9kWW0mJn2rf2GlcloSf1GB6B1btGfQky
g8OxBlZdvsT18pctZfMF0yLrcwVf/8R225NYEDtpFfEimiWq9QhI0kK/erknrPSkkaqzb+fa/KkP
ZXN5VwHfN54DpnBAoOh7SklqhrjZYwA8ofa3fLu/+Le+NuEgUDZ9hRT1V3dohUWwbEycavypQ+tg
ToWhHw3Sw59WUwzdO2fpjXLnpbgRK/Glwb7ooiRtX2tYNdiwmaluZn4rZcNXbNykpyDT7Cdcw99b
81ChHixLl4iWwNP9yd76xmBC9PoBoiC8s8qfpsmYtaYLc99Sh/JIE5d0lpFzflIyuab9REp+qEuT
72yst+27/spwtQA0gURoG11tbwm116yTjNzXkrj8DuCLV3Vjjd+apRxxXA9rz47nI/T9xZX0IDyY
qDrhR2JVT6hMR0e7KfVzWdHAd38xbt4+Bk5m7Brolwg3XN9zQSnF3Nty7hc4t14GqXMOEInG2LPh
BXiSQu9XgNUMzm8YWetqSyG0mF26QAOvrJHaVeQo2Xlbb+1GUhOyacIIxGhWP2lOMB5Uozr3KTVb
ozsNtKOyOpj8eE6MhLzbDHOh7CzErVMoSg8io+bPNWahdGUUmI6a+9JcKSejqdUnB9rME238ODUZ
8AbQNja9IZ8CTA4xstnbILe2pcGTSoGekGKTlmXxGBUFlWff1BGcOIw9tTp30DRaCeC0L2f8uI0X
NpdX0+WJjg3gt0kDpsvFgl4uXjvPSdvM/0UTPFg0ru3y36ALhSGZOmb/3t80Yq9e72VOnUg1RMVR
peh4vWcQB2r0JIDU1lfyiCp42ilfkUbXl52Tug2y6PYVNU1uR4DOdRUiTSZ0VUR9ratB7mb+0+Ah
rPryGQdxWhYfnhXdgvC+xbZjsNW2q5feoWXBhH6Y6WaID2lZL2c9jOvx4dCCdYNRIXMLEECuuRsa
BnJ6EVMZt1Po+FpQ5gcEFvZk6Lb3Ky8KXhTsaNpOqU5efyRJ1VpmC8RAEbxEYJzuWvsAlSTu3SLW
om+5VOR00bUQVtwaa+3hr/vLuT1QjG+C4Ai6ICreq01iE1tAD4tTH7aV9cGhe2k5Fuogh39UUoNB
hEn78T+tZMU8L13XtsdRKueHO9ZRUQGHFC0DiiAtih/5C9ZRR1QlYmnEHi2es2OWmt1IIR5zUk6M
MsN6qvFTm+pM/XF/8tsrjEcNAoKgfXJG1uET+jRhSbhCatdMauChibaEx6m18/ls5Ax/iAa9epzk
z6A0L+jkXXz2NfuhQBKyUie+eKNny79AgotnDcaAZ4JWvyc5j//AUs3Z+cw3ZgpdlyIdxRYhTLUK
HTCLNKu+B/jsx0LO3Xi0tcBLs4LWS23CotddMtneCR1u3AsiJiVaVHhSKVFff1UEI5elpNXKp2UV
71bw/8w+Ow65n6tglbiTf9yaIYUNwajkwtM1+Xo07PAStNNzEkxz1GgXLuhxWuxJ+ooL2OiDuHfS
zgVxY35UIdE51A2uVwhe1yOW0CnMygkyX1E72cT3WMYfr6MEU31D86F5+Lm1SKpo/0GsA8h1XeVf
9KQ3ZlUrfC1bygOW3IE/5BjEhsBZZ51KxdeHzwbAvExOAV0OjHoV786TnWItktENm5jZZek0DaV2
df5ZmG07eR39rHtX4fZpRWdRCIIIhpdKjH29nlIWKUm89IUPFRyrg2oKXgPEO9zcnLOLMfTOOydT
lD2K3o1XEoiACxhUAq7Quh4DXhFBoF0KnwtI/SrRNPd3XUfz0/3VvDkKyluIgNIctVFWwmBQxz5R
LvxyKstjpLWDh4XJXph44wywdjQbsH6CkrfakSi3FrVeTyX0DHLikx7DOXLH2EjU06LakXpq1VlJ
d47BdlA4sHQFoq1EcgJ7/vqzaVHYxH3rFH7UxcYnK1r0zxrCAz+XKDA+Z2VvGodH15KeCrI+iKKi
c2ndWJEUQotW1kq/N03p2Fe0iGNDKu3UUm5NyyGAolFJI9pYMw6LUNeTyLQZBW96r1UzOsHzMqAD
twEuXlTt9BuzElQOaCAi4Fh9u2QOLAzgs8o3pVF7iToaMrVy3nkGtkeMv18Xrw95FfTz1SXZSRKV
tiat/TErkuciWDIcm4aBdzZXody28fRHENqBsrNFtjelGBb4BLVnmh3X9dYqgK85aU7lI6IyvBph
ojxTHkcUwDQdfBIeXkioRmhFaTBiIIesFjLuyeHUMKr9xhz+6au8P8/h41o3qEiy88RJQz5wsztq
2sNnZxgbP+nrQnOBv+s/5hb073h/Mjd2IaG1g9wo3NOtItscFHqYAWr5qkoDzFBZ4bNiq/+pWVX4
2JLt0b23w3EDg+OrUG0hlK0vkLnUEd5Ihbx+Gf6YatvyJLn9aBqD7XW4GO0ECNvY9+2+f4vBwIbX
mm+4Dhcy+haTr5SSCWctwJYA84MuPfJ8O+8LjLUc1LzqvD6OhTPuleK3h4HLkuZb6ns8rKA61xeX
XUDvL9J65oQj/lzYzfdOWb6FcKq82hhfi0quTw9+TR416I6C6wLAQGJ2PWJvaLRc1I70EjUWre+T
fpRUpC2iwuZ9W5RHI4a30SyOHUwH1nf1nipyS1txpUgvcabKFxI0XJ7x9VsuPPhmhaWkY+6MuDnn
gM4EfG+JoErBabWi8YTjcVaTcSLntpiHqZSkDusS1fq3kaPJ2DkbmzeV0Xi3RdLE5Iilr1eTQqwG
k0J00Axz6epTL33U+3mPdHhrTkInH+FzDgSWG9ejTGOD96tpxf6IlfMhtWflYOe29CxlxfhokMCE
RGsY512I4q+fnCwykgKd5MSvy6l6hs2THWdlVHfK6OIjXMECjILUpsjnCHw2TXXc9sFgoMfk98Ar
X0pIo2i5xkljuh3W7sXfYxGnMpZhqLGE73otwJjKShvV2VO3u7WwxLEUvFg+pPpWCxtJmAulE7x6
YMegPPZqjfUiUg/G8JI4Zv8bmwWKJvEs9yiwovg1v6SYTjsYvWUMZPMFZGtVlsv40JVF1+28Prdm
xYsgSHREYpQlrsfBky6f4dpAqsmsZHEp99r/xra6YOeGes1vDQZ/BACO1G7NoQ66QKGrg8Eggg6g
Bk4SHulvbj4teY7/zqOX11tHlyEaTMVtvYodRtR2OnOUqFDi+U2/ldEIx9daS/6hzTV+Vc08efg8
MCIPEVUssAllHRLlFYImIFcYX6K/Q5cO1nzSqctLFLoenxplUJTXec7pCF7dJENSBJHRgCo2WTfU
KMkoeC8jqlTOB2uo4tCta4FA3B908/ywS9j9EFhJIZnmav+bC/ljXOehH5a65MeyJJ8kFLDQZWny
y1K1P9Q20nbiv837TomOZFxcMGDImyJWQgEjieHl+nqCjUvXVPqP0qnHT9zpyUEK0GXcmeT2OOh8
PtoBKYfCT14bAlR26UzTSPkgnUAlDk5ptf9Icjh/aaQZ7Zb7K7qdHZUK6iO2Sl0KgHD1/NSlrGMB
DgSQTxIGiqrayNVhrGZJuLVbEYJRRl7vOWNsPyOt0PBVBAmbDGjdjJ84emaaeZf5zmIEz6grI+CV
zXr3SSWwc7sEL0136GNl5xa/MVeYlPAHCZuodq1VZc0CGttiUflLreVnp0Xxf1lR9N9svaghcVJ6
/nx/bVcfktoqaRBqiII9i/DG+iwusAhbSS2nF+6hwFNE3ctGkegQddaeQrU4bb88UGIo9gpWwOh7
cPjXAssypCO5ss35pTBs83MTlyYo5BLvxCq3RqF4gfcMvxiIanX8ugV9paKbpxdZb8EYuLOPia5l
O1tSF7fiajLiqIGswumgiXL17hjBODVlZMwvog8m9TQlqdVj4TRIIOJ6pju4krXW5Fm1Nf8XdmqF
rz3pxvuQhErzR/QMfyhhaX0q5a6ejm2RY68Za1mAlFLcZiw/Ik6SG8KkEpZV0EifRhlprme9TKTu
pR3Yu1455nV2omqrj2d11sroJGdBbr72zVgPBxVn1J9jQUZK8aiIUAWbdSsM3yem1UYvaWW3xdGp
8I/3QrnB8z3XSXguMnSV+anAN/1rmkbW4gZNpU2PhctiIwgKPJEyqBDi9qtPtKhKhbiRLb/UfdFS
dqyco5JnaJQ5SY0aWa0+1kgjxgNohhZDGYP8eI1kKHkq6VI+Ki/aWOueolXGUZAC3X7Rkr19sd0W
uCoQIpCkUlxdhwmg+YM5B4vyIqdd5/YhbIGlDffeNbFAq81nQ7amQscWRJR1tYC6hapb2kzaC5Yf
EsqEzRScRqtVjqGSSp469/91iWKWJxx5s53c7sbxYiFFUGJB+tmUyzVpxIp0yqaX2iiwDJSK8KOs
ZtbODlldvnwxoEC4SoBdFBCA71iAX6I6DoJsTsgbvKBQ9cWMEZ+asEWri+hnKKy2MRTduXa309JV
Th5lNUE8oOx5PSD+gaPZFJLykiC3d2mT4uusV3utZDcHedM1Alhgg6xm5ZRt3yVmrb6EHdT3PlSi
E/fFcnj0RgdPVkE9QWUcqk+reK7Lqk6TqDe/QB4IytNQLS0WlsUApoyK624X3o1PBfBEMzmqvRBa
15OyrK4O5mDQX6bIUX70KP49abSTP1PlD19qWtpPE7SGnc+1fbVIcoh3bFo+ICetRXkkQ2lnBO70
FxJJ6V/dboKvyxjTGIXfSP0Y54q9CBma04ZzHoVJfV2aNsZZiZvE1l+QAkITXDLSg15FdGUhnXcI
KGTtnLBVBPC/44mildAgAEsQu+iXvZ/m5hgGgBgvSZCOhykwcs+aWrQXy6F3kWScPt7fL9sPKGLV
N68MynUU667Hi8uYhjs0Jl6IUq3BC2at6p4syS6aJ8VprfpdS38LJHccNY2dKHJ7jxkavj70Augw
6gEzrofuZIKvcVGMlxgpTy+Y5OBvCMSQjOAXnacmnD/pdAF6kzLsSQXdWGTBxoTSStZMd6V2PXJC
FTicbSTTqEGOhyoJOoQY58CFpWm7RTGZD39UkAZuagPwXrwOqzodjcx1RQMpCJEVFi6t1+k5XeLI
0+IsHdx6mIf/7n/V7V3DeGiFkzxCPCVIv57g7CyRnsWdhJm5ortdV6CnYdd7kP2aGslmZRhaj8TE
qBVs5NqmRU+t1JReDMnwC9wkD+1Q/TUa8n9GhyesHXef48huD5Y8v46KcbGTadrZRCvc439/Ai0f
HFJmy713PVP41hAliWz8Xjf7CPZUYI6f05IwHclFx+7QUaUfPz+jiR0FP3tFmDXjsYpL6f0V354j
8i6KF2RDJJxUnq9/x6KrdYQrfOg7deC4c9NXCrXttvrLrGhcrRI6/vRoqveAie30hUMgaRHoHunK
WpZ+sJyJ4mIe+6U5mxdI9e181Ku8kt02Us0ZVUjZ/AtHewM79EXrvhZKrf+8P/PtXgP+B4zURPGG
x3p1jC2rwbl0hNIVoaH20qZKcjSKetzZ0dsjC/4i4HIsithwa15SMllBmsGz9QtJxWQ6wZIaRMh1
BumZ2vteFn9jTlyJoI/EAzq5xOrAcll1dRJ2uY8FTfEj1Qr9aDvJeLm/cm/ZyHUkJ1yKWDyksOj1
XmPVERrc+qJKpR8n9mKqbs3qpW7TACae+16Jf5aFLi8HpxgrZDslxMTH5xAlifFgF2jSmZU8WJ6Z
4zb0GV1sKXKNeQQOVhx4u17SynV5mBUn1J64cqxkp+nh1hoB0fL8grULvP16x+dJb5VF7+R+ovSm
R8Vc8qwSadz7a7R962EFCetBOnUg6m4Qvglrl9kJCt+SVB0jTNs8jEFmehX84dP9oTYTAk6H8gT/
lZiT3G4VoPXBYlaFFZR+pzixNw6R5NkorO5UIDcXBaNwWNhUJEEUzVYXVhkkfaFkY8WJzeNT3WjE
Es1sSm4Q4FLjwiIfTr2pRjt77cbkhBAEARN9zkxztaM1bcxMJEBqvzO7xWslLOTpx5qODy8hCRYJ
MYayAIprNDHLpzidcQ/wx0AZvK7tQvLOKj7cH2WzJxDrFNcs5TMeVAxHrncesuhGXMcjc0E797LM
ZvKSEdscAGX2KnXboVAWegs2aXClX2y1bNOCh8rgLJW/jK15bnvdOgyhSb+fFD38ghAB0bNBXwPA
mqCNXc8KKCbVkMWt/V6Z1O98mxT5ELz6jiidT7Fbj32AXsyiPhrgimExvsIA8Y1+t5qh3CWFGlVN
7SeqRidaN2NGPwbLjyCN8pOTZ9KDbT60QzIglX5iaZItIojrecZdLaCIovZlO6suNvTmc5Sm3bFP
rQdrZW9DsZiCMEmZFUDveqjJUHo9axSGipXqIico8rWxjkc44NC7BMXGj/c35vaQIUZCNAR0R4qH
b8r1eLpVJY4UaLUPp9c8lrlRnHJFepCZ+b+zAiLkCMCVB0O5HsVAljvOBqf2URqUD6Gt5G42msvJ
UOdqJ3C9OSFwSGpL+L7SBXY9lKWk5tgtdu0vhhL8BT1p/NB287Jzx2+vRJbtl1FWn4k6EaYDaBb5
9FcYXmxa3eRpidpgKAEZ9F/JGP/pzSH5+hsfCzl3cVfxydaZXW0VhkJHdOMvoR0+j0KqXMMJ4vEV
ZLuDs5FIIk6w9j029C6QosZs/B4FT45ygg9JFM8P34iEJIIPLDS76NdbvcUBKvZ1Y7PR2yBJPR2V
SN+uw+nZQtf/w/1lu3EjYr1N1Uk07PJErPb4gKoCHV9L7YeDE37OmkV+mpXoXTjHw86TdXMkQAU4
pIKwusZyY3A7o+isGhVjuT/YLeKQSpTY3hwD/d+f1I19LsykuHehmAjO8/U+J4zptCFPGr+bQsnL
K7U4qaH26TcGAYoUcAIly3UIm8tmj5Fn0fiKSO27fBndblb2DtMmUH7bCcS+osUCFHJ1nzcDAvVV
P7DhOKlPdYVAfj3j/UGwVj+FebFn13zrK6mCXSLCWOEHeb10Vgys5fQzs4qDKSEOnHvpVEhx99oP
Rtnv7IlbHwq6HRQuob4BYnc9mkaPZpDPS0PftFad41DGrdfANOf+l7o9p/8bZU2oChx6uhAnbfw2
jpsDOH/h1QmmLmUU/rw/0q35UEIgiCEw0yicX8+H5r1uAZls/EaKh6dkXHQvbKfg+BujkCLykdh+
G55wqBYlCn5O41dowh0aZf5HybFj+I1BhMoM5RAi9nWkHjf1KIVj2vqBGumHcOzGczQbjwfpBM+8
fHwcaHUbwiySfbbT22XrwzKw/1S0wXCedBwu1fNvzIbOUdEcxlu+zmrxcOrMJchbJFZx4XWddJJN
tymKek9z9OYOgIv61oxFNUTsxV8Av84xOrqgYpYtn+cDqYHl4uz1cELLnU0fpWhfRVWKN+96lKw3
pnjQ0WTDJEo7BlWL65IFf+HhRSNHE2o0aDhB/ldXowwQio3GRPktGxQvSWLpoFX94zccwQgkDGFL
J/5cjRIOiYn3pgHVHg+HD2ocy//QPqZ9DJcufZq4hP66PysRT11l6eBKzIdCH3gXsPrqcbWLobQm
GwbzYlVyf4nzfkw/5Vgt5a/BOJf1SzEFgXmKLeytL9SIu/DhEB3oEChYI0YSisyrCY85Sz7pQ+Wn
TQtGG4Wh8rPKsGP0aKmS/kCZp9+7AbevCFkPIwqhYfbMOqDQnQSTqVnnmBHB9F5RSHp+gmKwnDUD
FxHXUvN8Dw/ejikEowTTGeiGSGl1EuSeDssEbpkfzvIYHRw5q83v2aIN4VdJbyTtrypNwh0QQ/yd
19/2ekzxm345fWE7DhOgb+d3vay+V/CyPxgAin/OKTHo/W20PejiOuGqp+SuoHa3+oq2vbS6hDii
T5uTdJgaqMdZHVY7D+StRWSr4mkBWIaC92pC8aB0g9zWvT9r6bdcb3sX76n3/aI+9Um5F9zeWj1h
E0uRm75ddDCvV68slSUF0+19HNraZ5S4/oYOPJ/tBVfv+4u3GUncXuxoiPvUtXhirkeSNKC/qps6
3y4r6ZAgs0kXj9a68TI3O0NtvhP3Fi8yFGOdcGbTsJDPdRmbGCT7QYFcVpo4/SHpqr0DdmNCRIGw
pmFACcrx6kJu62lQYhzBkAyJa9UNu/jfKQ1y3MINvLsfXjzgcRPGAmeZSudqT+hYTdejrQ7wg8yS
9u6KBk+8gxyl8mosH/emtrkv32joKveUyIPBhq+/FXGT0bS5PvqqPfIM9PDzCg9RfLO5YONlUDee
WwyoqNUN32pSvn4nENkuLYGokLHkHQLs2hAuZ0T6+cSyb2ZZfByAWrxWCfrzuBh7QgWbzBWImI1J
dxtnm8LrKtiGd7RE9ZhrUGNx58TErSQ7sZMTnsa6r2aN9XemBfGj5U8qZtzNvElCM5nU+Xp97XCq
KeU2lt/bNBScKQGFxhkxcwX/20Ga9ySLtucB1BXdYvYO5TKKoNfDTWM/pGFX2nQED7LXRYrpyuru
7bj9aMLbgCo8jWWcvXXaImkIgzlasvhZRD/2obE7dqfVtXaBZSKKWzuHXByvq3sfRVUKV1Tj4OGL
DtfrSVVKIoxqZs3Hw1s/RCWcJ3O2m5NqTDJ2zLXqtX1MQRkQ+NLW6t5bsNk3qPW9CU9TDeSWWevC
mBEkjry3Fh91tCY82WPDEK3Wdtk76lyNgSMn8cVhibCVON2/DDank6FhjUBOAXsmjdKuZ64rEcaU
Qakg721X1SkZtEg5OVUUqUdO6jAdeHYN2zOiKVuOldTqD6rUCMqUTk8sgAhfGvWBVcJYm0RRpTLo
frJg22akjv1BifrlJRpb5TMmpntVls2nhncGKYdcgX8oha5u2q7PnXhZTIPGIqm5qFKQmk9GaWTU
KXkjj2kR43g31hbcCL1TsQzTyZS14/1V3xwi8SOEG7docbIIja9XXYImkc9ZagAwoFjDlZQ9L4Wh
7tQWNocI3jy6y+QrYKwqjMnrUfK2WuzBRlVsjJTyeZyt9FCB+x96Y9e//eZQot4KFYNL1lkdICol
JC2KHfiG0+nzqcNLK/dCPPsWT+8RUnUfXT+0eEGp+YcwGAj5emaWVlv5NHSWPzlV6JohGsV1HFc7
Sd8meBKqcCR7kD5BUTaa0pXqUGxKbcsfwOleLbtR/7FgsjxVI6beTl7IO92t20VkU5AtQ7xkIflw
17PKBklbut52/Gi2U3o30BDwqOhmH030yh698XidAN1FuV40wK9NPBrVyPDHbAOfBvQCeXJpbg5S
1VRHudUNfDbxxoUrKdm5elSkyMxQjdeXnfW9MV+KT5Q8hV66KN5czzepDJt6CpumRCz9Uip9f4jz
0j4OVj9/vL9h3hqur254vCAA4yF4gFNSlV+NZWqZaFEY09cmUOrOjSiQVueED6+9pnLdN0cz5sI9
4EOI2UhDpNCd5KZp9HM1zLN04UbM9INphC3tC6Mw1ky0KJm/IoxSNCcpicfAVYvOTN81i9YMEDcd
47+mrY3SLTFOmHFgzfJhcM26Qr05Sh2t/9bMsc4oKIk3h6TP+u4wZ0mJstHMadLdNGzoRaQ1qgi+
pLoejBc5Le3QbbhQJHdUzPY8A1AHHno8unZO9W56VXLY+x8DxwyCp6SHL/deGaW6eVHCumkOrVMh
QjEVsa49FapRJthz6l0Ogy7T8+80hc3LqdGbYPLmZJnyL71FR+u5CeUwPCZq1y4H2SAvcu3MnP5C
FKVIPFnjQBzjPEdZr0rodj3aeTjZ7mgvWv0xbdUBf+TGNKQLcrzB4HHOxvDEusr6cUnRufnYF5Tu
WleZ59E5ybHVNt+jPkXv2s3IxjR0N+q6018baax/9Hyv4WsyNHb+56T2ff5Bihtw4LAK0+DLVGOE
hBt7MEXBs63FRf8hmFR5/uRoZTtDSomV8GkZG6VyK3SdqjMMJ4P4l8jT/Ahz1i4v9zfd9lmnIkOe
ghk1VzhtANf7O9D0dh4kcSmamXrAN6f80shIvR6LXsLERW8LxwCITYY/7o+7PVfgyfD/0W9iPbV1
hxZiA3GDq07yKtXJOHkK5kCeilRp6Nm4Ee8c4u0lCSSPQCii6JS4qI1eT7IuU13uue5fx7Rjdw6l
mv2X0X76jW0DA6fJFKM6Pjw/+IzAV6SYNgKlq5hFi1QsIGstfZXSpVRPKg7e2bGgAXV4v8jZYu98
xu1jTX6ACKGQ3hJM19W1HJegG7ZMK36OYPIxG2blFOSPdlgTB1Egh18iYjH+xVk91sU0hgu9dYGf
anp3rmAVfir7ZbjIqKwdU8gD/cNvKAPywYQ+hYDQxe79BetQ9URP8CEJfJq01LOT4JiA/9CDJmVi
WjTvQW/gmn8TeroeJQe7KUwzTl6dUddftSUyPUsKrZ1PtN2EVFFAzWmRgAJA1nA9CjTvFuu9PH0l
sdP+HOt6+RZp+IBolZ2fJLkqdnIum7/v+jUBJ6KUzL6gCopM7fV4xaQsaIUN1Ws5ZsY7hdh4OAQo
8H+nzBM9M1P5hZth+NlOyrQDUd0aWmD37BXB9l5DH2kW5tjw6vVrQe/ncKmKDAlX5C8WLHJmzSrP
MxIZ3fOoTItzXigx7fDnt6fBpjzKq022ScllLes8WDFRU6lVrxEWEccWCzy3UsN254hvR0Fzg75d
AE6OHfnm9QLnRptXWZ+Nr6CL/ccq14djEql7pfMbo4hJAIZA+oN4Jf7/L0cgC9UF6MAcX3W1mJ9R
ig7cHHRmZ3PeGgVpeJFjiUHWxNYgBck3jWx6fSN51rkU/5yqatlT1hBLcr0nAR64FokbOc6IfV9P
poA4Rl/QML0mTfEuCiTLS7swwXiG1pr79+9aQE2g3hQNSMvJX+AIryGdyjQmXqBkfnUMCbJsRzJj
nwd1XOwPVRs28pHIw6g/TKnZKe5Il8r4V5hLIGf1uBShmxi9ZB8xuh/fG2MoGf8uWNDkOzvoxnKI
9iKiPbps+ZGrW1uyslAh3plfCX0EBpnJl0np+lfbIo65vx43PjDC7LxHgsYlShDXKx9q8tAv9Lq9
0n9hNW4Q6lZxlMyxaU/3B7o1J0Ic8jmEdnj7VmmPFqTNmBrJ8jqk/fBM62DuzQCKB3uxlJ3luzEn
h7RRdLAjRgNl5npOQZNKod6l+as8y8qlC5fIC9Ms3Vm5bYREdMTTgEY80Ce51vUoVixrixRO+Wtf
D/1FTfTqG92LxlECCHQddB8PWd/PO/WTW1ODdC3ExRH12eSqQjs9nJyOQSva1au4yD0VUHTvkNz4
WFAvgLCQFyFGWUdhYTP0iZQUxWtcgR84VC7OkI8Kb5S19IM+L9WfPe3yuUub2HgOmvF5kvXxTz0J
s+cMR8N3lMubY1jCazP1fE8DYrMGoJNChliQRGi/e5Mi/OXmQ4R4VmerV16HvAAVMOzWlSVLfbq/
X7ejCMwcLih0HkDK9cGgDEdLWYgDeTTD0l3iVDnaMO13tur2OoIjJ0Js0YEkqKerXZSQ5Jap2vV+
puaz6To6UfdPhBD69n24GLX8UvTksBdq0DNNeItlV+dMshf7uQ6LUPWCPkm6Iw7Ly+RO5jiAlyxz
vid/ttkOQnuI559dDsoI3fN6q5sKVcG+aXpfldQax3sNYh3SN66kpurO1tsuu2gsAFOD7Q84vEZH
oA2QcdFT7VM6abzBisqzlqTO4dGPK44sI4hBhOTL9YSGfChta6kHNBPm4pAnRFqoP6uPRqmi21cQ
caAWgw+uXdllPW0V2POyv0im8lwOaX6Q+1na2UKb+PFtFPo/AAbxcVyTl2u62GDGN4xCgub2ifF3
ry2XssaixQzCPWvT7VYAtWIjUJAQVbk1LmeMCdlmpimA204Qu1pKA4jR1iHQdqZ9v/+Vbo4liuPC
wQkDkNXZKIOWpk1EIX2pSNDhbiLdKyXeDccE4b0/1HbbMS1hPoO2F7zVdZ6Es1zWI1Wg+GMXmp4i
h8EhXuq9svDmyeBTQfalZRidDi7x1WO7pNnYqQuLh/taeRj7YgaQ6aXPnUazTqOV1Ukx4722r5tT
A6qVRYK7zeQn045asELFX+a5PWkFIGCU9nuY3M1RiCToGoHQzDt/faKUvgvbqNQVP9LM3Ovbon6n
9eGeBcTtUeDMIOMt2jRWALjZTfNUQ+DEAaozvCBJ6idJavd6qm6OQmc3txAtExs6ZWpECFnONvuu
sVC6T7iX607a437c3Ax0bIlmF5CANfswn9PCHEiSfPyWFk/N41dTDr7gJ/4lKauXoQgeM7UktmPz
/f94a9w+khMDJxm+UFJ1fxYhpiC9E1YHo+j36N+bMoUYiSSLIjcJ7cbEpkVkuNdnSfG1EdvKQbUv
cVhcrAhRDq1evtZL+WfQBx9xRnhQzeFtjqwmva/AHpQxxZf9JTRos8bokpj9gTZ4cFb7YYZU7BSX
jFT30XiWSQo+FWwaUgkQ7+uh0o5tsSxskqh3VA9LadstHQ34cez2cpZb+5ELF+Y3zwgRyeoelEGY
W+qzKgaYDv59Ti49m/RNn+9fgbduWxNEQPDeQCHWXKR40ntjbmrVbwLLPmJY8zOAD3Gww3Svqr62
HuMzQQECyaaQC4eEKsX12tG90VZBXy5+oaURKp8TZKO5+h/mziM5ciRt01cpqz26ocVvf/cCQCiq
CDJJptjAUhU0HFqt5hpzvTnJPGBVd2dEcBjDxZjNrqqykk53uPjEK1QvE1axGTB+2HdzNN52vdKv
S6UN1hQ4y23RhgN1T+uS3tD58oIKJ45cXOKXeODkS+aFNhn6rM93oxFOXpE5SFLPhfbuwIakE9DV
AtKhYXtql0Ozpw4R41TvCpbVD9v+izFWlwQJzqfCtch+RACHjsGZViQ93pRikjbdhVIprZWwxzHM
bvULO+Us4kBGBPAF/e2FYs7jfPz5giDqlMiJrLu4Mm8m27jtIW+6ESJX9JsvbZazKRm0VxBvhhMJ
CAgMxvFgzojoZp80xh3CU7o/5DoGMbl2SZjytVEgUi6YQto5fKPjUUD69okz9sadURuVa6q9s9bT
7hIj+tVRKDbDVAV/AKTjeBTbrkHfQAy4g9geQxOWNLzgw+DD2wf5lVEWNYrlkUQIgA7Z8SglOAt9
hhZ6F2pi9rFMV1Z9K43+26OcXRf04CC/IGa7ALTPQuhxctpmlBIbHamm/VBltIliLW2/o4TSXTg6
rw2FzhKUTD7Pgsk8npAdI3tc84vc5V1fuGJW+42l01WMnaR+b9uZWYFgWrxCiYnIfo+HotyboeqU
01qU0sjHqbRzJxkV7yafL+HAXvlMWAMtPFAa6my7k6FiIdpcauhihjLWqF2gdLeK3U7vffWXCUEX
ovZPokNr9nhCdURtL9ZiJuTon2MMlHda5yA0YI/vrRQuUg1AkTBbI9ZE0uB4oKJFuSUO83CvSUq3
skv1u0C67UJGBfOOH3NUKSQToMFA7kbt7pxyJRfEUqrZ2XdDXU/CL1U7PFQ4uo1eR3NMB9esCmvP
Y1plfjSlQ/gcT2K07y3cFNWrkA7J8DGL5bRYTUWFBJlJ+Fh6dBXVu7JO++CjMgzl7EZaS8dTKFJv
uGrSm9quNCS7dpHTh5vitmYzYi2MMm+xwSI0bfzcmabMFbYcSr6Km8zopSYR8Tpos8Z0FTUZ9JWQ
x0Fb5w7E1rWjNEO+CfERHK+63jarjWMF+TpG2suaXNpCo/ow5WIePoFuo6NqVqN9FaaRXm2RKnWi
3eCk4o+MM/iTAFZT1vOQ2OGNU0R6vF5k2LvWHfVZjv2hBMDyMI7E7fdBqkfRZhqUmhqNFE/1jTrY
BqYAVGBpLBdNOkEyF/EXkXdseAJUR4bkj0+CG4six9cexKc3lrqaugJJ3eKGp3ys15WezA9y1lif
U2XIBL9tVkb+OEv6F1uneLCyp2JWP5i9ZrSgju1M9eB6SaqLHkSFBLAVlKa6MoEslD+avEvvgYYo
CsIfhF7rojUwlc1rvKb2iYLm2NVUl8OwGRuMidZpAhF8G5AdIvmASFl/P8RK/1mauhZwDG+hkXlO
JAX6T8qPoeyZ85hNf2BpZqlegmFH6xVjXjZeZiaB9TATYjnrqtfL3ivyfu43hlIYybY1rRECfi6m
QbrlSYTAqNd6eBAsUfzNsYYgXclUzaJ1Zafap8godM2DzZeVK2dIc+teTqcMfncfRA/hIDmZV5pN
KSG0JFeV31vJILMxul71hzGKcN2Era1fp2mfKlf5EEwxieLkJIcWWvK01esinV0+hkTfvbEq28uh
9E8e3f0k+mOewtb2nLDOvwdhUzyYIf5crkGs1XhlOCQP3aSN8mM2d9rtJI8ZHsHsNMVBG8yUE28q
DEn4GI+Kede2ct4i7u+o0b0x61nit5EuxXtFz6Rkk5BbhhtgIWa0miVhq6spajtgGMtn+FiVSqOu
KRCohicnyVCuR5GU8gZQSKd6SmpFlUuH2xk39IKSyY3ibP6CoJ7ZL8YYnCdXrwI982OUZb70Cr4+
fgMIonSh6Y+qb2uVYvgl5unGqm4b2fypKFUue5FWqymADEc9VJocmwdFFo1IXShYzaeUc6t4ppGG
KnCxTGnXotHl72+/jOcXO3UlqHi8V4DyKPwc34RwyQNKzn27T53eNvx8GORrY3TGd5owQ0uBXksl
FBY2HUTKcsfjqI02TiXkIUQB4ceVadRjHt+PyRO1an01AvFYh2ZXhBce/rMmHlqHoJY1MGiLqcop
hD+LozFoB6K/yuqDnWV9S5QBP6ewgVWZFjSzo9Z01bqDw//edV1MGGhUkDggJ3P6woQyQjxzaZp3
RamMG30xsELN5sPbg5zPjpef5OclDDSAnh0vaq3NWr7oQN1pdiCtTUnXrhPaPL5R2vo6S9XrLEYO
xGkG7d3vJzEH6QcqgzxCvKXHA2tdxe2ltc7dULF+ITCe6wZ7qgvxzXnoDo6ZaJqImtj9zHeNOLeq
BlNy7uouSO6d1ErWil5KH9uINijE8/np7eU8Pws8tcAkgZBAHT2r1XdVGNNoUGhuD8UDHsHRk4RW
68M7ByGipaGkUGy1aLee4sHAkXRxn87FvpeBjNQN2vyWKg3e26OcRaEm1dXFRwGePkDp0+KdMsjD
kEmi3oeUc9etU8ZbI5bU57pFBPrtoc5WbQncMT0BwUfKSC3leC/gVWNEatPUe6NszW3UD7mn9Yp2
4SCf7YVllKW3i8gB0dRpB7loafdim17vK2oCV9A5aui2ZPzwLtZI5f9475xA7FHPZ+XITcl+judU
SU4gZ0PS7R0xTKjxmcKVQ7lavT3KeT9lqXSi/QrVdpE7OYXkwqC0upBPtZ+kvBhcRSqwmarKEGZ5
kChq56a2ZkerJs27/IfiTIumaioFYOjSQTQ3RZaKcZ1VMMVvUyszOhfv8+BSF+98K/FLUkbnZVwQ
H6ekTKXkB0eBM+zZcTJRS534CaGwG3XjJYfVV4YiwaO7RPTP2p+2XcOQ2yQa5W6fG1Pvo0SXPqGT
qV2XQuou9CZfHYoKMzBFOoZw+4+/sBRVkzNEerev43C0PB4hSjpGGHbEinJdmesLn3p5345SAYoo
S3NusVMh+dCX3+eXYt9UZq2sTtawb/mKENjUSMJEas4MNCBtDNC8puOv7QqjtlRXaL1cPdk67rbA
GcvEQiRbicMt3uF0TAYlii/VYs4yFX49UNq80WzDxZj1+NezB6ltAeL3e0tSYk8bEuJW2mg3serA
YzYq+JijdKnDcH5zvHizLirutBTpfx8PGmnIekw0Xvc83h0iOiilHgLW5MLan3/q5Syzoxbe4nlG
PmUobab5PO7Vjpawp0li3mNY6sR+N816eOE6fGW0P2ku1oIvPisXTnk8K9TO5j2MyGkbxx2o1QB7
P8g/397eU+ffbKFGUmZdsmVkqNTj5XMEFrD5FIx7bivpHnXG0NhRM1f9Ire1fI3+SzV5WTrU0YXH
5ZWBabZTRebqelGwPR44s0KQJkBT95QfSp+SuuRGijT4neyIvVJV2XZY4vm3Z3v+AICe46GhWL5E
VtbJlWzNCGSLPpz2RTY5D3E/h9eFZDgI9MX9TZOn6K6/PeArH5LiJAk6VwSOqKd6qYreNWSGBQOy
+LehlSBigj73UxBchHaeHwSCKeqUfEhq/c5pn9IsAkWbrXzaN7IdXatJiu5gHl/yE3htBYnWIAij
X3peahO6FipkZ9NeD6Lp2TLixg8VI9vIXRL4HWrV7wWwccux/yFE0EQEMXXyxRqnxgYzLuR9Cjju
A/da7oZWXD2//ZleWTusHJG0WWTNFxDk8WakQDQVwVTJ+6zLkdzT4nLttOolufZXRlnA81QpaRdy
TZ4GvHmWRQW603tjaPVdOjjTLWWcS5oOr43CJUwtj8oh8efJig1F09CZrpV9YwGUSLN2hEU65v7b
K/ZiFXb8FjEDCruovXLn0zc8XrLBikPJtgJ539Mu1Pyg1MDICWouKAaKUf4mjTbw9RYw9f1UR5Wz
BubfhCEFo1JytlMtq6mnBs74PFnjNH9VhyKzVoVsdYaHf+Zg72u1kDNPNkESXqVBXX+3gthsr0QV
9/YToXcpoyMW06TUjChK1lPUS+/0UCcapXGxeBkDmmM5T0ETLUpsWV9Uyl7PY+uOUA55/bSMF/Ch
onx8e0GX9TpZz4XYyOklDKagd7I5xjrn/khkZZ8JGY62YoDzdeHRaQdqxHWzqrNENS/kRudbheeQ
U0UhbDFpO22Q2i1SZeNYYKwipepGtWMgTLPeXNgqy29+PDMK2VCmWcaFmquezCxVlb5IEWTYO6bo
v2VG06/ZuNpDMVPSmsba/Khjfr1TJlm/gL49v30pGIAXJa9Ac4KX/3iPdoEGWihijyKYUd5k9aQ8
dynIl2Gifvn253tlKRmKFjApGVSnUwAjb00rNYKhAi0bbjW2ylWsdtbu7VHOH02CARIx2KNcIGh+
HU/IahGoxitd21Pzrf3CGIx1Phb27ajW4Yc0NrMfDgbr67cHPZ8a8tsoqAFVheUJwvd4UGSVs1oU
qranAeN4uAfGz7YTGe+OpRcQFF8J/Xc66KcWYlOZ6JPAW2mP62F8g3UtR90ezFuzsi5BfM+3BVkm
MFMuSeJp/vl4QvloOaVE/3PvyNG3enbandyV03qImkutvFduSZTnwEXTmkKakAvzeKjI1LC9rjRj
D+A+lTD9hcyXrNIEkaedomOI6Mf6UMI0wnVIuTKjeW78yqzEXnYqu16p8VhOH+N4dJAl7fWluTXq
crINrT4+VFMaTv5US9UPTJHD+N4CIhJuVeQ08pVZyHEEHcnGEVnp8thxgatUAVSnrJkuRTnLgh2f
cA44nDv04NgD5NbHs0SMvQgGW2j7uon/EG2leZbe7coAso8aN1+nPtpNaY3pl3Qhen1lay48Amo7
RCMLFux4YDNr5oGCt7rXHGHezLokfc2MWrlwAF4geCfzo8nOI4D+CuOcVid61Ffq2a6NPfQn26P0
b9xlttn5YdK294rVNHsZyd7NZHTCG6ehPOAxEPvCbC8ZqZ3v3MXXlzedeJJOpLLcD78kgORvXYzk
gL238JhwKc5IXj1WgsL9nK7ee+oXlt9yGHkAF2Wt46FaU4R5QBttr0t2vNJwsqAhQlfk7VFemRBo
YnArVHQXdMmS8f4yoSmUWzsyc4P0I2q9OStkV+SxTKPJdC4kHOfPkLU08IlZl0L1WSsaIbfU6crG
2CuhJflT2LVPppL2XljbFD0UO4L9NypT4o9aVl5goJzvU8amJsjFzW6lCnU8TSevCfmQut2Xkkh8
PErDjT1M04VP9upiYl4AyZYKIMLUx6PY8NSwoOiN/VAC6UtaK9h3ZlKtK+EkF27r8xPPhKwFA774
MgAaOx6qqqURz1HZ2E+gMdEJ5Y14cOK8+Rixbf1U0/IfWZ10nwKi+9ANQ9O5pFb62mQXB1t8Lqmy
nr0XeqxHfVlKLCnG3R9GKepv0VUMP7KZLpWQXzn/PLkI84EyAYR9Zkwiah1ZikA194j39Na2rro0
dMsAkxlXsZLE8oQTDc+iieuc4HXM+o3sNHF1a9aKPfsVWKxi8/a5eW39CZh5xUjeiVNPNpSeThZq
n7W518NmoqyY8Zuo02PZVCtdmIbbBMq3xgnXisjeLeoLTB7mFogRhdwMUP7xp5/xNxkWO5o9obPt
9bEcAEYP601ct92FWb72jReNFd5Qlh8CwPFQDXViqvaRte+LUXWBM5l7qTXRI0kD/eHtBT1HaDEt
RGrYUEQgFHpOxmoHTMurcLDYT20v+d3cDz+TrEKRMZfy+X5QmmlyrbnL9tOQxqMPozZI161ou4cm
yc1xo6VqdKlI8sq9wd4m8KKAQPXwFELVF2HbVCKy94Nc63cCFPftCJDs8e25vzIKOQ5ijWifLk5N
J1/UjMMS+kjn7K2hG4GbFI340hvm9P67fqEwwHciy+ZjnSCOTBFZ3SzlNi9KnoI4mqaHwVCGtRKZ
+oUZLQHH8YNNSYnMFGzfItJ9WhS0En22ul6295nd9k+9EQXXIOvo3FqZ7Mp60D2/ewURrQEJDHOE
5o5+cvMWkqhUyln23rSCzC3bDG6h3V5yDH/lONDs4bwvkpq8yycL2PWNFjp26uzTvOhWgd11niKs
HPFdub4Q8ryyJV6IaeCBFhmxU31VyK0dOK3M2ZuZ0vu9TmszwIvowpP82iiUiqEnInfJvXpyi4Wy
VEtwTNl4qVl5Rhw7nibr3buzXPIxjhFhDE8jkfjxLTIqUUH8kYaHueyMTSGGzpW14BKv5ZW5gKNi
F7DfFhe5k9DMRDsYSQ3kn8pBy7wuttJdyg15oRz24slytLM5py+CvnTJCM5OHUTtZFCsHM/Zg57b
3exPXFrzk5I2ReaaBi3B3QJ1qXw9KIzvfa7M5mEwcnn0EqEW5T2C5er4gKkksAsirDrziM1xp14U
JaTENbjlPscy+ipuhcer42Pt5PDPaVdI2yygVnVr24MAyiFbBR2V2DDypxrNkkPL1RJjSGu2sut0
A4pbCClM2TeBo2V9KyzUE1wlDLOHoku76XEo0MNPXdVMdN1jBlpzXdYBaCAtlGLEFPC7dNxUNZLv
Q4r/5kOcGK3Y1qpQjZWOiNFwPSJfZbmyQo3481DL8Yw8lTKZ15IeK9Y+djJR7WJMEwIIKAMiUoU6
ObSy52aeXJwv+tKVUCNNaz8EKah/U1p8d36+81KwABW/lNa5886ltHoiAIRBJnvf8f77ppaHfpuj
GP/2KGdX3TIKlB64cUt8chqJNZKkqJCh7L0tuuRgYk3k5n2oX2faOK6CIWs+vT3e2T5f5PWpuVrU
VWD6nN7ijl45gj9V9kkXi3Wlok4b1brx7lktTENiTMoOFLXNk9NkQNeQ0ZhQ93Vo1b6wknINF026
NspR2hlqdYlbfL6KpJALhxlctEIN7iTbyRNZ6sy60fZ4LekHvO6cyI1AaT+HgSaFrtxhePz2Oi4z
OD7IlDmYGToMCwT3tDY1NU5bplpPBFfnueUbVln9BOAspRs1bw11E6qqKLZGQ2Nk+/bIL8p+J0ND
yAHLCqIZntFp2xIc4eI/5zj7vBm76a4cnex7ahXpp9oa0nBtpWr3BWshenhZOoYjYo4OQiqdE3Q/
yzZvpJ2TYRPlamYmOT570gYxqNF3fopMu1E35Iv17McxvFpvqMa2/KxZeYhmXJdMhlemdRevBMWe
2u9iQ7QfHALpPwK1tz5CK9V6N54QI3RlMIhf+4am7YWn7eWZPJk+EA16XTA1FpWDk72lSMrUmVDl
92gQlG5Fp22fOIOhu8nkGN+0fnou7N6fkND/Xou++azXZnnpGj/9+Ev9jpCOcg8QbwK74yepjoBy
IRXh7KUkjTdDWys1HWM1TL2pTdMLVdCzxJfuiUbZblGCpz5zio4OBo3Us26cvRMCYhzImVx4q1/M
kVZHIVWbolDvQ5tH4O1tdnZRkBhCsAYxBaYICthy5H5J7XuthoJCdWqvsqHXbUNKmofQRd47CtUQ
kA+UQ8ntzbOVrK1cNtI4OQyx6D4NkshchIvV57dHOYu8bEaBLaEAtGAmp9Vdo5qx8EqL5ND0HFAr
V+Qb2JPpmgrXpfTq7CYib2cgKgVUDKimnd5EztDkKKpRd8kcjCPM8fOYhpYXwMFvuz66cAudTwx+
61Lb4p1SkVY4GS2MilGEZRke6qEvvZ4hb8qs1O6UvHu3/SDVD5DZ1MeZFEUl9Xg/5OOIIB52FYdk
FPR4qjpf99mgv3vXMQv0EqlNUIwkaTweRaJWR6RT8RLWQeYRd0Q7kYTO5r37gW4GbbwF6EB7Vz+p
O1aRJax0iFKWLdVCvxRO+cWeIfK6SVNEsv/2aGdPBT0TXlpmZCEHTEPjeE5GEA9mPvC6y0Y4u0aO
iJpTSd/rsr+Wkl5swJJeklh8ZV/wEoI3R0hneYFPhuy4kcw5bdMDAPdyFxgtna+plTJOVxv0n9+e
3/lNgZwhzROe+4WD+IKA/+WmiKwx1OWwRB9KNOGtgw71Y6LnYvX+Uei9qrzyi+7M6Sr26kRFKrPz
A6qwqGg1rbPqnenSt3ptLkv3FYlKjhUl6eNvFYWJUiBZkB/Uzg7WMFPMryEm8l/eOxfUbHQAUovm
OJXgk1HMBv8LbQjygxmMKd4h+KWlLVqUb49y/nAwisFHgSaGcuXpiZ0teVZFUxQHkWnzJofPtXKm
dF6jk9XudAlf2gqp8Ou2ys1LAJjzLU+i92IeQUayUDmOlzEYlBLkdJQfhGL1w4Na52ZyBytGHQ81
dlzF46SW3TezDIzk3ZruL+YLaKYgWkh163Q3NmXWKMnQiEMWmYPtidLBdA5D3fcfMZrn9IQIjfiC
iLQcTzGLp8Ca7VAcgn4uUBfALNLI0TlzMtN696W4iC3wfvFyIdF6GmtqSS7AnrfiUJRzt6Y4Yh5E
0ooLNeHzMumi6QA5CkEbohcQNscziptE6yQpE4c+SYetmerpOrKkYEMuFq/UoTT9PAenTXnc9kY8
pla9Peh3BXfehev5/A2Fr89Rp629NDBOdw9nO6NMaYlDiavOZqgK082HqFhpUh34Skob7e2Dcn7o
GQ+2PlVDKu9ndQxRTUZlhEl5CEScQNKqJvyDi0uB62uzIqnlwV7EQM76sIWa6VxfXXmA1xN6s+Yk
XuEEsEnVoFzls9xs357VK2cQgiBAe9IU4I2nORGpy1xPtVUeOCqax/OkrWK622snA99ozzIKCFUb
fn170FeWkvhgKXkujCeKeMd7iHs7QFBxkSMKVMcLEL40PJUI1r7wyV5ZTCpbVLDhb+HGdAq3UMDR
j8YkVwfRFvIfsVmIhzw1i+cGN7+VWsbvRqVCEoOoxVuKAyJ6fydxia3WAze2XR5A52pXi3z2Wh11
ujSa/untFTxrDTAS9wrlSK4vItaTWmRdV0A+Q2ZGGUZbNWFW9R7ZDhyrSk2RMImzXH4yJzjbTh+1
uzopxYXf4JWNQzEZqhooNG5QZ/nzX97zplOrfp6T5sAdJ7QV93WtrjRl6PIrRyhltUPVQHoohGyI
C9nAC3P5KLdboDM0SHk8lhDwVC09iuIETFBnHLIKzwyLB8ooEUxF96AMr9D6rOKdUwKMuokQM6//
KK1xtjbykCfNh8KaIc+5qTBn8w/FbER1LY2aM23aUa2ahZkkF7u3P9XpJoQrw1bgGy34iiVFO16o
bgBp3c9KduitovH7Ob0KpeBQ6OFHesfvzZSWwQDgUCtassEzTVVVEZ1izUlxiESjYO+a9Riuyu9N
XxgFmWYuqQXKRK50MqUmK9U2L9r6gFOh6RmG5GzYak+GUwoPpER74c053ezLcCD2yOPJLOjRLSv8
y1YrdUCbtj01h7iUrE2r88ZkTq+s4IX13mCP2aaZBntV12boqVMVXbhFTm8rhoeVR5BEeMQ7fqp3
k7Vl0xJ4tQdNwmdGy5RwLZkQ7N7eJuejcI5fRB64FbmST+4Os0HqV5vD7oBAjX1bQXnLt2NeDZci
5Je2yK+nR4XlrlARQQ6Berl5GieYTSYVTtcNB8pDOOaoWjLam8aZ5Su0Zedindlz8lk3pEq5j2q0
JmYftgZSsSADWmSSbLlrKioYKuzerAzjx6TX5HkDOy8ZPbsfUJeZeoRmIIo6SeJ2qWnPmzDIzW+p
JeePcUBtws3rKMFW2Q6dTxO6r7AaZOlJMxszeWdQxGQpG5D3LnJFS5HieOtoKYTFsSrGg3CkL2qv
R5tIJOaFE37GzlhGsbkFUQ9gKI75yShVqNp5XE5UZntFWdWj0epuBeht8mepQPDJGUeqYtLYOijz
hmNYHDKN079JjNBu1phaJ2ix1EDr3BFZG8mn0aQN70yNFp8FdjLHlsYuVZSTbK+s7IGi31weescm
2M4V607KOxr3L/v479/H/wp/CrIAcPZF88//5t+/i3KC9BC1J//6z9uYolkj/mj/e/lr//7fjv/S
P/flz+JDW//82d5+LU//z6O/yM//a3z/a/v16F9WRRu30333s54efjZd1r4Mwm+6/J//t3/428+X
n/I4lT//8ft30XF18dNCuL+///VHux//+J0a5+KJ+cuxXsb463+4+5rzd2+/Zl+nr79dd3Wc/a//
8T+bdPm3TT19/fH1t7//tv36TeRf4992Tfa1+NG8+rN/fm3af/zOufwbSheAoqmsIfW32BsPP//8
E+NvC7kGpDnFCZrFfMZCQMb6x++69rclneHuWGpYS3D1+2+N6P76o4Was4i+IaW1qOz//q91Ovqi
//nCvxVINYu4aJt//H58H5OI0upYFGQBk6I3xs14vN0nJ60zcLv1kxlUG8TcrnPd9MvG9AUugPzl
dZoj5C2mC/VUgmx+8H+urj8Hfmn1ctSAaJ3GV8QEatW2mGSX0bSqrchtdf0pdtKVlDUJfaKcJ6Gp
3Gnub2ltUWTuNeDKzVC7ObaVGJJsBqT1Gr250kdzrUb5l2SeVlGMCIvaPySoZGYJgC+53A1VeRjE
NyU3NlNeeGZo3OdZ+ijKb7ilr80qvwGnt2py8zGZ+lvHrBLXMeZVOoqdiYFfOwMVSMzPVpvDVtGd
R7mVLVSCZKQoh+RbpJewg7M7TODdSY+/aqHR7ZDQfgzzbBXW5WcO8hOtzp2GHXkWxz+iInDTKLw3
6/GhN4nMi750PCzL74bMeozZzcuPbNp6xwWcuI007NIaQIHTB26hBtEazK4PWdwfWxYrbdadiRlv
J10leGu0hFgrCkE3hRx8n8q+3hVDscXX4kcUdck6TQd9Yw3lJwfCOwDwL+PUgj2JpGgtj9JanfsV
WcOTrIvDiNqpa2m15LW6eddV/eAWderjpugvJWsXYRXfypqrkhe80PMbxZZWJp5HejytMD++8G6/
CLacbBfqnoBaiZHZq6dGGlVT5d2oSPWTjMO9PBrXkdGsydswJjBgwXQJ3Y1hrybxY2+G15GTrWCg
o9uDAkzfQwkvP5SttcbbN0AosfkUZuNz1rJeotxEkrFVg9ZP5mAV0Tw3Yn1r5er9TG4fB85uqrQc
Wn1G4kv2EYzPeRO4UcRnT8wbzag/oYrsU9whhRyvq6KA455E7vJ1ZnaxAD9W97DpR6V74Fnjm9nk
ZSFQyww9gCwzNmlkYleffbHsCCUD46Zqht7rpfzLgEFq3iFiiTw1tKXyM1jJq7lP7yjBbDstvHfM
/JCr1k2C/C2l+n1ZVR8chOGyTLquUv0pisUWFcQnmmRrpaV5TAXK4piMkX6XqvXa0sfbPvxOKcI3
8/wQlvyuUeFlTupXCjsEmqWW5Tv8z6/YoEsMfiEcpB5/fg9QN4frS/pPceW02Y/hXw0L0myeatl5
LE3nMZGzlZ3Z66mrP9VyUXpoLe/jRUq0TW7bAXX5WjwE/QY5Xi8w0OOdqk1dJTex7axkEa7LRLhq
qd6WNMWHoqTiJj3qE94HmXVTztWu00xcV+bUlZTxuq4qFBiMjW71twCzdxMK9601rJqy/RhwEzYB
ADFN3xSct8SarmPwh6UpNog5XOF952t18i2IspuhN3VXjhK/Kobn2k78stP4jcaViIH2Np2ftu3a
mVCKDLmsxtCbZHXdd71XtTmxxLL0POZ9sQWSels6PQIWJmc4XVncQmS8HoHrbaj1+xwDp6Tp3dwa
r9V6XklRs4bdfps76qZAhMZrldyratXlSPhCYHZRPetmj3deuRXpD+rw7mwUrjTSi7e/1ypTUKUr
PsJV15TbxhCHJBK92wpzV+L5mQTS4ZdH9K8H6NcH54XOcnqSIZEBuVh0LVFMOn5xEsvMTSMumyfW
+rZruVIwVAoJqRq92FYVqseDsQUFfZ9ZwaG0nJWUlJtW6nwJ4m/K5sC+4TPa6qggxyU9X7EtZ3NN
qoi5gr4NTN1rhvSOuos/iu4jlkY7xE2foK5/X04J7tubJU6rTbQ4JmdnYrVUA9Z+e5LHeeLL44Z4
Po86LX6V2vWSIPyS5eiZWllmOrdPUWJVnsaYg9qB/B5SdwwuCUOd5NB/jUYzfKEqkcqdkst7qdYk
QCztky7aK0wt1pZr+RqSu1ZIrdd4Qgn6euqNG9rI3ohANM1x+CrofCBqUlyITF+AjL9+3j9h84sq
tEIFGv3f46lrCFdY2tAPTwP06XlRP6SEkS2PKlW9m942vbIkyshwvrD0bV+W2wGdxNJYiBGJL6ed
bwrzLmm1uzbjRR2Dq6izbkRUfRopbCdFeF1xo6p9sRNOd6v24kA1/RAb9UcdcmBfGV4Rq0+51D+Y
LdMspu4j5k53mjQ+15l2s5B8wyT8kefVpg8N3566WzkzfC2Nfza82ioExyZhEEKg3C4+pFNNchNO
tTtZVePZwfSMXzOF9KD8HObaPcDO2pUy7nlVekTi42bUousyy4cLD+BxSgmEgxAQEasl9UFYhr7c
8bKWSqDHETT7J1PStjWvuJb95Vv7/yDa/z/mBP8fRvrgCTmH7MK//ytKPov09wRTov/tQxSnov1a
EN3/+x//DO9/je7//fP+E907fBMaR2hjoO/Ah/lXdG/+DbuhpRVjLS3HRULwP9E9SnuE8KC+l9LL
UgX5T3QPqwxuOj0phFgxfHpPdP+nz+XJcVwyWbzeILQs9JnjfWOqQSbCIp6fqAF81Cf1ivf9PqmV
71meIU5iaNeKDYLE0a7VNLBWTSZ+6tP0IbDFc6cZtyggxV7SqDe9dBvP0UMw9+uQm2Uoho2Rxc+U
5k2vKsdkbQbJFu/BcdUDIfMaEe7gaH6Y6vTeGYrnyjZ3VjV9gfR+XdjB4xQnhZub0uQ6s+YTzTeu
I8RPvO8KN0nKzDVa51FLlA+5VK0wiNz2XNquqGpleZr+UKAbdq12M6rWDmnsR2FJj3Bd9kHeuYUd
b6su23a2tK3H/HOeJ98K4RTeqAniNjWIvTwVP2sE/d2yMzu3HfTO1YsaOF1sVa4cqFdDn7VeL6Yv
ooj5O2P6WdJopdZJXvp4r38LlfEDCN3KrRUCBqPR/KHvExc1u2cb+yJ+LqBZ/mtjKIR0avsgNdIW
Yaj1kFvPjcL7j9KozuOtrrEewv6IHwXiQ3MHffiAmuX8v8k7s964kWBL/yJecF8eh6xNpZJtyZZs
64WQbZn7vvPX34/qnnYVzSnCfh2gHxooWMHMjMyMjDhxji2M8tEa3J9ylz2QpeLGbmPXtizmtm+H
ZJvITeGYmbiji55vLmF+iiKSObDAttSXk3vZILIvioT+luKJf0sQaRqHQTf4s5lCZohXloa0gE28
/Y4rP9m6dC05ZlgUUDUVQKn5dEsoYqf1k9g2QPHZvSf7kByzEmNVPIXe+LlT3O0gCqBOxds4dDM7
HYsHcnnftSwPbXR0C2DukmaDZ3mQGv2TaDXvBO2T2g2vVW5SrA6+plIkOVWVvnr0kNuWuQstDfYN
M3kdk9LbAKuErMsIajuOw9aR4xw0YxVahz4cPluhchrC/llr4Lmi4zM2BAtGAeFn41dUscaPnkqT
SDVU+SauhGCrDdZBFXiA5UVsbjRX2Gph8VBIwkFqxc9tXDxFknajGdlTLNb3tO7dDXL6IGVm4HRZ
8uSOw0fZir2NIIwfg5gLzsuUzRgQWccDdU2CEPrtfB4crax9aU0SbbLrIiyFHV89QVE1IjuW5psi
LF8jiRUu5VvBj+5ba+IfUx1D8Q8uK98U5WtrRofIhNI9TO6kYFoC17xHmDi1zbbcGpXLQ6LV7LCs
961R7PVCOvk1D4emcd8roVWhjRl+FcJ6z+fZlE5+ylK1b2XhIIbxQYT3gvLfVzcXnzv4sMxOPoF6
vJeGPnYgkVFsobE+FZ363cql78hm3wAke/u0TjM/paLwE563oxEbNznoMUftpJNq+d8GUftEuY1o
A+zk2KnHWIwOlpI/VFH/USyQqSITOph4haD633whfxDl/jnrzJ9tKrzvCuVI+v02HMbnkAA00obn
Lk2Q85BvO40I4uyQX4hEZx0E051Klg/dEJoXuSGAEV6ejWCMA83r+vExNSNx4xb5l1CKc1S7wg2Q
je9dn56IVnejm56A9X8Jk3aTdX/IEfLPV9CmSW5IAgjzG+N2YhVdUZSlyFck+VbxXMHOI+1QtMLW
k+MTwNiPYZ48J5J3mw/uMSuVe9kLftbpv5Ie/5/f/9Oq/7+v/v/TcPe/xAFFz3/yhlNycPon/97u
mvU/UNJMDWCAyHi08Mu/t7sk/w8PGHL7JCUmFRsijH9vd4F/A1ATwkxA/9QZiD/+u94h4/ofGPeh
7CZzx+0PkfGf3O+X2TtMTxRCpIAJtAkOoVq79ODRc9XI0Fr5xEFh04XnBdAu26OD4GhJNUxd4265
fNf8Yw/4I2lJEodwVsyyhblKJ6VQDNIJtCS60M8yiEspJA+/JqAxffivsOVfQ7Qu0z7BLEGsejmw
xCiDfmg9+ZRW5k0RsClN6ub5SlC9YAVQGMk3cGfkYOfA0rglx54lmXry+rb7RK927sRo5G2iuPpD
7rRppTD11go6wVTmJVajL3m6xKV6KjrZdAwjHje96rsrbYsL6zOhy4Eb0AlK0+Ts3QmSLifiVNRT
2hXBRmm1TzBNwXyYm/nd0FZr2L23t/psmcjbTK94VNCJM2cnaGt6QkFqVz2hqAVjopAYySNqk1Jo
90HvAUcGb0qxSSvbwEaeWjxGyC6+NGXSk7rNrErbeh2tt9wGI60NrZEbLw00jCSrtJoOltEPw09Z
X49OoIjhTyCIdOkG5He/eoEhNx9aRA0PYR5FGtlafly7IKbK+3x4k+A6ZXFCeI6BSy9sqk5UvbFR
T0og+ttaKt6pUeBtfMFUD+JogIkR3idq85y79XgkwKgo/JjKChp4Dn+eXAe03YT/poEPhrfZJgcz
Veh1yyTL8NZu5F60Vau+C006NKoh3AkwlGl5bcPTeeOX4+otuTAJcHKxRei2o5o5pzBQM0N0a2XU
TmpESVjx8uE+lR6IVsetWtfxKQhVgjSx2Fh6eEPLvPJeM3p9LU/4+1eYEOjx0lI5eXC2WVqhNuUw
qYNGO8lSVHyBM5KwyjC/EnVHh0CWuy2ET9Ed1E7NXijqfCvR3HOo+li4ObseFoKGy3c4BxOXAPUK
yjg4PS0VXAjnmZ1csSpQIZlwq0eDvh8so/84ap27cjD9vuaYAU3H0aTzSuTZf2kGQv9KqeRGuCUC
Ntzx2Bv5DyuauFN0+ENDP7c7CQ3PogzuvI9/PkJYJblVOEYm+Pml6T6TII+CQPDWlI6lRA5Vf75u
YDoULnbVRK4w4cx5E+vcoNNSnyXHstiQGquyrNu6VSRHCrSPqlDugikXGYZudPDMeA01/du5ODM5
WzXkHsqkigzr1ngfF18l+dGMHivl8fq4frtNZkZma9ZR1GnbTLduPWLq9EWTbgior5tYGAdxCIAy
lOGZvDkHPI3dVUTDlH/iAeKEHhS6cuP03n2rtLvrlhb8/MLSbJG6Cs5iefT9UyO5u0wz903Qf75u
YsEPpqAKNsQ3vi15droWZisDigj9U5c3/r4lNW9GUHymnn4buflwB5u+uHKiL42Ka3jqIpnIvYzZ
qNoYyuUirzHplfti6L6WurGS314zMXM1Ki1DkRWYAIrn2wo4DJvk5so4fov7QMBN0EVOB0rKv0kc
SSNaV8hT+CdZvne99mgK+4GLtsYNUuvWLD7WprJyJC25HsqUJLJE3iigdy53bSMOhRwrmPTkOxFZ
L7xO6O6Dag1IvDh/v+zMXVzKrdBotc4/6RCQ8K5saQ9J+pX5mwA4syNoivk4eyg9040/u1LF2C0D
rcWI9F5P6W2ymyF+Dyp/bya2UKyFSYurdWZt5uiw1BkjVBz+KfGSvQyoTirFH4k/TGosGyg/7bLK
Ha0zttf319udeG2Us+iM7kqaX1zslv6DWNQAgyiIF0cSM74sf2mLYRN5mi3RyhTQmZxEt3786vkH
yptOIDx35V0SfO9a1R69+s7rWqQmt6Ee7RIr2leKtu+zepOiSUz2xCvXFMUX3e1szmYQKkrshZnE
on/KO38ncdszhRvUKOimeLk+TUvH0LkvzBy702odVRl8wW/uSzF/V4z+D6/87AU+6nFN5Vy39gYR
/G1RoIOaSHrBbc11RFurETpjVPxTqwU2YspAb6zqWRpLexyar0oLcIBXXF98EchCaLYb34d5avvl
sMlGY9Okx7C918PBUQzXNo2dR5Xz+hcuXGPAUX594Gzm3bDxxZJ2ylOTxUiGE/q9a3rRd9RxWLuW
l/Y6TF8TWQTPZICgl2dKIPa6lCPUcoozRNobXtl2o6rJzfUBLbnSuZXZNhha3XdrrWcbBC9VU951
wnM9qMcEZsLrhhaHA95PJywkVJ9HymFc0djWs98i8ZOfZyQB1wS5ltbG/M8CL4P5hIVjV7YMhc4e
O0JpySzv/yaOAVo0AczocwUlOVuVBp6SsSTZf3Kle29QDplYOIKSH65P1uJQKGTJYBWg23rreT2P
AtEJVfLa5QjG9YX2KR+fu3zl1bBog85QshXwVNM6ezldsp6JaGPr/ilM79xRcaIKlF6xcjHOuyim
JwEsQb+szOZLUUZGWPhwoAGkspMaLtZK9/yb0fXybRDKd7qSf8mDzoGq9atW1cnWU8p+5SuWTrHz
j5g5ObpQigswyD+NfSWAolatzdAHCr25vWabggc0oltLnyzaBElHCwVJAOqSl9PrBsDx6fv2TzfJ
0CJN39NkoELQ/X54uO4rizv4zJB8aUjr9aZsjelIahtbUF40MjZcUuOwVmVdMzQL4cPp1dIC2zxl
1scayoHebBxNOZp5vr0+okXPnMhH3l6RPNouR8TdZikdKY5TKjx6obEth0chWAsAFkdDjZFmpSlL
M89vg+pXulIIg1Mo/zRoRIzCd5YZb9R6jfVmDpr9ZwtQsZxK/jxP3jLtZ5u5h27CgEouOLUK4Neh
hrl6X3R36bfIJzGRHnrkNezR2ojpDgZm+w9Z1ibzgKBhCqNLXiVZMvOPqIvDwOingVqPtfLo8/5a
O0qWXuQXNmauIZdinfYaNnRV2BMFG0d9CLb5rh7iw1BUeyH+ISAvct1NFm4UOoc4iwFmmuQDZkdL
Y8gdgaoXnEy3uw8LbQMX6ZpmxYIr8s7HswGAAiWe3ymu0UCEmSbByW20HU9jQYm2pVusxD2LIzmz
MjsrGp1KVK+kwcmHb6eh3GmRP/vzySI/RMMOTZq/k79mRQuLvFUHJ4jxm7Tcee2ayuHChoLXibz3
G0ckHPKXu5b2m9ijNT84leJTIN91ffbgy3eKGK+k/JaWhKMB5lBaG4EWzCYrUNzKjwsNf9Zf1YR6
6mNN9fn6bC08Sqgb/LIx2zNZRckgjNXgpPpjg2yTUjhNBvCUZPsRvprPVBCje9Es7rswWnt+rY1v
No/1SCmwabFdmR+s9inUvtbWz+vDm+GL3xJ1F+ObHPLsSBrNQOr7Sg9Owm0l6XvtAD3W2KIeD1L0
NRnAtkp7telsnl4GxdXr1pcc5Xxypwk4M17LStf4nRKcoia2h3RbaJ+DBKKd6Ptf2KE6ggAhl/9v
LdJ6ivA2HOJcI+gabLUqeNBLeQBKECkOapnmyg5bHNbUvUMOBS6MeUe2EUEEVlB8PBl+bFcos0Lv
HBfpJpDXJnAhtJgU+xBupCWbVM3sfuxVtWhKg9O2BIVAHIo4maMHzUbtwX+v8U0tXV8X1mb7TUL0
oEClnJOj3BifE2hfS0rho03BxK9um1Cx8/4RvjnbMrYeTIIDpfrrC7m4G6kKTfguGJ7nXPBpn0cu
vKTEkB6vbJligNPQB2WXYqtuSsly7bhQxk2JXNw+c/Pq4br5xQ15Zn62Ia1ClmqIEdksaFpBhWW7
wuNq8vItCpg9fckeQZY9bQ1oCmaLOia+KSDmMh1rtS0I74s2wEvvwuRLwKVglZ+NRym7IZbYUB9a
eQosZHzgsKD5AgIIKhm/8SOIOqkkvwlOT0NWIeSV2SiROll0a/TKTjH+4nVzYW7aSWcHQBaGwP/h
zTkhXmZrxn1cvo7h058v2vmQZiG/pwLiRQwHApD2mGUvQXM/rHE8L0Y9Khr3MAaxGWV1Ng6Xpm+F
bj1Oar9xCPDszHvwcnETNsKPxs9PYjq6TtreQIKzogq5bBq2elZrutPnpnNAKJBhckmAxVBu9DEJ
bAu6w00g5eYe2brW9tyi3JOtkk5KWXV7EOzeitcs3iJE6VScAOxB8TJLhiB4ERR0zjN++T7TJ/XY
ptiMrfIjCco7hbmnj/BmSoIpOQ0nwr7tbtA+WKnqLu3O84+YZajEuiy9QO2DUyHdWWVpi9X9alFm
cX+gRzHJ1RDHz9OuplZFYN4ywoFSipzUtVAm1L1028SjdhPlDbKVw3Ararm6coUtnfTqJDWPBga9
x/OStd5BHNLGGK7zWDxKrboPJWkEhKO3G8PTzE1Q9MNKRmh5WeFHJ6TmtAVTdLk9IQ9vw7gpOG41
4a4pHqP2ICvbDIy+JGwssmuN+YQQ5TaQYmDm4vYPCVTeHiywO5ACBD0iQWJ2ab+rTbfR2ynmDt07
gz4Uii0rN8qi05yZmDmNGQa6XnYE3GL2NOaFM4p3il6sxDmLXvPLyDyJU/o+ndI+RoQk/0KsFUYf
e6Oxkyq4b4PvcbziK0vxB8450WlOL755VDC6rlrSY8qYkuMIu2scH8md+snKbbjokhAXQA0KjoUK
1eXqtNJoFq6OS/bmYNeW7xjac6ylGylY33eLQ5po89BzmLJgM0+U4rAc4h5bdO46QSA7dfYTEoyt
1q0dZYsOAQcg3F4T8+lbEHR2JVldnNNEwlGexRVdCD/8YSc3O1O7HWPXubHMHHKK26BObUgOXCIf
PW3RXfjxF3fW2UdMH3n2EWltcJlIbLwwfPFLCCiD4xh8u25j0Skngpap55L34MxGYua+CFQgOFmE
TZoJUFSCveqD5++MfOeOK9aWp/WXtZmzeG40agUqRSfNpxxfbhJ69XP//vqQll7PJDb+G9L8qk/V
OEIHgENSLhzdffbyv9rJZxZmJ5KhAKPJKiYtbZxaf4BKfuv74y5ue8d6KleVpWc9K/88z85HNDue
mt4Iyx6G2lMbuo7cv4+iAiqu91lwMxU2muCY9yiiauJDqCV7jaYnP6ttD4+M1qAlK3M7P1QiXerC
IGHkfhw6IQLE7hrFwqKLIDwNnAMgD1mWS6cfR7jyjXjglAyan1VjjDejrn1JwaOvxEyLh8mZoZnn
AyTV+hi131MfvUhJ5MQpoW6CrGC7poy0Zmnm9ZJbqmCxsJSOQFXl7EghgqL9Js1e/sLzz4Y083wT
GYNcqTsOjNFDvl1/jYJyzffX1mfm+4OadFnZYGM0HhNf2abVNyn6F1170Up/3ve2ZmTm8IA3AXeL
uJnJokTuT+rnq0Hc8qpM1AgTsSzkNZeOJoawa6g9jpZIMe3RdBEkPwexP9XBiqMtD+aXodnyK17q
W6rHjBmFfpsor+ZgboXStK+v/eI9jMAMnTDgtOkSvRxOXndGNsgE372nGbcyr2IbSG5mhxJ6ynEg
3ZqeFP5N2HRmc7ZXs7gApqhhs2lfRGmg9+Q17/MVI4s3FGi6SWHmjfBqNjDR83lxj7wqsp8RWHu9
PajBays6pb7rU3El2l1aLJgE3jDJSBDNvSKtwya0eogidT8V90UmqJvcDbt9FWXxiqm3ksL8iU85
DCa4SXUR5PTlyKoGslgV7B0Am/FQ0SZucmlF8bbysz2t1la9mx6RXVRto3bYGOO9ZjQf60Y9VmLt
RALsNmM97K+70dKuAOkPXSahjwX49vKbZLMdrSzim5Dl2RDKSenPtBbsvtlet7N0kdCvBUiGgiO4
udmm6MIhr3szDk+x9zB4PynpXP/7S15z/vdnRyG6WGSEhCQ8ZSk4Fd1WJCTDvc/50DglFyRsCNft
Lb7AwRBP+t1QzABgvpw4P9JUeFSnAVldsStpKN+Nka7Y8IEaBy+Hm7aKLc8pdLi/c69P4H8BC3r9
I5acd0JrAXQiHQhF6OU3KEZUZ5rOoCXvSfZEh8KOoD9dt7G0cAgJwsMBxJ9jZvr9LCiN0rGpIU4M
kdZNHite+zZgp/wvDjOOZAT4yCMgwTc7zIqgGAbkeEK6+1PVaUR6/0WwLRs6YL9XectlbelrDFJL
HkOBkf5jSo0Tu+rlwMjXloOYDeFpEO+86rHVYifKvkr0tCfJ3WCtEQhPazHf/HQzUm3nNaMioHxp
LoihxiFPFJ7M0HjKFVtuvobyoU8PQe9+kPIPvD9XvGPRIoynMAcAiOSpdmkxU8QgRpM0PLXVlpgn
M1PeLUPtZKpHKtOwvaL/Umjm7rq/vBHpXQ50IsV9o12iMkeJ5tJspeXJJGIDduG7sVPjTZHcSkgI
fHNfydD0EhRBp2IAvOaAeG+j46hX9PuVNu08K061kFLlS2iTQDAP1j8AtZdfMvhioRgyqLyo40lQ
B5vxAGXiB30obkTtsetfh4lAoaQHXXDfwaK9Yv93B8M8dbCpmR8Ohzk0vcgNffDHyj9xF9heVNod
9d9WKp16W6tfqWKt2Ps9IqB3hnue8/WN7mo23NiAGw6yG/9UGJUTtM9V3jtt9z3Wd34SrlwbS7Ym
Jl1jqr3SzjPz5jgXEj/zAB0obb6Vk4/jJ8EYAd7aifrH+b2JxAscIiAo4DZzwI3V+IYfZVzQgvoz
Cgly4qMUrSnb/b5VIBridKM8j2wfZ+mlpyRSLQRjQqqmDigrJI9FHzrWy6C/COmr/NnqVl6sC56B
OZrWWXl5qmJemisTudcqGKdOWRdTTRA2ivtZdXdydGNmFgHPj5UtKfP3Zlvywt70+9kZLoB/CNKK
Z7ikx7vclZw2125i39ibUvuEjqnt9T/H+lm4iekkXcs4LOQTp8n9NdrZ5Ja+2XfmQFpD8IWDYfZ2
Nro718iPVXAMI/fOajQoRcyD29U7Wcw2eas5xOgru2PhwuYzpsIKPSsirE6zC5tGDfqrp8wH6l03
ci07qvg8hE9DHOyruHIU5evQeHarrN1tv1/SbEpU2sgc00QFV+Hl5LsJsh5WFvsnS4do1GrpEW6o
qq658ELSANA20LoJ/k7+b+7DpFMDbYjBVo/DD3EPbTfcUU6k+o6vSvaQ2I/ajb4fW/iOYIpaEaVZ
OA4mUnyuUhDDOPTk8GcONh0QxeAFZJWM71Jf2XH4qSxfrfBDGH5f8eXpZJn58oWpWcxjGo1qCh2m
iu4lHF4z7V2Q0APtPRjjXtWPrrnLss8rNhf2z7nNeRYE+SUpp9jBfo0qu3rna4cguw3dff+tLh98
tBb4T7XIcO1XDC8NlhIPWRGSkjyCZ/PquSXT3bN1YNFR21exeIleKwTbvahxzPqTCjsBel7b61an
wGc+w9ArEBRNnXIE65eL6WZS2Qw979e+3E6JV9e06JkcHTldOQYXSsug7s4szWJLM6pG2ZvyXMnY
OHSzCdXnFHJVnkSKRe+kkwmwMom3fu5/QHZh71sP7tD/MZyEb5hQMfQ9sE/fjo0z1+0rdwzFabQt
2jNOKcCh5KLCYOtK+Kd8rlQ2Jltw9MIFDB/lHCKDHv3oJ9IQ0FKZOapSH+L8vZdQAj0UqhrZqvkk
qXRZGu7GUJPtVMWT4+jkh+O2lN3H66u8cOVdfMts7nW5hd86o26WktLLU8t2rZfIKG1dhwSpSezQ
D5zV7PPSWXg+AdPvZ5Nt0QQ0Pbc5g6Xo0crNTZcaO7N7/YuhQf1HFxCgLV4Vl1aqXNdoWbDYrqN0
KM09guibutY3plq+huZmVBUnbMTDdaPTfM13DSKCANEmSqM3+sTzoWVp2+iiL5EbiQHlt7kqOImi
NCu32NLePLcyu0zkTPDMoiM5IgvxvvblQ1PcKxAnrdbPFw1JHNx0qFLdnjN9Jr3WNi4SnKeURNcW
8Fi+zzTjp8oG3EmVZ65EeYuzR7CM1gAdJ+RjLpesHjWzKzKVnp0BZMl4P2RrJHmLA5pa6wiPJ+Hn
metFTQVuT+AMRyvImchbxGwreMfV7N9SnIFoxy9D04ec+XgzCOnYT4YkXzsZib8tfNkJ+/aGLP5G
qlrdDsZ+J1rhd9ICX6874dogZ+7RK5pX1tM9rI+HcNwV8Yc8C5EqWxM/XFyuSceRPn42mjazY+Z0
prkafRrEUw6tIUoybq+PZCFEplcA4Ynp8aTzqLmcRSVGb4fGBHD2crqhiIn2l61LX+I62OWUg41+
5aqdlv+37TvJ9gEUg89gnp8aBKUN6egLTkP9ELb9BqZxWx7W+oUX1+fMymzeFA2NbCEDFN4hLB3Z
hnEPsn/MX67P3fRXro1lFjXkRKK0hTOWXi7hTCy2RX8b9e/6sHHycGWd1kY0W6fESqmmgjA+IUZ8
Z4bDMfNf++KzHJYP1we1aAh2iEkuYJKJnWK0820VCa1Ui7h2IQ4btXiSBuWuEje9VzrXDS16wpmh
2e0BNqnUvOktWEk5gbM0Pc8s7dlNC23lylhcJ1oVwRBZU9Pg7Aouk1yy0oh1onnbgUc/osT2qQ6p
SamZ//P6qBb305mtadRn0yeBhuzHEFCFoVbj+y51xX2CmF9tSK9lZQT7NBm+6eKYrWyrxVWDywON
VKLJ37aVVMmJ6jdU8A2xzraGR9tAlrofU1WjP9sP+5XrcfFcssgVGPokyzQHslWjOKiFhrnYIFGp
ZRE3Md1cKz6/5CGkfVE9m0hP+J/LuRxLNzfyPP4Hv8YerpX79SN2zchsYwWRmSAoghtG0rHWEFSz
7vRsjcRhab4mDD3ciORXiFouR+LmBTBti0REZSjFR6ktClsTwlXF6SVHPzczc77Qa9R6SAn7UDPP
DmlYKADV4mcUjJJdHFshUFlp2Hjl2Gx7q9G3rgzlUOsK/iZF+3yLlEBid7GuHCQ/sIhMR+8Iv8dq
F8MUZMzPzfPPnJz5bI9A4KX/g6ApZSfTO0ru9bb3YBNQ4NxUj417q1iRw1OsXk1ALc8QiCcFgnW6
hWamFQ0ykGAkQ0OwcAt8DpJ/Nd3CXpOQGvHfq2OwsjEXw5QptkPhBg0PbvLLwXYD5ShvIJLU8tza
5o2QbZJOzGwh7aIt9LeRXaD64qTmRCoLE/DXUsvWFHMXfZyNSrSkvm3ay2+Iw05vfFfm8pCe6XKz
wtL2o29/fvBNHFYyTJeagfjTpY3Ui+ROdiMKXMZGlI+FUm0EXs3pM9V4r1op/b5l7n5zoTNrs1mV
rEwXU4WjIZDFneE6yH4SZQ73FDi2bZ3vhPI5UQYCmmZrytXN9aEu7maUShQymRP5/cy42w64lsCR
0bvJRpJhGA3WAr/p1PltfGcmZn4q9KMwGB0HrFp0u0gOdrJ0Ww3NIRQ/ZcqT1turgdnizjizOP1+
tilrrQsFZWRQofo97gXTtvxoA6vNphr811DaXZ/CRY88szY72hNRkM1uxFtCgLNjUb6fztzGK/8i
6cCVCDEWTLC8eOYrJZmtGL4h2qOXIvwWhsf1LoFFXyQ8ByU85R65EC9nrkFMKvZFsitwvd/WWeaE
yadRB8VZ63ZsqLapdHSMQ69tBg3k7zDV/flckj2ipIcGPSWv2VxKeqEGWccTUpN/xsBfyNw3mL5u
ZCGumRTuYWSZBCnk+TGmKEkgphlGypY6jlLBLrmPQ2XDS3mT+Rkk1yubbGEHYBDpASAKHJ3zyx8s
wWC4EqVKcFFO6IbvVZGbQoZebLCeNC04NuKxNtZqedO+mu074I80HoOyllEEmp1ipaCXRQNP8Km0
SBjpOnS6QXRXC4W7SUVjTdxyYRdwioBzBiUIzYA2e41natTHah+9Fetj6mK5dNeZ99cXbmFfX9iY
xfNamIIMd8PwVFMVG1T3GKHp5Pd3XfNUBmv6WIteMiXHoWoiA6/NYnq3IwRSvDY8qeNbcTep7UJT
/Z3sivEuE7sXofAyHpX66/VBLk0kNqGWpdADwdnsuMwI7EUr7sKT1Zl3nlvfkkNt+xXw6sKxTxgK
GxKYbZJP4sw3Kr1tRMvDiCGDq3hFHG9lIy85H3BwGu6sCfE7P616qdJo0EJmCjoQkxbxYKeDmUvd
h+uTteQR52Zmk1UpqctrgXp1EEOfEe9k80Y+BGWyUcMv1y0tucO5pdmdQiKmUMqBARnDTmjL1I5F
8UuvFZR/JChytzGSftctrk3h9EVnt1iqkldGAzM8KdaLZtzpwbYtfJvWiOtm1gY2HV5nZixjqCti
oPDkSTdqB3OLkEHr/zxGT1FR2nFerhyGi/79yzPmyfOwVbTacBX8e6RuZ7iVU03sb03y8/q4lu4y
OL8oLdFqQoJmDp0aI7QhUsEFy5CCqTGSr7Ii34hd+S7M6u+oz7Xia/mq+SSJxkxcI5ZYnFVq3aAG
oWOiDH05q6Xblm6lCGCLTGBZVZ5udCmlDTiM7dyQt8UIh8z36wNeMzk7sCD6cccuwWQnSe/jxt/0
KbRtSLDYVXWjxvnW97K/OJCniv7/HeXsGIHJL81bGb3uSA+d3Ne9XZkomZ11kmCXfnxIujZaMbno
PsRAKn2McGnMK035CJVkOcE+5XjbUHgNyYlV+kpqedEIilJTOwvdknNupl6ocloLSMyrzcskaNI8
rhayFleLx9TUsQJhy1x+Mc79ELpM3jFBJzvRQDuQ+M3NeUsBRJORT1k5TJZ3w5m92TaPhMxP0wJ7
eRDee0Vnj/nRHCFC3rVytYWjGxmgmyj+mq+9Ghfn8pfheSMUjNcijeQKWVLpJlXpKtPNLeXgD9ed
f9kKYLDpymS/TdN9doqZdeJWQa+DxiAJa2THMi6hvtlfN7J0a0IVJ069JVydxszdoQ8zgjrBSKhJ
J3SeblvVfbluYmkcEwSKDB+0C5DRXo5Dl/1ueuqTwgHVPKQvqvUIK9hf2IDABRQ4X/xb+TJF0aLR
goBwtD4K9GYlQ2mHpHyvW1m6vkCI/mdFuhyJ6bVwZege53x5nyrjtq9htkqOmqCtXChvzV3zQPfc
0uys1fvY9ZKs5qL0vfJGiNH36YEWHerG77dlkJcbT6mNe1GA0a1QE/1DKMf3Vdd9NTpksgQPPapM
8gI7V81s4w9BYYtjM9q9L0K4WpqfTd2jYTmjR7lSPOumCAM6soLY3xt93ZxqwNZQB/JKaT344q9P
4qI7EHxOwGYqwHMUgZujk1qR9DyNYegYcY2C0F1grF1Wc9nDqcg8te1ZNMTQlAoa7HKtFHfkseQB
TNXiHQDVo6UMjqkmE3Jf3w5y+CjHH2V1wqmC+ynvfT18ksLCafUPSvqtCX2oybObqnsHY2pi3gOD
3onyoyfIjpZu6/idEMBWglPvrk/OAjiazyaIhb6U4ikxxeVnJyG9+qKfE2Tmt2GX3ActeMwxu9HQ
DRKHESZ7/65OQPWmhW/ZrQ/BatbsiwrhAyPYwGF+HAJ56xaD+DfLdvZhs10cKXqYVxogW73pnT7M
7eBYIUtwffiLpxGNnpO8BSXkef8Zyj4Fi1kSuPUPIVLIorhyFi3u4DMDk3Oenal+VVSDEGCgizfw
IrL2svwx8p6uD2PpIkSJ5b9hzALrEi1tVoDdK2vvDGGDjpIHi18pWGR4f7Bs160t5TCBVdL/DHoD
r5nPWjOaEHwXLA3xgyKPTmfQJtgn4EYeqmoTltItz9ZWWIuypx302xl1ZnY2l5krSNnYkQIo/a0J
95xKFGjnY+9IvmFXCioHvWQ3UrEGIV56IJ0Pd1rjszUMusCMo+lZrrjvRQAkDEyi70ezkAhcI9dZ
tEUj6dSrMHG2zU78oQJQP2isZGsc4zpClU+i+ThuD5UbkFtc4+xcPBvPzM2O/dDQgladhMos74UK
AP3Uj1myclUuhk3gveEjAyIHdfrsZLTKBMGLHgi27Pa6I+X+cTQdaXxxaSxNIJHw6n2eCE8wXaJ3
8njdV5fn8z/b88Mf5Y+k7Ttsd/EHd6gOtVo5ACrs3Hy1gr/J35wNVJ4tno/oVZYbQNsFng7E8nG2
b0Af3qfRmPwFvBHKe1hWpsYOamKzc1uV/KzMOlIrt7lWOHIOTajYr6TVFyfvzMbsCB4bKMGSTgpP
lYgiTW06Q/Kil+Gmg+WZwsz1lVp0xTNjs93Ndhgy2G/DU2LknyV0UVzN+CFa+ua6meXDi6ZSqCNo
pkZy9XI3603h1X5J502uoJ+lxe9zV7vNk2ObZTdCNL7L0yPSl8m3FbPT2v92eKFlrmsT7x+F50uz
fSOmRjJitnCrTRYaTpI/qsWnuv3UoyyktJmtUA3aj8UadGnxipuEnbgEYCN7251np5fArR+OkNZD
Up4YjhH0/U3nitX++vjWrMyG50q0c5byZAWSSUcw8mHjRhxf160s3qbU7CduQ6jA53VmtQDAnfRE
3Uroy1MmWHPGWOQCGnynR/7ir8xBgEO1jlyiPu2Ps6mLml7zlYF7ToRWX/mpQTBUfwrT5C/mbsrJ
guehLmiYs2Nj0FUj6DoO4bgeqcbeDL66vT5vS3vr3MJsdWQvVCJZrohNje9ZRVHXfV8Uq2HBkg+A
WAMoAgwAptHZOS8EvRALHfdkWR3pVOy9jRlGG0sKNiqx/+D0MdJdB0Esd6n3kKTvUrdcWbClA4sW
GOoEkO5BpDF94dmCDdHYojbAgqlwB8PXDG9Qo24nLdo00DejFj3+xbye2ZudWWps1VaNlhdUE+YN
va2O0uR3QjasRKlLUH5aexDVhuBfIt6atX0UXhzESU8zWNPmm9K4s7r/Je28eiNHki38iwjQm1ey
nIoyrVZLbV6IdkPvPX/9/aiLO6OiiCK67wID7GIxispkZGRkxIlzRtSizpRwHMnooA0LTDvltaBk
CFJCxvup3WLaXvWgN79g4aNhJBZdNvILzOylrbTDlM6yXFsMlKseJAFZYSRd4zm6+H6d3Ala3PAY
MT3lR+DrphMU0rT7m4/2n5HFR4uYeM68eeiNp3tYymdT+9l42cYnW9+v/4wsbplYqzOln+bECvFn
zzd3xSCdNtGiq1ZeQSRQkjFrPL8L3vi72ZVRbookHDmK0airQhtVd8lgT4KQHq7v2urRYmB1pngH
emouXLCQ0Gr3I0wFkr43vggjqqH5Sev9PQqp102trgo8Bu42axItyR+TINcoQExzq090Mv/bDBmt
043y5NpVMoM+/s/IwqEVtdEI/KQblhzqtjT1KAb1o3FQ1DSDd0fZAuyt7p9Gv4hZGKAXS3ad0DAr
JF1EXFsXJEpFTeSAfg8OghRXu8xSKW6Hfbrxhl4bClSYQvzX6iIkq0FaTE1Fo2Cqq7NcT44uicdR
gjYmz/ZTZ90YY7eTv6uddRhC6xfI7ntD82/16MMUR2dFeJzREjNbw198YebXqAwDT5OWlUY6qqU8
WSa5HnWS2DhWqu+Ym3wQq370xspi8VpS16NWWtwGIg8MelrWsz5u1TNX/Yh27asgFyNsCyO9n4kp
6VV8m8sm2sbfPRFaI2t0pm7DYddX83+GEJ65POteDsB/FITotaoZd+pZNBoboai/iY7/rofu/qUZ
Xi4iUs6sp7CGnexbJ12Nd+hybnjAHJmW6fDc5f7fbWNQ9NKMWkfCjB9g8tiTD7TOPjCSakWh0zZ3
87APeO2Nt8za9kHZxiw1k8CMoS2ulqLvg3ISCSpB/xRMv0dknlG0/HO3Bpc9SxIBdKdtdrkoOS9i
E9JS0qwsOgW5emKCMdKCjS+0tnUgt5jsIyWdx5ovrQiCUfttHMW3YT3a8InuYzqpVIUlAZX3ckKq
dGPr1kKXNuuEzVNus5rzpUGFOTpl8poYZH0b2lk7er/8KTQcs+xMp7CgiJY96W/iJeAVeOVnoDuc
s5dGvSGxzK5P41tV/VJkB666o/CiBU5YFcfrX211P99YWniG1mcVAtRVfOt1/WGe7gq8Q2V2DG4T
kRBC9E+ishUA123ysGDGg9HXJf1DV/Zyrkx9fNuWAB5pcOXHolGSm8mK0RaJB3HPe24fxpG+gYBa
ff5C2PCv5UW8GnNvKDKI9W7HamR4TvLBG453bSsh3uQAgQlsGUUOFOSBZW7cRmtHkNRhLmtBicJI
6OUnzRKGzuRci2Grjj8P2TjeqGP8JRx1fyNUri6SiRYLigFUEnV1ucgyMPMkJI9U+mKfe9ohDJwu
zg/aj1rR3a54SXtrV5u/rjvS2jl5Y3U5nC2PntmlKollLt0FjZsVAjjEp8E/I7i4sZVrt85bU4so
nfYyNHAR6WVK670Gt1NWd3Xo01x5vr6mVwTsMlC/tbQI1AJrEuMZ5VKhoxsm+zIEqDGkv0HxxEjr
KkZ3iMXEVkf6OV7/pU2P0XDO++9T3t33W0d1Porvfgx4BAaKYXKgfXzpQa3hp0aQU83Tq2KHTsmQ
Fofr613zURjj/7Ww2NiQFgM0CliAbW/Xxsaejd1M29f9kwkb2i1kgu8mEETPIOMLBzLcQDsmzHrm
IpMAZISet+unzs6VQbabtnWFZGsYctVJ35heHEKzksIcyWC+Z3KQiN/+YFtpBZ1x4/T6JinF/EHe
f7D/Frq4q0wj1Ui0yXoD6xmQnqP74aGpYzSoZPFYq8d+gMrNEh+aSNi4i1ddhTEmOlAKVPzvUJBe
ZMi+NkNk/O+m94/vbxyM1RP45u8vQkwRoi4QVyCL0DEoqurByI5akO/hRd1YyLqhWZJsVlQlgbn0
+WiMrSEZKcKqcr4fkgnhIek4ZQcBNPB13191DfIjuFJmnqRl31xTI/K+GcXUpKJTJ+Gsb7oPa3Nf
Ktqu2gKIr560N9YWjhgodUzPig0UrDvPpIMOu7P+7fqKVveO1IWuA/oP72QiJ9nK6g5Wv1s1emrE
naJ8i+A+2PCE+Uu/8/F/jVBSvvxAJgoJAYLTr54mQMALB6isM8H9mybRSVAiOxm2iv9rE9ywdNGa
xCeY2lwOAkZeFlTInFMQGj712gdBqXYzCS8o1oOC2iZsDAPyTEax13LFcILGSbNyX8Dydi7SP1f0
wC2hWADzDI+1tIQpekIkxU3NbwlhQ26m8C5/jWRQZ5l/U8t+a2oRToqxb+M25kUXicGxFiu7lqSN
bHD1EPAmhQ2Jh+k70BlMrkGvD7x/lPpODswdBM52qU9OEkb2JsnTqjFwWOCoGcUgJ7p0HctsO6Ep
MFbVwQv6pI1aHQQftVAYSQp0AK6fhtUT90qIgU8yBr+4yhXu6iYGxk+18tEzYqfKzgkCRNeNrMZd
ZLOA+wIuA7l6uaSqL+pYM8KY4TrhmxYZ4weRYdyH60bWzjWAC9DtzFtA0bzwA+ZFSy1WivhWnDIb
KXqKSA3QEXDnWbthau0TQVcFjBg5Zupfizddr6WFEPVlfGtIO3FSjlkS7MxkPBcUpZB4OVxf2Non
MqiJwBoCsIj31uXuWWXSaVlLLBlE3U5zpFUjy+myrefHagLy1s7CFTJx9AU6y7QcklsoVu0Apjuj
/lyC4IGJ6yCZlT0Uv+t4K3Ctfjhe4HQJoNWGWuhyfV2SpChdEiuy7lz3MFCVn4P0VzJFu7/YR8ZD
4d9i7BfMwKUdNDsBxYa8keG+KuJqzwxEYG0p/Ky6xhsj8///pvraBXkcyiWuHmc0u8BZJE9SrNeg
f899s8W3/vo6Wl4zEPj9u6SFI3pp1vftOMeK8ZAJqO9pUHb6jvS1qI96Lt+Ok/mQiE96Mjl+/xg0
IK3q8oYZsymQd6H/La0e0/YGpIYlcbl/ZOSsnStIQ6l9vL73a/chUH/0xRTINtDluNyWMJM8vVbZ
+yxxLOGbrAt7rfmFwCDyCjc8UPy/gbO+NbjYGbOv1VBvQdCKlbdrrGI341mzcaM/vfq13yxr4bq0
WIwhFLHStL8zSOiF+CRan7RolxRbil9rMZROOO8ChRl8is2XO6iAnxOGkfDWGd5PKz519fDz+jda
jTNvLCwunsgbpMYsqQL0Rb4vqjSCCqtwokYL99cNrR54ZqB0SLeosSyHoYK0NsNapnZkRd886ntx
f+49SGe2XvyrX+eNncWBF/Ow9zWBIg4V5aHrkX9wh9CF3OJYVB063I6X/Ajk57bNnHFwrb64MyL/
Ee7xUzYOdDLqjQ3e+j2LQ1CVUMc2CCPfwu4ZRKdeM57yWYq9bI9+E24ho1Y/J4kR5TJ6yKSFlw4T
A5TXhS7nyFlg48tz1U12vzWnu1azmpGuVOUoq3BHXRpBGdHqp2GKaSL3X8pAfVTC+kBHUM93VLEO
EbjejVxijUlQMeENpq7O4uCUuTQ5xSYTdowh3/qm4vTCqUvPHiKkBs3d0tXzfKeqEDIxE9M6uvH1
zz2XNMakBcUL/d3bIe+tMRWSDNvCB2HqbqycqeSkdTJxS+pn7Yz8Z+ndAwLttlqoRL6eNJXnIBMO
8Fb3lvaBzN/+/6wJ9P3lflIyagxdx5KVNAxVjw9gr+6EtHXEMN7i+VzzyberWvikFcdpGAjwKIUT
eu3Ct8r8MGTf/2I9rwVUZr1A8yxtSFSDUkTUb5v+qKqB69d3cV46yVRv5BOr6F7zjaVFSNYqQfBF
ueM8j6ZD6cYC/rq3vJ3AnJRU67/8frxLhupopemHMZKd1MgejST/MJNISZN4qlF5TZ7jqDv4vkTZ
3jjG/degn06jWFs2U383gdBMNnhLnlDiVtq1fpBg2dIMFCtRH1iExz7zE9jk+flZPz1HmgKZ/bEa
f0pm4JiaUwuxi9DtvZaabuA3NiOfG/F51cUNOpFg8ufy7yIctnlb9HDRc5hSLz5KkanfdHmqvCiT
VN5Xwl9IWZKpz0LuvKpERkZn53yTmqFsMURITuB8NAF3qtjqhyZj+hBCUvl03QdXc2kmpBjlh4FK
NoyFE3b6SLdYwFbufeiE4jgZZu7kSfFEIfwsmuOz6Vd73esOSlp/uG57LVF4a3rhlU3QDMVYSvFt
wgQ8iiAdOKVO3qq6rp5k06DYNb9R2dfLzZQBj5HrUbfXoHPlJNOj2+6IrHkIL25QLlRfLS6YSyOT
h6xfnXukt1lzMxnZTRBXp7htaxu40Uaha23bgDDAjoI0JWWURfaTx0pdGpnAQ1iOnwzKr3JeRxuh
dm3T3tpYeKDcCJke9PN6fFhhh7tmynabOenqps2plQlxDnOiCyNmiV60llhEpWY4JP63gpZDELaH
CMLWP/c0642lxecZLT6F5plYUv5B/8AWu3+uG1jdrzcGFk5WlKoXBwiX3IbikXKWHYP92ExhtvZr
kU/AaRt5TCpzXwh3SkKRpbobO8hPs8NfLAZwAwh5BuRBmVw6s9aj2iQWLIa5nZzeObDqzSbCqhO/
sbFIx8AUxWMS4MSo9XY1qjWo2l5fxepuoYLOdwfoz9vzchVd3TC5k8bJbRnn+6pujo3yWMbN3meM
9rqlNRJV3jqwNb8Onr3jYWFqxy8zqyXE1GFvywEJnSDE/U7SOvj6W9mP3c73REhgKmGnes0XZfTu
WnSKXK2Lw10uwsZpaL1dmYL+54558dMWjmkIwxChD8Trsqucfjg3iW5vTuWvb8CMzp2rZtDKL0KS
4HdpO7TgIWCt3flAByL/uUczW/Ht3HuhVasPZ8HobNUvnFCnvsCwjmgHfyHmzgVNqVwj0wCIpy4y
xNCQOtHIqTIYlXBohL0Vy46SP1//3Ctn/cLI4sYcM9987TXczrKHoYKghRnbjbFFDbniv0w0MbrM
NAXXsrr4ckkwhOQIQAiEyNih4AjNwU7AlWHN+/OTAuEH9Y4ZnMk7bPH1vFSrK13AEr9jX8KfFLTF
QTJcDRKf61s3/+ZFFUi1mKcFuw7RDLzGl2cSzRGlERre01SUGb9q1LORgR2fhPorlaPc6cLC3zic
a1/rrclFGLAKPW00iWoE8E+78MaPiRrt/EjaXV/Z2teaxzUh9pqJYJZpVFxJfjZJI1+rl3u7Qxfz
VHanoH3QtGRL2XQldjLsRX44Ez/xjJp/y9v0MOuSVmPK9TYJ9MzONFlzBqvaer6ubNyFlYX/iUmB
TCM9c1Kaw9AOdjzLWA1bLF+rVtg0pkGghEfK6XIt6HyVaBNGyS2KtEEzfaRhbTblRqI5u9XC7TTE
df81sliKnARhaqIeelvmRr8HuPIECYC2C6LGtEM1T/aN0Jq7aIo2Hnjri6NUPLMEoyC0SHCjoG1B
KVKkFqUh3IlljR5i3++M9s/fJ6zvPzuLA5wIlh/qyC/eZkV0srKXwOhtKx8coztd9/KV84sh0Hvz
rCXgrcVh6qsSTrGqSm7RLzh58JTsZPVeTuRTJ0iwHsbBzXV7qxvIaMGrZClE4Qt7itVWgVFlcKel
8oF3605A7SsxNtxjbYoUDhSVcDqD0vgvl07IJP4kJzXL6kH901nwbcTB90Ys3gWMjo6td9+bP/rI
+OI3ntNM50AHNgKPQ/wJlluYAp7NbGvlK/Hk4ictVq5ZgeZR3khmOu2OF0uM5AfXTAftwfUtXv2k
/619CfuR8s4cx65ObjvvefDUk1QjC23kTjYc0jbf8J+1lzxMMKglMrQ7p8uL4x7IdcPWFsltPgrN
S5sm0U3ZS8CbAFw5Qppmj2Zhth8zaHf2UxRHOyQrv8NJEj2WXWZ9ub70Ve/SIYqdGZ9p6yyOjY5c
QB5NeBcscJ8EseR+MEREf/yNu2ENhcRbDWIkXvMoq8iLj2lOcjNZAnvsTUlvU6tqCTxaVtlq8QhH
9wHM6tFT22MHx7QnHtX4n5QeZ/wUJ49DsOHsa4t+81uWICRl6uJkkHGsqObRRdc9GPL95tTkmle9
tbJIxGa8P8o8fGcx/izktqraqNAq2tetpvDaMXlrZxFhVaVOa8Xk5IqFsk+pl6dR7ZTpM626jdRl
1XVprFM7niMg9KuXQaKJdMsXRDauKx+Nekf3j9gwaWcpupHrXSA8CcY+lpyoe7rupWsVGlLr/wwv
8s1C6bnawp5W5+BBPHTu2/2k2Plw0JvX1hn4Ibsrkw2nXfWTN1YXO1u0VeIHZstJjXRbAEs6izhu
vhxWrUDlaFDTAk+vLDbVr9Ox7qaSVAYqIL+Gp6/fZrtYdUZatgA9RKB3S1ZoRvuESo85fhBGBkp1
jHkT1LCfIFiWbAG31saFuRrh1JrRThL9r0s3Ab2dCp2apbem2u4bWboBj3Hyp0OjP8GN4PXd3i/3
Wvktav7igwF15NXDUDvwmnkX3mSFIZmub4R1eusV971Pkwqt+2TLyNpWzhbmSdcZurAwolVSqteG
ld5Whv6r7cVP6GwdhlT+VIAUGtC3uO7778wRM8EJwfRD5wZ2isV1kcVRoOuRT8ureBBE6dDXrW3F
d76iHpvxj7neMca6CPazMhv8h5cbaApNbIZe37uebHS/ShEtXSkI/B1UqmFgx2a/NZn//mTPFhl+
hjEPy9ayahj6VdbnJhZH3Sq5HHIBBYWwr28awXzRx+FX0QvWeRKr7r7tvOxrphif/3yDCWYMo87n
4x08r8+g4WyEYHDTVqFU+S3LNDuxyqNVuCI98OvG3gVrnpZgajRemdARokF/ucFVp8WFHxuDawz3
EKfvY1W7A8txCjN9w29WLFGsp6xIIYAy5rtLTpiGtEI0yB0BdY197lhmvJeF2E6DLRjFmik+HYMT
9IfZyIWLjlNttjD2je4A9t0qz2jpzMyHWfxyffPmzbl4w4AYQthynkxlihJs1+XmGWmuS2PUjq4c
ffbLL3CmX//7a84IjRcYu5mjQnwXuCz6P6kSm6ObV+Eh8QJbzUJk1/QHM4FLP5P2+vRZsMQ9ONvj
ddNrSwO2Oedg1CB41y6WJke90kp8La/2JNsKy2nXC+rWBb7yoWA5pERFOY5hw2W21wxSWMUN7XPB
AjtsFF+DsTqWQR7aFcWV6yuaHwyLjwVbBJUb/EJCoGLhFLI8Qd1Q+6PbV4K4M0pd3YWaEB7aoOle
BKWNXP6ndysjMulct/zuQoWJjbItuTUALJDLi6dMMBnhOKba4BbowARSM/ti+cfkaLMRpr0JXxQg
mEO8/GCiIuRSIgejKzIjX5eagxFZ/tPH82wEtlQenFwCsNFeGsmmXKsHJRzdgk65RHJu9Q5y6xv7
tXLDULWhLaS+tsmXtZRc9tWqRRzATfSfhnDQaNskyVm1gA93WziH2Y+XXkETdn77GBAALNt6QcHV
00Th5CqycAhG7XM3pedR+ScSZUeWHal6bq0tQOia1ysaOEN6X4A2lsSzFU3fqZKtwQ3qs+bdVebH
zqM4EP+67nZrZoi1jNfOo2Pv6PIsUDGcJIOPBYRDQlzUTsbivi0Mt0+y/XVbK+FibnvBePRKnbek
k8tFtariappcXU2yG7q2zVNeRsbH61bWVgSHDdRSxHW+2SIzrYdEzyNVG90wqFH31S3xsVI05aGL
ifO51MgbYO81R5xZevmHAjYV7Et396OhUtJAnVyq4rtBeIiK7ldX2ZURH9qwfLm+uLVgz2U8l6Tg
EGGJ8+rfJIt11FpImQai28cNlEf7QJr2GZOLpfKi18ckOI2RQ/Nk47Ct7ClWQeHAB6sTnxZWmzaq
BSi7RFduYai3kr0wQMz1Wyn/fC9h4pOYBoYTi+tsDpJvVjdOBkUcvRW5UCSEucZI/ZZDcHso9MA8
ComaPIiTV27cYisxf67Sg3qdhWEpoy+M6lpYZ4Y8ueHwaNbtwUvcWNJsy9N4qwU2c9nXv+GKw1zY
Wzw0xjExKy/HYTrtxkge+6bfW/JRT+6KJtlY2sqlQgN9bg0A7jUo21wuLdM0I8vHdHSB4ByFGkBq
2u2r3tuY1FxxD94UxKkZMTUjXy/NNEPZZKNajO44SJEdetUjk4RR27lNsdUWWzP1qmEAzYZJQrrw
kDSOqzBLs9FtCydu4mdBRbxNq+Wdyfz49e+0tnlvTS2cPjdGmewGU4n2UYolm5jvTRvBasUXgHrR
wdH4SjP/xOXOaTxpxCYaRldvc1tSH9SfbUcrHaKorVrWSvAl6lLMnvlXucgWXgeVHgJVMWERYkJb
AJwoT7+v79dabCJppypH/v4KnbtcjIBAmTSoEovxi8c8/OD5J+ZaC/Gm6v+XADk0zrH46brVta/E
PApxaRZaEpc5KD4Jx3cgE+41YbTRdT0pShzavt8+/oUhdCsAMkEe8O4sRUqk+L3B6nAH3ysJvomj
WVvzx+ubqGFiftxhZ3FkTb2vRl3gOyHltRuFf2Lve38IHzKnvemE+3ELYLES/GgHzFSfVONmzvnL
b9b4VKgMIZlcmuM7XwTnmNoC1AiRfK7G8Rwowv76Nq4c4HkSftbTYdwFCMmlQU/MpyCpi8lVBw0c
Z54/hwG9do/By0MxyT+vW3tPYcPIMeAoE2ExcgJsXpqzZD8w2qGe3LJU+7NiIJ430NFyjLjvT+R1
Mxl9VNohsrVuHA7KCRnt7EE3Er2yw9Fq3DidtnRQVo4iXVsSFBCzcAMsB2JkCVUNuWkmN2sDkewR
AsiuLP54gI+Vk/8wsI00Eon4HHre3KWNaPqqmPeTK0UWAkkx9FuJCHS/iW+UId84hStxDM3fmQGJ
EhMjfIuXoNByxHVjZEn6YHt1tutGqJYI0fW0a6cfGx91JR/H2sxLhJgNUXNx33hDydeuWVplNG4h
iyfGnE6lp38a259J8qB5z4x23CH9Yky7snBLcS8zSVymh8bynVT7mIqBeAqV2L7+u9Zcm6qXAWCN
CEucuNzxYNInxv5angnKR1W+i/rIVqf76M853ZDhhoyJSTHGkeFsXIRy34RZRdY4s3r/rFpPBp3X
MrnLq3/IqF+iUHVM68HTz4L35+8gDL8quMLVDEJ64VI+uq0zAydnt/5RIm3sk6SZnaNrv6tvgWYH
UHxd39H3H5qBONpO3CeQybyD8Y8iBMFQ2U+uJmb3RBPaaC1fsLhtZTDt/U1USP0u0caNdPf9nTKb
hawZ59KZwFpkhL0F3afREDT05LOgHBvraQo3AtP7uIsJoI0WzBZzgXuxlVWbMMQTYAJCnHEMd2Ov
QIvwYqGHKXb5wftjMCU+MzfMmPCiTqMuU7TWSGpBUzmgYiLLp1ylf0ceHnyTinCjp/2+KftqCoYJ
ypKI3bx7LIyTOhB0J7f4mZXZMRXaXavWt1Uz2E0Z7OCVP9R+xhRL4A71fd+Uj+kEN0Pi5K3f0bTt
HTWRNr7omiPhsCbnBaQT/7k8mjH1EGkmJXKl9CvAfns8tHS25FPt3zZOlG9kju8DPA80jihQ3xm8
sIxPlNUrL1YldqCnVPBD+fO0nnEI5hJoLTHr9I5/Cx5zPUOSU3TB4B7gbOFcBO2LYIQbpcX3UR07
LAAwHlUPEpLLXZtMdHGUMuTZF8h2JLUHywp3zES4ox/sPGvjG62dOiAvjB/y0pTphFxaq0Yt1Rpz
3rUs2nlJsSvoggzjJp3+HB4vqzmsCvITXrIgfrggL+0MhVZxMfLeE3B/PbSpYSIyN2awhpe7PviV
WdWTNBQPfewfFQGai03Gwnnfrv2ChTfih5nHZUlYa6KDENS3cwSwfOs8xgdy10RsXqAROYTeDqbj
uHEGcQujtrrXqH2zz4BBpOW7w2trte8a9kAs7k1arrl2KzQbI6yrNiCX5EqkLkI36HKfNaFLiqbj
nav337PpI0MSm/XMtWNNJs465qE1cGmXJsRZm6kpPC4kXb4Tgukh8eLfDKC+KPLJ87pPEJQZSAps
VCnWFsaDDVflcMwl6UurkZB0cS/GolvEtRNVd4L8gMDmxmlYXdobI4tkAvIKWuRaJLpDZ70UfrvP
h+7A/KxTmLJjxjIk0MYhzePj9Rt37V4iI6UTCj87A8iL3CJEJzDI+xIV9uqTbnzQ4YVV1Ad2NkJK
e6w+X7e2tpPMLlDCpXtAg2lxEOSkGOmdYM1qhi+14LvCUN+ig3LzF2bmLJhWBVDJZWt3LFUd5iPi
mCZTzwl8pFU+WwSY61bep3/z4DlE/7TkaIcsW6xWm5U1aFrRNcPTCLC/Ux4Mqt9dvFFtWds0GALg
PeCZaDFZc+l+laf4UVV3RP+octQAEi4/sKXox5+v5q2VxaepMiUt26Cn0PjY1r+lmXrxKG9Bvdcu
GAIwhUwGMOgXzEt980YR+C7FOCoiY0D3GX9dbWtn8B2rG/fbVfyVW3mWhUT8g5NLOXPxFMwGmSfn
IHTuBCGb28CsbkdwcD1d37f3A9NUMBHKhouNsEQbaXFw+e1iFY1e55apWxpf+uzg5ZAy3ZryV0F6
qcqdF53H3+oHmB/TzA2Z207GW/MpFM7BCRU7NbY9R/2htLs6OVz/aSuP4cuftrhho9jKPDPgpzWM
g053vR/ZSr4zrH2m3ASQjn3t40dVOQXPONR106/BfnHlXezKIlLHfBKl7zBd5TeheKN4Ry2jSGPL
0lmrT2n0WaVp/0WAUX/0Dl7qhJ9y4UNxYF6/EhLb+jjp1CX82/g0qXvZ+t3Ix0q/raY7n385t+VD
8Bx9LHw7a8pTLZwzkwm5yfayjSP+Ojd8bRkLHzKNvquUzurcmuHC8AxvvEnnU+6fG0m3Y2qShmFH
vDfb4DD1ToA8212d5gdf+BhGxxgcYJTfmMMXrQhuVFfzv0jlhyzbaWpmN4XK2MEumWJHa1Ele46E
f+ret0NGd6ONu+W1jn5tGYurWQ8GwyoHv3fV7AMl7gFWK2T5dP80T/hPdufkz8HP1K5uDG83EWHa
zI4ftNzR+Qqlm8DrEpxC415wYv/zaO4g9Gy6YBdHL7nolLrbPISPw41/lvcq/SSr3bNpNp+lOkvp
U37IPwiDI48P6qNpPabRcyzcD1Bl2v3T8FJKdhg/dPd6bOeyPTBbId+K3oOV7qAUsIKNjXgP+pkP
K515CI5R4mCa7jIAFaMp1ANPDhdaDx8BmbTe61U53aRlDjXokMlulCep7Sv6QzKm/ae0bqHLGsat
ab7X2frLLyJLJNMSeQwtU+j1L3+IlHRl2/Vh7064C/AdR9K6Tx2VoaqVnalqXPN3iYhnpUd2Xkr7
xNL3inhjjd+QSrNpw+8HzR55YzW2AINSgqgvRCinufySBGj7itDtCU5zbPXqZM41MIaRzNRtav0k
brEfba5lsalym8tlYQW92whnGNKNL9pJ4FjkD4rrx0gsm8C39sNwgvAvRDIrDWB3pIif38TSQ/Sg
GLYqnMJ92B3z2PHkXZf/yg/BmQKDoTzmrU0Yt7eEiFZCI/sPfIL8gLokz4PL/Q+VgFw5ScEQMQ4L
hOiQysfGBJWYO3NpTpDurW7aN2P6tVVu68K/m/Rgq7zyOgD4zgmAMUMjTk5LCnb5I8yoisS0jXpa
lyOwKeEDvCUosgUf8lg7Z/CGFnIFNI1Ik1NlG+WdWDqelxxz2frYmtNT0I0/eWLfBZWJyGFX33Wl
d6IE+RGRJfbdCSVl5zPDIRwsaKGzqd83ykExXaP92GeA3Qzd8YWNI/Y+K2JjwRswPiJbNH8Xd04h
Kl2amFnvov4NzCba5WlHhXDvUSi8fse85qbvtu+NqcUZKipJLSu/6rl29Y+VnzG8RHM01x+Zjn5W
tHCXZAKoPoShlfGu65MvXVzsso9N8DupG5up+1NninarfO+rs5KqjqwNRzk9bfzK92kIGzK3y8gP
qPIvFao9vzPzOph6F3Z14zAK3SHLpHqX+rq+ywQkWHLBuwcRSFiOIZEXUOBs1C7aCfVo2WWSSc5U
Cypno20PJZ3Lg8o47m3gZwzhDlm2D0vTJpClPB8nnVdDox9qWW0+Xl/Ge4pnJmYg3kJYYo6gzM5e
+iqwViaTrbp3c8ijDBnyqBa+MSHXbtSpO9bajWkeh/G7KjhWcAcb8sG07EyC6VQabwqSjT7+LoMX
uv6r3j+aYG9nkIdhNobNQTVc/igZBNa8tb3bm97HzDo2+aPkq4e2Tk+An8rODaZmI6la+ZyYZOBG
h4F3Ztm+NDmUzF1ZsYjJuHKm6AwN1d8sCo3vmZweMcyl5ErRGL3QJEPvZtzRQXBs5HtDTpy6OyY0
UNpzPm6A8FZuRbaRgs88RUo9e4nCqyxh6JOBNUnGKcqjE9nJnXbvi/f1z+qlS7yDvyV5MYfXxdGF
nGmmAATKRnNksYutr8aQ0Uq9axaenY7fLE84hOlHJehu2vRbt1VAWwlKF+bmj/rm3THK6ljGIwvs
0EfLUVj2fxnCLawbG87x/qk2i9v9u6wl9i8rBytXjbGn0HPq2vt6wOBW12HVBvNkVLSAJzGccbkW
YQgzpFJxDyBy56TGMZCjyrZQ5es+MUNexXkGhHHDSzMNs5Mx04EshTS8k6dT+8XS8r2RuWaMZroI
XLP4CiOC06vexgF4hewsvWMeTwWVPSPzlslRMjV10Xga92IZPKrJsdY/G0l3VLPbSXzQUC1t/R+V
aqsRs+4yupgof/huWx/76tM4/zjrq2gdfPX05xRQSJAz4kRFCeAljahFEPTCvIMAKgG0F34s+n+E
6dvYv1wPaWufF7wPw4kAVd8LV4pCZviFhIlx+F7L90N+VI3H6ybWouZbE4tPqzFYzcUTD26bPBlW
bOuRcJwS+hH6sRJv6ub05wPx875R5537H1BtLyGdtZL2RtSkg6unPdMQ5YM0/AiE7p5pruP1ta1u
HxVy2HTgagHYeem2cuSpjRxjSYOq7D4RNFsqso3EY96fpXuCx6KvgiwdnrDwgjibklC3ssHtYc3r
9zTsnLT8FLcfri9lw8wrcuBN0ErFIWtzHTOdeRKqp256mNR74F7/PyuLSDz6OePLbcli9C/icAwC
yY6rAaqYjUM9h9j3mzbTpAAaoi+1uKpTAwYaj8eXO1gRncN7SS83Psv8F95b4G8jywO0a6n2kPqC
rlZaMbgmWAb9JfWfyg8QtNibVazV+MRcEVPWANdhY1msBW54uewoYdIX5SVt+beislPqm+hhUETH
RM7WHB8z68ZPPgf6DysIgHEevP4mbH7GfvbZz56jobtvRuU0bsE7Vo/2m1+2eNaUjOzlatHiM9Vn
VRZsJdlPhi3/zMJHfxbcHDf2/P2w1Xyy/zO4vPEkT0X1C0UYNypvkg/V6IM1+qxXB7/7VEm/yuRb
J3UQzz82myWmVYd6Y3nhuA1K9gyBiIPrm7m0K4UBEJUnKBu50eohfGNFuYwnoSwliKr2A1MWp0q2
pW7+mGd1K+qvXrdv93Fe7ZvDro15HPstLkX6393I3ddUfGgldFw9Wyn0uTaSCw8KAuHXT/9auAR3
CQcg+axO2/3SbOpVQYQc2ODmI6zZw7FDk64fP/6FEZr5gIAYHcPSpZEBPc0sqhWuNPlsFZJTNo8y
wr//PyOLMxnkDEtonjy4ifLit6Yt6jdN9j+knddu3FqThZ+IAHO4ZSdJbNmSk2zfEI7MOfPp59sa
YEbN5jThf3xxYOAYXdy5wqq1NgaytuWMNwNZnK641NENVrFh+x/9+KcEV+/tQVwTLnOcBD4A6BIZ
AQKqy6kabNseWkuhjyr6TB8JCWv/obWqXZcZe7uh16f5Q6daPn0sq5rUuUyPet25U/Bt4ztW7lIq
zeIr8HUcUImX31H7gd7Gls6SpRFyfr2hlT9sOwofYnVK0WJKDXNyo0EmqaukcvbRD0sdDHSsKON9
UlvOXQ+iLt1LeiUndNRl9oNh5OMZMaQuIE1bbtUe176XMEK4xOzmKwyCHdup1KJWwI0MoC3vMulX
UVXpCWWZaZf7RuhZsyadbs/SqlGxn6HOBGSwDJtGdZQjaG1Gr+o/q8MPp7mvSp237Xepf7xtaeWY
CsQjTj8Nb0L77nI5egjo0iHFUjJq+l6vQvMuVms0YtvO2fA6VgYFkRDUMNAGgIZdrnyglVKny9SB
ILiTqwQ81XyGedSXHicz+3R7WCtRIEUgMkWo0IL6WWI5J6fWfZQQKKz28gtOL6lO552AxGjFOzme
98CxN1zflescFAW8xwIfjTKnuphIojeAmIrs5bUTHLM5cfY2DL733ezcNZC4beyQVXNiIvHlga29
vp5vbvUwt/NiyGXqnXQ7a8SfUqufEtn+E1j11gW4snBCgYv6uwbY8qp3PbIziGOHVPH0woeCod6F
47xDIO5o6vOnut0KENfWjm4cOGLYktyti0u9KkPLbCnB0o8zH6Pprm1qZx/F0sEOrIfGyr9WpvLn
9nZZm03RJsBMUgmlt3uxeFYgy35my17yV8u0v1lbwan1C7Xiv/+BHZaMjJICanNZE2+j2oL2vlO8
DA6mZPoxe0OruM2/K8aTSBOtiOwPOiCoRlyOR1ErI0/aXvGCIvxqOeVxmI09nesbm3AFYizQe8Db
QBdreKyLpSqapDHJNiqeKpXzs2Fk7T7DKz0qozIebKe3DtPYNn9sJ5YgG+iD+96wx/3tOV3ZnUJH
QDRUGaIxYfF0dmoyBpGkKp5NeahN+mNql0c7CB5bRz2EW11Oa+7UhbnFO6royGLB0aV4ViyjkGyc
Sqva6+NPrlAnTU4mD5CJGNyYm8cQNvSNZ1z8+iISwTpkRlQYKEAvGQjGSfGrnFZ6r1AK1/J58mb/
NDg25crHsjylsv47lcoNENrKgeS9pitD4CpgHVwU8G0oFhpmn12bh5+g3c9f8l67l+RPhZEeNbPc
AMWsLahB0QKoNQaN5fm3lTz0nZ6CWUutLo8p7vrlOaqSY9YEsLob/gY2bW14+F6g7ASTorwkIFCT
WZULM1O9INzNMgkhcv1B9dgH8G/U55ik3r9vWCF/hj8Gnc1VkN9OU2cWba96xdy5grPCORtpdJdR
Fc3U6N+DcDAk/2NsGeqb8zDaldWoXteDVumVyotz4pksisKntt8ijV5xY2kiB6YFqNCkfX7xCIZm
qiYWIsegFGhaw2umYA2l08aJX7cCOJxdySO/vHXkpPE7pGtUrxla6iqR+dfMoy1N42tCO1GMgKlG
WIAx4pVQ980LC6hj7lq9Y5nQUivduo3np1yupydC8+ZAVEDknRmHoERqoPSh8JUKmF3iEb7ccORR
DoNKeyjl2XR5Wra4iV8jm+VFgPiSQ9cqAnP4HJc3vB2Nc12pg+qF4UyHoArloHNKTOd+QBszSz3f
yH50Uec19bNsn/LKcoP5S52doOelD24DqLt2YunSReUQVxLqv8WdKElynEkGFwSl7q754dD7WRcn
Hx0ZM9kwtbb2VLZRPYWwQIU64XLcYTAbTaFKigcIubtL2Gu7NAFiefuIrtVPTfJ8HNDXeGnZHJbm
dZn1XcAWy6C2KmZVvxv8sL8zRqY3snP5w0wYsy/s4KXwWWcDfNMJ+Oc9JKCfTN3s7jt7GI/1ZCkH
pa2q46jOwa4eem2n88tuXPugZHK4IO02VY/T4Bd7Ot/Tg22D3EGt0LzrjdJw87xS9u2AcKCWZPdh
r/hMq/y16Ub9mHRZeLg97rWr0Ia465WMGnXTxfmtrCLph1lXvcqPw7vOln1PL8vklx4234aMbKGp
1PZ+TGttwzFaNUzaU+AvqU0to9MwcbSiDRzVmyXzWENfkof5sWxQpYIcQgumhyJVNiKftZ1EnQ34
G64Lub2FjyRFXT2GeqrRbas6bhA9jA0Qg9vzuRZ1Q70u9B/xTcBvL4w0uT6OwK/ZR+h5A5SKofoc
Dob8YscHdK7dwiEi+RLLkpvGf4HEbJhf8Ws5LIR3wMeAhCyVncbC53UbfNWTJHsGgqDXL35aWfNO
hwvvPivK4djL5nyYbYWCXCBVxyqwioci0O294VQfcwkiNFNpk8MQ5fW52cS4rYSfcFyDTwDbC6nM
8hqLHEk2VSnWPKW05w8FoJiDqrXGqdCGrfz92hb7X1NXrRjJNOWOlgaaN2sHEzlFU793VB/MXHHP
u3VWt3Ro1xKYb8aGF3x5VQ3JZNZqwtg6vXyYqv5xyuTjIFXviCuOMTF2qXqKlh4lc9qFQ4Wa0Y/b
y7864ldQs+DPQ27w8gMAp/Q8IZFG6sIu6JhovpayvFet+XtpJq0bz8Epj7aKiGsvkwi5kYKmSgIo
fpFRMGV/lIKYWCrSHpLRPvlGsNMn9Z0z/25fgueqJaM9PgZW6SHAtJ/5kMoaThNUC/UWVdHaG454
Du8EzyR9Xst0uh846IzNRK6WQDEYn/xG8qrI3EWHtH83dbKrlvKDXL4PzLs6+2Dm/lNgf5f9YON2
W3kfcSboaGMN6O+3FlMSWkGTavqgeH7xjpV+6kP/MM0+MMQ/CX0Qt1d9dQEEjSZ9R+JBXiLy83Go
htIXARHusqFA4pdPJ7tMXgbTAGAIYrLcR216SNUOb9qzrGCfZ8HzWDdPUd4epM1U8FrMZMGfYMJB
QV8oaPDLjdhPZpgVElFLLVdfZvVzqPuun2YfnT47GBPs0qMduE4w3rfai5pvIQLWZh/+C5HlokTE
Tri03iWm2Tmkir1eko7Z9KA0ySFHdZQCq+J82Jj8lVeF7A8OGULaolq0eEFjlsNOy0T1dK0npz/t
6Bt1w9/PcQ0MNXMHpGLNdtpNbbijc7rynyfalW5/w9onCAIfcuKURKE+uhyvY3ZxokMj4lmB3e5h
cfd3jpUGx9tWXnsTFh4o0COcBQqvIDuWOUqwcxGNoRG+fu+flOCnYhmfNFLHZk0tXwsfirH2en+P
Ytu9XOWuTzKzm49lWf4NJ+XkcCukQ7SLgt9F3u/GObtXyvDUV/J9HGxVCK8vQhJXgpiXqBlikmXU
nOolXMQJQVBbdwPO+qEKPkftodHuZR9lKevP7alZMYcLQ1sQ7Ybojy+7KjWq3ko94puXQS+KHk7l
1sZdTXwX9YhVtKKWZQ5bunUrwENuOOrg5LDIZJH9uVx3xQlzrh9F9dIAHLb5M0MQKXP2jhGjjvxg
Wl/i+Vda/dZpWsjQg07arUzM//EFBhEJ3VfUsBcvHoBwRxroSEa5aIh3zVzQVumfO9n/O9k/M+Vv
KMUfgwGuCqn540cqb2++68f+dHv6r3MkYh7otwQp6EAQszjvY5jmAcl81TM/Z4Z1CIHfTdmxQ9Ok
c4y7KnmettzmlQvu0uTigs/rIshQTlaBtHRAUROtOlrzrH2A62c42JOV7fVYz383epcd61RLd20W
2a7Ulf/ejXX5IcIhfBO0FuiSRFy0qudIsXQc07B6mpw5Pep1Lz/fnuaVCwBbVJXoTeD4s+KXtkyJ
jF5hMug61I+xrgN+0qMvsbPPe2MnNe8j5xlaygJ999IH8F2AmXDnL625M/332Xi0x18WBSboMkHi
CpA2/Gy3v3DlJbz8wsVsBEGYtHWrktkp/N864OCgPWoOalpgXv3xoUw/qop+jOQX377PIDQsdoHy
LnJmt1O2PmV1U4JaJZGOEyAv0SNhmTotQvGqJ2vN4A7De1TT5+Fcl7YbG8q9av+u4vJOKU6jgQZk
e6yVT1NUndrQwnE7ToCQkp0dbJSgX7HIl3e4hp9GJgqNNiEStVjCSi2rQiqJgZquTz+pU9Qc8qAf
9/I0P9IdJL2fjRhJVICbH+K+cbhOcvkQtMqz4lupCxHJN6trh73jm/auKsJ0H6F5fxc6zQ/+EYyN
powGlPpVaa2EYmOaPxeJmr3r2rTbjxSNd/qcTfd912xRXq3NNkh8Qzhbon1mkc8XD7DZ99JrHDv0
Lkme6blQnHpn64W0K2zzSXMCK3cLWXFci6T0/vbOW3sB6KkS6WiRPFqyo+l21qrajH2z1/cVBRPw
lnYZuTRASJPp1k62hfheQdHCkEbOH+AQjz7ruTiNlmT5VZhrXmZ2dH30cv1xBB+876I0/GXk1nTW
9H6CU6eBR9oo5GRXzto5SJT6Tk2jaV/XgfNjKFtlF0RV+scpYMTL0yo8S5WvbZwGce4W246HmNAb
VhLRQLV4J0jYp3Gl9JonB/Op0lVo6qpO3Xdj0u1UoBf/nDOCFYfdjSQ0zWH4oZdTk4+9Enf0j1Ij
+6rqEbXAf39xqMZS3QOyBf3OEoHUw+KpB+mge37e0J1Q7SvbdjXz2Yz8XZB2d2niNi+3d9i1UwsP
B+I/Qg4LsPASq1lkRW+Vbax7SEQbd5kmx49pR2+MFtrKTu7i+FB25pa2/Eq9B0ySDcWV6H3Hw1jM
pIS2G7FyZHj6ZHz1ndhxu4Gj7H+0muRFa5K9IweHTjfdOd4iIVk5UoRyVFgJo8gJLDMpo5M7ldHb
uufUKk1C+hwe4sIYD04/mscokQB99VL0p86DemN1xSW42K3ilUPrlaokXt3Cpfcts7N9gjov7R36
JTI265d62nhNr512BCMIGgTIl4OxxDHapUKuhmy0l9RSfAimyHIdqdI2EkJrk0ihg8Q5MHvKg4v7
fsykIo4nw/DktvcGqMat8Mfo34dBeCjpliub+eM/b1N8Awod4CUhwVwS6nJDN11ZZKZAneTZUU5O
EZj+Kch2eTJuJG1XjgQlSID5JMUNekTE4N/4PupYBR1ZeZMmFPUUIdqqVAqsr9JJQ37YCb/eHtna
WXj1fExdkG6ADbw01ylNRc0djRSkmPT5wWgPeXQqCi101eS57+yzo+/pqt7dNnu9ghDVMKOA6ekQ
hrfl0mpdAZUxJt/yMn84BLnSg6DBk3bM2pXHYW9qSJc79bilb3S9PTFroJyGC0OX25JoqHHCuSCS
sz21TqZjqQBZS+Lg/vbYVtI1l1YWb9gkARop9Nz2uir8qgVwqyvRB87D3reLo9b4YPGqp+FFC+ha
Cz1An7BV/O7j6FCOG2f+ei/xJdyv5E8gvCODeznNllTFktwFtlfSgplFjyRoy4mGMfoGw2BjSa9f
w0tbwpl5s299p6l6k3vby8P4abZHAlRa8tL3JdrmG+d/ZdMKWyQDcU7oXl5ygtH7oVdGXdueIqZU
6qMfUdKMOzkpk30X1NR2i1p9CDJzhJXDsh7NKhlebq/y2lbScInIxQDYBqFzOdwxKWhpHhob0owe
MF3bDuAQdX1jAVdHCkEoTfpsV/hdF3uJhlcdbfXO9oL441iWbphBa629z6occFt2iv3KnQMUX7bo
eNZWk3QIjC1E4gYoj8vhqRa8TWXADBdVVt1Tfh2fjUB+tMJRftTMQd44M2vmdIP79ZVA/0oQNZEa
J4ff1X59nCTp/VB/j0ICCWUrvbC2bG8NLV5BZ9SKqaom2+uzckcwGdtbKOs1C6yV6IKA8oZi0OXM
RXY9ZFNq2l6W+O0OrFG9KxWYhW9vv+vXHBAWZT3adan7XHF09q3ZjXXdWB6qc8Uo7ya0LtMtJu0t
I4u3oUwcGNKi1vJiaCKaXhYUzP9vI8sV0brc9suOkaTBTi3fAY/ZR1ul3ZWRkDUlrBBMOirSlpeL
4ijEg+oEQdAUBXdD6tM4k+wqvd7fXpWVZw3XnDNDju61LejSTK0OgxFJmeyZtNw4QfG+pENf39ep
/iL6R8xm3MC0rJwbWqQB2IOF5ewshSenfM5mrh4AgtbJND5Zu0KrXSfeCLDXZo/2FMiVcH+uiYhy
ORi7KZtlD3+sv7OjdJ/QhXMMx39HWyPxxzXw3xBEPMnL+bOQJZFblfmLjeJ7bVa7PHSe+nrYuFXX
xkOhTvAAcoNcpdbAJZlq4WNGSwo3tB7D+GNnfP73rSA6BUWShL2gi2vizXMYlolc6k4je1nVulMN
cUN/6Ms/ff5it+5WUVDcxpe+PdzlAmuoicwp/vWlsRxHG3gM2yB41/qPbVXsK9OEFu5hSyJ75XKD
J13QpnLtEKSL/fhmVLEazHJstbInmT91/+9Q/HOMy0De/P7i2WkUFS7ngd+fp3d28eM/+30cBuq0
wv98fW7ffL8GHW9qVlDFdKjccmnSfJg49d3tpV/bXgJIJrjVCKaXrkFlZGFdxmBok+JPqlW7kaK5
kv+6bWR1yd8YWdzNvqHQ/xyqjKSPEMDu37OPAyP8ocnfC1gybhtbu2bejmhxR6tNECR9C0wXrNVJ
U3/kY+cmZrI3thDjaxcoV7TBE/3KLLvYX9pkIkjJ0nmwvhR0xX8Z5w86Js1jthUPr25lAWKFlo8j
s2Tj8mF6dbTG4a5uKPrMrvkf0F++UnCxzyjc0oa/WCLdGJTZ7NjMeZb9UFv9gzxVD6jLpMFWW+3a
+pCxEQkzoXuxrNGHkjFbIbUtz9SOme4aFXGVWyB1dHsbrK2OuJ2pgsIfRu3h8vTboGrCDM/HMzpS
Ju9aJONIPCqoXcty6A76hlO4do4oeAokOrELaZNLc2WUhIVGLOxZPizyFCP5N4ci+XZ7UCsAh1eo
H68NoT1l3cVNncWgNwwrEoXV6jFHoieCFZrGEvvYGg+m07ltFLhK3X1oi+A8yune35ItXZtX+Pkd
oRtJwXNJYOXThBHV8FF7E3QlevelsJ+ElrQ8wemzL9Ln2wPesrbYlrNZmkgiZ2DPstCt9fLQBPLg
kqmxgyNEvAegDcWGt7p2WZFbQCVZpBhAEF2upJwnaa20Bm6Kf9JpCrKH/gRpkWCM7gEd//v4IDgm
MmQ/AN1YOOCo3yU93fMQdZUs4+h4HckEO5j20BqDznKNaAvOvDo8wf1ArZrM3tIiuk6aMhZsVBXI
oJohbphXrpbdkcrEydwqjK+U6Xjrgb3QyyOkPpbw+2yOCsdIqEyMuOVgYDgb+q61Pw2Ksp90Fbmb
OyogffSr7TYugLWBcmUSFyIPxHAXQS/PXac2Q62IZNEMOWQR/BpMaTdOJ3zB4+1lXDv9guTWgjZD
dKsungIl7LVuCrBlVv7BT4wveVXu2ibb2JrrZtA5o4IDy83SoxEiIFOi0MvgFM9a5zas3pBuabOs
3c8slGDd5u4kjL/c/2S7KgkvUfGGoNoNySmAmb22n+ZxAwO+8qbBlgQUULB4XnO/52YJE4pw1GEJ
nt2RAs2dWjTq4fbKrIxGnGGRkiAvQcfC5WhmXZnGIh/h9euy8RBoenPQZsXtgxEu1FLauK5WFojA
gxQWSNZXBPiltWIoDC0ccHT0+GNsPc7Nh3I+3R7QugmoItjZMAssn0+faKbzO57PFIiNKwfmY46Y
3y6smo312TK0eEBHu0nKisF6Zvm3i7wyfJ6MDQ961QSpd5GaQkdhmapuqXKqkRjLNOe0WT/wuLj5
1oSt7jMaZuAPIEl91ZeWSZEUhUOoeJrit4/Z5Oj31Mlebq/K6jYTHTG6xjUgy4vJGoClG4lSKl6q
D+2+9I1kJ+mGf9fOdBBGDnDD2/bW7lXhCsLxQr/RNWx4bpzBKLpc8eS56u4HSZr3ulHFO/IwMokc
KTxYUWaclKRio/cxaGhFLfe9NGwhUNZGLrKacCZD4Up+8XLLt06EQyLF+AMofQfqY+P4X/p8b0rd
h9tDFid1ETfCrSVANlQWKeovXJ+RnHFvDZXiAYZxjfLOn3iQUfawyvKo659vG1vxO0RZF0CXJkTt
l/q8ZTBMo9wwvUVGC44n2SAHze9zV+5t7Utnb1wba3PIbc7tBGRPwKUWc9jG3JIZQ+sVV7J+ltn3
wUAPOP8PjtsbM0vXLR0cWvoGnv7GfunNeieHPzJnYyhrq4Q7A/OQ4ASFju1yKLNjVz0EZ7yEWqnu
Z9oGDoaZaffkmlI3z8rg/YzSyOH2aon5udgaQKzwZIDeUfynaLLYGk0Uy7SG2Y6nzrOr+sH9EPRf
2+44Os59r5duNP8ekvDLbaNXlxcpDHGr8ESCuAF3ezlShCr1vu5VyZOy4r1U3cP+9sExmg2+2Ouk
ujADlE6UukUws3RH0zKTHN2XvDSr9orzyfytV24FOp+Gj0CIVN2P+UaibmVk3GRUuxA+BCm/jAXz
ZAanrMvhOQEzgUhy28/IwG1slC0ji3FB8KxqGZS+59BsXJP0DJu+3HjC1iaPCi6waPqjyKAsdeb6
KHXk3GIkQ/6OfKtrvDjWt3Q8BuNDW/wNsgm9uX/fFiKnCg4OsT5aW8W432RtEB0sizabw7MQwIyc
2qUvazf2G0f56sYg9qPaAfOlSD7whF5aGYKQNH1rhmdcrJ0kJ26JjJiCrl3/9/YuvzrPl4aWXrSc
26bUqFp47mOfwOQli84+zELgHOUtSMf1jiBKpy1E4AgZ09UFD99HYdZGdo7YdtV8alMIVP/5DuSH
3xpZLE/f6ASvM0ak0H+QHSxIzRHd79uztjoUujaFV4NmwxIP6U9G3Pexnp1n+4c+Nrs8fcjDjZW5
Lt2KobwxshgKpK0JqRwtO1sBAIlsOPSZta/L5Otk949OnCnu4Neu2umHcAJ2pNUd9EnVGWDSbqxL
8PlboeXaqE0R/rzq25FbudyU+owaT6iE0Xl0vteysxPnq6Jf9t/n9q0VZWElCZ2iqaPoXJufjaZ0
M+Vjp25BX7aGsvBqhEJvGQkjTvAhksudMrV7Iwo27qdX/oXLh4vkIbVSivxsfHIql2Np1Cgq6kzO
zk2fonWMACCyL4nuUjG1u+RR7spDgbYYvZZnpXiJzD9aWh/7JjsqgMmS9A8Leyc3+r0ale5cD/vb
M319yRA6Ua7jC8k70qd7+XWOHA4lQI7iXOoNOD7k/Y4dKpO7qIVpd9K66HTb3pWnTo3wrb3FylpJ
GSiJFRbnCvyBPjd7v/t/Wlgsa5J2cEgOSXEek2Bnmn+iLb/x2hO5HMLiVetlfwoNgyFQB+o7QaKC
HemPYj7XhbknnXQwxw2/eGvWls5PkuDtl2lx1goDEurH3pI3Zm3lMFysy+KicYaiLjofoZVOOY2z
483Gg5FEG1CiVSNw55pI6pAWWPZBTkYUBulYFueJXPSOgtfXvuQO8fP6z7/vMvE2Ez1x4KhGXu7q
JEI+xJqr4pyFs6AxjyL9HY0TW2iIlcNj8TRraMiQe4DC49JM00KdHeELnBPpkJXyc1XIf/XmHmjn
Vnl9ZQMwZ/R6QL5JVnbZcZUPdLT1Zl6cnTkvPN8M1aMTNV9uz9rK8ogCDqQT5EQFaeLlcGSA1KWe
6cU5loPmflTq4Cc8o7HbkvPYunzXpu6trcXUDQhkkE/DVjR/lqv63jC+jbxkOuy5twe14h+KShHJ
B+44CqBLfpy2nyDN7E3ODirEKe/obk66U1nXO01L972c7YoqeJ+GJkSKT7dtr9wUF6YXE0okjvCh
6rDfhewmu1LdpzhwYXFo098OWE6E/c5dBH/ObburC4nkIh2PuFjknC8X0tdUWpp7tr882Hu//NzF
IVQWVr+VRl/blUS0pClp/yJfuRgf6CokibqJDdOG+oNWFON+Sqst2uhr95QFhEJG4BwRMl/ufdWu
jUT3gxKXgyKElHmj1b0jjfArok3KdXR1IxxbnT3gzGwVWDkgKricPa3o9FyzWDU7QvsrmebiIKW1
fSzkUN1YqLUJRBRTJJVNwYq89A2SzjBrLSnPTuWfGrWhjco3Ogry/74fwDBwrgFuAfJdRBJkkzO+
oCjPjf00mdU+xLVvEJq9bWVlMESTAmcCKINoTKzjm6iojVJ71qq2POvySVVkLPwHzgqRstCwpQ+K
4HWxMmGLsk9Y99U5iconu0i9Ipz/6Gr4x8i1f34P6Z4GBo6rC6sQpaLLwXRpluSKE2XnOP4hFS9I
N+vW8+35ut5nlyYWi99mgLz7Is7OFC/GPnJBCSv559s2rm8gbIASJssFyfEV6cscRn6PJEF2Rr7g
3je9KvxcDY928AHJMxlxJPmfdxrQTs4pVExkhpi7y2lTE/6QKczOZQObeGB6afSo0xh7e1TXM8fb
btCJSxfIq6FLK3ZcBKaUj9l5HPXDOH3o9Xy/mVi4njqMIPyLdi2ZBR7eSyNVxaVWmUSRQzXvihHR
A2QZ5v5vFI472niKU1NsUXRdP4qXJhf3aTuprdX1hJSxIe2U4YsFVIeFGrZykavz5yCDBCc1mMDl
+wC6IDJHWcXOoB8yoPcOHaWbQLqV0VB+pIqMs0e9xFjs76nkcUhMKzurZbpDB4wQIyM6lT9uLtX1
zcPt+cbS4n6b5kwuWwNLTvcSjY/OsMX4cG0AWIbGhUPXEbKey2yZaksKmYvJRzLoDjH34xRtYXSu
J0uA6wUCjMwqCLDF1ZbkoaaUTeF4KLUeEukLUp408eUPuVpuHNHr9j0ByADBQN888HpimcuNPc1K
WWta5VOu/Z239JZ8IV98nC3fVdFnntW7XnqgjU6yp58lYXHZnoP6XmujA2oL/3qOX8Uuya7CBwNJ
4mLQZex0s9bPsKFM9nAurR7y24F8bu3IW6oO16cZ2hluctjRBdzKESv85nEK6xj8W9L65KzbU2kT
VSfwp4b5DzUHQJxNyDWoz7X68s8DZKJFAhmxTZo6F6/IAPtKQzAgeaXW71XtHAWfczSVbhsRP3KZ
YCDCod0QV4X3l3LG5dDGwtG0oSV9V+n+0YE/mRsxmJzjFH5HKuO2reubA0i0yFKL2iQMWItL0Tbq
Siv7IDpD4/Qztb7nynOSG19uG1k5bVwaPFu8V/QFLXmP8jbvqWQlsNjbbbife0vdSWG0xaO9Mm0O
3iQgGzBK9NouhqKmXTVPZD6B2TzScf9Oa97F+rOS9Q/69PP2gMRNd7lCBIdUz9DRg0+XEuXlCqlZ
CDGBL5Fpsvt9FkI7Op98rTkidbNLy7+bqovXq4Q9WjTFKnGqlmxOXYj7OodOdNb96U4P57NRSp5D
k/TtYS1nUKQ+ia/pARQKj/z1cliRPs5WlHRk6aIMNbVGqvaaneVHuZDwY6ES28XMxj/mEGgeIXMA
tBhMAf991TZ6c5CzOEh1grX43OQPkvJZlBTav7fHtdx/mBBiBoKUjxLXVdWn8SMrV5MoOYdWF8Bp
GnwMjGyr6e968hBUEzwSbHTEN5c1hGiwYyeZ2uTsA4+xqdv6lnqY+uFXEfnoRW0hPpZbQoyJ/ibo
WgBiWAxrsVa9lssGvDlnqyHHGLtk3yLr2+15W96xrzYQzBFqQmz1ZcHC6uworp0xOecIi0+w+IOY
NccnOmPdsfuU1W5ff/93i/Sm8X7gahJILVJxM8R+WWkn6bmslV91F81PcaEP720zl/dVU8f3oW9O
p7EamlNSNVsMKMtjLcbLUwJbB1E+/eeL/Q/dv1zXcpyedYdu6Li178rO+Nraw74bxpM2P2w6Omsz
DP4IkkpON/Rai1dsrFs9UqF2Oduz2uzpWdN2/tAedbmy3FRK4p2RasUhq2U0Wugs3zjvV54DAyYm
BpTINUbKawmbkzqps0cjRdWjs3FQo6o+GQijoXFJWtJqhvIkt2V1SNSyu1NKJx7dYIyd+3wcO83N
zXw6wKXdfyhaP/WirC4+pJkcPd3eEiuHl2ZPS8A0X/Emi7u2Dww/zjQlPY+plRxSSa+/p4ZUb+QI
rjg5XqdCiLnQDg9Oa9myC0VMbiuVnZ79z0X5N34Plqo4mZ8gvvIfE3VXjrvyjybd3R7byp0h8LQA
qvBhOGKLQ+xovq3OCstfKn/r/k/4TpUeso/x59tWVrb1hZWFV6Z3VpFRsEjPSe4FDfKopatYn+A6
qYzUlbcoHMzF2/jfE/m/Y1ocYUNrkU+JtfTcZsa4G9Q6gAnBkA9+qsEX2rTB/vboVi5CCvk0k3N0
oRBYOhd9kCQAT9T0PBWwY/HeP2T6RuF2bZkYFiweogufX7u8a4006RpOUHouujLcIRTsPBIIhQ+5
klpPhZoiE1fHG8/i2qKBIOAyxJUmSbywSTYnapOM/dj5T9PBcWdXmX+F1d/4z+3pW7mBoDQnB0OU
opNLWtiZ7LCSrZrQu+klusmCQP+AWEHzWPp5dZgGybgnKxm+mwrpJ4i8rdrOqnXBvCfiZNrVF5tF
SuivhGQhO1djcoRhfXLL6ptVgf2sDz2SK3MTfs+TjR2ztkNxrskFOqStwH5fLuegDxUYOZNsg48u
PcU7SM79+qN9uD2zaxuTFxphYpx5aM3E/3/j2OSRgY5YjZm0fWigNtCCx3KrnvyKHX/riYrThm40
+BkRL4CYvDQS9YE+OFmZn6fyKYqQdQzkHWyZcfOsya6cw3FUHLOOQvL32kepsnxfODDJO4faDNwh
RgfG1wBWttYuH6P3zfBVCe/8Pnwo560odW023n6oOGNvZqMr+fw+bvKzBpkglVB31o5zkm3M+fXS
EmTA7mGJVgVI7Re7We6qaZgSwDVq/zn5oBH/zkp6B4vo1nNxPRzBJs+rAFMaffTL49lWHcCsUs7P
I2K4CswckvKz6mJXnoud6DY3BkAkbfhZST7askTMnQB/Q+e1M46h9Pv2Rlt5xgUBNLry7Fr8pmUQ
lw90Z0ymDwijPnb5wX+XIsQ3/46yBx7uY9gOd9msJrT1evb4uzSi50qrd5P5d4iOt7/k+tLiQ3B9
mX7hyi9VEqqxjiv4zvJzlST1MdFmtpxt1Tsl7bqTbMTaoQlN/5Dn7ZY7vLLwWBbhslCCht/gcntp
cxqbahzn52SWUPY9Vd2uTt2mvb89wDUzsEKA3RTYf/Jdl2YyiRdCHqv8LBtpihMMp7BePNZpuIu2
IvO1uTRxRA0geaCtFXF1vjkwzkT63yk5MGMNdYgBqKvrz5rvQdECtqD6ZmypnK+4QEDveUgFJR6Q
2CWicbbTCThImJ/T6t6Qq6M0/LEYWPwdfQgN0eX0lEIGF5wN5W7YaAC9gsZyD7+1vQzeaYjxW9Br
OQrTv5zw1CjkL4NvadXu/citiudu/FX0x2BL4WvT7uLC8OcyTuICu45tHq3B2WfNUxHeKw8O+6jQ
dnMHsdT0vYA5+vZOWrtAkMukUiQKLGQJL5c3Vos576eaoyLV8S5M8pjSJekDpSm2Sh9rO4mqGZhA
+LmZ5sVOCvVpoGkG7b7IgM0P3QHp1NHyDy/+MB8Lp40PsWl18Bzl1cZxudLpEsv6xvRSnGrIqjkF
b5qfA9PYaYn+2TG/t8NRQZ2019t7pTVdoE4zBF4fnWlPqDH8F2lnths3EmzbLyLAeXgla5JcsiTb
8vRCtLtlzvPMr78rDZzrKoqnCPs0+s2AojIzGBkZsWPv8T5Sv4x1+uCb9XFqn6jTntQns+LBcfsA
3oxlLX/b4ugtPdIsZs85eudetXaNcgpC0NCCmOQQTE8Ogske8pij4902LLb7+spmT3iwU7cUMEdj
EUPaujUdKRkIVfmxiwqvmB7n7FCk+TF0K6iC6rnZsPjW14T0BEcB9ow6y7JdCKf2qHaQvpzjdEbT
uQ7e+RAQuVJYnW4v7W14vDREnXTh1LXWqHrSAgbq7Xd+Yn0JYAGpddur5f1tS29fhcKSAB4ixyPa
EdeWoIofeLrSqXa68AdP+s7r0yzcSBRXXOTaysJFms7swtbsgZ1YDjd8C33Aq1NVHmm0NxWzGxr1
Xulg8JX2cAc3bmnoGwWR1aOj1CjIUoHqLyciDX2YpVHsqOW8UB2rlQdZfbm9lW9fNywSDk7RQzB4
t4mtvrhopkTTq7iTMdEaON8XJf7oNJ0X1fc21G+3ba06yIUtsdwLW6HfVnYZYKuFukDbT0roBdX+
Lx5s10taJJt2YNdZNinF2Yx+2mFMPeNDStlAMjcH499+zNeWFmF86pIsL1MVZEZXHDsrf4itsXZR
KHNVUH59fvAn5XHSgg2099aZLUJ6M8C8n5ossJ71h9TXT1bc74zhxNMGzfYNxOP6GgkbFpJUAOfF
oV4cWqOMAbhBA2PjTz/6z0DOEfE4/EPJIs96GpVhw0vWV/fb4OL48plW9FSxqYrxA/m9xq685s7X
H80Pt71x/fuG4ut/VrY4PbPnGg5hbDnH0bn7bEj2p6ndD/H3qe6P83ByyPGcpLvjGdGjq7JhfDWE
XRhfnKGZOqnCE6E8A9nM3ahsElcyEgqANaAmNzCnr5YyUeME4WTt48SBxUmroi++acY7M4vze7uV
4LaSoJPc+GUieF7fUDi1GO0SbPz0ExcRwdCyxokmgk5oHyP9K3K/mj965sdm8Fr5m4rUvV0e/8om
ctTwAOtiDOXayZwUndfGGIkMh0k29r7zta8+qvbR1D5Iw0swv47VRtxb23+YWtD5pQrAmMEiuJeK
0vh9Riyay/wpdJyHVpn2t1e19uVQyqY1K8pHb0ZMBzkduyG38S/r1PJpDtm7sBu8QX7K/NQN2++V
vlE2WnXpS5OLb0eb4YmMM5997L7K7egptU+mp8Ai78A1nckQRzY73YE8NfpgNx/Cyf9TjhpoKdCC
+b3oxUflBFXURroE8lQ/WO19khghXA6Nm1jZO8oVu3mL00FcGkt3VUFt8uCHJ8tYpje6THnR9Fmy
np663vfC7ERddSOHWru5GHiFEwxQNZXARdY2znlujz142tH4DyFNHwkXJGsCY+s7EF63XMyvhfCM
ZvR1+cKU+yCcaSOR2ATpzla/Ol6qFJ6CijIU6Uf1R198bGHove2nKxUEXiE8Xbma6bswvHT99cmT
XtbSrBfn4LMk3dOLy9z4kwwpRp7vtOOkjG71nx8dqupYTd6o75puIxoKp1guWxclXAb4RZl1ccdo
3agNaCyW55T8u00fo053UdL1suioag9lsCWbu2YPPlAe8dQqONbFcWZDY/RSoJVne2xfivpFL6KH
PP2alyEYTuc0Nu3z7S1ec1KyfjKtX4X+JR5EKY2ycIqwOqvIJL0f1Km7SwfrPq0n5XTb0huArPgA
EWsRTwxaJgxRXR+mUs9JbsMcC7j8WyHFnm9/jf2H2LeQcZcOZWXcx3nLjbYRT1ed6NLu4tpodHsW
QzQVKK7xoGe7PrM9yYHR/oVdVeBlrpDsCb4G6UH5AOO/WTzWQet1W64kItzClej2QmnHBLkj2Iqu
l9+bMfKmAz8jcYYdA90xYtoKfDKaENgoNnKjtXgLAxOKFSA+fw3GX1tLpj6bmhFrOsUg8mYq9dG3
2aBLas13cgwf4vwg2Uz7JtN+MtJTW1kbP2FlvYITFfgPtzWN2sW3m+hpntlD1py74YNwXwRCprtQ
eYyh87ztWSsfDU0qvhkgTYIJSr1ea6SH8oy8UXMe7PetNO609KGRWy+f7+vx1IZ3t6299WPBnQXa
H1wbPVLqUtfmELAKkyYrw3MafFfTfpecbNtz4MROVcuNUGkuy/e+suHFb65sYVRRyUEAWvBcXuxm
JCW5Y7RDeJYTOdnPvZqfpQmAt9XXyUOeqYXHZF3idVrz2CRztFEHe3OWVN5EwQTKNcGLuASWhKlv
zsUoBhHTLD4PTBJ6iZ75e6ey6vtgCIQaZpdt5HtvEiFyIFT9GHsg4QNPtfhg4rHU7TQHb1Soslf5
yrex6bfGA1YWBvBaoPaBfNNrFv9+8YbQEtue7ZLZR87vY6RVrjk90TmWKv1J2RKJXnMcoFPwvCkk
XjxaFgGw7+TJNnKFXYy/1J3J8++9VR3Td0GyS99l7Xway9cNXxV/8iroiD28MLmIfYHaS0zGij0s
xw9M6NJ4ab1oNHbm1DKCyXM6ag+dPz7LI6IWljfrr1mSHG//CnFQb34EF7mYFEDJajnB2DfxXE4q
m9yEk5tmsxdZzzM8HbetvA15Yq0XZhb+MiVtnlO45iybo1rUUBUXroO2sxI9R7sHpdvlxYd6diH/
uW34TQq2sLuIB4WaDRIU+kwfq6+hjRrXqHtD5GZ1u/EV/i8rZHAbKBTE4cZihc4sB20+M0mY2MiA
RCVk6ORAkefMxUclViIPMPk3pZz+Ldoo87TCAR4T5p/gkjKf/nzNFGcsyGihlXwzzpfU4ZhPFWsG
g3FvRHvb7vfOMLvShp21GAApIWxYmiUuz8Xedg5yT01hh2cjKZtjV6hfrEGvNgLNm/uDA7w0sggC
cVYosTYZLKZOXs3BK/4t9QQtCRgwonJnlt0WJHDNYwilJF2/2Au1xYXVNYkWjSqrcuSnZPrmWKVn
mV6rfrx9SG+7CCzsF/sOg1zcxEvgkG0EJuivIToX/S60jpS1vTi+72V0Oz7OlTuBd3xSmQi4bXZt
O3nACswjkw0MpV7H1ECP8tyAw/qcyKdwPFBKtn7UvicX7lD8KeksvU76qr9tLfxj6EI/iTJsKUXp
DVDbbkKh1jzw0sLCOQJ/VKdxwoLDaJXELFXabcA41sKj6A0LXkmwBstpkxRZB3sSp8R8mjea3w2j
9PLmTwu2vzbqt5HFRSCrtSHJEssIgxe9470kVy4zMPvbR7++Wb+tLI4+9Z00n/QpOs+J4Ubd82YF
dcvA4rx93SyYypghDlADSFKfG7Th/29LWJy3Vrcta2AJncUX4jCVGG006de+fpVkjuDJbUhidf19
SIoSJqrNUVSK5VXqtM9je+8036ty4zRWP0TxckZqF7jHcraoN2AoqDIx723rdyjBfHa0x0b7QFTn
daM89Ml0ur13q558YXCxskGerNjkyXpWrJcAEEVVPwzm1jDgG64C8c2TE8oIj4AxhZ73ev/g7c9G
tTGjczodhuf532xnVu8c/34un41UP0/aZ/rryaP0bxCWVJ13t9cozn+ZzFxaX7h4E6bw+dChO8vN
P1pvM8AuQ1/xYA+v2fQ30Y2iC4k3cCA4aRa2nLAIjdzXhbebjlskQ7ZjJs7cWNHaN8UVLjhaTDzB
XJQ4DaA2ilFq0Rn9p5PjxPcTyr+3N23N5RlrYSoQmJooVl0fWd42nYGYRHSOZNnVUZX+ak6foVa/
bWXljQTcRAO0qEPrBOL+2spga5HaBj5WEKbMXXKUAwrQHu0jxF3ceeo9LdwkJRS7s/SHS6OLpaEV
ZpS6idFs+k75cvBlF7TqF1N5NYPpQKPuzt+ihVl9SIgKggnCB7q7JYQrMWD/L5owPlvjSJp7RIfN
miKYXEOap890DtwY6s5hq4LxRqRIfHmMdTLnThWD1+giNhZNUyF9ju9rxMVIpzPQZapnIXlFDaMK
3k9fJOWx8qt7VQgjeuqP7K6vDvVrbH6iW7rhU2unLZh4IApjCvANEEVtmiaSKzZeHV4qIRei2bQJ
vRrqPyi6AZRCN7thci2gioFTvhXwj2/QPGUQJxFonviMtMO9iSCd1T3AT1aFziF4yn7c9ubV7I1x
JTGHKpa5DN+R0nVS0aXxudcg78xMzzDbn4Hfu5OOMnlSPYnrXHOSh8D/FjVb0z6rjw3qnoqoIoHB
XKJLw6ZMpDFo4nPdjid5eGac898IDY0C5bvhpa09Y/eyRbO9usHsK7QvFF1pulx/wUxh5mUfD/HZ
MD47s39CrTp3zrr+j3TX15si7GvXlUBww61AlkqV6toaDPIOFIh9fC6y1BvDQwWpk1eFp8jem3f9
51E7Ao8sPjfWg0pFFNaA2we86sAX5sVmXNQeEsvxZwOlxbP6oE9IwDAemT9Y1idSgdI03GrLn9Yi
1eVyF7dzPNqDktArOOeN9hrH1jEvs7vWfvIL0/ONO398H2iumm5lIRu7bKvXy1T7vpz7hmUGSeTK
0ve+f6yrjex21W+4XShTCSIre+E3sl4ILdMpPifFMdOfZ3CcTvNBGx6M6REgtHf74NYuTDHh/j/W
Fgc3D5WZpzYr8vWs2yeGVRMHu62q5poVgX0WjGPCPxfH1ZQhrQckN88owHlikv6PSbJEOKerAQUB
Us+C2vb6ZAyETXQ9cghn+muXPmnlz2wrW1q9Mi5tLK8MrYYAtvE5fRvhoa70ECI/FH56bIPpVPrz
vdQ1p2honxGPe7Sd8H0/IGSVjjtpno6aUu0DxX6Zu0dpK89fc0uGNzSKC5AyvmE9a5JGnqQsSJjx
r3e1csyswou3Bk/fKDT+2uLfVn7d5BffuN77jQGlTnJW6rso/qmM4cmyTw7f+zj1TyNUS6HpeGpf
enEOVkgbTqHiZf6EwmjppnP2aZAsN+/ao+YXh7lsebfpp6SS9kFc71tLe3Tk+sGv0o9O4rt9U+1v
e/pK3sbsCdN95IU8IpacJqUy0BrKWqjhyhmwMLwpWuipDJduMfitpTRMC9Pj4z6nVbpMdbN21McR
wqaz3Fanwk4fmxpZuL0DxUPy0mm7pkckJbV2t9e34gT4P9P3zBoxsfbmG5vSWjWzJjoHVLTrPjxo
JoiOYt6oYm2YWWbYU6AnTZe1vFja+7CPdwJf1EKo/ueLoS/BOw/CG8RxREC58DUOslNiYM7nBv/Z
d/Lr5ut7xR1oe/y2INZ5YaGSnKLVG97G6Zy/g5/4PrPHQ11Pn+dOPtxezEpER6kQHlZquqS6SxZs
v56ZmlV56KvpPumjnT0p2j4d510X70ezSY89ilu3Ta687DDJ01LMFJJuLd5B0QDLnuKwf8O4z0FK
1cmwjzuwWU5+ovizcYlsWVtci3RP0NaT1OjcWvN49APL2UmZA0I/G187A91YJHm3ns4rGYeYQwav
RwIrCIyvz68p9VINCl7OVa1+yIfwoAS+J7XSaZyVfVVKkSgPSuMWWceq2zARyk0jZvqWfE+pmtW+
0RhUheLh39GYj44a7oYkLbyEXv7tQ1z71JgQZmoc56G6sngDylQedTvhpWnE8jEu7ts52WfVRmtz
LTdmoOO3lcWnNlQ9UNmZjQz17sik5KH4J+yPpn1WtO9pdswtlILM0A2ayWv+VL+DKwViBcGyghgq
V8vCTREKkUyjog2nza9z8Pzn+KPF31/kUpbmN20/8PeD6Kchf98MImJvFg9mvmoAncDMuX2X9D29
3VjOhID2uSmrf7KQ8dVRdbZI9Ndc7tLIIkVrjSwtjBL4XKTcUVJNQp3v6cnuft72trWPmG4o7D2Q
2jEGvzAzoY+Zpx1rGeOzWU9HOZBcFUAV035SvJWx/MK3vdm5C2uLjDBMrM63E8prcTjAEaP4Rbub
wkBhhrFF2rRT+30mJ+2ngjGr2ap7gWwY3nddbuwGJWt2Qz682Aly4rc3YfVAf/+sJUTOnuvCAipI
1S8KJG9gGPKQ1HK9YWUtdoGMgZeZyMVmL9yy7/KxbbuKEy31j0WaHKTRdyN1cM0OXmbdLVX9vt1i
kVw5X8QemF4iT4QObznNrrShIkoQRC7UHto+edc05VPXMQ7RCkhDGJxub+VK9Lqyt7gULDsbq6rC
HqfshnS7reBhqv4iHl9ZWcTIkIHGIlSwUjoP+ojw8E/Ykzpz4022uhZCFGgmsXNLzjEdZtdErihe
InN3So34TnVle8Mp3s4GKRBaIwAEm7UMN5yz2LAO5nAz0QnETdzFhzyI7hopDJ6atthPcaS4UZIX
h8IqfiZ9kpxjs6JSrAVfplqb75qx28IY/sILLD5Rfg98kNCHMQSwLGCYgRHpWcr1Ezjpu9ys7uXg
nzLxv0RRcnBC0zVL7Zho+R0zd4z3uDyKXDs9wAlztJJEEP5/k2Pzx22nWnViargIqRtiFnMRNpDK
LFt5crisyuK+T9WTPPduFRp3CvTtdVwcb5sz38Z3biXBlwVMRfQerpMMJTZaHwUOMje055mbGXap
9lXrn29bWQk6WCFPA1UGqmCp2V01uh53MyVQtLo71G4My2PAcqvGuJKFXllZxHeAKXauqxCq1M69
ZQ+e3mhHf35q5Ng14N5so43EYv2ofq9qcVSa1cTk2BElGqN9F5vlS5J+L9Mn2YT2Oaw3MtCbi2NU
d5FIZEqt8zCnmhlrKpP3iRuBK5e/dsVjoobe5hPvF2vAm28D8AtXP3JTVKKuHaPX7bGoK+w5bRDt
48yqkE0JC2+qEsmd+jz+1MEdgg5Uku6rGGB7YFdfR60ZkNKOdBi9Gh+eXbZeb6uf00jFMwghppij
PvNwOsebx+EfI20QrlLyzyHMSzsri/13lItstwk1CJGSyafSNkfTZ6crfa9XgvBxHgJlh/Bz4pVV
Cn1l1TM844yFp4/meFZCMK86xO97JRgkN9drE6yppm0EstWPBlQHRU9gMvAGXO8NH5PdUSaIGeB8
VoKzNp1SuUex6W++zQszC382+7Y2iwkzQezva+2lHiwvUJ/G+PPtr3M19v+2sxQaUANt0nwVOxba
IWOEzvNDQU3utpHVj4WahEFgA2C4jLV6M3QtA72U4eoPTiojqtExqWC71qu5BadcNWUxMy/e1bAd
LY4nBQYoRUiinOFc0UAa5I3lZhbSb+V9Zf5NZOOpxDuUmXFQadeuoM595usDZf+uI2ttEt1C2tl/
ub13qwd0YWThCEjTZ7Ulk+Tn4/vWeDWK+zIKN+LL6qahySRkLW0GShebFvDSJjEgM2ZALZxrd04V
l5Fkt5DPw5a221r9CKEpYMUIn5AQGItbJyjhjJmJLkzYxzr8RvN7a6jkY4Duyi6YusijEf6g25O+
m7qxdEdbKf/C50UtEVgPxVTqSdfnZtphmSc1/ZIqaHd5YrpW/qPSNs5trfnNrBO7iQwVjb9l81ur
QNWGkOSdy+FdKjPzx2v33LZPY5e6mVrBvsvsU6F7GhueZM9xZx8Go3VH48lCf+7PnYiAS+8ZYKr4
Nq5X3BWx6Y8hv0WB/nFHWlx5RZo+9s0WM8aatzJED57IYe6cZ+O1IegKfZUp8Ojcz+rr7OfOXouk
bhfxXexvL2nllcHlJAghHPja3sJsi3YMSwuqMb9IXvqyO5fTYy7fhbPqNc3XInyS5i0htrVrmB38
JWQsSEAXu2iMXTLWzcjDJgkO2al2cpfRwClQPX8KXH8LRLh201yaW7hpmLWFWisKT4zIulOc7BOi
MFSnlcqt5ejuL3bz99KWpP+9WoCr61maXXwG9OaGA+wTDgJtUGA8a+G8k7caiGtNU8C15BgUgAAq
L30yb6soniOZV8d4MJQEGXdadx9sZdzbTuam8S5Eo/qxirZmA9fyUQanoRGkoSCwdtcumiuq2aNE
QpJdRcFPCgatJ+SR/iLGXFpZPIJh+JmHfmB1cJacSm1XhvFhbrco49Zc5NLK4lGVpZA8dAigny11
+q42rqbO94xoeJG+1R9Z+7Dp/DOiwKXKq2lx1zU4R6jL5Ls+OfGpybIfgJZkD+rbvyhSMIlAfgXA
hdt6SSIxVnbW+yLzMWe73WdzEu7Sptoa3l/1gt9WliVkdQosSdN5lUjaK2RlnmVIGzF39YVJywL4
L40S+w1reJv7iaK1VLaMau/Yx6A9FC+y9L4KoIV457Sv3Xg3/Qcyzpi+xkHupbOXFXdq83T7y167
2yFjJ0jSbMDbhQtddAK0WepaqypBQSV30RAcwuKuit735nTQwi180po7gvAgQjI6BAR4EbEkq67b
sqYV0PvZsW+8b1kaeFFvbuzs6pJglWbinAlTZcn5VFetmaIuDZCHWv8sny3ja1JTgTG+1f7p9u6t
uT0SkjBfwPwostfr3ctQ+QoTgbjKx/qDWRkfwqI9GdLrX1ihDgGEA1gUw2vXVqaQv9qCCj9nLfwR
PKyGj9a0pVy/WoFhupGu0y/CYmdxfXVDIjdjSh9jrPcVJQ2t6naG8ykxbS/LHTedTk52NMMj0Fc3
1+4l2TrcXuaae8CCAgMp0BwbsuHrZSZyHav9xGZaddwB+nIOSMxMOwbgazeQgnBjxP2tOcFqRSoi
MHn05Re7OneSn5UOmXM7Vl7fMsNVDcjOPshGuXF7rloiDtNosJGZsoQXXXxjc+dYQVWD1+gHKilp
B/ZYjur9CBDG/1OFEapDMjImjMKAKmMccBnybanMG4NcPRnoSceKFp/yIoOUz4wc17YS+/inh3Zt
b5HRzYLHu+k7mhgSIDLnp5b/xP83obZvPzRhBiI35gd4Gywp1dq6CopeBxfC+v6hw/6UN+l7KUi3
IO8rDSHI6qgSc48RQvTlHJGf25mdB6xHSXNXDULPymTXJBGugpicEWokJz6lDSCO5p+uvGtLa397
Q1cSH36BYGWC/dnU3rDpyHmjI66Gt6TRvq1LJFBJt+JdUGV8kqHr66HXI1GjV3tjs3m/ts1IMfDS
E5v8RpjZsFhtObZUkjppb9Qn+1sJOI6qDvDVXTj9O067yug9hqw1dqJLmKvw7+NM/bKxByLJuq4w
UQXmoQkuUswdLjVgZScrBj/nFIK8BRKnew0k1WOyF01A07/vetSpu3M4bzx0V0+fSieEDRD5gspc
vHQRbActKfH16JLhyvW/kL/sw3A8qs546MLiIW7zpzQ6qEqP8fS7kU9byhtvLy9WzhNJYAXpXy8R
oXXZ+1Ucyjw+p+E9bLEH1Wl+cKN9gS35oen1bxs7LaLcm52mPEEPFKJWTV0E3W6GQclB2/Fcy8UO
fMV9JA2BO5X2B+PFjr1G/lKPdwbjgW4i/7hte3WpogMKYo/vejkWaBHSfd9S+NTCnY1qNYwjiIG7
UtR51VYb8W0+J9oKv22JEH0RgjNz1oLJ0hk87+x/W0d3I0X6cHs5Yqfe7CRIR0GTyGYuS0tTXvc8
Yzm5mQtSa6W9PR6LnukJ5TWSHmypc4vij9MPVsX2IY/F3AkOe70qzZwnOZxNLhaD78P8DnxdUbvd
7XWtHtOFEfHvF1sX10U566VFKpw5xT52zGDfO7I7N0nsllYbunW1SYy0dmPSE5d/QVZVEODXNusY
oTspM+LzqH7O5dC1k8/W+L2g//nna2MQlzqPBuseGeO1nYjxkFKt8f6RlexoEPfnyTd6dOb6yFOH
5D+gpcqGzZUKF+UtasPMV4ib5k064If9lDmgDgfkVb6M05MZglGJAk/LHW9M7+3qObM2RpPWNlSn
wYlGEW6Cd14vFPa3vtdsNT5D7SBJnh9TXJKe9GJLPGvNWS7tLJxlTkzoniFKPPdj/UMuPjZJeHS+
MNx1mCTf2Uj0hRcsvziGUGkli0KPaS9ODy1hdcyHLDlX8/ch8CHJHd1S+thJ92obetP4ettZ1i7H
S3OLPSy5E2mM50AAB8MthmebMZHNKbW1KHJpZLGBjYOGTFqLFmfvAMZ/8od0p4zPxrhz7H2Cpqe8
iYFZu2wvTS4+tlxqx7HOMRkUx7w+xcFnpkLdnvKOVH9pm6NifI1n/fn2Zq465MXZLe6dkgmzMWvT
hEcaQwfKB4sbXlEe526rufCWNULIJDt0cQUTIpn+oqDTNWrit3ORMLJyrE2GK9rUDQancrncHycp
OkaGuR/R5a2TO6QaD0o274uPBvMQs1y8k/1uI8lYcyMms9BoF6C4N1oLo5K2hmTUyXmSHyz9hYR5
E/mztrm/XvNUsZFaWy5ZRxs6GlMjOfN+cpX+pxjVDhrTVZWt3V1zV6rY1LAtFEuZ17mOK5CaO1I1
m8m5SF09vAt65V2bB8hSp26d32tz8mmTwl/8yeVXLwaJxX9C2mHx4ugtbZIbTU/OtTa6MRn6ZoNz
BZ8j5jfFXc7DkHi5CCx17fhDVFGPt4NHE23TWHoQyN5hh3jE/E4pW0/WqAq+AHncN8OhMze6x6tL
5GL/RdMggJrXu1qF0lhmATdE0tn5ISyll9zxt8Dva37I++L/G1l8gXoYTQFDQOT6fn7Q6sStrdHb
HsPcMPPrNrxIH4KmclpbI5VPG/UuGJ+po5y2/XDVCk18MVEPGG2ZfJWlM9hKprGYGRBXrtgQCuXK
P5LTbQ17rF06PKwBODPlK/CX12dTOh09B5vUpJRSb4AIOXRoQ+lGyJPMUY5dE8huUIYbtFurXzRU
AYwQ4o4QNV5bDSKD6rAs7u/6bpIstFOe547jqv5qeYJFg1E4mcGIRf1A47jqXCwPyM8p1qwTEzVG
zNMg0g5ZMUF1sZUPrR7dhcXF9ywDdUYNgiS2SqY7rTp2E7w2xkb+s3pqFi8ABgQEdffiEhAqRH7b
4x+J+RVcXXMw/Dtl+FyVXD710+2rbfXrFUVdjWqaTVi8Pqs2TOuMiistWWton4JMlR6LrOr2t62s
egToL4REcMU3/P29Ad9qFdqUr9TKo7DvAbyHWuqp2JIt19ZiPCO6CNtB+iGGWK7XI+Pws0pCfrab
wf7WSomxm3xYa+nIhve+QBnHc8B7NZjPcRWrHsMooavrnfmu7KU9JTZzJ6eZfqpG5SWUFIvpKDU9
oPaR3imTxmiAX847tFfQmWlH48A8iezaEaWWYk4/9Fk9uFbShTs9VMvHPuZ3BGOnwO9SRqcxHSKv
MAEmyIU57ekpJ8e+yMJ3AX/Z1WJa7g7Dshs3uPjYljeQYH/i8cWsGSnF9YYwGF3ZhTELbdHk49Tq
H3lDm89pgjpsVQbht1Cqt+R8100KQQHeDUA0F/4bZUoiazFKOeWucJr70foW1K+SFtwNxsttv1rz
XvgCHBC9VNwY5LheXGIAZW8KFqdXdkQrMflU+9XGBq4+geg6/BpBYCBlWc6jylErnTQh/GOrp7H9
kjj1k0x32xmPlXPK8sGV08rtok+317ZS4yY2X9hd3HkRf1XqHXKHsJBKd5CTlxlRmsfSgIE8G4P8
OciDGBbFYdoNtiHd+aryNQ8UbTdOWXlHx+nPKWf4QTCvAHCn2ga34PVuS02jtKhv4dMxMNT6Ls1A
g2f7jtXfXvpauCDdRnZaRniaJ9O1oSjUp8RprOQMN5BMGVFpW9f6J3y9bWU1cxIoESZ/hI7Ykhou
Nawk7oc+OffWv/WeQkiqd9+kvD2h+wCLD+WdyX4wegg/YUqwUrfPt9iD1iI9D3Xq+cRY0FaLj7PX
euZeVJ9ohQpnzPBVDS9KWX2eEK5sTJLFYmNn1+4vbmUe1gzGkwgvwj2lhUhXMkSdlAiuDEeO/gO9
+j5Ltp7WK3YUbmTUF2hroTO7sNPovZWbTp+es/InMB8mBsph45ZccRJaTKDgMQDed8kNGURJYkum
kAtKrcPUPwigayO/boN8xJWxiKCiAYgGHEJmtHEX3kh1pNfCho5WHL9Yw702TN5MV9+BCVYOd7m5
SyOvLvZDiuzsv3+R+F4ZFxt9kZHCCzLHJd/9OR38Y23sB1k92vPh9pewErCvjCxOa+yg1zRLjBjl
J8J2Jn2Qxy+Qejsb7+i1dgHNR/ycx4aBMuFiK0Nf7qxUYnq+BKCsuTC9+wn41vZzk+6Dyi1T1zKz
x8zaAIWvucql2UVSoJpSkxoRDXIrtg7tCBosGdWzYnb/mH24RSC38k2zRsg0xRteDHlfn5jJgQWa
wRoT1byLmyO5tpIHh/TkGIfGOv75yXHPktrzUcMOsOgL6pHvG6VAcDYovsdI3PDC3TfFcySPjCRv
fHGrK7swtji9LIUOwO/BTWjh9N6wmoeg+2Za/S6qK5SzksOgbzH7rB4ctJXA9kV/YVk0swMy/zIH
lRg3NCOnsmqPnQmgL691xY0BZ51ub+e6PZ5lKOGCI1+iIB0UuHWnB88XKHff7+KYEDluibOs3etU
eeh2inIqOfHia5OjMVAbq+BRpnyWyxLtB0QWoo9q9TXU74buLlBDN019EsnXSj9l9Zfba1wLzZfm
FznTlEfTnPolbAeISrig9pC+mD/S8/1w285KJs4yhf4Nj08S18VHVyI7HoAFABupfdNl450Wt6c6
g8X6n0p5SuNs37d/LO2gQFJ5YXLx6QXgG+jTAIYEsNTsGPN71Vv6nplZbaxtLWBeGlpE5UDLpFnJ
OMIpro8oWOxKxNZaGz00zaxcCV6D23spfvjyCrq0t3CZOZJ8UJnCL5l1ivQPnf3fbQPrTvH7sBZO
IQ+do/jCQPnJ6EKvLD7qxkYQ3vIHEV0ubrIqBiPVV/hd3kGQlEbPetfsZPmJ4U8tSaGQ+amFWxW/
1WXxCOHFaUI6YCwcwq/kxJ8VUTZqrB+T3yeer/gP47g1BL16PhpZiJiOFODw67UZVWrYeStaseOL
2Z0k4+NfHA/jC2g+wpcEO+n134/CriDZp103MIaWGTR+aLTLfXG4bWat/Axk8LedRYbvy1MimQOV
B0nBlH/IEsaDwer/5IFxHCyVrlOle2ltfwN22Lp582Qk4EPU8ZyJ0U1g3bd/0Fo8pugsygZi8nTZ
dZUgk5SMmd8TOy9N+aMlxdOHJz3ZyEtW3eTCzOLzygJzaBmsouCS78HEemimeWm61S3fsrL4xqxR
n/KwYDEa5Hu7SDKfuyjv3c3x0NUPDVI/fIU3DcXna2fBQ/155luCYMZ33sWTY3taBvlqlaBQUXRD
faydxr4r1GonKfXWKteSBO42qprAHqFiXiQJcUgHQ8voUqbptK+t9i4yWm9o+kNWflKbY/HnA3+i
Qvbb3uKacUbmdSwJexZ8RbqUeAVlMrP8ctsRxZ4tA/CllUUgKcpGyaHQ4zIzR/bQeZgb59Fs2/ve
KU9x8udFOTrzzDBAWyvAvYtwAnbPmWL+P9f6LHtFFoyeNirz7vaa1gob1IWYh4Dl2EF4amGmLAqa
WjJRpTIKVHZPUrGrVa+2h+Ns5rspTXfM1e8YDtsIM2tf9aXdxedWwjEjAQcAFZu9d/pjmzUHhwFX
Cmu3F7j2wV3aWURNyRnythfrU5vUjaV/5EDe24ni/oUVXbzfcRDGIxYOP5SQvI+GRBfZKY8DwGUz
07dbrasOeGFl6eYO5AzyDHGMoXw2oeVpkTAcUnlfTK+N9nJ7Rau24FGFcI3BIwDS1wFEAlqpTxTT
zrQFDZjiIXnRkkjeoV4bH0l7DDLxpDneNrp2WEyJiqDFDaQsoexB7is4wv8j7byW5DaCLv1EiIA3
t2g3poecoZV4g6BEDrz3ePr9iv+u1I2pbay4uhQjJjtRWVlVmSfPQZZcM39SZdplA7Nwv5PoTa72
gg8Qcv41VCvAXRS16YpPpvZusNR3YWe9m2Zv43oo9QVInKA3onq1fpWFozH1VVfR61dzgayBoRKu
/42+m9QI3PMMHkEHj0vXq2QMJh1LdcQXalf1uyQv0PqId7dX5RfXzjrxwYfO4Qt1AgQ5q1hQ59Zs
HSPOzmqD5Hk2LOOuWbQ/tblUW38J7IALQk4p2W6jwxT07g6EdrUrTRBEahc80IWpdoYzF6fEHBUg
grbnhzyA9oOxwDoyDUxNzcby6favlp1BzAGDE1M5BoGnXX+abkiScGi49oX2Y99/Zhz8vd4OvjcI
VqOfo9EcbtuTLQVDzkxRCrp6Mum1vVoNy7LXaIHm6AfuBxRYHg1ACr7XJFuSKHJTjAeLcVYV2Oy1
qSUbew1kOscrmnVt7uwiOJK8LWylLEPDF/+PFZEhLu7qjUF/JDOx0urF3k0h256zndd/X+z+4298
OlbK5uNhcA2eanUN5nDBhtfF3y0I2sOXzQKe1BlGBqjdwWJCr/zaGTvr6znrOE2t5PMMJacDS6ft
vWzeRGT3LjgE/7Gz2pCm16aKvnCs5b1xsKp4Zyr1rlYgY5ncXTSrOw8Cpina+IDSU5w5FiAUTGYI
Dc1r9+Y4tNp55JSbYXCOsvcjtGJhtZuG8c4uYjjc/tZDZwftzxa9qvjDb1IDVzzgp1zP0ca6NlyV
eoJODRk7SxKUEl4RdPmNo1UoxPwfC2IzXIQhqGeziVpuslPwmZn+AOWdsf9yOwBlhx0IF9rVADuB
GKy8aKn/z7ECYjCt3ONSjv5kvg/Ck2OCZkUR/rYx6ScDR0PtgxkMQKzXDkU2Q+DhzPnjhiqK1Hnx
XJbZxqjAL2aF9brwp7nS0WolK62MOJPdjF2T0KaxXjx0GKGQbOOH4+R+V/RDV34xPybmTs2+Bs0h
mX2rpfdIuEz7CnaXVC+Ot12WfV+GNAlQ6OBR1Vjtvl7plnnKwL0NanEo8hd9KPezl/pu/jJuqonK
siN8bgboQAQv6Ahef98ygFQFelZC8h4ddb/2nhir2VhD2TYXm01IJcHetr6cz5pXBRPj7Oe+Qxwq
AeieZ4eqUf100BrcyvZGTjvYUqYNw7LgAb4k9Nn4jlR9r53r7LTTahqrZ3UsPhas2Til97+xWBcm
Viks7WFzUwIewqq7g5D2o2Y9JUZzLBCQnhxj9/9nbLXzcpchL8UCvWFkx3Sszk3oG018DM3pDGvD
hjHZleDy461SidJPWpsEAirCbK2VLXsbcodszA9O8K7NikOm64fb7v0KhDf7kKI8teRfM/WrW0he
eg0ogJZ+Ssszzi/mvOx3rZJzP1IjXfla2EWT+JmLrJiv9hogv0Rru305l/pfZt5BBB9Dg1gx0BH1
fzM43z7ncxonTFLM8bFamLErg2b8GXpNHvtOG6ifosmJAzHqEDz3meYGbO6hiZ+UNJs2XqjSjYbW
O6hn0Nz2+hoCZClNe9SizyGC8jypwu5u1LZKCVIjJmRdNPdBV6+ZtYNwCdV5JnUoQerrCwD12lfN
77eXSbqrADeL6h136V9N4oszJleywrZSAKX6GMSPsbPMh3Ky/jtBHPA4R8WMyzAowkLXezdxvTRG
uZPnm/c5Td45UeN30cZJJvXkwsYq+amoDJpFzKujHXOIdctC8evYbfe3v5csnwuWO0REAAK84VeY
5jma7QwQZRbnMwLofbvLnGK5V4alfFRG9axbTMrftikLhEub4t8v1kjr1SJpO5AQdTEeF7V6yqkt
tc30W64xws20P42EddNai9u2GUdgB5Fp7AM32deJudfV4tnrVYR1NogfZU5ReUFaHjQqbCIrp5yp
CMOs42VVl8+g0ClQWAclKQ+3P51suWCaoQ0PIooDeGWlio3CygeFT2cxnciwDGKGhfc4qPm5KrcE
jaUugVijdSbAy2+O3yXmvbAAEAkQ4NXQMR8dv7d/x6MLI6tjULHtgCepzvlbTrtkQBolPi4G04mB
uzf6l9ufT+4R7SswhmLmQrwtLiKvnJlFqCNCYlAbAaOf4sYfpt94yTPF9o8RsYYXRpLSS0e4fiAF
hk4jWYJTPFh7S403wnvLl9V5NOTL3IYNQOvRSnYVwz5u3p7ireENWRa6cOYt66yFQHKNM67V7oa+
hR1/o5Ek9UNw1LB5VJ2tev25rDGwysARIZ1Ad+L9lSQpzCdb1zypFZvZKAaMBWJm9abXirpDxgs/
LPW1aJ5CBr24r29c6baMrJakijO4FTMXuL/AvltPQsxjc0pDxOj6HgLOmEk9ME76Wx16pDzcNgdk
lEdfjf61ME4I+tVb2uxbVlanjza7cRSNEelMeyr2TaJxs3keho39KLfCsBUwHCog6znoZuAxgRZC
dm6t4k6PHtLOOxrZySu/39734sO//Wb/2lnFWOjGEIVVaXYWam66t1MrlB1GaPMcJCiMvzLoIjbP
b9lAp2A14ODRxNmqri4JXQ7JKsKo2blYnheBNYQhTWnvs273a4BV9VvzZ7V8qiHZqQ3zcNtjaR2B
hzZwJgC6gDZFrF5kITtVtdZLqPpWZgDdtpqdzHh+5wztIQfZNL/vrdAHisGdsthITJJFpWWKMhFH
FLCZdQV9ibRonqY6Oyejdcc73+zrY5beFcnptotyOy6NYKg/4KteeVgvSpXUWpOdXVP5PJnt92F0
7os5fCi5527sbMm5i0//2lrldL1Orbl0sDXU5ME87gZfN5LnJktf0gksUL1F6CPJuyAExDy4qDrT
ELtevtww6rY0WT41+ro4ve8mx9tfT7IlrgysPMrcrDWmjsN9gRy+PyAhdQrze/cZ1MXRbtqTuaWC
LveIIg/jR1Tu1pS9VdNZWqaL8yq0fyq69cwA5qfbPklNMD8NkBDxHvqV1x9tatWgVlS2eTHld4Nr
HaNpAzO1ZUH8+8WuQjvRC2ooDs8uvWsKnF1QbUSa5AwhFf7rwyqqo9g2chA92dnWX2rahVnzg4r9
hhHZ4lM7BdhGFVXA66/dUBt1MCnlg+dUBzFAgt737N0J6VkhAWSOL9qsfrT06O72+sh27KXZVcxN
c5eNBQCwcxQ8qe1PxaSeA6VbuFXKlCU/rq3/+rc67SfKPYmt418iaFSDQod4t2OacbDi58x6n83a
+zn2vhWjadPwCPKNt4CkOnFlfnUPCLWhN/UK803wfsk+DePoL34/V4gkI7EbbFiTf1UKZLzfBBXM
KurjoY2yysCaCTnW0vq6uVeyh8LagnHLIpOEjnQTYGMeVCuvsshpnVDkdeYrSEip89Wh+OIWW4lC
akdM9YnZWvxZB2dFExvKkuzcuZ/d0N333v1YbY0ByDaykKBHfJmpEkaTr3eANitNoHQ4YyhKsc9r
qlVKYm3J1siODXhluW8iX0Ixf7WZ567QSw1G0HOr2ftgfAnU51p7aPJhr29hK2UOkTgosjkqYixr
gt5cGQsn77Ts7FVlswffDr90mc4bdTfZ2gDQQHsYWBE7bBVryqJbQxyA0k7ibPKN4M9Fj/eZx5j8
7Uwh+3Ag+Y1flRw0Dld3p9nI7KjT8SbXHqomuQMQbocnTXV2Xrr1ppZ9OYYtAT+wTtzT1nFtxGm9
WEN+buvwSHtXVCNueyO1wHudb6brzAWsvMl0hRtoRE4XRDVKNfvFVvdYlgMQRv7Hwuq6nlfDZBlp
Tl+3/d6m+UPRv6rZ59DJNjK4bP0v7azWP+kNb2zE6SQ8ET2cBr6AjQehzBcQpKDE0NQm0FZfy037
uU+ZlD7rgXFSGmTB2+i4dN+CcmvgUGoJok8A7NQ8zV/COxeneZ2XjdNrZBpD/VLWzx738tiIfS93
NsJZ9tkAyQOR/8Vlvu4oR14XoOE5ZWene2hj4561STfzpizKLo2s4rhsurRKOvZmaFtc7R/abovd
TOqGAX8a/yEevWaPSMw+GPoBCyOsTh3zn631c3NccsvIKv0boabYes63MmOUKvtXsV+8cdzf3pJb
VlZXkdEcwrRlUP1cFWG5zwbX2U1u3cJOkXgbOVOWy5h+soTuoeCBET/lIsoyNfCUYknys9csNpqS
zfijDSvXjyJVeZmL4vtg9/pGwEkjG/wCjG2C6nRdJ4RmmtG3LM3J04gmM63bpFAwFsPeHn/e/pAy
S5Dd6UQF6k5vlDhiJVLqsmB2TLMQ4yhgk3yB0AX6ho0pZBG9qyc82EcxgAgiV+j5rL7iME9FZeW5
eBBN42P6vRwfQYXsekNopu42yyyy3QTWnf4/xHQQIq0yKkwMc2G4dU4Yzv5im36/1aqW3RLpPJJ3
aCpx1q3ynN5C2Bo2eJTWgd+n9aGw/4j/hHbJRUVse4ZLeimmZya6V5Bksomvv2C+cCeo8hJ7Qfvc
5tFLSUknVOGIT2zFn7K/wuJ1jI8a3PT/PUQuDa8+ZTMwypi3GG6j5oQkmz/HwzHIX7ItnItsU0PP
IJDFUCfwTVceqtUytcAggS7jSbyb+4chfL3tjNyG6PlQ4jCwc23DsJLIBWabMwcRLkchI7hrDOfV
mrXwcNuSLOIFZw4RQiEFHpFrSxBvVloxYMmduhFMmDZwc7TAfXjNpEKhE3ZPfWDXd0vdad+WQd+q
zEs9FYwGhAwXynW8dKGSuVRUWTa32rlwlJTLztwCQMnSB2PM/xhZxYbijuRMJEvOcTiewnDaj8NL
7OrPm/OFsixso1rF6Ar83toaNpSlEO7VVsCMa4S4bvPUutAIq4p/2DhYZHbIGaKcCZWevcbvWJ3d
Fu5gkqf0cB8Vn4P61cyGY9fCETRs3MYkRN66Dv+WaGU4ACTWAMghj4cYrQwxuNufncGGeaIpd26B
RkgXHWYwREAYptPo/Uzb9BiN+kPXW394+rSr0y3iEKnjsFO4HDoMOlurjaEGw9jrSVSce/VhjIxj
j9KCUzx21sdgNO9vbw2JLa4h1FVhSaYvte7yxtY0u7UKf61Sefb7elZhPQvzHE1ZUI1Om5ewaJXZ
xn7UpFbB4IjkyXC6tXozWrnTxUbYxGcQbrvgS2kdc9ufPL/W3zPLdvCM+FlLnjJlYIL82zTy5Ne+
amV/6JiFKbZ0lCUbx6AyiHIQbA+M0602jj16Sm8NkOfqXncsjlYb+bZyiuutEWO5HVHMJQORW1en
RmFZkVrokJlPQVIfgd61Pnqf0wHc5HgHVrTe2D+ScxfuCmZ8YCXmhbk+FRWlHRePD32ee5D/SxoU
+36y9A0rktx2ZWX19ZhOjB0m2JA+nj+OiIlG8bGws40olRqBkVr0zwD1rqtsY+W0kdmMqPM1xcnR
n/OKqf4t1lDp+lwYEUF7cbus8oJ7vjtQ5QKUnHwKjJ+IIxj//UlGzUfwuwJzg9V4Ffnw4S2V5uDJ
oBsPqXr4ucw7t0k3Clm/7lSrO96VmVUKiWcLtcYAqvcwjXap9pDa72NTOVXWvBs78yOcONCivmjF
51m99xio99ppH9Tt3tTfwc7pNwdvYib4O8rz6KM2xh17+ayk7X05JoBx3lv3gB0OfaUcgvbJ3ZL3
kK02VHBClgZ4NfwS1wuRl3o4dCYUwkp/4lDfpSl3xs78748JQ8wGQ9wAKu5NYWTKNerbwkph7ILs
wVtg13oOuq+m8+m/p1gSOThQqio0TETcXcSVNjmwc/dUTy1rAdHghj+aLtb3S5ArJwualL0rpHRu
25R+wgubq1heImXM2h7nSOY7O/8+aQ/xb3DXMMAK5adgHbdA/V37ZXXTqOsZU8+UGf0uf2KSsHRO
4fG2J7IsBnKR1MxLmVKGuPtffL1hhnYwdhhRj4vAz9q/IuN024Csu2hcWljdDpVpaDM9ENPbdnqi
mnq0p84f1E+ZXh+m3KBh9NBYL+awd5zSL4b/3gfBuvtrjADA2LpyEprNoCYZE7NOHTJHkBXVPoLQ
ZSMeJMLP4o/z5iN7Ak3zVmnaDoqaM6JhYFA5Wsk3mNEOzPXdVb2f+mYbIzjl+NRUi3kPDcAHc7yj
jGunwxFkMbJO+3mz/iW7Alz+oFX0ePkUtGEIkt6BB6ABGTVpu0l3diaSUMu0cX7I3RezLcQQzK72
ag9aUZSrUV+wxmiAVkG6X5glT4M/Ihehxifjqfhr0qEzGY5QNh+nJ+2DOh9DTdAwZchZ3Q44qecX
v2W1N+tkVlB9ZcVte+8sf48KA/zlXWn7VbrVnZIxuYDshceFojmUI+vhocygxG2NDGAE6kuRuGDr
Oj/VnpT6IZidYxDGKJrsHe9TFR+m6m4WA/fjsFFvkOWiy9+wWumIrpSZC+64Ocz3gt/WsnebMqxi
k64PPF53ILupP3tAOq7ThBc3cz0tjEvAvsNtR9cf2uJhzP9SjfMwfLeDrSaB+Htv7HFnJseKR92a
oMZaqsIrLD4sdcg6pkycIXeJwgSTDbejRVZsgAoP4QBR3+AuaFx7FiZVoNDyZTw8HZCd+1Brzk7U
coO42nkDyC6SFS+DDxtmRUJ44yDkBLz9eRVwj7w2mxtp4iBtJEh1vWO9ZDuESoPmx9j42jlNvCdv
+awVy0OycT+SkUDAUQb5gy2uAFTdru1qalQZ2QhHnqf/nSD7HBvlwbKQLiwfiyjcN5FJh3X2uxBW
omXx7bi942K98RyUru7Fj1hF0xQUcdJajI6ozlfayLuRARWAxffJFk+87HSjIgbETVCjwL258nay
IUwQysVBbP0sq2bcRUribISQpDxG9YRKs8ZLS3DAXRtxktJN3DAhCTjq/WyKkrY/vYSTxsTP4Aft
xseT7XcI/h0BDCSA1tc3x40T0T5jK45GvCvq4MnLstegCbaSuiyRwiwP+SU1YXb96kyb7TD0UpX5
pc5o7ixt2Of54wIRSr3TosdsPod14cf2O937Al9JMx4z1b5rB8TPPoXaVjtPtpDor1CV5heRaVdh
O5Wj2kB6w7CrUaX3rtMlhzhstY17vSzLESbIt8FsDxZqFZdFuRhzNZmwkw/BKcqUQxGDCIraPTrp
flc8tPXwkjjVbyRw0HFIqTEGyi1sFT+M1gHJolx3jgZ3x6SKU6Uw/Z1uJxzZB7w0Iv794p6naaWp
jSCBzkvzUi1fzGiLUuwXR806o11aWC1RsPD2s0o+XuS9L+1+HzBkYOXlg8pATOEsfh6Kd0AO8XSU
v0/SJ4WbCFxgSF+eqrwbwWuaPs8S+KziB6t03iXjIcyWo2mcWoh3tOau049OvIX1lwX55a9eLXk6
NwrgdbHkcA2Xh3By/SD7Fme7Lv2N3hrPEyiTYJYA9bOGJTDgYqWlR+plimEv7gYK1YlMO/7GQoMr
olbJ2QIs63qhF2Y/hjT4RYLqgsmJd0q6USWXJSA4Nf+xsFpopdWWaer4ZKUGumK0d250LpGfue2H
3ArUwjwdxQV+5Ucfmlnet+wKZ3L2A1Pn4jk8zRvbQpa7ob3+x8rKlzwO6siz2Bb58qQH1t4bf1Ke
HhBZ0PV9oYb/nVcEoT2w9zTXod9zVtFWjvNk5h5zTnHxjtJAPqVPPQQINOPD3/l8tGqphMGGSY/h
OgziJkiLNoAZRnAQzJx53vh5m1FY/N43e/7CysofXF1KR5BuRH11yPr5xR1Evf9habdg0bLULKoV
lI4F7a4p9vFF/nLstOmcgIXKYCcv6DvV1s7K/gDVVpnpQRsOFFtuB6A0M1xYFKFzYTEunFCJYjZS
Ww77QNePs4fsmDuEd2UXfW2CraqtNBQRh0N4VWh7vlmxMs3rVHDOpEXj+VPUWHeT3d4XRVr5dRbG
+5F4OmVTsnUFlu60C8OrRYygQJjignPeFtMM/ZNu/gQu+jvxCCkzfIlCrmeNtY1pxAdLAJFJ4Bkn
QB8pr+PWfvmNJWMSmaYJ2e+NMk0YRC2IV3IGvQ2/N5L76as3LJwq5clLtyjqZT0NeJKp/MJvawqw
/nWAmEUwtJ1CHnQr5Ou15Q7OBY/7+0B7KPPRw4ue1Ifch6c0Ozn2wdkiA5NsPtAnoJvwlHfZLwqF
iwCNQkPRrAx1gETJeFyH1R91VEOhhcpxEJYblxSpMSBbgFWpsiH+c+2s0zdTliqMq43qXOynJht2
ZZcbe5dBbNStUQa7vZRSezA2gq0V67m+8MWpa43W2DFtMxnAzgftIZ/bnboUBz2O/r5tS7IBAFMh
ufdLyN391U65+JB57eqVyuajEwawLswmygVMeuzNKkg23gpbplZJpZ3LJFIY+ztrAe/KuPe1KfEb
LT3c9kiE3iovI5oibhtMlwtOyOvVUrJ5yHsHUHYzDjPFNvdYR+Oft21IMjKZn4Eo0+M5gg7AtY1o
DAunsoBJmzXSLMxlPapheljKg9FqhzLO/2Q6tFNebxuVfT86lpDYQyzPTMlqz80oRSNe7nJdA6qa
Nt8yaomKcn/biCQTC+kZ8S6npAfs6tqz3G6cpOOdce7Cdpd6+lENP1gPEZzAyudlq0ApOWbAVYg9
xYAm7Lirz5jPva2oC8bK4ksOVWf8zUgCf0zyHcCD235JPx44UsBqgqHkzSB3VTUqA1/4lZSGHwaK
eqKrn++qZp73t01JvbowtXrTKEvGU6AizmPacGr3bRw/zO77pnf8uto6v2TBDgRTCJJBp0At+3q5
+qHqs3zELS/8MNggUqCWvO2NrEhEhhckGy4q3szAX5tI0jFyRoNUy8iAH3o1V8OZDva8SzPFj9vl
FOc/LGp/nrqFspflQcSmoRAhNN7qINHLilCTYuy1nbNPWT+hj1U+xIl3iH+jLUSX9l9L4pdcZMEB
qYs+sRl2Dbum2mmxjTJiMOk718rUjeiQBeKlqVV6MhY3mcqSGbc6eq3yV9RPXPPh9pLJvxunMxuL
uuWajKKxcy8rHbxRzWRXQibolA9FGR7jfiNZyKKP4WpBhQRTLGIG15+tMdI+SQvYiwdYseC7UJL8
dNuVX7j4dTaH3IdXo0fJh+vTtQmvGhW4usVASua3RnvQD2W5A+MS3jnLxzF+XYr7hH4KkjwjAizV
1w6emWVXZ99Q0PKThyS8hxA/Aja+8cNkywh5DihuwIJ0qVfLOM9K17Quv8txYfBQfk7/D2zbss9L
XZZSMLNTJK5VVI61MTmD45FIipkKvgawZ6skKkv3lyZWbgShjmYbMpnnLk/uQv1pTsadjZRUkb8P
kvAhMALV18BsTPWnrnH9+mNa7q3ZOZVaujeiD1b82FRbzT/pbyLdsOp0lLjgXS/5bFRDilIeEFmn
fNLtj9H8Q0vqR70w3jWGeQ9/3xaIS3j5JshoAoq7lsDMrj50pi76wBA/4zzls6bVx8r50YsqWP5o
559vB7SsbWIKqBjBTDGaY/zau0nJNTtMGT8NdOLVTO64LuyQHLiLVfeUzu2+qyj89E/TbO7cOH4p
2unZ7dyvYIKOt3+KLE3gLohqpiugVVntXjNIK31SSK+98WJFo69PX4cKzp8Pt83ICMhN6ntUf3i6
kvrEVrpIrlpjoqviUIjua/OjZzU/vLB7NDPUHJb4k2vu0/RQhH4cNM5ea+y729Zl+5TbLZcMMb5O
Drk23vZKrtdQdJxT4xQszq7uouNU5huHpCyAfjFmc++0eKXr11ZCYzYsyHaBXqSDbye1ArahAKMO
ZK4azL+jVtmo1krdghEC3h3WjyR/bVDTxxAKFJMmPJVEMfFde990dyNAbhux1u0hT0kDMo8V0018
VPOH0b7T3I16mizFgRT+337w6a79UOylHzMBJlCGB8Qn/G15KenSXFhYRd8SBRHlDKLPRkzCYOIb
GqQfaf8A7+5GEGz5ssqliRqgLkNf4ry4TyUU5nO0ka1lr46Lj/ULbXCxkcwhAu0Z4MrS+9Rqy/jY
Wv6wL+ZXw/0Y9RvWNlZ/XUydIsWcYl0sjbKvo+qIes2htjcgCtJCAvhZAVeikPCGvqKJisgOE/an
qlB9nnTfW3SUfJ3T4FEib2ZInf5AADDK8pe4d2hqZyd0Hk+unQ9+l24186VLePFrVvvYnfSom10i
3okHpOEn54NZGVud8y0jq4gsx1TzJhWXy0I7zPXnOVcOt5PeloXVedabVlfnHha84ls+PpbqVkVS
ntMvPtQq1oEVRdbYY0ExviS9eQiS+znp4a4+UGuNxwctGvZlnuxceMdv+/Z/iZhfvTnR2FzvgiZG
Ft0TAtyjnnbqrugtW9/FfdrHu2rKC23vquVskYXTefRhfB5fEs2FozitagsUkao997pWxKeggKP+
4HUxdWivMLaG42SnK6gB6s+8Xpj4WZ3ztrbotiGgP00a7MDh+MF8DMZ6Pyg/Nz6ICMr17eXS0uoc
V4fYcMM5pKPcZrvEBlzjPSXKp+lDB8Tus+n5ms1egXbO0D7eNi31Eb5r9IwBglILuc7eVutlSmEI
FnI99+PE0PzB9dDfNh74+uFG+Uh2LbQvjIl/v8h+BmKbQz+BbYni5ds8hsa9U0ziFRqpu3qAxGOG
6e/ozs3WVV+adqHdhSKXao9prQwjttBYUU7TuQv+8rj3xuP7WT+H47EJ3yfUpilx3v6sUk8vDK5e
3JmlKUgAY3BuxxMMAFS/300Mt0QazznL2kfLxoNRmupdoCCUjkFjrddxqaEsolDMlnpNjOJh1tov
tgZq6LZb0koC/MbiS4LNhmb7egVH2kKzU2KmAAOPDk2k/13Gp1nJfK15BjDplzUd063WoyxImYRm
3cBjUthabcSg0YM89QhShjKa7qWqHrQy9Pvxy4Z34lmy3oaXdlbPlmRBlb1JsDMXXxqKw0/mror8
OIMBahe/K/aq8xfU8DbH2m3DUv/A8Ii3i8WrYvVVvSVWE2fhq3rNCxAob/oGObXTbxzUYiu/8Q6I
tAk1KBi3NShpBoEQBnlHR8hCOLPf2fAwevslROFyo1InTfCgScATggHFp1VWKRlQK3KD9p3x0YGC
wD2OtKTd+MukacfB1Xc8nvyepqjTm8wS7IL0ycq/56CMb39X6UvNYViOciHQBM0Vefci4SRqbk9J
gMsaZPrVj9A+1tVh6HfFH7H6rWFcwl4m30NUJbfOi/GwVYmVgUdhx6O5AjM3SiNvni55nLnWJNpG
lbnr07/NefJNpuiK8W58zZPjCL/heK9ND5P3Y8N16WozhSMQPVS319PWqhuhARTR3tHdwSeYp/LP
GE04QAKKeVf26rHLT+BmBJqSjb7rzBe1q/1lrnxBvrLF2CRLwEDUBPkns9Ogda8XovCMzKoyARJJ
C9fPGhS8S+9j3MGp5qXpeEgytPFG2jKM0aR/bnwKcXq+CfwL46vTNe2qplEqWqHQXe2jRvtkGn8O
4Znm8/2SmO/avvajPDyUr9EWlYN0YzOQgCIpaHLGD6/d5noVll1Pwxxmmc59il3kQd5PW6Nyso8r
Osso8lHd5TV5baUo48ZGTYf02AyPYVw86FWPZ/WnOtI5eLrvS6P9oRj537e/qyzCLs2usmXQLjT+
F8zqp46OYVjlByUo/MCpn7q539jKsvONbhqRDHm3AG9c+zjbhlJ1C18yrV4hlCuhtnTijfwvO7SZ
bWAIVexZfX1LaM0sihRu2kRGuCuNPzlqzLLYp8lhhqE9LbckEGS6MczEAzkGhSsG2VZpUtXr8n96
5pVV7+L2e1hDWFG36HS9eHd9phyriBdvfYDV3G/n+K7WeV11y8Gt3O9VpG485KWfmBY3aHeYOqgq
XX/iXlEzU4lYT8NsfEX7nBpA5ZwtYIz03cFcAJI/gP/Ijqur0TgnlY4EIXsipsl933epr6YOgKVh
PyQHUO5mtYsLpLc3DlmpewDcxZwxnbE1fQviLlYedXCv5oMrOEKsyd6PwUaYSr0DYIyAM+NrWFl5
p2udnhlVTz8sjstHt0BEPDUg+fcCNbnvFr078vAyHueK/1W6fxpjDdc+T+KPt/embIaOEiXdA1Hf
pjMnMtPFydc1Q+IpPKnOw/wcpvsmHpHTq1GluHOcQ7kcLMV4goeqXtp9WER/6uZdYD4psPmWgiC3
C+9u/x7Zx7/8OatIh3DXauiEw4LlJHc9KPtl+lwoW7ElS4RMhIItBSEMmHWV6JdOKcax5pTJW+fg
eN/mqXksHVB7NoOabfjO0Wu/Ln9jvlzMof5jdZV+s8zO5hRyyHPlvOb6sHMBFyxfnMnw83zZkSF3
t7+l7FABmkTFDSYAjpXVWTq3k9uFOtTrXvqZ4ewjSmBuHe16d+MWJ10ziFqArP5CsK3WLIzbIHRn
8oFivkYK/ECQ+HX6VqFDaoWqMrhVGNi4/l4Haki9rRs62p9lmz1Z/U8qScdw+Xn7k8mOKrRO/zEi
fsTFbpjrvK570aU2nXY3168q9FDm85Lvi7HZyADSGLwwtfpqRZvGvZqUiPCOxleNGejc7g9TY947
GToDqnnvBtMhTjbzqjQqLuyuDki41dF0Am11DtvgR0cd1oqnH4utPC4qefz255QeXP8j9+hAuET/
//p7NsxjOaEQhBm6gxm9qNNOtZ+L/OgO74vwuwt5vLs8OU6EGPBTqP4RUukruedP2dbDXho9PAuB
Wf76Iasdb1WePpqieV7FyU7TP+t26lfL6ba7IgTX90e2AHNsvGksntfX3nopoKRwIHq0MNwz9kAp
096IGunqXZhYrd68DLOtDERN2EbvGtvaO017jBzzh9Azvu2N9JNdmFqdUEFdmuMgvInbV7UCgBj9
rLYGF+Q2mPSHxozBxvVwsVWB1lYF/KlRi52r/Gzc0udM/x1H/jWyWvvM6/KqZ7+d3eVFUJ2rw9Mw
b01HSDOH/a+RVXIf83k2YyRKznRZ0Ug7Vconjfb1gsxSGf75Ow5Bj8WjjQrLGr+vq8MMeIEgaDQw
Y83nyjH9Jt2INOnSuFChCDYUAGoi2C9S4RDn4xCJCwrU96PPkNJw505lcER3yfv/NCV+yoWpscw0
LSj5dkHxpejz/Vi/zEDmb3808XvfbE6a60BobHBc64mguYmLPjBGECaN83lc3J/K5ristJzhiUbv
L7pV5jiuHcmdyDbzFu2K3AkZiYyGd5qZPxZoVoRdf4zz7rljmzIc+KRUKZXMg408OGiKaJ8a4Xm0
g41KjnQNL37Pag0BQg9BZAPaaEV3ZXyBHqpKv9z+rpKMRDvd4L2OfBrFvlXSa4oBP3vipOj7u0l1
kxNEj+U+ypzZH9UtJkfZYNeVuVUCrHSvHMKJZcyr8Vg0pIvxL21RP7vq+FXoPUTZfercKy2qK3l+
gNxyH2sb+USYWEUSAwdMsDCVZAOIWa2yMgWmXczo2pcJ4pwQvltKv2vU5YA243MyvUTTfz9Xrgyu
ljG1I3WGqwpAG3Td4DOc+WAGhbthRZLBrqysdmGLzopZmLg1l6+Q81dHDU1SWgzVFmpTVu26siRC
6mK/c8/ok47eGJQSHyL7pYrHfW88LXep9Qxl3t4s0dR56oDf9sNGEvi/mAa+JF6u8DCv1g4OLldN
W1h2Y/tjyukcVgzb8K48pVp8cOE1gPv8yZ0/TLb+Lq+30L6S/YjjNqNmICC9NzNtxZSAKk7h1l+G
fJ92DylANyX7cHtDSi6W9O/BhYPwhVfKWJ3bbpWBpXZpmsWv0KE0L4H5mFlIXi9nndtebv+8be4X
TPTNdvjXnrm640GLHDbqwMxslB/H4j46p3fRS5/t+/G92qQ+avAOdWr908y8oMboEbD79odmvQ+y
XWHtw9GvpoP2XjlpW2NukowPyoCNKlpyopBwHWYT6FYk6WbeW+Yr1fLS3fBcumEY06DToCOj8kY9
N+lZ60iUgSbtMRq/xHBQR/vQegWpvAFLl02e4wtXV9A7TFV5q7it9PB/kXZevXFjyxb+RQSYwyvZ
SVJLtmzLQS+Ex4E5Z/76+21fnDPdNNGEfTDG+KEBF3eqXbtq1VokDCLejooCBO3TkO0U/aPazu5U
wyOXfYC6ZZfq1tkuAq83D/n4JjQOVd3tJKJt03zdEqhZ/yCDNmlB30TFZfFBER8ajg4fBLsQIqNm
uUue6Dw9BOprl79L04fKcigR7mBVjPQXdVd2r7N+CiE4d7K/kP2idoAMByvh0MgpFurCn1hymMxT
RHvOCCzWML44Wwm/1SN1YWBx6cy1puTOyE7ym4+dPR2HarzT7Huj+lbr9pdR+5jSEHH7WK26iguT
i1OsxOyDssdknr7o0X0Q99SXtN1tI2tlOo4GWlcWZQdq/OIrLmYOF1UocQbOPC+RRklJnO4Tx7EO
qoyCjuy07QFY0OwG8kgtVJf8Y69E/ca9szq50CLCVEWJHzqb62/IzKEayKfir8qv2id20Z5nYi4D
ENJmz7aebw959fLmHFFqQVD2N9qxXtb8IEN85kwH85vE6HYo7rjNcDL6/D55O8ptt7GQq17owuDi
oPhyEdbaSHakbx8DIS2gbG3/1QkUCX2aZMjgLROlSVQqRmIjFCg4YOP0a9Z5SuPl/5jJ3s9LDw2w
jSGtGzQAoZNaAkK58PhxGfMuEZ28loGQbKmf43He63G6DzLJi42dLu9DfQsTsJYxRWheJSdLxyeN
QItTXrVx2MVBiHyQYA6vMiXyrLE0d52a+sesg/ernbUZqm3rWBtOfFKtqX43OUG0sV9XDw0Ydehj
gepyvyzCF0tOG6pQzDe3qnlUCnmvaD97Yzhk9XPdvSr+OUw3guy1TQRFv3iJkVqA8fv6jAy+0+oj
/KFnWL7dsPqpml9uH4u1CigMDf+xALnLtYV2krvabuhkKHs31vOv6rAfH+Su/5IX/d3YvlEp3Iwf
g/wloNNhlsGAmxsnczU2o2OUrDgAcLIni0/QqwZfJGR9zbb8kfR56VqTcqATxpPa8U1qpehu7oyQ
Vt/g1ATqvZqrp41ZEL5mGcsAXaU5HdE18uGLPTbF6VgGDSlTSQk/5ogPAm7Z+7PkZaZ6UmvZk+GS
MHJYTiHAGeFAuG1/7WBdml8sM7InTICNr4CKBQqbku7PylW/K7BVUB+Q651mxRtXwNo9c2lSfNLF
DaDEsVGNpfC+3dc8snaiYBZs4iVXB8bJBcKFcBUY3WsrUd4W8qT4oIfm1G1l2ljDfT181oJXuThn
RnWglLTx9l09phr9paJdARL+JagxSZzECBuZY2o13CWf29GhRPc5ynw4f2ePJ4Y/zM9ZP3i3F3Ht
rIpuKgGEpjVtadcKe7WaLLo+gsQUZI+RvvWMWHtyQwUmqKyIvuRl1qwflAktXLxB6TxqUuxm0cdu
rNzNerHY7cvTcGlneTOHahtKAUnTXB93aetHnpZqRFhqN+8nXDGBZ7JVfVu7ny9tqtc7pZ1p3rJL
cltzcrCrj+N3u3jtkEYf3LRv/mKluEcQT6Ddief8wuHA9avJQ0yxqSt+Sn7lmls9F2uHiwCZ/xD1
oEtxMRhnHGvJmklvzu/j5lFClztqmw2fsSYhDigPBAfIBQXhpoXTiGWE7pyUR2Ubteop8u1pN0VF
u8udXkIPU1NOIOjgFMgjx9P6tNtZQwtHrlEZrmrX5Wvao5nj2Lsi8H2P/i9xrU71fixq2/PR0/Sc
NNjSJl2bGC5Pgge+mkr9YmKSTgvjSEZjjI5aD0JA23bNfguEtnYQuU04ILSZ09W22L5R5wNyCqP0
nJImVfqfebHV7b22WXmLccxp2WH/LK6LsWlKPZSRk+CB7UlEkFkTeI35iC8VqKVNztzVabuwt1hq
PecVYvOOBoT5XGf6oS8GbzOhtzYo4jfYJcnKwxCzOBWh0Ru5ajVISqimOyWcd4UysDzuHbk+dEV8
0pvi9Ocu89LkYqWMXmoKpAYhfw++ktzbybAb37awGlxcmljsOEemCaX2h5TOlN46mvUAkFgOhwen
qoJjTnwOnXI7H0uZBjopKnlCa2yXLEyVZ5Tq5K0G6bW9efk5i1dBOqdSZxmMOCRmFyi34S+qsqIE
BQeBQ+Pkb1x1cJD6adajQmP0D6r6rHSQskkvt2d17SKChwDkHEVTREjEKC+ChyQ06tpXxKQWjtfn
gxuD01AcpK43LvO1+AGsDWSn9HnztFisXldr5dTnOnIaKI7M43zU5dfYeA1z494Pi109Wfsw2XpX
re4ZHCvt8Ny00JkshgdEWJKgWUX4AnIReTCei3zwolRH0OzD0M97bfqUWYlnoVBQhMPOd8DN3Z7g
tRvYAczqkDOEbXFJR4Dj7n1l9sW4YTISiW9aHvPYa0f7frLyvbQpFrdy+k1o2oRYk40ysL1wMbM+
FIU6IgpcS6K38sEqd73+ZpoTz4QvaOuCXBkfZBn0/wHZhatt2cDv5x0N+ynrGqpnNfmUj9/qr2Xx
NG8VKdbsWAJ5oZCsMoEqLDZqnlgUtEyEMvIH3T8npvFmapoXo4P6TVW+3l60tZcqVzHYISH19zuL
V+JEttULa42Vqe7cK+WubFCbSurYoVDnfEidrL8fUqv1ClC4yFXrwzEB7Hi8/SErxxOaFWC8QKhE
YLAYdVUqtax0CBpIdeX15be529nEb91WS9zK6QStT5JVUD6RWl+8IVp0jfJxLLNzrZM/Glq3se+q
O83xlBlu6h958hcBMBBRNEpxcKIGs3AHZRxlYyS0J2KTIFR+L5XRTnFE58MW3dfacbBJ1AthNgsX
t5hCxE8GK++N9Fz4e0mOD0ms5q5hhoehcFBQrDKyZOrW/hHOfxF3/6K1IrkAEgUQ9vVuVXMpDGwf
oQFLGeInVPS+KD69m77jh447pAXs/2WSHXwww09dMJdH1R7zlzHJQxinh3lfagqvuNt7aSX0oCdC
0L+AHxVSU9ffpA+Ittk+AiZ50GeHOUs7Lwo5p1avbtXr1w4rAdUvn0CtdgmjqBMEpmADQJxn/mHW
030Pf/2OV8Gxl7Yqz2sAFVyrEBwyAIY4+mJYpaJFSh/lqKXU9fDUh5a/9wGIg/0Jg72hKtGpyAt7
H1Hy8yZloKiL89yPg+CBGupmrwxouISpPDyMcz4e5GaT7311NkAJ0vjpCP4R8fvFHdtqeYZKe51R
XimKY1KU2tHIQ+eQFGa6nw09eqv7fn53e7XXPAdAKwGYAZz429u5gVd/bkFDAcPrngJLeztNn2tT
LlzZ3+KzX4mETK44SPMAJAv2ievxKWmE0kTOZi/re8N8ToutI7wyFpTrQFr+UqEkhrg2kGuB3c4B
S1wa7/ronQTriKJ4lX66PWUr62SRvTJ1GA6pui2hTm1Ew2aiTKxTyDVjP6X27Bqj5E5qe1eN324b
W5k0CPYIdig7QUggL7atkmdOYIYKpzF/E7ePWb6lr7pmADUDXmjcf3jaxaSNTZ6kSsxomqK094mm
SG7btNbx9jBWnIqlwRH4S3EHpvnF3p5Y+Qk6tezcNYmrjbOnjC8kjzZc1+pYKIdSI4J7hnLg9Qag
X4y2tpz+bEen/FRTLtyTGlY3rKxtMwTMyTVRgqINcHEJNtnYFdSgClrz/K+O/9YPrcOQ2Kcg/Qs9
Rkq7ZH4I0GBkXXYBQVMaadWMoolUVtZDrTeNa4V6dor0QNvfXqCVQVFWw4QAdpJMWzxTqtoew1xy
kLyR0h39q7CYaHDewWRy285aqE0FAyQuWVfBU7zYb0aWlxYcBdlZ5EjeSfrHzvynns+5IbuD9GB7
M+y57Vup3W3YFY/ZxVVL75HQORf4eoKX670Rjr64wDTUYYr2NIXJXu/fOfnwMCj0Vo7Bo18qni0/
Wqa0YXltZoV+FnV69Hzg5bg2HHSOT7qdTSneFq0OT1HxZYRfSn25PcKVI0bkB4kuAGD0yZduKWjA
3ZVdlJ9T9Wc1PNIypoR/3lKICSpqDlSyxm+imt1MrCJbWX4epdfceg0p+m92iq2cYSD5gkEaktjf
ay5hNtphbBa/hmFQi2i2yDpW1+PCwMIVFaU81rA55OfaeQS+NyNfUdWPmynVNTM8eBCGRcTMBJRw
vezwKfW1qcT5WekfShtp3+SfPvgcFZ9vr/qqGRJFpNjIS4EZuDYjTapcV12XI8WtHbN9EzAatfWc
rb6ltfYBuon+a+hXEv4iOpmsJKmlomftO8fV7HaPQcTFo2eu8qZ/ENFoNFRuanyI0110mAPzbDfO
/QyfWf9Ddj788bAp6/4KWqhncz1eD9uYlXJqQxLjef6q9198851kvo22JLJWjtSVlcWbICi7oVBy
6lSpM9w7eyNBaqDc4o5aK1/QlAeglMtECIkuXC94ezWydJLTVBmLyXKHI3NZybJgFzaM4xyZrqrl
59sTuDo0crIG2VKq48uulDgrlSqGWPccycewrNxYequ0G75+ZW/CjAknOzc5JItL2jmqMZaVd4Ak
dX3a9UPgTUVxSMC5+0m44WTFNl949ytTi9Pm1KACKxtTk/xoxv1DlLbc/3c80D0p/xE2+SnYYvQX
W+yWSTH6iwPha7ncjC2QS3t8gT+teLAs022MeafQMXl7sbZGt9jtYT3LqmRhqjT2/sepKt7G5kPe
vdbm2yr54jvlxmyu5TXgngPeSqDrOKBGrsfGofDrSQGHODfPsay6tUSfKEJbs67tpjB0dcGv76lW
QEmqsjc4hde25qXxxXng5ZApaslaqmgJqoqraM9m9/32jOori3dpY7FfeEEE05BjQ+mLHXx7u8Cs
NoaxboLbmNhaA5y3CDhiyJ7LQec1L0jFnprAb/a+Ill3tweytjUElgY9GDjF6L+/XimSbVpedwZU
akKPxBm8ILRhXCJLon5u2ruke5dPWw+5LZvi94udL8lTXTcVNgvKBPDkU8x36/jQTN2J7t1O/uFs
tU2vnTXg1rwaodni4bU4AGpERCnpDoAB9YtSPCJdcILEi9gjjd/+xXxeWFqMjcijZ0v47Pxo9Iah
9EbjYW4eguRFzRXQqqJQ8ufPFh541MsNAh+CtGWXaa4GkS0ZlK8aKhYHRRmeh1qO/vxMCys8WCH1
EIWyxX40p7QatRQB6boa0cKQDnHvVZpxVHvFbYJvUwf2f4we+o++cXd7Tn+/B7BMbuHXC5Nk86LO
ZDZlxE1DgUJXH4c0FeFWo73QXXjbzAoo/9rOYoTpGMnprFI0Syv5VASfY3hqdIjIEvAUdftJrV4U
QnCUyqYPcBr2uUUZQ0HFRio3iLx+P/p8CM9DUuvI5dBtf31AbKnWzDpjwGb2pLWhZ8wvt4e6YWCJ
xNUyp0bbvqAcY1Wun7/GW0D0laCEIYhmQoFtENnt6yEkttZltcVcqqF+ShrjUDZvc/mxz9/GU4f+
0n06Qhw6bXEQCXd1faliViCfKOPiz5bubDIQl+sVxKHVdE9wUn9XpbdZlO1b2d5tFu1XZxHZGFH5
ESdjsV/GWEEiZxTGQsu1pLeEmRsX9+9XGcMRySKgvARbyw7j2DfUcA6xkIToZAK26QBmF8VWcL5l
Rgz0wiHz6APfIMxklC9FB1eTP05G91eDEZANwbjLe/baSlwrqtH58/9rkNNjAr4bZvzbG3ul6wNy
JbacIZ7KVHAWl3+ckqbVZVgbsyc9cyeOa0NA9RR3R119NRrNC/zWC6eEhskAjNbGuVp1IZfmFzOZ
gLiJ/IyDZU8e0etTZr5XkTMmMSClipv1O6mkf7N7tWNj36rVyYKGNJMgtDc3ewx/v/MEzRTpH952
sKQu+XvsprD9TOcE6seq/hZENf0tP2JaXbYn/ffcyLWpRRAxBqkhxRWjjpHL9KtDGDxNUXJA3cHL
ol1hZ64yePm320u9dvoux7fwMKVvtv00ZalIJlj6S9FvXaviH1j6Euo4wPsIGbheF6OqarmQ5ZnK
uyyzgta+it4FwUugn8zj+CJJG6djzXPR3Y+/R8qIxtDFcNJZLnN9wloU9OFBKWkH9CcJsU6rSe7M
zoK2oaNjyLLS3e153DC8BFNatZYbdoDhTCTPTsGwS5Vvo3E0kvchCIvbxtau8otRLnFOcQqIosnA
wfSF7Rr6S2AE7pTnMAkcbhtadwQq9XDxSIVMcBHyWbS7WvLYp+eJ9+/Q/syC9qkMH5tvhXSvat8k
DalPfy8jatbDTLaFU1nzqFQpeLmSfoUke+EH1MqKS60E7zBmr3SURM1jHv68PcJVE6RauXgoJLBP
r92pPMNwo01qetaMu7h9koeDXL2/bWJ1a1AzEJ0SJMSXgaUZy4EaVBrXD4wH4aM2/KzpKstPWvWd
srV329jqeC6MLQ7APNb27AvkhjEGbusjBhB6w5Yc7roROghgJTGQgV9Mmu5DTmd3GLHCF0FKYkof
m7rf2nviefub54DV9j9WFnsPbmQlilXgIBZCclG36/yTpp8H40tvvWrWrmptjw76JH0npC5vz6IY
wG+mUZ2EaAkEA20S17tCK5CSk3yWLFK68RjMmu5Odq3slKyGgqmyta0K+woeHOdPQpc49ddJW2x1
iJfbIcptomZ93kF8pPQu9GbdztAeB+Q+uRc81IMc4zkJSDgkJMu3lHVXt+nFF4hFvwhfFPqpA6nj
C2RvMD7VSeDG+TG9J0dvxVtuen1+/x3tYgM5Zjhwx/u8gmb6q8IfY/Je8ulfij/eXse1y4cmJShQ
AZgTyyxPg2VQJWzj7Gx8Dqu7wto11qc8mt4awRu1bfdqJR1uG/xVqFvuHChAWExAkKJB93oWR9Wg
pTINqTM4tX7fDFrmtpqQlev7gc7jJKOV1JwPBN/RXTcV4R48qXRy2qZ7MySl5ilFX94PrS99KBz/
a25lHSlekglGhU5JDtTZzWlK2QsdjqOZd/Z9EtYQXOuj82grkfNAQTy4uz2mtcWC4VkkTyze5MuS
RhoUUkMxOj1LdnOwNHCWbeS1crKv7T/vwoJWH9bHXyA64k/hEi72YG9EQ2LC23I2mtFVa1iHKleS
N9Zo9VVFA6GgQYeNhqrAtRVZR1MuEHCWOVB9bx6mYFfa/Rc9nyPPKYavcdKlB6VOPV3PIHrop/3t
CV3/AAr9tCkBIkZe4voDIt0sm2qQ2P71jr7i+aHNDqn+GGrP9qckd/svt+2txbACV/AfcwtHGo9p
BOiA00bO8nudvig+WkJquTezeNe2G62TYvJ+OwAwcijAFGUo/hbGxhZWN8cCuKJJ3pwfpG9pMz7F
9p1hx2+mzP80Fltk66vDA3dMlo1SD3f59WxOEJv1Tdhn5yRrd0H1IEQCHXBK+U4Kk7+4XiGqEmSN
dAXJv14uFxu07hJ1UhKAGkVVHyqp3MuFc1+UW9fB+pD+NbPYINbMUySLO2EGdFcRHntanSi07FR/
vo9me0uucCXVTLVZ4BsoKFoiuXc9h3LowzhhASlTi49je4qhUajz+qQHgCpkr86LI2m+sPrcNlsi
KGvXzqXlxbWjpiGJU7PIzn2wa4x0J2c7IxiPbSPds+3Ql3u+fRjWYhdae1UStdy16lJWVUmlWK10
8D1K85ybKJ1Gj1GxRcSztn6XRhbTaY7kpSyfbZJapxB+ujgudkPnOcmxy/4cnsDS4Zl1cJbAYZaQ
KsWsC70LDTADZqZ7vTLl3ixBwgDZ49awVufOhObvFxnDb13R1twoVtcPbEutNx9iZZ52hWzfqbmx
Ffyt3TlgbQR6lPAPms7r/VhoMA5PpQ9OwC5dqRt3XfhRpjM3KTd88dr2Y9MzFvYCXmux/eJE7mns
B9kTGQdpTnZD/07W3erF9vO93fUfbm++1WFdWFuc6xAmLEjlgJIQnY/7OdIAh3aWN5ZWeNAtYtzb
5lYGx/wpZJkBNKMxtDBnxoORxzq+uEFKa5qRGfgHigK1vc+rpyzZOFgrYyNDQhmYEiDv/GXPpFN0
RTl04iBXp6k5g4EPTei57Y0FW9mDpL24NSnT/jrF1zsjAXgU5BSnzjIIcMP2qu7e2JTvXjm/IFDx
hoQgjGgphqxNxjw5CduP7GcY6HtpfDXhUu7MV7AEG4u0gokU+RHApyhAYXCZIemkiuagOsnPmUoy
V/tg28Uh63Qcv1WcnUY/a81PCUyvTA470O2fiawfw6NPKiNUHrR82vqelXcXzVOUQOimE4KHiyCs
zac21wFakofah2Po2jaFVal+FNzOYfBWTz3N2XX958CBVDRVftzes7/6pxYBBOapVFOOB05t6NcL
rEvtNAYNEIc8iY6lfz8Md5X0UIcSqb7+GcdzCJqJ11/j1WMne0b+MsgVNGaPo0lPxIMh/fCtQ5cc
h+4pp8o9KPe99iPnySSpD5F6zNo7e6uxbaUnjG4MUWQAwQkJ6lKGss5kqQvnJj9X1i6NyMmYwSl1
dA+UWOhZ3zPDLYNpLykzMqa9y1f1MhoTT8nwKIT6mtk6Egy/GZqteFrM1W9zif4DkH8dbbYlnFoe
zZ6IGtiCpBbBfiROOpZ61W6li1f8DPkZEa/jZKhtieN0ERV1it/oRk0Tg/M+HO778JuVf0Fa2S20
2EPlqx7mh7EJ3jhf4/pHm/0Io/59p9Yu7hUxwVNf+xtR2oorEvkiIM3U2cDsLb5nYIksQA+CsCvx
2rT72c3qcY6td0O5dSWumYLvETwtKTLB6nk99N6PZr8SZGdZlOzs8E41YrcYY8/Jt6oYv9TgFotJ
/z9BJ6gvPMWydEi6U8qHDj3JSLV3qe94UvqPZOeeERhP1vi9OcYGT5apP9ha+z70m13on1qtPwRk
aJhqCpoSEn1vbx/XtfH/QqySnRPgp8VUx5Jt1uUMwc9cf1b8A/oUZvll3MINrjh9Dha4aCJTcKvL
fMxEkxxZZHp8SQTac+lSNXT9d7dHsmoDBwwNrWbT5qBdr6RZg7aAqpGcj/rBmM9ZkEGdvOFb12ZL
gGL/Y2Ph2yY5zfyqxgbJClcnXIuTA7vYjaYtpP3KybcBIHL1UzukgrdYF45AX5ohtfqoeNIjGH1h
gr49X2uH/tKC+P3i0PsO4I0sw8I0n+SR0p1zoJdPk13AKSgp/IUxindkIciswKBybczKCRKtThRC
XyXq5K6JQrMhf5Ctd82WM195wOLKIcoUZRGq5Ys1KtQ8sOccXEWeNm8svXnvBPJTapKEs2Pzg4K6
JVBwkDfZ+PP2GFc2x5VhsUEvJhS13TKNSo6SGoy7RldJ8jQIjBiuLtcbDnJtjEQbEBAjvSuwpNem
An1GhbqHd2Hmap+VO2f4Xr6BhEx50eTGS031cHtoK7hFWin+NbgMqOo4IYsslC7VVjvX3TifukSR
vAkVFy8xyHs1TgWx0hxm90FtT25UFpD1QnN7inrZ8OzWGpKd5ORw8/PTtzmItBMMO1siRWvv4Kvv
XLw7NNggUHyBEcLOtHPovIRV9Db2nb3mP0RwfZO5i7Ng142Taxt/Hj/DHky8BVCVzbyEKyRgKRM1
5BI1knzfKmiPKf/YMsl1U9rwdKpwZYubRNBMcjXa0EOAJL5efj/PK6tUubRgwD6M1d6OW3c07B3s
DSetedCyhwBOYTLCXmPnRxQAFOuQV9/y6NT6zk4uj47pFSMZHuh1ptaNnfKz1m3hm1Yw6uyZ/37l
b3QB7dQEqV/AdNhk+775wqPWnaY3vdYdJFg7wM58Cof5c17fNf2T1iUbF9uKewMGhPIOMDvIZ5YF
PXUupSpMwIOmojHz2fShPke/FN3jwNd2wA3+R3uLnZeWQyLNA2vSRmc/VV0NFYzAuSvbzO1J/Up/
ZY4qKdw+ZA9+PUounE0khQg6WEwunAmuZL9IWuOaQHEk2OEk9UMXNBse/Jdw82+b7lcDjcDgcwte
b7oSL5YbEyyExkDOv08AUcYInGvtfS2Zu5JuZi0/TflLHdendJAPkW95djW/ZJN/5yvvsvmMXhgs
LfGbtjgUziHQ7I+3vdSaAxZ6UlybgvlnWaizzSqw6kjHSfU91TkJVVzVag+lOu3NWZs2kIlrPpip
F9NPWEdp8Ho+wtLq1AKir3NSFHs91eB85bBnPzIteFshBdM06o85N0+3x7gS5Yg1BzgiqGFYh2ur
bZvT1Qdygwa8D5KVIzNysubPt22sziNAY4GGBLO0fNAWcgW2vyJas+KvbWsKpJmgZ4i2uMXW7BB0
0nErqoSwg16Pxc+C+v9ZLdT4vkT8R9YCNMsOZrD1RF/zBZeGFv5SUhstD0zCtiZEiK0KPoz2M9x7
vd4ex9rfa01wvD2DIjpbnhWaURFhIyEAMGqxNyhtFn37C5Xhv4yB/pjrj3LvlbZ1nyEH9he2YJ6g
l06IHC35cwp56INWASZnRzqkU0O3L6BoKJ2nNolOULxuEais3rEU9f9rcLEFa79Np8wE54K69Swd
0lB/UeR/4BrbFZ2H2C/aLzufYw49yu2RrqEZUFOj2I9QFlmq5QsK2hajiXUQWrXlBKdeEkiippqR
Pux0krO2dMxNP33Ikyp4MM1q3Md2/xwqAYo4lWo8KjRabHjFteOIKIIu2mzgxVnmWhqrD50qHYAX
NcDSnJ82QlPBVrS3OuMku0UegL+A8F4flKq1zL7TFEq7+vA0QCpdjNbO6LN7JTD5uz2qkbNrJP3e
6J6Tdj78zbSL+gKQNRydvniL5LOWW+NgEbwHKey9vtrvqilK9zJaKa4+VL2HV2o9Pcn9XdyNNjDR
MfdakxdY35XSWWgIb2yF1XkHD04awIR0e/k8krOxSCNDFPi71E1iC4Gl16TbYsRZO8asLCLr7HYI
mxdPCdvJm64YBN1CU+1mCo17OS4d14+6+Fh12VOTbcSQawbJQ7CPBIEFl+z1Qjsm3Cl9D7q4ic3H
bPiiyPckxvS5vjej5O72soqPX/qoS1uLTTU7pj/OApvahILcX/WlfTDp1sZ9tbp3LZnSM5wqMAgv
OxUL3U6HwOHMxk5VHuhLi/dhaPsH2n5h45+G8WTI3bTXRiXfm+nsKG6e+/V5sjPzeHvAa7eAQJHC
NUbumfW8nlytqCezT4F46XMJA4kQ4wrg6Tn0QTJ6qRa20J05H4ao7TecxNo9R4RGAyqYe4sHwrXh
PKjQC/OZ6V77WZPrdPTHpot39p8rH3PXwCojmMUVoex8bQf5n2bUfQbYtzPxh60nJ1Ks1a6dgq1H
9uqQaDxFXwlCVB5V16amnsdbU3LpGFrkGnX7mKASGiY/eZJveJ+1k07OjP4nwXmK17+2pJe6PzQd
+yer39ED4kZQx6rZ9Bf+BDZQDc4TdgbpwGsrtGE0edVTaSkIoB+J5F9aLbROsxP4G9f12swRvpFu
VH9hJRZHXC1CJzBsyiyxcOeVaxVPY/rNCDfA86vTdmFmcbqnOe/RyKOLnzqOGv0MBsN1tmDGq0MR
iVry5kI+bLE0Y6El7S9gCfKKoV/udPvOgqw4zL7ePrirY/nXzvIpR50jr+2c6y9qaiFGEkIUWCYb
3mHNHfKapmokCKCMZZc4jqlMuEhwh4pG32W289lst8exPl//mhC/X7zZhknKpTYHHVP6x9y3d7r6
Fuy1/BfoPmL2f80s9rJNaFarNSNJ/btceemcu9r/cXskW5O1cKVjXXdFAAj3rIS2K1WVF8jWhtNc
X/R/R7HYXH4adpJeCVIgxSq8qA53NvhcGLP+xsE4BDdcuUglUTG7XhVggU5g+Rjq9OSgqV+1pLxT
7J+3J2xt6Sl30rMPowIZCTGhF0tfmGEeJAOAAo6jY702huSGY7kb43ZjG4tpWd7qooWZd6kDhG3p
LiOznPzZoUHfJDJMn6P+q+JQXMu8UPpUj8FeGf84ZAGgB54A2Al/CF2uR1Yl1HqtgcOZjOadNb2d
7caVUZur1ORuqL/86TTSTAOf2S/KCPI6i7VKxoomvZxSa5PDnv5zKs7l8BrQeHvbzO+TCGsPkTbQ
Uagof1MCkwsrc5ya2vGgHyJTRjY7O9R9yd0zeVZgejh3RCym022rK6GSIAuC5ACGD+Ryl93EhjZM
QxaSuYY4JI6OhvZTG/zYBbXhSTQ/JnrijlHhJfN0lrcE9n4/btgmXceBgziHHpTrZYxSmdxJSjWA
e++u1CDpGUaA8Fvb8/dzcG1m4QL1Imp1u6QxEPZiN84QSyVtpbwz7cPtuRQ+7voYXNtZ+EDTqJR8
pqXkbA/ZPqnAlQ2Pg9Z64/RhkLdo4dfnjoIeeBdUu5YyNko1x7E0hARD+Zs0faM0LT1df9xpLgaE
xDb4SvEMXLjDSa7n0lYC7o5YfqdVjmu31aM6bGX51ofyXzPmIjqpesnPZBkzJu+qtHkslWfT+n57
bdb2AO4WJlMdwAnR4/VW60xLHkIYsc5yfJK/Nq9OF9Cx/+N/M7KYr7YZ9D7VMJJpvWsO75QMRj49
8TYLdWu+wqQ5n4w/tRg4m69HUzGcshdNhIPYysndCHqg/zEoxr0l0e+XqV6aZRt349oMAvTjQa6C
8fiNbUipTWucBVelFcsut3xpB4eoj3dQqd6exbXtcGlocYw0c1AHNWvILTWpl/AYjb5TlNgYzaoR
6sIW/PhExUsxaceY6ZITRtQQevzsR6seN0PVFRtILZFAsfm/wNtdr1KjIfAiNzIUcXpMKeQedJCb
8Ui6PV0r66JQTBf0gTJX8JIAs0aNm95L4GH5ID2bY7GzGxsc35fNxlIRLizcG4aEZg3AEJq5F5vO
7+0ulyxAVG03iuFQDtqII1YcqMAz0b3KexL2gsX5gaKmjocSXB0wy4QGbmIvL40eKyc4NFuslmuL
819bYuquF2eczKSPZRYnT539EO9bXd+mRF03ItRnRIEQOplrI0EaKr1fEhg1ptWeYatND1LdyyTu
+mDj8lk1hacGpUIKBzz8tak4pyVA7dNcsIK0bbYjAo/qrcfEmhGw0jTziyIQrbfXRiL6lLQ2hxkn
iJ7bCsLmtnXhQPvjdzH1FPjGBAMPwjXLRHZrxfqUCJofyFR0inXpvd39vH1oVgdCtgIWK/RbeIFf
DySJJVkuNUxE5exJ6JhkguLT2PBka0fTECkormfQlMuaRpwrmZ+S8uE5gTxxpIEme0b6xoqjjRlb
OziQcoEk4vwIrqrr4Vh9U+lpouZnJ3hHa18DN4DgnpFpW4Ydd3977tZGJYZExM8COUuHk1q8Xqza
gU4oyu9iPfbYagrS2uG8BehdGZYq2mLItzIs4M/Xw6LJG27wkpaHOUX+t7tT8tMsR6csNej+38hd
rIzqytZiR8iTaUuhhK3hXp+iXSt7DZzkWwu1ZgUHR5YVhw2P4mJEtdpIBRzkAFHbPHArKYjctvo2
E5fvLDnzN1ZqBWIIadmFucWg5ikOE0vg5OXXJkRgoXnXZPVBJ7/U1ke9+mCM36kfapMLRMIOaFeG
Qq0Zzg41MU7ITp5O0tYMrJy8q09aBGJZUMRZDCbjHPYPcF/Nw5twq1y5clFhAiZYKnxcJsvKxZzW
mjPboi9hytwkeKfUL7dPwPoY/jWwuAmLFCGZUBiwUK2ATjuv3w7O4X+zIQZ58XivaA6eGomWg85+
3wcvg+27Tbbhn1YaCMX++HcgYqAXRpRO72MaFZkpw+w8mFTb9zB/Cb6GMfBG+kjeaGUA8ZOJFMic
JgXs5LJyiPQ2uWtHJ3XjUDW8DnXJd7cHv7WCi2MSZIFtJWKCbft9Pn2X+n/+t39/cS4iuZ10H2mJ
M8n/vWM0Dx2SRX9hgmwB4RJBprzMv/cAJQIpESRy1KvU8H5stk7S6iRdWFhMUq9FueVPsAYWXU2z
v4wkxPH2GFb3OWEYKEkRvy7DF20OusD8P9LOa0luJEnXTwQzaHELpCiRRbIEq5u8gZHsIjQCWj39
+cC17c5E4SSMXJuZq+4pzwiE8HD/hTQhYhl/i4Y7Of+KGtf1EPOPXCSVWCX9F2IxiFEbsOmsCNEW
CFIVXqse5OeRcs71MGtzRQ0HQieFDuedrIsu111ctjNjo/0mN1/rTS7u2lSdBVjKuox+2ytyRBbu
6MVR6tuHzJQf4iD5eX0cW2GWTwozCeIe/9qT3lluYz0ooeRtFUE35kpXLw+Fsdc1aZhUhoI/rmK/
qPY/1wex9s2RrpupR+rsvrPYfXnXGnI3z1XeqzcomL2Z0ofCgjXWTFvY2dWx0D8G8Qiz8J1PhpLr
VhjKjKUuXgfMS4Sxpbk931fLBTzTdv83wuKLSIXhDLOy68mfyp85Uosu3ANR1i+W/veQPExWuBVx
a0yL71Nl3dRa6jymFJ/s9HPabl0L829+PyZt1vHRqeo7i03ZZrFSar010+vSblcp4ZujVrspqTHs
NT3shNBh2cWT8TeGUbey/wd1NOgHoKkBI+MjtwSX5GMxjQNcRtK+onf9MLwrO/3Oyl+nXj9WMm3+
6+txfUL/i7e4BRFnJ3U3uQU743NcvHXd4/W/v7ppZ3F/Hs3Y4i2hDEaLdCzFAHRzpYOBnugo36eb
Njfzpnn3zeaHH8JPs5POYlVoAQm/sAIIQWP8vUwnd4IsZtY3qarvtoppK8aiOmLd4E4hilEaXBaN
laQN+ibisdmnHawifQzAGwbTzWSPnacYku/JcK6e7QZiQ6iJ+BDX5WMRx186W2o8sP9wDoMgwA8g
dm4SsD1QsgrEepx22HpDrE4+L2J7/sVcNIt8c0iFblVZzj0c+HgdzD14wx22NAOuRQFxsOTyoDSt
S0FIlLL9Phafu+pDW/3BZQy5F+Vlim/AbxcHjZ4LEdthlZ982/8A2SxC90oOEXnYAq6tHs8OmTPo
Wcgwy8ckSNVyknJy816vDsoQuXmoACj296B3r2+MlTKmOr+DZkY7z+PlRSDHDVSEhmVkNQBlg4Pd
72z/H2n80dvxDR3d0drqOKxt9fOIi9WQ2mM/FTUyyLYsuYnz6m9aAWyNaVnD6oq+yiQiSKBMqu5T
iepUY96VturW1Ulv9kn85fosro1p7t3ApaKZwn8W93WWIVg56fmpsN60GJpYvL8eYG1x8wBHBI1D
2XSWzcq6VczYKjha0BnPvlhpWXmmlYWnuMOa5XqoFZUDIH7A7fBd+h95t8vBWFrjN9LERjIm6Pji
sc7lQxBHe1k9FbLyOM3isMZbZm8l02tjZHD0Y6k5oXc4//Ozl1AZC6uoQ/iLVjnuizj0nOgtnjY4
bytB4J9CEkFsimRk6dplhXE/qCHoXctIzeeqCIaDNmjDXdF0/tYdvpKXcIGD/5lLQrg5Lt6oRVS1
PVQIlD4j/1CG0UctBHWkNrupPA7WnS8GDmq5R2jkswoJ0nK6R/B+bv5gI0DdJErmqk5Ej8RvN7Qe
Vo6Xix82L+ezmTb7DhkQhz6nojhfQgxhIlqpZhTfxNbG8bIC3QSmcTYHi4/ajLkVGi149aQdD9gv
lCE6CJ9bGxVs7aOi3fjFyRzSnRnthyS+m6YtoOb6UEERIe7NBloKYQmjk1Ofl+ApyWt3DH6qCQxO
41ZN/76+a1bXFTX+/42zONUoZI+IL9LDzfrR/9j0WXZrROMLfNgtzYfVSKhYQA+fndGWcDbbmCSj
L1AX1sBLG5h7YUEtBvNwfTwr7GY+3FmYxZHWlSBqCxW7RHPyYPZFWLvK7pT7h0npviedzhlQ7sEB
PXSB/kEW/aEuukPX47yTydPeDlpP7rfkelcSLJBugN9nqg1QvsWGwgxOjPRH2FCyHd0gdLFLjeGz
WZWPmdy+DvawpS6+GhCkP5f9XKFeGrcNfl+GpgS1K4C0IoydPLniS5v0u2SLRLZ6VpxFWuwTXKKp
XpdEGscXVXmR4sRVsCw1bSqB40HqXzY+78qNBaAY6SpAKZQWliOLEycOy5hGeR/LkyeXWbw3ij7c
pZoceM2Q+u5QJs1OCf3BRVanu827oLzRC2R8pzD57hfNsAurwt64fFYXN1Stmd4C83mpHGf36tAZ
s+Flnd+BzXXLqXLV9vn64FfOBGDbbB2sjNBFWgojodbVFbECzyEeK2enj4/t/MoOiseQav3+eqyV
ef7lxEAldHbWWQKWc5/wQ8G5YOTa16pqbsK23qAErZD0eHLQK4VJTB2HMJfHeSy6TrZywBXNVN5i
4OL6Hem+ifhn4uUqDdzyVSSvUyZccFVf1D72gmHYWRQPe0V4+UjJudn6TSsf8uI3Ld5CwO4psts2
1PJE+3uKppuUTpieRYgmu/3wnKmGmyvdrms+VFXNWpO/xar4qnPOJHq0cRGv7OKL37I4Nho/Vkc5
ANwQhKl+CxbYcuVkLO6stvDddJKyw5BN/cZbYfXD47w2YzY4POzFR8mjsOibno9SGnHtFWFNsqvI
0+315bWWrOGk9F+Yxdj6qHZSu2BsWf8ZhyhXJamQq5928NOXba+CgRZa2o1UbnIy1sdng/8kmZKh
9l4uukKE5TTp6NlKkaHSVRuafZpGII+LRsHColOme2Q+q79inINvi3aQPvAeTfaSVAaeIvmxZ8d1
64rY9zdSjtWVp/73wxYzYrb16LO/gZnIOY4C5W4c3v6AwsSWOwsyz85ZBtXriVZXNtPeBsE+CCy3
HX/WIVhbO/z9E/Ei0nyYnUVq6qSHYoO8+dDelRDbTf/WTrfksVZ3CCk35oRAmXjiXgZJ2pLqywz/
aWLfM9oDmzSuvzvpXS6+XV+wq8vmv0hL3QU1aya+Cwe8YvV3U/sUR+bGlph/66IKQwHm37EsW09B
1sVxEzMWBexzotxluI1m1qdYfpkvk1lUAerr9UGtTx98IEjZ4D+WhR9TYNkejiBZJqjfx6n2g8c6
84+B47tZ20dHXW3jz9dDrq5yg2cFNTOHW2yx/YRa5Xwv0rNS/5IgH2jGIBO3sAYrhGOW+VmUxSk+
mfY4ZIPJa6kPT/rgiXjX56k76DLEkQEWol670lQ/tyQNvV2Fbp/ULiaXKD0MxZ2T1XtUotzeCDy9
GnYaHerG2OWtz+O1fbaUfIt7vJJF8Xvnfg+YftjYi1nphm5u7/J7oyJ0TeRm+vCHpt2l8t/Ng2lt
vS1Wv4FJAoELzIz9WRwCURMzlHbOoezqQc7b/ti0Ko55vbPRGN8KNP/zszOgswa5yQSXKb0mz7Ae
rYbsMBg3VvEaDlUHg8p1hZuCwsAuw2CSaztxRZgyv1PK3FPy2yRvPZRf2Dx5ZO6CZv9s5VtJ9uqR
wKP/F30X3NG8u85GJ9KsqMkWoO+qj7oVPFids3ElrC6LswiLx1lqQWPT4UWcWke4g2a5aiR/jYJ7
jOFS1w5Pg76V/swL7d0hdBZxcaCOuR8V4wzbTEPpBkEPGHHdHiEM8rHArUPnxuxvY0XeTWH6V136
L9cPh+sziurb5YzGuprKicV4KzO/VZvsRpQbZZTVFPrf8eGDfBkBdikpwSy6Uvaa207BJ0ioHxvd
dPV4Cya4vizBByJjTZ3ynfVGF0minxJiibL1qrg7dsLcheN0iwIGlmBa71G+fq6c9jmswlPYbsHU
VmcTITZqMejYWEvRDbuXLEmZkZ71mNauCv7yKS+r4fv1b7YGFKHuRdcIJaZZ+m2x+xw0JLQ0hi1G
xcSb6FEMmbKbDDLmQPVEcU/rv8ExQr/T+5eomfZJJ2NtG940iebS6D6MSnlbxQq6ENGpD81v13/e
2iSc/7pFGlI0SHhEA79OxgQkqG2IOK/XI6zd2wruBDMM3SbdWBwDWotEbVECbs3S2wDL2DgqqSfA
Dr/hEuQt093kery7HnPt4j6PuTgYEtPOBWx65jz4Fne6FyStlxUvPtOZ1D+vx1pdx/DgAO/RQoAj
vkhMOz2tYgsPlZOlvWYAH7LSuRXB8CXpDBRXzQe92ysVal+h8TVKxFaOsiJDBVTsLPz8hc+OWVvE
YWYHI4rpnYtiT3KkKQP+ujx2pfzQNE+BFO4GE8BRdV9SWc77sHMrHk5IOO7CtjoAPjk4pBiTP3l6
Lm0c0asPGfQ64JfPng0AGy9/XpKYWiUc3hOiTL3UD72uflIM4WWB/FTbilf5/h4BOB8dto3vMs/7
8qw+j7w4y5S0htmsytDM+smN4HOH/Ye8eRuKt3J407TJlXP64uW9RG6j+Pq+3tr6/5+xAyZHyBU9
uqXKjqwG6AZAwzi1cuFZ5aOw8xnm43Xj5E0qSDgHeZ3mvoq6m+tjX13/vE1nJQa688uCWpMZfdcF
/WzbrZ4yIz/qeIS0onItuz6WkMuvh1vLY+an8P+GWyzBVIGhFs1OK2nwBCvqKIWPzp8AMWkv/Rdk
cY5OUWUqKKvyMNWQuSmdh0r5pmR3mQO9Cxnv6yNanUAgv78EHwBTLPa0LfoSUDZrR60cL+r3lRF7
sfy1oMQwRRs3xFasxexBXLbzan5xR/k+rnlU1N9HyW1JwU293DLNW7vgMTT+d2CLWSySgRN/DhZm
3UGy7mxFPQBS8lL2wvUpXD8Xz0ItrhYNpahAllQen8icVuI+Ue99A1J6LLzR+k561sUg8MpTUXQb
WczqeoQ2zaN39mNd6qxOEuJxTs6RqNih1+DvEJVeX2wEWb3XeCIACiZ/oAtxebDZqSOUpmUm4Uwe
7eCujrNd0nHU+oeme2nVym0U2bs+p6tf7yzmvJTOznrLLPAa6InpVLeZ+hVfCRdSzBEO2tMfBGLq
6BRa3C6/TrazQKDEbSQgSi7QdBiPYuw6kpRiQpEqcNymFRt59eoHw0QXg9u5qbTU+guboCqbnis0
RWMCRnAXIb2zJU/zK9N6dyEAuSHj1Mk4l6J1phx3opntS3on3TV23d76Fk0WA4/jrLVRE0sRO8Lk
ffoR1ymKK6HbKQcUwG4mpFBGe6smvvoxHa5GTOBIG36Vf8/muGrktG0dVmnVfijrbHJt0bq6Pu21
mCv6+vdcm2C0tSkqzEKV9GIvF05gINzlq7NDiPpTJ1TXfe42d/x8UC3n9zzIYnUiudHU0WBANguL
HWZoGeCG68NYOyrPIyzyOqWPe7UJ4fb2IvXU9h+lO5qh5jY0iFQA+deDrX0fBOBmoxsaFsCLLuds
dHhNBiRXtJSFV+ZoGg3jbR2ibcZuuB5q9fPAutdQugSXpaqXoQoawyQBNqRbM/YqdZfX9g4Brv9b
kMWdllkoGIUmk2c4n/OudqNon0Lv/78FWVxmuq/0VqRZ8Bq7O1tSPDN/kKqtnTN/5ncLDfzcbCBH
YrWUJJ7aODacCUJBZ5YvFOG8ako+t61+N6jysRbFj4B25fVxra48AGa/NHNwMFkshk7tpETjKXeK
ovJkmHS0tduooOkAPItS2PVgqxsJNjSSU/TMOO8Xy0HT/bJuUK9Q5IbLUrb6ox1rxcZlsrrokK6d
NXeAUS8XXZdpeSgNGXSBxMm9WYXf081W4cLs8+P1Aa1uJbi0s/DOzD9alE0GKXaMSoaZ4MDALvTX
KgwOQ5u4Vrwh4rY+pn8DLVuADdgqyxeg2wv8uKtu2Dv952RTR2hjOEv2IVrXPGom2P+G5SM8an+v
7E9hWu4zM9hfn7i1lYCKMcgWymgocixfT6NIax3hpVPQTAAdTL1NfghT2lpwa6tb5+79pWgD4nYR
Ju00vW1Nrod+7O5HiTuwCIq3sFWedLyxYM88Xx/W2gRypCJpAHkLPNxigUPiDoJShjxTVpWX228x
lvaBVB/y/vF6oDUaBoP6L9LiPMossJO9XCPPYgvbU0eUYi2nNh5r3Ua4XLYTrxir5lYPkg7wqPPW
mn7gtZoseagcnWKpNL0aBcA/2A/nv2pxmkhRHGGxyX4otFfL/keRv9GTCbP2D3Y4NnGzPjXURSzT
L88Rtc8zjJ0azhF8Gszmbj7u+ybYOK3WTmMoi7NLr4nnyzIRNlMb/y0VnoEqUAK2cY1uxVerKe9q
VdrHLYXRaMtlfG39sCeAgyIVxipaPO0rI2hyewSnLdpJc8Puk6rZntKmsju0W8fkViz1chKBijS2
MaPQadT/nUf7No13AS9235921xfr2i6kSgYZj16/iuLTZSRSGyFLI84hmjqcYkM5+bG0R33gmKbm
oUiTjfb52gMGlAgq8WAPdXWZDutKpRdZA/ZwzJzMNVvzQz2gG+vch8ZsY3Dk/3XnDObGCb0iIwtW
e/YzALSNKOXyaa2HqTlIIewdI6TsEzaPflR/zHnFZ7Z21AwKnlPuZSJ+kMv+3px8N+rrPzh+HAwp
sZ2BwocE4eVEq2McjaoFvccZy7u+tP7KYs0rku7GKrdaFKurh8IvWEE+LWiRy1CsyUQoBjjcHJWP
wek/WMB+utF4sDeT45VQs3GPjmYkOgz4flyGypEichxsJ092/mpXk4es867MLZq+n6+v09VAPNVA
WiL5APT+MpCqFAaCxXzBUnnAgOFTnv3MxzvJtH7/VYiuBFhFquZosi7R0kZtJ9StwPvqknwbAFjK
5Pr4J0ysiyiLXVfqQ1jbnQDjS10pth4jzDtjsaXquXJIXkRZnCLa1IRFOINvu0762IG2MqVnVWrm
LlXeRDvfajbO/rV9RkR4QBh3zHfA4isVY98bUTFjzS2zdTFxQ1Hz0TReR8Ru5GIvKuGKoHNL+a+g
D1yg5LfXV8lKKmawOKiIQzBmvy9WvnByqeuFzD7XB7fIfvIS0MVGDWYrxuI9WJs0FtSWGJmO/rz1
qNm6a/y+XNmsHUQ7gWc6d84SBRClKQ2xAgZ4rP60cmoF1WOMaN312VrbUypS+hzIeE4C27/cU+1U
yl0pUnGaIl0c29EsXD/T3gq5/IjCQrVx06xGw4cd8iQNOMItoiG6aqCvCiQ7mG4rFX2bsnxutXCX
5+3GwNY+kcr1QpWD0ouzBGaXsloUpi/lJ7MU+9xv7qirPiSd9nR9/ubVvHgSwmj6L8xif6l2PeSG
FotT36WYdf5syy0RqfWBoAAx6wryaprn9Kxc09YhOlJtIhjIKwFM57Pc/bw+iJUbeaZl/RtisQis
obGnCFrNSYFphAlFV7lOM9FX3ifRcG8N+k4qi3spM1+vx13LkilkAmfHzwHc1xInVOQkVI1lwHcV
lXZ0CkzRikhr3chvck5dm+OK5OQ4DKrx2msWXKPC8pI81pCqt/Rbum2zw/qI8M/1H7a2TuFcoQvL
j5rJP5dzXlR92DuUIk9qOR4R6SeBnw6j9iCmrWLPGtgSPUp0ROZUiGtt/vxnn3dQupokmnWqxMbt
aJeHKbnVSntv9Q52B55M966PnBtI8V7wyWmMg2/1u1FEn3p78NTq2dS3YChrSxqOIB6fDJ/y4OJi
qkaInEEkxCkvjdK1Kz3wQt3/feVd3pZnURYbp+p7VXQaa24Y6oozpzI8FZ8S1/bH4nD9a65eSdxJ
8F00rNupblzOsSaEGilTLiig/LRKxesB8BTR3HnrZcj+94VyM6j3Yw6u0rFuEXzeOPbWtjDvFLRb
oSmTIi1mdOzzMmvakhmtpV2UHqfK34XDRlq9FWQxocaQwbC0KnESgHrIJ+yxdBGrvj6Vq0F4PGM8
hCwR1ePLmXRkv9ZSayBI+Mgb1yurh7z7fVtzrruZj8D1PbvFLxJKp88mwRVenIqgFq6VPhRd/KYa
EFvSP7n+gJ0gP8tjEXnY+SA42311HLRm05QFHmf4JuXS91H9oWTRPRvr+sTNS2xxT3B667AGOU9Q
ONQuA42xHEl10mDkpuPG7RTSQWqCO9siVY77nZH9dT3cyne6CDfv8bNxWY2fUdepxcluR9cX35SE
xsamveVaFFzx5s6GTaKyBA36Q1biGCqzrkFC5k19DG4iI9kgF61RfnBL5w3D99EhxMy/4mwsvhyy
ooeiONWSfewd/VMYfC7a6MGEBTXVxU6IbwAIvTyu3NrPjmAJMANvNhb+yqHIKH/Zp8E5BVFw+SNA
Ledp1NbFyRbFraiqu3xLBXdlhUBFkWd/eCqwNL8uI1Amb9M2TotThelD6X8I9WOA/qWWha6Pz8z1
9bEyHIqvXPk0ZjT8gBfDsfBGsK10LHjqK9q0Y/WXX40w5AlyPc7aoGjj4qQFVQEM0uJQ6vXWn6ZR
5bxwmhTLBDW/Nfs8PnQ4C7p+ASPFnsItB/OVwZFb0tJgdAgD2otNndFo6ju0Rk5GWuyTWdO/jtU/
YFAydVh86zORB2775edqFNuQnMEpQGw79rEppOQuCh3pThdDvbEDViZx/kpoQJEzW8ZSByyv5JYi
JfX/iH/hMBiddqeXbeSak6kd8hxDIks02sYjeG0SCUhVCClP9LkXkzg0Titlfl6i/lt9k8IZmOv4
x+urY+X8AGoMb5LKExydJbQ68g25GkK9RBf/wYb0XDkFnOE/EIyA54qiLBYhqoMN4OJLdaNa231U
cZ3EN/ZUvWXxn5DokDaAuWDzpebm/2UMrVGMqtWK6hR15jGwpJ1SBvu29W+uT9g86Ze3CINA85uG
EPkyQmqXYXJR1YjyBrzWzOBU6V9NzBWrrHG7aEtwaSvSctLiIuVaDAVI7Wcr/pL5UEHMj4n05fqA
3q8yBsQG4tPwAmG/Xg6oQDYgaLnrT1KCE4W1yxNzdz3C+zVGDouYJHc7Jx6KY5cRaM+OTWESofKP
Fk6lTfNqhxsbdDUGha/ZPZiPs0SvymVOlS2wuNyrRzt6RTwNPe7rw1ibKACj/4ZYLDBDreqgHEy+
PK5oeTebIF8P8P6Do6jAbp+XFqf1cmnpuRyOqa6IU1LjBBWacotrZkGLsyhib5D6aaNOtBVv8eWD
PNcHmV7MyRS+5tl66d8OmfQll0HFaVVWbVRs3j9x5+FBLIWAgIWEOs/vWRKR+VKYt9rEMpC0fpdj
LOLq3AlKX+3V7p9Sa3aDIiTXH/uNLfv+8J4DzyL9XLV4HMxr5yxw50+RpflkzGAGMowr8gBn2Ae/
Dr0oebz+CdfGONdGZwVEKARLbULIE3Gbq1y2jlWdMuRI8GH00Sm1s4OK/rOwLdfcuuDfr8tZ7Hx2
iiCBBs28mFeRCI0LT65PmvbW6A/1lv/AyvRd/P3F9OVqjOOfxt/vh4gH4gffjYOPInITe2PyVtYj
ZzfTxm0EUGVJYJ1VjRxtUmsSvH/69ANrAUcXtF23Mq/VAc1h0Avkzlvq/GZZbVjT4Nen0DRuCguq
9UsrCW8qu7vU2Oh5zJNzeV3wcagcou2Jb8o7DKxABnxS5ajhuohcAVNeD8ksN47w1SBo7s71qZk+
vkglKyHhz6gTJGC+RPzatYe0fv3tlY0TwX8xFrmxpCBTgXNpA0dd9uw0vitB1g1Ioo6RvA+LN61H
0rxRo43sdXVx44yI/OavPGWx+KpO981xzBo40095/tj3W7W91UXHy0bjz1MLWTrNpbaArSLq5iSX
n9LB570+7DiRBlXdX5/AlZHQ+7JoOc0VHYTfLk+hKi9lDY+c9hTBbN1reC3d1k3kbJzpK081Wj0z
3p6uHuiO5SXSSE3oO63ensZ88lInfRWh/dApyqFPGjzt+qexzZ70Kb8zoqOZ3Cn2q9l9vT7S94cg
kBKgC7OAF2+A5UHPdUXXxtQ6GN9+vg/pmh5iSaV6p/a+W6lJug8D2o7I+N4aw5jdXo/+/oMSHQQN
poEKdYXl7m4KMp2mtLsTjBavcyY3lY/ctm5hbqTnKxhvmnvcJzQ4UF0jHbz8onXkV3Ztdv2p6eMy
QY4wLe9kLbf3ORJgXjQ1zsFxMt8DkVq5xRAoB0muxfH6cOcglwcMPwKEPW8S8l5aFZc/IlIyM25Y
WKds8ndDAG83Hlyp0jf24cqsUjqjmcT6pU+xrN8Nvp+PRo9Wkd3v4091MFOETmGRb4R5v3Tm5xW6
UujTkmYb8884u6prSs+plVTySTFK+b7Q2ukhlGAnaF36rbHQFzRHub7R0/EZcKq2kSes+GLarBz6
qHPJWbOWgyymbrIHYSknAxWEUUePfXop0of0nz7eJffO9DSqsYv7n98ejOSueeIPHUf/pfuZ68+J
fyubkbeltvJ+3u2ZvufwYbkW2diXE5KpuQGTLlRP0VAX+7GSK+vRyeOu9IzQEFBpCgriGyfVysJG
RgfZgRlEzadedqS6Vk27Jp1Q1LY6V4MskjkthCTbRY7L1UtnJ1JrP07xvjJ//5QEBok6MWQhahXw
ai7HGyhxKupUUU5aJuGMkJjGqY6a8uX6plmZVfAHgEdIsmerxcXOLdOqAxMbMKt5pNzKnVlJroBA
47YaT7oejuzGWfF+l3K1/MoEaPQxwjklOVvXZTwNtlWM6gk+lIo4j4kwx/e0MqrsIR5EZG+s5F+V
qstTgeaB80t8hKbiu+6JwLgZ8aVaOcnmLis93cJQwC20HUKgeAw4HzKg+VuOzWuTeh5zkSHIsW9U
vS2UXyztov/U7oRReqgpXv92K0cEEmqsSuA/sNtt9XIqk5Jcn2KMcrIyvau8yWiUzEtFlfOcSJNS
eEAEUSi2i2baBeEELSWTEGm6/iPep5CkxMqvsivkZFqplz8C7XxbGqSOHyEp6pFqhr0bEFA5KHFl
3RpTdOhbPdrYlmsx59QYhRde6lC4L2Mi+TkNGk2B0zDap9EMH0YaKK7QnApRYfmEVfbGINdmmgax
QyIBYued9WmKEbHeoFp0yvP+RxhCYEJXSs1AdSEwdZPHiSeJ2i2TamP1rmwWbgG2P7crnfclRFCp
QrWKBs48gEnS3h765ptQM8dr4robN/KllUULs3w2vlNmpPdSRdLJMvI/dFlPuhw8NR3E06Tctyby
EqQM19fM+wSQW00Hs0wNfb5KF2sm6aWi6pCvQdNUD7+VZtUdVKmSNyZvPQq1PHBk7PslFCgwIjEp
nEAnoJyRm41Fe5MU/RY4de0T8ajmD7Es6N3M03p2nvV9I/rUirWTneIGLWvtTz0MGq8EvHV7fdbW
I830QdB+VK8Xs1aw05I4STWcuI3vQ288j0bzQeq2bNBWw3Drk3yQOaPwcjkgOoZ0uFKc5utJRVli
CJzjXMS4KUp52ihVzVfY4mxmLLMrKNkxF/uiHDaFsiHVgamejC69A4vhaeVfZSV7WfdJk6Qj//3t
GaRpwqmhwGTAFHExtNKy1LCFpXxqhy/5lLoOhBd1S8/g/bKjUciKA/RFhc+yF0FkHQ9X1DNN5BLx
XnOK8UtsDsnGgbQaBDQJtfBZ8tVe3DAiqljPQ0AQvW7lXVkKOjO9XdjRnwRCOZNNblDwX6LwnTYp
RG6U5qzUVXpqnpH3BFPe/PO7X4bPT0sL0WaOdbhAl4tOnio9xmfGxJOnzuR97VhdedONpEBum5dK
/PT74Vh3Mu0SavC8dy/DtY1f1SIMrVNqVa3bWd2zHto35u+T64Et/E8iMDPItEWYqS175CYj6xRK
5WmOgq7Ob1dVHOBlFLzQHZ+t+BarzUln02opsLBHjT7zaPFpxFj/lKm9xc55fz3MgZCW/FU75NC+
nDIdF8nRtxOLvs/XOpFeBGLtGU5yyta7fS2QQcuRmwHfOHtp0lP1rewXIWKNpnC8oEeLL4DqKqPh
uPV5rkd65zbTgwqTW5nPg57LXm2+anax61u0u+ytu/V9wkKi8u+Y3nl8h03p8CAlkuY/KKL6gAZJ
IdUflKDkkbqhp7I+Kg4FTD0Q5ly+xfuSbTyVzJ8aR6GXB2p4qIrok8hEfp/b9cbGXTmIwObMfkAA
9ygpLzZui0Rrm8k9WUNI89SVlODVAlz54/p+XY0y92TIM8nAlkzMKFENP1dLFUWOuCjdXFOro0Ly
93Y9zLxZLu8jbO1/IUWZPnLLxRovC6UJigwp2MZK013swBRIJVnzSlMZ9tdDrY4I1DliCUDPgfde
bicRqUre1w2ZnR51HoKDHZoAlr3RaFiPMvuPcTxwgM///Cw5QSRwsu2wg/4eZ84T8iPxwcxDe3d9
LO9WNzqDHNooOWMzy/8WRVepRyEqQKbk1GaBW/n6U03jrNa4zi39WRP1xtS9W+CE48GKiC+YaLKU
+SueDcoQUzOMftOeEjSWU84fJ3e8DNeZrV37bvbA7M5Kig5wuF+8xMtA/gAYLlbUFkOy7hWt24wi
lrRlRvXrPLtYdHOUOUdFHYKkeLnoWnUsRNDW06maVQU9UxvTACZ6p39PESltdkYs5dqHQbK79D6O
4/bJ0ULbOSadmVoPwhe6ASxOsyeXfCdsd7U+mP9oTWEUe9+woq824psvwpcVLLqHGUg51K3+Qev7
pN2VklI+ZVWeoMhbCOdVDKH2U4yi/GE06vQxje3kJU/U6jFtRmmfBn4W84DWiucOJUvqXviNiV0x
tf1TTC31Y5/FUwN63JHafUdZ94eai+R7NvrRS+yHae4aeSEe/WTSU6+YDPNBA9kb7kF4huwxxBP+
DhOVg97vepleRNiPB3WqO+cIji41DlknkuhFF3koXC11xodKryT9EEaqBOfR0L6bfiw3bgj8QH5Q
yih97DKknj/kkcS7eJJHFJ7C0qcxkGa99BLIUfL3ZHXia2/V1m0sl+PfrPIkdbuCp5CnjfAC3Ygh
Zrs6E52yk3yRQhft2vY5oHYhHwZbi5VdZihl7DVNzisjDZs6c8tWNT/Xkza0+zqPhe+y/51vYYQ7
xE07jLFD3WySHqtCConWmlG9C4zKqjD1jJFVm7D/+RLlgZhuWybPxHux15rbcQgyZePRp79LwVl2
c4GJRh0XBkiVyzUeqXFYq/3QnzAzy5FsHjsesrow+/AgT06f7vzYkp/aCoEVN0ud6LkRjRXtoYPl
Oj9d8C2U0ulqpkvJvvlFOgAASWIVsGrMrBtKXsXMCvW1nYoNQrdPZduAb2ZGmeUqidU8kFPIzPMI
CcLzNfI+D8lA+YH6ZLZHyb/8AWqnKneOMjVvEirhyS7vbMQgDQP50b1UNcoLtsr10az79q0SSivd
QDjJ2oNVd9VwbJyqHXca+PXcBdViPQ11L8s7KEZBuu+GaRT8qRqPBrctNSvy8oqK0UaStnJi8aCi
UDFji+eM83KS47ErwtykMt2bBczSo6mFh658k9Itaf33PQ9gpfAdoIrQwaGlt3gj2lLeDejVUZyO
A+UJDYjBdZBuPoxxIe/zDCWNqB2a2C1zGz8fifOi9S3pICzwmTw8g32vl/GWOs/KOWrPXQiuCJ5E
oAYuh48CeWI2ejaceEKMXAoSGjim+fN3LyGofUwvzhS05t7Vy4e2rUUb6dOJh+0BKgvSoM1dW5vZ
bMPqILnz++GoJvJ0oD48a+NfjmmazE4XUyCfBHDBj+3c2bYKVnAGYplca7I8LRrk3775uIjga0Ew
pMdiLa+K1K6tvh6kCQXA2NmjPJ7d1JVo74xaF5QYjS2lgfkmvbya5nh8MnJx3i9LnGhXD4KPGsqn
MI4sLwj0/8fZmfXGjSRb+BcR4L68krVooSTLltcXwm7b3Pedv/5+qQtMq1iFItSDnumZMdBRmYyM
jIw450T14AzSsDPmQdrIVM7jkLhjKWcSqFGQWssNWqNG9U5NZF82gvnWMIufamePxyl2uHKA7T0W
ptJ5mSLVh+sf8sKREThYSqjc80B91wQrWSrisFS1Bex37Tm1upft4WbsnedeaLSgyqVOL0OXMjf6
Ni7byY3F4IAqSJ6v/47Xj7fabOBHpDPIFMINXHsUaJjWGbpC8XWSLW8oKZ+71mgObjIV9T6ik7rv
q8b0iJeTNy9x5TnJ0B7yuGfwNPPU3Hwc/tSxpXu90hX3eS9LD7K8LJ/RFBkPsPabHX3fjGFyk3NT
1FH1qZjrzp2LOTigf1Y/2mHZfbq+qPOTr8HjIcWFnkq9zxRf/U2qJlexWrVwk3xtmh8rtf7aVdpW
P+6Ck8LqBZIr8+0Af6xOYjUziYC8ZvIX6BsPqjoFO/w5/mWpvXNzfTnnpsT0G4O3KYM9aTGuAhlT
l+My0irVL9Nadx2jm2+QLMk9feqmjfMg/lGn3sB6uJGBsXDxoXx9unMUryLW7Gh+I8f1vdq1814e
DPNjkWvtPXe2KbiqnWdMZug5yzxsKfOe0xS4RQhdDGTmL3Diq5ukcejJaIGm+cpEiw+pusBBHzX9
JTHH1pn3rV0d9aV1K3k8DKEQ2r69vteXf4BDbYvjyXLXVCMbJqyTUzECWsi02Sncp/3kZXKNdPry
RZE/10gCFpYGPd1+kscW2OHWQ+PC5xb9bJyXrrKYR3T6Deoe+/OgEJPKfPjcKDD3qILYuhcFAVjH
6+u98MHF1c17Xfgy3ZxTYxCKEPbVO9nPZbTiyKIXtHAGXT9YaTt+GaU42LfqkB4KK8k9bXHK/XX7
5zkK5SMxhY9JwjjdmqJmR5MU4E2yP7SKc2/M8bA3y6Ql6zSzH0UhlRuh4TzgY88Qkj+MEOHlucqJ
AkWSl5oOAY3HxLxBLre4CwM7Y0yoOnzI0iB/lIJRf7JLJOOur/S8qauyv+wzfU9YTmepgpoF9mgP
LDVTIy8onec5mb+UqP8l/egZifMcldFLmyBcqG9hbC6sGtNCb9oWt836motDPZpsiVXXciFubC8Y
vpeJr5upW1mVF7fH/7TWfw0KH38TgbU4oEjUY9CpR1eqv6d2eoBO/GRXEnKmLTDx+K6o68IdLWXD
9oXjA3IAFAHr5F5fz6xaaFUwX4KijZnb+U5NQ8VL84F+5GCkG6bO9UUhYAONojwkejF41Okyofia
Ew9n1Z9KlEQrt0BQ3EZ2cgmy33LcPjKqZSel9W1Vxx/HJdqrv8Zx+Jo47R51tn3A3JSI8RdL8heO
3T4ctwAyFw4XuBQKJOApxKDhVSSxqYhVCZgw39DQfjRLL65/JAUttmYrjGxZEn/+5nvT6TLl2qAe
lyLDJg8PndkdAoNG99YUx4uGaEMRH4V6wPouhHTstFPQqNDInMex+ZF0FfO1DNfYGpx84cggQ0JO
D6AdcuKaptvBTU/6mWZhn/8xGM3kKBQyhl0c7TVt3C/dBmTrPGVBO4AmEZFfNJi1VVxyAssaDD3U
fCPpipvQyj9zFW9JU1643OhbsyiLzWNN6waEkkomAsop4A701FEX78dbsB6MqARHwuCA2Fj2pjm1
Nw1YiVs6l/1+Js16GG2n+0zrdtioGZ8vGuarCIZiNImQezz1mi6S9CFqUtlvWxVdtHZpj2o9pLvr
weg8IDDXBrSJ4MFQkVxfcSm4GU2bJsVHxf52MQOEWfvb0NzInM79hQSNaKNBg+HVvQYkoO8lpXK0
KH6qtnuUxQ91ZQiM1v0sTz+DWn3WtsbYnh8F+pf0rAStiNRyzQnLdWd0BjhUvg70/lmp2mGXFoF5
Z5sgw6TRnLzr+3jha9GbRSQQmJsYZLnKDWXCqdZR8/P1NFUQTrWqJ8SblWkjIzk3QwueHNQQp8Hh
i506RSY16RC1k+6j+2IwFIhaQtnn9sZizp0CKw42BCKeVHNVgFqsvAimTtN9ewpqNGIl5Ren0nmu
21bbX983kbKe5tQ4GNaoMCEuc8a+aHNliZMsMXyp6pKjUeWEermQmfeuasc5GeYvkdRvXU2X1sco
e7CfpDm0LsQuvwnIU2AFeVF2hh83+pAjNpwkYNWocOqu3pbhlojVpY/Gg50WNB5CdXzlG2Ux99Uy
1oa/5LXh2YxyPfRtJx2u7+SlRcEzE6JVvFRBDJ8uykEmZqlRzkQ6oXDL5clJwxslUXfXrVz6Xrwb
gXLj5FCzVr0l5Cw6A4F304/tGADroGe3ZqaNN3ZQRjdORzEacOu78RycJ/aNxJSOHTzp1dJK3ZwG
UMMGKoTVsLOjaLrn+VO5s+J0G/54IREVtkAjsDpBO1t9LG020kYPHMOv4T8ey3yW7jNIRzcwqXq/
t5rwtqC0eTNLpubpo5rc59OsbGlTXLiL6OAh8KjQR4ZCuIaRxdMQykNQ0OKXC1Le6a7Tw71efEck
0USjBYFXNzSpnMP+/GRtZsQXXIm6AJVKCqQCziD+/M35qBpHDoNFNhDgs2IGs0TTTo/myCWxrDb2
+6IpHpL0jwCskYCfmgontO773gZkYEa2fG9oUO4/JHOcqa4jDZO2ofp9fhRtMj0gTkyaQ0F2jW7J
syyqke4xfakMgpcms9o/1RTIG6nv+aKEFe5tIQQmmByni2oXUyK6yiYizXbzUx0c7ZBptFvcOG37
jQN5cUWkYRBSUKilnnhqq7QkI8ukzPKdLhobl4rVWB7GEtb8xqVw0RCdXqGUyBPCWh1CpbaNoh34
UlyjxZcssPIbWZKrDRr1OcpZACZERVowujmCq/W0Cf2GEua2b4RO+Q3FD3C2SSs9NWMz3PWjId+H
06LcFZM07xMYzIc0kfNjm+f9x1rJbvUkyRhEHGR7K6mDoy0N+g+5S7uvSTVXT1Y0mruh6dLfFq2t
jbv5wldHxgdRPz6FYGmL0Pnm1Fhjw7s2bgOgn4wdLkMKeWZufDKyeeOTX4hRHE68S7DqDR7Nq3y4
tyY6gIYa+B3Xl+IqchR9M7mrsz1FgfifuhTqo1FfDzvNHKLiYKdj+WVIDWVryefKxapN6kiiikfQ
kl23EcoMiT85iWwGFCfJrkrk6aWRIqfb2WF6APAQ3AzM3tqlOQlXM0rNvpuDxzh3micEVNKHLLW/
6A0CGxmB/8P1m+rC5yB9oYkL2w2HXUs3y0o/OF0f2igcmPOLGdIVK/Owel6oJGwcjfNLkccWSCkA
JWLawprc2/WihFNU6cPo5J6Z/6MhZdigIlpWDhz2dwcXoKA8qJFGJaPmP0/dbNbCtjdKK38o7UdB
3VAWFKk3HlzneyeK3ZS+qN8Sp9aVTpZCXydVGWVf0BjMJ+W3rgyLZ4abE5/O8nREouiMIePBuTnX
f9ZQeNWisMweAi7TpyyNRV0xshjIYCR3HJ2t0eBnJT3ej/RqxOtYaNiu6YiRbOVlX3flQ5HL+qeZ
+sRu0HvE86PxzxJ0hjfqILOVSHM+qkyd38jRRIw8yXaxTuJOFZf4QF18dTH0ddBpTTeUD0Ma6g9J
sSx7xlpNxzbq/qQSA3vLSG48VG6UT9cPw5mHCsNCxZxsgrti3TXSeqRCl9wpH6ZakI40LazQbAqC
UHFnlU7FIV+65k9STe+mFmCYAEUZlVeYkFU99dZYAhVdKFH10C/IesNbk/e4U+za2dhtHIzzsChs
AXcCFEkEhuF6aisxCuRatbx6MOox2BVN5UAjIE1TSkX5ALA1+msPiX4XdFOSuVYYqx8UZypuru/0
64t5/Y253ClVIJ8BAWB1Pkc7jOikV9XDojTmJ7hmqNoZk2ieWxobAGcoGefiIMtl/yk3elRr4iyd
n+eyy9zFSc27TjKsQxc4v1RAnYfFmQ8TDBAvSLvq5/XfenbMxYYJGh5dBWph6+hdxYPhMDS6ekiD
RN9nqv1YkGUfq8LWfl23dJY8YEmwjrkYNTG1blULpKeRKqgDlw+Lo8S7mpGYiNpO+UYcPg8m4nQJ
crptqKIBdeoAsd0GdWzWPMKNoEt39VColDYbM3/uWjkZ0fzujC1eyfkego/VgGGSwIqCw+qtzFt8
zjjVJnPxlnD5VNTpFLlobkj1UzWVyRb76dwcTCtgVqSuum07a56m0Wvjgg6M7TOlEaCPRb/QfpAd
kMJuLEdh+26cgIA/caL4JzjcYusqVKU3bS3NtuWHaqrFLjM+k+GAnmcUbmTmlxZGV0kQ6yjHnuEx
cJmlSYvY9icgZh7quggiA1VKP41BxEyq97ojIMw3xoS7vknVqK1FBvOFbb8HWeLyoipdc0rsd0d7
nm6AyIDpgPtAKu3Uig2ceckHCXhuPahHbWlQcsaLIFjpUeKOo0WyYHR66TaamW7AW84DPmkotSi6
DKKHv8YgtwGjhkcjcpCDmHbVENzHU0xfun1ZBuVYSy/v3k+mEZqAGsEHI9axehuE3VyOCRmi39fZ
bLmzIWeS19lm6rw3x2bkDW8c9MABAYqS0emW6nat8AapSphj6U1scV+rvSLtHXWrKXTmjitDq5va
rG0tKAw07jJz2KnF33J8tqp44644i4oY4YUI5Vro+uEmp6sJgrmNYiH9UJodLOSyfCnkPt+ovV40
8gr0oaSNav/K15tIyqTARnukH2KAdEbYx48y6hrFe8+UWAxqbHwbIaZzFpmcjJKRY6PXF8bB7Zgz
WZmmabthZe3X3Or4NGkMcCKZntIq3EZdbjc9T6N7c/YqJfX6PnEDqJ7WfJzC2+tevfYBbAEQgzDy
OiAPvtfp5xnN2TIqEG33mfzB7iav3lldt7tu47Un8zZdeDUCQZt2OgUQAAynRmYIFlQqHPM+1MJs
J0dJuNdKJ9gvulV8GXgX3dWzE37reLDeLUDEjqG2xJ4N+e2r3Jvhszk12bEYbXUnJyCOjMmSvCnX
/ylLR0OXP9HDrcl8r7Fj9ZMpQpM2IEfG9qyf6JW2zI2dZ/Y9sK/cC/SivFVQtvLoljRHJKGmXTE3
9b6banuX2HH6aLbtdJQ6swgp2fXBXana9T6wyujRatvgwZLi8qWTy+6jw0DVGyzLt8sSBckOTRt5
13VQKqFW90a71y3wv26kAPjciCzr3IHvACNV8DZBA1LXXB14wLf5Mi2mfQ99m4fbUVHbW6n/kVJ/
uP7Ftwyt8sNKngEVACu/H5Z7+uqeNmpuHj+lw5f/YIdrTiD0xc298t5FLbou1rFjGTMzc829U8Q/
Kr3eT4t1uG7qwqHk+favqVVUns2+lPPItu/RBPsQoAJr1YdufugM2VXVcSOeXdo/h7sEAiZJNhWe
0wOjZn2swUJy7rMBPfYRGe7bFkbxjT33j7o1KxvbKLZp5exwzcWoPHaRxGRlTh60KFBKzI2NM7mp
WfS7Ro23lAXOzxRlewH5VWBf44NrXEtKuShxrDryRzWuag+t76DaD1E3fG3DwWIKijWqP1vYCYSh
OYsmb2rnvvfkSe1mLy2d/qW35SLaNWhmhy4laQ0RhLlMdc3Vwnn5ValR+TKWaqLulywGzGYyTT3Y
56WSVfe9jqJzp1ZxLu3UGV7JoYwTTd0I3WdivtxwKNvzzBfzo4VS1emXU+Y+DixlCn0nAdsw2M9g
l2/0xogYeCgxlOzHUDPPSmPkaJt/Xfi/EjxX74f9LG0B1M489vSnWKv3SE5lQCnjMfQ76S6XE7KI
+pipR2u0XaR2j+88Hq/G0NcxQMI6Z7hU2KizEXVz6MfZ11iT9sP8d4heGPB6P0zfrps6u7KEKdEj
gUqJaPC6hy0xmxXM7RIiFlzv1OBuAtE9b6mZnZ1A9Et4YBMpeWqJ7OX0OzpGyfTK0or9Jrcf+uBL
oKTHkYnDer+RxJ5BSPAYLAlaKDUL0PDil7zJ0wfHCYIonwDjKNK9YZXjXiOl7Wqt/DTW2nxMp3La
ZwqzGcxQST9Mkd0e5gilhDGyhyPUA/VZHsHmlgpZXK2H7YeADPKpL7SP5eBYH0FhIjF//ROc9W74
0YJiKPJgIem1pt7MMejVWksSv05+R2HNNKZ5py76EX7TwUJZpp7vEZ/cFV/z7Dmzlo2y50XzdOcA
AdOOoVW3cu0a+H8zy0aCVjdzV2uoPkwouOuMwYWqAGlvIrgYHwzje9h87Vt9FyXgf65vwYXTBWv0
35+wcpBSSVMjNUymKM4/wwTyWecG0m7oZE97LxJFbDZeSEucRot4Z516SDRZOmLcrDaYb8b67xQs
bjj8yJkqqoafDabrXl/ZuevDtWRnRQmW+2dNyB8LDYlhtY98JfbphXiNHe8Kx9gb+a/rhs4PMrUE
mrlUKGmNU1U+XRdsfNkudS3ina8KBLSbS5/zdgNicmk1Il6IByqVC1l8xzfHK8mKrh+yMPbr8o8k
eeFz4dx3zc/3rwRYnw0qghuOSX+nRtJ6NtSkb2MOYetl1S5jsqEyb9VFLlwuoEGhDXPmoK/DeDo1
I1mhZgWmEQNr/mpp+Qc5LI+lFX20m/RQLcxKRby70b85YTW5dtc8LbP0VzBYpX7jUXdpU/lsNo8H
2oz8qNMfskxz5QhIA/pSd5X6OlK0qXt3nLakRi65CN5BaCQzIWFdPbqzuI7gFI+Jb0qJV4yx2xuT
GyYbegCXlgNmB7oi4ExYkesDppdStOh64ody70pES7hlLm+RQd8I9meJFr1mAEjA7GlqUQxdBQ1Z
GdQoDABetkn3oVTy0RURdnfdGS+t5q0R9fTjgFZXzGVqEl8oGZtV91RppZs6z2Fj/5fliKniDjmP
ECk/taTq9eQ4aZ/4iZUnbiMlT7I0blXnzkrecCOgZkBQUNBCovyysjLVZdU0GT4wq8N0bCJl3E/O
YuwaIFeUlex/ZkmTqXUb2b4rJmcfjE7y7mDPZQc0Q8gcC3W/1X2jq8GEwKCc+FZsRDvJse8b2Gv7
SNb+zm1l7Cadi/r6V7zk+Qy/pNJPL4XYuDpiKJQ0U5AKn0ycIy+F5YZMMvUShpdtLO6CvxB/aU+B
w4C9tW5fmJXc12MRpih+/S3ZPwKkljaeoN68e0knhlYfMoz6vtITKfENNduD+rsLRsOHSLu/bmbd
/sJfROIGJBdxFEGaOPXKEHLfkMdpyuhxp95XQRGO7rw4v8wkbz2KyJGb2IHiMsRsDHdqNW62ri98
upMfsPp0ixQzYrEuU79V5G+MHD/2svGUzdJNIJujO9n6Y2JqX+uwvpl7hrZRmgb3kjChPU9Q+pqy
XHYRv9F217fl0q/igUfYoT0B22f1q4oSDAWk0NSPGsO1pmSfLR+tynjvy5XNp0xKt4Bag2qsoUV1
ojHWvmPzW6V9qOufkfakqPGNw6vn/ct5ndYCb5631po3EFetGctOxnK0Zq/oEIqsX2397lKcWA6v
Gtzp1co6YPeaNQZtnvr93qR3FRWflfZPCSvr8/XVCJ88eYFjh0KTgEMBh4UccOqzozY4ydgwW1pS
GQfaDFVJJjvurxu55AFMKCNFERrHZ4Pp87DR2taoCNftNzX7kqg3TfL3uolLsUTIVUGHAjFBxe90
HUqdB1BEa0yEj3nwcUpv+2BnbglMXtotwEVcBjRrIOWvvkrdo3M2GUQsrVyqP6DpW4/RBGa5ERjP
KHoikry1s7pJm7YqERmIUr/6lqWFKzGEQCmgiQeujNRSU8vHIM/usqp2mS+XWdFjoegb5+n8mcFP
IDcRulV0WdYJUBuXcWuMSeqXkj/H+dOUdZ7Z3oxphOTrFjz8goPwfif7Fzp5VIRX2VbfMPPGSpTU
z6fF7cy/YVu4mWVsuOEFHwFGDE6I7oZ4PK58ZJDqaAyamV21f8lZ50rhAcI327qF3Lm4HGoRINTp
zZtrIa4ktPu6nVQutr5x1TL0luVuLraYDxeckTDHudVxRzZvtZyxLuI2sSwCkW3iH6Ent81/2DE+
PdV5upQMlVv5YTYyooWxtykTW/+Jl+dhiLnQajdtPr379ApyAOwnXI1UZ1W8MpNABwHlsBQyR22M
IOSHnpYdEcXYOFqXPg1HV6BUKM8yp+I0Thih1kwAlxiHnaO0pH91YMNb71Wk4fiKICEQS4JMvEbz
pUM9BPnAYHsD5efQ3jvhkxI91NlWH+1CwgGOXPSsRacALNFqMeBnpzbHTpsyMDNO900T36Zmveta
fyjDu6i374B8Hq9/LHEYV1eGwPiQGvOhOEmrw5oai5znAxPsF+VDOrmM56qAABx+69XX64YunVfi
OY9nkH/nYoCFXNUSr3i2cQhBfv1iWIE7yK23+VS/5BRCaBoAtyAArNsTg9xEvTNnud92ye8ScGe7
gJY12/dnDtzn/5pZHVipladolhi9XbXGTVFEt0s2/7D0ZOv6uLQcrsJXMBTZ0Nr9aKUGWrEwSHyE
/+L2wDcP6RiKOorRbxQ5LsUgTi1NNKEbQwpx6oF0PWiwKWLEt5aYnhJAXjWtrYrXBT8A0kXmCE6B
B+w6bk9h4zjjgsO1bexFhuVKrepRD6XnuhEdLhU6GBAlwMuI04jhGKfrsezaznp7yvykv2P2n4vg
oJp9rZnNWNGe+Ece7ub4Vx7+pN5cK4Y3d1tB/eJaBQOaR6cgIa8yjCRoSm0atcwv5RuL5LJCTzSI
vfA/XFFo9UGpcciXKE6JD/umOqUopeEMSPehrZgfS0QAKIFJ0Ua5VDj0KlLA+9SFYoRYyprR3JsV
kLsuyPxUQ610OS6Z4jXacxd8kbam9FwIStyzsA2ZpEydag3J6Gr6O0aKIxaQat0hDxN0QJL8mM/6
dFv1pJw58PeHGPD7+0+1gMEip0BlhWx9FQ55b6lqzr98S2fM65/eT4b3N1RA+gIVQpNJqE2tyx3a
wHD7KIwiv+9+VSCgZAMUen+XwxpwNtWmLkQPiio0UmhtCmTv6gggXNCa0jLH/hJVXsE87xBFuvn5
3aGd6+pVCBOcAdnuqfsh75OrqaHHKOI/50u/k42/JuNh/kM3RUBs/7UjFvvGzWMrmpdRp3BpGR/N
wNr10s+k/AieZiNwXPB0wh8VUhE18MFVAoOO5NSgWBUj0JvsbTKYXWwoFOWV1J3z9McyVO8dhk6O
8cYicI3TlemtolWgsGJUNzNP54WgJh8ZdOiacraxtosO8b+1nSneRVmVFEoRUPxtA1qLo8wCzZ9T
b23cJVt21ndJz4Qddjb2c5ScZy1hLh957RZb8gxVz8ZxyfOE06Fy8cheuR7Y4SA17CLxF15WTAt4
VMAk9Gl8kFrdS6N8PxQzHWEUmoDkteZfp6KrH0y/p3D63MxbOcEFx+HX0AMHUUn/e/0Z07E1ZCT+
ElFZb+dnNHS+ze0zoLOnzp42PuSFGHlia3W3DGGY9pmCrVRu95n+Uysar5GtG0l5gGa2Iz/1rp/y
SwZJ5+lNvL5T1ny23klgbJgYbKTFi5NgX0Bmo1PIA6JGSDrbOfWyscZzJ9IYM6QA+BKAArb19FjA
qA4mJecekCrbK6PU7bpf01aJ9HxdwgiyFUJLDGjRygi6hcy1o1zml1VwyBzjMdE+x6Z+H03TU5R3
8GCtm+s7eZ4WgMzikqFdy7EnLp8uqwkk3QHik/twbNyBy2z6ENovw9ZYvS0zq9gfV0EXNUXFLWru
s8yI3bilxJDXmds4f66v6NzxWZGo/FJet6Btrk676kiZnchjTqfvKYirL10pBmW0j0sFwiLamkN2
6YvB4aLCRQYpCGqn+xfIvUQljxQySmjnxLzFpelLrSNb3XR/AZJuvwHPHFGcaWrapHEC/b2Wj0Wh
tpvkpep9PUuaXQsgYYdCQXmj9dMWPfqCKTIDKHE0q8RUWLHVby45i55pOUfK4KdxoD/kU/ZtSkL1
sFhGf7z+0URsPEno6IbQCxPcSYERXRc2msBUpboeBp+ex06yql2U3V63cPakPbXw2pN5s5Y8yMy2
qVgL50hy+17u91hsDkuRdjc05RNPkhv1oButs5vSSfl83fyZVwrzjFwEd0GziqL16VYOdRABOVcH
tLEOIfOXLfUl3DXaI8PSrxs6O2nCECJxPN5pFSCffWqorBJUfmzW2Zr3GfI3AWNHEwuZq3+u27no
G2/srBa0dHWqRAoL6uQvqfagh18ybYNVuGVidbbKIJbnONH5ZNqHYfo12g+l9uP6Ki75HcoU0A+E
JjMueLpbqLElGjIygy/HkyszDXHSqo0PsmVCRJA3jocyY9FGGia65IfaPSXDx+tLuLRLb5awVl3L
unBuYysc/ayod6VSeyVN5cLcaIyexTncCnIsYQcMhQV78HQVkP/GrO3S0S9+07vwEuOlzY/DsG/i
I9fuu1cE/5CsBRQOwXMdwe3eGgHCsaKqeS4SNCkf5uTluokLyzkxsbqPyrKqrBT1D19VvpfZb75L
XT61wO4/KOXG97lwIE9MCf948/3VvuolG2FPP89aktyfmv19QjJS2codLtuh8khd8FXU8NQOFI1k
HLSYXdM8Z7S9wuYRhx6o7iy765t3IZaxon8trTxaEE+U2cIXujLxUlRamc28TzVPCpiltLF7F04P
OkQMIkSZVkx5VE9XFcqzOttVNvoxAIZCX9yRl8/15VzcOBRbX9MfZARWkcxgUnKHNj+aovJdXocH
lApc3bzRp/zmuqFL+0axArqFIDtxGZyuxa4nY9SzfgJr37vxdJtVX+3iu3hbKf3GbXdp2xwQSK+C
gZRSV6bUpAxHWW8nH207aJlaEnl9U7w7+YG7Luiz/JvyI9Itpwsa7dwqpYkFRVp6b/6W1HAXz1/V
cK8oR6AU7+QaMUDjxNrqzM683JwpHSaqtskuL5niGDwPW8T8C2kCRsisqODj42tAUqNQEm67ZvLn
+p5ZbMxkDV27/s6zQgt+I6qm91sFswufitILZRGIwahuraveyBoMkhRPkz9qDyWt/GZruvCFJZ0Y
EH/+JgBppZ3Jej/iC+m0H9PEo+QYIAKIlk+mWm7iVpuzmS/cSW9NrpOtaayXtJcwqdQEI+MhIjfm
zX39OJ3DaIQcA0P/KOFTHzmbOpCgbmNXZL1+mtwOc+gumkna3e6H3nTTZCdzyizGvMnmlw3Dlz/Z
v4ZXfg/cKoGWy+myWz9rdwiJqGMssvAfdf9Ni8u9PBlu6fzSU8OdB9u1VXdMtzQ4zsHnq+WvznhQ
Fo1qm5y+UNXBeNkPeqruGOHU8XMSeB1w5BZrF+QfUQbXphdYqW3l0tnNHE/OdnV/HOpDOQS3elrR
Rzzay6FzHttN8aPLnwmaAZVncBQoYJ76n62EvQ6od/JjWs1TVrkNxe2MgmZueNbkDsFj0h16xp1f
/0oXwjrQ/H/Nrtx+McPZyKOZaCt/csLSzb6GekBrdiOon5d9xGf4nx2IYafLi9DEkBsdO5rz086O
2QdpOM6fGXcsPkL0fQh/tLtq0NylU/l77I0b67x4vIVeK1U7ME/r/E+tjDDJTLbXjlGHjaX9WP1l
OtVhkVpPjYeDNH2Wgtvre3uOIxCLfmN0VTbI+hHdkgyjcHWfbQbdGpAbkvJOg6pm3IeDZ6tfdCu7
lXG5iHmdS7lR0zsHmYtfwAFHbNgSFa6V9yuLXY/qonD4jbw4at1Lr6X7Lmh/KPVBl4d9b8239Vi7
obaL0g4x8uoefv4QSYwbLm/T8L5ZfljOQ58Fd3m4FSDE8lfP2ZMft0opxiZhmJzGjwtN42AE+a5z
PgT9UZt2QfOABFL0UZlvq2AL9yZO0plZND0EqoLdWfMjirzMg2UUZpHCW8Jjp3lZHj40kvNzmYy9
bUsbr4LX99E1i6uvwPiElDnYWKwKA/ZXfxPWnmaoruGbyTGKHlpd4Y++aDK6tiRuoeQ26e2wyMe2
eTcaTDgEjTxWT6Yg6yuXZFiPVFahyk/pj+rwYKgvlbax3POjBgCPJj8i3vwXZPFOj/oyt1o8V8os
xLpepMZrecvnC8TgPWOjyE6/q9Xw+/pJO49iWBIgXkTWkCRai8Y4Qd0WZmbOPnJxAdkOFDwl2bWb
sORz1zm1s/qQKQT1pdGN2U9eZNMtmqMEEvVrIz/3gKGvL+k8OTg1JZb8Jh+pU6dMldyeX9Ng5vgG
ZstI8/9kBCQvQYrXqrY2Mg2ZFo4YMfUDKqb1vLBpmzRQEdtP3V8s5V8rIuN/sxRnKevKlLCiJ18L
iCnHgukpxN1M+8F4PAeepTYZGys7f0VAnkALlm4QnWtUwU9tMh1oHlRmqPhWekicf8bkaHWPFbNb
cm3jZrnwoSA6w0QH+ykUIFc3W6fYs5O26eKjEMRi+iekOZa43l93h7O5okzhowNpoyYGLxXUx+qi
7quum8YlWXyrfCo/Nn4VpG5eUc9EG+Fpst2OWS4Z/+u62XOHxypDh2kgU0pFNO10G828XMbKYHGt
Dh29vC8gsE2eob2EFHK7+Oa6tQsX5qm51SKhfVF+6jC3pIcgetCbzB2bl2G8Cz6m2bG3pL2u7SV9
vpmjiUfHr+vmz33mxPqa+9vVtFxLJDX9ArF7Xf5Wm1/nb/RpvXH8+18s0STRgcPxxl2dO2boZUQS
aQah9imRPsvBj6j5qwV/eK5dN3R5RwHWADMw+ILrdpvtDD0crWgBUWHt6iRm5EvsEpslXh3tcKDV
VwXIBAEyVKTn6scAdOn6Lzi/DdhUoUYEspCC7jrEqLncyU7IJ52RkDfdXj0qy0HXaQxlXm3dqR+v
m7uQR5/aWwUbNe+7vLE5J7P8IC2f2p9M1vmmyTsztqF33E6wkq9bFN/qNLphkMcwIupiAMqa5G7N
YBlTGa/pFrit6BW2S+Oq2lO0qVB/HmlOLamnh1F1zE4xSizp8lGnimDmy85YDqn8UmbfiuCliox9
MxxVOfSqSrmlwO7N7W3XbxwTccldW7B2+jOalqluk1MuvhN8j51f6bTxCS8ewzcburpk7UVLuiiq
F7DXefXRDiiZP6n1LtWj4/Uvd04nJKbSBUO6Qej38AQ5XUnVFhlCtgtjVMPsgVnfuddprX0jyXKG
dtUiPeRj37oa0oBeaVb7zCrr27zpE16uoXa4/mMu7SpoOkHSAfBLnD/9LZ08KHMdq8xaqf+xoqdi
q7NzHsnhHjFiDnURnazbXJ0LO1KCoFLNwA/zdGdL3PUfDOlDkjIUyR3fO0ucWhdHnRQWdQlK0+sU
24mW1CrTMPCjonb1jrFS7/YRoeEGqAmdBlTO13qE9lhBnbUJW5MKN6x+zPda+qyjmbElvLV2RiFy
KaqdJsKHIHDXnV8lN4eprjTJl6iThPHvohrcjOnvQOq9st5wyEvGQE+RidHboz21SloCyrhmuSTh
Q9feFh/wwJsciW6bjkW0bODL1+4g1vXW1CqWdHPTqFWWhg9aENzGkw3/rZYOdUsyFoa5myDLLcOf
ue7jZ8H5/63SCAbmSal97YQmo+CSvpck8IqT24cv5nIcx5vwIb6dqr/hooC3+33d5Pr6ebWIRqJQ
aMNhjNURn0s1sFqJLVW6o2rs6kl25W/UfV0r+DjfWvHGg/tM8uTVHg5PkQH/58SdHuMSSmu2pOzr
Emf/R9iVdNepa81fxFr0zRQ4nR3HvZ1kwkqcRBKSEAihhl//1Xmj7+a+9TJJBo5zOCCkvatqVz0L
r65GXW2yEtRMl+yVyueUvZIBw0C3oFLG65D03K32ZCfa0tDa+Ve6/01V+ecBhUsCzw8wPQMyjF3u
eqz8v/Jb5VjAm8vJHZlOcrtf6aMfHsBN/OXh/rmB/edjIN28gumYWfgzdAyULpuwyWDx1vbrwPSF
ICjofz/M/1Dp///ouX4GXN2Qn4RXEaOwf6xaMdXLViYbOmb9ZutvaAdhEd6b8KG/1ssr1EEFhRUn
Qtp+rp841MpLy+Rr8VcP4f/y8vzjMv44AeuGwdYltfRODEPbYCy7yR7zqOfbTcZP49808/8q/fGt
YXECsUaOnSjL/8SuHJJwkWzh2F3jn1PExWafHdFdBS6Wnvk9ypq74m+GR/9y+rt+JigYKM0xVAct
8x9fMfEYgvdNYHdy/VQdF6/a6qirmxEJvI/wFcyaY7705fAi2E9ylC1cUuOhV/Vf1tS/ytc/L+OP
WiASEtLpcmd3GfnuMGON3A1w9fcSTixfnL/d5pd07ufpUOZbFxXv/3u5/Ze9A5MEV8YBwpXrLM4/
XxyPaT4+YzDmjpfvNa3aoUC+4NDyb6oaW5ZATwX3g//9kX+WeDj7YTCFThID8nAD+3OoZJ8xVrsB
M7+z8wtD9PWsgRme//dn/OtFvX7G1bAdzM3VhPiPryUotZhFtv5uq+bWYdSHj39rG/915/ARcLS4
mg1dQzT+HCipdZxaF0i4C6d9fSmiPv7w09quiMKsLs30t974Lx/3px2upSUbG4ePM/oC9zkkf4bf
26/oo9wOSrYT7dLLflhv83vBHqO5jfvpy1/p+H/vTf/8zn/ylmtdswTEaLhT80MMhPtYtSlvEW7Y
UBg8vdCf0XCroOlao1sC7AjtJQSQ2/yXc/3fLy7m7KAKuGabo2T5V77BYG0TYH4p7mQKdOWyrq+r
mvrlG5veE2QTriAF408Ezg7hzg2YWQLFsbZmbcHQNLAO/d9L7b9cDSawYGqGihY+3hiy/+crhJpi
WpOJQvk9KQDcaiF3WN68H2YYkzfpYA5pQZZTErw5GL2bj3xKm8vUKPmZXzORRZjocapThunkIE9u
VQiZq0py2Fkc/+W9+Pe7h2vNMVl4LZGRDfHHXuPTfK9gIrTezerrlq29lc+j/9tgKVz2r1vnPw6x
a3kP+xoYKaAjx+P65z3xKlVLpiP/klUVzVsBQHFvt4Glj/lGku8kt+PHTr2Aj1Gc27shisyvEOpS
nIzMYbTugpw+aQcHgZ5pmXzTCKz/HELEfivBy6IFSd/c7BnSYI9i9gzGzWq4352p3vTkIO/jruBp
a7VFCpPVkSXnDD3NyYGY9qcEXrYvdMuQRjWW1GftMgigMEXMt1PY8YhbePpFyUUUFoMZ1tVTLzDT
hdlql5ufC4wm37RaaHaZpyjbusRYhkTDSuxv8bKuK++qRaowfyrm1S+knVgSj78p7C0IGOR6aCrb
+nF1+xE5w/BeY8hEC0fGa6QRtJgjH3+ELYJtM8/gNdyPhd3BHbIQYTiSGFi3tQFOnhp1FM/XNikp
hrHEysbic65qJS9rM4HPTWY283ZCwe96BVA0ebDRVi5dhTsp2mzhtTyle7mxMy4CUFCEoMKfhqBq
BzSfK9EVw5qAE4mBJWIkYSpaO5bmXdWDH3teGFbe5nDmgQ3zmtALRc7t0yK4lu2mivkTFaWxPRTp
66OXMXnfR2l+QI2WxtAk6eIuHXljAG7t9TMiL5rlNMJOF8HTITeuR15u0ReKW96ReR3Xk59rTrpx
c/qXTzAx28NJSIu+ruMFG2EWxvEYWMZhU45h9MtsZPprKZohOk2Qo9wU4xTxA1O13xH0dn3QPtsq
BDwLaWi3bpEhJ/g+yZehisF/bqbAMHTJ4/JUTTppenCH696umwSb6ng1TsclI8mdWJuaALnj8z3m
rMQzfkuJluSQdB+lhsoVc7NCP0K6loy3O801vthMzYm5eUg6FcVpOFdLY26dj0PSeZCjv3ipWHTJ
1CDRr2iTrkfkcmNRBBUXP0elK+RwOSWaQxplImu1j7NHnblh7KiFKPm86a2CuceyxgnyGjn9ULLe
PprMOnhxRatZrhYjIEDVVBvMxyR2bH2546ERYra4I2WqGcr23cqDmOm292VuG/SAOdevnEM13C4Y
Fg19JFeW9bopiW0xIQXJvnfb8uh8ln4p1iU/jVez5gJEPyZGdYAj8Yisza5Q6/ReBJgCtjXDYznO
uVG0h4VOlLbZnmzhxiF4MrqrIL6o79aoQEZTMjGlj6bYc/joVKX97mHk9oLMh/LR4VY+brFpTgJP
KnTTaP1PCxHc2KYMDWiXIKoTVQzCq9/2nI2vEhbdr6Qo6dCmHqmruHiCe6AGrDXYBmzleyxdhaea
VMuvLNDJtaPO9hsyMrz9BkAnbzMDBhjclVlFtw9KmRatRwM/auhvwfR6x9+SjWOK3geif/jJ+0sS
yYAhTVnQ26miV9+G2pKmg8C8PLtxGvGBIFGROcmGuONVQdeWhGhIIQl1s2jlNNXRYR8kPcSLvh5w
qogghEMiacu5XF7nuZAbRM6pwI3iLMKG1qTypzBuYTDY3HCNbC9F3ZlCJqyLkCBKulzFTQCiXg8v
sAVZ4jYfwJpBDlugJKuQTvSz0INb+8nRBt+3LCVw6kEnrxVkDaFHwV7+0BViTdp9VXzvKKK/XyYm
/ffZLZx2NQtZcc7DWC93cPeIPyNkcV4RqIpg8usaw6bQpEbfRIOGnotPJbYrk4piOuzVHmfnMdb8
x+bnBrN4ZIiLQ5YscDoCSbHexDwMw5mi7HOtizOedHke8Aysa1wJydEYih54v4N/Zr6buYsHmX0p
E6NyzIZtyrYNHLZgBuJJqjHUutbIpZ1Qz4ycbJeppOMblUsVnaptku8wuI/0pW5Wddpjv80nWSwq
acdhj/gRQeZNfUcpHIMeofglaR+t8po2to/u1m8ERnkhgHtvtSjF3boj2uG0+8g8I+4n+gwwmYtn
l0br+CmKN5UAuc6zE6huAl0E9vwvmHxETGiGnO4f61YhLQcwLfvuwVg8ByRJZm1q6+Jx2yqzdPVU
6ZfdCD622eyRg9jMeQbCuZKxPdWomfaDaLY9OzLiN3nJ86sg2Ndknk4Rg01uO2LQ7AXeJVl8Tsot
Kk9rEYZ7n+Cc6UoIy5M2ymX1w68wyb7fi8WaDi6iWfYcFxpYR54Ny3zn17m+mzGRAdZwgUVoH2vY
OXV6hctcn7qChNvIOEp7Gie2bNeQTdNhIqZJkBmAq+8SrM+5KwGP4jYiDWR42BD49II6wyWtYHWx
30q6BHyezusA4ZIhc5ekaP47mun1K8iq6gnegPTrKJ0bcTwnmLIpGub1p9UNy3bmMvKPHKTBeFxY
DMxcFI0qW+SWR4c43gwMp64f1mtaQ5TteV1cUmJm12UIU27edji4Ru01U5P0xaQ329aR2b8RuH77
dsCNhmF85DD7Yucog/iyyu6onWV6pBPNU4zRx4O/FItubAfcjTEUqFsgz/NMGt5LjIS6zlLYnGBH
UqW4IYGT6tGyBqtolnFlOjvHFlvElUHrsZ0Xw3XEhk6QV2Bxd0Ozzm81KeMZikwEWx8TQRDNlZs5
nw4x0eS3L7ifD3Isqns4E10bJDiB8F64CI4Fa+kWvKAMUHQ/gBHUfQTbyU0gSzOKTUcyfMppIws8
4dIIBY3XmpobPIv4PirHMNyuySbpudjw05MfGluebKLMS8UwENXZYV7j41JKvtwSxqLbaCDzz2ks
xFMobPC9oQJ47U7Brx/WXWUZenCVr5cGHlYYhoGVOZR3ZKoarEgPoEBlqU2OxCf2UeTGkmeV8UUj
inOl5KUwJn2VRtVNizT6ZL0tTRosAgED/NQgi1hi9jZhhkK1Lh8AUqH6wHYD39vg+hzxfSOmb3dj
2tjM27tySfx7t2KeugCW3p1nUnKcZJrO6XEwi0ClhwoUMDoyjWEhT1VpjxtPGLz74qk5IHS1nuHM
Y1xxJmm6kKd9alLa1zNcFvqJb4l4HjxMFvo4DOOriWGX2JN4EPmnylb72O/rNpPTTrUqLvAVm5oL
ugw0XAmkkNP3iDQVeR7wDsk2iiDp691WuxhVFkcNhWKhrlx4Vhzej58nXJXqbeWzd4PV8S0dymQ+
Djv+cNQQ+agYOixohk38JUsiT7sM5P/TGpH9ozBxTQ/JUMtHCdzxRtkaDYRlgj8TZH4sF73J+AlS
eqCr1/MWpSWCCX6ieaXfNspDeJIDrwniscliW7fBPvQY02mfO7ollHXFrMgItze70FZhnv2uIbH/
yIWt69ZhVqjpuWHDeohK7CtY+E3IWgTT5PhpSuRPmL1CzIaMEP1bCjW8LpVN1sOCrVEgPb6oTZvV
EKoAJNSEHQZZZbS1cHn/lIbJyiM2Mkz/s7Ein0eWrgk0g0v6gDOkFC2vw/RVhRBsi1RxtBSBObxH
nu97aCXBXW5rx2iD7kPY8Csx1fiY8GGHysXIDwQ1zMNhWS02RjYuOONRZTTv6VSUOP8j+NKCdc7C
XcNWis4lznZ5SEecBrOhyE33lXybfTKc+JSKuwb5VCe+x/U7iTCEb6PJPsY6HoZO5EOSHzKrk28N
jYESIEZoxOMwdQ6D6SLn5zqjFR6o2kp6qki8GMSQbX66Sbd4tgdWuCFuMVYEdSsAdARTr7nR7jNu
EWpwVmuAUKLRkbhpljm6IQW61UPh+fI2pBsgI1qj1G8xhd0U8JTxzrerSWsPM2neVAeuFSTVbpE2
RTEy5KwvYD2serQy+4TyfQeaCfgJihM4zsy0i8aqWX4FV+GeZytMtjo9MjmeLHxxDLYtHD93aL6U
PumxkJeCaMbPmLDI0z6N9bw+VuuyS7yYOLMExhMi6IUh0LPHtRKZ6ODWPt4rmwNJiMm10kgzgfIs
9ggDQKcEuAxJbbVnLc7O8ss2TcV7ZkY0HXPu4Fgf1eOCHstY9znaNJxBXQnjTCBm4LnAP1uvu6BI
LVpF5v1QYKdOulQDrm9LxBeg1HMLSmF4GW23pIBETqLTAJSSO/Up3TBngcoqqW8WtnnWNeUqdLvX
0by3PG48EGhWfSEpg//dioBCj8m2IFFj51Nz7zOVz61YSInIsq3g5dWRl/OuFiyFMD/fwsdAKhG3
sGYSY09NaRU0e/P0iMCG6GeMuQvgOY2VAfPFWkzdVtZTg0UpJoUqldFnX+j8cUUGTH3IV12t7RIR
j9AkiUBV5Ech8CHkgBVbqOyAJi6GoRJ1K3G/NYBOaE9zm98u+NnexbYQ9xDooGmXGZe/bOr454RT
Mh3qWeOVHMupZp1A1UQ6wXhW9SStCnD644RrKnIbHmLYrutjnGKjwY6yVC9YefTZwkRWtfgZifqk
EYoCNEv1vfeKaBiE0cX3Hi6yaPxz5R4kgQfegSycoYOy9XiT7SlHFFk5I1O4dNv0eSuBIZJkROIL
CredoJX1tmgpcifh4gBO/t1kYnxC/FoJ8AdeKS+x4rE6YQarTFs6x0toU7wNSOHI4aLcynTmv0ap
kxizZgTbILU1UuCbcqcfME/bnwxzeeizAQAHfmUcb3FnNcxrklJ9hs9GZHDXq+g5pBi0TVSm4kOs
xxKasIRnZZ/CmYG0iSVIdh9qL3tORgy4DZhXL/sajd3XWgx5fHBjKe8l2z0cxiNBvwY0q3VbboUp
2gX+eaYVVNTw21wnSEgRDwFrVh2x5skhzESdcsYpfO8xJrId3FawAwwFE3uWgPtB22slkhbmouRr
kud2ukEzoZIemw9gO1ZH6FYnpOOmaMHEog5w/ybJgWTIhpjdGKqDc4J+LMLKBwXsk57ThWfLeZHr
Mj/PDREV6kcO58DGzkjSEouU5EUlk2YY3dhN3tcK6dgXk0j9xXNV42Rci+aNSDnv3fUIrdp8j2d0
wfGMloUgHTM578Iv/KSGwmTHhKLerZlPBPLg7IbgJYDaRbdGSXJfkhE7t5/i9V6niUJxzaMU773E
GdsOKkrpJ6UTvd0WekOviFAMQMM5LRrU+nlOzqUzQ+gch9sXdsoUir6Z5hOKWCOzuS2xBAHr+nHA
7UpzxGYixTGvO83QB/SARt/w3/kTRCfAmygptve9Vsp3ZtEKzVgEYP9eRjFicy3yenGWe7rPN1mR
IEYkX4yue7jXQnPNsBLSLtE5kqRWDtFDW1XjCoc2dM4Ldqg1nW7LMR3iXsVOfM4a2cwtmiPsdns8
5RkM3Ek+dllF0tDylajqMKgduSFGTpi8ZkPYEmx9LDu4ZOTI13EKteS0ZX5tQzZEC1IHSuDVOQlg
l2q0J7/iXUVf96UwybFEdW1waF5t0AesdUgry80097CqaAYAy7y6n+GY3gAk9MmE6hKB6CgJKSTk
SpO0PouskN+aZNnf0igNkJPYyP9OkRSAXibb0JHkua+7egjDU7NEWPEu5Tj/qozgGN9Ae71HY23R
X8D4o2gbwFaYKp+ncJxrbNFtA9E9dr0dWrgj+umZdaXI1/Juw/DIcNqCqEQbpQx77MbxRA8CDpFg
tEK1rZ0bfVx34wDBdkd9ab5m6+TVAQESOkdyPIQYLXXb/r12W/ZzClkJ9GYq0me7hNW1dEVt1FVT
jpcZNrkKZvGl4jhDm0x+WA6nC9gZocIHNKglNvCVINg70mqbOuQxTLdONAL7mGNongaYPEXou+w1
MDXl6n5wod4Pdexn0otRZvA5hD2B6Ti2g19i5k3c2jxWd0pPGeBBptb3NClEdpri3dzV9aJYHxQg
mpbRNZ7uGs5Lei4ruybHNLgsPY6RBe1DuZzwksHTxx7BKziIx4vMQMid6pj0kU2y8Wyxtz80xShg
bc9KhvotqirWLXuh2H0RopHdumxEMsWaJJC8a6fmtOWhZnkXls18ZNQkc1/MSHhGzIwyrpsTyeqD
XfL0BxwlKzybnS+2Y6h2YK6PeD7dWZ2699pW9rMMyuIUSGe1wZF60d+iLWpQvSLDb+vtJAoUAHQU
ON2SufziiisM6SExuKgmUu4yq5gu3Qw7f3WIpq04NxWSfXoJTU7STjD0PlcbGpBD0wjJTlOQsm6v
85DYS0lUf15MhOiMhaKqUq312Br6CnIfSAcDDuwoAJ/ZiBZPi+QCgLFTZXUaDTzWMZa5gam0ofZw
a+Yw/DmGOGYK3mp4JbpEkhjQsrTKHZtFQ0O8oC+jvSBIduRLEfEeKgkZuqBpfrvmS6XPBJGyMD/n
Hq8YRpjrod+BZ1Kgw1KbLll8tfTblPpvI1aZ6qwQHEXvDIPtZG7o3DubjjfAoGUEmXSUAYTBTeQ3
K8cJiDIrn2+VRfZ254GVfs7j3OmuQdd21oilWXuufAyrUy7VJ0O3GJdQbOANIc/GPMWu2EdNa+yB
JMRvAHV46BMVMhRME0SIKGUWBbMeyP9MlyLpcgFSZOrfCWtKTOkru8andEY0cDsGGtse6vV4OqMQ
kaqDQyLeJzwuVAUhp9WpwvAZ/bJleviOiizQjo6ewTx/XuZ0PStk4zHgurGMbsZkWtxxt/irBb0D
CqrOtgVD8zgmmuuAQg1YKGyh6jO0avqIeNbymS8Jv3FEIG+zQNhHIQBIY/ci1vP5MRKWJHHr9pil
SFVtYMnmOZRBi/chgEfahttxB6rSAV/JijYWyu695oOf+woI8ZfAPCokpUb3REo5fCnoXnwsw7hP
XxDdtfmHFUdI8ZLi0A6XfcBY9wOu0tN+j9cCR9vQzOltXAzp8M0pveOBTcv8KZmdtN3UCKI6vF8W
Q09ZtfCe+Ix81XFSYzHkU/2yuBo6rCG2EsVJ7IfpOczcYVuTcgW8mq6B1K4TRkl+muv16kmKuLJc
3bvcr+pCUqMS2JQiHHV6huNsgmcx2xLJK+M4Rj0S6ko8aa3YkxCK5ajzksH+hC2sqYGPgzBAmw82
F9HXOpuQmDhQmMwdkU8QNR3OPQfd/maRrnRjxqhKsWFPNOojVKvuxpo9eQU4bu6WCg3ciaOKoAei
7VjcwfxH/yCi1gFa4Sk3nzMRQ2Ke0SABXqNbROvdqLrqVvxP8iK5tcvZlN6Lflsrb28suCps01Ei
GCq3ZLuTqw7z2xpKwYA8qJL2VwA+76t1zs/Cb7E8I4KSRhG8zyeaIs7EAYeXWRThX84bZE7Qkkl6
M/MdD22zUfwVFW85whqYI50yr2XhesSZ7Ncry/HQCKdohsBwlNUtELt1PQzbuIee8DqC1BOg6npu
6n1KOm5sOT9pNEniwGpspH1G+LAcizEhwwnKu+w1r1Cm4L7VLOqZgfscxdQoishtHgZ72CG5MKfE
WTFeTLPm061PkO+KEIMK+bMlN5K9ux174mUcUN8MAPkCzAWAgWem+JXBCDPcxntSXgzJTQlrqusM
NRCgLzJa5/CTGVINH4DqfPWI8zVDFxKmq35GS1RJNFlu9lypCgQWEyhjJ0A1qO1pdF7zXAHp0lQh
eWMAtgVGAJKa4IGOacxNn7FV6bjbm0mF39qqXd5GBZXuSOdqul9ZsrC7oQwuRgnDwdjARzABv0F1
Kjq2zNP+xFGOvEUj6rwulKV4gSYDhE7HIxWim4Y1tn6fRbqfxLKjpNgx0CQucHYGqjnXsZx7siKy
41RKp4r7xiUM83wzX38kLCsj0KVO8HZO8rg815sw9xVsNcs2rCY5IEJqvxsQeZPCLxqV3wHdmbzV
S7mA6hsaSHnySY8/U8rj6s6qZcN3mIGHoVYtfdlh31npTZZZrZ8KlXowHUrG9MhGjpqXcJkDmfa1
BNBpaoqOJJ1RHUxyv6RLPb5QhmV7EFEJqRKyCszTAiORJ4sim11A7ANlmHBElu08KzRGdIjTN9zS
+gGNhr/jxpXfbINH1qqc2lPF9gEBL6Vcv+5FY5C7VMBF/0iXMiNYC9WSQhTMDHBSp8vHBHCmBGxQ
VqEdlgVeR8ACgmoTV0YvHMh71BLl4fQwTgOOBAfw37fNHCoJbJrlGleDJIyuwlGN12hJw6HCpv3i
wjx910DxHkZrUI7BLER1+b4XFyYAQR3mgIavS7jBNbFc6KWXuY1/TzLJTJvPS/JF0Eh9Rx5jtLWz
9fIpR52V9xt6b39YU60fHSY4hhbjwPv7JhD0ZuZ6Kg47DYvv1LXOBI1R8jda7ujNZUnB+JQpHd64
WAuoEK54vUH/ffAQJDCUtMvoeuotc73lomzwVuT6uQERDajKsFB2K/CUqVvp3HwJFHKki0AP8HmH
kPeZMAsWb0gWRAcPzoZ7EWkg0Umg9jsZKlT9lInJtwkAtJt1Gnl5dMk0XobVBZBqoIYwxQBEE88R
/TzWKGyGzmCCCtQ1oywf3GKGH1Zs2zukJSCIkFKuwLLBI/4lGnHIo3Ha5rcMN1K0scTR3kZaRgHI
O0u/l9taf17FMoPISJaFd1FtLLbaLNVvpomHxyTHWEBt9uYl1AOPwfDYELUJ08D7xSYA3HmW6EfI
hguYqnEc20DySPG+pY6y01J5eqKIsmOtBh31yTt4XrYRD+wm840BSaPy0equRCF48U0Ov9cdJM1P
UoEKaYGBylfk2kzAw4AdPmFCYXIHTL6sDRKfQoxxxAQ4d1cI1NJoJeyAJ01DdlNhVG9sF8/sB40n
k8NNaANemxRucWeUkjYHVg9Wu4MiX4I7m3M/Hud1iB+WYUFcrfOAu7paeTzfLY8R1KtnBaTCMGhu
vUuRZxCs8K/cDuNvNzfL1JHJVCCTRlO+TNGksk+rzNQbiP99ahuHVribVlGrE751+pnQnIERd6w5
jRkKB1ARgzmukrEnvezIXVu4waLKWUAnLBcmri95UOd5GQUYjjDwZ7qsu0RMM/J7D8WGubYuzkL9
sY8ZBNWbHNwTtAL8QeIy7zdSOKyI9UpuoDc2X1Rk1CfgA+RnsHRFB4ni7TtChfY7yVMgOXUob2Ry
FcBa0xTPGaVF3EaTKH9Pfk+bgx23cnr2GRg3rMEwXzaDZaXjPH1Hi3FFzm0FWZMlk7pdNgqzjr1O
V5RFcXqhIgzVYc2KAPFTyen3RnjzyGfAC61B0xyOgCn90MFg03+PcsQ0HsOm5y8QTKD4qUnByh7V
ZVRAJLCtNy4NGIVGiJFdgEayZblwGdx8HFH5Plc025evlEIOAjE22HN5yiIo5jpZRcsxgmnpcrut
DbjmMgvXVTYudgeukNL8DNoipSDM4aN72WaLwGJf+iw7URPt6XkUjXwf8arlAGx1kf0AJGuSV1G5
TH9FiUkgtHAYuALEjN/cRz4itgz85Ffg8FN5Mn5l8UEoJGO16B5KRGLBsgnyCllBYrVtCaZDoBs0
xUNsK4aqkA3zclPsKGj7dJvHr+UEcrwfsEfFh0nwHMIJEPzQX6IJYWe0Z4Prau+G5rjvBtNtOQdK
dWrGRCzQb4cFWEXl1K+6AQ8FAG40bxV6sxqrvcSNtNDK8Q4vhPkQdS0lFJU7NNHN5qIEaYw01sdM
bsDCWzku0+tEwNV81PhxdTuzOGKdnrMGByc0BBtYCSKzftdsjuBMDQak6jU8tzBPEYa8uZ2HdXwV
G2B07CdD9VCEMv+9LSEeDqZO5gRMPqu+1VOyApKItxikMAj5Y1mMkTuPFBpiiB/Rl0LRFMO8IKy5
5WBOjQJyUFMerYfCeWyyPgJKeUTCQ7kesOwADoCyzk0LQdAEz0kb4UWd4Pz7kCnO2P1aKECkJUAU
aCFyCG1uUL7mG/hTBWsWy3LIiAYcubITsMicukynAQXsUhfPcdLsFtxxQEcJMQeP7oSsFoeer6FA
1LKYi2PGncjbkEN3BPKzmjjwwjp55WlypTsERr8uPrihalVtywT7dlOYTtAGPdCGwr5uowpIqWtA
9XZA5esfeI+9acd5MyAmvVkRXoHxi/Caco0Tv5bORAfop+bxRrN4rFu6U7BjFkKK8mBLNK8dNtRq
O4L1C1kPaw60ulsYpeq5TDN/T9yagOjVoOn2Q5Su437YZpibPnhNSnI0K4iohyKDKI9iP7XV9uAA
qrkeEbI7vVGzlfxelzGNTzYXqbs02gG1l+sYRw/76D09s1I0FbpOP90hOJiYpM2jxo6vwPE4Emjj
WaunTAcYWYH4yWf2kgwFby61qsC9bCIqCtxhoM3viB9PltOUSED1zR67lwxd2v+Rdl5LkirbGX4i
IhIPtwXlurvam5m+IcbiIUkgSXh6fSXdHM0+oQlJd7NNTFVBmrV+t64zM9V6DU0oxiY1a7ysxzjr
Q2C8ymr49ZY0PxGMgYoJtwr1AUg/VF9rsRG9oV1rng+2lXV92vXRahJrU1mRLF6PKm/le3DLEs14
gnClSmLIBq2Bxm7PrdQtmblFcze1CfI8wKKCzBVQdfAnYMt26eJkZsgEIUO1R9pU0zolcSzThiMg
mpSUz3lbANNzvS7b3q59JMZDGV9FRWIJGAA3RNNXWpz8KTQ5ZIgTlgQvj4gYBmAPbJn7qe70RUHy
b4fWGvIc+xLlxJeuznrwq6BorQOvFg1c10D97lrUzFMqF9nHSCqcLT6gTcsGRhYWZb3zyE2t9iVz
vSO+pGtgFDS1Io1wG/IkkMbN7+xtOTzpKxNLxovnDm9zTKbvER1quR3ngi4qNVXsbClHizucI1Ia
9YNCInwZrLacPmyHLNa0R5fHTtNcvAlTzTH85/ZI/IDMh5IHkq2yKl/aFpKGCazWQv+l4HfBtYot
u6xd78EYkbyPZYKowu6MWNJ4N93oW9sezLo0BznHmEkAvo19oDqNgj04Tqd3RV1v2Xktc/VgwWP1
J2ZWi+pljsGz3kUkC+em49opfs5dGE239ooliFw44ZvTutTBnd2HU3Fk5ly7JV2x2jj0A7Qol8w0
+I+QVWKfnLcNgK6woo2WG16hfLNE6I53DhK1+H6KrWj+6kmXW8Py8sW52ahxghTCTxEHyo9t021a
KhhJNCMzFsnG5saqszC6QysSxsfZQDGemmaKa+DSgEoumUb2zhEyeJx3JPt69oHQMMazD8Rxxqy1
KUST4Y9eccPsG9bmgsTKHIdeBN0vexDM3N0yF6nbJOO4hRYbe2O9RV7d+vtqtrLqiFDD1Knla1s+
cCI3j7K1uQJ7O5TLY8PPi0+dMk323s2W0c+C6Be+OldVdqmXjNLWtDr/YVt4nu6uUW+g9MDU1i0E
IjE7DZAvSkxZ2NXPxQQOmUJjz3SX3PQeBCpQfHZm/BG3Vz1uBlKKQ9s0+80sjX0QnMvTqwWrM12Z
Gyg/as0IVSI4dVac59zJfwBGLIzcRHfjrmmn1owQT2i85jxDBkAoxy2ZhlYXW8vBFz7JL6tTRflN
YPWTc/Q3e3sNCeDdTqbmax99Uzgo81k6H1iVR7OfcXQ1ECVc2f0OOAZsF9ULjQYdMnNMweblnEKO
I/629BRwdcRc1OjTlHNVk4zhdLL62VK3bHa0DNHWevX3rqEXY6Y6Oef7JdZOkHqa4dCvg+3IACev
6arboA/1LVNXaP/WycL2OXkbedvaVDb7v/UsUnXXGs2I6/eelzijj+SXG5IrVciVlkBl1NEDA1qj
Y4/42OxaCh61EzqarBRtHUElc8boMlh/K4TJQKPl7bh9EEFW3RBUX+t+Ep+dN+gB1EFlW4r0ArZJ
LWH4FZLYC49+1Nsv9EY+hfVQeRyA1TiU9/Am7XI0HWzPuerc616ehGHvV60JdtMcGK5o5aHKHWql
/FtrE2KiacNCdmPllsMi2Hzwbcevq23HeCl6KzU77kr+Q7cGZweFijhZW1/ByrY5xZjl+e61ehjp
Q68RGXHaZSgnaAGbSJ6deSNom+lC4++2d7bfeVBVwb6FXnna+gC8Jp47MewpY7Z3To7gwRvoQZ/c
GD70OGSjeVusAvNc3HfjM5i+fIijocxof8b1pcSauRzLoVPboaGx3xAUDu6vrnIKfwfQQ1VT2u7q
wZoypRmbNMNn0iyOpt++Na7eKQ9mmx/vh1kNPkTaI62Ub32DR5lKhHcyeB5XyLaExF/F0Opucni1
udAXwzW7nj2qE/tkr3HM8JppXZkgYqbiQ5Sx85XOTN5rcj/Vbl5iUSca0bF9Uvbsk1TmVRLleNCq
RKx+nadQr8zckWE1XHp7zU0SkQ3J4Gu4g7cQLWB/CldkQt8ViPeMOpApHSkC8ra8AaLwBgIKWi12
s+kjhGU5a36PbIzJcXQPLLiayTogC2NgfoW62QbcL6O0DlOuEVaYYrQ3Bm1v4k6ze+qU0ZQL5es1
/HUX+y6FqxpL50hOQ4w6oItah7xj0LV0RrTLPeO5a8kkrp60z9Krp+7Y9eVUpGxXPHEhQ+qBc6KC
6dxuZC07L3QbjRWSaexCXGf6Kpk3GXcBlxYiA1MwlnWuyHjUDgUHG2zs5H4SDopEE8Dh0l5dJYSB
Q1BxsvRcmBALi72St8VMOYberDQ71EXCnMa20vcFgvEOMI46Yuc0FS5TBbq87CmLq5NFqK68wKLH
rzESgGYferOFUH5sAz+ZrWZzzxWKVHMDecBusDaE1fuWEcA5FOTQIWWtgISSoMwH1IYyNG9RQG+U
AHHa+XEJGmj8eoxVuVdB69mJ2LSA6Gvn4VlVgnLDD4ngWwJfoqpddRacnDniOysCg92pjn75fWW9
oMoJH3WmkBtIYrXdG74M2JepnKZJZLBoROdDhJeaFmD9MTEwoPtilBRyF3arM+7qoMr9R/gKt+hT
xjUTUZ+Sfm875waajmUHv2wjxkdpvFdi9Le3IgK73YE+lUwBn1y3SGpPzs1hDDb/3ubtxAntRz7v
s7EJL9UYTWZ3VdZ8AyBvGbu2DeWYuF2fP2eVorBvWWQ30CZsA9entTww4md8Kcib83b+CrV4nKYc
2HcdRfYlyLstOlCJblnaZhKETo1s9iQkK1dcutBdT+425ihv16mj4i4nYGYeQm19CcNN0YDWJb4W
vbhe9jnBC52uGWA+sg1W83r0RTui+le1ebEsj0HYOgL5+OwmV9G2yAGvP8kjlk14EocyiEa9PrXZ
2qH4ChTxYaHEY3JguIsyNy2n3SusTPRD+Wgdz000zp8DiooiHXyPjeagNl5OpQpb7IXhuOqnnsQ9
c+cU61h8hN5SLAceM7HUVIbWux6HMNhXOUdyMjSTb26WPs9UiNLDc+8WnB0aaZZy8XqVzI3eASZs
+hDWWRwcdFn3V3Smjj9DaUffu9kxEk1w575arRq/eIMl8CtBU1X7LsjmNZnLLXoaZV0VqCXpjQ9N
UNkWnstcFpTNLrmXcEi1m90jzyzHdNKRJiOhmv3hBW4laNKwx16ThEtAspKQEnibEZLic/Z08ViN
hcvoYHcFcWwaurZ7J96kSmVeGrQxizWoNO6myEmv3o8BIMOod2fpHPwixZq9LksGh6qKssy5HTjT
9jTI7W0bThH3m5cDRlNiYckwvWg+GKoz/cT2U5tLXyugm3DRc7S3lNMX55K38GvyZV1/egKDCNAU
h1Cq5wXQwlWK2zSW1mbS0c+LaR8UY15/4wUydLakUZ1Tg32UmBQu5jYNXK/+JrkpH8QizCeK3NpP
os1HzTTY2h+TbRTBt9m4g3+YOERL+sNgsN7s+moZg4jmwu76LF6/uxgaHmqJ8uy7UpWxziMaaZGi
3iuH20pz4rxsOcRmUgYV4AKcL7DwvjJ125wBlbPxJxWRJw5TFBjnpjamkw+WrRRHnNmWaze1QJb4
Srk2ugc7q93bafXHLEUuOAfY0CftPfvSeNa5qjgPTihgA7LT8qVEmScdXRzVNi71ofDGoTn5Y96G
N5rb2joDFUOH2v0AK89E28lOuSgLccgdH7Y8pzsD+ojy6bkcY5p24XvD+1LIYN3JIIL/tVFQvQTx
VDJMgkqcKBEHSyhCiwJydGqjgXN+C+S9XC2U5QFMlD4gyLb51tmKSJ4QNYPcbnM5NKDGdXcclNV7
dyzHMN+biXY+yW3w8B3Rt5Z35Ejc5qS1sTicYmGj6ZvQiPF4azknOeO+P/EdDy+NmtT8FI+N6+37
RWTfgxH9Sdn4TZYuXVb8zI2Xubt8csvyYsLVApfBnlXcOWTnfAfgiL/rPqQTro3wo+eGpp+xFR36
tvpYQ54hOIY3nF8yjbVv3xTtSCXq+4a9uIWZOIzltBbnxUcMzDkligUhuzusBwaWRdmdEBn1sbNE
jnwk3a4o01kxoREuIQjH6NOzaBtYpM36sTBR0T7atpqI7MpkbN/pYIMEMt22upfMQw5zsENno+Yg
M0OHct9huRhm9D4NcjfAsM5cC/Jy9SXyht6WwAIEM88JReHKJ1lIjrs29qyLbYPO5uxe22eqD7S0
fG0hILtDCy6wJcOYOZwNcVv/LFlvRRLBPct35YdlkJDvTgBkJarF/eZXWjev3QCrmRSE60Gm+5Ri
y6LVdwkR9itevS6oucMRqVlm7RgdJK2oAcGQq3qtq0kwaCWwHKu/nURdcyw1ufxQmN7gjbTov27S
6Fcl1tl9jk1OACW8ZffFUe3sJbqdFrHzu84OvpCDJtGOluh5d05hWhbdtgygiBW1lJMsxl+jgxth
HMeoE279wayjuXU8UuR3CNW24mEBpLL3UWwIRphbayl/eHIDM56ifmJYGv4Nt92PS7S9r0UcPbY4
lRTlslOFFwFS2d5kXjbld8w2rqI9Oq6yvnhCdfmTYf6Vq6ie4rJFy0B1xUgP6PPoaUXkrN+gxu2v
o4Ac2uN5t5p9MaF24WguQi7XLSB4Iu/mDWjc9otXkkZqfdI2OmsYHmPaBzdzro4bnHcL/R85dPus
sbgpsqaofkCtC5A9ZANz/BgoIclhiMhrSVh93CkIrKOv01i1r3UIvYOXpm1BZGlf7cNYxwErKCsm
BlxhSb3rl5Dmdey99h4F9NXIa5j/y+TW1f+qQrG1jxCgFE+GyKE8De2x/QSycrm5oCFR/8x+j3fC
BnPXQcV0Yn8rA1wT3VXiLEp7ie5QJMCyNXPIbK2AHqyBcS7rmLtYwv5nPv/1N8hvnp8DoKT+UAaI
lag0kNpzck32kGL8tNtLZjeFvS8peJHBRI1GFtkIt10ecgrG8ryE1TYfhejUZyVp49Ngc1dN228z
xCusiuGX8U3wWYhBcjR0dpVUOqof+2yJvtiYQT5Dq1JIEXMbiyEJ/qOfdnOPPVTZff2pltmybxm5
g1MCMXup904ej+d6mfxol6GW8+/caSnnL5Xy52zHtg3tHQLOTKUh01z7dPYs9L8ydslNq7rGhQwf
TPRBVc1YigBbQrHDDIEpDc0/isg4Ww1vKJwzc3VtMIeJR0+NpevJHxL8z5OgRvfVmsqxtZev8+iC
DDZtb/JT5EkPz2h8td3BI1HPJxbsUYELcm0dzHGRevKVdi+AFdMMvNpMPzoThThufEBQ0CaMNNsv
aiTzbuDZ5kMuJdXoIQ9R0HbELTdL6gRFQ4AK7R29t1ebGctXRnrfOPSdk2aFwmjReUX70sdBIRGP
tIFKJl0NYt/b2upRbGTdE+5NFlvsaHFDnZ5FqWCE5gs5dJ51uzmtrdLKzNl6P4L0UfoqGXtpDL6f
U3YFBI6zKZB3KGVPH6SfjkEyh5B9GdEOGnIuMh9ZORfLx2Y2cGjlBOWMuOu6TJe89n6B1vAeKgyY
2UnM80DpzbbmLZnNdRJ4Q5836WkyED20WWk4eFaE1/GKb2TbtTwachen7hhDaCKpL8XtWsZZu3Pa
0ntlCPKQYQhykOIEeT4Cp+WWNafrNs+vcL4dqpwGFwLQf5llaeio5XZChAw2ypN8oDmvH4Ipw1QE
ENW3iY9qdt5HWyVwXY5Xl7RvCdjcEr8n87P6wLkFGpk/dW3rZWd0tV5aej5GANRZZo6dvoo2IaDF
kxE8lHs9QVacYdS0JH9n7H4gn5d06YybvecBVgaQDnUrDEjpqoMd1z0Ug/ZsLEYIG3FJ9Jt6HK1Z
Nmne9DT8VsyX2Pueir657ozhACQUHXrrOTPld072E8HTG55vtkM7IEy4ijsXi2kiiYg6gYkXmWAC
qhl/BIzA/t6JquefAbQ/pkYI5tVRJic9hNN7nlEmJ96y9ZgH5qx+GrGx2bsI3SJQL9jcDkE58AqX
EqpfCdb8g9OXSHe09JgGeSXGPZgyM/bOd5uV/Z7HJI1RIc3hpdzE9JiX1vpYOHYnUhRM7XAM2tj8
Zm6UNe4qf4I6JAh9foPCkG+YkLimIrep/ZM9osO/VZCWP9o6w7ew1a7290VQ1M8kVmk6/sGd730J
Q39VAszwHePQvnhGNc6eeBu0k/lmqpuMaF08eZ2oz00g/ZDe33azruMILmV84Qy2kH9lvoPgB1a9
lJ8eiiSiLvD5jNW3Ek0kkkVWRHtje9awpMr3Y6wjOQmAT0LQhj96QxepG84u/ZswAGLaaa7m4ji0
fvfBfBfLR+FV9eNrJb3eOpRdE92XwJPcraXgxfJDkNVpATKyw6qFCkFWHlweXerk3dq4IgcMT43x
ln3bAWS+b62fPy4GTo8xdoN4rkXUqNsqZhjcfnKlW94v4eir26xzr9LsObaLfWOo2LEi1dsPPMRQ
R/Q2FDO0fnDOcMT512ikXuL/yPzfbgisu7NEg92A2aI1Q4UmZIcntS1RnHSNkz2QCVPOe23i8Wmx
jO2efYhi+0umMvfVm6rx2+bZy4BQaZaE/zeSNhWtQjyFaCfamiFocx0THR2GyH3OSjRiu8UP00dP
GKzXF7er0UKYapiX9FqMTTejDAvDa2ww+uH3gEgzTRVZaSXVgISyXNxs74iWywIlVXaCKdBvk9O5
HyAvVbVDCkViP5riKGJCY64+N8YpI/PWYhU7bB/lN7XF09e4qy02oPEwpBjkpz8dKiQYxBEYJ0Eg
bfTHYtUzLN7MqXiABHI9xpgbemFcRRMTQ0SDSS7OOY5o3Os0XnvjMVi2RTStwSF67oQNdnBmJCi+
iU4WwcET1PZP8bLE8WOIbwidX7jkzxagoX4wwRITzuDSzjADDfI02mPpzKbEWB16mhab6pSIoVfu
yXMLVGg1fUSYrnB6ccIAr/G1q32Ng27GKATpG2Z77bnCOw9jL0kDKKC3pLLG8ajbBjdrMc9Naqsy
CDi9s25An08ENOWW+CqJGYaK7mQP3lq57ckG7r0a2VS7B43wR/aP2dpEVw692+w5xWlhhEp+gyE+
Q+Fe1tbyhWqndWn+l668r9HOTL9o3bp42zVZS0oREGkTcq8X673ER/C+OBPy2W6ilti5jrMMLyvp
Ryj6NlSlfN3Ib97LOJzL8yBr/bMusCjt0CoNnA8ydL/6nbXe12JlEfZlL+uDHmb5ZirTvoRlswFD
LMP6OXNZ/9QoVIKrVWp+7IrSkinjVFYHfb9A1xtGxn/xsxUVoa8i96Mp5PUoWMOsTbDddQ3vg1Iv
WSTqyl05TOS2TB6KsDTme4a7lbPo3SdrArGVKvP3KSvq8sVFygX1z7navAyOKd7qNjIrasVpfgQc
VpKluGGnmXMR6RN8EDi8n0+tfxA2ht2dBH/8Fa7UmenobtX9tGZ4dLe5YD5ehznutSGzKUOl65Co
Qjr8is2GsZqf0yajfNcvFoJVrsZvgu2tUmSk3WcI/E70Dm5EnWLnIMigW0SYwE4vHyQqrR5uxKp6
aLssJnc6EpY4TpSYF2QRxQdCJDT1vtwq4tmI7vjA5KXVgfS9fDhmCJ5ypOJjPXzbuMepwUTtvtBb
RkXSuh3qflGO6gnZiSlvkCzl/OtgMd05IPOlv9uadj4Nm1KsEhilkrXrBUih4QU+1hHpUBKOk76v
t977VA6y010Inkc+nVpAuq0YSw9aogDBFMjw+OrRmP/A69FOxzZT9m/SO5itakjoJTIWep6gc51f
38bslGjsyS/aZgg+sfnYRaSE6x2k07tJWMu1OND/dNZ9qLb+HVDMuRJ/S/fBodvdG2oCkQDTRlRL
Y8mc8dAryh+cALO9wxZm4ruV2Ao8eU4V3wAX4/dHDNvWzx65AJqf2YMAqnmKKBPjermEHsIsjjy5
UGUMlFS7sm44cHTjj8Gbth2v+IZxJS+OXaCrO5RTbgymSLQPixZZhgSkNCcAlQGqupjJVPAr9JNJ
4FQZzIsnQifZZLjgDvC7+OdVXHXRkAjiuI3R4lOwD6u6vULJ30qHvHLUCaH7VvtODHRucIs99PYy
Ds+QVbjM2ugabmCVta3uG7eb6v0cdv6XqcrXaofVuXrIIJ6o5dE8fZH2iq1FO92Wn7RVrh2DFVZa
5FjXGgKgz5sOtOgq2wCEZyGwFRj20gitqPfDYbXvu3HLHwTmm7vZDnBi7zjgVP3SYtyL74Nw6Wyq
tKnC+50IT1i2uCeKhTbi0FeDn0UJWhV//L61pIerFMQWveyujbxwMQci+gl/eUKQbw/2Y7TOOKyO
duGULa4eHIFt/hyvZCwMt5GLKphOkX7LzfcBnno/xKKCP7w8kz0eWUyL8O3Gok5VxfAtkMEm6AAR
PKV1qSXW9C4Is0OZkSTbpb1ynL5Edkz1XSeDFt1vOeYDokxI62W5WD3z9F5QqW/R3umXhcpLlAQp
uP0UZrvZtddfLgku/c2WUXDAMHiye13KrJU3BSchDX0TdZ8xmUricYTUv/q1OeSjn5Zul/zRCdcY
4iZy6phEN1M287m24PmPjIicOmKsAw3YsuTMWt7WQLXnVS6Fe5rAOfNLvDgiuGnigjPTGbeiTRdR
heZlYk8zO6ILgwB3BpkI78PsVNvtGNV+dsFjhOPKoUHFxwUliiLCZvdPzg4tHsasXcfu8qlbMZHs
QT6U9Qx4gnnH1PC3NxaRdAwfIwSG3bORUkCOUYMuJ5/ilb8WJl3v6LyXK7g3kDW/tB1qOEZVPs5r
VKOtn429YSaOYQkQX1RvvlbBNwcbDfeFXOJnW24dMygcYM4VfhG7UNNWVDbcOx2NeJz5uzrM1kcv
8z39AD/FHcaO9N5GNyLePmeP32tLayIPeN3xjeWr+Icphvx7zQPY9gXKcAHQALKzn1Uw/miLhfJx
8UrAz5DJYbvMXfg7y2xb8M55zvZVbrmVnZxaWuoEh2fedRcuhy4InPE4jZnR951R5K5EiApedAy4
h3YCL/DJZBLfKRlAC2slrEkL1KzA+63nhr0tQrQ/6CY5HYgNYiwobLc6be02Dft+Gvrndf3P+861
zdvgwsShoi+gMrHQdEFS8LlhUiyxbUDH/Rq3yTB75pT1dfFB7EhJ1zC38R2GVjJPmOTUM+vUZmo4
cgtkqqWPGn0HaDv3J453yZnlaeJ/tqJ4Auyy1Y62HYhuFHRgV+DKdvcjXswXeHz4aXdorIe1KABr
Vd5iXs90PP9elmCiPWUDyX2FqIJWHYy4BxjEmXafYxLNiH7omR9lwFBuo21CNW2YDMNwAkJ8nNvZ
lRE663xEQCHgZwc2VGuqfeHKkZ+WZ9N254QAoNjTVaaTZQSP3jna3mhIRs+xHxvlmvIYjVFxNWoN
g7hzNM4CSAML3E4qo00qWjquhP5XIKBYK8RYYT9iKck1UQvQctUuHx23T506X34hu6H3y1Ccxju7
CGfv2I9hjpWE+/rYkyG47UkH85+LgdSElOwO/SSWCJ57zjIaJwR6rLMGwdvblA0ejHE8jmnogTKj
nRPqiQiYEjyLtAZ1FxI09r72i8nueyY6fERiVWntOLP+urrw3iDoa1xR90Las78hazHMkv2HwFHp
eAehI7qEREAiXuwKKHKP8ASRq0vIAKoLWjMbz6byP+S17UkzPxxyvnEg23PsbdmbEiG+Z9hb/yWU
Yk0xl+uHQavmsKF0zRHSB9NPbPwIeHCIgLwTVEezsQH4ij1dvHggcCa+OpYhS3cgkDWedUzc9t7C
50R4B0JkRIQIJ7CXyg223WlV81G3S5PdRk1jGUTejUjbKiAwILYj/hxLn5SzxV+2y0DT/qPHZ4BZ
3Vqq52JTvoOZDnvMDgny7EJWIi4+VKTou6yzeLzthZ05EpRJdc/Sy8FROtGNvztby+890DDfQHUR
TTqIwfpd+60KwWEH89ACbS27ssvc+FcgLMgjF4L+mNt13CYIjqYXYiQCudNF1NIVTbJj5HQwuDfG
U7AnY+cX+bkPxmhLY8gnuY9mh1jrCNn9rX2NGtqvfaEfOFh1vYdiQpBmcxxYR7ftQ/detvO63GIF
wDGxkEFin4cSj1hMU40QUIzj95mzf76b4USzx360Sp8+ZXNSAQ3Q7JB2khyH27CwqlPQzpjBSi8s
vmEZqJAEj/EyPRS5CUZej0HvVY1zcJgkttyHCUZtuQidGagSHC1lfUDMELFwlxproI0L+EcJBvyN
HJ35O0l9Y72noNAhQUExnkf+7PSXEG+DdaZr0Q7+4Klv9gP8U08mBE4aQIlSIzfKqKWsJCbCvD6o
hsaJnVXCByalci1mQzVZlN1wypEb6bvWVUlEuB55NHpb5kfM+eTbsvBlRKhJviH+mxK/9Gb3IR+t
Dh0LjuJy4VIrMGeoxOawbp/BgDY8miSb+4dlYs7SKfZrDIrQbLN72EiC9G7XBbrtigQ7PB2u35TW
dCuSsrGnn8s8uI+tRw5sk8QzKM9lJXKfMKouEIxfIzhoGm5R2rTeF5tICehf37KWJyCqQr0jlyxy
vO1ICby0QvOCJMaBGAQbJFmley9DHfxoOGiQgLhwFOGmPZieJSCTEV1b2KSLQoeOHBzK9dDKesrO
zYKG8khajxqP8ULBwoWIkIOZWZWqJWLnICZS0qhqvum7FldyoZV7MSYXeQxKXdju963z1J3Tge5/
CVF12Y8TKkSRqG2doudKTkN2F2OWBL2QlkWcL2rN5ThgvLW+2N6oe8ah8Le9NCF4/ykeFDQ+9hcH
DR428dprUyfLh6fJmjrnPIMtRIQwOc5L5ZR5nG7Cobge6gV5j3W1RA52PokbC6FNfTa4tvMDBzKS
gEnZtJmxmkgbaMOo+KTDNOOROMv5UTvhMO7LJZg1QuXJys+Yi3ORSN2vuLqwIdjWbQR6T25XFhfZ
U1ZL50clrXw4y2hgQnbgxrQheHyDT86UiYihCZ6OQKc80jVoQ+hG8GYjwpjhS79xA0qMdG1R3xRF
JabPSFBwAw5ghd/35Tq49z75dMWprxAhkHBNgNTOB8ljwEpT5fUHWS1LflXp+uK5H0bZPzBDhYxq
5Xrj+DjGA6K3jXcmzjiFcop2x/Ld4dWbZQA7PY+gHnqpSpO2Y+G1j+Dmxty4AeIfS7sBXoDQ6zPs
bLP2KBWZ43ghXnb76UXaLxHmTtX3v8SL/jPK1iHJEC2JL5gF7jt/BKbXurUj9E/TBeXwXL44Tbtv
UeLxgUicxG6z8td8aw5zb5+j05QkvKm/Zc9eE0z/TPOMXIeoexK/MQ/+kRpq8Rm6CfP5sjTDuteK
PHOFKgpedpEnenKwQEp591ibYT5YQfi1w0F2FrpwHnIcA9lfElf/EfZtOzECT09AXV9TTK8R8/8S
9u3PpNsUfT9fICP2ej1V7a84/0Js1l+e/D+i6v/zcxh4g7yKLJ7ojyfP/KzZwSo0X6InM732yWrO
4cW39lMS2q9ld1Gpmx9b4hGSntEND+3fctb/7ecD7F2niTt8gz8/PyxDPCfTfME+nWzz/UaWBA1A
Lo748mMuD18is/9NKwYUu5dXLe50Xt3fzmIdZF//ZRX8MzoWUEqI60NnSM4/ZoCoCe+jJs/rAuPx
kA8HaKVLNTz/z8/8336ITQA4qywM7D9fLbylaxpU/Rfba58Qud2683PlvfwfPoT2DWicasXx/gin
rbvcnQIv0xcCXt/jwP6Fo/spKty/xBT/+VtYnFzLeOTCGKzN/zMsObDiUUS+JGGo/FD2sxO+RcNf
PuLPncBH2AKpRWDbPnWU/ccKodrzp4gC4qGST1P9XGe/nfi7mh/+d8/rz0+5Hg//st9KcrS3RtnV
w6i+O+XPKH7Y/jaq4d88q//2Q/44YaRlssKUbvUQlm+Zf595P73+L9HHf3tW16/wL7+COC/jxZpf
sWSPfn7PsxLV8zr+L9fWn8/q+i3+5VMK7eLTEXwKaXRJY/ckxnzxgqf/3wv54wAskZtze/vVg4uP
obZ+Raiuneovb/3Pe+e/fgmliXsdJSnsP34JDLO0pAiqh2ue1Q7q5UZMeDn/51/yb19KBJ3rc5AH
KKT+++OiFUAWSwT9QyEfIlJJK2Ir7fKnWv42e93+8zC9/hzHZzu6Ia246/6xiEPd2aJY6+ahnO7o
j8vxDqf2vkR7tsmvqw/uA1NC0uJhcx7+g7QzaW5bCbb0L0IE5mHLmZQFUbJkW94gPGKeZ/z690HR
fR8Joom4tzf2QhFMVFVWVVbmyXMc41sIRbSC0l5Hbt8Dt2dBKHV/6CMF/eWlOv0g5XroXTWokLzy
Qd4gbyOItHxNpljobgohoyurXYVf7xucm+vLGZjsMaFJHb0krfDUWHv5RwJHYWxSGVuc6akU3nRg
k402GDlpN8BDTyFMmDHQV5q1wJdAHGbtIWaz6N4Lu50BhP7++D48cjqjpmJwRygSaOGpx9ZmKIm0
F0RPViI80XsHGusMTRuAcijghM/hi/GTt0bzKT7pn2KIf0ikLtH0z82xqZpUdcYARdUncxwonlb3
4L6eso1Xbz1BW9GGB8v30lDHg/1mqJqkywDVNdlQJnPcS6YDYK2KnvLqhaThCt6tiDBfendWxrO6
g5oJGFi0XpjgqQaBIaOVweWvi4QjuqxPjoQQkFBBiqI/y8hjiLyESogF1E0WNC96+yqlD6SWAp78
tbE35Z9dHp3HtQBC0UM0lR1IVe20Jl74qpuNPfmoyWFY+X7fQR7Wn2t69/ru1aeX3oKkqub9K6W7
+1NwcyiOxogHFShaLBn5getNm8EjqcUOM2C4L+QOVkXx598b0Pn9UYwDKh91cqOT9AKkomX9uaUO
pCiQPQvv9y3cCBSNq3hpYjIGoek0k7ddf87Ia+nmJ0/9zZhtNdy2EEBTWD3CItHk1sI6/T/s8now
DI1wxZrsDbKGsOglTX8OE7vJ3iHW2whj95f1JJgQ6vzsaogL84WdcrMhGSzTaCAOhFYEAd/1gpV0
RORUhYezAC1xFYOwZ0+CfXhUl9Tb5yyhbSbxQlLJn4mT89zMHado3Vw8q67M87BYO8ERBmqgNo/3
F3DJ0HQeraQLVTcSzzUN6jZ9igIJLzhY2bjRseotc/Mf7BkyGd6P0N+c3NE9r1NecZ14lstwFVWf
LeInKNbz+Hjfzs2FKCOoq+mqLOu4vixPlkpzQbeAnBDpoTaeKi3cV/mrmxeQ86gk+OVzk4qf71uU
b88OTBrENrAuEKJPD7SY9uhSbXvxbKQwdEaq8LN0dPMtHigWxDBHPWiqkp5KCj8ntRyk33LT9Tu9
skwIb4PSjgOKIoNEs+nKcYP4oatASMMDpp0go1jVVfa9oluC7l6tOjRwG6wqkudroRXs2NSCI+yQ
3jtdyt7CTpubSGVUPpZMPF7WJp4IHCOleUEWz1L7OXkPoEeU1kOzqQo7W3DFmT3NSxC2QXIDHIfS
VAqM/JGQlpnF9oJ/OsykXabrW384KWa3ziBo6ejvaAcIgoZ+e3/tbpduPEYsOK45JA0Cu+uNnZah
jPxDN5wNXdjRQA+BhLBr4pMHAqpUvt839vGQurpvZaypionon8Y/8rgnL8L6EG4ZUJbGcHZLGHDo
THnwdNjtg/ibFFM/gzMXnq3qZ0rLKR03m0oZvv2XL7DIVbGyssKj8voLOlkDUQx5w7ksBdyr+ELq
6+h0mzbQjnT8fqffFDyzboarmsjuvvG5uebORxlQQ0uS4Oradu27Q1BSOT0rSflqnkpjbSXJ53j4
a2b7/y9LUxkwj8olsH/9Y1XTlUrzMTXNUzxER6GlP8RMvty3d3uWjmkGomLSUxoXxGRdEwXoiBW6
4pkRnmrd2UGoS2N99mI2C5Zmt4pOGg+vpVWc1871JJK38wZVjNmVT7meAp7/FZSvKDkFtAoJDsLU
kbjNU2Nph86O8MLsxG/gaVPisMCsYJS7otn7VbEW9OwxCpxXx5HB5W49t3x0swK+3Q1USbXQnnwr
3GYkOIsldcQxLp3uI85bMlqGBsOVPvGkTk6bFK5L8Zy0kb+3mu4vwi0tTcd0Wt9f2Tmf5Q2giZaE
JIw29aRYTjQQgYxbpYYRDpDdHgCfZe2bRhvofVMf8rfTUV3amgRtQ9FluRqF4rnVarpl0OdYU8I7
qELyRmHabmVFWAdq92nIi2cKAw/xoH6OI/SKoQRaw9YbbMsYQKkGVfnKsCBjSCSFVhjxyYVy1xuq
Z9eX4IITimGTknGCJIDctiP99kxtLwMRW+eys9WbFmCrXC4dfbchr2FwjejgJWWyZdZkcAaCykD4
Cq5lWYMdVqnsOqy/itoQrOMoQTBHSX5CK3tMc/U79ZVH3/ROUZHKtGIqB7Ctw8LtNvs9iqbpJNc0
i6+63kcEX2RMnVo8V9ymq1aTgzX4RHXByu22MbkhNZNSMO8d05w8sArakwVFceWzWYAKz+RPsWEP
CEeBRxUP991n1pSGbq0sEmJZ4sQUwMvBr8ny4T28WqBt82BqpKAJ5P++odvNx5gIdDjtLHL507gA
9pJo0HsMDXUJOYScD/sKCZ29myruQiw3a0oXKdBZsDPo8hiiXNyXgtTHWU2YfC6os/2lNcVfu36b
/NJ9/df9Qd3ucwY1Bo1AimRLNCfnmwIBrma5WEoo/FIahtHjpJ/hEUQ1KVpIt0pj5HS90TGG7K+J
jjKa8dPXRBipYYlAgnzOyMjTT0hh+Q0Zm4NqvFbG95hipe9/ocMKasdDSA+Z4i2og946P5A0nViV
I82k+DHxlcSjUylvkSQweyCzhAHxJhFj/T84CrG+oXLdS2DEJlZgUZKogLXymdBPpAKvgluSk7X8
cn/p5hz/0sz49wsnUQuafdGClM9pxEFxEvxn6CPBnNy3MhO7MWfjNc+I8Ptp9Sorh0xwYL06B8qf
HgyWEL5WMDcm8SGM/gCMWKnx1yoBS/p83/DcHri0O5nFPiNLqxi9fHYpTamx+mC0BymrdvetSPKM
T16amcyiomdKO8SSfE5SuqZNR0HvDeBMWZAjHtFnaAdUzZFYubChDfZPcNzFj6ER+p962p8XvmY0
NtkgJsevqnI+c3ZOxY/VKqGluHWNcw9CgBcp7yPIPFZuYShbyE7r7f3Bj+HCxJxl8IKzOKNZ2ak5
h2S7HqrwjDXBdwX+YjIqa7d7ljM8tqKDwK0fvLxc2IO3Ri2RZl5NNXWSQITi124LZL+hXSY0zn4u
HYRkNXyOlHPbS5/C4MXUT5a+YG9mhemGVy3CJQSOTVQbrw0qTtCB3WqtsyzV2xyigdJ/zsMjlNGw
XhWrvKG6Xb+pirQ26C3k8FiY5Y9Y6XqaAUOatH6NJx+x2+iCFxvVAqpvBmrvPcf1D816ojVupQZ7
CehN2K3r5uB1EL0x5fCpC/EzOKmhfzTozoB3JoejqNZjFPB+W1q+kJmYmxnDJHK3FMXUR0Hm6w9L
6dAEMSA55xBoP5ANsSTGOgGAbQDgeig4kj6gqfGbvvMXRUjHWZ9MCqsxFt00onnTmFxxzaBUIPxc
97mt5S9ZccwQZq93pKHg23406m5rwQFZCHDdWMM+jR81/ywJB9cvF7bczKVEaZpAlwcMqio8VK8n
AZQ/zRhS6D7Tm7VRtC/iwNu7+Jz+kqlKPwIUFFN3DaXHps3eDXfh+h1HOZ2FS+OTWcgSjc51n37Y
MDF3eQ+hMg3dlvodeul1BrpIctKFRZ+bd0qeisL9JFoICF8P1+9F0Hea4j7DFEODkw96BsY66wAh
w1I2f2anj8EF2w4Ek2pMs/koBQ290Rvus/4If53qH5PONlprFenhNs3fBXNpo90EMwr1dYAN5Bh4
JorTFBgwHlmH9iB4HnrbPUTqsXcf1eBvw5yGwWutUh6FFDvb9bprRy25v7XU/Qo2sLIIa1nYW8JD
CRWqA3tingnrvN3TJOTBZhwF/kJ8fBOIXH/px5Po4khoEXBERqwNnsv2XUHwtv5z/2S/uUgmvz85
cqB4Mkrd4ffVhn5/M1/Tr5f7P5r6/d/bMWWdVJnO9aFMIzqzKaqkH/rguWq/qkVpmxk7Ntb7Z99t
hYU5m1tdU8WdiKu4tsTJyyXJtbYSQocxGXGyF7s0ggQw5xk1ZOmh7OvmSPvVQhAi3S4UFSIiVYtS
kaWp2mQiq5LrvipD6TGOAY96I7/XsxZs3G9D+6y5pzJ+lsmbKa+If6DvKKwMQV8Y9swXyJI4foRu
EKdPD+nSDyvZ6nKZ/o/ajvPiDa2C/b9dRX4XbWqiAIudI46fcOGNNdoNdS0V8mOgo/kI14j4bsR/
dWOp7jY3FFnk2OdEUABDTc4ehfZqgQ52GZJlQOfhrtQW3P7jF67OU/B5lxYmNxqdyK6hhlgQwPiN
OPuR5/tBdGj5TbdJY5fNvsh+1olwzLSvZr5B9cZYiDdmB8mZPkJ5DVGZ4lZkVTD82NfkRw1O20FE
VjjY3F+u21zYOEpyCqjFiroEQuV6vZQIfGGqBcpjHDi7xvvEjW01CQp0Kc3dvy3fNpGnULJ44aq8
Oc9Hs9yQlJ9kxOenJZoShTRzUGK6guJ14CdAuP/Q9FuZx9z7JAQPefr1/jhvLkeeagCZdFJdIkeM
NtnwXjuESEua1iPya+sgpD0tyrZyhkQ7VCk5LBz5wgBvYwFFt0xVVanPosptfLyFLjZCmAeZKVHo
f9To5RcKtHMc85hIcEL39SZBK8NITrSarAQI86SCCpIAt4Lqr+6Pe9wG1058/RWTM4cjtHahyHce
DflPj5ZS8pQbCzt+yYRy7UGCbNBY1UfOI+2auyA6Wu2phUHtP4xj5MJi/cibTMtDRP89KZvGeSzd
EqbNc5V/qq0FlN+tTxrSuBm08UkhAbS5HoiKhI0UDYNnm+FJ+yY9ZcpWDH6X1lOUoI5a/Ou9fW1t
8nbpUe0Y06We7aJwtK5jeuaFEgj3/XmTbh1/DI2JyBVFZ0jTHJ3XenGQGT6NnUNyjNPPPhLwzhp9
7D7v6Xz+EqO1QkP8lvbZYji2CqJKRjZ2Az7R4LYN9Gbr9ObCR91GFNffNBl6LmdCFbZuYAeqdUJC
RGmtoxs9N/CXL4x+9L1r9zfpqmTcqsE1Qex4vaQR1NKm2oaBbfrVJje+ZqjmeSvnyfU21jMBmQ2P
WvfH0s737SozI5QMAN6gM3hm8BS4tjtYQYVYVRPZEXyfHixzKwQ4VjpMGEn90Eg/pTBZJ78VbR8g
RwJJHYSaKyE6wDwkCxCUr8LvtGmZ9YMgbFv48IKvEUUej3YXmnae0DEI8icacaPvSkHFaW2KXy0I
QO6P4fbuATsz5kAV2NbJsE12Q0CGQs4LPbLzKP1tAt9Q6bm7b+L25Lg2MfEDdPgstUKYy3YByaTN
sdM3fbGQKFyyMXrIxTGsNL7Wyz02NBgfxYfS38ryAjzvNq3FzQx23qANCiFKdXpwiDAfak6JTINQ
5LvSOEvFZ5UHEd3q9G9uIu1Ib8mqLcO9t4QHvY1jry1PZtBpu1oZ0goRQvPzdyWlcBQh8noo6Qi5
v1QzccK1pYlHlxRik8ytU5sGeEPauOYW8U2fkrK5rx4h0vYW7s/ZkfGsNE3C1HEfXa9bpsRxYNE4
Z8fqu1AVqwZSYTl7z+lP8+GxvT+6me2qEh/8Y2xyTIidGo+SFwyO3graiZX6h5HuAdcvRVvjLE3O
IwzROqBKZK5uYFswmQ5FWLNeXotYgnTUvRMt3UYFKC54hHqt08/oH1DATxv7/hDnF5DcCHgpIkoa
Ga4nFPmIWkqFPLXhhS88+HbfUB0tUjo73wzxXDifumDhFJy7e0iEAImmnks0ZI1rfLH3xNKH1yww
Mruvf6h/YtQNPQcVvnJbCp+G9KC3W+eXjB62+dg+9aEFQfu6696NZqvr7vb+8GeuQT5Cp14vc7cb
4mT0AQo4opEkmZ1mdA9ozTrs3TXYx0A+yG62cpV+waVmDeqqAfCDeMXQJgbbvnI9EpaZXWrfQPCv
xfYxcNxNoNslbOmxuGBuxoOB7hJr8qgFFzFtTcmNQYAwRs5QyfMAVKMjT8oLpqKgXgKPzdwLGt6r
w2w31uOmiV5IvCmT53Fu09UMQVqwbsuF8GDOAvEX+SSclWzr+PcLt5Gzmo5yJcnt0o+lh442qC2M
GksHzLwV0pUc2cSU6mTPj6KAWQIdkp2ZZQErTiad6TtewsbMWgGuMboAKQ1lMhYwmnFUhn0OpwS0
nfHDyKJ+37PnNjZpT9KuljZW+MTJLvPhfC89y89t5HpWCrC6J3gZxWpv7RP3UeJmNZEPvW/z5lKF
9ItyrEYijs3Nu+p6hRAGr7MywQfolEnXBWxlBx0Zlm2hGs3mvil5vKCvjsyJrclGQkUcPmQ3zO24
e42D33+QMaNPbiNUDz3CoKb6VNLhnz07yQa1a616Cr7zf/8THtrmzT2W0ES68sLwb1MDk28aXxIX
HtrCKSXlJt+kK986F4a6oyd9Frx3JANIdq9gNQn3NPO7cIb0+6GlSWl3f1ZuQ46rL+BRdP0FiqV0
AC35gqr96xwc5+9IcZM/DQo0LsNOM76kwxcptxZO0ZtLeYxmNbyN+F3mZJusu5KJFRpUdW2bbbzN
9OdGOslGso66UXHn9/0h3vgYhRaDcwYkEDUXEiDXI/QNpc5zXS/sPI6+ZaG7SzLkKOr6y30zNwfn
WM+xPkBHtGuSGbg2k9A2qFGLL2w0D7ep8tnXsn2bPraoet43NDeeS0OT8yYsmdq4xhA4iVcUvumS
th4HNV2YtpnxaGQceHTQKcfbfxIRQuyS0d/tMx54YtFyNL03I9ulsID+6+HgCJycXF48y6cXagbB
tokyRmEbFJnK4OxvB17J923cermGt9GTYo0ZeJ4g8vXiVAGkX5oEvFPShf4xbXKFGp9U0CjSI+sR
wLUUlg76Qk0IDyOcMiPIkUZz6D13979kxvFBglPdon7NP1OwlBjTaZnRnGqLRrNCp2cv+r9CNVk7
hr9RraVn6+2Zx7jpwFHH/j6SR9PbPEiCUSbApUycvQ/urzSnV8PbKDKpsfXwSWnTg5CdkVF/67Kd
9b2t3D1ytDDXeOJBk5s12RfdqFdAyKPmyUINdmFdbquQH9/H43BE61JxmzhZWIQQHlMKsOvCOlTI
4um/0K0EJP9dOkGaGL5mxgr+FkE8RSEC4Mox6x5Lj1YE2D/Ux8JaedGX+ws03qNXt8T4RbBHSCqQ
GkoIE0+pEQ6uoM3kNu/zr3S9rOnJXkgPzWxgoNc0XuoqCCEu22tnpNPF65I2r+xMGhBAPnXwc4X6
wvadcbSxKQAkraKT3b65zOvSyIewrOw0PEnD39yyNkFgrWVvVBhZAtHMnBVXxiZXawTbnp7oRWXD
R7aWazq/fjXZH19fwK3dhMKawppwYSi0e1ncHdcTR06pa5DzrG29+ikgDGTSbySBzCevLYtvGsmn
+74gj4s9cQaTJjaecwo5GBzi2qDSupmi6m1te+ZeqYItz1VIb8pvFew/imWXxwRmGGPb/0pfxYfw
mL5azZsVnvBUW38o1cP9z7n1m7EyTYRJMy0QHm103YtgIYpRyI1Un4JLcq70P2b8KYB86t/b4E0p
4TLw8t6Uljw1jQTow2q7QBHKd5+SNFpXzUKe43aPqeBz2QHkhcB4fUz7xUA8pVUzElu1XSuQg1ZS
9yQjarEwkg/89vXiqTKvVJPTHj5RqkjX0+UbVlpA69HYkRo/tq96SwRXofKVrz3/Lfaehzr7JnZQ
RJXOCQWx3kEOSUWDQQX+uHVfvWzbQmAXPaZIqeWfYez7hDbnDgEtwXm5P+kz88GXUsuj/4qTZ+rX
sHdJBKd5YztmKRyrqEFeoez/3DfyUZO7nY//tTI5a7OiQLUCLis7Hh5rGHlU1Nu4BdQf3lmNkaZG
UA1Vays9d2LyJfurezsU1Vw5WvDimcHSxYB3jYlk2sEnn9GkuoP0adnbgYzYbwPn0cJAZ7YJakeE
Esp41WvTlKngwY4hlHJvlyjI6zAM08QWldXm/nTeHnlohOrEfDAvcrx+3LwXPqzDMp4OHSzGUtId
YKBcaa2xTpKvcrZg6OOOvl43rm7IAsgB0I2Be1z78WAOBqLjqWwjvxeuE8NfOcLXAP1S9Y8mbmOE
moB/G067il5S+UtR7qDo24VJ++Q7QI95JsLodmjgLOy38hIi+/ZEpjI18geQMyBInNamCi/2dcA6
qj1AwbdOB0ndDJBII2mdIZOgxjrUESJolQB2uvvzP2+Ze9Qg7OZamLwgDDPljVxiuSDz3pIdRzln
JUKHeEzLbz5qvffN3XotaX8FVAEVEOIDa3KYmIYYCEMQqLZfABwRsl0l+Aun4sxtA+AJyA+9ppyN
3HXXCy2hUkyOy1Ltyttm54C2z+o4oJS4j/9Edvwps6H6D+VV+wmEqKLuKtjhpLO08zfSGorx++Od
OS2uP2bidYFjJXAdm6rdP4twYusPkrqm9g7o1++OJaIvuzh/Hb7QOdNXB3ln1ceFD7gNYEb4F/A0
IMe8CqYJj3QUKQAcpdoQdFPGXSvSs//gGMlbFsgrvT5F3qNcn0LzpEnQ25rQQu8C7WdQv7Q/73+J
MoYVkw3Il3BwymjX0X41HjgXW13QciPXIYO3jV9mRAl7pVZIfz8Ja/+s+U+IzdXCPs4f8wf55J1U
O3jWn4pT9DL8oQ9DXslfJeNAQcqi1WWdsUcWzofR86Zfx9uG7KjFkUpt//rrwqKU0yzg6/rqVw27
fmU9x8rfv2qzKSBZTrOvC7Mhz9kbm17gMAEWqk3Ob5ceOhnJDc1WntqRjXhVnbth577421DbQXIW
7aEsarsXapFIVrkP+RdL2smPzfsAn+ujsBvUrVztBuNZ0w8JFGaZO2xRvt376lIPx+1FMPbE/u+X
jiO5WLcqLBCO1mONmkaz0mFphuJCU5dy0+N4b+afnJyqU7ChfjNJL8ie1LlG2UJwAaVRAemYSkTz
4svIVyM7QUuqqlYrlNV2+vb+StwiJceeX+IGE9SKSjZ6YtlCZaCPhUaz/fyX9iA4m0TaQAXZIJDe
Hyr/qYdkthZfBn9hyLPzemF3PCsv5lXrHanWykrjPPpS+K8JK579p7UzQQAxPBLqH3vywkZRtRCx
poNmoz9lD0Z4aMxqD8P7wlNs7pAhyf2PmYkzk0RFibLrNFuLtL3WRvra6LNfBYmOaBQLhF80W7hI
Zu6t8fogD8XayeBcrydPgnIvoqSj2VH2HhYPPiLboYZcmQPHpw/qVljwkrkR6nRrkAHgJQNi69pe
qodopri6ZkNeDHj6qya3+8D5PAqyd1AR33fJuVtyBAfweCYkuu299YvOF+kpsk2ySui5WcY2Tehi
vG9lJqtBAZ50ATlqzj2i/OsxebUw6ovLqq1Dvp2Y7VoLX+LoiwpliqhudRwFpK646rYtBIajCOzP
MNnl1rEa9Sx2lvIO2duqErVVHW/NYsGlZq/xD6A8xUZLuZlxDUGDWg511U6C6IT88soBpgevf4sQ
g6fLK7jj15ojrB0HdvXhRwSevi73sbRWlFfXOoABs9SV8xk9i6b+hDjNgkPc5pw5Nuh+MsjsGdys
036Toh8qBep81ZYAmmsK8pqrtigPzgaOwR/OBhhHrb3451YwN734Bo/b/dWbdcgL8xOH7FSe2rg7
IWMXI0vm9e3WD/IcyTw/XjGbOS/rXlkY9JxjgpIxwOBanNFTYDdUa0Zr9Fxajgy7PMWvYIOaVLT7
90MDqchlzNNgRABd+yV4/qYqEQsHIgMnfvBm9A+tke8a6Unyg4VpvAWBsoyXxianvxO7Q2n2qmpD
zb/NihO1Xtl4U5Od9BMleVXdxm/KyfwUZA8OHJL3BzoeUtM779L25AYgv6mUqJ9iO3pX4W5ti039
X+IaOMlYNepdsIeN33BxA4RQUyK+wUHp9t/T7tCMFw1CWMOTXz6I2q6AQfT+oOZ8hHQcYEKOrxGr
fW0wr8wcVnjqqrmDVlV4cr2F9NXtk5F8L7VjknLErSQmrg0g0g05cjMa0B56G9ZkounvlKQWjse5
xbGAJtJJCUT3pv95yD0z8aHHtxu01Or+1CiHFDmr+5M1O5YLI5MjWNCqwvLkUrc7/M6kSiyZMBmu
jPTHfTuzi3JhZxLdlgaZERQIdBuV3wQSmhLgUx72C/fW/JQZI7gLAW6etNcrIxYmqg9Np9uKhkqT
+gkCQklZelLN3fx02oiWxd2lg+e8NoJGROOizqDbPQym6RegPdmb0aHexlMu/Xl/2maX58LW5HCQ
aZNWCxQQbNd6GH6JtBPQNSOVS8HM3NuDHs2PJP7YUzjZo1JTQ1zr5bqdZdCGKseyFGlxzTdd98wl
h+D3yrJe7o9s5vpgnXh2cL7StTmttptZErgoYeq2hbLpgyl5OVpy0n7I9MeSNzV91P6CxRkXpG0Y
1SXEBtjAUwAGwnhG7ApsW6WQvkoB7+GmfL0/qJnlujIxyS4YfionYh3pthSqKxjzBNg31WEXx/+6
0QbmHGA7BGcQGcqg4q59MBpQCQwlDOX5b2ptXk5LbbeAR53ZTFc2Jk4xVKLhGgU2qvA7Y6mNg9Qt
MCDMzhepH5XeNRZ1Ch2x9L6JkELl9In0BCnL/lXXeXqpQhmtQtBQ91dnzuUALwJS0HRDJKS7njTZ
TeK0HFrdFlA73TYjt780QMrhlJ6412Lf20NTtbCBZ20CAqS1Fbgt5eRrmzESIQmIehbKql4rvzPX
oVmjL0uGUbX6VaPRDnl/lHPLxhD/sShfW4S0WpcAUuq2CY62eAmQL/YXoGOzJti5dMvggkzntYk2
6WIYNCXdVoen1v08APxrzYWtNLdbqVv/Y2N0nYuwwXLLQvArlSNpaH91UvULMpvt/ZmaWxtUC8dH
FfJawPCuTTQlGot9ajBTmqvuZDfS926cfstG+fZajp90IHKb+ybnHJ5MBkxtFOPpJpuYJEwKpdaI
DFsz3vroSNSXBsFaTsN/fxHS2kDXFIQ4oDKmac64h0e9kHyD6xaclJjA6h81VERaxFYW/G12Fv8x
RQr9ehajRCtyTRNwhrL4HKjNF7WTvxq+VCGs12so1HXN7v4kzrkfVy8Nr+RqbqF7CfoGXaQWhm0J
MGY/i+Ifi5vxvo3ZUVHYGhsMueentDqCEWp946aGnXuQaZBPPpdpzYNKIxOknIdgf9/c7JDMscSl
QCJEnuR6EimzDLLvVDC9xah09ugomT+q4e2+kZlKGvg8sp/wBCnAFvTJYWT0nor+TW3YhdOvvPYB
5fuGU73/21Vn6PMbc2eZIFDFc448ToUccL1GoSAZylVy8IWXrglXeYugKFwKvdM+ukhHOtGmrM/i
EgjnFsPGBQdYhdBHpsB+08jddlVRFlVv2I4XA5pSdl71AIcKOqSIP6DVqZc9eFnZ+g/rYLAIKqxZ
EItMsyxFq5j0BSmGLbWjMKlRPQtCEu8dUgQLVYK5FadVlv4L8HIyvIXXK05CKdEiun9sf9BfuXxe
9cLIkTqSxQVP/oikJo+8D8o2+O/AQdyQ30k5gnCZaxl2hK60Wm+sb336W2j3WrV3kgc9tgMPgUyd
l64FSvCnIAGqSldFeezTrdrK62bodn5prqQcSI/wYClHMC+bTH/oy4MSPJgBDwf6qyukRmmS8U4x
2q91+FTWu1KA1Ic4H7KBlWj7OjnUuNy0urOC1ETL+jUy2vddfO7WGOnp/u9Yx79f3BpC0FXd0Bl4
eCOtAp8usqUC0twJTgmBOsYYvZIiuLZQhmGGv7qmbXTnCi3YyH81lWSd1guH3MwrA24fiQOO1LCu
6JMHU5PLlaEgbGwr7g+x/zFK0CGGlCc/aNXfqma8vT9xtw0qbLhLe5PQNci7XKky7BnmT9F9dGjp
jQ562dqGB0o7y1divo5bVBc31oMftOhX7Jzk6KFBQkNuJYf0Q3WQKm+VHtnG7IH4fu3QGBB/LvNN
JL330Nw57jpGjyV/iZovZvM5dJDJCQ8hNA33xzJ7eIzzNoLeqMJNaZG6uk3dXItNOzqa3Tv0fyuP
ROJRPTThw6Da3UIefS6FY1zam4RcnhHqlpdjr6mq9ZDGXzXrq1h7a/0JhlnXes7MfJXSpzD4Wz18
Ro3G0Zaacz4upOkuv/yG6Q3i0TMwYsRoPH8SPYR7PhsyckEIw0lQru7B5MnqM/fcWoFGGS2Xttsa
4g/RL14K75B5zkpahG3PvCqpaYDSo6gC6t8Yt9LFZqwgNSr8EJdqWX9byXlFpr+ybK0j3uUeaK5e
WPZx691MAeaoNhIVkDG5toegBIJkbmbasQbseaudtcGmV797R1I8LldQHZbpwpPitqmTbTP2qP8f
m9M3Ra/npVe6qWlr3a4q9YcGjhw9btbAbvVy7/XluiqhAgdO/gC/cpkuAa/n4pRL+xPXqzs3qLQW
+7mVnRThGwpAhngUESbWvCWOqtn1JD5B8YDcK5mv6/kNVA9Jd6dgW/XSii7CtVVuIuKGwHgQ9LOs
5OtwKXk4v5UvbE4O9EjJlEIBaGIrylbdt0a8NphckuxUlZBU+Jq9Sc7f+340dzNT1yB0pssNtNhk
mLB/5opgtujpauKmSr6JVDrT8PW+kdl1I98CZxvcMRSQrueSnnhJTQvTsIMgXvvywWmjDTKqlVqu
BXeh42123Yhjeepg7iZC9wT02pKW40nzEpQJ8Ys+fAjrDRHYLuy772GBLmXy7f4A5+4vEtsyJb8R
wKONE3Cx+UUprcngY9QsFVSu4xXc3vvaorE1RfxQertvbXbNLqxNbsu8KsIg13ATnY2eyT9V+XdP
pHrfyGz8zC0JyBmNE7xj4hm9FYeJLHgcaMKXuEZgSP/ZlMe6fXXdb1F1QD6nBiAg+pyxj0Fix9Kh
Q3guFmEHMH4G1mM/tnzUA90I2bZQsq+VW+0Lf5+Z+6w93P/W2Y0zFvZp1JR44U6Z61xpqOAZaUxb
creetk3TffwC8bHG+8IDbSS9lEvn79yKX1qcHPdGrLpBAAma7fuE7O4gvLsJXCwI8vjGryJsv7Xc
OfdHuWRy4mS1k9ZB1GOyD8MtnP3Qab120VMKbN+N2q0qaAtbacng+PcLr0Yy0RzKphsNnpxTXPqf
Qud37r4Yvr5J/OZwf3hzG5e0LJEmdZORO+DamlbLSgk7F8AHnTdQ8SCZh1ZY6UAQ0pUEL/cSCcq4
QpML1OR1aGEKKDd9UNf2JLfpLVkiIYLzbA33p5yVh8owEfUtF7bSzPF3ZWkyj5GQIQaXYylyvldi
sRoDTCTSNlHIw1RYmMbZYQH8sUAbc6J/hG8Xi+Y2notksGcg1UpByAt2qoyolQ5Hn7iUDJkD+Znj
2cCLdaQNsMaD6sJWiJ61m+ckXqh2+cERPNtgHPX017BphPew24ZetgnfamFV/YSVzC8REJXXcnWq
j0r32ut7OVxKFc+dBHwStWIem8TCH5988Ul5iAqgEMORGaPtqw5vhfSimojef8+E+GikZ8VNvyjK
1/uuO7vAF0YncUlIMk3vEowisovg9B9K/Zsq/VMDdySxvOBN4z648VvOYzLhXDgkba4nXUTVPPFr
jIl+LK+jiJK7EOVLjWezbnRhZbI76sFHE3jIeLFLJyg0IT73zYaGjzZc+QjB3p+/WWMMZhQoopQ1
FTMYpDyIkqAkxxW8mxVHmfqzLL/KwlL9b27qdK5oaowjEP8mDoG0Smli8iyd+eoPtln9vj+OOT8Y
QSKEOnC/qtM2jMJonArYnWFDfbLS8vdOjVZW8gUReehhf9y3NR4aUzcAwDlOFxjPm36MXGmDIBBl
Eh3qdpCLVSp/jgZh1TyX5HKihavno259x9qUDoHkYCQDATJQhzaPSvooptJaDd4L4SglPzxlFzrr
QuOs8aKHIPI2WSFtI3E4dVGxhQ8KNZmvXdmuxfJoel+MLl451pPTPnvptnHW6CD4HSK8/kOYnyTx
OKLqh/JE09MRahwTvvj0BcQ9TWOrRACSmHyCM6buV0L8YqArKPeb+zM7cxGB9PhnZqeJQ5hWHJ/O
K8NGhfylrfamLqxBdQHRfQBL2h4raSn/OueXJg34Y+MaVahpVrm1ELQNSdzbsRGsg0R8NIXseH9Q
c1sMlwSJPepQQHx9fWrAU1z3NMYbdpiqCAtGsrU2YBVeiTEP58x1jYVr6Lb7nZQiPSikXkn3kX2d
HFMe1CvK/3B2Xrtxo1sWfiICzOGWrCipqiw5SjdEOzHnzKefj545Z6ooogh3A+5uWIA2/7zTWquT
XZK8/VZpbMjpE/0x8g96cxTHY9tHTneuK9hsHkSK8SN8YLRHUEcc7HoNsLV0LCfmbfq7JgD8XNsp
UpXR7wa8c68abL1/Vd0XQGxIWn8o0aO+P89LLcjUIEBuTF2OYIPnb6JlDBnrSdxI3pBkTHHw/f1o
HAYGh/A6rfC8CdEmapDXtfuRv4SVNPykdZ9WPmQyND+y1x8yWwDLRDldMgvzLBQHvQ4OQrHVGfjw
ksFcYe0JYNPwt6s4Ja79LzBzw1pZZildcDMVszekkPo+RuPUPPvxW2bsqqo5tihWC9rO0Oy2e54a
JcdfOfK3SXbs1+p2SwHM1GtHiz/5GLb+bCXMJm6FrK1NWG4APpXyrknGjyrF0Dr+GCoX2T3JyB2H
P+rkt6agDX4cfozQK2kk+cNXMRicPrclpbJLWaMSUNmS/LN+TT72xsrlurRlSIzTv0MuV6Q9anY2
GxVVS6+ozLNrfSOE8hJ309Itb8Jhrg3oCasRIsyPSN/6HxQrdXL3MIwbmk030tqcLVxEkKvj9PIv
2kv1WczXelIS5J1EzIeGIwxd8RoR2QKm9Q99+6RbNL2Rfxbtyj/zPSXL9Uozz7W5b4yNdRDqZ0k7
TbDJ4jnXVbuoHoO17saFozBxxv/X6Gwjdk1QFW6qmmcr/aRZ36ecfK3sVs7bNDez8zYx4xKh0K0H
7mWa26uRsUva3MwEbhkxLDam3ow27DuyjXadv09r13Bavw93I81WthLVwk63EuNRDBvzWYfr0JZy
61/ky7iCaapiRRGbm5OfV3KRJlLNctbCSSr27gdBe4xJiiYv98e+4IuQ2aHRBG5rKuRz2GZVF6Fa
RMxvREJCxOmXo0eIx0kCe6NH7W3laltazmtz0+dczfSAjLdblQrZluBUy//kAZS20co9vjak2Zm0
hChvxoEhhQ351Mw2851UKrZcbI2n8F8424CkWCaEjQh956yRJmLEUaNm1jkBEhNJn5RGt3PhWyOv
bYil7vsbS7M7UQXGnUVpCgpUzr/GdMwOsZ2W6r5yd0aHlLplG8U/VUMct6nXWskW7zk4imGPRneD
mtKsmiRlSmU1QWGd5b067qPoQ2y8pAhvKfIlkixqJUeteamth1z5JMAVE35WAAs1K47JgiP0J6wn
Ewm9JS3tt5tHHVQlqLTKOrfg0moghSOieGbpOZW5kj5ZcDsozdGCM2HndRq/by2lmRzU4ShYtO+m
G817GpLGrsOjFDyb3Zf7B3DpRPy/qXd8GCl8a73Veu45ERFTB2QH7Iki5n0jCy4dF5uMSwO6AXzT
vIUkc4NwEEI2TxB/LLRNGjta802qiD2Ck9cdY6qmwbFL3gyBUnkB7fTBbfZ0e9TCYY0a9P0qkt+Q
8C35Dy/JPMsR01ZStzonJs7F10wqvgmhAs+k0e1ipVqLuBeSCqCUQMuQXYREiY7s25UUC4nmnE5i
JSXNAUWdl5NHpxENmEHuDPFOtNV8e3+23y8pNunrJVhF+VfW5VubXUSeua9D91zjD3v1rpF9p1sp
yy8P7MrI7L2vankQkUlxz1X8OwxfrF2a2lC26Mdy/CEo4iYd10Lw9/cqRHHwVYJ+JGEOY/7tsACD
DaJL+v7sK3Rrua9ZoJ9LT923/s84faKG/vezOK0awG346RDEuzXXqrkPcDG0ziKohmF8KCb9gRXs
xOIsXhuZXaqVApKvVHzrrGrNVlKeUJGoDMuWa3mfhs+99VV3fw5CvnLmF1wpppL3gvZsxOMIHm/H
lvIeV9HIGejScyaHD65VbCD8s8tjM7U0GLvOh6PXC2CtXnmAF9AYt6Zn02olWW2ZQmmdSwpTffT5
uUe/6dAjNWq74T7dmD8tCB/NdmdkW0Fbs/6+9DlZB7hGqZVxz+8hQ4VYLfan+ZbSxk67XyHdFydF
PqQjr9lIptNRPO9ztarFs7R5SauSm54YrN+R8oRForReytuhf9Y6dcvjIevblkSjJL+uykQvQHKQ
qIQ8CwJAKsr4lbfrC0F/k+lmzd41oYoLCEACbV+I3zrX2pWl75jlzlW5GyTTKV1iy8HulZPRj4RT
WuUMwUZsforlzojJCsGiUu2NNUzdtMy3Lu/0hXBggUWD4E6cbukrR8yUlMjT/dE6p7r+wRd8zy5L
b8W3fP+KYgOOffgdgDG/Y2jOpLiu0LSwzhaEfRXg0LB/qbLWLoglV5mtFheYLMFUgwDEa8w8FNBo
mQmbJfu6UpxIOhKBefSNmWZmV3Jqh4CNFOEiRvsAtRZB7h1T3yPYSN94tK1MdD7MT96wxqW38NbR
eq9YIOkBetCtdTvLalz6qhG4vD7KTtceXVJmknwMqnrlrlyzM7uaG7msxkLEXxEa9VQF6QGsxINK
qBSudNQubpurAc0co0DKktyqeHX0NvrH9CNIaKFhvH/xL20bGBumRmT0j9+hmmK1V6euGPdsaL6d
4heA81DSr2Il23670ti99FRf25pdxKCnJKFNUp7qbm+ob0XyXGgrJpY25sQPYeALkMia5ySDyo1d
q2Y4fk+ry8YKETPpH13lKCkPurG7P3fT/M+PNW27WKJTHXGz2froRUpP9Vi55yERn3i4HHp4N4Iv
/NLJx5am/CR3P8puxVteMTqnE6mDOsh1pIrOzZDSfUei0HosRaICuLvqMU7swbAcX/bXHJLFxYPu
Gip2yNZg7b89XY2a5kkoMlgv/Z1Hn0z1ZyH8GwdhotT+j43ZCU7cyhPUsHTPGqoAyYN8LLcqkqTD
WxidoCvJPG3NVZ+8w3dLeGVxdpYVpYZIRsai7vaXtka7w7BFE1Ww/uRlLzlJQKh/dOmp75JdKfuH
+xtoIfNHlABDngw/2VSPn+2gLNHzcUgwb1KksCV9OyTfc+kftFKs/KOUHKxasUXFjqOHaFA26b94
Mq6s//HXrp6lcZzK5Hnt0rkg2QUNCVpvHIxuk5yIa1YuzcVtC9SL7n1Lh2Vj1hA+cHq0RuPsB7zX
jlFXmz7QDCdr3X3bbvtv9aS6Lu1X5nfpqtamX01HLd88fxKqrrDMPJFY3qB2smRP3iwSDv24ieF3
VYtvtblDjDHw3gIa03dh5hTF10ZaZVdfusivP2O2y0Qxoxmw4zOiRoFuFX2lj2O+9bbDTtv3G+gv
XEr38H8UzIqwsshLNyJaavS+0vQ4vdW357YyA6/PAm7EITzU0Ss0tLTB2TmampXkZNoaznJxS/+h
SjUmb4ckyq091MihpRNZaArhTq8nn1v1iDS56upOlj7VdYDuL763iF4p2W1RPaZrctuLIwbLJYPe
gH9qzi6Q5kMoCiM3JJgLRwp3Vr6nL9ktNrL8ZK6pSi1dixNw7D/GZp6QiaJUp0mTsfHz1IpenmD0
/Te31LWR6Ra7OqhmPA5eInD38ka7ZbmJ5LdYgcVL+hq4iSN13iEB3GM33bhDoz3t47VzNC3a/Jpk
8zCfooGrMH/p3EapYj8x3HNIMihWHdoZNrTp0gNCBiN5rNtdE38381MaWAc52BnCl/sHeen2uLI/
f/QgGALyEesu1OnbuCKc6OOXwhnEXa61H0WiqWC1XXjpzFKa5ujQ+UJb42xhBzEMhVa2ODedvk+i
syb/GMuvpfsoZvHeVTuuLmMTxY5Ufy+8cAtfz0m3VlOBSyEcSQDeWxCYpKZnL6Jci3UOjZnAtUmz
8vDRb45mAecBnCdeDd9M39oGsLhCCc9ZJn28P+tLAbvJY0xKDsw0ocVsDvymq8pIVoVp3+lxtPGD
XaK+tNvoYkU2kg/yWs/09ArM9hkGoXwC/YBs3Txi7V0jiaNYFs6VITp1IWzpD2gG1F8qdBL3Rv5b
tDpHWd3eC7N8Y3a6Ua7Ol5RIas70Cecs/thD8IxQUGSg+w4BYQzJVe/gbVWb0l9jsVueYPpwKLci
3vMuPSf5ga+MeeMiAIE0aWDTS5+M29qkF9OuHxsVLqQ1Fo+FJxFa3kkTHX4+SENnd0nAXu/NEpOD
AB+c4oQ+jJye9gjK8Xh/+yzcwyZeDUhACPp0oKm3s1pnTaeHAq9em5lHk0DQDB6TxDyYeuBIylcD
JqH7Bhfa3SEZBYINBhYmRfSebi3mYV8VgypzTwokdkmVQz9BE3uvHwMzAWrwjDaMA83iVsrgwTAg
VqNNRyVIxu/chPK31Psoe5+VtSd4oZrAd6EbAFUxk/EOHuJ7WiAraSic2xj2Z2Grpfx5ChVuDiIV
KbXREtt71V5OOhTF/76sf2t9tg6a5HlN1fjC2XDHxK4qejO0s45+eatB7rDWWba46kA0yXfQ4APn
4e0aBHEpQ/maYw3afD9kWyfNYVCQ4mvo941zuIal1cziwmUNzAFSV3KlU05iFpykdSM0rKdACXug
00VGOuli1bvMvaQItdN0DJUVqQkfBqXsUS4uafKY9Stv1OLA9YkcB4Essv6zaUYVPW6EIBXOvb43
i3pnFMHGoAjGaS6VnxBgr+z2Bc8Dfhy476HigV5XncUOlQ4rX49SLlIburixclLSgSClm9bI1tDD
i/eUxOQi8sI5Jslyu6h1L7pe5FXYIsJ22MsHwRf7Y+tHlN/j7ORZoP+iONMeuswfHF/S117Cxdkl
e0vsQO2UlP/tFwiDHw+NLwpnl51rxcS6Pkn4xwa4dFi/+vHXlatk6SXCGhJ1sPLT9j+7SkarG3o3
YTWr5NENo031W9UdrdYusGgaWmQToIpr9ZPJFZ+/ftc2ZysaQVPQKBI2k9LWx9zOtw2tL/F317k/
uKW5RNljopWjBKbOx9aVbVsLmiWcS919TYtsl8dQ5gCxj9/o/1Zrb4UzYMke5T2K3gR/PHaz2C+L
JLlJItauMZywDvbCpdpLjeyIxac+Odwf29JNcG1rtk+iIBDdbNonXT/aQUMD8dp1uvSAXluYnfMC
neK0zgfh/MWv5a2Otq+wndTZ7o9jweM1J3XYiRAY52vOa6+Xei0lFq6XXuin3jx4/SfTPeYFrJBS
wQOy9Z/vG1wcFo01YJZIHpPWvT1gGqKB1VSGPacjZNKChTov5LqKuBfXJDWWLi5KhHSSQ36gwF1+
a6lopFxOE5y8XPvS6U+p8c1fQ+ssvrjXNmZHqYjZjSXpxrMLf527rb6M5sFAAss9praxCZRf1i/T
3N2fwZVxGbNt3pt17I4tNi35d9z8Nq1L3r7eN7F4EV+Na34N6opAJkNneyvcQWL8KEGAppxF90CW
s/zlfR3LNTaopQMFrIuuSzpkwD3N8gdW0dVBY4rexYg7cTMq2mCPabom3Le0+8j6weNPwC6/g1gX
lZu7kkLJHOUm2NK2rfW9LSW4Fq2Vbb5UkjPBcdNtSeaWnoPZeMzcr00z0KlNWc0mAjYRjP8UD2D6
045+4ByxxZNv7Uau/EEii+s+6eFrMr6srOPSVX/9FbMzoGW+NQq+QYtH8qsBWPtQfyutzwQDtO/2
NuSEIty6yL+e+8Bx5Se+RGiexmitpW5p2ifqG5iUdZkGqNkxiUVY/jq5d8+wA9h5RJ9ZeCpGy26j
euU+W8oLkSb5r6n5I6B7o5nE5kgJHQUNU7XRRTYfUj08ANG6dFZLduYlSuH1M6WTpr6UaxpoS/sY
EtUJwz8xU89DyyrMKy1NiUYq8TQIPuDflbO5sKQck6mLZeph4bm7vdZa3cgMc0y9S2VB3hF4HE9e
oOjNLwiwqjWXbFqZG18BMY2JE3bSs4eKYp459oY4VIrW8JEmpZy5mcqdKiLvaNsET7mxK7qVN3zF
3p+L6SpELoYx7eoMe1KQIs3w5stIdA0Xq/oCo/+mTB/KNV2wd/PJCA1yTozPQopYnR2RRqq9rHNV
79JW8bZI1UPZ7ePoubDUz66wuX8e352DyRb9AZNU0Z/e59u1S4r8/2zRbUFJfF9A61Ebwn61WL1m
aBaomH3SeGFkepfG/VB0CixDaOIksl2sQUkXDRGEyOyNic11boi8TYkf7V36VtmEwA5M9UM4WsdM
/n5/6t4f7GnuLBaIa1ukfXw6eFc7Iw5FiM86379AGlF2yCiEw4bQf6Mm2UOvBI9xTA8L+pagA9gj
Yva2OtalvXn9BbOxTkjTrOkj/0Lht3ejo9A+VHpwNNVkE1WR08bJRvJ+3R/20vzCmmFIBF4k1ef1
DEPJq1ixEv8iEnKBB1ZR6tPd42pNbNmOAeckjTmchennV7PbVqAZtT73L2p8EL1fE2Qd2LH/18Rr
LCJB63/NzC6vsAAPp9eYab1hmwfw9kea3UWVUxXiOs75vRszmZvaCik7k2GdA4zyAvUhYhPM1YMj
cYe9hkFnu6jcmu1W+zwI36JQWjnj030xvzHNSVcdrDMcS8ZsnxZ53fa+1Pnwr9Eh/uSxOU9u8FmQ
9/7a5ph+1TtT03IBGJ+64aYNe7VokTIGSpv1/sXzQl46vdF51r21J+C9vs40izRR0/qG4447fWsG
ohu9jKByukhaaOvZPy260H5Ec8nwA02dUQ0cOen36POSEym6Qz2WDuxLjhh9KvWXFPLjTsjAFygb
Whr294/H4gzAkUQwgbg17Z23n6YLfRyE0uhfIshkohgo54oHtWQARJQqQrcCOfo849N0kdp2mcVq
xhpHvGDL+gOSt/eHsTTFdGpP+Vk4iXEa5uGkG5COqE3/MiGORj+BDVPaGvWFfKdtHH7lxidT2ujB
FyGJYcSze3WTD3aUH0Xptx/HXO//opmIKur1J82mtq0brTAHRt62iXoxc006Km73dn/gSyeUFCqJ
VMYHYtOaWfHbtA3I0XOnRj7d3LCOH9ATCZVnlHkiGzd1Ddv4HoYyjevK4rTiV4cGDHUd+YrrX5To
STR7XChgsiRApjx1Eet0yZ3UIdzESFYZjfkoKf6+r2k+ehTMnzX6gtrwPZdffe9T14NZ2bfhptGg
ofADhx3O6flwf4YWrpObz509OmHSda2nC+yMAl4bcRPSONMAWrbir1lcANzLtvcNLvhDNwZnL0GU
eJWYqMwPpYEPvuVuKvHRcv2NkK2s/cJziiEUiMhUAxCeM6YoXSUHfhNBMS++Fm1tq+lGkQb28iZR
oFDXXrXx2/2hvefKmdaejTbRAU9N4LPQWdXLNCyzOLgo5TfJ5FaSahR2fXkvC5kjuNYR6o2tJfRH
PfisCoLT1B9GmYp+t8aQsHCt0PCOHATM2VP39mwTVkEpVpnH2HtD8qEoGqAjSvK/BrpPw72yMts7
dSoOaQ0l9qUN39R9qO0b/0udbqHKuz+vSysJfhdrdPSC3p+50EGD11ajrXupR/rdz5n34LYppEzt
9zTxbSuxRgfP8L7NpXNxbXP29rm6GwiJgE3r0D2D/9mqW685Zb7mQBr696boJwOHhZAAqLCZ06IX
Q4APnYUXqXbaSf9pW1PVUD+49UlYDWD/gKtnjzotZWBCAStSzZk/6m3bSqBDa6wl4lZA+qENp5pC
90nI964nnYIWJRV0cfRnwd8V0d4s6RG3gk99yJR33blof3WC8iP5rj4h4F72/6DXUwRfGwoUPQ93
WB19/WAA/6+PofwWqmssBEv3BwqZzBc+EM7V7P4I9LEZhbAIL8FY70mg04GiJ0+JBA/SWuVv6RTB
LIA6HXyqICBmC+PWQRQLVhxe5OAnialwLb23tK91Sj301PwJ6Ge/vyqCQbMilsLCqRLa8RiOpyJ+
ghvbppmoqzt6yv9as4JTRMAN7pC6Fp7A7EEMjQpiEQi+L6lO87TS2mH4QApn5fQsztyVlZlLp+Kf
kkvumDk9tOykNn+S4VsTCVicvisjs0uOSUt1yWrCi5j97pOTZm2k9ItoHnwd1b3sNVzDoS3EMFBv
iX/KwJO26WxQUqcM+FFMneRt/OgpFtEyVyGASNf4zpa2+LWh2cDqXqsQqMCQbHwUtWorGbz/l8Co
dqm6uX/3LJoifY3DMiV75k1G4KX6QBgrTlNdbuT2xWooEAmOVX4JhZVQ8z2AgZwECXkmblIII1F3
6xmJkWWg9IGfL3vah2RID2Yp2hNXtRsN28gdN4oGaZ5jCp+DYK1DcmHtsD2xJ+ITTPRXt7bVWO1i
QcZ2q7zk+SGF6pQrfU3va2E2b6zM7ibd6wWLnKN/aUwps3NaxvTwSUF+qh/1l0g93l87acncNJyJ
LRbcgDUzBwGSKqGmFFy0rhv3vVQg7S607lGCcsGRpUHdxENU73zdcHe0uafUQ7Lsy9ARJvXiYNhV
2tADFMXFRoyNwUEhvNl6YrzGJrFwTqHzJmHJbT2FILMrp9I9ycUpxhGzvH0F+hfKjp+1mth9AjxO
cTdSVb8hk/bP/emZlnT20Ml/mDJ4xqnQzJsmdQGdMrXnWe36/FMUJR9TGHIUZc2fXQoxFCK4qVeb
orIyTylqcuXVoRHFF5T4hv2QWIXdjCGqJd4ZAVtVrj1cv8yGn7vBB83XtHMWhonuBKfpf5lO5u9h
i6h8UiRtfCnhKo16R38dkby6P5ULGw0boHCAp8CnMI/QQzENXJeu7EtZmtGWpRNPlSlZtMCk/jdD
qooPnpqsUSvMjZJYoZtoolekmMyjNbsufF10kwBg7qWTWxrj9oZ31mgqKXRjHyprLdvT3X29WSZj
NGxDXA3cb2oVu70fFMHXx1rBmCe+5k2/EyXBlnN04wDgmxfL2LTSa1NuukS0XUNyIn0Fmjdfxcm+
BicwaruTru9cIK3XXatPSze+KG5sk4frKftG2r8xMuHDWUYIROfF2IS0rRXRgnkptcrWta99WdvC
qujL4lCurMxeL29MeLOjILkMZJ475i+b0MWQRd7fk++CrWnK+EMv5xQUsHy3S9arXRV2tRRfokja
VSYiFT66e9En1T1ID4a0F7X0KCXmThVq27cq6H+QlvrLgzF9w8RjiwM3wVPn1SBKJF5ixixbVvsv
EOCQxmKnuDsp3mbiWi39XYr6j7XpCaVPlIrfvMxlRLIvKiXrl4wwEOebFgeEhNFU8IoJ26uoPwZW
bxd47SMEt7n/O4GP7/60L51KElbTWVEgV5lH1dA6u0UJb/VF5G51zE4WHz0ciO1gAJxy88q146wP
DveNvoOSM3LkOwmNSEMCi5onWkGNjm5nYlUDuS24b9l4kPvsNZYdqwMHDOdqt4H6S7G+i1qyQe0x
BMTCZa+t5BTejX4qidFWMIl6mEQh08+vkjtik7mxTxfYsyZ64q6EeBrmWfTZR48MjgZhVpZU+/tj
n47Lzc2ESZSOSWnT5kjdceZ1Cpov9JFiBc9ZPfibypclGlblcXvfyvu9NZmBEYhnBL3vd/VxtZzI
OxB3fwbjXXe/6rxwlEHapXWw03Nr03Vfi/rRD1o4u5DyO9dxvXI5vctRwp5z8wWz+76nVUTrajN4
1mNA7fFGGB7b6ElT81cS6k0r2VQoYhybSv7RbwUC//ShySFG0e1aPgnugcZxZe2b3j0Lf+Jynjzc
FjRc5w3j+Si0RtKw3l0iZccgC7t9FEvSg+KCYCu8UrHHsJLoFkMRIOo0/RTlWb2pq0DeiUjbfFB9
c4Ju1XX3MNYSuouRGztCjqqJyCu6yZP6i6+p34UG2TV03MOt75Mtur+0c9d3wrLz/ZQouDMg75vt
WdR8injQ4/qEgHOzTVVRR33R7PdhH3qbBBGgNbd00SCdFgiS02TPvrk9JNro+4JQF/XJ985qmryY
9YtcIAdSvrRlbxvtW9lJRyHt9u7X6tj5j432ndtr9I2VF+JP4uT66EwjBzJsUbqliMHVcfshntWi
u5dV9QmO46MnPdTdV9jMkQErfMfzgq1aQP/jPlqtYRcC5NbtB8/fuh/i5runtbvcO6WqfsjKV1A1
Pn/h0aHeVpfhiy5I+26NhuzPQX73tYi38DG48tAO3H5tH5DUquO+PpHzeOgz22pUKBYNe4hRBKw/
eVGDONIvnW5u8qcPSjpuq1rbQLyc6Mcuf0jKiQD17Feak8J1p1kftaGfmNZWKuh/QsL5d9IE/KfX
An93TkAulmUND13cnGIjyUe77LT8OZUmVSV59BvaITwxIPIo9diyG8/wH+UhDly76FF4EwOKZSZo
LSiOVESRPxU5/Ym23qjmQ1i4fbptklI6h1EDeqlww5QGB8FMfoyhR19o7jXhj6LQOg8+zTI/9fjZ
b35UimQ35TLsN2pam+MuVSKFIuOYrPG2TDfQu5GTEOKxp9kddNDtCqlqAEOFRlquglMtd4ON1v5O
pTfkAQFCP5l/24LMU8NTT88ATLeEF3OaGF3qYZP0M+HkBe4piV02RvlgaONjJJzUqMbbd6Wvf3lX
YJIykYSHZijQic4eG3/0lJJKmnDSwwdqbMeuPvUENYH6+W/tkG8Aq4BeB3cSceHtTDa9BT/qgEcv
jIjxmuWhLB7gtN+2+bDiOsy90elNubY0q3wleZeWVax7ZyTKHVkYRVvo6p9Cba7UUaZb9GZvzOzM
Tm9cFa1HJQI7avOEm7bJU+9R8xIwYuGPuPzb9DTDmlywiVYH3wiui9sJbJVMafyGCfRj96F7UYqt
25yi5A2nhRdxZVe82/czY7PgSJAyQ6VWxdjS4MGE5xkeWDtPNCBwtEhUow2J1/39sTCb18Obp6V0
rxnhIsGimnwMItLiprsZQZMClfK93/dtvXuubkc3R0i1eiOoUW55Z5FKctA5avuU4jwP+kqqbWEn
3oxptkP6oDJaNcbOmL1Si4VjUt5J+e7+YN51jM42xvwE4x/2ahphpRO+Brr5tXWTL6krP8qf4udC
3Qhe8CKnACa0sUGsZAXUPfdV58Znod+Y5ZZSSi670vhsdb+G5C/d7z+/f+pLA4WCN/aHsejK/dYz
1+2SUfDOsQXQtpe04GOjy53jSWW+a4s8OxdNv5Y6XFo3IKDUkOlCgrZrdle1iTAOXVD75y4WOzuk
8fIhMYaUZ0ZcMzXPlE3jIzafHBbCc0oct6cafbgAR7fyz7VahMIWJDEeWlYltMMRIHyIq8QroVcq
sn5fjEWzdUWvXaPQWTgOUwSAWhcoCRWg5O03JDFXizcE0dnruuCbEli0kzZut5X6WnCGvKxWql/v
8mcMGlUoxEDRmQAyNy/RZ0Zsjb1VR+e+RcdDdqE+IouF4IpXdttojFCCdp1GD84yJCgrp2Vau9mt
DcUVxESkEpB7m7MBFNWgaqMmRWf4/eIvoZWJ+0EpkLOwlMjp41wC2SsJ28ISvtVS122KIvNWHqiF
yxXXlFQXCVJYvOcFmdrIQ1noleicWW2R7Ppx1D5WbUnXhWn5WUH2VhVjR0mLNNi4QeSvtXsv2eft
gj+bzwCGM1vv2nBTQU/H8CwOCiIUYRHvtaZqP4uylzsRMeej6Av1Ho16ea0ne2Gr0SpNIW/yIlU2
wO1WK0ZxkKKmSSCGlbxLBqPK3qpLJOIzc9eWhbq/v9pL5ojkOFwgUSHgnJ2uIWzkyiiL9OyNKRQk
hGhZ0jhI6jo0o69JKb1LT7GtAdwgbsT6TNibad6v7qq0Fc2y88fsLNfmxvAau4v1oxsEh0g+IYvs
wNKAerXdSLqTSMJFpcBYJcpjg6z7/WEvLDAk1Rr/QDWM3z+b5ajya1/Vi/xckDTJDRCofra3IvMh
L/vGCcPmRRaC7X2b72o9jP4P5his/kRxOk+MhVO0W8lNcS4z89B6/wjFc5F8NdyLhQIXZWItrA/B
8NGT11hoF25r2kQNkqkyK/3OMTKHDIyilBZnSU1/14a3DbUOGFK4JqO9ZIfy+ZQOh/iCLovb5e0i
N2pd08rPUcQNqcaJbutf3FjTV1Zv+j2zG4oIekJwc0QUcFy3dkKqjIhXZcV5qIJtUgI7JNekdcFO
jT8p2of7y7bwfptE7QDjkP+iSjydoKs96wWNKwC+I72DVuSzJKTp3oORasURWhoSKS3kcaeiBe7/
rZWM5k/XsILynCsOt/PBHKR9EXqntvrciWv9WAvnkB04adDxnE7P+MwaG1WwOoRKz8j/IWsigKF8
GBqCp/qi7ZOtnr+541OKllRivIXW2nZ8P1bCKBCz1C+mozDvKhbFLht0JczPcQvgznsTFY+82pHH
YGMFiv23y3drbNqzV8vXRJkwRHmUn9MajvWSztc1mohpsm53owI1GbluFaQFcensCo1MvYNZ2YzO
khhve5g3IsABYeU+JUa+gnB5f8BuTc1C0QZhn4luOzrn8DMH6Pm8RPFaL8majZm/KpShUMK1FQOa
SUFCtnkQwy2bmBs9q+sv9xdnYSfcTN1scSgTdEkuWtE58Qp7zI5FzE4wH0Ulc0ZzhT5qzdZsz5PL
1dLAYJnE50zfaf2X+jsyXk6crAFvFsKN21WavuRqy2kUtvMwwRIImGx0elD4VkzyalD8j75fbnLh
YxI+dTFSujQIddKa97I4Up43GvxodVOU2Qpatdv45JXZkF3qpF75Nay6nTj4duy5CAl8vr+G7/1z
EjI8K+w7gm/ARLejrY1h1Hsxis9xgQbSqcn3arSptYMQndzqWRV/3je38Ire2FNnT7c8VrFVRiAP
am8rZo+Jj5gpOlODAwOiV0JOV9W2RUIw79e0JpfmldwTrULTrAKJuB1pVA6mMip0A5e9sAlsTz2b
Jlmu9Ee0BqN8h2QD+jOluf5rarZZ/agw1DLDVD9+RY52lFxbltudmyHFeMiiYa8YG2/s4N9DbxyN
ucDd6VVvV4iz3Z/uxdW9+pDZ6sK7XnioesVn1fsmParjN4hiIM1oPiU/xHQlUl6zNf386ty4MW5D
Z+bx2fD2KVKzpBBVYVcUdvITfjetXcNkv6ug/ZnlqcGe+ja4gTkHygQQdyWjic+jsBt3FfobwveE
zqVkPEjji9D8VB7a8RToaH8lm7HcDs1OX0taLYR6nFCODxT9nCI21u2oS0GIEqOOE2h8S0WyiQp7
z05D6HYdL2ylKSNhFDUlgib7nZDyRapAFOnxK5CP/RfXMQ3h+BdT7PUOkFKFfV+LRRafNbXaiclB
ZnsP8WOSXfq4X9lYS8/Mta3ZJVmIoe4ZvLNnMuVe9TkWPgjWSlb+vZPPzEIlT0WWV5E48nZmI0XP
m6biZrKiboPqHnHqxjchYIHvpX81w7VMxZI9ONCYP+jLYaeaOQJ6Lapj2hbx2R1P3qRN9EvXj177
OOhvnXW4fy4XHxlokQ04MRUaV+cRTOAHZjaIAsaqL0NoJ+jtQYoStj0Uj5ItCnbq6Y5QaFt5/DGs
5bSWRgp3kkLBA6lx8qe3M5spZRr4bZScBZRHk8Q/Cd4uMVD4aSJHMLeo3d0f7ZK9Kaqg3suzps3T
kaWnKEEv9YDQAvFBEx6lUnBc98VTN0YKmr2BC+C+waWrCE6D6RwwtfA03w5QjVuxaBI1OUd2rod2
7T7/Gnz+/4tXffKUtf6BpeGZE4Exe4dAYw5f6o1mBIVtJdxDru1BA6B7wJX/h7Pz6pEbCZLwLyJA
b15JtpkZdctLK70Q0mqXnix68+vv4xxwp2YTTWiBxRoI2OoqlsmMjIwoPCMmJS4+llGwk9Pc1ZX5
dgBl+EMiPUWT0bqf3cpCRakbqbjOM7VlkKyu1K5T9VnrXlrtU+8M7zM7uNDEKAztAKPdU9+EVALh
OIm5p3HM8Of4byl+7r4+Xvc7mZ/XHwYkzAmit4oWvNuFd0KBa3CQlVe7SJ7i3nip2+qn5ohfBtRI
pKoGNpxBL6DeyKdKUr2ajCVyw4jwCn/NY1CbnlzP76TkBBi689s23n8di2E0Svh1i1X87W/TzHrQ
zFEqr5b5zxhMb2c1cW2EhcvZD6UPBW3l9XtzTv2uj9wxOOt250nAlFL/NAejOwOUPv5By3irxIOe
VgAVUqiFdrL6PUle64E0hPk1sAPP0Gn60q3iEg+J6ovw4+OxNuf+21ir67ruC9kMZn15m32pO1HG
8ioWvsn83NrTk9yb1+rw5WGc2eBePA1adNBocVM/SnJ7LIadbGrr6WX70w5jE2zxAK8CjgRwwS4d
rrF6QKY81QVV5BJjIPQBUtnrUtmPMu0404hj5XtNvBvvH2PjDwVNC1x5DSnTfToleR/n1xCTzjK2
ntKp/uzsao3ccViWA7XYlwLUo5zM/XK7aZW0l6wmaPKrFieXuhkPcjy86cKPnfUzCx2/Nd3Z1P0h
iM9hM/zQ9c/ZrgXLcmbX+xQ9Gnnhg9LOt7aDqrpam+egyK+FrMReN0atN7Xpf7iyCaMWrUaIDSa1
+NuJ9nEDu6xlotFs/pKV6mMztRgGfZowR4sn+WKE6jetMI6Pz8XWXuUV5CWE/6Tfqdqpojf0Kqty
GnAKz2phJ6A+H9JG0ITTzqW9tWPYqMj4L417FCJuJ6gWGl9oaBc6g6y4dudI6CU66kEJ8Fp/PKvN
oV6fBnz8wDRWBeIGwrpJn9gyVHEYQ40wsGnexGSy/2mg5bNh7YZg3WpOZHJVG1tDfo01HdXDz/EA
LTLdqaZszQYePww1ulVR1VpljBoNPXnpED1IyJcdekv9NdSl7JqtucdX2drpS7kKEBT6JcTZ208U
5KWQRUDYUEsDCMb7Mh53FmwjMDGWo0zTqoxRhL7a5Ubf285YlcW1nvsSQ9qxBaUPgPZPQpra4CmS
NHJFKZicxJeoL514neT88MfbA5wSMBsbgKVEtPoRKFJOddT2BZwUnEWdIyRuB/e6x4NsgZRoSlHU
xNjd5nCtPpsj7FxP8qq8pk3tIzOLHvaIsPxUNoc6eWodb+zRNDkE+lmkX+r4WUKG8PFP2IjLDBWp
cV2F2qjK63n2ZUafgZYWV+g05tGKo+BQQ59HypE+CVsTx9rEYmLWxB5CunVrIw5Fi9VC0ofiuToX
eTyWasTfrrwc4kcltwOesqPuITc8PMWtvXxcJTmJKcb3Pa9Mb3Ao+cZKkr+n/0fyMq1odm66rcWg
IIbnBBaNsGCWm/C37HzEXSYTKGpfKym1X+rSUQ4NccmzKir5Oayc8FAPYvINPZI/PP4MG+cXYu1i
Uwz6zvdY/vy3keVo6tGWLMRVMuZjIPpzkXhTJZ8ej7IR4QDvL4wVFpzsbbXdZCeax3Yuy2sXHKrq
h9qfvw7Gv7tw2dYwsJSxsuDOA3RYfVnKayMPVc0yipSvmCWEbqP8NMza27KfDR8QYK8ldePOAOwn
yljSC07tKsyZ82jMi7QUaPNrz0pBkyPCJJl1KTXFN7Jzf5LRl3+8mFuH9/cx17SwQmgtogwU2Nrh
ox1eYvl7b3/oMvkpL0Z251sdt7tGfTfDisuLT3VYnsQeDrtxGS81jqV7AFVUbuPbbeMogVTT1SfI
a2ZPGr835V78uNxzq8AG7W3afakk8vSvr3sZ7kNaVANVxPSsJAcZSrAgaTv0/Zch+6JMnRtmn7L0
sOdZtBF0wFvlWQY14hpe9zj1kzkGgUb21mVqc8j19oeG+riXWrHs5sIW/uOPubV/UGNYGk8APQlA
bhdSltKyy6epJMbp5so1Y5meKpT43is99YHeeaowbn2q+6TCuE2Sd8KejXuHoJEQCxIu+p/rLpQS
jNVKYolqkQMztYk8/ALS7Fhr50Eqlqt4h9+8sW3oMyQkgc2OL9K6AK8FU9proqZg1H1VutZN9lwe
NiYE2qgsPbQwy2Hs3C5nksEa6KEFXRNNr8/hhGxqaYzTu0bL0qtTqtBbJDVEZzS0dkogGxfpghTh
IGNTqbojIQ/aODR2PYsrUj/gRU77pu+mczL/h5obd82iOkYkRGPjKlmEytspw5RSn51HLwpNN9QO
j7fkFvxFPRuyHyWHpYy4eo1odc9L1aGWHhbSM37ZH/u59SrLt4PaDfvyQ2Q1iFlgPztUthu02bHN
9xw1tzaKSnaFYyG9mzQr337HydRDrPyoqgdpTJnlU9P983iSewOslrFv7Jn+j6y6NsXLKH8dy2Dn
lt54i/AuIjKGCQ/mu27eLaIqT+IprK75ogcZyRcLQVT9UGqo0x3/fC40UCztGnw1ovHbxcpnIdui
bKpraeGLXTaz7IVZvFNA2JoPgYKC8JBOrrv+IqacqmUj9Oqqi9rrZtWX0YI2m8RFROU9IlI7sfjG
NUw+C5NWx4mLa3EVMSCINdpTX9Y4x2GyEY7PVqefNK5LN9qZ2NbBZe1IKBbMlSdntXp5JBPtp/U1
TezqoDvV2yHtynMR7+y4rQVcHDUWrsPSJLA8eL9FWjM6vGPT6TWRVnYcpOiqiBNNTNRkxYddrdCN
7Y2yP6E9vJTF+HO1vU1RR2liZg3+LOWX2RnxYq52KgBbQxDyQHRAfgTgeBX5pPkwDRSwYNw0PZ39
VpAc+i7bw/039oFNjMEsQFkIA1YXgRNwGWUKdBS1tl96K3GlGTUTM/f7+PT4FG2MROSIRQ+NN6/I
/+33kcwyyzS6aa6oB/h6/Kstv8ioUO0qk92vGwyeRWwbgg2YzZpgo0q5KPQe6qg5y/bb0bCH75gz
Z/7j2dzHFYxC7Q3yBAgV98LtbORYTQYlJK4oov6NPhQFzfaB4mth6zwFCS3C42gLvM4a6WC3k3N4
PPr9WhLSECBC6+TCgMp6Ozp9nqLk+SqvzSBQac8S470eWJkflOP4jFtOtDPbjcL1QnoDa6QsD7y3
jtpGFcXTSBfiqg0hJMpZapU3jZzYbqZI1puxKZK3c8O7bNc55E6zCcy/zF7gklDQTXJ8PPn7g87H
5cbnF7GR+Ay3k4/NfIjMgJQqVqYviHC90eRv2CF0TeVZ1t61vJHNMhqiHqgVLrKWa5Jh26TRgHT8
wgtTy9xvGlF944YxBlfvM/X9WJYAvVJRoVZRSLH+F4owuvpmoJESv8+0RshM66UKR4zZEn/8BBJS
LuJfCNQuKOlqIZI6NJI+DwiJmsY8T2EZnIwgVg5Zmhi+FMQfkVVRd8KwrZ23IHgcLqjE9jo36ie5
SPSE8Kito6MsSfni1fNsVYnwKrP58fhL30ebC1xIYZkwhXh23e+l5K1RFiqDNeXkLrC9g7zXPHlT
gK9w6hwAZneexa1jTVRL4z8JClfi6lksiTJ5nbkOm/SjKn8XyiGynrXQbZ8b/Vdi7t2+928jE/xt
uNUXHLrGkZFvqa5D0r7DJ+A8mt/ggez5eWydGJRTFt0/Gxb4Gn3Vk1BUVkFawB+fhiw8NuN0GXvC
aDWDJpz8h31p8hKThXAD30FP3SjFnZhkcbVT5RRHcGNnp/tn1uyf8vR3RBP+412ytYgUAxd4nmIg
DM7b+yBNO6npG13AYaMbsYF+S1u4M+3JGm7tfGR9EGrhwmctV/FFFAaVY3UTITNGQ0UjC38ywm/j
rH+UdPPL4yltsDvoyKPLEw41vH16B27npDRWEEmpymDgh3g0nKOhPI6qR7tTrGF5TWoijur0xXI+
yqmOcQZxzvBWti5T/B9uW445fYyL39AdXlq0Y6lllV1dq+mgmtcmfmnqT1Z4NuSdgTYqWswZqBSw
jF41ZIRv5xy3cyp48qrrjEOXAmqIYNdTVg9PcmC4maNQzBo/JyL7PIu9tHaDswQUjCkImdDCKl2j
IXWO9FCWzNW1h6xEQAw3v64ubf0tt3S3TC6Z8sFQf8i0R7bBS1qi4ZdL7zB++ONYmROzsLoXJael
un27BCg1z1kUSNW1U61rK8durL5gcPXp8e5aFvIW+rkdZXVgprKa1ZjOk2uSZc+m6aHU5pJVH9pi
55NunMzXBJOnmmIhr+ftdIawjA0jruqr3XcH2c7o71afWm389Xg+m8NYJkJ9S48yRNbbYaQurMZg
Zj6ZpDl0y6nQWKusPUVA4zt3zcb7sASV/zfUKu6XZIy9kOGrr1E/uHZ6MZLQixLpY9wiDlg5iZtW
6GMEe5WTzS8GzwrkGok0Cr63MzSCkgiripbcJnGhIB9KAh09cQ5pubMDt0ailIUDB8kah35Z69+y
qK5qmmlK6voaUlGOM9PX0me6BI9V+8/jj7Z13LFFJ5SEOQ4VYF3ZchqcBcdwqK9KqXTv03Kqj4qY
5p+FobanWpSJKxT9pY+t+TjL6nMbl3vKuxvP4tKrguXC4mZOpHE71wTluZomoPqK2I9v5tjGjZ9C
6RhL+rHqjo+nu7WulAHwGWEk+mNWr4dUCisI0rm+FunnMEPA+zuUsUD5/HiUjYCJ3iuIHipt+shV
ruIJ02kks015o9C/yd9G/I5vuVQ+ywn/VdmxfchaXJixcvrzXkgqK6C6VCjp06C94XYpw76RRnOg
0SDrDsL5ZkTv7WYHS906er8PsdqZdZ91RWTI1TXNAGsL5EBkikjF9EF32oMsv8vkg1qdHq/n1g5Z
QAtiawvscZ3mdw1AIX9WXdmAvdH7Pe7Ajjv3nafX4U6L7OaBQNyTGIbwk4LyajvKfRgrvW3W11qo
P6RYVo69ZYderRuVD1FfOWLXvbiFhoXfhPBkumxwdgLurfliwEYJmFSPetnqJzh5HyIiAYbSNs8i
dt4QUH4M4/ikhMrb1twBOJYPtn6G6OwBGUKena2zOhIJGG/dx3GL01h24CpFASQLlJ0Le+vc/T7I
6uYMmwK+nRq11xYrxiE5zc47aXDF/B+uTWwoqdgAilPjXg0j0TkUBZ0gXnNG+aIquZdP1nOTOLof
lVriP96WW5NyINyZizQ6tpfLZ/ztkg7aAt40nnJXtkFFPzpiuK1SD35mVOfAbNud4TY+FMWapZzw
WjFf459yYlGCy4LmWrcte8+0Kw8EO4V4E+0ZHmyl29QWHXrs2BTYAK4DXy1Inaju2qsVCQF/+t8C
01Q3DnXNn0ac6lsI+0d7lvRz1snasVHz4u2At+sxyiMb+pzod77sxuSBZFE1gDHAUq+FBqvYnhpr
TBoeCYgroe1qfeeb2s5Fs3X4gbLpLlwyXeLfVeLpqGPVRXXUXc2TUz0H9iGuXlqroR7wVJblUbVi
Tv7T4220MTXgEZkUA8MZIu/VaS+CfOQOaPrXYKYzPghFc5NO9h6PsrFZb0ZZbdYmCyutnuv+Osyu
mL50rV8q7waqb4+H2ZoMsdFCFyNjYglvz4Q6JkHWFvFwNctfQ/QcKZ7W/v14iI2ZgH5RbVi2AjH6
6sKiEb6UgUiHaz5fkvizgCoZpOrBQWXx8UD6cl2srkZQPSr6IIxLKrAKnJtJHhFcbYbrosHyHMva
rykSb+rqKxgfolHakNOVA5kexC3zy/zcKYln6uNZSz6K5J3ufOtDr1PR0v/JpWoM73OsJYVfFuiL
wXsMvDz9q9avIvFl+RBjnNSezP6zGZte6JDR/qW9043LEGUHW55f2unT49ltLSPsH1BzDFSQ1V5N
Ls5pm54DZbhaceIXjo9qvNsYn2Mz3rm3tlDLBariWuZK4Z1ehUPTlInMtLqBxCADqRywLHrpK+1D
GJfvWvEvwgaXUbOOpa3hAZruHOllw919Q3I4JLhAypD1vN2Q4yyPY5pqw3U6hcnTYBon0KrEHNx6
t0/wPuzD4oQjbNDVTklnHabEfTaOckLvqtlTtucdaF8SP47+rpR/hfTv46+n302LxmOUmpevR+1t
3SerYeM4g36TPBqjO3I3j3tNq/cnGbct6B42EBJw1Xp/1HNlhk2+oH54dvpgI+6g48qk6H/qHcT2
o4EGlwZUraj2rp/RpJlNgrqEEmJmtq4cYebb2Sc5RiMqxZY1k6/D2z7NduK8jQUEY8A4GdYuV9Ua
QQ1GK2vmiVxO0asLqkrfFafYuT82Nj7V5cX1SVtW8U4DYJQb20xjQskO+QE/mxUc7a38rdlGme9U
iOlhyYFddw1Wr0Y27u5z7gW0Wu8cwK2pvlLt6BfnaXNWJ70TmbBLmfwfq8VDKhUHPfj5eDcu/4fb
Q0blihYZwEb2PqSk20MGQB30UWNVVyGEm8caHvZpj1ZuHVyErrR+aOv/BioUM7naedbujzchOqWB
ZWLwEdaK/FJvGKBGVo0DdnY2QAPM6BIuXJo0fKPpHx9P8/7KhApErz/6axR86Ae6naaqw5Wkk63H
9HvWnoSGbLRqR4kfte30ZGmlvPPhNibHcsK4gnJFSGKsojB0lUsl70vGK9szFJavIkAsQsKGwNWn
/llP9ePjCd7fYEzwtwFXO6VOpzwUatVfC8c6q7RwRJVvQfaY2aFpoJ5oLjk9HnG1pMQJUHJIVEmU
cd+5yz4UPdSGEffdS5UoaLKZY/FkDJnt6Uoyv2StsVeyW91qr+OBK0KXV4gcoHnffkIcfmwjkEtx
sWj40SkfxeC2lfX98azW3JLXYVAyo5ULfV9A6mXav6UGlt7YGQUahklKlpCT84xKIBK0iRDebA3a
3+2UpR/6ATEwZZqsl0DRR18thuF5ioN8J8Vb7aPl10CXgOSFMwEB0xrPdAR1oVhVm4ukT81RmePP
hZV8Mg2a9p0w15+kAEmYxyuwsc48t9RFqTywzmskosibEJcjrblo7GB6EaUImcBoQAFmjna20Lrh
53V6vIBAm6ga846sFlsvcw3FShVbh0hJrSPi/wFUwI5+NieNJYL32KRVwGjq+mtUpr19kBQkud1S
k8K/A5ys/uqaXnqfdlNtu3k31wjn4dSnIQKblfWhRjNmdNHJkyOXhkOxg6esawyvvx6jDW0x1+K9
vQtnB94Nq7KbS61kYnDTMKnOoTXnfllaeAY1/SCBdofFsenM8pRKo/wDBlarulFXSUepSpBMkqXu
OYlx29MDpDt7EdQ7n3OdGL3+ygWVX9R0QGLW3zNN52iKCqu5WLSh06ed1O8bKYQeM2azF9pZdZSa
LvMMM3IoGuDvHGKFtPOhX0/Nb88MP2JJfsEpXpvqaBe/PVXlFAgrBOS6zEGKsVKuBkboq+O89AsG
1ojYZRk3XzjfQXeM4D51xxqqWusW0xj+HPpAg2IztBWRmdJXb+18MrzaMJJnNASKEJDfngS55Ygk
oh1FZvEznsa+9Qq0eUkx+lD7ZCDsJLmyFszzIRu7oEFnZpQ//enRWfzp0W7ScI5b2JK3s6zjeTLT
YWovpaqUh6JuFLoUyTh6w9lFf5fQe72ivCvEx9zAQParFe0qy0qoVDIWiqx+EGaq5rVNgm2QE9h+
GQbB59EqA1+Xoulcax0HQZ2/YW2X7GywZaD1D+G2QG9gEVNFvuR20mFZx0Iy2F+lNToHhFg+BWaW
nnFdBcJJMElLmj97XF83E0AwrW+L0xw2c7cjWo1u1Kk+txdzFqiCWoRd7awjcNyZ4YF9NpwgA7VP
j7/tKlD630FhepEcmIse+SpQivsQb65EaS/4Z9XvYZTEqHAUpW9V3XQgGmxOnRLpp2iaIi+YzeK/
DE+4zTle2tXWFWgZxY+86/jcpjBrTzfy4Ru60wo63vqvNG/yJ1OXGi/ta9UDc92r6q/Le8vsqTIQ
q/EiLuTYVSJoyFQx7UDqL6bcxB8zsxFurcvoHNqjeYpR4jpoYzwdxq7svJDo/di0leQR5nzQIFh4
baVWZM9D+NXq272S0ir0ef1tJPnw8CAtqXeO2nI30imiDOIShoAWdgupvNcxJG9mxa0A5N7bvRW8
E5mj7USw9y8lbyRAL112dMTcKR5RYhE99az60uMENLp12NAG5khmJ5+wN9WtnS1wH3DRnoAgGQAX
YDWf4nbbz1YXDQm09ktJXft9ptOCopvN5NmGgGyeCiP++njLL//D1cmG9c3N+Ko0jhDd7YBxmETJ
HDv1RVKT+SgtGw9Me6+ItDmtBXcCpgGPXfdCUowZGqcPm0s3BmaOM3Sv1akH4iWkd3GQzUR6UqAN
804WuTEsdWKkaxedFMQeVqtpxjMsqGVy6vRdMaD7QH/NpR49yHYnxdrYn4RRxrI7IVwBhd4uoyUU
pyabbC4VjjJtZniW2R5MHO86eDHCKk9NsdccvBHFEpSAMFBcoWcG8OR2TDHURdp3XX/hZnK+hkb2
dTSz8iCy3PAjA3cZZ9QyrydsdVM8UDygNOqFsW7gWdUHe5JdGxsJaXjaF0mlua/XzVxjUoqgQb70
QqOf/iEaw/mY9c0eyr5xQ4MqoumGryEcsXUPqKBwUMWx2l9SPX/bOcExtWR/khAPmZ/KGgUcS/s0
6NFOhL6xj0CN6GGE48Zqry/mUcE03Rrq/lKHXe9G5YDFXf5dbqJzpZ8fn8eNcBnG+yKzg1kFb+1a
OysvycKbwOgvstLGH7VA6sxzLiW94yVtkLw1k674kAa2cNxI4572ZdHAnGvrKv+lhXp6HOTSclOe
sbehiMd3FAu/VWmjnIlxm6c6lZR3vYaf2+NfvbVAGHqBxuJTsBC0b7diCO2nG0U4XFpI+oPh9FAl
+h/aWAlP1Nnp8WAbZw3wc9EKJyZf4LzbwYQ5aHldLO/UWPfeVM+Wm2XZrzZUv0d96zcC8pve7sV9
W6MunsH0APNVyPhvR006s7M6EQ+X2jQ+Nvmbufq7z05pQBzSHhY33MeT3Njo3FkL5PbagLROCu0h
EdLYlsOl6c3zGFpI0n0p0PMT6cHRilPxKximneLAuqy0PLLUOF7fO4qrwH63U7QnGhBSORsu1mwj
hZFP9lOfmUjAI7J4anW5PyFiWJ7DeEr93LD/Is5sDwpYp5s70cmY7L0O0Y1ttTyCXHPLX3f8YSW0
gjDJm+GCC0bygq5ee5rAqk8qF8OTlM17PQxb4yEECNeB88ebuOyB33CBuRsVqeOZvyj67JfwhF1O
3o9QK/8iFm3//MxAWiOaAZIDhZBXGypvndbEMWm8YCr+rQLCceZ/hTF9Ds1qh476qkuzeuTB3ugj
o35Fxr/WC0t4hBLZibvLZKrTJ+TfPndN8k2ueuHLyTy/hGrm+FGtWZ9g6pdeNjT1W/xN0oMlxzFe
k7GR5O4kin8wQ54qWNuO+NgwsWMAgutGSaC6SZmOJ8QU1OMA6rBz4l8LmrcT4I2DErJwq8lC1vFD
U0qWXTfpcEl0K6EXWeqyJ1IH+2MYase075NzmLf1+yy2w3NkIeypqLB7B7Mg041z6ygibUSdzdT8
lkLKqa4S59g5Rnsu+2LCSkZpMcwxA1fO7A9Rnkh+5HTkOQgyezm3kJ+K7Dnue0iFfbvXIb/xdTAs
pfpiE33Bo1hTM0c6Wpw6b4dLlWJvA98m/pj0Tfgpplx3GIa+zt2o0T7T6Th57awNx8KaxoM61Ynf
d8N86Kagc8emb5+RXg2ebS4or6Y2dnKM0DwVkxG4hRzjzaNhB550pb6zke9ffn7/Ivi6tN9zZy0h
9G+nppbVtAsMY7gEswjoppMEoi24jj2+EO/PJqMQQPLocy2innw7ik2Lq5wW3AV6K7V+kSrzm1At
h2Nmyb1vjZ26M6v7+x44HuLKghESzqw7JBSz0Zp5jsaLmfeql9rW8AY9m9nVI60/WGkZ+W1rl8hj
G3sqaVsjIz4DioLIKrSrVVyX9mhrBoJbqBlFcIrV8HMyozA49AbKobI6vWlb7SSacQ/Pvn9yKLho
S78i2A1GF6vvaOadiVNvPV/69kQE5iMYMr43zOZZkU6T8Jo9UaQFNFgdasZDueAViDTs5c9/2zcW
RaWpSOL5MojhpMaxqym4F4XvK0X35sLc2T+bs6MCotBixeTuypzdsuBGN19oNu/82qngZziSxkk3
HFeZrKsEr9CfqgV1Ms15Zzdt7F6AdBIgmkKRglkz21qhZWUxoTVXK+33Rsn9OPs+mP9EmLA8PiYb
i8pADmJBaB7DVli94XTVWMogN/OFjoeofisnV6P7LKeTh5bP45E28o+FmchkWJiF76nefr9oDCRT
zpzpEtakFRr81UMc+UnqNeADutd+bdvMrdVTbxr+ztDLEVhtncW+c+lhIsGjz+J26CAo+1YN5/lC
EbT3QNDaweN5sI98SOPFGaPKlYwY3MyIcn+yUDWJqj7eyQq2lpo2LciZLAFR7yoODZsusiudH9HF
s69n7gwGojwbWeRxI+8s9sadQFIJqAISSD671keblVEdx1KXL6AUb4DL7YEoyOCfGopZ7V+qqHfi
z3vcAxSCm2Bh8RKCrilGINVjmVYTzshG9iQRY3/CyTF2RSHtURbvl5GREPLH3Q2+A8t5+y1NEYmm
GQLl0qDLqL63q1+9+Ywehkvj6s4qbk2Kqw2EjRiIwscqvlNrrbacLFYvOCS1L0Vtw/uwJe3YiVb6
9niL3j+KaPr/78MBKH9nrdhWSm2FxqRdkr4QB2ojnTfO9t6E7q8V2FYg0fA2lnO4ZuSPVlHk8iCr
l67XP6oonMu148bYydbZno788hlujxxDcco17hWVNHj1/hKHm+YUW+oFNaJ3muwr8huk7I/hJJ/o
kj7VYBx0x+4AOPcfbCHukQgBwcEttVd5JaItQ+q0vYY+cYAeINC/hAh4j4jczs7YyH0YaZGS5G4m
cFwTUYp6DrMkZ3rCbJWL0bff+5YWo64wxTEvw3eKjh9cJaG80lv4U6RKNbuguJE7z9XbKm7/UGiI
XAzIH7IKFUHiAHCz21MBMNYPWiBrF5EWbp3/owVfHm/QDbj3taiwRJws8Z1YvW2EtT03ioavk5wk
rtJpDZIEAeqz+sT9JTdq/SWu4qHwicrJAjSjzuDTQlVrvSaWuvEwdO0oeZFqlJGXyRGiLU7X5jsH
aaO2hS4k0f/iDkLfx5ps71RjJJLR1C6WaHQ3SzPr1KV1/1KGTuVPdAN4xsyu17QAq7DK/tlJ3bSz
DTeOGQpBbEGKMUsBZHVFDUZqdUPd6ZfE/qF1ixbOuXDyYx6oO7fuxiFDzAQ3NA41zcZr8GcKMCFJ
ukZHZHmCCNLjvZZZkunWIitPhiySg6jG7ChlbXTqR21Xqvb+1iK2BsRERALvd3pnb3ddKImkVvpR
v9CT8qKXGNvLybupbc6jHL+EKQ3P2pMe/4iVGNQd+VpDwc3vXY+rzuPNuXHuIWkRKRFhWKzGOjQM
jLEjT9cvXNe0GSi5i3T+C42nnx6Ps/VhF7eXJdQ2IEauQhgHPbk6UYVxcVCPdZr5NKHwPvQhlm07
I23O6LeRVtenGtd2GdqlcUnrGurZ1ziPnxv5x+Pp3D+lZF80E1GvoGJBsHn7+WohKLlipH4xdJBB
YxgHDyOzz6hk0IPc0cQ0Kdj5Ph5za2JIPkD+xSr5nlKqF0HDO2Ibl3EADB0mC6KEnelH0VZ77hMb
X4tKBXU50kAa4NYFqizSzIa/6ZdQiHemA/sskt8Y9a8KYdrHk7oPtzCXpsUOigh1OJKw24WcRBw5
JZ57F6wtniXrWWixH8lIMis/tfqfQj0+Hm4DAmA8IBq01KgqMvTteBDUetG1k3HJjVnGTJfIQWXL
K9NJ6eax9sYqcl5ClCz/svMCFeCWEt7Jkgoaiie9KpvzoEzGtVKcWHZ7s09nLzO0xTaDji8kdIw2
+qWreQQb3cqG0pXCWX4zWZYwXS2x4p+PZ7ORGDAbomKmRFwMVLuaTaCYuIeqxgVfC7WKXSuY3ExK
T4JOUFv2EgWFfPltB1V8GkaXme98vTWzb3k8uatB1xidf1lDa7pG9LXAIBcrxIu8DD4MGY1SzVct
Sq7tV0t+zrvBbdtjFql7jLet5wr8kO9IzMwNvi6Vj1UKPQ1Zl4s6/ohnw4Nl9z1t3qFqSWGN1lsN
ErI6CnpwT4+XfePtINEBLoXZTTy95k7l6cLANyrzEvQQU4Ix7A9R3krnondQO1fl8mDXtpK6khgR
H6Y2dHg8/sZFgJU3NDG01Wi1X8NAFRKgxFc9sShyoH44lplvQLf1qljbc8F+ncsqGOVtQMuNxnda
qtbEiCCaDW2KiNaSOTkg/+gnzrcqDt6mEBwDzZuihqY/zIfC/mjWn0J90eg9T8VZGFcR/pNNJyeK
XQXN3gbIIYvoV1COVkvnvPb0eFG2tgN5G3XrhXSMwsvqJQsssBbNzLSLrnwLqtivGucXdTvfVt8s
MEAn+mM9aucm3VPz22AuLfW4155S9LRZqttTGMylZCcETkS04VnVwlOAW7Bu/GWL0cNu3bTfyNhl
66lxsrTWD7pzFLfnoBiPtRGds8j88Hgl7t8mfg67HLCAos09SmilsxGhsnjBLrL08BiOn9Ok1g+k
lWQRsFeBDew/fnQXTVDIhIvlDrfrKn2YtMQWQRAjhNfMGO82gfATVc3dvJ+S8+Pp3Z++RYGGKFpG
AInkcvW+17IwzbrV8UKuHU9k2vs6brwhL6/zqB3tsCMjM3n323ePh71/EhlWg9i+xKWcveVQ/oah
iciIYGSZ5kUqPk31u2j8OwvBDffew83Z/TbM6kZXpSKb5NA2L1pSHsGr/1HgXWhF9zYZ9GtAjIgG
mD9IO11FG1uGySGgTKQHlX4NsPRRV1eWiY5hVS9wR2SGL9EoqqcsK3LflkR7sAVycY9X9P4aW1b0
/wddrWiLuLAVpSiz9XSy+ZQigHz78q+wCtrD45E27gaGoj2AbBMw6w6SLNpgMoaUPVM4P2LU7i3n
zHn21Ew+F+pLWj/30TkSe99yc4JEiIiqwem/U6kxhQ6hpMe1m5zCzbBYVr6YwZ66xd4gq2tPzeqm
kLplw4yKX1umGyTGG6H/cezJAkKXooSGW7C9ho5CJzFRTHK4U5wwPDTAVV6XF7+Am/qdCG25LG8f
HEbieSOi4YuRI92es7AXY6VKkXVJDHhvppJUnqCW/h9GQfxrKQaR7SLmcjuKXcl1uuh3XIYC43V7
oB0JeCDZ2eH3wS3Ch9RTCTUXlpm22uGpOcMDDVr7Usg5Srt5JXuZk9l4ozjNMwIXszuU1c8ssvYE
vLcGhtFHkQv5RTCr5Zb57bJCR36aJHm0L8Ew4/xi5uaRbrEcn8B4PoyJlZ2VVm1ORvo/nJ3HktvI
0ravCBHwZguAZFtSUrc0kjYVsvDe4+r/B/0t/ibIIEJnYuKMNkfJKpTJynxNXmxstTejl9X3g/wD
zYkrkbt4LRWiaQMAYWmwn43ydZa/YA64z6Lhbs4QDYu+jwAmE+VON6Rdbzz0SyGB/hUsYzfWJ9dp
ijv4Hw82ujCRHD1YzYI522wDLpfR+ieyxJYcgWIe0k3nsxNkaVxakWQ+m20a/0EWonztJFmQKYjq
pEt64dmVlvi82/VDac5U35B1Ry0u9NDUknw71Lp9pQzGiTaV7NWxbn+OnQG2mmlWfqdIP8dsTj5F
sjRsrNorlwOQfQTeyLbJu9denmVX6nY6cYxZs+LFk+HLuV/0/4Xy/Vz8aqsPivHt9sF5ZTNy0XKz
g1QEO7+GaU7R5JSTyNFxMaRup6TWd9GCebod5ErPmccfW32xkGSfrAUoraovkDMU5nM6Vc+Fs8us
RyrHbRZmbjK7gRPu5+mnKf7kcehm4SmAByLax8A8arRelHzYR/bw2JB/124y7Gr7tbPvKvWpaKDz
7ZKQfldv1hvpwJttyWoRMSk0+UGGQdpaS+JKOrV0wan4LM9KwdrGg/tFMWvnNWrNNvPGRJMPamf1
GXY5OhtcV0MnALqZT387PYIYV9HrmfeIBEV0ncOq+CZqJwpcSxUywrBWmgNCHdB+Ca1EbX01Q4Yl
NLL21zgbM5Y0QxJpvpLM+q+Y/nroq1qUy14Tpljy9JHo4VMVbZfuJAPpPr8M4y4DBhgvRgz55Hw3
qsayXUPKqufFZjIBbykgb6upgWRCW6pzSr9uah5IhcQnjKSUr3qYCN68jcqDuTASpeMsE5LldqmS
xB66fc4htQf9v2DW6sF1RqP+3IaZHLt13+T/pQj6t27QFAFZsuF08B+DMvGB1tFvF6oUeJITcTk2
2dR0/jQgC/Vg9hYPmrqmKrgzusKMDqjEmOV90zbdd7mXFHUnocOhH0xjqr4XFF+/mUGf5ZjcGiLw
rC6fhzuM6SzNTWfVKHcI/uUvckdvYuMdvM6fAKojhw9TnCty4UStsjast512biRKM5FcHgoF1T2l
HGPfKXrxGA1quxOhvIWVux4UICDPf0MxrFUiLNdKJBd9ZD5PyV33xS50fy52SrNvo399cC7DQ8SS
25L8F97Dani1HMIg0kpyX0dzRWh+carunpf9Rha6/DXvtxQtRs4a8mu4ggt/dHUpZ1Gpl3Im86CX
2AGGrwrEgIaDpm1B3i/KFksk9iznM28WmI/q+Q2Q5qWY+741nqf499g0Jy2uDkP/FOWZ2/bGabS1
g5x/bBPnRzJsqZ+tD3FiL9qWEHFZK4x0FduonFmaBamUmBZNoHhPr8zNc+PBimtXgdKm4CfbbWQi
6yxxCcrKZMjoxfGH1VpJHbNJACaZz10Vu2Eb+zX49gD9/Y2jfH21EgdPXKBt6OjwDlx3qrsuFIpa
K/azUuT2IW1sSKsgWT0oMspe7VrVD1Iz8JAXaO7j0J6/NmZT7u3e+ZpYavc4ZYPyPAnSgrRGqHEy
Wu1ZMnGNktokvtd7hIeFkZt7oYRbmpJrHycYYWjh0G9DyREaOOvifE1EM75NehOL5ygNXC3BwzmU
ss99IO9l8STsQ6U/OrXlyYsKgpCehqne5eUE4Kfzysw3pBdrCHZ1oLg1TfDY3vp9F7U+imsUYVAc
46eBn7gw0q6TQKZaKZ4V5U/IR4yrvdJ8THZ6Ffi5PGMZQKlB4yBXmqei3vqy60xgiQ7wCI+E5fFt
rOHAaosXgtak4jmDfuMWkSS7oTA30o2rY0TXjcrssj9oU59/A0kJrRIZSS7VofqrWbRzY/VO/JGE
p0nPkWhejWDYG4GyR2gSS78t5OnlLtFQZtcwUKG6gDTsKl8PC5XSOnnbs63nbiBnexlSawN+/vYu
2QqzOk41U4SB3U/Ss4rYQWscpPK3ElkbQS7evHyxNxw1mtQ83ciwzueySRHVToQjPdd2clCH3kVg
0Rxo7hrf6h6Z1hThBbtsvXRKN+AaF8jqJfRiMsGrB4gy/M/z0FncSoDh4+AoFKSzLF/SrTuiG+YH
oWBYhK74rBk/U61/kbr2A+ZwvwY0LVudfGR8UHOT8uCHKPXs6dPtib/INN9+GDgWyqNMDh248x8W
UoBMzCoLjn2zQwoBYXNPM6NjVexT496CdwtlIcg/ZViBotrcIqCmFp8WfwW8Ynwlu1NACHbx57jY
Oc6nrt6rcb4rx7s47qny1V5UPtiNvmG5c3lfkBvzouLGYi4v1BTA38SaUEt+s7SfwJYSicZCF6G6
FlueLTN1pQ2pA9Lm7dm6vI6XwIvqB1c+zcH1ZIWxbsAmDY5OpB4Ha3AniO34Re2SLLz/11BvXTSE
njBP53xbTp9379VUsQIlxQXxWAnb9lsr3je6Mu+C/Dug8/3tWG/yE+dpxhIM2BZJAFiHNeAbiI0m
STwC8Z6N59Y1k6BOXdFA/PFUNVZGN+los2pI6I2uJJGH6KGTfrAkfKndcHamx6JCOkOebXWv9aDH
XaVXht9OnQZfsqxoNjbT5VdAFAI7J7IFlKmoJqymhqqCkulziskJPWqaPXdBLh5o/Cy0tY39cbnU
zmOtqriWmpYVfBBMXKd0If+KwS+myXdgce/z0P4aS/q8D+Ukug/kuLm7/V2uDtQh7wOKSa1+nUNX
gtVPVSE9SvGTHOzN4imtI9/ptloaV5I/wJBLIUsB775Qls5nlAJqnTlZnB15N3ldgKBm/bnU/1IU
2M20/dLeHcJDlUu+UVgbGe7lLWogOP7GNFjeu2sXJM0eU+G02Azyy9qXtNKVx8xItI+3Z3Jd/UHc
xSF75h5Fcg9V5NXGrVApsK0RLz6jF9HDSLvGA/5Ygi4Z1YjBydrnjBofHr11LTZ217XYi3ApxwVO
DrSnzic3RZMoHyWs4wRSPwNGLnqVeKGExAciQYmqfSy18uu/DxewJyUn1s5iBXIeslI6VXI6Dfs/
fCqjmTWrHaz4K/O8T5oWFueX2/Eu310AGGi/wX3guEIH+jyerU5Fro0GHnw9nGFKEkMYSH5ZjEP+
oR6LWD04iT3Xd0BPEvv37djXFtCiHYQpH6uX6t557HYq0qppZuxNMyhY89TSStP03P/3KAsiEXYG
BwJo8/MoKi41AFRkLFvbPOMolpWTUyrT7naUK9keQAZQltC8kE7najsPE2SDnCWtyI40s1zLCL12
gHXS38nAr8Nw3EtGsMNUMczsF0l0z6m9lYhdyfmhTYD0JKdelEzXq1W2goytNOGZB8Ldlc243VdW
dpSt7IdqdGKPXk3oJoXFcTS2wsv1+YdVtXdxLU97gcr5IW/TV3SVMi/hXecugDUvaNVuZ2mZvo+U
/+WiBCpBeZw3P2jcNf2rmnELTlAnObaOtEdT5zSSkDT1h1ps+aZf28gAMha6I3IZNJrPP07ciNTG
7Dk76kUX7w21whsGGqCPkdv4IegH5VRaI4o2SbqxxK9tL17FbDAkUVQsWc8DW53m5GbGEpfTP46T
uKA0MhKD4SEPtrwZ34zWVqmA4wC05OnHu/iCB26i1AeuWOL744r0MekR5lADRb4zcBB+CuEh+30L
TUfOpHrnZBJHKKqfPsig+BCbdbHXtMx54tUQe0BDNc8aot5Pg1r6mAUBJGKlse8mp7X8pgmNx8Co
kgPtvFNQldJOj/PyMMRa8CBrg+mqbdX/0W182qW2SD1szSpkIbX6flIbHs2FZe8phwkoYUl7d3sf
Xv3S4Blg1SIoQaZxPuF9CvKQWhwWWNL8h4fEaygLV1GSPQvc05vAm2TQl7djXrvs6VEjMYh1MoTI
1TmWSbZQ67HOjzCgH2sFzTfpSQ/zZ6v9djvQ5WrieOGw5N0K6Y6FfD64pG0jCdMHTEXJaHC+zZTU
b9nZyWydsn5+vR3tMoHixkWaEu4DpR3UTM6jiZn3qWOW+VEzf/XW3cJ8yGq3Hv7qQfoIqvgTprC3
I14AmoCh0G2BqrXYppE2rQYYjG00yApi+kaIrw3g0qkt3ESKnN8tIi+zW0Ab5NGnOXXhUb8A7T3g
sXPSsHn+T04K47OK6MrkWn05d65VmFrnlnKi3c9trn4rOlG+OKFR/QhAFfR+nGpR62a5Gf6FxI7s
x+3BXPtYALjBRrxhF9b3Th/kFeilIT9KLbyUUnYpIoMmml4Te/CMLt6Kd+1z8RqkQcb08c/qqBnD
oEl4whU01s37Cb7pc5BP+xQLv1DId46WQF3bsvO73G2wRkDvIS9lwx1Z81Om3sQ5dQryo4kMUuns
c/N7ZRcPtMGbMNw5PMpvz+mVdJeAC5MWhsECsVulu3amRhY4WgxoZamlgA/n+WsGjPohGErxGVaC
3XuZltgvIZhgk+QppeQ59gWSV6Exgky9/Xuujh+BAjYHnBlA4OdbZJ5ThwdXlR/VLkk8Paa1FuY9
Nll9ktN3c4qPgY5iEY6Dzkbk5Rw7P+yZiMWVgWOHQtY6ckdrQZYTNqc96n5vSl6SHLRQ/ufnOtNM
Bk73hqnjTjkfn1BGfJ/ElB8H5Q6GuJvGn3r6I0Mxe5Y8gN5PdpRHNmDTy7myHhr5NowLAPXLUj4P
qjpJn8rTzLkzoL2gn3hl+7c/27XJQ35t4XTB1qVGeh6hygNHBM5ilgvxvSApS57TzX75tf2vLZha
uvI0Z9dv3dASikYylR8DbCYTkPCV9GkULwIcZjB/uj2gyxtoYX2jw7JA3Xlbr5LPNhgrbRo1pkxL
d3Ovk3l2npbPO7VvtlTQlm++/jxgg1AW4l237MPV5EVT3YbVYr8rFY8ieJHLz7Lu6gGGCqQ1Pyb7
e+NsKVVdWxIglZbrAd0K0IrnMaFSNmDW8GCl/Sf2jWXMfozgwf72LF6pMkJkR+CNLQWVm2T6PMzU
jw08j6Y4KmGJzQGt1g9hXnlies3v8Nv1S9twk63s4dpihBDHFoYiwFW7OtJ6rU2sWYUTqluPZfaa
Gg+1vFUmuHZOvY+xuhsosOR92OPR28QTYpz3cwnBF/1jJLE0aGcbq/Hayn8fbfk17wpgSH/WllYH
WOIY6a5LVC+3Slcrv8RNe2doW64K19YGmBQQNogHczesNrM8dHEs9Ty8DAOERdyS4yElvdVlu7LD
YDEhiOqQoADfWo0pHZWqnfOkPAZmnu+a2dIqAMqdepjGLLrLkdzZmMQrw2JMPFuhgcEwWBOnZidO
yzztMDcuynAf0Cx2UTD5R0dO+kT0tQB5Lm8Gm9b/amONth3Fk93XR31UxanvkJ+xS8nyNzbWlRWx
8IMhJqP2QaRVGAnocYKq+uLQQHV3eC3H8CmRX/V64OVZfkjpLrfadL/8F12hnYZiQ4hTBWr5bpH1
e1oCvgj1jfrVG/rq7CSj/EeZhUIcPwp67+qbVshtGg1jPvZWN35LpySKvTKGIuoPk17ctZUWyV5H
eyH2tSiR/D42zIOuQXTylS6rDBe3XetHAqDgRzsJXAyCqlVdVmHdeFM86R+RSKpBktdOuBM4i1g7
vQ2H0avqBnjgZFQtMHaEUH9LnaoHewkWrulBvh/+xJ09jvvUFEP3qcjNdriryzrR3ApNlsa1BkeN
doHVLyXFXCT8MZhMQAglQqIbX2458i7miNoXZXMW/YVrjpo45eCUoUkWW2n3ZlbeCzmjet4M8n0O
FNCz5taa3CgMG9VtanQVekdeTKmG6MkuqnRDk+IyAeTWXjgj4FRAo1HPOD9bMGrhHQpU5chnat0i
1e6LrPU156CkGpKcwQOCvPsZSk6QxB/nQWwkRBeH9Vt4qlA8LUFgrsVbozxV7M5KzePQBPu8MhXe
KJEXiiLayHQvTuwlEBWDxQuODt6akF1VcRf3c2keCzsHQYKORlrzgsjcuoWt3D4NYmOPbgRcS1E5
laOBjSrMI3h8t0Oj0EHntCl9xdBdK/kjOV82VtaSk6xWFhc6AHfgx1y26/ZVZFthO8jsPkDC/Y6T
qnjUIv3v3IG+z8IUn7GomPXXpgJX3udasS+HwTxIi0vJ7V9y7ZuCEuajchYSZ7WksizUeyxyQGDV
it85B13ZUUXb+J7XgwBv4aOS1K5TCxK0zEQozzy2oAEbOqX01jn3N7brVpTVeyRzKNcEIidK89BS
bbTyg25sJICXC4WlT4WahiO1Dv54vgMRrYQUX+ga9saZD2NLVe5Eco9ek6fhbR7ZG+vyrVVyvk7Y
aZAAaG8su2Fd9Ahl3EVqI9aPpFCZB3h2Rm13MuRdFn1Ukw+T/k1Wv8jUjmU991pqVnU/7fEnfQ50
SB7p1o15bfjvfs76SdSawagFDT9H0550gXSh+dQ6X1p1P8aPQ77R/LjMSIEikXQAR1hU/Znt88lm
7SexZUgWxq6y+TQmueUGJRhCQTa3B6JZH9Us4C7gSvnYG+XkVXjZ7m/vj4tMhN+AXwziELTnEOla
FWVULUyAU1rWMeV+pAXlJ9nXf49AaZ47GLwZskbLnL9LGO1FnseZG/tYypLuJWx2X07LLbOMK1+O
EgWYTOox6M6sj9SmaLoCo0SO1G7YS9ofULNPUvSs36tR6vNM/+djhYoIrQ0AIMDZtLVOSR/hMdhL
CdNmyw+GSm07x1pQL8wt88TLTU/7jYcL/wvcFODp+exh4lkqKkLtuE32j3nTRvT5o4+KcDZ24kUK
DGD+fZz1xlcbOggycZJhdm30KpLoCwjeXTn8+yW/RAK6QleAP731Wt6th4glbveLuErOobC3u0Zz
5SBI3Q4Ary9SId337SzuEFpFrUmM0r7rcoPjJ7d3txfmBdud57SO5RfvC0NbkvBV4iojnidZgcCb
cZLcAYuoLPsSqrs8018FpMDqYM1+VY6n2MhfynF8pXG3oETTpNr4JRfVvYUlxGW5pB4cgmsmgRlU
wEgb1TnyRqHRq+TNfZVaw92k5cmOxLuHIiiUfdUG1r2YVOX+9kRcCw9dFzVTvohGmeF8jYVmVcZO
TnhpcJCJDBq/tEgD89jCIdi5nxFQNnPcHY2NYV88HHia0GSmN4lLJsWG1fkXc9MA+je6oz6dRPTV
oMoWzX/s/F4YG6+ByxHqFJxQ1AAThi7LGpEmJilB5qcej7OD5qXUYXYwepL4j5phNegU8yQPgduN
+/pySxF0gTRhNoUj7praMA1aOBiBOh4V4xNAKq5TpLg/5Oa0kX1cmUYed0ss+hSLfPv552s6Gdub
0BqPFdQyREbczs5hBwPQVl6UqNrIEJYD5/zG1mGVQV5cUKGsmuVCebd9y0DuGjHE0xFCyNNAl76U
8GnJt5SHrw2Kshf8CYx+L58Cox3XEh2t6dg00FOHD2EIVjp3W6Ro/50bvDwV3wdbHX6dDeAdH4Pp
aM0hC8GTi9p35OBZS7O/uf6jbp56qXwqyrtI2vh212aT+2ohyS8ItDUbUZZkvRdJOx1D8z6ypPs8
cU1QJbf399W5fBdktc/mvICKKFfTkcLfwdIjNx2mx+4pCHeztPXdrix6XAv4l1IKEiJribQRHplj
JfV81GJwl9E3rVE9Wf5paRv31ZXkCWI8FwgS/CBwaP2fr8PaYoXnZjcfpRqIk3Wwv8ot/CG/ID1E
bXeXpxtX/iUIAH3Z9xFXx2QyqAkiAES0unlv68Wn7sOM2pJHKQOHzbF4wrj+Lh9dtf+fItMOoGbO
O4bddz7WOKlH0wyG+WicRJ7t6vKQ8T7fU7A0kx/1R0BAzfwp+9dK/dLfghUGzhii7MWlhDzwMFUK
Xj5xTKEvknZJmWwcyxf2AGw8CDvUfCGJk2SuOz7KFCeRpRQyHXRtZ0jlUc7sj9PCQRy+oL7jq1Ln
CWvwu/CHgxKNc9dU9L2NxxpxmnnYd5YEnDDiigQc5xzRgXBpTLs0rjyVZR5F5q7s+41j/TLT5DcD
cMS/QgNAvgY28JjRe0Az8rGIH6y++9AXd3l239g/q+ZZn8TGI+Hy5nozqIJItax1NI7PPz24qHqq
40A5omjYtE9O2btZiUupP6m9lyvazmp+3z4trrzJIAJquH9BRKX1taYtZ7OetkpiEvIwOq4+Z27c
YAxc/Nf8CdvARUEhfzS7B3veawLVY967BkeyyIq7jR+yjO38qlkYiZAAKE8tCmerZa8ZnU1CbSjH
/Emy72ZdoVKH1vz0Cylh+GRt/lKZ+U6x/jktWcJyuwEnoWq/rtnHacdO7GzlGDcoBySPifS9xSgy
OkXS19sjvFxK55FWN3dfqq0SjxYz3cZu90MOXlX5S14lfvggEFa7HezKiblEo2eNshMPTnn5Ne9u
brm3WkRbGVcz7eaTwwaB8i8MfNViBRE3gZLJ74CddDvstTEyX3Su6Cnp5NvnUSMH6RxDz9WjbcGQ
cvZh+8HCYlB4XfRDkjcm9NoYWbM05Rb5cyQOlvv23RhrOUrm2C7UYwZGdhj8qHGxY0YCapdVblQ9
S33ipniG3B7j5aW3sGcX0QkqJhoH9HnUsg3NaY5T9VjJzyDDuqTZ5dNr0A0b2cKVuSTOMrwF9U8C
dh6nEoAaKrNWj2PZeHbxI8SAKY5KIDm41jnGAxrztwd25YBeRvb/I66+XpqP/WxYDV+vSNwkRee8
cPP+Kx13SfOqsTr0kq83DmZolksJwJVCBzC6X/DHdvzVGNWjcA5t5g4VJhUssyayDnlgHlLV8gwN
FP0WGOzqCgADxnGx6IKx6s7nqIgztTO7Sj2W0j4WiavGtZ/vgZAqFcJ0lSssSLNbUoxXKtfIEZCI
LA31pdy4OqrCSSlpd/esu9D4jSmLNzrRTtb8kreG/JtHAILJtdtZ6PFmzt3tj7T83atjkjuC1U7d
HEjymoymGPUwd3WnknLZBjoTTbGfRZrsb0e5chHhb0P6gYQNwgvO6iIa6mq2s1CwEuL8RYzzsZo1
r4g6XzJziMYyn1OjTNZsHMbXZnbR9OStDi6Kz7n6nmZYD7VECe1Y9L9QlhuIMEkY9rra6E+2izmx
9qeRVP/2aK+GXURJ3rYZUAL1fBmFfaWWTS1RmARFj8N6I03+aGauPd6bytcyKT+b0l6NnlAL++e8
Cy3Kd5G188gFoOfESgLjWIxVDZt2aDzQMPPGkXXtc3INwLvH0gYjwNW0ammk5bEIjWMsaM0l0GDb
v1N1L6EEHfT9bvhYxdZhY06XlHy1UOmDL+JPQBnha6xSdnk2aB+xZY9B48q7dnpRkQ2s4sNQfJZT
az/Miat8uB3zcm/wNLC566jxLHKBq8mc4BRLCNfPx1SNtV3XReZ9I1n1/b9HoUlNrrRodV3swCnU
Z60Iy/mozuTIU4QPDjK8/+qmQT7CNcqDmKojiOx1KlgLtK6TqpqPpjRneztC0cUetWjjNLm8y86j
rBZ+kTkmXXDeGj3mqE8WZjA7/O2A0qm2dO8IfdiYuyvxuDcpKNA+hoy1RtKNzqymIkmUo4g183th
ONNe6W3SA0OEtQvcYMsD/PLJTWL7Jkz3fynu6iBb/M5qnjYkXfTPgUWLNoTRhQyXVFTtvz8W0EDG
lxqIlco2W9eJw3wEQoZR17HOZNeaAjccJ66kT0bwZ7YftXhji11O5nm41a4eK2nIHACjYJ9iz0gn
jw3nYRFc/3sR9zzQcry8y7NUStJ6G8gWuJbiF2bBT2EUz26nuio+yZL1KEnGovzZnXTxbcBx5vZ+
W7KO84OE6EuhFB47L7C1LIZll6aTkOceMwi6v6fg3vxWpn8SNL9ux7k8PeAVLHSNRYYYzdXVKNMm
CisJ47rjXAc/MxDtXHQi27jhLtcjQeCS0STlBUwl73wqFezTRrvI7KOTZpEH4o8x0YQCzN8O/8t4
3oVaZXNmlttmiawLfSU7dy29zHfRiJTo/zBr76KsFuEQzHFfTAzIFtm+bWc8/rb0iq4tgPdztvow
qDQ3eR/wYTLLz6Uy9zJahJ31apspKifx59sDurar3kVb9wkWcY3ChGRAITdt9k4nOj+Y25fJCZ6S
epo31sPbX7de3RRFeDShZrfU5M8XhD43ddRrlX2cptxXEdESbfPcOMpOjm1/7h+ctjtg+Havq50n
PyRT6kadclCK7rsTi6/lp6S3/jiJcLX5oCk8fughhIlyyjTTnYRvISDEKjhMIPQL3e2TnpT00+0J
u5KELwtZpaZDZsGVuLpE5jpCLxiczXEsDL+ItPuoyfZJyB2v+u3o6+K+a16SFnPx24HfgFPnc2dj
XcyOpT5Na2FNja/T2JwQHNGO7VSjwPJf7NzBeM2Kl6z8ISOmERgf9fC3Wv7N2/Z50D71zkuf/GfZ
6WMvGfvm95w8qNjLdneBDQksln/d/n2XBwooG1QgSX9ISgBYnn/aRlpQq1KpHXtkBX3abBSsYnkL
XnJl+gFt27ATyTIWmeRV1hNUkgT/JjKPlVa6eYMX5I7XofUFe776dTjlYb1xIF/uEDoPqDjZCCqg
m/vGXnl3HTgFhJFA1KAsejTAJbv6r8yoV8nJN6ly+o0E+ZIWC7KXRwgEeJp3zOLqgNG7BCGbyAS2
lKi7Kp9pDqr5AewIL2FH/Qn+KsYJ1qYm2Kf3mWAHtW1yMMo/o4juNbXU0GxI6wdd6aeHqTZ+3v7G
V+pnAI8xIiBHA4BH5nn+ke1OgZMjQusY2MrjIJlPdSteIHO7hfNF5cGEVa1vNt2daNI9gpSZ/mRo
D41i75T+pG4BUN8y3PMdsfyahQQIiHYBGpz/mkEaB0cIOtXql5EUxIaV/c1BJdeDRmZ0P6NfyuA5
H6xuI428OKGRLAPZwXxzD6NWsTqhOzNRGzR8nOPc57sp/IrjrycVH6z5FZ3T2xO+fO6zES6hqFWj
Qk87mVbu+QhBRutZHrcOoA1z1xQvCJC7Eu6wKYpMxVf90+1oF0t9FW11XWtKH5ScvM4xN/+2U+NC
2YJ//G2xK7wd6CIvIBBObBDoFpYsK+l8WEptTlLqhOKYmpNbcYWq4Xen29IDuhaFyhUIAyCSdGFX
30mOOzyvpViQftfoVPhK/lPLNnbExalHqWqBQKNSRxLFK+l8JCoAaFMuA+lomFnjD0YhudqgZve3
5+vy1FNhEVMDUd5gdVDQz8OA0q+lXJOlo1w/xfQLJ8Nwm+Q73pJ9m7u68NUSJIiy8ZkuFzpvFpvt
zoMORO9azBXTGCkySi04wYN0+/m30zZu3/20lK+YjWzEulzpNACoMbLIwfTyzc5HWMV9nEj5HJ6G
/M8YKa929ywnnQ8sBDEu3R+2jAcvKVtLLKov/L9BZEJFOQ/Y1WFTz3h8nHT2VNb86LxEPuGaAhsA
6v381Bq/BiTFuu4TsH0c34AxS+0j4jmHaOlTfMWlwSrRVnVSL6ip2m8pTlyZfPA3FBSWK5/31Woz
ztNsCicaopMtnpIyoCBj4Gr9pxRfcQPzb6+vC71A7m0qiqwreKYs4zUPAzjxMAhUv095/xLn38Tw
eZ6eJqN3hdnsBuUwG78ryY3Id2FF5r/y+qQipqb/15ca2imz7Gpo1rcL0DfYggZe7jByCtb9IqTI
KaevFoaMAfQ0ZVp8UiJwe01OpTYdhbNxy19ILDMDLHE2M5V1sI7r2uo8CQqL0ORPhhq4MLr9VE7u
l1dLiRJUIH1oi+q+K2Xf+k+MhcvLXQ3pZwP4ygLU+tP/5AyMH/nsVO6meN++oQpHBEIMP4u29uVy
cJ3fCgDbFslveGSLiMrqFgY+JKxwkpNTF3pN/qIX9b5a5J/Nn5063IkMd4iNA+jKYgQIxsOHRgdt
wTXINsxVJZ0tOznVzkNYvyrdhyh4aJsn0KEb58BlK5o+w/IP9EMc4rj8zvdlGGQVEp0iP4VFvwe/
50bJ5NaMdFANtwzqE49WlqHwk+mLIvLnauz/ebDMLQxcWh7AB4Ezn/+CLkqschCVcZQkx4umaYf0
TEp9Q1HTg73R/76cWEQXl/4KgP4lu1x9ysCcklq1I+6P3Gj3USaF7jQa6pMoFCgFeqOf9G5TT/x6
UCTeEE9fpLZWSeachnMW2Yl0jEoF9XA9HGwvdwJlN6dAUOWpabwWXP2X24fM5QkPpIbaHu1wtvPF
DlMKs1dKdZSoONj17OVlZJj4BiPZwwlfNMJtJuHQrYvkRt6BHsm2LO6uLK035WhABouQHv4D5x+W
ekimK8PMLxBBWLhjikYACLTwKacU7fU5G7VPs9yXEGN08yxBScas70i/1IPRIu9zez4u0xMb4BRm
C5g70PZap/o4NeOya8vpKZRHZZdL6ugRk4502W31uq6EokgHT+vNRthekw/ygYpqHTrJqRk1zU8W
TNhYw7moxmlL8epSzYExoXsC4g+1ZQ7VZfG9ey8VEuCwqIuzUwlcoYXcYFcNcoW11z+a5CqcG+r4
mX38xCHST35eW3dtmh3KZm8ZhVvX437Kqp8N9DV1Y69dvhcWCX1yC2ScgCVdzLii9WkYtll2koWD
0yRXvXLop8wXJYDs70rdeZax1zA6ag+t9Zhm0j9/cWSc7IUXhWEE58tqs3O66q1aWNlJyA96rrPn
Uj/bakVcbG6Qzqj/IaRgLxaib6nku/kP9A4BI7wyyGv0h1BXva756KCN0BknOp7722v4MjFdRVsN
ydClrgumoDjNdn9vV4Mri/ty9D/HCPihomAcVW0rU3yTkjm7/paYSIbwHFq2jbWKSTrW9M5YF6cG
yQQ3VPpiF6v5RwhPP2p9avZcVtFj3EfoA3fZ5GtTA5rFspD/lJ3CL0Us/QhzaatPem3eqdqi04JC
Etif1b0V9NrUTv1UnOjUsIoiC7Zi21uAb+Pv4ZBWu1nf1nhT2UzrqaC/gCogZReS9FXQ2o7NZmjM
4pQP+DkYja7eBzqkxWrIAgoiTXBnBwG3lyRJvplk4hGL2G+FYlX3Q9XafzcWwzLxF7+GX4GbMgZ3
gFvOt34po7drVXpxGufirlJMN/hYT6Xf9I3rYKGUmA+dgwmJj9HM7chX5355qKAgIOOUsTrYnWiC
6j4H5Unu2s9NN8U7UcGLVo1ZP8S5bCG5N+c/b8e8OFMXRgEn93J7UxxaH9+GBIZKmufiFFERBJYf
Yw1WdpJXwwnY3Q51kQIvoegsAssiCeM1cD6v5jw1JD1KebLEd039bDqfb//9yypZfTdIDAtOmzcY
7YdlqO+OjEHBAiN1tPJkOCfLvi96v028sfk0vUiGj1fw7WhXPtZZNPM8WqTO5pCmVnnS0xcD62Lj
Y/gjyF7xjrkd5yLf4CG5vBjQy/+//57HqfBKSQx7KhEI9yeED4e/Fbe8HLwgsOYlY+XfDnflI52F
Wy1+25EmEhfCzZimxa/dVrv32kcC2QTUAM4nicOq8OlItp1HFD1PqVq7UvNqTg+J+Cuqe6XyTCwQ
e4js/z4ifBPQ84J7gtrWKqJKkeb/kXYeu3FzwbZ+IgLMYUp2VOpuy3L4J4Qjc858+vtRg3vUbKIJ
n2N4YFiAijvVrl21ai26JlgoM330BW+ropvyf7MwzemHjVf5Iow3JhZoixC2SeRBmjKQRrxvZdpQ
8+1NLU2HUpYLkRzDtRU9jAcrCrLi5Ok7H1Lc+CInqd0bK1DkpQ3w0cxsulq4dLKqmswgpFinD758
uD+OJQNg4AEew86AjuEsbO9rfciJYIuTaVaOlDyn68Hbwn0yEdsjscmzALjC7GzGiG1pJB7Kk9E8
wEzeqLZ+7DYRMZti7MTgLMkHVLn7bX+wqrfAV7cooUd255TNRpN2ZFuTtUbehcW7+qL5sUrDIql6
ozz1Qn0QI3HaIHbq/23FtaTkgl8iLJuCJ7pWp46R620SJk0Nj6QBD3U3OGL7VzcfA8IHKfTgeb/c
X8rpd822JE0pvIKoK8CHNNdn6EU9LvIkr08NDJcOqR1EdKswPsQhJdJ/N8WWQbQSkgFqGLPLo9Nb
Uvl+VZ/GTnJU9ExD3nnD/r6RhVWiBXUKfCjqccRmWxO7gzkadX1KYKuMErrgo+iHkQ0PRZev3PW3
r7gpQWVNnP8kB0hbzcK/sKvwSrBYn1C1eJSq/WCwNdVXxXg1It1J1HAXwcvpCuqhEvS9H6+RK96O
lb5CkqF0cIDZgtfqep+ocEVCFF5UJz4EuN2fWP7sCpseOdH7c3q7R3imALx7p2FjQ872IyzeQYge
X3WSBKis0wyGTHkvZGsJl9trEuANAyLZMulgztn3apie5bQd61OqhnYnfc7CI3LggwK/9JA6hXq8
P6oFcyQc0HoBLsufefGkrxWlpohZEzbpX4RmBwanrRyx+Vw6YyGu1U8W3icQ8vyPuXl+RYKrETbw
oT7p6a8hbBHHfiyL7xJyR+4mCMxj6Kp2Hf6+P8aFlUP7650/h0QDXRzXO8SN4jIpUWE7BUh/qe3j
9Jh185XtceuuJvYLjhoZFZKj8/hTipM8HzK3PsU5jaC0TXdkUNwUOOrFNfIVf7Ww5yfacSSHKIXy
fpyd77olUWQGXXMawvT3CHNACIqjHCVEN9di+YXJA2s2wcAoczO26VM+xARSJ4Z5rYjNqVbfLK/4
OVrRf73377VD3mgU78lE8YwkIzIz02g6CvVh0Zy68NkNT5rivZbaVhAe9PKv3tGp7ZHYt6RDOKKU
qmSfUu9wf5PctmhOX0BjGzxkdIpCmnA90FF0oTtssuZkmTGcb3YnKrbvPcrZztXO47gZ49ShrD/4
8B2ea166ufW0hjZaOI1X3zBtsg+TLcuZO4x923D4SYjUT40SP5no31YQHyIF9n0U12jJl5aXmhxP
ViqonP+Z984auerA4DUneTj4w5809+08261M7eSCr69XpvaDkVnE16bwmJpR35zi7rE1wM1ITq/R
+yt+Uvp97B1L/Wvwet/mtFo3JoFSsaco3t9ETpmMYHgC7RjbNnAUFIwQQEm/utpaEnPRDhRq0Abx
5gfAdb1io275SawrzSkIrR8dMjOmL/xMwq+DukYYsHDRMos6Kujw7LBH5+mqsQ2lUcwxZYXZUxA9
1026LWgrJXG56WJj240UfxraZFoXjov+TUyrFX3o24j3+gtm6yhUfakHCD2d4rY8h3L9pvlr87m4
Hz8McjafTWhaXUrR+wT37LaSfNtqn1T9/ziO6SM+HDPF9YPMa1Tcp5xuWmlrdGvDuE27Tt4EUiBw
+oCSaPq8NtF0gYikmDV5E/VzXDwHHr2yTuA7ef1AyuaoxfpDGjgqQGjA0S+RqT15Oh1PfXUUcwor
amurAu1OyLyY3crL6Pbpev1ts9sjLrgPO5PhF1tkknlOXPSLFL3RMGH3+nko5ZUYY3HnAtrhiYS8
GKxr0776MN9+FTWVInjtqak/iQOVSSt4doOpRC4/j/2nlITNOObPiVjtS008oLi+1sO5dEy5WkCn
AOTkPpsFiTosEIMuj91J6EobMdJK7myl/KWukScvbd+JPR8GZxDGyEVfjzSt6J2OLKnjAuNZlB/z
n2Mx2Pdd29IlgTwMjby0mE+MHtc2FKiOS9kI+1MxFttQfDLkbV+f+97d5P12TYdsaa/QlUOfCVEb
Oc3ZkU+sRnBlPelPQtQ6nR/uNRpycDJFnT62oWEX8EWKw+b+CJdiqY9GZ06gFKiDxEnUEyX+8aOd
YVDU/qZnRwLG+4Zuy8zvKB50BCY4B6il2Xp1LdyamY4lI/OcSTM1NctDI9af6ZfbuNFPNf2e1nYR
VKeAXhdE7fa69D0PfmRC+58emPsROge9TLe9FDu54u4KNA+a17qA+1pM9vc/9hbtxccCXifDOVHY
0ARwvfCS5vvQbrMWiXhoso3+DdEZr99aQ+wk8c96m/wKaHr7A3tF7/7yC7tdeepNv392p17Zn7lN
2PD6iqo/eyGUj4UhvJr9vzdiTmOkSVfERZEDnWc8jDKQYq0o+tPY+xs0j/4zlRddq5+T7OSPpl0B
8M6av6DetsaorU3wtJnnA4QecqoYgPHifX49wXGjNSqNpsMpbqzOkc3hIKLJROuY4n4WgvanqMBF
4NXCPijkYuuLyMk1RrjpR6lbiUYXzrhGjz6TQZaMmsrkzz54zFYgIK6TkC9Rxe9F9ke0mjM6ZE4n
AHX/T7TWcI4Lfgu4CWUSEow8BOevF6jQNLWr2+EkG7kjef1Bzbet0Tm9H9ujD0WS9wC2Ysh/JOrX
srBO5Y/Gcx/icI3yYXGP09UI0SmJb4Y+uzfNtDJjrxqHU52eQkg0Gt+WlUej3ZvGdqh3rWHtcygF
4CI8Tk08YrATYamS/qSat7Lbl24tukUo3FE7gVxenLm+FiVPrxGH4VRlj03uhH/yjdXaI8iXF7nd
Gs+j+c3wVtrUF43SuUS2D4QZqM7ZGXOFcYAeJhkhks+3PVpkfgNjNnzvI6k90C0mKQfZjrzRztFS
dA1r9Yl+e1WCo5xoN5B9YgXmKE49yPrS0JTxVIRfYTh6qn4wRY9FaBVO0RWQQOeOIDqIfIF6LYWD
11S25P1u0/S3H/287/FuHQ50LWSU4D9iHeiRuT4FpjIgOiOL46npwTPpxXiklfifuVMoEgLjo4eT
tm+u09ll47edppR1KZ600HMyQ7bjxP4bt5//fSh0HTGjwKe4SWcxlxmiFaQJhXhChPaxk43AVuAf
uG9jIbtCBxrvZ94jAKOt+Y4VStAltCeIJ795cHt0gh8C4bkOX2JIyUdiKgWxTV9d69BZWqV3ZXXc
B+W3OcOonIeQabtYRUNmsLtxiLaoaa8BGZa2JURO9J0Cx54oaK73gh8ZWozPEE8Zv7+M3D3IhlfE
+37kfrC9P4+LA/pgarYjRiuNxTrWxJOkjtt2eIZy1Pm/WZi+4IN7N9E6U4pCxYI4gLooMttS4pWo
+9al8/B9xxCSZWbPzUJePwxko9QScapSRihhiMjISuM/D4SHvcqDFAIHiqLzUqjhV62EFfnkQWZa
l/sYSbD7U3U7DH41VzJ5IapsQGaup8qqBKEKq1g5iQh5hnG57cC0J5Sw75u53V4EHbxNploOzn7+
XutLEl1ZPaqnAdnXSDzWY2CP2kMQrZVBFwxxOMEoT72VRPCzC84QErntIkk9pXWxC/XgnLvmX6UC
91onX++P6XYfQ61IyRVI2wSqnZcaeOqkCVzDxolLxfbF/3I8230Lt73LE24L/Ba5dwonMHBer049
qFo61pl5MhSnT57qYrhUroQb7Sy7CpsUwKrwQwu6CpDoswXp9soH3M4m1VBcAtDcyTnM09cBwP9+
VAPr5FfPTSNCifusl4hLBCtYpRU7876sfmi9ym996yT4oeMGod2CS5KtYxv/vD+jt4HfNCCUbJhN
alHzQKwfRLkc2sg65dbzID/wprZdSL2a9IfkSUeatT7dt3fb4TJtj+mtCqAUPLsxW8FM19KI5nPh
pPm1ihjVoZIexKw7l6ZoN0nr0CQOlwZ9VM/WeAGqaFfC77xTuPPprAbuE6xEQAsTQFV9EpykdZZi
9+yiVCDJmyo9/tnIhM0o/Iga5VAKxTZwB6DgQCFWYWA3a4shuhIm4TvqINRcrvewqXWoPHvFxFj7
ag2wAAteWW9aQ/jbISN4f7qXbU0+hqieBZavbdVlUya+2ekvjakND0FVvZkVkhdlURq7UFPi3X1z
kzO5etBM7cdQSYGzI6QjkL02V+YoLtWlBqVju8kbeDH1fVu2r6ruftHbaM3aTa5g6o2Z8KRUJUDg
iDPX5uW5Wld0VL80xjfd+NoW3iNSJTU63ykqvngSR23WJvR2hNhUURHgzYI26bwdDIHxjEwC7Zll
O8LIVdRngq992bqFncSD5mgWAPX7k3p7ZKZxcmomcDoZ87lf7aJUypuoNl+KEjI6bB4yQ6/2mSdK
BwqVj0rjhk9+JNT7KEu/Z7yWHShTUM/0R/01swq0TaozhW/35OpIihftKpXFzaU5CTlyt0zrDgfP
vP5rdOiG0yluvoQC+uIJ9Blek9Aol7yuTMUUCl1vMAzBPEjoh/uw5lORCFKLio8HneQz4/0y1nuY
81okoeo34LR28Kr8HY6kw1QUXe+bvrncGOLEEcLbjG4fegKvt3ZVWqrfNjlMkmHc7aSSpgc6BsyV
IOoW3IgZXoHETwTWTOcs/NAsL3fLWLVeDLHU/xu8Bt8v+ar1zZDH6mdRJzjNofOsbyM9koXduEHk
2QK+Jt/1Q0cXbRP4Rnzwx6zdJ6XZrZHRLk0DLNCIxUF4Swln+vnHSNKrxKSZ+MnhMBufIHDPbF8e
upXJXpoGhLknTCPgLfLZs2nQMzohK9l1X0AV5I8j0bFlS2VEkRgxJFsf9WwfGYO5VaNOe5EUIGup
nntO3SXNVjBDY5s3coxaWLTGU3Tjc8AQTZR8U2Jq4haZebiq6PNIDKPklMhyfFEDX9p7blxfXE+q
HD+gTwJUMXxTZjGA6aY38/4uvDlo7+aR7JnEUoCBzaffbwKxyX0gzEZibdJWDLbR6Abk44p/Rt7o
eBuTSE6jpCXDb3y90kMRxNBWmP4ZhuPud5wQcLeBVB6GKhaB3vrNj/tDu31NYnCa3AnpOL3rZjdx
pKdaEwdecNarX2r/uUMkDDKoXfCWy6gO+MXOFRxBXePMuLkh0ezCZbHJAJDiYWc7zfNRIygiMzin
iopcZCF7u3Ks1W2kV7kdDOma3N1NvDGzN7uRO2QRct61jNJ4LLpPiOtE4FY10otOgjLA/TmdnNKV
u+TanwIN4jpaadARvF5DQUK6pKGr6ZxoJHJSxJ3Clg5ZVfsJ4dbPyPfMlQBgYTaJpWA7nAg/p21z
bVBuVFUomjg+K8GTNCL2Np7fhqpfGdbSVrkyMzuFUlGp8FQnMdyp3h4ot5F6j5IX7LNom3muE1PE
axTzkEvmyvvz5vgzoR/HN43/g/uDVz7ujUiIziKyhFr/GManoodu5UzdwoaXU0e/9t+X8KPF2b3T
CVGtciriczm8CFa5QYrGexbyXYlK4X1LC2tHFhQNQtLABq+42aQaAhoiciAnZxUp5rEN9knwRUm6
l1FeE6VZWD+8O/xTUw85wc28s9QsQ6se5Sg7D5kBwYXmMI9B70AQHyYh/NhOmtW2FoJkvz/E23Qn
cOBJGfC9a5eAZbZ+XZkFcmeMdGtX9X9F7wyjDfmmYe1kf1snRyku7FLcS0F80FcpV27n99r2bCWt
uO7hIZew3b/6cMnE6SFpEHb8ujLGG/TD+xjRHyMdQ5VpToaYhllthlGRnQXpXKHimlXevnefQusR
8Q2ydbQ3njXh132rt25tGtz/N/q+4h8ORjK9WOumys5SLWyEyOJwqE5SHiURZuOxdFCE+X7f4u1R
vLY4c9yl34eeODLMtrp4YryRxue02hXBJuhe0JIAvLq/b/Dm7iUYobLOlp0St3TKXp/9OsnTlos5
O5ei7rSSsPFM+ZCkKyTUtymOKeZh7ZDbIMcBOujajOv1KW9GvzgLLpJQpIrbTYc0ja0olbKtC/6v
6iNxk/WI2MRKn3wF35w4lWfkx/vjXdivVITowqRZ6T2yv/6QdHADrk4tPwdqx6Nh0o15ADsLp+Za
x+XCzPJEpf4G0yB1xjnmK8spdJGryc9ZM9ip2J9Rh7dDoLj3BzTN3PVtyK1Exp2cG8ExBbfrAVlq
EmljmxRnM43bXeGLMPs145oa28K+pFGDohb0HSSK5lYqfyyiMhiKM2W/neZ2D/RaXsJHIRi+S4L5
Y4jHfeGtnIUlv3ZldPqoD8fP77yhycyqOA9CdozCL0VJqqR8SITWTsveNrQGIOKxz51UEN68Mjjf
n9mlBaQ5ZVKIoXyFUsW1+VY2ej9ppeLs1hp6zbXTts22FrLN/8LM9NAnX0ppYe693ZHEipWrxdkX
KIgVaoFOr7kbcv33fTsLzgxQ4P/YmXlq0w+0jnpxcdaMo1yUdHN9llI4Lp+y+ERj2Qo8Zvpt821p
TvweU6cK+P7Z2nlNk0S+Vpbnvkrri5qF+pcmiyyH2g7s7Jmcb0Mp/HdFUkI0qt6cNjojbvkPjJj8
W6Em5VkL/QOavClVP036RcItUj5BL0GQ34zpXojXKHwWJheCRIpfADyoT80rrhIlXjOnrf88ahmK
FObnFunVTZ9GF43ulqA2DccSqFfdX9Lbsz9ljGWM0vTMQ34W3EQUcZNYqKrzYJRUnKXY/1Lpeni5
b2UhsJkEZwhuNJ7I5BNnd0RaJKIQJCqDS4boUPmD/qAVVrBRkFGnl1ysPmVF138JhcbcFHoj7CIe
YYeVj5huvusNxUeQpEAxAdJUyiXXp1GPzDqKJas6K2Uh26jIkfgprR8S/GvHcQAZZrRTA6yrJU4W
N9kWsWyLlGD4zw0rUx6DFBlPOhL2QF6uvyOr4Pbk5V6dG57DW4rv9WEMk2LlWl5a2Y9WZnFAa5ZU
MgIyXFB2dVvid1hDhqre3p/U20M6jYWLd5IAoMFxZsWltasKEuZUaopHpXZDuAj0X6Hs7z3P0xxf
b1YgErcuFYMcUUwCwuS8XE+eXASJIlgY1MQBlThf+iVLLiroXrmmcnh7z/M41KkQTc20U8342hJp
NoOmkLI+V+Xvtv+iND+K5K10V3zqwgReWZGvraSkH3ulyOoz+SMonWG5tn1En6DLSWQ7VSMQ1ymc
9/dXbb43CEeoFE4Fd5Q9YFeYDW0o6aGwGq08gzvokNcoYE6LfXXlUXgTss3NzMYm13k69oUJRtVE
5VCmmx+Fse6P29KDWl0M/88wVEdA5Nk/7pG53dm1O3Z5H5OvLM+W/qUL9/Xw1odf7s/g5Cs++pJ3
E9McEomS7547NE+lXBhXXnU2ov/kChk/4Hio2m1BikN+CHBd1WwUsFbWbb5ZZPDN+A3qlmQupuT+
9WYZUL9wXZfkehDb2q+084+hqW8K5DR11VqJXW6gs3NjM3eZx77sJ55Un62YjMZOTFWxsKt0EB/K
Fr0AexSi4aHvcQ8HNe0NfSvIaeU7dVPC9qQZmhvsEUdup3a5XI4PblEZphNHAe0ReoD22CZvK3E8
yHoMHELJ9Sp2irEd/95fqPkpZhQg2CZxA7JY4F6nKf0QAfLs8vQ6HtuzMrThXqAIsI8G/xGAfXhw
hzJdu2QWlmg6Wdx1ZJaoK8/2fJBnnZLEcXemNUR+DpJaeKuGxDjqQYdqqNBWnO98jMDuVK2jRLmw
yXMF9jI9bB3KYrKTjfIhzHPJ0QRBPoYYI/ZJqrXvnL+GmZeJ0gc92gmTgC+9nhdPGNQeZZPuHDau
Zety9qhZZfUduc3yCfFsxe7JWW0LPQuOAOGlhxJK5RVk1+0ZmkAyU9ETlAzX3MwLpV2q5Fkmd+eg
U7sHchAvAr2b39Qyr7eB0GenJnDfDE95kdYlPd4LUtcHeCok4HrJqfKsnKN3Y3mIY7RX+nPoycWp
jN1+p8nKQBHBHx2CBHEXKbS7NJLQPlkjMkt60iJcWVj5NvHy7kcYh+lLVCuyE3YCBE+x1vG+R6NC
QXTajjpEWxBWxNHlpfGAzkfxGOZt9AKBTufUluravEigKctczdHF4ZMejNauFVvvILT6a5kVrVMP
4lYgQLO7pIY3P02zlXffgn+mJgcRG4R1U5A9xymlXlTGvhj0Z9/62WTyxhsQB/K/QPx/MCP53LuA
VuQdkdgrX3j/WC4ckyvTMxdNqRAG7QGVp1TWXrTIfS116VtvRS9V+xAJXbjiOG8C0Gm7U4CdWvmo
i8KReb3dqxz2lF6M+7MUhugoqJsQWjggfk4sK3Ym1I5SZ0chB0zgqbv7Q70p2sxtz/a5mraNURpp
f26NAT2Egs6CUd608b4RfiSu4ciWuxlSGobVKtp3wc4QTQfMpxKvIcSWJv39eQGfGdD4eexkheLY
otrMeoeNTYeVyEXcIlIwVH+pu6/c/rcxBkxKeFxayznkUMpdz7gxWJVStSMHLBSoQLmadNBKq/z3
fQRR0JQkUXjAAPa/tmIqfmKZodmf9US7tD5KUCpNN79Vi17zt5V1XJg+SjEq2Df8Fb5z+vmHqyQz
vBqyQ304B3VxCHzNLs0vxXBU6SwYOsGWrPFBq6xTiuqJT/WRsQ6Wb2fGoTJ+pSBX0zLe3/+keTCM
7+alyKsfTCaZsfkcD33pankRjGfPVXkeNn0F71pcPwQDF/F9U7fLiSmMTIPn8p4/Ty0UiZR0TMZz
NOnHBETfWzdT0s19KwtBB1cR7ohme5C+vMJnc9xqqeAFpXSOvLbexnFQH3NRzezcVLt9NwjyZaB8
C62g5+28QjE2eqcaG/jZzI3Wji2y0a7xFCZWtzPdUnpKkDbaG2JnOH7ZoHfjS41ysaCCW4k430VT
r68TMhW4Fo1MKDDxebtwm8fIrpuhch68ZEPKQN36aA//VRtbz3eaYZeDE9qootDZG2yg6Em/jdO5
K+18LZu3sCemHmKKTYi4QGg//fzDLh2bTPR0KVXONaFomn9BLKm01uAet1HVO93wBAlkoQBTXBuB
jqr1qzBRzmX0BkXLLhyqbdwhFuOvxSnTAZ5PLF3RvL8mfAnIqGtLgQItdq1nyjn+rgsHY1vsh3Cf
ljvSP8LDmDndQZPsZI3Yb2G3k7KDThCoI2iDOYFQ2AUsZzBq51LTH4ZiUB1Ni6zt/c2+sFJ4rEnZ
Z0I1IAp8PTRF7gK1j0rzXEttuTGiOraHsnwa62BNDnDREs6CuhJ8B8R815ZUuY3l3pPNc6gJwUYz
gnqjNmqysTJ62u8PamHmaC4TQQBDjULnyMzti0pVJ35omGehUBGsJvuEEk+/pnqwOKDJ68EyBOJo
bsUQKqXOe8E8J5VSHlvitQB/24Rfa0iIL/dHdGOLCHFiU6ZMzIufTPz15BmCl8d5EFvnShazS+R6
mbITZLPnUNOHs6ameNP/PG06EP+gKKYuENAM1+YCOl3M3DAEouLYtiC4ttz/DKVDtmvfNYmtRON5
KHZq09LwVNhe6e75r20rIIzjraAtb9aST5n0U9/pJEBBztZSQhs2qNrYuwwZzc9jVf6NRm+N0PX9
pXF1wik8iBwDur6AckHwfT1go26yhGYg/zIEXzmTR009Cd8Qa00riFNiJOfUoxZ9zv2X1BscuXz2
ZPGx153StFYCtRunxocAOmbiiYbBPc4WWpSSqgpxa5daDQ9+EINvL+ucfjIjtaNAWTkoC9ZIvvCX
xwf1yHm/g+BKQkyHbXgp2tFmiwNnajciAp3x9v7+XTQE0TORH64YdMz1/OK98qgp3fBimsLjOHYH
Kxl/hmbkGN5au+0NJI/NC0Z8AuMoEIHwurq2pSWxatKZFl6C0D/3+fdk3IvtaxPv2/6nRnAi6nYo
QXkOqHskUQJOjbywXaKnGP7Rhfh8f+Q3zIbvnwNRMEk8Mq0EL9efkyaNNFRiG10GAo59UIWpYltW
l9t55z9YKCB/6nu0+GSLVGUoZTTsaZF/7Fqte2QqfcfTqtXuwZsLDQcsgZScenomorTJ3Xy4n+kU
QjqsV6OL28WfEb85RWazHcTWlj9npeIo2T6llkjE0pqiD0PkaMdrofnta2gioyEpIlJooN43l2yF
SjX2axjxL5n+yLPpJYwuRbT31WNmHCuZbShQ6BejlUfYrSMlPzxlRWjqA6z4Xqz7MHLoPzyTl3x0
IWazg4nfNP/b+GvAkAWnNal0klsHNsX1MIsgW98TSw2Q1iWQzN4pUpGnTmsKm5WtNTmDmddCmRvP
SEFhUoOfOYs8NFRXM7v44soJWni7UiNn69fHVNsrQgp5w+DELW3mWW9LdbApzcc2/g3Oa1OCiFGF
58SNVs75TbGT3U5+i1seagL+pc5Grvtarrk18LvYj18t1zy2WflL63Zaav0q8tYZXNcWBiTG/yBr
U0fD7v6ULE08AeHE+jfVIec9KILQpXqb+ckl7UEgSv0w7DQPFrb7Vha8GU3dEz4GwQ8SV7MjHYZq
2klJnVySNnaUIjgO4+cxCV+F5H81HgAHdH4CvSNbdH1QWwpWra/qTGeaIQZ3rL1+ZRMtHQjyXvSo
U0FhLLOwLJDGTpGDILmUYJadqtN/uX0DSaOQrnXvLJ140Gd0uzB53ATzCDCKQYQ0RZ5ehr0I+0Gn
76Lh0OsXN/jUyGdh+FyI/37a4eABucDwAIjMafIMxRyTBGDuJWplDb2aVrAtQTmK8tv9DXGTReSU
IyzHlQ15siTPN0RuZd6QqWF6UZXP9RFSaJEklvVWN09h+amUi5VhLZz7K3Oz8MwtQ2OMhzS9iFpG
S/ygtJsmr/8EQ4/MaGuVD4rprUmGL+x5bPLwJu+PYtRcMlxvK8mVRmyG0p+xiXeamjvaeAn+GYSJ
B4HZW+VcESxAfD93aq6bCGpcpRcvcOrQ2klo777ReJLychV5Tt5fuXeO+pkPxRx/4dum4G3OKgxu
aoaQbCfZJYxH70kJ1GDr1lF7lqu034ijWe07T+w3tUfpqMxldVeUsuwYgg4/shf1O5WEqZNpiDyU
glLtINxX6E5VLacPc/1Y9L04cdv6G7nTNTv0w+xRTCrpYLkdFEIeKgWpXje7En+1C6x+2Ob5EB3L
MA+fqiLQ7Bbc8lssjYbjMikA4DqcuOennyJEsvdlghpf21BhEop64wmy/0A6NX+QSameqrGERtpo
mv39KZtc+HzGFCqtSAICXyWfee2TSpnbhh9ml0FNkr3iSulOQO/F0QzSmn0SS7u2NMo3K27W9v1t
spi9gTI0kTiV88mRXJv2R0upEpUXUEOvsyo5rSTvzfHYBZde20dluCnE6brLd23SHO+Pemn/00RB
mIxdqs0z07lgjmZRh9mlM00aN760QX4xJp+8crcsuZKPdmYXqKw1coYGYXZxi50SvaUnURVsw/1m
TryY7c96jRpz+u75an60N9v/Na2nHoiL7FIG/5ntpw6qUushQgs9Z/fcn8KFq4YkCgi6icyWf802
Toa8KBASK70UcqAeWzMg22+iN9bF9Z/7lhYnEXo3sjXwRd5oZrhtksVpwqDU9inrNcekOqqHPjRJ
v0itfgUqVK1l396ZeOcTSQqY3gtiPrhAZwsnWC2BZyvgIP2NlB+9wLfN8kegfu7kxtbicOslB1OL
dmbmZK6/6Qi4Q1s78Cq1I+HBaxyibDnY1NbTIMYPeotChQamwPz871NDvoLon6WYik/XR8hoRjNw
tSi7pLXp5KO+q/JoM5L0F8xul7vFViz8L3TBrGzrpW1GRwqkcQROZOtm28wsEslXwjy7mICzqzZx
/PRvYP3S48+h9en+CJf80wdT8xiwybO0LGU8ulYqJf4ZZiUp7p5NHYidMsrllu5x5Ozi5F9ZSqeb
66Ph2bXcU2xIhSrDMfbp66g39iA95UW+6YNvcfT7/iCXdjhd0ObETSLRPzybz0hJm1Fvy+ziu4Gd
F6eMhszoJJrhVraCly5+Fst/Ti8zPPRzKWVP0FJkb653Ds8dOdebKL+MklFB+lMcUi1JbEkpVCdG
YPTRajW0YaNR2Pv92B9q3892hZXCA6CMUK7pwe+xs5pNVaj1wZTa+JC6eXuQuWddyU829ydoyV9D
HkL+nuo0l9U8crZEl/wYV4XbWy09OElyNGPaAr1M8OzeL9egpUsvH479lOWHFZSkyuxgjXGMKq6b
5BfFrHZS9xol32Pt6LpwSZwo+DfZj9b0NrkJpH0lOfjeuTF3PWhVIFYBLBm5tdl7pMlTa2Cf55d6
zLdu9Mj7/rVWLEcNzG0hN69N9BvGB71/6MtPRdzY1nmMHwctdnhSEhV3j764FyK0HrqHNo7hw3zw
QjsR1mgblqdoSreSRyeZPu/n9dW+siyx5ztbr937Zc9TNaajAImA0QlLOX7w8dZ2L/fFoda04UUO
h2QfKI21oXAir3QXL0YTBqeHVocpuzqHH6hNITWRkOcXNfe2hXSokGn3jqnxkArO+EkxBtRGXqJf
9/flbXWJY4SmiChTq6Ehf+6AyesM9Wim+UUMpB0Y4Iwma+937Oe26Wl/yrxPnKI3/4vSXZSiDmx6
z13XOV0+cmcJ3zwYeNTCO+TC30qJbHOV/GDJsdC8SXWaN5oEvPz6lOeQ5+ti3+SXLu/+I76yHKGi
3Vo1k/oo57TyK5EJkKYV1K3QZNXu/uy835LzrcxKkLuH42ViAL02X5tNKphpkUNCN8IOV/QJmbLQ
9JrvFlH6U1fo7gS8H1GCYXcf2raAF8dqlepYh6Gc24Ph5Y+iWnlf87ShIMqGap96Wc27qXoCi2ii
RN9Xvnny6zffPOFl8TYgy+d9x3ooekWuiuwjeXjINKTaC9cOU4K1ztsmr4r+6LvOWKoOfCgr1+ri
HuZKRbodtmP88+weqKM+MkJLzi968tdwn31zolf+FOffx9J0qMBuLd2WzOrFWosbb4M5du9EUDpR
Lkyak9cLVcRVkRoJ2zgAUAWXg+H/TlaB0GtGZjeq2ccW2VB8qnzxxsxuP1fus9eZdlvmmzA8JPGb
8t3QniLShEBhNlnOG2jl2ptutevF5a0BUIEKPxB6vPtsnFrhqvXQ5ZdejXdK0n5uxTV2loXECO8K
qHvJKKFMwaG7tgGjqNj2ZVJcpMF3IqDzMRK5oNGPQfLke3AsGYNTiF8yd2VsS9NL6mdCp4G/pHn7
2m6SKSaKlWlxqTSLANlvXEfQlIKuL28Vhznth/k8atxReA/e9WhZXNsqe6GBPLAsLin6QkGtPuco
Fhq05Aoe3r3ID3koPMouxH5Wel45oNNdf2MbR8/1zMODVND/4+zMeqVGgm39iyx5Hl7tGvcE3rCh
4cUCGjzPs3/9+cy593SVyyoLpFZ3S0hEZTozMoa1VlzbLr1pLAdoH64FDg/iKq+kIQY6oKbItuBC
DeWY72odCcOorpN9NoSVY459fc7rCt1G5svZ93/RbYjKB5+jKWrgtOuXeayHc9DGXixdJZM/ALt7
1buM/Td+5Np4ztTsZAxbjmL+lss9mMs2GEXhkDN9vQea3EGF7vPS7epobwQoJ+vFeexdaqVyOTIe
07eptjsxWofZyJQab9pY89phgxwy1+JmNoq6+AFKCxKcFgOHTW8JixLdDhKdh5b5H1trvY39YClf
mJp/ykWRP2rSfIol1La7fPo6DBEv6y+/T375hfQwGZVTKf1TqFuOqI72EKePdac6fmDw3IvHUTsN
xRakZG3tdAMYokm4Lt7IYrVxaZWxkZQuzHxbTEQmdqKMkG3s8NqyUcubS3TAnoh5r5cdqwm6yiT0
ru51x7qQ7Vq0fhZqcYKTu79/gNdcFoUYsDHzB1XVpdiOWopKOLRW5ZqesC/FwhE7002ayh5SSjBT
J3zMcwEJzTJ+1oPDfeMrLhlQ6zybFggUsdvi6aG0nBsIc1WAaD7m+o/R2HjQV/aRRB6KBpOEoYot
3UUhi9kgTm3lwlwUZBrg07OcPPtb+I6VQwFSB5zO74IITcvrz1XVo9JO7VS5Cfh3MdmPqKoyreD+
Xq0aIZSipkqfD+jFtZFaNMKkAG/nTmrllAHq8DRC+y02yeqO/WdlWf8Ww67R1ZYdi9LuYCSCIyq/
SvmbGfzNl7mws4wHfDEskx47U3M2PcQ1/Mq2omMRbzmrla4tfpn2qIxyMw5zWeQUsjbqo1zmfCf0
iRE4UDoqrSmDZoE92BZCkIgDZkciq+Ct68zj/a+2vp//WV8cjSTM4r5kmJCLAryjKJUN4o9YH1or
Opf3Tc0B4uJdmFX2oXzDIZjhHtcHJBvU0MvrpOaA6OJBKYXkKMgdop805pNeKtDPksV5LmH6rAOi
2d+3vnY8FfQy6NXzJjEz4do6GJNcyoHsu2P1ChL+kHSRPY35hpWVxHNmIQEj+S3oDzL+2owgZXUr
60XtlqEEO6jsDrkiHxir8KjJ7cHyhaciPSFjcbb0dhdNykHThNP9la5ATObfQFfytzw8nYbr3yAb
SI5IZlW7yJN+KcxnDdQtozT3o5XYzLNpSbmLTGBqg2zLRp3ZpVQ+CZNyCir/0GkfpWArHZ8N3nx5
gnfiPsRcbvSn/JzRvWj21K4gTMeRQfHm+KJU30z/VRJh2298g9UvfWFtjtEu3mQziGQhAcLjCk0B
saiN7VF3UznfOs9rV2dOSf7/qpZhRiIKEbFm7TaerWYfLXOyG/mfbNND3BY0+Zw0MalnK4jeLePZ
TizUoIU06BKcI7Uv7/3gjHCHXUvqftQ2Nm99Uf8ZW5ydMM21VPMxxvR3y/rim2+03hSKb/fP6Jov
mDtuMMuBzjHd+vobDWXOoziMjVsS/4vZj077pwPv1A9HMf4o+49x/s99g7cXc4ZbzXmzRb7PKKLF
Ux4q3SRrvpATlZZO2Ge7WivtEsQyyFRLPMVPUVsetTi0NeACf0rjQwhx7qrPNBkgMPKSXGeOvh/G
OaWOxHojYImqxq47+U/3FIg7krXwUwiX0AlbfDq/GTVx0nXy5PZ1OPvnVj8Y3lESHpWkY4rwBlru
5pYtrM1f+OKWJbHQxqOoFYCNXMlrnV4N7VLewlfe4gNnM0TYM9iYr2ctDoqRWV7kWWbhMoV+5gno
pZMY5cPgi4JNjqG+75UI9DGJ1Ck1s/woC7KwN5NWOVRj88hDVtpUFvpdMLcM7x+pm3s5/zQgMXNW
C6hoWRgfk4jBHBFjY+uQbKbIDgreLNHsvhafFX/D2G355draMvBpS82v2hprSQGzCq1QNWoc5lY4
cW4+i3lnV5SCmiiwubulIZ3ur/UmEF5YX3wGoemnpJmMwtUED60vffKc0Ci2OpLzCb16J7ACOoTK
No5BQ0fk+kyZRAdm57FGMz1OxSnSTp0AIeic0tgwNm7Lqi0KabMgooS0zuKVEKdIz4NIoJxljAwQ
K53Beza7p1oUT2UefQTxu5U0rX5C+P2MgtCJEKhpXS9PKcaotYa4dDUI4VAo/zWqD2Uv7YuYSUq7
ypD29dg3cw9jDw3bvf8Fb/OoeXMZOMArgpAgveVr69mIckta8QkDFXXz/BeQ6F2uNh8DLXeHSHju
DCYF9/6rPm2ppd28Kb8tz4QByHfUtxah15TnqaTFfuk2pXhskGcRvlW1dURm6Hx/jWs+CaSAxKwN
BqCgoHe9xCio0NWoSPzFhFmEfmkqTmBW9H7pzmzcx9sLwW0GK49+0Sxbvixed+3YqWYulW4yJZMz
GKVOlNFszUlbOTKUy34LP5FX0fRZ3AghSXTeI6N0g491G9n5YNp9ckR5dgwUR/cOQ3kw05dE+HR/
I3+rrF3fROxyUEDr86bACrjeyaFhfq1Uh6QFlUyDPiCC1AYCnFAshCOyAjLdNz2C3xr3ux6iPKQy
5hZYJqxqsUveQAsihOVXxauiBsO+ysSPE2qcp5FRV04v9ukhFcpD6YlEMar4mqt+8ByPhoKcR9Kj
SaB2h7AyJVswhGrjw91EHkhsQO2ZG3bE6TcN+2kqO1NJAlJ6pdpHVbAHm37IUV59Tz2qZSqdLbfd
/v52rh0WWoOWjrIcHallQK6BeY7NtCD/niyQriKE2GYSy40u02/J8+VHQ04W6D6db4L/hX8RsipH
3CKvXFl79IPk8zDWDuDMWTOXMsOxKaKdLlhI6vQ7kZl0vj+9BBM8HcY7mOEPRU/5irBLcqegLhgn
74oeMiz9uqL85/5+3DoEBSQuDCukqIlql29ZrKQFHcy0ctP4wzQ8+m8ehBdpg+95+zxjhLedOjcz
NW50J+ibDpNlUruRvfdlMz1FYee0gfpAbXJnBRvk3lvPgzEIEwBSYcej6H19XzLPgvsfVxRyDNGR
4/IkRh5Bypbw9KoZ+i8wAOfq/bKMHjRcHbkWK7dB6mI35WZIxV4RT9B7tzQmV7ePZG0eUYC8/zKR
rRTEQgZVqtxafggtEWmWEwPM7cT/7Dcbm7d2JekNQFyHP0nJfuHkwrAs/QhFFrcNhX/TWeA5sAOG
yFd0sCVqqmLxWSy3sGWrRmkTwEkASAkT4/qL5VPug3im8GG0R89Dw68LbQR+ckch3kiNY9z+e//Q
r20oT9L/MwiE89qg1+tNkU4CGyp4wgfNKr8FUrMrqjK1jbTP4Fkr5kY7YtUkmtaUI3AHhFbXJiuj
9LNoLgSU8VndJzi4RgImffTTTR7P/FctfQ9KbMhMooAwH5hrU4ihSzR5SPHH4WtIcOpE6kGO9Z2k
nQNTO5Tiq1VtidqvuVWwRaRVxIxoly+WZwZyo0h5Wbt0d2nqNzvpT9Xl6JzDz5yJvXNJk77r9aqY
35lnqjTUxEyvUfZ1qE8JyGEr2MM43Ad+5qjBVvXiNi7FJFIsv+nEPMHzN73Iq0whjtSxUmo39LUH
458ob4/Sa4LkI9IAn8hFNp7DLXPzn1+Yq/2kNTxPrV2xHm0PhfWuRPwizr5VyrMkPxYkyPevwapB
elL0TYAw3yAzEj83hLaQasr52nTwzdgkvDDjI+N005PVD80+b2goeAyb2XAza86TUGauANCUImu7
XqpZKRFiTzo7W7dz5BTUB9+I0l3uN8nu/iLXTuZMSZiJ4PTAlslFF5TDWHlh4yZjXu6bXs5sw8eJ
3rey9oxeWpl/xcW3U6RJikUralw98eww0vZq8Or7byr6Nn9hiDdnxpCgzLdsU+hNp1mN1zZuJZaO
LAQ7pXsLpc+NtWVoZd+YimbNdAqQooBXrlcUFlYVN0bQMZs9mvZi3GYvhufHf9qMhqo1k3I0Zk/N
MMGFr+oSrw/8DrlmXO4bmAZ3ChjopAXH+7u2ct6o9swUESQR4G0uMsw0yaxKKYzG7cLMph9ps2uK
1G18mxUfDzgPHhrDSjgMS4JVJ6reaIVp6wY6YzGFNoucoq9/dYCqDikUnaei1+sNp7G6MioyBDPU
PVDUuv5McZTKUikE2Ay/N8E7JX0Rwo0MZOVsk2DRFENpC365uTCBml89mABr3Fqk+ZH0mrwTClBj
LRN5djXQl41tXDl5Ct1x8ka6ZKj+Lc4EcAhrlAOtdbPaKg9jo0/oVqBMd/9IrH0s7hCKkOgo0fBb
HAnNmwxPj/uWAgeyK171lE+ao7xKZXEwk+z1vrG15BEKBS7tNwoMLsX1Z6qLTgz8UOtdi5m0L0GT
ajtLqGQXrpJ2Eki8nKC0EEsrBfmQiKH80Ml6d6hitFHu/5K1ZQNkh/9HHDKrcVz/kFKN6D8aUe9K
jZ4dVQHAaiUNO73JPsp6/G7keG+c0JVyL5AhykgQIWFcoDN4bdKqi7q2VKFz9Snk7QQJt6ukMDxY
RdzQ3yryl7bJxB2xhfDCe1M8pr5Fbi0CqRYNYWtA50qwefVrFk+PQFVi6Hq9c4dGLHYKA7v3nW4J
DnIe2W6IlfChLRRYLm3dPkidvwXJWHlzgWMQTICynDXQFuatsgnzNE17N+OhNSrzq1E/N6nuTM2v
qZxOgSduTT5dXfCFxYUjh6ZkMbcRi0nAiIruS/kWe9Vp5hkgtWQ8jcHn+ydsxV1QMYSbSHmJ7t7y
wc2BAmeeng/uhMJh5vbWYHsjRYqtGaErnk+l2APpD0rrLSNFMTpNQ7Z6cCMUY9sSyYl4esikf+6v
ZsUK7TumSANdpci0TPNMAEtVIvejyxCVJ0bYDjtfTfZCU29pMqx4PV5b5sKBCYMut6zMiX3jT+j1
TG7U6cIDMtz1rizkciPwurUyN7eZgosHUPjv4i6Wej+W6O91rhDmAM4qW93C4dxuGBZokpHLgRkn
tb++7WXgC77vcdzqsdxbJXhow4gcBt9tuZU5SbtOc2ZDxEC0kontlpNbY8LSThqa3hXHZ0EJnsoc
qawpep07SLJdTF+y4KfX/2AQ88b7tLbCGYGvU95kL7XFhVL8LpDggw1uNZbMY2xg3+VOY/66f/BW
vhRYXErvSAOgNrmc9lB3AtMnGYTpiv67oojsdvp+38CtJ+IrAR3nb0dcngzg+kNJXRdVeuaLbmXk
/b6IRJVsXx/eg1jaZek8L4jZGfuh19KNx3DNsEn9jcQKJBFvwrVho9akJJ5CEbSviTzNQR+YHyI4
g+iEHf3oZEspdOV70fPjS0Hkoia3bA6Fphf3ahdMbjm0ttif9Lizh/F4fzfni7M4jRAAqG5xh2d+
xuJixRRTuK7p5ObjKa2/B4rKAOB3c1lYyzdM3TpYmPEk9lTTmHl2o143FtnQK1Y1AdY2D0PSvU69
vuuZr2MI0/n+qlYOocrsKAqlbCDKnYtogcplZYZiJ7pdmliO0YrBrqrKYuMqr3wgejDw+5A2IN9e
ytF4RoLIuzWIrp/2Tpa4k186xpZwy3ycFx8IsC3yiJx5dGiW0xDjsBIaT1BEt0z348Q0a4ax+wnT
MI+KguRd6u1l8dv93Vv5UGC9UNtFlwahjaXMIPhWL441QXTbQWOQQp0ivhj1kx3r5bmJLXHjY60c
QRp1SPogT4N6+5Jp7UmlqpZ6KbnpS6VlTmkYB096NIGXDNkWRX3NFioSsoYLJI1fAiHyVraK2tMl
l5pxGA67egidMA7eFfJj/+H+Lt5Ke8BUh6WLdLLKoFl6V9f+QhmlNqqSWnYLQT16w3Mg+Eg+VbaO
qlkhfh9rG8VflA2kg5rlz0nn7cUg2099cW4D6aXwu4PoWZ/v/6gVH3b5m5b6Z60G4SwfCtmNi3A/
hbvBOwj6Q6MeU/OtVZuNC7LSMJwrXxS+QJHydZe8piEwJ1p3segK+inxU9tTPoZVskOOx0hfYuGN
Rh7spsP9Na5cfp4HxoHMw85uRzuGeaX2jZFJbpOOgd0b3QDNzFM2vNnKSbqyMl+ii8qJkaqdMdWR
5M7ryjXIG1KDRP7k+PJoK9EGVGLN2jwrEkdAUgIp59paSjUqiMtOcmvmCaM7LnvPUOmGZpfWGydk
5fLPKc88Q5kCs7asbMhaXIier0puWBl7Lepi1JWjDklaEIVZslX0XTmPVDVkvA0TeBUeu+t1lVqf
9droSa7V1ztP918gmkfaR6n7KglMp+nd+0djJacjtIO+gDIVfTvqQ9f2+sqIkyyhMy5T6yq7j1P+
S8kaJ5PGs6bth1xABQ9lz/jJiq2nzhs2Ds2t6h3+be5TMENpDmaXT0ZkNIlu+iX3L/13jPzPI2pf
SL2fhUZ/KAzFHoGexJVyJHI6RJL4rR5Gx9e7c5m7KFy9hYfgqXiFpXl/W25pXvPP0vD33Js5Bl64
qjZhmEVpkNfnTbVTEmyq7yvTlfpDYn6JomAfUGylpRL/bC2bEd5dBWo2eeuQ/6zFn6jRPkXQWTxr
64etORB+GJhL4GQWyiKL75VkyN0DE2K/yCtGZlFE/riLwsI2jHbvt6Y9qigTJOOx3pzSsuJGDEIV
SrDzWHfEvK6PilT2idqYvey2LTPjOqErAQoLWxNL1q4bJBPUTFApmHlk11b6XpMyQDGyq5afhj7a
afVElUE5eNmWzM+KC5n/fnC6II5ufXEdhUrAlG3ZzSZlF6f+DkQDGhW+HaIaUZj7+0dq3RpRsikT
MpOHXq8r9QcFoj4fLo1M41BqobX3YcMdBjTo7IFqwi+hD7I/jyQYwIYCDW2k30Doa6OhrseBYYwy
jflPWmbsQKvuW+G5b9qjnm0VZFZwZbwuZIuEz3O+s+TQq1XQNgx9lV1JmPY5A6BaxA90X9lP4riD
fOx4enHSwxc//GYV0UPb/1tIp16BOz/2Gxd47RRRs4DNS2oMz22x24PeS+UkT7Jrjmer/tx3HyPj
w7gl1b1qRaWaYAB54sVZeAmpGy1jaFAUFaPkvdQNz0qV5kfNbL57lr4FeLiFIOOTZrYGWlG0DG5o
KKMepXmMx3LTmqJ0dbTiAyjgg1bHD4NYf/DD16z7UVj7plXtyRL3ctLsktTg/42dUW7pIa+snRuq
ztmESNa+HMYzZf2QRVmiunl6tIYedYvU1oaPCLDcvze3WH6wQJeGFpvse5qSJUOMIfVR6MFS+PFu
bJmGag1PShZ/GM1XtAAq6ZzJjN6Ykk9pLWzMkVnJa2BpEmjwLpPdLBPPyOimAvCa6k6Z5+/DJu9O
XlSJTq6C7r6/3BUne2lqCeNgEmcoltGgumkuPglD8jFG/uu+ibUvN1MFwHQBCiTvXDgF1IaLNFRV
V8wa7bWW6b6mfS6cB8acHtTtAv2aPT4hRR6yQjhzC3sZ02G0ntvjdmO2r7Rmpxtvhabu/GajB7W2
d5eG5h9yEYFKrRhH+AP2rkRVIQvt3nTvb93aQeCqg4fDwwEcn3/BhQWzrZJukGvNpU9TMr/TACq7
AbFZu+bU5v+zsdguBloUhphWGgaG/Vg4QX22hPhR8urDKJ4LGYTqVLxYya4d3lta99BW74r2rRcP
FRyE+8td+3KXP2WxoeKsYJuCMeCFTPa5XDvzpobo11tbr/7qxvJIEcgjRQ2i63pjR60eyRnZ2CRB
xCZjwtabHG2UTFc9CbELJTjaF9DTF0YsvSzhGhua66VNktixVBNnFhpVR6PqdpBFh3Nvmh0eRm6e
GjFRzhJwSsWDi5C3RvFkqsEWvnx1h3mdofyhrwnM/HrdSCJ5Y4mOlpvLqm1Mj17wPvEi5+/298LO
olQXtqC1xM7S3Cou7DT6qiLF1Qkb0cba/aO1+H+LWdyOvPUzP6gwwkJq9UdvbqF913aLnWLIFAqh
0BcXT4FnAR0RrUp3A+tHJU2g/r5MSkvK9+uPzz0Ngt++Ebk06qrXX8VDnaUL1Qw7AVopNXMT9ox6
qvZ5HJbPcG221rVWGZlLjfRYoK0B2Fp8HqOomyoSQ93txS9yjYy/8WL0j1mdvSSB7+hIIMaj/j7U
j5Fup5pxMptz96bGqH/ssy1pz5VNZn7e/764DNpb1tdaNZ+iDJEh1yP1SfNXofJ2RvVijVvw+5Xj
cmVocfbbqjULgAscF9236Sgi4vrn7zYHhYrHTNAnHFxUPWMa0+Lkzd9RHuwioiZdu5r3ev+wrLgu
DgmJIkUdcDDL9gWKlY3pFa2OhsORxrAdBq9oyW544pW+s0bbmeBapJGg3wiYdUUTaCMpvFsm0fjU
a96bgJLNriuBFxlJJqJpbAXooapacZY60zzGU4z4Kyig+PDn66UWAkACDzoj/a4vhwJccsy7xHAl
683QmJ6pH8q/ac2A8IDbg3DDLM2xfATDfuhLozGoJJ9RMlHkR6/eAPKtnfNLE8t1tH4RSzkmLIXC
USB9a4t/2gTYvrSBId4yNGeGF0FDIAUDPIDScJXqSxyYu6l781u3a7caj1t2ls+b4Omi2bbYqc9T
r31I/fGlCMOfnbgRZ62d+MudW7hhLTOTrvJygxMPS2+w68BEtv/XXxyz/07AMhAO+z7xpLww3Eik
ucm0qi58SL3dfSPzllz3Eijp0XIkrqczwXG+/jRG23h6MlpU2xhytscjyY4ej8q+yifLCQG0B6Ef
nAKz2Srz3W7hTPQHCon0CxHpsuw1KU3SWnmmuIzYc4LonUGnk+mFf746WHnIYxJ7o9u2cH9KNCiG
p1aKa/bfDBBZPQX28Cn2zk2/7/It5NxtgYMMiLcLGjKa/YRX13sp1lXZGfKguLQE4ZFF4V5uk3qv
hsauQA17arqNEvDteccg/pZ/5hRxOTjQGoaKLoykuP2wj1q3AmufJQ++tTVW8/admu3QI6EPTklq
KYqs+Cgs5rS73ArIjUMeaNqKL21hp9dX85+VxaUqwl4DTS8rSHp0tlYf5+r54CMmM264o7WjR3OT
VjQKVtQ2F89uUqdlFKEO5KqC6KR5a4e5Znv6hpX15fxnZRHR+ENZamnDcugJHfr4pVKYNiBVdqlv
RPVby1kcciEgcc9hjrucPrvNXoPyk2l8vX+R1k6APquOUwHgxVvGg9M4hVqjcJGYD60+RmnYvZvl
OjaaQ2vOiHQcljm5MiHC4sPkVtsn8tSobmt9MP13GgTEVwtNk0LuPviCUtqhPAwbIfvapUXObM49
8EXiEqyilEUbdYwWcBFd3JvVT9SnphQN0W7cMdXycH8b187EpbGFhzC9oU6iQuBMyM9F+EUtzgHj
y7WNA7G2JAT75zQStRxKc9d+SOiaZmLmnOrKffRJG/aTxQi1J0kPTg29hPsrWrP1uwrPVBkIQstP
piRl2OKDVKhkYfdVz1PbV/5Nm24fFRt7t3IEOXqABYgzRRTj52twEUTIqj+q5hDpru9N1blPmB0S
JXH15+uZvRysEaBLuLrFra3gh1WtHxN2ZS1Ir05zO6lych0VSMGLvmuh/8/9DVw5EqCfUWmZW8KU
/BcfS5vUWAf6argFtw+5llRzjFJ7TOi3O9oonv7CGki23xqvFPMWB7CJe/Q9a6yNjYaGUufTrtwx
yWBonUGezO86uIitIR3zChYhxqwnyTQlVJO4aAu/3rahMqoTr5RQwmBWnCm1hewcZeZL7kXvKn+r
2bviD2W8CDhfeFqINS7WWDKJ3UprTXE9qd/p+bc0GJxp2EIrr363CyuL75YpzVSWOX5Dnk5KJ9lZ
60Md71D/2HhHtpaz2L5IHGItgobjSurUHlIp/6b3Cd0ur9waT7aShAPw4FOhJ4CPl8Tlzil9kLeR
r6KtOxzVyRXG8H3pd48ZtZKkebEURx5zu4yzU2V2CHC+U5jX6DsMrJrSxNHKUtlI+ua13RwdOCvQ
+mYJ1CX3MJPTSvQKTwGA+dxY3q8xkZ3wJdCPk+cWNUXvuPf/4oaAEZg7Rqi6IHJ27WbQkIBglBbU
4RTZNsTs0MUf0vFngKLJ/au48l0p4KA8NctoUmyZ/d2FP2MIrCE2AqWcUXgxBZe2QadvZP8rZ/TK
xPwTLkxE01hEtdKQ/U9TeDQz/Uz1r9t5EXoCeJt8Y0UrHnqGr86AHVTGecWvzfldj0iK6fHu5KH/
aFFjt5XM2xLDWds3WaJ2b6D5gj9Z3AeTwS9h08Wa6zcR0XxE5xmNiE1h/ZWHjX4HUfUMQZjHzFwv
ptYJ4scuo9Ct7iNI9EmGqIeQ09F7E4fqeP8srJzzGbsPJxpsEJ2txc6loGUTNaHM7FndEeaQ03e7
pvqejW91EhxEBq3Hn/7C4m8d+HmWBcqC18srrN7v1ByLoy+/KUEQP7Sp8lZXjeFAkeANSsLg3I2C
AB8UIdn7xtfOJdIlFPnZYIbMLIyXBC+eKDTcMaa+pvLXoQ3sxKud2HLvG1r9iBB/GLtFWgY1+3qV
OswvXZ2o5AlNsm/En43yzahem7Y/9P3Ghq7gEnTuMeV7jgzwTH1x2RrTiBIpptRmduMh6ss3X6+Z
p/Yzz1KH2pVTC8Ox9r33NN037t3adtJOp9fLMHJ4tQvGYguI0s+tCTkiPWNiNgMd5d5ztMZ6Z0rh
r/s7ejuIlbFLl8YW365hsCSke7SPdMQuQwah6KK4T7WkeDI6yfohgeA8hUqov7fi7qFLp+JZqNv4
68hwtUMgmVNre4SuvlPH8haSbXUf6MfKNInBlS7PdBT0Uj+YCQNZyvzH2HyV/Ra5gPRr6m22ZOdV
Lh4mahbAodBfZqLikrsWeWX5v541H5luMO0EaedlxqlpEISU7CArbbSFfzZDepClb/e/wJr/w/uJ
QN51UPzLmTCNOdUjwBvDNfMXP0ALXH74m3RPQVUInB79Skrgi0Ag0ZKGiir1LS99zEEktlvk7NXb
gteBJsdkIOAD87e8eJpGKUvNoWN4jij4RwDH58RicIkpODEK8KXvVIN4DqveiZC8vL9/a6cEAhgx
N/pofLqFY6eoRoY535bc20O62Em1YTfqA/oMG15udtrLM3Jh6PcWXCzRSjoh7pBtc/UAqYTOkbQn
QaJyIiCHx+BkS9moBq0dDEARoLXQAp/xpddb2irVaEqFpbtFodmilUOD9ey4+ovCHbph/2dmSf+W
mknpowkzQWWY79Ja6k9DP/xArmjjUVwLJxDQhghIOA8AYuFpBGRjSqqEhtsYvp02kdNXyeHPzwLE
UwDopMrI2MjXWzZOCozayecuCQAo+9oBL5PKiFdkwp/7aI4b3Qt4anycJWptLIZAINzTXUP81BMY
TdWjJ9lTtjUPaOXFu7KzOAReM0xtGrGipDob5quJdFNrpDtDdkej3SjXrBy4/2zBKVq8O1bfMgRo
PnBio9jycBJMxoKrpz/+RMh5zOA0EjpoFosFTWPQWche/HYUSAspGXLqwVQ5UgVaupKNLWnjlVMH
nkniuNH/hASxCMWsRjI9UyZDLpsfuaSDA/1wf0Gru3ZhYLGgyJ8m0VMxEEpf4uSlVgIeqfN9Gys+
jkXQ5KeugMzssqofI4BdF2NmuFpzlrRfxfTEcIU6tjY83PxTFx7uyszCiaudIglVy1ISPfT2WpXH
RyuleJvlUujU9fitzVvtXOq59SFIig13t9IQBEsDAZGCIau8GUevWG3gTdlgulpUO3I3nrLOVqc3
UgPbVKpTEHyQ02+t9toheHp/e1cww9emF65JLoVyCg1MK9iUlOahqqajFMQ7+GH9j0xNHN8b9r6i
njKLWT1eslHhW187M7/oDCJEg57KtePq40iUyy42AbTnh3bwH8YkeCBb3Te0RlXvUdaDx2jmWkVm
/prH/9xf/9od4ZEh9qFmOlObr62XiRozFnE0XbljZnCSyLETiuJWkLXyftKzseYZMWh+A7y9tgJN
IMnTEszxLEQwVF+iPDn0KGZEiD2Fh779dX9Ra5EtFWAUFYmtIAosMz4t0mNh8EQwzgBhhw+xuctz
5gieAL+fkFjdNXq1m8yPQje8FaVdMROts7Yq4GvuG1wH+B+SMoun/HrNscZMWH+kyCn0+r63upNP
dN36+0LXz/4WgXrNSwCoJAHDIo3mhScy2lKP656OejIUzHrP6OgktaKdU7nQD7KZbr1Na56PfA+I
B1XAmVh5vbhxFHyBGcDkKRZYB1ErFJuqKNPnInmjXbG6MkbEkg3NqAdt8TKZXcJQ2I6VjV1zamoD
QHifS3bpPwWhvvFArSDlOZ4XxhZ3UWsANtWEmu4ghVpk92OinwotN2Mb4Ei+m8SpQ/9ErXeKH+Z7
aUj3mhzlttIwrNbLRTubwLD2CjoLvWdI7826KPdDUioPhPnZSRijiLF+9UYUvHaF562hNyQiIbZU
mgtoeYlVqoOmyMc3UZHP7NaGg143QcRjIe4xk2+uP3cclNlIt1R3w0T/WUjl11Ect6Q91u7L3EcG
az3rZS7ZRLIf10PTaOy91ju0y4+0/x8H03N8qTo2crDR9187V1QF5+yBFgTzjq+XhB5WGuYowbhT
2kvPmpLQ7hit/qjKwfg9GYbOve+TVu2h8TbPg+aNsxbuwGrHWu8sosZA0W1tnA5hndt1/lxb2eG+
pbWPxX2B2sfCiLUWhzgV0HsCAkt82hnhAZxN5+h6uSVLvroeom1lRozDD194gKLWxlwv5tgn64+x
nJ+bTnamgvQosTZCoNUFXZhaxHGmFobSoNPIQWW024XI5thmqm/ppKy5NKJEEiINtJy2zPHkuWHt
ByEQGg95IUFnJkhgTN3BtLytXGXL1OILgQbp6EvN0XauH/tUN+02ZKZMMkwbAepabg55H0YkXQD0
ApaS6l7RDLGuRmRF2fuo+yUYAJaTYzIcQiO2mdi6t8L3/hYQZfVoUAGlY0ncykDoxdWSrDKyIoxq
Rf6QtjPZKH+vBuqjptevf3HWeeZnkd15Js7iaASl149dAhxJVJMXJaCpIuYbj8LaakhbiUrBqsH4
XDytTeLrlZUOhtuVzbm3qkPk+Z+KQHxiMN33+6tZc4EXpvTFxiW9GZeTialYrR80/WeofJbb8mDB
PonSDVtry0JeC81pEj9IrPOfX5Q0YOxKhZTiJeQ2fQrDB9mHnzaUjgAi5P6qVq4vpfCZV0L4B/hk
cdo7gy7lqABfH6rsVWtD8SkYxz8nB5E7UNxHNIc4Guji9XJA0yqjUgWWO9ThMZssHmv0X51RyJ0h
bn+mipdsnIu1ZUEC4GAoFA/V5XuVAR0q2yG3XE1PfpZhGjrpIFjO/b1b8RTQGXkS6V7xLP4OdC++
UirxJppha7kSOHlbjGTfrvXwY6Fqx/uGVo4e8FgL7Rcgz+gdLo6eZwXlFCiVNc9UrrMHqxIOOsaS
nAHDyuf7tlYXZVF7ngXe+ffi6BFQFqNVjZbrt6+AXDLpOW43ApaV0z2H//9nYl7uxb7FURBC6+/Y
N0t1qPoemFOMkES2C/stvbq1nSOUn6NvynUEiNem5CFMy75kNZ3xvYuUh/ytSip7Kr4R4mzcpLVV
0aemv4RAPTXPxUfqmeyNAKtouUb4VNWPcvk0fNbFf+9/nfmmLCoB6J6hEo8LAD6xLKRB1hRqEwKD
2/df6/CTpL6l1q7/H9KutEdOWNn+IiT25SvQ66zNLFm+oCSTgI0Bsxr49e8wek/pdvMa5V5FWaSR
Utgul2s5darBpJHkSTczsBGtnNXiBp4JlDyj3hKWm+iTB9gEZnbabKNqX7PpGS1DfdWsXNol1QNd
GPw+4OyuiabKXtVGK7a8k22eGvHal8+iWuuLXzoleF+zZqtAnstj7CcbtLo5OOROvS4CcA1ZJaaK
mn90/cftg1paC9qqZ6Snh8hPJnYrCGtardG8U5y2WQjEFQeFppo/FHqxuy1pcUVoT4c3CXIW9ERe
qnjSIvU8mTH0znhXTc0vSZR7cGRXFGGhfxpgcBRCkOrSUXO+snZ5i/G4qhqDn9iiWyy9Obha2wS1
CdK6tkqLe43RLyDTqzdIMkyBcIRyLEqn2HW5pjzRUetDc0qnXZ4a6sboM6ALDBDx6Jjv6beWZm9u
78vsXchXZS56oi0TnbCWDPipTGccWjRTnNCP8hDXyXOh3BfxC+v7nYWc/eh9uy1vyZ37rLL+r0CZ
4EFVsBDNiuNTaukfXqw5/sxPWSOkRH3WJ5kGny4Gp0fm1+ZawLSkbsA2zOUI5Iuu1M2dWDZmhuud
iPgBNidfaX+6fC0IXNI08BTOGGZ4jyj+XWqaI5hrkJbGp3x02Ezun+20zPjWYk6vj5Q7XzGoC6YH
DKMzayWYhcHaNX/O2TOhCVBHtCmuqmVFOvlTdZiBSiI7BdcQXdGVBbMKN3WuZUJPwPgo2W6PTwCc
caac0PAemiXdpfkYaP392KNXhAZmhrmc5dqDsXBm8FixRNTm0OQum4iqVkDcP5rKiQp91wNTHBf6
1stWlnYtZUaIINOFF+lzAOflLiZaZQ0Dx6HpXoPZM6ZveL2vmyuJoGt/61KK5EZyM9Y8VKPjk12I
IDbLMF1rSr5WvlkCikhgYcetll3iWJ3RKKKIMTwOndxfQQIaKu1D3j/fvsXL2/VXzKyUZ0rXCTWP
DVJCxwulviOeOR21uNiXBVqbb0u6Vm9klFFuQfgH3nFo+KWknDR47HrdmzHzeewGqrp1UK+nDfUz
Y+VlXchjO6CshCx00qD/QGbuqo2hzTXOcT7tNu+e1LEPLPN+FHmgsK2dPTP9NRHKlnnlSv5r4dmY
Jc8slp80FzJKEK4kb7iFcyubnxp9qw2/cCaf51tu73QjmtJtUwG/Qdyn+Lmot6qyURw0XD+pafbV
jN3XOl9rH7i+7PgibIYKGmNsv9xam8a9ZRCkDIGy/170g0/soC+PMNnDm96lQbJyzgtXA8Wbz6F6
APDiDl6eM3IVdQtvLj4lDKak7kHAC8aOtbmpC3o7u4TgEEEnCwi855+f6a1Q1GQSosE2YxpynG3g
fmAo8vttlV3YOeCCYZHhR1gARsxLPRNSOiQTigIzOVXD1msC1r+ngE3hveFjOI6/cufjtsCFNxUD
l5Auc1CBAkOVnCLRDGG2RVsrJ8SpQ72pFG2eBAvsMkZaT+3wE6Ptqe4DgJu/Kshzd0EFPBXGMzWt
9+8Fy1mBwdU2Z/Ix0UhavNX0FSZOW8pJyy0U4arqx4BZ6ish5ULnMKTMphqxCuojV1HE2A/eWBpY
sMt8Xc8PplOE6FP1jdENvHbLik3TPrhG9gQM6bZTAKAXm9ubvqRKYJQE1BXAe7AlSgvl9ZhZseco
J4V/bdxnYyxAjfjPTivCSzSG2MiAYv6KHJdNotPEpOVJRBNwh9thxh+8iQZdtuKULa3lXI5kZB3M
kG1amyVRSoEIGatjNXcf8BXzumDKL1YjPRpkqprEsjOshk5ITh5n1gbL9guM4uvXdm5RQ5yZARtm
HFk1uQu0GtBJgUndSTSV35ixYWZINXePCX3PlnlIOQtp/Wyxyh9OIFw4dEO1BkxZeIktsI7C2UTO
A7M5JIMmFEsv48lMojl8VwywqhmPDkt3qw03S+YGo7kAvwJIenZhLs2Nlxeuk5I6jdrnkRwb8nuo
71qO+W/JD1ARxCpZq/bObt5lyAB23b8CZTewmKzarNU2jQrbxujd35VCN8W8wBijatX7UsPoJRJx
RpsVV/c6VoFgJHcw0gaRL/zry5XO+XqnmyA4q/k2cy28h18Eyg+jiVzwg4vZQbev+NIRnsuTYsay
zWEgnSaNvE7zm/E0ZbGPkbLjKlhz6Wbg7UNoCvONf0gLqyzdGJpCpJGe7a3xC2/uUvuXcEu/du6B
IYDPUyYPejO3U2nT96F4aRSQcvU7Uq0YnCVDcP4h0oodkqoAqeppVPd3LPne6O/psKI+yyIwLWse
z+Xo+vzzs9eReXSYUt1IIw49aWM9ULPSb/u1jO2SriAvDPoKxCloMJFWMnS6QT0bHDxtGmrl94FX
71q+p1HrtD8y9/XfFeVcmHTXMRGqzkTrpvDTXPgT5l2mPaP5W2/WGFeXNPJckPToVLmGinXjpBEh
WcjH3xr47sxGQ1y5xuIu7x+w33h3Zrgl4mEPx3V5TE6L22zEoDOvio1H1W2jhbzaAocSptPGi1ee
hivPWxYnvQ2dZlIA3DNxMmGpkfTWi1BLf07Or8SOdFsL3fFjJFuLrFRQ5YuHWjP65uEPfnYJYGLv
5Sp1bhHLig31NNXVlikm9U1XRPWg5EHZZIeWqH9ua8qSQLjVCKHnigUQ2pcCc62uezvLNUChPL8q
QDqpvjtt5scWCXqSrBiwJWnwqpGDmAlg8cJfStNF6YCPgGunISNFYDXOz7hQt3Htfu36EcNXzDXv
T36LHFzruYUE5OEI1pG+vhSI+V9lw4FpPU1qFoBH/L4wpndVKY/o0g0whuXZqOJNW63NAJqP6fxF
ksTKRaeROIk9ZhCLbOYfL80CT23ebx/cmgjJRFN0myKeSOOTyPRjztotSg2b2yJkyziXzYAsRGIQ
1whdeNJp1TxJeeeQJPKSfDs5HvhztT2pv9yWcn1El1JmnTmzv6CWJ33M4FOqA5jdMTOwMLwg114Y
yw4pgs/We0AJ4OW20LWlzdbmTCgjeaz3LYQaHbpJEiCISlCYayu3ed6gSzXA0mamTsCHAIlwpPzU
mJkTHyxIMYvGN2pwHTciEN2R0bVy/uJ6wFwPLj+k+IDYvVyPsIpuaHiRRBaoCgsPvc5VuPpSXoV1
UAhkceZ6LS4UUpaSlErhqmsORhKJwQGCMVH8xkFDDntutkWWfvYBZZrNQvRRnm6f17W2QzLUCw4l
EhLgvrpcH2hUzaboPOxkqudwOzAxYqCms70tZWEXESjCn4MXgI5MObVnF2YCquMY/pVeHNBX6Lda
csjsFQKvBa24kCJdq0RJ9SxFcTDSXBdDdN+4fUxbvlWqlfa2q5BjPi5kRhFyIPpH5D8v90zJB4NT
w8zhchjxj6zLty64RazixIc/Vf2YN987VfNH6yAGIGD7XZP/a7Pwp3yk/4DNwaaio+BSPnCLgDYl
BcH7pYWpRcJieBtfAIZc84uXzm0GW84wSPA8yPTbepK7jZfCx6fxtCt650Htlb1jPt/WjqVzQ0OG
i8wvStTIQF0uZwAaxGXpQCLNIuh2dkAp/NSoQLTxleTboiBXRViBDjs0LknGCeNaaqdzRxJZ7q5h
9mFQN6nKA2eIV9IWS7cKA06RyAQFyMzVI60oqZKs6FUSxUb6PU7yzNdUkCfe3rYrV2qmYLc+qxvY
PWih9FKhca9QioJnUd695eMJRGnhpLUHZm7drNy6dRJMIJ9EcLGGv/5MeVza3xlZh1+YwPt5oy/X
p3ej6iaGQaN5iLsF1rjJ3ak2us6eBmXaVw7ZOTzoyJ3pNFu1rcKafa2pubb+6+MEPn+Ou1GA+9Sc
y68oTMEV6iQsSnIASA9eecjiaOi6e9Jne9BwZkUAzlMn4zs33XnF8OSl+xL8tjAKK+d9fU/msTwg
WMQcDWixzL9amwQ94f2YRyP7ZfAPr99UYsXoyB4eDhtd5TNgBNAeDHWSbE6aMqvU6zKPYsvyleqO
+xpG3FkPFNnG23q1tBhQXqFqjxHzqKFKMc5I4zbvRJVHogMtX7y3S5ChmWuUdQuHN68ErioKtQB8
SQ9PPbU1iJK1PEoxPtpEklZnP9W4es7Hj9vLWXhcQfyLDZujbgSIcjLBIVxNxljPIzDgBwRTbrqv
bYH23exYdk2gjTSwTThI8RrW4opPcj6yc8FSZDoltjsqFIJtHqWi8vvyjZhHPpg7lvMg65WQ468s
AM+yAdPdjX/gltnNrvWi21sgh3ifH4Jk8Uy5BOyHIZ0oqA4AbJvsPKr6zk9o4ifitRQHG5fXdECr
l69o0KK8T98WuE5AtqSFOylzHQT8uA7a+Gby1qx9xos6yKvBPghDo2hWLNiWlma/v73SpVuCgMub
mS3wSMsQO1b2yoD+bJDRmN3RZvByndBVQ+KaXwZlWBG2ZAbBMOHhKZnTOeAwuDRAFbPqqsbMIdyU
HM89Ks5PJuUk7HgcUkXwIG9Ju7VyE+O6vFTZla7D7uNK1AetzNN90o5Z6A4FW4EmLG0/KkwzWTEe
VUz4ufwsgS6NYqx4EdVecW/G1ltus4PB4sPI48eqeKqpslZVXdR1Bw0haKpGaIOy2qVMS2vSoSN2
ETna4/A1FbvegPUdqh2qV1Wy66vUL/tn2znqWuPP9fHsnR35Gs/N/K5K7xJqEQBkzxM8gHOQFL0E
UbqbxEUZ1QlA/pNRuRutp+N/YO0xNcaeh01h7OJnl86Z+2dYGCM+qZCS4okl+gfm4pgrR/ipOtJK
kLKYx6bOeD0gtS73sxGtLpBYKKJJ9Xzks03lK8ariF/mzh0x3IGHZrzXU9XHqN3aPjL2A7wY4i4G
pVn+Zyy/Fo/o9JyGjWh3AhGFpW871f/Xgj3MCjYAQ0UAwkMzkCld81bpaDFoaPSx6bgb2+aDm+CZ
Suu1DN9V29OnoE/ONvwLLCGSQk+51WmF2RcIKk3MF+ZuSKgaAAW46ayj+pOTd44CHLeCLA6V1fro
wkuFchsac8AHMkuff3523JiFPYkiRUZWBUeB+ziJR0U7ZuTHbcu18OoC9Axv3kM2bh6CdCmF2F42
AhKESxsrcOQzv62ykKZrHv1nOk9SLCRJ5yATvafocZKcRrXwYkVJcVGTad/w1FeSpx5Z58YDW3m2
EfSh5js6CURoZeC5UUG2TfID1BeYA577xD3SN0KekmHbDoHGO595w65w7zH98aiIFXd94TbD80de
Eh3ncK9kPinSCieD0S0iVoLHwHLRxdHxbFhxI5eOF0AQdNRjki5aLOavODte7g3T0NtmEVXiR4LB
8gQsfeUE/s4/tw/4Oh0DSMtM7QRcNohe5NZ9FRO73KxlZVQ5Lx4gYqT5g7FawQgUivdTsJOI7ZVn
eOExvJAo2WQ6tIymSLpHLjhEqiKsaBHy7I9e5WGvrI10W7yk4CUAWBE4QiCUJAXWUiM3JlOU0TgG
tBQ4qvfSefaaBvOu2iAh9nvWHereRExuniqyEvsvBUN472deAlh/YEFlG8EAt0GaAZ5WyX1Q5Psq
SR9it99WjvIs+Pi9KDHhqOtf86Hx46mZVh6FJWXFrUL+FRVAOCCSwU5HEvfpyHhUqLGybdqq+DI2
iroSKi9ImVnIwHiLYANPnXR7PTtllFUZj4aqcTbCnYZDTmttxbFZUFVE/XBtELm6cOGkvWwUu/Kc
3uRRZ35lySMplF2sanuNaJg46gSOQO24/0fEFGwrkDiANAEvjCfPlq5hXZV23WllFeVZ64J4uTSC
vjfXqKYWrgQEQDvQdI9k1OcgjbPLzqa0SBSlqSL0Wr+qbEOSfu8kIiD277xaMV8LFv1ClvRucJO6
VYnoN7JGFL4m8y5txqPliRXNvz4sKL2KlBCg90DwyLgpC4MGSVMVdaSa264bjL2pV+a2HuiRUv6o
k/p726r61nHTtWaTaz8TkkF0NjtCQMLKoAWGizBibEMdjfmxpAhgvEdkOhSahYYXqfFa9/PCQvG/
AbuCSBs1DrmJq0b5SvNY0UaaqO6Af3lym+8ZuSMUuQ7b/V6SjbHqelzfN+9z+BRcWsRyaJy4fBxE
LfTKaWiL5XBrOwo6D6UGPuv203D9BHno6Zun7qDdDggTSVN6uy6Yxuwuqp1fnqf4aNAIWPZe6Guh
/dIWAuoNHv6ZFA+P6uVyPJFVxOFWF1FDC1WCUR5ILx/7hgVHTBj7k3GMhTOb3e3VLaRLwSiNOV5A
4iL+xu9LqaUo7CbL2jaycuOpbD0gloyD1yc+6gJVat1PhPhZRr92WRraMQl7+khZs2I5F9IA81fM
I4PnKiCCg8uvyCdGaNyVbQS62tAeNnjJ/I5tmvGbaTxqiuqXZR9UQNOurP7aDFzKnc/kzORgSmIl
BMYMRd0f4Yau6WdKxNGgP4XWY/rubMZ0M6BwYfheEThrccTCs3ghXeaUz5PJwqsI6SpRf9T9hxC7
JDH9QWs2MLNjswdxBvrdQxOv4u2FX5vauZCBAUCAqCIelFmRBoBlHNrXkFx8WNZBF4eMo9jV+VPT
bG6L+syvXTq1l7KkSAR0U1kGFx0aNvMv7Hj81JrvhUBnJJiJQdc3VorPf34zxFPRJEgI3OfeL9Sn
arEZVtRsbdVSBGqOKPk2Sd9GetofMKwLA3R2zPqR6+79aJIVYQvO/Lxu5GJhm7CfcpQIZlwHhEZ5
G3Gb6R+uIdQj0i3e6E+lWv/ppk7UARnjdtpk6BftfDemqnbI6root2Yvus0U05w/Vy1qJElumT+b
gnLmk4E5L2Ve6By9npmwNpOtk5NJa70JwRuaKTtNZTzfpaXVqYehsalx5ypF+kQMUazReC6aD2Qy
kEoDvTVyGpLRIgDrYhjn1EbtV4yiM/3kpG/y7G4Yfk3qnlad7xzqKsy0FYduwSgj+6kDMAB4MPC6
sk5xQbMuHXFvSccCbsex3+lFvh+cuP/i5HESrSixCkNwpcRnAmXVyYqy9kAcENGh8nNS7XUgJBz9
kDll2CJnlg/vuTkFylpfwcIbh/w5cL/4E/lBmY4B14S5XNPbiOS6EWRJJnyrn9bGKy2ZQYBWYX/B
b4n4R3oEFKutW9VhXVTldy35Fuu/9X8e4AMYIML0vzIkE+/EiaMm4HePbOur2kcVO/b1RmzK6l6g
s7K5A0ShebP97k5vHurqR0LYbuUMZ12Uz/D8CyRjX+hiSjqRdfBij2nSPdQNBtzVv9MMLXCb9s41
2rtadK9ttsaJtHSIyFBAXec+QjAfXL4yPG10T6mrLlImV30pqVX6AOfGb7fXtygFITfyyPM0Y09a
HrrOE4xorrvIskr1wPS6OlhoHFsBjumzpsu7iK5ONGSDYQeTk6XFpEbfdpzoXSQIuqosMmRgTBu6
76aw03DitLvntTI9oSnFCVJDK+4MO0biQnMx0I44mCY7JW2IIFx9RPscRUkxdw9sKDDFNp3EtlHQ
amXqcfVeZR57LNWp24uErMHqrx0OYHlnSCqS0SjVXhGGjvDVzYa4fZQrPP0wKpYGhai151Ik2v3U
YLIxaKUY2i9BKIsedz61Rw1Mar9uH9nVvcNXIC5AHhHEfWDUk3zLznD6ZqRMRGZmHEiOka1pcmjb
NUKCK82YxUAvkFQyMExJrkUq6QhMi94JXD2LfU3c1h4CXgrAmW8v58oqf8pBPhQcgXM2RTKShlJk
iRhrEVVgtw2Zkf8perDhmGwElT4pw9vSFjcPvDH/J21e9ZnvplPXKhI4EJHtFXHg2UzZTAy8mjUi
++1/IgpVi7lfDTll6ZUrsqoe4qoRETLYfqXHR5b3oUOmlTLi8jn9FSO9ahVQGNQANUWUutYruhfj
o9576UpIurhtaMAEiZ4+22TJTBC1E5ykPbaN1rtCGzZ2VR+Fq21ub9miLvwVI6NmOs/M3B5NUFGr
/277o/DGoKcvlT6syFlZjiEdjZNN3FIsHI2LnjcH6XfadL7drk0km63ahdVD4gN3CPkzwC3QkCO9
kNzLdJLFg4hUWqXfSicGm1dax70vVIy0NAGnDWOijyHmH6zBBxdWCEYKFIvQCgw8iWxwGQdvrJOz
IeqUJnAZAiO73mDssX/7wJZWCPIwWAp17guXYUCpRrBrWjkg+7LhZqQ3o0/YoAV1iqV1LhC1+b+C
84GUx5xq2Alg9lCLlUt0Om9A06NPAzACRu5XdVf6jkp/k7QEjH1ox/3tFS6o5IU46eVya8PoqS2G
SAix9Zyp8Vt0ovo8zofQit2Vh3LhMoNLBAoDXAD62K7wLK1eF0aqDlHB8r2p9jtUY/4VaTfv35kI
6SqbnS5AyaIPkc2+mI0IG+UhM3/E8RqH96IG/pXz+ZieWdqi7gBg1Y0hytgXcDRvtAyT17zx3w0T
7Cs8CwyNABJAZgr3Ouo6TetAAcF1bbQfWvMWTyt+/NJKzmVIO8a7dBBFqQzR0IxBWmVBVyOVGb/f
VrTZGMjGAlyRn7gXZL1lY1EoHCjYOh0jBHfqS9qCMBsuGd1XXMs3Sk30RzsexUqOdun+ojMXeVPU
qAAJm5d+dkiV13YdWrUGFD5NW4SoJOW4s2k1jtuJmPUvyyHml7Ic+FakStwcbi95yaECmADoLWCI
MdHBmi/fuXhlmpRcwc4KJDbdaa8Y9xZD3qY/9P3kC51GnbX3RHBb7NJOo56BbPtnMlzOG9kW6ASo
oGNkdpGpYIozGm2778I+ivT1tqQl44F8u41Ohnk+rNwwQTKUNVIvHSLHg6/oxvU2LjPbd8pcDYzY
XCvfLp2mM/creXBT58Tc5XY6eTaKQjHGaEyMJvIaMRDforXdb710nDD2q3aNwR+TEazSsV0maxWT
pY3FiwPSDuDjcarSs2qyKdOKXp+iidf3oiKhm3t79OX+ZsrwDXZ0zcRcyUMgb1pg9AWrD+oL8vb2
qolOGiBgohQzCUfMCwSzVVD3P5X0V1H8+MejnGUh1Yh5BCg1wCm+3FvNmAA2UlxEokRsC+Ac0gHD
QPrkoOsr6nl9KyAKlROMJcBYTqA+pEtZZqJ3GqPuI9vuNrZ4gLruzHjYdvEHc7ifdEjipOS1s9eo
hec1XJggE7n4OWcAoAnyyVe4qhyvXSbQRcF4Egzkp5se0VUUMLzh3/rY2nX/7O+hGQxPBBrSgL4A
AYbk+zMQdU1lQdSo1u45iK3jlJ/0gW5Lttb1fnUTPyWBihxsGRg9JS/NRZddnZVUBc/CF/CrVeOO
JrrPVx2ihS0Efyxg5ToidlQvpSuQaGQYMIlWRZ+b88j1dmPnFIk4v3JqvwX/Ih/ozzJf8RqWFncu
VAoBtASIYXRMqlHSAGueHtTkA/d/NH7+8xVAUyQqYDNZBcJ4yRWiRZt2YBpSo/RDVTtfp++2XgWj
sfIqXFkxGDCgcDC5C0NA4UBLjwIH47DQskaLeJp+00fTb8swN7VHM+3vMz3o0jUeleuUOir4aOvB
8DvEovAjpIUlvZaoxmCaEW7jdmrHwCitncu8oNCZTxUdPJBDoHb8pVKRpSS/bm/rNdIKVN7zDEjs
6kzPKAdXmP+olJY9uVHbdLs2fSzAflzUgG/km1J98cgfPnyj06nYVcaekmxj29+VZ/dfp6HguUDh
z4V9Q0sOvkW6i95YYMQKs+OIKTWIpO1CuRPIQ2AvtLW03rXdnnujsd/ojobH85kEP3v2iTvOxTE9
fclVsHXce8oTCnBjwoM4e1vZ2/mrL00adhWaBIXFA3wVhAu0EOTO2JEXo2HWMUmqr0IQ7TEbwURi
FUr+xWO6Fo6qwYKGqdOh0uynBrOtjlnRIgmlrPHJXvmSQK0iGwBABWJC4Bkl225xA+U6Dd/Tu09N
/yoKsckcY7uy6qvE84yNBWASyD0gbUDCcflYcV2L4Xn35GUAd2w3vTr5C6asg8ptk+l/Sl5vdL33
MZvzttir4GWWislcn20heL0kDVL1xCl1hrVlVbKxRjNorSL870RItsG0lKxUupa8gFnGj40Pkq5N
B77SzU9YMR55eIgoSsuDogim2NqZDgkUlnsGRIWpA3LWqnUjDCb4nuvJSv7mynhLAiWNYCwFfizB
rmHit597yZHqP2v7q837FUFLqod3HRgx5NnwvEvH05CaZbo1kBeCjs2wt2PFZ/AwAuGq/4yn/FzT
X1GzppxdcMCFdSUvIWpkL6PiYoZE7MM7XUk+XNvtWQxcTaStZ5MlP+p2nmTDpMe4TOrvpNR2dtqe
mtx4ICi/Mn4wfgjwA4DN4zFz1mqh1zUsSbb05rLYqHWQb5EX0wkmFhA35FutC+r4Z6U8VBj4lR2S
3h8slP5X7sCCwoBkDx1PM5AH5TPpHJPaIrbW43KrDvojqjHyzMHzWaGd0KG3hi5cUBqgM4BbhREB
dE8WBpyekgmCk6wNlgSILiLFYsWud42VVS3cOyTXZyQDUplzL8qlyhTCZfgQnKX2ZHUvlbnBcCNS
b/JpRc7iggAYQJsC6lbYv0s5zHJSoyAKeYEHt1e8NwxOoK62kpW48gLhzIJSHz4ZsB+A0Uj63yVd
nXY1oy+YKz/Re4Lp74oWUQ148cwfeBsaa80XyxJn6haEJohSJKVoqFWBdTCnL3139L5wdgKSGH3D
ZrXRrZ3ycdsKrwmTllfUo9JStMy90NTb8Bh+dOIGzhA6ykvuoUnOhZO2NuF+6bJjT/+uULKTvVXT
jlGsMIkBRTRfK9Uf0EhvgK3bGDZZ/DsR2xpRr7XWp3ONg/w8zb+SpUeH2cxQhxGnqf3CUMNDD/C2
8lYl4wtt7/shgSl1ArdPA48+dk2/4g3Pe3nhwEjC53tzZkpN1ldqXmOvwaNWbBjvpw0p0dh/+0Sv
Y85ZzJwrRsceikqyx1DnHIPoaUFfQHJo2r7u7Fh5IDrmkW9qTKCe7sSK8V7UoTOB0nHytLXyTIHA
On6YUYHWi4CrryGoBpdG+Uop2d5e4pLZBNgMIGkQrqJvSBKoaH0JlgDoj+CPg9hqxR/2vS5XhMz/
ydVpnQmRVKUyEjomZUNf4krPt91k/0z1WgNiAwCA28tZeoBwYvNYKKQLZiz7pWIUaAlpKlyKlxYF
Uc05jtv4YNx3zZtlHxP6q6r342udYW7HoAa3RX9Wrq5X+Ve0tEqn0a3C4C19cYenmP1u7DujDZoK
3UCJP6p3jR7W1S/7tftBu8Bs3hMz9eNfjI9+U50s74vpbilfG4K5fLx/v0m6J3kOJlUMg4B5oEoc
WlUGMm5U5ULFM1+UaY1BanULpGcEORrw9zslTGCTbmtTwM6zHtj5n4nVP7ctgTlEt1LA+XH4k1Lt
INz9oG1ptsfkVV4Cez/BPJ8M49CxNLx9PIsW469iyA3gFrLhll3On2bV6FoeaxI2Jkqct6VcI7Rm
iwF6pDlfNPO7zxf8zDApaae0SYvynJ1vVO8xHtmu7F9Lo/ZHfVt5b+xA6zcMwrrjH25zN3bg6DiA
7kT7dvs7lk/i73fIlgtdFkOnmrhyYOQop8DadgUmzj4we8SteMrtR5uGLW983Qox4MEfSszm6pON
6dxnzUmJ953yA+1yZrTyWVdZjMvtkf0Z2k/cYDa2p+/Tb5hYWDT7Md2z6glOYsPKk9lVwWTzY833
mfdLp98w7YhoERJTowFOps7003jPx21RhcwiQGY8JDlYxWvnzhA+c8dNTtbSf4vG62wnJR+CGSNg
1q6OgmucTNuxcQffrOI6aB2xNlbqijQRpYbZaM3lSZgvjP651B6W16gbOjAhhZH4tMwDkicHIHwM
L+Tqvk0n5FtejWlrt8Hk9n6cv47J3B9r5kEDz8Zp/TxZ0aTFN/D8myQTAnyKpfC2gtfmKrtm+maC
SoZQEpbKtDXaXxlzfd5/R+pre1tXFk35uWDJmAhDn8yqhQqnyV1ZvBgl9Q3y5FQY6PJUki2S2vFR
8JA792Str33J7T4XLd1iLirDoRNEc1X5gqNQaHKfcwye/Orqa+3tS4bpTNbn/p9ZDJvXHm3x66XG
BB1TJf6wpsFLj8C5BCmIME2KrsUOJ5jr456N+iEHhfcEEnnVSVd6AZa1BUQb4F6eOwflnsFpctq6
6gV9acD1zMBVEvYOv+ObWK/9rNsr09fRXhtkdd2fOl+bM6HSFVVslCEaFKRf9D73R47RrPtaD+pX
DGgdj2VCfMQYwExV5clR3pt8RVGXDMS59PmAzw6wGBrm6M0wezduuUsQrYXeYMKyY+bQ2vMyx8+y
j3EuS3JvUnQXF2U6v+flnT0FufqgqWhFzMEV5yvDfS9IkNRPaBRQVxyrWeNvCZYskzY4w5SNEJw6
+8H4UyGE8oLBz9p4R5wP5/X23V96Js6XKdmcTPGsmsPzfiHFY42pa7QTQWJ8j3sepMkEvyq8LW95
dcDLI5aH5ZWnNfWDoivoUobdPVjVAdi53gy42OVt6L4Y9VqWZPHGI9JG6hXtu8g5XSoMUMldXscu
fUGvtOcbgkz+ZCGkuL2mzx6fqyM7EyPZT52gr8IieLgoe0oNX5u2TvXUdUdcF98cfGH9NuOtoWzs
wi/H1DcwVGJtQPp1En++mWffIBnSgXtssii+QWCI8c640zRfxcTmgDdf6g/jmYd29si0V5cfG6VA
SWOtQ/+TU+X/3wQQyVzudZL2RGGdhtdLRfL6mLz1hW+5bx0a0vNdxbdmtm+zKBP37qn8AgYNTzkS
BjIRsCX0Ot3lDvEb/ZlU34Qb0Xzc/VdnBLjQ5ecVrOuq2MPn5eqO0W3fPabtrmt/TtkW1A21u53i
k5Ldt2p/UJUppFPvu9UaAnwxiQBiJDRsQiln5oTLr2A6BtqoiU5evLuMImunjxuTfOTOfdF+p3WH
FkctrN2N1X+7vfylh8kAIAt0zABl49G4lMvbMc2rokFC1KJorH5S8zcQqgZgHVqxXks37lyQdBUI
m1qAiyqkrwfhcyICy32/vZQli3UuQVL0uK8sp22wlMzCpFvAnidxn7EnQX9Wxdbq12Coi+LAdIGx
eAja0cJ4uXO5RkzFEiN5abUqAAVCGGfMz5sxjB2LBiUIR0KD1isP3dJxoUEc04JmEh5gGS6FaiQv
hC2QjKQsDuz+DoPQ2+RkeyvGf9GHMIGqBOMNikHwri/loDJl9qOBnISd/Q9pX7YjN65s+0UENA+v
GnKsObPssl8ElwfNEiVSoqSvP4u+9+6dqdRJofuiAaPhMirEKRiMWLFWpyDUI0OQamn93qbtgwZu
o1cwFY9e2TTug64W/MXIzWx/fznl/M3dxuUnyKm4uNNd5uik7LLsZKuB0XIv6fZ9NXqVcyTGv9ib
QBigGmcgXQ9y8mtTncKHSmnwMI2dxjmUtDU9PI3Jyg23+DC1EZbJhBaUZOYtNDbra1wICALt8dTH
B9F8wabUpz/N7wqQCuNV7XIv/TWZm+wzUgLh7iIaimfn8/68Lh3Ey6+YHZN6VIG8ZAis41ixtlYN
XcxKKdbwl4u5SeBEUEoFsAF0xbM5nTqrj1iGkKxIQt0m/tBroUmOpH6J8HwzHb9xHqFkw38Nylqg
9LcuPd86l7ZnW4dPg7BbV2YAhucKGl4RJ4euLvclaOaVQ69YPs0zdGl80+jPtC/8Ud3kUJwgyOvv
e/Y5mugL3JnqntUg6O+COPpBaLbP1WxnoF0yLsk+Q59A2m/vr8z/MmeIooGuASZrPmeWVVQtHxED
iTKM+WetPE6TuSNgzom86UuS79MexFd0Y3+5b1iuxe18AdlpoM1b6kJf738+uS5TcNeeWGIwjxYu
eqz0pNmORLc2900t7j6pSPB/TWnXpqxCIB0lpuw0AOEXgh5r2lFVXXFfcgvfG8/sMdJD3tp2uYLH
CFV36I5pR9+Kcy+Jo1MU/4iEE9qxE94f2OINDsHH/4xMjvzCX/XAu2tKicVzQDgYR6ZvgnnB1vEI
6dIg1qHLAfSCNT2g+1HJxuC+9aUVdAz0tCPQQ/1vHj0XFuBtQiCeNYahC7XarDYkT0iQZ9Y/VZST
CRJEKGD7AdMsbr7ZOAnw1rXLXZkTKMGx3B3SPgClZKj0VhhXr/9iXGj/gWNGRy/S/9eTisxSY41Z
kp/0KGEeyqijnwoG2qNqWnsSLE7hhamZXzSqEQXEssxPDS+sbY5HTpjncbpRSmdcuW8WHRSKb/9v
WHNuWWBaCx0wy+KU5NSMN9xpeeHFLrO7TZv2U/MYTaooxwMxkTTwFaEb1BOpAFchqPvNMEcpIQ0p
OiX1nZ5FubovqS0q0KIUvRpoaRZ3x1iv9MbvhE3KVzuu0/aPqiQNEjaWNmxH9CrVnlm11nh0hAZG
ltgaWLNrFcpakCEokLCALH3t+FEMvJi5Mv6lmxBBDGJtoLWAb5o37DZTXuAE8uLUOr9Uqz2Awz6M
DNCiDblyIvVvBlnvhCDpVkwP3Vg9ijQ08nMlIogI/x7IKTJ/uSn7dX+vLQR0Ol68aBkAMMW8Ibyo
XFHwgcblyZA02+jSrpRqYxVj6NINlDk8Kr7dN7iw41DRQjAH3CaUoeZqKHUCXXmtT8sTB5etnzj2
74QmP0y1XDuyi/N9aUl+yYVvMkUUQUURlsaDyHddvUWqMhrf9boOoP5dk8cqJHhwmGEE4p0vjvLV
FLusDzL6fn/E/8uHAH2IZgmI/c5vmtKpqE3LpjwN7eOghfngF8oQuhA7f9c+2remCatXqBFm6EpV
Rq9I3yrNSwaohr3d/5CF4FIWE//zHbNrqLWbKWtIXZ7Q0ey5Y6A2RxQ+psGP15grlsoAEuYle/Ok
FOIcn8sLA02GFsfcRy/t3nKeaOcPgQLhnc5rv7W9r4qf/Es8HCq05+lh3b00vadu7XYzfa/WYEpL
GQl8zV8eXqkLOhfhK6upL7QGX9MdhoL6U/StJ8fSQRp3pDtOjigEJeY3w3oeOsgV9cwrSHowkxXO
saXEMlrdQOgNNDha3uZFCD7lA1H1vjxBR/HHVKGD1Gk9uw8L0yuzQIOIh3oyyDf0fwjdXvE+8oKa
RQeSQA83JVjkACuc5SOUpG8rakzliTo5SlHsWIL37P72WorkcBGjDwh3Ftjh5kReZjEyKPYoWPTp
YFEfPKkMmcGHxPLNL+27C5ECO2zNldTkrQMDrgNXs8SpIPc7z2RorLEzwxjbUwG2DV3JPTfZIHPe
YZ+VqQeG9nBllLdoPrAPIc2sS5IUUInN4kZTGE4J3Cc/Oek+Qf2jA+nygxCGZw80IPkeDfOjuYJg
kbH79erBJpiP5AtYEnLPYjsGMo+mrmt+MjLzqGbAobvJr7bXN71G/9wf3+1GAc0TWJ7wCEa0qv11
ZhdeMxpKI3VMyk8xUx5APon4I10J+W/90LWJWdDhZKKi1tjwk42+3IJR5Dt3TQMSSRUVtZVDtzKc
Ob94NeZWZ6awNXDjLS7yjR6tIVLWTMw2hEKtrFY7ORwQqJmx6WXx1/trcrvHsfgIcNHThz/RAHx9
kyUsqpveLLAmdIw8Te0CBkbsCe24ZlGHWSP+uEq7gmJfszm7LFAONNC9WvJTGWW+bjX7EX2zVfnC
AdTvepQCjd39QS5NI1qA0J4jNdKg13s9yEzP7MqoMI3mNFrhaGem11rKx30jS1vvv0bQ5nRtRBX4
lTHHQTKZEZLpZLo9roNT2fvdmkLa0pm9NDVbNJFTFHcnHCSH/aTgfmfF5p2sMiMvW7FR8odSBM7s
zDOoRpOwNIWVaSBBSbepqm9aPfvk3RpL5JoluX4XjsF1k2yoNc5PdeVWXqTFbymYAVDj+0KaeqUr
8jZIlA26wAWihxDieXPsssmhVJ+ZIz+NTRxUCSrf6ueEC+T+Zli4sKQZLAP4FiR0YrblhDAnqk4w
k7SPMXQQVa0NiVvtqZN6dhJqdvyURLpfx/qHSadwiId/HAzjA2Q7GvDw6DKcixWmcYk+qkrhpyL/
VrsYZvEQJ2sIlMXJvDAiT/rFwlkdmN/KRMUoXbJJRHIsiHgpyaqalXTb15cUqPNw96NVBPsQ6b5r
O1Hsks42ImyQ8neEtwzAwj5KsQpw1G0GQtrSK6bfUFJB+q8EtCzM+jLsaqSk6uzZzGtfS0e/Sc90
SlY8y18nf+/LZjOAwleTdq0N/4mQMyBtEL21wEL9iaawfLJ3QgUgJrDf7Sez31i/nJMTMc80Tt3K
rr51Ppgg1BwQEYOuC7ns6wnquFE50dADT5u7fqK9DJp6LMoDuLlNazXvKv3zfMygPAONCNpCkNOe
jZkQYo7MoJ0E4kypN5b7Nv9Ru6H5PW5+ICL2gKog5W80fK6M8taPo5yJtse/2uRg9pnf7nRAH5cN
1HBifzetY5t/rpxa6ThnI5M0OnhCIqOLzoDZzdSCarsujKw/cSZ6y2vb2Pk6Oq3d7voc5ZCHsnPc
dIv/dz9V4nR6YJTOZHtW3tg7jaAKG9z/oNvzhTYLyfWK6BOo7DlNgpJPce5EyXBCskJNA3RLgTZp
tBQagO52rS/o1gvDGFQ+wDqNBmugvWZ7iJRqrDXVcCJFsTfKkflUheMYsmH0hmotGFwcGuRU0UWC
Agx85bW1aJjqzmF0OKE0pxxGK7KeBkPR92CwyV7+xSyiexRyR4AiIdqdmUotJQcHMQY2osUYmPBi
p5m1ftQjQJnvm1qcQ3Q8SV0uGU7PzmHrpKDLjrThlNUp82JtJxNSgOYNYWeOU3jf2AJIRPb/4tWP
epkERM7mEBUYgfiQjidlIO6LG1sMutJmjA5kNH66kx/bI81fkHkswA0Vtxu75HZ7SBu7+KRdD9Cv
XUfF4NWc8vc8LZU1zqHb2cD3oTyDnk9QFtpz7JeuxsUExebxZI0m93qiuYC4iSZMdHvyKbiMVx5s
C/aQ+AFpPR5ssoFxFrHYU2yTRifjqQEE+Ig+mPFgwQpIgVl6VgyxqiZz63bRsmOhjRE1S3Qy/GVD
urj/zDLTu1w3RsAeHgp+LNhW/ZpZ34d2OwBq6BhvA+gQuKfsaZb4Cm09Mby2ya/GWGsVWUgAXH/J
7PBO1DJjOuiAqseh3h2tHxZ91PBcbn5kG8hmKpXpFVu3e/6xsgVvn6zXdmcbHqReZEI+bjx17geF
Wki+Y9OmjDZI0X+Nf66RdC0tMADdEmUCRU7QIl2fZL2H4HnJqumU5hqKDnU6AigUPbtpE3m9Vrcr
+2mhBoEAEdsXEQd0jyG/cG0vZbwYcSVMp07XAiv9nadec4723yZ11/WODxJaZ3N/QuU6Xd9AaD1F
c52OSAcNk+7sbh1dlaW6UCaEwhbbZEpGN6PN18AD8rfcszKbx6ZwE7DV9NPJaWu/VaNtTbfdY64D
vn103Gzlvbd0SqCuAiJWvL1wnc1u1YIXVaZSdzq5Tlw+KYiNvYLbzV4lTN8yoz71WVbv/8U8Xtic
rVyvtkLAJ8Gm0meojdJhWza1s/s3VlB5QEYDYJMbSDLiS2hVpsixawZ/LJzpQ6BEu2JkadNLzgMX
j1fEPHOvNuRQTOgUJPI1PsSPsWpvtEh/K2ynCsYUQrn3h3R7L2MDorMd3E+ygD+/U5B/InVES+U0
gRzUE07Hf2KaqyeoqTVr99eS87CQCpIsCyB2mPM0xr0xGSxyptMESrD9ADkNFCxY7UOyevSrXIm/
9Bxpa1vQ+qlpi/FgC9daCQ4WZxcVCug9QdMPAfT1EZcoS9UWeK9PSHwdstzhXqp3I6j/TETSk/Pr
/vQunm8HyByUpE1Ym+3LKddKsFCi29vuB7aZSlXxnJaSFce1ZAUwPPTx2ZJuRZ95EbMkWmOKBGyC
tnit8rwBwXP39s9HcmljNnGN2xE7LbD385KoXtrz2O/dVdjDkqdCQA4OFx1MFQjirpfHzu3K0csB
VnoQkaHdgR1tZ3T30SDpPRUIqOUOc8M2ttEZabSA1cSj5alRPIbNJPLQTIm7EUy0ntqMU9ARKz3H
1Cj8pIAQ8/0ZWTo6aDVEshhwd2iIze5CVGKayi01BbCXKArA/Yl+VY6+4i4r8tO/MQUmaNRxwb8y
p/OBNFEVs9xVIDLcjb5WJP17zUBQbI6ot903tbiXIA8D5iXZhGvNkk2DaaZpwXTsJaWLnybogoeG
xpV/s5surMzuCN6Wup3CY580pzM2SUfrvVV0xvb+WBZXSOqNo1IqU0CzPetoxdDnVqye1BK6Jxm4
KkM6adkT0jDWyhFcqAwBdPJfW6Z0fhexITVQ6syIo5xKvKKRwnfaqn9Qh7EWu1iflO6hH1N99Aib
+has60057vTURR1LBfcYilqF2SEtBKZ2yCGYLPZ4a6LTpTYyhXv/ZlZsMMIooDIHI/z1l3ZK3RGu
RgrQ3jk9qNw2P0ZFsFdQbrsrOXM5wfPAA6ygwC8gSAcwbHZEgASwKXdzFaAO7X2YzM+20d4S8xSr
wGgiepalSb4SUi0tOnqa5R3jgtFkrjLdJsbUDAw2RStFU8ymw9sjSTYoL64x5S5FOuAok6K6Ftg1
5lf1iHCgV2uqnpKs8tIjt4IhCnu2acVKTLB0KC8NyZ9fbK4oinIwXNZyI1cvZZL6RVyuJFsWLkZc
TyhtIscDlps555Iw5MtS7oqYxYeKs22GpkfPFKVv1+/3N+BSnA2uDLhMtKXqNnbH9XDGvk3cocdw
FFCw+VrcBxZPIBg/tMOTY7TE52ktHnhrGH5kOo8WlCC/lkSnK7O6gO1GdgBgYcSq2CvQVb3+Dlqg
NyceMhVlTMuL6+JxMNCKpX1pncIDttNvDgZHt2ysBYImx3K0nljRhV3RP5d1vSdVPKwczYXzcvVB
s+uPtrVLhCbPSwKpu3SjFfUxwix0o/ByMYLe6MFYwz4t7C1ZEsTo4Q7wxpq5YmeghpKkDDbjMjCy
FwX8qffXe3lU/7WgX0/zgCeXCw1BlKTbJNoUKMm4w6kT6Xvbt3ixp5BjjR4ad42ceClfcjWy2Tab
kMqkRcvV01j9svKv5Cl2kTCZxnOmGNs6S5EJgWB76rt6E6I95AnaH6m7QsS3UBnA5IL1HezvCLPd
OXdbNVWIqQl8BHALegSCSSL83DZBMKwCElOVyLVFh8zim0gdLK/K9Ad9WKPjkttm5oavvmG2rWyG
G8UdcQ+2ILz+oRAFL7+q77uvQ49IaQIH2YPIey2YyoqteONFt3Ix/NkVbAmnUlM5fBsgTOL8RPTq
G/bnVPzz3KmcZ6iqowaiI3qZbeM2SsFjC4Gdk8UfDP1E2MYYV4hWFtz9lYnZPu57rShG0cBdWD+L
yAO7hFb+iIWD+2V//8Qsz9p/BzPbubwUprAs7Nxy8vup3JlO6dVW/QyJgvuGFhBF19M2u6ERBI40
VnA2O+QHm3zflhuLGb5u/NZQLCOJCFTVJ5n+MuXlZnC2tBfPSGe1xrgZe+urUeq/zVT5df+rFh3G
xVrK6bm47lQ8ltTSxEQ76rckDaDo4hnTQaTfGXmu1Gc9Od23t4DXxywg9wN9HGTdQVh3bbDqsjRD
0gAXee+1kYfujZH+sH6VmudoXkvf2BqsadktXFicXT1lPSnjIOedJVFIm8azJ3dL89d0jLcG+VHn
D6LTtrRWao/1X0y+kqNZdPoX5mceoSubMbGiTqKE3HabOGrmsbjJwvvzunhgUJZEdgGsKbhpr6eV
E1ByEQfb2ADr5wj+9M7RQqJ+K2kS8OnjvjH5y26c3IWx2RrGHafp5GJGaU2/s66ofCdTVa8sivzf
3GcXlmZrJ+zRFuMAS5PJw9J8zZ2w1XfMegCtNaWTj1zNisVFf3BhcbZcbinKTNiwaPfV1ol2Y//B
SkDp+839OZS/594czry10WpqYf5dsLb0kpPItgqHjIcRe3naBGq5JhS1smbzhFo0GFnOTYwLarMM
TIpGBIFqZSWyXTMye9GWap1GY4pdqAk3BDgjdycvUt7vz9zCCqEkq2sy04O35jx8LoWrdxFoD091
25oPLgCjb1FtKp/J0GZBLFzzn+exZI0cEGhE664+B/IYme7wpIG93t6O5nFA5zXRqs1I7N39gS35
xitLs4tVuErdImGmomE3hDpt46peVT1mgdF8Y8UzsDXIvP7zMBg5M9sEt658wc276iBnoQ41FMtO
tJrEXmlp8QbQYbVx8Q4LeadMb0QYsQoSm0Tbx4OxxlS5sGOkUg+amcCQBR7TmSshfcGtGgmSE0sp
4I1tWHDIP448XJnaNTszR1K6dk31GnZQfQ7MJH7uGieInenQ6AfKVT8HW4RZmsRDZ8szFe7eyfOD
kuTbHE8SdVxroFm4dq+GPfMyJQQ64kSYGHY8nWPjoNbTYwp271HVj2lh+KxSQpKtSUItnpyLyZ75
nCxPUfqoYVUU3YZb8SZC+3kOGkfejysTvjLff7f6RVwxkDpzbaGq6DlMPWFMHzZ7mgzwMaysqwwE
Z270ciL/vn8v7PR9JiC3gCEp5Z/S/ujb4gAaV29Sa3A8IcwqyC6BX0W9YlOjGw+JXd/K6cpgV1bz
bwRy8REmq/saKXf1RErqpcI8OEP7ZGTW0eQ9eHS6PQRNQq6vzfHS4x6DR5FaSuOiSjo7PE3WWw0q
DpjkxAHRCV48KWDZwMUN0FDHofKnqfZK0/YHXfGZu0YHtZSIA4GeBlCDhELdQLRdNzd50zvqqeoE
NCCyR4FOaEXvnyZmIWUttqjM40FtHdn0YLD8NGaGN6U7i0xet0aIurgGF98iN8rFGrSDygc1w0bQ
i41QMp+BCSuwxzAD8xZoMvJ/cylIcC/Kb6BNnD/llZg0BbMIHrzDt0b3xbRRDa/qVmJHTXr8m+19
YWY2KqY6rBKgBD1VBQPMvkyhUktbnoD7I+sJeq2h0eVnAm0x6JOM/NIcqMc4FaHu1G7AnCk/gG0i
2oJpaAh7bfyW2gN0Il0WHcquNMJJmzh4FuspSJnRP8Ulugfvn9CF8Fem0yQZKBgmVXPmcwQSAZZh
xNopj5pn3tanuHPWOEuWnA2I7SQyRMKL5r0aqZN1va1mmCVrHHepHtt7h0GqGeWgNUDlEhwAGVTg
ecH9gDzkvM+rBsUaU1Oqnexc/46mNfTdbIX2pOmZZ7qnPNWCQvmRNMgb5iw0hzr2KwC47s/pTbAP
3kpkQZHPw40pMUXXex2Y9SlKbcbOikk9BW2hRhoFkf6HWnEQa2/3jd0Eqg7AS8heo/sB5UToXlwb
IykZDZX07Nzn9EQa7TUd6k1MeedRkP2SiWLfK0LZ3rd661ukWXSsSypGyfY7S/LHDRFTqQ/szKZx
4/B+S4uHNn/FQUNef8PHj7Z4oMo55mGv9lvBQMSxNcw1ro+/5JxXBxCfAeg+YFRSfggNi9ejz1mW
iNFx2XlK36dn6PhBD6Dot3bnRaZnhOM2JqFdPXR/IKQ80mNqbUo17F4pDRPzACUVRXjNQ6JuQcXZ
5Q9QCFHLoBuOauF15Jmd1vhcF3YGGndQSkIshYTvvOBQdlMTu8CmnoFpG6za77SvNlTP1Bq+Al5j
ZY1uLl9Zj4NIK8hJ0GmJssP15DRsFBFQv+yc9XRnV+25yr+h6xctiXzL4/ihztEcoJpoJhV/OPnd
OV9FoQYrH3HjIuVHGECtoDHNwX+z/ZlFXOsJtdg5BywcqNm93mSv8atZB5mh+SMH9xS0o9w+jBph
e7mifqx8wMKcS+QM2nNQ/QKnu/z5xc0TpWDfd6qUn43sayQ4qHXATKE/uhbzbPpM82Q/fGHtXtBH
WsS7NgHPnx6Y8Ueq5j7VjJWuk9tULOYD9SYdja94s4A89fpzkNQ2u6bU+VkHVVyrPwC7Q+LtgJgI
fM+1Cwq37k86bK3spVEGzylpmOvayjtQzvns1OiQtlWAbZfnZ67IbQkwD4GzpjvHdaN6mTvqHpo3
B39l5uVQbsygJVGXZJQ6hM+uh4raxqgoat+dQX7JYr/Mw9z5kupPdgM+pXNUB0oddN2vFau3G879
SzGPJce2g3rczKqbdbmSobQGtZWp3IxP4+AbQ++Z5hEio7gHPcsbht20GlPfbDSpae3gnQROcpy2
eRcmCBm4NqS9e0rqs6M9NgTM+u23lD4WSLDfH+TNAkI9B8ld2e0JoT70BF6PcVKTSe/MhpxsLfGa
7LNc0z++HQsOLNq/wJePlQPk7NqA2aBU0bZ9etY59XSTeQ7dQMLeh3fz1XhNCHLJGsqvIFBC6zmK
lbNA2SBoFMA7AdYcALFQbKu/aV8NUCquUQgtGpK7ETA67Py5/y2Msa8rrqdnzWmk+EB5pnhmNrsm
XTnmN+EuZL3hbVBERLYPz/bZKe/waDdtkmZn+wQGci8xirCOuNcQv0BpRdHCoVk5bUtDs1DHkaQP
wL78vbAv3JyVAcRsKQUseiMSw7ZvoPOZHvP2dH/r3cQbGJkt/ReggfAd853BjNGyqpxnZxOPKadK
POaj5O3Z6qvYF2v35aIxbHR0V4Lx2bHlWb8Y1CA49nlqZOe+c73M2fFuCnij7kBzJYmFyjUwxs0L
HINDhR6Yc8SqYMaf2dOc3C1J3+Tnmln7CqTndbS3iP1A1l4Ot2/DmSV5d1+MrO0a3JUDLAHmpW/i
ZtN0m8g+Fs3WCAiClQ9lDRi4NrbZkU5al+qkohhbN3lZ8tINT306eGv59NtSMm56pOIULBriYDRn
XI8sLfNKrXOSnTU7aLtjWZxjESAUTfTc0/sUxNaaN07HnuzENj8h3U5/Mze4v0lvx4pvkG1IOIFw
yZZ8kVzMrjKJxFRJmp+tcdfaz1F6jJpHTf28b+X2yMH9YmMC8oQgFPWSaytFEQvoDQz5OSGb6NF4
YvlujKRC/D/Fjkjuf9TmEeWDzR3PzWs7lPZpCyre6kzQjjs5r3rxaI7PRue77bskB89WZu/mvTaz
N5s9Snp7MA3YU6InrS8CvTmmxhoSV370VXCA+wUwGMBTkOlAgDo7aqkVj7rdKsmZtZ+K+pWuRR8L
g0C3NPwTpBNwF8+pmPrKrXsAqZOzaf8a+Auptmm0lrS/fQXB4QK14QBuCJQeivfXK4NgriIRrbOz
Gr/VQ+E52YtaPCrjtjZ/OdqmPhvxcfhe+/2b25c+Mj73N+B8DnG8EN7j9YMmdPTs3FDiTyJlEDmr
zzEoh3ITiJG1xoL5LP4fC+AQwgBhZX5h5vXQ0GHM6nM9FcHAH8poApnCSji6ZAReF3wZSHHLxonr
WWzcHLvBUuqzbaYofPxqrH2Wb+9P1YINECFBaxoqanibz0PeuCJ5UxPSnhX1MStcT0HNKF5j8F8y
guACVb6/TR/ObDvkelGqPWStz6m6z9D+kCdbIJi9+yO5XXTcTTLyQ2CNbvn5bJmF2zbAWyK7YIPF
NissAo64ogj//6zMhqJ0pBK1AitGAox37dXohbpv4ebwYJowEIkVRNgMgPzMfZq1k2YsgolOPUwG
wBjuxtJ8y5q8+AVM6uOG+33tQy6G6F5T7atqBcSwOJGyqRL8HfCs83hdza3c1OOSnYeeu15pNyVk
L0d1bZjLZlCyRPkG0lfzTAmId6JxjJGgadVAMcFG6YPDG0pwGvOQ9NY+lPx7P33vWJD0gbrG5DC/
COUcI08jodBo10Eq+vpoQXsSyeEI+RE6tjtT+RpZWThqX1i2titvt/61ITkLFzeuiiToKAuzZ17h
pWeoXk9fzLVDvDSVsk9PgrPQaDbvSkmm2ixLlfIzODGSN7QPusE0JWx3f2PeJJX+ThoqlKCkAAUG
wvfrsUyiHIQCwekzND9q/ml/Hdghsj94srG/ZoavJnD0bJM3HlO3FZlAteCGeqBUv0a98UT9APY9
y64f0pwEEErw0WmCVtTSxd9Ob128rYff5giFZAi91Tt3TZN7aY4sqa6K9AK8xFxfl3YgEW6I0p2V
7kcPcRZVrLVcLe0ppFNMiRABxZslf36x1OALN+why7tzwrLiMPC62reV04LO3HXRsqA2wcp6yFDg
MlSQ64FYUmpSop6M3Nm1QaVlk+l2ZYdozsudY2YjT/SmJBsXsTPxCNLkr+X7tLXoGZSH3UeVezWe
B56wgwaM9IHBQv6uZ0f1DwcTn/bpBhpoEB6iMUjWIqe/D+97nzqbG23oFaJFdXcW5XbMtyht1Mon
ch9x60stnldmHtzytRTPDZ08XRyh4ZQqnxQ6ChCwRoAMKINOPibHzx/tNnCtYHTfelRM8tAAbsQ4
CG1TCp+IP3TfCk+tPJVs2/y5zkNI0rh5qIJ0FuIf0UvGPEGZH6EnAP+wYF7/Oy+33YNDw8na6Pv0
ZxanRwe4VlB2DdGa01tYMgmhRFQC3w6Grvn7t21LtHuM8K32vlCUn6nVPRpfsx822Vnupmr5mXQ7
ZQyyf0xsis0imwOQvMCVArcuHdXF7tTrtIgkHPksTEBt2NR8NzL3Q8niRzedlJWteQMJkNYgJQpy
UzB9yef+zFrWplVnwb9qegFY7JmZLKCKEdgIy62PTH+G5gFbJ/mVHmi2zcDkIONamcy4kXATdkoN
0iOBBxbK1HOdjZbFAX9H/yeYzwDZUkOEOM8GXQmiFnwLXjua1PuF5BPapa9HC07C0miVuDsT87HW
YrApryVobuo3ckIvTcwOEEkaR5uGiJ8bdUsxiUmF/sZk28ebnByoX0MY1hOf/TYWX+57mb9V4Js5
lfEn0rIoo8wbbkDMBgY1I+nOVA/two+2rHgqd7lyLKHDp3nRs9KEivi1YlXGUbdWIUgku2mhNjK7
axyiRJXO4NvUn8PeAvYh9ozvSmjomzTe536kvKjjAwjhu5NRnDvmkUDzeb7ywFy4vGUV5z8fMXOw
gkGSOrGwnZyiE2GCtjBfpDqeLRb9en+8iztINoAhUeigdXhmyY0HV6upiQIIaCvqR6Xl/n0DNyxp
2EAy3JF9UwDw3whuZxVq3hVIm8+8ecSVnFjt1szeW+O9baYdH8K6PtPGcwvk4tDdr+yAKYcgvZeg
GFMf2jJC+121q6sNRFTuf9nS1r76MplOuPBMnWh1FRoySIdnO605msj69y+J9q3KA2N6isim+cYf
p0ORfd43fLPFVFTpkFuV0EO45HlmsHUSwbtGb15R/XLzDbV8zYjfuvEFyiehKiLgedby07exPbKD
so0SKwD0KlbkeqxpzIzBsCh7TchzPL5GLgkG47nitodmtvEr6Mt066HuNrqAcmKAliSl+31/1De1
eQefgHe/geZG0NMhE3T9CTV1kiR1OXvtbIAcPML9UfleQK84qZWNahLfsnEvP6Xjvmj2dhI05YtG
/kwjQPF98+xCn/ZXTDwdSm9kZUHmWc2/X4bKD/inULvUb+JLk3ctqtTsVWdJ0BsPDfnD2VmMH9xy
d3q01kpxc7rlRFgGVMuRQkVKf3YXg4ifAK2HtiZQ1/pGcnSH1LfYy/3pvt3dMysyIrjY3TWA2cUI
7s9XUf6xee9xbgdu3wTQDrEIxKLzTabtqqj0m25XTe9Dmq6cr+UFvxjnzJWig8Y0Y4AtXsF0miXV
1iYcPF6Vb5Nxz6Y6UFPfyCnUCr0y//ZtaB6M/Dvn70BdhlESRPXBgIamm72g5qfG1cqjYnERpBQQ
ipAmCGhnB6IGI1FqZRN7nZCj6eLdEDG/WFPSWzKCwBzFNrRlg9p9ZqRznLTldsRee4d8gsC+3eX2
VKDdz10Ddt2+kbDc0G1H9kseLhQDrpeb6V3CISXAX3uFf7fSKIyHxyllATe2Wgz9KQPh7FHVd1UZ
MP2t79704WB2u/SlOWbRuKUlf5jAWguReVRHvqd+FgpU30Fp0Df7ut/WtieA+gMffrOW0lrcJ/Ky
ldlhKKvOKYPqIbecybX5a07UYy7MkAhIBSfjWxpbnlEbfum8EPYnwkIlaD8s7U/Emh5LX0SKskNZ
eHmx0T66OHA5DQpDCQh29f3TtOCyZQclVMiRVwYbwsx3cTWLTasV/DXx+/KxQ+6QDG/6+Npbvlr9
EKs1U7kxrqIQrKZM26MogRTZDd1OCmeFl0LcvXZ/OAcsxvLctzJ6G1/E0HqIAnap+Q9bhuEDkchW
0RAJglyZM7veP4OO3HllghUED4gJJGsiCd1Yy322rmMkQ8bZ4KSntfEaAb4J4eu1KaV220Qdp+EV
CImAahBNc2O/bnZdvNLhtHD8rgzJn1+4QLXX4pZyZXjt+dYu/oez6+pxHEe3v0iAcnglFSynKrlc
oftFqNSico6//h7Vw92ybFjYxSx2sJjZpkkxfOGEgjTRth3XEMFXEdS8cL9mswiQ9brGe1djNn38
GkQfhb8SB1+vFuBE89HmwYhVMdLlJGSxTWINyktenoe5w5Qi3jU9MjV9GnP0c8TAvL/Vrx9D1CgA
QUC2BjCCvqwwTxCQ7mKxGrwg1DbNQwKEve/XVgr1MGi7ViSI1iAp1yuIKjCsbEAghy0EDtnlDDsZ
eOqOFwcv0Y3AguwDMP0ZvCHuz+tHmu1y24mCgGwG1ebZp2F5Q46gMTM9VLCQXam5VZLqNorBIu35
IjZb2JFuBo6LN0kFIEo9Zv86vR2tcNA6EqRDYAHcHJCuijsbxf3A0uMhcaQAlJz7P3Oe7NWvnKmu
czIJIY/Fdgo7JTRKiY2eUfTEMELKpxCS63VT7+1oVR3w1tLjivn/0RZLX8MeQBFHBIRdmZtBrWzk
OlvpvN+aEKTgIAmsQU4W6tCXX3dEZtz2cjx6EvoJ/nOoYBsdVOmFF073V+5H42i5dFBAgrYLpCaA
MFpcYXHiQ4QkbUePFbnNkr98ZetcQaKGDg/VoxYMtqG/Mr03y0GgbPwbRqc0cCL48ggm7ASS7lP5
k4Ua0Wdo3LASY17fRYDD/ZRJQclGRWSxDL2mpcZY9qNXxsE+VFBPN0qwZlmWrDxVtz4pupI6Mi5U
BXCEL9dbzVtN7Llm9Ca9OQZytRFT9nx/pW8OAbwElhn1JAx0OYTGyW0t95gLExhi+UxQMBl+WpnI
dQFgRhCii4YXYga+LPmpY64KZaUqo5f7kPLzcS84gSY0ZgVmPmUz81oJ626Tcayi6TjWljoo6bap
qpqmTSSu3B+3PiASF02EzQtQOEuJmCTp86KKhNFTau1BwcZJ2vQBKGPn/treuO6REgKbDpA6gNLL
vliSaNgbKj96IUyJM0D04imzqup9XAPh3zqXs6QUHhe4RKnLABimaKpYSvHk1V30XcWGmeG/IDSY
muJknOENuVabu46hkOz+GnBxAppGDCS9DzBg2zi9EFGh+JSzc8K7YUFE/VPqrPtLeXMDQa8Iu0hF
vxmX/uU+ncBESlN0e7w02grQSBSFrQ+fEtI1JEC+GchfIyQ+xil4gNSfW2fB5v4PuHVOIIkC7g+q
kVCkn1fkV/zRR0IpgXQ1eZqWTLSSgsLhRGnNi+5K+RP4akFD024WtdKQaiyO41gxLi1DDVm9Fm+E
wuxGswqJ2Jh+qpLoSdIc0JkAhncKDkTOtjSlSdwBYFujvh3Gf3t1E6Xltmqkp/vTvy7Gzj8M+Ahw
zgSA/66YZ2LdVJmCHzZwD2pxQn2CMs4SYUj7LBV2qPzt18pZtw4pFgKdIiDXZhmRyxUXZaggxLI0
4fQEFudLNhojbpasCRPcOqQz6ApsL2gzQOZ0MYyYGUPCT5M3DF0CMFkkoC5RVpARB465Z1/31/FG
RIZIGJBqlG6wkZdCwQ0rYmNoAt4T8oZ38jB+1hNOgeashP5/FqVOWgma1cEgZuUGvrGaGBhUNxkw
QKhiLaKDlE8loYgwsAHjilJRbbj92WzUHv/7+aHaOrMEZmzQzzH+dUxG6CrJfp6PXhXbhvqNviWt
eC8GnI3Xz/UakfTGNQQFp3mDSJAxuyIDBKzg+8ioRk/jE0tjAXqB8HPTzRFEdp4/ZQXq2f75v58h
Avi59zuLfy+xNWI1gWcJg1ivgtuu7I0c+BaWkoHjZHfRCnjj1nUA9gFgFfD+m7E2i80JXRAt1Ut5
9EZDs7Q2f8j7zFSGyPYj1Y2TfcRZFZpR/aMS9k42NS8cklj/y1CPvEJDVF+9Uf9qp8/7S3DjyFz8
qkVcC1OInuNCPOZDALSb3rli1Js9IPfQwF4JoW+dl98LsNi2vo5Ny7fIzgNRTkidtUQUgy8U0YmB
PRX1WPxqZcgbj+msBgxOlwR2ztWrPWYBvB2nEPdOw3t+4BQ+bxnM7ZIPRbXuL+StQzmzdkRcPbiB
loZQvjDFXSXlk4c+b7vpfX20ORkJTSRNpXt/qBtVY3T3MSd4IGJeUK29vOfyUa0ZPxWTF8PQR3xJ
4+9E+2we9MgMp2NTvSTca1bsmtREw73fNZFzf/xbU8XziaY50HZocC1uc17n6h7qaFhVeYgdKIB8
6uEUWFMNP8b7I926FFA7wx03J12oy19OVGRaaYwC3o1+oOlJesrHB2k3iSHArXbA1jbozXn9Gm2x
QathKgIuVydPKXvSgCY96aFVtsFK5iXeOnPI4EHSRJ8eRatF/NGMCDMDyKJ6cmdCrgOKXkbhGcaf
rCrgZxmSqbAiZdNxFe2jr6o2feT48aMvkSjelrVbihGJ9gHMZMTpqAznsNAh9aMd1DXvmlsHFtU1
+HAAeoj0fPGd/aGUB13xJw+AEp5IlfTYgnxPu7gSqMHgQlaD6Uxzvfkfah2AG6HugFIbNFV/FvDX
y1OOdVFroKN42lsMir9Ym3oABAs8vAczfb2/xW58dMQK0M1ERASozBJTH3NtMCKF4T1IWhiWwFKI
7DR5aFVtsqYe9ZNTLzJhdDEUGbfEjx3OvOC/5hVFRt+rWi94uhac1YRPzdxH/JcMgkinseLh1wgY
6VBxkT1NampNyiTYbcWnmwAX2akKh2wfqyEEeFo13umI4Wyt63pbCsOAVInRHiJRzkw9Eap9Eee6
lVVtkZBJ9YU3qYNPHQqYkoXmZfqYjDw7DSzQCZ90uZm0AVu5pW7scuCa57QMlTj0VRa7vGibMmJt
Jnl5u0+b6pCOjzp8KJAir2SAt67D3yMt7yOom+UlXJYkL9XsqcqAJZkQo1QWy/KNEB61BASTLqQx
gzheYEd/R3/XwthUG7g/9/fSjcRipjQis+GhxYpy/+X3bdHaqQwDP4QXMrOWUbNdQxZcocZxJi6G
mLfzry3UcOk0GFksebGyU/OjVuWEQywxS79oA6wOjxpvCigNJuO+USH8WJEkmk3p/ej0v8wVQT1C
Gjx6S3ilENdx3ail5Ck8t5e4jmpxuJKo3F7O/x9i+V3FDsDHJMUQYddSBY5KwCXdn8SNVEgCNtiY
G7+wDLvapNJQFZOecbJXD+6g/qvl14bI43fr2+lnCeUZ+/5415cNhgOYEwX2+RJYykTUjThVTMkU
DxvFDrOHId3wyZqA1vWywVaa1yRAM1BDBJTycovA76NWY3DVvJ6pDRmzBoxr9A3M+1OZj+/lXQYg
N+6yuVuA/1qqfnJ1CpNDTlW8xlZLaLdPe45CmK1S3p6FaI3fcmPdQOCarYIB/YAQwuJlTuIOYqZh
oHhqme5LQC84M5O6FZb6jdYs2IaoSKDWDSzWVemlGjS+l7QaU/KLyq6FpjopUQOuIz/G+2xgoaXK
k26XcS9s+kJLadJq7KhJTe6UInzseiWOVjbMPLHlKgMPiyoF3mC8UIsXo5oikES6QvFqS9feYJFY
yp+9slE45/7XvL6sgXzFzlCBGgQf64rQ00wq6Oa14E3MVHiJ5J/qYCvjGu7v+jvCnQM5JYJkQIlR
orzcmmxmooypKiDVKhMHNKyciJVkWCjSVJv7M7qy/PxxAsEljCcNnR4AGy7HMvCi8UqtCJ4wvUI2
DymWWbHBlYbImj641o5jWD7XVqeFtC3PXXHSBRvQ4kafAHlxsq4wDfARE8GKZQLtxpD7CoXjWFqV
bMbM5NhLuRKJ/FAtLj82ajEKtvj8DRDvzh/p191eqiD7h2iVeD2YTo0P65pdz+U2h1+kp59F+SZT
rQodoRo2HbReSpTMMiVGBRYkNlEj4gT05gPrv4bwuw4wK7tqH6ryVQSIuQ+/cq5w1PFY7qHhSgop
3MXFAc0tynLjHeyi+6t/fTsAzCJj3XG5ohq9vIOEru8rqIKLnsBttTQn/ZiTrKZ6xex8ehk4Uoxv
90f8qVotVw9xHDQTsX7zI3m5ekMfZEKEf+Klp4L7oxeMpomZKQCsTM/GxH+gdlF0pwwW9UiSeMBc
+Egn3VE4ZS9KPVFWDC7rLR5W8n6nuflII8gwtfHKtflT3Lz8mbC6AN92Bh6Dkbo8aXqZx10/Mtnr
K9+AzRNE8koIOW66say9XC54UuScDxSQ3BFfz9UNJwcZsOh99+/+gt0ow+KX4GIRFMRogJgtssi4
qlM14ELZ0wT4gzNL4/40YGHUOsyoYqtJjliiXRnZhWbdH/l6c1wOPD9gv/Y538SaVMtYgtiAIaY5
gtXfpEhhaWpsufixZisJ182ZorKE04ViGQ7YfC39GtDXOQHglkr12D5nZ0ijgkzvcF6E0h2HM9Rk
UK0ltSHZfLHSvr9R9VHmCiEaX8bMaljiFmMp9bmga1UP6tUkTCViyH97v4JwIm9CRJWGCUdEuyos
CW4wn1pN8soqko3hF5tRPoSRGwSJZejDyu+6flfmn4VnBYQlfXb0uVwRWNM2WST3qscp4kaq3SIA
xXwSzCxXbBhQ3f/eNx5WWJ9C1AR0HLi9AEpyOVrHBLmXlFHz2oT45b4CrXcu8EWjHUVPIyPpQ9Uf
ctll0bjThJUo8kbIDPlsXAwomeD7Azx6OXrbZ6jwG53mNZLVg4ir+vCT2EftU9J9JeVJexmshmRD
5EwzFvwViJxxWKHQzO/a4tBf/IRFSMYzCDoMYa95sCYVOFuMX4ApRD3zoDe7CJz7++t9/cpeTnhx
sCVdmDKOmzQPea9K+wJCXFoxgkaj52uZ+s1Pi/4GIk7Es6ilLha3z5qJNamseQMr6Fi8MHSO1J0w
kW4n542LskQE3IBmJv4hbh/vz/M6aME8f429WFUoREUN30iaZ2hOWDzmPkw29/3K5fFzQhffDsAE
CccETFmwXRaXBzrwSlYnUnSSOR47pEx8qJkGmt+BC5XVUYkwQUAftCklQBLCJo7zQ1kLw2tYBEUJ
YVCu8TcDX4fvJWSPXjnDgDYRegTZMUoHMLq6fITilYF/GW6DfAIEdReyzN80ccRDJ3ZKJh2SK8Bo
ml3Qa99t14YFBbk9T2k4CNWzDsHtN5mNUACd5jIATsGkOZGUIjpQ+klTt3EbINyR5QL1QSEE1oty
mTz/oQ2X0D5ukvdmqqFwBdZfth0kH2JbSaUI6JrEw2vPt35vZqHagaohCSmF3jAs9PKm1DIaq2n+
FmlD68O2Kedg7NeLIqnR31PoCAlF/XGokCV8C3UOsQI4rqJ0AWTv+FGlfZ2RIfWV7DjhrnttIb85
ERkA630sJElJi8pPTTWP+thUWh0eVH3ZcPuJl4KY9Cit1aaKtYlN2Cj2H6rKarjhph36a60o5obD
TYocvKcGVPIJ3yp5aYe5DFL1mOad9AxzumQ/+kA7rRT5b5y82QABKlGzmDzQQZdXDV6gmolwSDlB
Y+AxQvUwiN85bfi6v+/ny3mxI9E+wJ8PPSMVOMnFmUuVFFTQwIhOnKK8cn5z1PtQXblDbpwtdH1m
JyXwl3C0F7GoLwldIA8cik5pRDtImfdb3RjMqjvfn8vNcTDS7C8Mea2lEQkn+Q249kl8aiJUvgJm
6+FO9gE0XiPP3ly0XwPNQcmvGGAYEB7CGRKEqObDz56n6vn+RFb+fHn5xoUFGJljHp8MLf4weI4Y
avtf4+bgjvSfKSwDtkDlOhU7Nz4NoNXxMBMiTdjagwH9m/tzubGNMdAMN0TdbrabvlyrIJQRb3Jl
fGrlYj9O5aZIxZLEre/eH+fGs4iaPsIjJPWY11L4xi8LdGZ9Tfdw7T1OIlKZQoGknrodG69J/0BZ
aGVitz4SWqdzZoIwRFgSI0HJy3yUOg1P6p8EfQtp7v9lAEwEuxnoQ2mZhIh8B/hG0IHAZuxl/WEK
1hKrW0sGQZbZQ0adlXsW27hVmiGpNN/38kakvvDATSMJ69RuJagDPsslv1YUuREpzi0eVOJB4IfZ
+WJAAYKqklgybo7d0hG6orLZhi9V/1J0owt536E02/bJyG19fOFRepVT4hu2UhY0WnOBuN6WqP/M
DYGZBY2WxOKI5XkX56DZcx7AHVSqBoAfQeqKVkg+84Qub1douP50PHQ0aPifiOfXRaHJYyYzJQlP
aoNMH6rG5eRkj8k/Fgp2kNkhv7JlbtQgNdx96FL+lF+k5XWucTyMrWI8GtDCoTVLHdl4NT6RuEJD
qBWS7aSxw4Q04f7ZuzUs5AqQliCqEQE3WtzwkSbluQqTx1MNcQMTUO/UThElW75U9ScgTzJXM/oB
kUnPXGg5C89GnK2Z2V1/0dkEBaVQQHEAol3K/3BdikpRPYWnIhx1MDo1bOYm59xC8dfYsdefdVbg
mw0rIEYCL7HFowkZKD/Juig7aQLsZ6EJTFDpI5nuTVOyg6AZyIvW/RW+NeKc7IDHgLwDd9zlLdoF
YaqHfJKdKhH9KzIZJJP2gWHmLe1keNtrK190bbz5n//auJKSCVKsYDxZN1N+gqqRJSoWpDNxjerJ
WTzdn96NtgvkMP8zvyWox0+KKYxDjMcJVG/eVRjQtzsGWFxTbFKQ4nzahW5T5jiqMmVeE1KItN3/
DdcsNoRZwG3gOkcgBBzOvMF+zTmtE74DDDs7zTVoZV+Nx45794OD0J7TfNcWn3XxYcBo898goDGv
W0VD2v5PXPJUGlAByxHqBul2qtbY5Te+BX4XnlBNmYvwy0Jn1CRCqalRfhIgyNTAVgx3lTMUeOHi
fZkctJX88jqKwjLMXjxolgJptkxxs7aN1AqqRScG5F58EnW82ulzUKwJC9wAayPsNJDLgtYOGZKl
SmFdV80YwWPm1Dfvsgzkhr/rTezt1Przr7SMf6EPk8Nzrey1MAeuf1euBNjX5TMRNwVoFtAnmQnT
S+yaog9DiQKyfIIENOnqp7AMCdyACkHD3x41WFKo0YMxZkTt/JXNdn1jzmODBwP9UCSDKJ1dbrYe
WFrGBRhbFQ5y8S6LW4nLicS7KMdL+alRbGQ4K4f66vkFSQnP3SxkAgtZtHMux4wBfI2DJDZOIpTo
OzfhdqVMwdKT1sAPNwcCOhlI0PnZWy5sPCbAgfmJcRrZP98Dc34IKgJ+Bqvs+2f2+t6Yp/RrpMXD
k7ZVUMNuyzgVMEPPX6E8qmxKlbSnit8PMjXGF5H9ZYqMld20KTgHa1IjV6dlprviL0MHPhNrurgo
1TzOwomLYxhXxWT4yrunEYJR46qw6FW0KaPJgc4D6muzLrwkXn47NgDG2wdx/6RzLHpoQbkzxRL9
2fvreT0KZjAz5oAHmmFli+Xk+loLxiCTn8IGhvf6g1+f7w8w36EXARFsFbFUP4BvhF9LLrKsjEkS
ca0MqeC90CDD5mio/7k/xvVF/jMIuPqAm2C5fjbNr4s8A5AAgpGT/NTYQ/xX/pt1BHe4IX2m/mMc
u0oxkCTe9SkFOpoIHpBjpJrlSA2FqKhZ71eFfa7Ow+IHLZYVdQUhGhNBfipf0tHKoZMRyfs+EW1Y
kN+f+9UHRNVMxYETUIIHQ3CZAstxM6ApJaswrYcMSfGKItb9Aa5yBgWwOzQPUX8FjRYI9st9CE00
NM+h1H+u0Ts5Vzlux6ofoOjMtMjWIV9JQY2QT53B1sTLrk7aPDIOAQw68TahJX05MpPCoJvA0jlr
uatDyKI8GI//AyvvZxS8RngOEEQvz5nvAzwaRZifUjJgYSyYrJMGzabIkevJVbXYTByhCZz/flVn
wwcAxpAWAa50OTcJdYsGUJDgjHoMnVTI5km0yKBNyxwh+pRQzro/3tUxhEwryp1gkaLhDg2zRVLO
iWEz1g00HjNlX0ePo/Llj/91fowx8MzgjAPKiK7AYtOPRhNI8PJMzirwMYPUkXjNCed6L16OMB+7
X+c8aaOojMQqOXd6DKXpY6pnFAqz3Kx5eEInfWXRrtyqkCLD9h7SVSD3AHphLL5SJGpRWytyfK4l
b2hpwyGds4L+xEl7ORMsBVGEn/JuDvxMpdhRPZJMbs288oZirzLo4+T2f/8ZcSIA38bvgurp4jNW
Ytr2IkKos+rD+RX3KVidMByygB59vz/SlYTyPHcUIaCJiBKOBJTO5VoXcdQUTVimZxSRR2hI50Hx
LfdtyNGWcfm31gCSbDKtmfaSptVvoziMKnwi/f6gCg1cJ3QOHXCAkrnkE2TKtlw5QNe9g8XvWywF
eN5jEJRNeo7z3ZCN8MDhCJtkN+BDU0y+csEGUDwjYwBqxDMbEGr13v0lur56sUIqUOeo1IDlvCzX
KHzI9emUzPK2EBwaOpjAyWvy4jfGAEMARSeg22FasozgClBdAviHpWedLwoH0XNAIblorGyrWx8b
AYA2O2QKSDmXmZDhD1o2VkV29uu2fzC4SnwDfqPyuKJtKZt/HxH4TtWJOGgFVraoBUZE5PXQgldx
fTqNnsJjtYbFJQpLzKjZyi+8fuKhHwekEBpFqDeg4LfI1RpfG4NC17ozX1AdwSWrwp6Wk1cG301k
97ktGqe+cyMxfOKYQcqWmWN9DlpG4VsT+KbEWbBMIgUaiGumdj8f4SLGmX8bnl8EhiIWb1nl4ie+
hEBg1Z85iBwHgl34H3C9hTrWCf421J82Y1ZbsVKC5W6HXOj6XeJAVTBLS8LlNH0bjDe0JxCz5omt
KhZLNwn718IyRn+AXbGFf7utDrANCdGDMIBOhImpOjYkLyxOszgegWHxxsl2rRzKooZ93WfG5xY7
ht9pB92qDzV6M9ChRm3t/v6/vo0B45Z/yl0/6NfFDYGroIk6QenPadlnJFM71eLbhLflKPxXy+Xs
taF/dS0Xr6RSPw/JYr2RH0P0ZH45EfAtngEh9FVA8vX+rAyvvgLsHW/ngZtnpzE/8eGjpJHQfzGG
l5CTKOLywhCs4kH6UF2R26Z7/inSzEiHZchxgIFaQBXhgdXIs115J+u2oprCYQw1Uxg8WKcUVvgo
GrYWNaSoyHDIVQdo0FJ6Nr5Fw7y/oNf9frw0KGnhGOqgtkE9+/LOzZS61/yK6898DE0CKKlW8oMh
w+qNarLDpkNbFkQNTc1TKHx1gidVO5TVQLTI0Y8pIyxeq/NJ85u9XOrfv2iR7QwVQPoj8/tzB1kG
we5LKPI9xgaU5htaGJBfU/djYMoo3e5VV2Xv3YvPSMU9Kjzomm9cZ2o59fUNNuNhZNakmWJ6yGQ8
DiasSSR/Eycldg4cCnaQ1mIrLd6roAfFQbDVoMmDnh4ImIuUOxa1UC6yPj5HPqe4A6DGtJoG3eyB
AVo5C1f39DwUgCkIJoHAArHi8svVOlzYUcyLYcCACh1exZaKehPR+xvkWhAEw4BnPHM35rxtGcaJ
SZRKORqisMtK0k90WmIoO/OhHztCqeYKzUcNZfSkkStnStq2oomchDr6tCOg8F0JhCLhplAvaAYC
8Egzf4Qfgs+0HlyChtOYE6oZV9oykxq84D58rMmAmjmYcJIvPpWFZOBzQseqo6k61gkp2mnMKFj0
PW4mQJJCG7DR/j0xuMi32yljEgWaoPsb5hFU2Zmhgyp4f0mu44D56kUfE1gU3AX4++XKt2MVF1LA
5pDo2Nh9baOq0vektevOarIXeVd/ASkDIM3KF/8RRLw4GiAvIyaEMJyOti10Ey8HDhA38YOKklnK
aPJVmaFZF1YHmKCTWoG8aatdXtIO4JQt/KahPjCYnUR5C8qkARn+5CnRZhPvCcru/9KtZpVbyQai
Ua9IetAP4hbAweC7jEkFJZ2PSgKwmERv/T6Du40PVQ1IGB6S1CDChn/3dQc2CPKrHlM2vOPhCKtz
MzldZkWJ26ikC1YAQNeYKLRyIEoDfB5WHyIq83H4FYgrHHhqrGxA/gfeS+k7W5K+R9kzQB/IeLOC
bmIFE54no30vi24lIZ2vnMW6z9fjzB6HPO8VvwN7cMh5+KCfJd2p65eifdQbR3nmk2e+tdO1BsvN
0aCdjRsEWlLAH13OdEStJzMyOT8juAeTAqqPxG8f+noT9Mc1atQPcOpyarg/0P0H8hEQP4jjXw6W
xWkTGoEC0U+qnmoA/PJnLzk1dgJFuv3Xvt3odNztpZdGodqBfcAxF1Ck1Y1940hd/IxlctqLxqT1
UNY4l8Q1DeIOJvcRk6/Yymm94Yhb2Z1pA8ZREhlNruPBZERxOctl9s4daWCivCJ9PCjHtyajrbg7
Dybp7HyTWgeF8JBut4LC2kyb1nmrnQedt6RP1RNw3zhysPUdYy8hcSJMJyHVzWFbOge0IA7CCZhM
EkAu6DFx0U5sHtV/EMA1XZwk/Asw79oNBA5vpHSS/es/WFENpn6sTOGpzszosfPd8njK9kVj5S+a
ndMGP5f71N+ViMCnjUQZ6R3JHk9DTfO9v9VI6ggOsw+Pue4w+n3g3cZ2CvvbIIqZExdbnPLb0jpA
W42G8WYwoxZwROpT5YO3pt3wUJLu6UG3GDUz2zKoSplZ2ECNvrklgf0ogewtNCzgGWejfujaigOt
WwP65QTgXAKzmPe9s8GxPgGeZFkaypzxwfCCXZGRgHj6NrVi8re3C9JREBKRlUG61IQGhvGt7URX
RkMjJYVzfGRmPhBXDdGxQtAAkWkPyMxT75tfCu2JTsqe7t/5j9TZvpa7Y2kqLw9iZ3XkKbBwnNNz
RiWXMz1/WzxrZ1htWT356m084Rbn+ZbTE8gQw+3l2PUmnJ4st90+57BKoYrDTKq3buiGtnZMCLUa
AMkoA5wL5hwEeySCJMxkdtR3rWLz1BPJ5Un276s3xYfN13P/qkiEsK2Jhr6rnwYr2MqEbUj1rfbE
2apEJBOgnwdKYCAfwIiDSp8ImM6aROzK9p3oW6OGGx1liEoS6wlUFqs0Y3Of2x2V6GsH3UWqbWPz
XyvAH29TEXcrHejkHUObJ8KpemYkIecU31eg3fHo4v9s9wQK+j0hqDrgt5gBxepv1K+jQgpCdfyh
WAmOvjEz+5gcWyXHDP9TsHYpsRH5vHKJtfnyrfyjt1GQJCmRSW+GhWUk1nHzSpNv2XnId8eWYqZl
QjWamE5YW9q5cIxHQdjBL8uMn79dCGlh5+/9PW22xeHL2YB2UpAvfgP41GbS7K2TbHNyMr6CjLB/
oTm++faz9vie28Vzm5vZNm9IZOKg8WSwBjpuiORsXS4z4augU2a1NDscReJQ5es9pidQxE6Aa5Ft
a9Y1JZuEYGk/7Zhy7jFB6fuh3iVWFROycS1oiZmGaWk0sMRHcDrM+KEgm5H6WJt/34zEDiLt3fPX
W/rwAoNvjx2idzMb7GnD4zC0yWGrYv4rIcIcAiyv1bnbOKszzqJLi9dqhKCHUEt6dxbQpR7NXLNE
n/4JXL62jJfRN7V5790f8yo3wksBPgLKAiLqR9pSjzwBw0X0ZeDeRlo/t+0LQoCgMFVmdf6/+yP9
ZDuL2QFhCMYYWK4g7iwLNRnrxCJhQX/WBzMMX0MJuxS2xlpv592GqU4LQoZkhogIFRIJD+FIJoUy
SFfwNEktP8JXBmgPUiQRM6NpWxVeXTp88bTyM298BKiFopGBpj04U+oiaetitMqrOEfSBsapVFsS
RAPBcksLiXT8+6DbKmfAvCGnsIXjxgc/+ZNym1F7jxhAjcU2By9NyrqOqKDlscDU+bVdMv+A5Tr+
/oGLVEeNsk5CZaE/S0/cQ7lNapyhGjK/CJn9N1V1j9PByCiU8josX2Pya+n0NdRYB9UBDE/8B1wy
yMRdvv5qmMRpXosw7XKaL9Dx2FHU3Dq38VdpsU1yGJ4VZ7JG0q9hYW/EcxgaGGswSNCqQRZ6ObQU
q1DJ0pB4wpIKJ1lvuW4CCTKeHtRUkZE6tLnRmEWqjRLy0jIsSZNUAti1o96qlt+KzT/gL4TP+3tG
ug6+8LMQeUGcR4Fz5g9L51eYyU8xlwt9PJwTEQrkVGhRZtwmEhlaNI8ZUENwmIQkVGzOJIRIP0XT
J2ThS8mD1WyRvCnvRoJHSSk/EjR9MiKOr8aUW3V1yKV/AKVRsKBD8QOMlhjEiQHNQgoh27F2I+TU
6krYeuNGwFxQw0OjASHzci65EvFaL0XDuUhopH53T1nOiPQeP0nP91ft9sf8z0jLu6fUhKASRYwU
uYZMURVnwcc4bGOR8vh6f0PmRBMt+pUbT7p1foA/mvvrUBe5EsbR0c6OETYOaNeQGDotRB2t0aog
Lf0Ubqf9YJDOha20TJU3kbkJc/wC8ZwCpxPSDhvkETUVIfAPrO/QH/gWGhL4yBNg4a4eONwWGWan
HhPdbIuNsQaMu64UYNPPjCMBvEQYyy0C74aLi3Ts5P4sd36CqjauomHuiHIT0pn7n+fWnv491OIe
7EcfjoEtile8I70BRFRqpoYYiEshwW1P8spo17UyXCpo+8yesKDZgktyebKrsq8lTsLMEshbTg0V
ZGYm0AZhTjsB3G0WWWIlX0N6gBIhbVuzsfrpLQI6tI8fo2wryQcDkh5+QrJtWLtKEBDgqyvYaMEY
6W9rnJN856soUX427K0uDgb7muKNlG3G2GbxoxzAirknla/se/mBr4/RsPGTFZThtUbcPEc0nADp
mPsiVy5EiVKVvI4i1fgsMdJwrrrlQpgYUJAjVP4tf4QPXPineWn+lSOYI8iPbeM8QSn/CEuAjFZr
WtDXdbyfHwSVc3g8oSi8fOsqVU0NiNbjrJucYvka/3+knddu41i0pp+IAHO4JRUtZ0t2uW4IV2LO
mU8/H30wOBYlmOiZRnej0QVoc+e11/oDT/DW7uW9ZBDhvvT+Li3s/AYfArQXC2JwvHgCp7zxwo2x
VDK69ppjdNAd5/olVzFPKupjIxpqwcf05cr86JtD+Qikqiideq0fsydtg+WGKrcLC+96s1Pllgwc
Vj2fx8WXsxv9V6WtItZ5FO0q78moX8I/iadslWSdtqjy3Go+dU5H1fL9UmHm2lE7OZf836ZnaVQz
T4NSHVgPnXUvNJRy7X5YWdphyFfSEin1EtczzTUIDeI87JU4ds83WNQAhBynnC0XtxI6feTUD+qw
rZObYbg1shPgve8PkGvnLLB6jEcILNECVM4bHHwxctspJVtrf9CDOOU/09FpT1ZdLIRs1w5FFJxY
MaClMPmeDWMn1ZVChnE41mKrrCPRLVdtgFxpm3fWQp+kKQSfB1+6yjWPejZB2FxQUtOHoLLypD82
2UEdf8Yu18JqwDR+bbqrSHzUEXKO9hMEZiWq2+8H9FrblHcpq1JfotA5C37EUlIa5pDd6j8rk2wk
N+X3LUzXx7x3FPq5WsAXMJqz68XLolwNe5wr0g5GZNM5Gq9uT9+hsLEwkFdSSNTIMAPWESSQwQ/O
Jk3qqlJxISke9a0m2u4N9E+goy/jir1m2dYvHG9Rwnfy29TiSWLXH97vFDRMZavFXfsaLlEFrwQj
598zG1yhHmsxHglGssjSWt5ehbWXGg1vFTHn0VpJBqXZUiqKozW05v3EoQ9ssWvkwHZV7PjsTk1w
Dvh+Pq59lYo+OMxwsOCwsmZ7SBtEcNptORw1NFs2vZp+FK1mvKpRodpaNfRbsF+3sSg1+PZW7qYV
k3Kr5rm6c7toSRLzym0BT+LLx0zr88tJiZJr0HqF2fPwCK19nDoIu7eq024aDWbUxn03BgfGVezk
r8kKT4Voo5lU+RxtSdlcuoxNzr9kltJuwOJQNTAI4YqVcKv2TqZsjWynRo6+Evubu5Bq6nBvePug
PsSOvBWd4ZehLN0cl8f3+VfMljDeEl0RSRbjIdsE+7KU2127DvaV4QxkTZLIVsdHyXprrD9hu9GD
Z2ynAaEX9VOiNQsEvs/Nf751+RiQuLywict4mJ1PjtANUYNAAENCotAg/WntjBcj/VlbyMmiMLzR
4k3bboVNEsGpR1Zno5h2KZ8U6UYIbSV5I9zwqw0FWHE8GDnpyfqujvZ56XgLx/WVYQMFxssCSDMa
z5/o2y/LKJKUQSuHfjg28lMqVHZs3aulZDf1LvWwZM4X+ERX1spZc7NZKiqPJ2FIcwoDI5iGraZP
zVRVlTLSmG+u1Th58Pr9vr08qdEL+d8uzoNZgJaJFUfdcPS9EtyHvyoHf/f/18TsEa6iJT7IMU0k
TeCk5S8qKP8PDfDOIDAElsh0nS8oy8gqr5mmyYzIyfJWqrKFDXR5bzNKX1qYLdlYMRsFUOBwDOSf
ghytePPaAWnR7/txGYactzI7KyqhyT1jGigNa1Sz4XXtEvqklmPFv7VqYRsudWn2aHIFuc/CQBqO
4ojVk/K7azU4s+7CNX11eX0ZuNmSrmIt1YtYHI4ERbxLPdK0uvzr+2G72sYEk57geJwqs+lXg6Sh
skVPXF7GpvLHb5aKxFfH6ksLs+mnFltooUEvrPKHVryl6XrRuPzqUcPnT3QYzFXmkSFepRoe7MF4
lOXhtxwGq8bqHa+v/jSFWK8litKV2w0Ls3O1X6BrUAtCCQCF4/ONoxYIysEZGY9lcedG92X9KAlL
ko9LbcxWQJPVUpBV8XgMzV9Z09qWfCMssvCWGpmFRKoVu7FoheMxBjyrKPs2l9YFtOjvF9rVOZpU
qYAd8Biaz5E5CkLfiOWIOM2T6r10aXEr5idXg9fTciu4S4SlqwubuiyJn8kRai4KUaud5ydDSnvy
30x4LtXj9/1Z+v1pVL9cb17QqULeZkxN8jMyT7qwQA659vuYMvCyQqtQtObZ1zKU4d3X+ng09OyH
4pc/rOw/S+/CuoRiAw8E1IBB8fq8C13UjmOB9uaRDKptDftGe82G1ffDdOXdTSMqT0Ms3gATzcMA
0QgTOWs4YLoQBrbTWYio48JrkQdUO7VwbUPMTcL9zARhkHTxEG71wbJQC5EMqqp9q7o2KgHxpoiz
cYk8cXlpQG6lcE+JGzwt6ebzEUC4rI4bOcX9qXFi9722y+GBtJevLNAwr4zC1BD9p9oDo3b+phty
K1ByMSMYSlYiTD3ksLVd3N/G1otSrNS7Qt2mNXgxm4rWwgRcbm+ahnOjQI7EC2yO0e3CuBMiDsRj
GEP5xL+vRUFQ28rtXqWwKN0EK0U/uPWPkzA+ohXcmQsBxiXNCurp1w+YDfKY4GCBqGJ/VIO9KQLb
ipxmK/8uXxvwJ6AIC7vf3sh/+sO41vwfqLwtDMC0jM9D5rP25wkn3rcx3sm8Z8pVY6wGtBOfga+V
7rol6fVq3VW+3eyypfPn8ryjVQN0KHkY9M7mSyvueSh2cjwcEWeKtXWRrTWeD+E+zA/Jkv/dtWVs
gDsEpTFBUdXpLPlyFjHxQuZ26nAslG1QbwV3PezFN6teSGxeyYrAfZjgaxg4ozE6R9QbYeSVUNbE
o/s08ApKpvqs+y9ZkSf0s4/Otb1xxSsDaJ51M6gLAf6VTuqIauvktCb6zjxpITRCAxyRxuNhY9lx
d6+7H+LB+M96TvgvQcVDb51gCKL4bCwpGyRlERviseSNK62H56B/quUPT3DEcmstcR0vIf1TczCF
GFAqbEzh+dQVuSiXHRqnx8bp8M7a5Y954uQFUFpr5SeHfly35Kux8FuxReWcaVXCdbZUcLuyWJHE
Rbtg4p8ytbMtatSSOPQs12PZ3HTbQN7USORuzejWNBZA6ldSHQZSjhRdwfJ/UsnOO5wJSZVhKC8f
tXotlq9RuDV62xecEhQreEhcOFfyKu+P3x8ClxkvlMEIAsAoTvWueTTgqSnQxKBUjpaEnP06AyTS
iS/FEmL2SvYVDDBpbSR4IQtReDrvHd4glue2o3gc3Gpcxxx9715U574d5qJld2Mg32amNewCC08l
vEfk+6oayoXb5vLE5yOIS6Fqo6pAsHX+EWWMWYogyOIRK8YwnurUazN7+35Ap21wfqiaXGQccOxH
hDXm4hMGgjhiVhXysY+OaNjZQaMuXFxXWwAmC4qAKsEF6zjK5EBLm1zGjB4+JbekVi2hZK8MFHVc
SEjkBKc6zSzy9UzZU5tSVo6KCiih3bWArRbfP1dWPPHFBJSdapFTRft8OkJNrMdBTNSjUu5Da9d0
uiPeRpUTPoOj0W+bwWnQO1yKty+PSwTReBfiQjUF3OLsYJEatRdjpCeOQ7tK/VUQH/qDug+0hRTI
NESzdXDWzGythbWaeA1ugRR3m3FtNYAn0IH+qPsJebawia8kvxA+Q/0ehxxACeo8VyFUsHeyzrWO
ykqx0216m/SrcTs63kl4qPftm7atTiFqyZptaHf4XuopwpiO1zjNfnzOf8Z2WePjd/S0rfv3++1w
eYCiLY7UKLHdpImrzuZYrHsvyXzfPY4F4Nrb2kj2mQoaFt2AJo43hr76vr3LzUF7ZNOp78COYROe
r6kEfGg0lpZ7VAFPhzoP64Uz5HJekZXgBAPEo4oibKLzBlQXie22EtVjZANWTKmDOJpho+od6Q/6
Eo/ucq3S2KTaIaIbYlKeO2+sHBS0f4CgHCP/SU5u22Y1CI4m2Atr9ZJvz5b42s40ql/ipKTOMrl1
NfVYY0KUP5j/2uSEvJzdp+vqOBwa82ZREOXy4jlvcnazWubQphXR7zH496OKXzPhpjEXrtQra4HA
gZsNXitw3c/z50uvPLHIcVRStKOqo0CrIZ3T7b5fbVdWN3R9WObT8wW23+ycFFHFr/Gu047QCMzi
PnFvxg8/3lqrJUnpKxGmxc3FacnFBTxuLijKY0+TXYhyxwGM3keSb+RjuxN9x0s+VBB5up2F9stQ
bJVg+30Xr6CdzluerQ0z7Dw99jXtmP9G0bE8qvJe5+5scCpIgYC+m++W5YjuAeF1CzjjS7fwTLkU
zGXP8jwmcuC9RHQ0G+QqM8ze6irhaGJ73gPGNI7mr1LYlsGjltmulN90yns2GjbFqiTbRM0T5iaB
1duBiASuDLL9TgtLO2SY4ptK3UXhLRiVJH1oTaft99jqQAE5lsK9P65xjI//ooW2MIbTPj2/DM66
oM5OpSHPhjrXS+EIyPmfUu9lvASTfWPdkd3Jn4Q9GdK2OS40Ov3od43ODo/YTww/tmg0bTjwX6JY
XHmPuvJMdT0rSjsXnuV0iW9wZUN8nat55qTAiAk3iVw4arJTVBvXdMCLW83f9gC7ba38Lcp989u1
fxuaPap2tCowb1ro9nSjnHWbdUKMSYUalg+p+9kBrYlZr+uu7B6LVyuwTcQf2l+iU/8qklVpvQhi
Yy/r9V8M9bQ24bQQK2GqSnh5fn4OKMwLbsMSreKdVr/1ItqNh+7Fk2wQat2tsP++jxfXAo8iSu+8
THTqEkh6nzeXiIgtW7rg8lSg0vaapwfB5Da/t5aW0JWxtEgRElrwLxS9pwzClxM0MwssjNJIOBZ4
Ad+H1o3urmWnN3ER/1076ILl3X9+Sk99m55+cN+5IeYYIUnKoqYtNOEYe+smf830g+g9IOjjW5vG
2pqxo/f3wTtp7K7dVkv82osbY2qcf8CXIeUEEOu8v2mIXggWjsIxkx5a8K1ili4cBZdFZH4eVUfo
MLAHyWLOloqUu14/NI1/ks17rj8nCfdK9JQLP3QVI4d0IzjJGuNwx/VeU+XdPCijQ2eH/EaTDxqi
5pa7cMBfBo9ThzWWLqE4If9nsfnLJMuWVGaBa/inUXjy631fPKndqe/fKi4VOLyZIxevMjRWpfrR
yiCPcTsb7fE17D4Mw2lBBSL+iaudncd/hc4JcE0ds02n31Fwbjuer4t5q4vQYfrgyTeVxxz2CnOR
L8/IXdhyrXfCYc5dSZv4h2o4ho3A89iQL3VMBUuUbeE5A0cOJijev++332dKfnbEoMECmWwCwlDm
nAW1Rt0hSVVo/glpWDt/xLusXvkwa/fdB2py3cdYQ3OpXsf8Tire6zy3AfIRev/KMlh2NtIIK22T
qHa6MWsH1Dd0GHWdCR/jc3FKLAcAtag/EyQHazQTRG0NGxlAqLR1by3TsVBO2etv+eiM98G+cVGi
wMJ5ld34+saNN8Efl7vtWN/BteBxndiKQJZ45X903ip0/3w/EJc4BMTcGH8ZQDKy1zDszvdLIvsq
sjQqi3m8I+8VAFd9bEDRaaW3K8Cp3AWAGWM7ezFhMwg7zX2BBds+17rTLIGDLgE107cA2gHMZxEk
zaGhAxXhdBzC4FTzrMj3g7SKPxjK4q8Wboaot/PoWHqOLIH0u5lOZZjW4eR0budesJbjjYDKjJNG
a6l965ZqFld2PaRH/mLRcmQTK84GKg8LIPVJcPL3wg/U8d3HKtyJ/zBU9+5dsq28iADjCr/Hv0n0
MxTvAM4KT/BEFh4vl8EcgzTBS6nOTyLHc5GYrO/1su7K4BQPj9YL61S7TU6Ekc3wJExE9nEDbYfg
blyJ5rZ4MdqF4/2SBMEH4Kw6MQvESdR2NhABzjal5AvhCf/dvnWQ5M8MJ/tbuW/ZWhgOXZEi89Pa
ZXPP5SmUz322Kbx1Z9rZL+8h0u5cgRtvU4UP4XNdOtrj9wt6ujjPN/b5183O/7L3q1GZvo4iDAQC
nCHEjLMOQkH27AIOrVfft3dZAoDngguiAudFJyUxtwssyrEZ0NZOTqF8m/sr/UN01024KsRDdue6
G/ZycBTLnaTY/ikLnbGwvSXi5NSnWZ95MvOmxbGYjPzF0tTzunfDKD2l4j+LY57n5UInL6JfxOSY
bDIuXOfIlMxGVXKDMNK9Mj215r556g/Kpj5YN4TkXrnLVupBaBZW2XSHzruEDAeVO2C98LBn5zOa
K7WgKH52cst/gGb7+rXN/itLgD7hBvopAE2B3Zr1ybUST67bOjtx5eBULo92Gh7Vai29CksAjss8
2aytWciQt0UYa2OVnYzfHdIGkNcOvn8bha9C/aD/qBoHm844W38/a59vkvkgUqIh642Qh4SAxPmR
FTaFklqBkZ98KHgj9ww2bem+FTZ56/jKbVutkmgtPir/CkSQCOPrCBWPnfDkWbeC9jPAbESW7ALJ
zczWESkPURRw4nRnGGhovDbVfsTsptq3AXTKm4ELDI+ygXAidLLmxV1y1LpcESRLOXqnRUjUNTfj
y/ER8oOuK05+sNK0n1l6pzab7wfs8uygCRhk5H0BdF5YzMVp5QquNRYnr6rtvn8p4T0GzyI+PsM+
fdKfv2/tsj6Cei27Sp8kbSY9v9migByhDKJYFSfFhfVjo/fe7v1y6zf3cFZX5bP0rK1z24oiwpI/
erEVFjbAte5aUwDGHqC6Nt8AedWiHt7VxUkbV7lrd725jXplFVt4WX8EtaNVS8Qv7fKVRZcp1PL2
QXODHP75iowtpXaLZihO7UrpNxmv+xTVQElem/+K14bEKrzcdSo4rriK07UUbBoUBlRnfI5lvJYP
yB5NWlAfRWjXaxmgeQi3M3JKE884p4yd0XOqx/5vmjs94nPNPs9/wVtqxjtoAGWy03/JldMKO0pQ
OeHcY7aQS7rk5RB7g3LlIUkRj5z41P0vcbjUy4E5thqEVsUW4bTE5VuYOF6xKaPBUTq0GbYicin+
JnoftOdeXandi/LXIO+hrbrQSS27GgE1rq1kF+ImUpm2Wu4p5Y7ySiR6l53Q2CHu7huHRlpl1ob/
qdVLt8knbvn82DjvxezslYo4R1xTL09oDQTWyhhfFOMO2WprvK3+jb/IQvMId7fp3yy2vffR3Ifh
RjK27uAY5q4KcVy/kcXtsBr0VVjvunRrjY+xeKsKqPNtStfxnzXlIXs0fgbPCpovypvX+QQKdjis
vQf1d+2ujew2xoHgrRcO5RaZcd16MoiD/xbhFn91IXiNrG0VPUTSZhR2brSRNae8z3im5PdDmCPR
VTjIQ41bsp4+v+LfCPAxdQfT7PK2KqjNbaTWGbpH/xfaRYUl8xLl78eOHKO/pNd5mZllUcAgmC7o
yVBons0YykyJKsEoTyK08LT6h5mRrb+kz9qWb4S6s/AYvBIgnrU356QpqagnrMPyJD9Fr96h1Z7H
d/WuM52qQoLxfRz2nOvZCo/STON9Ib98f6x91nzmy0efwFBUfidE1Cy1ocVy2iUJ/bUOxYf+VDn9
IV2V40bWiQkPCDFB50RnYQ9ztvknvuVQhlYFD/X7+o8YOtZvY5ckia0hRpC1axzqXBuErVU40LYs
7DEYs+gB/Sdp2423rlOvklV778l28yt8alkQ8MzdJcXmy9rnNIdowGDwBqYG8d7Zxu6G2EqMoDph
SeT3XIr/9MxyzDTeNfKtKBYOmiv3pfGfY1la5W4g0scFnoj/vFVTbBMt0NzyJKlraGHNa9/D6f/p
H7z2RV9CZF7mp6c+mpMMpEkoe+EkUagySU4hrE4+b67qr1/LG72+K7M3Uq1qvhvD31qLXiMwDO8G
zmAaL1E3LjKPsw+YcmZfTk9MSP1OzKLqpEb7WJpUKRCCiHCbPizKiPFLF0v0S1dnS5RiiTIkKl0V
o72ECHaIyne/cL1feTByw/GsJpSg9nOxD/RUF1299j7XTFi9F9ox1nbaQxJRETVO+nAomq2Qb4zB
BoDB67tAZsxf1/17TzFv2IrBArD3yktl+iCDaJDPIT03u50K04uHVmd8DQ68xr/vN9gqSNwxkCBi
PFtyR0BLygSAUsLDfoxhq8c3qeZ8fz5cm2WCUkqJaKkSd8yC0sat9bzQamZZpSJdbFz/dcx+u9UN
CY//bOfEiqLmZoBVIqWrzh9GRR5FGPn69SlE3Ps3x75ACoVHMgkuUivf9+tKjE9jZAWpUuFRTF7w
fPn6RtX22VjUJ6U7mNIP85/QyqDONxJZcm+raAideuuiim7kaOGxdC2SPGt6tnMkPU/yAJnTU/lb
+hUpiqMMKxWJqtq0Mf92KrtRV9mLrm37+0oFax9E2JcdzKUQ/eoR8nUIZvuqVXFHEqWqPrnotXSr
SL4rBNI2ISm2pxrf+MZB4l6UHKPdGUerXVhZV29aC13eT9lxjszZDFjK6GZC3dSnBg/aJD/k6lot
HLe/y2ttXVqhU0n2gPSLqx8X5n765fmB8rXl2QQMKcSVikriKazQw5q8y4zESRAwFUn9/o2q1Vh/
pMXvZHipmoNs7b3hDaRc/77wGVMzF59BMlMlD6AA+phdU34UNEqRca610c/hrkXKYNOb08Ni6G7S
9fghZIdI3Ru+E/yQHkzc9fKlCHi6ki6+gMI9bwrQX2y8800g61GgyFVSnaQfoAIfO97TtYxglrgW
g0O4TtWtW20p9FX9Zji4drl1Y3Rqwr81AdpNWdriKvghbPs7bOe03jGCLTWf9j+TVjkWJnTB//3I
6Yj6ctHkbiFbocYwYco8wFeGIJQcipxkuOcsak1cXRoIi07i8CyRuWZIY6SRrwHvOGEU5mTEnb57
n4ar0FiIu66dq0DtAD2jZj45GZ53Kk7j1sibtjqZN9JD58Xo761TJ2we4iVg33RCX8zxl5ZmYYk0
drkV+7RUp+B9ulTQNl5VvC2s5WmtftfKbC17Sii1KjiNE6/Sk/BL/xcWu7TbyMqtntpitvfvKnf1
fZtXUgxgiBG6hGWmYZU9Oz+aLvBUo9UA2tT+OmSDRvm7pvz3eWKKJllh1KEnH9TzebJKLemSUKhO
cfcWGKgPtU+ojiLnpxCfd23//9KnL83NJqsL/LgYBbc6FenfBlvBzPyVR8HCyXt14MCTcvfx1IER
d94nYqBwrHX61FhOBGoWaYA4+s+QfrYs/lMcayIYS+7z80ZyqW+EIQybk+ci+qfZfQ1Gakmd4tpV
Sr7RIgU0wWQvas9GNFpNqqbNyZCeA93J4oPQ3WCfsoLa7qnIaEFVEapNgj6v0t2MP+St7gSbV31Y
SM5c2WQgguFGYD8L3HGeVnaVwmwjMWtOPeniUbqr4e5+v9qvXBaTSsFUiYMgBWr1fDyHUa3yZGya
k4KEGJdknR/cZhdXj6q7+b6l+dFERgTBDzJrAAR5X8xFe9u4cbM4lJsjWnJyl9zknXjnhxa69vVT
iDlVtIS1mQ/e/zQIxGsqlGDBNVsqeiDKYV2azVGQeWm3xrFVq4V9dbWJCSwwUQ8odM+XvDjGaWQF
LWIfZEdlH5jCf9xUn51AZmoSKZoS1bNgSrd8IU2CEimtUd8I1mOhRDYy3Av9+Mwyfj1np2aQNsDI
mqQVqiWzZqTRrEbulfZIGiTY6erKLGwU+YR1JB18cSfeytm++ZUdqvVixDw/NmgaO7kpVQCJZnJ7
O1+BjRiHZmmhOaSTGQnWw10mOll43zxH6otWHdVm38p3uvyooa55X6J/9v2ynG+Az+YpfqKCwJEF
enXWvJX7RZgV/TEIfKeAy9CYJ3JFlQr9eSEyUxR+azbKAPSgbJkTNBxtgvO2TBhVnec1tEVttXRx
Q3tSW8xpbAsP6alARW7KaJMVgvPEjttERfuq/uNWa10p7aF886ubKH/tkH8DM6YcImmbpQiK2Xnt
6NINuIIXqb7RMwiBMjA2deEwuois/2eo/vfzZzOllW4nlAZDVRt7eSCitMnHec+R9S+ObEuBAO3E
C5yIawuTIQMlgPIoSOn5qRH4qhv5ftsfI3NVVztkzJpDfmhvZHWdv2XSyxA7jbVvo3vtvaEK+/3a
uN46UFziWG4CsALnExaWfW2IY41KRvmsYkhQVgd/cJFmN2yX8rIi2XK+SycJ2XwvhGvE1LLuVTKX
HB4vjxmcYnivk5FBXRm0wvlnQDa0iBt7ES32SHByGWXxOBrShUNgHqNSyaVqCAKArDUXwjxlKHiR
khuCKR7DcaOuEz9fBX0Fc+H5+0G92HCfzUxe6phTTU/k8860RisCNLHEo3br9XdlBZBAUmztE3Yw
rr9v6yIN+tknyFkAtDHjoE593tjQ6D2RD41J+bGQdkaxq6DnKokDhz5A36Ae852vjk6V5Hdh03wE
RfUBptwJh+0id+Lq+FIdRp5oqmbOU6LKGKWZNH1Lj0qA18fbMbxDuTtSFnt9cdUyxFSBobwjpcDh
OhviUStUEsCBdMQXChbi8JQe1dQxhefkWZ6y3z4RUzmsvOZhNOBev1b43HVZd0Df8/vxv/oh+JIS
5PIWUT9RBF/eWG0cxc0YQf4ZkoPVCBuQRCiMhPXvsHyUu6XK3bUBZnBRgoTWxHaZdTtRKtnyME84
xv19U72WhwIwD7rM3/fpguo4rSm2yMQTQwCL/zxfU2lHrb+PKuloVOvqlIBkjfXSUUgrhKhMybjG
y1zXT+34nhjpjfW40PzUi7NL5LP5zwsbpDI313nzyKZ5cGJK6aj4CJmCnih3pR9TRHqy2p99l9g8
aXusBGsNu6xopaAxmEwsge8/YwoILr4COLvMtsJgbl7kMoDXRb7aS0dZ32QovXakpz/yVznatN0p
4A77vrnP3Pq8PZAu7B7YTSQNZwFK2WhmlUeSdNSz+0jaTf7vCNy57f3or+oOgM2o7RQ8id2N5a6q
/BS+EozaerTt9SNUb9271TWnTwM7HNeoqcOdSMpfFNzifdbfjdhbD8k6zxYG6eLcJmfPm99iE5JO
5xg6n6qiM0olL0aV06fNnQlO6MAYyxc22UVdgkWAKS8ccKjgUJXmWJyyQqlhNI3xmFeFrQ1vYf0C
ybhQte1bHweOOOlGpksL4GqrCEfJEFbYcNREzjsXq3XeykXLdaH98z6Q/WrNrTFu4v7P8Kd2K8fw
l4bzIrlKjM1ym+At3IHQQWfhdpS0saGMrOh8pDAYKxtrfK18zjLS117q5G35wtO5UpHMP/nywvvl
SofPW591OK+Lpi9aCSHBdjWSvCkgE7tZYOfqPq9VRzd2ZSQfgPZ8v/QvMvafvUaREzQ0zBtxTtiE
Md6Yg5kRdg2buL0RjMoes3EnUeNUo3t/+Fdam9ADhtYfNK2ikmk883bd1jgHtH/qZmEnXp8EUJtT
DWwCnM6CWNXzZCOySgR6fiMnO5ZPxbjLhJ/tP72l6PuCrGez65cOvcuLhLH/0ui0075cJIEKjEBS
CT0F9C5MqVoj5NX2t4UBzyXcDcMPoQawszez7le2GsKHTgJHiibhmH4M6l2dnhbmZJ7h/JyTL98z
29li0XYBq7+f6FBDejAiybaytZ5SPHnypMfBlsNstRgHXmAj/6dZ4CIUkXkTzksZY9xlhdR2/VG8
wZjIUJ+Nqt96MrSw/GdovivGptCT+xCfCOHFIr/fZ3d5tY/GvdLeoUeWFI+91Nm1f1SGra4+mEGx
cOJdXk7TPP3vB87mqcVxQqxEXjhhp/zILQGDi8Y/CKk8LuzGi8LafChmM2DgkiKAv+6PHhxb98XA
ykGSayrHUb4R9KNB8n9YKQSWDEFyUxaO7N4J1XMoPZXxi4QxoPe+sCbkiytRm5SrptQhFxVp5fM1
qgVjbiqe1B8tLED6dZrkUPPUSP2wBnPcpFrxtyYT81BqhbsWpf4gIBqD+Jn60cVmsvBWu7x5pm+Z
Uu8sEx4ws5MytIQ+DSsk9uIoZba1VEXUVY8XzoJru/JrK7MTkZx2HCgxPdZ+hN22xV1WskWFh/uH
0P1YGN1rK+tLW/O6pR6WSiKgGHKMhFsheTeTv6P7U/8pp7eB4ngUL/1oF95n/Ys83BPHagtdvRKA
MKLQUCTCWXgF85i65Q/1SpP7oym+x+ZDLRZ2lrbrLNzBTOnCg6GjEy0FD01Ur8rsXa8/BjyhxnQv
EniYlFz8v6hK68lG7Q91TpV3fB7TbVRp96bg7iqzc3LhsaoL/EOkm07tMJ74fgQv3110AMgODw8A
1uSszpdnPlhapMkCsqQANtRVnhXh2gT0DVo4r0PgEgN+R+NQLgycfHVbfGl3+vMvR3dfeLWuRnp/
rPBCcNtVQP5eyxVHdR+N2IlUVP6FNynfeu0dL/nOw/8ZyDzOwJ228vUfSZQhWgwfge2bHpakuy5z
GoQUBnQ0cgukoC783mKTDTi2KPCVKr4UwZ84v9fiVUxiN9zjXWp0gl3euEjwfj8Z8rULZBITJbUH
QZtPOB+VWFA7LfSYDc1vN6EOKEc3D7o72LmJLYAFHMCLkZBE1vlQQviV7vL8GFYrCemJkdp1MioH
w9uk+uOQkUldDCmvfB7ZWhU93SlpS07//PNavUtB35I7Lft7KhV2HjzLvtNTNo5aDCqGo4dG4HCr
7b8flitrFBtESpaAUDi05inb2CjS2KyE9jiKr5WUbUd9W2XFpk+TtdItTMF0OJ2/KGAXIExB2hFi
KbzS8y5aVmJ2nopJgdojku3bbfdKClqXb1vzAKRQff6+a9fCR14vE2aVEgbx8ixualUhxaVWwaEA
CduXvvfkdU67G1YJyhtkjxS6/xQwmS+y1xk3cZouBdBXzmsTDU6EbPkIDGxnXc7VOJbLwGqPzyYi
/02j2mK2zYQ/8Yhx1ZK5zqdd7HyAdSQi8GWYKCVzZGlMDYXctY4gsT6k96OqCc+xUSOfUkQeFUPs
Q2/6hhWv5FMuosbHLIXFkQ5Wsw6GUb4VRrP4K+jK4Axuk5D5BDjYGKHpNETihyYwT5HsKytDBhA6
GpG+a90cvwBEEldUjuq1Upof+FDkW6HxpY3QxcFaHWrVbkgDb1Rx0Aq7ahTOG00pxv9+2CI7CxsA
6SnIRepse/e+WHhBEnXHNk7fNLl+UoVfRvfUFveVclpYWFcOWJNX8STJTcrnYmHFZg0wzc+6o+qu
LXUfZu7eIhOZ+rBmu39tnK2qJHkbqs5JDMEexthe+IDLvAvJSWj6hGRsI0gh5zspbxtvNISCRIO6
ccEPNxj7ytyPOXSybjyU4z4NbhIBPIT6W2xesgbCVKGjEf0jDb2Fl8K1JY57N6kmDWFBoEXn36Kl
o9aqWg400P1ZNL8H6wG3gVK3jew+Sxc6fu0EodTOu0yF80FB8rytwaCI66dNd5Tr8NeImFdk6LY0
Bg/671bI8WZ1GnkJvnV1sr+0ORtr5InkHI4/0teu8BtDrvD/kPZdO5IjybI/dAhQi1fqZLK06Kp+
Iaq6u6i15tdfi9o9O5mRvBnoPZiZxgwGSGcoDw93c7PIqxtcoXFQF73HbQDcjoubQp4hqjZbhAA4
Y7F34jAMGFOMfQ1Gg++M68l1vjXDMBbCABFKqDdmh3YMleImH+/4G2FwUjDYQkqqa45CBhe62dXN
xmqj2F3hkw+gjlY3lq28kt2GBh9HKUpzUSo3ugfTmjem+a1WyYzQkzVi8kEnI8YVrmaZimXOVuF2
EfpDWxqhMqqsnq69O/d0ZqlomgOGojYyzOzK9b6Qg3i7xcWrHlKgpyoNjYPrZupT4maKWSre9WXd
n1RQLOD2RaqKZtThok7nph5j1Mr3lveH/KnSoArzKAGozggI90Iu8PIhkSERa3ihnM9nmsRAyPPd
/DxXf+b0Rk00KyJi3OhDCYverCP3qx6+ro9vL2tByAAhBILxkZ7yc6NTPVT8MOHcgI1m1WdHchXZ
KyAnNVochDIUXx+HA6h7kz/XDX+nuC9uwRPD1LXftIZe1MqM87IdhOQxjZaXjc9N0k3awTUlagPF
kMzkU1BnxMcCvaczkGq6byDemiFouaXNIZOfk/a+5Z9ESJQuogf83BIhzyJC8lv29en1+jfv+vOT
T6bChL6dh2WsMVfqhPyojs6oePYHjlXa3psa1CZIxyka04ns/PmaJMtcj5vUI1lg3Chu4oDfQOrB
uvYaKR6aFwsIZ8Q4AOVD8dm/GN0zB2pVoPvM2ojuRe4Gbz21vkH/TNDdquP9snmz5C94CV6fjZ2j
gd581DDg4MHLRtOyoT0tERqOzIZXbsESPSjSoU2hcyPftQqLTn7fGMCLgAbhAuMpXxOl25JzpYJz
iDbkyo8lqKFB7C3/xUPVo5pYhBYMc98x64lryxZFabaWR0K16K2WV521+oiD2FPQ3lxAZfL6TO5l
MgnNwf+Ojg4U5EYa8mqScWFmTxHEwESt96CdeqgAaOjkwe6HO0jzacNBx2aLFh4Qe5Q6te6ui7pA
TIcbyKoyVncvLMc3QXIXNWYAH+hChlJNIgS/8U0qX98bWtQgo1pAMXcaRM3SwUb+Dsll6ILGWgCw
IDiEFSA7GUHLzrMHLxDssG8gBE+3PAMxOxqJhFVv2odEfOStOYIgZQyRPZHxwNrzg2emqNsza5fa
6CQVG6zV7trKH95awkaU9iHPBemvTrEzILDRb8GqLhOnQflB8spC2phcmPD+54ddyqOo6wTIdoCJ
Qjc5Y5ZNY8lYRJGXFXu0Xp2aoeK/fqmabCXSNPzq6+nqTv0Rqo9NZ47v8eh14914hNZOATnAdbS7
6kNgTfDuWsoyalSo+QC4QN1ucbSW46oBziIWtwuYMaE4xK9obLKL7g267QglzF5+bN+GHr1cG8TK
b43xEaiT6P36YaOONli6UGLXIUyB8pyORwE132Dr0gYjmcVQu6vgSxITsdn8Vjc2WuOvW6KuiwtL
lBtfhC3mC2kSQQp2Z7b6YSrsiAnJuzCioDWStMCQlkEU1KhpXbe443MRDf2i+FCuwdQR2AevMDD0
O1aIATwPoS6P1CnlfnEO9ZxPlCQU3tTlAyIIcgulg8e/nC9kNoAoQb+lhEgaXEjnJ6FeZDUDuU4S
ShqUHrzUErQjNuR1I9Q2BFMqaEDQpy2QiiAqdNRIdChJtzjZadjYsnhTiU7L+fr6pxcYWRTqWMOO
DKkhvHIhWYM+Vhr0OSdrWTRxm4TGGo68LbB4Vqjgm/w+WGSIGoSOPwD4PJ8sqYAyhaQlaZgNzqqi
+xCxKWOq9kygaQOdXRC+M4CcODchtBGaXdM+DYGzApHk6rKqRTtzBAZm9P4RtADBgJ8bMIS0SVCR
S8Nq8tCluvz9WgNDjCcvRAyJ3A19NorCyMduHdIQtfAl/3iudLvtn5e/JJMkSwFvIiIKAmwH72tq
GIOsF5vONVkIkJwc3/D6B5PLeWcpCHYDK4HrUEVCg5qpJTOkQqqzsEfdmntt0cWrMyojlwcDLxyZ
9EChDxMhHeWt6myqqx7ULeGiH6opmJegAN/ZbTa41w/g7lCQPpUA3YVPoWdLFaexWLoyCzUzR0bL
GEe0gjCyTCwb1FgGXs5UtYcNKQr0+UOw87z5+/MtSRDpI2KuAsHxnK9Inaf5ouGBAviEm2qmzjNe
vXtDOP196nkkoZKPw4HfH7vbFT3Pqj1zrDzNng2ZJJQBQsKdaFA2yijPeC6fszDhb5dHobSRNPj7
xUbeixcBP1LRYUZFVb2xRU2WdXkoB0JkVT//koz2++iBUx1pVJRXcXFQt183cfWgxEYWVuVdl971
ifPX3w/mYNRtgXVHgE53rUXrrLdxFuH715fBL5Tn7OW6AbopjIwAn63BPxGPDtgItY+WMpljpS3C
3ByhhNd5f5reWkVTKsz1SWtAQ2h/RR8MoxfXOcwCGACYFBKBxLufGy2qOMlXTUPB7U0O5hsOCs/p
S/yS38j32S0XdBDO7j/Xx+tWL3YbjJLQAe83hLkg3j03miS1oq2qjsamB/EpDaXf139+Z0zgQ0FG
HVhNwNppTpSm7HFYK2k7ggezdLbIGbyMBdvbGQLpVUL0CuwSdgW13cqsr4AxH7fjHPAP6++IcVro
DBBmhwcTHQinUHhDW+w3QcTJs3PuRkBYq2k7yoH21r4uKaHQgmo2WgPrA0sA5nIwqHRgtkjSBylh
OiDf4lZXMxViUFF9O3Nf4LZkEpRexNooqJJ0M2klgwHaSQ4jgMt5nILOhbOIADTKCxCcugU0Q324
vvosS9QdLOdjKqwTLGVc8Adwh1iylNVpOO+6GfIzJ481LBAGBE5lGc08uMDoWtXMVwOKtsZ2BGDT
7xi+4HIHn/84NYZSFvt40/HjAxfk9WOT3Gxg9Jic60O4uOfJEBD5kjYugZRgzo+hGHPJ0qTRdqw6
PwK3L3cEsUOGZ8PsXje0NxyEQ6gfC+B+QsvYuaHKSIa2TRr+mFaOMoEH8JhVTpW/XrdCkr/0iiCW
wMMEmSHU0qgjGRu5hK6Cjj/GfiHcojKt4m3rRJxdecwm5r0RGegMR+oMGxp4y/MRQYe3QNWI548Q
f16hrMlb0QgcD+PmpzMvZJOB3ROdOYTpTZbp0J5f+95Y1Gg61h/TobAfN2913yFTyngIX44GJGUk
4YCGWEKzTt3NSYNMpqSW8/GnfLiX7q8vy+UuQ2oQYT26p/BshKM5nyokGyqlrpf5OC8OyFHQHrYo
3qo4EyvGvzz4xBD6ZEj2BF29VK0pKvSoxDt7PqYAnFj1L9xjB+AAro/mcpPBCAg7wBUKD43YlRqN
XG5NncBIcYAitGrpdz3aGqBE3DMC1521P7dEnPbJDTD2hVpq+jYfpbfSG/9E76Ulfcl+qps9i8qW
Kqtgm52bIvvjxFQhbgPeGzCV3Xf3Em9yzuiWtupC/bcyNfv6DO5strMZpDbbBr/WaAuMrVb5KGf2
fDezmHlo/PnFgKioJoPSXKR1ZO7ukvtpMIfP6cdoJwHvjgewdY0/rg9p57Y+n0Cya04mEI3LXV9X
sDe4XeqC2tKTPD4EWc8BTRTRxtiDdO8lPTyalDOdxsFIeWE+ok+wTa3SR+4KpcztKEI5OoCzA57Q
013etLXJSX6ydibZ4+eOFqMlD1CAQ74hdOejNbKyTDkOZyA+bpJd/xlqe6lhyp1m10BD+trilCfO
Ci0P//pEXwYq55apddU4EUXTHJbl3NEzL1E8fVtZs7u7QXFPAUANMD2IiM6H15RjnA2TCG9YHWQP
L8cj+JtUK7uDcoA6mjUEgHn0tj7InXV9dHRm9ntdgd3+F+sH8izUDZaJaTJ0UrYcs1BRfT2x3OKY
3AIG4HM30oP6ZM4Hybtuc89pIgmG2B+wU4KDPB+shqRkOxrFcoxeQB/mD6ZxuwQJyzXT7Kn/Ghna
+tAjBkARIILnZsRmLqtNhJkiVJ3aj50eyqW37Y0SGFbnT8ESaPfp5+aqXnwnHa4PcW89AWD6j21q
PbWy0pVtq5aj6k3gIoeCXqC+XDdx+XaDB0XeB50FUKdAqYSyURbAQ8o9bHS2YG6+fki9wc89zWo8
+RFCrK7OCA3IrUmfwVOD1D1U8rm8DA0MzhaIQxhHQNydspPhULti6aI1Wib8Ovfkto/Nc+/EH7W5
HSZTP2x+GrR2HqiH9rB4hS++Zbfae3S7Hvt71sW052mQUSNUPKiJIV9/vm10desbiYzScNOX4UkO
dCf3Jz8Nu9v+MP5t8e1fu/TEHOVepEzN67pqlmP/1fvG04C9KrmpIxwbf76f35Lb4uOpfGKx4dHw
T9rs9+1ycnusG6Eq1erlOLWg9LJ1rzmorWlWtm6rthD0T7KJZo78HgpilvQwBUKg/xd+9buvEdA7
ZGdoQphkQ6xT98NybDdPnyzEzCvvMI4IOQIXO5b0Tv7bBjW5ddpMKDvBRvkAOqXqXYEUWnVTTY/Q
jv6j8ibkiFOWdiYNgf/31P5jlLqYVS1WhWLoYVQ1IYL0uYXrh+51PmcCVXjD/8Ltof7K/EB6x63J
NWbNuiuvjxoP+vMdLA/jkht9hw9Y74BgDXpL/Y1u5n5GFGwCgP8xNoxDQ87m/3+eLyFXfTfxKYhu
kf1wdM5LU6cfGM5nN97BlgQuVNOwNy/EQKJ27qO+XY75KwhzDsCyHRo/8hur83KXsW/IGb8YD64o
APWRYr1oWYSGVsKr6GI4gpH9TprQ2GNKb/Pt9sOITTXUgvm3OlrRL0LUZ1Yx60re9UAn1omnPDmb
cYSyBNqJcCWXlgYuyS8itHCI/+SiKRaW/tT+RmMcC+NL9+T+a9ueWKW2bZ0iIbsJE+Y3cqB6JcAV
tdZhOnbHOTOB9q78sCnt9NlgXJX799g/hunIcuSMNAHAajnyD9EN4STUHMNqnNnWzdZegs5k0XTv
xh8nBqmbBl4PMNNihvCjO+SWcRu5ug9m5pYRoZMJozeRQpRrQEwOkRya+H/uZqS3BBHyV7mpQ2yr
crjGUdtDi3JQbUGI6/qm3budUc9AkwBShHgqUrsma3phFGqYQ8+7VTE86d4BP/1x6lJcEiVDayl+
PPdB1frGMd7ru1Ho6e9TjprExRB4xO+LN6X5sNwtNkBg7UP2ITzEz4P1hf9gnfGdByhgABpUGcAd
CQgRFT61itwAJi2Jx7Hy1t5tveS1fzc2MwXb7m/1k7k+ew/EM4Pk2J8c62HghVGMYBBPRTMuHeGT
y83iQ32CALr0Ed/Hkk30Bljj3PEmIO0H/lcBsyAqhFQYLDe5JnSTJh7n6H4Cdusuv1HDSXah1CLc
Kp7xOt53LOL1na0PzCLKwuiNBLefSJ0wqasTfeg44Sj0wfoK5QgCK/mhhuoQpL13fd/vJC0INgBg
NQMVSjQpUHtz61TF2PD/jyNkKp6m1RV4a5IO8+SjP6Rs7C77+wsWewapZSJwB/5zGrA/cYI6Do2u
HJfYjh/BM4GWsgZMQLE5rGZbWt3PL9D2XB/m5fH+ZoEBGQoY9Ahj7fnuUdJ0Hedy1Y+8DJK615VF
TUtm6dxbyQAnYJ8gz4THEj2mZZw7mRt4/bhwmxn9jnTAYLyhAR6TkYu53Bsw9J2Rx3MehBbUfqzK
XCnBFoVujvo9qsDZZI2xXayOVUE1QvnrwATlGKQX4ReBJAM5wPmsocSwdYPYI5pOHxs1QLOhkrEC
ExJOUTOHDq5/s5MTCO25DXHm0UiBxAOuky7cwJUp+Ulhevkzn5gsKdzLqwsDQbUUlSbC3ECrmQvN
qLZJB1udYKM1fnFRrpN/t3gBqoz32M4ynVqiC1rxMs95P8GSYurAsnuj5twOmzX+ngsGuufibgFd
AynOgkcAQAaUg8/nbx0rYWrRMxKm/CFJnRjkCPrbXx4eygQ5XCeul2sNvsrnNQnVoHK7x+s/fvn9
qGKTiBSvRoAEabmoJBlqvFvTNDSSsFE0U+29dmMcGnJ5n+0xXUaRFjD077TJBZ5H6FOQ/IxFHZbA
fgMA+Tb3HQTZGKdlzwo4UKAHjKAFcTbZEyfTJORRL+RdXYe9CRGqgjeTxNemw/XpunA06HUiCDgJ
PUjIzNDvazWKSB91VobG4sb8zWpBGwPi3zwL0E7bQZ0JJG3k4UfeDJD2Ox/MLCnjvIJuOyQSSj4C
9wXcpp05M5/S9PkH/A0t58D5YHmI1AjlYza1bTiRi8pQ1WwZikIWdzc6SEyCRju514PpID3WQIRP
Zl+4TX275WbLgoNc3IH0N1BnqJH6Lu1irgwH+212Eit3zPFtuGWN9Xsvn+5D2g51C6XdwHHlYJRh
64yO4E7hcJAd4dlw66DEX/lDGmzH6Tj4mnMPCIHLeaoP1YQAfaR3X375BCJ5U/cnD3pFTummLivR
T6sZotbzTQkF9BvAPQqExqhVV4fWaCsdEq2P4DA/3MVgpHhVa+tPZwpWZeomsJ+OiOzVj/fY6qzc
Fk3FasASCPFD/HtuG3bkRM71LU97bSL+CbY7lCEB+URfKT1rrd5XET/X4fygDUFrNZDnS6zoLU8Y
Tvtyz58bova8LrZVpq0wBKFRebS5xptUV3nmWVlj+nL4HtD3/ILWh6hGnM9yNnacHOlLHa6aFSNX
PLkgBIeOEPoFneVvGT6wphiVaiDigoI34E6UtTI2Ji6aDTi/2/QIrnm0wLzk9+MTtIs31kNkbwYJ
JRWa5niErzp1kPhNbiKJg8bBHNxB78Ik/4DQxHyrTVeEskXQfKRvrJfiRe6TjBB7Ax2gUJ2WEVOe
z6eQG6raaWkbEmOxPxxiP/a7w4wjFvcm5BwOzUEP4uNwyH3QqIBZ6CYuQt5enDlMWIDCbxaC80OO
LlS046BzEOcIWezzrzFibZA5tWnDo0Zm4HUIJ1uBGHztK/jvn5/INpuJHYPA+F9/5dafydqs1Rac
yAQ3sAXAqbU4K84T5NwZK0TfUZgqdDOqAtYI8AFAls4/LtNmsZmmrQcW0RQ9FKBKsLwxjtHFeYWS
GOoFIIgH0gIAO2rDRXI/LhAaSMIE3S+Kg74gzXAjVy5+xixS5ov9Rpkin3Jy5dbiWI5IISQAoZox
Wozf4t/RFOh/SadI1NGgIgOXCJA28mc0gnPqh05TOCEJa82uexev+BuNu+cY8QNxL2cbB1aAEEVc
r6Pcipk7H4yOtRGLfkvD1Ixslirn5R1H/Tq18ojyk0qdyK935vYD6n3+L90tHNX0r3truhnje7LQ
twsoFLnScSTPh7GJcqs0MYDByT2HIyeDt+WpOK42YjsBUq/mxGoA/36G0BOHgwYCOsKiC0zkucW8
q/qu7fk0FB9U9KoeebByv8QOMEtOfix/Kg+yW5jodPzQgiw2D23mstocLzw6JldFGAtBZ8JkeIGV
inJBjTIjDSEjwcEFxc4W6vegKCus67N7kR4nWxHwO5Q8cHeQbO75WDndKPoFOb9wdZYn+bV60FGD
Gx/jh/lRPciu5m9eYefh9NBBCOCTSf51Ufmg7VOrm4KRy+Ak2Ac1DZ6DtvJruV9s0G08IE+R/hS8
7Wg4nIPGrim6RWH5WB0Kn1W82zv22FvgpSGtN/Bn55NgpDOK1nmWhWuQ+tnTKGLSmUVlMhJ6V0H+
Dgy15EGPP86N1E3cRX0HPeaV6GLmD3VmV0/Z2zaYszffd7Gb3oEC/71+4t6595kVf18k7L8nWoV+
J7hr0YtN06xp4ogWFAUwaPVhOaRQfnmFWlb7Ft1HZlu9/b6+rXb3L0nWYzYRK9AM61ovomZnTAAs
f2j++JJb9R2w6v2RFWDueiEidPa/hqirWhVHrgZXSoZI+2uRrefIHsPtdrqdWS774qIj5wTIMiD6
waoGAdnz1au4bY4aAo92l0/JA6bw8/qM0c/W7+X55/d1andMwgLcdIkZk9w8DFRGyLt/zE5+nroL
6irNUK3B50/u6kQfgysjAj/0r9ybgWpjHCBFggfm+it6137KgomHoFsopth610d5UV34HiaKmQQm
j8iBHiaXJdiFZL02Ow7eNX+1lOPwI7VA4PKQPrUOi19jf9ufGKQ2iMJ1kyHpaxbam2hCArV8kL2t
sdtQyy2lue+Yks7k3rs45icGqXsRTYoZL8cYIZgknPXBcOOgD39vFl68Tn+IGP5796CdWKOeGLWk
Tjh939aaULRkQAGmL8X6ur5su5v/xAp1IUojdG/1bsnC0tfvoZdyZL1kL8pd9L6gPDBI3asqkWBh
/EBVwxxvUC51GiezJZQTB2+0F299zFk9D9/JgGuLRZ3qraygUJdgd8ge5Cbyn5Aptnu7N3OEznlg
OGi0bp9XO7F/cB7vS+8gv/Zqnz8iEPBBvGRG1uqykoq7HwXKX7RhoF2MYKzOXQ0Ck0bOU/QxaO7E
4XIAKh8KX9PvwivC5Sk+VqGB+KMHaqYPG2/4qt96r3yWnMEZD6Pd3Ma/Go8VkOxGYacfRTbiSWQs
RWIaFws+irvrXJDy2L01QLM5+SDvddm9vt8uijNkO5xYo1mWVzFtAH6MiLuSrdRK8fD7VZklUgaF
hz5R+7o5mnL8O8Q8NUd5x01csRYlBjc6lT37y9tvwU2wEZK7+UO6453hc/vROWWgeIIf3TVwjtkN
2LxFc/Zjb3jRCTzLK/EiY3zXXgR/+l2U80oLiNREPL7L5m+4O+4gW9JBQosUVK+AxXlO/Rz1HMmv
PjhHCFRwXZnaQ+IAcvQH/Kk9gqjn+Jdk8fd8CAziLatGsevMTz+PcnX9VipcnWOVJDxEX1vyt2a9
bwjLgz85Y41YG5Bu1dXjpmjlDMb4AMxnpuS5b4Ipm5nzwYzU9tzd6bgoZzRyfCbnOtl9cAXJHWdO
yJMl7urG9oIclWRm3uvX9aXedYCnNqlDv6xjZvQrbBpPOZ73qyP5o1N6kBO3OGtyAMd5q4KGNakk
qqD936lV6lSPEIlN5g0bjPfSx80frfRBtku3tYef18e3d0+dGKKR+aDLj1R+xPBmRwnR0mIaXubM
ZvJw3cxOFEXkCUgVEFgxxJ7nXkoATEMT6jkN5dke1I88+oxYh3LnrYB0OSH1wWMBLA3kzJ44QiHp
eo4r5DQUBotPbkC2hfqCC07r6yPZeS2gtgjEvIY3qAx4xLkZte7FuR1UPK+FAzBfvNWC/WVD3Z2p
FsyyRM0ZJ6ur1EP8OITEpRC/dLEJ4aDMWYdjxYj+dqfuZEyUO9MhHFGPgv5tKa+cPg30yoryl/kv
1YmIP0cDI+E+BlshUnjUtQ4CszlVhRwgQeMmz/904t/2fn0bQCMxCMUkJAjot1zXt+swqW0a5tJi
YcbYFnZcPwo/qNWjiQ1N6hQM5/pe2pl3CGoAVIE0KjJ132Dyky0rxcZQFhL2EsfZ6eYox3Z6LiU7
YfnoHb95aod+9fFoV1DmUUtDcPrOECOL7CgKWlbpnWWF2q+9pjXlmmAXlSYf3b/l2mskMS7efRPf
TaRY4IuiWJtoST4VOBJo5l2gtxIaudOyWhR2fBVZD+AVCEsYTjl1wtFVuBZdCpfYWH1z37/PrH7S
fQuAsKMkgHQ23dmZ6G2+NSC9DptktptksrmYkWLce39jEOjqAoOfKKFXnBrEWGhZzSOpoQal4RQQ
oFWsSL4dR9CkcAeJBZ/ZPRUn5sjCnezkest0I9GQqEnuzZHR87676Ce/TTkNdOQOYoTmgrBG9ku+
64Lt/foxZBmgLtuqkCTQo2OuoiJAb6++eGl/w4sv/ycrdCfnWI+8UEoYRvQy3ur36fPCAAjs3Ben
S055pv/RuKkuWmTLECwLqQnhcz32k895cIzs9fpQdv3WPyti0PeFlkjiVsKSULjAfI66A1cLKl6e
lfbfPSjoGgecB0VBNNueb6uei6u6Ahd0KPNeoSO4hFxFy8rB7M4bXnUITsBTf4HCMtooKusaCbi+
dLLUQZWuhmhaaa2J07CyELvn5MQWNaB0nuaMG2ELaCjg2RLGsd+bLxFNj0Dk4YGKbrvz+cqUnpQ1
anTab7+z+HlhFRf2pgrZaAEdg5ACx4Kc/34i6GWj8SSMexlzcByb+m/+PcruclZWbycsBYXYP4ao
u2SZJAX8Lyvu8a/uHabyxXzcOEeNbFaifW/KEM+RKi2osS/wjXrak6kU0vCuexoPMwMDd/nrhOoe
S6KgTQIwaWq9N4BN+yZD9rB8VQtUs01J9K6fRfIL5y8F0kwPSNC3xMBFDMGV4qxuW5+FmfEiKDc5
2pEcJnhjbxiEggJBD3LUF0pSdSzpUU9yZxWygYVXQS+FtXUvOucQBqEXVdW/S7vAIVKPVrVo5rbr
hyzMX/8Aih90thJ+Ru+J27waQetygXpfPmnPsX19/nYSked2yZE9ubradhVWBaQqYfwao/VZtmTZ
BL0hf2jEAHINyG1VLM6enUclbJJ6BlB3hA6KzPeJTbUbpq0UMNba5GrzblK9xJbv25eFNyfVHB5b
HZov4IQ35x/r5/Xx7u0XWAVfHDrK0JBNDRcKaFuSjSLes3cYZXUnVQ4LqXbp5IC5Q2iM4jjYarCi
56Nr0Yabc0Oah9oPAdnsvy87o2oKeiii0kzKNpRvUNQapBgpfn78klCvWcx1NqGYhDzk9Zna2/Sn
dqhbju+1PF31JA9F5503GfnhnRwNGHyg7I17h7Bd0dKIXaw2aiothLTEBC4RKRPL+CE8az/yP/yv
8reg2Wj37zXz+ph24kKYxfrDNpYIrFfna6NPmdxyspSHK8q1ofYZC674a/rgzRGKHz3D2mWcAGPQ
rgS5MhQDL9q++7VXqqYbsRHMT+S/raBgOL/9WTyxQK3ROnYjeuFgoXxFA3v5MPib1fiS8zuBfgZn
68gMXZ/AyxvwfEjU3i7iUVkXMqQZOXDdrg6gQAO9KWPivhUraa9+OnOUgwBDcBllPcwspGtRAbYF
nAleasY/4R5Mtw+D2U7tH7EDDQekXdtDfDc5L382JiZr7xBA2gmdr4iPUGejxrt2ZWXgJi5CoX9Y
mkDWD0bPSEHtmADVGwizAAqGtOpFn2u/FUVbzwDqOMoPdNWyRHd3diGoDdBGC+JGSBV8N1WcOFt4
97FJ66UAcNaDlvrkt9MNzpbIIobZHQdaFxAvkE5aGuCcxAbHF6NahLPgKf3NnDkaiw2CZYJyfbFe
6EuXwcTSOX0VwATHytTt5HNFhHboliUAaiC7KBtbrg5cMSIgijzlGLmZC60EwAFX//cL6x6Udi6j
M1vUnZ/GY8W1xBbo1Y1fOqCQx/h2CvmXzVWQYC2On4I/2GBAclJ3tMenzCr81q5fRq+ypePqyn7n
TKQMgRLe0+o2zHN4mYc9nwxq+1dq10BaGB/4Kti8s6DPFgqzSKarZmdF9o/6nkcy7tUwWZRW38qg
lAM4mxmyqU827ZLqtQzBBWQz7dFsb8dAcPWDakm4JmorsbKD4Oe3jbvZ2lG1W0u4/dkH3SFBTtqT
bFT0bd6W3doFEv2Jr03RLR4EYM8SH02V+FgJCM4Urc+sHCyZDvqrkciC4rOGkBTn+fyrGyNaW1FO
ENcANeqvLHj33kkWBZCU4TIBMyid1Fj7LuNECa+n5n7BOsRWPvu5ZA7Nx3Unv7ctQRFIGHHQIIYg
7XwYEre0aw6Fk7DJw0Q5AAIGNLLOQn7sTRbhaQBmHQlxBDTnVvK1zKO41VDNCI1PCCNfH8Per4OW
mmRZAZ2BWz3/daXIBbFueWSxECA9zf71X99bCfTQAXVBKMrAOHH+61NZTquYt7jZVzfvPjQ5rGIb
KTub2Q+25/JOLVEncJ4AFOZELITYm4ckMQHquj6UvcWW8bDBKw/VA7z/z4eiFhw/8mOdh03vRLlT
x4FWedvESM7sWUHDr4FuKNCSQQ/33Eq+1RHqykoedokjLzdGZBnyQy4618eyN1knVi7S30LTAKgH
K/MUCq0HbVZBvb9uYm9fIVmNtCKyoyL4nM4H0kFpaIGCPbIljuawKnw70RXqywg20A4H9BvNdZik
qjqrGY6EXnk8wCecKQmO0bvZakEz8/pA9lYEBQI0p6EvAW9aaiAZmOE7XcC6t6BXnu0IdHRKMLAY
lfemSwWbMlB86HvBSTyfrmTpKyTGcVC21DSs8fn6GPbiX/hDeA9gxwB/oj3iNnDRpmxk824uIvo3
/WY1p9gSN79LobL8qPh8mVn86CkvDMvEO9GuXlPhiXFN4ZV3gbviZxB/xxMGZpjCdAspmzboKkfl
glH1hjffYAx1b2sjN2Cg5gY4JIZ6PpFgVq0HvFzycICIQOIhz8Ei693bEHiHYUt8y4PQpdC8SUnR
VctDXQjajyI6CoXDej7s2iCkhCAmQ/JfofxmPULGa8hLxLo/ka8Zb4EMyGWW8PfeVEG1SAWkEIcd
V8D5VMmQ98xKA09L9KMhmd12N1r6en35dw4q+EJBSUgyZqguULfLXPNSMcYcVr9+RwYDrBEKcue8
VRT213VLO4MBLwUsIGeB8F0lM3oSCMV83ZZ5NRQhWkJAmwDG22RiPEB2FoVkFGBAw3v8AgC6oC2W
W1a8iYfRqn43wzE2/JhV0t8bhwCktA6IKXIXNExCyVD/jou6CEvt2HyC/pvVPbPjaXAW/zFAPuBk
otS5WWVodBehBMCuZM4sydy9WRJA9YLON+CSLygJVTUSEtmovt8e2xgodVAVAepvf7/cQFcTcWoJ
FXZ673KanHXxBqZVmIjmBw4m5ofrJvYH8h8TNIYp1wwu5vUOZK4VufDL2dpa12AJ/exZQayKqQJZ
Omm5Pl+OZhr0WimkIpQd1JRypMolK9UYQ9nbVIScG910mC6Q350bKYS6G2I0E4QbNu/02vPI4TAy
2HsZI9LrSHigIZmL4sK5jSTWUlGuioJEeFEcrID+PSgvqmiuwICtdjczAtfL1D/4mjBpwGMj+oaT
ObfXrnKVjDrGNL2pX8VThdDbB41f3/34L64UQhWI7BtoHNH4QVla5q6ZjLgqUTCLWuuz0+3rG21v
dU5/nzqRTTVxelcWZchrx7EOEVbGEyMa2zOhogkDfh49lQqdah1SRYHkHIbAjZ5WB2C6nJa/rilh
2U9MkI1+6ldaKYsXvixJBggJhyK90RZGKMYaBXWbqEUSGZ0OExgF4m+MQq7/m1HgPQTgCa4snk7O
NEWqZorWovuU/4lRANzy341C1yA/hYoPOpCpg1JEyKKtpVISvzKIuQnfpbFyZXv3riYDOYxbCs6F
LpKk1WZoPSd92+BEU27N5El/npKbmcVVtFcXwRsYOSBSKAA7EuXAZlEpZGw4mPoCyd4W9iL4dO9B
crxGZvFTZZGQkzWm4kk8wEQCiEDYApTt+TYDqV9bJ4L03W/Sccf2AOmaP03GcC7f5Q3aDLriwKeH
JnQUGKmtJmRFI8YlwB2tI3tTyPnoj4Nk6aG5r63ZqzJQUaF9ieSezBJ9e7nz/vKjs6TgZXIUP75H
Sh7g0oPmVVaOFFB+yO1XFIiszCsO05/r7mOvSoS+qv98Kw3bieY8ruQR2RTxQXvTUnPczP4nGBzz
F/1u+ojeho/ltgWj5APcI8P03mpg5SH2qYHCA8Qo56uhNmkscALqlvVmzaB3MnFJ9jexmULO9nn4
MhZb+JmZa2yuz/2zbl23vnMD4DLDgwn8HSC9puExKPIr+ijGeWiItj6428dQmPFkpb902GNcbzsH
ivSTIc0J8KAi0NnOPp+3Mh6AylgUR1wektaRPuokHHVzZNVe9ub01BTlHzJVzJsMRPtoQKhfhbB4
ahBoshZu51l2Nh7q1Mp1suXohgFGXbR/jrPZlKi7ZBsEgQHoY8I697YoWkZQHMATFG8nWvtpjtNm
VRREH436mJqpVdv5c37gzeiuDhtrcpWAAyk6C4awM5NnVqlDvC1LxpU8rK5IhWrmH81jIeZ2biSQ
7oEAn2BPQGBDhQYSp+ZznOFJ0Ehm/z611pA51zf5/yPtu5ZcR45gvwgR8OYVjg40480LYubMHHjv
8fU3m7pXSzZx2SFJu1Ks9kSw0K66uioza9ECGuoSTCzKcTSOtKtK9K0t8dqE9nJfEA2e8j9/1iCO
+scCdYZ1qQwaEJTxnp2sb6N1/V3G2tKsQVBb2p+7qgtCDMIXP9Cwte6/5v9qJS5GQW3ofp7yMKth
Yi5Be1QMx1jfX4ilzQSsqEgYv0SLlKqIquUUGlOE13IAxGhXmn61T/zNoD/83LdDtgx188gkD4vC
OLTH0Fb42qXqvmIU2igiAyjYGpTUpNf7v79AT4E+DMGm4ukEap9O3aClPxdFKepY7z30Wzx+re8l
u3WVXb8WbeUhAe1JfYr27XH+RlrbBsoBXHRuFbhoiANsubZCq75ydf+jlhJUlx9FXyQoFrR+I2MT
csdszaFmkW19V3jz17wnevGq20RP9y0uOHQZHG7Ai/GmBwme2pIZgR9zIWZh7J/EyooKB+crWQeb
sn28b2lp4+DdAEI14QLJdLISudG2HVWgd8ONvlFQTrHqB2Z7sqVdc2mEnMCL6HsOe8RmqhJ5Lou/
fVYXozfk5U9TgX1XAuBQkp+enNTOzGQnrWKwUz5lu/X43+YhP8074V1yY9BbMgslF3A7hPGlBTpc
YDjDBaKPiEZf/8wldTgMvoazNfAtBhQTduFPaCnvCmqPIy7L1PG3kie4WYZGGxByaHfjCh3Pk5O8
yz5Gpzj6f7Jje0hc9BV9MRAq2PfX+RxU35sosuUu1qAPZ94PAyw0dq+DPCd2lRMgcedMEPgOTH1b
fhitCXiiYU2baDNyh+EHFUvQENba5v63sPYcdcY1EKKimey5DBdr+hrZ8Sb8zysVF0txI4vK8WUb
AsiG3i92t4fQ/J4xnfd39I0IaqSgOYPCYal5x2Fpgt6fHiQPrlcql/2hUMhKqbMF2dEZEhusd9FZ
J+//vxtuOqoKUF0Neh02bLRkEa2/kPz8iO3kIDrPwW54iSrzF5LAopucxN0EZdJV8t6/pGtW67ql
99nVOlG7chb4oK468F1kvF9IQVd4bVfJvjtyg4muiav7G2/ppv/ngEL05XpmB7RqlOoUFIIcROu3
jtUYnPHzdDQkqWFTB2Qw7c904KzxKVmliLwmU7TKpyE1o3VdHoZiP7GenYsR7MXAztN8cbjFsC4m
ocLACrO0DfyPBzJysBY/GohoDyvjkKvm4DHb0ZH5urOLzkTLC7OVNkKmP4fZ2kam4L1fJ5vAEiwW
jmDRDDp8EPAOqnU0YDfVOqOUZnAyavhV6EtlpuQAYJO9ocET4yW1BBwhmjz/tkVFapo8DT7v42D4
+9SeoVDBu5Kne/CLEVS+WDmjxaN+YY24mYsJ1CdpVMEEg5sC7guP740GKoXm3t/1rOmjzliRqjHf
kCFlf6NttiqhN869yDwY+vftLAUtgBlA5w3vXR1cnevBhD1eVwijsEyQzxlxo9Sl6QTiaRwYhhZn
DeVnSM8IILfQVYgiQoVVHwF2dTUUV8eVKDqxbAasvPQ5TU9vb6TvkSBCigiPG2p1oi4s+on09hMf
Rm9aq9twNeyDz+FRG8zuIXtAX3gz+gb9a4aAe/4wuQVi0e6p6ky0NbPRhMa8P8E3yrlAF0MM8p8P
ouKodoj1JCAfNFmaazgJyLjFqt7FbvIiu8lR+ogfZmYWhSzbvVmgIqwwnaQB5AJCjQ1X8enbt2uH
W82W4P3JTiwPvbS0lyMkf35xILS6zbSaO0957v5Cwc1kqRsviFVcTyJ1HOZGhr7qABOlXRwMYDEO
RmN5sp3sxFP9WEFkvINwROIKW/8j2NTbbsO/MdZxAZB1tY7kxF6MMs0APVAJgSLdKLa8SratCek6
3K4sz7l0I11MJ30vNFk0i4OfIgPmAJUtWay2queuinc2x9mdXoykD+ZaV3OMRDpWoBSPeKr5Vvkh
b9F9ozjIG0gLbceV9KRYgzvZ0SrNTdnJv2N3Pkz2eAg9YMOh+w0xvu9wnVtMofOFTNLlTJ9fdhff
NzaB+i9ajGgNFm/GlgZ2sG5nG9HUnfuruuT+LueaOpxz3ldZVmIqOkfZ1Cfc/5A2nxiuj+UCzpHA
xYACuZV6nvQ03Y8/p2Qzmo3ZOz2W9hcF8o1xzBhBDWtU1IHshXaqohD2Wlt1DOAXybhYZEXiQu7t
IupIynypR0YPI7Ngcod5m8DG/cVZUKK6OvW0QLvSRwKGARIWKvB47pRHPHuKreiotvJaHnk0+7D6
fX4YXwu4t+7nS2P50aUXA4gKGmoDqJtD3vD6zENKsxrRGh1QeREFTjRqLmzGEBcsKOdG0OisC1Ab
DcVDB2qhTRSAmghJB209P/yVj54XazSGfiqfA6TeV/qDEDqcYfKVBc11JXR4/pT7mbXOzeCDJfa/
4HxIR0Z0g0eZBxxz6vqUcgP0iS4ErN2EPCfwPAw3equkCO3aSwPUiQskbhDGAhwKFXDR7AualCvh
PVtrbvin5c3Vc4GcsTN5yip8VCxJMisnOcSbBOmBY8qozC3FjVffQp2Tce65HNiCxNsTTsL7fq7t
aXbyyB5ObZOYTUj+vr/gS2kp2ITiOSluEU306y1V1JykJiHhkFihO0KdBR0OBISSbgShMQMaD41v
RlPEMLu0rCilgj4HlWIeIoPXVjnAxvsoIeCGCIl5Nx8/5ZZRECY/QfkDlJwhS6xBAlm8AdMr+iBX
WgG4TFs8VObo20IMHfvCI/RfhqI3WRfKFLqOoz51Jk5CBvJ6NEPR5FUolJlXVzbSbAnUWt/4dgvU
FGOxFhwpkRKDF0KDCOBPqER2lMp+X/soDzfxOo9M8W958pGkCi0dfWoeAyze27wa/6oRNGrXaWyP
jDld8LHQakQpAP0eFeAsqMOSqGiT2PtT5n0WhWVkZhCbKUvufWEyr2xQPk7NUXGrRtgACRVVyAy4
lNxCp2SeRc5iGaIuDL7pp8wvYAi1dhA6CHEXjaMKJEoZ55pliNrsvqhW3CDD0DCtZh4NEsvPYbLV
mXGmFhaH9C8FQAEgGCBHqPGUXK2OlWBkXlDFJrDORbPt6j0zD7tkBvhgAbg9qIsYdDhYBkKZx9DO
8yphXwwPkmZjnzMlP5Z8IcCBIlExIbqyNFxUa0Ml1HVUtuAhxNhWvziocaM7Em/qYEhACI4z83RV
QWLz/hlbOGJXdqntN7WzH/A+n3hNiDI48lcqKATNhoXtWbhnr8yQPXMRgkGSMI3DQEDRa+uycCrL
vw0FRTCT0XeCLn8UxtgAYz0lHhiBosfCCp2BAZS3w6f/++dp+n7RqL3gpyjfpJvpRV5lv9nWsNIn
qC0fa2dbcNbkGJvWYoFSl+BXV3bF6ynLjCat0wx2GxNMB3s0ifKQbKYOiwi9cHNgxwHRC+QK0hC0
NguX860QJMCO+/smtznSDTppbNBR9QPL1OJS/WOKLrkFYsjhDADLC6ZU0q64wbq/m5eSeoAuQMgQ
twa0sGmngK65jZ/7KN9qkmV4j+Uu2XKO9l2sGvOPVIFgy69lN7LvW1243a+MUg5Pz9F6oNdgtIbo
82PLGNOCAyKtbYG5RSJIRSHxeh/4WigIYQzErQYCVDSa3xVOqZy598dwawXNGUSJQIsQd2IGr63I
YqR2eo4IpRcMKHmjaakU26wKw+3yI1lM8M8KlCbRd4C6z/VaLNHOrwZRLvrRs70/MRbi1pnh99Es
A/o8ANzfgBJmeSgydCUDErY3o2ADZyk8NnZrVcPv/dm6veKuDVHurI85tA1SwFysx99etlQPvbOb
zkzxYPjfDFGLH2fT2M0tRhSDDx9O4LZG9sxyNUtrDyQpSCoaJE0BUb5ee71Ay3EjA/CycThI+gkW
6x23OF0XBsi+uPD+PdIJyUjQquVGsJFkh4Agz0hCn8G7124aS3Jhg4rVOF5Lx0KCjWKrmi8yxCJB
FNueDKdco7dBavlmZzZObf3k8ASWpVsocFYOmjdzjC85H5V7X0JtjqQs6rgp8CW1J05ms6t2yVf4
R/rbjGAr1k7p9paClkiP3JMOTiOrorJQUb2eCGrLdIkeZgL6uiKnokEzGdrGZraF+FNWWkTmjQOJ
sXAzD8FF/Fo6tRlhS4FrfIxcYZV/za/id/YtOAKyPSw/uXg8NWwzg7RouuEOdFkixR0HZDQ0HG0F
QbsnrNWNFq3vn5mFm5P0yYFAJK4SYKJoRCF5bPlNqAGw/qf7xPuuWJUVKJzC4/zKxGUunZ0LWzSt
vmhjOUpE/cz9zSsCjleEDa8wSrMLNT8MCeMBTRrMGzRTuj5BBVDlcy8kGRKw/GSmXvgsQjWg/w7Q
9Hiwexb99fZGI+ZAucElikmkHz6iXslFQKC/WbrG02ci8Jv7i7RkASEHulaglIPuypTPKfMUWG9J
yLwp2RayWfOb6L+40S4tUE6n7fIWtSIx88JmXyROX1uZv8lZelsLrg0PYOwxCYLXYMaQ/XHh2oJU
GRWJwysE2N+utqZ+r6MuXHk5q+vEwkYD2Qtob9ggrxHKv4nilHGxz+FVJaxAXoiLba/b/wVbUbqy
Qg1HK5VEaGZYyYStkptICYnoMsjaXguThlZ7gHhi+QmZkPKQwSjXoVEiCVOkW340OemLwLu0U8e4
PRfmDBg+YOxAX4Axnjo1gTxHulzWiffeGquhOpTq+8RKly/ENMCQwgUA30UonpS7zflSaUUVwd+0
KteM0G9pnsC2xOlQIdty0wpAEfpmbn08Adpmi1c75G6NXa3v/t4/ikuzpCC5AcwUsqDItVxvYWms
M7/qE8gkPIJnNcmmWG9ZRZWlkSgyWFYAFSNrREvrcUlZi5MPG8K7pn9Xj1r3UgUeCOr3h7JgxoB0
ASGrQBENqP/roeSp0Tdj5yNhnNtoESFBysvOjP84ykSnQcJUwtJALEGlHmZcKs6zWGNXiasI3Z8D
qGILVvp7fyS3jzIYITKE6LFCsk/Utsr8dOTjIASLCFiTmSSfuK+Yc4g62bPMSgIwjNHs4azWCx0A
4tTzIb4wmzPSDYPppxbyXTXQ8QFjlW59P0Q5wH3HmwZNUABavF4lOchUtL+scs/mmvW3kGzuT93i
zyNnh8oBEujQ5bj++d4YgOZEz3DCuIYwFtg3/wWpBCMgZAy4FsQZ9GtJTQHgbQIh96bCMWRios+/
7o/i1q+gax5eZAZ4/ESZn/L3ncCVc9CpuSeYH6xszO2Jv/5t8ucXl1akZrMcllru4bxz8h7Zxibb
Q1nk/ggW1kEEGBNyqWj6R+AA11ZmrknUjo9zb2xX/RMnbB/u//7CKIBuQcIH4n1wX3RZrxG7uVAJ
JcYV/8rvH4xfX/p6kDAgWwwSFHrlUXdUpkK/qGoTzFGvmM1vzHfoX8rYqYsjQN4FcRZIbzdMdKPt
pAwUu9wrA7sdVpF8mOsX/c/9aVoeyL+MENY7dRxiMHkn8AVzUsVrDTcantqYYeLeOIgJ6gbh1RiM
lQzjQBCE1HIu70twAFgngjUQym0oMSdpw0CsiA/wUoawnWfn/lzd3h/IspC1gEDaub3I9ZZNgxh9
MA3M1ch7ApSkwAaC1NOn7D/ft7M0YaR3FipRkBjENXJtRxqKWSurOvdmfV3Gx3TXzW6SMIwszBfA
5givsbGg23BWmrk45bWqzpU2IC8a9a0pbnzQQGIG02DRBMIGNBhGxg3CjdQ4pq5D+xDct42p+baM
2NS6P1ELBhDw4gGClBHQUTQHlQ/GUu8CA8mvcGXER7XZ5P7rfRMLawETyHihIgjaEV3NSjqxzrsh
wk3Lr9QMJPOv9oVnSSQvePMrI1TMkDZFmA9FTFIs/Yn7+7+NgFoFPm+NMOdwfc/oGCru53UPFQiJ
UdVZXAnkB1H3Q4SFQsj1UqsBavSTiJWwc/4g9KeC1fJpcYoI3xTlHJCaacnXUCy4PlWR50z4dWKp
3er+JC3/PHlsIJwCDZRagS7sRiMRAkS5cB377ul/+3XKN3XoDD2nIzZRBegOI5+xNPNgxhPxPgEx
E62tJITtEGZKg9gZaLnokD0nLKr30tygOo0SJ8Ttwb6nNlCeTLJf1khi8IOFnBQLarvgVfH8QnEa
5QXoQ2rU1PMKYtlIDgovNF5q35yzTYzWGMNaYuUZF2aK9NcjXQ/B7L5pnT3GeG+KUoL+vLOF+1TL
TGNgYHsWvIUC3ABpAIDgH8nS62NQBlmsZnldAIyyncRt9tlATJNxnheGgZ4JAGoi+Aet58YjKX6c
F1pcexIiWG1+6fuXmnPub1iWDeo4g9ktNlKc1OjyJlmrCuwJIWF4jNtdhYoS2tidy0qQjqAiqCbW
1HaS+gIiV8JktqzFZv08edRcXG9ypUZB2OHnB6exOkZktpBwQ1xmIKMMjRv0pKWLYuU4ZKOKe9qr
e0vH0x7tdV76CnLX0KON8r3wn3Z9Btv1nHsHlZ8ot9PqrEKv537ga72XAOqQukPpDoo1B3tOZdyo
ZFqustPokAAxRNx2aBNKHuPUtIUNEPdQj/DS1FWq9eeUrPx1I1mD7ESsct/NJkMpBro2uLsRhkA5
mjosfK4W8djMkmcojjpYjb8aWL7lZhegKgY5XRx3rBe2G7ULpigKO6nKRc+dQWu7f0Zu/Bb5bdLu
gaiEqdgL11PVzUHm50MrIvhwSs6O0Vf3FKa7l/tWyCRcLggWQlWIUKoOBDZRBb62Usa8D0mqXN0F
r1rpuOho5PT7/uO+EXooMIJsrgDvh7sbQDri1i4OC6clXScWmr5L0KwpsPdc/bhuWconNyMBZx3v
JST2kdwnYgjXRjJJHmclVjg042qqlx6d3te8YHHxymfpy96k+EHgV3CRwBWfW0TS+fCyATRHR2RI
5NRbtzpUZv491fY2O7Lke25KyjBFJOLxAkcQjec+tcNk4FmyaIBwQOibgrwRAjDGN7xsZidjK6Az
0Ffz4/u26z/kv0Jyur9s9GH9l22kAOBESWdsyraa+2EjyCB1d5nN+VZTePNDIZhGvBoHs2IVrshL
8GonQlYCTohor2hnoffr9dP9KBBjDSR40LfBv6n2qVlZoQp6DCvguHGv2B4SPB7Gh4wgZDmo/Rgj
yVwPdRDBeY+ev1WtR1WG5haHShRL7u1cSqCHhWedjkWEugDCm+thqfHUREXeoHnsqnqU3nknDk2z
1tyH6jtF8vnEAnjfLhqJQf6xR1zWxVlLlKmJuQb20NklctxMQd/n+sH4lRntMW4wQ2QSca1CBgja
ftijlKEKnTFLLQMEWDsKR/VV/1FtcN/4dW0F+Ov+TrwBURNjSA6TqxD/uaWtDwof5M1MQM36Q3xS
twHqio/ZY/8seBUkUQvopU/rjrUnSRxCLx4yMJAggtwkqgVU9kKLSWMDQsQBK1SdwBoZTimIoc1G
clg8isX5vLRFxUTlHI9CysHWYBmkkXdjvuH1D5pBa7EycPS1RWbz0hS1J5uaF9uWcAkbR0HXrftr
RV+7+HEZ1yHSk2g4gRQDNY5JaUtE2zyqhKklOWLOlDBfcBS41InQHOkAj2W53uFFk3boBgHgrp6Y
+U+l2+qv/lGiNGGHhfMf6xJjOETkkPAEkG4Hv/3aWpp19TQPAoZD9FA8ozP5VX7U8y/R7n76xJxY
0Prbe+zaIOV1Sz6u5T4hBp9FMKS5F4CSHWlzf5EWrjB0hyD948ljgvSCuh5WHOtFpfaohuuqmTl6
/pi46GCovc6/QWJBYIVhjqwJdZCuzFHOYi4CIVQ4meir7WYtXY+fAUBrg9Oi5Uli9ckuit2mtLtq
m7j3Td/EHli/y4FSYVQJpbRsNABIUPdl6EGw+QdQGf37fzNCXSgg1cxRoGE2x2b1GX8lH0C2+o/3
bSyEAggDcWvhmkQyCinC6yULQSOb8d8MlFEJbTBn+zvbjuYvmCSBlTsKOhGyGmHe4NWx+a9MUrtk
ToIpkYcow+XVu/x2cHgH3WNa8wSpys0INSLFvj9IMlHX+wTvHRWwaw3aLlCtoAzKnZG2XFdAL2uy
hNbRusNcHtSOASG/9bV4gCC5jlc6HrgkvUdNpV4IORpJ9F7/RxYfZGsjaGawyR+L3oSuN9SWGMft
5kyf7WEb4k2KugpdjNCzQk0qXeixP6ziF3LCZmGXnT1z5v3pu70nKUPURpQ6ORZ9A4aK1K5eM0ve
RL+GA7KaE1kvf3k7cRnvh5vjRRmkou4giMKq52FwP/85hbawZV39NzuCGEDHClTTEFHcIKB5VQ6a
oRJ7b/5TRNASL0TbYUzazXVImaAuFL7A66RSpN4Lo8e4saP6JMtmu/b83ixTs38N3ka0HVZ+OPd/
NEx5xVKpgjkNYFg5igZ6v4ByF1bW2+BK/FrZftRfoOMyTN5cntRYqfUqEPpmGZnOJERHvsw2Qkt+
L9Hh2G4fjXzli4wdSU7S1YGGPQn5VJQSUdvAobs+aU0I4F8cRIMnogfgRt2xUF23LooyQF2XoSRw
TSWHg+ePm7LcFKNThQfpa3gGFubA716iI9T7H+7P4uKgkJkBWgWPc5kuPJRRLmZpjkH5oyWaCHFq
Vry7tCXB/QB8jJQGbmpzYZ76Yo+kvTcJnzzJYLiCVZuh+TcFdlD+xJAYFsk03azT/zNIqmjX6xT2
ydjWGjFolWgRHFnad6uZM8jtM4ryDC+/5A7/PToYo24yXu2SQY+LATfZ9NcwzfHvF8PDL1gAgAxB
ogZkFJ4N1JFOi3iIIqkY8TjpnxuwFwSnrKwGfXsyhmu/jaQM4MgMxKGIDUEXovsCcSFufiXqR69F
R1aoi/jFiufWo2rOYExsClaPcqY9ymnU4zgYk9SOnlgfBLSlszTD6g98tg8bk0NnYNYbaMHDX42P
HIaLB+XgC+owKN0IRnLvNlZ8LF60Q2X7YHoLpGWv+ZMBqv2fymORIihRxIamJY/0Gp3Nmas6Sbt8
wKza1b40v7asDX/7ML+2cE4SXIxrCqCcWcpYN8BPXQl43PbbU7bTe4te775VvN13GTeyR/8a0JnI
AVQCNBeup7Gt5TaTB0zjYIWnYdVvcKTRr1pZNUi6yTakfXbNqnYK7zCP2EfcTtlkduH+3P+MhXOB
af1/XwEAyfVXTClfJ0GPr0g35fPg+B+dV4KVcN/Ignu8MkIdPh+ZxkoBEt57PlksUN3CbsRvA71P
isrQFqECHFRR+6k1sC86ftWMNmRbG8NsoajM0oZiGSJ/frE9ajXW63KYsD3cgTM3227Nwu4tXV1X
YyGLdWGCG8V+SMKR7HHRirEdBBecATv86lNIJqLrd8xw8reJL7LngX4GagjOEf90bVGaQrGeO2H0
lCdu/ewjjAeT/1TZxiZi7PflwV2YoiJ5MYvSsBphCsxCwX32bfC2VwcHbnGVHjyWCvmSV7waGbXn
8irKY8Teo8cJoPFawmyrHveXy+zyIbdYne5vTxFKbwBpIImCJzT80/U0Fk05SkEhTN576raOBW0R
RtS0aACgIgS+oKvgxXBtwJ94IK4DafKkd3ALx9hC3vzUHWNWt5YbjTEwvSF6+48hakOIfCvz0wRD
uLxEq/0OoLa2nl4ldP+Ktho07KJN4/7WjqaaFcIc2zgN30/qf3xZk4/QFaCLAceDGur1aA3Iy49K
jekUVTxla0vecbbP2Po3MoXnkQLCTEop+EGZusY4IY3Kltcmb4Rgm+60bkt0PMxhq1vTwZwtxQEI
GPoPtZODo5BAdEc1t7m5rcFH0fA5/8USkxIfUovAcIJtT+2hSchkqWwq5J+h6Pvsg9u789Fk2Djd
98U3BEJUvwBABgwHMDjQHuiGGdogzlqSJzPkGTnzmG9al3cKZ4a34ZzfzpVCa/IEJqtv4Xa9MkuX
SIJE5Ya8zWav/aO/DKoVF2tOc9etVRPlx9GMOHQLYZya2wwJGSue86TUj5jFoC6HOZ3FcmrTGdKI
hdOGdhGuS8TNjv8UPhpb33rqnvKH8Ddh+brbN+qZNwvALGigSFpQjrzUpKzQymJG6aJ3VWdfHxOQ
jPDXRjZ98wedUJjqgLce4toktX30ToJSylDOHm8JO9nWtugXZbJSuTfKO+fNg4n8vwOjexbUWpBA
hhBWOic/itbzbIbWvD4+fvfmR2ALVr6SrHRVgMMjWYxI5Ub/g9hGhZhUidHXi6eBznmt+OCgwvbo
4o36Oq9Hs1y369TW3GNuSlsB3dBUN98qEOl/Y3n4Bcd4bZ26T4aga3ouhnV1i9S/VUGKMnSjfb3W
kEkZLXyA5Vu1Le/jPbeRd1CqNlmBN1nC6ycZPgHFKVxb6IIAfZBrt5hBnaIImgpHyAU17ji6uhO4
it045QbMLsFGTRtPNIQ/Iir2Zo6Mo8PwHUubDBhXFJMEAOzwkL/+gkSRpqYP+9krXtGjJHmsn/OT
+KX1dn4Y3sRda0lWD3eZ74Yjk3dKfvt29P/Ypp45mpLqucx3MxTTK3NaiasaEj3jxv/be80DrnfZ
LiEMGlhfH6X1qsBFd9bPZMbOy+rw8qJDE9qwHlPzK7A+Vs9o4YXO5CCfNZbz5QXQqvEO9UF0Fatd
Pb0MO/WR5d2XPMLlzFG3TTenmlhkmLkMPLN2l3kpi5FDVv96fgA6ABUHrbDIA5f2dSk6rfpyqOhe
K1snCIp4+Zal2bBwd6D4S7rpYgcgzjn3UbwIUCOxkVNtiH1Pf6leeSeEXFpjpe5o8a64gaiC6YRg
hA8Md7pw8mEWoASgzQCqQLL7etspId/njVj7nluGzvyWVeam/5af4crTxlqV5rSR36bW5H0b2mnc
iaW7seD1YB/cAPAf0BwUevDX9rkskIYua31vZ6ToCC2+cofkM/8Bv39jfBr7wS6eq1O7itfNGio1
J/7AosSehX+oxQXIEdqJpOCJeacuFKEtBaNQNB+PRfRZPUZfEM1zjaO4GhzFjR4bM3WTlQpW/mxG
5vOjagfm6fCmmm8HwcpOwwaCT7bo9pBWjs3ZEXE6GJ7h9omH7AppxwNSIOSO6YdExJep346c4ckr
zlXem1XxUjrAKL0BY3convKVcApZwepCjH9tlIoTIcXig4Ie+F7z2O7mFfaGQ/oh5BYLdbG0Aw0Q
krD6GgYH8tb1DvCLdmjBfOe8bDL9fXjqN9IOogv7kjflDb/x1+EBKkUv8i44+gfOY2EhaM+PlBie
FtAPIObxBqD87jgFZQ2JtmBfPx/12I726ibBTsdgvxnruGwJ5XtS5CatPa4HWoLBkJchhyEg0e1B
9dRN7diudwh/oX6KGxacYROE3aNxatYM27QHO48SnFKkOLGT4MiubafCWKMFBEYJST8Ep0d/2+2T
F3B/5A24eV58SA/dptxHvMnMadEXGzENeJ1BunEQeh51tQLTmkPmqgz2iinU+/hP+eZ/lEf0srGA
r9nOkgvpJ86TXiaX27AQIWfdoMvDTRunD/dQdZNewnjldE7moM3sMftCHdRK9pGnhGgB8jXteod/
OnCnnjOZoDX6boJ9sAwA6JGQuMSziFpzKR+gPNvJwb75229ni4G7vKHCk5+XkBUn3DR08aDr/yF4
Bwjb0Bsm3uir0tW3s51tm72y3nOO+gM2LDoEbg173pcPMRo2+Agd12u8gfAgS/cGUhH3t9lNJIfv
IZ37wI0EthGwBGq4dRZqVVCM0T5EwzgLeltvLbAiAHOEZiQDDow8ZunIx9FBJPd32vE22moXO7+x
GPv9vKmu1h3PeeSjUW+EWC2mndp0giJWZZJW4z4zC0QjjQWxGwjeiMDkq9b8jn/9+X36mOwEHzmb
bzVqMiHAH6MDwXw8UFXzl7N6821GEQwpynVnGvYA/27ZPJzgLrBLRKXQIjKZfvfc+4r+ckSgPDhn
aHwPzM/1Se1abkiNMJz2k/W53/X22nqv7flP5wRrxOaihS7rb5H5CTF38112zKOb2yt1o4D9f3w+
ok+jaW4+nzd/ejO033rUIp8eHiTT3nq99fE3M7eDK5uqecqsFhdYaq1JRuUgrPCPtf23t77+dk5i
KlBRGKy/6hEMUVfC//0hOLHtYNXuk26Olm4mm9Q8IBRUjniOrDxp9TbYH7n54qWm01n3d9UZPHpn
Suj3LdcXQydrwbTf7T/3vAU15dfC3Ox/Pjerx729P25qB397znb7tfJ+69X7mnEFn8Vk7n0BFSVl
0Rhng4AvUD9bu/ZUa/N5dH9d9+TYKPiW5pPTmyvVXJnO2jl41uvac0zzZG7N1ZetM9MZN84cm/ti
i9BUGXWS5UCb8TUJRPveNcg43Z/wM+T53nCpiDrvfR9tiWDAfc2xtfbvxwIF011i7g3ss2cUkSwL
43533ccWR9pbOaftynt6g9rG7uUB++CHFeOfmaLUJwE/ALQTaetEhO+uj4XGafGgcHO6f+fM3rbb
TbCDgtEhPY52rpvKGvLsVmULq3qtb/BJ7UoPTB+HxK6RDqjcv/G+fclHRhLk5moDoucM3OfR+xVC
eVTsUGkGCvJG3OzVBKD6ZwOEWqis6abKUq+8wRoAjgqigIKO86A8I1imhl+puVaORtnu8SSd4AUC
J7F027ezfbbBpWoFLsuXL5lEGRleFFYFDY36rmdcKedQ1Lii22dfyJiVLbIrioOgbPpR9oPrm/za
iM1QcEODMav09kaeHvgDxEfg5YF8cQ5NL15CAjr2tVwvxsced1rr1J3Zqes6XbcdY5+zDFHLp4RJ
OgL0DVaebDXdUQK1bXJq0VVrRnrhJsZFbRSJX7x0wOsBupHuFJlNoVDnfT+f6j8GtBY+5h/hid8a
6H4BLt1G3PSByQ+m8QWJu+fuGZJ97v0TfaNUc/4AwGLJfCoENXi9mDI3h5Osj/Np2AaPMtJYuI65
g4LXzLwqXw/RKUP0ZWyadbzPFMZ6nhfs8uwiSYfKIugOIDYBME4jcsrOGDM+4YRTgUur2g6rYnDi
Izp+xZWbMmE5JJS9sYZCvgruDrAQdCpHmoRQKmdfOAm1PahubGufeEGkLu/1LyPLGh3TkxajQEeC
8AANGrSupTwlGmXX4ZwbwUMJ0YYAdy647p2dAbhY2jIzOKBfgmAtIkEHZBMKImfGzfUqKkbk83rS
xQ/Fa/hRVKZ+qn6rl9HpNulWX7cvPlF6Z+ycm+lEWgzlPwDT0cUeQR0VSfETFrSS1HnfWZ0zQEQW
yeSNADGhY8Y4JTdzCUsEuU2apwN2rFFzmSlFpkV9wO8lc7THDXeILN3l1ywUCx2Sg6ByZYaKUSdD
g2Azx2FA29FO1glUGBnR50097l8mDIKqQ3MxJDeu18mItIzn5IjftxuccSQMdLOx/wQnawsRau/n
/gotj+ffxujoKDSkKC5mTFuyDm3DEj1W54IbN3mesH8MUHdP6sejNPHndRkcKLJ6os0S2rip2FMz
Rl82FW/MzTCE/F57agszqyzSEORx9DB9b/4RbeIxssGOTuEuPAx/jAcfACc0cnQ1qPven076Tqe/
hLoUWiUQq2yI+X0DQW9i1thGNjOnQ+bsyklRc0r54yFV9CYje721B+RcFVe35T+mCGITazzLp+qf
1aNOVRH4WdfHGM9kBbsYAuXag7jmkMG9P223Tp4aEXWsuLSR8zrHCoL3bM92iDS+uMm/+hVrO56J
l/fmjvJIwGsPpdLDkv9gnFX1k7VgBg/JS7kzDuJGsipXfPN5PNlYtCfWSaDeZkHZhFEkwrKIpoTl
TgKPhTmPrP1H+Y4Z+jxVNmK9Ztdws3EtffunxMqh50ZQabWlHoyT3FhGZwfM8d1gFs6bnzzfke4m
EQuVJqpyaJwpYUq2JRomb1Nb3FS2ttIhpMlcRhI/3izjhS3KrYiiPzW5nvCAM3XO5CRrbe3b+Tpc
S05hswSmb29OOP0LY+RjLmLKHKoGcxNjYJvH9QNj57MGQnmMWk7+D2nf1Su5rXT7iwQoh1dK6px3
mD3zIuyonLN+/V1sf/e4m91owjbGPseGgS6RLBYrrlWXio/f7vCchG4Kve+dwUW3ou9wWz3uPcfw
NwykS5ExBx7D9UIspUsFISvFLUiFUJ8DJNE6PhRbz+b2r/AkMSZKFTo4jQok0VeyJp6DPsVVhsou
71bdNx0Xa2JMlBSliljSNfVut6wJ2rO2LSAmqnn+bzyMC0GMjSo8UU78saA2anBUmz6Xxqr571vH
WqisHXNTw4I6p1sOy8hB+96PDUrqE0f1eGfEGCRr6CwJkNXQhllOSiS6rB2Sbra64HXw3X1FLnaO
sUptoieZF2NFLV7FBIEnfEC7OYqcBd01fn+LYWfAvEJowXuJ9QwOfXzlJUIhm2d57lhxCXGQqWP8
2tCRPr2+QoXZgWvdOit2YEcQMm7SX//8YK5kMAczRarmt+ZZpWsSOchIEMqRy3st7uzXlRjmWAor
1sDcUdFjqTHBKeLx6xdcS0BvOmOpL6WwHVK+mIzhFNbitqRt83aD2oWEykW2CO1RRh6A9klz9o+a
sUcimcehjStg6rRYmLLXj9SuCna2SBLSOqKz+uHZhXvvHtCwLUQ3KPEiWc/so+Q1fpR3Bn330NmO
AbcBt8h4D52E64/d5gIw4Hghiy3F9FYUG0VzlpXuus72T5iMdWrEjmiF2shP3l6y8y/QHqzEtXfi
Gtu7h/n3UtlMUprWlaX4Z/HUrCdOvf3rNpezblvZAeI8zlne8XVpeU2jg9V0hpu5C6j4SUnUmdjc
kKhwm1ABQAJRQfNZYvNiyJu2JHgwNFpFgzhCc4BoMu+jFJRhHOqRhLdEthMH3H4fckH635Q/qrBN
FBDRb/whipxF3hSaWLnMazkNmpApPeTS9hHLQvteiMzvtOl3eNQ28iulEZ33LSjQvH3zTtvcak4x
6DbHQ5dO+7dpLz5cA0aJO0kGl8oI8oJ2pe2LwAmew1N4oibOcGvgAI85CVEWOGU7Wu7gWYm7en0h
nrXdQp34QRPH0jbAiE3jbKuNumo24WI2k3bzwQ7eJVv6mXDu3GneeyqN2hoK+Cg5Kfj/a4MuaX0u
i2ONMz+CXWpRbwM8uN6C3mGZyKjW8FT6pu52Pu0LicxWi3o3+krYgCcisHUY3942nvo59SeyRQ2a
AER1yJZIRFkPIJikUaS3ALSjTrxP7xOJr3LGD05uWimYj2Ih9yMhDBphwjZYC21vHpH9OraraSaj
jyRwEhG4CfXn6HTzAuWtDtF0yYXHv8kZs5/AmO3eC6M2V/EJg5M4AdyEfOsd5OVkA+pkK+BCCM+8
1/xmvpCVybj2iJVqXRhbqL0LgJ54oZyj3NoZHQ1jUE+8YYl73iolbfr/2sZaGKNStF4xK2n7R1kH
cIrpWFJho5i64NjNO3HFlSDGpDQT2BUTEQtTcJ3yXW0LKNqBwDwhmBTiekX3klZX4hgvvGpTy5vo
unqUygecXYRacoflpQcP9gItiMv/uEDGHUeQY4CrjZ4cLguNAdHAbhunbDE6IH/mubBcRWH8PssY
PFXwoJyAvXDSnTX76/R6jNcIKx6izE0dl1VLxigNjTIKrQET0eIh6paRSazZ5DSOQHwXEH0LD0ZA
OGrwbwvbgPL4ToJEE3ePqSViHalLbWUslenLoV/pONV21ZyTMh4KZd2eGivVEbaSXR+oHbAcgZtJ
u6nZMVvA+o06phKslN5M8+ityh1MoasQfef/ajAFVGDX98ix7VF1WVg25nS7VfKqo9ZtN27ZEWPV
OgnaUny7+JcJuEttZzsn0rI3La2DMuTuaw1YKc85zLUj5UDkKPk974cOFUpARwJnF9vgVoA+IsII
nrTVMbVrnC1Gt+rQVBAtuFlUnixGwyuh7fU67KgT0jnS0zCjs0+dQ+1/tvAPDTEwD0KfxQgX2uCm
j6hK3+ra30tlVN6Y8jYMfYhvVxZaLpC1xaMX/VOA/L+06m8pjEZHuuKFWYYN7W24zXa2D4/ULALl
YP+vwpCLw2OfVNh6aciASIFsC01qds+e09HXE8cnE/XfRVrghgKWLjDngGfMvJ+JkiC7M0p/3dYI
YwQThkN8F4e37HAfzBkPrfuu1waXEXB5wNaCTObM0t4AnGsvSOggGn8GR35VmuUzLaSXG2F0w4Is
im0+C7Y5ojxhrvF81nsai7cUPTqoECLjyCQc29GzrLQI5K2Fm2FCQynAQojHBl46J/lz9+G+lMVs
btmaYtLogM0c5wiXt5Y9oHsBnbz8IITeM/YiXEpiXBI5TIdajbAqwPXM6vfu2UB/ggdey+anes92
5QxcJFjhyMme3HW/LuUywQ/sTFS2HVZYOd4x33XwSbU1GIl/DEAFKN8iadAq8C/sGwDH6DSuDqxQ
1sh7nifFldbKeOfQmbHPVz46Q5T5NBBxzQte7xmYS1nMCUp63oTl1EBbFrQSGX7Xy27Oqw/eezEv
hTCH12kYj4pLLIjeeWo64dbPNTh4jzeOJ4Y5K62qe8/Pz/sWI/HdrXpHJp6ru4/F3E1tXC6H8SKr
sZCNNOtkVFW7fX1U1r6bI03UzdVfIQcxk7ckxoNs5F42pqSnouD/g9sQ9HIDtJ13Qtw1MY5jiDfO
1NC5gTeV+vu+S83yAOIfaVv+m0ze5f4xb2qcCmUu+VhU5QxOvwvdALn9YAHn7T8qBGOJ82yqMdaE
RQEYbUMTQtTuY1E8M0hP4cY4XVxY5v3MAUsBnA8sqF3RNy1eqO/jjgapDYrULcKmKZ9bXxwtvJOo
RvvL/6wEC3SqdJ7U1AGE0nqniMRMak+r0akw2PNY0j2/G32nIAcDJgGA4EzmvIx0aoNEHWXU6Ppd
vEAnwUZxPhuU4NGh6JH3F1w0t3x68p3jkbe1d+zTlWzmCGsBXJiiNsnb9VtxkN14DTwHNJii9RK9
U8ANitx0lsx5e0stBXOgV1KZA22MUinkASvG/I4tx4gzPJxjvUkPw06Hk6k8P97iezm2S4Fspqdu
zE7WMP+3NchWcvx1MdsvD26xqw8viy/Ont6xKVeyGJMfTSY4VSMsrnVVZLJCpEgjgvlwzuW75wdd
yWGsvjUMYaNWWNNbSYrfoi2gJj8tl9+0L//3b3mWO2foEQ/tv5zdvOMCgXUAyGAYg0GbH4sHG6Ij
RsLsF72PAyI0NDJui3Wzo/VrbtuBekdVLmUxFlqrYyWTCirLPudHMQwQoYuoAdtcN0e10rEEfgRE
rTGrnwCWwPgtxmIBv868dG3axqkUqfJWnXcIf1F3Q0ZqeYoR58kzJOgcEe8eZ1Pv3cRLmXQjLuq9
WqxmKsyAvJX23jE9tehjFV3Fee7Ieer4NQG4drNT3H7BEXxPXy8FM+bHA4UoRnElGX3K3ipef8Su
74pbau86Ago4p3eCxbALerQOcDWJt2jG/HRyK4IQTZHPww7xDoM0oBQRdsDZAqPoQCkF9ZkCYjxc
H55J4IlmbJAqFXLWGNTyfWw/FIcOSs3nBySah/kTRvZ5Rv7enbnY5fNtvjheQHzlapFhl0dbnwOc
rST7P4mzxKgzjK0OS1/R+Gzdk6//usnnQsCF6KBRjE4C2xjGWUYU3QQyLffP8wONqt9zR0My8MgL
Qzk6dU78XohUK9kYUAujFgII2CTCQGCL7C3PI70ZQURkLQNFkjaqUvhUk7G1RiWEZZ5pVH+SnESY
sN7P9iH5BiZB5eoSHfD84VwXalZvbMOFSMbsKo2kRKGP3UThDbXyfFUibdCsqpO+KGxuheSe+btc
IGOJBmls2qDEAoMAGc7Z9tk/Xw35TfzUVoLDG227+1BeymPMrdUB+TH3/k9XVBu4225uYzepfiYA
b/1pgbj7eEfvXkQ02loSWMrQRM3YHwEBddkIurzN3nzQmHdO8QsdjqXi6jycybtaeSGJsTZxm/eW
UkKSIpEUIzMaItwQxvyz/Qp5QEx3n5ALWYx5EfWqquTMlLchxo43p77AMNN/2jfWQa1rf1L1EKsp
WnuQyRgT9cu0KA98wTMhnI1j5zm10E80IzBo9BKmpN6ChKsYieLb40LmHdL5cb25YIC9wOAyptuB
2H39EOp1n1mpGSnbukQ1Ui9J6ttlSMSZiT9IFO77XzwVvJdoBy+DJYoGptIAfsNcM03sk0KKA2Xb
j2666GGPVTy79WcJjEQZMZr1myfy7paqFhhLKGwhBu2uV1lHZaW2UaxsrdIxEyKqTqaR8Gt8jl4G
HhvBvegTyPqYi8AUGTBdWXSpPKxNwGUVyrb98U/polsIO2U3vMbP8Uw1ON7h3YX9Txbav68X1nft
pPVWhq3E9GROpGddIf6z/5U7/xRW9Wz8LyQxxl/wAb1v9JBkmrYG8LHP4acoSSLPHt+zezmqi91D
g/71imK10uWYyhGIuA3/wP/UccdSVCTjw7ioXuoPY9kDUP7lsVzeRjIOYQBwocJLIDaviFehPX9m
oAp+iE7VSjj8N1HMlRNDC4OHEfRDeIpPMfJhXkbyZ2AX5+5/E0St5oVf4AkAA/Wb/Lwm81X65Qkk
DIlwlHxb4qXe7pS8KWUkbfKlGJMASroWpqABqAF6J+aE3XE+2qlLUKlzopk/913JEdzaMR0UJ0k1
T+HSY95zrs8AdDl7kb5MDobRHaMGpEYYGJBAY8IViDvX36Iana8ntZHsxLn22c4n4BNE7pAtlO3k
WprdggSrcEfeXbzjH8GW0bkkyjcJi8rst1HHRW8GerEL36dZdvgQ7P6gYjzSNbFieQ2/OnkxHN4p
38loXItlHtpm8BsV0MrFTliItoKZofhFXobzYW25cWI3ETymCbmvANPjdCQVgNJobzHd/Jdac6zR
nRaT609h7Ow0Fv4oFtiBaDmBiwHcbHj70fPQ2eKbtS030eJnkdnCwQSr9GNdv5O9xywF0NQw+4JK
2k13y6SIKTrdwnIHsHbUMAHjh3FTfy9zykv39PxSDpvc8HUFPGcR5HSz5Ll5npAPkEi0F9zS6QD+
I7hQ+G2Afn0P2BzvI/GfAtdcpLNs3n74T9aSN7p19u6vX3CgdUHdMcxsYryaBdOywAgtVWUDTtsl
mBoARx0vRFd1tfVAAK+iLyY3ORX2S48+7ZeEC89wx15fi2ccSlXr06qtIF5eZc/CW4heewFlUmeO
NtMNGsMjkv/m5HzutCJApkwn2g3ax6QwFlTztdJs4qHcWQt5FX2OJfF+607l1kDP8tb6h++kHxz1
osu42eULkczdRtuMGub1WO6CpfapvGG5r8Bm+MjW4XIMibWKTrT4hi4PXuR8mxmlYGwUXB8ggQBI
YNea1YEZw4HZASMN8+mzQ4KoecWbn71ru3BxqAKBiBmEAdcmMwFXrqCMYEZGBX6OzvGZ4KIlKADT
yEZBObhdK18UX/Qn4k3I3TPWKA39T/L5Yl+8UlWajWCph2QNs7oVYnTtlKzV/WS/W067Njj7eXOO
mgLwJFwUkI2gGCUy6iqFahyp/VjtxlcVvMB2dShVt7U4XsytFJQs0SWMFgINNS+D8SaKTNTrqC2A
mD7DuJKSER+xHWrCAUfOTTQHU3Qph1EOwJVotdpAjjnC8ouuGc2jdN5NxOSNqN6RhKcdc7cU4+gW
B6gufX9Ce2G3y5wZzVhHROW82jceGPAALyUwj3arl1YUaJAAT3ZWAoIjXJqzI89PuW3EhIUUwR9J
FQB8uqx33qELUyzSbsRFzmSivMWn6Ll9Be7nobZT4PgkxD+EBxNlvQncIjL54lbc7mwlAgMw64DL
G3EQm9Dtm0wXm7qadiN4Awag2RRPtOVnQMtd5o7rkYQHJFKi+fT02IZRZbgyYVj5pVxGWcI0bDNR
KKfdm3PgJNxuYx7mtxnzqMoR5qQr/LZF1PlHt26QUdTsYwx8x8eLuIEQAfD81SqYCzxWhgDqLEga
7Y90HqGD0Fyqy2wxzeu32nmvFyNQkPQdnlsgjKDO7eaLx19w+/pgtuZMzobxAIqKx5hKQc3KXk8j
bTd0c2PVb3aAMyQv77unL+exJIPu2vWJATVAo5PRGoJz5N6ujbJRKLoR94q6a57jgbjoiz5Z9ubk
k9kfi8w+5yFBGnmJfzV2gmO77mb1y/0m75v3l6d2DaCSr4CsFk/ufPN7sTguFm/PP8cnQGM4a8ff
va0xqrM+jrzzudXu629mtMz3xKJoBkPdrd9yAGUhEsBQwOTkRJ4ngEUsCepe7kBMdLMffCI3q3oD
NTEcjZvvPrMesdsHmkcMIEsSUBPZ3MZo+RkAIxJ9N1suBXsJxMRv3VHJp+Ea9rfnfB9CQEIAOA0w
BeRpYSyTt1dAxJHx9MWLLs9O2KNPYbS21v1gzAx8SkrGVUre3izysf/APA6pNm8fs+el6XynNiAp
0Ap8+OzfMqApFAR2Ft2js3cKPRPPjuvcbdevLZfo4zxSwHwdrhWl+VAVmCQ2i9AWXtBKqajvhllK
ULUzyGs0f0WDsEunhpAetPc++Tbc+elw+H0wnRMZZxnZoH3asXtk0hc/fKSbc5B281FAw6W8yIAx
MpgtaxSxakPACO3q1bhCD16LKZIG36cB4bcFUED1tgZ0yupNAVwRVO35O0dRDh8P5hyCGCC3T99L
oA7GSx0RWGiryP0bthegFUwF7E28jF7BZ0Z+dXY9IyJBxfDItVW3bgDwDABTIVHaQErZen1//cTU
qjJMjd0bTV9XUP/XEGn5BBNlCIJR50rQ3YiuGMAtmegRf5PREg50iUWquY8tiUpTauxmglYSQP8I
kOBQMptZ9W1RC5Fi7Fq7mw34o8E6jgC0w71E0IDO/1O2HBzQpOLA9zjtgcTA3+pcinCUkIM///Zd
sgntWiYBujFXx2NrWxwaM4Xas5uvBIwdpVlHLpLN/QRTUiRjahlwAQySLGMguUgzWkUBvoy/kBxa
bOjIZ0I2+bJAxZ722fXw+TU7IPgezp7dvpdA6FWAHAnse0RX7J4BVQuEKhm+psK+5OQNOSjHgPql
RCE4MCQ5LERbuo2vOnkb3/3+NMnnJ4VPKrFxwKIWP6mGjUA4PsZOBpgfDFXwSra34R/YD8EfJoLS
ETR6eI+udQxtV4Wn+7mJuwswYQCjBvawEEANNJCDSX5l+AI6zgHsvB2CUYc3UHODBYRJU2DbiCow
WTBvihHaa/m60IGvuI7MXUEZ+5bRUgT8TA0wRB/YcQJM2rOFzQtkbF5OJtR3P3zwueibA+haacPF
y7tH0uXmBbW4xAY8OO4iMnDAlXr5enye8r3bSPE5EWqIpgmcjOsv7as+w+ukaztafDVRTAfP0KI4
KDOkp8gfFWP2OupnSKKSZwoZ3JHn2p4MR2zcjDdufMdfonA9oPgEFzhyVCzgS69EVpOKubFL3hrR
+Zh8ongIXdHSefJfkz+PV37baI07b1IcTaSkgevN2iFK0Ja2jWfstm8acSYYUXkOcC6DvP3ZfkTO
Rw6tfsP/+gTm0qY3S8WfuZ7Y3QvnU6jJu77iWDPGkDCeh/GrG9QgXSuaKsxqa4dhr9NzYEsw1J+G
rSM7KNgUQxPpctcnfyaCf8UpzKuTM64pulqG+ocdm5wI6tbFwvegMRETdzIlTmTUN6wCTYoqwdqN
g6uBvSCdBwG/4fMmiAeA8oUUto1VnUY1ngpImTzbA6egOvcVO375NAD+0R5Gg7OoO04y5JkG2soh
lkY616quGZGYSGPq7WIiPImwU8EzendxLZ8RXzc4WwNoZDCjxmrXwW99fMa3gZyF2gcAfTBoh0O2
mHvmYaV5XFUeLAImvArsKZlG25Mw0aa1HGec/harTiC0xV/AwgPCDiML9HwZqNwjb5cEYOV1eNDT
twlNGDSYVnRbI6uNC8T8vmz2Za2LkrCLNjSpO2CMWiDSokaRzMYs9dxchq6QunI/y+xywTOut8k1
iMc2ImVBiWeRuLg+xzT0ZL8qCmvXOSXgvmvYppAYbuH+fingEYoL3qN3W5JGOzsKOXjxgLKFhiPG
UUBhrvZbJQn26Y8KtEhhnyzNVerG2+EEsEjvyYeninoMt+xz8/QjF0OTekho0FCHTdln41g2yQi5
uQsY20V/BMvuMqh3ylznETpZN84QlWXIII2CoiI+YNboC5oJ4pIu2K/f/gC0293vJQJoxK8Z+tRm
MI7oaiAn94TAipxOkTP7Rh9ADi8pcJ6/3cPzH8D7fjfoDNjgRV3t7N879zDZu8D9+jm+WsvjerQX
BlzUFRzk34un4xdCi6P9dLTdlfP4pt28aMxCGOOV5AWSwnQh/k49gFhuAQxNXn7uxgs6y7BAFQ1g
WoB+sDegzPQuFqpgL64kJ3vnpHJvzC8uD7IwUG5M9SNRxngveg5KQ8kzoW4ncqDNMY836MxhfmUf
6O8jiBBVEOOiyk1V4SK52CODnEieFeynTzwt5Nl0nj/2wEuJ0WIGpEDq53akWf3a/HYH2/0y7RV5
XyjD/PFn3Fa80XCqwhqiwQ0ZVsBXXX9GPBmG0Fhtsu9HUo7wIFXQYO0Aph2hJ6j+JXPnNm5AcAAS
LsN0YNXogwKTB/MCSFIldK3pp3t0EJhO46EpWbEbvO10mO3p6+sn3fdcKGpWH5EPAVukQmvsADDW
zqnei92WprHVfcNrtkAw9oBaBDJskurLx5tJFe7ySJF+VAB0BrQ4kKXAlaAqdSmk9bsuniIfSBbk
n3ZSYWoI7xb6IM4o64iHr397LNTY8AvD3xUbeXK3A5qe07n2YuK2S5w3+sa2WyjZgPIarHJI7qNe
yth2oQqb1OjMGIksa5avwByxLL8xnUzBh+E2g/5SClYlt0jJOmBULLoscZWRWIJaMtkrI5HzMdXi
hLoGRHQzZ3/6LABMjgoVJ4C6SbWeRYFDRgd4O2SyAVTgqVOr6Xmyy5YlHXN3BAmBE8ZHT9k+2Mu/
/W1/aNwJ/RghiZHtyAa7TDkWQGJdL/oRcO4wjgu9RDWYuQi1WIVjpKdo6ETzs4KqaPqWyiTFeOUX
ZlB8LhIn6/1AHqpxZzZfANWh0epahdI8CUy9LPNdmDq/LLejEStSXbuXX+6I3MRriyKszlsk+3pC
KJw8xBIG9bluO2oKIVBS4K/ssmSWdaBnsIAb6eT1ArwKqSMBCZC3r6zhBg0JYj66PkAj4SllDHdt
dQDjK0UQwoJ22T820bEK7arnVFtv4iQqBlEtAiWElgrQWK53U8JUGJA+pGJXbeL4pwWQPqil488a
tMGAC3jhRCdnA3VtWxAeASZAh+tsguuIERdriZd7gVHu4oroBqaOc5J8aiHJArLMe+K1JKydiceV
c2M2MfiJJwr1WxnY2IikrxcphwlIM1NITUcdCQ8ARPVYnuJwvAX2JcdeSgBqVfGIU4h5Fv8h7AwP
s+lRtbPGVy1ZhJ8erxx1TwJMCzi6cVaULuF6IbqQeuBq6KqdOe9ABL43uo9/avtpmgOkeeAAN8H1
yQhAY1zR14pU7aZmnhdzRfn9+PfvaDWqUCBLh7pBD1j0rNowIiUvk3YXkgkwveEuyd85p8CIADsI
kjUo+6DdDlzf8Hqu92hQ2iE0pmra9vJsBPZTsO2qP7x3jL03ZynIKkgWRR2Wwat9LSVR22qojWna
ZrKj/PKeVSdFplt2TGJHPFZgRn0hC+EXUmU68k+4PexDFoLWLA2SUd9GodsjjN/t5PFXXrj/6Gio
FJy9BoBjYJviyWT2zVDVLG2Rbt1KFkAcBmNrrMyAk4Bk9PcvGXBGKVAIRJ3duAvXoiw6LR0aVd8G
6IC0RHvQOuJPHJeX8V/+TwhqOmhTQSqE5bsuJF0I/FTTtzos87TgvnisgknQLhGUW3gJJIPWPa6P
XtF8PU4AA7NVgvcgeRECWwsD+/FhMI8cmPAQmIItAm/OuS2BeeQAxxlbJYaZdmE106VVjR6vsF9F
2Txzc5HzuLHqJaHCjTcGspC5okH+9XrqKhe1CK/Drn0vYzRuEW89qIQXat+siJHC7Fqopin6zCFF
PIp2d2hfughkZdZ3KXG2jtUxdjlUPS50TBrkRk0nCFJyojrBa/L9+GjYBiXUulTaeopYGvuFk2Je
ZmsIvLgQ4xE5g9EtfpslGdB/hvhVJa1KYh0wIQCj/40S4a9qLqySP4DCbObhLACn1/fwXRyLFc1V
P/6qM0DrxctKvwqgS6h6w6iqusYCuGpC2oai3KP4/LYNyWyLYhb5g8w54u70XGMCJMxIY2wkVnx3
GQO/HP9AgtnHB8Wtk2hC2T2cfm2e8zfwC3QuTR0HSK7L6CjMZwUYaJARISGGZI9gsBAwG/XkktN8
s1n9HNdoXPn6ebyic5PRoxUxGlNZ5mAAk3ZCsSJHymC97mYyMEoizARbM3Rtr5tFtLdcb6M71p96
08w1zQ73zdFe9OjfQZl/oRCOaWGjPrrLmO+WYVXwvMOfYJTLa0wx9rRcBBlxjvI4qjkWWrFCVHB+
vaCKKJKdeuJsw425YURSfb/Q5zRUu6m3IFJVfus2xZykMDSp/Yx6SUn+hDg6gEu9KfN0ubN/zJ2y
DNCEqLstHeyaSQnA8IkMjOXZ777hKB3r+6NbCuEviJHQz4T6IdC+r7+tnAA41E4x7hpGq169n2o/
INx2AnlemuAVfrwTNxsBYQo0G+E9rYOI9L9fbITe+xEa0ENvZ8hObDlIEabB2uR1st9dE7oB8Kwj
M4lSHnPEFdyKPjEgZkJd9jgtGhAYpMBPQrEssf2nx2tiex3oDsLS08YchNwGulqvF9VEiRpjXlbY
eS/VQXpWpZmJ/tlv1CvGcbbST1rnSuhU0Th7yaYh4d1Soj0gwoFAAYSD7GaKZt8bdSHne+3JoIhN
hdPQjNvwo9gDbvkyB4XDTOJFrDRfdnWlIRXpT0RwBsZGFXbyQhICTQfEbbGXwTL6GjW2ZJCqtDPQ
KvJ08+a9oaYQMGyAoYNTfgO4n8ADjLzEKPbxT7EsDjF4UJ0SOEfPARehnRoiZlVwyeGe4fEEwB4b
Q8W53zV+jFXVoK4Bh1NpF6gObkKif3nP2UhycxmhGsBrBr6zmahwoayCMwQEPruZGLAUE6Tfir2G
BvDnRF0qQBOMFxHQNdrZYzW9eVPR541cBqJB+D2IE5k74Qs5SBMlowYvY2S+JP2m4OWMb5wQzNjC
pgLiHoYEVWHWkgzeMAWR1OzLH/9YqzsjmL10wJt8vI4bE0KlwLHCntG3ko2f+rweLCFVm706Vxzj
1G6il8cCbrXuWgCTMIYvZwEDBAJkVK91FN90sPOAMpRzHmwcjeuLZARCAbToglcXxIiM2RhFvVd9
ud0HS+TSlt2nuKqe/XmzigFx4r1188fLujWKjDzmERJTTwAkttTuQSW89Ffys7osXMXVlk3POaK7
S0PjKLgjkNdCbweztHYykj6o1XZfzBTUC53GJAXQdfNZi/7YxAkx4YBmj9/14vESz7y117cY7aQ6
bJKFZwakXozctC3HMBawpcoi/FNjCP3rI0A1yAVPs4qpLZj/dbdIYCQxG/Mm+6ReFN/5B1JqOl5j
0LKaBFz20XfIM2T3N8RAQAB67HOry/VZS9NkGbmCDYkwUgt0ATIEaHX5lIdZ2yG/HS9ljstx55aA
JOVvgfS/Xzy0odJKWahD4LhKluh6sHuF8/zcSkAWGLk0EFSbFm16vZYgxZkWGNo07ZNmhTRDWmwl
UGt6zuMjvQnSwShLZ9EQohkGEs86u5C8S9vCqMR9BthN28KETAsuXdnJVs02+8NDnDtHr9cahGKX
iDwsQC+QqD93G17sm2U2sgGqUmEvH5GfF960hiy9xvafsxWQXbfC7PHy2CI0ZXhTAREPyw9CGzhf
zC7WTRMkdS2Fhx69yd3CchMA5kiOglJ/AtgqAS6+YM966OZv+TM9tJKtZXbPextu4yF0YCEpQWck
NATtIhOrjmM4GFme54cOYuOX6kn7iI8gD8KwBqWmzee6nW7ymbhOAb06bjC74ibz6SCe5NM4b2ba
kpecuXmtaNsvXhKQmZ6TTfS9vjyHukT/aj6h8wSANDiIP/w7ydp5vIM0VAZUGBLvYHRkjEU5paga
Az//MKqzaB++yL/153DbrbxN9gNexRVa5dAFB2awZeKvIm65i76Gl5qGQiGmCACQR6M+kN4w4pGh
MAQtjZSDvtLtDDiKhwqQtuGs5BjFG5WmgihoDEjGMZ+Ivp7rrVSsHsh5SqYcFMQaqVuiRBnNPpWV
twY/59NjfaYffbUoqsPI3iGvCaYAlLquZZllJPSCZQbHvctZBu+X5etfFgUL9Jsogh7RWmDzQkJW
25DNQh0QtgyIpOhzYQuBTWBaQWSl+bFw/BqtuLJO8soWY4TT4hIt0wXJWxJg4pG0nA27JxnPFXJ1
IIGnpbrrZXXmVCSTkBbHYYbmdh4y3I2OYV1gQz5PjsDVYIHppMSv83iQi6P0Fq8TtCyZwIaLsIzH
p846fvDEzklHZFKgYvj7ehHonOoLSUnLo66vp2o1SHPVmkeGrfDGhm93C9eF9rkiYKURDyMoUNu2
0KS2OlZviqMe2ufH67jVMfw8xZFBYZhSNTFWsGx9UxrbAT/vqISzR/c+nU5iaUg7AiSQxYUIPN3M
B7+tj2FCJlRLuiQgwcQ58BsheIwRyMsqTfyj9su4rlZp1nHQecURBPTxVzU9w6/5h1uEfDyGW+Ba
oAwD48zY5TwTtK4J9fI4yA5GZcvSefz7bDMRqjt0AB1xGIjAQC7AWitxEnNZyPTqKIP0JhEc8CGq
sxFTsB36vnO0u1UEdHZz5cnk08ffnD8tNgBghzIYA/bq7EFfPDqFX0M/wqA+apKT/ylf8pfxJdp7
6NA00PkwvsnImHXLxwtm3ShsI0I/mqZAOKNjGPf67qhhIqteUg/H4TNEJRSZodaReAM9d4Qg16XD
ztDJT0Qb10I0DL/nIKTUjkM7z9p1V4MLujePj1dyq3woB10IYVQDqdY0jCsI0dO5PCzC4NTFnPGn
O+tA4ghwCNTe0OCPWUcTmnXgl/qxkjejsTHSdQ9IMoVzJPSWXD1iUGv4BOgTpn1WYIq7lpKNsQ8M
7hwLUWea964gWSe2i75dRQ3H/bsxnJAE24mLikSKBdT1a0lWLSlGrKf6USLxFvkiBCI8QJpbnQY7
B6IieAAAprlhN1bDbNSL0NOPfezOk959fOa3B3L968yrrHmaIOkJft2nya55bCfTPHn55zJQpYG7
hsgOiVvGqIXj4BtSWRrHKnC1zh7Rjyxtw5ajWrfai183EIXDH6ctocyhj7qXx/U4QLX0eQAv7Il7
P+4cNhw+vAE62urQDED38tK61G2ntk1qHbd+M/PERVfZpuAkifOPtwt9HNSNR0UILg1z15Oh6Lyp
MY1jn7u+uG5T2+rcRJj/NymM3zJJYh+ho8U4SgBun04FYB09u8g59+PGRYf3D8pz2rRBew3YR7NO
Ky3t+8Y6Vq0tJ6RaQpRXuxMi+z/c4uk9YWj+plBxcMjhml+fT1LlutV1knXsQhIadlC6u2iFrqb+
yedVem6iWoxUUUbY/8mi33KhC2NsVv5YidZRAnLuavqQGmKdwiWoJVwhdk0ex+4d5UbWCoE0EsVI
AVrMaRVqA5whsfKOFab+kZtGPcl4fqwQd7QbBSvcHDQ1oLuBbenxosDPu1zwjv3gWrXrwdrU/rvP
S+3fWQm8AoTLZy8HJ3W9cV5mogG2MLxjMwHuJyaB4HPhn26Xgo4zdDboGEzGim7a3YE7jIpI5h2N
jGiohDja3JoPwz++pwbibVBtwOwgMjunjC5UQMsM3YfrLhx7jOdXv7x2bta2xgszb98ySEGOEW2A
tJuCbY5uhaaSKj/2T357CpP53OhfotwZn3Kd43reVCPA3IoBLvQdotWIokAyBlRPAx8OVOOfXkNM
9ABjgei9kx7bdWiQIEY6HTfKrjx7Y6clR/adA6OhrUrx1uCDnG/bxVaWcmIGXtf5J6TWPFQX63kD
5MB2Powcq3erfVgjxsOQ9MKe4h+utW8SZMkUdMU/JdW+KFyznQf978f3iH1R0U8pIkNIYcQRkILC
+VqEZ42ZEI+Zf2qEFS7RILpDPo81zkLoNbl0cdAZhEQkfY5QhUP0ybxFVeiBJiz04lN+zE48tA12
l/DjtKhhIFsnmbRb/XoJoTxJnQUU9lP1VrZ7aavyvv52j2BpYEAxW/z/SPuu3caVptsnIsAs8ZZR
2VZwvCFsj82cM5/+rPZ/8I3Y1FZjY8PA3AygxU7V1VWrVsE7Q3x5ClALciJinrLT0gmN5jlG/RHD
G6DvArKR4WUiJKeRs0k7mkVRJBnWvzx1z0OlQw1rbE250TNfDyPLLxiPKpoEitTPb+kCHm+Es4Ug
zXRAVaPhla4M9UkB2zRzeiTFJdLKccNb+RqCRKLeNY66PWefUKBT1uaCwemZxYjIB6iEZE7CN3NS
mlu2oZtHUnMaDMGWP5aI92VowZg/gw99SJnZNtoqwSaBm0w6WaFxFflnOt5ISGTBH5rgLKHY7mfx
0JqfGPNPYHRvGUSI0GNKjy009Aj1/tFlMQlnl+8vOrLdoLvjKMOlnKKLUp+2gw/09rVHUh1qsZoV
ZHr7k+v5E3NqydpNjhoZ6xUaZRe5IE7Flq+DMzocoWU3hzIutB01hMZEYdPSum89aMI0zDxBw4sC
yTwVPCBqJ0muljRe1wbnSs/X0dY74k25aUJwQXiz3Hcr7lKbSs7Yv7MMOFCJUAiqqHBY8MikxhhJ
vugNqR+es58uN3zUgabm8u1b/COgak0XNV1dVSxy7XzP/oKCS49HOQyBQhljIR1RSoA21OdRMpKf
7JCgPLFzxrVq5NE6aY0lI0o4swkEbwGzCeo+np+0M5rA4640HniqMa5CH+QRVY9SfXj5c38N59aA
AqIGVrigp4oCgILn4Sc/L7bL7+Sj8fTOih+EhJT2Spu3nYhK0d5IT4Tie/8Dbs/s1Uipl3zFy304
1DGWE9Wwp6HXIZ1n8za6XV1qZ7E2GXBkd1AnZDKx1HlMO2SR2h5wkG6WjXfx+1F+QGYSNbrOTns0
w2+WUPXtlQTZBYRIXOO0r1rJ5bJEjWV45pOtiOh7n6yhafzkPfKsyOg/TOX/oOj4biZr/jLvAKVp
T+LCinYtCo0lPTGXL+HG/2bMJFmY2UzCM0GNJtQw0DV9atm6WI6jVOzDs/yUvcfn6FjsE6e3uov8
4h+jM8eKK90ypeAEIniB4DLuY/om9gIVrRF4DK9KrRGJVu5jYeRojtbv2z1LNeMfwFRoBCBWButN
bUtPiqqkW7aYy3gH78vbC6eFoQy6Cg6XbAbngZWiv3FNwYfBWwD1J0jQ8dR0jm4vt52ohufB0Xwz
QaXv8Ryz2PvkR+g1k8DjURGcgdqsQj07xy4CrbMbgrMbPTf+T3I5cKq+4WvdG/5wEJX6PDI2ycx7
gnkhGoQyYgSwaCI5HVfecihwi5wTtOCMvPwXd856EzVIjwlC0qvCjP5IaLrcGqvxkQF74x68hqUD
nVGfj/xYALYxYshRPHjv0om3x3f+hWOV4926j1D89BsBx0bBo3Q6RG1I4qAQpQhYhfU5QjT8G62U
9C/PgLyfEbEMGHFXqCVEwBCPK/jsxJxQ3nSndnk1cEFyBrNC0FOz5Qz9W/oYn5pz4uuMebwFRnir
vzRfxPWoUxA2yQKPeYCV6/acOE2ht8/xxkgewk3BuPGI4aXHhYsO0X7EwhH1p6DUPFU70BaTc2oH
x4ylRzwL9cNrIPfo/36esvsLLxiG1C2SczAYi8wMSyeMLmGsD9v0u/iEr91+jyHWi38ZVunT8tBB
495jTOetyxZuEopmfmvMZlJXfeEW5XLZJ2cI3J9kCzJJ42fhBGBiLo6t9aQ5tcF/anhgZKtq2zAm
eJZ3J1NA6JB4LiMaBKbXdKMqlQRRZn5MzjnS/h0KzYJIj21wmwx3QNllY0aP3Eay3tb1g7LrL056
ag9Qvl8pP3jE6/Ip+Ly/u2gNHuI/Tj6IskY+clfVMsMHKbq4qT5y+5M0Ggj/oG0xKEpoaK+gGWRn
uN/F6phtwWPRyy13+qrQHtVztKcl0jTBul55+1h/k6zaQVlVPqKSvrmEzGaEv84svT+vZ4865nVW
1J7Y4mNjuPGxnhwD1YjPtcGZ4oslnBSrWbkH/qVZ18bq/jzNPQjS/RdVFghxwofQqHXLpShtizKv
z8snALfrLzzRyueE2Q3uhv+AKivoUaikgAyRaQqo80o5LgQAgeD9NKK6OtohVKSPGxQsmD3DRs/v
uykYtfhBnWYg3af1eTAGKKx9aO/1AIWy5/tzN3f3pijUqiVaiWG6QOlt/+I/s2ixc6MFaRxsU6Q6
SAEs9QL6t586/S36nconInRj5OGsHqVPiCS93P/5Gx7N9PeJb3B1Faui77lcgN8XfSN6j7b+ea1V
egTtgKcEqkys9PktPKQaEWZA6kwlOYIpXlEWobfwMuEsnGM0TwzR2GJc6OFzceke5E+mOzpfaVSJ
IbyE6D1eh3ijTeEWWY83U9oIZ3VpiE9rGUiEFL0T0UMthn9o8CfGhJIJm1qECSLtAIucP4RdWQtn
/lh9pGbhnNw/5eorPBSR4bLA5jcxSduSvBSiUQg+kuFfrZ7o+WFNdDHOyXP4p6j0/qIcutfkkd8h
ZsIK4d+wBAQNReNIkWvY2BSaV0Qytwg44Zy/9bWOhEGrj8amddIjxPU7vX27P5W/buBkKkkMAcwO
PHeJjiwd60SBp1RFhVtd8vXiM/kOrBbFJok1os9aveUfS0sCeLUq7druVs2utJJzt63N8YE/DKvQ
uv81c1+B+hrKFeEyOeKWgVZdRPQdLKwKZace1G9CEDWIbvPX9wDFjR/PZNj5GXFzAWYugpmoFka9
0FyDiAt7cCALcXk2uZW9/gygy4fJNwx1y0Ci9YfAAZgiUYclFpVaEUogDU6+K9ep2evfKQjvIwRY
ZaNG4Y8toNSnhk60v2qtwFmaKsTCBSsw/U0Cap5nj4+slzItDzj7KmrXZYrUkFDIEp70gFah4Z/l
Jl2n6GpCFJ2lrQAR3Bi0jG8dyhqQL+/wx6NDDueI9sJBCwg9diIUHsWMiP/s/qUmi/K4x1jiEYvB
ZHUGqBqgZxAJL1LPxNh2sxuRwqGuX6HKtCwLf3GyZ6IRRNx7KJ18vXwQAa5q54JM9ec+6NytIaCo
QsCT4rfAmtoJGs91iZIqy/Nok/as0kpZjavAEDbhYUCJagllvAcI4pkbzKtzH/vGvMJio+8bAtHw
R+keEJ3Uqn4Z5hxccj0rjJ7XPcTvch1hJ9TI86xsnjiz12g0geYWyOzCiyKSAFMTuoyiLA8jL7zU
kLBr9p/yZjB+0D7rIUE5lgc+AWrYeLN2EFNA8RqLGzGjxINRjEoWogUAui/yzOTzriz4Uq75upfi
8KI+obMH1MjzVWUbDeOaF8khmZhSCoYyXp1QhGWISOUl0V1HgY7YAB0138DDVFyX8Jtl3T80UIYL
oHoo6US2yIPU5/2VFWfPfuojqKmOwRFZVAE+In/1Vhx0LdBRGw+MzEDcBkWWPfR5UJGGruh67ix1
bO/YUB7Q8N64/x2/PgY9GVAkQIQK3XUIt3s650XTBFnnVuGl+ogshFRsDYp3LrT2RWjiLezEwlfZ
OUQeezRW/DzVEK1Fs2AjcLKdYpToh4kWi2+q3qyhgefwDu4D4wevejSDxcse/d560h+cyUf+LeKa
ffYSWSGSRMXBpD7bD8O2jEQ5vLS2BBH7NUotiYDRcURBowgJhMHg0Rw8XxcO2jkcT43d2SCRrnlb
gsyL/pGAsN73+jkwuUemANd8acEi41UVVxEUdFCdNZ3SXuwzteSj6NLb2oP0VljJT/4YmiIqRBdO
vSotqIdApJTxWphlfMEouIIFZXIK24FD72UDYOtd48jH7IjWl7ZmjZsGweJ8szCxtg/i5/39M6vx
ACp8SR7+Pcn/qXT2hg8QGMk9Pr6Mu+r4SsRyYY8DK7RHPEZPzuNu9+J8P35/u6/dQ/TA5XrLcqOJ
0Z9uBeLyoS4BKTOkCOnwcZJoIZLERXpx31Ob+xCsiHla5/4ORgluGOI88DwwzdSSDrlQuG3Zp5dh
Iz8371CvevdJJ+IVdxr+1FZ3dl+wpfYRGqLkJrM9ODFIsxFCQoDwbEWUJFPvnrKT6qTwpfSSo/On
bI1bz3kRkJRLYQ7guLNcH7JR7sFRZlgYojaOUFUIVzNZJcdeMBKDX2uHcquuUY6wksziSTlUdm0h
HOME5/RJu7gWhN1eFui8eODe4ieWubzh+GEBrqaAstm8FoRcrpFvMpGEhYJp4fi2gq5jopnZLqSz
72/rG3sKNxApnsOGIqXJ07PUK4nWy2oWXh5AbLZOol4xenPNyp5xbq4QZqdV6bNEFAcgyO9eYXTP
0Teac27jz8709rq0GkJLXgcos3wCcYPV4PqGgcK4kFNHmIs8BilLIaep1Eh4fF6SRO9w9a3KI5OZ
PDsy6FcAliBQEM0jxQ7UBZc27qL2Ei+7pLvuh/sC2HPxLH4kG/+MxLKpbCJXH3+gcfTYXXjGFp69
zv4PHMw+whwTERyarl9bdmW2HEKAX6BV/+Ib/lndxRb3mDoBSAOMpAHtlhI0SLSi5x8CduBxUJdR
2Gpj0ch8hs25VO3iKUqMfkTctGPEJ2cOEg1EDavo6iTJizG7SCDWGN42e4q3wiY/LFcsI8CEIifk
yhdTRz5fimB/X7itu8/X8QN6xOz8E8KGjMm7uVZLpMegLwPzDZrKFAnaIlLkCkJ26Tay5SPM/Jm/
aE8haTz0qIRM1YxZ1AWTiAABAsxwrJGSlqlJLPHIyolBvUgPCBZ2p+q4fIgu/lb6CR5YJ+3Gzphg
UbNYj1zj+VxcXKJtsKl1Fz22mxeWuj9trOgBUcbKV5c9hBUA4q/jR2nFP4CNzThQN8eBkArqMeC3
QpxsukaB20ZilBfFZfzqPqSD/ymVuvjifty3urPoP0aCFATCHJABIfFcyjCJ0HhDMXBWXOJXpJu3
J8e2+62Oe+7g6i/GcUXaJN+HvDF3v+QBlHdBTxelDtOBJajGajy+Ki7JyYPO/0MNvjSLczJ7tSPi
BuoHKcKCrhGEBikQThEy1c/U6kL0iz8htNF/et9pZajoASFjdDw0QHJntejQfKA0j6K+8fVGV0zy
NiEdjM9EPf7+uGdPvd9vWoJ8SmrD57HHxTiM/nLJ1XgELSHkl5xMVKWmtrBFpwEHkax4pW4RLYBa
vrZmmDGRmP5rB4PGpvyZpmhRzqIBG8q0LxBRCdHiqVyrm/ahsuGe29n6I7MT85k3l3ZssbR+Z+8/
Gp4yOHGbS0Ljec1ltKEN4aDaH14r7+RrN9bx4LEVML4WRgeCRX4Sd/0h3bDiJTesK9wZxCpJpSmS
lHTnOaULVT9o2ubi5UaQ7yrPUrktt6pe0r22Y+3xGxaPaKctkUlCSR0oXtSAqyFaxFycNLifFH0f
npX9Cr3iVz/3t9SvJDe9rNcwlI+GKvNFyoWAGZxwJ26Us/IlbG0b/dTVx3Ll7hzlXXegT9vqp7Vm
hR8Wtz4e0bDp/dggMnXO0f3j598+s8laX38TdfTKpKrTuoqbixhtq3Yv5cYKKB6EIzXSB6KDps3P
gF4aIRrZl44hnsxjzJLN/H0dUBMDyQy8rlHNCI+SfplVWtX6o9pUl9f3h0/Eiji9Xhd6+ghh+UCv
8N4nb368ljg0GfGgxkP+UFv1K/XKIZZ2OGysDa9vPuLVk2ShUxksBlq0+Yg1DngC/N9fR7rUrY/3
1/TWUSWF0PBpwOXlZ45UIRV8KZJAr/bwrOn5o4z+mWc0gHxSzQ4hRclCQw2dW/OmAJ+OW1fb1ClW
PsNFuHEvoM0H3l0ggYPOhmDY1EqreShqIDQ3FxRj2yXaniO6/9tWAd0KUJ+FPtUldpBnopeZyeqI
MXtXYwtNwKnrVZS9dGx8v7nIe3nTnnN0xrK8DbS7USJsia8I9/dOYQ8s1dNZ3JHGpd6cHaQPvSXn
1pfKKhFE8Yn4BSKP0U5BrF1KcG+4eman6NOgXRa6yKDczkgbFDx9F2uJ67WZBHhum++4w+KgnfqX
xWGx753mU3v09yw5s39YZdJ8DI476LzUKpdIHqteHzYXt9eT5+iUn317XGlG9gV9e9XXwYnh3qTL
ubJ4D5Qt98Cia869HKw0qfqDQSZyPpSx0KS8WYQLvr70O0gNrJRIRwHtk8qaWfp9/TuzVzCUAyqM
ZQqKkYAGST/SF/cafSNRv5PPxUOaMaJ7N3zr6YioKR2HNB8DCVAjtKveR8zhPoZcGcLVW37X77VO
r9/uWwy6Kx9pgYLcDP5RSbke+CTTs7rgRyEpEuwbKPaUb+5afUs2irLpTLQThm4CuuMlL16qqyzt
nlmIgAKmqyrliudI58X6IuMqL3eqo71q22IvDDr3k9jBI5NnRK7NiVlHyBQFFlALIDIicO2mI5WH
ISwSpauPRWf6AgIjWYpuM7FrgVRYnBd/EG0bGPfZ/CqHrj8ItvAaoJenzdWeXUENQm/sUROrC4tV
2xj+YCNQi+4lqokOY+1zy9iuZL2moyTdlVCUQISEUIxNjRIu+1IeKp8/CmcRijidI3bGCLmPH6Fh
bJ1bSPCPEcdDQhXBPMotlJN41MB5GI7LfWyUkAp7PmWKAeIpU59xdtAJJxOVbHDLCZmD7uYde8ul
G2vCAN1EMInw4lz6urjNGH7ujcUScRxw0lHqAwdApo5CWDa8UNe5dByMVDJj1UmMLDYWTrmJSqtw
zfiVcfZmjjX2BIKxEC9ATpoodU53ZK4MGZJJCVo068t9icwk/oStb6sdAng9mkoZhQw3gYE6s2cU
KuVeuoUScxKXRSf1Hc3Tvt1HeR3tmp37Mv7rDUKGhx4IoEvI4LhSwyMVEzXCsGh/GCM5gTbbYqeX
EKbfpQ6YaYxREWM/3fdTMGpUra+k4RgCLF8+JB/dAZVtVWHGGnr0KpsalNrUGXST6asTJ3kKi8ZE
CFmh9hWOOlJx0yWMuWJRuGnonbafwyl8VdTN6Ci9la2DLxmdTXOA3h/o7AVM2PrQRUU5Mrj7M+3N
RTt0rcCH6Wlx9ird7tEWtmLVs9zAwCmAegB4J4QDRF2sTRlHwVLW0hP0Yzlvpy53yZvwIRn+QufR
YRjFCKWj7Lt1ZYs7ZjeIuV8BqXqcQchVA13CMKdTOjQSH6hg0Z8KK99lh3gtH9UjqvygurVcj0ft
3T91F8VxbRnJXG3Nap45S/URqfxrfMqClrmX9lgB+SQa6Tq3o03i1Nt0Ba1NRDdQme94a9UOV96D
shaP0mNkZ7a4QutBh5XfnbsDpLeNBhF06GnA7NHFyIWa530RFMoJdMKfPEPyPNl7u2TnPcKVfGBl
r+f2D0X7eMmjMRpMERji1F7mh6VaNSKnnl4RPnyXIdEKHfmHfL8c9TFkFonNPQ80tgQvBa8VYvoA
PF3nqi2qssli7dSuICz2kp6Lvfjm2t1uuYoeQqey/F36zWwgPrtLYI3whscLCcKWpBBxiurmfLgY
pN49NYoeQPcRjRA856A+3T+lM2tEoVDWSIjdPOmgDXpKdPvlXxtw6seJTbqK9S6bjOP5AT/eHAaE
qB4u3SNIjbkOYphzfxhzJ41AQdYUZXy4gaFJN4Uq4lDsuU5yT9AsLnXuS7PTs/vGryVFDwPDfdEe
mUx3crwmFhW1/ai+Qikd0YBGJ4kppDvwntwognfmVt42aE00mdesHhydc7PiP8v98pC9INbG8tRm
tyJgsR+gXYHCDyLCNIVVukIZfdn3z4lsx5xeGVANk5AwB9neKuyK4Wvc2IWQz4K0FA432krRIUaQ
prWiSwP/nCL5u0BaR0LKykUf0/d/u4CkJgJqkmi7CUuKwz0dVpm5auFVfnz2IGDkqN8lAjgv/gsH
i7KDIPO38qdnpMpmQ6MQqYnsRddDswUvPgtfKdLHL2jMVe1SiAeydBJntxQFRG0UuesLj/cwtID0
2FFOcKpFaXV//mbnmMKgbNQgtmjuE2Ew7aNmIXRw/9fnx4v6eeqihRA8NL8k/Lx/yQ4gipuLQ6Su
mlfwlBREnUIQFVnGg3zx5HhRkNTt1rqS61UjIDvrs3uKRRRUKkdrWaNV75+jKzEMyOyNQKGRNbwy
VRrfjouSDBBygKgDdh/DxgbZe9xrjzKrJd0tLMiA4epGATWpo5xiCWKjFUIlYq3QcxT0RohDfw1o
6bri0IaIWX5BDs50HnE3wzmCYcRliVqgKVqSjHJRdL18fo0+MLjg5NvxS/qsfrUf0cv9bTIP/qPY
CDQConkBsiyUPKZYUj42FR8p8nnbGWjr661QqzmigtKH7nZvvFWXjw9ERZF2YFWozc/yFJh6EUEr
KI1qX5JB1I9UsCnDD2/tM47Y3MuZjA5Z7unoeDlF76pRBMg+P+frT3cdOdqGW0MEzWLVpP0a1tmy
/W8qQRWcgqEcwQ8EH1PZlis+M9qHxUnyEOauN8FORV/29qC65r+v9IO3fLWC4FZOYeNs1EY+xERG
z9JFBCM1sITjYs/tQfe07u+W2f1JQVFmUcuLWAixac9mcVy3zxzrccD6fcokLoS+iWpXkM/iEf2O
QtH0H4fEbEbDQ9vACi2lUMexUb/GwZIDlr28cehwvKEBi2wM6aNF7cdc4rreS33lXO44fbF1d7Xl
PmCfONWWJVYx94ZJaPEvFs26CFG5VaiKK595p9+Fpv6F5nGlle1YZSMzagn2xgSI2pKVH4wyFyzk
8+JcXmwJsuNb/k1+TLcghEE/VDLKJ5A3QdB9rFj1WzcuoCk2tS/bopcGOdHkM9ShvK37+KiPDveu
OCNU0D1fZwLeMCiTsVKbs/A1L4LKmYwCqRHNhCHZ6pDWwfdPwDwWTs0otUWTHP3Hip6TwW8O1+lj
sUeu2DVLTKhktE/+pnlhaSfPfZHpPFK3AYh2JWrxsDGXTqbveotxpuc2UsFbHFwLCOoICgTzqXUK
tDghrvLinL/yPwsbtScLi6vQIz2G7wMGnc9yTWanHLFXCJ6DC4Q7DjWZlJtQSpJfSoPoo2KAR/oE
dQKMJNE8p0oQ8KLAa1ODHBEt1ZJwfaAFrYwiprW86Xc92GrVDlqyFosMMc8IUUjU5LlSMSwiWfEv
pc2tuBU6IG+KfbmCqo7lroRjsAY3fFMyI1LkZydXDQVL7fWID4OmGwHbbfzHYCUb6aNwfEMxzXpp
c2vGlp89XygwasunfjNyHGgLl+hw8SJdPo8Qfgz3xYrFXrmxFafrRm31QuQ9Fx1A/Au3WjoL29u4
fxRL2QhgFPpMhefZuaKGRW3DLllKfpxiWMHhQXhJwTP4z+OhXFS17TW5GiX/Eu7yXb1TN96qX0mO
+8Adi3XIqLyYG3sMiJBCCf0VriO96xHnydRILYNLZoH7DNZ8bCrbdqua0Xo0iLoskcrvwJt5/tcb
hPQnBF8fZfKQL6K94yZDHy83F8PfQ+CdFMSx4p+FI29ZHKobB3uKRK2Z3EMyK26BVJstiN4oC7Be
JKvaZiyjSPb09IBNgaiV87sscEcyJKjke4f39vHLXprKfrD9k/eG0CDL85mfsSke5YbnQzhyeQ28
AfaKqJo2dmMiMCH8+8MMIOQ7INVLSjFpUYMgTuQC/apCcDEbUrUqHJYPguUjS8XqrTMn1yhTKMqj
ygLQQBDZDi+FVe5iuzBi871Fg+JkFVj9qsv14VF8WD4Ua8Xg0WR4OPVffwqkshnPUtZ3qNQjIExA
7y1qfEcHxX0BJ6PeLY8IefLGYKU2MvhOsO7s5jVax8/hQXNIp9nIXqyZm4rsztmm+jv3KuWN+cti
CfcBH4J+MCbSdJXBneqXr7dQL/cleli5lmuxCKnzUChWAXR1SMuiBTIkLqkjEyVi1ioddlZrq6Uu
7Xxj3KKP+9LkH4pd/bExwmO+L14ElvTQ3LxOcakTlEBcCQQ44HofMlhlooCIOquqlOwgekKvx0ad
mj73A0K1I6eGA3PmUzXdc2L/61YAiOai7RfEhSBFDvoyrUefu0JeNgMqTHhH3rgOv0GzOGQMKjtA
mqJxXKdyypWwGUGXU+0MLPRuxVK+nT8Z8A0oCyZeGih6+B5MxVW0oxuXy0zt8uTS/FQHkPSMnbcu
voSncC88Msz5DdsHBV8iGAWhalJSM4VCNhGFp2OSXkpIH4ymgDtruVbRkTXVtQ0iwysmDYJ8PLWO
kHaXob2K6CyEv6h7P4XqGAT80vRS6QWer56lGY/WB+FBPrKukJuDQ9iZvL5IM2vKmVEWbZHXbpZe
IuOR9TyeLxIk3SFTDmYsYZAiCTmduaiL8n4U+wjsThNyhwOaiJjWGZX64MjcX6TZzidICJ9D5QCB
BlQnTJEKd9nGxThGl0g3F4PdGoi6lkR34j7M/LkDHEiMINlPdOGgrjXF4eUy7RJNiFHABKLaQTIr
FFugVa4VHj7kVQwhDJ2BONsLFCK1+9S2acfWE2MUHua7fSBtks6A/qpRjDbRj3BPzFTY7O4lbZFw
FYIAgNI3aONOxyjkS3cQgiQBu2qhy5s9GEbr2hou5v2RzQwiBUMNLF74Q1I3MU6wkTy9nX9YMeu5
c0QBUBa30nI/9nIAuM5iW+u7g2SFuvHvsxkUDGV0+UU75nlFxoFayRBbb6kffEQIGdf2PH5A4VDu
gxKMbqUlWJba7m0MybY9XV4vdc9YbEJw/O6vzq2zi+ZYIDiSGltkaakT1Zb8sgwkAge5l3otflcm
9HvQSJmlIjeLU5BxXQFR283vx3Do8iC5vBY66rfAN01sxlabP6QIBiSFkeTCYwC7erqlQXPBs3TI
gGE/YNrWu2h3PjJ9yRtHdYJCXqlXd1K4LAqwCIACXUFBt4UVqKuIdT6hTPbneH95bk0aglnIMsF0
g9VCbYZeWKIeIPDSC+frr1kP5kzo6avVfZAbRpXo9ymgjxHRd1qjIis1qZClBneD7r5LDym05/ja
MSrWQ+2WwbnGIfN6NW8ge3MclwLndXR1ba97lzrWN2emuPStSbvGobZ0Fku9pAXAcY8itILUBzwC
LcZWI1ZrcnVjp11jULtZLnx0/lDr9LJ1SSfR+E/PKsC7eTKvISi7xlWLrNWaCtMVrxEyMjiLe5eM
MyNteuuqm4yEzObVqvBjLSmBgJGEqD+wy52ip8v1ojzJKRjWT6wg2K3b4HpQ1IYWBOiZDxUGlejR
RxToBovvTib+zsLQHMhYTgW1hFDYpV7LZrhhLPtN63z1/XQhap7KhGuPn1c3bq4rlqofSmP1Z0CZ
fPFy/1iyNgCdP1+UqteWPsp6B6MxFnqy4YzCTHYCqgSYzi/jbNLKalrPt23WlmRd4AjYYqhHdmBz
JmO3MY4m7YaGndpz5YjNhm5755YQAY3A9FiLxNoD1OHM4n7ohggTV/yEtrz+1rZrDXoRVnQeVuJW
3Hrm8/2lYg2L8nG6kFO8fACgGZy+k91mxRoS49jQqluZG/OuxAPgVQYFXv6CLMP6/hBYCJQZ6PKC
a0YeB3O53452r4P+wjr7jHuGvsx82RtRVY3F78BdLJzSQpGXrzNuzJs+wN8TCqLX1J4NTcyJi6ol
O3kw2l2hD386e7NaojTkz/0pYxgDlL9OoUpvlJNSwqFBaUKoHXfWE/RaO11+qXwUpbAILjcd3euR
UX5HI1WewHPEtNmmskSyOoeKQ7zJDdYU3nJwroGoi9oTPcH18l9joEDWZWmU9mgqq3Iro3emYcQG
Yx7JPP2zzQaBZzqPXrWUs1IixyfS39E3GDpCu6fogXWI7t/ZszY6tVuEXT1g/tBPQ15X0OtYMQZy
34qCVz0dCN/xvRiU2Ht4L9bn5aO/NSxjyaqLYW4Ecpavruw0r+qOEzAQ/kdHn+7RMEhPdZYVvW8R
0H1sitKmkoBWPXCjOgPhn6WBlPSDbwRoQdh+pJBEWfw0O85JLdaD7jYuyc4hpIC+W9QkRl7Zexzn
w3qj6mdfkaKX5/vrdNsQ/UWg5i9Rgo7nszi9COfshMbnGwkBrNC5D8IaBjV9QqF0Je8CBHtaO3X2
Snr8bwCUK8WrfYDgBQCSUY9RC7X8Cp/uI/zDRvvfRNEhZLQdHrthAMS+g7iXMR4sKbU26HjEeIWS
uZgbgL84lCF1/RZ+VRqliBHwzxChf3iKLcbZZKw5XQGKvbaUixq7qoNoFqp/Xnprk+8ZIP/gsv0d
CGU5w7xVhnIRwsSgrDZBQp7TI6cyw0O8Yh1PYu3vzRllNOOuTKSkxtMw3G2hgmovJYgSvY371Fix
glO3DeffUVH+lFDUbRcqAeKUm1c0ID8zhjLPVPw+pv7+PnXiU60KhLLB2gjVZqELoikounDgDpXJ
64ld6pAL8s3TKfoOjEWvi/CuGAbh9kaH6DUqKpAu4GnZW1FpldxvSHgUKlT9WtAXKyRIUFthsO46
sgNmy3aFRJkFEEqbOFcQZRa/C6g/I6TjQyNq2+9Rl8twtm8/7a6wKAuxSNI4CVqMagAPyzO63Ydh
xavNz7MEL0Vk7P2bTvdfMJpZj9hYN6YcwPy1fzYK+74pumlNr36dshDLQstcGIj08kxq+E7J1/n+
7980DwiFksoA9Nuie7oV4DMoUBrGzd2bZrJCm8VEh2d1H4Ss7Wztr0Co9chzKPQKPfycpYOL1HkC
Cem/IUiU81ty4MT5Hlxs/xUyjdhatcOvGO7hzYX+Owq6Ny1KRP+/13tyjowde3OVr36a8nDFIUDu
ucIEic+QltqgNfmKsc4sBAlLdOU65XWuReDPwpQhH1hbZ/f0H4dAmWUXmbklpwEgfmxREG4xn9C3
bdXVJFHWGMVT3eAvsFUbKzl9ZsYjFC53pcEYB2Ov/srPXU1UrJUSkIAyHF8/tQ94mH/+02GgTa4P
9QuhEQHgX1DS7aCZd+ncR7h5bV1NFGVqh6FOMgWZnEu89p6gMMIMN998t1wBUOd5meVcEZN3kuw8
l6a0RQ0lbEYANY//NBDatC7kbgyjAseiOHh6dEGX7H/vf4EHDaV1WUI164JOdyWFiwdFLWVwW/Ay
z4zB1lOPtaNuOUcTFOqaz8Fa1/BPhoSTZH8K+jpa90jVDCz3/sYZn+CQ/7/aukJWpD1PRoP3/5pM
2MDauzd2FiqQ0W4YOj14otDMn0iWUh9ibRle4jYUlCD0VzCWfM6qBlfwGoKarBFtTJYCBwj3HX2a
nh9yu3rK0TNJeDaiP77OOO03rr8JGjVlWp4JY52r2eXV3dt8Ycgonmnh/ZTf93cyC4c6klAT7uq4
IjjgxaCNz8FwD6yHFwuDOpW4QzhFbTFzg6E66MuIGx18HxSkX+6P5cY9eD1ndKQ5qhfdIiI4Ztnq
WcsMJtywLhBhwAMY7AcQBHhqrrS6EwRuxFwFzx3kPpbrYI0+SyEiS6zjfyuQNYGipszlOjXMREAp
oGUv8GixfSgeYgf41qDzL6yAz80V+juy3xvu6oBWodREIRmZoms2Z7TGIbJ/GNfLbWtzBUJ5jBAt
6ZumB0ikh+vtYI0HxEmeGL4QE4XyWAal1hY+D5TCkp19tC0M70n4eRpeGECsKaP8FvSqicBW+J2y
5kNYqWcrff+5v5/ncivo9gN5GSiZgv8CeTjKdck6oSu7hUyeyO4+OuTrYZMcXOfimsE+2IORsHvr
n4ddZoKOYN3HvuFtoFE3dM9Q+Q2+D32W2jRF5X4p4AUomPl2VPSnwDT/GwS1H9oFnneS1pG4sGjY
6u7jzCJM3fLMJqOgNoPEieog1nx6yUr9tYB+sOTpqYJ48JFVRXTrxE6gqP3Q1HK2VEuMprLCdR4b
r6jjLo0iNkjuYbFmKdPcsHUTOGpraL4otF4CuC3/3QW68HZ/bW4do8nvE/wriwDhjbgeUb55GR+Q
6V6UBjRaUn31nK3E032oG87BBIm6Vwtk7yVPANLgiMa+cpZfq/8GQF2lcqSUoaSOJJHCG5/Q/WIM
4IYlmAyAuhZ6SMCnaYijgvDoWrbKWP9Y/TDcAdZxJN9wtRxFF4hdE2EjB+DK2kNjDdKKFXO5vxBQ
RphilJFbqtkCGM3P/v+Rdl29cStN9g8tAebw2k1y8ijMKL4QkmUxp2Hmr99DLfaaanGn9/N9sQ0Y
mGJ1V+oKp/KVaheP3n+K2zKNAf1jVLBm+juFWMHWcU/ETXgPQDg5dxahuU05fobHBqPzXqm3klmC
jV2LZPVD95+O/jI8MHqeSFUPADJUFHJyCElk31tOzNvgxWOBUe5GLTK/rwbkPkQU5hK7tFtO295C
vPztJhj19gTs7ZKSyXyEW4sC44K7e3O6Sya18o0Co9Z9HFay54GCsBO3h6lygInV3n0AIhqnZ/26
bmDD6HepEpGnHisDN1KWxCTURzW+XHPt+0Il6Rs/jJYXOdZnxzXu5BnvC5mKjkHLvfG45YQV1+06
YMy/M4NVBLmSqWDmvKkJLxDnnBQb5kEzVStK8ONiawMMHStbDnXJTahyTurLtcxsVZ6matUFsIcd
VdzXqR9aJ+FtxHvyXTe7QKz8flKeagSal0PANOK64ol+5A7H6C5SwP4BgNgD+U39Ee/rJqabWgVK
YqCjKB+Jdke6D04UpEzf+UNRZlSYG68yZQx9S4airA1iV8m6xAvcrQGEAkiaHIB6NW1XIvpbcwQW
8VFfrWuM0DRPn86beLPl5RIXTc+fr2FFBPFoqAgieI5J/lraLxjU4ZzqohDOKDBOIJfz3C89UKhr
YlHhdtdBXa97/EXrNiPBiEbcXopMzkDiEdemg0rukesUeEwwXiBCgURQa8h4crHdkJj7ABvtKUc0
OPL3VU2YKVLSBKXcdSCikaAlldPa1o0bGXZ+vs4Mjw7jDNTGrMKyxnEN9PUyuha9jNTRHq4T4Z0Y
4w8uvRlWOm7lvLvsXfTn2ZfHC71Ogie7jCMI266P8w4kjBu33UVrnmXjidXE4uw+Kt3IrbLCfdQ5
Vo/UwNY5XWeAR4AxBVY2orYL+38eT88aFoRwe4sXTfMfxfh6cM44UKM+iNMAD0qgW20s8hwfe4LS
XrL13euccK7iC/9qRqjplaKGhmTn7FdObqDp4QdHx3+C+U+B2IwXRskroWn0RsJtl04NCFaRaqit
AG8WxdYQkyLthRp3zoWcPngN4RxJlhnd19SgAfoSbiklkl1F5GnbEe3j+vlxVJLFjRrGshiKEjSi
TeeYj7+kFRCwf/87+/JVBZ5dUm82VgHYz8lRazmGrYFa+3I5/ksijN4rXjkkGJeE3pePMGDHdANk
XMprUVmqrH6TBkb3ISj10E4CZ/fWqmmQwtrU5/I5dtX3nbrmkfu64ytOm61ORpXXdm0F4Xtu95Lu
hPvDeXCK27jHzFC/VR4p7XsbfEqx8ynk9C8zGzPpZ0xF1PiJJkf4ALSH+msMr59McjJs829ebH/I
sOVLte27LJic9bO42g1fjRqDb+fv16V9OU8zI8PEBGNgZEXp4fZ6uAb0gn28eTRbcXRqKYM/l5Gv
SGwm71julQ1GgDNDP2XnaIHtmTZSaSiuBPIBGzVhPXgzn1zOGGMReqGRD5OO2XVG8oi8IY8WumvA
C/7LI1S/O6egi8pBDXGEeJWmD+Hq6S2jxi0vo8axfWxdKhEFz0gl7avtFWDgm9bhjVJyT4wxGBgz
61OtB4lDunbd6CPDvjUeKukiG8CqnbpLsB/la4J9JglYE1n22MaCSAHYSS/5RnL0dfg3hm9Gg9HQ
Ig51QUpA4yLbMSCMpK36POx4SdRFR/GHyg+PXmJ3RSPrU+wWvSh36EWfGl4NDi/L6cAZGUZBdbNL
RwPx29keaHBrYeEkdlxu6yPHqf9Y3YUBQoCM/HMxXyhRs4sBcKHp1znoxMUKWx9esYIWaAGEOgA2
2WyP1XkXbQTX3FYEm9WgsZhZ4jcsTzr5w7jPPoLR2RwALnoRTszK+c6/ayx0WMGHPAVEWKU2z5cs
C/yMHKO5Y+AVvTBAUHYH+YLuXqmdGkXkFSezwKXDhPlhmndpXhnT0y7F8T23tr8dPz+v2yGOZrEA
1Je0TUJfBBGMYpWPO7kjeBlhIOM6lckGXLshxtuHvRV4QNRCW8q0A70DauhfxfqzS5n4nAnikKXB
ULaTIOpYfSiGvOwFjwPGOoRyjRGfDr/fYx7imHFL+1P0e+WEWMctm/UwxBpO6KtU6b77TrihbxF/
QSaPEGMZgk5GVkwAI1NtX6Y347QbJ7u/cHvgOZLFeu+2173c88FRSoDGRRsS3D02GJQVboJbgKuL
qxaVUYyuGOfrssaxsCxWp2B22VSKnV7h1km4ac8m1kzoAW+P8CJ7AAmY+t3QaM02cWEG6wL7asHo
NI/1Lt48xPxdtYvPvxmN6S7nQt2FsdB1oLHTV9le3ErYIDwo9O3v3pkmZlitaUb/x1S4bERx6Idh
jrt6xBpGV3zEAkYN6B4847n4zpwRYmya3qZNVYpYqgaLBjhTTMjxWm2XxleAJ/OHFyYe8TNplJIx
nlpxJESnAzZL/+4pfLkdEF6WeVHWZrQYu9bX/QA4ZJxbG9Mj0DjwggixP4TnzZfl4A9LjHGzRnMs
jAhknkd73N/qN83+jos0v2gYLBHgDRakWdUZC1e145BEQjaV+1s3f+veEJdiN+uQE9WVsSTmupYu
Ryh/yBkTzzPZriIgOwtigZVtdHSHR6CLkFvs/X6WHI6HW/ajM0qMxSutzGojDZREQNnfBLYKWOIU
DPGEYVG2Z3QYbe37rBGUukQ7C/AwBfg54S/mfy0DXQoAEp3GtNkif9OpbdylF4gbUGB0OsUdU7qZ
38295O3mhJgjyzyv17F/Y1LT+BgCMLrF+pj9e09KW/4Fiaj25bmmf3NRc6rMAYpC7anjgANUyPic
4l1ZA/mvRU6IR2hJ1OeEmICxl1qhH9ImPxvICyYvKq3IfUZG53IstieOnPNoMdFiEol+Vpe4s9pF
BDc40qRVboWlzLAV7nViS+ZozhdjXbWhgRDquLZ2QrnCWvmX3AaGIs8c8aRj+v+Z6hqVYhV6ADJY
pPqFFgY8ohvAh0LkW1o7AOH2YQa5YC88soyxRZ+oZNRWNRmoERucgGZjq2+qg/7d2kmO/av0qPMX
Uywp9fxIGdMbJ2jhjesvTRhz0jwOjuEarvXcvQXUR6HMMKmoOektd9xm0Y/NKTP2OGyV3tQuYPeC
U8YQFy12QDMB5lOx4gIyTELIRp9/aP2Au1XSRJcTdRIcV55wD/eutNdpqjlkOPGkZ8mZzWkxtgXP
7EioMSoCIU0+ZMcnvzq72Xi7u+u6sOhg5nQYa9J1RVfrCehUCXlPncD9XTvZUQay53+8dH56Bc9J
MfbEGuPC73KQGl0V5f8e02TYrIzOP25ws3x4qqoBAhObhdlyc2KE4SWohqnxz0BNBpuFiVPgxc1b
yLIs9v/Q+fKpMxVHxKsJfvNFp3rtXMnJVn/Rw2hhn50MPwbsQSxc+G5FBFMV6sToJznA/N10ZsJB
e+OD6E/yxMq2CfgP1MqxtBU7NL/T8TtLqHwFsl1Dj9wMt3OrrR5i94Mjb0uGfk6H4UeTqiFoDdAB
CuWvirQk3AyutZJQ/PVtbsPpkiDMqLEX1IeqmnoyqGEdCXnvd7/Gxy0PseeranHl6NjOgNHrLmUw
mYUOSOwpwaaxm9bWsSUPT+yb+9F28Xq89Teq6vSf0XprbXgQtotlgjmbjBInoSinrYgvGNutlu8e
dnf+scHqwmO3Qdhj0ut3uORh5tQYPfbGJjaEEdQ0TL4jkdA812/XKSzp1ZzCZIhnetWrQw8hhVH3
39Db1gbU2Fwn8HNTDGzRnAITAxjyINZaBR4utjwBq4x2hl5kg2iblDwf/DtsFyOde6v6dv/g2G/b
jH7yrNTS03j+CUx80AiGNfraFPJg5j1GIlUmnzxMRB4NJhgwwhQbM6ZQp3ncFE7tvPk2j43FFtE5
H4zlKKusHkztSxwMLN84hyR0PLtFt8eDuLNur18cjyHGfASJKOXpZD6UG3ci09MBhYfrNKbfuKLP
bPK59nOvGmr4KSRi5DeVpMCzByYpx8NzZJytJcvDKId9CCodxK6HBAb0+PnvGGHMQqb2lSkIOCw7
RLBJYjrSGB1LvL6+RXuARSimDhQ7IE8zd2JFhZTnLRaYvyruuIlv1fV1Nn5ibE7K+ocA+wguhDiT
wmkZu50FjqtvddoDiABLyXJygVc/ZhfKxZCfTMwPIZjRZOKvSEn8yCjhd2MYuZzoGBieokvdbqno
0vLm3/LI3JVc5sUlTnGIiJ9VKmBThPyQuDHVzy19C7DAV5yGLNsVRwq/POBPPqfZD+gw1rRPHnRm
atsOK5pLHTvhkWm0o5eKBiLJz9uoJ7xIc9EXYxfg/1JiTlRQYYwGBZQ0bFEktYsFyX1uj6tG5o60
8Egxh9kZet5LgTx5KDey48N+O23v5VZBp5+5dnaMI8TSyNBMFdxZFa+RrsXqIZWovySHdqPLkw8e
LcYlIqDNiigBS6PbAsczCgBrptDq5i7EmAQvR7NYUzZnd8W4x6rTshRojhg3AQqQ4qR764KHeL2a
XgVo2dvla5SraLDiKPokAj8PFBNpwA+dlvIxTMaFIQpirCDjcLNx0YDWHfY9+qn+poaJdOQ/ZBju
RFUpAHinTnkbizQqkXbFq/7O0yweM4x/j2tApEo+mEGXW0mC52lEcO8R4xGYd9fPbdFhzfhhvHwj
1sJYWXiGiE7q/E7IfnpU8aK+xZfi/NQm1zyzFBeraPxyuhw72R8yG0iy8L2KwxP0ZW/y53IYbxJ4
hiroAchkt7bb241TPZQb8dS/dSSiF7v5i77NGVdsRUlI6tzIPejV85iR4lig3zHjIg99WdEfgq1i
eRagKaf9RoyVlQRAUgYlJG4CWJPc59Cmj01I47WyDlz5jF71TXufOB5PCBclY0aXsbloCFD1IgHd
C3L8r+XDbXl7d132plu/xhljagv09UVaBQo774CRNApLy7khHg+MUdCyiz+UIigobmJL9yLJVne8
ubBJ479zoWHPGqZ5sbcO0MxsylhV/TrJLbU52xueM5o+79pPf7+C64f9M2b8/pnMYWtjMwT+qDTA
vqjc9NC5lFcW5B0E49I6gPV2voqDeL+/5XVP8n6buUi9r1O9MfDbKeWi0C+8Qr4fDWvTfUtoJA0/
rtj3lQ1gFWfvw0WdPk6P1+9gobP9OyXGrhewTkI7HVFMNsCX7cgOSnzSbeLS03222r3a0AHHdjAg
53D61r7KpdeEibH0Hub+4ksLATi4r91D+GA6Kf0NmOCD3d7cB7YAKGe6Dk8ObezT+ojN7dR3rc3H
9RPg3SPjCLDRJhLbCz7CvUcGj+PLfpr/76fLmP+mNQdsM8WP9+Q3T8sXksXzH/8xC2Y2mlb5vtac
H2NHOKar4j0hAL2OHmyBh89/Xe3ZobB/c+A/VnnKkjdeNHk68FvOVfK+klH3Uqg8Lywhy//6lyfK
s2ihHRvF8iZTBZRfXuB9XQB1doHfIIhp2A34ao0Qwhm7+rmxz/wuI4yKdZI3GOYk3dhARRUSY5uG
u5/yrhXJ1qX7/DCQ1dr5/JcXwejUYBhZK4hgqSeU89MK75IZleoLNAbGOn4bj4a4JPFdvto6N/uB
3FP7riH79Rv9ODU7urIn/KutEtklL6rjfAKTh72uDV+Zkf/bCP7YXh8GEtr9R/Cze20IKqCR7R68
zYXIxPkNpPTr1Hhf/l1D/t1vTbRmOtEruRy1BT7cvudEzT9jpG9C+/Wem/1y4FfSxQjxy+jmIbGj
HTVgnnaEt3FJ5tFhfB/QG3KhSkDn2QUWBSGHG4G+Hs6+o6KUswZO/ePOEcnpcc2DpuGo/FeKaMag
H1ellE7mBDkYnjnhKQjbN2uYfdEJkz153LWuG9jnCOWPjDydN1jTfk/WzkZbbR8DQoGy+THQrW/z
qjxfCyWuyTSjo54qJ2Xdg79n2z7cf9zcrEvyci6Ju8tJ6qD27roAf80pFk55NlD6AZ3hE3tETo9+
ru566pycrbo7JYctuQ3t+8+IrDfb3+vfR5Gs6JNCDocAC3nWpnNdouXrEanOpo8Eq60w5wePKrk3
nn3YHOwOn/rqausK1gQ9zqmrkD22dOQ3vMQzRzPZBGo0ShU2TuDWUurwxO0L6ujKfbAdu3oXZH05
2Rj77JPDZjrpFXXez6jkBASNuxkWPNofIVzEgCALw2tEs+mvBqVuWFTOA+gLAfXax3y3Qf+lFHoi
xDI+BpC19ub5/sm/UzfPq4O9Kal5WxNnvaLkhL/RcIlsuO44+EC6Wp+ilYnpyjVPWjnKyKZphMAw
9Xa6dIDRcKLrxTjewhsZq7VltHKpDK9yMPhpnRotcjOHi4SFmt2zucZ0gWBX3H1nS9ZsTouxx1qA
cqjY6y2sZoiFlr88cpru8rqKLORNNGVOZTrNmekavDCNe10DMAA9xPfvKU3e0ATHBc9cmBz7Toex
zVZiVrmlgY6BbuvOeVXeL0BTBlBYBsxHAZ1cAbLlzsPnxb3OIO8UmYCpqSIkJpOvU8S+yVcDvudk
dH+B6v2dPSZCCiJrGMMC7NmJR5SUeL9SCEUCDbzOzmIAiP5OBTs7ra+9Nd/vSwuMOPd6sz0/HyT0
/MIfXNYC0IgD1LQu6xpNcT42UBmb5Pc0mFdylH3JoM6pM/IvFUoxhOVEvbm/rzaZ83GdvcU30DSJ
IE4rDLGEijlHcfRiYbCgYAcLE+b6NsKrsXZGh2YP/5IS49MEQ1EaJQIrtvcYjXZlb2M7tpv1tI2O
u9t4OhfWRs7YYh0RkBCzSxuCrcLWSIfVORLxNiKaTYFEamCwnHCY+1limMTxn2NkvU+s9qOfSmAu
eRnX2nFFZWQOg61/uk5nobngOx0m5SN5QeWpodWe/V2Rr1VbaV3BKXbIxsu7FHsGkoMHH08LssX6
VaIfS4PwFHyhRvT9GxiZDABiXQXTRQ7oY4udem3uJedUvv/rQ2UMshcJAgaMcIkDoMDRAghEcPfB
PP7FMNZ3hhiTHMlyabXDF0MTEEmKWbnOxZKAFZejSZuuiSVjlEOs9BySHhxNa48soB+0mDBCA/Rx
aoDGOkKYr5iE6InnUuYJKGOWM1G4YCPxpOcu0IdudVtY+aAo3V4X0GXr/0cPGHMSqUEmBL7fwV83
j/EqAXTcW8gtSC1Mpn6/McaWNIppATkeN6bedQHFFA5EY3VA9q1AkGlRzw2BFrVqPfqyTQ7Cxr+p
1ryS8AKnAA7TVVlGaAL0MOZA024oLrmAT2jd5wroCxe0lJ143keaBIIRmG9UmPPUG2scfayfOz9a
JKBxT3pAYfmksmXUWhIndP3T8M6lumA9v1FljldNE0VNVQhL635FXXjNSQ6hprvlwvouaMSM1I8m
ysqTQ7+cNCIlIoYONEe2T7zeCoVH5HvS/b+whL70faDnoGvO2mUvmRtu67XqlHfW/XiXmNNsCAqZ
tIArz9eflzt5vYdNzcj2oVhhMAG9/TbGgm1xbXG7p5bitG8HwFr0PB2ybLphnLVo0pJaKAm9e/vb
38XuqUBpl+jrgQibwUP66bqyLllyTUKV31LRFWlgE9v32CbTRD+OImjrQNFk7e33bwU3gPoaHfoh
wjMijLtIu6hDoR9ESic9Wkf1pnnwt/qmXGlOeBdjWGLyVMfMWe96tyOfDep6n9mdYONfAzroeM/7
pQD8G9OMV7FirS8rA99zcQ+yI6pk1TvtsUadjze3wz1fxrGkglE0egVStreaUm0Al3s4WS+8N8Wi
KZqdMONVRDRSJFoAMod3f3trQmQ6wtu2uahCMxqMuZObUizVATSKW29/cVT3Dq9cTrDL44MxdrEu
Rb5Ye/BR0W3o/BJWFzxS/sYTfrt/xrihP1OOLiI4KZ3KyZ3GQXcNnG7K39a2FFzPSbGdSokv9Rrc
YQcYNczy7pSd7xjOMXfrh+LA42spLfCNGGPkrBFNLqqA05NupGcRhuSwMYi5kmwXXdyv6nY4+NvE
1mFP7JdmQ7M3bZ1Tge4dRSUwbR6h5WYbHBS0xsgY6/Dc43bdvly3OEuvqW8fyRiDCJ+o17XQYqzI
22pP/q6viZaSlSPuAGm2xgZNUH7/KDHCGbqPHOLLMqwbCtrSsP3WZE6o1/VBywOc0EC7t+dgiynn
2p6isHDbHRITg0EjLUbihGf1Bi6hwf/GpNtZNm8J6lLOGjBkaAhH/GDKP5bciLKg+AL2wSAOjFrk
aCVSrjI7/V1ubvt1iObPF+TmTxFRd+gbtnltoMsmEM15hqqoAP4SGROYKRfPClq8IpSGxr+xLijd
QPp5QwuL6jyjwlg/Py50KfNx3CK9fAg0fkFCmIfktWxiZ0QY25dgiF02IxCBi37U0dYY4vHTnUVy
d114Fh7iGjCR/zkyxv41Yile1AJ0gJJ2L58UPHjW1yksW4sZCcb8jZfUTOtJPOEt2pvfL8k6tz85
NBaeAd/YYIyfomEY4pKBxkCTD2ld7Npt9UGjFQ+5dVHV/vDydW2zLJcftIBs+JIwSHe/Ee51t0V6
5Do3S6/hOTdfcj6jogeRIQghuOldxXVzQHu/hsdp2Cix65SYN7o7rfmzNlRytiG0nZM84dJn4idp
rJRLokKPHl+llEq78HxGaCnQxoUBvc03Bertyq2FGdrswDFmPB3+ypzOeU+DSMxM0C4H8nq2gNAZ
Uo+gA5AnlpMG/YjfZlfJGAtR9A1AHcJkP9uhczjIW+VYPiNW0rBi/v/xUJ2M8DVyrNUw62TUL7jT
oiBPL9JjRHaSu+Y3hU6/85OOgpW5yCzrPzPLRRvIrQffbBFM0mSiW9oaYCLzW+A4RMA7L2+5GwL+
D2P1hyZzlHEZNalvgiaKN1kAU4XdvaH72XGubKkMA70wFBW7leFcvipcM9kIVTHMmiLukMnGlLD3
aMVU2eW0xjvOdJM1fZme5TIRbBXJIu3xsvqwr2vm8qtm9gXMLarYjV2PStCdn/uMABTI37Y7yym/
GvQjIu6yg3kEohT2CGYr7vN1UrufV/uHfcYnDJaiCn0M4n2Dca9NRry9Q1rHOV1ncqn1Bz1ihq6p
WOOFJfQMk2EUNEqgXTr4HnULrN8Qtg5jsbTPsFnkEK7VbUm00a6fmohUZ+zE2RUl3LkYAfZJf4pP
+HNd8Or7i1539lEM86i+GaOetAjUsYEgial6fgB0b/V0nfdlUTYlBY25kqpILGq7r5lZmAAK/Dxs
RxT3XugDt/azqKEmwiNR1NElyS7u9ABv3AdeP3GSPeuvO/UuudE3/X2fkgyb517veM1GS2klDcN1
Cq4TuVzVYC40xyScJnhJdw4/48dpi9qU7A/p3n36dURhzSfGQbobKdYhB6si4r3Gp9iXFVvAg6HY
ZcrYGc6uphlyMe8jMe0QYgzoC72cYwfoU3sRq8j61Yk387QwJaaB2T/kmHAjzKUiNOOyw+A4UJ7L
o9sDjNcjg02FlcYDNlmMeGVZF3XNMKAubEuln126MjMhLxe7d6NznVLfoDqoJWuH7l9eRrw+8hcR
s1UcJ73QvA4+Z5SZqL/2Ri8P26r7H4BbbxXtp1QaFrp9yK5MSiR6OaHikgbOCTJRgT8oXi40YDXw
yEHZJ0RLiOjWnOBnmS/kbhTDmK5RZ+6vkvNQKSZhhaQabrz1iX/47WG29cWn4jop/wYfCycJjRct
Xbc03WCCxyAUFGOIwJgGXKX9vYW2wp4eBW6yelkP/xAypyh25r/M7jKM9XSCj0AgRavyc0xUx3Kz
kwSMza2KJbf28U3eFbTJSLS1busDL2W4+FCd8cq+FZVWbmOxxCfsJtzNdtP9Lg/FU7YbV+nmDdMW
WEW6diJnHa28Iy8vN93cD0Og6jpmHiRD/gHcNiaenCTFgAxFOSUhA6fhNtAsDFHhLmc0mLtUzQSr
eHPQONS3WUyn1NQWbnn1gDQvQc+OYPMySMsC+4ckW5PzpLLohm7sUPnWdine3uv4YDm3ABYNDoIt
bcp33nbpryD4ykmyZTnPi4vBi+BC7Gn9RnWH7YrAxsBIDqSGPzS9aMA1BQutNF21VJM5U3FMWqBp
q3BYGzcUaWZjTF+/6fb1a7QdOLmyxfgfpYf/JcYaVK9JMWdcgdijgdQVitES1gzIGKBPeHHO8inO
SDEGzWqSQe9SGdkK1yA3kewA6hbdEcldjU4MLeI2/S4GF3PepoOe6X+alWkMcOspbxZJSJvCygCT
gwh4C3DCmKUYQ9b0afuLYhqyzkRLMZ7DQ2ppU4yBuVs0UU1hak9/yfY6cPjdBMucYdQYUQam6zHA
/52zyZj7hhn16BaX0BWFupFCtzU387yUrZh2hKGgb2EZkcH4hqhXRlFApfEcYmvPeKxuuSmkpRgb
IqGIiiqhjURjZULpxDgtoMwXO/08tALVNwWwiR1a/G4PIhf4c8kkzskxEjFmancR1G4SwSk2Opwz
jO8bztOU6jadzxPSddxnxNIhzmkyr7XB0/oKL98Oe/aQwbrB5H4OLGR9k2LQbh/buQ3/s9Z447OL
zm9OlglCs6JJw3EE2Ry4b5gUu8FwlQKoB7WDg1ftyTqL6w5dXOUu313s6JA7KFxxHnBLMcz0rEHj
i25g3RxjynKt8VKzEqc67ntiG85I35IVD2N68ZU4o/KlLTM9zyKESX6pdNCGkrzfCARZcYq1FjWp
T/E+2hklL2Wz6ITmJBkFzGs5wTg3GBsc9fd4tt1Xu92rtn/brtR1/CtwOAZmySfM6TF60guZiPY1
0DsUwCIPC/p7PMZYDIcc+xSiffASb4tZRA2oHaoBPDITJf3vFsav9dALVPgFG16ous+3no2s9r2+
i7i9Q0vGc06KsTJNOwgSNjRP5cNpffFQEs9GXRW5r8yxq5OwQbmUd57T/bAefU6TEUyxHPsQzY9T
DCrS5ug7vxp7RNE44xYuF93eFCSZimyaBo7z+0lqVWPmVuQhBEQ1xSfNMUCXs+z6NHAud/3q87qk
LLUdT3b0H3KMpNTiKGZ6CXLdNGDek4OekBS9IY5CpUdx78gvxws2SVwI3RvUeZjyRlhTHduokV7/
kq+erx9nPPsSxtjmeZ5p3SBAZk3DfjV/x3eW23vk3ih29OGzfhv29P9Rl1s08TOqjLm1kqZu0wJU
bf/eTUm1nvBEZCfISPtJlIjKLUb9goPBmfBYtHQzskwEgBRyEFcVyAKqJSMr0TWRkyl4UKXq9PXX
zpRRywr776r2AjKtHY8024hboyH+EenNt9aZAB21mw61nvtJkUZiUOM1XKUH+fkouqsX6w3z1itU
6Gj7KbqdfXwRXYXe8aBrFqMTyCByArKOqEhnLt5L0jjORH+KTlqkKAHW5bR4l/tcwBUuJeayQw8o
vcUASqNr92iwT0h8W9PY5cV3i+ZixhHjTA0VGzm8KOzPzYW8tptip5IqJOg8XP8FuBCObkaKESRl
qJpCS8CSji2GzbE5jEdrhQYO+E1yXUEXkymghOB/Sl2brI23MkzByAaEqdgfzBHwENW9hILh4dYY
SO5+mmtUUatNtLscujUnMFjUUl2X0S1qqiJyAYxR9BHX9i1I126zHe2kJuUmtT+uM8gjwlhe1fKA
EXqBKZS33sraJQR1gJTDyHQdPxRyxggj66N1wVR5AxqlU3woW4kqPFe1VGuDEv1zVIyM16MlX5Ia
FDRil/fo5IGU906/it3rp7Uc08wIMULuFUqlJgoImStNRu/6kCExQl9kNIE2dvM0Rci8VOli9hDv
JtgIFBrw1mW8VQo4iBiIl5O3Ary896mFJHiJndvkLSt2qf13j9A5QeY0A0tV4qwN+vPzu98T4Beq
Niqk3bpa97fXz3Mx7p+xxhynlSGxb0YWHJH2FGI31b1Hq/8clBSmYkaDNRYYYFfrydKKn/FDgD1Y
QHVudr4tcDRpMU0wJ8T4nTS6yPU44NjCz+fUydxNCXRf5Al2HHVatugGoJAlcZIHg+FoQFewl3l5
j5d0fPTXNwZ9Ss8YbLh+N8umb0aG4adVfLWOTJBpNGIGVEuQpc9X+vkp/qid9LkSiL7fY1douxK2
n1ZAyt1/vt8RVzf7gsl4zR4t7XiR/YuGL4gQpiGPXLnSyiSA0rrO6fLNzegwkS768oraLIvpQAMa
ud6taaubl+SuW/9F0+6cI9amA/wkUrwKlHLHPwb03lvHmJ/khZWLgdYfftiM6pgnUdRcQEU5BWcd
KavSFl0uNP+yYZqRYQyTGHgRthaDjPdbuQH46Cr9bTlYgeIKd4lTHJBt5NzT5Ch+OJIZQcaR5GlR
+XoKgu2UHcsP9dpfKdsjWko3Ox7mKO8MGSMoxmInNT5oWesYWKo90Zy9+ixyWOJRYQygFmJPszGp
snwQGtQ0fSKejIMJbC3O0S35eV3VZA3YO6i6fc2XzlQp08Y2EYO0R8XL37W3xY1V2BEqGMZKcrDN
ziM6qjM706PB61+FazPaLNKLYWqYFkxA201ughsvuG2d5kmcXqweN1k2XQsrInNajEzWnpElVoV0
XP7pHXa2TrsVaonAFOydGt2n1h3nXJdimzk9RiQHEfsv0cTdT8U233kOHYGKG+0u2yUe3pOoD33m
HuVNAy+GIfpUP0XxUhQRnX43jKXphU2UTKb5/uBiha9K77ETs6Xo6D59CjzZWYqu5tQYfxMqaSwB
sbE/J/ZwLNBHvPLxQtqOA89VL+n3nBDjcS65H8W6nvVnWxntiyMT9KKsPz1HB6Ym594mOfghJ7MT
ZFwLFsNcpLACT8/Z3gCIuPqmpEj4tQ5PQHg8Mb4l1sOgk6bD2wHmsn0yduGmfl1jdLXhJvOXjMns
+L5Ga+c67vvSUAwg5T/6JTDQBZtbL1zMI85pMO+FoQqSMOlA47Gjz7v4+Kqg6dUOH4AxXRB6wuv6
8fpNfeV+rtyUymj06JtASW5hPXY3FY2d9/eSbADCogTOWbWjwWn2VNydfHtN+wMFwPadtvngJqgn
hbr2EYyae0EaK5403eKhcGOf+pt+IHS99t2PdctrtluMR+aHzPieS3lRLs0Ilgf6DBjlG93WUXOK
UGbmFV95IsMYEs1LarEsQSkmdnhEchYT7h+8IuvCFiZE4MZUHEGfFN6yjAExuyJJyosEvVbf6ptE
dpqX9l0n8h7vpXsFDfRr+1TdnGi3w9PaHVBowLny8hOLVzj7CMa41P1Fyo0AH/FoHy774FZy3eat
JO3m/ilFiwQP6m4xpzlnmrEwcd5eKiMCvcJ+BLJ+SctfR0rveHwtOnZTAXoWZks0jT3bdBgqpcCC
MywqPBtOtwFYAm/oYdndzGgwR1fEUTjkyUQjfUsNDGxbjm7vpYctJu4PeUR5z8LFFB52pPzDFHN2
Vm1dejEEQfH11SDyNvZRL7y/vx9JSf1turrZnAO79O1iW54+13f5+x1qiPSBAue5dXw0SNHTHWwf
T5AnPn9YgdlnMbY8ic1ST0oVTkNf9bthc93SLdYTZlyzNZokyDUjLfDz8oX4K/W0xTbmuzuON1/U
+D88fNmemZNIW0MqLyaI2GlJVfsCHCZIJYeTpYPClLMhGZamKoCU/B6foFvPNBMssTg/715FneYd
URx6Z9mfBU1+29wBwUUfMafHXIwnKnnVKh6Yeh4wgWwhoH3EnIG9ud/cG/TWeXpBuo5qNFlv69VA
0oys/Rtgcnxc5/srkmUFxMCEF+aTZUUzVOY78tgr9czshvPzM1ppRuDfA5Z5XGMgqf9v0q5ruXEl
yX4RI+DNa8HSi6YlSi+IbhkQAAEChCW+fk9xZ67AEpq1O3M7bkT3CxOZlZWV9iTgU8iCOL9jzAw1
3g6Jb+8rRDERKGYc6fO+gsU8bKSiLjWUFTCkJGteRHSMzn9uU+vomo7y5AFOYye8fF3eknfrgo13
Xy1WZveNw+tMHe2NHUhDZXyFujo2ddF0kIa9xPY2sk5mgKhWCD5lIliAR8E2XcAJ48/XadmSrnF4
ohB/uucauvskAAvqCh0hZd7tNtaOjRJU7X5yJKeFNGsWqaNgRcU8WlSOiYCg8iTM/PFydj8v2T1Z
5gEPtEvTtyrIqiTAARjThUFO/F1pP68ZyBiaKiA1rWnAFbi/ZqkeS4Ggo+JJ+wonwB+aXQQir6Q1
mra+MutXs9yhZv3yWMl/Pjj3RBmRCrLcaIEuImPsFb9KN1jv4Jb4j2mMyU+RFMlE/7Bh/EDtxEKG
dqIVOpXf1Umco616mFnC5OhjMiOOFtrRB3QYDT2lVVQWOejUVuVG6O67vIjYKJxjaREveXFrUb63
Dfe0mMMSk6sem2fQamfZYm+mZF2g+qjbx8SRpwdcjBkwDbE726rnhlXZ2kzCEijnvJ164dGOf/cY
BMQa9WhhOnFg65sWMGIqxtdhTZY2N2SnCvroY5lDrrtEOV1r1JtlcpoWzhJL6nRHmmpklnuBxTmG
MY0angJzWy5Cr57QHEFPm9rMJTbNchn6Ge/dS59xdIO47s2JAunTc24x/hwCTUG3JssJcFr+//m3
e2KMv1vo1+LYtjfp0W3l88DFkqOS49COmbah1KhxGDzkeGnOaH4CkWIpeigb8kqU43cQxXgM3Us6
fun+909hW7XX9FatXYefzu+vcv78+PrxKDBiqkusKU06UEAXthPbuW9QiBeb57WNeOL0OL45YSR1
rTX9MgG86l5114eThafZNV6b59TlOsrUXvy8Nt+UGL8nDDCj0J1uHK0jLwa+BTwNTDvzm0rHL+g3
JSrbwemXghDLZgFKpRMDrQyOcUuUnQY8EoyYhXYx5w1SjlQd7qTIZvGuRZqrsQkpPpebAr011ipd
h7b1WCVGfOB7KoxFjo9K0pgaqjUqlmj9OdrCa4AdxGjB0O2E85BxOWIsMjbyHoWAnhYQNBwstbh+
0A5r/z+THCJfCvwjKJLAGFNNmISlip0TiATfwg3e5xzTQRM7EQivw2IkUoP4BqQYU9pmnV4k4o0U
MgeY0zu+BHbsTlYhxpC9tETLF+fARlV+QJExE6UWSmGeoeoVTzv7T7LsZj1aVkIXaGyPKY1aiwEh
xlroQZmVSoJMa+EcOp1gT9bJ4nUxU0vw4/4OaLCWYtJcothMOpRaDyfcptOMIy4eE4yBUM/SRQ9y
ZDjnJ7oAjyRTVC94nVsjIBz3WsAYB1Hu1XpSQ1TZ4YImzrfjblla6IaBtwHsj5lgiVi2cwF0Xo4G
GOlDeaXzIYpruM6rVuMv2Kr5lExn6rQNOYdI+XsgYDbErUXteC4KaMtSmfUIcrFDhgvpOIKVecc+
G+KaXVVXqQIiz01Glm+BdYLPghlKe2k8BQoGKQRydFazLcEgpydgt8nnyeNees5J3wzdwEADFDQ4
JebNkJlEWALzC9AHuf+aTle/rPMUYIFbnmc+QhIZIICnoSSsY2cZo1zmqSuxzbHGJGAPME2rwrDY
ecfxOsYsDC0h4T9VFg2B5UvvwlMU0A6IFG3Vop27zRxvAQaZTs6RfAW8GbuRhDPKKxgGo0gCMmbo
mQehSDJlcs2gy/MSG/8QTC3RG9zYcEjDCJuORCu1M8/YphXhgVUpI6btjjTzPkykLFIzBca0+Grs
CVJP3cKIbfoFh+MSthyLGMhkVQDe3zrautW60pOy66zfya5bKXMMuC6wcoxqXuiePP2J4z2N9A7e
S4Z5ViS1uagpLT1RBAoRoUOCr1GdFphr7s5YOatgpU55ZdGRrgBKVUU7ClwqTM0wL0ymlpcii2DB
ZFCk+7KTFWbAQwdtgzqw+vTZriXZbGKrQGW7cnuKR9yeO+rMa6Omot5dAuSrBU/ygCkj+vDinW6W
E/0t884vPJyUMX8EDzdttYAXrJga04SVBHlTBwrYVcllKtq1h7iBqLMJUH5Dlxc3SPQNY8yjool0
u7FkwoapjOG+nOquSXSUGRBy6XMXo/YS1h/F68scgKeriZc7jr9BayZxrFfASv7iuspUfg8+gGUX
TuX5WNE6R4XYU4TnAKj2ebJEAm81ywoiA+1mxe1Np/eIJaoL6IWk+x8Ekc0Tdb2WHnPZQPZOml0d
wAsgZbV6QoUxfH/sQowUIjRlSIm50aWqC3FE84SJ36Ff4YQnsHcLpOZkimYR7jP0RvYWEHGcyVuM
BX5SSIBybfn6XuTPdYw4G3cfwzg0l0pKakzj4i0E0zb2WzlkQde3NZY2x2O14WXVx56HIfOMc5Ol
FyU2Mp2e7RmP78trg1SozZEwjylGgxMB1f5TRs8S67SWKelrC0AR8XSZTePp5YOi8uS6HU11r7Yz
8qp6ku0YqcWdEJN+Fq1x1Mg9A3RLkESVBdyaBJUQqFF4xWDj4c1YvqFKaWKwYmUT+DrU36EoFY+Z
H5n0u6fJWOQ8iDF/EIOmsFGhNuKOTqY7gEx9OqJbv8UcAvrKA277/KjMVUE10FuNgScWH68UNKRZ
i+iKPS1YYGaZsxUvsOVRYDyLPi+RzG+P133qx7ZpnVaW+fFYdmOWTx/wwOiNKNRXU7hQHoj8x+o8
3tmMKv8/v4+mCdiggTsWxMJZqq7gwKY7cPN1RV6t4M9jHm5vH2PIsMQGQ/SSjlSzePOdBkROBQUL
MKTrvpxJnuKooLRNFqb1qaHBptlwrfXIsdzRYyxIr1SYh5mAnrmjCUwkFEs0e2nT0Gux2VVHh72A
au6ew+WIuVZp5yGaTzCtYdw8tgGXIbbWHVHOvSKcPT/XXr1M4Wq+lwsZI4q8UGbkPVKxrAt4eahv
6pjiuz82YxJho3Bwve5DtB4e7ZZzYiOTINrd7zMSPImYSuxT8bqfz5e3GgVSKfvT+/5skSl5XzTO
IlmQV4wBWJkz212WGTCdP5CK4FgOeVSmAz4Z9Y/NCMuMsX8F/QVLt91GANMIibnqSLzbbuUSj9MC
U8NkF2UkXe++jO3X3Nx/zHlIm2MpkYE8DPaa6JMqaboUJRthc3zqpum2WYt++hEiY3Hm8Dz2GAOg
TEStDJ4OtdP3Z6vGRqSlV8j+4tJFsMt1P91n7r6bI0zyPGfR2jkagCp4Oztz+vXxzFHjEVcSkCIm
MBIEFTueb0cyUONez/ta7M/9LdM0N7wJoMEmwDPNyMQ7A7Sbl78Yc+5UUYffjPU3eI80xndtk/5K
Fx70MHHLBq6OSZrFZS89/1mfNy4p7IV+Ia+Xbfp0IdfpLrN4AF7jAh98AKPsitpVRXoq+/380EUk
xLzE09VZ/sldN7W2kVXYTm3nBeDqnJkExCGg5qyRuOS16N0Sx6yVHMqBWrWB4EulDzW5LPr98/My
X7yV5M/1bIXEm1gemrPDJ+xAb7DvkK7RiPEOcM6dewzMVesEM8AKYpCfo9xwdd7WpvunXHZk+hlZ
nhMjbrpY590OsJgb7jUfNWffJ8CiFKp1UqeSSWnPD4b3Fn+8Kb96WLYpYPkap7VfZ793s9b/mgFY
+hUwOr9iwg3gxx4NbBsFqgQGoXTp1nsxEH+vmGUcqz3Er7qaJZzQWX3Z7V9SCZOZldMCAmVXp0Tn
vBojKA+oUCqAWBBRiMXIAnPqkdZeMuR1RVy3iWQdUVdyi2W6xF6HeD35hTxQTGbmDMNXM9+v/Wef
c9tHDCwQUWTM6mDaStBYwADZiNI0xOYKdAgsFSuaFTYM+teGo1xjBcUhGRYqoDCSi6H24BIIrASF
hvTt4oSv/PT/iDtzR4fJigTq6XhNW9CZ+LCcy/WfDjODVu850F6y2/i8Szvm2iB/jdwyNWEmAOTv
L60chsW1KVRxr2ew1cf11MNtAWCOM7Men9TPDKEO7UCfMqahTeEHYKJx0qQiqhM4am5Jrq8Lq+ei
//wMDe5JMIY4MK5Z115OeORm/Zw4i9lqd+U8biOKcE+DsbVhEfWTQgcbFFSlsKZkcbUdjqhGkhP3
RJg7JUWw58cKjMwnRHldIa952yvFM1sjXsE9Hcb9nwionJ5L0Hleymhky7a8kRbeoTM2ObhW57y+
0EMvN9fDTtva/5VS3Rgc2DwTq0b6/ozfL+FSZQT7dHePCYzUGO9ExOacI7lBmrIBBRWIR7EbWUff
9z94J8GRE5t8DfM+LRoVB5H8Nn9jLJnXHDaS3b1ng7nmx3iSVj1aFeCHArPWg6hm0Kor2fCGG0cA
He8pUfdscCRqfEbEp4BSv14eautweDta/vps/Vkv3Rzdfh3asdd4hjecg/r5ENzTZS6/kIeXUqWX
Xzy8PTXYYuc4MfnFuZk/zTMlgqYjEzESrCVzYbJYq6LgckYHFjLEMMzw6Ej/+piTEfSKeyLMpenN
QpqUYnazlL+2a7o7y99uw2Vd2dvFJultMwcEXkhhYziUOewpTDB9BF5TcJFA+biot0jEL0qAZ7iR
h/0UEKm4XZAX5zxF//4vFL/116+wRzOmYcnc+zCS5bmTwS2FP9CifCLp5kWAoJ+NX8/Yt0DcKXnS
LcBmvzgri6e0fzGE/5wr24teGqUZHjOQK7AkDNux2/nG/o9M1TcJ5gZ2iobWVxpd20AxP1svAEuP
Fc4BjhRV7sXGXD6zAixeW+EAl7brup/Sk/e0cGgfaGw982AyuGfE3LhOP+r6NYfQENv27toVcUje
xc/8BbIiWJKEVVm8/ruffvY9f8zr2winS5urEGI/r13L3D/W/79Yye8zYt5dtcnk7JqW4OiQrJYY
S9gjo0iOfr7CagMOLfqp99HSPSuMKUlQ8IulM6RnLztMbMUuOrEs4uwilL1Mm/cAjPRs3pNjjMo5
VspAUKAZ83lK7CWOazp9aizvs/K38C5nmEAw0XXGe9j+4i/9I1K2Z/UqlEqaTcBmGlrq2wyqaKB6
Vfqc8uX4A/pNhvGbz9jNoGKOAzmHMxGm2tr2W24K/GfZ8E6ELF7TNb1GF/NI9d0+uKWFEjuCW2wp
xnK4Xe6hpZsXdPCYYkyGej22ybUornvtl4pozp1iNbFie+g5BVaoxRMh96gY4yFrYqWfVahIBsww
O1yWhxnGbzYbzlGN1Dfv5cjYDfEo51gZDDpQQ9gM5MNQrvewYc83AXfDHTTivacqYzRivehNAWCA
+2dswHu7vSX7T/KOTBRiKgtLpXnYC7znRGXsiAnwoEgLQTEhWN+4LF28KWvOe8Kz9SpjQOIAua86
h3YcbBTW9mSK7Bp6/jFcMDcc3j0eya7cHxpjP8qklFrRAEtzkHsDvaO7xT5p13MyFC1xr782Hx8C
Zzv3qLmXJAP5PADYKrfgdeAFoLOzhH8PTdFrcj4AvOWxDZZGb/Tg9xlNBJZiFqgNbrRMntFW9fa2
niJjg3UmNUYGLYyB8W40vbE/jP6AIKOKHcaYRDECQQpsiPF+GthbruHwlkTQq/qIDqOAJ1US1KaG
4FQsOGtfHottpBwGXRhwwWherl1SfXK6ic02fmPyYCHOgMHnm0/Ah+dp3qgRHBBjFK/Wr6XWTFJU
Ck5IGyBZzktMjNujbwo3P2egZWEdTs56DHZy5JDWMOuf1BwheYCZQ57tG01RDGgx71QjX4EEGOBg
TDde5z6y/sDO/eA5F5x7c8vZDTiqTv8+fnkXear3+PhH0s13x3+zt4NfD0uhqU/UWX7GKl1aZn9L
fHdfeFMPmdZFb7W2s1qldur6iPJ4rI3kG++pM6+UblyrSjIhwTk6KfrpScTQxwWzJkAHtso/wBnx
P/zdL2HO7VPkKOLNQg7YNrNJloRAXNrra2OqIpvJ0Y1xf3qgG8ylvYj9JKnOlDMbSWR4n2vEPBUy
yK1tza7+f5Awvpckc40vDXCqAFZFU1mAg3Td/zV+tqNaM3vzWGfGM1oD3phbrJqZomcGbjEMn6Nb
ovdqzTab6pVDhnO92F7mi6roeUJFGHVEeK1QaQiwCcuSdF6gxTHkLLBdaxbVqaaR8twWHNUPZuvi
8Kt5Q88jz/7xHim2ntVF4llMC0oqJc8FqRauusBrryNNi8lsJznMuOHwaC7l+7TYpPAVkEsA3sFp
IVtE7BIb8y47cyk0pOT1jY57MQNSzHUuC6lO1Ri3ClEJDUo+AUMAp8Kx/K/5hjd+NJ6cGlBjHnzB
iHtJDcCYjRz+0k0dFISn29L2XmfO7Ep2PsKG+cdjpRz3P5EtwuSgYgD2m7H5UtNpVS4iqpQBBLLO
d/sp4gZpSrDt0PIxQ/D11d4ycRyy44/AN1l6yAN7lR/lSW5IN7KHwxrDmoD/c+BsW9itCmfb+jJb
kqNTSPBRLplwjNlIXYEal2/qTOwS1bV+ki7VFR3X1SLevy2npLNAf79a8cbq/3JDvmkxOhTLSRWq
PWjNnwE1Tuv9EbbMe1jfvYDtdOAQPxbtX5T2myCjRkWoYJURDWppJAizCVwhzfaQl9poKw4trvYw
LqOcmqWm6fS1FbwDGoCX1EkN3BfPWf124KU6ts/hjv7iT+fxmzvmHWqMJo476hXjhSUpVAY1bO/3
xePi/f3lLf+mxLxARSqUeT6BaXuu3nUi43ZMvczv4YG/AKCzx65azHtz2PvLM/tNlHmK9GP5ryRn
6VT2/IhSvbEgHhrja8v6UKeb0P545uJMUBX8u0zRSXR/GavqqDQm9TEvto3NckvdX6ODqLQ7r+bw
9xfv/N/86QJrbo56mqY0xngz14E9JQpy4dYt0uW1WshUVI+4YkxMFbWYizrSoNB27TV1nbep50bz
NyQfkRkBf4uF44uWtfNtACT4kb05/eKltsazdv+YGp0dw4FJ19OLfnuL0WSzjwjyJKSfIa7nypbK
7hHDjKVpJjr2N1yowmKMCV3ZmY/A11hxXgyNR4axL4Ycyu2lBRkjIeYRraqHqyW/p1imd4rwL9on
D7e7JNPMwGdM3z1v8TqbIV7ZOQ6ZHt3Afn9/QT/kAV1O5ua8sD4CBLOzmYOwtj7zwujxxNHgABgT
NdGCMg5o1tkGHkY+xUjEBG7DhmOWxn27b71mzFKElu0uoMmAM/rzrcmb4FobnzfbTi3OowNmLJIu
ZmcjpKFtPy3sgFCQosdsjCdSBsJizE8TSpVUdmAjIUjqbQ7o1aCgF1v0CZMKV3XlWNETMGF2mzkX
Xmrca/1HhGy5NM7VwBRo5LYE1dIyHeHdmoUVxznmmHX9pi8DzyMxyiTuaK4IiCzUx4K36jUUJMG5
WDtMkPFKKxyTrrPl0/O1Q0QaIxU2fyvo3AYcrO0T0PSJRL5mwPDcxZwYmKfyt7LxgMU6745Cf6vR
abOgJeIGdkBtEW/Yj9WFS4ixONVRyK8VDXfPXvCK5x5wnf6OqxiPfUWdbXCNhS4x5A6K8TzPMTBp
roTXaHeyNjff8DFHI21iQ88Qoyb3T2EzkcJInVDteF4uRTz5KUD4PGxP8VGz3Vm+jOW+HCly3im2
RylRjVY0MwhxfsSqUKy+Cfcbnnl67DUB2veerRDQjBXWOdDSW4SlkJd1evgqXgDiipCCi1t1W2T1
wE7dPNSB/h0ruc3EDBrfufbbHG34y/V+uo2Wn/vTeoueoatMPj8JsUo0WQJ2wFzMd8nu6vs8yXJc
YZ1NnsUlotOMXr2LPT+8rd39U5PiHJH60acni+MM827DLRIYsH2Vo/5UULYnvpsfSeADfoaCSnEO
k/MKsPkzNYpDFWCsNGLTsJhuaeSkP9kCRyv/knj8xxyzibS4Dv5VCHGxxwQFbtPaEuv3DLV13D2e
C8q5A7fQeCC6Pvy3IZkvUYEOnoAu8fhi8xzP28UfUGgqZHlKDbfs6tlIKK2nsVvN32H1aasvr+mV
Y7HYbFx3ytXe6KAJ0eyz4GP+8jSAcTbUPJXDgta2bfSx0ucEfbSeQ08GFbHn/1JwjOk4dqcWryV4
wdjS2x75TKyRv5Uf5ukfXjqJwxibIcuaRBQaEbTm7Zf0ell9ca7OyJDunXlnM2N1HZ3ijPqu6e8l
em8Ty5u6S8VzoQ/b0ENtlqwcdLtjTT26jzgqyCXOBCT5BL2xlxLcnZ0Dcvn7N9eeK0uxsFurz52g
3hhr6/pib/yv3WkZn2E75v+liWJzZ1Uda72BNgLYDhuQZnBV0Qtxwh8Or+NFxm9H8jYCMbhul0wW
sVyHnmT0Gz1WuiUd0NLFocJTFyYSQWgVnzsaTBZnK/c1ct5frxwSHMMkM/7A9agbkZCgpwOhcTTT
PZ9nKji5KJ3dCilmZqyGJSgclulKsN5IjsQQ4PS8yZRzkzlWie0Pq2WlqrUGlFoLuLGLkCTe1nta
XbYoa3NIiY8jlVtsPjj+MKmTtoVN39t2q5EeDdbkN9KJR46ny1EAhUlcnCZFXUU9OEJEdwYQFSIG
hVPl5aS4AOh17zrJEyE3TldkKlsLo6j2GvtKQvKJoJZgQGeFhfao0ZfA4OdBLI7HDTLg902st5SM
m+IMZCiFYqCH9J03/Wc3cfaa/YlsiYOSNk1Z1Bi8fnxooz7igB5zm4JucizjDGemknnnm7+SP49/
fzzyGhBg7lKFNZcnzHBB0zED4b79QeSFktyJkNcVClab+X+mhQOCzDuZyXpi1AGVIJlOvcBFSxEJ
nOv2MV+j12pAhXkgjTzNunNEfeveBrIDz2SPZhYGP08t1EANjuHpdDQLepW0TeSdyC0vz7FyPF1j
HWXgsf7LYz/MMVdPO8c/ERMvrIvl75Ce4fE0Gup/88R6ym0vG8eWpqiPiz84Gh1bkOYa5nNNW3wt
eeWwURM+ICbdC1AVzEyS/peYvTy5wrtv8/gZNXcDEkw94aQlphndUo2KJW5fkGpHlMjzkUdgBeG8
DKgo94zUp6ZMIxlSO9lvAMP+7DCwTpxoiv6WMHceKzWXGGMNirC9XmUDxOzD4bJIyby1FLRNusqr
YKyLqV/WLoci/fwfUeOAPdY8FJkE4AtQpMvizh5BipagauGrU562846LsQsArIc/S7tdUcnGFAv6
hTwVdd8FKhaIDc1pizG858fc8ZSQMRITdFZk54reYuVCJgkGM7h1H578GEMhR2bemFQJs2m07Oam
1aG59os6dzH+56j8eKLk+7RYV73uO60wTVB7XiK5DhEC9cneAkcAf1D+ocOrgLisCVZFckQ5Xicd
kGZe5ERKJvHVhKJgNSUSzti0hWRla5m7fB2S69N76zazfiYvwwQutO8/PsjxZoEBddacJMW5SWkz
5/wt/SxdFRq6MZxn7pg1R0lZV13pr6F07iFgmQQAoVxhoa60mPm7iJcRHc+SDDhi7EokVWYbK1Q3
l7R3DtiPCe7CDMUtgNVypDfqsQ1oMWZFSeVUFY7wAS72oXZQa8LDXBHAomKGDHUYDjXOrfvhvZ9D
rBWipt9GX+CfEI7bdItqBOr3WADHtc+cl5r15FVNDSbVFdRqa1mQ0BE9wENz7t14PWkgQMaQ6GCo
Lmj6up6dFgAq/ZLnakpCbOtdAYH6i+tD8ZhirEpXB4IQ6aB3mx092ebb5OnxKfH8QtaL7xOZMgUS
7jp1kGlqyDv6Xw2yQr5148v7x+Q4OsH684YBrGQ5oAwBqllcZUTb8jxp3iGxExt11F6ligoNLWhk
+0n79B2ECc7mwnk06XV58GaySMNnzSx1PQehJfYiTaP1Y1Hxfp0xDHksS7JBs8ZzDQhE5fTxr/Ms
6Q27duDZniQzz0oJP19b7czu6K65935WTK05z0UftzoaIinFpNvMGJsdqWhTKmLEcMZnbWONNtBX
eftKqM/w8yS+STAuYDDRpLORgYQrzqWnE5G45oXHBHMaZY9h2DSA14J+4OWyfottOXeklyu2ZmKP
AVqSkC/inND4G/TNFGOtDSNpL/IVJKW3E5ZTLZ6c15nlPyYyHnsogkABqAB1xQ5hiL1xFJu8pn5f
io2gS/hjaFqpCIaDMCSHZ4jjP4wagAE9xn0QWzmt6Bzgvn/H5mNLnsFuPmZp/EUdkGD0Tb40UdGY
DT0qDLWjl2uNQYIpso3It+FhTXglgXFvDIjcsimbgEczGYJqeVXOPUVZqq2URCXpfQpuQL2yt6Nt
RPPgfbbDAEPkZks5nm94XWSjqjkgzyj/VQuypj6C/DrcwEUBxPxjgY4nYQYEGN2fHDWjEQOgVsnk
uFgerbUb2/WvKdkKH2jH67wdJpNOv3gpmPEs5oAso/8Qth5ee63bd3ZP0l+Rh2bXsoJXy+FvVCUH
dLT7yC4zu4mQGtg88fys49QM+7ouXh6LkMsLE/TQPr9KL8DL3A5mkxA9KKg9q68fHDL0JH7YwQEr
VFUGRh3bjS5HhW7tKLYR4JW3t0ZC1I12Vx5DVKcfUaJCHVBCzag96SkYihsA11SlRdzkM/RCdcoL
rW71mr+TktgGKUk1joXWQ/3m6MzUPhMJCHVK5F1CZM/PRwKsZYrLd3SF1Ye90WMMLs9VjoqM+xT/
CFZiO6eyqCrLq0jXodinnBB02WUk2+52XIBsjqZIAmNM8qTpEzPAso553sxRvkphO3x9uvmvNOUn
5oJcHfsspkJdClb+WkarE7AxrjpSdIGj57ywcfSBHsiPuWNmqwdaqwAjLv2KEhI9zULeSzZu9gck
mCsWYvOXXsY4IsycAuMlmeMlI0Bd1me/ZWdncwd2eCwxdy1Rs1DQT1SCdvsbC6podri1O+dCfItz
ryUeLea2NSFQno0ItJ5tCkx6dgBWbJ9Xy7e6t4wdOU8Xi9ypXW2tXjDYjv3LnDeVQ/+mtIPbHl20
VK1LKGVmV39WDqzwY3XkMcj2BdVpkbdmQm3w4RDMppED8+VKU9StaIRvn/25P9Nc37K5kT7VvAfW
hW0Q6oDfF51NuhxnmX9MO7KvP0Pi5n6gWEAL9NX9Y07H/e5vNWXbg7ANFF0u3Y3embTOEUCuyUJz
M2SJOJQev2sSW8LIIxVLf2ooDXVLrhb2Fy1y//1EaNfn6vcZ29NsjnM33oQxYI55ss9n7ZwrEa75
2XlWvqpZfiIz7pzPY39HuiVPB8p4MqOyVnr4O5iOnrwrVjdLGywVeyy90ehrwAljTbrG6POY3m53
+/X4l7kawFxmo5ics6bC9x+PcDaIB7uBRiAkmHgTFBzVZusKtXzpuoQKKvkd7/rf/51NYMsIcqZF
snCFhJaB5+puyrF5nFNmG20MPSkihUoJTWAJCsyvQKh6fBCcI2Z7bNTrRAzzMxgIphgFKDmbLTlR
AZCE7z0ksambq95SNT0s2xltza0WWeSWJwswa+g73Owsy3ldbb1c5d380cjxW3nZdhsAWEumWtGb
PzsYG3jseWt/8AYWx0PHARWqfoN7qOQNZoFSMAggRdF9o1PoHnATkcYHUrLFbSej8npgqG9PyIAc
8B2iNkqoPE/2pSKWRCBHZC1RIOO6ezwBUuUc0BInIYZyJrBj9YVgr1e6y/34uQ92R17swbOY7JLe
ZKJVl5ramYtbLgME3RePjxYwmkb8Pim2XCCJ5yCUa4juCojul2JZNMTCmjme9edcWba/J+tKyagl
xATtbKlZxlNiNagjYbjnakNyc/mJ2+zI88vZCTghkYVTqoCk7iNz6RC0tvsWNkny2ofGwZ4GImSC
bFMVYizExTm1qn3GAqbV7kP9QGGH1qt4vjnHMLHtO2orC31RQfsSFFai5wb7HBq7AQj9FUBcF2JU
M0dwH9vCmzPw4HbJzMudRMk5DE6gKddAeNieyHsFPB3gw3BeDR5vjNE417KkTGLAcZsViQJS8oz6
eKuhim4GoIsapsKOfBRR02SSSUGgMTaYuZNtsny1sDFgtotcmwuSN54+H5BjrHytn40aW+9oQpuO
l22S+d6YKu8RllyYtj+Lib/zN5yn8S+H9c0jc1h1LohmSrGZ+/XcnboTq99iwd8X18JTpf6pFN90
mMMqr2kjNxMqyzkQFNfTwEb/MIUNugDnH2BnXII0uH1EkPG6KuAN5scABC9oy6PDUJjWoyiH1GXF
u4JnBbPVNkf1x4Obby4ZYy9gQKWWDajk8xwk3WXbYkvLU7CTbIGcQmtTzHk7Z/5i9b9JMi5gIRTV
sRVwgEABKYnxtKB4ZEBi4nA2/mT+Q4YN246APesvNAJ4Pi2WV6t3kbc4L68RXVDFnQ3kKMuN58Gb
aZYTWZViLACVd677lu2V30lCAvf3uXY4fPEuHRuzhYlQZQqF0ccQSThXXRdzyP6UzFDz3v1a1VMZ
ngGvzYTq+gPVZOO2SS4GinGGlqS6HWBx2THicMWzXGy8pgdYWqY31JRgS49EDoqHCuNza3iai7Su
zXlleLrB2JCzmYQtikAwxHPMfUUvj1Xv9tY/EhdjOppADrNEvZko+yDNsH8N62n+UFykDuMHkVVh
1niRTtFjcgJGkn3yuFuSufJkjEleKXmUdOAwX6SrP5kNG1IuFi8LPAc+r71zNNbWsQIW0x1YkcM6
+wUW9Eh5HqNPsQTIVOakWGlNIRQfS3W0iVnVsN0UGIPYqsDiSWNUvDhqVzrObMNuNH/OFnCfYJPN
1admP6F1NXTreehqq48QSJGGwylJjd2BIXnmUDO1MFADAXlsxDmja+f4yeFvzIYMCTBHJgbRtS+O
qA7Nl+4f91ObVj5t9kTZK4OCfDxP3McER7OtQ4KM7Rf1NNPaFLUiALzMFSf3oyeft/OQ/gZ7FYY0
GGPfdZViChFoHA6u3QHYJy44kexoSmFAggWZTqpLG8v0YLCrfhe/FO+o3Yel9cFdcTX2Vg4J0cBp
YOSbWmyMiM7To4U9mAX2E5pHTmRB/URfc54fnw5H3dhdt0ZXd3LUgVjpYJ7W4Vn00eABuy5VCalh
1D7ZDIYY1iLwegVaAtcxMitWxABi1QW8bCY5trLy0mNjijCkR72fofAktPi2EejJEYlfTuS4yQAo
+Vhmo8W6IRF6xQZEQvHSdo0EIhf3MIcHVTtv2WvkSK+lSaJppSIj3oK3Lz8QsDay4E7u39JvrLoP
P4A+PIMPaMMq0tRJDyORIOex/FN4BKGZ6JHe8X2R077CPUPmGSvbiYqsP9gFMWdpAxRb29OE2hVc
cqzfqNutKxLqjqKmy5JBw+wBZ7IkTvqipecHxg7iv4xgvCLXF57NuIXkP6Q4oMVctCuaz9OgBK3n
OZY6vuVPuh+vu5CU9gU4V/YucNAgtrM0FwBreGi4SdZxwQ4+gFHWJMGIUyviA+zDWwAAOXj9PjxU
neeHjF3yoVAZfdXC9CynOejMAc6Rv4S7x/dh9M4N2GC08ZxMuqC74OdPiF2EaW07/oULjjuWXxny
wChhfTyfgXYgQlboBHqbkshrLMVevGQYd7RqIk5bjvM2mo4YUqRSHahiH57PRXAGRZoiOLjuxCld
sttx52N4nDEPchcprYTdCRSDBwO5JqhYM2X7+IhGX68hM8wjrOjXTjwhl0y9GszUYb2gQqQXjmEc
dQeHVJhnuM3FPkRxGVRydK72UAes6p17zq+ZH7o8U0Fvx4/rCx8NDTWGgREShph2zjCDo8ogVtHt
A46IqqAPg8iRHFWsB2TYxJ4ZmLEiiArI0F6XQ2frK4Wg8xiFq/9IfN8cscm9sjupgdHrlCN3mdnd
vL9YTxY5ws396P4PPdvj1nZAkDFA4VFKJDWU6OgPxosOf2RbsU/oSvzisTba0qwPKDEmKD0JWACb
QIq4SsgAHJ9KjJ33aC+YPwko68K+RjthDrofmsO7yBxFYXN9ZyMvDez1Bja5HTz13mI387/UqWHx
jo++F480hTFRgO42k74BnXk7M29LgvuNaG1UtLM91slxB2QgTcY0RZGUlIUJaT4nyJ2j+crtMOtm
Wp7nrXDXvjY+D/qZqyqMlcq16twVCVTFvtjqremrc2VbmmbPkj3jSXLUJA74Y6yVfJRC41jhItgN
HTSXV+fDRIWV5zb/8i43Y0OUXiuy2ICNF5AIaKaT1Wlevq++WuQTC+56Ed6xKYxz00zEPE47yLB4
k18wE6TIpHLILwcLKE/4G5pQDMXbIPkNU1Nws7ajz/S3UNm+4LyLlUi8gPpz6WCFYLhyl7Unp6SI
SL95FV42z7yu1PFXZ0CSsS8BMBszQaQm+nCG0dy+wmp+AT//mXuQnDvO9gmfUswRFqUK0ToUFzOv
yMRRXvyPxxdv1JFCky2W0cnY1yow9w4eq2H8D2vfsdw4sm37RYyAN9OEpRMlkpIoTRClUgmWcARA
AF9/V/LeU0JloZkv+rye9KAitLkT25u1R8nAuKg3Pvj8fb55Lr7/PqNkaSNIWqfh71eODURcCv/f
uoON5cH7fMxHnhNGGAWLsb7fBSYIYTLZstN9uAq3o2BpLam3T2iTP6jHnjNr/Q8W5Js5Rtf0rs4S
UQZNFXDCRHBw3w4d258GWUUV+fzkroLP5dG6JkO+BBHvZjCPqaTXoQuoSOBC9eIj352fVQzDN6hb
Ns8lrpBeX/l7cpSHv1yAZhoGxrBRqLpBS01iRgmz5I0ZxCPdgAei8YKofiRa0rKvcfJjIKnrP2WW
JFicz6lwyDJ6FtVjZ8ZSMiKEhPCLifX6bPnt2pe5FlOljvoeh4wjlxtcF5ESkLK194LIbm7jnIK7
x2T76y90Ix+d1zd6Pjogz6vVCmOCJ5pzILZAq+jzEyhY1sMbkpwnWACOU5yXr8nb00eavH2I6nhq
FPhlW9lXYWoecPMLGAe8U81cOoybbwUAVAn0G4O1bbGVZBIurdL6kh+LteZwvuysg5owxVicq9Jp
lZSBKYSEJ9xxQZb/IOIBM4s3CzwLJ4cjVL9ll9GXYIw6QxsoKeCHGN5JBsp+mDrBxqeYKL5vARa0
IdoV29nYz6YBG07lYCa/XSNR5haOZk3t5NewFkqPQjUTUryy/T6u5dY1rZtfjp6VkHDXTG4x4D2x
ZoxTs9AbUZJBjrY0Rztyl/tltDNyC+WqOLF9GMXAMiS/BJQAxPiwojd0nl54oeqsj/7mmi0yClc5
EtMYsoVPcHXecXfUDTayh5VoNAPpZaLPf5ffTEjSqHaiNuMlMYZsAOdBStxqJSRkgeDAc2LcH/DV
t5bbeud8WbbkGAYRdiQWILhWPEQF4hkNipWwjnFTByADn7wyz3weP2GQsVhKUifS2FF6mG1ODsPO
9wGDyLE+HMOvM8YnLeO+UHUQQbfxDPBF9DS5hWGO6dUZw4MaupS0TUgvXa5d01UFy4EjA2ImD8iA
Z+J0xuq0C/jOxQXcvCBQxJWInoRAFqebypxnu9V/7+idzhid81XvMJMa0Db71Uo2OpZJYHVQShUf
BIAeX5ZfT+ixBJbmcENGjtPUGQujBu1FWNR4zhTnB+z4Sd7TZTnsDFj5gvx3ZlxnzEuiaCEUm9Kq
yfq0lXJL+CzRj8ZRRqLa/y5Z+xZ5topa5nmj5yl10u8XL30Ot4CuOwBz50oWG14ZZj7M+u02DMZ+
xHl0Lq8FTNYWNsv9yJGK5mugQ8YHf/0vI+QJZ0ykg0XKIV0AEoVO/EW7EbkuXpC37cOTf4MxGX1v
SkYRUjNsp0+9joYFpgltJPI8PH0uJcZutFfJkNoa8o+9mFv9D6A1G1Tx11w7P5tbTF6OsR56GqZy
okQjOj0YNAGeEIUvRtzCGzDh2VuDMR5SXmaLRIasr0+XbUdyvyQAkZG4S6izIwqTgIUN8AOlyPNz
h7cbvKggCMZiZ+HophVs8oaUg13WRCOXDaKlz3UUP5iddV+rb5Nvd4yXwViQhW4WQTJATFCFwV6f
ZsnrBaAI7NgB9tUyqKwAMLHuFVOUUuyEluHDo4aIJWi+w4e34coSY2RaUTqnWgWtH1auW1nmgGvD
QKVdLNG6wJ24+8zP13q/5Ym9yZqOuPIsC5AnVA63OIGzBDbudv9qEFxjMpefHGpUaNinNhQcENBk
Q8IReEZ6q1ZSu1HPEA7KdrGVsd3l+fEutz6T7SfSHA61OV2ZUmNEeER1rehMUMMuCMnt2HodEJ1w
M9S5guGUDOP8xqzoMMJxvgUNC5ICSc8fPnjNn1mxmFJhpDSP8ji/qrf4B9PwMYC3AOuNNhO3cz07
rTylxAjgUCVi2gXgp0bfrhlxxArLyBadCkT+8IWcxcQBRd63msuQJkRvP2oSv2ZqHgyRSr/Vye4E
etI9ouB2SJA+eULII8W4OtUYc+BigBStup5sE+WLK7mclDOovXxmp/9OCtnxfF1E9aKmHy7wooM8
Eu2MhittAyQ80IXZUaLpIzIOrwZ+dGhcwNngVVh8WrtYBzVwMwCDgSFRTbvCyLklrCl5faljHje4
VWO5oCCz8eD0hzD+MI2kLmqo5tlbu2kIqOPwMv77Qs0AldHPF04AOjudYiiGiexOxd1uFjg2Oi/U
eFHieruMtVdI63/gcTjfkv7uv+3XNxlGNUKzaRdGl8N+YSMJW9LAOHumfRZeNMahw2qDIo5iY1AV
RB4SPoU49BIDoY7g4e4zNOt8J+92+5ATtdMjdOpDGQzB77oUHqf3eyBoo5pHfQ7KAmte8XV2+3BK
klrtCclSxQUgIwNJTAEDf+R9K7vnlbptlwJaZDH8qn2fx9kR0ilBRivkrlsY1yvlMdtVAKD1nwaP
Q4L3vei/T3i6DsqYtW0Jnk7jJq2I+ZQgWqJDlvYn7/6KOO9Efwshu7OSKVoqCB1k/eUEk2VraNUD
k8bHujyHKyrNd6T9tm484Uo1hFCT4ormj7Zg7SKrqEjtK0d99XXQ3+ily/+HW5c87hhvulAlDeA7
IDruXoCET0vMiV2u0016BBgGb05wFj54KhyMWw2bIs4zkUrjye0OSWAjzMOxIzRrXz+/vriQ5/Mh
yfe3YwyIcAnRGlZAjoJInGzEmr5uXY9cAzIbkxiyBCxpE/GWwAjkcDn3Wq0YKCUDcur6pDrqykok
N/O4+fcsRxNKTEjXSqkSGmAKD6i+Jtg2wqbRYonlco6pmutCqRgXFRUd82cGju/9qWNSdM6boFGg
xop3LD/M/fWtrjDPsw4/7sv9XIPvD0pMgNDX2mKRGyoorU879+PYvO5N59dPgkwf8N+ZdSUqNzKe
0TXszIiCaJgaba4wHywQoqIqQnM8aqjVvCxIYVVXywACqlPZz4dyW3r/t/j4yTNec/EeemAi4GZ0
WREw4ffnw8bDcBZTpRDojHiwOtKDveRtsB9+4H4CF5DthgfGGJU/qDHmPyxz3BfvW+FWoi1wzAka
/sN0L+QjJIm7B/hIdrvW9vajfjBc7MeVFkAz/DVSrfufeS710SQwLgE6QNS1mxhMzFvcqWWbXyMB
3bP1VnIqBR1qRNUCKPpf5pKesOFQpMaE4f0PisxHboQh7nscPThmj+jY6jpAMlEOxjDS8PqEuPqF
X2iZiXX/oMho59AtknAMEoG2IreyHRwpXBXKLdxzrXORxB+UqF2fvGaenUcgs6aQog712d042tLn
q2+1vnn8hB+UKCqchTFOnpdSZhyGJomSCZQT4PJAhP8kXBeSjDQvg0CppHc7CPG4AQaKg+PdOoGH
TCzaHUVVBmP1lWe8GWjXf2SvpmclvXVd+zgTAhxjK3op99Z5d7A7Xtlwbhb9j1/IfIQuOl9rHBPC
L2xXaEwA5H8LeRtrr3EA8IansYhlbM4KUemVQuMDMHodbyB9znz+8SOY71OlSnqOBDwTMIhVgk1X
9CRcgyTccIu+919CPvkejANPktAsajMHt8i6u4P0dj46z1/VBy+9n+t0/cER47qv44jQLgJH7cq2
fbMBWjS6tcHTdq0SmUTYAizddGti3B8RrYejtFtceIBALF701Le4XeO5pOeP38P4dimFJ9Y6+plt
+0N5Gz80OyciIAob0mE/kNaM1oHJKeDM5XxTquw0yuISSJdMpFTX2+EhfpIqYLlF9qOy9MJNjzIB
bhpFzkAAuY+5usv6M7SHdfvBM22zhub7q7NjKYkeRr1p4GcMaCKiCoIb9oHb4z4lzrB/cswoDdjv
SBgLk3YNi8zUskqAf4a6B4nd7X0UJrhbYfM2bcIUkzlIbaTUi/ZGyEVZPJOJGKIs3lsL7Flg08IC
c2HOvdJ0e6x7DDImLQWCjlB0JRgsyOCkq8Ia/ZB87NyoJCpmYh6yjBQ2gtTSO6x6z3oA0I7VxsAw
ohaWJvVo2RtW+vpvmld/SBtjyspLMZqRBp2DPT2he4WFKFwl4/utmajyDzqMESlKU+mEAC+AcpBg
LWJX+VRiDFCOhcuTXI7/UBgzgv24LBd1+tg2PXrohFgu39CEqvUjj2e05s2wLGuCaYiSqgsMY3ov
BmALIvXi2kFCUEAQMO9KP9m/UZIJIYatq9xfzehSU7ao70tXrfsWwVDeJzM3EYrI6ZsfxuihmNao
QQAyrdXY7vAgrwOA1W3IzyWMbk78ZntL6rMtt44wKyLflNmVzUQxwq5rQbnHraVXXFEPPxMy9lYG
3eTedpp1ahNiTIzcasBUEE1qCSTnYsUw6QE0EBdZDtxG90zqNn3RmwRNAqms7CKciwBfMtmuRQxf
q85b7fFye97rMaZN1QNVVUpQWewQeLxhqxajIJhM4LinuWrPH9ywpsysgWhJ5V3TLVv6FdjAB1ZK
bLu2y4Xtf9IpkHj39HRfKucG4/6gypgpQ8qr7BrTN+ysbGdsWlc6NQ92+fy1sD8jj3sTd646/wdB
Jro6G2exLnUQxHK7aF+2bUsOX+0HjAj3lrE4a7AmssiYkMslF4yzSmnh0s17RdxlSDKAdx24pbM5
QLk/2GKMiDAmGJw/g1RpNy49nRhXFhZUTaJZqbPYn+P1aNVPX+Ozf8i9L51O1XDMM6XwlyucMMvY
F1xNiUyTyg9N0QpL+/nCG86ay3+nTN7+faJwBtAczlUDEq11OyuKRHQxYkX6ywceoPXJg0yZjypQ
kjGQdAqiaDAqcU7VxeWK/YqjtqpLct0Wv9Lt+fln5K+a1D60O6SDa9rr47zkvFJM6DJK0ettIpYN
6Eab9ak+olYjr5DjWwfM13EUcKaaoUkTUow6CGFfx5cFSKUkO4oP6IQfPjkqPmuRJyQYLUiDsC4N
AyRKe7vrXnUH610HP/N4pbT57G1CiNEBoxIytVUGJO21j5rdmaRfaJhg14yO10lObRBxXzutnR4d
p8Qus7t4uiIDJs+8cd85VZBFTdBlyAxurTAFsFiPhEDVRlqnKVNLrojNjU7oo7HaJksSEhUR/1NY
aPBLmoYXoTGotrn7oHMCzLvWnvX1dMV8BtZWOd+QR455WlktkmEoQC4l9vv7SHYe0HQz8vDsc4dp
ZrOzKWuMIVkMCzjxC2UN6eH2tDu6gO/1Al8BUgbqytz4a/ZrfT8lm5dlqIkaava/T6lZ/RnBEJLQ
Y+j1zioGxlTEKzPc0p47H49NwTI5GJM01KHfMZE/0nG1EJ0YB6BXxnrleFhJ+0U2AXlYEYpWo2mr
JxtVrk9tD3itHyFQLmzO150zApMXZ9M0yagXlUhfXDg79WXtefsIeKQ/36wBU4JfViO5/2rxVJvS
ZMKaxSAnanbBG6xPpwj1U/L6sJL8gHtQfC5Im9JhbKkua2GIcTDo4jEk9NSSYybW0vMI5pUXCOut
5BesasVFYJnz/bKE6QlRpJVLjeGvQ+MMlwkCpA8LYLeSE+DEsDNX9KSvLPQReJ9wLkqckqNGeOIa
zx38xeUCcghruk2fWIlvPQVYhlrel5V5Zflmi3nOQC+K7kJFRd8fME2HvcP7f3/W900ZYRySFGQx
oJQWYMTuJSs6iJ52WikfOG/thzvuitBs1DslxzinsJG0xKDKj9uXmW2Xij+4oeUM7lu1XDXvPncJ
eQ5DD4L//YKMKT0nVwPz/GAQXdXcxoERXDmhYIDeI0Unt2gr90oMpyWaw3vbeV34Js1Y1kFKQ8nI
IvH4MnhwkDgPl16JxhN9joiwM9V1YVzkosSTNoerDYgDdMM5OdFsLjt5Q50yOpH26nIthxGHJBBS
UBBCQChbdCVvb2wAQYDrXz8OuMj6yf12cw3q6bdjR6nlLh56XMzGA9qts8CXQ4nJ4wXSc53OP6gw
piMfJbXuckjIi/2eJQTnWMNHgTwLBI3+0Kb3d3gBJ/2Lfzuk34LB9rR6oy/l2sR7tjURSbAcz3Sw
AOVuNAi/OB9vtrAiA5kfTQAFYyAs4Esy1lrVq2fx2A6WLTyLtLnyUDxahssDZpsbjdSmpBhj0jWN
1GlmJlInYwvhMsbqndPuVoPocOeiZi3whC3GkhhS1gChP4dsnOzUqX3ZsoFIxQnXZ+OwCRHGeGjX
/ipdWhCxjYoIPzX/cH7lGGDqKf6ShQkJxkh0SjlmaY3Pc4Us+KFzvJDKMpb6u2itGo0LIHKLVO/Q
Y3U5zwGHL6Owd1xfHGwqlx3UmS68tiF5CTxMwpP8Y79Hy9FOXBXoQNoxPmHTaLlyqqVWkHaJgJc7
uTFrKb8fgVV07ZyXrTok4rE0SHr1x9FC1WUgX9qZ4095Iqozym5WKmR0ARHNJTsysXzoR0/+6nlV
lYQLZ0Y/3b2nZoIENWv1czzgqWmJYLtdJsCP6oi32bytVlzgu7lJr6nysesT8WI8o6oJats+Jjhj
l1jKKXjloXLNJumyqstI0wFNoEmsSrRhI7dJAXm1wgfZrrxgKe9zv98r9J5mjfwOXRVU2eXPlGjP
95Vl3hFNiDPKEiedFih5JSJ8AGLsdqdZO4SZ+wZlntrpLdrD9W1l/6/s9TdZFiOhzMSqwaEb8aiW
fu4/WH1oKWs03+ndgH/VJpw88K2vNXG2fSA2coC75+gkvGw7tyC4rGN2Nkrhay521ayEagrqLYAc
w2gH856qDOyAYKipwXYlR7OQ++1xU/uyXB2+gD15/+vNe6JvauwzxlJQtufhIqLOQls34ar/oIuM
aWmj28yhNWu5J7SYkMU8m+WoyuBsu01CW7s6ioRRy8p9bt4PKS4+eDxXMTs1ga3p/7wliyOb1EGu
jjW4k0nn5pK1WQEx1OkdyUQfw/4cD/c55Hy62zjJREySugyKUb6KR/fq5b7iHgTO4Vzu52LMV3xO
x0V2BYV6YQ+PDSA7UxzHWK55u2XzNnnyckySk0eJIrc5Xs5GxSp20ErEshxmqvl409Q4/WWRJ5SY
AKW5YMNdvfQi6ionm6aIR5Ecq+fCWhob74dlpTv/kDkHhH28aYx5uzkhzcYrrXpNpWsDJtfv23f3
OFQER9KIlfkREW7nyn2e2eLpAGOqx/RcBkoDbvGuqmgJFYmf8zXdET8MDTkkq/aj+LgvlbM1+KkW
MBYlEvVILk3QFDykxhhiujrx1qythWddylVm8etJs4Hg98Oy9aRWvuZ6pEJMX4C9ElmYqh69ann5
MHj53E2l7kgPW0dK6v+8p1oAuwDFfpda55fuDbMr29w19+r+1/6Ig3Htc+8vIoyRFEvtikYOL7Gk
Ynrvh9Anmei+VDRK3YtUlrD7X+8yNwci2+n2USlqJDr+nK/K0RsWfkIP67rIEmhog/lu971ZmuSC
Cvb6ikjDXWkfaFhxKM6mSJOvyhifrG5jU+5bqqniDrdrh9ugknLEKXJeeivznpOxP9IlMgVjBK3K
qV2Ks3/KN4NlAO62IFi1Ej1gcL31jvPqKUCEwQYGbl2iC2La9pr30DxhZgyUKimaFoVQn3xDZezj
Ymm7GgrLTdUoT/dEiDFHIgalz4EJnoENrnhAvQNoVvJawkfmjvXfyitjiJpAFHHLG8SSzNqu3Y9K
tcrSMx5szC4mVvxvQIu1iRFSGCNUUOg9TYC4rhEdIqGKiWnBQ/oByjz35fQW7t55R/b4XXkZFLWI
qUd5sYtVtLsk2A1aLnc5jnAvVNJ4FoLEdWZFWwAmZttP7uzk7WjBvV/ARDrhOUg0rR3gpt3tGoc0
truL9RGTdLWkONtO5q9KIrlvzwfubhInBFEZMxSeeyPvQpihrY2pzcsrz4HNgXFMv+Pt3yd2LuhE
XGUUO3zHzt1iokl2S7d4vpqO6WC+Blnb4fqRW1bnrTAo6P3srMf949lrMbf4HAHpBTgO3ugJu4fO
wTHjzPJf+qvXP96XgNmSJi4sajQbwri3wKhsfGn0RTUI1FItfKy5ZsvevqS2GruLjFyX5suqxiXl
9ROvsDPbnp0SZlS47yKzEcMbYeFJJXlMsBZw2goDVvRX7ZtQbbGAzTOWs1HhlCqjy1WYmWIFSJoj
SnKn3fa8T0NLPGPmSuGo1mxYOKXEaPE5bjTg6VBKJqahFStvrA5vuZIdcau/3f+Ks9OCE2Ls0Axg
kVulSEFsjUWVsHLT92inHc+R3S6tQofPqRwf547O9oPzIFur3PGh2JpOeH6P9ipZbZ7+DkabhQiJ
d1FTpuvIXuyzgVjlimLd3Od3NpOe0mF0Vwzzqj+bI/jFstFuV1l7HBLydMshK/g2usWbWLwu6py9
mNJkai9tU3RRNYK3vrU+3ARVeIz1rs6NdZ83nojeZlImZqNS0v8T0XVzkL03IMY9GRbPU9MA5N6H
YoKGczKGGj4WHtDcbbcpNnYx1xmZdPjxk9++o5/jHjXGyCRdUWlRAGoBrs8n1mrVeT/K1RNH+ubC
vOkHYiyKGXdN3oSieJTS5WKP1uwYWcGCtxc8t0aiTckwJkRtTanLDSp7L5jS2WFKZ7knj684IY5l
2sOajyfM+1aMJRl7MbkkGf1W68a2VcADPGMKd1e5kYopTW5VZS52nfDHziP01yzDnjDIAWvHdPM1
BulxwgNzAhw5n4vhNA27MZqqSKLKxh7iqEaiDAC6YzH6Oi3jJtb4cY3s5xW62QliD24FZy5SnlJk
rFMjFouoEGVEjes6IOECvXskk6iEPT0tNve5m5XFCXOsgSqjsW2vVEjwikpuqXjEl/skZu3RhARj
j2qtWwAsXhKPi5ZUW/UVuCytFbsYXL5PZ96TTQhR+ZwYpHwUsiTuwMvVsrPHwqprQrct11zsLp5E
MEapCSO9C2J8n3UXEETZqwccbk13TweKMcNtwczK+YQtxigt5EWT9AsFvkr/Wb6JwPM/i3Yq2Cie
cNH1eJLHmKYo6hpFv4nD2n3fjaSCOKB1iyV4bvbAY4sxT5VQmFiDxyOWNrBsRrvw9OfFCmaC15mj
2vKXUZ+8H2OWBOD7Fkaj0orhtjuK+5VkP1PPe1/6ZitPE6XVmPGoooxrI85BBgVlxTtt3993Swzr
44zjxkEr8NlaR959krNTBVOSjJ3o0kXeCSkkAziB2xqprOREtZs8rMuEIBn6Lx9SY2zF1ahb2RRA
7uW0IMoSbX2MStxniWOO2PmSSK/6RkxAIkrI9ZeAcQWrk3gSMe8Z0arV6eatrpqMRQqH81VKAdiK
jCrw4BuX7vLXY2x5cIyA6LFw45FfP5uNOCc0GeOEo3hKE4UatBhLQu/dZnhYAKGdF/vdgq6/hf2b
NcY09U0vRdWFkqEX1a/OSEq3lTFBh7EZ3lQLNQb3aDGG6VxfO+OM7OEILHVxH5AVN+mbF4dvbhhz
FEu1KkaVTk0fcpPTtnK2fQRMVnmrnM670vvy+VHMvHH/psnYJZyNqQE/Dq5QbjzVEmkiojvZj7Ak
B9SrOb5x3t5+E2Ns0yg1WtRkYJAS28bL+9o0WybWfgudxh7k7ttrkqQyeNHdD0wV7/fL3KfVcIzA
FTiZZXHIzYbPE3KMPSoN5RqMKsgtEE2crk55yNb1CxA/bA6hOZOuozlKIXQVzDEyciFcozwbMAaB
ZU87eHs824BqwXYbh8qch5pSYSShx0B9em5BBa0EE0V9hTiygxNjHG5mR0OndBghSLLqKg8V6NzO
gACS4rjEaCi2Qn/8wJFo3lzk7JzmhBzrqFJpBIr6GeSA0GK7IeKJo7vTSYvhke3whGEFnezoVD/Z
X96Gx1Ilj86wqXGHEoujfr59ql6BinP/qWeLLNPfxEjOGVd2q+hCP2hvb4/Ywya4sIlpHVhkQFZ+
mhuO3ilztmtKkPFlaq+nMnrsEqIPyUsHorwjOjh/ocNwdbY7Em/3hZW5x+V+DzT03kpeUONTLQBs
n03MdDqi4+TkwULvjIflNmcRpj+M8U2l2i+kusAPe6kxBmLyUenm7NuUAOOIhrwt2r6kT+1uL1Ym
ENn7X/w78Y3njWbLH1NajDfqzD6/CFRPMS2K5TZUQHJ7eQQsqvD2M3nVcA69xFL2SxXwZr94r0j/
fZIKKM21Vzsq4zLuaZsPmXNfXmerkVPGGAMknbPoMty+0vr0HuGe7l53NpDWBFe0+WWJ+U9mmpKJ
a2JYMme46YS2GXLsbBzXwId7f89tIJI4pne2sXXKMXpzHlfXv0kxjAE2NurVHKQE72X7oRxTl2Pt
ZgdophQYqzqqDVaGM1AoD52D0XcKBsD5OvOG+5sJxqCaFFxdD0HCptqMy5RLjM3wR0JnQ/4JK+xM
aD+WipyYHZUy1x22x2j3i/ykc0dYqvwafD/xeJ/nHwzlb9bYubIR+C29MLbwFaetC7w8WCjvEYEr
3Szj1SFmuy5T/hgjGUhGp/Ui+AOowbF4Ckm4yiLMmhN06DzcsLMOZUW+AFq9eKTDvZ8cWZytME7p
M7aQrqEkowT6g4c5ApgqzG4iNud5RCoObBw7JcNYRF1t9GBsIC5YzLiQcNvQLgZHJv/BFH5/OMYU
ZgaQApIKvKA4gfPAJG0BCJiQs2uXXmOtvrDn9fQVA9mdowtzMdmUOcZ2lIig67YAXYgLLK/x1vnC
x+WDR4b3hozdGPr/GMS1bTydTLJtfzS+0mBWLMFXA2qsR2daOLzN5VRT3hhTchb7KJNi8AbA+i0u
qBUk+sFjjPd+jC3RtCAtS+rCCpI9KuhL3DareNIxH478lg4Walet67Q1ZIgg5Fx1lx/pCkP04wZB
mGlBvaP9w8pq18paWmNlgPOKHA5Z6F0tVxew+DApa1dchyvTqtzYXQMmj0Nn3id/88hYEzRwpVYc
8ZJr9Bf7hlwXdLTBRoUJ8Icf5wY9av6Ru9nFhImMsCC8o9kLgtmCO4p4hYmgG8gcDkphO+Hno7d5
cyLntptw4aYPHJVg9yyFUh3QMKbv2o+2u8TAHxATDotHOu4OtGFuj5z3HRkLk17HQS9kvC8GJnCU
U/ZxcPpiYej9jeLshy7mrXBs9/5H5fkjFqY3k/QSNQcwieVVQPjB1x5/eYA72TjYGec96Sw1QxQM
VVZE5JmawoR1ZnJeBCllcTu6KNxgBoBU9qvqrcAhhmEJh7u5J53S++tJG0PJaFoCFLMVSnoXcsTA
tj3IRLUeBHdlYZPOxHgKr7IyF4VhPVeXVJlGfCqTDklZGXUDjtdCaN32XcfYeMlT+znpnJJgtFFN
qliULyKk07Z3H1f3wDHOs8HRlADrvEczlNQMBFCJoqE/hiWQ1WIdyMEKBm7RcOjNWdApOUY0FkVX
NYsYT2bUpAsxAf6LQ2B28nRKgRGGVo16bEOAAnq56Kd9kDONgAAAd1/ouHQYjw0oqS5oO9BBvn0C
6mFkHT39CaEPFuw5pOhPZiOfKUuM147iIUPx6caSDcOYuaIHxDOoEq/ONZswTSkxrrqtqwjHOkdq
nDDDJ14Ar6001PJHZAVUVpuPVD4XHEwpMo7b0LuiRqkDn6siyhEBHd+jcdSUraQUTRml6hUkWjo2
h9gR0TjqyK+YXHj6ern/rTjyzd4EystKTvS4xwMOThS7hsi9ssuxCGztvagHM79SboDrkADbZ+Vb
PEj82VLX5KOwBjzLz3UFAacFgdNJsxTrSGATNk58fMDNWa7YzVb6p/QYnVXaNDU6ahXsk3gSvgpS
L3cY5Dx7ytUasX3jrwqRPFcReTp8cmV+3nv8tuJs2q5eRmW8DpS4fcUBHAp7x1PguZhqyh+rwH01
ZJIAtcJmwWV/wan2nJwfH3wcysQQMEcEeZZJY5S4G4JByiIqIadtD3w792jYe4/03vMnJ66YrRJM
GWO091LmuMkpQ9wBkS37l5/q2+d9fZoNDCcU2OR97IA7j8u5YGYLByj7McHS6mFPFzPQ1cdgm3e4
4pTkmtf45NhcNoPP1X4cxQSPGHtP3FlBnp1lV7xEuUsrocVff7HVn+toiXIumnXdUVGtLANmGOot
3KbTP4RlvwWd3faKssBQF+HNuKNAhbsQQNP8CJ03oHv8cKzLkuciObaQXeyUgd/c6wkNLerH+PHA
A+XlWSl2xysV9TrDHAuV8wKOPnXO/oVsSRwSOSRKB9DtNoU35mkz9x0Zz1+maS8DPICKJG74jn5k
07PEP3BK1X/CYMt/qc7s1Ryh68/aWEIDEGhsXdE+VrimquIO8hKm6pNnqjjOkj2UE6hXtUqkm76p
7vY9+gyf0sf0WCxhq/4/KAJjQEpNCs9VT8nZiNZO2xfBO5luIlphQYI9+kUxTvfdNyk85WOzeL0O
RuBs3qwxSiDubu8pR89ZrW77a1xMMI57YfP2yojlIdfB4RUzJ6ftNkAXtnB8M3GeeEcEOKGBwSQL
1blpRkW+fbvgsdggT+e1PWYb1xNzzObpnVGgI0/zEUBuI2sFLPUbWj8HVNN5vmW2rDklxaQK6bkq
ByWHmmHkCRBWSJJRRw1xSfLR2BCyecOxCZw8wcETel2FBzrDMy4GE5Jg2DYKJRGMAqjAzeza9zzL
wQARUgk6eMDJJm7ws3dCfDZB79SkU9MB5FoLFWPUqHH/tifYQHz0yOsm/4G46zC8HrKnksKbcxey
ZsEFpo/NRCjZWdd6XQf9lOQYUFHsICZfiMY5fPICBvaKDtBQ4sVCprYTreezE2EUnVcn5sooY1MG
baHjVA2VUcT6oy97zxissLlOnBeasEdxRNQcY7ECndo9YbYCCeAxQ6M2sPfLhig2Qe/Rciw/XVi8
qgBPXEym8tABNXJMZZA+0TEV92OJS1LwCr1Pz3N6/VPgehrpcXhiYz1gL4Bc1ovNZ3Yl3NLLXA9n
IjcmY3KAXpbWWXeTGxSWuiW2dJZHWu0BrsLbg4pVHSquHAPOyRnZwaCFLJamVIBotGxsO17VXysg
f98nwgnZTcb69IamJDJVCPv91b//p2cbJtNHY2yL2OhxGtCai7vtl7sQI1qYZgocDhmeCTOZOKVb
SMHFVEHmZauitrPrkcT9fNwAfAgDuDbnvXiFJJOxIE0w1rVOP8oaSZz7vr3ud8s9ljoX3kNj9R4Q
gThiwNU/Js8ZjFRLq1vpCsur9XK00eLFSAYpfQejuJ0jW8/Yv6foVZzvR7XrjrE2GQMzKsKQCjWV
jc7uXkcIOW6I87i7T0Rnh4IC7T/crbMNPKB7hHYDNGH/+PN1cC1r8cZ1uLORCla2YecN1G3ZwUHj
0reAR1nAqDToJF7Ibg90IA+JVknojV8ggb3wpsPnZXRCkyk/tsM1D4IkkI75Uhi9h2HzBtgCp7Av
OxqOHQ7AneENOs/nxxOayp/l6Ti79rLZgqYdLbdlZ41E+RRXBXBh6cU2iqnIkZdZezUhyOh7cG3x
6KNJQ8BQIRI6wAFumVn3qcwmrBMijLYnoQxsJwlEFEt4DPb/KguZ/HlGvfVCyxNDw5+nqEd2Ojrd
sf8Ykg3FUny26md6mOA+Q7NQRMaEJKPf8vW8iBsZJLF6mpF2PP20rHyrLwFRYtWl+8SVRsrDX3o9
IcjodWq2dSTFoYxz15/+18u/GkifMMTWMvRxqBUhhuCtES5ccJaxsLw3yUYt17d54jAfPn8zwxYw
6jQUcEUP2pySq4VrIZjq2aHwqWGG9hFxyY8fILuix6J4k/A8nWaLG9EiusgLEZTXJ4yJ0bGb5SPZ
GOQtxA4iD7BqPhuf8MlYEKyqXXpVwEcDXingIXFQFpfMHrWj12BbDNcgww/u086a5glJxoDUtQwg
OkEDg2vsvO+6Q2ZfvMiWEiIiYwV8R0o7eTbmSnhOgaPkbMmjNgo5Q8NNAojOy3YbPW5T30XIicEZ
29vo3sbC/XkcgvR5ZQGOZuiMcQnTVCvSM1Tx40gLcM32vqpzPyJjXZS4qbOcup4tJgtdF6gB3iOh
PSjcguNFKvPh1+TzMXZFN85xmF8hMev3y5NpFY8498hb2f8HJUCUCJQxUxFuSwGT0bYxTsREFlMZ
HL0jfxwhlMtH+NJVgsMxTzhwxwvF59Me5Zsi843EC8AtBkpxnS3fuyW2hBB4dVvaJuKVAeaDvQkt
5nvVcYu1/Aa0sEVhv6Mm5e5hWX4C2DJzsFv99Pl5X0BmgbqwBvD7OZlvFihiHlZaAtNsf7R7rLyc
WzsENljV447FkkhLsiG98wN3zP0D+udfEcmeaOrhj48pgY/i5LGU3N+e4vvnMJ7CvJaKmF7Av536
w5Wcl+eDzavm/IOc/iZyU5qJCDVVHmDiFjwXqV++qrVLfGxvvmAo4f7jcpi5ifKEDm4S681Y/A9p
X7bbOJJE+0UEuC+vyUW75EWSZb8QdrnMnRR3kV9/T/oCt6QURzmY2zXd6EEDCuYWGRlx4hwMRvuC
ehoVGdA4fmuy5+tq+X7305WJs1oFWZCFCvLdOz2mja5LpyfzDmmjx2OZTmT82yi/paYrS1mah+M5
x6Sh+I8/gLfjjSX1jsOLTqaj5X+ro95GkR1kt+PwDEMr4TV89VuwIM+D1+dIJDyu//9wlf8zxcSP
50sqJ1FMN//mF/c92BgWUmKi+5Ed0lWwR1aoR7tAugWGJOb5ZjqQB3tdZvxK35qZL9YRPXon78Nb
gNOFviQJkO9LykxHKUN5+2X6nvs3Ysa/dEZQjwa12dpHfVkD0LVEuCI8rb65nST/4e75Z4txLcXQ
lnFyxt5cUdyuJwAkupiBmc7FAxJs+Zyh8Q4b4zn6si+H2II1J/SJ9Nwc5z+8AIznOFhqMU0yWzlA
8/x+RQExANdCrO28SsFmovJ8B9cWk4nSCnG8XCR6sjeeblcxNFUDT9jz3lC8+5QlFBsaXz/rv6sE
9W19tvn4Inu0Sb+/9w6oqnirxB0WE1VaQ56FekI3vYQQz8TbECAiik547K4m+UquHONvou/KXbVW
mObi70Vy2pwXH18CwRsfAR2amWZorEBpDuQdZ3sAnJaXc56M6TQTMoKiJoK+kBmipsAfK2qh4IFQ
uyOwHZxrhe7kO79x9fuMg9SVi5LVQ4rA3MILBJQcDRG/B15bznRG+coM4xxV+GBfo8M4Ihg2NkiU
43H9eJUmOzjNKxuMC+zMyK8TC0OBuIVHa6dA0HUrMwKbf7wJZ2eH21I36QCvLDIO8JIEPsTCc7o4
8qxxUKeyEiR0f3s5eTcZXYhHC8U4wKhtjDixMgV57MqhK3VZVynkJOdgaeHNJJ2pR7YY92eOQdar
KmayhR3HCx0dpVM803h3Jmfz/e6aq3NFVSdGFRKx+/js1PtXYEd5+p+8jfcbiVyZ0M650Z8zmDii
lF4eOpIOdml6XG/OWZ5fV3VlR07K3owD2Blmq5M++8iWwoXkAI+UvEmbDp7+7brfMO7KlGVWWeFr
WB3wRELg0kVU0ROK9uXm/SZTYleW6KCvLKW+UGatCUule3J2v/zZv03YLiJce3XkVWGnr48re4yX
GGt/lLozJlH5VdTdoNfkxbCfGihJvKONACpovKTfZHx4ZZHxGUk5XhpIxij76KgL6E0DcOrZ2mdv
Cfnf7sYrU4yzKFKoDNQKJjOhEa8BHS9AONFLgyoMOvOo5jPHH04GMVcGGY9RFn40CDoMijP9Y7XZ
eSh4jdv6DxRR/wuMwP1MmuDzkFULkiayrLLvoM63fA1t2QhnsmQ+egZRn8PS6eRlkznmG2do947j
1hgTz/RVp3ZSUuJUg7b74iCxA70G6xk1E/zFuSEnMtG3xujIr06BJXRlBuUrGKPseuO6CknoLIBs
qltaEuKZu3e+t+aYG7+s1aobe5irq3XjDLa8LKmCsGNs1pEN9PSFKrk4nAm9DzNujTInL8yjLL2A
JAvYPjxZeguyaPXggTMK2nmjwI1H7x3LrTnm2EmxYEl9W2GzgPxLJ/mnCETf/PGYeHuEOW951UVB
n7dwXr3jgWVTfRKha2fbj61MJHRuh8KcsqEC3b9qYCjoABbtJHeLAB0Rw05t7VZCJMDbHnT5b+/m
W3vM3WyYcaMLNew5ym5T7ROBjBskqrjug7MN2efJMIK8p5J/lyj7Wx14G+7eOd0Mg6WMPuPuH/US
q4N+YbTfiThZCGn+gA5OdbPwxeDY4+xv9mEioJNmPNNZ2xyjz9Drn3Ket+Wsyy8T65WX6IKkls4t
BoS271W8V3tHF7z0eMaLn8eENhHp3k4ecy8LWmRkowlbx40jAEznLzq0v/2Kf3HmbSJ+ujXFOAYj
BKuC6WPiBItAZax9CmGHl6aZSBzeWmH8QZgValOYsHLcnNrjx+BaZDwvW6fS6Yvu1bV18g7Zjq3w
vtqshN1m5djljnKLzJ3/ISS4/RbGb+hR0QMbTjd+pJN29jdZKCkBkx6vTDCRbrs1xHiOREzNdhxw
Y1JFa6ePF4ZtGXauE4cLReH4wl/55avN2UpxUDdBh+QhWTnnjpjr4U/C61LhXZQq9fpXVsZaUpW+
p9sSzZ+OObMgabjbk9ks1oEBPnIc7/3j62b6WGrjvPKhUC5inU6XwNVItQbnYgDglas9d+GGX5Cg
h+qB42UlsGoZLRBhgTkExDksl2uUOQ3bkZ4sNKBxTt1E5v52bEwMIJZyLaZ0JnGp+B8AYYHCGAxI
LzMIlCzWAO1wb0vePaYyPsVo/SYoewzPgTvebUi26Rc2Nybl+GGVcSdBXZp+M8IKdNyX2UCQjWoy
QoSDNoOnRAWA55Y5kYbKeJZ6GKy0U7BLxt3RfC5RQ2q5OZqJF9ntcjEuowqLxu/7mkbaJ2dEKuoC
LqRNErqPtzxv8hiHMeZy0PQW9ZKgOVzlnF/nuXqWgjg7h5XYdRhFdix0Yi6js12bC0g1F571bs0f
j4VnjWUCzKGLbWnV75x1jni0PPm7lYk8r/kKXpyTy3YAQr3LsBQFpqgoNOpgnripvfIdNxkvWzfR
mX6zE1h+4XaoIg10/cpeRzH/pFdgWrLIDuWnmiyCpfha5e5lVuL4gm2JExnynAZLPVzmeq0MZ9wn
CuoPG4hjAGgV4amSbQwQXLSA2svkYLegrso3HGfMuV80xnnIedImGb3K0sZVR3sv2KnpaCP3mcJb
ScZ9SD5C0raCHUpiMIYO3kWph2QiQizOiCTqGB64e41xHFI9DpkC0StAaY4bC12jL9p2/EAWLEBN
jJsJ4wUDLAuT3F3wzKQPMKAVNucvk7xSK9zyM29UjAsxDTXLRA1mevt4MnaeI7t966JKNLruvNF4
jyP6c48mkXmsVHIxJDp9yx41CfH9ajwTcQbShgvUtaq5DT6D+dzg6oPy/DHbSxikatYNMp3MsCNn
3waFSOL8oDXCeezEph0yOO8UGbxZIov+S4pLXPXJgOC4peQ/wrNa25xT/R/G8s8Gk+roLKkdwqan
zmt1eXOReyD81rfp8/vPCJPiKM2suow+jJwoPLO2F5kNNNAWUKBlDhVenu+nx/R+W/wzx4Q3RtIr
Yj0gClhtIDG4sWuHyv3ypo5nhXFKup4r+gg6sP3xLBIfWmGPF3+i+kR9/b9RMM6oa2QzkSr8fgLV
I8WRtmh1A6iHY+a3cvtoshhHVBbdxb9cfjdA/Wl5I9qL8BfQn823ZefbMiL92h4gyULl8X7iA2eU
0wHUv1Eysc1gZL5atTDv7aCyO4M4Mjfty1soxilFOYiiVY2O8IQLGgjh3R6sbU8B2PXeMaevS+hW
/PDO1eR7HVpgoibj+OqsjxAStW8aY8STKCTxOtmm7+JfddcucjdBU9NrPOcBC5WJYQLyYMoSCPdV
GTBPnIqr55GpAa4ul5WMUBQ9RukCKeCPoLJ3KQpWwXa3kFYvgg1hpPWbDl2yM0kDiCC063q9dQ/d
7JU3ARNXgSaqoiiJhgadRY2Z9TTTRCNoAoQLjX0anTgkFkguzxCzg+411N76+SV29K3PuxMmJl6T
MOuWKmsQKWGxH82lS4OysLDau/Kje/PXwnL5o8REe+J456k79cYS4wDQTh6M5xCWKg8S3/HechOQ
/YLbsCWmXXmPD8pU6AeYvmZJmFH0HBnMXVekpYrLALs4QafTpszdTiZjgEewAqjCS2ergLvX41bY
XHTSzQ6oM3D7dibuI8AGRJA4QtZBVTTmE4bgcqlUX0B4tJS3X5d5E5FojmDMEGfZAjTRUJscdz3P
m9MbiHFQGLQpiwq4YUTpt5Pval+LfZIJhi9Ze2Qj3W4lL8pFSOS3Z94BmlBvNy0Jom+YXFGE42Vc
USbEen4pFRhyBgiDlp8irbZWx5TsdPTWjEQg2WeHf1M2Umi/xRGy5spSpBwMpkGkJ57jmsA+334Q
c4RiycqbVJCtfe0G203qRcva/gjmAjG2aUq6bewW6Ibn4bTor97N99U0MKvs96GvBSKmIY2I9ZKs
saNfeWs64RyuploXmajDbK26lgLN2q/iResOlt31nrVVSb0Hb2PuUMX6ZVzwXMPjkeks2CEPEk0t
zzpdYHnZfypOX5PYy2xNh9S5Yrv6qXC4iSSeUcZLhH0qxGOGoTrVQoAi45ZyCj32DffhlSUCpWGq
uqripLDkBRf0RzZFmfj7k+ju96GNhOKJh3f+pXu43Ra3RpjToQMiZZ0rGDmedn89b2XatHsPrchS
R7J5Mdt46EwGbHe3QA9YMA93T9D0RG/f53a7VZbZE4LkZ0gJk+Uy8qDWACF53pvqN8v+6BPpUlx5
iiCCAIWv4RMdIFK/vmhbb4eu0VOPruL9bLsEyGBcLiV7dNGhvQxA8fR4HSZCNsyRZpqWCUetga36
9gPGKNDkqvJ9JOlHr+uINh/n/ft5IOm82AnvvJrvxCPyxh5LNBKUSlP0neXjBsoXUU1AsyS65bK0
LTvcBu9ncjlWtsw5vBMRoyVaYNQ0FA2y9Rjr7Sij8mxe8iJXaZMXleRSbfDRgAYW5CDva6z2AQVg
3tpOAPRwCeBWB/gXUCVExrdGgzr14zrq1T3CGskBPgrV5tLxd9vPnhRu6xq4FV8/H6/nRIflrVEm
Ntbz0JfAT6rCYWBTQw8MOox/fWfhbU4rkEl9fxdzp+/mJZSXlkvILj3rGbHO5Pn4+Dum1vlm8MzZ
MwWpE5oS36FSAtNimTrRc/DsPy3IcMpd/U39EvaPTd57rduRM0dJBq/XEJetuoeG0scZ0vSLKvB4
ISLdKMx5vRkWc1yCWK7TQoMRx9p96H9fxhT8JEg9Pz8ey33YcjMWFjoQ1rlxqeRO3ZuzcPfypCyF
78cGeJuTBU8P0dnwRQsWxp340eD5pDgAyAIeqzrry7I/paCh6DnOZgIQjGFBpt2QTUsWDZZZIxmy
QhjTAbOHzkdAcqlQ9mZPBNr7snqBcNHM1uxXcQX6hBwCiMqCM+jJab2yz5xIQQV9faZd6OHIKF8f
bc8vbRBCZ5tFYj+90ZbB7eE1XIYuck2cNZ3gb7gdPXM0s6DNozjB6LtT9KkvcTIv8wt5gc91n97W
xWKLvuOQV7ybcn03c84cRDxo8J/pnNN+KsfbafP9QhcAhQanMOVqX/4MX3TGwfzIzf1Onpar+WaO
pDLUet6CDYEWMQMk0I/p64KMz66bPX2qa0qDY1v/SxXxdp6ZM6oqRmeMBla5dr3c2cP5gVCWuO8G
bz9PlPdgyRAlFYEMcl1sx5huRXEemBJWFMfnS1otZpDjQF8tWDznkTMQXs1+gnDq1iB9SV6FC0UU
GI00wiBoR0AXuMAeegFJku6Azx257HyW23jKcXOkk671apxMQFigyAesKsyiKrs5e5K6SLfy+tvY
r57TD4rh56URp+Kim5llTqoxZoUBAVoVVTGwyCfzctbNL2+Fbb38Rc0dFJDE/Twcqk2CWbYWz9rO
WJhu6qpbjsOfPj5XQ2cOrdyE0IjI8CEJ6sQbr1tcIJkEPxmt12sFoozLwkE9XvwvqhfTV+iVaebk
lrGeSVoC06V7BAoEMOFiVg2IR0Xw9fD8xERq4HZrMadGhhBQcT6LGOhodzlck/j6vqyB13mm6X1O
+M8bG8tlo4VgdPL9ERt5g4DcJB1SxcCMU8Q4etI5nncCRXkzNpbLxqwguqFU8EPmplyCR4CQGfDq
aJegrKm5GzkG56aZqOXdWmQCziJMkihpYFFDJvTDmyWL+eO7jOd7WEabemwyM+1h4ex42jwg0pYK
2uKBgGCEl8mZvrr+bUWTcQCRolWKlmO5Osdc1kS2nf3vlf0EuUFhls4zT3AEh8dTOh0vXJllvEBo
ZbEsJTBLGZgp8xdCFG9hOoT8IeveweMIKofe95wH9+adepbWJlUMMx0KGD6eqLKA50k49MVBADf5
n7WLd9jyVXByO7Vjm7dX75OBtzuHOfVxk9a92sM06KafdFuitKbw72vgfVzQnb0iffJs8lTiqRe7
C2uvJpq5qLPBjJGog1GRgvaxtntQGC9moGPZyoAHcLYub4iMq4nDJLXUFq5mtdJ7G2RIc1pS4RLd
TL1try8Rluim0SozCU1Z3Yfv4av8raMYILxDP4FLqPuL43kwfyyvzcWCxq2YKNgv4VrbJVt0723a
Y7WWnK8FaM8a8vKCK2u9ldHsudUJIuy1a8zefVJFtLc8+fr/m2GW3iYOemls6XmVXQnkUwQsO+BM
VuzQVV8em5qosd/sV5bUpoEmmQ6GZurJwQ4gfnqLCyEksrFdD6BuxHb94R2R+wLMrUnGG3UALqRi
ruEZcfbSndZsxQUKc3MwTFlOvwIZPCrS1ruwrjPyeLC/kJ9H68w4pDgOtCptMNgECuYGEe1GcF68
veK0s9InAKoBgEeT3YB74RytnNXr/NV+f39DtDDa71B04R0lavDRBzHhSaiWVXgWcQvoUK/6EvCY
WEizDoIN85+WfD8ePS8oY7PNpniuw6HGvCegOm1dpKg8sK0sopmUEfnPO22IMdbIL0Bi9xNpQzjK
xx/AGyzjpfQwafMhVnGpfv1JuPqOEmcqGa9UK4XSQ9VD3cc4tgQMQKBNcx8PgBO/Q5/9Nn6/jE0E
fQ14Pi1YeVBpGMH6H9rARwuoiQikb2d4FzUv0L4urblI8gPn6NAZutsulmjoIqpuoB6nc3D1fhD9
Nohiy8Jhzdfal/oHvCQcC9OR3ZUJ5okidL4RKiM2iWjrtujOnt7eJJDtUZ1Hhxu0Tj7or4wx278K
49qXMlNFe8yJUoXQHt+XAxSzuXS7vJljrmXx0gR6PWBYqyh3xpXqjKbjcOMs3niYHZ5DNzANJYMG
PCfAvi9QUfu6uGghjpyffm6B8OFo2o/35HQgaRl4pusK5M5+a0zXeyK24EzVUAN83kl3OMpwpT/9
CmH4/Jtbj6Nx7/0G/H/GWAx9pXVC0SexhrjY2TipiXSTSWz093ItTV4S/4bFwulLE6yEQRBpv2gl
AGGLE5fravrNdGWDjvZq6obKUkGw7/++iz86aNfMrBllnxecdHbkLBNv5phzVYyNZA4+bFnzjaOg
Qu/Ji4ubvW9bXjudMhkNXg2LuV9Rsc1LURbom9fZ0HLEx27TuueFU9ve/gWaZRZEv9dQt2jXW3T6
Ln9+wKLEhfxOv6GuPoO5bC+WHwZ+hY0J+WXaaecvvHYhr3h4jgk+NoQTV3YYJ5JEatvGfoADsOqc
Eq4YiUl0MucrJBlQkAB1Zm4/Pzs8MpKJnoVbu4xLkfou9ZUB4zueNifDazfj8/ZAt4/Nje+nvBet
wuumLqqyzLZrd21XKn6favt6iRJYQfQBD3zhGC3UE0IFhEvfPBFFeluyB12BoJguo+SiiBazeFoe
+IUhUovkLBHo+31Kf0VOODZ5nV4bYVaua8NUMLtC+5WX/qg/ky34qFfZz+YUAWSAVIIzrP8LAr+p
o3htllk4VS10/zxSs5vGCSPaugiSV9ffN6R2ZqCzcCG5hC3Dib8mX+HXdpnbQS3aUeiHjLo0g4Ce
h9I9gBVr7R7AzMO9W6eirX/W7mKVptY6X5bpKE/AcilvyXrZHUBrxDM0mZ25NsQEJV2WaGFLDVEN
HVATeshsgjYQYh4EcB+NT5JAf/A/701gU27ddqyajdrSeYT+SUpRavbPN7+9dfJ8X4+L8diVde7S
Gu8UmKmckzkzUHg0gIg4r8KXICaOw5vJ36aVRwNjHPcYB62myLCIrOlpoyFpeBLmYklGy9H/2M78
SEnwhiX+nj2jU+hwWLqj/ZanAJXZ6Jvnfc/k/Xg9A4wTUJTy0g0Kvgf5fy9zi9nlBaJ8Sk94l+PU
iqpokNNoLh6lXmZFKxDNtJeshyEhJxvrJIOnzguQqX3lncGpCO3aErOoaieYVtzC0viKmFNIbUgH
ex0cAKBN8HI0f0mwmTiX/5T/vrbKLKwlD5lxKS/aPrbIkDjZTGyQMRmhi/dMaTZkJP2+eZlv+pvs
ZlJ1qoIHJK8ks91EXYv+l2rQNHD1SuBxKIAdIhIJPc1yzvOycnwCyVJIkdjtPPNBRDbMHg960rtf
fwAz1XF1EYRLig/Ia6c8omIlvlv2et0i74dbkhizN1sE0Cd8HmPefE+tskHhYhi5ZEis5IBo5bA7
hgaScKDM2G2OxUvwHKbkcOjfQpRZOLtqgk7FQlT/zx6zvlkGUGZrwN4qPiOyCyVbdzowMhf2+Q04
NeT+Bm+97Im11sALVrjhbAB+e678D/B0yIAqsqpCFsqSDfaJH/RiQqlxjH0K8LGoktB47j1t2dC8
8jDvv56f1ZFQUSrOWk9s8Bu7zNWWVUboA6Ju4CEH1kd0vp4gVCztv0ZsuBd1oe7/5ODVW44fy2Yz
FxY/EDd//AUTyLXbkTPPfwgkgzxHxhcEc+0NvURfaEx5Pp7U5WlVL78Db5hzFn3qpUwhn4YGcAie
5L/Z7+vXwxnNsRlQK/s+eYr2soNk9rDKPPpSfq5X4Ux7fzzE34Zb5kTfGGSGOKR5FKSdgF0GrKCU
Qfppd3Giudi5wiFbfC5f/e3r0iXh8Te3jhomKpgN6CATgEMff8rUna/K2PKWjgYLGbXD2yt4GHWp
N7NS2AuiU+Ei9OJvQXK11Yi7ybOJubOljbg/iCgRP3MxSBORzY1x5rSNqWDhNQzjimzHsv33ZUfz
7Gf3IrgA94O+d84ZLb1+biYew9QVxZSA7ZWAdGbSPmZrioJYXfx9YNreptieX1U39gyDpEh+b127
c1ExtrMdZ5bv09KMXWaWq7MZa6EMu7W0aN6qFSRWwblZ28ocbypnvxGRHU49Mqu92T53vFkwixEU
xOHiNXUtHeCgfJbaytPj2bh/1/1+FdTnMBFomWcTDmbX+HmoKsC8GX+UlfWs2csDr/XrPld5a+Qu
0VCA9sgUYQRv12wOj2KQ0+rsdKGrPyUzIGPNJ8N3tYGIaJz24N6QPf5Bo5088u6Su91GvwQoR1mX
NEXC/7nd6lY5dKmc6xiu4qOStPvaUQ30uHZyH3DYZXjhrPp9QocxyBxzsdSqMOs0f3+p5k0DYF33
3W6MzehW2222H10IcOLRLs85du8vsVu7LE1w3p1zHzPu71fJz+qUbAsCoYScJB++95ZEFBiB8hWN
j6ynZyhCvPI8+OQp+zfRBrPbzbRIoTlo+vtCI2JNGpE0rvCcPeHKgBd5vInvkdd0sLpqqBJ4ayWD
rRC2QWs1ohoK+5U685/jp3ztuwOJXRTLbXUJhkNgisDnG8xGYITfs44WfgC8fv15/B33lwjzHcxb
VAL6vSgkwUfD1SwpSWG48tpOnMiJvJ/YbSCgvOJpjNy3bTA2mR1thgIERsxA2DtpATKsy9pL/+y9
KIFA3Yb0H6pCPnVvLq+Ww9vzfJ66xufn4HweEELwwga6lVnHamgqoGSKRIM1xpNbQRnU/lAL6ED3
jgFe/+O+24WnbKvaydKc9ZteIsvUrRGsqnNr2XzE0F5ZlhJxeBB0iZpiPsUCyw8CNfotAJneHvOz
2TdgMsepo6KaW/g19wLOXKRuQ+RReaHDxLgtJFYkCQKeCkbPGGuiuK1KIxZoGjV7aT+6BPkHfaf9
fMpO6naHOTJWBrct6f49Z4Ep/Z9ZFrXRJUbRVFkiIAHhJBijGpN16ekeIgcei/rUAbNkDczvCv4h
49K8nc/k0ltFXMBWR4trz93cU+b9IfnY03NFUE0Fu7/7qr4VO6RbUdf8wvbqV63Nw1zdP6rpoK8+
hNljyXkQL2OCDzmuIEt3/va8j4/NarWan0FSUe9ybD3d3g1/93VJ2oOb7SX6Tijfcafk/NwFPVt3
2wyeB+94FHHQY3I7LVAQUcO27XH2DOJvcsCYIzuInd6TwWL1XVAWXB6p3+QMWIqlmqgZWZrFPgrC
uvU10dfDgxDb4a4k8Um2zWVop44HUjc7xR3qouCbk6ed6qTzxHHPL8vE+zQ+58ZCcxrPmvcBN4a8
L+9baK5RaLOWiGeqxO4QP69isVOS/NDOoP1jPvnvKF6oTg/lrXaRHsSAc5PfTz21p+LUATGvayzi
5pLlkhFYeX5AB3sAtY6f/uu/wNrd1S0wKsUyDRCGIXcKqOztAhcR1Xgow+JwXpwamYjxSt8LM3FV
DXj/cS4P5W4zmciVqICo63jl33X8xXHWZ1J0KQ8B1eBBv1uAsBTFrZ50G7+2rad2fladx0bvu8Ks
W6PMNW1cehEFBhjdXPby4cv7il/T0UlX0my0lw2q555rGzP0XrxqCzvu5hzzNCd8e4CAxEeXnaGh
P1mWWLWQqKkVvTLV6iAv48VGOO3aWVaStLGRVHFGNw2JHhGRjH/P4ARHmcXNZ9UMiqicaOmXYoH9
Dh0VN2xgQNOl32jq6vVXdkKIliKzOii7/sf4U2zLbbMIPQmw3GCfrT0obcKr2KOXbANibLRZvAVF
My7RQ0rebHRAgvNMBMkhoCaifQRZ+GGuzWQv2sWcPMz9y9iCrMrVlzKXTXm+KEoV4EulXeXViHIo
RfUI4LTphJ6/8D1pq+5SkJW3vLWa2J/XltkaXp/ofoksRXWw5rIdBfYFVwASBCeI7Mkk8hBJOsqi
WOW29u7b9bJwi5WyoO/Vx3tmwgFiBkA1C/+nGDrQ67dnUh/zKlTMuD6Iy42wi/ejJ37uABzX7Wze
0JozfF9DEWL2Wwsgd7bAgSWpnduN+3kmpfeTLuZgm9CAdQo8Ljp3apZMmrTBE8PAvma+rsj7AlSy
dXMAn+tiH79qAanfjdmriefeznDkl8ezcY/Kw36wsG0VHSdZVH7zdlc7N5HCi5YabXMYsDOf0BGr
OnJul5shJtbh/PFjbp81uP3Ik+yDtshWphu7Lann2kLmcHzfp9jpp1iyiSSlaEnQtbpdGE3KwNNX
V/VhsPN9qxOIKRX2OGud4ZTsh0XoWk7BiTnvqzCMTbocV8Ov2rgA6eyvTQsIoPO6RdlCcXAjuEjZ
0R6ftUJJl90cnPSPp/731co4DTSVqpKkS5YmSyoT7bf+xYyAiawP/XKwVbf9WxJRI2ennZdu46RP
wUr5upCUSLbodXaEfyp2v+hccXFBWeqyTV55yZTJT0IsghwpFLZlk5X5FCpdFRStbg+Vky4ujuSo
f0P0GYwoeFRIwLvmIrKzhblLFj2oV17Q6AcIs63sEEq46hyqH4TzJJqIHJFmwZ0mAsiCbmfWs1q9
b1plUbQHKSflrDxIXyJEF1zLrr0GXtOwzyRHKUsVgapwtPUK2UzDU+1Vh2zrhZSrlLdL76N1fJBi
IcWLO1ZHi/ntjrlIl8rsuqo9rLKRjMAALrodJChfht2A8tYY4KLJSLd2zktpU/EeqvQIXG8ZC/3s
yLRJaEBDxIh/uTUedZJptGrQH4LeaU6DK8auMiv+1jmAzxvk0Yd1AByLaffOXOLm0dlgBvesijQP
gkba32+wD4bxUqjjOS27fREvTiN2Q/Pl79B71q+L18dH4w6yS00hDNSw4siliiwOsdVbqRujqkNv
jz6r1ubMXJrL/mgug7nk5I7gGm6EPuxyIdnWrFict+0inMtQvbF4Ac7djKPSripIbiG+QPWLvbU0
dFMmEUKQ/WVnvRYVqZeXRW2Xtrr316ZAqoB0y2y9fu8XwypcRhLHSdz5Z6AKcGsaJp4IaEzRWbB2
Wwx5cvENESAilG0ICGEpgmMHfcMOwOn1W+uMOAKvITIxXEn0u5Tjr3FTQ3OvJKnAGtDw68o7tnEW
9Y2RS/sNrAKTpc5OMiqfEvEgGoW+jdksAbJ4sZdI4o4EGJKD4uJ/nzTTO5Afbg3yzj/93w/C3kBZ
EPgmVhCxM/w4LXVfhOgdoLiFvf/YfIDPLbFHu/X6Wemk22q2mr++brfgDE3eHm/Lu7QANU9ba0VT
VCU4ASacHy5NYZgV5sOsSHgaV9HsslXnEuqur+Ac5mw9NtUIYwaoK/B8wI2I0JaJBBDwJqmg1YDD
nfAUAiD17+PRsI6M/X0mEhz1oMyVqAGg+tsEPQXyK4tuZWozTtxHb7Ebl3U7DDZ3a7VKGXcDhvEh
rUJncFrOonCmiT2gmTEEZSng9yXHd6yN9P54lu4Iiphp+s1NX52BRhugstXh9ynUxsDf/VZddgsS
RnbBscW+ZlhTTDBiKf3ZOFsw5W++IlfbxJzrgzdVzNV1jnxNGejvyz+hZ1pE5nUe8AzQ/341V9GQ
tK1GtxTlADfAJW1C9dVp18iVUk0y/DlyVoeziX/Rb1cWRz/Me9HAkGq3Rhc2yOggho4/AfmDl5U7
eJctX9uEnrxHW5oJ3OLRUKoswzDRyaLbwufcfPnmjIsuNWMCPgb3LWIMRVdZqohE0OvkQptbN+Im
f5XsYtmBnDZGk/eq58TAEwf0xhSzK+IouhhqDtR5/p6sDBeEiPKKh1nj2WA2htUZJuRmYEMsQb9F
wm3Lm7C74ATEEyi9GjT3oeAhw5ydMDXERkgluvXwnrTxWpoB7TcQnp2JeODGDjNbaAuRVUEHsDzA
e0n9XAQLZZY8VcTf8jLz9JfutsDViJg5E5KzX+URRgRovs95BE+ux9VvMxd7NI4aNNTx21lNkCnp
11wqCt48MWdELbTqXNN+x312cV7QsqJ6Chqy8xfee37CA9wsCHNN6nkuVWMIQ6vgxftKbAXCXpwg
bOK835ign3DlZAINWbVYANBfX26Cle90br8QOdfkhO+/tvEbil3ZiIGZ0yFBq+6jl3aWHi2HR5sx
aQBxE0q1CJwMtqBnxIHsi2Du2itEcgKkwR57LN7P0/1w9f1oYDwXaoafr3/ip2I2DiCBemxhKvoy
xasRMNGX6Uty48MB0Gw55aB9ebmQv0trRrn1HpviDYZxJsZQ5N0FbDd7Rxu8vrWL/ePfnwoqgBLR
LFVFrgNoAurNrmYrTbKwgx4vNi2lhIvI39qRuX3XE7fxjRFmSZp8KLu0h5HQObvW+v9zCMxqiEap
lUOLXy/wMJFtDyVSDR2rvCj4rjCAoOhmFMxaBHHUJXUOqDzQjsfnY77QPGkOLT2eGsykH7laEsax
96PSw2lhPDR2yUC5tT/PHM6cTbrdKxuMS8d6iEUUYyzHowEboo14BfxPDZjw1s//hRrnpOO6skf3
+dU2s/SoAbcixhTNFxvjBbBQNEyuTltnffh5PDSeJcbdF+O56qMEvUjyc+qpi/UIDAwvN8qbPfoN
V6NRw6SIzQajiRc1idZLXisi91Qyfn6oxhY0N1iezSrY5ov9Hn2eakGeH0/V9EazAFgBVgrMjIyV
MTHzqtE0yhyS+6T424bOoeChlKaMAC6ggQ0KFTU0CdzOVVe0RmwWaEcYbHM2uBJeRgGAlhUnjphy
lNdm2ENzbgc4ATSXmLNo7nvWLNg9nqypfXVtgDkxfh0YQjPCAHKkP+VBPv2JlwPvWE7FKtdGmGPi
F30zXEQYEVMSP9VEeS4W+k5aBk4955Hq8WaMOShxibq7foEteSat/Xmx4IXz0wZAYWIgT4msKeP1
UYMH1veCVqkRIhMRURfxiJjo8arcpc2pUwbNJ6qneKGgqs+MotG7OKl8hWrRnRSnestXmn2xz9BQ
Oz4rcDHt//LQA7UoYHcKElHIfDIbYRSDoSkgzrQHX/uGBP+Hs+9abhxbtvwiRMCbV3g6kRIJmXpB
qEqlDWx4b75+FjQzp0kQl7h9ortLFdERSmyXduXKbdY7/bZ9Mlw2mSgIvxi7Mfrj2mndtRP9LPRK
7OxqDJlPfYaqINl9NyVWp2cMEMyBSDK/n4HJ+f6OQRsQG5WroigiAYey5t3eZ0Knnb76gNlOg1kv
aJUMH4CdHm2YwNfX2oxAea6fTi8v3NP5O7AC63sNz3rXCf6z8CnPjZLyVCubvey09buEzelkDiGZ
JkbiyQCR5sAqb58Mi8Nx+xf6JKEFv9FXV70Uzf1k2f+f9NlpSy0f0pqH9FfMAnjf2Vxk+BuQYDof
WxRNz8XUQ5k6a+WPRV/jWuzstNGCxNVyBbE+ICrqV7oFe8nUDPf49Szp5mspsyPtw1xkSQkprGwe
JxQnJtmSDSg9H4u5A/jMj3BmL5Wqbpi4hZwKc44xgOjQvTQHKTZRF3n+WtGhP8WqebR6vaiZVYvq
qGakGMJETAZAkizWBdc/aS+/AbD51Vn0zTfhrk/IhB4rbneJfMq4CZScG2GOftgag3XTv4BtEvP8
vfU+PeSPVwyvNBm9u28EdSyGxiGfLs3pCjHEQpYitfu/Lt77D0WxgjSV6kwYzt6djgLEzOJp4FD7
xLCrxNL//ImA3gdNT+nmVo1iXGVSS8X137pfgHZ3OgHr7HfufH9/req8ZeWDIogAxltRgiW/NeIC
T+JsSJAEqiz+Od/36Cu8ZE5gB2/lxq6cSicb/0/qCMY2PAITZ2YmUNeblVs0PbW7Tbv6iNkton2S
RWOMjxCO8V4AtCE+J4fI0w4FpBE72BUnZk3mkkEWOIGFd4SeW4DGbheed2qmsm2B9tj3ykg346YT
9aE0t3lnrdyJOzzE9EiuRc2ePN8xgpwomXhBNW3cSG/pJjC4wtF+fStgC4XL5CN3qdoEVNGPN3bJ
s7kWPDvcVgW8VRhz0NftQwvvAn0hdLumahaEAEsg8MBlo4CEe3S7kWkvDrStW/ay0ySrcvw/Pszn
cYXJYUHRSOLkZeLE0AMALMGtlCBUC2FMpR4Us7zOjWbSWrpW6tKGHgZdVO3Xxzu3YJtu5c1tk5wq
ISeJ/UV04vosjWbrDoONRzhRpgHz7w6/8Z8bos1jQH9J7Jhrubk7rIKG36+gBKOKQNAhozK7oX4t
y00TKAA9BQZr+M70T7kR7OlnYPSl3fNOsF1Rsgv2CcAuAQ4XauFTJmeWNvB7XgFJVNNd6tg+yDIa
t7XAUN+t0TtX7oqw6eLfvnv0DOHKAIsxUVLPIbAyl3JJ1ojdRcPsKd+xlWHFDE6n9EDATzR2Fc4V
TN6J1QABO0lvV2zfQtkUXy9Moa+KnBHyWrdXss45WsZS0F8AY7DbSxMhyRJZjVMZ9eko2YL9C4MF
zWnA7GA+tbFbG70z9UXJ2Rr754+ndLdOJHrkH5YOee6QF1GWjUmY9Rfp2KKKCpYQ7qUC1Aggfs5J
kBKN9bh/UajREjCvdPsxeuFKux6NKmrMurBHeJXHgCMGwIqPH9K9ascm4R4r4tS7w8mzS1xRClAQ
0v8Xoc3QZF18DfUuSD4fC5n02N3yJfiwuK8T3nJ2EqpQDxJHo/6S9hyjZ2loqD4bmjI6sjK/3mt0
rWVi8V4BmKECQAXoOjv9/6t7lfZR2yUN7TEYM6VboRqjzyGg6YrSW9y7Kymzves1wY8VrsDeRY24
9zuR7HIhCOxMqrXz4x0U7/2WqX1PEjQWthBorZkstWHTMqyxhXJrtjaGf295h3dYx/cYG4O/33Fb
7P6PSTfsFoi+4Zg5ZP8WbQZb+9XYZJNbjc05nZ1+B5+SYlTNBn+21jm0J8qzx9+6kEO5/dbZcQti
L4hyjodH+UDPwEzAyXrvH0j+HPG8rhauT17qwxpx1V0bEvTxzRbNrKlfUCGUwcdzYfJDyP7K/HMr
bNT0KIGnPjnlHB7344Uunv/VmcwsaxapHOjI4v6itOGAaLQvraxpy42shtKKovx5IndPSAFgGwwM
Mt7pbHEln9YJCcv+klndtrZ5Jz1xJvNHPk+nm35ne9lOncp9vMDFd3sldLbAlullNLmmsHBM5++o
L4RGXmbivqwCSQ8ygehRhFbpx0KXLBzO8Z+lzsKIJEsrNQ2wVL7LrN6Vakw96I+l22V2mSJ4sXhf
bzuLSda0xvJ5/kfwvDzCNb0k+QK0NCvVRx6zSYbMUpluRRn+D8/jHzGT53ulnAogOuKmzvuLqp2G
7BRpqtGy29DXeeWLfLRpoCvcmVk1h9OvvbtBGMkiQ90D767NXmXi8xHXEIgNWZckmqHUol6HDl+E
JpTxRupHo/bthm2cMiUmULOmyJ2q9EOrPgtlw3wS5pvvd2LGGLK45qMu+VJAff7zcbPrzZVMm0YC
nlLiW4Q6VfNc04sqmkO3SSylMdTIzkwp2tFG1WtMb9H+dQEcuuNK/uymM6GWdjWDo89Tgs6bJNtH
ilXnpaHka7xk0z7fnwPArcByodz3o+mvjp8R0rYVS1gNX3znB1duPmQm1gPn8Svil4/7HzEzE+jL
JAUvWQUlzNii+IYuE7jh5zo5VhL4+akp1boAzHWvmjHumoQLoYoAPMP/SBSXzY49g/E84Y6LWoMP
uZU3vrYHM2sWMmKh8m3dX1r4zmIUGKlvS0z23PRraaRlxYkZJv9/u2fXvgdrTcuxDaxClNk03Efa
U1HQj1w7adRNSb4b2Q9hfEnYLa1dv2lMylRbRt0XGvNfLFoEWbUEKB0rK/PBiaEa1L2UDVAvStF/
imE7yRF7s89lbt8mCebHPb4D06Wd37RrgZNPcXXTqloTaVAgJiNPlXwS2FqPMLE7tMNsm/DxirAl
WwFoKDp3EGtydx1sKkYj8n3m4wV/kux3FWzYTtWbQnG6349XtSQIQdcU0gISrIizA/UZqVP5vBsu
fVGYCJ71mmk8lJ7cMQuPqrimre/TkJjCo2LOBMrOIgCYM80wRHEt+q0wXMZMcaLG6/rETsbWUJut
oO20nNsK4beWVtbjVS7ZomuxMyNIuFoAi44yXEL+Wam2YfEeRfZjEUvX40rEfDzpKPWocTPycGmr
9649liXA3oEdxqKuRpcyWrOuS+cG4CSHmvlUNZBmb54J/QKM1MxwqQOAZyNEW8oz37hq17hBuVbP
uRcmA6sLX5mDs8wrc8Qemlt6GgQs0gOI/0u75T+FXxmvK9GK3bhXZLdy5k9MBb9fSCCHQTOq8mtU
3vPMGF4eH9R9NHMrZKbK6zaW4oHy8P1FvjB40We3TDawK9dhIV6GGMz3YhUgTSdeiVt1oUXcwLZU
QJDaI7Wv/ob30wNP3VsjY5JKZ8Z2k73z4RczvCbSThm+hqEx84AxJYKeGJG6Qf0nCP+K/tTalqq5
y4sbPjMJLE3XdEaxti339/f2e2d7n3VhKCndCI2TnYbxuXYrs5X1jDdl8q/zdLeSZgeQEKmrugKS
SmUTqJtIKqyIvKHwZrCUtVN5BVexkNyCPBgIJKkV3OB5TygWxQRRr2FlUXwQ2sCtcqtsz72Aboau
Oaesk6p2V7F6B8JRDV3qImsQgvyG79TspmkNLv2k6WcgdHqCJp1gpSB7r5vQqYrkFzpXMGdI+3Hg
r+xK16qq3Ff8cGkGzrfUsgB3TY5W0jaifx/f/IXS16QtMAxt6o1BY/RMDQoZp1YKCPAuYgkT3Rtc
b5PMUoazJr2MspUXx1YO9Ig5l0QyMCdGyp5z5hltlnL4TaUdDeifRP1S+Gcx/ZCbd1kwmIbYWb1y
QRbUwPVnztsiCIfB0oMv8pdWjHibk0erVopwq0lqdAqGOjQfb8sPkvHWssP+AX6OPkMWRmnOf1/C
KiWRIoLKDZ0ADGjIQHjy+/dv0fh92r+9vX18fDw9fW69aS4cKhSx8fVY/sKxQD7yONz0LqDUp/24
ugF5IMudxo3SJdgngMrITm9LdmUkB+KETr0TQDQuvCTO6MobzsqOssU6SKXHW+o17uNPWYj6Vcwd
mwrdUFksYJ+3nxJqRJVjLZbROZ+D3KkuLJ9YqcV8VO5qxvfeF1AFNGohBufR/ILy+q0sLqBKWDaK
fGG3wQfmlLooBD9h+JFbrmQWForrkIQmLHTAKSJ6FWfGcmAFKmDYmQxkFXpGG3AovaNM+FfEvClM
uAIJwSqMeqF6B5ECNhAPGv7bvNdAaZQuz4FABGvmoTxdjpjnA0JXYzC0UP9tb6bGdP1i61ArL9XJ
dV3D3VqWo1MsHoNmVuzqQkB4+zWzhx+MXcqwWS5fFD20stasPHAThBfqGkYBtvUY2aTtamPsvWK7
ETqH5OFGc1rfYwsQcL4av4bfRWwJb8J+fEpRr3ytgSs+k/PjC7yQ2bsVOksHsCFFCB4U2HcQ6P46
HO3jEdQ9x8Bgpllqv6dNBz5MFfRsUz6Z2PczqIU+edRw3Gfp1Oj/esyZxk0fhJYTRCkahvnN7l6Z
xjIZ+kpGC0LzcrDLfRza+zfe1ixnBK6W+4t6ePQ9bJV8JYSYznSu1a4Fz7RKAAQOx/AQPHImb2QH
7Vy2ThEh/rdr4f3xti9kmbBKkKeCDAJceOw8jOi1pshCtsYLS9Ck0GpeN+q+fOrJwX9TQoO+BLto
eH0s9N4rRa0ITFUT0Aj/zhsZlZ4yXdgT9ZJPEx8tL3fWwCpL7+ZGxOQ0XWnmNNT6tPN9BYMfxK2G
t0Pt0GKMVn97I4bogjRlxRatSpy91JGNGiEmICHrQfXZGZgN+lTuIo974c3MxgV108Na2+yP+pvd
FFFDNRwVMCRRUAm7XaXMFQMK4xVWCfhkuwsMzSqM34EZmBN7Ra4ndoZ++xc0i24Lpzp0mHE07UHi
EJ21XzC6zqUmyHwkpwQfAAXlIgV+Zfr6Bn/LHTT7YobZ22ASo9tJm/jAbGo0evtGsCks0Ikxq+wB
izfjakGzqy8nZRIySqlMExDIs5cd1+DMdxw/eNUTLx0wh6AFR8fzzFtWUMurwcenXGpTNISdf2Je
chvMhGikHN3oV2COLtlWDvdW2aWu7jJU9QO9dmonwiH6Lzz2gQUhgP/UrdvVSfbsOCcINJoLkQ+b
CBpvj5OqbZiqcagClz6gg+dXuVHscc9bOsEAWMN/e/wKF1Jj2IorcbM3AnFJPKZUvTRWu69Qq7UV
C3kgXbM+M3S5UyeYmJ9Wh30tgNdv5c5eCvGrQCwFLFNGL2u9yZ5CgGFavbTeik3rtE++9XihC/p0
wo0ghEAsgQTGzDUay1CtaNyrF9+hpuDWOxyszbrFigu2JmZmwAS14JA1hRi4gW6/Ic8aWOdyQ/l4
vJo7GrTpBl8vZxafxirihKLr1Mt7isbXwI6e/Y32Qg7yfiIISHUFJhJJzY/V9r/pF8+vp6Ch7gKC
BE1DLvH2espw5bNYGtRLvS+2Mib9xWZpiabiDOfoj3R6vMzp8s2FgV8b2QsRQEdl3t7NUr8AkXig
XYTCCkUdGgpFNJLq4ypZzII3OzF5/0fSbD9JLQTZSKh20TAd0ZACYmASu2BGzVm2Os7gV1y6SYXd
L0wG4ZAwkZars9tfgWWrHpNUu6R7epbPvDn+Vzv3HwF304GygRv8SYB8YFzOZl7InrXFlcu+FG9I
IgIN4HYkDUpkpkdlQjSllQsNIDf2s9jyX+U3fUkt/mW1k3LpfOAlAIGhqAjy5py1TeKLjVJ3GBWN
Cbcv9I9S68iSx3oX6OOnsrJ5i8rpWtosx1FHchtKfqMhPadzrM4Xeob5ruAv2ClPbGSUvzC/nk/0
tQh/wfBNrtB/Fjmz5LRhVJ/nIFY71kd6Fr+4v80arfySgrqWMTOuWpYrXBi1GhzaoNW7T+lJPZbf
mV2v8UIsXXGMXv6BXaNRfw474EIffYlJCmbIqMIgmM7b8KfBxAjUas9ZAOjF3mNdsZAoAioPdW9w
ZYEACbH4rWaK2TZl1BoC2S3IyAELHF1p18B+BqgKAxQMuvUEGAABVKS50ey632sdM0uB6s0XzPY2
rWvSD+CJBEtDppNnXbECW/hdOfLm7Yk3E4xtij3qFP9alwAHMRXPgCkBS8m8U25Qy4QbFXDzKexo
+/ymKLnt+M3Unf14g+8PVJvG22JvVRB3oWZzu7+lXFRVk4OOkNXyLfzQP8VIFDdJgW7L+Z5dcaWn
33ajIcF3oXHIYiBC4HCLZm7QIERyyOYRf4kZKOGoK1Mz86XS4oVGMB4vTLx7E0jDy1BkAgJ9eNHz
YhTG5jZ0GAXpwoxPXLFl851KN7mmKxjU6zNvvv8Vhq5GDyxgJuQ89icJHM68By/NUASn/2LJZ+Mq
/jmPjdHjUMHGz7/lZ5a5mnruSoMtnkOyG/pQb3zbJ2ZTmTUmfgA/XlZWnOjNWxTrdWvJBRzzBDUw
r492AllB6NwZU6wSJhR+5cTbcWdzxKask3SKKNNA9a2iGjAPREEakeYNY8UhLdyAz4lVNIO/cnOW
JIOjArA5NElMhHa3N0eUekHywaVzQaMH5/B9BOocgc83VY9NBplI4ihVlD5L2rBW6F86WmmCvcHt
00BOPIdidkxZEIqsGOA3wElwOuP7OhttpdQTQIp8SAK7ybYEmGZ6GMmWqsdUi4wC9MydwXJuwBhj
oEu/tWE3jnZV6kQ+cU1gyPkvnriRagltCC5+JnuNv8PikNS+gbRzE3+QxGglvYkMdce/p1tJfGbV
cWKm9Tu7VPcC/vb4Dt/78T83GExrmMkuSqDyut1jWQwluBRIx1GWPyF+KgFQjDG6rciJm1f1YJYg
6jWjUgBRiFQ917HMmtFQnImcNCbP+aohab7ZJel3Mq1QJFlm1EKioPtdSAS90CRRbzG4e/P4u+8B
IBPWTgMyDf7shG2e+ZNCwHfySNTYA7ltvNF4LnniGXkTxHGBOdmN0fYgihf83tZyvDW4xLktJbRa
2b57TwboVQlEqwgGp0zyXLm1mVDltBz9S06TTK+57JniyYplp2NurF7gJCO5PgXK6yqjzX3yBaJV
RO4YsiyC22fuC4q+LBRsyRIvyRy/A311x9kt63S1GXpdva1qXfL/ivxK3eIepDyJxZo5cIwB1Tpn
bpajTGDRSEo82miqxTIoF3U+C57frA2cKgTFStFWlTuCun7LB0xry4GiN3TMTVUIfEvrinrNnbyL
LUR0KwOZDR5pXkQ2fXaHxbZOQ5lWxCsjEZk2WhmYOykZkqJJdilkg90AUmhGdaE6GmFHg9IqtUEX
SzfqgKEYj2/mfZIAX6PhTsL2gNoK4zduXxShbJg3gP943FkNjCQ6DN9shal2Bps5FHEWyDg7Kw0t
wT9yolURG9CcTCx0NjnG2R9+zwuGmLsJtWJ00aE69jW0jkS3mWQp3E4STE17VTwiGgqzto+Te3pr
O/HlmFiNCQfIbyDPcfvliSS1JEs63KhXX9YDgnhX2CfPjfJUiJpe1e9Z93fY0dFJ5DVC8B96mTvZ
iD5RocKfgNPeyh6Ejm/JmBOPV5+gPHyTvAwMoHF6kG8b9A+0biSeaslmfRP0aJ/xM/vSvYrW0JsS
3XEG+DZ4XThJl0Q1OzALMBNVO7emdO4NPjbo6iPnBqkpJCUoMuL10CtHpnJ6wRKULTlIqBvWR84S
d8nb+C4QV3lmoPVLE5xz0sox/RSGZlsFqDxe4QRinfAbt1slpJhk2kgq8aousrLnoXhNC6snjp8Z
sv+3ZvZt7hTNR4oJIIK4D4Y/JWvKnKMAF9RLOpc6yDGAeoHuC4QjbG7FrSkyzjhsJfoUxxb1Txlo
JkqLidxG07nYkp6FL1RI/bP2UtNNWUXAvBmU+SvKz+gl1hvu0GzH+kPR9J4YJNyE52hodDbdoj13
5XXJC3f0ZvEzvS8ySSsmoUg8+VDJ9sAUetW/hOSgtSC3DulbUeipm0RvXdbAaOt5+JGeaOZGkjkG
e1LbsvTG9+bwJZMNYV5EIMOzrQI2JWhsrTrKPvqtyhdoGz3tPcJbaGEqRCPsTopsC6Ku/PLFjdJ6
cbQp0iNQhgHU3bCXQZU3HtJ8FwNXGuots8FMgxyF4+w1Lc1csYp+B75U5Tl/J8WKw7tgwVFokoGL
h4uG3Io093jRn0ZYRiZeHdlyYQAbX5ANWCdbE2CtWOdDR62N4ZDVDhdZHZhKjNSMyVZWDXk4iNXK
5yyZpZvPmZy6q+R5nGoZ6SqfeMMhEfVIsavI7FBED1g9C15rMDSKlshGpsqXK6IXXueN5Jn6amK+
HxORIR7GHSUJ+g3L3NAqRZdku0r1MgWdYJyuyLwP+eEbw/uHskdrx8S9fLvchoyCWJYk8Gr2iYHl
oWN/CIiqVznwFJgYL+RWVA06yNC2HJzmVsVzDIaNpq4RMd+D9PAlwg9+m5/ya/MxpgnN+UJshMDL
VKnTeVQxnqSG752iVTijG6p0Xymxesm47kRqtt6lGunNLBl6XQ44/j2TG80Y2Dgy+YLLvnLGX4N6
L34h+gXBF82zaCVRZlej8wMlTKog9BpfcMuQmppSGoCyV4qTV3bQtFbFbFLamkH2QpnXuNxrpR0p
gCv/fmyj7+stKHZPTblTNwXgW/JMkcu5KAwyGvI82YkAaeLeFHs4QFlFosH7G15ykTH8iI7ovPIe
S74HCE2SNQiHhQWEUZr5Ki2wGHylBbEnF0+pZpdkp8huFmHuhifIf6hyAJOQj3YL9qmWrUqdBmKw
7zl/6fPMDFLOgD8DoOl7ByLvIfYNNQ+3EJXqTG0I0legOqQNVgLAu/TS7JPF2yvOibHIwO+KPF5O
BK+HGrJpV1VA8cS8lZQ0NcQ+C1Zs7XQCMyOHOh88EbRrIok7z04wKTC+IVvGXglIxL7KVt7tdNUe
/fqZGQn5rgROHb+eG56U4bX7UoRt/tSqxlpif8FfRhYC/ToAI00MZPNeM6VM/EzAcHdviMctoQdx
2HKlcvCbfeEVo2h12Uc+uK0B38JkRP/y+L4tBCiInQF+wNTJKbevzvyqBBNLGz/wA6/kpq5CilHc
gx53dhsfQBWvJ6XDrvWu3N+XW5GzxxUPKuNzrRZ4Y5AbEd/oscChAesDZFl/GSSZHq9wWsDtSQJy
DoJHUWHRpIY5E7e3E221ParTSugJQRebQTNWOpuxBtMpkfFY0s9R3YlCpPfD1IBU4Wwvs6IiPadQ
6mXpbpCfSTsavYheM/4vMjrSZ9tacYpBMmCM7fayetRqezz0MDtNpaf8Llqr4N7nDZG6E1gkfqHu
wWE7Hyeq1DmlPBNTr2YOXW9kOW8kzIv07NvMqOfpJjmqKEkOenUSPE0+lWjNzpHm63UlXdma+7rS
9Clgs53gojiMeTies31SZnlNvVL8yvNLWz5XzElIJGMILBLqsl9vGupJvSmgVixufQ3eWeTyDa/z
mfX4mJau36QwgL9E7QfG5vZCRFnRdxzbASaFUYtGqzXgqhdoDVxuNrpUKWITTsJa/LIkFKPqwCU8
weSFOdGuFFUBaLfDyIsDVXXFtmI3XfPB1e0OKKQRIR7VVjzhhQwIQGMTEAJAbhZLnT2zofBDjHnB
ro7iH3HYDAoYGxPEG2KlJ+cezngVWlxjqWuw4KUHJ0kYkIBi6JQdm7lZfNfkFEE49RS5HQ9cfIii
BL0udTmu6K7Jrsyfm8JNLg1cLPycLVBoOnZQ1CBCgiPQWSGE8loxMkvKmb8WMR3rlbPqQzcziUQj
L6g4nVMx7xQswN0X+LiZVzb9GAQdM0mraE/RWL4Cd1y6MdeiZ86QTAQN7lAReWouKU9K2jMGjTlA
knIF4S6oSoyYJonz798GpjNNvUsgwoU5uF3vGATcyGpV5NUDRcPsxRcKMxCIQfsc7zFZu6L3VhYp
f7TooPALnNAd8YKftVEwZlgj2lU5O0PPgV5jyMV25MYXJiwZvWmUyCTwVV2uyYEMo2jVxSiX0KyZ
Ev3S6phaETD2dlPJXwodhF0TMiEIw3l+7SZMBv/usqHchEQ3OqjQGH67MzXa//Nk5HAcya6RkHZF
q56uCk9VpgvjFq2pbOVEa0xci/cPWwSGhmn4BtJpt1LZTBoEcZAiT0sqkwyVqxVnZjSS9IJct1Da
DSL0Xt1VrImeX5aseUHTU50vGj10U21UY8Gfz9+Kr1mfz0c+x1iYrA0PTKaihVqN4xMVAy/yQ/aY
jtnoSKqfGEPeffzru4j8BepuQGiCluPHR796e5JAorzP69hrwgjdtjtBMrvCEjE0Iv/1WNJ96ziu
4LWomSZh+lTzI6GKPf6AnsvNuxLbtW+9Ne+hIQKxEttowtzmkaGA/j050kgfXHKUV6vRk5jZdgNn
DGUG7qVpXsHs9bV+IoxRGCce0tOVmfGcPoyRHiv/3gDeiJlO/WpjCzWLE9pFiZeMFF3KW3E0A343
YgbSWq5zIY4ChvmfFc2dW74gAduoECWceWcEr/Ob+oFJG6rJKBjzgRRYaPfgdjmP55UTnW7m3VbC
60EjtwI+gJ+kyNUaA4GhbRnmiQe4mYWE++fgVQdq/6VHjMmmpgpwSWdWJ3lHkPvYwX6sOV8Lxglg
6X8+YPZ0pEEOgSFME69kU4wflrXYItGQ2o/XuZBNwQZfiZk5M0TMgNzPswRjTGT/1HRmoee8paZ6
rtoM71YXvtzKqbsidcE23UidKUNZrUpJ1LA45fhV/gFputNEpvjeG8gEb0pD2BrW8Pv5sdAFWwGZ
mD7JAZWPqaAzmSzhCTgM6sRjIkSUfUF+w2ikjt9MY9zakHGaju8NMc3WAKU/jtL8LuEWAwvJAgeJ
4Pz2vaCCQ1AoamIvborgSOs+52CKidgYrBwVuc6yNZKJXTNEvNGAByq7THm4V8JGQ633cVZK+zzL
6swAb3fyGhDafkWMVrVfbdAzHTJPRKg3RIpzEMi1DQOCDE0tA3SVFOCI1nJ0OxhUCHpq0JSTU5tI
I2mcsKxy2Qi0TPrqxTgQ7D7KwKEYJCCg4eI++C30IQnNpqdldGiruE+NLJVhLkSpTjvz8dksvnPg
qCZi6Gns3BwFx2etJBV5EXtIM9RMa6qVzhFwJ/jPimZ0ewnVbNXAOMs46Aw0/6Lt9fEH3I0vQWgn
XH/ALF4HmCilMahIvIG6jcQCX9qEsp5E24rogmBEGCL/R+Xt3gYFf466iR1UurRjGrDZ1N8l8x68
Yq/j+gUUoYmEXU/OhXxAKea/+EzgoCVUJBEFgBLp9ip16IodcjrG3sj+DT9Zl+6ZQNRDvrTDxmw7
Wy71VtURQRkFaYxSemf8pwQw7dbQytjo4blHG9+3UMPEpSijTdtvSkyKwcgWBUPPLitfu/TMRdTW
AQAGlBNh2+3XNsieM2PPxV42uIW8awrMGcMo8w5lA6B5hb9NF1o1Ev8t5fQ2eh8wttTfhnyPj9Nl
VDeLjSq8aoMhd2h1exvoywDsQ2KWBaN3axX5JfWAAAtRPoL9Ka67/VYmKMNuoFrsoeTfmqSRc7NI
Bl/XsOUWaq2yHsdJ5pYls8avsxDvTDBCgFimbh0Q6d1KjsvMLyJZxC7JLHGrXgBfmDCMT1JS5CuW
e8lBQFVSQTEZRO53Y4NypSBSOYbQ9gIngv2oGSyqZa+oAW3ZqFirpSwaF3i8POB+yA+BueZ2ZQyc
z7AByYvHJuiB4jSbNnpdGX59kQdQBVrhWzSaQ7Bm0+4weXjL12JnptNXg9CnRZN4hazLxUmRDg27
U208UCba5b0zrHFq30O8JomTYQGqTAZCfHaEvVRUXBCMiTe0SFAAdqT71W8eSPZKb/g3VErUUwBX
iVrMYLaVodgszCwQ/xrd8OM3N2x9cSUQW/C88UUopcsKcDUoX99uPVtwTNgwDBynQGu33QAcA1dL
Z56ppAPYSIMdlxXEYJkkNBqgk1diz6XcAYakggJHRi4LWYtZ1SJS/CCSeEyJZKpCl+m7MqD0J7qM
shUEJ+1rJybPpVpZYb2myKeFzY0thGIIzzSUCMO/bxcucgkgRi0kd5LeF88Vm5raCAQBtaI2MUo2
Myr5ra33aPTXSWJLMiYuToFibqEHf+RQ5QvsWDsW6VMfvqqxyfqG8q/ZJTAwAtdlSuUgNEP24fYb
maGWKJdwqVf7scEIG1K1IMw4aGvgm4XiEQQhHNem3KUMBMmtoKJoZDWPhNSL9+WZ2WByqjGxWIKP
9OVPqfOV8VjhLyUMb+TNbl03pm2NoX2pBxLLwBa/p46Ol7/j0ynay/pbrguGV9H/hfVeePE3cmeG
BqMFKnWkfOq1fxAkROIuDT5TxZGyHHwaoSOWqu5LBxB4sf25YnY+Pic348jq0VfU7LLcytbGjy28
v5svmjTxVfzAjKLsIyZNPVTQpxYCDEFnE9z6XueCv1W/yiSyKA84NlbCGKppENWtvGGIQ6XKIW/o
0VvpTiSZG1BQnnucOWD3Bqsb/4e06+ptXGmyv4gAc3jtZlCWJZtOL4Qjc8789Xvoxe5IFFcEvsXc
gYE7gIudqqurTp2TQZA7IEaTU7pqif4db52SPN/fAbdUmOPWvviOyfGLG/Qjexp2wBYcJSCcF1At
JiU0GtEYWb9Zpb5LgHeF4of92H6eTku52bk88ZX9yTVeJo2Qc/k47wRYV8ejxQ5PmjQACXHqYPgg
pDV9/eR+3h/3XBnk0u6Ulsjva1BQ+Bh3TXuJoAMfL3AaOYY3WFDLvG9sJqy6sjW9VsXWj1QPY1SV
bcOFJKgenP65c38WUTNz+aMrU5OrNFZDMe0FDEs4QkVPQ5oGbcPNtmzx7iWFeAjeW+AX985Sunve
c/3bR9Oqi+S6CCo8nOieW6WQeE4pu2ef2WET/gC2M4Q6A06W1MgfeXkhmTMTI10NeeLDsH3aNhow
u6xwkjng7AKz6yi/GBzP+qwxzw3eRqAqplQbRSszouwC8Ckx2xEQKZkxh04IHqz8DPTrlLHwE5rF
B//CSngpqqYWHJC8jFFB1Iol0N24ZSa3Jgb972Mm7iqpucjrOKxzkO0bz+jwrmFoyJjokY8A6tnG
OrOUNJvfxf9MTjzW+CIG8wzmWZB2XGBWfUjEV4COuUWekZnQ/mpwE5/E80MRaAn2kpno6HkEDeiR
Ds7q/qGcK96BOhLlkpFmHTizyRS2bJRxYSYm9rOZkuDo6eXe70gVEwpFesjsgeK0XT3SFgCphWt3
BqEDp3thejKVGqO4bqSMTlc36x+U5NBSmpgDUZt1skoGSn+jffrZZqABDkuq3x/4/KV/YX0yvXLd
tmFSYeDFV2lkkBuVcKk+UeGZ1TdabRTmqSUnZOH1JebTeSeBAj5AokjtoBf/+tLzBcaD8CGeMxH4
jpHIFlJdBuV4ADp9/6yqzyVIF6sIXVNreKkiKgATXTg4M3ALFU9GkBsAIovq+xQrp4hR2ydsEdtd
QwLVAhKnKveuAWAXji/tf+LQ7AOdDa1BXGtWuC+ORQ7qW9GU1XWy436G2ECWrdoG/ipZ6lKb82Sg
JkDSCY4UFYfJtmgDt+HbkI1tjavQQpoif5H3CUwHGWhAqiX04sw7VgTVLU60CJo2dop56QtOzGVN
Qlq461dDHCUEwKUTOtit+xvuT7Rg6qww6/BXsAWM7eSkCT0yVY1cJbaMBsbPJiMp8xC7RENt8pl7
c3LC/pRZR8uWZNkmXBeeCdT54NPqq+ssNtOVQMfNPMR6JG5cVIb4TfjC78Rzzj+Aa8+Bs/91YwN3
jNee7n/67H16+emTJXFaIaxqr8bVLesgqaJ5S+UUcIk9W6D1hwnWSU7SVXtc0k++JQNBXKaOm0FB
YQC+YnKr+WGvOK4CH+jIVNlpHEEBSPcb/SGlIpVAAGpVBCmt/Nu3StsJSN8YPADe9CsqSbnzxXUt
LSzj3KP56pMmQTtiWM9rOnxSZeq9Aajtj7mWH6wE3bZf2a+4QntqbEKh1Kopf76/DsI43JstdDEd
ky0E+QDgbLkB991aPoUfr+Lv0T8rW3kd73xabMFuWBm/tNTpJgb9qrQ+cNQ9UoHi/5u87i94kbnn
sgj/pY1yumiS+MtOXrwWWDBFVX0ep7bo9WG+DpQadH+VI8SvDXjxnit/bIoR/D4vqMP7yWM9xOxz
X6nxaypokbtwn8z5DTBLSGAJl4Dt+Vu4i6/pgTCQ8J5K7bryILpepgkNxfirrFjpsSnYjtxfjHHP
T9YClX4UCSHfi79TAmutU4JaKpXUVgRFXKs+h/cB8he6wmgSFXI1JlERLeVHbvnkgeUBb/0oog3Q
FLzQ9d3B91zIZXWV2nykyxIpoBYg60W6Es4FWjgtrj+Ler4v5K3ArZSMhAViM3VhoudeKxB5AyYe
eEXwn037iIXe63kpq1ObWcncni9IC/KYXY5u/h4MzLTW2XUpGolq8LU5ZCT7UhaeEnM7D06UVwCI
R60LuPzraRA9l1c8KU/tz88Q9Azxe/pU0dz0P++v8Qw0U4UdDToByHwoN5dDlvDCwHoYKTBxBAMt
h6fcy0mF3ZQjFS3mJJbR3iLR0EUypnDpMBjSc6jVNJf8pWmfuanA24X0OXiZFIm7GbSsNCi/JFh7
MDKnG3vzyOgbINkJgpTv54U2yDmfDxYRIGhAfCQruB2vp7hoPNCJSH2KJykCE4QA2yImckKlQ+5A
k0VJEGuTpaBs5nWBhis07SASRfPl9HWBDBjD1Syb2i2bQYMt7xXC15y4yiSnJ0ya9ERpBNcAmuip
1VzHGppFmN5cbITDhcVG6KFCB3py2TVcHjg4+fgGx2FfUE5ivpMO0CY94R0Ukrgi9TSCAKpFf+PQ
flUNlDR1B/oEvO6EkuZZudOEoQ6IRwI0Vxe5A/jp6jrYaYIP0HcCmbHXmh28V6WD9jZlvbItiQjJ
AVwcSsrt3DZiNaLxrffsZLz0XCRlU5qxwoi20CSZatzf43MXGiAWo+4RzwF8O2WhjCC+UThaltmp
RwPZ4DLM8aCn6GbIEsrkn/wbPofZ8KBAeGihx15zVP5sX3NTBs4WEOoAJF3g/7z/VXNBMhqp8D2o
ayAWFCcZkRGzXkAvx7U1MbMUAxLgID87yIrVebTauOtWbxUHzPbGICxkgf+STteeHeIHaKtEhA7u
etQcrnd+XruiGnaJb+uv772RrPeDXq3BmAQ+NEwEOY767KM6uKerIIv4IoQ+Qq/pRDcOafXdbiTS
akAV84aEFVT3ThCheXxM6GMG/v8EIlabzYY+Lj0qbi8/nJpRTgkVGXz79PID53OcC5rjPHH5W9K6
6Epah96D1y1EP7eX3rUZ4XpqPCeVVNTHnKealQw3OpTAyoLflMbDVoiX1N9msnLX1iYuyE1z3D4h
rLmt3tNsrYBHp/zNdvv9Hko1dP3zhcpat+ko2Q2/4YO0AKGdORnX9iehHoescMuO9nXZqnyyNz/H
RDRSlOLDwwuLdKCMqAotMbQm9YKzv/X116YnkZ7Kh6oSjqYVxxSzXy48hpK8YOM2mry2Mdnnrpu5
MdyK8wTYfV6jP3SJunDm+oQFNAyjRD3WDKTJAjJt50D4MmWeYog1/SCZ2WwOaCj63kPETdKXKpK3
CZPRGsLjsSKODobJnLG57DZCUTNPYIQgXbUGbyjpmYOSf1bySystRL+zKzT2MuKuGntuJyGIwxfi
wPQNrEkgZCitWHkW+nTJDd5muDR2bKEfe1jwc0ob1w8tUGoJw4CbPzRiS92pZAMNK6AKFizNORDM
iygpIxsBXlvXJ1vOW1UpO4d56lBe6kCAVwqkLPc5Ouvve/Y5F3JpaDJvQgkZVD+DIdCi4wEnkEZk
idCBi4/9iqLFjOySuYnHKstaLJ1CY0YZmPDcQumKwQnGI/uLo+BypBt5u/BanjtWiEsBmUHQBPji
ZCYLIReiQcQAIw0cBAwa3vF4vz+HM3sPUSA3Fi2gkoCa3PViZVFZ1bwfu3YkFy+FX+xytDMQz4+N
+3ZmThQapoBmxnDw7virlF88qVQlaINmQAdxUqYb3uWOjhS+aon/KYCXNY8bE4y/C8dqJvwam7T+
2ZwsWCd2nieoaCbdm6ClDHSX4AeUmH/WxFoTXLbQRnMOER62jwsh71/zzOTivzI9cVdcgbJq1cL0
6ytLn2XjuaU9aPQkopvmWjPwCZ9Po/9H0qFwSbIVdZnUOq0spArL1TbT9d+F9OzM7r36onEjXCyA
wghaIFW5a/u+tpIHx2gkdpd3nB4XFS3LpS72WXNwMuPTCljMKfIh4DIw5sSua4fI5POGX0tUVldh
tQXUbsENzF2uoCLhAF4BhAmV78nQeMguV52Idt16k6u0dDGhAklU0q2DY/WQ6JJDS4dUES5YF9U4
CNA5YCwVP9q8IOkbaoD3t/oM6gN4wovvmdwewOlzec7wrq3XBve6D0QamMK++wU5gkudhRhzjF6n
O+3S2LgQF+vauYUUNqWGXuXBys/NjuW2HxKySdK+zxaimBmQGgbGo8tJQpP2KHh5bYvpKjbOw8gb
a5v7gXCc0X9/b58jJKi+25WwBH6di9qu7E0S64HjSQ3rw14brJtqyyl2uPUaE93rkMPynRWSBP4A
iHukA7+nC+K28Y8c+xpra77atgYLFBuzURJDkRi9S3ahoyzEPX+vyJvZv5iRydui96LBAR25Z4Ou
MCeaicoHGGgIwstvd0MP3Dsf6BWpjJ+n49E87xgrOtDHk/66364exU//CHFQunKMb0UfJRpX+cv9
rTh/NP5935Q9PxGUbIActWfzoJlGb8BLiZ5QaFLLNFA2gbRON1CcQjpizevRqZf3+RPaNLqP6swk
tEc3tfdw/4Nmsk5XW0ia3DdIkPh+W2JJJXVfOW8cAyFIbSU4md5Wmi2lZlqSVkACii30AuDDTBd0
Rfsp1L3auCRyFpt6Z+5YwEKQtcdDHT2WUxZztpe7PGFjDzKa6gZsEdbwwj/4lH1twQvlONDMZRdO
7NxVeGlxci31Ca/FlZd6tlKs0E7el2akJ/078vMgt/tPphvVCGEkQleQ07w+sTXSvI3UY7pz0RRi
yse6+FgcPCAeNaM9RCTRFe+I5gclsAYDvITRQLWnhW8Yw7CbMwINUyDyR7zPX2b+wkPVvVzEWlpj
yStrkMF6wAqbwP1oXZrzSPImwRpVdot3FBKxJZWW6pIzGb4/eDdUyRDf4CqaeC2pkZskSmC/tySS
/6aAY5EUaDxKQ3Ph3p/1kJhsJHzQpDZqoF3PdzN4LrZT79kxE5tu+RwORux4gL6ceH8byCJue+oL
4Kh6A+zZZXRWAYnK88KEz8V0lx8xiYuHTGO9Lh48u1YeweyhqSsu2KkdUVO9P4Xeqe9LnUt9XURp
bs3jiS+jb/X+N8xUZEFYPLLXyLguRsWk64kIs4GLhgrfgHqoGUc6V5E3gSaH5GDbdmyGYN31Rtb3
JRHD+RUY08lo2APcfNrW3JWSCrYGGR6PQpMJnQoMdVZWYxgfEv1OP5dUZ2fvKAQ5/2tvsuI+iP/z
ToK9eqN3u+IpeQiNaqes0r2sex/FSjgMG8Y6gB8hoxEo0etPF3zlS0s+d8bQYwRJA7xX0Qo2OeeF
W9R8HJW+zTSPEav7J6UwuJTw7kbRDnG4c7+ZjbCEGZ+Nci+tTm4/35OCrmhg1ROo+fq+975G3Ur0
h4z34Cte5sm6pwrYcmXfeAAUlfTQPqAH+6Ci/b8g9mP/sl0S6ZrzrgBcS5KIoHOUk73eeFoWVloM
9KXtZ5ZXPRX1NuHfFGHrdekS1msmsT0S4SGdD11K0GRN24NDCDMNkcAivdcaPqTe+71PQAVCD9Bw
kSj3n9ydcCxgRR6xnTdSoVoR54UQMr6d1q4hiV+uQgTeyABq1zSzlh8A7fRLg0l/q/wn38WB7kHu
QhYpWtAjbenxPfPKx+xKyPWiTxsv/ck8oxaW576LJlWtsuRoxbGnFgS+0sIFNvrmyd0BvBwyMTDA
SeDHu17NDgIDQtQLgd1UG0agFYhfjd57UIfv+/5q/D0TO8CsoJMSuGloyE4r6rwIDHAlMZEd1pne
gQ8QCR+xXvv7Qlj5PDogxEC/b3Fm/kByDXkMEAYDL8hO/QYHSZCwA9yep8dq05tLujNzm/PKwMQD
F2XQO0kNA+lh2CY6/wPynIIg3iOarj0tk2zOD2hkLoPeBpLtk6XKE4QAlQh7IvoZyhe03CbDBvou
96ftj31+ulKjtDB8O2iK0AF2vSO4OC74Mg9i+7k0gBKrdIUEoDxudjnhdnhTD+TcAFr+kECJIEmM
6hkK6JvH1f2vGI3c+4jJi9MDysltanwE6GAMceigSPd538LMbI6EQ9gYiE3HxpzrYbZ8rXBticZe
rsPFPax9H5S6+cld2IUzAxkJ7hCrgD4DKgrjZ1zEZkXiRFmfYiBFEz8rbKWaXFEsNV3MRWBXViaD
aTRO9MRqhClpx6bZCDvHh6Br/Bpx+z59FQYLeGBSLsVitxVA9DRdjG1yJ9aFWHhD5qH5goYKxLd/
y+EUgBPGfeJKvIfWi83uM04EES4ElJH2QB5iGnoUqa9BHxK9mkDe15DhCMJz370VkLwFRUfmnZbe
4zd7BA4RhtDGMhI1gjH/evEahY/yVE4T2+8DaA5F4AJxLTTa+DQK+YWNcuOIJ7YmSyiCy7aDOHJi
c6WiB40GtikzLhvLdzq9Zr/ub/6bXQljCKLHtKSGzg1t4krSROlLxQdIqIGzcpvPpii/71u4LQqO
Jkb0A5r0keufliozLgoajmsAVgS6wkNNqHl95RwaSKb7wG+3zNJmvInJAXPA8QLOAszLwKhP1krI
8sAPIzFDDRwOa93oDEDhgITLRLEG2uoIhu+P8PbpP7E4WTEU4+UuZITMRsfP9tMlvtVQn/4EZkOG
3qCnmnyvaPilLyLQZ1ZvTPrhUgNvysiceb0tU9/xw8D1cxuvG/1d2zoMGMGJy+sflaUF+vdSveHm
2GGgQFSoSCwDEYfHxrU9109l1ena3BatFMVuUDtLHkXbd/bTLWSUb2LLiaXJyz2INaQZFViq/e9I
1h9rljz2S+wfS8MZp/fCJUsBwyfNaCQmYk8TcSVrxFYd/XR/fyyZmV5hMhPyhcOBIsmAmqobIBGt
GSFY1d+kJ9837xu7DUbGmUPTHYoMKhzW361+MSjEiVKI45Fj+8vv6rsZv2vloV5/NNYjlL8a4z8w
N5LRsxAREUFfOxmcDPHGKgP40gb4VSFb/yNPzVLUX0Dj9ejqMgjiF+LU27wWBghL8Cc8Akk4lutV
Yx0xK323LWxU13oCXrosMllQfB4VZK3QLSs+Qfkt1RUHHNSPFXOOfoaliPI27zz5hsnOafx4wBOw
KmxwMNTuHiqxWUwqj9IMQIFO0u9P8pxHuxzxZI4zRWmcXOsKuzDdVbSNltZwzo1c/v6Jx2RLTxVS
uSzs3F/jXBN9b6o5Ycu3LtRXwoPyVCxt0jHkvorqJvM38ZhSGYZ86taFnWh7SbaaV4bH7gniU+5s
tBLYWbKUClzcNpMYJVAyKawEbBsh3XOMPsTAoL6gfzI2g6+MJ2JzTOOaxBDUTIAOJBwTUuENUBlp
8cjcREsYPBDFaMRA0gaR9eTOrdoQMEQmLm3OPcedHoEBQQFdvUOrdhW0p8FYqrHfwuZxC7IjtQSQ
2Tj7f5mcC5+AGL4HMYlT2l3xCpp13o5eJKQk4xGrHhxUouyTbduSYaOaAhJF93fvTDyDDln4IzBp
iWgRnZwVlm2EINK00s7q1wBsIbrcPMYZUcUFOzNXhsyCMhRadYhobviAgPiLVS6NKzsIzoOwAq9w
scdGAltnt1CduWVZwHziNYm6zCj/ok7vXeRE8ppB7txmDfChmZ/AGSmmu/Htp30ATR3yseGRfaFg
pCWJ5R4TSo3zY/Gzfc2JHpJ2YeBz8Qc+B7koFqBKePzJ+R3yXpOcVq5A+kC92GTMODeSnb9Vul+s
7CoitTVo27BaS8OKh1Qg8u2MLh7U3+i1CBecyW068m9u/n3M5Gi7gx80baFWuFTBHbH9bI0GWFcy
mCDxIqh4EKhzgkzbUAgau/TtUupmxpdBjRF7AIEmGl7ZSYjClZncMFlf24XMQF9AE8BABFqKpVGO
l8zEgcmAO+JVPMINEeBdX0JFGwtOzYxmhoJwK4YHw+fat7SGlLERgMN5BWURRSHuYIitlQNRDQ4H
9I00H2r74oGQSdzWoMr23u6ftVvqaXA1oMmLH9VAx5+TqwKP+aBWYr4DRSKRzw5j9FZTGMJXqCur
CM1srgUOhz6jbb4beL1NDU44RqBOZFdKorfhFojw2uo5PSu/HfA0GeDKDlLDGb5Dfli4yP+ozK/n
8PpbJ3MYR2Eaci7b2SU6eHFOK/0dVYMROTCgidM3npJtdpDoY0QRSXzfn6hbEo7JRE22KbKMvprm
Q4cn63tE972BnCU4pfXPMXn6tNfI+4tP3j4ki6M2Pbx8LNi/hWPDPnrGkdVDIR3Pr0lSitHELlFz
qUOY1kYkhOZaDPhhWKCB1jVdXYLCp4M/C2bHKZ1O+aXVyemIBa1SRUnr7Ko79BLiswjcTdoqRmfn
/fkVbs/h9fgmURovDaLolxifGRPzqL/3FMxnxoB+sQrwC4PukKX+5JHBji2NFgQ86Ggc3lJ4a7KU
p75tSJnM9fitF9cfyH86OeecDlzwyU54EcHIPqzOEUx58Ec5rbDh3G+0xOsnlA10Y5E39fbGv56M
yamEiqgATSN8gJt/c2ArhpCeuAtrEczGb2GQjcDPyF269WfPFxr/4QgBQAdn6vhVF8NmfDflWY7B
sAn3ZXqPD+9r5qtaB6ZMso8PQQEa1jk6B4FEFhh4GeDT7u+BW1TQOO9gfEI6chQ1mO5xyfU1flDd
3ob5PiJ7SMY+hRuXnH/Eb+u8jh4tNAxKlP8UD9+rX1rQpaL8bfvW+AWAJoGWYmSymZJlMCAUFZ04
7u3n7etx728/BTM/HFGq8sk521qWdTAee7LZfJTrg72JIJAE0O9pSUF1XN6bU3fxFZPl56KKTx0+
wjzwtClewPpC0tpfOHFzBw7LCaqHUScYuPDr1Qb0IFPAs9Tb/mA4pWJEnGbcX8/bAGuspf+zMDnS
RemkslfkYCeLQZID4TFBwMENLZdTdAnqBnK/JEkn3caO1yYnJ5frg04Df2QPyrDn/R7FgpRs+9Pr
6/7do8enfP+EK14Hk/S5I+uBrJ21S56E7TqmFiGGYaccsb0NbjuiPaweA7IxkgM6ZO3fhH7r9ydn
zrMKAho90JeJHtFphlBkxgJtjMPWgvS6lU7B8J6Jhh+rC8s8awcMh3g7AC4LBfTrZQ6cYQji8Uxl
yIWPqU8VwRUrA0BR/d4f0dyuHQvr6KMB0AtsYteWMkfIml4LezRNay2RJHQNynxLGmRA/1+GprTz
ZYu5i8ZDqsVvDr+tWPDHvN43MTtr/8YypfRFjqfMajHobSWEUqS7i/Ew4MIXN1uq1S1M2hRg3NSS
q+E27e1a7PDASnAOk3RA35G3vj+iueN+sTo3JL1V2jO9AkNOizeVhjp/usRxPzcWqNYhxIXrHNuK
rjdArfJiykZFbzdgMuUigEfdAwRK7o/jDww9dY6XViaBUKt0LZ8nsIJUEcTj8Th53R9Z42g+ZKuG
nLvt+dzQt8Z4+xB58sESHf0Z9z9hNha8/ISJ6wR2onHEAhsw019BHgW6YXDKmObxjKvKAqOMcErI
7sNI9ccVcBQRXXAdc0uJ9LuGNh5eBb5hcqR7Hu2Df/u/7gASTxOihgs8E/Mr+c/C6NkvIgHIOslu
0GGAZQjMgqfL7nPGLSH0/o+V/Gdl6jCkmFfKCFb8YBWT5306ohOO6zNINH373D58iQSscQRyLfoB
0d44l+jBWPCPC0P9I0+5GKrSBhrLqviIavSP2o9kR655f7/MmUARD2+//+ZbnpwLrunyWnF7nAu0
cJeJZDq5us61Jbz4zEsaxUJgekD/jbQGGoWuVy0KA1Go+WYA3qUCwUwKlC060PV1uCfGjocWdbFR
PjK6Wmoum8luXhmeVtdGTh1ZqmBYIIVnyR9+uC3f2Ye8AcmNlUMy/CH9vD+lc6EFgkR2bNnEpfYX
SV6sGssVQSWk5WDHADH1iSECFBDUZ7yT38NgIXszTtvU4cAOGvrRh8rikXw9rUmfJ3nZ8oOtggSw
jh5rLtMzgbCvTHDShGwT50s9O7OPvUuTk5UMqiRN41IY8Njb9iB5BVwIuujvgv5kujaJa/BMEmEJ
M/S31W8GitqQjAwFehqmuYCWT0JIW6uDPYSmFpl5xxIQb+qx8OKD1JDd1TUEn5ZQWjP1B27kx/5f
q+NVfLGUbg3BeS13BrsBPZFMksYAiFgRaVP/clSLH/wHDjwA8avDr+7vodl1vTA8caNF1OQsn8Ew
rz34G44nUfjGpm+eYBUbsE7eNzYXmF6OcrKJUsUB92EyGnNPLeMS6SdLrag7LWFLhDGovl3EUTt2
FJmRptWOEN21bixIg73fl3RrIou0ap5ymzEsdDFS32R1m6NfvWl8nGK4iHqVWb+BUW9PC5fU7IBB
uTEq9OGgThtsudwR/FbTBhuZekE1q5Xg0YQuVlZmF/HCzHRey7QWtR5mEpADHfuctHAECdGoqj1X
/NIRmX0igyySHaXEkYtRxqv5YrOWNecDWeaxNkfWa8Y4u8bT8fMd0qbvx8/1+rwGw4rpMou45Nsb
XwGYDSUz5OhQRlUnL6m8rpO6BveszQ68zUgZlYQlL3cr3YcNiHQ7iu+oB446RddDS6HjlBd10NqI
aHATy1T75La4iUlyXP8kq68XSIgDPzdqKz6ubId4q48NuNpOiu6+3D8rM/mX60+ZzDIQBpkSuWFr
PwtEOIIBhHAmHnCAEMUWkNJrdm29vKFH7lAeH0/5Ek71Fsc0mYnxPr9YZJVR4qQPYV61X/tfEADQ
I0dAkw7OTHKWd18v4lEmb4cD2LWJ9/6Lav398c+v9r+VmHjEIRRLOaywEln/ElfHXFmolc/s4uv5
nXi+CiRiiitigJle6I35aop0GLuvKpc8GNAPW+82dLX6Vg1tweXOOPtry5PjqtZsqxRp1CKwLME/
xeJFqmuuHkNANgKbiwIRgMjyuGMhPUTJNs4Wu41v3eP1B0xu1qFS2aENMbcCeQ0P7yjGePqTsFqv
iahbBmtuss0jPOJSlDkTm13ZvQkzvaELudHutkFoBrKvyHz6OQcvhkM21DNWzMMKzbL399FMcv/a
6OSpFDNKEPMpjLZUqone6e/7z+bxKTw9pZv12pKMlwjJ64Sw5huCQ1JzYwke9ItLkenMpXT9IZMH
Uy+1Ser/+ZbcGI9za7y/V08agRIwXk4yfQr0s5VsSbzbvUHr8wAfToA+wNvJ+l7Ygkun+2+LXpxu
XqvzNE2w+ZnV8ytIL3LEVjI1145ebT39/KMYO0NBlz+U0ezNSdNPC6d78QPG43/xAXXX9HHsYVX4
faWDjgzRHe4PTIJP1h2xstUDBAReDGODGYj2J89aeEHf3szXizFxb32vSnHDwL6H9kKn3aqZzYHf
xElokC+8I2+J565d6V/v+MVYA1WrO210pbkRo6S3F43j2uDXDwa3OVAeF4m+tOkXp3fi3MBon9XQ
U2ltoBIkk9PX3qNLmjEuwLvyDLjTbhfrcNwbdPS/fEPdUz4v9fXPpJGvp3ji5pTQYXyfH087SA22
I1ABaAV2U+yw0OEWvnY76m08vLzUugoKCUPoyah4C+X0Y0YAUcfSr1YLy/5Ho3UdGV5/1MT1hUmc
u0UzftS+NY7INeJuR/rzbH0ROD7/AT7fxW5fYgT9ezbcsfu3Ry72wKB5TByOdkGiuI+JXu32poJe
W0c/n7vzjjAnbAWg7PAuXThqCzv9zylfWHZAr+OELCwLoGtHvsrss3TrV5D8CQczbXjjvr+dgU1c
zfAU7lYUZerFGewV+mv+sRd2iAeJ1Zoo0T1giI+uqS8s6syb7drkNGoDDykTRjCZ6c7esSTT3zgr
8ehs+yW/eZvFuLY0cVtR/D832Nirtd83O7AZH4+JHlOXODvrASm3RCYHwXjENtouqQUtLeXEaVVa
V6baeKLk2KpKy0HHfVzQaFgz4dJtNVOGuh7pJP4KVSfLCg22eksPfPKKKyonJspPGOj6/KDQL/Xx
LYUf0+3fE+gNtgvbVhjdw82JAS22AGEiWQLv2PUNofZRGQQJoiRxv32tkdrMqXkO92f1yW+p5SGj
c1p7ZrUVzqhaQBoTvME0OY2X1UodRszeIpBzBjKCObn4pMnq566vFlWAT+pPIpTC6B6unKyVAfhR
x/wiB6ToHineAgtTMbvsF2Yny47WwDiPBSwFOKp0mWbqW+xn1MktiL3dP7x/KKp7kz5Z9RTCflGj
4d6QSH9qIPyCMgmCf55+JugCxdLjL7d9KrAL1jjVhwOvo/gLdR3UiXizeN69CIDxsiALashPUZEz
v36pzbfgIG0MkATpJ7QJ8HtmJ/dLkzTO/b0vn9x4fOTxnSjGLaRl+UMdsjbDCUv1+fk3GbbiCGiH
Ts20IpI7Se5r6hg2ISOljBELslEOTr9iDAcg0tDVYaCHZZWgeLZ1P1f5YvvY7V6A1B+ryQokBtFn
Na0vDTlfNpB9RKmEjfSgqta1wxSUdeIDVJpIwiqRfn9LcGN8fD2xVxanhaY8abg28JLe1hmehD8B
VGqgcn5idGzGBVO33vXa1CRU78FTFUIytEeozlrScbtV6XYPLizELJ6eL5yqcSvfjAt1WXiYMf81
RdhxTVoVTYdxgYPczwn6XfWF0zSDnsR44LxGmKgGLsNJztsv0e3XDyjEgl5jbLp/f3dXoCUYyEt/
VGtyoKdhSS9qxkcBOT+quYHgFUK80/qThppdF1TugDmsjRaAsc/jeVjJemkC55uuCbUDoyW/AV2K
92ZuYaDpRTRGgCYIbQvTPmYnxIuCqaXeDupN3xqZIoOa6FBWgHSB/FWpvkDYQJJsKal4e09cm52E
mQ3Pe7yfwywypwZ+O4MgcxdAgmh9f3fecilI14YmoWOQF0rjoVvdfkaSLdGPyIeE2yeQ5aHnT9uW
9LO0jr5RUg7Zxgjk0sf1zuC3G1+3wTls2akprxprs2msQ24+VhT/bVLzkSUs6dF7uwRkmdveoDhC
umzsMgb5yPX1KVcQIcokb4C+8WOyzXNb882w9Ra2+MxDA5NyYWZ0yxfRJSeWuVa02G78pj7lUDqy
viJiGcZhLFT9PkYGXVXm6nH1EeqRdX9B5lwh8oFwxSLEwrDfr03zeRZnsZAMtuu4tNKOjgA8WrBl
hBjtkOqCsZmHA6QbeOiFQyYMTInS5PWuOQGqkCnqAsmO2WYgycMWYPB4OCv0EzW6FxWr6BBmj+xJ
YS1hocatNfVVl8Yni8k7ZVHUERK8brSSnzMZwY6CLC//W8JtFTkCkGqReGLO71/anKws5Ju1xo0x
YG7XoYU3WykK9RmQIBcC6VENfcmV0/0FnfMgaECCIM1IaoanyCTQ4dokaoSIa2zlBS4fvMapmYu6
qO0b24nXuNPv25uZ1Stzk2CnLmImdzu2scVNoKMnDsSbXEyZ8sH1LKdaYNWY2a1XxsZ/vzgoYjRI
VVRibCJVGLNP9Lx4zY+Vu1Cnm51DRAYjkhclWzQmX9vRmkoO1LRq7Y6FjqcshXu1hT6D5/SSUecF
s26DmCMiaKzj2tMsSeyZpWt83BmT3YqDAtkE8KuNiNrJNQ6Eqgw5Jq2x/U5nA0v6L9K+azdyZFv2
iwjQm9ekKyupJLFkXghJLdF7l8yvP8G+uLurKN4i7j7TwKAxwmgx/TKxIsqJyZLbZS/iY/FZfUoD
yT5vr6S64DlcmZyNOotUoex9mJR5t6zfuk9O+JQjs4z2fE6EyooSEgnbkL7xWGZqKeWxyk8lyGxz
lxrH1D9n430LOKUC4tvvxGhB+rrTqUnHY+E/yvi/oe4IkTMei6ecxndQF6jUCZmVQa2oMiPdTXO3
K8nwxHYSqpLtnxjUubucN6v2JUy/VOUrHx7VzpSGrdJAz96Hvo1NtW20q+IeHCetCXZXdTzcnpbf
rIQKqAZEXFZoakJvnzK7N3raoUZSo2Qil3v21Agm53TyfTJOLVVFuOso2JxtSQdB+0OOFuwXSHXe
/oKFx/nqA2aXCBIPYyrlEdIegyWPJPsZwx+UqLPe7dSVnb/QX4DByujER3MInK6/e+TihEl82Yot
HiNPrByFlIfeKg+S5cT3vVM7uZtu93pohg7bZ57vMAjdHiXTdzKEsE/aOzVrSD67d9zKu7HkA159
1eySSUvK9cKIrwK95avikyNgsxN8lrNfORD1NdG+C12z9Fbu0oXrBpw6EPUDZzmUnv9maS4mI1NL
FZzCKfVypmKL8mbewTlCSrlC2178enuVFw68BPl5QGZ1aSILmLlgKMDqaTFU1NNaLjr3iE6JrFJ/
ZTcvlA8g4gvNanDWAvwNcMf11aYYRSj6OmD6WloQiBk4qW8ZNLRA1VT2pNY8hvIqqvSQEhsyK4Je
+DiY6aCZ8vik1rumAXddzW3K0BYk5/YMLJ009NUZACPhrKHDZXYBxXogjAnTqBejC4o6dXaQlZKc
qvBbBBcGipVgFEYs3Vg+Z1aVG/ArB20hNIUm4sUHzI96Fke4kAEdz85g+HLeB/vVCj4TcvrZoLKy
Aa8r5OTEt54n2bjHf1nLwS2cdLAATIBpYLHA5DR738Sqh4J7jXCqBnYd2SJ/sI7JxrlnhL9X74dD
9NBs493m9rQvgNAw6gursy3RDgx8TiKAS/vWSYGYIMldRSTn3nl+zNzvlhwG5/ClmYC1DtsdPXrm
ygcsRcdXHzALCjAXcE/lKTrGOyA4oPTpLfohBoBoPa28q0szjMI31NQBe4Ni3+xZHQueU4ORhweK
/jMFhQp6ztkzyzajsdX0tcO28KJCtB2yLYge0B81D49VuAp5QwXmhZkpvXYfCWAUSL49ENX6enm5
6220x4I68fupTjDStWldsz79/OL60kKu0gcN1tvqCA5O3JsSGn+IAR2rUQLjvN2B2CXZaKEpPofV
XWjf3lcLJVowMwG2Dd0abVJpnL1baZKoSdmOgFZpTnUMBaIHPwAC7ENEsql/CJR71m+Cloz8iuWF
Rb4yPB94PWjga6KIp+KNKOwClYj6QZN7UohmWKxEbwsxIjppIDgCUKoCMcjZ22RUZcfpNcKKVjr0
n7LxU9NnY02MfAGOjshoSgvoGmRxoYB3vZYVIkShNfA6SOQ8moOtvMZ/1B96EBxQ3puKU5F35vQW
b7KD7g4fgnN8dgFtYGb5gVe6OvT24Q1tDjvbPRzsj3Er2DK0m7YvzDy87XY/p5WbbGkFZA2M/BCE
BnPQXNhMy3t+iAtx9NLyBLpKo7KMBJ02LVRn4DTf3mcLZSHoiVwYm+2zGk2tvBbB2P54r36kFujW
PaI9tpsv17XRFQ0CSQ6c6+LLsHphL0Q/V6ZnO603pA4QTGH0RLeCWxSRT2f/53ycpADTs+HuPrit
snKDLd2WVzZnG25oytxvFdjMSHXWyGu8PQp35TleuT6WgnUZCGwIw4MyCUClmZ1UbhuO9ZjWAgmw
3CpMFTEHKKX5LQLYBv6X77S2/ppZ1T231R7+KM+gvXhe0/RZKIVhdS8+Y/Ym9n7sj+GAzwBhvAAe
37sWkyvu2Kst33Ne/4leS4rmPXC+bp8E9BMqK9tr2j2zQAwQdPxR0WIBuoHZEst+U2AWcPLG4ruJ
7xr98fb2/Qum/W0AwYWI7uzfCFQWMxRTaUM9wDne+61ksYN81nfA7quAE6QWygVubSfbqrY013tC
acSwfiaRAJCrcQ89GhhbSAiNSJ2sneLlof/7stm7jBC44jPaUi/S+GafBIp+p+jp0+3xT/N3Y/h/
sd0Xr1Q7GK0klDWM+OKbKAbducrhXaJrKT/etrQ4HLS7Aeo+6ULPc6vBiMaFrsJEh3H4VOnotZfW
Hvw1E9O9eDEYSWmUPvY76p270cwgAIElvS+dv5igQ7ZF+6EqmW+7J9Sob49t8bQqF4Obr5VIOSb8
tfwq7o6OhD6zwn2MXDjuVmXZbyL2x+bH2Kaoqqxl1haX8J/tebpczSW9r7qeer2qbAYIWBqfvMrs
2yNcemcvBqjNPDe+5Sj4ibAZg+K79S2NvgiRE4eZ9V+YQcsJkvDYKb/k5GgDAp9eotQry8DU289A
cvryqUHofdvOUrADf+GfodlWyVgCHhVxpJ4uNHaWo1tb8WuCHVSQHI3bIYDDSYRkWiz+SLFmlmDe
63uUp3xFdiqNbgNRPhs0W9nBk9Vfp/Hiq2bbSFIAhjd4LCVDEfNZbPTECdMaQMkW+JMwrJLT2Muf
NadLK1DChVgb04GqB3oI0bepTCfr4uRkkAbxFQ5d0U3ZngYxsqvqNLKzkot7CHmv+GwLsHhUd9Bq
ICICRnvoPBFNcw5Rf4W8rN8ALBNZak1yA4hx0kBJj/2RW7T27dKXFkwuoOugP2pmMgnMhyv5zMW3
fCLGmOpneGPnJ0dRegPCNUABVz9Z8OoLspVKdtEfY+lDk52YQkQHqjrMeF3ZfJO7OF/micRsKqrp
Mup317MdhmLP+33AA+zBmwXSxEfuriTZg/8SruRQlnKpoLFE3gxStigSziki8pH2QS5mzLOEFwGk
Jp9uh2J3TpqXbuUOXHDG8IJCiAdFQgV+8sxhkRKV1X6OWka8bTuTWg0QcHQk6eNaZAPi6N/zB/Q0
Ol4VsDDISLRfz1+XNHKblHD6DSiWHA3KfNVuWiSDHdAbCzpJq1YMzYr5MnVSUeM+Kyr7r2NBe87l
9ZyqJJgCQ5KEOBJmIYUKaGR7lSu+qRS2yXOXQ90QPRK6HBA+APjdLGQIzT9qatAAdFRXyENEaVGm
B73VItVWS9ko7CJD9vZPkiY+70BSjtORYNWLyNRlhR+tWu75/J6GmTLpjqFj2Z5aSnMn74BkJaLU
gnTBgCiERIJkHCOLDkGsbgc2GCcp61PpvtAKmu7lsRCDYx1GNWepIedLJBPEkndZgTrKHsQKYnyf
5a1Sv2qF1hcPfRzVxrbihpJzgxLM8mbTy71gdmxIZcegqSRAm3wc652Yqf5UQxB99SgKfIXmlMGX
BCdPm+AZd2BIn7IxSptjqCihZtYTIzSplQqEs0UdxYjyDBmk54YqR+0DbWOA9lvKFdLdmPptb8qs
HNGaMWaQwIt8LgETj5jyna34ohRuhFqnEWidKj7xCjnt8y9FyYBkJ3SUo+gT/vEIYqnEL7jwDvUB
uTyp2WDIG42CmP+kVV2InrKxljgitmJV2GmjpSOmvqYRM/UhK7L3HIxVqh0hYdB8tboY1F9y02UB
2KtYw+WbrpCNYRdwnBKfwWgTxnaILtj0uUhiMalI3aCTDooGWaze9b2mRB7kFwK0saEGhCZ6I6El
6j11byApHwSdNmlzq7nwGBRDx6wUf69aUikd/l0aOaTDDQj52kMZ9MG+qZEY+UkDIUqHXdOnSnjH
dZ2qvOHXlIBHZNrQv7dS27bQsMuN55Sl40goFA1Fu+qytLD8CoTMtpgVBr7IiDV619ZcGNrdGIuq
GxRpFB860QihEybKfqIckKDhor1f+3x+5FIkxFxcIDp+KTrM9xKTO45kfV9Qe4yKPLD5wm+qzGzq
QklMvUI/MOivmnysnwNIHEoxlFOMIX8qy1Jjh1yrIDiSijTlTJlDe9RGyhNRslUNkySQEsmKwcK3
tMG2hchqDrbuPBfsjqulbF8VfI7JC4dWgWQqvBoBrW9tolOCZkmDI30zZNU2ywahegADQaoB3jtW
47jxI67hnxSdAjLDDLXW34NB0+JPVtSl4gYjpzYofKhRb/d+aoymKEZ96AhqkEhYKonKd0wFS5Ia
1V21E8JRBWlFKXa8mzZ1moOxpRKMLy7PIIjAB12gWAx6b98GUjyhAynLILwP6zLk7oQ6FxI7zYKq
tTk9ooUjRCJf1qTnuZRZAZpR9J8hzzkbdC3shYLaJ4Dq0UC/bz8yC12ZkOSdaEbQxiviPpllU9Mq
ygraolMJiZ6O+L6t74D0S5/SQ79hr1zlNmd9q1rCPtNN9dhAQ8Ol1NJQXApcvdm16DAv7XPoIKSL
T2uPxYKjA8AKyHogGqfpgjL9/MLfCAoKmE/U855fqbU59BWyy0ICfgpMIRGpDzFMBuq/iHLViiO7
VM2ASiT4XhVwRYJWXLw2bbAqyQdh4BGHEPHE9EfaoL94/NR2deIaghPJJv2h7lCaSMW3d9FzGK34
HUvP1ySUh6QVGKZ/cQjJYlUnCYI6L1XSwWJ9NhKxQltu6fdr3eLCQkgEiRhUNOABKCJagq5Hyyu4
GgG55P+Gt0hTAYb43ryWZFe6t/fbAtpyUnP9Z2ka9cWSNh1YQCU+45EY6UFjA6oLMv2ts6kVbFQX
KowmaokE5ayoJzsAzRQXXBjd82j93P6SxRW+/JKZJxKlWq62Cr4EOfzpI45o8nIf0PXUWIddjO61
lXTbUpLkauizJEnZ4rDn0v8xOLElW31PkAebxtfbgWma0D9cyYv8JuHHil4OcnaC4iYQpaDDwgJe
9vlp3Lm7wDJBlrmaZJvuiZmzemVoFpNEg9Z1FNcyOl4ci+1LR96amdUfrTVXdWmros5niDiX4LmY
dzwqcVbqPbCrXkGCyHwPa7t+YY8J6tQ+mTq0OutPvHJJLl1DqgCghowSC8ocs4VLY78Q64bynqNw
pvDIMXN3EtdUzdaMzFZKhbOvVCmMpFsIIB4MnAoTJX3DWtn2CzEcCHf+DWa2UKnGNVQUcKdCiKR4
Sd+gc3yOjVN4D2Qg6Cj2EOTAy5rGdqvboUbktVOwtFFUDa8N0vEG6razC2AoDDzg4yB4aIZpfZJA
WhOUY6mjv955ZrLWjrC0W3QkR0EGigBAmZOUq1Wl64Mvjx5XCNui2QsZ79ye0KXMNtrw/5mYDajS
1ExhnDR67MlPwBL28e6gf3Bb70Hv+wghF2IcIeSWkzsUJ09wAv+s2J9eovnJu7Q/u8eKhNMh6oYh
6p5So+/Gen+O7MLVrchNht3U8IXLZcPhbvFt5c9aq9vaBM/OBi/QIUt1YAXLlN7parHpOETrt4c4
jeDWCGdHoylxLIdaQwI/cMAnCzmprV5WTuNXz/+FIZSIwN2Hiog0F6hV6lCRmRQDCRZO5W2j/SmY
I8vb21akpRVDYI9MNRAcUzv89RsYpRHNCt0HvlIieAeE19F8rV+tV+AswViUmQI6l4a3yLTtkkBg
dtw/ec2DuXZlT/tyPquXXzFbuSrRsriOOZDelKdQOXLqflij7llauEsTs4VLIwF4fnCIA6xUkEQb
gQoaSd2BW1BaSxZNmcVfo0HVDShkEF4DDHI9p20kiQX0fae8gvKabYQ9MPnxZ7YFlWgKsObnyhIu
5GagMvIfc79yQtWgh9ByBckHQilgtwHOoBb6PLeFiWzuARwmtvfm3798wWGD4s3TqSOrck5r3zBL
tg5ZFGQyC1FBHY+VBuKi8sTrVoCaxIDeTqX5iDqbS1Yly5ceEIS/PLJEEEQAPOV6pmXWJ8jbFcyL
WtwzsbHvYw8nUos8oBqJoRxp/t7rz1XyCQQ/qcLoh9LSMvzvKIMyhPFzeyUWU1d/uXIlcD4DIjs7
THXGckDTJ3Bs4HAtgcy14AKAohNBsfTKvW1tYUMDh4t3CygzjH5Oq5Qbgs9BqYH3clXPHInTz4oe
OTnfxVbMj5lz29rC3YokGYRv4S/DK55LtEn1lLLvQXsyxkpl5W0U2EDav902suT7I6kJwBEg9CB3
/NuedOGRS22nx3wIwpOUAyUVCnhdeSd0mL4WcB7lWWFo3W4JSjWtnQYg4TNqq9B1S11ltFnKtiNF
A8cODzXEd+ddBADKBkkiIOGb3annYEKZdDut3hdOzLZgIECfMDeYxiGpybgGAl4qzUxUOrg9UMFX
UeK73tVamqZqXHW81wcfVHwq0peolfECEJl9ZBH00oaHsEl2YSI/tVG/jTnfrSZm5tcO0LasNfVo
U6E/pv2owsJSgh+FAQ+01l+78HDAAQUmTBKQOkVDx/VHMqamYiIDMyEfj6+AZr7v4XHQL+ogEk7h
BRfgB70D+Anq5ejtPK9slIX75tL6PJ86BpDvQzaHebTZdY+DRjLtheccKp2iBi229Zrq5ALREPRl
sCQKctPIT/zKShd63/eCigIAJaMWmzQwbD/y7TG545HjkcMjUIE7/jkTbRFY+JXhLryPYOAAVgSx
xkTmNLtYYpWPurDlJn6lxn6ljlWMbsrZoG0GTqFHI6B92+BSQ8uVwdmDzMacUV0JeI9WQHUCXdsO
ZtHjKkss+tkljOipWQPZWPZfQeCW5R0n3HOSpSJyVt1BduvIRmJPpoYZrNViFu58FZ09SEGDqXtS
/b7eeJA24VouA/Ue0uHvOmgEPppkpai1aAIYAvjSQCJBNuzaRN36sVH3OIAZ4QzCNoZHz6m3MsUL
QRbyhv+MzNYUiqldqyJdh66/2hLBcBrtMhdPtmpaDnPKQ75VDs6gmtDIwIZqXVwB1VO44/f5MXLW
slvL+xta4Oiwg1YB2MKuh4yKei8GWsl7gSZ/xV1ki822HhKbS38gjKsOTsx9d5ED/SGSryJUFuIw
FfedCBZolNZ+QSa0IqexxCreGyhHaPcaEb7jTV4lSQq4NCNIOpEwF5wiZIQrz2n8cHstlsp7qgw6
UnRvoYiKZ+569F3KMj0PsRZ+/NSpryWS9W531gMzDCHSID9JKAvJDQ9ZTrcJIeRgtd29BC6l258x
XZkzvxFITgSj0EmBvtmcEByOTqlGqcp7okok/qE614YVbZvQkiF7Oq4gt6c9/NsYMpmSPJH5zXnM
NL1h8oAMvifogOnjHEkyEuQrEfa0h28ZmT0SY1WJNO5hxGhcqp7BOC/gXe9fb8/bkt+FifvPWOYP
ZtJXjShzHPbPqJma8db25yzeh+FJV44ptXv4YML2ts3F6Zt8PAnqoSj9z0ZWUE1AcjwUPIjtGXd9
sPLr5cWZ+/f750Nqkwp9BHwhelIQqCNpeDk68bxWik7Aq2lOooDlI8njnH0IQ509cZBSkAlqM3ll
xcgQoPpgIH9P5ADS3s4wlqkdKz6IPgcDmR07ATX/HoEDh6OWGlJDxliAh+y3HSJmBr1WhfB6BcXs
0gfnpJ0NXPKHZmn3HqIiPxBaM7wLSFmygOgD+ofMnLWGCHK4MYlJ1AxC7gpKP7RmiSgWlPocMi1m
XmbKPd/DRbEzKZXPhZDrsjWCOxbc2krUFm45stCJVQbGXl+puNd6qCl1bq/c8m65mNrZVdf0RWag
8oqsT9sgv6VtQO2EtCczxxAaCLeNLWVkkMX+zz75G39feLT8II0V18eCVx8Ey2mgKZFumRNt9G9H
NNt79gj95bvxoIMdLdx3zzEaJFa+YMlVuvyC6fK9+IKOl9HiW007lX/QOQjtoiJ1r0iHKrVL9oAi
HC03eq5bae3w1ausGlav5pbsn8bQSVpQK+gPRrrW1L30+F1+1BRuXHxUWCioeaq4GNLGxv3DMzP1
X8RVoNHSQ35pZvaQj02LGm4JM6Asj6WDFtq94UpIZWbNyoFddNqBXpWnzhuwws3DMYNNgsICFloh
CjS1UDbYoysDEgUZ7tUYiFr+IG9CIm7SXXwaPqH7Wk0ljdUs+0LyARvu33fMZjYpw7xAZ7rgZb3V
PrQQrtzrh5wRG6Xll9tbaymjP4EcUUGZ+Cl/yS7yYUq7scgFj4eaq4s2SaFHUcwyTsHrzv9q7kso
WjxtVowuBR6XRmdr6rMqG0e1ELxwC+esIbk6TXENTIql3/deXTrpmobG4mUsQaRDm/DUvyDbYhD6
EBAuBaRVxV2RW11ji+HK4794Ii5szFyQICibrBRgA4qm/EnNbT73CkS3ZFxrUFt8uqDqg0cLYRv6
la7PHtYsVxo0g3p66vrpp6Lu+WLFuZhev1/vvi5NOrDwoX9BgduCDRJF1OgVhV1BvQAtUMGhVAn/
oNBttEbkuWZtNnVjGHSpVMBa7bsU8PZ7f8qzJej2LldSe4v3ycW4pkW8uLZ41iaB2MOSnlotPOHw
oYrtvv9E4+HtXb60G4Dm0+AVT3ihOfRUrMcgbOE9edFPEoASsY0A7HsreHCBq//Ne3hpazaoAqnX
Ie9q0WP3PHwKIyKc8CWhg8sozOK+3pVrabulDXhpcFrPi1lUu0jRRgMGE7RYxPlGUl7T79vzt7Ql
LkzMc6I6A9OE5MNEBwJXmx3e+31+1gUrXEmDLMZNl4ZmzkQ5gFNNCWBIqcAIFOhmyM4+uOfrD4Y1
Aw05lZ+6pyrsCI3U7e1BLnoyl8anq/JiInVaBH1a5KIXGhDlsrB4UBQXUGY5AaKyJiy6OtSZI+GD
CKnpRQy1qZ20NYt0G5QPXLMrD1HxyHhqpq0TdZtmVSl2eb9MBBfg1oBcxPTzi2HKjVxlYtqIXgYJ
xynJY+mg/pQ3dXlPn1NHybe0DWy9tABGUh22irxdyn1qElhFIKH+Vwfo2r7YFJyPM4p8XGvW7VMO
3giLmootFTshdnn10MhbKlvGgxGtxE9L5RmwzvwzPTsqnDjWbYu41VO+nGSjOGyL41kfII8EGkcH
Kva5WZkJeIm22knegBIo3Yl7kSci/nAu58oHZgI+2bq3d97Sg/jvswBHvZ6RWIGuBqofkD+ABh/y
++gxuG1g6fyikQRwakBOJ9zJtYGAq0rqD7XgDUiwumVoDSVBP3vwjNzrioO81HaGjjP0DE7JGHRL
ze6/sQBHQCBT+KKW8OlbIFfdoUR5mjSN/v8HhccD5V+QZ6janP+RjnWaBIMgeIA2DUm/8Y3ComJj
D31i1XVFgEIEe8iK0cWcOjpiFAmlV174JfdR+hrfj6WOGBxU9wxgxNFuHpSzD/SunTzti/2ab78E
UlZRJdCQGJYA4Z3XFHtJ6tkIuODEIV4fjoObaqRyzMCSH29P6KIDinozOIMR0vIoAVxvk4rWCTDm
vgCx4/eB++a07RD8UZttbpduHZtiaPG8Xddm9BYP+0pYeaSXNuml9emUXNxLnNyMhl9M1tV9V7jy
RxW8JPq2Du4VJIdXm40XriE0yCE7hGZvJIHnXPc0avCjMRJBDpcwU4Q0mkEq9irlNvo4AERHusiu
j3myyb6ayn6SUxt0t8CDb5QtVCRp8JMHEw/22+01WPiqSbsY/TGoiQAAPHsAGwa2p2LqaJuyCKyK
wN++VtdfOqFXNmbvXDdmvSrmsME1sjNwmSNz8kFtvKHb0PoYB0fKWWGtm2UxOEV1L9T/6y+YvX0Q
/RA7lgBYUYyoe/VuzRCpN7JN4Z0J3L71g31fAXzvt6QZqCMb2bZqVkB4izMNpgWQC2gyYpHZdgMd
T0M7yo/eKPXv1NdMLo5XFnOBnxlK1Bc2Zq60rhWlVjHM9OiObnwIt+G2sd+hc4c/bkvoI3JM278k
1LunjqwlgpfKDjCPaibQMX9P1vWJAj4YiuUUCA7IJn0G6NvjTJAubhLTBXLEm/iawCawCd3TmgDY
woN2aXhe7htbAIFUA8CVDrrz6p3WfQz5a6qu1BXWrMzOil6wYuhr7KI2izLTqLqHJtM3LEbOje84
5/bB/H9MJtDrUP8UcRHPTk0Z/t/J7MzWOh7vc6dxI5uRR4LZBIl5twUl1unPGonl0jZF4AfYG5rw
J2Hn2RpSXhlB2AXgirpLgkcRKPjbA/t70c2iS8RE/7Ewd+4FicY1slqozZJhNPUjVHnRCnn/jM0J
VeWzcTSO1GzJV2ZS7FvQyFuiTbdgcUd15fuFcLvWVUzBRJLd5CQyrKXxl/gRrr5vtsxc2ipBHuH7
gOZEfhFZv9SJncItjv6DPyl+2Xfgg0uc2s2c1EYWFy12nJObcDpuz9TSS3z1JbMtkOmDAVwNQy9N
sJFNcHO8oy/3yO7G+L/ZbJdrMrsgVa0W0HKOcnCGITfTpGPI+ja0egLUF0i+QasNL3HYgxNmxcP5
6wze2g/Tjrx4hxPcJpmh/rX9/sxgGzRLJNxmBG4HwaJT8vDVOaXdk3bzfXgBeRdBQ2VupsfAavar
MLTF5wp1HEGY6vfgIJx9jyw3kuSHbGq4rtGNsSlOujXUd7L0lAmCBYxGp5MEVJbbldVeyPRCau2f
3Zk3BCWcTm9T2BVd6Ci+Nt++QdDpu7H+l3ama+5ivvtokIYggZ2EtA6/sxQGgsOB/Fkxs3RbaqAu
AK+hhnL+nJish4yHWKkDDzPK1z009Fxo5vGxxc7oBoP2s3+3Em0tHpdLi7OBMTROScIAi1X5kCvo
fpHNIUU6ET35/SE8GsqdvwZLW4rhdXh06HcQ0baO6uP1ZHK8rFYyBdb22FtI/b1HUCncGirp0LZi
r8zo0ga5tDWLdCLkhXUxGRG2deT4Oujo0dfY0bJXhcMX+P8RbWBEoo5TIMBbuR6VHo6+UQ0CQPy8
bnZupR0MnEJhl21d8jip5jqNY/7kRx3MHu5pLz2f5buzYRUNrsK1VZ2O2/x6gB4N2FRAzQZs0DxY
bRjLBRmjPsavwUkzhZ3ZupOK7w8O/8qmlRYyhBj4P2Ozu3/QUn8I6mk598z5fHfeO3dw9Z2Drfv4
aJg9SfcPz9/2i/1RmS+1S73U3KS2YQVP6/HmEspfx7fwk+K2rihzqMRA9SQ1ONQC2l7O92OSWbWR
6lhzhu5DtG7sFLELLYPR4p7ngonpZdT2Sa4W50jN+a2C0pwb80y764to6jorBxedVtp9g39I1AXG
yg226LLoOvh70GqrwG+Z3WAci8KScf6UV7B8V+OJDG1h3oo3Ft5GY3sqPn84C3IV247o5hroZWnp
dAPoB1RwAPqYo/nBIqCHQ4EMfMNsJnxKwvPIOSEplXHlwVozNG3Yi/tTjzMp9JHs93rNe5e70oz6
U4kJLdeYpRfd+cshzeYzVqUCQ0IaRcsJBAPhj3SoANv1W6gTBb180MokyYO+L02OI38255X7Zunk
TRS8U80EdKjz5czQXBikGcyXdWCm2lGRvuUYHN5RhDa7n78cymi46ytUHElT7oTATmT2fPsjFvcU
8gNT9y2g9+gWv57tNi/9VE9awcsDd1JAMD5eGsdtITgDxtTg7W63O2lvuHWENckmYeEBA4062KMA
TcV1OPeE9YyTNFYDQ9jtEgLd7maw2Yj5Bq3O5iQ9dGTF3VtabshDaUi7TJOOLt3rodJET+Vomu+9
hJZpSl7qn0k6CcIOBKWQ3DSsap+b0va82dye5Mmnn12xBpJ0CDQm7jt0bV0brijuH6kWgUUdHCN/
r4Kvdjik0NhBA4cUW6BDWYkBppHcMjg7QoqYo28SiTYv/hKKoybUlqqvYf4WjikCbYEHbyb6mnEh
XQ8qE0H9VVSwkfXHsbeZGTEAX1doDJagR1dWZttTVoumDCNYYY0Z7O6jU7LhbdDZfYlGAGUgdYM3
cZMNZ760V7bLUmZwyiQgRQf4tIhn4nqAkRrKkdHjttVz6HHoT4ZwKDI7Qy9oTiraWTVXEfoNRumR
M9PGW1NSXBg6LgdQPk0NVPBa5xQOUSkLWc9aERBS8aR9TVCMxHYF7Y5/9SOyAQqhsX2bPdzeqwvK
MNdmZ+vK5JDLQdYqenl9UsfAEnNg646Gow+buic6yPJLzTEsfEIWfiiPPPIciiUf+rORgD92xTv5
fUfgY0R0p2P8KKTP9dX6YGgSxLIi3L9tRML9SiF2IRa5/v2zg4IUujSkHbTbgJokqraVo9BEatFU
2D6vn2QVinHN0YitatwW7Nj2a3vs90G9tj+bbCQhaJ9N4xNHUrzQh0Z59hPLzx4T/4N9JOq9Npja
nwJkM4Cx3l7oBdf62vbsaJXa2EuVgrGn4BConb4pCVc80Jeq2dSAS9tys1ZK+H1lwKIMoB4qF4Ay
zrvzOrEdEwX8Xp6UtClAm3yfaUTrUnToaoMqP3GJlIGFq2dMMYc8VCBoX4PWhcgVD3RhEqZ96AIG
EB9ZlpQlGJ8H+pmwYfwo+Iz9KbSgyuzbk7T2xbOQgIEfQTRUoINqOQRTprqRAN1Owr1CGzPW0xVr
C7sBHTETdHeCe/6iERGEttQLdOJ5kfIiV1s9fs465/aAfj9F0BKEQCLg0hN5yLzLrkv1QcrHfsK/
QOGqSc2xarZcmFhaeZZSa0gzsyjW0h+/HR2kuoBfnXjK0fMzF2rVjM7oOlkGQCSpY1DxpB+0D7kV
t3HBn4AVEfUUkKOA0e9v7HHhN+aDnAV+FIqe2gDhn+6amkTysQuhEJH6Tt9XMWlqZumdE2Wvdep2
2SkDe54Sf60ROC0UXvApkqSApRHZaHSEXD8dQZN0atJnoucfy2fw51mKDVrlct9Ytk6YnctEWvHj
FsrPMDmBvtEShwdjng7gQn3seAVluvFUELA5Q49RtoQ7at4llvJf+G7IQKPbf6LZF0D9MzsXCJg0
LRpSAAigKmADwlj+4T9EMzNB0SFAXJh0ryr+4+PwEru3N/BC1IZKJGYWaCMwvKEH/Xpuo1HlfA6O
hxcWBDUssBFu/G2710BkB6W61t59V1sg7z2EjdvbpqdBXXtVV5bnelno+c3SQCwlT+gTk/sf5r5s
OXIj2fJXZP0OXQCBdex2mw3WzGQmySSZVSy+wLgUEUAACOzb188BpZaYIG5iqudlul9UYomO2Dw8
3I+fk/siCPw6wDbdEaxya6Q4a+OUZ+GHII8dFwSMU3zPneKaONtwl9poNQ5uSldB72GA5GHtM2oV
a7W0xaP0aY4/Hg2fjlJtjEoaMNjOQfxiNX7mhFcEDZ22SF1bADPLFebXTr//B+me8ymeRco1oveG
6TCs5w57VuzkRu33qi0+ILhI1hTrl25A5JSgnIO0IDoR9dlWymok1gyzBzqlv+pbuzWtt1D1ctMB
PLqjz2O1BodZcvCfDM5pR+VRMiFR3+LKBbAY5Cwy2FscbQ/+BHXX7Z+D77sE74+1l/ua1dlOQpK7
r4seVkFvJmZ21YDo/D8aGThJNDzloHE+d/FCJzc1iwmwNvK3WlC2RBqdGvyRqnwqiGUI21Q0nqTs
vQpA4OTJ8UYINl21cgVM6zU7oCq6HAHvxC0qgZT73DUklPFcjDJy6ux+m7w029DDfK7FTVNV4IKV
+SLmYG1CtymsTKJ5ylPvNL70VDzyLUr4a8n7BeoL3Pd4tE4cCqBYnj/PAyrQlIIRELjZ3nusI0/r
dv2A9hP7KGwkVLhdZuUOR9ffg7YSjSy4uzPTU2z0yQn01agyrsI0Q+ONaUfRLdkFkAh9WeX8Xbq8
zkzNrpO4lMREIDB1BbjH8ajfc8R/tvKKiuYq/GLhNKB3BA8rTZvQgx9I5U/DamQt5CbhBKTg2YNs
e+kGtI6VI3ou/4H1cy7fGUuvuDNz0+d8MjeQIdCHAENzIOl70B9Dt8rsYC/eNPcb1VEfNuP9isXF
/alMMGvAWkTgWM8tQmMzKtK8wQDDzGqJKxuH+CU6grjHUm7b8k4c91XGnWr11ljcMBB5Qtcjeo7B
CjozDDUaqWOdfHLAmTniCRHb1yD8OnX3SOgc1xZyAfw15Y7goaFkDuZxZfZ2qw3WDLTOAfhI3Vx0
mGkHTeQkYoIWQ+aGieGg/xciLfs8j6wu5xYlR0lHcEQ7tx1OUnJFx10CDuuKb2qAM/I9kyF7cd9J
tlLa2hOBvtfgiO1bgvrGmlDQ4sGWkP03p/Izss+zyaI50Myd2sinb+BNs9rNltntRoTjwssL1LTZ
nXzlVDryuGBSurxBFoh9MHGfTM9PW1eoLA1xHwxHGVrzpVM7wbF1TEuNLPJdLF33B3JithJZP374
1+0B0nFrjAaLJx5BuozKFdraELaf75U+RM+VKePqJRaUHENuBxJ4d9Gueez+gzf29B74y9RsprUg
An53hKlvjvOo7IrQYoIlHUQET5uNsoJCWZCIxOQi22dOQmd468ysISumhyXDtac+Vs/iN/2qd9oH
cs3cB9329xK4g6hFj+Xp/p6cTiVkIr9nmz1Ey3f3R6iQXl7phezJ2bfMFlrvB/hUwQBMGn2g4OLy
VAXLraxlEpbOPVhGwbEATBvEvWYVpFYtdDYYIznV6l1sWmnmh26PsC1zI3a6PKKlqBh8lH/bmsUy
g9DLAcj14NwcNK2Y9xBIf4lOgjt4++wZyvO7TW6/2ytWl3JiZ1ZnLrVFFaKKO5mcptQ8SGT3wU7b
tQ/QHbh19/sSMpPP42jTjWpXb5cHvHRbgcgIL3YNXAaAup6fkyios7FhGl4Bht22odXdx92PyyaW
dgn4GJBolAFJUT8es59uqHKMQGhXYXDJALCsCdLcZh+nO7qSylvo9ZqeFGBRQb54yv7MdqNch4ae
ChhKhzav4Vv4HZ29txWYONqNBYHxV2xQPFdfIdIpuC+ksujgSyuzqS1N5+dvmEWIlapQsDIa5MRV
ME9aMqsS1c/IaH43C1qcasYHMCCq+k8tMLXG4U2AZm5FoPqhD0f06JlFW6du3Q3gNyySYiCWyhBl
WFrOxBc5VQCY4S2KPVZRCJVqkxCkjejvCDK0xUpxghxSqGaviaakiacFqe6WQvMyohXkeqBNDjHs
cmx+ACffbEepbwonNQX1pMuV9gDi2uRW5mWLdEIt54UNJtiC2yTTCEIKII1C/DMdfsRcL5HDlPJ8
IyhphdZ03QQQnMbGgakk2eSJPm5oroVvsoparN0oKsj1szqTrDFt652RycI2ycHZaCVSrrd2LidN
hm72ROzcrESXpIVOf0CaM1o+i0lXipbWdU1go4+WvaSYqsqapNRa6/IuXbwx/l46aI2cn4QuatFx
CWGMU/xQGAAfq/cmSDNlbglbehW4ZuiFdCVZtlAC+LxlES+e2xwMrRoylEJPdK/Z9P4mdsKj5Eug
bUjcxFdXDuJCLQ7mUNlFfzNO+xckP1pFMzPOAuxOl+6d1jtAraYAYIhbj+oNqO+eeQ7CUEdLbFvg
vrNyWyyPVkPeEbWOiV1jdjhUJQoGrU+Vk9I6rXAc+ZF9U9DAU1riFntKJ2Cqqg5Nfz2sYdam3zx/
UpG/Lc9vkJDLaT6qkXIyH+XcZhYpfZnveetX7e1KOLDoARBbgKgZPlWdQy/Qqwka2j5T8Bh+NIdD
06KYv1JVWPZ0n2wo59smzQc5UkXYKL3DFbg/QBZFnbufgRfuW+j+7Db37xt9+81YfZsuDg5QRkUC
1hlPxunnn1y5QEZhkMJROV1FMHP5AE6By5c1+vS7ZxFbg7SuTqbfPZzc3YkCmHf59y8f8E8GZpGT
rvYxmGpgwIg3gU8B+HvkLUptCspsem6N5MgbzTL5vqtXgraPaPPS2GZXUwHm1jQvYJq7h8PTjQcU
ldUVwOGAZnK/L7bX1zvZcu712IKC+uVhL0bjE/z032s2O3V9GOdxSEVlagc4DO9PeI9YiovGne1d
cuXn799/pA/XuxOQHccNgSDwZfPLh/5v83O0qCDlIuliDL19lPY30wMgcKAfOtzc10Al+vHKLlq0
hwcb4n68TwF+n011D15rSYrgUhlQiAeoOqhO7Q4PO9DgvAVrRJ5LkelnY7O5NfsuDsdBJSeIorOd
bid3G+nHygROd8B872Dt4FHAyIS8++xcZC0L66BJlNMBqcMr0bM3x7fNmpDxAnYBMS+AN0hvSQjV
xHkEinNhqDo8ZFTawbv3UlhZgHvhxby62f5oXXpnlM61DarkU3tizkpKYSlCBABv4reC0Cy+4Nyt
JHqTEmipKadYeymG54E/pMLzILuXZ3IBqIoxfjIzG6NASJZoFYH3epy8JrXb2xhIpsJ6eYDYNs6D
Yll74WhY3d6ubY2BtTSCUIsAAReQtjWoBlz+oMXdA8wGUKMSkA7z+zCnciHKg66cxCfhJul8rdly
2UFng7ZSc182pEHXzMSzEct7Pr+6DCpqblD1VDuG5pEXMdhkmduyTb7GwUbI0m5FTWqiRVPReTyL
ooQwFPI0hSnuVtAhEu5HbyR2sn06QG0pv0cz7c9wqqMklnRM3l1QtD+AQzW9Rbdw5IDT8XR5ipcq
DagDg6ZIJ0jbgjrtfOhBKphSSLG1nENnH8o9t1But8vvyVW6V3dUgyT42old0IfGLv5kc3Y9Gyqy
qnUCmwg0kP0AO5b1hDvm3sM2s/xXa+/Whe1uJu7do/NtZcBLC4BmIMBKgEICrHXmLqpamRgI4G+F
+zwxPZI8GvSOgMWnz1zQksV9Dj52H+GXgN29liBfvGM/W5/dsUrUjlwxhmnoB6e8Nb/rIlpyLSO2
30F7uFkZ67SZ5q4RUYE24XeRu55n6EYj6CUh0pRTijaVeguJydLOqO6wuEW/tuH0sVPT18tGF+/y
z0ZnMVATDVmVI7xFzP7tMTgAYmUdbipr+7O7vb39zvd7Yl/bm439bc1dLARI6OVH7R7xO2jQtNkp
ZkUcxFqVqif5HeQhXec3Dqhk+jX11un7Z5N6ZmZ2YrgSJqyGOAGyLWPuj7GBORWi2B4CyKxcnsul
bAsg14hkwfIHIuL5kz2E4KA6toV6Qi7Smqhy7/xb3y4tOskrXq0cjenYnQ0Mlxus4VxA3wSXzOyW
YaNYdIkadqfMSEKHNhhY09Fm5Zb5mnidzEDBDpoP03U67xPrVCNTy9BoT/0Nu5YcskkPyIz/BJuW
H9nq4XvtKk7lmO1xZXjml9MwMzw7e2qkxhmYZrpTqF0H5ZVwX29Juo2oB7RpWz/r8ls62NTW9miG
4R6j3ov5nCgu5JwT84dcgdvRSe8gG30oTkOzZdF38EYksp3sqV8GVtWia6JyUFwQ3PCB3/DEbvfm
SYq/G6lNHWhElslNn/tqYVcR2Lo2+b1W3JZSbZVoHBOseJM9Q1bwWJleKOOdq2xytN/uIoAz430q
OZ3spDZD/RDKPqGlGm5HABWRa6ib9lNX/aFQUwsNOyiE18J3sIwgL6C49KC8xNVqy/l0lL5slU9r
OF2on945ZhChUGzo7UlFo/03qJySGjzYewlce/gY/agKbkXdNWm5L9f0xwIqkOBEkRrsm/N7g9Gh
1acFlDx6oyNXFUBSdcVnrtmYea+Wo/AO2YnudKX46ErLr+S1M728Df8exewCAsPrYBQhjhlUCpzs
Btpf7TeGLWIVV8Hziv/44qtmMzbb8t1QZGorTbYsNPGpfEMSVz1eB1ZuSXbhdVeSfW/+subWZBTw
FLyBEbyB6v58c6SDVlS1yGC0rhqvCZLEGiTWu7zblinQQH0NkVoqrjFJfa30fdhF/IreU0BGPzjL
Pm3KlMcphDqxdHH8JI7oI5PRpXKdRdKE80W1jYAQsve1t0je5z/Fm9JwoCdhKc3t5Un/kkuZfcZs
zoFnHDIxi7upEp95AkrUJYYcuBHqOcVNqq/JTH8UTL8cRhRx/j3u2WGMVT4qfY35VgqvppZqomYb
xdtScepXrlr6COUIDkY2W7uFsnu6ZfqGv0o/Wwig4Yntim8SEH78++VZWF2N2dOvolHDdejvYOvx
ZMOaO1Wy6UuYP5h2CtmfbfPYRXuGKYF0luYw4Soa7i5/wteXPVZCB2sCQj0otqC+er4RodIFPaJc
7U6VdhVpyBHfZrcmsWsIhec/1CCz+o2aWcm2UCGqgVaO2DLvpOh7T7wBkldoykRTiopcbmeR2Cfd
QVO26ioGZsmVTvfgxC+JIHye/R9QHVPkTMNHlpa2i3ssoHbMlK1W+2HvJ9GOqU+VeauS+8uz8zUR
AKOgJpgYLIgOxbbZAhG8KitBgwAhheOO7qqxt8cevONFdBuTp14TQbWzK2VPgnS6EOHjzKeyWUGk
zp8CaD6EMIWBHjpIkYp43s72LhMCvVIbND89Kv4jdogRW8YPPCx97qd+1NhAkQ0b5qE94xDcAfXk
aIcMMA8U7vH/yxMy+d1Px+jLp8zmQwDcCyj7UTyJgJsT1llMvAbIOkhXxjx/A8wNSTP/SECN0DIB
hkowD0bSWx/cGkVugXPOVUvVq1M7vSINtMvrp6HJvMujnHmnL8ZnQV4Yja3CK1E81fyBPwfp/Sju
onYTSY5Ue5qwklyb3aZfrM1CckkUjFoYsLwMxRztIeo66CU1TlrepJAAuzyy1XmdHXeIUIk9V9Ee
mW1FN6y8Qtxk0M0DEU5s1/D+G9XtV2kvPlZrvm2AtwDhgaSBw+Tjwf/p1pGictBHGauJcmhr+NDl
8WKwXUMmBMhI6WWNeWZxlBPVEFwFFJcAwTx3ak0sgrMUEPlTrLhqYqv1Jt6aZFMMtwgiafJemX6J
G1cKXlemd2nnIMcsIm0Ilhhga88Nj6zQIV2MtjDS0OCb1gyd38uoqEHOTLZISoenIWrTb5DSjLeS
qA8bLsednbcFd4wyKdELPx6YlHZ+pSv8mACtdjNymbtwEM/5EPPN5e9dOs4oh6PPiMiaYs7RyH0q
Up4E+Nyo8hrciVTyuUOMzL5sZp40+9jiU7wBHIkGdfj5G7ttg6pDUQN0naWDapEd34JD8zY9am78
1vk1VA4EV3X3uhdtVb9z0q3oFSiYgXr0yBxzC80KRO2RJ6x4s4/X2nxffv6u+T7hkhwQgu/S5Z9a
mmxar64it0dyJwyf9A6PGZLZf/rQ/3rt/1f4k9/+8furf/03/vwKEcMyAs3b7I//+t9NVZfPSfSc
/WY15c/n5jf+/tt9/VxHVR29Vv89/bK//uN/nf8Rv+tPW85z/Xz2Bxek/fVwbH6Ww93Pqknqj6/A
V01/8//2h7/9/PgtD0P+85//eOVNVk+/LYTk3j/+/NH27Z//QNAwxQr/9dnCnz++fk7xX95ghLz9
7arJnhHHlL/911//GP22rZLn7G3h1/18rmr8bkX7HXxABlqp0bmFqxcOuPv5x0/U38kHwbU6cXSS
aSdlvKzpP/+hKL+rOPDg1sHPpy5BbPaKNx8/Ir9PHJdoQwfcHR3aqGn++7PPluvv5fsta9JbHmV1
9c9/4Byf3YII2E2CfWyCGxHw8qnv5/yUF9zQZEGKyxOEn+8YkKSHQtIEV1PjF143uYueLDxmmyJ/
qePa9Fimc6dhinbQ5Dx/ZmI1IHmXgULWSNTrQQhHJEcA8s9Irx2g8wIcTDF+U0gvuyXL8Doo62Yj
gBzHSdNw8NueRJuREBwZMVCuBrPje2noIz/JmOmPMlecsFKOQzVqXiexZ6JnwzatIEmZjfhtaRvn
dqqBj4vXqNPqQpxsUl1k3lh1FTgOUOBnbYJu0hycZHkeDPbI6RWvueHgdHv6MEKVI0SDYMVbyxyj
6NpgarnVjeRFGsjRyNJ9VMZv6Ri9RHoJWC3+hRmI3xRatJZQpR4oVH4A0VCB7qi4b8xkD13eCtHj
GPkggAC1rcCf0CgQui2voXmk5rnXmbrgjoo2dYDUsh0Y7F02gp2S9cFOB6f+JlLZCx0a064ovw/1
9tDnVQHhqRqMXC3a1rMSLXhNFb/oCvrDaDhEvkHx/XkpolKfS8k2SiN6Y9RjnVmgvhyuArUefG1o
ZVtU+G1GYuog5aA4rNcNPzWxSKUSSPs+164bVoBqR+tv8+JJrGGtSrInqImiDt4ZhiV2mIXpX3Et
eeqG8j4bwqtgrHNXzvCXVTUDB0oRA4jRCq9SJOEqADLBzqT6QAdoUOM9qLtpqCSWQTWoxEZvgiYm
aBNJnoq+yz1ojva7KikjrD2IW6yhlhhAIX2Norgw2JA1Qt44EsuDiOVBR2L52IsUOBZ09toli98D
RdixYfrGJnkyTYZu8nCi+Bb5bTFiPaKYNl6CfOVTHpvqhkugqCtGIu1JlvJNhwr29TBtnZ6gC81U
BVQ/22bfB02zh3QtCqMCevdB7Yr65V0SJvkLknjFMRqbR2ALfTlqDGfE5cyL6CWXNDQ19/yeIua+
RprkqQrK+0CJU5vEGRS54/e4qB4zMb2VqhocBF1PvaoUmBvL6YvesLchbrijKAl1IgW6rDqp+l3G
ITqrZDmI7miIwJEKO6hmApmBrSBTjLfO2JvM1QfQoR3VYMh8NeXM41EVW4xBtbMaWHSN9q3K4TLC
CS1l6rcmirN9HOhNbwVM4HY8APlSqhuoz4YOCbP7csA5G0z6jhb8Y5tAS7RDE5lvRNm7mmuClVAh
sRU5xSbUxMyPBGXwUGmI7Cruceml3SGO6NOoATUqhBnfJDGmtgfYJbMpapYbs+4gwSoM4R5c27XX
Bqrm1uF46FTsmV7FeooR3tGJHoSYi1ra533U3wBElfkjev8dkwWJnUND1IWEmmzHIUE/Gx5Dtsjw
C1RSdE5hxKi8jAPksmnxWPdwCM2ghU4uBpVf8JC+1dx8JZFS7AIheg8MxVdzdLxIOsJXyPKCy7xQ
b3W4RTxsyFbLUmhdV2PmmyEmoDGSypFDWCzMTHFEAaybTNBcvIYOSSyCCtFgotMqANBQFfp4YkXf
wFty6FP2bvRJCw2BHGKawA8BbxIYVhTh0yqTpnYX15nfhHK/1ZOYWkQuH5kRvqC5+dkQ2wQcHUXk
Z1rW74qgYR6kZKmlsAqOTwHS1hhMNAipLTxt1souj9CVHBtcdPJBLXaNGDcbRrL8BkHVuDH6oHhs
OE1cw8izfdpm5UvOtcZqo4JYQdscPvaNWtN8OmygrDFwpMxylG2BlcNGlLDJevijjWAM4EoA07uv
Kn8+IX8p5DhEr3By/L0+jybO45R//Y9/6ywi+f8jBJmq2P9z/GE3L8gE/hHLTAHL9Lf/CC8EXfkd
RX1NM1AJAVMFmd4Pf8QXgqH8DmisLKM/A9l3HHhE+H8GGDL5HbVt4DpR/sS/B7PvXwGGZP4OUkaA
kdCGDUALAoZfiC8Qwnx6Y0OcBr8JGUH0hpgybtR5SzUv6ppVdQ1cUWUMXkkknF/oKa3EvudZzz+s
TIiKCdWBHMdHzfPTkyyOzQ59emnr413wqtYSmqWNQLEBCxZX0BRrlma5vlzget5pSesLeUss4AGZ
LUs0diKBmO6nFf4zVPscmp0/vz4GBWwaSuGQUZiyNrOnNLQZEyWR5cbnHF5Y4qqAE9khEmA4f35r
mrmfVmLlgSKo+tGZJcEO+muHLdhfWDrkiVAxhbwQkjVzugFJLgMzEboGVXgZTNmCGVt6QPjK0i1Z
AcwCm0NVJ6Hv6VX3aemkLjWQGckan1XE8OK4oW5AzbUWooVlm8Acf1mZLRsYDSoJ7XXoG8oF4SoO
Od0FwVA4oIpMfn1AGvSAIJRIgJr+ouGZkSYH7DaofVkMzJtEqfV7NDSvvUIXpg0Zb7zMEbijxfuL
QIzeRVGSK7WfGzXCZt5DHsGs+pW37nk252MLQmFaR68ElkYFgvh8ccBJYHS8k5GYlLNyW0gKpNcL
0dgmdaLvQtSE7UanaN6LxHDF8tL4kODGmwnvbRlygueWxVjQ0zqra79phgbYSwVK75E2rByxr9tC
x+TBdeIZho4vdZaY00eRo3NHzv0skMAt3hfCXgItti0VY7nCq7FkCg0KIAmUgY9C9vd8QIGpDmKV
oxxYSKm+G+VG36ZcK68LHXTRv3pwISELTWzcB3hvojX53FTbCk2el8CrpvDHlgk+rEPEQ7aSbvm6
QudWZu9GUvSDUqdJ7ut1hYBXYepVH6ZrY1mats9jmTnBGuUdZUwjWAFhspNVJUqgghx7wiivtbMv
mpIAJwP6Hwxv4sxHRGk8pCjTwdQYDhuVyp0FLHgE8cI0+mUfgbn7ZGo6d5+cXhvQOqhCrBD4rYyt
Hqqjr0Xyz8vbYG08s8OrNaTI+WhCxCZODZ8GjW7RTpCcqmrrlUzs5KT/Tj1NfgLjQRfqxC6EBP9c
JhHbPRgC0eB+XKmlH9apuonEGlkuI32FN0z+k60H6J8MdSyA3OeZPhoKY4zGZQ4e50iAsCWQq0zQ
2S8vEjh+FYCWEUAp6J+YLVLRCnqWosCIhu/6W9O3zM1NpfN+cZFQ/0HwhgImejSmGOl8J/A6ltFx
IiZ+bbStrUm0fiMQWoBoYamtqfZ9ObEftkzUXlCqx8imTNCnXUdHFhKTS4lfBBr7EYRBa4mBGq8p
Es8KgdgNsDMR6MChykDVk9mVDuELI6VZnfiiwei1oJnRPsOjGhTjarofy6y5kTTaHwTSFRD9YfIN
QzfO96bJxtiWBAOlW0LHg96gXUQP+vgKN0B1n5EhX6lVfNm103di0jVDJmDhm6MLAhm6D9BpBS9F
2KDUVQfqtQSCJV8IFd0R41b71TuNwBZaUTAp4sTBNVtrRY7arAr1xJcl4dsgdgStk3r/q7sWRpDI
A9AQ4sIKWE3OF5mNWYAGmSLx8SIuPT0tWjdQ22Zl6j7ukLMTDzOwAz0VZPbhLWd7KSkaIgqNwPwK
y/ScJ5QMjoaGYtnKFCO30LyVo5EFvSrI06X9IyHU9AtVEx9wNckWlav83pBCeQ/Agr6H+JYIalSh
7QBRhqarC0Zm7qGBFDKeYt/mx8tn7us5QOMVsLvIzIoKWEsmx/npHMhkGDluReazBGXftKn5Brkl
Y+VkT+7hfIZAcowHFjrTTYjUzq8TITTFxiga5gNdEvwY8liyeTeE3tBq0VXZluU+6Iaf+kjr+8vD
+yggf7EMqClOuqjBGc/uTJLrmQBF2tjXKY17q4eW4b0KUDaaWcohsrtG10ErpZH+OMQi406RDwWz
84qF4z43TBy7oK7MJ9YbxVNItaG3mVqJ4ZrA0Nfjh7cF4rtJPhQP0DkbXaOmUteHoBeFcisBD078
pFIIvGU1QFnDSNYo05fWA5STOri8EZ6jBn2+6omJJvRSHGOfNQGxU9Cpuur0KLChZRP4wN0pTw1j
GiTftOx0eUWWNhw2wiSKPRH/zTm1qFzGQ0Wb2O8Djbs1rTUb0E3mX7YyKxROfhcbDjQwiGQhWazM
d1wWca2LyiT2i7gEn1QiSoOltWl/V1W9stOjkuyGAertI6WBzcdQ2XZFGyhOm9X9Vkbj9ObyBy0M
G89G5CXQEgsPPr/bIj5KEoeCJBikRIbND4HiErKxK7HHkpUJ2asiV4FLbY7TL8ehH5tEjfyGCr0b
oq3ElWIInP36WD5bmfk7CY1a6PKHlW7QU5fhPrfkjK1RpC8dXehsgiFTmrgnlHmvRsCVwmgGhfpD
m94YmUjuaRSWqaVScOFYkai1skOHjIOPL5WloxzIwmMBAtHMM6DJu41MqNHiH035Tcahes97PTKc
X58JUA0grwQHCrqlmXepeSRIYWBQP266YZOOxnirJCR2L1v5ErxiL+OkYCsDnI8E1Sx4ZeD8D+MI
VZSIpd1ONZH2F0zkBhC5r/U5TnH9zF0SwNaQqAfcVkQP/LljoB2UfJhRUx/Zlfc+BptspADnWesn
FIxQ2pdfLg9tVqidzimREf6jeQVjBB59dkVTQ2rHss+oL9QF81Pgp0EKH4S1U+AJfyNJY+cLpVZf
9bEIvAio272cE3qLpVS/X/6Ur7M8eUIAp9H9qCBDOPsSSebiYLKI+nmbjA+aEUOQygD/EIm0dMUZ
fPX256Zms8xHUtO4hSkZYbWnmynUg6Rm8PvIRNK/KZT/R3vzA6tUrViAnMwXh4x5Gs/JW8RYb0M3
qbfA57UGyps25PkuwqpOsR243qYLZmYvRqxTmyKnPqh0pU0BDkWcVx3ldDsA+dtByEpmd3qeOUFQ
Gz+SOJDeL6/l0rbCFCugK0aQCU62yVF+CmsoYUJRSdjHYSEXx7Jr+DcdxXG7CQJy1WGVXXTdJX4y
KGxnhkXgNgY1wWXTrqQfljYV+GUnGcYpPzVvz6I918GyW1K/7yTBAtGMaDdtU1qhlogrvmjRFEzg
SCFRiufn+ZCDvi2lEKUbvyxVZoM7kIHHfjDsRM7XmiWX9i8Blx6COpwX3LLnpmoe90aT6KFfiJTu
CO07Ny3VwI2HSAAvYvJrDH4fTgI3gQJcLfLZcISz88JQ7jSLiIAieKQc1Jit9C7qWbaSlfrq+wAi
wGiQZQY3OliPzkdV9HFeV4UY+iIP2u95IgBBGxLJk/WW2j3eZU5exr+c8sXpACE5uq8Qj8mQuDo3
GiL3glAT7McJEfP7kTfdkYIVdMUBLIRDBORYiO+RdAOGYR51CYLR94kQh/6YKOmRjWx4DSFZsxti
ElzLXaHvqgECrEqGBmguxJndZnp/C5Ux6DRwCJSuHM/JAcwdBDbOJG2NtBvis/NRU1SZiRynmGo8
wm8YIjhgokcBNyjQ9GbMyJ049UlY6kCKnzyWiCumg7JhQRwfcjkMtyRjdO3um4x++SjQQyAzjgcw
wvHzj0pFqRMioQj9MjfJT1HMWqAp2m41JTAdxC92QPiGrhbQXeAZfG5n6MhQaTUN/QZVqRcu56ab
lGV+ZaajepU3Gt9Cf5FuzbAS3DzN8yOAqQDGrizB4ldAWXwiwEE96IOb9pOHxF4wm0AXBI8M8fiY
daVixzxr0BKVVHbR1KBw70F7V49xfD1GoChPI5M/Xv6IhRlHykECNhmAeeyD2Uy0OlxWrhiCl4o6
OwqgdXINk5Urm3/BW6GAB9cKQBwGOw8xpmMHDrNO8MKx/ibUfXWIaOplhdrDf5n3l4e0ZGxiN4Vn
nK7AuRMhUU5G1tYQQoxZ4+FJqruIJ9RbNcmMK3h9dnfZ3tIUouqB6FgH3ZY+j/ipGRtqk0CfCOms
0QEqqLOFSGcrqN1FK6icqiBSNZDYnDngJusQODWl4OkNBwOzFiMWDPq1dI3x9WAAWTk9f/E/XC+z
GyxMhrKpRzwk4npUDnXe1VdFPZh+W3HlRSddsKkMo/UDqOZ5l2dxwfWfWZ7Ffiiv0LEsML62VOPb
cDBS16wmryOGQBfxortCBT769UmdikkaMqoE78J5X3MUk7qKkfn2JJr2vtjC68dCV/mXh7YQFmAz
TiTe4PaAv51+/umcRwyS8GrZm56UgrkD2vChrXJTtngkrbUgLpnCPYZsHihWQHg1W782KKWko6Xp
UdoaJ6MrxqsuVMadIdLBuTyqWW/gR0iAIAcEc8i44X04Z9OXay6WY4kWVq0kvddrnKZQ2ou5lUW9
+AqhmMwbYzF608CTPAIG3YavXGmka2CVma+DHtcZcPHeVg0RIBI3QiEJxOKCYFftmB8oCOydoWm6
FYmxWb/xH18NgUD0spvTc27e0y3iZRPoQWR6KkvyayXpqsCHRl9pRJaRNmmKDdAAOY2U5nAXJaMC
HJ5Io1fAkNidzNTglg66HFm1JI4lGsFlMDJoCgeUdejCJry9PMcLy4neBDw8QSaMNvR5IaPhLIxN
VDi9RizLxtFlYaAIDrh5HRjpGt3jojGUBJH/moCc4mybih2QQ2XdG55RAcyE26LaynLfHYp+DFZW
Yc3U7NYpmNlogtQYntCCR8nMIdo6dELi6mW5xhK4ZmoW3Q1tFwQ6rw2PMqN6yFgpbnRUa/aQHF6j
QVtw0RNVACYPPhoP2NnhE5D2aSFiani1Wo82CJlH1+z0tcht2QroCDRc3Ggjn81d8n84O49mSY01
TP+hIQJvtlBFHdPe6bY2hLol4U1iMoFfPw89i+miKg5xdBe6ISnUWZmk+cxrGH4petaO8j2U7WbQ
Qjzt6+jlnXcnf2Qu/3+U3bKVPkSUuRJ+bEkhvolZ0PpONldJRMthk1ndGmp9DqBtcusJbbmhPHgP
7k6TIBCzDDDBFCeuL02MggxMhQe2SF9rISqXS5gs6sj99e4ohF4u7Q+w0PuMbV2D0sjLjj0POPTC
32WsaJ0ehD/3R6HgSthPD1zfVY/8pVgSWTd+7Jn4YRZJBy6uEfKgCXJ3p5Nqbz2QLVXbfsVvz8xE
GYeMk8siF5P9LgMC+U1pvnMZuuSo6HY01Pbvfxuq7Wu/T10OlSjH+hmh+eAy2mqNEC+oTy9vxDtx
AeGOSTtMp6ULgOB6KNtLetebOFSulFW8epWIpKpBf1rYjFo6aglSR13g5UHvzQ8k2vZmk7HRdL0e
1HRltmGN/FjqafuwjMXwNC9NfgrU6J1fHuru/BBO3PD1m0fv7tJImmEsG1nw1ZR0nsSS508V8LUH
2zWsMDf9/lk2WffHy4Nud8Qu/4EAQC+UjY8F5Y0D8WRoyNa4XlxI1Z23ltgZi3ANrqaRzjOsVSs/
uPHvj+iB4XNI77Ajvl7Rrg886S8cga4o3Xe1UlZs+loHg2jy3nqZVb3++gj4bptcDX0nZx/IyhJt
BH3kYI9t35ymfGxPToui06vXkS1pwH+ggAoqbhe0YrKgL7pkFEMv5VmlOpTe2UGzxDO0LyKYjh6z
e0UEBuQsIC+6MW53AxZtDbScRY55xwucMjRz+GimedPG7tT436eKu9LurOZDOnRu3OVba025hv3c
lKmJzcPiHazAnZOCnxHW0vTV8fXYi/JZ+gSGGM+wOGiT/FQvUx/peiJw+A3+yyclRKdWAdWE3bvL
gGzQmn1p+l7clX3+USoHYHEq/YNy4Z27mkTAJ1LHWoDXbDuvv11trtYqHQkiLx49tieIZFRYpiE7
eF7vjgKQjbyRcW6MPtJpHRALYZTOo/Rb4Ke79rI5uMXuDbKRfBz8xYAb7hEjpSf1rqoNmF9DsZ6t
pfLD3rGPcEp3R0GPaoO/kEy727//bcH8YDXzqlJebAU4iQdmizyTn00Hn+XePgOWQvcYRw16Ubv7
wzK0qnezAbPYYfEflJYawOKz+iNPen96+VDfGwrIFSihrY1n7/P5NW0qSy2ZF/de457c1M3PGplI
jGSAffCF7g1Fj4fck94zyIVdkFNmhvTWOfVioAvdaa3G+qEzvPqUauoooLtXj6efREhHvQvAjbUL
QgyjgNEF3iM2eucxL7US6UztTLX6f54G3UNLva9N4E+RaHTujMH8U43ix+tXluoPnTSADiCzdh8x
UXlSljQFub3gFbeOT3mvtJtzL4IjhZBtNrsXbguFEHn3uJ15d653pTP7Y1nrixsPnak9p3CbT11q
kjwlhvHWyU2496oRZ9hv8qMvhvQ/PD/0GzYiHe1Cfy8CnQZjqXH03LjCci707GaMJHflweX7K52/
miU82613R5EL7icp2fUsWy1o4LwKNyYltEO/yjzBi+pNb42EB68bEvfct0X7dVK2jPNmGj7YBUSm
g59xcwPwK7gvgcuAYKLotvusqzDMuZwnNx59vX623bx6cqX+ypBl85gBuoJXKv8jlN7FSSlUvM4X
Ul48X7Rvceeso3FsxB+pYaafGkpjR0Xi/dn8NSDl8QCxIPCE+zyrc9KSnjZUAbcXw7kokSRyR6lD
dxuG88vnYntTfv+MVO4IwjwCI24C/aaHHeDxgGPfKulh28u/1A7/XvWug6WeiofS9dOHeR3mv14e
cz+9X2P6PMMELgy8P4uZtzS9KVlPu+rN05rORQhh2Y+AgB35ee5jv192Vh7uRJz7LVDaBS2OX2gp
MsXiknDDx4gKd6ep1e0TaesYam4THJAi9md/G49yMwgXQIX8/7bcv71IZt4utZSTuMyNNVza2Vwf
ZVoI4tocFRgjU7CCuIUeZ56UZ9rAmf3K1/3XD6AGgCLKdir3T6IIispP3EpclnHwcGfm7oXyN9f5
wcG73TcQhSme+zyMG2hpd/D8CcUux4R4Efh52kRdY8qfsys3WHzb5I++MVmnGqzj5bVbh2Eh42yM
HV6UPbDHTkxQZrQNLnBZ/6x8tOP6TnxZDe+IR7O/WPijqWZACrJcckB9H15bna80YSztZSbae6wF
jlJLqi0Pr54OXAIgl/TJSYX2rdQ1Vbrbyb69AMpUfygr0R7pVzQnvdHKw3DZvDnqQO+4K7cP5m7u
Wdd7sxGJFUxNVl+6Bv5ApBa8Oj7aEyXHMyiWZIga1aLVU2Yz1s9Kbkxbg+/6fuvXUQdP1PqDg1vJ
aNGTpT5lyrQvXWd1bTRWnfekD+Uwh2XWdj8c7PD+LjNQi1QM62R8Xt1hWnAzdicXBZwC3Y/Ryr+o
up8fl7ZezlI3+/dlsTFqNcMa7Dir+qa+KFjJKRCMSrYPWrda3/RxUO1lcJY+0ggIT0tiWH8KixQW
0LOFFYcr9L/yRFX/aIutLydvVLMV+X2g/8gE8sTnsZqSB1tzVnE2u7ZeQ1l61IZNG4tlu+m9/OB6
vd1GrDkaPGwi+BV05q/XfDXKHufmorlkWo20rjcYISjJI6LN7S3n07KEs060DTtqD6fV20XPgajW
F5FOxSkwRjui63ZRtpFGg5b0r75jGG5rc3E+tmr2ttF+u+Tmou/KhszvoqE3H9EJwOqonI8wwncm
RXKC7iv6FTD39tB2lq5YEQttMYwq/3BrlEKL0n4YxroIlWbKg8j7zofiZFG5otxDRLwHraC/4DlE
au2ln/X1ozW2C+x0/bV42y3hsjYYLJEhG8LbfsVvK2cnmiMNYbQX0VX2G1UZ8zer1cXB97l9XxmF
XB2hY8RNb+4uNLiWvhptOAirnsRQoyhxG9K+zLU1HDwD95aN7iPItE29gRzpekKF7oiy1PT2Irt+
CnWAgTTwp/WVIe22bOxuoBKUY2FC7V5xjeK2U80V/A2FQY7ZrZv1nHbUBry34eh2gMLdUHbuHhYb
zC1Xbxc0F1UK/3/ZMhjnaQnccxlgudd7IjnIK++tHeXFYHuq6YLru81QTQZCQCa06amgk+V7WrZx
2P/DYWUjUE2AvbhRbXY30Dx1ymwQ978gU6Cfm6EC0O+23uu33Na3Ic7iHqJKtPtCQHDT3sit9pIp
WT+QdNTnlWUDiToGB0PdZB7sBhJJug/UIamv7dtoXTXmtVbwNFNDHZGP9UEvW3/QOf7RowFUV/I5
m5rP7RI8d3n/yq7tr7EhwkAaASPo7sMr1SeVotjQXoIpXaLCkF2Yec3RFO8cYP54aCOgnXiv95rM
JtfikNgto7QDSOGRC7YYqo+53x9de7fx6uZXR6UBEWSafXvXumAVOFpitXYBEJPFiZic0B+s6ZJU
Q/HOWlMzagF+PIAHTT+JCuXOl+OfO0eAcI6hgVRTWttTNPBp8Tox5e3Fa9Fj6DXTiWmQjgc75s7B
ZkfyBAPSRT5zD6+HgVjrjoS+lI3O8KFYNdDf+bpJ+yuChrApkeV4eV630THgD6rNJqkxNaO9XhRS
T40muYcv1bCIZxfVjrBLW/ttbxQrbizQiEPgDqI/uI3vHg2qs1hAsW04jbsQz5nTodGSjCtsxs4e
SzLta9o35ZPfm/bPuUWFkXDP+jDmTf9kEp5/m4D/HPyIO3MH4E7QTHLASd0nr7ldK2PSg/pijIGG
qF9RvbV1yt+DM0IsLUz5FqjAEfjgzkYCvLe9Djrq2sYeIwgTfuxVRwTUAyl7WMoMx3ItHV+/XR1u
a8pIJJMwZ3Z3ac5t7TvYNVx0saQf16wbTxrlhvPLm2d7M69TcqQJKbFve5XvuN+umec1U1Op+pKI
MX/frp35HvJnc5qHMTslHWTMQmRa2IopPb088p17x9nMg4lPLKjGv+StfwtPxnoyC6sX+Pd2pgh1
stOwtJY2Xk1dHSTKvxBmN7Mky+L0QwlCEuo6cuCfgipSXX3RXPcnecYbRxvfjnlwKqr+gznKB1fV
ARGF/yhgp5dacRZW+tB3R2Kdd3YOZWpKoBQmN3jYrrhjNiJtRh4t6NU9N2CNas9Yluvrdw7cXUos
W/qKlfx2D/+2slYBp6hKVwiHtpETLVtOnLrDEQj4zkXHYpJxbOBnCju7UfS5F8ZQg2y2p3YNm6bS
HjXAaFlSpaHna6/tk/MYbvQ6dirRBe/wbuksFNansfPQru5Rs6lE03+3pVoPDFLu3CdbBmUh/bVJ
Z9i70KL2UpVbRllenKCc/8xmczgvK75ALVKAT5WQxlMhU+OIIbqTCN3ART439waXRSoBWPBuctmK
G1IGm+MCULVVoTaV1aWGx/PgVciTFkWqzkm9mB9XA4FqmAq0obW+itVgu5Hm+FWUkrBenER4ByHI
TSOOX8ZTtom885YRCuy+8qJVvNgZwVVrIXVVICNK1t2kYIGCN75dvEuSPI9NPX3vZfWbolHvauGb
YeHMf798W9w5OQizUxoluiRq3rfHi76xsd+DtYaSqvE0DYGIl2WSB7fh3VGQP6DPt1XU9siWTo7z
5DRacbEF6LjKcvunZHR+vjyVOxcf5d3tU4OR3irJ18dzaCq/sxe3uCSr7E5zlq1RMMCcwjv+YKQ7
R5T+DhuZliWHZx/xWDOg3LVYik0TrYxSVLIeBy/l6xH5r3+saXmUDN40X9gukKgMYBlsaCa4u2iH
RpWVzOHC+WuePjnW3LRhnWr5ZzWmzqULZoST5rw/DZUfhPOyZM/90hbR6uZH6q/3PuUvjb2te4zS
/m7jbpHSbCR1cUEHrce4vdYiDZznAZD/3re0gfqCiaUBz0N6/S19L0urrNUL+LhtGk+1RFkemM1p
sRv94Gq6nRAkRqKs7aUmAd6rfetLZisvAQICM0t7tJP5x6Bs/fHlvXknqGMU8gC2JhhOEI/XE1p0
URSjacFjLrr1D9kH7ndk5TTM7rX+Y1dnxlujtn3ek9588ho9ORl++dpuIWEVv4EiFk5pRHb7A0I+
VJlL4XAFumsaz6bEM6RD62+0cel7eb73FhW9RxpoIJZIjnf3/aTKSR8CdABM4WbndknKE2Hm6zOP
zS2DggUUfKhKewB80FlOI4K+umRlYj04tZLvKghgB3vx3lwIbiCjgsqD6rE7e3ZasqSrgmrUtV90
Ceo/QQvuIJS63fDIm/w2yC7oz8wlz8qFQUq068Kh8MtLl7tZRGP3iIpzdyiyGnpGlBrxy7jeik26
Tq3XY0gsU32AxiSSOAHkGE7zMh7M6vaiZFZASYgstutif1msQEkW3a34QH3XPA3daFZh1tZ6VE14
FIRVMx913W4DDUbkjaG6QHwPWu56ckXS50FfMKIjBuutR90/chblnXof9bhNQiSWhfX6wgmDbui/
rXpG7XEXZpRlQWEtyKqLiwbek2ytHHHDvONRWI5aNnc2IzQINjx3IqSjX5Lxv8Wg/qzk2jRBeVly
VAir2nT/QtdYe31JEE7H1gajfUlYv9fc8Ya61fXeYhjHVO/MoR2+j01aH9yKdz4WJ4pXjWAXi589
VoYolwcGwsOlaKs0yjphPIpcN+YI8q/xVsncPcne8w+gZHdHdXhcwIaCPL8RPJ76yV3EUl5SOFSx
sC0RGeNcvHOTUo/b1C6+uWvgXF59IfJq88VI6Kmx7av7lEPNrUpSXsbOQK08GJNQePlrZbS44XHH
5TXbgEe3fkkspW0M7Vhe1CpS9E+TCvMCR7YHN+L2+l6nfdfDbDfMb5twGTPXnlGjuzijXzy6xF0e
mN76J+onZRzkg3upigAk/lJn/pM1JvarqxN45XHUNljvpv+/Jd+/jT805pJkIikua2OP7yRSVNFs
pyKa5WSe5GD3jxpqvN9e/oJ3Qnb6iM72ftOU1aFNXo+aD0tddEKguOAgIHnmoQne5V3vkZoN1r/K
9/ufstc9RJfhtZl6MT9kmmZeXLh4b/W6TA521J1rnI7ULywkWsfUoK9/Ts3dac5aV1wgYKsIZmB1
bhZDP4nMyg7O6Z1LB6GJTX+DzUu2slvv2k8Ws5pJEtjYY1hkojw3xXTUZrs3IW8rlthAAeHZ7iZk
53qvJ/ADL0mZwTte1y5udFyHLUcdtaXuTmhr2cLfIGXYg2a9Vk8M4TBUJoI/U9dvnvQ8OyIH3bln
LKARNG94Aw1Cv+sPNM0ZRAnfxHnDT3KgzWI+d8gLv7GzRYuy1HUfwSMeZQr3ZkbJEgUbasIUD3aL
WCR1OwUsGxT4RIXU2NSnWbbi68tn4c67vtkLgyPlDgXosv2K3w4gAlwJ6rgkQJ6Tq/dlmvYfmiJB
hWNqgjEaE8s5uHHuTYstgVAD8R6Vl+1G+n3ARXSjTHsSeaP1L45mD7G26Ef6efei9A0ZatOe2thc
e43KStNraZeyuASVVE96puZHVRv5G6ubyg9pCrGYQKZ6bMcx/2sYVuo/Wb22B7HznXPA0qIEho7T
L0Ww67lCKAOKu6bcM/5qfwu0Ao8ZHXmFPpFHkP87y8ph22yMmfQWpV0PNalJzX6N4DaOgs1fQW6z
O4egOb28W+6NQjRGJ4fzsIFJr0cpTAXAGJnmy6QZf4oa1KAl4NO/PMi9VQPswSPL3ofxsR8EXb20
bLL8MpepFlFm2lS6XbwJTOvI1e7uUMR7eCaQnN5An+pVNW7fednFyLTvIp2TU67MD5pWJP9hJ6Cy
s2HekVPz90VkXr9OLh7yKS1i3VG7DPrZmvMMb4xDGsHdb7R59KEiTbl6X3W00QWB/m+i1GIjBQ8/
qIltbOTPL3+kO4EDEkmAYjdLQK7E7Vf8fox7R9Zm46OGnpqIG4DqT/LY60p3OEM2mM9qcb0lSkBj
YJ9cwTwAz6E5BzyXm8uL3Id23NZmAKR742CKkro3pgPnC73H9n0uiwFGSJ6EYKA9VPyb5LVl4208
4OZbqQ++xC/T9t8mHYxGjzBTU1yk59VxoCssae0xPdj/Nx+QAJKwEvXPTZ4L1aTrpbVdZGZJuPOL
EaifQpvkSTdw9Xv5+/36rVeR3zYK/AHKUNS9eL2uR6E4TUkzR6Fbo5bQhUs+AFDQEGWrssH65OdB
+c5VRXIy7V67eIUx5WHdm/Vbz0QMLx0GfOICQ074GaRDWAm0SXtLQR4BThhXjqad+jxzokxMqxZ5
Fp4w2pK7B4HczfHd5gA0gJeLfI0M4HoONfqHvTmyUjbeIMNJiMYmSvbdKg9nAtrTwZJtC3+9ZBYF
u19IcN6uYJ/k2LldFuCx0Q8xTZQI0kUUZz+hZPekUztJngZPtXZY9TO492QWf/frkr4LWtWir7K0
Wugnhv8Etbj5O3Mt7dIu5owZXuq0b/PGk++y0k7P05Tkb9tVeaBLpyaU8Fajxlrtx3Es/Esj9f6h
Vrb1KBLtLyC/R6zv273HFDcUMdHxL/m86xXNDb0xaNMjOdRuphnlps1vd/nBOfr1YfYriXoz8Qaq
Z6zpbou7hYX3AYrKl8TMg3BazVjvzE+ZwMIxCb4Nk/kM2+sDenFVaNd2TFb8GNiVDJOmj7Jm+TA3
8ksiqbQrXelhr/pYVJOFJ0MetdZ8UPq4XRMqUlSMHOBIhMx7whL05ECz6XxhbiAXGTb4MooQGsCR
T87tbcY4WwIAmgEK4r6An5YIO0B29+M6Wa3PuVc0P1rK0DWN46r+hCfY0et3b2Ib54BOG9Akf1/8
Lgdv7ieehjgJpPYYFORd1pxVrw34CL621nuw+bkiKL0F179dmk6Q+xLUGnyNrleP9jTmp00P7uBw
3p0LwAUC9K0asM8DXKsd165mLsW4ZG9T/GPDri7zg/Tp9sIhq4HjRJWDaItzspvLMFZ2DpY+TnGc
lKfOrPQyzAaF2frY9EdAiXujIRHDCQEyRPFt2zC/rVzmm60sFSSJUXTi5IoslH77TwM242Dx7uy8
LXakrIfw19ZPvx5otNKxzQb8xps0XZ6VqEj4LY9MRzrqq8Bz5T+NR5Nqg95tbLnr8XLbGWtBTBfX
EF3+VBPik26NMNKIGOVZtYZz8E7c2RwbJw0sJlECMOLddbOWzWigdeXGvjmaz0nmFGcqVHP88vtw
93MReAGRxOiLuV3PCnp5gKTXNisL4EwGHONhsBasZxb3iKB/74Px8nFNbyAv5B2uh7IWHzk+C+ch
jVrz07oK672cAeiub5y+6A42/e3qbZJ6KLHRV97QeLuvNeZO21pJbsW9ubhh1vd8KKVZ59eu3taE
gqlD6ZVSyB4Y1xbOOjOMGfsi+LG6pRE5oD7iXp+qg6rhvflsemTE4jzjwBivF28UsuL+Mc24D7QK
YL6DjUpaJa++9pgPuE/CcD4TOI7rURYr1VWaWiZN2KII83IyvmqDMX159apx1yECQyWSIu9ejT5A
ljFrE2XG3YIkICopeVx0jv55MJ3kYKg7ywaqAFUs+pY8g3t4wWojENz6s0mULx4HaTvPU+0diePd
HYSPA/geO26u2etVm0WiI9vLIG7VLPQWPP8pV9pRT+u2ALjFHVu7l8Ijra197b2RFbqndW3Eq9/0
X/psBJHB0zJmHzWbNOKDkahhwHWzK6FsJU2nhx0M4/SxT6sqpy6pspaOrCOPLsbb6bMfifu3x4Vq
6P5i1NN6VDlcjtjGb/2fCrwh3W9dHPRJb28PivSE/NR9KGPfsGKCeqlxBmt0Fplunu8vSK+n1RuZ
iS5y6qo/ONl3h4PZSF920/feY7n1woRZU6d6zIFZH5vONuPcRa8olXUWznp9pFV6s4is3BZuEEmx
jtTrrveQTHK7txvbiW3pBiFo9uasr/arwT2MglIEzBfIbmQgu1E6fUWUbfKdeFjyv205elE/LDYM
+vGnpjn1QaZ7b06URFA+wPh1M/C4ntPc5cUget2J586uIpTZu3OKO9rBTX/zpZgTHSKEAEANb+X4
61EEzL2802w7DjI3vcwBPQdbrupx6DwQk3Z2JE35a5Gu8oCNg0poszHZ8Qrydw+z6mbNklQgYxtQ
5nJexWSIUPU17hC6nObYb4zlb7ogWvbEkRMQG5fCeBL+UK5hXc0ptQU7N+YTJl2oNslRD+RFOkPz
b6u80gmD2YMa3yedfOYZESXGn0YpP89YVH31BkQ4z9LYUrbGMWQTamhOHyzoL1ncmwkS5bANN6ch
fXef5RNdsAmR1LgQCY3ZbpVjgmkIPnLRKmwIOrbd4REoMhNR92GtTCcUfaq+4cDhFKcMI6Wvsu68
rxWQJgNnOjUa56o1NIvXUbRjOKkR0HWluuWob3hT8+bTkAtu/ukgHQCOXu+FqeDLFYawY+68+Y8G
XMV5aTT3ZHXwA9FK8t/MkHkOqhK3F/M2KrJ/SN+TaAGz2I0649vlpaR86ZpV79pFBs8BchvPfuXL
h0zgGxGWbotxWtppeIbyZ8TUVtt3dlskP6TlTgeZ6p1zR60IyBmUOpoLe6WBFEkHaRcQ84Mmw4AP
6aVQr5bhtbECs+YPR2aEUvUtnIMK5IivzIgQxmgvb2zVuRQGPfP1dwitC2S+USQi6N6DHoMqsGt/
waRvWq3itGDBEbl6fsQuv3OHgA7brsXNrASw9fUXLKgh6fnsW/E8DKkfIaemgZzV9M/jvFhvVOnb
n14Oge58Ir4NBCr0OiFA7QEqc+ktRmURnmp0ZUOQHZzqMegPFu/OcfBNE8DoRgHg4dxdwKqxJ11M
uhnbm5h3YDDOGX0145QowpUw584PgXmM316e3HYB7u4PdA7YGzrUY3L13Wq6fC4kNhfiIWNOw2mZ
qy+Fmr2z0S0+9cFkOrd+on9M/OXflwfe/uDbgbfOE7wO1naXYQjDQ6rckgTJ5jScR1lP70rk6B+X
yTUOzthtKZLCO6GrT3mcq5JM9HrL5F1QM/vViDfSUdgvydhF6K0NzHrutPKUUL/8mdmFcwKL7Z/p
+E9nt/AKO7LXdjwjINc/AYRZT2NfL0DORf9UpRlOL96IuK9G9zGY2vxZcDTCbDEx6lmqXj+4uu5s
Q15M0LfcFiAh9lyyACkunU9jxIHTuw/aXBZRQgPq9PJnuTsKWiGQCjfEz15kZahtnWrUaMSa27/v
h8T7MCaFcbDptr28+/Yw4rh8IbzzAOwRDniyu+j2TUac40R/cnL5I+hqE20x+bgMVCH+w5SIdj26
q9Q59ojvJreyKRk6Ix6xPQn10fIeyxU7qpdH+UWn3U+KQINMiQtws1K63mQNTkB9NXd6rDdO40Rw
zfvv2IhRXqWq5P/Qyjr71mZmkUezhWgbddlZDXElKfiGaTHp8B19Y/hXWHPShT0in/9Y3rD+pZJe
luHsl7l9hufQ55HW27iX9uCn8wvqdrxYlT2tHfLagfuXU3dBcLKtBREz/gKNubUMmZNeJFaDB6zd
/FmrxP8b/9jiH4Ps/ou0ffV1HrXcBv5k2d8xaijnEL6884edDvAC4LaMRqhDxQO1avpAASs71eeo
Rtj2k19K3Y8wMKHNBGmz/Vzlqvye9mJOI8uuTYlmVrv2kdH5c7MxYaox5Icvzvn/+K3nZf7QGJie
VoUbuing31Bv/ebHwae52W5gYrlb+fSgYulDX3+ZwK+6FRCZHhvkD2dzrrpw1vIOO6j5SKXplubA
LkM+AkIMR9S/uWp0Z+rLYRVrnJHmiYiMdn2kINHw4NZ13j/OfSG1qLSyYjpVU+p+w2qk+2G2qn6e
8iaZoqVSVJvtsml/vnoVNulpGllbPoq66/UqzLPoihY+EtRpYUYBTMcTjVgjNDtx1Mi4vduRNdps
P8Aqcb/vkwmjG9Kgd7I17hNDndHGtWPMoRXYS3m04LfPJkNtpQkesS2m2526SR+10W+dBY3NhIza
EEn30VjtBXq3nWofEOfCdCddLMSqXl7O24uSKATBNpquBN90Xq+X0xmdKkvseYkXFaxPZZv8GzhK
PwgKbhfSQ3VlA+6ANYDisYvuXRyBpG9WDELBmch0nJAAbf2BkqZzREK8ndCv0Hh7jzcZs/2EJuoi
yii6Jc5b2UfpZAfvM5VVf7922QgMkVpAvoumAHq418tm5HJpraWZ417ab1GbcMswGLgFXv11kG4h
6cPxBkcDlDKvhymWSZOdoatYB29JdwxYUKMvRxppt+8YzVNQvuDLCHxxoL0exV/HAUe2VsUBPPy3
dZHVH/o6qJ6MxLFi7OWtV1NBGA8CMckeYHfO1m63r5gRr46TqljZaLU7Mnuue1mHhjV/0yCrYNIu
7EggwxM6q/c5rYuPhTu+mfrX6tg7HhygDdtmbRHJze/oR7mSRZojTLFCPagO0d0GNYlXf0RGgd5E
H48Zk91eL29pAjpJLTXGgBjBHPfecKpSJEBf3pE3Z4ybmkCEAgHZF1XHXYmg9eYKj0iJSFSi5Nui
QgeUO8O5jHNeRS8PdXPE0L6n/8F7v+ko0Hm5ntA4j126yqqOxegNUZ81+YdhztXBEft/fbXrUIS7
CbUWNNChL9KFvx6nW5uxn41giJNWlcGDCMZFO9e2sZZnK1nmP21HIAKit6nVhu4YuN9k7hc6l6dy
Uc8QQ5KcsnaujJN06sIMEeTW7DAfsdsODUMZ2XkOOsc8kyzM9jlzZvFlDtY2i1SSzwVCI8jiPOAu
Sglf1MEs4rQaUKZwkCo/N1WyWA+ryroymge6TyFRYtWHtMOKNMoT+gDvurrGK2lZK6+IasdM/ycW
6WtR58vMPwVN578BA5zaD24qgPJ7fRuEXanML/o0iTREslMja0mKVJ6l29flOUnr/KOLCkhNuzv1
x+iX98MpmfRUDy2TXDJEf6n/p+uNpDpZxuJ2YZmY9f+E21df4O1UH6Wfun/jMq59BhFMS05onfHZ
E4bxx2RNGIu3XWPVEVZ/ognF0DoupAxTvbUrw4St4czB+4ZTmIRB6RVOtCzsunjIRIXouKet7Zsa
CTEwLWsLsU3m2pSCePCp3ojOD/J3FGtqHS1CT37mqTONEGcM/auQfpVHZWfJEtGhta7DNXfqJMwt
hI4uwu2yGjqnmRQnsBjGJ1v1uXVWlTl0D3XWT98sJ7P+onI2Io+0ibbkvSvfuZqWVaGfYiPwNcm7
4TnPVnM9CztQ2cYQba3LyGSbyNdL91T4c+2HtpPa/wZ94joU1ZwFXK+dpRY+govxXirCsrDMlf4N
U3a7j8lb0uDMTuk/Vq0mW1w3DAzWjNUcqRK7WTCG3lJoD4MA/REi+qolRIbr8r0cSsGi+RpvezZp
C3573UDhRgYd736e08qvWgd/dly2Wxo86fpDpmLJqHf5ZHZqLYc3VIlXK+4GaX2RMqgmsjU9G4kP
UhVErjmbLgZ8U/ZvY7X2G9NR+QfQGgi5aJWff6jIWT/5qaiqqAq8Rp5G4dO51Auj+9mvCn+zyau4
BCdtSNqId1ZhOTBZ8qnNSudHCRALOAENEOZTB6t9Tot0+bfrS+ezqaTrYblgUpxcRndRJ+VRDogw
U6bzgjVWRjjT+tP6ALJxqKNkTPUP0tWQqXABSUVmnVG0nVWWzGHt+zNgwyLv/jVbJ/kTvrH43vgw
jMNB+dbHga6fFZkBpSZkeIz+7eC+92T6RuRd8kV1QvvXr+ahjISchiZCjdn7R9lz/x1/atO49EFl
L7Eprbp+rlx7HEOVF/1PCIpOg4Nl5mexOWVlHva+LN41kBqKyLMX/69OCPlPTpn5I6uTIPLD1pkj
HU3kf9ogm7wIuQmtCRXeun9hSjF9WRald5cWEXX+qRfI8WTVhtVGE+ruSbh2ZfGFHgpXtA6kwAgb
hDV+DAH10POCga1zmpaEfVFWTvI//rMcKO2k3LBMVZFFuSO8M1hrl+zd0bxPI1rn06NTlH5oGcP4
obI6BPvwEPbYjEO2uTrkAd9gaLysCy0YAM+BMhPxmOAWIGMOUvDeTW0f+8B5AY5kG22fhoNrguPI
EcP0QvoD6gtZE0LufEJVkGoZ1rPfussnqy70SBUWxHylL/aTWAODTWtkvnoaTNXBbKdQMkboLad1
yAQVLpKeOzxrjpt/TNxxbk5lUzk4LUnd/pxkSf3RzcTg8glbA5M/dzQeHDqfH9rAhfzn0S0mE0Mv
TJwHGxMSLfi/7J1Hc+XIuab/iqLXg77w5saVFgCOofcssjYIFsmCSZgEkAAS+PXznFbLVCk0PdrN
YhZSRAeLPCRM5pevVS2a46m83Igpfuxpy9n2fiC9/rylh7JPxnImfnsdoy1KylkUl6deJ54Nd/H1
vpNNMO83rbr2ME+VbEH027A9CtJjUeqVDTJ73Y0vNVTmmBQIOQ5hlruss7KlbqEZF+8ynAYiGWq7
t65NhKV+sjQVwYL9SNBfQyPqgY5bFs+Wqs3ynBrzXNFAVCzWwfNnlsqefKfHQVT1e2EbS37wylDn
ezVXbXmol80EMuEI7BxKb4k4zsqCFanKS/mVD9BwNwUnGeznkfVANY6YY27Q/NF7/fDVXZxhjrVr
rCIp6qB+cXzlG4dhmgPzSAW0XcQed1Jwc0ppJzpqtBc7UxZ2MRZn9dKEpUlcSWUSa9UG7vZCfz0V
iFuj7LvQFvWZM6Gzisul73TsOKRw7KogL8djxjpspnY+BUaMr5FZjmYAJI7aN15JQGnkWRBIw6Q7
wK3r2K7a+rMup8EFKCjzV4RGw0VHlnOGxNUa4HNkwLF93eR6m0WbMdMV1TYs30Pm6TioKuITKsNt
udWE/Z/VOvPiDvDgMPWBmWw5I+RUjLfzYnjmfuPoV8U2bYAjg5KcuQSkvlAKmJ8KbNHiTLduqfMq
RmSbv46e0UyJN8z4juDmq3Nz8uRHBwwP3uNNXhVXrsmBnGOzIdO6ajk0Z+vaW3Eu/a5M1zUwLqeG
yF/gV694dVzlX21rv5QHVktHp9Kw2coKq+JCzW7jJ2roLXGW9ZW+9aZqfG26rO4SpwvKlQXVIxUd
JENm6YY8TsTdsnhzyktTR7u8mdXbBg97IG5+DWGESnHsB/aPtAo4074JT/jbrhRLbp0VrVF8DczZ
lalTeHaVKiv3Y6kb6zQ5dvuxlESnuY7oraRdZXPJtayAbcpu7JJyM3KZ2Co0r7ca1/k3d9WdTCah
/Ec5eM5nEfkY3f2xXsxdrUK6Ilr+2CmuLHbq2AwHlgjV+eONGIb+U/XsdgcCRhHKOmO2ggWx9I6f
+TKFbE0m3E2bmesXzgnN57xZNoNBP6zuo5iN5V0NH0W9t6pm+6ClPXzV9dYyy0lYIp0pRHE26q0w
NubA71Pum4cOhNbYu34K1bua6vlLR/hcHfdY959LHcwfwBkMdtK35BKv9shg55IcWj+cJpO7YlqN
4jDXBbGwEdV4c4yRChvc4KlpSQjC0UWy6Q1roxmV8+Mw2MEXGXrqRYTlOF0T89G+EwAg/CQcrWCI
m8wYrgM9lt891dovtuNKjq9uln1ncWN/Hm0XlJaK5SaP+Tnt/eS21pMwm+Bh7lcT/WFjFFOCBKru
U81SZ6S8jXV0xgDl653oLH3mbzxOmBdOT4/AnUXiUIFxPMxVcEe1nqhjXcgCEzXphHdmVzt5uhiq
fZWZ8D4FcXqMz9UcPRmeXTgkeXjN55hFxk07rO1VtVh6V86WWHetNTSnUpNyemuarn9fe4UTtsky
uT0uGIGt80Av8kvFWH3snLF61ZHjXga5sAJqTQn8i+cMopI/RqwEBLSdeOLKifl8JibpueiMssZQ
1hnymvObZaSzCaeRBiz+MgbqZneqROkFB2lZUB2ErOQeRy5llwAcY1PdmIu/dk9jyeqRjIPjbqnQ
JlJzlgR1V+h+kEkbBauKG57Z63YYzLu1Nnz6Z8yFdY45rF1jCXnCmbWgSTkOpypaYxERgBojS/Dy
ox1R/kgppB7KGImLnHZChfkztdLRRwfrjmo50MUWK7THD6L36cpSvml8begp2pim6+J+sdlS47IE
wdaDm22xXcB8xLrLuy42Mu4r72Wbt+eesnRBkczsXDfwB/Zh9Kfyu1btBCJniyyNKt0EWGz16fhR
OZZKqJGRUzIQuGucL7TUlSS0hMVjFdSzy0K4GvqZnu91PkagA+uuAT2iNNX0eyQ6NBGz50S24UF6
+JPc+9lWtsceP9WlPSi1psKpYJi2OhL7rLS7kShPx/t+6mJnMF3a0Dvrpk5/IHQP5HnjOvkQj0aQ
AenaeZMIbF4vjtPxSgkVsKN0w6THG5tm7+aYD1MdJcPilSK19KafW0dNbxkS8DwR01yMib0o+VZG
5ZAnKMSD97baKEee2nbzyfvl/iUlZfde7Bpq+KJM5AJIVZvwre4mAk+JgwSnbhovv6SaoTd2pvKt
aueMsqD+kW3aiTW2nDyt/crMU2PLZy7PVp4SUnOxNYfZbnCM2cFclbQXketz8GlgYK3xJ4iavOqc
5ZoQmXa5ncfAfzICcqQSe222IZXuYr+hwVucx0CC+nG5tXHs7VU9gvznbmKWTv0QGgt7L9izD8ea
hYDi5E+TLIqNb0XWD8yeePncm8d+rB37taZ0aLo2xlGGCdFm7VWx5n13Fom1uG6YLXy6C1q3jTmx
qleiutTtYAW5F+ut86okMhhgE1YCXMWbZ09Z0vqKQKTaRoETh/1aMepXtXggpa124mluIxp2x2lc
Yp+w9jZpwmhcDoqnIjyUEX05SZgXAD5260TrBdMUjSyBtMKzupcmouGWXOakroLhobbE9L0VrKDp
Itb+fjFd766ZBAeFKuckeVFlY81ag/mLvj/ZqeLSkMag0T4McqZsthEk65eaF1MXSzfEJHa5byRI
jEUqfE/eak1X0dFgbDgIgYJl181m9nUV3JB0YBwUSah6805OPYOms5hdtZun2RhOlyaY7qC3uihV
YlJjHG5R78RV63DhlGPnkhnU7CZmHs3zBoSMfgiNsmddiJL16byYB9UxseTyS2CYqjwT+CtfQ5Nw
knTb8mFLm6jNZvQDK4G0TFzqoCbIFcLHM5p61Rroz4aIk/Nx9jjnzhsFfDEWXgK7TNk3Gata2MxQ
hF1+NWKtvw0L6d/ZRsgSb/V5Y+7WsM/sePaZuGFpKhEAqZRFxGdNQiZREUYytrfFfA/ngUhGW2r1
0VeYZI8YebN9p7coS/12bN+n0RnM9H85xdxJugiXvTidnTthM2z2hjb/qIDmX6leGHPS0IiyAxqy
fraeA2q5zQheB2hXw+HM7Dx+9a6zmZO/8YpLD038Hwnx/wVcI5zLDE8OQ5xW8K8/4bD1RJOjMj0g
vLYSidVURhqg6ksIwf6P7YzB6WOgLAjQQ4v7859nb6O3ZZ5a9y4tNHHJ5HTYkOv8AVr4LxDeb5+C
PQZTC7z1b/qSf5JM11XTLpPbwzdIY9uxnW/xZnX/cTDX6VP436k2HbnKzwrSvAmWwFLtCm2i/djj
YL0vFe2N22j8npj9X+/6v/PP7vavsOD4l//hv987uQ707qqf/vMvN/KzfVDD56e6epP/c/rWv//T
H7/xL1flO9133Xf187/64Zv4+b9/fvqm3n74jx29u2q9mz6H9f4T/5T67QP4TU//8v/2i3/6/O2n
PK7y88+/vOMUVaeflpdd+8vvXzr7+PMvv8X6/Nc///zfv3j91vB9V28r5svPf/mOz7dR/fkX1/uV
hBfA05MRH3T4ZOFePn//ykksj7735LokhM7+5U9tx3D9518My/4VtgvDGMoURLlI+X/509hNf/sa
5D3+C9M3Tw0ZlJ797Xf74S794679qZ2a265s1fjnX36kHk4fjNuBZCEyF0zo5p/Tcsmqnm1HYATq
nIhCcpSPl5NfCGgw552a5T/qsP7xsT99HOokaA6UUyTVgS3/iCi7oNReNoFFqDGzE3FCSDOv/KPs
0t+o+H8A179/zMkngMI9Qjf708cUtbH1Rq0i1lqCWIO5z89FBtVsGqeuoilfjpB87cigZfjXurS+
d9q10z8A6f/10kKTckTm5YbJJ3nrx7910L05ablEIAVD962qTaL/xGGjROV713Xexzgx6hldPZ43
PuUOm1XM+4qW62FH07W89QNhf/XK0YrnWTjjznYr+TCXXXHe5Np96efGu1cz6g2kJeKyHOmghfSu
rQvLQCuXBKNAhhdlFPExvJ7l80yi9WCQ0NQXeN53ldkwHKja/AiHTLipXwb8Eos/kkdhT18LeJiv
27DeupHMrn1ZWwldDd0+CpvlMTCYAUgRqtJmDpstsYJl+L1u5j9aT/7tKvHDyvJ/XHX+X1xPAh7H
f7+eXJf551C+/bCenL7jr+uJ5f6K4hqiyTEjlnbE4X9bT1gyIBGJ1UPSA5mGFeLv64nl/IoaDO6X
l5zXHdL+78uJ+yvORBojTjnjkIGnktb/ZDX5SSJFgCB5e1jCyHxCIAjL+BOzGNQck6spYywAOdaH
1STHE26kM6OzrTbX8FqSWobrcS5FcTWpQIHHqnoYz6ocbQqp/H7rJ+Dnw2MwteWYQsjky00EIE/f
i0eSZhnnU2+G51JZbRXFLKs2sIy2hemk1iiJSe0bXvM9x+uhOgYraqxEmlXnX7ntuJjJmlNGGQ+o
XT1Ol2S7x53PwpvMGqEWeg6ra2OiTlwdj3UnEK6OwrlyvcL4uhklzEQ/LWYNWhesV/jW86+iKp0q
cRp7xf2NOYif17jkILj0xdexCPNAEhyv4FBcsfCuVNlJuuMsVTSkq69VHxdVsKhYlUXv7J3Z7/wd
akfS8Y1e+OuRo2r9ErEWXLuF25FEn9f5zbCp6K3AV/3S5Sr8kNQbDMm4euiSigE27OT6s/yXzOYj
qRvplQc8tujmilCNqDlfZqLdOHTZWZBOpwC4MxcXQ/fgbNC86Sa3xd6JYANnDWRAJSQJVFlBEuAU
Pnfd6FgPXldM25WHZ/sy8rNQcw+NGsgWYGUjWzHrx5txzMz6zK4Ad0BwbHGBm0urmGBi/dLSGzDt
+wiZ8BjPus0QNFWzu18i+pGOY1YMzikkqoL3K8f+G+BGZ8VbHwbvVDJnBcDeAOSbAfpc0wSC66Kp
kBqO5bR68FiB9w5x0g1ptZRE//nSmNCpSGETbUkMqxmHYT5cVJ6HYAqWZvX2oZP1mqmSTuTYXP0Z
T+vUENmkLX6vgzf6mlG+n8aj6gzjo5gZsskALssLKxuLe0OV43d44SdV5vLksrNMOwFskzKuq7B8
mBaaLbhCot/XJLc7ibENgxH7oORf7A5gFecq4y10lecBKs0wpTNHDVjMot5kPNd+ZMSZvYx2rHSj
X3RLzmyi+6l9t5FbDUnoKOg+bB7bXV/7Hr+bZZXN3naQQBF4NRMYeOqc+izsJnvPlqa9wTVofSvN
rapZ0EUOPjC5YRiPmlcnDuogmA9SWwFCarTnaQVO9CUz2bfjco3gekG7tzd4UHkzO94JOO8HvcVi
7kKVmmDBETtPj4ygsMuqO7fV4IxxadpdmeTe6CycmpfVjO1ys7aXWuTZO9G/LmhR09nthRdOOTbv
qZHjQ9QT4rpzkLZ9n5UtbnvDCfLzYhDmBzyQve1zDBpYkykjfKm83L9T0NAv6MFqHMnUUpVnnJxV
d1YsdXPT1x2MK2A74UAK1yqnLBChT3tczTz2hj40+eKy2cnYhyuqCKcD0qCvun5aihxk22FIn55O
uVGvJK9zZ6K6KtnBB3PwUzFtc5UiZvBeg2Xd6BpAQvRSOJjEYuoU+qsorJonE6g232VBtT5vNLoX
N3MzDki6fH8S94N2hwwtleGjJCWN4+jaRb8cfCJd1C4f4FxgAJZhTaa+c/MUGRZyF8AVf4uDhsy2
OMoabqWY0Dtz+p4cmfaRdpu07ZTc6FLKiynOO3H6C6PS6FLD7dBRgeiVV6MB3hl3aOwFFGoIrB0O
DvZRUPP51TCD7rVxe3sC8jZOR/vezpcUeNrh/DdhdeD/c6VjP4AErEmO/DaSq3wh8T3gPo88OnPE
CiYML+s691m0btbO17abxctW+NZO6m3uUhihFgyG143TvrOpBV3qdGop9sNq2cFTyOImK8zibBAT
torNDvJ71AFo/XS20XVm9yzJvcvmg3jcaAir7MfmKtuALy/gWE7dg2uVTzuXLWiC+vaqZh9mjYp2
PvG9X0sO5C59O7luwT2j4H7MDDA/T/qFn9aK7Y7nWZevZWmWIHdjS3MiprryEasKCMSWOd15Rv3S
uBN5CHKTuxKIncXUNCHkSJ+L1x6bU6yMhu4ybdVGDybalWNMuHXzDCqStSn6es8ie8Wz1sTUpnxG
AhEZyTCdkqnnkkyWpG4b77VQhcgT5c5iSnMdqPON+baNsXy6HzoqzT5mq69eQy/zzfbMXUZvWZ4z
2H97iP1isD4W1bTX07aB9EPTBWceOQmUpJe2+F5pu772tO892Ua5vdaTPbwXBithsnad/2GNE1T6
Sljbs+5OqKszDt13N/eIG9iC7qK2tu1radnTVUTiERx7xtEiln2Feqjv6xKSq++s+1Vt1he8I3D2
TdCJKCZ6PHjJegfmm77n7V4g6v0uDDWfM+WXJYyHqw5LXW1TUsxBdEMaULnGFd45L54HG7mvicVw
jmECrDNvCnhmyIT0WRh5aUq86cvsAInP/iNpLaZIxJDRNFlnrqL6ESBoSqGnF2QTnjCvAJWL91Eb
MLnoHR0krXW9hne5s1k1PKbvONejQoWT4Epf0IPpqm0iOlqAkZw3EZmq4Bs3ZU0XJ0RV324b4g0A
HR8m5TKHRhSXfm7MFfsKVdXtI0kQSqRLiK42DUSgs+MkWFiWOAIrss5Ww6vNu2HtQwsaHNQ4xX9F
aI7wHXkVdn1YX7QkpA1xsFXWexDmy/JhreCMKFyy2khZehF0QEZMMGELyZWn71y3pF4L51tOkNeS
OCZmOxJJfDdTKUgd2h3IWDM7G6d1Kr74mzLc3WiMbfWo1rnt0jpDR37MyoW2wdhnebcQ2axcmEjZ
J2nFNs7Z18l1R7QpSxu5RyDnMOhi9BJIhSEv6qhv94PnzeZnDwA/xAZuZfNAnK6xbOkMpgHC6YVk
lF5GpcrW7yrSprgeWSCGvXLo870qRd4NV5lJGuJZgQZg83YNo4Ve0s1szXpfLHIKLnJBjAMS/LzL
L+3ZrfNv3WAMUVoobXKbKq+BFXdJVNvZKLyXo84m10EBoXPH/Zg01NR5LuZV3GIQN7dkYJo2Du3Y
K/M8k+vcJ+bKs3use4Nau95E5wOAunVOgvG5tJ5Hk7rJQ36i7WIeZE8/oWlow7j1EIb0cWX3ffAa
LZb1Alap7UMTTtl3YhzgTVtR+SurhECl0uAugC/deJjTk81BYUCeA3Vs60GsZ1xzgejXnMsx8Yeq
VzeUuJj1RVHZ06fBFH0V6iz4SnCDSZ1iSDTS3qIVzj44CF/W3dKWrZ1sgZVtCaoj6JptC8qQizZ3
1zIckWCt8Coywe6V55cGf1idBIZjrXHIpK1jrEH9N9aEctp78xjyqFtQ8EnuLHN4o4LpJM0Ja6fb
uQwd/WFikwdXzewehwRyXOTqpmCAj8qW8VvgE99RdtBD+LQEraY0UBDbWa6zwgc9NS5YMlooK84i
hDoY/obsyY1KEFNe1f6xo7mm2E9roDyIisVFHZBZ2t/JoKzu5bCiy7F9YMR69qcG7527XiiZobEY
mahV2sGw53Ae8OXx2MPnxwO+j/DcKnIu8RCYxRfDkgE0q58LM1HOUDVJ602oVeZemMWtMw35dNZ6
XamZbtepu3CXGuJmLbIVO+6CYuQYLZ0MEsH27cbzBANAZ/3gF3FXh719ISKcH1y8wSiAvIOZhIPO
WozUMLkLcVD4wtu53RYWCQH3bZ2aU19kbAdoxmOkt+2U5Mu4BikilWWFUiGfZza2miF6LLrPXJaw
1H3W9tU3WRNgPaQ98lNrt0I2b+nmE+i4If8M5nBKiFzwabjvZjWhct8gjKwZiEBFHhIQL8e+Hbfa
MbLdujrKTpp+hJ/02USzvaCT2bwv8Ml4d97gOrVK7ABAGgcqs7/72GnkKgwIYP2Uz/92Zv7/8MEv
9un0/u/hg8e3CpHIqN5+wDB/+6a/IgiB9ys4HxyvRbcJeKQNtvBXRNIPfgUjxlFLhYSDveEUBfA7
Iulav8LuYFTGNAT6z/H+7wiC4wM8nFS12MFJmzohnP8BgvCbo/0f0J1/KgUg0BvnEOZhUpZ/Dqdw
yKVec1KzD23jLtQPiFWduSQhXPatdL6pvvPKxCQGZFehcoyFUKxA/RLsXFItUkY1++lEbe7yYKx2
kUbgMppN7l9K2GuB6a7UL+tkV1/4N8sNGoDtuPm9+VqRk/wNPRWzuENHXbRC0SLfGTh75PXun+7H
7xDsP0OutvVbMtYPfyS7MxiCDzhBtC6W4h+hQZY9k51aWwcb++/RKkf5xMUNpgsdZJm1z/Bs7zL4
iTX1EWbN+1pmF6vftjvqWep3uKU27XD63E3hthxCHQXPUbHlD6RWjBM+G9RGceEVBAHZZX5XdJF9
XGxnvgtF1LTx5HmDxeYHnrBvNz3fWqH2v2XZUtGhUco5IV7uUoYbTHp28pvYY5wh9PxGAKs66iZ3
9nRGhW+QxP0WG4qNaz/3zNsD+VcqnXSzVOdRhm7Hg29LfDptPrUblt8VbmJ1pvLGGg7rkjMOjvbU
3LnUncdDENWXcsnyK2BFlAsKYixuhC1vnEr7GIcn2b9HyyYfREeuYIr9unjvRBu99FXe7oJ6VSky
johtHq2BRI7nTvlOZ2K2YHW94MlY5vHFrRe72gvObmPiGtXYxHnGWX3DfQ23XDXNM7zHkAwr4gGm
0kXsgrUJGbB0exaMGfSjb0bHfLKK1OHQnbCXGEfRiep2DelCyqa83Dfs0t9DiDiI0SK7DrMKMMMF
Ur1kJrWvbOVAXRE4fIUpUj7WQWnskZYNR0HP8O3SkdogRkTkfTc7HCIX/aq8sjbjVc/NB5W19cuW
5dbFSon51Tzn836tnP7ZnYiIcLw5f8JlZ6SyJOwuXiHUOGdU5p4cm1DEAlHJR+Qv3k3mDirlgZkT
iX6ojLcC5qk2Jrdjnh7OOWTb13IiZ22tM52GEwL9UpbjmwqjVE7DNWDCDsADsX6zdMfW0eMZe3h/
p6Tt3LRWr8kpQaddy/yDlcg4rxnwk36z8n3RmuqiNfBNF9Ixzti7rGdSn0DiO0cdutKaE4Dy5qtw
UcSQZb1+b9BG1Ikr1vIBcK/dmL7XKcHFplJJVs4lzTrhhMDQXF8DgR3O3IDcEJkzDcYnf9wOOVyz
b9qclWBbzzbXflfOnF0OuexS3oRvPS8uStoVEM9hS3bnQseWsd56vhF+OqG6KqohUVbU7bxZ74lw
NegNy/ubfBY7uXHJaL+qbpfQEqmvW++i19YOCddwKIrsXOXWvRxdxMSoovzOPYOP3slOTpdVNDb7
Fgx+yw3k3JjjrbWfvyw2LeGR/Q4lbIMF5J+G9dBL43oLwl1zgtjWubjDafDcqfVxOJValM6jkRcP
omzuwQuOFbhm5DQpZ+YDKpSrkzMmy/QIzHg6agGQxKKFbM6Hx7Yd3hj9n4eAnT3gZY9P0muRW4c6
e1ojL/XE/K1w3McCJmItVnXlG353w+icIX1Vzi0s8Mda5GUOMKWvpTIuYXTOZ0PG1mgd3YXKquGz
cVzwAdc4l47ln1Srab+NQ+LX46MZtTtWpMTJgIQ3ZpjYRZSvyjoj42B4dNf68lQS7Zh6d0IK8807
nvKyhtKKuagFZ8JCOTtCyN5r368SQ/rqanKK4qzuGnFEPfroisw7H7Qnj0R79O9OYbQp4m2x15aX
CrHeWKp7Maoi/DQixzj6g3deLcsj6hZ3B93cPVjevLPbOv9iayY4ZpsEADzu6wIp1Ba71RfSztTB
t3AK+OHGQOfHNUPhJr96c0vQGwcPjh+fgBP3VePIREUs78q/JnefKosSJa7XPBFl81iE1wUuysqh
bKsR7Ucm+Pm6xzcp7eyKCTp2lWUk1bTcB40XAzUfwLATq3fDJPRgtWY7nQrz69aZN1qbV4EEcAjn
y0XVxtXsL/NuLeUdNzfVQ3gsZkfuTR0UO1mM92rTaWUGBQ4NeKZTe4IBorFk2xkpM1f94O08KlmR
w2JEjBBKTf12bbNSLVV3R7XVBIsV5LGdsbL55QuY3Ist5ZUbca/KwflSqXBXRu3dVDToDK07a4rw
EoTV+eArAFcjuqyMkRLDDBV/T7qWyDX+2qq8qRzjhpf6wRhBHgN+Wu77Y1JGZ5aoF44GQR/jBiWO
wm5wfns3czhySpDyZpnnS2DfV7m011noEQ+cv9Eci6UEsTiplQHERHmxca6J+2g8EKR2ZXFc4HH1
7/Npuqgzed1uYTJVxrPntJfM3mRQuyCazXwn2Cx8q2PqDtbdWCgTUM05g6YAe9ionpJ2ap1MBJna
tVofFTiKIgOiNoIhKfUU7cAaNcLhKDuS03mpG+9KIzo7uPKT96tIdV46yebo4CJTE9kReSV2BQs8
UHthXfY9PQ3CHBHHdbbZ3gLu6cct9I3z1nfvaw+FcIT5mpg3PmSrHOpzG3rAhVh4aIwm4rE22f3+
qscNj5wSZ267nyWageIchGk9zCchPMf+nXLe5OITweAilfciw0+iaA2SvszERRkaV0GOH8hmgelG
KiT2s+jzB6NkaRkTIL23OZjukRE+W8q/2ZzGedZBrcPLNQufwm5MRFjv5yWIcdufhy4XqPZ2Y1Tt
YUPhTCt9FTqXqn8O5elg5XJ3RqO8bczTq2zHU7deu3mdLq31HBjBk7v2yTYLJFZu9YqPYWHRO9HY
jaziQLfNjaq7Il6c8WvgD7ebhs9ATZusg3+eb2xEp4ImSz2DAUY8f9XbNKBWU3a4V6P8QETfIpFG
0l0ubY/CFNg0kO7H3AZPHNRcFMhyTkdZfwuaGlTZUGnZIEAelT7bDHRwU9UzVuX1w5TbZ9LwUeGW
t6OQDzR5P9W4TzLDTdagqPBL3+rAq9E8PlBncqx1lWr6zHIcGXXRPq79RLtyF3GMRNiGr/JceEXP
9tWfV6AncZd5T/zGrwA9JwnnmT2Ye7FAb22z+aILnYqyO1+F+l5l8ipS/fngNodoiF51Vd6jiOfP
CncW3Mghy9W909UyKRa8gIUsvxZhDVbpQlr7RnCeB+uFBSMwNgtLlOKBX6lsxmiB7q3ICFndLHi3
AhCJAKWmTKOu8RIdtJejzoY0AFpNiFNw4cnOSl30u77qL6twWsDtgSj7qEa/tmxo8ml1c9tvg0nW
AlU8AClymFKj6hFJr9rZKf1AVaGN6jCTfCDReZO8oFo2KSfffs69gAqrqbyvZjWnZbjIo5lBL4xU
c5COFcZYZo6zadMkXxIh4zawf9NmMvy7BAthc37SXt+mfj3sYdR2izftrJGOmbDLmqQC7AW0QpFo
jpZ9LBsLLTYz9q5ZixdF2XhR1+dG3d65BZPYwkISw3h+RbVaAfsVqb+eTr8yworPVJHOpNzusYdy
kcscn4/0Yr9mgbQsewcRYiYkYxI5Wt9l23ZFLueSdkEfJRG17UDL2aeWXmo0611XLkMsh8A4AOzt
29XmAmuWwir1WJKKtX1pRmQQi8PczbN1YXnr+Ex5QX7M8/CMEjAzmYeBoNPQpTkFp8xWfLci7C55
OzwLY7qVgf2MDfKYZ22S5QMrhy0SdXoofdFc9AUgahUFN7oOkw7PEuglLKftmVc4TcK908iveOfN
2ESVkpgD6GlXU2RV1WC1cKdgF10I/pINd5sqnytVHP83e2e2GzmybNkvYoPz8BokYw5FaFbmC6FM
ZXJ2d87D1/eK07fRldWNKtz3fiicQgFHiqBIp5ntvZeB1bjg2gkdtwnzvuas9d4BsLGgqR6tHVP5
MkLb2Xdz+eqtOuqqwm8NVp2Sqn9zK2QBlh827rqvvPEdi3uIvfRmDsE+b+ZXcOS8x6Hc9s7X4p7S
tCu2I4QsAoDraR3nU24xoOz8MUozZDw9PZlJ/80CrbYJ1vq0Wt4UdsC/GW6Pe4vp5Kcakthr+Qxj
Y7rh0C7fRYODfSrWTz7rpz+lH3anPzR5RlYSSOvGZH5yF+p++HX1aC3Zue2cOdI4MqMCoyTjZSft
Q6O1uDYeJmptBefip4feNs458gJhh11Xz2fR6SK0m/RFuEu2Uw7zp3JCkcTbD39quRBlZEQWGDGB
TYMaeghd0KOb1I7uJOW0PbYegUM3X7d4HTM7dkuOHdQtDvrixSI1zirtIlod6zfYPUAEIxbdLHbN
5UXT3SVuvH5HROqttdqnqmwo5zlyB+baQwfgGxF8O5XzuBsKmb1gbdcFu8McUOmuy+7NKeC5ZiHd
QJ9Y+yjedXcwMraXVH4/beVoBkzURvexodqO29kjjZLcLfX6koiDnoG5NvM83fXdav1SvWO++zJb
EHgnb90Lme69rN1whuAPKObZ2BiznlyLzi4bihf85pu507VjZgfJT6dyrQ+dhRssCZ5ZhrhRKslv
NFJkTwXe9N3SZWOKDrMwA6xxb724I2y4aaxoKIPZsH6VNBicGbmBAaAo299Yj+9tRDZZ97bcOEhb
a+JJKciepIM03OVj9SWnRJ5GmWt7DVJjzEqA6TD167BvGL0/eIOLR3gWDPjmZK6eGJ5Y28SbqRZl
I9yPHKBGSKxESzc1qDAmIbq/FUHnIeH5zZfDWX9muZlwUAbN5NVtm/GnuSbL0e9L9YHG6EZTtaL+
QY2aj4ap42LOPE+G3mSIvQlS4rnopb/NA83aI05nXyb6xhLmHoGbjaVNtb/P9RrLQxo0gDxqOf/u
WbZ9rZPKxI2dHOd5mWKJV3i34HtsOe5a94tJ+3yjnBiwlEvAVUBwUKRoV5zjXOacVi41cY9YETaG
2+97YqZvU6MZn9Li4s95/WslKPC8QrOLza5s+w3AkIfesg5VVr6RmlIblqHqOxhPSgsbNjLF+Nrl
RQsIVSLp+zRWctwVXXefKWjBfnK0iptWutpznxZeECZNOYUGPeWySUXgMPEfQNYnntW+5hgYfk3r
OH4v3Nk6tE49bgH7UCnbjXZZh1q7IJrzKkym/pgFhtymwZpvAnr73Txm2Se4eZS6xF2o18hze/vR
98obuOPiYEinO7EseoYLkTkH/Pb9ZjTUvJ988Gw8N/IdG/H06Xb9ezdz38vpxJatZiday1kIw7r5
D90qOFdVF2Rkl9chx4KiJ0G4lC1LCuaxYkBiD8VPUqHFyZb2RNTGujvwPcOOCtPzNoQJk5urDyvC
wqCOYzc2l8ZGnsaBd+Vjzy8Fdp1dayChEYjGguI6D41FCweaZzPV5vxABgKbfKlN3r5Lx/4E0JS9
sF23/tBsrYoM28g+5GjMMKKK6rEZ0+RbQRb9cJ8gM4gSJjKsUV+aYVxokwsvew04PvbtkgfFpscj
gqPHzZaNvXQeLZfnPMx4XhAlE7vesstKRJkD60biEtkQ3TJ/1blTfKNz8L+wGQDEYA/ZWSq72TRp
trwjtKTkQb05kqXjXVGg/JjQRx4rq+9i5NYlXM22IoIyGw11TVoeE1HnV90jzkif2W3bdi7ebaKQ
t9LU6ytOfowcdqFfbelNj2U3jefMQyHF8M7xmw3OIz6eZWeWxnKyx2DA67Ss33k/2FTGvsBZIO0h
nrKyF7xDq/yiRhj5uEek+Bo6RQlJzXpWaGk3J1B2KDrLfG0MSrnM7NXJWNrlRfc63jI0eF0XBoJd
FeOqqRDvorld86QLpd6NJ5qU/BB4yr3SZ6jIxEMZwTfMQkh35otiqekeKbdA4HI61Pug2A+LP0TQ
aQYZ9rqhPjU0sohXqR53CNFR6vGjewlHsBpZ1IL5rH5f/GQ91Ya0YsPRkpNn9lc11c8ui6l2QTLO
1DgUFSxqMDYtOs/z6nVjaDoZg1CWK9AQy5Rfka79R7auwyYYg/zUStG/qlm3j0Yy+HExiux5Hfwi
7kysEbiG1IblDgQiuO2Nl0TTg2YTyKCmWFsc76bpWvPYClmdrTYtP8pesSxAFNK7DDyXW5k1KdV8
P2gPMl+ybG82d+kIyxhPtyfrEGRQeiLq0OnbaW5ZRrzIitlpD2wg3zhl0XR4YkT/UrekqHKimfZm
CYLq2jjgSzZJfm8BLR5I0xPMrUHezTTuNo2o3/ruS61W5G2PNRFZYY8nYkkODovFdjYGH5FVBga0
miCgYfZb2URtV1L/uDOuGS+R1VGZjfpprMo4WJiJ7pNNeQV0cvd1wFIazfJBlE7/VC+e8e73/XAT
ZcsRldDEXlrI+tvBLb7lpJSyU2mvyXPJKrgdzuzuwwTL8FPLdXcn23w5GFrT/5hLDEaTqcwfA3rw
s/Jz7ejCmtNDDr47DkALBMU9Y1kFBz+f37ygzklNppzIjDpa7vDJ8C+DPdBT5mQz0cwwP3338Ul8
dkVW/UgMpphxkVTtfgxSubAOosdsl0xBvs/KKnipam3d9rPX5TehzwETJS91zaj1Go67cRno3KpJ
JAc7qDmi9LRTFPU5rhB6YOvZN+dpN2mLc0M39V8QHygCGmsYzmLIze3kUThusjKosM0Y2AvbMQ3e
3IbwRl9ZQHqZi7ubYGhmDgylxuPqkLmiZ8oaxMVBJmY8Mqc5Tavf7uehmhHgxbQzO8v+nvSl+c3W
xmHH1RZHZFLHDNmoBIOFk7b+So2hO8zCSK6TKuw3jQLl6oDDMDY5Pz+sZc5GWFlwyBtKWa9dw9h4
GzRr/oJ3192RQW1kWGPwQ5sGAVgVRthgQdgZwrAP4F447hfltM9gCcYY5QitWWTLgtVQaax9cOef
qYWBDCCMfCZ/L/0IrKn5MCiCVOlCOltMWI7DtC5lqCpseaSYNXF3TZXZS6MF2gE5englS6UdFjRA
MjtMUT/8YvgiwRVgKpMBQ+MF4vkUuWfWmIVGMUb+KG5Jmqq9Rug9DuRKOwEXCiDCHhf0jFtJaiWT
90R/KF3lnexZx/tFKrs9k0yEoT50On9RA98L94QM9Wa2QS0w+OEE+0oHxSRaGhYbv+b2pVONepWp
zsQow4NwXHumcMjcuRYbpAdjn8iJsekHe72yv9VjtpYBHgRYQ2iWjUObwKa+Eq1DYbuWWTQyE36l
qUtOozvKEw1muzVFr57xORrHuWpMvN3wcR6ZmsmjpSziY6U9n9qgo6Hp7Xs/xxKJ0Ohq7gqLkWSm
GiLcMkmp+bV8eAHY6r63UiNhzXd6cyZH7PsJpFp1jy1BQsk+k5WVcBc5OV59cbLaW8NJFB8Vnso4
C5o2yljfi0XNZj8gBYbf4KXpUJfbfMAbwKB7foOG4l5pMQyBfdQxrShZFwgwq0rmbT1x6lztvJVX
n4ylt7FKAfXN12T7DXxJ8ZNxFcFyV2TZCQpI/2YWmv84VMS6q06JnytB/981KJEtpcjwOtWKZwL+
57exG/IR9U9Wz13myv1s1d6hSQ0GsEZRahdhptW1q4bhIbGlduicYgir3M6u0mmsczN02abVRxNw
g45LcfK4s/rA/IRPY4pd1S8UefiYe7xa4/jKWAy3PPbNLk5FCbpmkXZMf1hvU23IDjmn0qmk5nnl
/vjqhEthwHRplxRB/6T1Qf+C14Xhy2xr6rHmqMkiY7W4Fao6E49+gNqgM7CMDEHBPEp4Bsz+xRfi
QbObxELO1qmMJdZYvCoxHw6BvrFxIp0ron6bhKRbOzD9MpypeiH3r8e2CMwjamAH3963qtjrhHzN
8P1tOezaHViuJsptdqJETp+mP5wJ9FeMkayJjLGJB5epkWz69id/V4uWTPW/vMmsor7X9JsbzOtD
r3vm1shM8w55GC5i0mmebK/rGZNUDrUati6qmfaWJKV2g0rwgvnipS2S+an2VB07bPYG/afI4dJX
KcA90llfKx2fI03FNA1kWOuW2nqy/XZjAuU5YDcp9xpLiyK2ramnlpdfKFuvjSo/BTWYwyrjkJnO
trusF71IrFNGX3POhb2+pqalNr3nqu9wDc0P9mJAfkD6+1HhmngRSfdVBynDWZklW8VI5WzaSGcb
vbFI1vOXWMNhrMeTYSf1dSxm63MZ0j35/flotnzWqpSY99Kxaw4MouebK9ilFFYdE8CQOR6JvgwH
yDmhw1oxad4KBydeYdfqVOuemtAERB/zGlM/NeGOpJ4lww5a1B2tFdWVuZ4Ww5eRbqWC8Z/1VVZL
5W/G2swQRUqrrcN2XvI9zIp+6655UeLcruQb+Ebjl+sxSCRj3G/nBLwb7e10add1jIslARFSd+II
RPoEAanlNnHfLbv19qCsre1SGskNYISi8sX8tGssTetDz9HrB3KyzGuk9lDljfszdfXP0s+yt0Ay
98Ldi2Kh9zsIQW1Ey4W0XgbUSl32LktQLxs/XexQajOSk8sfm5E3ZtqCfObGV5Ye5Y3/lpLNjgjr
4rDu4bqMw8HSZRuWk7hM0KIY+2tPI7nw01gyj6P9nXAR3vv3wbiqTi3vOP+NLSvR8Qf4fG0PrTQq
G8GlHtqd107u82ymB2XhaUWIX+lEsTVlRWR69WuatK9NtfqHwl70A0XGcbHm79rY3z971WuPaeFf
q0I9TIWImdmeLal/T4Q4+Y2+wRp5gIj1VMziEVvhZS1IHDu1Ve39IHlMYYu9GdZasftnTMLU12bs
we6hoPJ0N/o06++UnUAEwGBVon+a3AZ/t6Pp21abX2g2aOsruXMnKurKc+ufrH1rjqx9Z20LkYhx
2hSUgj/yefIJGKSBF7KBXe46Gxg+LtJRqC2zsOUIrLxlQVyn3ieOvt2aOSpcc996D/KyD1PSsCHS
233UpKannkeazDc4DQ8F1GOYTeIB6sxSvHSLH0yM4pPiPLuTYLgx1YdeOqi/vl9/R9ump646lhpZ
DtrP4CK8z/aDTm+566tF7QP6tmEjLPN3oWa+hC5ZhSRXbdhNlsYp2WXVI74M+4GWlGFvC0J7Z5Bm
fxg5C3ezVx95YY3vxYCZvEOBj9ayZ5RPZ34w5yx50xvX2OLQQjDsbZumgYQ8O7VMNrhDCfGnrdGB
CKy1sVOPqRzltAcInW5AcZRcJPLBNrsWd4VP4n9mA+QQuXdZNjTSCRCJ0vv2lTUBawimrjwtVrec
6RbtWOGDZddVgyVNy6bhI0A2/CplxnxsadL+u7448qlKrBmpyMBBtdbLiVGw0CPHkc6BXTJgcBh6
s6NV04wm7J3uzKt6eq20rj13BAE/XW3o7shmj37dMfruq1H9fJwLN3snvdid5sWT6LxL7hwCNOad
0G3crXjJ6TbHXFmUYHqac1AMdCjj5N8xKnlVDaFO1cGAZZmMZ2Zv4+sgRoBBQVG7VtzZgTgvs6HJ
OO1nMzk2qaU1xBXsFtTcSt6Gwmp1nkGcF0d/9eyL508lWn+pHSDbDKhKs/GEZNgwThArq7ny5IQj
R3OZPqb1MSHWUrGwx+iv8CwKuioIb3FZ2v6bk3mLANzbQRvQRCbfKjarbEfJQTyyLe3RINLgbGDI
0yLANbpQMNoHBtdaBtxBmlwKqVOgZfrSBltc/G7M9Baz4QTPyq4Cs43c3veOuvJeKhx2PpHwtHho
6UtPQJzybaIZ6FB0t/nS27xgdX3Hbmbvt9mW+W2tnAlpt1XW1YLYY4ejpREt99zq5AkjRy/qm2uh
OAER3cZtruG4dcvcDHlj8/3QE1H9+Xr5ZI+PYyIQkLMUsoFPUuAF46B8dUFZ7RfMFBu8pdAQXSd5
gAOs9kn2CIXsuyXydwdGRSR9jMWBo4/PtbHKvU7t+gFww7xVZtmDbyrH713GBuC+LLSzEt1YhaUu
3VCpoLqtgF2el25QYOjWHyYUlSlm3KcYPpWOziYDYwEhoOUFahfoN/lkUGo+CVG6t8YuvcjL68bD
legFP6fcqQ7FIkdkb9tAZOAM0xpd+23wNwx1p8jearrQLceBdUhbWw/LFALTprLWDFXUcC9BJzOc
B8F4VENN66Ja44fSCCQh5DpnHc3gKMdRPCx14x+QCtNt6okfWaKeq0SXNYZySvqy4Hc093tpMNg6
Vg4WcPMOW6RN/D5ujeA3CxjWl8LM2MTu578s1cC78qoqpgNfLn6dF1emxv4LijlORX8YHhdUnUvO
VukwS1YQfwPK2CbTy+DZAnhLQMArgk8afNonVibQ7fW1+zibgpnTSq4nNM2CxtLzF7HPgMjHAICc
X9z+GD1Ub791qUj3NPkZoyYt2NKP7oMiX/eDUxtsjZCut8WpmW2tQCCuVcpgaXeGHOT0bXYPNtTZ
A/tuk4hBufuoj3cNk8Zu3Xl17kGPsooJ4h+ZnNAYTIZ/lZE6B4ZYxq0WvrwNRTY8TEslgcVk1hSO
4HVhnfjGgR4fhWEiVJBXTfe7Zjnx+6A5LJPnChZIHZPmx7KqX1cmX+9M4xidEUM5p7SUG7GqJpYT
riC4mipE7PTOkDLwIE/auAVNpyA5OMPPpIFy1IJ2IrxRivO4yuRQBRWKpNlyygZe/zQ4q3iwliKP
GjbehoRUofeVHa9PCx+fDcpqJDQC1olgzaOV2UuUB5X1JFW5XDQlPHhDfvPmTTH2VdI7qr+5yTRv
BkwKulJ6qLA0xXLwbCJa7hgwUgu4ZJQnyUmsTFkGEosDCAkvP1X2WJ3cEZzKYOUFDoZ7y5z2/FTL
no9t04l3Zos4Y9ICJU6WJxFk7dXwVL6jsy1f19Xqr4sDpG1e9PqbQZe3S6HrfBAa89/dXHO/7Lq9
1xNs9sCYNocQ94xIZEb12ir5OnV1NNNHXH1g5ke9Hr2HQV81rnED8tbu5+0Axe20dFLbIcnjEK9G
eWPmz3c1rNkYIsZG+oG5cvLmFfoMZENnhQdVmLYDxdl9FoIIFfp9kHwRcPL2htWQTLHcAf6PVxbP
+pgiWeI/nC6oGBPgCaMGFuK309lMTcDckgOj3eRBbn3pGO4iRvyXYKyJUrcsYcL5wKxGmXfdXCsX
5ziMFJd9N6G2TI4aNi4y14thYBawNRED9kh+QK+8H6hQQ77AdYjbQPvuRwZsk2LjqKKJ8a9vsD/+
6kFAhNm6vIz6gqPFGI/8HutUMl+Lkww3/H39RvO9w7OyS7B5MvgkTvVUdn0Y0DTHBnLxZRYQriNQ
Sc6XQ9gO8A713AMztYIN7+Mcu75F+qxpD03l3ZNMFD0o5LYNgbxMbdR67b4HnccEKNk/e0T/lmDH
BkvI19ZZBmdDhgQ6fg+X/4UP0df6nHMc5fshydJw0lohD3lhcsD0SGFbDCltbOMviCW92tn3B/Kx
Q4sL71/I0X8G9vkcPrvRDd3S8SSyVOLvHP88N9IZ6JK7czKSi2xJ7+McYNTu/7u1++UOjzDv/P5/
cGtnn3n1Kb7+mvb+z//lv9LeunMHQfj3PwA7piFF/G+vdoBXGy66yS1o8Gz9x5D9X15tU/8feKeJ
enNwA5T+KzyCn4bfmE20ZL6xD7Mt57/j1f4PpOT/2JhZZhIQ2uW5uX8+PKH8tD9uUgY+Klhnrd8T
gsYwaY4DEj+9YlgPM3Fs5pAaypSToluD1gZpaNujU+9sKg9U537xrWhqe7+N/nIJ/x8G6zvP+c+P
ZXG/gphge4xpE5f/82M5JQsgRJXxseqBAs8EPWtE4Fi1OYLzlOEFF+qiZUnexW1jlTdh6lPzLyZv
TPR/fAYaZVP37gQKxg3wZP52aRAVB/paOe9SrSbIk1ppd3c6VSUja0U+/b93XvCHdnCG+LoPRdwg
amVzo/z1vCgxZpmiybydPSfdEI+e9VGaM0ZlVGj9+5TX07VKAvY3iGmUYYCzkzTxMLfV/p+vvXFn
lf/14vNB7DuXnRvTd9kI+jfqhSrJ0Cym7uzgvckB4OFs3mx9Sb+SPjEegsq365DBJLo7+eP5u85L
+5mqMNXioTeNOtQCNED6MBShf7kt7pf8j0/mmmz0BjgMPUE3OM/+vES8NR1TsmdiZ9PVJuzHyVx7
30J8+reV1X+//zwyFSwcN4gxsN3N/fvf3giE5dqqGXZGxS+M00anRO6Vb76vzeT8Nsu7hbLohzSS
mk0uL+lF8t/bZcf9wAlwX4wMByIg3O397f1hNkGeQHQdd6SEFh8qp1nEXj0vZjQ1rZWe9Sn/N+DJ
/bH68/py6AA7IdAA1wj2/5/Xd3IYvuFAHXZ5V6lvBZHrPKq9mZmmD9jxxD8V1UdmtfP3f77n/gSt
3L8rJxkRMF6UvC55c/75ixe81WpdmPxYvDapNZTOgVNqruJOq5JEbtI8Wf8N4PR/f1v+uCa8fiA8
nMR/fzEK1vjYk6W3u8afsn0XtETwCzjkX+xrUV93Vl7YlCX91z9/1/tz/OdFZgMxiyL4lvwvcZw/
v2sKY8gY+qLfMWXrrTCph/a3V3NH7cg258PO6xSmBQaYvthST5vu7p9/P/mUP59wNi3BEOGCm4Rw
HKw5f1/7jh8w4cTDw8C+M4DJSf9hAOQ7WqMkN9s7L2rCDbBKeKZ5YO3nAviOnyVU9OniIG60KQ5G
1xIRFa/1aFNHH1Ls9Xuy6tVLmZXGFZVS7bqp/FkDaIstYaHtrWKiUu1hVic5XtS26iOtzOQ1Xe6D
zmypnaMmE1VEfr82+4zBAAQAHVl8U2e59rkGqJ9jM/Ewrs1vs5HmZjLWE8k174CIthxpRDGYl2m+
r+cyOYEH9yPZi/ojU3PGsMn63QBVP3sgMhAAeaL6ooAbqbsgjhsnu1YzXxxbzC21nOvA83jI/TQ4
5t0IiBOFWXw3yuADfgNeKwTJc6nYEC4mVzQMUXVqYWs8yWbo96zKIhtKoD8N/Un3lxD0BwEFKyie
74gSBrO5PkZMuKaPec3bWOcYjSrIH9sZgE+z1dZR5M+oTCzJJhFj56Q6R0cRdXFcB0rIJPrGy7bE
CQvMDAHkxQQRajKC09j7a7BdfGZ2YCMg1ZF8NEp1f1XDja6LKAGErIowF3MJdnxomRfdfK1dFur5
ws96JEGnRztjKL3ycRyzhWKYNOobXEihzjp0xTLb+OyH1y4VDlBEUT1IxXoDNcoBqKQzlu+w7zmW
IVfWWSTB2d66ekS/VDK7q5ieKvJHdBv+3UQCmtk3CCvrmINGKe/LOnnRmwPjqYILKkeorq6OifD+
Sxeud+OLwor+1xuZ/qgWO6eFavibCRo/1nAxtz4xCeKHrMGsvrHuxSVEQrM4YNSrHT85EcPmEKvS
jnOGsahusHwHqON7Wig+b8cYIItavWDcljWk9Nig2AtoDrXPxwvQUfhgTYAzG4g6rtX6YRUjAF9/
XMhIlG5e+GHiYpI94i4Z7W+WWzsM60wmj1E+SrmXPq+NM4HNpolUqzk++wQHfvSkMeXZNq3etqeO
vHl3FDRv+V6vW385g9dR35qhpM0HRtaQ9eZ540JRLkgGCeIshD5sXVGkU+jNS9tFxt02cmCvYvVk
1LNVRUEAKvRca/SG28mpevMK02LWnjGxV/ljbg92v13ashY/c834hUixQCcATv8FMHsOLjPrc67K
dcwhnGyPO85dkz6IwE8hO3ddzZUaLUUyxO6y33SIiM+uWvI0ciQqaKjjxnaeyFQLiQ68+NjuSh9K
CzjO5KM2pdFjFhYnvMzsiUKC0eJmWduOGZFzP4syV+8+yWYp/QRQ3Vv2la7PLx47AtDsXOQ5ljc7
K7yd3mdVhSkL71Yyoo0cF1PsdZYjonoVGGu+99g1l0edk6gc2ULTwiGtBky7VXC3vPvrTHYNag/e
siIJuFH6QGYTRpsc20OvHJ+BHrbUm6VjCN2W1tDgswn0hdBGugoi/432H6c+ry9lARTZFPndBGCD
viw3mGA4zZ1eZyQPsP4ekGQD13bAp5ScUm+1nJDdCUmKBwSUZosTHQem73VOZMw5Q/h15Q1Vd+VF
9J7A85z34lzTKmwNzU+eYBZo28CR4moYGhmeuWJuAfSi/i0qshlNEJRXs7On8xronY8Vbs2+RgBv
xqtUCXEOLhpo0jQHxqPjU8vx6fbdXroqvSZplVlRV+TEhgaQZLE75ZW7WViXQuafCbcbQgVi0U1m
Oz+WSdyfo6aet7hrl9gYEvs6T0F6qgRY8trJD54y2we9wP8+qxXgs6ml2l7ZM2zUkow7C0oy63Ww
iHhvHHN95B3a7X17KnZixKc2YpWuDnqJqa5W+IwFFJx94ApSaiD0wsBz5XZkd9aBNRHLjzxbLJiT
uIwKX6QXaazvulE2+DyHdghzS6AmON267NZaTc8jiUVm6/RMCEAJIplPahpdeZ22moFVls0JFWqv
30HdC3ttFAfOvVLE5eQqRHNQxL8GmpWN1rneJys33vXOHR9stTaHzFn9iHBHcJhxLcb4t8om6lq7
1z4rLeF46vrp1OGsymJ/CVJ7W6VWkDzktuY/C61xbmVKNsWwSxX7I/m/GAKOO5ys1ODtWZXVbQla
mQJSKoIPBiJddlwB3ZCtAccgQhGkxXmayOhdZr8Lfi6dM/xSlFwxDH4IJnVPPE0h326TRpQHpy9c
n7842qLFnPVQS4M1ApY24pHIfYf1BqCjHydSEbAWGuO8WIrQ292Fj9eueMjnsb9iByQEdF/5No2F
c+MaIhnWbhoPXcVLusjFM8zqOl71wT3CEdR/WM6EjSTI+PYbygUtCrzKuFmil78mZS4xpIYMHc1q
7Souc1EzAQym4oBDt37OIQRtp1xllzxt+gMMs5JJLlSSUe8ZPVWyOwel7usxx5T/yy2ZancNuIAw
6XDot3N1J6gPE4CHgZCWcmHxmaNECM2HTL2WFdkyIvM8G4Vb3loTG2ickGB70yfd3TtibmOHICuo
KWoEe7WiLOu+SLvCseDpvOo91HAWeD0iUeBlTPAMzWwIiDl8zUivkzWi0iEyDNRAPOSLoR08GyqA
O9X6TwrB7jxT8ESDzokXJgM5r3YZravht8cM7wBu34w/yT3N2xOeQMD1fGwsrCrGdavG8s1eHLRR
ppvywTPL8jrJSRA1afFzUlV0E+N/4BvxYqMtbZipR0GWGHiVLI31EFBwe5XTkYphJEyjxRquiDvS
EA9Fabzb7EmNtWZ+MSv1WlXTS+/fk78jRmGmsoWzAYvTPayLuR71ubGOjp680br/LsaA+X765U0p
HN/MvAwDBoKWgzHO/eWCvfbTSVGAvBruj22nrzlLB+D0Kp5Xf311m+HqFwkclQYspN+qh4JZ4KWb
3TzM2nk/skzoYrrDi61ASaSgSENJgEQuPpCdmditOQ3V7+GePqcqi7FoZzH4d6BkHsNyrzVFbGt4
rzO3PwQYIfjvcO3sol0f8s6dtkVAniMb1+LNrv3fPdrEoa2qb5rjaEcssxHxPgotr+UGHLP3Shef
QWOzvZXFzSEaf4cdsp7g71Q/OIIvnOq32mp09ugM5WYIBhDbwYKlcBTOdrWqX9kyvucg+baOmJaI
NzzCNZmb0iy9TeaOCxpvP2wzh0B4ueJ16NNd2zKm5RzK92s+/wRlRLqDEcNm4PwjH98XyFcFTJmG
JoRFqJHVrWg3WQZumwKIGX2XPsy0J3uJrBR5QfJcD8oNtRyPtTQeRk0Hx6YoTzHN1HtsWvccf1H+
gkwF0XpROCA8UGMIm+tH2enOxgfXfZmZWeyZQDzOrGU5cXham6RyoC/Vo/7CmfhaLHYSE3UNtn65
ENELRpLPHJvzq9NAfGYTQh8mGnG3wK7YCuWSu1mMGpxa7302qCHRWmiHuUQTk5MJ1kR6P83SvDlC
e3YW7Cxszyn447OMISiSt2zUWXxYlgRpoKbcvGneW/fNncqb9vDHmI1jx90RAVNbf5kxw7AN+sCG
4CNZL3dvuKo8kJG3N13vvoIh248pL314MNn+f7J3JstyI9eW/ZeaIw29A9MIRB+3b8kJjLwk0Tp6
hwP4+lpIPdVL3bIslTiqQZlJMlMyGeSNCADH99l77TldBhuilxlGNQCeqCD0dVqIJQptxuTtZqbZ
xSQ/ZWQ26V0JhwZ2dzofnUXcJbJ/GmcnvrWXcTk3wP+3ikH0msMo202K6CeL4leryecfo6O7E6Qh
51HwFHjUQ2Gcizyl6sQJir1BAcpz2lbVE6CSZZeUtvM+Nnn3kZl1LTakPtDMk3F5wxZmHnopmDAI
a81T0ZF+4/36Jiv/FecrY5QJ6cSyKdYwZTBe1lL0m7z3gy10HHvPwr6IEgVgfq/jFs9ll7xjzpWr
gOCSsyeplc8gy3wf6DOxN/NYWKOxS+zu3dalc1uRvXrssTJExOEONJD0kaxl/iZGk0REL8FGarDV
t8g/FQl1tR9aw7nFMpJsbTUEQWSmpn+CR6JnvL1BvQVtiD3UytiNSushVnXEGhlzdpB30WAWvzoO
sH7VrcZsRgBHiPKOIzOedJCdLbS7lr0+63N/x9G8Z+h3knQ7JAU7PGdOIM/GQ2YRreqV/Zxm/Q0+
hHbfN/V8JvKZbYcu4Mxihd1lSBMItXQtXeos75/AuvA4op29B4eJLfScFnXynY27Gw0KNiu7NzGp
rYE5DMt/J8BqIoFusV/NrMxmNsEEZLhB65GSESZKVowLC1Dy9TmNYxNp6wNUHPc4TpP8CjWfvUnJ
84QGA0qr4qgzeBPQbI1+OHtoku2+ak37xiyH+GywIuKLSFz/YfQ0xh/fzcBIpqpmRyPz6kBhG+7b
OCVWJqeUMGwV9No72M3k3RsNVRfCSYsj0yMsWXJnmuB3EFR3sZqa+8KcSIjOqRdyduBbveMQ5U4R
ZQJtpFxml/08+q+6LJgx8ybpz2bnt+/z6LbLlrqAds+OqnIwUY61x/6uEQRkoQ2eSqsP9CFeJhsQ
cddo/rRgBkoFcATTeCGuc2om3wJr7L6FalLnCZz+rqV7w8BZTQWFmy2XePSDa9wbxYmxjregKOQu
Y0z/Ncy5G8VzCKWvqLMTh0DOa/Ns4W8lp2ucuqyzcpZ+SZ7zk1Ay2Rhj8NNzi+wMaE5+IZH1o8H2
8o0fC7uSH0zjNkgkDkiKm9evKl/yoDePBj1VW76I5t2AS+JeGsO6fnXEe1DmZOrXR88dw0t64lju
3ujCs/mbGsZBoKE/dB4/56aYUEYBAxDm3su5HKgHVT0PzE4a/TE1rMGJJkhir1mSU9VkT/mXxYyn
Hc9lkAjJgh0dsce+z+1gufF7eIp1A4zCkquZXc0lnNK8t64yhrkw5o16NKZA/yhm1XzjBHnnomk9
sE8djzge6XkaS5gZhtWMfAXd56Ku8yeQI8s5YL//UmRifjanoNpphfdOD0m2RWidtg0z9q43bfkU
1pN5zlMO26oiRZ+bvba3wGY8vW1RjoqdZwMZ3Sx1txya0Yb+34beeSQyFaWd6Xe0SjB3Ul7BAYXz
vsc6dKmIdXPPSqNGh4Inq/Q2S+d96DF4zGyqHURh2ZvSmOnwXsL7psT0tjg1qqdLlHXoyDHhZYaK
kmTiadITa/3ObL83MU0WGFBy/2KFo37AORngebJJzxBCzoZu2TgwlrcBB1fsPfEsDxPr/b0fNqli
Gbr4d+nClECNXEo6fqgoiLFt87ldUSxyIXUcKmEMh5A6nx9r/uMuboR7FsL8PnRrSMOm+GTvSOns
wtyc97BAs+OY+3K6hGQI95aDkdunp2t1fL3ivTsOyqNiy8KnBQHqWA2YWZx0CN88q6CJTt9rbri3
0+QcTFddR4M+GSyRHcOPTpR7HIbh61wvmKKI9lxQbTX+Itcn1ObxaeVNSRgFtxL4NhfjMz0v6oWq
r2PemvH3Ppi5Hevceh7JJuYyA9lqWRgs68BMSlbgwMUZQ2bR33YJNcGknRC8jlZFU+amJCiF7Sjp
8S+65ZoP1h1Y/m2x8E2IamIww33WM3JjfBzC8Aw7T+JFLc0h3LPAKlKSzdoaTzRn9eVdSmKmIDRZ
CAKgaaOKExDg4FeCH1yfa9w+W7AkyJwxKeUQHy7GEM6BlbgoD1ukzoo3TQNNlBneUYaaJm+3v7jg
jSDYpeAss5YaM1wH8pqiV82TTXhupbpM+8wTr0ZeUDyu3/tl9C/u4rqrea+/RhWOvy0BGbInpJc3
mSXveh6jLDuIMGazuOZgEOD8DWkUhxyJgzzciXT+iTH6hnrHC1/9V1I+h1ETZarJhRoGEK+4x+yW
AqnI9PQInrGii9rcx3b35MAu3bDV+FaQdeeg4t+Tnp637uQ+9QuMhhT/pNPArs0qmuv6IaawbAWM
4P+4MKeXt6n0v9dNcMhhREeUp+UHs80f29Z4xizCHau40YG8Yg4vUMXC5Y2y0ZMAF7vtreyMtZW4
blejtKTqWgfhngMSK7bcshnVS0o0TVWBmeeJRhjx0nPD2ZmdAwQUOhtnBAZ5M8E0kc/zOxluMsCt
3+yTAG1uX1V+r89hoz8yC4dmjtZr7jJrangoB/FVlFADQOVHJaA5kH4IPTFZ/cAeCigBzNGN9dbn
4VPSJPbBjhNi6L27dRGFb8aFtI2qjfwyOiYTvuTeUnl+8a2RDRiVJQ0MP/JyFzMd9rzQ2I1pNS0X
xJP8DWG7nn9ZhdmGL3Ocxx+1kw1JxLDap7fg3lIf9qtFSKhDocXuUpMM3848DOe9JWTyIzfgAu2F
W9fqniC9GL6VjqLcxauW0rjMjYtagfu/noYDaHfegMSzUmM75JyKNkC143pnMnE3dKVML12vH6vU
gB2lXpHw8WrnEF9AEUaWTlPq1iz+7ivWpBl9SARC7E1K/d4ZfoJ9YupXRsRi33eojGMtHoVhoNm5
ZneDBfKajol372NTcg7JMowmhrcWArLkMbcZEpBR4PXy/TS5VrhTtjYhXOdccXao3a0Vp35+TDAn
X3PPLU8ttbZgN5wkf8Q/tv58qf014a1sNkBHWYX6Ja4jkIV1zB3KDc+2CeyQmR6Cn5nmxAR0zrTZ
l2gSm67P2qMr/bfBnv35ooo4tc8YwNwX6iV/IjiPt0RyBRlRx3NJvZl2u7eSRFVQVtaz4SyIko2m
ficrQaibm+GjcJTaJ87QnJoJF2luYHRDnsnpcxPjo6g69Zjr1tv3ns11bncfM5WGJ7800i8x93s2
iga4HYC4RF/7xkSWNgsvOJg43u/KZji3JD2Qdlsk/XzArU26opYg6DMHD07ucSGM8qiAnH9hrYyN
TFkrGUpXeHNLGJ9j/YX743Q2OCMdJU+sjTEn+J0Wa4ClGY/k28eQ5YJiQ3ZXJQkx3syyzmFqISmU
naxoCKBrcQlpqRql451ij08Z+6OOt4TO/JcK6fsVlHW+b4K43XU0f26sUjJ0BGttqIWIOfADsUIs
qR2CYxqNmb0UET7dgC9oqs8OT7jIdiqCPAL2UdUIFkKGLAFJJnYyVLs8I++dOCTwDeivVy8e5Zcp
W9RT207f2qkedkYCoVDRh8QENCfPoL2BHaj8sawm7N9LNT3mpcytTYhrf9vhsDhAynZ+aNjQZyeF
MDGivN8sI78KRqIhB4itsTSzCodWkvzq/SW9NFVNQpJnH0yFcboavfqgzKF7iEkJF6K6GK7JBBZi
3ERMDVX66HKT3pssQogCsaYPJGelgiwdUKHaJtNoMSMD87Hy18RqF41oCi89H7z5UPIsvbWTRbwO
lIKsUMqGIEeqUMWCnGJXVHh+6gyQONoHPCkT6QIogFUWP2UqrV3m+enJ7fXzvEzmsfE7/yEzQjKq
4G1+kFJv3+ywMegNreB9lBTIy9B3UCQQTZtGGNiiGAsvonP87wY53gdRwN1PYiN7Yavg7ekp4vOo
62EbpCAph8z2MSer7pGyCgiT6eD+6uyWtFXaztu899zIoY7zxHgURJJR5dVbxuZ2NQqSKCBDl+IF
PqTjCBa18dcFw1C8tD60P6vqxndIR8thDKc6cgAKbgPajG9I6IxXCi2Lx7lsn+zRTw9qACDliRz4
vpPPG4MB7ytVzPkdn7Z+DPzWedY99AN+JRhfRpY4tIGRKha3HfSlXdtlCGBsoTbNWmIFg4+QPo/1
hZMH7QcfPukcogAN2bR29DKYB1nZcf7joExilmikqJ2VekPwExSTM/YfJksjc4snzr+lTXdCp2mM
5jukzfKtsuly5hEFDLpNJeV+NlZYNnj2YzOuZPBQNhbU73wqVthfk5/UiGTKKi/BjUoNely0Nau3
Mb4jMWXsYptZybN6g04yv1ZEcLPsy2g3oXOhUwTyEe3pmQQP4Bb7cmr9h6aYCMM7okWFBGlHKtaF
ydEm/oVAoToUSy0wyNEVfKhmK3nhMWWQRgCkIB32rrPXtq9sNOZHq4d2DP6JZ5UMBsjqujiZvjJu
PJBh+9xXHqStTAV7x15h/LIXPE3n77M9c0IWhJEqVM9r0+DvdPTsHLyyW/ZO0M9bqwH9YGuATRzQ
ashUdX0qSuaoYPE4bsRsS6tGWU9kpcMtvY3iDi3Z3QkoMXvWntmRmmqofR7Aj8QE+MYVjDW0k29T
kGcfGElFBgwbgSzVjctdUsBu9pblBOwgIY4T1nt/xGPY5uORBR0CYxU7jIiJOqLW+NHEQLTlVI0q
SoB5NYwH25y043vTVerGz1zzjMN4OiAoGISUSy8KjaI4rryB01IVnOESgcA1xsEDLqgF3/2YXdkc
pDeeGwrIzOP81qdmfZgCv18l1KB+F6Mf8t6rD+Yqa0VY1xDze9pl4GvcBc1i3XK89H7lYN62FUUX
UWBlwxHPBV9CXwXfMFjP3LLVa64F9esBobyN5psAKw4SonaD5zIwkWID+cUhJbmf5wlC2ez/YJFF
gRzHPBKXPsx9snUbTkdYwoz02fWqdc3UBocuqNW7Im9IwHzd9pCn3C4DDxy2e/lz6kwh29QS1UyW
jvxl5QG1hCWH2H51ove5ydDhTZrcjGVVe7wfmBWhPWwZdzp1mpYlfymRSZaotWTCMdNvjxZM6ftZ
YaSBzDuAcdZuTsa/QaDeWan3p2O7K2MymVV1UjHYmmnoJTIOhpRsJwbzZsy6JWd8lTrdrlLbVaoF
R8SkNVcaYANgNv1p6HvBlKiS+A7/POfQTs0PHsLPyVwDkU2h+CHBOoMq5EBG3pgFgL+RbWKbkZ9w
yP+V50mQHEMVeMlBB421sjJi6DYoWi52UMgPynHSC9UC049S9yHCU1s4p4DvUb3VPmH0JlEzT6Up
+GWayfxSp0BUHeVZJOatdVdNeOaUGXwo8JZy833AEBfvBiLT3+pCIqJTCXRXYSZ+SB0Z7zrgijU8
0iKJhqRZHmFKLgP5QN7/Df5/UkAcNLEjh6XgBtuzhXdAElF43av0OPEVffe7OP0oXN3sbDbjGxb/
31KRfpBCR4uekzS/Fx7Vm73j8+i2E2VwT6RnIsuN6ay7gHrHmtjGwZ61Dd27CF8qN6crHSC196Wy
muA+JfqmL03auOexXtwLEHRORMRfvzuyQqSViXecjHzmOD/CZtHcYaDDpq662G1nH82EVesAd/uO
fXlq8PHU/ptoe3PLMKGJ2JR9/GTBu3l2HBKQJlxOEsAJdTFzJWnBdgaxnPo0oUyF9y6Ff1Epa5uu
UtDU586R0PKIuBoMnJsE/37NTfCUlDgCkPHK8NIFJAO7UlsdBG5reMvyGKT2Mgt5V/VUn/jzTBum
X9CDcsQ+Dj1x9kJ9sZpqiWIRRJVdonqiXB4CSPzuwXUdSU8yW11ntxQGsbiW6B6u8HWqStZtH+ca
cexKPsfWt+EYzYlBjiOw+djIrtnMQyP5dYw7Cy09JovOA+iQO8qk511ZwUaKk6Dc0ZG6atxp8xRQ
X1hgj64sglutDB6WMFHJLQqYcemF1Y0Irp7zpHSSHWwpqUOJV5qhkko+A1pFJsVmne6RIcm89JzY
uNckDfFimYeEr+nzIe07QE3Ay7egUoi23TeZ6RFcmYfpZcyEM3Kw8eaZNUWbnYXtlPPBYYnIZnyt
bB1itozUjM6UYfRl+DRC3tmmrY1I3Vncoigo5qHWcLMB39DXDnv2lqVIYtenunIB0DtpFViPo7LV
dzq7sgcwtQJUe4d3iiFwEN6Ggo/sDp4P2MiiXnYGWwOcS8bIorwjBKQJiw1rXdHYpLt8wcyV2ywL
yE0uj4bspyOR0WnYeGXCuz/CCcB4Y9qHNp/9Ez7wWe9Lxye6UDstMMWZq4xg/wpbcogoiFJlt9Aq
6VohGnDoi4GfqzDLG0sMb4XW3hcZTuDGZyC3+95IKRtZ2uWShjIxCUylC6XeaoK/ALdx4EpANUmc
xX5fLAL6FNfcBAbCGl97MpfwE24pT2k4ifIsQfQYRbtjlaJQ2BjvgcI4j76UfVTxs7wKcGV70gAc
c0hebAUZggdpknhZtPNDAotA+x1S9ko15U9TD8edb6eTBk95YMXHaR7RbxycWM0y7NcQs6ATIMJ9
8+T5c/bSMOw+5A4rOdNy1KPtBuzq08IXTIOyNbLDklDpeebAy6qCAKA/0abGFmnHOQCFbzOWw4Rh
0CeWD+q9Yig4hpOHOalMO2wrJN8yK8paEetHTccOn2fQCqiuVW3ol4lyluLtH/9EpjNylwWOo3pJ
QrMd712c1DUFz4yb6IctaejINgtemnQiFlSjzFbXYjGFcEHl6P8kjtxwz4jjEf/SIpHNT6Dap3sr
aynVmT2ux81UhDihzJm78kb1bkuOFRN5+91IJ1xBvjCaL9TDExVIDZlOLwYXS39rsB6atrqvGu/S
jD13usVpfPIvf/pJSiA77rFXTAQRXFjcGKNZ9mwWLI+8CJFCbso8LAoOjo8k8VsmzyoOBorRVyOS
OfljdZBJk2JcW615VFEHOMikMIDIW+E0q5PBYrm9kzyT7LvYECm7NJXbzRdl+Dy02oG3AWsSrC52
yRNf28VelfGkwmXe+ya43S6BvOB5HzUDOZqHNcFkdiBs1kk4CP6/uHV0A2OvaQa165Ye+Q/Hon0b
q46Ql88TEndYqk8cEipIsqJNPqxy0M+cJm8GtiosglRBfUjXgTajinXoDw51L+9NZoePvR6yW0LY
SRQztjzDOCtOrseES6YuvbX6CZpfyngdANn/2UxuUTDDWgOpJXDVG5lY5ikbAQ/hBnC/aeUV32sm
2xcFCKXa9LZYj54V6xH2Yov7Xed2fh+PcXnnCjdh5JvzS5Hb+hbk2Jr+H6a3RFf7Jg4sBWeEy2Pl
/NIFrYzHtC7uF8Nn3S+svD1x3llQbpOhebUt632QiMOZO7XXcUARnmbXuRtig/sj7PNvZd69kzuI
D2KUwbN2RjcyxFg8z1r7ryy77R2HThdHimiOGVPlV0WqYVf6KzSzsbw64s7ZX+2BqFdu+9k5o2/o
Rk4c3OmzeSxSYbI7wH0WTEP3BYX2GyQH0IFFWVxLruwvqUwfAia7q2W6732cLMkOhlK67emcjdyC
YhQ9YY2DmyFoqmBIM9WqXofNxYdsEoXYs+mhKO1rbstum5phb0YGofTrn27Y/6hl4LmW/Odzj+m/
NBT+3/UYHn7Wa6No//ml/h+sMFyLZP8+1LJRDIafKgzX3/GPTIsd/OGb3IVC57+TK//oH7DtPxyP
2FPISGK5OKsxP/+zf8D9w7aIOASm7WIE4r77P/5ZiEo1ATZsn99lQgqniiD8TzItRKv+1WFtu0Rm
aErk78gf5JruJ4e1q7NYq3jUyIFJTsFZYUeA7IGdA1gyD0gHbOHmfqDJfVG1TeS8BAa6xcwneTKY
ff7mB6TSd2PjFbedu+K1ZkalKsoYx1hOIqK8Wy6U3K3Xgc3FYTvaPRSIARpCgWcWlpY9deGpKeP2
kfRfGEZhlkA7ZwJcDVLQwh5InAkDH4rtJ2wt6xl3HwPfvHXCxAJWy6eTS2965SwXX4d44Y8dE1zN
m46Dq3kCLwvMroh/2hYiv6KIfq1ZaNN9p6u3Ucq9Kbw725F3qTe8GwvnNh2Q60mvpG1hC/eRHqmV
H9UWVXaHBxcBQUKmmY5xhb0K8Df/HhR7VIwdrmgQCwHETUN4znA/4V/57tmvXcjIvzGx7eSkf7DX
bVmEMan5x95svrWDuI0NHaFWXRrEbsbrhzngvGnkw26x+J1KIOYlza5HVLAmPARIdjBd2cjyP7s2
ER0aY2BCZHZmfovLVIyS3ayLMuW8J6LeM6efwNk3FrFl4CHBcpxApqw7dR4+lvFzXnCwWhO9XEm+
H4rugQPzd5IcAmOqpl2lrE4ETVGPGRItitiL51XryZSblhH3rn4x90NZnuACP7DP3fL2vnf+a84C
qza+JIGzz/v6jPUhotl9Wwz+jRF3vEkgm8OazYsDIxSuW7fniM6zJDGfUvGIGfFlZG4k0HRIKm71
mWoAn8K1CBCRG85BWBIUzd/YYQH0ZF5zNuMR/A6NMvWcn1CX7lEVdzHOg8DNiMGyZYCMWmf+o09X
kNAW5xuEYREq3rmMx5Uh6YEJokzoq9Ofe7xaTY6lKH81y3Jv+eMOBYif2n4BpnfpB/eQrGncwfjq
w08jlEuze/vRBfrOg/2eUKdGReIuE/099ucdgvcjII1fyu3oYOhfXSDCLtN4FMwjhOByZ7nNXYUt
uKc+gBs5VU3+yZUhvYQ2gMfpNrPXbtHgEc//xlDedowfY21si75iQhDlfTiaxUuqoZ9OM8VpcXn0
i/HoSQ7pwuTsaYIni+l979obHh/wEybm3KXoXg3+NbQ95uNY3ck63U7lfBVU1pT4jJi287skGw82
T7sZx25HKPU4umZDnVjbuzupOQZZ/oo3lXsryy5ey3JBtVgyOpguY70ChcXJSyuqP8YbO24iKjgC
7MzBrXZbLtbspoito9mU55RHPDtuvEXNdOoY72t6ujY+5lKaKoGNs3oJdXEbz4QURuM4+d6vKe+j
QOr9yDfENuTJxPK/Lbtb29ftXQGv6N5ZEE961rMSozkQFRvSzzinTwUyFynX5iGb9cWhCqvc5Bp/
AZSFpCt/+ph64MpsbXbN4D1wgSH4JEbxZTax5naKBS7I/iincm7Tq2Kr5viYkshfSlhzLAkAxa24
oUMFMblSOoLzdKfZLzNO0FDGh0SYmKFaMcr65Gzb4im3/CdJroB084tXQBsuOvQmfvQgOQtLHlGw
NvjFJNKClV2cDni2TG5p47qB8nk11bSbjDCqUF0I85xS+Mw9E71NKoQzgdww19xIcIhIgRsu3F9T
U0YG06ofDKhD3NpZVFvygYLqCmYIXDy3Tt/nUl/ceMYN3QJh6pgPOc9Z5iWYyXN5coMUcUpAMptz
4R+7fpBIhW2wIYEQVaW5gw2ryLLjcQpq7/vSBeCDAn6kEJaA73d4aTCl55xYDevGtNqzQ/kU5oKf
HXizt8bpGHjjZG/3fRT2zjU286+uSd9Glp6k521bd3miHecmdRNiGJSYdcm0dfR5HoFFNFW7dZW3
L10qdufuwSydX0tQ7zG2yYjH2nTEukxxK5ibHvndm95EMexDWUNJSvUVvgucniHSKa6gWostn0C2
7cOAgLU4D3CqahfILLcj6OqRV7T2aXJ/GhBMRi8O8Ej9mHqOqnShiuzeAxKzn5HwcTVtOmItTYe2
vhi/JsoO5AT/ThxhOF5zcMhcMd1JeXzsznQLi2o/2rK4A6nx1Ya4my906/bw/jQB5cRVQGaXx6x5
l20zfYh0QoF9Cjpvj6x7ian2awdDRn0sY7iJlpyDs5jqiRviVM9UE+qW254YNJyxuI7rH8Pkw5rU
Q/NmdzQSH3XHMLqxtBM+OGWuWV+gnhhbcnHdjy50uteJqNGb2QwlhiJIFvfTSKgBK0ggvtap7N+6
WeJyr/ij4ZeDMUWn76ur5zDdEh0YuBql2VLREldog7qzDHiFhBkQcW3WvgCvqdmTolzwPab997AT
xpOj+rWMq7JMWEUAE0mmdHa9A1yJuFz6ecqg34Sws4qBUw2oi+Jn7wrMAliv4M1oNza3Za94EwjT
c3cpG65wmgNd+VNYtv6AdWumt/Q/+cbXem5haSAKjIfWhGhNT7DRqAOn05KkBbpkcOQ8BUC2mtEc
Iv4bd5epn533wR/4aZmQ7M3Scnai0gbJcJP5RTVFQpOTupaSeMWJI7Pfn+pBFMGNRdnltvKWwnqg
QVMxBZGqqbe2b+Aiw7yM9D8PkDSOJI0T67rkQUZKaEL9Q4foOIRiTTHj26Ufaj9if0mHIXarNI4M
eg65GwzrYbBGdeTc0hUeg1gg1oud2BM1k0tsEkiVmWnsUENm+cxnl4VcuJk+inGx6zM8Vyz/OO3L
4ErqaLVyWFJAn7GsWt/qKU1HvmWUWqMaE4jgONXn8V1Dg53/XtChUm4dhlpaRnmCj7t+TGiea0ZK
Se4Lj6Kfrey9zLyBnUTZyTz4HPn9tK/eUQCmYasyytYivgEuz+FEcKifx4L2jiWrlYzmitlx05s1
M06p4EVGHiFha+varrcc4e8jksCbjfOtVY+UAHWQPMyI6wcjml7ChUpjx5d3OjCpouXDx+qAXwxc
P4JkzwZROcaZMyFOjYau2ZcYZDLet6ZrOI42lc+zVvNSWN8IROwSN+aK8ZECkhPSG4PAXMUskNqe
OMCXkpgTPrXMo3cCn6zyIyPwFI3IWN3v+c4uxAOo5DH3HrC/M4FxTCUVZggc70EP5NZZZpi7mIb1
buHh0h29xe7ewq4cr3Grx2Vjh6VC6AHszX3Wyd2NSHiX8Qz2LOSWaRgvTVO7ObBn6qp4zwa8RUMn
W+9khKYqtwasMlyLEG2oujEK92tX5W6yg6eO49Q0gQ5F7IolxMXRB/bT0DBOJMu/ai5Mqk7iNKY6
lyQL4VRLFUUEVp6CcdyrUCUcRfCIcpUVnBMy9vJPpFPR3TsJEB9OoG2gJmkXNBHBABpSerxcX2fS
5SCumljDuMpywS41h1cU8fCx3F3s0rC7oU8gDSO+OtByqBEjcybqVnS4eJf6h+zb8btyJhYBrVJY
7jGIedeMPf3PHt8q4UmfbwuS4xhTjJqQNbHspzbkxS2Z+gkIzdR8KjyHTwm0FRaCMvScqENlvS6J
1m+uK/HU2MOEVaDPqfrKtf3da2pz7dyilxsbHSaeEb/ZpRyZ+XYUe1clyCiZZYfA9YyH2ZakCEdK
O79gekr4hmxTFio/hkyN3i2rOQU6rHMckDAlU1XgJ+GHG4sM5NsyzHczBCG5TZW2X3Nuzmh3ueDp
bNBUzHrWqfwn0bjOh1MPCL82eG1M96ZuPgJcqd0Okal2DjL2ymKD4dphHLEC85S2qLNbOcnhfTYN
gGkMStxvAaP4HziZnF9ejIoJhVEQT20n56utHS/fDa6AlMytmaWNW6Sau55pUcxc+oH1K9HNanXF
hzgTwPKwNJI09adNg5jFkED9BE7CApNM3btsQ8Kl6D+mHqz2RiAfsQlFxhqQgU0+JMcHVUmoknOS
w5Y0XX2DkBHL8tHp2haQYFlijqjbkHQyFGqUzl6EPHjbOcdxZAOgKiOIaRiYu8ViddI4JF098Pk+
2clC7+eG5fDWH+kpjbRTtw9AFAxCIHCFvrZ+F/6wjKbmWshFgzQ6B53eAjYbWQD5pHj2jZ1OjyXW
vgfOzwo3hC7AzXEhZztqVju0OO7ZYkdxFip72XVwgmIbY/CE8WXiHuklGKwwlPA0JG7g7hazhsgE
wZYSUEzA1V1T+55aBWeqakrZIZyGIVVO/79bkgDLSisBGvJ/Enbuv/3vzZJ//pb/apYUfwQ43YVP
PwGrIdOBAPBfzZLmH0Hg2ibyTGiFoY1G809lxxF/mPwWLyRWjiT0Z+kkhLshhZ3i/CHQZbnReIHL
r9NH+R80S/4r/sGAiSFc3xfuJyyBxXzIuabyIeXYAZEvdkt6Kfd/eR/u/xHA/2un49+9+Cfahe+X
WDhoSdxZhnylnODFdrt/k7j/m5d2VsrEXwlAtYMpP5QUvXqV4kgQr/z75d/l+f/u1T/zQmIr0yj2
/i7wp7vGDS8O1IZ/AyX5u9f+zGNAqwnw8Pk7NRpfyaltEzNMf/O1P3EtUp33RYz+tatt96mcim+9
Vr/3Wa6K5V/f8IRSDneZpL8TCxU4hY49TB3sDn7rm+Ksb9ZfPk4sPYZ2bb4pMMmo9hU1cozpR7/3
4iuy4a8v3niCE17s7UQnoUUp71frqObfoCf+7uP8JIiG+Low2vOW42JF9JTc+1Vl/Oab/unqFHan
2mAAqhniin0YBzNA4VHD/Jvv+qfrs09ItwWTosBOqi+Iuqh3zstvvef2p+uz1iTMZcNLCzmTNB7a
q3Tb0++99qers+zKqlzs3ts1bL2B5SFLdd3w8/de/NPlGXOUibu45vO0qh+UcV+xpdz/3kt/ujr5
llB7u96zEgoIOBNFuo//DZBsvQr/G4Dyv27j9qerc3Ebv7dNHKu5MxibwUkXNLiEs2UR3/zeX/7T
FZo6qZFbEFV3Njs6YRqXRP/4vVf+dHnCTw0XdAsP6px/pj3uW5MMv/eU+HOb8Zcrn3Ro6yVlQhZY
mpqIEc18yrLvfu/v/eni9OecrPya8xkd94qP6CjbYfd7L/3pwlywIJhUg8BapUY1te0zO73jb730
Omv89WZICUhm2hwgd+0apkmE0f8KHZG//N6rf7o0YUiBlcl5dayIb67qbqlR+b33xPp0Ydq+RDE1
cdQYpv1jgXmAW8T68nt/7U9XJsiayptUMu90ADLVG5sQzzStN7/36p8uzv/J2bn1xm1DW/gXCaDE
i6jXmZHvdmLHcZq+CEnaSCIpiaLu+vVnTc95iNm4PiAK5KEIGA7Fzcvm2utr5bnifR7W3KAKtsj4
5V73z2FNe1EZtePeU6SK8tomnxfO/qoLqU5hbXtxCUErJJk1ssR1z2+Z4Q+znm/CmvY2zWaHjtXU
y5ZPNTx1i1E9QFcatpzEXlhC7YHCBbKwvK2hLZPzfIl7+LewfntxmcAjoBfgBWI9YcOxT7OfEPqE
jQnxAnNwS2dRRb/ljix/wy3ipaTvOIGdJ8NvNofzw/GvId/gYrxDTYSWY9jXd9MDKVH2GzQixIvK
WFFmM+3WHNnZ5hbS2Ol5SroybP0mXlwKEMQTbcEKXKj8YTj71ED+F9ZxLygdSBibXoBxTQTYWaSK
b1oU34YdCokXlvMe1zSeASwqpuUyHpInpA3CopJ4UQnmoIymzG45jRLomyskr6qw2U28qISMbYd6
qMeGliJxVfP6roJxamC/vbBUJbT63Lott7X+AwnQWzyPhO0MvtlcKbPSyPMs0S2gadmMi6xsuQua
4bhuv44eCAuKocBMzGUJV8gJoKiDUnNQaMJQ9nXjtE0aiXoDDPkUXdctXt+RnAqZ4HCie900Xh5n
hnzqlmtG5txBNQW/Px10lIWP4+vGleYtLAJgsIsqqj9goc4PEyH/Kx+C9qf8u/t/Zw1E5kWm6ffK
sRRLSufgotym9ATqYdimBgPh1x2H7zWeDS02NbHZp7Gs/pi0CBxwLzIVdLvAcLRrTnGYfYqGev6i
jAtaruCt6PUbSmomR1g+VUX7zFfxBGJY0GIFi8TXTa8gpQ0pbNGwz+vmsKHInvHAT+ntl6zF+yDS
12ueLvSmyZCNNPQ5aHpLLywr+AITkHXXfICQ+bDa5rnSe2DbXlSWmqNavsaIdLLeczPG/9QFXoR1
3ItLnASZBBAXZx+X/lQrHtLNOLeBjXtxuYwotilpjTmY4AVElO23vt0ewzruxWUF2enSQ22UV/F4
T3Wc86EOOn+fjZdfnVCyiVBTSYUpuEd/w8/sByN7WOBILyqrjg9pxYYtVynEKQWk7qjiqJ/ChsSL
yjneUPOI20Mu2w0mccigpFo/hLXthaUzTWLhgrLmjKFQduViucYTRBQW9NKLzJSMTskCU3yE/DMv
4dd02qK2DtseUi84YY8fUfjR7/mCGsmvJh6zbwUe466DRsa3WFUoe4GzB4fBRsc/E6Ge0jEsfFIv
NkcaT2otObLKwDHXC9RejkZh2Tbhmw4PzvTEoY4gTyx7bPHa37j2nbvDObz/fcJHEcXr+IF9MZ4z
Sb/lZAJbcSY5GZfvS9OcoK86hQ26F6IM0I9hA2koX6GFjFGgQGQcNhdTL0SBc0H9V4Tel4lFiYqd
Pi/IqIR124vQEqSr1O7dlqeTjXKmoe0CUurvsMa9ENXEocwLNik5rP9elFv+7G3QxUekXngWIJkm
c0Kxji/mLzOmf+Muqw5BvRZecMLHhTu17mtOmu5rlxQfSfU9rGVv39x2BS8mYLNz+Hd/HBQIIHsZ
NkeEF5mGuLpvUfWZo8BrPqLckcOoLSwnJoS3a1KYwG3wEdihDdk+la39REBLChsSLzJRvwErVhtt
eQsfN4Z39YHZsMVK+BHZWGipiUtyaLZwwioEPKCD++3F5DxGUcFnxGTfJ9DJkudsCzyCCy8kYd0G
6y5OthyV6l9waL4RcGALG20vIDsDY5uMWHzIJv2kSvENxdaBq5TwQlLUyLOlMFHOQaMDGk2gpKyu
2OegjnMvJssdpibgzyQ5t+vtKgkqAqegxL3gflDWDqV/DDOwofY56gcYEUEiEjbg3AtL1ZU9s2sC
+9CuvpdxAgPi8SlsSLygBJGshh4GTcdt8gdKcT6BjUDClkDuRSWUP0wnoBPla1I3R4H8IyQoX8L6
7YXlTM4lYKjvzgHE/oFyna8yMn3YJsy9qMwyUQ+rRp462/QHeBnNwGU0z2H99sISFXeshRVAgp0S
Hj/FfGVp9c5KdZ4NvzmecC8shYR1mhU7jifK0O814I+ti6/SszcpQh+4jNAw8mI0cRsccjpkOlNq
vi7JBHOQ4q+g4WFehBZjolFzhulIcPEWK/u8C/lHWNNehKZkALCQYXjKanzSawtf9CywaS8+SzHN
YOYhW1iS6UMpzkK8PrBpLz4VqzfoitFrW59dxgC1Q5VjWFqMefHpxnQYKg39bA0y5kmZbb1GDen2
zmn5HIm/mY7naqlf8+FmKGdpUocVEeXQX9UKw9cGuJt3JvtbrXsxuoJoF6ewlcpbEf8oR1Ue2Cy+
hc0UL0ZZwxc7nk/KtmkepxVVnIvLwtYtXwm0whtjBexsPec54U6ke5QgoWI8rONeYA4jjBM6LIh5
Oqf3iZ3BSaRh+5uvBKImKUTVYkwWU9zB59LCiEo/B3X7DJj6daYsKNlcpqzCgdZ8amX/rRmzr2Et
e4GJ/X4oUlrueO1JS/hetuXXQoz7O2NyjpPfzHDqxWbClpZQuNrBxxzQ0FNZmfUDTDXHp6HKYAUS
9hO8IN1s16ajxLMmTMrPOJHux7TVYYuLrwcaiYBB/4L8cgKfeBXLC1hYvROfb42NF59txQngoNhD
JZS31xwa0blaD6mIirDlhXpBOnUOlN1NIVXb6U9VEn3eN/lX2JB7G2ma6jVmgN4D+zLxa0bnEpbR
5XoZ1roXpBMpWGkNcsyonYDTNHdHs7dhj+DCFwSxxQwodsFFhVQWPrc7Cv+Jeme6v7HkJl6YDkrS
zWznmVhnj4txl8UqAp9/zsC6X5eAFaX1kCZjecmiqIGtmPixCBT2BI24zzFMVGLgJo+OwxABle2r
umiGQDEgqFuvez5OUwd2DxLYhUKZGeqeUE8AS+ywnp8/xS/KmirKxrnSmCtwwj9j4husACBnhjXu
hSg8lLZhhkF9DreIW7vJLzCtCWzaC84KNWI4IlZ7Pm7xt8hFD2pLwhK2iReccIsau1lgzVrIdlW2
Td64+WPYgHiRCUeXfmtSTMKE2GOfTSgNUC9BTft6IGHg8FuDcp3v0VihEBCs+D2pwpLvsReYo6Yo
O8OTde4K/SEdYT3LA1dZXw6EqgYOE0OMdi/U9xgHFRgyPIYNibd7Qkkn66xHr21VXK74mEZG12FN
ezEZw0ER1vDLmscb1NDbdAuFQ9i2E3sRKcS8pqqNEZFshy+tfphU9s6W+cb6+g/V8Jdg74oBPnNb
u+ewkALytqa3c2oCu+0FZOQ6iCJrviGvPKN2pPg0VN2nsMH2ArJohpiRGLFeQDh7lRZ7dS2nJWzp
/gdR++uYbFE62izD0s2jS7uB0BaVeVC/fSVQbzvY3FRYuBe22gdgYeDE3q9hS4kvBqp2ihooiFzz
6YyHH5qtAhmhC4t3Xw2EC0QEbJbEMb9Hfa5rb4vuPXTjG3PQlwKtFV57wWbEsY3C9wn6+Z8pPEzD
BtyLSqmoUGOPOWgX/jDWA9y9+TtN/0P2/M1R3JcCUTjLCzhvrjl8jFEbm00GoI02rrMbwhhAFMyQ
+3Rf5WMUb3AuM8s9TIP3LxVLlluStckXq3bY080rZdPlClLc/ZIswwdKBJxt3UjACCeuetwWEnVB
wlZYfbze2zO4Xtm9wlOPWIo7w+ebEv6n/z3S5xH93Wh40Y4HZNuPBCMto0G9ODi+osiql7E5JHCA
fecfeWuqeHHfoZR0jePzVEnpFwbvbm7bq//u/1tNexsxPH2Fg1BvzlVsXhI3XhcahKOQtlFu+nrY
t8q2Fu6Nc75n3y2MRMc97BrLfZXREuN5eowwvtvZv3ZbTolUQQPCfZWRWR3KH+D9naetvrM9RQJb
BJ1MUAL1ejyiuW5FsSJxvUSiOSV9DfR5ugTtDdwXGVUwqIy6Ybd5kQ6o+y9gNICan7D6oX+qtn49
HYOXVY56xKj0BI4xKFWGK4ZO3jnCnn//v2OIZ154JqYgcdHgawIeWjxl3fwF7glwv04vGuOyoHdT
7uuNhrToOygvbQ7rzZrkSzFmD8h/Oh4Uo9wXHYH7AfhP0lvUcMD6YV4aoAA4PCLCQskL0y5TA9Pc
wQIHFfEHeJjDibl+DmrbFx7B+obHiUbPyRRdapJctKr/M6xp77i8z6j6RXkpBh1UjG4abuC+E3Q5
4dK7xgKYCrN+KFRyZVB1fUhdxmAjCFVtWM+9WC0cjzp0nEFnmDL42VbjsYkSehHW+nk3+eWs1dcl
2LYCkm66LV8S+CxVQMOErbq+9GjXOxCOSKyiXNbdxagkP4CuEfg9vUjdSkAtW6lRqKQn2AkAZXSE
51Ng495WyggIjKNreV5xUcMnfL93vAu6pnAfVl2mbJ3hVczzxe0/BpAY01qGLby+8KiHAaPWMJrO
yyga4N4xnHmdsNUImin/Eh411Lh6QOt1ovNoUzc1Xd5Zdn+/9XNfddTBlgGA042jJlR+qYS4k2Bh
hPXaC854SMHxgkVEXmXTAPv/7O8ixU4d1rgXmgrFbLGEszzWq/I6HdP7mQbGpS87cgUcPKlG1SZ1
CQgVCo4CaSPD1vD0/B1+CXo4poxTM1uRD/sur0idfFrgnxQ4KF5k6j1ZocqAn/1g7cs0x1/gxRp2
Ikq9uJz7RNnFQkO2L/UzHDOOZRb21MFT72Bb12ImtMY8ES04kuB3XYAaH5bR477kCJZCImlgOJKj
hHg/0kF/TjrAnoImoa85AppVl6JIMQlL8iBbcrFHJOxTCm/TXLA5cN7vIl+Rxboe3cggTAXGJKzj
XmjiY5KZlej4WswvSOx/sU58DmvaC8xq5lvCkbbN1yWd4T4CEItLw/ZjwV8Hj5TGwrPUiLzu7C3Z
+lvTp4Hj7cXlskml4FeC+vU0LvPZ6cfRwOgxbEy8uCzhmTzNHcZE79FtDT+gg2Uk6FqLkX09JhXh
UKJP6DiRcFolSLhvAO0ewzruhWZalw0DCpTnMOiBt1j7wJsuKGPDfeHROHGQtuuZ57AGviv2CKZS
Yfpl7suOqkgXYoeEGaaQorg8LyhlvIVJ37gvPBpLAzY2w5Dwxb0UE7lMXPMYNNq+7EjYaYMj78Jz
VOcAYxWBYmi7sCnIvbBMJ5LoBbCaXAL69Ngo8jJXjf0jrONeXBbLAKoLbKFyQJHh2aINge3oGDbB
uReZMo7aeQXtLI96ed9s2fMSaEQAq9nXsUNQf9c18N3OmwlMMVV/BCIs7PDDvbCM6pREEFmfnQIs
yCiwwsxQbdpVN2Ej7gVmWVbTqM5TfGPjBV+JAc8oDqtPhCfv62FZozgdug19Z9FLMrYw1ImmsIdH
cB9etw3+bF+PBhfurWDfVo3s8gwaXtgBn3mbJpcjWbLzVJmiZX+uwTS6BPvChu32zNs0saethEcw
aIjj9YEycw+cZ9DXZF5wxivkGAgikUduugEf8aoYbdi5zdccDT3pBqomkTOT3M8JLLUlCxwPLzAJ
Htlqec6dwIOnu0roUF+4tQ+7lzAvNLs1GZNhr0RukvK2mNQzyM6BQ+KFZlO2NYgINc73PPpAtd4O
cHYfwnZMX28Un+seYWoGQ5l6ry+zobzenEsDR9wLTFDz1iixGPEWzm7Hplvr7xsoXT+CZqEvOQL4
FMs4g+eLtbCi53RoPuLprQj7oL7oyHbxWpUEox4r8MAKpPs+TBpuqGF992KzmGa2TJAxwDGAgu4h
9dkcbAgLT193VGxrtQJjA65zV/xY03g6wO03bL74BkQ2wTMV7KZFnnTwtVyIblFVyN+7tZ034N8k
VX3B0QoePZ5RsCA2jFb3e61K1Po2lM4HMBts2EmOeqHaW9bjN6DgFGjEhwpwiJEMQS9v3BcdCaUb
bBbnVcBxeKC6cgbbaNvDzvxn67Jf7+JJ0iH3azElTYXjoS56AzjbzsJOANQLVtuicXgE4tDv+A24
Nc9rm34Nmu2+6kg3Zbo5jmGh4HY/KKKWhzl913XnvH7/ZtL4uiOFKqvMaExJ0JO/zi1wye0Qlq/1
ZUcgXeLQ0sIlbHTTmeaT4LRou8Ckp687SleblpjnIkft7HosRg0DTrEHjrl3xnWdmccVJeH5VEz8
ZJMVCljQP8JWx8TbSyPXggISIb1SKX6Hc8yV4GEyMp544WmWOlqoQcf5OasSV3rAw34c9irJfS+i
ZS3dABgoz4UAhprtgOuuMNsMm+degDKzF7otcRDN4JF7KpL4m+kC3+H+edn+JREHdBOARyvu5ABd
38awZiu29+oW3wggX3xURXz6v6mSNRfrTH+SeX4KGhFfemTWrIyKBL3Womgu0qr+AWCCCBtuX3wE
C1g7c0MxU8b9OquhH41Z9/O/O/7GThR7R1wO0FwDRTMslOCP/GL3trjD7lRfgJ8bZk/CYy9C1wTX
fdlibICY5KD5puNN5kYXdmr0hUgS6Ky6bQlGfioeNFzfViHDzhe+EKnqdUKjHU1LkqLsTX5XzRyk
IcUT3ustLk6hgqtTjAkfgC5Eoi8tQNb+70/61jT3opMwq9spxatENGz6Zll3eQG//jD7E+4rkSoY
cVTwB+W5ieTL2iIRkkFTHjbTfS1SW/KGo3IHDypmM9ddAukr7jJD2FTxxUiZKliTnJeWrKbfSr04
VDAmfWDj3kl3YQB71iMaByXiVI/0Vur3lGVvxKgvRrL1VIKBmLG81JSmgBokcB1uI9kd6DjGgYs6
8cJ0W4u+SIBoz5dSqTvXRjPw8SbMH4b7wqSuU65XCSblSrftOM1iOZUJf+ek+9YAeVtpB6U6aRwW
yCWa26et+gF28MkMgr3T/hsR9S+rotQiLV+cO19On4Ttr0kcVpmBYoDXCwFjRdSU8zm3aJOzG3Ry
rSTIlEErgW9V5Mq42Ma45Plo2/us20EAkY8hTTNfPgSNd2NXgX7XrQKspR9BI+9lUGqR+QqivoPS
cWuRyy2gV8ublty00R4mqkKd0esRV3E/jkuHj2mj8aa38ZMwWVilJ3ySX7cNhtUcdQxgA2CUHgQr
r9IwnznmK4h2A4rRSM6LumRPE2/uZQuOYti39A65SVxKoFiQJl4rmx7U1H8BGjDs8M98/dAaAY+5
KwzJvGyfqrG6zjoblrRkvmyIs8j2W4SODysYHK75FHU6cH57cRnHDM4cC1bDtE3O0tgdHOMpzA4F
ELXX04Syoi3nVLBcSnhOCSAtJjvsYV/TVwzF8MWXRYuZAq7v49wACVHFn4MmipSv+42bM+u4Q1xC
jPC0ETLkChVCp/9u/PeLOPM1Q1o3kCNAsIIkcfKlSKoDSuEuG7cH7c9MeqEJcTa87x38QUU1brBc
aMcnSwE5/+/O/36HgKXS65EZe5BjixFfdDQrO81lBsFWlTRB6RZkgl+3HgHiBF4shqbR/ROIedeC
hD1YMN+wKGqHpdeA4+RaAxOgKv6xnDMZOBWT1/3OShyg6wW357k3N6o1L3sVJl5jvmYoWiFZ1hk+
59Rk9lDviz2u6RwW/L5qqGWzcbHDWc4u0akfwdduadin9CVDIupwm0txVKEdgEsU1NSj4tvfQbPQ
Fw0ZVaQko+h3kun7sv+jZfRTWMvepqkFmXd1vsPJejylHd8hc1zCBPHMtyoikkZpjDxFbuPovmlf
Vmafw7rthSXWWCLSlKLlTHxXLv172dPvYU17MTnHhi0OfqQ5atOyA9XjnM+BDmXM9ygykk607Nj5
LJ4+4RXqYqhdmGs/8xVD0zyLqhsSLIRzS6DtATMJAvwgAQvzNUNVNs+rmDAqJQe7uh0/gI0StoD7
iqExqUH83gC92QXob3p0j8M6Bj3bMl8wRKrKUUkx3vWoNrCK6WGjXRN0H2e+ZIjJSbdjfd55QGh+
VJqaZ7mNRWjzXmhGs45H0KlZrhp6rHVy32RhiXgQO16v324uAVKF9gHrydbFhwhEg1u5QDYYtj/4
uqEhi+AEB+xrvu3LAxuqU1bJsHXWtyuKHdu1pA5PchMAUN1e/ajo9hIU+sK7bu48w3sqxYg3SfUw
EwHeYNyJwKno7ZlzH5OMgMaZTyJ9GCP5Cd7jeVi/vTMtN0VC3ARh8zzqmRzGsp+uVbqq96qP3jgE
+dIhQN9LLgpIv9JhfjFJU+EFGgTJoM774qFdQDrdVFAjroXMe1o+FEuYaxvzpUPwfY1a1uNt2PZz
ciMmIPhAhNreCf/zXvPvZxvmq4cAMdfjYh10gknFjpmy9O8yqQGWzcaqCvuyvoqomhz8nIAEgQnA
Ig89iLxzlHbv/IA3PqtvX0QqoCFTDRUEMT277yJYEqPgJKzak/kyok6C47dMGB6kz243Tb9nfdMG
9twL1CEWqq4HvID23AFMrOW1U918CpuQXqASvH82mcHhdhvEaa7A7mNazIGz3Q9V0DRkRc4VDjqu
7UENNeqRpnIJWx19JVEzDHPTJz2ID1N9Qcrm076HlfIwX0gElF+0wEwHT4mF1IeybrpDsYXZqzJf
SKQbU8ZYdCHIyTZg9sw+nAZZB37RfwmJVnBQlxQcDJGWx8xlH4gIezBn/1IS9UgPax0jXSZMecDE
/GsZw6aKryRq+kXrcoE8pFFg6e5G6dyUUdgDKPPdi7ZS9NkqU6wsbKnAyq1vo3EKc+lgvpioNTrd
ypiIvIXP9ANryyl3onRh0e/D4+NkmChfY7SejA5A5/mh691TUPD7cqK9XZWFkTLgos223qT7KA/1
WruwMwDz8kM9r6iizfmI7n4kKvvDyDD0CPO1RP3airLvz6rkrfhmwC9F6qwK86JivpQId88GuESD
nFm5Qyib1pu7i8SafQ4ac+oddDMbNdrhfQjlgRCzkJFfwbrDhkWRryWyAni3tujPTwj0En6l+fRu
BeUb+6cvJSqsbA1ezXAJnXhxvzfjd0kLHXYr8pVEIw4XOp5wFqVTH+Wkm34O3bhfho24t3/281CO
hdNIskxZnSvRg8o6ZmF2NMwXEel+1S6TaL1thpMGrvywdIHlzexfGqKx6jb8h9QTELkHFdOvtJqD
1DLMVxB13aQzMeFCZ0dyC7T2N1nqsBH3FUQxiEAZP+cR46L4eG5a8OUi6GP68qGszFoy9ljJxzU7
SavuS2bDsp++fMiA4BrxReJqXszjccVRKDOkD1vGffVQNzRTv/eos2m1+li0/f3y3j3ujZO5b1lU
lkMmdgV2Ka8pyUGn49+nIUI2Z6+W7Dls1M+Lwi9ylq0rSBThipVD8nBdDFQfauRBw9r2wjMiS2N1
U+GLVnp8NHqPLyGHat85356T+r+5t/gKohbEZVq0uJybYlV3rXXFM3czBJYotIjMITNJemeA+Py5
WkEDk1O+q9HYFLPqQd7Om6G52885mALWbO+s8dkbv8jbVp2gQLTV2FZRPEyeG8cbOOBC5KEPyczS
6dQvKwfM2u2gmhdFyuB3SKMhbCL44qNua7KhlhGFWXCZHsFYfelHUJqDZoIvPyI1SornBt/KJuJL
50Z9jOMizPmZ+fIjOjnDsrKg+QrA+gHw7eRksikNC29fgISH9ajeNkxirsgHZvfkSmw9C1uYfOkR
zJnXIhvR9X5z17OF3rOIwzZeX3e0ri1ro1idX3yQYMJ0XR6hFzbvGCK8EXy+9AiYGplZNch8RWFD
m9cylp8JwNP6MI/gBx+wZZL+Im3NhnePqZEubGvzdUlk6FagIpHCySbGwQphUXZXxO1AAieqd68l
eI8ExwNRINRsD62NF1DYddh66EuT9mwYSVqYNKe2SZ5nNqkP9eyUCpupvjiJ1qTUUY3JlIrqOJRy
Pww2Dnwq87VJiR2TpSwxMGZZ1Gmr6I0FrPudhY/9fuHzjZKEiDIjNzQeZ6q/IFHzbdy3MN0Q89VJ
uGNFbo7OC1sli0vTvgy0a8OOQ74maYasxFYbtoMiGx473TQfYk3iIA0e0syvt+bhvLjXpQHFlMw4
ewr557kO578X5DeOFr6p0drFm9Ekg76v6qfv4BApcsDBvKen0Zrt03//I2991sT7AdpWmkQYHR2t
LzhAj2f8+lNY236gDigj2mYsy0Q4fWxqCJNbw0Nnu7cTC9Jk3Tpg8RSclocOtpcXLmnUO4P/+3Gh
vjZppU0tRhCscHJZvieFvoNJ+um/hyWO/zmK/PtcRH1xUpnJnZQzEtGoDJHFXTmIYTzUUiXRYRqn
Mj3UrhFPdTnp6hiLjndXbUfXzl4m8zjN+8FuO4xVIVdRW4z/t0Jrr1hcXddTuv3c6jbNDtC06lNZ
ZtP13I3JdlHxSI8nu7XQiG7gjk/wvp7g4cWXqIXzyVSnh0LY5qXblZB5ttRrc1L7XOhjMrXFdz5v
tj3VWi+fV2J1eQ9RWDodCtlX/XHb5ulp2eY9/Znopqhg66O0u2m7ZvmwgbWGOoZKS3EHi6G9vNu5
GOWtjtqqBFt0d+0L3oTS5XZbVNc1hyXmY7EfpHN2BZ2agNKWrmMDLz9QeeR6Ad7xrqFa7GLIuqgp
xiuwM3V92S1IS3wZtmTLLrdNmuToBleUnwHX6z82HY7jH3bJjTloKtr6JiNMkYdWuZgeM4sc413U
Vc3ykbu+XemhglkJx7SKuwypKgOEZnM02tD5bnLZWv+54GPb63LTYopR2iNc/RhRoE/uqmSf4IUT
TyTtHic2lRaPaTHEs4dkWub40U2kHa5xzirloVk7OQDDYrb9AshPkJBP3BVmyFlVdvzPsY2WPj04
NSVmOw0kHaSEDbUeFtjQT43Ofiy2L+KfsL93/TNNoUe5s4Yv7YeIpVF265Yoaz5Mcp/xAeQMzvoB
KN255UcUUW/7uZN4XGmOKbTm1fOsJt59KBWXih1ZDw6SPTRj3I13MHgX8kUnDs8B06D3orpSBKMM
5X5dXshqLzp7ENDePJUTj5cPY9Pgapi21ayOS7O0w19ZtxRuyse+heE6df1wC/2pHCnOPFwKgiLU
df7UFgrZXljnmPjZFBVNTrYr5ckNlqhTtDcxvjpnBOi0lnXVkeyL2pE0b8aHPk36h3KuGXzqyib7
WjBpyxshU4fz91CUbscPipTBibxn3VHI5jw49rLDKMQnGi9uOI2a11/I3nXDJc2a6AZ5IhcheVY1
JN+cZR/jvomvRznT/tg2nUoO8dZM6UVHSy0PGQPj9yB7A3BhxnjRHebZIGNo4Ln/tanbZTvIUpbx
oYnwiqAH4i4lyAUXMMZKv6IgFy9p1u3dsa3G2pxYsbjtEMvGXjq70D8WJzZ+GLi1GvLRWi4nAGjL
6dJyRv9iW+o+70v1Hfw08gSMiFbA9aq9OPGUld1V11vkz2e3lwcy8+yZbnw4tZlY1osBRhTVw1pm
0UUEy/32GsKv4Wvfx+VNPVXVt0TH6JnWMGI7mkUs9HrMirp7shHYSscqhtvJaTdNnx1i22Tusd+k
fjQdKpgPbinij2uhZXUaFCHyJIxUQGo13XWX7faxsBGO0RuPivk0tsOTGXpxtaVAH51Wmi7uImra
zV6MLt6WHOcarg8wQZj+dmVLyT2pdFcdoA3o1W3ZTHjd6FC6s1y3SndHV0SmvaJ70Q553NFtuIde
87qVi/s73suuu2xKdRqiuSyx1vT0Wnfx+NJWDH8dueR+PCpk8B8r1EnLA27F9KMYMmNuAMbheKUt
1cAvKFvlJ93Herplg0WRRtXZRV9M015Hd51R03AFEMh62xpwbA/Swi/nOJc0WT4mVMG9jfa7uWjc
tq5A8pJt/2xbuV6myF7f1axS7SmmKP3kDNfNu2wXhhxXsXWoY+v0cGfEItqfbjFtelHyKV0PmZYu
OURdW6+PfVYhS13SvcGfDLWkeJvRMgaqnBf6tDUtkKB6zer9qePVQk/wd0XNE5nc/oSHtTSC939m
9dcpG+G8DFTZTE91Wy33BXSXeHqU42ryZUvodpQ1THoOehJ6uqyNAXT0wOlsDhQ1uLcxrejF3Cj3
km2AzC2bk+6q19Ba3rht29zHpWltgdcAyC/Fo+02Nd1jPyr4/TBm2+cts3F9Ee0oib1UMkI1/FH3
FLwq0EPEzzIVAyp7M0ILFGrVOrsxE2zTrlvYpmp9UGVP7Wka4U90P851VoPXExN1ixnV31eyrlFw
vDQl3sXAUMm3voqXx/aMr/pAuerocdI2/pOl8ARDoqUp4Vh+drT4LG3aV+aWljLlJxj8kaKGH8IY
n2omST525U8FOfALUqn7CWUCmOhVlvXHKIXLGA5uLH00eE34IoZu/pHtZu0PsZrS7FhkBb+2NbWw
dF/WezaQ6alWUB8eOwezNqsVvR3meW4PbOmaW9yly+OIAqdjbA25ZkOb3a7dPpLTIgUQcxJ/SX21
Q2X/ZKis/Kg7W63qwAoruhPrMO+fIN0Z2JWjO2kPazqQ6kIZnamjWszMT30yia9xkQnkPKNx3Y+I
ahYdumTq4xcE1VSc1kxH/V1p9grmZmrvLvRQ1OwSAhhlD5h6w61hAwy2yR6r64qC7HqM5AQ8OUzR
0quuUvt4hEmAq66kztJ74L366dDVkVkveaVqdkPrObbT0a1uG5eDI9tAP1hdpey4tCDJnDJtykfT
A1N+sgOpn8vEDeZAioWOx0GZ8dBO4DQdnBB6eYhUlk7Hesj0ddeaprld03Q3l2Oqo+Hpf5j7suXI
cSzLX2nLd2YTAEGQY531QNJdrn2PkOKFJikUALiTIAiQXz/Hs3KqMtRVnTN6GrM0S1NITnfnAtx7
7lkoJZvNQZTAIIZJlCEyWTXbJ8kQ9AddVQI9uY3aDA4s31uydN1+4rwyRcolOat9X+mTBMEi4653
oS6aODE5ixaUVKbm/dcFsbNLNhvsA9lKmucmmdJzDa1uBpfPm6oekTCqWUWx2kPcUBfKk8TsKaqO
zONhLDO2EmzUS5hUV75RbabD2oUIaV4Ocy3pXjgiMtYTluGd+mJKy2tv9dM6IM+Vec4OXi8J+uMh
xjSSzdjLbFTBGzXwYAzfzqFt+VlpFZf54gdjL+dtKpc8NhJJN8OognjPhhHCPwnxFbUZChnpTknY
iTFv5raqM083X++HJJ7HK7Yoa/N5bpk89FsNt1evUyXOZoGaJBvHYbE/VtrwNIu2BplrS2MaV5jS
JU0xjpKGuSaoH2CM7cPpa6LKwBQjSUpb9BIJivhA3jwAwRh0vsEV+GKC39tyYLxcvjubwDmkj8pQ
567G3XQeizG9Ala2lScBR4F10vSGrw/pNDUc9zJ1Yd7JeW1vRrWwp4EPFM/IGvSoUtIyGPME5pot
Jpa014UxMN86YQH04XtWphE5RUhfkxYsCaW8k1ClhFdtyjeRoSSQh7YjAcUZaOl8ldCwbAvlXJnm
Q5OSr1YEvgYqouO6OwQW8YdZp1G75inXLbtqMDtWea0NFBGLN/X1QmcMqFQEeX0WbyBRHXiq6uZ8
VAl5AGq6iBzrZnciKEmuK7+Gc1HFgzZ3G5ncHT53+MqSEnZ1PeTo+jTcYCWfwX4zWd62ZU3oDjHL
QFB8O7u1qIQ24gtkn/F0iHH1a5FPgqTy1bYzIis3jflZJn2XPvCk9xXsalUc7gKklep8Deaw28sO
vqGFnWa7nsP9x055JDs6Fo2Fxxhyq5LwQsvOL6iATdOdt3Ag+goPiyTMApTiawYfBIHlUwz+JaWd
Jwrjf+e6g1mwQB9MM3f9zkw1dEv4rEuK4O+KK9DWsPXuLBuD5hrreO3vewv1x/m2qkBn1K91e+o9
PEOLSSBMpyiRL58UZKZRlG8kHqODdjTBerNQBS/leV7nA9li2E66CmXVF1xzxs8R8dxO70OHLfSE
x9E2vtQUwo+cxUT6m5WrldyyJbBqBwOXMim6Kmz3MQiOTz0l85Vi2PsLSkbL0TG0M5jpDHLPoonG
civSrrf2MBhfsSKJqi44TRV4ULcoRpnNkYCop8ek3YbhsoYPFyqupfNoStU87UMc+aorNxSZbatY
81hR3tqLquMifQoQQt8/LbQN42viZ5ccVpKwh4VxNuA+a4brfpm4PkwIXuEFSmtS5yOM2LudtzBz
zkFLD9N3xsD66jNNNgdC1mqDi0DE5XwWDQCk860ZmwFPzNBv2VjxFNxKATKUOMNdn+L8w1oluNZh
WQY3COxBOVCVAZ6gbBwqFTcQuuA67dkarg6gNmypMhLPNgSTPJoeormJcdNB0ev756G3lXtLYQ9Y
vs11Sbbv6YI71/ygFA9qeAzRaya0qWkSl7ltaGizVfSe7cx4zO7SOnXntjZTVTQeu1dWTxINrtSz
fonaOH4qE5KqPQza5oQjx1vgCQB+7+Tettgz14IF+H8Jd/baOn9eRm7s1xuC6EG15unC6mUosBao
DhfVJjCrqNA49QWtDDqYWa0UhmmYDqU7GLCaumC6Xk0Og3oaZuBIyAGrgod/w4KG+8tSQw4MeBCi
sVYUKBtDuHDHogRNM0uWZo2eCK2YQKXRkyCPVKPl9UIck+9YZseucCnupb2yo0hOE74MsMHnqZ/S
51RN1NxZBZTgruvF0OSGx51EpyEtEl4bhsVPYB0td5wQqVNQb2a2XeKyxvp8Q4zGPe1iXZ2QhS3j
dWAYocWCFaY66/vR3SOZElGaQ2dVdDvoekF1CrwgfLecRWQnQoi+DqCbLFs+oeRe7s1qwiXjW9s2
Z6tx5XKiDGEYQGz0BzgXLsxcL/1LCHr3fWKlBVE/GMwEz0nLuqLpbTScC+f0e9etpRkyQ+H6hBK+
r3EXEmTP1XvXhKLCt0yyRZrhqh2S/oCH0D6psCmTjC02OdB4S35UoUDLGoeN4PkKGNvsWK1Fcznj
qgxVVo8W+GG2zm3fZFvlGK6E3fgNYokhR1q3yGchLm/hzBwtBeUjvYnTmXbnDIMUhtoH21smm45P
oNY1lsIU1mDTQyRhyvZ0hNvlLh0oq988kZ3dwfHRRMidUyTFs4UCG4xC3JmZEnLExssbfk1T5I7d
cASO9DkDQNjlGxrlptDbbNT55jU3WN8axTLQWCHf1ehB51MGa+3L1VpZZQgpcsmFidYJPVTQM20y
xH3GX3ljku/MB+H8HBJj/LUS0EjtAbfB7pP2vMRX8B1HRBN4QyqPkRB+i0OM/GJJgmTGOkSIxSmH
vxecXtuxqg9h7FokWdukj1kOVwHyhYRAnzIPE4D7mgggM8jaKNFp+rhPTrHfQOgVgcZyCsyzj09a
W7MUmA7E8XkYjJPGEBfLHCw4Fo82IB7CqBjLHgwj28qxPJ9ItyEimoiS5mjxkjunxlRkYeqSLh8S
o59i2FWdzn050VzSNnksbQIe6zik6mGUY/y1tqLmOQlr/QJhznafwL8foMkawhtuHU7Q/URptiiW
3gBcCyBeHJY5zgNXd6d4p/WGrSzYYXWtb2tZzRQVk3dtbsvEnHDp5/C0rVYQXCGoIWU+1BxxEtWC
cJ39hlpA7uF1PEhsdhaJRq7EunkWTK5X9/LIy/w21ANqHQqgPPoB1aRU9y3Yz0DQCbYqADcJ+gdd
AnG7qtO5uTArD3eVDeCyonFOxt00VXVyB8/S0OUioFh6S2xdnS0w3eRlMVlU+CPusoAAUwuaKeMe
cFK+edXCExgwScYR2l6n/RXlYn10tLYH2SThej7LvpvejA9L7BjtPMuzYDUtRGpholm6ZBUUDzc+
ZKzJ03psxwzahSC4YeOqLmemkjCX8yBOt8QH5anpPOyZ+7qU+rGVyDa7AZJnk4tK0CTNrZbyNhQU
qT6abfYBqez1iCi4sl8vPTrrUza68XwtaWRzNFAwgeEldtMZfVl904Eb+EraptFFLVCeZD3X6T1D
9uMZJpUDXIbsMqHUXLT/ArCmQxkdQIeI/qbq5/NgEjHmZpNbvypLqwu1tV2fNWlZXQ1L3/5oiBBj
BzCCYMko12Zrz9sFXd/5MiVpldmNWJ+vtUezz7smgHcPxzU7SapmMSqDy4ku7wWXQ3IeVIE+a4a6
cfkU1T44o6W1A86mmN8R8VbLjNtZiYxs0TqeRPAAeraJ90uOYq681tTRi6hMb61V4PbBjyzxBdbO
7dIwPdCLBjPId+icxW0CffjzmqDDOOsUacrDRJqQn4RRvNoThHBMczaPTt9xqMduo7lUYzaVYn2G
qkw80c51Z/XMul3YLftVAXDh3ZtjoW2yyBj3FALyzEBeQMmGYSqWzz68kmgyrxmAcOQxGUxwdwtq
qC+KbP50xAZ6C4mDCU7b2AMrbeLS3UK+uZ0tRnCdrWXanMnh5G3YXDavSM/yUegKcTKnUP7n8RES
VqSS97SR6okkuLl0ojtQSyJuT5DsB9XUBHbZkM9tjUtRISTmapUNvYrltr6UQPseW16a63VIZ3JI
O/IlDddsddMPLpeHrWkIEOZZyrOKb/UA7I+rcz4qdYoLE2SDiWM88Y1r12I2k2sznH7+WAabX4oY
FfSU26DRoHIAaPvBNtS9eBoYwGjk7KV3KTrna53a5DpgVWuw9azSZAS3LZ5Tsza3Vej8st8GFtU7
pVcAsEsYjc8I2Qgptm/GANO3wS1Jg/mUsHBG8kbpureIb+t7si5DCCRy5SP2hTb50cGo6nvElwov
jcelzkssviXAD2D0gCQVvacSSDUUUM4+j7RraeY6Bq15M01zWfSpqKaMSl56VIirv7De6yrnAOof
QFJgHkYpQSfRmRr3DTjh0O2XeEze8WDRQxxvV13A2qu0IvUl26alzuKB2esxTuUl1mzxWreIiv6L
ofi/m+t8IADCdnc2A9dgLYuFnkJauOYM85lPjXfZR+12EwLfoHWHgT5u8WBBzdXQ4Pl/Hhv9u09+
HBP+iQUk9aDHpcK8C5jKoVqwHBHqPpfkwdLjm/7p4EgJYUECS+/d4kmOQNCrXkafIqKyj+JtQaCD
7Nnxc28hBAsaqMVWms/Z5rGP8u05Mr3oG/Ctm425LAFblKzlp4a77GPiQ7+FWLQq6LeD2TwgYuu6
F+gmP3c1P0wv262LgVK0R8lCHcCfNNnp0v4VifZ3Asm/mC9+1G9vep4rvURQ5LYASQ5Whk5kQaqC
6KQF6HLTAZRYsz7FVD9PlBaPAVxNloJwuHNnY1srW1gYMxxf37R074aSfs5Xm33Uf49LpHuD8OCd
98eVakCCuN5s8ClRAvsoACesX1WJqm0H002SHHQcbmfU4Pb7FAGSfVSAg7ZepT0Gmjvn4ruwvKBp
9fSpG+Kj+ntdKyB7agP9KjLZJuObIKafW/M+Sr8xz4Tyo8OqJGX5Orj2mUzJXzH8/s2q9FH7bTvR
lEzh2FyWX02y5ZX4XBQfSz5QE7TRDa88HhEVdN94i9GpXL597mR/YCYw7OQMFgFwNusQ6cBdzDB3
f//csT882WweVQoQAurslr5vmOmlI/GfWzU+Kr8xrYQyZjzqNEXwirC4uSCyiT7FRmMfld9opH3L
OJSasMGpigp4zRdMbcfPbQPiw8bLohV4tTnehJaUFwTI2MC2zx48/nn7QkamdW3dg5VpzVW8Vjkd
zKd8ZNjHxAiYRmLOE0NFFc3+C5BsJKmrr5+6Uz7mRSQzRrMBgYKqnFZ2o2sVZW6T9nMLykf9Nybx
cbopBbl9gMmhG4NTUanPWTEx8eHZ5C4MYeA1wMGLYRSAURn2C8A4nzsvH57ORfpSbPDxAgcv/bKM
GIECD/7ksT88na2HRT8GK9jTJ3pohN01Hfnc3vNRAL7E21iKBB8bo4O966pvad2/fOqMfJR/T/DR
jPnRYU8wu+WO1etBG7MVnzv6h0czWcFlkSV8HiubGgSHTwVBOsVf7JjHg/yLUuSj/psDNoR3L0Qx
jbPoUiQrEag6hR5MHzaAhgAUtaqHQxsT/0eW1n+++f8l3/ubvx/d/O2/8PNbPwCiQkjThx//9tC3
+O+/jq/5x9/8/Iq/nbz3Vy/tu/n4Rz+9Bsf9432Ll/nlpx8QGAy67C24B+vdu0Ea4u/Hxyc8/uX/
7S//4/33ozysw/tvv7z1tpuPR5O6737541en33/7hRy9vf7zz8f/45fHL/DbLyd2felwS/39WP94
wfuLmX/7JeDxr/A4IURQeMsweChilXTvv/8qJr9ifxVEEDh7xAk7KqM7cLzVb78kv6Loo2nKWRjS
lKbH29r0ABTwaX7FC6gIQ0ITzvFHyS//56P9dHH+ebH+o7PtTY8u2/z2C/+99PvnLcJjEjJKRAKE
haQiYh/1NjyiCYZii8qVX1qS6ZSJLjdY1gcMguMyBbmn2r5BjBM9bjAkarIOSIrO+TaqOXN+Xu7B
WsNYfSU1+2Yw6L8J6QRWwqi64GGtN/bdbQNmQEZ2Z2NYDneukRhhzoF3S9YHoz9nA+mAxSOl/K4v
IyryoNtqICczvyBRKcYCCDr/4ms9lRl8Lnt0HA0SOHOMRKIma2pi8IE3Gd47GcJShpaVfMI4f77S
SmtWAN4m8z6coZpBj16bJwKusSuijrUjzDND8TKBMHY7DuWyZMqy+l1iWgcyDQxfIJj2NThUlZt5
FkzGvEyhglP4OsH7LeOxSaKToOvE+UhLLouWBrMskI2OKf4U4c12hPYJKWJH5PNspL1cEHdRg8CX
rhFw8Xa9VaTDDD9Wzpy1YRLYAkB6cD1tOmr2RoBwlNExxTQbYBnZstamfCk61gB8xXVpQWHYQnqQ
MhbDFagT0ZZJ7sXzkc0n80jIISiQ8Zuq08B1HHAIoHaOc+86iRHfonluxskowDc8PQwxavhTxGXc
1/1S3gVVBLaTM8wmGSST5C5olcTMWCTiEhkm8I912JktuHFie5QApaIM7kbJaRi3ZYBB4ZhUmQrK
dc2CSNEjzwFmdlnTBulrPHmm8iHm8yvxHDmtrCbDcqBhy+/5rFedJUGzPLgaGRiwTDXrHmOSscy8
qhIwI6EG6Gp4ezldop+y6XC5tOibimZ2uI89hhY/MIPG/Kpche8yMCiMwdluStCZXBpU0NrSaMzn
CgyvQiwLZnL9GoTXlY3W78z0/fuyxeEP8DvC6xjg43hSdhRMEaSoLm0+uEaNcF1qUp/RCCyVoh1X
/apidyRN0A1gZZOY5RsA8uGb6Holc5B95Jh1a7QdmjjGqG3j7nILfaB3oemmIHdJBfyebtP0rXIA
kbPYmZz2dNF7EtWQUI2JiM/4PGP+LVZs1GhWFPQw7dhOSFqmcGZ7XYOyuSoRCYghBnhUp4BpBU7k
0qCYXznlHNPqBeO3MLZ0K6jh5wRa1XInEd/4EIUtS/JOg2+UVTQGhgoOQxfmq6zb7aSfquV2Ste2
OhVRmCKAtmsYyZNgS16HDrNcYKSa0CxdSB9fwVLf2gxkOHdNyNjPyJS3zfcZHIvpfEqFuhjihvks
CtGMnpB4WPUOs64wyocN1yJbl374Ebadeq+RYfmkTb+9BD0ufU6DOH7uGguF2hxGw3OjggEUGVkt
QRG6NQyysOJtlY1bqltQXZR/SOjCwYes6XK1DErpTAIC/sYx731xNZgHhapUhcmJ6+rrbtuCF2GB
tBYghKTf58FzgRkh+A+pIglGOFj+1G6tpuW+0o0D9zRgJlsNrcN82tTSwVrVx2AxrCkCgzyLNSDs
UHcAO3HjZtMYUgw1hQILquvpYM/naEjJmQ0H56/QonuRzU4kOi/9YuezuMd0M4vGCQg6JjdK5ZYG
TZvDx2GKH/oRLDmVzWByhbyIqgqLXImJqS+iiNhz1Ip9fcUxKRa7SYGtU8A7RKyXlVMyuiatDF8D
wPlhVjaqTE4acGVovumQVAWYwt5fjyAbVAdwusL6At5xfVes8cBvbBOs822/mRD0TtPpsihXTNvv
IhIoejaptQ8RR6k9yg3QXOIy23RMMHWLlnGNfSbaTgdZOhFtdma14aPYHNLDkJYZBHkH+leYKxng
/laKdfaKJnKdvggezs173dQeySmw6XH7GNcVs+8xSdaTGuNJrBJrE4G90iY3BveiyVIM2fBkekpe
Je/Rt+G5rwDHDgMHF1m7sADTc35wODfbkQzQpXuMh4XfB5GOfWFWpa44wIEzgxn/k67aEnlNW1pd
brB5ISdlsixgQ6wJ5rbO9cObnOX2xk09XfdjXX0bRi/OlYrJ1xIP9BsZgDLkbk5BcsaiI6bC1Zv4
jhGqfWRc9iFIO0s756xDMkdml1JVGQi4yQQiLiZX8F6Okq9s8Wl/Hk/gtuUz1MjItJ8ns6PJuLXY
JbDkWLdh6ljGPVablEYMnI5160m+wJhmw34ZVxdaaHtP4y5aDw6Y7JfeOYw4Km/XRzo0uPcWkLxg
dDDKaMkYSCCg481gTOwBarVb0YcJTuAIXut4RrT0gI1hKa72ZKG6zWrlhcOsbbRfwthHDDQ8+KQi
q8fqCqxccBUy61j1qAUCjvJVpBh2zcAFwHkTFd61SsH539IW3wfrMcwiuNxwm+mefqPolDWY4WRc
sP3XzbKvQP75Fkve/hAyLbu8b+IBDFbLqueu7/0XTitus6EM49c5GeYHRhnFDgpr3BYAMdil+epn
8yb6ID1d5tR8T/Ra36QYN2PBiBbaFRM3absDq6u5XTtd9f4Euy3EuOddO5RfbFWOK+REM1h02xyk
P+q+XX8soUx/kGgIsTq10RUGZDHmcfVkrnkXtIehXPtLzOXmJwyRGgUa9Nw/aAMxY7YBjBozGxF6
qqHaEIcEWDYIEWUyXTQzkzqbdMdmTPM7agsQ1OYDtI7M7shGYSCloBNCxpVi4XcQGre18IOKepB9
RTkVrJLNKUwyUrC5K0ofYFMWPXR9JdM9XSvkBbiwgnlOgCTSC+Kr5GE2ZYdRZlpPLBNDF2DS7drw
Kezi5SkNu5ntJOQlYFEZxjDxZ3y7IkjvtYWx1pzqWCeg2A1NdWUj2SxXbVs5UvCqlY/YUcL6tEpr
8gWzOupy5k25VxBjNNlx9B1BQ5VAzsOEXTGg9xjT7bpuih8x5grNyYbK6WkSqvEFY6p+2KpwuKli
sEfyJQxCg8l23VxgUVcvcxot3zHAlt9Rza6vIEP130Ao3LAKzcdLx/RG8SkxkuhyPPNiAqEadLw8
BsfmRotSPRrfJGUuQdPVmRPwzczLoK4fXAXia5GmJH6G3ep23knNR2gJXJqeDQIRFUci9kxOjS7h
sh1WknwZ26W/kTDjag/90PjvaP6UKVhMh3MCDrUqpqgjSz5Jq/rsSEE6nW0F0vBMKnLmtq1qClgO
xmfo0NsNE1gGxopRBnYnuIdrbJoUkY/wmRnKkwRi2SHfQM5BVi3nci8HP3eZ7D15Qo3QYlTfo0gs
kjE1X9Ucwy7agNpYZ4MENzcDE7j1GdM6qA5paTBSCqKSigLq2vRu7bb1GNMg3ENUjeprz9JhyMEa
BzWh76j62gWre09E1ciiq49z245wm4IKEOjzOmrVrR0NhvbSOfEAvQLpM+zx8kqDqKwyEg5AkdLO
e/CqG49XJ4NKrzZBNNtVeMw64IdPrAsEO1QgGZK8txiAYvY/qhwxify0HuPosVqqAQssGM8bpsuY
xi6M4jO4rkxBoFgJIltAL2J1nloV/mGA/kcb+lOH9Y/W9mP7e6nfpt70P+aPze1P/fD18N7dz9P7
+3z5Mnz8y/8P2+AjrP8/dMEvrz93zcc//3sPTKJf0abCWZtxDs/G9GgE8PcWOPlVhLgPU44htxD8
92HPHx0w/ZURqIHCMA5DdKVH740/GuCA/ZpylBQpGg1MxzmDhej/Swf8E0QiGCbpMJPE1FBQ2Pbj
aD+jmFGTiNG0ArSgsbqNQLEoEGCD0HRD2V9Ic4+zwn922ogaAF8PZ4HwMEXHjab+53cCvWLFAIhl
2AZ1DpoC+pllo9hfymn3p1P/xz34567+57nAH+/EUhHjq0Xiv3l8J1qNLXjIGVVjCSIc9IWTX/1f
AFf/4utAzINrlggak//mhSx5Mo0TNG9ci/Eg015em3Wa9wlVf5k/w3+flvx07uBhGB8RjygB4iE+
Atlghigreb1jJU2wzoGcVF7Cb0zXuxFr9FCUvErBWt1gdtbIhdnzNEqOIITesFDaMoYz2bb4Geqm
TpoRsqAZRTVzoLpDxzH3230KkRZDdAk78tiwlNErqUAErh0m7idzyOTbCHa+3HFuIdEKMP/8mnIw
fHPpfEeugvHo9kdBYPqhuw09Nvj97bJn/cJ/ILcsEDkOEVW3azvijYkOyPco8BrpcYz2dRY49K95
Da5yclZWR46LpWxyV0ivih/tvODYLDwSHlLSAqUAAUC8iRRjoHyhJTLOfZ2CElujwH/2YPY9KROB
fIfcBKyqU7Ogw0m6Dn32LFh7tig+uj0cZ817Vzt0gE3o19elLP1XUKXaH22j+eXY105niIywd94n
W7XHIAGQB0zSVZCnRvOnpD1iRMBjglcDwuMjMhrqx3Lm04TYGswBM2oJiHNt2lb2CWGwIIYWRLXz
U5s4C1VgjzON1HMIJgTt7ugk4a9FZ1ddtAFC31CCCey6s0nnp4k39WsHJ7VXPDX2Ra0przIIIEBp
g5wLxT8gLvMiiNkaEO9wZaCt1dAPyraVRcLW2uHAo3sG0kb4SZusIIBugiXPknXsijKT3k4Yc1U4
mWw+Ai5L/dXTZAVRo/bXG2r3Pt/sXN93dqIQotVt9IUsPgig5VvHV52m81eo792XsQ5AbdTxqt84
FIP3JolpgwprdpdT7fyaeQ9ZUQY9pr845p/IgqA9R5T34MP3EPrxt0VCyJRTtHQcwrFJ3lJJR8yF
oZMKwNSDnhBYBEqCERgmgxEhlE8NdtAQpGJo8nMPz4S+cC3vIDNIrc3RKrISzPCVgqrUSwBJyba1
263fnLzpIK34VjuhXiWsFMVdArD3ycZaqGycVQceFRosxN8GFp5now0dwb/TftstYx1LGBpM2PZ9
RYY3MxqogpwW9gmitN5mVDj2Vvdz5/IxVkAd4tKDIzaLXlSoiIL6CvksS5T1M5Q5WeO39q5jiboo
a2BFOYBRqApZclSzQJ64flsgT1myBroElnmGPFTU9Q2esgbv2MByZxq+o56CSjGYeKWgQwlcVChj
+0cgF9tjjWU/LaYwVt9t1Lg0U0aJ55ZBBEUnRiL0DqKsjh+mRsUyQVQX2pJTcNi4Mhl8muph13iI
h7NwQJxHMWzMO7SiLX82JtBviYnbm3VAgVmAFIT7BjGFgc81qK01CMCYSYKuXqop23q/PG0t7JJQ
T4YIA8ENdIeK/KlPQS/L69m6K0M82EKLxp0EzOtIPVJd30B8A/vMGiw/WyRDCEpk3YNZCPKlj77A
jUl8gwIPohNumRsLLDhTe5rGZfei21UGmYkxAgAQs07VXvZGop4vIRlDmz1UwMmA80Mt1bD1sm/H
GV8zCiAilkH7yNA2t6jMMBM+rmnQJ0NoyH5saP6ePNrZKkv72IyF12XAsq5Jlfk9A+YWkSFNs6NR
7+4kvkC9X2pABskQg4k1NbSG3lKOYo+sD1dC6dJXfs+45kPeQfmUnCwGY+gc5CgQTGK9xOfg+7tn
0nHok0mLfjwD1O2afBigU0T6YV/f8JIEEUDEvkZOzAD1YwS+OepvPrVnc9OEoKL3ZBoKrZXNPEys
5hzSYv4D9O4CAtPT1SYT2y1EgOVjnA9B919HfjMtLTw/y23SbxHuVrDsUU1CdKSSBmLt2rIl76Wz
LbDjVD03UDWvZ2DpynewsmA1JXm13ERNWy0FXEYGmifh7O9tjOxafIVoXGH/l8TRoe6QnZFBbw6b
Lg2yMPQoZDFv5QKlUK5Cy9qCNQMWXxgdHZlxkqaZdp2GFguK268gFMomM0Is4JIGYH6X/RgBlAew
ly0iPjBw8QArgrUZQgg0s0Ow0fG0joDm5yOJ1cUyKZ5ZVkbnQCsbKH6a9DUY+fSNIDPAZFFgpEFR
PctL3ibmambhwE5SIvtl1yd6ZDkHvAYq+9Tox0AM4avrtQcs5CZonaM4qE96M+sbtAq6zyOw8t+G
2pGv8MpYPWCvAN5T5TICoxkrkHeP2rDxNcTatjuS+rvC0rJ/7YBV3EKfx4qo/d/snVlT3Ei6hv/L
3KtDSqW221ItQIExGBvTNwrsdmtfU/uvP4/cfaZBBiro64mYEzExJ0yWpFy+fL93aYyPHAvOB1U1
kGlRNuyF5jjfqfLjCQp61AuSDduuOUvdwb2eBnuZ52HDIYNYoqhYf4W6C1Qe3Xq5NU7YGJjOHylX
nZ8SP9vYOmC5yzWU/Wsjjaq50GLTcnygdh1EF/W56TcCbbzfGlFz3jL5vtW8jdan9wZVvQcWP3ME
V+FNHjYx4l9lXY+g/eUu6pR+ZhUGK7KHHgq32HEe4xr4yQ/mfriqpE2rQ5OCOGKzTfLzpYl/yAG9
Cl8HV71nbhqPpVcjEJxHgwMk6aa0PZgGIBtU0DyDGVkl7cNM+x/56RSzA8RNj3wTHf94PeRS5Jfl
ZM2cKdz/QV5rr36wmHzp3sEI8GZyXffPSDerD0YZK1h1ptdEiC3C+He7d2CK0hqYfi+6BK0Hf01/
nB0IsJnnBR8cYXbOIQja7NhqZdxttcYcJHCyW6EV9HoOh8H17M/hoGTrI2rr5AZhRets8mbsqr0z
dSKHrjzxWAPFpLdp57C5nBoTwC3XzJgeprJ1g1fathzKMFtn4FmulHqPoNQiSITuftYflVHXqXle
h5a8EU49DBtdKD6dyRalqOPCbAIjtupvPWTeDNUrwgJ3UUONc9aX2xTHqdEfdOGmx6I3B/u8idi2
mDcI/3btEPcfCf8U5aFzlakdxwmB2GYcHA170xrO9AYqcnNXxZSdm4R/4iJbrdqPLRLcaOdi/HNW
FWJEWp7bdCcmK0mKTdNJPjxioPEbLgTC3iIV0y8SOOEgNFFKqFY6DlOKThJZpV8XWEzcz7kmboQS
bbgv+2RqNmp0EvGxFTaFkYLerRCECveyqdBZ7InNJGEpCXXsISJkKNN2GhXVXTcadvYhr+3xEafd
WiAqru1sm2qmE20hyvV/NEIGlJFRO7ob2ZotQgqZJwYn/fLLuyl06XB4WNT74dz2F3Is1R8dYjfk
ujbU9E0aakbuY+/NqROqRsGr9nSACg3OrgLFYCPWkeSfD1mmNdt8cDJ3o0VWVd/M46gUmmIz8Xae
Ckxvn1p6f5b1eeRGtJiqPt1mvS31jWHY5jfUmcrZ0UvBRyTIPEKPKZxQ9l0Tky32naeJ+Tyf+pTV
EeHWQSurLS5MLyHwhig6yKT7OAhig30Hc7GzwMZJsaJ76RWd75jhnG9LCgv70Yi4A2yY53XA4ayH
hf1NVY45ZkhFgGBQnqeevKpdPAo2RpBVXw36ksZu0lHmfwmGcqwekaR69cdUopP6WAkJ8qODwUhu
LaWd/vh5JfwfLvEfsbisvg5MfA4fiz+eted//oO/oAnT+g0rE7rpLvoM3XKXFvxf0ITwfrPIl4Bs
iHUu2ymwwN/IhPxNmFJ3PNd0HI+IPGH+A00YNPsFwIVnGbpFNx172XdAE1SazyEDQ3c9T+owQKFs
0qZfu+oN2ZQosJPbuoabc97ErUuPa+qiASXWiJwobD7V9lCwiqDjNuQfWOLKApTTNlNWRg/a4DTj
JrdBdzeNYcfxoRVdZvloJkEONcebhk2WGAN4PzIPe6NZwFq0xGaUA1lpTef0JSeH27LQcWXw4uCu
b9t+3Al6uy5FYZQ/TnYejpswRJh5WUu9joKDGektu21qYGRz482zDRsZtlKh0PGKqAAwTG3RyENE
M0aA4WVtPX0aphCZf2gp0697WqTk2A4TP3Wo4tz2UYrEnxoJ5nzQObFSvx/6nj1RiTLajUC64QE9
ISggPmUUPHFu5F+HDpxwE9LFpEctDM31I6gBf+qdkF9rO64/pGNemPy/gina9OhjJ79VnbBpw2bI
ePSybLDckmL0NhOSdmsDhLSIt/QhKXA5rPQzGqJFfwgIVf6OG3+jbZtqBqYH+82MfT/o5u+U9vXn
qlMh8HxYNnt3Xlz2S84N/GtklRwyXfI+aldV3jGJQY0ODZ7B8QPlTvrdChJaBNlcz+oePe7gPQhd
qx6SMUtT9nC6MmDlfcZuZshhh12PdV/E7fzocNhqbJ7FhBgC/dvk63LA9UKrELRsByvZBoNoky3N
uDnYpLmZXiI4zpcrBa7luNDXc+i7oi69Ha1UdT2A4NGJYtZHnAgjF7ZcTvOl4yLl3dZDPqZnpjnK
cUsGAgoGdCx03TnVKN2d0IUMYLMvwkI3CqzXmF1GRzeJqHKIHpodbCvanMHGtiSuHeiR9GwzjRbG
dXlhE2iE2n/wdkZhBlQFk4p+GHnBzbsJZ4o4k35Q5qNftBPfHTTcVjxQoqV8H9wPjRAxWmJP8xoa
ukkbXRVmkn4zqgKTlKjL8kNGB/4PV7WD2PReEcW7Xtn9XZw74hZuQ4BRh0nbS1S7NGYFKN/tAqRO
myhL6+CB2srL/gzzOsN7UpCL3J2HMZxvWA/uiCPKjH2F65es8PRKy1L3e+h2EMI7fZTqEDHdKBSM
frrOzNm0d8hfGusKD1NJB7Ts+q8NlJ2r2Y677DbGLt299Zw+cGC3WMrd4BxefNfcwmj2jQzG/JJW
f2IcPKeKsrPCkIZ1Pk9qOphUgd8CdEp30RwPrT+rPLsBOEQNrNkZop3S1VR6bB2sqHYIjMczUYlQ
pxDx6NjN1vjBHdHM7/O0Ss5kljYD8Ek43w0Ub+juK+H9yZGVfvCCep6uHM2t1bYxhf2J0JfhQe+j
hv2q9rpp14go+kIauxNsI+HkkjtBvetUXTa+QQeei5weVZclGt36thzMMtyYVCqw49yieqBYEyXF
TG8+RIWd3Ne5qZt+no0mFVFqcw7TZ7c/DrZgslmgkiiNK/g4yrPSzzQHZfAhqZKaAstrsoumpBY9
zBNzdg/620g/0xAF+0YV5enBQIf+Z1Waxagu8XnpenvvmAsdahMUQ36rRw7QUsfd5THosvLaydDx
bkMnmh2astEUb922y6+gkmBkgkM3+5xZ1NM1msCWCwggCp0irzAlojh6u36A8xNN+CJucFXEhUbd
SD2ytV0TI/jezICYeK4YrqG22qDy5MzQJX9HhiL5XGBMkD8oR/boc2UQD988XKTavd1G4/eavf0r
lDPnG/cBohKLyN2bKtOzHWyqWX0srUoWja/MBtsIraR/amcx7jc6PKFt6cx0vl3SFpFyh1gGMOUT
bsVm0FcdMIw1nxleH3g7K0AfA6qVNCGy7t62d1yI599bJ2cZOB62XH4XZnAHUPoqEBNPQP4cUWiG
e6Hw29oGWUcPeLC8YPYxcGiPc5cahq9wF/uCBIxaU2e+X5jLG9hY0BBAkjxDGX8RU/9XHf0HYP6t
6ujq8Y/H8FF9f2yeERiXf/RXhWTpv+GVIGxnYRzCR1yMRf+qkKT5G9C/SX+BuoR0soWk/XeJpBkG
PRqTxoPDfsVNeMl7+P/2jbB+A77kwuM4ro05DvXTO2qkdYVkUoOJ5Sdw+wUWXZv6uRX6YagxVAS0
hJGvliWLoz0ltHjOo3XZMOlSYTFCOSi85Zmft25cyYUT28OCLmN9jPT6c9/19x2+P6XHXbuBofYu
LdsyoGl7jMj7NizLWCer4YQ4cV0YITrB+L6OJvq6njNo7+JjMwolJTg36kSLr6uvs/iSNMyHiTuj
X+t0o7maiINU6ISfzKgXulFLB+1J72YZxfHYkC2u9VB11pa4gL1uZjSF8tN8xPmD/kCbh/tUxpck
RN+NSfK9G5E6vz3o0kx7Pqjw4IryfFJQPstl3jzR1k1zGLaD0pQv8XjYGp3d7p1q0nYWquvLUsfx
7O3xVt0wHhLFomQkU6cUEGvFgjNNeuDa+JhxY/7qBKWzZTiArhD/x7dHWs94RsJvD8Ragnbb+lrA
EExNif3T2PqFFY0XGCBgFll12b8YRVgGY9lQpYy1MXWfDmhz3a71I7wm04tkqgONyVirU23EX5aW
MOkOe0LnGiAssZ7piQRVmiMPLDbrQr+jsjkAElm+G2AIhR2U+FNhbnT29jt84WtZHp1E27JoMMPL
fj47IADbc9lliNKFLHa2LEbqKKntC3wITkzE9efydPia/J9h4QXE2cRt8elExErW7obaRGJMPDcS
aNc8DwZq2bcfaDXdmXzsUMx1FCCurjsGjPWno9BUhHckZlxGnSo9S7kM+SK7zO/zgNP03UNhJQ5X
3LEhjVMsPh/Kwr+sGkccTHTchoiUt/henoNWXpTndUr9+f7h6PLbzEOWFbfx58PVapBu3XGDFNzB
1E6nkRkDm9bZsc96zfBp6Djvy7PkBk+JSnrNQrGHJQc6/XxMUhES5aZxyq3V1s4r6X1Ka+tUmP2v
n0zwAh0DwuJSh60/WWSEtbJUySDjoM5DPZfnyBySHewfYzcO5vu0n3891LIxcdmCh8DR/PyhpLts
97lGd9FEKtMB/u0y3G7e/bk4iZdBkCLBzFgAlacTEWp6PGGunfhcgTLqWi3bltzY/bLFwUKnlbZ7
e3qsltfyqTjBmIp8L2spOJ6P50itm1nMqT8HeeKzaRKiZNAjeu8ofCLKC/6z1AELt+XpU8HbwqNv
ssFcIYds214127RT5f7tUVa7Es/CXKPU8CiPEGOsSQ6tTV/dnafMhwxFG5r/ulPhnECRNIMTD/TS
UJbDxkuRZjDXVw/Uoj2CeQt/ALDb9qNOjp+U4VGh0w4ATPsv3PbC8f/SULw5x11WE3Sb1QIGA+6y
Clq6D5R6V3UBZhwxrnbVNHTvngumY+Or4HKaMPfWVRq2rm3chVHOyRguhvs2ud9jXDr/4oHY1S3O
DwvB5tpqPzJLZ8BcMPftRFNXs4ZrxAdsGqGx6YVXvUu5uaxaKtzlmOegl5KF9XzmgTXVbuOkuO9k
St+wuvorHYPe87e/0a+riCoQcByKli0Nyujno+QkklgTS9QfmqrZJWp+kFPmnJjeLw4Ck2uBVU2T
FILng2AumURIcSCwd0W2i4tGciuuhxO+AS9MN9d+Mop4PooAjsA/lKZjHAw4XVYZtidQdHeZGJxP
b7+1X4eSlA9CuDqor05V9nwoa9DGCUwi9a2Bo3fDUZhuU2El95nbaSe+0Atj2eDAzGzD5rq1zv/y
0jQVg9RT37USeUwdp7hshzB+5BYhT+wNv34nacvlbBIUJ4y1eoNDIDQCmBiqZF/dWc2kbVJhqBOj
/Hr8Sbh77NuI37jDrXVnBR6fmUs8JXz/KuyvRFeWXzNMc9tj75K07adoHdwTM/DXMbl+QCOjnLAs
l53i+QcbuFYJjM0AmwwTnnyqN1stXYRD4Mi+NJu/YYVnUsinPLyf2TBPbiGsXmvZiQybdoHBTWQ1
YMnXoU8ERBlijaDoH1VeeLAxiQuB0yf3izbYXnqw2Q+xMutbNaEugTouVKW+IpjpbZ+GbSh8WoWw
2Wwv6q5lh1H2xrDTMTtAiVfavpOafZylGZ7Q6f865WiJUCYvl146IPrqxzcJhqSGyXE0zPmi3Jp7
VXEdmINvWhYAzb93MbGWuF3/1CLqvLLn30Y1WTU2FXXekDjtBOJoic+NROHgY91kRSdGe2EmgJRh
CgR0DV9yXTaIIE7iDt9CvnoKZ1xGdrIr+iyFTz0WE26AVdncvP2Ay5G6mgs0hVx9oTDCNF1Lw/XQ
xscvtXH+8/R93Nk/plnP/VSPtnFdpRsph09vD/jSM7J6HRi2LuXY0qd6WrR0OhZQWs1xGA8jEQeh
eY+H/lWdxYGfZpg5vT3aC7OFlwlG5OAuhKPg6pg3MwgPWiMhRHJLgTnYqupOm2qo/jI2T9gCvDTW
chxaLB/T5nb//MmQoDTDhBW3b7lqJP+r1LD5CpMLuHSnErRf+GoLy5i3B/mUYn11MhZREdqAsNBH
YbpjmJs6n4Wr9F2J6nfH5THZZdMUnjjDfv1yLngarORlAS5r7/nzla7A0zzWWQt0Ua7UDEcTYNY4
B5Q3aKNIuX/72/36kK631BY8qWdLd70vakILcbalRMNgczi4PT5dhBY03WUWDfAPgnT8qIna2r49
6q9f0WWiCITOFvRv+qXPnxL/Q1k6xDb4zYAx9Iwrs19jTYdjX3Zqcq4gKPZh9i+ERJISh97a+oXC
HHCyvqhyPxFF1yO1kVgQew1O3GYxF1+yOc0+papG9Rtj0Xgqf/nX1wvQwHyl0/wTH1o9aIZaQ8ZV
WvgOxN2rMsstn1hZ6CIeaQofMEpO7gIL27MTe9wv57gEirJdi/Wvc8V0V/t3ChloQuPDaefl3vno
htmlZ0bvS4KhQGUU9lAJg94UOvz+519xhsI+6XXM/Ty3qq1DgIPv0ek6MUN/mStAXiyE5Q3SW+cs
fT5K245Nb1jUjkYzQZ+hIIOch1Y1job53wwFmsJd0fZ0sT6Isrlr6KR2OQ802GcCMeRW6lO+g7U6
Ht5eAS98IQosi1NIIrO31hHauRG7TiwIORkrDf6Tzm6zDZqsfCea/BMwFAJ4iOkP2rUuQwahuoRe
LxcjNVQkUgRR9ruN2Hw6saJ/mejLVwI6YVawK1NlPf9KcF4bZYVWjvuOwNpUubhbQvnEdi8dDe18
LDWh9pCWqvfPdK6yICnkliBGWJuApGZiJXYBGb+xvPoCImzyaKWmeF/e6c+pzjAuNzIulx4TcfV4
zZw0pAXkPhcQ4hucKu5LXwMOOzEtfkI/z0oF3qOpQxBjJNokvzyPkxJVCk/blw3U2GlnR+FdFjX0
3a3svNTNsyoGvCloW7u12x1QAogTi+ClmfnkFzirvcPLRuV0NoQtWBR2T+PbLu47OVu3718AT4dZ
HXSwaUeciPlwvTmORPa4n8287E9AUi8/y7J9ODaTc5EfPa2DRN/P2hAstRbaQzgYerhI1jRPP/HZ
Xpr9gA+2pLYDp1wfMkUT92lXixwPxtqG3jEat0qKAVSKig+qu1NjwRQVpy4ZLz6eQdMBXxDYiPbq
U8HWLT29ZFiYbHDUIoJR77OwM0+Ury/twCYka640tFWQpTx/i3Y/aSCW1HeBjhE62SFyPzmkOWzk
YGLD8N55wWI2WMgLds4JszpUBOEP/WDxTFqF9GAuIxRTZkzj/t0bB+MsQk1BfSd/EsOeTg0L65FO
lmxY5uympBb1MjxYIy7Hbz/Or++Om7uNno09Uej02p6/O6ccZSUkLsAmmneUK2oiQgnplGuQk/r2
UMtkfr51/JTULSglbjN8p+dDZROunzZXST9C2bNPMFg5VM2UXyNFL+GY5+oEPmUsv/3ZgAsLDnWW
QQW3QHyrAjmxKmsS2uLlmog0ua4yKLiPGRUZIQSwhtsbOJz6feG0XrlLKycTX5xk6pxzagat+vT2
w//ynh0XqY9LKxOohDbI6j03hUiiquxHP3VqbR87en7QATNuItM5VVEyTVYP7rLcFhUijW/O1V/C
pIO6IPkmiB18mckTxW+i0Hrv2pmkVF8LbBOQ7EI9rzt7M0sktIPPzXeer5s+ctuD5OhI/AwY9q5O
sbZ5hNq0eOjniDM2ai6tDxk3rVuLnqJF4Ik+qk1TDcZIKpZjfsW8qbWPY00Y36ZuTHv0RTPW4WfS
HJyf3RG4PuCfM+WeuRP4oqNqgpArICHndqHzabxRIDWJS+C+28AbZZv4bTcGwZdcz7wzWPESaT8+
PXHwTeIoYudkZ3ruUMEldmJYt6KcTLj6MNYq81sgptyBTA3FvriZolTDnayE7otswHAbzO0xfHBU
fixhTJW7DoE0zrXYAJnmFfrigBTW2VZRt6vNSXMuczLTQmgqXoNv2CaxrGJhoyVzl/yBMXYwXjiW
mwW4/JvT+N10wzwG4YvqwdokRFzEMMERb8C31+c8uTcxmiEBZ4ynwL51+tLzzhEtFdZHlMOes68n
21TnLR+YzIWpJKMF07lJ59GxB4q2Q0ns5gEiju19SOdsQkSsiGxBpVRD6RnmJtM+a2Eu1JH47Ka/
c6fStLZGbOgXPaIX5EjjPBc/MAeafiRlp4nLualS5eeBPskLNrhMv7JlmjTnoikG+GMhvug7NXiF
/TWxI8Py2QYhkTlhEP4hKarcGOOXFKZzUqP3OJoDwWThFjAwiu9x2QnIjGFTJnhMymb6Xkwm3XxI
cthJ/M5qSzHrqK0i+BQQFWtfGFblIsBJxSge8tGIk525CO0fxwaL/gIIJMa2BON9UYe7tFDu4u/Q
jDpynraDpY4dkn1dpKIedvlc685FTUrQnw0iux+EWcP20R24oWdmp0d4jteVE+0G6F9yj8peu/ZM
sD8MmzGPujM7DLv9TEkr34qpt5ofdRzoD+j7lYMFNb9tM4uq5SCo46LeN2kxXOoQT9MNcJ4+3zda
X7cbp4nxziCNyGlRCFG8bAwcCr6KRmD4YKjSQuFkBV297QAZO38k7S/cZbLQmdtz6pjbSB/N70af
IzojTYOARo/2GGIyD0ME5mGZXKs2Mb6jIkjjbdlPs3kYoEPeYT7hNueW3g1qF8E1Hv0Ig1zpp6qw
bLIdqtraF5UufoRkDSZb2LROj48BdcRG4bqNemlI2wcnyU15FeIoUvjTbMOjhwJiu9g8aVNJalZp
3FWDjPptKUtvuHDwU+bmHKVVekEOhD7tJaZO34eSa8pO5LifwKey298dxKjt55himKCVEOMnNI02
VRAAcP1JFaUObQ95SevXQzRGYK9z61mbpq+d9ENV6oHaF1ZqTfg2uZG+7bU+D66iKnAhzgatqy6S
ugslYR6JeUf4ENFU+L0UfIwEBceGDD4660mLdxgbf3RfeWNwy94t0l0B7T/5rBW40Z0pt9bns4E9
888GetsDidjNeAQ0SB68XsX5cdKHDtcshTxhSw0eYPfTpfkPHe3r56inUY32SuK+BE2w1w6A6HXo
DyNJZL/jch7rN/jeGeo+ryb9Vm+09tqYDcAjnPXlfGQfKq772eqycy2vvPIMXl46+2BB9aeqxQ3F
L3PN/bPH+rw8n9qxqw9e0on4EjM0/UGLdCs8YFuQaQc4QeEPczAWlxMEGsN57tVWR9AeCWWbiIrR
3RsxCqfLsBiw/ZGDbt3bka7gXXdSfCXMlig/6v1Iq1nsoxtfTKHuHo1pyufLqkOQuVXIW7SdO4Qm
gYpBNPS+B3vZJuqtVOZHfLciY5siZ0fBl87S3SG1HbpvAe38GteR0sFpq4t6c8de4gybwMmnET1Z
Mt9kM5Da742u9N9JcQnTz5CdUuNIYDzStEkuQguENKbCM4EAH98gqCA9sJf0Yo8aDM4o1vAzoqmQ
THBMxcwxD79mxph+q/pa3NtZ6QZ7LILwKUnMjOQjgpWSptmN3dBj6DKbYX1LgKDK77LUbLz7MK3i
8IDLbcfeXXIV2eSlKW4xcMEmSpDzlmCb4ZlofCPSgXxdHwLozKjVMNJwU7LSiqZMimv0rlV2v5hV
iQMKaRfOMg4Z3eeorUrkqlXFKUmwDzq+lDahy0TEb98nq4U8i7ZPNP3QTMzyB3JDIttP2r67kFo4
Dudy5uPtPGz7FZrxJg2gNpZTelbk41z+ickVnGu36/PHIXKcH7Vnu833Ebkb1KceKsEu1kqI1tWs
1RQJhOtZX9g2MrNBqp7p3g27lVJnJZFe40XFGjWJjyDcCFCOAAtcx8KsCe5FTZTGJxLedIPJ7mJl
FuujS8Qlff7+NjVkRToFERry3CiNiimdEwaX79zeKfI7l9BNBPMqcjtmyZzE5VVDXlZ6gZzOyzCU
kwiM+tmVpE3H3GcanD3ahHh6D+ch4iTw9UM73JJXqB6tNlThbdxXufpuju7IEoqDyPpQ56H7Q5ZB
z2Gvey2ubdA2sIxJjGk+n+we97OgZFuGQd+mKYwB2+UN+0U5xvUXKiM8UzYVWSbOGappQ97JdNKN
6yYHS7y3u1SFn0jWcbrD1NdDdt2gQDD2tBej/pCEE/5yrtll93CC5XQ74QqvoaLOk/ob3daWXLZ0
kt25FYtaP9c1dx58lLWkOhqTY16QdD6pr1U0g8kJI8nJ4aAbf0xIP3XPCsKv4s1oeEXtJ6o30Fem
JJCeNRPy8a3h4t2zOCEMbEHEUw6QWYlt4BxBw1lov+d5qg0HIj/DYa/pjHApoUo7e+6VmXGVGnEx
IoZCFLapez0Re2goyKtQZ4jxY6i0VHzpbVP7UBMM5VziD2S33yt0VMMHGU4laIuTSkN9igT8EXJe
ofnvW9SYxkenQMV1wF7HeyQyTFdfoLcPBey4yhMY73RaB9faJEyMvI2klNrPtFoks+1ANshjFU6D
9rUuSezlDeXT5591+//ot/+hXfvkCrN4kz7zDv0YxVlcVXHxQz3l3/78V3+bpwgbuiyNFThXElxz
uYb8xb+lRfYb1qDcd1AngTksl+T/N0/Rf2MWg4YhaIJTt7j//82+lb9xrYb848KIhJe5eLW/g3z7
HFbXBBQL2hzooJ5fModWC6rO4lQabfbCYfxOiSV9fKxN/BeGnTXRuQ1m/duTV/MCkeQ5vvLPaCv8
xh2wBosDb7rsRPuHNIuHMR6/Sr2402zrMcHr7u1hVqKrf8ZZbpdPKKP6FEdhYNTjZYhd1LwbA8+4
GRsn/JAlSXuDiGq6KUlLPpb41H0haKVGStxH0VU3JDlRKWWh3xLMqHAXs3LCMN/+Vc+vtv/8qAX9
efKjCN6dhhhbvUtqzEcPsH9rd/l8QSO59t8e4Tly8M8ITJanI5QNzZmyUf2loQVnlAWXzVw42zac
HmqYLrt/N8gKPeKGmA46qtdzp3V9mqtbIz+DNbnT+n85wApJZGdXTkyY06WWeekfYD3jWSMSDc8+
N79pe00/8bZ+Yub/4B7/vK4VxuCEhDs4cTVceiTTfsYwqNw7ZVD6VO7xLipVv68kwua60Y2zqp70
RzuLuj2L1OJ6r2vdpebF0X1NWUEAVj8kt8PooQBRjYivJ4KSkCJBYruI6r4+geCtoJr//uQ1nFzK
3MzNqO0vk2yKHr3WFlurCvW7Lpv6CKtVUgg3FBD510lU3PKabLHQQNKfnJjDr72ztZN2YDRzYGll
f5mluDa60cfaVN+5epy1+YC3bO13tfVxkPeuqA4IETZY+mzRxu6svjsfLJATUn+4Ht7MYb7TiuQQ
OydezXMM9Z83s9rI5k4lnJfMmpqI36bdYTp8Yp68sqrWDtxREzYUd/zlsELIgmQ9jv0k+AAQcmLC
v7Ix2Mv//mRjqAAQa23ko/bTRz2kfrhKTvUhXnsrqz1H6BFVk8aOIJsvsroyT1G0Xnsnq51G9qqe
TJu/G7mSyIrrBV6YMdxTVXHirb/2y1fbzELALgWJPZehcaPz1/vgRJrHa297tb3YXTcZLqXQsZ60
ZCe7lOvUYjdXnEKkXxtgta3kngAxwnvnUtJDg4qCIzbhmM1OttPHt7fgV47RNTPXymJVYefqHDud
AGstDzdB7P1RasXFbIXnyiat9u2BXvnM1lI1PJmZeumSRtYE7jEOPayzsGoS5PumkS+ch7dHeOUz
W6tl25V5TLikcI8V6a3ZWBzqMv/27/708lBPf3wt42iyWveYh123T8jQNBs0wf/uj6/WrFZ6od5W
/PFAF+xikau22aS/i7b1371s3UzGHAm8rnKco2EZl1Ob3tpN8jGY6tu3f/srE9RaLd5+yIhBiQPn
GMbOLfejPQzPG905RdF77c+L5++9H5EzW41lH8thOkuM4NhrWCkYUm3f/vmvTZnVAka1TYhfFdrH
Gp8lI/3cYIH29l9+pRi2VisX01YxQCKxj0hT8Thtgi+uHB7CNPygyHAjQ91FENz8u0W8piNhp46l
VhVYx0nDq5O4jkMcVt8xs7tNoLdsVX+KDfHKbrEI+J6uAzX3Xm2mDFSW+bHW432/mICFQXCOHTUO
dhUUobff3yvbxZq1rVQyZN3ASNhjqA3S5BZ/fInVcFtetPE7tR3/XR5rTQcX63RwS4ZpJc5JggbI
xjXnf3fuyNXCxiaijZqa2ZXXmrzQSxgPk47Fyb97Q8ucfrInNUOqYhBxfrr7WGSPsrsKq4d+OrGZ
vvb+Vws7KwOh4iJm3yhvivaKY24/YM/enVR6vbK05Wppw/0dBDHBzrHAPPAs6MsfaaJ1vKDQPuGw
+dojrBZ3kWvhkIcek1VMxSFc6i2uTdiplEo/1ETRvv0dXtlD1nxvQmzNXmLxc2xt/JpF6GDsUz++
/bdfeUlrfnfW1/iyV7Vz7APXPQtLsePe7R3GSp5YZq8NsFrQIp8hkKjQOepaSmpCHmxrDXdIMNcT
HeFX3o65OpSjyiMOYIKKrAv6MBhbbFMbHPXt1/PaH1++/JMl4IDCTaIM7KMhYD+jUiDZIExOtOlf
mT5rNWCfQAOwB1JxcCWilag9lET70k8CyO+1U8LU197/ahFPZmhW8B15PbH5eejEQx/Wj8LAyO/t
N/Ta318t46lEX9gRwX6M20t8zraJzAnGns/e/uuvvaLVGg4Q3ZU5LICjis/L+KZu2+tcOltNi/Zv
D/Daz18v4TaA5cEl9Ji38feCHsDXPA2bT1lfnRIevDbC+pxO8TSTHR9ARgprCKz2aeKNYktP8xTh
85W3JBbKwJNZ2jVTkiDhslnEjxbM/AYnszgJ0aYlu7df0yvrQKxWcTOCxILZVpeEcLdfzNDFg89O
1fnbf31FQPvvISlWazg025ZelJVdzlEW+nQO82gf9FlGU0gLPmBc6Nz3mV0UOw2PNIiErkbchuGo
/i4CPD7xK34S1F+AWNaELRXAdQoKVV5ieQG/Ohyab0ard+dmgNsKQeMJlvP4OcYxpHkNLhKWnu3G
y2l2HzJNyEOVttMxkk58QyvIQlg8O0dX4Fe+neEBfIyFtC/0BtKSDLVgG0cBLsDo4bRLmlUnD+3l
i7z0EMs0fDIXsEKjO4Gh3KU54lVDUL0TYsNczS7igiJih3SmQVibGN0sNFZl5qdu7z85sS+NvNpp
UNmHNB6L7LLHDBJvnK9jbV+Q6HPhud4VVsLbNEouNPOKxApCjpyrUY00gjAhNuxDF4uP9tzbG9ci
LOXtWfXKwlvrEAByYrdv4+wy7I3+opW1dW4klvYh8VR9Yln8VFO/9Myr/cm0J1IF8De6XEgN6oNH
a3TepBkivUlv7LMiDadkK/lw0RZ2lH7oY63/P86+tLdtHtj6FwmgdumrNluWHWdvky9CmrbaV1IS
pV//Hgf3vUj5RBZuUKBAXYAUlxkOh2fOIUjUIhVHeaqdMjwOHwGyY7+vj3nNEwjuLAVCZGRNWxxb
TVIcXAwg9aCj6nuJwWg5gN9nY+AfNvHVwAWvVrEWKhGqXR+RcSpeYRP1Aa875QFlC7K7LMoyeMhj
gxXQKJL9jGkPcEmEdFPB+yMwDNUzGBD5oZ7n9u8InBGEN4iUQpwnLsDgTEA2fasBjl05CUT2ItTh
TreMyyQqlUb+WeNl3x3yZAHq0GbzRjC3sl0+aqo+GQ74htQaR29xLO2zXBTHtIEYQ7eRx1lZF5HW
YLDwwp2BqPo41SBizkDRsE+sQvNq2EXUS3O7Uamy4qdFvHoC/SAAlpoCtKoM9MJm6bcqkGDXN9da
QleEqDOomlsTmLePF7wCBGZcNUVSavmrgyeyV8+2hRwPMBHS8/X+1ibtslKfVgSFzjn0p6rmaDAV
L/cA9ikPNdhzla007FoHgseyhzY1F6NFB/khJUeWHVM8StbYdtcHsPa0I5Iw1EAZMcbk+tjiHffX
Mi9W0CMn7tGU1BDkSOWwz9v6hzrp87HNIYtWWmN9aFKlfzISVfZYO+b7uuurjVzN2oAFdyVriTbU
ulYf897al/N0BtTmveD6ccjKrZB5xY7Emt4eyluq3eTNsZvyHeUg2275dCcrY3B9Ule2OBFCkZi3
sQoJrwucpW3flEyuA9YM2oYBreQfxAL1vINKPIG87DEhpyJ5hLCE22p3xfKOs+z696+sAbn8/mlX
lz2A6cmAHkAWDrCULnEHz+P+QNQ7S2m2bHVtFQTb4TZ4nWWIex+nsfLBMuii2ntnW99zZ0QwHC6h
wkeJy+KoLKBeln6P0PWzMslrt8qP1yZJuFUQCupHevGXUHbymAlYpZp4jXmW7Pvrq7C2iwRL0PHi
UlvZUB/tTL0DHi3UTcX7XtPCGTyl4JFJFaQUp95gRwnqEYMUS987pURIN0UYk4NRMz+Ctu4PKmN/
sKQKYyVXNlzW1/sGBDn/7s6eYH/WpMyPPJFPPFP+5DEgY7L55ztzA06rf5uXaVJKFSpdIw1P2xnR
dzXpN8L3r1f0A3zw2a5y6AZDG62Zo4RrD3oyPs5Me7z+1V/vRlT8/PvVRlsBADFVc5RP0xl6Krda
VkCBzGp9aSJbYsVrMy9EVDZSn8MCeFBkdeQ2J9Jdn+kHXYPsxrcGIQLmKYpkx96weJRDvq9tXjs2
+NWwhHbS+Nd7WBnBh+TrJ89GNQS/M/QlItaH5UydKq0cSXm43vhlA/434FREKpSpNiRaAk8dDePA
XljR1oCU9oV6TmzbOOZjw4MuBv9kDtFkp0Rd5q/r/a5sK0tw1/NcQAALigNRZw7NQy7hfEaF8/At
X4FavH93VgEwL1TVTB5JeHjjSFu1y/cSb8qHtM2n1eCW1SH0N3g0a3eQlHa09sDib6VlIH3z72fT
Qke6XJF5ZC2nqvhdqDda/9LmGz7u6zMY7C3/tg6MYwMYQmlHqf57VsFzB1LHCiKqUCpEmuz5+rqu
dSLYdDIycODbM4+WsfQhoAsS9qNuV8GM2jee/rneyYrjEEthS1rLSZvBpqGiC6jmezGwo6K9o0Jk
YxQrHZiCux6hPTLnC/aPjKOXL6go6lp67Iv2NyEQVbw+ihW7NoWIa546quHFn0dx+16Pw9FOAYdm
RXC99Q9S6f9aNjjf/l1uq+06PR365ji53CuDbpd7daD5ZiB7jWt53AVkNhx3464/1TvJ+x/h8FWy
jI8q86/6FRwu0CFQfQar8JF5s68Hv2Rn2HVu4jfun9H5cTzeqO7b0wMor30Q0zqK8/D797Axox+J
rf/2jeLOf8dszmadJDZOFOYtHqijgsxHmBbSm/Fcesv+HZIFgVx57A3k2i77U+8GZ3ChVOFDPWrj
PJBXllXUBatMOE1FwlmsO3qAvL+X+fe3lmM5NIwdJCl2+cZoV65BgBz9O9p5KBArZugJXM/2z/Kl
OCyxZ92aPoC7fyFUAVws9F+TDY/9can+anIvrvyT55N7pNygOYST9GSekxvu5Z0HWQ4oBznv+c3s
KQHCYe6qfrrnGxer1ckUfJacNQVX8NwUQaL53nArH9oCTuHijHJVV/aJ17uWf91gVtbtPyjIMQGN
DtN5VI4jRHkhvIIBbRGVrGS0/sOLOEJOuE1ajUfAR/8F4no6QTjUG337L30EBvGh2YI9rhzoInNl
MeSp1cKxRGnIoIzoAyQfGG7t1R7Q0DvzFJ/1Q/XbCrqg3lUbna4c5iKHZafMaoc7PwZXjtA5Rw0U
lED0p+vrsjp1wqlYpkYFBTCMqIPiUqB6eWCEJATG5QiWnQj0ahv2tDYKYa9Vaayr8YQNAO1rr9V+
2nTrTXwlBY6C239NZ0QhmcVRxxZRW81vCtrat3KNvE6p5nF4YRYvwGymFkEKjYpTeZHqsHgsh3I6
k4eW6MPO6pl9BAVEtrehE/PDLlrUo5C4Pjb5WLjVBD4neU7VmzafMg/Jfps5bWayrdcoZc04BKcO
mG4CPW3Mje7UoXXHf8Z31Y1xsHaQN3U70OE76dm8QemHS7zihYHcKJAO9BHCdxtuVbtM1RfeR0Q9
LiRVwFeKLygc5sE4Xcn5Ca58p3HOj/59mDm/yqA+c2d3fHmbPdnF5iDO2+3FW1yOOtC4+1kgeZa/
5X5XpkREQRrVMFlTT3lEtADyRFBLf5KVaWO4K6c3CJv/3TFVMUgWNTBcaU997oEHfQ9QqiO5f1CN
Bc/BfCjyOYWHJ18YANkIEVdn+RIQffLxpB6g3K3B1iZ3CQYfrwhH/WJ0+AMyK3dyURfq5iHzGsd2
TAfCO97gqFgE1IY6JY66xm337DC826/5jfEeQ09ydqBQ4W+xoayAT8H99e8XphrE7ZQGX9hjF8jH
JKqDxjXd3p8wJ9kR1Vs+BHsdVEz7CbQv/OtOaG2xhbOPcakzMz5gOWBZTdKi7C8y5Kfrja84HkNw
cOOgWSi3wloPWgAcZTn+ut7uymuCYggeLY+hML8UaHh8T55NrNhlI6necJPt491r50C6x8f7lTt4
/C/KZLBSh+kIqfLTFjnqx0PmV1YrOD5wHdYQusMX6Og73il+sUclpJ/4ULs+xkfT7bzet08kQD7W
z33Ji33LV0MWDG71Y8tS1TXfIXivCTqTJo537Oq72Z927Tk+jMfFk+FFSuyeMQI2+V4JlbDd184b
NOvc9ABmn3N7oGdlD16qW93bWJLLmn4xISJss+tGnlMJE2JCZA8OLLk3caRd4mO2b/cFzOpVeo0H
J72R3dmxPRpJj91+q/sPeoevuhcC5H6EQFdTX3aEp7k/od3lZF7sWrv0d36b7PXRmW/UCCfgUxxY
Z3oc37QACkkB0HBYHdkffUg5e1vrshbA6oKT4zmkWTLUpkd4nJTO7BG0dMsP49Z8gjTjdKRn1Nn8
km+vz/xaGCGy2Uj2As4+AH6i5Ww+1LfSr+qEJLQ/B/pBOWKVN9AnAlng/390V3TBQeEEn0pU7WCz
HdpjfdvdTLtmZ95jQh/M3YLgWHdR8O2XOz2cd9fHtuJARKyoDUEve+qxqlMKAZ7ecmWQIl5vesXx
iTjReematCCYtXaAdBvdQXfQvSBprre+FlfogociZl8T43KI9kHdOGhbudND6A/fVHs16p46T3kv
9UA708D22a/ipDmQEHXqU/pHfdn4hEtXX5mE4KKMGlkXejnyxmB267ANrV2yH3ao5Dzg9rgrXOgk
ehybfwhRLei3u2kjal7d/oJbIouNOnhbQWBbOtLP9nY6FU9KOJ+L0DwUL+Uhexi34om13S8iTQcI
T0JuQ+WRscv24yM55Q8GYmjrp7VvzjVEcL63FUWgqQXhugqqzhzaTzOU5iC5Q+ONzfLxHvrFSonQ
UmgbSLOVou30yANjp/+EUNE+OVjHLCRBF6L+0y3O9oanXtn4IsCU9kMtA8XMIzs+m6gZJmHc/bi+
5VYHIrgIblGrTfmC0PGuusdTT/y3fNGelJcOCnSOBhnXBFqgjsUcKdx6+VkbzsV1fArs8F5oqVKF
Lrt+cecsiu3K06uNd6sV/yOy1ABtOk2ShqQfVIhA27FbNuvl1loW/ANF6XSeQIAKWD7Nl9JfFeMb
74WXE++rzSSYfcenKbkkqqJxhFAqaFbm9J3kTy1/1yCNY/VbRr5yHxdRppBtSttUIZeIWjsofokk
XO5J923U+82xCvN9FuQnM+wQ98T+9f21Mmki+HThMYbWwaPR5bGonwDT2TgMVtKiqhA9yOlCJTXB
aiAb6sRkdBNtclmsenxutox8ZV1E3CkxEokZFwfSe8vP7C25UQ7Zvg7kSLoxfenUhMltet/f1Id4
486zdmCrwp0HmNDJMntYevzaQ9Ysc+RH/Ud11zzFL8ng4frod8Fs7OJIOSbvw14Nr6/SWnQu4lRN
DXAcI8FIQXzi6PGZB8yb/D5UvUuADMn0YPLSm/ZvEVZh+2YfoKqOdNclcthy1itOQSRerRaoLxgN
1hOaaVAoC6ZUP1Fl9K4P8KOZL0xMFe41aposZtFigJ3f+ZCrxpWd7qYTxXWx914fU4TeZaD/anbF
yfLqiOLWjmu60/8p/Tyqffzt27flaSszuzZawZdYII7rIVaH1xUFTESKjoJIqyZuO/7fmNH/N/L7
uH588rFg/1QBUYeP7cFPNfJj+j+qn6s59bX8kcjoCvFGAzwF2KKorvOlM+pSojbgoR3kZ743vBZX
KPkwY3fUp3lfnY19D5dyfRVXZk0EwVLKgL+csIicyQ6FyqmuOJ298Uix1rjgUAq2zEYPar1oGhM/
udSpLntJ1/3rn74WYIn412xSkrwB1UKknvWf/aP2TE7lQx/FAXvOfpvPEIqUN6LIFS//YeOflh56
mdALBvVSZEJLnPDCZWkLUfsf1nSnZn9NIFwXedw6bS/x4Rd29RFMf+rMrBQIPhLshp+K+yo7uff4
eiocXPBPv7JD8Ktxgsy5Tz1kikAF4do7A8le4vxNkRDLnb/R813pPl+f4ZWTRrn8/ulLxokX7QgJ
xKgk6l/d6HwwDm40vZYB+7CFT21nINIFvhdtN37zV4W0BQTfwUvz1D6Y9/ZrfUPDLsjxAqDf8cPo
664R5d+LYRXBUczESuuuw2LqbYPihMFppmXDJ64dNh+j/TSqOIYKIviKcNg8QcfTH07ZIT/HYYw6
cuQpR1/akaPi1bgclng/u7++TGtmJlw06gK0UaRGfDaRk6Y9VunbbO+vN732QiPiO1sgb6VyxmSN
gXQej3qU3VVP1pEfuluszyE7m1630dfKbhPRnm2SdCDvw9wNfIAS5+wwcyM5YH5tUSK+s7InkIVd
zHfJnxrUqMmp7rFJ93Vrcbm2EXF+KIp8YbcizrPM27HvTPTCz+p5PrSh7QBTgfwbOfd+/H59QVY8
0cc6fdpgSkUlsE1hrYkcH0d2o3RIvRHbgWzosdHwZDbr+yqrNiZubUkEB0BxNBhVjt709rFV3zp1
o921UQihQzWSeZaVyw0pZ64+3+Rg8Jgn3avoQ5lS14AKu6ZsbKvVdRHsXZ3w3D/GHIFBqTgZhJmb
DpxXKErQkOHOkBWVG0cB51lqHLvudih05/pSrZil+EI/ETk3xhIebohvY+Mmb54Ta+Ph9BK7frXV
RIu3JOgSmViXflieWkiaT6Z5mKfqjkrlxhKtLL0ISJ0hJdHyhpmhnY+Lx5Sa3uuyurWx1u7IIh4V
/IxxtUiVGcqqyhJIFA/pbtQHFfQcshFKqCAJzLIud7wp29tZ0oYdgDMUFE62tecg6VJi5qp107XO
rI/c8kfLKjYO4BVvIYJZ+3iwwbSpmWEjTaBufLGX0bOXO9uGgnGWbAQvK5tDxLMaRVwnIyiUw36c
1HO6KMZZzQ3gafJmy3evdXH5/ZOrAANowdgg2yGqSfq3Kc/GXaVlyRmCY9rGUbrWheAfZOjENi34
P8ISGVEnXpJTQ/rfybLFQfHxOv/FRhephWML4JwRspGhqiRDpGipDWUT0DIuRjM78pRZvzMZ1e2W
xq2dPeTxo9KwaV+OlrpXkwb8ZUUPuj+wmFE9VFBJ5lMtpudFUmWXgYIT/5SLgKAoI0hmGbnAtKXP
lUKaRwjB1A8KN1Kc3Hm5z5bFvlOUYvEgpdz6pZGABTSRmZfRfglMCkVEMH9lPsorpEdlMfMjUMkA
X/EByG5HKTIejqqdLc6ygPyyIcmB8pYcLuVnYZUV5IfcN/y3oRTNL7OoFMMFDye4GBQU4YSd1tAQ
uvPqMx+Y+ljNU+9XkKJoA2aA84smuQJaW2g8+6AlBdKn67PQVFCqiDeniQRQ+u1QCJAXCiIOcLZ5
tBrkE60r3ek4M6GtrEHiIE2SAVrgne013AaBi4w6rONsNuxOsmd2XqoJuW1O+p/f8o2ialE1xLEx
UNSnU0hVYEm1I2SvVYfT5JsdCPkf0JS3GYeuSwjRcIhUNDl3ulJJ3L6rife9MQhO2GSQ8V7KRApV
aNlxrNaUHXN5iy3/ay8ki5BiSAOkSqY2Vjjkw+NFiceVYmMPIZLXubUkTzeax+vD+NrRyyKoqrZ0
cIIVoNoF8+Jti5fusuQbZ8hK9AgO5H9d0CjptSaXmh3WKq1CuVNH6IWwlIEBk8ERxYa0gziWZ6nU
sesqdvq6bPZIAScq6gAREIJSYgLp0UxZBrJT7MPrQ/76+JRFDFcNbuWRcsnEkOXdDGUmowePk44S
mY1XorU5FVwvZU0OqRTTDgvW3jZEcuVm3ghn1pq+/P7Jq48QK8qozK0w1o12x5NWcdK4NDZaX5sZ
ITBTzEknCZg8QyRmRzcHtZAzWYCDEHpOOrxbXp//tTEIEVmRlHU8ZrYZFtS4h2TCnjTT1lPI10fS
f8RjShva53raW9DoNMKyBxpy5KdOlYPrn75mloLRl4uRQFbIskObg4Xe4VDDOY3g6HWA4wFPLgxV
85qpTsPr3a2shwg/Z00CzAYE30P4b+sEDVTrWbe68aZXWnJvLmTrhrQyayIIXW1YBiSBZYatsQS9
HDsKH/acfStchQ75v3uWURVMxGYlhR1OMHeujO4RvJhqqIBh+WUk0tbNfm0Ul1n8ZBskVhagUzFb
8iz/qHXrMSuyg5mNf7+3GIJVq/FSQfGTWCHhAFbw4yInntWB8H0j8FxbbMG0+0LLcyC249DWQFE3
6aUGEuj41BX9DTTdNjpZmyPBwk0tThtwJ8ZhMxthU8q1o1k1aOQguvi9WRKMOy/iBbKKOLiK4iGH
ikItHyhIuhd941BZsUBRBr0lk1zYPYDbvTZbrjV2yNnX9ATRofQQq/AjJYhhvzcU0djH2MwmyuWo
1Z85JHImUMmiPMzJp42cwcpiiED0Zlm0UuE9Az+y5Tc1oluFpeeCjz+uD2DF0YoY9HbOaFWwjkW1
Pl5oRMbczbi28bKy9vGCVVdTaRq1rnSRLj1K1Y08P5bGxiZdyYjLos54ZtgTS7pajroml/ajojXP
ZWNXezZa9h4iD8VD0ctlAFmk+S/kwbqzIoONm5oQVcG1gKW3MSz1zk5bg7oNGN+P6lQPIGobqdO2
6XQLrcd5cBP7EraRZCrtYAQ3acjaSd8qY7XgdP57dZFFpK4k52Bftto5KuJcd4eKeuDl2PdqOzpy
1d2B8ubnlGzSCHyNgQL7rOD6JLsuY43K0dgMJmr34/oR979iAo1yyzwrHcHoNg+oP/fiXAJKrMwn
Dqlic3CnSd3yvx8yYl+NWXAurOwTzdLqJYrNaQZPgWZ0gMbHuFF7WpwhwJsttfhlNyWC/qkjzas+
zeMenB6Q0ehadaf0CS4pJRICpJE1Z+F1/1iby+iARblwCzZYNxM3sjdaVOVrKbPyXHUtexuXanZM
0oC+wcqynxyahr6ht1DO6KjcKLiFqQg5l66P9JnXtwDTtLeo4bV7Jwd96g5cUzK4Tev5ebTYckts
WniG3kC+nDQj9WxrUD3oqg53+dTbntK2yi4hifYDVNYZuq35foCS1g6puW7fc4nCA02KRxgEEupO
ZU9zVZWDo+fzfLTBDnUAR/ASTBIBIC2pi52MmiMXvNc1KmlK7Q4BBvPBvAhObFoRVMyBNzhVQBpO
ssarQK9eO2Yx0sMy1lOU9m3VOEat6LIDPY3+/Xt+Q/DhQ5HRMRtHFhl8mb0OtMUe2IGsb3o94W6W
4M08zpqxj/oqeQd/wSE37PpDruJ7fltUlrFHxWoTXL2jTn7pcSLI1amJ35J6q0hs5QgSwcoq1+jS
GkYX1SWuYgBnBQZu0i7JzENuqi8oHn781jqIIGS6JBoFd7IV2gWeFFLyOjTxxtGwNgbRe+sqS2vW
yFGdIKvBysZLqjbMtPE8M5wVg50H3xuDEJRlDcRGpUtaPOHKU642T1XaedebXjmBRLAwn+oJ2Dhk
duFWkBOSSzmsCTi4yl7/3qOvbAh+lTUkq1EpxiIJ2m+/c5zR92XZbaUaL6184S9FaHBbSQZqHxiP
Kp38VM3Kl+P8e0YmgoMbpIihMrnI0VzZZ3XMbhNzvjXGZOOiuDb1gg1XNiL6eu77qKWyWxSvGjys
nW6EeCuBsCiSxhCoFH3dq1Fc3+T0pQXLAjHf82zDu600L4J0cRVZaL1QFpkak5x57ne1DD4Bo4O2
EbWNt+ubc2VtRWJVFElO6rwMcjTFZlCCYz3TttKiawMQbFc1CmQnF2zKWO0Uj1mj4nfg7XN1uwBB
hda3wfUhrPgIEVPbq+CcnRZbBq1kukuKofMnrS0diyKLuBTQppS7rYhvbUiXffbp6tYrMjQwwO6M
mplK/VOkExK9LVK59lCSnTbm32MWhfDYv/00NaR1k4whpNfYyYjb/WIpz9dna8UkRCxto3Yg5zZh
cSimhnqbvOhhizvjyY4n273exdosCedyA+2SRF5m7CmLBJK2cCfh/B2knI8QdtoiwVjbuIJpc5pi
b1U2ieJ+Jjc6uAH3SWe13veGINypeBozvYQuTVTq1Z3ST5KTDeR57No7ybS+Z3oiGtZGee845PUQ
tZ0RH6hWUD9Tk60alZX5ETGwE5tacMYOQ2Tr9qHTQAOTbqFSVwxOhMA2ZZeXU4c4lSu4qJj9PqlN
txiUYNJQpSNvgBZXdpGIfc0Z3p3GvuwjS87/kFLKQqnhd1BQUB2WNdJGELZiDiLLKmLIuEZ5CPZq
lwVyYkCjDPpZnp5rW1WXKzcsTbBltVTxMhJbckRBMDkUt138oJRqmLcAmrWmO9XSRjp3bcKEaw1q
47IFskQkUtnPhg54SbpZ9Bc9sTeyfGsDEcw6RbyCHIxO8FIMDkI9lyB7xuS9nlhgpLJQc2WPk2st
36vnlD+qwz752pxJTQkGzT5q5PyoyYaDsuq769a9tuiCdQ+LNkFFfpIjxlFQMtxoPPVK/vKtxkXg
q15PVK5VONhkOkpa5tkgQDOhXvi91i+L82lWamvialbrcrSYy541xQNeCVInt74HhgMf7L/tjxAG
g6NQ5EiDJJcydw8gWQeDX7LxprHilUSYa5Oq+UyagUUs7l4GXbkfG0DBr0/NilsSoaxJzRYDJJ9d
1ELSsLVfcMvfm+lDTWdX6vSNTla2johWNTQjrcCZwECWbT7WxUURsM0fGDbqhkNamyHBinWNQoeu
o3OUDdVZtatd2+rfO3BEud0qt+aySnpkX1j1zOP8qKTlRips7auF05jksyr1Oo78MpccgocGA8oX
15d1xa2JsFOIUsStSWcWZVkzyXi+5Cq00sppD2nP0oeuib1x4KwsrQgytUyF2lAYJBH0TGt3SClz
QMekOu1IyMbirnUhWK+hL9xaxriLChSyZtBYg66d2XjXJ2oFQgS8wb+2i+xsl3MV6ciqR9ZQqj2L
lpOT6MOPmKsgatT+qlLrmmz0Zbb8MuFWIbN2/83OL8v3yTFB8c+i1JJw+kBW0K1j4EacLiZwTiZK
ZZ181oiHGn2IsJJcxv6AhLLHkf4K4qYeb209ps/Xv2RlK4rA1BhMpVk+I1sdN8ypVe2I1+iNXPJa
05ffP41xhJrkYOESEE2GOgKZ1ZJbJAyVb7YuWH5TN0i0DS2LNPOnPj4r85/rE7K26YRzG+KzeONt
0a5htkdLJnuetxG+27/e/EpYIIJJIR1r0HhG2DcbP5WZON1Fjy/JA6J0ngzFv4Hurne0Ng7h1G5z
Y2qrjpNoVqzbAcqmDpIXuaPyTQnvFVcjwkjlQrHLVK0YgIRQyJV60gZ9MuSeXk4oBaZ98j1PI2JI
LXlME2PCg0duqa8ctJRErZ7TcmMfrY1CcAMoJcHhCg68iMYacWM9lh4aQ0UhsZnlO1tOku8dhSKS
tDFKHTwQMDQ1X3qCoHyQvAVsVAd9KchGpLZypotAUmIQIPMX7N1STt3EKg9seFLpjLT8e2NvXfZW
zPoDuf/JrM2F0QukiiHSnGcnJ8WLzUD3f33Xro1AsGq7qLSyH6gaaXPxRtr8YNgo8i54kCRmMANf
cr2bFeP4OBM+jWEkSwGtZluJUHT111iaHgQB8wkMQMXGOFaKN2URKFqVOucLLdVohD7vH02re8+u
i8KPYznedVDfCqsO9O3QN44fYwDy8Y5VkjdAIc1nHA1VZEO0Ibg+2LUFEzyBUWhNpsHnICvcPzEA
ZZzF3AIarUykiCiFUKsR6+OoRoWkgEpb719AIp8gnmn23/p4EVNqG02p0mTCxy8DqiyX8cdM2N/r
ba9sNhEUqhdmWamk1aNBeWlbw28T3VNJWOnLoayer/exNkEXt/Npp+mjQeqqGpVISu4L04J0buUM
6sbkXBr5ItVMLp1+apx0gCDJOsM2NqyzWRX3SW2/GTZ5XIx8Y47Wvl84xKWGWaSBKF4E4cURtMNV
dkYdbO9A+njZ8FproxBsPjXMRq9mQ4tiuKoeD5lzO7qs5W62VdG5NgjhTLdsDerUsaxF0PeQPUVp
ldNQxomvSxn/3iF1ER39vBRpMutg9Iy1qEtiGDnEKybTNdg3WxdM2FYtzSqzqorSlnRRU+ZL4uTl
Mj7qjVFs0WJ+PUuQKP13CFmHxyjQWmuRUt9w+kjYi2FvgIW+dkFExCMuPUfZmJzSyNQLiKvLlnRQ
QGqxkWr52o6JiEjM9EzqtAHeHI78mCXjnwbquixPf7ZU/93Ii3/dlL/ep0REGGqoYuhlFRfCyaj3
GmJPpxxAv2EMUGLvtC0SwLVeLqvzyaatQjIzxe5B3trkDwnP7+d5vFEpu5vLfGM3rXUh2DQC8VGn
RoUYlN0TxKAtPxPjORv/XJ+nteUQ7NnSgAKGLI8c4eDp/dmsOpDoUXhvplYvkpHJP6g65E/XO7tM
y39dILEF087MwZCJCqOgBmAfc1u1e8rjx64q6caj29reFSw7IWoBwhOkv8pJ34OEGSDNLZ2Ni2V9
9fGCWdeTnkMzQF0iGcURjgSBTifulFNdgya9M151TKNjA08HNXsUuF+fsJXVEdGH9cJIbIyAc2Ao
6Z1lG3wHMg85DQfLZK91nFeSJy9F/fd6d1/fd4gIQtTBVKswiPmiTGvM3nSQZwRJXoHSkUPs1jWQ
PHOXXI8ReXNqfI+mk4jYRCCBJdlKlBESJH5cg1SyCvVhy0BXdpxIgystIPyU1BjXnoTIqDPkkyOl
6WPL5o3M9FoHl98/eQCJWnZm91ALGUZ64oT86qwyGKRNHaSVDS3S4SJ3nKAw2QTZ20TumgQv99B9
G3bX13vt4wXjN/GCDNK8yT7I0htnN0v/TOmG21prWjB1sJJkUHhfpINW3UwUCJk5cxpjIwhZa1yw
cuB/LrwVc3yY7dtmbt2U3tO+cK9PytqMC3Y+KEWKHFImHXLSPlSVAcSetZgbjSsfRa5fuBERcYir
fh3j0QQF+AnYopxqGhtwiVb2fWEkpHCX3spLx8wrtgd4TXWHJv+hjvnyThGquzJTdVSi0MmLB4OF
PQKMA0qwoUWfzc0btSsFT8JLrkRQAFuoW7Pe8mIqTbFbldniQjTCRo1yOtCbinaFh8ct5e1yvLgx
y6eo7GLqzsUwnDVpiZEpqA3brQZuvw51i0IvW8ttlHNIUuWOVlyPDs8G3XJRgfSzs7neO7XJ+COl
JqpbClpRN6OMZh63U+mPIRU69ToUJJz7WAJWoVF0mvm2obFHRTaAqRqtQn/P8zwm8KCp8bzk5uJO
tOauzokJpum5+wEFouF1yg0TWrVFbXhqNjqg3UlDM65VJ81j5TCyAcwWBgGujtHhkbT931JLmlOa
wm9ZcprOd2VWQM2K2En7KwX60ykhSumwqtLQVWFNe3BJQsA8S/pAidv6Pp75gv9mv6jBKXBpE2oj
BpsdCpLCr+QjuYVGc+dZsqy/a7oBcnh4hZsMgvMBZB4kPwHG10v1QgkZsIBuq/LWHQ3eueasmMFC
Ve08J9r4l0h4kDiVPTxrPaLu26lqvQuqmLSONtbDq2Qr9Y9eUic/lzW8YAwqdxvNKDxO0srjU6a6
VtxlJ2VWUmAu+eRJvKKTX8SploVWO4zaHlwpbeVKUiJD8kyhkMAp5vG+AcjmZdIywn2N6mYZyIpk
V+5Qx+URd9Hl/3F2JUt24lD2ixQhJiFtGd6Y82BnekOUyzajBAKEQF/fJ2vlft3PGeGdK6MCeCBd
3eEMR7dQprPN69lXXQsH30nmNwe3VAGYWNgcnNcBKMNRG3VwifKgfhz29k1ZqCxmZRT3ObAwSwdT
6sDbs4kHtzVr+NO41rEHbGA3JQZzw8O4CDkmcmEw0xoZEQPYYWRIaNT17hjAUhXqyl5UnSG8vO7i
pkmB9wsPcz1OiUMYQJlAl9eOuMBmceWrXRf1xaMwG4QcTGSgkViMQJqwbsxBIFC7ou2XDxQk72k6
DnNx4m3HfqHXT94F2Fhf+qbFxqlUH8z5FIwDDLXCYN/XEXuAYH+jEw59/dvGaS/Oq7Fxb3yCGnrs
RvsFM92wzbyxDsfUjqOa8z4IXT5bEu1Qc1jAjCJyVBPtvhTtyl+hL7YmvreEu7lgQ8J1vz2WPZkO
48Bg+hyb5WziWOVyoPUX2WM8CW9O9VaYiRyMUiTnjXxB88I7boOYJthRhcs3Xa54HCpUtg0hTfC1
6Yk62TzU3HPdHmShiH0S1q7kKZcw5yLY2kZYn5wGAdY4mwHpZVlZPQ0w7qLDZyarV8L+pYJwR9th
nq2dYXrHqt2iiumlWZcVwpjkM9zltVt8ZOG/HeesqYMVMU2fBaAdWFRtxmNB09J1+Z9Pl2s3+Pj7
7zfg4VCzep7PZRy/l3yBwD3foiTUn42rrshI00sgsh+W4Gf6MT+5ezom1YP9sv0DtK++rV/XR/LN
f+Nv9mV+nG+Lu/Dpzz/qSo3yHxr5tx9VaQar0przk6cdvNsnXgDM1ToCeyXGNViN7jP182t3ukgr
RtJRPbmCnyxfToQ3MNJbv21NcWqq/jNw6bVPdJFdzIMXVF7g81PdHJv+TXU/HfnMcf3atS+SC7qV
HDMjNDcglnP0WZWvrNiNwLD+1Ye4xMWuWqsqZst2Jrb8PlCUKMNMAwyrmrdp+Uyx5kq7lF6CYoPA
1XMUA1iPTLTJirUHZ3x89fr+a2DUue3We9bYlyDYxoTQyCZKVQ8Nti70RT7rCV8JOJfyvaJaJx2M
YXfGzKreV6Q1WdfF6n6OALCvROztvZl/ps58JSNkF0HBxLXeRoUcvCF8uXURMqmPH/fy52927eoX
EUGySiljAkR4732ZnpX++XfX/bjfb5vSuFKSae4KWAgy/04zWuarqD+z8b6ykC+Bs4soGk220Zy5
mCeXFCjgkgmGQbcgM2/Pf/cLLjY7YVA65GG5noFz7Y/zMix74tj44++ufrHNSQEZCt/DKmYmmh/E
tJgjbNXnv7z6xUaf/7OagtnUCU44cDWVyx3AlFX250e/8vIv8bO8Q5rHRdye5crh0qkKdnQltZnj
0fZ39dsleLarbWEbMhQnv6pSUYMiXG9ZOXzSprmyfS+FaaNQM0UNa8+rg7t4oJDJyqqKEzeo76VD
+hp82na/9q4uNq9tt0Bs1YoTgu+dYIhILpdi+aSbee3qH3//bZOtXRh0nuzaM6bQqd32wxigChr+
amRAL7GytOUbZV5jzmvzjVMHGYPvxtepEZ/U0R+h4P+pRS8Bs25YPVBWhD3Xa6uzSLDutSDxpx7L
Vw7rS/HZYJvjcOtRpjdapQ1E61vQxFYocH62ya69/YstrP1aMDqY4iRt8+4rcYzH+CWsyp9/3mbX
Xs/FHh7wbsqJiOIUjLa8MZqi7arFJ6PsK89+CZEFHkL4I8UgRWl6ihn5p+7Ck5LTZ0PNKy///4Bk
Gelbt6IBU4uvsTnjsDy21XlYyk96R1e28CVSllVIYNuyEqeh66DitTZ3nhcmYqapr+uc9OTlrz7C
JVbWqBUt9jhAOrsxmRZ95D/S2a8/2WHXvsLH33/bv5pABEYpa85IITIYk2TN8JPJtz8/+rVP8LGu
frs4WmCtHzdTeCaBD7PEH6vokQu/tQBe/fkGV/q1l7qwcxmxRhDENrQB6nTpJ/GkWL2kiwoKgh5D
OT+gzzPNWSjdZwKiVzZFeHEoL30cDq1Gw1NH216EwwMdir8LR5ewWAPFFlUBcQNMN3PpNEKg15rP
dAOuPffFZobKdjMPBbJ6Ah7/ZoY331SfnGZXLn0Ji9WmUqHTpD33IOrdjKQWoI33xSf4wytL9FIU
thuspUtp+alEnwRCWumsqsQu4ydr6Mo+vkTFol+gWwiC8JM/9P8O7Ocqb2sPbS5PAgYW/x3AiV6C
YwlD1wUuYvykRw/HcPOsBrt3mn0STK/stEt8bONDI5GKj41Anv2yzsxHtxJD6eUznvi1G1xs5VJG
ytM0Kk71+J0AKbeDUTVsFcndJN1nI8trHzr43+Gi1OVU2QgfmsL71Dp6mOjXwcpPWjTXrn6xb9Ea
W8OxJLh6RJJwzLkWQH58cvFrO+DiIJbehL4VSJ8nTLt1snXT9yWYf/45yF2Zu12CZIsibDplF35C
T04n0JJJucY4F60lKDoV+RDD6CKAgILSfznTuUTLWvTWaMxVeF6hT8w35O9TFGSMq08ATd6VPfef
m8dvB0Nsh9Y1Bs50TU/cfnQc1U1d61fVOC9D27pNwSafdvOEtANqlt0ryl1ATkUl953viWyMLNDZ
4TZ5hybobG46f4SptQe9qz+/8yvf8xJu6/OVFF7sh2em+h8xo7JNisbjP/589StL8VLMtdNTWxR9
L06VhZXC+q1e3oj75My9du2Pv//2auu1gIszhVXWBoW+ZFXiOxvic493+HfPfhEIuiWog2FCOhID
CT5vX9rhpZ0/mSVeWxYXAWBZVtn2G/JN2NAnGFzvVgPuDlQVtiHXn0Fmr33aizgAvCeE6MoCSa0w
ry2lZ9q3n5yD157/IgoE7Qw++RqKE5nI10Vsv3xfxjTZRs/ceKZoc7AKP5PvuxKQ/7Mv+u07Y5jh
DZ0dwjNUjR/8GboOJTuTWN7DTveToHblFv8HMos4sJYNxcloCgehyqpIOgHRNg+glaKOsj8vqCvf
4xIwi0FLVEEOITyD+rzrVrn33Gen4rVLf3yn397R6LkYkN+Vn0YzMCgluTpX3vT9z899ZaNdQmRb
XU9bVAbm3NcerIdikFGl3/1Q5LOFeu0GFztZcA+qfguOQ72UGToQp1iyp9V9BjO79nU/XtpvLwc6
+8XoMWAdiq17IBVJixH1l+7v6Gd3uLId/muf/naHnvrBqAIQRwpen+EVBWc9G2YOvL9EBmrI4BkR
frJUPf5fM/L/qeUvUbLKLVEwuMGdVTX6uV8X0UuAbvnRFnrY+303/pqWcnzDBq1ezTbxvQzqCjMs
NsCpEPO7r8qDMHiHWadKOB3Jt1W19V6sa/Wkpyb4sqDDD7CZnQ/1VlQPE+PlDSukSeOx42e4b5e3
OgzZMQA5M6O9cHetjLYHiOvUe5zfKqN08ZqEib7c9fMmc9553k/dCpn7/oYBaztCAUEM5t1gnLCl
C6lRE0vTvvhsAd0BHs3svDWsSKI1MA8Fqep/FYUH3+5j+pBV4WhP81iFO8h317+siPoveibBTql6
/CrQ8XkABGE9TXqOjm1QuUfixaAFz3R1R7vUpE5qaH0daVfY+7Zx/Vm3U/FDkKncibYqM8hnrYcy
XnifODKNL0xEs0mH1jbtDqjXBXM9rzuvHQsyOgigagldHyG8UHx1/ep9J+gmYBI7108xtsqQwHVD
pi6IZJXo2iBnqgUA2gNtA4y7mT1roNkbeEDUJebadtzMCb/aFWnkPNpnDfRBcuCcbDIXikAdCT6G
MuprvF9eRDfxNHunJRZd0sYQ4TJh3wR5PPQlS6daj7u65rCpjadO7SiImo99CIfJHPqPs8pCH8Nr
r5h8nmIw2yZR65ZXyFy6Zwt+fhbPhYe1UOrdGEqza/SkdkPvmhPR/XLso7o8rXW95NZXKg9lDzWZ
dR6hf+NjYA7z4oM/OH2iMCY/+tz4uVzn6BHsnvkN5Z+BqyKV/mGLOawoMbs+INthydwHk0qwWsXj
Sqf1SQRhjEXjk68Kp+VerdzfgeKkoLypwv22VlFK5MKTenPrj4hX440EfOELW3h3S0epMxxS+h6C
Idtb0S8qXUbMJjwbLLsqACR3YcASCHQGbnutPoRtIxBAZy1/xuiKPmi+wpOvaM3NiNvtwrUuMuAm
VBYEBYqOHvodwGaZHZREa6jfLP2zx0AejUu9ySTE7OC2nHr+tVy9fheNbf0gVzLe95XvgdMUFKlq
V50FG+lSkIRhyhR485cQBpc7VVidK8q7vDQ1Xjo1Sx5XuIot4BJS4kvcOhp4N2zy7M6EguPTbWwX
VqzLA6rgbDFExZ3GdCupoAmZjEHlH4Rsh2/hOPEk7AZ1U9eQaJmB3biJxpA/OlvUt95QrOkUVvEb
3TybUo/QR+vLMeskBdxkgJDc4zp0/oH1sXegK1Zm6y3uTi5od6wlq747QAT2UNYp9gT+RfkYhPMX
L9jeQWYMjhE8I/bTNoG7M29h4lO33hKOmX8SeBjSY67cHeJiDd/4bFwOddvGS3oyqgSqHeHdgPQ8
bTYN5XqxRSyDXM8vynx57qZR/PBFw5KyhFlXKEAW3slaLF+6av5SOPAo47DcRdHcHqKtp8CfEBt9
aUpb/nBt2ae16tbt1DE2nYyJSBoSrwdvpnXPHDDGIRXCFjsrg+7BD5vhqTXtD8L8ZUeruH/SvZGn
2cXBV9syWqfdYkC2q7o+11IEd3HUAagQaJoDh1G+B/jXCflMjFDXLHGyKZD9qfNI0kFVIiv7/t3K
lhwn2rgvELOUL2W/wJRx7ap3wDeWIMXcovpHrL4LDxMMS+9KH0gFtZUwLh7Grn/evKY7Cg6OofRs
9xJaNHlzy6Ji362RPftsm/4JzDp3aQ1u8h0zHagvYSx+RmNFIG/ZwJ1LKfxeCpGDSco1tUsbpWtM
2K6GkdPB1hZWVIz6Zx6MaLBDRg+6AnNDd3D3bsJdVMTlvpbdMCbT3MZj2sVVnYbhVO27gkGhP5bg
3E8jXqRXeLk/sAHIFw+mG+Vap7MNNJavqO7LMOLPzpHh2Rq5vXq653sKpNkN5+uaQUgPFnB63vYR
XzudClIsSR1M9VfXVDRj0J7YuwlW9XaalvO89erVLQMEskY8fVdAdZch6CQuENFrUAb6SW49TC81
nb+XiqBxYduuPHRj9TgrYCNHvzd7COHhGK0cNdno7Awxc0PygDfTG7NB9eANc7iHvpnNpjhc0pZA
RqukRt5iFDzDEGasbja5LD/00Ks7TqZhV/cc0lquBP7aNGGTYrIT3JLQI8cF4j0HLAusEB7Joyz9
bmeBCcylpiyNRmsS1yFua3wmqLpbyXdewOlrL6UFbXjg0aNpGYfBqBjIjwldk1stivY+svoDlhO6
u9rK8kvn+/ytpl0DNMfQ3lbMsj2feZDZtdAn4+EC1mmJ+D2ah2YZp1Pl1SAJ9zh4X2ICKVnDivBR
jpNO5OR3zxstXZOWMLKYcqGr4qviq3eC1TVokmHb7gMpm6+dhStvuUaAqm1seuhMzFJhgwAsL7Mk
mrthP+l6eFXgf+0EH9ov4db8O0FXj2VLHG83YY9vFetleUEmgS1feHV93KBHeAwBXAoT7U2tgHOf
AXAtQmh1TwHquHe6KjbmXVeztPKHJxcPd10tEoUtvnQIi20wJOsWFvwYFVXg3UdSFTr3l3HdNaJU
X0RMx5MvCbbWqOCqFxd6TOKx7kGrW2tWwvCnrcbUkGBZdhPC44Fq6MWkYsTp64zqiwQGgPKZSs/L
2jUEsq3pvOe+9eHFB4lTbDd0OwKt1mRRUUdyshXs0fUezRG2aFZ61v6ifBpycIZXfb8tPSbuljmI
khUYgUdi/AERb+2SUrbru8c9GH0wrwpCnGyNgMM3kp83Tebh1RORFIlufbkzZjHpgtUik5X5RQP3
47B8ZwUOgGDwfumOuudtgcXyqS4MN8nY0gASaTYCFiweoyHRTc93pOjW1PDI3gYhMXuEQiC/er4c
l56wFIjEcEj6RSCP8gZSvkdEtGflQztOUm0XAI7jPomQpZFMsgAhcYvjYxXHZg+Mi7tHKiZewxis
ZjTCwTnqjE3BoqQ/gO5qoSqkoZGzQG06geigl0Pptt27taY65XXhqgzOGgG81UOAJpN6JOtDVNbL
btWQ5QAVDAMruJTkLXPtbmvr/mQkawGUC8r2nvGqP9dAQbyEC9CRCSg25C4gZQ8zZN0g3Acz8V9l
L+NfhkTNP1QYHL+xC6cT9Kr5uZGYmHtUd4dljmGFPXP1sMa22xeRb17GhY2PssEB0q1tkPk6dHEi
NWtLlJ8VJG9nTd2LVRJgRCDLui7pQOpiJ1kCQK2x314nLWFLPza+n6tik/ecUXiIKSZ98I5ChlDE
OhvkUFMlX33lCtgaQSTsVxkD3B6so74DZgSTupq53MadAa7Ta2QK12xeAZOoi1+h3qZ0GIvom5kl
1L7W1eYqjIPnGdZPd+1c+FVSbi4E+K8cih8TjUl0AIELaJHQt8I+Al8zqxQc7nlHmD40gw7Pzo9L
tCXDGiaYRdmeCVNsTdna0p2rhQBQ0PfXh0kuUVZa1MqMjy6zkwFQVSybSxvrPJ2qQCKZWddaPVNT
1rnRTt+71cYmmR1AgYkcwvXRytntoD2Nhhl8S5s3IJQI/jmC90DcNGIP0Db3pglJEyR/dt2o0Ybp
7OqnEuLDpxFnrExbbRDh6nVWLA1Z0T91sGxTyWjxxD3ytKMKKcrLui2PZawLkPwNKpxlLo5QQyZL
IjpC89Xz5XFaG5igRUrdQnupPuH1euk6C2+3RHIAwMZr7sa1L/ZmYjqZvBqEIigs6pvRg2T+KmZ5
qMQY3EbISL9ZBmG/I9/IuCOy7h81F34+lYbdNBHOCyAqtocYAgAPKhgNnJwHA68r2th7To0b03Vq
tkOta0YxKQcUl7BKv1I3BGnskTLXOHZfSTez2zAYujLRfa/3jWijXVAbi7MdKUgCweQiHf2o2Req
oqcQpvV7G4rxiZak/+aQZB96V/bnBe4cUFuZ2y7rmqKLwKRvdZ+1vavSCDKz72U0xm96AFIZQOO+
SWCHVynIJKCs6wOPnkXZxf+2VrUTCFbtlFYdEI3I7aobXo9lTmAh/gF+8gaR1m7GH9qpfKXMyRs4
X5Q/gZGlu7ot9L5z0tuHa+dnbWzCLHL4SGisVg9rM7smtyAb7mqfAALK+noPlc/oRmyyw77pfDBd
TYmqs/NOJY10nYLR0L9WU6u/r6QJ3yWvo3/w/GuTdnzwoU4BmDfxCAFo1Jdfx7akS+KjW7DTvTaZ
T5U4hG00v7HBC49ED+5lpCsMMNxmEzNOs4lR1nkrJMIrqZ76AHkSLAUaCK9ONV1E6pNiyCrWbDtd
BQ5A59b7eKje9RlKPDj/VmKQB+PXBoN56r/RUYszwB6W70pe9jdjbKd83qAgmo5zOWK4S5r6ve8M
b/d66VHF1HZA1RWMWTXoMa/rAOZzAPSifBdLKuKaInE18ktXT/ofLpGR5v7WRvF9PUg5Pvs1ME/v
FeZkMD1GwVynVGr3BUAE/yz7xj/ETuhEjIjzaiwjhJJwRdvkmfW8yFfjR/kQyqHOeqG8Y+F7MxTz
8RJaiKHZ4TtmESrxlZnforgJM0CQwyMysWlIoUCrX5qlgbhpRDYdJTEmOq+A70ZVVpooQDOkF94J
+G5gbivn2GFaJCJCiXJ0N4viXx9MmwfkKmMCKT/mZyspwRvUdbeGWVkcDOoD9QBIvR1SF/JYAeqt
tc1FX0OfqhjaOiVoaf0s7ADrQdMLJLabVHsBm+YEmlYy4cE8vcaFrPDbfHEMiLPfS86XPUQf2nTB
S3zyxUZfdMeKbJ7DAEGIBeqs0PtJjASTLoHe1nRc5lndbS1r8rFV7Q4wMPJm5LKeBHK0Uwfk+w0Y
j2GXKNrTnbW8yYyc64PlRO5jHbW3/eKh04JGvQMqOgz3YQD+xibcySHbTtAAwhiy7N1dh9ooC2CL
DDcfMGwOIdkkViPqohZwMCVvpZAsZ2U37gmxS1LNrN4VrF5vV7PZAxZwnHpu6XNRRPJ26FSJUiAW
+ykclyRGJfuuO69BLre1O196w0Nh4xnf1zUyR8x+7kuUSr5o7XPcbgNqFhMewsJsadHOfKdkz+9H
UfhH4xcF3OhcWGRBM6/5IOP5xLGFZ2TLs/hni7BNEz0YfjOQQhzUaMyt44BY6XmpX+pVuX+QPnZv
DVmWVCoc4ZmBtiDyk6Vb77yOKIcMHG2M2jB2L1vT3BAzjTcQuV1xQs9VtXMoTB+NmsxPYUF5gnIS
NBVrOIaYZEFlnZFe0DkFRRtRWaNEmmLu5QjEQKN3t4W3oPOlGjjMdxJNLvingc1Qy7ygHUDEDDgJ
TI7a8AyZ2iBbSrHsooYzNBmD+hX27AbTxMaiUFn78o1yWT9iN5UJlKLqm7gNy6x3UYhcczO5/1GW
JQoGJmsCWEQBAf/eP01Qs6wwdRv7JYWVV/mOHIrmAOXFp2lb9Uk0a387EmjxajUOd4yH9jEmfrnX
ke+fx7gabtqgld/BuhA7Aw+4vRewUCa2WYs9+ogwClmVnwS0s+/eFmz7mBW2TRC3mjsjHD03njc9
sWqKXuEE6GVdKSHQa+CdfUIiSI8DWfD88aL3i0SbdSQbu0Hj3j+xbotSjgoIBz41h0LHEF5umipO
VYnZIU4KKCrKgbAfYm1wchZK4mDz+9EHq1Z7/GBlwQ9ygMcRpMAWkRfzAHD4WPIGPZC47flHVTcv
oEsokVdmXW8+NFr2vLPbrdBTB4Mk635NY1jtXVV5d7yEnGIS+/5yA/eo8ElBeOUMnjZG+y0pkJMW
xMLxDzWSSifQyb6h8xf+9BQwvWimgRdSREF0T3yMRImd4jiJohiQgwX9jG+Qeq2fl8Gbo4d2gJdI
FnnlyNKBWfMr5l3zgr5YfLuWU2gz7tfqvp3jdVd3rrlXrvLAmxiihw+/HxyY7fCrNKJ94rqaM7Bq
MGP1APjI+cLHvA07nVNr23Sjgt4E/gBbqN7Xu76T/m6oe5RC3oqhABOafy2megTVs+kfCgTSnAOO
cjDTUP7omjA+9dPC7xwMwvYFC/QxUFq9+EZz5BOY6Lz5FfqlEnV7DjZQcJhZO+6HpaY3htMV3N6K
bUklMMvmOI5/kdAvoqTbRjZkAIj7D8XK5YGaGhnbplDBJzSsQJiQEqD4siHeqRoBVAYzBTYkeKm3
K+R7TFKpCjysfuDl3UhEhQFHPe2QEcJEWg3FkpWTCFDDaaAYmsE9uUB2gPJHAYbFUOTy9wFt6mLP
xqX9lyOHOvFOxiFoEXy7GRyaYulkGdt9mH3gDJTun34dW6jmzWzcL0vkfynsOuTO+MZmg5l4yrDr
n5YV9NLFKvoPVdWWfTxOShxCDdyIKZx1ff8ACk17W1i2ZB/65z/amfyidFx2SzXD2hHKjzsiwNdS
y+a/jzoa7oNh3b6ZoEFnlospn5ZqeO2RZORKlm1Gqz7DIZZBvUDYA98s2a/gOIWHxfb+F6YhTw1F
HDOArtJS9GNnMI4SWFGhIx9hHPAK/cEpKUkJs3WI4ea97WCVRoTZzZGBKQtDabetdQ871467F1PN
ImlJRL/TxYmjD0HhR2XG8QatC0g+bQvfoRQTB1MgPxtqNNNbnGP7Xhqee1BuOFWo8ixk1odwH1Wy
3y/O++7iIn7qScdx+uHXtCW6dVBZdN9FbMpb6AuTc4vQ8kLHmqSmlAzHXmHuekifZxPGjIlwMzKB
fsgsQxnkFF/SiqHl6jXx8I6BcHNLAoTrYC3XNNBbfPYh5pXrua3/UZ2H3gIGGrdDKxHnWwC28AVr
eGdtmKdMKfrFKl+KGomK6IInBIZi50AtRu4aqFu+FRGyXuSBzz4pAYFD4rTvW+WOnaVRilIMlcfa
TEix0QcPtsLf12aOniEo3WTIOnCsmq3Oq4KsZTKTWKSYfug7cKHkN9dOsLcCLS3dRCchf+6QEJW2
zYMV6l3+8NG+1+tX4cUAdgva4sqb/Lr21XS/ycF7gbrq12Uk0E8Yy/Krnf1fKyWQmNGLjDIwjHQG
LZMow4j/V7Ap+2P2SzTkVguuC9RH89a21ZaHMSJPgoY7aIkupOj0inja8U7wN9dL9zJslSzTxsDZ
xeigEUnDxJpXAasTaAjEuawQLuMYbWjwzdxxacl6UwJQ+RSWG7b/PLdP7VJp8PhgGmKQpeQ4xtQt
nXlxX49j/w6WnIOwbqD2I0Sd0tDUXbYMOAn1MrhEIiuBcQaS910Mi4RdtaH1h4SzvVuRBoqMxSUg
iUVM8nAMxG5ofR//uZkDC1eRIRPlecxgiNzIkMPhYwveotqueed6cdOGTubMFeZxtKOC8kzfoslC
ysOgZ3EHzMWUmwApdgsRmAzpqtkXs8YBvpTxnBTwZfuCnDC6Y03r/TKwj0K3FQ5w1kUbyOmlUCml
ekvLyH6vStRvST930atX0Wc4tXVTPqrW/BIErD2fbnoHIt5wN/vo2DesGb6GWwU7Q2e2PNJcZmya
PpYXqhOYcJRZLVuejpRC153gjApVXX/rGP6/ze/CXVtReDvacTZHsRX9PigwfCLoJ73XdUgPJamW
HWbeKJTKcahuChtV8B4bq6Ti4MLEfH5HDEKjoOjxCuUwv3StiHZwGCCHMmTRI/g/AX5IjLkLqN0e
KE4bOqT7FVOAj7A9rPDBa6j/L+B+3huZCu8elDpv38NXOinMEp8qh0FNLePg7DfoR2N6BLkfH3Iy
64YxJyyX3jo2uAyZDq669O1OETDnptYOR9+P41Sit72H+I/NxFLP6Up6mRWSm0PlYdWvCi2CZEMe
/sTJ0O6pqYrzansLHqxTp75FKRk1VhyL0CGTnpv2BXJT3zGCUbkFSzcXc1iiDY+OKbE13a8OXpyA
17ZjEiKzusMK9bIGicgR/pAteERsOxXmQ8MfM7psm1GfyqIxWMXh8jCWatkjv+Ax9naoM3APuyZD
ZgWZqWGsDsVYz6clxLRV3Stg1+Ok1BxEV7T+U63s5iUmUvHJgz8YnK6WOsLIcooeAFOuK7B7+wgI
UPs/nF3JcqS4Fv0iIgAhhi05OrHTdtk1bohyVRcSiFES09e/k7Vy6ZkkIje9cHeL1HA13HsG+btB
ov8Rft9d/8KQYM1iHrru4zj1CEybNc3eK5zqp+NNXgJLROfRFYqfZOCH/mbQBSpVPFcBvIdDS+AX
KBzYSAK3gsej06N21mhkM1lWlRtaOiWJa9xPdkVDnW9h1EPeuZw9BaZZ6++rYXa3gYAJX8mwI/Zp
2vh7q2okGHCW2AOon2/52Ittg+vh10HOFDCqNsp/clhZwhzYbkqyG/HG/gW6TD3vBLP7JMpdfvKJ
7/9oVFGdsqAafymUuGTsZ5X/EHSZ8xQxXCqRqXQeXFlfvPRYHuOh/8B5kD1Efd0+9BL/dxyicEa3
FfbIbuuh2p2ANpcdKuWIckeySh6JlLjtoEaV33VWke+4LNjd2DTzD8kmPW5E1UEEvHaGnz1MLr6O
zB/PQ5t5e0v47gGVKT/2INv50Iq+O5dkKBOfu94LPOAse1vpQe+CEo8IhLs6tJWM7kVeTs/jrKId
zabp4NTMBxejLZGwlKwAPVnhfY7dCSlaOJ01WoDPHw1sF4jJw3vWJtmGadX/1Bbo2iMcGm0kxkbE
ReRV6Q9PNmQHMYnsEJCc73M/VM+lQ/tdjXzJJtBTdkICvXqGoZOz0dDT2GfQunkJsmx8DSAGe7Cd
MH9ofoWOpV+B8B/9mEm3AweiIU191nLUOs6x/DYeuLVwAEQu8hudUiwdHRT3gVsE+LlTunccd7ov
8gKvN1t39Gz7ffOGsjfo3y5x/e+46CgvBvme9FvlBopt8qxAqkNanbhHSpzm97ZiNdBMs0YBGa54
z6xtkTPwKfF3Q+EUYsfTHlu/IpDuJHqYjjDFzL6lLbX2aQNi+b4fSut+dBE3sVM51Q/oaeg/lbDh
SjlWNP2Kt08B98fMuaNBy0AY6srdBEgA3kOzN6Ho7Klx04ThpTIPOjOsmqF7EJHxMY3w60G85m1M
p3x+CCWdf3NmWZu66K1d74AWuKnsfHwsJnf+5Ngj+xGG1XyYw3l0Y9gPis0E4n+BXYLrcwt6XzIR
9j2c4Y4yRlT8p7UsTkgx6c+gndONIpCG2ag6+EwUHb41vML6mGr5Z0DcfW5Q4yeH1i7UEdT/FLTn
IniMwE9/KL0OuBdo0v2xR7sAlU40e4vj9wGHUlgx8vQXbt0gaBbLdggI3umTcPBKLedzB/1CbDo4
BbeaA6xzEBZhYKIXAS5lqW3bO0pL8M0JKZvXSOM6HWvIINg7HrUVrKaZrfZMooASzYHaKbz6TnoC
vSwuciv6DfPh8kUoEEliJVX7aYZ0p8QTHF6Pm8rTFiyr2XRUjh1uLoarT2VB8RAukQL4FeiicU5q
0jZQeq3cTXhBoNALT9MqhgADTPsy7KeAfDg4Ipu8RMEL8Jxog0xW9jx7ePnynkz3CqWI7wW8Zl6D
1hMPuDSpTyKYxLGdinKrKpQpQjkHSO507kGFeE8PmJ+nqnLgWsFssQkpyZ7bKR2egmF48Jv6PyYr
59xS2m67okclXDjFocNLJbZh2bQba6zSOJdFsaWEO38GFPnvoCvVPc44GLe0UOUB6eAacn5DlEx8
xiM79OnOgswJ/ICoRF7Hr/8g2vInBxbf+zalw5M7zPwOKZ3gyUXxY9PpnG3btkbuwO0UcuR6THeo
GE3HiYMHMeBR+sULffEIvOYAhT/Kn1DmYVDj6lDR0hi2tp8HuP8ABiFJJe876XrPhGTeH7yt62NT
dkoClTLApEBDcyQmbuo+D46b7y81aFg9DQUYti7eIKiIBsjbAlOzcUYudraFtZkrZKCgy9U8ODXS
4Zohp7MF6zA9Yk3nSe132b4lcHqMRQH7UhASOlzpq6BL3V3GYnlG1oN1FSjcGu/iU4CCHupLOHUh
qE82HiPjGeUPHQ8ZnPZs3F6HTU9F+VZBtGcSaXOAXpG/qyGZvgLCXMK1GSDMIihaEYQXvagS0Jmy
sukeIIP73BpDPB3T22CwjsGm8MqUlAzIjcRH2rAEPQpvBCTtRfF6E7rQlCrspIP3ZtRCKhqKJSy2
yrAGesoN/7BiinbXv7EAjzTVCqcZ0K+6h/BQX+A19Iwd93q7S/xoU6oQT4rCCUfIprW5OuWqwDM0
Z5tLgZSLZpvz9jTmBAmg/kAAFHOYf9cBUGc1K8jMpX5dVsY73GGUyRmbGwW8uvzcBS8NoOLXO7aA
yDQVDMssxKsN7J/EE6iYtLG2fvtgEVxvfGHd2gYeEzkyuIsVIJyqCXw4p9tYtEDcvgzBCrp66dcb
6OrGwsEwZDxL+qnAk/LI+wbpy/DGn+/+O+jaQXFboXiczKj0eZmbbvEq3VMftXHbrtYk2pcGyQju
KXLmxs5YlgDoiLvO2SbNMZUXLc95ZftYWjxGYGdR52lM6pAUbrPJvN9QKdpen+APW8Yl7sLveLcs
kXeFrlKvopOdl4eaFDt77FZ2ow95cGj68vd3TdeuAgwqo5fXUHsG+vA/mXk07sYST2G3izZT2H+1
5mwtDj6cBXzOwFU7jUQdL51V4jvwoHhyHWgg5Z/qzlpB8y6NlBHACq+SyPI7L0GFQz1kbR0lThvy
t9vm4RIf7wZLd0MNIGALrk6fnwodPgoktG5r+tKhd02PgKJxVLMiyCSHaZw3O6sK1mS5PgxfDLoR
vhOeuONMgMavQ4BMHDIcIZykd3ZRPl3/8UsfMCJYqB5JPdTEE4hdnSEs1cONmvzHbe/79fY/5DGh
A0bsdlFFx1SOJQDnE9sOaU0eM/typfBDhxwC0ehnjTrCcz034cMMC2N1y9aEDxsh7WeO7GcflJVw
0uChutZ5wMVjUwyXd7DXOSuT//fs/z8EOmRDjQCXGW5iXgQ2NgCuBwYwiivaRwDqcKcc38aySRyP
vqS1PrbOzFc2lb8KQx991Aj9jDiVaxFRJVEwkrPlRLhJAtc3b5H6R1omzJodA/JlLyxN4X8T8S11
A7aXKk/jwfUsaEiN3jHvIAwoaJrv+4brR4AZ6QGVbq/H+3sEpIAhgxRbAWn+IHmfxzQXXX5kSo4M
AKJpfnBVA5k2UatjEzndmc/h+ACvneJJ8pQcPOXIexmq8YVLjldFp4SHxAn8UBXHIobv7Fy+cq3h
JYB0aYjMQVPhYlCjMH1vB/n07HUigrfYmO3T0fcPURoGeYzyHLBHYcf5l5S0nwG/tg5l4ZBfJbJr
R9Q7xaHpOn2nveCCNA7dxAEFJOlTf962ZJig9Ja75wn+XrvckuRQZhnZFbOXAx40o7weWRRV1UGN
D1MKvDWTl1ukEP5T7nv9vm4pnkpjqAK83aaiPhRjkO8DOpF7AE7ttUNjIShNccgQpiooRljRiaA0
Cpk1uIp+QvyvRMbCRmuqQ/Z21oftMCMykOa8i0qAhtreW7NyX/rtl7+/2w07PYmwo9gNw15D7BTV
JCRkI2S4ru8nS80bm61lNQ0cV505AeL0aZ5HAGltFU/uTSKLCGdjw+2djKDcjJ/vTBVML9KtqM88
D1YCd+nXG7utLZERzjWueylKsM5R8gBlkWllaJy/njUfbQvGZpsWs50Lt05PcwN/HCQN9ePQT/sI
leQkqMoeOoueD7SJRbYq8n7xsinfhhL/vQWt6X03TOSz1zGyHdklqxSBP7gD0izbVzwTqJI3/LPQ
KBjalujuUb4B3rDKJv85IoBztj4PHlGHkgePKeeQOqqBUjmb7jKbARiXdxz4J+y+r3aWhns8Acbn
zlY/mVNyDeBMPzwJCEjvw1qL75HPhxOykinyvrX3MkaIrDqE2jxKKnhJAuD9GMypm22kGkXihTwE
bMuGZdmgYehKehanXjEftKV0ks5QsxdWNu1U7lgnv0dJHAk7OAODD/ETyaP+Jy1Fdarc8SJJqWqU
4JX/jXHH/ywtNTyOtprPfpnNl9QzLZCpFfMehkris9M16jxMEOsTQalBT3HGr1oE5FsfOfXZmjQS
40Bq5vdTxOlJc+khEcCdn2kl5PfQ8+Zqm3a2s/FmtzpAWop+ClBsO1muN5771EpPyIO8lbMPLPgU
utC8G2p+9GU/fml9K7y3Iwob9bkAqNF1gKxAkHEkkDxglBua74p8EiBXQMyNN/YYc6CDXi/MqkTp
1gF4GqWoeLRGGjPuAvjvj3jg67T6DaC69UJyp0mky70fFlXtm8PScQ85ov6epwXQtaAK33u5BEQF
pJs7ECaQZHIAoOmY85mnFsysndBj9yLQcoMcYxsT3RavVgNZUQU5xJvcdxCsxhmf9sqD0heUXKV1
30/6bEfWfe30K8G6cOE1NUv7fsL1IbKjk69/AoO+gVxlLPxzOawG7CXsP4hXU0BQ+AAo42UfnsZh
PPm4SMbQ4Qf8i/wBL6WPZxcG1cAgwRJFqhfbjb6OUa42PLhJBwSi5MaVvkdNyEXJPzyB/XUpQzmp
vlsVhF84Zkwv9ZL0gKJBJuMUIBkEVYKMrYlxLNwpA+OIoRO15jz3ILzXdE9NKvUWliivc59hsSFj
0qp6p7z8zgFp6Pqhs9SVy9/fnWm0yLktCVIAAaR99mMJ5RTQCt2Vx+fHmRNMg3HmgLFWdo508ICg
I02ySavPQPmxV9iYzMD3dZV3tAEFeOQz0g9e1aotqFtIZ4Km81CkHuRLMz6vKGAtLXrjhCrDJuzC
JohOw/jZAQ6+9jg0JT7pNUOLhUdrYBxRvp+zItUVggpQoG0QaWipAj2O2kLuxkgoijerI93d7Ib9
vHIuLhy6pi23yPH2y7sQUiLh2XMfPCU3yFKs3P8XxsvUHqwnOXrWiByoY3dfQ8ilZowlbpt/Lr1h
ZUoWfr8pPEihNxgOAve1Iu03g+clOW2+yJLd+FIyVQUnt6QuFOaCUyQL4Koa25++Usa7VyAHJnuj
wKO8cbCMJz7qxk2EbDUQXCSP6xT1zqCLqVdtg+H1eqR+yD6G/4GxNeQWa0Za4tUHr/SYlkNc2j0Q
97BZsGL8y5UVtfQVcz+g4CiUlQOOvFO/4dbyAA3qdh/ZwzddaNQ8id5f787S1Bs7A7aDRk8sI0mI
XDmMR0rg5dtyA1e2n7d9wAh3WBjhsWEVM6zMIekALkaLQgxdSQkvxYYR6940wKDMxnQT5O1E78ZD
+DOj972VrczD0vAY5792Ivh9CokCREbv7AwYkKmBNCdfM6tf6ICpODhbrIDiDYZ/Lrm3idq+fYBs
AfC8dS0PpS3T3fVZWPqO8ZwPClg1o4aPFxn5Btg5tMVn1GD5gVj/Xf/AwkBR46CHv+XAJM/nZGB4
lYFD8ivK6Lc8D27swKVj7w5IuJNBriBzoxP+EdfQTrT6P2XHdvW80oG/KjQfXJXopWfvvoBCJZ2h
2p0nPt7Zn2bfbZ+Q8gQMh7mQ0EaV/uQPF/Fiz89QyWp5gTw95TuuSboF28c6dFZID10r6IEFhX8v
0rB5sBzJNyFxwFHucW+O5zxDObbKnGPqzmpTt9COmDtLbjlAYedpBMap1Fn0FSeUCyi4ZGRFG2dp
fowNxcsKhQoeVB8AqPpTBz3bEsiHjz69u23+jX2EyDqLYFM5JplH2kMZgPduA8J3JMRKb4tFauwk
wKHMI3VoCFyytWfqQlXm2Teogunt9T4sbLrU2E2KiQ8Qv8cHwN/Tx4lW6TnrvM+9yHXcZpjcCtSz
27ZFamwsFciIfTZjYxnmB+a91eDfTCAO3NQRUwMRmhEAccJ6IGk6gH3dicFABXjdKBHpD5bdJGZk
R6YSYo+RCnuJzRdTHm7SsEhUTtcSkAvr1ZRBnPJJ4ik+Q+CDFTMep933gpNuBwL/7voYLeyIpv5h
Q0DZ6ACHTTQTX9N+fBQQ0plVBqZa5a0N0cKKMq3C4QdQFDNc5xM/OufuAK7eFBf22dGPEw8O1zty
ieAP9i3TLBwWvZEvte8mTQFuuOpAXBwz98v1xv9acn7UuhHXSEci10mhKUX8oD12RBbbwtMQ65CK
TsdyKnr4OPDuswAKHYxrvMtn2TZPSIQ3/01tk+1RtwPXR3sc9GiHIokwgJAPADoD8MfR2XHInKDZ
tx5U8pgKwGu9/sOX1o+xWaT2kIc9+KBJj1y000N+D7Ay8Xq98YUnhimoOFMIYQNcmicqVN4Puxb9
D7hsW59J38FZApwpUYHbWbW/bAj4rwX1Uo+MHUM0agKBHOEWQtVlYL+FA/RD93K9RwuNm1KLBcE9
p1eoApFgPGVp8E0U+s5mbGVnXQg2U2vRJvVYBoIGJzd40dVXKC7ueiAdy1mtfGAhCEy1RRQbyqLq
nSkhg4aXF1iWpEcy5bbBMe4eQxixgELL58R8YAZp+GUIbBjWOmLleb40OpdJeXfz6Jt0nkWF0bHy
HrjO50CnQLT/EfWn679/qf3LoL1r38+BbQR1Hw5b/D4F95eIl9l/rOD2fL39hV2OGHsEl35ZWcj0
n4KqB8tmDO5h1MKAZBZnoGVf0rK8BWpgR6YbeTfBVqa26vAEHQwbnjLBgThDBe0eubJrLC0j4wYA
FFGbE1CcEl1Cdqt4QiLsxjVkRK/rorIlCZ5BmUvdjYzmu8apCuRMb4Jh2KAx/jvJIPPwvM1QVmDY
KF5LmJltmsafjqNQzf76PC9sEqa8Is0BM8iny/BTeYbizM8mFz/BXF5pfmEZmeKI1cDmjjEMvlJh
dJwHUm+1JdyYMTmeGlcD8027t+tdWQiJ/5NK5FFJoO0yJ1H16GQwcanuQ4AjO7GW8lgaKyOmofUj
oY112fG8Oi5ZvVFhCJGYtYvFUvNGSKesav3cGZEfUMFGogamKFyY5rX0w9LwGBFdDh0OcA8Jm2Zo
N2Im2RZXgAMKkGde8JVdaSHW/hp5vduVZurismXzKencwAGooa+BOV0TTl0aHyOQcaXoZOr69AQ1
J3fDwmYHjB6HwVN646FgCiU6vnZIAxuhk4r6rZ6aO7+YtoCl3/ZeM0USqW2HViW9KskUgXARdDfm
akf1ja0b6YBU9X2Qyh5JZuTmwHOkFW5s4FyzAHjP6xG2ML1/NVrfTS9vdZTNnlMlEMeF7/0+RzHo
tpYvi/ZdyxP03WeQG5ok62GqGSoCLR9r7Sxe+tlG3AoU7wKwpqoEbBGQNj5b+tf1X71wZzQdwwtO
BdQpONaLrS6k6vMI6TwIRvSAD09bkpbuxmHV8frHFpb/3zrAuyGC6lPGm0K0ScZh48QulHiIj1lb
W3ormTf3shV88DBw3H9nwUGex4Hx7gRitMr3fhmwmHOZxhVqfS9dpOgRVJCLG19InrORkVM9+N1e
N5D+zfws2kFgr98PoQ1TK5o14Z2PhPBWUBeV3JSxBlxwVn3Dzu9CIQtsMNx8s63sRfR6fYQWdjjT
mpyKbhqtPpwS1n/tQPBCBMeg94P+xlbuEktzYJz4KvBrBdWYPJls8stqnPQkXWptO+Gp3fU+LCGD
TDQvBNhalNE9nJhIv23yKgc5HeWCfSu1AMU5AlvDGsQuGkp+ypzJAfsRep/XP74QKCbKV6dQyCde
3160liGx0RC2E16pVgZvqfXLHeHdAgbphiOwaZsA47EJm/ZHbnnfrv/whXmxje1jiMKe2TmhJ2hE
7j0XOpfz8NuD3MFtzV8+++6XOxNM4TwZ0BOpe4UTH2R/qERuZ7l2R11YuSagN1VW1bdQeUhQlhMp
CM/eVzhFbqb0+/UOLLV/Cfh3HehAcofkg2oTuPbU8NqDfCjtmgrgqTbcB82ag+zSZ4z9w7fbvmPK
oqcCZMhAxGmRQVHlntfNygG0NM/GFUDNPYdao8L9IpVxV53xosr52vVuaX0awU0jS0lRFNCtRzJ9
GuUmT+XKAvr4oAhNPG840BGKa0WN+XV9EIeAzdCO3+SxZfnzcZID2M1ROn7qVTGvWCF83JvQxPm2
FrgbYRdFp9wJ0ifbT9nOKYZopUMf3+vhn/TvgiI61ZYr4SUXjV3cuGSb0hfgWMG4ggLcvIbUWOqD
EdYpWGP2TKh3gmOED5A7qBO+dFfuS0uNG0FNOugAQQzNwxb+7FnRf7MV/r4ebUuDc/niu2iL4ELU
CKjaJSUl1hk57iPyFvYGgFxQS1P5XPpi5U6w1AcjriNecpzXc4NcZP+QE303WOH+eieWmjZiWdgD
8aK8qRMCs0IYjLgpFEOK7fXGP47j0MT36raFECTs905Q7vPBS4vo9ODXlZzi0hJ/rn/j480IkJt/
Z0FGeDoDbJaeHDybCTybIL0SQyoiztaINwtfMEG8flFVtWosJ2G+BbNvslHcPYVgagX52/U+fIxZ
AVvx3z4wJNNmOo7gYXc9sDDSK7EpDfammoDoocKBxpT9C5oLb6m6yWLPBtv5309ak/KhPZ2WCWyN
WbQZ4RgLaslQjrdNfXgZzHfBwZi4iNcF8D6ErnXVggWWQU356fp4LSza0IhpywF7FoJ9XdK7xX3u
5jtIXv26renLJ9/9bh1hv0YJFHgHAnpe8GWqVhJgS7/ZiGGOl3iZt3gVOuAjh+O5zT5f/8VLy9OI
4HHoYQKbC//k9v6XsgMYEzoiMZR3kJAcurU389LPN45kCnEAXoOjmEDAcuNzkLUGEqylRJYaN2LY
i0ZYSULwIJEZBJiYBfmGvNpdH56F2DKBejUlodAWMqi4b29myEN4BUDhlX1faXLGbXurXblvMv9w
/XMLW56J2uubwsutFsX0pnkIUyfOyJ9iFdu21LgRtFEaANwBzYCknSo4/AabgNSxNdx4DpugPKuB
Xq5dh2VCCYakErAhzOEmfn1gFpapicvzJjgiVxJ3dweSidAJnJw/VH5xwDC/rX0jcHNQytzS7mqA
Vc41EPhglRThJ1vftuWYMLxp8nzITMg6AXuDgywc/KZkjSO0NDRGBJeUktn2cpzBOdShcir1jrmg
EoSah3sOKML1Efr7QP7/d39owutKzse8sqGwIKsWb4RS90PMBwgReDysDgNUVWCHOg2JVbvu3vcc
yCA7ZT7HgWXn2+u/YSHSTbid1pCLVQjJk7LKT7k77btavd7UtAm2E6x3u8JH5Rxc/iq2+LCB/Gy1
sroWbvYmzM6DMxGMYoF8nDhYKBCsrr35iY/f/ekF+vWgvLRr63ghxk3AneBqVBT47xP0/saNiip7
Y0NnNm5Q5lvpzMJ6M817xTwI255c7xQBsc5t6BmHUJWVr6T6dH0qlvpw+fu7Q5T7DWj2NY4k4fnx
lH2dO751hjWE79JcGJEOyTqo2noK9+7cBRN/cuSeVUF4FMJrLyIXIDBAcorfCSmC37d1yDi8Bw0x
AegK+6fG2w1ZGs8X8vs4bK+3vtQhI/5pV6TTmPreyRLVw2R78IvOvkxjAdBgvustlsVaamflY0tz
YxzkvM0ssGKQXvcEuFJ8yM55wO+dPOOb671Z+oBxmCOppUUUoDcXuhVuafe27E4NuXEHMWF3oxqg
oefivk9qewdVLLAtiuNNv9w0+IVA+OAMYdVC4JLE4GZs9PQS0WEl6hbGxYTZhW3Fcx3OiDowZ1yU
TPIKatzFSlJ3Iabp5e/vQi5Qs2pKgWduezFE+6Sj/1x9kvnaj19q3ojoKQRXmUb48W5+V0rv2W+H
ePLvart8vW3svX9//+ioDlxTmJR1tj74vv9lynGvgXzr3fX2L+18cPZRI4JrKGJ5UHZ1cLhBtBFK
r018ETO/3vjS1BoBXNc5JM5smKoFTDyWMwHhCTZuZbt6Q/hbavjo5xtRO1mhlJFgVeKPGWSIgGY8
k1DNm3rGISE9EsUy9KPED6AL3M5u9hlSFKAxQ1rkPgjK8tFXEsq3DqAhN65mI8oh14g6Bc6OxLZ6
kEF/DwUkRwCnvj6gC8vNRMEFUEK28RaAlRmHYAcSE+GoNs3ogbtOVzqwsCBMCFzola6fZZGXKDpv
ODwGm7UddunHG7d0Ovus6Fr8eN/flt73tnjrhrc6vXFojEBHgrEvC7uGuL//5nWfa1fGc/upoDfV
BkIT9lbJKszaNPWTi9BiDMfTi85otrLBLo2MEeS0klIx9zIyQxnr9N5Cdl2HP1var0T5QiB6RpQj
DsC3JzlOUBgjFx7ZgGoHo9KVJXOZwA+C0PT5xVCDZthOYA3X8hGwtzdoJcPxMHKive2jlJlqtbKb
L9wITJSa3Q2+1bkdTSJnjCX8wUn3St0i7t1y4/Gf0C1e6dLSgBlh3HZwchmQkUhoHR5hkhLugT3d
ehpCjNcjeSHMTHRaWIh8bBl6AnlWIBxfGP92veGFyTBxac0kMhb4rp/0IZN3Ud2W23Iqp90sWhFH
FPrhMCQsVnqxsHBNjNqEERohcOYl9VRTCD2xX2Njw+glONsFtP2u92jpI0Zkd6UooVwladKWKXT0
IBb4iZch8C0rI7awqExHYHi3zamidZeE8xxBcbwYvufVkIIW0fYwH4KkH5Q0w+LIZhatvJoXltdf
LvK7Wwm0en0bz7EgaSwVy9o/pihswvFrZS9cqKKGJnwtLEhXDFbgJQGCQ8F0vbMPTQBJKpjdzK4F
lbHHCNr0br2q6LC0nt1/7yk5BLpTcJihaAtnuSh44/MbNKXjsX2w8y9E/rLDp4p/teGlhuuLpJ8U
3orXl8dfG8kPth9i3AFENRYurO2mpHHVhnXlF9+BDlxTAs84ZUfYZMBgT92NHTvoSv03htAIY73/
arPsjjt0D9HgndMG5cpqXZpaY+fwlLbq1Gth5cjBApy86hk6xHdBVa9sgQsDbYLietgCjbqoaMLg
apEqcsym9vP1kVxq+hIg71ZlCU15ytLAT+wGbiYjhMebNazgQgybQLihaUYIRSonEcCg5CHsDbp7
2hcgYq9hicnSJ4xtQvGSNBTbXZJ7ZITQmiwOqB7IhKk0QmKqSDdT01lHQLOyOoa3eH20wHt59GF2
fXQGf4QNDlROCs/t2EbkcjoSlUEHTU7Dn2gGCWAOIg48AGRxq9Cxv8ysVG++Y0G6bahV9g3OGHPi
jpx9J8BDPnNHlyP8d9zhnurU38OV3ToDF27taAenvKb089c091GTGSv4P9y2+NzLonw3g07vwaor
qLEwJByGQlJ8KZX/AtGYtVTowup2L0vn3QcE/My9qgtpksN1MANBuYKZgbI+3bYAjWsKVDXmGjQJ
lVhR+8rAlIgy77/rTf8F8XywS5jYPOWBVq81pGVE3fa/08qz9lnK6+NoB/JXhgPgPE6CVpuJ1+xp
kM7Yx8g2pU/zpIfDIDVbC4WFA/ovLeHdECoqIUDvTtC4qSzyIEGWc2MNL+enuqew+oOACzytNDwH
rnd86XPGfmRBFTN33EglqYDVJNKLd7ICa3j0x6cqZGdvaFduyAsFBRPeByIhZPhk4yaFJhcrlE5D
PlwULpynGokSpIS2pO11ahPUPYRybNqztSNgYVWaxshzAcMsEdjI0AbeF265MCCpotluIDq9KgCz
9I3L+L6bNgveTULmRZNMbPrCs6E/zdCehpX6qlbYwvZr2iS3OKlauLq5iUXoWdDmN/gL3crGsLA5
Opdevfv1KY2gscpLmMXK+lfZ1SyGaKmzqSf322A3z9eX2lIHjM0B3nWo8gQMMshu9sjhQwppz5VV
vLS4jJ3B0bM1pATQPCDn9prDc8QP7tkEyziO9/sAmU5U3oi/NlxLk+3+O1zQekxr6AmRpKvqe1JN
T6ry3iCIvXZJWJoO48rCGmFXKmtIkmZTBCdGW8Ocq6yjXXg5ogQUZ9ZYJEtfMsK/9H0hIdXSJvN8
ruoHb6o/Me0fHbi83TTpJmDP9u2msQVvEz/96gdPNYyGrze8cC030XiTXcNDxavdZKqHvZisN2pZ
MxAM4b0q9C8yNz98q3i7/q2FlWvKcCLz70lfMy/RMN2Fdjr8f0Z5vN72Xy7BByePic6DynLj5owj
aTO77UvrjuETIUX4lKtw/AyGAN1GsFP7kzUN3BD8CErAI+TpYXV2MZoGG5zFNjw9IVwbZLsBFEsY
mpUNTIPdCCDkEjkgKMkerYFMd/CGD59dOkwQihigIq/a8BDQ1trLTOqHsg4kTH58d2WCFiQ4YLT7
b5QMtT2wi99ZouFsfeBdhfmJJlV+xZEJ75JJlq9zVfJtpji0loMq3U7QYd6MvWvtm0awzdDo4sv1
UV6aQWPv6WHsQ4cOe4+rL94PMzg0mmUrWKmlNKNtbD+cK9UT1pMkamB6FlJ4kLN5E07iZ5EWzV2t
5dssxWulixwey90Osmjw+MptgMHAunGi9uV6LxcOc9vYl6BzH06VZiQpwS2kXCUqKLeuGvwNDOHe
WuqvIQ8Wtg3b2KAibKWO7FSXgAA+QhqYQwqLvVoT0owoMd12XtjG3gTNxNqGjUubpG5ZbdzUeoT3
8I/rI/XxeghMyGEGF4RMkMJJ1MVfjEHpWo2rb42lxo2HkutyWDO6La7ZYb/v/KRoi8P1n/3xBMPC
5N+Q4oJ7hQBMOJlgLPgMBvr4bIm2vbMIQIZdU/bnxi/8lZhZ+thl8t9dCqoWCrGFgKlzyJEa3yEt
1D6BNam/h341nMcmRaUNYuIrXfv4TAWm7d+vOZbXlQ5wbwks749iUFsXSCK8wa8P3FLrRvxPZZFV
hFe4PA3lM22BYs2ih6Lsvt/WvLEBNAXMtXwHCOIWGdqmKWHO+a1Ua/SPpR9vhDVYVZAb9rMpyVpZ
xDStH8no/QJWstxc//kfh3NgAg7TLvdh2pbaiQd2xqZr3CNcJHkMHf5fcNJekdxZ+ogRziKvW2so
Oicp0q+6gHGaePZKsKrdX9c7sbBcTbyh7QSDMwnIlUtxdHR1qDw44HRvZalfimblsF6IbBNxmNGZ
Q4PPaZNOcZhgtOlDN1fRyix8fKMJTGxhJSpWdt3sJxW88469mz6o7H+cXdmOpLoS/CIkzGLgFWqn
93V6XtDM6TOYzWAWg/n6GzVPfXybQqqnkVojU14ync6MjGB3EMKE6aU0RIrkJx3XqL3/dm39f9jh
6UjDaoDexTnvEg+GLx+kqrIDAy1LEoG9JoUQa8BeG8+T6skmNGt3ber07qYceqsFZw4EdazMK3dp
6UMwgwEpbG/n1JZHA1Cczz7o0LDdkLn4CBwW9Eiw8azdXt7mBWPQQYx+Oo5jV1QoQKEo55yBEvJu
Glec0PfvCM/X3EQtzU6Sc6BHsyQchicPXGG8cMKzwGHTKghoNSFUVVcipKWpaF7DhAAZQyjixAiF
ADq0EaWRE7GeLy/Ugr35mtco8xSUY0Z5XigIr/rNAVAy6FigT39Yo6hZMjktDOi5NKD2muAdhDSX
P0CkYwAPlTEC+gRhkmEtRF76jOY5pkJ6LfBjIp4gUtwoyLLZ/DgMsQ21vab5ddVy6YBH7kF9fDQY
ake9A8htitz0sHNnuPPaWNnvhR3RQY44bplltui08+jR7l58x4ByRAJETLm5bg7nBfxyY49T19Su
i0Jhg3NqddWey9dAHitPrFyjC/5PhzoG1gTuH2REY5cPd7yi0L0yV4LoBWPQgY5JEHQuRaI1HrnC
8z2LJl+GXK54DfK3Wegbf+dppm050J/zDLxGmnyuognie499nVcHSAyJJCqHJHkocuBB0A9n1r94
45PnNEjpbW52MB3p1pAkmq2oH/Ffw0AYwX52RsmiubeqA3iZCaqNg1Vupgnic0SBQDNgbLzxDYtt
naryDk3iDjeNx70Np1Z3yIoZXK8ZpFVfiJnxrVFDjTmHdu42yfsfeDlZt2M/AOqiHG/Ps5meGbZB
JxokwZb7gQMRup4+loGoI4/V/L6GMvldn6M8PFpgB24ULsMQ1O/kAFGaFHXExNm39NzjCckwaJJN
DcA6zaxepqaHppIFYL7tjuOxhVbcMUFCA2r0Msnvii6AZqQdQGVmzqw5ckzb+ScBmihuVUVvwVCk
3rhNHp0++w3y0HjsLH9vTmW3sdt0eChot2HpsEsNqKxJmWUnBT3LDWSJ4E4DP4E2MQjZbriV5tDB
BaALSLTZ3vZUdBF04JPNPDX5k0IIejLhJvMNtw1MmZle/5sZKFCRlPsvlRUk86aSYJkyIWm8xZZa
Dpbdh1AZ8/INSE3N0AnA8N6nSG1uja6WxYZB03gtbbt0fDVfXtRQJDBzH5zvBlhiLGlATH5K2h2F
3tPKe2jpE5pDN7qcO3nj1fFkIzc39qDmdKFxHwEF3qyEIAueVoe62pIDltkkddw6xd6d2iHqTeOX
geUEvFzesNFY84VLk9F8euP56D/J7CF2BjEdwYHAHjvFbIBt/Pn9Km+oI1sD6CGNQQ26YmEZ6DfO
aLUPpqz7mKtc3VqmV6zcHAsAYYjN/dft9nLoygbyZMAR2Q2YzUW7ryFI+BlUU+1sbUgkh6Srh3Hr
8dJ5rE2z+JN3Tv6ek8CzVhzcgmfW8a85FINdNHegRXxsc7CsqV2FGGblWCxcXDry1adGoIoM7MVz
3iIvVX12kCgKLcfeeBP0uy9v19IMzifly+VF1VxTY7Yb2E12Gmh+8Fm+sjhLv1/z/Rw9Ql03l03M
h+GR5skUgrJahQKYxVKRNbGNpa9oLgCqARTKpk4Tg3Q/yovuBwT8drWX3Nm1u7u8RgtWQzUXkI2k
h3h2ho42a0B1EbqGCSBft7yDcvjlL/wtuX5zT1ItpmstVBWgg2jFk5m3gM4UPXsrJwIhayhlNsd+
TPlDYs/FdhoSeZDt6B3w+fQ5TewxYrXd3PlgxN4HRTA/u5ZqoTbQkvu0szqIXA7+3mlI+uInygGB
dWeYJ7sbIYgwK35Mex9SCj7KsCAcbwmA6J4NSt7L81o6XZq/mSa/xUyGLnZz+aqEfEz5vPIopOcN
/mbJdGwtHwJpVObcxXCUd8TuoX4NMCG7Y5YFetS8mNWhNUGhvmFV1r/3oLH62SBsvilto9rnFic3
TTe0r7bVucepZ9WtgCVsfYh5xi4kQM2IWHN7aHxGoqLtnV/uLNjOb1Lyjxj6PjZRENgnOYeAUkYh
twwcP1AjSQAufGnM0MCl/j6rJ3VwRJGfHIc1D77J8jez7K13QzjZLmG9f5ihp77lBZVv5jzX4Nyd
vHCoiLvxWjYeJlXwowPd2NsineZD6gsn6uwyO+Xn/gGAhuwG+qWjnx6grSC3rtdWKqw7KBdEHbOa
u6r0nXlTQGA5PwaU8U/mBwBiQggxCElmvpEJebjLW71wiel4ZM9MiVkhwx0z61P6FFplZ6IGM8yM
X1Bhvs6l6LBkCwFLOvfo+iBun28nPqX3DK2tn6Y5uX8Id4PrIm4doNwnidPOiYCgHdSmQ98dyKv0
IJ98eakWUg46AyhVkCdoCs+MW1HEajQfraI8lcX4NHrZvi/9P8pUKxNZ8I6u5oNFJXLWw5Hggqqg
vMmOOdpNSv+9ZGp/eTJLX9D8b8uglTLlQDUZI2jrJ+in95XcpqNbh9DMvK725+mcnERCWddLofXW
J1C9HkDSCPW+65ivPZ2P06ybAELQ4Hef25fG6cMaotRc3RrBn8tLtOAFdQ7O3jCskbMWlFkirza1
nCPSsWbFJP76u2/8oA4/nuwaSjltdk4pgUseKHS0ekC4F4KGXuZtLNdJH6YRIrC8KYKbkYGQd2hq
EJ/kUHTfNiQrdmUi0JqXvLkQm0B8MYAtzOehVQg7SgoKJWFmDJtGCc5D18/Y1gLYJHL9JDtBpNbd
WobXPDKZj7eOCwIk6EOCn1XelWx0d01NM44H1lShuVDJDUWO8JlYNQ0zBXW9SI1Z8hrU0vvooAUN
Ka52uCkgAnuEIkT/PuVJCuXD2hnBbVH8aQ1pbCy/7sJpGroMbrMTtw14DIAzdcCxhXrkdOS2qdxN
3zTFFkxJUNrMfeN+rpPGXFnwBdCKp4OxAaOF1IBFjROejbuqgeRrX22TTO3LDIIi7quXvENd9cYZ
Xjq8MBGdXudhdarSzLOh7lq3yWk0xR9vFhu09G+ow5/OzCyOtwaCXTBonbBUdUVOISsi42Qqtm1p
bwoCTAJ99eo1Hr+lL5zjrC8xZ8ch7qJKlAMccwghYRua/q8O1EHMW+GZWLiLdKpSIyV45LSmcfIT
E3ATtJ0SfsjAbM9fjGyN+XNpFprjc4ymt8casxDB84jkXsIUOhJv+t6MrnIbOoJ7YG7lBqlCWtSv
ARXu3Qc0vw9XDq4FnNbgN2ZVoMxXdTceh3QKIovLP3vhdnO0mA/JDgNSOCD5L7kxRIqO9rG03Jiw
4ICAM4VfYa98np4uf21hF3TINtAI00haOseJ3NTt+CjRRFJNeQwe1pUEwMJh0rHbqiG2NI0JBL7E
3QbQfra9PuIgC2Yl24NsasW6Fy4JHbXtlu7AVGfPSPCUW+hwbaa1KtzSyOel+2JuBSgam4rYBHjw
KfL6PgsrFXxcXv6lsTVTJqMNpxsM4E9KnXeQPr3znn9eHvo8xDf3mg7HLjupfN47JHYLByGrFVgn
lH7cLR3bh+u+oFmw1TBEjIYHG8hZDoIuI3+am0pEUMFwV14pS+tj/XftXd8AY3ky8ths84+elXdF
s8Z1uzS0ZsF1Pk10VJ5xAsA2YuIPT9Yqn0sjaxYMjooA+UYomxg23iZu3NVrJc+FPdVx0r07QMKu
K4KTUzXDBqKGLVgBbV58pk3FVpZ86Rtnv/TluJvZgAjPosGJD5BTNwvkhn869nXQLU/HTOc5qoW4
/5OT78SIukI6/6itNwKl0qvOpE4Y2tHUdqEPEJwsdTukNCLFn7rnK655YWN1JHInvPGsPj6D7FyK
XZ8QY8OChq6UmpdGP//9y8ITUilhJjg2WT5GRY1mDcJXqzhLu6rZKq8cxD+MQg7F/5SWiUfGGzgB
VhZ94crSYchgHVPeUEE9qlV2zODiC7px2nFD0mDfCGhj85Xn2NIsNJvts2mCnlvjncCh056cLCEb
nw4zJOGsbIU4YekTmvFaaj5jnEYVn4mwmiOfbzNzJaxaGFoHE8+sr4jkSN9BxDsPadY9+kF15/vX
gZU9HTHMeJW0KUompz6rbWiGI0+YWBu0rsdTb37KqmnDMzKaOWs91H9JQr+5Y3TyUEIRO9S+DQnx
H8MctR/BuwvJ4SqkN7YKk7C5M1+mn8/No5+G8/NlA/9ryd99U7uOx07Ms7LTNp5ql2wScFI6UYNO
7t/WOCf/urVb7VzKBmiaGEAUTm3vPquiKHaNSsatbEqcR9Ep04qMTIg/YuLqHnz22b9lbdNwIGQa
oB7YjvtCuAxv5bZo3+0s961d6Z/fdmnlj204qzL7RJxcrcX0C8avY5lBU29Olmwh4dxnJzk6N4Tb
K+mSpaE1v1IY4LR2ciniPitvEBK81Jx8Xt6MhehR5y+tWdk7nFsk9sw/QfA7Lf7JBhLaxZXDa7e/
Dyw/sQZUhr20vLfE+DBx49Pk4MMxm7XWwqUpaC4l8UffNkxEdw221SdVyJ0ZCK5H0PqueMelL2ge
pZs7F/UplJ/55GxFNkdy/OmnFQ7kWljw95R8YxM6Xpn1qXTbFEkkYgzOkbQi2zEQsf5sCQk+XZGy
e5BdOjeqHftoKlp/W5oin0LTcTKUPiuKYwH+QuCQmbMzx2la8aULM9fRziUUGDlIYUksGj7e1krA
R5SoNgc1mgEKKJJft8I60jmDDG+fdABp9f0IGVUIxwGWHGxUd93NrIOde5IHY5FifJR+Q6TKN8Oq
ov3CnaDDjRU60zgloCqA+qLc5VTSLSgYBeSRJ7m7bKQLDzCdiJSWJVeTMwAHDmXWPRmSrQXmHyS4
h1tBsv3YZitVmKW5aDEGgJyGnJk/ogG0K98M37ci2c8E+oTAgq/coQvOTAcLU9E6vJohB2OQGxsk
OWh8WzlES79ecwQNmnxdnH8ZCxo7IAIRRhHa/QpOZMkSNB+gcrO1M6dRcen/GmjKI4Da7TPu/weK
UtP28kZ/PwOqw4OJK00121j/NivldpCgnC+IBJ6CTSuX7/erT3UC0o7WkKFzUaToDIuEaBsEjfS8
VsZf+vnn8/sl/gVrfStFZhgnSAkPIbhVSxaCaDN/Ktig1npulmZw3qAvHwGnKuQuqJPHkCLfuJ16
kP3wdHn5F6IhqoOBs5JLypIsx2O1ng+Itqs6kk1lhohZyN4oR3PjOL77OHuUGnvhG/NPU9gzgDm0
7iIgKdNDEKT1r7xtgkdbBvmT4+BvfUCtHys/8Xze/v+ioMF5Wb5Mf3TFOKby/J6e0nljWwNDP2x3
Uir549nGj44ZDwniRs+dnid/WKO5WsAa0EDzDKBpMCHRCFUzoH+Q6kVfOFRTw9SFCvA4i3SDPn73
YLZDDqkZiLfnQ+efe+1WfMb3xkcD67+TdpKWGf05AzUGsGm/AlSOiNE4grdDHJwhaVY8SLCwuJoH
yWyTBvkcqDjxhncZNJ8ZpBnQqW7czXioBE3ZhcbU3jnUWCP3WjIZza3wIrGMfIAcUIa6kTvRkDg/
WhARXndadHAyTgr2i0Ecw3fSqGRulBrdtjWt0ErebCW2Xa2ep7wPgSW7/MWFndKRykh+ZS3e797J
scSWGB+1CUGC5GYorgpIqA5WJkPRJHjczWgGv4OUz7EBn8PMwLpRqMfLM1jYER2gTEhZl5adczTV
3BaQ3SbyVwBqksuDLy3P+aNfrJfnpPBYUCERD8RZAAlg5QLSDFW6Wa1s+fexAtWhxDmqRtzPCx53
Peqd7b3lZEe7eEbNbTMWVy6R5gzAzZQ7TMJMPH5P0caeOJ9+spaKWJqAZus+JJLdzPOgFzCmEXSu
w2G6G5wiAvgjKoa3y/uw9BHN0KH22JlN6pPYMexD1QLQ4rcU8jE+CxHVlqFDxHWuS9c1d1mAcuRo
cKRY3/0ciICAbQChQP/BGsRk4cDqCGLkzQEVRz9dXJPxjyO8CazH42F0bbW5vFhLH9DyiUJN6egJ
BX7Agk8Rk1N9wGXAHmy056x8giz0BVBdvxwVMQqeHJBPV4rRkw0I6MYSvXnGZkIsYhYE/AcGBUTQ
V4G9H4tG7pI65fnGS3h6MmbgRhVQyFt/TtH+bEp+aCpvvgHcBrwKg++yO+GZTWwDTHRD6kGGo6va
k0RPazh7U3IDVdg0arvBeR2Tarh3/aDem7LpX4bBS56U1TWbQnT+k5029NBOpb8RhdWEUI6xNkDZ
zZvWyH5T2cpNR330GfdCoBhGxm3ej9m91auuD6faVPcgVpiiYMoroBDabJdNUr0prxs3TtDmx1Jm
84H643SqXaM40cQrjp4t/3FBWrYDj0N2QvyT3inwNL+DuC/93c/Q0AzBE+j/yZJC7Wne13sxm+Km
TuYSletB7DkBd34CdfW7LgEyMFNQkpqkLdDpGMzvQEzVu9w22i0VJbv1+xKF494yzkoBAhKKtIbI
r2h8K0wtq0WPVMvfBxr8oXUlIwCKaAQfE8Qz6ce9BKlDpGTrx7IIugh4H/83HWm942ZdvXvWnL73
dso2zE/7KFDmPYO3DXPB0ccxj91x6PJ/hQ84LWrn1cEVBOT8Mn3rutR6LdNx3I3gOEW/5qwiO/N+
ycpkLxX0rm99pyxvhNfxp8wbwPkzDmeqQUBXmnlNt3bBd+sgdOmZc9GfvZ5jsySsMwlf0ec/J7Am
bLIWJfjrrE27IiSQdhANytHjKIxHCKw/pLJ9K4Fivm54LX6kJLUr0+lV7Lo5uOMfeJeGUq0RcZxH
+SY61Xl3g2HI25FBq6nN0XRNihcY8u/LP3xpaO1eoCCOymoXch8C1DmucWeZVw6s3QVuIxi6ScCz
yyb3jWbqbiDOVdluqvPnZtVQSwWwE15bBKwr4NckG5qsPAUW3LKOMzZY6TQOOqViwKcjH8JVwrDB
O7vG27o0vOb1+7kAvUE91/HscGDpmQuKRAtxb+LlxspZXLAoHTxcKfTO84bTk0zAoVVS9u4Y/Yaw
qd5QQ6xEpAvnhp4//iXkEjTJJpfaPC6bD6t+Hfr3q86jLk8PjZZMVBUcFFqwu3sTmMMstOaKrZzK
hQiFnqfz5WenFByYHh7r8UTP5NJQpkcPgtv1u/4c0Xm+UncEhEhrfN9Lu62FdAYvE89RICQFruck
W7ojaRtCr2fFqS3NRjNegt7OpM0MB8/HrD2VA8RbBcEFhAdkAxmIMthaeZc/X96ZpbloBm1y0ylZ
b6t4Cm4BPQ0b8zFo5vDy4AvgJ0q1F1vGmqFPZow+g8H4JECCejQSyztJVCeiJHeS3aQ6HltG9mrl
6bAHnKiKZD3Zx4kl9fbyr1h4qOrQ3x4KkX1VgoI/6ZL8GSy77jZBvXFXu0EY1NQ7tlMw7GyIXx/q
piErseyCKekIV9M0RmmfBZEG6uPuu++yNeaRhS3TYa2q516HvmIEfl23r8+o76FrH4epWGEBWjh/
OpwVSL/JcB34yrHErQftY9I/ldlz3dLQtq5KnlId1NpP4KCaO1Da09a+LUXxD571BzNNrnTIOpK1
IDPI7KoavASpdwNuzh2vch563Pxz+Uwt7a7mAgpaJ7ZrnNu9feeBuc67P18nmUp18GpN2lKWLqQK
WtKGnl2GPtp5JX247odr9i6lI2vwwyI1a6gj8+w9wKwre7pwQ+nAVahsO77RZhCTHV57+gfAvdCv
P+iwlv5ZWHMdutoQIBLE4EBKxrO62xrg0CMfJra/vDALp17HaSrwalJYVhVbTd5ETWXHgxvcjXl9
2zFzk4pmDai3YL46MBMyskkVGNhfkgGOz0kokfkdsiuzJjogc4IOJS/LEiodJtsYwHAnA4lE14SD
Xa5cUEszOP/9y3UrnKCjxTDJ2M3M8QgwhHosZ2j7gRtd/Lq8G+fA6ZvYWMdkJnVHoP/JVCyp2PGs
yTc5p7+mEa10fC6fAjrtoFtwnavWqXWrtDB5VUAU1Ch4mEBhnK7MYsEidEymqhO3DBz0ZJHK+odN
qAD2ZB7xhLNuim5aS8Qu2YVm0l3CJz7KwDmZY/nS+upVgO3q8jb81bD+bh+0CxzoEFdBKRslkIDY
z1XtBAdaBYyEU2AgqcicsQcjqRggsiDZkEXBSPuntmnSfSqUuR8d04O+IxCR2X4IRvnZAV+IsmhQ
ZmU4VpYZicLPdgO6im+sustOBjHGR6QyyBuRBl7aQRv8YUmKO86zMitEh0Kfh6ByrO/M3mxDs3On
39D3VEgVZWv6UQvHWweJFm4m/Los8Hadm5OV8mnjt8mzqP3Xy4u6NL72WAh6S05tDnG1zmqibnR/
marZF033dHn4hUOnQ0NZryzWoEUsdpLyyJr0kDb1jpmQvZmzFYNZsM6//J1fHICfplY/JNNZtE2x
gzPbz+C22bMEKTuj95+tID9kfb1WqlyakOZumDmAAtmA9GAhoK3TIFNb/ivoW72mf7O0H2e7+jKb
MXEUz5Leim0iu43w7fI9tUv3JIVrrSzYwuWik/mWYNMDZnHCndLMEZqro0q+8+mVUQldupWy/dIy
ac8GLss5SzNO8Ajy7/h5+c3GPcytuElRXFpx/X9ZQr9xCDpTb1qowgaDSxvzMpp22Z11Qo9ZVG5M
IzQiJ2xRad8Yt3Jr7pLw9JxukrvqnW7XPr/g6mzNHTmgC7RQ4EfjoxTVWz0yezeIlIiV98rCEuqA
Uy8YGx88fiIu6s/GRbHEvp+ScuOs1QIWfr4uVU9ISkDOAmwME34U+N6Np+h1L3cdaTpOmZXbfW7F
JmmfQRP0CO3jlchoaVXOf/9iH7nISDmXGNqiw7FCOw76elwWVklthuh6EytHa8FGdLhpI5RLGn9C
/iftUwhoF9NHVjkp2npMGjVWVqShS4q18vvSpDSjB9300BYV6ODojHeBuO/ETxv90k1xnTVa2gPB
SXPegh+yjZmxm2fcl8UPB2Vvq1+5mf+eyW8MUUehNlZLeAKt49iMnMh/G2+BRaxe+/BhPrXbImoP
1geKWs6zuas2xtH4GN7r9+q3+XTmhN54R0RrK/u24D51Mlxf1sWcpsyJrTbYO+Dm3gQdf05cscYm
tGQ1mtHPkI12J0XtWJBgvuvSJkeunKiVjVoYXYeplsoJ6mFIsY7EPkpR/qq968jxqI5Q9ZOuITwt
nLgdm3wnUsmfUYbAo/ryRb+w8DocFUcYXdyOCybBydj7psxRE89EmPTXQbSpzmaL2ME2Rg87C4WA
Y9tON0USrPiUpd9+/vsXn1K5hvDlPIB3ktT7nt+elXeRols5kkt7qhm3aaTGGCS2Hdfl8Nma9DgZ
ye66RdfsWtij60qrdmMFKpiye698ME6p7sot1e7wDGCNyak6C9xWzW1Pve1golesyLp5Zd2XVkZ7
K9CWsQysYDb4SdhRiAYBWxWsLfuCB/8rZfBlU/OOWK4Jjrd4OncklROL6zq5s4qKgZTLgrYPZGAv
78LCNHQE6Jij6icTSG+4YP2Psn7sNmnprARrC2dTx3EGE6jDkU2TcWG9uEpAAA/ZXXXl+1xHb9Yg
G4JckzPEjRz/8c35B2XOjzwJ7hJSXofBpTqCMw28NiD1COuy/fmReg3bgo+t2BA606gtHLG9vA0L
9LFUx3OWbWUmjFEvNtoJsYFTFuCpRR23A6PPbnLAFxlWopEnNTXNzi3FuPPsvDsYjTccQFxpffgZ
noOXf8zSmdCMnk7FXIF0yYYEpArAhEEG8pHk0ruOPYjqBLJ1y3gizt7cA2LYtn85uXvsV4XCF2xH
R3rOpafawMtlzN1iH6g3RiEqDGn73P/j5f9cXqGFmMfUjF8mBqdOd76phRe6zTFxq4NFipCgYeHy
F5b2QLuqS+mhMB+AoC3jaRClOdrvacNX8osLFL6ujviE/ISn0h6mY9pFHw2Jx55Yz9uHVkrjrs/m
ogsrNs43c2DyY2bzdofiRrOfpdG8jNZot2GfQkMiLWfxcc18XR0h6hUQwIWdgRdalrdyNJ6gP3Pl
0OeD8sWZKsdF+rporbgUXnrLhWTIg7HsKgfqBlpMbyR5k3c2Ynpoi6rDkLl0NyS1+3h5Wb73oO7/
QUPB5O8MDQ7z2P+ajXvg4cNprYNhaWzNzK1MJU7pZhKYznbHFWi+z2Rr6fvlX/69ibg6dLPkHOmT
EibS9iJk5k0+VnscotAoryPVcnV45uTRvppKw4nL3D+OaFQLp9z5IDVZSwd+n5xxdaLYitW5y/rg
3AguoJNddR+GU27Q3YMbx+jCwmYuPpmtXAFL26FZPJ6dlsUTfC0PwOEBIolty0B3HhjpVSBGQIn+
awceIDW512C9xrEAgGmst5bddCEpp8dgKsYVx7UwDR2KmUDLCwow1Imdc0xU5/6jwyXautTKLJbG
16y5sWQ3djZmkZA6zErQreZ1yNRaRfp7v+vqOMxJTAYoW3oeQ+TuvVP9C+/ttbLLQhEXb/v/7gDY
FMfBbeDkJldulSB4L+fJG2XgTfLRjSZrALMKoHFrX/waVX5nZtPPMk+ui4mhD/zfz4NAy7NxLGCS
yD38MCE5cjIALN8S7qzhQBes3teCetezBaDKCOqngD575flKBKFk5koaoYr1dtm1LO2RFtvzoYRA
9Iy7sRiTG2KlN4ObrSQDln6/drETkN1UczuTmKdOeOb99r3ItP8kcg2SsOBTdGAm95QLPTUQc85W
/8znPBI23cuhuq8LkCg4wCw36cp7fMFSdISmOXNLJUAuxwWB+0LOGlUsFN92dtFcd/fpFK/TgL63
IJc0pjwNK+/VZisDL2yDpxl5myZ8rN3CROG89MI24PwlBdY3mv023/lFtYbSWVqi8/e/hAbE6+2g
FJhACVo2u7hN8c9sr0RZC1utc7yqzjVtvwTH6+wgeJM3SVCGapagNBchqZ9NiBFetocFhTtXZ3tl
eVcmWYqK6wBGqH3SQTo9sYv6ZRxN82ADgM+2ZpVUeag8d4gy0ZXlxi8EW8v2Lhikjr+jHWovbgA6
1Lazfk1T+aut1xjBlk6CZuuVM7qVeSbKrc18r9o7M33yxJOTr5E9Lv10zeANWU4yGTG+ZxZRxRvA
2VbCzqWzpd3ng2X7ZlaUEALlWRXNKCXv0HlsRWAtanaXN37hhOlYPKQthylVSR9nPt/Y9kNi1S8m
eWg7e2+0J//aO12n/CSiJlx6vhtzf4xKApYu+emN6fbyLBY0YVwdkDeJZkKgCH/ebOxn60Sj6tS9
er+DuDl2W/dBRc622JbP2aP/YT4Ht+Q03OSH8rH8yX9Sa7sGC1w4CTpir+LpUGUtoG+uyV8qr78d
1Jo4zNLQ5yPyxc0ABph4LfpfYtPqHm0xvPliTWtygcHS1RF7QzVAPUmgpwAcqzJyC7DjJiztn2WR
q4g6IOiLvBwUybwe53vuoYsz70b7B7Noe68owljAW9MNuvGgLF+XyJNlfvXTmJE5C4oym8LCSXqo
ePf2L9bLcde1pnlfVcBRy16Ue0OkXuSOqb8hWTlc93T4yzz5ZbnGyRRSJgmJ53YDfU68gYDT+2DT
ddyrrs4r2vRTP9MRZUrCnHvCgTqU1fPls7y005o7GVG1l8jEoKw2296WC+XvrZnPK/a+4Ax1ECAY
PceRcdqC5N58axPvwBSU+Pp8emwq9+flGZxfA/9fDYHb/u9ZVaUSbkfLISa+C5jaFMj7IM3n7Qxq
mk3WOHsgEdutlVrBpm+nt8sfXVg2HeInbAG4qQ8yWQhs/+yq9JNkzuby0AtuWMf4Ydi6cmbYnjXU
v00LGjKQLaoe6KDq/eUvLP348259Oa6g0veaMmNWzAI+hoPh3St7frk89jng+W43NM/ByUxaU8G6
Ryioo/0U3VRAzqPVvtyMZwP2yUrgu7RM58l9mQQqvzYiXwJ2DEKyDaVBAWR0NYJwHC0ol+eytE7a
26AHdZ5PqDFCTD179VSya5PpymXSooRAZX3ikhlIDf45TyJExdM36mjoblOQNF3++UsrpJl200PQ
igfouMcjqgehYtNFsqvEsc+gJX35Ewv2reP+PCNzVNCcm/oN6h38Rub1xk7K+kBqrk5B3QHfdvlL
C5PREYCdKWoTyDlwKU2J9zZ6Q7pPnC45gRJ9LQG0FJXqOEDXqpq+VDWJs9FMjyYB7WSFPvn3AtCH
vQiaIELiyToWrZMep4IhRjK6aiX4WlhJHRoILdNsoGgzgjRr8KdwZQwyjTIsCXvKarIS3y/Ypo4P
zElmKavNwO7guXTf1onaQiWMbUC2TbbSY+078Q327+UNW8odOOed/GqgJjq8RSAgcOKP7rNL++Y0
E5U++STrTm4+q1fQ8X2ooIVQLDprwDY7eGghL4vAeywZKOiuPDmao/DLIjXy2Rexa8iNGfyPsytZ
klNXol+kCJAYt1Aj1YPd3Xbb3hAeATEjJBBf/0571VfPFBG1rQUUGlLKzDMQ1MOg/72VHq+NqREj
SuDLh95WsEZmfwhkDBUsaSgKiNL7ztItgfSVI84EE1Z8hCE7S2fczPmHsC/JGWaEMaXu0YWPAniZ
R6dQX+c6bTbS2bXdZoQO7gndAzlkXwJEpT1voAai0r6OOPrlN77CyDbqqQ7q0IW+RaBPvPmo4NWb
bdxpVubERPEtDZQblo7MFyW9vV9O0EYS8Nlrvwuv2fco7WysrJU9awo+2i6g7JUsLLSdkqKtIy3m
o6Wb3aC/XN9DK9Ng4vk8i2qs3cy6jDl5RrttV5Pqq6i8jQNipYfnmmC+rIQEJ9oW3UWqAkLii4Rt
du2jTzgCVllbVRdbWV2COEXZHfHllOGIdfmDW3q2iOAWDAYlz53bFgQz4sWkJ2fJPbu8+OU4RMLr
94y3sDpuu9vOXFMnEtlR7RHPKi+8UjGscvatIw6Cep9l3TxMRGxVLVeuDSbib2RNlTWomVxchaos
sNc7XHi3xBzX1hz9b1SdlGwDl6TAeHcZKpRINjpxAvk3aqHifn3Vrf1/Y/OHJZrIdmstcGordzLA
+cC3riRrO9PY9D11iB8Ub2UyKfcuB9lPfcKpu58hg1HwjWW9smtMKJ/TE69pmX4TSAV1lx0ghBCx
rVW6dqyZQL4CLs/C6QHdtJdsSGQAkzCIag4kAwwa9F4idXEI2ejvSeFWx2ZxYBAbtIBKjz6BR497
Y5pgov6Y7F2ginLr0nafQ+D7BwiveFuCGGtD+Lb63p3dlkMgdNriNiJKGnEIG9nOi7slEbSyCEy0
H4w8F3hJNPjnU7ns3c6Dd5Osg6hq3CGWcwiWhzfbu+uLee1L3hb5uy8ZOK/GYnJxzNgl7jhfR8+N
quHGW6kJ9RMB/BmcAAczl3QP89+jlPRcz+PGn/9LgP1HNmUi/dCz7rQ7evBK8F3yexpkWsXOgHtc
DCtAve+dSX9zAbCoDmKx36TQ6sCBTkaWXwQIaJB1kgMoaO6Yu4fJTmXSjR6H3AgD5cRPq+HRqSGo
MXPSyDiYOmcHQVuZxdwV4h5utfkOQrTtmfqePOmi9A6179h3eS/1d0mX9EsqpuXZbzoSQQXAuqgK
N4Q3+NUp50EAaAGdd6Mv3gAZTqtfG7jrRBoDdlpgzxUvddcXcQka+otawh5qvZL+aKHJ8Sxgj5Zo
0nZPsM9Y4n5e8jNjcg4ixdRwzirX36tmCe6Vz5cdBFzJyfaJ60deXYVJC1vEWFrFFFWkkodpdjlq
cnnJ4NJFmqNoc2zGIc27pCtn9n0ppZ/tqmoqJVwVldoAEq2E6f9DRs4NoPd6XC6LHGRU+sCxFiUs
NJaS81j1W5LTK6H6r0rE+9Wt7cFGf26+CK/IYwAFdFTVaqOwsvINJjyyhiRCy0c8vFQIafU3nf/y
M5gIulsC+Sv/3gRJIrmB6SiwOugC0E9BNncfutzfcspZKTWbEEmObitgnRNSU9r/9KGllixao+uT
OUOzU2FtfbJGT6ioGHT663qsWfseI2rmzPXt6a3NN5bK2lc9OB4dgafLbU837ke8tQX0rWdcK4B+
ixbL+pLP8/n6s/8GrH8Emr+4m3cLCZCnDKpNA0iThY9KSjHI5QN0epfP9puoFBBDC4mbvg4+VsyH
srYl5pMV8OY0OOFSRP3gw1lajbitFZzdCzqzqIX+xeNIliBWdhWc4NBH7wN4P5xhe0l3Reg6qOSm
Ddm4tKwcKqZAp/bA4RsqT14qkQG313qvmT3egXusIt/vEpHlW66aKyfK34vBu6HyQU6zZgiKXSzQ
eSIejg9lGOgYJa7d9clYe4Fx/8rBliL9rMHTzKBGVGIRx8OQel853KW2Cjdr7zAuYiR0xUQmGK4D
H+UwsRvm75UMbsuLTIhm1tIWCndTmuQUKpwgU2Tug0JFlm4qja78/f/DadK0YQt4AhfpYAeP425K
nyZrS5xr7elva+z9DC9g0ykNETcHB5o73JHqwZp+3jS5Jj6znZhdtwEKfy6Ueao38SHPaUdIw/in
6y9YidomLrO00byBUbB9gWNtBIPcJKvS2Kr5yd1y4V0bnrfw9254snpIxVJohO3pm919gVoBajsb
S2ft2ey/z7bHIvcRjFBO8dtTB23wyK/GfT9ZW8nZ2vAY+dOo+1wHlQ0opx/IYzHa4oB0sIGBcgd5
QjjhbOhgrn2IsYknPXNcVHD8qOarb/10rUQvW7fOlVhnGZu3x2UIBTxcLuoi/+b69NI6FIhulM1Q
i8jbLX+Xf3+CY2IuPWSBfQFdoItNwSXuQzt7lRBxPdZ1Aybm9dX671PaMVGUy2S3XieQCyA+n+ZF
XlC3odEiAWsgcGENevKNyHljTlYKvE5obGxBbV54gd1fLGL73zSOshDm15LnezsU/WMOofjYhhRg
nEEowqnCcg8fgq0T6t8rzzFxl71uapAqkCu0y305/iJKRJZ+KNNh49hYe/7bNL7blgy6FinjsMFA
L/Kbp+r6oasrsnfhrfez6MKt4L62KozdDwXffipmVDeqAQJYUNwViep6FwpxdKvcufYKIwi0opeT
JviStv0FQfJdT7MoL7Zgi2vjZESAphibDCpb0PDviyRV/ms7ZYesYcW+1uOWwNPaJ5jbv5RN4wyB
nwx+Gk32o8RNs/W3Tu+3sf7/25oTGgFgqdzcQ0YYJnxQB9vJP4a6+XF9Q/671OyYmEtZCCefa5x9
be70MdTk6KmtGwC6/fBjNgn/W5Xn9dmueXco237LuHpluEwMJiGzPbbTGCbVxB8o778U6fJoif7T
9Y9amXJTDVNmImtwYMGZx9sFVf4RevlfJ87LyN3Ye2v//+3F7/ZeM4iqgSoFMNXemyHPCDsIOoww
1xyXLbTH2je8vfrdKzKYn6A4yrFsHbVvuAx3gav5zgvzO8KdLXPGtRBpQi49zynKwB1Qg1GRQMNL
w7kIIm4RJNyhYMeQ6m+dxCuL2EReClzYC+7BOpEHECfO9AfYXWwACdfGytjidhN21IL3wUXXv4gn
D0tY7QT5Acv4jWNr7QXG9q4GO2iVCiCd1N6PPNwP7nyu4MNCNgr/a883NvikodQCoxt9CXwg0CdR
sKgZZBuNuRV7HLYA1/fFyhSYgMuwKMq+HVMvWUIFQq90oEYSOhsZ2cqeMLGWAelohoshzBJlj+rn
58oKj2GvN7LhtacbR3nbBQWfURPCdoBYqJ2feutuybyN/bwy/qaGIQWO2S5RxUosx0qfIFS5JL2f
srtR9NYp4NOWyuDae4xN3VR9EVZZHySiU2ePtH8k2OHaD49WA1fU65O8NlJvk/8ucFCLWPMCr/ZL
U7v2sU6FFRfVDNZcnW0d2GufYRzYoT8v3HrzOgJtJUp1HSmbRzmKu6PeUnX6953X8Y0t3fadljaA
JUljO3uyWDvLu0uX50q16Bu/3DZSxq7WlegKSfGOcBn3dWOdm6z60EzBxvVz7ROMTR2AgNQCKK8v
Fu+sJwtA20M7lMWTqGUZh87Sn0jtl6/Xv2XlYm0iLUsrUEPfTLAS7fgTDVhceDArTTuQDpUMYy7d
P2O7xXZe+TITbrnMvCJQhakuYdGkF3jHL5GQRO+tfOZDlClKPlUwh7ytQAJp8f+u6HrkVQmhV+Q/
DQMF1KYPs6KfHMaero/dSlg0gZWq8rve0m/WC8AORD2zf5Ta36i0rexGUw4RKaFXDBY8SJ3WBvu5
wMmal29Vt00J+rU3GPt98fU0jI2YL1D9tZO2gRB7vyj9I6DZEKt8+WUBwLKjWThdmAOqYdoIEFO8
haUxLaW+y2Qa7DLe53sv65yNqsTakBoRom486P+zYL7AhmbP6JLUYksjYO17jciQ9ulsQT49SNzl
1ctUMo1fpuY2QrBj2q1Lz8fjIQt20U13hkNPcRjz7lPqUXa4vtZWQqeJkATPXjglIbiqDB4M6H57
i9hN/s/+1vBvwiNdSWSbM84uhHof9FDBmx5lOErK/fUPWAk0JhJSYEUPEGiGDjkkKz+2lGUL+j20
gX1MxvYdq+rnCna034tqYls56Eq8MSGSOvMzxxaquFhZ9wltynI31PIoxPjFb7M08lj38/rHrb3o
bdbenZ0VNmlYzNitJLyHN3LcZmDNgw0hFy8agce4/pa1IXxb2e/eAtHwBb6AIb9kOM7KqAnn9BVt
Myhf4Uiy71TnTnepxdhXpMXOx+vvXNk1pkpi5lsWH9JUX2rGIVg+H3LxnM3i5banG9udLxV7E7Ze
IB8RntQ8nlkqd9RmGyfp2p83tjzhZecqgewaB/Su7I4hhxxud1v0N02+FVRW1cw9pO6h/NiU84PX
FxvBf8UexDHxku1sD1zRAir3bH7MyvwBt4AHVpCjrSHJPobPYzs8ELvPoa5DnOMgt3ruK2HGhE82
RTZQ4ZcLeu4teyCqHc+L9J3dUDB6ElzzLar8Cj4C3e//LmZH+ovNNS5RwKizYwqI5HlQpDnnVf05
Lcsa2urdFE1a01NA6gYe6gEY3KAJxLqES2l0fQGujbSJp6TB2DYtFPEus6XvWjivhE2H/ZUeSugW
fGkdvK/Bn0ug31wcUsrTMzqdIr7+9pUNbQItdTl08AJGUO8Ui/n8mVlhhNZXosQPyR/hTrfxlSv7
4P8glqQdlWwg+FiLCebpHN3yYYYrSl/Ut4UJU4yRgXzuLAJpljN/U9avBhLLPtEbw7T2940oAWwC
7+BvHySl+uTDPp7aLqSlqtP1SVi5cpigScB3S1FlMoBqtv7AxvDsAuVw/dFr82skCiN6ZyCmwB1q
KSlEJsYx10kpOzsOSxTiIBlofaMNUYlHl36LqLpyFJlu2U4dWv2S0SBZGKR5rW9cfw7FHzL89Ivf
179qZTpM2KSvaONZmfITmanioSFDzIlfxmCzbF12VqbEBEwGbpGHXoiOAkzCPnssiEe9BVZY6WA7
JlbSQtihdY+VapFu3ik5w9+D9QM6a+p36cM8jRTIfANQdXaO5VVHGAzbsCVtl8Ttibqfh/51Hr35
LHoXilkh/OC1mIDntRa5rzugwIepCPejLK0TFDd1FNZ+dlvXyzFxmNTWYbEoLNXaXZ7JnF4cDhCN
nbm3xQkTWsl8Lxu7CQnNIDPoZeZiD2OSg+WWxcaG+CsQ/Y+KtImtFJ30fb+sNazDO/KtHvNfGuyu
J8JsPwIIXP5pta6PXhncUydAhbTu+d0MkYLYHazwawOLMBAOfQuSiFX5IQ1C+i0FzzESLFX3k5cO
31tY+JzRZyco9qgcDXHGItpUP5205Xs4HFXxWMLjy9ba/kxlVcK/XOs/AE3LYxmE6qM75N0eyKnl
7Cm3PPTz5MddOA4ncI5hEmZ7P7LeLo9uk7anNORBGc0a/FCtaD5E3YBHU8rmJQKW7wM6tkkeTh/d
qbU+1INeIs0q/r1VnS7B7A+6e/R1bQjXyXC+cQaNUBlWdGoDr28vk/V1tuxItpCrnP9c3/hr25L+
98hWpe7TmrTDhXWyhw78oLOEyWXYuAyuPd6IllPYFKHKJi+ZMJnePP8MCbnxnxslFT8oh1LlGb2Q
oB8P6eLRnTcUW0DYFcVLx0SSeuli2ZYVwLsgrHc+2NB5b+/G7rmEwZ3wg4hP/Rmo5SS0ES7KSsHP
7UloDcD8EgMBcdTaOhRdcMrdfq9RWM1IeSyX6XHGQdfPgNXkG7XWlSH+P1Cq29mBpyc/IQ2kOLS3
nElf3XYFMIGmUBTOZqIg5D81AiLGZTTKT24/b0UOrLF/BA7TxnxMHc67PPcTXJWKe+lkkGF2aZmk
Q622mhorB5sJOM1TqbwmRU+jLE/T8rGyk5r9uL51Vk7lvyvnXepWhNLl/O3RvZBxOv2wFOB9sL9z
7W9NONy2+U2UKSQ4RkVny0ts3jz4Y/V5UPZxqrZEPtcWj7H9YV3vTr3TIBVsW4jsDhDbXMbX6+Oz
9mxj7yu4lLW45+mLjSZAbn3vqo0Vvzbwxs6vUJcfbNSEgX2wdlVRnyR8yazwyRJ8B2bgRiNpZeWY
EEjIfQGK0CBLBsQLnsmviv8ZtnBk9t/24z/Wvol/RNCF7mkwKJhgSB13ljecJmJPdjxD7hI8Ja7G
cOf4C3jEQEnSHYN6zKlSZfcN1eL8worzMi/02ANqeh4gAPshdCnIIZK9lZNAgIYfZ0oyVBEy3rmH
goFHHHmVKLsobBwwpfkU8uNEu+Brag1fprxs/hTTrPdoj0M/aygh5xmQ6YDjM3j0vN5GZcWB6lYE
m4LuS+imdew7tBI7neZ0voOJhoAs97x0e0mY+1xmjrejaDVEWlrVnXB5cYGgCz8xt/H3PbDLf8rM
598VGspH3x34Xnma49wu6bGch/nZt4k7xSxN+UvYZ7L4qO0MSAC/rYslkm5WXxQpvXNr5e6RZWn2
PAktzhxA56TylH8gaT7v0rJuzpWsmkNXuAWsN6kdwzBWnmwejBErSiimthzK0pUj5HGspXNsR+I3
EWsCr0Q6QsMxnqZU3I1tHRbx5LbOrmWkvWSMihcN/lwsRxVMiZVy70Rc7b+SMAz26TTqpxLthH3Y
qODBb7zxuW3y+uBkfrDvmXKsCFYDsKZQc+d84KPtvZQDd+8dVUDCBf/7VAaKfUrpMnWxr4UHp3tI
H/2o6nmBltPSjtDI4PeAC5b7Ad7WIIbz5iAc0N3VAGfJWqVO1CE6BZEQtLmkyzDvMdvkbnYCyvaQ
bucPPozT7mGX1v6WlWiLUzvAvCuy8waml77vtadq9sOEzhX90Ac9CBsVaD8Khrgi29s+3OkBmqgH
iLKmIiZI51/7aYActO1YEp5vcDO7JzRk3r5qayiEA3ylYIzHCdS7SH7oG5glIQXodrOc5gsL9HS0
u17tbc/tnqH17P50Ow0kbZpORaw8EKPjGlflT0OuYRfSw9D8YxcK5KOoMBAZVfBGe4YtqdhPrY48
ANV2Eqt01/nPxMFZy0Li/FS97J+qEWh5qwJ1gqfFSwkZ8CMFQMc9e7lqkjbI5zhbljEWWS1OQKG9
LhT6ibsAn/2YEmtCM3zxrDHuB3iB3AHd7hzE6NjQ4y0hyrBxNK5kmSaCGczvGVJtA0gY2rZ3fA6+
CHgxRgLNztImj8OUHStP3BZPTcHXECQPZ3QUDFbdL14GCpiGmRIoOcCqwztF7G86Dv7aur87LmtA
pPMF7ujo3IRL0sq03I/tPH6//vS1aP12CL17uoOioy4sdFPh0ifjdgmOFaOfXLhd33YQmyBj4Swy
zcRowyhkQgKJXCobhn0KwsXGC1bKdCa2WPcVlU5B3KTLBETCHDUkRVO5Eff96RSkebpRiFw5lv9W
zd6NVA1N5T5bJn6ZK5n9KCkldQTdTrqxctcebxzOhWUH/VzA86t3Sgp7R96cS6if765P88ogmfBi
4sLUa1FwuKvto9cWcYY7I7XRA7zNpsUx0cW5Zo3rljD5KpsPFJXRPrznW3WKlTVqasAuXV9NNCjT
hFm+/KBh0/sbCsUWGAm5u5EUrcQNE2LMmgzFJwvZPnWXCSrLeRjxXFW7xg6nvYO5hrTWqCM/rIcN
ibu1GXn72HfLifmt77sgVyZjL+8ae4Znry1+ToE4g6y6ETrW3mFsbglWaAq6PfpM1dR9dumkQRRq
ydn1ubtneU42rnxrCChT7BXnLErVwi0urh+kRwZNgP3g+ywGcb7ASFZT8Snkfnhp02Y51m2a7dUw
TE/X1/bKzjG1YBt7mtMpkGlCWyTiE0YyDdFvuv7wFWyfKQJLoZNcw5IV53katFE6LMDNW8MvK0xj
FeCVuG3yid7zIv19/YVri92IA23ewCqEQdyL+UF3sr3pRELcR63c3pIh/vcbmIlRpuMUWhOcXZOJ
OjuAORNkq3vcGG+icTETnuwPvYYxBEZstsSXkXgHv2jupMieWbDFg//3pDATk+xxt80C14eSxTjL
o2LlsafF2etqsHudZmcTfzjkfP6Qsq3q9dqYve2wd7s1H7qKs4mlSebTe5vPR+gb7/lgbdwk/r2E
makAixpHUXgD+vGDP+7FQr56Q/j1lvXEQiMGOOWwKCHtMAmCVz0ssReofVcdb3u4UWKbLdJDkg4W
83VRHSbtfWV9dghUsYUZXGHbM1P+NaDCdoHQD5KZgcCJRhl/FF3v7JzUVnvJW+sxdYNmj4qmTIjq
hl0jaoITzhpOUEpYdos3W7vbvtVIy1sA4eHyjDkK+3zXNJ0bZbl+aOr6Ni9sZiKUa/FWj+8Y7B57
XCQ7qdPYcesXuIlvrLKVbWPilCdZcKhUFMApO3kZSduT8TjRB6jOH8CG+KhbiMPrRj83Tfjr+pit
HAzMBClLCp9lEF/e5s9OD8Uo9l3LDnnv/eTokUGGkX+WkLZri+Jlbkm4MVVva/v/iwTMxC6ntsWL
2obXty0hRJx703xWxVDtr3/Uv8sozFSPzUHoDZDjtJcRfTdO8s+eQ7/Y3DrWIXxaUQzYkqn99/HN
TCVZweyWwdwQYc5N/6RW+i3U9SNY05eAsK02ytrHvA3hu8BWjpMftMD+XphXtjGWuP5JIfgZE0fb
38A1VPdlWw+v10fO/isW+a+ZMQIG72FwVkMU45ILUv2AvOBQnDrPY248obUvz7xKeTw5rCPJpBzn
E/Nq8Uo64p7BdS3u3MKun2g7cx5lENp9dsJaMAy5Kk68K6YfaELwV9YXQRcVGUSOAiWaOzuvnb0D
hADdjdIqP0L1Hol3Rem943ZQ5ZWdlNPeV35ZwXfmc1H9dGl7J6wFCH44Y37pUo55df3hW9CjTMmK
uftpLxBliFBnSFG+0Xz4nLVleOKW6+6FztWd7IVocRpZ4mehgxHirzks4D3LPvi9BaTCXAaA3Ijg
YOnMfqWQmd/1IfgOHi3yy1Tm9nEm8zQjpezJa+567S6lutv5PnAhOXGf0hplHvQfqlOA8u90dnMC
a0SrVuNhGapfDdAkMJoj5L7IXTtesqCOGzjC7ZpwlHs+z1/FlLK4ySdvRxS44ciU6QE13+5lqb0a
usWqY08Y0uU3EHHOV1jbDx8nfVKBYEVUuZkuY9b5zq+h5b9zD65v0dL5dOd2dWZFi+eiWJ8Bp8kj
y3M/N0q0B7dZhgTWYdNhUQO6MRa0kz5Z4LZ3Ea0hsB4HKcBPUSsA3k5L5UeFM85xNbmyjsLKdfYu
Yfljs5S4hZWW8O+GTinYi8P8yM858LNDAcNcqE2J4tAFU0Px/dn8PZjAcYXgcpCegGKoE89S9ORM
qQVfPJZCBiTk9Sdnqf1XV6r+1FfwdI5AngnOQF86J6YDZMKo8tUZVEMwCISpENz3Reif2Vw1SReE
+bFy2/wrrIazTwRIwEOVuY6Mc61xSaRTNoNlnpIpcqVL5L4rdRC1tlW/OH7eWRFwbO394JcQgq6D
bF+WRRVbolK7MezdH+iA8P0cgNQaDb4TnPmSocaFYksVt1OxfAjCWkOViooHaKi2jy3l9IkzTk7D
6BX9PleW50BbMcvVrq7a0YYOTVaNMWcWfb6+p9diLf1vAAlr1mk02sUFla2L7p9c6m4gltbCn3Hg
9mnPlzwfxktIyavV1b8p2plBvpxgjb2RdP8tG/8rHhm37RS6E7p1/OqScQxaD6m3H02rnEhSmidU
yuZDxfN2Nw32mMY++KfhIZuG6Qd1W2jpkyG0ioiRnv7JnSx7ASmSwzmUC9ruKt9DHzeoW1Crbxpp
k3mwhIOmUxMIoBGVjtuyVcBObIF//p0AI7f47zTmwRRi/8ziQi0wtJs+vUxF/Zgv8qVyw+Pypo2t
wHm+/iUrM2sqPzeTlkCNL+KygOhMxBwF/anIH8ZsSzNn5bpuchGsmrVY4YNM4PN06tOsx11d7HkW
bom9rH3B24vfHZs8aApPj70ABNUPEgj5dX3cN9wDJqdp/yBMl7fdsE3V55n4GfFhDH6ZqZehlxB8
T33+0Ia3sSmYqerc2j6nIWxC0a4Vh3mBY6T3a8gEYsbGB6zEB5OEMFLPcmrVtviA0o3SZfwiZLmR
aq5NsxEh/GHxm1w6/SXX47OTpkmYObGl1MfblqkRHAYdhkRboZ2IUsu4xPEUu7rBpaO7V1RsdVpX
lpLJOigCUVcWIIbguHpn36IfsyL7UCvxu6R6I5KuzIHJNZhh8cM8pwNj2J+GOx1kxeMyZ/3Gbl5J
K0xqwZx7NaxmIBYIhJDyvUj5X2RY7R3pRG2jDpAmP2TWraP1NorvNl65EOAKIAZwgStNDJIoSpqQ
0IybaqOU9bfB/Y8TwSQb1MtYj3NnjRfnmB6L0/zcJuPjdG+f+I7EfqziJaYHfecdqtOQ9I/WCQJG
J2+/VbJbm6q33999HwOiJ0wXLGnlFlFB/jjhTco0zNRbVrisjCKV4HEX8iWrZbGz5/Sph+iK54db
p8javzcuA1Adko3oK+siQVmAIt7H3tkigawcUCarYJZFW+aBEwKHYMWp2+xQJovybI5G5+sMykk5
3AYdYCa9wJJBTboAbZ0lDBNYglWR14iXdMm+3xRWTHZBP5GunAIfuOI87rSHlsWjFl00qK0m2EpY
NOkFJROdVfsuhPTaLA5TtBl71X9q/XSjdL0yyyaVgAD0NeU1Wy5+J+9pVu4ZruPXx2YlHf2LlXu3
/B1ejxkrpgYKxZ9pf9cV3iW1+jhcXhZXbJxIfwWl/rHFXePw1rMHHqpdwj/B615UwVIsnty9t6mf
/rbDJn+BdEz10U7TMNYSMluSE2svODrwmnvlY+/w4QL5rf6ubQCPbNsZpoYsb7LjIj0F3iYp3d1I
mlfCrNvQiMykHhAL8jCknuzEdpDlLvOeUH1orBtrtq6RlmvOirS3cAtolwxgP+8P2G/wJc0+UbJl
Ub+2KI3QUHLHs1oBebz+rTHtddW5Wdi+zoYtg4yVAGFyEJBSF9qaxxEqwPSZ9HLcQUjpCyqU7k6R
7ElXyy63rC2S09rbjLtB4FaOnfZgPMA+6rvIpmSxwos/ddNuZDVKDumfzrYO1zfFyn4ziQiAVsrO
bcV4gZfzZy8Y7/tZ/br+6JVZMZkHpQ2zgrTg8tIMsCfu5+YXTYHCnHW6kbSsbGiTU2AFDuo0/kCT
Mn3t6w8QKz1DjDdqVHmAid/GS9YGyLgUUKh7jYUDE5y+KB7shSaa9xsDtPb/jVhRAubSsw6NQR56
WUKg+HKywJd6RR21PcyzL4FksfKf12djhYHBTOpAQKuFpxl0AavGbmJXFQpJJnqTYTSQqYDYDlNw
YnARcgcr0M9OzgBH7mRB50h0+bCRFa8FSMcIB6PvprkrBU1mVX8ca2u6y2nJ7lrAk/fU70FQZgHl
p4GRJckzVx2KfvjtTDDKDByL7CRkkMFMkByulY1F+8iT4JyWo2InDkHpexelrm+hoMM92Au3wQCY
SV1QXWCjqY3t3wMbM6ZNJGG21Waf6fx0fXLWtoqRbBCuO1T+PBzbM+QYM/ql88cfIVSfN0Z9JaKY
ZAUX1unE74WVFGhu7ODZB6u7rKz23O7qU5WnUNhJA9jXTPOWVv/KF5nkBXts8qyuJyvJPPd+9Kvj
SNKXINvKke2VbWlSF5rAGkahpJ00tXoCt+iFjvN+qe0yCWD2k4A5kMcBd/m5z73xlNGuem29icc4
w2VE2DTsIda7RbJa+9i3Df7uZkHKsUVVLrMTFP9+0ap4lCrNYpDwd9eXx0qgMPkIogTADTUggHJr
+LAML15PIhaqWFZ3KS7C11+y9hFvv7/7iJbzWs8SArZ+3kTD9AHo+YgOx9se/jaN7x5eZpC11gtG
CPhKune0SqMmoCiah/bWkljJdf9P5rkaZjaUmPuyDkGS+aXoeWnARL2Nh8iYcclgAFUqlQtQpUdb
JWNZi6gaxy0X7rUpNiJAMI6uOy2hl7AAXdowjNKURug2RAH3dxO/cY6Nm0UlYAzNSsKSlBPyGboy
TTyPc3qWuctON820idHPqAvZ1sydk4DcBXUeM3Yc6Far/C/87R/XaxNYn9KpamQPx/l8KYoiLmbW
PHEC5mnp5QvQlk3Q/2in/3F2Zb2R6tz2FyGBzeRXipqozOkk3f2CTk+MBpvR+NfflX7K59sUUl6O
dNISlIe9sfdeA1NLBKtQt9pl4eSTqO3SqsB/5/a1rQLyG5obfqztvPsTNBWq9aJ2P+dhT010PjoV
kjcwjEmyJigjIlHD1eOwcVhbCVETnN8UdVPNIAAkbGqeaN81kV00tzRwXq+v3UoImcB8pYvRsgGZ
vzTivinJEQDfnYRZTwhQzefeYOSBpnNBEy58WEzU1VcNQM+uaNlBOT3oXQDEbszTX0jmv7aJccjQ
w5imghAnKYcumWorbiS8GdIOvacTNCru0xHiAd9xPYd687JfYEw0VN8XP38DgwQCE99xJ9q4dK4t
mZE1StcLCRrvKmkrp/qGbjHdw5qq21Whu+V1uPYKI3VoYqNRDDWthIk6CawWN872wMKNAawkJlPS
WPJyIQN1KYSch8jyf6cVjYrwvvd9dPm3yJQrQzBx/TUOwqKeWX2Zy0E1oI6hYOxCv1vGcwvy9af2
ngnvV15bUNdbVKKa5REQCZjJTEBywsVh+XH9DWvDeJ/DD185AvmDuZncOUm1tpNS6/4YasvZy7by
NnSWVk5yJi54gRGVT3U2X8CT++PA4jKec6kSG98PHrWTN8eK1B1WqtfL/nOjeh/th1ENGUwtBWn7
i5sG1h6KJd8Kp5tx5m42tthK2vl7xvvwAlktVZj7GIUPtbsH7fHgXgB0H5c5fccTyeJztaW/QKAP
74HDJRAeGWIxhbjl7Fl7m9mfXBYjzOHNOOaOElDAII+h92wJGXULUjSw++FDNkwbS7Fy6jVxwpND
AwkZoeICxaVLL7wvgB5sfLfXHm0cDbRfzkXhEZUs83ADkFOSF+3GqWMlhZgA4Xcgl980WuFk9sbl
DacM3J0HoRNl5RsXnJUtZEKEXcsvxmWA92Igvw74ottFv59owoMtp8w1tJEJFBb+ONZ2D98KwNB2
0GbOI7AdxwjX9ENna3C0YNbCZa1i2Yw3QEOfPxV8Jnh4LvvA7UpIeXFIhsY2ESzBQRG6/qWqNpZn
dWhGgE9plUvgwd2kZGR6Vl6nbt02CI/+4okIkkRqV/ljCre+LgBprMGRxqb+f9fHt9LgsY0DwTDU
eHUY0KT3FNG7tBDT3oJ8IzTNaX5koqd7C+6UCVSlmj/OZLUbR4S19xonhIoXkAyELGGSwfhqHuDb
2hCxZz2D4xWfL5YavtklA2YEJ7iN4F0LAyNHlLJAPlh6++I10BFv5xnAFsBNopLMeCm0jg8dD7bQ
jSvhbGKLqcoBXcXMJkOd388Z3zcZ22hjrZ2uTL3jUTVunRMMBMIZQb6vx/34ku3z2I35FGW/wiIS
d+2Duqv32b1+uL5P/h3gxAQWa5Vybaequ9gLPRdL4NxCX0ztWT6LOCOddbz+mn9PGzEBxgT+lH2H
gugFBzf7rPK2ebEqKHFdf/raIIzzAcTY7NmCmnZSl/63ckENq8js8yTK5TA5m1or72H7/w+/5P8J
GytL1yMQnxcnOLbZvcwfpPXl+gDWHm1kCrKoznKVC/cWq6O7Nkzb/SREGoOvyDcCc2V3ERNU7PlA
FL/rk+GEU/d5NOU4nrWl7760Wes+QkcClzuLLa7eOdRhv1yArGA1CQJKG5dDi25dqDM00K0U8Iad
RUcf4nrvhUO7ni6VDOTG71zbKUYCoUBP9XCxQ9+bVW81LZ79fEtadm2WjUQRZHMN5FfgJIufgWen
2cklQ40vTL3Rs/93JiLMuDFMXKSDt0D3w/LKCO4xUyGiMP0O2FxENz2L1ibIOFBUdpCmlgOztExX
j2XfACaLy9X1fbjybBNtTGcdjKVCw4d0S9Tx3zbI+9efvDL3Jqi4IirP5AQB9KHg6gZQDJiASic4
s4w4G8fQf396iIkghm0E66ErxZJuqGksppHkEYpjblw1st5DFapsdrL8L4NTvZa0frs+sJU1N5HF
Y5N1eWWDaz8R39uRpfpSMptEg2jvqol/aRvq7T/3JiNJ5D4by8mBxVMXvij/D6yBYol95sn/iv5z
kpMA5/3vnUR7YVroANjvuhyng1bvgIYMXRNYgW4JN3p/z1j/SKSmIjKo8lWg4B5/CaysOrBmQF3Z
aeXvgEHF70YDWH5HOsg/Rxy17uroF3Z16p2lKXYBHLOKKOBS84iinYvPZC8TYGDVLnQ8F88Kun0L
wuI3uyZ1VEAqIgYpWrs7ClrvAl9HLz2ja+onsAitdi2zh3jSKf3tcpudYZfgocDlFOEd9UC8dUKe
xfYwZgcy+OSmyGGyttRhfhiWcYxaroI31pfhF8dZIHLvz4X3jDxYHhRjwgdFVi631syzGxIMNI9C
vxljUbbpEcizLMmGvP2ByhncMWokIagj8l0O2Z5DWIT1gaBo81wPEz8qgO4gKGPJfRbi4RHJl+Ak
HCd4YWGQoQUw2o9wfZpvB3i1JJ1TLXHNar4D+7iO7AHiDLUc0pOVBc0prJwZrKTQiljn6T84pvlH
D2iJqGMZPJuswfsyvYvbWLZvH3GmmuKyJFOslgYUex5g4O7c3FhDm+0VaLvPI1w4Ithnhk/EAhgz
GnsdwILGIwclbX72oQ+2ZwXw1S30r+PWcSsowbLmUHm+Pqpadm9Su/RYqrl86XywKDqJ751bAfC8
0wNYaH4b0h8QTZtjdBbEs/Sgwr/kLdQQBu/SexPZT2yqzqqF5307af8IZfsuFhLkqLog3R0IbM4j
HHiCHzQb0D4YZIDLfDuf/YbX+Lpm4yUoF3XLlJMdFhFoPCoguIG4Pzu7H9DRoT4EBewINjKAAddV
sHMLR0cuyx8sbpGzAl77AIbhr2zovDPqvvaz4/ZfqroaTr5dkp8AJPTNjrVy+kbIMu1mqNHVEb6X
HGbImUd3KRjwf7qlFbtmUcu5kvDwDGFbHQNwGTyUQDg/8yFUd93A2T4USn9rPKd9kbLt7yA2k91M
xfJncVUHiLUq74M+SDEBKr/tg/7Fl6JIRk0mLEjLLwomk3e548sDEFkioqp9hSBBfsckZtipBD+n
eOI5Fe54bGvu8Z2Y+ioWoa/e0nKek4UW9hHHAxoTncELqPWLg78wL2pFr2Ga2XZHQTT9QcCWv+mK
FvLFw8J/Wj2tz2xREHTP8u5IcSneF46dggYGwKpE/Pi71tLipvPqZhdSikFyme6wo0XMJMrQaYem
xsz7/FCO4JMyNMEj7WYstoQzwxqA5yfY3Ya7BiklYgWQiyGcYxVTYlfNqolp5+ccssAs/OoLv36s
pVSP0BvJY1GNWewpX55gxmeP8E1l8w41OTj21bgbHfC64NJbVgHJORucgiys9WMXUvsBKgbpjoet
SFQ3LEcOhVM0s8vfKW3cJPTKNM4okBIp9YuT7zASRjnr4WDZBdCx8KBVe8eapuS7VDnsK7cLL8pJ
gNq6w1MwHNqJhSclqua7A/5FAXfCSjwozWkT9yOZnagB0eE+VG14V7ss++471qvivAuQOzpcu3Kk
kH2jKnbgculvtATSD2oYXmTxRd7icDke/AJtL79Bpa6RUNyMAIHWDzrHLsxrX8e2zMLLDFGrPWN5
FzPh6YgOTXDnDNNwp3A2PVS4ON7mTk0vgxPIV+zq8jWlNn3B3pmfcLmdkU/hOOpFbF46Ftm19qJF
s+VYdcR6QvtUfAUy2ga1A4oJPB3FDTQYqBWDHJruxEDnAB4MC/wSRUgDXM6Fj0S65PXJmS2GIsGI
2OQkJ1+6utA7K8/Y3qq1+t7PHSSSwICAPSVLIW5cFSzfF96Ar5pK0ekeeEFOtWBN5INouxuGbj4x
Sum97uQQqzrgdwUAL6dl8jSklxlKsiFx+UktgEjatLTv56amDzy32rjTejwggrFNW8SCgI7AobTn
4TjjWgLqRdrDz2qCg9aZ2lDVrf2sj6ld6dtaFBD0LErnULImvCP2zJ4UVxMw3HI8MGiwRaAbOPdV
Djap35HsZ7/Q4dCOMr/LkHF2wtU0Ln1YqVcggkUZs9NkprYuo8JOl0PxDkuoGMMZCMevWu5SqNg+
MABunpqqq5/tAainFnIae1m21a0sCP8CJdA04joTX6qygjLIjN1zhim5fahmYh8E7R7CnhVx4dr6
TBfX/o4+iX9Ky6CLIYrGoACCPmeIvm0ES5blNswXxiO/mKt9oV37iOKjfGzQ909Urds3j018X9Mq
OAIlGh6nJVT437yPcmdxz+1S9F9aWuHTJdr0aaqX5UcOWOERcIrgkQ7dcqyVLBEnNjwcbM89jZb0
z3lICvQi2v5mRAn84iJ5f6OONX+pB/ELGh/OuaR+/6ufZlnvFFont2Ov1J3LrP6/yRUFTAiyET4B
2XSAAs1yMy26yjHFikJVbpb4mFcQlUMCxy7aV1x2JBonF4J7jm99Ra+0fIalYP4fVIirWCMt3JNs
KL8NvT+AfgRXbmJrgpm0+xdPEJAULB/Y8MAR+LCkZXczkJn+N2qdDhFk3tB0bXMLtgvvh7EBNovP
g+0BPcu9Eh70ghxVhsKfyIi+S0UrfttjyaLKCwMwqdApr9TUA3WWF1+zvixucq8cn5C39Q1SL43t
VHtPvF6aG4kUd6otuLLTBfiPuJUDSYIJh66mhNmm0w9ZXDY22HNTVX6dGss72E1bn1vuTKcRzoYX
xxF5rKh2HRTsqI4LK++SMu8bNF3DGZSKrMs40nkbnr2lTiPL68afBcSmMcqyeQADeUv0d+0aY1z0
XIdD0bisx4vbWd+rhfycyJa4/do9xrji+TNwlKL2gS+3QCbpXH4Worqzy34D8rv2fON210OcZOlZ
j8ZrATbLXNI2JhIqHxS+pRsV6ZVqiclJ6eBT4Xsd5G6QQhIwdSHohU9q17b70PKsjZLMv/spxOSm
QLvCd+UEZIw9djA0HciN4NZNVo4Hj+dnyx08lJfoxuVybURG/Qf1jBD5/91pd6A3Q9Wcg6yC62Il
z6nFNxZmZU+Z9JSsa1lQjMJOBmsRYDJ6p1xskXzXnm3c7ODJ1ATFUtqJbOUbTCaR/QTUI69fG9ce
/v73D92ZsLUJD0cJhwQ/b+JFeEsC9iQ/fu7pRrkGPuNt4M8NfroHE8RFqTmC8se36w9fCQaThyKn
pa1qjuMfjsLNwS2d5rSQxXubumDa4FevXN8DI555ByIrqjXYpxaEp7wRgODZhROi/taGzZMW+vf1
oaxtUSOuA+5Af5NAuAGXKcgpQXfJg1byOETNvAU5XXmFSUqhwg5cv56cJJjlTjk/e66g7b0X4HVc
H8PKTjIpKX5m40f3VCe2wBGpH2/6KtionK2stMlH4fNU6JZLB9LVbxa+Rn332OutPujKGps+F7KA
BAiHKV0SeEW5TzU+U6XVVXEqqiO03PpIDKjYXJ+jtXe9D/BDtC28rnJvQBEqm9PmIr3wOLocYp0N
wI2uTUE0DLcgnysp1jcCm9k9qjVsAVRPuSz2eeHtauKLCDdnL5p11uzJPAPwmgZbcgprO8wIdpye
Gvj9eSU+9YBD+IpOEYx63xaA5aKAVBstiZU6nm98vavULkABz2ColD2NLTjBvR1z/ZVnPIKixL4b
vznTRslwbbWM6KcjTnPCqQFCFn+oeh2GB4/vZ6xVseVwtbaxjbj34D4ezL3FL9qW58aVPxgcAtrR
35JGX4lJk5iyBGlW2pBXTLQHBUJbkrdxhjz6pzazSUrxmha+TQSFuhJnzIgE7TGg4Ps7xX5w1Qs0
bjaS8MokmeSUxoL6JG4DTiJH/bsl1nMxqHdX1K1xrE3S+37+EJREKcn9GbAlv6PtmaNmezdMKERc
n6WVqDCpKV3VOOB4orO/kBZaRjx2yq90Lvat5cbX37A2P0aki4ZZHmugqLKw8Mh4+CsteQ4rG//x
+vPX5seIa0Zl6Xkh6Iy4dkLDQR7zUZyvP3olwjwjmHunIs6oHZwPMqguyD9F9qe2s1jn6OtsnBJW
8qBJIsFlCmUEoqFXUkMooWDO8BDStLo003IP7fIDhVXL3kqzYGM11tbbCOleyZCOuKgmjafiYf4z
ejK2i/+GT+qyEZM7IvzGmiEni+UeUTdAiUKI31773/UFWfn1JnuEEsuFqAT09e1RnryKv6DcUu+s
Sd6jouLur79kZUOZDBIYL0HOYXJhywSVA0vplxpKIRtf2JVgME0nUIUawt7LwgTmVa+ZZT/NlrUb
gw3A0cp+Na0mmBf24BG+syFLd1c3HbwzyRDirmqf286VkVOCLXZ9ktZWwojqEB62y9in+sLkiQlr
7/IfBWzcUf7b2KhrM2WEdVZltizAfLtINC5Y8J2ouzJoN5Z47dcbgd1UboHSFIBeoDm8tg3Iwg6K
0RxI7ojlYitzrw3B+EBbtlQkzdRyKQXwsoQUj+3iEZQQ1cYw1naqEcwcxKCeM+FAtL09w377l1WG
G3iOlRkyqRoozY0NeD7IS557A3mcr0vR3nDbeUZb7c/1LbSyW022RltM2m4V6S4ulNh7H51NIbxn
XgXPfQZ5FdWUW0jSlXkybSdQZy4dFvDhMi4CnYPO+0pIs3G1XkGfE5OH0ZWkhmpSi4eX7rKrlYbE
desO+yVnp6Cdzt1sHwHAfYWm6nfiNPdBTr/NrHoYtPvoF83jUDrPzLGfr0/q33vBP/qTpo2E3dmQ
nkHfCn4tIXjiQeqhRl/OR8+35ruwkdn9UovsmLqtuFiu20Q1oeRsZ3T8L8gG9kQnBYqZpvzZhepL
1Fh1/wKiFbr0YwODhQbqJc+uBMhnGBdgwOxZ3LtkIjfUEb+oa88A3bdkjJjH+D2Eq/ybuYH+TCdg
+WVlTf2onUVF7Qi5377T5FhD+/iAGZwjaxzT2xS3mQuKCc5tTb35XOKWA7Ue4RwcPdJiZzMlAd9A
w0eHA09Q9qu/1SLo44Zo55QrB/rUrqPhjIevgaid8FJaPAWwEGBLneIfgLAOd6xHZtRMZHeVYvlb
OjvBafJVe5gzu4gbF2m5nIfpbmSBv5HN1nbg+98/HOKEUExQhoK2T/g9peLsulsysStZhpqJsmYp
yE1A9rD+aLk3ZfDoqo3LzF889782k5EnZwkN49r15GVM3KO4AfcPSsPeTXDiu2zfnMh9dU7v3SLq
7nBVu+X340b2WRuTkTmhfM6AdIAetghrR+z5zCcejR1cRUkVzlu8+7VFMdJnzkGztNMcziJ6+QF9
6K+1yLdkzlbOdSbjBY0pn1VeQJIO5lo3eelaUTq7C5SUoe+K4rW9A4cdFo71Mny5Hvkrc2ayYOjg
jiwPAa1xVKW/z7LLIU4Mk9SIqWnrQriSsk0iy2JLvwlDSoCwIMELpGj0fVUEPHFIlu/StvOPaZbX
T58b0Pun6UPM5PDyhcyHrS+K/q4E9K081GLDz0kCEZPW0sH3vbfLhiYw1eSQ7OvdY12EqPPby9cZ
jLf4+iBWvqOm9wTUy9BbfKck+jM9s/eqvme3UTlWe3g4fA7XCY+b/50pXHPdpm3gzJ4PKhmK4oHx
aeNIufb7jQwQtCX8NBcL+uZF85xZy4k5M0w8xZc8D3l0fY7Wdq4R7R48xgOEu7gMthMvvQauYM5/
kJS+fu75Zpy7dVdmtc+SZmyHEy/UchOIsImtZpw3MuVKKjG5KlC7sXIfMpBJmXkVNC3nn9INP1dg
MCkqUxqkjge3pcRngEBDZq1+aSVaxzMcIDZ+/soK/IVdfgg1mdUwYXunAg+qzZNplBQl3uqQDssW
EXMlc5gUFXhcWBXjtp0wmn1LJ2AEQDD+BauFfdPqt0K5u0+ttSle3yPM+oZ2/UUy96FTnRvVVCQA
I20hwFYo88QkpthV1ZIgW/zErwAxUoA3QRbGt3bhwvYNCFAdNK26dEr0XN8Se4umsoLHhw3n/8a4
9qvCW2RFEizKvaSz86JUYSWAGfCXjHpBNFg2+x1Uan7r0eGTsNbbmNK1vW2kADTbnKIiVAJIMsZ5
8E2prcBfe7IR+ATAidRC7/kyoswRFUX5JVRbAiYrH+C/8/hhS9uecklYDN2l092NWsr9XF18MSa9
Xe/t5Zm2L9c33MrGNnksi1dZmfQKcAZ6XgDgM33J361PsqD7I0p+zwFJvv6ilUxssll0m2rV+wXE
WZtsB9LMWA+RYCW4mFtnlpUsYLJZ3DBk4zI6EDSpgEkEZLE+j3OK+hA4a59rlZjMFTwYGHGd+klp
lcOdw2FBX6nFjRtR/Lw+TWuDeP/7h3XPs6UAFGQEiKkHhrKXe/R9dk6z5Zqw9vj3rfzh8dCwTwfB
pLiIUuz8qoQlVgAEon363K83ojyANBZXtecndjjuaYjCBPCgr7SEg8L1F6yEhaldL6dZu3MB5mGN
i4JIm7MTWGoH9dJ9nc9tBJDVjSL2xmqvbVkjvuFiFDZBo3Cjm3sXPKU0x21T6h30WQEI/ZxhJTGZ
J9ryCOehD7MfVr1MIr2pWLZBQvz3ajsmwURYYDOEKLtf/Lwrdq2roFbZ4LRYeVsFwX+nQMfklvAM
hXYxQ+RjscazR+djnzqH60u99uPfM9aHrZrqXPbugrzdvUPYYFUFbpGrf11/+L/TnsPel/zDwyf4
07e2sOUlnZwxbur0K6RhnmhFW4D/gF2vQr5RhF+bISOg7Vq1BT7koAzU/Oym06EKhufrg1ibISOY
ARcGYrXC1RkavTsgeIcC4mj28frD12bICOW2bzNAbnHln9sicrLv4XtrInwOoao5dM7G8XztJca3
OQhAaJ8HjyZh7j6MMFWce4hKj4EPtDY+dFkNqOn14fw7loEZ/N8F70A/cXQt06QMJjhUwYWOe6G9
08KHB1GpNqppa28xjuqjlnbnaAScu5xQs4tmmE/BRSziZbn/1DhMloiLW2TjkZEmljcFMHskXez1
8BDJy7I/siUvP5XJHZMzMrJm7KGlwZKBhd89Djk8iGMHhbORWleiwuSLBHbXCYHmzSWHjJYQcHz2
Nq4ba082IrvpaOCLwYLRKHQ0Lpk7ObG0sm7j6SsaPY6pMW9NfTepQEF9VIgH4QXFwQ3rEIZjXJ1r
CZA0NBYX+VBRoB1Az0p3oZcxCPlzFBCHpi+jkvbLsRRbNfSVHWeSRgC2YzR0Ia7PqwVN+m4Mu9s5
5EPiFCO9cJiOfy6ATOJI5eQExD4gHgBFQZt18aafbeAMe1ze81u/dJuNvPPvL7wTGinBabmGQ3GD
AVFAD5whKiGeQMYKnuAX1tR3Le4o10NpbacYKcHV+GBOJTrs4/zdqshprrfAOmuLYqQBNtSgu0k8
ebFtaGGjKwMO7JQ+F8UWsGwl9Zs4QhyBalSrc4ldXpVd1NlZC7CRQ2HglamNFLAyPyaMUI9OMed1
2l1EUF4AM7lkhdjIYiuLbApaO/AbtEb1/vm1va+ZIt9GO1CRauVX9GxiOvI64ov9uVOQiR5EJd6H
13JNk8pdEriqtztrSG8zSzxe30drg3lfow9nCZXDQRpwficZUICP+lLCSlEMP3svH471FD40QNwX
X66/a2VnmfLWLrwcgJyuSdLDv8fl+yL9FZQqkp2/ccBe21jGZ78Yi8qGgp2dCIC82dS95tN8cdrR
++TzjfAOUdINwrFdkqBtjl0D3tX0as3pJ5faCGlHeX03VymkeAQ5W847dWpq4YeQ1dPh+gKsBYUR
2kWWlmVXdDrxQ33nltWpgQ3I9UevrK2JIZSDM45eFcI5uPIu1VyBJizOIv+a0o3ZWXvB+wb+sFHz
cEDJzRv6i3K7U5tWfkSy7pzN+beRQ3fp+ihWjnQmmjBnBNauGbTq0wCYOOfNsaaIWADf5z902GxM
1coqmKhCrwKmsJbYpWVpvy5kfMY1duML/28EHFxA/3eSAjrwHPdJGzLZ4q1orSe4AHs75Nc7RMEu
F86lG8Ais3W91cf567z4/9tUACz97ytTyPcxm2YksRZ5XipI7RSQ+R9l7LvPBQAibWWj60kOtpxw
ny5inf26vlZr02gE+8wh+2rXFNM4kAf49T3RlMbXH/23eP+vQRmBDg/LSoSgiUJhRxTHkExD0va1
KveDVPymlnPJI80Z/B/AAam7XU3L7tlRejk7ChDjKNAtwyHddZwD5H11tlvCFu1eqeTPWU4DxxUt
B2O09JzuAUpLA3SEqykrj2LU1a4Z6uVTvTzH1NEuhtmD8GNgJ07bgDQ1FNFSj9FYl1sowpWMa8pn
NzbgZWrG58NuG3UZNNyDgOBvb3LLyjfq4yuBbwIVCWj8vA+wzjnmJuzuyDtI2X3U5UbM/O0T/GOx
TbDipJBN1ByoZG6hnGCJgh4KeB8/oJJdnLrGaWO7ScdXUFwgIKcrUe5AGuoOHhg5J1V6LB6DhT85
nevEtj2gC05rjcsTm3E/KJuTLzzn6/V9uTYV72nrQw4kzIP5bwXfjqlgd9hST9BLumQLSzTZkmFZ
iSrv/dUfXmGjy899vwQsNOtPjRfkuwZp93OZzwQ8hhbqUaESbiJhrIf6zp1Fi9P1qVn73e9///C7
GVMNJz16ZTxX8juZfHEXBNLfQrGszbyRbMoCFf5qUfxSA15c1e2ROs4F4nEnzaaNk9jKt8cEPBJV
8tAh/Qx5hlseHCjhx2aA/xWDmfS88X1bOe2ZiMewabLJnWAMLrxffVNHaD1FEgSrgaaHyr7pQm8j
g/5tjfwrqIyjhltClYlCAerSpLo4WllRH7NZLb9BUt/jKE4vMPX2o8YX4pFSN39IYVV45CRUpxRK
56dKk3Hjp6ykKBMU2WtHV2hxDheVufAiTt3+AQJ9ZM8nb8u7bWXzmdDI3pUSvhT5cCEkHU+gT5Bo
6iXbKMKtDcCIeprbfhhY/nRhw7GFhAodsz0F+ep64Kw93Qh4lde5psSrLlO4ZCCYL2kfF2NF7gqo
kmxUlla2tomN7Crq1iDCDziLB9UBHljLqwfM0hjJkIFXAdJ7HslgnMTGmNbeZyQDL2hDa17KNHG9
cgfYnxMDTX9rL8FvdCjIjjfhy/XJWzv9mOLZLUoHjOp+unRKKyAwYbVotfq1aOVTNvpk77v6m5jZ
I+cUwlbkNsUhIYLj23/X37+2eOY5BRSdxs9DKJeIMh4gz1C78HZXW22vtX1t3Ega0qiOFHS4pFn9
RIvuezFsij+uPdtIEJ7PXEocxEwXuke6iFsHnNqNNLeSrU0A5ex3dmA1NTT0cU9r+ueRoV23gILr
D/H1iV85aJv4yZ4oZnsLkkoPxvdel/qV2/S+y8UhhzZNwbJL1vIHbjUbJce1ERk5wMtlWECRfbgs
IXAak6ODLyGUAWDDan1zIDixvz6slf1k4iknaOppx7L6y1jHMyl3JZSbSbtlwLay5CY8su0mqxj9
DKrt4dcCHGW91Xdce/D73z98/CWZIQEdFMi/kn4T+fIqhThen5GVVGIi/MTSpNC8796Tb3mA3d3d
KNi9k88kgvBLGafjvHGAWVthI5ShhFkECxHYUd17em9iP/tVeE9a1p98gRHMVm+FYhT5eCGLRqEH
l5b0IYPY99g9X5+qv7iqf3zzqRHSBJ6Iir47vFqn6bDs0qO9z3d8T8Gyj+dbfYHE8+5mvhF3w119
ah7JW3WfHeqNnL8C0nBM1N+U5UNL2fvbIbFTR9Clqea9pfbtwQ8jT0TBr+vDXIkRE+tnLaHvhT7e
47I7OWKZgDyJrz96ZR+bEL8hC3zt9tb7UaWOW9fal0P1yUcbn3nLC6icSvxqbdmvaTlFbdBt5KaV
EDHRfK3I6taugPBuBxgIBuR7WzK5qzT7njr9g59NP6/Pzt999I/9ZeL59EBovvgWSZo5fAKXXkZl
KeqdR9M58r1UxSBFZDEt5V2GPlPkB96xcpYjrsAyqkcvJpayj0uR6wPu6P2ugOSJAH9z7GArK9wJ
OiKkGQ91V1knBjAWhN6yMQZmENaaI0EP15Nq11clfbMga7H3xk2DwbXGjAkihHzVyIlfp+fFgQ/p
XIIhHtVwbG8jBtDyhYM3dNsWyj9DbaXbgYOqDwTp9OucTum0B15heivsUb8ApkI2Nszaqhr5aG6E
E1qZmJJ2qpZoICyGz+ydpNVr36IDX3Iv3Uixaxfwv84kH9J3JccUALUuPZduD6wQ1D6eqBIEEnge
RD1S+LE+ZlS6Xxuv/oPy1qHX/m5c9APFnenkpND0xQRMb5MizRdou9sRUqmd74A+T6PUd9KX6/tv
bUbM9KZKHQSpPSY1xNMqDclw9/84u44mSXFu+4uIACQk2GLSVmX5dhui3WCFkUAIfv07OW/Tw9dU
RtTMYiJ6OiCRudK995gLL9yQ9bDMvcXN3XjJ/4AZ65wTyOLI08Rb9PdbeB/PMCWjpkkM8WwYoOU3
akNbb7rmiH+Mep8GIl9Mq07aoXZS+OJrLtTzEAzPEkDvuFi84UZo3iqnrSGOjg7yFnYN2TlNPbiZ
Zkuv8mTyyvmftndB+ZlZKX8tFHTghGRd9ShG6nyfTc4fQNDocRyyKQdt0S41UBQTxFrAJZ4fukzo
46JLnYVLBjtx3+/pz5Hx5acPn7ImLisc2aBUkBuc340Teg2jVJbXzKBOj6elTu2XVhQkrri0Lj5Y
JgcxgpL//jrbOGDWMMqi7JxcIxs6uZ5lvTLd9RFCDQ3RzrJuLOWNg2aNoyR5xkYIl8sT4HP5d09U
MGYogCN5/wO2nk7+u7IMfLxtNoIRCtEmthvcJriQrKc3YBdb07AKTELOdVClaQ9Zii7f90heXyCX
BKkH11ShIEZ/ff8rNq74a2lvpy80xLqK4eQPy3QZmjJ/lFNOIziH53eC6+xIaKXggNmb8jGl9BZ4
cmtfrsLMNEJySs0IM4PwoerW+knQz9AdqlEjIXCk9McbA7kxTWv0ZNdhkmjnyJNfVO1F1bO3k6V1
Sxl96z62xkyOsCGHdyDvT8NcFhB28pcRnJ8BEBnLT6HRpiixHstKQxqtWwK+U2Qo4BXWN/Kf9ydw
6/uuA/xHgBMSWD5cevsTySwJ+hLk2VTmPn7s4av7FPcA2av1kJ19+JCLtIq59fv9Jzv/GoD95Z5j
XwPDHz8863J3Kj08+/zNCr94oReK8BeP/WiKvPD+Pv5WhLs+vP9yPsf3O/z7cDzujrv7OL6/f314
Bj0oPD6HP/f73/vn38ffOvw9JHeP++Mx3B9fj+Hx950fRsm+DpPL6ZQkydvhgP98Pb1Eh9P+corw
nDg+HyL8nSQ6RYfzfbzbfYmfrn8tiuIvcXyIvxzy8BaDYnOlXCfwj+/l0NclZsJCRLN7+FZ4AX1K
uwnINh+0s3Fu2INTdH5i8RridaXoI2mT/vX90d5aJKtYReYszYve5qAK8j3LVFTNxY0lsnWrW+M9
52nxclUyfpyzAHKcVjjU1sHWPyoGlsXSH6j1PBX6sUeijZe7vHizPZY47JZL1cZB8j+S481C9TTD
cMWebXo01ux86RwLqop5Wt24k28N3ypY2chY4arO+dFW8PNxP3nVrVPwXyGd/90F2J7/XRWWXWS9
K6k8wUuyg4xb9a0KUK2ElCuZ4SdQOs7v0dA8O1i0auNKd/brSOf6tU0L9o/hXO9508JYryiBMkSz
OC0jCBg6sfGWpICIC26L02EylDx1bVnd9bYlv0u9wJdoXtqluKqM5W5IOexDIjq6+MSgLMIpUNN+
ga9Z1HLIGtaFguhHbqbigQ1gn3oLpIYWnYOXgAWV7lthBb+DdkmjuqQT7jCNU1Forg3QWIXdfQV9
SXQZ/aAJ9jOhwQwjuzFtosWlDG5WE3xGI04ngBiAlUwArcbfKJk7PripQqtqJkvCRMYu6PDqV7QU
SQxzxBQ5qZARab36i9RT88AU0xE1fp4otagp1JadvYm0RI2HDCQ2BtLhpRrkHbP4Lcji3xeGvcbW
FoXJ3bwrrzpusnhMy6yKiqa/1bP7+x3ADlahnUEfLJ8wwEDtPhv/eVmWyLdOtLxlz7dR17XXEFsP
tlylrzvvaIL+Mk7Wnmf1UbUBcBkBPKyayGplLFrymEmo4LoVuFMivVGo2Rq6dfgHOANyTCgjovYU
pvJBZZ/ej3V/v1nYayH32XYmKtxOnqrOUvuSBPMBOu79A+eDe9G9XZ+G1AuS91+2NUWrwCoI2rVQ
fxenDvY357kth/s2G9XZzhgAAr2Wt9BkWy9a3QehjMkNLv382AEsqX8siodqvLQ/3v+MDcoRDOD/
G4ZMUel2YH118oLRpmEKlM50cPpc0HApEVwjOQzQ6jSMDE4I7XCPhGWRwQfTHUa6b4rqJvpoa/pW
sTYbJk0axepTqf12B0J38cOMmjgRYUYm2aKhFeQM0/79D//74WGvsbre4ndDwLHF7MY/saG7s3Py
ZHHvRjK1Qd231xhdPVf20nQDvwonz4h1bjcBJpEb+RnXAXPnZYV7JMwdnh1hJFz3DIQiM0HnI6SZ
hwqsiXSKRWOsmLYW+WQoWDNZI7IbP29jUf0PxPd6iOQN7U5B2vPDkqbOKc/1ct9BldMNFxWkN9AH
G5O6VoHPTJ3VhHn1yUBDtQXOEhdmy1TQwGa8ip0cN6Bugsrx+5O6EVrWAGBja+EVNZOnZq7QaXVa
tR95yz8WuNZwXtgM1o5ybAklb4BOwsCuaQLHx8r/UGJsr1G8ra911tiZPI2t34Y4AUOu/A6ch1sN
iq1ZX4WSuR6UHDzan6ZmSWjwyZFtRGCZEnx6f/i39tQqluRLOwLXjeKOLqDn0QJZ/5PyjzXrbH8V
HiAq7/Tj1EiAp0VzGSxL7so8u1U/vlaF/nIbW2N2PekvVT1N+mTSKoQfbuFYOAedcOA7mu6yhd7Y
DxsrdI3bDfxxRP8cFOoWfLiIUa3OZdlau/cnYOvp1134R6aRMykJVG770yi0ehgRTxBMi1sWuxvL
Z43VtXVXZy5MZk++be0dS6LS1ff3bb/08CaGbfz737CxiPj1z//4BjXPOq+XuQPdmRxaD4zXhad1
6Ehz407/98IHtB//+wIGMUhGzFBCgynrElD6ABJpCK+TBoz6H2WXs8jvO1gQQNefdLm+BSXcWmKr
GwMBgXeQImtObav8ECq8P4Oh41G/tHnosTyHAnDDT7nl36pLbq2G1XafUt8Rqhy8Y2A7aZi1MHrt
wK65cYRsPX212anIlrrWc3nSBC5MQd63UPzN/Y/FWr7a7Vrb0Jyecb1qeZElveX0D8ibxY3a8EZK
bq/hvNQfNM90yY9Eml/OQk2IjspjTYBzKwDknEoo5A7TPaxwfpUWvQVP2jgM1zqh6NvXVmCK5pR6
AFqZiKlqJ8mDu5gDaZeP7Z81xhemooOoB688wag8fzAlMhUI/1vtJfeB9/vQHl1DfLOudyabAaiX
F28m3fUDGjn9Leb2RgBYg3xbuJ/PKbG6M6w0FtgmlEOcFbS5l6y6JUa6sXbXoN6qaUftqaBD3unf
q4wdA34Lx/3/DmF/OUrYep9D+xqpgYAkhCclpFmkIA8kldUSalGPj7zNoE9fosezuKzdZ7SeSEhH
3LTnKhtipEaAw0kh1V4Ug/vVt3s0x+alg7jyCGZWf3BtJp6nyQJDbnZL8StXTivhCNL2F+JW7K51
bK8OUyHl2WF1m4ZlNkFzfib2PWgPPFr6II9meHxEJg2CF9YMBiSF3KUPSrB51yylerTTsTxreC/c
117PTwQeC1HpkD2sSbwnARB/JEbXfCbAx+7mieA8LojzOshyBPh6tncp9To/Qmafv5Z5Qe8V1BIu
KkWXkTiCvUxXCUsnaL4HwOz/8BRoAMp2evgH2PZ+YZbzi5ra+mx0R74DX1ruCqui0w4q3HliM+0/
O6702kvjVXBdLzozPlZd51xsq213zQjTEvgWWL4fVUU5w3Io9WtcuG3uR1mLVmTiws3jrcgsBwLf
FiwkFpgt3fc4EmJEZrWHcpM9hRWrKwJ+a9qdMmcmSQsh8IuXl/J54QE9eZ2UD+ns6vuUQKk/neHT
MHWzd6+NHzzl9sCOcFIU56Ei5T0U871XQOI5un1Vdc5QldnDHcT5pgNHiIjUSLK7KhNR6fX1sahb
tUvLtPkp9GQnKIrUB+57xdGZu3KvQc3Z8wXgXDI6wQ+fWhCWyT0YuziQbkjAeO8SSzP4AHlF/tlL
h/aLwKcskS11AB4PGYOzAnA67K2BN6FrIH0DVx8n8pfi0Wc5xMethaBiwvq6ALCgYcV+gADFATIw
WHwGlg60VtbeJmQ6EMxd2LI03btqwZ3S0/XRGVInqWCccYfaz3juWJZfdBOUhxYOu2FLO9C1WyKB
os/76ZMPSwFYoLjmKZOLv5tSxtrQuATmhIXXs9ivGzeGBlp+rgQ8QFrNOZyXmilB2YwBi2z7u5J4
KCN5/YRLgl6SyfcmN5k7OEgyDwesBTeeB6vP4IRjyew+sHPzVTUw8y7huXJnAgc29ySF9UHRTkh3
HdsJARlkgPMbPuwY02bn8Wr+qgQECLueqHOnuDz28LT4HVRVd5GynfLI9Qdw0LN2Uk5cGwWnHgPX
AT9s2qpRcb9kdQfjBwoLo9mH10fGls/o7bhJ2tr0RauMXtAYq5KRzeJc5WKZTsHsNRYOCTEkTZHb
qM+4MJ4ZSzfsFGTW3C5vX9hcF3shGjvCpbLaTZYuXxzHr/dBCindOs+eM2xC1O18HrOqcs4Lum6h
SbN/GDKwiNja4rEHy7u49sf54o0pP+tqcSJu+jEUQ9nERjo6GsRkHhWb/ezokNH/XRAKOShojzE/
0ihk73Ngw8MgmLPYQIeSRmPqOmnEFwO/SczNT2cuZOxXpQUGcdEkRQWjIq5z+INgawU6kgGRR0Y6
Cg35rv0xl72IjDbFsSeAtWY262NPtvnvlA/T19IOltd8KduDAMP9t4FE2T3za/eHgI7IsQVYP2I1
ZYd8FMtDvSg/Ale9iyX8Su6LMi/3WeCr3YIiNYFTlkf6KHfNcJ9DTAnIduUeUoji1A9VnfKd04Pt
DEsgjxQhhO36H67fFOxo4T8i9APDbNiv6BIm1ZNb3Q/BrNrYWia0fbjDB3omvOjHD567qxtddlW5
Kcs5PXmKeYnR/gDDDXau2kYl75/sG3f8NaNiVmBRmKZJT7k0e9qnP3SPplxTjT8BMb2Fyd06fleX
O9YHpCxSFMvcqXu8qubB4elDYB0cP/+93MPhAlcdKiBMoKP5Xrooj8e4XoFX/v74bPz0NZliEKUF
PyYvOJlO/HTdf2jFXt5/8sa1Z631TLXd2OoqWNN4aDWMZZTbTehYt5KBjYldEx/ACwb4nNb9mdfk
qVLLwSvELlXzd9LdUrTYGpvrl/2RuckcvNGJpv3ZGr54xStvfrw/MlvPvf75H89t4ZOj4F7fn7t+
eYJ11SdnyJ7ff/TWqKzuahpe5o3TgEYrCUtc/67OBZTULihJ3VgvW7O62rGoEDN3qTAmuErBEU/w
vfEe3//tW8OySsAkwI6eY/DowP2n6V/cW6KPW2Oy2p0t4pjKrFKeJ/6CpHEHtae4HdI9TNzCD/3y
NWUBhwAUuyYH2kxI7EKQQAFSQ4vq/YdvjPiarKDH2WktPvagrwww9Wt8E9c2nJaoqPOP1Y7XKs6w
paYl0Jg9Ai8AnsC0dnw+o5uye/8LNiZ2LeTMScYDnfrQrBtTEurG2wO8V8fvP3xjdtdcBY9UHi66
aXf27dcCZ++cevFgiriyPjq7q+1K5lpJXmeINFb7bQiCe2hH34juW3O72q65JLhw5hq7qbN/d6KN
qXGrECpMNxYm+7ea+Jfkja72qxz7KRv7OT0OEJLbuVmdfTJ16x9GMpW7ycmqRHWuSTwvB2x88cr8
qWyhHypdXmXRlTI37XpQBs9+nw6PVlmrHaOt86BZxr9C16b+DvCQugdDoniF3QbkfjJ6NROELaGQ
7nQpzNgmXjcvewIJW1inSnJfcAW7dyLh3BkuTdPl4Txq5/fcWl0yltY/opjmH53wu3ioIJ4b2waK
9fFkU5rjEu+rV+BgChSceq+/3uP8kSOfrpvjUjTTceiJW0fd4phLnrulD2tA2WHLMxsWfsTAKW/h
ch8Yku/QtqPP2gXYVA2DHvFstIYbSrQVwmN6ji1DDbhPVahq2B+jgYjiO7PMhQFX+GMhtbmboRa8
46yfI0cvGprhwFNnscXyMqnYVN2DcLp8hQugHxX+APpUp4U45BouZfvB8si3egTXCQ6yltnVRY8U
JyhKG+aFtbrA7iG95HMR7MvZKZ9hwjjGjj9UcPTkJTwfEeezUMHt4B7QFvltkn4b+UPND2XuyTjz
egcM6Fz/9CD2u3PghYy6nKlfZ9xoY2eBn2I3zuSEtJ38dIhVnoG2IW8phH3jXmasSnBRprs672vk
yZAamBOHL8XOQF0/qnk3R/nc/i6QY3+fJ43KQGDTZ3Ht+3t5QCPbcouvJQuKyJUW/5TPZHqhRsED
r8YXxR68488L1x1UBYwKGzjRnUsxAv3LM/4CQ1boVzQFMASNyZpwciw/iEVP8+8j6I7Xu5v/pXdV
7sM8CQKPoaUbfYGfWrOvq0CFUk6QcS9Ed0mLNj2M4DAduzlFzmJSuHTApU+SM35mCUJg5iEf1ZUl
2qhr+dQk8JOa7UT6VXPGpUuemOeZJ2OyMVmcatlB/qLv4Q84yCFs4V/9FZKH0Fqp4APzmWNLgX2O
wP8J5Eb2wAOJq5rj1d/KxQ7+Gey0/DmjIvqAMiPoyC53O9h2NubVEXZHgHdKl3rnEZ89TJpTJFSj
BAh+TNUF1Rd1Gr3rCli85uxCHflxbJkd+8ow+L925Q7qSU7iQStAhlzCvM5tJ2unmrkDfgWqdA0t
6xMRtKmQ3BoL+TGpTtK33B11ZLFrpLQjD1lgjGush9pHLw9oMg93Gvs6YQ6EpJnyzN5LlzIRQV/s
bMmuSUwlk2YekPBXo3vXAFsSEm5Pe0hQ1QfZVzSGo+MAN8hq+OLWFCK7WduADjO3oCXZyuincs7K
qODL8HRNWx4RqZZTNTtz3A8lZA6FWTqs3ACWuX49wDquSstnxicwATEA8953CruN8szvjzW8MmGB
s6j7xlH1ERmn/5qjtrAT2LO/MpC6Q2RKY6gmZuG5ZqhjrbruLfe5961uNI0B3tX3QELyxOUCOkrW
kKkpMn2KKRcGZoYCjDuodRGi1FVlQB4sh82xGWcLSqN6PlSc+mFPqThVfb1ENBisp370aw7PU+nv
q4Ev32H9WB/AhXd3KanpFwm55h+ZhYAB+6tuXwX28lLlafrJXnh51E4uwyYHjRjFDFrfFY7Ln9wp
mC8FXcRjDln4uAIY4mDAMj6lNqa3L1n2IOxcH1g7OIlwZ0CYeBMkxGTsh28Z0Hj0MnwHhW8J04LY
AOP2PYsykM0hwd6Vyazs9s1a0K6VI5El+MR+dhKI1ruOouRWuQ1WuT0hO6bWLJLONOmuLEn+JuZ0
geE2vDIIN6QOoYA8Ia2AUVFd+UhdURHu7dyLNDTVD7RDgVAMAWhRowhbK7sGdLs42FSlx5bT4NFv
2aTChaEyFjZ+3e8kmOpnB/pZj1KTMkTyPl+CmlX38OE2Akcnp7uJEolKDssPktiYlimjd3Y71a9p
atevY10j+tmNF7PALd6oPdTQes+qMwfV+d4Z7OxJTEWxE42EQDhcUsVnS0EPPfKw+U5WQ1H3gEDu
Pp2E+WmxYkRdkCpYTktYjPZWultabAFXNFVUi5QdGpUXcAyx9B6z28NrqLBD4hA3qjXyoBoIXjeE
399yHJWysHNFX+3tScAT2Z34p1IjnhQAJyQ9NL4BJKJOf9dmgf48dczg9p36Sd9aDGZsLIva2e8+
dxCVT5xRlZGfWWwPqfPsi0jn6s7hY74f0lY/d1c3yMwsBFgq0Ovg8IV8nw8FuvGuOtko6UPq3jX4
Na4/gw9Z0V0qgiWqqgx0elRsnV0v5BDBjL4+TbkhUQ9vov0U4OIyt4gtVrD8cBTLvlHSg83jWl6C
/5mGhR8EJ7BsJdaV9GOPj8FdhXv4gw0dhg71Ukv+ymtgvIZMep9w/rjntOnIEjoaUWSHDsqrYxm4
Y6d258aNgZl0yKu8fqyGyezaFn6aqOI3MU81HMF7qx++Y3/QL6XrWKd6FtjWVHfP/aTcY1qIZQf3
dg9bGMCWICXzM9ozh7zJ6z1uSxorp6d32Lv0UcwB+zmgjhjDG7VMeNV2BxQ09UNQk/5QpimJGpJ3
ezMr/wj/w3knhWdd8s5yo7QarAuSGueg4aIaM2XUA6jH6WNRltYLFGr7t6Fw6rfRDA3Ez7rHvK5R
qW3hSI2jodjbtFHXY328K+dy2RksyQNV1EbVOdWxk+JYl7RQdzW8k7/KEgcAvHCvihdOE9wPoAci
6YYTo5mt4ZeGxFqIs714rBzXe1gsidIdavOf+rYV3ysUFSGRioIdMHewEobT+BOzPeeJl1X7CE+l
8vfsD+2OQ4DsDIPTZ9iilkmX0WLf+rK9y2bXeQFH2PqVkrZ+0UZ4e7sCTnQnEWkucGoGOaB2TBhQ
Z/w+zr77Dx9994QPNokt0+6Ylyl9xkU72AfLPL9RtVh7Zlz6SwPH/1V4ykn8QaY7tLqaUDkdyLnL
wH426VDde7pZ3jIUe+EJnTf6BRyD4nunm+EfHPPwUg/Q2/teFqp70gXj6IJPvfvMKpvnsDvXmoSq
ylCaDBYDJ9666mqS0EJUU5jptEHS1Xb5AQe2Ql3Noc0FeF+Q4mQVXBphjXdzRd2k7T3rrTeO9TDV
NhwgFtioo9Q4MRELwsdTCyB4TG3wRULg+/wpHo1l3gZet1jrbQfkuFBxDqvzRzRF4B3R4Qq2Lywb
RdXa/eTYAlUrA2tnn7SwhspbEc2qdp4aber7hg1kr2qCJV625C4Voo/7xs8uhTujAwOcxJ4PvvdY
uWn1lpka0iaGSZ1kIGckgbR0jMOZwBGXcJwgPPBDg0L0QZo2eJwGG7wJmAmhHWDaOcH4Bb/SvOQv
qIuba7tnSDzmOnfQafcBmMTt+DzqwP4CQeExnOrJiYLAdY8+lJaPuh6A0VTOPCduk2UQxLcFfOul
b9C7SZ24K2DhbTkeffYm2JwlLsr1DwUkGi+BhDGxB2vypBjUmLQpzR7a3CsuFrOK3QKz8F9WAUFN
lMoNCxEc6IMtATay4MgsCl4+AnGmLxolnd/KBiMBEkEd0KImG+BRi1o083rYvKadNPcZrnpPtQGv
vumt6klZUJ2LkarNiPFDlxA97wknbO+mjb8ndO6fUOqir24praiugFYtaTfuZ1ich7Ajc3WYgxcS
Bk7e/R47Qx+LOrehRDyyZ7is13U0Z6TwAIsKyhtEga2sclVIcSFL6GWp253zWkRq/oLeY4jF9H6+
vfXwVTUFYtq2ym3SnVnahbI9NfKXLm+0sTdy+TUPXKHAPFsGzx6wDhH6oTMa+lk8Aj/2/o/fqESs
aeBt69oD1UDwzp4FGdD8gZtbshVbj15BVXrZ2TSVFmoowQXHPjKQG3XUrQdfB+uPaiH0pGlgrCo9
Mds6jYv31onix/vDsdG/XxO8i75H68JQ/1RZ9GQG9rlK6zv0IuowmMlrn5Y3PmFjzZBVBcWnpYaV
ey7PKPDFQCoAAXkpbyngbC2aVQ0Ftf0AuSFcjgvcNCcXKCrra9v60WJnyfvDtPXzVzWUudXtrHIX
Vp8N8kdC8mSo5MNk6+JGmWYLvkxWO3a0WGVJWAmc4a8JX8q9rKI8Fm/sK48GJGsxm28UE7cGa7V7
U1sF3KimP9cKOlwdBMURVS2EozqP3x+sjTesad2QEJt8H/otZ99DmJZjiKQlhAYjJLR2779hY9Wu
Cd2D8qfG71FtTfk0Ri3JTk0hD2VrjzF4ZSbkBYo5779qY+bXBG8hKsIhB9KdSw1klX6ooedY3TKa
3nr4dQT/2NgCzNdyttHa6dOXhqIL7Sk4p98SQth6+vXP/3i6rXzwRyx2bb8MsVV8ZhQm8zBzfX9g
NoLSmtrd5mCe1a2DCz201y1c0hX/mBiIveZWc2PyrITcCJxTWNIKQmJWFxdH8gsb+u7GGvrXEOQv
dVF3tacbO0UigKLmsZQKdRp0Y5Y4N5WewtzR3jfYjLNPS5BOXVTXUlyWoSmQltbzESVbViSwBBPA
QLsKF+fJ+mUEkAg5QHjh5AMykqvpY0q49ppr7TqlbaoaEszDcnFGkDIQgWaARJj7sRbsv3ZWf6yT
3nU7oBUgBJkCxXyXVQ6sTS1qvvWFZW4slo2QsOZIi8ylohpb77S0dtROx4b7WC8Eec6NC8/WC/z/
rnXourqqM7Ba4k4W+tWvOniELnII9taHVvuaD12X3M9G+K6cJEe9BNTOQ9GLH+8/e2OfrlnKvMhb
5DujC+LNs4Lo4xQ8zOpj0pX2mpqslSLcgmI+IqR+Eo31BP7ojdC4EQHWlGQhlszJwOqH/7X/eamb
U12JG0fI1qNXJzoZCZ9MN0Ci0pHJaHFU7uTHFJjsf0/gP5a76n1fc9tF4jmCWKVkqBRWTXljULYW
4uoc12TIUErAQkGbIKh53KEeUuiXBhSxj62W1fmdU10oMzruCfWIUDCsceerYt/ff/jGwbomGJMg
AywohR0IcocSnRAYSy5CvwaMnlqv+Qc6G7f4WhszvOYaZyiBzBQa+aBrfAdQJUrFrRv+xgysfVkW
XqAoGXjuCRDhYYe+lDgEyMEeHI1UVxSpKG8EtY19+z/uLMtcBdacOycXVjBRYKFKSJz8C7eC3fuz
sfWC1QFeTF4jOreHegpIkcZ/ZcvFtB88ZO3rxPyxDcas42PHJKSdu0gyAOyaL2XPwr5lHwvJ9moP
Z1nNfdQFZ+CdmyBWS5U0qbfDBfpNotHywTlw//sVbSMEimHYzOCuR0OwhFbzKwB38/0J2NoOq82M
gvFS9jVOFbv5dFXZdw7NVVKqDdGmuvEBW6t1tZ3BLza+ncKuTGiCRmwWtzLfyfEnsuAPfAQP8M9/
h4iiJgLRPlgupQMuadlrUGYPef1PWQ5Rz+mt8/Fva/X6ltUBrEgzakkVGm0WmLScanIKggKSD4T3
b9CDcZ9yURo/nHkF3yeQxROrzNHUaxqUjFDsB76tqvj4uJT2dAcWj3Nsq5wCUOmrCB5hdRliM1Dg
9zSkWnnOe9Q+B5gtAVoQjd3Y3dVKQcZ9nDp110B0/VJqB+Kzrec9o1bOEj5BxqR2h/wTLjgjiqZz
BxB8X+XDkZqqil03GLzQmVx4d3qdxgi1zWnkOVxh0eNE0XcU9OC1+fCJuekt/fC/ra/roF3//I89
6OS+26O366JbVAH9We3GZgjNMn1pgayUWt4oqmzNzXXt/fka4g+UzE53lvLQowRcgp4BLOyNFfy3
SH79iFWUQkHR1XO/dGcPEkiSNDvTfkRd6/roVYwiizE+6uT9ucyefc8Ll/Hn+xt7a0RWsQmmjxVk
hgr4gVTfZIYiIdqxA/38sYevYlIvpjwbOcAuKQWLvSiSjr9C7Cr52NNXMUkvsOId53o5DfpsmSC2
RnglFzce/lcBhOuIr8LRDK5SUfiLfyxI1dRRWYx0x2yBni/XTQStgO4ciADV6crHzSbyU9knwtEi
cpUaYAE8BDuo+fWx8qxbHlwbc7WmtfYExIG+nGzoGy/f6gr2A35v7y00om8s4K0XrEKXC5g6aSlC
sOWyRBUvoC/Fnfr9/nRt7I41LdXx7DRrr9c1wZtDT8h3T3X/fOzRq21NwFfjbqHcUwAUTJo/OuOt
Edn60deR+iNg+FkzUEtjRFLbzNCdw+WpMcGN8+hvJx6W2JpzOsKUVlfd9drE209gLLwRmMmWPgTu
ykndeMfWlK729yhtBiowUpPRpVBOvAeVIzQQRXt/4DfC9tozJgUdl9OW2qe5/1EvNOncn6lswxnH
jFXcmNytUVpt8xLwdljGEnPy+Yv0v1UqSBYpI68Yjx/7iNVOT4kgoPW4cD7vq/67ZzN6KBrbTmMo
9KGgU1ajg4YSNz/ef93GjKzZqMPSKX8YSvtEKDvblZdUrTmw6uv7T99YsGsOqmOBduAL+JQwqsPG
++bQGw/e+tn/x9mZNEeKs1v4FykCgYTQFsjZs6tslzdEjQxiEAgQ8OvvyV7Vx610RnjX7Y6GBDS+
Ouc5qxmaQRHf94Ghx3niYotjnRM300PWkWu5Z5dusO7ExE2nvGqcYx6M+yUfUsh+gvscMQQfv5kL
bXXtPeXF0rhw4k3HdGxuR6ymwpZ6z43BZs4rfgjfvVJWvnSf1VRd976SWYY+0c+T2WS6vBWF2C1z
5yFWmxz98toJ0aUXtura8wCknOJkOS79nG4qhydbSaTY8LJiu4/f2aVbrCbwrGhctSSgOTWlPRLB
Xssxec/9z9gZMQD+h8/5a3StpKUVz1J7BAEHDLQghn3uK5TyV8Y+7/wz14XN8/VXPRtH1Y1TtAkG
Pwb3T2rIiECw1gOatIdNxUKB2IQLojG+CzPRE3bF+ivF6ngDWVy6g4kwr0JUjBCJtyipo2xsUGeA
+nU/NbWUsWJpDsEWLHq3pEpniDxJhiORivT3gIY7r3XgZi/LwpffaT40W28Y7SPsz+4RUE/yWLh6
jK1woepbxtn++viD/fP0BI+8Nr8m6PuJyx1zdDt46ugAhHSw58jrHCv4dkz9pQWcSnpgAwDiNGkd
j27+uXF07YCFMNsZ3K7rjxN5zKF3hQT2tgXbu8AJ19Lb+OMnvNC91hbYsU3hsocs5piTQcdFZQZQ
ldxjm9TvSvnIfhumT95pNSBx7WYjiA2w81fduzu7X7wCKvM+ncawMvMfUDuyK0PThW62dsUKLZZ2
Mk577Aolo0w5NBq9WYTjeG1QunSH1aBEnTavnAFvrYao5t6I2j6kPuQAqTvWV8a986X+0dnW1li4
/Pqsn8EnkKL7wSuyFQPSuj/+6OdX/q9rr8ahtJ/gfUOY4HFWECyTL+7ibEj7p3CqK1/gUqtaLTKQ
UgnRd+K1xwCIxjCr+ltVBA9c9tvCjn+El/36+EHOK+l/PchqRAIFWGRQgLXHqSHfkgq6u7E7ZFP5
UIFW7uvpzTJxZfS78D3WbikolaGK0wk4mdSN4YZMQ1ouvz9+jEvXXm0UqJ1aTKa8O8pl2BdDALYr
Xa7FA15oq2uz1FyxaqQFSCPw9m68xLxPpd06OYDCH//4S9df9WvonVBTd8v+aBeodsOSQ/jf0AK+
zaZz3z6+x4X2tE6LoQ4Rgrlpdaxsqd5yDQuuNkwdXIl8pFJzBjVzOT5/fLNLD3T+Sn9No6Omcz0u
QGDlBkrVvIVuq++Zf2iRU3ulMV26hfe/t1DZmMJHoMRB0hv4EzcCNsrRXOl8ly6+6t1NaaQTjE17
ZFBN76oi84AnRQr3oPv68eNX9E8oBObFdXqMlUW7VKVQx5YWy4w0L9p+z3KTR1h2qogyCvF4DbVe
WNESGU1GQFa9UC2v3P/SI676PYM0NxEY0oFqtD/KGRVsf37X7SfrWmvTlR1zV8KXWh0nDl4Hjufq
gyM6eJ3lVazchS6/tl4RbsRgUUU81A7CR9PEtztjzTWZ1oUBfu26QgDlkA0emB1lDcdoeS+bKawA
X/KXp48bwKUbrDp9CZTlBFiDPrJM2vfB5ADDDIuctmBAZkXoJkF+Zc186UWdm8BfvXFmAx29kZZH
omi/M0bKm2qAdefj57h09fPf/7q6hUTJRSBNc+wGSP9Aj+dR4kJ69rmrr7p5Z90klW2C396y21mT
5xSd4XOXXnVymUODX4xddeR1GdwPDv8zwF9yZbi99FZW03dNlizxUDg50sJMZ7rWux7z9MovvzCW
s1XfNaPQPC3AaLSTU34vEcOThK1l6pZ6bXszLkAfRARaoivsnQtLhLXwr11qBpAU4PW9Aiu0dghq
QgmcV21QdTFgmzryePCz9+qXT32YtQ6wq5I6hZ63PS5L/dTk6ouprtk1L7w57/z3vxornauWNA6o
cP7cQqYBCTtOLfgt66v9UOcsqoprOQ4Xuvc6/KWaWGohJgcekjQwC9Q7mbPNjDCEZjSvH7+nC0P4
WiDouMA+0GYEFXQmz8lsvgZifjczuRb8dOn6q56NzNHc4QMB0hqrgw7706oIQtUt+49//oUusg6D
ITOMVB1yZY8woN1hYzyGZVB9RuiG2fW/DfhfH7owqirg8cKSLYerVVSw5lHq34xee0/YNYPopSdY
dfKhAremZ/jGgOtPNz3J7K401Sd3SOsAmLobGwMTJM7pGBwZqc1+NhMV0Vx+cgm1FgP6NlGozhmk
I3RgbnSd+ilFlceTufZ+LjSgtRZwnruitgUW/IV9bf3Xfr4vrx3P/VMihg+8Fv8pgoxuwpsRwlsc
M8e0mHzY0vIEM6dDpm+QgHfvjdcOL3qyAOEEIAwVCEXYC0unLQXtbdOmvga5x81ClpLkCyudH4Pf
wFVgS+/h4yZ+YeR0V3N8Ui91Ss+4y6JJTkCc3LRZ8NDQ7gnJdlHf8keyONdKVxeGtnVwzBmwqxpP
uEfrx8SVW1KBmqqdjaPffHnNbX1hVFsrC0eWLUGHaIkDXuov0xdzCFrwHRQ0vyQMgh+/tEutZjXl
TxTZjQBQBYegOvlawulFIgSVxJ+7+mrWHwrmOBpukEM+C7stUYAFEU1n78nSiE/eYjUstENtajr5
5MDRkEzrAz7lp7sW6t7w42e49BVW879HGyddBBAMHW3amPTVLQCuXjiVMC9Kdq1BXRjd1sJA2cPh
m+k6OSRn++wf5Ft8/OsvfN//evRfQzOpC9CgvYIcenoz+U1kx+cMi8aPL/5PEi7GhbUa0K8hmJ6H
JTk4OP88Eet5NxoGa4DRUNYFuoq2MTzo+peCAWsTpDg6ozMgWaRtl50928RZCp9oA/PWZs5SuUFE
3PK5s/61mDBPSIGgUzx4Y7rI5gmENw9QTmw+fvJLr/X8979eaw+3bZOfr26aOwWrVV0cXOfnx9e+
dPa81hNODOtZA8P2oVJnelg59OaxkwUXgHJCc+PpIturpAK2fh4lv+X9Um86qvyTvzgxrEfytbA2
fSFJ6Vx53H+ipM8fejVMtCb3EncY8DZHKARMvoyR8HRYYKCvDJIDYa8MAXK5nadz9vvcOhuxqCtc
1Qtj7VqniANYLoWhycHVw30C2/HEh1ABcQNApdHXBFSX7rIaR4xWqDG1bQZ/LyhpwIo8uJkrtiln
90syathAnPePv++ltrMaUAqIDYpaNilcByzfJ23VbsWsfxeeq698rguDyVq9COAo7+Zgyo5Mvmpb
nBxxLYnvwm9fqxU7msqFlkFy8Br3O5in5TbFCttPYAP/1MtZixabcghIMznJwVo2R7AJ83vkvAxP
SVJmn3w7q3WCGIN8OecaHHQHJEIaOfUnFUDr9JPBtv0kAaY4lArHLB14oLGu7HDld0uMLf8oHq+F
iolHOztY/O7ZmZNQ98mb4/Hvg81+4GgTKm8gjWfCQesMdh9/iwsz31q4OA2sbhJCgoMoJgMHPn3z
i/LZSDhZlkw/fXyTSy1qtURY4MngqfCSQ1bamNVPivUQxtsrM9SFNeE6R6TIc85rzcB86Yq7zOt+
qrK/D0bzZQAsgebeS+l/RsiLIdJZdWufFIi0nfEgruffThyEwuQa0/bf/Rnm8P+dbebFzz3tggbg
NOVjXWdfVFpeaVSXLn1+cX9NZLnMTdXkbX6EbzvqPdD9FoiXrrz9f7fYYC3rI5LoJgNV4+gqWT2j
flzwCJUgYCUazeaTxB5uDJ3Jdm/TIuTByHr+3LIwWKdg5BbQfWCss6MrHSCY8ztmT/PMvnzcaP/d
M4K11K+sZtGCepHDitJHhdpyB+EufhXVwTWi9L+7RbBW/OWJGWd8m/zIVI9ssGnfzsAOTvk1n92l
668m9EK3lUzBYzgAxXlAImA8pfJR5teCvy+9oFWvxgiLkMdzr9YCSMuMhp3zHpSPpP/kB1jN1gJh
F9hqol8rVTRhlzlA4WI4LwP9Jc8C+snOserSXTMyEHAxnlMLdEjBt4NmL59qQWsxX5qLVqamTo9U
t/HS7wPT3WGvChuxs/3cHVY925fwdOUdlhmq+sPVPazkDyS5Gzh9+Pj6/14wwcj4vyOH11DCFopl
GS/rE63T30ku0ZsBxKR1+9r03jWi87/H8CA4t7G/hih460YwehIMrMCjlFhfLuIWRNF4LtGz7VNd
fE5gGawjJtKZ0VlMQQAh9D2QmFFtEM/ZXNtHXuhxa7kfTzFIzYxjNqXjSyH6NLSKfuHm2ve+MJKv
IyYQutnKZEYUaa28faDA6CDm+eNPfemnr3pzO/IR6Fz0ZlqwcPSAAQODRbTX9r6XLr/qzLDmJ43b
BuQwc/YdmNohaqsyjWiFke/jB7gwHK0DJgYwf33iYALFlNzlYC/JF1CPoqUQV25w4eWvVX0obDBX
MhQJAt1+qZBbNo3iyiB04bevJX2KVhmmRayI57GLveKLVCyaVBF65dPHL+fC6xerjsxaKwrA5VIs
AbJx22FQOkAvJRAoQK7lQl16hlUXhgNhgrQFY1EQPNMBE7+/q/1nL/nkKmYt7lM0X3LFRHCwbn8D
BFLkJPZKAeXCMCfOX/yv0WcSGnStGsOcX/nsjWfERPOc/dHp4IVOQ81z1dbZ/uMvcakVrSflQp31
ZyPOcW1jNxWpYIaYIPf/+OqXPoK7epLCb0rWD+URQTQ1lGqmcraOLrNQT01xW/ayuvLKLt1o1Z9z
X7IA6qz0KAOQpB6D/MEkENa+ffwY/51q//99ULCW9S1Fd44x79Lj29v9gWzub/MntmO7kw3BNQzn
yIncqAlPSfSLh01IQhaZHY6fIi/GAiocQxObmB5hwX1pDmLX3syw+YY6eibxgGDIXx//yguKg2Ct
xNMBAYBbJ/lRZwpABqPcPCynVEASmpsjyfFPIPz7OWTGifnlc4GlnVgK/4oa78I3WKvxIL7jmkD1
c2z5STKkMOvDBKzRwK+F1l8YNdZCvMAaSAmlnx4BStzZzhQg1oivbAY97uM3eKHjrYMopFUMBBtS
HIWyfNui6PPSLyDlcxyVmbCYveYE6HFxbRK60PfWIrzEkjwJ2jGFX3W85+68LwAN+tyTnG/51xAC
g83Ii0Lkx5Ll9j6thjBJhLNVQEVuPPB+ztLk7ce3uvRVViMIIrk8d2wINibYzmlAGUt+WMCu//jq
F+Slgb8aQoZeWjdb0KiXINj0y/K1r0lwLIV/q53ijwNkFlIZqlBl9t0UcBQDvwNyYdJd6fr/Ha/8
o+uvEeZJliUM9HKwFhhkufrZA9m2YwNyNH8B3R0qipDt5ntgsyXifX4EjGgH6hLQqgiQAFPK9byH
gY+bc4BBmjtbTzS3RafvsgW702E/yuUNqehXDvIvNajV5qEEddcoTvOjr7o/WS6j3Gl/fPwdLnTu
tbaPZqzQAS3zI2KAkJkFhYlj4grQmlb7V1YdF3rfGoYeNIUAVwRfWpByq9SLDoZDy/dO8uCIT3a5
tdLPAJsxpqiBHumSnFxrD7nurvz8/wrT/2gpaya6hiDOpV2AVwRQfODXMcRLO1u5sabfEk+9V/0X
cCvDekLVY4bNgw0nJGlEn/s+5975V4efnTIIEB2tjuC9tfuuxv6u8m211enUHBOEiV55ygtNjK8G
FtD5HPRRkx6bwT4gdew4ZvU1UgW4mZea2WowEXCfKsMXD5F7NNs6g5nv+yDV+9qRBgBLUwxl6HBV
/dSBASYVg+Z4GJLFeXElPJtHSbxWhL3pvRcuSI2MEE2+em6XPZc9EQgCCdx7jowWnCQUyUtaL6UB
OKTgN4i6Voeu9pPTUDvZC+flQqKha4IbL5izJOyoVa8TMCVeBMm92HWpR8uTcACKY1JnBvY8V0Sa
DRp26zqXDUxhrgMgmUPjGtkvAK76LgppWpgteJVeBAJxve/ORNyWjuk+caoglFPRbSu2YLeA0vMZ
oTHzdAuRYL+vsZdAmupQ7lG3ZSAM1ya0yQiUXAebR9SYGWsszfizO+l6Z8hstvWcBEfUEtjPyXfF
SVcDeXVnQGN3Pe31z35mZD9b0f6UgA7EqdYmyk1rwJVl8D/3XCQhzLdBHY5ckZhKk9zTBPTXqK0b
0SGhN89+1ZBvydDn58zJKkfySAPyYwgwLqRuaY/9crpYrAXyLDQuR6ov3peKHKiNflmW0+9DOgBf
yzvgq0mJRA13mX/bpQMBC9oX/jRYYzem0xoZwD6Q0WLIgXYuoaPjACn/MF0OQqe2fhLjHLz/mUzp
+CqLaX4Piow+1xVVT4w39TahqXib7ADorHAKFTfzEuy0Laeffj7jdIvCQeOFzWzbe9m2s4pSMAQ3
juqnmM6DAu9wABdkUa2MyjonEUwHzRQhi4Tc9cgl8aIRjQZJJKUv4rJJnT95WvpfuYfoDnDrEGEz
T/Z7SXVwI0t3fgF1ut3QWY6/SZ7JTYNMGKAJ1RCXYnS/IttJuBBcAaOcQDj40gvpn/Bd2FOJrB2N
SFU5w1fX8SUiYEkhTj0rvCPtVHrAu+c7WrvyqQWa+M8094sNGUII4Dr265/LhAh5CF/Jj9IZ5AOR
PcS6aUvACmVutTMJG0wYkIrSUFWmi+vBAuNoMhBgUx2wHyV1eruVPdwnM4iPKBGWhRSxk0xQUKYB
cnN2OQdejChvHsAwz8cDKArBUw/JIP5nHkSwWOsvMhmHu7nnaB5VyvSOsTnHxlsA3CMUwoccv2gi
nHZ2RdiWCa6ZiGTT8ym/UZXbPVcyEADllN1D4UvfoM/5im4kcaYSRBFiXivVD394NzhYeg8wg4i5
Cm4YcfnGpW1ZQt+2LNusYPNRCHS6PLXjvqjptwLZ1Pf9WI17l9f2LXVThCmWbHgorGzBntbVg2EY
0Z367GOhLU5ggwVpZZJPiAhGAd4dpXcULaMRHz1/O0EueaedZjpov5xCTUviHcp+pBuK8+kfDVYr
YBiBCTuK2oO4qKpCqsBAxi8NvmHB02zzmZm7LEVyzlIDMM4GhPr1YxxAqC4H1hxp05MRYV+y3ymd
qx3rvaGPMpCdZeyNVt7qrkxi/GT+Ojr0udXpmb+N2nEpPehHuraKB28pbiWOk+vIWG+464BD3zgF
DpDGBqBGVMq7ZE+LDkXzPkc69qYGaHIDb4d/CJRy90iNaP44VcVeDeTae6h1QVA14+RuCrfuwa0u
RBdmheZfTeBXe9CvPQ5EWDLsXNWCvDsP1Y0rR3eHUJ9ig7UecnlKkYFkkFnkLcEXDil+G1GLpLE8
SwhU7LJYYpuWAXLiSA2Lph1ugIF0vsy8IHuLAJtvpbY4XxOYgkOMvGoXFLLeMR+HAVutkG7uOwGi
yTWpQt3pCTYp4r4sRIuHUWbsO+tEVWzpjHyjMJGj+TYV1H+sOS0eSGvq3RSMyWsPp/VrQmYRdbbo
w8Q3GD09p7xZrLSnkZVqHwxzuu1TR28SasSDFk22Zc6cvwGZmd2OfSJi4wt9s8jaOaYlgsNqn7n3
mahKTB5ZH7ttk8Y9uO43XUvEHdxbc4dMJEUfe4el+x5Q0bsgB3Itn5fuAD4ygOdWvPXt6H/vsVkC
Yee8bQWTFRzNYACaM0rY1MX+SGo/xqOxWBnbHAqUnB+hjmH4mt6whb922PR1ksck4ONLOrLqqU2r
/JGYSe4W6Tks0pQ64YRjR9Tmqtq9w2F98qRV1f2sKoHEwxZY3H0p4NGt24zcjhapXG6F7abvWVsB
sFyjcL4w4Z8VTOkpZ6K5E03D35lbcFCmS/WjSlV+JCOytwoPbve05fQQQGy+cVJ4cPyyk2j/Im3A
1oTVQSGKNkITarZYQCa/pgVADPCEp+HRJIG8SbBK/Z4i8GpfgpWODbDJ6W84x6ovI8wYdz4z7f2c
Eu99LvXwSoKzJjVpuN5Mw+wzyHsG8N37uknDvvGcF4FSeuizAPRlssjXMhm7Jc4Rsn72QghIBFJP
7nSp1G3CEeEw2RQHHlDMbxxC+GEgXrbjbtvDZkIAzeY1UKtgAYc8LZGxAK5K1AJoGaNmUmwwdbc/
BkyRsennHnQPuMHCzjTZDlkVfuglbXLbsgVFB6B2fwVyIdt+8vLd0oOJ1gv0p7Ftsm+COllsBiW+
ZlDsxdOY6BjJevndvEwF0hWYc5oh4kv9afjRe60TjaIcfyFXoe23wOKqB3iWnTfbteaWDRiHqDMu
JCy9MQGiHLl4aZRQbd4bt/b2U+ZWKlwautxMcwpTrazqCFbF5qZfXHlvq8BBR+hauLbbGpTmQVLs
2pDzEVbD4jyywM/BdEZMmcpU8cfzB34CeWS860Te3pUz8aKlxyEAYiLazB6UVlzFEjX0+a7KzbJD
ZjP7TkDYfQhQwz/bePim6ztxQLG9/MJ4Ou4VS2asvvwxeyj0BPu4IaiN5Gnhxg6dSIEoCSbBOMd6
S4aAeOFlcQ8BGoDFDLsGGsRHOFKVc2bWl9A3gdkL26Ganq3vYuRFvGEkup7ssbrHxkUtVRUbRjsa
pTR3l7jnVr+NTOFYQRnRoN+PrbyvexdjH+/aAVkAWSbBZ8ud96GSw9cECOtolF1zj7A5dgYkcALU
cp4pvQkSWu2KHieq4VAV4KNV7jJU20Eo/8CDiuw1cjvIkIMxmbgIRPCKyBIH593atjtYzmUZjWPO
67ivy2baYkHEf5Buat+bJWePWosAYPG6hzHCFG7zkAdgaoyOzx/T1pffp1aWv6ckq+MM814WBTMF
hB6LnrcB9foUioFcv8IlyzDUqo6i2KUq74z7GPg9zKoSuQdObt/qwgbPg+OwY0C595Qa44KS7ht3
M6ZjFqOT+fdlIILbbk4hFJwL8L8xUVEsnqxw7oDlkv3GtsWI19HJrWzV+BCUi/7NBgexaopq+rsf
Rv8ObPGGR6UZyI3n+uz8XTwFXPtZuwT+srOD5UgfvaVXrwj2q0/puBSxyhD6g7VSdgxa3SMmJKX9
eWnsInVVa743zE5VKBKMD7ATU3oPzS08trIEybkhATRmjGAX6DKkZkR1xl0Hc4hHdk1XOFtr+wqx
az4H27kL2NcezaSth2MGXdoeM5x8A3G7RYjDBBT8gJyO97L1UWymwtt1Ywk2ldt2P9MsdepNH6gs
HnSyRMnYLz/yBUwjZH9ZeIxKTeQXOSoxh0zZ+ltOiJ+ECEd2bzvFy9uez8XXsvbnDSCxLgJPvPKo
OlMO8VKMfgQEIgUCpsim3zxpiztvDJoNaM1IbMx2knN7x9UCD41UZofYzLmIgG1XcD0LQJVmQh9L
d5h2pctIECKwYdq0IhmO7ijMSc6i3wzcZUihxLIjb6VzGiaTIFFgFi8WAUwPZaCch5yx8VBKmwJg
D2BzXXXB/XnovB0QkXeaiIawWaT5TVNyBMmUNK1OtEdwalifadEzFk4K3W0QJ4eNCMXJuNggqHf4
k+vKPc1VXe1EquefUEmnR4H2sPdS7W7zUtaPZabtnkq/BHo9kFthijFyCWIyimXxv+eIAn002N1V
SNog400qE33mog4bxFygQxLTtGCwBhwZjiCOLmPoga50nNKmeQDKovqNM19sKmqVzqFjx3Zb+kgQ
TLoc4YekzswPZlONA0ht85iVXh3LNDVf66KkN0QjzzVKFRJTIGtcphdA4xCTUuXyZ32m58dYX6un
gjv1HW+qpL2BiC7Yu3LRjxOChPZd3/e7dmFYE5XBVLWIVnDKk4O6JA1Jg2hT3SLajTljOscOYN1R
3ebYcSKy8QdGhB4BIK4BRgTk7WJW2W+iOULIB0chBCTH8n1I6oxsJu7Mvxuw6h9ZVZfFzs4+OJH1
hDVF1KquuklAXUAORl5VN3hIGkTc5+ia4E4JdP2+R/gebL1BnXWHHt0f1jnH7Mei5JE7wHIKynkx
H2eMhgfYVABxokUP9jo8SnGFT9+E/lggHEgXrYoLWbZfnMLJYwDH8yfEtojvYlbId/QcJ8zxg598
nru/Osnnp7500n2D2OPT2GViOwUuBQjdnCdd0iPzpc6H2Li5i0o+/vwCvCZWxgKZvGRJyTeDSMtf
KVyeXwQhYxLCnQkFlWwslPjzgrUABmfQVY3IIfHNvQpadTUI8qN3nQ6r3BlkfWA6a2fTGOD7N1x6
iNEkXoUcD0TSLu/KmtwNET+Tb6jPvZMsvBGbG/DiMaHkvd+HY+v3WwoF4wGlQCfUOcV6RDb+ZqJJ
dRix0crB7EJ0QOh0WIkt1vFjGVTpbYtQvx/e5AG0pm1Vn6rZ6zdtjg18aj0ao5JMTx66+jYT4Jub
hrFdbQGNDP0hE4gZC5YYYfeld8ZdVG2kCmPu9WzNA/6zevAaYfQGdDcFkhHz9fd88RgCNn10FVBR
jtxV6cbvDXb9fCrHUznP877uqmaTuQP/ifIAkpMa45VIau0QZ1GK5qZy+2SDBB8RJxOqM4jM8FFt
mPxxixVKICJLXfab5jiJKEe33nrTXD/UYnC3cDCqtwpJXDc2wJrN8dPyxa+x5dfDkP5oZtVv+rEX
m9Ha+aixx5xCxlkem4CSt8UiTyVBVShO0qmGCRKBiAhZYfY3c4kGUTgYOQI5mlc7L85xJDmCwblb
pKd2QMYvg14Sq2cxvwbGCOzbyrn9VjRd/5YkahIhNjb8Vvt9HSPHuMaMjnqNxPR1dIYpuIE9wkdN
ieH8qUZZeZCy+YE4BNugMIPcnlC4ffHiez1Q/xaQf5b5CA0p2ynGdrqJRw3ZYJgaO6J7pGTYLXyY
7upJYVRPsd6a7FLjLTbNcaCieW7nSX0baAA67bgMSEQRUP12fr+ctKf5qRYKBU+ES71qRD3FE+TP
r2xBXEw6Of4Ntvb6wcdl3klq6evChb/vpXJvKMlQ6fGp8SSgF8LbmjTIN3J0BuQ3OAgNOJc3TqA8
nlsSU1ioILQqj6ay4zvAsrJn8BLSZxY4Dswz3XKo27naIxfX7toeMcjoKSr2Jje/B0c4gQrdn+77
GjGhUltnizDh8s4b2mBBGINs9hY51e/ebMv78yIvpj6CNJDk7NBfBtnTt8YsUH7MDLtFLYON6006
znostODIy7GZK128OEz91BTdjoCGHS/w3rxpkZRb4aGCFtat02zcvMmeRYYpBuH2OkLmOYYzMBo3
gShoPJMaUS9AqvMT4MfjdvQTSNgxA22hwqRYHZsg7Dttb5FJwTOEnFXO16T3seKa0q4PO6gBd8ic
PafwTYiUXfBVBATUTw7WO01sbJ/doWmAAtzqqn4mRWqwirScPLmTNfdSyTkShTt8HXJFdkr19U3n
VMNWu7neVS22WaEjGT8iDC11QiACp/cay+AIWRZ1gQMYLIWXMUnvZszzb9TQ8VeD8Orneqo0Kj0B
vlw31IfMR88PEdyCX6yYKao4w1yKwAHC+keVN90devByErI1W+rn7e2MMJQDU6nd1iNP9qaw5HDe
Et7ZmaIyhIBsjiGmwYprMGQBY6ebm8j1/WXHdJZuHIT7oJIGKHHvdUKEPG9t3PuU/WS+bzu0NF9+
sXnhb2qEc8WoHdcPvC/8W8TOIWVadiLdwohHUIzGigldr7tNs6RBMB6nXZwFhUauhpc88lHlp0zi
3Wy9QOOpArd29jNZmBtbCNY3yIivb/0CIg2NoNCdbgqNXsPHGSFS5xVDoPW7h1SbDWPSDGGDI8cb
PxnpYW7LdlNg7fZW+ETftpZiN5B4yVNXmvwLtcNwC8mbs0cIXnbwYA5tsUttW1QlZiSWeJMMkK+R
6oPUiFIPUCOEJdKtb4wEIWWaVPcDBes+CgziWPTkNMAtDbC0TFXdoFQC9y8SpLCV17sZquivXqfb
XS/d4jgk/thGKKs03zDOt/fVMrIDMmeHEw4Ym5Obl+zOgQX+HnWi5FU5vUaoMkvjtINQiOqkiCWp
Rkx9PX/IAmysVFLzVx8Avzu/puB4o8qx7ALmkT8uxCgbSzz8O1h46jcmtbwNsVb5P87OpDlSXIvC
v4gIECDEFnJypmdXeagNUeWqQkhMEpPg17+TtXLzTBLhVUc7uknQrHvv+U6OlCm0FgVgJg+tn7fP
ZPDhjDVguI/5UN2MMk33GaJzO4X/eJPAQ2s3eghW+35gbpNQ/wxxGXiCJ2KwwToVRCGErzsG+6Yb
NlbOtauscKNA3XmxOK2/IZjjXdfa82NMq8KDMXclzG4IDd8EUpYuPKVHduOJEBFCak/2HmGHnG1t
Y5F3aPw6Eouw9u5Q2tQ696KDeXxsA9D/qJibfEtU2t8ZZfS3pEct0lXujoruXNH6r6LFth27YTfh
tjkk6r2DJ919BhyGDaoOQtqRQdD8m50OBFXGHbGjUCfiSFxEaHas5u5zGGa9wa3afk4mGExK2CFm
xpVPMGYsmqhuEJDzJgvu213mNHvLkGRb2zjmbApPg8M0EcW3yjN2zLuCwZLH6Rp4sxX1Gxv65gnC
JAOhrZLlT2FScBQwtdwHRuXZTipIbgdtwSANi+Efwyv5w89rg2Ny2Xw35dQEWyzI3VuGDOMBfNQe
tpR0SjeX02JLOcVZ9ritSd9rv0RGf6yfCgeVoSG2MmRh7IiXcAvDJF5JFC8UHs9xD53T2LC6tqyr
gofNDYgPHMdzYFZCK+sgBxzyh8qS5VVB4QdG/SJcqd9ZzJjNcr5j72skzMD9EBAIbbpJurHrSrOx
R5gPya732L5IJoRypc5wd4L1SuQYQvZdqbod8YJ8T3xZQ+jSA0owZt64T3Er/NaVjrodnbJ5q6C5
iE2mrT1p5N+OhATnMu5eV5QFJ1W2MP2cmiTGboOwQgn50KMKBaJxaSfy33nQIg4hs8TAGy+bMB6a
ymyhqEHkXbpqEDHOfM4NIlZjiVC800K+0GTWX0sW6V+J4859Khq2s1SivWMg0kHum15N2HMQNOoH
m29pgRQSDMGqLc4n7LqHlfwN3Aj/kMrtH/1+YJhiefLQ142EOSWpnl2w93aWqfPvRDjF96oySC95
uNdYYV/s3Q4RC9D3xUOb+cM1aaxhzysNeq49lmnsMXgSQHDkxZ7s33D1gzCfET9iI/kK+BhmT3Oy
Rseh/0kzjnyeV1lXPXP4JquwTRrb7rckhIMjMi3lSvHGgsoK7uizvLHVJA52P/hTug3xYlwcmt/a
NF7cJlxu6aB+Dy2iu9FEfO8ErxecQ3rEX566wNZPl+foUt3SHMUh4GiNZZLkRwjJdpYH2JtdaTCI
9QG5Ldzngvo57IZtLiR8bOm3y7+6kMie2yI3LC/SxDfiCAs5/WJPSM5AXuuttOtCHnvuizz4DnIg
ns2P8IYTp6lv/R2zw+HOQ8oYGTORrKGFlj7j/PcPeX/eCKtEIVF1hFbjFWHd4mXsp+GLbTTLxo8q
9UcfGA0YH3EUxw6KPtqk6FZqlJZefbY2B0xVzG3PojQrj8CQjFW6BtD4J7n8pBbDm9UDaicIK7tv
qyOzWvrKTM8ebYyzX2ckXhUZi2IZgK8qoZlzGLpKREGP5A3ENLiLC5gIlvBKu6+Ile2pEaiftni9
IhJd2JHmbI8OJzXCg6461oiux1xnL1krwsiXyZNvPDtO+/4rZmFYSeZcD2hdWg+3ZXkMIO6MOABA
sUABB8IK7dr+ei4v+aSd5yiPVDWalz6WD2AR6qhyza+01+8ua/aXZ+lSR86BHhOFw2+N8OaxLXHC
gkPPubolZIRuDPP6x0piebRwzoknHFc3g2982GH771ipNKr2U4cdqsFOXoQU3T1qjT1EWYMvLiFz
BEjr91NaqgIDOITBpsIFhLxf/uylZp1V8/Q9qOt6QAy2YRL1pU45/JyYU36D04cXXf6Jhdn3f65g
yNuN1PT0CpvofQkHslROK77qS4+eLRtE5CEtakw+A6y7GB8H++XyOy/MnTn0A0h4ZKrzpjw2Uz+8
E8q9K6Vy70FMKNxHIU/XHVH1rd8u/9pSJ8zWEMc3QQLGc3qEqy5srm89/GMKV9iFS3WNc/pHqzKC
E7+uj0NpSRhXh+Q0AHrGdmNpU3hpB5l7hUBlOsawuEjFASek5JQhl0SuXKSzOhjhiK8JkZF3+e8m
EtCsr30qymNqq0NnOY8Jgyd2kE+/fbgPW8izx5ebdGFbnANDmrEm0BagTHuEN4VdpXvIksE/+0X4
ytBb+oHzyPmwHVp1OXS5TmCZXAgUVJStSV5qYtge1frhyelLPmwvf8rC6JijP6YKPggoH0iPpLxP
9TXpG7gOr5EUz6evT5bVOesjreuiKUPoI2wkiuIA+Y7WtM950e37gF5VjO8MDhIrK8HSl5yn8Yc2
Q0oiI8Xg4QjoQ+leNOJ7Yob3Mc//XG6pheWAzJaDbHSgAeBVDksxsicsuEfUcqW7lx49O0I4LM2t
jht0t2HyJm2taR/ipvDFLp4tACjlTJE8xgHF5unOm77BI31XOGKl2ZfefXZx03DZ7MUAOZ6RP+zO
i+AO+LUnz8EeHow7LGrwZC0Bjs1g39G1K49emF9ztkcNf/OyCRVSZMTZhIhaiyQ9owTuS7mi8VsY
jXO+B1DZ2SQMNlU2mtgn3/sOxjIoxbk8Fhd2kH/HjA9jnTjIPaRdj+hV7SIgoga4JEepL8j1kLXy
sUVmRkSM2/3KaW+hk+cWYCXY9LBC6vkRKr/+Zkp73IORjt5d/pqltjr/6oevqRsIhVqIBo7KcuoI
y/i9dq0iDqq16MLS68+mLpGwfs+Umx1LZFY9Ve5pY61sgEs9Qf777sbJkLLDLngcwL30S2/nQ57o
TT4yYs6WfPGO8e/a+6GFgoAE2YhvOOppIshj5OfwYDbZX5O8/LvRfng8y6iV+2TKjnAt/ksnZ58n
UkeZh1xW6ut+ZdAu9MKcrTHJxuDKMEJhgYxdq19Y8Pfy+FmIWc3RGqkjKtjS+RmYsSg5lfYba8rI
FtXJ11AqttOfYgquMvlw+dcWetye7c24k9mq1QMWa+E+o6iz2aA86Jpbww3y12wzhdOafHdhlZq7
g1luD5B2jwYLzAtvcP9xvxF4QvYtW+mRhf15Tt1IbdKDHUqyo113v4O6uzY2i/weujmXlwSiq/YA
Lv4XdU9zCoeACbwjaI1ZKDqgd2CJDhjaDepd1grvF9YRezbNueOmysE9AIZwKDodN57/OPZrRIal
h88mOpCn8MhB+PDKlG8jzq06vA+ztaZZmhqzLRoXv1qSDm8OL/PbTnZXedesSAqX+ni2P9dj6qNY
UUGJL0KxcUMXbBsJ708v4PVu5K1/E/Aqe0hHah8uT5DPhy2AHv9dEktf0r5iACSQCbUeqh2KDYiP
Y0SEMRvdrBp9f94jiAz893dMitAwFSHurZyP52hwhtQv0ohVIcsv7XvBHMMxUqsrOxpyaGGGIkrz
No1DSr606qL+/b/vj9I5GVgonDt6Qn0b87LfpLAcaIVnRYCUrqxWn4+sYM7b4ApREiFA80BNIyqa
/dhH0ezlfv58ZAVz0MZUhiga8CjKW88ghhLLbzHEjusgVTPeSGZ/LyyycuFa+orZzNZhmHiJiw3c
RamC7MrflI8rm8fSo2fzGjXhTgXlSHbk0rrXYb2hqwS5pYkwm9UFwM89GU12bKi+ovyPKekuZWME
mMFKu3y+FwVzr63ORXkO7B3RLu4Qt/LOccixDZ8y8qtga9280EBz3kYfYHOtUY4DPSxCQ/VP8dUB
xGYTmJmkyZBBx4JE6HWupxLxA/NmN8FPD8rniVon6RePlwfrwmIxZ24EjKEqQWKF9ZLtOPlxkdyJ
ds0f8Z/h8/9fdFGS/9+pXJ3N6ScIU45DDgkbNPRnNh/MRE4ld6zfkK100FtlBjViMBRp7cK/VrY7
bHlHQMJl9RAXviNP5+RBNDTMvm2Lydkgh/lC0qTb8WqElgXV0jtiK+t2HFq5vdwqCyN0zu2ATVuK
FDJNrtDL9slMdfkQUp7+GTqKdLnq3ZWl7vMTWjAneIwhN6rzEAjQTv6WFQxFMMR9sEd9bxPxUxbT
fSUa57zArkhIlz5stmCgqggSycoHYoUepiTAuP0hrNts1aB+aTjNVg0vQzWtDW3ZFRR4P4rc/d0o
czrnkC/3y9LjZytHDoTR6Hl4/TCFxVXWDfHEy2PA1tDVC0v3nOohByejDsr7wCcr90iOFDG321+B
4x2zqoafQ93voX1e2ScWFpA54aOoqzQZwAG6yiybo+rPetLGXgs/LLTUnPHhyQ5v7oD0OpFnA71e
DiGzslcWjaU3nx31IdGRoZoc62oqNXRYKGEWd3DBzHZf6uV/ufAP1y5NnNyYYgJpi27cArhf+GoL
SlfyUgtTYE72aD3YNgU2dv5aXfV9H6O2fjuUuKRiGl5+/4WsK0o//7vsOZ2naergA+CpWO08o8hj
Kri6VSiGxkUsdXZO0eWb3A6yg5PUGZQFE4qzvNqNLr/BUu/Ppjmd6jRE3TRgoiVx7cjyYTgToToW
ZTDKGQ9f+5HZXIdQFeVABMQsmGMAWZZvIRgE4WhcacWlQTab60EHsB5MYc5QRf+K5nYVAb/2tTt3
MCd+ZDCpCnlnAYEzgo87xi77GrExmFM6ptata+e8dbS0tJFSB9GaVdTaX27zf3GyT3bUOYWDWgGu
c7V0jwpyzvvkTGYqG42Cx9617lpZilsUPFgxKsRaVPsizqs4/eOHnc83WG1YbMjYnuyiIleoSQxO
0tQyx8jgdGWDWei1OcSj8RTPU4LPpwSKznTY1lm9MiAWBvUc39HWXqswscCMQi0rxFu2GvGd3cqR
cWFZmNM6mFVbSTBg6Ycx7jk3AoFCGMFFfVt0z5f7bun9Z6tCa9vYeZvz+1fVLqkysWmq8JslYaR0
+QcWdq+5YZawEZ1oqhRUkABCyI1NHfFgMS2OfWepV9R1Fk7cefieCVU026/95mwRgOm7yaWHa0LR
XfcQ7pHX2pEI8r1Le4gbFExf/pmltpstBpXC7c+kiMQFagAqFKV4Clk1Zy3OsABIDugsGmAqF8pA
454PYhpV8aYDvZyjlABO6/nGh/BqAzfBcpPAdf3R1SkcVqkP2ztHhxtvkOq6Kii7Yy0ODJe/d2E0
znkcUhrtdgZdSbu+2XtuyL633hkuVvojQsBGul8zKw3mWA5Oh7IrbMRvAphpSPkn0z7kEiih7K8F
U5vLn7PQfXMuR9/5FpMd+NMoi91oQAcmhnKC8vVrTz834ofzgsXKoYDmFJy69NHPvxHn2lk7LCy9
+PnvHx6de/1UeHYNUqBxIXuiFuB9qZ+D8wH6Tvjz8vsvrJn/B90Ih7KA1DU9DmdXyTyc+DubuPP9
8tOXhtLsLICKZ5eUqL+5GotGQnFT3NU5hAt+0v0JvTWv1aUfmS0DLWO2guLOuvI861Tr7KEcNCga
3S9iO38uf8dSV8yWACIIobZs6BU8YI4qtX9bxH4Y27RYWWKWemG2BKCoOzUBD+qj1cCvoy6dK0gE
xcp8Xrjozav+wq7oKlTSlMciCYKdi6DmD1p04bYhabvJiDdtqQL7BCxKBV9QUa7tagsfNa//U407
kZYnxdE1NLhB0Z+/0X6T7y53ydJXze4BWeVDaW2REh5YdVlFgXSqR4vSdOtO1rCB1cQ7hCZqQxJS
v5BmTFfSwgvRnXltH6ojbE/kDT0GnrZPgZO1e1f1+rGFLmhPIaQ7Nq7+mqd2MC/1cyANqhR16BFn
pqMi4ORDv2Irec3pyjl6qY/Of/+wxogahdjSF+NJW1N5AyrHEGXtxFcScQsz05tN/5woIoNE2SdZ
7O1g3A/Jn0ansQ+5x+VBsPT6s6lP+lZWtPenU6HrXZcEuyGhT1979GzKN4i96zIv7FMz2A+EJPdC
8HrltZfaZTbdEbxGhVno4LWH7xnmmx3shw5h7PT35XdfWK7m1XlOllamyoPyZHygC/LXJLDi3lp5
+EKbz+vymCs7zbQVHHXmPiRsuKOsW5nTS4+ezWk08CBJQQhMdwsB9Huooh50jsuNslALDH3mf8d6
XctQmsbC0/NuuJF5VscpJz/SGkfWiEjWnFJFuusOTIt/Ppp7LZtxJWmx0ONzvy1ZjXZKJuocDSrj
It8N30KBAvPJoHa3XSP+Lv3IuVk/TGZf86TtWpiOu36BuqfypYHuP/T0wW3bl8uNuNRDsxlNHaJR
KJaCCjTJLkoduffF8LUZNy/BCyVQMAOt1QnLq96bCZgWlgfJ5vKbL82J2XymrAXhQ7g2KsGDW5uz
k4Ot3O6D/dceP5vSxu00lBdtdgJ4KGaQ+4+uvBai/9o6PS+jG3w3r+zcMccQVrtQYAFLxf9efvOF
jXReOCd9WsiA+wNy55yC+57+nQCrASBMPbLUN3EHg+2oGKyNxa2V2bBwWZwbcMHbCqQbH+71LZxK
qecDq3afXk1dEE+QZeXt9vKX/bt8fhKwmBfSjbUdeJBz2jiyBZpuk6qeoj4JZQyQwXCHqHoAhBGS
6k3vtg9hHyocG3F2TE1dHCYHUth86My5MrZDEbdbnHo6BehYlh/6pDQ/azhwbafScq4aECCqqAJJ
YetYKBEMMzi6wD1dp89p4APXmhb2wfRc7zHqwg31qLVtXYduOkOCK6/k7SFLMn9fBxl4VOX7yGHm
6ecsvXchFX93+vxRGVFbEKhP4c61QPmAxWh2EE1bx7YKAX2dtOWPG6Ct2CaDtuZAPQjSqiGf9lDy
uyeIN0fAjBQSmvBegNW4pXfAqnYPqWmn+7LT8H0Eht7auu3Q3lh27d4kSJms9MTSGDtPyg8rU1UE
YM4xDF+7c3fGnzLgj8wLMbYPQXnyM/cBfCmmcUv7aa0IeWExnNuNZbjEuMqQ7lRZSR8NZMhiiIyz
qMpLP4YE/uryGFsQSQX/V4IIZl9IspafCjg1npTjhX4cyIlc0yFNd/4ESzXRFtmu67wzSsFAgV6l
DdmNLunjltXm+5hzivU0tDYqnIb7obfoiwOBzhn/wvgPFwZ091NjbBfVPwn5iQNt9jTy0oM22bfq
zZhJEOZK1m7AdnEgWi8hQK9aZyurUB1wfUcSJ1Nt+qJ40h/D1m12YB0i5sxKegWFqrORk6pwEeis
HfSM3rOkVP7u3QrSYTpgVnooFbA2wBgWt3nbsnsOZd3GTQRkM44YDvA6nnZCevUmF5A/htQJd8WU
EzDnrP5G9NxDFDpXu9KYN/gSkdjLSXgTBMwcWcf4XpSud6WNLjcF7qKbwqnMXac0jWAuruMRan4I
4d3+yaJ9FtnTkG/Qse9DmlSQpmdfq1MJ/mURP4zQnOH74J6LERr6r2E2PvS++9Kneq0Oemk4zrYf
yF1QBFUZfqIlpL2piF14u05aQou/5u+wNMlmWxADTyLN06A71dg5M2sY4Svg/fUke1ZjeVNBoRYJ
B0QBoFbJyrxeOA7My0Ebl1o8IXl2In5zOzH5MObVyn699Ojz3vGhQ6AehpWrbIcTpNRR6D8A8PDF
J89OmaOfSETMiuwEntoDNSESbXT4WoFsMK8C5WBlmbpphpM/nrD6bsZizQbrvFZ+spnN6z1bG2J2
KyD8JKiCmj07+Dq9BgHm4fJCtvT4cz98aG8QkiRXCgPUL8cf0IdsOgUaZlB5X4wQ/2PbfvgBWJwS
WkIIeWIUcUxg4enAOng8hdcZ41uTJc7OtOFaPyx9zuxmaI8taRrhcYzM+mVKU2wD5KA4+dp5bF78
SWC/YEOOxOES6HS7ogNTDSfX5mtpwnntp+Ug65gWPvqiePMA8HFHEDGncMPl85c6e172mdWo19Ec
U6DS7+Avby37xjdr8gX33/T/ZKjOiz+5rFofWNHkCN5rgR2iCZOD9Dt4whhOQWFgrvqbD1ZnXw0T
Is0RyVL/mBgF5krW2daDO4zm1a/sIgCWx6ufurHNXseODT+GM06OtXn6HUxC+ipA+tmULegEMVFu
iYoz1DztqavJdTq15r5Emcc9SGL1kdsufa6hXt410sWxCqWouwYhKSDKGvordRr2xlLdRLByBrcM
57DgEapY9w1sWwgqBYTMWeSBWnJreCs2xBHikAEcswk5t4BjIfKUOZl4Q8ku3Top11vqmhyR2rHp
rz0oiw5JBR9XWSTjYXB6InCiVvxamCEEQ6NF0XgYAIPQgEkYNp71V4LeglNLXdvvYiTqjrMcXDYt
/HZvAr/Zj7Qor/RkN1swLINfBlCPu7xm/q72OxAoecOSE1AA5VNVDPrkVgMnUZAVUCMqBBsfArAa
dolM0u85SCMoU0dJMYwBM3dLbeX/LcIKGY6h9B6MCfH5tAQ0LjgrGKmWAP/4EiiHvkpjEEr6d1TS
NE9O3yUonmG+/uGNBA65zUDH6xxkl/LaThSIeXV263uJRs6icmIG985rknsU2LZAI4MIwmTRKncX
UKu4wd+AuD5bg4DSkW1Z6wADlaY54IUEOAnEMq9RiAND8akOAFgKdAAASDNtJaTyzy61/e8tEAiH
SfNxU/ZURJnuWgW4kp0h0ALQMmoIh1iDu7khPGUR6tjoFeh/4If6KOblnCYAW4vpulI13H2HMTnU
tZqODJPxoBszxkNJs31De3cDSkcIZWXt/PJ9Y25AI/FiHVrh06TGcAd2mbmruEt+Ic3P3sMpG55B
69RbC3ZV71aQ2vGIIM0Y46DI4noi4287DOPEato4BCx2AhzJC6+B0Yx9014BVw+1/RA+FdC0DxP7
EdRpFss+hWUm6Oyxpv7Jz9UjSb1yV1dutW1o3Uf4Whcs0qzZgj/q/Gxzha4q8v47GM3sprdTNGoO
bqbpWHAUyhFbVQAmAigiEt9+NRygKgXoR3QAOrCql9CQTfkNS1J3l6DIepcmaf1NhHjnLIdtczy5
jR1rC8mQEdmt28yCSCRUnrwrnRq3EFq7dy5L+i3uHkNU0NACkEaBteMVVvC7Q8Az5piVKio4ILQK
rlVHUo8TeKHoJhuZ/3sf1m4Hp8+Sk0C6NLa8JLidnCB4BK6y2TduZQPBKBOEjzKUoWZDE24SJ+wO
fhZ2u3Fy7RhUSJCYYBiymeo+39CgaTAMbLqTdYGykpAi8wLLAVQTM1bp7VSQzD2iNstz97Wbkg0o
Q3LjN/hfOUCLJ4thUGeyTOIykznIkC64swaAJShjvX2euf3PLBCV3JTulP9oUgF/YllWj5wVDex9
K/5Cx7D+hWldxaFOVRx6jeNFYxoo3NNkbdGdLh0a8VGyJLYtr7rLVZ5BKOOYBCS+AcFEUaNt4qbL
bEAMnDIApwjYjIceZUX5lvoS8IyQUGj8KTXPud8XN31oY8xr1x4fAYqieyFK62kCTRDlRsS2fVS+
AG4GoonXvOVcJz8sUKpA20gnoLdcNd0NGgBDsLjG8B5Tw4fKwhMtVho4WVwhk8kO/tQhpGzqEaiP
pGxgbgUsjX87DFifoMaZgkMO3/DurranLiqTBrzlxiqzn/xc1qsm5poIuPTegTahr8G8Biq53BmU
VNZxp4LxYSx71C+VJshxiuuzciUmsnB6mOsJ3A5Z5UZV5tg7LkxaM5xTyuzN0LxeOYOez5qf7ZDn
a8KHw1DB4KXSgBh3mjp9DcRbLMPuh5XAuAEnL8zbNVHSwil6riawwIxrWg8Xb9NnD14LB1ip16LY
C1GcuXYAd1NbCYYojqAZkMnCve4t4Bw0pRzX+waUKP/OW3UuWuqSWeSRcM3qIMiGo2r+6Pw1sO/C
L1qlBfbssJgkHUupN5Qn4kEKDkNggDoIFkke6V5lK0GvpQ+Y3QCrKp8khS82gMz9RqTXIDHFoVir
CF64X879OtsSPiIOE+pEgkLeKu4ysA8kpkqdnRgv+5WMzufjic51BBkOUHntpdXJCd9DvkOW/ksp
EToXDuSVwKGoEPXJdGLnVzj7gIsCmN5eDl9Ti9C5cKBRCWvrgZQnoG6jvGmPXBcRIKkrU/rz/gUg
/r9T2mkRbKqMqk9KPqGAekusu9xfS3R93r30/yQD1egiO1JXJ1uq6i/D/ePYekQ9eVULHWZnTStJ
kqWPOPf7h3UpFd1oO0WO/gX0TLHirZM/uqL/9pVrBw1nc5gyp0jTdAL2Ech8NTTDztE6AACG85Vh
tFBMQ8PZVG6Dvq9bCUhYBmLJkRNdIMDM6+chBGUPNhL29dCUp7FFUClL1XWZu+mhBkRlW8ghvZOT
hGCly9aCGEvdNpvz6CbIDdKhOHFl3akAxzFnEpFg7XfLt+4vNyrxlzptFvixdAMqMew2TxontKex
G4IbkHUSHbcDoo1T0Z99aRUigjzv9BijICN8UyYhT66EOAWgqr772VL4OAAWPJa3ukSQIWVN8ehx
hAU2jhzdn/BGYAV2JgTOIw1OWQF3kKCKWS0mFMo3FTZvgoiK67HvMCHuktgLS/8qtb3mpW488KJQ
R197qDQu6iQyQ2vjtOuHzRZTvgM1zk3Ke9ABzIPvhFnMoQu1IgLSLnDqxrzWcIG2t5Yu2ItrhhGU
O5psbYD6wL7V1s988tkPZ0Lp695SuX5mLqvG2Ana8amu/HYzGnD9dW6rbdmL4NDUmXfTA3B8kmVa
30HU78PvolCAvpJOmI3oWj/cIv2kwA4nIV69sq1uwzttvXDQfERUl1a7b/wqjzMvlUAzn70Aojot
kwfb8hM0OW2/O8XofLPUGWlGAEsmTNy3Qe0dCBwy4rxi5LdbWGG6U2U27AKobJ/AaBnvamEDTkRK
HO2z6TgAqXZT5IxHDlJ7xzO9+6r0cwTboHuDowYMNUC/63eZYgYb1xQAxA2U8z1AcmJTMRRtJVZm
AdNFgLmVvgUas1YbbQ/Vm+wnvpvGTN+NbsEBAXXKnWysn1Lxasepm/gR78/WjOCilBEPSBOHqN6p
4BOQiggicBc0WszlDm7OrxLuRCjAdbLg3hkaCYkZuFZ3nSYwa6u5BXIjH+BiUzk1Gg63jBOWdXVL
cO1EVZABMZArgB7BT4YhYd9UgNWnbHC+T6BbX/lJivVNjmGQ/q6yxj82BBXmUDUphPNF0HmxCsvk
dRyEFbGiBT+LeSq2IPrYWHXoYCuBN/CtbbwQvz+Mhxx32G+kCYeD5OTsW+c1Rx1WzgkeMd4ONO7m
xLMqf7JHKoDHtLMrjCovBm21OXBX5TFsu8QdoLRpDMqJPiLu0EW2C5MZ36+DGzieECAYrTYeM8u7
M5Ql5W7Ef31qSTqB7uyTm6F2cdAGAPFAB1sDwC7FK+rBYTbAknoL2BuP3C51H0r0LwS05A7udLmO
2rGBQjO3a3pKcUC95iaRW021917UvXdT2J29TScEe+FZQN9c3xeHUVcC2ksc0SOmTXsLULh1G47w
29gFSZH9EhzFBxKXo2crGP56FShotQpx8dawWyHe4OzKxNQ3WduZ55GF+V3l4I4MWu9UPVnpGCLh
dWaHongsLw9+wnoIOlAYFdVuxfxtw1h9qJgDpjFAvwDHKazEeZ5870TS7wVgo2dLD8vBQgIL5N8O
8OpZXIeePIBartxNh1DCtwr4HcBeSK5VBHZ+9Q1Xo0lvW9pDsTA4bX+d29P4msLEHEUDHkxSHBZm
t1bh499zagPsWhGBe0yfDCPcOWDMjaUxzZF/sQPj/Lq8DC+cjOaSLKRvdKOB0zzlxfDog18LC5XH
y4/+l7P6/9sCnYuyeN6HQHzj1EUf9HV2aCIa75roSmySN2iC1MZ9mI7B0dqX2yd+PPggpr6YlXqn
pc+aBctLhTKYqqflicJhVkM/6K1dTRZ2rbk+axS6gc4C5+GxtZ94C44ed2/ygv693Gif307oXEaF
+UDO0bb6RKx8TzsYnzjOo6jbrQbzt9DDW2h3K4eOpTY6//3DoQlLd4ijH9oIEvRmM2ogJq3cY7vL
H/L5VZHOnZDHhNhBmNg1dGv50XHcjR26Dy0Z91P1S8HK4vKvLDXX7NyUmwFZY1kNKGnzrmrg1CME
UF80Ge+UGB6lCxJN3lRfO2Wy2bHobHiELXHiJ4bN5q3NKHlJNbi3QMLzlVZb+p7ZmagcKA9RpF+e
MOcfWWjfwO/gpSTtvtASykz1RNN6f7npFg55cy0V8yVIuwI3U9geIYYECH/iRfmQx2Bcf+0Xzh/5
YYBlE3aixLH6o5paH/FPmKiQoj/2ofnOUrOWAl36jtlU5z2gq7AXG48hQgRjgANancKl5j2DT9PX
vuP8yx++wwFNFAjzxBxR5Xo0aXHgJj80lnh08nJz+ScWZstcYeXYMKDqB1+cYBkUpyTfkOHIkZKf
3DoqxfPlH/mXc/tkQZ6LrIQDwL6CK91Jv7qv6nb6Jo8D/ONglPJqfjZ3x/ANB2T7x+Vf+zyvS4PZ
rQmYPUG0A+FqM3kIScCspYQNcO+A5yXT8ujIVG0HgUrRKBe9Ve1gAqVXYhYLK1swWxVqIQj2WhXg
BFEeM+oefCneL3/VwvIfzNYAB9auHkzo6DHjr254Xm5ecP5aWZGXHj6b/ciYuIPqJgqC1vgN/Nc/
YwcOeKq+Boeic6GV7nsYcQKbDefWoN07/+PsSpYj5ZntExEhIYRgS0124am77R7+DdEjiHmQxPD0
91Sv/Ok2RURtvPACFUiZSqXOEDD/buxYs9FkWVnDNs9qZHUKWwpgyQrhtyeQaIqXjDvomjZLG2tQ
7n9XUmx1IldWl02aqlEYaVxZ+2e/SqLG/JybAcekGaYZ2Y7JAYKWHdT9b9wqbR4VTKCyoBlxsynB
MolwlZJ9c8Uivl9fUysZzOZRNWGlctjvTefM+wW7oKhd1KU1HoXwVLw+wkpA+NZWX8hgDNt6wqkn
KP5UHvvuTebD9UevTYQV5tCkQjMdvlNx3uU7b3FjXNh80OGC28XiFZCcvYDVxxhsSaetfSsrtBU0
UnHyIhMEWOEJUnY7jfu8EH4+ICIfr7/R2seyQnycia9RvM9nn/io8KXc4zaUbszEyiWzb9Om5qBi
mqeshiUeXOWgQ813g+mHfQcjq6clHWCM3mkO1468/l9NC1LsA5xSWMQHJ3uqBa5kK6j+lzg/pf0X
iPl590nS1DG8E/Ovmo/1L6cMtvgdKx/bplQRVgUG0sdofEEKJ6oz2KsAP/uS05lEVb5sbBQrNY9N
p+ppY3rJqzZucHarpwbyLuYeKkyHEvjCOqjOctoAKKzkV5tThauLhMoFB5LF8D3LP8Im7lhmn64v
m7WHXz7iuyohgHFkxeAOG4dFoXdJd/GS8fqP87LFuFtZl3/7aO8G8J0xIGKAyS5MOCTwa9PBKUO1
sehXkrdNqCK4FsmM6+DXQyYAJrRRUzlRn2W7qaH3TbtFf1mbaytbmCxJ8nomOq4yevR5fcJNzG7S
6VOQ5WfYKn0mXG4hd9a+l5UqeF0ogh5bHg/8a8fiGXSb22baShCt6WGBDK3LuDP5fd10b5Mb3pkg
+3X98Wu/26oCFkKhsDxJQEukB0Rl8OqS4c/1R6+QCXybVBVwMQTV7Adn93LNnQKdu4NsR3moHdhT
otMm70Ct0dEEsc3Yg1/yASZ+/LYy2iZWOSJBYQDPirPsfvga/i9wl4ANyT51b6yfbNn0Bc4GRbJA
Fx/JCa7TXts/4ZXIsYaP8Eb+XokTm0hlBgJZbHiNnOEAGEvxFPjQpvIOGWzcNs8ba2NcMsy7QE9S
hHpFODubTDcqmopi3Iu6LD7+vWdvjKcjYxx3o2xbyVveZRm+G00tPZrNwBjHfQtZc1ichcZ/dMbh
xlm3Ir50IaRVEDc8B70LE7cyTB8WeGEdMFfzacb14un60l7Zqzwr2gvAL9oUvM2z7i5Yc528zgHM
nTNHPpBgq45amxkr8v3Kd+FcPECcBzrwMAnJ7nPH+0WUOOmx+yJgVn79ZdbmxEoBfqlnqHwadk5b
/Rvy6LuqyL9DE+b7TY+3iVaz03pQjoZMTwvWcgCoyYxWKb0tfdlEqzrrwLQiqDXJZM5Fk9056W1k
GN+WPu+ArWoghcQgP6u+AYoEAZBi+ZYMI93f9mEui+tdLAQm6wDmGEjMDAwm249gAqNVf1v1YZOp
cK/Y+DlnEy4pn9yxeOwg8Vk6xW2JyVYvnzO4lcxL0wBGXek7FySSjxBhah5oMXh7BnTgMWjkZhd0
JdqYFdU5pHKKCbbc5yUcfw2u++DmQBri7b6JZNlCaqwNYoU0cwH96sTUx4kELGwmIRT7yxjto59c
idtaBcyK6CFQnRpwdRNnTfhEC/NaS7rRg14JYlvPHNh8zhuhQ7QK/KhAyVxUEODnn64v1bWt3OZW
zZByIDU1JIYc2Fvnu8UZB4pTGpBfNVxk+5LC5AAHjHD+AUHAw/VBV2bEJl2BH5SnuPoGaIv/wP0O
LL0E0J3lncvfrg/wF1b9jxaVzbFyS1WUHkgmcFiqkzMgdikczJvu1e9C/RTkpv9ULw6Fyihjpy70
ySsMk9ynqXHJZ+LU5YueSL2hy7JSq9o0rDGcAc6sWBerDLrLXn+QgPSPoFZA3/aRJr91uJF11r7q
ZQG9yzqihMFGjQP/mRkI13WFDxSuekvm8Usi2tt0qn2bWASsI8cJc6BnpeFoHBHHD5/zEcaBYpgq
2L856jblCt+mFmVd6QZyaklME9yTKWr2M0u/uVzdX18jK3Flc15gDQmCKKEUnpekj0QwJ7/q2k93
KSwxf14f4lL7/GsVWllBJaqZta7ZuW+6X1A9j1sSfrz+6JV+iWtt7U5fCJ21VXIe4IWFC0jICrtk
Jyf9LHCZRJsgNoX5zcyWevhKyWJzXfyKoTWWzEucmS/CHy66iMCGPg+sPVDx5fo7rY1xiaB3C5jX
pUPRqQzPo5j3iQYAk8rI9f/IMYw8EA2uj7Iy77YO+igAra/lRM+5t9w7aV1GqO6+hMkSbGyhK9qL
qBj/+x4T491UjbyP6TQRugevW+7ywa3fsiRbWtDvHA96qlrDiZ5BTAfaUdmzBmHvZSKmBSeq6YvD
zDt+bmDRGaP5zD+Fvs/7aFoKICOgz/Wchgkkv/zZz+5qEcpYz21abpxLV/KITbXxqrbtBzKpuJmq
h2AGQH4QKbwZ6Suj0Mi4PgsrofEXwfRurhMTVuMAAmAclFoBHwECpj/kW6lwbY7Zf2egmCdQGiaG
frEb3qdB8lrnLqTE9dv1H7+iBQbe93+f3085xDfMRNABB9i6KytYiXG3OQJ3/If2qTw6RUuPRa9B
i81Ldg9LPO/OmxLnFE7dr8KTyT4F6uEurEz/gYctrvnhoL6RGtY+rZV1gPHD5b9R5JzT/BHNrz0r
+o0tZu3RVtYZfU25T4x7DmdfP0uoZx+HLJcbO+XK021eTpArCstHCRRkFnr3SovxKXC75OX6pK2s
CZuWA+q40IOYmxgWxw/wIf01VkBniHajLF+JGhs0DddrA5tul5xxTH1I689z+NkfK+CdtkCQa7/f
yio0hRiKoAs7B5Upv/uNglvPpPwzG8tNltraS1zGfheVRuoSPl7jEFfOg583Hwh9gFv4SeitsF9J
8TZqOgWlQLqlDxgwvKe1/0nAQ1oCDceyCh1+c7o+1WuvYYW/Hpa6cNzUPUsNGxzS0jPeCpa8pTmL
ft7Yrdbmw8oBXMIgFLe5Q7wM5mVgw4nAT7iuiuP1d1gLBiuK3UCPgVz0fDaGozAu4gFEjOuPXpsE
K4prSFxlIUVrzk0hGFfwn/4QNFHvmN/o6ZUQqgverg+0shNyGzA9O+AzGeixxO7/1Nfp6J+P070+
UcASIvXDf/U++c/pC3lIYvfuU/mYvckf1wf+99xwG089LNoxcJUEM6V6hY4KgGX9PpAbrah/zwy3
kdTSFVMhmkHHMOL8Voz8G920cVp7tBXjoMGldcrQ9OiFeV58+THwIQVz2ze5fKt3sQ0HaAICNCBB
4L9Xh4zSP+XSHhGAemNZ/TvquK2+nvfQFcnBeDxzVfpPecKWj6QowEED5egL1PznjdJhbRwruuE/
IRpc8nfQMCnisKQP+dyeDfQe6k2JjrX1Y8U2qVjlkjnHPICc4lXV556B4pW7W/IM/z4T8tAKblI0
Bb+Yn56b1sS+SGVUJt1rNXkfggQUpSLv9/WITsj1mV8pV7gtyh5OsMxgukax5ZmvgG+eHfGHj/lR
JstTV017x4XUgK/PI4CoOz+DjyOsv6FfECnQwAQD5lkWQAuym1Ibt8GCqSSQGginNk6L8dz77JQs
08YaXJk4GytIQWxgTYjCz/jpc82rF5I6MIdn369/ybXHXzLquxhKvXT0Br3ouFYQqBOUvc3V0kRZ
taUN8+/UzG1YYFGHnjslFXLL/OybBzRV70KWHCkoAp5zm7ckt8GBaW+SoGxwUzrX+ldNwrhjy/Os
ytskfrmtrW7gwkpdz0Edl3dHBuQu3+QqrbSruI0HbNA1X7ql10D7+z+RheMqdN5SxoBp1cWhU/MH
lqpXsAVhutHfZuTGAysd8DQxHoiRVRwszUHQ9GEeKkjMbJWOK1nfBgTmeVpVkCsu47bmsIAXkOYP
4WB+25K1NnszMbaMs9LxnH+pAQD2xU/XbATyv5sQ3Mb+pUUh1eBjmy3aETdwc9nKHygsyM4PF/pz
gDndMxn98Q0agSEElNxpY9wVj0dua6wbyvMlW/oL22iIyv5Zqic/gKl0nkaU0CP87J9kW54bNA1U
80yT23p5XFjxPztUlfUIkS5nGvIoS6K22y2lOVQXAsQSpfm40ZxayQO2ELsUASszOK/GA/wI31LR
pHvDHfazrsAAWPIUWkh1N9y2RGzU4JKgD8a0aONlxG2thF6TioJh2ZislZxpowU7F121+fJ0NX3J
vWaXotsWbh4ofGTe/99ig5r6fzOyhqGjW6fY2lAM8O+OEQQ0Z8CooUoEevtSZRsTsvYWVgooXeK7
U4W8M7rhoU5qWP/JAy+TjdPjSgqw8YCwCVVAIck6XpzhHn73x4K5G/cHa4+2EgBLex9fEvpdIdpM
pm6+GSE3kLkr8W8DAQtJJz8rkRdBc/aPYOTvietHOBgBE7A4HzojHCjZhfwQiODGMtaGB/IEl/Oj
ROOIlg6DIpL+A8uWMtKG3WZyxm1MYFLNqnanDtpZqkKAN8cS+q1TcE7820wCuI0DBJnRB/SDjnHr
fuzCFHxhMD6WjWpvpba0YYB8aYKqYEMVO/X/JsgsCa530Abe5f2bcPkp2DKLWllXNhhQlyYY+jLE
OJBemPvyPvDZRiPo7+XTP6La1lN3JJuIqnFWCT2t9pqSfBdmjMVhSDPw/TvKogTcuEfRCaByQ5Uc
pzL1vnRhrwAFGv2ocas5ygdIFNe0cv+UeQJxE8grRqP05k8gP7JvoUsZGPSletCkh79xV9UHlwmy
62ShD82IA8VoAGzpwqJ8QxN22OhDrc2PlUmGhoscBwAdJ0U5R1maHTs+7BJv/CYGP+YFFRG607cV
rL510DALk9U0LxXIfuGuT/ihUndVvkXwXNmlbBBiAG34pkoyHRPIsos+7nBRM3nBPi0f2+Y2py1u
owdn7fjaqTGIGr6p7NjKLZjPyq+3AYMCasb5yFsdg6zGyMWqAVCMMnLRFdzaWVdixEYKpqGXKFjO
jXEe9hqMYvJZQajlemG39vMvO+K7swiESGk70RmVsGYzCON5HlE5wVINrMko8bzHopavtw112RTf
DbXIEtoPjOkYIAC06evIYJEWVYjzIXJLP27UIWtf6/L/d8NAVaYNq6IFk6jovzmiOnKibtsEuVUm
JLosaqerUQX36osakmNOm9vqG27FM25zQKGFpQmkw5b2gLYjgQQTHeuogez+RkJcqT64HcbA/4rE
wUZLPL7LnPAU1P1LClOJ6/O79uGtEqF1xZxJlqh4mNlpCd299reuSlYebSMFsybpwrBKxzjoYRiS
KVO/BWGXb5RNK9WfjQVsOSSL86GA3hyEtb2mOegQgjfA60vjb2ynay9wCb93ixJ2doTzKsM2N9YH
kKr7yBRgVt704W0YYDpXyG1ZUcUga7MQ5OLmNqoBt8XTtYQcb5dJ7DJC/05qj08RE9kmW2plQdpo
v3kUdBhIoGLGm+5xnObiFYgnqG61frHRZl0bwgrZQSthmA5VnEC9k5hiPyLUIq2KrQuVtZm1AjeE
EmI+Uxy7cTx+gHj0K8Sdft02r1a8Oo0eE/gFjfHoe9EALla/lW3WfrQVqkWqJifv8OS0ciMnnaJm
yz9o5XvbaL5+coQKBmXiIuOxxD0Z6cM3kbLD9U+y9vhLOfQujmTPRD2WBCtGYYMlyVt5Af7MxRYw
ZWU7tEF91KsHvzG5iRNTHUr/dzERcETTyIHveCm2hFrW3sLadH3oiAq/HlEzGP2kHO9ONewbfIRu
W/M2to+QqnLnzjMxdDQjJd27Qp1FsyWjvfbjL2vq3RRoORVLBredOGkbsy8p6CC6oA9OCcGK2ybZ
itnGDEPNwACO6UXFKvfjmuQ/5rb5dP3xK+ne1kjv1ZwI1eAFhkQ+O30JArzvPEJ14yxy9Xp9jJUA
s5F8aZFUpZhaFWfswXPqkzv5G4XC2gq1QldCnk+6Lp4McMInlZNjF5iPQ7qcEmzmpp62VGxWTuU2
ok8wr01Gh5oYjpZ/slned1OvIpfJ536A1YICu3kIocPfB9kWanRlZdmAvqnlA4P3ropbbDy7UWK8
RCkajVm/tVX+xX3940xoQ/oKZ/SLcemH2BNj8yHHres5VRVAZ6HqIakqB2wO+sNEIO8JyeacQODO
uVRJneIF7oBDQXdQQKynKPE5OZSLmzaR02npAzVV1s8zpEF+pIToeZfDRAViGgpKgJDu7vtdUPGt
/L32pawEAmON0J8L38SUgWYI3by3BhcyEZm2jgUr69e9DPwuyEH7mN2wxwDS+yDgepN/ux4Xaz/c
Sh4AHEsHKjEmhri3zH/p/GGYf11/9EpY20g/2NfDmEr1fSxyt2kjOhROGw0EKBbAvnj9mFSK7K8P
tfZ1rD0/ZZD8m8VscL8SRN30tECP/rYnW1t+gJ40vN7x5Lb+H+9/QljptudaWcPvnIyM7Xj57u0B
In+PzGxZbK18dxvT54SXDkQgTVwu00W0rvjc1+2JS0CGIJl+25ZArX0/40a0Ji+Scw+cvUshXAdh
eDfd6suuTKiN5qMwIGs9meaotOAIIMa5eQD1eevy5C+c8h9Jx4bySXCzfdNrhGulxZ2TLVlUBQQa
p32BHRS+XpFcEu1ETuBkx34q4JHsmmpX+oWIRlUXkW6W8duIy9Y9HADAkkgYrtkcArFewRNofmrW
PIdeWd22WmzsXibbzguX3sRkaJrPeRHmj0rl/dfra3FtwVwm4V1uAXOzLzqZqnNYctjHtGl674yL
2mfCg21d0Q6H28axygho28qqzyaDynyBa4AANESGn+eiZXsHF8c3jmLngq6EML9nTCzaD0r8rrJ2
J7t719s4s6+tTCshjDV0XzsHS2dof8v8R1ht4TPXHmxlBI8SSDoxPDjgMTY3iDukt8WqDcCbFvzi
BXpw8P2u3nJCB0igph/zhH++Pq8rv9yG4DWhXghJMK+hO77SKnwu5/Tj9UevbE82/A5Q8TCA2piJ
M8d98ZLgvlPiA8Dq++uPv2Srf+QBcomIdyt/EdD3LRcCIBNRnzOGK/Mkeap6oSPGL+1DL//lGtx0
Xx9t7TtdXvL9aLWz/D0uxR55piaFAvXWmXftM11GfPfkbAGRtRvgK4BY7XAyymtIloKie/13rz3d
iluUfZNuCWR0TBAc+klGjLh7tJWuP33tq1jxGlCR9g7Bby+gYTQ6j5PZAiys5DVihSrUzxxnXkbA
xSCHTZx5t4zdQecfp2qr7lj7MlbMKki/8eFijOAPDK5eD/SC8543SrN/fxjPRtnBkXFOetCP0IbX
0Eh+Jlt+V/8+sXg2jK5nUCzzS5wkOqjvDFmzo3DRMPUnF671S5dsrJq1n2912MIerQfmo/EgcvEJ
AgQ7yFZ+uL5k/p7a/n/cerYsaQA/nzafDZpIbZJ7UTdSchG59/ZQTPf30EXBvXqtxH70a/QKghrU
J+LB/ByqMvk+c1t6F6YAmbghX/aOCUFkxlkqdvp2+IT7+T7SuAPbVTO4CjKogyfOZ4gXwzubQnu7
rY5JmQXYUej4JCCUfnKhGA8R8tTblxVMphK5Jb/27wUMk53/hnUdKmiCww4phq0Ni8pw+DS0w6ta
wI+d2vvr33Jtmi7/f5c6+jIgM4T1B9z35S98SL4DAb/FHf53eHi2NOo8IP6M35l4CmAJ3nuFd8CN
orPjYjReBHJACV36PGl2ijJ9UEsjjrOEkGjkJ8UE9MUII51h0G++N9QPIpfQDVy6IGoySQ7wVUs/
VOBkvBHu8n1qOn3EV+mOep6DPW41gCJp3PQoQ9m/pVCMPjMfuj+RA03HbJdNtP7j6dqFon1vjoBz
w5nA5P70XCdzczCwsDqEWGU7jqrZrb4QAR3rkyl9sQcyjDzBeaq/b4nOjl7Nig90SMkfyMCqL2Oh
zLOLZ5yGFlRHHbrBHRJcEoU5488ZRE1plC2AUm5E2doSsbInyQGcyqBrGHMObfQ6y45wM3rlWe3u
GDpAG6OsLRIrk8IwpSsv9cm5ST4BIYGA25JhWKH0eTaIURTMCRcQas9jH2W/ihTy8Lvi9/ANaiLl
U/GNNbukirYAxCvvYUMUcdnSqLLBYHC5iCr6KVk2lvrKNNgARShKATnclEhI+TmQkNjmFURKy6ia
zP56nP67/eMFVjoNmtzJtcvKWAzpr8EAXa3Tj4DD5zs5QCAzLe6HznlsymQjx659qsub/icvjJ5p
JNK3N3/zOljEb+3KK0nBhilC9LnXI0wG4jZowwNzBwNdzWG6r1q21VRam43LO7377d0IVU0vC4q4
Kpez4dUSq24a/nCQkh5x6bOlMrX2iay6KDHZQgIfssyqyg+TCe8huvrx+mz/uzD1bGhiC9HQ3IUK
aCy5r05pNqm3qYPxh+fhBA/gWxn1I9SNIzccxlu/mhXk2kl9NwlRa0/9CKcUaMdCcfXBXabvqTa3
7TaBVTCZwRS9aVCSzTT/IWn2c0nZVipZKWts2CJ259mHGWIZd/Okd5XTvNZLEWe1eB21emSDuTEb
2jBFkoVOJQZc0XtTuh/RO2sCclvNZyMRFWSFhZYujmpjt1f0G0l+XF9QK+nDRh5eGMTL4joqrvw5
+F2yQR6N5ODLL6V4aTWTuz6fHah4+9kelmvu8fqwK8FuYxCNJ12/KHH0dFr3AHjtMRVulG4ak63t
HjYK0YB+4EuC66dEXax7WhBEDgOM0B4hjJzfqaRu9i2h8pgGun5aWCKea58mp9KV1Yc5a9MnSEYk
b9fflf7VN/hHWWqjFqvOhXmsd7mdbS8uWgnjD3D7gA05ZMmWr4QM5r7LQv2FtEZCFkj43+EFC9Ig
m8Fa34+VB1HfpQJBgJVMHJhUbUwS3d0rt0qedViQPSFMHCHD2X13M2EegzYTB7l4fIx84mXPCQX8
33HD6kdpKr/djd7M76GQ3USpWvLnXM3Og9dBXAmma9ML0Y14mesQVktAEp/AC50H3GI4wZ6D4fwN
mgf9i2olFI+7Zvyc+FK+ZWKUv+hUZY91b4JdOnTkJOclhUwjLfMHcB6XT15bFwdfd+2br3BPmvah
+B00roDedk+Lj2jzT7uxWiZAa9MZeD/BntUiWZSjpxZRn+ZPXKdwy9FpV+1b2CZFdZ0XJ3SpJfTc
2qfOwOpF1rAYHIkvvhmvRt8fngHHBjz1vVbGP5kKloCio+rrIjmPyjKgO97B+2U2ojnnpKp3OAWp
3SBB06fljLIQ7PrHMRPOb5Fw95T5frJ3Gl89jIQnkKvGt6/qjt9lkLPbATMuTo5KnR9kgBFqyHm6
h+I2rLFmmC9/DvTgHEeIwL8JUAejmRMof/sAvgAu696lhKY7BeewHWBo2ZuG69ABlML5BZ1DD9gY
Wr8UjJldHprmxGCbsodcd3Lo2xTdc/A9oKLtJHxXzmaJaxb+6VsznpKkgI+V3/YPdROOJ2EEOCdQ
n/26pDr9VVYufIfyEXi7TBdbgMq12LZKz3wpvcLkqO6z4ATNMZx/8ZrF6/VgWtlbbeRsqGEOVvDL
BghENqufimrjwSu1gbB2IIaLJCyOprwoD0NJsVdp+jL0CfnTLDT7IFO5JTm08gY2ilaaTHmtqnB5
Rl4KAL2rjG3089aefCka3pU3cO0BQ9QoFQfkrmYqgifqRp2/soXaGNmsl7M3hihj0wJhTO6d9lNq
4KRW5AcDR6brU7uybmyYLId3GZ8SXGUpGGU54LcXF/QNTvDXH/+Xa/6PLGwjZfMSCafkArAnpruD
qWjxCLRou/N8Ot7NtefvHZx1Dy2i8dCWrDyM0qF3fJyqHaO6/1/aiOpQjUnx8foPWqnlbESt4oto
GsJw9azDyHUfaf7q5PDTrjT0SHMwybdQDGuzZ9WjI2UeLJnRLtAq2C/JfYeOhNFyt8BJOfdebnsb
97+LT7Wpm8CqZYhJkFIU7bO8w0k8PBLHNOeuZOoLnL+CXZWF2eG2Ea26NIcWmIKqv4rHPn/oafCK
auUh5WTcFSl6sz5Nz5W/hX1diy0rPTTebMJWIqk5HVDFgL0X3gZWcWV2bMAr/PFmljjIB7wm+hE9
vX4HIRHk+QSmJgaKSUdIeTo3qWZ6Ngh2Ia40WnQqFn6S7pYEUPo+MfIcCEiK0NqHaxpX+Vc61VuL
byWv2pjYQjgVbrypghHRWD+5uER7SVuwTUydulGXq2JjNaxMEL+M/y75jQyksK6F4+qYEfng8o49
8sT9eX2praQmW0STUkXdXqObErrNM3qJIVxR5JHVwdYVwNoAl7d69+sFGYfOVFN4DuvnsnzOmt/B
fFsLwsbCktpnjZprFedLswe9OWpgYDMF8JzcokmufXor9LsZrvY+KVS8zBp4TJmH96jj+EaaXPs0
VpgbWGyYFmfeWHMCVVsegZYZ0YlvbJorWZhbgV32ii4wcVFxX2i4Iipcbfq+e3cxsN7RbCh2Oui+
mGb4dX0lrQxnA2Sdru+EM2WgAQf7DhyFw7IcloN8Lrrb4sDGyNKuH1szpDjQtXOkaRfRfOOnryQq
Wydzrn3YqxqkwGCs7vOU30vZ3Um3QzO2pd2+S/TGQCsz/v9gsh545W6CFeuJ4sjVC5wo96CyXJ+A
tTLAhsr2pELWaTg4t0k6wXqSTncM1/0PhZjb+3xxwPVSyEpFAMSlnkL/pSvgEeQwyOt3Ax0PjYGj
lWBNvrEA/9oo/6MuscG1gqe4iICHYJwE/RwViTzpbjqUKeZvIvm31ulenao6UljMwOUhxO6z9Btj
r31p9t+047ru7EmGvWdEjU7YSwuPhfq2lo4trcmybHLKBit9aH4E8juTGyDwtd9s5QM49Y65xxId
Mzfc+81bScSOjluQxpVc5lnpAC7JI8wd4Stv+vxAnOmuh8vUxspb2QptyK3rt/PgikDHS8MneCOV
HNaleROzrssuxmTtcZG4qA0bd/6uCsdDDQOPxgNM1fL72cvHHboTEJgMW30oVOWeJOSsflz/bSuv
bctvZqT3aCba8Dzlb1PZH/Is3chHK9NlA3VdRJngThee/QWuRB4E95tC/FgG/+62X27t+4MiYMFc
OqKzHGtY6vCvhRq2GI8rUgqejdDNi3SYXYUaE2xAb984Sfp9kSo5JF1XnJOqmmAHDGkAkPuyPXTG
xBEnxnmXlsu8ayrPeZnytt/nNaabQDAvVly5z/ACmTdefm1FXabzXdnQadM1QwgU9OiOCTJ+fqrz
INgr6FPusyTfmMK1UawsQT3m1Ol8qX6qNioulNuy2NHyziP0tlxhI30H+O8uuBZGxi/P/bj3t4Cq
K4o0ng3v9dRMw1zhwXo3HNr74mMam1e6r/flMTuayN+Px+Y+PA+v3kMQ96d6t3UHsIJf9Wwdz8rt
ywSyFzjdPbDn4KTuYVd+HCHQFTlP8hGyLMfqPn0ZH/IYPMQ4OyeH8LXZgE7QFUalZ4OCi8BfSmi7
lnGagey9mxLIrHZcv00iTymOszgtZfBnfQHxFVRJeNYDKMsmgC9nM1CI5Do82PnGhXimqb0HiEbg
ZtXB6bzeLcBqMQCFvOIJatLVeSzb6lIyVWk0dl5A4Y1Yh5ERi9wNJG8hCr6wD1NZAT/nZbhVJzoB
Fs7gaiqBlhqjHr2HC/v0DIKD+dzAXOpPSJP0sfVV9zVcOpSsgeJHHyDjvfBQvfIwNU9Ok5bHPDUA
VwAn8kpUanaaQ5a4uvgOlBfM88Sn8lgRMqEPOjZ3CdHTW2MMu8/hv36Q8Pn8ybUb4F7R84dHaMr4
R9EXM5iMlXsIvD792cN/r4nM2OLVWtzfRkXX1k8trM4+QbLfgTIrZ873xOnFg9vBtTnlVbqfVeAO
ETRUs18ivGjPss55Y02qnwofBoXOyNOdbpMfvBL0C8vcNOqgEvgiChoclhqNzoWBvTBRk9f7pJxH
uKPTCvanyuyXplUPjrfANI/6pXMKiBk+zgCDQG7dU8+VP45fUr7U2QmyvuwrDqpJlBAXa9oB5ajv
MrhqNHSJJmglfenrPjk2uMh7CrzSjwVMznH57YT35ZQyePTVcHEcoNd7mAst4CEmJeCcsK9Ootln
ej/XbuVHbQ9QYKREZw4GAkAPgcPop7Zl9EKrzMIzG7ovkFBhDjYtkJ9iDgtl6PKNcFG/KfnbQHRo
pAzD0gNyFIRtFMinpHq7/uCVXctGn/N0aoJ+bNi5y/GeMDP+MUi8lRzERsZbK0NtndiGyToZh56d
4R1axgFrljsfx+794qCRXIO62NA821e0hpsF7C3BcpYR3GqfVamnE4OL5clJbywDbRA5LAzLhM4N
0u9yL+vP0PWIUn+jvbGyedgKshWKwLnPqjye2mcWguIdTPdjSU+wod7Ynv4e1f5RQNuAclyNTbK5
rIIRO/8rbA/lQ5tU9L5NWucO9MMFlHslvJ8h2LhvSBAV+huQMix5SaIJrvP40w8fGjRP9wgDua9m
Hh6rpujuSkrpbvBGeRcmjTlJ3jVwhO/gfJalDc4lwXI3Q33sKITnfujIPEYo3fXRES3Za9OnX0Lu
zOeun7tTAQ/WxyBM8qfShbeUbN1sB5mE+tCyzDm03Bn3zRKEoAKZYC/+j7ovW44b17b8lRP1zroE
AZBgx63zQDJnzbIs2y8M2ZZJcAAJggSHr++Vrrp9rCxL2eWnbkeVw7ak5ABgY++NNXQ5gWEoIZDV
Tys4b+JP1im8LRrH3W0OA8zVYiYWh/CkjH5txp8U8UWD07KpqUKsz/RpauQ7Zt2HOeS/lmB6J1l7
1cHPuZ/Qg5TZbSAe0+Ld27f9SuJ6Koxbld5RwryEXYdR6zqbVzwrzshdvDJzT/HywQyx7HrCtAId
N2qHMXZ1s3ILu/H1rxkRslO0fCeQxjsD0hOblGpVtUlwiY5cr5Kz1eUr7+cUMN/DJb3JHJwJSGKu
ysnftyY4s+6+3+VP1t0pWl7jJI53IZY27MFsH41QC1U76WfqXmQKjr2BaZlaZxkjH2oa7vtOd9HS
y8d6KLbUCbLP0i0Jsg/HLHvJRbcmsww2FWkpTE37c05/r4Tyv2Hka+P3gzP2BzVfWUjZs54manB/
bQf6Ht5/yMDDBjtbqY69dfjiFnTb669vT+zXZt9J0j2neR0ELgYOXsh72vIvPUw2hJclWPNnOoOv
NHROZW0HnQPAmyEmw/ksVJdOC9W3GkS7Ke7qXzODYt+bHj+8n1SWOhwrKg/94t/7s3xu2bQr0+GK
Fr9YAX7XDvvhEu0IVZrRUHBCKjqvgCqgKyYtPzPLXxmHv4HkYdHdOJ3SexmybFWbnsShGNlDIwL+
fgmIPhNtXpmmp2D5wjFTOINDcGD1shLZtvIaKNmdmaWvPcRxBvzwivyRKZsRlLGACNGIivEdaGmP
pQwTD+zEX9tBTkHzFrytCSfj/cHr1r0SEZxV4jS8fXs5vBLH3ONr++EJ4O7dF6BC9IcegucRPHrQ
gu9reqaOfu3lH6/6w6d7GhqprQDUN/SXxMybceHJwM6keq+9/JOV7Dn+QmqBM5d2XgfLupuTMYcV
/Jmhfe3FnOzbiBNZhloHQ+vXCWqAWJ+DM732Uk627AyZW58fG++meHTz5xQy8P05bvIrocc9abPN
g/GmZULX3R/cAVkXkSvo22f7Cf1IMDwbuc1GOydvz50Qo/j3fYqeAubHxRttz/CKaDe3SVuZeiUn
QPNg2M62MCQB8KYJw40b5A9eX5kzjeafDww9RdMHwOlTmF5g3ynHa8GaC0PUmVjx2kefLOcpUOHk
AoF8gJfFFibxa78nv0RjoqcI+rzB6Y3jYrL63ru0uSvDL2+Pwc8nEz2FrLOsykYJB+fDWMyouWkY
0Yzc+PmZreznxyr0VIzW401j2hHZecPy/K6vneAwz4FNxqUUsZdSP3YtHIp9ujRn2tDfa8yfzaqT
ZZ37GN6sU9nBVBBFj3DcsrxDm0Osl1lMyQKpJBhuKQLdWgNtKVKk+ZUDWJCMUKQMq5xV8hDkKdtQ
zSjaKmYcPzpE4lDU0oVtPTGjg8KbDOB26Ob7WVTMo7sDhiFzI0jnm0tOwwEdycaJAQqzD07I3OYO
lqPL+7dH7Odhi4YngaXs4fvQoeO0c5fF3TAfJUGgsrCINNBVBzge9OdKj9eudBJoCjcjwP2ScNcI
lX61DgepwljROhAO1NA5yoDNOzNPXpuGJ3EnLEKmOMdCDDIjbnXnkZXIU2ftctH82go6xZJb4B0W
WD4X+zDvAc0iiD1xEbTi49vD8soTnCLKe1t0ua1NtncN+xyI9hJnuxnMkKU4s42/ElxOAeUZUhql
hBS7ICVXXepd87599/a9vzLQp3K36WgBFx9EsLMEZI8uOAzFclVkkCkd1TkJtNdu//jeftjKXdgR
Yi47AW6/v++0SJSsz0ye127/eMkfProGm78tBCg+Ilv2rrz3dLGiOozngp9596/sVKdyt2M5pHVQ
j8HO4+GlsdmaF3RftDcSwAzdjolU3tdG+qtfG46TFd5gcXfKcQMgQac7j7SPM1ObiqGNWqGd9mvX
OFnbzOGaOSJgu0Knxw5Xd6XnnsV1QJckN+bMyLy2KE6WtdWuO3ga0Cbrl/ei9y84me464Z+Zt698
/CmCnHS47zRUITQPZfhh8htzp6sUSo6NK8evb7+o165x3Nl+mFyTT52hmHyxy0By33fhXAwROE5O
5BUeIuGvXeQkcRh9GwaFqcSOaOeaLPYxd5qd1OPTr338ceH88AyZm5NpkSnd1RO/NdJ9SHWw0cqe
ma+vvaLjv//w8WXXdxM3IYXFCxp3tV3JFH8Uya/d/Mnqtr4FUbYXdNeJjauh7tvNOAI5xz7/ecJL
TyHgupssSKAcxw/OOh2XyzD96IthA5WN2BPrt5/glfh0amCfmtQ4HVbWLq3Sry1sYSLodhFIQMM7
iCt7JvE5vo+f5D2nCFyB3k7e5ozuuBkfCG8V1BDGu7ef4LW3dLKOzdLkIZx16I40YWJN+4n1MEJW
Bb+Z/amNAMC7/6ULnYJwewk1HOrJYNd1XvthqeZ+B5UkVCIhDn6A+O03dVMVZ47jXnmqUw1bZ+6h
CdnWYtc7sC0uICUeXpTdtl6WtaQPbz/QKygSegrRLSSaKy4nMJadAkC5i2n0vyyNn/ZR32XZyi9p
Grst7M470P4TOpDpfvCbtIhk4LBzHK5X9q9TCK8nTGO1mfzdxH2xdUaG5d+G7i5jYR/RIwva6cFm
iCru+btetsOZ6uIVnXh6iu3VvVMI7Th0B+lXJ+Jk7sZDbsDRT8igsusQOtpRUKaQJW7ddE56ufD3
nkzrM5HpldMceorllVSYgouS7eZ2Wt55OYFNajrMwAzMlVcGe1aX4zabB2r3PUCKKZgfZdsmriYe
AFpFtYJO7QB2qj9/mI0Kz9zWMTD+ZKme6uo2RvqmIjnf0XC+TadmiftimCKnmG7ennWvxAL/JIMY
LSCQGcxsdyMUKuuodwa29qzXnPPM/n488LMnOEkfFPfknJM+2AnQYcwiV20+3rUgYU9gm9I8i2sh
omVpNijqkzHNgRd3VlThJOihaJfYdd/xaYkYvy5IF8HmYytAmXj72V+JtqdquBpmtVxnM7KnYrrt
HBlrf6uq+VqJx7cv8MrLPQUGz3mn7DzyAAVY9tCU+aEi2Zlxe4UfRU9xwOi6uNLrMgHAG5Dvcc0C
GTtTOuzgBiWT2Qvq/bwwqPibCSLCR1nAFvpMGzk2NlJL1ycM8s9f337OV4LGKUI4QyuoY3OfH9p2
2BZjuIZMZjKS/OD6y6aoQ6Skh5Sec1947WonOcrEbapCPucHb/F3Lgy4yYJ+omgusNdfuqlZG3CY
C2Hevf1w3885fzKDT6HD7qDLrikxeg2IOW0McVHATlLncWyastn5GW/DmOWVcxgdTGc5cJ2Iqhv3
vZcVTZyj5Qmp05zUie/k4XuiaxbhsHv4kKEHMMc2MPpz2LbZEpdeWd00PXE+0jmz/Qp0KBiqyWn6
M8b+15fpf2XPzc2f92z+/d/4+5emnTuZ5f3JX//9rqnx338ff+b/fM/Ln/j35rm5eqqfzek3vfgZ
fO5f102e+qcXf1kpwKrm2+G5m++ezVD13z8fd3j8zv/bL/7r+funvJvb5z9++9IMkBXDp2WyUb/9
9aXd1z9+O2r4/tePH//X1473/8dvV03X58+d+tflUyef1NO/dqZ6Ul/N6Sc8P5n+j98I8393sYET
VwgBg7ZjfT4+//kV9jv+ySckpIIF/hGhro6f/cdvnvs758gJXZe4IRbOscdkmuH4JcJ+J8Tz0D6k
gc98BneV/7nTF0P1n6H7lxrqm0aq3vzx28sMRODzfXjSeYIQ6gt0N4+L4ocMmjilaqaUTzel09HE
dcinoNQsLpQbRKj6AQHpTB3/8Lb+uocfr/kyfB2vGXi+HxLhcbgFkuPL/vGarRGBooqMN4sd7Fq6
CoWfruvd21c52fm/XwbKj5S7ApihEP+/vAxpi2qsPWJvOpKri7yot0teTEm1MC8pHLDUkQ5kl+VY
7iYl7iFwnW3O3MHfXi6cq0nocvgAEcr9U8RXI+wwL8vc3YgGfXLWluF6bDlfu6EdIaPNy31dHwVy
8kzGtbbezinLJoJ/UbUtSccj7nfzYchpeQm6QXbIbJt9pr49J5120rDEm/KCkCGJBigBAyJO5W/c
JWeFDwHVm4KqfO0rdNi4ypzNqGq+XbzF4jRwgfJ3SPWVBFY9cZf2IyyJCmwTy9ce8eKL8np6Vbid
3tdpNV0CahjiwCqA/Qp4GJs2E8VaIEoBITjcjP48fiDUiEhwyDXnhti47F31yS+m+zNDcKwP/hNk
j48GuBehHojx+DOMnF9OAlXPEBahrLrhYcn2WpEpDhYuL9wxM3HYVS7c7rrxiqX1uMrV7K5VWE3J
2zfxsgX9/R4g6kgZ8QGfhozHyRprjD/Cg6kob0bVe4eq4o9F5qkVhWLdeg6uw+UIwPO7/Nz0+9uz
w1kL0SN0KQbPC04RFr0bGuurGphCyHvHiyCPVQ7X3rzgTgL3hHAr+/weJFa0qrPSJE5nz3UVTlCW
eHR4jfl4cA4nKz8Up0h2RcJGFb4Kr4OiMZsgc1gCgnNwBzTAuBJpUG3IfM+y4tp4gMrMaomMBAyN
DN6SNFLDWIjqfC1sNd+Wndjmst7A3RRgzZ586Csv7lmEE5XwHxWy3+/aR0B2PRD9fI+faomVoGOO
E8jR150Mg/uZj3bVz/pcmnhSmOEy+HRB8X7AUSFuwE8ClDc1DRiEYrmWRb2bsgFeKSCFw94TVhUl
L9YE3Y0n2rLPcggQtvw5qtEqPROMTxLp73eBS4vgOD6Q4zptHztllys0qL1rRVP3Kh3Sy4BW6Qfb
h+KmT1tgzjWFSLBXF8yPCtd+5lwfqf/t0dKl1mXzkfPL3IQj2DFLOg4rN8QRAdrdKvJz207bvNfH
vYR1n5aho89vr60THPb320ezMIBZh8BG5p7KFWQNgzFyGbrXec0vkHRnHw3F3CoCxiAkBD3OLLID
VBChetZcBpIFaTRNNt0Flrt0zXJUxgwFxSc+AvQpoLLf47hlzi5V6i7nFuTLwuB4rx7lUDPlFHs7
g5Pby2DkhVNZG2X7a1rU+s7jvN+MOg0MyNBHon3mgN2qAsBSwLqom9ZEwKw14E9ZgVCrC2vikilg
5tu66K+dgOp1rlT4V6n+j9K5Swkwq2m+9afJ2ov87rp9Vvd99/zcXz61p9/5/2JaRzEir+d1kez+
9e5plNWLRO74M39mcpT97gbIxlxfwCgHIRuB/M9MjtLfiY9fARI5D5vNMQ7+Tybn/e7iF9IA6C6/
zOQ88js+B1+kAkliGABT+g8yuZNwEmBqBdxjMGGDhC0+8VQRhAleemKZj/JfgGx/TvE9kM9YyrD7
lgJSqE1U5GEXZDEpyp6g8MigSpJFC8Ss/DA2ji2zdVF3/C+a3j+aT/+/zRSM5lsz5fJ5kl+aH6fJ
9x/4c5o4wse4Ip/2xZ+T4YgT/HOeOIDR/06P4db1OQIWP1Lm/poo1Ps9ID5zgyDgsMPCvvljys8p
xRRBgAM128PQ/oOJ8jIdwW5GPbSNEIyOWYHnon54kX531BKpVK4v8zGUQQLts5lcl0yX3hcHp3sA
NzuIXoDVeByd6aorzp0fn8xU3AGem7IA5QsyFOofV9iPBYDEEszLvrUXjdHaSzzb+SGyAHDqdwDa
5i1AH9TjNymEASHqXeAQhO2rmvZNHWdwVwcm3jd1SvPohzH8SV1y0vvAfaGkQsqOhN31f3JfHhYW
HMhhKOuNQH0kovFlFncSqqJxCeIPKoZi6fwrM1Fm1iXIuXkiaI3DyspYWdzouSxHWG0BfrznUPki
Z/pK34GJ/0lmuRtCH4R72OlQTBAPk+XleytpxbyW8vZC+nCGTlxoBcwH2jrixpncuv02lS3QJaSk
3Kyt18mjGVOgxOe5zIcOhvO8uwsRIyB+7fX1ArizDSWSUsj7nOsivUw9kc14oXAFJm1IiI/fT0YY
uxZhzuSRw+JO1bSDxGILlYFKQMsl01PvrXK/Vs9Nkw+3ZQmSRVKM2vCtBiZHnumxHy/1w0sjx+iK
YC2AvsPEwx9evjQl83SqIOhw8NIAB++a1Ka6HMeFcsTGoWg/SqB3z5Lbjjn9yVUDPDZseVzueyg+
Tq66NA7qqLk/NC7hNhmWDjxNDmt4aML0C9fvFt4VbuQoJqcNzMrw7zM61vbu7Sn9ss+LcQCuBrKd
GAIsM3CuT2ZMrQDzM2rUB3cqPGevqfWHHasLtEB128jmzGnr8eNePjWG/XtRH0LUEqXHy6emc1vl
uW5rAP7Q4ZrBa4EeoI40nAenM8kUAuWLS3HEQ6wBgXoK4QSh8eWldJr5IoNX7r4sHDTK2z9fIcl9
eoDkllM/dArF6W4GsZdt336pf7s0Yyw4NkswsriNU76w47MK7XOj975DimkDi+4x8crW868bueBB
nQJyrCuNhP6cYfvpcHLG0EHCk6OMRGVyWs067pyBIKLavck0gVFdX2Ol/xmOchCizr1jtGLoyWvG
HgZGQ4ivoIXlklO0uJHtlDZOazemcSB3mTlm/tbTZbZbCnMzvsK6bhQUiOol7sLCXxWVZRDTQ1W5
Ai1ivqZBj6S2ZCHOQeYKSksoImrZiEPaSW81emqMu346Eod6u69YTeHh549b7Tr+3Rj6Mp5g5bui
Q3818TS/t2kwtgwZDlylnLWWk0TB5DrL1DvPtqpMbDo9fIMfYPe5HYxdZw6pdjld+BWmw+d6aJ0N
hy7BJZlaEbfc7eLQS8m2WuDwEHnaA+WvxFGfWELxzpm4uJZNqOIaVUY0tRAddfO2vuimRifSQdsE
8slViZcCShU21QfU4d1dHnhlNNu6XDcDL/ZHXdmNAg1pbMvl1o7etPKXpkssGVJ4/YL1mpkmf2qH
/lsARLQbjazUcTiWSwQTjwUAzr7chCGoHZp3NtzgNdBI5fAeBgiMRcSBp3vUQqe2p5CHGbnbvoe2
V73y/KkUUdeq7gk6Bt4mnXmwVjxt3mXagFnmpirB9kw+i9Gb82gGJWU1N9l8yXh5Y3CaeAua3RD1
ABLeCpWXd7Zx7TcLQZ5YFDxU+zCgAoI8fFS3FM23KMCd2Ihks2twtuy7ObRxBf3EU5I1se+G+sJr
Zr6Hs8oCrdS033BYYWwGv70vakX3Te5PK0SLMQoancZ5jm9Tg+n1yndC6hy8zCwXRVEP71JR5h8L
q6o0QXgorst+9u8JhPWvnSy372sGRhtY5uFKD6Vz0D5zokmKGagcUPtRzdaCbCwI1iunqvsm6koX
Qj+hnYsv5cQPHgF6z4eBiJsV4TpwdMHre505mFxXE5v4AGXT+QuHnHM8+YYAZzWbHdiw08GGLPhg
R0dOkC+ri23uOAO4cDLot43bvYcvXPWVzhwsJGHGTUF1GeV+Za8g/yBBJyzWblBCt8zVl8M89WAY
tlw9zAz0oyXECFm2QNDNk15c87ZcF0MA6UVoYsYdRPIvWdrUCWKyXaF3DB3UlqO105GLwuNVPAfN
V183aTS22Y60c31PeP44E3gnl4BRg+ZI0Xwhk/uRSLGBDCaN+2xoL+ZscGOo1F2D6jRuvAYu7bQq
i+2UTYBaeCU4v046Y9YxMa5xzmbi0QK/NfYBpI69ot16ddvcKDqbe39J6yupZXYj02y+KDKqVx2Y
UZD78x1QcVGOU6hud4OOerTSu7gFgyRbcfALQRuBsbSNU+gHPNNWejxuhjKMJJmqS5L3RXkQ+VhV
H/IyrZyP0s7gJKJ7MfIqmoFuyS/bsFXFV5IW5JvGyHnvF5gU3alZcRwrKd2D8ligY/0YBp1M33ct
tnMoyUJySe6t73rlNxiDWZhye7MBZQF5xtdOVDVUaIuhW24sE9m08aQwbkIzQ6r1n4mZgm8l5Dd9
0Vu2m3KGuzJzQVfT6Jbu8XBthIqfMLaT6xluUjlyzBxZnRkG8FTDovHy3WiqVMTNXOMTLHXyLnJm
WV7mJGMBROHaQVxkyl1YbCYlyz0OsUoQcptyarqLiVTMXgWIxIytdCMqpM2kQ1x5P+TlVEZ16gVu
BIWhcIlpVWdmxRBH/bgJYH16wduKl5c6bPRyw1yNHdaD00P6vMxYH5c1+KVPXofEcQ8Fg+VBhZhi
WYwjVaTHPo6wzDrQMuUfJk3wboxA7ECFWfX7BQYvNEto6ruIuC30fE1Tg263VEu6pjjXtXd1rbNy
P+R+u9z0agJmCzKNTbUiNBzDIcbstBy6wqIVEQY29eDjgp1ePSsQnOtEo0SGSj/aiPkOffY2Q5Pa
EUd7YkiwGjdfBUqGXbeWsPG69PvRo2tlNL2jKIYKeaHhzMH82Kk0eJ6XpDJVmR34ALZSEOtxsohd
iPJuLGY6uhjcQWm1Zp4bqo10YX+FtW/RZlsp4eKsweqybP0IVuXGUwkp3eAr2FEir6OGzCBeg3kL
ocUVEFg22MA+plo3Ms+CImHgJQ0bHCmMAoKDOQ4jeUXKbB9O6Gu9Dycxds+1GjEsIIdC3SVB3lVg
txzx27RB+QnwwyprellcwH67HD7143gkYOnGrcRxe0ob9sxqt29B/lhSDgZUgaoo+4bso2tvF+Sm
yw5BEjK1WYqACf4p0vZtA0S+fGh7z/hX1uA8GOKLRNP0o+qgJwRS5VDL9E7D5WWG7Z2vKwYXFBRV
TEXVnOvim0Ta0kHesVJWOzF0oHTTJw0UFZAlzmoaIHimw/wxyAqycmQ6RRXYmnYzmVLvMvDnTTzo
lF31lE+fuDLpAxp84b5VuQ/TKdLioJT475GWP2qTyR0eT61HhRooCtFtj5qqPPgsHau1HsCSRh+t
6W/CYXrSts9hI8/kBoAQcQlISnpUxMQ881qz86fUuXebVG1gwYO9ZWJd7LOgwSUn97ZFXElCEwbX
MrA0DmXoA2KSc5xpaYLutPA5rHWCYaUX26xLh4f7GRS/VRtmCwWRE4FFNFOZLNbtqzsusioRzjLA
3A+l6JTosKj2uRCwPMBJMFqYPKvKXbgwd4eDmXQr65KANG/zVQElurXMx/dkrmUQ+eHxhEP5OnJr
xg926uY9K7g+ePU4QtGGQdIVip4x1L3IKm8bX0A9s+WfvaytNhSeH1E1DejH14PagbyjbwGCmiLQ
kuddt0izUqZ4Zkvd3emMw1CMBMCewwonJlOT3zUFPs6QLHjg1UBErJhoLzpXgWsEMdXguhi7EFkC
PXLf3QUEKogu2ZjDLeVhGdsOdIy+gSUR2Pn5HNNAQh2g60fyLUwdcVHMjL73UhTDUaWaKjYQxHGj
0C3kepCmtxFqq06v8hy+JSXxZr4OwqwWHxmg8sWVHefCRCBsSVSd3BRIAU2eJwrK+R5EvESHZMgb
OhktSA90VFRDey+xWe+zTHqfadakOJQYPaCqoA8OXnxmN7TFMSAOs7x5W/bZ7CRdEwKsWcA4aD9l
/fjY9F1z0/MOCRWeXtz1uoEXUOsH5TsFN+Ypwfm89yg9Kh5kUEx7HLo2d/0RN5kfC/uEzRNc4fWE
VkPXGblaSjuVsZScrV2/bf3VbMc+xVFWmX7thzl8z4nU0GsY2h52B86Mn0ODJ1RR50xawYc4b6Jq
KPotPhiCB9q6skpMz4Z4moKerIdugFReCE4GXH+xb9liDnOIzXQSdr9DO1zMsus+WSHLe1JNKTTr
4bn0SGnmY0Npq2IdNFNIr0QPfkNEoK80xlXXFJe8xLLfCzGbhx4F/y0COuQviFsV192UVtt+GNtk
mtxqBujCjnKVFRpa305lq5jNLs7LwnqeLjPqZ2ZbhPk44v3OgDWis86dKJ2L6uDNmbMiOcSoaxsE
q6mT5N4OJozBolBxXvJsbYAa3XRp1qwN5ALflap6Ik0JioXsuI0blFiPeLWaJ/PSmsRrJAlw5Bn6
EMzNZ2hsQ1FCo27aUH/IEo1jfOgzdFDXuAqRH95o6Y4PvgxGhXCcjg8TVf0erNvyohzK+rJV9aUD
yPOXUffppV9pce1BAXTtTjPfsib164iOQbeZZbYXISwIEqDIvDgsi+5icQtMMeMZ1FRu72xbv+6u
ebM4TwKFyhRXzrJ8wWL16sSlvvpYybl94kyNGzaIr55CgonHGcSwchbKAC/LoI1LJQSQmUQ5VnfC
0QkoJ89aFP7egQZU0ilJNkAIL5vZkg71lTKX4ER1KwA9P8OMdRTrCZ3nxOGW3PuoghNb1/kWNXm7
UjN/5pOTJwRu9FkwZGs9gv/npp77rkcNsHeRxcLtIxyv+jFjOKJsPLjzLf1K2iL4AI8Jc+UUFlHH
6fNNw3BWE7A22HHXtpuaGb4itXSTSvQ6dpi+IIJ4yH6MjvU0mrhvPPxo6Vf7ZkyxRnD6+5GN8F1s
WQbijGJu3MtKxlaYbQo5H2Rjtg3pmnJkVAtuaC1knSaLW36BG08eF5UTrqx1aiQ6/bxVflolsz+g
HHVKEEHDrNc4waPjlxlsUByclfvS+NmeF3AWQZZ154OW8w01VnNvUUdeFag8zAq61CB6j8IZ71KG
BDkRZmivPQPpoMu5xuqK4CgtDnkNY0MZBZ3gQ+Rw2H1ETjP7N1Jx5x209kKxETaVxbZQQQGdfNGn
n5D7kET0OF+GREd95+L078PcabNpJMRUIpGVKMoIKd+LqaJJz6sOnPOU37klVKJxblDtZON9HEbb
3o35hDxKp/ZGtXoEEizMELMDAhUkiCOnyBPuU1dAorKpVQL3eqR0OKN41H4nYkMrB0ec3vsCmolb
P5/RBHSr3E9w1H45uIhh4FkGBw0EcdLbtv6CUGaiLHemx2ZobRmzMah2i0K8nntkQbHyfWdVCTtd
TV0wX2BtVxG1gNBC+N7fF2n5GaVxcVuiDIknR3u3ivWY69ihtpPy/HXmZkjKME9yNCB0uaubqVjN
XiXvi7C1V0coQbu17uzFrgjqT0w77QdIPOgrBqhJTNoaMhBSO09onCKIL5VaY0YH5RZipyBzTgZS
TxlNybduZH28BEG1ahmYwhX6WCsTdtKPSNnRCCEnMKjyEBlXrFEWkzGvY1M2j3nflTcAb3V3vk/L
OKcWpaIzw9FSOeVlKJGbuWo027a1XyUDCj4GxtaHkYiCOHYblO0n+FUxCIhJFKgK+zbm33RUuG2z
J46PrWM5g0UGg68bApu4fXrca13tmQNlGoro1mNXaCvSW2M9HOMudeBtbQ45KZUxDeHxKohR1eQ0
mgpCN710xmnFkQDe54VQ1wMl8gnSwFiAcnG/5WhoILNPUa6OUwv569pN75nbu1cN9IS8eEJOeKGY
16872Vo3JhAd3bepG6zMAoHqjDk767YQ06kcd521Bn4ZoFwvAL2BDP88oFd+rCZtoiaoYFcNW6IF
aJZPpnS9pwW9GGjvDIhjyPfxwoSBIBdS1hVewHPFwsc2K524rFl4xxYCGZ0xkNEMB9gtGTWJiS4N
jmi7AnjlTsfg1U5z1BkywzPXA5AeGSJ/dD3d3042sGiJcI5bCA4oafmD083Tk39UoUAHuGarCca4
qKKC9iPs0OcboWcOJ0CAKKcoNPDlStBuHKK5L6tP1VKN5uM8Y5UjOwrtmqgSD6a6BpoldTY9Y7O0
scTAXhiogCSADLki4uPM7gfI99koEG5zUTnBiIjpDbaNqchAFmpsKQ9oGaXZReoL4GcBOSafgYVp
gy1FsBsSlF38EYeW40NV0m7MCYqX0IF+U0H8Xl8MmNhD/zj5xI7ajySDxayWcQ91hramySQNLMaR
Gk7j5Uxy8lhYD/p0LXvssNNeul35v9k7s924kW5Lv8pB37PAIRgkb0nmoNQsy5bsG0K2Zc7zzKfv
j7JPWcqynX913/QBGqgBsCAnkwxG7L32GvJnsBJKjipUBnHDHLKeysDXbaiPlScNru3APJIepolA
Bq6KtKaXjIYuEzsQmE66cpkcjgaLMum81mN+qldVVVzWqd3U7jIH/MncRkGhUDeaC1PPSrWaAVdb
jBmult6KF7+oBzHch04nLrNOKeRlNTaq/NQXhp5eLuOIgVIgM9vyrVjtil2R2QxHXQKF+K25zgAR
o7hOnQun5oHfzboxMZkq1DzhmXBh9AgxA1exq17aZzbuYPoCVzPtSMUNzDp436SyRQHKIKDd2mNo
58+x03bLnbWoGaBeBVdH9VLcAZvd0pOEeG4v4ZKch2IZrBtD6XQyp4woBmEvZz3if0KrZ1ooNbRr
NkNiy6zwzJ5jbDUsBiNXmWnQxy+JGcSfljJHXZoHWLP68NFbK3JLvbXsQ4fH5nStG/DSLvF0M/Tz
utKmlL01ixSsL+e2BJ6o6lCn/XUCI78ZF6VSt6UlWlCQlFr6rO6x8z23VyrDRnVGS+x7dhpmG5iC
Tw84sRS28LShaMsNYwK0rrbW6d2O0hSwICSyWzubY5uGgalQh5xKmHN+UIEXeh8OiEgvx2Iqk29K
3FQ0QQMV+lmlFbW2XXpVKjAj5qybvy2a3Syla4WLLb9ZppFgnjL1LetJ06J1ZFaW3HhDafhv4KDz
uTPVTKcv7eTCZE8Goo0vskitk/NcM/jswqK0fWQzTvQbaqGkoULW6lu9zLSnNEJ8gGk+3VpDD280
+IuFtMa8ORUTkmCtZVQ5b2oiclZgtzHxOzMcRX6rW0Ka78cUWh2pCIOt8j/LlOtiMWdhSrcztZLi
Kbcwa1uqIMzdKKDEvG/xQwMenma7cq1lTA56G1kCp8GETUprOvzV+nApy20dVHqxpUyek42Y9MLE
RV0u8PyShO8ZtWUKsLjoSVQcsjjUHoPE6ubJbcPRjKjjmJJBU7TsPUfg6FwslLpw6W1mu5cFfMDa
5eBf9NtItErk4sfGgDTIJc3gbDvbNO3zblurC98asMM515p+sl1B3gTIWRryMGGkasUm6KgI0L0Q
bcBwLCkCf2y1NPLGuqK2YuOb6kMxCH5LkFZgU/Mxczu0o73YBzPoi+iMimcY8Mx9mYqKl8faGFOj
kVPXO7lXD5asz4LGVGtvTpVhuVDaTA5umVfdsJ373CbCaxkwox7bus38ZOqVcxaX4lz1jSjPMGuw
mjuRaGn15LSaovizJdMdQHZSHWg19fmcGVxvbRMEhgW0xz5X76K0nAufjZDgOPTzQ3JVL9J0gBW0
tiB0pHB8s82rYLtQ7FPDFo50LmiMajJi1XTK0TUobIbYQ8aAu8JpHgYnLwIXBhSrFpimc7x0Wsr2
i0hSgapFDPVncuiGmzDnEe1nXWvar45jiJSitORx92GTz75hmPqDleW8b2VV0UzpS1h9NXjUT2BE
KX41zlTOWzk5dunrcRkY/szGEGzWN4wt2qap32fFujS6JJs/f385u0Zjjdpq49R7tVusKHUbvR2X
fTEQmuFHUgcYzMnCbQ96kpvjNqNQlNuuAUlkKFQV+iZN2uScsMuid2PDwPEoUsNpPsgZVcK1oQZl
fZ4oBQZdlKI9jh/EESb0lV2s2QP+jeMC/ihLK94kLFxra3VO2nthqSTnw+zU4ZmlatU3q1XH6JtR
mtoC8qwHMuHGCZCdWoEee2AokuePosG6x4/1mile2uQpwGlYZozmSFrly93o+sAjqCyRpTt9ycPd
qDfY8LTZ0NnLyqWss53ZWSU+X9PMeNjV2XGTb8iBwDU5BmR6aQ52Us4+FLSp2TL+BVlXzEoW2ypx
5g/1XMwX+pwyFGcQ0bB/Qm9m95rSgro7acaa5DPHkvnBXBK13mJRrUCf7KpSDz7EVmTWOwe/RkUD
KKfSZp/Og/E6E2Bi184UY15sI3vn5Oy62NhN2cA8KzKnvm+9jOxtvkOV4xDopnGZZYc2txUCElU7
gQuMGG+vRVmXnNFuOO+FwF4BLzWGez4aTOiYRVI2uNQtqBDUIabtxtxAM7cakNgj4utg9EWawNz8
fkZ8H5WSEpMlG4wmtHdmLMvwkptklrdY7AdAFmu25Ydqjjp59X3HtGo91d4PjVom20lTY8Ja6CyM
xVWEMUQ7pe15cI5lM/gVkdDWHVgtoj35VEtyRup7dlYNMJ49xFdd+1U2etD5Ayceu4/MGrmbqcPe
p6Kxha8WWfux0iwVP8PZXores8pq1DucEfs1O4iHrFKzERap7AurY1loc0BNrGjkz9ygdgM8QUo4
KTu1iCfnWgH5DNwY90f7UwbDLLsUU4osr2rr+aJVOiH8hGNxuKciMoe7kMp3uQn0wRjurbCveX2n
cjgTiSKHi6wI1eWuMWx+KKEW9cAgrKT4DAPKSHxJCjmrGvR6DslzAxp6/cx5kqUcKGqcx5kLfr0o
Vy3z/Go3JpmKi6toV0BY6XVhOj4tdDCNXjSEtfwS5E2YurYIo/LCJrOujNZtSlvtO+1ywep20hXi
rDWHgcJ4XtTlXA0uFgrjDDpvoMyVAyf9pyYfzNEPRrmSeBgOOIwIYgceiovJnUE93FiwUd+1TTZU
tzQTc7xjHmvaF1bWj8gSEj3P91j5JR/ThmAwlmhvNyuGPTHl2Bc5GdtX4E95vaHT64xDyNAUsL1J
GHv8qJFMtTeouuZQin0bpwVHF6wMCyomf/dyFarp8FWLZ3YARWoR2b5w6oLqU2PqnQALGIfsEoFb
Nb2zqyoO/TjsWWcFht3DvZo4ZnkGdFFVewU+Z+Nl5pT27xaVmmavZnQ9+2GxlA8Mmtr9OKozWSNd
UiQXwWAOc0n2zzBPUHeU8NmymH0+0bMqxSNRWOpniwS/+ouKfS194DhF0sJgrY4magBmlqRCuFjH
hZ/h/o3R4+hg4/pkzgFrIwDedL4xYJnqPaKqYDhryNf2jUVJFzDsiFHEuVGkqAwwicd0NBhkq76b
wbMqN1xv7J4MMKW7gEtfF1cBXAxsqfNOTx9M5vxs9Gk2mKWLHgBt4Raliy4YH1J0fY2iWA6kcAal
Lb1irhkpZklLR9VqKJvsJb8xaihPzCcXZ9jNXPIYu72RJsttFTCWPseNVLaf86Jv8D0V+MXA2WEK
1Z83lV6V+waOnbYOWeLlAgmarl9VIOXIj61smGe3HGnPAnchynF+LM2sjkFHCnO8zOuuEHf4ixhi
nzcae3NNh55eJs4ol8OALyN8oErtbGvylHRu47O4DUrnJglgIl/ZSxfojFqoWCSgSIVVCaW8oczn
9AxYsiG5mbsHLK5jZwMMnPftJsNMsdW9fjQbsMIszIOa+CmglwbktJRhtsnhVCj4YSpDpzmXCmag
OMjEGYVuv1n42Lg4QXY7YgGu7bsJ2dsSJnG2DoyWt/wZk5q6Idl+2g1lLo13nZid9qFIEKk8TRFu
pztHY+J+s2Q8oUcH+wf5nWT/r2ih/4Fq7D9jIv8P0pZpprZau/6ehoya7Pm/ym+oy95o0n783g+O
qfgLTgUccguer6YLdSXu/OCYIiozoJg7tGgGKiuxEkl/cExN8ZfQoDDDXjomI/MjVRg2HGImiDDW
HO3fcEyP6G9oJ1SVMdvKupMCuOBodTUEN+oLsWdubiUB6XpPU1OtSTKgFFh5mbcM+HY2/MkNNegp
q5QX/dgrFtr64Zqmw+V0VpKYrq4sqleaNlVXnFwfDSTVAlIEheO0TZs2QggQ6w4HIgwJpu+8X1UL
K7GtVWZraV+bsytLSa2Hi7kfKoV90doGfUiZp0jgTNFDkiai8Lwb+UPVVB8hGoR+BOFNPUfAp/uV
YWkUCGlwE2v59GUcFSY7gQp3KG8RGYeN2T005O3Mrp3k3R7iqP41BkiZGDlQuGxjGA+uUGJ8/uxs
BknnjLsIgsi5zZnofeoWwdgmVNIqWju06QOMv60kM+BJobjI8JrsiHDKjJyRikNj5jW6VX6jNDIv
bXN0xPcN5F+9v//Zy/k/jfy96o1//3p6T9Xzf314br4+v+Z/r7/z49XU9b9Y+RZaAMtA4AML7u9X
Uzf/gnntQMWHvAf3ml/68WZq1l8a6jR0LCYaPGib6Np/Cj5t0BbNYT3rcDLMf/VmilUg/+rt4PdR
L0AJ1VErrC/7EXEyzKU+UujBPVAVIh8FzlFu0DryowlZ8zCki/GpmudQZ2Jn6HShxMjGDjmDW3C7
/AkP6kMU9LLeKIQe+lOStbqbZ2p2LatOPCGb1s97m5kl5tsjTINgwYXH1YvZfgwcTblO+nSM/XQu
8wcHsdAFEnMfk2EEQgOU+n2jOcpDD1ulZJQw76JemJ8TVShPIicTy61IWxEqxuSmXNA5cMrT1tmj
n0o9fv/qod58vyGvRapH0jXIDmxeQP0GOh0YHcI42sJKZol1WhjfVtXFe0MtUq/NGCvtzL4JqEVW
/g9hcdGe6Tc9eyT7L+bsOKML50ErwVnC6Z1CR6O6iYWPvSrTHOiYKbyXKBHpy2WVbbCMH1S3a5ow
cLW+jzcrynuCkvvL78GWT8UOKXvdlN/uhhBsQsscS0ocfPDyIHhGTzrvsooBdSYV0yPf/mtTwS/E
y83YhUMk75x8mr2OUHZ3tqqE8LEQOUkWDAeIIsJ1cvViSJiA22HUnKdAMzfIRoHItfJUysYRd3t9
BhxgK8eX10ZQzb299sZga26d8FuRBzmZAzaZDESn0+4N+gU091NRbkeS4fWZOxqCZGc9BU3dOjZ4
XkYGpo5uPfdG9qik5nuCH7WNWTEo70o82QNKdrdHae2NVcnan/Ltnxedsb58b15OLsCCUrbKDzk4
j/3Q8qSdoMOWz/GSqUSNwj3EQLxN6q+wT3Rq+KBWvaAdzqTSmTGCfnX+nAs9qghhMOenUaujgSlu
bl9kEzZthaUqbk8J92kIhgzWwGxFPk1IpTPTUeLzwdZlsSk1OhKzJIsiyqwM3INsK5fhmPXRSRaL
2f9gl1srScunPOpIHgqAMdw+s6sTRP0jGTJ3H6m0jSjGpGqh7F/rltfntjDGMoT3+cUYCJUClJbz
YWaE8dhM9QhMqcbllrqYiZI66YMrgkmsOwIz4szO5LtIchS7wLzcuHQs56u+I/oE+KDqH6SidleR
FPjrQOq9lXZrfpiiabzijxq4prWAbNuXZ0UVNZeaibHhZNu3yKVPmfv/Y0E7FGurBPCFwC20481X
Q/I5NObnqraEawbZsslSGlANiy+3SoIfZzQivF+r+1/SaN6sJz6Pf0A/OFVY1EduKXWiohubawb1
zvRoBqFJekOc+gWBGMlZnzv6kwGQtB+U5TxC7Dl7adDe6UNRNa4+sCvpVjhcmKqesMdWOQkYnWgf
l8ZoGjddVOdA918zErWgCntwMtcESb29je0aBMPSdcWtu3C8h23tU5UstauWlrGKHDvdawjSNVzT
aQ6OEfffeP+1a1PCoFKSxpHfi5Xf3oijboelpdHqoK6SDsIqcWxhiMOQmMgd+TI6AcbqIYDrzN1i
fslspXJnt+V8OfGRa5V5dOspflF3sImhtnqJfn5VhUYxxF+zmr6oWWOfMfth9pdZoW+mgeP/edc4
1lOt327dJnnESGt5cVbBwquP4rDOFb1pv8zO8Cibsma81rXZR60IvGRxytSTIVBsKk17dGPbyj7F
ACKX8BzHU1L3I1OT9R1+WWyqqatcEH4Xby8ldXLLjnTncylgE6czOAHUB9Hc6ElTgPgMVTqAnc3W
e5gxKlCTCJXHqGjHRz0h46cgzPx6MvoSPFvtF1boVDybdmDaGETFQ+daQ9Dvh7pqmOo2TYGmJzYq
NzOiJHZ1OBx8JFj9iSe5FmxHj9KgJ+DeApc7Fuv27ZdS48WuM0U+kS0AlUNmk/yqtg0FNq/59TB3
sMgBgKhzMuDxDczl8HlqbActuxBEN4Q66l0CrR1cZYzkPuwX6yLSZDV53Rgln0fGRd9mSRCzC4Fg
opZY9HcCFvpVGs7icZmM4QPkbf0aPvmAj5e2T4M6vk2jrlSgRtsDXGXcsAkD6bDqJL2zLPY6uYsf
04wp1UbM2Xu16sxzaUbLucDT7IIk7TwHcUsmh54M1NwNNZHcahI81HeA6E6BDUci83VZ4ICBO73g
BgjQqqNiyhi6dmxD/SljXFCD1o0yQgYyuT3yd4gKUQ5HpS3mxgJBJBWLPmw6s0if8dIF+iOq1DDx
1cHqvk1Z2xKGwUHuJhj3XELHKxCkxK2vgtTnnoOOPsRTrC1vX16y/9/u/K8XR5rf9zs3T83Tl+fs
VyY3L7/5veuh4f6LnZV3BHgLM5n1cP+ORyAforVBSsLjt0wOdpCKV00PTZABjc3QwKEcdov/bnrM
vyRwAK8bzjmCPc3+N3DEkUuAoq9YCR4c/xBMBTj/pMHQMqZLrhLWB9qIA14jV2kJmDvhO2soj6lV
oC7qXb1BUuowyYmNcK8Fsoe7XH0ppsBTqpO+8m9PpL+v6NjDa2KgV+LH0WLiqh6g24EglGtkEsM9
ZAz9ti8b2w1gwCrG3F1gGwK9XbSqmy/91xoSVW1zdk5iOWiD9iTwFEcCtDIVWmQRMVaxUEWye8vp
0Ip0IMqMPNj+y+SOk7y80wTuAUGuHrI+/iiM5YBR2v2SJ1ccbB/mhU5Qn5oR07I2BBhVzA2MvG6T
1FxgL5Z1Jz4L89JPlvBGLcv7SM3u67y/svLUwsYlmtAfJY/GGGN9pmhfxkb9oPWThEABnoxztVsO
KxWuk9fL0p44BF9Ewz/P25839KhH0DoEJF09wb6Bn+cO0F57BO5eGNnxxhk1NAKGLzMMK2A8xQGi
lir5WBbWWRmmwhVTiKskjDhz1HdZUO7zUD43WHLnw6eezbRQpptu9Uux0yzc2gU5p5BlUr/T58Rz
En3YNIBA7oiTkc+gOvOWes5oAeW9pRWaCynotq5PFZEv6Uu/+qpHh6ucOnVIFWc4zMF4k2XReVMk
t7IxLrnJ+24oVERCMGUjM7AecDhnMGWNH0XMbG1Ywg7Od70fZbKNq/BdMjKjdPQvPUTBHeqEELZE
9miUFNYs9uI2msObPuRI+3OpcqQn/PmUjmp7gucRWClqfYB2u5+XcZebhxjvI8KffATrO1UEd+S9
pGESuZaTfUR380GmnefkETDY6FdWm3lZyvLV6jrDxT3HfMTRLhwDkrtV3oXT+O7Pl/oSVvOru7xW
A6+qqYgmwEytqDn0PWz2uPDxON+kQ+DPQy/9bqIKxoIPiOI+M5J3S4MECwcndS8G6TVldZHzqsAH
tk5Y+78tQn7euaOjU6KqQ9+cNwfb6N0+Tl2z5806lYVzBBP8/OtXAeirb1tEjkxCtWkOYq4u6qy+
aDtGyTUkXN+EvIWfXMG0E/jCJRB0h9NY6DLWYaqp5+/CvM1hEUbXAenCfQsrGW3CzjCBVq0s/qhm
0MP1dl8m1vOfn8260H/1aI4KMQtW0DSXZXOYiswX4bMDCJPCUDTREWSWdWJLOYIDft6To67JZP9j
QtrXB60cz3TKI1nn3J9wNyA2ElpJAVJd9aKjeJq9P3+zo0rp52ceCcaDImyLKSNVZnSWd2K2z5PU
HlwHI0C3HeW3lHA4H0Kh8j4Ne+ibEH2luWXoygS2gVfWx11CeW12TJfUx6TuE7dths9OyUQtt+fG
My37lI/bS+bdLx7DsWmcNGdFBpCPDt04fKziWXf1GH/wWqAXsWEEuTEMCBk679EnbiNzQTIq8ocG
E1RIx2YFySDczGr3mPcYUYXhFaYLfu7A+xGml0byfMR9o471u3GGSre6YvgVJp5trp4w5P/dbnQc
ib3YLYiCMOoDQpYEaQREnQKahiHv1UV/MMcOGVkPwzz1hrDxZ5IgezREvalcV057OcMZZ/Ryq0zY
q+j93Yi1a95aX9ho9+gJQoIs0KP8eV28tIu/utdHe35RkJaXB059SFpFeIzm7Yulq1Z+dozeYFzk
JpypUOAjzCRTYokcauldKSv12tSQY+R4LtA1oTeEcQV0p1fADoidUCQbmy5tW+hKwXtlTD7AWH4/
l8YnB+qCO6bZrm/jJ5VJLZVIbHhInUpfs+ZzO0fpI01xb8DU+fOX1NbN5ldf8uh0COq0s0uhVZCD
Ik8W8bmUwSGXzvNgavuyICqzeeRxnZsLlk2E8hBhvy2yQjnxwsu32PjfL99LA/h6E7S7ptdZmYe0
xBGOrN7cG3KKHslg/aaipIB6OPpakWueoo6fU0N8QXMEMN5b0Awdo9lhdeKqkAr8bGX1Ov3XKZ9Q
hZgaEuo2wbAz1/rQq5o6gb9U5361dLcVKkq0tJ6Fu6lRNcjmh3MBPdYVRTT6RbTGe8Pn3Ba9fmGT
NwqphxSoAFqzrqDgtofSq/MU6FihmlLV5f1iZ2dGa0wuh1IGOU+9KxsdZW7UIMNODLc2gxs0ogKL
QeUKEOZ9mlkPwMEfYShGMPPKizw09hXDbxq0Zgsj/+OfH/CL7cWvHvDRIWap0PXkoPcHfCgQhoX1
fTuI2q8GUTHwVwmFjSCAG40Bct53QPsjjDDJpuhzEqdbm1LE69CcYg5DeV6JfBsFYQR1sCMdeOpc
IMLwxGJ82QR+da1HJ+JQdmE9GD1ot4iumuHSGq6MqrgRRnbeNmHsit48mCMh4JOlbRrqAht/Sddp
Bs+hYGjDbDflBgr05VtSNNfp9HEJs0tLsXc1IubKrvfVZMEekG4LPbZZDNxsceMOgkPgQBhJpY+F
wSYtPwW2s8+ZC0GPaO5SaZ2XBkmDQ+7BMNoo+m0mL9h7YZBf5MPXSbe2odS9OMo2/4fP7OiwhSCc
oSYcmoNJksyO2WKGUiq1/E5r4jMYtpYXEAriluq0eKW0PVam6isLmn7NXJ5ipQn3IgHzi/Mi27Rq
bflGbecbTQewMCBm7dt5Wk5d7HpRv3poR0e2MsOYDsO8AytITURAzhwSPJjMl0ERBdTK9nWY1QRq
ri+gaqA6EmXSeaFTXgiphXcoJ3Ddi8wovrHjpH83wnnzlkU0l85QQFYrys4rFlXxeGeTjWxP1DPy
dxvf0ak/T2EZowgtD62pdv4i8LBOu1Si8Yq17eBUy8aIqm7TGACwsyhHSLlrjlpvot8O64tkie+s
Oriu+nkPjSvC0oKaGQJUtIGfJrxBRcYJCOV4BpZxmwx8fyuBZzAOSPDcsHLVrVNILq0Wf+yd8AaH
pdDTQx1CE1ake0OvdbdWBmaBET/AOoejXYVZU3VdDrKe3JkBRd9aNQZtVvpR2u6HOfuIhvImHrVd
JbL8krfoDLeWK1spNhBoFkRMBHttQkZqniFFexZgm8R7tFb1aoFYfJAPXdpRVCMp38CT7IgZzsaN
NdrG9sTS/s1qMY58apB1SJKMs+oQEITJM6WZaFtmOu6YB5M3dGmI1qNOIfv1z5PQG3zM8Q7Xprba
OEU/bkpI8hs0nA9aax6YmN4OiXFhLFFNd2KY14wnLkRReHNhaCeOqN91JcZRm1uOFTrmpMoOaWo/
IIj41E08A4QaoY9TwI3lyAeGxw+5Hl2DkXXIUBp2Sqkg3ylwCEEqcdPm2hPMr7s/38TfXtFRZWKw
5UYEj4Fk1Fp8rc2JyvYz6N27wCgwv5DjB1N3al+vZnMTaULz46QY9xkCUEjVkbVjgzErdwEzugyD
Jd41fRCeeK9+h/scO4zpw2x1badWhzCCaKhCM3NNow13RibNDUUUiZNIkS1FXncYKLiLg05WSlPd
WDk6ZCyrxHXUl+pWGXtoW5pasnEnnXvizr11yfq73HiZ2rwqNzS0bHbVa8OhECkqbm3H4AvvZfvS
sjEA51W3+2VrEriea9F3GPO3g5DfPq2jEzhHdqXpxIcfAvScXRrs8F+I3DhGWhjYfiDUXes4fm1a
foo1cpAE79s2wNUCew+U6tJfjOXGJmDuxC34DQx2PB3hoZsIrLTpYA3DeyPJpGd0A5S9dLoJkomu
rgVHMdPieQ1uK9gljKh8h9w88RKxmBuDeIfNrJHMEQv0kE3yJG3lhAvs0Szj5+NZd41Xj4d1qVa9
MvUHxFBo0K0h/BRQM3/T4F4eGqajez2sNbemGI3j4TwFDQOV/qSa5UUTgwYMmqHuB7SkWxCD+FDY
3XjbhRLKpYbAfzA2i0w+WhYNXaHOG/xHTgRr/67KMo4OQdxPcIfs7P6g1cN7EwuUTZtMLt5IOGU0
+Uct7T6NIQeEmMVBiO4JBnvuhhUhCWYfXeVSuWzjsKTAsYwteqPO5SboXlTHz2FBVXvi0b/liP28
vUdnnqyUJSL1vj/o+BStsv1LRGCo2dXiq1ED3htleA1jMXKbpb5YYxK1kuOO2T1XhhMTdrTm/WJz
YNXBA8quK6Mffbj83e7l+v4V4P9/w09cP+hvK/z/N2ztV+7H74H+zZf+6WvZvGY1rb/wg9VkmSuK
78COwPuMt3NN9vhBOHRWi1N4C5AOMbiWLz/6b4T/LwY+5GvirATFFDT/b4BfMf/CyxIaqr0OhSzz
X8H7b3cReCHrbAE/VsHcAXajfnSeK1OJp42+KFAcSlr19N7o8BXLvxWQl7OJGMFi12PhT5C9dWFb
eCRJjvSpPKsVApdqfRfpyNWm+ezV7bv5XnW+phCtXevPWnS9KqxYDQMfPPzi8IA52nIzjPVp39CM
96pdeTg2wBtpO2fTRkaPWMk55bb9YmX45gOxGIb16Kx3YqWXrRf0ZuMSyaDCSdtAH4G8U8vCzK/Q
tEkcHKIUmnxoCCb3Y6HgOSzVHqyVqGrlXaslC9x9iCWFO+FCc9UvGDxQYQYqXW2PsA+xQKvcQi/p
Hup0Ql5RpAnsLlg7GrgPJdIjKTf42UAfWh6ipDM/Kb01hbvAmQlYHWx7TN4VrQObJtfNpXETzL2D
7fpN5KbN+hZ5ryLMaCdHtck4cDDdPCBZ5GlmSZGiJFj07i7AZARJy5wt22rSBsJHFjvcKZK0PT9T
+kxgj8UEhVJVRd5dGfJQlyiVdnFt1ibMkCJ5CHEPMlyd+Azk5xDvGdkOY/8RVzqFjI8Wr/EqSGBh
koSHASheHbL0sZhDQ1CYE0mX0qHlhDIV1p1LBMeieslQFh0+0thQeyKYly92UKOmdoK2dg5pWAF3
MZaxGFcayO3Aksf5ujVs3BGkjjjIFUYCn3NRslK6A3LzDp6oMwZYvClm5PWKgn5IVTPzfb9g0eZN
UOk/IGonomXMRq3bh2qVXGmKPpyC6v/xTmHgaTPOQ2hIBgXK9reLaTEmMajpaBCHaam3+FTQpZcK
tp4eBv8VMTFRf4iUpga2q4ZZ8f787vzz05kh4kgg+Jfdxlp//mopM5CoVi8fbVM2Vj17WQyhAfSr
VuazLlWKe/hYYekHE6Yo7oSbbrv98+cfQVGmaeHvuJooM4TU2b1eoMNXF7C0s9L0S6puSOoy7vu0
bm+SqKULQ4970Q+Y4jhZWGwDLXa8JYjtC0TweNcFOcmtWcRUb+hOWbWv+8Wr1xv+jsY2whU5GLmt
lJ6394RqlX5fxdMh0oLsElZFf+2Ysnn/52/+y09ZGVhQOVANvQDUr754OEFXSBiW+boxFedzTPOe
BSSo//lTjrB17u/qkwUrh+8hDaiJR7UKzKQuIGxM86sytW+cwTbvethFz5oIcUu1xRWp9o/sycLH
rQMrgTo9FXvxtv745xUcl3lzUuJ6kiMgifrxsDBGpJMRn+poLUK6qq4Q44Xz17mQceTlajnf/PkW
HC3xf9yBoxfMJhFsSaZU88dJ+2Zh7I4RFm1vEmMxJWsgojCY3QQt4Iny8OhYevlclB8qfGNIGZA6
3i4jpVCSClcF1WdRh9sAXzoYcPjWWFObHazZkJ///D2P6UkvH4hrNe7FcIMQLBw96rhU8JrD2tIn
XTTdKOwnfqtWOuxKqXq6NSVnZpY6t0OlDFeLZk7PuJVY78wsBNj786X8c22T9LrGz6AGE7xHR2+Q
LoyqL3jb/WbMrM+iVJpr8pROzUXWxvfte8qn8H2h2xnYH780pa/eoNEuNaOsEKUmQk3uO2dezop0
su7h3zjuXLLCcTfJghPDjH9+N0ElBavOsoWBu8/Rd+sVZ06ziuVkVliuJlGfbpYhHk7sy+Y/vpvA
kQUaB6TC9b9HxTv0RYY/OUo/YbXRdgW5dyWC7otcS7KPf35Y/1ynK11Px1Kf4wcHvSN8YSGP0YA6
ovpLNIyXBQETH5SJmUNaKQLdSJicYEr/6qut1CQdEqqKx8vRkaNMk1kUqPAJHinrnTkoK2N2TPwe
eeqJj3ohEr9aImzLbHrr4Qohe2W+rNfyaolElmwqNQ3lpqtblOskJGJzKQYz/kzFJO5mUScZu4CO
QEyDTElseSJGgGPUq15HefSZUU/2ORtq1SA5F6naBtB6uhnDLgA7xvVLXE6xxWAuHBW9OrEGjvpL
6NESZQNu5CQaobCB3PX26rWlX/oinfVNT2zcp3GZksodMd7Ac7kHw25nHKgYUEWZsSNtzECsHNri
oFnJOOMcIdQGB5c0nXz0+s4T/mepvcW5zO68HGf1+7aFJYYUp9Wh6FgmEuBAmzPtRHF+9LTX7wDR
eA0GwvMdZtDRd+jDTlhYkumbOAsm34Ar46ddMm1VgwHMnxfyLz4KUFVI6E9QnOhV3t6uNHX+N3fn
sRy3sq3pV7nRc5yAT2DQkyqUIYtOFEmZCYKbkuA9Eu7p7wfu031ZYEVV7NOzHkghhUwCiTTL/GbQ
LKR5NtpoODd6ajjIYOLsJLpEPp4fanH0zG/F4UaMPws2o5Ox2J55FTZJDTdiY7ahtps0c/piTRBA
V1NcNxstV/0nq4rlhaLS4uh5H5Vjbuav6ALO2WI1zwWOpkeoZgNVv711Zel6YoAUfP7d5i9yvGdw
DIBHZTtIUbP8FtPol1mflQMAy7TN0xsbMMavwo7tAK1AJ7w2/KzaIlw13eTSdJ/gSicXDtgT488C
Phg7mGhXASY+/owZV1ZTxGg4FUF+U9fGodTN61BUd5Ud/Qb0IQGBiheumLfz7704B+fZZauZwkBQ
f1ZrWZxLZeV2QdNTRJ2mtkG+1483ooR5baGnsEdc07rwnu+h7fFEO8QHFuMRoZG3LO5r9OHUAHUW
Y5PlUfMYVxWashF00Rf8aWW/lnacXCH40IVrEPID8figocOQ6Vq1jv2wHVaJQTt93061JlaGP9nX
dGJw5JyJCWijNBpq2Y0b5ddar6fWYQhSke8cy6li1Mo6J10lWgyp5/wsfv56zmzMwtKhQgCXavFS
mVkhiKkU6EwMsr5xCyP9amZhfhU2WZBCh4D47Cq6sjNdqMb4BFH5O/8Ay4iX70gdQIVdSUbBZ1ze
L34UmZEuKoqXY0InsDHTqt6Ubos4IxSMjmoELgXpCtFJpEl1gUIVgkhd/lxFttVfOMI/71hqODBH
52oA87LkIdRo1iB/Y5gb/tRaO1X+x6B5fGGQxUKCfqjNxns2VRnub7bt4lyAAt02eemqGzWJfVhg
gW29lQ2W4J7j5wjWZNwjKNhpSHqlLZxV9KhgZO1oA4V/7KFMf8DQKVL6RcNUrhDKghZQqKI5hC64
ja0RRzSJNbvQMvwwp/RbkyRTtg+QtEYmEy43eq2AmX5f+IzHU/f+UtguzsRWvJxc8rDjY8AN/KLM
I1PfoD60BdNMWBvDGtVkho7DMA0YkXNKPSYYV9srpavkri1moLU2RQOSZqWOonZufTEdJXk+/2jz
dP7PvuXJ8ISc55u8HfIQNkWLJ1P41mMChtoRUeUhRgISQKeS88UJNOvl/FifZsHkcoEWN5OJIRp/
SiL0wE9DKFTeMKL71fU+nDwdgf/zo3x6ozlrgA5FNg5KGF7v4o1CE22gUToeFSXjJhl6saF20+0s
kYoL2dgi4Wf25rGoYXLegVEm0T4eKzXQL5lKxlLz8g6xT3WDeXG3lpkm3lyDkpdjUEUquklu0czW
r0OOQXi2iboycBHZVuBrLiRqn9+eOJ7rXJhYPlCEWIQoelvTP0R+CbdKc9w26GBQ0uvtK6ceLxXj
LwxlLSZamLWq5ylDIQ5ToyYr8zWAy/wK2kpw4VQ4DlHmeaZECSgcTQ2EsbTlMajDfXZ96dBRytXu
oVPr8aXAGPBxQs7qC2RFzUvS3Lhwp72bfR7tjXlUggcWrTpT4hcviDz1GLooc6C024uviRoraMaa
MULKjb4PZpX1UkB7Q2642Nio2N1wkBcPoR3Vv5A91a1Vh0rJI1Q6/Z9/ZPIbm0OSQjECkosHm/Iu
BlXRIrADH35bVvCEhlr2iCH66uaf7iascAjc55KaIJYyjlc4TcbC7DNboM5TqPh3NPYtpJfkDlJW
+nx+qM/HwzzUXPGfbxiOieOhkFKsCnY2QzU2EtMp8CIVnNqFK/W4gvK+lBz+d5eQEEPcT3MHe7Uu
TcMXHn1oRIf1WLN+0OXND0MWW9MK+Kq8t4t8OqBV1FxYxouqxt+D6++TSYVUhbV4/IpNkMDHD3Bm
nGyDViEJ9xblJ/PezvzSS7PQ3QVwHV+ob6TbTFQomOLI9BqIHpW385N9HNr8+0kolqL0IyirLdvJ
ah74pTvkgkr1mN42k5+8ob0+3GUDwrYGPUbkmPXyWfSqfCobmV/o4Z7Y0DNNmpSZ4gO3wbwWPuSy
iK+oMTVZPDQsZThkimq8DKb0cahon/jbcmslaD+df+XTsz8raUDtQGnzvc39YVDYsTBa0wa+UGn3
95OdgVkbM/0+NGdd7SreOGhwr9NK+OiDo4h5W/eIjqUYV55/kJNz/+E5FgvdRmRJcYaMe7BIcdx2
dap45N9XCNEof3HFjweUALOXHqwTzuX28HR++BPnNi7KUFscMj5XXwJZZKIlMVI/wvMdDTdIIOIP
A5DAW7Rw5K//ZKh5V0OuIotdHFQj+GcZ9awydQRI1aJ4xZYu/hABDf/BOUUR5v+OtAjVJyXAskBh
pDx1x7VPrW2Ta7A30k6tLny+k/M3x+VUBbXPOiUSbzrk8xjK6MbamyzCGL1vDWTFIufCUO+B4eIK
cgw0lh3XoquBld/xPlHLosc2ZBIeBiv1igKEdV3EDZR72hqH0Q7rvUiEQXdl6r5Yovfv0L9LfuRG
Yd9KdBr/g0k2ECThcJ5rwcvjS7ErdC8Lji82kLtN69ba6tVgePTirf35lXOcwP59PrFqLLhc9mz6
vUhg3bR0FBtCBF4rNBjN0M5/umotD7ab11uKcfkFpoTJRH6aaFItLBMxyrM/WcKi6xZHsuDVKk2s
ZRe160LXhwsXwKljj+IXe48iHindYucPKKeCPphPXYsKetqEzhbwZrYLewvtVgLWNTWaeHd+Kk8d
Nx8HXUylyMxMrzRebZq05rpCgPXOCCkSKiqC0nUObs1F0u82M438zuj75sJNc3JmLcqxFEAovi5j
ZKsL1AJrlPlLmrGXmnl6hXp5cuElT21KkAGkj1iaau7S2k2J0qzEs0N4iNIha54j1q8GcjVb2fwn
7wPDkPwCd3AwDIstGeI5QsMbzFPolmu46lBwsXq5MMrJ9f9hFP14lNKsRVs3jBJ3pI1qX1e3GJ25
t01sIAPWt/Lq/CI5uTIp/sH8B6sh3u/OD3cjiptqYQlCylpQsCEddcoNjhUVoh8jShZJhjizadDw
Pj/sqcVh0lSipArfnTrH8Wu2kOO0aCrZdvYU7iTW1tumnKIL59alUebF8+Hl/KxDHE3l4m9SJXvU
6jjw8ClQL0zhqX1GRG7MyJRZkGeRSjcD1axcYZ9FFGmuRxFEyiqp4v5HN9IwWyFDUVFxpJcADR0Y
2y7VO3nhRU/dF/Q+qDcaFrGVtmT1ozyK3BTpt4cSP6cXQvbmNcumxI1Bibzcj8bNgFbHdjL5prL8
DnZvegXrAaaspOtw4bg7sSnRLZpNW1nJfOF5xj7Me+rGhj+Dj5GFDORBhiAU/SqEsg/h+0Jt4cT6
dQmpqNVxUWJ2uhjKVv1aHZSCofQg/9GlkN1w61w3TYEMIzc54rG+uv3Hi5cxIaqDNuDmWHqxN8Oo
QLRhzCCqJi+MY+0ajYNL3bMTi5cmKLuDFh1OrstlJTobHc46dTzZ5Lnn6MUfozLSC/vwVGzMKLOm
HzeTIZYiMlGD50xaBA7eHUPy0k4RgkVQRjBhmhp7GldBq2pPhZ6br0pKbw3dyCkrNuVkBSrlDkEB
9/zcnvyeH55n/vOPS6cx5GhrLJ3IQMqau8pJNix68WMSUr+nZ5B86TESuDDqybkGD4Z2FhVOSlTH
o5KSGHbYMWpFkeZW0SPzALfsr/OvdqquMCtuUFDQMc9EVv94lEafIpkpGpu0H5LdlBrRHQZVzR0e
X9NNCbr8KQY5u6tyLO2ohezQnwzWI35g6Kno41Wjpwmi3FV1qT534gDjuXAxBgbG082k+49zHkah
UIjnhGeNfbPRyw7rNqUUm6QFkg11IB5XKLG4q96BwtgOTnRh9hcdzvegj2tVJfoiOgIBuIhUWht/
iEGjAkA4DYJE2giU4huj3JEtO3coW2rfB2lylrXpOtZ9eqAWDLZa2uPT1Jvm76b2wcimcO/jyLyq
cG7aoqIa3yPyDaUxdPzuQono1HoBsEeLhSPEpf97PGOjlSoORlmOB+wFX65A4B+HosiFY/TUXuA/
J6jh84AvWoxShXllqLizeSjc4tUR9QruD8Lvt5qB5mZrJOD2HBkjHXt+oX4+vk3WwVwbpmKL2sL8
9h/2YJ4HcSxckhpHK4N1CMpng9Ruuo1bCFXnh5q/7HH4zVAGPTLONzKMZXe4j0sF1XXYuGqfZw9N
L7VkFffdMIBbwi57kxhqfCNbFWsVkXQYapwf/vN3nNUwKT/N0LW/1fc+vqlLe1XPY7KNxIr6TVOI
+LGmyPePy3aMMuMTaINzVC1bG6W0IitwYUOFqNp7Tj65W2vqfid6NlzACpyaTp234T5877AuAh4H
sJ3bSEYCtFkidW/oz0jj4FJU1tS4QGhXf/Sx3fSKZTycn8kThxsvSSPQonVDMe8TXAbGXZZZFE1J
L9C0g13abDhNo52hjuK73wfVTtgllFNHYDgecQDWdPQO7GkNNzrAS0rif7GQ8v1y4cH0E0uMVBqd
NBBMBhCR49XcNlYPLq2j7DE2eKSQC+lfbfCQT3RATLQ8SqwSpkRL38YARd1V3WK2grsUaxCDMwUu
YWbL8R+XwYgbZm2b9xxXW2rVRb5NwwcfTI9VWdylMRL1UnbTL80s0IqrpilFCTu4hCQ5ta9tcly6
ebR+8DA6ngk41UPZmbA2oinr14Fu4UZZi1/agIfGhUmfL8yjfY2wlNBhwcxiSFjRzR/lwxFS+xoM
EQp9XqU66bUDYHdVGkPwOGaZvIlm2txKCXv9J84/2VbGltwVuH1QCq1QH5my8s2pzPAXGBb1wVaG
Cge6xowunD2fNv/8jCwMYEF0aIAjLJ6xz50QvzPFkxJR1yB0n6cuvFQ6+XS3LgZZrD4Y60pYglbz
KisdHqRVK29+7fuvTYJqAjJGUajuSjsc/kje//uoT83u/Kf4dCTMD0BaQniHzi39oeO3jFthxS3H
rBc7yo2w7eskxdJlUIwb/OsOrWk9Wk194Xo8+fVtQkpuD3op78qFH75+X5llaCsRSig2bfNVH6B9
6+R2TfZV7aIcGa/z77holxNAzC8JDGGOXmbRvMWnhHSKdJAifE+o0vdQdbK8uHEHPH1js/4zdFn1
V164oCK6rMO+GjydnV3K3BcKB58fYvGpZw2cGudSxVNkGMHO7eH5aXBLH+KcMi86PUV5GFlmuNaN
xjVSYNNeqdJu74i2f7CQDfOGNPK/YmqgXCmNmPauDMRjNrnYg9LhOeR1Z60sbC53hUzbHbYs+rrP
1WgFKF569YT9a5w0eNmU1fP5+T25UwgFZlCJTpI7r7EP35OWYjCrPypeng/mdSzCRzAQ6f78IJ9O
p/kbfhhkkckN7NMwsArFi0C7rkIuDBqoqnUnS0w1zw91an06dG/5MWP4lgfhKMxuCJRY8XQ9Df1N
PmGitHIqR935qC9/G8zI+HN+RJrCzNHyRESwE1KVA56PIvzxHPZaNgJTx6Y6NFrnEND219bBgEvS
BgsA7CQUlauvEKV1HweQR1cIQA/lWo16XEycSrdjbk5lllK0KttCW6XEvi1G8/QbR334jZLAA/Yr
rsSVVIvMDQJLtYVzjgGz1EXVmpZagR30xo8K83sopRvuBqPAZs3FwfKhUn0DNw5MZL+YVqfiylYn
EWItWS3xO1P4HC6GzIlXNU5nr6g0AxrF5hgoRqmCG1lldWf8AnI+/MmBPt+4U9KggiPq+NvQWjna
t3S4KHEOk/nVKMfipR6EyvuUY/Vi4aVx63diwGk0dfEOg7HFz7mPjzmcWJGm6xzU79vUDjrUM7tV
2hUsCDsC7I9u4DVuG0j9tX49hmsUWMqBQmDU7t0sray1mJxsltstZXCjADnQUNiuq79cG2VYz64m
9Yo2vfw2gBSNN22JdIVnl04RflF6vVlnDrIqT4kx1km3qXB2y9ekj06H96yj7NUqcOk/YzcAvKrE
21boz1ozauVsvDiIDDcWWqWYzlgY9zxHgUGlNcJp7Qk7g9kPVIo2zWiN9DWCgEZYhTBCsh7n6hCP
p7WKBZ7tWbbEhD5IQwq22NaK13YIk591Rx9iHatulWLGbQ5odvgOpgo9csntCos4cp5Ji5IGrc1o
QBbDUL+UNON+h30i2pVqZyrySIgON54DjHt6aRxM5rZ2XvnJvrHNClPcCeHX1TBQFPeQU8EsupYO
d3Y1Nt1XPInIFbVUitrDYo+IXU8qgb+ugZvUBvONZromcHJQYIQ0GOIvOeqIN4UGXqsYR4GEaKdB
+TNWrIEBJ1DKCWZQP1BZqCncJAJDx557Q9nGqd+y1I3OvnMsCPbrVKo1HEPsGVZ1Sfm8SHGRWGF+
NP6iZIoV9miI4BEX2HzAYsIXDx34rQYV+SGvCP8MFYNMK0u+j3nA3dDVenpPbOF8aceq/EpDFlL3
VBUlJRc91x7GsopBn84qZ/Oq7Lubyi8ae9sLBXNjjUZqt2rUokmQl83scONag/pDZ7M9q5rd9RtM
QAxEvgK7vopqVe0QISzM2uNyHP6iR9O9GhhEzRmdCcNKwToIIYiym74ivap+pQel/7QoBYRYA2MP
tRrlVD8hNmQNGyqBnQlwzrdtT5eRikxaOU5s8diJfreGP17HHeU27oUofPBNfWivDS1Dy04pm3zX
cC6ixGCFQ+2pkCtBS/VVTGcJSzWvwvkouHEac3hUakX8nLBqe7Aa0YZ7Ow6hb6V+YnmZ7+i4TBKi
3ppKjEVnmgvx1qMKYLD++k69UhRbn1ZAouLMc5AahZ5MLwe7RazuipVUjUZ6MN7N31WbTOlDpxhB
hAxbrPR7G9sSJDwJ6CFd60MRXYV1kv+o9DL/gZeZ8YKB2BhgQVnjsycay/3pxEFfYMTsl5XnlkE6
rDPsralV4diCqaZSBv2qaLFMXyHah32N0T/ZQ6LvGyuE8o758ISL3rVM0uivYQRIg+VmGn8PLRXF
jLBMag5gy6r/yrqgfArAImvr1rHb71qb2tretsQo5oNB2ms8e8NnNbDtZx3t8mZrOvHQeGMfZcMP
KgYGJu+DaSWbMQr1L0Pkd8OOTYG/hxsZqnyL6gqzo2wEGLvK4qgRB9Q+lfbKNyFm0HYjK19poL8n
XKh9dET10ReoTCiAMzYjaloR6i3Ioa7VdlCv52ILnvNUzJQdz6X+LM1kknuEITK05lKlxT1WI/pc
xTbK0J5o0P70BlkW2spG1hmPTNVK7JVTtuJnNzTBi2kFgF4m7BL9ddlJeDYjqvDUpmI7Va+K0AzQ
rAF5Ye2TTPQ7TIFjrPn6OJF7LbWNF13ppL/DO7zOrhrRyRJjV5VoCASKz899EIitVNFEOug2Hkhh
2Kh/9HpmVSEPm8ibFH3rGjcEwoG1bMzef05apckfxFQgP5HaggpV1OKYtjLAM2PmK4FLQgiabDwU
8tz4lpi4CGKz7CjqHn+2Ino2oABmv1q8sxCNcwZ8UzK7KQ+anL1E7ch+Vit3+o7uH3hsTlCk2iLD
j77ZRg2fMe7Bnt/hSmkUG1Sh8vgvX+HWWWk6ZFKawy5WgKpMqVMZ2qgigVxiCiFEqLx2SuNmJOHk
pV6KVfPgTXoY/QTrNNzBWu+TR5Z2j0RGUGo8aaS81aYp5ZUh/eJVpTyarOFZTrMFoR9wdrjY9hrX
kUy5BIpcaTUOXrc3txgFJ9YGABqd1KSu2wTjVXv8FmWt9qIYvl+ugyjhnFCIQzCFdoMbM0pqHRu9
jKtdNVvzKbB95XvVmB35mjEQMSkN/lJY9sRIbWBKHH4zcqEFs5Fy/pyBXNC9qui0P0rVtb97fGp+
wBbt2XiVGR+EXwtChnwUqB5NpmB3KWp5QCJ6yLe5XyCalooovbKshm825Ln5QBad/tRFqN/VVq7j
fY6iW/ts1HF02+aTUXtuMVV3DX/LX9GWw91cxePyr9DAYWiNhkSGYdDYTZAxnbj7DYmcyzpQffsG
Rc3ypyxqqeBtANl9QzwO/dIpBuvQ5hhsXkXRVLU7PG4UZ62luU7LXw6iXptdyPnpYsKKsyMi/F/M
MB+++jnCaTtRItZw101m73h2jyUnYZx0BVV01jUmWEFRcZP2I/qKqpWH3ghvxl/bSje+Jm2el4Q2
mdKsO+blVpl90VcCRxITou3sH1/h9u7rdb/ujew3JiBDtC4rU7mdJY0TDyjEyuptuJ0RS4jbhgJC
t0P4Nzmgv145Wzw2UbNkP2IBLJWUtlBdymmdtqby3cEmEtmLNmxe63EcrHVH+mZtbKV0rvPCKFBN
UlSobRrQodd8cHaqkbYweHneVZbp+g4nNxX3pUEE6ibKUjyPTGf27ATNOtPybOFYeEI3GP/h+Ddd
o1FTqGiDKv2hJl26A7aVJ57aCvMxRbaQGhN2UwiH8dZZEhMemxVegF6vlym0qK7g+i78qWjB/ynY
hvlDmVcbxACGgxM7qr9DPlLXNqIPZk0tHIoST0N0dlNlBUpcNo6sv8xskH8clIbaVR7Y2a0LGt1a
BWg0wfMdY1uFd+Jg391Fbm2sa32qfQIi01WxZaVKg3iLNYvrFVisrIl8Oc5cOo2YWCIbYno6aMwK
odYRf5YLmcSnPAKcNDVEEgmk0p1l6UgMuIJ2Q+p6pp626x5X9Ec2BXEjnllX54da6MjNGe081qxk
TebiQMdb5CxIBWWZE/heIn1prhOMbH8niqQTTQ3fvMOazw1WkVTtG4uQa9rYbf9VUTMoJI3REAhH
Wt39VPj9EzZWybWrYp/pmfUU90yuVX/X8b03PIwi4mCnVp35Gk1UqNChRUJjSz9Pv0MlLYlngHvd
bwKh1o/gJ/QvM3zztQk6BZ2dKcW7NMub2sSjsxru8zbGMPb8RHzOf5kHZwal02DE4WNRiLczs+7p
EeHCadc6KvwJjiYw9C+M8jkBZpTZCIZShlApnhzPthsl0HSjmi8bD4VXFzQ7iKIe3ZEc4Pz7fM5F
j0dapNoFLsGgSCvX49MN+1CgZeugrwWmSYDAC0p4G2ESPp0f9HPSjbw9BRrIOJQ+Kccev54lez8s
8Vj1Rrge3ogJuhepd2F5o2FbdOEF56k6TrbnsQSkbNCezOc81R8KFgoivxWOny5SjUq4DxOt+aoE
qbbNydN26QgEfyqrJ5MM5Nv5l/xc7mNgyBIOFUUqbmJRA6ohmreNyFzPr3Tzd+82OBhCuzG/Fujx
emkX5U9hjmGILlHyGQpLfzk//ok1xM0BzhE7Ot3gTDt+8QnrGSeNY9dr+yb7ltGEbFYODJsd9a6L
xJCTg1FIRi6N4AdQ4fFgid8GXTqyYDvXLbZYTSHMnqJw8KCMjX+hv3BiyYIl+p+xFqtHacYRahpf
NPf95qDheXUrGpF+SQnOSHdlnPJxrcw7P50nNj6oDjgvCJlATV52bKtkmmzUBn22ZCQOJlKSN5oW
pBfO2ROrlZQLiz0D0RNaw/O7f1itPWVoZ9IRB0xdbVy5IVfOGp/k8CZCsnO+RLCNzZIRqd2C4sb+
/Ct+5jJYbJIPoy+WTKJwdKeFhWSxq8d3TYrt/Rq9x+rJNpobvULGMk+r8gqfdPG1zNLsVyImfW3D
OLiuNTc8WE11qR1/akLoyCEGQ9tsJmAdT0gZWVGdz2oRcY0ukUb5dD9AEHjxa63FT0kvrNsqxwLa
y3VCuwvzMR/mi7MDnxNA2jRKMNZZooWrqZt6v1V9b2bP7DRbmlemNmkov5nWre3KeJ1qfnxHvSc0
1wP8ybtG2uE/hSXSo6HSqiMsoZlz4+p4BnrbJwfVqaAbei9eqjTDK86Iur8bk/9Ituj/T1s28MAf
Prv32r7+1++8jdrx7jX7/b//19dCtuF/HYr69+tHCaP3f/VvjwJD/dfcNMCfQOXSB/X7fySMNN38
Fxh+8E20jjjoZ+rUvxWMDOdf9qxRMXOCDFqh89r5t0eBYfwLcIXBlUB3dKa/uv8PIkZiBqmAP4C5
JQxAdNx1x+vDSjRccXGNfYg5GR9CCzX5d6Qwt6xy58up2A8BddHaQR81CvoyRqm9TfeZgk8ANbMQ
EbfUxDsAufTbMtQrjJZbImvfFXgi6yrFhQ/T+/D39vkob7To0Lw/sEMTnIvfAudB8er4gWsaQsiN
1cFDhPTSFyNQ2/WgJ5Kqhh6ssSP+TppjPOF07oZrfOeLXRXYyj/qus7PwFECOYxreYanLVEbbVWE
ELnT9EGJbfPen4T+mnVadUXW6xaU8pLGM6s2vBASvF+D/3OgzMPygcBX8ubzL5ZYxzAamiqADvwQ
0u5DRLAX+Q8LZ707koNoZwocXqayDJ6iJIso4nXoCa1Q8yTJJDKjqIOvjfNFb3sfG+YkyDe6qLUL
8nXHB+77I+LFQYSP3xGI8yWKNvONZpRlnj5w2eQ3vYmlVujOGu026oi4tFdCu+rbwbqbs86LGLT5
2y8maGYGguFjr82t6eO10ah1TERPKYe22V2sluGTmSTxnQSGf6vEVXRt22mOm281a1ebWo0Np+F6
bhrF19RRL6pmHl/6TIZB5EgjcaY9cREsBZ4nsC+lhfPog1nOxn1dafRvqK1qd6o70K0OlcB6nRyl
eS7cSl/jVmD0K90qxxsow3lwm+Q6PgSSesKzevlLfd5I4HHQg4AbwK0tgCgcT5aFz1s0yNa5r0oV
AUg6SHcO3YofmtZFu9yhCEbhS98bk9keiASV60JDSur8bp6DraMPNod8gB855aB8E+keP0NdUIJX
+8a+j9K+fY5AVCD5HVsHqnLlj8bwm+fz4x1H1fMXYTwWCCJDkLEBcRyPN+KhTbqeWPcu9KG9ZRSY
V2hR8TVLC1LJzKAIWktzkzqOe20BcLh0eM0LcPm+hLdwZf+OQRenrVKjMEBjyLpPFEte2cUQ7HMn
zd8qICUrDUUxbdTNe3Wsw5ducvJbfXSeGreS6zjp7X1Qd92F/fr5TGFGIPEI9LaQPdGW+gJoOqil
Udr2vcL3ea7jIuDMMOJgW4JZozlniz+mGYt1WIOd8EdlL6uk3VEUy7PVoNvlRmvD6K9eDfq3YUra
av2PPxhKLEw1UMcZvLpYIBDtMiUg+bg3tYT+n0TE9aqRWf8Wh3pxBRFpeGuDQl93fppvhmGCEHb+
AU5sE8fitgESTSSFaMoixUWwz3SjUFr3ThePjw3mWCsdp5diHJNDYbXtIQuyCSDd4O+RHUl3iY3b
1YV1836hLNYNvHkL7SCd+gGkw+N1K6mm21NsRg8uCpYtyt+3dI7aXYdJ90OqTNN3Z6BpX9UhDQq9
M4etjlWXnciDUYSYWKU1hYZGb14lln/U5vPoVyw1aIpzR7byJwza6J7qF576ONN632xENbP6AdsF
JNfi26VWbypD2cag8RzrMGWT+CK54XADs7mBhEMaIq3UuQDT+nykcKJh3cmidkACLgMaJGcJZFCI
vg/wzPkxuqlCY28+4SJm8YeZN9aFYGCBfJ7f05iPUCIonZCMVz7+OK3QMokIan9PfMS9C6ujvk7z
EnHR+TwrlJz+KzVgtEYpV0tzhmdo41aJw0vkoAV07v1JiBEo+MxBP1Jbi3QHDUAAUvQf7kM1DG5a
p4HbKzHv7JCth6lDH+o2jRt/0ydZcgN1Ai+0KHJtrysEbvFg1qYp7r47UXABt/gpKoC1o9nz6iVy
ncloxzOU9SAWCJrUe2H30U4bkHen6BBu9KSwf2hFiUcdxalVUEwXk9Lj0sL7lHCzwGhgVGTflrec
ZskAk4fWvHeaUjyXXUe9t82L/F2r4a2D13RnNp14MHIDZXY/NVFFtJJ+pTS9wBZELeku9v1+gKK9
dwJxEab++UZiyaBkgMALR5y2RJBUauOGPSWee9XgBsSFQKzzSsqfbPL6JrSi9l6gadTR2dcsCl7p
RSz5fOUdHy0wPWbfctyGKdQu94tqwx8bQXrc+wUuyM2YVevIwe5O04NhW9RttBMobd8GtRJGKxDc
wQsWnbGBDbHbP7sU6y8cuPOpcO55FqVi6VQZPavQvM8y+3sQRteaG/+5cKafWBTcwSxK8geigeWi
cDAhrB2QSPeiHiN17Uyt3Po+0qx57Uc3MkiDmzgRyhYQSvljSEprH0xddSW6PLkKQyXFocnU2l8F
SjUbzZXu/vzznXo8liqSAQgr2WiYHG8XGFqT29mxcc8maZ/rvq52o5liYJCBB7moiXhiBc7VaJ2E
cwaRLqNUBXiQnoMDuMdDhLMyKpvuRQIFwnOlGd7QP6HP0Tj0Ugwa+3vC0W4DzgAMQ6k+O1HoyJUV
WNU2cJrcC+0GFIMW1FD01KDZTVmW7lUgCpe8Hd+LJ4tlQkY9V3YoOn2OXif0wnpLb7T7SpY9KqpS
qde1jTtBMQw8Uu7aQ4z+tNEeBLTMJ4hjv9ySfEhKzfjT9nZ/rRdSxXcyQfULTNJTpzXthWhzURF7
P3zIqR1AhWC24cUt1vLkTBqJFw/ZVGoX022LtbtcJKBlAb3sgrR0r3Dv9p/SLtUQIZT9U55EXlak
zdrqot+WanaXyJQnJw6KExcjARxTON+fH2qEjDmZSqXp981kEWg3Wvs8aKL0AHSJrzEn8GH0i+Eq
1eNpLRCI/dm1Hbea0kGKVGPjq9JK4yYu2vbZ6p3+zcQ7+T+ZtvfCCKVnwZMu1j/oFzwg8lQjw+21
u6oE12HF/jcXUNYBwy9QGVgS7EWTFQdYo49lXfZv3WQ7V1o5tfdKEF5Aoc7jHa81lGjnpBb/ehM2
8SKtBBNCjQOjmodg8PUbMzGBNIVoeIarkSsV5z2YHTBbctO5JrkwLsQXnwMaljiAyZnCRYi+hKTa
bVpNKdnrQ41/abhKQ7t9dlJHvRMNOukCaNAleYGFhBLrFrmov2mIZPDIhCw+QJgAZ8wghHyxorSm
hROYxqqJC2PrFEW+eQ9rqG+Ua19q7W0KzxTNA6t9QIhP2YgyK39MObgEvRbqFgBfu8KjkBkDX3Hb
ukLMJrLDoUewAqPMCa0KqhAJm/Hp/CnqLI9RVjm4MDTTZlFsiAyL3Sd0HxCkHOV90ETljVvrWDmZ
Vb01G/Pr2KaEhbhW3RRZ1+Kcl03JG9Kkz4DwiBqDKihByLTWlR3BOW4i3KjoEw8hokP2Qz+62W0R
59/jhLIyGWQy/VQHWeyGmjQ/MJzqCRnJ/ndCFf5B4Z58K7C7vXJRHnwctEz95WKpvs1U5DLwPbCG
n9mk698SKbqrpPCtQx5Fw151Zk1qpzKw1a2UvZYk/rbqO9vL+j7fZp1w732tL9ZW0eMPOFrOpqPJ
rrEwXfBsfZVvHXeMXoUzmDV9aJrzaydMIrQRya/zWO0fHOzVifjKF4Wo4yZulXrTWVJ+xdsdVIJ1
r5tTvKWLDYhyyJXXzCKAbwIz29jZZB2cttXkDkxTaHsijO7Qwk/+hK6SP7Oli6ugLfXkNhi64lnP
S/UQ+xkRqYyRqg517UeU+eKKg7Pa0i4H11lZ+iVU/nLfwHgwIXJz1NmwkeHLHx90FlJcY6zV6n2V
W9odlBXxBa1N7S42rWyDKs/wdn69fU53GIhKPqcyCQElhuPxArt3/MTttXu3/G/qzqw5biQ723/F
4Xu0sS8Rti+A2ossLiIlUTcIkqKw70si8ev9oNSOT6QY4vR355mOiWktRAGFzDznPe8iaHLKpH4Y
sQ/k4ceo0KSjt5+MiC33z1d9pz/lsi5qYZAmXAHedlkefVzeKqV+FZVe9KQPUK2sgTxOis2OwKZZ
3KRzaR1br3ZuDH2u9vEZHfz/+BSMfpD+odTFsH9Zi7+cKh5CxEiZUu0qc2FWMLV3O2zE4TKmBB35
+VA9qc0cPhrQvoN0+fVy6D8SKLzzKADEtcXBA1AdhvSbo80ZWjIkJn2+0h07PlYV+42GqfNzlpja
CblbdVFP+WkWMFYE1jqPc2e62z8/iHMr8/qs4DOYi4yYkp7D4k0z6AgNnltpqlcTjYexnmy1fiiW
4z0ql+oK9g5VPoN/ouRgWp7MuNE+QSqtXqohiecV6uT6ISQuowk60ZKVZgzdXkHBf+M0tXW0lvY1
SrDtazW7uy9KUe3rXJrCt+DtJRtnmbDS4CRsS1ADqv0Z53VmQeXz5xvlsb5dYNTP3Cbf+GJtZdhv
UfC8HLEfG8TflUReSVopeEvbmOn/jQTPIClWsVZV1Dymg5Pfsou4N9BErONAGE6Aqa+5TVRdXrSl
/ilKbHM9KUrjV14xrXPLgl/VmeKl7YRxgnT5tTVG6xhPs9gPXeFcJ0rXfaZ8HgM7q0jWOkOs+L4a
V80sXMkoWZDRaSfNuJ1j02QpTPJWUlis+ljPfXYiWKTagsaCB4JHIPC3juyY2WkkYJcoUuU49mlz
GDq38b2st9YZ0sKvUFWd69qNS4JgqmpfYS59Y0Hs48XXeLfw4vjew1a9pTqu9gpf1d52Eu3gQVG/
k149/Jj7Rkf2DPJYjHp0SYb8sEVqP2861OefnVFRnuqih60bL+iBwb/TscIEbP26ssaVk5TGNo2d
5jLM3WlLz8arQleGi5koq73LXOKm8br4WNRyA+kxPJiR80VNlBtARXMbwRyDp1cPyTM2pqQ6Lgf1
OPdsixoMLQOyw6F1umRrgUhjaBVvYHo7B4nia93OuDnocE2PM4K7fUn3cpMOoyB3oJEvJZF5pyQF
Oy5KvG2zIhfHxmi6/ZSYyhdCjF/KOfNOQur49ioyjPct5N8gNorHIhu8Az2Zshl6+GZuqsVXrjcQ
MRfOfemXQyJ3ZmVda3k6wqufLxLyiOF2D1q1t5b6s2iM8ZasMepUplmfHS1voKp12hS0scMvnv+Q
qeblRY2a4VOrZYeQUNl166Q23jAiiY7t5OU/K1obsVigcPYfYaFzcJSs4DhtrH3BIX6dRYlK2GzG
ksP6YLohtXcgT2ZpHuHiVnssWa1jMyBXLM5fmtHwIEMmfE9plpmXoDHOtkT47w+jV+o+31yzk0IL
ZtEdUcVW3zA8uMxHzUHhgzexZZVhQBlsU7VApQxTAiJyNYy2lin7u3pGWxg3lnWRWJ17aDMYy32N
DiDTm670Oauz4/k0inCLhTCJHhBxRmncUc7Wl5rMhv2MJeShzuF9OcI0T4meVIE0p/FJVE11XXoK
R7mljKtkKpPVWGrzRiaiXhFP1G91p3IcaAWjsjaKzmOU7t2Oo4sZrtdMu1aYEHOUSSWuoNN9VY+I
jqzNWHuAxd0mPo5O3Woo6rle9QPDcHwF4ns4TWALMlFiDD2GMNDr1vzSNcn0wxGImWoz3KvYUxyR
YoQbsyFtLhbFZ/wKdbbS8BFX1ey2nxznUeD+FeLrt3ZLs9hG2Axe5w2BT3VLHNh5V4xZZvccQxvG
MHywpBxW2FsXAYvxcWZzPjUwx/2uG78Zbazb0Eir8bl1u2zP3l/t0x5VC9rDsTVW/Wg8Ckt09zTH
/T22hiwMUbBwpybnJYSiNe8LWcWP+GRaRyXNZMB9LlCt427JN8kIc6BgkxC2L8KwMbc2Zdc9w/py
jexL4ng+hkE3qKRBiFhupNlHV0rRR3tykmGJWmVxVDRGpdCTFVn58Is5dB1zlmuNCL5N1LrNFzdV
w1OIQhDQxmF7SVIEAE4vb0OdnFeh2vVDHTdshGRNs6WQ6TesZ1igjW9YnDJdmzYPcWNwz2ek5Pz0
IEDZ1/PQHuJ0Lp7DJqnIbyGIeVvkeKeq1Jvg1GP+jBOW9dWwOvG9gCF8OSmJi2NdpXzSh0YeOqFb
m3bqjD02q2KPfXSJEKXv1nNS1BvcolAKSYXswTAl0KZvm8BO8/7+DCCX+FalwUya/c+eQ056f1/X
XkliZpLru7joGHmmpQNOMFkHjhz9s12wq3tGdacn6uU8ccrOZQhZH+MEi0zhXPOHKrswFG0+FLKp
thmuzhedm/E2R5KrSanVn038s1ZTOXcEvbkVJrJD317Yk/e16M36pe5DZnlOrRPhUo7qQ2Unt6XQ
5VYRxSZM4/HoRka0szPiY9p8di977CRgh+jWzs1GEeioo9TcFUGV1P0nqWMI77Uks+pa4V4WcXFt
2yI9jkNv3bhLtekNWM5BoAThJvdVqwMqQmers92KYkQCgiCEOn5NUTq/JJ4zXxKYWP2EHDE6YPNP
FHOrxMx58Ji1trgEAPChKBBB7CDg8qLc9m0lVi+AwPLVkHnddkQHFuhNGnG2KfFX160vsEZMN9Dv
xRES/uAXMHPvCua8Wxd34eeSum9FJxhhSTS3kefPbt/dK4TybM0BffeqDrXvpjp1X8wKKQIArSqP
5APrgac0QHNdKg/4fQyMopxii3Oa7ksyfC/bRFkX8zj5LXm5J20aDD8ss2Y/TJHYNqOqrEQhXip7
mi41+KmHDIvdtdHQE+SOmXzSM9U+VIhiNhLm1Aa/wfA2V6b+qDt9dZWXEojPDBuLVcWqL9j+7+kJ
0fu0MzqQWGrjN83Ou7szVHou9xq7Sm4aIyte5pBoWUxX2qDsssjvFHQ2lWWGvpuBBGmCj8MwieA5
UzbOlcP82i/NHFWIJ+TnHHOYw1yX3bq09PZUsTVvAT+qvaOSw2Oojcv/Vvaw7+upQr9jdLSYLPAv
4RBCfIY4cjmeT8gmnffdZDb72jCWGRozrtrvhpRVPg8ep1kFDSsxanGVjsta1inaoqYybiGcOzel
p4LWW9WaHnaMoEnzpAbXBSJPAYoMlpnrfZKGsI9DXaMQYdx4ryo24RMCpwDaWZfxQuLAHhlT9wZa
41IVL+wDgbzlm5pPCrefxe7NpGusGS9X9YeasoImom05u5tKsOZ60J4WSsPMrwjRgDstdWQ5j/WD
1y5NFmIWwgsS2x1u045fnUOVStmR3deow+MCe+4KYrU9mwc6xviQpJr97CFoOrUeohbf7dx5nyMD
OSZdpaNRmLvmyTQbLpeHAN+5Oou7HorOHdpL5cqtEnvTGPM0Bi7BivsqlOy+uuIM5E4ZOp9HG21p
XpsZTflaNpMynNJQkN2cZNOtKJOrLCRpKhhHLucnljN+YsDUfVcHZfza61ZyUdHGQ/1vqCZcsm6d
/RkLznVH/152SClUqt4K7ZLR3RhD3bwsmcul38Vxvk8ZQH4boUQPfjx2PYbekZ7sy17fYAE9X7R8
nAd2nrb3R9sC0Dbc6rKZGfa6ba1+w20xMgKEluI4zfp959YmDrT1NXlX905ue/fSmNw9++gSOI1a
KtFUhaqrZJVVqMFChEA6hcZa2og8eNc7xI6LeD2wC60N6kpXUH0NuW84NUGuKlGUrivXTYfKNGcG
/RA7tbjQMtfcxMYoNoYT2se5ig9mapUUEUny1XXiR/gfVG6ESE5X0qmMQNcbXJQmyEAZGrwtds3S
zxM5OuvUNNrnya1R8pkRRkSrvlTap7pL4e/HeR+eSksY5aqfDPM7717o7Sc+X3pZxZnbBnYlp51T
GNHX0q6tUxTH9Y/Sw/1zgwg2/tIUnpl+yaW6nAAgLbGvTUb71R3jTrnIxIxKd0r1orlwpkL5FieY
R9QYGkQIAOQ2hyIZhEpFMIsTXRWucZCiIKDQFdNJ2NpiLZs3l2movjRJRzuUpgk01dLl8OYcyB7Z
EQ3pZ8nkFYGdsJmtiejVL6RbaFjs1J7z2I3U8gHaxrg7ZKhgPudRbySrxBumq7HrvOE6HCO4sPiI
5022RQ6vfib1ouTnuRMoI85Dum8ZxKQKB+Avb2guRpmFQTOGJtNCtFI3s2qUVmB5o3b6WT/kdtO5
PlIyEoITY7hC00v3vWyejRIWa1KsFtN5+lhdTlTRRaiwvvViZOnoBYxysn/5Y6mqJXKFyKLaq7A2
eF9iDSLTufaol6lUWtClnP9oF1Jv5XJgvYPOuSvPLEb8KPRlHGH019nMq9GqhXbi0GT6aANdF0XS
PCRpK57Zz4V/buU4hrliuHTNUVFTFLiV90WtemJnhG0y84FuXT9gipm3uDgn9o8hEYSZnmvJHPmO
QP4xpEfDriyS5IdslTcTdLmySKrPmHrrQVQIpjdFbIlnorvY60yiPREAJQ6w7jC53Doektqpz0y2
nam2+5pFhVf/mhoFKxagvBszzLsrxXSQLlmhuSFdgGUYh/rPj1HVHT9QierzLmny1EScluuZMNzK
xziGCJBi1jZqVmMYhUA19MEqmJ5oSrzg7Nw5BAITn6Om2ZCbN+1kEf8YRtfwh2aSe46Da9EUSoA5
dblHih3u2B2c+0ggJYqTgUOKW0TvZUY7TFjygzJ66QWi49JX3Dz61FWFfsmadUTgeeNEqGqv3Vb9
0N/ztfP8qDbJZJ5IgkfLGYV+pBc3hRnOc2DMhnpAnrsRg9VcFsSynZpS4f9E+eMZCdGERTPeoY3V
1QzG7UwX4WpZ9N1T3PlSuthXUsWo8VOZoD7ykQ+FALfLw3Hc5RUru/GaiZFxxM8i3+QySRiSc0jl
goAZbdIYMKCj3hWc6HQn+bgCg7Jus7rYnb/aGWURHUymhvm6NOntRdcXTw6F96cRL9V1IoovSh7T
ro7khSMd1Iq1qaX2XaFm2p7+Tyd3VAX8yLBIqqBVntIYNe5MhfBJSXoOW/ZB3o8oTPTNlNE1FALM
9fwGpxmgXpQx9HJkkrLLLUPDnyeqEYo0aJi875sFscCwetozbJCHSVT3sZI8QcvCJqCZ+5gT0JSY
w9GSi1EfLkQXohFlhnozyLZ99szQvYU2n2FStTwwk4jJl26JhsaeYkbzH02acyPMrD5FMuzXCm6M
kvyXxHi2El3doQ8n2NVbpiU14ponzRkycK3FYVMOYb5piE8Iwmicd2aMCNRVnHwt3Cm7mtu0RaOr
JN/OAE2UKyyWUNZ2s54bR37mcOb7dGy7CPBmNu5x9/xi5hKRXNZY2Tely9xV1+OwvtJiaR3zyC2/
51MYXp9fd6T3IV4JpHFQ7rK6MyLBAtAQ46afCJ5fplyqXYXRipgRW/dDBUDAjkBLGqGwGxkJIFyD
QQkvuOEplz+3I01HAOcsmQusx97xRZ/gpZHP/b294MZbNdXbYAoJeu41NF8xRdlNYkoKeEsRreYz
mmCYOdN2Fyuj722/baPK4m80FDsq4uJNj6yPNz3Ui28T+ZkBdW18dd7dTNgUO92yPiWEWZ7GjpIP
TRP927lFAuloEFM5uXYdGrV13y7l5Lm94zwCLOwFq1CHN3PjVplR+5yS4UWlZu6NgIlwP5834lbl
psswPqZ9pSZBjJepP8AGOMD2GY+IPevTpJv9apoyfmluDk3VjE9Wa4drDCzVa1Vt402VK9mDlUgU
7ZO5blGpnQDHlNty6GheFqSvNmbx3GslUmXeteJSWHX7kJutHWh1GwU5Dli3Z2TbQ/Z1tAtBUzMV
G9FY5r63y+4KlxONTFG+rDMgCc+y+pKb8XSwu6iiESM9sq3DaI3h5rIjkLB8m3Vpecrh1dyMxN9s
memMpwG2yNZ1lo21dqxHQ3fyo7ocfHEUD6fYSxsfLqH4wYBXBRYZNV9tJ3ODVwJl4xiyGeWCCnoq
1OJabfJqV/QyZlJpeM/OLMFs4KZi6Ds8yUId9pasTpoxaytn6IuA6WZIVaS5G6VTnBsnxbfYtzAo
uBldWXc+Y7z4ZGF/+mBOHa/ImQrXmRkbf9/nyRqFjyVXIGRG5OPnOXzXzDQyD4NMuZthSsXzYDHK
yc5Yxfmcd6KRM8qZFyDAaVTeNdvJ+R6WMXHlJQi2U9AfDuAbzAXEqWYb34IgOQAYqrw9v08wkLVN
5ZkAB9VYHgzCubakGdKQlbW7cxur3jdhQQhCI9Z1GaoXmjrGd2NWP8pkiC8oaijMrDS7UPG1ycxR
f+pqs7/HXrZ+cGvHxCDP0zdeW8SXGh2Cr+WTvMt0b7ojTzw74RaVbO3ScLfYFeFdOo76pjLdk0Nj
TQKPon/nnUoeRqi5x/Nb/wEu/nbqCCoO7ReCJ1biZMO8RcWbPnUrWfUQE/DluANA/+7OSXXoRJkx
KbTKQ1vhyCiIJbpN4vHLOGI+oOlo+kk7KsOXnyzgBq7WNrfFR+Kn3yfZi5cSGRi4t0O6fTumGQh5
oJbP5iuVdxZHFvtrdh5tmmaso1CtsvQ4DGVcrtS6Cb0PPOXeeMsudAhsMVXcelFAwsh6y74Ncwut
jUNawRglpADP3lQ/nHdlkCp1jdFIc6nG6mdR5imdBDYq10ZdxS+ZmldMmYtk8+ev6vf5BcoHF+xp
4QJD23sz1k9IvMVIQHGvaoeazC9qZhfq0jZiEsjkxWQD//MF33kAmPaQbko+hedh3v2Gn0fJPaZ1
ESlXUuH8wuYEzfyUqN53TZfqlawr81appnHLKeVdxgneA6rOh/NFg0YKGwHv858/0Du8Uj4Qk8OF
CILe5C29FntS6oJ+Vq5mE5zMCWPvuZ3BeNUWc8i+637k40ikhOHKvUPMEOVQdCN7t/7hmaJayOrq
EEgbt4xSUdP1hH3mkRglqt4kce9NFvxuEEPywYztjcvnz/cIhj8Ebub6zm+TXXX0UCwj17zqyyVv
sqt7/K9isKOsVFeNCL8heemvozIlytS0i3EdliWWZSmpDEMFO6TE5WD2oRyQRJ1o2nWr9u1ORE62
OGNpJ7f4kJSq/c5qI3EcXia2pKQlkQb2ej5amVkZx5T+V7jt5xeO2hlYbJjZFoMMxjQu3VAvqLDd
SFoP09R2mywSD+TY0hkvzQ64krtBuPeRkd+ZXvh6XMnn4tTQHNQ0fLo3Q2uELjV2XK15JeIu/VxV
Dop3MxnuOyfLsaGO9JtiSlHPTROtve0dHEY9jY/PoHKpDWSsuUsxZMAaXYWG3T0P6D9WZy72n19U
beFqvP2cdJ/4AGKTjD/7spZ/mS8vBFsRKYl+hcf9clovhUtCotlDQqmPDxoziEBnHme0JK4nmBgI
fQZtXWZ6f/4kv28aLg9qWStsZPiMvmEVUHdx6KgMPc9DXTXGa9GzoMYD5xancJka/fl6v7PzuB7k
HzT6bFOQ9V/fOAbqyJzGXL8yyC3GSqB8ZiRTbqs6NSEEwasWudfuRVvjUrPAdX+++nvyAOzSlrcD
e1pi+d7cbtLgeYFlhXE1hVp/Er0Nqi1t9zR45JCF/XhgypBdYGGb4HEJIyizmubGij3cystCeZ6q
+s4VRXQDb/GjJ3NmNrx5J0AxbfChRfHzG7+HwHdh4rEaX08UhFvbGup7rWFeJRRqpQ73MgZ/Xu/e
RPCNMN9kUhcF3Qg+xe5QXcuYKHVfSXOn87Mo/yxN81OIIsOvrbhr/PMc7zwFLKuOhl3Q3oCh1oHJ
U9rIbLprpgHEDe8zM0CzNezCtDkKFQraaoDjk2BWWBafS9pgcGoNJE1V6QCaWc5H2ggsL/pmuCWb
t3r42cL8HBjVKd5ic5bou7ZK5JUXleIDmso7L5TH/mcjQiZJlfTe1y9UMdpZa06w8s1EYLdQqtku
Zt73NcbeLijybDzFVaxtZlkXvtl15e7Pb9R7l2cBw8CAI8FSfrOQIy+nWxQiucZ8STmojYahxtKY
oXBqd7WoRmWJKW42cHue68zQr/98+XN82euXxlvImGgrceleXNZe374cQ2+sRJRfI7LhrThDAM1i
DO97Fg2H5pr1w7k1nKSqoc2Nyx9a68bMTXGVoypZht41PNNthVUaiTQ5E2W/HjrthM06HbrUJdW3
GcZ0RWZXNXslmYB0GjXZRkPCb2kVCFhgMDCefZZ9+ylUJvllpu8ZEFzlrrZyLY92NbEmPpRSLIwl
Uv1cXyQMNPxy7tssOGNqQxuqU1AOJVTMBX47M82yBQeLm6j4Gqtjc4+hT3iwaXaOP2k/9jKbrPQO
Ukqy0GH//HTf+3JdnWdEQNI7FdVodUYpWiu7VpCHDj6aOLgSeEzvQbS1nRbO8qlUcf0uDJJlFBmZ
P1+ufyRDvqsK/vnP5e88VxjjJFHc//d/vvq3f02pvH2pFo1v9/ZHvfrJ3X+ffzt6qRZp8Kt/WZ9l
wjfDSytvXzqMNM+f4u8/+a/+5t9i4ztZIzZ+rvgul58WJVX5q9x4qeP/49cf/0qjvKqKpEyeH8t/
u32ph6c8Ycd4OX+4/ff/+vfl7/5UKiu2+xcSFmjKSJE5avB//l+psuLofyFSRoG05G3hrP6LVlnz
/kJESD1GSU/Qm7vwhP7WKmvOX1Ds4Y9io3LOIv5HWmUEtizO/7d42Sxgxbs4myBUg437G8GrVmAl
SyPHEa/HhOeYDi0xY1VvT/Mmw2ntTs+Yqq8ZpIhoSwBxOm4w0mkbf+ia/NhpC0pvKFlEN2blkj/o
qeN2QEhVBXSeyeM86JGxwgfG+I7BV12sMnOYoU3U5nBfppxEAQFJqebrPZ6fftXgLbA3AU7sVe60
7j2ZootnmixbyZja6KWfYMWLe56TNkVQOlLhpLEZJF+WedEx4BwFNpvL6DbFYYqkqy1Jv/iwObWj
nkpNTHdO1gEVacNiPqkVkxIH7dw59TqsnPHFG9An1pZSTnetmjjFLsOcYcKnzDbHUxMXQ7QKAYCa
QPFi9SmGZ/49LeN8IAupJ+R61EX/qYtIJ7ssta72gkythkvhjd5wSPtZxyiw7rBeRHNQ4KxczjrJ
KkLQtxURKpFAi3q9BcFyk+LE+9qLVVmMBnCeOpAwqznT6PkGppbXozVHAkP+OX3E9Am6vWPzN4PW
LKduDd+t0gIDczBwRzUpxQp/kyH+FveleqWEtlr7CUA8Hpq4QI2whwZTbLtEtF+6who7TA/LXhvX
EAoab9fUdXYHEJCZi9lScWHQYE9+mEzFZeiM6qNwsPJ3Mst5ysrI7PzQkpkaTNUgFhfG1NTAImV6
lZte/7lugMsDo3Y5ycsJAdgqDhXjaXamSPrdlM73kWcJMGsnnFRfs9sh2TRNjOldqsxKEkiSxEcA
Jr2eNxHTZhghDugDONM8WttZqRrjQNcd6yuRYTEYVNjsFVCKtO52qUngxepWeFlbY6+vzLp1Xtwc
HvwJTap+C91EdS9SoBF7Vw+GjmWXietv4E1hhktiwYx9k4eOUxwr3HbFngIf0sSowyNYKayLHkR0
wpA/7yNigFOtYUaojY1nbtRmsR0eCguPVk7fPNwqjWte0kTh0hb13cz3ptDZbyd4hsUmS2Q1Y6PZ
DbedFjsDuLrDGVqIaYQugOTYB3KPx4uS/IeHVGcyt4qHKZwwmotxcIcSi5mXko3zfqDU0IPBFioB
QrYxaiugvzAJBriR3spts+pTKGbsfYD9Iy8ookqrfZmj7XkYLCXE28OW0P2sKVO+9F0bMz22JuVz
m4w48iWFY312hVC/eKMoQr/K9BJwOyosk2VFyKqWwGMy3Kl59qqGJHYTOB8NSZrQ63DUPjllNl4r
0zQlWIZJgylfVxQ/2qIavUBmOsm/ke1pn0RfvMiwbQf6tVlOwZxkIRaJnptuSZIzV2ygbRHk+WRl
SMui7rkfVThegsnTRR150sOWpWHZQKee7uIhs07kTKKSlPCptBXGMsXGKQoDvkskHQSdVR3ti5y7
XWl9r9f+0E9DsaowmiNtI1XqaqVbrWdsFK0HZy7wpoh8xYQm4XtmDqruDXMn11igOZctfQ32Yw6G
ebxGHqzKEmt9InAAVo2jHlk01oWqPhd6ODyWrWnPa0vEXg4rAi6ZL+15wIYocdJ7M03LLtDhXH+y
eAnrk82kolyrEf64KiYnHZUvogOM0HB9xAHFsOpVMvLq+sKMUyhMpohaH9a9qq2sKIqeojA2L9We
lHVfHXRDYd/MmHhG9MSN71bMTzcmiEC1cQcj+yj67A2neDly4PHiD4DGmMJee4tZ6fDbh27CNGwC
S+rx3m4VG19MXtNhmFPom0Ss2HoafhNZbB3hArjDyuznevPLiX3984z71fbiNX7w98dAjAHPG60e
DOfXZauRTEYy54NYz3CT2C8NHl1OBPWfr/Iau1yuglEM+bi0U+dzfvn9X7rsuDMa0dhGs7bx9jwg
ABkfrDplxJGU5j9qQ5ZLLX2tjR/cGRQ5Yzy/XKosQ0/DVrZe5xCfgR7NyerWGWM8KCB97WoXWJh6
3iomeY7hqMp/AxQoyd/ptP+oYvzXysGr+qX81LcvL/3lY/1/oCaELfPLl/+7cU3y0raP/3bxUpUv
v5aD57/2dz2oqX9RtmHbZ2LaB562wIPipev/698VzfjLABJAHIRhAUrFJe7wb+8aykH+gxQBLSF1
2mKZ9nc5aGOEg5MY3zjLiSoOqeH/Fq1/LwHKaSp1auR3lsSbl9VBCK+qeK8zogQdcd8GTrWyL+EH
u/sBs6tHWZhYG2fMkp80kznrL4/mnUu9WX3LpZZ4bkTlSxWLH8/rddFpWto0zbRvLbMLBEiyr1q9
+0Hz9P5FgDIcPN0XxeDri+i1TgxzMu1rkuxWyGHEGtHXRzk17zw0sg3B+hBkq0te++uLQI5z56YQ
e+64/25bubqrdEMsyEb4gbPE29thtuRYJnU6HtVnzP/1lexSFTGSiz0zK8gHmOaBvtRZ1a3+2Vfz
8zIkw2FM76LpfXNDAFIIW6J6n4S9cTfEhI6patl/AFosP+SXvmPBRk0AP95qsHL0HW9w+9Sbh0kK
c2ehZN8OojdG3+gQ5q0yPtVeGnXzj1y7eHBc0NMZBpNsqKE6XBrtX3ZHvfOoIhxjZ9thEfSlxNW/
bt31nx/de3fF0l5wRYuRsPXmTIHeCOhbGLsxMbNAt5rQV5f5r4k/61JxffRNvXu5JYXOsRdXHP3N
IsrL0FJlqNGmqMZl0tRakMR1ezKGON3Ydlbe/vnuzrOLN1/aYkBkI01hF7Lfyv9mu7MH/Np3dHrl
twoA5gmT2igNrKkrmaLWZUu6YuFm15M92kz4w9azl2SjFuNtN5pX0rRGGBcwxx/qQpP2iqysJAsm
GYfXSWMyp46lmB+6oik6JuVxt+NoVsdHBvSWctNOus61u67RPvja3i5h0i3Y8ZCY0XDaS9v9+t3o
Pdxwk2bYxbKzttgzt5eF7po7iaH0BwO7378xh92OPZ6BHV/a20jb0HZbNZfdriS7b42xOrG2rRxf
cE7G1pca56PIvvfujMugTKM1YDz45q3PG0kjGrW7MnG61SxGuXXxNdnl6pTd/fnl+H1z4s4wvzV4
8x2KkTco4JR2qR0NzY5kxDnoSrJC8jL5Z7mLyyLmH4qcJSaJ/OWzKe4vi3jIiOlOcUQ1JkfZmo4C
V5Kw0s2f7+SdZ2ZpPC/AVOR3CF5fvw26kSjaQPM/9hXoO6mrfgoB20ev0nwwiXj3SlwAW1JVZVNa
nukvt0PwmGsoU7VLEW9cpFqvbBADU7+J2PjALuSdb2eZ9ZASDe+DSenyXv5ypUaq+qQpxU4SH+nj
9zsGUOQ+yqt973ZAuACzQMNBtt7cTmJlDTbL2U6ULsFClt3hcK1xjpSD+RHmzMd9vRHxllGfMA1F
zs7I4vXtMP6Q+DvlO8VLJMpcCJitWTgflO7L9/z2IlRkhu1ybuAo+OY9sNW5Mo0+3VWO92ghCbys
4SJfikK3b0tmjN+1eqq//fnVe/eSZKVSRWAh8ls0FwQ1Sxcy3UGwjIM0isuNKrRiZ7ey3EnZ0+Ar
SlF9cJ+6+ftlKUhxS6Eo5dhiEvf6cTowYyKzzbcdytJF9CzU5w46NkNBFptYhdmIrKqXPYj+UPcP
BqZwT54Swx6WBhk1a8pZ9VRXpbiSIpux/LYrhuuT3X7FtistA5ctSPVjPn9KS9qFG9Sbs7uOs44g
GQTfJDIhxXQZMcW6eSJ2ph2u07Eakw3m7ll3a4P6wb9BPeSs8rnFAdGDqNU3vpWN8aOVaqV6y+Bd
kfissMoCu9HDK73V0h+J5TXdIZSLQKGFGHynTEpdb0a9U4tVkomdOvdw0xM7NIm0wXPLWJWiN7dd
wyMJsCESBxS+DskB7lBE664IR+xJsinZj3nnniotDR9sQ4apX2ijvienNfwBwbwztwTxyK/5AK+U
1JvMRVOJsONFKdNyFaI7ilD1JE62iSJtRAUTq/LCrXqwLt2BdBdU5TTYq6iYmmbn1Q0SvrppvZYY
Dmdx8HbQBARRI9nKm3SUYpXNDDyDHN9+0mccO4EoxywlXofObH4d1Vjjj3Rj8SPuZHZq2dRyFHR9
+KlpZKgSNRDWSKVIWQnAPpGMRGOk+Hlnjw8q0pcZuYY+XXYI3iHfeqX8rsgaVh2BTGnqDzF8Y/JN
EAj+D3vntRs5mm3pVxnM9bBBby6HJqwiFCEv3RAyKXrv+fTzRXadbmV0SkIlcC4OMEChG1WVRTJo
frP3Wt9qJ0lMuI1YFGzcVy18takrcrewWipJOFfDlFpwPl11qt49WkPSvlCPJEO1UANRt6u57m9i
xOdXIVmDlIS6mKX0CiS0FbmtPEhAe6pIMy96ACTxamqy5DjDe1d2czgInh5KUrGszRG7x4zBe1mX
1Y0uFCmaWmpMyxK+griotIGOa9k33TL0RwNyP1/cFRaLoHaUNlc2LbakO8z/8xNgdGlnIsa7ZwMw
Jh55KgkWqirTTgGneUYCQysotoZq8iGbzKJzDeZ1KmxTy6amNGohQ3CObIXXsm1eJgIhencMJczS
SqxHzyzTtDfcBJNEDlQwzThuizLbxlnCh55pdePblKzT96DEnes0KVYFN26z8HkeKdat+1Lzo9tS
aLjbs6ZP9LPaFtgJhaj4WhsyRF8C28qWPZxiFA7RBjGVIhy34HnCQJgojYrzLjDkNLCrbGKbFOTg
EzpfIuLTUmthyaoooHZJ5MGdYmQkKvk4xwC14cGTwfG307wwBb98Cnsr4nMSu2kZMrI1XmhIBJyY
aSRKx9mXBNENTb2+16WqKFZwEWuIxlNq3qVVNpZ2Hk6zurDUuQs99MrW3dSJY+kqVUSSTRGIaulo
IgZuN1TS7LYkuSmjMy81sR0bnTp6FTqQ12Scous0mql5TAOf+76kWpu6lIDVdwKhkYrNDQQxe87K
erIVH4UBuUcSv13PTD90egWHOL6R3H/VmyjQCfeNo94Gt5qmi1JvZMVO5ZRIBYzwfeuqhTy+xqbS
josyMvrZqWlTEsXkBzVJPKGWDndjD5XYcsusLzTFSbE++xcEHVHTJWlORoOKgCjc6TJ5Fj9nkf9f
gfnfAAM/TKj/UYHZPb8+F//r+v+yr/l3N+7nf/PP8gs1R/DA4NKsEx1MZQfzX9WX079hA3BakrMS
ozDBef4qvsjyP2Ts+BQrRQWdHRWYf1Vf+FcSq1EmbIXZEx6R/HeqLz+hN/9ecAicxVAp4pyvm8h2
IgPEqvqt0aueb0FuUW5HZTcEUWsPBx+P4uDfd/1iIP3kggSyxw/36DelmJ8F19+d92zaF0O1aWHf
9lsEU3O3SaVrcSj2eXArhSZcWdm51Nr62U9LVw90tzGw7RQbQfQ69apqVyl/AEOlo88/UOrbHbRI
ayrpulwOoGkG1VzRnVmaCf4Oh+bQtiOiZxpfvr52BAa/rNL+fdN4Kh9XtIbV9RkrpH6bROtR/BFr
dGmfJMUjKsmJgfiOi6p8zaV3Y9z3r5K+CgP2PwcxBuI+7q3pMDCbGuleeIxe+Ltsyu1iXs3yhSRf
7FphU2XXRnKbWITOMogTCUkxPcBziPtoUzxV7wnSfpoU4bpYsZvb5U9My7FNu8etFvVyWvme5pZu
43UeCUKuYGsXZL/YgRd4xKc7ghO7iZdfCvaLYWd242EvDC/iC5kMb9Ur/HvAf44hL2TkrsN+DFdx
tfalR73cp+ltPm4y0TOU26Sa7UH0hvQe84ydNKgdcmI1NRdnTdNfiuXCDBa94k7p5qnR7WKTsGKK
LktaPleC4hjNiigfFlNtsdAaPOX+vp0s8Dm4OOxKOSbTZZW6he8Y+iqtbzghzLGWfAiJjgZe8RgT
Y3UxZHu1vatycL8rRVtJ5UoPV5K6GvtD1V2awUaqlmK/Vvo3jF+uLNhdv8pIJOCvqbS16SocfNuK
SSmys5WoeuULgN7bRllqCVqenbZLtYVqZxBkifi4asjGJUTTI36xvRPUnd4g0ppctb60agTMC2lT
0LpBkV+NDOaPg64jvrf7Z/VVfMXF2sY0jUFYmCNLW4Eeo8vReGGkq9FwCDZhleXor4V/ab5gmngk
kI0b2+hrYVwN19HDKJMhY0n3g45/Itg3/nJqbqhWOLNEitNAjp0aOgmPXdhFnSsV2wxjF8QgfA7k
MJFuobncp9Ajok/QCPfCguKG6UoxtnnuKncz/2N5crzI3ElDi3fX0UtUEkxWm9a6a/pFtZAXvdes
FS/dpLfWSt5oC/KqF6JnuTplOnWZ4Mb5pur4Uwj4u+GBIfHjFzbqUha2QCO2wnV68DfVRlqFl8pe
2ymbfD/u802+kw7ZN1vinxk5vzvbWekMyy4tmoSz5RfdXbWvD+N18RReg2Xw4n29zx6n69yrd6y5
//CMP3VNH/bE8mSk8wBsbytdihskPXfzulqGl8lOvzAvtU26Fy/0lXxv7pWbrwctyqinustvfuV5
jkyfQtgYJQ2K7GVVOS2Pl/cLTvG9tY8241rfpDcjAau9nd1NG2lNOcVDiLHiE9iQaLXhny1qV1k3
m/zCekXwelEf2styEW3zQxQ5Gj6rZhX6MMHsUbKFyIUZELiVBJBjISfESntBwhIfbqoNMMFonSrz
6JeHNHBTW95hYu5epNwZjtHossRDS1FNLiCJ2JM83Z4JnxCdi32xOBoNG5xFN601gBoP5YUMBoVv
7qLtj3TvxGpRtktNX0nNJthbw9ZvLlKyN1lCVfb0PuWuwM++SxBEvI8Zlmk7Lmz9XS8cnEjZMjuK
O/hObC/N5+qq2lvbm2apZDZxxZqEJtVJdu0Kky+G5u6Bput0mATbX2QCyzen45RrTnCJQUiyLS+u
HNMttSXMMUGCiGGfFoXtqgvwpS+rbNNVPyxG3wIB9kPSvOJYasnDy98DcV0bKzNeja/ybtgKj4ng
aLFLzxkWg74pg1Un2vUP8SXeKevovdFsNXXr1+BlfhwMu4/dUbCzl/EgHu+iikFrOyZPqNSCzCWy
SmBnlLlYdgmu8sE5shj07bL1eCGadxaI82u0n7xoFayqO6U6WuppHlEcHpK1arbTFsnHcK9fiVfi
MV2HN8pD5yV2tAj5JNNdseqcmo+odd9qR3b1ReIGl9aBuy8NDI8L6JMkp/e8KzKAAMySdrtW3HSR
LPOVtqu92VadeSEfye4aHNNT7MpL9oSjiU550S/GhXUpvoeHbeDGdu1ELg/KHjh97Bjr9KHyrMvu
Tgf+g77GxTKoesOOSW9teP6CmLUNP7FcW3bogOembsPMTQrp/XQJzumpSZatdQxw+E93yJHt4CYP
A15NXNmsx/MX8Ye1ra7Kx/qRl6DiL/Zk8bKe3bpZmZajerye7PMzW3OCd3GRA9a7Tbe6ICzMfm3m
y/ZGw+cUXko0gYpbzcAh6HIAPWdzZEtX4nRtpgvlKB7Mgan0SjMXyhV5mcf6Od5rx+pBOk6X5oXg
MUJ7yoXsVQ67Xbe1Y3e2b3QnWBVXwoOx0C5ON1NwQsffPLVriz8dLyond/MF8J+d4ZT2o+Toi+5G
X7TL0JtW1eJxdF5Hz1xMF8kb27TosX2ODunev+4eeqxt/CQ2KodkU1E44GioLDbzhjnLDZ0B19Jz
oixJjaTWElauPEK68qQXifg0V/TAl6n6trcSu5yANhFgWzkqJErZ1vEXkZzGHBzhsWQ1Z1u2tcgX
/ZavTX0jYbV4EBFP5FtTHxxWio6Uzw4wMn3RXJc73XfZVid8sq6wLC74EudldpGFXhmOdnKhecI+
OEbCXfFkLNqLPrLHzskIinsfgKHA6eTFl3dCv0S5j+oyUhajtZBNT2uc5En1gpW6URYxqyV9Ld1L
98pK9dq1CjUCm/daWnR7NC77aq9vsjthOx+GY/8qa/ZYrxpEXZXLF9mQYsibTFWDyL3XuHSzI/uu
AMkGub7h8uRvT9eRSOwfKAU83Bdmsu0qKEhuMx41ZVU327k9sPObRcoEhNVqtpG68nzwp/04eTOa
HW8YN+V9fp1sg2170SSboryTpcfSeLGSJ124Nx6COXlsRGNVIXWIxNAR4VfcBNM7erc89uLbU05S
e9PkKZqYwqPqhOdfFk8j5bCKdyBXWaDiXdZNb8KA39tDaodvwkN/0x+s+z4tM6eoqicEqBeGtdBL
2RUSmc24xYNP7OpH9sN8NK7kg3iYLrN5BMSCG9L2X9vn4LG96o/BQzUciApYinrvyWPlsPMOcUwW
stdRfCLHzo+egnQJ588eWOaXdhvCUAHJA/ZuneYQXAq7vkJD5LTX5o/2TdVtVs2U9DCHdfv2Un3U
r1nkdNODCsOCtFq0XvJawmY2MUaMhj09R9Fl3y+Dfm3JK4RW6lXxFvvbPifX1i6vzTuxf0mat0la
Cw/ZXfugHineCQSuV4SesrjVTccC0+cqBqnk9sAnXmROGTplfzdDIc4XEeRJNA8jq8+SHPp+vChZ
Cgd6sLOaN8VytARBmFsOXtY4lbIOb8u094pKtdt71TV2iJIpakYM2wyymgOISreuaDvk/hYzfCUt
SuWyE5bsjOotq2dwvfqFukouq2t/gb4qvNNC2jyY1x2igvLJKUGpUcEoWepRq7DLmKgiNwg8Fa9n
ssiJH4Xb1t/OGW9Y5IiPzG78NP9Cda2j/xq8hY2t1Ry2zA9T9qhTSwwJa5kcYVr32CQn1rguq0wU
m6LiIMFDIARtNPuRsclolpp0NVtHDJ5wDBjneKbxO2iH5CBftEeKSHK5CutnRdmm/kWmviBtAiuq
a2toWOztpPoWjaYD6Mm2hlXSOumIzcuNR8cvXE3aKvF2TF+kkFTPExIOAV6uO2Fyl42NrY9vkX/D
tGmwgAESdTndMTYeSXls+OqFrdLttW6fHFUvukqetcvyQSme0oe+tIv76Lq4VG59Usyk9o4qDPgk
d7ySng6MSV7rlLcRZAOvrNhphSkOWj6zVZ54FHw0MmwoVJMfY61MeCHFCWYzuJN038X5NpAkGCi9
Q8+ZWW85e8mhboB7rqaXoDjK15rlAc9GkJfYQ37TXYccrbXNe2kn3lQHmclsdoBCsesYqdiTjHoc
XkFIGCfqM8VKr0/XM2Uhp1vwQiavhaddxJ2j3hs35qI5pJoTI3t3ie2dqNNdt0+mb0fiQpCXVrk1
1Ju63EaqY9W2AeaBEu4qXmUuGJXMTm/x/Jvb7jo/pj+Ewhl3vOEBcnrWYaFdvETv8cX4iBsuV239
NrxI7v09jHbqlSNx78HKiu35rbpHeJEGzlSeFjayvKoMosKdiuk7tOuFeMVjNkVHFp3/E+H4jwta
AdvIh7MlMBiJHe10Mz4KD7qj3oamzQyQ/NABK0HzFvdxswNLafsbINIscu+IiNVY5SwGoXfAV3tI
6kRxWJY0jVXhUaqeuxSHepftUnXy2E5b0sNQ195YvP9cfv83lMf2z32Uvxf/I6RJ7DA+16tfd2/P
v8jb5ZM67J9FMYKxMNbqGgoCrD8/06/+kiTJ0j/o4iFtIdLm1K0+JRZ+KIqRm4FciT6sDOief/WX
JMn6B+EUaMqRK6F8os39t4piiE9+2SqRAIH7F1utBaoLCio6+V+3oYQ7JO3c6g9NPXf6TVj1lWGy
gI2RCV6YOezIH9S06ziEQoNvsX5S20GQJy/w84yvWAGmg8S78Be6OFrszStSU6WQVomFU2jZqHMK
JQFPfyvvlbGacnkBSQQbY4xhWk2dTKNAS2p2RRpvEcG/dAW/1Zt419GzoCjmI2Tex7BLOHQHtWCA
S1uIBZ2dCjpPuAzGxtRPgst4SmA9T3nTLgawr4mxMhJc+W7VpAaR6roS6p4QoBh2SGuNKF5YpSVS
Pyv0YnDgG4xRsOi0KaVNMQfjwNwuJLEBeksIutRr/YkQ5DqoqiZCOs+z3Ai01DT06SQn7gqt1jo6
PFOExhfxZw7XVEbubdOGozMHyA0OXJHX2FeAMGN8I1OJPqNR1FLrlrwhbBlIG99VRTBX9qkxWv8o
xGG4pgOUlO9KUWSFq8xaFrJUR9VQvcTdHLI2C4ICVAlKmTxnmKwT5uwxBYlF1oGmUPGpzHIGqzea
5rptYjN5nwo1l3M7kgNKAWKT4UYVhhCgzyRjpLLRkxX3+OZG6Bq10K9DH/cOEcz0C+w6TatDV/Um
YEGgZtc8Mo1KkhG1yrYSiK2a7DjvlN0IhztyyY/MK1smtwrTA2gdp+qI58YkOg9cngwEj9VEI85U
bfJcftNaw0qd0qzr1EvoSpcU2chhtVuypHLqcQAQvFDiDwa+khtOBcfLdOjGRaw0EyXoNhpd1XtT
RJ6MFlrmv4w0uLbKIpoz7EMhCcd2PVhZaueFngDBEluTm5ljYc2Rb878YHYt/EpwcbN1L6WZShEJ
FkbpmQlwB2AYgqyNbh5I5Mw7/lgxHmepD1CtgrUOczAs5Q5GYJlEGnAgk8hwiKJF9Db4SjgsDfz9
irjGTj8qz8GQVMqDWBZBwVa2Eko0PjDuTw3OopmVeEmchD+4Y1sX4P+pojD9BKUiux1p7Je5NVY+
aFOzCBwpDrgo3Po0HAtVyy1ogD4A9CmzSrYOpqDJ9hjG4aGTtOZN7Wr6MXNsMhmijcBcjBAM2fgw
6ZTCJbqSB77a8Y43l9s4iA3C8giKFop3ZvZLvN8cWg5l/mXcIz7yin4isMXqFDAfylA1XtHJ/pIJ
KFPdIK7bpzzTxWvDn9WnWRwMLAo1hrN+VPIL1NyFtDKNNBguujDsDLsp5chEBE9WN5p7nejvWY15
2dIyReOl1Rj0bCtrldmtKAhFG6M9GbPMAU65qqXYIFtx7K/MzKofUq1kEVdOIZjS0gB/5OSkyRXI
1Gm5VuoJs2uIUzqsSlGd2FnNwrwwBpJ9nsbw1JGyG2Ts42VLCknryGWAbIo6Z8bEn46ERmxanO3d
guFqUlx6qFp7XSArTHe0J0+azmEuMssJyhwMqS3rsRp3eLdJtyckAcHmfE+eshBeCa3VkmMu4P9m
G0J/ax47GxJHpe4Chc9UsvHS+JWr+HIVOf1cagGARLJIJd7SRBRB+uDerCnPmxbbvr5QIvLHwb5s
hUBQW8jsWtXspi40BbZdfWhsBrXICfMZrGqskc4XbPtJPKzN2WnNPsclkOp9Ebziggv7p9Hy4bJq
g9+VTmMVknBP5kYsT6GblrgUqPxiA2RzHIJQll6QtZlzsgaZCAOJTaBSE1cG0FgPbmex0Ugaylj4
tYGh3g5ij6McyJ2qLGW9r+sl2cijqGcPctUzkOGMzhX8OqE0T6F4rQfMFaa6lbvInx3Qd+193CSJ
cNF3ctldkSuICCYMG6zzOh9MeJ2FvYLrg0545iJCp1KtFFZHfSxsO2uRBopMjk9LO+oqyNg5Oqbl
t0dTajQWkoR9U6nLhHhc0m3xfbfC5br3+0o2XRjZ8rMpQodawFsbc7aRYbZvAFfAytFnwroDFPfQ
avDHdI5fKwArOE2X7bVqoBweqzprW+HEWcRMkYJtVqSZCbXR2qizSdaUL8FE+ROMsDTDM3SS7flF
RPUwtophWjMriIUj6m31o9H18kHP53laWFZs7PpqKgm8CShFYhsSNyR8aaC0ItGKVxCVZ7YzQzOL
a+g/zKAFc6/s0ocOygUiLz1YhF2qs06Ny34KF/PU9s9CkZVvgTXi/RJqudIXMWyECpyvpeOVQHKK
TUQfUBGkQQNhSoZkshmmIq7dqGACAOibNX5lN4pAa5hEasukp5zp9GiwgKPWNAJpGykVFXi0nsMT
Amx9pLhghSk7ypIoP6ZwGsZhnwaiE5olOsZJ9uHzGIE62tOMTMDWeF1XJroY4JBhjFEF9mgxLqaQ
v1vRgRe3apOrslcYmOxxTQn1vBKRWcxXAN9CbCPkZC37LtKLDe/W2LmVhQ3GqetBvzbFqoy8eBTD
N7K/KtMRuhaaZ+rnlDtr2SwWSln29b4DxLoJFAic1VxwyGxIAboAu7FNYcqfM1yyN4PQUF4Yex34
J/s2eNi7igSayImCXJpuJz0EHlw2kS+s/EaWL/HDsZ1rqljC2hWeYFmog5gEWIuERwYV5VEpuiRa
AdMhcoUHzr3NYkV+wHp1Mv5hSOyWgh4XOd4nK5Q3ZOX04jI3eioOeWtQEMaPwghpqNi3vBa8bCkc
R61U2jcsgbo8sAkzZOJfRGve+XUkv4TVGFxXiooFGPKa+EqwBDrfKO06Jp6iyjpvShPqIL3CltAf
wFQzB4b1jT5I4lutdh2NvjAweMSiMr+mI2/+AndQFjtmk8otURu58ZyMSLZQ+oQSuxM8JVux1djw
T82U97bAgmbwZLSYa42EPbjZuQohGhhsvwsD6VSUqkvxtsZdh+O/sFhfBDEuIvxjpYS3vQqmwMv7
hoDpoE25+Fiaq5esDtgf+2LYPltS0W70WgnvhT4vrqRQn2TPmBIq22lZ9Luo0Azq+tgzAXBbgU71
s22r1s2ZbNdNLGbvvaZBAzJa/70Ze/GhYyVYLqde0ZZ6KtKmraN5qOzCDGp53YIS+zF0vS6xYaz8
OzEamvdQs2hOVmSCJkxyJVR5q09C+XFMoQ3eFGiOjRyNUnci5UYkM7pCytZB+UawdlL3/bt5ctoR
nKgNOi4JEAWkQpy1fq2+0iKBH2WHlVxACjdLNo6FJDZHFFUt7dSqr6W/e068YGxCcGyg74Y7ctYr
R1+r9WYTGbYhJdlWVUpzOSfC6E0+DJck7Rvvw/7sN035XxtE/EbOhygZd9TphGjlf931aCQ/MD9I
dG2n4Kgz9Trc486TYpjDgYA1tB2l3pW73PIUlot/Sy768+yAfFDJ8BazpP5p4frQGpuTampDicLx
WOg0F/X2lAicv339E/9jY4dQXpHQb54Uvdigz/qLcVvm4ci4ThCSSkN50im4NQgy6VH1xfOfnEvH
VCMC60Om/Ovt9KW4Ceqo0G2Mv5aL2Ti7rwZLvOjquPu7eVA8OwsttKhioVBRc/zc0X64e4JUDXMK
bJLtDaOPPhk5S9hMnFd1BSE1a3FblyzA3WokDMHIFPNFQG3vhUp1SrQNGBcGU70fx6p9LlHLbWac
Ct+5Vn4VBJ+eMNeI/lzXifAjU/1M3AozUSmSgZsfF2bhdX2UrpC3+Yuft/2/odTyP80Lhofxwxv4
H0qkPWzq34aY81/9pUUixJwhDBs/IYV/2f//6QSjzvGPk7zdtAzRUnEv8bL+VXZRFZgBJ2YNgx4B
PHAF/lV2UYx/UKORTumgHPGUl/J3tEi/vh7/VNVQhTiPlRz6KCL7bQyuLCOLVxXq1GVozuI3koLP
jn720hm6L4osuoRjHmuPIEdJ+0rnf75yn3rYPjv22RfeYOlHy50FV34eX1pZCaMSP8EfHvw0lH34
opW2bKsMlvkRjtpTCYdlDXW7/2bI/+zKT//848H7JtUispwQt7C6MEx5K0i6Yn94/X4zn/w62P77
gZ7NIxBY1LIV0uBKFSTf6waheE5z0XKDPpPXX5/is+s/m44HzkBeLqeQpm7cFkOyMMjT+CYw7rOD
88J/vDlmidg6iE3/CBkZ+oKq3o2t+Pz1hX92b84qi43fxzNYWuto9FTNkxpygQbiCHWs+M17czK/
/HvF8q+7f27JbUlOnHOcwcfAKOddOpTlqtYayRlhf16iFVepg3Uvgmgky69/0ie366e65sO7lLIo
HVuC5kiRoT8apBasdfXvzR3//jVnn69mKXmea9B6xEB/EkhYdIpau//6wn/ekt/dqrPvFzJ42RG/
1x9P9i7qCR5FCtv013J7Z863RT3bkKLi5DKpYo/8X5ush7R79X06iijXSA169SF7fn0x8umkv7uY
s++9KiQKw2jLjh1bxKEcFnOwFbKrId7pQeJqygvbTnsUZpuSWG8+GOxZcz7ZtKo20DczK3H/+r+K
yhx/JpNidooGEpUJOOq74lvfXOlvRVoM2D8peR8euGjWfjaGfX9UhHCtKC90adgbLXxlJCpqIaHh
yGj7CbXpztVCoFIiqy3dKfpjubVJEPx/c8dOH/vv7tjZOJNa0BHgDyDdydAUDtDSuXNmRq65zh0C
yy+vB/PBL49+sJCohXF/ChRIEo35unZ8AhzGtl3xh5Nk4dNxp0v49ZWdTNK/vbLTFX+4Q9lE3EYn
lNGRFNzYlmtjPYzig1mpTqLEdLNT0RlOdUzwGdcSQbT4Hvr86GvxXW/WF41YvUeldRGV2YOlRFew
qHadhRSwCW6FBlIReIhJGjcDrI06nLamJOyMjkbYGDZrIktu9aF+STKA574eOrk0PlU9mqu0cq0w
3HYny4rvr2oz3oTzvNfbkdQCayOK/rLrjK1AuxEw8eZ0xyIJ0Xw47Zu+W86qdIyF5inKq11eSqKt
yPhE+noZRukx0k+6LcFcaBgNpjS9G4RhkeJfqLU4JPkIFWE6brSo3BhysWz6amum/V6R8qs0LRdB
n+QOAOnDRE3l60fw2Sh4NoZL2LXIskxol/ZMcOEIBEOn6rfs2DXuKOKql+EJYkFEwDfP/LNR8Hxg
H4lL0zAKHqa6JLe9XsTo3L7+LZ8cWjzt2z68TfGAz8jK5PKgDrwQ9KXol5ePf3bs0/37cGy1yBJT
L5XqQMAV4Z66vzfN6OrrY3/yFZyb2XqhIeHV0KqDJJoIDqdRC48xRhFQ5Tpowa9P8tnNORvDFaqi
hhpMzWEarGOnpptYTA5/duizEdmoG8lqKqM6CJWAPi4trrrYUt2vD/7ZzTn9ng83XtBGU4iVoDkA
lhkcwsqRBjeJuEwosP/he3M2Po4wHMpKl5BrCtNhFoSRujvJMV9f/2f3Xf71+jtM9nkfzPVhMJhv
LA3D71An4Z+tKcSzz3c08fbCpEGtMKaPxhzZuh78+LMLP/tQM6h8SKK6+iBZWGj8aT6oolJ+Myf9
/q6AiP31rhimkLY9naxD6ktoKLhyMliMP/pWYTv8evCYsnEB1Ko6JKP1Sg8Z0FAkfrMW+uzCz9ZZ
qVxPsVpE7SFrzGVeQwdvpCr7ZjD+7OD/8Y1OTZWYHFy2/EXZyLMz+M3k/snzVK2zr9TXoGEnhPUe
pKoOVz0FJjf2KW1/ffTTg/vPNQZU0F/vedZnEIuipj1YnUpE+lzgI02uKwjbUjq/D2q0ydu0J9g6
D/5WPey/VrwEc/56RroY0ywmp5tVJu+8T46S+9+Viz57EGcfLZFxQTKobX2Qa+x+IVAJUJh/4Rs/
3Q3/rIX+7l6dfbQtrcogKoXy0JNH8pxnmvA4GzPKph6y11wRIZjwmjlpXsl7WIPIQHGCoqxGHcaS
obrMe81fzMbU3Y6zruxTSIY29jl6zhCP6PlOA6lH3VuiN8iLeowUXz/iz27K2YDQJpkxjoLYHkrT
/BGMIsFxmO2+PvbvlyG4xn99mH4Hl8xqMx6mkQgr/JUG4TDGnaj2nj6kKKazsPPSUmzWX5/vk99y
zkWd2yGzcqFqD2MKzq5G0S616Nv/7OBnYwRQHT+vO4GpdsL5IdQ/RXSMzV8f/fcTIoXMX2+VpAgE
pGNjPWhmGLkBwo6tCorNbTpJ+qMJXf0ZNf5hzu1iTNIm4NxDKNCSbkeyatEgzN8MFZ/d+9M//3B0
v1LKNqIVfiCOEasq2gKdWNBvDi6dPqLffFzm2bBgjnQfoqiuDsBmCE/Atg1rPHo1oNTbSoVfOh57
YW2ewhqnBjAbAQyw6UPD+uYCPvt1Z0NHYaSMsnpdH+asuSrKeksb4P3rJ//Zoc/GjUKI1brO2vYA
hPkV9cGb2PRvXx9aP13e727b2ceNikDpfDOqD3ExdmvkLFSfldxivyogpKQ73LtlPKouuqZ7PQxV
d6gk8nsYrDZCO3eOHqb5Evpu4hlgPq+N7JRXFJn+At1Mwe6G+BHBp3GGOJXp2E/q5SzrpAeVorVM
Q+2GiK3MlWhxuUJmyl5PkgrBTKFmM6oHJDC1RA+Bl3GtcVAWZpRiyBZhb5sT+Rohee92q3fRXrBU
GNW637iZPJsPKCUKdn5+uFDgFl4TbtY++MmAU6cCwzeAN/ImE/PZ1MQOEpPYnZKmJIZIyoiT1sXl
oFsPRk8nbUDLYeOAB89JVuwYCZVTZdEfzjbG2QfRDEI6TWNRHdpsTDBfJ/RJ2+ybke6TifknZPbD
16aHpan2SV8exgDw3EQcJiLW/AcyNGoOeBIDOy4RQtOEaWyC54JvFqafjFLG2YDe1xhY4QaUB4by
cN34OVAsK6vWo9x/c4ZPvgbjbJUno0hNgFuUB7/2L4RMQl4r19I3g+xpMP3N53DOmUlkOAk95vYD
hBMiOC0Sv3rLEKgcIOSWiGf95ul89iPOBvNxTrKS5IfmALn2EsL1k5gXN19/0p89gbP1HvCmzJwA
HB6GMFMezVrJrnLUgV6jJ6L79Sk+u/qzsW6aqyQ3oqk8kGNyMZTTW5yY918f+rOrPxvr6pLgbCIQ
ykOdRvK27Uqw8p0u7jQ2x988489OcTbknUiyCLlaHaW4aF2UjdDj9qxLup3m+EcVchhMv051BL8b
E/AB/aCDubNHdbqNreEbbNUnN/8c6jQbehX1JccWCIci4L3elc2fVfaBvP963ck0dAHiYf0Qp06t
LWG+f/1UP7vms9cdNIowaWqiHyAurDNreA4U68/WLCfO98dVhTz+P87OrDlOZWm0v4iIYobXpkep
JbVmyS+EbMvMBRQU06+/q/3duOFPsWXH1dOJs88+qJuGqsyszLUmr1Wd8E5+FgKVjhOm3kbGPb72
wc9f6I9VVIWAhOcgdE8tDSzrsJ6caDbT/y8M3v/LZLwPIYsNP7h1y8o7uUadr1XZX8czU1B//+Tn
n+w/VrLfG/6fn5yTaos+Iu/UiqG5HmMOUpJQZXsd4icFWonYHdf4+u9/7JNX6iOETtiB8jt6Vk7A
hcEeQzBdBfQCX3vDJLd//xOfPUIf3lqoKYUFiNE9jU0WjV77ZFjh+5cu7X54W5NsnBGwz/zILdNE
iejM7eSa7T/uzScf/Nyw/+cjFHh9WmAc5oPP8QCzSN4Pqfm1bcT9+L6moWix86mTZFgXVwGDTY3z
8ve7Yp3v7H88QR8dFkwnBMBwAu805aCt/Z0IiqictpZ8iNN43TVXU+auBTzk6t2yv5f2s3AWvKAH
HwjM+b+1F9lSbJf4H+vef06jB2cc6v++kTjt6rnIK/8UxCNzS1MEVQiuAM39oYUt7chBhaNv/DY/
YPc426jrmPURzfzUUmw+H2K0DB39/eZ89qOe//kfb9eY5/XieWV9IjjA8ueiy6Rr5YsX/7AuSKfP
GlLJ+oR748qv0dZbxr9W4k+O0XDd/u9PnsYFTe9ZUJ0C3Y8/sNjrQ9UkbxTns22z2NRAW3c+TBnM
h3h4cMyGkTYR3E3zYkeNyxBGlXgA/ouEOSqPc6t6MEEnNdZ4M5hOcnvuRY+6PvD3NSK7rBOMzU/W
Nw4bruyWGaav3f4PUcLE4b+rkdmfDJH+sqy0peFsWP5x8U9iQPfDSrNUtdeCyq5OjEVc1TRdQVTz
kOHO1ZuVjF97cz+CDkZOkM7Q9vLkJ9Ob1sl3b3z60r35iDNY/K62W7rpT/HEnFyYn/KY6eC/X9v6
ZKH/Ta3747nP+hQK3jKVJ82Z5SGdFvO+sev8yjq7fpoySw5h1TVNFAatOrd0gaSw+/Ju0TRXd2NT
bseCkeiAFu/vaVYPx8CWYptklA57MkF6IcwH15qY9+nHd+gTPX3n9eitK5espcq+diLvfMQDJ+US
91oO3PzeXCkr3ZFRfG21h/38vxaGbFkwrKqkOPEW7TxfPrl9+Y8F+ZM157co6o977wOPo1G4L05F
IN+ZRHoxvX8srZ9d+cOCI8bJ9IWu81OiXEZeO09tUqPb/f2Z+eziHxYc11dIjhZUSJUeq41Ju/l6
1lBy/nH1T+o+5+6rP1diG4Jds5gTl/e3www6zh8pjt1KfeDInZmUFZvvRtRvGFHQ4L3jSNxVTkhm
j+oPQI+5QHtx132Ke9h7Cpx061YTPfnMSI7MVJv3vKfRkj4UMbWB5pnGBmLkFcame/r7mYjUG/5S
H7yM/FO33/7PnzVhyP7j6/Et/mMP/gjEH4Vh5aZTlqdpEd9hUEWdQK70pWvbH8IeTqNNeoZrhmuH
mrPyaVtn1td+c/tDzJOFReIZhSxOcZscGYO/af7FNf3kafrYI2knqFmKpTqvm5R8AsPbJFP5+LUb
8iFLKVlgcHR51cn1DrEDKumLN/rDmlBXNA2P3lScbAx365C2skOjlf+1wNg+36k/loUiLmRFwsnV
6/YqifULdbnnr92QD+uCpEe/QFlencRSgO/QRbMzykKuv3b1DwtD6taBNw1WcVpCVa+7urh2Yiv8
4sU/LAtNbWFmaXV+Yjrz2fTSLuom/cWs0P4QIcQL06LjMjHq30hwoYoRSL/+2s/5kQ5dOIL+N6La
k5mH3WYYAyIuyKr7L93zj72kgBbpEzOz6sTA2HOVy++yIdX/+7XBMv/3amV9SEfipCkK7cnsJCxj
x0J85LV3vSfWWrcNDqJEeFIduulwXqOnpd+k/bNHLdaarWj+jSInxa6MW/zoG1vbO1VVGOZ/2sUD
VygpDNule7S4itdDpvf0ntrvyqnmg20eGRVbFzYPaf1ck316rO12IfBDK4AyJxZwBuv2tT4MYnte
qjsfxoNgzl8fFh4LYxQH9o/WTg/S+zYhCI1Uf8X/aBUOAQKQsmD+HsQ/RfBo4rpxcPva7pHNwF6C
n2o6wJ9cs/ob/FgMB0dtnp63hRpuiZk6O/46luR7l7lPKBvYQO7y6gBOmKmYdxzv/L4/Ou3+/jtc
0qQWbIAPHfIr/rUA/Bqfw0WSG1SUcKv/uY1duRIKvAwkCf5802GOGq75bnn8rodmyw1hNxtEcxGX
zlpnYl358Uqq9qIXW7im/NfteY+bGQvE8HlTm/pSTe1zHNJp2Txb7qEYk6MmrTGrbJNY3jOfIaG+
kpTV3jJfVAeoRrqvmVNdxrLfVK2MPJFuloT5w/7K8o4+B0gpVBePCqruyigR5mZaMP0pjSHPXJlY
cUjKtNhq5a355H3/ylz0SozzpRTduoTiFzbrojmcv6OlX4LCu6IIwKAzOL8vFhV+J0l/rJ3pyHEv
o2T5qcsT2Eix++08dfz31+H80P/H1v07hP7j2kkK21c0pBF+Pz74oHI5gdL9xq75KTOV9lE2D+4/
/tYnu+JvScAffyuolacGekJO+JaOg1s/Mgf/DyTbZ5f+sAe0RdsU6OqLk6dT5xDUsb9yJjAXf79J
n139wx7QaCRMUAHIo436BaHWFbNC/6jB/ifCk3qB9WELaDm0dl045CfJs5+CAjHVyAAwc4vuhuf/
HPF0xe3Iozek+3Qxr6GY/P1bffbTf9gfYAfJcsrj/BTY5S/OvIxTHDLSV3kM09vgr68DPf+rv+uz
r/mxn1nNseM1i5edAidEzRq67q08T1fiFaP8oY3pSgZ5FiV5C+Mk1uHCO2mGh8bugkjy4h8yxir/
sb188sU/tjpjIihLVVYSpmfdXDEPUV73XVC+ZMIJWTUZptN52X3t2fktff7zoS8M/Fzo0E7uNL61
ZQDvOXn7+w/4yUb2u7P3j0uXDIxXiiaWk5mAR6hCH4tYgQUt7+3sIKCjQ7kvIWeaVv21FMz8ECP6
kznHwVSUJ0vmQ0SDC6eN5RcPGj82JKNusBjtnctTMdavUjZvlbD+Qcn/5AX+/VT+cafsVHVG4Ojy
1Bbzk+kN36h3/uNh+uzSH9aGWRtFnztWfup98YTmkhlHEEt//4E/u/aHtaHOO9WL2ixP4SCe44IJ
77b/RwBnnVfG/1j4Pw7qmTHU8TJ0spPyreoCwW6DR6lyHrp59jdpbmWwziT6wk1ttBZiifmWqTDQ
P6Fb5UAMMnNX16mFfdyAqDW3AzizmiH9JGzXFBXMvaoSZ+UMCRBBvsR6tExZgIts/++g2Kd9Sr9T
5//4Ah/7aVU3D6PZhAAgmFcvXPBXrCS4RCJZBKtJ3hLPzDRU8B/AQFYFLLxzqDV6z65vb3L3dI6o
FgaJ2NW75WQVD011kYNeLPNixz8jqWZ6eFOATyJaS5WzOYcOQxBH52grs79VxZ3uhrXtcCbfOft+
+Ckg7ul/7Auf/PTi/M7/8cR6lS8aN+fbEfhiqjD/9ZJZTGX+9y//saFXhbUaqY7mp9Js0vs5ayBM
cfb66HhjgH+o9HCxhgr/G6xgcyyTnTQsGG1oj+0dIrkxot0aPdECzCt0+9iKaLOongorpV5hdGgN
ZWeCketGdT0yYH0QTPeuAO8PO/RCC+vUOFxPtVsc8deazGa4/V4O53HcxuvNbd+MxeXYoy1USWVd
CNUQiXS5HLYpPYf8Qo7xGNThnSjFGivzTdrDg7OnM+HBpSGjX4Dy+mAcYCI0Sx7F0oeFIodmLbPM
PhppaBPJz/UWeIH96CAt384WuC+7NLJfhh7ztyAcvXcUEs17im7vZmHacZUVYbEJFz4ELdyQaLSp
nxkeZ+r6HO62kw9/twkszLGTOMY08YPTm8qDnRvBurZtEAzu9zy15w1Ee2CgXqn2eZ9OF/TZ+eAd
rfzIMFGyK9r2LQsUyoZxcK4Cp3rHhJU8pUv6GsJBeW4rx710LOjBo+N0W5c56khUOY0f0h6HGynK
fjfinUR8gAOipEEFvnDmX+DztOH6+USq42JEsFueykw117nRwDYt4/aJnAi6MfPQ3pvTms5N3qtb
tuuoN1JsRq2TbLi2XJmin6Eva5N/gVPpERs7ZIW62JS+n9zERZfdZM1gk4T34Jqz/Ns4NdVmLlhG
mLpe9kM1W2tlmAOC2667N3Kf97RxftE45OwCK5GASUI6PZTxiH17jAogSM5qSDS3asjmw7xkseA0
2TO+532IQFjqZp10Wb+3TQBuyWLDLql8a93B994nhTQPmGT5dSYFCMjq5+QgcEjtPLuaXsXo2uuw
dcJDLicBP5QerHKGXznUWbgRynNPRqDl91Qmthl1NARta93kF7GXJyv6u4nK/Hl+KGW5pCthpNT3
7XB2WogZQbdSrK20jzVepHuoZl7Xk7Vo09egXiDKlCB38+UYsofeqt5J3nsvrjdDXNrfHYwqFXlh
XH8vBp1vQ8NVG1MLAe8NVsccGu31lOX5uu5m67FyO7uIOthSb3lp+weQEdhGZqB+eSrcjKRk6H4J
ADpruxbFRcC83VumsIo4M9mlHqD5zqZR7HQ7g4iGSAJO0yg3VHC9VeA2WEUHPfX7peyag5K1fotd
5V40I8IK+KrNxBvROxejXx8GNZDwalIqG1hHb724rR2FVnqAOpGuq8lDOZL5C6MyYXg7lykY6HCx
IVxm9pW5MF69MmfgN5oXk9CzTA4z4vLbFB3yJmE32Ykx6NpN3vvVkwnS5eiiT93VGeDC1itnH9pG
ab+7RVB5UW4LvaXBpLtUmnINhdPMvE7TsIj3g4kJiqx6Ki4X213Qjtm5eQi0JW+CFoz0BmwAvaOu
Wz2N0oXYy0TNY98NTsf0FrCPVZgGwAvMChAT1mlT0JfEANWSWuRmQICW+znkxZmY5P7ZuQsTK8iC
EZb17nT2Y+c1QwhBUJk0vwYG24/l1N2t7TWJpg986n/khh+fL+TqJx0WFLUKNf6CdMfikUOAptvM
svVtsHTeZrCsaoFuXnZr7bSjwemEBNIXg54Y04XRQfg21y18hd3S1/bGbTTTVY7fVeslseRFnlkL
ZxZ8G4nNYqU6G9jlGDDtM6f2sVq6/rLtTGNT1eihYTuIfoMzxVh7aJc3oRz1raBAuJ5yBv27nq62
YhjDCAQIUORE0ZVR+PV73vfLW0dv3Mqdl3hVjUhO4FcDucpWizw2o1XXq3GhqUzywE+rsTD8fd5p
a+0bmKpnLwRJlbkjLMnBsyQYeJF+D4ZW7zorse4EKAvYpsHorJktYJau6a2t7XZF5CdDuZksW220
q4HXYoTalGa6ROaQEL92owXoE55pkIWpguXb9d612dUWqOau/9aPvX4e9TIeE1pxgRvqqQGVFhT3
qJnj27TP4GLRmStw15XBWlthCrQ5Zipr5UgB2DLnzKYxWpe+shIAFSSfN3t2++9z5VO8kGZ73Qdt
TKieVBfONMmDnU5UEMwzAazmPerctlmFne3deHOGWrvwasKbmXN5GVvJRaoGuSssrA8irOSj0Sq5
T2GmXDezWf3KU48xvWm6CbqYuCXr7Bu+lR2l1TS+x/E83w40OUd9Ew7fq9wJ4OIMxrPTm8Zh1I39
qiuz5OlCWg5kiLUNKgLEEfHNzPIfovJv0rxyorwz7duyxs3gzEPL/Kset1kZ34+QUjCEw5uFJ7Ws
hxD2tRcEDU8eHBqt3bfFmR1IRHygwJqASUvOMILUWNYMcFZXtMn1N101wnCpTL1XzLQ/lDYAVmgV
4apJUzjNNhFdWxgQVcCdrNM+ht7t+5FBrLqaK/55Yr81ModsgxudgfRoZKO4JYr5IaQnVrkLz4EN
ybhiXl4dQMVBsUYjRag60eFibcO2PMypynaVOn+PpE+2CkfQLkiG5hWrotwFTu9fKyMetqABxd3o
leaG47piUzixTS+vAKucjah+yOch7kkpmgfZgOXZ1p1ZEl2B/Nv7tm+l61YP4hAvAnbdNMNq1xCT
LWBE29kOXtWgf9TaSHYzjCD8vAWbFxH7xq4yPHl2gBm7maoLCfUG2PDMsIdlTf3WLzQQnLh2+g0Q
r3A7yOR9AJwWJX5WopxWGKWjrILGxLxkBsxmDhqWKOBmqRniA2i8YgcZa96xBFG5czqxU7LjRz9P
ZGamsVzY5gBNsRmZFW1UEmK1au0jHWt3TlYCqsvcFsiZEa9sxpbpb2jfz/HsNeO5euXH1ojUy+8T
kMwO+UNtJWjQU5WvDFHoKHOhrht27BzgfIywBHmTK5CrUDEIZqraquGwesZlaYQv6ZJ7B4nB61g1
42MiBtQi9Pgehta0X70whzXuFL8wJfogZ+snv7ExihO+UTAt6ApRi2s8gq8w3qh7isj3B+9CuX6J
1iPLt64K13k6b4F06deODxh1jimvM8OF71a38aOnR3Vc2DTX56lO/Fb3LCEQVgwgvO0i0h9BVhSH
2Z2Wg9Um7dYOWKt5T2voxQFIPqcLs51dduFOZh0a7aGCnmoAhjxKoGfbVvpYQ+yB+eBQ9UCdzPtl
gTfUhEzENp3vHevKTy6b3ANlFWKgyolIzqYNnJoEDdM7VEDLB/M9AwSMJagAlOPIvU2WhVXjlKNP
HBOSORnBDMjcLa/bDhq0107EvIk56NMSTMFDjf9UrxIrs39AyDO3gM2SS6BtN0SK1kM+DE8Durdo
pNl/PS+JWM+GVd3lRU18QZfIJh/t8EbFSr8LpxgvkjD75YWN2NhNZj0uXg1KjoH2ej8mFqIIb2no
54f8VdYmjcyxcMS61ul8jFsSiUiWaXveqdtVrYEPs0LG3BgDXPnYCmPDAipfC9kvaNOKolgLJytY
ASGYpXkYbHXWXc9t4l8uc519A2+W7xhtRlBQneH+WTrvp6D6ReWerEZ3Kbj82LrUzJVsp94T0Hbl
e+liP6D5Ylpzw9Lr2bZ4803ivMYaFL2m5rxVubtELURSxh4KtXJMr9wjAmIxdFKHs9oREhvG8h9p
vMwz1G4YyBCtwww+ZM/imYbWWUkinD5KnSlbOObuV1XavFQiDo65NIkJCV0YyAUL3A7LtpkhGFtF
UvNEiYX+rcFZmCeXABBrFVqXY5qAkwqqZpOcJ3prf542Rla8O2L0bm1bzRtNWXY7Sb/tV7ozqoew
cSoGHyrq6XzunxoVFVZf1G65lfvbSTXeDj5EdWhLPyTK1XIbipDm9n5sXluvtr812NYi2wd/zqZ5
lhRkiFCKtoO+Pepd1eB1GDNgwvmwyCs9mfVe9dCSzRi4/0AnfJR7OrzWg+08qrpvjm6vhqijAQCk
JY9UwhjFKkhZ3kSPaibp0nRT12wyuTErVqk6uS60fd7d4yDirME/eHYjn4IRaGgZeOIo+Aibssuw
A2TEwd6s0miSpbo206Qnb+XErEVytHEmAM1SOXhtfF3c45gTK+rl/oHBmTTjtzPC564HKbeaBvla
db1jb8BXBk9t7/c5hHyTyW4oqFcqHpebkpAjKhvf+bVQTVhWVqrkRPYadw/DLKwoEJMHB7Qw98hX
QVH69KcEk5/SkJBO28z1Xmo9BtEgoE44ofHLsYXYgoGxt9YEpu48CwbqjVnphzBh10vx0F0mjvYu
Icua66YO88uxtOWer7dsx6Q6Hw313oWQJs0sjbS+11P+rCSDXoo8gaQmN2/GpQthYzuInN2s+0Vj
wZtbuAOmhbFMN+0SwgHFAgDbrMFzxo7ddVW16ZuGG6U7cU3+u9D8ziBloVp3OxesUIHu5ptBs7rN
zVRHY57MdyRQ4R2W0SyC6jlttDFmayn4gZh18NYSth1nT4u1VbHP3IUT1FfynIm4lg43apLYFkTg
bWwjUxd14C9AoGf3vgxI5FmFSO1m2GdRwNN313Q1fkPGGujzGXzeBM++l3Y7iBWJpohsVTOnBikx
CmjF2/am6WyHmMfKCu32KZ8mujVYyHEdZb+SZO7R70KGS8fARHiCSMUMLbmDFzvsahhomzFnHlha
cDCTYWquB0tleMu75ldax9lLWWTJJRul/1i3fXGAanpO0uFZmcAEdksC39sxFDnjoutDagXzdR2W
cWSXi7OzQ3e+jrnqbhLDsic2aNdmQPNjvPSw4vV8FjSZ4y0ns9z8OjX23WAtP+fW9taG4GCtasLl
lM0c+gyy+lGVmXHrlYOxaVTtPQZLFe8bgu7LlprvKlhIIaYqhv43LUQddpBtnZzJKEZk3YeqKZOr
pXTi20FJtR5cph4qwhNi+zLNQB6b9p1p9fHWoavpkOBrZAjQHR7nMk92Zh/TFeMM6EDb8WXE8Mib
KSkxKT/geBLbVM8GBbU405cxBwmQW33/2hs5V9WtDK46oeWxn9yRMZtw1oSWybCfTRoNZOV0PBdS
7kxFocpLhuzFqrhNEobaiZqHA9FAf4szh4m+xqteG8/ttlJVd2pwbqxhDncopst10Gf5dccQHvi9
0Tp5aXuqg0p4K2hrzoWoU92t20T4HJ36Rrrt2+DJq31kkn72AjESqmTer0W/vJN3vZRp/Fp0ZfUr
qJIzl9NfZ/4k1nrSFpzPtgYx7U3fRFy7h4Dh7w1ItSyyrSqIeva5B86gk3VP+WbbZU0BP34aGAUa
suMMPnEbGLzK2CXbDS/722yBcadS4fJOhe+x71sUyICImT3Zq7a77ILy1m1B7x0VkgXsHwJV3tUe
YGVJVLTRKQCLUpfug7KUdVFLVitHjvt5avWduUzGtsTkLchCAxopd6jNTiRF/p50e4j8M5RIl/Vz
niY3TjXwJCvsIpPlTc99J/yfRUfli3euCe7wdDeXVm5Yd6mTMVVp6+pJqcQ5xT2Uad9uUYs1Kt+k
iaK3vTC9C8ol5nXmkhbXwo/pOApfOr1c26lzGTuc3sMArjGSWQnCMG++jFP8liNwlseKIsOVIDT9
mWvEHgDdcoTNc4idorsq6vyRewYJ22l+lr3ZUkQK9WaswNHPdf8098E9AdkJggDJsmm9ZWH50Fcy
P9DC60eVMcJzjF1QqUvMVjON1B5m+5pcBddL0l5VrC8xkN7NAujtoLqzt9UXPlDwzOiOBpM8VBnk
dOrLYP7mT5CWR1eZUZ9nM2RmtW5rd5t14THUubMqpOFfgCvW/H8Qiy569raET2KTpBkl7lCnT2aY
rkUeHPvSsjc9LHQkz4/ANacnm8d1n5m1OnpV6j1Q4M+2hkz7nddnFuq6OODndPF26l3dBdVPnWhY
k8oH1tnbor5IvdLbjrIXe6e2vYhkAC/G7E0JtgOaTlYuNvdobOxbw8bxKgN0QDJTOwMsyoVhd3AG
yOLXdQWcnLJVsxZp6Owr1UAjURXWqkA2kd+ihCmJg9aYePy17FHtmu0EgS8NvQuAzLy1qbumOpxf
LxbOFt/PSRpEciEa1LCqS/dsPONWMoN31Hlh3C5Wmz/aOXedXzq8DCzZbnTYEwUY1o0fmGSKrsvr
FVRQwCQZJNHAD7evqWfXThcR4d+wbnnrls3zql2cSx3XR9/MzGOTtLRUyEGtyMCNm9ie34a5SKOq
IUgBrzkgP63KHTTxgQhg+eGda0/0+N37SodR0+cAIgNlrzlNwm8yqR+mal+M9NyMKLLrYaLBj0OO
hdqoeTuV1aWFYj6iMvkEBRxYSxOuWss/tiMjQlanj0qpPFI8JvgTrGNX499FSdhtisH8YbO1tWcP
Hkc5BIwDCiypvw3UUGxiUHOKbx03JFVfwOCLSmXPnk/VOm9letOQUByA4VqXoOTcqPcDL/LCkPmz
Jr3wF+vC6zjJtcxdCxrUpNbpm+0jsM3gFEi8WzWA7Ys2RFVjWOR5EyYbzhYGtuVArAsP8rTwwkOW
1tMmTS1W24KnWbhjd0tbaf7D1P3KgYTKE8EWaOAti93eX5mW2I89bCxINcR6e28oj4tI3job91xZ
X7cVNpjKmC6z5bZbvLUvpl2WQsof/JEeD9dI1oHrqa3joLGwliryjXC1tFiXlPNCU/C9nclwPcys
9HN1NyzxRRAYxd5PQ0QdhJm3ZbFsWju87Nng+h4VEx3BiVyGzcIzv0ordZM39lEZ0gLaqB85Mj1B
1Lk04+m26/j1pRMzI1C4TlSBRN8Pw3hKaICCqI8McHYzeSqKsN6O0zLcB4lHHTxbXhJpoW8z3lST
vy021XwHxkHkuRyHtMXItOjsZ9vAV953t1ou6nkY9mmKbjrLeVRSwrQWGXbZPGmdP5ScdKnefywd
iVYgIW415KtftO9JhyVsYrOIZWmeZzGPGRu94WfmlSGTOw5WoqVabi0lqoNlqQrZMkdoSzsnNAKl
T5Ohf+WDvbc9el6bcCIBUneUC4pd7o3BOlgk5pFpOJLTHctRQJxdzP1E92tUFJh1/S4srtJJGNd+
ysc3xwVrl7hs6V9m6amKyJVpeL/0AvFjxj0zOXWYYmgdS4+AoW3dDUCje1fPaLqyGFgUMPEQaYg9
ps0+KxJ6Ys9Eb1kgv5Sl7p/boJs3ThrDNOgQn7Ri74vlhVkqXJkmYRIxnt5PSRdGQxlTfZqnq6ah
Zdecviun3xNIGivsCNFS5j88FQ4XS59qql9qH0xyJ5vsNW+zI/n5pTuz98d92jzEJpIB/6frWs+1
UBe2SNZquiE0WBcZxRAvLLLLPO/pBaYgT14zinHBS9Nlz9KTP7qR5SI0i62ys5cx7v1LlAjDRdBT
6bOS1r6qrPqOCu5Zb2U/FNTVV2pcLrpe4WfBCL8xzNGILH98RZkMKc3ur4qGQ1C3P8GPv+jq5JWK
Z41U4i2USCWSJkpplm9XyqyOoiWlVplpHlJl9dFoXxWxStZDxkgLCPMbC2N6lChTndem/NBqJjTC
5bkKBV6hEYAw7SwSmlWkOUGLfKeBwi0t52JZEvTm96BMLk3jZI7ktVPwjeX+Krbfxw5JLM3URHt6
6a8mv6TmWk7viQMaOq1ZImbH+FXYxt60vPbAZMqBlEce6O/KOWDR5fcxrkvjYjDnwEWsaeeUr5fE
V2u6wbA3jSVSJ53bkFd1+dgYIQVmP7ATlkx/Culg89W3zhp/dgYHUpxt2repNTzG51fVCxHOadc3
97XZOAQrxkA/TxNSlh3i7L1gbN1o9fWsSNGrlgiCdL94oKr/bpRGszeYJW09rIpl0dziHLnWFqjz
ImM4MxXC3diD90pB3FtbjfmrK8M7j6ZBU4KES1JsWxQ1240d19Wujb9nw0TGo+u1MQGnl7J4ns0s
iJyyupLhka5xESEv2hQd76wxdMnKn907g4MtvGDvKAqIGiGb+bHZEslKOuNmZFG1cLYGjeoG8ojV
4HqXpRZRDRqeqXTo5s1SXQ7comHWkS+yy0KLS3/kX2Wmd9jnpbg/b2eIMy61UPJm8qY7BmQ2qd3v
fEc/+yGQZOn34U/4njvhseHFJEKchP9IKtNfj+P8jkZ9JSqXMnRQQ53uGFObAaAZ5SlQyZ1oSbkb
LBocRU6XuRdvh6DGlBXjPmqMGIiPTK/czMp3odU/jZ3yo9lDfEgjFMsQhyP2cNYqElBTnfleI6jK
8H0wU5StdKICQGr5K6UuamNeWsDD43hNa3xxqJG8Gi+R56Uza091b0zFg3ARYenu2nZpi0B13vN8
Rl3bPwRd7m5SqRdmTJdvrRniHy6+oT9AaZ8vGyOwGmx5k1yzwWAxyOt7jV04Fz9NR/mUSd1879BL
fdRjUa6WpMdhIUPncSJY39hdemHCxFvLgKOM3LDbu7l1EQr39b7KelKnNBs4cKYuHuccFkEcLn9m
k3Jx84nnZjD6tZELJ2rnqorchZa01maD8i3Z3OmUxCkhVyOXnNUzWeBdDDtqVzQ2jZ3+VLAqzc4+
iA3kjv7QYJU1i72nhye3NrprEWfxZglMGlBd2W+zqZjuS6ctntIhpzDspN194FOKS9NkvOK8D6nN
FHj3vh7826bWr23qzMQfAR4aAoTlNNX/h7Tz2o1cOdv1rfzwOQ2GYgK2fUCyo1qpW9JIOiE0Gok5
Z179/7RseGlas9Xb2MACjPFoVGSxwhfe0PqXpDbikEmRjN+jre3NoCBIM8dbn2YBOj+1RTm8I0Qx
QvNRnvtqZWZNzlxzlvvyoO2rMh8WH6GqXSWB5sHv6XYlV+BOiXIwhM1U3GlTIRa6Hu8Lq0Mw5aj9
T1aSe7PS2beDMVsXapVzkqA/5UQieoHAmq9w85AxuB4QMFBoXoE7UFd0FiYaznqwRuL/bqpwJrEV
rb9Na70iOsRNwO5Q6QsLit8BRlqt1Fz2hAYXRmlipgFbYV1IfuIlSoc9XFuOa/xTljgIY90cxtLC
qLXgkRM7oAvbPA8ziptO0dJIsSHserqOMZ9sBNWFkpQCY2JVXURdNuG2V16kmdq4eazaV2lgq1QC
/Q6qCYS5u1AR+U5V5whVErQozWS6VTuT3n8iQ7PTlBhtRj3movRRyktj7Ro4wngbVtIRcyO/ay3f
K8l17U5oeerpUku7se5mb8ykH9VIb2Bo05psgtb8YPsHE0FzSiscnKXL9tCwM+riyaO+IN2jlUFh
aYTZzALC/NNsdNwB1a5aKz01A6qLhu5FljVfjCGT2E96vQn8gZWMRXugeoIr3msaEd3lSTNtC13C
i2fQh5vBPJYcxGC6jZ/mBFJS9DB06GHOmMDcqsNwR3UBz1aa54Lz3O/Wcx/ZV+NsBTu1bbOlP6ag
CIahXvVRNd9a6qBWBG6oY5Va5F+O7RhvjDHSXqpIzN7s2+ouilUg+a2gk1WK46WghyFGnKQiCZ21
Fb1ejW9WZgIbNz+iDOtbTjUY2S+/we3Y6TOFABH0iAoufJb9n0PlJ5uj08amrZp5M6id2CEiPevI
AcbZ68C2uuaHS+GGlTw/GH2LZlPaFpeT0ch7s2jTZ5FgVz4OmJ/OoV/+ENag/aRJZoB88bNlTP/O
BdTFXUHFVHgRFiaXVD4DHHwC9Sq3js4WmpxRQTYopkbwXndqPo4rumAYe0YmpLmkaTY1wu04C/TW
it6z9qPOZOWm56Ns1DZvL2qim7uESH5vV3H9K+jVyYQvH2menMntsdkGCl8B2BK1AGaUoZK8WerC
m5Gi2buQwmylzJRb3dEvht7t/YTCd+rbuVfESYpITCVRyW87n3yOYwZQdYz9B2AER+kKczv3SXw1
lub8S5vzlj1So+HZl91LLVfkF0Vur5NJ5mTEcmcVBL54Y9V3uz4Q2RLUorWf+xZvRI0FT5cpC/GN
At37FKhheFnXVr5M+pkUXykQ2XXoywrIWQWWVKvJDHmGITQab2qiejdoY3jTYsm0M5tA8rLILBax
aJexHNOyoxhqrSreE0SOZoJ6q0brpRNGRtmYwnXUdUeRgWxWJArUqvpsGGNJuJcX05ufgghN6Oi6
UpAHL71kDhtZ1sw7s0pxj7VMMXiq2oz0azh4aUNT46MaYMg9C8CmDFhY1XvMylXivLmKzaMKf0Q1
9kWn13pLUzR/USNjeMelgvp17FNgUy39pq1NDnqcNt5HQyT7qM1Mz+w02n6+P2ztkK2X1hjGcx5i
kSsIcwOu+10qGng303CBy1m9SQ0BYGJMjOrHXHD52OlPjDcCvHfCJl1LajW4Q1UjymoLf52YyWIA
277wx6mgqiTBFigGC367FV7RF3tISm5OOxGsEtk/pHZc3s/1FEDOoKpRYOiZGa8iGCgtSfz2YBjT
ra1yDsdJWy9VJVF2ud7icDjQDjJTwDs+1e4XWbKDKx3hICeoRoVqN3am9H7N6w6HkUVT1U9SW1e1
E5OmcDCGs/4msrSH2UaxJY77oz1IZN4O2HRdBkPQYr1L6+SmAJG37Bo1PDRNCTogksAJ2Pw0GRvn
/RGzvWzGbF5qPc8kdUGxKaGqeqGlqwspqcjXzUK7yC0/fIkTOpFymP4IilzCzZa2mYseGNY1lZJX
z2ZgFD8GJmZh6iNXBNRiNNVA/0w9iBonwvVmVYXNy5Bgl9qI+jmyzHEFbbq5SSp8oIjD1bWKaOVV
KgztwUzaZi2iKaMVp1GfGnGz7Bp9IsmplaVc+O3C7FNAHno6uNlcAlQLQpriChFtVUzPqj4Zq0ke
8ID2LYv82TIX5tGdKo+VBCA+TePZHvCWxhFsJQ12e9nMiQHrngZRgOvnhTJoLTY9Zver9IHWDWll
ux2YHweLF51/a4UrHLGodslBchmY+tFgVdPwo9IEKzPKdc9o7Ac9stgOXNLpU6jV9XUxWq9Gi5Gg
OgScDE0uc72o6T0Hf78IDQqf7Z2M/tNB4LW0tepC2/gd3p4iNJOLiULZLldpnbd5L7lUe96zzMjQ
oGqz3TDEFTFujBznMLSHAWgmzXV9eNBHP6bLKdPkQB0cLnJCtUbDV+1yVpPJU3yVdNBn/xspCnwq
olTXuqif2APmZi6n0SNty9Zj1shPieX32ynE0xTQOM7hbSDfx7UEiDMp98RkpTsNasb8hdL1oDej
p5qW6QFOUwgKcWZVygyQvIG1GVqWJNdBw+vHoDlrMT93wTCDBTI09kadL8ywwJzYqknaytK+Au8f
L1uTkFqixe36RvoLDyRr1dtUrsJQztaa3AONMLrmwuAuwhYQkNBFXwzxrhyFuo/USWzGYvRXmuQ/
+n6rrsYQz6wx7NQXv6r5Y9Vihm32OiZ/7bASchRukrrAjKvog30yUhxw+kGXrqKqH1zRa/0rJkMT
HvK5ONijWiE13M9Aa8KoXGHxRi+/7l8trQM/TMp/E6TxVNJetpSdHmAHNOm0pSpNEVtxdOzysqar
X5LCH/mEHclEatuvSafkF2kjjBskOsHkJ9JjF0zprq3oTapCzRaVT9VJMvt2K8PbW1H6m67mWOq8
IMM5DCPL+VELQpoFQ63uFDGHaPzGGNEPWb0cak1sUONUvYEL4ika8AvHtbuvCxyE4JSICKiFJHd7
qunUwhtNOJ1UV9f+qCSLCKucwKGrbXp8qtptcRlze0W9pgv0K6Bph71w1ONCWwECzjZ0w73BmkJH
zPjFlTPaR+Eg93d9OlULqZ+iu2gGL2YGavdqUaii8jbXW1y8dCyHfP4YRLQhCCRwYBvFA/+02epc
vGtEnV9DAJTMZ9uvDD9KX2Yk8e4HkbRLDgZ/V3d9eJGD/ERrQrMXxgzjYVKS9kUBXPEsCQwz2TmN
72W9/NDxVitmV+x9rCQPeAJhclfWXbSoirny/LHxglGqFlOe+RdKj8qY2qrTAY7khHyc0Dzc9fLb
WilBQSUlcHi1suJrzAX1NUpoBOC10m1BL4z7Wa8KfIyn1uvVyr5s6Ez9IF8mzQyFRuiVNnLi0egt
lyUd3bXdqe0uVvrpmjT63tSyaYWOqo5ycNBVu0AZ7suZ5Fat5srtNQunWV29qJHCBgpDdZnuY0I/
EkAkRMM98jnPely8Wn4QUw+IKLKi00DtwiiHd1md6f8kWTdxqOatR8Kac+CTaCDUJ/9UTV9bZYUe
b0Rpl7Da6Bv6jorBS+VGjTrWKMDzf6dpIa0nPUjWlmaYV1KYP0vDBPxzRp5ubdhRscuiCXCUBcnR
LJuY9nKZ04TVb7XEiG4UnN7c2ozq26mZx7vIRJ8Ob0bsnmTa5mGWDKsklp7xH8Qyy671tV7SP0mO
spErBBODi9TSQ4/OqOZpAYcDeqN9dQV0+X6S9GJVizLd5EhmuvhbwuGe9Scd/MpFlPXao26BSYnD
Plzao/9gpOPPCN0+7CszsQAVAQ+wYEnVPi5nRWKtZf1qmEFdGFH5LBlZdFVZdb7Xa4OL0sIltXtT
5kiCMhjOyNMDeA9oYDhGKl3PaRlRztd+lhzILrf7e2wZy1ZfBdWtrDXtldoWzZUBMREv2mDh49u2
sILQvpTT6WejKLmnlD0VX6xMubu6nNuW4l2ameQ5OUY/r3aFCJvTmkCqwlkYi0mTm+UYVUjyUaxY
tDr4z8YGiAfJ6rFvitQlBUBvR/ZNyQPvaxywEKyv1SYJbypgEE8YjM7v6lTkd6oMGsNsO2UPuiPh
IOpyiu6S6UhBH//QpUYDTB9nMzGyNHng7QFoSura76RyK+ECCI1UV9PbNh0BFFG4rej9+Wb101ah
xoLZKRclSKy1Qh8WiHaETjYOuCCDU8UFAsv1MRRiNUFLpc8llTch9bnNaKvReip8lnOoNDskwfEn
TLi5s2DcpOmgjvS7fHrvQTAcOtB3KxBf3FhD6i9sAIl3lVykHqH9tC79GDtRCu67MJID7L1lyj64
MS4MmirOhz6tL1GbUOo23SiyQqTc+pTbTAVjPCeZJft6GAnHhyC2VzaQu18VnVaS8hm4k9oniwYv
6IfKEAUNEWquQHQTGv26Ual8fVxuV0HO8nf0htTaSckzLpOpwQICymUE8sZgn8zBsGqN+hFXuOi9
oaR/1Yk4ir3A6K13M7eAq3VgeKywTLZ1ZB9Gjs6dDB+H0CrKD0Omqqjg21Qp23j6aYNP3RYSpMIS
jzW68ZBy/LiP73uAVBSo+uGirUuAEb5dGEu1RmZLwSKIVwIHLE12fdmAX6U0HwM/CFJzb8oZEBOp
V514BN1H0CKvSrV6pBgZrqim8ksDgORz2P9CWST7actje0VO7t9n1LlWNgaC22JORq62iCSlZK3W
kTGtyZBUV9Gyemt3eYQJrBo+zNGMiUPTt1xJCpKaoRFsjSJptn09QAkwY7Ado6r3KyvJgqvcz+2X
vqfKVxuNvzCzsV6HCYFN0RcjFhZ0PLbz0KtriBs9caxBaGOTsoUTmMoRz17sSTGKfqp1MS9GjkXH
iKNxZ0bQFQmOjHCNWyNADEG3U1MikEeh3r61qoS9qWiK4pHydbYfG2AgRST5FxUiSAtTo/c7K0F0
aPNu2I0d4EqkRWHOZOQoWtvb9MRSY28q4SGUK38l5zH9uUx5AljTxW7CvWhptY9HulWs8sFXNm1p
gugSgRY7RWCIgxZY1W4CQcc2qBO3YktR69Ftdj0drtA3qOxLo+EMCAn/YL/HV74AjErSnD20NroD
uL4aE/UcqwkX2NwO12rlB88Bf+/GVk+WHHOPFqWPmMcUdVsls+JF01jzorSD0kOBMnBTnSpHgD4b
ulYcv9TvDzoAdw8VTfqKQVT9bDDOIDWIh3UAfNtVpKm76JUZDjtOopvcthpcjO3x3dR99oPNZbri
JsJQmludZuuAp4bU9DBTmngOFpByOKKbKKV0E0w/GgsCPPXi11nuukWvgbTEQXoKXdTbpbUwqudQ
rWhjAjhaAORRCUCx5IUpggsHdVOIHmY1/hr0uXQCNiwI4j704iEKVxW78EqOZzhHndw+0kLGJTCB
FzqTvG7kyTK2aWnFIAv8/DlJ0qdekSl8hhwnwoTa4RfTkyQVMwQZoYMQbyS3BN+7T+AxQKRP2c6T
buoJaBIsa4ygYzsIjDg/WIP/lYXaXZHx36kNPeS616KcICiF7T9Xb8XVS/bWnP7QcZz//FTzz4+/
Dt6Ko2HZb39Y5FSlplsMS6b9W9Ol7T//z7/Ie8ef/H/9y/95+/gtd1P59o+/AWjO2+NvC6LiN+/5
oyrd/92qHjfO5H82TfqS/2rwSvv4hZtf//jb8V/9yzlNUnTz7+Axcdk++gYKts/f/u1YjzGW/ncL
NX7DMk0hFCEb//FOk6y/2+BaoeX8xyLtP+Zp6CL+3cbdEb81uNv/tWn9Uc3mLzKjbloyz6FoCoUy
W7VU7ZRgi4Ao1TNf23PB0n1gwbgiLMxVqzv0L4Fs+MDuRszX58Onqbr51xD/k3fZTRHlbfOPv/3O
M/wY2DSZHqEBHTWVU050NhmC+6kWexSNC6+g9eCg+h6e0RE7shZ/ez0FjLKq0uXXyPY1/UhG/cRq
1PM+7rKulW9nSaOLXL3Bh6NUKI3bZPgViDjfmoq8+P7N+G7fjnl8809jFk1al2Msy7cNdsMZBaOV
0mTTEpTIjVXWZwb7nVLONPKCEMpMWZV1ocmnsqeFlPk9xsjybZgPyIQkME+qlOQ86p35kMlDeIa+
eyIk/jGgrsKTJPoVguFP3q7vGu4JHG1vaarvsSpudvhqb3LOwkAa7moxSZtI7baVIFy70luYat/P
7gfl++STmrqOaqOlmzZJ1HH6P0+vxjljt4V6y1AacZp6FcFVxOh5MNcDfDlYnbTL5b5QPSPM2wO5
C96j1ALy+Aehy0baQK5qz7Bmv3xzVdUFvqC6JVu04T6or58eKsAiUUHnzbyZRUe5Gk4zbk2N7ZiU
dmnFV+fW2NdZYEDdskwV+3hL1U+/e90b+CBXs3GT63bgTlZ0qBXpQsnKipxvIuJt1RmmIGwwOiMu
WBbQcQM9nXIqNyo4VqrbxSE4cli+/zxfzhOeyzRMkKCmaprmqaynrFIXp41i3hRytaCKtAE585zF
XQVvyMKhESR0V8/xekqV+owUxx/nxBaAcw3SQtUSJ5u9TgMTVzbGpkS7I5F5t6deu1cCanW6OdLu
7SDvOvlq1iFXC02gyqeAmTW1gj7sNO3I2FTv++n407rABJOjn6POtuSTR5JUztegQjkYH+7kBnP5
ym2D7g2Nhqe8sdQzq/B08rHaZDVggysLVT5O/+9bY8CfSwycgnvL7l7sSt3UpbTspepuRGsynNv7
Meq9Np/9M4fQx6b/vCdxBrU0hWsM12GsA04tZghhytJvZ2UPvIzOgZNYgSfgBwXbQL/qpV3VLnpS
G1JjPP7wmUYas3/6fqZP9E+Z3eMzqPCTuUtwjP0wVfu0BYuAktQM63/fw3e8NGE1wGxVl51xpQPQ
f7ffTYP0dW2g1pO7JbU3KFD4yP+3x9PpY5wcT2kdIa3FJb4P3g2xBFWHsE/owSUAOmnkUNlpnrjp
iwH6Q9mKc0rDyul9cDr8yRJoiyDz5Ynhh9SLlHWgQrD3UH0CojBI6+Ae1SBYRfV8n+Ze9JinNzQ4
wrczn+J3ov/XT3G8lT99ii7OSCCFrOw7asx69YSaGW7GOAaPr7l8W7JAansizBdnDp8PJa0v6xAT
aC59TTWEeXo5yUSgU5Sqe4GQAlVI2YUC2gWuMa76mbLcRMNwzdXgJMNlDMmxHp7n4ioX22lYDukd
NjeO0Na9dgBElZXbSGzAfAXGpXpOaOwjrvrypOwXjZuba0ycLhO6V3WRaMo+qZejvZp759oYoV64
Ree12B6S1JQe9hHgTRq3eu3fm42eL6QVJV4f4Eu+ooML6Vm1nXxyBk9e6g9N4ZFsUyIXimt3a/Wc
luSHMtDpMwtF5pAhWkTd++QwK0PLzyStV/dJvhqS9fRCXTjATR7knlikWNgD6llHgodf4HxpKLB+
b+fhfpRA+3vjZXjmtPtQefzueU6+NhyeMIfdzPPAPcfMIXDNK6u/DJLFHC0NcwE0OE4um2CjwYEb
l1l1H2trZUpgg1wHzxkHUXqbyRe6vCaPkvRlIv+IBqcuQAxtTXPR1+KiEqsyWhm5lz4m1m1Kglw7
8j6bz1wTp2Hqcdd+nln99w1jy3SIpZaZjebn1l7b5jLNVj4t1ulB027O7M6jiMtv0yY4IA2uSfIL
xVBPBVPpWeu2nQtlb7eucasts3Wx8tf2pf1sbqszblT68Rt8N9jJm4GkE2Zoss67AWgC/0EWXESG
DcpqYRZbPXPsfIv/m0gu+t7VgLsQP43zPhrWxbTVYkg7V62yQCwm2VUh1HBHv5V3c7IYBwelpgFe
W+ooh+gAyhl8afMoEFJxEEWLw8gpiyP08q7RgE9chjENbS+bdhr19cGJXo3CC6U9vPQz83t8pa+v
bOsyYSAp3+mdT7QpJJFPyh4yK+XQygVdDgb6cTDcBtZTtAKv2dNWCXcViLLqzAWkfzl8j5+XS5j/
4U4kQP59LUlDKmgtM+PAFWLNiWm5wQPkBNZzx+fSWUzxFeihAuE19NzXYeqOvwR1G8uDQZ4Xl0O1
DPGpiTAgjR+kkuKGAzzVz27z3qMblgB1bh7g2YiDCqQVjZtF/VZRoMFjstgHkqsUS4QpfOtuVi5k
MIaeVXj5OWG0r2fRx1sSMmqWaoDPPTk/m7LBJS9gktNw1cwUsDz1Reb0fDACxN7RvbisAjhq29x3
S1h9EHUcbaZtuowNT25QCDwz7eafp/2vBzq5eP22V7JmHJU9zNaoAm7+EAswS154LcWAdy+r9rqP
rmH7duCwjS1EdYow6gHpJmh5AC4hjKJkYwYeVbA8J3XxjsU06tfXlKnDwu1+Ng/ma+lN+/BWfzF8
xzywuvx5szRQLUiRS3DqvbX0H2kFaw/KETLoiHeuFkt3hofsihjAvrZvYiC32RKkiirB6QIf71FS
//X9DviQu/6yAyyDkgelDYM6xe9LUJUNWZGlQdlLB/taf41/2Zqr/8wwLhGbI51XWgIHnHb1Vn/D
LBn0d3XNu2cvBOIQrCk4vkiKl121e21RPmR31UZ/r69YcjJIlMcOWhKXzmu0z3f+RY450G2zazbF
uWziNHQ/biBoeopKXGsJ61TuSTVTgDI2L8Hk0saHJuvTn6IN5NU0dnUHqCGfzXwDMVHR5Frl53by
h6bp6TQekzxBBYOc+2PJfQqjBmiQ0IBCKEq/cmgV96HkRquk82yx8geHqkyKWa695NDUMWx6VB3r
ornL93zQo3i9lwvAGmQ2l+39EEKn80xp9f2HVo4f8ssT4nhAAYmEiyzq9w9tZxjEGBZzVC/lyZFT
h26b4IReoKzX3LT352Rrzw54crghotdJxnFlwflLfcd4yyl0Q7WkVTY58yWsWQhj6ET9f77nMfH6
9CXA6/sWMlLK3r+fX1vVGa66N+sOY+OX/sV+SM/Ez1/SOFae/tesGsej5tNo9AH/PVrwgOCphGrF
i/pLD118RxEz+P7V/rzIPg12IvkWQMcNG53UbZpR8NhoHcjr66IAwj1BLiweQxOmMfgF4qkiXUby
UlBbtpaQ3Ef/rsPPQL1BZ6n0r2Sdnn79IPJLwXLrybz0a786FOM5eeEvJajjzvw8PyfHC8hTqdMi
jtrK9LTQm+7zYl3U3oAsF3ChVz128vhMgPaltnA65knsmwMaNaBEswL4DoozYY5uL/PmQIwp+Qvt
/sgW24Nc49X1G788t9H+FLNRV5FV5Vj3lT++4uclAURMQI9S9/67/BJMW//JVhb5z/JCAerbXkdn
1UH/FLd9GvBUy1kN+hw5jkrdGwgUWQASXEQ9suku591R2ujZ7lELy/gCUrqTyDT1ijNTfjw7vpwt
f72ydrIw+9puhGbyyv1djRpQ54W5Q5w+JXff74AvsfcxfCBnleFUUNH8iKc+TS0Ez2GcfF8+DCM5
Y02/dDtVyz7zkX5RoaH813WKk/FO3yvpcrNGVeyQTIvUWncgjEHsgN410Ld0UxhNmadWt6kJaMDV
7/vbJncMiLJnsqdzr32yiQZL6P7Q8xiWArsMjqibNVsleIpyN0Pk5fs5/nrKnLz0yfYBMDKDBGQ0
yUIiAWYLWmLLsHdk3QF4botFb1xnl3RbUQKg3y4/ATHXgksgXQLwhI9cBwZEyynyjg6G0B6BhQ2U
8d1SXX7/pB9Fwt+W3cmTHjfGp+WgJ35vlQVPmnYuiMCg3IXaYu5XqAkWV2GzCYqLEnGcym1mpGZW
ORsCtXbEpl4rcSVKYmzUtEz4mxocfVFfDtZ2rq6SmgLYUabEHenspbtw7kAkrTo5dI9EWuS7cOxF
mN0FOZNKsHkKVyZRrcxDds7T8kN79MsbGoomNIrVtH1OQmddwtwmUnnDPr9+RtkFsJY7GhuoHrr2
pCUbm9R+xkHbBRr+/eR+aHx+N/RpvID2Fd54DB0C9rRX8cAkIFdHz91t2Aqqq/rnhvxych6/56e3
PYkY8jwa/v09010hb2R37Le9vZSNX+hizfIlsC7znKeH8adBVaQwDA2ssSxOI7eji40hx5NyoArX
Vhshryp0vzWKM0v8+mxkBGBQPEicnLanRts4WZrhCvxDOCxV5Adbbs0N3F2I1lSBAOTEkuubCzX2
AE7o++EJFI+FF8Or9Dw9BazFgF/d4tjhkB8L1en3tbYUdPkz174E2kSZsYF3+hGoAsgKrZ1dAucU
P6xq1QaARd0B3Ix1ZisZx019+rVVzaC/p2qqSUPz960EwrlDZ0mSD2DyGK8Gqrvr31HUmZemf20L
V4ZyZK+E24c/u2I1Rx7bB57PdoSE6Fh30j4pHMTO4vCSAE+EC9laa82ys9bRU3CXXGbsS2fUF5Hl
pf0qnC46AEqWY9Bex6RyvLelRSfeO2mborGB6Ee3BHwRWY66olQ0M5k/QgQngzc/34AEQ6yjjM+c
e18iORbf5xk4OWRbu7EbtEvlQ6PetiVpxCqS1sbmpcosB+2z73eX+qXwcDLaySEbStYkIVMlHyiy
bOpXk09tZYuhIn4EPAGREh1+6S1NIUc6bb5SCZq35JjkVa/1MyQzLhr/Z3KuAvSnRXA8akykWjX7
I6L/dJ7KMNGjZI6VA1RzDamdAPLxmVn+2n44vrguGya/noFOKy55laRKVo/KwQydGjF9NBNRIvmV
/gzAD/luO3gzKhOIlgbr4MeZST9+wi+L/NPYJ/cFQrB2KDLGxv9WPJg/5DdEgViC+o/+xwALPHZa
6Jyk409UexrFDX741FTWCXMdOPLV90/zp0v980ScVNsgRhZDNA4oCUMJztziNtNdufHAzZ9rNX3N
xE7m/OQWQUlzkrJ6Vg7NlK/RcKToO/ee3LmAlNHLCSQSl6UkX07dmWPl7Mgnl0iSTaE8+bxkXXkU
uFDqCCBKD25DhqJC1/cqC56rB8H3+8k9u8xOrpIsiQWSigxsPHcPNQq5jvEyQzrJHelBeoPgWlUe
FE4ikzMD//Eg/bTGjsfMpz2kN1lsoUygHHRtryme6L2gWslXBJDa9fQi3jpQTJh8yPOZ5fThe/J1
cR/b7TL6NOze3we2U7PV+kFW6Ie4ce1pmishNuavdLv1pmfD6gFL3tXFYw5ETsSvUXCY7udyW2tP
lYKFhnIzJHRg6MXSCkR7P0MRB8kZDYqKpmJKXS6+n6g/L/+/HvfkuIVDpvQtIx98igACCNTSbDa+
gjTWoqvOlXn/eMcfi1uaDBSCOuTvc9OmUjqUolQOGH1UUOOGcnQVQa8AqMEuhNLu4xwYbs+WPrUv
idFx530a+GQ1gLyzyk5HLhylMR9CLnqRowssN1UXiGPIIO178Oje/INGSKIuW8k1Og9lOhSucTmQ
tUWnIBMHIdgLkQocL1Sa4e1KxEvN2BkmSp2HIFrG/aYftnp3OY+Axc8c2H+8Fv96g1P7LitH0LHJ
KpaVAMAKOJz1QTV0ip9aKKYh8U5yJpn8WpL8mDQwI0iJmyp1vd+/VqqgJDu0RGShudHgKNbxrlE6
8o8cGs1G7RBwXprdCknGGv3pJlvijtkrmmtky7RGMfRBzy7T9JKim9p6enQ9zpfIb/eSp6FdU24q
qH1kTWbxo5afou6yQYojfUwFCsYb1VqnaNUk8w4xEyCB1SJHBggTCMdQ9iECF83h+23w4WX427al
AaABRTEojxuaME/O5inSIwRZCQTs8rIgtMO02+uQM1OgQD7U9sZsb+Pymt2aodaWbcx4Oae0ZW/1
xoEP7ScuUjiIodlvre1q78q0CHERUr2OWI0gjODhSpIWNYX2nLztol2VaF8s0wk467IxN8OjegEb
jXIkMSZSVvnt96/30cX97vVOLgBJn6e2b3g9MYIkJUOE5e4WL5Yrbe1Nj/MUCufhIqxvqSLD/EAr
Bf1FoVOQWop6SUmt5N2Ea+meoi58gOHDewxkXV10TJO2wqkoRn5bWpXlineHzTuuRX5AFgqNjwFt
MJSfLRcJEP0qM10F9KwK3t3TA9hkSyN5ybpFq15SYm8AGKseHVvUtTusUKEWo6vL9D2PlVM+k77W
6hJpHgdFSTRxa/0H4lffz9XXO+u4FAxhC0RiqRud+prWKAWBtAkIjcQCvW0Zesbc3uRB6bRAgsSq
EG7T3QTVdj7G3uPWaM8UM7+cVicPcLzbPt1dda8OrVER/1nx2qruy/bKRGEPiUj/zBb/mteejHQa
iZW6BiaKYFv2Fy2p5TQ9Ksatam4QNu6KrQ1Fs75Auqg4uqqtz8zzlyPtZPCTyAu4eoWoImuygt8+
uUbq2SwG8OfSash3Tb/RsVAcF76/RZNKia+CGlldEMfOyLV4rnT2Nc8+eZqTA2BGP1vx41A5ZPlF
a66RD867hTgUv8DtVcAHmnMx2ZcI5WTAky0JokfUM1LZBwCO+fSr6jeZhcsVdsfZPp+8qrntMpQC
1oQu8KA230/+18SH/rkqA2wCHw9i9gvwq1HTMZ9Fcsj0sif4tnJHtDh0tfb85JvQMmbUC0kuOwx3
bTRWj+lXo2uD15hkQ7mu6yskUq6GOstdMU3vllpMiK1Jb3VrPBPzTSs4U69hsOznwbzkxrqbm7o+
E2wdl+dvpxovoZEsKpala4ZlnwQvx1Y9JEUlOdT5EVSB3uti5NpafT9XX4vnpOMKmgYm+A3acx9/
/2k/tmi8obpihofKMp7GAiU9LWoB+BYomTSJryyAKu9sTjXgaXROO5rqWn/uXb8eSx9PAXxU1ylA
ydbJdTzWCAsF/hQejJFWZtIgiFUZOKl0jbERtVccZY9soQ0wW3GPWEvSronVg1kp990QzWdW73E3
fJp5SwbSYlh0JSF7q7Z8GsnhiFW1SDAFh5FBvCpKD+HYmI7cBu9DjXrT919APdkrx+F0YVOSoqOn
AxY9CRyxqdXl2S54917b/S97Z9IcuZGt2b/SVuuGDKM7sHi9iHlmcGZyA2NmkpgHBxzjr+8TUlU9
Kbu7yt6uF28hM8mYFJkRAeD6vd89R9iJtbEcHS+Vtp/DPFrktZvstM26Vl0WH0BCyDCYlXFsAUNV
PU/xupfGgm0RtUY794MBaNR13k71bGoUo+ssEZ8vLY91h1h4+b+pen+du99++dsUwuezQ9lrer+c
CBCZSIIsXvBgj4w+ZkX7sLFKF3tetg91fmaLy9qX0cgGtFHEKz8qDEyQzJBqlamFFNUL6GD8Jqa9
t2uflUL/CMPGWKVyTJfeba3Cc/7d+2v/n2/w7zEruOPMc9lz+KVixjDfhbaMzMdRYGUokPIoN2Wn
NGmPcxo+QSY27jEbREzdR7nL47pcl61tblN/uHhprY8jSNwl8dLTlLBy2LGVXIfeOSHXzXqkGWMk
Z4uFrTiqAOH1l9jsBqDdZrqsinRe/pvPz+1R8tePqyCAFQgyxYIlKfHLvVaLLg0Sz2wf+zRQ25Qd
4k1ktAnFRSnX0NgIYqVvUljdxm6pjVhGndhiz0jBVdRsTYnbxDAGulFMluGShJc0oQUXzWKTMOSu
Gq3utS0riqCp2OgeLHBlNOHKHjld/+u/yq+ZTaLShEUDU3D9BfKWZv5rcYBhOegDoLAPKQTYo5EM
sDCLVcHSp8cHaVmJul3mSbcDXchwD+DqpYgJtODxyQ45m8TdYKQHJ08XHFSrFXGndGU7PO5//zX/
S3st5+RHU7XVl/51a+XPSyv/667+LB918/mpzx/1r3/y/8P9Frqyf3rHbvszf19juS3o/MffFlWJ
moWC7z93W37/jr8vtwj/NyvwWF+hOcC/sGjxz+UWvkQEOfCIUBDEtORNv1fy0Yn/42+W/Rt/knuf
abP7IugN/3O3hS+ZtislbxRPct5F92//2O25/nEFsBb0x67P3//7zxsmv1SeHjFwh0cpaxG2xefr
V+0qcfDZ8kKbw26vwrU32cFGR4Nz5MkDpS2t8HMaXvFvnq+/66H/dHXefip7GNIMLO4zDB5+qUKr
yU7Z1yqAXxfaosEMaUKCqWWvMA2ME9KE6i6cs2IdwFMPmly98Iubj43rhvs2Ef6R1cnfoepv4eB2
xMMg6C1N+Pk/qtZkQoDQCqTZQL9zgU0o3rS9AQszmbv1XJr6h2tn4pl9bNT2QzMG37IcXHFUuOJT
gvCHWkjQkHypZZ3HzBfnYRJYH3yw9hPwmA1viK1oCA/hN9laf9/4+e/L6G+sYvyry+j1s9X/Y/FR
Zn+5kG7f88eF5Hi/0VwDaHGr+gjW8rH/+5KY4/7m88j1fO71rErZf7qMHPs3CI1sltEL4kqh9v3n
ZeRYvzn8WQortrvo2/nWf+Uyoov+lwfOrbPusNJCxeIKyRaVf3sg/alkFFnv1DE4Eswm2aEP3Rft
iO5aJyMO3TqLdkLNA3wLaS28Kp+P/jxebeA6mxIQCJNFF4iA34MIoGFxAsTnbk2Dw0GQOfO1Eu64
wy0FKcEdbXfruSPUEJARvYkDNymEXrS5CgGGjMnabhWXVZZV664M82Ug2Bjn6j82U67pwyhQxU6s
DTbq5YvRBT5wiMTgCSbSr3CqrDtbW+VrZkzWteocnvizaK6Uk+ZBiqE4eb2G3VQBikIi1TfxK2wF
eWykRzbPgNHiTYRRobjA81mJkUcnp/2pGfSmF0ONw6p5EwV/rAxu/X4d31kpGehYnmKgYDZxXm9q
9y5ckI/QsimTxqvH3TdkabSc1femgV9gwwSTASfj+lRJ6PtDzSaLQLZZXovSYH3CmXes5j6NU7Qy
RA2xYj3IKxrTx7ipH0kVFAu7lBc7wiCYILqbrHWLOCPLxyv6jjQhLZOEy6bJoRwEJ9GOp35Qq5up
Bpqg8a6oLBatXdzrNnoMpgajnZe+61E9eLp4Ff58ijN5nHpg4tX8ChWT1qreTlX77PX2ml2iDcaD
+ylqNlKQkgETBGG4+tZyuxodPhtGeMfeNCvSQHgH85uTnyL1OU7zqlIp6NPqwWaXdwHo5SirYDMW
Oln6kX30LDKSMvHPMaIhSPK4SdKFMIJL3TQ71frsEfMTCZnOckp3kZ/u59Rben220ukdi7emb911
kbdWTfhRZOVPetUrQ98bdnqXxtl6mo8ZXWpcr5597Up8Ec1mnr/1zATj8SUG7gWdB8D8ZLBOZ3/U
lb3LnDvXApE+u802CPItx35GAFK/AdXcNMa8aaPq2QufKmfruvlDY4WLkRZ9B5/jhjWOk2tiRHuD
GF9jp+tgsC+O9i669y926W9U9TK3rwCSOQg17xAReZJ4O/dGXmcTYepnijn3PWmiaxxmgPjzu8mw
mHtU/CTFWonSzFmdfG9k721vHcK6h2+BnsqcluOEXxeMxAIWmrLtc+D60cUfrUNRx++e/cEn6Dg3
7cbqIfbY31L/wYp5n9SuDGEQFv3wlRj5vZkNj2XvUD/H24ii3hydvSzfSrSdi1LgC/SNtV/rkzME
hxTgSNJBzNb1cpTnlimFn3WbhnRy179aqD3c4ew7586D7xzUi0ESmp7GUxdnx0a8+JR3ZpRvnKxd
uyB+Zels7USzFx69B3k+k2kOMbsNj/J26cV+8GT1O9U9uOqzmKBLp5uGJzFWNRhsPbxSHm7+XjRq
45vtyalSrInBuRJgxrJdU5V4IUakaJzF4Ik3lVzrPKOJAdbIaN5y6e1QIj3L0li3tPiNrMDtZQT3
fe0dDXHf36qK0t5WQbSH0bQe5m1ZNNBe+l3rtWsvfp9c79rqFgxMm2+HEXur6i9OYL5iM/9h+UAj
6mTgOd5URADWozp7OLj4O0db3dbDQtY7FxFXtnF746XV9PltMDpRysi7cYNnMzCvTtAsc4NwAeeB
ctkkuqXHnG9G6/vkT9tRzKuI3YK5IY4AIQWwk8z6F9uMIu4K4Rd2mGWAzmWpoZkEacZBB0h4HYXH
uix/1qZjch8Pi6XPcZM67tCwry7i4VGgQ0P+aPVr0yJLktV58ApNHbibWb8HYdyc3Ditz9AuSM1I
88h6851jzCegzcHCpYQ/osrw77qQq1VKh2WAJP0Zd/1daOUnEZDx95miH8OC5LNIvEVlWXw45K7g
W2lYS73Qlo2DZ37UXv7RVf2lzfP4qOLGAEFfmhAVrP6ka9tbisktLihu0gevaG3YbI51sc23MF17
kBhXLLethtRcRslzHAnyCG2U89lVsGYSuWmD8xAkH7icg0VWw7hmT5/BbrsL5XSvi7bewnR6Nmip
ZHm9zbNCH8utkfneXVpmez0S8ZbRjX7VhN7KDodjkJsse4y45yvFzkyUsH9CL72YHu1wBbYlgfFZ
YSnw31TcP1duCAmmkc9NosLVwJsFcm5adao7oZZOUBkv7ATxBv0fes/FeMBx+nPo+x9z5zzhbwNk
RBYgvGF1SvPOvbkALct8q0UdftSNJDLBIQvPg9oQm2eUm7FhEcXlssrteRl3YInyAM6CLrlAhq55
bTqwPeDacehZYm2a6aspRhiGThrtfWs8p/MHtrG3gXwKM4OxQW1I380vshmUmvHTzOx10Qfw3eB1
lGpYgUOdIJnPEYT0/FLiDrMCRRMx95Z9P7+ZnfOF97eBc4GxU6cZgBMnIgM8NuRpoJNYpnPK8vDJ
msP3bAjvgzq+9GWA32P4GAL76nk8oVz9Mx735Bqjin3pmJJc81B6oiGAQsU0med4vXkYyFIs7MpM
tkPFQC/G1HHC2QWQPPudcDw43L7zRyePkOkMKiHg316aflZbF4/eJry9Yjm0FAwuebipcqs769jn
mp70S3lDPfVuzlgUQ+tCujI6JXF2pm2DCRTe9ZtHG2hluKr/dAEfb/yST8PYNQhWa88nMpRofO1k
wsUQUkXNDO28EPRrkoF+RZtUhqhu41Zkl0JM5jZxIeD6DfJhs9U+Q7ZbPKbZ2agPFp3Fq+xLiqQ5
oHHKHJFJQrsdRLnNHYLHZvdWj99giJ4ir8bjGoRXR0LewOUAYMvyuE8R09HBHTvve6icS8ccdk2r
4dbpZuG45iXKvgdVIBZtHHVr0HoXf1D0yP1sMRgVwh86L4Sro7VTF09mVh4mjvB+DHqgVzCUQCs/
qjE+zbD3uLFpurVpUx+E1/lHiKwNSirDkRdogeNZw/+8Qk/i7qkygoOpDm67QFN5X5A/ygLnUJve
vR9N/h4a+5s2jGjjJLvWTI2H2XeCZ+aGE5m+oE4RCY0DHDQ3CunB8o4PCjSUKvJ2Gyvntaxv22Gt
8fU/i4qjrNE7I/WffDR6vQfWCbPSAJ+gSOErQ/CxJj091hOeQft7ggvT7u2fHfWlW6N2Tso/DqD/
fcr6m3ULIf+/aRzHqYmmudUffyF4/P5NfxyzfPM322ZHQXBX4/1kA/UfxywR/MZAPeCQw/K0L/7c
rXAdvsS5LOB7/vGlFqY7jQwn+I2tBw5udDM4oZkklH/pTvyrbsVfe5Qi8NFKklxy+GH+LcX0SyuM
gj03cz9SO7BSDeYqNCPA0AIMqGO4jGXarf/04vxfuiOOZd6a7P/Zqrj9SLJ5lusyBggch5XZv57r
CItldS3ceMcwg7UJieUAcHhukDtk4dWpWzbGBFqey6jnjqq3GfZSJt46rZSxA8hWH4emz3/mtW3c
5UiRAa9lj4KSuVnWLqA7nSo4Qrk9OAvQTPqcplnzpcYZ5lNGUbzyytz97Ll1crhCRIiIEh18Vk6S
WrGNSYoVo2q2xei8KH9iywM4UHKVY0k2GHhoCsw6LN038J/hD0sFxiHtb9BHILcUpV7PcaMsSKHA
aAZC0Zss71TRjlYKUr48v8gqnoYbwch+rZPU/QS1FG3bIS43pl1Ue3sMeEyMsiGWG5vpem6luC/Y
ZFwEWGzXTSHbV8jmbOUmpv/mA6Dtg5oHUQLOHqqbjUIm4y5Zrjoyvk+eLHOsTfTxF3pQP/CViVUD
w5WeZnw3xbNcghCzk1U0lztX6+8JBwOC0TXo5lazPe6kyQac6sJtRbrpZHoyGUrh+YX8CXUO0Y94
1caPVhV3PgC7hfJwTBl5QFu9Yw3MpxUF8yx6b43MuyTz2XJ3USM+Bw26ldHswwQtvpbpW31jraNS
jBeioHKMWSGOOk6SnCrT5YjsbC55IJceVIlZNt+HAIBmJxYqwENVpxUcyIS5CRB0Y+vHydmrGWJ4
M9jnsqBgq/SjRC314upunwXeuiQKFEbzThQOr+Kwds1pl4vMWsLsgs8duYeyjH4OA5RDGt7LrEO6
Wqj327k6nrCF5j5gAXy2ZJLoZkNoL5e5/1lxxOEwft/ZjBu17310dYDDxyUX2gYgBwHxLR0HhQEk
8l02xG+BNF9i6kpikcaNxRoX/i4kJSPi0FqmaTHsXdFSbCBf6nZm3BprOFaSekbOjHrn1P5Rk7Mm
WRkGnG2FyUfg3tBgBrLB2aaocfZBkMCitckHdprxc96wXD5ZzTq1Ke8WLnm2bQgS/qk184QQnS0X
N2TxTCt8Y7U9L5hCRZPHJvavodZLU6XGMWjsDq59CJASL7xzHLzuIRG4Rk0krmsss+CTDUpeIF9x
vy4d7zw07qMY7OkNWgUCt2HcJ4yfPc7vRCLwVnhhoi++zSU2t0X40sGretXegxdP4VY2Ot1GuQge
+5zk+m3xD0S6nzTXmq+sa1jYe8fNoHwaWJh4R/rmecbpkPZdsXLB8C0tDL8bLeru0KSW9SUB+e9T
M1x2pux2ld9GdwTD2QpAULK0dIK+WWfpfW2q+oCwel76Q+B8GDItV0Y9HkfbOtmdV+6ytniAh0v+
RAbTPmyVOAdmGG28sN7lJbcQOTZnulIBq+DafAYEj1GyUO2Hx9ZhSmWZZxqvciCZG3TLGQNkY054
B3u5M8JwpWArZ4DbuErKau1nSI/G/C4vi6/WiBmM4pXj0w9xq/c1CwrDczrh26rVilvOtOc3HTkx
VK8JMZgxAeaZp+pb5PDXKZr+0A7Jo9XxQka9vUprLE3leIgpT0pwiDlrtjK8H4f0kk/joe3kGhjr
y5SjClTFEF4mi6Ijjd+TMYLBFrMdWeDWSdJ+5Yj8oEX5acSKVag4wdUajPO8A5e6TXJuzkFPEjww
vwmhoiO7AOmDA1uuHywud0lczGrSlTaNM15v69QHLPkYzEZW2vXXecauOOeJVWHOjGZExif+ZqJE
TqXRqFYG9gokLEs4dgXqKYsmQSZXJgq4he2XuyL3IMuyzG3OY7wzTWrHNtlZnTlzN0gOTjO/1aaB
LU9nZLEK9n7ayXszk+5VAIGeZF6vhHvztmOJ93MiONitkiOhZyivXfsNIP+3ydCcMrm3rHIvuqS+
jVZg6selk7jtbhiiB0b5065zgdFCcz1WWYb5iY1BOKv+U520rwUARRKszf1ovhnV7YYY4v7WBAvA
Kx9GU8If7NdM8c8G0AGnMXjMBOJmIfCQCNlED/B5TfyQTc2k7uICPjkUeCCaAOdGPhDK9tQaGCJU
9LDW75NNKMz1rS8nn5z3EWzYwkTEJ0DCEd3t3wIrLEGAe+/ojda+EZpYaMrbqe3YuK2B06QgV4QK
88GztrD3CPB8tcHYvnB1cCOEeXgZJbtZTTrg707bvWy9aOu1wzYy8S4jFrxAwrnOU7oqMZQ+U9A+
yyBL923tsVMNQH+FT0m+Iq84zm1GLCKJXuPBOIqxXIdM6JGnKkIdqusPWVcPm7ZW9rKtEu+Zk6F7
dbRbXFGIbX03BV1hhDRyNB7MyWb3PdNvygxJRPHMc7dxKPe9EOvYpZ3Lm3eOQpktq2CYKJPnwV1G
M6opwIy7RGG8STLccTkMgOwmy4oTJPCemXZLKyqIsoMw8+v6NUe8cSrT/MG5LbQ3k3MUdqu3WDa+
Z7V674JhpXoaS9gfsgVU53nDPtilhJtNVIPGmgMRM8PbqcN4m0p81JVnfenM3zsVQOK4nuK1FL3L
z2JNQdB40SENJ3yq90pVxbLkcLBQKbEnCxxppNFYtkqeq1raj6Kx7U01YmWKm7xDHtebJ4u77VJw
1jHGkiOqqVhxHka44lqnLIaLcjePZv2iHDVv47hbixrOVDToRRjL24luUc32tK57DCpgcTfO4AKM
9ZO16BLyL2IO7jIRraoCQx0q9oMAkxKYEHwDI0PnaRVb28C+gKJiM8eog5qO/QtEDkgisR9lvTtt
2yjcjnDEcf8OkPHnduVqPC5elxKmU1ubNfSMpspmFDyZbB9JGPaLsJvdBSUczuielzDq1JKJAxm6
HhOaiW2XGGHALXzEdz2HelfOxlIzPFwKU98nMSIwDeWWp3i+cjO0OH6Zb2I8JWua+ozemQOn1A8y
CPfYTRG1tdyNoa4voD9nS7dlvGaMJwFXE/0M/Z6oosVQqgCFHnqyCOxHZY3kgNAtLRrLzHeDA8Ex
oh45R4KqqZOXBCs9y0u4ZsZoLweKhaGb/EUt+6ew5JFVDMV7z+li3xq9R6c0hktgr+XcuceIMKa6
tYfpzseRua9vp1uXMRCK2dZ6ZRjZIHpowLdwJ7RoDWC8W1nNkH6mpoe2Jk7kDilCuBIT/pM4sb93
sqoe5ljdtxYvG4ZruW6psKzAx25XcPOVkiPoIwUp4QwkAYubT8jNxLaM4i+AKda9Udg8yfryTEtu
P0PJHVB+LMK6/b3syZemJudtFiRfLeReqM/GPaaLTzF3JKnjYGfP3Xuhbf8YemHDInBnb5xgjD/w
mribrhfWpswrzEZ2LfqdoJESLWpzxmJ12w6PIaknkaOPCYOekzFTsOmBj9Xsl9ZzoMQPJ7RbkJga
y5OVEGmYSyQIjYnoSRmRfjTBFSKCuakRVd9881QxwhZhBeQdzzkTIbTRWN6z+ppY/rhLBe2lINmj
1nyUcjolyWTAF0/VY5G4/ZqtFe9nlwJYQMJb0tQNZrIQNCGyMUKfgGRxofJ23nmTNSM6V/anTouw
XsCshSIuqsPUo8bynR8WhoiVqqNjm2c4JtS7l1Thtarzeu1VrdwWgVPtcu/LGXhqgOm++v70Cgbf
X86qcHdeVb0Ut7OJKOnPIyrVcFZ1v8ld+3vcFrsgInFMkbi9cZwlbSjWtFkGDzNxLA2TQY8XQHTP
FdQOifqxT9DVltxuCuczbmBiwGjcjW7S7E3fcK8GIoI4v/aBE5+Nmhy+lnl6j2jCXdoxn39vevAT
56nj5T5DOeGf+t03P+g8wRvtfloE7a/IDG6dlullTtvvjZ8+tJFzgYt+G4VY4xUecwlg1ebhVTfJ
Skgg4ModIGBNeEAWQ2aPRzpIw8GhirnOfjffRWU/ry0dxUcvCpxdKqntgUUp0rWFeekGa6NwroTw
7nKrPBc3nwV84jXEeCo1nudRNw8rt2FXgZ/hkI6KoZl04fCGysZY5rHRP3FudHm+JhimEq/7SmQX
PoVVZD14fTn8dBK6r9DNhotdmzYba5ZghwiR7ykOna5elwCG12iUMEnyuH+Lp478TWg7PxKvb44t
MReKcRvpYG3c17m29/TkNlUDoyHCi9k59ZdgL6B13ZaHAoOswvdfYtMA6tDT+i76+ptrzcvOCOeV
FyI/rdBMs0FUh6s+6Dwkeem8B0O4EsTU8turCgA7xfs+W3hITM6KJriPzu5PWVrvOyxXS6687tKb
Uc2cReCeZfE2TLmDoluydjJpf2iXnbjS6la4pmdEOvBvEZbOiTUskVIAAO/awTzPvXXJq2Q/ZQMt
sCmXR7v77pTfRBqxHltydqgbGgaUYV6D1LYOurOdzxt/sJeBM0y0tudvsNLblCmgUHeExYKDK4Z1
PTgsIQ7pI4G5Yu92GS1HcBL7oZi+FzEXI9318ieOv0dPjRupHJ7YjCQivhW/EtAmI3MvSXrP6WCf
dhhZkNsjJTLyc1LiD/GEfev8egxfiGI0bA/G/YVz6owvsflsCqaMLbdLbXO6nMl3Jwib1lbB+Dmy
DX3KtKOXmWiXc29yyLacYTsbAiJDIhlpFPGIBLgc2wUz/Y0H0SSf6rtKl5ucl/GxFnRPClvsOh9h
RTUX+1IUR9OjhBlmbzxguvCWjWGGeM1aVPBz3ZpLqQprXTmAenutnes4+c7S6iP/4GhSlFTNwTnt
OGZmlcPmZjjdJ5xJvtM4HzfKEyxTuEP2FJSCqmC4HRBE1GHZHeyqWUe1RcpzKMLHIKhLpMC5zGF0
MRgZlV0/FbrTJxMpPas50ZBsskLG4D2VWGczW6kcJastjhamork77AIxeivPzxjAF0BqN67Psz8K
g7NCh33KDeWFLFS4XLmWHPAT655gMN6yyBLN3jM1JYqTb5AUVcyNvfw4TdkrjferrolP591knQur
bx6VrE+9E1Py3mRUQcMGKz7jjMG+HIKj16tDj/sD4pAz7tsQQbkxVWhvO51uzJGVi2iwkhdE6ny6
q8rYdkiFfropFc26BipOEvY9cnimKgSMDJVGzq1WbL8KaO8I6UQGWiRHNTgm5fsYRluk5ovSr5kQ
Zh2RAbJ03pBYHNg7xGutUW06NGlL5RrRoRjHgPZxbm+NufBfJjW9xiNlWp6LaofBLWDVmks76Iz3
seY5U9T2UzXpI9Hicts1tGWmxl2IKazOpBRYU4EYxDjBWJUj3O6wYe7FEdXYTLVInltuaX4D+x3l
Qn7uop89Nmvs4PgBq84v92aqolUt6ZFYmf1sdrW7qiK2TyLfY5sFpTtMHiZbLY+B2BltGKE2wkuL
nBNTlmBrhS3EtAkpG1vpb/Tx+w3yN5MzR4co21LOdp5qxFto0FOGCKVb4KIRwaUSrB+3SfF9zM1i
U8JxXpsRZVQqs4PRBg6eta5czF5yhs7+IwrL+9BoP7s825hZ9CTrNH5pAsyYljLY9hfFAOwose/N
MbrmBFBfMAzwsB+Qi9MDI4cJa3NVjbHxs7KMFDeE9yzlaC0qls9uxu5NlPpHpxCbebKCFfX8tJqA
jhV5wJJ0klLpIAC1evuuqMZzksfxumvhWXp0dmrLM49wbl5US5dyxL3cO9EJAecKqUiySmr/KqV4
U+34gJRjz3P/0ul2PbZicxN11La7YzEBO81UgT+3l+6My1cMT2HesNstBatGlm0+SHUjqAz0v0SJ
GavnMcE1HnOadSjQojE6MQ6LP0J3pHGoQQxvkjyJvkUxzIChvam/LCvatKiu16NG3j4LdJH5/GAh
9PoIc7ao54mdL/7loAYT90povFh0Rz/riqeO7oqDp/mOpmbmpxyyZWH2sxjZX2J8ysh64vzFvDcd
vDVGtZcu7Xe0Y8pPN9b8eiFLN5WR49YmjlpqtPEkFPrlyOLirfTESBl0PD9sR19QCeCSShxrW8jx
ibwHQty2YVs2Gqt95bhvdHj57VBNrwrp5UtjqMptKIObOMCPP8tpeChpQcD84tElIcffXpGVol1A
eoV2gp77J3wTXDVgNmgbyn5VdTfiW09js054jeKpvHN4v+lPTQ9E8mkLxm2/JZW4zcrmJ32YeG3l
E3kZT/drlo4V4l+LJvCQ9e+K++EiG6snKLJ70UJ9kfV93k/1bp6kurcz3mWkMq83cY8R0qnpk85Y
xYMTbpvRHFbd4BYPXZEA+xv8kLNMsnUJ3FV1dO74/C4YvD10YQxZpZ3jeznrgyZpuDDSaY9hsV8O
obEMpgqmKcNH3G0GHa+iXMdWf2iIDXhc1s8G3p7v9cA+F15HunwOrVa3I/NjDs3dUFKzkzLY1Ub9
vWPcX1bd1qrI78whD04b2U0+EzMvEsxK4rl0xq90YHzI+UpdKibD7KKy7eg2J2YtQCMs9IulnTPJ
jUK1xKxGvpsKCKULXZR1kwYjA/hO7ww6wUnQaM6X03BVRXVEbapXYzQUnCMGvScJXO2H4VBkycGL
vZ5MizEtugCulCVnaiJu9uyR0mrKwlOM9G4lAV+hC4FvZ6l3Q+FWL7xxT0FrLF1mAwf+hv0l5Ozs
tfSqGzu8HYQGHycXwt+urx5yNEcLDIQG9bkano2w7o5BNR8iRH7Hysf3QJnY0lzOnuOBJmLs2f0q
CEb51Da3SgANVJahZ2tnoAR98D4PeXSFsr4NlXdRgQv2Vc3HKbM/YqmvNrslATUuSip/NWfmQeSM
JqNpJJhA8/mrDK37trGOmoZmYOIt8/B7qyJyFk775XYyWIUGryun9XblIFHUrn2n1Kyfks7iXm7o
rl5ZeQfceWTzzTPILiin/Fn44t739JNHrSLEgAnNxvu1YFeyX0hpZKvK0GeGyeZW2yWVguC84Gal
v65Uc2pkTSwv09zXBoMbQ4t0RIX2LoooV8JqvstKXm2epcmGiTqC9m9aVvWJgX64TCuALuO4ySUN
c0Hh+Sh8fCtRbDhIXzi1FEXc3YHMPZpufetucXxJy1ury4b3UnSPuS0vYdCvx4rOOPVTx+AFA2dW
Vds6bA+lHHEqjLTrMm5IZncvxV1sYbuxWjPalFIpQABEerBYXA1FuCnobltZCW0PRVY+oRC2jXZc
Y8+cD66FR4dRhtgY/P+xzrQb12GTMzD2HExprXjTZ+mkn04j/EVuZ/c8JnM4axGWr2aV5FLt/P7m
pH7xY9v8oplGuEyxGc+JL/n0O+NbSPWzaJTFVigcbNSfFn7enkIhI2eQG/eGF9VbJ1V7nVkTxuk+
3/bIukaCalLunK46+aIVrBiMC61NZJwRkpcCb+y2jtMIfGNybua8vOPmDVQnM+Od7fXhyaPjt7PK
KDGJVjUtnaY3xKvRoaNzYy7i0XmuObaDJ0mPohIEF9S8SX0ogZbW6sR54ofIHXaCmaLxsj72wl9R
m1klYJ7oFiaItX6ILfJVTNCSdTPBrfWbZhnHcbsaqGfiaqCSAoPxUegJj1Ddj2sV2GpNbFvvrCDh
5jaMzUs35jnNsMFVjyaKoSfmtKc67YhtJvKTM+WDQjB57nDYFBePlBsVnBenH4nt7SsqpvE2wpyq
6FRGInyY6kqsKTBbmkDezL1pRD48J1OzDW/zAWb5xgOJratszR9uPuXrMS0KOvxoowtWnnrlPmLv
O9KTJF9hdls23rmPVtL7MEg1yNAmlH0iRwPm2jf2o8o5jTTAN1DxmMHCDsfvdTxxpY/zmz2X01Y3
xQMdWW4BHY1blMiOG6sHy4ZnUv9v9s6ruY3gXNN/ZWuv3acmh8tFJgASjKLEmymJlCbn1D2/fh/o
+NgUViDKvF6nKtPlwYTur7/whjy/xcd7Y6Y0SEfTnXudpy0xOd746VMMVZh22D2hUMxbjKjmbRg+
FgZ7R2KNMwfZNCDQ1b3FXtBR3JnpFwoBqtQhWQ19utAwCPoN6qTOQ8BQl5RpWLPVIrlNE7tfVGJ4
GFKrnpl9uKxwXZUDdKtKR0HfHw6qQ5eqjg0wQOmIZArcWTucXj2ytW2YvepdE64If3Y1pxJlYqJV
N6pNBTDHXNyozoYwF1/XhfQ31sgEwcK8tZzRIUMEux+8q7QR5sIJpptYG5p1KS3+HuEIFge+jyM8
3yEftVVu1zeB1z5rGt06XdnYT7feI65GNU46TjZzk5hCCLzLOs7RRWxx9NpGk5w3uuV/0cw6XEac
Y/PUHFale1v1zRZvgLuOMe+Mk8ZYtvT0MLgYvLnqwTDjM4+rPPBSzzikPc1s7KIXE4VQNSBq3uLk
OppY3UXatDk6PS68Si9m2HhTJhr0pSYA+jeGMMWMeYn5EMCnWkgM5KIQxevBzbGr1OJFaunXlPSz
JiidjSPLinjTg5BG0XRvFuYvwGn0KaAOaxlSz7njr4K+DKyF72GRYeLSTubT1+1qGPtoXZIbYrTt
jsaq8VJr4yOFAgqI/IaZUwC2n1w+XOh5lt52SYUga50YT0xddyHyAI6E6+wmt5yUm9ZzkRRocrkv
8QoEM4qWe4YEWsv2VzgwUYLwuFaxzHEY/WbYPfqlYf51qKbx1tZkjBOh5bXLtGzAMnahbq9jfxhn
NRyiZOkpcLAJkNM7kcSHCKIJtQJk+gSPxdtgrNRL41Cvt1Wg7TyRf6FNWy3ITAW4NDfemXEEBcsZ
o8UwRfepJRMEUoPvhrBudHKSsfjKl52DWoQXAfs7GQfMh0LGsnH/hALPegRqq4EQZu5rb0gw91N9
nAP0Wyp6hj8IJwVtQVN0lIcqyO5VK6v7utdoYADoMTq5LlOaDpkNygDZeC355nAuadlwm03y4Ks0
TZFgkjU+luFrb37vnZpZcpwOeGP7CSPNV9u6kWRRAyi0WmHZXNEVSBJzmzfoJ/o6BK6oHq49B9ni
eBun7ioy22vYZzuJRFyu3G4R09a6j0vjzdPRGxASlYTft5yqN3/KwJS1i6yhLJ1KwFh1P94GQRYR
ygeUMCosrqPXaiyfQ2cDxn2th8g6VBSsOdjJwK+jBVJgV5PC84aqbvQhpgOIxN6T8k6n7ecPTCU0
QUPEEkiElfW6MAljIdbDC6AG33Ixgj+ulgIZtExK5LVxD46B6zQ4iMVdAR62vE/GwNta+Ibh5Whu
7Yr3ATkPBL/JZKOs8dJjvvi7v5pXHi1K3761apsZE5Lyy0KzxcKFnrjwtZrQ6sd00GKv/6KK0V84
mPDy34Piy6jFHe6u+LwYuruL7e4ae7uN52SvMGbuhILR2XFCXZumhmcJlqAptMB5llUrxwTlbIC5
hbBYLTxMuTtXp2bDc+26bs2tWwOKbx1R/bJBkS+LwQeV77uRPjNL8bUzoNC7aZCDvKcGKEEHIkIT
07cT2fRWoC24AI7frEzwCo/TGOWga5rSv2rrEuqmL4EmA740ny1DAqpQzhCuQ90Q18PvwURmZxBk
G1fxKXsvyb8lWLQ8yx64ZBiVzk1jgfdYx3rN8srFFwszkjsVuAU693QXkT2mzpamyVoujQ4B6C7a
h70jbv3BaL9liWvjvin9t2BIIPxNckz3dB60VTB5TC9U3SNYVKUl91VjyckcEkaVG5m7FpNck9FJ
YD22A+aI+iCR4REugkCqAsFjZxPzkt+OunaKzvSEHVng0tKpjbZYl4mJPFmGHfO6jwdUVc1MrjUW
I5TY2DlkVWF+DY3jCFcbqxvXtsh33MZ+lTLewykYXunfpnMVRKuMSVGO3HQt9Rtw3smet1Xtu6I0
XzRdabf4ZPerDovzZRkPJDtZSP0k8nkwGOE8TtNprRS6+3at7Hsc9/S33LG1pV6UIIxVoEgB27Xn
YKalqHT3QeY8+3b3BfCAwUQ1WFkxstm1NVg/Kqu8crVrzZfXymItsIKSl8RW5BburS3zh0LI5+Fo
nyftyF3j/a2hf1gdZ63OfZAhOJHwj3TWDZn2qwjH8FAkOK3PBxns/WZIb5TmLV0cXmmVSoA3gE17
0m3tqYVOC6Ndijie1XEyB7/VzkeBfYBKaoybzYgBRK0jM507lCVZLncwPHew9EJcKVr/tgzbhV1y
oJkiWsbleNxsgNUTYFxv8MKyOY0AoDIGmAOOB1TZmuwFqx+xGOQwUtS13dJIE/POUzQf4gb9qbhL
Nn0cDrTqBALug+Vc0bn3lqAedAoCz9UfozIbkO+tuGmiNIMBI27x3Q29+GdUt91BYVXZbcaqRL2k
aBK6OP+dbEMpyCLr22Aj52dYFWME23od0ONwczvfeMe+SzQN4dZxBeL97bE41rxsO3bMxNwGyG3e
RSP+G7VAMUR5zxju9rhK1kysXSW2aerm2Gh6eHNauVA3cOm6JYOB4tg5RrCxJY+GMYvUt6LymfVd
gw2D02OIHKZVvuxFPezcsZ1WlRFn66wwrZ1eDfHSa5X2PE32G4fVi2v6V/jS2XtaERz+tSmc7yoO
vV2ToQA+0K25ptOHhTWbeS9kaF/3Qy0fytQN+Ly+oO1g6U8CB2jYuXAJ9kNflW+JUu0G9yTsV7rO
geRYNLtw6ok2hUjK68qEjD0EQf+WdFH6YDt9/1UaNYanVtWjAUynk669MU4BKlNV4D5Kwxk3cY8J
J72rZOGG3X2Rjc0dIgP6DtELvJF1VV51BOtd4Y7N3o8tcEe2HaQrExj6daoV4i1qgW01aR/+0GJM
XGOjGhnvQR3hUO5ALqsxkPdFhL/fmEz5sMxaGRwiqzBWuQA3X6QeYOGu5XADOUL5lR30mC/fVXhz
qB4HzsH9MuiYqYvWja/GlG5N7gTVXVPVgFkcoC8W6gEPSs+jK7vLO6ZVVD0zKBHVoaCLghkw4F+n
HUZzZpjh96zSaWDoBcC5dKyu7MTKnoHi1XOra3zu2X5rBTJWdlVX15qOl5EuzOiJ+cHoQnoHSO/2
0QGMlnbMCFXJ2NMNgWaH3fjD7YvqUQdxeV2WODWF5TX4Nb43kunzYDKz28mPh29Np7KfXeljwNZ4
SDQAFWTdzIQWDV/j1iumORyodK7rEb3lov8V2aq/CbJJg4Thy2UCM21h505yj1zGMDOzHKyIHJK7
IbMpLqG6JZsE+HdLkzwN7oyRMNRqbGstKfQ9e6tdTJ6Gu+pE80v5joUydGfCcwszvlYrPe7eD/GW
d9V14bugw2iWzBqnia+0qJlWMaSp+SQLSOi21e+8sRGkiPisR0PAM2dtsqiFK++qOBi+iDqGdeaq
dEet5/ywnZFhjC1iC2I3BJ4nwAIJ7cfcsg+R59xGbvtsJV02jwD5LjIHBeKp9PxN1OvevUbbrFkL
zUgPEaD2a3y2p5cu75n8plP+zfaCX3LKnDs0OIxFFBXigNGwfaMHIrky0ya/qUoEgOAy46qqOfQB
YZbvIRM5HOh4kMdJiROzjaet6WWIwEMy2EyIC9BV6PO7IBByPYZ5skr0gknCVLo3etbGu8zu/OVY
4z2ftCY8LAvkW6+ifat7LCk50ABickbcSuN50VrGVz+1wkMdV+NLaEs6hKquBxQ0O//HEMjgIQ+N
5mkMhwzyXO2/hrFt/0qzbLiTpgoOrS3rccn4K9swXYBWxWL3N8wBjhmS52V3Dbcdo8xUZW/5NMRf
BFO6ZQTDYef7TYrjcvsl8TV/LtLM/Z70spwfq5xl0NQYOwV6KfemXkPUB5HzRmJSHZSJgXSbN/xN
q5zVKAj1vi6Mx8keYg3Qfmw1kDQciGot3qophW7lXcdTaSEgjhBLaA7dLzxJrJXSSoJJSb+OCMgt
uFFYbfIijg/9IJ1FEeftIjAymqU6EL4M+O2BijaKN4LWVDMDpOnehzrBq82NbgUJwPVRpGnsWVzS
XRyisqi2g9MRrq0WSDQrp3vrvKE2Z1il6LvKYvI50BG/YtSH1H4IUG/y0yNortYoknt3W7l2tepk
E14pf+r31hAkYGB7e2By11lLpBUgFFU+ylHIUXZje2eivwSkIkARMQ8XYSzvau9BV2Z4sNNkelSO
jYFBNGJq29nWEZFX5JDaLBCcQ6HvEqYOy64Cl2cJ+vTgxMWqDMd2pw9jdFvEprnwA/K6AWc6mmxF
vUkxIOxmOs5ju9ymTc9gWUB5ZApU9OX4HBvSmVWjjyhqOIJ9irXizUwc704pN3+VFZjwuYsQyTRZ
dFfaXHtLbOyPVy72WmsbDPGKUR1ZW8bwh+TIw2qwIdNhC+nBuossIeeusB38iro3pbl3MIb9r3QE
mDg1xbNnkvaZwKIUfKhfSW3k675pWa21U7czuHj1Ha2PdN0QcVdFbVdf9GxwbqbKFHRlzerBDwNg
hwyHtaeEmfIEOjlR36WQ9Cpbmo6OE9hYlrtB/DNHZRBBb92eUOekHkhVLt8qE0yC7ibaD5q/0T2z
HzrDU4nTRleK57gnyGYo04AtyQaApi35pWc6N3j/uiigif6nQlTgONmCrzyv6gz3oLZlalYicDpo
DHJY7RGszRqcLhgqV5u2DoJlP3ThTfijYNLdmxIh87DjJfoNhYYhQnsReib0XzWS5+SBXI5A0xxm
bB3rcpAWh4ZoqHuSOynNhTC1+h6fK+cI70x4ODB0mHzVJlmi6ajdiMIzaItxCstFWCoaoHx3rBES
o38wkGqC5jy2cGEEo7G2Uf2TMDrnyYq7FJssGEGZHUFiVrKCYakKuQGp3m6tqilee4t80lEdqnhV
26P/PmFPG9X+U5P3zpsISG2DWq1FGenLjAsuwl62O5I24Pui1WFzCTpApP7RvZbaYhnm9F4iN8az
xIfVXOSe/RVsUrinwijv9WzK6XImxyxSYgcu4C3fhYyd78oGZ2TIohEoD4ivWle/eC1QWjWRq7mh
yJZsaX+OnbdkWNLF+2TS3QdcwBleNtpxVt9WyORYYNwpkBKI49mYfA1bZ6uPJaVh7CR7uxLOt6Gq
ksWQdvFPAFzSAvEVQvKRrnpIGl2AFIZ6SMucZudtUoBpAgsg9lkWZPTETZzp47grb/wunr7XeRQ/
2V0FG1k6qPbgU67/0HHwebUzr/0BnENdTYPrrHtmRa/ss+Zr2lEjoRcfPDjdNEW7oIm+YbRurxgO
GNfu4CjyDBQdbjFY1J/z1O7uZdGmID4FASst7ANonmleVZF+ZYlEI9DpP6TZ54+tMWLI5HYFcVDy
5uYVvoI2mNrIPvh+P+xG1wITHfM3v/GcR6jOzn0epBJWl1uUcqlXNJZErLPpbJbIbIIIfUiCrGVG
jrHZk0er+tFJCV4QFBUrvTaOQC8pG2YNRdq02ioNunCnI5U+BzgigmsDYvh8pAaINqqRrbgpIkLW
oCxtBTHcvUa7ru9XFr6jX4UVpPsApPBdXvfurYwzYG++oHKciTLXHx1/aseZw1RhplXY/GlUzEuz
d0O04Xpv2RmNtR0Gp30KAN7s4L30M6vOuq+0j1NAXD1AFhMo5qKoJQ1XaCkPZpzqM88DiwsTjwBX
u/G6HvMHz+gOBtT2HUIC5lJ6wbRDLyV/riY4eVFXHrk7tAYRlnIXY0hJSSGaglYrqu99UvflvFOI
M9ahkWwaDZqwDjd1VRaAsFI6PY+ZjYJPb9vTInCiaiFFYB/0TsRXBdjgnYq5tMLSfNVPgK6j1g3m
kxtR901gVdFcwuj2MSRJ3lW6ELO8NY0ny68seBIivw29Otj3lV8+qNrO38oBktMs14b42rJ1Zrot
IKGl5RXOcdZkufgUhdqLCRLpkDcBEBkdSjFKRfZdoqNUQu9ee0nacdhbyCHf1arXDl6IKGLbiPxg
+l1xWzcyeYYd2q1abOH3fpHHh5HEYcucnj6z0WRIXVGNzTlH22XoaZifG4a3LFLbPfijKxeJMsLH
mszpuaroWSvTCfZDWKlVUjveWxbbyTcLaPHPsWC0FYK1gRZpFhRHVr7yM6hFsyzMnRtTte6L02Ss
fStN4cCo2E9mXlKSgSVu9BSH+YRDdkAnWIwAcZXdFnPmDOYVPeDgm+Yn2V1oeqjuNkn8dXLSfFGU
7vQjrM0S9ILV7ZKjG21bHPFUFjZVNJMHbdYLWodazI0LWySvOajUR9vL+v1Q6c1WlSaOg8XEEW8m
wa2QgGsmV7cW0DUkiHg0OSntup9jJJMd2jDJ6zhk4VKmDXAfy8aJnWwkJrS3PrIGk5lQTPdElR95
Y+IxgGAI8H/YnYsqzMfveubHb02c3pPdyU072t0sZwjxCva83aU95O8gdp0WBB/7j9PU0+pZ5w/R
d68u0Vr3j3ZS+KGvaMp1W49W0ZyoyiiaTXndwm6ZFx3oxdSR5tUIGeWFVD366QNefDIAuUZrkfv2
VvNCV838mtnCkXrkg9vLw8cwGRnUd1DrN6aLxohy+UUTkyZGgaNcU4CX19KAUyObaaQg7R34Mw6O
iXZuXwmVNgaH1tQtKTTcB71OmNrBKAvNUf/eYpv2pdKdbiN7xF2heEePeowSEIh5m8ZkSuOlLiMw
ZVU48EJ7S966peu8SatGgr5gyULcVyNVQbAlyBtMyY3gEANs/CU8DNXjTkeF3xAjJKIaJTlBGjZ1
CkuNIXqL7cLamHjKrwxgzoxd/GKjJ2GFfVOLBEULqmpbsyvJbvo8vWqOhROdErW1m3p4DXzEB8LI
LmyasQzmpOvVb42Ft70dAUAzZMMb0HBEmzJJ88M4tn0b2Rz+YeaRrkLL8NdWGGbLxHbUHi65sWdS
ZfzQnFr7NuS22gylHA8TKhXPVTjKr2WXwhNpNPAZe2n01dWoVLIcu1guHWSMYApY/sKtAR/DoVEz
Br7lDIh7ubQ5J1EXKCrzh0kStS+gOVwlNJTC2T+StPabUovCDWz/ZpNXZvcrmQDaAGAmVOalBWiu
EqBK9BG+sKaDyeqDadmjyDCnZyLWRRS2Vy14bMj5RknnavrZMMm/cfwCXOaYH2Vo+sIh70Mcl1Gq
lWePPbPPbJkygYAOWDAVzjsLZbGaUQ+ITdKivWb32UZhy7tvxmOlnKbjNgtRNk86M6aYDhm4eK6M
nye3Yl7JOmRKRX50R0px7XVx/8OJNPvB7hQY0zatoEZYYQPqKkoX8qiikJhHmn4Nqt4DL7YY8Aec
t10YP+RSfHUyEsiuyYwtNjXRtoyb9klOkYSakVt3IZygbdFY5cLVOrlKEhXd/cPsBqpuy4XAPOm4
8NXYEVW2660QSEEKrgLMm+hPnFBM4Lsjn6EDdKDNGnuimBB194r8IvhRPYUWYaJloGYhDkOcXUbz
QnwollQm06qslLnoVW5Us3/EIGdkqY3OOiGxQXcuAsnRUs3+o2sjx4vMLNpI8HS3SQB0WDgqXepW
MuJ40NVon9AA/E1g/f9E5/+tazCTzxOdN2UR/q/d8T8e/s/9e0mp3/+//+Y667r1X5bl8E8bvSbX
Mv4lzUZ0/S/P0nQLrSnWg34UU/2nMptxlJTyNbQpj8YleCnzf+IkPnKd+Z90ZENxqvUN5z+WlDoK
Rv2beIz5Mc68yEee2sVpYZSPUTNocCJaELdbv6CpfMkC+dzFjwTrdypVg2rzojZGbTc6CPP37Zcq
Dq8G37jAmz7qt/3t3o8/+/7ybqfcNG1RL6Gqr1F3p4R79xX/wsj+U73+32/l+IvvruxpFXVZ1Gs7
UNLLzKCSB6eTTOVayWtSy3k8/Pz4h849wgnfu6BnY0De03aNd03i7pKIfHzhc6+edfP+CcremIzY
sLQd23x2LIsNQe3lTRfER8/d94nmaGx6iNwxi6XbvHCqJ7f6/vFtHzfDX7/piQotc+hAaVWl46I2
AfYJtz7F6ZGJProlmLXh0KfYOUjIgzIEXA5apMFMpSP+29Ve+vaBRtNSZN7Oq2G3RwVI8K1De4sp
cnVBYPpPMcN/LQ7rRLq0RPFjcEtN20k7+apg/4GLBTr2y7fyrW4PF9QLz7zh34Ly75YgHRa9C0re
sF68mE0yk8mFXXNmZfyW5X934bAQTZu17HhI1szIEWtZ5d5/5GT271dzsuE5jGTnaNx03uMTasK2
OmqWvrrRQWuMTVBeeISjNObfVol1fLb3z9CVqKHSWN/Z5k+HbkYNSgl9pSW6U8HMDvJ1JgDol+5C
L7NtqdmrUO+fUBpbqtSfh+AhRqUtQjEumiBY0/tfCXc61Bi8kn4vIjtc5aFYxvgmJsG48KBP0xxt
NpLe52BkS3p3K4Phx2SJdQPV16TnGzVfJCVQ360iae+C6rqgjSdgVNpDxHywOPSinHnAuEoDhFAv
b0b8+8CFUtRuyxLN+ZqzOexQf2rWBJ5FbDhXrVbO23S8ET1EtmHhNG8lrawhVktK/1ngvoG2XRwH
TxPzI8+6TybmS2ZzQdv/3Do5iYHFmNiRNyXaTiH40rxYyV7Hu/nCNj/Gt7+E7lN58CQZ6E5l7CGH
1DqnpWR1GYPk0Z1PdGhAbKtjuWndxsda20B1prCXJip/YxztKuwrbWwlvUw80sfdeF2/JW/fKs6y
Ba0pMEPDhYX2p9ziv9fzSRQt2rCmXmM9D0O1HI2vqcDNSL3oMQVx83XCaSalCv/4nfzWa/7bOzmJ
qWxLdDhEp+1ML3hWib5qvVuS5nmg0RIH8sjwCXU2tpZ9YIjIGFsDA+64wHC6xRFZNMDNynrtOczo
FEdlBI2yWDa6DU6+nnlmM0MCa+MiFkbFddQnnZeGh5rC1gdi4VrfbNZW1Iu9TuJrV790LtIMMDmA
VlIizFL4bUVerg0JMB0eKNLNo/6lLK+PzD8nePTSn6XeksZfsto5FwBPToJAeP3Y57x7xgege6DW
XzKiM85c+rdg7LvwUdLElLnQ+axMJyPstvvCANqFPwXPqS8luD60IDKa0pr+4qmNC2dVUfYbvZo3
kT9zpmfpxvzJ5njR90l8VziY5iG5VRhddGE9nLvJE01yByBGjVqMgpOpNqHFaSZeP15pZw4w8/j3
d49Pe70PqsLgaIn2tm8uhUV/4y2vNyhCXMgPzgQP8+QgqMYwif2RQ6YTnNhfhvG7KX5+fPfn3svx
J9/dPbP8IQUkRtbnA2PbKPvCgXvurRx/7911YYXiAaNzXXQSFgHDf72Vs7q58rpoYzUPH9/8ufdy
ku85WYEAZMuPjBBRnZukfnWSC+5u597LSawqHUhMZai0HaCmwtx09uLjW7aO8ecvcQlNpT9eTO3X
qCQNEr6NHs3zBINNZqaOyhYFsFo78a7c+FvTVjPGnzEiBfoRZG49jh1+X8CNYtEudFxaRBygf5xu
hiFe+XR2GHksbKNZYUIFJLWm+zTimKSjpudcxf0ts5y7AeFUvBnb/HsLwFGoq86mKVVdxeHS11ZV
+GyFyYWc7tzLOwk2YgC2DjSLpKgRK7NeNb743JVPbYKdSrUMRvJjkXKfKBQuswvx4cx6/W0U9n69
RkGWW7oz7XLE3cYRjtaAw45zJ+HluZl26ev//eOfKnbXDDmEEaSEShqExhWCNR+vqnN3fxIgINsk
7DgSAOC+syncT8nzpH4pJInTXL/whs581GNZ/X5HWxZSUnFC+z8D/6nvgvqS/dy5Cx///v7VI3g3
GjkndRMtQZP+j7r9WZn0M9HBOIkOo4x0Fxz7tHNakI/6uFBFdIC7+PErP3fXJwECjaGmRW2YBYPk
EZ1gs/TnH1/53H2fRAjkGoJSg6a/K4OHtsUJIyALp/f48dXPLZWTvalpVmg1jAh3NhIzbvootduI
bmbCmW2Mbx//xpknOIp6v/+isTLzHq0LfqPZdNaTm7azuHMuPMCZF//bcuHdcomP8lKKARYNpEXN
Hr1U45+77vGFvbsuYLq883Ku23/PEthVF77mucuebM2qA2WLgtK0G7VNpJYw3z9+x+eue7Idpd+E
ssm43c6K0Cd9aJ0LJ9+5j3f8wXfvQRhVRa+YC4fhYdDu0NaMzP/ICehfBcCpHh+853gcRt4F3HUx
LKLy/nPv4mQvGn6bIFXELSO6hoQ4BIrPXfd0J+aTH3bV8X6jtXtfXlIoPPfpTrag4VOH1DWXTePr
GEjDJQukM9fVTrZdWpMkNi3XzUNgUi/1+PNTr0E7yZ27FAyb4xOQwErJ9DpKms+9X+1ky6FBWltZ
SQz15MIKcWtcf+6GT/ZcFkYQPQdr2lnOg4Fo8qUC9kzs1E72XBSjCeniubVLqjsn7e56hB3lCKSw
8a7wpvnkWznZgCFWTYDw+JUIbCVQXSSUPhc6NfPPrV0NbT1MbaXtpmgJ31HKz52Fp9Ke4D5S/mWy
oLMN7MnEX37uO57sv17AjgPSB7+UoqGH7fK5LPK3bui7EGdOUO7NlHgx5lvY3MHnigbdP9mAY5fr
PY5RcpePaH9ulLiwIv7eOEHm6M/v5kVFyVSa9zD538cGomy2Vn0LzwDTlebRCmvQqLefeeXoAv75
U6mObumA8iN1Mq2k/lEvfnx84b8fK7p/sifzeqzcrmJPalVMna+tDcUxYK8+vvrfQ5/un+zMNA+Q
Gg/J9QBzz/XMmkcvn7vwyWZMTA3PB5dXPzRLFNmDS2bP5274ZCt2hVMXgfRITl3YKMYh/uwNn5yF
6uhWRCJD7Ktuzfyq73efexEne7EBVAVyhO9XRLvsqNOlkgur+9zKODkOGyts4Rvyin0gtC6FbW/g
33kpmp5Ycf1P0qF7J5sSe5kx9I4JGDSVVkW3kQ+uul+poUDx1MWm6KkE5lmnmEqIYqZgHIf6faav
lQWRCa1OBZg/Di8864mB5b/v5mQrx31cCpMh9Q6q5DxAyA9SwgyDih67A5+d0SXxHICvHLxPxXzd
O9nQQwlZoc8ztYMqd1tX5aG5EPTPfDbvZEPLobGjKuNJ3H6d6OjLQGdAsvjj1Xbu4if7uWsZXfXH
1dZhRVcjmeJpD7EwLnwF47ho/98mzNGG648cN8Obq2kbBLqAZKHlKmd9DZ3ewSGgfAlwtRVQoVFI
2h7JzEdINyjjRWXGi9EKZ12FKstR2VCPEYsQiwwQbOpqW5ARF27vTGzwzD/vbnIQLclHtnAEJslO
riRku49f67krnwQHObnAeZtj1MF7oLwq3Avh99znOgkO1lQGbZ9y3VjfSkxILBBbGkqPH9/17/bI
3z7XSYSok0YVzjGmjS1s3SRbAaGDO4wRByxhY1rLxPzlJ8/a4C+T4UfhPlrG2h75TED7ivoNtaPd
APC+erYAh4BeWTh5uq7gLSeTPfczUG/tF1vcf3y3x/X/l5v9bTb1LrlotKT1W/S9dhWigGl816JL
lOvQrMDif/wLZ76iexJDGPfAjDYR8SqtEo3fX+gqfe7CJ7Eis21YE1oBZ47ZHoXJ50pr3T0JFZNe
pqGq6NphbToXeQL3s1l/7pZPAkWcVVKXCW9blTsEZYvhwlc8946Pf3/3FU0g9U3T6wQg3JxDb5x7
iHR+7pZPtned5Z5u1aXaQe2fII08f+6yxp93jPCoaLESUTskS43bsFl+7rInW1sw81UEUDD3BX7g
n77syZaGxt4NaR3I3fA4xcOPKmtfP77fM6HIOTnuK7sKOyS7abE2m0R8k4jDBmb2qcKBYd2f77hP
qtiOwEfuRDZnZth8Lsl0TvYd0kpwsAouixIuDdz6k3d7su0k8HM+H5c19zbCXZ9bvs7JjhuRc6xw
cyR7j24xXnjJRHFpSGcfv/5fYqdzsusax/znrgta1HCHbz5Hs93NayhpznSFkipyieGdljRI96LU
AetQQTuLvJ/Q+DF1qpZp8CBEtSrLne/dsXDnigGH8Zg2zw4OfKobZm0C8QMyTDzVCM/IZQHMuBFX
cAbRvt0gMt+NW8fbVP5VkKCyS6dxmekVJAFrruBQYSmVYzo1TRpI8mbmR4gGRE+N9vXj1Xsm7Dgn
saGz3bzxhlHtLHfeOkhVLD6+7u8W29/e7El0cP04xo1Kk7sQXI3jPoRRiLQK2iPj10DcafFblv0U
+UM9PtvDS0j68/Hvnnuek+gRSVhhBfqdCF4sC6wf1P5z1z0JH2kMjcLyBR2H78i5IHrzqcue+ii7
vkxDhBW47C+73PbDhfToTEpwaojNiaer7PhVg+TZIZlDs85xXoPxc8N9/RR2aOLsjPwet10GX0wH
lc8LreBj/PnLorFPAohjVYVjNJNktI0CjBbwbyw6EnR+AFRfSsbPLBH7JJ74WQdZTtIE1Id1iJRm
dWHJnzkI7OPvvTvBaxcCSWMdv2UOiwPSWoGUdPhPkO7Z4dK5uz7ZqDDq+9xJuWu8DjpE3aqrj1eg
ebzA3975yUYNsgpMWdeT3AXQ5s07Q23D0VoE6lGLniLAWJM1LrTBXmVlggA0Iln6je4LZLRRnmzr
jR01G9tS24LBpYlyOGQfFMjdO13YCyGoUiosQH/21aaJH/HbXRQ6IgoMgCbQ3Fkq5x8/hv67J/q3
5zjZ+dagD55hUtXnKHpN4bg8ynJ6zJzH+i3BeAT0/SwMTcbDqEWj+IAIEqocSG7JqwHtUrtHF4xs
v21uhmoEklYsPAtDEBi/KQd7g/aVNgHmCUGp4YMIdKsyir1T7KWNAHtJwE4zhA2fpPVmYjWTpF/d
SjxY+rCyjfxQpj+07ovbo40ky1kU2tD2nJWJNlwBk0tZr1W8jyIBosVZdeVtFD1nyf/l7DyW5EaC
LPhFMIMWV6jSorW4wJqiobXG16/X7IVby2Kb9WEEezggKiszMjLyxXPfVOuDNCzuhCebqdGgxJpY
aDfnJTvcUGiwabRLC9UTcnO3mcDo9XRYv2UFuACx4ype5EzZAHNR7cloHdMUsIB7WjQaMGQnSA1M
6PABMLFfyrxFfApm08F+00tF7aibzybst9Ky59lyrdnyjHElBKaDT+nZTHQgtILXyBJmoJ+irnlR
8q506bkF+aHU7Rcx99aCuoq5GOZLcX05lprtPmm2U7IWpi+UjjcKnNciUMS1tTbnBBqcuhBa/arD
jv4ayS4iTL6Y77Neb0cz/iIy3AjH12JQLMSwJQjmaZcGZ619bNIDABz8SL74MLcef5XNmVKMs13J
Cg5i7PaF2MP5qYXvo4/JF7vqjbisXsXlth/EtL/Ee7HYqVAwLBMyzBbxmZ5+8RluhLdrSaiMwSl+
toQ3El2l9/Gg/XdcuPXcy8//CMpSFmdKSsPiLtX8KfLBNn3vuVfheFSA5Sg69SI93QCoCbUvUuhb
3+VVNC6qqsGVJZx3lKNcoykQn9IZrZ57qhBffJm35v5VoGyEflDNy2XVWD9n9bsqHBvAlIp4sd2+
0I4ucs2vwvKt4b9awqWe9kKRcMCfusKRe3OFTOfuW9/AtQqwn+uyUKN23pkYWcS75Ku7mhtzXbk6
cklppsz0X09cSLQHaZw3ZRk7dQ+zS4Q4Jqjuv19fuXyjf9mvrmV8gGgxJJKJboayL+glnZQ95kPO
grNS2TlgiVaV9aObzwJKZDNeK+oEbvKk4f42wkhKTNgJsx80Eh7mWLxged/gwT9Vy2NVPxVqt1ro
QzKL3ykdl7AhsVbxwWKYuun/+/1v1ciuNYITuBrFbFhZRfeazfjv09ib9JxQ8Jopoh9JnrJJyHZJ
ibau7qrghEWIYf5oqsbBVtZJaBQTl9SV03q3UJUQLAsqmd+FeKFEd1L6nMPDMr6KwDe2EuXy8z/C
wDQJZmN1XNeoqXvBn2EK+r0SlnIVYBY1CEuc4rlMUBxkHJif/Xt8pcty/Nv8uIowKJ/MzIAgtauq
x9Lcm7/KPU50ZuzEeCBJ65B+0vKLHPDW6FwFnVij237SmIpBhv87bPhopddfymduLaireDNIQl9a
Jh9EBPeqNx8GZ+H5M1P2VfaYlRur3wTKXYd9mGX8hJNeYj2VtQ+YYuT41NWR4Qz4Cmj0GFrqgcre
2szqB7Hv15FEfdyIMFKp7MC8b8LyOWr8LIMviE94LkuOTNuPYOEFn67Yq0Y04HRAMvdkIEWqvI2S
ZyzdLjBoYyWAkfj3F3cj5F0Qm39OtU41pgBrRyaEiCmLgFTrewHvWoqIt3ncjBiW7HILk6xzMzx+
64WvlYhmJCVCf0mzwuZHP/VuAnTxe0++SkyCC2Ihqi8hzvxZlGdhfPv3c6UbEnBJvkpIlk6M+sXi
gNtwWSIDqA2b+3R8z6VTU1Anm8P3kBuBrHq/wxEUWrqhbmG5SeG7Ag6BhlynpthhLOJKhVQRzp8j
lh5i8pqBc6ZrAJnaG64VbpZ5LTwSACx4PUBSHxy507zBACQQSvYU0lgyzb8D7CnwtU32Yn4vVSBl
gHsfxOWQabtu/t3hCq76kvCmpw/xchbaNvaz7rEVUZ+LwnwwpfDeAPYCcEB6SfHPxyu70d/m8RSm
uGyb7x2GEDpEu5ciA4scRABMq9bLl0+ju8c6y+5woddHO1I5oKgo3jGTVvBZVy38h9tDBPMn7h6N
+TGuzvL4WI/3S9+7fXgWi4el2NfBRhSOabEO831Vn+b6IVF3urJdYhO7N+wWI+xy8FIcTym2t0vz
lKq7SvnVQuDVpW0MyfACyDPbX1k3enganMy6fZlpeop0oGZYPQh3vLra//r3N39jcV1rQgd6zutS
ZA3QWJJ0x1j4XhT/b579sT9g4Idf6cRzR5lmlMPyVTLx3yL6SxS/1oTWNINEYTTxYDHwuRa1hR60
WnAX5pDHtadMcpX0NXl5C3xt2QvGm6D9DNLFXsyNZb7o8W/8De+rJrvThLU2pOuI/nvIChqn0zKk
we57wijpv36+Pz5/IHYjPv6oMIIKdKyxE8Mvluola/rb578K/vWC9UJCZ8xuwduL7TyqV8P0pIBS
FwE4fnU+uTUtrmIuPj0plkcdobHm/twl9H9rul3rSk29KFSjuigF0n1iuNng/vu5t+rO15rSNNOL
/xXYDHSnNknhWcZHNPgySVGBfXwv3U/hT8X4Wc/bCjTa0vbuWG7zYvabZm3g11e3PXY4XE4OAU7L
P5r5SEkjM/ExrzGXUF21OArtUdHpIPI6ObJF2G6x/ClbybrIfwsmNKOiOFYQxTJpm0745JmLH2I8
tVRPbXPKAq/rDwZ+WspRwx1H0763JUhXW4KlCxgGBqRLdX2fSlAhv3nJJV3tCMkwSRi8MYMl2dN/
9vEXae6NmSVdJY6KpitCfknvRKGxI/01oHL17zlw68mXn/+x5GYzqwTAVFyW/BRCCYeh5gvR641s
7lr0WvQT3NR2RvEBwrQgCYn0RwxFv/gC//um/rKiJfn/vndURIoYaSrFDKG28eXaqSPNVJmID13X
+aHy2+QCM4Di5GgN5nhpRsItYtxcJ8cOF8s5FN7x8P2Nt9D3Yvd/CfQfA7kgXc9pcph3ud79Ul4i
Rf31vW/oKqqEY5Di2zMuKNdt7MegSX/rudey2dCU40ppeC722ib+jb+/99irg2sscF0F1nTZyfpL
I26/KUqWrkWzmDSC0ih53Rx3T1DfX959XMbxLzNJvFqyg5j0VdTzwh029IaxYI3zdDFZrYp9auA2
NHwWM0djDM1rrPoijKZVJ1HpHMXX1PwZXeinoDcAiJzKhC6U7LWah4eRNsoug+82PQU5HX3SajIl
W+zKdYvobXhd5ONSnsN6lYG9kFYgIRylO43tK2zxL45TN1b2tWo3AUKt1BUDpr5jQFSP3wtFF0uL
PwNGO0/JEi8Ml5CewmEltl+snxvns2uRbjQoiYSPM/f46glOYQoLjQpflHCtY+IaFH1vNV1rdkMQ
oD3NeIQlGWtWA8sq4/F7E/8qxyjbRRMr47KepnXfusY3b7muVbugikNcUHmuJO771/Grfoe/j7d4
LdqdFMAQizGgbm8eAUbbRckd6ROwiLJ9+M6AiNfyXaWEEgqmkOp2lx96UJlC/0U69/e9RbxW62o1
qC+APZQ9lbcayz1Z2Tem9cXW8vd1I14rdhXMnMz28vBF8/rZb8UvnnvrpS8//2ODkCs17OqYHBQz
M936zLhOaYzI+95YX63KOCi1acTceYdXVRKAof3ipW8NxlX5xxDJm40S1UPnq9O6qFbfe92r3Xuy
5kzUe17XCD5Caa+GX9zV3HrdqzW4CE1j1XJPzAP0LOIu9c33vdqDTQyPgeqkBD3JlVtby74Qk954
32uR7mzQ2KkYCXcmq+A8PH1rcM3rHbjXGnHReeiwb7yvDD9uvekljPwxe4EwgKJQ//dNKVz++03/
E57+/71XvBbTQubgDCBN024ENZOkJgqTXP8xwk8q1Xab5a1TBLsO7HCSwYXDhCbOuf0sQm4RzxVm
SBfT4VXJCSO5ExCrFQVQmue8es3UcD0WoRtjsBiH40/Ecl6NSYSRYb0Q9PC3WnhIirwFugNY+MmM
zwkdJzAsh6OCaxhXpfKw6iG/G81LNtSbXOGCJXlDIeIU4qJs0khD/qpn+P/SGuNAj8fPtNoEab4Z
ynYbRbhLTICx2+44ysXW7CD+3U8TBZUdHmktAEm5hT8m4dBua3DlKb27VRCfl7HcxYI3Y80us6PY
7Tzi679srHLcWFaB0xvEdfqWIWM8WjGksiqC+wGS4lvHAdG8ClJS3055MvI1K374NP/499d8a+5c
fv7H3ClFS1QiK0Yaugn8ef3vh17Ss79NnavIpLaVBZs+mncG1E2V2tvScZMv6GiUvpidl6n9tz/h
KkjBaFPgEiMhVwIdrrrgi9rkZmQlcfuYza///hi3xuYqYsXI30DeMODZpj587zZANK/CVSoFuppe
tGo0pD/V/BV+b0u/FvkKrQiEinrhLlEBECj3FSLwf4/DZYL9ZbCvxb1QbYAo0im565pNjx9vTTkd
i/fvTWvjKnqhQ5Inqee9ixbxwAPspi8efOu1rw4PsrHMEZQmWuOM91qA/pP1NuY8+RejcmN2GFfL
MQ/qdixiZke9nFrcRr+61rFujPbVigSnO6VCwK1lYAZOhZqG4rWTovbHChgakAhJEOLbV32qN1R4
onG1VsO+XPSh5f4Vg9ClgtJavoP7tUFLwcdrV2o+OFjeeVVTUzyietyf08D997y6NYJXi1jRy3HE
VXLepfeUlr+IDP/dLv5ttl6t2iZBDIPVPvPJDHdR73VpCbxHOxVU/oIsdjEVXReq5lXE+DkvPVEU
qKhtKhV9R1GsZtNEG//GE5wRI2jzORdPS7lNQ/oqh+fE7Dch6vkApVMgDT/G4SNtH9J2LS6bvh58
DEKdxvolGF9Z4Em3BukqXiS5MheK1iw7ReJMulVRtpbQTkasmsS+2KF3UdPNnJ5QWect/pbSHZTT
f38/N4LstW45iTRaMxOy4jwCcRzDAt608ktm7Ubze/c/4rV6edZMvWMeIL54Xu7Tbx2DxWvtctMk
bZZhFbzLUr5Lwxswwf73iNz4MvSrkFKGS2wEI69rpm5Q2pX6xXNvhKprAXMtkmjib35pcdy38qsO
7LUTv6cLFK8VzFbYxzCdSJAr7Rf0uDl//Pdg3Hrpq8jRVqkIEGShwXH2B1Py1P61Ia/798NvjfRV
bABrMc6aTPCGgInhcKx+kZrceunr6JDDPRokRjoagKwldo5JNYWMf7/0f6Xkv8Qe/WqxNnHWdHgY
ctSbBHtRJLcDb6eIz01EDgRHuOknG0d+N89ltzc/Bf21ovUkbYOVOgx36pdWYzdG71o0nJih1CU6
Zy3RfBXK5/ybZYNr1XAsxpIVIjjcydVza55Anv974GT5Rv+beC0YVkdUY1lZsLSAEHe9I5c/9HEf
iq9m+3NEXZgr63A4pZXlFMbHEIXIRraooPAEbcAFGfYwrCMQBqDi9eBlNF5MfTtKr+wEtpgLK1Mq
XeBBdofdmiWepXZvKBuF/6U/FwGKes3plWa1AGUW0E7Ah8Tfdd1ihtZFW4u/Mv1+UoNtZVU7qflp
wFyPq9TRFckOJrxW1N9YeG9k41FozGPZoaJUj5TYPVMzV5NYreQYF4gydodyvl8m2U2rbRecR6mg
9Ki7QRG4ohA4jbAODI5WekX/t2n3SgHvp3bhjnhcOTu0yrtNcg/hhLvdyplwLxvC8T6qRF8Tnovq
d4UNM5Y7vmatRsvAcD7z5OChCLeYZu+CMfYn5bwse4TNTlG72LXahgAPaTuoEghYxemGz1nYy1Hs
lNJaTUK/wc9eB+9ZliXs4N/i+DFOpq0aaD6l5LNiiPShd8J+9ATxaOVrcYQ3VZfr9IKJgSdgVyLe
nrO4mZZ2NYtYGgq/x3w6z2QzdfFZi1toC2vFfB8vytu4pITra9ylJfJLXu2s8XcsYjv9LJeJI4KB
60AZzcJxMocV+IjnNrhP0fA3F8prTvMvG6PFVXY4+vghQMGF2tt/jgAti66iZ1FeidrZSno7Vo41
kA2B7R4Soi+FcBdD0dWMBjgL7IugcTqr471/pslBraSVDEe+ovtBmgAUxourGg9UzagYXZhMq2CG
VxUDj+aeTpZ3TQNvMv1t1PFRhYGr0c05KscFB0Sz1RxkLlA3PiDuoT92x0ZfLZAMDWiTJKjomVrR
rS1P9RL1QZPPrfUYTo9Dsh+y8zD7E7/sLv+uCRc7SaeucZZ8qtIjfy/4+/BorXpvqX1uTgFmOWnk
JtTN87Gjdr5q5caWOWcPw3FASRVxf6cf82ZXy6/dXKMLI8EpPk35rU1/Ku27aa6G4G0O3qT+M+O/
GdIqxfouhqaaZcIhS7wkOwTLO1jqREMnDGR1OE/ZqcqOcrbhmOoIDKhkAZWWELq4wXjI80MDQUSE
/yJCokP1JRwDtBRJVHnifKKO44dCvb7wjloIp0lB3kanFFl7854nm6JvDgH8gDSdfFEu/K5GXEHT
S4RpvQkxJVdPaK2cTjhqw2HUO6frvBEEm5R/mNpjMePl3Wbu3PSPE9ZlMjUJXPIOnD+8TjrloGKF
dtuAPs3Tl6UEWDb5Q7jrS9nVw9qOtW1TQEdnkgopyFKizrJYu4qreeHNoM0Pv/FWTVFjM9ojlvZ9
a1EVQVsCFdeUW7c2V0qQgtlFiJH1Bys+a+rJEM+5iSTbRYvOdZjUR9gmfBiA3uRpH6ry/ZQhQFFU
oOfPCSXVBZlewbUu+YFZPEBIgTsruDhHeHijFgJXw2ibsv4+r341U3rWTdCpGZRVJVkpyn1g5naW
QtUWLsgxzZ5aQDfCaMu5xj4IeGl8tCwg2K3qGfWb3qQ0tSI9r8Bch9NTRh2lBwSYSA9Y8tqaOtqN
9dS3CPhYdmYIKDcC0mEeU0bAyj9iDc1NbThJla+53ncETD56+pgVba8j8i+bJ/zmbQUM3JRtwJLa
xuDSaoBKMHUb5dnSHwL5uY+bo4zrZEiro4WiQ1Yq8H6FV7Xv4UDJpWhfG3H6ISFHNSzhMLXE/wIu
K7aZTqnndtD060TMIBF0m4YixJDSfiBWbyXq92yqbRF9RJ9pbmVebJtSX20f57qwrT7wp7l3myUG
J6r5ybxps25XZX4U+p1AdVhfFdPDMtCRmnhFv8va11E99fWzLtO7fycUL1RPhWqrcYbgd0xWbivC
exHdjUyeOrCoiFzcYnM7QU2fKieJGQMoKASg3cihr4N7aDyzPCUjNarnJH5QWSdR0XFLvw1kC15V
5RRW4urpOyDjLXHaot0MHB7FORFVm+RV4v0gyauETW9QnhTjfmlRCmduBpRorl/KgDZPK+VP2ozh
oSxKT61VKmqRZ8jTY6y8F81WEqjUQkDJBQpxdJYh0MJ8Vhjf2+qXJm+UlnNUtSm1uyr8KS1wKxA4
gaRO6nWX/ZC6bcIrleGF7rPRh45D1m7Q8P5PHkdoRUPvzsEz4iGplFxLhepQ+aKB7Cr+OdFfZ413
GrjH9sGqXxvTz6eTMGx7Od4APifJZPeE2/RzUSUw0IknC8IK6KlWvekFNOPKjoDHt7OxHYiuSYWX
QrKRExqqD0UhYahQcp5p1mCa7Lz0s/lY9oldFwSuyG2lswQQt8AItoYlGRjwr0MYdNqZPsBNFh4X
itdZux6F3zr2heh1RDBsiUTNs3GoEFJs0DDnC+ntA/TjVDlkckLNAug+aLvHnv29vctTfw5PquJO
6T6iwxKwjais2IeRjTlpXNlx5orShyiuJ3mnqU9Lf5JUoFxnJeu5GbuDPAAMezf2qh3Ip8E0fYnr
JywwEnbCMXrpQrcp1twi4edwHw9PAtteY17QaBXWx0tD3ZY/g64PqwhPYUgjABi6pvsIB4GFqdrj
0GxkqNsJmrJS9AaLXGxYG2V/MLPWbrrcUU1SgqU+yU2QMaGPoE3XBQlLnqYuzsIOxCYi89Godj3R
qawuFMPQiax2JYyaIxsjWRaOqgUgdbri++rBEsCaD4dkbFdWIWCO19tW7NNCdo5ImqOWyiw3vnH0
Kc6HVN7l5W9cIgXpnEXbrn8I8h6O7Fu3BF7YnuOaGDwdqvh5iXHDXRrXVLyOirUav7X5SyL76YjT
XO/3tNaYKREsZGfvE9/ApqUEkjkmn02ypkfJiYuYSWS4LWWBhQgwvVjWY2asl+5Ya6Vbx9oq63el
BYqtGo9piEQLTyCAsPsaO7GOZhEhZmvRJ4Niw2+alldT2d5Xde1UQeDGS7aKhuonEGvoKJ7BhwbR
AUKr3ufjiCnuHXkhocD0Edro2YcMMjuOY3fuBLctW18C9tf2dhGmzmLuB+2HLG3y4DKuyrkNZMDX
rdt26a5jCHQO7bGw0pMBK+kVMHG/SH8ubG05icvCMVkxKesxiRWS61qJ/DHVXHn+IZBk6xgB981x
Dj9K8mgRcwoDBCOjXNStE2nLqYeyVKjqZQFYUb8OW+vQ0eOkaL+MpvVB2XihQENYUGy6GaRfYzk1
8yapynUmvU9F5epZRw7gSAcJ+lqgyV7Txb4U697QrpumdqeMPkLhYoOxTftDqvcPif6pq+dAv0/z
M7ln17arphy9Jd1ZIcoSUKIluE3Uv3oP8WDpie9ofPMDaDpXTSIb2PBBLcF516SFpQwXZbbbJV+V
GRtbna3amk4wTWJplI5MeO5URq2X6ahSV4P2a7QujGbuHAajelGMozI9VfMr6cJ6EMd3OBD88dDe
4YSg9iW4jUi3fs7VSgw1L+EIuOjHaTBgJ5LJ90xGMvKqHs5xnjmtfFeMrWtqUKerzhHIpXp9osMA
ZiMwHsl4iXLFX/piPwCmmaMJZ6f6rsGoMmqks6qx5Yy93dagPZWCY4Dhhckurl0Aia6VWU47mE6d
4w+mq5xES9taSGwaE7weKF9xUzckiikPyBkUmLta6i/GhKF0dZ77U10VfpW2h9goIOxEa3ogHAHj
C5OHGkgzEvCm+N5xv2eulSrdD3h9w5tyF2GBPoV0TNXeMgJqg7OORFK0yJ8dPX56YNhWmW/acaNN
mVOjy54skns8aGQt85R8uk9BIRYsTrMc8F/p7YEkfkqjsylNh6XDd0PRRKcrfoElOsnxrik/WiXw
dABbmji6OoReA6SUHB3bEuW4Se4mAKbvPUz0KBfR4laCEU3s4HOA0hJ0z70Ov7MufJzLd4q15XNk
0kukRato9qG9KsrkBTgODcoK+PLvZMAlx4LhAjIrCqHQ0Cy978fOL2e/M06GwovT0FeMdFn0/bGu
DE8f7wHprjrKqqVo2pjw+VMsg8/N93WHFrJBvWpyZoRWqEfciz11nA5D/Rn2uFPT2UHmmISBZ4al
Fy8GnarjZjDrTwNbcHu8kA6Nvj1U1QPGLYA27/oSLpUanWciDQ2QBWiqJXZQLuQ5lsjTvpAGkjuc
wCWidtxOxQZitt8psPTMnYb6Hm8de9QLlPAlwmRzHVT3bXMYQ53o+BpbP/Dkq+wKD880jtjSOPzE
Hf0nRHHsgJVeOo4mpdMFyqtUT74klm7aKIcRewFDUuBkyqtqeSpolAzZeLXxAQdFrzJxKQ/Kx1Gb
HkWsu/sMLDdyHY4nrbTKgM1VYMPSad5bwugNI2Smao9GwOnHwKuj3taTRynMwGpbzjxzlOAMCe3Y
GVmCU1B4/fJstKQEuerkur62EokNHah7gf4xJ1SmHbb7zXS2FHZXsNhurQXPS5NCWY+OCzQmWdyI
aXq26k+zVm2V3s1WmdyFzuQFmfk0qU4nUWEw26M6Py7KqRiD3dLJnlyxHrWdFdwtnMcB+6wCiwNw
WLtypzogZqAuGZAnhn1Vqp8qhvQY9NfluVN8oziG0hY7aNuS3uT4eYjuBiuyrW5P3ELI3sSHOqGi
UfeIoH0dV31dnB+FKHGCQHbSMjtTXiN/qIA7Vit9tu6UJFoHs7Xp0vCg5qOvhfKvlAxVH6L9aDzP
Q02VjIzByqm+LHbcKL6VQ82lK7ZICR66sFKsaCuiwmqHmbM4tQUs2/CFBjKpYL4Dp7jiLMH9rq8H
wi6AB8dJozW4Rx4fe2MBTcOJ31iUVagcBp3e24uNfTnZmd54slXamlk5wBVteLGnWIgOkFvtUXRV
+hgFMp08pMFOdgUZxsCsv0/mp5VFu7pNbSn+0RXxExedJwoi+DZI2yJih8t642iqzWPbBSuUdpwW
zmZZnqroLpnuL2dSJycZBqnsJOMBNjgfXD7o4+yYakd6BqSz2oV6c6wCtoHlA0dExyjgWBeCt5jv
CWX6kVVEyeiCzo64HR8WO+NyuHgvMzrWL0Wc6L5rPhIqNbqqkpllbh1+Ar6gpAXBj7XW4lE/Kx8T
mkiZarNu/QyM6AGqmUsCrfXmWu85qtTKPkoVt9Jh2Vy6fxovyrVVbnkNb2aMn6DUwIAaa606UsR3
JL56XMRhR6+jAiB8NgBxjH2dqps6QCnMWBMQATqT9uzpEng2StiuMSrSupdAB0WpfS4Ezo5GmiQI
j7kwrEOS1kzhPCGliI8TB/z65wTrC1U63IG7S0VEYh8b1e4hkddmfeQemw4iXM2K33H9YbXBLha7
lVSz70jzuY5yz8g+hWUFXM6Xg01mKqspspwIyLTIrE0U8s9JW2tkD5yNJWXxonkh5onKpjZMzrWl
m+ThOs+Gc2G9F1J/LClEaZpi9wO5eigeF16to2mohcIQG6/5shWNlwF1Tij8LuczFY3ZfNDc1Bsh
9snm3qIglBrHubX8lJyqGFMavN9l7SMPtiOXV8167IpVq/otHV5CekjJ5Ib2NSk2JfULtfc08RDE
nQ0GjPz8R4GHchJBBGYxgWn2l+UTHKOzcLqc8OFW2n0qjV7NnUuCn5JGrx6lNRTb4ykfhZcGT8s+
LY4JcbrO4Cbk2SaqaWaxANkmKNGqu2KY3DRWABO+jsvk5py0kX3vw8HcG5Gyzknhcj20rek97/qd
GJyqOKYJ/1SGpivUvdtZH2qrYpgVHxJuA0XeNxR1Rn+A7paeBA1Qe/EJYc/pgsEbarK/snXTYXCH
MAbpE1CpfAqWYG2ZK5NrYx2gT2xku7x5rooAaiK5VantekjchUgRt7ucI7VDHc1bC5ImFrSNgSxd
zx0BmGrQ5s6MRB1A976aCOJWY+tR65WQZgVDou9hdHKygqlWKdahQYW1UgPNrWqJlhf6v8icmvJ3
2xfPRnhxpU9O4Wx4IqTMULdcrQ7cvBr5rb0bJbUTyeN+NJkoebqHIznJ2X1ST+dmKmiyJ4glgq9K
8WoowcRzjrKKcZ0Sqhrj3dBhGSJ9ARZIMyhpiBDzNOKG/tLRVCgJ0l2tWs8ahi5UJ55oMXeqKDjU
i/WUFuNGbaVDpw6HOZhWLSpakaK2LGzyDMd9ao+X356oAtl44RkTIO5B2LAdynMTccYkHQuHQzf/
mO7NTtl1Xfcmj6hQZE6hfTD6oRxQzS01mtmFh6inutYgRZMojmiRfBYbk+y3WdjgsWMwhng9zs1P
0apWuby4tUi/aa5uc0nwulITVmP+vgTqTuOaY9aglqSeHKchzU/0/YuhO5dvU4seup6PciC5xbAv
8eeY3mBL2mnwqIWvYWNt+yrdYWv3Fi1EbmtcNcsMlpEFor+YA6Qb6bMeXmrQHGpkeIsAP6cLvAjQ
Xy6Pp7bJJtvQo3sOJdxKQPfjoG69Rp25HaPiYxpR7erlAczqRkqBki6ikNqJ0XHLy9UuB6GRQJQm
SOCh9bWzN6rQg+u9II17pWGM54dwhoh8mhK+snUb5ZEjhk+J4ZU6ab4FvlI0samQS91VtQaOywLT
tLnTsG/rhSQkidKcJTje1/HyWalQSysoKgLVt5ZzhtV0/si5P7KexObeSMo7oa49K5W3RTtTuq79
FkefUEEINT1YpKttbW2bSuZsxgwzBwuvoMrW4/exfcgpXMCp3Iod8GBaRuyu0ciZltIV1CNM0dBU
8SVSmQBNuZblO3U5RsjwzXF0S/gMnpLVUMKHey2kg2UoPsxLW27a+5Elc6/c+5dfw4nxFa5/a/7Z
cT9w+fWl0TkoF28hGRwl067oUOvi4nLuwSiJB+e9RIqYYSepXqTYGxGnFqXeg7hkpkV3htzDZI0c
QdI+pwCqJDqhrM1NR+9oZ9HP9OK6KTc66W7MKcI0pNKT0jy0pbGaxsYeEXIEk+iHPfUn6xTGiity
2daLNXjf/gGKy0dl0XrQFE6fvweoGKZPrXk0gp9LzzYpGH6nVatapRKMzcdQ/TKqx9rY5tbAntt6
zXiYosJv+xiG8Uk3Bd/gt1fLb07H3qBV2x4Ud2upLj6vtE9YNgnArutBSB3qJlmF83sxbyJtl8u5
nRd7S3+uxdarRskOF9EVqBokomeKNBpLshPrBr4SHy1zv6LEK3FtLYNVlkoKxjNtFBK3zVIE1bF5
jQf5uRq1jOU4rih93efmVqjWqRGCCd3M2vIhknY2U4fHFL2P4SYY10Fdr3sBT89C9KOYKhVI50DS
fJGFMDPYffRrSosLdp4VlrmCPrLV/jLnySkn8zlWcJi0jPTBTCRHStHRC9x7L4l8wAvGD1OJ3Ho7
jDu2jQ0TfNU14qaRiAPp8KkTpcq2Wi/SYwi1ROf9a0Z/jntKjIHhzqb6AbMWkVx8Z4U6JGL2aK3A
SKukgLQsxboYzBwGp+pOyx2MIMmxKPdN0+wVSrzHsAVwfb4f23Rv6ss6iuVNIACHL/6HuvPYbhxb
s/Sr3JXjRha8qVW3BgTojSRSfoIlKRTw/sA+fX+Myu4byQqFujTrYaZCEAkcHPP/e3/b5lSn78Io
v1FoIAvRLH3OBF2mL6qkW+kdoSN0LJR0H2h3yfhQxG9O/Bb3LwFLgALWJNkJ7aXoKbWLq8A49OZN
x5ktBxMcUImkYCIRd55Mb3Hz4IwPSft9wGmVjwe9W1HDRyFIOiwVVC005maCQ2F/VoTUJKvKVKzM
o1LnXOE6UG9sqjKOvJbEZuhvknoflAc93SvhPlL28vg2qGeU94lh6HVlsmgl6QYeaM7UNMmxm/q4
6pN+fAzxdDbWoTOu0vMKeFuFyXE0OZBW2TytOpeb8a0o3mpjUWooGxtW3GE++M58iFxmIht4S3gy
2e8aFOHzELxn4FVa6U6ovWADbiydAxg2WW2jpYfz8XJ0rhPpqm6pHuV7ydeOk1bvDJa0QKcLuIJI
Ttdt2Rg4htn9T9dGv/az7/BJUTDtWvlNkYKVpvFC9fs4njfS/RDdEfGtKhtKBTnAqKQ/I2qarWos
S83xsmLccPxP7fPzJqBXO0jRoRFXho4hnEYvfbSA6uW2TzZ5a2tP8aQuMRZt0+JZHZyd1h71ZgDD
nMuAaJyXtmivDEIGPad7MeR7ESoLTlqLgIBjsyTpSsxz8cqcfzMFzkqXtP2ZjJO2N3b4kLVo2ts7
KbrPaBWJk116cWlv9HBjszVf6dY3qT8ZT3m8lupm3oz6spEPSnYFh4K2htss7Q6laTAPfFg9jXY7
ZoqbMh/3fsW4PWhpdxMlB6sJ57DRl6nqP5nhTciMIBuwfdgj0jDg4GdHs9xa1muOM5mpu619aqV0
LZFDm8n8oZJQplsUGnO5pSopncrgWxZkb05VEIbu7GQt2JrqtFNLus7nPNnKQtYLezVlH+5E9txg
+o6qhUnfkRCUiCrAKeFIqufxohek5wi7ndchUsBQ89TujkhAEMEN7eatLN7Uul8gRZyplD5SChlG
JntES5+G8hvOq6qhlkF8eJrHd21fnOz2pMjS/PdCgo+EDxcCHZ2g4rrtESikjSfltO4/wY59dN2z
nOTt5RjlQfPPP5T/FQ9ZwfrHde1mUTn70vqaKP6SCCZHEeHfI9eN6WG2K/mrQo0LbU5Oepla2ogq
xxqONI/oE03lB94+2bjQ5QRZpQ0ik1iUNJOA6edO6uaKqbDG0oxV9eWQVG6QqovMebf94ZSGzayk
/ho4tRfgds9fzST55LN89EwupDwY/I00Pn/HyqA15SVffNQXGp4u6U07KXgkcnYYaWXR+/7S2Lwk
StmT6XRRlmEWUrw2nkefaejOY/sXoqNLdlSk1Xbiq1ibWWxyI1tq9oFj+8xPp0/0dB9pc/QLiW4k
B0LqIqkHYEq5rnLbSSyDkj02ffFOWVuxPBsk4gc1bc2JcRsZxlxXH/wxZRt6lTv0VjrmYSojil8c
5Lq7EtknJo0PP9rFC592yUSyOUqnjKo3SbHY1FdgB4Ky3CUt6e/FumpXubhD6KOb+xJ6ugnAQqos
CA7JLOUMwUmIQMCdn92qxtecu/Ilq4rHUVBMcCDUZh41Z0JSvzaEzq/CT9NQZWdt08iIxwWt2VF9
b7+GZJf1i/miL+rCqicurC8lMSO+52uf92K2sPpE0SXHhNaourLGMdT72nUvXn2r1pOqj2o+7qh6
AYJegzLI1y598foThqfmU4sJMRdbOV1Ew9dm+ksYVUiSQB5047hV3qaH4tvvP6z2gUT3v6GoIlWy
jNFiOtYRZiHz6IwziJbyyTBFNK7TqyjT2AL6N4507lnDBKnpL/bprtSfaEFI0k6PNxG7iTImEUvV
yaS18dWRYzV9yzuIsv1wOHfnI9lZdsqj7L901dFR5aUp3YZBhxZqo0wm5GFepkw5/v5rnd1Qv5jR
fnzbn4a5pcaholLx36b9aQRT0tcdMQxN/6SV1UtU8hVDf/jaEP0hI//pb42JkZlpxVCy4qupXlj2
/e+/wwer0yVPSsv1Nlf0iNk+2BXx+azw++t+MNtf0qRMvS3BbHJvOqlgIiaAUfIpLNmEf3/Ghv1h
vfjV/b+YDbpY1uTK4B2I1dCd8pu82Mn6bdE9i9ShyujTQF532q4pdlb6nDdXLOtF/lBJEhq3ZEYV
k9J16hbVW9Y9O9LJtx4i9YlkdXOkYEuYBiHozblrKUHYCSjtFOmiqN41+qSEYJtqyXJ+FyX3RuRh
D5jZtGxiZ6lADrOq0BXWXm2XVn8tU0eUX6P4xlDenOmJ6rPbhVfKcD2Z5xi266x2DlK9HeJDVCA7
KCqajM8l9R2zqq+DXEMSiYInOAKJsuuJeN3iNOiyV2b3nb+psDw4m6D9xPD9kc3iB+Ptp2Fm4gcT
cQuO6Izl4DCI8IlWDVjNcaDQb6J7dFwjUAjbKLySk7BO8d0Jwi+xE+XLhM9mcAqpR2C+Hap94K/6
z9wJHw3yi8lSLQI9lNAPbNvv9m35yZr+0aR2ibEaI6mwuwoHTN49GCSLogKlPOaCjNMDTL8N5bi2
XgyB4imjOZPliXBpOhKB5ZXNOkzWnPZ7sTTSkaIhN5uuhmWo+6CYHuWouXL0HLWBeWPnoQcWc6lQ
XB4icx1MqyzQ3DCLdiP15ETbZcSyRNpnpu4P7tUlREvoaZ9PicKeYAN8oP8agEb+Ad/7aWB1Dd3s
OuSy0YFuXPQZLOUDnfwlPuucM5BkGSPGN2jLfcOLtDLrL66Fl4ymqOnbugKcuI0m8AvzLP5ko/rR
hz7f+p/uhSJlmK1LrhsGmet0VDoQk/Rfi02U1YtZUSapI5NbeOXKG93Rr502LrFKjaTmTTpgv7Ie
/Vvz9fdrxEdD7WJ7lJhBI3XIdM5Ykib2mi+euNSL193sm8Lvz3dgepwOn0E+PljQLglKWWs7ju5n
7OWcalk7SNHRIFkyMglbeF+6H5csJT1mQulTbdgWz62Xv3/toheHohgQsxzZDLb6sbLmVHG+dtnz
bfppDGd1ZDlywT4RFSNtLucTLMNHd/migKEaQS31qsoRTmtXFgLgLChdq9GWWvoZ1vCjP3Hx9iUq
YFgbJS5IeZoS7515E5NR7ySfQIs+2OpeQotaOQ41SRHMn2O/G4Ju5qT91qacOarX+OO+tk2/ZBfF
qd6bQwL2Wc1QmK8cESy+9lwv3km10rt2bBTs9PfBrfTFgX35QuoFDVuZFoGh+GuK+tjZf/9pP5hJ
LwFEph/AjT2fVqJklSByYn9VhPn89xf/YHq6DO9UHdKEMwzE52pt361H7Wt34xJDVI6xQWWcW9w0
i/GsF//kiPDByLukEEEvqFTQYSNpcIiCBcz6BM3cTTXGc1+fPvkjH7w9l0gg1UzsQMT8EcqiZ10H
/QUd1ZfWfG2huWQDaQZRIUEDzsGsmmhm6opXIDf82gO9WBkDw1aS1uaBGj4gOKAPn+yaPxoo6t/n
QhtKazaOfGbV8Po3KV7+/uP+CHn6xflGvngXddEbTuL0w1bGDjaCA4zRpA3BLgYtLA3fpqBD8Yil
qMGrMVaeNMi4t9YmmktZnZm0s9ICNdeVqdoIgLF5VOEyLjWantmyn+70fDx3+rehrbqIJc9gUK0M
75xMn9ujuSwmqrLaUjE7j4KZq0PP8PPXsztCSmSkCs8ThyyCHHYmrL5hSre6LJBqnhqk3ZFJ/xwU
cma90KKfK5yyAkp9Ji2XMM2XUzqsVVHPBWg/O/ekydylwbh2Yn7cvhs0U8XdpASLEFNSl103oPx9
/WirKBMyFYv3Hew61AWf7EIM63w/f3WfL6Yn3PeKwt60BzsvsK/f+8Odgd5IQkBZ2Kdi5P74z30s
LVVHW4+OWIik3oyNSQ9jY4mRvny/yqx97oPdR5+qg90fHFrl5ayzv52rEkmxqS18RGqxPNNHBm2e
IAMI5A1SwWWg49Xhp+N0VSXfYvUF6wMOh9ucxmGuryZ6z0O7GHR0LFMA2dDrq8yL0HlH/VuB5Qt6
kas3zSxFLGwNAxagla7Ei4TuxoQoKaVRb3wjMNrst1r71KXOMrP7pRFSJEGhPb4W6mtMSMnQr2N0
GcqVSBeSg+6Gnm2luHW5HtTvlOnd3mzvkia/KiWxHROaSh2dSnz/jVa4NZIyH41JooF/7e/HBqV0
dz0imQ8y7kR8sOjJ4U1DIwUALQJmLLXHJqzQgOmrNNTdYZSOhUDz+aIo46zlsFmGxSKZkvuB6O80
ui+mYV7UW81cFDK9elCOrVJ7Fj/ss/uJFOTe6G8koAyVzi+rUYdCVpI9DcF4O6ozXoPSPIDAmg3l
yizFrG5uyM5w86ida/pbWu2M0fBiM3e1XnnImwqHIpp0PlUXaa8mGQSkTK0ih8iAvmsX8kSoNZ6U
LGyOQ1We1V+a0RzHTng2TopWlTx0G8shukY3bWX5PIWub0mK20fdukOFH1ipS6LkVJI4EU5rCYOV
fiBbz0uRoztGQkaG7Sp8BIM/XaFk6QKkWOcG41zVfU/367XiN4uuN4GcOhsFl6fjD3iqsnloiVVL
r01E4TxFrJDUw7Iyv4vOX0SRs8orOl6h9pYHSKcxaAU0aO1MnpuR6uXpaay1Mx3GNSWovnV6SNVv
kXU9YmWgSOpSDkGa6hCdl7m21a5FaLjj2XI4+YiJHlOnvLEncEx0UIyZhB9BkvZOLPYljd9qmGf6
40jy7hTtLMh37YqD0DX1sit76neKc1TC9yHAqKkgSShRthuFO+i3ct9vnGRJRYm+qL800Fvwp2dD
sKBLZzmm66BBRxbkNICx970iIxfLEWFW8z6dblsbQ1CFbFTWZzlPTM8f6uFBZiQijRpoEvid72Z+
gVQqmzWB5NYj3mcSXybHmmn9A8jjJgrdZMBikqFMnbJFr21kZA6mCJGz0bUsUfummABeikTDUbiu
Ym0WWhoRiRD+MkyN9S4ahwUAKKiD8zg5JZmNcOC90+wZ4TRKs5FyeA/UiYaOB96ZrgYqSJOPBiAD
jDuw71XIWY3x3BTZIqSbYce32XhsZATmgePyMNBYbVXMwk6O3t5hHFOMFMmDlNVAiTS8GOoq7e2b
wHBOnbVFvpUhey6jTQ+OvxwWZm3uWyZoq3mUUjyBCTbRqPHkEk5zzNYK2BZtE9SzaZjMU/E4GLyf
LTIdOO6d9g6s0VVlDFij7pXGS4W6VQz3YsiXcmTRe71JbIiZ9gpxkCIStw2JjTz7HrtkU0xXCkuY
Ej00Lar4+MUx9VVZmsgN65VjyVTnulmBizNF+CnJvHQYfq7M7KZIGMaDMbPR9cvOanT2vkVSW2MB
iy7cTtzZCupNNPZekYTvcpxugvCU0V/nXToviL2BAMp60PucKTKfTyJ48Ol2CWTBmZPtzeDZDpDC
M+AE+rmeaJjZiGio5BWV7fsYpUdOek6RTNdmJd9laOLHDGfxkDMvx85zJjEjhkNSL9PB9EwxuLVB
7dmoi6e6M9edvEOUGuJSB5uCaxj4qJkvtGgrulel3kfpXpWf7H5YxAWr8kBTsjnTcvutqrPsfxtF
tW5KbZnER7SG89HP95wAXJ3nBmO/Tk5GCY4ZG6Bw0NcKmkd+tlIsZ1+r+65+rejIB70rSF4wBQjD
oJyP9tqoh1ll3Qn7mdqSF0edV5n3RvZdM09d/ERkmKdjJQnYdLT5q4WPYSJ0R22smzq+Lhsg9MEp
ru+zaMEbtex9rmak0T5IxuueOLBI2iS9hZaOGRgNLlhVl44LRjxUTUncYAe2N00uu32GeCBr4nkb
H/1CbLscnwZaHBOZd4V202RnwmHKdJwnfzzKSY4OFwFLEN4G04mP4cmIjmS7e9U6f1fLN5J+10dL
QU0YK9UQ9etU2lg+NWFnn9BCKhGxnwlE2Wi9tQUrTvde4M2LxnSRtcNOWFjdHN7f6tF3lPUQ0mVt
UHZKDNZUlvHL+DODJt05zVaKBrbCPRu1o9F+Cs8zzpvTy80J3+oSsliIsE3KsKMm2qHsS7GGQ06q
bkK1XTVS5UVMW3hyV722rMppZytPtf0NtehMTU3PKrpZOOFSxLJUoocYYgPb8hVBMrMJA0E/YbWU
5pXebhHgRcNNXKbzEi67mVy3OfbOWN02Z9VdyVaOppjQsY5bpZvmt4lyI6ADTKL37EKby/7ocar7
lmHXdJJpEQVwIyivjzekii8KLI/RusdRFYlrA72PNpKBIN918AstbBexv0/DN0SnRtltevMYM6PH
fT4POHXZrbWPE7Rb1L199iBYvajIFwlZgj0m42YDpkqZZVWE73pR40vv6ePWyGd4cab6eaq2AKfY
M2DstYoHWYIPTdHtzGptpZ1RBUfBKz6imR+ahVPtHeNQ156IbtRiWsnxeixat8H35Afob6VipamB
i4yLFXTjl0s/Xat945pm6E28+IaF8hFbgq0jY1bKuW5f5UxfctXOVFEw3yGOxHKjvejtsc+OIU4t
6pXFuagb3ZRIysBKOLWziBK2avZSMnF0afIuSg+T9Mzkinax9zT2GGV3HGM6isFC9vcTy0xdnezJ
9gJ1KQ2z/mg1+2qYZv65KyFvg+lGzW8t5dpI6jmJwDOddnLU7lvrscHBmK4HJgCTjaWhOLMfCnJM
9wnPfYqebYgMCd745uT397J8EwavXb2N4gcfF3LEWMgYf5pxKINXp8Z1xIXj26KOzrHQrMpMTTb+
dpo/hBD4gX0d4lcZLBS+pIXNWyx7dSbfDulNQQfaAs+PJHVuZ+raUZWFbfpHkqvnibMl78RO6kVZ
IlRX1Z0ownXOOcFHTF2kJhojHo8zUliv7ovmOfNPTXSnZM4GOw3UPO3WH9pHSS63qQGQw3qbzOGm
IyCTeAKy0LycdLCGSk1b3OqCTA8ZyX9YbHx0klrEDcBXHEnBCSmU22Co7GSmy/GmyHyiUoZZ5x9G
Ii5LNGHVi68cO7WY1VgWHAuTv35nQHHNInylcrLTy7suXbbDY5yMXtFuYOWd0zTZ4KFX0plCFG2f
8ypq5Q3RvDNeMtziOH7JN+Blf1HiY8tCLPP0nTucUMTLiP6l9rca/VP1msICG+O5iuRWTHtD30Xd
sLRtxwOTIeTtyEyb6c8xnoDBudftd4XcOzMq5kFXHC09uMuxNUewOACFCFjpXusjIg+ZqxNOagEA
7CX/U0khH4zhMlPefDHO7YEFE/20W+srPVyOfYXne6vQ7ktNTonNQxIXWIcTFGYt9m9YBV1zZ0vN
Vi7IBqpCwenS9FcTG9GibR5DKNKm0+JWCpe6g+WffoqJW68TKCIzMQ/Q5zd6dWu2zhrw/KHH/26N
6D9TLzNh9ylY1BTH7UlSis+H1p5NAz751rw2sMmH/uHsN4Ew4tsLMTh0sYRbB/h6seBnU7jA+lOx
W+7P2x6y5xxpWIQIY/Ng8GzsBVazieSdWtwPlJq0dMRSMbmJz94V14Ni2sdyIkzj/DydcZl3q6Zb
R2yl1bT6HunpKvY1F3O2a9dYB/TTyGE7oy4jYV6a0sDDGgHXYR21CIbN1TBsmti+svQMC2q01zRI
sinyu0rMw2AZQyaxm+zoK/pS4BkJ6vbg69oGaN9S988GI/s46fbaauVtkzIWmY1sSMW98SRhjvFz
JqfmGCCDr+vnrvYXVoYK+JZYpnL0d2NundKkXyk2+jxIMb8vZ/yqSnJeyM5d9J8qxvh7uBE4i7cj
9jvcw2H9SYX7Rwn+V0vkRYm7Vzqz19Vq2NqtuGMiO/hwbAaT3ZoGPoEYsJFdsp0hjbTfgRqwUpsu
FqztJClXyWCv5Wa6D+3vsRMcHP/777/tryqT5297rp/99G3ryalQmZvw6lJ9lrBVOAt5+7L4pIb4
A9v/q+98/rs/XV9P7K6rUhpfpax5YpLv+mCTq6RR9d8j6RS0Cu3rtdKjxxWbnvWwHeNDah2qT/Np
f3QlfvUJzs/5p08AwbswGX98Q6oNEz50dcxwTVRz9FYbv3fwJhDDWFwNBA1E+IEb1qlMZYXJd6Lc
IggdYA/YqvyFivj5hl8U90LsUlFC+3gbSkulv5uiT6pwrKx8oV990YvynmXmuBxYq7ZY1GcVIbTU
rHDvrRAQnDhiYqHIt2x+yLpI3ZzeeB69VSkkd8WTp+ZUsJpMoe5VWLlYB+Y6huIBdX+ac0i86con
LdAXhtku9EnfhGU3D6UnHR11odlXTvHYl507BtE8y+6ryXL7BM9YuW6anT/e56LywP84+EYVcVXH
sZuB3qgpx1b+tWZvbGZS5jO3NHf446rqIZFbilAQYEjbGbBdMbM3BbaZZHKt8gmgRurj+dqIDmmN
7KGVaDOLjSNmckk8hEySA76cocjO523Xl5rZ2YtftSU7ipckZKOYIGcFM5EK/JOhvRfmsJZ0dO9n
nsXcTneOPMfqqU+Y+qpDWKyb0XcNCmkqp/VBy1YxpKqEzXMhsJwra71MZpAEcXIW410sCq9uw7Xl
2KConixtXkXROqk2JYUosoii4GUavudFsC2xw1QhKmO8fnBMVG1p9DsHnnMB+J9G0m6aokMdRazE
+J5YUXsl5l3JvGDAJ91j+guW/iIwFHBMFo8ag+jwFOvqPi++a0W1Su3RS9uzB35ThrdRPT0lPRsf
E3edqcw5mLllxGqDma3Jb7tkryZ75JTQj/x44YyvWqbMRzk+WuLdCd90NfTKHmphZlEeiDmRJLNa
ld0hX0nlUVilN2nl977JV0KaONk8WfoWuTWmULHLNG0O9YPjru6CHZp1ZnY9YbnuceXU3bDoC58y
S7rDFvYjgjsI0yeb9nuYFoTKPiaUUduzCRGCpzXFFFusbaYcwmkv2DnWY3BnSA9jXG+d/N0K8Z4a
mTdo1XxEfd/2zkEPtY0ItNdI45yOvMGR36VOw6FL7lRjAJUrSSJ/iHE3gd9qy4UDhSLP9OvYkj/p
FvxSV3l+6y9K5LJJMrdfDpT0cfKYIeU7s9j16SkJn/ryMRgENKPgaQJ9o2OudxLYGZYEOkjMpB71
RImFqkH0bxcypduXXHojufyTieOj9e6iqtz4sQLAyebMjr6HYThyDv/92vJD9PWLGemS+R3GWNih
JPRbZzyIRvHOu4ymhhRWfdf7eJkzEQncD1GdEwoM3gxTudCUeWBKbh8CRIm+T2p2THwqnv6pzjIv
Y1+slapXULOJOfJI9lq0HU4cAGgRe6RQWtVtgVWY6ds/OSmvTV4sTIHTBrfo77/VebX+1Ze62B9U
Sdzx+vs9u8eOOulpCEJPshHNhPgBp880HR+sy/bFXgHkc66CTeq3IrnLyFQ2mp2Dkff3X+GDR37J
InemnMMmO+JtIa/igHzLYfzk5nx05Yvl3gqUSKeW3W+HZt92J1bzTy78q34eL9APrPpPq7jpaEWf
W/QGWoAYnT+BQYOYR7JzLnu/vyk/4mt+9WAvVmbDytMmmQweLN6VMhFEfpoUCDcxkJYovgvl5Zjb
rBmR6+i2+/s/+tFjVv++Ockn0l/G89eqwxfNOu/wcTECPfj91T+6aRezjp2EYTa1POfAkIld3w6q
wHILca//9vs/8EO/9Kt7djF5xL5AO2xo7GbM8bzqrqM6OiSl/qoEtCWIeIxYJYXyZnUDZYr0kPmP
ds3R8hz7h8UQrpTXlqDSgnGVlFQm5OLVMbO1wGFKu3JRd8o8jtNtzqno95/4ozrVJde74mSvtDr3
ROTxdWaMyyoL5o7o16o5LgssaZJSzpoi9eDVQ/iBxJEX9w7mIIWCdpCv7Lh3Y/NZiVFRFtqGTtPM
D9Gjxm5hvQYx61Fyqs6QEkqaisLmiTBbGXdwDwcqaEBpyeDc/GTV2GKuhU+J/5IY5Rxv3Kock/ti
HFYJUuM0utZo5OfkA7fOs+/rbuMs8wjswzS86oN+JIeTuof2tYFyiSQfEycMKkj8WyUtKOuk7gB/
m4w3urh/adf/7W349+C9uP6vQdH853/w329FOdZREIqL//zPffRWF03xXfzH+df+7z/7+y/95+Gl
w/ReXP6bv/0KV/7rL3sv4uVv/4GnLBLjTftej0e86Kn4cXk+4/lf/r/+8B/vP65yO5bv//zjrWhz
cb4a7Mz8j79+tP72zz/U82Hj336+/l8/PLxk/N7pJcrFP3btW/Ty337r/aUR//xDMuU/bcswHFpW
lm7JhI388Y/+/b9+pPwpW47imI7KaUFBSvDHP/KiFiFOKf1PRUE8LEMhJlHCOVOum6L98SPtT0u2
HfpKskmfQOcT/p/P97dn9K9n9o+8za4LPikWrB9y+n+933wwVeMaum6rtqwahBj8fZ6qRyICSh+N
bTRqC3OMI2feDBKIuQKgazUYb+CfqlMfAk1JlRpzI6bfdJmMRDwwr76nkQF4wRLWeJNTQdfxsOnT
i7CDcCf6Pt9NJpODNxVVhdHfD9srdah3Wubo2CJV5yWnQngdjP50lKJIcQPbCKt9M7LgImpjxmwT
Ui8ByIfPSjbKCyAaYz4XRtXRcc3x/8lt4sopvYUBktuPJ/k/Gs5X5Xt+EvX7u9i/lP8fDFeLVebj
0TpP/3F6SbuXb0X982g9/9Jfg9W2/mSsqTIjwdR0yzRYb/4arI78p6IaVHlYkDXD0SwWun8NVl1n
FDn8EgPd1BhD/xqsiqFqioPJH4YN8qj/yVj9odH9ebAauuoohqJzTdmw7cu9gqVPw6hNJpzJzr9t
eUFO5C0WL2qNp5nWi7NucgMdSFb7DQBIQ8xbp8R23tR+DIASHNKuButyLYKCZOPITtWZIAkimjWq
1CGm143xqcD0uzXNMgu93MTDHNiWD9GgAVusOGLw8kjJ7xQaS8++qeXHxtSY1CnW0juo6dehy0y2
ZZGFKysI+nVkqAO9Hdo2CCqqgu65Zb3WAiAlHqoJjeXYmYij6rSetxGSduB/Mrl7kaRZYFiS8TGP
wSB4SWjK+9BvJg27SSbdxPUobih8G9/KKK8Aik6hCgOtqXx50cJJCWZJp/LGtdAw47mCDGelpaqR
IRQxGsI3DbSTq3jgeDCrMhXZBMXe6glrE9BjFFyLylL150joDrVz+rG9m+o6bOFkNJyHsg/0l4T1
FVoyftXUzvtntR1BdZYIMbiefu7+QvFr7PKblKfYyg0NNuqMzYORejyAbC7CQFylqlbz1Qdtrwxy
CB00SWQa6B3sMrHJE8cE/WZ/BwMnbgM1Q9chGkfzOroNYPcGlWKDbNnZXklRd+Rldq2rafytANAV
z+LajCfwVEUnED809FsMKZXvgjY0fc+icQyGqKFspYKDWol8KB/lkaZygmAm1nNplWYJJeySFqNo
+trzY/Up04V25rsaqCAMcLyGVHcggrvgu6/ZxjKR2BBXsXKXKPWhkYW8B+FEXax2dMqb4XMSgk4S
hkQ7OhZBs7WkCvdHl6LgrXoY5xVkSy0qNxbn7AUwXrGPhLQfzfYQNFR4rCTTTTezB7QLQO+hxcgS
xSwpHZkdZXOf5BJKFztqbtFjJW+GgIhjjH0WLY1STIIBZNsP0wQ9jIhqSsQliK2Q2FtAnuVKaIJt
d5ajSZ1pKswyqk3DPKiFBiczROhSpzFd+yhZDrbhBhn/27FFCmk8/24C0wRrp3bgJCXp3VAaLI5N
+1LncUzugnjs1fEmLTTDRWlEm0Tp2l0IHrmAWUYPq302B4DVPt/ayxXttTJrkEWhSUCy6oCSaBDP
VCkqHt+wpVVMtso60MiKVsKyWeROU3u9bzH5OzeNn/DvY4XOYOW8NwqD3S7UbA6J97o0ROIVpVLB
WGCcSpjqp3ltFdNxEq0CD0aydLpkqSTNS10ZVn0SRM/AeuXHWlfJclV7TPb6WBJzYaoUhFL1ppCT
woXkUXi2UKK5Osj9Fd3JbJFm5v04NZx/i0F7VWUm2VmnNNpjPXZkJAlAu6CC7aRENhU7HPpH03Ez
VbkmW5u3KZF0xiobxNEoQJVJNlUMLc0BwRlQ8c2xg18pqZughsOb+FSU4rLVXY0j5dHyKcBYcLvm
NV4wyC01R349aBaFr4AQ7ZFPQODIG+deHSxlB9KMvTdBUB2AA8hRHnwT/1YnABTpSRXZwUHuMXHr
oDKW2OW1xmtH66iXU+7ZpeWL64G1mi3COaQ60PzTMI69fl04nZhX+LncUIpeE33iJC2Pycbp++E6
TWPzVPCdYk/r9eEa/J0Ze6htlNWEPeMUlI5/KzprWumJcJZ2LUAl6VaysWWESDGzxsK0kCNl4yAd
+05gTE2GbFqwfaKDPk5K5+Zjjv9uioerrh+UHX2ZcnRhPwG1m6DIG/0A06E0DUK6jMHfGIoFZT1G
dsWcUXTvBp1sb4KOzMZPZ81AyON/bx27TK5pHlYPdTaUvMFmaZ7yCh7eLrUEbKefVuW/9mg/78mU
v5/q/jd1Z7bcNpZt21+pH0AFgI32la0oWaRkS5bSLwi36PseX38HlHnSJMhLlCpfzqnKCleEI7mw
+9XMNaeu65pQFM00FUOWdRn38NQnMwqzzFxHA2FW98nWzr3bti/v3Tb9SrULOqOMDgg7fYjyckyt
+NsgkrWdHnQANXJIyUIYDnGJDMWa6Yo6TYz89V06fqKwVQNU1yRBoknE75VONduMoCnrsuRzBMHm
otKVeuGaxlrAUDIzFafh858mVR03WVdVWTFH1+I4x68mid/rfqNvGs+mxpuJRW7Ua7kKb2NfvTXc
pF6ESXhjsl/XvomsXRbWCdDDpyQl25zk8FRYQ/lw/aveNMxP/RChmIpm6NTU8GumEHsRaLLs9T4L
JHli2UnOix61n4e0hakMBe1dowxPCtUGhGeQnnbIeUcgR1xPegp9Y68IoxqFcUYmiQYeyBTtLz2O
UVa1ngQ8f0uoan/FaYpyWhncjufo7fPf5dk+pTH/TF3ak5jtP4vltj/TMRYqpz81fs3f8d//jmBu
lBD7/3vHm58/fhZfq58//vWp4o/yX+mvf71NQfKzPA3vxt/502FWDPFvWei6JTTCsT+d4j/9ZUWY
/9ZUYVqq0PCIVesotpP/LauyEJTkdKpLYmyd+B93mb8x2O6yjPNtCS6A9/jLp8fVkhXDNggfNVlV
NcPid0/PDnLxKbIeSXgvl9AZkpVw4SNs5IQGZHXh2k9Hs3Xh1iIizX6fib+sEeIaim3h8k/B/4Pf
K/hAFBtSmA6LWqy19xXWsGCqXIu6afBmyrY2bYDqmjzPatL398KRVfoPW3rXfCjfro/jbNZMwmDW
lDjDtDUx7RSPLVNqdCsCMqpDsh/WurbOi7jetigsw+SdZkuL922mJD1JTb6NzWCAtmmNlsVb5HOU
BaVS62epZZf3pQksSHEScqB9tArRwdgVCdrMhaK5O93TglU/kJwBnWx1y6Qx5sgx3torT9bRVA2Z
UE3IwrA0eQr3Il/QSnYlinvYQC2QUynSLaJQXiWos24cNKHXdqRqGw1eKiCquJ2pmTjrsinBgsoN
ELUO6YAehNedqcNV3PiqWCd9nt24XfMKnjxd1SmkzUleW1siGNh3fUNr7gylcD46cK965NtBZsCT
rjxGge3MVGcnNfq/ZlrTNYMIl4Mx5egYaslWk0ot7620WgmnaJe6oZoreLTcDeSB4hHOx3IL0X27
1tkMS7nJnQPxI8gT1e/Xpto/ObWVvha51j84cVitjG4seBJr7IC4Gtvr2/HUFxg/V+OmUHS2va1Y
8lShKE4g44Ve2LiHJ8/YtmZtbjrFhrdAtPZaL0S+eK89UxkDdq4mXnN9qjI45LEZD/h791LwZcQR
K2TFKR4nkB1eNzRhxhlHdmpp4k3gFtIsYGBJu5XEEsDc0limS29jr5sluOQFFNPFLU3eyx/XDZ/P
qKngv8gq4Sv/mONFdnTUMlkirh90nwhrYw7eBx+olG6BCqEuft3SW7P66VnClCAhQqsWd9ZUtU2t
vLAIe9W/rzbG1v8YPNmH5INxy55XXoMPvPjb5EN3ULfmJtuUz+5P+95+3Gf7dKceqh421KX+CwCR
c/BX1z/sVDLxz6k//q7x74+mIMy1xKfmDqqnveuVcJ0lxloqYFZuh01AiOrBLhi8r6ceo6QYDV3Y
OjeLjGc3qShog5SrTu139xWSRloIM69D2+P1gZ2t7ZsNU5BthZuFpOrpwJS6zORERDAoAOVTrGKp
11xB2kMX/rxu6PzCnlhSTy0FgRfA8oslsRhW6a1+E6y+60uIcg/ZzIN0tlhYMvEYdIPXXDWn7dRu
H8uR4WAJ1O1SQFDagnZT+q/N8OKXzTrikObmTDl7PHsnG/fNpq5xToSlyPbEddCiQThNknX3NiiR
gJjXQZnA9O4t+1OJXrCez9zKc/bGdT3akINUCbtRsOc5DoF4et8MyYZCoFE5O9fOADDMGDzzVsYB
ClLuOEjq+MepQVltzC430u5eab1uBy2nujQjar3Xd8nZ0tkGl7eMNjBJS42s16kVN0rrqNXLfG82
+cLzEDfyrZXNbZeS4XZRHbHAkdJzMbNjzmbzzSzeH36fSp1xsjdB9gj0ePN8L9n+I3Sum8qB1xXa
Ofq/vtj0V7ggat49UmIeWXClCqJWY2Iyp7VIc8aR5uBsAKbudEHfim7SCVgsHTV+rPXktrR3162e
HXfbMEHtmZRDLA7GNCCN/YL6Xmb0e5+WpF7rSSduyQEhpZR8v25pEpMT85ITV4h8cUFNnf9OltJK
owK0ySDutXvpoN1CFngLvk99gp1Q8ZbKNlsna2QJgeWT67pue+qR/ml6NKqQY7enfGhdKnrVLnVx
P8DMaOAL6gGZHV9DeEKDa1L+b8zhAMiKrGk0B05GajetLzoXLkc6pkHzPVhQS0a07/s0Dao5hbC/
Y6z/IGp4G9uRsYkTQBLeMv3szdidJX1RnI/v/X0NF2/8D4dcs6bLRrNAJXzZkO7z1qlJBg7kiXrJ
mtn9p1mKcXNoCA2oJv9TUZ+YwmE0pVB8JGfcfZLbzQatF7jr4R4Pel9s3j0erOCEE0Byr5iTRzTV
NBmcMOixqgz8e09L0L3wRDuzBabnilvfoJWUEpBq4Ci9uW5H1zEZucEnC5kcPEkY9FxZ4mloMuWb
73X2NpejL9cHNb2vMEeoS4oH91ZT1KlHphVN4NHMWxyCzl4BCj+0ZJXkXln1pfqpzUCSNjPH+cIA
CVXflosiFx7a6cWc5d6QBzCfH4RA9q1SEFOBbngRu+Zd3pgze/BsdzA8/EyVXIAB3n/KO1imKfht
pygPFdexJtqeIsNIoKzfXZ/G6ZvGNOLxUKHDdbdUnu7TQTlhlkTkactDHVGdre9iqMj+mYXJ1dBX
YRB2DhZQD1gO8sFK5hhTLsyVLcbjxK7TbWbrdAxZ2phq41blwcR5k+RbtdxJfjbj/r7l547dm7eZ
+m3lDWh7tL9jpRwcO8SK9pyhLbgYXsjmgya1H/3vKBhFP1tnRb3r+uSdXePj8hwZnfimZhf1aZxi
1C/g/6YKgWTjiu4G+gCvG7pwnDi7wA0sslCaNX0VS1vKS2vcbylc+EaXPmgO4oVBiNJGUqylijpI
2/y4bnPq6Ywzapq8wBbvsaaOeIVjB85zlcgp7aE40PigIqexF8ENqomU/agPlfXMLXgWxI/mLFmj
Vq0TplIWPjVnDA7IFl0vWED9JntwgX5uxB3q2PfudtjSv3Jr3w5fpB8I+mQ/05frY710zo6NTy4P
rYjbYoA/8CDHtFulD6FZzGzQSytoCdKK3MK8+Wc5KCdtmybGAu/JytMRS6KqKlw0FQJY6Z0ebZTE
n7mELxwKfbyiLLLstkYKbLI/SepZaiOk9gAZwSoamgcKEx9KpVwpqbZs1Jb0obYp0FGUw7WR0t8L
GASdsutze37+dQFGRuPd4R3FAzldWKlImt4sfJpyqcuZBS1/3U63f1w3cmmovDiyClgB94DU6KmV
vLAgMlPt/qAgIhMt4FLSUKT5br12+3aRf2s+F8/J+9h+8BGIfY9tTnZNiWBU4rQuI0tc6Ao2MRn/
mPy/rj/MjG78+tPbTReWSnIFT5XNo03mMAc9BixeGQ4o2FTNwqDrylqpP8wvDdTr8Kx+EM+Dub5u
dPzNazbHdT26UR1wRm4owyDhIeYtdy8jiPy6hbc495qJyfMmFL/xIk0eDmJTLsVdfg+5PKki4sU7
aSet/B0IePq/gOov/F2xjX95W/uJTonrnzE30MkTWFKZI0johoPt+bdqd2Ma2UxoOkG5/LlTrDFF
YuIzmOaUdWVQzbAWXTkc+luYJmg3/uz9QGcSaXSoBOB2/2R92itr6VH+TmVJegQOsi8+h0/5ir7Z
hXNXz7gVZ6mOcedatqpBYq2blpjWEQbHMswcbvJD+Jmsg7IU2Zre3fqTkBbmH3Mh3cWzeWxtssxh
FquVKY/WfjU/dLHT861dgttcgGrhbQZ/0dOxunFmApFJH9Nfs340ysnCCs/SatFiN/7lf9Q3NIms
wp3xYN55n/wP3t2QL+SXbuaont/z48zaKgvNcp8ld2UkyntXwqb8SzM/ILgQ7yLxicdazBg6S7aO
a2hztbOIpqlb0+akGg1OXi0D8ejXauN/NZ+G7/Zd+hEohX8nP/cFQtJL+oOMemm91jfvPzLUhBTK
NqRBhDZZUV1ybNvvnf4wqEgOSWhMznmNF/yBcXi/TUwWz9SizJQHLnT5Vl81q27T/8o+JB/UbXmb
7IKdtg1vcm0t9qgNIBpbzzhcl+6EY+vjMh9dfn3rxSoiaMMhGiCJyzoJ5cLI+G+MACMdPUiyHvpk
iHTNgM8p6uEgaRyHNlyW+cv1dbr09gLA/9vCZBhS3ORSFnHvlAV6sOFd1Js3eSzP7IZxtSfXOJki
W0UMnigF7OnpZPk+pOj9eI3X9t7uN3X7UiRrZa66MM7GxIrBZucZJBwCTzF5bQcrh7gCXOnedTXk
WDd18Jx41WOPtqakzbx9577v6C2ZFigFzQDlONnf1hD0SmAn+l4NbPqNvOfO3sk+ioUORUp6vGG4
GJq5lMOFe9IY0Qe4KZxmylmT1cr7sCqCvEZtBfmgbBjghTJpK5Z+1dKuNyvoCYw1cnwb6DYa6EYA
ABPpzDEfny8mZTRIYW0K2Qax++TZNzyRWUUod3vfoYKi9uaG3D+SZ3n5VFqo0F7foGNl/HRVTYVd
Q2bKEmIsiU32TuYBB26Rejk4hKKLrtLWSLTvqijZWRHyv+Sreif4IqveznI/NkW9zmx3xg05OyRU
dBSL0j039lt9/3T7Ok1ASdTV7L2fo3xWahmVE1gcNhqYsZmi8EVTtpCt8XEiHJ6ssEjyrvVx1gEb
DjrSq0GLvpxjLYK0DN+7hYm0ySiZiklh3aIAeDqqqKtkv3bl/tAO4CapBHXeT797HnSUymOAZ8rB
m1MIOTs1o8kxzmc5xwrZ5D7TcqEWgAn6QzkCVfUEjh/6yDTxQAYFETs0msphO7Rz7SHjpJ1cDGPW
X9MVZcxsAaIft9jRXZ36mQkarC0OAGTVZS81zZ0dOcO68zx1EQTy3u8MZdcYfbp59+bFMhkAhSNL
/XkKkKDilbsWmC0sh9vUR2hypKhSCMtd3ftGYQf1YXnToGOkq9vGQbvVaIyZ3Xth9Mwpz4fNvlG0
Kdo/Kouu98y8OISDJDcAQTTolEobaWXFLn8YMl14RZUpD41SzGUlJh2S7GFTkBvg+HJtEdqZkz2m
Nx5o/aguDgUwWCCkhhRtUzO0D7qZJvdKjQyXacOl3hd9vMzqIoBBaoBFyEbdEzHlbtkF/YsMono1
FL2AzR2+aroq4HpJAxdeg7rbhQW8f2YW59vra3f2wI+fPl5xYsxtsGtPN40zJANUgE5x8Fu7hu8t
8FcdYLiZopsyJm8nexPAEG6aTJEBK5MZ0uDP6RKbDFEQ2LhJI4OLodevYRgod41FK702DI9uAmi4
DQREXlaRzyD8Lg3U0oF/6OCZ+GPylA1+4nixAwuD0WT1DvHPZNO1VjQznedHn4ToeAjoJBgTldNx
2sAWLEeUh7I0tLVsDfHX1knspQGE9FMYhaiJebV/YzVRu09zLfp4fTUvHQLOIcQjXDtjUeB0NQsN
Dos6NspDG0CAYyQ5TGkp6tQZxTgla4ON0dATIGlSv7xuePzhyfpyndMpoWKa8zDZRpbkdJ6DbM4+
rKjg1LbItyoU30uHfY96uSxuitD+/k6bFgaZZFPhwaRhaDLXMVUtxTNdwan7BheeD8u3Qmu9En1u
6Q+9buvswZrYmoyva5NYqjNHPdh+vAwt7c4eyruUfrbrZs6m8c3MWGmkRUoIY7JJ08G1lDrU1AN6
jcZPl2xjv1Du65frVi4P5reVyS5Bg6iq5ACvqcm7mzQ1l34Dw9gwE1yf7UXGYnMjgg8RFDCn9Sli
o9CRh1A9IHdOE0svbruCk79WELCeU2o5c9ZIWsrUB0jx4aby+p3ue6nqIzkyO0b0GhtLxOK7z66Y
yd+dHe3RhvZWkB0pMKa1SiVs7bJi4g6ehm61U4bPYTUgtmwuBq1cAkSHh6RXdwk0VNeX69w3PLU8
hZeQHIKK385l4iPY2tBwv8FPWkrD9yL2P6ayCf1HuVINdFmHL3Ytr/pAzHBAX9iXRBxjg5RBD9WZ
R8PrboVulykH24w2UIevPfulbyGSix8hKZg5BOf+/zje8ZYGLoj/P40HC5xT0/Nz5RB1yqo1jW0W
ROvSU1dtFXzWulcnUl+99JPeZqsWHuahLuASi2acmktbCgfOYLg6wM8pyUwSK2kYeKpy0AdpVZZf
ROzDvPADGeSZq/PSvgKngQfFhaUTrJzu3SG0raAoCuUgPtHDXRdfcv8u/RE5H3PtAMTn+l66NCrg
smOfGa/wiMI98RF9WenLMFTQoG+sj+Yg37VdeF8V8WsRmjPn5cItA0bjt6nJmewCv/PtThXUatSP
rqFu6qq767p25nRc2ppj0AJQGU+GOTwdUR4XtRYoAzdzoIVLN7BfnYY+lEqrPwt4lnLDn4O+nKdk
iE3x8mSmj91JFH5qMouT2g+VvDrIfmy9Rr1SLZoC/XChej1NRHGx4zr8GcmhuTZDLV23Sb1uvOaD
nukpyu48VY4f0znq5/c9TWT3WVh+T5XI3/p62bxcX/Dz5B/NhIA7ZK77N1DiZMX1sFUVp4rgsNEb
WLus5I/crmjerhoangquZA1X9K6hJ2ls85bXkQlPTp8P9D00iQehaCsgKITgKY1sdXP9487XjkZH
ojNbthW8BmP0Go8iloLnoc3iCG+pQX9UrYIPQQEis9G7YS0M6c5ygmx93eQbCPbEU6FqSIMl4bYM
gJEw6dSm7alV64/A19bpzS+uhfJtG1aQ87Y1XHRk4tsvXSzsdDmg9fFHWvsCQoVACkkLU7/51OWW
v7ckDerMVKewv+g9J3gOo0D6kiH7HRP2mGCDpd72vwhfgS+uZZPYC9dR1cfAq2SgkZ463LZBpT9q
mSqVsKRFJRS7NKzR92ejjW1pIVJ6facOCQhevdwnUjZ2hil++AfZc9rxQsSLv2iBil6s0tMrVGV1
+w3WbCq7TRzETzJpbYC7kdF8BjwSf2vbmp6+BNqAQ9dSznjnrUJJFkAFD7AyJtL1afOqnLklyBEj
P3B1Q/Sz7mlyE161VNrt9dWb3ilTQ5PD3kpyW4ocQ7WFnqgEmjY6wM08M5zRmTveIlMrky2SkOdJ
mwQrugyGNvfW8ALM3FrjTxybIEFA7m5sdAf6j7s8SfdoFjIWCZwdhygO9q4X7xrfhpy6CGiFDMmu
XZ+26YAotYJ05JTRr28DTp5MW5AAYcuipjn4HpmdnpazJS2s3szROnvISK+SYCG+oqfJUsYO6+PT
3BhG1ygS8kq116yLsvUWTWV+rPJ2k5pigcIp5Ugk6nu6La8Pb7oriLMwbIx+CaXVs9Dfao2uSvOY
4FIzFim6ymbuLxprZngXrVCdJ73BdPJ8ng6PeA4Qm0DqDL3TFUTJFk2fdF6+c++9jeXIyvgVR1di
4MP8qBgpYWoAdXJsOy/UHtrN9Ql7wyycbj9mbAwRsUQINc0hQ9Hayp4VECdWzioKzENOS1ZV/aSO
uwyHbB2MTNFwRLY+Pc6O3C+EgB0yHNqbTJo7CufbBt+HijXlN8rWlItOR9zHUZ12muM9dBIcb7Zx
G6bwcqEpTqZs6eiQU1aPNMDPHImzp4cGGGtsuCHdSsZeVk+tar2t9ZSO/AeDwhu0sN2tPixdbRe/
XJ/q86PH00aOZUSFjwneyXrSsF8qaiL5D5FSSXDbj2yYujqX+jvLrxBhEf6obz1Kb5jD0+G4RmT6
kavykgr0BbRQRdsjaPtNo2gLuYXrm3dLI71Tfi17IhYfiayZCZ0OlC94K3zg8clkwKZ6pwmisDVM
dNWhAXq9TNGmXwxVnM44lXNWJneMgj6G2qRydehs96DHAPzptJiruV0yotP6OM4pOeOpIFfXxojC
ksM9CNfg2QzlJHuWYD2aOYXjtx4fwnHGeCz1kQwFh3K6BU2cHiv13w6hmWxGMdNV7EnFSu0sf5OX
eT5zgZ0NCxdLBakBhJqLiqrO6R4RmYY4jlDyg2vQ31/9yvXn63t93MsnA3ozAFqZjcB9PD3J+OZG
Kjd6fohMd2H7+DGUiLzP/8zI5OXsioQdoGDETyA1yl/a4VNuFu/dzJORTG6HJBwZL3w8ACX90gKj
9Ol4vT6M6a2Hj8Fi/J4rcboYce4ZWeeJ/IAmZbeLy4XGQYVUv1441bqdK2bNrcy4NY5eldTprAiQ
VX6IxZMCAUSKHsusJNz0Sp0OafyIIyNKJvokGJc/+854hl2uLTqTCP0frs3kCrDipq5oScoPPUT0
AA7h/by+NHOTNY7zaBzCR4xO6rT8YJHLl+IHU39SrF//zMbkLEYR8hwIjXEWe/DA1lcRf9brmYz3
3DjGLXg0Dj81BnNo2GJBLC9qBWhW9BLNlqMv3yp/b+Qp4LQdygDiP0bSWD7yPKhjwZBwfbLOLsrT
szKF70Ulg8hyNT+YSnCTmy1tCYdWzdYi+3bd0MUdTHsAhFE0fJBJPJ0xuXI8wI8ce0ILhJrgVmm/
mL1Ym/ZHR58piVxcnSNb498frY7lx46ZpGMoU9ioZXxQmmcDZp7rA5ozMjkrhST7UauO9xgkQJG4
kZEIUv6b8I/egN/TNjkwVRvaRflmBa3gTM+XpaQiKOIv6+T9WxoAJeUNEpEUy99IO48mzZDUwi4l
mcvfyJZaVkOEEy6SbsbKhbuZZBJoIgJajXBp4pHmdRk4WVHmB2FTMSa4XiBNoSqLVlBVXSLJ9e5F
whwxDJg4khJnJbhcONTjW7Z3/sdA6ipEQoJe2OtGzpKqb0HtkZXpfkNXJiIZlB/yeD1GLvvsIXwM
IHKAObBZ5N+He+9RnQs8L+w/PEEgFHhSVDSmHclh5asSVDislx2tHKf9adTohUfvkyikzjDJP0ye
a9MiQ04lAscj+NqB9YqkfVj/uD6BFy6hkxzH5MFWNSWE5AgbgRNtZO2xUJ7Lyt8OiAhdN3R5pY6y
KZPjJMoAApiS666F3EClnLcYrO6+aNXXFCp7kVpU8VC/NtSP+igYYge3jSm2DeoZ1z9kbsSTN8pM
Q9Kq7XhDBdUqt9SVgN0I1MPWypIZU2cB6XQFJ2+VYoWpQotKfii9pV6sEmdRPZUfzZvw2YnQ/VhR
B0vjZbpB3eL6IC88X8fLak/OeqiMJGCjYQUyvypyFk3/eN3CeWx2ujunPMpdnZAyGbNjEB7YrzWk
5t9ChHkqes4gEd3E+syQZtZtyrHjKkra20AhDqLTV2F/r/oh8FKkTNEvuT60i8f7906dQi99PeT2
9LHkq/la82/zsNko4ed/ZmTyKMcoFBXl2wqhEqfXd8Ird/KcXPSFl/9kG0xuR/jWVS0VrJEct1ul
KRaD4a7VGhmccF8o7vb6kC4+MEfzNq7g0TOmZIUvQVSHz6Tg/aMBU6bbbEhXtvZsQkqg0ilc63Mx
zdy2mFwrzfA/RsGxc60cvPbZ6l6GcqbZYrwVJkEgM0nNjMbuscN6Mjabxr2khsfyUMFiHcLhSyp6
YQByNu1sQ55uXw8v12fzskUTj2302sBfns5mSp0uj6OB9zOzIbQLPmRJv0ySAbSR9TG07WVezYGN
zoDjf95Xv21OXgNI6OzW8IilEw3eb/HaFebKElCYIYCSphAvqHAqrkV5K97dxCro9gSZCEEqlSdS
S5PhBlA725mQ9H1raou2rBeCShfqcJb8Q/aUGQfybKdOjE3G2biuYiWRa+zl6pupOjfQJyyAWi1I
A+5dh46LwlqZVbG7vqLnV+bE7PTM+xpyPQ5m619Wv4i0pWFB0biCsLBzX+2f3nvP42gOvA4dM8qY
8pk8ArJkiXZQMWe727BdI2yHEgVSQ9BYOuXSTGauzYuTemRuksIYoKskKYi5qFg1TyJYevam+5og
/4iK4c+ZqRx/7OQ8jmMb8bSAZXAjp1DLUMTCKm3P2KN016CY7a36alVIa79aO9VCX6n3xvq6yfEi
uWZxHP7R7SZHfS/CFIt5b4/qWMrgrxHrXhXO58GbKz2dPUGnw5uWEGU78XKvZC4LOrsQxTLG+mGR
3Fwf0pyVyYpF0pA4BVSl+7TcuKh8SZTjUuX7dSNn99hkKJOD3YI2FrHBUHwv3o6iZnVi34iiWxcx
TDx5sbBoQrxu8uxNeDMJMRMlAIpE0wfcyoeCWpej7yPLWcRRt9TDlRTdenONW5fn77edyXn2o0iF
3dTS975LK5PYZ/JWzWcwKnNjGb/haNu1aTQoZYrIXJU+RXG9EohRWDRNJfrm+qSdO6uTWZs8cYMj
i7SkBrYPEQx7tL9XnxLk9z6ou+hb/b19hRDDQjhwzlOdm8PJ+93qXScX1Lb3Sbn2ihYR6GapSs/X
xzZnZNyjR5MocsUNMp3HRZPsteX7mwCCvEBdX7dy/nxOZnByRUgy0BpbZd+VybrRDlK2tL9aP4hm
jBeEhWt/Y2QzV/z13QEP9OnA0hJUNu69vs/TrbDvIvOppIkgnMOGzJmZXBRDn2leBNf3XnezpWrC
TQrRcbdS7WJmCi++IfR//Hlyz+pXMq1VgehZqMxf+TAQIwtDs/cWHhJZWnrpTHw2N6yJG1DJkpyG
FrNXad/RQbvN8m9E9Mu2EO/3N2DhBEGrG7QCnTVbx2aDmmHZcSHVy6BZxh876McW/g+7WQ3vrlgB
goIGTlXo7qBsPW3e0npA4QWV3r0t1j2yDzKn9vo+v3CasDBW/Xh7IVGcbHMb5LeQJCzIXu6Qf4vK
TZ9Cs2eG+tyjO2Nq6sJIsdFoHi1D+9gI0KpZB2qxFP6vfzSeKWrBsiLZz0Gk7GWcoxCKYqNEpdKc
29tzY5k8hGoASkk0jMVE31GjjCCj/9zMtbuc51ne1p+2ECqnoJanySnDHiCjzmV9r3yK985ndJzg
yVC+aSu9p6iA7ucC6RGIb/6bOfxtdXLDpkMvp6LDajoCjZ4q/dWodtdNjK/pxAFj2/02Mdl2mqll
XpYOdG3FaAZ/zeZe85nfn+JR26RK4izr2QZBvLJBEABqmLlwLm+Bv4egT+/RvEOLVGMIhvpHZD8Z
xo2MgOT7pknnYNKMTDmUK2Bk3jx9EkJUwSvfzeuHMhiiFY19P6VOnusJfCsWHy/GePRHjCC8bUAG
z2Aj8CuXSlQqDaoQiYzWZedIXyyraF7Dfqj/8OA5BUBsKCjuojU+6thpdamjuum2n726zpcDwON4
4bcKaPA+UtsvipHp3RLUhItQOA2oLwJiXgTGyC/Dmw4nVgJ7ellJNMjn1YyLOnXtx8EAzlXR9sBf
PKNJtmuRVa4WVQ+eiv57MyrwBkUek3w0vWWixLuRfXNmmaZu8ZtNuD54D2xo9qYvt4jqOM1tUT1w
YTc/kQNtl4BWIVxv4YrUM4FCnNw8d0KfOUXTLYhdc6w0oMiAOC+77XR7YFJXclluH9JR+MCL0Rxs
a0oAMI7NxZ8XpnWcUTYhRIoEapPd3kfAH1tUnB4cC5JQz2l+SijNa0J+qsRw79TRHA/39D0fx3Zs
cHLDBjq8ubkw2wdKHd66jaQnOzaQhO3pnCpL551RBtYYFJSkBoBuGW6i05lUrMxAQbJrH2zHU4nj
i+CjgeRxGpnOj7Jo5ihGLgwOpI0JmBp7AB4mNyyvh2pEbtI+oOISLkVfVysXzjb0MkMHCcXcmnEt
z7xZOt5AvQEqBYBGJWeKDHN1vcw8cggPkfnLF+5HHbpNJCFuRmnSAcXYTrfu1Da+D/LsgxbM5c7P
zgeAN2pUozoJAIszQkO7sHQpoCkO8aXgS4csxq6X3WrJLf2ZPFG+gNwXXvdsjjDprCuBUZ/YHZfh
KFRoHaON+k4w6kB56Xpt4+nirpVU2kezxZBWixLkbFE6uwAJSNjsBX0zc5mU6UukjxQnNIwDHhvp
TqeQliJCLMIfTAP5bdlC1lNHs2rUvXznQzFaYdOQXdRwS99m4mikCqtbjB1lD5Hk5KgsiggPjnaL
61bOkNojDy4FOho3EU2CGH68JY7MmIi912kt+Y9wx9bPamxZAato2kiVdkO4kOmQhUYWDHG3iKLK
Uii1iuh1cLR+h8yeehf01c4t03AzuHJ+OyBD8eft/y529f+MOv3/mrqQMpKY/03uN4ptnYphoSyT
QAV/rC309q/8JS6ki3/D2cRxAOUMsBKo/d/iQrqFEhZBBAVrXk0WF2fsL3Eh498jDyGc4vQQ0Bip
jw7o32zpFuTp5thnBKsF7897yNJhGWLn/PZBuAbHztQxwQP/Pui7KfWYq6qoxpAiXAyZr8AbpQ7o
VVtqkBbsJMPyNpYSZQfAW066jOuufYmNpLvTXadV0VYOAueGFgv3s8cB9halXybDItSiUF0qnRKP
dD/j/wUAkKwDvSJn0HgUtTyelU1S5AqqFnobfAmkgYshjsxabC2z9Bt8awipV06rx3c93aNfNUpl
sAbZfUxSe6BRchGqRWquSgfwPBd5iCS9HfCGIANcZwe7t+R0if5Oqq2DtCu2SS21xSL1UQaC2XVA
wbcyzIakvBSb5pLsoPYNZeeuWrXp4Cmb2jDCjBMDLfmikfsoX1ZUDcJHzfEH9MtdvY/XllVG9kKk
AWBYHh2OYRp55vfWsrzPidRCKkxLedwtFegDHzW48H5pde0+O3pbPhdiFEGwLVe8FLXrfVQ7tVMW
Y4PmuhZqXC0bC33ytRQ6ySFIrKJHZ5Q+koVVxV60VDuIB3aZa3ZfCzsIXuBHNL74fpLVSzgFocuU
bCPL0Z8P0MPNbFCRqxAST+hzpeLeHlr1gWqx87FFEeUldWuoUb0gjJ7iIvbiFc9//ZRwoRQrUIrW
HsUeJE5FZdmvfiQ3j1Gl5gXFySbeZpms+DcJickNEr4ZFCOpWt8WTeSDibBBlq+cMK+79UAvfH4P
sN0alr4o1Az1P1eTFp0mik+WUiJInUtN8tWh8bD8oAaVZKzcyOUH3dbWfgUUvb1V3iXIteSMlR5g
NLGoO5dS3q/MUsq0RT0UGvwnups8Imaa3qBR1MVLSFtpqwmaNlcWRWKa4dLCI/4pu6n/GgWuG2z7
3o+zJRU9qUIw3quQz66iAKRdBAAHf6fJwuUgNCmHnzcxnA30imWwcAqldlaojhYuSNZBhy6nSGtr
0bnoKH5NFG7qW0T3ul8xOEdpl0mmWyC/OSTxoxtlmbRpjMh+7POC+xrIpLKqNal47aIqcm8VLZKD
neEUzqeqqVOnXGmd3KnPlgZI71tpp0Zw16tD80nJ2sZ6Qb5LdCvTNwx3qehS1t3kheR8quOQh76W
oIVeyFqEsqgf5VH2UTKG2KTHXEqsfCnTANXeeLrq7hsnJ8ygGcElrkW63kPNNhDBh1Zt23slVc16
1aL+EaLRXMV0FNYp+Fo7c4fqga6lzFhlulohMSqXDXLJmtERcBipR9uVXwYBBeY8GHgf+0Cpbxtc
rvRGllKjWoRxAhLUV/RRTjl0mw9IVZLyy1odrJCkuHWy7ko1lFmiUqCU2uvNY+849SdUhEJv7TGa
atcW/4+9M+uRWlnX9F852tdt5HmQTrd0nM6pBiigGG8sWIDn2eGw/ev7MXA2la6ksuGupbO1tLRZ
RWWkwzF8wzvkKG/Uo+X4fdF7X0oJpy5IvUz5lMsyg5irpj0gAd4Fk5kan0wnHT7KOo4xMSObeo76
okWaFMbjfT0vNF4q3wVOTqEzo2wTpYMS4GJKHajWm/pDa2hzs9Hdzv4QViPMnMaypk+5nofvYVtF
XzFKqL7lXNQoAabWbG50u54SaFWVVPeNnRuj33lOfIPTQtteu0aYfQHPhIV4ms4ScbZUCFaSXdAl
MRNNp/Uza/bGUWb3s1XmdGiNyEFwsOwQxzhGriFeNp6dzXsv1YpFiDdpMHdKvvtN9a3ubpSqru/r
cc7DbWEa11kvtZl+j0OFc1w4O3BEk9zckvA6mDTFTnf0Zi8X26aqi+eWXtXt5xwuXelPUaybWw9z
uB4TdScsto2ZOVcyE62zjeNqULYcbrjOQ5LztbltP0pD8ndds20UuCWjkmwnS95mto2Gb9pF6mEU
Fslr6YZxtBFjWH/M3G74KKpypDs8tyNqDc2UfA4HT4hATS0Q7JXMY2zLAXvihFHqRu1PaTM1GCe1
Ex7eFcBfHfXRr4Ndzl/KSVFf0OdazpwUJaiAPBlBccwOcOIiTQ7BUw1Jhwgmuvyln2l1hFNI0mnf
LGkh4igKVmIQ8rpe9t5kfcR5Y9oScl7lDua5XpO1uEulBd7f0wh0uhum4d7sEwoSAlbIa50PHA7q
aOE516uV+JwIGyBcVije50T2NWarlOZSHD1mYMR4RLE34QGEyH2htHLUhxCQ/jDb2Vv4MpbYYLtn
RkGNLvRtWMQY0EtMOl7rCtmHH6ZmJPamERbv7ZDnO3bIKh8ggfXxXomHxAJ7J8vI750htXzNHuJ7
ZRrUd4OtsDuKkjBgk8z4x780U1xulWKqX0VloVrb0NJi3F4H2+KOqwq8pWYPbuqPZP5/Qsh/aVC5
cDkhk/59HPlfn8V/3Iru00kc+e/f+xFMWtazRQ8f2W+UVKhL/ooll59QrKQghPohJbVFc/1nKKlb
zxAKN8gfqPsh+7uwYH+GksuP+Bjo8fqiDYPGz5/EktqShPwKJRciiwMh2iPXWkpBlBJPkxRFYAWl
VDGXdB9dGRMghykNgzg0gFvMura1iDK20opfewjpKbMtDwPZaGBY2c604mxnzdp04OA7lrPabzrL
/dmq+J8V9q/vJajfL643ZbJYPP1X++nzf2zRh1+cnh4utO+//nON2c8MKjKcIAAzF31vsp8f5k6W
9sz6ziOCjrLUMhaq4H+vMfKVRcma82mR3EBj59ca05/BKcF1zfQ8mE4uVi5/YIZ6mtR/X2KEQ/D5
FgwRefCqfqOhGuFUagLdP5/tjchCqMF2Vd492HnEtlNUlQ+t6JYi+Goh83yowMPFBqb0vajzINsG
8ZEYdSv0ADUs9JgraXxUhKgOUHSTG2Btit8MdhvMfWy8zWVaXRieeVwPDweH/6EVtdSNViW/fE6K
KrSB7UhQTVu6eXguamwro8VS/OknXaFpvk8oY5FlMg5M8O/yRQ8e1cjzWNdhNAR54+3MYr73UqWE
bDpuwnDYF2nV+FgoQJlU8Jzr9eTD0+OfeZ9MNOktb5P/syYbktMoVl4oPCrGIn4R4n5ZLwM/Pcpp
1e/HQy7nHHkz7A8omqcHU4Y800yH0gpUJU5upjEvPyqMC6O7MG/ULBM/iiF4u523l15V/b4PyMah
7kZxn3PQXS1Tr8aPUkjHoAMykABafXFUUguaBSW/qgVLqoRiY2eFsxNURr/JufiYqFW5q0utfvP0
s69aWf/9XUwUnGhpIJixevgumQCzx5EZFANAf912gmlMXoQFKVY4hEQU87Qhy7i1+M5HSg++gB3y
MUplFCgqTYanv86Ztc3M/Po2q+qyW3RqAoXGCCxFR+fA6j6pYaReqVWnxhfW9pm1RelWg9qMocOi
8Hz61nvcNGU0tss2ovU9NtnrvO70C0o2Z5+HWVnAYYhy28ud+GD/5M6kQW2E2u6xZa9A+2KM6KQx
pvfhJZjCpaFWi8oMe3e0UxIb1YnjTeTEnu+I+hZf3Uu6eGdnbpFQxsFlYU0v5+ODhzLUCNkajqag
Hrt2Wzlqcy0N4f7xUoBezO7ggIPaQGv4dJQsHXqTSLYKrNBQj2UxT8chy4tjKMQla5jHU4eYBIt/
MStEPt1YHvjBA8W8prA0nTrAPa9/W6SRcpjdQn8bUeW4QBB5PHcudxwFF3VppECpPx2qF+QfrafW
wSSdeh9XkETtHKDW09vocajFq6EgjNg1dwSXxOkok+2NAI20OuAa176SGqc33Yylrmp36h5Wj/Y5
JXc4PD3o41k8HdQ4HVSMDjZpIco6dqi5b12lGTZ2qpLfabl3yQDu8TQurwrNG5YhJqjrDlvVNKMJ
3arjjYHy70evuWrM/pIt3uOLgao6XUtWH9VXhBBOn8jQ3LwIBwtfPk3RDkZXO9CgPNNfFJH3UgNC
8/QMnnltlrZYpaB9TJi+XhxWPjoxroIimLsGmERJwIwM2lhfj145XTUpJq9eGFUXDsIz7w3xx2US
HbwRIOCePqVTxZHhFbEIMvqWG7tsi6u8avvATXHtfvoBz0wo+Qnazlh/egtX7nSoOG6GEcdDHlAV
w4vKasVrdcb9qarHZmfG3kWC1JmrlluWJiwl8cUrd41h7aKsG/UGfnQG6MnXO6DlXHKN1fi5xE4+
TBod6mzVWp9qx8yQe+5F/9LTZPMy8ZqLJsbLVJ5GjkS5zDFH2qK46axOzqQvM6fI+zawcgPN0rHP
NWR++z6b8KCOmlddOhWYxCO2OW/SVEvNC6/6zALjXGYxk+4xIdbqXBjKTsfai/EF2IudgThMkMuu
D0AZfBKpFx8bIfs/PcfxyiGEgKBm8crttVejdCkn9X0nAl0r0203JJRRKsiEU1V+fXp1PX7ZDMVJ
/r2tx9HwXX3pwTmOq1Hk2h0ATllqbR4UwM73rhp6x9buDTWQjTT3UxWm23nqTAeyROwcXWmKKyeX
mCI//W0ebStURVReM8qVSJtgiHy61mWZz71ApCfoi9byHcVpXlm5Ft8jOp5euFQebSuGQjiBtN5a
lrm+Onnn0p1CxQLqW6tVvG2T1NnUSjS+CeNw3EWTcN8//WiPTt9FMIVbhd4mEn2k9aePZitDigsF
J0Ybe94/2ThrO69vlePTo6zAsoSmDAO+CqDd4nAL0uZ0mHQIaadYkseqs/Ba6zygG1VWQbZSEl27
msy23Waj6Px0NOIdQrIpolljciVrt78rAFo3/igi82Z2+2T79Hc7NwN0sRdkCb029P9Pv5qt54Ni
lwYbmUVwNaBxsptp71yIHpcHPDku8Jwl/llAM46L0MmyxB6s50SESpRbcxdMWVLHm3iYs5tkzqIw
qBuh7w1FTW87jtRAr0LlYME+Vy4s4sfpwfIVaNYvOLel/bc6MaJGy7QqHBaf7kzfomYfBk1YVhtZ
6da1yFEpTro6pRZehPF71qh3h3Ynza+sywJ9bhHhVpFLfnryz04L6nDMyhK7r0+USKffkJWCnRWi
XLw1a5VcYZJq72y4zLKDmqjhRg5qfjWV6nyQo4VXy9Nf4dFByrTQzcdqDLQp0qWrzQ16wFJGZ1ma
KUyemtnw7WzKjohLed9mxR1Zo7N2YZs/rqDZxmKIQMlhUfrmBD9dD7agRB5VuQxCx3hnts/Lqr91
QyUoFdO3DfjZpn00aPSM8XSdzruhxPPH+TJ0XrBIKll0fAqsVv50JlCsJ/DjqMOWg4LQ6XeKPW2M
1aVybrWGuMlkpz/vaq25m01CCCWFd+BMziW2/eMDjyUJ9pZYAvU3MByng05NKYVL05kem0O761vW
bc2xLrZcbZeAuI/fNCc4eC2DexMEh7Wa80KapXDnbMZfMGlfGkUqtkZZlijyttYhzBP3hv6ffoGQ
cOYmW0alXkbNgwtkzVbXzDgsG5dZTVymMdbL9Cqau+7Q55I2hJqF8cHow3ZXxwXOXHobfsw9MT3v
9Xq+cAo/vsb4AmDv4GCTwoIxO53qqLattM8SarStQLqfnPk6dKruA001/cJQjw9VfEGJTUAbLHP9
fVIeHHd1Wi+R2TwFY26FX4oyTN6Wwvjw9Hp9PAhGC9R52IhIhFL6Pn2eOpxc0C4qnZ5Z074u9eh/
klK7xC16vEAZZSmdY7gLusNenQ9yittRi9Mp0ESbH+3ORO1L0RIO7i43NnEyeZc0xs49FxkKrfLl
wnhk4CzdeaqE2k8BGukq3J9GudUlQo1/PnucPkvOBUqYyPp09qQatQA5c3a7ko2BltKFndMi2/3F
KATJHjoaCI1pqzU303KTY9JNQa4RwBRdal+LNBovLLcz72jxll8MKpbKjLP8/MFyy4Q6UGJziRaB
VxyrqrGPBSitVyiRxIGGZOGFuXu8k0zNpTpNmRGJCH2Nsx8zkRaJxXiFmyhXRqoont+iaOD4xThe
uiPPPRw2IjRbEIhCRmG1zLu8pwbdKSJQwj4O0ljdp2r0TVXTO1bPn2HplkCN9BEgI89FvswFdTqT
WuS2djO5QC7aBrdArzc3fdxccsw5M3/LXqJbtrAtrTWatxIDdUrFEgGNzK9FmJhEPMaHntNo//Ty
Oz8QmRpJ6mLzvFrkimhp4deGCAbRlK8amqIbFv58E4K6/vOR8JUATc5lDiV3VQ1SaFInbqjSuva0
+s6oLGOrOEr9eqzHS1jo7xJap8HkUuD+NdYqkptpJEeuQ+7d1E50M7Q1ivmGMyfjhvMvfGlALEm3
soxDOxi8Fv1Qh6y83zelQ/RnTPDjNk5oIM/UW9UwbyYJoAPg9uAO/li2Y3kPaKT+ilSsrvtTVkxO
UMxV5gRPz9jjjgTYDDSP2T5AD1SY8KdrTWnjNB6UaoBqEamgCozuVox9/34q+3ZreYW3dcKQ5n2B
tfqN3iXhYYLUcHj6W5xbIctkIgSIHiztrtMvISay2klvh6AytWaPeF5G6mWL/aL+eGGoMxt5CfYI
d3C1Ib5a5VpTX1c0beUQNHmT3ZbY04Yb7LHqm1ZHJ69GB+ySp9LZEekrWOStAFLWxUOrZLsPWY/a
CrWTIyK24tCCx8rx5g61WyOr47unZ/PM1YU8OqjVBelN9259fMwdjoT6JIPYq6rA9WBQR7qdXlg5
Zx5rESLnlX2//9fqvX1uhtMgTRk0aa0GqcwFohNpe5jVpH2hdBC2n36qcyuVA3/x36IMy2yuVmqR
6qmtV/0YRJMc/GhqBPBaHe8hePj3U5MrnwpDpkpA/Va+xLTb++wK4p8LJZ/vqgmrfU/4RgWTm4Da
k7XM/oNrTgXI07XtOGIFLkLLN8xY3IxmHr8wSncAKgauvrIBs/XpqG6kMsOZQivptlciEUSa0xxB
lhW3UYkiiM1dsiNhFxdyiDPbaek/qWQRqLFiInT6FSfyFTWrFBnU7pSofmkr48ErpHZXllL+8/Rr
ObfYWNzsXgCyGl5Yp2N5MlJUtSjGQI3bcBtXdeM3oxXt/mIU9i1tBVe1AWOcjiIVz5117FmoHNfh
Ie/S6qr2QCk+PcryKY9erYnjKJkXxk9rBZpk1nJZG54Mumkq73IVXsaGHj3peOrIcY8CZfGqGcdQ
buimeBeKE0sE8WhwonTiCxNxgHWKMiaWOeYVE0mVAp+tOilu8qhNN9EchnuZ6x3CcbX5+eknPrtS
FsYCtoCgX9ZyxI2nW0MFqD0o+gxorKtvVLWRfgQhb/v0SGfXyYORluPkwbbpKFGmasVI5VCiKjSl
+S123PJCKeP886AdsRhuw1BanxG6WVLsbXkea+ENRgKR76SfB99xcvX9XzzRoq6psh5pea52WZqF
olEk51EmMw02qcqAnXrJqPPcvC11T8dme3EWrALPxhk5661uDEyUw7fatECx6/GSacy5w/zhKKv9
lWlq12hGzbyRgr0WlYW9YQhppJ48B+SzBgz86ck7k5FTB1vqrCw8THrWrQupmZOaRr1kKQgZRKY7
pL5SdhK4auG+k62nXY2GC0q3VvM3emYpN2EvkmuzmFz7wrY//10W10r2Aa3EtdfLgHMYhn2dROdY
g0qtjMm2UON3o+a0+9guvw1GEmA0EF0lfTf79phEuwmJxadn5OyLpuLjEZu4oFpWLzoVYayOM6YM
rdfUB2vAyqBquuJCkrbiCn3PLZbmFCQEbm5K26tV69SmWzkVU961+NDPRZS9zIg9n3NXdhj4hnZ/
BWrf2aZTVn5WAMDjp+K473Xqcp+mgbrOhYVwbsc+/D6rHWvWmSPNUcrADd3ZFy0TQFMCVwQdOeg/
n2ET9xucPUh5tHWpArMNcgab16xNRu9L2DpBgZr/hYPu3CXCpbAUFskWYZucHnStkO5gyVgGKTG3
QK+2yBAHWhpIL00V/DXZQF7fqFMHPdMI0+rPJJN/vGCaNThfkauS3a22Mo3XyJkjSwZV7BVXzZC2
mzor2ldPz+W518YRi5INyRZwM2/1lBnKc1YYjYEnSu1I6abV/MjI3LtpHovhwpSeHQwYHOm+gbbl
ujw5DGnULaTMYKZwt5vdSt1UsaMfY1e/pERwdn8AH6VQgoQVnKBlmz64p/QmzkTvUoxpjSkGZW5F
SeDMQrmfBo8KvdStz5LK2oQ+izfiqjcA2jnOvaa8kzrKFn4nIi+5cKudCw1YIAvGAWF7MHKn36mB
Hz1mgyqprGDfVUSowKuyd+5m1y0OdgXnwjQL6/7pN3zuSliCXNS3QasiWHQ6aBSJRM8KDmgMfZJt
End3QsHUQtjWB/TT3z492LnDDwkvgGnEeDSoVtGBXgl7VCf2Pi1s/Qrjth4JZktcmMdzj8QEcvoh
Z7EY/Zw+0lTGcsHmcudUcf+u0K3sPqz6aGNHcXM1aurwN09lmEiDcRaA91vW9YO1NGiZ5RQJ780Y
7W0EVf9u7of29dNTd/b2QoNsaR8unljmanUk5pSTatAiiXCGAuzbY1xRQ7WAnqCAnY81nNlnLIqV
tv8YKqa3TXHF8z1Van8zveA6IE9jp8H8nj4uLUt8S0FNBUakRBRl2/iqqRUt3hZ2psUQ4ovszdPP
fnbZ0Na0qc+CPVtrEzTwnwaonGMgpecFlpGZgTIklxQJzx0/PBHYQovaHzXh0+dKYlgdMtHgx4WF
9tzoRu+K5lR/VPvsknvaucsD+ySTw456Gdjb06Hy1rQVS0NfDaqafJ7hJP4mdHpsS9tI2RasgmOk
JPJ9qYfGX0wl9Wc0GIALeo8kWGrV6ahSK0SAxpi8xZXA2BSQhS5kpudeGAUeinPkinD6VztwzlM7
GWDkBG0XV0HhycLwpV55f3MJLrx6epoLCtNbLcWaiKaEBTQGszdqW096096e4Oj9+fJ7OMpqf0dR
BbsoYhTV7rWtqxb5Fne49i8SQ5rFJAAgp3g1q7OxiVj3sO3GwDJDeSuSMEcnQGgUu1WvtQOMTJUg
VHGxfPrhztZbcITCcI2QCcjFai3WZR/1qkZOIIWpSt8qG+cOS5TuDVeAfQiHcYDyUjf7ucI8R3ox
GfPcXJCwPHu4YV1IoEFmjG7GKio2FyExbWTv5TLUd7nmDfvBVutPaRcm+2kuzS+qPhsfSt3rNmOO
DLAfpb11F+XpJT2pc0v34TdZHbNpadt1Fs8kYnYtrrUy1nep1zYXXvaZUQDtcwNSu6Gbso7erLo3
o8SqyIjmAdPeITLw6hnzWrvwds+MQ5pBwkNMRcqzbrjXhabXRddrgRV3xc2INem+paF2IeJeosBV
TYPmOpaTC6yQRuTyLR5cgKkeN2UU58h1NLH+UmROvPN0DfsavdQ3IpxauPEj9LAQt7Y5g996Yfwz
gdPJ+KsNWqpl01oGUpyQYVuuBnv6B4Z0uW/BZR3gLVgxQhvNJU3ZM/cF8CQKvbAKFqjWatQ2buMs
Rq4z8DSh3hXkrlunbKfXjlS+Pb1Hz45EHZIon6YbC+Z0fl1Pm6PcnYFidTijN6ZotnPWKK9V46Kv
55kFA0IJJuHSQ0ejaTVUItNahomLFxCwPn90bLnRqzgMnn6gMxEaZkgYYxlAMwDcrjaZ21ph22II
E0QNzlGBZ3fxO3iA1rQfLGPwbqKyzC6pdpzBRRGiPRh0lcvYWRfbvQfLJWyb9ptaCIFzDvaoc+KF
wwYea7k3hCy2puJ08DPcUdt7SK+91ZPFF6/fVgnk3siMun+enoyzU+6hWQCIdDn/Vt9LlsOcVhTD
g9Fg3DzLo22byvLClCPo9miXklIA+yFfBJVAynq6ilRHSE/pKE+XyuzIgzPNzfvZ0H1Tmz9gJLLJ
4Otne2tw6UOWYxPfV05dZUGnxR6QaxGWzyOFxtWmr0JDObSz1lv3ImmV6AVHUHk7ijmSZPaDafsD
/qXqVVN4ce9P7ujax8jQ03qXtK0TBXYUJfWuyhrvYzjWGIoUbVhZfq9M1jUQjXE6zLOYKL70nR7d
FHE8gfP0uOZ9CfE04a8rU7YvQuBryJRHkImSdgSto6aUPQJ0XjsARZ1m+2OLEOtWkzmOlFpp5u7W
m8LoZrLq+Q2KBCkV0HJm/NFt8IJzB1NGW1e2YX+VyanuNwl8lpJmUaaEfErV574uHWqbeI/LyJ9E
WOhB42XVh7adhX4oLSMpd51GCXQTw1F2tl1bhp6P+XM/78bIGtIN7swRTxNPobMbZOrs8xj0/JVe
N64MzMgw0m0bG5G4FkYz4GKtO/MMp9esN6qwk8rPhZIlm5ZCA/6QrpdIKNw2fky6opjN24X4o+3T
tGGqtMzWA3i/80vdklMLnHycDZ8cU2l2OGJLiLH0YGCJJ3ryTqdKBCfLGJrbqlHq9wjsGJGvO+1V
PUG64NOSutrkMjZel9ScMtgFU6NcKQOxme91Yj7UJnxWP40mrHrBH7iU1CMjHa5zXUTYXw1d96qz
ErMPUJ6neRD1dPL3ubCzdFOEoXOT2k7LVIWzPu67ZFTf6VGBWUJvZQYaplOMV1/MPXOkYpcaG6fX
O31jj3He3DQwu/RdAamiCEJDNNeeEYJuzGKcPqlbwGzbaOHgNIfBVWvxQndK5W1YD8N7iM0i2zhS
y8W1K0r788QS/mS7pXzRamV97RYzXjQERchfKK1q77IhlfeqWXioH5itvHIqF34NCCcN58Wo6tE5
mMZihO7tRi4Czp2nHGTiReMH4bq95aeTbsy+7PtB4d8YEQb5oBrfRiSt8b1RjXQ/KK3yrUqolfkQ
m1K5k03JElbLfHrFkZl7W+zji3dWUeaKX0ZUuTaUc+OPaVq7RyNJiq9V1yZ3UhuH9EUYOea7DKmy
3s9Bhem+jONYDdBPDBHtcAtw0oXXG81GRl3eHQtn6pAnsabkXTmoLQoNqQyrO0wxlSxwBa03CMpJ
+8Vy4goxwrwsaz/Eu/Rjn8SyPjS9W2AOlkbWu1jJ5bBHnyTUN/TvjBcZYh0WHeYx3sVgmPBNzrHz
9mMT5z1/KFGc35qZV6tbp3XyiMU8ey+yKFdcX0EFeJNYjhX5OS8Nhqs3aV9a0qrnpWcMn6NWVbC3
l1aS+Jabme8SuBSR7zr1jGBrnCZZMAL+abcg1TTcAJSsV4PEcwnrSk+xjU0HTf9OZ3NHmyYCC7QZ
QogeGzccS8XHoqA8emZimugT4uS1bVtRR35r6xgz5GPjDb4epXn3Uig6nfsxToQZNGpW4pPsst1v
bV2RFvzv1rN9V4lbwfcfkLdoOiNu8QG0y/e6VDsM3IeiQjfDa9mdOk6BSH10Q5gd2Omi9Rs9EXlA
RwUOT1KGPbA6zyiRLXKt10osG33X5HNbgC6wpeaj+ZzIoBBdAxEeBPTkdwv+24cjobzUrCqT+9Fu
pwh70tCer4qhQ5UiKBrpgbgWVucAjlNGJdS6z4AUy1F5qSpytvErVI1Eyd9UY+baCc8f6phH/K+y
ge3ogkwLhi4pn1O09F5bVZ/eW3qrUAdtvG5rJ3Z+lTZ56keaTDhYlGbTNo7+Zoq1lB97XfvGCUu0
ScK8Usr90zfsIziuC8iGRh/oK2qZIJdW+WgEtHQoR88MUjt6zXQtprHh5GetmgfVEBIeIpsTLJIR
XFPZRqSKs6mAQ/ueyWFTi+7N9y/0P5Tpf3FlkL0t0E8wpksLd0nlfk+h3uRJDbqlhzl87PJP5ZeH
/Omzn/VTAAqA0bPFIxwuE/kNTCPqlj8I1cryIzAmS+cD3zDte5XxJ6NaU5+R6NKepO9CmEvW+29G
NT+iH0ytnrYDRwHlvD9hVMPyP4m2Hn31dUPPixD84TRIj6K4js3Ud7SvSGv4Zsm9G5e+Nj0H5KNT
dm020/ymiXZqufXaILW2LoYsIVwiP6bg62x6c1tlB+efzPZN9ejZr5rmzg6fz96+Dn0zPzjzO1fc
pM6XZKg25aTRCP2nMV9q5k0Y3Q/hMY6CyNlo2UazPiXxazd7rojnTn3V6NedfVe5COTdDd11xr+v
lfB6Tl50497FNjaHPKC1Gz153iqYSUzzZu6fO+Y+4rJSs89OeQhRO/LeWsmLSvmaoWQizOctghud
1/rlsKvz2yK9M4ejre2G8NqqtnZ5P1q4LW30BozzQW+Psfyko97dVrGvIfyfilfF9Do27mf1qGTv
tPnjkB2d+DbsDkV/tKfrSO5bPkciV31I873l3dha6M/5Ww9d/QxGG0yHFyNVoATxgxexd6PJbZpf
d/VhjK8MeTsNd5Pqd+gnxFfz8EGpdnkHMHjYGSD8FE7LgzMQ2r4PrOigjFfLP9VuNt/FI2ntfS0R
8Eivi+K2tJ635uumex3mt/BSFWuDCEPsbmHplDjNzEHPYW5ftcrBgR2c3dbaTq/3TfyjzvZH58h9
VfDPfy6/809VT20Sxf3/Of1j9+PP0KwXobWTP2zLPumnl+JrO7362omcX/1ByF7+5v/rD39Kt91P
9df//a9/KgFmjE9Diql8uJ1x8H3qKLj91PZJmTTi66Nf+rnnbfUZKTDnC3LViCKw6f+9523tGSwL
jnbcbElwAKb+W0VBM5+BsQfyDg/fxnyW9OunUAc/WdxG7aUdTJOUyvqfbPnTNM6Ck4oU5PLNFn1b
5DpW6VWZzZpZRl4ZWDa5CCGLelQnxb2Qxn0Hjv+qtfwcBlFbaNHcpNBbTrO4vBNqlVZxGcRlQ2OK
ky48pFM5Ct+epvm+GGLzaFCC2Y0ShZA4EvKdPXfm18KOw09IZh2EOQ1loNepx2kEye+dZij7sq2r
uyEblddm34HNT1vvPkkJDR3JNhO69IIxq8uPOLWp95VMxNeutl5GmATZ/mSowAjKoblOBz1+0RWc
XrFixRv4gQ7kQUhjz922Cn2HaBO/jcHVvtiFsN4jKdreTQP2Qv48dq+jWu8ogvUF5Zo5MfrXaCbo
o2/V+bep7rzGN+eaKAYzUuWtpjfGFyDUzuBLz0pftiPQhQitXFK00TQrVMcMY8AwnkAq7wer2hlD
5x7zSpu2oRHN7207TNAfzyvyHXX4GBaNgz4DnBdfxclpJyaHNC3ru/hI1Vr/kqOGvW8yb4eGz10d
Su2NXXb1FyOZ+7eGUlEqMSKUjB299DbjXLd6kNe4mAxj2hzt1kYuzEFk7z22aXm+mUZsjmKCtB+F
hD86Df6/04FcYrXfxwfH8kvy6eQ8WP7+j/PAc57RC2LXc5NDVX2gqWK7xAb8p+9wJ/fHNf8zAjCs
Z1Rc6VsBD2Dzf/+ln8eB/Yx2Bf+RKACONAeG/vfHgULnEVgABe1VF8nTEwDkMJK3vRXnLOR5mt7F
uj3+UWH3vz+eNOd0+6eOAoxjLBEGo4jVvpL2rEb30ThXF0qOpxW6X5+/qsx5xZy5CMDYWyBjlA5q
rfBUPzaQ2UDwTi2oFhkNHNgH7/Tux+n1UBnm9Oj8Ndiq2NjR8UMQo7QRowOA4COgg6BfNdnuhfbC
8jm/zsxfn7885IO6tOM1KsfcZG8XSN2tpkmzeC3VVLVvQN2X415xZpvq09TUr/7ugZYS3IMBawoM
Axvd3g6554xXFVUzsTE7EV8iUi6v+dwTLTP5YAAXZUG1F4a1lVnnyCt7MkixETzX0b0j29VvNbHU
NBpSv8lBXBGcNYFlPLSHpx9w1TX6NaWrTKp2ii6zusnaiigamo2ru3t6/d/qzGhk5jeRJMbl8FRu
KhmhZSj0qkKDWIlcvbjQhv7doiHwfzgFeTQVQ25JpoCsb2O01TfHksmF5/vdh69u14qdKt2pt7bT
1Dnv1QpMdTiI9I/ao78mb3U25G6aICrRWtuMUs1X1FmqG4zqM7F5+uX85suvwTogga26iS1rmyNG
9xYyPnbQ4ez83cmzZrS1SDLVCDVa275S5nkLpxIdcbuuKucvv/7qNNCR+XTBOHAaVKZINxN1TdNv
GrZS8HfzszoO9HRSyqqriXaqCQVrZHVjZEv6/lK75nfzv9r9nasKlQjCpVWqFdspQn3UHxNg5Bcm
aPmcM5t/0al7uPK9CglgoU/hvkLytdjJFhXEbS4nLQmaJDa9vxzGOB3GMKvQlUSK+x4ifn8oUQJT
KTtSP97WSS/Hv9tqa0R5Uw1NaIyFu6/1bL7P2il+AYXCu3/6Xf9urlYbWWajq0mQoHuwDskWAz3H
uInMqWreZZQJL+E5fvfGVxs6dqM6o9To7tscTXClmNUXXoSGwoX+5m8+fq17UYXJpDI59l44DZGw
mo7mB3uuLtmv/+7jV3c9mJrKAYZv7wdsme5RyaX3JRQS1qdfwe8+frWfRWKUUz6l7t7shox3QCNI
8TtcRf6sZf/v4/QRE9FTrMYbmX1PK5ryWGtWKWmdObO8+7snWG1oR5+MTlNGe+91cfLWcbvuDlBw
M12YoN/EWmtlx8IbpJXSHdkXedeEr5yiaDCWbGbv/3J2Zk124li0/kVEgAABr5yBHJzpIdPl4YWw
XTaDJBBCYtCvv+tU3NvhVDvr3Naru0upI7Q1bK39rfBOB22RvQdxL6a3fr/FiepsVzHuz2lWyRgk
1Rtt460oWybWa/4rr31uZ1/eun2imqisYnMjk9tZkCUve5Ooa3vzZVr+YflzkWt7A0sLsWI+TfUu
kSlrUOwOXoVd6F2ja7w9bA3Zh89c5PFXMzTrcGXkXjvzuNwOvjUolrQr1l2ec4m77VxnONmzAse6
XK99ostB93Y5dC2V4gywR5MdabLG49MSatSBeX3BC9f+9+V/r2mQ5XiKrESGAtW4W7Mqz/g1obYj
xflPNLnlZOmiN1B9pqKKQ4scm8WbmT6ltbX8RkInsL9tZjH+kkGyipvE5siAwYqCDA8E+q/+c85Q
d3glLl6ZSS79LR/6VCLHkFQyq+f4QG3xU27beg2a91rzzjGAq5hG+4anVxXItWo00OBIHeTN336f
yVk0TKRo3vcN8qRyy7+k2EofZ5jHnfxav/yo3y4AU9wMqIDOiirluMkcTIRHSrAF1T5fmWWvRBl1
1gm41OwpwcN5pXdIsVDFplT4fZNwUAZPoQ2B14ITAF6nLJXNDyksnmH9fpmzfsQg/2ASKVrRvEYy
R05kFnhjTwLP7cLNnNkEmhlDwdQ2Uxqd6L40R0vHa+iX12aVcxSgdREOeHeHIaBpdGUHIKepkv2V
NeiV1l3tBiA3bbBha6h6Ao460Xivq/fxmkvka61f5sJvkwq3njGPutFW5PJkCE/jT0OTXDu1vta4
cwyIqASLnje2arJdPxiwZXAWmPDs5zdvXN1k2xstY7XbKqhFAbb3xqACyJPKa1a6Re2xXKDVg3FY
pWuSHNY4m8tZwGDDr/XLmP028PlAbA5lAvquL/zy2ABryLJr+LLXRt4J5T6EaGGtZ1vBEYSf5wIF
+Uua2PO/9/2VE7ZbODDUaWttFKzVGqQ/ce2EE32ikSOu9Jpdc/9+7Rc4p3hYEi4DCvBWCLOo+lDo
sT/BBYD5XcfdGnE94CiEd+21GqFqvIV0CoyEHU4r/z4+r/TdfQ+ItOAodepNBXFFct9xkT3Ijft1
/b+KASZSo84pBmdg7OvooFIC1+x2Y9dKZV/rvBO0KPmZWWCR5pFDt90xSITfmLrmfkHl+oAiPxos
ken1GS4t6/wUr0jEv01VTv83WO1/zjKJswezqIMCbSEbjoTGHphMv0CWNFyZ+K+NzeXffwvatA8Y
ypfr5QTdQ1TGsyHlVBTXKidfa90J2lj2Can7fMHIB18UnjHKodiu6S9fa9zZY5m0Kghm+n+7npCJ
lOlCfbvuRmua1wZ1KMtFiB+W5NL67D8wzgYLy0FZX2wdTxuIiweTM7x4UVAovaLVNY5tURMyQpiO
1hPyc+oSfm5g3OG3zLuFXWwTPO8aNF5YIyqe4X28ZfQamOeVj+pKdjcdZzXf2XJKdb2WW7SQEtXz
13iUr7XunJZFK8kwxqE5QaYKr7e2+2l6G3mOuhOns1XgdLQoeBasBYstSb8Ey0w8G7/8ot/iNKyB
VtvbQJ+yKRyO89Z9g05x9mzcCdNpLrYeJ2Fz6mnRlrTvOKSv5Jp17WuDTl52PYM2sumCAl0vTPQw
43nkXZ01/Aou7bXWnTjdDFBGqKgxlY3UiLfXAWrwY6CD/Bog+rU/4IQqmbZCQCe3VHsiBlUGsUwr
CfDND69Ydc3VwAODSRkefKumnvld0c/REZ5pu98Ny9WmG1VLFPukptJF/DXqyfs5id/7ddzZVbd5
h6fNHuiqa4NHLI9fdpJ55gqJE6cFtJ9ZNGS66tc2P5o2fYb55jVX8lc+6MXs5PdQGtgcqCI3pgo6
3R14n73JyHStiuO1xi///luc4vl2lfOWB6eBb393e/SJwJ7Ob8CdKM07YEuwX+8Vmp11aaFXhF4B
0ma/axlx4hSWW6ZlIDZWAPSFnxONdQBufeC6+nXfCVQzcRLyejSVGJU9jlv2ve0g+vJr3AnSOu+m
bOmUqdIdRnhCSHSdXXt5feWbujUNxUCTTgZCVyBiFw/53EQPcGeQn7y67oLuiCZaadVhOrbQbsZi
/Zzlnd8ndWttbDJeDA+ZqYDkisso377wKX/n128nRpMLAaGL0XbQz8+J2R/SZL4CO31twJ0IHde6
hqS+0aewhh466GsQb0PP/IBbLB9FUsKyjQQnKKDeAlH2BdaJ3O9s9I9097foD1qc09WIMeHt8H5s
xjMcuPxW8n8YAL81nch1jzck8E+jhahvJfdJ6reD/pND/a1lOLFrOkrc7aho3uTjBv1U7ffM+k8S
+remO643uJCj01J8tIs59NlfXpMvdNLHvOiVtAwfMWnZd7UV73NL/dYpt5rRTFCOQXquq33uo2e7
a1L1Jp6Pfh13ds14gBS/Bx2xmgNICcjAboq6+OzXthORDJ508HYJ4bDX4XQbhPQbrBM8NzaXQ42J
PU0cTg5V21Ho2OYkOKII95qz+CsR73pgw9Av00kKc8CJPinw35DF9hsTZ9NsQUlIpnbXlckh5ljh
31BGE332a9zZMVe8dwG6Vc+nqJU3K8fb/hT32nOmOPulMiZkAUfjOU/fxUb+ADRBeY6Ks11CSraH
U45SBiXidyna3szi1zZk7S9PQKiIgG51i5A2BsjnjcmbHrYc2zX+0Z8nClRxL1tv52ThOM9ioqSW
ljbsP3J6Dbn+WttObG6FSVZWIPK3eNf9IUxqOh4JTkCd19IC4d7LzstVJDXeanTVJPJbsC6f8Pjw
0WcqQjD4smnQ50MoMzEuxjTpcTLA5EMlnHmdIyIXTaDaBU6eBUigzba9M2N4ty2TX4RGbjkLZK9A
rADhWeUsfuAQHJ4AFiOeI+5EqGkUtJFm0VUo+fsk4IdetV6HFFBiX464SoNhb8BCrQjqdQ6rQHVB
lPS//D6nE6D/FBLlQs9QM9AvzbzddVn65NW0K6zalK5ZTgJV7SAHlnzMpvMgej8ZBrg4L0dlTNeh
WKAVqvCEZI9wr3nM4vmaxuCVAHXLUAw01ayNVlWN0NpwYItUcB/Ae/uD38g44bkGMVbFxOCLLvvf
M05w25x/92vaCU+NjaeVdJwrRpsPm5S3wE/6zUNXSLXUOaM9T1Rll6k9LWtDjgEffvj129k+O5vU
s9rYXBWtPLBkfxT5tWPn5af/twICSIeXM2UNkA9e5IVWJ5bUlCqj/cNEJYp9e2KusQJfmzFOkKZs
2AY2pqriXfyVt8mnQLJnv6FxQnSD4pHTrFaI/2W+WWbAxKIl8XuqA1Xj5eg0pE07FRN0PIk+CVgr
ovBa/uXVc9chs90miWLBdq5S0iXrycZmT+CvzFt29PsDzkaaACSRm5xjSqLcEvXMzzAqvqKCfuWD
ujIp3qUTLsxout6L9/DafAvio9cz1H9xRTkMdMS07KqCPTKpgpzo91GzXuOivdbxy7//dhUi2RKm
MFhGx0NUle1qquLEU50GEsXLxsVWB3qbW1UNC3gkwP2eJ5RBl35f0wlUrRJjkgJDjuXxftnJPU+3
Z7+mnfAEiJebfmpUldXw1M7sfl+ozu/dDKWcLwelwCwJN8JUFY3Luzia3qhQ+/XbVS+pDq8TdA2m
aqb5py5S7zmbvC5xkatcqrdEsEb2qqIYmbKACL2cdnHNWPGVWeiqkcApmIJ+LCa827QoWiYMxd6F
3xHUJZICwtvuQxqChd7BIqUEk2I5mTCgngPjbKF9X0CV1sPEPUbx0QHoT/qBd6H1/KKXAfstPGF3
Tmto7UCGKhQ5RKjywk7q93oOpMTLxk0w5GO6jZguI+xCGNbaHfyWMi8W5pXDgf/Hy78ALXAIMsOA
sW/aNTsMSJ5VdZ1Mfu8I8Gp+2T7YEiZXAn6leTCz6bCsUvwyRbZ6XhqpE6uRIGECoIusVLvD0LGh
fYkRSv1uAa7gKMvAFgiXUFaGU9CiKUTsgMt4ro8u51tzKPDmeJAV/OQaOF1awr6xfRsav/XXdR/a
OkVRy4exGdt+REG0+LjxyG/Pc/VGnIyrCGARW6khlzfgu87nlY/tjdfy7uqNlniJdwk8edXXqf0U
jnVzgwJ4+b8xcv+fMALF8y8nZYx1MiU7Pmsx1NN8zgwohWVaj3TyHHknbvEYx8ZBLhj5eF5vlco/
thP3y82j9u9l7zMmCDTGSlZZop+6Zn6/Mv3kN+5OtDb1vsK1u5mqbCi+DiMoGi3A1p6D4oTqhJR5
Hhghq1j1+Ve4XG43honFb8q4QiMdBttu43SsEKlFCfDiVAZ7kJ28BsZVGqkdPFHJ0Xq67AZQGnnH
hmsqpn/OFX+40CTOqXfqNsjrcjIC9gd7vhKvxT0Wm6wD0KgRRcNuBBCPT0bM/Dae44BWGl6o6TNK
3LLpHRiKs3oqMkFvGN4lx5ueDWBPZbxDMr7ZpjxcS5v0k/oI4kdgDiH8z9i3sW3BHqE4WJJjlCLX
fsqk2Qw8k5AlO1C8Um+3AL7nfUWyDbXU9div+yEKkU34HEDZu5+juJ+zY5xtaBNoKaCdmqlADXPI
iTVnQchmj/Mi4uHrliVJ/U4D9tl/n6N0mirYGwBtqDb83qPUNj314ZLmhwH4L3agKDo2N000NsAa
5APqwsLJkieSF2u5EKpuZTcrW4Vjke/nVfAFxBWVNOlpAS8IKWzeLsmh4VKMOM8WxX7IVQezVjF2
Krqfp2aeQVbUWXhvMdrrARzV5dbaQDwq8H6SYxIuC1hTtartE4+AJPM7hbhqL7EloDyZeKxo2sIB
UQRg5sSFX2i5Si/Yuuw4SHIAyqj4WSfsqc46z347a+WCl5iNE/Q7NXU1F/wOgCu/5KBLKE4XKFMi
ZJAqFPhuZR0UrCx4dM2h+NLBP0WVs0yqsIlB4o0kHHbgabGx6Rft1bPfcuCskz3KW5chC8fK7EY+
ohqsuxljLTyXMmehbGkXmoHQuWoUSwAmKXoo/43+4tV3V+OlRLMsi1zGiuWN+Uvlk0UyfwDlx6/5
/OXuNA2dRplIMVYFksplSvo3rW38Ks0iV+QFsx1s5rkcYcQra3Ecw7WvtinsPG85ri1JNHSRDWLM
SNqIdDuReTAW7rsp+99guv85ebiQbA28VB20eqzwUPVrlcldGsx+FR1g97wceWlWtUw7DM1awBuS
Us/Zxg9x0RO/1HLsHGqWdLLxYgBw4VNh8zIbJ7iGIttB/LQYAEG+/AGrHHgUbg0OCEADlwbQjVPX
dZ4HhAv06PeLmszWuodVwIhshFYHKMroQQZrWPlNeydm1xCl0mk3jKiq5fyOxkuqSzop6qfvh//Q
y97P/dBAyDRiGR5MdtcOcfgVd9rdLxXsqr2yTUxWzDivIpW13dZJbaoMjrhHr7FxnWdJzE3RXXan
vhPNYV6npjRaXPNafWWddyVfkYo2s+GeXAX7EP9soTb/aYURfsrPyBV9pSQe+rZnskpptgS3rBgi
IHzXNb0iznqlrg5E/pdfFrWtdU15PlSWR7F6luxCsKqzgYCeN4/BMwrOHuH2yPsjTnGsODQFLqNn
oGXS0fPrO4GNomAamh7nz3Wf2vwQiB4ACtEOkvtdo12BGA1jizvLZWWqdVTfi65B3dk+wUn14DfD
nNi2oVEoryVA18ZRx8pt7YGO7FmyeB6wXPsjOluhBoI/sBsC2bI1n6De/+HVeVclxrXYdWHsUEk1
gOvdxL+sTj077orEmglM8ZllosLZ9swJuyNk9ksBuBoxEQRhs4IgUulkmQ8sSPDUsNoPfoNCX0aF
brkCI3EZqtqo/GRgP1nC5cpzq4yclOCaAdo14ItWQOYG30W/xj9UgO3Gr+9ORM99MozJEIkKZ63H
bLH3fGr8XjFcnViz4Z2RqnGo5o20dxFXeQkA2eq3iblSsZXRLl9YLCp424xN2ef5dNdmZmj9wtQV
jCXFNsZ0CEWVpUN/mIr8hiXR7nfwdCVjSg5NUxfdUBVJu76ZlUjAx+2X9//+TS8z4w+3CVc3VqwM
/o8R9ndukwlH/nBuihMPoxEcPtzqBr8zlqshy3da5zRuxio0sZZlm+r+ElphMfrtxaGTaxBBN4Oo
3GFupuTJ6PBDE9V+0961tQHJQuehQt+RXUuPnUIq35rof7ML/s/J2ZWRDZiMoNZu7Qk+ZfWHZYfR
7dCmftVMkSsj43CxNSHAa5c1OH8vRZxWGnbLnoPubLAS2YWwBqwYj+HISoxT/j6A8YHfvA+dU7PZ
NUzl9o5DIQCE0wHFh9MXy4tx8Wzf2VsBpKlrqRWvrMq+I3f0ILL2078H1WVB/FNQOYfmZAnxWo0K
QRStjnUPHLBZfq7x5IfeCF1BWYfrGxyJL8Mu8xoJR6DvBE2N13SHq+TLHWokvdlAG+ZV3bRIO8Fi
ogRSxW+HAqr1ZesFtdmezsi/RauO9uPQQY9w6IehX7ySL6A1vvwD+bLWEidbXkUtvTjwhCEoqHn9
wefLwgb7Zes77ZDhWqcAJrDNNt71YPE/EiJTc6X3/1yY/3vqgHb58g/A7opslBpMHWpS8XaKosHc
dGyZ1BkXMUPOcACg83FK+Ta+CXbcCt7IrJ/EF4KL89lQYm8zEOnTsrC1AV1hDxh7K4Z0IwcxTXt3
sE1b2+9jvXfmPEjsuQeT9tuPWCTJ/SJ7fbd3LYCpNSCGhQUDAzRY0SX2uY1Q3wKXQXAqnoculzPM
FLPE4n9V66ENofx87GUb2CP+33P3EJN6XLwOkqEriIOucSKXguRTU0f941Kw4g3pCAiOft/UWWjG
gKUjsqOsIlv4k5LpfRE17/yadtYY3DXh60NXVsUWOltOklsyztdAGpcZ/aep4qwyxgSisfPGqgnG
6PGtmuHEeix2qB6OK24IzS0tKG+9smtwKnk5L6MJlkbJkrIqkAEFzn3lZyt589FrnFyRHPwSDO6I
MauWMWmPQW0/6Z5cG6dLbP5hnFyRXBQ2nWHKsIpy0z1BVZ28zdtm+7b1UXAls/nan3AWnbAusgYm
D+w0bzGjx1ZPaurKRSHZftutqGi7cql+5ZPnzvIDeUJjFgoLkabTjJ1NukVQhwX81AkL218ouv2y
SqEromta5E5qxTFoAwkgdKOfsBB5bmCugVgA4AgSAQOrIjzH6Xg96zi6skC/9iWcYM5Aec8tanCP
rJkyfVvwOT3DSQPv/rRZeOilLoB1z8toSNE27boMll0XkCBq3ZvPBXj3fguS66o778XUdbvqqyxL
9Rma67ys28jvshK6QrqlQyoyNlFbdUmenOWyC7jLd173OJjDvRyYkMqI84zXx2jp7sI6LpOR+o35
hTz/e54THGI+w6SlPlqbnOpiOouOVF7Lj6uh20Fd6+aC1UfWkfssDe4n6pfFA5f2Za8hKwTVmnb1
UfbrdNfPs66CNH7y67dzWKjh1bHscYDJHjXzSUqVlHvBk7Nf687pPiyYqtMw6Kqsm+U9VK+fYKHh
B4cNMydOG5o1wUJMV/Gd8LMBOvomnLifFBXmSy9HPdg3vKcI1VUd3HKOss3fBJmaT37j4uy7Wx+C
kx2PxVGLpNvOhKwfpWLML6kYulK6diz0xJOhgMf69Mj4WPVq9NvEXSnd3m5bI+CXBoSo6crBDOHB
8vTKyvvnS0/oKukWqPMtKvwQRPMyllCNHSQFUdhrzF0pnQWkZ1607FC1JPbD0MhxKms1FH6CtJA6
YVqIHTUXLC1QaDVaUua8VvcwQun86iDhnPFyQho61EM2xcVRrBZvtu+hArgyMv+Uaf7heONq6RJq
I8CpmraKdjg83YedSFFg1AAc+gxS0lh1aQFnqGxaRHqiyK6th0mzdAGOU9L9PJkihN+cjBryTWQp
Wao6j7vMKwMfuiq8LZgicDf05bqkdHPbwb3enNqZzdf8z16bdE6gD12naR61MOdRLcUCtfdmOLTw
uo797h6uDk9pZuxSS3MyYytPIofvsCz+N0PV/5f7Aa/05azAkS2NZQx7pOjC/VrTCZXaSeZFUg5d
FZ7MlmSuNRpfDNjN/GJrPXLip/EDWfJl15PWoBreDOYET3l5iFnUl8hIfPeKdleEN7I8D8MYpnxw
HBBwVgpQwLUlod++5orwGmhNwySIYfkHZQ0cRVTzyLNY/+XXdyfSk1XKOKKTPgUFXj0SZptTt6ee
A+NsyZ1aoxEPsfoERiV5N4iNfaehzfyOQa4Az6bwmtJmmU/DQPkB5GoQYZLaj3oSpk6ocniR2ThP
51OXbeqc1hp88YD5vbHDd/XlfIxXeK9xODqc4lW0UFzpZ5RXb1fW2FdWGVeDZ9YJyCz4p532LLIl
C5k6ZMzzrOJK8FJmaAA3wPlkBXAtq95/har1qyXEHvZyWAIrxVTz2JwaVM8cC1jEHbAe+z3eh672
y6IMou4WHKwySb7PIn4SLfErr4YjysuetwIp5VEm5tSFKiw3SepTXUNG9+9RemnlD5tm4kQpj9hE
2BjnZ1rzdHnXGtGJ804JV+dESeyC//5nXps4TrzWS1wnUY8fkZI8OC4kbeC9afyUYGFCXg6RbOEq
rilab5qhO+aQgR2Kcf/br+tOuLIeywH0jOokN7kfOjH1x1nUXk+ssJZ42fNCJiGMYFJ1WphZzqLN
SQmAsfXb+Vwl2C5gQmjVqk66tfwczeyjjfrU75O6tC/bisSOyPWcZN5mB8G3Hi5oyk/2Dx/XlwMz
ZHums7yWp0AE6tBbOZSx3P3ITaErA6uThKuop/LU6ak92FTwQw5M/tFrxrgaMBPtSDmrJj/3/WDh
8SW3v/oQjjl+rTsRW8frGhmIlU+pilCPcjlwSBJdyxG+EqiuBiyJIqSr96I4JwFS50vwY+TDs1/H
nShl8GSv4Z8By6Y5rnm5WKgTdbvNn/2ad+I04mM82lAV51SKAQLcfqMtbNP4kPvFauzEqpxzg1O8
LM7FDAfYgtzx0PMk5oq/AOKa9E7QtEiw/V30EIOfIBGufy8DCWYQXd1mU3G2F/QRW6PkkLT56ncg
cJVffchbbfcxOYLCdQN3rXe4DvvNc1f2hZMNjklCJEcK+UM/BG+SoXvvNVX+S/IFjFCr4iE5EmpE
VCWSo+66XYX56Ne+E6KDjKaemzE7J2ME8zKbzMndpVTvGk/wsgj+YdMmzm7aBUwm+VrTs5DBfKPr
ZRGPcxY2zeli8FXfNsKu7YO29f/H5fqf4+mf/qgTvtlO6mGBtymurds6bIeId5zIE2OIOn5u643x
choF7GrKIZ6wt2/9robsduSStuKMi3UP/zBu2bLftvUe1N/ieIXsbgghaWVl3O92XUsccuT0htEo
lw/LDAcyersFSTaxUlnewBU7jIsOns1KZxIHoZHi05VpMY3NN6laYaIyYVknbmPLgHs+7rjQw4p7
n5ZVHdge99sTEHLrAhddBosfYL73boM1YlSYgMLieQcant1EklGg7wVyllqUqCvgBh2cs3H4KInA
RabP+vyXkAL/rMyULEcKuW9cwjx8YYdlWUlX2d3AfRZn5Hgevo1I2mam3FQURisMfGnTfhk6eAH/
EI2B0Q8KOe2oRAnaV79/voj0bqQVcAIfAI2aD+vazRE7ZiicrE8WTzbkFJB6mw91jplWHBa67qk4
ksWm4X2UL7Q4d6mxAnVh07jfwCVgOGRULvShD02XH8MuXuNDm9EJp7Bc5MdcAIBbblNDpwH6TRjv
NUdd4L6fHZAh2ZoRPZsGlZU5vAdRN7J0VZ1kODZiLYHH3R2+1th2pcpxsiuLKODiaMRAvk5a0OO6
2y37YTq7x2epxpQ9WgUj3b/aiWTZY6zrOH5j6zY3zZFb1Kgk52I1EYgIlmYGvpNw78D3kl0n0bkm
tEVjziGoxjiNiXC07Gan8bZ+n3LRjc1hXJAMvs1QgVQ8R1sGGOGBDwmcxJo8uGAgueHDGqCKxUK0
BYJOZhZz2vEtx/GWpEikkVvKhrwtGYUPHmXtcBjptgqFbMoezMvlZAkf0dDM7LQqrFGPdGxM/7xt
pBngBNEMI7ldUhsnh7FpEwJKbLvzI+41bf4l1/Ew3hebxcWvTUOzqXKV+uK4XuRpRnCC0jqO4wNc
4OL+fcRyRc8ArLDtfiBrhKx2qMFWs3hm1kuD2q1wn6mGkpMCshZy853AS3o/qyVL5FOWiig/tvWc
9t9x98k5gkYk43Kc+3ScH5kJG/oMedYkzv2eoUyoGMMxvbNpQNibqF2Z/bsb+Ain5wTGqMnjhKBt
T4Nsd3IrRdRP8L8WeUiwvLGGpmUmkkLCDVyz6HvS13W+l3VTiKZa12VJ70LVJePnfqV7egDzPkQ1
erPCxRZo55TyH7VeG9bAt53l39OYTvITqsstzBW7DnsX6jzG/QGqvjnHfzwGyY+xV4u9FUTu+zOz
YRQdZItI+tEnmOY3DSP2URch7GbJlPdvc2UyegrzTrYfJrh023crCjxIgJdocAPy44VETG/nVQ/D
L4aXm/a+p1O8V+PY87qaSBGpezMVGTn0SZyQLzklSfF3tLL6ESXkwR2ekewPlLaIsl9TGNECEBQc
t87m6x08JBZ7A3hQ/JkXXVIcJUel4/tsb/nwGDV1F92uY2f2UzC1/XZT7HBgrzJ43YefQlqz+kM7
FY08yF0HYCL2YTGjiEbQeblb7Jyqhzm0OryNJZVwrOZ5Pb41aZG157BlY3bUW79g7VzTXLVn6Kcj
9QA3b/qDgwkwHGqkDNe37RYqLCXtuK0nCkdr1RxDvFYt8MoF4PhcN0aivCbIlua5zeciuRVSSlrq
OlD0e9sWvTw0w8x0X+ZDVIcwOkriDTbIYtZHvZIwOOp5IFE5cLvKL7Eu0INjGjYRcIYbetEFzazK
fgvm4TRckDwlgHaWPU4rCtNOqVTrVxLuK4W9WgOb1wOsIOgDjkvNzxohnB16+HKLAxVrOn7apzhN
ATgSAsizMmbWdrerRpXs8w5/OlWX7aSzDeu9lSvc3XuNbXqF/TBb5h8s0rr5sLS2uIcPh8KuwICs
KT5wNHX5mlIbdUoLiufO07ASkZYoAB3SihdRwU7L0sR8h++3zu39us0NUhcbvKyKm7DecVBEOVvb
3s6wWgtKq7oueKIpg4Fmm1ATHOdwiYojzIdt/5cKbdzfLNquRWXEGNTHaSX1/iaGY867MJr77gnp
I7KzsuNcF2eg4xt9VzBcYx535MXyc8I6bHq6rtMJYu+k3d6IJoTh92hVpA+JVFmA4gU1192KEjo7
Rx90yAQqMoZE63fdhleqmxHvxv3jCNxdN5XLnsBFB3DxclpVEd1GcTHrt+k8BcM30m05f0N5PGOi
Da3g7d8xzy2mgwC3bT6NTd4tZ/yyrT+lgiXzR8qWtr6bGziv3qKSlvIHowhcvk5Ykzg9wpwprn9a
8JIBNp/bPr2Zx65pIHBGGRYmSg6Y0l3b613eyF7EEA4TCInD0yxhfVgueh/I0xAU+d0iePFXThgS
vsCkp/VzErU8+AWp/dNF9HoDlArZz3pX2RPkn9uvcZ7C9RgF2AAPSz+wXxLFNX8JlGGkNxTLc1Qu
xcT2m2gdPjGV9EfgkLsPuNWAkWTDAIaEXFmRHYqNYOqLEIYNj4vcloOccVh7xwieDc+NDshx7bsj
AdXzPc2GZX3gluzJsev6OX0SxZQH53YM5KHdRgJDah1iGoiVH0KT2vmr6uEM+yPvAVI5aNwFH3qN
us93bQKa4hEyp/p+xT882IY3xw5nJ+QWCIu3Y5+o/TNTqtEHgdK2/Q2QgPG3VqmtTHr60AoW3i7z
HMQV6mxlfDtBgXVTZHnyZCMBGExbIOqfwwixWBYkWDAfeHogBPt+WPTdcMSqM0+PNjD5acmL4WDC
+o3sA/ERzN7lbWawxB9TLuJjN40/bNhO5S7q7iu8Vfo3ybqDdr7OeBK5YVTtCU4cehv3Y6jSWH+a
ogblozho2RT4Qg3iIFh9DPOgHNcgeSbwiiHHbpXR8CNfYqz3AWr37mU/Q7LeQzTc3Bex3pZf0Nfo
rizwymqPYUCW9D7PtN3+zgaxnptFQ7pctgD0v80nTdvDtAWtfN9yLIZf/w91X9Yct7El/Vdu+B0e
ALV/Mb4PAHrnToqi9IIQRQpbASgshQLw679s2XeuRC+acczLhB2OoJvsRgNVp87JkyeTtHUa9YNn
SB7X1WKhqJJmFPblVS9MdlzDYOwTcI5Gu3MDry9djWTwSzOKGzKudZA0ZZDVuFU5Ruq18rr0JjQm
nbcgRjbNHThrY3kP8QR+kftFOu3qblmWKwH1BpP0MxrzBwqpnCmqYVIcRmTuuvzJNn3mfyxyMl2X
JOxuTN+veeQgwT5MaEKsM//cBkUX3I8wZPSeCFph3nvKEUkh2zSODFO0VHO2xKLopzDODBxoj3mx
9nHXWQG8m1ubxmJl01aOtix3KE5Wc+nAiblROGxFH02uBtUqY1ehqpt4EXBM7FPQ8hC/LTzEbQr6
cW7jsF/FZuaqOCx1Eaeu+VDDviwSc+EODjy6sm3eg423xAtpaRzmtOIQN3GwS+hbpXF8YaBLlqkP
kTa7JJmmBpn9YOA7OKngomhGb0nyPvf3zIF/u6RoitKGj5sAc7+x1n0XFYRBOKLnzTtkvR95xa5t
AGOGYMQWpcuZiV2HM/JP/pQV6nIiKm67ADsjCPxdXumpideyRPfI8+l9ULvugE5Q1UdBqcmuokbF
FiOuN4Ov5dErRdPHftZeoc4Yp12oBeMTnplfd1cm73KMrweQgt0aVcKYmdTGeTgroLBwUjwjSdl2
47xlQUGn66Dxewg6o3GvHqhsXL6dNKyXbrowJ09ygG1QMtAU2JIsvJFfLY1JxdbvSxdeo6FJmrth
5Os1o1oHO6Pb1puj4QxfNBQRFxMX4EDK3RQY1CYrXL1PKUKmmWNJaXazgFnlxTPH7r0bVtdh4F6T
IHQxZDLTKhYqKMx1NQDDxM3LdLchC+a29RYjkMFGpqRpkt5PQxMHRa6DS2rN2SmYD+fkWoK6m2ex
khMLk9p2fmDxJpgZb+pRbEqpIc0VrTVGYx8MJijJYzbw9qJvLNL6OM9KLw5KSA9i6cp5ioTjCBKh
hbbGPuPOIKkUs49aMBvRyYVOQO/gsUSoNx4KXIx/a1tszDhkvEuqJbfNrppxnnxgfu+mbSgqHcAD
p4e4XkALIpNF6PyzmlgWDSRYt1ba+alp0jxEycPScriyYOsh4vVI6YsjKYxD7z9druVyNt5d+5Wc
BikrfyPhnDQjfUOqm/QrJezR6cnLDhVv2PhgdRpMd01vgxi9uS78uOjUTTGbCy8xVf5OzdZGk/Fe
lwpTXC06PVE/l/k+Hw2EXSjm+pHskXhdR2UigYK8A+23uh97P9yHVeh2c2vVxtWCnCqi1HuNhCqe
l/IZdu78OgCkdZMHIc9gUzDeMzcd2xYnw1G6bHkJTBk8dg2T+T4scowXrOWwqsvOC/sb30F/GPL3
7BLKoTaSfIGKivXXHdKW7jED5NTfTJ4BwXycRWw9UC5Sjz1K2QzR0spLtCGhMQDPXdJHg5+dEOKm
w9LL8B2ie7apwpJXUV3PI7g3MDsJmfPizMEBIqmwdXB/rEPMSIt9YUW2wcKAYRjPluPK5YuU2XhL
Q0qP3K+w4Iju48Lnt5r19btg1fO15Ka8zXwzgEhldVV10ewXyg1Rhvpt2S4wX1z2fAqzRx7M5jiW
i1RJ2XQ8rle7ztumL9lxASGXvnOeFPeZdgRGA+HYCG+fwrrd6SjFXpEQflhy/6UY02V8xxjnSzQV
9SxBTg4mtyTFWeHioJd5hRCQ7IPFwCu66wassrkgbZlkfAq84xRQ6AtgUNr5xz4PUnU1ePMwbico
V/iPK9chj9VCp/FkqWHZR9RidQfTjNAL96YwBb0o50nDvjhrJoTWwPTykVht/OuOWGI2EB5ZGohs
DBym8N6k9AcPOxMmbGwpWJE46VobLQDO040arSjiXiPrdlFKPAID+IUttvg8S0a6i2lup/UZNmsO
CX4+SobTW2MjMxOVGIErN9CFSsNdL3VR3s4B0KxN21BSb0eBwJegRs/EoTsTSjedqENyjTGxkp3A
CCdBEqiZqUOAQcD5S4FTtL62wyiNHy8qm/Lj0A3E5xEkciTyv7UM9XILsEeEwHVAQl5Pw6AHRKK8
EcihTI2tf18BfnEfKlapA23R9CVD7cSHYCCV97EGZQDAz9wyeIiirZLHWB3I/KPUThUcYHo7J1Od
9fI9h0rF+Chd7sunYehUWCZMdB6SlbRh3nTP3VrOWeSFoSDIctK+jlVKdHg1rHJevtC0VPqlLzCf
uZEljDjvFp3PChIarO1v4FrOqnnTTNAr3qnCC9sbjv2JGOyT/pwgwB5JAP7OGwzq70vi525Pqrzy
64Su/dy3keacZzA2aFFRo3wpu3hBkorEGnnP6G7LESmi26kqq/pHPXjttG1Lb1SHYVCW4YmtyvVJ
F+p5+lgphuk6nldq+Di6qpu2JvNrL1aVDU5Fl6U87kDtGC+WsqQZHokoMN46oG8U92bqUGF1HAJJ
j3alSmLkv0sv2izsdi6d5V1HwmUcopGtq7letNZRD7fbCGOOmSVwzJNlu12cRPoiUbG4fenPfBPy
lXpRrqyIhtEhiY5GO7rhVgRO5F8mOPbIzVr5fp5wB02vNsoGWKfsV16z5wX+j0UZkdZT6REu45TT
eNBr6aHCWnxvN69YxjsRskAcRxwv5Se1FnmyNFA/uW7Dod8UXrdaUAW81DugYiNj7AMeR2iU2C0x
VMPIOzKNoFVOLs/MQeXnMwq3bAwgWty2RYyD0NSPDJ0pf1vmeTMmxmOF20wz5nOAZXgYG11FHhRX
snQ+cKBiqa4w3mAPOi14E1mW2mPrA7+7VGE2hgck3fqjLPPWXTWVG45jJxqdJ3JZ5pgxRA8gjFn6
EWouqEiyGiG1KPvqchx9hQkJyOu4gxYyj826wG4HQ03+vhA90ZfdSAZ92ad2OFlj2vJT2M+y2rSy
6h+ApZBN7RGkYrgeLg/LKmgf65m6RwaNndc+5L4f5VCVKbCSke1E2ol6S2CmbuMOBWsbS/TrJzg+
yhlNCwTPATlpP8faAgiJoR2l5hiDXEsWBTlWcLdUoY4N+F9gnkM2J7xsVTMCNRy9VdVH4SaWP81u
6taLleLEewf1mja8qHlhiyEeyWSKUyvBDoMy4DwnPi8R49KJXodw5kymVswl5BBSOFA3yCzEbZAT
YDLpgGI/4nB0PK5l6s1gzXZ6TSp00pEqpCNm4z6nDRxnDmEFHDFKITkhX9sR2BrOM1QvcJycfRAp
1hEx7tKTqh3v0XML+wsHNQMkvw5OqFfUQmQqlrI37rpGS/SZrihvPzYZG/P3eZthZK4ajdFgA9b0
oQ4VShyYEKMSqOCUAiAIjpAIgJN5nxeAPgA0D9tqsEsQIVDMaRGtAKRZUgme5/q0OAH0JMKUWfCx
H0xD4hb4ynS9mGx1t77pPPHk0q6x13YqVHGUuUJds6ltWhWHKcvnIEfQDdmXyiGx/VgtmaunzaoM
tLKrtlvfoX1QgwI3AWeq52jGOd/v53Jw2N5h9xiSnGzR6QlOkFjAaSIZhM6jxnEr3mE/OL1R+Zij
cpFBM184aZvqg6sByUQoZC29DLyQN6+mVKpKqjbtwwcvXOvpavFlOV2lLXzebiVw1fArmmSvzEBI
84U1gxL7Oci0H1MKuewLnGYZTuxsZqFLUi5maWI4ZYH8G68BKDD3E7SN/COHTpN/YpDN0UdkTLOB
cZ8/N5fKAGWNuCEOaucm7199Ror8KlzTBqyi1K+aPWTnvfAGU4+CtzE8nFaH7k2zmC3cF12/BU/N
1DF6Isw+N64ePNgbrqM8eBo4yJOv6w5VBEf6mAS9MiUKGCS19ZUF+lfFmI4YBxtBSSUIT2AjMqTu
bPSavQcv2Py5MZWa8a14Ou5cVkiX9MyYaqMJkV0Swk9mrKKur5d8i2xKoyygEE8DdVKfzb3gddYm
ZV6o+ZiOYL7HmPLIFEugo+APUEVPa3Sj0chssyOfZrLGwMQM3SNOtui1dzjHIqCoQRVh3HMtk65u
rN7S2QbdqyhYpT3kSQEdCdxqIUHyxVS1xjRWhf7WOMRTjTORxp7u1Y6HJlzmQxVIIh9tDx+Wi/Oa
mw2+eEFLGpfBTNprJgo9v/fwbRSOBlR8rd2etaiR5E9yneiVPdcnp9RrqxkHDdiukIda0iy7Xupg
QGLWW+gnTGgsAWwSMTolzI2RP9Sq+VwsCNlg5i2i9l/7cfK6rYV+LJJDbHMAAPCaafvjoForr1le
ThmORVmuL1WOXsLHsnRttaUZbTwUw50hDZyUeV/cUqQ2OBpCJSjbGoT27jU3lDkZjZBgX66coFY+
BADWCpi3AL0fnxXEWKtH49nWu2kztGtuJ1V2A/QGFqnDWEwdVIkx9GZ6fchrdK2wSKgh214gyeMb
uCDa7oT5vYy5eEUHqK2hsdaLQiQ+46M8OYM+0AUyCckvKkvpcN/osuqPIiOuPXgWtuofie+jRufN
zDGS09aejbQInXfR+tCWuvXsYIsnb4WrYKyQBTSbxdayvyqGEWMqNfPF9LBqEBJj6Q9o0RRENxCI
6TNv/Cz5YNIHAoAoDhu4E5TTevRWmG/3CYEqoT44k5ElQq5RrnEg5tHul7ZRZN8DI3c7XfHVfwzy
kbFjUaGPFxu/Rvt+g2lgv0eB1wCmB3g/zMzbdn0Y2pjwuvQi7LlLboYzHtUwiFts/QDE6G5beAG6
NbxBg2aJNAzSZLR0s2FJnwtG9+Ns1bo3dPb8BoJsobMqqkgGpzNUYEF5wYJ+GB7ZAE30V5FRW1/4
QLbFVrPcqnvn0FhJdAaMD7OFoJPdFE2j+SnNdFPdO4kbc1pCWQ1H38IQB2gF+OXwI19WdlNaUWfH
uexV9Q5JLaAkwIZ8KTrACrIG3kyhsFb4scVmNl4M5Q6+mARdPCHVtgKZ7yxALD5Af9AfglgpyFfW
mxqNnMEeRO163NhRlKa/mXvcNHQ8sRJgSR4KtdwT3HaMRimWV+s79D6Abk3YyVu1ruKCoeryTqGX
AkaMuA/tufDchJPhzi85N7uqFB27WHWLuekgXNrxgyusAn5XWQh/bEfYTC95FDgAsehQhqBM+d0g
J0jc9fXwsZ6oDG9aiCYM4fYs1BqgfpsZrNllv6qpjFXtXJUsdX/2gxsHfsX6lDYHijlct+8aY0mS
TYtpLsIBKjPRnFZ+cKCrYeTCG4LA26K3OBaJlplCcm26wQAeI3VBPs0C7u+ndM3K+Q6oMh0Bl+dp
v76QhpHs2VStrw8+wYjiwS/c0l1i2r8fHzSkpPN3bcPofBFQb1i+LB0rzUUx2VpsVsskABCFHnWE
Rp1FT6SArh1Pu5FeWr8eXDwuMPw89LiEMrFrGFYxOO0cvW5Kz7TYSW4VGMlXeoKj7zvfVdlw2Y9r
0BwF7OqQEQD2TjGjoMYFju6DoOUzkBMP8BOTnhkAESIFi4cG67zeoJlUAW1ACD0XM+6ciSivn0i8
eF7QY5vIrseYg2Hne6cMavUsAnKrrgcxaQ8yAYUoXuz5ZHwRFmAbZsBZduhahSTER6TT96Tvw9HG
NAN830dWUwgxOAJ/JwE81E9IyDywYkjWpVdhLka3RfyEhOGkm2J6HcvZzBftKmr2HlkAp3NUdqU9
LgAk5/dS1Ga6xnGdkf2APCWqoVHTRfDwyeakIQDocdii73iDrFiJ45BjQOAKrY0ac+pwLVhRv3cV
SnMGv0nKxk/Wep2MMA8UOmCapgJq0Xf5HdgNQZZME7yU70oQEnEgwhoDkotqkql6FMZXIIg3PtpQ
gLnSvmvHqMCYHo1aifY/idGy7u0rquUMmBiqUn/8hJJsLbyIjyBAlBFDeB3XKNMthjQiaMsbl21n
THXC06eZKc8/YDAayHRkHbxnul2NWqMoY9dB9tsdUQ3PLEh6koOBkfw9ossbzhVfaFO3zaA3vnoq
6QOf/h4z/a0aD9NkmgcU6BtS3EnUPAX7m/Mnb7V4WkgdqrQQYotTyke9qib/ckCw/JGv/J+oPeE4
+J5vhao7HEHnQt7tYRN0eVuMp9p5LQQEB1BbgIlNJTT1herCm3kAShTDC9fzY0CzqDn++rHwP+YH
vRXuyWYAbYXXi20LK1CdFJgIuQTzrouRLqFth5abPPz1J/0JEyk4X8E34th9NywDJYRvMU3fiftx
aVObmKzgFKPXqMQAg+eeRlI4L83+rz/yTxiKb6V9SpCrEMxDtuUShhYjNFs2HWCtH3yhP3v3N9Qt
Azu8QeSKgXZRP1d98OikSf8eo+2ttg+y5K42Wcq26HUhX++XQ2E1+Ztv/oaeNQbB2LSWsy3grg1Y
j8BYA+Abf++ev9nn6YxGBlMF32a+N+BInVLU3Th8/967vyFWhpUhoNbgvqBSg7DtqGDRuLb3f/3m
f7JC3+r68B7dGjOXWC65UOHL0BS1i32+hDDlkWFtImNBZd5jQoiZv+Vt57/V+Mll5gQET9gWXqLs
Pe364aoMgM789Rf6utD/gIjnv6FGi3IhfFoyuq2lyoFzqWZxwHHxz+sSjPyRIvHF/2lo0PBdYcqH
ci0eAqw0tk+HwuYoFbJ8A2vDl3kiuQmjUSAj+vXq/uPz/P+y1/bm1+sY/vmf+Plza5a+yPLxzY//
fGhr/Puf57/5r9/5/i/+uXttrz7Vr8PbX/rub/C+v31u8mn89N0PG6TF43JrX/vl7nWwevz6/rjC
82/+d1/8x+vXd3lYzOsvP30GsDue3w2yWs1Pv710ePnlJ3Cov3lA5/f/7cXzF/jlp/uiAcWw7V9/
9zevn4bxl58gOfSzr0IhJdQmoGV8Vk9yr7++Qn5mKmCYcGUY5xLnIfoGhqE5/uhncIHwywp8xwB1
0Vm2aGjtry8FnIMfpc7/5WEIuct/fffvns6/n9Y/GlvftGiGDr/8RILzFv73asJlCaLOH66AN3BG
30qD1VXBuqL3mp2sb5ZKPE6AitWQLzsD770WLbGYeKV3YYtSb+iimqgesnehX8fp2uUvWc/3vNVf
Gm/GjErHAHy6MIa52xZUSQOCor5oBd2vgd6YwoH6hRIMxdOQKJ+hV4REk7EYGjVN0gr0JtwqDh7U
HBwbKJg3wCIhh7jP6+ZGSHQ5PVnERGanDG7pICjWMWmyNRa9wHsQeltqgSaeTc6fysv6RqfeZmXj
5URBbpSgn7F6o3qVeAG/6YGjb7lu78H8Q58mswmtCDB9cwMcfetZFotBf0QPYV/V4gARgSbK0umS
L89jV29I2d54ku4ycjd6I7BTc4NS6ODzOm5ztp/pXZuhF4/m1INfkWbX9YGOvInqQz/zg1KyiYzX
3MBhG2wZl6kd81sK5LdVu8E+t/5zha/iBfrCr6YkJ3e+OhOdeIzPA2HnMkCHiXp0z3AZgK6uuhXm
INRE598eR73TLZqB2c4XwTEIlnsUV5EUSqPdMDy5Fhglmv33lVfHrBsv86ZFxx4CUzVu6OqnaD4g
NMAtG/5C7308DFwRc8Ejg65q4d9pe9e0dz4eKNjkj11wm/rZ8fzBqmA73rNTyMydHttErC9dPsFi
qSYRScFd6Nm+kvhMn29HNTz1DSY+l/7eC5sY4uSbWQDjw6oYAzzp0dfIfj10JNm+zuFqDH2ky842
H6sSRpBtWB9L0C3RCo3BoEemDfb/wuOqy7awL4iB2z52QKXtUD6LRT3ko//4dd1oinfD74g2RwfS
O3YFu20YB3ZjfKw3jSK3YjtUlvH525aN/zj26gHQ0A4arZsuJHCN4rtu8DZLOF0iVz/J9n1YoCOT
9sdp3kzYAZMUh7rId6B6QJV89aMeJhygEu2qFtMm/bpxqo1SCcinzCJWZ2CTmsuc6420xQtFMz5q
oXbugvLFhHxb2Tuy2GRt81NTDmEMy4FDSbst5IvoqeCiTdqFu3hxak1s1WE5leJjndPljjJdQQGn
vkCbXdyvALAvGryGQwA8kKUVp5rnTbL6BUvA9sy3w9TkW8AYIbqIbYNZLUqSwXbptkOBgdSOJSBI
clCl8WJPKwjBNRXYR1W+8xVIhp0wAxgL/pzjUSxNXBv7lM3qdZwICmNBbxpsnGgIZoA4c7bcjSXG
5s4XtIDueGj5eRXUvIkhDfmFNzXiDCCKkwckAFu+bhIB9lVcopMYgzmnT3KEPiWtwSwZMfWx52mb
b3MSerui8faVHUUdeXOayGZq96Qs2E1GA3FfyAZ0BcYTOaut6WgCrZSdbwwIXMXWr9qPXA2nmlTx
2qRPUPfZiFYcNZpwApNCWT+dACr/6Dj/wwAcShZQDjktRPTvU2kP4+lAAl27Sz3seXk3qTDK+bNo
YWkD9fTar+700qDuXB899aNJguDN1Pyv8Z8w2L6GUKjFkPSbFI/UfBKgubc7AIy7WpmjOXMPrJHb
PMc6bTGxA6WUgWzO0XUexDaH++W+R+YQe6ZFQ27uUGISEQMEApfIr75UlS0TofwHEKyZ1z0I8P6i
ehVXhaW787uUgND8+sFLgZ1n7pbPxZMBn1hzeJpNqd6si96cjyG/CXXkm+YepK5tky3Hc1getTyM
xRTpTCeU8gPDuQQg81OthwsxhRHF5j1vnHUUhybITgbYazotqFRzMO34HiqJsArKPzvxDolsVmho
HbSHKmMxcByssWjiTQ52/3NG6C5Ahd3idOUljzXHNkQjGw3pqAgwb8DZzg7zo3HtvZLVF1bSq5Aw
WDPwK5KJC5VOR9WvoJ2tk590BQcl05OR89EUIfsRzZoynN8hbB0m0CfQqQFw/MWgQpsRrr2ixsQq
YjHaR04/g6d+f/5CDAeroEe03MDnqesLEGw/ANXcMwUTaJCxhv5oyO036cxvKcO3KcL3xeSvC4QH
3OfQDGDIEN7M6IPPC0yaLZDhsKAMTojaKpc9yPEK3Nbg+a8/7Gu68TYdET6MUCH3HjDxdozZH4CD
ZStUG3grANAPiHpVEOcuvwVDBHvQ2F3X8a1H/U0zZ6AGbuf0R9/461f6/UVISQQNVUjlm+pWDUDm
ZcGhm2zr6NxPJ/DZ9dGl5uUOLyAMtV8f6Pk46+bHSetYlGSjvVZHI3fPxvEtEMSdBjsxxYg9BRSG
9ilIQ2RHUr5zZthwilpqQbzi3iH3/CsI2d3kg9ufE4QOHAmQm9pPIXma5jRWFFwRTybh1GBShjyk
4dHrWRzMl/TsC5K/UPqsCpCEmdsJHSall/1Av+LrkNvbW6IY4Fw8FCSgb2tYwIFhPvmQKbdeELUB
mOeZD46Yxcm2xpPu4RmYbTN9GvL3Q4AZ4rmOw/VGkCWBUdFmKU4zxwgLts9c0r3o6oshyH0s7WbX
Zgh07mX03B25WYP8RGf/yqzT3TJOyV+vrq+zY7//FufUmcFWlrwdNXcK8YlaxFoIiwMqbC/mhe5C
WoPqwjeDnvYNmZ4DJ2Fo9+DYcgXoeu/3yGHH8FOzRIgC5awxXQNGzSDuw368muGsFwbTIezE5Tn3
bJxNhjz7gdzZV/TodxfOCaQuEakD8RbZIcYrGgfDsF1ryfPi5SfmgQAv1ygMXBa1Z67Rgsg5LnSf
Kz+BtuR115lNs/hr5CBsnun1a3Az6A5KJBk/OMS+Dv3+/vo4w0nCBSrf85j5N3gQ0R3hfTa0u7kA
gxcpMaDtJlKl+ZhD3tKI6oIAr4Ea5hVYE4fSC3bnph54WOdW/2FcyZVy5B0f/K2xN5BZjoLhDh5C
G4qODDhXt96aQu4mfwQjeVf5eoPD7AA9s2jhcAsVE+Bcm7QtuaXA/4MyhcB69RlF7p7lL3+9hP4w
QClBqC8oTmwZvjkvNV8xzFpDlYiV5PacjYX+tA/TC2irbWtfJ0vJ91PhLs8nyrKE+zXrf4BofAXX
fnezBWoPQiTyhrdigWjZopDF3OvOzLA68OUB0TTu5+dzlg2a4yk4A7O8fhkgG0IsaPJz+8SAhFha
fzln2TzTmx/cld8nMdT/KuQlAkYwovnmrqyha6Z0xfpk/sUquru0pDcCQ0zUtDeiLV464JFRNV4J
LTbVj9Rj/uCZ4NPxNIgKcBHhWx0A14Wpt/RwgADaGAvvQzu8Yw0ySAxs+CW9RZ0qw36/4lp4l508
x38A+Hw1sPj+iXx/AeT75d+FGYwWAhwYFUjUMFyIqWQ7g9oFT4WG3tdspuGQVWqR0ZfDAWMnmz78
UHOUXysG9RgaEvx6xX7Gltn1/edz1M9IjYlKm8gKfCkz7Loxj6G2dwXi2AaiQpEsUeo6FiMJ/m3G
/H8bxbksPmN0rv0y/h+Acc4yYv/xL6TkdyjOprOfxrYvPul/7GzRvH76Fs05/+lvYA6AmQBpEMYf
OAATrPR/gTnsZ0A1IVcq9AlVGGnHDvgNzCE/f/1tvCQwMCaR3fwXmOPh/bgEAKTAJ/cBzmBM+1/X
+N9Bc85h9pt1iDwb1XPIQyKAIQBWepOrVVXdGtsscRrmoGl6fdoReA2J+RVjF6g6NSCFNCEBlLHM
4tcimm3XzLu6wQzDpTaZcEnNiWDopzsUrrNgudik6KA9qQKNuxh0O+gxWOXZz0Xre58YSDD6RGEc
bKKV+O2QrOjX2U3vUfngN5DKxUYAe2dbLJI/jcRyiGTTdgFJuVntxtOBybcp5pQOYCSEzYUVEIKJ
TJf28+Gbp/kHSey5+/LdjaHn7JUo6GtxDOq9bSxldJ2ZYecxzWI5YkzXewwCWyPVXvMLfT6O4MXE
cjC12uz9X3/yuXHw9pMVSlXJuRB4wm9yyTywlOB7RUuWcdCTzXgFbT7zg/Ts6/n67acAZcSiw/Gr
QhlIBODvA9DiuqWHDVk8WHQ3YyK680j1WrFb3wuWiqBKGprphOZkV93CH326Lb0mLzBJ6lkL6pwD
X71IZoumNQjzaPO2QOKz/gL96QIMhnKpQWbU54BkdTiZbb3QUURgmVnMALiBYriMdeJdoCb0ssYe
+n3R6s3g64DQMukEVMyRoZWPYCYwUnZfmZa+wAeyaxM/Z4q4u2oV+s66YP4AFkJ+VeV5+KVvMYOA
ppK/rEeKffcJs9RtFWN2a+qR9yyYj2slwvwCdfRntQ761cDseI19CCh3x5pkmNSCEKJXbnq9+uXl
jPNjTShG1dt46Kcm23TU7z5g2hGdk3WQ/asEvj7G4AHJcFOtKQbgWnjh6UhkOh3jdrHc39NOD8tt
itV+ozKdY8o4bKdyQ00YPIXDlKZx6kFcNCqyqX3F1M467yfXzQBgRh8FtlFhFw9FmXsJK4NCYWbU
pNWpSnkxx27VE4CzMwc8MhSUWOApGTgJrHumLAPPP4QR349UHL+m7v9eOxIHppKIajwUiGs+6rzv
144H7c9KDy+tzNsj63rvFqxTMLVzGcwJeGbR2pkusvjCH1xegbIpyRUk7/3EdRUknYM8+7XB9z86
fP70ZPmup3BtXpv7sX99HS8/mf8DZ1AANXQuzpLvf34S3X9qsm8Pn3//za9HkFA/A6ZhFGJTqAfQ
BEfA+bWfIOTPArAkBOv9MDyDSXjlX0cQzhkJbi2eboAzIjgLyv3WTyDBz/7/p+7LluPGlSi/CDdA
cAHxWlXaLVKW5fWF0bbb4E6AJLj90XzH/Niccvf0SGiVKi4iJmLm2d0QCkQmEomzoPWP80JQz484
Xsb/ixMIu+ZFvvtLyg/NdmploBmkOJQzRXblseXLVBjvMMlRX4195l1VeCQG9m9tLsKoaG/Bj5Y7
BVDIrmvpuDey6NFDDEAFkXX9rib+fICOoT6QBtmohdFk0XTgYAZ0u9UAp/zRoxN/U5CsufTCbbxY
aMABYh8i9N2NBEwzXADoHQDdKqvwY9QVP3TNAawE1japIbeEQlSMf4Dqsd5jUwNrCSwsmoFAoe5Q
ss7f13mktwagRojXEXrbaiB/egOi3MyYuFXRFIDPo/pLfGkGwkYTxOhSdWV7iFAX7+Yljt4L0F1x
fHbRJ13gBtOA+bD3Czru1nnrgO2a84vMy4CcEQ0a+2DsgZ8Ush3s+z6TUowfuhzdgZzp9RPQlitg
NPn6J95xzKXoudyvIIQBUFJHezYgJTdVCbUBIIr2EMX4Rag34qkBGBY8WmA6ANB6u45PV3h9uIhX
WkHu3uugQlAWT0gpsHvLYhMBO1cc6XrysQ4gj5r77f28GRgiL9prro2c62vAk5c9CJTyZz2q5ltd
Sv4Yt9mKTs283YfIygcy9su7thhmIMo6chnH03C7iuIape+XeKlg8YGHpX0YmGGvRgrEWBbUl8At
dbftFikGnl7FL2G+EF958/KU6/IKxAg4VnXV0fylv4+qBbQovGLu62wi17UEwRnrfQWzUr6Tkj6B
SHERzWV2A6tRkPRMiP5kDCkPqZDH9IRjuI0Xea0b9h6Fjtk1xdy/M2NbvY/6MdyTYWjxE2vxbfBH
AKCBDruVC+j3YC4E11NG1ScgahQwwA2eZaThd4APRT7ocSOaOZuu9/W8zAeQN/pPxgzwWgN14CIg
UXMtGlb/VVn8X8iTrz/IHv/QP++z/2+8tXpHs43TufHxf/4P01rPs7//l79SYxj+ByV4DFFwARob
rucotP9KjfgXhq5JFOGpE/UfXjr/SY2E0f/EaKjgsdVnLEQLAun579yIbPYf2H4jbv0AWuD4lP5/
kxytLknMjh0D5G20ngIKko/tCMfibYzKIeuB8qpykvC5QikSLy1kBqYFJ8elvxJP7oKmKbM9HAwg
iZCxlcx3kAAJUAi00Ybniwy291dk6oB3zjaAYm+8hZF5Dz5FWd8aD6DhXcUHcakDVQCiDFYmetAi
rvnhyIyCak6fQzoTWgDtwYC9WO9g1ZSjbQJe70/UTMKHUYbxH7NhK6uDjwquBx1GDBGI1ma4DuTs
mz3Qbl8GlPM/IM3Dvwdt3/3VZ/mvNvf/b8f7UaLx9OYFKad9ca08/ud/Xyv94D84gvH2g6MbvaXj
xvn7TAdEAMcyjuwAJz4Tx6vo32d6iH/C6Y97I/qyAAkcJRz/N0Yg/o8HZAEXCIbwv9mxGOLZ5eVv
XV6A26175LgBbh/FQj7Qdp4v/bbi1x2EOc90DU+NfrysPWsWAiePC95I5EOGx8T9DMeky74Ez+nZ
6r5y5Ts1OsL5+ejVFMK4YfLitOo3sJVNuRzRyuqvIhUp8XXgxKnRrWJZclZFoYIAssrAARxJgVfp
3kn6DMt+vN4/WxjIWAFeTJcQChviox/GH4+5zHHRjz/o2dhx2UeFBiE2xXP6FegRd2AJHdxW3Op+
bT30vNANDVJC6VOYwfCpapbhzOCvAyuxKMeC89nEZzw0lTDoDMBE6qrP4Bya2x4yUN8EBVCji/3w
Avx2/7JpB3ZdoG48oOwqz9yvT31tHCjP/3YPgSNPhzyAHMEA/QJIkmwT++G2albB3AAQP2QLPki4
zKkUMEHvKMTHnAY/po3nE6cVCD9ROPvpSNvqUGwybWu0Ed0Gt+KXEwaamVezFI+XPxSoXRCB+dNt
aCt4R6/nHM0hlm4SX3IL53uFqtstM9gX3c5gUIgisnQsVXDZeYReM3Ak925Tt4KXwrNKQsyDpWJm
kIqR73N4OLoNbcWuWru+bhUAWg1EUQ8LrlqXDEyTK7fRrfAN/Tqio0/qh3WuIbrBoBL2YNZwOvdI
dCKIft8YnwUwCOHTxKc+fyhXdLBZsXIQrNXHtydvdTH+OaoiK0QJtPdC3tfyAZTmJ1ZpgTKlCa+m
rmQrmKvtdDmDyPFnJODnNZWoZUQ8Rhdr2SwfRlADDyFR0K57ezKnfqkV0hxqLvVCRp1CFeCqz4P4
mrWqOdPKPDG43ds1YPkX4ADrFBYwH8BR7fZ4inI8NG2tfMnk1pWjAllNC7oL0VBbcu/MI+apiVsx
DdTlqDsVq7RgnH6ERtW+WKrszPc/Nbh1HpsNF2fSLCpti6gqcFHLINIQ+a1w+6S2Vj4EDgIRNo1K
eQWJj7IxkKabcv/JacOEx1/1LDRgcxQps0C7rRWg2RgRzPdoXqxf3h79mHn+T4Pvn9AIrcD252Xa
YjHwdJ6gTNJJv9jNpg1vgW9zkjwGGYe9/AF+psF5Wpc4jebwAp38fCd8109rRbY/g00FjFaUmkjk
V76o1H5gLXFL13bHHMqcTPu4OaWas3uIoL/TsnLxgMItzzp822NjCA3nLmWljuiOgJzzuc/AAXn7
s57Y8jaIIZ7rGu5qHk99L7uJydMC5Zy3Rz6xYQIrUrOgaDWtV54WART4MogXfmJTne8F2nln4tWC
YvyzKW3JfMBYVAaJnThtOJ47oaE3wKtl/KBGPgLoB4TWYSGy/QTv4/206V9bKf0rvYTbx9UfwBxc
lXcFTiAYveXURrd47h5wIAJZmOdwlZHD8B2PI1DBUt2j6YqbuFjEHvSt8aZH00fcLgX79PZanfoK
xzV8Frogrcpek6xNRwb9qqZi46Glbeai4I4tZCUGKENOSrONpUAI/5jm+V01sfduE7eywjT7dS6J
Fikn82c/Wh62rf3pNrSVDWpYb7cQtBWpoazZMarSDPxQt0x8bO48X/AGtFMIZWJwGfK76G72mjPn
07FsfSVN2lr8mQESf8SgKefAUoeqHi7kUZ0B35ddQExE/xHnCghz4p0DLpyIM1ufH1KYBlJQiqeg
w6/v4E9R3Qro4uzluIQHp09hq/TjwWcKNS1F2mHj75So78HIdLsV2Rr9XjuEFWzcRYpOFwRwO62/
mKx34gD6zNbob1iGIhqiy2lc6VuIvn5TLD/zpU+tuxWzQPE1AfjqcQo4fpGEPul3JCfsDh3wc5ym
11k6mL4VuVWuTNzC5yWdgOH/Wq0hlF4iKM7mRTE8jW3Yvcf73nTdgJAaX+Se2q6qAjyFuWu96w0k
t4dmHfWh6aBbu6iy/eG2HaygR4MTXqmKhuniA3YXBHCejNRnt7GtqK+KCLB/v0QNIKrrGE5ce1VC
VshtcCvqWz+I/YwPKAIgmgpddVpe5pM4UyAdv8krkW8r+wcVSLzFSL105mhzAUkcge7dlxdOU7fF
/TdvztcZ+q64bg7wauip+DzFMnNL47a+vw/xPmiBFyyFuVV4AbmVaUc6oP3c5m5VAm0OOsvkZVEq
q3q8afL+Yy20cTvcfpcGz47OUpqggn5elPrZ9AgJAwnhmNBtM9oS/zQMyrku0ZsAM/yuFAr6m/r6
7TWxIPP/lC52+36aAI7upI7SMpjrux76eN8Dw/MPUQaVo9KUkPXyIjE+BnUmAfUq+AdQ038I2TYw
jAZGwouW+HOuVx05fiUrquPKLIvfhHXKKFP5bvJZ/L6YgsjxO1mBTSX8QJquhgl3GF3hSP++RRAn
eXsxT4SeDaOEimsMwkFUp7Ll5SUEtvJdQGsnvyo861gX8UxkOYEmX50WhEf3kFDadTIY3I4/m0ru
ld4Auc6ghqt48EHw6CqXjdupbZPISaRCno0YGoXwO0BZIy90MY8F18MK6CrQkdzgipIKWn/fiu0S
xgJu28RGODVbA8VvSFinhNDvbQ+GTD+u0nFFrCO73sJBLhnFYhPIskYT7lNzyYYrp134O9KfZaKh
jquj9lGWZnjlPRAosO7r1XNSScCaW+HJTQSkXVFsqae4uF7qKtjJMj73EnH8cq8cXr9Bsc/mTvOI
Mp3ROM0C+ucG/dSLue7aR80DMJ4MfB6GYtvcek+/SaTP/tasvClYOI/TFZ4Sdx2TzcXi14Pj6Fa0
irgjdQ2J8LRluC2QbHyi5TldhhN5xqaBGwm93nZAg8KUit8wEeQAGPDJLRX8i/E9mara5qxKwWUa
rho2XULenp5ZlhMf2OZ7b8PsRaUyWcrDsGT7Yq3NfWjmGsIh4wzxKV8VAEpEKi/dcvKRqfz8hkXD
bTZ+tuLXRLhy7gykrQ/5qti4d4q2I3j2+fgwWclUELAyHQ0BsA8sxlUSz63aOjKmnw9OvLiagbSs
0lUCrgaJvHUPGZTl3Nl/3IuvRBu1YhliekPpdwRNF13Ako+3kEncvOqqGWgG/7ZhvNWTWFHQ+0A1
9SL4c+yg2O/4YayDuM8yVh199NIGrDEogV77oj8DYT8VH1Z9XWlNNV3GKpUxcJp58OeSDZ/dPrcV
1g3JYcLrDVsa1JqA58H2xsBswGVw0OFffu4c8NLAawZIvntRtguPTjczOxN4r6/Jb4DJ863E8OnY
7GdQHKLBT1Ljbtjp0O1C4x3BgM8HhzPNpJagXVKIU0JSY5ZJtDSxU4SBRfdycCR8qNt0ZYm3b2i9
7XjAw6/jCmU3t0W3Ahi6KwMkIaIClU9+pYTZb7y7chvaCl8F71It46BIKV/BbWh8YN1BZiGOw1vh
yzdw9NZGop+2KHhzj+KDWc6aZJ3aL1Z4en1Z5RLM5xSMj09jVFf71gNqz21hrABVOdnQH5BLCoTy
cMFA9N61gDMc3Ea3YjRX2Byb53lpzcvg53KUttf1FDv1SL3YClJBwjXQMKpJ67z/02M6hcvNmbx1
3HL/zsf/4kCxoPUmqqYxzdeheMj62exUWNQfez4PT05rE1uRKkD4jQOuxxQE5vI9gUnWPocv3We3
0a1Q7ReIGKwhH9IcN8XrvlHxPW6V5/SZjqO8tjxWpOZyGmCFoYeU523wB4Dv9aGcQS1aZQYCrZGV
PrM9j4vx2h+y4jaaCxgZ912f6hGq2xUsZv7gIKF8WqDR+zgGWoGdaIK/IeL/JfoG+p4v8xsgfErq
dYgTpsPLQpA9KdwuGuDyvBzahxjhltNFp9SsMBKK4wV6IeCTu31tK4rLaoaoI3y5Ekjhvuu8D7Bv
c7rYgfvxct5RFwBroIM42UpjoJC4XG0BWOxO07ZxYEUbi2nLW0zbD4A7rqCqUK9Z75aU+bEh/+xW
EbQQTFa+TxIS5vsOkqXogbrltSOm8/nQrS8WMkM3Oyl5d8028nBUzXZbEytwC5PJpUM/NYkgY9x5
3k7I0nFBrKglMeOz6TcMbdoPtAMCY4J9vdu0rUCF2OaUdzklCRR14AGYAws9Nt25NHAc5ZU0wK3A
rJlfRH0VkqToBPRUK5DEC7M4NRg8GwEWGhEFfDAk8RQDranTMCEEFdttXazInCZRyG4NSNKR+SOh
xR4eHWeeG04tihWaTJYQnkClmui4u6BBeFM27VenWdv4rsgMEBaLMeuhrS698RMMaNzWI7KCcvKM
gHzqShJKm3fT1l+qwQ2U5kVWUE5x2MMhGZHDxuD91EOFhY9uICMgvV8GvEcNmB0Dpr1Ifb/AQQzu
o7/c1tqKSsl8yBuKkeBpMJaQnYJr4wa9VLfBrbCEg+naTPAxSroA9MRtXh5Aef/oNrYdlMtK6nnA
/gOm7tE0EZ40Jz66HQ02qgtSALKK6IIdqPnOhPAHWJ0kDX3PhnRFWQ9JeCi5Q1wB7gMQE8qvDCzA
Lt1WxYpKiHnD5aqYsVO6BfZu8E6D747T0DZEa6h6v4AySZaMvL3oAVUBrOdMvXsil9gALRxhbAgF
Zp1PbYICgizK7bYbWlEJDoI0Peg0yVrCe+l4DENSuXLbJUfe2fNzuIGxnCEDF8mmt19zhhtvsBnl
uNxWYGqoJomuKXW6MUPA9vE/eiQ6h2w6DvLKifYvaNYoYVTlbX1abd2nogxBVOLbowhCcuG2Wazo
HPoRFlpLgz+gimVXHLX6ocbdOC48e7nwofJQmgQRQHd5LndlC+svdHkcB7fOTDiTeNtUcJWWsfFh
P9FDfaSe3U5NG5hVxUcEnA/vF1gZQ2ROQGIjiGFj8/aqHzfeK5/VxmbVlPnz1gBF6ZWL+RYKSOR3
mzLwyarCXd2BH3tmc57YPzZKS0GDDs1ODeCgX00oidDKvRiJL55gw4MYe/vXnPojVuxmU72tFPLl
6TDE1UOwcX4XF+X3ttjCMyXp8dh/bb3sAFYVwbtRCCQPBN93K+Aa8WEDSygp1eY96r4mBw15y8ul
pZC6evtXnch1R57M86RRxCuYej05nonQOoJs874l/Q+3sa3ztuClnmPYmKRQ1mTXRsOxYKwC3+0y
FlgxzcuQ+NuW4doB6bu7oN9udLm6vbN5tsoJjDpC3LVhTwEnn/xeBRl93Lxyc3rK+M2de77osH/L
oNG/wbAzKp+Caf46G+hBui26deRKgMthoVEOwPxVD7qUD1Ok3LDxMKB9uVnmdixp2/RDGlLNdqpS
l7TcnICcng2iGnsGaYCyGVIo8f/IKHvw6tpxaCty4Zcg9cTqIR1MJ98FTMOzj3jmzHPFibxgY6i6
YYIZA4mntI2hcwCpOFxACgo6YTyNeDly+qq+FaYd5CDX/tjJVjAO2EVtAOEh8+g2thWmMF5gI1v1
mlKYbpGMfzWR+ek2tBWjBCcKfFyaOFkGEu0G472LwIs8uA3OXu7GEPasMPUrcjyzr+UuaKtHcHwc
t4x16o7Ar07TnM2An5gHyFN84yNTjt/SitAFvq/wsSAi6fUIfyE2vA9h6u22KDYQaiw2UxjViCQv
sFHWse0Phah9t6nbQCgUC+Uw9u2YwvbxHY3Xd1nZPzl9TWYFaSsntrQ+6VL4EUFZcoWQLVqdbknR
RkHpKSOR1qJPoYDyVQa+hLOn1G6XHBsG5cMzyNuirQXESj9AuwfawudC80QFZaOgOnzNyitxgtI5
guIK5GZMFn2F71R0DZkBx4Yps6I0hMljlK0Ef4Xj6aMcoXtpgtntmLYlV1v4Z4GUkpVp1E7jNTw6
YS/VtGcqpuD1islGNpX1NAA4pfAGxyP/qiDwc2ny0A3PANPtlwmmGfy8nKe8TOGGAvojHrv3vxuF
ThvehjY1HURg2m4s8EIvnoiEZ2ZM3TAkno1tUiG0Z2NGi3TZiqstzH5sRM9uOcBGN4GfAwf2KS5S
1ubvi7D8Bb1Sx5dmG97EKg+vYnwq0iEz/F4UY/s1yH1y5qQ+sVt+w4if9cBFUzSwlsaqRCV5pA10
MNtpclyV4998NjYfior4RVeknVYEJx30R4a6CNz2uY1uGnwFGpFP87SO6ec4DD6ZeujccqONbTIw
vgH9XMu0WoFeh1UdZJcy6Ti4dY7C3yrgE+St0pYUGeQXJMypO/HJLYKs+AR4j5VtiJnTYoG2Q9hM
uxK2aG5Tt9FMNTSChymeskTAhHHfQ9PnYqlWx36KjWbiDelW0gzou5XiG4vNLbRfHpyWxcYyETlA
hL7sRBIc9dP9/onXnmMdasOWpilaJzUUcULKkEJcfJSHrm9LxyW3qtwgKJrKg1w62mPiM3pwBzVF
H90WxYpPZQao9DHJkwqSZBC0XuF9V7muuP8y+AEaEEG3kCzpWjJcQ4Dwiqy14zssZS8HV0EL9NZQ
RUkAg8xvS7lGvxbI37lpFUAB6+XwnaIe7Cqhp70qHV/2JvAuTCV+ua26HaH5UJJ5XPwEj7If+aru
NjU5VegQ6305b7aB9RfNEUskrDl33R4G5m4FOjS+Xg5tBloSoMDmhNQwUJyOWFiTN07VIiRwXg6+
bVVGO7jXJAGkj0lwPIh8p24etRFJWpRtMElvTsKVirSHSqSGEtfI3WB/kEJ5OfVVx3EHbNyYQO2w
2jdoTe7rcXBK5r8F1Z4foCBpwalQ+2PiE3hW+/72p1ip0zaEJOHLiesqGwE+ZmNCOnax5JLuOOTE
nU5+2M9Yg5eTP0FudEzmBibXhjya7Fz5/3rBAu+6l0ND0B+OjOglJyr24csI2e8dMEpPLrFJhRWb
uR8HSy/qMZFtexk14ovIidvrI7XBSMUwjQvoiEMSlQHEyaP6Ejxut1KL2pLMwvPNVsEmOBn94COM
qB/41LglFRuGVM19r5ouGxIYDAhQZcZMPtSlMAenJbe17svCRIAMxsfh858NRbM1moXb4fkvWfAN
8M95KsIh0X4O43FoUO31Nnxwm7l1fHrxVJVoKHbJAhH/o6dDeBSwcwwhG2oUhMOG+C+7JBOQGTf1
AQbPTpUztaFGZZyPfegVHcAS7KDMHwy3W7clsYLTQE4whLNElwzRIi8baNcdJPcdB7eCEypUASTG
ljZZRAZXmWqGjYep4O9z4TR5G2xkhMnNtLE2YdGawbeWBcN6Bb735obcgefVy9S1xQNdfe23yTjk
d5MZkjamqdvcrRMUzxXDBPOMNoGwLPD40Jnx4h2UKc652Z3Iujx6OXW2SL8moW6SSeE9cu/3S/vL
o9x/dJu+dYp6m8nAgpm7JIQA7Seismg3kYa51QDcClS/0YPIPdkksLV9qkL90wT6s9vErVMUkotc
rao0iV6/tQP9EQTcLe3aoKNtCDNSVxgZTpP7cNt28FJwO525FaV4KjNBD5fjZKK9hl8f3ZcQ6XYc
3IrSMuJyZm02JpkJ2x/oiWwfcRF4clpuG3YUS/DkGcU2L2ChCJ/29UO0hU44BGoDj+A1Dkd6eDMn
atXiohnq5Rp9+XNkmhMBZGOPdC0naENuY9JucB3aYPucw3HCLTPa4KOVknGuGUyX6ZaFe8gmvidS
/Hx7yY8h+O8HWBpZoUnmcu3RNsPYoR/fZqPv/zhev7od7Ncdi+jIClDlb3FVBHOfeH2kYCA6zd2W
Ft0QnlOiObX6VphmDaipQ7/1SSwJpKUV9tDFSgL/zBqdGt4qd1cfOOpZzirZIpnWk2oPS1O6AeIg
oPwy9cIabY15ucHLs9D3bCFpkZVOwEYaWbEaw3HPlLCLSMKpfBJTfxWGvVvOtaFIYd1teF2scMaV
cIrBxfGpicj3t7fkieW2sUh5OU66ZYVOpoAAW7L5N8ug3Z5zwM57udwb3J9yAr/vpNL+8j7O2LZf
SyXPlF7HUV6JJhuPxKEXDbEPopKxpaI7iG6Kv3VFvuQwB+cG2sKm3pdNVDuWHLZ81DYsGjLyjU5M
FKvdsmxDc4iBjO0Pb3+KE3I6oLe/XK6+nGIaZEOfqIob/sfmwfT7Ph6z9gvermPzsYn0FFfgzEre
XkEA7+g4KXsIGc/Qhe9vA975zb7wyKBu0eUu4TTi92bdjQq+4/7s+dt+FCW4jXE1kadMV7JOTE+f
FnhnzzdztvLmriBwdriCe+C6k4Vc2E4Tnzs5EMNvw8ochvFuVQuUu3MOl8WFfOmXc7f7E8qS1Bav
irMYFkFE6aSFPU10u4iOxl9DUuD6E3cwfoSQ2Dp87Lq1mm9gq6Hryz4bICM3d7DDe/v7ncjuoZVc
Sih5Z3286SSvwOy56KXIt8O4FVA/VwZ2p25FgY2pgm+XpwY4gSfxFhwEfBsOVQSlvLd/w4l0YEOq
NGGNiaGenqxUmUev5voiN/KcTcGp0a2inUUehP2qERFU5vqpbRr/siCmcqsfbcWriMNyAcpiQ+Kv
GQwHMesILPC928JYRfscg882Gk8nGs+Z8ECNb2tO3MpTGyO1TWTd2Lhi0esMTBUBVXsQst3kAKkt
P4UqxORwhtHolYTDjsnwhpPuzJKf2PI2RspkYzNlU6aTbKuPfsEkv+EFh8BbA7/Otxfesk3730od
EE5+mRVZXUOAe6M6IY1o/qja4dfUZO01kiX4s5tcvkK9NLsjMOs+LAtdd0PVmGsj6HDpaZO/b/wp
P4w1XEpgV8eHmzxj8W0Ocjo05fFPZxbi1M62Yj/iY1PBOLNKJr94v/k6P4QTsNRvL8Gpwa3SouGC
lDNH2PCl/jOX643Sbqo51EZc+f7UbPla90kA20mYztxBduCn06xtwBUnUA8Oh04nrIv1O+wNcW2G
ZjyzLU6sia1bFW1eh0Yaku1QzveUP2Qhcbv+23iraom6rDNCJ0J7T9zkUUpg1/7BbVGsGwCojQtA
qxLtIn9BcQ73hz20JJ7cBj+u1bM34szk4AtX6BiJFt46cQ4vCxNjn789+olyC/L5L0bPw2XsiZR9
Qo3xbkgTTvflSttbuH7Xt03gd59QRhgniDz9bdL27Ke0QvneoHAOybz61df1tC+yZbl6+5ec2jtW
sA6yWvwBDKqkyvpLvC5+h+CDWyq3Vahkl8MnAzrTyVYNh1h0l14+n0EXnMi1NvJKSggtdWGPi1FN
sj2cbKvdSjrgeAEVdjvkbPiVhq097xelksAjt7i0X/X95nY9suFXPnzflaBY84JP4acKDZn3Cwy0
3L6ojb8Kwi7Pqxo7H2K9ZN8V6HxPnWMv08Zf1X1VLDNBIism0l3WMzSPuYy/O+1FG4GFNmlQ5LAq
w3Wd/4QfQ7lbVFNcuA1uhezcyQwmMbh/RT1ZDlADKWCcEjreh2zkFVg9RLPKdAklxd0Gajt4n7iu
u03ditGNNrWB8WeXdFv+RSFG4ejqluBt2FWGSk7AfKZOIk3G26ETezyv92773EZdSZUtMwh8XQJf
pQN0vj9Xbf3JaUls0NWWd3g1gsF1EgEudihq+aPbhOOLmo260vOoMwMvt6SiUD9dIvlt2JjjrcKG
XfkQwydzgdTVjUN1zQLyEGfd7Naws1FXQz9novFpm0yGdxcr8FfwBo8dP6d1pMrSUyqsjk1SMn7n
8AJuNT+Tz0+cQjbmqgnLqV6WVSUiz324U0t/x2LFb902i1U1FzBGFeOCBxivwhlRSHLTauV2ONsK
UquuZr+Uc5sQdaiDIATD3s/OVBmnVsWqdYMujoc4wjlBp/ZHnQ83xQqdHKc1sRFXQ95Dd0egtVj6
6w5CPPteOpboNtwqL6YtIiHSuBn4J7h/bUP2xW3Sx3LsWSVUAQE5efBCTGA5I3Z6z4NIOK6HdafN
1CxbVRR1EsN/dKfGrIaBy5lC6ES1YutDxSOrmGwj7BEpUKnw0iy/elPq3Txu85Pb0ljBKRaOlmPP
awDRxvqCxGW6hLN2OzttkSj00cUMY6o6adExI0F2Y7L5s9u8rdjs861dGcXZxuPq1l+Dy4zrn28P
fWrZrWOzH6WAovbaJQp35JsxaPW+7I24CfjmOHkrQMuOmkXPGQqWeWAXXhgH96VSTjotTNioq27t
aYM+cZf0sbkMmj4HcqQuXDIuBo9fhpIHQy6U51IlrQyvqujQ5k68W4xsBanpSSVJVeQJYEB0V7fD
h7EqXLItxrai1LRROIExoxKiVxi+a54OHnE53jD2cRs9Sy7FOJWB1yMjovP0BcpE90Xfu1QrGNoK
zqFi8HZba5XEtflk1vgx7Ivvb2/y4xD/avxjaKus9afYh/9zd3wiGqedEPAx1uGZFTnuhdfGtmLT
V9VcNapRifao2kd+7j9yj8K8MBrFIQ6zGQr1lOy11OeeMX5f4F77k1bMhtPWFAOPu6TW4/plHWZw
e/MmKy+M4MVdU8B/JJ68fqfICOP1vhHVo9goyteOq89lHy+PUTuaPRosJq28rLmq6nJ9ok0wHmTB
H33Yce27Cma6gxDVuxF89l1VKXPoBxVfFaqHvck8x5flmn3rhoZc0XWh0uWIwaeyskUcGhkQ2qrE
p7BuBFHI7Pq2dzrQ4XxrYTSFKmRfRNgI44AbH934tit7J0UbDG5li0kA40yh7J5EUkLwE55Ra1hV
B6ctbAPB6rKVLONVm6yrd8FXVu4yATdQt8GtjNF1E0wriqVOvAb4FRLGD8Iv/nQb28oYvPRmkBzD
JpGe/hKF4nplykkC+Whk/DIbTTQLvXVcmySMove1ED+8zHNhxGJoK2XEum+qOEbQ8FLC57D5zub4
wm1FrIyxgu8pMoPVLr1whFnqxYLWw6Xb2FZqKPjoQWeBS0hNse6G0a5+501wcn179BO57l9yU5xM
8B/pmqRkXn21zmt9vQEsoOBMtK94QA4kaMPdPIVOyn1M2Kgw0rVVPuGVJuknNuUXxoAoFzYectHb
P+jEwWCDwkzOG0VV2yLbMBjJgiNDVOcEC8XkrTN+XXk0Zg2uglNRfCTBPBx0vjn5dmFwK2TXTLWs
RxpIAtr78LaiMB0Pndg9GNyK2W3DAwlleZVodOF3WcVgE0r5e7c1t4I2Cvx+rBt0JTqivxRLwHZi
bJ26Epi5FbZQPSY+8NRdkpdThmv9uy1Qy5nNcvxurxy7NihsAFiDsVy2QA5ma3Cggyn2YBPove4j
dhPAv/Guk61jOWTjxApYTq0BeDKA5Rcf8uYG5rIuBTnWyDpiKzx3A745Nsk6t9XOb6MZzjrN49tf
97j/XlkkGyQGX4J2bTgD3G8Vl7kQMLqP4e9df/W2c6iA342a1/6GddC2RVj44xbgB4wxXS7mqPjZ
hm3xQGoQL8mUe0/bLKM76cVjsKsmWr3zofIAw2fj64cg45iJ8uZi3XtZvvyYBq8+hxs+OTUr5iGd
4BkKCF5SeNugd5PCQV3LTL0rWmiO7Bu/6ehlH7DiWuGecpXz3n8XwFPxS7sW/i3X1XpN5jq/7ziP
DkDFabcT3gapCSaLZtKkSTa+hoea1iAbDU6tV9jUWulipFsUlAGOeANn5stwZvV+FQCqvr2jTuTo
f+HTpjEiYzd0EFKbcvCY5vaQQbfNcXQrYeiewQq8VWg7eGB5w+Dc7JbB8d5hy2TB6tcfgazH1ZfO
fBfBPQICq07iYVh166hvs9ysEadN4m/zvqvpr4wRJwcQjG2lCDj7oCnQoCtQDxxbpQ3KHWTbztyY
jtvilfC10Wl0Uj2JuhZvLxL+m1vOln27+vHdUjdOr2oMEjQvC8P/xdmZLMltM1v4hS4jQBATt2RV
D1KzLGuy7A1D8m9xAsGZBPn095RXEtylisBGC4cDjQKRQCLzy5PaQHuPdaK5tLNSp3Fu36x7dW/L
3Jq/Y+PQ4kK3Qbu2qNxT27OCdGjaDGEEYx6kn/fpkmpVhT7fsqvbyyD49Elv1bsomM1nL4NysbQG
kk0tgVLxBQnaEOhb/LmYwb/4De7c7hvgAGvMhplfKydk96JV8M5vaMdUS8vWUeVtkCEKLpKa1Hki
1fTt14PfuNxdHEy3iD6YER8VLczOuR7fqsk8dZE6V6jSoqL0c35c5Gvvx5iTHGvfFPmXuIhfYjN7
sarY9I7Roqcw3dB76jr2+g8j5VMR84+/Xp0bt7pLea0rkqUcDBxCSgOCymXUm2cCZObRNEv8R8FU
8+HXf+j6EH/lbHCFswxki9EDO9aXuOBo3KIFmnKgUbh5nA+yPZt9sEDmbTcmKicNcvzT6oVBoxWE
a9UEG2oTWD0T0i+Vbv5qei9lQAzt+OrWLJBHbBAZZrJ9aFqUb5qRff31gt24HV0ULN7p0HUHxj6C
/fc6mqOk3zqv1gOYuGPMQ3jYCq3LmgsSZW/zgtfAV8X84Ddzx5wRpexWpGrgNSwtSZtl/oqMn2dk
wGXAFITRxnZU9aUqKdA+sc5JVPV3LrBba+7cvEtYl01XFA1yfPvfWzjO6bE1vjN3rBjALg3CGQdR
PdOHdQ6+zdXqpehMYxfe4mU5bMLie8ZEMYg2dV+mgvtFnV16a127rdfD3lwKS6KHPBc8hYBn9ei1
WVx6K4jRYEfWiDzs0xh8gEr9my5cjzuHzo3v6QJcvQ33vWVbc2H7UT51sdLPiOreS1DeuFlcpSx6
mI1OoWkueraGpUXfkAcRRvXnboD81CLF/mKXSJ9/vVA3nBO3A6GOu3KAj1lfSsKqMxfQ8A0FL857
03nGOV2uK5KyOFa5NJdogIii1e9RwOB3mrkUV8/NMim7Vgim9x/t2Hzbl+7p1wtz6yM7RqvrdqPD
NjaXycryvE7dkqJMpLiz7LdGd6x2M1WHvjnYn5tdRFKx+I0mgO29pu6CXOh9GqN/Bd5XlHVv8Z4v
YVncS+EGtbKOq0wQLqQ9OgpdeIU0dEzqhCy44v1m7lyqaCLXrYPFSx1Zbv6iqI4T0gX3OKsbXokL
cQ1hM8Dl5g2kgsMkWPkfcz6dyNh+quN68/wFVzv7IeG1l0wjYM2ay4HSq7GCKHtT/em3ONe99MPQ
qNig89DHsKPafIIwrklXTe7VhtzYkP+R0OJAxONixgtoqPsELLBN8nz2jJu6JFfeTrKkK20u+b60
6UDGj5OWfm6+K6G1d2WtaqhSXJa97FIEbuJ05rPny9ZluQABG7HXOOtbRqIPW4yMGPr93GuO+69G
0Sv+q0tzxdyYEtGKFhBAv2Z228l7OTPoL66FeZjnYEkA9MZpZSro2PMiSKmpq4/CyOqlPQIvwonG
LvgVahbYaQFc3obshPasn3bK/Dati32trKN0Ulg/caxfpuGh3aTf2R86XvIWIuDcQojwUtvhWW/1
x0Zv94pubzwrXORrtGqaVzrWEJ9vx/bt0Ev5qYhMeeqMgTApqUtoQYlo4ok0Jf1mlyX3e8m7TQZV
FFg61baFUjoDXT1B6BmNNL97nSAuETawCLJkcYQTRFD5iHgHe5y7dfE7+lwdrnaINZrU2OYSBPRp
HXOTrLGvm+siYWIGE8IWAh+6WaOPDe3YiU7resddvOEF/Vv09cPRKoqRcy5KPIUHGz+Jci/exQDQ
v08ad0bqtfguHKbYZMnSrfgFo54Ss2hE+Iz1W3sXD0OTbTayEY+jnpf/tLm6bBBe9Jy4cymvG3Lg
1Tg1SCUjvWn7x7oRXuLgNP6PHFenDjFWS3sZi6A/U0EfQsk8nSwXEdvWo6dVCxduVNfm3bR4N5jD
zz10OwjKZdXbVsCUNj5C1QZKEfXXYQHq4LdZnMdux/ZqZDUCKBSVmukklrhLaioL3/1Cf/YluNjD
qWV9e6kE+0CqTSN0EnspOOOjOq6zhBNUDRVeMEUfNimjgUl4MdxLKt+wVeK4zrVWy7BcHXOK2vnn
8piPp6BpacobGniFGpQLiUUz5fWuZ30hrBySGb2GSHivFcbr01cuI1ZQQL7IBDaI8Y/aJBNvxvPQ
WPN7VfbrHTb3apn/9SqUS4uVJNfA8EeE+snRn9XRbOliwgW+NDbQJuWXpRjCO3/rdcdRufQY3zc0
s44Au8cFkb/tpWqfVcX83o7K5cdGqNJq3SIus+r+sau/itGefSxMufjYejRBKTZeQ4SJL+eVhfwx
GPJPfoM75huNG0c3Fbyq81l2qaCFOtnQ+lTrU+XqdaGUYBtai7Mhp7RNiZzNKYiWL34zd2zXtLuO
VX7UF8vE322/b1Dtir10ejFzx3TJMM9NK2ZE2VBI/qRZPr9h2nhF2ZTLao3Ao5lBP/dLP+Vbss7x
tzKa/L6ni2qBoVIblaS+LGqOny16HJx2Ulq/48ZltWo9SjlyYMaU2/cD3eozWlf5pUMBWv980suR
HKMieDVCfKl4U4qxfTeV8eQ59esp94PjtKNlVT8RJM62qfufovZtp+61R7hO8JVDzIW1lq0TpI5q
bPOBHjNSrTEy4UeI1mzoLT09mS4Ud3zuf9N8r/0px1yrwx4kECCsdq11IqoiTxpJ1NM6zcszHyFy
Phf2n6iPpzZlOmBJS+SUoMZ8emrRHuhllFQ8oJcUfczHWqUhJ+W7SCzstC9k+T2GghRkKfLwCTL+
4qGbSf2QL3gXpXyCFPmJ7sd2LvI8etjiXp9NvOYkqYaZPcllQ9H2DBXtMzv2T2Vg2oexth17CG3X
2xTp83xIFrtBFbDQPf3YVBTtYe0ctOsJhGeQ0fyAph8aKpwJudZOVRD7e2znGl2Pt/KQKlEl18+V
6EOD3kmDyL+wJWw/oO8O0kwhguGfFZ32dygQps9SwdEhRPbvIPlq/K4PV96sPES3tw2uWog3XCg9
TmY0d1y06x587as6R9kGnRcRhCOSUGs1PQgU7aHXnJZnHqzFs9dp6QJuNJpG21TYo1QdqPgYyB9d
P9/jh27crP+B2SSrJb4U/G4p4/SwUXdutrb3KVKjykXZ2gGCFgOempcWarjJJ5TFe5WqYGT3vaAO
aKbsiPdOzR49td2OVmLYnV6vEeWCbGgxrjo0QUWAbZ1MqiAAed7U1J29PqhLshXjWvdR3wOTo51J
o4X/NqHo3uuRplxpMx5IWSMGDtcvKJ5EbMoU8RY/j165JFtINUKnbQeBgH16iOr1BQCPH2StXJKN
rGDWOdjky17s6OwZkOJTvBbs46/X/N/wwyuG6qJrALc5EsSIDlaskG8j+MX/IIwXnSxYvOTYc/K5
aac9nXvSPUY4DB/MRqIyHcJdPNdmsxX+T/xfdzbYjXvHxd1EmEcrQ4HvpQ0CNAqnaqeQL0WG8DTM
1xwzHdCjzG9HuPSbitpN4AVQX1SZv3S8fKcsCT3HdgL1caQ3eu1bcNmKo4E/1OIF2RnuZyiuRJpB
KIbgjVSj1GWyCWrqGLAf65UbBBHzs1dR9nbhhZQVtHYiAkX3ApdTy/xcFpc+q8ptm7XEAdLFXZjm
RuKis9u959CtzeziZxItnWI9DkgysH36UNWWP+6gfc6AhSeVjIi3vexon5S1tkWXgFbrd0aNU4Jy
4XxMe66X3+y4RXfupxtXoHAcm421qjiW6/MpVn9NJRREi94EiGLa6c41csNaXGRtRZosiEteQSaj
3VOCMlnQHoVB1Yzia5OWXe/HrymXXytsmNuDx4jJiuNlxU9LKh3d+RU3rlqHX/v1MXZjDBdTk30n
RnSfhC2LDdGmrYZz1Sxe8SDlAmp8QVI/XoBvo6ePOMcD38+yCT79euava1tR5cqo1YfYLKjJ+hJO
4ZbCRYS6R7mu0DdCKxtA3Xp6GuNB18kh2Z6gleKYBQ0EBn/9528tnGPtFN0J2qWvcJRw+rUumkcc
XHc8+1tDX+3ih+eJiXY1C4F3uGbL73JH/0H01/NqY4xVu/7RHwbXwwB3csA3MZOF/tk8f7Ld3Xj3
vxmgVy5FV8us3NZ9zwN4It1ONPomDrn4MFkUbCW1OsyRbIZ3f2vZTHmab4j4nqqozvu0Ocj8FPYH
e+RzHnwu1gZ2Mur8RPOIvtnBewHNn1WCXnbDtzGnxC8o4fJwG+3pGCx7fRHr8lHVBrKzVrM7V/Kt
z+h48m0R8RLeDNL8VVpZVKpxTu+FE2+N7cQk5B6zrcaL6LJsdD9bSlcI+xV3LOvG4C4Hp8KxbwaG
Sk3etv/bkcfJUXXkd7+76BvcFLsoCNBdWNCHiVDFbzMhv3uZpAu3LRsDydXBB9rr9jnHqYbgc+GV
r1Uu3cZpPB611dUll32RxnOYymHb/HaKi7dJSNnbYomry1pMXydar0lUROvZb1Ucg+c6qKFE21Yo
jOzqF5bTb9PYrHeu6ltbxbmqCQ83CdGa6gLFxwc1dxoaML5LTn8+qeSB5lj9fhQQD4tkErNdJcHh
FzBkjm1GALeOMhIlzqkl1Xv3iS2B59COafYAvGddheUF2mcQOpyH+gVRVS95DKpcuE1N2xBIjRhJ
GZvo3Wz5/E03svG7sF28DRAXn2D6gI+5+FCo9l0XD++9tqHLtjWNoUYwi6G16dM46tRpipTfmrts
m0ItP8LVIsjiuu1T2z72dpr9jNMl26Ke0xqKoUG2otI8DYO8Sljf737noUuylZI0Fg4YZq7n8IXj
xP1YL+vs50m4EBu0XqOcr7ZEoLM5l/0pnrw0lLAPHeNsjghXcTmWF6aGx6Hbnna2ffPbKY5tsnaI
ipVuJXSsd3liYt5RYa6sn9PsSpF17XC0JMTEmwMPGBbiITVWzEsqjCoXYmPHiICmxudcyo28bKwm
qaIi9/M5XYqtHlF9X691kI1tlT+iEex+WsDeeC27K0VWSCVndK3Js6bo3wVmebsOwnOXuwxbeaBa
EXo+sKHGwA/SqFIJ+tFvk7tCZHY5qEBxcXkJBH3iYVc89TYun/xWxbk9VV/AK6z66iL3Q59rUqmU
m/2eiueN69Pl1+KohYO+YfRp+22Pv875d79ZO9aJLrtVOYZwPaPCPgmxZEN1r9731rPLJdf6Vbah
CANcnc3EfudQyU4aGhenoWvU220V34vGmGzIy/USLMuaLuvgmVd1sbYZXlEJyqW82E4ckIk81nNh
TX3yWjSXatuFCe0+ieLCsWhTuTdJsxR+p47LqgUhvvLAFJRQSNWnUXC8sREpPCfuhK6FKfRWBKy4
qLE69WxJmV+fcqpcXC1eNokoU4ihc1EntTn+jMrBL/Xp4mpkgJxo0GDsZhQvcTV87wzUJPy+pWO2
yybKBtrgxYUORZUYYuunDR68n5vkEmn11ga2YSNGn7c1CWNxNvmye07dsd2mEbqgiykubT2RpKwD
kS4z2pT6LYxzuaLpNHpaWizMMbaf0VTsUzyXXsqH2CyO51t0cQv8T8PFQ9nCE8vNp5JJ7XcQ/wdE
C824tWTFbqERUozBmw3cmNeauBhaBweJ9kThWrVIPuTkoMmmFs/Uj9sXkhdmEGgqUlxksPO03yI4
keXI79j+NSb0SsDFRdHQrqSBfkccZHUQ5glShmMyKG1PB+SLPFfeCUdBxCDempAG2Yw2XSDDC2jE
b57xAJdIU0EXi1nr4tKt3KRHVH2YwuGb33d1Hqd0CZG/1jTOSjgye70+qTD2M1LiGmlU9HWH9Hsm
IfmHYrp4eZrlxvzCUi6K1lZq3Zpyj7PA9jptx1Cehnz3i+64JJqcKzYg0Yksu5rOeWXfjtLcWZXX
w+rSJdBa2kCorN+CDFSBeWBTtz3XeTQ/r2LmX/CKrx98Pqx0abS92qQ68BLL0P5reVOjc9wTygG9
4iXSxdBUEas26OEH53tLzvMAnbvVBNGdJfrXV/+vwUqXPFsOWVR6gTUhwFufCCHdm2avRbo161e7
jTghCLUZ5DWrZMuXd5KNv2lD8tMeX9unx8X7chPi0e7tmiJzCuSiOz50EdfpMHDyuOjyD73o4gOv
hqdwHn+baii9EA4Qk8u1fAnDtgZ8pT77fQjnaNjsXiCPcuRZiR9E7YDuy2L46De2c4ULSqlSYaCy
vaLDqczLd2Bd7ql2Xwd57Ss4R8NRa1PZZcdjh7UvykIhy6x+LYwpRKV+Dlx1ZkBDEYjKZ3kvX2am
rgCvl/FKtzXlbIIyaEUdZ3qMtinRlgR92rOp9avCki7sFsdbPZY0jDOosM7ptsR/ISPvdR5Ll3WL
wmUMF7mqjBWkEKd5rbYqDU0g7zjZ1133ykd1ebdwZEgWbjg2m6YY0xz6KU8bX+pzOBeH3+HgQm+0
tLQaZxFnoyCZHgxQWNX6+fHShd52Xh37qlGUAU0X0SaoEYKCio37gnnFD6RyzLWOe0hS5DbOjlkM
kJ3T5sEERnnFgqWLvkmaL5pBbi8rFvt+DMiXnXHPiTvmuh0rzsijh0XR/dSaM+lLv6vEJbnQCaXN
i3WMoUVTnAK77xD28qwTgEz8zwfBcUCyM+o7WCtjDxzwJwodwnvZ3xs5e+liXCAlTLPWNbbLutQn
Wy3qYaLHlLa57d/QrmxO+GH6K8LohCZ6FPnzJvvgPMhYP9YaP3JFL+E7dvF6OxKoSMQ//9RchHIR
fZRnsifTm1415k28IdiWVAcpzq3SbMBbphg/j9uYtykw8mhN+AYa6kRDUb1BMrA6NZEclgSV5/ub
tjjmh2t+t0pIWTWPYQMNeK+LxWXILASUomJRcUZY8DaelseQ6/d+QzsvcbgOgWQSu2k46Cczzmi7
so5+de2QRvp5icsWi3boKc6ihb1v+u25xXf1m7dzMKwioiPrZphurt7lLf26xtTvVHDxMVHTKZpC
DD3R/U2dq+9BLT2Hdk4FO5cckkORyiJumpTLGcJ2UFDyWxLqrHY1TN2qlcpisTWnfAFSa4fmjrnc
cD9cdoxFeWs7RFwzq0AJkaY9UDEv72zC60d75Rp0UTAEgcKlHAeVmTky55zO0cthrPiIRmDSzzdz
CbCWoauEuK58VbC/C9p/HQbh1cKGSrdJZl63UHEdW/h9ZcdS0o08Wa3westKFwCb7AEYZ2pUVnT0
E0dNeLqQ/k+vHePyXyIGMg3kTmYgo8S51Mcjytumk9/gjoXG6P0YEVCkWXjky2MOcTuUvLIPvx78
eoK8smNc+out1FrgCgrvTbE+bm1NEibz46S3A1+gDuM779rrMfja33EMFiqUKKtli8JTYUEoYUOr
vRIq+WF/EoI0TyReQa+W6Dzx6591w8pcyssG8XDsTS+zoSd/xab+TYShVwRQuliXgooSLYNRZgYJ
x4SL5beDN16ogXSwrv8TsQJbipYz2cjth34qvqKnsJ8f5dJeQpazKGoKu526/M9FlNUndAH26mtJ
pYt7CcriwzaYuNrz9QTRuT8GLv3AUOnSXke90j7PMXgzHCp5iRlItV9vE/X6rnRlyLaIlbREU+Fs
qCP2NqpZ/aaq6/UxQsvPREdD9dCES/BgSNHfsbcbG9PVJtNVrPD2XGS29w2/9MEUpjqQfmSadAmv
6KouXYpVZoeUwJGHq7ipDfzuXBfwOpphAbZVCwS+tD4Vi57O03pPVvPWujh3bt2V4yhkLzKwMC/a
No9mzP/36498a2jHFedVuTbQwRVZpKr4dNTxu+7a8dpvcCfw3SzTcLBFcEQTcIjiVVh+AEJV3MmT
3Mi4SZfH4pAqoXPTYbvEjHSJKfn0Rxnz6BLb6c8uHPZz1xzzGXt4SQa7zm/h2PrJrUmX11oUmSz0
1niGCqLiNJuoeWBUszt+0I0LwSW2mnwurdoGmVWGI6A/VEnVFt+ljTKJFOaJ6vWj1xdy8a1l7Wix
H5Jn4Z5H8OQI++0gXXTvSXHjAnUBLk3LES1qpcjisYQCzC7qEzSq8WLJR2J/P5Aq8nwEuGJlKJI9
KFeEZyJk03suJptarvs7F/QNK3EbV1ZFSNq6ZiLjZazOI3QTLfF8abtiZYALwn09Zp6tZnxT9NH/
iuVeLcataTvGrUmFymCUP2dk2pczp3v0PPGtP/ntHde6YVsLqgauS26XtGMtO3F0BvYa3OW51iAS
Q9MyrMq2NQnChsFz1MrDc/TrlfcD7FuMph/XELtFhh1a+zY2fER0+2+/qTuP3WqtUCRfxzj1AvRN
7miGrJ9f7Y50ga4lPnTRlDhRJ9GQpD+Wh7EtPY9rl+gahxlF693Bs2IKyCnXOQoM0EHab7u4RBcf
bLdXwmLNt+q7XMWW9gXKcPzW3PGguxz1K1q02Iva1FNKZhDFImfcr7RHuliXRuQXh6PGuq/7e4Lg
YDIz5ukfRo6Z7mYdu7AxPKtIkD/PY/+/o1/nO1fJjTPA5bqKgyPzBBY/i+d9es5X1T1A/uNeVeaN
0V2uS9Kmmikq1xEgCf8iLHyxw3Tn2Xjjuf4fqGuaUceqDpqxpqG/G0vMcz/m41Nhm9rvWHfRLvgi
20DQiwZ5uT6AIJxM0H5e+L2yXLaLoaQq5G3AsiiE7E/BuwdeR/ekxm+tu/PsjcZDtWQbMHi1zQl0
QN8Ic/i9s9wekwFFMC3g5XWvE3Qt2BDMR0dVz7iXi3aBv8pDqGLzrFQQLWp1CiLVc+KOm7xwji0j
Op6h5c4/Y13/2VDu9zJx4a68LMJo1Jh11KjfDls/ruG9XvS3PqVzjc5HXpq+rGgW6Y6f7Db0ydAF
fhyBdOEtnZebrFlPM/Rr+zOsgtNE2HevM9dlt6g1nA8Veq4sMbpzoMuVSbqCHSe/0Z1bdF3pAQK4
Y9kcmj9irrHLAbn5PUxcfKtfUAC74nmbIR1gk6YuiqRCbYOf5bsAF1dzD8WQlWVQwO4TtN/9dtj2
i9+yXHfRD57LMchinOKNZV0rv9ORfFcD/+Q3tHOHjlWn4moVYdaP6EiaQEJUfzZMrX6BY1dQbKRK
jPBdKG45chKmIakuSz+uTbqCYt28VSQvTJTxXP+PIS2itecud8yzgFZoyNBeOiMHewe137dxGHt6
cy67RdetzothC7OZQTRCrhoB9ULlfjFdF98yQ1zFOxvDrNE6ZTuEMWs/uQHpslsdiIMmCgcMzfg/
cVG+b6Fi4bULXXDLUCTjANDTTEC0H6IVwT/94hmddCXE1DiuVbTtNAvrmZzbTj2scek7uGOZQRsX
9dAUUVYa8yk6WoiF1vMffovimGYfQQ9nnVFI2U1WJ3YU73qEiv2OK5fZ2jsL3QWlaSY7Yb5FDSk/
FGH5j9/MHd/2GLTc626h2Rjs9inamt+72Xqmi1xkK88JI8Uahtk+BPtDNA3BSW1+NSLIUvx80rJo
j4YagvfZ3JuPqxzQimf2a7mGyPXPY+9k7NaCYOyp6HjCOvK2iecPPisuXE6r7KsWMZY5zNaiGdMC
nSaTIwT34Tf6NdLzw/1THHlbzz0etbrpvttig3V2fmLEwpUHg8hTK46akqyqW/4og3ZOI4VqSL+Z
O/ZZTEVVlGFPsvYwp1nTl4DV3/yGdsyzhDZNT40mOGmPrOTq89puXkUcwmWmtpEOg+X5kTUWPXFT
VBGyT/Ni84+/nvnrjyzhclPtzNDffCMkiyCFChmsaLYoCc+j4K+iHMydaMsNXVzhwlMAZVdtjgJ/
pa14nrKo1+81adFY8uh0qqB+nFhmoE6G3ElI0d0BvShtgCP6CIr9b96X5dnr57qkFVollNES53vW
14Md0mmETG4SmlBBZThXxk8CTLjAVW8jIScSH5nZjYVgxCbS1tczFi5rZfp87qcJW6Ldt+8xIJGU
NeWdi+Zqxv/NRAoXtTJrHO/ShkcmY5D2rKb6z3Ip6HknLX+zjF3N/azRRa4I1qOoqDwQyOL7n7Li
YxpC5v9eauB6vbz2Oxxj7491qFRdHRnaIKxn1JjU/1SDEn8HoPiehdxKfHYyjOduPcKT4FCZZjIM
0LLrqCMvR0a4PSQLOpYTdA5JdrD/SZyWyUgqv+e/cOmsIrRzh0QKyaAcxtMWrdqjqhnvTPzfsqHX
Fs+5s7cglD1qr49sn0gBvTEIYFjow7/M5d6d8lpVj7xH7d5mW5Pm7AgTHdcmbcIOfbSquEnElHfI
wtOpTNQYRGcozSLdWa5olcTKfX+sexK1p9yM7enXZn39qq9N2PHRwX7GzbTDIoIQHWvz+qnDP34b
1QW44v2Yyyrujmxl+1+DrjTIRu4VsBAucWWYUFsRmiNDC6av67ujqf/2WhBXtGtGZcKojglHhGkH
6PoLxC6TBc0R/RbcRa40OTTKf8sjY1Coe6u2vk/ZuNxrcXzjc7qyXUu+mr7P+yMTbKYJ2pyZ8067
e2ntW6Nf//sPHkwzD7QbBoxOKM8TUQ4kWXnjd127ul2kbfp4YO2RKXSzflSB+HNY1D1d61szpz/P
fFvbjk66sZmNpuU8xSAsDrL7PUaFy171VS+u2hkY3RRlAkZkfUDaczv57UjHREkwtjmx2l4hPVQW
7zopVeHpOLrYlaag7adDbdnWIBlrNGRO0efGb+YudxWgyGAvtdizYS74x3oK93dimgK/48UFrzqu
WEsDtWem7PRZ76hHjdnsVzMnXPQqqDXrTDis2cjCbzQc61NXhX5apMKV3iqaGmzkYFGU0a51Om06
fwTXVdy5ha5PoVfOdJe9grsUUVPONgtFIx9sriN9iisiX3TD669c0vGNlQWQhXiefX+R48fnKtp6
qMUtmS1xfwwjar3J7hWNES50hUBJNbCpWDJAEctzHoXhA0eh8B3H9sbR4HJXEdu0yKEymtExRJvJ
SsrHEDlqz9Ed4936cAcnIqasMexJzx/A3nuBV2gA/vORNkUxnY+OTdnU5P8j1fcKbUX8LMulrlhr
5ZrjZZYZfjygg92YzBv57nWaudBVsB4oZaHzBFT6rWxsnwC+qu7M+xrgfmXju9jVbsaao0RvyuJ+
HB94v89nkCXRU4Tm3m/MmtOvsljvVa3f2Df/Ia7WEI/iEj8kOlSY8DZef7fTVP/lt0zXv/rDVavj
ubfHHI0o+FmOZ/Dta4LeZn5UFJz0n0ffRVegyKsdM3QJ/2fLScZRL+03ceemjUwTTp1kQ4ZSnM88
sH9VceDpf7hNIOdmjdfQYMubaeqymor+dD12/EzVbQPZ8SDKg2Ads7hDIRwnJIlt5SdXIVzgytTl
MlpUVWU4y+q38gBKooPer6m5cJGqaGoCW8wb1Ojqo4Yi94JCCDv/7vVFXaIKVF53xOibnvXN/BCQ
Vido/uPXU0O4FJVEHEFMqxgyW8vgaarj9nHXk6eNuhBVFIRFLmg1ZMbQD4C009bar79elVuRGReb
sqihwqcchiyik3jKrXwathVXR5fmUfcuCPl5jOWfotjKN3ou6rfMAH7abXsvR3HjlnfBqr20CPls
dshUqPceJS2aPU6Don+bsrQv6J1XhMmmo+1rNZS151ZwjBvNqdHpT8V9ZsJpeum6sT8bw8aPv17S
Gyeqq6C1YN0ahddLRkBxn9Zg/qPXns865tzDZFvqcNJzn03ms0X0JOkms925dm7M2wWuZMfpEBvW
ZWjBehrDGeUu94JKt4Z2o93W7tCzaLAkm/rwEOIfr6V2pbPGXqq91hvGRUEEOsw3CQuYXyWscEmr
PpqCmAvbZzjmhgcJKdRzFLI89Zs6//nuaniX/+ucZ4vMw6Qv2mREAavn4Nfv8MO120CPb9FB2GVb
2hgik2k3npdX5Ny5YBVm+CdRl40lMS9iGNcX2vkV8aK26ud5t3SYSlXxNpuq8PlY50+t9dPjEy5i
BTntts7lYbJaqL9QplMkw1a99/uWjlU2os1Bg+xdxhT9uAb2pebwwb3GdvmqDlQrqZDzywImap20
fV28QEig8jsKXcYqtgsjmgqdKbsMaaXrPbVk97wWXbyqVN2eGxqbjMX516DKj2SZJz/bd+kqWtOy
KlWksVem8HxEwXRqwuqd36o71tnlM0NR2HXVR/KEJ8rnsYwefz30dYhXvHsXrqoiVtUh33UGwFt8
6VTAT/xAEmJCz9w75d43jluXsIK+zx7leYeTnP0/Z2eyLDfKbeEnUoQEQhJTZZ5WSje/7apyTQiX
GwlJoBbUPP1deUdlyumMYOKBBxwlsGk2314r+AgzC6jZ8sDvvkacEA1ARjZbcnSXeLPZOUinCoio
9pMUTFzKKlSJiaqo0pdM2/2UqvH1gHXunVC61fNOmLKlTjYd9MMFOhHz+yUm6zkV2Vh0AuUBXoPr
wlZX50oUisr+Qg6E0zEvzSkZ+/pBbuHhhSwmLnQ1VPZYs6VBTCX9BQ7az+ZI7mRcbswb19yx7sMD
N+RWXTai5AXereKh2eh2p29utZ78vLg37bINYpuHi4LScTsIngds/cOv3514zSSFhlDQq0sdquOl
WllWDsMmzjABv/ficuNW7jo5rlAYCS0T6hIFQ/ghWNdO5rRd50I2GXjjoEke9pokd1aJW53lbLPh
VBFgXll/mdO5e1im8hiJn/J64nJYQQc7YWTtsYX3fZqrxr5GkfC8q7gc1iJDO/KVqsvS11BqCGyb
V2Pgdyt3dbQymPhEGpItFxb92DOAe1YmnnlYF8VqJzvMZJXDpd0FMkWctC+zsezOl18n+S9WfRfF
WkhKZxmM3WUBqZK9xoTVzQkA4gorhJRV3zs2+GlZJC6aNYEns/ugO+jJhk/pYj8M1s8HLXHRrHXO
SEv7VV9a1X5BYuqvIYBUj1cIu2hWv4I1Hnrs5zWvu/HUJc3+sZ2recwbCEz6HYxdUS1lulZEEY47
27zaU9YdsIsT9xSMbsRs6MQsNnVUlOyku0Q05qcoMephyKbkTv/cWH9cSCuWAeNqmbE18nEs1lVo
uNX2sIfCq3ljTxFJh6ddddEdZOPGZukqbbG5D9djtBovk1EPc4KVgGZD4WHUye+/H/Bb3eVsx3HF
og5VbthtgjbPCDwmCKv8dBuYy271s5hh4ovG1z6OSxWZpzFp7um5/LpvmAtv6XXm2xIOCAOorjzw
evym4kW+toR0dwb7133DXIRL8RRWMnOkLh1ZT7OAS0C8qY8+/c5cna2Fr7sM1NxdbFJ9r4Ph0xyM
XmcT5vJbczPM0wgZ1Muu97eJ/Gc+/IoGmGvvCKGipKq2QV2mg/3Bg/49be+Zqvw6sBh3wtbA/+eo
9lVdRrYu/0uAcP45oqy0ytuWTXkvRw3f0MyPU2YuzmWVFROeKzF3mIyekm2UZy7i2mt9Yy7NZTN9
JEi4Y31r5u+SzM8RVKK9zm/MZbhssjXDsQ8dMta1Pm81fZu0i37wmpQul7XpDlVz8I27dCnJzjwZ
0ocWahR3dt8b4eTiWEbC7YRw013Y1ryhuLPkfFruZFBvtX2dVv/KtZg6jmoQMt2l35KXfk7qvOKV
332IuTSW1EeY9mJoL2ucFVu4vqrFeN38mctfmd00OE9FzUWPNfTSxn7Lo3nxukngCfvnTgkIj02b
rs0FfkHqBJQoOFXR4XUFZS5XhXTctpgjkpdJiz9a3BOPbrnT9I21wMWqgkXIYUZ54gUG5SGy0XIQ
L/EwLa9r2EfvqiCI4MbdtZ/9Jn30cy9xaCBqsRt56TPDn+EbWZ2QzxR34vXGLuWqYNVz1SWsPeTF
LKL/e92X6bEi0f66wHfSb7130Sgmmr2S2yIvWgqU58zNcerGKD57dY8LRy2iy6BsW6F1tr/Yfqsf
tjGZn/wad8J2n9dtmFVSoV7Evh2YeRbz4eckxFw4Kkq2RcQdrS4NcMpTVyU0D+Ch7LfGu3BUi8pZ
bdO9uqzc/NXWsBBN6w9+neKEbWo6kxJghWC72ScxT28U1X/5Ne3ssiKuhiWTHZpes2fT9X+SLvjq
1zT5OYxgKi3sXI3VRZoZ+jzxgXtn4gdFQZXl58YHuo2D6IOgTLv5vKr5xUbDn37f7RyASbCGyKGh
aRGRT+RIhrwJ4Lfm1bhLRI3Yq23SyOoSIGX3sIF2huSC9MOK2H+QqMCaXhIelCzU72S8XYTJ/E4C
Lg9VaVREVBsJykwO6dtl79O3lRF+m56LQxGzVmoZ6upiemrfZnW8Pow8i73yrszlofYgXaO9ZxV4
qOhafS4hQhtGX34/oDe2JheHqiXiR1F8ujQyqHMexONbBh1nDbl/sjwZvGifIx7cu47/+l2WuVaD
oGltFpk1KNsxkOy0Bb0891Wy/Mi6JXlEsk0/7sMYnI6Y1X5LsgtIRQE88WQqg3I/TP8jyILljFuQ
8Ko+ZC4gFW02qrbZ4AdFw5e5rt6lUK77/dDcOAK6ulS16JmCLjH2kuQH5PX7sySM3NkEb4yDy0fF
dMZRRAfVRWcQYlLJMDwe0dK+dh1egzrKTa5Q1v+Kt1q/BDNzsalEGK6XZQ5KvWEWZw38QNvBr6iX
udxUHXOL2YuEYLQND5DofDdM1Z2z241RcLEpwRfagEPkpbH7J7U2b45m9zvnuJBUbVcZaNRDXGKx
p/mw7n8ugvlNHleUKlx3SMtp7LlxuL/SNPmh+OSHMzIXkCJkm2UCmavS6Pml24XKSRSFfjuMaxFo
Yggts2oVZduql26OP++ojfUKKJeQmuuULraiQQlm8ls0rMMTiRY/pRDmAlKwHlTjdGy8XEL1o46A
gE9IAvodzlxAKu4wt4mYsAUMkGXIOvt3Ghq/t2D2Hz6KD6OcVs3Lvdk/w2jmvR1Wv+OZS0fFyyLF
FjJRygParwe1X/aJVXeW3v+fEv/NfjMXj+pG/FeFjaSE2I6+7FG6PNolM2+qxoTmVeIS8TSiZD6H
e694SisWvMMSp192+F52eStFDK3bSicGHtFLfKpkZnJeCTvlg22XbzGKbD6mPW2/NskRVzmp2+S9
aXRa5VolSORUnJofEoDgXzSMATcFY9sBdVzJQ1dl3WnJQvOlzobjEc8iqDhelXpb11Fg8q1ZVti+
4iScDwFfTF5jzlz6JD7gmk3IKakyDUGlLlzzuK7xOr9OaQHyovm8ZUEN0dXMskeyHm1ZqaB7CqA2
+pKs64BPWrkfNcdcOmyIaxhDUArD6XaW+dHMeMv3s71jLh22sxm1FxMXJYOLS78mfW4IVpHfR/mv
30SYi34Nqa5bc/3wAQX1Pybc9l5gevpdpqp6U5F+ef79n7mxL7jyWvM2TGyME1FGY/gksu7DijP9
nZ9wq23ndiCTDvo3dspKEeI1Kuj2BxaPfq4xzIW9OpUlB5gJUSaGllKwT1BC9DupuqyXsEjQdHzO
yi7KRE6DD0EU3Svsu5F3cK0Ssz7tQwQPL0WL+vqF7tWTmk100vPhZ5/MXO4rUXY2aoTH+pLMOk/i
/dLAXddvTF3uaz1A57ZBkpXIyrxERxOdehs1fvuDq7BFLEDotD2ycmF2P1+9r05j249+dydXYavq
5RLUUIMvx1l8k330FTaY//t9FN24frjcFzsWKFSFiyhrG6uzrIh9SCncu5sM3j1cB8fLAWn+O3/s
Rli5HFiHvMwGuXRRbkNDkIXT75hK/XLBLgiG6vJ4qiVWnX3h82nk20O1pn7MIHO1tiyL50yzGR8u
wu5xCIc31Sz85PZgrPtzKgK1KQQ2zxhdq7MYOgdZ88ASlZ1/P8A3+twlwZjaEsgG4Fg0z4k4BdHY
5Pwgg19QuSTYPKTwfUwZL+MBj5VwGLH5ETef/D79usH8KwVfNZG8mmvzMtEGJi/hNxkLv4XStVA0
9Ta1u0KvQM74ORuf+3T0u664HNhQwT4uOCJewunpggJeqIWwyS/N4QJgaTBpE6/Xr05Qvh2K9pRm
gV8NAHMJsKyNDj02By97uNrUQ7DlMUwNPOeJs6Fi2lVU6JiXW8/faGWmcx020nOKOwk3udMZogJV
Wm5SP+mG2lOT1Z6h76Jfc9bUXSurpJSbLKgSL9nmee53ka+tlkmfsDop6VpNuY7WJzLxv71ix2W+
hqiOIP3eJGU7/7HE+m3bW79F3JXYUhDSDtNGJmUnEe2cJC9hrN/5ffX17PGviFdYmaJsH+COuARl
YP+m7fHBr+Xr8vivljcRKR1G174OkrCMgiZ43ibk2/xapz+33imYl027Skok8xhkB9bt1GbRnYPu
/0+1X1yzXLDLqG6DgQfYN8giI9x3bcLT1iTVC0xicHxn/BsP0jrfs40VIVPJF8Syet5nrD21GKnM
qzZcHxK6MLwzBiTNK2xob7eB1BEeqTtx2psx8ltYXU5MkBmXJUJTzOm2QOEizeGd4mcbD6+Ln7t5
HTRndbQnJXIHX5NQfTaY2V4j6GJiGr7fIOo4K3cdrmcZTusjZce9bN+NTdjFxNq66eeoqlg52vgD
a4cmB/bjl1RxubCNR3C+SQgrpeInnNW+8s3PNJ65XFhg4EfNgpiVHBdRaLpYpD7azHPDcckwziuc
cmbIT0Cb7rvNIL4WUz/jXOYCYUfXQiXcAvOT8RBAfWbsUfh+F5m4UV3FXCSsI3TqO4vZcsWQcnt1
dUgTeADlEfaKk64y+q4SZPoYCriPnsTCJ5nDgYo/6X1ZT9Ey7p7TlvwcETTNaLLyjpVblF/3kNnv
od/FxJLK9Kzp0G6YJCt0g/ow182dtNGtYHCiWMyjDQMuyNWG7k1wDCVKq7xUGmIXD5MS6YVpN3E5
17RUQ19GovJs+prI/9cGksndJHrIaBlaEHoBHJ/p0tyDAH/dJbHLhaGTZWg0JeUgzZkm3VN0WK+b
afwfLGxgwwykk5R4SX2QrC7qjd1p+tcZgfg/WFgs8aLA0dNJP2j4pO4/6MzG89GSzuviG7t42Eik
7pY4ICUO0i9HNL/6rhCxi4f1zdqEUMki5aLQJ0n4fui451RxgjLCQYBvdo9KmgmTp4EsoqPySujG
LgkWMjkMQxTtWJLH5sxrk+YQDtFeT3Wxy4IFdCCoR6rDctjIt30a8TAi73z4jcnikmDEpPGemuMo
Zc33YlDXSb7YJrc89juFxS4OxrrtqM1AjrJPRpVzIT4PDb93j/51VjN2xbmmadKyysYDz2eD/ajj
qnnfrWP9mW2yeo7HZvK7FcQuG3Yg+YhQ2ze8BvAPKLAE4bp4rbyxy4YJogBErmwtM9vtz0HV96fU
pH6FILELh4UcrxhRj9Y5Tc9LNo+PnQxjv5npwmFLuh8tJFvRK0YhK9/Xaa51dOdKc2tuOgF7dKad
DlwiS4nF5qQi3T3PMquebN2SO2vljRXedUZE8b7hmUbpc9UDZoFs2Gnqyb3b9a3vd3bUIAw6Muzh
WqZ7CtvtaFAlZFXkWyviwetAELtImKjbES4c81rSehyf1/hA8Rnd/bjC2EXCoC7TQyMbvUPBI+Qd
IZ9parzOx7ErmTV2fQOvr25DqU0DVQOe5hN8m3Kfa0PsImENMeMEg6CtDFlvHym8dp5ChcJlv9av
4/2vM4cKeZQNbWbLJNPnSU5vVz3fWY5vzEfXpdCOlItBGVvqYH+XdXV2IpWZ/Sa7K5aFdN28xEM4
ld0SnI3+CmMYr1f1OHUilcQssd2xzSV2Rth96v5hta3fCzJ0AX/ubjvGy0b2YCrjoK9OcZW9D5ra
z0g3dk0KxzRWWRP2c1nzT22oDK5qrWd/u1BYwG2Isgu0beL+s6zm/6G89ew1BV0irGuHduzqZgbY
Ecgcep4jXTq/4HGRsFpRpL9YNeNWDDyiJuEpSMbMb8NwkbB906qa7PXDa3uchl68JgslD3694gTm
1vYQBoGtTwk7s0sbpl923nzwa/oasP+K+WOEXuqGIsFSQN8lb+jyTnLP/d+Fv8xosI1maiqNCr8L
m3wMu/Wz32c7gYnM8dSuC5oWc/dG7E/hMntdcWMX8DJM1AOHCXVZR6Y6d4OMTjBtuPdYfWMddBmv
DpbN4wCD3HLGKxjEcqPk8ZrC91sIXcoLSbq+Y1UwlDvfPhIdXeqh/ejV4S7OFYcwcu76aiiTPTke
OxV+C47Ur5oFbjrOJDyGsW1Qu1gu1fYP/H3fV7Bk9It6l+dKBef62GVfrqAmJrM97OvmlfSOXZ6r
YXULUf9NlwYehwVPuH0JI+Un6hm7RNcA3sPEgJZKHG3lCTWT53iDJaDfcNKfe5x2UkYEifpSQxr5
YYh785BmY+SVV49dpkusHWTJNzKW+85fGCupTe4cUa4z4r+56dhFurSNSYM3DF1y0QbLw2h7oD1z
aPqvKeyK30e2zp7TtTsGz4hyjrppy+HpGS3opzgJH0Rq+Kmdpy9eg+BSXoQpqAQnaVemU/B11KnK
s1Eovz3DpbwEql2jI+CqrKb+UwTbackjv8OcS3klVXiMculVGaSGPhvofXfi4H4nfxfyYrvkRCyL
KmcGKHkJUNqchchy+nW5s5NifcyG3jSqZCoczr2dUDMK7X/P1p3N1G5DraDYrcujSr+ofi+FgVzg
77/8/19dfzH1Xc4J/FHGUTqrS/SOeU7EUOt81NN+NrFSbyDtJR/ZGB3vpjU1l6WZ9wcV9dEL00FT
bmm6wBBMdup8XQx5vsadmE/QYhwL0RgbPbAJ1BcZ1Y7ehtb1qYtxHOibyl5gOevH+8cuQxUaODaN
EtFL9/SbjaOn0ex+uQZXLqsmabNHsG8r51Hk/QAbT2Ziv6eD2EWoVHxsY9Qgj9QRAQuu8a1oPV3n
Y5ehkjSzFGvZXthePXcwwv1Rr3397feT5jrxfjFnXIiKH+1qTdQcRSDtNzXz80q4H4sRu/SUicWI
LHV7FHVIoTsVzRC1QnmSn+dk7PJTYb+Bkt7VUUCifjxtKI18mtPYT7stdgGqZBVBxsWyF6nZSCFi
1eSQ3TBeUEbsAlRI9GbZoBgrNqOPl4g28tTJY/fbu12GquECD8tVmxYBsx9TJF7ymovAbwlzmakU
7kRDzaoEeiSU5StOe3lTMT9xuNilphaFl84xMXsB6Ht8XOe6fVyFn7lq7FJTE4MS2pxGtFhZ+rnS
8jGeB7+q5diFpprQYLllLS16aKnu/JMWvd9+5wJTSNVnSaIzUlCO+EzriZ6Q+vW7zLi8lKUzDgFw
9SuCxhTCwP83TD3J/diVzmp0IjSu1KRAeet+nnkanxvqmUZziaksS3lfjzMpjjGaTluPLICAcu2d
zfTGuuhSU5lGsXVkxVb0cd39pUi2zs/1EdahXzbAJac2S2BqAPOpoo0qmUPA8bXL7iGUt77dufpW
K9wzji7AqtXLIV+H+XkM7Sev/cIVzuJ2x0KcUVKMtI4fdQAi3XLcgP1adw7T2UpbKLktW9EsOzm1
ZHkRweyHxMYuOKXlkRymSkmRnLqdDnlSTX54duyCU8rQlB2Ck6La4meoN8G8Ud1TE7sxmi44xfcx
zdoxSYrO8I/rIh5RYHZPRuxW29e3pX/ldqwa0rbSa1pENX2H+tYPbE/9djjXmnCgupsazbdiCqqu
Ok0NuQrOsx2a/F5zxdXJSqI9iqY0RgRBJHIZ2J+N6f70a5r+3C391mZbJkVSAG98gwqNNW/65g+/
tp3gDFCtCdmejhZpjcrTTOYqbH2noZMvrtM+wEX9wHqbDFMerdApvcrc+n24E5uwZ+ySXQ9bEa52
y/t6Ts8TTo9+o+niTmGnq0QKbHJIx8ATYukT2Fkm0u+q6+JOkOIEsgb7uYIRXIIqPBu9k9tmnr16
xgWemoFQqnucEvtgmvN0yB6hzvw/v7adCK06yKUHsyGF2WwRLevzfhx+A+riTuPBkp3vlhRQFN0e
g9jwt2O2hp6JTJd44ssGCDZCnw87AI9e0OZjltLAs8+dEB0PDhXvRG9Ft6T0McNx+qFVW+e3eLka
WNEsFUSRxr1Y6ijO8c6+5jpELZffmDphCk3FBm6wcitUsjZAPcj0rPE44Jczcq0KlzhdurXuaRGG
9Ruz2tfdpn5fTl2ciU9hT/YkWAtmQ/7K690+J9EWe6XsqSt3pSyMYWA4txbNAQ+wpa27T2k8sbNP
r1MXaYp4PABGaij26OyciPABnmNepR7URZrmNZWxnNVeNEMy5gHyOid4zvj5qlOXasKNKBnnHR/O
p5G88GxXDwJSEV6BRF2iiY6MN1WMTg9ZK18iaaZCqOOekOI1a/bf9AJ1oabUrjXtcDvEIlAtj1GY
0m8dT9QHupvpzg+4roS/+hPOhhouUxdAUzwqplRnb6tMTucumZKHTWUB9hDqB+RSF3TiI9zKxzWN
irSvP8fp+E4I6nWopi7l1AU2mEcdR0Dh2vAtzajOqyVJvBJf1AWdLIlxZZTX1tf0fcgDlZsp/Mcr
qFzCaZJsgMLVuhWwRG0/qa5e364phdD475vPfj22LuOU7iZMwW+vhQqG/cMQwdUmh5vp8NC1JDgf
VE3v5FSh/kHVtfI6oFEXd9oX2u/tFGONY/Z/wPK/pFx6bSvUxZ3GpF7ZoLHw6zU7mX7+pxoOz6XZ
hZ0aOHWPcDKyyBJ09ckOFun8zM/rAxPw5wMxS7sQ0vqjLUibmBeYYNkHnDBHr7MfdcWwojgeDHRd
bLFMEIK4vg3B+c4ztlzOiXYpsgJAYIqO9TTPIvxTbZ5TxTkSMyKGLRgjfHi0BuftCpdMqfLTX6Iu
4dSEKQCtsDKFqqBNswY2N+G6vf99ZP365gcs++cRnTZYYXSwSy5wjW+eZRqI3OxjducR7saa7CJO
29yh7mTo1sJC5+zjQqAAl3fNNIA0r6EvtzSe8kOQrfj5dwRLsAsUJ66FPMjnhS25sEg1+/XRdVP7
1+14BsDWap3YwsqZ5VAqaYG2jn/5NX4dmH81PvSsA4i7WqzKlYYpLb9sZvNK6lEXd7KIJdWuoyl4
unUPcBzpkZFMv/l9uLPfKtPjbd+atZiqeH6ahy2DrgXsW/xad87GMAlYk5SOazFWVXIKD6vyMGOT
Z+tOwPYCRul4G7PFIUeTtzP02BXv78maX+fFL04iLvVkZsP7Dqr1BfK18WOIFbms4j573hPR+u0g
Lv0EXLlebVXNxRrQN+Dzf6xR4udtiGfln2ekjqomGVtMdzI0ywMz4Z4zlvi9fFIXf1oUX8QixFIE
8d6/IYO2z+3C0juHwBvLmauIxXkdYpM61mKfhj7fCP/QSPbh91Py+vt/NaxOpNYb7q6Q8jRF30Xs
aQ+QJ5dB8BiCev9zrKf93RKNeBr9/R+79UOcnfZ6OkjE0thijcOXRv1tK7/KHOqqXmVxSxIWkrXo
170/7ctB8oOa3vO7nbiFaiVV0YoBoGFnH8J9keeYUT+VeupCUVFrSTByrPIh2ZtCmxpq+HAO8vt2
F4paDY3S2bZoHZrpj/KYp9OYzV7XcepiUbzl7RaE0hZjFn2CyuSb9Aj9Jr0LRSGejG4b9HlPlH5o
tHinw2B/9JqILhUVawlpq5AuhUQR/akKJ30a9Z22byyULhalmGlBbXBTwNtwO6lh6p62ZW7Pcm38
cnLUZaOgMFPLapFL0dAsfJyR6H6SHfOMUlfvSlc63MYjWwqotx6lOLY/I6v7O0jxrd5xNtjDUlxp
03ArkBFt22fo/HXv23BsXuaKJPf+yI11xsWkUtNruPBGS0Ga5VlH8Z97WvsdLV3dK7OruLs6fBR9
NNF8mYIpb8P9TuPX8+kvFmOXiJJQbw7hB431UTLU10+WP6ybgW0raOYP0UL0iQxVeBoF6g+9AsHF
pFCRRSBHbW0xDRM5mSTsHsLq8JMKoC4pRVa2R5AKmYpGzuXGsne00XfSaTfmkctJybgbSLggbZxo
Er8E6wj03ZDhPEJI6M5x5NafuP7/vw6xYQaQoUvxJpDVZPveh7x5WA2iLp80v3dmu7H9utJQGeSw
erLg0szHxnw1TR0+mJn250bu0UuVzPSZ7WHndyp3ESoeQic1mwZbKJr9WQ2rzKcKpbJ+M8kJ7Bqg
aRBubMbbKfuOcvRX1PX88Gva2X77JkambbnuMkBu+pxq2/0zzkPk57ZCXb6pTWQdDTxdC9KR7m0l
ajhz2t6rIIa6gJNuBsmMmOci2/L10PLb1Inwq1fHuHxTCpMPqwyfkEHq/1REvp/67PAbT5dvopDz
Bxiw94WR+5zPFXsZW3InaXdjnaPOvbZervWgI+uLSkTLidYFCbXM7dBGecvWtzIVxyPr/N6BqQs7
CZ0g+wt9twIgmzzRqGZ5knXS75ziwk485Ao6z7spDK36v5EgCZ9tBNVqvxF2Tsx057aPNEZhhlP3
W7G34imyW33+fevX/v7FfuPSTlsYGxvwyBRLvNM+79eMnlJY01R4XsVmo1ISeM4mJ4RjNmcQBAzn
wl61AHu4P+VE7Pr0+99xY6V20ackUYFt+2MqwmQXH6SGzH836OhxyaDScedv8F/3lYtABX2gzZFV
a8G3LjrtKWqWdqKDy0pMc255XT32SA7n2RoRSDDiFuvXcy4gBXP2cGmTOXplmxgeDvhaPwSbHzVC
XUBqspaM22Gj16CqaS4OBuTYs9iDuoDU2sV4/WNovKs7nUOBr2eZ347g4lHJRJOBRmiaJ9BKyBat
8gV01+9n043To0tH6f2wtk+JLfixYrenEFMuxjbd7ryn3ZisLhy1S5lUaQzyuLO1Efk493VZ6ZQW
asvonYPkrZ9Afj66tAEZwk0hX74l8geec05ygWjG77vn/8VlfrFquJRUrSb4blfzVIAdqTk6HqDx
fn1LqOEI+oBCvuFZVO30su6NOi3VoB5Dq8QD7ZX6/vtPuPXznExX2nbKrBilgqk+H7PsSyLGL15N
uxxVS7Zt0ftsiyDaYBL1vyb1U1amLkbVjAeMDeMFpxjVvoMWB7V+sCDu8z+P9spATGqOBwzGgvfI
hX6JKz+XO/of+SldC5Q9TYiFUP5IUpQLz1n7j19XO+drbQV8l/djvDqgf5m39yRYPEPYxae6btVm
yeroVXGFA932QBW/c4G9MfciZ0cWEd06vVdYehTIg3RYT/Gq//TrETds+XzUsUDblZGgkGaNGoXE
D/ugrlZUYHDD646qLfaj/6absXlIQrzp+H25E5Eo+Gho1Mu2MFp/pooVkoZ+jCB16SlqwmAQKQ9f
a7N/4HHwKTXtnYPojQOQi07JPlm1XoLwtaKjeQ4OHEviYcjeKBOyM1SYjo9e3eNCVHij0/2RivAV
qpm5aMUbyFt/8mvaOUvPyPM3MPaKXgXX35tZng28Ze8s9TfmugtRNcG2s2TNwlfUwHwP0/SvfRL3
VBRutX39/3/drgMxJJWu0CWVHt6MirAzTHGTB79OcYIUsY95SPDhoxreyWyE+Sef/eSDqMtPTTAF
bkbBwle+Tm8rap7N7qdCTV0hKMjDcZW1aDrb5Cmj7EuVhPcqqG51uBOi/RTbIZ5jfDbFOzTvvwa4
g3lNFOKiUy0dMuiJ0/A1ydqPuhv+yHp957j0688mLjclVwIFqAmfTY/oxUr+NM3M63JFXGhqgqFW
Ksdrj9Rf+ml/zXRyJ3V066OdoAyVJraL0B+kbx+y5bQp+egzsyGR93PYUNEEI47V15Wk/SNsj3wf
/GrIoF39c9Nkh2LoJNEdU1O91V2bS9p5XZKJS0pVu6kZHMBUMYd2yDO1Heejnu+5rNzqbWfbPCAU
spq2IfCOrD7WwQ7Nt2P3u7kSl4yqa7LScJLklRvxubH8c9ZuXts9cckok43rRu01akbxRq/ylOjQ
b2q7WJTqaz7bFdNEGFwWl0pCMUykZ6856HJRHa/avULRcTHJQT5DvZ+eTUPvXbRvjKaLRXWoMggD
FSHguflsu+lhG4yfaBJx8acsO2TTt0cL2pBmOVXxP8O6eR0Mics/NZIkIqhUBCQ1yBdrno5VeTbt
RKZuNiEzGzQFgSFS3OTb/NlvJJ19MiW94mJDw6ijwQLbn5TJvM4lxOWe4MKoYAtvjlfLLM2bZNpQ
KQn1Eb8Pd/JJW0BawSLeFNY0l6jpvo7J6Eds4ZTw8zq4xEebStHoAgEEWisESktzyIMtfqPpok/w
ubBrG85dYdv6eE4qqs6J9cwXEZd92qp25mxu+wK2lHtOG/YuJSgH9up2F33qAqE6tenjFWYkSb4T
G+ZExl6HNuLSTsfYW9Kk6nhVdDjHSnyitL6XtLixqLh2f2Omwglsty4C2n4WB+reZ8X8LsnEVXcK
5yz7P86+Y7lunOv2iVDFAALglOSJypaTPGG5HRAYQIBgfPq71KP/0+1uV2noIOmIAIG9117BWjsl
1ymsa1tm3nD47Zv5fZHYCDn/3w1ZzxqnVezbm5pk3wgMN0xk3lfiJ28tntaWRD6WvMcouYbp4zCu
x1Tnf9LqvlYl/z9UlLz1eFrGaISTWW5vtmGw35eGRh+8nfSznPP09L4t+eZtFTAJpWJP+5t92b61
prtLdPQuplnylvLkExfVMTTMN7nt9B0deHRpMjf9Ybv/bfX+Dw/nLd2Jh8ys69L2N7D27iq+du6Y
WrodZbvFZZLRuZTORnUR6xA+7UzspwV7+PtClvAVQwf5NcEFX1eIY69PzazY99UDQGGxV/0JJpWh
RIROXB+SKPOV1CM77mPWv68EeEunStVEQo7nfsVoq0JkX1P4tUned8q8ZVNtqd4yusA8VUx7Ybrh
1IQ/aTD/Hm3800N/3an/p+00O0ViRWztjSY4g0sN9lMFa8aJnw14MkMZEA+TlZFxsH9D7tcZBFsy
lITUaznnkh7GhgJzzIIhVdKK2BTQdIwf0zaObmo565OSc1Q18DU5ccjUv05O8Hso4KFS13nuqzre
sDDxa1nTpzT+vEy1OmZJ5u98gvlyp8f1ArtCe1M796fpyL+cfW8zDzmiTKZ+GC2qBxo9uTmsRRJy
/q75ZvLW5aoedWPciMVi3U+/5DfR9L58muQtp0uHeQ65xHdGesw9W74276RNJ29NrnIEl6BBgDyp
ZrKC4PRFkOx9VPXkLZvLNoiTrDPS3LjVP+eqRrBW/YcT418W8i2Vq+EkaaEiVDeDWZoiCG9OiO95
nxI/ecvl6pKV90M7tDc7cendyu0KB5V3xq4kb+lc4Cllea1yfcMMv2dRBK5J+74i9i2Zq47WtGvh
xnUDFuZfNfGf9pi+b3O/5XINMwJgidb6Bo/+kRNAmrxb3xeKiwP9f4+izmhLEWSkbySakmLrMHwb
pHkfAvGWxAXee8xJt5ArNeRbEwD5QCjzzgP6rcGVDB3Z5B7INd30l0TaG9q+j9qWvKVu6VbRRlr0
8sGP5m7t9cV1KXt8V63wlrw1kq1lSswKBOPxPuq7uTDj8L5BLUxN/3c5p3rNKKeDvOkTtVbT0MPE
Xe7v63fe8rTSXlKJADPMUmNdHyCC3Mqu698HFrylafUpIukI4NibriXrwSa1KCAHe37XM39L1NrD
IPYVb9EVsFW4ZGLfq84n7xtgw5D0fx/6ZsXSTioWVzGP6jb0YblEXf4+/lrylp3VqQ1W08gZu3q6
zqU1WVpMaibvg/Le0rF66+NmgUPkdYzzphzjvVqdeh+xL3nrNbVJPsacbeJKrBWFofxbNoRQvm9N
33Tfo4dZEHKAxVWTVN3XJP1GWHDv3I1vC/oQt05EsGpgyjzXNl0Obbb/Sev1ui/+ofx7y8YSqvXw
nq7ZFapKeuQ0VVfws1xlh3R+37K+JWW5ISbNqiJ2DesUV7FLto/56vPP//3o/8UHDdku/7vj0313
aaRafvV8TPg3GnP+vLR5VLRTIp+GyEwFa2w4zTbjSTXG2/Om6PwUkDL7MyAMoj3SDM6eddumx8yM
ywee1NEDRZ16ROBX9Cnu8uY0sz0vJ7hDX6A9QDb2jmDa//78/1LDvKV+wTwbpJmaZVe61F8dsc8x
CtP3fes3Z0FMsJyvdcaVtPF23YVbS8nyP1XR/7Zz3tzWvcjhIufW7Aq3kg6aTMf2MmE+/hDruX/f
pf3W2iokGWKv1ikDkCC3FzGJ7cBb9SfM7HWH/NPefwOT2wjBgz1Cn64a0/APjZPrxeBgk6Wb8jEt
o8HDZYjR5H3mkclbt6tMzTGdXZNds7Qb7uFJl96NlsEU5L+Xm/3Lr/PmnMDgc5rt7rLrkou8gnxl
O6mUNBUcZPSxR4Xy479/zt800H94bm+ZX1G8N8EsmA0l7RTPz5YK48vB93ElWt+VFg7kxZZm9ll2
iMapkBaZQEsX2wkbZPRIKujgzldpD/c29M3ho85W+bFptvwJnLLRFtTNKd7HLgIlZF8w+kP8/Gs9
+ySiVj2YQOQJzl7Lxxb+NZep92r8O8f3BojBp91QebDKNqcOYhrfFiKd41O+9dvJpaT/1KaW3NqW
haXIeGoK2+rxi0wQx/mHh/PPi/CWndYjYLjVrt6v/dTDRTHu1wPX6R+A0n9Z4bfstNTPHrBFw64G
h8YJJgTmmHXUHrrGDx9GvZk/TKf+5m780wq/foD/AwqobTSuzwfcCvAmji5DtziEfYCIUSyITDqA
PNV/gU2B+wFhRHZoEvUrThpaxN3WFhpDkNOoNvEHSsK/HJD/H7VtlA7Wtzy+Yj3574GL+ujhlvzX
f6/XPzNvk7fctmna4Mg1xfSatXn+mUdhvaaGdbfUcHsYpbTHZRDblVOxvA+fe0t389G8sblx9GqA
/l0pHleFTL/6fRX92xjFWLlN7aGjV5dTf9UIqSi8jvP31a5vmW6bZWm0ZWl67fe17wtvcSvKRSSf
/nsx4CH2L7dK8uYQA946tBqI5dVGTElaKgN/Ul8uQ+BRWuSwsJ8+7MvMxp8aMGreF2Y3K2T1iVkI
zGy0SLLaF3uDM2koEAfXG/YoMdya29KP8TQr5HIzgbHRbsctbkrC05Z+DhbWkrQIK8Z4v+XkcrkW
QLGn/d6wJpM/oNxvgIysEsEFcTHsnenvE720B7/lyUnCxZscxsjiwFrnSZ87qFrFQcFV4muonT9h
jHybNJtBFF6PQOF56LOopJ3KKlgTwgsuVrhj8gAJ1tkRkd228M17inVU0yratVqKqW7UEYa9v6Um
+8/61eKlnYIpXJSHLzVf63srW/bS5ev04FQfHRWHK/ey1535vY2bt0W7srZ+8LBv+NoJEZGTgiS5
feDTiO1RjLiWOmxybUjRpLF7yHXjq7GLTAF3EKzx1syi8lPWodVK3a2OtUISsBuKhrXPQ7PT2xy/
AwyLVVjLdozripHGlI2ZuifuV8QDJt7x44DlfIxgcTLf52292rLO+uwBHuX1A6m5PrdTF5Nighd1
2exwpD3vzZoMz+AaIyNcdflXYuDiJrhkSZV2yScqdfSjpslvtjX2OhjtP2e5kLaAHCbSJfhLTQV6
clZ1wzhWnobpaIQcQUHQpAaWyeGZ5edx+DyMbYIMilYhZdOrPJnOi9qT6CEnKxjmal7ccja+XtNP
zg6OH4jt8fXTlq2vMCjtm3LmrDs7zeILFsDiU/YGzPHLsEgYkwwLwIdQaMTZmc+1FAucr8Ym39Qh
rp01oSR9K/rbWOBLi1Tbudy9jB51JyNatlD0HGtpO2S5TgudSBXGxcpLaFqtHvp18keN/X7bbkgN
nNJhRCwcH3jVjzotMtTEfdW3nR+eeCPa6JiNjkfHPk9SdjTZmvu6GrodLWkBDNcODz0nk7jLXO3U
56mJ8/4vjxt+/lGjNorKXvWNa/BBXEtOgK6SvS91j0HGldF+ao/JNi7+CP2mTL/PYdb7I6l7xJJo
UNKHr8m8NQuCqWyaLK5IgJfPRTPMc3+bJFGb3q4Yi+gfepexvo31iP/a4ZFkTwhRiUixYS2yo9JZ
z47p6HNxXvrai7KPavCbiiFCiEs5j1su7uqe5/KFg/fpj2BxwxZGWHxBtXeWQIC/rDTUT4gggJsU
iMxsOSo3UP0LHlMjJknoD2b5MKTYhycxzTO7WjsYhIwNnUa3O8gJQ9aAfNP5sRGTPBhP6gXMZelm
Xoz5srAvbZqmw4vbkLb4JGiX4dKMBN5OOsVDet57ytffJlFkhthv0Q5+4iuRl7SD7UAVK2PUJTA1
hF9p7k16JyLThJfG56s4Q8+hySfZ0QE1jB35KkAIMCktBV+G+jO+qp8eB5ftES+WlIj+XvNonE4w
WWTTgXZj1H9sOV2nOx5jW8PxtiP84BK2DV9g7zRlaHZahW2MlIb8NDRT7u72VAZ1zo3p3NdoF0l3
t9FhlHE5exdNskBGVMouHHL7/qevzatWwkIxcTIxfDjO7dpt8mYA4y8+M5WjeARHeW33y5p38yLL
JsusrkK00tfDdYrJ/KXfmQ3HYXJDepvgMNqyg9W2NtdGQy70ZaaMwYCG9TlLEMS01FQW4HKCNdLi
qOguK34n8+Shq7GHOq/H7AK9bNa+9PU28qtCMuNRe5W1p3bB/4cH9m7rA/zuhHuqEyQktYWJm8Se
eTxvS1dl/Ry1Z+jd9Nof91zA0XtrsTD3hFHMohBwOnXshHsInPg41zpcFjst/S+OYEx2TiyUeYWG
SYMsRs+8r4axaeOfu5/JdOpieKeZwns+bwVTGankGGvSlVFn3fTdJnyNHvu2b3okZ0OnK2FzFEdO
AiRhADHGFnfiXuyxxf2UZ52u/4KQdCEfuIvj6drDhWY90a7l4jZu4ln8MDaJ408Bjjr90bA01F/T
2C/JXcepCx+owSb9PSdk5heF4aGLioEkMf2LRknw53SnJLoZ+3ntiwxsdveLz/O8qSKdkUn5hSd6
jI9WgxJ814SIrbeLS1GfF+0sRfN9ClOd34u4HdXLihdhVgXly1h/EpuuydHUS8KOCd9WeatBjiel
S7c4U1WX0BTOb2Qhp8ZPLruRSZOkjzmCpgYGZc4cm7GqdZLDGz7CXRL9QBBbpCv8oK5pqteXY9zK
mmIQsRRJn/iIHzADyZpbnSB1Wpc73Cfmn3vnxua76TMTvoddE44OYTPbJ2FFoz6mFiSFX1Or081W
XhA2ZUemU6AZhxCGWNzCwKzzT4kh0ajOHezYxFJCyhjceVJuTeU5WLm1e6GRmMm+6iyl9QHM47zT
hWjZkK0F2zudMXj+QvSKYiQZyHybCKfros9rynHZ1vU4+IL54LP4gKk0E2Ol0j6z9MSnOUwvo4Zp
THZaYMgPA86Ngqj1zUyZC1vJphmj2m6rIXIqxNbLmRWsj4mYIXHR66luhR2bUw0zBxlXmuWC9FeA
w1P6lMzwrlvKdM2Z+266fhqGIm1ipa9WvRoolVTHbbcXrVh4A13OPOysEnPouSpzzNqik+kJonxg
lgb+xQUeh1tz5qSP599ZNDB+WhJNhpNCSyyqbGd+KUfeGdRLqx5Vpo+x5bVsMRKYWX9gZt63U8uW
JnkhterHwzoJ+tvsvI9/8W5Om/OwxpgHAQQs26D7x4SsWQQUKDb0hFRRKW5ymUTreSSZWLdztsfp
VcDQecN1vXTNsfZkjj71aSP3A8tJnZmTTNaG3G4jmeMfokuiM6UxNSeBaFdzgLn0mM1lPiMk7k6r
KE7u7LrBF6cEUJSAzOKW+lF2sodouZtnB3J/ul3I5PuDXCYY1A4TDPZmSNhPOaoo/w3jSfCmFqAT
gp7gouqBtqp+zflBpALEmwIq8bw/jQQscF5oo6cihwHjkwAFqHcFiqqF9qetCUnyId7ZKskx5ZFb
rx2z2jyReISDGnI6ElRreHVjWETwtM/VX5Kkzp+F5tdYUHtRCcyUcMLm9mUZcnhhuHFvdGX4lohL
Fo9e4N/GnowFAc6k/2q2GtqCfVZEXVFYs/Rr8Li5HsAx65IP9bBHzWUOAhuQYToOWD2YLHQnRGE7
fBLR0H06Y/3W5mlnGeI2x07/xMgDl6Gp97NEut9vzkc1jcUy9/PwmMJyerrlg9rMQwrJTfawrYAW
n7cULNAzaHKdVsXcqgwGrG26bUckAoz2Vx7HJDu2MkTihU58Wp6zCTzj51p2vv5h8FkDKxrOd/Wt
DhyJ3eCr7oo97F1uLGSBbRsi/GYR6wsVtRrc/pFueH/9OK9xCdBQb4WNKJcXAXT1aFYLvg28igZ9
SpqZjzgr1sY81GySBAVlGyFkEUN1nXcgLBxmIZDdm7HIzXEZ6c6T58k6PSwHwOJ1Npzb1rSnnAtc
1YHXIlelz3uSojjbM/6zht1Y6ko2D0t0z+Yl05dk3TNbJHByPe0dNc/cdBK5xA1HG3e0xlItiiWa
ou6OCt8PqmiM6Nx9UjetjYuJIXsW9zPxyYiFI9LsdzDMVJMtzbBtBf6egNrTZmp6GnFB4PgDj7P2
ayFH3Vfp5tfhZ1Zv5IntFM17B5e3mx5VethxoiV+B2REifyIXQv7TQ5XxeUyCtTQBWRSW3SPvGKB
UWCdZ7m8ZciioygZZiumA75xe26go18/Kj7ky3rncCm4x8XWG6/aqW2jJxQKOoJMsNmCPJIuYvzD
lKNaOfaeTeLJ54NaTuPE61sqAiSxeSZPKLlkA+VD1OTdCQzgNH7YUQZ2hyHBvrIHD/3s6C5zZrPB
oaB+hZhUPJM7PRk3/x4XE/hfC5T+nxeWiF/oTXGYHfOtg8/tnNTrVA1wuvy5ISGo1BhkHcMIq5O6
9KKWtC9x+KTzdjAL9CPuRCeAme4ikSfsoHQkUzodEPs3q3s1KLmECvPA4GRF6C5SmNxPPpkes3xc
kkdkqZIX7RYBsoZEYyDKdOt1Iz6jMYadxdQMiLArtwXRqLw0xDMChySgezSrFO0DjKpCHu7Umkbf
x5Q5NSD3nZikrpJ5IDEvOgMi+lcXU7JUJF37qUFK91LPd25dDPJCQo1KdsKwJWqTw7jKevgm9CCW
Q4M3Ivsg0m6ZrrnjS9aWGDiEyrhhmwo6CtsWHWGvyWk9TFkTdLtDO3+3aRbHp028BsKUfCWefMYh
2zGP1pU022FXSOVYitwnK80KN8DG58Qalam7bfVpel4Qgjkh6xuOHqoIsgPiP+7A3rNnhMs0/raD
K2OSw/Fuwk1aA2/gvrG4HgERXFn7GppJ4QN0EMuUVX0q06TyTbS+6EWQEwe29NBPGyEVWfFnoMvp
LwfF8HAMxpk77BV2Q0WTYwQSNlKGeUgvXbrNH83K7PPEs2Yt4N2Vo1sDlhaKmCLMpYigbrP5R0bp
CqC9H36lZkwXoLsgPDi/7sUqc/YkZrRYKElguRajKzxpnLQgQu0U8rSleRxTjxN+rff0qm3nb/B2
jXFpkeQCrDXfLw2cHUoW9oDqe5nPWRRcoVePnOlNdCVIvP5khllWcbaP5zHN6hOX9XI1GgeUiGdb
Dp3N7uIYeE2sBoOCDbQsQWsPv/s9OvDRxwX855pSJOlSInLPnuaZDi/jPOLQgotWZWoeH2CFxFAi
9LxIxfLFh7xBW0bleQjouPd2jA7K4MyYEr6XTUAwuLBI0txS4B3Iwv6cqjlgy4F3jYOiPhDAJwme
AamPoYk8OiYbLhtZfyAb8rVqlGjYOo7Po22zlvE61nj+MonHsmuCu0EgfIIugE6/nWPxp6HF8UE1
mV9aOy6lo549Mj+YTyY19QVZf/XVCNfjPHFjkRLHys7E8rDpFOYhMevkAaRllE0qd+QMFe1Ubc6g
pEPWQ/g2bUYUQw32rgFL4SNES8DIWSqPApm552ZAEQja17rTMiNdDYM6tM0bmC8ncJfYTYJohKHI
AP2dpJ0Z4l3TNKjDWlPRwT0pQ4Sa8yiA0dzSR9dYje6fr8MvUPei80jJ9oFC1Hiyks8NGPc7HprU
WSWNiw5t6oYf/byIm4mx8VmuQ4Kdn2jg+WzJCoXNcHSZhO2zGeg5M7I7wKsZG913/bnVftvLLQ/L
sSOuUUXkavVLtp1+MHkqv9qlYUUyk647pCq2n9u+Xrdj05mRXXVkm6PuApuqmLb9cybl8DTQNvte
x4P+jTgxgmQjhsIsF+LTbglJ7wAzqofZ9/VlSVROihWuChVE16gBtmayJ405xPeAc9Cd2Q6UqzJK
1ieT1Qjco0MbqXLX9Xau81iqg40IWQoeNSauBmszYFvjvHkgR2bqqwbX16He6y1+GbsV93Kh2y26
iSnfw+ckCzDZz7OZ6EOLPmY8oFuntBj3XN2nO5d3acyaCdmhvAWG1G0/omjrXhim3XeMwNgMa4cW
EW3lDDwB9yQ5BC78M0y84GfpJ6R4/K61aYYyQg11L02yMhAaA5KsebOPjzJGiRl2M123KUHgVB8L
J+8xkBma+x3lrzw0gcoHpJr0ebVLRMji06O+KAWu+u+MrfwClpk9Joz433WI/A7Ic6mvYJa+5h6j
Vs1K7A4jyxZwrCkTUJ4fUr7gNVrm1xwtHmcQuLeeLNkxWTPuC8/zHCaoIx86yAhN6i4tx+136LrU
vXpiDxoVZJc9qcSN7I74IH5GXPeqZEhWckWMDN2XaKAcuxgDgOgAOgbKFI5VtYdWbOEbarzxC1LH
6l/W+TQrYkFkUrKFojRWUz+Di7yiyyy3OZ8nvCxj9FXbZbrHoRB/904tvzwmQ4+LgHatiKIGe5Is
e7hb0KxdFyXVD9aG7C+UbPxLH3UcPZnsZ3KzwXz7t6pRvxXJQDdTSdRJ9/M+qr2ka5rfxHJMcJiH
MfnQBFRvRYT9r4p9buVNggpElc70yXis13Hvj3Kks72w2HZXF79CIBw/LC/wLfqAurMDqNE61ZYp
iPj8C0KiaVvJbALNNQHHPSunBRF49yGLGvhi8gF6qMdx5TjZBMX597jvU02+rqjqrplfw6GBtxqr
9mgF4ArrnSY/gF4QnmEJCBP3iK4iQ8pKLfOnHeO+MxAP9GY4FKMawJBo7a0LUeRK3m/kzEHQxAFt
HUu+KDnkD3uy2o82hqlVtfNQ+5IizMZXwdXjPuE6WEf33DK6/wgBPmBrJEZ6IFvXf0iRgv2N2I6f
rBdB30wuRfmXOdqM523R+jPbdTpXEfrZpwXGkb/M3rTNGQSvfSr9CmjvyDqoBkHHb7uXFmTcB2h/
+vuBQzRyqDOr/AGYBZvLHj2IvEqA8tMZX5FfExBc+lPKY2YqyrzFOkXayXIVkR8OjIHhWqqIK/Qc
YByEKniaPuXLhgXF91au4KrfH6IOzNnC4rJAfEe64sqyMIbsbxZplu86G0dfuK2lScEcFaeI+gAA
ZdtQhNNxAQd21s3Cgc1KVSkEAu8Hna7SXvXe4k1tMEJOLnhukh2yNJiLzkEOW/oQR5cEj+47mRYg
7y0Kk7s8BS/+WEfDuF1401h66XPKv/rJzs0jZxoJ4FOz93ghcLMxdwF4oJqD5wDIzjtZZ1bSqRM3
tVo36BqQTAJUm81z/IDaawvoEuagSjGvkUYLZ+alql36ev8mtc3zswyy+UJ1pIanPMSKPPEtTrYS
BbpdT2QcYBHebDx+nObefG/CjkY60xvgTNiVNBitxDT+0SqOCgTeyqM8xGEABTjyPp3uaESzgJ52
jtZKO80fBkPmv3yYNAyiGpsf0OEBWIGyZGiRcaTa79ls0orvk0mw1bdZVT1DZeDRmNmjyBd18lD7
8aLRGfmxz5zfAZEQ7LSlbru85iaaH+ngow+zlx16IV93t0M0de6RqzS6AIJ8VO2SPsTIQrzCmAxP
1m4W0j6f1BxgY9+p9NSPKwiTvZ7ky5C3mymiOJ0vHQuGlole5WlPYKD+NcAP/xC50X9Ug11uB2oo
uvRl7V2VrZmMToTHwxc3jEleoer1FsxpOw0nt80NruQJjVkxNIk4WACVedHZGPkUM1XDXRILE4oR
lWVX0LQLH1QPMwOcLkt3snG7/1TplO9lq2Bmej8ksw+HPIfa9Jo5HP1AeQWqi0z346sfDkGxFiUO
ZhpFyDRV1cp2Ox/AA8zNuWGRYCXQ0bQ7wmqoW6o+YjovFwkdORsXhpHHxjZbMA3EpoijBSdqSvv8
PhNkLQkV+seaNs2MHkNH89FE3nKEEq6oeaJNHlnS56YgOaI40DnAA66QynbhsvfD5qrebkoUbYsI
vapzIsRwEB+aC59S9gDcOqtMm8p7UVPsk0TzzywkwKsE2twCtg5191mSMGZFs+YtSj2T/504RU1T
ZZg2vv4q4CEUSz5JVyxxGk5p3+9R0Y1pe1izrHupJxWOyTKh6VdjhzHLnPsPk7fbtyyaMgi7OwwQ
ysWj5D5MWuMkgHpORI8K5uYf231v4C9VD80H0iCA6d4JpJmgWV9gYmExmtgOWY0+sHQgyA4ni5Tf
tMSLx/tiHOBVWmCStn2w0m1TBUwf90AyAf8rwhAN4RLJln+XuWr633s6LKZAewm0IBosHlKPmNab
2qcmKfue9mCD1orsj47Jujl5S2aHCjnkt2CKh8d6gjHYgfVaiEqDNxWqlefNXvrayQ8rdAVzuUHi
/xGDNf9riPmGzA4Tm3PWxuaEex43k3TdtQMuBokNusbXycKsHvSCPQUjtq3NbpRb1HjdNGcD5mnA
Gc4TooDXQ2u29rsD2H2QttZfF8rmFziSbj83NDZXAPDYdem2foQzEaRqLaQi4tjUjj5MaG0ueLX0
Um0pdW3Ze8hl0N20PIUtT0rGj7GlgZ1YZ9vh8krQ3koMB5b7noIWcIMBVp9/29Y9xjDOo/rGgeG7
X8Pgtx9+V4k8LtEcfzQS0zGpXXwBcYHdTEtcI99yyMbTutcaFTqGMb8C89gFUqwxGBzpwDEXZg59
b42g0IyN4jJDS/BRLMtDUme06jLazGcUCLYwyaZQU7jwM7frON8h7LNPDj2T+01DWXIRLvW3Yemy
k4oEsm8By6kMmC/ykyokyq4Xi4UGQAob10vHR1xwqOb0WHQr9YAdAJcinxA0/RPI3clP5TBUKWaC
4UzQZv49Q32icdTPTWGlrj9vrVs5ttfIbSWJn3HwLC7cZWTVvzuaowjO4G6ewcqfYsrCpV7uhtA7
e7ZBNM8rUZhxQrL0acXVhst43DUAzJViDuxEf627PP6wkRQWHYpE/4+j81qOU9nC8BNRRWrCLTDM
KMxIlmRZ9g2l7UBsaJrYPP35dO52bQdZI+he64+nVbnDybHhyhrOGA46j8nQi6rw5Ll2eX+opc83
jy/v2HOVT/UA5he3XDISkifpw6jKgYVVmWzhWo/ZArL20rYxmxgpjzDv2i6uqh4Yedd2nz/Xph2z
QgvBrWJ1MlGRe+RFTXodnFVZpMMau5ct7Nf3cF+WLp0pZk/wO4TXTYbq4pmi9+F26uCJDQy6G9Is
7TuhAQGK0vs5dfWaz7IsvyEciLI5CLdsV2L7sViTyVwY55cxtLonSVtHCsw5XKqwsN5521Es2uTF
J6BhznkptH3aJgAE7sLy3HlLyxtUF6wlERVoqZQ176U8ekY4g9sg2KpPxxkx/4loYHWrl5uW6NCi
grk3daC2Lu4EBmDrsr4uXu8mQKI7K+dMEOCufZ1QsETkb+x7mZHjy4ooJHM9jDxiD8VFDsV+8R3I
2L435pFlw+Q7b8TzKqz60gSduOu6IcpnSx5nQi+6x7kT8YkS9989grCUP4olSOmiTpahpY/LDLXJ
hniPn9tG2O9bPbgZxKT9BKjb3VQtnd887F52+NWQet5aFNk+2LAcpVsmg1fZSdEfxalo1+bTK8EM
PWmXl6l2qiwsj4lT3LI+UTwVAJr1p2MCeaYRNMrXaJdfz4X/J8T4tlSng76WMmvoaP5WhfWcg0hD
ixb7nnk6XM7hbEIrqYv1P2LkgGaa5bgbB/8PA/ffsdyCF0yi9PPiar/tDZzVBk7/Zpd2CJLfullt
7fFdFGvrNm3jZ6AGdWrHCnalLOLcdNL6OLTHRcN97r+BLExnQKv23qaiPkf3NnKRm+av68/DBRwy
+Nbp+W0Ku/q9swOK2BZmAPwxU0H0WNs+ENwZvThdHWaHBo/IrSCWSVvp2E2GwcjEoLjJit75jV9q
4vNcRXbEWiJfqUwQnno8ozpFyNIn8SbWLa0QT1Rc9gjns7FF1TTuc/m8W/VPtyEh67Paem8nBTO0
+8A/lbSXpUt1VNI7b/PCRdgGFnzM82gau3yUy+R6Vm4CjD2gUvNcHoIXQIr1x3rEe39hbDP7K1Bq
M0BWGe3H36tp9X+L1gzVk13t4XganMjof7XxjrlN9q0VKqumanSvR0ya72dUj/Zwz8eNW1q4KAmg
ubWqnlxi0b3HQ8s288tVuj+M5xzjvds6shsTb96q8SXG0KS59laHW9LuRmf7Hi+6Gv9G1haMJulV
7WgEq/wC0wZhjltC+PFSpYvflGC6xol/LXPHDO2HUXmD/mydk1774v9euObkhvP8Vm1LLZNtirR1
KtaxMSmgbsho6c+ol7kR6U9FxqgGt/o0Y+vDeRWWH3S3uizGdxZKxYzUcdzItO4O824TTa2/xXW0
VTmhTY6dxt2oroAqLnKGtmjVv9Uq5v5NNcL0Lw7h9jqNay7+naaLTTdJzcvaPA6TGmUaO6RHsndC
Y/kJ13LfP/XzfPBJlwdobdIaAOu02xwN1eD5KGbu49jzzSNuw6L8mK3BRE9MW3b9bjZxqORYqLd/
r/uRh8l1oZ6ck2c29yfEa+Q8o0Rpy38V0Xb/lhCtMfFpCGjrbBV2xDY7gDDcDXpxvBSk6bCeGX3m
8jRFlfUWbzwlZLv6bTXaCBPqsC1obRaC7mZrqXsKxeYa3HgWK8HCaVRFy/46V5AzWT0herKScEBr
ipxzmHcJ7WsX9vLP2RQCvhN83uCLx72raKuZggLpA/f+rE/U8lrLRyusfvsbAylFLqFweqco2l3I
Kd3TkWsdTJnrqYb8m3ZV/vAaC0aceAovsu6kqqZIZo1CbXbfuSiOWsh4gvWvsRHSuSD30eZu0tYk
hyycZNTdpl3v8TmsmkiNd7QXlYxF9Mkev/x1kWW62R5ezbJfYJoyKUl4/V4BbXnfduL/1ZjtU7gE
BVkNtH+TCeoc4kZpRbz8lXz5OrN9PqE1EQWCAZVYVrk/Tg59FPKBnZRtN+ldgsD+CCOEmHJvDeoD
+U81AFk8YCstB53v9QoGtthl0F1H+LDuNwRWf/yYOLDEv8aZbYjJoO622r7YmBB9yawQIpWD22r5
3rPZlXXknA4n6Ht2p2q2ZtI5D8cCbThLfphld8d5wgJHy9rgHh92uYYq86Y5qtsXyAKzDbfIdkNp
Z4RfjMd/gVMG+2cXLlULw22C7r8dRGAZ89rzyipXUb2PKp1ccYzX8oDAJu44wNO6Aw/I8/Hl3H5R
B1V3EPDrPKbwoSWbEVGJNpbEBgV+Qiqg+w+8vw1PvH1dtGbRbPQVYXTXXx3Bajbk3KVhRKntIthP
jMc5wSctO/UfL3PjX+3Zrcdk3LzNz51mrnj7W0pZ09WZIuIv5vhfWdn158r8s8/wXJWIppSuzFiW
Z+WXR/dSBBPX9WHTosRhEjR3kFtSvLZRvRRPm92t89VSiFPvm0ZR3lVMWmbIpsWJonPBbLKO0Z8q
bto42b1m5BUtGSsYGcfZepec2cOJ779bTrXsnQ73duSdnMA+llvhA+h8ivII1C8UX+6f0duPCGgB
AhVYe4v8RwFJzc4BteGdi0AjuHKGuHuJVB1TYLUHdhBka2e7GjO7331UiGyWp5j1wqQQo+F4rQbK
NXPj8f6eVAwJnHjLfig3HWmCF+/bMG/eKXbsfUrYH44nMwzbMSQrFoYjbRrw12cL1YvIoZgpIWk8
IwwDyT4+jO647GlRdEV1IbKsgpWsDN0wvDx4CQd3fxlLa/N/2Ftg7582zc1OZhYWcsDR1bzvrrNq
hmMiCX+uTjyc5w3FmlcG4V3szcB+Amlp6rYdZTaRa/MqAWQ0vOh1CIIdU+KQxtxjRzYMMZI5cVQh
Ce48AO5b0QpQItVZHQHoTfc8+dEYPE1Muwwt1bzsJ4Rk8r5t6/C4C3BY303DEfwW8W5XJwQb9ocb
hOtryU+WWL1tNOSRygAxaGjrF41GIPwTgM3/VxS8LZe97bc+w7QJMhjajIJ3Iey7f48oYf3m174B
5Jd9RLGQsNfb1lpN+9C01cC04cnl01ext9/sPVa/4PL2P7IIZZvGqqj8ZFh8H1avxKpgIV5Nt7hY
o7RZm0pycdAaAszIfy5MwlBN/LDKpD6s7qq6KDj1pVzPIgr3hqjzDRjC/nqRBzeGDTFK/6q2+VjT
CTqdu2JVZQgU6rbv7rQOfzuIwj+k+w7H6+GL8ZexUL5/a6j9KR60bi3yc421xnkBQ65P6CYPlcX9
JBlMNq/qb8KQxpX2NSBKjuOosV4C9B0kCx2t/g9K7ktm/AXXT8m+DwuI/l4pKLu2tHUBE1M2XrrV
Cwo4Ybx4oK4q8louVGEXTwC42I0S5K7t9I8epdI5VUhZGLbseInbrBdGOmdLacv9sIdiGN95q8Lt
S4IPwLWN9Fc+xcDYOuEHJ8O/U6za/2pnGB2eoWOpcjImVfCAhoyruqYx4RbE7Rimh+W4l16PzYSz
D2Bhngb1bQ3cEXBTI1Won0t38MsXgKrgBQi2Lf8EEzuFvTTrx0B04DcMjnufOgHnA6agZeLst5bO
eik5u775xV6GaRiuIjoFe9WiOg1Hy68ftk553Y/WVz3HZVlZ4rKxgIWXOAIyysMAeCRH4VUvWWlv
SFSkiYR/J8oRjU/YNbZ5HfnVXSfUnficS6HfR2Y6EX5P2INXlqP7JnfA3f3cufLwshbb2HM5E2J/
8lEl8VwdcpNpRUcq8OzmxghXEkLPw+GpMm1V/OpE14hHAKG1iNJAFZGfACId48kbg1Bco5LR+Ike
Jn0nh9rzIaH1yLm0NPF0P0dme1PTMdJ1K9ypSuJRwjoMUJxnaZbyLpSc9JfVLNNGFyACPggOzqEH
ZSb6fZGP2u3rwK2Epr33Dd9eqQAqP8SxDP5pi5XPP2PdVp1tR813EdSkewZL0b/G+xa+2XEQ/3BH
nuSU6jLb+md2VfHfoi/+urOnf0X2Gg75DoO1JlWh9vLUHUDHqcVYFvx2OfusKlliMi5eoi0Qx2mV
1TS++/jKrbwjWaP40zNmhD8OJdZvunS7B4tR52VS0YgGpdX8vLpCGDiGZQkT2/KbCeA4NBNP/dL1
Y/Xsj31nP60OOtTHrpitRyVRtHBz9uamqFF2EWc3bXsb5wpOBeUnnh9Zdd1JhFaFC72bDwFb7pTe
W49u7m5w5qB87qWu0o0tIVEs02uyiSC+6B5959pb4wftNVOcdKVbPSmH4JdnwalYZUczDz/ZTEoE
AKPP1DUA4vTXVnaafi0KdTp0S21TpXbk7xxivRsTSuLtLmdUVB0/A+MMyLXEtHyp5d3nbprs8ptc
Gz28RvRJNne66sav2Z9XJTmMB7xkVk+87MFcI712EfidK6Z/OSdhYQ60L2CVr2wk8XAatbvefLcX
11IV413MvIDQIrZc7wVFy+5nLFvT9H50LvLKcAtk91arwu5Pdbmj2HHgYEAEt2IqbzbdlE+tY/cC
hqGd2rzcChlderWK+hERXwNAvI5z8Q9KoZl/jnGnhreCimKRMEjN/AQOOV0LAFk/RwI/R0CP68Iv
TvMwnjU6+YqLCI7pEg/zut11KHtfmgXxZq5cVXQZ1LApn52jgOquLMSYNwkZRryJdNjNE29w7e3l
sBYee9WW84xJgptPXCG4+Sb62kWo2PBW4dMWU5D0xTGPV484eHnx26M6IFhmtJxg5Md5GiyZd2h8
7saNoyJpsFusKYPqfJuoXL7XEYEw/TCU3+JwGu7n1aXcNbYC1ECWQT2l4VrESVCueS3hv9JhsWiN
HHXheR9MFCZIQ8sfvDv/EMe/RvEWvW1HV1+73R1/TThOSmrFafNKWdc3c53nOEBfwdUxpxCxKP+U
sZ3mYYEd2k5ytKa7jZA9/pnjED6L4iuJ9Uv6czOdqv/TcaDO4T7b2JNmb7cvKPiFzuPtCAm3OxiS
0/4L5bkHyyzAcYrqOPv0aa5/o1iIMPXXzenTpZ77O2QI+mUcLL9i3jS+iTMxcHWlyMC26nldDlQI
vIkzq1po/0M6IVM5D2574ouPPnTDGHgP3mip+G6So+6ytpV0uRUtO/hvnurlV3mY+YTOCzeCHxSD
PilHstv7nXTX3C0nxUBo7U9iXKO8KZvWpOuyEEg1OxxW2TDa83k8puEPE1Z7WkW7PQrfkTmmvSXb
Ge8elxJcc8Bz8GuLh4YHUrXE8BxqyPxpls9OUyh57mrTPkGNyEvl7PJptGrvxFnmwjnuZs01s1DS
xEd8Eaoxz3zK83JiJOwUapLAnlM2XNSlnirzpYQv+Ka4bDQ/QJqGX+2diho/VkuGpIIs0b1cEKv6
OkbRPbShBhY8Nu6LafLhRAZ99cVR/hTK393vjXZmxz9vmIjcD62bmkD9Zuse3ckWr24VRD8KlG9l
isWoWJPIgiQO46OcEi0b9++OOupI7HjdrpUYtkvntYhg5AFB2+sv2IBk8AfCwaOSz157v72hDYYc
chXvAPR2J9O1J3b9rjzQT0jHLdXFLkTsMRK45CXZpf/IT4wxYNcFwqrWGYnVtf1bQfEur5fyrTkX
mHOe9srMV/6SD2RbxGpggz9egw45S9pGunXSolrsyyFQG53KrrWGVKOXO8gE4q6Ijqm8KzdrTxTr
1wX5+PQ6tNorwJSC1byEUQ/QcBAMNyStDi1zQzCLLpyhz/oerB50+KbXr7v+GM4OQS7zGaLL7Kee
K9H+a9vLVwMBSqc2BZhAY7h5XndkM3uueQIXRqzGwTIKdbIOR26EHTvcFQe+nuG8271vZSPsaPUC
uURtz2LFLBYJ5N7IYNnYsRXfF01VaMQ+HdtRjOJIPITzAkNquKAvHIMIs+ZeFSyY27A+s8/7n7Ga
AhxH/lrt9Bb75XuAuO3eDq3xWZAl5Z/8Qw/OjXFzKTJnQCL/w65bC1jQtqJTuO1Myzy00WXkmWBu
Y8CuUsH6CC3mUFeV4elaTCLDYNDPR79VBWDe7owg31NZoOhAW/vKpLIu/Nm6xJLRDf0bKZmhdb8p
Nr7TFDvjd98f9owDpXyjG4HRlli3mvG7PuKAhjAoqSpBp81BAJzIKW5DAtzIZmPogpVfT/yMnU+b
xeRULb4QOVclWoUS2RCcV8skneitRXmyGRS215WBNUi5TffpkaD1sckdRCDm2VnGyYE0odol/zqH
6XSBlrSjRHSoGFK8JE51Ko8mCJ63HXtyogK1B0+xFOHxhJCv2u7QRXyl8tu8VdeGV1Xer6GY/Isp
Vc3uZ++bf46Hwqn+ulgOSKuzaqCOCsJ1S+y2iH7GQ+QHzzTKTj4vtVW5OI2GrsyCyqYxbdmLNkhn
DoU+1WrGZpKMaN/Gb2bm7uXoLztEWClZgXafTlwgkBFLMVdjnBoPse1jvIxaIKIFzLa+83tX/273
GdYX24sepR6G4uporytOW7+X797SV5+4w4C7/UpsYaa1EcC3se9HyztsrN8/yC2E9AGmRLaJnHVE
l+2NU65sNuhkxTLlgquiAcha1PGARdP03cW0o3I5hbV97qNw/VtWKs6r4JjUZfbYFxJKQE0eovos
YWeW5TYO8yLzYzWRfumPpbUQvdQlJQhFpXR1WuO+/W1B4k+3viqj6eT7sTkHobWZZBu6ykqaL5cB
87Isc1PUNeYR2+rTYA+iP+jM/JexUPVjNYQwoFHlstlGW43Y5Dhmk2tGiT3FJWOrN3hbPnqrDG1Q
eNKGm6TsVq+4LIOSxc2zDvvL7Dn3HoJyG7XY1Scer/85bFP91Pd9aCjEDcSbUFRtsqPbUfPoCkyT
122CnPhbtiE+r6Ovwlf9JeOCoINDvvdBtGXuNuKAjrL248qD5DBJt9txmSZRPHcH0spXycL+7HPp
oiHAVpcVYtqPR7ep2zCPoLl/MWyR6Ob2nKJ1gs75+GG36rgbCtygv12yRJYXWvSmIbfRcpRPURvJ
7nYMaq3vQgx+37c2Fq/21Icz8BM79HmVdfPslnEIq9i0a42lLa6LMi3bMjRPlqV67H4hkuiUUDfp
/PBHX63g+9vc/Y23WjX/KbRn0UUEyIoDAOea39rLrX2FYBX7R9nsGyAXONWUIbmdvD8u39izK11C
jEsLYC0/UILiVfIW5bxhyz36Z/azbX+BEVtlTrri8S8Cv4NLGjHJ3VGwp0Sbttr9tSJwz8Jq86Jb
jwLwDZk6D9nktpxqQKidep2WYR7e9mhq1keG8GK9Q6rWbAR2CMwTbaNusUeDyAmTBNQdhvTBnKMi
sqwTNyMuReNE9jVSs/ub9s1hvA/BKBDuq776a6rNvtZIzqezL+xyfLaQQ4+J1ZOMnc1y2lkotnK6
a45j+tjkyui/osYuvsHdTgOCHau+4VYs/+2ey64jKcslTnuBjMfZcQR3KOzX4uOgHqTN6DpbobwG
mrBi5D5dEpdN0V4xaXhgmhJz5m31xtU67RNSdCgvG/VEu5m2ebEWp2Ec9kdzHeaeedSlRbBEuSZw
YIl1HLvnxt0m/b1kAPSZbJq6SYeowGvaxSIAOLIXOkH1XGyQEluFxIRkH77RNRDztV2Q3JxcWSl1
HxUYjBI6X9TdUhSRBIQUPUUPtqMQ9FqrfNr4uNaUm2IaiAs05o2+RCPyaMSmQCMdSqzu/2xxoVyN
uMoszu8yaMRfhmcUG2aVU96MiDNzdGyWuY+xzWWF8rw/fRj23AFQDDwY4B6nau9c/E/Lon5YWExN
FpE+pJDSUsSBo7ocAEjIfVAF/2sVCWCeT4EP9lTMoy6LuLdRoZnxS5zPoeeUTEXhUuT+Xqw3xB6k
MBH+0jepPzXgHfBnAeR5GQ3foxVb1cldNvNUzkvTnybqlF4Du/I+WyxQ/+2LD/u8x3AVNxu5fvNZ
Fw5QpGMQEsaM1/9sxCgnXy/d8bcmjyWfZn+JnqLVgXqerW551CXS3Hu6Hez3aWKTOVXCHlGJzCps
7qoSGnIANyjnNiumBpq2bsjuOWPOi+QrZvzYOU2mGq6IyazvLm3cax73/ljlQwjJkbZIYsocvbn4
o6oiGM5mREydVNHOYV1rV9rvrRMEzllTTeOmpmPQxHK9rocOEIbwhN32xSruJ7Pu8Ziqma0M64Bw
CpMyE2zjI0IMw4cdaxT3bBzNKpCF8+AzpuCjy/Etew0jI0zsnut5FndWaEb3l4SzSeeucNYXzH3h
/LZtUVndHYO7+d/Ilzn2pB2tzj5x33sPofm/AnEqzBPqgKh7lIXFSw6+VzTTTUxjs1NHCF+X4+VG
Nbjr2o8yS/ESDbkngjFDp+gS869DWyl+azmYxc5MFdrbT/SbX4gyw5CFKl0NEcZ3YgQeO1KCvPf+
4CtxkhFGiTSoa80PVbGk11cVTB60Vz9uzsmWZB2Z83QYXjqQ+1Zc8dO7W8oCMCKfidFtri/73HJT
tgH8qCxsX+1pI/xJX0FaowhBshS6RGoQItDA6dXr40EtHGgvB2ec+2QHNvrAFEfKoZ+9iNEOIZwQ
8Zvd23pO9tVf9kcWMvMphhi+MEFKveRDBRQeJ7pA8XBzulAENMzDJA8XP3C2zJ0sOB15TM5rTCTU
NdgjJLzskLuHinYIv7OvRj8MJ9gZPHm897rBfNO7h2J3by4oQNunRYd+OobC/2+EH/lVInK+X0bf
Pxk/ZHJUEO+wMSimA11YJ2yhG17IoH12pFOl9J62iYg0jOU2B/IkZKtIXWuKBaY57q6mUtHbWvrx
2VezQJ7SuqnjckjXqEk/So5EYnuExQEmBUtHiF/73qe76B/sl5M2+otJnYrehSEJuud+jarnQ1kh
kdNDnwcdEshpajrBvl10fgZz7T6bwzJXlsUWFdeXJSWhsHb6qYsQNrlSovr0JoVjkA7n/Nhnk5Uy
UO/7aCMR9df9BySq/h642KGSTvTOr3j0tkvsbVC2fVAvb8Q+Tdgoa72nIG47z8awbTeXhsGPwcN8
wl0dxrnXRuaB+vLu3e/U9qsl0EKnFW+FBw3Dlzqwuz4eoUal4kj5PvPGZYKOHIo/2yX8hpHJ+W3V
1AtgyPHfDreW19YOmzKRal9+SIM0ED33cBYMYo8Ro81lGtHTJQYZ+IeiOeVl3IxGIMpolfscB2DS
eAipJayqN9sayl99tTldak+Ln7UOTXxd7Dmvyp6+rq2IdC1dWmi0e298auuWw8bQRfTT3xvk2XVw
lK/ctOM92sEjW/s9+ONaNsMl21WUktXD/TBO3v0G9nqdHNf98Pxuf+5DRGw2yvJH7QrXQeI4F/Ca
SHi/lRoPE5aZ5rQEusGZ75bPMf/E2xQe0z/sOZhyPKzS2hhmowY8KKcspnwIFME2iVdZ+wfTqL7N
bEMgBf2SYYlu3mc0td/L1QkyMpZMHpSlxIOIGMtOdCS0PnWWG8gMt9B0q4lICG5IVknAZxcDuXlx
t9n91Wy2GCCkYJYz3JXazo01HKnT7s6bbIGMN56TPbcBGdafgOyBc3HhrFWO/3j+YAP8wJuBLMjD
mTImFPWg5hdhFWVtPwS0cHsNjnQbqqm8VpYK17RoxjGbTNMf6VootoS+kirvPUSI5+XQ25nESoCK
hRSnLx4tjn8FUWlVucUYyBvpmvWLGvCH4+LY64QiBIP8TRGqdPH7KsoHGzXLfWHNuONg4l9IakDl
bTxl8yyH9Xrcz0Pv5fG0wIjUlgZBZQ1K23FeOKKX+eQsEdkYcpbtRW9fUpsvh3auZRewHMV+u6Sc
a0u2AlFd1LSt/9UGSfIuZqh0QFvP4aGO2cZG3NfkRq9Un1nDiCTJa7b/ID0JNnFZGbAWQEh/Zf41
Y+qMm0SHGLYGr1NRaVzxunFY1HsEMhKMw1p10T6TJXFcRrUiOGt2655/F1Kh1XzpcG1cbizS6lSE
RXcXoDi7J1yDKvQK69ReIciZ7J37wDUasqlRAxW2UMXI4Ip4F7/RjGwTNqV5/L6yAf/puI7+q4gY
P0nXk0/6iMcfug15ecxmUpCI/tzb4VdORqOsPjNdab02IlZ/jXTlCTUmIPVq6SF1Q3Ca8Ii+cq5F
rH3MUsUIIm31fyTW+e9HEUKYiDkYGUsOtHGFQG3YVo4+VdGKHqBwLSjx4GOih+wiyXK+jU7bolhs
xHkCQ8u5j4rnKTTmezz4PZBe03xnY4/eFon5AHaxljJfJz4/OETQ1xry6EWRvsObjrD/7+ZxhliT
j8gDM9fvQ7QHIoZoUGmIpiaRpQPUgO4Q8LLXZZOuzWrd23ATmd7sDaBeuw4NqS5Nk/T06ixykWWd
bQ+e/w7kGn20u3tWDdQyAIACSGk7W0PUDnero+WFOLzum1f7YUr6S5PitUS6HCvUKbtVKoKrI+f4
ZCiGYI9hF2sWiEszu8QXHABmT1zO5kdthH6xRly+WFKGNu0Zgi9+7DX7mXSx2MnBlo/yriVFoOLJ
1s6Vpf2LQATYexTce+/Ym2edq2WqZmDxQH7YW3R8zZqH/3Waa3f4BicaPYq4npv3Us0eUQpek+pu
8C7a81X4k0H7kJw7eC3Suh7U5QgwNhKbg+l1EyRrt8ew7C+sEnx0lbTdI0M2pqeL6FHOINxwIjb5
yp59gK1ueuvM0kjUeC445DwepCmRcxSW58Du1yPBxt3J70Qgr0061aX+0kLETfm724qaJ7kfNRB2
SFhK8boa3PV2aoyqvdzxejniU4t36RPewVb+e62bUf6bZQibCojadnfm62+/HyNjWxeDVkZmKGl3
lueINekrkaa39GMQB477C5doGPLqhb1QL3FvV37FztGa9b7zty08U7MYS7rn+ETSims2SKvZCb/S
+7dQX7B59y8g2PGLpif5bd7U7p50aBA5MOTu8mrNctkeMNw133p6rH4ca2C6lF7crc69QG5F3hEQ
chmUrx7qvgX3cnpiI2B/URzvvJpp1Y7Rez1rlP4+EqPfNYWuxb03MLL/bAhiCVCkE2iIPsqYT8NG
PdKMsE2fiGxJrloX13cfhI6L8AzQJ4rTiETwWrZO/bljAnn1LOP/mFkoICaRGbCNiqr27xfM7CbR
JAgQPWMcHb2C2m7ja1MMKSR8ly+Sw0hF8QO723iKGlbnPEIOv5+ItkJFDa0/vwzAZrk7H/bNYAa/
QuAIGHjY5fmMaSUu2eAKMvexT3ANtGXBXFJt/xS8xDkYHFGnchHLXVM4Ykm2jSglTL31nyUohQ2Q
Gm2foH/NK07e7SkGGWqzUWzsGsRasL25g7gUjtf2CRuhel/IfzqvYRU8yALLfkft179FAfSdS2fb
OKYtaA/J33eL5yh0z90xTzcHQeV+2gPUCU0MCHGqClY0qJUG72CM1LaPpZdHyA3FPSoAfi+n0WBn
5MmFCioSfjCJ2MoRRhDOcvbmXmTLiHaWHBCGV15tb06O/1F3ZstxI9mW/ZWyfIcuHDPabtVDIGYG
g7Mo6QVGShTm0TG39b/3AqWqEiOVYonWD7fNMtNSRjGAAOAO93P2XrvMmKLcakAP3VCTfQwnPAoL
HKzDpq5slcbENO6GhKov5aTA3/s1DV3oot1DRTAibuakcftd6472umb7tjbrOL9glwrrBCVBui9i
wixoovTHNEuqveX74TEvYh/NQqPf2Zkikn2cZthnW8rAR6ep3I0euzBjFPNWqMW4M3zDpAPiJ+4+
YWUCrWPst3Y8SOsyr3xXnlMOYCGDlTy2tWJZjQP4HlcJbQIWJjTtVelfYsaYzkfJwGxap1hLKTJo
TPSGoV1ke6yBBvu7HBFvCMjjPKLgTpOkscQnyMCsjf0ozJ585KB0b4f6U2A0qefO0BAvr1L7I/sA
saJSOC0xa8uLKqxHRArCVwNPKE0rVoEeq6TM6mFy6FFrbQoNYJdamfLDgIlY3cW8TFlLtuWyLYW5
Nfq2LlHwpo2zLOxEAXiRWisU8vepieHPEtV9ppXiKIDrgIeY+k3uTuZtG6nyMwmz9WVtufmOsVHc
GNOk34Qh9CVem6o1LgiesKNFRboO/u4k5jxTOp/Usp3aRKOYfcY2Pp7pcuhBPbLVWTCYBLPqqGud
h00OKtMICOGIYKqzPXR6zj7rqoHqCfQ5ln7OUN+62pCtWQ5RaiiTXj4W4F8OoAFgfTT9eGMKaJWe
LHmjdXbTbWQylTs5GO7NpOTWBWAB84YNvXKg7GycCZTh2D640flebdBtVnqZJxtc6TZA3CFJz3KE
ysIbKK1EByNNy4eqrsXWQFvAljMYuk0M8mWDt4k3/1hjDiT0sV1MUdNvQ2pJZ07u90uHSe+zCfH4
1rHygZJIjkNcp6S8JPau8cKs443cjzjc4tjdasSz4DDxgd90YVx8lGaFCrrCkLEw0WZuzNph9Pmq
XY4rw1W7YOsUSXVr11pyp2J2RQSUK2tNKbFFSfy8yxrdQbnoJOXPQuK8nHJVXkOdMw+OeG4691pF
UYuS4ILel8a+lrzJY+zoDSIeEzCBPyHLDeMObgmkfHR6ht+cDTEdyrzU3X0K3uKODFkQFBodjoug
tMRhaO3+g6zUL+OkRx+EJcJruwmTC8sKq2WgsfdTkzbd0um1zulHyTUhOBb0U8cvt2VsQEvzQanQ
uarmeYvSN2Ky4JMfqlqzathXAwCMEaqjVJpL6wxKWnkfVTGa971slbUyGPE55QWMp6JNV7aOlC0o
nA7wFcSZL7x47c+WgjB75Em9oKghkMybbX8MlXp8aJUhOGunJl5hvBd4CQqKGtUW+iXlRC+LAFAa
u1QD6TOuXYDnMab1CNzxYxwXWnmIeVmFuDt6s5IkTyBZThd9UmU9FUTFNv2jGiYF9YOUGI32GtFa
ZMQeeIksvXfY9jAdMpxdaodqCH2J0YXCIrtkFzWZcDH8sMGIxO55kkfanknKTKCxK7jg/YpbdFFY
KZq1c9qVhP2tJ5ANAatfklvXzoR66FpBslM8/RpB+Re00dO44yboETXYpIdqvnZ0kahV+IPf9tEz
gvQHqCoCfZEEUSj2yPC+SFHbC9asYvW2Dz+hYCvVM8Gy1vZGa31iK5XK5hVA9V9AZ08Tj3UlSLBs
4DGlMTOgm4HGqap4/+15wVqr+AXf9g1mIugPlwfZgBVBQ9Rgzia6hw59k9uie4WN/Fe39QRWDZMg
s/ux1PY8mB8rOezzWn0FyvtXH62/PG82yMJO01zssfthb9rItHljvok4AVQrAqVFktTmnvLSlZwb
MVLtyzc+MSfM+kDxKdLWibYPZHtBneGeNcYr/OC/uiQnENfRR+SDxIxb2SsYj4MbJUG8/KbHRHVf
Xm6rV9E9aEj+i8x/NJrxk80088bPPhmhdPDQbOh2SzkKAI1eiF2kvJHi/6fEYx2LoYb8ch+iD1/q
kaaDU3Hqt91M9QTYjBTcwRmFrZ9lOoadZI2Q520MdvVkXGZVCWQgMkvKGqCvPujx+MrVnj/gJ5Bp
9WRM1qJQQzW2y72FjkCh2kccKkvwZh3BQn1jYoV6MjoNiKsmihsOIpKvepld4Gtdvu1JPBmdQ9I6
sRR5uU9d51NSF5folb6+7aNPx2alN0lGjWrPeuZCZftcdG/LTVFPhuZQtbDk9Gjcq3C9neHSHJM3
cbrFaeQxALUI128w7gPS4ZaGmHMq3KB/0wMuTlOP7VKoFT2KgWHv6Bd0/qsd6sH2TbdSnAYfhxKd
rHTafm/13ZkUwUYt4qu33ErhnoxM7uRU8Zbs9jnrPIJwPkq7eeMVPxmZjg7MrhGy2/uECq4QjZgr
uxq1N17xk+EZdQLnNkKUvRhj/1gPlA0gsEdvemsK92RcJoAIKlNHdylnz3PZWk++b77xzE8GZkzF
CWsU9FMzxDjkKgX7ssxIXpm25u//52lLuCdjs1aykoX81EBIRG7RI+JB3CbeeEtPhqfjyjCBwJmR
1mEjPA8OtVE8vOlBPE1AVgLpJF1QV/sKQ9NKTxN7UQngVG/79JNXpxEMJjhlINxM4AAPlOAuHuL+
Ta8gruvLdz6ZhJNmJm2594WYrVU2G4kELNDbTv1khDrCNvnIotgH+eQAfeiONAuLN61qhXMyRnN4
PrGgVrHH2JBgOvfXAsPmGz/8ZIi2qYyytuPlFqnpLaQSdvB5+1oQqvmcsvKTJ905GaPYkVR9jE0u
DH7PW02JN4XRvkfugKCjJLFOCKWYxbf2rrSn/VDQ/JH5dDAdN5vWsBGC95jzkl1s0rK0femyz5z7
FGwyvcaVX8xBJXgRfeMMT6+9yRFXfo0aBd7AHbRIfJL1iL6uRTFnjpq5r0ZI5X332R6o4+DEW1B3
cS773E0uUhUlHiqs4YizINrbgJEWYajs0ta4iWr3Iibwp+27+2EMKRJOCRoxttlTzmFLO1f6WyfP
k3VjqcGqmVx3ndTuXJIvrxKsEqs0aMX5pITdTqBDMi19AQd8PBsGO1hP7LHlHSz7rZ7WfbHAoqR8
AWdrEzBgdnuUUXunA/CBsk7flFAVD7gqC6p9MVDUMLpwK9+/gO24UgPZfYxHDbdeYy1HYjZXaNPP
hFN/mNCV7Iw2vVDyTq5plSjURorhYXBZGVjqWUaFp1L90t4KBbgM/kBqc040U2vZQQEpGDrEhIoc
MCnkOlkJUPcxmxiLLPQPUdAiPizORJnuKBrkN4Pj+xtTQUZkIck+guHCpjUiV+ug2xnaZWfql51j
9ms24BkGSHvAmYS52ctpBa5ovbWeFbvpfRwZ0TJqlI0w1eEyAdYET+xYuiBBsyK+m9LM8Vid5eOa
RvwW9sZtOSfVDzl2QNabSzd1knEJK/jSwFHiIXAE3FMP47YxY7DsSegcIAz2q1iMBwXfID4u0xOB
73sOdz/R9Rp/Gz0I/MDWsPFBZW4tXaCaz+01jm35npputCg7WtKI01qBCYdGwy3aswhDHjQpD1KH
urZ6OrseVlHMVZZWnzm6tAekBEYFMhhRQaNDFy+rsTn4bnMseCJn2urKceHObZyapRZgmN70sm7c
UuQ79EF+1zfjRiROm68Kml2W4VrptURXdBhN9TwGrbiS4G+90Hbx4AhYkB3g1DPsOo3XVOqd0MCZ
kGuFujON6XmYTpYgYUM6YiMUtxysq0awgQC/oXk+q1AcrmrZfnXREiwzG4OxTRFw1+LxWVa0mReB
hRKPqwDotlWfJmO6ahqifC7dwJZwuWUNLEcMBxruI4DinHFMf1sDd7wQ43A+kl8F3GOsJgx/9Crp
9jadvg+G1PxgtC22vtpRb+AsWAezL2g4A2PN7nvwJVwEo/doP7vjDTSWc5PCknbnFy3k/mKX6JZ6
iGCUUnWT6rrV3MtKiel29fEBRhW6Q7GzdFRI7tCt5ayMwa8lVpVZL1ojibkFI6q/KAD4ggEfAAAP
tjd7VTB1DFcJaJt11kf7JtHP6HE82kHnHGG2giNqaob3OJXThylKU3z+UWRuYNlrXtGTP9xV4T5T
desruP4RZgLMVlITXBTRlmlH07rqIv1gaqgsllo7qGsAxOdm5GrOEpg2Gj3wUis0YL6yzMdyXl59
CkNCGpBKkpWNuuJJ+LkSAyCp3keRmmyFzOnRYmA8dJP/Po2s2fA0IbwzqL2ttazYoxhigECTddu5
kFgYA5oyAfWtwtkW+cYW2fwDjj/x3lXYyaHBJmATlUK1VCBwkZEcxSl/7tQLE3LDauhHBdVQ6bfz
zIxq0sHecRdi/1k5sraXTlIDf7GDmnsR4hYbIzU/yDG9gPvln5NDcKEwj5c5VVhdV1AbawEmTpxp
B0IWlgIm9kdhlds8qbc8YMpFgAdl7dshFF+fZsxQ6l5RZ2iZzAosFM41xrRfTV/K3CjWidSTmw5J
+oIFe/BBoFa4iVXD+lDnrXKuFq4uvb5tUDOkbtF+VpDu1GBi8urWr9snJ2uVM5Va+ZkcuZX0p9p9
oMBYG7mjy6qxp2tWFtMaIU05LRUkrwsMDN3nzqjZVHcWGVcKjgo1w9IyGuknMTYjCZEk11Ph1lbu
hBIndOscBHl92fQ4y5KGdDTdaAJUcfXAnTEKy4V17X6irhts1aaK7lNVb4p9pxjd6DXgiQ9x37m2
p7vNx1oq+UGHjL3vsj6w94l0RvpkVvPQQtTwcreZEJEZ5i3+WvRsDY46GvvZEl4HFimgu9gZYKoI
4YCPgFO0dZHWbKakCA5d2u86U9R7jK0hZuHKuExsleTtJJU7JVcPkkyXlW7K1vbGLLik8EvgzmS0
PXqxWA/XFiEWXeFa9pkCBrv6ZBO14SVDHWzM0oZP5da3XZiKe5VbijY9wz4EX6EwSrO8A0Y0tUuH
7rG+dGLN/pB2M8u8UlXnWGXTFsDwuDVMlIoDeQabCr2tDuM4eQiSEKUN4MKc1rT+FU6Ec13UtKWb
NPqiq/RAvQya6Id2zNWzkozqD13dZKsKw+oyZUIGnFCEdrxgYZN6YdQ2+BgiQA5xKroLpUWz0foZ
uCW7cXR6edotliOxCwCh4Zu0wzu7KlFQxxm98tzMwFwag1i5Gq4qPWvo6UGvu4ibbro01IndB/1G
JrRgWuBKpVuqAj4p1kZJWIDn5GifPNJM0gXhJNkhU9OaN1ihiwNmIxdldJnLsyAcIDEROdRe9fj5
bgvaFgfE+fkdPqB21Zh68D5hccx6oS37Zk3ezbhF5zUU+0SQb6MKPTTJUZJ0RtswZzaK02LRl+yl
lcnAm2CECuIPdxX5FZh4a9SXfWGc9zBgET6guE/69M6Qfg+F37+itaUIfDl1utF4p7LMA8OitxwB
RRhSw6i681mXeWhg88sxiLmHma18CzT8r8/D/wqeistva0/5j//mz58LBEU4BpqTP/7jtsj457/n
3/nX33n5G//YPBXHh+xJnv6lF7/D534/7vKheXjxh1VOE368ap/q8fpJtmnz/Pmc4fw3/9Mf/u3p
+VNux/Lp7398Ltq8mT8tiIr8j+8/2n35+x9zHOl//fjx3382n//f/7ipo78dHvKEnd63T/vnrzw9
yObvfzjinWMjVxa2apmYBS1qov3T/BPbfWdqumMZtmGpVC7ZfcBNb8K//+G+o23umK7mOvwWeRLs
qWTRzj8y37kaby+iU0zVFSYvqj/+eWYvbs2/b9Xf8ja7LKK8kfz2i20yuWimzlmZjmVpjm5pxskG
qMx9S8MVCoyg7swr1wKpQKu4KhaImPv1D1fl+7F/PNa8U/v3RuX7sfAZuyqWIg1f3sk+cUiTPLLn
yL0kDZcRipzzqSyzrU/HH3SU9lrI38++22w9F7ZhWIZ6mnBsD3jmc7scVrKQ5Kb3Bo73LKH4hfrh
lS3evH8+/Wq2jc7F1Pl+hnby1RCUKJJE+J4Gqe9eCkXWj60/trd2T5wL3i3fP69jp4DGH9fSXv36
uv7s4ERH4HK2XU3XzJN7CMPJlWNFFHJi5vlWtyUGLIiH+UWsRcW5agp5qWqxs4tp0H3+9aFfVlm+
3VLXECoyTqGpfPGXtxSHr66YtjasfKbcczSWyVYv29eqFmIu2pxcXoFazEWyyLNjnIYM2im0wRG6
zypF77sviFI5OH0Rb8qs0m7K2oBd2DgFguh0TC4t2TaLKmvGSxKg2t9rUT1/Y4TLPE+u4bLgFScl
IL8xGmjH6rCqYGYvlcJSPBjDxSthwnOb5PQLow+2mf0F2yD35CiBVgwRkt9hNSJWfI/taPZwSx3X
dW2iFV1MvczDdYPanpQY3QluhZM24pVi0Vy3OT0Jg1NgvmG74JwWdY2gdjt2iMPKbaW1RYSIs21s
xzMNUu7XqJ8hrbbmXv/2EwWGm6mIRBKeZ+ukUuU4Va+UUzquaH8Nq8ANnsToBpvfPwi3Tjd1A4n9
nw7iNuUctmZ2q74kvidhxe4xE73hUdFsx2LeV5lZmeJfDo4aYFbYA/pdVbobnkF4wvztI9v57e+i
8e7AkomUDAPCSfVNA4VndQL/4JAk/hKiVunhF3Ffmbt/8izomsb05ti6awv3ZI6p7bQzDcHWt5Ez
OQh0FTr5NiruRjInl+ZAIcGyjeaVJ/AnM7iu2bYpDJ0JRjVPvpue+E0X1ZIr2I/ZGtB84QUds42K
IPuVGfwkTPV5YPMkGMJhvHGvrJPCMag1uLuS5O42gvK1cPNIf0AjYsSobmvCJsQEBGMziC4hyyHF
l+0V5E89CVnKC4ItfLi2yZxR7BQiCV95Xn9yHXB9Ucxmo8QDdToopnjUIxTVzao2G7HPejdntde6
+97Qwldu9PME9nLUcyMN3mWuoQLmOW0oNh1i8oIt5gqasKfogIuV4RZ82F4A/jP7NlyYsb2CfnaW
KEiEfvNhtji0y3uEuVXHO3sy+rvWF5j/QPL3c61k0vwMTLIRvPJYzW/jF1/REiZuIp4nHUCR85yc
/IOWAYtUbTdR2axwxGO7ozy0qFWBAmsK+g1st9WvvxRC3D8dkPeWy9XULHzijNSXMwFGI6k3SgxI
doS27KVD2gL1ZTXRLRAa+7oX4p79UioFrL4xGdI5HM2Ooq1a2oikaKqHOq5snsa1ZsFX3mtqC/Vz
qKz2kIIFKLdu0xWfJSglsSQfNY/WSB5iDNha27lsJmIx70T8lpi1oWPHH0USS7mNoTpaR33ZWQfb
lN0XoMbx4E0isq6mIfTHwzS54O1Jeo0eIlBGyRLeOLuKJnVYrAGXQw4Ym47U7oAZDO5ChKaDNTTH
t760Oi0OL/MEb+cZXjXLuaxQMekrCD58696Iw8+iHF0SoMdpgMrZjsUW66kO2mJw2xs5iBj4GawG
KtIDIX49YVrZTd4BwvUyuMFZuWhzA9xn5XRMC6Bs0J0bgSATvJFQS73W7NMLp44AVE5FUl7m6iw+
J0Ohekj9VLM9lSWzSoGZA+G+8ukTmXb84Dcy7fBhReOTDDLKVzEUmidfINPGs9IJdasERhjufLeK
DjE87n5BTE5hrhQdIffsawQykJCVhb63nSrjqMHoKM7mblpxMO1ywvVvOaOLmC2oFPioRUBsDb4V
s9YXjduhTJxwtfGQtLwslrZZCn3RM9qJ5lJ8CUXeV/JPFn3LfBFESZBQyKndx6Ag8mknSg2IXTFl
EUZ8X232hiO0owZ66r5psCOzerD9eEV3JnauO7fq4r3daMqVoySUTuBUsXLSh3wm4GE7Ji4IAXTu
JaIBjI6dt4WGW1dENhRO4D6UFl7dDcJf6M8KW/cec2oTKfs5Pdnm9Ef27nDv/XNQ1aN/NnYs8Lxq
SpV9xUUuKdZh+QCshznoTO8UlXIcUw3QkNGn0hEEer1XtAqQps7VvCWbjy2zk7cUdPDz1c1ZYRvt
BULj0MDbJaIAwLVS3vMEj1SiUwT0wMcG7SLqfHA5VJTlUiFq4ivv/fGeCQ4bdmSG8mMw5jjuEdbO
pHStJXqKHl8FVyZzYpoYoOs+o2OOKTTlY/OAzcsU3jQvpZEpZvXXlFHvLmVapjeRBdZ0MZRVrOHu
CCeMd2EzB1CplXWD9UEBfulAvlhqGKKsVW009nA5DROhXwsDc3+4bAALrl0T04NXgqNueCJUKVuP
9AXFXKqdgbFUqwqtRRKpps6ucCj6eKR8W1TmtbRSjg1olPazHVRhdicHd4bUWW15V1oFhrEwyOUV
jl8VSSUzn0OHAfk9dQyiUtYKGGiA20MIe8ofVZ78xDLVHYJVE+SzFvrNwYBuea+TNYWNN4hTZ10R
QnHzPFn+VvHgPPpc40b+2pyWBl5UEy7Kp/ymqZ+emvOH8vRv/g8sIths2A32hyzSNOIZiZThNfDX
VYX/fb26WV2/Xy3/z9/uqRY81fnfbqi1vCgy/PQjv1UddOoEOktcdtvs7KkYsJ75VnXgJzb7NYOd
lIlnWJ0lg9/LDrr+zmAb57guv6WDtGQh8r3soGvv2EbrCEcERg5hOMbvlB1we718Jf7sWvyoJyQL
Qq9J5BRekPkm85K5DZCAr/DLTNuoibDnssHY0KQ7N1Plig7he7/F3heInTSNeK+iPydrJ9+ktXmE
c4dfnLeTK49JJdNPjjP4HvVaZKsjxFRNC7RNN1j3eo3dM0rjYj+CsFo49WiA8nOjVRxNjOTgowGd
YT1OTn+gAcAKdxg9AmGu+xIbeAZn7orpJ/FsmLI7kGRzKjiz5Ah5sXfd0F/UEPBINCRf+roGDrQI
WS7yaiO+c+wpVae2IMoKz3wx2Cvq4edQYRnvXc6sFZaXxDGMdIsgsExRfVsY+kNYRzAWIPmFNvgn
tfb0ikQa/vKx0G0IE9H7xo2uYoXMZlU9DyNtU5vjtMoS2R7Mzqk9uoHIweNy8oAIt2CCMeiqLTB6
qZ4jt/rKJotcu4BuGrAjsM7TYSRuZkm3B9lxR2pzr6pPknwO6VtHSp2ImsE08HMFuADO8fXQ9NKL
oeEzL7YrYgSCQ05Y6opkXi+UyRlEpsTzc/cmwY1XuM5FqwXTBuHk8FTL6ivpUDTSzMBc4NjeNZBJ
ZQL0InceSn/Y+XhO/Jkd5QHAn2GT7qr37QuIjlhFARzFJa8YKweai7uuvCDgYg3aSYWnEKf2ErA4
sD0ad3KnjSpugVoxjnmdoNRXY1LfuYSLVoLU98ka5fVp3/TiEas00uiQLjWpMTdhoOGodXIWG2ZT
d/CsAGgWU3wPYecuC1GTRgFXGSrvqsqH4nIMjeLQ1H1/iXuOMEEElvsplx+lDEEJljxxdvq5w2xL
AwOQb6j5K8Ps7L1jTvGyroYcddN4sBU13yjdcCebkkAWShsEkJQVMzxvXkTopZZuXTu7SGJ564tp
RZkUiDVBfvVXtmRrfH1erEPlYte4kK3uQaMBzA9kJCh3RALQivpUjWKRtNWSeGVPjvlVk892H0T7
WXlW0c7N1Y9dAYyVLbhZk7UEm2TQuRmY+Co4i1jtL3Ggb+z6Eo4YhPB97EZr94jmjjgHYtP090Zk
nucDrkoHHiietgt2YNoCGvBKpa2fd92mvvt/+Ob4H/g+YKfzq/n/0A5P2WPR1sGPZeXnX/o2w1sU
jylEqSrNC3bl7Gj+OcMzwbOvIcnFpR74XD/+1wxvqu8wLxMjRNuHfYg2a+m+z/CG+44iBZ/lUsF0
AVM4vzPDs596OcOrwuAceN/pGrtIqi0n5Y8RD36goz9ZEFbAspKAL4wUpLu7RVp/rsrS9Yayh/cW
Z+JqdOksmqyHV5hR8PyJDH9pMmUr6dcRAAxH27Bhdd4DaHg05dRsJrxmSyYXHShLA2vJeiA/6j37
p4/TgLm00kH3mNFXXbNu1TFHGxDCSyD9sEG2os+4rwOkQnfPfHVtK84XYw4ikwZY7mGq7AXoCHtp
OQO0Ky1VznIXD1QV+o/V4PYfG1GP3jCF0c3QEz+CWw0DDikB56x1dZgMIxGRwWwZzDToCEjE+Z6g
BMg+mdZOINQlUTi8dnzV3foAHA4ui2wvCCHzyCbf2Pp4h4nnE9zcZp9oyVXo6yldac7SI7Ougj8x
ws9TMP1BeiDHsBWfKAtfaSEm1y6vPttQWGghp7z7ZLHCuXXm4PNakGfhAFDMHs0IqUuEwodwlaBa
xzMds5fWtFYnHT4RnSEWw50kViVovQK2KV/JeYD6oC06UDLEK4TNfhiy4Axo96cS9YE34AV6LFTq
ooRx2Hi+NFIsw3iSCxLotEXQ23dAPQGQK9l4no4Nq1sNz1GsawmmMjh9LO53GYSDHuPSOiXx7tgX
o8CcAzYiGsd+iazhGggO8MrJlcsyt4BkRto5XMmYEyW/so543VbAkjyzrClTatg3qtHhP9jZI7e6
QxidEo8z8kJvzfdWW9yqMyrWMYEvpGH3HtwIgVdiPDd7wjfxn7YE7CKLr5vR8bjSuGdCJk0IOFtI
TbTl/AwRk+jum55UbEOrbqSo/MUou3PQMaTBwTdfqTX29qgc1yVOe3M+g9hJH/ySud8XB7NqeFXh
gPeqKjxOHchN6WuPbPCtVTsjfunor0tD/dhaOlhiTQEfHGZLZgLi1pNpEQQw7JDJPNZkU5MkMF0o
qFcmx1onhYVgZFBIkzLv2RaQselbwxpsXLUCnSmpeZAdUGvE0mR6W9/2pbp9Tg+sfeMLNiJqW3l/
b0nD8GKSFnehHMDgoadeuXX7sdaD2zIc/BtTqbotPBadgMhw4+guyihD22vS2QrIJ/BGS2tXYNNE
2pRFYh3BQlq5KQElshzkTs2Fu4BUiOY2Ba/gOBj9a9vfxpgzvbrp9iqNqW3X6Ds1dpytOyLRMvN4
g2Aru1eb+rEBtbIUedEui/kmBKHery2lGtdR53xS2+Cz02Hj1/F1DdZMI0pnuhvntMggSW5EW2BC
hl64SDtiSlzQUZPBhS6kfZYgetl1WjkdBt6ae5mzt8/p7KFiK1y2yNA4CSr4xJyAIM7hvoaDphIk
mtzXTp0i8EnE0pb9jW7GH6OIqilqFQzxnb5RWPYu/ZC09U6M6Y65UdsYsrBBrDgTRswq7JZzBRCs
Z3M0a5QPjmZ4zYRoysH9tjVZTq6rkrCbwKYq2bM3vh5taYLhymFNBH26bCd65YuJ2X+J+fgs05ud
jDV61wrk4jjF+g/ZIF+1XXTFLuBMy3tmFVCZXv5g9NNMTE93vg6dXUnteulj5YKaSPO/15qjG4yP
sCaTjULzwYFo6H+hOqQzZfBvZN+RLtZ6QdXz+AV+w9p3umtz+7EjkC3tWBJRpbFYxFT62ver+7Sf
Wdl9iNbEDcCqqo8o1PUN4ZOVJ9PYX/sxo7NuhkWh0HiIbXbBPdoLhg/nI5oh2PqR/QSZSCXmI6kW
jt6dDzM1nCTZRRzhEullsdODyF7Zfu98q1b+1l71P2h0/2fb2f+P2uHPMvm/3rluyHF4eqBmJ+VD
+2LxMrd8vy1eFKG/s1gbYJSleajSZPrX6kUR1jtbUCqly63yP/TO/7V8Edo7y6Gji8yEbodgafGv
5YtQaYzDS/q2dmHn+htdcRZBPxSIKQtbzvOu2bA1OuMMsJf12qHyx0748UWgKtboWRRiIGFqubrx
2WqvykGp7xCDCOWV6vdJ7f3bcR3afYBBLVOogmvy46Y4y3F+s1K/CIMVKUvnnSkXYUbQd90fgIY/
GXNOt89Tjfn0ww9ry8tvxe8fe/MnLdbnQyNFoEdN3R3iuHVyaDKxqrSv6gvEcfVZFoPkIlkin9Y2
nIs7xQLIv6BVOe+LRC936aDX/oLch56AZh2Kz/qV09H+fAdoP7icEYJnekA8Aj9eiR4asmWMxM3l
AboVDV49L8fUwJzaT4Fgr1O6oHy1fCICsC/oqRNVUfkAZFyyBD2K5/nI8ynq5JU20U+eDOO5diKo
4xOIc1LJR82sWMPkHsO4JfnKwApVL42uzu7GoWGB28M1rs4CanTlKz2Llx3h5/tjGHT4uUmE4tni
pDNijg4xK0WA3ShlrWW2xeOAtGvpa0O0T2F03XeZaV8qwOzeqxbLpl/fj/nu/7tj8v3oCAzmb6zT
kDtZy2eqMUte3WMc1OF76pzNI0KEcB1Ant38+kgvWyXfj+TQxmQQfN+f/HjjWUhAx1X8ox/q6p0j
CIMWLHFfOcjPvo6JRovej+3QBj4Z3x04M+Lh9GMwAy5S3BF3Q6Cqq6Zqmrvf/zoOA5mtmqOpJPi9
fI7TTjObSIe+Jqz2lvDk6gLVcLX79UF+9nVQLANcxQxhWfb80P7Qz2oTM9HIqrtgPTWyesdXs1ON
yriOi2b8pu16Ie36cZ742e1x0Rzp3Cnm4NNxWfS9L/wouTBqxG3kywa1lwUtESy//kY/PYxtsa9F
+sR3OhlmYDhGOG4RFyuZbuOsDA5yTtf49UF+NudRAdV0HZkFFCBn3sH+cN3iBukovZIL0RptzdIe
qNiisqsuX5PNHt7mKAZvem0y1SWpPRpzb+ygiq9LTdibrgN28MoJ/eRbm4bO+NJUXkDG6bcGjFGQ
KeQc2QfWO02X9TYkyHv162/9clv+PMCYV9ksw18yUJ6d9Lkx/TN1V+KoaRB84tZvqWjl92GaPNIW
/S1twvOxEHKgKrPnZquhnkxa2Dgy1zWHY+8npGigiFqqemC+9q6YP+VkcrIsShqzzIvOrjh5/OM8
RDmUwgMYyRHP5NydIChuydMFz81QJfk7mrHSQGzGmCti84NpTQrtl1g/DH7l7BrbGd8T4Obfa3FA
LEONENjTlTiG6uvmr0w988mcnixlexoAGso7yiwvnzkD3kWF0OKIWUEBzNaVj1B4CCIeDbKAx4Bc
LTh017++5T95d/Di+PcxTyahZmZgx41xxJmt0/EEJeVFGCtWeh8qi1AvKZHnaQOSjmD48WDB7Lj6
9Qn85MG2bJRpiInsWWZ4MtDaUroRs8rR9tFwgUOT57SZolcetme//emldag0sT1SNduy5rP4YTjL
QlQib1QA5wz5VTvQJ1vGg2reoSmgfEy+LnWoTM8cWqw6Tc5FbTn5yohVJVhmkK6INFUAhL4yqJ8J
DKenxYBzmJmJVXZP39wTQX2lSyOYZ9ihPlKE16KJUkAytAlpZEbvIU/mSyEl/Hxe4sOHITeJE4q6
iP9z3cvOUHLifQMHwY050fBvXlMvPq8r/3SKrGeAMbPcphD78sp1E6AX6ao462Kxt8MC0m6adN1e
djDYC5AsN20ti4/AZIqzuu4jmoANOOPo/5J3ZktuI1m2/SKUYXBMj5cA5yCDjEExvMBCISXm2TF+
/V1QVlulItWKm/3Wdh+yzLKqJJAE4H78nL3XrpFzrzJq+bUVNvp+BGZzKHKlevjnj4/rGPQPKIwZ
Qn34eFbVtSrHhbPSmMWW0GxC7rHnfCK5+8W6aOu6SkEgMBqh2P35N4B8uozT+zNt+h4AlhTRY64m
FllWaP42Bc2tT3btX20/9GDp4VLXobD7aD6sZmI+hNaeR7XDSSZBprZpIl4ba9AvQ4MMYgVTbHwd
7LwkxTKZlAV53d8Hs4Ek4B//wryY6Pwga1saPeOfv3xaJuSwOs0ZfKG1nuPuD1Ufs09Khw8Kqx+7
Ac1lTjeuQVgCASo/X0QWOpboqD3nYEG9wUnQ9zdts4WiRRFWz/ZekKHoNyU5ezo0kJIhcwDLtMNJ
rniklERQaT/lgvxi81g63oaFENpVjY/bYSMbu4F+eR4izg25rr2g0Pg+OOpXzDIe2NNtaxufbVi/
WA5tljuDDZE0DpRtP/8QoHOt1iyrs4EMZkVIWL0iQ9D0hObSNxQavwMSz27SkS3MT8qybhrd1SSm
BarZa7jUIP/87nPkW95+h+Hucqj+68I5G07du7I4E1zS7HnQCx+Rjv3Jt/77l3aZCLAP/agIIDv8
fBGlCJuhAW5MZnX0GKtx+6BFNOD+6TdxTY6hPFyOcBymDz9fpKSlBq9+yQgRzbtBIs2BQVz1yTf5
e7nNRRyB4lJHqvY3v3OhuKViWsNZqgPqYznLPXkRBSndeHo+Y538YvfglLJM8bk7SEnsD8/KZKkJ
sXnNmaBgjrSM5cNrNJrxF1wc47weRmdkNpgYj2qQd3sIKfHRAgv/YhLR49WWWgsPQp4beJkcW5KU
GV+n69Zoq8H//S//t94FvzeCXdVdWiYs1n9bQkwzICpLPzcD2kg/jZXZJBlaJLemacWF57RmnGOZ
gvOHoK1V+E85TQSml3Sbf/9RPj5pyyfh5MAr5tLGQTT+80OQEp7rRPVEshnpkdSlKbGapH3+44s4
iyRVQ6uIIvYj6GbCxarIsDsPTJQhumrJrZiK5BPOwN+2CL6Kg/6aIIileLA+UgHoQWkuOq2zlTci
26JktA/x4BqbuI3BTE6WvcWSfW2KHqmdOSjfpVu7B52++Mvvv+3f1u4PH+SjID22gX0hWzrHom1P
bCPFpdaH7gJq6kRAoLWG9h89llrolVMBoa0tChrXo7azLeLmgBUr5Eb9/iN9LGo/fqIPL8Y4zTEB
7M15HhSIxiyy3wLof9dhsIh4SnGQkdtkrlNAmCutqv/parZcXTeZYtBzxJrgfihJuiJ2uthsz3au
DZ5TSyrq1sw/WWh+9RWXJQbv6TLN/YgNCmZCGwhCPIcT04PIEsWW3RuLX6JtCNiOnusxrLZjNebb
FirhJxf/5S0HAs+KbS+NBedDTZApRTK7sj63rQPwcRx0BCJgEe+dyM73TmwjA2jARq/QpZPyUzs5
Ll5iz8PvZg/F0LOiYTboGZYMeX5/53/5yUzN5P3moGxTrvz8ghtJIYkCbDnPhO4Rpy1lfdwLCI0A
6J5Z7LQVqicSXAuhIg9pXL+v03xNusZdmerdTZlX9dsnH+njsW55HqhpCJingoJX/WHNkX0OTtCQ
Z9kDc0Tgh7BQi1ubLFknZjzCwyp3ZT219RqUK5TZZRSm4UTqh3sNpQnhN4TplgygHIIxlKDrtgnJ
6CPCSlXrDyKv0++ffOLl9v215l8+Mes1KyVrJOXP8vD95bTEbqKWY5mfQTCHxHWnwiLzUZ0d8tox
ktoIciQj5yYkkt1rHFu5xVc6crcp7frt7z/LLxZsh4YHv6BrYnr5aGFosm4Mrb46a0o9x17VqQPT
/qz7zI/xy9UUcQP5VngRLJbUn78yqNoCS9TylYFS477Om68pk1CYpjBE90VdMv3rLVS73hwR08vk
KTfPVmYjQFKNJcLg91/7Yx3BHUBjz9FQx5y2HFh//jiOBJwwO+4Jy7B7E6JCvfZaFL3GczXc//5K
v/iB0dQbOGpYTvjnw6tsR4FAf6Wcyske94hILcwitfIJs2r5uB8eKHqQhmEJlkQaasbPX8emQg86
3TlVGF92AamefkEz+ZqmRE0tgWDZ7vdf6u+r4w+hoqZRjOGz+VjrFXPQAxLqTy1Bvs+LZ1x4BKmR
nDQ4Hbkyhoqw+khzsh5YhYbpW9EHMv7kFrLefPzWVGbMoVzeJcHh5qPKhdNUNHZddTIigZ84Hfo6
hLKhyOcRVvyzacjh0XJN5hNRSgn2vsRMYauoa9lexkVwyRSfjLBTkgegNMl8h5szB5Hb7XM3hISi
a+WsPKkK+QiHqc7UAymTLaLeDpD1qmvMbsa1kIe9p1tyPGtzld4j0KrfGRMI6ZmqlgMEnx00FvZc
CLyPZDj3xHfYyteu6NIr9hrGphE75LskBvVcDuP0blptCLukhtm6GuLM3pEXNBn7ME9HCMVWPw6b
ujPz90kameJJWqSJXxp5d9cKrQk8Jvy2s9I6Peg2qh3iOph1Pf1mAxwg3q7XlDui+crCQ4hQcLCl
lIHIXhLwUhhT6se6MpceYMWMNJjeMF41I4QR2ysmg69wnp1bFtSy9rg48pFSVQuAgAnJtSt3NLod
cUI1ehD01zZhFrWVi3I1am6rbt3KJRZgIMGjjH0YEg7C7lQtRiSC7B5+1Aj2EQ6eU7HEeigE57iN
k2/zvkTRn/R9lKJTjVHwhauCfVjxbMXonF0jcOqeAsdirg5NnbiRAHXOeHFJMdkaQcv/3RXIXXet
EWh/FEmsDui8hxGa85wWM6PskORwdVmMVw6CqJA42WY+50adFh6lXE3UZomm2G+sDIGNSDMCbgKN
V/NRJkNGiwvM+oPem03nu30bM14PSirwYOD4uapnMDFrQ4YTxArmYYE/u2FzJVOZ7VK3Mv1qDYBl
z6IdbRY/IFEEiJqtlq3ntuuancbNfUFoGDqe1NEorZQoLwIv0SVjSXKRIpKa3Fj73ip0eIlBHV/L
Ts/mQwHtWtmGIGDeSytt53NN/FDuabMNbpqw2PJeZngW0Is4CemERqJp5CJr5mWSenoXIsJyqG9R
7UPbrZBoEM5gk+rauCWOj77iqUYx1qqe0WIEJTjYSMYNpadGckpj9DoJMDRYvX6cMhoIAxZCrIRB
DqcjV4Rxo2cdatiqTMI3ISOpbkKjsO9LaxofkA5ZWM2Ib+o3zMHGaDUmY/qgjthv4KmmMSSJuO0v
fTD0V61kXrfq2O7zdTy6+jeLyGxt0/Quwpo57o+2iYGKMB7e0qFvdyW4YmMfkBeN5scNrNWAN+fR
sid8/EHXRA9xXWg3iPuUY22FUbGyW7IgVrlTdQhplEI+gJ+Ib0cZgFeIo5ilraZ59EWqTmF4+hi5
2bqbB8EaEtZ4nivRE678Y9n9R6KH/zdFw/82gf7iA/vvVQ3eG2rMbz/r75c/8aeeQVPtfzE7x0pP
NYXHf3Gu/Sm3xxn0L1qX7LtMduj3WBwV/i231wRqBsb9ruCkitnNoqr8txgTNQOlgcoZlgkVWk3a
kf9Az/BDsPCfvdnmEEm0JLJ+Rl2ogqj2ft6bdTLY52TsJaSZhPfUtopkFbWtZxNMfETuN1yKwWRE
A0wCgBP/nZ2UzrUly/N+pKhezd2QgfcJ9bVJhN27UmcKwakLXUe2IUFRGUj/2m3Ma6/jioZT/jCz
uW06Tq37v/zolz8/818HkOAN/lpm/PgqdOtUgwEKqDJ8gj9/FQxtXR7XUburcSd/Q9FvkRdYIvIZ
umQ9ZINcL1nC61KdzCORZslzaWK2UTPLvprGHINNV7XzhK/n7OQGZPWm3lV6W71EidSAbJB6CxUq
3ommIJ/AKJuXAarvu0PPZVtC/9mjExuvMLPjT8qnD6eaP78Yvgxu01KQ6+bHIyXNMTUJ7WbXEKXq
MynJ31TMgMhNtHI3jVO5D3S12dLo4fgwtNEmgeh3qLBNHNBhxNsuCYHu//7X/vuPbQoa79hiGZIz
KP9QomZql7CqaC3neK7QoO7yQ9bd0+AO+ma2OmLS4uIzt+svLkpPaOkUk4tGj+XDyQQTViexcsld
zo1+iWW1OBZnbfFOyNq6pFPR7ZSBZtkn58pfXdcyeIdRTSOS/jh+xW9OmtvMdesSeV1qzuVhUEpI
iQ1Ph1q2r0yIr7//fakUlz7Ff15Nmv+L0IfDPW4bF57AD+/oX85hVpUJEg8yYiAK8KkibRvPCUN1
8R/Ib51MjHe7CbSXIQBMIwsSdSJ0iQ9NI6Ib1R2F5UPPn5YKV3TboWutR8VZgHYx01Y6BbHbbKuK
W+zPxH46j31UJp4ZxuN97Kj1gZj499aKxmMRWYBliEfyTaACu3okPWnTtmr71LkQtyhr92OTTVv2
xeIhEA4nxkQOr9lkl9vUCu23BVjZVCnpNrkg/tpo9fCLtAt6jiLvzRu9ICAOmFLEilE5JiJw2wHv
P1fVGmubcYjyefl3Qj/GlbHEKfthEnf4BMxxW7KeHR2TNBTeOrE2Klf6xCL0ci+taAJON/XDK+7U
1vSZqhM9X+d2fVdoefGmkRhWrfgBR+HFBUZWdLkjWL8eSWHTjfLW7UL5oJBmCWSriI7QqmpgZTg1
JrjqEOCJoaE0tw9AVrOjGs0UszkW39GLEUR/K+1a3QRF1uxa4qWSdYUVNwiC5ilVm2dRM85aAWeM
KV/iKr+SoxM9BQS/PWRIZI8Ed2N5TYwMEFjLm2tEwByKTo+uPewoXK6c1lqKjQ6nLQlgQ532BVVv
8b3Vs+ok4DDiKrINb+64/3be6gfgyfIWoQTCS4xFOBRlmUjQBmYZeGNK0mlI6NS3mriDh0DJzSMJ
zLpPH3kizrUBKZZZ6U1iC6jAMkQ/3kVa+lAib09WbmtxxAgcN1rZBSW5jPUbzOd+asdQtczQXs+N
culJYt8RWjaf4jHcFr1t0pWkqMbXOx10QbVCyXdQxujrlFo3c1Z/cy0CzdwwuwVEBg+P4C/Gw5w6
oEGWd+SxkSNvyneI/IJvbTt+pw9oaqM63FRMiWy2gGaVTmnxAMAivE/4ny6agWZobJz+RKYJ5VsV
EwbtzsSPcJujjc2BgOTvKOgCMqBFu2nSYLqKRCc1PenGS2nIdsM9kg9WpNhEeXMzOFrkADm4l7yD
s3BL7oY7Bfuws+RaiWbydNpK50yx9AhMvRY7VOXKvT2rxleOJgrZVpl2CclwhORuuCcXdblPJhND
nrCatkaTlNbWVbTkUoCJ3OgaqcfW0IitGRXfgl6JfB3v2TplhbidRKW8FnqvbPBH9J5T9PGuqVS1
xTc7fbfJkwNRlr4ieQ9WoriQZLZHXqx6iEGearW+bWvliz5CGhzdvvODyYoe8gzsbFLU8t7F2YCh
tnivp9TdqQhykx3BtWiPq8mNvvdZWN92nU2/1TQiHX8PcaKehvdqZ3QksQQYsWsHX2mx6ASJm1t1
VbrJquKSaLaxx9gPmzTO5/Heqhx9PS7cwKDtLTB3M6Q8PcmeGUThqbB4N1tiwvMMB9OoFQRj5o4a
e3ooFb83BiPzG30s6EqyN61Z9UovnwpkxGU63kVBgfq4c9wVLxBoU7VDEs1okZgMx8UCLdxD0wWW
cUMPY37CZ44FSsRf+7FRoWc6ubXrW0Plb5XmQQ7REdEEnj8N591KiUMVC0JG8K+WyGsbZ4WvklR2
iy25XfXheGB2/1jo4XgxZuVGVxqxaYUy3Q5qPR6EXXyV/bNQ8B10mjimE0FnK0eU8R9hqjy0OZhM
agNrCyx+XtsEsns5m60f1tVtNXRQX+rSfDCqEdcY/n8P9ePZsZmhAX+JNnqv5RAbzfmdA25+axnk
+i2YS8IF8dGBPuqyCX2kioL+gQfXhugHx81pzDBZT1otz6kzh75LdJuyrRB/LbHfBpZ6qrB8pRHc
l/pTB/QP8WhyN/IVH8mMKW9UqyRijXA1L9MQZNIcPrKugQHu4mhVRoXW4PBXq8VKnq0aI4/W3Mry
qQ5U60oOTg7ALp+J7tZtuXIUt7kjedH2zZS8qqjnpe+CtZOM1QFDSHuj9fTAJX5pvI8BOa46OQNy
Jieze4CAYOyMqQAYObMLzTmBRtOYx6WfaDMK8CrZ0BdB/94SRQzSHm+8rTRrorSGF/YSxbfqSdm7
CwxWasV0Uoo4XaNsvVRudSLS9wvOzmsuFVuunSaPzk5ahFvYC+YOU7nXQbu8S1q19qCsEmBds295
Gbtn0doyRFfCXcLtRMliKn27Jt1Be8/SrEM8G7d3jqrkdxSsjyjdTV+J02AbzqF51Wc33Wh2C2FU
Ns66gI3jq02Pi0+v3Jukr/NtlI/9ynYCdU2sqGSfUT2gF/EBMt6XMC/2A3qWZHpxk2EEqMuyadSg
exzTt4hpwRElzBWJrcdwGv/ogvia5sqpq22cMoslg0xuJP6G0n3NieOC4GfJ7eRo6WVelqOp+zpU
gbK3XAVoSnvAHT54deZ81cueCIW+HvYQF6xDZNXmkeV2OFYdHIq629XmH0FuWZfSqvsHIr9GP5H4
mQbwsDehQ5NoLpglMGBKAVoaV3VQrGcSzUtfIepkh3FL9cJKJmcU/zP8WGdpDqmQDXvmDdPShplC
ZVswpNrFxNp4keJeKkd5LiEf0qV5c7I+OdZEatP2yQgEAYkKhs25xlA5NuEI2RFpjvQtt9QMLyHp
/FV2A7LvgKHpbNiPcdo8yFKSGN682XpPRTIDvxyaewDV4ZXwHY8hqXmq67Jd92Bxg1Ij75U8wFPe
ENlE15IwXC3jL0hpNTex5u5mCJzuTENA9MhAQlPDF1dJe58nInpTs0BuMKm2XuA6mV8P1hdDS18W
nEVpJ9YX8JTdaqmRGgfPcpoDQgU0n7C0DvIkgvgtpLoi3qoyvTBW77D1P+qE2q0DZii3lkn0MpSp
J2nRCAwgYrYaKW5DYzXb2Kr+6ENt44LYwpATHTD0HFWcWyG9ecKM6rvMYRfV961FpqRqHhInfqYh
B4iYyK0KjsXKtgexCqeQDK3BfUFgu9IUMlFhSZnebJU+5qivk1VuImCVG1ul5hzkk9NPJ6E7B8Gb
vsW9at8EWWjt9NySfuxOF1vK9MZNjT71rNJ9TVr3vnXb+nnMQFCX9kujVE9JW9g79CXuVXerbWOF
hN2b2hc85hXaPnisfSweS3XUCRiU82Z2I0LCoogzX6oSEdbmDb7jqd+7nR0ds8CyANGE45egzo4p
4aVI5ZKHWQuIz2s0HmzSajNN4sep3G9dpEM4UZt1GepfdVdRj4rhpufAKfStSwNedcL5lDSYndOs
GidscWN4aDKn31lTeltyHD/20yiuJtGtQSOTLfyve5eKfjVLW9xV3Pw9kKJ6SyLgnuzDSxx8tdN4
8HkDsH5BgQo1/IuRGoS+43AMMJ2CR2yOp6vSQLnikBH5quxysg5tb+DE7KrKoejwCelqsWFjPWVj
O8E2NkjNiZ2tVr2jOjcewoCCaEjyBF606L2qLS/RWHpsLF7eFvEbCKXQD+lpG/Xk3nccONZF38Qo
yJL41WKyBP2uIUJyBipSNFqwrac/RtBYaMolZwai67aZMmJfbp3aXfdWf57JcgOF0VAWEo07QIQo
Ltown2iZxBtTMZtDR1CfV0aS9uY4WjeldUPwp7UdFAowXeldHkytO6eNu3ZHeq6qwKgkFQW/mpr3
mmdGWrgp3Wx4A00u+FSScCPLVs5QTFX0VzCMkfW31CtLeJx7T0UB/jmFRKA18R1SNPKMhyotXwq9
zeHRgevRYdUmMGfKeZ/oFi6+ULtP7WkVdYaR4FHUvtB9wDOpbvQB8qlJ1mo3GAd7jLNnglCPsTtY
u5gAMX4Gd4VxsvvWMA+wp61dPGpOtAuDrybB7aKeVY+dV/iEiZ0Jh8uXgt7yGoP+dzGJfZ1Swinb
pARUECXVxZgQGLpWdSCx3Orbx7Ept4PFeVDpHzHgHrVZP/SINcgejB4U1NGbKif+rS59QRbOlih0
mqHDPKyAyyrYOmsdQkw2KBt0085A61yny4q1xkuSpuScUOe3fS4yb4r6c5vcBQPLXjj4fTTCzSOB
193B/3kv6YcPPWHwgXE/uPWXGRmkdMhRLJKFcnobyTsElH43vlXAVzwoZSheRkaWjnbfZiPV2nSs
tDqh2JhWWpV4UIw2Zqh+Ye1svEE7kI/F7TB30s3Jdux9UzzWNkKdyAopfZ1LED/2aVPxJou91TV3
RsXKkzd7xe23WvLAS6b7df40N3a5Zyb7xrzmbIlDWevZ2qleLQa6mCdfCBQ3V32Tbi1xGdVyp/N0
fmu7tsWZUVjnIAz2UMtpo8+p7wxJda8MIGOqiWFwEc1ibwehQ5Cia2bs4kCE2eE6uQo7G/uio6cs
DC49K1yitx1StT/iHHpBMgUn2205+BBXjbJrfMza3J9FWfqkiPvqOLgmwbkdgB69xvanR5y/Cdkm
vjawrwpL26pXLYAvE1AZH3VZRaZjGH1zBAOEZNJwfgYyvJmKwg9mYi+YhYyK11oCOcIY6j4QXvj7
OrXvmKMBKPOYHGdbvYIeGYjyUR3Y0engxxFxAgNg2iDkVhhM6baJbQS+7B7bGbQggR0cVholPQpO
Gy+DGqJu6SenWjmD1j9nmaHstEBx7/PxubaF+6KW0fBQW1QKQafRg2K+cq2MvqIujiTsdYt5egsJ
ChgQIex2Kow9egL1OBSMddC835IGTZEIT8++a6Lc3Odle6NzNLzy6jc+gyWo8yopxJMZyf1QKuGp
nqtsY9jRa6Ln833uDsmeof58zR1O7KsIA8gbAihi6Gf44ylHLwhqJsys95gGhGlJemYScBycTtyf
bgjxxxyAQetVMezzoC7uVbWzDroylWTvklqpGLB/W3sId7w+4RLQcMpHAhcaQ2su9owtTUtBaeMV
YsVw1OQcxsI9EosHkNwaCVyutRt0+dWus+fqGit8SKFg4IYoBKVpZcdj/yaRImzjQnC6seB4+Upd
pPua8/cmbetXUJtiVfZRfQwMsB6GiS05Nqvu++S07rte9aM3kEFOzScZNnqksYub2gkxJmt9QYY4
cQEXNdSSx1HoxP3q2kQpAObIeY5Lwnn5/GZ6SQy86Rxdqie9nNWHiQRX0PFNlJ0NXckvMcOYN7co
Zl+NsX3OhiIucapmh7Ck2GOMaQfntDAUcswxcrAbBwNTlli5R4k8HO3W1Tl4lCNO+6nq1U1ZmyhM
S9ZmP8YOsNG7XN93QeD4WR5/tRtp+zyP/Rln+pNtAGXPOedjKk3Fd1XNq3HBCPRnWrkBKH6lL/ZU
HVq/9EAH9r3MZL1RRf6W0Vhq43nY2JBKgZuni4CAn+NVzxWdKZbBmCqeOSbkTPqbcng2iavXpElI
MXMojL5d04FhS+t8hTzhKXaK8ESCmLFROv0hiiZjU0ZN9hQY8oDBvl3z838JjbBZ56O1sgOcBBNM
32OugqDKKk7v1OvmvptqGCxgBeqNLYZka2ZMpCx9vlpji6/OzbXrnLRfOiQEZyra6dpomHnXkZLe
9Zz/NmT+Zuc5Mdxt7Ub2KQunY1oArOvFUOyX47gPe0bc8pBO4PBjDLiRMocXN0rds8b+rE42tIRI
mF+5i6XX2ymjXRFpHom6fc+Q1k5ReOvGVgNIc7ZrKlQ6nZO50sjU0Bd3t1f3U3oizqLdGXFXXJo+
I15SycQT+0B9PxR64LFl0KSeWiMMt/3AZA4tUJKD8FaS6NuEaZDJdCuGm8p101vO7tBpEJJ+H4kw
vxeN0R5CocmVcBXbS2tCmkVcOztFadQbVXGCO/xPNqH0qbFZVEAclAM42Kyy0kMfZ22yNj3l88w4
Tx2p1woHZ7bPbpPV27ZNpn0i5vHbLEyypnpavSuSDfLXOKDS7wtSLRV0J1+IAZKPPzr6/dTLxxqB
236I3OYJRn0FpKKlsQEP7myiGwfBWiclIIzRPCpCVTbqNPUvwZjGRyGmecN56SSdvHrpZqmdraoH
NgDJEznonJtPDiQOXwyKcglGJSfjpK9eLDtwThyoq8TXGlD3mpJNzZobDcihyuX8ThYh/fhAh2PX
zqNzHFLHvNTj1CNKiIt1rVX0fsAbnOo4LI4Rdg36TcjaW3fKTgTMFqTEGmKA21EM73mKyZscRe3R
yobqJZ1C5xoozrRLQdndzGMBr4nMvB5psk0/YW4WiA5YSKa6ci7loyvTfJuZOJEJI0c2lKNxoKLv
Ive7onCEoPjKqDyj6jx1Yngn9JlhMYSOmXfMvovCibGJYlWXybHFti6Ur2PcMLBXSsM80n81zoBy
GqbDJYQifW6S9WxG9h9amo0Em1TYNupELS85rLxTNVEKUyvgo8KmgBwwd65Vq5G021r6V61Ww70y
aOYaQsK8Gc1CO5MYYl+RDFQvCkmjZ/gZgumO7M4TxB+YdpV8lF0c3CCRvU2Ymz8aeD/A0MvJ9gIE
A9mqMzPnmkV6vA9qWFimXfAj0cgjncNy87UIinwTVwOJ0NlU0QjmqP/YJWbWrNR6DpiqdCI8DQbU
/4a5+D1JKGi7ZNfCligWTqTDKH9rxsgq3DabvT4Z7Hc5sS6sOltWL9UUhOUFg7BEs2bnBLf0hX0N
bKhYtPmLCrZe5azHxnDebFfTFzZeW5L1UrigKfPe2sBIM89FV8hHMdIh98MWZ4MipLbvoqn0FJxl
60iQNIA4dnpkX6ecN/AGrqwwUf/0f/yjufb/j2Z+RsH//dD7/8zfm69vcfL2Ew6fP/Ln1BuakAMt
UCyuHFxDCL/+a+otxL/sBXVqC4My70/83L+n3kL7F31HrMSLzXyBLzMq/y/InPMvJGEg1LF+oiQD
kvdPpt4/q96wqOqw7TTkdUioNV3VP6je5kiNkqmDA2lDStspdaC8KJ3IP9NofxgbLpcBWI0ATKBD
Q/j+QfdWuL2GrAXLVhoU9p7gjGptFTT9LH0aniZDfBv0odr1jZ6vq7aYLrizqx3jmPTNGjN5suY+
THxZxJxkTIZocyb7VYBF8xN73GLi+M+c8cevwaSRz0GwAIekj3PzGLt9q6cQX4Bit9uR1ix6M8RA
x06O38MoC06x0/e+JJbgk7nqx8n28guZiBwt11iIUOZHvW6RaICSnBS7GyK4u4Hw4yeZD+qahaXZ
zJ2N3hIi5lseAKXNIlU+lUnUPokuoea1mrWW9dMnKoJfPBq4N1ArYrrjcdM+jJiTSIMx0RHvPDU6
QU2jojKn4FD4/peX5RdihV9d5ge4eXn+lmf+Z61C3WoyFy2eRwRCOGvkUHumOTSb/8FVeF9Ql7hA
gxcO2F+VvKVVFbVwIIDH2UwbPqqUjaMGX39/kV885YtFSkVwjSJFfMRjM7YcHDeNJ9QVgXESrMf+
BHj3Tge26xt45LzMFdn69xddfp+fnllWEAeFrI73AQf9x9k4FuigkH2gL7qOV7os8WV2OMgApghf
9bIIVjZZVRsGJ8jBMPV/+f3V/3b3lquzguAi0cCKiA/ih5lMOTwzSLmsPruYTKwvFmX13e8vwnL4
8UsSaABxTSxcddvCg/bz7QsrbeBtXAQ0pTL5gxkNp4T97ZDORkYvOwyTl8BF0SL0ojk1NOK3s54L
1pg587Ou/e7qo3ytkIpg+FFDQsChKA+vYaeZuywwh2OEqGfp4yWbNE6RxgV8I6KAxhpM8ZRcC21e
ztFzZ70EyNHjlZKq7dbJWxNVfdLHtLAtBmqpLnqIhqHaPXbNFK9plOnHtjGz62jUg5cwvH5J03Le
JgkN9EBkyR92LZSHxCynTc8815+4zZOXsiivk9pC1E7j/ZQ1jN+MiSONWdE7M+rs+xS21ffOTE5M
xgP6e44BV0MNyjV+jAD7WNlSBIyJfVSHzD0YtZVpK4Y/M3V11h1y/vQhCobkseX9r1ehEk8tkDaL
8S2/VI7GstIgaiUDbLbiqbdl45UxUlevGoV9kzAx8pik4IoncWyjBBPFUBXqwSZs2woUfEGED4KD
J4Qkkx8nuesrcybOaui0jZ+1/fwWasRziaZtB4/2l5F5pGrN6wZI9N2U6/1za2TOOqvjaqUnCGB8
cBo7x+pQLpYZ0Y0TEDq9TYydLYtkb0PaxPwLaeuAkyBBIzk+R2XTry1jmQ9XEJAqFvEVu7S2bxgz
7ZMElPM8OP2+E121TUsm31o7uatIupivLWKiNah6W5CCG0KbXJ8IC3lJQFkDapPWWqplv6NFrPr6
MKyCPrifOuUuBHxKUJtK9iKtzLpjDh63xU1nam9EaMLOVmmXWkEldo3SM/II0+5G4kYD7glJJs1o
v6FlOiSJEqwVBiOvdid3hhVoHnEh6wYiWl50N5FhCK/DX5xpDSRQ9djF+tcu50AWCpODf3tHL49p
YRhXe5Sg7sVCoYswUuj7osyOUZmewauSs2sb/U6o+quT7LC2vqNTvmmV7ksRyoZphDwEavFs0jHa
A7IGncYQZK3lZu9jKBlWA+hzDym9jphF6xEdI7Nexw1g1X4ki2ApZM25WpFHQtNR6Pcl5p2d0iTq
zu3c0CcMrNsgHlgFk7w6k7nM4f8vd2eyXDeurOsn4gn2JKarkxZl2bJsuZsw3LLvwfbpz7ccZ9eW
UCXrFoZ34IkiDEEgEkhk/o07HIrU4b2Zv6YuYB96ygSUWUHhtUWB0Znd58NrN7ZsqtXiPIQIqNPh
3e6xVLbPaTfFd3HPwwLe6FW2jtMthbzpWBc0nPH7uvDWERUj9z5mFQp7U4sgGUoGJlp4w3Q9NM7N
2s3XdLw+DzwbrsOs/lRPyHI2WHXmW/3WqJ3wQeBifWeXpvg8jR2la7N809VS3NWVt2KI2UFRN5Aj
s/vpB0KNu9W5eL957R1ufVd1kf2Ixy3eDaj5HdJL05qWXM9zKHlobPcVFPLyJi5YNGF9mTJ6EIG9
Ahmq14NRh9+2sL22BosiAIkLbwOk/eQ7yZMcM7atP07hTJS5bvU98dar0glu6IjT7xPNJ9Dx7Ucj
W34Y8PGOzZwiFwY00Z2D7fWwGN+N1OGtW4sUJbDcWd/wCqx27bwiilpZ+Q4ooNxJGRunxR++xVDA
d5WfXs0i/WI46Zum6T+GWdrd+kEpT0Y1EKuX83D1zraHrq0olvxqzajYdoG4Kiz6d61vHN1lfWtt
5dnqQDU0Bvw3yhaXcCovheFwjzmbx9GAlR6qsJs9ICPby2ju8m95vkZjMDqRl4wbBqDr16nDaZWC
ARuFT9y048cezZVdMayfRxG8HseKJ/csMvrCHrAAp3a/0bi4YCewX8zM9KEe8k/rzFvuz9fWb9WC
J1czhDQHFo0NbQdwjSq6gcL1EthJIo+D69XvbTcR1S7zsgIoUkOltOlc633rVdar3F3bvdXK/jhW
LbYHdj0lXFwCzWDgO8u5b43W2Hk2BTv+K43mI9xR5wdgjeXw5zmTc/7tqhXARsnWcfi4AAuVqxZ+
oFmgUtceBZ6C66kc55Z+l4cz+g6UqEj2MdzREYy718O6G4vYv5771R/PwqePdWyLqtsOU2N3McLH
Mr0Pa6qnnPX+tu7Lqmm+zcMovsYlz4GTNZj1cZ7k/H6cm+FX4naNiwSfYZjXQ0l/DMzQuH5ZM5F+
M7LNTCD/r5L8sE5iUE+j196KXFZfYawb43Gpfe97vfJ6yJD+o1Ve4R952IKw+hWURvF1dFufMl8T
Sn5xjgbVgTYtAr7rb4vQKVuqb4SM/UYaZn9neknL5TOlSLGsqZHdNQ2ixuj40ESZYiCfqDXSzYqA
ueOMum5pO+xQ1KazYIxx8Tpxl/AeMY0tv8L6ATTCMifL19SYEXkNRn/7Oo8lnbYx8CiPp6YTj0ez
A6J0wMnDDA/CnVFYXYO5p2ZGVjnshqoOghP+n833GOReiyK2YRsHJBA4jN1YVm9CF7vqfYka6YM3
AFeinSGLOyBuDpejN+Fd3BnhEu6S0havDDQGAl5fC5XlFu0FNKBj05uRdJhDn66TOd07fhNUh6zs
QcrPdoAYI09IarCVmcbVoSj66jaz8wm/YL930p20MW+MgFbP4tjDKl/2lZnl+amFsVLv5jovPi4B
FfZDBjoZUygJgPEQ2DnQ/Tip7PyEl2y13tD7FdWp92R8ocViI1DQMkaXOo0HqAUuJeoz7Yzyk9/5
+Q8zWW0UYQAExztqcskPijs4LpVx0iGeMK2NOND/zH662FWUu2oCiWS3S0nLBOsPcp20coMru7s4
VfXmjJ8EXAB3pUqWAHDi3/RlXAvbv8GJsOuOo8119xpZnKrACgQcwbKr3HqwIrrSYDHQg176+MzW
aIrDNFDsO4AFz875ZE/bBxEidH0QPLA/GgPeHxiu08Y6ZkHmRrnfuf1hKS1n+Q2SIdkT5GUoAS/j
Q1+bXCtNEC/vAJgWxSHlRmsRsJptSR27Ct52dmqWh6RIYI0vBZXffetRfEUNYrCONJJt7EHMxKQj
6PggGFdoyEA3qzBBbzco+nd+k8lPqWUZb31rWz4xJKK2RZoX30fenl+7tVy+2mvn3bHt+w7J+Mwb
rxGPXWigJfn0ZnU6jFbGrUJJ3BovttOt7wafkw5U1G7KRY+M5xxMaPGiimXuc7lt6O7ig3GTjTOd
jLIY5u9D5nFAQ+qUXO90ntJj5Vk9dW9j8u4zEN/+rjQa8sFsQjDixDUU+AcPXeGPhhGW8d7L+jHj
ibxNr8Jkzr8ayLLEh8XHLmPnWgt4OcgexgcLqe1lv7bWMuGT1k3hrqlSKnFG0tgRHVxZvAms0d4v
iUG77fJSeFUXoBC5kwEX77tZAp2p8LiXFxwuhnUCCP0Jz0p3pIw6hF9mXFrZ7nYAqFcGxfSmSYoZ
YlkmCu9qkJUo9m48wtLqC0d8QjE0L28sf7PHKE9Hlyxl8+k/irDJ6cqM5nImuQq/em6/PKyUl/2T
ZQGZIteoHXniqPA+VGtuTqcJwm5xtRr5xiE2SqR/pb8BlR3W4Ee5+sURPca1u1m2xng9Yxv7cROl
7UeC3ZEdLT4YvWnPTMtocXOx7bYFTiDiybQGDyv7cL4GpCY8gM89UAhMbNc3kJ0hR6RrgaNmIONy
L80JIyjaWmuxA9e6Vfu1L+m5GoWxYbbHx/vBGQt2rG15BdNJ7eBeIXrkgladkvS4Bs5w55WWG76e
nNocrwrPj18DEnNhCJcF6gSDnWPLYdbk0DuHhlJxbCnUvBde5r4v5wvWB23IMDuk4VLQUAy6+Y0g
z/tm29SJd6Of9j/MVW5vrWpC64i9Nn3EY9Z547qx3WPqayXfJo8O9+qBzqLZExb5QcwzRaA1N4YM
yCXP1AuIJ0YMCprVh6AJaEV1nrvUgIfBPN10SFPRxinT+VvatAYddBT1PYCs9nAQfg2czMcF6L5u
NsfZ9+NoJDsH4Vd6FjhKvh47AxkXH7hDjj63TcN7KcRyXdjozGGA7U1y33dr/xl48AaASeZdx7ul
bB9WO0P6ZbJKiv71zK8/ry0MZRK6kQ6MNcj4u90tdOhsv4Hq6RjTHWaAxk/hGSMtYBs1tMOS4+wU
NgmXJiK63hezShp57JAn/1hx6Be71Oym5tj38P52snZ80se5Gr916ZxNJ38NO3fnuwnk0gRb1xkx
0Kx4mOqWH2PbTKZbrjFn1uxgIHblLknxUPLIwXqBCEvPoddOb+irZPcFZk/W3vYaHw382hxw70Fq
mC68hZnRLiF12c6FO5VfnWRYTslsZuz2hK6yIWBg7CqaIA/SA53Nqw0+6ZHzgjaALR2rQqTZAEpb
jG3Y7osthGe3tVS+4IeK7ditdMztzMA/txm25n5mE7CJLm8v1Afe2/E830t/dIDihVV1N6PAR37B
RRoABTRo8M8+zzystsvyWwpGF+gZKBccJYZ++FAMfvjGyXOXzx40NL/COsVsCCBLiokXHsNv7b4I
hl2xLCheC69peHMlcc+xuaTrt3ayB8R+gq34KCfJ22sJJDe4YUwurZhponlW02hN34MHdnmd5CkN
E8tf6J4Z000VjKV3M5th97qgznLfL7WdH23A6rglcHalWBG5ZXyqgKMj/L6UcEfhAobvuBoAiBRh
MgD5QZJPnDJ/hhdgGCOkRjMgECykVb4uy4zSXz2WQ/iRh1w2HOIQ056HIXbs+kzvKYmC2Yo/T3aT
F3vkxZIFyCESskcKrfIduBC0tkcE2PyPYTi64czXqbcZWOt0aaGZSKjmKKgPJ2nZ8SdPutzKyJHN
b8vRKwCgkzCMMBGkbDBIkhP7mKTtykEWxMAuZe0+O8GUidOar6u4bedhMwDSgvPd0Wy2Lo/ywL4d
UA7zDsmWgmKvwgGcncMPsC2mLHWq7aV7By+MhhAu4OlPMP1cenOFgCagmhQdF5/8bQTa2o/JUQxu
+TMtcHxGRrpL/B2a/HmUJpVs37gS5xGMkjJ4pr9z93/Vnfn/k3VI1erRM+biXfzEXPhD9lPWX6vH
Msq//8d/aIeYNvCUQzbSo4VGv+M/DZgL7fCit4QHN40WC27RX7RD2/kfdEsgHVHWhH1kBTyT/q8B
E/6Py88gJOK6KDyXQfQbMOwu5CVp7/hK4wUi5NpsZbNEcY0ifPDVWJ0XuP9PS7N/jayKViyZb/VY
bc1RKufvTlHAREy+PFreF2v2/x360j95xMNq88WIodgukcxhQmeddV841bTXG/xSXX80OORQgelf
PkcB4qwHZDfelEX8kq7Yc4ui1KlFaxQhVvZz5AXjK2GVNHpLSFt6M1eaC1ScyqYfmTn6JjHEeKM+
NkLULzzNn5v65eeP1gUKh2N29jBFzQrVIw9FCUwE7wa9uSvP/SSD0xnyEaMuoQjpt318IwrcJPRG
vxQbHs19jdfMBxU3RkXYRmFYHlPxksrQ057df/fihTP4aGiwadMSF+sUlXZj2tdTDcCBSlFedF+x
rt94SpFuwMWHG3RDcRG4sd6fpATuEkISrtdljOps/pl6lPya4YfW0KoZ9yVNBZvooNVgtSJ+6211
ec5sDDff6I2vhK+QfRzksmXq0rgdLP84QELWG1oJXgvWQk3rZoy6IFgxj5j6+s7d5KQ5cyV8oT+a
wdh1YwQZLL/H1s+95gX4UhP2Ekn/rdf9tZVUg/cEGZDUNBom3/ViN9R068p4e4HG+tzgl58/2qdt
uyU+SgNj1EPm7Q4rshTf0Lspvv554S8r8E9zV+I3pd7ityBiIjvBPBG5iZl+kFNV6IeIlTTMy8x/
1Rf+7yopsRyOU08rJx1pJ5nySsimu7LGtNELK1cJZ3uVvc3+xDan93DRsZ1phz3m4c+L9Nw3UGLW
L6Fx4JgpI3/KMqBIVXfbe+4L2p3PDK7K3fM4CT2yQdpqgbiNe7OJCko0LyAonhtcCdnQg17uj7iU
GhXPRoxJxveGUV1rLYuKOVhMmDqDN7AseZrfWGFtnqgmvCTu+9zUlZjNQtxPkhn8Zd3GWXbV5Rmq
HBkSOwe92Su37rzC5BlMlqYeevs45tj/yW78rjf45Y96FLUlb0nKL5WMWscXn/FmWz+1m2Wf9EZX
ghYLW5TLMO6O2nQc9zPuVjCvu7s/D/4UjfBXnKpKwFic8vanph3lvTf/6krPvqnbDd+DtUOzuILz
XpxE7XiaK6UE7uy33RC6XCrmlJzTJf21bPlLanbPbSElbvvMTmo5E7dlON8AL3rv2u27P6/SM0Or
dtPzOOd924YyElP6igraea3+nU3DXx9AlYoF0lUzdkLS4yNqU43GZ69fZ71z8rf0x6ONiWITeugm
USVHs7gFAA33f7bbj3qrosTsaMXgsvNkiJBEALgIFP0lc5Dn1luJVs9GIciUNn7FaBlR8T1gSnTQ
m/TlVz5akhretJ3WRh/VZfBmXLKHJnzJDOO5WSuBuvCoNPJ2Y9bSoPxi+u+x3tDMJC/AwMfzNlO7
X6te9lFnCIAc1JTHvnzQWxMlKt0kSdItWPuozLuTHy+4br/UKnxuTZSglDmgkcJY+otr50cEO46U
vl7A4T0ztAo5a9q2mZ2MWcvUuq1keZX3rt5dpyrMe7iJrbFn0aJq7R9zsUI8nzVnreS+Gy4cVFGz
PoKtsc+SFAUHza39W/n40dbOhBlvFvKcURI0X4Ul77sy08x6VSOltl8Xo0naPlpSNzjOTdFdIeNQ
HLU2oApLa23bTzuQ4pHjdah2VwdUcjQ/pRKUEwjTvqqLPvLaGgvKwPghgu2X3rSVmPQuKAYHWbTI
QlUPfPXbvPl3UMS/rgVV0byhgeRTSe0j1oae508Ek/XuhN+y0492SeuE3hBe1hoyya5xvlMs0PuK
qsxQOARJDcmujxBA/QFlwNs58/BNa6lV45N1Xvp8RDwqogtd7mQ1/owtd683thKSKIAH4NXyAfNS
+0oG4I7LfyfI+tdnVAWH/aG1qCiWfdTMaGH0Pg1T5Gf+PO3LNfsPjzlVlRsCvrXQj+ARNCJ0tRu7
EqdngVz7z6qyPYQNc/wH/vyrnjlqzcvPH+2ZFRLIRWW3j6BR34J6/gId/15vaCU+RVKs7TKw+EPr
rzvR0smAaGLpbXaqr08mjhi6KRdpcSWL+uyHw5t1GvTKm6Zyac6boPlZkUhsK0ImYTVDjL5oZOgt
i3JvNvmyVUsMSHG11mOCYI4Tv4QF/uePGQgFQ12huJxsGddEizzAbkFLE3qO/UFn3kgDP11wEs5x
AHrZU78L98PyjmT2oDeyEqWD2IziIqYS9S28tdbbNcELhiXPLYiSxybmBNbFgh+w+v64k37wvimx
6PzztC8p69+jlB7A0wUxJ2RzfRpeUWx1BSAM9ELo6Pq113yIRy94+PNvee5PuPz8UYCKvpMBNIg+
ysGvFv5FPfz/Gkb/j0Zl/znCAhXiZaclj51AIGg0dYdpqRHz0Sv4/k3zvRg4t6QddpE5/BhMTGhy
zV2oxKa5+YPZbMzZHapXnVtcZy127XpLrUQmJAq49U3AUqOjgfpubMKK1kvh4B88/Y61OwNty0iz
ggmqaYde2WEF3XGlNfULT+jxLhlFJuCyst5hHdDEdXYo++hFp6o4bthoGKcNK76E+QlkwiFbYq1S
YqCayrG40oSW3EWy9q5k6byyeHLqLYgSnMXg4Bfe+izI4h/y4R1io5rroQSkNaMzkHYs9QA4uQ1x
Cs8NrasBl6GnXxErwcQxM9bDqdY9VOwd1W7NoZXr0hw5kUBzdNFYFoflghlLLM2hlZDsEEAo5MoG
cTi+UTR+tU6p5gZRIjLLwVLnvtPB9s3te9eBSNs7ua03eqCEpEV/K8ByirMEQMbO6oP3g3jpMXi5
u/7hcgiUgAyWId2SkcJhMJV+d3JHisLrYjntzkWd+ce0reuyX4C2D3qHV6Bcoj1K6AXQSWIJTsPs
AtG2UHXQCqZAuUYL7OG7Zp37qOg3eL1oG0IvzvWKK1hYPt31HbIUcBOyLkJPParC7gzWVHPiSqyu
OSw/B1p61IwI0db2O5H5L2jRXob4pw+sxGrVZ8IaC4v13rrIL9FkqYyT3nIrsRoW1RjkCTm5CBJZ
HMxSiJNM4+XfOUD9de+rPkl4AM8x0kGcjZAad1XGk86fdJdcDdke8qQhii6yttzdC4gohwDdMr3D
V2UJ9lbQxQ6eJJG3xQHgJ2/F7U2vYBv4Ssy647YsQUoINUMYAYVrd/7yokvVM/vlol/9+IbmsV8A
AOb+FyXgVmyW+t66EmWDiKvWrvGVIB2r1Xbziq/K02jfYaTSNv/O+u6vDaNKYhvxEPjo43YcZsWe
jsWd7Ca9M1g1oowRT0hWbH5Zlu4mX/oDLd6j3oIoEYoPIsozkp04GCagy+SU1NVbvaGVCF0MCx9v
s+qj2RtKBPZKHPja0q6/6w2v3Kg5YAwvht1GgGbW/ZJ6yzXGFN5PvdGVCA3tWFQpkFGsIOyf6Md8
ghCkV8sOVNDRuknfBpffRcUQf/XxChzA+ettcE8JzywF+T177MKyFz9RfNm3NmpNWmuiMr7NafQb
F+ewqDFMOLRiATB8WFovnPR2jKoO3skQyRXBwVVkCO1YU3U1DbnedlENlaAAlci6E0P+ML/eKsSz
Ol+rqY3D9NNTq4FkmiD7Ropk2B97L4xGDD//vOSXLOsfLlDVkyZ1Ch+NxJ5Xf7kO3lurkx3sDxQ0
J3pl1iR3HXDKD/kkg/wIKlhiO+IMw6T5hykRDH4Eain4Vjziul+oBW97J4Br8+c/7Zmz/oJafHzW
Y4fcy2m4NLmkgBDSWmdUyzQfkp4avsKYhd1LBMm79QNsxA/klp+05q0Cj5ByWqqppTQlEJj6NWFu
ddh6FL30lsVVAnjahhXB6ZE3SIDysnkhEclJD2YQuMr9Gg8tvPuaZVmHFMeRiwy985LD5DPfU2W3
m+At0rplswDgvB7j+mGTtl6FSsUc+cD6OqTZOYyd+rikyY0Mh3u9r6nErkRTsgU+zXI7+YVdBfcJ
cvkL0fvckiiXK1LaKM31l9TXrMk04EANveY2sZ9Gz9AiqF4EPFUz0/tkT8EJ8V+9qFfRRWKsy82w
Zp4aiYuECEwlpLCl5ryVwCyppAOrC0gf7eSur+LboQi1qvQoqDxdkhInyWbKiJytmmIYKx1ey5b5
TWufOEpYkse49XZ5vwvRfClFV417CxjcSyaUz+wUFV0Ew9cLZvSYI7nEbzN4v/Fs6SWPjpLyZp0N
N+ySl+LJ4e561AJ2SB7qfU5VKsSFoow6BDf24MwxsoTez8rfNMsxjhKb2MPIESHKLrKD4h4m7W3d
Fpp7RYnMi3pZnaA7D4Iui9qYZH1I7vV2iq1sw7CffMrPbSRk/AGlsnt7cjSHVq9MeOazjAn6cMxf
xePwAZlUzfKFowTmMmDQ7oxEvTf1PzgDXnVVrZdLq/AhVIIKS/TEvFyyK99IbvCf0qsCqPChJhvC
YJFUMP2tOAZl9Rpu9Dut76iCh5ZtkHluFW1k5vLH0gevkw2uv97YSkzKi/uP2Ji2K6ZoS4zXoMo1
h1YKRQY0cuqtRKRVT2+DNr0X+EXozVqJx7BFcWVzOGCd0XxIXfPV5mvGo63EYyMm09mQMIiCznzo
TAOBDhsWtd687acRKRd7zovLhQZ75bT2DI7FoGY/5Lcdz6PWk+c1XZUXGF4UTWhglmaJT0YwD3rJ
pio5ZsUelJiee8Fz4yvUd9+kdFy1VkXFD+EHCOQc4YtoMZLPU2i+q41SC4EeqPghaKiTIzauHNsb
sl2OHvkumZBH1Zu4ksS67eLLKbXJTwxR7nGdFLsW0V+9wZXIJH+wnCz32sgf63ehFO9lunzWG1qJ
zJSjKc2QaojmyR/2eVgfVr+P9fa4CiEKRjuHy802bDeYkq4oxp1fyaPezJXoDIwSe81L8RkuLWLl
9qEKLc2PqcQmCozlavQU5LwBGUaai3A4TVBQehNXLsw5lrMsvLWL4qIcdt4i7rpu0Cy1qEiiGg7k
EEP9jsbRASKPvVOWmXqgnEAFE/mZ3W4XCYEIhaBT4uYPGCfrXWwqlmgqihrCLVmE76L/igfhOyuZ
tFAhkFqfHrWJZfs+HrJ0y3F0w6MSKxbXlJ3eJlfhRFlppPHUoMcFHxRDhPS7N0MO/vNWuQT4P1Ra
VDgRgmB5uaXgwsZlzj5wgo33+OQlUUx2W+FfhQr84c+/6ZlcX0UTicV247R12yiOu6tgnd7nVq7X
b1Gl32b0GfzqUt42urTayXRMDsbSOXrRpKKJ0tILtph7I0o775VnOmcUOzWHVgIV/IZjlCW8t6W5
eBq06Y9swtpHb8GV1BavtsGXAZ4/QV/iDjfdrYnQOr7QIH2632s371zpAiZCjtOA9F/KvbF6WmUP
XwUTbah9G2HDophl/irc+tdlmms9Cv0Lmfdx8Y3KtuHVnbgUa3IUY5rhprE1aZJYZzwdPPHxdWpb
Tt1RjvkhKLu7zRN6fTmsrp8O3pubV65mDlg7cKjuIRhpGl919okvlPzWQZcO9T8OdNelVhMYmbUf
aH5rbXFkQp9OvBT1NhXp5RJ1XEzi5AP6AQ96E1cuUd7eDlqIRht1mXg3tcG5m7sPekOrgWnbdg2e
teccrHe11eyLKdQKS1jlTxckD+lTbi6tp7ICVhnOpoUjS6pXIMP98+nowmgF2h5zG422cQWb4idW
Wx+11kTFES195TcVPpBRjhoOPjV7I1/01kTFEZWyg8cqEwq0Mmj2S5pZu0R2ettERRJZJm520mZ/
T2b52anGV27iat37fug9Xe1+Rfl+NSj+Cqc6iLa6n7ZY652CMvTToe0u72wwd2RC+AV8c3DXONpN
VmiOrkSlhaeVgJB4UcPcrBNqYa/XHs0zvY2ixCVcdBuzUjL+xH4r7PQKbS3NkZWwDNxRWDmKHVHR
tfN1O8h55zeYb+rNW4lMgeIoBjZsFOGP2G5uN4vVXWkNrcKJ4hJZQjRdKNJ6+Qmd57eiEFpvZV9F
E2316oOlBmwi8ubXshSnWujV9JATf7oHqwYRa2figA3ytj3Jbdiu0HSbtN6cvoocSjy7bURNe6Nf
vFdWa0RtmbzXW24lLhEDBOfYgdZAfhTBoexq9fVIQn6gxGVsTnmQDEROf7EDEJTfMM7Sm7USlNzB
aJUubJLE968ps9/Ept4ReFEqeZz3QAxAc8ngQ66Z/IwgTXsoM8zX9KatBKWwwka2NeGOUvy+QSLW
NV8CgV422t9fJ36gRCTlwhLSHn3grRO++6UCH/ulxAYwu5YjzpcngQbP3Wq6Tq/3t6gYIqrtcRhn
LBTS+3ddYt9iEaJ35KoIolT44Alj0UZ1E1Z7MItfSnRl9Y4uFUGETrS0sdEjUv34WNbY/gSrVs/A
V7FDXBVj3AzMe0CZ2RyCbiccBLy09o6KHgpkhuoUPoNQVbNf9eQ8yA7rjT+PfQn2f9g8KnwoSVOE
2VK3iVoT8ara7+8nJ/c/xuusd6j7SrzCMKls5FtbUtva2bmy+ZpP+Utllme2vq+ELAWFbF0tauVV
YCNd65TyZ5s1dr1P4lCm+6TosJtpGs0TwleCOIt73JMnYEVOPny0VvsWYWmtsigWI08PHznWbSIQ
Yo020ULzqXpUwLJJj+uD6fzT0Zusz+KBXRnVs+/8SrH/AgM0j3p1bl8FFllOTw+EQne0eiPWKfGS
f3bwrdULWxVa5JSd3wdWzdJgIHi2LXyMmyqf7/4cAJcr6R8CQMUVLQZCpttEtw9p15oOlKj2SMTN
em9pFVm0FdDDpMtLI50WiFbeneFMekeOiiwSPPxn36JURzs4r3fS7aYez7DthdvQfuZkUOFFteck
eZ2JJppHaRWMXKyvJSCF7LAs04RKbzA27ynKdrjaWeZDncvFII2oAhz9quImlU6Qn+pCipveTYyH
0HG6Zedxx77NJB6WRVj2PRpw5vJDGp7RnrgUh/iVRep6MxkdY03tFF8A5YseshaTh6dRUHdD61bW
Vkeb0930XXubN+KFckz4zC5SToZh3uqA8n0RNdzr6T7LkuTVkvTiBgH2DsjnVDb38A/jDCfIptS7
LFUgE4K7+NxlPU/7RuafXIShOQMRy9NLPVUwU7bMuK2VkziTF/5MRbtvGuO7VtCpQKZSNMh+Fgzt
2reg7ftNb0VUDBPaVXLKesZNlhLFc6KizPSSHhXCNMVW5mOzIM5mnoZvLzfwO55X1Re9BbkE4aNO
Yd2Mq0h8Ru+7/HCxXmyzH3ojX869RyNbSYHjXdKy1CYevPFNWOnx3nEkejpynOM/7MeNONfD0TDL
fTDq8bB9VwlUO/VNexkY2XPa4zqEr2ZgaXrLoQQqssIehhIMjd/gCQXVA4VlvSv8t/fKo5VO28yF
JMTmq70x2SdoVu9CxJyPWhNXEUzeOmSJbXfiXCSbdcD87G6qQ70Su68imHL8FGo/YHDXQGPZO/mi
fiG/fOZ6VcFLeD05wwL77RzUzsELkUDP3+stiFJJRkHZRuS45ksW+R7tkp2YP+uNrARjjv17OA3Y
mwSuh7CtHPK9Vcd6iANfRS65OEDg/pQHgIzN4RCOyFQjlVrqJRyOEpSAxePEED3WLJ6X3WD5kh7r
rcse9FZGCczFCwy/DFr/LKRT3NpNGb/vOuzX9UZXYhONWdsdFt87h3O1mzzr1OW25tBKep335bxs
0+SdLRPjleZL1m96t6QKYMpEGM5Yb/ln2WPTEv/oNs2sWsUvIW9uOugIMbIULZav1j02kKFekVBF
MCH3VRZ97HrnfJ7eYNB0O8x6PWScSJ/eC6uz5Z2VeN7Z7NIEKbG42s2Nr/mU+Z2uPjplk9rPXG+b
vXPlOe9Wmd/1g3evtf9s9aoMoYiYBUOTm5x7K4l6Vy9XVyFM85S3ITAJj8N7zbCfGcfruMQnRm/e
SlT2dpBbIF28M+dKegoMUx4kcvxakF9fBTENa+4MU0XoTAKOZ+BFiPtrLosSlfMMaNGrR+/cYrqD
5/Y+c/UOKhXAhAFKbm0Z3jmrFVaoX4/mUViuHlDZVzFMbWCIuBgZPZw9PMkvNhQmWZbe57SUgrJB
8XTADss7w1t61Yz5xwbHdq2dosogSTd106Ei6ocxzL/yZAzm/Tygya93qqhSSIWcO6RQLabetumV
w0PvusdvV2/ySnhuaehjMmR45wz9phyzvr1b+5oxZCn3ZlhOwAxsBm8SdPYtkF37+WJCpzd1JUJF
5ze5ZYXeeU5yFFFc7EGBYGRJrscM8VVNJIiXAS2w3j1XW3uYtn6Pt5Xew0eFMlFJDjuzKc3zEMd7
y4rPzmzrJeMqkGkFZD3DsTDP2QTjEted1BZ6F74KZGrR8yvrITHPndG9a+3yfVcZWkAaX8UxVXVa
Fm06bWe7sj8g04FcHnZSWhtFRTH5ztTKYAvXM8rU027LxMc5WN7qje09vZeLqp+2rkq3cww30qZ+
k03vhwJTer3hlfCsi3yxnTxYzv7o3/p1dRyEqZeQq9ClNW09RDS2BR8+8zod7L0sK80tqETmFhuF
28cLs+7QmJxX8R7Ksl5qqMog1VtvhYk1LufFa1MMvZLuJOOg0Susm8rlCR9SIFOWL+fRDHajLI91
Gmsd456KXPLFjImjFc7nuqXQR+ex2PWr+0lnn3gqcqnxqY2Z2HWcIUSDAvJum1GP9++pyKXYbrEV
wnvxTKH+EAzpucBpXW/WSlI7trifZlM6nbNh3V3cawxPqwDtqaClBtG5JbDi8Zz7GL2H8WmKf+rN
WYnIixle2mDMyQ7BccX3Au86bB09eg9s/qfHSdk41eKk5nierC44pKgVHJ1ZT0nAE0pYwvB3bAxh
x3M5ewccrG4TTc6TJ5RXpp+7S4Y7z3RunfH1MDYHkGhaN4OnopYmp8M6tGumc1fh4oJlxNkow19a
H1PFLHXz0pUrEtbn1AvOc28ckt7Xuhg8FbMUiilEWZoduLgoHpRY/51SUxpa94Knwpa8Jbdkb1oj
wDNnOhpCeJjjSuugtyxKXFZdjtCpuYznrDbut3w+ZYX/TW9o5b4MUD1YPDMfz5ZRnGO7fhtu5Qe9
oZXIXF14T5knxzM6WXexLT7YtR4eH/v1p2GJlOc08oQYz21RXpXzeh1oKrZ4oRKUQ56uy2ww6xIf
vF0d2DdJGXzXWxElKq0yj2GCtePZ9j8l5ny06kwrE8Ti++mC1LLEZt4XjAwlfqvGKyz/XkgeLpvs
771DTHGeDm3XpYsnxzyesSFdxTGo+gDL1ri3Pyc0uv1dMLi5Xp3JUxFMi5yx0xUjh7mT3djIZkqc
TLXWXkUw5aMrUlQP5FkU7T6GU2D2tubQSnjGm9OuduPK85rP8cNgttkrfBH/l7NvW5IUx7L9lbZ6
p0cCcTs21Q+Au+Nxj4y8Vb7I8hKJQIBAICH4+rOips9MF11jdQyzKrOMjAw5IbQv2nvttY4xtiB+
/XH/o2iMEYS8+Rp0gmTgDo5vA6fWYyF/D2KKhW1ME9bwuP0bgUJayKo+5nHjnZEGhCVLAD72K0Sw
L0E63YEZ8nzsZe6MVKH3Ck5pb7puU5rFmpeDjPNjS+9sdJNoggWLmK/Rl8SeAnVw2Z2BxpFr0qGt
Z0g0enkYN1dn+IdDT7xHKqVxA++H8sbVeDHYWpoSHD9/hZx589V/Yvx7qFLAnIXOI3ajhmrj7QIr
Kr2omY5FzT1WqXMRlKPbeLrqJvwQrEmXQZbOHLPKPVoJolYjAVJ+vlYemtFG1x8GAVXoY3u+M0pg
J4IUvGHTNYEAbRPHZePCQ6XIcA9WEiJuagvxt+tG25cGUpPhm/jvscfemaTnAkg9QMPp2ln/J23o
F2XosXoh4JQ7PzUnOmnaebr66jV0spCQaD321DuTDFsz+nzGZnOIKgOicQa3ybG4uUckLevqD/rt
QFfdtJSRkfoUJvP0F841/nPr2SOSUq+nJgYrA0JnE9wsQCx/HYcuhK60rEd2mr2polkwgl752Pvd
Y5TICnUHOw3TVVRky4YE6uBQs/kL+Mf/4gv2EKVuHpmX2Ha69t42nIeoGYq47/pj14o9REl6s+si
jeMDmSBy19IYUVofJA8O9xAlgYFw4U9aX1MKBT3RdZCFbI9RiIV7kFLY+yBU90d9VRCQ75vnuope
Dp38PTypcuPMMI+jr4G02ZIGP6RQxyoUe5zQLGqn+wZLa4URJTjLLFrMX80S/m9HZWexy+SWZgBb
87XzPF1opUkRtcdo5sM9Imhpqaq3gekrpSDCacndPKljAWmPBgqSIFmsUfqarEkBwdKs7451xMM9
GmiBSvrgsU5fa8XP2/DqE37Mh+3xQMQl4NuGWuuV+kEB5oA8mQ/es/Z4oGirfQivmvGqZZ+Z1GXJ
0B9LiPaURmunJMaTtvHaqar6nCyuftpI5X87ZDjs7WD+SwM1VSLhkDobrxXIWMKWZ507mBLtEUHJ
vIreSCy9JGIu5GqaPB4Gd/AE7qKoMsoDmy1WH2lzkcqUgIYfqtRCi/SPewIOv6pKq7ZDrPPnApov
fSkMYMTHdnyX4A5v82bB1ldXCjQQUrnnZDjW0Av3qKB66cKaE9cAqkKBFuZ9u3zspq07Rqgc7oFB
cCecTwLr23mhxbjJL8ZrD1YQ99ggJpIAXPteWNopvZnXIIvBHHhoy/fERqLuNm1ZHZfKM8XiO8gn
tCA3Orb4LsNdQUZivIFFJZuCbAPyKKLHbHOPDSJzzcaxrm051padE1Ftl3lN7LFkcY8NAjhSx1VY
2VJ60Z0nxCm1w7Ei9l4rTSUTDWcUsUvIbC4Z0em9z+tj3dMw2FlnuyyTD2inLWu9vteQI8kGLz2Y
9++5jVKvQ1VietsUU0FCLk6uoCY/+OR7cFAA+TK2uNSUaQVm1sRfIujOt8+HjuEeH9RxYb3WxVic
8xdw2Hziy7GEcw8O0t3QT2sf2NJrh5xCij228THD3IODqBhXTyy+wa1QFNZPgA/6emw7dlZpNO0s
i1ZbkrD5rfW68yL1wf3YhUwEyVULtdgyHN3tYOtzuh2jAQz3yKABbTxfiNGWtun4Oa08mlmm/GMX
5r0yGvRLaIMWhy21i4uRNB/4dmxgONzDgmwnUVcZjS3nmd77VQUWX58ewxxg1HMXj0dt295YHMBw
fEjTWKHarI+5qj00KO5JrUYhbQn1+hwfdIGk/bFzsscFTZrIsJZ4mVtHvCz21ckLt4Ol1H+DBdmG
DyNpbakmtDlWuUUn0OH/OGQ8e2AQNCpsaDCPXCo3XrYuyrBJx6LOHhNEklmhTo6l41Dm7VTnQ3VM
fyXcExtxTdcxlljaue2c2jeSjfTgq9yVg7QZCRjGYTlQdJ0z1TcfEqKbYwkE3WWyI0a9Qu16W/YN
ycPAnProYE61BwI1Iaksxf9luvCfaF7lYoxej52RnVHWLG22fobhBBs7K6JslqDafmxL9lCgvlsn
3TTClp1qXnz5TXnxIVh+uEcCjb1K/UlhswPiEBPCSzXOxxL7PRKIgBdWNQs2u55AeNOKC2aVjl12
9kAgxcAGRtFKhh57n0XQBYnAr3HoPe7ZjDSFpciusWVVb4WMr/OgjgX3PXtR61vlW88zpROQczci
g2LxsbbGHgJERr2OpIf3q94EOOsE087bQQGWcE9elFZNJGmF505T/a3dwhfbrs3B3d4lr3FLPODk
sbYI7gxNcrJtB1fe2WNLxRYRXBRKM6zZyl+H5NORA8L28J+5ElE4OxwQ4GkKILmzpR0PBQMIKv0x
sJMhEnrqE1OOLoxABgKU4iwn7+Dqb8XmfyltiERGlXlLtydKTQFwyidmW3dou9meuejtgh0vGo8+
BetlcOtlUceo6NgeAkRj33cxBNZKdHjHTL1Rx6TVMaNke+aiqY45ihuBKTWTaW66bXx26TL9RTb1
e6z99zYY28OA0nnDdUmRqSSoyJKSrEJ7D2JIDc9Dalv+0ja0SdCF1Iu4gLNBQ7UnXKy+6NSp5tKS
rmYZWVMnH8TmxqWGMmbLjpUW2R5HxG0YwYG6qaRtcBs2rgCz1SFnx/Y4osSSRDfphKXTxc+W0LtK
jM8fPMk72667KrS1t0ylJObkGnwAGGeP0WSxPZQoqgIjOq6nsur7rgjt2p0gnR4cirdsjybiPCYd
MD9vSXA8InXq2FJhznfmhzIztscTNU0nJCU9nh5v9lo3o7hL5yU6lpuxPRGSSZcKoqH1VI72A3ic
7qVpDl3G2J4HKWyRO9mlncqBcvAfUvoTAn+HCkdsT4RkpRfyDoqb5TZ0v7GwatASOabXxvaIIqsC
JmJfTmUy1WXdJnVGx2MQRbaHFG1bN8oEMwmls4OfjaNdMzCsJsdcdrKLvYpUtdso3iXg4DKL4+Bt
AH07xkTD9sAiY0c1zSP23CAuZBXlKp+T8OehGLyHFpmGW7Cm49F5KD6TebkG2vuL1itDNPwTj71H
Elm/3oRlHM/tVwVzQZnGx6YP2R5JNHdzt0QTjopPFcshNEXzDcqex7ZkhyUiy9CGNVxsyWf1m3LV
E3zYX5jPW43oz7bk7e//JXGwS+RXSdKiKpWy/hbsQv2NSYOVYK50ir8ce/y31/Evn0ExCEdmEsKM
+jjJln76zu1wrCTN/g1QVENYth18xIuwufjTb65PjkWiPSsSoruHAVKsTNK1ypuA5AQSJ8cMdC+k
Vs0DHfoNi4t4vOdji9bLeKglz/asSJGTSoWYmi4jNnhFF8lHr+LHCg9sjyvqMLKuyRJMZfvWu8Xc
95eulgez2D2waA6WTdcDm8q1qe+Z7nI9t8dC0B5VxEfw5cQBxRms6hqFUsFzULkdU1Bke1iR0IHa
FMWuJMNc9iIocKc/1KBjewqkSHlN5wFUVKZ1e+FRnydddAivBMnxP9olUa6OVtC2QSHMwxyFzUR9
rLfA9txHoZuSFoQjOCaOZoCDJNGhWjfbA4r8SI9Se1jYQgLq3qvSOpua6BhlE9vTHDWpSUjgm6mM
ebdUxTyMfZUNYsCAzCFXuIcW+WD3TMBL+PY2h3wIzYcgODbDy/4NVxQO41qPSPhb1/mFL1y5mFQc
c1d7DNGo4wEC0kj5u5ZdljnNREqOHfA9gsijLea+WiwdtPENSiiFGI4JbbI9fIiDXGSzgcUB91Jx
L3mHPW/RGj30LvfwoTfYNug9SV+yoKI3wjPi3CVzcsw49/ihrWOppuOI1WtRk0y1k+py11XjMX4K
tocRhd7aN2E79CXvuzYbkcMNa3Us4u9xRN3s65HLcSqN3jIAw25lLT4c2/VdZiuaKZ1G2o0lVDDN
eRHhlnsEygHHVt/dPlfUB2fdpq6sUxTAQ/UUNfOxsLyHEW2BF2o5bK60zqsLsG3pk1Pk4LV5jyQC
1ncSkV5dqdrkY4Wyb9aH7ljs3GOJuISwAfXHtYSi3wRiK+tfplQeY2BheziR9plGx5W7sovXucuA
6Qi6PB3X5fXQK91jikSvwEHl8Eo9PLJZmlM0/hVG5M+hnGwPKFKSmtpZvFI0Xu3PFK+Xnap+0d/V
yFqwhYFQvPnobXE3nY79LsEfI/bmyLDGKXFlNL/zJg9ET0ffgr9bue8qBpyoK0NoZMymzebwmD4B
20OMvJWBnTzBLollemxieqEHBXLYnngoXjevm2vqSlwxQOKotjar9cGL6B5hVDEO9vdJu5KzWn7A
fd0z2ar94K9udZT8Xhn6k9vXHmTUdCMmcGU6lD2Gn9l7aBSLGxtZL7wTMwZo34GujQ7vp0rWEOVd
Nzmpry5aghU8a3xobZfV6Hr1I4SYmdpuIFsDSh23VUK/0C4Kx1uqW1PfaDuu88O0VnV6kgQz0NcZ
VF666Fs/NNd1jpbknkHQgZ56HlRdYcMKLA8ZD9PqM/NCP8nbDS6gaPmodDGFEXQ2g9Rrl3KuUQB4
Yr7xwrOcCasukQNu6mkZEpZv4ercCZ3KG9v57COSKPONETXfhx+H5/4k3uGKL6YqOU9AO383+LQ1
D6EaEpXg9QO7UZCQ5KeHfiQoceA2KpAe1HF1DlbF1AttfPtzc6BTA69cNwbQR4F8xFW5IOx+0H5D
1yv02k6Voomb7WMziNad5yTy1nOMsVN9xQhTm9x6U2rH+7AL++ALaNFXUwaQWqjzJJqbD1O1hlXO
Q0ASc0PV0F67aqn0QwfW0PV9BOnRupAKA365rNI+yqFMEPLzTDc+3bxpqouC9HJlj+gw10uWct9L
v63YdH0N/clAG7NNg+ZT3ThOrt6C+cHCRWLuzknU+VWeBugPnKLYeY9LuAl2Aj/DmuSMGR49rnXd
v1v8plGnSpiePStQTuBp5r5/oyNTCcnHamqTzM1NL88EjDfBoxS+bvMRvPLoT20WLK2i7zB+E8sF
gP+FmcrL0z5Wc7E5oNBzsswUTOsjj0DZRJlSlyQFwC4bWbp9XCbAtbImSAYvX4isWLatJpZnEE6T
9NRNpmryxGnzybQtBa+nIIu5BGHkxa8bGKyCMuADrS4BhYB7ZoYAwj8e6JtMzkdvuYkJj0HeDchM
lW/j4H/Fx0xgE4xbe4OL/hBl4H8cps+mSSaZoZQWp2UdTsSCiMhHJd0xWFE290FknkzKVi6yya/s
ljWdCtYidNzrz0Yma51PFXiEoYKzbTxXvcLc9BLEyXTSgw/YLGsJr3M/EbI6t3xirqAAMX9dmsrZ
zCNKQZejbwwvEiJT+340LP6EwgEXxbCEqc46vvDlMuGv29IkwbxldTuy5BGtg2jKQIu8qAvvEvx5
FC4OReZFYzu3mQTBjyu0MWL9TNdUAMcH7vtGvcZ1qtOC1J0J7lpQYb76W+3IxUs8911DQuXLWkn/
PU16GaFmUXv6Ha/kRkAwEy3bbSgWEDLmDdMDPc3cj9jT0q0hOZuqa/vrarivLmKJ5ZhNobGPozVt
f4ZtBSZXoR5+LDVD5ZyDQtuUEBLymou32upTGmGEezCEjaCw1F38YQmVdyMt/iarweoSf5qHpGuH
E7gyWyVPy2RZ+1xHvO1/optHoxNoZfzEAEvMg+jGzQEoJLPeVqHoc4m20BBkEQnqNccvu+qHISLM
XkaP+cndsAxvZ8CLK7ilaqjwunAv5C8YY6vpizRe3UO9dOJ0zIaxQhUtarrhQ08JqX8kY9BVPyao
UIwF0Rwpdl23UXdbg77bXfuIbu3jppvoY+ukF+SS2CU8ayXM9ABv6rmc1UZFZ3ROYz8D/aLsPmB8
JEg/VIrym2RAXx8j0XyqbobIRT9b43dA77K4X+77vke64Hd2+gTaWgP5NWGan3Nr5yclHI+zboBF
efm0+bJ7aczm8YJuyDEyMLQtQVEjXxovZMCZIF4kkgeX8opcpGfG6tQgVfPyMYmr4BRjyqwqpqT2
VCbiKfROjectX6M+6cerklsRbPAd2YJ+59v2vvNTi1iTIIEUnGWCr6AX1o9bNZ2GenqWnk63E1xC
jCesJId37hPOyHluOaFXD20LRYsAEy4fxzVEvYxGU/pV0yC+TQK13Efaa9RNGtddcAmhceGfGYxg
vkcAvOnWIR9BBWlcfZ8uUY2RlYZt90nUj3coayG6B8CN+Pka97w5KxkvIlsZOi4ZDDT9AsbO9SEV
rI1zUDv/5jdj+iNMx+qbP5Chfx7iesNJqKmgeUTqpHAjlQiIIMsE9drKwVnoQw5LtvU3ZpOzZdLc
9D0ZT2hAiQLkPv1JzfxSO1cy0qgiFCjXT3Fw0QElWUrXR945nQV867IU5HCZAMUTzmXzjDTCZC0m
cXPjvCXbwEkg03greByZjKtY3TW+f++oLMJYf+aLZ88+aerCQBCpgFz53RbrFaU8mXjFDHm3gnc2
zYXybJpR8OhdXAX+K3jnNr5Pk/a9WbWBP3ffYs7nM8hZWRFZubyPbaWKsQFlN5gF9JinEAE0OLZJ
BfcTOncDRjs/gwjTe8lwg/Dg4RHa+g9r4sEfVmOaMbzcHBgKmjG63tOVX2jj7lOryQm09w5Cqp3I
51jW+TqRhzYyv2Ebo9MI5sYShaxvgvHtFARLAVgrL7q1+Qk9kvrkGXSUEyieIQFw7Vk4cVk7PuZV
SuacDAZhxdAn0iWPZo1vggFYwToExAfDwn0WV+bSsTG9G1h7Xwm3FFG0Pre9HuS5dt5vDNJVmazk
7Wy3e1pxlXE6fVCLTG6mKNGnaol+yto+cIl2cd5jD8NWzbAE5fKRJHe4cm5vEQC07M4quKDem2md
+Vwj2wrCYDqLIJJZ4oTN/VZ4ORvGd1XM49KfOTjRFXlmGCIBDUqbB8IfMml01gwEPxP3mEKwwP2e
2pDJK4oVUZXRBTMmEkXnTPdt+ATh+hiRpirwC/G+2CDuKbIh3qYnn9Po5xJVc1Wktvbf1yowazHa
Fo0e6jeyuaMhDVE7sIauD1AbiouF9FxceNIKmeP3o34eel1FzzEqU+6GqIDeR8QTKmMcs6iZ0yr5
rtawL4Ym8JJr0lbRp6HrQpcF6+w+QzAyIudUj9WnpW2XCTkf5kJvUp8lDidTg5eZD/X2IWXoPp0S
EIPm3dr7nyAPo3Smm1p/ioeR/9QcndPbrjPYHSNhUzCnMYbydN1sCCAolD1EnmvXd7pPeX8Tc5L4
Z+1zAsR1583sNFDdsSJpew60U79UD1NYTebSBkx+6bZZviHWBesBRBY4Vv4wrQv6s2tqCj63eFaG
cZn2OUhr+n2KoTL3QSjSmswfUGxFjXQZP5O2Gw2SqqRuy7oa+o9qXtnwm5rj5eccAbWU6SgAkl8j
I0bvd+kpK0AK7idPVnRKnXzTgqdO9msryxgKTS+EskqeBiVwIEeTYJyT1zO0VIWJ9eO8LHxDaqJn
CR0qZ/qnYRx4k3emDygcS0PmDBXWcDqnU7/RTEu+jjmGnunjCKp/+TKCbmJ61BMh43kgZhLnhlbI
DdMAU8f54nxMA+O36OezHYKmYIqQEkmzn64FroJ3oHmbgH+m9Aa0HlN8C4Z2H/lYuG361MLPfCJ+
sLkf4VoB7qns6M0XPYCXu8BccMOfJWRKg+sYJKzCVjRRkFlLhchJ7HfwKxF32YL32ZYheLbBVewk
JvtC3jTDs9e7vnmkNOrrIkTKS7NZgRbqCfcWyIWzaWPJCbn1E7gWa0w1kQShdLPruhUmFtFt41go
bhLKZ+BrotgIwACnpMpss40vziT6KxtBindpgaP38qiBfnrOpFh+Ki8RfiYwG/yhXz3QcPZj1PIS
HP7ISiKHIYrCzsjdM08l+nZulHeSCORfmQnC99PoyZsoTnGhaHp3A1dIxUMYzMxmUlrHblLBG4Yr
gAUlONu2n9KG00fc6pI4awddBbn2SelXXJw8uXRzYb1kZJeAec7lyjLqnmfazGseqNYW8HXJ583I
CkzhkCfuYWND/9kjceJOXYtc4G6E590eJdLVzEB98VxFvSLfyDwFW47LTtNfZm+V6rSllL9DTz2t
T5vnWXoTO8bSWz6Y9T0kKMVP9NYtz6dR9fVlRLrVoJ+0jLTYWHs3227xH1v5lhj1poLiDrgS1Y/U
b1j0FHO2nYa1n+Ic3b/SgdLTZRPEN1VWeew+1FuKGyKEY3pImVTrhEIbC1hhIsZJLmopkY/FQfg8
1oP3TmorEIlmGT8nSyzM4xZOg35a6Np965fe+ZgrVsLLVuEjPE1ToMG4O2z+Q9gL+1RPcoAQ/FJ/
Fs3qxs8VjZTNgwpjZkGaeF4BAwBTAG+nNw+/jjqFt09mnbtt0fVlkZt/Y5O5bsBetzGXTwp3YQLu
pvYzkro2ynrmN1BVx4O8bGnavIZCLM8olwcf6jhc1Elss7hOUMJFkjRHawuDjDxyUwP5UzSO2lMV
z6IU6NRlwm1+cya9cdWttJPjD7Um/MNow0eIZrNM+Ria9MUsTjHE6IN8qQHhO0WBq+XtNAQLmNPa
YAbPHl8x5cKHVJxmx3jzYJpg8y7ESnLnJ3r5VC2Bd997MZuLIGoVSggYSYrLTeNecaJjEOj7avLF
N9f0QmYEmexy0iE1yW1Eu7hcU9kCTeXbEX1uGonhNISj93GVlGUoIsR5n4TtxQTd+AZt+D5Y8sDM
AB0PL4k25BRt7BV9TAN+4dU4NZnlW/qcLu32VYWK39CF2wcpcBPMUtfR5j5BDF+/QYZ2tadtRQy8
zL0dSke36svQm1WdxiXuEW2EG+y5rygZHlGTw6Xc+kgPIUPKf+AO3b7IaQbStt6ickysfdFwlld/
Darolri5lk8o43evPOnSMR/EOhf+6LqbIKyQ30itH+aUg4ANZMBwY0PKgs8jcFss88GauJ1Gt6mH
eWhmfqrCJX6kkFedy4rPuJZ2Kwm/w7LfijUkXr13enStwYU2He761g1l6Bv2eQIes0N+ldrl1FGl
caoQFJtMTnV6jUCjyrK1iZWXu3S0/i2XIU+LMe7fQkJbv9BaPUjLgkLK7abZ1jFrwoG8gxzjdjcQ
iHfe+0Hi3m+IFeOp5QtGzDWIEE4jVXF0HYxz/k3PTfxeTJAtw6aLTuZQ1qFfsGssuKkD2W8E0P7R
7yd4nWl1RbWM9iliMfxoTb3pWYikgvSw6NJb1S6vAH1G29cJ8+2vvW/B5osinsykWNfceSCCvSx8
XUm2Ekwf9vF8SzZ3CllL61PXCXdf+U3pqu5p7Sa2oDjhx1cEf8B8wBBI+jD3MA/1Y+UJLe26TS81
9Y3MMXEEERHa0mm8si4Br3wyse2dt/WGZqZl/ldg5+Vv1jcBK0mHmJTbIHTjuVkxCCVbaD7w1V/u
J2M10i+pvIsJUe/IF71s4oaAW9rcrhOasjnTvj/ceZIk2PxFkPeyInZ6SEOWxmcfKNDxBTBpNeXd
snbm/Vyr+ieaDLMqEIItyjCqGrDKhukdUECasLnzHPbfD1z0FKpOtWc1bhD+ZUavYRkCQepnPAVr
ebbUlD02ia/C3MKx3xPFl6+ibrv4EssBoB94oQYs2yBspEVT1Wo4g7do+o0Jhy4vRO/gbWbwbMhc
MYrIB3032PJghB+VQ9xbea1X2PgVsyjDSyxTGt4Oum5xqJmqC9uzvsk6BDSRIZUf0ps1ML7K0Ocx
SHBJZ8Sn5E2WtkDMgKxLuEJ+7Mxkx6ZC6y5tz3HQT/WDqhTHrce30XAys7DfZtBxkZxaH31GKxKT
5HSskxeQoTU8H70orO9IgIrGe1wC0vUamGCl7/0KAsY/YgGU/sOSyNnchACz+ZfRVq1+SrpuCF63
qpfiAoI//tPOhta3FLf1DZYrdfhIaxQICqHr2nuq/A0UIRkVaETA0qdEI4hSjPcWZu1wnXYC8gof
IdAUgwlm9sOHANVNv8s8eB325Ic9uSF9E9tiiccuyAzBZtw2GI4JLo2fjvLMOuzgx6WTk39ylVtZ
YWPojeRymbv+s5lXeDe0uEb3ODgUKTMTBn2b8USSKgd7+swL0MDaly6oIW2neB8BsrPgPp0hiohP
kWkmfTbcQ+nAzGZAthtNdHiQ0H3zC77Ecf3ieuINOeYryZIPenPzU2ya8dT1BvdG3EE6eeZJTdOf
KCOFy6mP23BE2wqZdjahIDW8A7zVDuDRxA9c24REvswqZYQ98xiFzM8jrQSjGeoXmO6AlQXe46g8
eNpuEglIdLw+rdcsZt1k7ySyLOGyyPo+/1oFaSqylDCpsxliWF+FxJ+RIjXhknXdht8DvPr6K6re
EUTr0Qyd86rReENdH2+6XPABbaEcwdReg2Q6+koUxG3Kdgin8F26dAs/RRUOeeavsXoiLZnl90R7
YH0a2qZqimYlIgakwMfMx1R0rHfsyxRuXvo9sGpA5cGOpjkB+uvh/tTJmeWxmkiaOeTi6zEY6X44
eA6EbGquhnKCoGbZpzp5RLGMHWzH7AeENR2oIp0eymQmrmh7qbKtF/+UxviP7+7/VK/q6b+aF9M/
/hNffwfFl64rMe++/Md71eG//3z7mf/+N3/8iX9cXtXD1+512v+jP/wM1v3n5xZf569/+OLUz/W8
PptXvb57nUw7/74+nvDtX/7/fvNvr7+v8n4dXn/95bsy/fy2Glxi/8s/v3X98esv9E2M4z/+df1/
fvPtF/j1l7v626uugWL5r8X++ydev07zr7948d8DlMRwxUZwStIEF/5f/ra8/v4tSv8OeDa6GfgE
n9L0DWDeKz2LX39J/o5AkSb4KRDex0HyNuk6KTjCX39hfw/AchERlCnBXMIoZhX+37P94e38z9v6
W2+6J1X38/TrL8HvDeL/aUGFMdh8U6yHyMQoHnXf5E3WloH2Z8v1FMQKVOpROiEUomGCgnztUJ30
iVGZv/QW1QiMqwPZ3PjyKQ3TIcyYGOfonASLPncR590ZshpIeua+CmS2oB9CCrkNwhXxhgS0r0QM
WSUVm3fCf8t6cU0Q1Tk11eblXlDri+WqFudpQIE4az2p0sImFtkQrxLv1QFonSJSVd2tEv+XufNa
jhvJ0vATYQKZQMLcAqiiE41ISiJ1g5Ch4IGEN0+/X6knYptFrip0tzcTMdM9RKEqzTm/O8SIcKVv
8yX0wmKSm+PSMY+lMDQZdJPuwgrW5WrGfvqFwtj4QmBNKs5tneSPHqXcC42Re+EZtTuC1Jm7atYU
HFa5rDu/tr3QGYYti1Za74cODPFxznRvBB4Jsc9DUdIXFDqLAycnJRXmwZ2+JkjiYKqWtRjP8IHb
5i5e664ONENdfsW9NX1aXEOpq6ad7f04d+sWNJuTOSHD23ogETrqLBjM3ntw+4aLOq2XWEZGZXX3
a2Fa32pG7V30vpObl2pdm2/FIo0trIrS+FDPqx5hw3z5hdIyq88wUnlNuGYAMYHlJjZhubk1XSVt
57XRMMrxOZfJfFW0HXWyIVJvi4bJ1XcbetMaeGSbR1q0MT/LtTt7oe7BdTmI7+Nt8K6SzR2eWwFt
GOaTJ8oAgDmjOPEGRp20FNh1YBFefK2KRNy0fuZaIUXAqgN7Lbtbx9pSFc25NVxZhSieGGLXlYRa
wXFAgObmA4c3lAfJ5FUajKtOKi7kUniBtHW/RBNhMrcMpldO4KnefqE//1avVg5bBVlQh66jkN7n
dencMqqnyqJYdP3jAn31czLX5WM8ejagYaN8oP5ED/pMzlWyc7ykDS3KHODNKiut+xjZ7QuO8OZn
agxzfDE5pnOmKXqqiEYuvzWcJhl33Sq7NOyJV5XnZVFaKGrKPGX9xc61tekRXkVzxexG0DNo3Fmt
X/xsUlygOlvr0BRV/WUFHGtCySCQYS9TmXzqh7Tr9omQ7mM1LF6z17CWVqgXY30WG8Km0EwKghAL
s9M3FrN/D4BWw+9tMo/6VlWx5k6uiWPdqXTzvq4m11TIOi/mXaHwhlyvYrLKEEqVy28sxNoH3G2t
FzldUTJLYZtrZubN47T3cv7wjhk5wIpos/IllAz1hIyjgPXpRzZYAnN0szJqi76gtqzc+HGxzOqX
MHNp7S3XohMxk9F4Yp4HAR3z0hwUR/3gAu6MSjZ7ABf/qYHngG9Y6xETrpgF67Dt75tuFdfAfu5z
LIdpIQyOFiyE0DTGfRzr5Re4NNNkqq3chkDJyrjrWzMDVhe0V4OdqD4E5kLp2RiNcKJho2UMxWAY
3/LUssO6lcPMnzN97wBeOtdeS9sTOSzmPRAufs/eXM0qXNPSVTCf4/mWzlsVdbZDRW3MW/Por46l
diSb6v7Swnb+y+m7mNLcc+ywauN4DX1/Kc17XybpNy+WHEGBAsGAjfHMzY3ItHfLQE9F1t9PQzFm
+4Hx9uPdkEr7pl05rD96TpF1od+t3hq6HC7ebrJ7qObNhn8s3K41AwqfvIbx6bunqmIyudNDRAUA
N/PtiqUXHKHuup1npHASm+9l3+NRD8/T4vds2pE1wE/XzFHhLJCQozObP7xpNdzdvKx+e59JWXRR
nprb57KczKcqLzlhp3j0mwdYFEwu7LZC57fzPFjrLZViue6ZaowKJpFuNUYDwo9t3x+EBOEylP5t
FxturgC0aIB2deLV2UfLoB0IfOY9pdHWu3mJaXrK1w+bitciWPpOX+u+drwwYad97Ru+q8gYUGld
MvlDf9Zk8EAZtAoEwDIsUIWiaWFHQmsaYKBXQsmrUIJ3w6T0LrSW6BfXvHCTecTV25V91KNAKi60
z5C+zk/Nj3G5ZuZVnS21iNKeeXOBF3vycc0npzrPObyu17VPtrt68+buzG+m4ixZktoD3a+5+Myq
6BLYwmK5d5Zlge41JwnOm9Zz7F0Bccrl1h0G2H/TXRCchWNfA1uAsc77tKxtMxq9or8z+CHL0Jk4
11ad53GUZoxROTMEHtnfFctfFW3X2Y+u6Ztfw3FJ9qqKu9Uv9cPQvbwM19/08b/5/7B4Oyh5/+/a
LXqpq29d8e/a7fB/+Kd0E+o/Qinf8R3hu8r0D9aOfyo37z9AqtLygSx84frOQdbz38JNuf9xleSf
SelKn/KO2vG/hZuy/8Ofk75vOx7/IdBD/UXhdvBn/G/Z5lAcWjyZJ0nbBWU5Dl5oajJP82xjmEnT
wZpw0cJo6HaHFLj5Z3W8quj/XSP6bx/lCYVM3DWFsChG+ef/snEU2Ck3e+w5/i0jDXic3GdrX3xY
3Kn+kJqJPpu7qvyU68470yTGn/CDW++8qgfka0nnUEHzrb9+/jina1wlG8ycXSTpnZCpt5OLl3l7
qhpwNZAGvHAW2/maFM7uBZy3dcM0TcSDa03ujyR34zswmc6NupIzPcgLBaW5ic5t93FhVGIvt7yq
z1yRz7/auXXzqIYfSDlV+Vo75EQptU4DEZJ2bf1rIXmyDCrJyYbDahAPCbdbEnbMOPmeuOv0Bd2P
/GT2Rg1BuhrDbq7LUypYroJ3fhUXabNlq8OvcuwPWLUZd5QiwwEKNjm5TeCtelI0satWFbBE7thf
zFKKb2XvkAXnegBVgW40QdYO+rKfDOqTMsjTWO2NlAolYtye/tGLRTNYbtIVbtY6P/AUSYLDpgQf
/iEWqcRZoorhMR7knEZpXpbf1Zi25d6YAEzoLXXzBN1CVC41/Hqv2qpjlIKXLiNku5GXke91w498
XBcmcbh9tTN4i/lGrGN6My19Ky97W6fqNo3HHP1ShYaSqVqqRnSTL9UG9KSdEb2UHLpdgeMPsrSz
0bSlVbZA/xf18I3unqC+2llFw9Qf6TrXm9eAO8MPeF9Rg3jFeeOms96lU8fdlJEU40YiplSN6m0c
HhxlJ8kdioNF0gN56Te3cwHHZCPVcsZwkmoKGc/L9dlDwbW7YogtTZ2v+iEyN+KsQvAkE4RfZR7i
KHujWG23iUmJqBj80QZLWEzq8G0urA+TEfvuFXNmQBlj2ynvM8fPwJwX0kIjObKmI5uxse45Ykdf
/uCFHXW1kmZnUg+4pDMXsefO14cJeAQJZhSWe4YIiHJfsioqdCu1LC9iyyrRDkwH4GnAgF7fYlDe
CurGHPQVaRAcF57l7lY69dZE6PFnP5wVV26g4qmPv4+bnWZ7m/m2SciPRO+SG63TRtvs20QlFRjH
ArOuvDnyi7zTO3ss571RxEu2NwGbTqV5vXcgeRy7dMaHPlgdScH7XK3FZI5AQI3rnzkpjGvv9O1t
ISRKr3Eelt02Gc1+MnNu7nKMTzgUD7a7o7PXt12bJhwMnO7+sDX/dSAOwkgwhZZTqPOk3g1dY18h
9MguJbN2zxrGbJ7w/f4OjDl+oBIeZLwjuT2OJfsOrWujhU1YVz03zD12hpAwlQ61UuN9G9sFg6Dc
7Ghg8kC0tpN5Ubba+n5AsNf9wrTwoMrjcr8pw7qyjDxxg39dmv8FFf59QfxOb3n9+WyTKfXgCIiQ
pX2cKCYr019a5GsAtTEYkr8qKKDc3qEPnMogWTIRoptLz+upcv2gWaQI4Ui3fUO9eIYi8u8sJYfL
kfsaeAQzDHe3dRyAUht9bQprNMMefYgMJ6B4ksHXvDrhFnjnEFbUCCQMAOtjb1aHq+tfK0HoApGo
h2vykJV1RxuLXqaNJ+MFvNt9MZZmRZKYK8ckIC7tBFLJjNvadtIGoBlN+hoV3To/tWqzxH7E42RG
rmGXZ5XRx1U0NhD9Jz7y27WrhGNZvitpv0zqkNef2CNS3p1wr4SMc9LfhdX0Z/ECcJO5dfqQbcap
6TG/h2X979oAwAL3ko40JZlWIMLHI4EMl9zKxJBmSHSb/bmNiZlAq028bOglmxU57VynZ5Uok9vc
L4rP89xZTkAD+HcTcihdKF4A04RHLQPcdbxp003hvBQ5lIpnzB9Lz5MBrOj6eGIrHL6/f7/u4TFg
ckB0nuO5rMTX36/lCC5GGMzQaBb/fm2rUtAMVs59NpaInW3iYYa+2z6tvW0cuKTEChdoAzOgiCmK
feq0RbXjv6f3bqbL+z9/utcH5+E7sH0aWgu80fMopo5sBNrLZY9UtA27uYovWuUZu4VQlTOsHZ+S
sSDz355EFLdFemWuU//w908XCDNM5QCXuMczjrNO9ok9Ojp0N/qy3VA2QBdFZmzw90mP9rgxrvGY
zFUkUK7sOqCIE7ak1zXTP+8vpTRZ+pzb6tjE6rmA/CJnDUx1Xm/hoGMxB0PeLneNZq5enJfZuVz7
U9nER+fj4bnKxDIrfcUhabPDjhZF2ziyQ64a2rnVZLtYmuanEjiugHRJimtKNXdn9I0AvnHojesl
nZd9RrAanIYqydd2MK4u0Z9/Dvt3WNPrtUrpSKa8bzrC8c3jXImxGWW/+k4b9nq+S1DtfMyMpde0
q0igKMiYKFXqIZDbMHGl36ix2iF0jVRunKGLXgpkNHlx1XSuIgyAxgEY1uo48awtdlp42MH5Uclm
QGqd2kYTgb1ajE0qRPrkpMrPd2VPQaUxNBBQ1W13duJ/yRMz+QBmLeJdgTDnQKNl7l1acrSi1SrH
Xyr10yfkMSST1cRWbztTkWUZEmnZ1ft60esPA6UX6ofZkxfzqKol2irwoyguZBwBeCpWubfqZ7ud
zVtDC+YMVKkztYDWPBzxBROsQ7JPJjcyISVvpTGD6fVayAuz0X5/QRWlAcR96cwBLKt6mBvIRRxG
DOAMUGIj4a9XuN7AdElioZQDwz2roe76y3Vdhn2VNaKMKKi8XwjGjRUBodN+dgQ5HEFLKQ+13heA
BmpouxcZp24V4m1QW6RLI7us8576KsGhHpXTODwuymqeSmITXrzEajeSZqpaRYposZdUUBRecCbb
XmD166RwsSzzdy7yrAs27shHjBvVsnc2v+xwYVozAIYZI3iHXo6NQDRIW2sw9RdUast3DyEXWklj
sh791Mm+ZK67UhRmvX09GgyvIdlbplmQZU0zU55I3FyVMfpZEA9VUYRygXPD1tAgWtAJyzqYNZqu
gMOi9W5KbSHTsTZx4870mqHZr+ibBjNF9jwAU7XRIlP/bHNcCNNGaz9aRL1uYSyUdQGE7G5Bt+I4
4Obwip/rWGyf7Zh9FqDbji+Wthd5AJ4yiLDQ69SFrTJ8fsSyzz97zTp+y6cBXRLyOvNZUq78pLpc
22gU1fbLKdzkCVPHUEeFuYjlYi1XZQWpUVuPnVG0z804mx8bKfyPWGPMMjIBpC8JdUsgxGu+eGDT
2V9oKbflBikqogBDWyspZCgufjAik3Rhv3IJjWBsDMxz4TnxGaUsTV2HsLPbSU2C7VViT3QNhtN7
uPAWI0n2aT7nLmmic6MjlO3pLSAiyfCryhqakoIJf7nHHMGgXA2Ld8HinF0iWO2KKJuIfg3ruLWH
EMMKLQvSqPYb/O+AEteN9RzSLcotWDQ2l3DSS/vLLhdQzAaUPMQzAT+/ZgUzUSrYIR0kExAFX+fY
Iazuk9G7XDvHxnOCSOxiYgKJERZI7PJg4BL4Hhv2tgTu1jr6ktfXyw2TZRNxhjqEW3m0TEWnrpfc
jIZYxMSDbuhPhgBZTd6fwQNUPS4QBC4owxx0BWNsrgfSg8USFPhXrH0pGywY29DIJ5q5GUNKFls3
BXsQpbI5AOJJB/FE1JEwpHfxZkK12MyWf/THakgQFhf+Dcb+3ovosUzwTra55mfMhg+t0RR9hK5u
siDCDnLXrkrkU5J5RYaW2tctdTa+gbknGy5yhhEYAXVq/mRbZQP3bXgjsUnwhV91M6Dsn9a++lmu
bvvRmNq+CUdjdZ0zI8MSs5NrXF912LqqHa25e984CDFCw4NFD8rB8p+lYXm/BoDxJ4xMG5xsOR6+
1+WwAZmx84g6UvK5N+3VO7EYzCFTWSLcfe96xrNQCXcxU819br5UWXeJyLaKCeSpGs6lJeT1kNja
2zkbX81OadT1s55aGkw92fc+g0hU5HZev8G7ty3MejHODxrm/yA8Zprizl7z0QykVOCnyTZVH7JM
KL1HUpfqIGew5ZVlttvdtGTlg2nO9QoXb8VYYIZO0eKXadKc+zk8cDiiOl0YSKSNcwv9F5zL4ogb
zRyNZQ9CkJyL7bDya8qpn2Rmksy6FAtCO1aEH1VlJ2wk6zY1tz9UiPFdKnRj7w0Ot3Bf2nQoRb99
NGZZI1uy8i/8BftXb8TjjEyvrZ+9qpv9oGRORxZlMfojbrtMp9Hq2U1kpk4C5ZViUiE1rsvuReY7
2xWEq4xGS1r1rSf1gMWohdJiaLLv3C9xu35GLzq5IS3f8gVnzqIv157Fglx5XIudmjo1Ed1PUxj1
ekUwi+LNoVe37WZEKD5vvzhDxQ2KILq7tvdgvcYpTbJoA52GGUVpeDHORCWHAkd2UyH8KTds031T
HFQ5iS7k7chJO39IU6e/K9O4d6JNNM4En1X2JHB0S0vqdK2rr/W2uSjpYxOAIgTV9jkRRGevZ1mb
VNa1aGtfBIJcSBXBgrrGzpLbtMCcKG8JvUnHMdmZ44SnSsM1hqtI+0t2jmNFle9MH4tGjXtRZM7n
VqKPI09jY9xNWRXXcum5E1OZmuBv1njAvrdiV86N8WEe0Zef23jN87Dv7rPY4bpA9lPhGuuvK7/u
X6qy1F9EO991E5wk1c0lbGKTnein3pbUCmDSIb5BKem+aX3HxiCfI8Y2UIi+3CWCA2HIYZoGRmZf
gRHUO8lUiqjIc/PGqQe5/3MR97qd+11ZwgMpU6E5RF1/HHAuVolPjW4x7FI8MFsaa3xZHbaPcTT3
jpPlJ7DgtxW0QijuehYiXNwtxxkzeoHxQJQ4UKO2yZOnV5g0MS57j03+ye8Qi8ZbfCru+3eE61Gh
ilHCoamSJkKF46xecLZugnvpw574DNxvi/Elx/N3ufo4+JaOW32O+zwyUsZoQcEAQyE3DVNfdyfG
tr/z+rYnDqINED/fPo77NOrMKzPMq2iBcxxa1eDscBxN55ONhcpNhQ5N2PpTAPg7awyMQUIbMDvW
c4/xrsKe3BJlXh9a8GI/a1aDjVKu8/0IWQJK/sEYijw0QIPis9pZBoVUMF2/pYOMrbDlBMU9omVX
75ZhS/atUJlC9TyO175knHgo3Y5L3Z69edgXWhjPptVzrUhdPm6rLqIEM1Y4bsW6Q5BhXftqwuhV
D+6AycntGidU/UQ0rlV7iw7Wyi53Wy3rJPJgBFBNt2vsRAmgbH/mG00Pwmka2ADMbInxVbmxdQKN
etuBK9eSaM9cxzPZkkcdOBiMW4mumMOqquQvU6S02JCCOBL+vPUOf+doUZJQCRNES22i0zlq6pBQ
e0OuY7S8g7DoYT2ba1g4Yjc2zcfYpioLuQU7DEPdfOod39n27MID9cSSsOXx2FX6e5N63UCmEZdT
4NrJwMTbZfyMXGy7mtLuVC7qO+/qAe276CegYKxjCsZCnY7yDQBS1BZTAQ1D7VBvlIHRecNDpV1v
J5p03ceN7/xV4sHvA+5fT1bHqjXGntWlV+BCpS7pokTFxS52l1OBdkcI6z+PgeGiGfL5XtXxyPfZ
Vw5ax24KSxTM5wmb/NrqrCJsR1E/MmWxO8CU38ee4gn1IrHbONI/+UNiXtur8C97Bthc5J1df1OT
8k7gJr/z2V+vNEeYHLnCB8Cy3uSwlg0VYNaVc6hkgeCmHhqdhPPa6SZUZIv8OFjinBBT+Haby0VU
wXLQaYUQ/Sm+gCKbIYmIifUwoNlYHTacFF87Xeqe5sHAHMVY36wOe5P0rQCguBxPIA3v4B8AgIeP
DslkWvbxOIt2EboqF/xHPpKNgKM+P9Nrxfk1ajH8NN32wc4UKrNUFIcRVJ75Qyt7ecysBbJqMmvr
VKItT32ze0FBOcAZ8GLLw+//GpJBY6FEXRQjGg0K/8vJ7A5F1txY3xzPgfjxdYZovZRG9tk1yQ5D
L1u0iJLnLP9cmdaYhbMnpo8+/hqGqCeIbw61ouMFQMKZd9tbIn1R0kEw5JcDdjg/9boVhElOB1lI
vYKtGEb6cx6cfMLXNNt1KEdJyZVYuvzedn4sLrfab+cww3VwPpr8XsEkDKS407TGD2Mlpgbyd00e
Yyqqb70ZL1Y0JKP1C5LIfC63BGta4beM8SpqEpFw9dvNEvWzOxeHRnfFPjSz4s632UUV7SSV86nM
loNxKra6Z3S89oMlikqFVT21hEZsKMtK1EqACcPgtjsbbs+4shqcupFKRrUFjoMKCAld8Svr89YJ
dHbwR870rSrC5IP2p49N54MJ1844zW77hsgjL3dI+XBVuL1v4g1JFPEEFU7YIsTVh+hBrdkwhfTY
zV7VFUKhCsX7rkzG9stIUlISjcolLLwiapTwwt4vvxJrjZYuVk25M6SaxJnn9sUvDEaxfV6OTJkZ
QCiodpnUio+TZ+swywsdhyWOv1t/A3glgWAuP9AleX3Ymlr30VKkRIxyFGvsEYsSYdwYhREwkb45
FWT/9nB32AKe44Kde47jHtFbW+JL5RxMpRh+xJmvlnmX2Dk6PN9bL43cPzWI453n2WgWsMyzFUz7
mC0xp67ZCN0bwjjxtxvWX5tBWS/x7UBlh3ETEuPv5u4ethvEmc/1aUEZOc7xlBiCKvjf9XA4l6wu
TAcc6fhqLfeU1vlt5cSZ7h52ujhoJI4nX4ix6fvOpjp3ERfdUdDlBB7QDCeiM57GCghI0aRccCmg
6cexfSIi+rVy4fdrKiJBeT/FqUHP/PqQMYkmQQ6LcmFaBm9PxIl/J0a9hBWDjZ/+XI288yMqCgKY
B7oR+eaeNL0ey0POSe+62/qQjomMgyZxm53n0w+qtOg///0DPdhIXg56B2XL63ejzDKNrhFYMcnl
2GMtq0gpdarH1nXWD60z5yeeJw8n8tEtiBpHQrDAq1BcHdVbTb06vWOyZrqKhjMs2ppEHmq8Omql
556JXvjbWTHjYNSOMvqgbH37s1HkSMiUyySY0CnyVO99LJI3KbC3Ebl5YnchqTDjfT4YKo9IWaKo
WRtfm9GMl/MUEfDOclT+gTOmDMQUerzsMcf0YrUA3RJw8stuXIrbqsrASFpldoGrkuSScePWrq9z
i5Hjy/Zfdf7/KeV5279QsdqoRtShmoOWeP2jJWCNY23HrJKe3KTOI4uBWA39a4hxSltDgh/DRMbw
55XytiA/lMnSVAx5hgU8Lsi1765j3/lDiPk4DjYon0sLy85fxav93msOKiXYTfb6oZA7erUGJY4s
eQr68u1jRyccIq3QJ6LQ3tlmjm07iux7CGaK79dP6WjwR7OPp3DpkObiQ9VRnFtAQbU6oCVI1f/8
3b1zgrj0fgwbctGSsWpeP69S2lRz54HKyFpd+YORfWmwC+1J5QHy+fOzxDs1kYsP3IW5tLiC5NFx
xZnhAqZVcwhs9RUyobvSfQsNQgFwkekBibQw3DsYACiToV13eZbKm4lBJgTFOHECClx25qkP9c62
9wQWarwQNB6ALK+/gWnr/DYrFjS9iRHfenaNgWXNm8+DILUpdMzZ2ZEdU5mBzrP8mQVeowYexxMw
z3slrMdhd+jCTTQ2xxHS9ZBYacYUvNAfWwT1Go71U19U8qFdk94N8DTgvjVd2xAh+arLCxkI/npX
Zqn4AQCE6b4pPC850Ry9s51ROkBoQytKvqOj76afcC67Vo8uxIi/1XaCL653rEtzwpTqkxR1NiOE
OPFNvG0FDwIU2EKAW9rBNxMvS8NjBHU6ksq15RdJnJSRYMzCIUiJIAIuut2WT+aHdJr6H39en++8
rS+43SwL/IlPcLT3koULJ/eRy85NYd6lcK63hlyrIKG5OV9VN3ynYGy+/fmhvye/vb52EB+6gjf1
Dpf48bnSZFVyAEc5V5ym80JDjXK4oWjLdNRTPMTopwdE+Wnrw9nFoBrjLjf7TXzAKzt8cReZU71q
mzgjLGay24MtezairrEkS6Oo5xwcW4sbtGjYnUiGf0kJE0O7LGJapUQtar+1NuFbK1iNQ0RTJhcu
9n69rrDXnCgi3p42yB6oWEzUMez146bIIBlNNx6gsTFO6ozpGeWOqrEnvyA7NVT3zaN+Y6YIGKXv
IoU9nplQxHmVp42HhUUOj1trLGdxNyu816n62wVLicL1cMBEIM28402SedVaiZnmEyoni2aS/C/w
EmC/MISOll7EUWvp/t7C2rz/89o5mhDCQ1msnjhIxJSlbD7D67OLm8FScZxseKlL86HGyRJYK0RI
5znNOXZ2546ZbyNBqbC5MGjWTZ/3zUcmBtrBOCTuRZG3/U3fHI6PP3+yN1eywyeDNGEPHxTJx7nV
pl9ZDa++hfnixNfYbZ0rlRTWiQhb+RuYfbV5aF/QSR+Eyi7Ez7G5jExJSeSJZABKgxBwj7XUOMQE
6VLuXBj6p8EtmydzUQepFjYXRIp1jqK+xh0wg6g5WIFmmGriS1IuZbzKafeV9ATvO4loi9ghqK89
5m5ucb2bC9N8MIx2uq28fmj3KjPzJKD8a8lbknkT08ybdhMKzMTphT23kmimJiHuAVfbBtVIP5ju
lp5oxr2YRu/az9u4BiyB3gjMAgcEkVOZOQb9TKZeWGw9LXxWjM9M3kELKqsOjZON5aELYJS3l7Ed
cXc15KKYV1062g0xjQVEzNyN/QRAa5r9xVw4kxM4fpmvuA+MGK6Ws55gitkii3qEGXfvK2/t4mhL
WBC/rHZWn/x2mX4qr9mY2FtVuY8d19KID7tu5QbKFm3tgVxhSjuEynVUTdPwPS5j+RUKsfeDyUgq
6uZxgZBRU9XeMcIghjGSVYwC2jWSF+UmuJN6Bi3BFDmt/YPx9Fi816Edn4smtn+hOZBX20LcDABg
of2d0/h1TcJPWV/D/In8csuLugowuODQ2axkeIDxVcQi0sICVGEES/kcOSFYJrEYFtrRntbPzRyK
8oUUPp5u6+6hVklnnukGNXKkpgFt6zzU2+da1+anZrC9nJCIg95kYzEwVtM5YBpIT9s4GvtZ3+IW
mX94sl7MHWba9euwxRjV2lZXn8hKc9QuLQbPCFOnsNqgoF+tAnaLGSONm2tAHWS/6bm7MUjjjLkR
9bmJLKk7B/b2yn3RamFGdm4y78U1FhKW0IujSWmLdWkorAf5y2b4bM/YeoIV6P844gKi5LyOa0B0
QV2rAsPzLJtrpHqVHzhUNySmV8WchGlVH0C8qjH0RTtoneyQtc0r6qFxtKM4rQnXE3FCAllazst3
Dc1vfUhl7O/N0entHTFgbf6hMRwsm3lmd08dp9xdQ1ZcE5ZpO14jQ6q/5GkrH0cEGs2uL8lpiUbj
gN/MsvPv/Uqmj7m/+E44g4x8N+GRv/fbNEvQId95qijWnGBtBZFn7DBEnkY2r37Qeq1SEZFSGAWW
PjaiTgDGID815CcyIPWu67b2B93NeFEVllUFfbVORZSmo/+DWtrAgT21w762N1CgQdl8MVM/oB3v
GFPb7lNkAPzEZFRgYKM8R6hOftMc1IeYyyCtDrlvjdM+lRsgVDCklo2YSQp9JdbBf1nnKeEscFLS
08zeSYuoGb0W43tWp+gKbIepCRZYex0NnprMPaEcKrsqqT5v6G3iIegMgmFDuoJEnrij3rspXFcK
PB0emOSbbrqHHZmgsM1wSAkJ3Ceydj/heAIyywF6r2A38y1wcRPds8ni+xYO/aJui+zjXCfFiKcI
GU3QjKL7AhCXjyeui3cua7pV8i34dMLnTnt9j1FvlTWuiDmUVW59H9AfEB5R989Nk54ot95eTIdO
TiLfdRCmuccjprKhqMpspt+xk3Yi1tTGUmLo7dTF/KaIBVzDpOODr6GBRZL3+oWGGKYC3h6ZxDgj
HOjYN19LQZ5WGhveJZuKkLXSm660rdezMm3aZyQ3bB5CtkPG28G7bLI9x49XBRIp2hlaimfdGMan
hvXYnfj230hoaX9MCl7EzB7tLVTA60+LfIZxenE/hyk8fyRjlPxUnV7+AuTj3I5kwpw1IxGxYLjJ
dUp+3dU02+Pfdr58CPBy6EdKGQEZ8fpDKM1QJHx9B1pNGmfzGsvAa5dnSw32zTSSKvrnCuVNo314
HI0vjLrghzp+52WCP/MwrYZTOlk3iVlV3xd7Ky5wKOB58rNTUxbf/ZJpsx2fNs/FDXRECJAVjl56
AZxzltk7R6erHxthAwrHThJxwg/nsU+0H/Fs3n0PSLzT6O5P4TPvvTUtLuWSxEsLXvL6S268ZJ23
5WC1irvp2eo295vK8xfE4OpJbrH48ucv+e2+djklTRtwwZbIqo7eGfd24RZUgiHgQn9R1q6BhLJy
zt01fTjxpHceJcT/sHceW1YjW7t9l9NXDXnT3VYJCSTedDSw8t6EpKf/p6g6Re4gd+qi2z1NYKAt
hY+1vjU/ne3d4u7m6M7y7/eU8oGHCbZJJmRPNAO6ZIxoCbxKY9ofhfCc/qkTDe1H4g5ZeDYTiwg0
pM74dg4CdnYWO/NVFYX9+1hJ9NedEqIGowpl7s+DVWlvbUUL6t0YW88piQpeqqS/8l2twpk71qmA
FI0TgfplLgwz3tuoTLHg66C9Acn6HKh6iDSPa/JTMRTeszke3Oikm4OFkK5L8js3SKZhZ49t4Rwq
rZ7Po+VR3JpkRuge6yYpPk+OFkEtUozqi9VyviUDIkzuayDrgHaCttvFSg68VMBXtM6OEQ4/iKuL
aae3c4NQBCO68NmAcqt+OeQLbLLQ50w7EBjMq7vHe+GB4aUxsmzuszrdIN9HyJZ3tmXUXIXG7GOe
2/rtCD/loAwC8R2anjWLiQd+j8WCcC03PHQTMkndhas4o0bj5OJpkGYnMwBdHzsVqCuWNDj5prqy
f/yeyOXCQZEM0SueTr2MtExRxWUBSJtHErnz/HxkAQd3aJTP0Ua1n8suQmJfwjNwbG06EQxrSFyj
PXdS+0PlqZOPUpEa60Q1DomSJ83KovbAJDAIHtka117aRbYhVGrhQpfgOlRrY/zeiLx0l0BeIHZl
2/PN4339W7SEhsC0hpMJ2yjrmbRpdH0uIsVw+C0vGXZxXde3FXCOpyiMa/5YQgMlZb/ygT/N7C8v
fPzqoo9Zah885zeHuDKJYsjxI8u2R4FUPdl28BQkdWSeKlMfbE7mQRifHJHp78G8UUzpBZW600DH
dtQ3x8N0y1xkf5sSIllQyvL0a+UGRoZ2JanfI8rrXlsE3xZeiVmPJ+j8sGHbwHSOROT642AlaX2u
gCP/QBaOrKVXhm7NXO/3YCA3epAtLkVgWBzRlZeL2cCUHQNCe+Di++ZdTCjqRFg6H3YV/PpjGOBg
hVRM2YcDWsUoM4gNp9BKqbSx29um9hr/8b5+4NTE+7iO5nHZVlW5tgW0T+AhnEeXV1RpzPF1gbCQ
EAtXLvQ/LRsuu3ep7+IgSC6L6mc5NdlQjepVrQCcEE6x32tQ/Y8T+uiXkJmFtrNB1QIZtZPo80zo
BytdNtOaUoI8/Azw0Cx3WWBEN3ETAMEwSzt/pXKocJ7UJudubuOtVu97B04HIaPxfZwparOfY0Hp
PBRXJUb/EAXoGkidPoXrO5twLezyG1de7Xuqjw63cNUqXlHQm9w6sNPv0gwF+c5WOpgJrqqiz09E
UL/X5goZReqgXNyT1QfPjRHbfJqiOmRq6Im1lu78GTm/aDd0nCRY2dcJ5eP5aFwOmLBz3CQAZ7tH
xK6VB1uhSlaZA0OQoZ4HtKaO9p6onP7KVSyvOyCJhj5Y5a75LrYC42U6mEX4MsAHwjwF5A77WyUY
c8gn1EYfqtQhQuHx9v3RaWvADI6T1M6RvTRu/q5E/B8o4D8/N6frpIDb718+F+UlF2rZzv5GBRj2
X6RA/4sHMAAHqECaHIvsPcWICwPgHzyAYf5FCgEVIxpGQm+kvv/FAxjGX+jaqe5kqzRIMfwZHkD7
mRe5N+TIUyxpUmq8CPQtdwcpWt50g1uyemr70SYQcUyGNPyG7wQLUu646TM0eAjdky79mDvldFac
qUkOSI+VT47b2O4RKlr5rU9ijRN4lWVvYzA4X1IPvd2hQeVzB4spRftZKMF8yIu8+BSmoIn1rBlL
omVKestSlXKRbXLY63mr9fOuVVFzEQSZCeEPFUKjfWhrojqoXiB+kK213haZl7yB3pm+CVB5I+ie
Fed16QhQcMBwq1uYmOJNPnXxc2XogXQmQxze9o0GgyprwMmBNMWRQVNGsqmDNTUfOsLowb7DOaE4
2FYfPo/aGeKwQyb5bT8QLaa6H7Pk81wBKYUMiCTRA7OCt0iPWwGMoR7HCSo0049hXH3LRJMmhxro
KH2oN0cwpWq2G3L0QXvYvCFFLqFQP5nzZDzjrl6yw2vPMwue/hFGgYahQZBO0LJ651jUxPMA/uC5
obhdDYol09Nxx83YgkFkTYONxl1Vn2D2UkDS0fPok5WpS6gjG4izuCC7FPTutaEgPXczYw/kOWG9
7ZSaRJBSl/uQUxkaWC0Tr4fETZ63LfkSQ1USxGv91JIfL70k3ZsdkLdDNGlqcHZaYb2K22L65LpB
7p25qAMSRsOQdLvaK0CTZqUBPjrswzuT1S7dO5oTJLs4rYR6qB0j+oiRMNybAkdUIN6j8Dj6EetW
9iXoa/aLXv+aLbQUdfaC+jR5WvoDzrL9LQZiUz+Zm5ZqybRQ7O+Uy5VvcYcyOqQ+Qx0SmKEkfofJ
dv6lmdpKOeXtODV+22XtM8qwvfzUxGYEyM/20gg2YNq8jMnCIHELYoOCKKAxP/S0plYFCBIiKjS1
HUUpVtq+Mas5f505GXACrhcg7m0kME+a2XI/jECbzHPY9gT+fm7Z/1tJ/8OsuXd6WXh8F7y819+n
r9H3LPve3seu/PxPfy+mlv2X7nGApGJSRypBNuy/C6vJv6iGjuDW0IhHkdH5d2FVjL9IV5FiUHXY
9iZH0F8rq6Kp/D+OO0s0wbSIpfx/kFfIipNyJd5KUIYwAUeg5dJz7ybLpguA3kPJ0Gemcpqggu/C
AF+Obhq9lbDg5bnun59yyDazrvJF8n2tMAWCN50cI36DcBYUD84EUvCV+NLvv0JkgzTNkhsj+S9n
/eqynoa4zpRd4ho5GDAiyIUSuud7vXz3985zHxLwwK9Y1F4TbiPAQS9I+1Gv8g1Btlx4p3H288AA
2N218enxX/nJvfm17S1Nht6KAgXiGhTaEkK57B04BZaYsyLau870re5va+DQI7zjHteIRDcpRHI4
WEGnn7Jbi82iz1XUi+WhZMtQa+Sy5Z1eqc+ceS0CcnkfW14M5g8XYbZ+VjQ0YZcv1kWtlaNXx1A4
1yDadvnrMrQ6AtiRODCSpkPQxvFKz0ph5b9/lAQrFAQwkpw4lk65N1YHEmRdkHBm9kC53FBgXWIB
prf7aXTas+WiXhEoHY9umoibwSP83Gj28yKyxzMR5+gmspOaHDSRjsd7aTkb3dNy/XwvRPrEk3XO
ScxXqZcaoU9ehxkEpXHKNB0gRpzMRtMXSRa2OrteGyg48lJNeVXkwR18mWSnGon93k2Uaa+ahrjl
PN2cUTLjnoDZzXclDkPnQFCGDE9fleGnHtrFU/SO86tBH0Y8prCehloSm8egVQA/N0YMu/fxz/p9
iHto8Eih08lckFTpq4RNTpNdO8KnhgCEYcTZuQ7NP5Nr/tN2qC9ssvS2Ycmaxjk1JmjIRoQUQZ2P
WWlT4Yx490CAFuZvmjgri9BDfcXAJPALMoAekwauacZ15QCHw3RwKQGsl8rmfLIP0ySqDQ2Izp0j
K8s+i4V0TYLOlKpVrUUc0Dg1klAfmLd6sTb6lqXmco1Ag8fheNEF0FWyIycSzC4ixBPtZ9MrnsdC
BccG9/+Yxq55pnBLPalabKDXBJKNJMJ5ESSafpptXIfEsyGAG+SImyp9TTYaKzXMK++i3Bv3catY
fq0nn5a416FEhnwyNWxvuBq2T60lDZkBrNoN2PXhF+PaNy5Ew5X1b4nqyJ9G+IvlHKUK+mFpwhM5
wTQkGkmyZ1QvxPiZUf4JRsDxMn3fIzqGy90/SynhWhklD4z95a5DdItUBfE3aVfUoXa0IdYt+2gy
Ih/dOv6vPWZJj8+wBxbRRUyhkxsiikYg+XI9o6Axawpq4vcDd2z2q4mj+2gEh2IgU0mKNDoFLGgr
P/pQmy5VPtT4wEtQZQ1eZXXqwPbIxSkyqZ4YkxSbFDd9nQ3kgGCGxu97A3MHqNjxzeOf+0Cjsi9z
xECLs3BLlje7t3yjGHNngeXffurRuikFdVMkyvuV+fDABCeqY6GOZpPgECVNcLczuRc6Kosxoux9
quujj152wvpHCVeGpyQIYdXi8MUQAcpjMkaQZl9+kT5FHEC6ytyljfapAh0a9SPhEOzkRKMXsIHb
16HTtScFktXd1BRvojwTJD4pel9q785VTep4ROe5L90i+cPm/vvlHJeiEJIvrA6XL+cFWMQYGi83
91b0Usxz/ixoQeU83qm63Kvyz0i9WtrIzOaOHH5BzeYR8pmG4oDYkIIi6MtiZ3nTWkF7C8F8eoOd
G9JBMBaHuI/6l/E4WYeuCb6OnmeAWjCNm8bT+pMy5R9pfPfokCF8OXiJ2OlOkh8NkcanPMnzI3iJ
7yvfsfTV/bVmiWJozDPWaqY+cv7L5mJhRsiBM8quc11k5nH9bbQz7x0TN1YPsdPD9C9izjt6qpYI
JAGbCOTPKlhfzlkV3NKPFakcbW8yeQH4ak54TNPcWeClhvY6K1oFf4jSWmKCXof/CoVMUIM0k0s/
UtM4Mw86MNQd1/oh3NdzmqzsRpIedhms1HNQcbqc1liz5ZxVPWMG77QT+Nde03dlXIqPfBah6Djy
nnDqKA/cYwbKeVRq9VVXvALZssPXCFNDaLd5a5krK9EDLe6QGwcsuWjaLE/aH1u9Dr3UnBzOPOX4
LrOMHwogC3QYMwxjM5tWfk6qu/3ZAI7Jl1MTgiKYXfmyh6mpMYnGI7MQAgnXoAHttxcvuxSLgT5v
zjhkAJEHd7yHLJ0ey4Xja3jjyrSUlP/LazAlWPQ5v7L6kqW6fI3JTZvlRkHhkZ5Xx8V09E3Xo8jk
uN3f9hHiOarjrWfQPMqnytxl5IfrZt9BRT5WCLpIACXa50rPWT6qPH0SN4h2MsX03uCiBIjPMr8T
fl5htsmLKtdQ1SPlwBRZat/k9ItmQcqY8cnc2c1kn7xC+ZqFwIbSokxXeunBX1rUqQSIl0Lw5bRz
b5PoEDQ1Qy2UnUI6JZ2SAWx3g+Qwopzq8Rm/tPPFhEdFslwV0cBAHUXLf/lLU0Wto9V44T6mhtj/
dIM8yILhJsQBZMqf5Q7pdKpNqW9l+C0nacq+L39Mm6O+9kTJSaad9bMZEbj08AYpq6ObkUv80y+D
yuxQPsC9HoWFHJ+H2jG6qWCxCmyi8jt3KJfEIEllNbOal6mbzU813BlWdgJJc8A3ssIQmOA+7FAd
qcq6GgQNJKKVAkuJAscWtX8z5OMzIp27pPGwDhFPUsc8J5G45Vy3Mql+GzVMJx1sKPdSAhoQlS6b
F4RNP3m42uBMOBhHPHmDfdIC93ZssdaTvw0bfopA+ILj44PBo13+VBJQOuDonGKysNAP1K0vdlcV
MVCQ+oAR8BQUFaKvx3tUytEtbUuGicpsbvwcbn4rmh30JreCvuMQzKXsXPd41BGCDZ/UQoTnMtX3
VFfuncSoXlRhZ95iyN290MLeu2nC9O3KuyxfeDFxlndZsj/k5jSK06Wx7MZDjYU7JY1jNyoH3WmR
ilOZqe7sHihYFjjVApdXX1T2KS84aKoFFAm1X6mQ+X0/cw00RFwP0JkxzGVkLAWgptpmebVXOF3f
sZRUz2y9Kk8N162D4YXfUqsJzlEj4oNOuu6FjdPTuRPadCByYH0FZHX+2TD/C4L+Z9mjrmeTnk2f
F/D0RQCU//APd1rV/lqCNQTkFkOOn9L4v7nTns4/QPyl5I7dhX9nP/4nsaQvjiHYBWMwYpokGBe4
3j/cae8vroLomtgeGIGUJNh/wp02L4ayolNHSX0Ab3A5iee5wIWg7iu/wTXuFrcH79bE8WFNaXh5
1/r1eOlMXCQV6mg1rXysqsqbIBlvqZNL/UkIrdyXrRM5+9F1RjguRbGyU18uT79+cvn7e/smloHO
ULXO4sBWU2aNC2D3YYxIB+PYC6zH76FyWnddrJDXudfZd39P/Ouh0F+/KB2ndEigqFNnvOkBs5l7
sShTo6zn/PL486Vz268fkNaZukuwr86mcqEIDf2NXulQtRBche+zEFzd04YcyRer1F+02VDf4sLr
3lXKoHwlOKmoK6iUyw3m1zssA+heswL5VBihkIxsc6S6UsCYU4+JyPq3RmGuhTuu/Yh0EI6GzmoW
zxDfCI3hdUEp/o8kq10TCSTczZXDwbUhz5S6/yVjlUABt6PKr+PFgA9NfvkmxfSh3jgcpH2x68Dq
WWhLfYJd4/NytMVLC3LKim7zWhNJG3xJwd7QoVj2XTr9bTrlc35OCtfBSRBNu35+fMhdaSM5GKmG
XkQmOih9bRjKo6J15cnWMntlLF17urQqJAkU7BivUJ/QZv9yGJpKoIurrTVdlqQa+3ewyqEdrajG
RU1e+Ta6ffEijK1JvUk62+0Plg3JY1+TGFb3IXfxV6mO3vpGE3ZWPSFEUdW3FuaElMoHHV5EXUxF
McntpWTFSQttTQ97bU7L6aaJWyclWSxTCE8VUGil2kbHlCqy/BSpUKU+opmev2vVkGrHQRmiJ8tt
pMRTscphK9eFM2zsDGlxscxIDG4a1n6riDzZ9SbFKUrRe1+2jSRp3cDLqSILkdR+WIbFK4NLnguv
0iz/LKf2q6ulJYP8/ZxqVHb7sEQxbQq0In+Lebr7btvrS4tFJ+x+NCip8HPckN8q1IJ8FdB/V061
1yaCtFT0WthkqpPWPt6Hrbmr1Lbp9knkOBunsbRYZHPjeEXkUlqrdmqw87Swfq8ngF9Xlrori5Fc
uskGC2YyYFOYmm6CLe8IxFvqLKgtVGDX/3i8D5Z99Ndx+98uljXjnL7xmHKsyg9FDVNSBYoqlF5z
n7YM3ez52PbBn10cf/2UdHjovQlyVacWvukIrJpJcaXda0cbR+cZ2vROA0pJKUG46/Q6EsfHP+/K
IJArUYdIXWy3gsoHYZB4J6cbcbHIPfBcKxvetfaTZrgBHbYbDVH6GEwVsAAm3cDtWsDTqqAoajFu
TprdTStQ5mufI034wVUqPYAc6fftwqfkrmEGx5lwztttzSVNeG6YiAtLnRNrCvL2kODE9s1EQ+Ou
tNa195dmPHYUlVJgU+2jZSdZ6ZJ3YG/IVjpbihH8GmHSlKc8k5JCNQGBWTnz2RCdm33F0iQej6qS
RvpHRaFM+xRhZIERdU5l1LPMCsSk7KpOdVaW/KXjH5pQ0rJQ6HBdNY0uUqrB+xDkhv5NYNQLbpnC
uZdbuum38BWxf8eum4ljeAPSYJ/MwnwiAsdZWROW+8nvn8AF6fIQh1wqJVmG+MjF1hbH3b41Uehm
8PVxLo0zAEAt+c1dgJUwCM10Sj86sCS/Pv5tD08o9H6XP47jbjrVJscLNdD0/FCZoZ3cUM7TKS+w
NxfKayeCRfTq8R97eDyCSrn8sUrBRt4pMq5QrWvdxCkk+p3ajHOwsoZfe760Otg1LKx67Gq/Ayh8
AGaKd1lX/2NF9f9IKPnvcEe8cfn22LqgSlu258g2C+XQeT3Fi0T28bitK1vAqY2dH8NoYQ62rbmk
5WGy8to2G7zEY7WNd71Tv23APa88/FrHS2uDkVF/W9fLuVIMZX9CtTy+NjzKO86zMo9PlTJxDo9/
xrXxLS0TOi7RJCa4lwsry4u32uyqr3Urx9c1K9T4A4Jw922n5IFzIs8R5Hv4/Kmx8pXXRoS0PORu
rJOp4XhecJ29sePeTfbqYORrnhUPLz+QBy/HhFdhHteqXGGqKVxY+anmoFWpdIzE53Y0rbvHm/DK
Z8gogjAzKh3QdOVj9evuvdYu9gaDblsj/YYtypu88pZpSZ46eD0HlfZa6ef6Ztu7S5M+sPGuV6F8
+1XYiCdWJ14r0FlP2x4uzfgInd3iS8nDR9DdDY44p6YOtY1Pl2b8ABcgH8KGZm8N4ynlvR6mgNm2
EzNFZ5djJ1L0GstJxmaMGcfnJIwmCn01u93Y7tIEd+uyzfAHrPwkn8oXpaVMx9rTV09i14akNKvt
GTaFPue8/SR+GAkq7hT2yXFbt0rTdirSzAPDz00I9t05S+xwTx4i3XSV+E3nl6hjQNzEK33s6Z4U
wxzutMp+u+nNZQhPZ7ZdMGYsCJFj9sfQK/HwsK3c3/Z0abeGiAAlAWScr4xWeOpA6dwMVZN92fZ0
aaZ2pTJksUq7EOBvd0KhkD0u8zWtypUBI6eqHW/AWKji6E6NqvFyVrWnIaeqlQTCtYdLM7WwqWMa
CZP44TSDs297UiRgn9U+3W1rG2myKoOVoQywiCK5ZNJFX1CEW63p2K69vTRVgbu4TtTqpd819Z2J
O1mit4dt7y1N06joFu2C4EZmzzAQKFFTx9sitxuxcUhKU9W16qQSdVP6OB0YOIAESgLNrm/H95s+
QDbEsZCTUPVZlujoq4mFGDxzD6ZoJcJ+peVt6eytOWM/lODa/bLGkvqZsPMAMnmrVWsHhGs/IM3Y
CWwE0Ba19OHi1hOat3oSEEBIY29bKmVOjtU44awtS0JuFIZfQnq+tRJXbFsq5XxcVGB4mwXkA9Dl
mQenLpOjFYT1xndfGu1eIL6zqrRJLEIUDM7kdWBat1phZS+2DRxpxlYVDroCyyIKZidxpkAk+2pX
LkUfjz9+GSEP3NpkSVppqpSPYhftG3qgM3EbADVT+aEwI8443su5njo/rTtrZRpYV35Omsd5O5AF
Dyr2lbhCPzuNWjLtitEVb5W6C9qN3S1N5hmm7ZCEtNmojO5erULzxgXGtW2pkMmEXWtG2F4ymJjQ
zqmqyv7GA+u47bAmKxHVJhgMr2ARrVy7OVPl0zxx3HHjYU32x9IVLCAMjYUCwpJ2a+d1dEfdP1aH
j4+mK8uEJW29utMlmjF5mY8D6IjQDNn06KzSvn5qax8YrLIJYIX9XWukbeFrk8jdA3+sPyim3VGN
XKs1XKNqHPonYxk45fMEi+6Xhda+AjeaPqmCLLwttBDmWWnGc3qYKIS1Ma5RFh53WS7RnNZLvqfz
EL3s9CZInhElJ9DUuwUi2LlI3aVULUWcjfW4GX+q8V6LfbIPY/o2pQ7ibTJmNRRznE+rg2vOZDFw
RfPhoFrKyRnKWH2GVGAoziMokeFsjx0MKSUxU+urF2DpddM6nf1jQEXlvhznKZx3JtaneHvEhvsu
irB8WeM9XrnHypUKVTsaqQ7MlYvM3L3pCj1+TlTocyCamTJAY0h2SZsa7s6sag/Mw2LXtm1wSCvZ
NEVxEcdh6dtJrp6DThx1kPMrU34ZYQ8NDensYRVCZEgwgb2BJMPtJdSnA6fjHIfDMrvpm1m82fYV
0grWNvCYQnCCfubq+VtNq6KnMyYYa+HuazNIWrrGFs3BbFa5j1huPigFVaAqouGVy5Sk2fk3+CML
8gsvVWbRqpmP6z3G9lhf29kpatvS2s2zk9XnsDAna692Zljd6r2JSiVxgyY8lLMiRl8Xkzbgs6CZ
RbPf1J4yszbTUksZdDPzI3MYlf3ctSSinN6tPm57viNtziWgEXidmY/0knJI0+0gP0EQ3fZ0acGb
gkEIZ9JTPwEQ9DEIVe9Fjdv1Gg3g4UFtLrvovYNFYCqLpCrN/Eod8IobpuZsFZ69baeRKxh6eH92
rYG/S0On6M9TW+vfBooK1vxAr+z1Mr9UCeoxw6Co9c0xBQqdVfXAqoKXmUduNc/ebesBaeJjsSJS
s4z4Cjxcn2aApV/jHDOvPH3pxweWlZ+Yhns9EGXmSLQs6nyc4aBkQG6Zg12WGjoODwn0vLJKmjUC
7pWpL5dqFbCk+z7JlLPq9ult0irfYm9Ot90QZEDMrPVJG5UjtjVTNp7R3TQ3Q0Ph9+OdcKWrZXll
Co4nDgq98VV1kQF7uRtax6Wy2QRiBQJsZa24kqLHIOlyQkDoczIvrqhGDuJpuEnDftLPWK+nH0Vq
RNVTy2zb+AkUw4Rv1CmLP5hG3FtPRkrjiueU6yDXffyLr3SWLNhWOOiosd1GfljX5hutLgEVeRvH
tCHP+5Kis0nUPBynH39yjfio6d208dWXT7o3pq2WFnEaI/TTmfG9N1gOP2Zp7eQrW/G1pjEun+92
PfSvevLObqOqlHqp0Ipz/Nu2Nbw83wWQ2bozvXMQ2+YHMWreeXSV+f3jT78y36lfvmibMQ8QmOKn
fk5KW7kNx7SGAYx3e3oQZVkPJ4pWlGrjl0hbvVfbQ+oqqnuui9g+jMNEf4ONOD3+JcuUeGDlkmWE
mkEeuatE6I9qYMXfnQGQ5hOtxLPrrKhF1R0JkYniiQOcd9taqUtBiDYPoeh6Q3COlVrDIASV8g5e
am0iStPclHoFe1jjcl8ZY3KhwjBSIhkt9rgiSGZ3F3miyfa5obbayop27QeWAXJvkkRgh1SqL5Rz
U0BLB/GD4+chH+t83vgD0hxH8qE31H0F58EO4g8iL6aXaqN6x8d7/9rrL39/7/VrSy+TccoVdEkl
F5xhwjTH1ddS5teeLs3wyi5y7Dvd0rfGqB4peVTL91xfVi3Nrz1fmuOWGSOj95TCd8fs/TCwmJeI
5bfthDJ7f8YFU+jmVPiKOvUvrEl4pzan8mZbw0uTOs3r1E4DrqjY2Qc38KKiZ123qlG70jCyCNAL
s9zChVA/awglAXljONccTaM2N0kZ8by8HDZGjRiaPSf3xYxRFwiEQHzhxDOX+xEZ18aFT9YCutkk
WlB8mR/gg+WDKTVv1CAONn6DNHOLUPEUZA2pn5twhk1V6W4xC9bfhOHc/tjUyT9FjvdmV0U1vDGw
ovqmiKsnnWMXp7zpws/bni7N3UAXWAK4duJjDTT0pyIbTSqrnCLUt41Rufg7b3qrrkZ+QG2d/p2e
F+WrYdastWqUa4NUmr1JPOMVADbrXJjl9Fwfp7E9FmjqktO29pH26FIPpt6O2sSfkbBke3cq5qcu
Ztx/5gjy7x1ZpnRAkK5sG6PvZXgWp566F3A1YsJ3sqSidKWTr5yYZZ2e0wCVzuaAPsDPj1y42ecB
teq1Fe/hXeLevqmtZKEeytGWqp0x8Y2+Mo8lLPa93mobM5CqdBxPqYQMS6i8fuFOSrKzgrx6DV7I
/rDt5aWZrA8A6EXB48dG/1xHxFjC2tyWaZP9ebJQdBR+5kyyNqrujKUnphqkxeNvfq13pSksxtmE
Wk+AMIxqZ8bLcerHfZF6/Rsv0eqNAbWfznv3liE8lea6AuXt22rUgdnD9gSvcZyqN2bdVGkmK6Nw
osRyIz/p+vZY96g8Bxz7Hm+jK8uEjDmunMh1J1T/vhZO3dmoQeOPzrQx0C0TQqp0EIiADNCJg40I
GUC+9bSIEoLEW97elGtBof1CYFOsiOIL5Q0Oi8qt1rhrZNGHm+Y3oihOJphLijD29VJTfJxAF9cV
zXjz+KtfETyaslguhIEY2pS7g9yvPayUKzcq9w614++HGt+AfYyJwpc2DfP4zQjF7DOuHipcmMkl
Rr0ph/JbzWCXKqIabG4nc9rXny3Rpc+LMHHePv6F19pvmZb3JoZmNIMF3CzyM2HqN05btwdzoqRp
29OXX733dBsw9ghhKPQbaGhPDWFZZ29KVwXP115eOlwDIKcwGL6OD8nOwyyEbHQ3BOWmdCJmRpcv
jyG6FdZge3zNC35YLcRlYibRcVvLSDtzRVbD7CLiFjD3xFENiFuMAgju409/eFH9jRuewyGMYYsG
56AgkY6ZRx48h2yLq3xQ9u2a8e+V5pelcA24PbQoLSNT4L50Try8bff9lLUrG/+150tHbKoO7cQI
Z+XshJZCegkqQyOSw+NNdO3h0oZMsQxXp6JXznMExD7LTUpxp2DbrKK68WLc1wNLaeLycAoHo0NT
VunTcjKtbWPHXXr93qxqskoMWqJ45yiu41t8kNUbqMXb9As/SXf3n56TdZvB3Hvnvsvtk2NBCgi6
Jt/Y7NKUjXPbyoyuCH2jK3+4ZVaCK8byZ1ufSjMWVytKUZSWZi+86BYIgLsbyyI+P/70K5PKlaas
UTda0QczwTrQU9PO1JuwO5RD1lEnPZVrRK1r41K6FZP3mwWlB4QjgDz7wyDCY9mKtbLrK0//DXiX
UETqJaV3dpIkOQadF55FrhcrSZgrLSRL4TR37GZsLIKzF5PA3bchpkM7RJSDvosKDU7K4x1x7SOk
qRvOuj5ElASd7aFw9tkYnUFYb1zUZBiQ049s57gMsWWlKQxwkR2dwN0m8IaycDl14yIZaqUit9BA
mf3QOBQXz5HR3W1rmKXB7i0Mzkw9RpwYwVlUwtxRSfy+nTptY6tLM7esrLFoZh6Oj46+M/PgnZko
X7a9uDRxg75EhOJloQ+eJL0xjDC6VfDOXKshujZgpJnrTWU3OyC6zqZafFWn+iaryOhue3VpvnZu
k9pGHHtnT8DgapsCIqwaa2iTNz1fVsPVWDMg25+Uc52O1rsgNr3PWZquXeCvtIyshitMU3hjZHvn
Gbn+bUakzI96feMea0sTFZcwMY0j26CozQZzpcWBYtTbldVm2Ux/D9tDH7oc7XqhmwLHw+BsAIE4
TChDWJS11jpVaS4OWZTaK1KAa40kTVo9jQpUIM2yrVBsG8TpMzHHa5DQaw9f/v7enMWakStMwHqf
Vfp47lLM1frVW+m1JpLmrF7BpkwQbjN41O6j201aesTs3ej28IWt8taqx2hbKQ6c3MsPSbLKGEQf
B+es1kBPm95wcNBAbOwDaQrb3oB3iU0z1U6D2SQniOJrrbnBtrO+TJ6xINp6k4OEAxsw9ca2kvgr
QYlw2xVOlsFNBeub2eWsP5b9KmnUch8M47YQsSmr4BaLw9TLycPpblwf416LDxkcndOm5UdWwRlx
YWeJGSnnoZvwH2kxlTOyztiUYODrL8dMifGBMaAsI/5p1C8Cewh2TVmGm8LbOJhdPj135qZyazJf
sxYGw84VRQY2bdYKKrecwPkzUt9/g6CmrBILKbiPnICxow16ALooFDejajsrI3NZKx9Y5SxpCtei
Lr2Zst1z3MVzziURb9KnXZhiEJPAfowArmNJsS/yNE1W2u3KkvST4n9vSeo8xeqKWCjnSB+6O8xt
hY/8TLx6fERd+yBpJhtdbMwmpd1nJXaTH+U8WW+q1tZeqhzm1P2gZdU7NcvGlcCoBHn81TvS/ly7
AQvszN5fqrUdvQoiA9dNREJFcFepdX6n2TnBqMZrLe0WOw/Uwp2Yde/klsb8PhtzbOXCfM48LEXw
gHkV9rGJF4YdgRNER2GLbdu8rDZr2okQX2gq57wLzU9Nl6KQVJ2ufPd4o1/pUlk6hr9HqGnlyClF
DQ1MpDLPB9C8rVzWlJ3rTKxTh8isA15++OGZyXdRp3+G4f23/0xpiTDcZMihRnDZVcfcV0UT3uhh
tjFAJcvGamwS2hAZ7lkZhhd2prwM4mJbzBm+zOXy08I9EpMz4OwltK9hZr+1gvrHtu6UFgURd25u
uCknkqBHtjlk081YY8m57enSTk55aDx2JS/uau1XrGfeJHazcma7Ng6lyT+lDblASuzPdVfGT4xU
FQe9MNRNmQrAYZctXg64yAdqwT4bl+Z7Azb9HQEY+7ypWWRdWNBNnSgBYJ4LDHp3uTY2u6iZt9U1
4hV2+e7j1DUW2XDvXNnN965qP01DuK1ZZCkYC17WFhXqGY1L1vtCK2xfD/uN258s73KjKOB0Xyln
rXPjtzG+5O/rOHC2nRBkfVcStCSzdI9TpWt3z4jXlefZzoxtI92QpqjnhAVq6MA9q01hvZ67pnwB
AKTaOGCkWYqRBFbQCoO96coeNLoXZc+6Si22pYVQ4V8OmVzR+zQfWAVC257ODT6Rz/+PszPbsVNX
u/YVIYEbmlNgTqpPKk0llRNUyVoLgzGNjWl89d+Y0a9fCTuVkjjcS9qzCLh5m/E+I2xZ/8a72ZFO
///Juxd4gQ8I75WqhWhsndSPCFqE9t7Znn4THsxOiqba3hN/OEEHoV5KgPrPYevq7gQ7rM3L1gRI
gQJTPj9qcIE0SLBWAmiEG/YMnX6nMoX/MuXOaf6pNiZmbzz1KwfM3mqhaVfY46wqLjbKUdftvQQG
gqFZu2Oh/F4rtq6eVbKOcNXVzJ7Ri+ap6Rd5bKfudWEtHatmcXNcVAvQlFVSPZRWHKw97YVgMr7k
fFsAS50Nbb5+gD5LcTecD52OP034fgka4dToyhhGN8W0MYt5lrI8+TU/hiX7H8rrPEVNEICdWaCe
MDyEg4g/Cuq2N0LSVxbNTzj2L8+ORnMXlYPFswcbSesqjFJjvGMiDJgw/L5No7iitVpx/F6A6i9+
XU1nMojy47H3vjsE4OG+eGCaJwXYVE8lGRdM6mxtfuzHd9f1MDPpqwCRQOP7cC+14celZMdkfezn
ufPLWzeh13sxPLAvPl/kHIG4c78Ccv750KPv9V/wFAP5tEFkByCyLBSmi9IBjoRvHDMc3+4PWdle
/bW62eNssBBwlvP0hYJp90Kc9W5H7Y3HBibgh/v7uvHq3oVmSeJihY/Y9cA7c9dzfgwBAeu3339d
qnKDtxyPixo20yxon2GG9cbLeWU77TVfCwv4sEwDAl8HU8SqndrrcpD+sUrQ3n8oxmDBGEoEeYNa
vLNbSYWCKzjGx8aKgKX9/cUsDadT5MFprMPEW+75/h3GJd7Syr4mKPg5bfTLorctNEZhIBFb+7o9
JUu8YsPytezSLoCZR9FSeGFk2hPSXkd923YnEMijBYjRAbn+sa2x29VAriAn1ktcLF7in9C06WAn
Vx9soOw1YZ4NdVB6Li5QfdEvy7S5K9/N27EEYi8GUytMaiN4whTMa6/DZKD5GC4HW597Cdg2w4SH
SdTye0ENBtvJJ9vatwDbr+yKvQLME+GcEI36KFPJeLIRBonXcCjfoGK99uu77ez60AW6NIjxx2pF
c1WRkwjrp0MLZq8Aw/AGxuTJFBXzoozMNlW3DZQEyrzlKv/a01/++y+7olrmTc3MxkU/9WDQGqE+
CCWnT8cef7ejBw9jpI6MMcyltLiCxEUUdqP/z4b0VUjUa8++u4BRiVsrCauWYhF9fW7g2X6C4dJb
0KbXfn23V12pjU1CfFeutSxCM2CIBxOabxQXX/v1XcJsOrB/QeLFe4/i92tCB7gk+seQLnSv+1IQ
yxDINKNiLE3zBfJu+rjA0fJQIP4/XgaaAk0wNGEIfberH6O4L58T2k+HUjfYbPy+IIlv/WXwBW7H
ODE9IBrr/ByqGnHzkSWJcY7ff983FMkVzGiKeFltdaqRg1YZwKLVh2O/f4lbftlQtBRBxCpU5LrY
8ueWBfrTsLrq8divX5bTL78+VdPIJlIjTcGt9JFEbfweZjHu07Ff323XPmJJDUOuuChJP8Ic2Rg4
qwzH6iywY//92cPSMR6sIip6cKhPidq8OzWU+v2xZ99t17FMqGwEi4qLoj4fK4/mzpPBwTW/265z
h+PXXO6ngdNchSA7wZhlO7Yk92ouRre1bVZktouabJVqkKOulTb9W77Tfz5r4KX5+4ufKyudP1wu
12Z42obxOVH0+9/f+p+jcbrHmUn4TrcADpfFpOv+CyjDrikS6bdBkWhxLKoF/eT35zeuaxevQa1o
kYjHpotfI2vAufz7P+G1t7PbsKjMaQglw6iofCqRaiWdb1IxN+WcHfsDuz0beeVWqx7ZxLgGYzoL
VZjkYCpH92AzttJusVsUFxOLG5mDvR1SYKpjdoxST+PdrrVSw2BFxwj7ohm8/QGeYAK2uwdf/m7X
Sgp5SFzhxBlAMc1sLL+SxXsLC//al91tWkNtAycXRNvbEmjg76HYA0L1UMGI7vVco5xABYCrdjE5
T6Xw6Qjzyuk3h4gve/N/01y6F3QB3Rq2qlySopaJqK5M06rpxpBwfQcvNFnexAF8F0D3H5+qbXYw
M91M06Wlp/yvyYBuU2DpNH0GkTP4Wi2gll+VLB6uG+jnfqxln3AI2tv1x6EFHu2u7FFZOiu3xkXX
Y/QwR5dhg+eyLkt6bAftlWF8CJBsLggj1242n8nGuxc2zceE2LAh/f14iTWqllVFsMJH8TDy1WC4
xb0cezW7vW+2zQsH08UFsdydeVRHXwzYOYdSMhrt7us4wEUKC++wEJiuAy+x22SUTskAAcixx99t
fhQoSDsAsVK4qXfPnIX8a9zR+fOxX99t/rYB9xuYN2Tkq6u/z42S16aEEeaxX9/t/hJ0FWjTBcpQ
paymtGqg1k3B7OfxsbNrrw/bSKTXpMfF4SkMldZUE5CX67dOgFcOr70+rBqjRJYWUsteTplE63gA
pOLQm9mLwxKwCGzkd7wox0GdIz3ewFYhPLZk9towKrq1mkuPFxh9XtALCMZPhrvxjSVz2ZN/OBb3
jDS1NJ6rW40IdWnnz3z2Apm29ZjoFEeE9/Xv7yd55Y/sNm1rHLzrxRIVZOj49QLrmX/JpI2fUd6f
O8xp9G75KGxQAtujjtWq4Xn7+ymEoX4wvd3Ii9hb3E2iWAwjrHVZjrWsYBr0++9vkoVO04ajFi4R
fcT+xp9tGyj/9PeX9tp63W1mkNuhzIjx0nzUV+B2PE4Z9YZj3Wu6V4mNbGQruUitqA9DaLH0P3Sw
vgWbeuXR9yKxdiO4PXv8OGOguKerlStL1RixQ0UcuteJOathlLFiaqCJ4uEdgIEu5QNZvh168Xud
WIw2KpvhZ1eYnt7/tD8MhBHnYz++C72VQza4NFFY9NsWFOArtsUEttjBX7/s8l+y2XCr20HHLCzA
wh7SitF/SpkcYzbRvTisniiMQ6eAFVa140m1FbRudD6Wbe61YcPas20CDKfgm30oqT+kZhBvKZJ+
9hn+cMrtZWDdiIhb6DIs5oG1/RWantPNFMKQIyVuGD+A5zRNKRdsGNKaSK9M47DWNr90QBhA34Mc
06SR/ZBG0eruYdTQeakbvPKdijsfrpNz3IhDdSzKd9u+RcVAeaNDgTKEbK1pAIRFPnhsQJLy3R3O
of+H9kuExbjoM+7WJziQHnvwvewLc6nJ7Dgqq4srSZGI0Raq42+VVX+2GP/wCfeyr9Dvxo05BH4z
fI/tKd6kqp7BlTNVFgMcOqa29oL3tS/HChPVvBI3c90huzUXs7F04pX1T2FgVzh0Q0+95nM0Lh8J
mfzpJJeRL2kMS47lpN22foeTZJR7JHy/WsSWadB56iXqlK8PqRLpXmSma4jAIBnEld5HVVqvKzyI
CT9YkNvLzOoe/nJJw3jRa/sjwNdOUas4NrBC9yozeSn2VS7kRViVVapc9TEJ4mNpz15l1kYT9RON
1HuOubntQFzHt/LjYznPHkyGIiIsUbUOAdoS0zsyefy/FfYiz4fO9Ys/4K8nL69NEzke4ZPOjHxf
JJ47r6Agemt24tX1vzsXMJ9oFRLTEJ3IqL2jcpmfZUu0PHWiFEkaQGf5Cdrg+EGt7cZukd120xfF
OxA5VwxFf2wd6R6aMB50jqR2ea90JfzcbXJ1qai22Msubvbo4Pl2eYAXIXfZXM59A+NKwMxhig0Y
zrE4f69tw8xNVbMSA7TE9/jPNTQR0BAOfYi9tG2tSgfpDokKSbXn0qBV8P8ORH3QlYHu1W09nRPo
LFHvNhODXy7AHacm1tGxG3wvcEvkXMF5weeFiwFWU4DC3sBasDnWL8VT/r5MN8DZcBVeEly/qX4s
g0bhCVVp/xg7gO41blFl9TQvK8fFxWBrPaK7SZQYD76cXR4xQPFbb+EUFqVAKALHwKp7FkMpDzUe
Kd1lDFtk0RI0E969qsZrKvgEu96pO3bo7yVuA8xQ/HUyODnbDa0eNDJu+vHgSBs8nX//sPCNanFB
xQzx/ISmOyiPKXw3qvzvm+qVLHEvRYsN3CSmDsuGGV+zbBUdOLYE86jVjeQ2/O/vf+WVtOF/BGnb
5EazoMtmyTh/XGchKLi9gXiri/dKGrqXpAFfxV0rcUZrHb3ofm3Bc/R7f8sc5rmyrRT838jv+++S
o3iFYd74GCKf7uVqgRehHY9buVgSIcZMBYATpx3V7N+/v7jL7v1DbLQXrHnz2IlhQQPRAZbspQKn
aZQx55J/wqhnnzZoGJ7+/pde+0S7BIPZBgxmoXkxy645h8Lqb8kU6GOCFbpXrwGeHKGEQtBL9EJ7
zWGrg77cQXAN/Xm1/pIddfFgNgUz6yJaEJhmcgr6h9j6qDb//eX81IX86TvsggCMU9QhbP44vnMT
YfoirNx/oieMpRAnbtF15aq2vBdAOz6hFe7uoPvrMZhbB+rYEADdY87auKFYWxsvhsZ8b8rkRauD
BEm6F7lZL2jjeFh4ARVsCVdv1xVo6fvHzva9yC1hTGENI2p1NhB3MauCKyu4PP3907yybvciN2HU
OnddQIvYJvPDIhr9MYnL5o1d8crxuJe3URY2W1fVFKKSod0yIep+zTE3Mj2PAHmvx6qMe5kbYFRW
JH2FfwPyh7Qc64/MDfxY2LQXurWs4q6pZlqUTV+eqqberoKBHYxq9kK3si3XwAYdK8qwCc5q9nsM
VPoHw4K9zG2YOOu9tmXFNBs1pqvz9NUcyKPt5L3QLURJevIq/P6QePp+4z7U4HCae+PUeG1p7m5u
0IRMIKqGFZ6eQwiS2L/m4kF6bN3v8n08OcgyGiHNUrvmNpB1nVLdh2+07C79qD+cd3sF29yva9DN
qHv7plcu0700YQaO0QY2GIkHdjbE6q9iJtP3v/9zXivk7GVtZQkXNBfEFJL9AFWAejPcpBsmQP67
lKbubR8reUlLp9aeg7UMhwYQTxQIc1r61KQONabgZHhH5tR1vew/2HhUt7Js/DZFXhItN5imQzv8
74/7yrmw18mJRriL2yEtli6Y1jSE7OazD0nC92GsjtHC6d611LSRS5S/4FSAO3k+BoZlXtet+d//
Ba8szr1cjjTM6x13tHALma80teqRYzzz2JnvX/7qLxdyu8QRyEE+KcA6GXOg76ebbtT1sYB7D0pb
BlrpsWf49bl1KW1JfU+9g0J7uqekUQvlUBh1tABLhV5TmZDH2CVvzduEr+ys3aEwN+iXaLC1i25I
FGK5Tg5fOqdbmWI0xvY580NzzNuK7qFpBuQUYxUNitH1WPqwAlff45luh5YQ2Wvnwmoqm7WMSBEL
cMVOTHA40Q1Ta97CkP95jZK9BalUPc79yypakqS5gqlAmQtIKw4+/q4Xr6w/RpWhPpqScZwJFkY5
PsYxJS3Zi+e8WneoZ8IufhHRdNpKn+etGo+1+Umyi9Zbs1YmRKe/4LjeM7TAgORU7FCvnOwdRVuv
jYyDZW1Be9k9N7DrS6OS9p+PHDwk2efisZBM9X5QhLqZP6Nq39zLVb3lDPXnTJDslXNzF6Ps1Zug
qIYRevV1NN3nqGLlN9AxRi+djFfa1DOV/8kX4zwXFcimh6YASbLb2TUlfGvmJYBcckG3AwTQDJ3p
6frYa9vd9wtnii3NFBRs6ptibPkZY2/H4iyyl9VtUxXH7ToEhdR2+cTqhp9nwqfToUffi+p0H5Ek
Unj0torqf/w+2BSmuwFpOPbzu33sOOtWOIDgNkDJ/2lqjMV4KiEvx379co7/cpMJG88DIhC/gBty
e1aoTuWBkMfo92RPSaO43oMojP3C1BBjprDxNfCVdPzgCRpfTtZfnr7dYhCtAusXSxuUebSKBZSV
5JhuhOwVdRHXlYGkICggA6i/DyLk6NscLWmSvZ4ONla8n/syAFpvHW8WeCYVJmj8QzVBsielRbxB
Ftot+LDeEH3WmrY/nKxn8caq/PM9T+Ldfo28thpqhWOuVoBWpr6XtGs6e5BPpboxzTMK8eF6bIPt
BXaCGa8CMQo32Ua3a/AwtodqnN8SZv1ZX0f2+jpXNwE8hDy/QHy+LneUNNG70LENngCUz1VW2qgb
Tz6GUEg+/oxVD+28vVZOzkrOQ9f5RQ2rvAefuupuskIfilDJXijnomiO/QrodbDUqne9gW1Cu23L
scW1F8rZWlWghdUAu0dWn0YuvsN4z72xtC6b93+TMxhY/L6p+TiC+eywL0o2zz/M5tQnPrVvGU28
9uu7+3nsYmqIqkihFfNTGAb2WRJ2b2m1YCF12QF/enzy++N7aKwr0FtJIeDHqaEGmPuNp+A+Na1N
IeVaxtNawZLg2t+A0s34Kuf1ojHx2nxzJHQfLXjMkNYCOPZP3Do6pTXbUHzgS5SQbNOdmk/l2IVl
CifaGlJC7sL6ziW9rVNo6iOeJ9NY+pmJMOmUoS5skywc48jCOG6smyyeJNmyam38pTBN009Z05t+
Kzidqb1KKkRjJ7twG6ccBnkWGGLb9eeNKohVts35+gYjqbO+1a0ZbCYbNO3e6wpG3Fe8RkXgJKyD
HZskIQ/T2msIubVOgGYrqtkJVDBHad/XcEX54iPKm74NFsbU+GE+i4zYxVsz1Thf/qAzc2tm1FzP
qQJfsP6Q1MavU38LQlZIpL9LukDs8gw1KzhO4TS2NC19OW030eawQGFXh/GUj2UXgEQmJ1ePVzzy
/PKWDp4jmUJN091zWLw1+ea7rXzpuuGimsARv5J0lUmcwDVJavkCJrz8Fx8uLk8JJTr4HpByKh9o
3Ia403izynT0Ji9Ile8z5OelGdsbO6ESmK0AOftXwO/T8ToAMrTHI/o6zoJoUh3CnDB4gRkj2zIP
LodR1lRe8IFwjyXvFaynrmEIqfnVBih6BftAupZPjjB/vteENOi9oxpY8xvqGVtmdV/5LIfdUPdP
PSxNd6q8oUnAGKuD6cFIyH8zf0tmeZoQS7yrFgnvr2BydLtyzsVzKpeynE6glWl3nqqRfA2kCMeb
amFArREzqod1KMUTnrCGngtUyfZ5YOv2VIvphSMofZEe+Ef5OGzYUcNG9Keut9sHNbXsadnM1JzI
xiBWsbRRfTq0jQeUcwBKXNqqkOQ2Cr3HBLjZq3ZCNoEiRzLqbJzI9oFAS0KuynpCxcTwcOFXreg6
kgeaoyoEIllt0lpsNeQCWx8OV2GgxT3MoNvuEwOuOTklo5i+QJCp6nzbwmb62tChrM90ibrtPMZB
TD40pZrJeR2asjlLtKuxaI2/dB9iUvHgmsLZaoV7YqtNvsaxD10999Y6Z5id9lJlVtOckpjq7arX
09pe05BjSWLtVjU41FNQJlmM8x2KCU9uQ9qKCFXKsTFwmlqnpBmzmg0BgxCkXUjuIfN/EM6a+MPS
jc3NGMeJ/GfTM4nOfaT85pYJuKUgHBQGLVYd/tegkPidjCF/FwxUrafI4etexVbZ+4ptIb6nW5vx
pDc2zI+zY8Q+c45Xk0kNnTDs8bTd7rqNeM82kg5ACJDlw3dwdK5V2gNp1adqGXofTw+yxYOY4JiZ
8wX7/JzEtlvuWz0lfo6PWcanwIjon7LvWvu8IeMtcyjd4ugcJHq4ixKLWiQ6Jd4LBiCCMBPV2qKq
VddDkpMhSOTJ98R8B6sqdPg9Bf7/req1TN5d/HyVTvVAL+aZ1YjpiY1p85HjFYqcxX7rgXQKKevt
Zt3WZnO4rsBMBR79bjW2OGZ0xstp0gehOF1ojuN5EXjzj6WrF3ZFYYlrbkM2PAnpnVQ9by9+NeK7
dACDLnlcwTmgSUPeX6ib/RKR+MSsx+AI2a2hugGAuZL4ZDEmgizwGutdbIMAfcaSzO5+hB/293iN
7XRbQ7s+f2ks6ex9o+pmvW69gC/mcjtEdZCyvtMoA8cCglLfla3K1miaVRZOZfgl5ihanjxf6X/8
Ui659VD5wPe/tMqmU9eWSb7W01REZIBv+wQ+fej6bxelSNpYOmZCy/+ED4VgCpsFqP5j/rUEY+9M
V8x8dpjHyut5RgoZD0nmK1tnm5x1imyMP6JM4eXdAu30moT2+zbxDryT5YuGfRlJI2zmhyWIxwwE
qi6v0P/PWrEgHIw9fsKSERVeBRNIs1VU3TbCm5fM6tB7B5dSaLBN7PBalx5T36nxmQA5CEqRFDp5
e6WDJatgiIsrQFenSFuaw7ftM24wcbPqnmQ+qIpVWlXJvVu7qUpheRHkHLqAGZQ57+NixQthQfkC
KyTyGLYhHNZnb0h7H9eNWAhOdF/UGVNm+zCayTzDccreDg3xv7aDMM80GspM17XLfBb1H7RW+Ae2
XnJFg/Vrt0YfLJwnUxVplbFQhDlIMCTFoiQ3LXql0PqvESDCTfMZ8IboXTD33zxVo2S7KTg4NMvy
YVWYMggTz+SiBItlHEo0p6bkSs4ohfIWHThKy8e+aR9pK9csrthUeP30NNbuG9c+Oa2YAiw68CVT
T07mJmw8rPBB1f96U8lT2VWPTche9BS+g4vWbZKE01mv3Tvn1mRK3ezXPwDDIe7ErUw+NwmrUCUC
R8bN84mrMb5qDYyWmwH9GjqObeYWp/7Fzg6DzEn9o+8dGGl+rG4QnOhTK/Sdv8W4rGBT8cxgGPut
tMM1Jeu7Vuk1C1qfPYRLW4zMPUqMMVzjovDvolC488yJTn0bLx/sus3PWsotbbwpzrDH7H1J8Z4E
oo+0q2V57kNkMr6wUYZgQ3wp1bZ96CCouIk8LN8ajOh8LPs29SsQv+dZb8U0kG+uCvHSFpHypDVp
T9V560ECooArFnSg20PgJRSjTaWpUsjxpqwiAfkGpJL9Liz9DmYWzaBJMoU/RF+gdWyuTOABtAJj
+isBQ9eURsxdhdswyDRioEZjo+H1TORZ1AkMR2C5gEVn6ndR2WxRGidx9SwrXGhTaKZUDJ1OTlgj
p7jqdS6UIA+TL5oXNprx3oUeyWfln1lUjQ+MIJicpvaGI1DLglAOJz9sfHiKKYRIZGZfDOQUV7oT
a9qO6hqZMb8rl+WhFt4nKQi7wuY5BRWPTtsy1akqA5eu3CeZHMWNnspPZSXnjMKmPZPBatIWHoXo
UjT1zeL7OLkt/co6+0KBsMkGyA7bdAnW8YSewfSCWU6V97FXV6ldanMVSZy03hb7D4CNRe9oIBgu
Crd8cVC657PoDbxxaJJOdaWHzG12abKNEPNvDYVPnfvW9HW2tJHIYTTRpRNQgDhbOv6tYmtcFSs6
Zi0a1RVlBbfeNGY68NorouM520S5pjTgPF0RFmTEzd+QS04MUrIgDtMew+gtRFYk1nBtWW95Y1iX
K2k7lyVz1GRE40gM1qC6sfBjWh8wLlynECmEuQ+T0Nxe9JtAkhEMC9KbugxEsfSlzkRXfwNzSaZg
nlTAGEZBvkaWfhrBLsvqDRZD+CMkclcDLYkFVp+xc6LleMuVfZi35HPt2odRqRsLt6OrMKmn5gmz
pskd4kHWP3bgY+CSi5fpKyyYly3zV6osdssAYei8PA6V3Jo8KEdcDpwOCZC8cROcFEpq9d3sTHLu
Jh3ct03HRQpvojDO6LKyPmVelyDTSCjiC4WzJq0nYI41XsVdCUetr5Veg2xE5P+BJ3GT0sX37joX
n0Qd3SIAGu89qoxI2WyWk/Djr7YyN307wdSiRZAmEfu9A3OenUZvKwaj1DugHp4nCt1yMqgkNbOL
xhRjn3E2+xLJS1ezLOKRwdLgBlGS798kVTQGV44pL0rH1e9vkJ0QBSkt3/6rAZsp1lJ1Yy71Vp1g
kzOmHuk2ep4lrRG8YqYzi+NKnmvGhsxK9jCihZZ6lWjTiIzyrKMxeiJoCsLOCp6jI6BaaVsy/L+Q
6abt1uHdqWHyr0Vdm7zEDWozn0t3pQnWKaCUlGMCT3X/trTWJKuDqv9QugYVEo4cLB3mRCV5uQIk
cK15JN87udpTYtcybztw7Mat7p97puzdsMQWZlGygpuDG/IumM1Ztw2CIEwRnAMU7T53ZDBXODW6
U2KG7iRxX588sdYfZJAEjwFiCoSKm9dlXhQl1/Xaq8/wGoduA965cD1th/raskm/R44237MgwL0Y
u7ibYILa0YzJGa94rmP2cdbT+O8ygdk6yp5cEUlbPy27IbquEYjfASBLs3od/Q9GLbKgMsCAjMXC
DyC5BaZ8GMfUrDxIA7AYdVp3Q/+PHyClTdz8ia8JzxvdDKjpdO0NJLoNpla76qktgfbECGEv/JON
Ai9Mw0Y2P0y19B/RhlR3epkRHUfG3JCo67HEKjGlSRx414mjIl+a1buh5dRcd0EfnVChjeV7vYy2
OckuCiOc2NEKxRnwaeXGKpGDTVs+Lbzp4xTbcnpONgFDWBYH/T2kKfXnpZz8r5xWeHdCt90TpSZA
Iu1pD8F/GKBLStovYdfpfE4u0bVRbejSqJvCa78y4e04V8M3XqHRjzwHcROyyvhUJuBzGQUGvQe6
3t2wdXy6Ko3tUtI1arpfKQipKfBSXjbF0ywzMXkOt1OjSuQ7YRChB1Aif6JrgvxlMfPNunXxA6oB
wcvFEieFa+eIxVzJBbZCurqZ16Dnqe5C/YRLJx6yMDRQ0oKTWUVpl2D4US1TX6yYDL3GERd/bEQk
vwQtWWDm4N2XBiL8VDMHN/o1wAlYDkuUS5PgxGTj2p1xFS9D1tT2wYOMKEcQnvyLqduxP2FVmuZB
aoq5qcs8U7aMKBhApB7hyiXJA9bJd8yNLrCST94Pm8W63Zr1xEOb9GmzDTjhROSaTzATvHUK7qPV
1H+xFEWEdJ19vwMvrBnoKWCSPAYRHebnueXdeob/McPMnAxgD9S7bFlq//3aKpzEIRlrm8vF55hT
WibybUj09nXxqlmmW98nHg62El6LS10hMym96pPg9YYyCPWgw5+HyjvHNExcahw3D4IYYfMlZsgG
UQ/hfhpVABOnMwpAZ7Z5sKqH2HF4Kkdn8qgpYQrDITm43UiLMIZQ/k+PQCQb2rI7CZwsD3ImEt/H
ULislUEVXcWs3G5KTDE+zegunQRl8y3X4gkKpPh2ECgYSZwJKcbHpANcDoUcsG7GvAeo+5pFi8Qr
qkl1pXpZFbhHmvvZqSkPydblhlXs3PgqxKyWz6q0XDx7mpTuHkY0mTIEyfJJh2Q4a/zvDOWXJl/g
JXy5DDWqDD5R31Amnb9B2qqLcFRVTs2iThsOzIwOU3WNGhvSuw11VJReoPsetgtDjuvHBiSIPBKh
/FiXwyhTSOnEkAl/eJrhpJDSeXZ9CnRreIZNnzuPEifyHJght0FITwqs3uvZWpJOOFHe8diKFAJx
rHDTLk0KGiKVeYBDNjekDK5Lpvl/UCnzKwRKybUckDjiBx+ZxCOBY69zRID8FNj6CXkrOWtpo8cw
it9F3VB98Vz31bIG/ZdW5lyFBvCotvwEt7HmGpyodkrbFQ6vaQN8McI+VmcYw0Cyw/wgvhUTbbIm
gvNZTxacggvYpajcdfegv6iURM2cTRay2lXWG6bIrfw+86DPDLwBbj0ykbP0WHkOG0x8jFM5PFem
QUC9wr2l9iqeu0DYE+CO5rFThr8fcAd/hs0gsF8jXa5GgkKFW8qrSIv6odHi/zg7r+bIkWRL/5Vr
/R6zCAABYXZ7HoAUTGpVLPECK4qCDmj56/dDVc9uF+dO1263lTWNZDITCIRwP37O8RKNOsZNczE+
rrY0AhumGXu4XZynNLb/WDfpXhN8btFYHqxp5+ylJmPvqSWw++c70iZFspXeFbXbhvR9TvZzIl8d
J3aOvWaKpGZzls2mH5gWIZhci3GPveq3FfPZrx5Jxblj0z3NzvMiqJWh91QT2hvZuscsV3PYuuXn
pRHjRkVsDkqaVlhUKg3EsEz7IrPGXdRzW0ZmLUeQeXnK/eV2IeQ6tl3CpmtVF65tvyzlNByr1Lsx
3Ik7iOvbIVXXrk2iOKkR2MgRn2NfGUfbz0BVsQi8HhunBBgB4g7yNj5GwkSE4w3ocRDKPk7aupbW
FkCpTIa4N5d7WEqfHJESUnr5F2v0+lD27nOaVePOpJn4tW3kE6uk64KsW4dPBVZie3dBgZXmZjgt
lQonFEjHRes8jCtcbZPZw0nUWosr4hOeKYcDjehXo9wDAxB1VYpcAktAHk4vMPg34kO0zF5YtujO
alyrN1xUBlXZmh8zYTTnxuSlu94xdUD8sMBZyT63TQzSNOdq32n7ph5zwtJMP8q5/uhXbkXE0GTh
GJsFnMBYH8a2aPc6j74URg593bH3I06T17FJq0YxyruWtjN3ke0M+2QcieCSPAt0QZs2q/UOIp79
HQ3pvbO0KWSQyOxzFtXq4DrTbIXKj8RHh4cAVD0mj5gHnwYed+ALyOZMeecg7Yj9oK7KsDPT5oA7
+b1H2bvL4jJYk3HRnOGFdz7QM+3W8HM/LLTBlqRGFFBzUjWnjv7xF43fqH2iYtKjqsVobeooG0bS
7EKVN8NlJvKhDhzcfz4R7XwhZs3POytbrmtrEKEjluUC9nNyK5um4/zrV24OpLhqAzEp6xqQNb8a
YutjO3nFTW/F7rxhxXr+1MAHCCdTR1x4bl3j+TYFI0yYAKbH+GXOUmRObtYwVD3U3mkCrO7KbLLO
y8jnXB4toxdAXol7q2J6DBxn/CaQavdDloGCR+OdlaxddZizvDNf43RtQ1F5lnmu1TSYYRaB7QWR
SawTOKn0q+tySqfk0hadGZD9lTuebMsS5MzNv2xdSJJTb7k0GcaoXMuH0fCz5yXSo/vR9rfwIpgK
5V1XWi6nJXPjkTCFA/BLXxajeQ6OProhFOVtAUP6PAi6qa6IlwfXJpatjHpny5F0dIPjnpxqcNsd
55cNA08JdZlIo80eItct9L2FUeR8mOO4jm5pIVwfB5GRI1tdTqo5lGNjXaWras8jD3o/C0HdGsZg
DIFPqSi5m5EiapC6qbxqbLsdjosp+3bXNW0Vnxvp2tcP2hg4Z4t8GdpjZ9lGFuSzOUefu8iW7R4I
lPpK0TcfILqYZDRblBXMmaTTWkMkUN0ZnalQOKLLu8HkCYvOgJrOdHBdwNbXrqdp/cWcim7dxQt9
j4NErMP4TeYrhzBrxJkOXpq2Hzrfj8+GqKjuc6taqwvP7bKbmFOJheGopDn1ok0fhyom+bf9xX70
ytJ5aM2pWo/xuEUXcepi7ctqBBNtnGaiLy7W8jYZ3ezbt6XTy5tss54/tE5UAb/3c7Xg14ei4+Qm
dpZfcXY3+ZlZ42J8Ks1UnjG/OL30CBMpS8vxpgAveKlkn10iS6ypaBUSiQzt5T2PFq1LTuMD8qUk
GBxtZnR4KLJsV1Yq0mcWuwUgKaqEMz5WPUxkMtZpwNfVOgrHqW5N1WElUw3RgtB9cy5mh4qaV5xg
+8cMFeB9O5fmvItrnhA1/rZ97dVgiB1ptylu6RnvnpW5dMGIKls9tHass2+TrvA/IXSkj06EI1oX
RAx9EUbuZNG4dqYG0WRlPBGp1dGndKh0cpXTA9je+W3asEwS0eoLLfLs3G+a/LLAB9LY00WlHgK6
gEXOret0Y1gYfW1d18Ju+92SaL8Oa5G8WhQ98tCSUVbvaSmf3PvKsVBLN/lyRiJrymBQJoDP0Pp4
6BccbgG1mvxbLE2qIolfTztw7XXaRVM+fxuW1n1AFGEuh4xi3LmSSSG+lRL8eJ/4XYtIOs3So4sQ
+zwny202IpP3ZGhqjZdL2i9TWFuz7F+qJXXMOPCybGqvxbBW4uSsjmHd5WpVyX7SuOUdyrI2z9mr
3fG8jvGgC3w5tTpc8KpU4exY7i0PQ+XUWoyGQKTwUOLi1OG1uzJT9/SdaXM2ukSCMMjVBl4z++ps
cJpRhzmxGMSkZorS7KK3I8d4NcCUnUO1DLG3+W5isvqiKHrkFxRPGutOCBCgXdKbRXGri5US4czZ
c3S00y/bfSQHtWoXmz/bYO/M2tzSoUM38ycopctHfOLLK2+cvMNQruMHCAkA2B2H98Xiqq4KUWum
UyB0pGn1Y4/msyZkvK+plT3W41D6pyKtR9J7abjGfava7kosqi53rNnkjWewfpoyT7lnyhECp0c9
69AUuX0zzNlyV8zU2ZOS7DIQZUYqYZaWlZ5EHoE1ge0nJREqgM2ulJn75MtuuCH4t24pC0V5kKTZ
kOEFOvrNR6ueUy9s/VVHoQOEuwUb8di9STmP4mDJlDanfm/6d0k2rEeXzIDG2wnKuLKY8mvHVxQQ
5NocjEktFrvm7AHtJ1LWoZGpQpx66cqUsm3TmTkQS52Lj9oZTZ5dhR0qvXkHL7qkmlwOt0srXVD7
dXCMl1RV6RcfwPeyj0ZXhD7mF/ZFrc0Zdj+4dRbOQEiUFDPPfCKP69r9UmTqsRdOd1rIgJej62T+
k1VNpLV4J9WnJV7L8i3DlhPbZ91uxV6qAmfGbKzkWMuaEwh7Kn5MG6sNIimMZL86mw1yPVKZD8Yp
6h6w11q/+vw/CtZYDVZgoet+XfLE0Me+Z9buR8LU+xoUglwtT9tgETk670XNjTyP2cPYAhYPSKxm
n872WF0XRlhkCzJsSINVeqZHtTxMU+w/l1lO+K7NqX8gDk0eZFQwENEwa3SnFGJfSlgjaZBzHHTU
4w3P3+MCSHanbEouRRxVp2hC0x/YxVLdktGvF61a3YupsPCqo/1Jrsxd0VjRGlZ1Id9Q3an4YE51
ktOxYSl0qCCSvyal7l/Mqjabrbyuh9MKmvrW6CiL9rIEkj50kgwWpLnk7K263OCotWd5X+gG4Fq6
dVvvqKdXeah9h+2itARH00rFPgKpTv0xiEXkfwSYi+OLOGf/AI6qRHwGn66B95lOksS+iYtvg5M1
z3m1cgRQDZxfx4aSZaiMeroz02XyLjk8qWbIvqQaaKXSIo7tp5MQpbpqpyoZzttWZnaYiJIWO12/
UDuSmZN9qKnQmcxomI9HLD7luq+MontVIJ8vonSt8sLH/znaLV0CbixSzR4OwBonR8PCmDj0C4ra
IWtW2rtYUw4jjFzTD2Vhl197PdbG+VpGuXeICq96pVI/usE6+EVo5Z75uqUffggFvxzDuoqmG6Pv
ozzsFEKpkEI6e70R9U9OCf/i0BTeUB6jQXAs2yqq8UReHUBgQbGbaMtFWrWLjanM9y1GcNZ+1gBg
e6Lz8vNMmTlgd7GpandlffBUPrHTZrO+ZhMWF8YkqOh64/wMbuxXobSHFWDSiOoH2o4yY5rOEAzp
NDrGsZUdsvlJCTcGjCs67zHFekCd2GQtFUhH9LCxZZp9cKfBeGqFGIoXt4HJgSBhXTtgizzSu3Xu
0PgPZe1drV08TjvZRP21SvzxeQU7WMMl1Ys8VO1EhqjnoqdAPCn8z1ea+YSoFaW4nAdjJv0FRzr0
elguppY/vQG7AravbJl5ZzorKn2Zc/kLu2LGiuiyTTjpiSgloNHMDPLyeablxCToXjkSZ2rybLyQ
3jJPkIQ1nT2XgZh9qQ7a8/XrECngAAOPG3tnr+X4SPF4sg5Gko/jYfPWiXdidQcYMpaun7Ayjtdj
hDj6JR4NPQS547fmfuwJ3kKMKnVxV8i0oy6RpyB/IgOUYFrnGkymaCD38iiuulyml7VdQnM3cida
gk4iMzt1a931lEca4vZ1nKxm7yW6eGJ9GMbj6C1mxTh5rbebSb/NUJlmBaGENOOjp1fpn/WTgVNV
6hHRBBEC0PZ+Xla7JxrNp/qbrMvFP/AR7Sc2NzpjJ1lBzaopGxtahhtP7h5X+qoMUA2mLgweldkH
SQV6CMEvqpfOmsx53zETxgAsl+4YxkQla2/HvVPtEuEwrL27FgTt7rq8xDK21FXRkLSRftb9ukFT
zjxcu8DuF76mChbOlpn3+yKm4HE0lqi+mZDgf/CiZPMC6Xv7c0562h06WCHjrilqVe0GshDjI051
fXcnq2VyL5JmshHAA9La6iD6eCH31o1dfqA8rvlJ7Xjlq3CTyrimCuBNh0WgeK6ISNFPBeACHEy4
KmnvY5oTRsA4wRj1vFg4XXY0abNJ9D34HqETc9BclxTCBfWQVPShggYYXy2ZYOO0CtE82IW2P1fm
PHyBCDqd+XmVuNzeWsElMM1yPE2ytItwWUp3K8wtnvmSZOVoccL3RHQr0R4jdLTSXLZr0BurV+71
mpvejnNyq0cUzS19MZvHVCeUvIVlNtetSLlop0qTBEx4HJ4aEeNX2Mzt0+KYVrqjnUm7nry4rD/N
sWtXYWzMyRrywNlKacTuzITopTmFWJlAKjPGISbcm2iOdOdK16hvUqW98WxhB/f3ok8rGXIC1Fee
zjwvcBARv4LFTFHoEpIDAGRt0229guxuZw5z3V8OOktvstVVIphak+R3YrvdsUXp9YJzn/msSBb7
IHMAjKHz+fcT7PQ8HGrXSMO0QOkQVPMKfFVZxKrnvs4MgOllLJtzsxtIB0k92Xa9tZ6LAAwJu8Kq
ZmqXUtjoE4uuuLLHpViOMX6p+lOfUcs7UT3kUHHhIy0BSKzUe8+LRmPrtDEWu9UupLweGQvsuSMz
8wPDa/rxwzBgLaGD1MerimMjc5JbWonEcPHivn/EaUre1Z6V3+ZeMn1lqAiLFbKB4eQNS5ITKdTO
V0iEFjQFR/ULCvyudvbUQn3aiC1W9Fa0zmKE05wkKgQ0cL9IP14oj+Z6ZtnlYr3s7LG5XFRG+cQZ
xnRfmbn5pTWL5cFwy0w/yZay3VnnR7wlGKPbnk0GLcS/eUNWIGmPeGz7zhi0cxEbWs43Xmq03wbV
Li9eXo0RDKctTxfsBfFhqExzhm5n5MWudy1zFxllrPcCs5lvnrSpezudXYuAg9b4DHVw5RrLzKF9
+RANcUgTRftsySL6czlufvQs9U3PE51kRkcYNe2YBYee1aFPDizcPKxdDtejvo36zsuuTJa3sy98
M/5IT5qqefSGCARd05RR7XLDti6IwBrjHqoMUW4QLSr5NkV1dR27iDh2axtzzum1+GiMtlWFyTKX
Yq/bZHlw4Q6M3ERMdhLHVVbubVphxjvTWpUb1k66siM0VlLRrk/pNpi0A+QpOaeSQFIfVUDSThWd
+l7knw2KlnMwdE0uga+mAcl4nzXzvk0MijoTq/EiNQx/3me9Z105SVN8bGuToN7oKNObhhutEP4W
qkLTihY5VKQsD1HWLdYpE10SUd1pougMostK1OZKkzJ0TE3yBX1FBY7sM51Du12VdZ5X212Q5hf3
5Sycu8bPwRyVxfMxomxXZWZKhb0bvVOdQRrD9alvGAbQ1T0N1buJM9xyW1Cu2crPcjHkV4Rc/XQY
cer2uEhfvliRSh/rtorAL2bRAuwZnThw7qT6UPh2AWGhRkC0p07tfUzGuKVM77oNoRjmew0FUVV8
EbUxPBX1BilB+y71mU5WndAMpQaazDovbQ++HNv2kAzCTXcWtYQY3opVcPD1TvuI/gBuaZJ17Tbu
pPmPhZc0D8tAM/u7SFksa8+heVaQ2ajuggQ6id45fpO+Ebf19F6zGoa/VwnhuuckpNoghuayZ48A
1U+8PAMR7oT9hcjVpowVpQrbO6+QTxFhVwp8KHsLhLU2i8Pau/O1puF6Fnaj2X2d4EN+jAZLluAb
Vr+zaTRph83Y0CGiMqO83+WpJkZZ5mqg+EUKyU40SeuDK3pA4zivh6utRXZ2JFeKO9p9U28+UJlb
q/NEt8O8o8ZjU3wsats4k8SO2U4tYnOBX4vmWzIk7v3okIxCRfBwQS/1ytsKq2XwV7NI/FBFmX0S
dAdoLvx8cUI/RjO175sKFG5CcF3uOi8230RezA9rl3TwmVpZrbsB9ulbYY9lFTaOouuhpRIAtGGd
IxrU+mLoIMGuHVCKLNKbBCLxNvRO8ZKLvPsS1S4LyRgV5CscAi4gueli33nO/C3t2m4k8qrx3emW
qLrKo8IyQzE0Qu58mimNB8t0q2Yfj6IiUCNocQ4AXHN3SEe/0CT5q1sfJ2NuZsqrVusj16+0ex15
XZReJmnPrmTqUs2UDe06pkadlzlNS6f1vsIWIb0ePF2bFJJscz4Yeeb3nNBbqF2qIbbDHiuZ6qmE
PTr/Qi77nzjl76RR0aAkd+RvYoh6JsKGs/5se7p7+3tKgXdai0Ws8zwbVCl6uZab69Z4Wc6V9Qvl
1Xe1+f9AWH/vXopinoaaS2ocnYiA9SRiVumx96ECBLQ2S5pdadnEpaTAyzPJdP0im8Jud2lJU9JD
QopV7jnftXualXD+ntjsvecpVcS0cmHdsolAi06TYtnJ7Fd9Ov6DdsV5p6gi+DdzT4GYNNouP2Xl
1DzPQOZrYPdNjfOSbICb/taje++BGieNm2vfWo9ymuOLRRSsO7s1H/7eu6ufpQbSsCYs/tr1aC6I
MJU1GifDqNLd33v3dzoMX6dGbNK5+rhktbE3eqkPNACTf0/U897ltGj9yvAKrr2Sfonlo2O7Jl14
suQXEv//sCbfu5yKrcVi607LkYL9s1GMwdDou783MO+WO3mGVdEPdT2yFD9nvr+nk3T1NyfMu7Ve
N8MANXYrAOZOQV9OU+65jepvOXGY7/1NZ1gVqjay9Uj3v+yiipv20Kz232tRY753N83XukgJMJZj
07Xpq1O3xU1rVckfzRH+109dXrp//jffv1T10qbwdt59+8/HquTff29/839e8/Nf/PP4Vl1/Ld+6
9y/66W943z8+d/e1//rTN9S3Qcjvhrd2uX/rhqL//v7xW7W98v/1l//19v1dHpf67fffXggB+u3d
2Lz0b3/86vT6+28Y6fxp5m3v/8cvtxv4/bcPOu3fXv/rof/av3X/9ndvX7v+998ol/zDd/FFU+5G
OQH0ZLeb3rZfSdf8BxVyH5DRgtfvbAJVjRAh+f03V/4DO1SXbBiBoMn20VXD9nPp/YPqpJK+L01X
+i7GT/+6+9sfR8aPB8Jo/PH9f+mhvK1S3Xe///bdf+z/nizbJ0rTgBLMIej4NA7YpHd/lmnKrNUS
SPPNk1E/+HuzJscoQqMe0/UJBmudf7VFqzoslZeOQkxvziqZKWRGxjNJuq0Fsdacu+d+gsvqLveF
bs4mvyy6q0KVNelylc+qflZ5n83VjrGCIhDGrmvLN/K6ZbgvktktvnqeqqMXq7Qa5zp20qa2ghJs
h0uxYaKUNxQg+2kjeKuW3snVpMryUrpLwyXHZSmXC5B8KkyiG7FtCf/0SP+HQfrZioTyquGbNtUg
23d4fOZ7SwlXlumQ4Oz6Fk2VzpqzHmDBPiM+61r3DACuT6dwpflN+g3ULzV/Zbz73Qvmz8/Id134
1iZNb+mEI7mYn58RBFyvcwwnfc0oU8O97CtqEkng+6ZoMijjU0yhq03ojJ0EAnym1rcT/UqArSRk
MOrV2NLqLqd0AEQvr33lUVX4xRj9fGDbroG1ne0xhRxp+9u0/PkaEYEJM2kt8epgOWOYUFjc2G0O
hWdjwBloKiTOl1wByP4iNHr3bLbPtX3OHzq5oFmx3n9uDeTtVsLyXsncC8r/o1EX3afEjkwNkQSu
W3qjo6SnspjgmkVC99dT42ex/3bbLixD2yPLVZ75b1rOWI2pAOKxAL0KF48FNRmO+spCEv2pWlO3
uMZBtpJXVt4sw0PeGQZ5bZekBYPy/3slnus5mPt7hm9Y/nfN458WcuImEfUQo321nYkld0CLt8r8
AKd+6Ox96kEB+dJuGAOET8d1nS+Y1I2Q2seU2v/0i6eyRTd/mrGuoUzH9pTyUBLyaN77EvbORvel
CeFLRIFMtccKD/to2Yuo7PzluHjtzBT56/t/FyPzKJQPEPF9oVpsp+9lz7G/Zsqve/GcpFCUxNnc
J9uCIBxPKCtCXLdXO0xRk0DDg5EJnhcoGB7DQ1ljtUVFTbb6wS8TiHW7RlWteY/AUXfPf32ZP0uZ
bVdKy6DzNk2UQNlZLe8it4FOVq2B4Ol5bvuWSWAMucHzAYu3wOzI0UfxUJt5sy0a+mlvX9I6Hn7x
fP5tsKR0XNvB2cf3bAx331+G15iUcUCWnnWhKFKEGbvXCvtlMfpFXYA8sO+j2kJhSQFZs6O2ddlK
dQasLyibktRb33f+JeGvNJT48QLkeyMC/fVwfbdo+/NMktsguSY8PswMlfM+25i3MBoCq/WM1sWB
0pX1XV0Mt81KTVQD+cBEK6BElejb99XSlDAoYFguyItgqZw6H152HJbraiwXeIbqPoJIazhRHw7K
EMW9U/qUN0PT8me2RFNki9TnxuqTUYV5Gk3Qo39xQ1sE+ucbMh3p+Y7vGNKCJsKp8vNGycyEi0lt
64ur0KcqShCeYirSc9LHVV2urmBrj5Yfu2cx2Pxu+L6d1DLy+NU89ZbTHIbJ+vUa+m7j/PPFWQQj
ypfQuLa1+2525nPeQV6u6i81XMS22W+cHht0ENDswuqGheGgolesT2UyL8hkEMVPmImz4U/Ofdys
kThDu52tVK6Gzrn2Unp8i3AGyaBPdj6o7fFUHcVfSLyjq8b7us3y9WktnK2mZhTFdmiljD4PqNJ+
wg+B64hEvJIu21FAnWThS7cace9BXOus7uC46OgRx8wxNPpd8/3jUe8IahNeNWe8RUXwwJWnQm+x
QV/jNvV17hzd1Ad/bOX4AGa59pcQ/yN0BKihEC2IOCrnM1QsU/xZezqyn0Zj3DiFdEIizsAdsyJE
+eu58X7XNCFqGFuXY9y7EX+8N+OzaDkbS78uvqyS3pEx8Lrh1qjiqqxCuDo0ExvFX3/i+90IBT8c
IiB4olLO7vef2LUGldnSmj5b67BNxmmwt+3P7Nycw9sZG+V8iTKL7pDBZA59F1+5bCy/dP/fwtmf
FoXlwsBHQWwq0zBtouSfF8VqjSBQvlM+lbYuAfxoCK/EW9XAm1YXSd5hsNZGbpXejgBm7Dh1oqp4
H3u9iWzbc92JJLI34+aioDXNw2y1hUehb5LOeN97gspGo9a5umASQenLDDtCeQnVRW6LPTGYh9WY
EF2coizvt5U/2sq6MTnv6yWwoMXP4/GvB/79vubh8WwQbnDX3K31w6LgT8c1lchET03nfhgH6G7+
XrWtSRA7rtu8tQmy7LMEYIJpi9wdeV8Q998jWzoVbVOarlkoJB+i2dmmNFx5NLhnaW1a2xYJid2Q
lLzHukuP9DTPWXXRVG4xtVy8ktXpSnjKv5i9331A/7R5eERACN1NdjWeoJTvffQaEtcVfpf5wesT
i7XV15DD0mMvrGFbut/XsWnAM5eHCNsuljh75baltHXDQSNgvywXclbbj6om7/KvBZan9lk6UQ6j
4LxMlXMdIU9eLlIa0PI2S1w6HeRrt7UOtdeOVhcunBfc7l8/re9muj/fmi8tvNxZKoayifd+np/9
DJOtGKrlAwLlbafq24aptUKLq156w8vh7y494MOTa+rtfCxFJXkgKJCLeNmvpSP7+OBbYpggN3Ro
+ILJzSxmnzWu7CY6FT5TzJ6KetvdBrbNs9SsJ7a1noiED0z7CFZjSI4FyzUoY5uh6Hs32SqjkKxZ
EolvIskMf4zPthXmX/96EN6tUY9wgejKBTsg7TT+LdSV02o7i9OIx7F0K3aHH+GtmXgz0hcyS8jI
vzj8v3sM/zTsjmVbBPYGSbDhEDX9POwGtqG2U8/uYzdIZki/9D0TirOf8bEhJFRqjxiiQgPpFNbC
gBdjpAlZ2PQYpamF+bAxAjFlPUS03mMzYEGO9y28Bk6AUrDw+1lzUP3x2OJm0gzlXABSWwGraHsc
cQ65Fow8SyVf/CXzx3ujKiuuROU5Z1Pu4O31q5zT/u5G9vPNb4cAm4SUCLz+LaMiHNy8deblMUlo
MwfldcgpPUQUGLNrx1ztdtk3SetAQPdN08fNnbpDCqO8QHejgppoR1y0MV2vrqIycfFFmKo5fjHS
wjibosFGv4U0q3ilHLe292XllHSjXmUx3dijNOZ152Xap516Q/zYDYcJ/sh43TaINqk4lnDcLy2j
lf4OUZUvw2zuhzaidOwhvQ0SPUJlwsgEWkcejGs7LRSLBSSH7OCbcrAfHKwk7BhxpByQAdT+hK6e
+C2K+1NPPYPhhN0wrStpLVOxPs35spEUO1raHkbfjS00HmJeHyenMtOnwYa2tbOQW8twIT+tKNLH
fefv/NScoO6rIj5zTUpETWVM60VE90gD2BdxKcWNzoN+VtPE3P6A00mciw/An/P8SFNbq78SXa/F
PSeGO7yq1nHaD6s7xhqbjKqihc8dRPAiP+KAkc2HtbI9qKJQESwzCd127RrvWZaZp18Ts67GecdU
WZo3f+inydiYl5hKnfWRxtIedwJDFbjQlyJ3rn3pijw/Ul0yuwJaI/3cekZ5lpbX2ldgnCNTeoWP
VCd3lmP0jrHXmk4z7mnwIyD5S413TRPvszHup/FyUlGcpgfsK6rUuVd921YnB0FT7GExoByLYvm4
QrwMISSlkw+xzHaaHtl7u2bLaYo7kaS4vZacNmHuTzYb7Ej7D/Wpop256k5MjklE4YTCFHxhqIm6
qEUu2BQ7N4Xpunzpf/xQpBhpUOD3yerbELs8u3leMQIxx/PMaWvYyHIWaCJDOMLoe+glmMkSBbE9
bueioUTK7UB24VD5OkeLg5ogg/ek4hukbVPt3maRyKCIuLklzPqUD4vvjTcODtapjxB4U6jSS416
ZP7kxhEe5he2XXSMlFgatuwrdu0mURfCilo6YsDiTGVxC7Uuw2AG1eLUxfsKghzXzpa1XRJN0Quk
/kaMy0mzM+o8g2OBPEco/cmMTc3nlVnh+x9gNzTIn0m9GVnTG1JOENThyfYmXD8hSwAdY4vpIRxx
92ENT8JyDtmmXvexGu1zvlQdIsMHXbrblm+PuOe5cDz7igmw4hWAwMdvS15X/7jVpFcrw9dkLv9x
lnQRn1YkkiRTy3R7PJIKp6kQEc7bOGvENmBJYoDMap4JDbXCfmsaEprmgNUCkVY4eXJx0RB5eCgJ
nqA9NAPWd3pINeMlkrU6Yj9iy/nKy9ztklOedL0+OMwsPsHiV81zJOZtgjmt2J48RVV+VmBKys/G
UfJSjlivmbiGUXd8bPjH/eCVZjXPAG7ovLFnqivnIVc2XYVDe/IBgILaTeCB7P+YPdHa+bylm4nt
5mAefx8MeLI8vz9iXB+W9fad1an8yjLSVjz8MdTix8v/Ncg/XgdSYOZX+HiUXAA9fJLxOU+dOm2P
qbYWbroxV7rtBrFJmcx4IAGPqc+pHw+qWseeqUbmDYsC6au/RFQkc3Qyzo1fDhWjNJr0wYpBYcHY
2hCYYxM54zq9Bb1xqUx+WLix0Tz7P0awqllB7Gs/7ikxU3I02JDameTZMnhbdm78eLQ/pocT5QXj
49h0jTT2yi22m5+dJWGexrBZeH1iIzVpw6VqDDf5sCKfGrDQFQmU/qD+MZHWYRm4Sm5yexeZbrR4
cjPXYnZ1PbLSfw2owJOCb6rCqmwob4bSeXZakVnNNZ18AZFg70PzZ037GIX/b+rOZDluJOvST4Rs
AI5xGzODwVlkUtzARA2YAcfgjuHp+wOp6l+MTJOszHrRXYtSVhapGAC4X7/3nO/Q+UAG2bymGr/3
q4UIjNunc6lY+fCtpti96ehlL3+hrZc/HB0H/IGpaHkcytld3n+lvDgZHlURF3G6q+KAvzdpBBK5
Q95NvtVfivd7Jc26sCcT6/0rx2XW8nZGTIn8JewANS+eyTRnn9dWgyT/kcotC/RGQpRCYmh2ccSL
MxarOTLhHqW3WdAwoGXDZUrUhV/Hy+Os2F/5d7hZvCzY5RSL43QUYVeM9aF3arMs14uao0RW08W0
DTGIK34+6ZuOPyga3eK6bBT/jWWOvp1rDhatooZefnGt8z6iKTC0Ga8O8rvWT14VjZwC8G0s9/4Q
spRnu1E0NivMwlRQwRaHLQkF2xGVfdhduCFb1fjZ9MaM9SYuasBCh5/t5AzLTpvtVFJw3v06IbEQ
4iBhUKNlxWTNM9PUkNC47LgiovlJJEE99I/4GpPBO/TvH30M446vCMn8nPOJwGp07tab8Zm7azKA
lq8Pd9ty19CvWm7x9/5p0OUD34Cl7OXz9mlq8weeqYafb0i64n+lxUxfOXRsJrkrWhaTV14JabX8
hDdZyxlWQ3rjvnpvssyWW5CLpwBCR/ZFHDUzf8f83nqLOJbTNWygL9GijCxyI17KkrNTte7xj3IO
LXNYKERbO0NKEz5G38JSKZCUsueBVw/5mjnrLV+eSsXSKrCJSqYXD8Y25tfbqeBTfh4ozyLjiCq+
ReIIzmFpUtaK7e7KzyPh9XcObawp2o5RZkzJzhukW3QbWheIwVc+TSDvxYmFxZGczTDk4s+GM/Op
8Dgt2wbS+OV2a+3W4uZ7/yazvqYTLVIzFfo4zC4ZGHc5YhXjoaWYpqtAYF3ovbDecn8Zg5z5BjKc
scttJAlNbnYcL5cuVZFSr1JZhwCg5IuHDb+xXp2x8Iprz4MvFu0cu+5648eQWgCat+xoogAdVND/
NtbIevz2iY7kkPefFopTDMIR+0My3uPIsETzLQQp19gYvQJaE8xZlS7DtWHPXf40O8oGg6HYHVDn
9RaKNbgQvhsCGeUuLzMIfJp/afh6UdVSf25+fpL3a9nIjAYxOlIxLR/rbbkpCr2sf+EUL6sJ1f/y
8KYdofeLFnTp3keZvfw714KiyZoYT8sPRoLuRLnl5L7MNtIiImnwgG0E8NzcY0baolvwl6eS6Tn/
z89blpqSlSh0GfYwAnhrwS/LqRGv23Fqhb+y4O0Et6iKwCisBrOiYe9McxTaFwO2AX4pNualHdgx
J+IPh7Ksv2hmRGEPjsn84Zq+5fLOSc/lV3++kNuGbGkNt4rx8H5iq1L0ofkqq6Ry7kAeLp8vf280
NoG1NKONolmakF3rtY6zKcEi1NEqaTxlPODRlfx8j5OMWwnH+lLGJc7Ia/gaKRHNyrcHzqhz9pEV
cu/lIZf2MmYEUzUu9yQqPCweRCN2VVkuymiext37F0IfeFn08sBbSiwHhE92mdii8IM/NL7Oxkb0
clgfuIOZs/ue9Y+2ctJ7FKe5tB+SugY1sOAARp4GuK/FdYNxjDdRaBovCQqmZnnvvz9LLwfXX852
y8t7y6zGDF3X4vXPDrZoy2pj6HxaVe9LI46l5bniHMCT9PuXOptQ8TRhhDJ5LVpW/Pd5GO8Q5A0i
b6v6zz1i5mONrExGjnPjh8ysWJG9ZLmoCnsTN4nTOlyyn4vj79/LxxaCa5rcPwEiyMBjHM59bn88
z5N7aNO+zeKHkKma95K6kBOaXdcFvtiSWvPn7/mfLwgbnsaBF4Q2zcVzFHqeoB8sSjO6B3/BRhED
w8BbSQD30tZ8e7J//wGtj2TR5RPSuzVdpKGBbTGOOmtkjkWG0bEvOGS9rxgD6DluoskTk+vuRqcL
9C6T0dzeqUEAAipVtaznApbRA45Uh/3oD+/o453OO+IohfWG0WjoOrTozlQrU2gag4//8B6GyfJQ
DdR1POPk50as62mgUy5B4qiJJzMUbA6UFkayvBGIHY0isa/hZL9zS1GDzRhZWiaYpbLhx3k+Ius6
nYQNw254n2fJ92X29x/i/DJy4RxTmC4TE1RMIJw+3jfsu01vj4a+Trp8WZnmt0JIkrmh7iYD89Yf
pG3/9nquyYVc/uN550HG/kg1AldZXf/c9kbEYhgralbWGnpFGv9XrTXXpOVvwabkwSApwfnHciCG
iE60TjO2m6UKpkheroafFzwXVdcsG8bvv9CP6w/92ZDxk8MTiB7FoaN51s/E7DumyJjzg18ZLYAB
v8St9eK1PDD/3VK3vBSXLmCCFzic9P3zpa6M7BIjqRcf3ksR7dId4T6ym5I/fv+pfkox/mdhdekV
8lIhApm3wTw0qo93imkyl8Fn0O3b2TaTDoPzuKgRlOnYqv7R4UsNvDX5rvRWQ8hqM6dF1Mlxb5WX
7NZIcOJ1TcbSKE62Q+/BvEUAj2z9MFEbuPV1NGIXGad1hCKWMqXB0BNv28x2wFCXhZrtfk34m9dh
R21dWm0nAdJHeLfh+zwv9ziMiJuoKq1mvMrjRIdIZpRe7P8rM0OqceCg4aflpjAyyaX4WaD4Br+W
IPkclluBCj1gs/DelrH3o0Y+mCzdQ1LaLN0cDZcyYNA2mfeH2kZOfV3Zih+gxPKUfy26YinmAAAv
q79kOMrTbsrAmrFFdn0Jbw5jKCLDjSf9IsNb/bPl0bBtgjZ6L2TeblUmawPf79wEyybuNxqYLmeL
3LO3Mqh5yTLnVKHhXNhRGq+LsQQbt6efX2TFo6DsDcW1B5HfwUfimcbSDOh0S58VE95yDgvh04pm
k+Q4f/U9HRifKcMqS3pk8siW63jA3d8I1EP2bdiE0h+2ceM5bvPJhag715+YNywTLWpA0/au675j
iPAplXSb4w0iJOQEu6RtLCvDwULR+WPi6NkFR9cbB/vFcsepD7Ay4XW4q0gCye1tVnUGTDvJwjH2
a6RczNK3VT1xbUEn2XM7QVynM6HXlGaWG6wnZ4qGUx6CsJxXjKOHlNN0GLTMRfGGdXvHLPrh1TPL
fEo2EfL4qlqVJAO3zxWdF6ygwfvI7eda1DAPj71TULJuZ7sqKTxbUUW/1Vk0vpc6caqwP8A4fTuF
ovujGsSPnS/2wxBFjFzp1vRKi5UMBS9vw85zIJ/4QcJPLOJ18CCr0CBxIHVjF/NqPDy4U+rCYk6H
aA+DRhxSU8wXZTtq3PJxfe+DH1oDC0swnPUo/RtHt58ibuoDeve6W/H0Ja9ZK4vn2EzrTaUWJFSU
tHje6HQuCA73MpDmS53zOFaD9E7ekMqN7ySYBxrTwMzuj842q1N1M2fYGbfcuf02mExRcMd65ddE
qgdA4PKydTCBlLpDc4v5cI32JT5oONubJByCOx8SE3N9mX5LcXpsigSJ+uRU1caNwuYYzDbYyahi
ClxJFydUHkAwcbLK3w38lRcB57HXFjcBot4k+oblo9jno0UQ0BSSW5FkJvgzh978qqBF02EFqONH
iOHBl8KoXI7yqvw0BHa6NYmIPjpmCHe1NgxxcmjT7dq+q753mR/d0TxM0SvhlvtmMerhPGNJ617b
WZLuoJAZWwuX3n2nHRoOLAWbbhrVUXQtwGC3HAJwCmGUBM+ptsPpAgWC+trZDpDBWsmeY05aovvU
wg2+B70LZgRmRnssQ+QIGweUxN2oRc45qawvXexCzToKkvqLmXXyNPqOedl51nKHYk5hhor5FNir
Gq9MP9cXdL+NI6m4ib0JWP2+WcMAsxOGNcTdHl3h50E2w/cGY/4amsX8BSoYLoMQw8IxxN3KnZsU
Eq+dBV9iI2c4C0dPxU28Mi2ZXk8WYtuJI9VaD6IQx4UtLI/tiFLWlsq+dItyXNHpfXKH6SsIEfg+
Fo+P7oC30loEUB6PpfbxcNRi6/h9dS0Tp/08yZGazGS8HXcrlaOByNd+GrsSopFwvjCZxjFl432o
aRSsbLK27karyu+6ZOpzAh/7+LFJpua5HWUJbHJUI0SwlpCwjPfHxBVsTs6Dt/gAnTEYbkMccAUW
Ep19yUo07Qx5yqeqxlIrcczfhQwRLiSOkrVqzejopJXzZfFunDL6/ZqxA+4Wmj7Y+ZXRcCJV8ckL
jDpdFVZONKNBUbMJqM9gmmZdc+sNXr5jofdwn8DuPeD/Sm7R6aDtGJL2kbxVuddqtPaZ1N6XVkSP
A+fkx7kp52DfSAfQK8Sw7xNfyD7pfaW2lIHTQ9+GbgRrrmFim0N5MxOtL+DUyH1DHWrhqO7Cx7Dq
w1cxSvEpa6P6Vc96/q64wclJr+0rB2HBHksu0Q341R+oL42VO1T6ZLRd/jKbdbUXRIegzKKdfJ1M
psNehhmbjTIN6Ae5uXfwGcysZVfB23FV+4i2S/D+wd1YZiV2mSe6z/TlmtuwStqDNRXhQ1m28yV8
Lkj/Pksux+Ayva4csz+2yhluqy5qP7VB4HwVORC5ld1M+hoaFg8PPa0bS0DdH9GuX2CsFPhasbOQ
P1g6G47HKCxpe4QXs9FGMDmT9m62g+QxoHXyuZmD/hMbfnzgYfOvZsvo0TB58AbCyD0x4bbEm/ll
E8xTJbjf22o3x0Z9m9OCv43HWjZrlCHmrh2y5rPs1cKBc+f51IaOukSohLsOKvenWJDcxpoNalz4
eXCwmPmttZydm0DHgs58a3wzIpiq5mkiGy0N11M5UutufEVLOzjlrtD4FeAw5QsyLZTRaTBkfEuX
pbg2nKl6Iur5C78T0+hNraeupILJlJ9dj2GG/NKVVnoMoR68KOKOhgU2bV4h9VGPqa11s0/sQji4
Xy34l1ENgSo0yyo8AsmDgTB2UCM08+5NAFPcX2VzD+WgFFF1XRvM+zFpND7ftWcOfXtq8LgUO2ts
reGicpryRoyOcedXIRgBb2yTGg6LbO+zONXllpHvlFzC9cKCYbSYyPYT1FRj7+uum++nALtXsl9K
D3MTNmONh51vrQbNeMw5k7eAaH0ql7VbgnW6oluSdWA0rfjT4M/1tIZ64J2Q60XWBntpml/2HMT7
J0IX5qBlHWll73oUTnGFrOigew9ejD2aVfZpFlNEbuAEoTNUR5vFzrwIHCYCBBBM4CoT3bnqITTg
O6DAiYsQyKgRxUW+JohgfEgFqpmVnTjFXT1ZxrwfPE6Va9NvbPMEB2GBn7T08a/8guV0g0BuBjk4
p8fM7tM1iMr82BsQGbKbYjKARQm+/socyw19GjJQUGlJ2y1vsIdnASwdL/PIN66A/vI8BIw318qa
bCydliqSU54wncUFR5sX6tPYYDctJwY/vsryA7hYt97GDAqv8pQ26SYbU/AsMfjbjReYiU9LLGuB
xcUthGapXB+r8MD02+vt/tpww9EnfSJyQCA4pLDjGou9J0sa7TcdUpqIllyDfU1kj8C7ltjwtSjh
EqNeM5tHijaswBjeT4ZT+xRmKpjSYs1K2vMDtWmkY/qVRagJvG0iC7ly4waX8DYvMWUnW2kDSHKv
LEN76pFhbhkdsiZwvsRav8xzEj/GiXyJQ+kSKNAMJRQSP8PHHrV7/N2NySLhtYy//PmygCd53YpU
7XQCmlFiaZIrH5kmnPLSLR/aqvA2bethjA9Is1+1ui+/9qTP74jcZIwXj9EVE8bAXMN9Hho8pGp0
bsMuEQ8+AiKMX5peD/cDN8wKPdzwzaplfiebqsOH7Pvxqaur+kE1XR9v1RjrCPZjGfvAcMbwoqyz
BltLU+zyJnI5hZrWNuyTmihL17iy89G5tCVDyzruGF6HHIs2th3pL5Xy1Z5EOBumt88mvDFD3XRb
aXk16RbB0F9ILOursMM2CKU2zuCxd1rCMCoj3AMIItVF5/HhtphArYc5wqESMfdu9gDT9abloRxW
85S31+zybP6ph0MauFLxjbcQ3bPrpDvlh95aVZIUDLzmL3TeIJRBNd3XZgiSTfrZrZGZ7VqDan42
q/KxyFCCxRzcdr4dZZ/rASLSyhV1/RlqSHtUb2jEqB2zAFe8co64VvnQsUmHOx31msOuuMk4lhz1
YKVf80T4L3kUW8+5JYaTZnK7cWVTXwhaxk803+18WdNGuRKZ2Vx5USSoW1kcl5vQ+erky2F4qspl
1x7t7rWGz59uCy9lEEozufYuKuJQAO206dgza8KivWr8ATeyKFhHVkAOMwAQsrNfkySBIWIXvIdV
Bpg7WOf8vWvaX9wTySTdi9JTtr/pE4ScIPLYvo+lrPu/Jae2ZJ1LIcwXNl44mCEEB30ASeJtepkZ
h7Rx7cdFN7CzZp2rVToZ8sZ1x+xV6UCyPXDy3EEMQw1VR644MbprL+WEqAR+CCXNaeyUfM3tfkzX
HW1GvUp1MX7tSRVp9zyUnNOUpIv5TTO10ismcnpbZVocaVLHSKbScaaYRzb63UFCGu1KP+kvnYnz
28qgHOk3RdSApjGaEs0vvDv3qe+K4rMv9bjOOwEC2jQa81oNvvXAdC0IUQVRw4F+HZJiP1BUHVn9
qmE7NkmSUcqFlJ6oOIz6WiSDZYAMXZR4U2m6cttKjcMARQo30dqBCJ9BZd7F2mOUUubrLKdIA67E
MVavo4nYDmpqUUXzcwVBOL+xa2uANK67KGdJC70aZkdrqRhygmHaGeRHT4kIm6dF3POXAtkosGht
BGMGYb+t8tG8ypPaq6FGGTyZEnNwUnZq7bPhutMmYX610PhQczvTptJTVOaXUxDZAraKAsgibwtN
dwgMIzLvUO1aBVf0OY5zMIvwmU1YoCzfQuAk1mNTE00QU6tVFwqjePmja7pRw2xE/1RWW7dh1vYQ
mTazl71EKNVXGxJNDDO7zZTMuQ4kvsK9yVAyMwPQyNz5+N9LI/RNvscuq6ZNKJPRfXaZMiUP781a
Qy4Dh74Il9aobUWjJCIBqw4jV9Zx+hc8h7P/jYRFc/T26KpnnrfG6sL0s5JDYiSrKqDRBQiDKN7B
Y4tgOe6fVEJDITj1FJTjtZmFRD2twQqoJt/PTLe4Wmx5WZ29CgJUdEnQQ6+m6lIoPt68wj0G/X6N
6EWU0QNcSEzlWw+haiqOplJEVqFDSntqHM4OcbOTEiqojUyv3uSokK5sxFyU7jJkxZzClCIqcPZp
7xOSIOnCajqp6RpJlSoGZxtXo5MWWzmguIFk3FZ1cJop/UBTG4UXMQXTUQj6znKa0Nn60wyJj7lf
+SQDVTwaqGv6FdgaE0Sp4tnZojYpv5lVTpWF+p3QkW3tdWGy0S06lXE12w3Dx9lT05vK/himsb4F
yKsP9IHTU20SsUB2FPkoFlSVrRQlYi0dMgiWRvGQwaD0LyD+zP4KeM/krMYKrPG+7Uku6MdADhXm
HJ1/kzMZKauodcpo5bGPqk0vSNDtUmMYKRDIHqIC5YQIp891963nYJOPymB8NeZonOTKiofGug/y
NHc3A5Dzr63JABs2keZoUM2G5jTSAiraUk603YGovVx/i41x6bhQUdsVuCAA6Pi0dGTsSmUFiHPs
hT4fmU5db53J7A5WV/ufC104Vrf2Izuu1zQUU/hjkz9112XgmWpjm67qn5E+IJtYtQQrJGs0HQ1Y
DmXZ6Ipobl3HnLzLldNQh1+NDNxGiAg5kFkcpEcjBhrQIbzGXIG2DmQQMS0TpHryE0JGUqQI7fEt
cGH8MTZWAm3doZGAjdaKhtnrjGCBeyMK75RhQvNLZrnzLDneTlzsjRNGgM0ytBXf4SJRFOSZjE8G
y3D3wuFySO78rGyXqkvY6YEKxju2DuzzV5ZIwL1CO9l9PYjoCplk/C1uLb75YCBqqcepQGdknrHo
y9QcHoPRVbdDWyR8BGxsTIf9smY19UvMCrkb3lu0D/1NmNXDhUXTIt0sFvK/B+HgI3TzzjlUTgZY
fmjdhyaK611vV+az13YWMHZ0iADdZxT63TytsBwRBIIZLAV302lMXUWFQD6ETaAvYq9FndZVwLFW
cUTGTTCExSKN4DS8lpU/2TsmRMxZTeh83SbWQrP0Gvgd0hXsZOSFIu4aioJq6q6EkuoU25YONqYb
S3+HEEJ+Gsj8QXXcV3xK1AD+i9MmAdHgFOA3jbFUvF0AXGBFTT2Bd8+jEDlKDkp9w4aeobyiXXI7
l3QAwEtLYDS5RmC3EWaZgjUd+Z3YRU6HbKSUGy3kj6FLqq0ddeAienf67LNa6Muxr0DDFY0O7ju3
7QkbMVxI9QaanqMo7fpKFJF9GSRQqZAJRUSetsRcXRokJL1ORZofR0N2t2j1sjUaMPsLrhjQUlXn
h9OaLIesXfuDk04bNUwZ6SJt0EdblaRBwfpLVuVlZtmTu+u9wX0yokSO13SuQA8j5CgnwkhK63MK
cgpQNkKM6xqFibn1oRxyKAhtXA0E4LnlFsBi8il3x3ZhkLE/a+rzTSLaZsEcRd7NIAba0MKuo+ug
KMVzg8oCnIQqPouurJ/bHkR7At7j3kdRiVAqBmsRFu3n2BgIHcq70QBRP1tXrcLe09F3ealiZVy0
GQ/1pk1z/6ZXfX3s3QavR+vnJ/oC/sGITBidE71VboPYe5X2DAvOMbt73U72Rd7VPeBe0j2Was0s
kc5UtHj8rgsOnUgqbzOHBoUT/PKR3CZbF/e4ZdNNS3Nr03KrgycRrtpSvliX1VQnaAMH6zmBEf0c
Rr21kp0irYvBzLYMiugHsmJz47hO/xhQ7u+hLVuvNQr0Z5NfcQGr8cUh+X/GcxNcjQz591L3PHWB
+oJAub+VCtLXKujJPOY5mG9DMD1UNJZT7tkP2opjRic2gY84hd8+DY3d/k1ChrUJRg4qDZ5ikmcS
q34ygsIhbUA4ZCnR1b+QsrIYhaG0zIX4Oim6/+02l/SD2lc2KNgUG2bguJiIGWkw5N+3TgcG9qbP
IIgBNiM3DW1S2+B/RiQwTlnZMGtg4FjfOBNSmmkP/2wRT4naHPvkwlQJ0YMXCLmn/jFKx8H96lag
EQ8kQpS9s4Ydb/bGJtCuM7QsXjlqFmZa6CMA7KaeuUF4Z82UjYE5AZXJvdYcLxSUIgR4nj26O8ep
huCFhIieRaWRAFlIzfGhrrgb6jx0ChuY1zGpQY2Dxgo5MmU8qio4SEyDUmTsjosUNJH1d5MAFb/b
MNBEqLftJBTehIllGueohWQcLSJy7kE4Fvs4i2ezudOC3Md0l4rRa9unOhgiDcF/dgPOfViG0jG7
JguyI6EdkgxpFltTCtU1ryqftTWt+FtkOjHXdSjJVrNMWBkOEX5mIgbpWC+fxPFiIHR7Mt203/yt
jHi23VUKFJ3/Dy28742XRt9xYL7Mpi4qvPVohoH/p1hP66P1jeEfBuoQryxDTmR6CB8+DucqkzNH
Nsrwq5nhIvk59bahmjF+agXBnwewsBpklVkC4vBXPmk2KFUK5ijdugfl6j9mb4Ou348NP057eVs+
c3rsqiHzV1Tg5yHRqTthTYLV/C2v5eJtgra8CD/KPCy4EY2acdkfBpUfZ/LLK2Lj5ttYvMOMfBfE
wK+me5qGAQD/uPpevr+iflfVCABYjOY74M8KEZw2RwPLR5oxrNy9feT/25yGq/RrS8Doj/4c1PCB
7fD/Ec3BWgQZ/+s/vIR/0BwuFaC4/leMw9svvGMcnOAvR5gCkxPyFUQI3EbvEAfH+wuNvGX5IdZr
F0s49/1PiIMw/4L04kIQECbX3F9sYAyRF46DHfzlYul3A+4DgYCaGfx/3tft+0T7dxwHpvfcM/8z
+YYTgQPd9T0UKKh2EAaf3VMMgxfvng0zduhI4op1Haq1m3I2bNepAi9P57A25MysEC7culUeJRJ4
MA60KkIms9Y0jMp1FeMWI4gW5w1U+iQ62jAaOJLoiI3SC0dMHmXKpr92VWLBks+sOCIMwctpHXVV
Vx1SUY9fwYVOYs1uaiyrrbLEpuj1eKzNBD5UoAPrzrOt+D5IORZs5sLugKc5eBBWgVKBzSij8CTj
EMteUdoyjxG+XsxrflNd4C0fyf2SrXlloIUEU0of5dQSYs5IkTljvHE4Nd2WRHhVF4M9+wknia7V
G+DjAebgiijVvJjSG3PukevlwfVIB/DKZqhK6kyI+OkuAwH7GT2YG29x2SwtEKRM48rlr03GMHpi
GTGh/M78I4Zix0UiUzrTPccT73ZC6CgeIi+K1bdQZUvKYlwVPkCxwXCPgUVPeVd4Lfkk06xJwptq
IkVyP6KfHyRTS9SSQe4EinFoAySt1DZ+Ck0bGSQmNDDtMVPFomRBX1KJSO6qJFQjjWXRH6SDSewW
Z5pQW5wY/ZGkg6A6ZKKWl/Q2K+eVLcS6YZbtzlzmwF0VfpjdItrz5JrcmXyTeqn3gBSlOCF01kQp
jHTd6Cm2IOBkIKpdQgfra0JgLwctrKXP0OOHQxG1DT1oMmOQVn5xvMrfMKp2iCDrye5xaZ0VbfE3
YpYIMrtLyk8WM7WNTWUSZpzZwypKnaJfI9ZLt9Y03nDi9xjEDbOnySpsC1TYI72RIQAAO6LGDvdZ
PbaXvzznP5+nXzko1tmSzOPjuS72Pv4BDyJOv49LMkmYIbfJzNhxccqQpOvtbRNnDuI4kyBcFIl6
4PTPZWoEBinaJma4qqrKO7iDkJdVVvt30q+d1RzI5Ipk4+pxWr49JsXj5vfv1TnbsN7f66Kg81xU
SJZ9JulylhTevMgVxGJqvlWWiSi/jVKqKq429OtVFnoD7bnRLNrDcuAb59kcLwVcgXArGghwOSFZ
Dh1ZhMMYypPhhwdN+Uc4umItjbA6GGHuPNhJXqC1wPfPiYAKBCUmFW6VVD8Qsl8R0VtfkzIzokGg
f7gitCPfxHYQfg8BZt5JOfcvpcY4srJ1xRlkac37a+Cf0VPpGsb3CdD2XeOgTSk9ck1WZOHQykBU
b0OEbpOYNxZF8V4xhkAMbxT9H9ECH83Py4rJFIbGmfBsj4PfuVaIcCNfD4wKNiSIufdksuhn1XiP
eZLahyku+gvXjIFvQ7HcNmQ67Qjx9OnEqe7WNwbrwtMptaiVGJu80BPnLSNBANPnMG9t/YdL/i9v
Ff0UalVWdyHQwX28O0NdcUCnTw5p01Z/J1wN3Ehyptlq2vuwQshnsj9x4e3hT3Hp//ZkLFUlglXf
8hxyz89eGxVJUE4ddxtWsYsqb5kqZm246edJfgqImLnm0NnvNLrp3TQjvFA14pcFul3W87w18/B7
VMbGyVkmRSYW4uOYE1z9+2fizHy8XExM7CZfTmAGJi3qs2cCs+KIh5GQr4KDNl8Tknm6etGDVIz0
1/PEYbcLxolKfFLg271IgQYT8xoI3DMa3OHAWMF5tplMrHICLK7byOi2VqDLg5cG0wFEkdrHIL/u
rCRK4vd68L8qx27k94qx+ffv/dUXeV5v/b8IxhK/XKF/VFKrL1VcfPn2vUt+raZsfue9mArtv9AA
o6xc/O+I9Zb19r2aCoK/EPHhNkZLQieHR/T/VFO295dnszwjIIBaYlNP/U81Zf7lUkiFCL1cODCB
/d8UU8s55JdSChLCoiD0XIcbnjdyvhdwEJnw5YUp0ae1s+s4nu5jBjxrb66KfSxy570a/wBN+3Xz
Odt7Fp0p4lYHPJgfWNSCZ3tPJaycrJUqPkxRMK5pOUafHJ2UF1QI2dWEPfVE1Maf7Ppnm8jbi1qk
ELLlcdp2LC7Nr2cQuwsGpdnPDn3jGqeOJJkNWD6xglGb/+HzfZSg+8tLQZkQri0cHs1/iO0xAxMu
49FmnFSZncLZMTaJGTordjFSPS13yTL1kWwu/5QEtBR/ufP+ZW8/e/mADxmYLJ0mKlsr5Ip+/KQu
/e4lGaklPUcpQpJKsevr2bi1kw48WVOD/w76xLlGVkLKIayt/e9f3zr7qnkDNjm2JO+guIWVeI5m
ygftRsqzmkOklotMmNEjpqT0JdcoPfGNonOM2oSYDrsBcNaofVMSNYl92vbSte4768H31LgP8Eo/
D5Mo4j/sLmf3+9v7s23TwiflCmTrZ2tnStrDItujuxwkalWUld507ugRJKHHbY9o4fYPX8hZI2B5
wYCtzHI5MgWm457d8MSykZfZq+5gzLwsEbiK9B0+mRdswWc79ySDZfcEx4CeTiJaYTY2fNzA0wmq
ARD737+bM7iDH7jLse5twbE4xTnnjx9xIDW4mig/ABVmNEJiPKGWWBC7Y2Mvm6pok+ykZViTSCS/
EQvY72nEzNuumKhyFfK4ezFH5otT2y2hiGMbk7onUucp7gnYbikAYWhK39LrsbcCKiWo9qea9eVU
EvVxgfZlAOERF/Yu0nUEYaU0X37/EcVyBX9Z0d4+Igw7i6u8PIfnpY7skX2lVVoeXDmQPzdXeAs3
PZ7sRxjo+br25fhUY2CjrclR8RpdXQ4/pIxPiKK6PfN/aGZl1L1qnHi3aDuKh4Kwp5cxnLzDpDOm
P7klPxP0G134ncq+CYuKHqaO/UXNRogWAXEMslBbiyen60gKp03fXSGq1NsmDouH33/c5YH+x6eF
JoOxRtBnOW/owDUHPm0kxYGwFE6x9CPX3eQa69+/yvlTw21jmTwsNj2C0GHT+LisEAMCeIj3dfAJ
I3zG+LzCAdpdaHT134Pc/BPA+HwReXs5N1hqQLZLjscfX84fmU3MLS8nyjq+Qsd05I2N6xA2zR+W
g7PtaLlZ2BiWHZZbxvPfYD2/oGnKEXSe6LriMOg4virCanxEm108zEbTHZVIiwcCDtP733+b54v0
8qKUl7RFLQgQsPw+fjwRYlko+qrEEtvHr302kGDm580SL+vWS3hA4omnKcRAmfekwaxazhB/uKD/
9g27CxgN7iacxXOzkDF4fka2tSR/3SfHzKXzwKy8oreKBir6Q8H6ry+GtQRYIt+2eb4p2aWH8jEJ
5GFRVq5yg003IlzvEkR48+n3X+2/XU8q+KUqslybTtPHr7YKCJFqSluy07fRlWV31pXqxuFo2E1w
dEReXRKt4x1+/6L/dj19jtEecs+lu3r2ok2QF7M7eBLRiKn3AuLSfUIWw//m7jx6JEeyLf1fZs8H
arGYxVC401VokREbIiMzg1objeLXz+f93qIrOicLtR2g0UAD1eXhdKPZtXvP+U4fUEknl2Jb+Q1z
mvwE22A1ZsyUcur8+U/43fd2OHgdemyWRq/1r997g/sipWt1sZmpdpzqtn1A46ECcBjvuZBoNED0
6u/Ott/9rtwrYUPR4uZy+eVow4ZlIP1mEaWF6d0kiuRkw1JQZ3RXYHb8+RteH+KXjQ4OLGA8jlEM
o18b6h2VolvObhv3nFk3JIM8y/FvT+vffAgdEUMlq48V5H7tNtSeQfxVnbF8kJ8VdN4IKUW0jNr1
z1/mN0+Oibmm6bCt+FZfn1w1blLpsOxCTerNlzIfx5EWIJIx8uGb7m/WxvW3//LkYPpRgZiOx3Xi
a0k2ECQil0UMMZWKvq8zQDGhp3KybyTYnDKlV+6SqZV5QLz39z9/z989T/q+HsoJ7uSoC/66LJWC
rRDqELCi0lZQt5kfEEuW6M8f8pvD6dos0GD5AeD0vq4MaWCREWgp4w5j8KOZ8wFQah007Ct4nkqI
H3/+PO03D9TgFqcxP2EL5wb312+FKLzIET61MQ3lDaU7Mi0RZQ6GG9DtrawDstO2O81JG+KLioT0
8dbNz6s+4CWQDJdJ12DvujS0sT7QS04fbFiS68CcGLuZLOBzYoru7c9/9G9WHP0CbGlABVSbjMe/
/s3bbPaQu5QmXozG3OEsSi7rPNpxYyXK3zgKf7MdMgPEa8GHAcL4uhdB2u4r+iVtnKA1a3a1XRTn
2tjcSJr9eE+29HrQDawEtNVb60zsWPrPzxvmEGBqudpyEfoXberfDvVJ3ZxZwfMQ12Y6+bXgGyLp
8G6nvPX+xnH8u6VwBdRdB2rM1r7eLLkf29dapY5R+IzHpTHG42hvlMauuhkvKeCVInTbbTwq/d8e
O7/Z8+FsE7TCqIWBy9cz3FPU3lnI5okRArL9bhQNW7qMRzBI+W4s+zknTyj9u+LlN28bZxwkDd5o
zvOvF6gNJUu2VkmNVrIxX5pyVe7cbemfXKMtYqKW/u5ku/ZNvm5foKBdML8s3//kNqb4ZGvQFy39
XqO242VlPOMX0Hc+OQScZw5ET/EBis7PW+cm2B9mslazvJWEBlpF/9mZWvU4Fzq3gKFZnb3SCcMN
1zn7YMhB7V9agkRW3lt8Oy4Mh8jIGCq3UGOf2Fm613/8HppkZLjWtUBR/4OuB8BqFGaDhknvFHLF
u8o2Qqcne5q4HXn7jz/rWhCwMuGqAQy+7gn/9h44utsR7lZS3KKHDQVUu902KOPeu/Yi/vlHeVef
O8NCPvLre7CqvWhWfa3if3U8RtVZAjVxldBMsiL+80d9bdJSs5tc7WgzUOnYBqXeX79WnV91L0vC
obIwFPDxac70C+xurw2V+t4IfcPcNTB9YbxCMJc/ra79k9i96nFUZtLN4XTrd6srt7NwuvrZ3BYN
7S2BFUHWKu3Hn/9a/VoE/fX0pY18rbRVYOr4nb/8CL25jtaa0RCp5yY9dQxQvldOpZy7ccngneZ5
+jGhT3xCnZMye9GuMvFB3+5JUO1JNwMch+9U3A8tBixEwPlDW00yzGwxHm0k8PfMipa9ms9TOGDO
Oc12Pv1NsfLF6H9tGnDBpLJlRzUov77up1q3KVT1zNdw0iJRmFpShgtzTHyrUrnYs/3cKE1GB0Mg
8lZTDeUVApY/P0eNh/aXJ0nTggMFShLGZ0+/oiS+FBPED64dgvc2dsTgVoTt9ml2OzfmoDGa7aK8
UKZbh93J38T84hREP/rWkKuhBbD9Uy/bl2VA9c+g0ROP06LkvAyFCJkBL7G7DgVpipl9MkV1KzGj
KEDufZK89uSqf8zI5pJMnmjehMMoH/os/d6s2bPtXJeXsRzS2tvnHnnPvVIS3Zw0DbmdJ7Wp0F86
AXaXMPe6WPZZZGbNLVqxc2oX+7FbnzGgBNJ7xyETKtUYY4e/Zwp7mh1vA6pOYFw2vw1dH0pvu11p
YhQh2cMHcGMOqKyJVsp62Ib+xVWYIc920FnumXj6IPUGkujUwCj0SIh+R8TfQY71rylRIrUe9uZY
ILPPoGLJN0OMgYth2aJ5kVUt/ZsyEIUSKfga/apU4m3uT4tVx+oVCWcyFR8Z0oRqIQyk7db7RIwT
zmrvyVSTsGzuDAScJfXMVi1XHvF4kwstZZKrYMPKHswBKXBTNW9EbvrLVLD/Jh+G09+viJPpd3+j
pRFiQNg51hlZ+U8i1HmI6RPmtENGuljnbDutv01T/STd4Q2cDLpO8qKSavaHudwrhRchags0Belw
ippvW0+DspThJpFrCuvY4QLM+4e5O42q9U3aP2GlE+TkWLduk++G9aeJActnQoX0mSRqu1N/udPn
phvHaSTzeQU0lKX7akB/RJipU4B3asYTKjjstYb70mlkdHm0eNHKXvSqdaj+yqOGjLeaROxUeR/J
Nn3Se3vHKvbBT/ikD2KY6hOCWpnSpKXkua4Enk/2c8pyrpzieRpQBSGUxF95gPANQkbDLFPtLAXV
prYkNw4Kt220n7ty/Ek4AeMxwHWVkpp7lF2+YRcRdvQ35Pa+h9jMH1b13arR+q+S8jRR9mZ3Mw6n
OaVJq3jY78jbKpQDbZ8gM6zzNhr7reGYvab7CftiLAyE23nBVlUc+wGjlMGFT3rPjlCRIJiPLooC
Amebi4fmJsRoSmoieZ1OnkeGMbyZ5H4yi7jILjuhasXl4WWI0+pT7uQXCyxLkNZYEwij8Nkmn4ut
f1Tn+l7zxh+b1u837hqBSH4NvFzdoEWa4N3+kWvlybRKRGzFS6F+a0ipI/j4ml67X3P54iHYULzx
AxdJCqivD+o++xzd8ZC0mm8ohO5K+6wnxIgPPIQlJ7FyiBQpTYx97gkK3DmbZJzayaEthyFgdjCc
JAHgFeRMjNA4QJ0Q89RTZUmsZXignesO4pGEJ/V9gaXJUORDw6no11OKCnc+tKob6nMNidA9oBOP
Uf49bDzAri9PCFpRLAJydIt+BhQouzdjzUS9r1rodKg8aTtyW+wmYIVJd6ky642JtQ/CIGpQXq9N
95CbBDH4zK9RXlRwdI1otDsBvqyFD+hSezCnIFij9EtQsY8VKIYAicZNPXQfUp2rF3fEOOuaO+x6
3x28quYwPfRje08300a1jnbMnONCpMh3pbNvjIWsVHFuAA8GUAvRn0/pbVNy8fBL82etaE/eNhHc
yx/cpfFG+HyPfhx/SBuSK4KCYiFhN7tXS4xcReB28tvoKTEGjntQuLuudr4VbKuJZ0GMb3+0WKfi
Nt2SUHO2K4Ivs15JrtYOqw5WYO+2p24g+KdarGaH/tIJyhojBzYPK4nUahyfUgn9kg0n1W+LlAo+
WEenJ5Z6o32778FMfhDkVyhhm9h5KBzUzS4UV6wnhXNMvNJ51kyBW33i6xEmTIJpv8SJro0YakiX
CRKlrR7zKlV+uh1OGl8gxv3l4L/cyuZT1dqrk93ZomzRsBaVyJc6O9Xpqk7bd3UZlAM5nKYvyta5
qfBigIuV3ZO1DT+9hDfE6Dw1prc8IrdnEPXMK1rZYDMz+6B7o7yAUtimfaVt7oFYzuoWpEsVg/DE
bz43ifLUt2v+bdV7lJGtmttxZi3Kp6WPXeR6gs1QLfNVnK288q5J58ltQ9QppYvZtBF2WheJOWB5
mNejtUXKVpi4Yru89hNHiktLGCB6cLyj373eKNWdlFYWLN38PraL9bHiXFl9YdXr24B26YA7WZki
unblHsdRdsX22VbUzGOB2rmpBP15+UYZXf/QgNQeGLcY56quuhdU0JO/WpO42I2XIIMmwJDfaM5A
IiePo8MLX1eoWRpz88wdIPbW9mFjLrfjfLXbLld76bZuk/RNb/QQbeVVu8tUdQzQpqNl2bA6ua1K
KjqOwnNOE+MVM94aqkOSH5GJtwfFaNRdc5Ujr16NxKRphftmm8pwAMXJ3qPYnKez/OZ0Nr6rWsmO
GPZ/FoO08GItRlzbBpdDy300l/a7I0QdN1wKHoUshyercIwYhAuyZb1dSNQeanlTg3bB+6waWTSC
ewcm3usfXJ/H+wzmHJpcszwy1YH21xNYrimaEm10Hc5qkkV2jQH3Krad8lkcGd0NTWATMBw2BQwH
W9vmqEV2EOUjoBi4MAvx5YXt5dlumIp1l2jonkq3wAGQZkw2r4h2/PFCXTpkQ07FbR5ChUhQp49V
wH1mrwnF/Vj6vOTabboQ+2AClEsCIK3JtKAjgjgstyo9T1uvQifJ5CXLDEOgHiaTGUaddtg26KvY
TFX3BK9cCbDV4v+Rlvsu54K6nST7ELDbNAascQ1ER0FiLJuv8uKu2UVsyfYKba7bL0uu/cp7tDzk
bKbPikoUyNbfJ4qjc+WjiN5r3pQSmmkWt8uWdGenAVbChiFyB2y7g7DL7vnfzpyH1lyzueRzd0PO
ovrRDRh7G7TGkAYV9WGEzUw5pJDbXc3NAdrCdjSl7fjeAAY0mDuN2lFI/Zc91WpAvZqEI5rvndXo
r6NqMDBVmp659LCIzaNVRJBH6ZgzTpy043G1bUdmdtc7z5DAp1ezpOWQNrYlI2u1mnpHB1HGi9BJ
3HVAfQcbEIcAXE5fRfgCbc6AgpOnT1fjdrVcvDpWbS73cDG31ynXtRixpB4uziS7u5zIE0rbflE+
tGKFYqPqmIxwl790GafhQvB40A+stdCU2xI2MITLQAWBMQayKcU+g7wXwebMYZdr8mh5yfikWJk1
wH1D8sMi1rs7qzEyJVgzqRF3XicmtjtRcpqPm9OAR+hljsgo8c5Lja9VnRCs5SmABavzKJX4ncsD
P54OnX3q5D4t65pAJq94JJaXCJXmc5mvVB0Sl38xpjIiJ3dO5XwGDIxgvzCt+xFgkb84iRNkG97o
CuPhY6/V3kmIyYWSZzcwRmbJZp4ZffLdlqMH2rlojnMr+6PoTCXxHUudvtlzvUBTFnZgyexkkZMc
10uh4pAyyp0xcFCvnjMHWj/0e17baeco+hRt0IEjhhhTuFRS2Wm1bR76VVxPEK6T7zOCkjLomdQ8
5uPkld/AJFEsO7qINXPGkjZBMfB7sf6ylG66KEtlHsii7t4sbiV7htvFvU6a2H50ne6x0q05qh0l
+wkBZnvp5qJC3t/sBUbm+8kxX8Yho/pUZuRE87U+zAC3snshZBuDqSz4ppi85RtZYOZlci1stOBw
gy0tZwKG0P0dQFuqZFUwzisCZTPEqTOH/KmpG41I1FHBc0K1cNuvGJeOk0CeGPF/sEIdmT4/Qlal
95tZ5IGBVjciUYCTzQLyz59ELrA+E2uepMbyhKrX3cN7kZFroSdw9KsTVwKUcrqUoScBdu7j5rT2
GjLfShQfaa37lDlLfd+KpIMWrP+L7i00GhWjY/zK1CHdmZUxqmGDb/XeJvQ+rMDJY0/JWrATq9cd
LDBeV0hVdQY9Ga9Mnj8gensHACtXz5BpSSJLZ+8KMBiqs0QX9jNLcNUGWwekN6zMvmMcPtOpC1Mn
16OFOoik56r5rJRJu+nszHqWHhYaSJ8yPcsqRzNKvkXFZtrKKRwnG/sUnOPpXuJpize3bQ96jRFv
aXP9BPUbBw8qnptuNa5Le9pOQw3EXBlbOmVLZ2vckDQi6U3j+0hLCKdE1QSrgvvBR7FfhrNdcXfp
rRr2OzAr07pqns2u305sWL8yw2uijWrlNDZpH7eFbL6jn2bBO2nYtYo8COF5+NV6aOXUnNw5jeqW
kiuN6Nmjr17aIuxM46OQ8/CqDuTlFtukfUPDqeCwc160TtsC0I26zyBNBQaE9O2QLx5VbIu7uGm8
IiaoOwN2MIswaSzc2fPqhXDkjHNCiaDPc1uzIWCLT9n9fGlx7isM8SFr9dkjiop6X6RDdtlEgSdI
WrLZ9Y40bku87A9GOW83SrfSupiJ6LWw1z/gcBwfwWr0AhcoJt62VlHTqKt7YO23r3i3lFDMQ/Ky
FLS0FVJrEJ63DjLA6yPCyLHSKymm0MntIXaGOY2M8hunH7t4o6fak6mVGx2glYsrA1OaCFra5Jd0
tHENNulRHbfvbqYPvjEKd4dinEjmBqEhGU24/JRBHR4ocD7JiGrfCdXgHpINr1OyDG/O4H3QVpDB
6rAHauy/5B3mXGm0d6xo7Z3BvhA1xD4/OKV4UeYkAZij5PdgzKsc5HVKmH0PWqjWmy3QJnsOpwFB
ykQQsz94or6o9uhFpk3ANyL54YQZDRhUW3k7bIgBNrvhYHLJu9CP2oOn1TG/ggrf1f2Wvg6ukh7W
mhaAUT9Va8a9YRTdkXvlGixm0pw9o8bgp0kY34n5MeXltbZb7MjT+S+Kzaipu/wtx95/5IZrhtpg
g6dwN5KQtsyNlILIcEx2tBWIumIzWGDi1c210BwuazFBuhrEi6dKLiqGNR3JliPyRoUyHGhaXpS+
ZucefYckCXNTsZ9xh22N35E7mF2pVJh8yYgNxjL1omZS7AtwrowQq1buZa0oOKqJrLAIDLkU7lLf
LoXV/YBvhl27WR4nIAE7rdhUwsfz+nWaU7mfF3OJ9HZ+AoWvM+/vrJcKCMJlgEIWwYMuL6nieaGa
x7nZrMdK7dSDXs3qzTAJuQfmOsVan7q+qN087PE5HjcueT/m3FB3wobakvYOxdnkLs+muXoBz78L
HBj4R/Q+U9RkxnvOZTVcjGqL4LKxwjXgBB7N6QEHGmEDUBiwJ9CCEEre3Hiz6KJywNOnzz2QndZw
wHBXP7QxFy8i6c2YHV0ek0EwOSW+MTInK/2YUUjjfW4yJDFG+UKvZoLcZLf3HhL8bzqCZ7O3GrTP
rnGCKjOGiAYHH/eqPKK3bbw4b2grY/jqorUzRn67aiN0JpPNJ6YjYtxXXLFEyWZ4tTG1x6o+ZDdQ
XvvATDl0VYhfkZJN/XFYqaYzmcido7VqyE9WBRlQFUpw3IgQ0/YGz5QWkeai1pNX3oEIFJzXkVUM
flHi1dDksmKOq4ZdPZdFYIxe97CUBG50OXvhXJeYlBFKBZ7D3mNzhwmLqm4vdrksUam63Jm9vGx2
muj7nYLWbEf0gJH4JoV97s9FKS9r1ed3ji3tE+36YQdLdWOd4ld24PZcmaXtrZZbGjmPs4JVo4ND
Vk5TsAoDrHCfpg8VdyafD5hD4boDthY03b67uHGlgLBZ1I5ex9irPoa7c9VigV5V+6bqTXlfb8WN
bCjwpbL9NHtRQMosL24ObVyfdf2zzWQWkF683m+QT3YgJ+1vBliMExD1TQfrM1m5r9rTcyL15twz
Bgwzq7kRkGOQRcBPG9XXpizlLSjDKpwyXfFBrIhgVFOMFRrGM1MXAFyIfkKs4BAXKLTvZtUZ9PUS
czpqUicPZ+6TvarnGW/7UkZkX3ovs6YXUVVAJrHm7YwrH3NLW2wOZDMGcaYU694CGPFTUlvtBAK3
g6Z3xd1ctFeoC3uuo1Ks+LQLhAigXJrvpixVnwQHJUo0vX5WxjE5uaMN0T6BCJuukPtMgYkaRNd6
i3rww007PMRbDvttyJyPsu8w0U+FFnuZaT5NFlfeprbxK9E7p91SF4af25XD8VFs7w5pZ6HW4TRJ
zTx9bj3vrJUTTWlnxls+LuKmcrfmuW5ATTg50AX8QeVxRhZFQ2dV6cjr9pMtk/3azuPBI9Jg35L1
RjJnCt1qWG7aigR7AuGAvkxed4+7xvqhVv2Lbs7NWTZOF+TrQkKJu+RHr07I4XBGh/wWAmV2iz1O
Z4hm4+NaijmYau6PASFVtC67K/0J4yuhM2n2iXHR8icM9BGGJhUVuqyPasKIjV5Yt+wEoLydWuNx
L+oibkHAAs1kpKErBhksoAsD4JtlrAPq+lyoSM9K4mjRvCUXJTfEo2GXdNo2mjc1qvhwBI/308BA
Hxi9MlId8OZ5mWvVvoNG5A7S5oK4k93x1cFAu7fM7jiVWX8j0pm2cbW8e+XwC7ehs3MGBgqzNaw7
iOLq3pvn+rjI1jZxd9vyF4MPrQkUfLDPBQT4VxT3w0+r/ywGh7um1aqxnjAtoPVWB46+1W9p22PY
N+zpOMjZPJb9Iu82feUIme1G4G/3xjgpNJd2p0jtPdlCZrBc7/IdgQa08uzkIZ3ZvJJ0q2LgIgXU
7grnc9ckYZGWQOQ7oNY+Ua3trmoFb1Kp4L2hfTxSMMJzfU/qeaG3hpF96cssElOe8Vi19Wg43sdg
6tpxmL1kX1Y9YwNEn7drs1w5aoV6tgwvPc9tVQRo11qPGJS+VLmhD9m8y7hhaD5ltMI5anXt4pvr
UMrIBphOuoa5moDD0kFN+YN6nG6jvtJvq1AhjWGLqWrgCvJEy7jZtQwtD05Z3mUWzN82pQTH9EX4
8Voy1Sk3DB7tVh6Qj6ocHG73shGluGCq6eG7ccErjUAnamxniwH/j6XB5aJZnWnRlOcP9KwYDpe0
mLqVctBxyo4yegGJYm9akDKS2fEx8w3U/WSvQQi9WRIonnq2mdeoiEBDlAvzubw4U/5dNtvkm3jN
YmZP+U7zlAiQXe9riUp7ovem02x4SQy/5A6c+kCXZqD8JP/oWZUm4HF1IUs+mXIlaudkeWVOngcE
m2QR3Nz+c0br8729GogKRa703CH5tLRA96SBGBeA+/q3xnZKtgUqbSKiAd7+6tJU2+Oge/e6Duyt
1+j+hIfgoGGSOjiKdkpb6xUCVnOA4daFeT89txp98co0ZAz0dwyt3tyi2nPFG4gv24UNN4uoM032
37Exrf3swMOibVqGlTH18E6q6bKgTz52Sb7uMt3M3un1p/D/hozOMnArphzJGDneyJTNzfMbRfbu
npuWBHampMeJVXqiMmjjqwE4BlKqgJK1zWNdbyo1rDCeaSnQYnZb/TRk9nix5OLcEerD7H72WIWt
Sx0OmKbb2TBDd1ynyLKqFnG/Jbl9t6xkOm0ZHR0rHaZrLWadIPZA5CcYafpeMs1rfeEtpusvPMNH
VRg5CGCYaj9zhG25T/0y3DU60DVnYMgkqBuOCYaaC4c1wzs3cU7AgDumVprixJNe1gegtrruOz39
nd4ak284L9tD4UiAdm2qvWj0mHblVpJnk5C6y9YqN67IqJLeB4yTcZF3Yqep3hLljiBFSxln08eb
XrzCXB8etcHsbwikpeYGobulwcJORtYWsEXb99KSWUlaNPn3FLvqEAy2rNNwddPlYiOICA3mbj9E
Vii8PBnQ1vU6kErabb7dFGW4b5NSJzqy6Z6ws5ZUE83KXZBJAglrtjyV9qwWQVqQwBY6G2nd/lZq
2s85r4Zzkc71h1rbgJgyAlTu5JrRkVc3uEDnWjQUAW7fFufRhViMs4hIntBZcv3VzGX/iWVuEMGq
yeakFy4H81I4oC2VRk/uGoJxOHq5cZ/VCaH4ZXAa7ODabNlxD9Lv55pjptjYFz/TtU3dE3WYHeMb
5lxdFFxKweRpUoWwMjSnzm4sOkWj0j8paWa+eFUtfqhN19EtTNLCZQ9DLkOOuPo+jarEwCn5c7Gv
5ud0QvpbAmp4qbyy/zRNU33nR4Yco+feEM26YvpTVnRdiFgldQPPFtXkj4aCZAudubsbudLRvy/1
OMkM/bGrhvFmzVSj5mTMV5zKemtesrFGtjCr5PtBC6ZJHmbT1SHipctzAz8WaB+guDvd/NffRSqS
FZAFpxY7Csz+DQCuRdBUSZqH3xEU8zA3C98Ex/YtRtjkgld5oD3iZUm8Ls7y3CZ6pe7nevWOBWwO
LIr2VPaXtHFUw0cbm4+PBZPjOE3UNAUthWImlzIbH2XRldrOrAsTcgfz/VC2RvXIrDItDxWUHbLZ
GcAaoco0LA+2GpTnmngmnQ2dtz6ZCmMIx5FpKwdChn6+XjXD99ykPjnzWD32biH23VQvViSciQcy
riOPVEOeC4oUtqa5Y5UW2g7tBJVFPaLigUnC8+5SuhuAf7fqkZZG+o02PDdoT+nM3aTNkJVHZzzS
Pyd/jziyF3UpgDt6FoTkSmnFPmlW8WOcJ3GDA3c92lYx5ScP5c8NDVn+9SWQMHZtxCsuAWO89WkP
GahlYQZYtdBke1P3ZjdUJl5RpBcHm8Yu6WURu4mNogf4TvqhKWlxtkDKjL7EHiKjwabxFBQwNiSZ
JVKHvIUMoWXGuLaPDpzfIsjHcq1DkU+sxjSxkKxgckX8bST5Gf+z8UJHIMdinoMe8dtqXL63ntU/
FXMjfhQygSFBZrLyXYE7881qjf6JrqbC5W5t7TB3S2BAmF3m50E1htee6LOg1Br3hTsDkZBGugBy
Lr1LO9jUB30F3hQKn8JAcWS/QkFDPZ7oV+FoRUI3QW0F6urR0kk1VKgrBRvpDe8BxlVM42hsiqlC
zm5oazqGOlRaG5mEa2BxdWb1W1eBxQwqgVqTDhYra5CF+eLSocfW3hv8EH1hMZQY1IofE5jTScKa
ZVY9jMkDej/OXZrB9W2O0SHspZtdvMqr7jzRJEBSE/qq4GJ46Td+bxqg9bpEiNnW7IhY0Xox+ppF
wCj0rdKF/RPKe3GGja3ThlxntgdVIIAXiunUfsXNnLH6ml8z0wuVl6dqr1Jd7KigvCwCxQisVFjy
jscKVLqeHwGCr46RzoQTG8rCMuDL6y5SQAkCMqZHNT8rbl7EYMJ5YRkYPJKdNgXVzMLlWEgumWNX
j6vl9E+l52bjEUqR85PLzlwDVsK5jH8MNwoFwabgV1BaKjOBtHNPHZ0Wu9ZM9DbY6CN+q1bIJwRz
dfp40GHPPHAU9XbokvxcHOx1KuLBdVKUKLwfdTAz4ngnMIv1zfTqBh2K2K9WW+5aKFyfabmm35hO
8TiJA1mb23l0V4qOLMX0ysSI1KyrhmlCDPnZqWmrR20i2e7tzmAJ98X1/YY7NfU37tXxA3Wq3F11
jRaX7KbRI62c2e/5EP6l3jq/VjAPcUl5+vAoCFpjFJUUYldcd2ZQQsTLbstyVkl6DDyyuh6avFmY
HGliiSjqOYFKGNIqHWd1D15wvdiqO/AMsIDcjU7SWu8lNv2cK2Rm00Slr37tUPEjkWYn9m2TcRka
6tqGZ69Dgb3NBIG1vQC5pypde/BaRT2KLeO34JDr7IAfmCa3M4zGDsgTOsNsw7vPDp8nt5Vls0fm
G9mTkZW0bCL42I0XrpTqvioQ9lipkj0MrO/bfimTy4xTMRKZBYgh1RiWLdTUEAtItItWPa/FyZHt
uIZO09BpbRSXeC0YjdXqty0LTpcWOD65FnKv68xcQ4hcFNsqXdI9CPoNBc60uYDDS3YS8iFQt2PI
wukipv5p6TTexWawvVvZSYn7nVc/6T0lKA2iIsN5gJTsW6N1bJknMLF3UZjqWmc9mazufTkqdXqN
VLO+VxwoVMna1sddOl+w1Y/yzCiUI0vY+E0aEwMExUMRe0thxFMBlahILZaKZEIbdC6TD4RdnBdq
ts7PEKtt6saBQ8oiuCw2jbV6pNBSgNC6KYtXFB4zyqwjmDeYHYKuAqpD/cQ1frpdeyB5M/Tzxc/G
EUdXsWh39KhuJ82kYGnARdkoJgJA7bhhukU5TtM8HmlN8G2szEjIWcY1Gi9VTwlYO5I9XrL9309c
jqAZQ3JWTwABSwKxEg0DDRE0HZkzCwGRF5QHbcWdBcwibPHN+m/18T/yUj+1Nf/5aqL+C7Tm/zu0
DUro/zfY5v8M9S+K33/3YvPP/w/XBle1gWMe9RapF6Z1xdfMv0bxv/+XafyXiczRQrGOaRe+DDLk
/wHbmNp/ISPX2KVdzgd8DEg8x/8G2xjuf2EBAL6Ps9NkrGh5/8SL7Xlf/BKqjX8X+zCNS2w8/2nf
HexR0DWnRQ8fFjIHkbehaaNO7bbMCUzQVoHVG4IzwBHPxly7e7xVsKUQYNA3zoDaYjl6oZF3SNfu
1Vjt45ilJ4cI23LQYjEYXMH6eJ5zE6naYpLRBHc5beqXUhmzEwct1LfUh3OeMIgb7FDz8urdqD1U
GOm4c6rtPrG7hG6HcQUbaBd1Sb9rJSMtiysWb+7k0/ErmKkuHxAvaPnROAmUXmevyGoqPhnnBaTG
bRpfFLxgzJjm+dBbhX6XDRrNgm17EMLapzItLvS83Qe7qKf7K6SfXVNU0SJHLV6GXviKPUQjGpvb
qX0ck/ZZhYhjQGG916+E/oYTh8yAK331iiUc8/ogyqLdFQkRDdcN7nlUu9s0QcQCv/amm0DKIITr
dhu98I9Rqjv8lsVBOtPmZzUCA61JUN8q+WEu1rde1y3q1IoBe72cMT1l/kRnkY63t6tQV+wX2G0I
hdLpNJQU6Yn7PJpKBCpSUFwWzwuajLg2pHZPG57phpEy66dDp6/Kw/9l70yWHEfS7fwqMu3RBnfM
WxKcyRgYc25gkZmRmEeHY3p6fayS7q2qvupSaycz9aKsy7IiySABxz+c8x0VfdTDPKAAQE8zZAhp
AH6GZj8f+sUDW6y+LKkHDn4SAMlbs8O2qcLRu4V49jvoLO9VyeRaJMu3iJXouizYF01NcxvZ6CeZ
VrDBK5JQWGV0L2R7sWY3GJj4yPbeDRf1hVDmS+Dfm35yN/c08Ll6J4Pl2rFyCUQ07juXCIZeNWub
83gVxxGT8Spb9zO8aXsk12Exxv51KHzKQWVWDNWab6Xox+8YhlG3GsXL0HlXow9QgzjZ8lBmFGfg
1Znou0myElPG7smQZwmJIETXzueIjBcth4fqh8kTAHnI6vi+RJR9VXDe8nnK103pHq26RLWZMUVt
u/wuMrEZ0xnBO9HfM/O17rLXzs+rFVu54TuAIsC07JdWrIuY5bZjdC/jqFiT9W1sc+Lq9t6UDK/D
PBO9ATZ303JJbrs8v+IpNtatX8QPhPMkYYb3hzkPsVLsyqIv8Nlwc6PpBWiqhSK5s+4s9IZrzw3a
NeUo5Rdt8j5mdsLMJZqvviNbxBDlxIMzr8Q6cmN7xRQlO4Hmb3/k0ssvg2Any3ZppYdsDcbca+fg
QoV+25YXL4sl3DXHF/W0vUu8mKnIpJv3agKvUADme/GGPGGTL7g4BezRufC5UBzoVxZiT8fQ4B79
9kLyUxXOXls+OnL+Htj5ePHtujwOk0Lqy6Bsg28CuCiI4KLfdu6C4GzW6IdMYp8vqYPSkPgr9YLY
h2dwLFkyeU71lmN0eijIbRW8XtfvOiNF8Mbw5rP2KnPPdD9jUp45BR3WsDziQM7CVNAErW2PaA5h
ROI+r1jWhsSEyp7cWy2nDUGa+XVQQ/7CuOI2f/Oqq0cYHYD52W/tVR60bD3SMUbSnwwswcwmEruB
enjDlMr9JAY6YyaCLOHS2pkXdgFDR9205BcwLuJu0vEShBDqSsnt2Vmfaeyzv/SawtqK2a43jDhA
DINyXM9ZznjVyLn0bdZ+wN0nchwqUOwbuPXJa6n5jRbfE6vBNI2zW8wzSr2Izx+qu8OqsB0fJjks
P5SFQigtJn1YSMT5nkGkvOkpo3E76yo4CHR1K1JQ8u90FohfibG9E5OhmSPHedqhv3ajS2eVyXZh
yM9AVLrDa8UkETJ5x8eJUpKBzm/A4nIhi6ipBW/zljpvoVA5dZocr4Hf92C2yfRoLZN7JaehO0Wj
EF8RWEB64mTkMocCuadftD8LGdkHz1GMi1zuk5L16eBzpAc/LIuwIBrJ9g7vod6lEbkNFGTGtnKK
ADmFm286tIgX6Rj+exwlxca4iS5TDBIxKnYnvomPIYDJoow+W/RKclXaxfAtAwl5L2Xc79tcqEco
AjQ/zlAQJF8UgJRMNm+5OWwTNyleoGQYiL+FPrjOOB2XJo+2mJW8XcckoELkJ4YUvHnvfAmn1Oeq
gWpAMhK/Z5sQ2xKRYfBsVIFa53TwK6kiExEjcCifQpIlonXu/UmhMot1s+KhjrBqwRDFfttd1kG9
dIyBtdo5Sc9qUv6WJZ86rLnT0gTDYSchZEq6JKxhZ+JDScaxkQtIFCUlbLR0ecy9zDiXJSmw2chV
R1AIBXXhQ1uY6mqLbt4OVWOwIWE69+6QHfV9hotPJorPoF9LecIFyN9vjzg25mlsttp1mkMCdZ0j
gGiQfWs6zVY1TfFgxNrf1ssw3jnt+OK4jLtvBow1nGBAn65dPlIYAdHPxnE3eXYf1iWHXtEM7TnX
KIujHORxMoKUBUmNQaJE1+EnHjNa4u++zUvN1RdzgxkWYgbLiN5aP55/2aUozzTr7p5efXhxDNdc
0VtvJ2vciLr/iAye3M0MsrssgEVUMExHf1975jNH2Sa3m2ZzGyqH3pjsrIDnbEIADfHFDOx7JVfg
Y8MGSNmaGZAK7TglxqkltcHoJGLEW8DP4L7DRWavwOrswltd+45+V3NNLtmkw0C7bOAQ4XwNasmv
TCmz136aGRSqVL1HLsJzKPX35ewaO6xb1iWfR3NbeHb6RmZvcJ2zHkQ3o3m442OwttNkXDl1Zh4p
HK72TR46UmSljrVzp2ojSL0LGYjelwQOlJ2PdA9VZD6mEgOFC0TPuDLbjVZTCzDEsD9m0+jfnTj7
KI1JnB2WxnvSLfeN3lsReVSO2kIW0LcxXUgHDgJvJj6mB1nsL0lzGNr4F8EBIfEJQKEqsKOmZsFQ
JcQKlApdqJ3tETeXW8UweFXbbctGxEk3ftk+gztt9p5xE+jl0SYnMwxFpL9q5/YLawRhue11Kp8Y
8+wx9HwEabVhdHVnDuyOJjfeeMtMq+3sdPBzqudr1+Xlph05H4A3ixAiAU/v8Q5WwB2q0w+d+iw5
zOEBGf06z4ZiG1douItp17fuxresaePe8h0QmHqntCi3pMezlVUBQHi2PdKbf5lgjDdoH0kUGYhJ
ZnHE4gpsf4jp6cOXzs4fXKQQRn50cEKItPzVxpI/HJ+aAdUzfvamvQMfsW2c6Rfh8S+g/JaQLdpC
QdQgpox3juGosws2AXxg04CPVHovXZfleyuDnZOiMlWONt7NXqQ7Ox55vKgYOwVr2tkJyTG2yBbL
l71hLs7VR6XYKNKElB091vKGf+gxYe56qNIrzZqeqLn6nj64OnL05oS3pcAFZvvUdmyvy4QDnNvA
8MZQzhAYN6ItnlE3IuGI6vlplmjWa1dTsSXxufDUejTQTgRm+quHXw7TbnAPLB2N1UzaGmxsgplX
kxh5VLjLWxxMzLwtT18aMwMvtNB8WK5/CqCu7/sg9k7IX5jhASSp38bO6G8hZOPBwedy5K0v+9HT
1oElWbcjtRxo9SSiFzMSsB6LwLvXpHmsMz+vj2zRkhDVj7Hy08FYNa1lrFk52ru4ILkEacG9Z7J6
dYtePrCUGy6sNoevjkyCK/Kw5B2ngtqSO0cKDTI5aJMY3aHQMPAOqml+jnx6+Y0c4nLdEKS4Bmqy
oL8nLWeyQIEKzB939jj4RzXn5F10VKCKQC1E3EAzvkZ0x7tMVxOzyoVgK1akoSUrcVcHPRwPQmGP
ox+JU21F5HW1lV7Dg5FvWi45bCs3e6gorOBP9f1d0xCu0RPWsmoYFj96deatpFUY7xwB/jdgbs4J
ATNDLo/gK7hN/XqUFmqPOf+MLOpeROXV3vZaYx+3I6OZ/mcZV3tC2PRaN+LVb6odOXobT+7mJX2r
U5fYv1+IyNaWL39JTIMM5ZA6atlsPF2eUXrtJSPtSHL05oBTszra+QsEfMN/7svhixJbHWqRgHmw
saUButhiobtP8odZLHvhUj8N9bzDWHO7Tec8w5PIKKobB4wb/s2NEBDDojpNwzOiBEEGTc2/DGvZ
t1SJQ0+gUbAUG7dDEuI0U/xeF2l/HMsl3gzgrzfsJR+6NGW1Z7PiNc2EChzT5vMQFRkJC74b/zRT
Vlla9QsChoH0Z8/Nmeu4pbdxGKg/8AArT61JTF7ieWbI8tPj1GJgsK+6WYTGNMltwpH41S+aZ3HH
IBLCntl9MsGL+S1sOb7BC40+o0bEYlVZtX1cnBrlPOVnehynZoF+kcR3llNWqxG/6bwSnQOWL66T
R+D9iMcWMqzItVsIY4MHuyLAx9oXhdQHO5/cB3DJTCUzshxiNDNBie5sbl4xD2Wflo6hlCOQiffZ
BEO+pT3epA7sGE4Y6zbX6xJr1Qqr3NYtfs2Inm5bMss7pEVbnbssRY/dRKNc5XXWf1Xj4K7BkWf7
diL3sS0Chc9Gp4fGF/2XWEiXHJsyerBusTuzrzXa1Dbpjugri53LMYFakfFdPjftoR1RA2F0wjMI
Rcq0EJA4I/FSyuj8DeuG8R1RRX3tCX/Z6NK2CpoXpZCSCI1bUA3L5xJDQIUc71l3SVZSflvezEGc
D2+KgwGpFPvsnkXHNopm0kXLoRq2qUskAFsHdGpN6p9ryiu68vFWpyXFm3aD4XZDig/DlxNYzthN
VwZrbLXupI0pB81i9lLyRDuiXtBH2I/mT8IRiAs1ex0cJU/kU7k44D+iLjbuBrQBmwgx0kwOrhsd
y6m4uLPXfMm2+LKbLlstnWNtc/5wTY57dUlbdziqrsJ8Z0mUQ0sBm5dc5Xlbyc54Duwi+5VmAUtm
L152VeQ7H0VdcvYbffFYFeQ8SlOlGw1A9iVjH8gWxcFIgVZj4K4ulUMXmxOrShAHo1hkxe4HgbYE
+fhjlT26EVUEBi9yXFkXUkOPPjOlfCyOQK7GUz31zt4arPEbE3tOs9qcoUfyQfXfUDB84S6VD+3I
zgbWQ3sJgjnfTDElR7agF+S5Y6dcCMl4cQmqCIN5/pTx8gH97SFOJ85Goz71gCnnUnu/+5H/rann
/9lI8/81zuQNx/a/H2zu9FdXqa/5j5PN20/8Pto05D8EoBVoMrfceYkVH3/077NN/sh1kUXxP5hv
LK1vP/W/hpvBP+AG3Uh9gbAdB4LYfww37eAfNoNNyU9BtwDG9e/MNv8CxKeasuFj2GyHbLYtUAr/
4tqXHtuZxaP6El0SnFwjyl+NVmd3Xm0kJ038EqtPx0P31PSXwFTq2CEBXdVO6v0NquA3Hsx/OvJ/
fyc+hEKPjyRgqsuH8UcsAmrwKvMlV3zW5rli4WHlu4bb/LteRvNVI6ekpPAvNsk5PWtLj2AeZ4w/
emU4sJzn3iE4iCQXhI3YU1tXpFfU48vfsBv+DPf47U0CboDrYQMIJXrvNin+A7thcJUVcfNNlK14
pPHiWruuPXpsvEbsCevSj5q/w0L/GRHz+0tiKjElHAcL1Ntf/PV0BD5rZJtZYorOb0n2FFnJkyFM
1DLuXG9jd7YI0NXvae7GYS1pGTBtWivlk9xm+4Tm6DFPdwjOu98JRv//jv/v0v6Xt/wLjpWvn//t
lFbxz7r8443/2w/+fueLfzA+9J3bjX9bUwCE+Y8b3/8H0DV277/zYQBSs+/4nze+a/6D2xAkrWNZ
LD34+v944/uu5VH0gPWinv+3bvy/rDRA4/BXEFPvSgvuEBiJP1/Ipch70+7xoBRdWJsU7V38N0CQ
//IV6DMwAYIGgRPz51dQoG46qPyC1pEEO6YQ8d8hR/7uFf7C8CB3DMj8zUdDuGDK7+D16v/md2Dz
AyUECNc/4ZnEgvcDgD61uBcajr1vs+5vXuE3dtl/HnsoOR1OczhFQHCxVzl/ZZvFDet/K4tIZupR
018S3ZhPiyr9tzS2EQ6aHasEfrO4X8vcry6VnUYb2XjFRRCN3oa+pTJ32066fMPhbIM3j815ee/Q
XUEgwh4rdpGTmuzdycIjVLXIG7n+w+Pu4ff3+kd28J/RQ/wGXD0CyRnMIx/ikncDhPzhTGxvrlS3
ZZQaLOJs9j/9ID/aNZC70f6bV/rzUfj7K8HJcizTZqDH//nzKxm2UIlZGGIF6p92sctOg7c8An9f
wn/9K/3XL4QzybVBBvPF//mFlgLhMAoY5lXaDcu0W6Pwf02D8f1fv8w/f3KgLZ2Axy8rTvlPN+Hk
0s3PxNdykBehNZjUy5X/MUH0N8b8b17rz0+u22fHg1WgHuMf1A3WX274FGORbaaowTCeHKps22as
m8jikOqU/O2z/PaV/+miBp3tCZMMqRt7yPztWf+HS4KURsXYHYbGVFrrwn01LTx2DCSYEvif3nDt
4iOtv6Wq1b/+QKmAbmXCX14atJRze0LDm0Ss8uevbqTgjxuKhxU2ev3siSFDM+UteYrFy2OgPAaT
ta7nwvsJebGAylUtV2tkfdUrxnghcWppvS9s0jkgb7uoX1yc0SCIIvZg7m1e1OBA2A1OY5ZrKY2K
LDLdvMyB5GpxdNY/R3MqPiLUOt/IBmFVqJjPNUjn2igNhVtokkIhTVSb1HLHmRFoQyggGZDWGfkS
jFu/4r9u3XH4jlyjcrceARcv+CXRwXatcDeFo/yro8tRXePesyvsRKCSjqUZmdYpbkbzO+VecIll
IeyVYUWtRkRkYFdpPAXTJA3SK/3q14DghJ2cihQuxSlgVkgJRZPsu1I8Efw8tyuHkYq/00xb2TJO
cfvULmhNDhP21e3MzvNnOsc9bmE0tsTPgXXz4mJj96Vo6YTmhKwoFMHdbtCudbHsUSGgLIPGXCdI
inG60C/bIboTTKRTLZrvsMPwusHLbbKwn/Nyum+WVoVNBLryUiIB/ox8XZ/aGGUmA2rjoWEY9iDI
8Qxrz3bP/hIxYRvc1IZSojMCmcGn3ku8muV2GHpTP8UTNA3KSzT5JLzBPbgoQ8XjKXbVYMRrQcgd
jbfqc71TMtGoG3OPZpddGGPHyouTtUKx9xEsaDY59fZOPUXbBLHl48BE4GmsOMl3hNFssarSPNJB
c/FZ3qvhiuhsdKhO1iUK5nOD22g88pVKzEHeFLKYHtBjx0RUYHwFg2JjZ34euXfAV6CZoi3lEDnj
Nh7qlZQJCB4cE8Vu8V3jlXy4W5Cx1op5aqZtrm23Sx7y2fTWLRgHxuoZuWarPq27Cw41oNGGgauu
t7r0gAYwqa+aPXGznXDV6lPJR3mPZ6M9EOvII6RiRj0/g4lcLEwvWYu6KhFlrsk9bB0/eO5v8aCa
HvPU9URzTLe0sb2jaq7oVSprf4syGDE3gJ1xq3rTK47tOCTZzqE3ZsiCU9aU92Meq+zHYFoki0VT
1GPndYJifII6lX0qONUo1afIOxTVUuXhFNTkg81l4Dy7edWlZ3K5iLEM0rl0wltMxrcWR2nTh7ZW
AbYcnu0725tZ5fdEKN42Yp1nHKoOU1RY16LD/hR0NmmcagytyOq3Fba8p8Qu860z24Ni2S/7T1mw
A7ANPe6NeeweJuxfH7iIml9SjPY+M0u5BXVF/EnX6U+/NccNgV6Qiaap8IdQ2IAtwhTh/7hKgXDs
1ewbLyrK0KtXY2kipYt18rPWgX/1onQ8x1YW3NzOUu5txs27zrJwULLqXD6DJENM6ETs8T3EW0cl
G4apE6fwlizf/h3ppP/JDUz6sjdpa2e4ff9Au8I7wra9rGTXlkccsML49MjtFruK4FOmGSSuIAGL
pgLOE2mfG8wmgMMSDr1hBxNCne1lfqsJuP4ExVOdRZUtPzKQsj4y5jKAQeL57by2y8RkIWXILFnj
101f5hQ3HUJho9sxjMfYB3ffTqG9mOWvsW/9MMdLFlwHCmSMN0FTOCeTMa68T7xUYcW3iJYLaV76
5YxtCVJSa8SziWGDbOS9kXYLdpSomgBHsFW7dCIrNOtdZ4yqsDVxeYOJSRubhXjK8pkVnLGNEPyy
1J3k9Mz7hgYadd5tTzg41nvv4VFlEsYpUrkjS55+yDDTWZlX2fvEoDpb4cIcdlUrxp1kDdvuPC+r
f7q1jdrPy2R3LNvOwJI1w4fxigBRz2Aq44p9GuWaGVTpyxKVzkulkR7OWdUcg0YQGVXrOA5bv5+Z
D2OKOWN/MC/kR076ue3MXK5TgmYfmEonO02n+H3Uwk8BLHKJbN18aawNbaFvvRQ+kJ9qiptTAQXe
29c9CXCHNsK3uCFXa2Gpk4IBHZ+qDpcb9tU0rbdejzr2wettVb5jGR3brZ1KjfHedAlMwQd5ZOpa
i28FiVtV6KMrsB9GCspzK4rhMcYNYe9FO0oG1WOchPEg4zthV+61ajTAlsVtZrn2BXG3GUJZPJab
dmbv9Ol2fLF3jNER4d8wFRiN0iUq7oPBRaICqmliPEpK2MnrhnhfqyaIL/MgLLwXCFmBChn1E4PU
oOEm6tPiFDsa56yPSeqhwFMWbCY5l4wRUZAiayJdFAssG7iSGO3uxh1CDt+bqyAiv+ZqOAu7hKwh
z31A4druB/DY7p5nQ7d3JlWXdx3UrF1qxs4bYvqEXCKXFS4MlqGHxSbKNwCIy/vCAeBtYzuttsrw
5yzktB0ObeEK7g3XUcTgykTsYrPTD8yaB+9ckjstwNXOsdjmCh3Vqp4D62r3S8XHiU+uQXD2Gfdp
h9h7jtInK0fbCPDG2riZjNBtEY6zwv1Y7PAJzDhnsomiBD45c1XgHpxg3iLqXfJbYG6xYOMnh1qI
MxGVI3BcUUfV1a5tDxuxHsynMnGMaqfYubMhM7vAu6VqxVeCezlxRjTWL0uSXDmmBdS7corU3om9
yn1D7lrKS2ngU/NU1d61jWH75zRGcBTWXdHpU8+KP9oQz83VQIIt73oxu5mHKaOpVUm++3oeBnMn
VMlPLBRYU94X5TcsbgU3G5mnCOTUmBcbsg2AJgmS5TYEQ1f9d8NoxaYcF9MNY6sx97ZTaOAWDJId
VrAwSXClZ2Kk/oxxJJDVTpjrQyIcRe5F9FlhisOXaI/ZKz7j1MVHUkvcem5V9tdu8glmXvrWrFf4
gOCtROiNV92wOO94E0e0unFf7waIxDknbJeLfayq1DnEi86ro8rZtyAn6ZONVeJSv1K7QIpUVZ0T
GktMWci2COm04y5UUM387JNhNzzBWyQaN82Oftx2YaVmjMyxdZMHJHeJveQ70BbJNu4LPInISdjA
TjHcEVBE6PWmaT+ZtrUpfKdbQubr/jkXhal+tcbAKmtQbUgmwhubakFnU0447lDBbGcHefnKi1Q5
PA4lEgXyiWQe7LXj9XdJUJkfZTs1OceIbgBMkTjVSuZRtTdIvWVwMc3b0UU7/z42mZewECylAms2
i7PsFUsomdrD2Zz7Wl4I9yJ2bdJB8T3jIUuBQEYDyU5unq3qfHRP0zC6D1m0lBjJvNr/ZC8Vx1AC
8K1ItRAaR1npfUAS7LaJ1WCUr5FBOK1hfhiT7ftrhi7qkfE+sJiyVO5JlsJnBOFnrAqqPoM3Gyn5
IgcTEwpqbWudzETLHWij/G7X9GNQHuzFiL6XKBfXAu6C8UFnpcFKp81sPHlVAt6jWlJsYhGW4u99
Sax8iEalTC7Sq6L2u+hqkW61Vxo6NIu0K58cvK77AblWvcZFllB+TaUX1jni+9BJm2AjLaxjKzVM
kLmksp71XNJAlI05H+fZiA6GSCFq+HZk+GeeHITZJbgL2Lq17S+E5xTVFQbgKcsP7AxOWsOwmyvL
3lQY75n5Q5k95HObb706YVUVZNH9lJrFc4P/mupeMTICTTxwT5iT1Zf3i9OrgbssmHF9wC9BlLTE
cHm6fPEeR5m11moEcX/nt1m1of1w7rRJ5mKNcf5XkTrFC3ehv/Oa3D9hyZdbw1fGLxFzs605oufD
aAbReERO642Hha0znUiD237F0yD+4doNKTTL0hgv2soRhLBojCQOclGJW/FqbsWCPzqcReYMrw3x
QjRpAUYRoIbFpnMMla3owlhdOU7zbFpZk2080ggRabW13EXdFC2HdFnm+FBAe4RMif9rBw22HTBS
g7I6GO7oSeKa27g6+4VbW4jsu+Y9xQVXrHWBjn/DNrKukNss7G0Sac0HzsvkQM+FaLFQlpluRDbO
P3hMZNU6X0oLf11iymPc3toy4sp41apPtm4xePssxsldm42r9nhOk/HqTzap8p0rs4c5K9rvradu
O3Xf2UVeHgCwvAUvwn6N6rM20vHdHPqhQ0k6jeSLVdoFbBDF/eTh1y6y9lzLIPGOAHey8rmv/AUK
e0WpEeqBL3tl0TSzDo3K4ToNhfVocLB/85UwMW9M7nKKE7M/DU5hf06lxPwQ26VZXZZxRO0gU/z7
V8tJuSdS4C2IfrUxn4whnsdNa5vTXX7jfiOycKbdYJQogGGhkf/bDN2Ppkr1PWt4ml9Ha//DjqEc
oOUKe6cK0P7OIsovDjTvD0TgGCll34GsxCxKs0im2lvWC3xbFg9kyItdktwkJUtCgzNo/h7u8iBE
ltyFbu3Ca23lfLULoA7b1iRC5GY4rdQuQ2+8JX6YaiLQRYiogH8NAjaZ+dBv5ykrro2Y4o0J23tz
s0yxQ65MfxcMSfwtYxD3HNsd53ndKfO1E3Sz1WLm9w7DKpbjroLcBCHgQ3aNxwRPtCdfpt1dggar
CKcmRvZg48N4C7Cz/irqAl+2nMjvBhow37nDTOPeu920swWPy7BCCnY/17bc5Y4r1EttO/MxUYR8
L8KXC2Jn8ImITG13XY7uD1dJ45LDt8qATZrVIyVq/aEHYStKMUWTuygKIhvbvua4gJiwGnqHJrQx
XHkgp8TZuahNz3maF2euaRES85xteevtI9no4nnELAVZF4mHfSOMVC4FYJR5gRkOkzO/c+CIYxaM
0P4iNxkP2A2hmOYw9N5QHGCr5m+z77ho8ibEJ0v2HYbGH77p5Zuxw9uDgE2Ma2iko1hlHc1JxM7s
w29LY19PDUMsY1I6AfpB+PyqsFiubjw7aRoKvVqFrLj9V8NAAi5pMt/dpLfrQzUt6VOSauuZpACQ
LYj/CLmK3fzRSP3pA/pHeXVbgarfiKdTYczFGahQzUUnPPQkvotjDHfztYt6b2O2voNnp6jvMY4G
ezcPEDD6tPUIKjpdhm7vjt+0dvAQwnfBZDzxdYVcA47eLrmVdlseUtQGPF2M1TjxBtZpW0UvrTv5
EFWlEbpdJH5F+Uw53srslKRq2cfJlB26KdDRqg6snqxuHex7PbqvwU2ykgjhlyvutgh0YFoiNCfw
cgkH5vRPuhjd3TKom9rSRRi0btM539cS5lCCqAxKoMZmWOPZ3ApkSDya5zpioxbpIQ9LvGhIb8zZ
W8N6ymjgFUtvwMFiejRQ+tFAt93Z1sCC/KabwTNDqXNGDjZHwIlZsZLgh5BPlK/FnMl8BwfvJsVw
inhrISsMRz4IFE6uHM6VCMDrDn3nfBH1UW949lfftANxl6yGa6TwpF6aRUMVp6x+8efceyp1DatI
1J7Ofyx+0LzNHSCyrbH4ZvHAx8HdMzUD+EIx1c0anlzBP5fSuBeL62aQAJkdrtts8s2dLWtvxhjR
m/O5wvP1Wae24DRmbhp2Fn3GNk2Njq1cV8gNO3ozCAPRetk66SIOF+h5axyAw48hcvUGbv+DLbK4
XauGxmoljHE464E7xzNMuR64pR5U5fhfgEPqe8poCIE98IP3oIrs90jN45XxGK1lkDnVyQfLIta1
r7SPpyKnpU60xNa7sNDZjCkXN+xAdPFW6m0CPBLptmHjhAGk4CJA46u0hbcgaR04OsI7O4MHcweH
e/zodnNhrxrWUNTFXHkr+rJpeIrQzTavxpk6Pyt3poB4pGo2XNsc6b5WZ8K60k1QGj/7WUcwJejP
v4ibQwdrRCUSczEmWyfqltPYeXUFS8o3k/1YdeoT2Y+9M70ax4Su03kPaI+XHhX2WHKXh+5RGo24
nwq+ODTEepMH5RiaZYquAv9CdGfXadCu2taW5tqs1OJcmlQ9A2SEW9ANl8W/HfcDOWfLDF/BTkS2
6o6oTB/JX84IO0Q1v+5sKvWd16EzXdLK845YTScO27qFEUTrswmCmnZqknFyIN8PS0vntO4r+/QR
SVk1bmQ+TiCIddH/bCgz+5UTgNEcsGXSo4ymvrkLqhAbmg2z0M2H157K+HuB4M9aAYOUXNpmeePt
En/TowzR43Sp/BrIUoc2iEaumXLUiXkb4NbzOXwb14zWzFwBZJh9E8FZmquXgEgsEaYMy+8xSWDz
7bTFEdKSfRITx9sO3s30UG/9oUdgCP85b5GLOON3qccUlKTy9EEmhQp2EW3AZ64zd5c0Q/5pWLbf
IOgFUYKldEJOu2DJ3ZG1cs8N+pgnjBQS0HsrJ51IXws6bWPgUWmBqYfyOdh6lEaXJu8xHGHuCcKs
ibv3JgXhjNYIqlQB3eatoy0K1lL7I5oXvrxXl0EtiM4lU8DgapTOYFLtg8s2vN+ao4Gus8t8Kijk
TTgvyQkf1aovbIaH1uh2lyie/Z8MPb9qWT5GCfm6MKt9CWIzrcUW0XxUbGIvwjrf24jhO5n+sgo0
U1QMkVVsfAOFV4VNl/zhGZDsGUdBBuPYwFvL2BxGJjTUev6MG9RJazqi6dWOPMKaiUPKTsKqyK3A
qV+Uh4Jcb3NHCB0GIX9UXbmxS7z+qEZ1nxPNDSB1mxkJOp5OlGwye9MYouepUF0PVyheEM47MppX
rA6jix8H6IIVARlk4lWFdTbSXqKfLOM52Cclm4C7BET/vIoB+iE/8+f0h2CAPsC9LdNzZletg5I6
nr29Nc8ZPFgh3U9gFgJVNzUUrW9MzGxTV0v+GIvWf8ZwaQ5r8BrjWXua94GBycwPwZiTftY5TF9i
sF8NAkoZIEAOmetr1gN8ZIBLVDt+loka5bq12vZzYIC3/OxpwoqHgRL4gDaPPrvyJKJU1Uj5KOLa
zcMIz82zcSt897FtCbUPUG2u+76qNrZhlPfweNSTFrnDbJ0y7gsXTrKdKowXAAXw/6zVZMFkNV08
5MAcB9TrncuUWpjb/0Haee24zSVr+4Y2AXIxnypLrc7RPiFst82cM6/+f+gf2NOiBBGefTCYbzAz
XVpcqVbVG3S99m+1pnKGLTLsxSNmz/WuTfUR4F8g5o87l/9AVtfeYRqDspapYJ3Y45zB/8ronM+k
r+FU4aCE3A1dXbdcgCMjq5UBiGk3KuR8TCBKXNlBuYCa0xT/1uSHpQurolL/hGwwYoY+ixg+YNLE
C3fwJJIExY3firoP+3WY15G3HhoJfdnapbIKvcQN3nxUG3h2UPFPFjixrgZDK49u5XBEgzNMuYEt
ekVp96NRUxDgsmTlzxLKJK9RnGGpHXF3/UY0ArP1GOXxhLOi2jYGDneRYVS8ka3Si29S6ojPVT9o
7TJKQ1UcfUgrf6KKp+xCdmploFQKOnCrypDvN7bpYj7pDZlFOl/Z0a5LwhInx8709kkcakgTJk26
DV3kMWKkcG+dWsr26Cu0z7IKPSVHexuawm80c6THWCqLTWB/+kgL23qhrGiJAsfsyESjpYENCLop
oSL/LpUW0HnTBUg1JYkTqDehF3vvgeNlxdqvI15pMmbxLt1n+5Vy4X3jRS+OMmqFqgb6n4uW9yaz
CN6xqmD1xEoW3MReX+3K1DBvNbPs65s+oViCPrNmuxtuZaDDPSkjVAekzmkrMNV3WpWjlZXA/Rqo
H444PtxBQGbKpkYvMU6G6qg5DkVAZtynxsaLIrqXEwtMcULzCGfoAF/RtPXg1nSY7sLRTItsJ9Nd
fEJruOWLWqw8w87CYgkxw/5OSxAR1xKIor9gpWprv1A6Uk2Yay9lHCT3jQn0E+S+O3a3eMchuti4
4TYwI+4FZFB4qLV+0QcHRWnMDyUU/o3UxmV/X6RVrSz0Ts3FEhXogwsuFHHKFrOdBYz0/Geo5KMH
QzFE7TvgaJds0MZ8Y1tkKtdu4Zvp2i4ak0YQzBioQbyBPRshuMeEFh4js/BEeFAq3Xr0fVElhyjo
U2kVJ6b0OpSZfI/ECSIOKAP0N3qYxzK2LwPSe4MwBCmPbXS3cQbPUoUP4a5cqYJCoyaRcWQtoa+X
+fLG7qs6OXSVgkAlGSN1T13Jih39sNe0rAd6PvgBIBgTl+YAO9eyKmS73EC85CRlUBJUBbi70w81
8WqpW9JccgHy4lGJVL8lcVxHRiO9pU6X7wKTK3UR+1H/k4lTbn2zDMLvYQYcX8S+kJ7b0ohou0Dw
GyjumepzW1lwDNEULFcwpKgNIF3YBmN/Cl2jGOmg3eBmWbF1UW5/Qd+xiVYRer+vVa/6q6x3VVzK
+viRfnuAkU5e7Pw0iQu0pKos3HlFov5UOqR7w8imjhk7vVmstagMnhOlzy1Y9mE6IIPX0tQKOkGa
a7gyNByt85vnKnVMCKlWNPBWbiyl3wB5yKINEjk2JUcstuV1WJnGHwmQTLSv2qwaNa84JZeqHZV7
ryaT+JnR5OlfJSNRPLiyMdmKYbtU8zEPoeKP8XH72sCh8ldO5yevZduBfgX2Tb2dbrwkLUZR0HQz
NLbkPVZOhWI8ipvlN9V1430mU2PUvFRNF1oQDW9+qWp/urILn/3MqsVeUKu7G6XdEImsBYoWQe6j
FEF5JpOPVesq/l2oI3Xz5Hk4y6IYmccwIri39zHaNz6SNFbKC9VjCkBTi/qHZliI0IQttgNISRqP
vuAwXrZ5FT9Yrlk+qzz98XSVGoDlTmVkj4h/dfWxFSLZRGHqfjPIhlCY6RyKkYEMQ9RvVeWzLmCM
LhGw8pulW3DDILLnV92NNLgQARUNj7BV2tU+Ri2ROuwj3cnT93wI2rvIN9C5ReAnek9kAAsLWSmr
lwoJi5feMFX6xUYm0RXwU4gEbD7IK5LA7UStQ5hiA08KTDVCQXEpg05AmS965LdLykrTlEr7FSJX
ddMkevGgGGQnQsuRos577xY7PGul0ptfKUPUHODOFDKzSYvBwMJH6t1tb+g5GHQVBhwmO1Fgdk9B
UNEiNeVCPAZJLT41OYMs5vlqswmj0hLf4Pciri33wCgQ26vMXcmm2Rfo/SDnL8zvSlajLG9p+p2h
FHK+spPcCbdtIWOEYRq+imlAID82qUBMwzdy5NPh2bw6ZcQx29ScSmaV196u5olMUxOBop2oNd5c
KGYijzu06MTqdDH+cG8pq2rICmvl6EH0o6yL4jaK6Z2ncG6CReugzYgIRd6kq0QKoJ/iiJ3htSFy
8VD6tb/x46a7Q65WfChFpRyNTtHXecafymnzOyjdlnqMhwIdRiiR2aYv055VoiVQyFvZaNZqA0Pn
QI+oe6dulGxIn2UQ9H1W3RSqh4aRnplvcm0Eq64Q9V3W8sb3oZX2uCKIkueL4lLpx0wrITEFIfDJ
VnLWTVbaD0FRU62KHH6QC9nAjRX5XvXrgLJOVFmwdl31vZbJ8GW7BDbv6FYHFckTMWL8JIBHH65M
enAtUVLMiTiUd2TqUbj02kDeR60TPwdK2X5XE39khRo4EME6twv1wfOdrNwB+0sOQaUZOzQMUVPW
oy5lRctS/NQDhKDZiZbQb1k4wzdR6rRQZDvwC7C7nCL5IFfyrUd/kG+hxZmzb9Vac1DV89XfKttw
68gafjBqFRRoCkhh9OS6FkWIKsuUpxaJ3VVsl9IAtkDC59CTaIracRWJpeur1ms8oDSzNprazNdl
4IOJa+K4XqH9OSQQYZB9WYGNz6QNaQWEhYgO4i6JkH18wSUdjqkUt0dBcmcv+pBDbpNyr90AE6yV
bYTa1oNuken0jgLvg8SvdHnjyEieG+PEbZySzPqesqflfm+GXLBRCghkiHTGYuWiEXBbo5CWrGq5
09Q3JK6lje325chpknTyDzFoVKGtnNVrY4BBF2dQVianpLQsS0MsPBq+A4ydtYHBAudF+OB0Zugf
UF8In7w6oWvPVNzoujm80ox3yzsfoeWAaqLq7uiOui+ZhPGCaEGAu4pB0Rpcnwv0hGQ92KD+xouW
Nz77YuCD1UuJFHrVDZiswGb1il9FE7bx0kir5rse6BxaCK7HD3D97A63oTCIlhTC07VFryJ5qon6
pPVJfONwjN3xjjHu66orHpFr8YOFkBP6GE1cbmxH4tGCLGmzHOrMHhP7SNsEaamZa0/ggBV7mh2A
CNDTJzps1IHRNDaQ69I1Z99z1zSHyjDq+zZvgENGeaG6m0K34nDRUWiIUQYwQgFEo04f1EATt10i
eeoNULy026sG4gFLq5BxHKmSkMZPw1YBB+Dz4MiLe7fQdPZGC6WLJOdGcbzhB6YL7TOsLYR3axyI
j4VdD+U6i13HXqKtmcNatMGELpQsavYUssWbQfr9Lgm/p2Kvq7QhtFz5gTg1JC+2nZM+dJQA1rgo
NRZ5Wq8hM+sX9nvUycUx0QcMvVzP0tptSQZOhaNC82qBXgltMTkK74OmtpwNuYJiUWpKSgNfdMtI
HulKeP0zOIOo+CD3KUqQabm30wsv/FPKsiVtcd5tvIciS2Sxs2LL/YmApm0uCi2FATp2elGKMixE
nhqQOk8cACHgJjnl5uizeFsMlXg1lRplACpca761/A0MIP4IDVx6TC14yJDvc2fDn1sMOtUI2qoR
BzKEa4d+UUnb18aOaa1CUzeWecXNH1LxOwa+0I6hzCGyxEw0e1UzV3vTVBl5XFN4n5bgp+wKrcvg
u9WpFfBYVChR8Ys776a3yu7dBhFobHwbNbN1CzbPXYZAsvGvsQrr00WjK9wnbUo9CRhjARM4CiH2
QXZUcJWBPbdQrLb/gFke/ASjoP5ARKWUwIsl1ncP8FOFAG4Wo71huNYn4ivIZfr45JjUUlsMwCTA
1xxaUkHDCFLVfVD1LpxQ8Botri19NuxCBFkeqWUCDxGu5T83cSFnd6EDSIINiIb5otfarBmJycPB
QwD7l8yN+ltNc6/Hf0pw4qS2GFc4qucfAtm+5z6XlIhGvO8jQUheZtI9pMa0obBt9IsWqmRwBK6G
dKkTW4q88oVdfRQ8Jm8gtYXFPi0bx6RZVPT9ImjoN6OsLcYz2m0oHsSVS8U/03IX8WBN1UOMNByK
4KErlW9q3Wmoe5DfQ8Dy0GzxuFSrg+9UqbGnvd49ViHy09v/gYuS1AmJEiWOUIVFXinSC5omlLmx
7PWfwjqxtgpE2WPfue0PEVQ5xVhZ/nYdRnoO/zVhd4AHUQzyJ1mbYEjTVmlKr4YALMqn3gfTwJa1
zTnvxAuIXLqSUHlU3cLXRZNPkapyhhVGXwU07NHHkqUnHwFRO72jt5tpD9cHdIqU/wv+tUeTYcD4
kImENRkQwK0sKmNKuwM1Q1l2XsLUebwe4sI3s03EC2xTZTw4qZ6Ohr0jdXVICDV7zMyXZFhTzb8e
4hwujZ6TLKsAz3RYEH8tab+iir0UuIyHkAhIbJT1yavDrQyedoBdeT2SxY89BRFbsq5B1wLObin6
SN34CmlH2QQBYT8FbjJWV6nqtb7M42BndL9i6+Dbs7jlca6nAS0hMFG3gJtjo3QaMM2QypbdXluU
0bBE55MU/5AUW9++DfxbF5otjV9jhnF1PmMjPhoik9AtBaP4ySCFS0vTBjS3SJsngWtBk1QbtV5f
/5LnKw9FC4XXNnBs09CmyyKzotovDJJnlPS6+q2yZlyt/1rYnnw5JogVBwUBSovBlj39ciXlU7ND
CAlSbr3MFXnZpO+BbiyLnu4usshLCfsptfkhyreSdzGlxb0fmDPW1mfrBToC3A0OC2FYihDjVv+y
MpU0Bv9tD9SuVP0+xUKjliu0JoyRyK88iDxAKyqe8bieEObY1GNQS1YMRdYtZnBCDDMiONmlp1Aj
D+y7In/PWvKAUmsfSyk99igT0g68ozNHiVIvAEBq1UNn4WGphsckH3al695mbvd0fb4vzQe/Csk1
qAYjpWHCMyjKnvYVfJ+FU/1MM+1GJvvSAy2HH31rGWiOdBbqwvWrLaJ7CaWrJFZ/Ck2ZYTtcnBBb
5qluc74KazIhJioDvdsBq81joJjokdo2Jnu5u6LEsQupwAAM+nV95GfH+TgdX0KOP+nLGhBo57h5
QsjC2WSYu6DruWjputVFu0u9mb17tq0mwSZz3+kuIOiWYA04GS5sOpomD4nrIzo7IAjCzjJ1oXEq
MZmnIwIoiT1LgkKt3OtregbbLAR9G6n/eqzjRw/r09Q5ILAxNiY72DWlqkJu3CFftx76BPFxS6cq
EpevA6ZRb/86JluTuXQ52Q3N4Do8HVMW40xQ6aazkHyAhiRLrtq8sYpnLtzz9UcYnLdH1qYBvWe8
yr4shrRyRVMNNk5kylsVbGKa5glQAWDL9YeZ6TO8qPOlRyKhwLYZuT3QfCaDaqXGq+wcf9+EqAvN
r/dIIa3DLn4M7WGNXP5MvPHXn565xIPqKDh6+Pfp7vJ95KJDRWCRkv5sDOUOFakn7GAWGlba16fr
LBLHHGuCQdl8RKQXT7+jNDapkgCrPq808Zm10p3bFDTgArzivUqeWYnjrjkZF1cwFO0xwYB9CZft
NJpcdIiVFOMDp0bo5VnR/7RQRRKZ5p+5jpsPhJrX18c3zsxZRM1kiYyygPp0i9V5HIcuWoKLNMBm
2S/Wtf4b645/3ciWIL3UWe9sZUhtk3FRYOoFEOfRwfCuw4quwBA6nLkCL8wUMSzmCmN18rTJuU8f
K7OQ6Ccpk44I5S204mBG7339dv2DKeL8izEQGkTAfIRl6JOsGTESBHQiQZ5ZSsoRSYtqlZt5t486
Nbjpa/2Po6IimLtUmbImQQUDXlbRYpEkAqebWZ1n+84ilTaokloU+UhwxlP6yy5vS7Q5ulEuORA8
vk2QwlsLEY0XVWui/VAJShBancxkPOcfWtVkWMA6wsg8U6bMXa2mjkOjg557hWlN8UvIw8YJj47x
cv1Lnw9O1VQECnSYg2AKp2RLt9fzoagEUCA+dpM1MIj0mxjgReajz/PnerBLg2JtavIoeUDcyepB
drNFa5liQBhlD5A893AjAQC26HhKu+uhzo5mHkGcJEJmYAgeqOO4v0xaCLOmGdDZX8RRiI3wW5nn
K97s4CnKNZrt9ASvxzvf4mjXMluGbtBFYr2cxvOUUM3UwMOxodGKGxlRvBVNw/TQSXEzc5qcn1+E
sm0d/TJua5KR01B+iUwlsiiQiRoLpxYqfwu/Qb0eWwakpmhFGAfX7JsbGuNvJn3xmWNmXO6nh5mq
s1LGU8AU2tmK6Zo+BKNQm6TbNv0R2Gz54fq3VM7eSWSWX0NMPmamWMgs0mqk6K8ku7SR0KLp03pf
gP5a4kWfrlUl+QzxOlm2SXSvonD+r3ff+AuwEeGJK7j8xOQXxJHjeBrO2uhRATSIG+WIgA63e/8R
mfnMfXRhV8Ch01XUHzi5xZTLCl64p4hHloel3UqRsBy7jfGWTsr/Y5zxzP2yJQqpgcqoEId+16pV
bh2a2vhALvNo5pK4tEJsJEtUm0R5rH2cBsqdKHRrhUZsniqPeeb+CpAdv75ELmw3+HhccwqvQfRM
xv/+y1haLwTwFvEqwqYAnSO1WeqiK1FAzmdW+0Q6hcTEYmK+RJqshA7mq+WlfLVag5jjPwwsPO83
FgXAGeOlVFCnqH9g7ZMb0lzoC2cYobFaNSlO8Q+TQQY1ZF1QNbw3lRffvafxp8m7vHxoxVamrab5
x7Q5yN02g79WPHnFkV5/bW90HHnSH9e/999ayGTXn/yWyWfQgspH/I7PwG/p061b3aXydwdBA1U/
wk409K3fPUfODZJjtEfXRrjp+5kr8cKyIiMwBCAzg8U1vRKVxlBTo+BzZAW68WqdcWEBobg+0Aub
EcFQbgzkOag2TN/4NWhRiNPUcGHG/BGpjky3/htC3To3vH8PNYp8qBwzYpQbF6drOHfbXMtC1VjQ
Hnpv/P4Rl80b4F6/nDCrZ2Kd7xcyQ4NEZtRdF+a01im1Is8RAGEVq9I2z61faiggI9vf/vXrEYaH
kMBBw1RAlZ0OqW/ACfXoHC3MCs+BLqb3DDQ57de8PmcKI39/8umKHI8WpEdkGtQmbNLTWLYmlXnW
eBY3Xi//aP2qfYOYKa2CJIoPWmGDBcvoBOxdoUqYWiC2F2zUgI7Kmoq59a4hnxPQ/hu4wTCabPsl
lTkfGy9Xu8eSMXPunCJrf0cyKNsjvASw8qaRItSbxjqJb4XRk4cvchn9wcQLMrsx+PpbpLbWY2Gp
/oFl1FXkpm3zknkFJJdONRLKV1kSbTU1QBANXgIy4MbgvmDhGUCIyKp9kHT1b8cMqj2Ehi6YOTTP
z5O/xU70YEj3uLkne1jHHlPNfbAicf7Tp5UWWJ+5j2RbfhcEe1PM3ALnmeX4ekRr2xQm6/vvJf/l
iCapxRtIq6gDWcNOVRHUhOCg1M2txu2mDs4/39gauheCIqSl8G61JstBNuAOK6Vt8YZUFl691tV2
Y2Kj6yQzgc6PIf66atNpN034ZfJkjQu9aEo9QPM2Sb+p2k1gzMzSpb/PS5jSGpuCDG+SJGc2FEU3
heKEeO/Pio730Jpv/7xNkXL5T4jJt0LQqoH9QAgZAg6dSmSO8V+rVxWw+uuRLgwGVBW1OXW8pFVk
zE7u6QE4e2CWqcW5U9LFRWJFnQtxfmLTI/gSYrKqK7STWwhdFgRNKVrFIT6FQSq3uwF+/7pM5e7l
+pAuXIX0GFloBjMkTHoUp2NKE1CztYUzK5i1haFmhywM8YRqkaUASYKaD3iWF1QQnrSgW1oeFJE0
uUnhy5iQDxQRPF7/Pef7zKDdA70b3Dh1IX1SWLOLIYh8E5N4JdGeNM2FRlrAEi93weB9WIMy89A5
n1HGDdeCloKJrOXZgzHMDEnUyJLlhu8cg9L80w7VMHO4n19Xo64Mz1EqDGPte/J6o0fhpC44sYXW
/PBTGfS5iYJ1OjOT51+OKAYwfQpCyLz9LXJ/OaHCDIJx53vuMiuVXxV6rQ7E3E4yEUgt2gTSnrW9
PlWXhqVyPVI+keUxxThdOUOd9I2kQDU105ckg23r43lpzB1Q5xvCpkehoWQFslfFV+U0CvycEFtP
exQixrPArxN/myA5vxZu+GTqrTKTlp0/R8dwFgeVgWrM2Us7ciSzsnJUWTzLQVz/AxzmOizZf7jo
qhyTho78tOHpq+vf8nzyTsNOdiEoLCQ5AGLgdtYdAKZtIO0dLLQhuq7acCDMFIHOp44TXxUK9jUW
T3wxCYfAQQKDcfTd6+pDmaPJiub4DUabMyXlC3G4KskJETeiN61Olojm6GWOBSXDwtZKh+5Ty8cw
+rj+7cYfe5o6jffxf4JMrjCYYj1e1wb8Y78Nl4qb7esSC9iWXID0MHL+YML1fD3khXeUTbOdM4OV
iXnUNHtv/KwFgtj5PNRwvG/FRoNF1RXyL0VxH7sQj4lEfgefS1EvR1M8nLm1z5aLzTNeRp+P/TC6
CY2r+Mter+GgR81IAEbRHDu01vxlJ6b+I1drZanQoVqh0du/Xh/z2VyOMQEW8HTTuG+tyU3etXA/
AgNBxyIQ+drA0G3Hueyv3ZZtcT2UOCuZEIuUjmiWwbmsjr/ly/i8wNKBMyj+snc3g4J8TwK+enhz
IkRowrc6wozFPUIBu/Gi8VNjTvPSd1sjhmYUynupviuc36a519uZ60Kc3RfjD0Nunj6MrPPPk48w
FH0b5hp+KUMCb5WiWEBGZiclQF+wZzHS/UhjL0GdgoD3JaOudmkq9AcvEtJa9ova2cW+5XqHgkOo
X5BHqiuAiuKxBRXZrIqmz+CIS510g/hxoi2VMIIQjUwA+Tp24upHbfrg92hNYvFw/ZufnbO2rHIe
8IST6WuddR8j7HA6SS6CZUYJ58ijalhlrZPhydrIO8V3jd1/EY+yGxuXyh+tktMpRie9UUoDMJTt
RQdRfXN9XB4497SZxP3CsqXNTreCFJcNM30C+xE8B0SNGFef37Ezf6EVs3VRIf/34YyFdW5DPJuA
4ZwOh/kePG6jAO/x74r+2TQbQ/3MvJmj7tIkYfKJ9C6twBFPfBrF9+F/1z5weFfGxekT50qE0B78
5vP6YC59M40XAd1AchYO79MwAS47kunYuIxyS2wlX48RCNJ8dKH9IJ1JjsQ40SfHNwtvfB5wE/Hc
OdvrATX71PTDYCm8VsY3Ef19/CMC5bHrZUCbPZhRxAYlIf8sk9bcJGA5XyM4ZscYXK/5AL06i5fN
QOazpesHlt7ERvKzRCzhZfDc6JdplvoOEQVgrX1jmd+0IFV+/Pv3ovKBvjHlVarmkxp2XrMfW9lB
61brV44HuN1Odyj0/Bdb9GuYyZbBOCSkzksYQHAQ/HduNfoUh7A0366P59IyMzTK4QYdeLq04/Xz
5fi1tRx5Lk0atXtNEAFJp2nvihXmTzx01V+D4XEAXo944UIjDikXdR3Wtjw5V0sbvfkuwrqW1wgU
JbmRbpm8n11SVrAf5GTdUl+aSfUujPL/P3p5/PD2+XvHfxmlhC9vzpMfOGaLkGHeYtmFWYUV75w2
nsmD5kJNUhRroEaShxQpwvQtgwUG9hbE8YenzayQCxv3ZEiTz4igbKWrCXEAs67cEiv1yt/Vwz9r
mlIJRzaVpBzJd/KPyfqQfbnQCjDYfDlrVSvFHQ59UAeKzfVFoZ2fDJrNs9MAaYjAmjkJozZFGgT1
SM8L3lujIIF8vh7gwuca+04WiSm1N3o0p+s8c7LQM9Ia9wuv/eNXWB2g0gGKd+YKurC4x/YvglCc
brxqJ/tWRv3Sk/DWWqK4cKSwRp8CcbLkc3QD8LH5vD6o89wUiNzYSlDwBPqbGZ+OqkBlDzMdBPgR
/g3QvlA8xMz2csIhuTEFCnPYTGFB7iX/vviIq1EEJYMY9dlP4w5YdTgShsxLGPdLFQuYtJSQUFXW
18d36cIAEKpQg6FuoVC6OI1jlJ2txwXO0E1E1pV5FDwfbetVQysOpQD6BZW/zp0DdgNN+oZKQGc9
Fyh4Nj+y7AbDNQtH1fqeau71n3VhsVKsk0HnkB2Dn5lsPSjy+BpBW2OLbyFhQqIvZyb20jJiFTGl
cAhRlJgcIhjLdXmUEsHi2u8hb5X3FW1uFEPKOWDEpY1hcfkrnMTjtTzJZlzTMFxECkarkWwH73jl
hvoeBdSZEV0OMxZ8xqeFPs3NBlcrVYuDcemmw9Kgt6uHxsJSZ/TvL0XhnOJyAU3Mu2UyGOF4NmAK
oPBtedRHSa8hRERiZigXpp9OC3mzQm8L5fDJ4s/DPJPVhPenWdc7HXog8zeTMV8YB0MweLNTScKA
ZrLCRhdQNSoYx+A0b54n46ml3MmR+a+1AcCvI4KC+aclbkwrcHlXJXWgmgDeK3ul1IcBk1jT6me2
y4Ub8STKZDH36G4PTUCUpkeghApBjdRpLwEJlGcek5c+G6rKYF5oSwHunEw/msdKb2V+BBEv3EuQ
ejR0RpzK317f/2dViPGzsfHZoGROZxmMWuBhWFVehK9PgZEBuhB0xw+9jUGRzofM8mpV13/+m5iA
VgFfU8WZnrgVBjK9iz3NEh3Ztd+QEe8z5bFIqVzFD0irXY924fxBGX+stNDfH5uWp+culW/dSPFj
XKqWcSPzzo4bc2XUXJwAZc1m5vK/NG3U+yhwWJRocSQ4jZY7FlQN3IGwm7QO+LPDXtHXopx5fVxa
hmMBB212jDFoIpxGqXUkIWwJkQI5NXDi6g5BnC2wxSgR55zJAi4O6Euo8ad8STd9rOI42wmlFvZL
BA09WmT60K8Koy++X5+pS4cRvVHOOpINZmwyKr9JfQZNKMQF91Zv3iNgNbMY5kJMRtPrXuNmDiEQ
erGfBhfHorB33afrA7k8Pf8ZyLgkv3wzrwe5PthEsVppMfAm0OiCPanSf3G10rIecZtAnmiYT84I
JH7kIYFvgoyV9jwCZRrb2Q3CQ/I1vFUla65+d+mw+BLPnDwYeyQ5I2yt2bgZRMmy8NJl2rhoCYr8
m+MgQO27Wy8NN9e/5sWohkLlwDAo9ExTlDZy9dL182g5pNGB3mIW/RZKt4C5E2Oqi3Pn9XDnwCeO
RNoC/xtvXENfZg/TZLOUcuKhrbvsUdaSkG5TNHnp9s+tfo/xzEJHqShYz8QV/N1JReEk7mT5awpq
LzhURLRLhy0qK1r+2Ktovm0rRgvcIy3xzxplLso94t3Xg188JL+MebIvDGcUyo+JTdeElYNgoNxJ
D33k4n3RwheM/z25ORnrZIdonc1plY5jFUdXQU21RJkRcvL1UV3ch19GNa6sLzOJvL1bF+PK6TGd
6/Tqe1vWUHDcAGDlnI/FX3Dh2fRRWYfdQ0YNbvQ0GK7QblNqlPArHc1ar0bHKzd/JWON13degl2K
Lyv6ZghmqPJeRhgr+OEYBmJ4+MLNnD/jSjn7KZatjQADcJDTB2IjwH3VWcUbwi9/xxbCCzWs8chy
Z+6Gi9/3S5zJqlHR3qOmz5AlgVbhIJZShazJ8B3ByP8iT2XpUQ2lyAvucpJEujklj6yrWZ9Sby/U
FCUy9MRnglz6bGRAo9cXvdWz7ghl5i5Ghx3FUdSNEBC+Re/0pq6st39flSQ+Nq0fQAzWlFtnZo3k
AcHAADEwkhdD7qN9gSLk0RO2+qbH4fv1cJce1obNywsoEBkQJiinC9NrRlVCv0cmFW3mptpTh02b
bwYpX3+oJTQ8zduoXZXO5nrc8c9OFyFvsTH3Ys4gK56GTXHUaPDt43KS/COSTNo2LHt5Iad6icPj
wYveujpFQ3UWJTf+4dPAAEYVigiCmiZ53yRwbg995at4SrhI4aJqVplHyes+pFJFt4WWxiKurXeU
wof3qs16HBV7bVmG/pOrqt9bxX1TrSK8k4x+2IYNIhwurJmZt8p5FsLv48sAYeA6lacPyEiSS2nk
Ny1y9aXK3tvk4/qnP78xT//+5NxL4hJLBQ9TklTZhtKbKdA4e4zirW6tMrf+511zGmyyvLQg0YaM
evzCiVay6yEM6m401ISuD+mcjGCzgDnNeAnh9KVN0QiirBo6ixQOgLYvNPNND7+r6quEiV2uH0Px
mrc3ZbNBt02Ec7185cJ8jU0mIHtYi439mNOlnJhNGuUqdtZC+aaEq8gZhW/RPv2DCzgopwIXT11v
13b76oTlxrFvZ4sB2vluGvcRuIWR90Gjf7KoJSR1cdVmUcNZXyMTE6KvlfuHSgPQA0lAwjs4xAOF
bWwscadaJummE+uhRjx81WoPIluW3i4n5e0dVPFb/Dm2DdTh7rlF3kMeSdHhMte9TWtpy95B6jR4
1opdn6CibBWLpPwB4WgVSrdV9j3WfpfFs23da/Y26OWtC5SCDkc0ml4fkmSu2nkhHzsd+mQ1+77p
DFiBon/ghii+obpNLdLtF54GzXUFBHXVB086KjDXV9yFTXTyxSeTHnSdJEUtYZt+gxt1V/Adn3mp
s9jcIw/xmVxlZoLVSW6NunNolS7hUoRAK4j/Mi6lHVIxeAMr+CH1nzLSkNeHeH7hnXzZKc7Bz6oG
kbtGR+jCWLoZUsjgMH0cTq6HEeL8RB4vAV4olH9GIsjp/nH6HtmPmjh4bCyRoIS3+ZxEv239oNSP
pon9rb0aQuS33tsiRKFvI9RP6veo6hrofLULicJkpt623XY0/JakbCb7/XvlTq6Mkx84SfmdGDIH
wqN8CDR2KusQoMKaaDHh2PPovNS/o15ZjPKzpvsw+N/TDIxwvKiwW0g6e9n7CEXZj8Dr4GHcW8g0
FuadKI0f17/jOegNVQEeGjoQYtWk/Dg5BKhWyH1f8h3dQawkc2mHr763z72lAGMUICKmmU8WJXJa
eXb+Tr287j7RD5n5WhdXzZdfMdmPIh+Fbhx+hQy7QHM+c7CeCbrWM4O9uGi+hJnsP9lCuShyWn3R
Frb6lAyKPKJ98APXhwJWlI0zaTqQRDmC6iVKlOu6dmpcozHfKVXfmnmwXEjv+faGAvERsPPo5Xq6
hhvZHjLUJfVFlD9iQOQVe1WL0BqPF6a9qu0PM/0mM/+8jPnXD71Dadb+1hbghl6uf5i/R/3ZYv3y
SybfHw6Mqqolv6RscMnOdzWQ3iQchc4PNrL9aBQr6MFJ4l4un2R54w53Xf+qSc4KV8iaqnUQ9AtR
HwraHaW1jnUs5xFO67QKmtYHsl+8NbPt9d98IQcdv97IAjZ0ZESnmHSUo1rTbnsdYPCHI/Dx+Sap
3qIotW0HXsRphmUFjgRkvFLNHD4XVytTNgpmoC8xvTiRqzLSxh/0BWLc6aKuyhShwOYT8dpoZsWe
v4bGMf4n0mReXMtxNLUgEggI3inwUrxNhZSUURszY5qLNNkaImbSnJBIroqBOzf3kFA7jR60eiaH
/4uoO19r/zum6a2Ehq1l9h6noJ87KwtRE8E/RoesRm7Rf6ylYC04Kl1lOUh3irwV6sH1bzSbrOgt
sj8Q+TGtgf/wve1vaYdD9r1P7HgZ5OtUvJH59vbjzEK7ON1jBRFyHC3Yv9v4y5PfUCMH5AQ/GH/l
u85D17cwUdc1eZZ3GJMLbdPJA5UcE+Uy+3vo/CoK/Ogwz9oO+NyjpjVzWF5e+V9+0OTcwOk+72C4
6YvEGDZpny0VuVp49rH0BC7LGRWdm1J+aCsDC6Z/v95pUY1cE74HevmTZRKLWGr9mIMC3wvqVdKt
00TrKspmAAmXhkgckz7F2EY6g/BKZQhS2eRC6HQpWEr4aSwwJcRjoEfuFiVOacP/19k68DGRY+SG
jcMesExjRTMDvpSoj/onY/WF+rs15bbiSdAHXswxEyB43rnqKrWVN7UyVqJLl3aqPztuu0ed9Wgj
tIyg06PRKve+pm30Jpwp0V/+Kl9+yySnqEMbFT6dr1+PRRF9i4mWbNymyHUglau2y0KO/x9p57Ek
OY506yeiGbXYkiFSi8rKErmhlaTWmk9/P9a1fzoCyQla9fSiFp1m4QTgABzux8+5QV6wyza2wMoO
OJuD5e8nO8Cv6CzMgSchORFfp9ZwiOZ8X7R/Xzi2DVojGCBHHqVjwa9TIAhKtAwviW/gVPacdqMa
sD6BJxaE81TpUQaVcwaSOQ+B9XnUrpvsKhk+a+NzVtyAWtTVu6HYcqElzhZOvLNxCZsGrFIQIqhK
KGi9KvNnX/KPqXwj5U81eiEtqDKwflvZrdUl0xYYlkmfOXWj8yUzWh7R5sRIdZN94etXGSTdRe5s
vKGXCXs3tBMzwoTWCOZM1mIG/SqvHI4hqlM5hG8fCvrf4GLeOIqXqP6SOWEmCfpV2PG4pRK0QzMU
3O8BiEfBL5SUSHxA3MzN6BX5T0VHVnrYiDguT6klC8+pNM5SpU05drUmhM9SfoSs+75P7X+z2f4z
pZasnK8cMnak3FLGWBofmvYxNr/M/ofL87icE/99GumuOjdRRHIodyOrlszI0A8wcksbFrbmSnie
JUUrw1OBhS4Mj9rIW3cMbhDg218eyOLF4kDA2IADoVlwwaCfDySoaMO3ZZakqTW4WtGMsu+VqgUH
cyuZWxiNtSiZGGApj5Kz0SDeEqwhpGA0MSuDJk4//TZC9Spvr6pi9MwYKnXnUZ4hsRqJSayU5s+j
bDVHe3xxOjTYfjr6g6z9LKyfkrbT1SenzXdNUez04Vayvtlm7SWtuhHTrR13Zx+8BH0n5/aitpWi
OcrdlajNoxpPJGSK9ofm0IfKHxJA+Vn0CSbt/Dac5siTBvnRDrt04ztWVunsM4RVItHFKxM2Rjes
SESoJqKNcdX11wnsX/Cz9CV06fFWV/xyFAiucWZUOJmCTLXRqsRoNu9zEllDPrl1lO+BiXodtH2y
9mpbm0xwy+Z8Z5UQ8U9OTYXP53zG9WLUcnPEIY2hdpubOIWzUwLYvbMfUusxn+rfupl9qE3p+vJG
WMtlcsz/x7AtHE5Br6Ups7y8JT92w1dF/f2H0dH+WNTXbQzMZ4bX77ZCcqwzNu6AP1D/94MmLFxy
MfK7HILVFYqPOIvhtmOZ7UPbqXYI2sh3ig9vRQ/ZlZvmw+DB8voSphkMs8Mcekh6qERyALgUa+t8
Wzl9mIx/PkhY+1DtGhKbTIZJK3/Wfx3AOfX5xhG3gr6zz6yIa22aVe9PWIm563okPaLpEx3lXHs7
zf5WwxAb5i65U6uA6Fj25gRq7xyBxOmljNsdfMJF+0V1yKCm7jx/2fCHdUdcKutLK7Uj5uGaPC+z
cmJNiu51nG5T7VpLDz19RyPyUxOg8NtM92DTu2x2LS3HnPxjVj33/2Sm0chB8NodHJKMi9hkyOMu
2rfgwOpmZ8NhW/jf+hjyrpreSqpElges3YWNPJU+QKOsWh78bjHpyda+bba+b1n4d55Knxcxkbzc
G+JJBJqrCiVmxdSH3SK2mrQ96ttPqFM3yddp3nARZcue4IhSEaToRzAdcTRekUxRosENlUNZolp4
E5Wvvf1iGPdQrodjR0ryHjUQpKR/xeMuUp7NcpP0Ypn+S+MXXNaczUzp42V5jC95N1/X6XxAWtXt
oldV8pLu06SrZDU+VhNftHFXryXdl9aG/5t8EeoBIZkxKrQSk21tCW7uUr88mP69T0Es47lU/nRC
GEU20g3/xaojk2RbsFN/7siTO1Dieq6tVjPcOf3qpLJr5F+g1nat6tW0r6ux8SzrRdKljcGKC09D
IRQ+9A0QKqgEJ0L808sDLYuSDY5FvoZy3xvAJBh3mvKp7j8UxcYBLOZuMPCHTQT8tirDfSbEJVqN
DniPJqHXd0AIO/iAVadzncTYa+kWDkm8y5fBLGYow4LxfUceZ8AQnpMXgCY4l/3aK6akgJYfxaSG
yAf2oONszdF1UOfpRli8MkiT9kKYLmj2gXBQGCQqr9UibZN4IxwBLl7W7UjWfkGZJr5BR15xL59k
q+YgmoJXA4CY/ufwP3GbuisQrYaam+v7Ta9AVhd7Xa48ZSvz/Sd7dLolmVB6S6jaLhcnBUlhXAHc
tIvsIe2aNZAgE60mJATz0J2pCGnw338J/Ncmh678s2odqakUhLbj3jaPl8f7Ls8hfscyIScDbpPR
kTuf7zBj37VV/5Ai/ZU9cU7q5T3cEn5+Z0VepuxRznHt6M6RNrIb77aMMBHC2dzMIOYnlQ/QEVT3
BjtwwUqj2hAhjyQne/jX97VqbOzTFXc+m33hgPYRmjJimFdJ5SENXd7UEHik4UHqr6Tx6+UZXjXF
3Ugxmd6ud6w/je90auWwcyBRJ6N1LNV9Wkc7td/5/saBsPjMO5+iCQtsG1BYU3ReOyksPagpYozO
I8KsWf953kqlrJsAbgvbIsAD8ZUay3qfox8NNho94D9Cvr/T4MvlGXsX1P7xSZDE/2dEiCbCOkS7
0OTVIje0slEYkpu9pAXdl6x30r1px/pVkMzySz6m8SEty+FOcaas2FtDk98kKKlu5R/Eh7P4QcKx
XoXqXEa6zKjVnSV7dQhEwd4Z/q2FzGL47ETXFVzxnbNDjCoyvFrZ+gAxAfL/P8DimqRaB4BfSA6o
baLPVsYHWDFKmoqXSXsNWT35HmHNAsUChJmcmto5BfsfurER3b27S0XrwnpIkz4ZCMLShiQfw/Zh
hohVjb6DiB+Gz7J9SOtDU2+MeN3P/hmwMOMI1VV9XjNgzX9Lkw9TeZ/pvy+72erGdP4xIWRVi0qe
UZvCBFVYuf4Bti2zH/sZMMMWbnxrMMvfT85YPUMNIS2YPy2eHoruTXLkg7rZfbR6kJ6MRzjJnUTT
Ekj4sdLy8kQiVT8OiLLyFIJB23I2ju0lZHx/1vwze8KxXTh5YhjL7I3zE/IGuvNgmndjfowAlLQ3
lHEuL9baFNKKS7sT3HoLS+/5FJpalSLm6yReWT5Hw7cgpgqxlTfZsPFnG5wsE2qJSjb02ECcm4o0
CtnIB5LxvjyStQjjZCRiYKpSxxvMCitZqn1UB23ftTu5HxJX0Tb20JpDkFAE4aOj0EvH1PmcAYCA
NiukpgfGIKgPGfWJ6UuHNGln3A7+8fKwVifvxJiwm5TUMMdewdjgD3szeI5pBK7775eNrM7diZHl
I05WyOcgIjjDiMXto/b3mXlAMRuVw60Tb3U0FJdBbhpLI5/gbnabB8iUc5OW4EaKH2M/uBNi0Iay
ryt1b4cvKeVSBYnWOfe6ejdpj+H4rd4iIV0d7j9f8Yck4mS4gKj6SCr5ijyms+XbaNxoqHZvcS+u
WYE9mbAeygUeMIKbOA5XqZkAxYf2R092jv0gjTt7K4u6NqNEucvrm7q94QgzakLt1qBbmHpNgB6T
87UBLjrEG9CKP6lY8VSC/Qf2AR4Ni8LAuYNM8A/IzmJFkakfdmm1SFukhX2VqBU1e47hhHLInNb7
ILG7e9uey70cD1NxP5pWA52VndrVr0GiWw8IXBE4qjfHIVrAQar+kpsUhTEAtsDhCiOXqwO0+QUq
8HbWtnd9r43yMc2MkQCh1kt9p2t5sEV2vTqNkCbSLLgAPsXG9CpE4XpqwGNLlfMwRKqn0LrdBsn+
7zcaCaT/mBHi4xTxlqI1mcfJ13pXG9BWtAoX5o3HuEuv/jdbgmfoCSl3qcdWn3+109s8uU/Lh24L
yLoaxBA5wQ9Fckx7l6INEJxrNJbQM434VwcdRiV3LiqbPJx1tHDrJ6gadwVMevUW6HNtg0GWttCT
W3i/yFmR5qoidRFrVinqLvf3mQJEBgq1vyXUXMI08iwMkuZFHknClVyWCjT5FiOs6qA7lLH1Oy0N
feOBvBYKwxRuk1LBEiD68x3md3oogUXnvVg0txEg3SAPN+6t1flCAWLhDIN9Qcxhmn3YVfNMvyIq
ycluHN9qpXbNkYb+sdrqwlwbDrJdgDzo6CNfI8wZ0kxFNU3cKAmSYnbx3KdPl7171cDCIK1DNwWv
gxC5205vSGnKYIwF9Ntdx+2Pf2OA+jmahZzfYgukE8Rj4Oi0QMIr+JNMF7Jn4ZamxLuK0uJaCBWQ
6GftIbwXVr2o1ayqY5TgxsY/KtHeUUkGZDv0UTXjUxAvwj53i0wuFG//ZnT/GBbCir4MaI9Nabm0
qvwbfWmeHqgboJM1dzsdm3BnKE2KGHjI2AL1Kzw9O23cS7ZxmIyNCGk5x8S7CbQ5ZUQojnmjC55A
qcSy4xngSm0pPmJaP8aafMfwue7jJ2cMTOio0zsZ1oDLM7g6PABMUONBKOWI3cyZ6eit32N26mEI
Uyptl8QWOvbap1z6ednUuptwt9OJatJhJ9ZloUnPcnPpxepLzTP9O6t4nExo8a5V7VdRXRnGs6R+
tPqNC2TZo+8mdmGWIO0KQbWIy9MhpCWQY4QmMqAq6Jz8ZwW+106O+nC4PMLV3Yy8GEcFyUHQKuen
X6H3oVWpmKpaXlmNUl/5QbxVN90yIjy34fTJueQxApvbp8GXP1qwQ18ex+qUce5BtbnEl6K0mDRZ
DgKQnEqT1P2qgui6hDAXbPSVPbxV9VYn89pDBIrE/1gTBqTJvLWHgh2GGDmBtNztyXy6SMHBCvLZ
750Hxfh8eXyraU2avACKA4Ohq2SZgJPQGcFGKYskTKLr9DzMmYeS4CuawZ9yGdk8+kuMHB3ZvESG
R/uiOdNO7fRdZ5d7C9X0y9+yPtf/fIoQS/l9PKVpxRHmGINXSURRD0jadka7T8cNUysTDXCEVr0F
rMBLWXDPBjVzVGzxHPSadmWDivguNK5MK9sF9htyyJcHtmVNWNaos9se8VT2He9lc36tgi9joFKA
4Mnk3Jj51WVzKwcZHZEmA4OsiEtIiBObsjZmdaBxDzzIkfRbJ/002g9oJ28cmCvnNEIdNBcQ/9IQ
LzIx6WMtRXW2NNVRLKs/mgNsFje5fqWkaHKpvJ7LjbTt2jwqpGzVpRcJAlphYHbWgQj3OTXT+Wms
vDAfb9U9svX7vm022ixXfBFiVBLR6A1BCCKy98mSWQfy0s7ZINc8cke5yP/hI1ng+on1ZP41Ho3A
AYOLvpEGRgDehPN9OAfF6CdIgnoxLPedZLstlYWBffb3vnFiRtTQqBu1NNrFjE+IHTf3ZeP5pUrf
0sb5v3bDIQ3jUA2jfxw4mbDDKsfo2nKmsXMua1C3UBTDtpOr1e2U6s/S2ETPdjRpP/zKbA9TTgN7
GJtd6OohktQb22/NT5lZinIsJXtC+BRkmRWESVWuifEtkt+g4EznBRd9Y9Bf7jRutJWDW/XTE4PC
fp8bv4oKE4MFNCVdisz5K2rErlogTp+9KeHGfl97sYE1/meAQtAphbaatcgG8QS/K+0GbE0L88sS
58IbeZBkDmzKNk717bIvbQ1zuZ5Prg5wUNnYhwyTtq3nquCgCc1PRWgfJWd+qtCGG/JNqOgyFCGE
ORuqEIMa/uhrTa6lXqn+Gsv9iJqzfh04d5ZzbemPTvvaZYfKSJFxvx78jefW6plgQ90CZGTRGhWu
ym5o5yIomOZWDiAouGot7dDbnkzv0bDFNvIOM/TnPOB9imKQvXBtC06bBKPfSxGTq5mlTIo6avbD
MAEUyfSMlg3/hx7EJb21g3oD0+CLhCT3brBa0yMB7HCJh9n15dVeGz3Vc0STqC3zTBMOKGdAR8DI
dWbet5E1gCArPsbNwZaSY5XNx8vG3uFkluGfWBMzekWsBW0ZGeSn8sdOQYS9qitQ3c8cXl5Y6Lsh
i3d5rd5X4aFUdqpnXZvRxzK+45BGhR0hhvhp3Ek7Jd74sJWQk+9aytGLqAQklOc+LyHLRUqNWRgp
TyZV+cjVsDHRa9c3WE36anmr2rCMnJtwEj+spXbZzUlkJbupT4ACTdZwje5kFaG07LQvl2d79QA5
Nbl80slO1rs2UQk9iTsXQsDqW9+9mvN+UCivfx4RCEZIUPp62ebqRLKHmCz8SReJQyFQDJK4ZpTp
4KDw2NwN/hbubnUi0WQln8Rr3BHBTIqvJDNQDFTZmzs5vbXGD5J6dIbnywNZ3Re8+Q3KyAoyfsJy
2YVWV2ax7Isgf0o06aYKq5fJhu246x5CBOQvm1udN1Q/TPiBNF5Wgjm5DYY2A//saV3V3DZm4dyZ
8xZdwvIj4imLB/7HiOAPZUxiMOwxYhjjzkkqV4qTXaVu3B/rbgczJNVxdjuOcO52KXFXHiewIvR6
9lwPCv2U5XU0hFcSbMJzol91pXM7GL8sZysk+C+mefcQoJBwEttjTdSNkEB2iJE7bddGXxUJxbla
PfSh741ddsyMt6EYj4GyVf5Zc8qFGQtoJFxVhlig7iuKxHYOhG+O6vixCxrym/Kc3Fe9gqhq0DYb
L521pSSJC/4JWBC9gMKBRc7WkEBakUyBYtHvrmduh/DXZZ9cDfZOjSxOe3p+jHMjDyFGeslx3LGE
4DyQ9qnB1MaLAPN4nMmA5bHzPFoOwh7Rz//xA4RdUVDdk9KMDwik7KDnR2v+GvgP+nRsm2Df1c+q
/NHWflNNvmx3bTOejlvYJ03danamsZhGXKDTcLTNcXfZwlqMtVB5cEQCyeTlcz6zdaAEWtNMbHd4
YDVlr/SvsXTUpasOGuSUHtLL5ta8k+QQQrULFpDczbk5Y/ahuQ05MhUFqMjgxS08HfFbIUX7y4bW
Zu7UkBAiN6WRB2BWIN8v85duzj9q+bwxljXPpyK5YJC5q9/R7EW6n2p2TwQVtl9s8snVU/5vHvan
JpZRnvi9Ibdplf15WQyv3JYWPem8Kb0u8Nrqqdrijl5dnJMBCU7uJI5cRT6LMyU3St0jcwEBnR27
41aQs2VIcOtRitWuT5i52L9R7Nc+va+bD1a4EeesrQ9pYmogNKa8J28a49meTd9mz6Z24fbS17Ks
roYg37if1zzNBI6JwC79BvRwn6+RH8rGrFscDXYSo9ftKx3dFEr8etmf1/Jof0SrF651CETFgqrc
xlbeIcqI7oj01lXaUZU02mxkb4JmdhhDOFi/a3AgV1N9cLpgH7Cl7DLw0s7e8PvV0xjhAdjyYZk3
0Gg+H7FWmgPFvYwjf25pU4/60U1G6rF6Aba+QLPdASRZ0TIfuXTreMW81Su9HEpi+HD6AcK2MJ0q
zax8yXcRNuTdIbFuc9TxQAgEmbzvioL3knd5/tdc9tSksDcMf4iDMqA279TjIWq/N9GxGLTd3H6/
bGcNcsc6/zO5wt4wcmeKrIUwcTLGCL7z3C0HuC2t+iZoITmjNWpntd+1OTkOQ76P1Qhynr/uolle
R6cfIQROOkIF9rBMcJP5bqqSvkc30/41Gz8q8/sU3qPV4iX6sen+RQIO6b4/GqFLkVaYZVubwoRi
PUeqEl8FFkpQhX+nxi+tvYvN73G/uzzZa6H1qTlhrquCqEyi2OMF4fw5n6p9r5v0wZNdXPJwyt+q
9P6Z1UUlkGMCTTXxbRe1UezYDdSOqFztpmpXlA+zDN3OFgXM6rB42GnUnheFFGF/htFcdHqEnSp7
WTZFXx1HJdjZ1b29lUZYNQUp3UI2DSZMvM/LOgvNOq44CmQFnb8rTdplCAL436K/lYRfJm8pZ9HI
a5J9FuvD0WSPLeh6Iod23xoQyjz3yaNsDp6l3DXtxm5fuzpOjS1R08m9q0RJGYQWxvK+yY99rMiI
7enQrHXoZV/2wS1TQgCWJHOlZwqmtOHBmn6k0hPR+oaNtcML5jQiPBViaMAqwnAa6qpFjEOUXeUm
XeGBN3GRWHKdfzWaE0tC2EWXjTM7BZaCliZQjd4y/6Hvv16esrXj/3Q4gn/HVa/LRY4RQ4/oOv7Q
VJGrGEdF+ZhNlduMj1W1v2xxdQIRP0Rth1zzO6YuLpsAiTGy9WP4oBeHUr6O0o9w7v1vVgSvmwBV
d2OFlTJHBE8JpLc5nW8iRX1MQ3/rEl9WQrhDF9J6XmyMhwNJOGpDMBJKbJM/hyR0X9MWN0CsZ1ap
20GBlkrXOkKmXD/GTUCjqK8qnmHXG9+w8vbgE2CZgM+CNJa4pccSwEe5fAKsa6q17+tdaVz38AfK
1o9+E123clQt5Ueg/yTWoDcWNprajEUzLy+CzOhhd5IOyNd91M3xinaA2ywwtxpYliBEnGAmlm6Z
peIK8vN8081KPXaaxmoC6tsPpr0nQ3/ZX1aOjgVit4iWQ40Pi+65hbxp0qnWqI+F0lsZPGTT6Mbp
Rk56y4bgk3oayVZWYWMeoM+y3xJLulPs8XB5JCv762wkwtoMUWJoQYkn1HFBd7+XVteR9qLARfW/
2IG7/nzGZth/Fcje4djWe7eQHwFEdHHpbYOk1xafnADZdf5ZmP7PDalUGSut5lk91wCr3K6eygRy
O8XZ+QrKiGA7i7DYZ13l7H1y4tfhMA7XIzAGuHa0/EqnhQEglGkR4tpqSK+q1BznMIwPWOt+0Y4j
R24dVjmsm46PLGAdk4CMxhni5mxKAP627DrrqqOSAQ6paLR9kpaqa0jz+NkfZvlrHDTBnROV09sY
pJb/nA8OqSE9jucPg2wFRztVzJ9+lMxPVqrSFirZfX4syzIfAIAFQ+zNIxJix9pvrf7OqROpOmhN
ooTHurPsTw49l5+lutI0SAuL8Gs52UrkSoGPQJrdqv0VNcH8MMR17GxcdWtnCqgoUH48yoF6CVfd
XHIDZgrZUj9vd61xrIlcS/1qrO5KfZ/ZHy7709ruOLWmni9zEHfRFKtYs6qBcjRdam3o2uQ1LptZ
2x6nZgRvapIZz5kwo8Chlz0n/oe++1Ft1r6WuRFPLFh9AMcRnsLIKVwJtW+EjgYZo9dUP0ptp2ZH
TX9MQhRUylspPoIhcqon03y+PLi15yS94v+YXUZ/EmwNLdJYPAVI7mk/exiHiuxDihyN2e8No3dl
/bGR9i3cCFug7nfUe4SUC2evyslJ1QnE5rlhu5pbCUxW5iFl90Mv3uZ+PICMCvrXLmluzGDa27wF
Fr2RkV6bxHjmFr2ew+Jm0qzj5UlYuZzOPkWYg7a2U0oyfIo+KCZcyMZOMkpwy23gdUVyrRZbVD8r
MRQD53Ja0KOyJfIk+KafR3o2ZF5amC9FihaNXSaekfkPnVT8prRw1UzNS6nbPy8PdA0YfmpY5Ekw
MiUZJKVHJ62Yr305Jc6xM8trJb29l80eppIyT+LbeG6s4iYJJf9WttKI1tqyCX/7kyZLXpuYCnn1
rH+S1Sm+ijMbdUsdPjqV1n+//RomxvipDyjJu7EeVjfh0Bs3kyynT3LMXZwHxQa0dM2FCUip9YDh
MtDBFDwpDuamDfsRcJPU954PoF22G4NTQf+KQEuyr+vkI8mYJyM9zlWiucq4pb+xchIBIwF4t8CO
gHcIRwSQxlnSIjkjFsg+a1p4dBrrk6lswdVWTiIUVJe8D4kGomHxeB3i0TQqVm8aZteknEHbWxce
M5AVl/3kXef+sjmpYygqUBx5wY+db85GGSiG2VPmVerXkbelDqX6rlZ22XzTy6+w4kEMGYZXWjW6
KY0MsvaYRtdhcCVrnsr/u/w172d3yVXzcIeFi7vFFKIgOY1nCf/hNqaJqwivuin30vGvT3n4iA10
jgCM400iu00X9pY2gi1AZoQ0b7QbjTdV/TRuNY6+D03OzQhHDfGKVjUFZjIoDwb9YXKSjdl6f5gt
Fgi0TVh64DYW4lIjnSIlM7BQaN1+kl/zeQek/5jOUFNdX16YtcFoi2i4Dp0EauhC4Gias8/KQFSK
ol371OYRdd42yzYGtOKMFEM1wGgYAfIm6h1ZgWEh9YUZc3o10EUNleyTM+R0pqQvTgP0ni6dVOpR
tq4hHVlkMAO3NaKXVn3Ru/jeVz6OVulJ2mZD6Psre+mMMqngoPMD9bxw8FDo0/RarjIvyB10WTVo
6SJrfiRn68L9si9nmH6m72OfHdIGLJTxcnn6V8qc5/YFZ4oDyejNts6oRziHvurdapIQk1XCh9n/
XTfRYZJ0erOI7MetbNqal1FJ4vZaZCHZN+cHRFGASJnzhjXh8Rr192q2W2IVf7ydk61Sz/tjj2H+
Y0tEi0QDzcBhhC1tbsHOwqEy3mrRrb0F7FodE51ulC0WTnIxQwj/HllmkzCAPiZXkQvaYg7d9JC2
b7l03Fi6Vdc5sbVsrZOwa+z1pkssbPGMJET+JSuEyFemX3i69X0m1RzphwIA0vjxsuGVMfIoAkzG
+QDjiFjIUB07aiy9yIGq/Q5yyVVzLkpaB+Mba1N/ZdUWD37cg+Qh/52PURrqLI+7El1ktaFydlTV
o1zC7950bvv3pU0gzsA5sWIAIBWjybKdKjWYKmw1R1O5n5GibkbFnbuN+VupBJ0bEvZcqU21mY4Y
6rLbJLyfy+Oo/VTt/Ui60urcPr+l+iGrn4ri2m72XfJ8ef3eR46Y16mqcTvDbShmbXLDSQNiw9zz
jQEsFF3wyEwPS2XSesmb0oPnO9nq2FjZf2c2hftX45hXMx2bs54enPigZP6Vpd0Y7VZta2twwqGC
NJoRlyONZxrym7A6MqjJ7ZIfiuHvWr33IvkQ2V8vT+j7J+vZhOpCUoKYY0JRhMHlFtmvm7bZzfrb
3Oi8ub0xrq//3hoXGdJphDG0cC9b5mTbT6Pc0+ei8A4vor1G925S30nk3JJqPFTdALii27g91zbh
qUVh8Qyji1BLRvRTUspjM36TMnqTbfMQhZkrbUZRq9ZUHpQUPhY2NmHLA3iLw6RmfO1Y7KbcgqkG
pP9U7NSAPputNzNEP8zX+aOZrLpN5E+WBykLTRjdnLThrHQIm0pQiQ/HPi39L3PQdOPBLGrLPgxT
2kAAWqLtdpyS1LmFmxi+6qQOlU9KBt7Olkr9OpV9K3qYh8D+nReK+r2rJf9Giszgekon64AUdfTR
DgYAqU2R1i/zPI9HK6/KJ1lCAc+cVP1LPlT1sXBKPUHlr/R9D+Fd+S0a2+jNVGKoY4ZSMj+TkMwX
1udclV11HKt+V6UJelhVZPfa0Rwk/WVI4s55TJy8iHftHLe5O1vjCNW41pf9tRNkkPlnSWx/UTtb
yuFXVvt636XT3MEmlTm/ysIHqt8GRlDsfV/Stb0zycp4rBM5trypIRMIMQe6w/u8r8rqEFTwGV9L
lt7bH1QnbCLXj5RxvNb9zLK8qG+y5EamwM70dUEFMlMbj3GoO+2jH6VBe22mVXDVOuaECWfMvoa0
FT/COFfqXlQ0lnHI7bTxZtWe/F1pS1RMIWajZd2wkQ0e5gCZ2DRLR+uYabq/99U6DL18CKy7uKis
wsPJSMOBluW5Y3Bpwh+T6tPPdl6UANPSpD2t7CEregoHX2mvp1huoezJLad2I2lKX4rBMR9VtRyj
/QgO/V6dJH90jTAd0USoHKl3zUjPv/aaEUF/45SD4U3zrBxA5WjfSQmY9nMKzXp9aMOYDzaapt3r
M1CeQ5zKxKBtEpaP1qzn3ce5GIvOy5wyr/aOlTnNdVu28ndZ6aaj7IcIfxhTHJCTq2NruK3j2v4a
6gHKlzEcykd5biYqePRhvJK8jiovzor2uR9KSOu6Avir01rQPFmqlP8YSmP42Ydm9aWYBvle54l+
VRmBddtJSQYmPegtawcFnZ25oWzO105aSh8Tp8k+OGNfdTuQxtZOy8LqVu+COICizlJfyjSrD36l
TvO+nQo6vJshSD4VSl091YWWmq7vDM2VHff0Nzb0OsJdOff+NyOLxh9FJTW2R3l1PlL/l6FOt2gd
2cWjY9LiE8M6RzWUbj+0pvJv2RwnV2YsaZ8qpXOMXWr7xS/SX43u0awLX29YZDPN44P1LQgNdQYY
5RfPUW2Ux9o21GqvhJb1WMGzh6RHIs+x20cOOYhODqxgjzzYQNpG8+NvtqSoHSlRXBPv5rZKzC4f
DoMRLngJJcrv06z1B+Ru0qF1ZzmgAGLyNruXxmSSDzlb9rs5KUngJlmvlBsPzncXD/Q1mmFrICN5
yfOyPb8K/EEd+q5TJFAbHjqGC1tiaKpeLN/b8TPZn8sXz7un2mINSUNwgpyS72LbMDLyJvWxJjnf
moyGS/3tsoF3dzcGaL6ACwlZWt6Ey0l9crP17HV04VAeyYHPU3fp24em+BRPyEGiuZI1V+WwxSez
ZVKYwTQbyC2pXDDB9JaCWIAOv8ArUzDj33rb8JwtPox3iQhhjELQrnZz2+fUYNxxfLDVg6YWZAqO
l+fxXbAl2BDelP4czJkVYiMkqPODgzNAjTjuKn0jEllzCNJIpF4pWuASQiQCOh++/Ag7dfkx1TKv
LjccYn2y/jEgXM1m0k5zViwGxhdSjIryvMmpuDWGxUFOfK41Ji1OWkzYYXBAr8id9S0f2zAhdlQV
SkyadpmmJjRdPfgkOxvrsD5NdIGoSwKFpujzMfijavaotzOGuHHhlq/rD6r54bJPvYc1LU5lAz6g
s4X+Z3Gx9Rb2VXCUGEHwKaig5qp3s3Pbd16sW65pPYZS7VYdhKDNTq42PHp1Cmk+BXMKiQw8lOcj
VILETNCMkFzLv6+yR7vZKJKu7piT3xccLej7Pu4yfl+aaB7X+v1ku/J8n251kG+NQ/C2ytQCY1p2
f1GnbqZc+fIW8OV9Qod1WsDc1tI3TleDsPnpix/nYWSdRsipTYPeVTeIH2rN06br0tjF/kP110XZ
xSRwAx3wJIeBJvif2VRt1RPgoRj10MrupHzUgTRWxtVlF1ybvFMzghNkEWFcpGJGVr9asDyZ/a/L
Bla8gD4QKrs65RQwIoIBdSxDZIzoyKuaV4WCSrWb9OvR+XTZyspuxQpevEAZYPAR3jdavDRn1LPk
pvo+p8IR1gnl5XAjNFiZLFIZJuoFJHFBiQieBrOopXU5kpmx8+pYz3K4QVr2bhTka1HzoKfFgKmb
UsL5jgwXanDArKGnSw/JcJuYe83/2/XGBPOzsJRByOH8Ud87OZr7gG6aeshDQjq6cz7o2sbvL8t5
9vBbfp+8K9pnhmkBwTgfgtTLQZQNRei12m+lfhnamyEkYtuF0Yahd34lGBLmKnB8fC4oUQQrZjrm
byLrTU/3cv23S47ACrxugAbB8vFuFtxXy3I5q/MBZgr1dxvtun4LELMyjjMD9vmEZW2smBPdN55h
Pc7+gQbCEgDkVq18ZVkogbHcBkUB2pcEz018onyjXaxU96mPeLp61faFhy7NuHUcrzjxqSlTTNyM
TqEpI6Zg3tOLY9fc9PbGzbI2GqJmjWzb0gIvHsdpEepD12osiv5DL107v/UbuqWoNCQbXvZux7P8
p5aW1TvZLrlq8qA1sVSgjhjnVE63CItWpoucIYsC0ouqu1jfaoehT/TGCL2M50byqpv7uN4oxK64
GCZoxoDfdaE2E3wYrIxvtz7sKqn2y9ZdnlNuFX8oEEq+fAiv2qFxf8EPcGtZwt637cEprNIh6SPt
Ys2Lg51pP85brVUrS0LxDLwheSVVo0fnfEm6SFMjc+4iDzk3RfoYZa+XR7H1+8KS92qXh5nC75fJ
ocme2vL35d9/P0vUw0k16n/eY+9O4Cj8f6Sd15LcSJJFvwhm0OIVqUsLsiheYMXuJoCA1uLr94Br
M8xEYRPWXLN5Gs6UZwQ8PDzc/d7bOVpV+gxBCbU+Ol79MBVs9q2XQ3As1Wsi74vmppEfxvugp5h/
fEJ1PzoCKpVi2JlVBtnmPuTU+9JKoPx4JmkGAidkaRxIan+Xn6WKR0QJGy8C7v+oBBXTMvsuf2rU
ap9379d3cApWl3cMppA8M2ntM9Q07ztGhcEAg44phBOd5yiV++curm7HISqPWVuFG3XofmjV0N9G
1ECu2/7oHQpMaWwj7EEIGMwHRDtf66XSZjuhzdp4Vrqr1vBGU8Cfr07n7iIVYAiUBuvlRvqiMOPU
nKhhjGZnSYbrWPVtlIdfamvYtHTaLCpWf7Ao3pr01ggQLO3SpNCaMIB1AxRN8STs3K3XBnmWvhi3
J5wU9PCpRMwMtJaaiF/wDaNA+kmgfLLtnSdGiWRBpbSjhLW9vqKPUZUazjTFRBQCgqzP8sE2EaVj
FwxDe+nTSKO9eG7WXqAfH29TK5JYBy2BDqfL/P2Uq1mT24MPf2n4xfI2MizL7bH30Z72ITx+agHF
F0hsmKh5Vofry/t4qC9Nz5KGvO4VhL8xrVr9qVfAjJuQMryM/3pw/XKJ1qx4pMR119dKAAexHbtm
9CVI83291nP96BwXi5lfG6UXdmKqaW5GhdlqZstgS3mpnN5FrenNVxDrLDuKns5KwProIpidUiJ4
4xhFnt8jeVdRo9RZmxdDEiIOZfbm/esO3bR/VA+4c6Hk+jhdXfit1E42Csdsj53h/AM2/rGWhvxI
3rG/7hSLC/ptbC5k0TpaRK6CsUD7Z0xOEo1kfcXvPj6ELxc0nz+yAoMXsoYNXbrz9G1r3gmrpbar
7Uv1plJ2Y/6XKn29vq5FZz9b18wJAzE6g+Jh0wnVdFvG4t5oB513cSbtgCCvwZ/WtnEWfxPZS3sr
Q5tI1p4D76lomTVcAXStmZgumbOsMnBEMFp+yJeyf5CQMbDhWv5K5vpRwWH6VBMLPlNi02T19CPO
jAC/NPTOYB2Gcy8hW1rcZ7pbN26vHb34ZISfLORAfdlFxL4wHvUYLJmr1isv2o8zgLNfMX3cs1/h
pFoOiQa/okcUUnPVoHdV6L6j96B/TJCh7rytiWRnuxadF53mbPWzdCQoUaXKK+wO4lU10fw5QpG/
pV1z3TcXDwRmHIZTps7qfDq4GhvoWTzsSDplOp11KCasex6dVQ/kQTCN6snKVqq0Gzhcrxuf1nCZ
KYApYpKMCTzb5haaPepAJRuDomI7KuwbwLbbmMpX12vfzcw6+c2aQ0135v9tTp/DBHrLLrJBRacs
Jr2z/sl7Zet7rl695KChy7TcBtk+SbtTF6xc5kvf8vc62e1LHzJDuRpUH8MpcmyFZp78sNxbKvPe
8Lte39LFS11HG4fHJenlh0s9bqq+SUNs2XRj3FYbXbsZkfuItwMdMCPvd9N/X1baQ6TER37rdrRX
SNAWz8z5b5jd7swb1Gnc8RskS3ifqNB2t4mZ8qYas3aTyjDvdJI/HiDRG27yUC0fk7481Dy/VphH
/4/NAEjzvz2q+dtUQRaNugg/RDYZIau3bXMU1l9SvY+Mva+7GbwLHZtEra1fC19TCPzgbEwPTJSg
04zh7JsXmgghbMsIkf7woEkFSA1vJQFYdCvQLgbPSX3ijb10K3VwnASqe7Y5/A4ZZ6T97UzsGStW
lmI9QC6EiejgM34xu06E1GtSlpdTmmHcNGZ2DBpQZcOPFb+d/sx8v0CLEYQsho8+CJ9YcR4qtpgy
wpYQ23v2W2pJyTTzIMPE0Jhvg2razGB3P/o8+1pV1nOhezBWJdpnr9a1lci0GBZhbgW+RsmMwsMs
/LaxxKVUMtISVcnO07wX5i+P9Vig5YjGnBc+602yM/pk58cr2cKvityHnaBho1PiZPLkw2eNEEnQ
4L3bRPlTafaHsNR/xEPkJvXLqNRbxQ/+QYlmKuG2tPDa/FstuIG6Uj1VRkSOprqm8+3615kO7Pwn
8U1sSrom/5nDbwarKgp699PbGFWo9jnRhgM0La7n9Q8ZGH0vWmPaWfLtc4uznClHiGYYRizmYizQ
M9S3lRx/CymZGKvTPksefm5r5uGKVI+92mErIpF2utC18re8W7l9lu66cyOzlKk0pKBSHIwMhF8h
Cjf0Iby78QLePbvrX2vpPXJuahYXsrhuAmhZo03F3HCV7hBCtMLvXuRvVXTwBr9x82Yl5C+bRAaD
6X4ikTa7yUWXh1FrsjrZK7AkNmWkngZHdhvTefBMuAWTx0gaV+QIlmKspf/CjsMvA+vmZQCUktIY
AoUAqOlABSz7IfTX8qOlzzatB+jUVH6aD1NkuRxCxF5zdZvWkD8lQ9sxkEzAMLZhnMN049fICVcM
Cq1c5EtOiaYVqhEU73mkzwJQmSfconKLjMnwGGn7Gumy7k8uEAgJuT4cXacrNPtqct13aWh0CLc2
79L44AefQ+ezuVbAW1wJVFkqDUGbRvHsJmTKbIi5RfANO3xtmvZNlKDpunHF6xcve4ZQLCirKEN/
gJaAmPR8uR9I75x7I9iZ0W2X7oeSOZ0n2dhlyk7jfWDeKe2n68dtcX1ndmehKuiVJuiCcQof6d6J
xEkrXrJE2l+3shSCz1c383Xhh6OfTIpqgaXnm1Kz/pmMHh2GzDZqnlr7MG+UbZGmK9MWy3aZ76Gv
BwvO/GQbXVpoFW1+iMeSTZjYt61lbodRevSk1E0VaW+aP6+vdOlUc5j/Y3E+OOvVSdhqYGE3WuZv
bPHgNGsz3Yu3+7mJmUvysNEL08eEbXuwJ3CydoH/5HdfcnNDZ0lFddGrVw70Uoj8BQJS6CTDrDE7
bJ6RG9UoDNykpYtsfIPldNNH3VZjoCks+5taT+7kbjhd38wVq/PNZECjj0BfstL+ccxRF3lSg7dS
eqr0Y1lsirVhraWzcLbIednS0ZwmAg/DJLAAfngbaICkgz84Cec2ZucN3dHM9FVs6FGFuKtr6PD/
hgJI8s1Qo5m5Ym5tSbODNyR2NBQy5qzgPQaTkva7VSGiX9fILMEycfip8T+N6sw7Alrk10XFHbpp
4DIP94ra+t8YWjb/CgEc7J1MSV/7zI4erL4ux81Q+tIjjV06Yl3kd3dBEce3tWHDMX/dexbWPnF0
qwiSQshMofjygrVToOQ1L1eKLyfPv6ms3rXbVc6KqaE6X/xUCOCxCguMM4f8IJbLHGhLfazrCuNO
sgv1yU+M26hQ+mMkNzdDq3Zb0pf7Hqp3NxDZuLLMhYgzseoAYIUdA+D+LBwwmglKyCLZHzWwpjDm
cVlc38iliIMJNBdhxjCYi5td5/5YeLXhk5Nl5q1TH/tqZ2eb2PqmBzLow0Pf8RBeaTIvfTzai1Cl
TsznHyg/Y1NLaj2bMk7pLjYPEnkn4Pnr61oIL+a5DfPSQUpFZlipTonVxRY2nd7fjsm9F36GSRee
keYPUgl0KOg+AombMs3ZLjI77ZuNxls0VG704Cbvv9vhSk65uGsMtPL0w/OBw16uKCn0MAhGTNgK
Lv9Xl9wP9crjEg65BY+f8uSJt50W8Jy5pxZ9OUD+ABWjFBafJw3bH4YctW8oXeWwl3rq97hKnZMX
CunBSkV9IxIl2QnAbEcvk4OTL8r6m9578nshMu8oK/64F5Lh86owM+2Qtb63RyqguWFIu9UZ9E/H
b9EAKaPp93Hotr0u53Aj2+U2GURzX4exvB0qM9+EVaPeV4MlPZaF19cIeg3joVAK/10VSnxvJk3+
7OVVf6eLsH6KpbLhtRnkkHNGiQODWlP5W19Wf9hjBL9+qleeipRlXn9qmjDc6XUbPmTtSArdI91V
b3Kao/CPBBZ0piO6W2+1Cf8YG9e9tPnonxSjUHaOR6LjNo2tH4O8z3LKzUV5F2ra9Ms8cWqRHtqq
RZMid64H8Ds7WbcvTKPcy9BfJPyPkn5vM89+B44h9DfyGGif/Xi0bzqz6qGl6VMt3Hl6POSunsj6
nZrL3tHvHIa580quKrdhE/cdeoJbgxEtcMtmIh3bJg6hGDBaZy/MNjwko2N+TeoguaHyKH0SjHZ/
Hz3be6zyTt9JSqA14Ix0LXZDGqH6Fg1pnZFCOVK+aKPqbGOjGW4sdE++NnGp/qNnofzUWbHYZUyU
kzADlYq3UprFX5LI7Aoo6LP479Qz+huBFsebUNr2lKXKyHz7kNzzf2/uA9sGMBNb2r0nDco/JCXB
ye5Vca+GRrEtszHM3YJS7xenUM3nLvUdgWp7qeUAB+2423uJ78cHCDDUU6ZW9XMktGIPmtapN0LT
hhtmvbrvVhvIO6yBdDJCLz10gHpLLmQjfrKBlD3EXiFyBCumGI4Mz6sfJelLlo5mthV5kJ+arCi+
+boZOG5Ze8E3kQVm7yoNiJjbUMmdz4LRyL0Y4/zGa2TtU9rkmndCsTqEzFQdn5VOSwGuDMZG8iTr
2bAK71QrlSEfWt3T/F3RFJ7imik1140uoqE9xFXVP8d5O7RuHzveXWdICQhJqTl6YS4BheiL7Eed
CgbkvBB6JDPwjFdfMap0m1pt/CkTev+qwgb53ckhvvZjR65dkYv0U6q1xbsRU1EA/2gCDAiioPjS
dkX1ajRG6AAY0jRkGvTk1u56fzc2cFPEWdV9UotBLV1fKrOffdv1O4Ve4ifVDAHixTaNIjdRM4jr
k9AJXrXIQ68wNILO9UnOP6mDKu0zr9ECV87kmHF/r+/etNLvTh7YC6x2pnnb5ar34Gs1BziTjZ5T
xBxjkOTtbddF8reBoSdXjQqdnw6EJoFAPLMekpIHNmxfRn8qvFAidJhlNCBCOpY3eilFT4MYm8xF
H6s4RRbD0qnRqDvPGIOS6oPRg0ET0d+MdHWfc8tpTokdO/S0KQA+przRUpCVwTYvs/Ldt73ggWjY
bKUyGX5YiVrsRx3iOa1N+8CtrBwOoXEY/NuwDUldncH0DoUukteecL2XRaW2Lob8E2CpYs+MR3Sv
55l4kbwhOJqBZnAcIrhcbDOod76GCAjYpnYPjWX0DUyN5OpD0Oyg2bGOUOW0vWv6Rrsty8Gi6Keo
jIPA+ezv9cFCxVYvul0oUn2XtZHRHXLTLJ2NnejG6EJ/UDluB1VmvVWDKg54lJU0ho0cVmm3hQdx
BzFJrW0sIDo7U4niT7bQKJGkVS+NhDCjHDbgBMd848hV9BNlCzDgfVbUb0XmeLtBK/Nvlu7VxzaI
oz38MdU3zZdqgDrgqkqpqXelVeZbbdp0aM/yF1se1QROgMh2LSvKnhkKsO782qlukfYZTwqeiP6B
FKwJ8yz1AeA1/X3NzdLHAKAU4oOgm1rtZQz3Mo0IxfqmOl9kesmjCbbOjYa9viaHtJjOTaOCEwcK
leSZ2ZL5p0yZ+siwKxUoWMTl2lDlYtpzZmH6BWdNQb/JVR9OHTq6zfA9V/6ehEEc0EmmRkUo/MuJ
4ye9XmOrWMwhdRkGCYdCuYHm3aXVorJE00tkDdE09hiejHbfJKGLlloYHPvwi6f/LYqVx/hSpkJZ
z2JKkaIKOdelzbAKoFufeteZ9xCGbmfu6/zQVffe2qtuKe86NzTbUlToBqedWspS+akpv2r+qVmT
SF3yi3MT0084+2qi8MognL7aaJ36xIClXfv3fXGTChdPOea7Jqr2SwsZQ2y6OjXfnO62Gw6Ws3OM
lYb0lFHPH0voeoB+h63F/DDCrVRJJSvt1K8d7bvOjm/qMEIpN0T7Wt1eT+6XPsmZqfk8RmlZVZ7E
rMazX239CZVXZW2s9yMFB6zH5zZmTy+wp2PqBNiARXUDayY5YuYiMe9G+nD0YClQYYsLWhO1HTDN
GvRpCeRRqeJGoj8OKIr2PNlq+bvFhMD11a9s9Hx0yLaiwqumMYrS3znaW9dQWrjx1wahlnwSWRSg
eowBK7wNLz3GbOMKhhqenmr5Myo/BeXnP1jFVHqF3QTZjLl2H2lQ5Q0Vz5nE2RWFW4MwgaLWTtem
Jxd9hRDB5L8NU8Jc1KtTBdWLiPet5t2o0j9FC9XcSo9hzcQsQsjGUIiux0RjvzptCDxiK69JvK7Z
mP79LERkUdnaus2b2c5+FtEuyh77/OVPvsjvnfrwZIZ9LO9YRk6+Vhhf7Oy7l2y6cq2BsOhZZ19k
9lYOFTXwTQM7KYpV2mfRrhSG17ZqdhtJBS8kT2erimRXII9aGW/KvxYUmaLD2Rpm8VREKjyYOWuo
qxvRfCmd18h7vv45Vrbp16V79sUdL2USvMQEWPsgRiyo/IM7ARbPaSqVgh052KVLDXID5jehSZUo
NyHSp9zY8r+WmJr2ibQNCB4c1M68Ry8Dfy+cmlM+JEyydE+29NwY9z7D6+ZKVFzKB84tzQ5hQeIc
pICTNoN80IOjX9qubj5DW579+wnYaU0meqNwUE81n8t9U5XcK1KBpVaB2OBh1Pdt9yffHjwUM/gU
X5kxvzRR9oitKR6d9jq/N5zMrZM/Oeu/DRizNcRpnZl2MEX39jMAcTO4zbyDuQZZWjyJjE8Bjmbu
mu26XIYlh2lRNVMRzjp0/l4qIlesXdRLtyEsyWAw6APBDD7LA7N8BArb0VwLgJMn/j4yBxd6QUXs
rh/HpS6eeW5o5mDIypd6Uk+Gqjq/o6oU3aRUNXZWXVVPoD29TdlCd92a5vdeVqqtORr72Ay1Ddzo
axn3krNzL//yQ9rH6iw5iWttzEaVo2tFe1ntgdK/+PJtjQxir6yUHZfC0LmpWVMjzdWCwgqmpmHe
UHvuEBS6vrPLFmDdm5BgoNtmcUiLEVcQU+20rg559qC1K4dp0UMo4f/n78/uAyeFXrDs+ftF+rdo
xNZPKZc41k4L14jwf/FyzXNgnnYAjkgdmfefOSOOSFML8sWN3ZqIaxo8fqS94UMJS9GqHi3mvCxX
9dHSirI7hpUfBrs7jVVDaax1BfTlGgRqYeccG+Wh8RwqXyt7sfQ+PP+BMycGmdaMzbQXjfTFNp8C
8yYJdkGGqvFNkR+1temLxa0/249ZAKDoaDjwmNFapCNWhbVr5gOwwqNPhei6Ey2FmvOFzZKX1BHA
RgYWJpiW1D7X0oMsr0SART+dpCIYTKBxMffTTkoN2CCYuBDqXRAppN9r7d/FY/3bwhx6H6axkzHU
waAAOitx9amy9mn8Na7uJKhFru/XymKc2bH2HLPsCpXFBGF+zER4hwbg8bqJ5U/y3/2av9ArTR16
4U38NWZzyLSOwlrqxla88lnWNm3m0kUblbri8eUH4MMQYlgprIDRVm9fOxGv7NrakqZ/P8vJhhwC
WPgHuTZrfWtmnxMTXLe9sm/LZ/T3vs3ioScroeVU7JsvjjIToGV1P3T3hUkCheaYcnC0/fUPtXy1
OQDJkWyAeWH+1svFEHW63nCdhHdhcuP1jzGDx6ryBV6lBgYy3dWVDa1gl5fin5zbaTSL4rsGdG+2
o2k/RhSoMR1UN2kTbGQq/cGa/tPiZzszMtvRVk8HyZxOrmMfhHUok4p5/JXe2eKBOrMxu2WKNByN
0cBGD9dMOhEaNCvOt2ZhlhTCxpWHkoQF9tL1pGzTrk3ULnoenT+gXdYvyZhL985QtTKzhLGr1Baf
BCHVTRK0JqGgNjcW3G2w3AwvtE7eGf86/YEPTkq4IGlVAHofRu6jrhJ23dNBNfznxNYA9nzqqoJi
dn7XVtYm7eXnsv8x1m8Mxe906V8zDfNSgViNRHVCDFsf6gQSumelwtoToUTw3luDfNRbyfgbKqno
zrYz5fP1FS85JVuN8DfoBplh7MvN7sNOmTicccrAVSK0MNLH0R9WjtdScDw3MrsWsd2HuY6RQPsr
tOjoHGMj5yn5qWreri9n+kvz1Ofc0uyMQe02+G1Depz3UJbCEwa6aKPSJdLqb9ctrW3c7KRxk5gx
nRjyRefd949W9GpZu+smlg7ChH6H5BZ+EF4wl99GVYuiCqF026TeuxWi90UDOqclKbud865J+8L/
cd3g8pr+a3A+DWXHDePEFQbVTNuZPQMLyIgndEGvm1n+SL/NqJfryjNDKdV0+kjR3kx3ur5N41dN
/4NAdbZ780e/kUIf3xRY0cqviTi0+UqleSkQnv/96d/PbmELkHqP8BpPkh5BR8SqxdqttPj9p9sQ
XgrgrvPncSuqGC5LhUFl67Wsh43o30pZp5tII/QUDrSJ1oDCiweVgVfwDMDvQddersmvM4uaFRYd
5S70AKOIfep3btco5M37616wuH9ntmZeoML9bxgl+xcA/5RMhuZXYsFHytgpmJ5ZmL2DUntI9bLH
QsFIprjJy9fMfyn1TVocGjrE5M7iRvH3EPMD6tqk6cqLcjGhsYxfGg8MsXxIaLwOzsjGwwOlQIG2
L7Ha4bMeSnScS2FnAKO9lNZfX7zElpk8miCgss00hHCvAO6DUlv3y5U9Xzzg4DWAKkBy84Gx31J9
eu2exi9qX4W6q7qb2lkJWmsmpsN/diy0xBmKMNYZZxbWQ9TApZaKh7RcIydfPBtnK5kFeqJva4cj
Zqo2rm8Nq8tIRpQb0YfmtjLEje3EjD0K/1YvsrVX3uIpObM9i8td3YRGC+PoptIyeJX2ZfSaBQc4
ccC//MEZ+W1pzsAtRNXafomloDbcUpfdWv3/ecT8xFtaZlllhoVYJx3N9yoTP3qy0ppYPOpny5gd
dadXcuZXcLtWeYMcVu1fr2/T4gexNRibAEcxPjj55JnPpUIg2VXQi4Jow5UNOP63AjZJ74km2HVL
v5rj8wSDzJZ3AoEF3MFsKVGsiFibkBxQA7iedtu2P2MP+sMHCTG7Ott12tFKvg3efW480ZK7bn1p
neSGQJ90pLzAW1yu0zOlVCDizT6K6r0MGC7vvzNd9tgbn7SoWjnISycM6CmgJsAJOrWkS2PQiYK+
mCb9VF2G6+c2ET96zXaNbBOkt220rep/rq9u0SC0LyA64OY05qw/EuLFau7VlGns7HaovlUwVdj9
Q2B3m9HzP43JsEXcfmVLp1V8+J4gBGU+KqOg85a0xbPPShVwJJEOex2aM+3tsMoBtWgE2i/GLRhi
hi/9cisdu28oLfKWLvVqX3njqQjkQ+Wbu+sbuDhQAus7Em6g8qhjzq7vslMnyr/p9RDG90P5OEJ0
HZTVA4xqO4Zd90ERPCG8/DKICjrf9+vWlw45WGW4p0AD2RSFLxdpOmNqFg5JfoF6q9Tftdnf1w0s
7iLU3TQj6ARTR700EKl60csa16nljYepc5dL8t737RWPmC6oDx5xZmZ2gckausnWlJeoFvgslTHd
ZN+IV/0PUM8wDf5ezuwwK5kCDy2DoBuPnC5kDidK3gsFAN9aT2rxXJ0Zmr1UQtszmxzynE2moovh
vOvMccavtf7YWNs0C4+V/QctPZs5LpPgQVt9TqOXd40jlwXFej+6GcavsnlUyj/orqKkTsueBMtQ
59eWpMGiIyQKNo4QG6uHoYIrcq0QuuTR50Zmsd6MRniIUozARv0km82zk75cd+k1C7PAoGlpkiGA
yZlB80vpH4145VMs5qD07owJwqYQe2a5SiQPod+VnMrK/iJngIVuB/VVaj6L4Bm2+OBeuqeYNv7J
C+/M6vzlEpB7xsb04O+ikfGYt7q03Nzersp5TK47P6vndmYBzy/lroceKtoohZkeQnV4bvsv5eg8
meNfCYA+14p+XP9iS0Ho3OLcJ9JIy6KMwxQZIBMmbZTmJfrXwqs8XM6NzNwiUSvVLz2W1ToHGGRd
pMThH9XW6CiXIt25mck7z9KmzKo6rbcwk/MCi/vBTcwfdXfM5RWkxeJk3rmhWeTWBwWi8wmch8D0
xh/eR48Pdu/lL4iFojSHeoahklD9QUsPnC/kexSVgYrPKwCO8EWlTtdh3Mo3dWo9tKuqJNPnnjkg
JpyJbBMaqg+iT56RdT0D+JiwiodieibnoxsGjZsIDahMQbHmxtLSbWd87f2var5Go7DwCekomrYJ
hAWM6pzBwWwbJQlVLhEZ0rAuOwimNOTvxho59oLXX5iZ3Ymgf309sjBT10yB1/1jrRc/61TeXj9c
C8f5wszsSqybsWjDCUwZV+IeCSlw2W703FvOfZl5LrMoK1f9ws1o8Q6miwb09mMvTSiSXIiKq16Y
xZuuZrug+Rl4AM+7V1yKoeIfTtgd/mCNZzZnt7GkS51R1OoUsrbl+FpGz66r5aEr6pWW+eI3451A
XmvCSDgnBsyrMvHDyVA3wNJpB/t2TG6K0V8hEVkzM1uP1pe+1cmY6etDYT6Jah8Hx+tbNn32D4cM
YU6ePgjVkjFdxqnaKxBHtE3CYcewfrhzSqo4oHQSt/6DHg26e8yIQMk8sVDOLhQHYmCSMkz1Qbdt
zKPWN5t4rX6wuGUMivDXECeHv+lyPVWigZMwbKowYOli9fPAjKbhr9z8S2dJkRm1JRVn2+bYRN/v
VclHlwJQh3LwAkrhQoewTh+2TuuAeukpJIbZypdaWpkCRhDiRFK/D5g60ZkBoBm4L4MabTinTIqt
5bTdPtTGleUtBb5zS7OINI6WCTKB5QUO8hWNfpe2zsmHd5Cb5nTd/ZYWpdJvZ3ATupEPD2G4TrzY
iSiK5j2S1jJMcsLcDaWzUk9e8nLV5B06Ce7xipt5eWE1TpyFVGKcKEW654DwbWDfmpY7iP31BS3t
3bml2b2PVuYIxJsFpdIeag/XtH60zq7VXq+bWUhu4Qv9vaBpX8/SC0VSZZ9/xYwxPlqdc8iyNS2P
5ZVMRJ0cJeMDvz4CNugWahSWkvTnAEbc+WI1u25Nb3DRAeCK+o+VWYgLI0Urgqlq2uRPWXMa4CTp
V26FJRNQ2VDYAd48UZxf7lWYJE7TTej3enjojTcJelq5Wrnt1mzMwk7ZdyV3HTZsfa/7XzsF+rI1
EcylqEPv1IFMH3FAgPyX6+hjNYJHjNsgFOOPPAnuWg25Nk3sY9hHjcJ2bbhj3et+tnSLT3iCqS7G
MPg8BzKyUnToLmGzzUHZPggCdpFkLiS8GzPfAcFEuPu6yaWzem5y9rnaXI39XOasFon1wNzHRu2S
v9pc2SWOvW+tZCWsrq1w9uX0ksk0z2RXhyzPNrXev3u5VJ3itvqatfI32Zk0p0LnIWEebGVzlz/o
782d+T4qo1Ef52zuaCFmJecUruBkabfoPrz3mfdNzpR7BABWxhiWzjU1RyiNqQNyU86uYaRY1CGX
pljY3fJs0PrIHcNN6f28/hmXCmbMUSGfAywFJPh87kMHydgDbyd+qOa9HJmbITa3SAEfCkncJtG3
2k5OBkBEwx+OvtH8dd38ohdNhSwqqHAazJmAzbZtS2iQSd6zv+oowXHCveq3XGnviSRWPuTilp4Z
mwV9zZBDD1owijIQ6+XmWzRGJ6dCvkX6k6yaP/ffZc1igAEUT5glyxoCENWyfWulFnmhdWz67FHU
8rYMatceV0dj11Y4/fvZfZPyk+DIw24g8qMalxthNK4BqgOyrPt+GDaMyz35LXwwQj56Tf2a5Oaj
FSJBJdXxoYgaV1mlqVz8xKYMe9AEY4eL6fI3AaeNy66Zjg+V6zjYO3Cm61u4Dtw1hrjFg3pmabb6
ziqhwQhYvd5/1zU3iY8xzRBFbD0/RfVjxXUX75Iza7OIlA1QEGjTukIoTOThq0edVEE99foBWbMy
Cz5BFxmSEU+eZDCPugP66ZKNrRhZDK5nS5n+/cxttNpoAmWYPlFTf9Wc+i5ozG3rvYGG2+lmuAuD
95RZ3esrW+pNT0oj/3GMuYqCaANR5JPV3oj3WhieoKvcKG26a636SPZMe0VsYcV4aVttH0j5zvbf
Zcl/ioPT9V+yssdzbfO6kEwPtN9Uhla3eqBCjBkecmlNYmcpGUTRgYcBjIGwJc8iuhVXueFEvHl8
pAk7YR5BrB/+ZCW/TaiXH5KJ5xDaeyJc1fo3wgoYJg3evHFcMbMYZs5Wol2aybQ6s+uBleiDfyqr
/F5pX5QU7sXeXPHMpWYjM3DoButAMJgCmm0aYo+VpAUOWSGkdKi5jcZLDFec9mbpX/tx33iPRuem
egv7w65aQ5yuWp/tZ0CqWuklC1WpLWX6sxncBPamy28h+I2bH0CyOY9QsLcqY1bd7vrHXAxnZ0uf
7XJldUVTTm/kLISiTGxG8+CHzdZPPqeOq6/B85YqlBc7PbsdfT/Ig4RX3iYYH4x2lzPmarSHMSzJ
q1406SVWt71Y6YovOtI04TgdCO0DtlFy4k52MmzmXnBKSxQx6eGmtnRoWOL13Vy8hiZGLxD+OtXK
mSO1g5EMnspr2QhQ8yVPlRr9EPPCGPWvXFsrIWVpYdN8uoO0DoQ+8zbkkPm6IekZCb9mVW4ZxX/X
hdNuVN8M3VE1Pl9f21KLg56nDLTCsAwVSYXLA+ln6F/KBuaYVNMPVZTf1VWRbY3a708wIpmHxtT+
qsOicnu7ybZaD39/7o2viZmv8cEvBVOCOuMBOr/mAxmsmtRaT5YVb0Ts3OhNsdEL6z5efWUtuCud
r+k5iiwB0qRzZsJa+K1qay1FxPDFTt/z9jmDqndAIMekO7+rJOS4rBUf+vhVsUlpjPFYDXmWeftV
stUgzDxsimSjVK8T80dmnrJuje9qzc7072f3saU2AkVJSuqDtamb1yHdW+NjqX+57jVrVqYTc2Yl
Fx1U+jarMWKET21AW8qrLtMZ/3TdzkePmHYN92TIVXasuXMWYYDKQT2tJn7t2udUfizWSPs/Hu5L
E7PYFRj56DiTid764Vsnpdz6GeMMP8e1LsDHOxzMiayi8/ZLxWw+flLDWCIN06xwnz/7pfMi281K
zXrRAuoyOnW2SRtlnospIvBCj4J8U25q8UXX/nXIneg8kUKEIG8SQpl99SbIh6r/VXy3PlfaXvMA
03uPKZCg6199ybvO7cwSV7VPmcHrKH2ZydaPY9e3YFSiGaSvrGdpv2g90fyhcARt2iyuNzWJW25S
mSqdRzX7J+7UzfWFLFBx8ZRjpybe6akIOvn32TkpQUKkQ0p62Bi5W/WfZNQ+AyuZ2F/cMrt3nJ+6
KZ5rrdlH4lluqyMNjk+Nqm1lpYROKyNGFGvPggWHN5iInkjLad9AvTH7TQ0KZ0D5SVnN+NYbm9sy
VA5aYewHfH8Y17qXS+bQEcH1qQHiNrMtyDI4HjqLj1lWY/5tsDyIYpIRYdFNFsdV7IpB0eE1adBu
TFF5911dby137K3uxkcgZOc0YzxpIA8ZstWNPVFqibb67FFEejKyVl8TaFv6vfRJTARmdUYj5tNw
HurQ1JHZnoH3hOtF8lYa+xs7zO56qf47DZs1H5lgupf9GQ3ZOdSHVR1XpOF6+T0GZHN7354SRalE
I6GSt53W3IHt2lrjsC0LhzJOAu62OzDKuPZ1pj/+wTi+oMP5MVEUzoyD3KmkZiS16Vtn+z+cXVeP
3Dqz/EUCJFGBepU0aXMOfhEczioHKku//hZ98XlnaGIIL2AcHGCBaZFsNsnu6qp20vea7m1dHUha
295qA1S90wlXHsBpzaexiRWJKskGtLH7IFTG1TwBSzodeoVYs5YR7nB2/GNKqG92qkeAJJQAyPW7
8AAaDDSJnlooxnhmZIyQtY02VnJgxuUMhqTq7fw+lxxTJ1aELTVXiQH+Rczi6B7aGS227Najm/M2
JA8KAiOcKgf7COkuYbK6dk3XtkN1qLLnbY5mAz+OPSNwe2PZ9V6eQ4ZhysOiBhP3nPXzDZBmSN4Y
k33RlcP92K+L4otkOwWua4MYkCesxRoZSaPJAgCwCFrzA5UEv6Q3ka7dDd6EWsUcKoYv81S4KIg8
8aIz4TKnK0nGDmVt/qRpjAhKKWV35YHpa5Owmr2PqZNtcVO47ePVvQHj9XVGNReKELnCYX9Psrhf
sACQODWwX4HROv2KyKbJPEYgpJgbZ+rRIlwSPYid0noajCXbpcPcfQeKr0ouAeGCz6VZjiqlgR7z
g+tm7dNMcvBU9ZprfadjTELw2a4DTrYyv9DZUiWbfNXQPdf1TvfUJgaIPGkOPrKu6pdNvDrls+n0
NqexMZ703tI+orZ298Vg6892FLF90S9lmCXWepWkVolCSBQlfgxetLshbmcVTunvVyaWHvcy3NZx
rXFEGYN8xrvbHKsioCbavUz3rrJ/9qgi5EYLdk6ynVUYRknGGRbBD8DPEl6WF6Y/Gx1rGlw8VoZl
49F7EofV8Fq5T8n4HVp3KVIwzrWlVG6UbW+cBSjMgqIddJnCzpsKc7EhIVEEUwJyVYOruuS3Tmsp
sACyWAUBSjB5YGz8gXLqW1MBvrx0BhC6GDxQuR3S5ltG3xx3e34nybYtsC6QtHZ4QBFTVlPdkgGt
PUVg0WljzsXB8fIw6Sy/IO/xbCmON+ncHVkT0iDraI5Z1sJav4JA3DQ3hXvHZsXMyY2AFh8NPRyO
IiyQmeRz7HqQHZzL6ec0O/MddcfnOutrRZVZ7oCQzkB1DsVZdBadrlEGBE878cd5HU2AnP7oFgBr
LlfPj2cUBjemezGiMbVR0UTzpRfDjuURbDboGKGBU3ANavVu5JSYRad/XofHubmIM3AP+Ln2rLd7
Q/VUkSQF0AgAlD4Yl8Dti3r66TAHaPeVANHBR/pntK3PJNDzMEo3fe672RspghhWnRva7M77puxC
cGxXuPlnZlJpE8U4adfvUnfeT4uqLUzm/vyJhMlE2eqvVGrbT71ZgOiUd2Y33YFN+4WVHDZcO6vi
HSNzy2NTgu/ndQzQGy7AAY2hPBU7e2oXvl4WX9jQx2aEkzHOFra2CcxE6Clu5rs5f/PKOoiWXwnY
M88vkCzkA0oEwR4PMd8SYeo82d9VU4+dhk4N78HLPN+z79vocYC2tKPK85syf3AQ7KF0RMBiJsZ7
g2kjawm/8wDG2Ru+1zyaK1Zuo7H7LnpBK7hmXQ/x96UOSron+UfX3CRug8LNjo6XuvWr1ZhfNo/F
uq+cMK1UFDwyZzr+PsFfHdaR3I5xHQBldKb747Jt3XvS/ehTxcXjNyRbjAA48UBeg8cqTiEh8JCW
dkZiYyZaMwGKa1csKGb4LGn9Pr9nzhImBvHzvtoUNQ7f4ltDwAYUFOynTS7y+aWioBydA925n2NF
hJdeTI8/TXDzwWwIqryYBFZegowKk79BZqjNQuI9ZeXWycIx39fQX4vLsPr3DiyCdkuYB1wKVEvi
E4Ix5DyQiIJeMLjOkTr1IyuYVHJ5svB7bISf3EfP+LxrvAr9hbgAGO9979v9zi23JHma7H0Z3Zoq
fITsInBsToi+jC12nC4w59hZQB3fIjczeuU81eNI5r146etQBkDiFwXe02ENi2Y7Ro1oS/IRDYeH
dn1IwEtnGd8LFemGJG7guPwNIwa4DSm9U1Poi83K1IKpNHt04hbdnOAjrm9jUC2SAP1g56OUZL1O
rAnrNWVmXGgzrEEvZWU1Gr4TwIot3zH90voGnl0gXhSBURLrT0wKa5ahD7myR5g0W7LR+yGc6mtd
5RiSBTsxIoSbdcqyqOWXqXgqfVZcoN6IafXBtD4yxZXKlK4Y9hNaZpHpQ43ldMXKKrMKa+FzWDym
82FKb/qKoEcvtOONVT2lmRUk46+u+pU6V9G6d0kbTpbjE31LQUWeHvp420ZFaAwbNFYFczGAaHOL
G0UOZbzkdvL+/RBEseTzc4WpQXwcKjPF77eAKHjALhntzmU/Jo1u3F/nvUtCK8qVFj5tCbexlqJF
Z+W3lIj9qO2w015TZEO93s+Tg75s2nTbkCvP2Jj1XQ9ypqUKmPng2W9Fmewa1REkC79HXwP96NOF
gnJZNOk6vsbDNKOuGkMANrBz3e/GA4jJ/Wh6G9p5Z9t3VRlO8xcKDjCPrjmH4GWGtvdT8yCvJt3M
r6YRu5u9J3MFQqS+mBPFASjdX59mxF5ebY00r0thpure0nYK42Zfseorm/jIiBAQbUtLZqCaMJXa
tw682EO6cVQ8wbLYxGFZvK3CBQGVsK+MYZ6KnFelE+dHER3WAiKRh9YF12x+Wdev88t5Z5XNG9p6
IfeHnBGQzMLy6L0OeG+8YN8tG43ubfq4fuEI5p3D/zMhLk1jTlBqb2CiZddF/M6cjVYpdrd8FBAs
R3srck1iqgn08WtPtAnHx7pfrFc9u2pVzWRSEyicODqyhGg0FdYlGU2jXV2MYpwfAYJe8isUXc+v
hazwCBq+TxtCkFpsaF1AZgT+1b6t3yyk3LtAs/8z02/DeF/gWLSHUmFTPiy8c9AShRekmDVkTT9Y
NXBUgd0e4vgjRfKIfD8/LNlJgWrTHxPCaRsZOi2RiQdJa7SZtD0u4XaYVTertzE7xftbNRphkbwl
LhJrgCkPiuuxsZ/Sb0BHnx8O/w3hpo1F+hyOsEj5sEydocMGSxc/LXzLfVlo6XvGJVHVh/jMnDMl
bE7DZW1kNDA11T8N7aLoPpoZD8Xd+QHJXvPIlxkmh0fjkiw+2tZsghIKtJ+CBbc7QCYh2WL40TBe
uswJIrPFS665cSnZLXZ0nbjxfcIUDaeyoHf8BYKLNADBgosBX0DoYVz+c8Ynk6BCfQEOnppuU101
Yh6ohYlFY5ltgpMM3dwgLz09lEZvTebJsJEnbCGjkvhF+uzWmyK6mK3Vn71Xggxyj7fjv58faD8A
aB4t+FD4Eftq87ZnEVhEf4cpSsOy343z5vxiSmYSfTVcRwqKVh44FE5H1pRuM7NUw9uApUFPt46+
S4iP4ptvpyEuWpkq5SXx0WODv2Pa0dvHMaEv0cwRls7K/CJrACU+rMNVRhSlKMnWPrEjnL2jjl50
q/SQLIHwOnWRwJ797gsH/IkR4anqNoNdVbiWBgl6obwoIN7rpKJklsQPsAcgDcnRJfAE/vejCcsd
bS1J7hQBqqJXXT1AvSq77Kd0U/P2zTFTzJsk+p6YE8IVCHGgz6HD5wrzV85SPzUNv9A20DynmEtV
U6jKmuB+rT3gJlDBmumEbfYdQEzfavdzHtrmfT58nPf1v13CQu0OgQdXSzxCHGFouh451eBCksLt
GLIXEDEc/arenjfyt3/DCMrgEKBGSRzUD6fLZa8lCqBzjPIritHWEDItxev0wdUO5+38vXFhhwBF
hlovrkvieypb41pvUtgxjI8cxLUQM2OvJiT/RpA3uVOQ2Iob899+eGpQWKpCn2oDcsAYWLRpq/3o
XXT9O8SslDJtkqT4sSUQhZ9OIeAizVT1sGS3vXVwoB24R+Ep3bp9FF8bJMu2qQdFjKZs619W4sQP
iUGTnTN4+dP5OZYOGVq6XL0CWQ2xUBO1XktKPQXik113QB0X5j1132c7ZK1i10lX88gS96qjTV7a
md5WLizlUxN6uMUxB1JfM4Ce+2R6Ha17q1dcfaR+emRRCCvUitAITmARPNz1tFlNF5jW26j5QqEV
q4kaG8qbeNHh8DwdmjUnFTR1YUh3g9QJbKPzxxEEbbrfDh+R9aCnT7N3A2j8V9buj1lLcCKo62ax
U/HxGaAfAsmXdud4m8rb6JMitSENK58DFDEPRtyCeaCGJc3a2MX1tN4Zy9v5wUhu+ieTaAkHjaFp
jTskCdDUnJqi3pSoCvVrB7m5FNDY5zHzteUwqqgCVCMTrj166urjYmBko7mGGrCF8/wtWlU0dyor
PGl/5PuRV5V2wx0kJZdJ9jhA0zxXaYNKvR2hEjxNFLlJS/D2pi3raPVgg9l+tWY+BeoU/AAJMl7n
V0oaMo4MCWdM7lV9ZPCNPCOvbmk/Y3btkc3a+kwlHCUJGY4BthXimgawrSLuSouGwlvdGJfDaWNX
t2Ma9u7jWN8AupDXoVv+u5dDwAcoWhtVAxQNhBnMEhKPNE+RMMmuXOOusN/Kf7/poCRzZEKYuxS0
m9m0IPGfV3e9edeOz6wO1uXWHP79KEPtBwEJpzRK12J/JxtQ+3BHIE1odFfojxkLKA0sAqn7ZX/e
HWQb98SUMG3AnlG3cTBttPjotTcHQthB3Sx+N1wb7MXIruNoULwaJL5+YlKYxkKzLHD1YnTIUk/G
26rvWu+qUpWQ+a+cPol4/exzDoWwPi55ty4UA/OMX8v4Hdp3kffAkoci3UemwvekIwL7GU/X8NKM
GIeGqUug+4fyMfKPI/AYaQchwysyKFZLEomgNfBpR4hE+TSaJO9hJ15vTTuMmqdRBbviPyFOGyYN
ewi1EOCPBH+oeprUZgRMemQCjal/EFX2TG4A3GagbkOOTnzQEYq3sbuivxeCYZCVNx9Xu1Z0+0tN
IGnGC95ANYoIwzwx7AmD5vv0V908OGiHOb9rZOvNs3L/MyCcdklvmPNalUgylfc6IrWZ37rFQ6LS
A5Yt97EZwa3ajI04tzGOpDus1YvL/CxSeJTkOOAiU39GInhUEndxMucYCa1ftPTdg5g65DbzJfcL
FR2hdFUgyU0p4eofoio3za3J6HSU7e30yuqboCuZYllUFoTB5Li61TUHq0DgiCAL0qjk4qQLcjQE
/vejm0DbNygNeACAaclzaj2RBVy+k2JFpDaA6+FdXKgliMmrOForls8AX9XzraaFtL4i5cd595Wd
zCgf/zHB3ftoGEUbd7nVwESz3EBWdfBCC8jJ5pppkEtmkGVVNRTJYrFJAbdFSRS5cTEpC1wb5III
6gzJsmVOF5rQHS6WUHOuEJ8ZyG7Pj0/q1EfmhPH10O8AyQzM0fZqMvap++KScGn3jQpOLF+rz3EJ
wXIaKRiIVhga5m9OtmPIzlqKZ5B0LKj3814sDkARjjHKvBLdIqjzkeZpap7T5GDFAL0+ZtkX7hzm
pyFRn5AN01CWDIFfX/Zj+YQ7fNEEI1CYjqILQTppR4aEBERsUkB4gW4NnORVK2ofjZiQBFS4gDRC
eygBgIYF7Seix+lAy2cgeICLE99CZauloT6gSVdxm5ZGnCMzgqcZfZYZSQwzpn6vaW9MC897svR6
BuwzlpgToONqe7pV68zJqojjj9gKYTgtuaRZHpLU3BvJdKlPN3NVAaJmVsyvvE5RGJDNIcElgJOQ
8n+C7R7kzGSt4Hozva3zwrez/aQB+3o4P0aZPwDsxM8gZAipyDmY9CNZOwp/qI2dGf03LreLq8qD
ylI2uJ3/MSJSDIJ6fwD5BowMTQCcWmjS68h9t9ydZwcGQBPVQ+btOpXIosw9jq2Krr4QICO41a66
TCHF2fx7X5oFGDLcAp4OTjkxd9Ga49qsDdyjnzVnCCw363YEvZssYG7ugB100L1S4ZPS9fq0KSYu
AJLocsptsvp76R4YfR+G7XmXkLv9kQ1h4tg0gsVrhQ3DOSSd4U+tDYDVXdHfrchadlFYaxvd3Jy3
KjsWCV7f4P5DIwbQwqd7bSargRoEjEY9xFd8wIWzEQx9GoPETE939mSaYdM16bXWR0guLqWxO/8B
sljPBRw4qw+eEiK+vCg0SoYCH2DhYlGQDcOmi7zC14oXs1JcM6Sbm1eLkGpGulnnq3x0B9BLMoye
N+B13qbhmlUbiF4zH/rEuDXZqmZQqcscGRPC5FpXRTQz1P305m6xwn56zqnCZaRz53HpQYCGOaXY
6Xi0OHGLqpjgMawCO4fmu/Q7npkAuqJpL7EVx4vUVT6tiaJXzGE9gGYY0JJajwl9X9u32FvvkQm+
1CuKkxPdKZYKySuNJkdGzdMhFjHTzNjAEEugQ/kVavxCThKNcuiLRncL7mpiprAsG2inJxiWlX2Q
VfPXySe271XPtqqVQr5cn5aEsaCEMycd94hBR7tO5zteQNL7cUSN7/0Lmwo97Ch22DhExfcm1Nxi
0jsz8gCACLn9DbpLRvoEFPkYqURiZW7+G0OOcrrBSdlOF8jJ6ZKSEgu0ghQgb6YNG/A2NF/OD0i2
c8EAhJZGPG55eu3USq3bFRg2F7yj3O8Z+ZiBBWbRbecoHtGyFUKnGpoM0OsEXkAhBA/dMMVtgnmL
tashPujmTTFdmvX94Chq5dKz+diS4As6wBRD0vMVMprd2nqXWQ9sGakIuJWaITRGtGrUbGeibWPu
ul+N/faFCcUIgbRBVuIvVeehpevae3xCQWzraVYYs02PyBF/nLcjdY8jO/yVdBRyqaYVqCnrmFF6
mdmXVrbVOsXZLItL1qcJIhQV8tmBDnKKoczj6+IhqTvvMzD1xuRjQX3KXG50lVyq1BsBs7GBIXJQ
6hPcxKWLORkRBlWi1mUtgWN8JGDeN1PFTVvqjkjsUoAzgXSwBTvlkg5mZsNJ8nWPQmyTPmnTpmtu
bVXeUDog/kjFeHCpEmNgMcRdHWcmvLHQDk77Qb3xp1eAYK9lih2msiT4fVtE6RK1sDSZ9yCCs8pX
wjXD4nxz3u9+Y97EnB5kf/8MSbjY4CUM1GtkYEiMXq9j7ROnDcYqe24666HNh6tUb0Bh+mQ2L1Wa
3KEHztfSdTPRdwvvs6VpN6uTBi7LDtaoIhRSTQI/9I42xVDYzLEYvg0Et523aaxrPQlb7eH8FMgS
EEgHQ60PNzucBIL3xMybTGMEPobO34rhYxyDNTvo7GJpgunXeVOyUxoccWCCx9XKpmLZw1oyY6Jg
wQvy+bY2bsGC4J83IJ2xIwPCjOVEa5acwQBzijAjV0sfFoxsx69kH48HIpxmrlmPpTPAjp1+S8vV
t417I/9xfizSXX00Fj7Wo9VH9z+gmtzGMpR+lr/NTRzkRoL2+AeqKmFL5w0NjRaENSh0sIVzc4pH
vAAX2GobMFm+zZ2vQ6lEVZKUetqRFSHIQz9jQtIbETjB1nGyTR/5QGIN+h2NthZ9Oj990nB/ZIz/
/Wj69LiYiMGBbql+HQH43QF7vvWMpyQOunbPUsVVSjGD4iO6cjUAo5ffB+XbUO/mBlCsp1hF6y09
JnFf48C938w4p4Mymho6UPWKR7NGd6sBFmKnv45693B+7qT79MiMEBLsFHWICLRiQQIB7BQ63Obr
eQPSRyyY5P8MRIjvjJAyt8DmEKzmhzXoPmv3k/diWQ8me02AWoIAFa1VsV66o46MCrF+TkbI2ucw
ajeI7cgL4X4Y5mni43IcEvcXxKi2SfUwOLiheu9zmgTa8Frr1dOIdmmW1eB9np7PT4TUbY4+SQhY
2qDHdhPjk8ZswrPssWnQF/HQarvzZmQLiq45YNA4AQLIJU79pmz6cqx7B7kQM0xBblSuq+IOIhvI
kQVbWFAvzp22TCksjK+zHs7uveG+gVPt/DhUVoQVjDJMFmEuYmLx3wyOiDj3+/lb732cNyPbZqiN
2byxAw2+YmLZmeoumxkGUyK/gVKMbW1XqBCcN8LnXLx5HBkRk8rUbPTEbGGEoW2njB89FnrZPbig
uuyyq7OwGVW0xbL4e2xR2Na6GXvoX4dFh4G2OBhM7ADTX6qr6VdeqUpaijl0BYeg3jCaywRjWv2U
D+E8PhNFyDWk3uBxeBcKGsByCt7Q95rVLgNyQnbbPblowNzPi7l12foGAs/czyc67eauXcIUJF8X
1Cneppoh/ZdtvPQn6CWu7HLaknntFYAwWZzhMhKQk+ByGa4wz545WInOQfB01JDrSEEKESFR9T1z
/F6lbCqb5mNbwjS3QBJqJZT7goZNPmr+wdr+tFQoKdlEHxsRJhrHdkwXDrWvFsASYiOsi/Gm1EAl
/KUSOLLRJgpheFyDAOE0UuFqQpMunnEwGKENsuKk+n5+20kX58gAH+vxvSCjseeWMBAbaAYE9JwM
qR+NL7W1MSqVtqIs7oKjxIUAAmjeiMj0NlBr0dPZ4gXLb830k03b84ORrf7x7wuDYclguXFE8HpZ
kyAmXZi4T/2s6huRTdmxFf73oymrUISJSrQABnV2GO1dpKMtdAwKitfQ4xfGA0oPNB7grELa/tRS
MZU1lJlxTi1WFrBuS4Zoa7qKuCFdlE8jv+8mx8Oxo9HsdBiJ0DRG3V0yqnozZfvFBeaUmHBl9AAI
w6ggplTPGY4pwvYrBOIqv5ofsq+gRY6sUCGhUbk2Mp4mxmHG29L4mEHvcn41JNS6eORwFTqK9yGQ
5cI4hsFGfFlgwUFlobIOeIc6w20678CERaND075ih+b9rokhmYP9ipfQ+S+QT+SfD/iL21fTshYw
ap7+SoKW+pHzXHdv83g4b0a6jT7HKdKgxHoKDbkO4zSMxKc4G4pHT3V1kW4ijzOxczpPaLCcuna0
kA70J3jMV+aL3T7a6UGvDnW3yVQoJdkpDwL2P4bEmGDWS5wlSJ0g42RO19P0vGh7q39ry72lqpRI
t9KRLeFFN9VZVSwubGUoxawgmmhSxVmqGI24NLU5W91CMW1mmfhdjvLFFR2uWB9a+bfCUdT5Zcag
uwjFFeQ6kRUSzrk19qxi4JFhzuttaprB4NqHYW33neGB1mH2+7ZRFJKle4wLrgIAwtuyxHZG0kdp
GhW4J9VpEBHdR3mEkBS0ULcRO9jUT6P/cHHzM3aTm1duHvYqwQzpW+z4C/giH8VDjbajkY74gri+
MedwjUN72jbFdRJft2wXZw8R3ibnN5zcJhINPHsOuQAxEwQUSt+nkGkJSjQkTBbKNndpc6e1l4nT
gYwQHe117qNzW2GWL6B45/5NIArwA6eKEE6ygtKqrByY9Sqi/WrytUMOGMoIw6yVh6rjYFLg73YM
jVWBm2UEt2NzWj90uur4MhQ6x2H6ClAGpHtIh4GIBq0tQpBlyFFU3oouLg1cZkt0w+hHoyR6lG3U
IyPimTcj721NHpqdaDdAO1VHFUsxt7L4xgsioOdHr5MnPjHtHCQ7cZ+WeJolfh3/HMC2knu/quZO
2XAhC9dHpsRci2EtdErTuAzmuAghj3KVzklozpMiB60yI1zjh2yt89aEmah96Mhr0RJsRhWJjuyE
Ox6LcH83q3XpyygpA0vb0OTCobe4VGWTYnGky/+5OCJcpVhWd9R0DAWvEd9lxHdVYEnVOIQgEulG
qVcGLNj5/VQi/wUblucnXynDemD9Az81j5jilSSnes2aFsTJWty+ZK531xoaVHnnS3S17jqz35+P
GNKJ+zQnXkDyMs3sNYJXj/awm435fsWJcN6E1M04WwIXZAOTkuBmjhHZY1zCRNf8JGhDzZPNFL+f
tyFZHZcrG0L6ALhJvEdOQ/zgdLHNtKaEFNISgfukyZv7pNbIDxOv5sGfZntS9g5xzxViLTVsrq+N
LB9n9jy1CfXfiIwW+LSsMvMzDQHVvopQnR9c1H+DZs19OiR7o7gjbb+FmIniiJGc5SfmhY2lj2YG
CecW02ptNeSXwck2hh6Qu0S/1TXFLUV2np1Y4wfP0RnaoYkoz1NYI+Shx3ts7Tfg5/Td5GUgOGyQ
obiK+i/s6hOjwp6zF1Dt9iZmOGlum3jCBUx1/zZViyjcWmNC61IrMC5Nu4/sbUc3JIlDS7+2o7dc
26SV5re/SKlts2STpK9JNnBcJJ69gQtQXHo5OT/1+H1hT3SMNud9Wj7njg01mN+aoSJLA/rfSgaO
xBK4tZcSTAPjd3vdTg3dle2TtYZwPiCEVW4t2a14cAB0COZ2ZAfF3I6+WBEzuFptNPsZeXHq66zf
nh+Y5CT93Z0PPDByIK7YsF5oOpmJC/aHziQ7d/5pFtsl7oK52s0qkUZJXDgxJXgQA6aJOjVMJUZY
aICB7r1qt6hYJiVB9MSK4ERoUu89hJkyoPluNm87cMSfnzHpouDC/r8Z48M82n2Qe6vNJoWBzART
9nM6bpNUgTWWITEAJETZG4hT8+/mjyRpQck8ouHATfUNOmigv7Yp8x95FKbGFUFjUL4tUgik6ao8
sczPTywLwVsjBUjVCG91YPdQcq3LUM9+IJsARui0CdvYV76HpSbRoAbKR5SEkY0R7smGl0UFGZFZ
7Qe/6J5qtO4OYJjs/X4Z/Kwc0LGIq0T4z6sI6POnUXGcOs2WnIMnq/Wudu5048OZf5438bvhXjiU
jm2ISfdu7O3J0GGDNNOTPbCLLFr8DCj7Dn1deU/Cnny0xZtjPOq1z5yrck42BkWNl/p6jtZDOzmk
o7NdSkgDOM9mpEPv7GeK/luAV/zRru7myb7N0DZ+/rsl+/Tks8WzNB0Tw+7w2SOegma9nYwXLw21
ShFSJWcmzmpgGHVcRJBWFzZqbCVR0y3A5C7Oar2knld+i+EdoGizSHKJXYEbRF85bY3JSEBNfH6Q
f4cJ8OODhxa3FDDE/8UeNRWsROd4CnRA8Vjrl1WhGN3fUeL/+fe5CRv9aMLoyrFJ2yjD73couHgs
DjI933r62/lRSBAlMAPAFPJlyLfD1mkw4mVNG0J4IGFIH1pwfeZbnexmqJXFMdC5t/YastF3vas+
YE+25fdBAM3aZruqIpZsuNCrBXAc2ligoBB8pk8aI1tMDJfV/9W5c9Uv2m4ZTAVCTXJDAEcxtKZB
yQAIEuowp8NddX3QGh3RCWk6sI4lZd/eLbU55r5e9IAU9myFUE5NOgirFGgBXEujJaGRpvWdgWf1
LQr1XYq2Sq9zQjJF5mbq2nGGgPpQVr4Gdcja71mePEXu0D1Na43JI3pO92aUqc4pvjKnwQFDAcgN
nAzIxbhi1GNDWThW1uIlbsV4vjRQQC28ArTqGqU+M8urpS1wlSvQaZZpX8CuwDquyWBUBcQUmLHT
idSM2YNGBDZfXXzEzmWU7sbo1S53591T6hVHVgSvgMjFmNm8w4R2D3keGi2ILozn8zb+vsAAUIUu
NsuBkCiHbJ+OZOgAtW/IyMG4zZ052NeJR3ZOtOLkqH2qRYpzQxY3eHspRK0hzkzFMmDHiBYbA4bU
AtPstaZvJt/PD0hqAakqHP5cC+KvyBHVYBtN+MnkOlvPisAhoWj8kU7ZkQXhBrMwVEqbHBbm+n4E
ifT0qGeXXt75nkpL+O8Yj8XxOLkJuLEN/EdYnGiEoKQJIG623gACqbN9lGyqybcpVB035+dNwkd4
YuwvLHgbxW3FYdktC0vzelp2JdvQfGPEe8faziSsu9syDetoT4lKQFfm6UcD9fjT5uhSCPkRQAX4
QHV21SIV7u1jlbCbLGAcmxBefU3iRZGxwsRQhMN8AGsAojukADJvq9GgU2mCS3LFfDpxqOAxj9UT
n9RzledWBXBOEDfbrr/T1zcz29Pudkkg/fAfJYfC+tZoE0r6UHvTv3e2IiMm2weITjg9Ad/DxZBP
+dGURsyJs4FgvCVoTtC744+mIjxJLbgc3mSCGAdg1lML+to0uelw5BHpfKO81lMVL5eEAQ2hArMI
Ui7OoS5ugJZpOoOUC6ClNupJl+XyYHh7Lb+O+03thLGX+6wDQgL/FKl+2c47Mixuhtwd434cYRio
dE/bGeRH1t8Yy3PXXBj/DlA8GaQoU5ct2PsNH2QT19tu+d6s5oWWpOH5/a0akbjFWFU4C0dtJyBR
c9bborrE1Tdyfuj9HvgxhTXZhj6eP2G3DcB7dLnOx4Sivfut6y+y6f38gGRhGK1iOu/DdgGxE4Jj
09ig1O3R+UMjC7XONv0vHU3Nn2oIpiRzvG5AF6NiHZFNIlJknLUdmD5KBZeftYSkHkdwlPlj34O7
PND059rwF+9iUpEiSabQ4Fztv1s/0XAsjA90iUatObDVe0iImZbz1PTOui1c0Buen0lJaDTAL4DU
NtcTRAvz6UaOdSjzTuAzCFJIXhpLehPXd0BM32hGc9GQm0QnW2rjOnjeqoSOFxenT7N/lQbmAVcE
G/Ejnb09Wqt8b3bDOH0hi7nXNOeia57aOLkcky7EOQ4iB8sLFuhdZCsUpdxnK0v21mAFlqF4eBLJ
KuPD4Fbo8ccNQkSCtHE21m4F56U1Ohu0Ic4vErvWzaDw0uwFD8n1nXqFd0jJMO0za8nDduinyW/M
Hkqv/Rr5bM2T16pt9LsqMrMo1KfeLvZRlw9gUZ7m/qKayQx50cUhoWsmza8hG+MpNLVy/lWAwfm/
JAIbcWfNy+xPqWP+cMfWPlTTkl8uMR3mAGf1+jB4rQGn0PP3qGPpAW0u3RYAta680qrBu871sVYU
Xf9+22LJ0JQGnAReS9BGO/WUIusNK2lQ4ze6CzwVNPJrqa+LSNVV9VsfQLjdo1Mc9TXe7IRGauHm
izfv2LPEQu1vbCs9SJJkvMacTh/poHV73RpAVuHkzfyDVtZwU80TShj6mDebaIi0ixol/bsir5HU
7UHq99ymVn7HCm340XjaqpgSmbOAF8gGUp7zAovOEg+6BekQ1KHdRUt3mrOaG4d5h6Zp2wMhSAAt
lEb+Ulvjvx/w0McCHpWfj1DmFdYC71Yk8n/XR7t7UBX6rrM5v0Fli31sQIjhvRX3VIOjByA4Qcak
1ho/SvUg+/dcEhp/cVnnxIv4HzGQa2xkQ8rLUdRhm2HIbyoy+MPYKo50yXUFBA2IcngtcgIH4aVT
lSPLpnxCCppOYaph087B+QmTnEh4EIImEB1tFtSmhNNhSqCIN7YYiLkELWjEIWs9mCDDHP3WIApb
ksVBFdp2APXhqjZilXDUraYYI1Sik9ofq2/tfNvXm0ylmyWZM1hBUgKTxlV6BB/LbS816cKtVO8O
vc5UNQvV7wtPqWQZ17Hg1WE6V76ubeK5UsyTyoKw6pmeOX1pYgSVmR+cMdvXzf78qstX4nOOeIA4
umizJinYumAMrIq3HgEhzPzqIPv67w1dEHChyLhxPWPOdXNqxx6NJhlL2CmN+9We/Zh+78mNlyWK
GZPcO07s8Bk9Gg9UpboFEK4SDZN3y3jdTa/a8H5+yiQJ+tOxCDsldyKzm0fYWOOHLAIwvNxUbubH
075fr832Pq0Ouvd9+UJEOxma4G4OqES1lHJ3tqDs2aGwiYzb/5F2ZrtxI8vWfiICnIdbsgbNsiRb
Hm6IttvmPM98+vOl//+0qyiiCPn07o2+MOBVmYyMjIxYscK/17Y+1dYWLo0uLKbW6Vieb78Y5WMd
jK6W7C7v4RbGwuymYvYztQWjDp5n+6oYPJjMWyHa6ukhT0i3Io9YtHbObaGz1SjQGzascuCgGzsH
0bHJFZk1S/40oS0QvdbpS+MzcBOGbpd+pOv08jJXyhuYioi5GQRPQmepSVY0FZTpArPvqoNmPfXZ
AerCYaw8P3NcGeqfPN6l7xeXNZiqKaJvDhxZ9kVEbJnJPNWKRWiaXdHKh96K3ezqfn95bSuhwynK
krBQO5mNBBcoRv0lL3f6fG/3pZs0eJCDn325DLZmL4J5L9rGhIztwibnUkkKW4ZVlNa7umb8kEWu
9PkvMBBhULiZdPFqPzeXgSjHqRzMJcp/5cFdi9DK1i2+ugyNC4/ZlUTnS7puMdTxEI2Yg2AqhIL9
R6Z+S/B/zeydPyBLtu5oh1Y8z4C05Uefsnn0Nwkv4xRhuVOEKFOccXqlqnQpSprdjb+l+bwWjsAq
gNiMiryo0px/jWyyONMD9JtWuZPHXdd/7a2DllxPw+tffHadRzipIChlv6eBndwYSNpmaNLy2U35
avZ3QX3tq58uQ6zdGEJLBNbl77HfyxPZFW0vtzPMGyX9Wko3vH92Rb+fzGffOtjOMVF/WfKhsDZS
vSt3O6hMqmIXFcbAL7bQCDvfpJqLI2eohMrA7Mi/qniIFVucFPG9Fw8egOgIR3eNutry5ChplzZq
lsAjMLt9oVWub9PNRg/MCP1L2cPIgFErwZoaGK09J98v7+6KvZ+hL8K8PklkyYaiAa91dHP7Qak2
1re6jzTY0MtB2cRc1rdSq29asuYsD4edSL/G8VkK78Oty2LFOQDwB2axjjbU2qh2gNGCOwYt9uGV
4R/+YqtOIBZR2KxKdhUkGXxGpHqHBg5w8PEywtYixMc6OU1Sjc6xJvaKFIRbOL/Cnsll5UYpcC3b
T+MODy6eXKSJl89WlKoSCXExaBjMXisjnnYhbQOam+cPPLjBQ30b3eOy+DR2n/wtwtdKxukMXdjL
yRqZntvHkozBZX18bBzrRe6rWyGXFWgmZCz6wccMQ2yOl7d2xSOewS7uwCiNAx5TLHrWnhv/LjXu
R+WrVn/Ttjos335D3oEWGio6s8GprS3ih6wZkAeUrZhiqhy6SVc9ZKbkpnK44Z/e7qMoLiCpx8AC
3oBv3gRtV7X5ZCZU7xpX7+7L8WWoJm/QrmVmWDDY9/08W0EyAYvpwZyCZUJ+LDMzLUsr8SgiS8qn
JHyWmq+XP9La3p1ALFPvRmfmjl8AUULjrPUvWmfumml3GeStx/tNluGysrmGGftxboATMt/DMDKV
urKGvRk3u2Erhnjr8kCwaSnk7Uydc5kqy3TJzOWICeZW75bStaHuew0Zrv718kJWYJjALtImtAUI
4z5fCFaW9U4HcyDrPhnOrTYyBf5jp2y8CddQ4LyjbUchi/yG+GYn59WQJlNJ/ACU1Kd5pPKfU7l7
GGapuVZkX7q6vKa3x9TmxfEHTfyaE7TEMuJZ0hjLnkdV4urlP2OeflSDr/asXk3tr8tgK+aGiitC
CpwjVLe1hUOP4zL0qwpzdooAGYV/RlhTZvlyGWTF3GzxiWgyhdWLXNT5iiAjt4UlVMpGVD0Ml1DG
euKmtP+9DLPiDn7rbNti0DaMxIXbmUInUypBBbP8QzJ/CdEBiiNav3aFcoD3S6Joq2mSIhw//Txy
sbFyMl5wSlTkyheRbDhLmRMGaMlqpd3Mrqz7E40isv8BXiRfzwp5crshXfyeZffdzhnCwa0Um6ia
NzJ9BxLZmcbTB2lAbnpuhuthkPTXzG8IRSK5L6/iUkvmXa/hTeXMbMNjN6TMGujxrHdNPXR3ZJDr
h0qZgu62tCL9gzmbnLd5mg9qO4W3pprJ39SpsG/HyG6uO8wronkswzHrs65QPEwSCYmhwDF/ZXIx
Hmbdnr5H0mQ8FY2fvYRUsj6Xid3d6k4yHgwwnkob1keZ52q4y0anv9FT0/zSVyHqTskUKm5mRPm8
a/pKui8iuMyznDaBN9Vy/49Q9GwOCKAV150547brwco+DHndzrdUWQf/gwOp9JFWF7v3BqQSW3fM
w+LaMsLptezq8GBFPUqghYI+AAlN8xhGGrMCfBu5813QTTQAzWooPaZqLn9Jqtl/Ktomon5iGdV1
1kvxTs9qhfJKnHcueaswv83LpLjhM2rBXnOS6adaqUWGalqSfUSuqOSdjWD4IW+a6FfTVql6kKw6
501sWV3CuzzovgRxXH1Xrbn81Yd2/J1ZDdq+DjqdyRp5qt3pYUP2rTV9yb1s8W+f0KTEZCGUZ8GS
gO9xfrAi7qlQqpBKVrPZ05F+UKX2OMfyMUKZ2e+zn7G0VbdaO8tkJMS4awc9tmVOxPADS88zDpmW
HEy4R934fnIdizpBWPj0Mk+tohViqQHTY6V0cof8+vK2ba1BbOuJh20npdOn344C82qih1F9ugyw
El+iUKRxWTDyigrF0hW1MFWLvJ3IbRSq9M3qLetrHgZD7VV2TnbUQf/ykPlOwCHMzH5229CP1F2b
qNm/daDFfL+ouS2joa92l3/Z2tLRGiU8Q92OTP3C36eBPw6BDi9i6D5JSu+a4UadYeWuZOV/AMQP
ONlbu26TQv2tazSor4mKiiMEDGMqb3J1A2lrKQvjNyI7iy0xXbGmmgH5otwcG7V2OVo8SXl3o+BN
EeB8LZET4Z4FNQFHtVOtVweJw9DY+CKrINQVCSfBotx9DqJbaVQOjFj3JPupbw5ptzO0DYi1b4IM
638Qi4ehA1nV9GOKdM34LTHMXdxBxs4HCphb4pZbi1mYl1x0RTlILKaZrpT6piEg3yIhrIRHNgkd
AiRoDxB8FvsV9ZPa4/cECSE/IDp4yI7mS4iusu6/X8kVNYQTqMW+jYWcJZNEhtIvoyvmneZpcDDa
XSvfh+H7g74zqMXGjYoV9IlPZ2sx+rvWjHYIrKbFqy4j5C6Z3mUnsHZtIKKJpjFzauCxL8CqoOi7
xmELh9KLmsgtQ8bkXTGFyjUYmRxvGcWq+Z3ALVxCoyT6lEvATZnvRv1ukn/5vdunr5dXtWZ7hJnk
V1RdfVtIReSsM1IDxkjI7AP4CDacDWXekmbaQFmOjZ3yQDajiVg2RmzKDj+Y+rO5JZy8tmEnK1n2
2WVzPVfJ7+mnpWEeBy2pyfor9zOKeNSK/Pjl8sZtwS3MPJqYcN6kbJym/UitHznRbEnPUBh/voyz
UsxAuI+YgZI95WHI++euruY41X5Hh3zPvZsZnmM8d+qLMpH4iHZhcWin7brhmq0LxgYMd4bYIYR6
jumESKwHBVwKrchFL592W3TdSzeU2V6pH3pKOJKzwYlY81AOIvwsUXYsatTnkISPg2YNSA1Ig97t
Je2DkXQ+Yg25fF3a1Rd43VuVqlXE31IAyIKJmdbniGbX6k2V4HaLKbWotikMHE6GSPmmJr4UepVe
+ekxG7tsI4+2cgXDmdJMyyYXguTw4sXFJ84Tc6CqkofGddHdW351vGwzK8ft/2kwmhCzKEgtVial
jELXOxLfcpJke2NGVtKsmxEqhvXzL5B4BtOF4Igm0MVa5tIxyQPjpeKCfIj61FnHUq32l0HWNozG
cyEZQzfKm4y6MtthndTUXQ1zckcasLStwSMrpuCcIiyMz5qZBCNrE1ERJfn4QywfFO0qy+6K6S/i
dEHspTwKMwJNK/HpTiK9JB/zyZ4EpVKhfbRzvDL8cXm3VhwT5UcqUXDWYRctScTJEFulVmo0bCg3
6nCT6/vJ/lUYW694VXza80e8qK5CvUE03uJ/i09vpFk3RSKkaKaiOFQd4rR579Sza+WGGewsJ7Tv
IzkLHwIn7IpdXWTVwzCk6Us0a9FNmqlZcfTp7o7dqur0vWr66YvIlN+p8Yhur8pw9qsxGK3qrihL
56jQF964zTA0vhsXtGDtzSiaVFIIkfGSOgjJeJRDzOu4aaqaF5Ai5RsB4eqCYUajlkz6215Wlf0p
CfyaUgGPOEPeT0Pue3rTSNdDKwCrdtqr6qAfjakbjnVf2d7l7/r2ULPTdK+gcUy59M1QUeaGDlFS
UmBEuKQ6tFYSfLEnqCO5X79/BDtQgtcJjQcq+tIzjk6sxHlMpTHt+sm1lDy6DkvTdmnc2VIKeWut
sGBog0X3y9FUHsfn54FEjVQMKf224VQ2t4jzRk9O4tg/aq2YbqZh3JKAWcUjBIYgABkXufxzPEId
x2x6WknL8rHSKCwx6bifjnopbXyuVSALbhfT/0xNXcp+BKpZWXnSU3SG6jhFCs/X6IHZPPtGr54v
W8Zb/8ge/oFadhb5pV7IcwvUZKL41+SPU1d+vQyxZnw6Si6UNW3NeePnKz3j3JVADH2wy3ztQ8JE
vjCZNi6ulRQAS4GgTdUPFi2rOv88XeSQ00snqi3DoZufo/RWil8D9dqg1ztikGZ1OzM1PX4oU8iZ
Hy+vcW0bkTMQs7a5aUi5nmPLkmT1UWJQLmZ4c9blXhYdLiOs7aItaOBEVFAX36SBOqPwTVyxF5Wv
TH6b1afN87QCIZy+jcyRkCZcVnemICnquaaPc0iu5IwxBvNVRFB1eR0rO0VUSDmHr6Rzw2jnO2Ub
RRWVtoIYyKR4XbKnm2QDYeX0wJgneSD4BjL/niNkFU2EoR/mXp7f++FDVN1bzq9B3Xg/rqxD9Hsx
MoB+QJo5F86AkZl5m+RJ7g2Me9S/mFszcFY+Bs6TkdNc9pRAln40b7p2oqMn90p0dodkp+aPWrcx
f3HlVjKhGvApRHIK2z3fKTX1dZOMV+5VylHJPg72sbA+6+a1bDz7BvNT6O69/PFXFwVnQ4wLgPKu
irfDSQSjJPDWgwHAPr4zjNfQ+prQXvZ/w1gsakrkoCtsMOb80e8eSWDH0ctliNVv/2cZy3EB9Tg3
EL2B0OfpoCjp1UTPwPshaJDghPB/OrvETp7slDXoeYWcRO5JtLJGpkXGPvmLVZxCLPxlE1kh2R4g
0rl2Hfqe+43HytuXIBE3mQFszCHKW7os0+gR8qrq3DOLyNXzj/EXyqxkPHYmdZvx++UNW7NlYlck
wwQhjNli5xuGyTlpV7c547Aep55hyrRVy1TYTNQIj5NvHuWtIWZrxswCGTxExwCC9QtP1sVh4ZRF
j58xI9Zzk8X/dFuyvGu+7BRDWOKJGdRaLfFIA0PK3ehX33yWg10cbhjCytZZJEPFNHSSU1T3z0HC
QfXHWhq4tIxbyYzdLHwx6YoMHVcxb5kgVc0bfkdY1iL8h+BJJIBSEwXr38+Dk1UNjcq4yWniWzkv
s3SrM03A9LQWCsa0JT228pHo3uDF7OhcB29G89h6nxOPy7lXdxOC4jw29Y/VuFWjeYMi1ANMOmeF
siJX5+IoyTI9OsRoEBHbhI6mXankrhUdL1v4FsjCeVal4rT+CIjhQ/dGbUzL/2L0mhAoEHq0GDRk
kmWMKyuEzeOIQkGsknrXdkNQepeX8cakfyOAQQVXNIIvLs62K0sa5yiAj5Wzy6ud7TwrqePJG/5g
ZbcIMGj8Zmi3SPOLPz+xMb+oS8Lokidm1TKUlb6m6XPw7qCMtnyG/pIw4asT/i3WIjVFaNRinlUe
ak9MBtsZOcP4gg0/uraUUxT1fClTOvhd7AsU2JSmLB+VqHvUrC220iqMxn6RAdB5KS4uzn7k3WjO
tOX1qXHXjtq9BZVEzbr3mzEzkonQBI9I9OMtVjNLqlkbomJB+tuCdlZpLvWky0b25urhwyBQQ0xD
BkshfjoHUYsq59FpQhE1jMPgRHu6NI9DALMnjZ9HadiF4ZYWzxsvuoBc+IDYLitrbKldZJFOh/U+
Kv8J/HaX0Henpwe9PiJ5dXmR4m88c6PEBbyxRSYQjge6EOeLtObCLI2Wuq1tN8TsFmI15R4Vh6M5
28+9n11dhnvLiRV4oqygoF1MHmph7aGP5HIn5nQNZB27dF+aFPGPRewV1qckeVWUpzD84gQ3l2HX
VkljpM5MIUII+IPnqyRGHiIIBKRO6psgpFwjKsi3zei4Rb8h5LTimshFUXeknkFflbO0mjxJ56oA
ylTl60zz77o0Qc+o+tU57dPlVa1BiZqJDFeLK2P5WNXzohmMHmsxzF52G6Xs7u1wau/KppLcNpj+
wlPRQumQf6IAJbIz57s4qHaj+EIQulbNPeVXxK1Jnr2bAo6FwJoWTHlC1jcvSAcyB9ZDmguNfWuX
WIHlzmn+FCkpfah5cZjy/MvlfVyzDhjTYm3idl8+kyqr7tNajGOwe+NnOo1HlZnMc1A3bmwnh8bc
khPbwlvESs3YwKwKwSuz6JcctowoHW9GEvKNVD2Z9bvDl98b+md5iyM+5YVVpQkbaufo7kofGdp7
KKL95T1ccfwWNGaCfYooxMmLQDYvJgcxPNYwJup1pT21vbGHf/f+e/8MZbFzQdbVSSzS/WOoHuTa
/9K11b02/wiieqMctLYe8oGCPEgwQ3rw3Na1eYrjOZ7wxP1zOjg0lkluuOV8V24YknNk4fmHpO7y
6tfpw659NIhQilJ2ofxZjj77TezmfvNURQx43fAXq3AWRg7xDd7+cnrhNIaQDUQndDOXN1Zyl2r/
1kO1N3+WlMn7LSEY8S2WNwsqBwQBBDbs4sLnolHfyU1PxJE4zg8pRdkxjzaoxGsOkPBM4/FEmIYg
1vlH4hAxyb3B15Ilupa7fNcN0zdeIvRYGRv35Jo9ED9ZPNJEVnr5NIwUyHq5Rd0ktq5gFsKLvmrU
dCPt8FaAhaN6irK4PEw9ynJHTGRrUz37V5oN88YftfoDelfTJ0WaLfrIzfJIjSUlN2k1t3FJNsTN
69h5VJ2hfzGzvTpsyde/LQEvftbiMDjRZPihyeIl1HzS4Ui/hzl7gREyZWtXVJqnh8dm6x5Ys1Zq
SFw1yH7p6u9I4iT4VhDgtWZ0Cb2ybq8jU7ueo+7OT8eriaPo191Notfvj/hE2eo/yEWQ3Bfm5OcB
kKh0uK1uuqP9o/V38K/2FBbzaOM8rp0QweElSa+jG7Ds1OnScs5ToRigOP4HDX3ysfp02SuvHhCa
oJlWKt6uS86IGhi5M9UCAVZydNPLmRIfR02pQjcuDf+fNuzLv9lD0k2IgIjK3PJd3k9TrweCTNTm
0bGz5C+5XN4UJSkHS71vJ1QFs60ZNaurFHlO1LmQ0Fx6mrCaRyOmR8KzKAros4x8Yn6rFw7dGMZG
1mE1fuVjCacG4BsqnmrFCSNTubv9NqVBdnB17jwrOMTJj9FyJe2h8l8s9aBbG65h1f9wDDgIuqBw
Ll48IWXuOdFFVbWxXAbJfICyd/AZLXPZYNZCE/KF/wuzJMo09hSonTh0ch3sg/ZVolhQFYdwmpl4
vOFS1z4b6Vu+F2kjdFwWSwoMSWHWpwj0RphFjW//61SD5UntGCJOkxwvr2zVidEWp/PIoWzA2+P8
sgic3qbQx9cyO+0hqp8L22I8dTEcUyM4qHP6dZwNhlg8xuZWx8vqQk+QF27Fb5lv0xjYTJRmXwb5
85xoTyXJWY+C1uHyKtfMhFwiBQ8CZ/JjizDMqvrcD2KgkspI3NLQfzltdkNhbWv81prvomyKS7HI
wStLLcOo1ZgTONI/SRX+a1E5oatt6vqu7htyETyiuHL5dudfLO7GbMhbMHILPjHj0YsYPr2uIt64
8T5cNQ7e+qR48FiiJ/QcCtGcaR5mKs5m29rKDTNpBogxbaXKrs5gAwjrfdzYrjmoyYPeGuGzGqrd
rQ21/f15GjKNCOfxKqfleXkojKjsbEfihyR1+4l4miY3Nd7lyMlu+OnVJcOuEhk0UXRcVgdiQwlT
u8JrEgbfaHYcuAnDl/0m/Ob3w7+zo76GmeapRf5B4Tl02Uzfflkerbhq9ptE0RsBGkMbjKEk1vGo
vu0Hk7EUxS5A8TLPny8DvfVnAEFfo+opXpPLCFHrB6PTHOoTfnOXm9/GLHDT/IoHOZWRjTW9PXrn
UGLNJ/EKYl+lNupAKRMz9py9UxAsbl3oWyCLSKw3jKZSREmHuSZB892Rejd598AASMfUPrhmyArR
ObfwIfR+1PIYkMpP6MIx0/4qs9KDJm2lglaWAv2IEIEOLRzWsnA4KQSVpUJWPW+sf6jKHy0fhxyU
wcY1s4GzlGRmZG/BqNYZW8smNyylQyONe9/Yoh2vwqD9JG5n4pAlI1xy+klqKpNdm/zek+3Cdh2z
QPWr89/vrBSqLPRck0JCUmD5jguqGk+VovofmaWb2Xvb8pL43i6inV1/M8vwYNMhNL+7bUU4JRgY
5F4USHD2wvTMqAljPwLVTtOPKEW9qiVhjywxr42OIIPWtyxw9peP74qfEA1optCkRGxpaSO9FsRp
N0cFjUDyode+p9NwnInIJyYIXUZ6m3nFEP8gLa3Ej4qgGUeQWvsTfS7EJHvJN/bz+M1QifX21VZt
fgtwEY6kbeFD5wIwbCrXGogYH+KBjrfPkWXvG+mLtcUfX91LFNDo1hMckOXN0ll6Z4xNUngKLMYp
fBrVaSf7bm9thMhv323s5H84lBLO/WBdlHLpmywsVjQy1591Z/b82JOML5nz2Za2Bty8DUQUloTE
EEbJurTFPlpzOIRBjRupzFt1Kl0NGezLprFyshGUEoK2VAFEWHW+oLFKSTTQ4euVNuHAJA/xPmkR
cmGK05ZA+tpiyB2bMJDFOVu+CKmopVKqWpTTg9I1jA+bIdXvAP48K8OYPdEFjQeBRbgMdLoaSm7t
c4pHo8nd0jdurcxoD9IUP4ay9Jg1unHjq8OdIkk3tl1fS2rxqarm+1INAgThOYVN+IEakk7Y3N8U
DMTxJSKyQNb6jRP5VkiV6xoOuKj/E6ewJ+f7PtQ9FKYkLGgVMg+lkl3JoVCOl3dlz7S0EYZ07Hvy
+COYjV2sBEJ3byPduPLlkRqg35pcGQmzZdmgKX0qkJMk+AA3QW+5Qf2MzNXx3eYFCC20DM6BQLM8
l1maVVk5BTgC4jC/kY8mGvybk/RWwj3KHjyOedpZ0GaWwXQXV7miJcAUY7LPu0/WJKiy7Xg1V0Jc
p9tNjKFSSoYgGs1WrLm6jzwrBToxxbLjkTCw0iIDbD1GIWtsvbFUbtNwixKwcnoE4fw/GOEBTyOw
vEaTqQMmKqjvpOZDG26NYV/x2qIkqMOoJHZF/eQcwq6YK5RJODezftb9hz7/gsxOOz7bzRddv+r8
jdhlJd3ASKUTPOFsT5bUTq3tT1FceHO1K+qHZHIjkt/KbphvdOmbo7nt8Enqr95vkSTxNZ4hUKwI
Z85B6cwtshIiH/UJ+XHSihs1GO8V691ELgpxFK9oBpMxfnWZtkFxErZlylBHI532dTtdV3Wzg+u7
cR+tWYXGiFG4VpDs3uShh9gOKwIirIKWFa35SfD//u3S8RCqCkGIUtwiXlZjGgR6s8G65Y+KcaMx
YiDdWMPaAYJjJ1q/4AhhfedfxKdBu6ByitkxGCSvTaE54m5eDmvGTdEeqiDsU667xVUamHbhkBBh
p8zbjtYTNE2U4SkJd7n/sx52WbERyK5EChBERC8bYhAkzcWqT4w77eua9nSanjUkOq1udNXhqS0+
RHbkpnHkVltTtFZ2kQZEUZWV4awRQZ/jSVNvVDxtCi/JRfeu/aMPuF00dYs9uGJxonAJbUTc5CTr
znFyTSn9MJJFLFlLN/OgorrcG1vKnWsoVGFJQrJ/3JGL3bOTit1Lp4JxI7cj86W3WjZXrIGGYN4Y
qOfCH1/my9TOQnwt5O+X6n0pk0tNKId+VJo7ZPzV4Dht0dRW8USVkgAVYYdlxQ2CijG0MrtmFeNN
54xHUvGu6fzSrO8ELYj1WUcKx+9tR8bFmcz5Q5jNkbngF5s49Hk1JMQ43EztlRUMTB3fEnj6/Xcs
Qi4hPawIISmyt8soQu+0sED5tvACsg/oRKTRdSTft4TEjMrsP6mTa88fGPETRP+k3bGfH8Mth75m
Kqe/QD03yMQY+7HK9cJT/Vm6YfaX+qhXxo93u8GzZS58VK0lChvJMuNE3kv8l2FI1xb6Y5dhVp4x
v2twsPNhrdCQdb6WyZEntLfF4SKOaEvbU0bGjESPFU1Al5HW3IWo9v1/pN8R1Yl7Muo5isJMKbxU
m68yHXkSJ97Pg/l8GWZtQfSuUXeiZEKic7FvaaJUcUcCzAtIPltO8H2so3uZkBfxpK1wYgWLSikq
K0J+HrtfbB7kxizVArDUuLztuuDDPJlHq86YzmEfkqS9krUPCvzatFJRNn9QlRfTrO+CxnAr7Xud
JBtLXwtvTn/Pcovbind30/F7ZsP/XPTKXq+VG6PMb+Ik/NCQ2kghQloErJSbQjRFNkx25QJCYpAh
RsitQPFaupyhV6dkaGEn5o3jZsr1qHgMGEzVyMskwrqvlz/0ij3Z+GvBgIMhREvtueXOZlBPGbJl
zB9j0rNxnNJ/5n7Dn21hLE664RdJ6vhh6dVR7s7+MZ+CXbXZRLhqRicrWZhsUJWjrDSsRE+OdvtV
orEo3YXx/vJ+baEIr3Zy/sLSoUO2Yy0mw+AC2ArXvPtU++NllPUdM4WwBjOS0eM/R7GVObYww9JL
mc2u0FCfRlSfDpdB1pfyH8hybEA4doM81+LTS/e5/phZV/Hkjd0GHWLVnEkc0LlEi96biVxVbvnx
aLFhUqMRdrTXpVbddYhu07aveoPiH9VhK9uztn0i80KPCbEOTOzz7UtjK0ETliZt245JfTp3cpYf
nVb5dHkDV24wVFlIAeLyAVrSBqukipWprLAFU71n2vCx8L9fRhAvt8UtjY6eGDGGULUQhTpfSDg0
nVprBIeWHWVIqyEUkIRDti/S+UVRovIZsYdsw/+9xUSvl75fNPEZh6ctM+1zJhmtoxNitdGud77q
GrMAbgb9Wyd7710cQChFiyYdHN7S70e+onVNQZhTdl9G86tfXwfda63ezFudm2+/0xnQ0qE3BUpV
6cCdqdRfrASXvTVNXhzH88/EBHCTejFvOQRilxmyRu/nom1Noozxdm4/mPlRCj/XwVU13JbqbdBs
sDnXvtApnDjYJz6oCPK4qzvg0nLyJvkaieWjH32Txqs23mL/rGLR+gcNES4TxapzrH5mpDwnjctQ
fm3t+Eo35qdCq/dS3bmUljZigbcHV3S0C6YeInL8d2HvhtTGQSFuimHIXMs6DPYnv9xfNru3bk9g
oEOLugGz2pZKA0Xc21MxMI25K34a03MV34UTPJCNx/GazUHRptGVwJCqyGLfFIW5jpolUJQn049I
iTxdXsZbv8o8cJwqz4PfnmGxVZ1clXlZxaVX5DuzZCrnj0B/1OLrjCmtyRZbc80KTsHEjzmxuKwq
wq5DXcizZ92NkmvDejKM0rXk62brxbVmAtApIbVB0IPitbj6ULcdciNk4ypGcaT1UcyDM8ItxYFV
FDFdgjtJyAkudi+sC4O8cVoyk+ppclA7c54la0ucdc3SuML/A1nsml0NEp4WkJnDWVw30Y9ZuZGV
rZlvqx+HIgPxIrkY5vSef5y8LBsriYCxE+M2o2P3iqcpKqbB+M3qzHs18LONI7SKyBho6qSUUiBf
nyOGRpgbss/96mf/iiu2sbxKupaGctcWx8tmvrqH/0HBCTiH6vW8beKiwBymK6TvqqF0HYOwbgNm
1R5OYBbH1fSNqusGYPx0b/Zfu/C5jF4vr2R100ymmZBeZE7qkoPGfAm9hmtTeqr61MeH1riRHR/2
iGduUfhWF4PzkeE84x2WSZiQ5vpBy1jM0ESHctK8GIrPyHjyywta/TQnMOLPT5xCmg22yXDL0ku6
jNyYN0b7STHdtvgLVyraXf53OWJjT3DoEU1VNPd5PjCIWOvs13wO/ubzn0AsTiq5sYBZOUD0wbMR
PUbO4zxu5BXXP/+fVSzOTKM7XWUIQ0bE6hAGt11yrNCtCHXGzmw+qYW5LgOSky1bhvbocQxNpQPW
5SGNqYNoGpiPkvHN7Oxda2X7ftZ3ldnFSNT0V8ns/N/2cxk1mBZdXWiD/Xavnfqx149+s5XQ3LDy
5UgdNUWXwC7BSGtnZ4WPcuu41hZ/ZsPGl1zVyiyYnK0CogQ7p9339sFQb6ytpM6qbdCBBPGJLAiT
eM8tXJOnMFRGUIbyByNAqmnfp0+pH3hWshXPre4afGJUPuhTI6w7hwp1q0HHucTRyR+1ap9mP60t
X7oamZxAiNDo5LzGQdpqts9qzPzVzr+Pyj+J4/X2iz2oLoyay05ofev+rGfhhKxeSotB5w1WS0gg
Rd0uHEdaYt3B+F4Yr5extha28BJNEPRyhe6OF9bGFbWbfvxswP1QtK9qed+rfxEL06nw35daOAxK
5Ukd6KCpuf49tabIpWR5YJrK9eVVreS7iCT/AC2b/uEnlxTf2cI22Nf+RyPfWdQP5/hq7HaFeVVE
ePfwype32MNiAW+c1Anu4s6dlRE1YzpZPb9OXnsnvnbGj4YvMGlNc2JPIRtd1X8TNp+ALnJRhT83
YZAA2g31IVOfympgsOtRbb4OzGnOhh+XN3fjuC3LcNCjq0QWxy3v4A/TFFq35XMqWRur2trKxZFD
q9eY+wwYufhhxF7Z3ljoxE3OVTh4k+M2W5Ht1rLEn58c8SAtQ2nUwPMnCKkPRfFRrV4u79zaA+rU
KhcHu6/SsnIExDy8jNN3bdq4j1e4B+dmv3C6o+0HZtwDYI/t6zxJz4oTu6USPiG1wzwU4zbKH8uU
FoHM3DpxImi9ZPkLR1LbaiXHEdCmXrxqWXcXp8GtZU03qR7d1I7szWWOLrW5N0Z5w1+u+zDiT0ak
0HH12xmcfLmcPtdOa3HOsaR7qfxDjsNjmM0HhXkzWR3f03q7ka1YtRWuNgivPOfeUNw1OgTGNBYn
zmBCQDXsc0VH92WLvbt6EZzALA42kyxrJ57Y0zbqD5lte/UQPfZIIWfaz9DZailf3UaaQUnNQrmg
FHl+AMy61XqaJIkLWiGkmXhOd2zRc5NnVy0+J717+TCsL+4P3OLW1tHxb1B357wVrxJkGPtzU+zm
5qBtvYu31rVwJOT+/GBsAOqSFzmnk+qmHW9b/VGSb3T95/9tUQsnQr+YVGSi0j51/1j6MUfCbrxT
onsn3l0G2lrUwpUIYmqnFwC1yHTZD7H/yfHRy3ou8rtR/Ru3Qv1GkGAJpAxd/JiTA+bIvp4lNOl7
YWRfF+FnWTO8OJs80wqROqLAMv6Qg/TFd7ZKumIVS6ci8tD0HKIXinjKObBhNkY3DwBHkXw9Ss4t
7vMprs37Pgy3DtvafXOKtVgkMoJ5Ied4kVFNjmGwG4qnbr4iY7N3JDcIdQTX7L84AqeQ4ied7Kue
BWWVRiyvSX9l9q3U/Rpbxqb4aPRuiVyv2Yt4OCNICQeIutg5VN317Zii5uHNycHy6bD9ptp3/lQc
VHVnB1uq3asX0SncwpdkhaWVXQNcRUxp6ddpqLooeNsBxTLnzi72ZfazM82NQ7FqLieLXLqUMG2t
UhOfULq3x2NfkDaE0WBuyYmtuf/T1S08ilbQnNaSo/KK4Vsie3L4IZk2ImXxV7yxfHLvjFWkWIas
2Pn3ojTSBWbFDVPYxUNf+s9EXBtX9hbEwoXkzOy1i7YmwCr9/yHtynbjxoHtFwmQRFESXyV1t9tb
HK9JXoRsI1H7vn39PczFnXTTRBPji2QQYAy4VGSxWKzlnFuc/l3b6x6ByoUSEyHggBAT65KBI2HU
cjA1ofEIQ1JW+rU3lyDTQcgpD+6/Qt71QSPJBeqOBa7QW9dv2/DMWXrkSOYuP3rjKePWZx/Ab5e9
r3Lp0CWGUqZAa5abeys0Evig1UaaaP3WsQdHN9upNOST3y9tzWJW62SIEJu77pXP+Kc0R508qY1d
vOryGmpZ6P/FpS84D6Q9ctOJAwsZuqDeWQSe3T+s83jVOfzQprrymNoe/pXlSJnP0VsKO6eQZTZ4
lzVv/zu6o/GqGoXkfioTwafHCwihBaYdi8DHoP/4wlPNCVV6VIpUOOiBPEyqSi6uMvph9QnErKKX
NynSMC1BlUYXHm5sCZq8uJrx6rtseIqgCQhGmBUCqil6LN/1sFQ0S9HTXmM2ZAeseGcCXEfQ1ZHB
Xi8LUr2gBboYpseAuIXxW8kB5UD/cEuXoWGLjjtnLQ9Gse1jEGoW3XY1OL9RkL6nSFFlq3ubUV2F
XaUnWnXQrCimVvHvuftzN3Ou5gz9Ks7YjhEBXc3OmnMWjHk9gFrGriIzBUzUZZ0VpxpN6OgwRfUb
Ewhyj5pdjdUaWyg/FfFYAMb1x7xi3PKyDAXygI3OVZH3/YO5Kyeyp432bjmiFuSuzkM5oSUI0oYb
H6xH18YKfiljMR6Qb/JuLEQBob1l3zG8i+Yhd8oDngDeOfvvoD3ik9D2isl1jArKpd5mtc1yIdB7
oj9p+5QneQT8Yaz6GsQu07hOhQs4Eya5thGFVrNxIQyQz2ibMega2oCYCox0/XF5qRX3AiShVokX
Gh5R8lmpWiRdWI/oqlsncNKlyRQUnBuRtRrHduV03xXMCgAS83tY6ufLshU+6Ey2MLWTyA68eyOw
j1C/MjY3xMyMZ0fNQHaOjm9BdU5OdZRO6ZohRdg3KMAka3/vId5pqwNpOrClABi2vrqslGpBQUuA
eRYAqaGXQhKWDltnFwuUGnuw6rbEBliW6S6v4PKhyIJWv3gBoOC6m7IXsxtLzZtbtaToPvMBG4nh
I6ARSku6AMR1XAy0721NF2RbNzzQoW8jTqs+3LZl1MhTLS1Gg6iAdCACK/hcHqbfpsTJoW2LccZp
fGX99RhfWckdHzRHQhUtY2bkX1HyTNxWlw7lDnyCs9A4sOgUrnX6hQ5umNvxWz52R7Qp/lwb+7ia
H3gdn8mWHgZVT5EBRvILD7rsYQJRd0KtT0bdhflUBM3mecFEjYfLhqTaSoH+CRQJC0kU+THiZ63f
zKJSPeKva4ZG/GLxPFoTjQdQXNHocP4rxz7fQhRA+ykjkOPHc3RXRXWF4aX2wcj3vr27rJJSFCGi
tRTwZ2hCPhflGWM+EgpnUwPFMOHlAWhaLchwOuuKOje+bk5BKU7AY2AN4eLkPqOYNiX9U10ZzYRf
tZtrATIGjTJrWa/3rGRWVPD4rinAm3dZT3HKpHcJYKuQHAJyNjAl5CYD0tqYpVwR9TTlJwHPAzxd
U8dqoVTuRIb4+YnzzPKKxOYMGUvm/Rim/CbmPETA/YTI6OilXUAML7qslkqkBzhawWUFRne5QWwq
59bfRAvkbD0bRsiSr9527OfnEvUd7Vtc5UdPhUmXQz3aMTjE0XnioaklnX45GWBc0RRpku+FkQbx
fMPpf25XBY0lHmEo1CPjhlmG8yVtUj6ZmRBpWNt+sYbrbeD7cXb3l5dRMUoIObYY+TCxkMANPZez
je3at+J2t2cwZZKnhKNKBlQT9FhHdvITNRg8/A0/oqVuSkO1qEB0FT13OA5UxszLzAz95Q3Ouoli
GQirdyV/Mb3X0b1OvMeKcHQlfOCO/wOngpkQAcUuXRAYgEuy3sCaWqn9NGJycSztXYrxkw78lZp1
VWTXcdTxgP5fWXLx219SdI3kWFcn/5UCi7eM4ypEI9VLl/Adr+qjPSxtYDbsk28mr5eFqy5CgXqI
7jJgc74rr6LKM/WjiduJFRM86SPDvY8+o4AZSVg1msYInTDpbGwb5ncyC8Im8pMlB3sooiJ7a9vd
At7zy3qJXyW7slO9pICi23pM6Ip2tsl6tYvvwOT4wO9HrRNNlEioY+Dg/Cwk5pD4DcPv71n5ZKXT
D7s0oo+IYOjAAJ8BEBUlEY3ZEVajqgRA0agAfKIJrrLLElT+XrRDCiIbD7PM8oGOh2nOkOsKPXMI
aRWsPXCAdWMzKu97KkS6p4EKSfxOpHkJe2m9Y1lE9uZjXoyE5fKp/HlZI+W2n2hEzrcFGEhrSysI
sxcjsIAd4liajVeumYcJY8DboM1ZbtVGIpl7dofszZqgdwjD0zxMihcr6z8kB+OQOJUA55P3Bkwd
OC2iw8f30/lgIg7e5Winjiyr1+UdlDvEAF8LT4eoTQ6GDTPLi57C/zCz2w3udcYjOvymTR6Y1TOJ
H//7FgnwBLRqoyXg3aQ22wD4W3l41TTr24AMjqFLL6h26K8ADDed28Dabn5Z+BDgzt89KNF616nO
Z+tkSCcnRR20rzLIWN09yz4Teo9I9/I6qeLoUzWkc9OYo4ksO0TM022aAbHs2IyR02v8pE4R6cBQ
YLLbI4GUjvT7ss334GYOyqHTWLPK8wOIATE0Wj7xzBSfcRL1eYbNhlk4AUF65Acpe8nRGJm7Pyv2
z+VlUyp0Ikks64mkjI0rYltIaoDN7gJXt3QPRa+JuJSJnlN9hL4nUlqMPK3NjGWb+PaZ+kYwt7g3
UytynfxlsoYoZQM2bkVty42cbZiCqub7osjuu3bRfYwqfjj9GOmiWB3a22sGlRefvc6Yf+NbvS8A
b+TV6fXiOAFcyAEDtFFafqB1SgBs/N+++tJZS/HUGx3Rbpbwu2X50QIHa94BVGIF87X19P/aWXmw
ukpjf8CoMVK/XnqsEsBYVuieGnVQKBoD8qVz51rVutUeVhOzrJ1dBs6YBGAvvqyLyuWerpsUCVWT
27pc9DvS9cGyQ3v6PPSPdn6bdsdK146qkyWdvWJqrW3pxR4t8201ukGXgXZ96ndTlj5kEwPX36RR
T5n0EOhGgEXDGxZe/vx8dO1Qr61oqcO4TnwsVlLusY5fvDI5ZmBIxmsoczCuOL/WjF2b7drs//P6
4rmH9x6CGhS25Sf05McpqdG6FCZ1Cnf2c659HMeQzgdnus50t4FKXYhzXNSxkV1GWv1c3aKdM+aC
Wjj0U+PesRDJ0wGpJB4OYAvJAQS3pu5uNfvAXIury5oqzPVMtOTvCqcb+q6ApqV1lzW7on2tYo0I
hfOGCDRgkj98a3JWu3KbmC+imSNrP2djZDi7jO3j6WYgml4EpS6g7MIgBZKAoIE9X8ZpzS3KPSzj
5F7Z63Vav2bz8+XlUupyIkI6eIXhJnnMIaLiu2y8awHKByCzbbliOrxfsfDSCwRTXH+VkWxi62a2
5A02BhCjJb9em29Lgj76H5f1UQS8yO+jWCRYXNBFIR00L6+6dPNgcYyCAg8VnEHHqqnalL8S3lVg
c5uzxRohwTQepuXW749lHP13JQBdAlAJHCIBw3C+78BPsadNVNso6WKkZDHWifi31IQ6qg05kSIn
Yr1mJGYzI3IfnS+DE5b2TZW9Ddvhsi4KbwvKzn91kdOfTlyORsqhS8YAkgiw/eWmyPZG9sbIfbV9
vixMtTdi6B35ZQH+Ko9o+COmzoFggd6dtbORbXL7YN6adOdhCk6zeipDgy9HsR+S0IsnRbzGiKcO
3Loo7cxRvw03q6krVquWDgUdvKg94P/Bps/NgPrpVNoA6wxTgGGDhhmUvvXBRjIpq9lnJ/3hk/J4
ef1U3gCQZKKLHVO3gNA8lzgg9J3BUYYywAKMwakNbOORFklAVyPgVDNYrBMmBRYtQTNDYYkYuNqB
iDlcl+t+y/arBVhszfUnVkr2Pad6SY5UNH/4uZh3mpZ7E3BuoHkK4mxXllEfD+gGfzAQhF9eSpUp
noqUHGs359M6DYiI0Wl1nVfsy4AZY+KkuhqrykhgI8iLAw0f7aCSkUwbHieJgVO8oJHRzl9b75Wh
PdM7WvwqTjWhtXod/xUmAznXQ7nWng1hTZJezUWFycvxCtxPR+5UgeFtv213GQPfMHWzIipfdaKl
PKmdmtnsZqLru6Z+MLYvS2IHG78DLLFm2yzNetqSVY4xRnAnoeJsN99Ty+kCs6dhna+3XrPsSpNE
mZl+WvyvphtHtf9imM0h6+1gcOdPdvOcLA6qPGBdA+XSBwxKwEkCQAuZiXdtOMQoSOPhbC5uctX3
cNh8+KfdOo2/Vp5KpD7/AOkKAqlzF2D16IolBlyoaz738dNAPnXVYfuVrG8fUMcGsJ0lYCPfzdfO
rJ2MdoP/zBH5rngQMg9ziLqyuFIbRAFgchbghHIpAGT2Zdo6kGK6+Wd8S5iDZSkGtktZ1NeDpbsU
VI0kaGL7K0+ynq3eNrgyhFN41tpBZ/7a0m/1Asry0dmjEHO3WetzbL54fRe6hQ49W3lIToRLXi5f
jKnIkwkO1SxufPpUmvFTnm57Dyv7gc07kSQ5t4ZYG8iDsKx1foV2jTX7NuomIpTKMDFnCWQGghH1
cztslnly+grK8PRXRyK/2vMeU/k64B+lm/4rRg5PmpyXtMshxuwxMtPU4SLGST5ydE+ESFbBBjbZ
vBNB9vzUzldF/5glxw/syIkIae+NukhAJQw9LAoFwGdkp+hY1jhH1WIBMxlvOvhi0IVLe5KU+RiT
GkLq9hZ8C117m+pYF5RPRxR+4IAEih8g9s73nTdmkXuLiaDH/zmuz0nqBeBhwJjl/Qg/sWSBnT35
5QfKI0Bo/ytV+JGT/BUeLisD7wsuNhAHDGboog368gYp7BkK4emPPlBQMsr9JC0K6Tib8KvOYr/k
BK8TTpIf40LR3THocjYKt4eeLsdCVt5C7C3HcfPqbu7Q43wa1i8MM0fumh+Nao182gck+3lZM4VV
nAmTrNtbEstOZwgri+tx6RB7BPOsqZQpV+9EIcm8wWmyEWvCk3tDT8xmv9jFY46B1NT4dVkXRYBz
povk2ObeMPsGf0FHv7xg3nfvDetVydqo89ndOpIXIJjv3ExnfrolFD8/MT93s9k0l2K/UG500dpQ
1oDI1LgI8e1SEHymm3SyfH9MgMQK3RJgGZQ+uJsHXRuRTg/pGI1I4S1FAj2yhdygCR9jBAyK6Ji6
FTHamSbi5yfLlYJ+pgajIazBO7jDrT/sl84W5ymgQxnWGptQrxtQCwFhiWeRfBMNpVVS1sN7N2sd
kf6m5TpSIlXYAIX+FSHfQrTvfNFmjaxFGoxzwKzbhYbAbPEAprzkwWiFKA+6OrFqL/FXqnRwUzYZ
g1VDatHSoCefy/Jrs9xO6RIki+b8atbQk84vWXjetyKT5QJcfl4PvqG7yNUn968y4gtObKI2prrp
mZCAt50/B0uym7NDmQvwfwA5H+bq6rKr0K2edGY5SmnLVkIgQHQxe7dtD3zOw5FHM/l2WZL6VP1V
TTq4c8XKrjQhCTDO64iMkxVUlqbBW3XvnpmgdHRbp+qHkYtAaEUfZ+Tyt676NmDSbzK/VVm02sGk
Q13SGYV0jDEKhf5kB3oR63WMv2nTaLp1k8IVq52AVL7g9w8s/W6s8xVQxN6Ghu4vb49u6eSizwBy
hGkTxt0kDgZ/9kBZ6hPgOwLeNL1zq6iyr6kOEkt5IQJEFSC3FO2h7/OcuPxjGy7Qn5OIl+aRIEXj
GT89tOZfVk+5S/9Kepfv7CxuluMISWuH6aKuDpr+I/Z9IkF6ctaeN46mcOcd0GC96SeYkxIdKpHy
yjiRIfs6v+2zjog9Kr+24PZO7lGmXooBo/LoOdUsmdI1CFByD33RQJuXXINlzF6LQVmcJfszsYrA
8qOlvx35p8Y4XN4cpYmfSJJcg8myccwdcWr7R5NG1NyxRucZ1AbwVxvJM5DE5vU2Q5vZQMww7Qwy
7Cp7ZzVD0Fph3c1gCwF0NHrfXvPyaz2F86g5YbovkBwFIPoQXg7Qsq9/ueQnypyXV1F5d5ysouQo
toJtcbkIDavXZH5kFqgyHuLxeaFR2YOXodE1QWsMhEllYrpVsVOBJS9MAMjmmWG8hXMC/K80nHTl
Cp0o6XC5c2dvoyVsESkzQ+zXF75+mfJrqkMi1UmSjhjBtMrs9ULSbKBr9YYbaWj1gbv8XHzNAVN6
P2Afo3kVGJFIfZ5f9u22AuQVE56h6b8ZA4gi3B8Dfeh1vbnK03UiRj5dNi/6ROSoNu87ZkOm+daN
NRlVpWmfiJAO1+BP1uiJx9PsP6XDP6tzvGzaOhWko0Oz1gU0L1bKrrLAzJPIHA8k/uf/J0Q6P6vT
+vMk1smeXLCKlRjhP5Dky/9LiHzLll2XDXgq42mGeyizd5tBA4/rsNg06yW/nLsJhfheJPAs7yV1
vvHkUHwASAob/q/x+lIs3ProxPRF2IMZ75BOr3xqw66+zfmthVG6y4um6lE+Eybs7yQsNrid5l4L
YUnzPQY3TzzM0db8Ey/PedrtzYyA3dbcDYxFbVvuqVt+vfwBynv3RFnpCA2D5RabeDwl8zeneTEA
ej117r6wLBSYXD+o8lzHNqlxDjIGZZ1O8eyLq35ogPafBizeAWkqMHRNHTpTkY6W51adtQjV7PXo
L1E5v2lR3nUipIM1dJtj4uaDqbC9tzxWxQ9tt7VGhJzvbyvfWMfkz2o9F+MD6x8drvFxahHoGhd1
RYSsso8ryNya4kyt2xik2VUev6CP6LKdKS8f8leGtBmja8eL5UMGL9YXXg4BX5x9vsRB09RfK0fX
i6w0a5TmgcEF/GBkBs6PVdtRtEIR3HUeRhkAMhawcT91PGqb6zQ7mroEstKkUWh20CCKuQ9Hulq7
eMvZ6kEcN78667XfHtM6LP2P3BUnUiRfQfMCufhqxcEht2idMZe31NCIEAb7LgeFkRqQs0IPNNee
r9vcFbZbJsizFhgwM6+sfNcDe9Beoj45ON4SbPnbZbtQ2t6JQMn/dKNt5MSAToW/2rcuQpQwHilK
Fuaqw3jRiZLMfPObPFu2Df0ULP+8VWnIE++mWDSTekpTOFFIMnQbNt0nI6S4xcEnwHV+KM17qmtS
V9BLiF6xvxslex4XmO8Lg5h5SyLMHBZmF7jpfdvslvp1wkg2v8HMCY9vpv5xzQB5sGcfett4YkAJ
eCgCc1OyFQeAm7MrcvJIlpPllq7fXJ3bUNrjiQxpNQmK5g5FWlS8n1ISleUPb/g+bDsr/tU6u1Y3
VKrcvBNx0qr2RjKYXQyVHOcLXX9a9rPLbrQJCWVM6QHPHICYqALIaIT+WtC6EnvXr0s4tT/SWGOD
Sks/ESCt2uykDm88COiGQ15eA6AJUCeXz63KweK5DixF4dNRIz7ffMyPGqmfwOORta4em3S4ZhSd
IduY0esBMyb3iQmaANvpdQSiqi1CB5mPNiK08b7jdrWXaqGsWuAw3EfP+4xGpcW+yXUvWtUKEmCO
Ewyh2xg1kgwB5D1G06ZEHC87ioH3k9ANRHjkcHkVFZYgCP8An4CRXh9Vp/NV7IE4bHAftOkmRkMB
3RKbAVDZdMBF4iBKTv1MinRvTKz1ltGFFMy3PzQNMFHbYg/A+6ceKWwXOezLSinWDow3BEAUAjEG
MNPnSqVDUTj+IojZx3RXd/1PMiyha5ialLVSDEECErTX4OaUXwIewJOBFADS6ylrvlQTWtqt7oHp
gDVUnfNIcwqQcRgbbE58xkmA7nG3pE4KOurYr+jOb/PscSnyL/MwjztOxtsybu7zzH2r0Q8YTJt7
FyclCcxha4Mlbtkx76kOY0a1nzZ4lEUPGAhFZCyBabIxStyCLVr0UM6s3oJqcK3AQ7wbgk4pDTJX
B8emFCnQfzBtj/WWUe3SxUvAJFiW4bLs2Xgd0w7/fVvBktroWvRV6Vqw3/2VJQVTDnenzHUgawVA
a5leVVMW9Dw0t/thiwj5vAJZoDN2l43WVviVM6mS1bogUK/7pQBSQZkLqJbFy+5sq+6/xbG/3vkD
J5+s2KW/43nxm30yjCDSLFwzPiamNX2e16JCicG2WtQ8F/PIrKmbwr7rUcZryGiB29Ng1s+0T9zd
zBM4lgEt2EtQ2KS5inOevKSVsxZRawzpnscT1aRwFe4aY1k4kegaxMSt3EtKrHo2DAGHvFFQrJGn
kR0BT5g6h9m7qyZN46DqZJ4Kk4LvOYHlGiOEYTjWtoPZ6MzfFmaaH0eDF18v75tOlrRtKzfyus0h
iySPg3NsrEOchx8RIVpW0bTseLLt2w3BZMSI41bQf5bqAQzwWnorpRYI5wQtO4ax5UH2kdUZnzs4
GZOuh3w2A1QVkNbUNSCpsg3osQLFN8hN0akmpzbsYszt8c9q8TpYV+dHUv0sx+LWxozeuBa/OssL
LScLaZlfbWCQSXL+cHkxLbEh8mVEBOUpbgbqUtmf5oU5WB0RGwYmgh14ZN5MZsx7yjDu0BYZiKWp
82R2PmYuTH6zUG589bLisbRGdwewFEOzuSrHdvo5wi2cuPeSNhbfhC+dSBrMoEHIt3s6hFZ+XbLn
y6qrPAz0tjBShssJxATnoipMvKd9npUhZpAw+zAmcRhXeO9Yax7j1dMbg67mqpQIvCKQo6JjENfx
uUTTr+acCIkZ+T1YuxkF+Ha7cnXlFJ0YyWHHYJmdrQZi8vo+zqImvhszmJcONkBtvSCAQ1XQxS3E
xF6e7NU4Fznv27wMk9zL9lNTBxnLbrN1fWbjW1oVd10xhq3J30bX2FfFdqT2l8tbqLQWNPEKYA1P
9L2df8GU9OXkUFxNgwNehlfYcrDUh47/KnUNNTpJUswGekowbYlLsBtoxPIvJk5m79XXfJyPTTxr
MkCqOBSWCWYdkADgdpD0MpJ16oi4/BAML0GZL2vUjY6un0Hl5RwRsqBrDBBI78xx5Q6oHiusXhtl
+cuCYVpziy7vkDJ6cBxTDACBY9SU23DRsuo5rYEg10wAOnS9rK+jv++2Wx9of+CCsLzI000Iq3qS
QXTzV6bkRBIeg+2EQaYN8qMaxITwYs33idyTeN/a0eZ+SttwhZMzvrR2WACNojajoTy69ZHVuvBb
QfaNmVVUpTAbLdCY5GPCql482PE1c32TsIA6v+Plc5MFRhzM9pMbB1uys8Bp032i+Q2poxjzre31
OO6a+WvBd3W2v7wlKuNCc+//EqiAbk96S1lxaXTE6stwnJYpMEVwOjR1r5nFUjkhB42PYIWHbQFi
6/xosqVGgF6MZUjN31v/pXE9YOH5mKf/QJMlLmrAzzIHeUUk/M4FjXnfL9SZSzRgHxn2e+MPvm6W
WnVS4OjQHQj6UCD4SI675349YianDKuVXnm0vfNq68qwek2gJlZevouBv4qXEvBRBBLLuSpzXtRJ
wdCSNfcV48E2W+anCVB3153ZlhHpBvPzNNrjdbkOphuuZVq9XTYNpZ5E7BaqhAR/zj8ADE58c0d8
gNEek+mrGR9K3XapIl8M6P0rQvz85NJoG7LiVQcRbZniCNxu7o5vUTKZ6IHzgVa4+4BGQCfBkx6r
ij/n4kibk97vhLjJDp2S3aUL3a18e7wsRqnViRjpyh1b9C8MLawdiHxAqva6LqiMN7d/Zsax0fb8
it/2zk5OpEl2Yifc3pwZ0vCoH4ovG+Ck0vIF927avA3+rq7NwP9ttkfAMAaX9fwT+V4SLd2D5tbH
Xb1iPZv0YJvXU7dL2V1lhGV7SIrIb4tDZ167TRf0zs/Y36XOV4wkx+MD1yHyq/wL3twC192jGNGV
Npa2aHClPtbAyEQT91VTRzx5ZZvmoaY6EQjWgBoJnnm8OaQTweaiXS0wQoDz2zp0i7X3+3S3xkRj
psprEkRwGDa2wTGFCsm5nSbUnfq5E5fECiSdXTmn9B9j6sY8WGM7i/eMj/EOqLLDY4Fw1cNdYnAH
bW0e0cHLqjT2gK4hpnUxjiwP9FjZMHpxPsGU5z0j36oyMA1dv7XquJzKkAw4R3Nem27ickiizQty
+8ougF1Z7wE64H6gjxdz1ch8gV1NbKK0tCOQQnEZQqFuw/Uw2lmQjdkHHOepDDniKI0FgShkxD4m
jMACaR3tPv3hlf1HMj+nkiSDRJnBM5IK113x3Nf37vBp2e7M7BN/unzQlTt0smiSmy79uUVjN3Yo
zp+S3gkKMEk7EajWNueAiFvjVpQ2h9c8HmOI5d8xY3Z0cIfCEnM/9MbPDoX92dUhJqj8BUBV/0/E
nwN4cu/YK+nauRXrNr9t8y+7j6wuLHXTYKrY6lSK5JVsbudknKHIAG5se+wDAFlc3hjVUqHRE7PO
4GE1gSl47iho3iDdSC2EIuSWYuq0RO+pLg2uikP+ZMHxisH7Q+ZMYguG0HoUHlEQQU7xsGEqs0zH
wG6SYGkOQ5VH2by7rJbSAZ7KlC4Wt8otF14Q/jzZAqe6HZIOE7U3Zrmf17BP7gGhgc65y0LFWkmX
mS/ock1KTBD7yXeIMSRZh+Z4vBPQAz0J1LLyd7aiqtr9IDoQhD/phHNhFBC6IteHSi7GBSU3RJNi
rLwJI5kjRV0aw5CuPwVrvps8F9x4v3zg/M30S2OtAUtSxMn7fC2DnP1Dsu2uRHpo7K+c5ZZ5T4N5
dP3HZKzASVpEHmB3dM2f79dFfCoDTzb2n4IS/dzGTM7WZivxqUW/4/OjVX7F420y8UZZfl/egXfn
Bfi7gpsUftkE+oX8BO0ZIHD71C3ATQrm+HZzhiAvNh0D6rszI6QwKtKt8DDv9hlz741bcZQmMO6+
Xfd1/7IwG/Rwlfvy39UBKaUNTHuC6pGcz5vIEOdsQ7Rgpsn3EqmyzU7CyyLeOWboIuC8kPNHhcqS
m0OqwSAFMh5I5jZfV/I0bEC8XgIrSYKKv1J3d1maauWQTcUzDsMcticDBJCqWfONdihR8e6VWsmt
n3avLNEB+ynMAAG6GNI1MYLF5AqsBY4xXiY1oh+TvHlr/7lHZHtZE5UIm1oYxxNO890z0VzmcWE4
UmHajG4IqNIBnkaHhvXu4GDOz8HRxnsUcPnvUtMdx7wxoALK0CoQgs/PpBrChD4aDgk3oikqv7vQ
IIvCFAAR4ggiVOmQ8ric2Fo4WDMfSYR/DCsqt4dxeb28bCopLkBwgKFBkbZkwkBOrs2Vzkh81VSk
b5bPGfmBgaW7pvLBpbhpnPH7TDQUAsA48lHiiCI9cS6qdRK3rDyI6gDcvIzXE0El5orVV4ZzY9Fw
2XYukiXZ/DXzbtCw9N/1xMMe5TuKggywY86FsxFwpc1UVsDjrsPUO3j+Ee/JAOUMjSCVHYJHCQaI
BmqMMEsRgk9AXMtWCEJzV7hm4/2SOJ8v66IWgXAXtUgbYKeSLnZtdqkDFENQyCbHpp8xOjk1Py/L
UNmFaCbG2wvvBAzSnq9XkoJXA7SrFQpYP3yks7yvHeiLzf9MJwebwJaYsDxYOh57kpgxy2fmdlgt
56Zu2V3peBFG7jV7ovByZ1KkYBeljplYHFK6BrP7vANngfOrrEpNrUW5ZniHYN2QrEbZ51yZgdOM
1RPEJO4XDp7IIg7aPtLO8L+fjhOL9q8cXEbnchp3qGk2Q05R9ZHRHrblG6mvt9QOUhfkqOy+Rnai
DQsdYpHiajqTK5m23bIimWIh1xl2mFgLq4kFWeHvpsUJHPJoIk/wn60QWMIWRX8DMH6QNTvXtFpi
PiwDGFzguwBPVgd8mIOYvMa6eTzF1p0JEkfuxA266M23yApBPSnKJ48T+4jSbn2zds23HKjTGr0U
K8lQkkIbBfUwPy53FIwGJsctAifRN/kr4M2iIRnHAONYQWZWdwRJudixNTJVKoIeCe9jxBb+u4RK
7lkARs7GKiSLC6yzKZjSiFVgeWg1mWHFaYOH/wMBLa4VOcvJp7lrfQ+uAzn6a7+s0sC1UAsgng7q
RaURglfPNtHbhbyKZB1sNZtpzqHRinc/Bysv+0zAjNIRzcopFTqRIxlHahqOO/EJvjD2DtxKQtsr
o7zf9peNXXVBslN9pLt4iVNkqkroE29VlOcbsBL3vbdz17Bxr8GyvgDgtzWiHjOc43bDyX9t8BFv
Jcw8wkIQSFO5blABTFgMlVchwzSBZeQ7e3V2ll0/XlZTEUOdipHnFmJntAqjgJgkxTMo/jaT9skx
62iwrau60RmjUpq4iEUKEQVEySfzpV2M2d+gFMzCbOob0/nB+e9k6qMUr5/LqikuZoA9owqEehB1
HNkgLaM30SkE1QivHoyS3Hrt98sSlKZ4IkEyxdZcu6RkkOBlU1glU7BZwyOIKjSmqFSEUkAlgIQH
gbu0agOv1nICC0/Y+8ln01ueCNdN0YnDefZc/vMyBxuUixcoA1vAucetOf53WVMY+xI/xqKnqn72
kOxwmsB/qqodIC895877bQKXvyqHw+V1VLkOEPEAXViEOLYMVV85fRvTFVjqmf8pQy6qmn/ycReb
m8Z1qBw9ERxuUNMHOr50pDtazpbN0Y6UEe8OHdHRUrtBvOYBY8Vh8q2Al7qrzFLqhgQEwwYyD2xD
5ytbgDOxmh2nAsgkeXOS5eiCT+6bV5CbZqB31di74eakz27nPfJ5mQOap9axc2bzOi7bI3U6sm+G
tgwSi7xcXvX31QVsOjpREBaLChRQy88/DfUv5B3BlBG2bR/QlASz6wTuhGrKvGRHu473dAbClNGO
Ac3y0EK3DK3uckx7TGhZn9o5aOk/tNXNtYkVkW0R1zmevxSH1pZTN7D/eM5SBNTV4EWolUL1f/Km
P9TWS7WFRn3XlNHllVCdY4+iZxOXPwNLumT9jWcMqJwXVWgBzfCqNQsnzEm63NWkcD8iCuuO6IkB
PlE+y47P+7hiUK7utju2oii9mM+uNz9d1uh94yZkeJCCLl5UON41GqHg6ZamiEo3kIJ6efoyDfyu
n36v8S8yz0c/HdKAjmaIWu6TxZcdBUp6ZNgmKGZGSxPwqzYUQOVYV9TBKZW7pbuGWjNfYzw1Zysg
fQjcw6Tdg30iRjveyp7HVOMwVWcOQOzgR8XVCUx2+R1TjJS7XQILspMgHn943r5qtpDreuOUip3I
kV4yfuulhl8bSNtPL8PyMFVHk2LUCuUxdmc1+2b+QCwHPEcAeAk3jfrK+YHl8JJGPKc4sD4gxpFd
N4w56DtL4yZVx+FUjFjek/DbGYast8APCpyhh9mrgwFDFr6uH0zli+F6sE3CMdpy8RvnoCzZyHHm
lvs4vSs7AF97V8zcD9Uu1bFxKzU6ESZtVGp2dV8WGa43xwza9sbmhx7IlZfPnCq4OdVI8vR5n/To
YoNGa7c3vDGsMESY1rcDf7Gnjxj4X31k8sYJg3dzkUBUYn1t/Ksl/9zZz62OlVR5jE6kSPeDy+Z8
6SmkMP/Imre1+YQ+82nWXP7KQ4SUBuwAbzCMXUnWlhRTxks89hKSRGz8bdoc2db/Ie1LluTUoW2/
iAgQraY02VTfuMplT4iyy0aAQCBa8fVv4XfvOZkUkYTPHZSH3imhZmvv1Xx1G2g5aOnOMPXAU1uJ
6NqCmBW1KPxp8CxanvhpJkghXSwIZPER5bWfySTytlTivLVFfhpmkSC2BmRzNIowGsrlL11u98A7
N2mbRb3tqmcLrMB4B43q0vYBEemKsDJo/44reQgVNRIQ+LyeawFSAkM8eURrX8fOSGcwU0NdwKUl
lppiQDpRKdwfhZroU+9IXqHgYHjPWZzRx9GBOE9fxM23Gv8LurFAbrzxGp68LRNJvks0q2/RbIKM
hm+AksMeS8pbTIqKG2i5ZjW0uImp5zsLIldV1Dk1zw+NdKuHKq6nwk8zLrnfVa0buKNd7WqgFYqk
BbO1sUTJ/ZF1FfUVuoF3VLbG5DvOWH5o8AV9U3repn7qArToQ5wEb6nRmpBIN3XSBVZWEecq710z
JG6iPw91P2a3naWcB4MVdIyguDAkkTsSfg/V4y4EUjlxfGaBeWZxIJfArtXjV6v38u6KtE2RRNlg
uveGLOSRJdLdjVmPozr2EiQ6deMVekhV5r4MWZ20ftf1fG/IVuwKy6vKXUbbBj3G1BqugYMc32Od
ZV0wjFoFnyFS8Y00YW3rnS6cxUkvp2GCdx82RYFeWRPfdfGTi4qSl3+5fGZ9bgQiT0DraVYkRnEA
vlTnu6/JdIsZc/VSjfelOEAxL9N3qn6BIq1fZdexezS1w+WYq3vvJOTiehm9vnFLDeUWCeBxRWqG
2kf1mFTTt8txVucQ3UZ0oQFWw04/Hxpt6qkvOeK0ozwMQPuLOnvJTOep6oaNz7U+jf/GWva7R1XC
uHeuM0/OwfB+6OqxtdJAee9WFU1T1OSwSt8ygll5WsxAanSLHFTRwRhZnM/AdSQSkGBUAOltUj+I
4VaOPxP2rkSQ2TvV7Nz0C3a3Dx4rqVpfkDDN31r+4/I0fz6/z38FOZ9m8I68uGX4FX0OfGP8LFUe
lvoYxCwcqq8sDdJm47X6eQEhomnPOORZVXg57tIGkzVlbRnkIBdVtbazUu84xFthViq7iINnCHrI
DnqZy3ZcPPROxSeB+29wni0Kg9+eyUPL6JVjokVckHwImImnXZvKYyrgjAVBbu/vl9b8K5xZPhlP
NJAOz+c3NoBMNnJk8kX9mtJfOVO+KTGr2jeteO/VHYjDatpq0KxO8UlQ6zyoXsQ8kRY+6mhPh8xw
3lrW7YS0Nu7+lX2Dwc29BhTRwTJb1h10dAZjASVV6K9DVrC4k/RLgfu+uPdgeiGjorkt4i2I8Odz
YY6JfuE8pbj9FtsGtjkd7SSWT1P8kk0OvfK7OFZAEP66vDFW5/AkzmJjxJQKxV2MTTZXgv9oi8gY
Hi+HmD/D+VP5fCiLtSHhnwNwCobSysdJF/4I9fDLEbYma7EQPNK4NisxiBwYapzaxzz1Hl0I+IJJ
sxFq9SA5ma95Pk+eHUXlZeilYDCld6+5H1rj+NMI5bDYj42bwYj9Blo6fz867KgZkw8fEJgynIek
Zt2Ng4caL2kt+O3cq/Su7NOduSWqsrYUTuIsCWgDa0ylM8RhRnkNz5qodXg48WTjrNgKs1zZI++t
TkeYDnIiFAQjVsiwKrbA5iulcSSJoLw7MIyd1XYXcQDsqlLdQ92zSocJ3ZIhtnZ1n3DzaHeeAbkE
maURuFYoXXm1dpfqaR+ZUpXfvaHor0kze0AOEtCfy19zdfgnP4ucf03XlBZyaPwsL+6fRWx8NK4V
uuL5cpS1ZXo6+MWeM8pmqlSMSXaHr7St4FsH3mn9CMQB0ydkaG9onV+OuDouD49kVMPmHGMRManS
vGIE9d809eJdVuv2lTD7HP1FviURvnaggCw1w2kAm0ROeD6FcHhrEzGH6jrzRsbiIS2d4PJoVs98
dKTmJQSbV5idn8dgcZ61k44mQA01/kSCQ38g+qHtd1BuM+gDcZjfdhsUn7VjDNMHHDxKnsiUFjE1
jcJYYUTl1x4T3zXagE/qWFhW5JTtxtf6/OaD7gpq2DPKDdGWcC43p7WcUlKiq1f4kxZOfeIbzjdJ
bsvhqpQvl2dzdWAn0RaVDbcY2qkoEI2h1OXBcVxvUXRofLElk/OZfwZLIVyWSDgpkiGQWM8/mzZJ
3pTzuJStQ6q53Zm0CFOALttGCzLXCAf1FQDuQNXjbczdXQxfmL8fK34ASl9AZM2r5/wXFIWoYIqF
u4hZzS4ufnYeCwsA73WabnzDz6UcnNYonaKTCQvdT5C8yctplc699bRpblEdZ/u48LqwVRCGpZNC
f91m5Mvl0a3tcuD/DFxGiIjU9nx0VU8rmupA/iYOLLdkwZsgqYc46irj1+VIayfYjMyDQMFsibnU
p9NKeBFQrRBoLZr9m66mQcLp2HBheNVY3rtwVHNvp8kAzBY6k3gTIjndmODV3Np1MME6BFRm9+zz
0dpp7yRj7qIOXsa+aQ7o5D7X1B/L77a6T/P7yrp3nP1Ut7vLY1+dZQcFH1jBonS0hKcbnttZyeAg
Y9LeNQumQnjKl8nGA2Wl+m4gnQBqGGVvF1zNxXHjyLggNmCkgUuYL9VeiIcxe3QKlH32Q3PXONeE
7KbUCgYkG8Y3lB4uj3LtC3sAFlhYT0DHLY870Iq8EoDIGZN033vDbgbbtg+2d2Nmx2FMfdeVG3fv
2qmHxhpEoCxsHYz7/Ht6+JpGwzHi0XufDLxOHgrg2BvoT7ljmDRbsq8rGxQHAd5+84GExujiKCC1
qEDLqmfUt1df18ry4BMnGYSVLaQeJipN+7b1mnhjlGuZD04eCx5OFLq2gGKdD1NkpONFgbil2o3W
/WD7Pe1AK+7x+oWryi21g8777aGFht5EaNh/LcU+M6sADwVVFaRCbN/z+DFEWLShhcJRQa6G9KdV
P7Lk4/LaWTvoT2KYS0CTcu3YdiRiNNR6JKTzC3gbjPrPzM5vAEY4oJ3+vU3UN5Q2fdIZxyrfEiBd
WUxnv2BxOKCWg/zYwy8Q8ASmkElrmjuI7Fw77RjaANipNNs6j+YduXhJoU/2xz4CXMBP2Kaam3k3
GZYItCqZnL1mD/Ktm5J4NgEc2ieGyu1jrWt2sSM2jF792HaT5MZIrPzgVqI3dx239KuMekO7sZet
lV9mmib6oTag23gjn39yZ+zFKOYqg53Ze23ydlW6BYBaDYG9BO4BVDI+mff0TpErV+EwhpzWsSYo
+AKQcXlVreQpBjjWs8Xk/Gz49NDvVE2nzsaToSgOpE7g43cjU+JTFm98yrVIKPfNUnQ4Gz5hSx2R
8ZwkOOHTbAgy6E8LemWLx4T8lzjI8aBYYRpzt/X8u3jcsxrcAfguhX5t6D/1uj40I07azN6SZ1nd
khba4eg1QkUQpZLzWEQzK4u5+ayqdxcPLyjK+Do7GDyHmcq9Jl6c7rqzr4r+hTkbuOe1rXgaeZFf
9iWRKZPISnR169a3RnkkhgbnvzuXvRjT4fIiWcsKgLGfAUIunjqfbJcyiyWF0oUIKmrdWII8qf4L
7asoScSuylq/NYdbXc9vPM27aoz42+Xwa2MFgBcmCu5cM/7zFU4KEGnX2h2s5eZbm74qm/lEmPCL
9mDBpr9hsV63yZY41fqIkYk4c/EdRKPF7tZGZbI4wYjH3P4yguOpKSMcjTYPcie5cYwBpBV4rlZm
YMcfhbXFOFjLVGA8hWcl2uQA3ywvFDNmhtu32C2iufEq5PJHb2jQX1aAfh88Gnl0T+Mdh/hchlrg
Lt/SnFt7DRoOvFhnkQ4kvktWkKRp3HQwTA+G7GigB9UCE2BpvxnOBkc7cHW04lu4Hv39lwZmF0oM
fzAJSzQ/QMdJzeYLBvTz7CZvZQEbn7a6pQXE17v0zs3i9z6n7Ub/fu1oAjEG8gRgLaB0v7zXTFny
lLQisGoTTsWl7zpIdgH60cH1uDzClQQJIhDoqkLJFxDoJcM1riypuwK0uN7+CXuQPaTswhbvQtrK
owuZ/MvR1r4i3hPAtCAU6rh/WhUnW6fjMZTeKZ4USH2e/5hYE1id6HlkeDUy3oee6kHfxbsEHcjL
oVfm9Czy4mjUBPxuhvkx08QPQ5wFbQnEEk92prslc7p2CiMULq/Z7xLLdZHjamoC46XA+dBO5pWF
Nixu/humJaFZySgvLL+o2E54T5PDrqfB2Tf6Vol0dbAuwfGEiiU27eK0KKe0JqzEYCftO9Bjjdb4
VfvUoMF8eVJXTkKwQtBwgPific7zYqSdh34x9iTSXKO7kl4f4agOnNr4qZXtQSvGI4+37DZW0Giz
GRQuVDS08HhavlmsynWh9ouYeXq0xSG1r4xkL/kBb8/SO7ApLNyvtnZT0h3JXmAX5cM713bvu78W
z0VejQcF9FNwe1vwNj2/azuTjkxT+B0Zqgv53jK/uPatB6fbnF1TvmXPsfpF/41mL9gD/ajqFD12
zDSsCVr9K2oN4ThafrV15K0dCChmYH5RcZulI8+HFXOihq6b8OjX2wDACnRcuqfSqK6ZmT+NVD5e
XkGrmwWHDwELDBQ6dFvO4zX6qKd4K4rAoAoIvgrGHLu8032ruoUGDgR84/QpLl9TD9p26ZfLwVfy
WVSq/o1NzmPDwtvQJTrngCwmgIlnNwbbgqzOO2DxXgBiEnBB1D4gYrqsX8Dsq2JeDAVJrnmRByiA
rStkgenx8kjW7mcAvWYYH1isM1zlfCh2B5671aKj20gq9mnCLH+yiuSx8BIa9vbI96wTt5nrIDjw
M42yMp8lColhYr9AX7099qJQG8n8n4tqOXpARv/Yu4Dit0QNFApJQ9bh40pU8ntu+AO8rGv7A5TM
a0ufaew4gK13mjp+Zcu91ckAkuqHtHiQnnPI7daP0UDNnPQ69pw9IxrQ9FttvvWps00X0h2oUFlL
ukrfdFmiKFZB2cNOPrvq8rcs9oEngUTxS2ZVRyt9MxrTJ87whRR8l2XSl/oW0WNtoWB5QBwbzxEk
t4ujFB/ESHP05oLUBEcntYzxABwyQOmN3EjV1yPh3eP9YSr+STVP7mDU72rezU/YzCIHz2CHpueR
w9395SW5dmKhXYv2u41KMBjr5yty1E0tA0cV3j4ApFTNIc0/UrCJrS2VgtUTZMZN4zkA2aRPZcpS
gcHVZuBFizqOScTg9LOzddkikdD6l95T7lejM4xDwdzqpnEb48ZzpHFtlRW09AyabJ1o81G8XPR0
Lr8AwwoS6LJAC5tmYtqzWUUj/T69icVHp/0mbeRCLZns63LPt/bZ2lSfRlzkNopVsqGzbWZWfqv1
gBPUhdX9YG51+9fuhtM4i0deXMS6aDrE0QjfaTUAZ3QMtLE5wmwbXils4/hYyy5Owy1W0GCydEwH
TCRv3yYJAYDqeUifdC0UsfAF3V1er4Y9H/efPhyaBmj2z6JVy8xiyorMLU3csSiBAJdZyHGU+waQ
rybClnGuZEtqM0qAp94p+FW/6pUkD5pNlXnVukWPXmVljDsnN2Ht0aFQkgALp9QjUUJ3A3MyTf6A
06feV0NpuYc0zsf33AC1ILBVYkZsSnAMJl6SXzc1hcEFAV9UQpa/FywabU1ecV1oUTovW7MkMdR9
Ot34oK3eHEgz5CrUC6qlYc+yEip4Y+zd2VqdATFoeNWDmVj6l5oY/M3WCyhxaYY3Ictv9EQPrNSI
wUIUbXbsisFE3qoo5NlAoMNv8Lq73o1N2+e6lrwbMq1CVD3ls1mbQxWqrh6iLmv176AtYK9beuqA
FFQkzNnZrCZXyQDjYL+thpYHRTPYbN8UQAcAvzgLShjcmilZ+oHWBHqeLe/I5NNqBMgjG8saRxME
7q+GnFFIFiaZ9yFgxBGozqW/86QyjoVJ0z2qBCqkHDysK+DpIfPUQqfPrwUm2U+aTGUhPPu6ACBC
eA92ulX8qivV3ToTFQ0kLLO4g5ZsByUNeLPYvwsat+9G2iovyJNG/uwao3wW8I6KfbtWXth6Gv3N
bUzvkyvc5A7uGXoWJIoL8CKs6caCpnHUyxz+CQau/XKg3r4vYzKC4t4ei7bLrqZhKI8odJGj3qIM
Xo/VkPqkZDC8lQ1WmCZHs7yybWUWt6UtvIhofZqE0G0soUTXx7c6qTR5UNAZSsKc6Npt0WHt+koQ
8UakAhImBmjQCqSa6jocYLwmHqsxY9eOVKYV1NVUg7kz1vVsVCYaOxpzluwyhpaDZk/GsyXHdAL+
GbbsPjEFMR4quy8B6hyMLrnVWmnejANpIhNJ8A/w3es9tDWATa2wMoqNJ8bq8T6TPNBnw4lqLsnG
UrZYPQU8jTOoq8Vkz+pbMnzL0zsz98vsYIrfcgqVeeN4m9z3lQMBrxrUeMD4nOXbF+eq6FtaNzky
A5CEb0ARu7OTjxymH5B72ROEU0O/Qxf8ui5Sv+EAwFti41BaOQIhmAUYP2BlEPFe9hFKTZ8K5nQC
SA3DJ8HevukGC7tSh/TDlhnfyumOVBj9TPyDVHx5/PGqsQrlIi8QeQMxBpSsYwhL5GA1UsJRiXWl
mV+DWJBtaVutBQbhCQRGcNfsT/ochsbtxmg11LY6oH7vqsJBP/Wg4i+xmW6sprX5RFUFwoQEth04
5c+TkkoNOK9rAKbjxkIdrbbElaGPHfchbwv9JBxfXTglRl76U+cMW8o2K5kXOpke0DCo7UCUfRG9
NVWTTgOiW/CCbvQOF1l85OmWC+ZKOgCVQBD0LTwJAGZYhkEp0qtYhXTAaCNpH+BAgRv7i7v1VFxL
7wGVQL6KmUQFYLk6lTNWZpWkoPphrt5q9GlRjFNgEgUt4OiwSHUS/AqW5Qpw7sGKHV/hkvse911f
+zxJ8psyMdxr1vT0wBIHYHLchtdEDmZkWLxH0aJx8jjM2wF9Ue5AJZzInm2xc9aKUpgtIPzJjP8F
CPh8UdA+LW29g6l15aBawCaf8TLi03dmlr7BvoM/Q3hYWMZGerO2Gk7DLj5T3pQFkRnCdvYQVcUX
U6k93zIFnH/7IqeBtIrlAH01Q2mWyWjLzUb1OpLjHnXqxGT3edJtCChshZiX4+l7Qkhs7AQhiiLH
F47ZI2nTv3+zzD1qNIUgXTpXoM9jyFp3e97AQsrTq6ey0d6TmO9gKrCRu88Z5afZOgmzKAh0KZdO
6yEMDNQrfi/AUWDpbUZ9TiOz/1o4+8s558rJh2FhSCC0OpD6XSyBokb1sLAb6NwrFgrR3meTG7Wj
BSJCHLqF2rhNVsNB42Lmtc7dtUW4bHJqpzOQv8eothoTj+zaAR8Ckl4mu622XJJWzloLPeh/oi3W
BXgYo5YpRJPa/TQ0PiEfTX7b2juGDk25dRitfTqwNcAexA6GyNNihVg51DfZMLu5OL8sN6Lufhx+
8+wLHeKw7j5Ga6vFvjaZ0IEAwIkCCYcS1fmStMwRdfMkr4G2Ay1SxJU/cWv0uzwLFHNV0Dndj8ur
ZeXAQHUAOSx48XM+tPh8BRsFFbNEgxCAio3OfZLYe4Ls2L8cZ21kSA9NvNshgfxJXchTyk2x1wCw
baJ+uoa2qA8eDZNIDrcon+uh0EvD6Qs9iCWw1owhbDBxAKhc+SZ0HXC0FwVcXxUf1Fa9dm2BOOCP
/U+oJbbWSXPkUQag6mBwEXk3OHVIJidwsfu49140YbulvLKWuuKD/RtysUTSroSIzYiQLpz16uqF
Im/TxyKytPwBKFRfzOxadLtmhwt9zykNhphsYIxWkoEZNgU5fYqkAy2l82WKVmUvswkzzGGYmkK5
mmryttX0owfc9OV1sxVqPhBOLgKu9cTUZlmgeqwPXm2HGhLXdszB2Nu4ctaOFuDywbiAARu+6GIn
mKOi0lOAn2Z9GcWwJwiJJp61cYgyt4g8rkXjKDauoLVr7jTm4jhzk8xhfYaYHN72pTRRIXy+PH9r
+9uF3ICFOiTQFcvNEAPXZzUKuMXKjiG2yP18BODO29DOXZ27f6Ms90EJPlo/DcAlTx1FsUJ7TXN6
N8N3NRd+R4m175MtD7S1rXcysGWNX7SV4Uw5ANcO++rwBy/+TcZj2kQTf2DFs9P/ujyPq+vwZISL
WzxrU6KnczgW33ojtMqiSb5u6vSvroeTKOb5ak9tdBPNeR6li87FkKGgnjNzY/eunY+nMzf/iJMt
JdD3MQaKICBb+2Q8GN2HtB7t9KdjR/9h0mbZOoDlPJz7i+F0Wde6hsCk9WgKZHobmukBdkk0fr0c
Z3X5ncRZjChraIdmNEZkzsuty396lR4MRrbLOf1mx9ZVlef/5bQ4Cbk4LdxysLNpQsiiRWE0Dhl7
ahSkM9FCtH+yfqvJvbr8wFIG3w5ADXS1zr+ZShqPE3c+nBLN5/1dBSRanz7a+VbLYHVxAAox8/qg
W7bcVlPcK6IXCNTwr3Zxq/EdqMpBSaMa9aT/8NVOQi22VImSnDuaCKW0Gz0nPim6iPOrBLWRPL+x
t/rKq3vrJNxiMZqpyXQq5ynU613O4utk2HIU/2xHAZEJFBz+mb3FQixSWqRWhxgjfa/NRwVTcTb6
nrpqoew/7cDZg64hrw5tdoAjXOCkLwN9ctoHBbW2RvtyeX5XU4XTX7NYo8CLQh/ewq+BIVYnr9HN
810gRvsm8SvnmiIFIzrYx9esjDZlMP50fJbPHkBAYBcIKQyQGBd5iubAG8prFGQPPPItN1Fpqoc7
rUNuYuR7RYU/lTIc5XcwvsHAjrfMCtfjoygDyQ/kKQC2n++YHj3RIdXA9OgM52iaPYzLuF92L7rT
+1ZhQmoS3N8ifrcc+WbpG6fDWv8PGFmw+9HHn/XqFqMXZtcDRYrR98PXoXTCmMhQebMKev0aU3JE
mTeqxhxLY4wSG6Z2A3IOp72RxaYrydrRcfpTFtsMgFr4y7SYiJKC6c4inf7Cy0yvk8PGcpvHtPzi
p4EWM96CxT5zspCquUh/81fTg29A5Tfii9N3sHDc16i+ZGgbsK0e0lq1ZfY5mVmqYGdApPL8YwNW
kPc1xXQnpvChFGA7H6b+WBhRBg+IPLtn6q74DxjMs5jzpXRyjU4WdlZXI2aNQn4dkVSZPHSyYgBw
JB2/gVIxPF2e4bVr7nSUc0p0EpFNaVX0BiJCszLTrvMKWgzCZ2Ng6rcZ36pUz6fD58/5v3MKssR5
tNioVUYqfE63hPmRaA4VIO0u/XV5TGv3zb9j+oxlmCTAy/OY1NgFIq6RjcAXL30uKIY5bTU1V49E
uK+ByIYClkeXABtODEd0cEIKbAbvnSnQ9Ufb4n7lfvGcH8DscqH81HoT8X1XbuyP9X34T+gl2qYZ
NTv3FEK39bgbyK7ourCAL1j6H3QVZj+pP1gmnD6fuhuuHEGYIohUiFcW76QKSHJL9ME3zCuehe4U
TJuuyKub/yTmYje408RLQyCmg9JB7u64jvowav3ZTrOvHSiTxpGjhanxfnn5rJEizsa62BNp72kd
NxC3LPpA0qNs72wHhztcHm+A6NS1NkRVj4ldR/zY2dojq98UgHJgmma/J3NxwxroBAJ5CHw8F/Kl
G7LHdBiCgb1ybUtWanU3nkSaf8nJ3m/HnkPYGpFEzMOKsdAEV7jSyujyfK4NCPVjrB4T8FMI2J6H
EUY/ArgDriLXQH9wswzEvgTnaGlZ33Oj23j+rkYDchM2EPizlm04r5aFoemgCmkEKVNsAiHKgkKr
HyENGVwe2Nr8gTv4T6jF+jQrwqHxg1BMAy85N1s0n8H5DivH3l+O9KfAujw4T0Mt5tC1S9b3BUKJ
8roh3wl9cKq7rr5h1c8cNqrTd914NeID6b+K/AkKVHTLx3XtTD35AX9syk7WCpqwToOWMlIf8VEU
V7p3MztLeuShSLe6T2tX0mmoRZ7T17HVUCDkg2Zyf+fsNS9TXzh9WGlYOECk9hbfmN7VD4lCJeCR
wH59El7XMkfLmz7GhyztI9DFL13Fwrr/D0wOIG3/DbPImkyPoYdmIQyyyOtWWLsJIdLRPgDbt+EF
tjKH4FVDBtEBEBq8yMUcwpn1fz6XpdlIz1QtokEvYIKRuA8ZqmqhLUdQ2fpGbuQTKy8i6LiBJuih
Q4ui4jzVp+sE8visKJgIbJFqTwDq07AjOFYu74d5uS+2A5qG6MTOlnjQk1psh6k2Y1GYeBhDQ8Tp
Qj2FZAhkhb57qHBweAEZcoNvTdbGBVF+VO7hVgm308W4atGjYljPsDewCkxQoHnXQycXtnSdDWkC
+wBLiCgllp/b2tGE5KDrJpHdpvt2ynyZDKhcDWHsDNHkuF90Yfiex1FJzSHElIdVSYOc5OHlSVo5
CW14peEQnFVlUDE5/xRqhPvUWAHUWDYNbDyRjWQ+zz6K9vFynLW1ZoP6ij9wXT45FLp9qaGKhX78
2O5tGE7G7JgAgQj1HKs9uNjH/7dwi1NXGHLS3WkOl7wIynyD3mX9PYtfyqH3N5X9154BULUGLBAu
t8COLwm2RVWnY6M7oDEPIYfFHG39LDfChgDq6zf2cRK3YouWufblZuVugDpwJH3qIiaks0fGB5Ad
ZNiaPCj5r1J9GfQtntzKof5HIfx/4ywOJGj9ortgYBvZ3qGHCpDj25rlG1PAq0304/xSW25ZnKyz
f4ZJ8AJYrsZklNJKEcs1HkbrQRuhwtb70Mbr2h6q8jsQ7kW1g/YSxGz33lapdfUzukCtzUTXuY05
T8XJuVQ4buYUavyzSFv9Z15/d+0d6aFsCdco6Bp0ez5u7Iu1I+M05GKhsjYey8bBV3QaGUwTfS5M
beO0Xf2AJ6NanIPMMdVg9wih1eymtqHTCCHSXqa3ds6/9puyk2sFEGzxf2aRLt5vxOFN5bWYRbce
PiS7d2FUwllyjxrYVWV2z1ri7SgKla311vwnmNNZ9MWlRgVtVUUxWtYc8zqqsxFIxiet+4iTV4/d
iOrZ8CJpfqmsjZxy7UVwFnmxUVKNkFJ5iAybilCTEPJp2Y3tZPfSES9NxXdqeALxba8lfZhnz8p8
NfotCb3NyV/UQnLTUWKoMPl5/cHjRyAaw5YGRXbf/3FjKCe8xb42Wza/q2cR5IvhbgJgvLG8apVK
9LG0EJUZYdk+u81DPOyycmMhr90h0Lb93yhLAdAZ3Cg0G1FsC3d6h9t1NxkHYn8njS+HL5dvkJXs
AUUBHfRgUDLhfbPYNamrSpD+cRRRD8SbfO9Ur4pqz1IvfdCvYN9BfG6zjQ7JRtDlU90C4+j/M917
EYr+xY6vMzwomY166Y2bpL5Tblz/84G6OHBnOB5oDZD8QCa42C2QmaMJAHjIkYzHCkpTRB5Vv9WC
X1kdZ0EWG8MunCJuTQSZxocWr3ROIdGAHMzeuPS3BrNY+6nmGUAUzHG8H0wOQQMVLe/v/ZcAYATA
b36j/mFTnt8RZQ3zTBhZYBHywOKv6Md5U6RsaIxWWx9ndd5AXML1jmLKJ0ELSoCqFjpCVfH91P+q
h2c3ebbbv38FYED/RplvqJNLb8rRUeIaomguCqXcr73IiaO6+5aYNVr4Gwtu7Y6FjrMBWr+DO0Jf
7it0upOGzOHc4l4mPwazhkX1q2M/utPBGKKhgwzBxrpYuQBRoHVdkOOBp0HF5HyEAB17Fp+TQW63
cHCFmo0bCYCdvZvaSjfGt7aDXZyCANgiJQOU8DwWrFsFib0ZdwrvYZEfqfHCxJs3jr7d/pzMSOIE
vnxQra0SLA/IViFhAnxncVCp2uFJNiCiDcCi1saBZkGjYYpDAorS/ynU8n2PnkNu1/kcShuCfMwP
GvlqgpY/CW+rj7E+KjyhKOzp0RNcpGJNQuJqTGwRqFbyjxJs8R9eZWhvQGpXz41LYlgsC55cA4TP
b/g0uTeOIvBoMAzKjgD5uFAmodDRfezLwujg/8zqPtTNot/I31buJMAbiEFnqC/aTYvZr+xxbECP
AKYZ7VgUV53mwRa9z0ENMwWD4Nu3y59gbS3PtltgwiLnt+jiLE2cruqrBvFYW/u5gOrLtxHpuKM/
eOl/oKwAMQX+COxtID26bG5olhSdOY9tqqXxdSRMRcStbiVUa0OA0+7gpZAeMPgNTMfaM9qFbsas
zIGn4qf9yrgJemgGZLEtnfjVK3X1BCiH8TylIzECs+ftt8Ex8wOxCvt3bXf0HezVPmr6zsz8ET2f
o1U29ht2fKJ8py28Jy/L7XyvCWsYQqfuGYtk7+RfbaZBud4xmxA6OsbvZDJR7zCMxNh62KzcTLB+
Qb0Y/UjUJJZWZn3C4FSv4CINydg7kYgbXpoAw7h/f9BBbQTgS/T9oBG0BL2DtOhBbDqvUAv3OTge
OnlG7ZvmP8xhY9mvHHM4TXF+u7NgBflEMyxLJqx05sPVPgitlYIxW3MlRxRRx30h2BHf4/LCX8ts
ERKUONDtwWNfAoo8Tcqqho0jSKe/9XyPk9Y3utTnRdCP+S6n34R4TczXrNwQFVjjaJ8GXmKMxqrL
9dZEYAsCkzUg9Y0WZvTBjt8J7/16AOHmitZ7aMamFA7GD9J9S5Nvk7hrtrgFa93ds5+yuF3GFp44
nYOfomkysCGzNRjobxehrb9nbhOY8kCKm2QKQRRPIFgCbGz5H/QmoZkNH01A/oHqWlKqXTMG+8oE
QDqGUEZm3zPm+LrYOOXWsgTcotgyoLHOepuLY5W4LSliZ0Z6o0g27Dh5j4u9Ny9kucvUlYT1kONu
akvPL9NFNjxLQMKGEjQy4FLnbXySCsUVfsqQz4hp8Y1Yt4Ty0HYeK/JIyBiy8aqxIgAHLq/rlQvk
LOZ8EZ7EtFxonlsecJsaODcTB+Nfvc+dAptzUMgA4Qfo5nLE1VV0OszF3TqqIRldaw4pI13shLUv
pv2MlDDcQ2W0flodaXJr0bCtYSHyWNHXyz9gfcizyAJWEJ7Mi4+LB0bFew4qpK7fViJs2ievRfd8
ioAYKXFkX4629i7HDP8TbvmoytM6r2IDXzXTWWCSg6B3qj92daAVMAUGoS92Xiv9gIZz4XyM0tqK
v76q/o2/2LQCugsgrmO4yXSEo5CVfq3AsdMDlb4w8zDCkDnJNmKu3TenQ15kCUOKu4HMM0zII+t/
6dOd1f2+PK1rN8BpiEVSXfU9n0Yds8rAzhdAUenGzgYIghYHWGjJ+ctu3AD/j7Tz2o0ba7r2FRFg
DqfsoG7lYEu2T4ixbDPnzKv/HvrH/073FtGEPXNgYNCAirVj7apVay2EPqgR0xxNExBMjiJCTOoV
p580QPGTc03votzZrlN9D70ra3XOlkyRW4WhCJCx9kF8zKlS3Rv9vtgM0rc82xoTWKp4p9EtN0xr
wLeFSJf29ZnSmr4dGDiE5aE3hg3h9EDbREpdPrvlPb6LoveuPFyesKUzFbpx8iecbTxOxCBE6WTT
g7aAe6w10D7OLJ1WMT3RoayvG9TPxlrmRhkcObs1JZue3TRq+2Rb+kO6UihZHN6TL5kPiJMzD75d
Xe40GY3yYHiqp/c8/NKADBhjaqPT2qW5OL4ODGLwsOkw2wvjaxuaX0HbADJoQl3FsyR9Cxn1l9yx
vkgJgKHLo7xgjbAI5g9a8qAFEqmt5BAiGzuPSigh0ze7aLqDGtrVzup54VaBJ19dNrew0UHCW7QA
cpgaH0SfAr8L7dKhb0OOJtttyxg0l6Ki09joa+yTS55RrENe3oAGAdXQ80kLEV510BQqN4pWXAVV
tsu67jiE1qFp65WQa045CPcwkAaaDXi1I5EnllPavqfoWGPKjppDag1XgbVGzbc0cLSEUPhk4ykf
mFq8QJJLU0OiNmp4JqNu8gNZK/RUJuvn5Rla2nYwRiB5yoFC64IYypQk3Yqi6kuwLyCf5fYGQMXO
6bxjIVtXclPdx2qJtGaxVzz7x4rteW2LA2lBNUvgj74xeZfzOaNq00aBNZUb1Rt3jTft8iaBcKzb
m2V115sB93ztphJEZ6lxlY1BtJINWdjo8ySSvAIOCoufcNNXbdbQWi+XXOtUOIOiHFyt7+4p8wQ7
PZJSV7ZaZXfZ6aWZPbEpXvfQZLAoO6XkYkJZyfom8xjKEoiiL5tZ2g4zy606s3XQXSScYSktfJLl
qXPHlHMl98N7qRgHY6oOpqbsL5taevogV8NlZHN+EcmIW69yEn0ySMflvbrJgFPqnb71QXfS2r+N
ZaCtbblNu9eYqKLr/JUzZuGmP7MueGoPgMX8Eut1O1g7CKnp5wj7fV/oQEtCadxwlj+MkK9tpkaR
V1bQ4vahfRslSVARZOSF45smxsmidM4SCqJHE9FpcirD3vHKf5RRvY487aoFtN0Gju9ybKwE50uT
TAPBTHwCdo+u2vP9k9nVaFeOVW54D9319fAMT+qz5Mtfysn5enmSl5btianf43ByJ45jYYNhsTHV
FPRSj1n6EHVmsDErfS0Hu3S82pQ3KfwzrnCenXuljo2tgevn0iARylPua68b75e9+Z0AEE8eBxyE
BVR1VvIVpi2F0XAaY7WYZdRKfSuXN9P4o40PSaK5Wf0laMwb0/88FkdveCmVH5FTbMrkTir26XSw
sit9BIS5K/wrxLV67Xj54z7OqgqxDkEXrEGwjov0j/Vg+Hre0emt0DWHOFeb+ptRfY+c57+wgwwl
wu9Ukbihz8d5cDqtoxYIlw8y7AbFiKinaAWL3qq8wKJHuEQP2W/RX+GcD6Si8voQcT/61VEufIad
Z/QehvSfyw59XDi0CP3ObM+AA4h/zh1yBoQzbY/8UtMnJjrQDRwWnrfWwr7kDDuBJPpvMlsxTq1b
yairgJdFVwzJDeGodJdXKr294Bv9sa9X6h8fN96cvaW0RnPonFUVZknx4C2ZPFINleURN7VXRmtt
zHyNQWpp7GDPnvk+NfpRxXZl+FK0OMl4dA/WIfV+qMmXy3Mzn8LnGw43aCjHF7p0iGrP5wa10240
UxqUUwNqRtdLIYAIbqAzcyP9qLc/L1tb9uZfa/PvJ6eVonihlsRYC3tjN8mQtibW9rKJj9cODkFr
4Si6QT1F3KWlo43+lPMuklvtXkrsnZJ/dYZnS31VpxbakpanX7nGn3bZ6AfsuZbYpWk0PPx66VC3
+8C4GqEXGtKr0ASEQrqxWOsOWlh+syoudxtM0eTZ5y86GUl7CCKnGzRyTnWJzMJemuRtvCo5tWAF
kBdtIaY+dys4wiL3hj4f/ZZwNzHSrZkPNPFK5COijTpGb2NkfuryV0NKtrH3RGfLO7L2NzSJVI62
LeHfujyxypx9EJbq2cfMv5+4XPdkw7059nacJwmhuKKB6zjcxlyBbmO/ZW1+0wHdcCZpl/R3wzCu
HGMLg8FDkDwylx8dgmKHjjpAuRzlQwldoP2J95oPoX5Xb+I6WYvcPsa/qk6Nk/IthNnQcgvDnhdK
GFKOqzb5iDJeh1CqW0zyY2n574bZPsRlbK0gCBY2JtBKGAOANlO3EUsARoOOplo1FQt4ugWxdtNk
5e7y/C0MH7wEgLTpr2Jfig+aPjRCO1JV2A3zT8X4nGRX45/jSWaaRXYFVEUwsop7fzLsuPRio9pA
QrAdIC6BWBdKZP/PJWWxQ/V7xrbBNSmOVtgmnd8n2ClhEYfF3NMOZXi0pf3lEVu40ebnn8n1MlMI
itWSKuMhSntjtfGlWzN7VsvDhE7iWp/H0rywsxFFlAm6YMo931YOzHlDaekVe7ulsc8+tI2zD3v9
jzMcjBlLeQbJ0RZqCRdN7OsplUDGLJ2Q1XiyvNKlf9cmN/YXg3ZiR7hixhQ+7jzAjpdq+2BWH7DM
z1CDZW4+ruQbFk79M5fmkT05kMLY0CK7xdQInYCJOm1vONu8hClb6V4r8z2p0LVeIzZayEufD+S8
ak6sSk2mTV2F1Qm0Dyx7jvpzVCAq4yDKXUs/wpTH47hpVBD0RwjKLg/vwkEBYAAFOMCdc1lNOJoq
p66yKPMq6ijRBnwOyOg/n0AaMC3qkNw5ygeN45R8hjnMhaoMQZQROJz1NUpewmklTlhyhJCHPhjN
5pEsckJ0atwWeRbWm7BsaADa9IRxl4dqYWMRuP1rQXgAowsxQQKIhcI5GnXiSjUgt7/xgiOVo2iW
N5WFxVBqhdbDkFpvkk7b1pS3lDVNzYW7iPP6XwvC8SANrTyUBRZ65zFMdlIGGx4oZc/NtJUC05Il
Ol5ITEL7DnJunrGTha0NA8sacs3NmN5UDXkngogfebhtvMPliVkzJExM06ZBWOUYclhhvYKWJs9Z
6kmgE9bKngvNNXRXqxYpCH2++wzBFoV7yIj7skZnr0fA7UuZ35sSLIXvxriF27np33X9farvea1r
RuUC/W7tlXW4tNJPPsEUgLVlWrXyOPIJE/jyznzS85W8/MI9BVcCNX2T0GFGQZ9PnCTnWYxSdL1p
FNXtCVsqz1WVyqUL//LELRy4p4bEkrotjXUb23gij0C9YbG/0cPr+XXMy9jQ91qwko5Ys6eeO5bn
ktL5Jvba6JAV20onBNunxkaR3CL9Za0tlqUD42QcxSvSNsBJGQ3jOCHtINNs/t1vVgBSaybm30/2
WN1otY7SOlMFC/fwmir3yRriYnk1zEBuslsKb7BzE30ZxWEW4sWMMShvW38XaFfDmgjR4qLWqX/R
oAOEShRRoPJkSVOLI0Mkg5hOXWetALtgAY4wuCuIikGsiKi1OK68pFTHcmMSgLuAc7ZQiNcrUdG8
/YU3DSU1mmzh8eHSE98UuhVPTeToJfJ11VYyr6r4C+WECTXEon0I1pChSy6RVeJRYVNV+IAnKhPd
nKqADJ6ZyNOL2ZSfx8Cp/jwxQhrmXyPCiUfLRYYUFcnPPqxcVBOuG1PnwjAPl8+ChZGboRbKXImZ
SyTCoVNGnhJlaExvaHALUFS1ANmgROhmWf5QVo797Oll+SlMSmPF8MKhQFIO3RseZ7zQDGELNV3g
tTZQi00oH3171zqPlXmlRHdl/K1uYAJ5uuznwmV1Zk644XUf9y19bq8bzV0r72Kp2EVlRbS3RS9k
ZTkuLBDUOmhCM4G9klgQfPN1p2hTpyO2LI9dGm8S0CSX3Vk4Hc4sCO5YSWKgTjbgTgFwJIs3dfSs
p3d5PWwvG1oat1NX5t9PTrqgh/gU7XMCVfmp7nM381GXL2+UHCZmuvguG1vzSljzhYlAby731aad
pPIhDeJh10ql/1RMzpOcNeqKbwunOBtsrh4hdDafgOe+jYjMFaOBuc55ytJjFf5wupWVsDR8M9Ge
TpkY8gERxNmV8ZCO6lRtanRtDbdvD30Mxuil+/PuDDozTgwJvniqB5gzxpAdHZCFieRHq9vq7XYM
noNuJVBZWt7/2iJiPh83u+0iAIjYaoaXsL+2/yLFQcEJ+ihuvbmrT4gXRj8YBrPVOBr8ihrlW0Tv
uyytpGoWynr0lqCswxYlV/OBIq1vgnIiZGcL+Vtv2CZ1uvVNt5Zf1eZLk+zs4Rb01eT8urzEl9bc
iVUx9krhLlPr2Tc7/1EkxptaqTu7zr78NyvC87LPE6dIe3wjjLyKaY1Ik/xas9d4EJcuD9qI50IT
ZSaq7OcLwXMySIV0nLHkX3ly6NPnKY/drnKnnoH8ftmnBeDc3Az0rzXhzFMDHY2yEGuUhc1vQdyP
ljuoWfJjYN0/NopvbIyszm8tgJpHyv31TpaScINCeX0MotTc9lVj75q4+HH5wxanFJDk7yTyrDtz
PgpamOhN75h8V/rYx/cJzcPy81+YgMwINQ+D1JJoorMT345TXDcmZIi7mG77unBTz1sJOn5HY0Ig
Rd0QhNJM8ksbtbBwwlzLxtQcubliddc1by2vgjZQt1Hk7PvyXbUct+zazVAARJG7u0Ybdbcvp33d
fp3sxySojpKiX5NyeDBkb1s4a5qvS0fP6fdp52PdB5ZaehFdtnn81uh36RpMa2lFn/792f7JdZfr
kR7rOkebytGjpcep6bZWcB1Fj14HuG4l87W0ck6tCfsH+QUpUkEt0JD1bazmlMCrsQb3XLpTT20I
u8Zs7akvC0YMTrco/qTxvou36riyQBeAAirlT8DoM9kkZWdhYnx49Yc0wZVJfe19iy7MYwWYNbeO
MG2Y9bVOJrRce4Yt+XZqVJit2tFK2zNYrX33OYk/GQlvpLu/6NLDNQLVmTWaYF+EsIVW26VQ9GOl
iHdhmdLV1r1O2Z/LXp6bEW49O7U9OS6ZKISjpnzrjEi+TBOsWqOL/qSrayu3+PKUnfglTBk9snUv
/14ZY4MWJLgWI7rlLXCbatG2n4VGEki+c4DRTtld/fmBdjqmwsypATh2TWZMPfkpbL/G7VU1XF82
sRR6nZoQNpekWvkkxwpRxJA8d7bqjmjV11b1qaI7gnrAStpt6WQC6DzX+KDz+ICaKyfJCGsPc2Yi
/Ryj/nuGIMllj5aOC54T1Bdg/KdkIhzOve91aKpwq4el/RbCnafk5p0dGCtmllLjNOr9a0dYiQot
e2WVYCdIw891+TlsnaM5JhAqjBttfBsm6Urt2pc67Hd+P8sBhht7TD5fdnbpfXj6EcLq1K1UCXt5
vvJG7aH1AnSs6l2U6LeS6V9TGtkZqFfkmL9sdm2MhYXZxaoBvzdm40pzyfO4hQLqyjxetrLmnLA2
tTBvwHNipUo2Nm4MnzVU2TVgI/8k8Y1H8feyvcWD8mRGhUtAzs24DKzZnr4LvC3Apsx5o7HrL6zQ
YMXSnIllRMHlLAlkFNJ5K2barTxcGf62b+80ZSW2XQzc6SYFVUkxj1ypEG+FvkUH4uxMmL9WuuqG
19Uvy9xa6gO0BlayHbp/xjXN2MXD5MTmHDecxAV+U2vWWGATVaY4+jUYrduPb05036yyGi6FIGg7
gymmwxAEhuAeRN4WSWB2n2HfVdldG9xV+kNTvGrTE7jDP5+xU1uCW60qTWObY0tPAjcwd4W31dHf
kvqV9b7m07wfToYPSqUwN5Gg2gRtsssHG0mlH6GpQlLQ0FWvbYhSdv/JMxGHijRKW1b+PIrFQ+7/
tLrPIRhYZw0gubQu5mo/6C9I9LlMzx1DXFfuJYsqokHLq53cm/31BN+q19yoxdVlj5ZOplNTwlwN
ejLkrYkp9KC8/B/ZOhr+z/9mQpimLAdUypuZSEeB+yV8lIr3cvhz6O4MxfjfkIkvYKfW49RT5jUX
tvoukuGDVWrUAEIKlg+K48mby04trj3gBeTLaN0lb3E+RWZT2ODX5ufZoL5OdLZuJnPYVv14IycZ
bRfaGx2dKzaXzlu4OAgXKcDNefVzm44eKH7VU95Nc1jn5hO9Qclhm+gvl31btgNYX6PiB2BL8M2H
aUmnHaLaOFl/RJo9QrXTkfxNMa4svvkPie9CIJtEwLTlzJiwc4fAMUR1PTGIZfdPXQAL1Giwvhri
HfRHWrZT1qR5F/fViT3hwkqLzO/VAXvqdMh7V1O3fvPVUu6y4o8xxtQkFOgdZqFaC3WZc8fUVFKS
JozqTa4QHO765s5DAkw9/uk8YQWWAJXQkJywiERK9dhQxylB5Tyi5ewW7G01bKW1p97HQQPtRCJ/
lrInmS+Keqi6E9Ftr1PFrraIFyPzlRZwYD4Wa12TH4+ic0PC7PS2H4CD0agaae8Qk6e8kevvl0ds
yQTgaJ28LFnND12Kig2wXursmiV9Wyu/zO49X2PrWTEh9tIOThs36oQJdTxGxlGTr9DVvezFHC2e
b5t5ImbsPMkUcNjzjJ3ce4VUjnKj2CTIQkQ5Ggryfr6Sslny4tSEcC34WiQPEzh5IGdQZRX+ASKW
Xdlmf/yawhNNlkkMQXehfAC4aknT5A0nWqSlP+nUh7ic1qA7IELPgSajK6hSNLo8eB/PHEzqGlhn
6oc6nXPng6ePUIhDNEnQAL4g8e8nx7zqOsQtj0GguU3lpmtFoo/H6ZlFTUhseyXs4W03X7E0s+fl
bijDbwgu3k5mt9bP9fFWwhSkf7BrkDkkN3/unNracejNtxJcLTex3zybKVk9qTQ/Db333MrdNjfH
z5cHdKGX/tyosFZquYR6Vea6sPzpsStgY0jtdzuaNo71bbQsVCrD/VjZCRgv6cnM63v0Uq5k67Oc
eFtH764zw9oXsb/ybFhcwSdDIcxzCXrI81K+SmmmvddW9wMI4DwoV7xfHHEORzLIGtey2EGn22Hb
2gMbJR2+mY3u6ug2ILcJd8c0HGpLWlm9S4cxr5Q5K05D+weG60aGAzGy8SpJvzZatreV8imdfmWd
dkOj+0q8sejbiTH1fDWVjulb1G5Jp9Ro1mTxIa6PsoNGyk3dHBV7jZpkccZOzGnn5iq/Co2qYign
z3P7DqkcQ94M4VqJZs0r4S3eSqYsdR57ZGgcV9L+CcKtJP+jRG+dfWNJPy5vjsW9f+LT7PPJUd2h
R++EpIdoF1HdIVS3ZfPDH7JjQsLvv1kSbs9ayqpQnmMpM/uVx1Q4VTeuP2X2n+Ng2O2cLGBSaYBB
hOvcI3ohdStSHGI2TXdJ3t43Q+IGdXy47M7iHXdiRpgl+jgJqwpuhqKJ5a2Xh8oBigNtd9nK8lr4
1xlherJQl2u7xRmzvqVPb69ZX7r+WDRXprQp7a+XjS2vBfjpwQoh0CwL4bsxZJPjSaxv6JQ3Ukt4
Y9auVlpukP05CzCTBFWVPVdc5uDwfJJKc1A0z2T01BASWvNZK9+sQYLT6TnOlI2ydqcunUo8+Glk
pNUGNJ04jNpEMS8g3M0qw42r+wpljrx4Grsv1Roj49IgAoTW6Nyjm+iDaHumt6MdZcS8uU9vZlf5
6oOqRuFVVhiPcGY1ny7P2dIynOuQcFZB8w9s/XwgZ7SMnjb+TMMS7VLVvx/9YX/ZxMLgAWPCGZDD
KGuJc5UbfmVPEUhUR3oKu7tIcxWr2JqkL+xwZbkvJLnmlnJeDbSMUKIWH1xVzk2WF0xUEEG3Or07
hbRFbtEtwnEfksawNAiK5X4kCTY9Z8YaLozHCeMlhK50XNKVRbMGxMFi1SPK7XQ04hjEpUqN34ii
4Kvlj/FOaXp5QmQujj9lntTvZM3Pj1Kope9NbpubDtrnF3i55E+oVkz3/kgZNs6kZm9HocHbx5Zu
e63q7ttG6eksMHJWRKHF5Tsd+/WXOBm0jVErxReg/HawGZRCguomH77LkmQ816Vt3VeJ40FAmQYH
UIXDz7A1Uw0ydSDbNjJGyCRNsvnLHJq83mpJoB6LaZB2vT8lx0kOrBRCzhhmRz0OotvSq6lfKk5b
yq7RNeq4HYfRtAAb6FnvxmbuqFfQoOs0dE2pHuwipUDHtZatGnRtH/S7BFmZneV53a+uHZzaDawo
CDdO1DraxkMT5Tgq2nATKVJ6Wydp/8mOp+K1lsrPtGs/Yqo7DHlmgc+Wp6lzG8uBCjJQ01laStX2
Ydcn31qrsTeTUiTPLdnug187Ct0LKjSR2UD+HxxBWBU73Yz7DsSvbF7pRqLtzEiOjkqSqbtE4Vlr
ojB5zaaRoA2o6qNUdeW10XX2cQR90ZG4GoJd00lt8x57reJfQ9iXAM9MCxulejPMd6VeWdp1Hwzq
ponz1HG1AWLiTZpUyJFQBS5e9CqMiFtj7mjk01/TooI9R3Kc/dB5gAJKy2xdW6/lb8MYwR3UIrlh
bnXHBwuoRF60p9ubXs2y6PyXdqob+yVJhnbcdDTUvGV9kx4KHabsjTml8R7epfGHbPlAaSra+3ep
FHefERdy1K2SeWZ+NZU6NtXKCN4QSCzta90vnU8E3elhhDBB9VzfQIWpGIyid+ENo10jU9rmdlAL
K7umjKPr6Pao8i4r5SB3c4cyo6tlqMG7eeZYNK2GRcEe7PNu32aZ/hqmfuwhnpVl11Iqy4fCi6vD
QFP6xq6mgpM9KXTqCbFqZW7se5+MTlO2HQwud63WDHvK2up1HWTlwZMa51brk1DFth8j2yE3/qFJ
+ugZ4uXpCE6dlPc0hMou9+Au14fJd6vC6eCcMoze3xaJ1R0RjUcHYAgHZVtOmvJLCztYbuouJIjq
1MFzTX/wbjVJSl5kK+9/OlMb7kZnip/GPm8Ovl8Nn5QkidiBkT3dxFnkbVPf0J7KWpE2YQp/hKvh
894ouxjgqORX36CqDlXXSgv/qxpF5EKLsLD7Ry/L0mswoBL5UblJnvS+dl4atfQfU7AGX/uxHq29
HGvO1dSrXnaYLKm+DZTE4po3Qn+XNrH51BUJEte9LSXKbSMnxbNB/8aNKpnRr9wgRHT7ySGNrOt1
v7P9rHVcM7a7/qXps2QTRWVzbU7WuDXSNNrF9AiNa8f1wmWH7BNcCzM1GvLIQqzVO1Zq2HXKsdBm
8laaILEe0o2VBxvyMXvu9s9G+VNHndQNODhbN77+Pvr5NsvvDHn4fvmaWujw44V+8jFCRFbLclH7
8XzzJj5kBZ/SLN1G1rdh0LZT6//Ky/fSN24Dj6CzgW+qXnvbLl5epx8gRBkJMux2Nszprj66jrJ2
25bZNqtVQKY64kXKQdebnZkE25RyAMQ8bysDsHR34T+ZipmtGO7E81hAksoIpAp3l1l9jwN9G9TB
Xsvqb4XyY/Kn0HWoczRm7m+TIuB/hpVQZHExkK+wCHx5/Yl5OMBmSG9ZgKqBBj8YXvudrXLdZdcZ
FY8VT+eMhHhLA736n6n5U05eLbmEvkHTghKXinIbOjs5Knc5LTiow47dqxleDcF1q65E/AuxOL2y
8xsarh00HoThjeVE90gHE0RyBRpT/4o03mGaZBihMmtTVPGztNY0uhR60dAClQrN25DfCdFd4EvS
lLSYDOtw0yPA7KsBNHxHL9k0azoqC5GkgkoU2UeFt4sm8tB3WVDrhTYSemnvjd+71lq30dL6ODUw
j+/JpHEMqmVuY6BtypCuRD29z3rvS4K4PW/CpNxeXiTzbhPXiEaHHVSRvzPcwnSB6uD2Bji2ybqX
qn8NojffXMkOLg7ZvybE3phglMZC6jExaMPWHOptXV39JyfE8D7zJr03VSy01Xe7O7TW57+ocaAe
MctxUA+gzCHyvGggOMY4VnhBhAEgH8RD8rJ2JUX5kqnFbRc0T1OAnnTZr1XElvaTNvOMoRpIz5bY
0htrCR3fslpvulqBOuC7nO4I16Rg2tXJp0FeAb4urT463BwEwqAiY4Wfrz7E69pam6+qWPmE5kwy
fZesm2HtZFqygryNAg8X+5VMw7mVNuCZKWvMV5Q91LR2eoNbalzpf45s0AAK/2tH2EtG4TR9GMt4
A+OznFuHekpucwLHJJNXSkVLixxNeJvus3kniYXEQaoQfw2YJq7/28SebmFYOfz5KoeTkXtjfqTz
jD0ftbGTda5uKjhSa/k0mWXWthxCb5OpFI7+wtS81MlCw68jHuK9U8VJYjlzkFC74XCdZT+Rqbps
Y3HEaFGfFfdoWjfm308OulFJ2tKJJNwZHmPZcD11BcO2dLSZJwaE8fIDP+ya0as3PlVkuqhcvezd
ZE2MYAF5zGahORRgMf9Quj73wwzDMshjc25gk8tDncXka4xmHLdSEEnHIO+b22gqyYUWmpEqG9/W
o5eplOvPeY9mipcqwyHXpuyuqODHXwk9l8b49NuEDdBMdgWXIEumyjpQq8Mxl/r95WlcQArO/qOp
NNMVUb0XbpBSjkKtt6G4jSedt6H2opRfezU4xIjvFRllp/RnUchPnRGshLLLzv3PsChmAhTarsOR
gfciZd9bwT5T1oTF5m8Xb8cT30RK72bKA6UwDboFM/m1KdSD79VXkxVsCkv33bj0IVk2H+tC/3p5
UJeW7qld4cWQaBUaajKupdJjmXwvpWur+HzZxNIZDGp11qFFoBUdrvNli1jCYFse00bbk8Uj03gw
AY3IXy5bWZyjEyvCAmyh2IjzESt9+MMuju0a7mXx73Mrc/TO2Mrfj42TQ2QyM07KnD3eqa9SfxvL
K6t7cSJM+D+pmNPMJKbJK+A71qBSBm4r9OykwR3Lp26SV5L+y1YsC7pZrl1eH+dz0fcB50OPF2P9
nPe7cnys4pWLfdEEmUKuDoI9WLrPTfiK3XRNz2lbjr/Dl3uA8pBe1X+zqk7MCPNtTyl/18KTMjoa
ekwXwkE3X+V0pa69uHhPzAgD5iQy2YzUBzczHtLiNraOrYRwz+by4p0/9sPu/9eKLlR8eyfMpsTH
imptpuhWrr7BpOQoR3vYKWtUyIseAenjP7RrgNGczw/kk+ag1WGziZTbcKJZJYqPUfWDTsQVKPJi
AgDNvf9vSfTKIFFkc2jj1bhpi71t3hjFmzK+BdkxznLCpGMTPaVoNPtrlcHF8TyxrJ772JFq8Jss
poEzgC7xOW1utfZ1aO/T6HYo/xx8x7UE4dZM8An4Tty5CS2dZgZeEjDrQ4UwsvxY9a6E6vbaHbu4
s+Y4dmYgIJ0w/35yBBFURGnkMXMhnOS1rri9870LjpeX4uI5d2JkXj4nRmKzalonYtIkw3OV4Zmc
0WUD8/4X1/pcaYI7Rp6BcMIbOi66FCZs5mbi7dyMwWbyk7t8cDZ+UV9lVrXyJlxa7qfmhKXgNxrA
uwJzbeS5ie7v2+o3w+Aa6njNLWFyZLtqtDbFjmP/kwbXtF+NCUnZQxvtL4/f0io4dUiYIKftjb5p
MGRQHIb7LA+u1H6NO3yB6UKDRmhu/Z7zzh/RzXXawv48H6/ZzpdycvM3fvJW6UdYDNvoRg6eJd2F
ly3UbyP1U5xtvGAlqF4a0NMvEA542aPLqm/4giZ9SMYXMpsuOXaSQa4ThX9xLVJiYGPRhEnORYiC
LDlOJ3vg/A3HB1X6UaZ7bS2dszRtpybmfXeyr6Sq7lRpNjHmylMWIcVrevsG8rzLq2Mx6XlqR1iH
MVI3RZthp3GunOSfVtrR2unnvzSDNrlsG4yb1HkY1hS4Fw5clommIiMGreYHQYgJBVECAqwqVekq
yveuhVIY8kHlZfAoDrYre2BhU5+ZEzZ1l4dUBRRiDGi9qeKWWxCHhw4QKBHUyoAunIdnpoSlMRGS
2b05hzNduqua+Nqvzd3lOVvzRlgaVSdZ2thgoksfJuVtVF7s6SX7i7gMR2DuthHsYKqEe7/sdcfM
J66poX+hOGCEx6xZmZalF9qpDRG5pqA8lTUFN9RoJ1sQwFvHT1246L82Vu6qfrlrYH5CwQeCtfHp
8iAuvY7PbAv3yog8h2P02Jb1L1Gx6+PrpDjk4etU7urgs28cGu1lLI99sdXlJ81cOUEWTqsz68KK
jLVA18uB0U19fRPIPyr0ZuPAd71cfs2LNVaWNWvionSSIInnGA6+CkX7qXcIbGedK6c3FJlXxnX+
cuG+5rlNEDO3VOrAhs8PLi0q1M728MwYy3ujlG5lUlx94z+W1OXA0H/NM2rgjfLcx96DrYeIJHy5
/AkLR+fZFwg3QZ7akqPEeBsNHUp7dq9QeKsUSIPKtaazxYE9cVbYJPD5pK2c4WwbGjeB5O8L3bjW
nM6N1YQ+tB9/4xhJcW5YKO7FyFH2pyDJoO/eGOURjsMpp5h6ddnEskP/mhDOliREJF0aMKFQrx4s
t4gnUgy3cXcVxa+XTS3eATNSg37tmXtdWJQy5fCwMjA1JgeEF2XtBh06Xd2F2XNhliv7bXm7Q/UG
CmYW9BPJTFkEZa/KCccZYsQ14L/cnOv2kxuN3V1i1K4BcFQ1/Z0Z+ptEUd0c2ezWeAdTsxIxLw7x
yZcIWz8IlKGeujnCBNHZI5mT0UxHQ1G17YOVA3bNlDCbsto7jRngtGQhYGiCzGribVW1btT9hCNl
bYwXynoqogH/G2MhligiuMiNAnOj9DYgQNrSTT0TF/swAX1yzEcaFtxwjXZj8Ta0oWlCP508iwg5
kibVbPMKo14buyN5CtssnmgfUPI1nt/Fc+XE0vwlJyGZYZT0t+lY8sl/hfQoANuRrZX3x7IRmF0Q
6bYBMAknSmjXTWzIabPpG8ITu9hHtb0P5DUpi+VR+58Z8eaN60GaYgszA/310jbzHqEU6p2V3M6a
FeGOtWlKDYYkY8TigzH+apzHKNv6zp+rWRJJzmw4/2/MNGFH2aBfRoWGmA1XT3OU6/Bd6rLyLYuj
n0qnBbvL59aaU8K5lSaN7cQeQ+fFv8xx54SfIApI/P1lK/PW/HCNOhS85vZ9MAHCXjKs2naCkXd1
4gfaTi9Mf6uP4V+FkidWZl9PlnQ4OAEgFc6iEHEknnBXKoJWHipwwJUu+7N42js6r/i5Ek5Tybml
PElDTZlPPdNCTEilVARH6z8NS8N5kIBI/zdrQggw6W1ApokVMVTNTd2VPxML5GjRKSD6NBmBx94M
3dRx8pUjcHFtnHgp7N421gF3zMmKanwpUroDwfRk01WiapvLDs5/SFweUBghyMDFSSeGMJy61bVN
FrKzMhtYVIM2bR66oyrtYhKA8lRvU9vZ9FpyuGx2aRZh3aORH3wl7MfC2i9D3YebgLXfDPdOugmq
F185+un3oBjdKlqTplx8H5yaE+6vHPKsTu4wZwVwnxn3Vha5uXzwtEej/xyG+7TdZPFfLJ1Tm8LG
6wqILpMEm36D3rB+zKrEHYx7IgPZerLXAAJL72915t63ZqZBkzPsfF8MAx3ptpGTBwo/046gNVe1
RLrTdyPtdmawhtlwsLeWv1a9/y0y+3EF/R9p37UdNw5s+0Vcizm8gqmjcrJfuCzJYg5gJr/+bmju
GXejeZp3fG1JtsceFUKhqlCo2vuPYP7oDzTQhQqC+6BgGeTE/FVWzxTXSgGEgibF+VCE7dSmpNMr
1JPWTql1fp8rPuiKiWV1XlAljlgoni6swUWzSV8bG6fdLW3CQhGg3TNSo3LwUOhvybhygpZiI1RM
gCkK1RN45uVk1DV4YusJMoQITVmTVQikiYYez9dZ56Ie7gZMs8MKco60eH5OhHJ2qc+NWRzDChGS
UT4n4+AbUedUqNqN49JDc6Ldq6ibpj8qMd4n2peSzkdVes5EgSgARisAG6sq86EOCv/6uV5Ww5OB
cYZL1MNu7AFWZysjcGiFV7lDfsTPpg9Vi0kBxIzqaKAarNtel7u40SDsYoChoFvj6y2KBHdglCdj
PcZioxntRjZDvFSvPcYtGxI8J8JmoeriImGHQtEchXc41H092SC0s9Hu7rboHdPQowOYyic1Kp3e
QCHpHK0s7ZIjZy+Z/yOas2HqgPSXxWxYp/e7mNItuD5WVHl5Ff+I4GxIMTA46xSbZ6EoF2SUMCEp
qZDw/5vN+iOGOzFVgbKyDAkbO05Hp7ESN9MbdwBe83Uxi67tZMG4M4I3us5omGsz4602e2b5YMH4
p4ekA0PkplvrnlxbPF7zWwCalBP2J5OcZjjq+kEfP6/PaEUF+DqzJAkGq2LxqVA+jcrtahS3+P2B
BamheRq1WDwoKVB9ES3ObArFbVs/UmtzffyLVgtkNwAIQmMMkAfPfRQYYkoja3BKWzE9DKlOFCl5
1KonXa02tZ7t+3Gtj5p9xwsHcCKR0wGa6yK1ZEjUp60OPncUGwgbrfwEQsX1qS3u/okgbvcHSwxR
BgBBkXnbNRpoLlFVtIbOszgbFNSiqYg91fOuJh1mIQH9MUzAAAeTZ+NWnIBPFYlvIhCG21lc2a+l
KFQyUfID/jGUCPDtUmpXBkGZ12xSm0Z9NSVHt/B2sGK7F7UCuIYIPkGLgqK8c60QygBUKDqWLtQz
p24HkmQU3hONEeGmiGoilCtXiMVl/COQL6uJ2rKK8wECaemb8k1du235WzSfpDWcozVB3LU1FEzw
l1I2MwE8Fa0DTLM0fZcl25pXHq2WTq5iACsbRH0MN4L9/cn9K2wyixpmj0ohGa29vStba8/3SxLw
bo+SZwYwjfN7LqEClqRlFWhXwQuIPVfoK/iLmklUoGD8aG4C7a3OBZJqIymzFECClfZ2OKCozYkQ
yQrDivtZdOKoagHEPNBBzItGtqTtk4AOwG+wpBcjQ974t24c+vQplV8SzYnSXb+W0WIqzJkhDcEC
IJtwZ4UD5xQhqJs8GikY60f9uQRGSX5bqT4uWaYZIbl1a64ZigVrhJs+nk+BBw6uOT5JKcsAe9Ml
4DuLNO/90QJUMWrWe/ilbO1ZeEEvAFCgINOLmwfKh9kZONG8LK7iHs2p6OC0RM+spl+zKq4o9+Js
TkRwRryIe1g+DSKkhhKQBTvtcNuvQbws2DoTIEagDIGxQ3Mwt0U67RIlriBkVnA3DNGYjOmkHt4Z
rjuKJe2DINwUAIyNNAbvZEMpVxq0mjGUod0IIgw82PSqr6AnSyAFSm+yYxU9Xpe5tEfIN0Ld0ZCP
mmdubgDJqJK07wDDbOZeEVRbZDFWbOpS4I9p/ZHB5c5mLULtfgoZaQWMAZDMKuglL1h3nFe3zoz+
rNmJWi8K/3ueEwVFAK+xUFQE/8HbJauoYsscakDz3QTB73h8LNfYxhdVA4VlqLTGobpIVogjCDEn
vPLabfVELYmEyoeRJTCzL9e3aUnPQTb3rxzOiEdFjA6tFnLKyk4VsKbfSO1KhL9UG4UKbllHngDF
vChKPj+ughFnI0gHoX15eT8nQbUJgPZRzwqYHEQ13ID2bvZrsSoOpRRtwcH2wxqAfVjMYf5wfbbq
4rKiK4ORYOLdhs8BSWqhBFI6An88G8OMNJbRvAxlFN4Z2Vh9TGqBbstkqAywMuha6vRNYd5EaaTb
SoemRlByJcUG37z0i9RAaz+FczqMZjMYoI7Tw5LE83wXMo7hWKhGH5iD9FBFYfusAb6yRpl0NYhE
DLX4Di0NzX0k6Omjac2gjJlkJH/HyXiJrUGqnAhIXfdxkErQ4hqQy2MCjFI5uS07do0IqskEQ0Uf
e2U6lV9DJEwhQbOD6IbAxrqTCopohkqdvJMBwPEXBSTYToCSMfZNC/w659sJBKEyFE2oDF7gD5lU
+6JQHIIw/AsLjOd7wDeBGhPD5oy8Noa5XiUzA7Azbiugs0x4CSYaOB6v68SScQQbFLJXeAs1gX7D
zWem0tAbOeYzJn3o4aE18MAsSR1q9PSxDpuJzGEp23ImDUQHcLgro+bk6fogFqI2C6lyxpYNF4on
xfM1jYKxyoAqBLTIEkG28phUKQH+cz88j+G0YjYXzsCZLM5qqkHUq9MEWYK1s2pfi9oj+CwzQ1iJ
sRflIC+CeAdB9gXPaNLj0WsOsa5xJJv3k4x3Qk0AsJSlAwFh1rXi+foaLngcwKQhKQZNx3niKSCK
MY3RqYx5WaC3HRSUQg5r1/sFa3kmgk35JPDoW4D1TYAJtgdwpSXgvbakyWn7NTr4ZTHILCGYggPl
44IwNqVyYqqv1u91jq7i4DERfl9frQXIWYYq90cIpwZ5GGlNwtSAGt/ZCvQJjelbIW4l6VnJfA3g
KFWPl7ybDsVVa7qxcP+CcISmgEtBJRrfXDhHQlak39jVegPqt83Q5ADOv0n1nR45DTrtr092IRa2
gOMuoisSdOJY1fN9y3tQ9041U/lq2AaJ6kvj+BNvAfsy7A+qWtjirG41ZXi5LvYbsYGLwSGXFeci
7kcvByd3EFqGEwZ9KYCZYpbP8EjA4sy92Zo3jSkRZUKHfxK/h9qXSNtHc5JJJCevML1OrgE5BtUn
Rf0zBZe72gybCoB5mdyv5HWXlA1ZfMSfDDAP7Yrna5Oh1lekGtZGbuP9gIf1shx3o/F6fSmWduBU
Cndy4tksOvRd43A21XCjApgU6KdmqjRE1ON5KxZN+pCKlh8aQW5X43B3XfySbQA3KMjZgA4lwcif
T7IKQgHNRDhRydj4rVzeKNpf3BjQ2/VHBBdJZX2SKzo7tJoY3/di/pBEg81qwK7PZGm7cG5YbykC
GI0HylGnJp2NrsDFpLZQRTN7cjVvrXxaEWMsnVBG3YzLHFoXFX7FqBH0tayWIIaJJFqSzMLRAUaG
Njhintaa10ea7pk9HR/NrupvqixLnQzgcfhHAgZJYjFuJ2KIUSOTZGyB5AOY4tIRtVqY7DpK0jvQ
7ypHwEggDwu+8Fu5TaKRBKI4HoLemHdqEuQAvpaTkFAroK9tYAFoK5LylrR6Gx+Gpp7vLXWonprE
mnc9Hsudvq1mk8S5DoCPEvxUIVGqKklsxNcoqQUCTv+haFnYu6VclhuhkCwnHKPgzhxkCg8vG4MH
AtYCCLZq7yt0tBIiN2aNlFB0V/cAjBYRHWyFItimpSBvDQFc0IZUooLWDJx5qCy8c1vTLZCGZ1/V
BPWgUVxPSJR1ZQ5uS2rOpBkK8yMfVWUzzc38MtW6lJPBSKo7ZUaGnQAXpA3IBBgfF/2c/dOYjZLf
0Tz9IYSxBLCDWMerpQBC4RUbuRgHmWCfluBywHLL39hkS2iKzMBNCuVxxgFc09VNB/6OrYoc0Ave
xgNgahTd6FTCaN5IZpcUZEQB0krYt3RST0fBuaUMSchq0DCKwZoPY2oAlKnzrx+hJVtk6gAGRX8h
iOp5ZvIB4XSj9jWssimBsS7C3bsKYY0qT8jK91Is0ftmbit9LbW5FOSZwGkF06+M6mH+wciygBep
NMiQFNJBju1SCFEnWiD1uKnEtYTTUvB1KovLX+RdMuZGj2WsDAroly7LPWC7PbUZrR8aS/gLZgMF
TYp/5sZ5uhjnXOhKyIvmbCRx1qJuchIOZhz/TqPsOBlR5QDFo3DFAogp1Bjqr+ubumQX8Q10VMhB
fZEbOrfw5QQgmazFACTa4zKkWKUbTMN7IDRrBalLlhFwXkitIXPMunnPJakjLRMEgnBlavBaZH1v
WxRFuK2C124NrBEiysJrDdgn1ye4pD2nYrkdTcqqDBSWX6O1wdKtseGoKWKEAlmcNZropUN4Kovb
zaKuGy0RsJiA5yNZgQ2tNtdns7xd/y4iz1GItlyhSSDHjs0bHYDuw7Cv0/frMpbOwMkseDwtsxOt
OWixYmHxFdcCwT0EFRjhbUv7lfavNUmc0QKyAUC12Xq16P8rp95Wh0fFdKdmJYxZ0QGeVxtWX5nG
HDMy69A1Zq+0UmeeHTo8AllqxR+szYnpyMldp0BtVd+m2CExj0lnjSSqAKzp0mbl/r0oB7hnqLhG
v6nKXwW60GoVmVlFpY2csnBq7VipJjGkFY1bloNEOPKsuAbw2kD7CaBEFctCIRved1814KpUzR2D
r7/QOvZi/n/lcLpQl2hKUQysmyRnnqXTg6gFL0lm7uDQ1mB/1ubEhbVhTqcmM5BA1qzgXUfyh4So
B2nqzCRDaTz8/02MU4gJTVS0GTAxAVqXAwJLT91KfgqiNd+15J/BEvjvCvKmXJ7SrFMhKB0LYnSj
C5hVIlovszLZTZze5XUFEHm6ktRdk8rW+kTfcQ2JNPSHw74muyETnUo/gBCWTBIQVnLEkV7U5t71
FV08zicT5TyJGA2GCKo03PN72cHtjsRS95gWFFGyYLflWt/9mrZwHiTu6h5NcBCXaRNRgq3eA1wM
/DJrxIiLcgDvDk4qVAFf0GkMU1lI04S0vJllRyuKHA3tRAIyWnqxRvu5uIInorgp5Xpq9YARZM80
iOZ+6eMG9R2gHSjsWv+LgnQLmUg8dQLwHZA1nFPsZHOo8gKGSlPAdD2Vv4wo21FZBqYW3GOtjisG
a+l541QgX+esGUJX9CK8Ci7WW7FSd3rc7JtQ3BbdG6gUb3VNJ1KkI2te2KizXFHORQ+Na7AEll/J
wjvH+XmgY1aCRhi7mAmVk1AFgIzvgRasRDWLunIihdvAMpfLrk0gZcAjBxKuBzFKvC7FhVMrVw74
4gUHNSDAtMKlFjknzq6YyDzUYQ5ZQuvKfeakcozg25GB4FerxAydMVSI+hedzBaS5bhCA7aSZbLP
11HudJpnAx6L6BR4oz5URALZly60K3mcRfv1Rw5PvzJFwhDkAnvJSS3QiP1EonooOtKbfhL0tlZ/
aJbqXrdfbHP49NbJ1C7g/E250AQFIjNsmIVzDibK3G7oz0QqkNdZ2b81aZxjnc2Kod5iIVVWV/kY
Cg+6dYzUxwhdu+oKFMLaYnKOddALXS1EyNJ76s6CMxVeOyO0fwHiCwXEY7rahbwmkfOuaSWwsjJI
lKbEa7XeSazQHWbJCbtsG4z5cxaPt3q3xqTJvu21LeTOhISWrN4sITYEL1ZOM7w8aSuB5FLhqIXY
DsCAaIHH+wq3mHJhwLrEyILGwiHqX2r61jZ7JXQkeZOUyCmAPdeb54wEyb0pRkQHsLm2N7qtUoEo
Nrav6+yiWTsZDLfOdZw3/ZRhwr3+kHeTW6V75KhXhCyu6okQblUzZUi0gWLGabpT6hHYI38BaIcX
TBk9QypK9i+47wxsVdb2yDYKWEKp/2zUgIgFAXDOyu4trteJIGbAT8KiVFVQKk0hCMVLpETzZai8
SPqK7boUogLBU0QCWkayHOww50Jq9KwBGIsZEnWwhT72y07F5Ub6z9tyLoazIHiIDpVUwd6bsty7
hSkG7hS3mXNdwy5d2rkUTt0FVAEBFQaTMWfZyZOXOosJDd4H7effyAH8NitAxjsOJ8ccKy3JdMQ+
aguWjkDbzcjCEGVofcD2rbFqX5onTAp4HygfAUYj6BXOd0hmMMqjivx9BzWIpkcFXbiGEwEYAUDY
uMnj1K4o3uUZOpfIbVYeKXoaZiL8mT7f4I5DWiu8v76Ci2r3Dcing/ZGszjd7o2xNMB/jkOkZO9F
Maiv6IEJ/CC11kBvLuNUUFOpKGpkBdx4CuKCqawS5lGaVLw/pOUOMF59i1oLZMbpD7ztXJ/UpZuE
KJBGmRrwp3RZ5gzcLNKm60YN1lba1fWrpD9JyRY8yZMCa7SygAsh1bkwztDFohyWwgxhcuZI6lHR
AKARE9H0+hotFo914M5r9FGLS3kyP27TpgFU6HGsIwzPeqJ0MZkBto34ow82q7ChS2up6GhxsfAQ
out8gIMyh6AvBQPbVpJRUMhoITXfU8C49E5X7/PX61u3EPGzYso/8jidL2JDrRID8or0uVVJJt7k
1U/cMGyrPAoTGUfP7OzGWjFYS2cb2VtU7yE6xUslp5xjNQpRmgFgDxFGkABZ3gL3jytFFkmrjSw+
m+r2+jyXzh3gywCZDBwSFL+xAZ34FJB+zOlEIbBFo3b90yhfxuDzuoiF521VPJHBJxipJldyWwvs
Db1+nIvZ6bpfYPH+qbLMxSTdSZW6rzSw3JuDT9Eglc6vKDZccTgLpU/no+DMZpLFEYaBmQ5DZVfa
Ow2K+3wsPSko7BjceEOIcPkgCLFf9x0wxrOV15Slw3K6CpxCpaWk5egOYnGs5dKqIrP6OksHLbkz
xpXc5JIWnYri3FGJhCE1GkxVRH66rmoSGo7SfSqNh4AubTZG/zfG51QiZ+lKTUmMZobEdHpKqA/0
77DMiQCCiLZ/bozQjUS7Fv97bvx8SzmTN9ZwejOTOhrPJTJu6ppfX1tIzsCZuaQ1DWN3aYo5IoAm
BTloT5oiPvRK6SpK8FKghHMutIfrR2bJ2J0uJ2cGhCaoKtT1wtjpoBjSwdfQEqMFunT0O0m28X+/
+bN1xD3ckFAxjDKhcyMwtzRp0ByGm0f+NbQ9LvyksJxcer4+q2Vb80cMpyR4ke4lg52Adk42IJ84
qq3qijJdiWCXgr7T2XBaASiIUGwUiBGbh2JgTknxiso2En1zfT7/i0n5MyFOPRQaTAmwuVEqhoT8
mLWuFr/qsyMbvjKgNcxj10TNniMHj7wrocWifwIeOPozUKLGaGbO98wcG6mc1RDAk5k2/M5TdfT1
dE62RWWYeGXMg/5BqNTmde5V6vR1V+5UvOa6dZIL3vVlWDRseHQGcBdgsMDcez4SIarS1EwxEkH8
DcqoofYqYV/mrLpyZdJrkjgFYgVaSZRDkmmFdmm4RfVUim8hjdyySlf8xeLRP5kVp0UhkgBqV0XI
ZWYemqHQZ07VCcVDFcm1GG3nr1L8cn0dFyM41B3+u5CcOsE7C8asQ500wwclo9C5IggDEt0Oaqfv
7q0Jd/RuZUmXnfOJUM7UWDSIu9bAmirVvYFqQFHbZ81rNktuI4VeUbfoUEDa5R5lrrW1S9cqINe2
lFnCk/hDyfQuNmoscw565yh5YkAxuMaoqmvEKy+D3z3Q5wkWmLmTqXKxTjBqfZw2mKpRd048zJAJ
YXPyTFPdrq0fuQKSjGrYt1rqU1n/YYAfQQS4dj8OB7H/ElA9D9u5zcQPS4psvMH4yij4SRw80DrZ
t01pZ9Yad+oCIh4bNMMsRHAG2h9OD6kyAcO2Be2SJh3g8OxB74gabebkBscc3KYmKpz78QGUxfrw
NFg7XXw1ujU8gkV/dDIITkkkOvc1NgoI9yiTJvLwE5fTGJQwk9OJFDiojTN2mrGimovu4kQot12x
nKdlFkFoWhOFYuZ4k6zWaOKAcQ8Nu9SKfxeYv053oLk3ew1iqi41gN+T0Qn9+vqMyvgINSmVOiEP
FsnpnRQNxWAbQ9Tumi6OGpLkcfdblRJVJWkwWe8iKGj3QLG3jmKbmy0JC0ud7ucxaH+UfUoPUt8E
aG0ztOYB6EKdN4GKLPLkIbUwsTw1SUjF2bAjgOWC+cXM6C5MtHaD4hFlXxoUWSUqSPcjkFQfy7qL
kWwCddYmiCrzNW+GYJfWIYrPyyHonKmrkLFThvmmMKzMT2pD8006xy4VQLg3mF1xyJPGcJAcq50J
PX7PtaDhlqFbYbzLUBR0C1504xcQ/8xj3s1VRxrDlBNnjnIks1tUsrwq0Zh6WmCIToEqT5AGon1/
qBrlR9ym3V3ZSHHuWGhSx+vZXDhzm0dPQtLrJIty867N+skgKcpYWjJPgeKDp1orUPc46R8iVmwf
0ZC17hqdiAJiqwLjMrWicWNaeCxDtZoBqFNGbNNZVv1izv30BIYBemeOY3TboBdzZ/aptKVownGz
oRe/Yir392VZiz9AdGVtwXKB7xiYde5Vk4ENnyep3dZIoe/CFDhtQIEMFQc5dfMZwBHtMaKTXgH2
Uiw+A1D0eOB46gI7RE3FRjLzKoery2p11yWTpBM5aq3CS80JTaB1EGiAogvSbiRIYssTMRNZepjG
JrxXAzlizR5ZcNOAZ+sOVz8wu+rUzH8adRg0pEzCKsbC14IJKG7D2ohqod6JQdruIoAqHC29ZWA1
opm4ACGYvpRKtWwhnQbFv+6ZFn0haDxVHQDR6NTgPPyUQZGB2AGu4LZUSTvRo67Opht0w688MT/S
ujsYBUatldP2uuTlMMdCAuW7EA0QFuf+IaYKOJXGHH2HUuMFSpPapWn9SiOqerXSh2gaFWCK8QxO
xAxYE4KEu3lZFit3N+Z5L2zEySh4z9zWpSkiXW0jlXwDYDNfFbZz7tNkcK7Pd9EdngjiDG0PrF8B
OXHAcdOuQ01y9qsa0y9NFH50sUn6eY0RcTHmQDG2wkq1TBMJxfP1FbLUArpSArjTYa9I3/g9tfEo
GW7bhggWnX48Job73yfJmCQYux8++Q4LFR02XTZBpli/M/63QXvVAatjdq/a2vv38vyQ2wBDvAnI
IP5qE0ZgEEMRBtiIxKdwBCzFXsuOo9A5Jgq2DNWLQRwkSSsTXHIpAGZGBTIIE6QL4uveisOqbwuw
S8wF0YBbG7WxW+HCc30dF8WgXhbAEiIE8SVIYTfltA8Qz5Tzpk5hvIWj3H5dl8FCal7ztRMZXMiN
24RiKTJkhEZFPalG+zcFhdvKgi2dr1MpbKYnUWAwTUpHJUjphxpYgRS0uqk9yE49hith/bJCKLjm
4qELCXu+Ay7WiyoRBIjShtqdB40MsKFwjTZtyq1GW50UyFxEtemABmntuH1bytPllADEhVZ61L4j
PATxNRfTjIZQDjSG96qcwW5cPBY4oyMQgaDgxC3tyAHVtK3jE3c2u3VHe3AkOyAJEUllC85AAtdw
NKdbWZVvaLOLcckaHlvQgC9dvCkIWSgOgmkNhLpsXL3TOyjCthuMayZ/xmXYsY1Yz568wflnVKlT
2KET2IZj2tWKMbzAFsLNVkTXEhqMgWp0Wb0iDfCNyMGMxJy2cUak0KktAruhPzaedBNshHyvkw4r
9ByRx8+1RZF5reTFc3eTXkz6EtQbIxEiAgYf+d407GL787a0EdspgD4l8Tbwqs1Hb2ekIBW5mcgX
8AvstScLALVxxxBw2KxMWkZEgdQn7rnnB4Tmc9MrNNGJ4zh7xzk6+yN+57EPzyPedksIfjl6noff
kS3xW7L1ffLg48v//MDVtXgnD8THX2/x6wP+Hf6ty/4eX2z2YeOHw77YNnHs+3tng4/9BrIc9gWf
Nj7YP2H/lP3B+dy/3L/sP/eVU+FP+z0+Pvfsf8E49ysa8d1peKan6PUVRZT9QBsUWbL4LdGiQhyz
3CQaKcnPf5RTuW0dg0xuTGK/91A97uT278Gjtqm4weO8y/xhP5COvFSOSL4+TRudhc60E1bGJl2o
C04OIxwB6Z4IfDadM2KZPNZ5KWSRvX/LSUpCttQfr7Zr36+UaV6AkOKMArZAhTroaLqGrHNtiICf
EGiFFdmyXzvYdN8/NE5GsB/Xjf83KP75cp8L4qz/oMhjOsUBAHdJ/m2yAC4K7dZdBX9SMEn2mePn
/u3NOVru8dYj25FN3L/7UMlBJdTR3MrV3A9yh8iR4CGFvPruo725//zcr9FhXRh3dkMG4LeCuiJw
L2OJzhemG9GfLTfIBVUfiWqjmQyXpH43vQ3v449sxfte7ALUD7pooZ4Cm46N4PYbaDBSPwsguXzz
3r3t77sP9+YxXDXNlyUbrJQGnFt4DAIpsnHx8CVUShfNeWy/aAR7TcgBq0tsd7OiVd9PrKebzeaD
mAUMXOA7ZoC654snB3JWyrhx2DAvR+/t+M8PD1blCOPCPv4xFMxYMIvhM/uxxX9nn98/XJe4BTkc
bJiN+83X/cbZ38M4fL5sruvlhWPAUMFLrjMGIdbSKnJuNKetpgZlBzJEu7Fh9OJvi2Vv1poVv5+m
uDUB0he6M4FZhBQB76/FoczTfMLiM2sGW4tJu2TllC3tMODjJOR5wPODmIAL+mvFynMagwwxJfv9
y945/vT8VxyfV3dliyUWzV9M50QSZz7FIpQCK4Kk/fGIbYNt+ouNQduvhGgblMVgJD/Xobi0yqSJ
ZybAcd6O3m/iQx3szYqt/Ubj5SdyKoebiNTnZZSWkHP8+fP96ekpRJjyBMPDgpUZv8efINo9uPbm
8auyH78eB8J+fk1kIhH7ZeUF7Lvk9HJEAPYAlCb6aHkAxhpdgqDOlKAp7Lhsb+GS4SPhKDcbOMrr
y3yZyYT+o6TgX2HMFZ3Ey4MBL6hRJgzuH47/AV4eU90wB31d1IULYEcNqNomENi/nQ13QRSRqZha
C7yjLOpg0caWHXt2/lkI8B0OrMlcXssTmfL59EIrHbuGtpCJam+CL4Chw9cXzDZFBPrbf/XvDneH
g7uyiZfJVm6ynGPtaC9HYgrBsIAl8bwn/4d9s2ZUFs/76ZJyhtYIJbmqYzY952gQC9bzzoemPq+p
yeX7FDcdzkPpcVZL6P2EoDfH2/rkZk3CxX3mWzt0hOgolUA5Dd9HpyRlgYTTPzu1N8gbCMFdx4Pz
r9yPb1Npb9gZWCk/XT7+J2K5458qQZ7PEsQy/UjJW2e/vaB3Fe5gsluH3V8QEXoPBJ6SRR0tog7i
vwKA9ftOlRFc8vAT67/imL6xwy6swMnAOMdkghN4BrrCP6cFSuQcv7/g4LDDwzwqXCU7rOwLvuLH
Ab9+H6bv4BurhWO8cobZebkyKr4eWaAB7cSzUbGRYUD/eG82CjYWdglwvz3p2ggUptL8CNDuj2Io
gE8gjuHWpSytTFNrdFoywd/3FHZVYbeQV8z+xt4xM+nce2tBzXcu6Uwwujs1IF5YuNuiqlHhLGWb
FEISmQocUkluQxKS3M7tnvzG72Yy4mvIoikXYyAYin+4sx+2D/7WdTGkr6/7T0RcWw+2B5ecPe5C
9y8v+/tNR75C3MU/V+PXi/SfjDgAaDjAhEV4j0Kgc8NHBV1LOkFMwelF5rfgqyHKZn7P3sNtuU0e
KlL76dPkDO9r/BOXDgV9CxboulEAgI52JOXOBQsZ2tZH9Isy73ULf/r0xFwK1uBxIoiqNmv78p2b
Ot8XNH6ZSMKA7BWMATwdHGj0StWM89z2ksf8iKuzvdnf750vy9ms9TBdBnGI3xDWYmqAJAEgCTe5
IFJb9InKAtH9+SPeZFtv3vxWfGFXvcT2O0g2bJ3gFcMGPNXaHYE5jLNpstARAQEiO2AoIiA6X9dB
j3RB7w2Ifpb9t95JX7LtMPiSn24Lv9nQFftzcQeVOXmcutNC60S5grzekx6lt/5Nth9SO2gc+e4w
HOSD4Yi+sWJe/hehKIlHcwXL1jA+h5NopFY7IRlCCM0y2widn/H9fOg3Hw2oS76KPayth2eWZ7oW
zPL37X/m+kcsF5nEgRWDAApiLdmeHu7zL9EG2LQdi/vhx+vk5Ntn1LCsVtAzS3Wxo9hUJMkA04Ge
4/PJdiLO58wmO1uE7rQP2Z9880i/WufpLsnIdBthjZGoIsmzuNfd65b84oL7PecT6VxkRK1mpioA
t8mkkRllDy9wbgClClzBl1/XIIe/+4ou54rnAdyrZZxUTnvLPEaNCdCISHKgX/RFhunM9vpW8seH
8m3cAUXLpiAeJGvmaFEwgmgcHFxWkH3mBDdp0HeVAME5sBpc0UXzDPWLvfaQkeEweaZn3Q+b0U/c
1Uwb01V+yqeSOQssGEEgByrbXsyNyLvKU+9aQsJDEzo6Mclzsyn8e2Wr3a3t7Xd37ZlogHuAXFsD
myMSXIDZOtesHrRCgETPkT8akUwNN9atQtAx5AQeYA+9eJ+67T6/V+0QaWFAmr/cDT7w5GG9CpLf
NbfQgX3gqjc3s1/Y5VYmofOcrdzvZDZ9fozfpxx3YhS7XxRPz02TKWUHBkVHfxmJ4YKb1FVuflaI
t1Dz57eHeNfb+TYiyY12nz1Y29yBGfCFp9LVtiuH4SKsAXkADDvquFnRPW6c5wtmoWtALCs1skfP
kEncENkNnMptQn+SiYA1nD9XJF6Yc04ipx2hhaqrDGQkdi148YuAikOb2sU+PFAcB/VD+3/IgTPn
xK342SS5yKkFMQ0qsCGy2xXCscoh8Ldlj7b4FufgxiJS7qAnyr8+0csbmApKYAQCloKl1bDj50ur
CPrcF6Me2b1Db0JiEHNn3OYPQB+wBy/50h3UGSALnh6Kmy/FHchNZovEvMnJr4GE79cHc5nt4QbD
OTW80jdaW4KUekLuUWPdbepEACp5AOXZe+sGHtBPqF3iFUImekmC/1w3xMnndh19AjJtZizGhLxn
Tpqb2pPd7Km084d2I21m/xkoA15GwK/itDeA6Np1m8K2VsoaL40ihmECaAiP4civXHQT1CEC3LhF
0qv9aDTSozJ8G+9D19xG7/ONeKv5oZ1HrmttpbWDxnab08EzyRfagPIJ2kNy45YZ6d/Ur86fbxuC
+hjtKPykhybGKV8ziJdxG8I1SQIMDhLqILPllVCcej0RwFVmJwfFSba5O7iWi60XELQrfvIVPhnH
3rQBbeSMH53dteS64i2cgvMBcIoXW3quBGgtZtdMT9jMMZEO5ld7ePs0vWk3OuF+3KtfsqsSVFwV
+/RJBcCSLe5uWjwnBgRA3WsjunBPWBIWxKJ/D+fSELkRZdlcpV2POCtS7MFFM7yQwRQPv2ZiOi2I
IsnkJeQlfUIkEtqfIqhSV0ZwEf6wATCYXMDVQQW/b+YnsZ5qjkJqaBhAH+MIMhug3oZ3A1mNPS7t
3rkgbqZUTbJMBt+mrT1mBwNMC4RmpNrH29x+lT9kz7RIsOLdLtM/3OQ4h5LmBXCGdcjEY8eTuBNt
9UeH9fxt3sZ2jexh/l6siVxaT8DXoKEFUQ4Lss4NrdFSoepFhMr/h7Pv6HGdZ5r9RQKUw1bRkrM9
eSNMVM7Bkn79Vxzg4ti0MLrvszmbA0ybFNnsUF0lvw17jLZUaGHhve9XgaNo6LVOlnUxR5yqzFw6
TDN+FWg4ZCdIv8jHlKmnRZXrgYvUNjWSVdzpwzm3NQMwO6sBwanBoAWtfU+yMW0DewBZ1nqpvzq7
3Vf26byBjaNSEAfYh4bTUXHlGs+pak5G4VwsdyJ4P844/32lZ5zozZpp7Ek09HEXiiQ1KXQg6fXE
U16gM/yRGNXngMWboTVY/nO5XYos74G2uLPgKUKwgqEzCe7s9ku3EY9JkylAb2ojfNX29JJ5oits
azxpFnAoud6t/l7rjP+8sUjvb9w2uEQAwxnsaIhvxWow4/24DU79KtWz7WDAexv5kbWjR4g9Kd6i
WspdNeN2xfRe5zHns5EM+6HL7LVzgNy3eorNZKM+jIE1rZREz43qgd9NzIKXuk9JKdPEu1y5qYEL
k8QXyNKdfsPGK+RqRvQ9anqHgfX9xRw8fo0swhQe/t7zXyKI26cS5LVIDBW06qF0Qd/n1O9khk/r
xBCd6FnE24Q1boqtgFRpzVgQjXG1zWCKcNqoepiT7j+8gMvYHbzowX+pvsSFMzBzx/B7CDkwkZlG
zE65NDDgTJKUAjbnH8UTZxdeYPUaEBy8jXjBTszyohtLWcJ9Z1TkEZWjAYvaG3oUvwXwq92vwUfI
9VqeGMIZVBKjIwFGIr4Wjrab4Mqemg3I+RaCtPuiOrHJg7oIBQHARn6v35XN2A8VrhmqBM6kN9nH
IdJ7XQSIRtVxwDfqnoUXZdatDTTA0mG7zwpgGvx1RJWDKJtQ8WGRJyJoiLHHqK3o0Sqw+Fd/09ma
A+DwCbP1C9Ndd7gUIAwg5gW+VnSE8VVV/vZwC2I61JeEIbEwfIldv7TuHtJKqiE78UE2gSBGmvzS
erKuOeVPbpSG9ggVHxTWoiWk231BAr8FwzaosRKa3zsGtiZuhIaLf38Lb2AKVAr0fAVkOkQv9tHH
35frvp9BGaNcaFGDxr7IYCwE+HxVf2VeYiiG+MmasTU4SyTGs0cKMTcCT5Q+0M2k7o7IVlXgM3Ai
/LFGBJq6H5ERbDGJlSEN4g++3bh5Yai7YL80UnMfFZBd/WeZOlFaPYWBL4eJUac26Pp/gg37WT/F
jrKQU/xO81Pu6sYQtaO5lkR+HcIQqCa0c/FkTw5qaIivRV3+yrbSCbmFUe9AjSjv6sclkfOZ1xjr
BOyMDJ1BdJPmuWwUpubFEh90W5zavXoQS1Q8KkPwDc0IjPitOIzriyujjve8cJTIDt4t/MoydYck
LSy0kByl9kWV9D0z6Zwjm4KiF58Q5RjtWo/MZh19xE6fG4sJFfnrf1knHuXKWUUMVOlCdCaM6gmA
x2C158Dt93QxS49xInsx0JpzUMAuIF9AiIkiP3WceiEFu1UL3ygfs3fk87tpxQBl2NkYZuyM8n2J
XXP2Abg2SB2rJJXUgM9g8GJwUK48TKtDv8aUxEFwUJRlN4su+D4vwrpA1y4iK0KXh6UMxmkmyX2G
Z9c/xnuA/uGGeg8KY7wlfPmnhbNDUg/668kg5CUIB6gX0P5+lAtx4GP4+86AEEGYGd0ut0ECaFWm
vO9cyOD+RA/dWV164u5TIh7P2z+71CL7SQmZMoLdHFC3XXtAR2PwYv2L3fCoAXHw84sNqblrcmWS
Ho7xL36bhBr2NXWnjbAWzMrQdppRWpHbfLKfvK5sxpWEW3uaFl65ucjlerU0I0TcXMQGSg2JkTxp
G/E4mJrtI16+vLZr3069/jTqSzbJBt5/WGgPaAS8xdMOn+vkaJDSLjGml8uuMpJNcpg8wYiWnA95
OO7skEABmB8i5kXltn2sJFIYw06D6vZ0RinfjrzyOS+tAINo69GtzvEjhI8Qsbl/n937vhue0F8k
mSIA0HFHvJX5Gj/l7YBYxbg40Sk1JRscCiv5yYYukdFv5ZfIDnGoVLvZPI56szL+/gFzkfnND6DW
PkiRWsgBfsBgbgF2/ozWtfudbGQ33gko2sq57i3Rfi3apPyfwEdDK1cX+L9t2OtoUWn72Jad6Jg/
S1vUFRkHw+OcFQEXurBa0g2iv7RCWIYhhUA0dqkrK8qB1DBktZVC6pWWbGYb5lvyLg/derFkMveq
oAwOxwuWcOT1VGsqGZBijtWEeMWrewNc3Cb/VatGj4g3aHUuNmt7YXlznlBRIO2EaBSyXXSgf6lL
buQVITFOqaZLe9TfXxu9zVfsWjhmZm3xJxhfLV3T2bBBRccaMh3whjK9q7mYhFNUkOflqNmiU5ym
FWEQdVtrM5oKomJ9A3YcDCQvhUsz61UEwABJR1dGTEhVa8qhzxI2lhIUiDoj/So30Wn0Hhh0xYaV
ZNeoTike0ts9r+e7wGbWR5J1LMUu9xOLWDVA4MCEQlQM3KZU9CCDVoEdeplUEnCM3TceBXqzsvy3
xhktzKLpT1veE2zJgr+c9OcMx6D3ArNF+4qJddClvftWYITb0VmitZxJB0D4TE47ZM5kMJhQYRX0
RBjwCDBwL08lbwWPwgf7Opq8vBUD5IELp+/eXQMMr6JRAS1WlCLp5rqSMWPtFzIp1zVP3XtmCR+C
GX4VGEMEMr8GBPsL3PPP7VZdL8nhzTTCoKZF+EJBJohfIRMXfxXBoQSqVRiRSow1PgJqdmgHOKNX
uw3q8RjCe4wM1EU3YBTfMW+1XlilE29QI8ccpRUsOJm74Q2sHWhAkClieAPyeTRqhGtIpcXHbxH2
b5EhvDTWGaUtp7MePgmMJDp9Zo2F4j2p2ZYo2JrRptRTrzgH9mQJlnLIHdVa+Db3N+X6NwERers/
7MgFlwup/Vygo6NfLPDmWO1HyuqH0SyBCo+wE2tmteRw+fsYCeVMwnQKyiVAmGk1yaHCjFuhRalR
vyTvolHngH71T5ghtYONsNOriyHq4bvXYa8aD1JvPz/s22L9g7iBW6+PH6FAQwjHE1STtJsYwTul
Dl2cGhx0RTCu7age+47ydfJUOOk6D43JG36Gxub1hV2/D/QxnUm6x3DKqGXT8Ns4FyJFbdG6Lnbc
OnN4A8raDOBvEibVMTo0xfqwMBk5U2S8NUm/rZzSgT0EJnknd6PTQ+4GmBp6JhNM5Q++tRPuuCP3
JmB6qcag09ffK543r5FpKsKGdid1WOdqJabTBf2BPRsawYmQQmKjd5o17SIjcoMHzQEF1sUklV1/
V7j/oYqODbj6BZQ3Vhg2YyBXlaILzdnSOXwAy25vil7llOsqBkrDUDwjeGVfal1bfoHv33zwOCKp
wysrAGmkkHt45YeiEKSDfI31Myt/W7wzjT6cxNqCvq4pYRxazxbr2PfBKywCS8VCvwcH7bdpdmUx
48bp0nD44OxRPnIuAir+2HxnwCis5HOrmMyjD2ydESElWfQqcxcLVwtBM5HxAUzudrVhRnZAlFIE
zvkLDtw+7G2wgZhBa+JDm2wMuQij+FhMoGfXrEF+B1km4Y6jw7hyFKZQIGvO1ordv0DdTWehVRHr
4yHXm4PkyOfOfMd091K4PPd9MRkpkzcO66Whm7kUBWoRov8FRSZr0IVA91Gvn5zOTr5QmUgWP++S
QcpxyxCUC9gcBuNN95O7vtev20CHmvv0w0IjQ18qdfFzBhVMtKFojsD1bmRALLSu1ioefUywbtnK
WdMjaK6AckE/bPTn58nQAeO3ZH21OI05+1hcm6Y+a5xdwOw6wLSw7zKzOTEGs0Pfywm2JJev3NKw
9MEKzhczfxQ3ARAlf3uvmUAWYeS/tdOK3rkKauyJ4VJDfePOwa544kw80PH5m3lrDtzRg1S5Xm+X
GuszhU0cYaJzKgDPQpq5t9eoCC5+kPtoHaOOWmF864fZR2hll3a+5pHubhTrAuuTJe9CbxG1Q/44
/TiCexnqeiAJQQpMbTp3KRq1aoLMwORUr+lY8ybZQjYhcRMzdrpA/3uP514IxKKYbJJBTg6BMypS
y+S07lHJhaiZMdmoJBiBF3zXq/A5OJYfONrCSS11/ouH74DfAnQqd5Pnv3/DTC0DKYOIyU3MVUHh
kyZQECIJTCYqfsPosd/ia0UavJiMM5IHyejWIKqwIEa5NFQ9d7oQFKK8AGE3MjdJZSthzLQ5wwMy
NNijxb/7b7w1ISLMCjv4zndAZe411Frd+LjkRO6rRiIwvZAZxdCqBjkJ6hPXfjAJFWnsoifBjnqt
6LIbbEDUri583JklSuidyzICLXScULS5PcltmnNV2lYIeEZdekCzz2SfMs/fKFsQYaJSv82+ciNb
p95ioHl/jGEZQQdB7CHnpiuOnA8ZLrFGIzl2+Tf/HQORG+Akzxqaeb5ZvPS4uKvLBVMGXrYXd+H3
ot+832To0aKIBFZ4DQWGu9IckyEDE/HyV7vmyGJI+VEDQOnifKVbydxC9Cc0FeeZW+mBC55zDF6W
6EbmhooGP+bbFyuF908z4k5guUnoicCT5g0uoceqiQWe5riDBbiSVbEBM2259lcBj0YUioS5Aye3
dLXuQ15E+mira6TLibYYdQKirARSBhw3Bn/snnC4LQHCfSbrTl5hQ8CTfWhWC5f5PhggotqQtQRY
HiBIGk7eXy4VxLb81BgdNLVTnTeKk7JO9/4B0KyfPNCTSOcBG2HMJcjzzFtJTBOuDgxRgAuKWqwo
JK2fJHDc3Fk6i55oMVb8IR4/pF2PgreRuJhJ71ZjpiPyFQzwhTmXJX/6C3C+9d+3v4GKd2M2AluS
ht8gfQrAAPl4rkmnNeJ1NrS6D3mp6j1zzm/WTDK+q3gzjNKwj0O8F6HbbQtM7pj+BpJuCBa8XOeO
jDM+d8DHPAkP7evCl75PJm+XSjlQBqp4qchjqfULiPXcSDX7Z4w0g3iJfGijPSX20uGauUYAlrNE
sAMtVfTub1fbQke7HiMc5xrEEL5bfkyYfqt0yAjowV4yyi17GhhMwy2sdOYW3ZglH+Fqk2NGiDFv
qwKG5CC+XQ12oOv1ejC6l+pcrRfbjvcxH2AB/1ZJu22OqYap4hFkNnrgAEeH9aFts8O9ifXM8fEe
v0AJwgxPZ8GrjTQ2CUl8vPR4zJ2s619BfuXVoouhK1s/xF5PqJvoyRZCoEZ41qxv3gXXEIZtykrv
1uth6VjNbzYgdDJJojS6HQclATWpIaGMgZPelFbdLjOY9wwZm6+TculiCDR7ZYnq7/8zSL3HHYZT
+YYjPtLhUtt3hofgCAD/ZHAYfPkvMDp8XRBrk2yJxYgEdYY7cMEGow8H2RnDZ4vvmOmKjUOs8+cI
uK7yOBhLylUzHcdbm9QBVnMQvcsBrupgiz/J+mIBSOYUm3RXuYAi2JK79OCRPaPd4PUiqT1NpbaW
lR4GWSc4ZY/RJnEHqzTY0983c/aM/tvL3+j26oxKZRTKlxpmeluxu1hvbAnL6ReO5JIV6l2J83Dk
hIrs3udkBkd/wxd4vgT377UsbNnv63a1FrSE/Ta9wEq88R2Qyjw3JrTz7CXvMlOEvjkLvz2wKzsd
J7ZBPMCOeOTgzNp1bYEr/AXIn+PfC5o5db8BLsDYqMIDQkk9ED6ntWXYq2gYcsii1NLIfjSAVBuB
TOUob8xWPidmsfrb6kwUAKuEDw1hgIqiAPW1SN05jCofTSUrf0Dp2cjsGMU3bZO6jQxcfr4S8ifF
KY3jRddQndY2i0nc/afEfD+WrEnQmFcw+nvrOtmG1yClkyEI0LNT8sT1emDFnIFAQI+8yPHBRiIA
wLHtrcDOztBu/XsLZhKqW/vk91194iqd+EYTgNTtvMnmzNQWX7ndaPN6+qhuvxTnfaHOOIPevDFI
38OOnWpQ3cGg/yZx+gU02k/9mtM1S9p2KPz9oK+ytMb7OJOItSNVZtFoIOiY2zXG7MjU0oDPXJvM
OT5Uu/4cK6a8AY9Pr0+O9sYZiVn5hiAtep2Zygj4TPB5oXuO0ibq6be2+6yqwqDtUFY89wjcNy+F
oUwAjYqgWtj16wgUTBIKUpXZHbKP0FJxBFEbEpa24L6LgJ9B0hswHUPhU6Wqm8LFHwq1RSKp+bbU
6fx2ND4yA/kkf9ByUzhWbrRBWdVd8rozFRJUGPF8IQTTwHpIt3d6TarDS4mibocOvbLSzt8YvPnE
FtQIxwA+c9jVZa2typeLZi69LHOHG7Q+IFpUgfTDAA794atM5RgNmx+9aw/QHZD1aSObSDUDVGYQ
JfWYtFHtJXTd/QwwqclgABm1RpKz02blbghAK4kip9qboyVuQ5N3BTNfj3ZqEli2aoYAjupFDtlG
M3fMd89QrYXJ/hlM+u2PoKL9SCmlWmRHklwhkcTN+tDWvtlsI0xAa1tVr76S7w2vJ/vSVBee2t8F
3j7pt7bp01bVaq9ysI0DB3ZA8e0N7dXXT8lT9wgNdfmI6ba37Fg8tLvpQ47AB29wlv++4Nruk47b
X0G5Vuis5NASwa8AJOy1glLfoJcf2eOmf2J+1JV4ahN07P62yc+4GozuYjYf1w1x4i+A4sqdClEE
zdSJRRkF2iH7CrLdTgtaOmX/ECv6J6uHP/LDc60zmlFboL000WAFSq7DGZR33Tpegm/PwBJRCcbJ
B16NA/JSody73EpKEvpihqT+Aj5PfdiorpU4iYOZIzC4YPyTwXm46FOnPzLO4hzI/SeAeZRIcSGg
5wT3c+v9xKgf5YyTceWldXIxgWCze304Rtvp2KZ6xdjv/OLo9gyql1S/0dpAUXQGCzmVUtFKlQR+
Ar3ROw9d3DbWoVeERLcDJHMPRj4AqMuVAOK7ekSbOTOAfoWUOuLBxTny+4Dw9sfwtzuQTBD2TBv8
GHhdIPjiHllCAE/XHmIb3599UU7AwoICMDJ2C0/tTHhza5tyf52aR1ySw3b/kvyMnskFVqWLh+71
U/2anAFJWru6bGRFj4+KU5BkfDEdvs/Cb38C5YU6TB+VNfkWhaWdhZce0wPCVnIwXG4MFrM98sdy
iSngHsGIGhYQE1BnQ5kalb3bHe8AILoEdYHSTuuMZNSw2cL17pvGSg7DkrGZ9QGmAb0XnHC88/Tz
7vugKsoLBQKBu8YJn0XwSm74TmfPh+QltIJ4hdi5WXrMZ87UjVHKvfJMmOVqBqMg7XKCFaerkAZd
Na/ls7LlV/xegqg9GBiyNTQ0syWygPuAFf0G+BOVzDvxAGPdbq+iTUPpZ2qGwQvfqbaxq3oBRMI/
+ENgDMf8KTIlN3pNnqNz7CzVkeZONAa8oKmGdikHsDyVEA+Y2rw0ZYWH08gfQK2NSRyJM7sUpbMm
xhAtmWFNNoGjgiwvteDmn3NnMZa6rzrgUUfLBdhGQIExT3m7A31bp3nL4EdUVhpa8SF7VDesy0Nd
yCOTChwEaf5DCHtrk37L0JsoGAk2641yBl0hmfCSTiIm6TMwiCL9M9S94uUG+78XDW8NU58bBOGR
NoQ1yt3H9NCbpMP2Kq15VGhVV7Ew/mRrT9xTv/UNyfz7LZ3JPlGIhg9XUS8DiJQeRMGoMqEggeyt
/8h65Vkm5ni7UjEBNC6d6hmngaI33AYo+5AO0vlnlPUj6EVGlCKhNIeeNPOu9SZAR6jzL65rxmfc
2KLODzMlMfjKYQvo42yXbdWv0CYYct7m9wa6DVv2g12Q1ZvJr0lR/9/6qIvDFdXIXzjYLKwQ3Z0C
L2NoEgowYRvuWt1TF6vbS6ukTizDcmRCEG1ABe/uJ/uUBGgjjS6QsKYGNlHOSL3OXWomzWSXN+uk
5YWLrJfkdsA6oSbUWGiZQaPCEM/5OjYPyrEBreTfh/R+TE0CgwmZvMCIP3wSnd80qTjFvBYViLAl
m9l9DGb23ug1OtxVozvjZ/18InczX2+SPWg+ns7MQ+iVb+BNdf7+JfefGL8EAFKQ2QExRRoqt24p
6UutKusU6OMV0zrqkQUNMv/aSrpsiuBw6Z3kcyHAuB8jgklUTbB6whEKPOetyVa7JIM6QHp+2oeb
we5dSEwY3FuxET9BtLzkikiodJNVUNaoewMyWx8nGNZaGzH1CrBjh1vX62mHceYB0d3Cft4dYGJO
k0kkCUo2QINuF6cggerYrCoMgQNBQAsCoEn/xYDJkMrd9N5kvCOxXOr43ifMMItyFJ43ZOp4XajP
6Es179fDBcUnN96r2wf5i3cx7uexKIBhBq8xDdwpJlo4x/fI7l+zACShG0cyZvF2tWMeKGFd9jg9
e3SAezMgvBTqA2KZxFG2xaZ+klfVWnOXmEDuqQEow9QZkkrmkpdZh7PqvA0wPO3zzQXH1xbOhZ58
l5sKngpNuRaBTaxXz4xndYAMv48ABEvuYrx+F95QP4c6ZDJUggJWxs9pG0taKWdgPdcyuFD4c1mY
jT1YmLhcVZtonzwb0BJbOHMz1kHRjQY8WvDgqRWpiD0OlUDOoDVvyI/qm7IhdMyN4R+0SMcLgSaS
OXk8pzNb1cYg2YLtmfN+Y5s6AVVcj1VXwTbYyn+yp3qTHoQ10Ggqlq2VxmQIlV4+ss8LZsmfpW41
uIlkYEpw8FADpa4ZJK9Q+i1hllnLYL3hNsp6WmsW892YIxQFdHa92He+XymgOgRRCkImQA5k6mkK
uUs0KH1Rki6O3XnRrtgVj/i2K5SlEMomGK/qVsrDwkJJrnu7UGIVnNYcy6MmRIcYftimXAq5QqNE
poUG3Wu+Rml7izk1E/pHX39bu0/8UYC6tka5kaQdGpAgVeijjKvMAqHXE+E7Una9V68SV3sE2ZfV
Wy3G5ASnPkVmuVhZJjflbr1knIEIxGPEi8r95bgoIjFrSxR6QftO6j2yW23rVQCcowuzXjzo3Gvs
Ln7e+0uEtARVXnxgdH+hw40fdlWD6VM0GXo4M2M8SuCbP4LTpPDkGHi/zM2f0Sb1cmc0E9cHdHvJ
f9yDpAh2HGEkhk5RbgZW6NZ4XrIZmyYZVPL2RYS5gsFNnPFQvYi2fJb19/IHhS6rsIBudzCXtNQY
+u0IUpuOFiQWDxYKqP/SHdGUTZtcFHC0O48wBYxHhOx6IkLgCMgR1vVXo5lb8aP6/L8j8LDwK8sq
5bqmRJuCgFiW9tku3bc24IfWIbcH6BJhrIJcquaj39aVLi1lZDMfHAkpD/QwxtYBYqE+eJoxfcND
yxkKfpANRws8fxesDsXNxXoWcUbU9iLcUTG4ArQfmADIL7k6Wkkky2kRcqUhbkcvOI27CCEe4wZu
BmvdUlJy7xqhIvHPGh3MKgXkmkKGLY10E2LqodyEdrRFrmkHzuRITr2YX88EdLAIlmLMPaEli0H0
2/WpzKRcoC1Jrs5kjrsU08pftTXa/nP4xtiLRP/kz9HbqYJKAYuEMAWwZ7fmgjZO+UvalVDLsTgM
fiKHjx7Zg+ST5H1TLnHE3NelJeDbgRzE4wpQCE/bg2J1k0OyBmfUFlaguLVEA2pSa+YRrE+XV8w1
GPwDJNK2peNbSa0nH9lPsniGZr7q9Y+4w1nV8pB1MvziEKD2GFksQGWrHBNPYNQQeaPaMw8D6ERa
c+FFmDm7JK6AQiarkgI19dBiBKdKkwl2FXTbVpcMY2Zv/AEx5oHbVWb8zLqQPiBDLZhXxJRbXunV
ehFrt/QjqGgv9Iucizt8gdbmNpztJ0Aq89blJzOgACW7BGngo8ucP7H2MfhovKeFTSDPHnXirjfh
l3b46gKPglIW2gT78QZqPw53ijBSMxzURK/Rr0dlMkcR9Jm3/VP8LD+z+mXF7zpDMx8FJzOzxbMw
cwEQ6aFMDbg9QPH0oGEm5002ZCPa3afmqYH2CYSjNtWBQTP4IO6axaR85k2+sUc5abyauXopYI9Z
qcfRYreRJxRm+lxitIpzYyf2koNkLOFnhZmAC70wiGyABg+MGzSMdRrjXhI6IM9A/iWCuYUD3xUC
LeuTM1E1s7tjYAmeAloRFHhUPfZiF5G+la0goOsO69HKHQixWmd+U51zTH79fSZmEmf8pn+/TqEu
RplNipxV+HXysQ4tbs0D8tIbEGEv7NHOd77Fmj9/m5yLEm5MEh9xdQxFqZDL5gKTyvklsiYXfLZv
vBHuN5xBRvx9PQt1cRPZArr+f5teXC11A6VJq5uKh+nuR3mYXvr9B8IwBzow3iFzBiNZ4jmbSWix
vVApI8xcmPG7G6rjCOZQTLDWwAwfABGPQz39Ga3K2mPu/vliBmcOdRoXYoKQ/Fko0P9OgFMXHuOT
aPvjUUP7nfa2iuYHYS13KNBbKQAkIBOyfnEOm54HdFyyXy46Zyv7SNd2jN44XQ+gcWG8hpYAjlZV
H9acBYbhnWpeCn3Vvoz4KP3T5Pj6sTT9bWgtOKj7ti3A3kSRR+XIVC5KK7cnI4mDCJAb/N7kCWWk
yaw/MD+B5Ou7cxJwcbrhRjoAJmB1K3n3v1dBYRwYd9DFkmlQxI+3xoUkZupMAs4dM1BvDJjMPgbZ
lGobT3+uC4e/T+J9MR/WMP0LMnFCC4MW/a01RZbzMA569IJq3HaIWFa6ovevL4VDeFPkr8JRFMyg
gVWJ2UyGJ32Nq6Up/pnIUVYgc0MiRyDtaGoEsR9yPughsl6/ZCh3hMjKYs8/jRgOshZWS/aOOogq
0AAgHQShFThaqNAxSpOgi2ofkwuGaPTniwhKXn2EQNtTtG5dwc5QUMpPGqj10Rg9aK7mdDnm3GQd
Gr4NAEB//5w5N3D9c+iBGbnwk7xmtMzIN6ojo5sSWMnWX6G2EK4FLzovAkFmwp4bg1RoGVzGqixi
rD8C+y/44jBrdmxXCkwNTz5YMUrna2GJd30aCbHzvx2XKb8+XTJf6BNYvBgtBC11MCV4sX3ApC4a
JbyTmH/bm3PqN/aoxzXsLhc1q2CvNduNsJl6Q9MT9NzzvWiw7wXYX6HOaO7wiUOUdXDW/oNrv/kB
1IXKw7qQm+L3BzTbhrdxxmT7M/Ce8aj6is5CgRrMXf/rqhFManBWxF0gLaIpOKK4K3olQUQ1GpxZ
P6N1cvrATcbwPhKiEN704GFm49BB2G6pF3nvQeA0AKxCmgt0FXwW5a84DVOrF6WtcYj5N8LcGVmf
rzHm8yMLXHk2aBP0HJ7y8QKVs+P/rj4C66BUxegKyv74hyqxiCoTSvylq40GzxfIh3ag54FZtB6D
bW8ITwLuMoZ2s4dVsjjsd5+pofeFOhKmoDCIRUZ2bp1ncJEHRiia2uC3oC4Dq7DqJsZz8VK4ib3k
u+aNERQJaOgwik0DmgbB78SoxT4zqIdOK80gkULmThb6SatF13SXI5ClXVmjjnGYKsEka1haZcle
4DF6uE/NKNLl/au4zuOFa3vfZqTMUYcIEy8Vx6Gpi5y3NksgFKBmoaQY+UHFyPj7sty3pyhb8u1X
k7kYQMUOti5eZ30M68TBXMALwY4z9rBfrAbdvTmUOeqEcmIHDiuytPals8Z3Zd2DzAmwMxHEHsG5
derH4+KdvOukUjap4iqqT+qFK2BTPWar0CS9sNEINxDnETLQFbSg6BwcxFesnTtLwdOdxye2RVAc
k/4XhD8oD3zBJFkz1rDNfWpfybvtb3k0HTt7QPnaK9zFz3mXTVL2qJMqRR2blORzilsGwKILQhXC
g1aBvx01L0KP2RrpVjVy5+9zdBe2UHapI9teRi1jKtgF55itxvrHSXLY/4/5g/n1keAdU1JQaKDO
Twp5pZDTeng4j3e672wLVhCg2TIQHNVW/x6576HXrTEl9ffy7oOT3/X9s0udIS0XhFiMMapCuCdk
ogDpb+qP2uIAGspT/fG4NJcuzPoc9AI4GZRVOD7Ul+wnYFjzCL6cRGfaprH2nDsa+9OLD9UAMlej
7Hh3Gz1+y/r4CgYEPbCdcB2BfVN7eFyspRI3cBMrYv2QWiZ4IiCLJFoAkylirkhysQYNOQZdo9WE
uFTUpSNGuYsLWoDVhgVRzXTo2CUHNXd7Md2COTEwA6AQSJ2sUEQLqBnZGu3sXl2VB0SFhiXv0aRg
F6KV2TVeWSL/f5UCRyw0MbIBliqrFw0E33quLazmPiIj+4iQCMB6Qvj2ixS8spGomdj4igz/9zlA
bxMphqMA3CG76gbMnhPaH6G+u+gFGB8Ul18IseetI0CQ4JMwnU2Xb6GrlVXdgK84enxm9oJRIoEz
OAcn+HRxwKsh6SFjwbwVErZzDaPF5uJs1n0jiOwBoNcAYPIYFKM5jro8CrmkwBCvvG3e1VOQAfge
ocIxfio2hrffhUkX3moreGCBVSs/I1vrFz7D3KsHtU1oo5NDRTRFbz91yQeoS3ZRY2Soz9vlHoO9
trRlv1p0oErQJ/Haf3jTbyxSh0vhx05rclj8zfpBMXo5aMCCtqBhq5e6D/dDYURN+Gp5VGaXlYMM
4oUQKuyOfAzNzopNJgXZ+Hl0lK8FzzhzP8GWxQHLi0o2dpR64aasSdkaypB44bAeiKtkOs7ygBE7
eTu9LhibcYpIVQEfhim08Wh4xxDJVRmA8xjJkrZnrQl0gWAshCDPe6zHDq7ugj3i1im3d2OPem4S
X8wngc8A2QEw+ig6hFncxowCylNmp+mtJRzJw1PqxSb6kR4WrBMX/5d16tEZgkslTzmsd0ZBEojd
R2+zaL6rJnsuvmoj/F4wOPOKoyIKxhvwTQFwQasy8AxfTQxfQIV7C+D3xZMdydof9ugHlCsIqjmp
7mEUuEMp4j8MMhLJ4yvb1AWZ6lrhWw22i2Ovox9g+PvE6a2fTtGXWqJzX/XaFPVVIXLPp5ewbMCc
nm/Cfbtitsxxqek75+awIIjYsqgwYuSXstIqLQ+wc0WsTGCyaUErg14+mF7cevUa2sWLtuUfwtO4
jhHMJB/JuHB473nMfnf03w+gvECdTd2gseQHABM7HmVgk1RngMgT+wXwlV5boQ3oO/CpnAdKXFuB
tlDoDHtNfwJhv7VwtMhq6bOMArOClgJIBFBmu/W4SR1VU8TWAK8geIHfRUWt24VwvAHhMhBXkdmB
TJB1lr71XKYIGsF/hqlLlDMQv2oGGMb0y+SyeNxZwKYIhxUucFT+B3ULsu3/DNIMLH3QxBCXh8G3
wGsq/TvXeXz3CTjK0WRR7wBz08Lezrnga4vEj1wFFdJQZZ3EwWK8YY3u239I18wbaHZ2wlK/8h6U
RS2OuqWpjPlLqSW7aYcuUL9ebmaOBiwUFpdgtBpSGiv+WTz9vcLfdP7+9GBiCnx46JXSrXwJfcJW
VnCUtbPsKWvhGWwQRqMfMIOIvWXt0njGUTZSxOPsijW516U24WzEgKOL8gbqpUDpUM9cqA0p26lY
uOygCGDEXyFw1bvowJiphelTdwnGOfuGXxukPmoXq+C9R2eEjGGiLHvRn195vTmPq2JZRZH8+Lvt
vVocFQ41FULW2oetwmJ9S8ZcXKKzaESDdvOZ8DWR5s/BP3yWp8Bqkakn6Euz/3srEIBVRIUAXEFE
A1hD6qYOfshBA2dCdOr4TvYz2e36Y0J8qljAlZ+DQ+mIAcKKv4/W/UQerEoS+aRg/gSCgi5b5crk
c4lQAzFagNLGyrYXZ8CBlvQcAmyY3GdR88adXSL8uAfGEMNgVUETCHy9d5gvoUqGps+RCii8Mawr
jzsxRmTJLkg8p2Pn9l4GQYPhlftaEr2au8RAkaoaeDVZFi0wEmVd+YuhLgj9yUgC8MGOoTUXrFJc
Y7E1/JV4BiTJC0WEU91iFk3OEXXOAIbWwK8CQCn2mzpnIvKraJw4ZNGmAvpKc984kWLpvGCVW99S
4ZYJMfJiODwTRwEJjYooaGxRm6STLlUeWtVPYVY4g7wvtZUXQTP9c/N/pF3XbuQ6lPwiAcrhValz
t9vZfhHGYZQzFb9+S96912paaGJ9McDMYAxMieThIXlClTtawwY3N7cebIZVLRx3UHAAayGEQSd9
ecpP5qPAxwaHCym/qm8nXh50FOPkzUx57e2RyrV5m9/hhcdwlIvWjBsr6snAKofyI8prDCOy+inp
p/jP+Iw6d+ktQiTvGG7Jk7oh5+JW9U3hk1k2s3BxRHsTaiY1UZk6UajTHeq/nTYUGqKIB+PYgVX/
KV4X6/BQbZMHwaqh6rXxbzzH+zSadfzGdM4/ihawlebwlOeQ6qDmjQm+dfMjem/AzZi94RBEIWO9
DnLWxeqnu5SgB4JrHV7QE/sYdbEaOmHs01aq8YzmcC8X8XuNy5V0FLeGi3tevqolHEoR6oS32gYh
mdpCYIblQL4Sr5e7CZ+BMiUDZao8YuDUpKstrxMuxn/Oo3u1tBBDcKVVi08BV9G6QUlWADL3eJXB
YXNQ0VA2PLhg5cMvbA519qiTnejI8C20ULg8jF7H93pt+Y/Vu+oI6K44qSukXT41J1tH4OEWtgOD
rnnhPL4EpZY8VAxQYk+g5H1Ak6BmjutqH+LEql2w8h6HNWND/3RdF3g0WWNTiJNQIPAei40Oaff0
zJkCApz7JwMJQ3IQDufriD+31CUg5aSHNIdeaQJA7U56ImiZAPHxfcaWCfl5ebzEoS42PT+SqBmA
E20qlAHvW/RLuCBduIcVOflmcJGt0p3s6/XnhS4rsrjwSrnEpzyWr/qeXE8L2TkeovLykbjRS+rA
Y+16yFlN1w0NVsxvws3xb38jnkQIp4VvHpaYFXNdiI9dfgt1PuV8Fkkewbf4j42DyDI4uNERBe00
kK5Gb/Vz8citouNdcOisaMXi/li4EFyiU2eGoQyKEk8rMWxVx1vpiWmg0khAN+XUFq+/xy/cWV8z
I1OTIVFuBO2iuAzg3Y+ApEF5My7tB04kcCPqa2YT0GycqifhWDjpJv8oca9npWd/Omuw2eKeJeCc
QpKSvuYNhlhySmpMl83+WYOOUursCC7VsjWCpnKin/BccCE8wJ2aQ25W24wRBl2a6NkXIId4ef8x
ulLq4xFfwK1RZF46h9Qhb+hqWCWgXM/fvfv6pnuqXpmNNAvnBnCRlJZQmYwgLOWwFU1uqozDAiM3
+wqNNGgNvUJn09/cleBfXaexxTwZf95Dpsn+hqTcpOSPYxd7GCpvtRth7Te2etMSVNoLFveignIg
2opH7oZfM/l8J2ulzQpUNvg1taSiQ/dykkWlGAKJeIg+rPq9+IA6wsgGe8wax9EKwWUQEdxVq273
+P/2mhjvNyq1g0e97YfI52p0pWaB2e6iv+j/RbOIKXxcB1qIK0wz+41E7dYsU+s4lDG+FGW5R/Kc
IYbNOTma7iASS1ZMntHJD16bT2olK90rNKEFHuTljgqeZ6Xz3EIRYOPd8e6fes1UMlk4GC4GSPkF
We3DttUAKL2DKSA9jLwldmbzXN/7I1NcbyHnDd5DPL/Qp4Br5I+EPuoPkYkusXBDYpPneiW+4Ppw
0E8KqqwYK7dkmRp6JHFRnWoV6FwWdM1KY0x9AtZB/1a6a20UlZN99Ay13VtZdhqoB5I/oFZiXSFY
uJTFhJkqxX4MXOE9doLHzA6huSyC1FtDSZslHuVXBF351dQm/5sRo5odDCATK51BvXEDVWz0IdFw
xm6LvfBRQxoTLoh/QHmZ/7nnDuOfBAzQEovrY+mShjpHLCu6B5Fnoatss6jseJBcw4ROvRtYJcrp
jvwNpJTeS9fYNGumhO1CnhZmhPo5NGhD3xrkrZdeh0uUVu5KaJw2f/TGKVun34I3U1ol2xCU5chl
gQAH3NrSC2OGl1z7HJdaWyGrIkGtJtxtt9JO3C2Ot0PeWORAHGKRF5YA6MIbHgOd+ERQqo26TLpO
W6qETuObkFjG+yCbxlNwJ9ymh3iS6OutDnyhHNJY/C63ec1kjHXhKjyx8aMZA5wy6Eal5piPgrqr
SkDXGth7+K2XoYxtdIYb8JKt9bvkIBVmemI+M5buDSAlQ1E6wupom6D8kZRnZayMmGICqk7EkU3v
zt+8BAeDLUIz+VLa186gZOqCEHW64XsjRligSgUBv6PyFn/mh+EErvTBlV3lJnb5V/8lYFdRLRrS
9yh/rOvQSXkzjXJqk0KUE6IS2jFbvzx4Vr5jr+WiT5rBUa8MoR1JAkVCTCq6owRIuVnhATJKlnQ7
qUxr++SQ/oJyf9KfRxQXKXC0OyJKcblJxapHTbEYEaT0QVENYeS1YvZ2v+sEEJPiFa+8NtAPAcHy
ub9h2O7SfWgOTb02it5IMohaENxKlHfRyXJEoeJJevyE7jzjDKn3lY8qMs/JmM5w4QCH950kPBD8
wsud2jaCGHRiLwB62OLK4B0EtwbRAk66G6Tfla28Ts7R6vpwvwqWKUMGJjqnIFeLug26Js8Q+lho
Q2CS+ykJnKNnucDNz4fIJe6fztRC0jupiyzIVj3iB/vA7HbSDbvNY9qc1z6EsrMyRglWl+BDlFNi
Pca7JDBT1RKJrUOvBpWa6z/Qqy1N7j57kDYBi3lswWNdTAO16nlfxUaXT9PgQpgXRAfPdW+168g2
boVb4gSmhpCzdX3uf9bN6yhPRHEBqh1AlA4670srD/UihoRWAlPbZvsDztv2JrqBkMY9bBzUXybY
+N3mg7PPEZ57v8AWsMcgYgRiel2hjqNOzXgxGlJilRWk3OM12gj+hhCGTPfVOltnunUj3ulTtBUs
eOvh9jr6V8qfXuwpS/J1kUOfLeWpU23w/SEgeF9lZmDxW3WrYqurAwR0J0LpeKMcOvcYbV9uoBIH
HuI7CJDbyU5ZlW4GrkUwizNJghYKc1Gf8P1NtEsv+K6qJLVG4ur0zDn+VgJ3aH5OntBaB76G6Ans
tc455k3lptz5Nsrt0fF2fVqW7iZffIuTfBsa6enNGFdFJqUGtMvAASVvJZAjBxPbWos4C5iCbiRT
xN3vOuZSROMCk9p3Q+K1laoD880HJfC+f+Jvhhv+ubRfQIOCMkh4XDvYyjvM+prJJLpwuFyAUzug
M6TIMLJ2CmhMfS654w1WvOIg2NRBVkUwQ3D46syI0uLGm3gt/5lnarf7YLHwihiw3HqEdppi5ts4
Rsa3ft+X9/IJSmm2etAQgReZ2eZFhzvHppw8GXDjHSTMt3QS3BGZdFx8325VVHyqtrDlb/iTYUkr
GUwR8dMdRFrNX9B1wO/MP4Ha+21Gqk718AniQRJgYsS5Hc3e5ayvrZe56XOx0rYSaCOu29ryvEOc
CsKXKmS66Rd/38pD7beYd9C3wbRq+NXGbJ8lcKNoiOsUuwgiBXj5g1DUs353xEAYCykIQE8Vg5f+
VsiSLgr5/iu6ItjleoDre8Os796zx8L8RAbifjBBNG8ljzozd7l0vkETDE0HEGwyUKB0Ca62VRWX
I8CliVvIMJG2PaV/oBdgKWec7hV4jVorf6mg3j2Jpm8YU790wM3hKZPvyjBM1X4aOyhI3vvn+BCh
a7iwfKgkQLgo/jOJ1Kenj+uwi05VgyDExAsyFTNSMQktlDoQ+CMRUoFj/dwiUqmdMtCKFpt43YHm
R0KKXInh4dBFjaaayAFHSPAgM0lKfjoaMBuASRaqCRIINOkcblPnIiorkUoV4dGeXf6uh3BVDotT
bSNGiXf37FvNG2jQro//6yC7POgucSnvKtRhrA8qVlcz7/Vtsh9vamc8te4ZXFL4twayGA3+WQMJ
vnmvOLhzPNUrDqWOilM5ZB09ChYq7XEG5vsc+7R7YpJuTF9w7Qspu9TzvGoKafrCU7AK7sHHB7k+
HXxX+IJdgZJAcCFsdVO8hZhJAGK6lnXqfWWh6C9ASAcXfQiZTCR9lztDjoem6EQUPmqnk/qCwvtV
ZYNiw6xQDWWRXaGYSLFvcusdl1DzL3TkeDe2OTeBf2KVDy7Yq4zE3fe3UPaa+D6KIgV8C/LPCOuj
hOPz1YA0gfcBNwnfhNsv/lTNaiLeVDYcO0CxUNZ98Ql0u3eutmWUKPgEJIZTdAKJEGVXN2+Vnb4p
pvQxgBKlePK4qXMIeXjwoaCspXuRbt/Rh+3mm8Tq7NhmNRx/bZAri2RQhiyP2Fgxj68SD+EtOptf
QU4Wbz37PTPDlXjKkcR86pCvHlw8eVnbaOGScjknlJGmQZ0b7bQs+uqtgQ2ugzvkkMczKqdeRnSW
RmeEbLS9dvKO2rRILFbmn84blQESiPaQr9cQ2qBMdBSMuCm7AFRh3F4mgy0N8TP6gR4iLnkVPEx8
gvYUwkwH/AywAhYvs4lSY3Jd1DVZiRu+LFRUzhbV2pPMWFi1kLwFqZdoqSMKTuBNUflz3WX9PCiA
OaXoeSRr4SqpFITcDFwmTpXBhnSriHaVDvDSjNNoEWNiz0AYF794ajn7tByNvMC4EtXfleJKbIt1
UXxeH8hCfRRGMkOhjryI6FVCOqCEE7HqgD6EPL4tvf5Uy7oleFWLwHxly5M8ZKXcoy+PVfTwM5Rw
+QHTNMyqaLwCIeY8hdWSeHhW0dDTj+E7JxVrvinNiuSMlVs64+bjpYxUSYW2az2MNwtWpH0M+ycS
PrbMuOLP0Nc0qkl6ykD/IvKC1KjSIBXyJsY7qYk/Rl7/SMXBAWWzKdX+vpXfW7wowwY1So0UbmUR
xd4pSNOzsoYegRpE4L37KHThEKI7TiYZQ5GU8XE6FZfLNJWEvocp70azDHejvgItmqEgd81DAZtV
7Lhsx6hWhUfQID5J2bFokNrzp6nI9MEsMvSScvlGzjJGKcOi98Gt9R8YypB7WehQKgWYqH0ixakZ
cXmWXT3RrQGtjKOlRbVzfe+wBkZZ7kAErwxaIPLpaBEdOlf6IFg56UuGzbKAKJv1A7WQhXqaQe0h
Vo4oaDeLiFXetTh/yBrhWSdM0UTKYmUtLkKhRpW8B0btOn7qoqM/RHbt/RnDlYIMdq2ySKQX9yK6
eHTIFoDXiiYlSoqmUb2pTj5UXL3UV10NlfnD0AjuLxZKR9oGbWDgNdaohYrJII55DBylHqxR3gSj
4DRc7FxHWXRkMxRqlVJdrrQIfRygRC/2WT0krk+4F42gHk8Um3PuR6z4FAuROoVyyRPbvshQctB4
bt68lApq4HlceBp/K0bx5vr4Fr3GbHzUrQ8905HalEBryw0nPETVVumC81h1dg6VV0kPV9fxWKOj
DDJLxzYKK+Alde+mmnRTqLUp64kTkujY52LC2GXL1vivldBeUSdiomkhrKQVUMHZ31f131L76Lnb
68NaPnG/55EmLkENZRgVGXCIIb7WMUhTqijjdlAD34tpiqaNvledDOyrFl+kKKkQ278cKVikBqzR
ipcHVB3CVwnTaCvOFXW7QPVsk0BGQGPFMxaXEc1y2HeoDAZH0yWQIaqpaAxYxqA4pKXbx2ehQNy2
egq89fWZXTTQGRJ1AnScZmRjDyRDfCQ85tHNEEXIKrOJdRM0Fb+xl6mndOI4QTsn5VVkrktI2E7r
WAIpFOwUwoZkFA9q0jEyz4uLNYOiXEtUxQVfgBTAQu3CnS52L5EyWFmnbirFYIxq8ayZQVE+pY64
DEJhmETZRx7HUNE037zJOlON7GcaEhekGQ7lTSIZ8rpfzUMZKKJGO8NLRQwKO4NtlMk9gVwOuRl1
SyH2dSNhTSXlVWIt6Ju8wlSWkmwS0cjNpAIVLvRaukxhuZSFOuJplGg+ntqsp79eGn+Z5gWEOYGm
RP1ngpwRL/onvfc3JA2fvSxFL3nd/I2glxQb6KHSoSMS1XZUejZEeZ9khGKuj37Cox+os++hyWFa
TsuKrkHLVoYQkoC6al0GFVegOkrucqqdGA7Yq34x4yAcVEAHiDJfWaIsissTReqzCpg8epwhnO3I
+WCPBai0RZkRqF+of5H5ORhlVknL5ahdQodLWu6kdserlhzuu9TOtQfQ0yRI8IesW8xCwPYSk1pk
vNMIJO6nBjFhm4WnlGAiC5tEd7Fkqo0t5wefX8eRg9yVRw6Dvha6bUButdCp1F3os+IASzt4NgV0
iobjBimQEnxOrfivXVx/qGK8KnqPkQ2cvCltSggBgc8DGo1gaKHcn1D4uRTmgIm0ZtWr2Yugj+fr
1rp0dMwhKLdn+BIC8KgXtuSoNmt5V+PwH7kbIX70+D//DYoyUtUgukYEbIyqFswgPddc6RbaTuEy
q84ZM7e8QN8zR9koqQMvTSDwbcERWTw4CDhUaMqM59AyyCTRA/FltBRQA4p7Qw9rDrsurtEtGQVW
6nu7QsoYS7R05qqgCPoHhhpLFSa5V45TPjA79NW9ytXPdXbME+KqEFwOQO7DOJ8Wr09zRGq3jZKc
8REBYpP1VpCvjU8MTjoOhbkNOWscrKbN3F8YBzoyUIH5v83Zl16c4B5Kmqn3kfdR4IaeXU7rnIQc
DeGeSCwy/MV9NQObfj6LhxSJn/kIbOJRVEhO34WwRs4C/7/lFW7rC6bQOrLwmBvnskKI5LEBhz3r
vbQ8x7NvoPa2n41Jb1QYsKqahvfay7dBjAPZkTmcYIXjdZWpy6dae7k+z0xcasMXmhZoXQ3caoxN
KAny7TkHhZzoFlD54pLULFQkemVbwM3gOvTidpmNmNouWdpyUTYAuWichIcGgNqvWtaLZnlpJ90k
XJygSz7diWZLy3Ujn3P+lFIcebsmUPORSPN8fSALxYI4jSAX8Q8IdbHvjIpoRo+qAcE4QSaYiE+G
saq4fSof2xDSNk+GuKrJUc/fCYuWY9EZzKCpqz5XxjLXItxjSSjXaBTeHMN7LkAZW8VbKqQAOU1h
eIOl+wxCB6gDR3mk9qNEQimyiPfHqUSiuB/aAzFMLXS9AgUZEoSJyVrPHcb0LkWbZ4j06drqYlIP
GRBbbUVER81vhng0vRZ6fwExJbw26sLkE1Yd+KJ9guEXxe1T6y792JAEA/l4BbAG/5iFlRPyqHzx
2zVjdIsWOoOhNmBPjLhTc+Sede6dNGap7eHCTd0rLQ782+D3rrQ7UN3xkSMGr37Zm0quMU7HCeLH
vWL2CdRO7KUgSaJgSn+Xqc0HihvLt4Pc31QN4+hanlIDGq0yiN1/BLyiSoeEWo+cXs7t6/4ce4fM
31yfz+Xp/BeCpqX2m6zMmwYQZYacuVbYXfKb2CDUTP4ZBd0mnwoe5IKnUSjoUKzi3PaHXcBktFi0
eigcgGUG5Oi6TO1s3heSkNOBksTBC/6+Eip9XWmFE3njIVOkVaeeM4jo4C2RMw7ERacyg6bOQ4jK
pmPY4iWUCI9FH5hG0ppd2Gwa70XqXutyZOyBRZcyw5vMZuaky0BQoq6dJtQYV9LYr8SOd4pcNFOj
PfmlupryEmEi2NdNhTVMauelfdtL/AQrGtwj5721SRmYRBrcXHoV2tTpxIIRVFh8nEIWBrS0yDEh
q0wtahPIqUFGzGwoQhdY7B+EsTiEQrHSdZRyCQ+hgC75zviMB+QqPUgqmwb3hH5cU68hTq127vUZ
WNwsEFjgUXwAgRy6gUruw6GJFB0d5GW/SsTmtg9YKbXJd/zwLf9CgKD2cm3bAk/8MQAEyks65Yjn
YBSvdNmV+t84sRkQfdI3ipYaPWpwPdWzQg8iRiQwi3hcZwEr7LzoxmZQ1Hkv6kke8tMqtmTdqme9
eyIC65hdflbPQChTyVQy8gPBeLTUR3xUMjsUHsXoBvCIFWUO0RxxCijUrGwdE5ja/ZkHUv9AmFqS
eUgAer45osldXrcof6p6c1DXUnkstd+cDLPRUi5Ab/NYjziAZqKtcbLp+SutbhlXl8V1+1J7REwU
VfIUiJQlaa9P65bF+roPwcowqI4mSNb1XbVo8jMYyq+UojrokQoYKEOYTfFW5WDdmxgaItfzegbY
4tk9A6PObmi9a3k1AKwcMnNIjgUI4Ab/T52PDG/JApq86cxJq75Q4dUJoDC7iboVSPVMDYm+kJEo
Za3RdFbMYJQC/j+OYAg8mn5SP70L+MFNy/ru+hotw4CxE+zgyI/SFa2gTw5SNEWD3VKCaoE0IDNw
14vCrwzuG4VyFFlcVD7SEmAAJMpaMIL7oQxXUWYwAg+LBxmYDf8ZDOUqmlBL/EY34GMRSRmDlexl
jhKuCR7opW+PrHgAa+4oB6FXXic3OeD8/BiIYOJrobjLqmxhjYnaqwh/BYbaY+pSxHrtCpUfqMQb
0z9hooNrkI8RnirTTnKkZGzur9vG8psYRxWa+qBHCEaRSxuUGy4gXeeB7IM4CkTxGocEKHHKj0W+
NYgN9ekGtQR+zxrzNHE/zspv3K9qo5ntZ/5YDm2MMY8CmplRqeD1rAvI4q1yBkGdkkPLkSQRAAE9
Y5vDKAptrcLRipEV97E1oNoXyuo+S8CKNTJqI2gZtJySFiajcNqmL5rHsUpW11dt0SpnI6M2gaKG
Tc3XWDQjP1RphuKaew3WeR1k8aY6A6FMH2wWOjcMGAeC+qbMbWp4wUqUzBoLpvZQQd+O3Po6JGvq
qI2QdHyaNSIgM89DTD3ZQvbl9TrEomufjYo6sFTJQxZWh88tUeWbVYfMy1eNeggh2/EbIAks46Kk
SGiuvNxYkRp0nixx4HjRuhshjXxLzNDb2EMmQpefrmMtnsKgkfkHi1qqqqwTohqwh1TZIWrQC5Ut
EVtCVwfodK5DLVvFNxS1RHWCKpisAJQgNXvJH6xIvu1T8C/wjf/WVskGzexOV3giYzqXTf4bl1o3
mY8hCxtjOkX4+Ab8fKr/4PcdI8Gz6IlnE0ndMCQ0IHnSNDpdtklyW8ghitag6ai4RWU4fuBen8xl
Y/we1PQ5Myc4Nm1jCCkGlfhOiwRZW6yk+lVWWZWjLBzKyQtJ1+olj2GJKLTpp6dfGSIpF981ecTy
upNX/enY/xkTCEAvx5TpXOqFOrCM4CHsNuDilGJQFjbW2EE4L74bjb89f5/LhOE7FvgiEJn8d+3Q
bXsJ3HNqoo4pgMMa1JvR39ozfFfveZPgQlLG3Cot7tp2MI0Woiwh+tlazxVbCCpKkFRotdteLm+G
lGdlvK+bFMh0Lz8rI5pctwnWmEQPpN0p+pnkwTZKHlX1Na5UxjZZ3p6gDROgMwfxWcrrSMJQQMsX
Z16V8OBNtNoc3etSDYGoTZ/9GVB7ZQQMj7BoXBoa2DQBARw8NS4H2MeeKIYVnDYCl6YWODV5qaXP
UmW8eZcjzzOc6Ttmm4VrhiiqPQxNKzdFtklDMFa9J9U6bc+DsBJEnLUfVfNQJudB9uzrG3VxEWfY
lF+Q9VIk6nSmS+U6UVGKDpUd5PQb3W18m2+6/zillF+AxpMQCQRwfvpZhke5sEpIQSuMQS2etrNB
UV6hNiI1KSSgtPG4UZTmQ2hExm39um0gkXu5ZgkfGUUWAiIs0cEGv8YhxsvdJKV7fX0WTwdQF4Cy
moekh0jZoG60IolSH6mPPj9wsnRQU/5RrbTb6zDLt+UZDmWDJCjixpPgY6TuCclBQXIiiG0J4CH0
Hb6yOagreWbQ8IxdvWz7M1zK/sSBq+tmBG6FIrWqLbfeKJl4PNpeBiHCGCSxxp86C96LCExMJbom
mnqvaSi3vj7+xeWcfQZll5I3ZlJHJl+WNNtCLnY1yuTSHn083MiAWrzSzKAo40wNpejw+oJUQfqh
wHCqCI+7wq27J7A1rv/TsGjC9biOvUya3pR+5fpBaAHLGCxeZlw9F50IJLJUKBaj+0+nFlGWezXS
OhhpOazk+hO1T0We2iFvK+Sh4mvG7l48CWZo1FoZjRYTrcda8d2rWD2o7U40HjsvQJXvLivcgTSM
PcgCpFYsrj1OzvNpeFlk+pCG4g5CJZpVfkwlR1EdiRUOWvRf3yOkm3SUIECtsYguCWQUzAGRhjEi
99ctY7n4ZoZBXSq8GgVUWY9B8Ql/NsIOPYNJ3pp5KoL5IemPZRedeFK/V1KHGnB5fKi9ccNNGa0q
PIWVEFhVlUROnkielbVIdkGkOzUjw+MYR8ayB/zXuOjeIA+ErUpQ4kMjftxySGIkhXz0SygqXZ8R
Fg51wQCpS1REGswKMcW15OVOqdUm9CAYMMt7RZuipMi+gj2ROjhUOUfZGoajqQ+tOpp1ajcElBdg
WuvPvMoUMV+8tYIAAJQPIAIAZeQlnt9pvRfLsKUkthJtMPNmnyLH2wf3PXjksrWBGmQO3SIZq/Nu
0YhnwNPPZ7caPzS4JJ86zQatXHF9t+pYHTCLTnuGQJ2NSZAqONgxlT246rLRLVTPjrV1LrMoZxZd
9lePKSZQx6P3cihaFBl93sE0suBWKZ0QBRU87kiyE7asg2jRCmdQ1Kx5vdjyWTZBlWd0ZphqzZup
HzE8GguFmrnUD0ARML05uXBvIPEfopozY/V6LbpNFC+DqBQk8D/qfIMOtWDo2kFBhYDQebgfIisH
a7NUn4zEiWLQpEqMc2iBlUgGEyna2SaFE5DtUpurSNo4jTVAksyMD8rtcKPe10fxxnPBd/sM8hxc
MTb+X1wxrvuOpU09w6XPWbGKs0j4ComMGx180SiMjW5Ef9cI9hCdr2MtNkvOwSjPDR6vuMW1bGrh
NEwo2PtQAwJ5oanepNt0VeyM0YROb/JQur4dQ77YA6/K9U9Y2g/zLxAv9wNSmlKoyjCfsXebaDcM
iJHc65WtCn+uAy2mseZI1M4DT2Mmdj6QxGgHl9wMjS3xO0VB5Yi0rlS3BItLyQpe/BRoxbk4R6U2
oa63vthymOHazA8jLp13fGT2volQfPBEHrzbHZka2kP7j+f4rFyrxDImanOKYxzyLUiuIJYYuN69
ehM91bbmhGCoHFY+FvQc2botW9VGuS1t7hUdw5sVyEFh3YVVr3GIgzAcdKpr6aVy+TO3C1m39iXX
rqGBE8w+EEeXacbdRB3GOErRC6j1Ry/srYF5bC05KA0iW1P7gyJAeOnSwqosJQk/4PDIPFMZUMOW
rjxmI8Li42OOQq1zhUZotB4DBX2uPDjWteQAqVc5+JAaJPYTzjUEp+QfRn7VGa4y8A7Duqd9QkeU
5vjUSiceR/hUA34ioQS09lc86r+UJC/WYsSjEjveBi1ZyUVsFXhlclG3QaHRb9Jb84+YTtnZOS0j
04nySHyEkJ87DjzOKFJMM1bicfGBOYeh3wgk5aQ0hlXjSV7pbl3vx+5R5VR0Nz/X0QOfr5VyU463
16d46YowR6XeClzRo6p8apKVS24bj9quS/5yQvJUD9zHdSSWxVJHT9XyeZbpGJ823CjCw9DeEe/v
f4KgnwVRkzSZ5mMwYjxaYihanjS6Y5LZ12FYS0XTNY66EShNN02a7HJ4keO60+ibSjy1itMJH5Gw
ywWbV9PNdVzGDNIXfT/oW4EPAOsrzxXyZq1wVsSn6xjLvvVfv0LfhhU9qou0wCqFHUpW2xLhDu5Z
17tdpYhvkX5X6+H6OuKyr/xGpHzMYMRVIntArMqDx+OiDZ4Q1k1rEQO1jaBjBAP6j4KkrNZrNPFO
htEEx9zoEB4x5Lx5vz6SxbkTvsSEUOal0HPHowKoSyYmDbFU7YEzB/7gJYMtcpJdqicf2br/hkfN
XOqPQxxNHfZxeVvJJy9242Ef6S+pd+7VinGDWzS+2eAoV6zxYRTzExnC0I4ov99UcW0GMaMkb9Eb
zUAoVxv7bYeUN0C8rnTQ9G3xoYH3t35CoQfD7FiLRblb1c8iMeYBlaPI30DJikPGt6G/k8QdRxi5
pcW5EyeaNw0MKz9C8xqphyLxcF2Cnr0ydFsB5CEli558+do7Q6HMIZPFgkMVJUpsD8GpWo9rZK82
6aEAS0dkInELiTJb2mQWd0hdPjWhMuqIjPVb0AHCxXD2DZSVkEbm5CrGFmjfTxLu3Y+o6ft4vhcV
cNqUdmspKw3K9MMT1OgtaTsqIPyTGd+wWH04/wbKiBAb7dPaxzw0oLOy085SbvtdvQKd4Fv5Hpwl
Jy7AfFUKzvXduHwpno2dsqgkEwe1LoELxkydg4p3vyNr8cP7AGUKcku8K5rlG7KkJ3CaS5rzCxLh
y7mfLH52T/FkOY6NEPjK3cFIcRH39h3KqSMgD6Z+2+y8W/Hojab/dn3gi5t2Nm7qYI/UulDUSTkx
AlsaojRQNuGcmpUEYqB8PYRmo9NidD2ghBsHU/UWeTslseKoNceS8UKePvbHjfN7MF9H/wxGVGoP
pHjTJPqplQTap4SXjCEEJi/9HQMejysecVtWxeyiM5qhTvfgGSpEDKugHYDaFB+cJ9tJvPYgNzro
9yrihmHtXl+xRZ6l2Rb5uvfP8PwiNbhmip8OVmlpGl7H2jP+QJusdlRqyCa+8G/E4m+5fbYiD3Jk
JWduP6yufwXDK37RMc4+goAlDx4LdlMK2Cud4OayBSWm35xbs6mlPFIO3us2mOymrDLTU0uLbz6b
Rv7NUTxDoXxOUmVTmQJQ+Oi9Fpy6scvgXYmdIS7NiKk/vhSynC8f5WkUrq9SbfKyXFubg4Ze5hte
s8O2sZvaDhB4UwpXI4/oAGX4ONaSUS5GbEoe0hAYJmlWCDj0ySdKqRkLxtoLlDtBZXoOFVxgGKLZ
jc9duknHlY5aP+hPuqPKiNQw9jtdjKYMVdi008KlusM1TgjhpwxbMNqMYmsNxq7nGFbPOqa/fj4z
+0KHzYcVFi/ZoHxb3ELhttiTneEkZnio3cisJet2cB+SVbvtTAWqzde33eJd+NtUv3zDDB/NBx5y
mRgxFxPH1zSEAhnuZTK/nz5UEQ1w94N3kOblaRtOkWQRVys9f2yCjWbsSPkYJI4mMYbCAqJuPErP
lXk6US4V4D3rP+T+iM7NpLObX5XRgI/h3yFRXkRtuzTo0Sxs8fk7es1xM02Qa81ZDbzLa6NryBCC
lhh9Z5fnwBBJvJCoE9UQSlxTPUYx0ub66i/vrm8EagcPfCCOugrrG4XIHMISp0tueZq8b3POTHzF
rjuNcaQqy+7qG5Pa0fqUrisn8rowK59iUcMTL8kg82kk6VqrCxkHrJ+KCqhW4+ElbOQUrcXoslcT
jQPHeMhJb2Iz1u9Nj36qStb7Pd/1xatMguQWzZUyuKzAPmSiEiBcp2ONytUCnWRlQ/S/KCv0HpuB
H94gXQm1rbKXbV8KQs+u+lLcBGKRvOuFER+01m8P2jD4G/S/gQiTkENNQmUSuJF7uzSk8L3VByhL
xYayHrVa/gz4MoLeRpwiIMQpTiT1d3yhpau4VO6knjPWci6Cw5ELb3Ij5BiruByBgJX8n6HQlDKD
N2qoB8CUguSCQ4V/P5pp1FiK9FxCDpHbj/kDEmZGyyLNXj4AvnGp0Ho2BIKIyrEp7DiCB4Uz/4e0
K9utW1eWXyRAokSKetWwBs+OHQ95EWwn0TzP+vpbCu7Z1qJ5lrBzkLcYWCWSzWaz2V3lp8xJ/u7M
/kQRwiHFTHPQKmEbVKA2o53j97vQ/3V+I8inUAdjmwqJhIU153SvBZVlJPkEkC5+COa9Onyf6T5B
pIemjCzaKc17vZSx/c3ptkIVAgVjUW+uR6D6zVtUPUVaDAq8S6U/6slDQrfyHtLlWqEJ/iQ1Iwqe
a6ApymukfxhosZpN73+cSNGljEUc+BZA4vLe726JdTOqhd0VF1PoNkjH54Uz4KGl3Hr3lnp/3Vp4
DEEBAmqx0wUsQytN5xa0WGbt7+dxdLIovOmG4KY2pzezyf7mVFvBCSsHWkaz7gj4awLt1ajsSYls
U7eN5GrcnFFZ+Tpajv8ZmbBsrB4srigYmRWTI1NiO+SH0npVEIhr5mUSog/Y8LDxzi+kLBRC1moR
PQVFtPpHCG4VGFQgDVTyheduGjO7btLdlCfOUHTgAsr3YRAfpqxBc7n6fB5Wtox80eFGFSGInMS6
xRwaRpC3g2S83+BUNe97Gic2Lxvc8qxrFS+j5+FkW2INJ8QMfmhSRR0Bl6j3Q9p4Df8et1tuUnbK
rkEE0zRrbs1FD5Cg+AUJiyhx+xS0CmBUKC6JzzbCIG3xh2LAhf4evOgybVETEOCidB7K0QLHCEtC
O/XfBm6jaNnVfdAPPXYovGugKIZGYWtqbV97/4sJBaH2gg5uADHrmSpGGfMCDeQm+Qk/60Tzc7t1
K5fO5wpDWLQqo3qdLDwZSUjQH7MfAvTPxQjVX0n309iikJKaCAelJAoZDIa61lPHwvWkCOiAnZ7r
yNyEoBV6H2mxcfGQhXrIRv8HRDzBkwGUu8pCHVgVzVOY012OMvO/WZlPCOGwZuWs5J2CcTRl5IVI
SVVT67D+53kU6f61VKJBRQ5EiKLxWXprRVGMtem1pzZxCIthAniABXG02acbpi41hBWY4ISRjJlJ
kQDM6h98dqdxdL7Td3SqutQ8hu1fdOnBC1soLYdMCERxTg3B7/LS9LVFLICU+8Cs7XikXp5sbKDl
m8Xdu0ZZdvfK74IalRa0wQYqrBsf9QjM3CfkLk43YGTufQ2jn8J0wzhPxsJoEcz5IW2NfdOjtlLn
uzIhdgfe5ny8VbUtVjTZXlqjCjvXSvzAGroFlbxa3W/SXhDr8bwBbs2f6P2g7NIQDRBdOyJnZuFx
p+TkdczB66R9O48lHc7SU2vwhbNAFU7m3EyztjfAITHAElSNXwwGfa3BpXseRjokvG/8cT/gNhRg
yraIJ60DDMV9DdVb1l1XGr/1oNij5HZ/Hkuyf8FdShYbRywIbehTu6jjyKhQR4ymNX64JVBZGvob
PdoirFvWWTDyExRh4+aTUYD/oEG/S30o59aut44IiXkDAJJnKkjCCVR1TocxsSmaEh8ANGncDM2L
s2aAuvRxrqHF6CsfYZPZDfc3XnYk/gi8tsRCNRhInFSRDMvyQ6YHdYueMhMeXPXtkRn3ZhnacX7V
XpV0q7ZJYhgneMv3rHzFFKAWBEURqEvrd6AaiJvikGbHuUk2xvUn+fplvVYDE87APGQsbUIAaWi5
MI6UOC3bJ42XWE/msCNVjoaewxjv6dzZbccRkG6VgUu22nqoIsUJgjQ6lARfME3XKSqoCD8k+eG8
7cvKp05ABA+fLQ3F87J+iTJ5/ojaltiyo7G5aixkIcwYBVWhHWrDQ4Hwa2OT/xdwNPaCRo1QVLyf
LiaqLeZpIB1aCnCZpuixVPgujZ5z46FRCts3j9CPsiE5eX7M0o2CKs3/oAq+RSlTMqhmj2aabqcF
bk4cBKo7tdoHhV1meEPe4tGXL+QnoGCzaKvLM2XGMOvmGs0s1uhU40YwJZ1KFFqBDJNBy/ZLwdVk
mH4ZlAPMVY3am9EKR1etJgjaazoU1Cy0sYJrv0MHFJ7DqDEzcH0VW4QIsnFqi+w8BREmQzh0upwZ
ayclGWb0EiDU9gOCfsWbsHg7v3oyb70GEWxGSVETNvfTUv4aOGPykpK9CpEu0xnqjXNB1lWnraEE
Q2lVELX5KcbDRg9F/WN5H9HnsHwY272FpvCh9NLkOkzfdXU/d4chdVA1GkUu2SJvk/m89XcI9tNG
XOXQQITPA0VIqT/l6uQi54BS+nFja0hXEEoai/4zimTFq0yCtyJU0hOMWKcgd99NRHHKYnd+BWU1
uChF+UQRQqLQKsPUSIES08zVGnec3rl60auXYbX36WVvQn6JXEXJtWY6Y/dKk9/+/N5s1XAusyY6
+PVXCNY6lao6tB2ahPXIM1FAOBROV1G7DU1QKCNv2W5kF6RzC01fUA1A4QU9Nae7g3HTTxUTePNs
lW7aUDzqmOSNtnQre6jLYg3oy9JFX3ZRthWg0rgKkzLEBFOIR1be6FIbz2ROAhnoxMbLDhTFB+jX
d7Gd/q4P0y66ip9/QU/9ltxErrbHYfacQulePWwRusrn4J8PE6ugkdepunHAh1X8IfFDW5+Pib5x
Z5E5CDSAQjVZNZfbmLCusz5MaZrraAivnyoVPiIGQ8YFnT2NbDWEyOZ5DSX4omiCfOWsYzht46l4
rEhAEXB+r2whCC4oq9p0SGYgFNBBabTKTraekKQnx3oQgneJxzGLjB4QUXwEC0ZoeEP2FqqHGELT
yoXfXGlbFE4yK4AmwR+hZ8aRtTndCZCYz6ZYW6zA2Kncq9BhsAXx59lS3N0E7AOLKAFCYrEr0jdC
3BxiWAHEWy+aXbO3LLf5iPbPk9vtoP7r+o4P3g07M20URHtb9e8yl72GFyxDKTKaTssQI9CLqvDT
iIxN4yKaN859KQ5ifUg9aFyHvZ9OJWcDKrgiDHMabyPmGvE7K24peThvhdIFW6EIDlslyrDwt8Jh
gwmPKQcWoIx8q4dOVmuNkAx8ESYUhyiE8k7HMpC0M/sCOUOLZzeKuq/RXMmf/OCpm22dFpeJdZcB
3+A7dIdYWztNBk8gJ8ORx8MVCmy0p/DpxIJQKyYULy4KPYM7mvdm+EzHD5I/KpUdzi5Kejg2hX5L
tsi4JNt8SR9xlLIjl69RYUc0Ju6fUORECaiq/ORl5QYN3WLFkmEsROlQw8NdFxe20/F1Sd+0k8WQ
byv70tYmuoNozv15Q5GcqYQsGT2EDsiEWsI41EFjSd1DrJmGHBSl3gzCipr/7iKvgTB1xHfn4STW
fwInuC4WgrMgWrShlQGcWwq/1pUR/TuI6el4OA/152gSHApEKxFcMh36yEh9nE5fCDr32rdQfT9c
FOi6GBywtNgUUl9ud1Hs+xjtNYX3jiI/m37rHQj2QlIwcD8yN7nSHdU20Wlx/otkc736IPEsVazU
GGYDHzR3KPX+NZmhC5cdgtqlD67LevqLCzEmwEANAHpKoQUmbM8+oGiby4GnLbLfUOo1XIz6o3kJ
D1Zivw6ZXZh2MjnnR/lHl/LrvH/CCr6H1D3Sk+B4cZ4yD4QWAchn95BUsv2jcRddzQdr11+m9mhb
nvUDT5eZ/WYd35oD+Ox0O9g17zdgSGt3k+N75z9MFsViPkzwTeDqqkMr/NQggjYCWbaPD/O/K7vy
KnDbD9BXcte/CjwNhEtLK5mTHf+CYukElpzC+kGqaPPCAhw0EK/Ue5s/nx+YrIT1BEFYaF0daF+Z
QBg/elc/oIfxpriJX5rvkeM/UOSA7eDBeCkRTqIGwb0IvcT+/T9+grDoWZnQIA2gDg2RVhu0XO/a
leEW3++y64/X8pruh2ffwUorLrepO11uUVbLSpROpkCIIS0SBHjnwRQoh+vxNvvNHTSfsAM/frwU
e3R6+bmt/DAe+IO1N+8n++f54csunifwi99bJbnGGsVDRoTh09tb7rB9/665I+ppg3uILJZQY9Yd
UDRusddITnlIfKGhCqUgOI1ED2dBparM5gT80r7XlDtKImTHU2dkLh5p1PZaCS5QUqHGDkdl5I8o
9MathwDpGaybBt7RCLQm8BB7OvCpNEtmQvzFmVtcrvXWTlTDhlNGc85e14+FdcsbOwAxe5bfzPym
3Lr/yg4UlNEaGD/V0b8m7GllhJqV0QF/oJc8doP4mFsB8sFP5xd4C0bYwwNDJ3ajYn19dNfOVXGF
NvAPpQ6/ae2WloRM3ZTo3OAMtDgmSu+FIYXgztboYkvgLHdaN9z799xLj+Mjf9T2+qG/HL8p1/nv
B/oTUccOR8mugfbz6DTPW7tK7jFXnyIMu44bUEAomN0EGsBujzswrqbxLnMq9E46I1o47X6v7uYL
83h+vmV3nCXm0VA9BmYgJC9O7Wqc0DakGTEmoYVMmTnuFWI5LURUhzFDM0c03SLB+oamVY80W4Q2
srgLqXEDdoWb+JenDNAf6VU1YVuRAO09v3r/2/nBybYtgyAi6KaYisuUGHNN1AKxBmaVhNM02kFZ
mMFu1IIUimVZUHnn0ZZfE4/jNZoQcsVB1UzVCLS0bY85+mvbRvcm3jtJBCKK8PU8mnTuMDSUAqqg
DRFfmxoT0l3dULRwOZGLUqWrUU03blCyRD90ocETiwqoPxnUU9sI4mKCQmjZOkUx2VCdsmdInVo1
9xK/uOzz/MIfIEthRAezNuy56ZxCg8ZtrTuE0ovzwyUyx4DCR9DtwwWBZVA4ekmfBXrf1S0IRLhX
jq1jWP5lNqX70R8PWkp2eZ7uzOFBK5iTqfo+7aYjyMHtikMJgMZXkOlzQmhAdqBl6vwfcf6W4FGL
diWocNPrKeIDmBxSPLCaG2GadIeBsgLxsU4NnCDCDksMEiqBii/XqhdzuNIsm7SvJeQvwzta2mN+
ydRNUe3FX4i2uMZcZnN1TDKf1qraADNoEjvC63SuK04weJmu7NTidrSutTS1rQ4VNbvuL9KHZA0u
bLsw9ckYTwDvBuV728QXjD82WuvF6IUc/co2pvfzxiGNCtaI4tbLOW3GdhkulLw4ckFh/pogcckM
lwXMHipXh24JOD11kGY1rZ2qe8i25OmvYbo0rV8bX7OY4rnJF+5DeD9JA3XE10D907XGqxZVNgl1
yejNfuKZ/l2Vv6hKBoam5yr9pfCHDXxJiRgxkeRjcOgGHm2FrUITra5C0mH+yWONaMgIn3BLJ+RI
oY5t7qwE9TFbb7iyK9caUwhLjUjTytHoW6dJH8J+x6OLSYGMi76DVqRdBBueSeJqLW7iKo0HOg2v
a8KWoqYa5qaKcrSsSe1WsR6qmkPPE1qo0Y++3HrwXNZLWM8TNGEz1b5WsyBaSu7yAEZznYFh3Tfd
gn1LhsZOmmtD3ziV5YjIcUO8bKlCFcaHUi0jTxrElmaUQsELKTnjOUaffZfpD0P3G/2CYGfbql+Q
uXsLVzZc41HXgjI/wW5iI+5bRlETBCnKht4QsK0TkttG7anDkaSeMqeOoaBu8412BWQfjpV+OG+6
kkPt5AsEKwqnQVcCCzOtm8VL3pTl0WpJvXGUSI1nNUxhco1oUIJiKeGK+uAYBJHD6H3NIgcvSbvW
+IuiXgwJz37oLcbBZYjOIG7NbJyxlFakeiaZHR49a1H02BZ8N8WwWq3cMJ7l+7+Y6yciFdj1ELZp
cd8t1WOoLSxJevCbwEk2NUDka4X6HTQ142r0xyevjhiFGXwoYhQWKriS2aUy/1C39NEkTgVz9wkh
uHWf6OVAljo4Nc4PSIyCYHi3lB3kgTuCkI0oL+fNT2oZFoGqjwVuKbjO01NTHyMUkC3qckpu94q+
a/zbOtrz1NHzyT0PJd9sKyzB1PvcgvDTACxzLtS7qS2vrYjdd7O1L3tUaupEeSBGBBItZJTtsUmn
O8ii615Fw4suzeLblmfZ941vWsb3xXJW3yTsDKsvh96K8E1+Fj9B+fNHppY3aZp8+MNThgfABPzL
g+LvaRLbswE+Nz/4IAwS1Oe/QxLqWXz1GYK/LQraxXwpWYWoW2/RCw1icv74ZG7ppctxKEpzoMZj
crEXaW7yAu9UwIkCh6t7M0iOBZqtNqvDZeEJBvQJJKy1Qfsx0jvMa88/1LDbs6lFStQ3vwdhftDT
V2ZBnhEUKvrUulnz3JD+rqPWM3SmbC1PbuIJfaXWFmOEdHOtPkpY7AIP+KMa4qNUahPzykCc2PB9
Zj75DduhyHVjUaVeaQUnLKqiKJ1SE0x2NyH33bpj7xaop/kby8FqLnpgkP0UIs9BheTnGKPcryod
KB/tQBRuUxRfJdrGGSKfvE8gwTMVMfP7KYZeXpL/NOh8Z0b3YH2ludtNH7o/bHh0uaF+oglnSD2E
TYRSU2wIXcfN1VatZq9o9Y2lbnil5Ye+OoB/gMSjo8jAu0czlNCG0WuDrHmqulmbgej6uQpdkyeX
YKI7v2KyjnwcjYhXOUIPiIwJS5b4qFz8U4g8Z+NhhLiXhnKGHETMqVHcJGCHVFi54/Rn1/2m+S+C
nlncBCHoarmsyzY+Rmaj628RVnWmpEryDOdNM8S5XaN+wB0qPXSNKEwO58ctW9I1lLCkJS1SHhuA
SobgmPYaON66I4TcwQq2xdi/MSqxjXXqypGMi+A91ZTrokLGXycHZm68b0kPtNWIxN5VWE1amD5g
fCXdd5HxrBSo+KatpwTg+2qJk2ioZBvYflEomvrYMyO8GxqGHQ1bunWy3QmvDn0+0GogVSok9rg6
dEpFYcZNMDgpxBxZazqNRa+G9j3SxocBUpMbnmcxU3HngE0RlRUcmbQvaioDopQ6XORV9Un/btXQ
DWiKOAVoXrmVTiY3CLbEu+Tr+glJTqMVv/TRW7VI7pq8Mp1AmblXRwP0T3u69cC1TNiX0WkM71sm
NqoqnpSZNiiRqWNCQQh1HQU/LRD9ErXbqxCWipPfJo0RBUIGkXTHQu03vN9yOn4BR9qXMRQ9L8nn
03FyLdb1oQJ4OcW7KKbfkn7eSPBLp3IFIWx8Eo+xWsxwsB1LdijrP6hp6hbhVou8LBUEEtHPoQi7
Xs+xSuniyOP0Sg+/D2GIouD7hrhJdcFCUCmoLwq64v7C1ejI2RPori3XkNP5yysrs5oGhyLrcNfJ
/F0ed3sT2nIKDzcKjKRebQUlmGRHGdpkDUCFnHnjONnxNODV2bqFTPfd+VFJ9zjeZHSc8yhRF1s0
E2jF4t0VU6mkDqJVNKrnIDxATFVn75QHfzWHn2hC9FIHSWOkS2Dha9eM4wkzPlphhKzORlwhdSOr
UQm2DhlE1UwnjGoKsv0YgjSl/G2pzcUYPveQwT0/hfLV+hyUYPVFWFQkXbqzlBa0rNZ1Yr63/nDb
bJm9LKqwVoMSrJ7kUZsQaNM4/RRZbhX4CR6j2/vWHF4CMtx00xA5AfpPLlMWG1srJwVHbQeezixj
6QY9tf4epUiqlgGcgr9BKd1x/FCao5VFdtE8pOXvTXpY6ax+Aopq92Wgo+GuAmCh7YfqrWtdK3nO
1K1eRRkHtWWtcIRtjVfYylcbMLG1LrZA4EUH3+1QimsbNt2/KdeT29zOXuYGD8oV885bjtRfrrCF
fd5bfTyZxYINlXeaxjuTWMdM3zpU5cHhCke4kM8UIpR5B5zkzfDYBfEM7tFvpTft8m8V+ERx2O3B
aLoRBcte406mVrivBQMuc7xcYJ8KLw1d5eB7xvXwZPzK9vlhSiES5dS/ob9FN5yadF7/qGMaKAP+
UmiFZrOo8H0Ac3JtaWjIrNzJrLeGt6zOlwN1hSKsnkLaSNcWy4nrPW1uKeR6MhSJz40LsYIyKLxg
2le4m+FAsvrH85Yj3R0rbGFF88zso1IBdtAal1MKELW6AuvJvo7Y4TyU1JeuoIRVBI8ESMkDQOXK
sFdAFEOmGIppKFhgKSoO6ffzcFtrt/x9lQ8bS7/s0hxwmvVaavfFUje95cy2Zm/5+wqDpkgaIUmK
2asjHA33WXsIzAv+F+01KFDDw5+qo54LT16nME2rtyFPVJxC+WWquHX5EW4ysUkeKdBoQvEehoJG
/BMwqrYvM04Q1dH2WePdxTCUtTvMr7PSXKMR3evn8iXXHpO8eDi/TtLAYQUsnHpRk+M3l8AhQoLP
qpxihiNpfXtAXRSLIS7M6F+8VqyHKhxBGeXRxPgSqqhofB2JuQMR4+j391q11IqpGyR3i11/2d6f
AxQPoDBXw7BfYpW4RYtCF7z1Exqxzk/iFoZw+OSQL7DAYQyWU6wabga+rU7qtAEitfbVQAQ/NaUt
NboGIF1XgsFKpY5PuDebGsKvYisYkhXYwCCXrmtU8aHYVdi/VVNpE5kwbVV8KOZ9VNzF/itqvI3g
sdWRgJyeCT128V0ZHputx3wZ4cgJuLCxh6Et8mhphTVSL6GXBrkO2DMFrcJop3hQq640avN+47SR
hkYgodYMohJElsKI56o0myICaK5kz2OI7oY4cgdCvJIadtMwKCPGjpopu/O2Ix/sClcY7NiEfGRL
3DmjxGeK8EzLAtvnkzcWT+DmcLTpKYcyWMGfaLKV4doEF/xO16S6CSIghC5Jj9qF6yK/MekHRKTc
yLzozH3lu0F98LfSI1JbXo1Z8DpKMAcW+KjhA4jXxPy+6phN/WqnmU/nZ1d6DK2ABGejUnWo2xBA
oRkeJ1wmuZLvFnKX8zAb4/lz012dRHFL47GkC8xo+XY1jM+hPtsKXve1rtu4p2yt2Z+/r8DCxMC7
fgWwmPzWSm/UHT84+njOrxTLmYad2u3GBpTHWzlreSCIjm6KvmEGdlbBzRVZFrRmgFi+rQc7AGNS
MgboJFD2XM9svS4OJJ3w//XRUGPPwEQrs/mQogEutZ4m/VeZdcfz0/5fpuLziwSfWNZol5xqdH/3
5T3YJ4b+tk/R7xdeUPDrm/pewVsJaz0r2AimZEXe0O/4BBYCtwbCMTTnmIq5eq0Dfd8yYo8ju2WT
gQ4c0yuVwNbi+zabLno+4sVOPdIwO+rqg56GFxb1Hyv2PvDXvCGgWSQwk/CiN/GQNJBw3xbaryat
vSBI7KrQVLtv8PaxMIYM1ZZalzQsXA1ECAsJsxI6UQwk7e/69hjEHxXKhAzVDcZpY7XkDvZzzgQH
W/tlb/nL3bMiEOB8aPxxr5b3Wntr4E6hmHh2eTxvHvLN/wkoeNagVlNmDLCO0vBBP2QdGlVDi+bo
nYfZtELRiebokO37ZV9kt5DsqDjIbDI7UFH8dUwSJ+s6F0zQg7b5WrBY2WlsQyFKTEHKhTY25HaF
GS0tVPMRFQFwGV01frT3jQsGi8f1pYvfE6S1xtjp86sxc+uut/FsuTHwrxMMfG1pVUS5pGqKD0wK
6/UGj9IIwCvQ5jTIb+0S9dKIiOtX3M3o5JjFXa1CZzF35uYbBb13Gt6q07+nUTz9DuE4IWjz78IK
3xG2c7lDcmUA/wgoaI28vvWLOLLBSDXtzg9eOnYobCNXp1IEDYIHGGaSBAnVEY5ZN6lxCKrHZIun
evnsL8uLMlhODdywVVELrZ8bPINOaMTxWYk3Amg6UOiWcANNOSFxLf+qQV/LxkkmGxbKT/VFOhzp
e7GWSCEmDMrAsMbphoEHNpt2wfjr/NR9DZdxgqwwhH05MitA3byBC1XocAVms1l/tTUKYUdGU5X6
47I4Wej0yNFPN1X6cn4Qy0eKi7MehGBzHTIDlqIAwsxvFbMDmZTHgqu2+dc55NO5EgKYAeuhLdvM
GatrffxZoKEhu+f6xpOGfEVQZIAsC6gBmICSTWwIphQr0pHBboNd0m4suXy2/gEQKSr8aOKTmgCg
nB7qenlXD/0H0vsb1vv1iMFsQaMdBGkc7F5izVZgQkvIWmbL7wMdorroxZrtufTpTxZ3+XNAleQn
FBLbx9mPoeDepIm/cYuQDvRP95Om6ui6EmYyj41BLQwMlAQh2sSPmWo3ZmJnW+ykUgunAIAiFlIG
phCLjWaVTQ3oNdFA94P3aO7xQejD7s/b+NfgANO5AhHCKxaaStUuIEa659HdPDyk/RMOHbvrmo2V
k1rgCkpwp0Xga+lsAIr7Vwxtm3mXOecHI7WNFcLyBauwGVW4rFR6IAzGSxYdRkgPTjda+b1hByN+
KYaNRzSZ89bQUQz/jR31hSGhHZsa6nwWAqviMdfBWIKW7zr8GZYfhvkjyo/nByedvhWaODg0HA4I
//GqNR2q9F0pN5I20slDN9/CogoYMT+V6EkwBL0Cc+uf2+BKV2+SEqG19WoaLzGo0YeP8+ORmvei
zYyMG+jyxMt43qtTxuegdeLegHqiZjdljHLtrcBhC0Y4iWozs7KhBExKj4aFTkAdTmHrSCXSxVkN
RjiN5pgRPi2DqXfFDZgrjsEPGtgNRdOflz5RJ3fYzeX8U38w3eGFox0wduorMMaen1JJSQJ2s2Xw
hQUUIaPYh6hX+ozquQi9AqlLLkY3+sFe0eJ+8O3sKoFqo2c9KuUGqHzon5iCB+FKb4SVhcZbRKis
fyT/vprjdEyC26hbJdZiH78f6ld1eWDWd2uLQ15uI59DELZWFlmDYnBAMH6j0GPAE3uTR1F6algc
hznTlxywcGr0PJqhGAOMrFpIcd6QcVp4W5p/3wdN0TAHtwT6L7ack6c+UE26EQff0rnXM7j0Oekf
Up+HgxOWSD3ZfjjBMM+bncwC1pCCBcyVHihBho6qfHjuywvV+n7+92VTt/59wQLmRCuznuD3teZQ
9r8HHert077PtnK8srOQ4J4DLBCzfCmPnDQtRlsVPKA6utoQ2pQcevXIUfKe+ofzQ5JZ3BpKsDgl
zCHzVMFflDryOHPi6uFzxSP3f0NZvmJ1Hio9a4O4BQoodTKtd/Auy0Cm9TcgIFdhC4sPCmZOQeaO
WKy1lqFA3gUCGgbY0cKtTmepCaBX7z8gQiheB6jGCUKARGhZmvXIZehITRINIuOP54cjRTLRb4VG
L5WB8PR0OKREWi/WsH9MY1HDvI3Hg696/ZZclaQyBrErAtiF6Rdyp3+y86u1GZMpIhESs05vGk5F
zacYQrSGPtc2Wtxt6LQ5U4bmZj/YsWar7Fu2YdfYgvXxqdWLAW/pDslnp6P13WxpG9cNWTQB6geO
MxHJRFNkOArCOcxhL0tdByprIR7du0YDotqMKnTvqxEUpmo/cQmvQfE2dBsvQrLthTMQBgPWFwMe
93QRe5P45hwhVjIhi8MDcG6X/Mrn7V/cBHRcpZYGPZAgiNy4XapYBmJOhGS+R9BeFvSF24KWy6p2
541SOp5PIJEft5qKISwZgHS1gcyvVvvtQ56Vg4rbHLQvN3a03DZXcMIZglxkMWUF4mgWjTb0Re00
Vg98RIibmpBwiXKntVAeO9525bx1S5AF1ci4oH8EGRewbwtLp+ear40Rx/0OCSfD+laWIcgdq6sw
Ia6h/WzB03N+bmVeH8UHaAFScZ9TxeYx0+pGo80Xr0+H2lbbMICkYJQfSAXe2R7PRNXL/wYo7j7O
Er2tAWilBbLCvwOm2nGBKNHsbWqMz+fRZHsdLZjQX4XaGvhkhLgD1XnVoHe4rRojCFM5w8PBlmq4
dAZBBIKiNBPBp7jXzVmN9WyxTo2Mbs68iSZ2jb58cOy3D+dH8ydMEnMyaALG2x0CdRALCqap4pKQ
pk2LaPBoHdoXcq2D/s4eX4abxAGJGPngx2E33zD7e37Nbqe76fYVxbcH62CCAwR9vd7575HN7vpz
hNCnGmZ1Dkt8zrKIo1/gVfjpPIKEf4Ki/vRzxMKGiIpMJ9BQbh19R2/8a3BO3LWueTBvsovuVXH7
i/Ka2dDHwSizq9xrt0IV2YG4xhfMtSVNhYoy4Bsg5UzTKx7d+IXiFnirOD9SCXP7MlIOpRe8Ry/r
e+q14xS1nM2Alkps0xcFJ2Ay5S4bQZXF/H2a4RLftRDvQ1sZukhRFOKqRbdVOyr1fSaq8kGbC2o+
vLicfkTqa3NlNLhCxUl34dPomDFux3W36wioENLA7qe7OARXYfjz/PBlPn4NLIQ4eI2vcKED8Bjk
dhcdcrSwtuPxPIhsMU04V40h/4t3BWGK1dKqE8YQSivmfvZBX7Ln7J3OGx5OUlqwnPngmkCKDsLP
IndH0g2G0YESx9GCOwb5WbTVO1GSHnqtOfZJe4jo9MDKV/TtOnOQo09cuyB5uFFaKh2rhagU5bIg
8RIznopCiILqYxB4tKmD8ty4COys9iA4eH5OZSeW+YkjJj7HXG04SmxgMXn8TY9ir9LKH7Ovuj0J
7LL6OUVb9Xqy4IpjE6gG+khQ4Sz4dGPO0EAxgqbAj3RIpuhzdqgLZAfj0b/T9eJ6HPrQIYXiO0Qj
W7JMMm+PivhFFWPJHIoHNPQwmriewMOg0/d4uOuzX/PgjM1uHP5iXiFzAOEsE2XAuphnRd+CEiQE
jofx57I5xvFrE30k5WunfmzxZkje99DHYIDshqI6GFcUwcnGQ95NOP4xo8gpd/1uwqPWsNPCW43u
uLbjBHpJ5JlsJSylCZs1ruBcxyTRFRVkbI5q7H6Ozr1yaOod//FNeeK1FzVe/bThZaSrR0FwsTR8
4p/g3tic4jlmaZXnKTpz6ZWh2rr2psbfwy3aRdn24yskwZ+ldCh4tCDh/mNDvq5U34bEMbZIx6W+
Zo0jbIZgNPWRLzh5i1JZ7dDbqZ1f6Pct8m9udVf5Dn08v+E3RvbnCFld3fwh/v85jJZmfLTMFs9F
AqWp7Nt5HEkbJawSqQjI+YBkjojpvLkxC1Azjzh698zRDtrjrnAgEMZvtR/Bw+zE++oObB6DPb+e
B5YdRWtcIappF6n5gg+wyuY96I/gkAus3XkIsvyGGMitMYQd16upXiQKMPpdSmzyBOVwdzzyY+P6
D8WjNri5o4Mrj7rBW+pcogHB+Zt0z/oLhL2XxqaiKylmdybkLpnVHRivHIaKjpnf9VV93Bjw1qQK
R+9EzXZiIwZsPrB94WkfCkSqITYa3KCvYhpczU3daI98U2fPk228BPv5At2zH+ET320lhv7L7C8B
Ozg20aovzH4bmQGbQzhxdU93xd7fHzOHaba5024qpwGrm2e4zZX+Szui2Tnfx3v2nf3FHR1MVP98
gjD94+xDbpLi2OziC5S/EnbkW6zd0o0KISW4ddWA+KLg7LLG0Cq1WEZZ/uzq35bRQy/ngfW/zy+t
1KeuYARPl4xViaJuwKC6u+nfwR3hF9cFGaF5vhmeyrFAC2qhgRu0QIIVJXMyzqEPrAB6A2mHp06G
Spu3NqAOG1A1wAYHiQrcK5NfLYtcc+qvLdq4c21c/x9zX7ZcOY5k+Stp+c5s7ktbV5sNt7vraldE
vNAUCokESIIAwf3r+zCrpkqi7ohTOS/zkmZpUsiJzeFwP36OQt1YKa6HNF/xhxdjZuykf37UvA7v
HKIpyyTpVIFLBVLOLYQRlDLwxt0IiW372yS2rnplrOXp5u3xyX+AC8oAmBOTsUSvqrU3VoaOm7N0
1Zu8tO9wnv9KAPLOxGJYRpYrwygQFOjMiGoa9NpGzdFSk+5GZZ+xNX900UG8M7fYrbL1GiWbKYwM
ZFz6Dg3dBRKBUFf7C7v1nZnFbu1trg1tgomzc22byriiaojsSKAMIV/rZLw4JCRx4GUQaXp/Enq+
2xgp4lDacWwMTYILVdi+2UR/RSEOMgfIzIMVzNQRFy8mzmZ10SAqRfFNe8uMUCITZ5gxSQIFxLkl
DTIbtC7br2fx0vbztLmeg4Y87RNQ0pkGW7gWFouXIGGsjauir1cc5CXv9d7E4hZWBNh1BcGwFIJu
0+xcUJ+B28ngD18P5ZJLeW9ncRcQAcIuSMwhgAKKwZVnJqNpYH5WRc2aVOeaqYXPF3ql5dKEqVxn
IWiBea2jjzeom2NBXr4e1cWS7PthLTxlzXIblMB4PijbdvQb3XdPzc6MvEA/8wP0EcPCzwMtmjZ7
95zdPtDgIQ3XHmrzWVo6qfffsPAgZd32rdrMO7NlUcmifqrivvV8SzsoKRCRv74e89r0Lg6CAOvG
WLkwB7r1e2Wm3gF1KP4j44nmkeWQzdf2Lu5QEIQiPaThLCxzJVovJkNpEXqbIp6MIzdPbvo8rW2a
i5P4zsrCYXkeKUq9RVqIlJve7baKAnXc5DDIMuLudbrKPT4/GD4t2jt7iwcFE2gTSDqMChyA7puD
pME3I1RvjCcokqadz9NAeRxDdatfibiJk1N69/WsXnKacJV4iQJeBK6hxcbtDEiaZyPGq6B4kYOu
iZiBvSbrd9F/vTOy2JnpaGfKn5OaVCRU9ScCvuKvh3ExnQehG9tBF+oMYVv4lSmHTsmQzA8z5Syq
a5YCRg286gsxf9Xd2QZLHj+lyiZX7782fHH+3tldOJlE16Y8mw++nFJIiqCO6yAwWnucXdwl76ws
Vkmpu7KbkJcNBLsyq1dzPOpt6UMXKeUMFGlFVNk/vh7XxdP2zuJiyYaKC4/xeV/IvUe/k+6Uyu/W
2pV9wQrYQ4FPAOQVzPfLckincnVqdFjhiRJQx4iLvvJz99xpZOVFdKHZFSbemVosVJpDfMlheBEN
YBG/0zp/2pLTtFFO5nVd++UuDcaD911bKdpdcCez8Ar6/VDinznKPgarXCqtkfbITYKBykU1CfLY
U5v5pjYr80ZQ6v161S7sxg/mFoNsjL5w+hzmuH4slVuNbjXl9msT2tqQFnsRqLfeFXO6tbZue3Tc
1GHZndoiBGMpUoSR1r01Zly7B9W9qbuDxa4lOcs0bOHYspXZvfSyxHjRVoaqKJoclxlmTaqWMvWo
n/MwvTLOkJm6q57N4JYcu2OzzW7buIRQ9jY/MhRp9tmDXFPYunAJfviAxTFhCUS9rBwfMCRxMsQ8
CzPve+dd8WytYLE61sV9WwuVFMSCKSMN0UQHXqnUN39l8Wt+fKExfaq0kOzSa+i2H1uf3PPN81qO
dG2wi7vRdSvARD2sfFuGvRmaqfTrMiLpD4M+fr3J1iwtbsXCqcaG2RirOQZdchDFfixu5XiXkLWL
Yz4Ri/v3/QIu2zmBJzBMWsNSrUPh/keTr8TVl5K9GlSdTbwYLBch/GIo0uR6Ys5qCRBKsZIzuhqG
IhZGPLHDOIQYHKAmwWSuNVeZF44puNRxKMDoqwHWu6hdZqmUvECxGczTRljDv0GmGxUY2oAgt48K
N/FpHqSevS35Ie1OSnYAO9RoHWzjqre+2f0NYcTXRzBVp5s8CWnVRSi/9+ohn+K+Cp0JDyDDH80d
dZNDm4DB2B2iDiBElLcDOTx24Hdpmme9nYtpgQMVIZ4fxvrsNGo8ZChHA8EAReE1D3hh5+jgUNfA
cIdQQF/eKMjLVJUyWYgD4AFTqPCAeCMPPFTxrLVO/0sz/N7UwtlWPTRdC302RY6QwJFZYPTUJ9AG
SEObr3j2i8bQRWpr6CXV0Sr28SJJpx68hAaMFZ3ng4QyVkEA22jflP5YtVeUN/HXJ/DCzTwb+qe9
hWNr5cgInqJ4PCmPqgOGX/0+BXPd1EZf21kb18KrQVPT4NKex2UBNwpyQFd/qayNMWUb7rg7d5VK
6oJBQ0P7PaiW8Fj6xEKp6JmbgJa7DTQQr6Z8R6YfIyQGmDgTLVpTI78wiwCpuS5qVxYYO5fXf8kc
MXmpB3J7KwlG/jAmExIEcc9WdseFe/+DncVW5JqRmVJ12oB55yE/Fdo9WZMOuOAoP5hYbEBjMjxi
CMxbk5iBbvSB/RdaEAzEgKChQgIVNePFVtAnw05Zhskys/apYVPY8eyW0ZWY4eI43lmZ98e7LFGn
uYpNVFjJ4d+MBuIxa21WFxfjnYWFx6dK5ul8ggVRvnIRGeCX1JAt/frcrBhZivCYVmWkOCBtMAD/
0li73jXheVdQ+itztVSmckvROWaFkaitdc46PYQWQPj1OC6Vnd6vurFIPNU1Wo9R2GvBhjGdiH20
xjzoQSzZjEbICTvOiDOW9XiMqz56R1DvZgG66cOsA/lkr26S/q7J18oF8xItooIPH7UI21lHWeMp
mN2yfXCrOzFepemhkAcUp7Q86tqbryfhopv41475U1bx3Z6kidoxqs97kvSbjkDkiDxBXjTJV5q/
1tZzcYbbznMl9+YznNPrthaHkt1/PZI1C4troxKp5w4qLKApJmEbvdFW9v2l9P+HpVl4CZsUEzTL
MFeFpd67lFLfnXrXb73xeuiUyMvdeCCV38hbD+3OX49u1fjCeWTppFlun+BAqPdlUgMQHIj2XE7X
UGgbqBf0yoEp+orVi5sRWS9c/Sg9fCo+yNq1U1PJuqCEx0pYREy0dQP7PKBJ8Nm+Vf9Cb50B/U4Q
wANnqn9SSXQHU3Lo+HboRO3eyrq6H5ALazUWqsBkrkyofuGgvbe1mNC+cfVS5KQLtKNEV3Hq50f+
7JySuwf9tn6pVnqoLjAOAOn1bmgL1+wmoJnTGMx1L+oVeXTu8qvxVXg+PzhjYEShtXu0btI1F6d+
Pcgl7yt39AI6KbCK12nUv3Wlb53MXVb4GahWVoxdciXvRviJnFPjlcoG2EK9M2RUBBOQbfTWNTdf
r9yl++e9nXlh37mszKJF3lDYKQ1vZxfmIQPNXD+uJYjWzCwccatltVE2sxlLDdx+T5FdW0veXwJ1
vN8V1uzU3o0FraTO2M5GlC1qEpv6G71nRy1kh+qbeUdtn6y44Yt33vvJW/hhdFSpXT4vkmSP6TNk
f380ofSViABY2Vi+8soP+n0HcP5N8fj/tmwL/wy/WdSkhmXDeOndR92QvlAfvraxOryFi+7GXFPU
eW/YJwMgpx+a3xzIfqZv7jGk6tu0H67zEOos+sZde26vOBRr4VBwa9vZIGAb5XFR+trZRD3et2eV
jOi7CnSBsxIjXUBVzfA0SPGhsRBCqMsO92RERxdvNGCeOcHb/lwW+5xCQyzUSxkSejeKE0u2bbsR
Y6iIK5qvnMQLGYb5A0C/iOYD1KeX8IppAPlNwQC69gApz7siLDk0tAG1gvRyAuXU3ZjZ0EaJyjXm
Sc2ZZ/NjnPTR9OLkVG4K1JWD/ujcPqQOSpMl6HK3eb+DhrbincvqWItvlbGpnUfP8ju00ShVZKiv
mvZs441i+eqQ3wAl6nupGhngyexPrki2U5cHDr9HlgQiBGVVhx5wlJJ3flP/AA9D0DTndIJ0Bt8a
eoY65a4zZQwpllEe5ZSjUPPDnZRIaUywDsSavqVTxMudJfaVwiLR75iySejOZpPflLvJBWP8pu7u
8uGUGODrY35K07Bkv1JySMFkaSOqKKvQm64LemY6uoFiqMBzvh3YmUJncYzVBvEqewT5nZpsqbN1
vceK34DmDdIGh2K8AY2No+WhW28dcec2cZkbPu+Olr2n6Y1dHZXuIXOePNT9p2NeHyqI34l851S3
Zb5h8jnp71E3Yd6d020r23fGDbSrGc6P2oFUjbxIE0QV536K0YoSEVCTlN9U+b1yCOiuE0gtRLl9
yiBlpz0weqdUz8YI4ZwEnBaQIrNTTNeImpq5l0rokRe9sgIz/a6OV5BBUDgJWhRS9I5uSzfG9gto
9ZCILXhup+atEQH1jmpyRhqrkw9u/rMHkw/4tDoxT8gB2tfMG4K8i1MzkqrcKeitaMB/aOnnwuh9
tXI3bv4NoKG4JBF4dNfu+8+h09yaOku8mCrKQsu239JKk9rK2hmTE2g7Z1fHTdhGxC+O0m9UX702
TqC0jbDD7tQUjbIrjvCCeRu5KNPzNMjrQhH948UiCqtq6xktSI9okQ36IA/YuVb9xH+6syHcyfYv
KBw9yUisDPyClCaqDu8sLw6mXY22U+NS+xMlhH6hvfCnJ0iYlghdg1snck48ksdxm+2ckId0A/la
UPSEazfBBf/w4TMWF13WyapJe3yGHoBxDKaT0N7AGfdx9e0BHPC+FzrH3P/m/fp65j9HQR+Hv7jm
IFIEeggH9TIQSmXlDw5WMM791lgb3/z9C//3YXyLm07NSzAoWahflX55ZQbGIYtzjFOE3aaJkoPc
tsFaSulCIevj2BY3XJkZute4mNPyEUpcOxYLSB1HyD+Gz83pqthYwRr1wNooF1FzYYBv508Yr+Pt
DTTUDVeGsv16wS7dou9m0lPnGPpdDJaNHJ1K9XxU7PSnam0nle04OGBl/4yKU+gVw3PT676TZ6A3
dtFlg860nnQ3c1vm159yQQvv/QR/YvT2vELn3lySRzB440EsJmY7GuZXSfgz3wzhdItbzUeZxZex
63dBHwP0H+4t6t99/SGfNrFnACQOTK6BpgJg4BeHp1eysVD1BGHUWMe6KwIB5yqdkz7efm3o0/rC
EPpDAa2wQW2HPriPc+8VU8FtCDch8QbacptBbigy9PhrI59XeGFlcSb1zpiKQcIKyFXB8T0hPvMr
CsZfQHB3RsCgM4viVbniCdfGtjihjPelkwraB0p109B7bsX9GrflJye3GNjiQCJjqUi1xcAUqqq7
Ihflk2dR4KahJmyj736sTk5LizelpcNKMvPSFkEbk4Pee3Bvu8vXXk6BlemmokdNcKNKNITpj319
0I1vK2u3ZmeOut+dzsnUwSs8YhY9BHehNsT2Jt3r38EPmB7dO3bLD9Yp31mBXENFfn6bzZOrQzAN
pRxr5j/5aDl1Jq/3SA6hiR2O3s5R/afa7yJjgx6NaO5dClaGOt/JH1z6wuBiNdtUtKRuYdA+NUeC
9PDGC6wb50cfD5ts716t5iQ+ZQcWBhfeVbFG1jsZDAorHsIq6Hxdg3Z9YMYMChsrzu1z9f6jtT8z
XO9WsmVF1YE5CU00oXZ2N91LVfhyjPRgfqRNG/ssER1lQfOM3TRu1y6vi6cRDwLwvwJE+akjbNSq
iulT2QNdBXhrt+3nVJZlrw3y4nY1IAlqzm2i5rKSYDeuwz1MKyKu9g06GoEdKUex5z+TayeqkRO5
Kq/TuFkT3L28WSGPhPrFHO8ttSBad2pT24VdVJdezBuA7OMkLH7q91NgBeLc/lzZq/Ox+7RX39mb
f/5uMS1FL5osq/rA0QFnaaC86RsB2aBXMexVv8UTcGVmP4MQ5u3zzuIionXapLBLBSN0f6SjL5Cs
jkHL2fk0tkNt9OV5DJ2NskOzyPZtCJwffK8c6Uq3/xy7fho1iLM1sM9gppdAwLrg0q2M2RkVR1N7
c9vXr6f18iDfGVi4AMDLejCTwqE3gw3Ed+ULkwZUdW9ZC6hqyz2AXlDPr9EDN5rIQ2fQT0Olu8+2
KacBiAh83U58bxLnnve73DV8ra/vXKtDvk8ha6+Mz7H+vCbvPnfhQLrczYWqz1ecvbN/9M8QP7Pj
7I5vb7kvt+5LGU99SPfGfgg0OxyCMbz7t2EwHz/BW0RvhmIOdWFhxsppJ9QfSnvjksBznxi6bb5e
nIuLjywLFCZxrj8JM9POEoRK+K8JBS828athUNcSKhfdB1gkwPmGplzLXWzygTl4o84eGcTeFlrL
r9qr2DqAk3b83vjpvbVvwKcfkLiOvx7bmt3Fo40mdW5AzAMbm+g7k09HlKpB/TlGWfbytaXLs/iv
ES4iPuhLWFOTwpLrPRHyaJLo678/n5DlEQXUBbgXIAgQuS7AJ47kGfi9BLZkam0kMh/JtTfc9myj
seKqXMN8XBrNe2sLN1jafMpkAWuj99SmcdWsAZ/WDCw2hO0Qa9BmA7Z7N9NCdNuvp2sOYj5NFyhE
UOKxgNZZUnto+gjqv67uQc/yEx7V6EJJYnS2eGnwtaGLQfhM2PUPS+7ioFYDWmydHJaIoXYByzKk
nXN6KtNf0I2JU90AwrRoQtZ5Tz1h6IljzaPaobPBcqurpJArO/4zbBeOA4ynJqSGATb9xJ0COSNh
dAzfk79pvuaFDZBF0q+OV0AqISvSqCvPgUtHzHOBAoJMlAcYzSKcNIkB6i0h+yBNWoh/HLlRotMm
qmT450T/x8vwn+lrdf33xZP//V/4/5eKo5aSgvT74//+95m/st+ui+eXV/lf8z/85y8ufm/zWl09
l59/6cO/wR//h3E8458//E/EGtKMN+1rPd6+yrZo/vz7+Mz5N/9vf/jb659/5X7kr3/7/aVqWTP/
tZRU7Pd//Gj362+/6zjo//H+z//jZ/P3/+13/5WRT7/++iybv/1u/AGyvzkR5hmuBySMiSPWv84/
Uf+AsDUenmgSVj1kz4GR+/03VoFF/W+/a/ofhoc3KRwJwkULz5zff5OgWcCP7D8AFdEMrOUcZ4FA
0P39f3/Xh9X512r9BorH64qwRuJzFnEx+BThq6DhBSYYtO+7eG98DKX0MU86V0E0yjNrQB3Gql2T
+ZoBuAGEJ3MHD3BiiqDLJmHnuM/BTBJ1SV+99uj613xIVQ8vJpTcRj/r5eiEBq+rNrCGJEcOwy3Q
H1QolBVhD8GwLBCT0K2odl1kL1iJ3vNQZ6523wyWfZUZtZJFEC6EHjQvXJBb10NtZ37ftjk75UCd
QS6hr7gTqD3+5BYdemMVWH0hqO9YAFAfKqsClY6JxG27cyTRs2sqlJz4vKF5GXR2mquBo2QuxNoh
9f2kZ2neQksP3BN72fcDyqG1hAR139Rgb1N4Fw8ar4tw0PDxCHXM8TCkElXMSreBIdQoIW/CIfS2
pdZoR/gTqEW0Qm+tINUGmgHtaIp7k2keRyRVJw8JBDe5X1uDp/nIkZq1r8ta3qH6zRVQODVjgdS+
VBLf4lX/TERd676ATLgRDarKmC+mCeUVYkrtDU1adRt1bpsaoTXRQmwypTSraKBKCph12w7uuQSc
www0K3GReEws2saSO+Knl+vOAJV4CaqNOh8hJ6jwlj82wiirzdBqSBkXZofEtTV11RWDDDN4uD0r
s0LF7JQpgI4R0wPoiSV4PtVS6huwMubw3gr4O2NvSJwfVLT9iVC9fe1UphcHq6aiORNRUfDv6nXR
YhmsYtx5wNk02xYkc01sTP1cuU1UdaZoN0fdp23mjKHWwq9vwBGfvI2JMuibATP6bQRbi3VDOiQ5
K8vqAY+FeBRDr5MqnOGhH2SO5x2A9WTT6A1NoQnhNHmcE5nQoOxIjTS42ZXX1uAAWJBVQPpPoy47
5NmAZ/PbrOst34FizY9q5M4z1dGWuRkmQ1yD5KhTfR2K5hnqCIBg+AkojEtfuHlVhiXp7KPbWbwI
VdlBJqHQ0aCBxJ05U46JvIJgpJKC38RoHSM5p2UyoiTpxGwcGte3dYFe5ISVDxbt27u2MyovHt08
dfyqzNH4UAyD+4t2ErLtfdVPgV47CaARfMx+qlqrXAmICaiB16bQCgCTOjQ/vU5j37oJmZFcUOgC
FkJx1ZPCB2PbaCR569MiO5hdkf5iYtRvG7TIPzedgZ7pnrHkZ6Mw440UvP6ONhaxl6Q2H5LEZt9V
1FLE1qBdCtmUOkvHuLKETqPaY8NeBZkaALQgSioFKPDT0Q2bzimwL3Ee8QJPK/LdqexRifVk0Cqf
1HrGgR5Vy8qvQAA/+EpfernvqBSE3Ymk+Keu4qJhO7VFC8yEhqSMD0Q2h7pyIQJkUAwnpJZWXJOa
IYroDaPMQq7Z2c8qc7tvhkuahx6u5S5rPVKGIqt1nGh3bF/tP5e60YS8Sstev8bqMmwdrdmVGa9/
1tRqylAfzPqnQgUGVRPao4VbGoCj1r2CTJArHes1HY0GzXZ1hQOeAUUiUZAk2g9QwDXoHJYiDyE3
IVUoGKaJgw9OHS/ONSsHdsBp23uiNmUS2Io0kiMbajTtSTF1XqhRatdoS3QHTJ7SNOPZbQYDKNgB
bqGIWs2kYNLqpEPINUOItVFolZ+lapPWdwo5ihgiv/XP+TFp+4rFpRkqFc3reErT8oQEnmkfZYo/
XkNxxwx6m2n0lgiv0mJr1Dq+satMaXeGmOAdywp4y4iOQhc0aIsqHyJTsk6EENRx4xrkkXmUpJr9
UAKMgRCuo5otHtxJlGoIfZxspxCSDSchOw8gV+K62Qb7v9aeuKJr48sIEPl3Q9QqB80bvNvWM83q
2qs4Q3XXLaUTVI0CHGmeFe0ZRG1Thg6gDkyrSa/Yow/8kTB8y+ua5zRVdRZNljAYfpiAIAb3d6ZG
aZ/zBwISlB9pQpNHvbDB5JLkOCxoZyrfemfMrnDlkgL1w87Rjjo0T/9ep/+34qMTeakrWb01X0ZH
cxR119Svr83pmS9/8//DEAlvg/9zhPS/3tLsmaGN9vlDnIR/8/cwyTH/AKMZ+PnxCtBm7vR/hkm2
+gfSn5YHSBYgYGB1/VeUZLh/mHNH8izcgHZ7vOX+ESPp3h/GTG81EyMZf//RvxEjzUTdH94p0EnX
0WMDbQgNSrEAhy1JwuHgVWkpShJprKdHxXBfxwwXrzr1R4g420iF9HvR0GyfVF26V7rse25SNcZF
EKj6qEdaXYOrwB5KeJbEtmKFQc7Gb9M2x6ZOVARcrVt7163VJmkkO+IQBCFpX1zn1JJdJDLTEir+
CpqV89qnQ17pL5bkZv3LsurhMA2tVJ64p1fpE6dN+a1rnO7UmM5Pp9Xam4KVqopHhiyY72ZlDxIK
NY/S1vZ2wvbCzmzAEakqqXuTmaMCgopqUBk/9VXqJeh8qGoPQssgKjl6LnHRPWaWQVvhhjNc3u45
0ju+rAtt32UNAj/RD0GjkGv0bquhleBKVYm4KhUMXRGoEybtj7G2K7RFmToaBgdS73ERH6XFCDhH
U80JCzD2hkyvUTBlE0JODRe0NA5a1oKLIVeFjDvRMMv31KStAsVjWomI1KoeJfo02KiHUqLLTAOW
QfE7cwRaYDLKo2aD9EtU5RDVpRdKkRb2uWxc11dL7a1VxhMtZX+XivKqbkeZXvGyhyYECLjqx7qG
9qXZ0JPEn2x9e0JP/y5BCFtGI0TRznquE7jnIsNbZ+xMZDxFzvsYlxrivCFroDFR2qRrg0xaj0pd
g3axT9MJIAkVd/hAE/Rs6L0bV6019o/jqGV3rWc0hzrrHwXpOZSsWrOMNa7SuFVN1BwwbddQIdy1
YgrTjl9XrG2iURN6WCB3BKUpO9Y6+ZxXHWIpNIttLLQTQNI6lzGcZ73pvB4cb4WGlhjUVs4MV5AV
5XrVz+Jcrdbt+8bKrlM3zVQ8k42+3/GsGB8cibxROBJ+JS1nmzR0X6X9lMUORChQ5kY1LYmyeiqE
n7csA70aNaBJ4fanJCl2dZM30s/Mquc3RQnm0j3PNNzFruH2dYz4HYqUFjVQ4jQVIBQKhGgmLSxf
wNFbgY4rboPQadcOffLD07s0IJkEnrEGA3M4WUOEY02DwVSnu6GA2LyvDL0atkV7ryWTc6ZtB1Qs
nEb1a+A2iSU4U9BGwsyz4Q5+mzDwo3H70E9pGzbcVWNmDsKvyfiDdOUbQxzJtWqf8uY4TTQsc+8n
+CWHOOcO5DRr7+ggmHo0+yzxx5byWIVCZO9brMklzhHhJKR2lTSbqhuU8lXHYYqxp8dh3+aUD8E0
5XvbYizOcsbuzGnmkAbMtT1NA/cmP4PryfdVJ4ZraCtChgU9y+7oG5R1U0AgdO8PqamGw0TlXtHV
8pbVjnOXdurR1rmOO5Ar475FU2KClkygbBh4IioxE2NmrV0OPrE7y0Bzk+kEozREEU9VJSFU0ICQ
l+ClVGwGOtXPqgCyaIO8BsTUJjkY0E0lg7Vv9Ta/UdsCNRspa3QbVxXRfQl1mmu9FXhP8YFnyqYB
tclPhIsppLDrfkAw61QO+FQ8gHBSxA9UKdO3ieIhpdVjE5alMfhocbRvEEpmBjS5ijcPZZNvhde2
CfLvWYcwHehcv6hL1fEz1o1RPRT1thY2ixTEBGD+yYcrbFnvmBdZv3eUTqJaqBubkqR1SDW3V4JK
EJZHytjUu6moPHWb1yjSii59QDdSkUZOniKtZg4F3TTQvxh8sxZGHwuIZsLZNQBf6QgUMcW1EhR9
/9wUXA8MCe0PTCU2FkGPcgVI4zgNVXdQeN3WsZJreM31dlpDur7Qpn3VOuUVdUz+jToSddrak5u8
zaBcmZJ6a1fuveHKNgsH616xExcdZDIF+Usy1A+pCUgRRxFe6dytTYULTonB3Tie8Q0etUbI7nRH
z0KNG9BLuU1HfnJKCNYIv0A+wEKwqg4KHoJNmkBpSNAGeDJ7FGDV10M8ctpjNjn1QVH6s+VlovZd
WpTgGzZ1QoISL1d7ywmxb3Kl5HtDEva9y2n2MLVIX/hCR0DniZtWQcmAZRxV7po/YF8DPtA5N7pp
APesmTd2rQG2N2XilHjWKx3zX7rTW4DCKaob0ixRrwrEweA3S9kA11BCWzPQQfsAxAdCvC11zVtc
Su6esMIBltpEjKny8p6VOkJH0y0j0L9BDlbzRmzcAuH9lNQOnm+tPj1XUJrsEOJXUmsBzZwosHbA
2fuklPu+8hiYMMUYAaJe4rHcdSGva0NAlj5lIClQJjsskskEhIvilSfRk6YbJ3Xgt0mjTU3cS5PB
p4JZM3kSDFBG4CJLPfeZ7cWJwjbFZHmB0JV0WxCSc7Q/aO2PSevYfUNcZUcanZ2RManQI64Y4New
ZwxrQFogFwKICt0nyD5gIbMJftLDi766UbRp8CkA67OYnZB0n+Hieh4bXpZB2RhZvTGJM97plGil
T6hdSl/X25fOwVGNTeFZDCSOQn2cWpfsDYaTNFoUsUWHjNC+acgVJNBwlUwSMDpHFoGO7NZxICmN
jD47Dq6jgHcjyxr4fYspvo039PfcsTIN3Hu65kIaNSmv7bE1zCgp1OLUgFSoOaiaHAZfDvzoCb37
7qQ5ulIHqV9pNRo2ZFFtoDqTh7RgLwxEOqTrgBRMslzkYA0SUKEhuYoec8072klVQjUUQWEeGcM4
+XZJ0cdJHbrXpeHdG+0wWIGbljbuw4LFFJcj2v0HchSZcUugBIpe6rHMRJTK0rvOVCwOSG4QoPpJ
0Rc/U63JWx81OooezomjHIZ0TMIDlydZFRKvxDhy3azzELlog29QSYNwYeOqaEjV1Iyl90jzOK8F
624SikdfoBuNM6LogVgqxAqCQWUaR149mtwBBwYdZFXHXuk6zzrp1RNvB6dEFz3rE+TLXLUOiE3x
1uNF4w2+2yoG8mW6l9hbWhNl8gHPUFDAr22JkqWp9G9Ucxg0VGrlkZSVG47YSlugOPQYwkUp3t0N
66Bfa1X2uUOexncNPFwHmh7HqkKSbG63JFX3VGdZHXMNoJkRfhTNIBpUwwGiZJBbwE4L8wG5woKi
KIgHJgUWLKv405CrCcgGbHXQQuB6r6WGt26ljzGvrOSQlHoXK4mrZCFyPfmwmXirAJqXlSpD3yck
HTKIH/GwGyyQpYl6mna2W5F9TzNdgdiN2Dat3v8Pd+e1HLeSreknwg4AmQlzi/JFFq1opBuEKFIw
mfAeTz9fbXVMd5+YORM9dzM3ih1bIssgzVr/+s1e2Wx5JzNfJpMeSl/h3mV2i7BiGZGOrEvCeN8q
a/fO5vL8wB2k3UHP6S52Qdoc7spbiPb5YzoXmKoH3pKc0d/fKO24B54yZboo5GURKj3QOz+3s50l
29HPunNmVfMuz9sXN6Fhp25Nf63pcoQoh3xk7rpXfypps8c8EB+DG0/HIaic3zzY+piY3DuQjfFI
k0GXjfwYHGuq4re+9uedtkT4o2kce9ynsIjOyTgF08tVcz2c+zR2z4tqp11VTMFLys1sIrwlOm+b
kzPzMVp29iJiU/yY1gk6VSX6QzwawM2kFtYphG/7MxXIhHubAGjASKf+tVZAADvMEn8rQd2yQ0px
1tYgYUWQDl0f1lkt5nYg7TSP8gZ/u2045eadhrn4JAN1JKdxzYk5KqdhDU+BBaXKiS2n2dbrkPXR
Wg36m+OBbUSLX1zjkNxiKDfT5BAX45vZSy6Buyp1SQnpTXYVYkVxbPOk3I2hmJl0lY3ECqRNmnmT
LxxXUYrwmS4fQ54t/24Uz6Qtc2j4TlF+lRyMDsV2OAk3WozbrJEIe3c5uBJgqS+aENsUrueNhd3k
1iU/9iPHceTBpAxo9ulEiTftErZYCfSks3Z9DlF61z9a41NQS+wLOQimogTaq4efa9k7znHIkkVD
x0aLNRS5hYTQ6iO/Vbp5NHY2f2o/hQ5uGvRi0NSl+tZLlVFJDr6qdzWwsLtd5uVSNIRffeMaIYDD
2Ekb76zKPPNY/eqsy9Fdd4ihzdxGw5It8y5u++6zSdF37qepvg8noDGRFi92u3TvGJZXoLwE5L4p
l4yUc94y1OOa6Nr72q/0TRxn6qMoK+FHY9jL76M0+Hym05iovS6aEuZ2lxLA2LYPbeWziUUa/swM
/dCGCvhxXhsHSoDX97su4UTZjoNKwkiUmvzUXMUuhWZojWpXmFzDBajqzNrb3F1p5Ng8+oM96WQT
c6mmEXPgPCEpORbexl17z983U57DOhxCDxerSct9T5vo/ZjHrpE7bRpTb+26l6+xVXgjuPrS6d3i
lgjv4aqox0JXXG1pMmfDbQbiv/HGPvGitM2uG7Uoit9trDyzBwN2Xihg2nbTyfFaJSX6WI5jeRcX
SfUxL/iERY6V2aR7TIbGakxLOOBSVw86rJU5ZHlcUsSJal/iOTTu41xV+UXRmoWnvM8d7v2u9ux3
eJZpE9VObV1MlnjHsRrju9a2siTy06x6KZN0yfaMA8ZHfLL7jxZCyKZeRfy7K5sR1HCBCh+mdslq
maljTVuLe2PjZce8oqkS/vTrNPLSJL+zZ4zpn9QkDSMJtcK+X5U9buPK7oNdn8VlfkFAmDWUpD41
ZJN21QygHdAOidFZ5I5JfJDsVNzLeD80y/A213X7FK7x4JGoMmVHMXIGvFdhbMfnklauo5APTLVN
3U62m1y5F99a5ZPU49kktj44NUVN5DWz+zCGNTx+xghDd0gVRUG0LAYxQhmSme6sokc/3JXZW75i
PHcOx8zSpw6vG2redFm32gBi3gZhSNcztaCigCaeEyzYMGbpc2CWatnODTq/eyFx7IoaZ/KmkzXa
/nwEKqn7S0qiVPXQJTlZR1aYu+15oL36lTCXrfa4G8V7ylxusm6q+++hjLUV9YPl3cx54O5yViuV
usmtxwUPQS4pBNZchMuT19JNDYGdbWOJcjDPM3nn+rl3AnrpHlqIktf05CoyUE7ffTEkt1QgwSm0
EvGMt0T6wyQzoubABE4k6Mq5SkWcFyy4sUmioOpH7Mbcedpqt3Bvx9qxqXKKaue5ZUcu0LLeZ5Ln
kM7ZXZ/a0zbERmkbcxxs5zIG4vRFLvuj61jO8mxqI7Hzm3Nxo5vRFMcwt/QxyRo/BZkaR4cmqwxb
AgcSr3wI+mwNNUlsGBckUe/PZfhhiamwGTcw3fgxTkWN8oV9d+/XliqOU2aF4RDZ5XCUcbCzxRRv
ga2e87p6tgMebag+rSG23/DvYU86zTcMmEBsrBY4m19lm8fJTpBgOHzwOF/uB8q955pKO7J8dYnr
4og+yWoodl9RQ2/zUp2bsfigZv0JXv8YdvVT6zpfhZPjHGX7SAILht7zTze1sq30CeqN16cQU3yE
s+ZnU5R4jvnqzRLsxlHhTx1Uj4FTfFetfM5s634yUt0SspeCoQmKmbS6L+buHqjmZgpZZK2z/lRV
9b1Kjb0N4E/si7rG+mR2+igt1C+GqO6ncQxNAeke9BrJz9nVu6rUt9ZV7GNCgBPjzxs1JFnUh10D
SsSsIrD6JdL00JHTmRjxIbqUOvtmF7D6qpWik9X+NQlWiTO6T2levbYdDZHqVtIM64F2PMZvNtNd
e7Jq2pwjScqVgpBcmUm94Hi1NruyXgbegu+1MnnRDLt29trecj/fgdJzx4mFcNoVN5cmPKar9wSK
c6mc8jSRRoH93WWCCbVfHFoKtVTbeNXHukH7Mlmj2MZuvvft+cbqyjtBCR9r9IWrN1qRXr2NZ9Lb
ybOKS1nnNoVBdW+PhrLE67+bWax73WbDXjdZeHJzmGjhXN9Tb+HBBAiQqnLaFQPW83bfv4SL/9A6
YXVfi+S2opFCKgQX2Q/n5qXp1W8wf3HLwRacp5EuF5SmubF0s9453nxHqeVGlY+OqXUAznobUn78
lZSY1GTx+lN4znfH0+luMvpUZRZZwVXyMJL4Mc3u3dgv8kkYD3WPWnBStofwXLKaTx3iq6MsuZs8
smS2PvPMiLYHqWPXZCeZL+9hau3rmjfI7R9Rt54xpps28cqszGn8w2zMXeuo+eSl+VOlOn9LD4mt
htdkt5WlOrET12ce06KuxfgBJ09GrqQPXDK+zcqs9bbITRy52DCffFneO1b+jLs9uNFYL/ehHpeP
TgYnL4lfB7H+yKrhXODzexB6uQdMaCJRiSeH4t1e6+y4jHl2KEo6vtpRxxxj7dvUkWjuCgVvpoM7
lmTjeq9mtz5Ofn0gW2OMuIZYTpzeG4M88JmXqXfByva49tNHv3V+NobiF5+7KdJ17TPOKeyj1zkt
4LJ7Kd1puA+A0GAh6m+tVzypPP4+BIwNQ25wqg1wATv+MqAwOrQvXkFhGmdZz/eacQ0N4WMXtOW5
SmVJNWLSNjT00d2OmU+Cg41Q78liz3sAkPs+DX6IuLmpHPWj8sdpR0ZqeK2LkN6HyRQFpfjeWQX5
ctl6F/gdC9bpbhNcm34gHtc7KbNTY+TZ7psgShfdowdM/Ik2kvzCeJc1MsWAfkiMOgLsg4yWCv+P
X6J0G/PZhqRbr6kOb7PaWZ+7qrIjjI/dR2aC4pu35uvtWCbupq3tt5Aua5cqU2HuTFZIslh5uoGE
MR0n0lveZsXTBxVD9JS1Pska/fLUxel6FnVcsD1na+8Iwu3Hyo4/BsgCwHc5hWRJ/HNec9OMc/Oc
x06xb+WcbIIivfGnSZ+SsnH2fp6jdKuzpzjPzpWuvgXF+gjH6ltCmR81Q+PfjG2xHPNlOBoKUle6
B6q5SynmFjsmL96mWQa7Kly8PYF9E1ec/41AMIa5YVoyr3Odm4Yi5Rig3gSCvGHjepEO2bNibd5a
e81PusuKY9EnK51LfnVN8Yudk61HhNMXtJlmU+jsfsjtl6XxjjZCqK0EPbvRad18WStVQDLMKCHp
nVAoytus7FS0pPOpDIfT5M/nriji56QeltskyZ1262txSjwayFjo7r1WpX1s1vyODJAjWSX6IszU
71p31LfZ2Hvfs8b8ksGqojh07cgP+peVvLtvzH7sbdrUej8FLeYJc3tI0u4bEZrlhrH0uQXSrDOm
qoEoyjfSy+ZoHqoPwv8+6q7cTjENfaHmHmnQ9FuzSSrNTC2yTFXsM8lJu9I00k0K4A06Un6rdke2
0tAle5PAOZkmX0Y0xZ/5ZP3wl/7BtM6BwLDulEnzSYPDBW/ZB7cpjn2Qvs9wMZWzvCRFQwOdDC+e
rL3vyZqIPWuPNx90hIuEo76QOfOxBpP6nNR6SGf/R5yVbwNfKHRT3nPTwN1Y6pPU3mnW8WWM1y/X
JkOjaKYi2E6Z8Esm7UNyYgJWbHBqZnYESo7JMMSJfTPjdK2qssJusm3j88Ax9Srs4T3vVb8LmuDV
j3PEn8lvsQ73qMzXfeP2d9SFWKkJBaAziA1OE/G2TAFs+J3PgdfT8MQ8urZdf0rJATTkjf/Q+Hrf
VPIyiqAHTXCk+9Pk0Pii2Bb43SVBP0oA9ISibxwzsr0Hv9vKlvY2mz1iUDJdhVe4zb+fUhSydUC3
4Hapug19Eezm3joAwPi7JA2rdxNU3iXkKX8qO+5+OpZ6t9du6mAX+EvArjZ5d68YPFlMGFUMQ6aw
wzsqrlIgF45j9xTLdsakFXPCYBPruH2dmwQII8/31ZJM5zEpaxWtgb++BMJeYHqZyUG5lWAHhIuO
qcOCi8+M1f0IqJDwHau1iINIYumeP41rMyt4Bu2Qo94lIO2psFxlNqpnPrOoMTi3HB2/NZj9xR6m
/Mv1+mSI+snJ5helzWhzIvjlMWhEd9btOpF57Ex491z4dH56nzYyU2cDQLsvgLaSKNW9OACa4YZj
dLmtk0zhrhj8WIriouUM0go/x6thhIS1u2zw1TYwqqq9W2KAMmU2oPvYdPWdFahLEZfWr4y19uB0
uMwK4J3WXcZ9OMUgzT3X2mqf4c3FeyexPjlu7spV7Izfq20XQLoBkcaprko3ZRznEgAh1Lt87N1P
Becd1/deEovVVO8NnQ1zn+m+IRQUCktSBci8ggMky5r6mxXW13tomYliRtIqC3jpd+rZq5Xf9rTO
rkezSVYgNYUgMjyPDRbR9bh2VANlJ/TI5nbtjfJxoBtARZN9Lcf4vV61/sitEr99Bs0zKY1l5e0G
jxgeGf9f0Dr//6Qt+C6JH8TewIAhXciFjouM4L8hMnwsX9m/MkP/lz//h9RwtTz8w/V0/b+wTYfp
6dpEd9rkjfyT6mn/hQ8jPNBAwrh37KuV5z9oDLAYJJ4tNvzg0BOB57v/CdXTuXLb/0m29nE5hptm
u1ApiHQj2OC/UKDnREGUqfsfS8kEdAfnyyMjt2sTW6zRrH3fIXvMK2vKeYt5U+NIk20oU9vgqdNg
rnEk2hEm2A+oLeQgIULVLdMW49tUUI2dSv/X31/sf0SV+X+NBEOC/H+3eqALZx/Zz39dP3//xD/W
i/rLJRONhMQQ2i9seEjaf9aP4/zlU3CjhmUcDzYuIc78gypsOd5fHHk2T5YlIvF+RHPwjwVkuQF/
h0VsoAgJhbgo1X+ygv59AWF6CI0ObsxVPUFGHPvl36nCtcubXlwafyj7zmM39z86RwE76OD/pJmF
lv9vi5XX8rApVI4L/x/Ji/T+Cy25axgJkkfbXIkAQWQNE0w2m5dm+jhbGL7Fs2J0ig1vIwfvjm4x
3dXkvjz7nPk/616Ud5U9JRSiaXEKCqWPo+RQzV1QQZO6X7ilyGNdz29ZFYpzB33mIaNA3pLvSEqN
ieV3sSTBcwX5P3WuI61ZhbtOjV9LO0IQLhPxK7Mch7lD8h6HK6EBHg1n5MlCg4tkMWWqtILM28Sj
N953Rf8wuk3/FcM2o6BQ/keg0u6QhbRNWWfBdJjzsxkXhnZVM1ab1S9C3OxbhmTlUH4uwXVcJQAc
ihGwb7uA2D23jb/kgCkyTHfDEqMe8KiFv9ZEr/NWzEm2B4KrthrvTJtZVUF8dNs/F1bI9HnHTWsZ
+zlMPZE6wbEqsir2tmJQ0jRASLja93sa28Vnag6uNcG3NW0OxRuEPQonnAzv21CED6N2hl9mTvyB
Z1Rgg2/sUvzs5saZd4k9yBN5YDQlsiKVJ6q63voexov3SIFRfQ5elT05A7Q/XLCzUW7JrcNRIJ8W
9YNrEXaSqQvmbmHq8p07DGOTs0qF/75UZWhFc5+vY1RONiQKq/WSvdN6OKjE+HF01eRAYG29zDvL
9Uq+dDBuJu4HckodLbgIGHo2O3tzqy7vz1anGT8nZmS5QQBC7F/VNtMjlFKajE1zJcckhZYEYvPC
1bZsVUNqIK6k1Z4+KT37A5PgjbXkDEX12pavCh+Kfs9n6L/lBJ6GRKwu9ImZPXi/gzkAmFzNCE0G
aoFGnBakV6KiLKYO2NNHQidhKcgIA0XInZX2xVuXj2m1CZ3Mz5kqlNbXGHctE+nMuJ9Bra31EPpd
+NYL32Kk7l5bKJGDuW9wvkOlWNHvnkFrye4sfBkPkIOBhijzryuXgJfqV1445l7accM8rwvmZu9P
PuRdgFDn+q/75nPVnsMAy491tbPw9/S2k4ZLtHVbCSo9khTTJ49dP8Fk/sGhtNTdF1QKmW4Je52+
S2MB+5aFNZ9r1+h1J7w0BNbqAC03qWUc4CcL0tC5ATypjn7fFz+9XOh3BlNQ8I1w5h5saeTLKUJh
N7tAd4wYgljbQIEk6MbbNvaTR4EA/RdrIpOnuottvlwzgrfafh4kHBjz8tGmVip3PaQts89l2WY7
PQScJiyf4jsBVRbDcV/TjyDmuF8dCRUn64RBl5zPq3sIocZQQ1NZP8Ij9/wI9gPIc29aeOuLFP1r
Xg3DS1eWrn/qK42tFSeYQgzhW8sYzZMidNKbqvTKsuu+Ss/BPWnJsmFX0ncux74YvQa3IBh/GAbB
qX2wx3n6pJ9t501aketIZkgJPxtSkPWQOE32buP/n7yLPBSfs6OGX47pzVMbp4XYXr16c3gUY7aC
SPkxgo2xYLS1WnxQhjNLLQHsUBwtXvcQ19PqMaMYmH47qqCTroakfcIrL8iZV4QcI0w6kt9aFEm2
ywtL1ue1bep5O8Q5wEfbG5Hu7GKuhntbLiv7pZivHVYZA6IHIhvSfZtmbbVzJ0ZVDHShHZzDalX1
qREOi2JMM+Ecw15VzZX67L4PhvzLDRPt8QAmTr6l1ZTXjeTCKr9dmiWDih1OcIbW0u7hC7lwlL65
ok1+9TrGNgMLdbjU3hyONzor+nhXJWJ6D7LGNUdHt2MAar/GepMx5k+iqSi64I1qB56IjfD0Vg0V
50DKm4UQYpvxtWwTQ5iK7WCda0JVJD8q6qr+C8CwLH43Y7nOHxVYJyNwt2mUC8cOCSwA8yyDx67C
tB0qmyrNglxmhLu6WwwdwnNoQfS5w3nYoVOc/HiFsVx0bt5HKobYBL3AQ73mRQ1YojgMLY4E93zP
jnUqAquCfGh7oB+R4PfHx5Q5yXDDEEnykWZpzOjDb05i8RtoH8C8F54Hh6HrRwuJLxysxd9XjbCm
khleWULrsQbiWbcJbGtOJNtvupcptJcOWyVtF/TZy5J3HM5J3jzVjZzENlhcdz2Wi6rkIe6Eb3aT
aEaOkj52OfwaXTC4ziDYHZVxpf9g9ShWFEyFijuUi3Z4L5xUE7pbwgk6xEOuHYRqV7/HpfHtkMk1
/I8sKsqpkU+6Y3cc4egM/skyRYiAoMB5Lf8Uk9OEb0vn9faubEMVm21dtU3+a6Vn67/Vgze6l6Xw
5+KiVM1Iei7k0rbsycpPb+uOB8p4vC7iF1u767gNbTmmB5cxXsG779qVYXwx3U/TIjwGYyZLL5y/
0/TVr3aRb0edFOpx0ra4nVPOV8iEzYSiUWNcwzfkzeWTDkOrP6dp7P2qHZngi8bUEV8mmLn+tl+7
dHgYFuF+KGdKht/t0sTpT6r6YrjIwTQA2l7uuydtl8UV2LVDjLYmjlHob0sJyHVgqcz5uIPK3y5q
k8pkBYZcl89ZFTAzZpikYZ4Vd55lUS5QpRTutl3qMOdMXdVxMDVUDniwRm4rsONN03XY5Bke5BKr
5Ehs9rfcRfwx6QZ4kFqAYOQpxu48nJo7aob5t6pss1t6jq2I1dntZWmv7GTIikWLa1iri3QP08it
N/WoOHOtWu5GmBkn0k3MQXSSPjrtmNXAF96MY7W+ltDJGEI5rtoGfUPgatdrgIce2CWRyrqUDmy3
1mUq4GUhs65A3fl5+9gLFW9hTzdPjtNNexQSn/Wix2Pa95iy25wkOonrPUBlss/7+XNlSn+AEeRC
2UNgAP9ieGuYNSDfRS2c+6lzbD3YhyUUz++zLrBu47Om3nYMypCHbNwQAhgZhxDGFopMC0p4lPh+
A7qpjtIkkCV9r1+2XTG4LOjaFnbU4prAjDA0DMNX6xe0nQ+WSfcwS8fawAsiBb6Vw6UVA6IZ13KZ
IwWm3aViWB+WyugtJ199brxGHXAst34lUt4GKdAgqje0SMQG3cfeNVQVQjIOkkv7PHpDBXPWh1rD
KdYSTNylv4dSDluquYp7spT5NgkzddfPQOmuNK+6pfWbZgtOSjfZTwSWjNurpvDUtEkV5WlZMI+D
sBA7QXPp+7w9lUZR/BQ247glsfeQEiaOU8qnvorr84IjKDebbEXkQYi4dXr3ee7DZOdUoPmEAqgN
jxM52ZI07zBOzq3df9NMqjch5fKHGeyQE32a+qu7ADjVXKon7ZcDnGSt7mhrAadGaNrUwVurLjMo
iygSD35GaLiJoSrs01D+UBS00Th4oL2lwB9M2qYHBl7ZwtveCryfQxj7D2LmEvfDTl281S2gAE+v
/twW35cRDs2kB3E2s4/AsGiqzwZS8pX4WZ3d1QDqp+Y5bJxlk04l9V4fp1j/FBOQrChCVGAZbKyN
63ovYdb0Gbq/tPpyqtJjrILk57fbudmpkm68dQdVhYijJnhQnQ6vR7rIMAa0+mFLAJ3WbLK8/1qL
AAJZ2Vm75irSg6H2nmvl09EYhHtaq5OCIga7UUz2jlHA8DtvUljU/3nP/v8nTuRc7Sf/97jQqfys
yq/u33v7v3/mT2/PFOwv+nq8pgJidKE6/k9sKKTrh/uI9haxL8oX8U9sSP2FxleEYQBa40ih/gUb
shz7L5TB4AQBmDWkfun9J629+FvC8k90yPNcJIzXFOgACDq46l1oyP/FUqUQjl2qJvcuMkfa12H1
EbaDtW2Wtrfw1YCHR/+Ggoz6UDK4GbIBi1OnmVy5gcfldVBuKss7Y9uFQDbrq2WBBRiws0q5jDBG
O0/QIgUJVqg9CMe6T5h9faRr16XUSl3ykaPmCDljOmplXXE1k87IdNs/BWLCEG3d9au2rB9DWNn1
hw803+5glLsuQFTK6R8sARcDdPkpfTbrEONTQumI6sQLsjHfXD8/0hVkN+bb9XOga2Bg1zFIG6wy
eE4gF7zGo8idj5q0pGq9jD36jptkZnz6mk6ms57zUNveoZic8nFAehjDksNKmn+jRJgw5bHdljO9
nEa7wIkqtz2YhhC9PbV168LTFwfGsvWsxODSNMwz7G67sa8/ojMy9G5aRv82o/Mc1dwhpkdxv08+
Ms9H3ib/x2tMLm+0bBa1ldBjmVm4/Pg7TtJ1cHNlZcnnuCeEByyDglZ7NSrXCExSoZrGhgvelY71
NHyh8sWYi/vTEZB8amKITz5ObGhd+jazd7aV2+TSakfPj6LwZPORNn1V3YtF6voST8bRkO/X2Hkb
UEm/NdJoC5psB6OEPk90+zqfVbePAUER7kPDSrektKsbimEvv/H8ZMEkdRr5VotiMdO9hZ4i/wqr
yZaXFbpPd5haUc0H3fHVfW+sbLKep1h6zQf6RkczCjFleLi2pcPN5K8JAiVIC8W+EHqKn8c8bl7T
pAL1MaOA3Fnp2tLIKrSL1DKrMlW+Cwd6KawKVas7ePBoQA2z1uKmTGxPfwq77cRtOkiZ/+R7TtfH
LvX6vx9sZ4ftxtSBL1+HoNOTv/GbwnTfoUsMHoazJZPxjQYnmKFqeHYNNSSvV/ee0WWYHks3ptCK
F1DiQ5JB3dyoNGYKDxwkWTEmQKzwCIu4o2tzU4P8poNgQbpUVaZbZdgLUQ+P4R5x0ljeaLRZI6Mp
37vNbLcwb/YI0MLzLk1IIecBKCwWo+doCnKrP1EioIlPF4tPOwY5rzfytPsn1FspoqmuHZ2tZevw
raC9Hw7MFEL0RiJIL3Y1Ve7Bn9O0PqZqGp3bSaeFPDj9ymN2//4zywh1foXw3cvPhWyRu7mVTHj+
vOmyW1m+gyckM5905r/N3Kz2azC4qc8wSi8P0qut+jF2bJ6C7TGY3s7xTP05ev3MFzfa6/Dl/L0i
E3eYyps19uPmewU3fH5cSjwGdoObaetY+hREZy9fGGxSdmeflZlTxGt2IvOnEggbdvSgAO4oPcql
VDeJNfIreClXnZZmhO4KDw9yXloLfINroedIOJmetz2kUc27WgSMVUdj2pvrCRYURbDlJ6fKy3JK
1b8/qZ5lMT8OUovmA0zwuv49p7fPIEL2rkggnP+Agrm6t4z6pulQYR6gL1IUfHbADJ5Mjsw12y6l
jMUhTAgMOQSL7O33uQfaapMwXzZY43U3ZSxdfeNnBsaQj71YcRPUSTqcMgad+lKIvmKEbWQffquS
tkx3PmPg/tQkYny046yTUYeBjN71SrHwHIAnvp0O3uu0H3QYVPtstlzvsA4cyBCzV4cdmNWsooEu
EjmDHPUhjq/dVz5Y6/CQTeQk126Voh+u8vU8jDYFUQvu2R2xBfRpJIZGHCbXWSaoKGzIixOuVvNE
n5qlP4cVJPLQLXMS85qu8zPJagNyluq2nB9Nzqc6QadhLVtzwTkqoVuxefp8UPNZgqoMZ8ROKTnt
LkhhG5Vl4uABoIrF4SB2lsZKX+dczR7EvrSc7wCycvrj0fJLkKEVsnHykLfjMN6qALUTQF7vZryw
EPN4U9IUlcWmiT2n2MpcW+o20XSBh2wwPJ/R8macSGcXGVph+bO4Cse8hqNJC04BrAf4MzFwR0Fc
xOI2h65LHGvHkvTCnUy77gXsVFqR7Oty/+efNwtuEvs/u2xpAWluqHaNec5maBQ3f/ZdzwG4HEF1
smSTLrMJH8u68aGRgvmuL3njdmpbm7of7pa51fbjgPaF2xZyi7itcKSMOXycfkYQEMf9nCBuCTN2
aRI0YWNtB3se8QEdwmT4XvbwE+7X0vDX9hQU1T0UtizwNzXcSiAHOQZ+DM2q4fn82fyjrkeuvurv
39isdJanP//d9fVoPS/c6lypGkOSCKp0jAlA5ekaahZN7eXPcWX+vvhMGOj19c82udobeEyHOzUt
+6Uprxt61kB7VmQ6v+kHZq9wEIc/089/87T5V5cUagGqn3+pjphAIJ73lK+wSVFQTP/L6KNckxjq
sm9u0i7OxAFWZa1fYFPM+RODthYFF05lVzI0tgV7rkSWRgoDUDB4t7R8hW3Rim0SSJ3tkE9hIGE5
MOc2GmTVtHhee9wcI0vMJ57Rr/p2V8OMhE04OellXSDboumU/fBRu+D97xYa34l7rwf5CGuTnVk9
67OsOMXykUa3ku0egdpdJkIkqte+Lpf6CUbEuxpZdj0n7Ybl30czcFTZqzvsCd/MKlidHrGBytm7
Ot0zFHhgJ23ocJDzwUaNgqa/w0DicaipDfRy/h+Unddu5UiWRb+IQNAG+Xq9kVdKmdILkZbeBMmg
+/pZvLeBqVRhWpiHLhSy1CmaYJh99l5naInwAiVw10UUPApssbeUEJjlAotIiuf0a9rPZyfGRtM+
pcJsRxyg4ikMZbnvK+2cQqa0tVuOSwJ2IJflZ/1j3zlHbGycy7x3DHOvLZld4CvjtPUj88l0aNnm
+nLlUqJgD+fBR/dkTroI01tseu1v0uTa3A+RS2uywZqjhzws++6nkJWb3sVeTPr2ulExI9+nIFKr
OwJfO2/y3EM55rejlA+ydA6RTYvMMr6PhG9AjTLUvq6nH7rJzt4I8S8J/N/pGHxvS695VG0+7t3G
oRV7OhAW1kjbka2Ju05UP/h1JJ377kUQjiahKza9nT3EffNszMlDHle/7MmvKT0gyiChfmloQaJM
tt3eEJ8DOzr5g3owwqA9ebk+WSbGx7FPf8a22o+UcLs8LXd20NB/u0WGkdFdYjgoQpl8iMbp3TO8
53FO2nMt+2pfRbO/Zgtqv2a6/e0P2WmmALediLNBXXBf/aD9I9qc5tSx/hVFzYtlk1/SNpiFcRz+
WOH86MmJF5L7j/ZcnDIdbOO8Cp+x9D/ExvRNdqVc1bXGiZ/NJ5xA1iZVqu+2RmAl+R5rT07cQ5kU
cLz2zgz9vUjluXXFL9uz+ht2HtgZUrg1nMdvIz3vCie9jeuK0l8bzhvZ2eOmoJK+byVcFsf8Ter4
UWX2s5uF36aBpwTaBn/7NjHldrBKID4FKXxjTGktn2nmv8FRyY8sVFbC0G4Ij+jWnts92iperQEh
KlyHedKFN5UyxuA0Vgik93kTormHU5fcOMFiYrVQpMZNEpL4sG0m6K1RZOkvzO2kPRok4WRgY1eS
bK7trnuXabHAxijOUTLsKGL846z5H6zT3xPUX/OTpNEavgL8C+CgFjzB4mH45+mNAW7WuuuIkSR0
rsKUGfjeqRryZrgtHfAwByUi2ys3ExbKZhsIWBk/5tkLo70xJLRtHwbdh7sqm11n3XpjLJ8Mp9Tf
2ins6pXTG3Z4QP1yur0RlWwu+nls0heTxY/CQFB7w11UzZN//OSuOPn+Y9Zd7oo4M5OxIyEwUAle
ZuV/nEkFacdOonzsFMDDbDun9CDaFA3BuY3JfKzehhjb2i6ZkjF+6tM8hawS1Wb4Pc3nlDRbn+WG
iWRIMJB2jxQLFsvxyBarkwMLGew8dmdStvbvKciFLley93t1MyUNa6GfxmzMiMeWwVM/ZKY6mPM8
N7ch6jiYhbat2nv2OP2wdx2DZe+/37v5Nx2XezdNzCIAuXzHtB0IYn/fezeTDzN7Y9zNTskBIMtE
ICnhTWI4OG6nsFFFLOC7EOKsczBlxp52aHur8HGC05P3kwH2rzdBocTBmIASAY6M6v/fVyN1G6io
buhbMmlRvdJVprTROB0d7oTLwQusQJfGx4zAE81dyLtWV2Hp/1yCPzT74Hl4gekgTCyNGYXLGvz3
FXSybjN2xO6eonTkfZsMxKx01TCRIPAJ9HY60ar6bbYq31vhtcEDeh3spIyEcZojGLyf4RE/cG+5
KMw5kEmYmXDo0Ljvg2jSGajkppkl+yYL4u6nNvKyIYWFeH/UBenxPZG5cV6jRVviIbR7mR5CZ7Zp
7lbmwtm3hPOHY+BoBnGTYW38rN/OvwaRtBZAKuRa5gTLulz/Pz4gsydelY5RthcF2umXTpYzhZu+
QkxlnXBrCqiBZ7VfXCKNlNKirPPlI5V3MZ0laCz9adurhX/5v/uo5YEhVfFZ43WSvhN8/KLTAqWE
zGWyvx5u8ynmy0kLn60umQW+N98teRhmjZXhZ1hOA2CtGTPAH4S1dr6xUEfYQ/9/PzXQj5Z0QfRh
75DOx7eYZI5hhRnHmQqHjXUHizsejh19R6t7NUxWsXWErSLifcvuV/Ej3t6qnLA74jEuPr8cvDwf
npHt20Cc0QNtuby7v0d6UyENURhL94lvM+sRu4zrXT2U9i2b06ZfC47hbc0inodSrhVjU/3wZpdp
GVYcVwUSjvF33SoDi0V5+uR5/fslOkiYkCsh5iM+fnyJFkcXSNBlvs90VypSesvSEVMcuC/ThBhn
5Q9+e/L1wGJ7PcYEvWc94OXowyezcubPWPcXrvXfw8pHT5JL80ymKe/jI5OhjqeBsvV+aqTMtgGt
efMVvK35UU2CtuMh3EHsDl0S3eQcpplELidZ28GFsXcqgbWEbW+R7/LCn2h80FH63KdNy/JQZIO9
7to0Mbaj35nyOJZdfaymVCzBccrv68gfbXGonZG6PQ52SaQFREGzb9H8d9SLm3L731/Ah9PI8hXR
ckksdkULVyCf9t8jJLXaAQoK9dKSan576gL2FMfCSj2+oqoaq2NKemLcBRXNkXae8PPxscoU31XP
Ia/ZVEA5kE3rNk42gAssvTVFCPG5sob5gHcHOk8tJw5adP8JsmNZeGW0MwysCmzQG442keok9v8Y
1Mh8xH3iFL8q9gX9J81dP/TT4j59rG7Lyh94rDp4NP++TyeJoqqbm/RAt56gfnKoYeubZhaAeaDV
pdm5rj383LFq7e49bAM4zKE91fndZA9e/mXE7Jt+VxiU/W2KaiYp9ToYxMh+qurViLjnvS4orH52
3R++4MDikpFgXGHjuOO6PywLUUNGWRaWPkVpzRAasYd7jwFUMnKwygyabZ+k2rqvEsGXE5hFhv/B
Nd0nNB/7jWZRidjggqa7VILm+dnna334fLk6D0A8tYkAQyHfyof5xZ3tGrJab518b1iOnWZVkK5U
JMVkgrdzM5dz0J2uk7JsSd+uCXsts12R+pLinqpeGibmcQ8OyjLOBZsf9+iXGgFq9icIHKNrdw0Z
lLnPHlOLpMNzjsv9vaSiH33yqK0PK1xAuALgjEntwrWFlD6g1H9uEdH76EzJzu50XVAyA/TFbSGG
orl1rBElG4+3Sk7TGAAfqhsNesQLc9M/1l0zJEuDVZSVmXJzdofg5KPfm417rlVogaaZGzxvVR4x
+EjJaKP6g/6UNVsroyaff7IMLRu6/53DWKQx/1uOxMlh0gmYVeTvO/FCF8yYF4y7BANus2U+7612
Y7eYK63WNu+oiHMsA+5vT4eELW35hFan9Wec8Q8bz8t10GqTehLwFkyol4/yH3uGkDQfQM552sWe
wiTJdhtgTtmGTfKk2aqb6zxB3LyVgBM5pKWN2Z57L0+OtUx8PBqfTHXLJ/7Pp+IKYbPgMsmB5SO9
++Gp6NqfvSKiQ8SA6+2PCOVIgdOti3triGjYpSZDT3tPu3FJyrcjBryysEcRAmiCMZ/PnUtUfB+K
lvGLRMOCJI1h2fSPNfMbydxFdW1n+057hB+pYRdpe4d3QpfPhbRsZWNeiN3pDjubqn8gw5b1Z3u0
vz9Hn1nCstjic17klMMB7sPnqOuOeC4QsB0za5lgqEGSpvhmRu1L3QtX7foUXsSL5Vdu/zSGGC52
Wd4mOAvbulH3TedN4/snT315qn89ddzEGIZ9T7A6OOjuf49FjEG9njov3RdcTLirmeHx3RWtMdAR
LmseZYVhhTTgOP4Gg8UOZD3WjsjI0M+G9S2S6N5/gjbrilsxkxvbRHiqsttJtvCEdcKmal2BnaCK
qHKCLtczJSkbjqa47oRLtJw4Nhrsf7+tDw54HjUPWy68QM9aDNH2h3m5ayjtGELQ2eQyW3nSqN/a
ywhRfs2Y7nqyuqeKir71zdSkdtapJShpjW3DOGGh8O9TP6in0xSjFe6nkdltpS8Flk+u9ONkwJXS
hJ6GC5J9II79D4OiidlShJyi9rCOimLbxWCM15WP1EnvGV3Ha7KEAC8qc67kvk38Pkd/6EX7GAY5
4fm6d8xzW9iB5PKQlPZt7i09pHKr2nUpJaV7SkwU9VI9qozpzGUL+ckd/GtY40S3LnMI20Qqyx+e
dVHkoWcEYt77TexQXPNyflOizDw+0oFXJe8UT9mdlN7kVxyQbEc+dU5lzDuSBCrayKjLvv/3S7p4
xv8a1XLREVzmKMIeQlwWxn/MbA1QqBpzES9uSBmU13lWVJ2MHkKj9rKXKi/SDLDDwGDe9rUduywr
DabsJE+3unNy+6BG3eOgqXwDV0zY+SzgBPARW9xe+f1TjTjPnAmficC0ijQhqOv5eCzHiAHtWxlz
ezQatnOY54Gvqg+Kkp4ZzQjlYoWiwh9JJnn2BaPL9+BMiwpx/UVRvGgvnU74FQ3bHaqbxcjPyFGh
EHgR0ahTByrIOw0IBOw7rKkL1lR+BS6Sy/TBRDPxdQ3IaaSzLv8HiapNlbHVXvYArjG0b6iRaHLG
YJ/jB+TLEHG2blV9O+dEnoEpLh+0EZpchDtirLu/zkmxUcTjy6SjRalx4zmMzo2u0vAGNBF349lo
c7s8wPr22RbgXyPNdxauOtEHR/B5+0uU4B+vNSTT6HRJY+zrKSfwXdVwmp+dTFBi9sTEEzMmRUWu
oBJCONeAd7L1lJ0E5qpVkrBkpwZ+aM6pCj/Ck23ic93D6FgPl6++aJiWdmMWOf0m60dfbI00y5ov
cSYRkprQ/PQ0c9mA/TVOAz55YS4fvwOVfYmU/POGaqLiBdMsop0Zyf5pMDm1rgU9R+1tYldkyzxI
yShvgNLrbiUio7T28WWGTWvf7p/8ikLVKWXbGTFpkP3FYkCxkffVmgg2nCcZcfiLKVCCvmAcS+Ab
0Y2OXbPehF3U0qD2MhAbr+fnnQ5n9woNvxp29mDn4ba8DLumzA3jKPFhZ3dgRhkV5AvTllqs11nP
0Ugo7ZM6DLmVDwuTR+2FXTVeFXJM+C8/vOsZE7Vjx1m4h2gWz69WDRkDpIg2vgqSTPqo/Jw6uRqc
2DlYdZJGdxQv+BMB2YDXnnnM8npICvohlbFXPJRqCQVSeuhuaf1QEwDg4YHWc8aYekdC4aVcG1iE
86O6lHLd0B4wSoYjkiFBvPZHP2vH3gKw8h+vdUnYdExrHCz5rclg8vvmxF8+Rmdyp6dw7mg6xb9G
7datBZwIkVAZcwZM/PjQYRE/WqPJv1dGQEm90/hFjxnPiZmyq3lh1FP5EwfwxfjDasVAEDWNshIn
XpNk2tmpnkPZ+TojJCO0kmcOxixk6KFd9mYSMVC3pjfyd9RDu9DCdNgL9UMR9+FXXHbDXTkk82vo
a384F2RS/bvclMsqSHk+3kxVj/6BMsN2//prusTh8pD/OCmkKRYDMH9hyw/FlcQdIca5at86u1bV
/QR3rf3PudTHRa6PnkcoclfiOY+x0Fyq3QGO1mx7lXw5/o36N2aoZf2FMN6+hQSQiGfXMZ90eqm+
5vhpu6NARKYn7hSToz5ff/Nc16llbGJnGkeQYRdfyrVEfh2u2gi4LYmS3J4KP6yhyU2Gk4gEFbmz
zH3fEcraD1LxRGtr5vZQNLg00+5jfC5ZQsYjv1T7g1yVdL+kA1b8SPFCAhf0g6HlMxuKLAMs5nRj
f59Hnaofewuk1qbsyG0R2p1kF64wvCyD2apRoTeua5sU9qKMtMEfSNpwV3OMpnITS2wmRy9MGB7y
qve4Pq9TZC5PdTOyKZNfazcM8WvFSyMEEgI9m9+6zHvM3Jn2bmyDuBW9snCVtVubXYMF8T4qKO1f
9YFMhcyO+HoW0wGM3/bt+qR6kPv8TXE2g/4t+sVhgmvqLTFsu/sRs55/c3Sb6lPeEbVcYenhhShr
4u8qq5bLbS8KhQcjlRE3Q7tdtAWzZIAPeJ7blT9a9vykPOqE3ipPimFbgkrIV5xgg/IgCh2hEhoE
dYmyTH2rtpRz+L5ab+KDkXVRv0XjQFNkCSng4TpawnKU/h0Cff1T5EXS3HeKdWifWlPYP5c5JJ43
EloLkRkolY1jK+ReICkz2/P5X1YJ8Gmm8atMB5cIfZMlr1FjCARJHPswSAz2Z4ch9GBghUTqxdG0
CbCcZO+1QHk5gLpbrEJDsi85CMNLv86QvQWYUHpum+fkOOKuONRWJK0v9Mtg2qgvZpCxbDK+hlbF
PCdxmT1kCHIPFu5lDOPg4uZBl3DzcRqCjWMjDWTotTAJ9TR9aD6gOy/neWoY0xfSavwgTQeoEa5d
3568TZdF+Ys3T330aA5D7zUbO2PA/pDCG6c1o8R1/lw3wPgC3BDkxUQ1ySME07V+gNZ0WUuby2SL
TTB3ea6uXJd+w6nq+vDgYg8Lo5dOGMwNCldH5bQUYwJ0mKVqX8iY4+MMCiPsVTLd0niByQo3uh3e
4SQf5eMw4qE5xx5OYbR9Vst4nWJSHt8pUknYJS2CefO1uMxZ8NU8gnU9heNhhfjDjOMFpTHfEZtw
7du0tur59erGyS5mr0Rr07/F3VH9xDhvVbeCCrLLj+OiDUNz7A9IsMtoHayGM3bt4APX68zsVXzw
+BzcE7Un2pORi8laUnxm2050/so7ZtaoAUC8d+NGixt43YZPuVarcY8vyGv3npdM5bm2ZVEdyEwB
nV0DW1LuOk0IBTXK6ilZIg03m+uck+t2mQJdm0F0Nf6FRMTErZuoBoaKI6dq77IUvKP4QFeoch3M
vxJZ0F1l1WIiGg/al51Y+cyx+QnkbKEOIG4zQYKOyNk+62FZ7pdwE8qgLyo6hsyU/TcjdV6aRNDi
ojgnjlUSI8vqsuhvHI6zyd6G0lycJzdkhaMgzEg1rTTVR8uhzwSMaJWCFzZTUWOMMcZJ7AUVm9hZ
ObyVApmuscuvPZQ8as+iat4AGmEENXFudwdK6Em8WF/6HiNkx3FYT5HLiE97WqHH6DTlCrfF8tGm
U1tveyXwtK6ay2zg0b1J/WAcX5ZJ/sH51qy24QQN9ocfTMtntMzx4yNOCruiC5jh6v1s2IuSP0jt
WtEmpyOOfMxb7UB0Q+/FpiggVlcPOI6UfAqu7yKcl7Usgzg2rFRVUmvf+bh7cBtZBQGyPxK0Ha1s
7C5X03N6mVljE4FhHUtdIC9BjZlhqSpGgr0DDswjRFpfdqeXbcp1CwHxgfnzan4bRL1cPRO5uAtn
UhaPUcbkBVnDzZynnmXT2Su/aT7T+9lFf9h2IaqzJUWAsWzCv4SQ/96Rtt04dVpD346c0s+ntSrM
qjdZ/0UOuM9ZfCtPXmey6+TMOaCzhmaEbjCkcjnIXEqUVymUIF1r3Q+WzVnhqms0pUYKNaK0Sf/U
c8MRpoDe/SOTI5hxDts0HrNNpY7RqGyo+gFfk1NmbNgBVPXZ0WLSxYgbkFw9ZKEww2cCME13V2Xk
Cu4rh2TxIeid+j3xTNPbUkrJ9OZ6LbEHGG2LVxRvKf/jB2fXoHiOJgGEAyXOuWvFHEkOdctlJZTK
+qfM6op6UyscN1ufCFeyAeGLtX8YhN09GmHFxq69VJfRQ5z+iZwyJzQxx1yNlOBLfsvQs40/KYxv
d3shfT+z0OIlvV5OlnlT+AJDYzktZQXHyzDwlic6J+hEQDCX0+KkoXZSiLbnZp85gGzmyFEBnWgm
AQbfq9sxe5LGiHGNNmbUS7euh4X6D4LoUva/1JMlrQSGbTNzw7tWdIb5TWjfAeQRL51Trq9sbmDa
bxqXqQS5r0FBYCHpghOIOJ5H3xMP+1KoMXxRteLaCsCgwFuxCFpgPRaZuwV6PdHoCSqKfOW85M+3
AEGS/B3wLZvOhmxiRfwr+V1HpSwfTLiMzs4VxjcMiEFwvJ6cFdEITtEwsjjpUqDuzm5hFRxFbAIf
wEKXA/V0OUq7NF4JdyQrhHEbaiRc+GoXof269tKwahGYik7H5xiE5K8uE32xD+yhtw8ekap6xT57
ianaUjHFwEQBylepVv3oLIbHEw7jYDoUdizxyFGQ5tb8y1G9KOOpOMxZJ/rXwvA4M/V8GBNE9bEE
F5TCxweWigLg7mQCWPk5ajofgVVgebtVjqqMHF9xnHrfLJg8yaq9lPYJdPYEiTL4nsccECgG3QGQ
lvSsrzlF7qNZpvWWXIr1nPt06CIURMZLQh+PQkfu0ire5F3nsHUJ77IBx1dDcPZ3ZBnxukXa2A61
YWxo4SDXc00QscyM+FwkU33D6juvOyvi1WQOlu8aO3NHpAcDW5eNDwsjmbwKKJMjm4VomwdNeOcm
8veM7WVX+E237c3xKesH50eVGtNNrlr/eY5GfWiGYCTgC4MJHCddiBI/YskU8FzSBqV+LmZINDF9
s1qpH+t2IjYkJrCQFYxWvWZylbemmzTETasDoQC9HfnLTnmZ9Jsu0AKj5axNKOF5/N6mxXySScPO
xsytbTk5za1J0wFvhdnY+UZbZ/GDNY/GnUIGa6FSe1caRnxbD8o5tKqzz5M9OvvUxCiy6tnwvWpn
mo4Ev78A92k4D3OK3nBmSM9Mx9MZDpu9I5QNyROZYj+VILbY8Tnb0YgskOppRAZf6PcB+WYNG99/
DJWRfnPmuD86qPl0hKoVoOSJQ5e2tdgos5ru24bkzqoN2Li2JKcJOY5bYN/xllVu2KjGDsQiG4uD
aMxwNwcT7cFsi7ghKXznJ5OwS0dlTEt0BaD7F6Wx9tHorPgY2JS+RE6HDpadr6qoontQatYusFHw
mW7ByiUPxazrM4oKcNl04kQiE2d+nvq53ImJku8mrrwOxzDE122j4ZqZiU1w0hdrzmDEt0yAVfD7
4c4OZv6iq/G3CHPIBKlzSFK//G4mWkwbwq6d/1yT8rbWhAy/ZrInaGjGdrUAzceO50zPohrW7app
h4c5NXHWcShY4eqzNkGU+nBqQQTu9VR10G8QrEkrjgVA2nL28zVJyPCLWZCmd61sDnZVVNtHzX/C
u5wE69ilTqo78I9Dwvw2tx6mQZvDZj/HzQH/jXx3wWNvXLMIDkFl/G5sEcHBdiE7SDXdloaibbXh
GO8VHV9eMAVgG6c9yQ3spPRramgJbyC3yrNDAhclQX8vOrpLRnbl70sOihtchvD1uk4TlJHMvDB4
6fNVW4mh1zOtYTbSb+RjxWFxAMSt9ROSbbRWA+zIJXO4jSRoTAS6oPxt6iH6NSTOI+nZ8FeRyvHB
rW0KWNocv9H+oiRT6A3BFq7dUH/VZFy/hlCKtvQZ18S+OVJ9kWYf3FT2YJ2dzgDtFvLu44ZOWhnW
Wrqx3RvSKquDxcaI/g0JIUKjAfJdNAYVGtKH6Z7+MdXRz43szq6xTFINn7+RcHJpihuIbdNDoXLp
CX/28iDk6/aawyRHZ9uYRn5Te/AJMqMODtKbAYWmbqHbdZ26QA/KPOc/ggVQf4DpRfdd4NB42VTN
qYi8VydR9gPA2nNecTRznLLdUneny6vO5nUuw2mj7OkZx1T4ho448rIX8Gxmts8VXseHkNAO4Ygp
eogn8UBcuaG9lW6OKdzXY9F2AA51uTyiCHMT1dEeiGHW7nv445t66p8n2ks82p332+9p6QHbPTi6
oTsdaPARHEKdEdBmFVvgo/n4TlZxBySxvRmSxFlb1Wh+95Q5041Ew+guOZmtEQCjL7Y9M9u7VUNu
ciisV+XO5l2kRP9S0mzgJWClfgLqkdsrxx7AlPRk7Nmmtz+bvCz3ZLQSzO8K+nUmM5KLAU5AQHtr
363stZv0Ezx2IqoMSYBR9eT6X6wYiEYYgnmcmU7YZUXpexB189e5pv6/VNfyLYlGMMFVECTfSqek
iO6A7PK7mAZ1s1EdHUwgO7+sh2ft+bd+Yk/HpdnIEqLt7t0BTwtR6XDD4LbhQwKGHfu43lPxBrIw
NzSqSBM3eM0STJxB01qvOm3inUhd+ycggPLYVxXYkFb7Z6maCmXOGptdI4EVQ9tM7jiWOGvPmPwd
e5MOukUPLDCJe6jjQ96tI6f4XjSiuEkVKhXoiMC4MabGAYmABpq3Rbq34qHYi2DkBDbW/Z3GkU3S
LQ5uYTJHX52uCVDBeCJapuIti2a1pqnlvOdrmN4zEAj9OqZl5jZTYiCfbWusIEUufw45FHp6zLyV
k7A5PA/ABL2mCjp4etJZF5rWHljWgpwSTZ/uTGAc311w/NBMDG+bDxYkfwt8C1VNX7dilZq5TXcZ
aSw+5xjYnZ1339Skqsc8l8G0NTuVRMjhWbfLRjA26FH+tqr1oQyXgD67ma8iQYAkCrLNCcSvB3+c
b7CQgkM3XRw9JRM7y2T9yOrYHoiQTBvgMtVNxl50pe0I+djM4ELiwtwBkd/RQhPIS4z/cnRn9tGd
6RyIqKR7ntOdgQ0FtGON3zzEunJn1All9lmD+6cth4Qij5eADpBvbqv1XkunPXLYD7ZlENsnr8D7
DrHxbWSK2YsB7nPieh0U785tT2YxvuNT827ZU9xNA/MCXA5jx4GehkUmOqSSbJ3Zfq5h4rWHjmwA
vTA0trcpvQvZnK0d+oaSjBHTLmgpYA4I/Bu2APQx9aL2TVVhfocfXqypdeW3Vd8ad4xLsO9jN0K5
8+a7Zoyg6RmDRSA9rYb2D6G8cu9LWk9kcII5rrn9+G2yzZ9ulIqvNJF/9azsXVfaPmhUrBSVuKlf
dJ4OdMXs+3hLrKj8nmWaxiba8h8BjHtfsgBWL+0Cm10JbI5gOeD3Oa6G+8KBo6BGP/kZ1rScDkK6
mABzJziTTn6+880yPLIwlndZM40U8xeh2C5Yn2J9h9uduD3ZxDNmg/aOhqTx2c+j9CnoenPnSU0a
Phub4LkP2gaUJ6zDW0Gvngf+ruzEgd1eQ9h5M4hkLYQ8ypEkPk4GVfhyrUA+09wmGNlejqZ5bJze
3E8I79tUO2B/Ek/dIZTX20mptwQRY6OII687pMx1rQLxYHmTeGwrVB1DNQXkALpSofwrPhGmEZtS
2AuTzXybYqde0Wrzzexxb4ytC9YZs4mHnrsCFQCr3q9pU0JfMAQ1dWxVWOyQWPQ6ctHOOXjRFNMn
ZrjratoWrIhw9cckrdl7pv78nFZV8dP0GuMN7CI3UBbBGZNd8sXmsF2sY/ZI69TkhFDSE/egyah9
C+sp2Wu3L99hDme3g6v6mxmjzIJKKHeydaa9oiObAtnQOeMaCUZskaq8fCX8qNkPBf74OglvUTXZ
+3FSflFIobfFSHGS12Fg3aQZ4p0LpWTvwZhnHQby6GCgN1TFOJXJ/eBO9ftYEkrNI6/4Vlqxy2ab
fUOmBoIHyYDb3eZbkf60HoMJxlHQW2dviuG5wFpHxs1vXc5Sr4QH25Mw7HLDLl3+oHcocOo8dO/6
OCXvaSTt98Dz8zfDia2Qz6ExcNSIgPBANK1mlwtWo20AMywSAgG5kE8TDj6S+nzxZWiAHB58/6bR
0GmgEGFsKJr5bPkt+OQkl6BH7AbwK9kqGkLisE9N7zzBYNpMbflTINg+eaUj2p1v6XBDSWWiF0UV
ETCc/fjFLPz8lArD3ITN7O78WfbbyKgz0pXC3gxzBlxAxhQj2vocMYnBk6jLbtNZHe/Q7oMXGpKg
XSXYwg0+v+5kZingLNgRw2oeRf0wU/n/klnSeMZvyEFGGbW/ynXs7MZUT/fQw/sbETfOHkhRrd/m
zAFJDON3G8g03xYdu73aFt3JiSsVP9He1aUrJ9zXqGhfp0T4ey+hl9vQxb+ATHUv+Vik37Hm0LwO
/v0afxZNeDMvOcqhMLYGx244QiH87l5qvXFkTXJnzr1pO3vGQBsgevRuoywvv7hZHVCpvSQBWluw
9lmJh3xS9Izap6CVlAN0jwf1vjHyBQ5aG3TbE6Ntk8sE/suMSrGaq3eTLAn3TZAF5d1wMdbRp8Is
HoZsVmJX971f4Av1IWBizYz6bRzKqtoOMyrugT5nJDPtOjeTTUd3chonc0jKv2ikHDzllyLzPIyh
cU4W5y+9l2gktyN7vYz4Nobe9cVALHsxQf+S8TYao3xRo7sQlhJHeVsaRfn1Kz38jJu2dzhTqyCj
Pt8ENFvYNVSnxxfUE/QAOwE2tBeaZiUzMd1on9hd7N0bKgYMF2aILkeZpvkvi4e0bVqK/ZuqcRNx
juyRhxaUaimpMlRog0zRr7y7VuATP6Mmk9WK6ODiCkU6wjGLxkQjiLA70YPNAxseJxE9QGnr4t8b
reZqrkX/a31VRqPHCSNOR+Net12OfWC0o5J4VdXDt8sU5IpdZE7oHyzf3Vsw+014TsBw8y4vKkzu
tz3is2+qmodc5uO3pmK//me86Efzxbg/5gRx768KyUjnJklzIBwANz3LqnPwiolxoMU42afAV713
b/cVim+QReh4ubKwvK8LeQkAdalnnL2BoOBzPQvZ3PhmPW7HkICJuxPEJsoXV9XJfMSda6ebpWft
+NJwCMK1cHlF17dOyw+eELQq6rNL7hSpKb9Ur7Gqos6BNJ++9yM9Iu+Wwud4TtjY0PhxhBcMfqD3
EIuMZGrV7yJGOKrZQo/tzchm0DjYSxvrJQuEuy1IY/62qwWzIs/ufjMnvXgwcpTucPffrScL3eEv
QxUyPOTExXxku9Adg49+HhriGhrV8D9lZBGxit1Ged70+6CvKZSQwAZKrBDb/ZveQXC4ZU1vfyZS
qfmQAe2RyIquXZ/C0s1QqtkzC2pXAbojJlYI29V9k0ShODTMQvF+IDLffnYT/1KBXR/Co0C/8NBN
/6UCayK0BaiCng1FhTtB6MZ/Gr2xbs8MRWskpK4z4Ni4n48m5dnfxgjdfNV0o+rouCXgkFTsHDZL
p5t5FRZ1Rw8D0DZ6N8+MoM1k2EZlfOL5sv82iPrYQSzTI7MJcsNziZB8sLI1gZwK0jXef2zxsyCx
89XxGmuHR5vGCL0RueVtEv8PY+e1W0mSZdlfaeS7V7sWQGc9XK2oQzFfHCFda2n+bf02PzbL3aIH
wcsB2UAhUaHISxdmx87Ze206t+cYHJ57CkkQH256onSctVvh8KLtSVDblvnzhxJ/Yx4Q90MWCLGX
EzNts2qV6VPKbWQjWtwLqlLS8GBsnP+TiGxc6+HESWRgll2coyiHi4A2qSbTELOoY3xnwmuUPwNX
VWgFLbqBdx6+a9EEpgsP2ZPmzBJ52txXUiwN+FEJ3Ss/ebYwOAoaSXqCfhB/aFRtSD86JtZ2kzzx
cDt5eRQd8MkH2i2HaPwfehlH+W/ZYQmdTH9E6zXcyYb725/zpceIOwWi1jXo4KJ8Q/12/Y5w9zLd
SMP8RLzZ7O2xlqa+FtdetI10AyS4Eaa5uGvritX0fyWNvtY9ug4MFvi8LkJTXE6vHpZYU9nzivzI
wdNxP6oKNRpAi0mwXy4tZk6JXv+Yk2bDB5Rtb1jvpkkeRqnpP6IoMD41y5IG0TByv2R2MJglTEsN
XMCZE/Aw55ZHk7pPkBc1N00qHPh2y+YpFSYVvVlhrt++tLMs5k9FkYst0GMIpukmi4/1yr6c6Ilt
cHI9Vgx6ADNEbe9wtIKQeWpqyoOPPvEG+nvK1lfrBThjz0DFxGvH2Mi8mhoFEChNYhpG+m2Kbn0d
FMsvnxW9n9VyhhYy2LcLCHZdYRdbEU4q6YAtx1I0KoN17MOsaGl9ingfYhPnWN7p/QaZhTGQYGqk
5o3i59p7RspX67RrWbwtHms1HjZ3Jjj/Kb1y7AxqfpEEsAQELnWpE41tr+q20MpVppKw1zZV2rLd
Z4S83UcJ45Z37hb4n+v7Nfuk0KvwCYjDfnXlEocSxhg19WjFjHTOGvYHbxOKtm1wntAdeqxRpdtf
gEyqDCG0itHUSVobpABRjtliGvloFaU0jEgBj/u8KBblrqeQaYIYEJ0EeIHfk4wiz6uIzCo39DBn
z+rGeCkw6NUwOmLpsqsdpCJO56rCGPok64a6Lqk5ai/mO9DAstUj3qk509oTxiyoast7A+Ku/oTL
0FH2JPYlxXdGpsM9F6HT75lbkW8mP2dQjnxXEPtUaBp2FQY6RjYGTyAkEDcYRql+Hk27mzN7q7I4
Z3pkdh/FSJd2K4cxFCbUFTha8vgXIzj6sEyGzcw6YdZwB6zMauIzYg0a6742RyX9Cg4fEH7chU14
ozT4WuT4JbBw5T+WxGgBX+tt07/H/qWRW09DWqwJDnOKnZr0U3LT4P5W1lbKbFTFGJ01xZ7kVApk
WWMT4EQNVXY4FaHH+8zsvIRATDQ0/qje81jpNUQdzvp3tR3xUwfkioCxGOoCRIZ0qmqj4llfpP5T
8apeJW6a5+bi9XY87gsqFqKH6L8LftjIivh3cvEUzUARp+SBYm0HO0vsL7zztMaNWaJ3J+dSreny
tWUdK4eMnFcomJVlSXC7gLK0Va1I7Gj1q8RuLqPdfBC8xhQbfB35b6XCVJaHGMwpD/FxcvvS1uJB
kbeSBB3WSikYHZ2RxwV5gV9/8QrI6buMvpWtbg0/aIsjEGatBEA6XzU5U9PciNp1ICBC2SfuFBKr
3pDu+asNSjXm2eSn38jjA3TCoGjWE/yWtKRpZFaPhBiDnXNM1AM3YZDmPjQBPfb2k5eZzp4gtD45
U4bn3Qknatc8aRkHvQ8EAubj8wBp31rDzsD2TywfrhE19o0nP21G5ZjCsTrS4/QemPFY9riSNzoY
wXXsOKkrzsHwef7meQY78aWu8dTcGLFTG5+MpE4cd8sN68Kb0GuM7pi0aE9BxpSiin8R8ENdCuFQ
H47J1Nv5TajaHb05Kdqd8pj3Pqq63rkLwshHbZUjY9hoTum1Wz2HtXngCRjrg185XbUHAaQQHh3l
nthzkif2uB7JXz/QZQ/6J3k0sB0UsCg2mnnmXIQJs3ErBRFwUJd3URbHSdjMIv0Qn27/OPGZMkCl
RCAylJDz2BDoHYs3FKH2M6IgXgXDdMnAe6e4W0zQL/a1ecO2qOxmpbltLEa5P6S/lPOlGw2mQXRz
7H1zO5MUXjd22kMBPXHNjB6nvWHP0OCmsir1mDv04mIjr9OtauR9t0M8NWh76FjRPXNBOpRFwOP1
McdmOBIeN0Ikm5lC2UkYvDePudL6yaPSaAlRKIzZ032lIEi7M2YX2QZSDe0gp9e87yaZieQn1W0T
PtMMKVHjgTVihlAMbT+t0iqz4o2d2yZxY52n+WslSaFgVMxebQIsrKxRb8MwsqGa+5WbPKbU19U6
4HHOjyXaT6aqoz7ap1L4I1nI1FOrYMalr1EY9RrDlsK+Bdhd2vu3C4lXWzpWKx0APL4xdi3nukDK
glkRS1r4sRiV8TlSJ+CYHg1QOmmc6aa9xkoz9xPGtnlHvW+9Kg89DWGNjhMAVh414lUhTyponAjs
qEd5W3n3K31VCf87Oud+hC2ZlN+qhBxlRkjUbhjvgkffoBtLu7yfZp4shs5tyVhqD+COkO2iL6go
ivk32igszPuin5xu2+ZMN1Z2ltobni1A2jV8i/hijKGB7l9kRnRqTIeoszV5pp22zoZ+KG6CsA+H
x1hB8mEXjkHiJ8rDesO70T4FdEI4tTP3EmsHqzVVn9k99H7lfSUfXo2Oei+s3VgztF2PEHDJ50Xz
ldL2LtAixurgt1vWi+yDnYf0SPEQTfWqFh25RWNoVTcD+Sj5yYXKtMb6gDrWnOyoJj8MLjRx2JZZ
cIJO+m8u0elHpybC4e2HArPSdb3iUTNpNk/EvPlT8r0sm2BHBErQpuEpjnpEGSpSJMj8TocaU5C/
A5FoDFA8lTkIqq1pO211ywVH/EhvJx1JE6+MuzINLC5wqE3ErkWcGbc2GBAQMlrmWwediE1t4/mM
upARTHcQVUPzFPPQx3v0QmDg8mpUi89AAL1bWm+IYAdqI/qkFFg+inCP2Eu6U/VnOrO2UkCLHcJk
n4JH/gianTdcB79dXgy9/4jUKHi24EJUK+Lm0ukztAyeFxhdznBp7VCczT5jTfEY3mtrNuOG2Cct
dfpDTjweYfHMOp7agRAF+uNV7W5wS/PjhCqm471Fttdt3NZ2tvFMt+12Ls1FfwVqS8/hlaB8IdKA
dHafTgntWyUcdoHhOwYHSLOxrU9BN0z+bd+Sno03rRLKMdRyQkpx3bv5uusyspyDgqfHT6Kp3Q4B
uLNzjW2FYNhKrYqNnvF+EDVD/o2YiiLepEoaAwsmKpIwWaVq4yeMvbPGeuhDCFlLqlha9QIu3eiG
3wnsjW9zUjvTe0LUJri2aupNgDVS1NyRnz5oXkhJXBk1mcG4I1ymLQjIfyR2PcuDBGqGg8LvThtV
Rdv3oCEZAG+46MBRaboReJIYXh48F6c+ZsaYBjdSXJ5X9lRdbMOqf+vrA5ti/U5AOK2+Ya/soO9h
Rl+pvlf+MvQkULZpx557bOtYOVC92e1d45BenzudPeyKxjeDlUkSpzjafTrcK2jQ+nXU2+C3k8zt
h53f5t1w8AVL4k0xRrNeZrRhgyuV+NjmSsDaondCvFP/c+p99T65BL+4KhsbPmLnGsbZYDbtxzxi
dLPIpydNi/NLVaRxfOmADzfPXupmzHikc06y9WpO9BPZT6Ri0FhlpgRyzMiL4mYUutp9qugb4fMJ
9Ig+oh27SIJzx8VauWK1GMVtl9EoSWF6GPSEESDMcvdp4Y5ZTlPax3QINJPoRnrw+2ZhVcjaX8ls
QF7eotw38Xuh5o5gP0TEF/Rp0P8sQ8ayj7Arje656M2uP2U9KXtI4kAGrHrSqJudCj88OxcN0PBv
gR8MeN3sLEO7aQEnAzVmTIrgh7WYQx05rVJOkAwxf9oOFZ15rwH8qb7XZqh2NypdC/TvvpGyRC6m
PhtlNSsQJuG2+Sfh/EHLhuQJJP2sZwj06tp0/0nGYn6qJk5le2nGkOZ5aVgo88GeaZ55R1Oti1gI
zinvTPM/boul6xM6LqpjoqbRa7rwPdHsuoVSfrA8u1U2GQ8BelW6v8oRKGRorKfUx2aBsY9yDyM2
KkbZPRI+I7hN0jQinjXGfBelR5m5l+YMaXMxJXhCGv8l70F+amof7nuRYO8tONLNslyssaZ+q5eO
0m6lPlneLELMZyZmWRPOsmeTaEiqpDOXrpGF6+OB4yQtrJVkBCZkajfP0PdS0NZCy3hTVgU0vuY5
icA37eMBZRdHloWvNMZ0cO8jmrbuTpP2T4nyo7tO86FpapwtTDq9kLz5CU/ZT6P0aYrlk9D8bE2Q
EtqPOWA7H1eqNUzRuM7rGAYcf64lPFDd0ACMmj0K3oJOyRyHK5k4PlfeM2KmI6tORStw15pO6N0Z
4eBh5134mnbNmOakQm8ttiVuUXsPMjXB5hBZ3WwFmI0BQPFym8nMCtXx/CvBGR1V+9KZE3WMHFou
WeVitZlLNv6StIjmKGFNMoGHxj0GQcb5jlKv5lyznqywzXdtAX4iWVE/e9gzGiVpQvTMM7dIAhEn
a6r4xgq9b+yyrV1kzy5KIv1BcefHKpTXUcF2yt9KiR7jk3elzr1uy5ErpAciVE9jb2jWjfRdmqnj
omJXO4FoEXMDSwQjmflfCAyabs8eopvTusbqHJ/MqkMwEiolGpDM1pVql+GgcfYa0TjZYQxalwBk
xanSG/n4S0SS7RGZAhg1KpXgh5515vTIC9Ome7tphUOOXFR62yZSRPMw4LJG5BBzVjsWWps2zUrh
fF18K4IMGLlSkDClrnS9mw0ORkTa5SeRlDMkldrarJ88NRseEyOIspuQhZtI+tlPJL1FSdNpnxJi
tJ1vfkiY6ANZxBqxqEPucGIKTJQu+3LIR4W0jTI3zlXC+0mSuUIqdlA7oic/2WsDLL8VyRfdontv
W1G4G8qWLjoG1ozpGXzYLOcqTET30IEVXYFrUZmi0tSattl8AN85OieVnXwXGhLq53FvApnDsNEh
dHPq0QqJOvIlVoN5kSXN9tleYCnSOQEfiE+PrLWr1l5NMXb721FBGwGtfaxNvLaMBLTgqXG7vjuQ
1mlG5SouLT1b53RapnvoyFAdqUZGGJh0ZMovtuXG2gemHtRn8usVTs0mAKDSd59rQ/T4HhWwlA+I
S7VpjyQKfb/0zOe9yf3I0p423/yotOPxNxLCDUpoI3HcZuvET/WSb4mW4pl+IMhWr+0m/6NX60GL
NSMIbqrMbTd2FMWAhzUvERuJvi1tg1F8k6ILY7Bv2goIihm1M/+g0ycckl5xyGnbaSc18mF8UNzq
7QWqNPejSOsk2EBrjQueEdF/ZolwvePvd3ax8cj/Lz0KYdJo+s5t9TH7yL2p/J2ug5rdBuXgKSe5
0KZtMv0it2QoiWegZbRl6qF0Z9q1zFUTzFQxmTyISs8FI1h31S/GnlQVaBNgM9S0pmQn11UZpBQY
Hhh3hat4UPG3pL2OLZVsQTIB18WATAn48kzhmAp9RvMGhW4zN+v9/myVjTG/pgtts3cKLqgTO/zr
2JzYFEExzBskUGEMJ6ShYvXWcrR6p3hBYNjuAKRTcPGzs6Hijn1yc/DGN9Wy3I+hx5eQL3FbDIoL
TNpp7YMoJ/ZNL2VlPPVlZYx0LfSiBmwzj6r8z4xc2aIlrhIh4MQP0akZfiy06D59w8Jyu/t2Acri
dDTTOYc3MNotgXg80hmBWFwJKxVcibJkULSPS2WsypVc3lxr8HjVK7dp2bb8xee2XBxMdLO30CEL
jNbH7OccRAIBofeBaK5i0hHfO+dqryswz6QVDAYBMy7iiavTZlugTdLiIuXgT/FBB8pngSDdKwtR
2Wk167uBALW7Axo8dr8oQ5gCV2MeUlxZZUaFwpSLIK9RuE1zsRev7duHLue6R4z7VdVNnJccxj3L
vG5Vq3VBT9826pPk9I5oXfC/4vLq9qz1JQZgzaofyLuB8gNxs6NJwqwBwwCYjYPbxdh9ZDmAz4Ux
VgINt97QpM2CnZN4U7xRYD+EW2VhEtMnCod9q6ip2AWT3uqHApgCjUSVqLU99kx/R2yBmuzhGwsQ
i0WguqdC5SjNuzzb/Xo0a+GmsNWCjKyg6YpqpzZ5QiO1s9k10jFmFJ/AJPoYZ6XPw0yCcuxtUP31
+6Z0u/wxDqiZ8ZeYnLwirDPjlmQnj+dJRHTstzUG6RLbrON7p87m1PZJ4rPmQxN+XInalgWtoDmK
L3ZZP8qWnHIibxbvwph1VAQSNZtrrmJuOg2oEA6lYGo28H6raq+rDRstKmj243Hh3f6mbjks8HtC
aXlSq6WycKn5oHEt1smUU0+8jkyvHNe4ETvxjjNauz6Bz3l8qL01kgCZXhEZenUCpwhQDduvTrI9
O8Mas0tbQsqlR2KP7q5QKr/dIXIkbKIYEZuTYje24Y4eR97uCbrz2o00fLz9nNrXb5JHT8YjIopv
D8XJuz7LdKjUs2zMjBMSOUTMwhvgqcpScKEerAOMxu6hM5wuXEM4a+Gc+Xr5tSxtXiPpYZYFl9Hq
pTYD+M3qk4nswd2paq6s5MY8UvND/hks4Z2CkpMP7RlkyffFPJMDYUli7AZtpDqevbDTxGcMOAiE
E/j4PEIlafT9k+4q0Qcfj4tBRuDsKQZTz7MTOz2t0h4RRbSHlh9kl0TFOjIH6NAeeGCOh16c6GRu
cL5sqViX2FhhncwCJaynP0IS1ZBt1bmakltPrDeHRu+5sjut3TQIx06CXIhbzcvz4peGtztYNVSV
33GhTcE2qyauQ7gg823s3wLiFt7CPdjz+mIlnaDlKbAoH4qBNO1/ONJNX96+hYz4r86jDPAQLrAc
qo7FUOp6ktcaVdlMdQnPVVc4CGAuZO+RJzHp007qmZUGG2nKvzPTKUnj65jV3cVFwzYUCCwOe4Sd
eXa04Bv/UpI+sIADe/60hWhTiPso9tHnrCB0AJolIa75nMbZaIH8to14Z86JyhdPtXNnG5cO8n8l
s5p+hUMPlDBDovm1VWJr2MYDP8cKXarp3/GyGdRInUdWmB+QYbH2EEzpa6ZYTXEg3jAnn92dGXuy
2PlNJFHauvxGHZ6JEx2p6aCy0sMASQuANWY6tf22tqbYvFVT9ndwcPHMgpILiDyEEd6tRTCMGRl/
kGZ6gu0MQI9wte+QQAkwmknroURzmf2sZOtjQMlPFLYfZT94vJCoWgsSHmDjiGaTYK9w7YcmbSAF
cguG07rubIKXZvIburTpK08TvksT0B35EK5dZxtCmLTqG4QLCosIizmHI382dwXNwP8P5uX9Nxau
qf3qV2wMqXVr96N9dHyFoioFEPfgEECU79PFz4+7mKkWHyyYCqJowmFccV6Z7yy8d580BrUZ1ko/
IgdVsT9rO+BQG01P1S+9E1Q+aklPh0dHPXFUplonfCi0QvqBGqeWC5GZOPrffnDn6JQXc2+61QAU
bZtGtUUvxZuf6z/mA2GqQf8qTfekArSg4ZFUvM/Tcp6TiAJ/OVcNbZZjL7X8xWI7Eg9UtHmRfety
65s0OcvRm/C5suuOnMFbBCPiEpum46+ZMEbGZhRz7nvUJE9xl00+uVyJNm5wIs+7Am72u5DFQtu6
GSeLteaVuNebLNLX0hjaOM1cYaM+tfeVZqnHShSluC19x/pHs1IPbmEfaOGJZpyG+UqpJu+dHeT1
pXLYQCyAI44GfNK92kAyfiif1BXlRNMY+6N0MtLzEuNN5Q/xbW23oGlEGXfMGHGMvEsMuoI4uvBd
55KGyQKSUYClr7CSdSlslRS2cxXo2XgUjld9aQKX3EtDMGW5i4N0IMHdNUwa9nQKyPCAe9sfjLgH
ytDJ/Zf0iYQE70gN9w1Jb3hVpKU2NTX/XFSlrm1ajTBzRLTziTpIJ6270QXzwlVbd0lw4IE2dc46
1vAJYrWW7tPF6y69428/nuarTZvKB50JtAVmrHzZqyITwMMAaViPToMZ8HiWmqUk5ywbwm5XsfS7
DxbG6wfcxLyYsOO7cct81B6/qBmWGDAejgdzfwbftRsO3zXG40onmmMyQhrIU9IV04P8yigA7ewm
GCpiHbqFKRJYVsoWxpQHR/+6HmmAfpp6BD5k/BVcTmFGurdRRCk2QW/pz7IhaNAe6XaJpyHAT3Or
do6m2hs3apcG2o3u8Vg2jIOMSnmqImUEH8ITjq42IMR4LxkQRlqoGvON0XpnMvWKW8cF9AyUBwiI
VJfH6Fq6MSclFWqNXnmxiipVxOKwkj5gOYiPu0CbyYrl4K8Bus6IJnlb1Yj3+h0s0bWSBMWVqTKb
VOnNmSbHiJdLz8DShtlYFDjuQRDeJvo4xcfBq2dMfaX98AI8tOtgposeOvyX8OZL9BaPbz9hxvwE
/Tkg9XjAbMxhHu82AJRr4Y8RqAAnFL85yWwSr6ILeAxIEQIcG4fNrNMfSn8DTagRJ6UUaJVwTJc4
AvouVLZRzwR93WaUFvgYTE4SxphpBvOPuZwKsfTSIugibZ7V9G20kxWRhtmMIVTUVvuu6gTbTl06
mzybtGI3FTRi9hbGhhS7JGc5tg2KF2TddEGChTMp64q3L8TrERXRVjA5qURhRc2BWlf3g3nm6KEI
H04dS+tl8Khy7supcmCiKwQ6xiu9J2t0RWxmTkelZ7SHILQO6OR4ZMLoT/A8S/0g84iIyMKJv8pi
79mzlKH/ZOq0LT5yGDLHHdNm9Q5FJkGaDIOm5oClPtHOzJ9hDmA7hioskTi8bXV3QWbrQSAacsjI
WOyqGUMgGTvmUPnGuqr91Dt38A6+tEzR1C0OZazFtIdiIvxEXPXfgfHZ1cl2lT6HvZuDK6chV7H/
G7PE0HaDnVtYQf7RL8qo44uLLF9FoZqLH22pjjqWaF8Q72eVCUUG8ArFODK0p6QC5EK306ksMDlS
iNKMBi1w2URoCHH+BafPi7+6kSPY5pbFN1kaHbZVVhNbu1VHKJOiolqr6BiyjY3WU+xDkk/4OdOu
yLF95sgoD4ppRfk2CSr6Mz2fS8XxH+N78nQlObljKZQdVRFPL3zK3jtHjjPh4ZPtaSUcM4cCMPMp
kqQ+1uB1wjDSmJX9CbbMENzqgIMh+2i2Eq1dYohAeqq4cs8+Z6TZuoPFYAv+wDfRqmJkXyuFzfi9
b7TKvEQWTVxCZCJRE7KjpIc+NpsaOEbJTp85easT6KHmzhEZEtNLop7SXeKgIT/SvCIxWi4zWOLz
aTOR2PPgZXHW7qPJNopTCRaINhFYkAdR1Xl8QMOVU86LJqRujcGNnZKm9Yy9HJPotNQhI2BCMQ/k
J8YfxaBN6Ua2kQarm0hSqocR45/fDPlNQTRm+k80WV30RIcwM0iWhSF2h/ymf0fwp7+qIWAqWmDi
5xPCTMC9eseYhqcsiF5/8oOcs3paNNWDhdb5g6LOaWCEfQ7RYUzaVHlu3ZxZpI8ecuSelCQv2YNg
e49LcnI2QDm0DgcSPg7a4AEPJ3qrptzQA06ye3UUxT1CFbc/yt2dZPperN3StzZ+nNsPJlLDXePq
RbYv+HYfgQGwpdUuCNent9cV81pe7BkO51uG3qZO3USq4stlvtYHo3MSXzsNCjk5x6lNymLPKstE
tOLE8Hl0eR9wT+Cm4dEVWY2nk6zcm7ocOgwbxVS7Az2tmUvGA91dMnr36oo88KTbNUIJTuCp3Glb
Wq7LdB8X2D+yiEfwPXdVlt5jbetUYw3kTFJxLHAk7n7iuf2NsMx7SocbTwT8d1KBdd3ZmKQ/0Foy
CqJgRFkQTtLS/dkil2+wSUL6+EdJQ+H/4LFzpi+CrM3mrkmyQlm/ffWuoP6UfIYza8p59ah/kNvO
vYM/6nP0tZyzFLSoSe0iM4O1St5chv+Y4AW7QNxkGSPF6Agagd/p7aD4GCBh0r45GFPiX9In8fZn
el2Gchalk6JryFuo368lLsYQms2Y+SYGt7mu9Gnt0yGI6D0wdo1jPzzH4AqiB9kal2w2ORaVAYHl
AoBTRwZDl5Lg+/tYHdvgEVpQE5yLVoTGhwCobYGLpsi6befbotuB5G/KZ3PUKudjkcVTz5EpMQr0
I4MSXAinmiOVnYGBM1qXsXindroWiHt0D0Fjzsd7b453uJJvkHeBpoTi/ITaFnmz06JBuZn0DH2e
ZIa8fYlfNVc9E5kxawQ33NRAmF+tEyD62oa+u0d6jDHSQ/bGpvfuU9bsh8JF2jBHCw8ObZzia6ij
a1nTqdZZVajcrG9DX1KY07kh4HBP7CHJjG9/PH1+6l4UTaxe1JA8kVRv9NOunsqh1dIhcV3vZGSR
sWVmoeZnd9CdZOUoTVPvxNJqanUH2wmaveG2JrrPWaW23SJkrn3LuwRm4OmXLKrK8QiJxg+PTe5o
arDCBkx4NFAClmYvLwEFQTKYYXmQwqbpMunGYO4C1B3OB5H4YBXe/tlerdAWi7M+KwpmH4dx3Ywz
7Iwdw0FCLS014YK9GSmIYdRNnavc8Yoh9kunfLS2hRiU7vL2B/Dme/vi4pJiyqzbMqmNLZscmpev
fFW3YcsBpToPos5+MMSNx6cIV1y8IV6l+iJVlq5b2dXeXnK0GCVO9oU1M+hvxiVPbVAVE8Gyn1bx
UQUzCbJhqTzkkZ6AAZZag+qbRD63YGVECsK5aixL1cSfzQ06thGDkSNQwSr9qPBv97VQdXHr9z0l
eax+mUprQCNUKuSIHv2hjds15pp8XNOdpPCtK0hwT7TCzLJZ6VqQtNGa5hHFbFN2uXd2jRFhmE6C
sbHTkI0kjGeDkWCE3rCwNzD/PkZ+ULl7KxGp3SHBHsJhIyceTTwiFKCwox8Ae3XuqrUm+hbSunNv
TTlgNTfuJIyfmZ9F3tYwupyovpQSagvLEw6s7EGppFh3R0Ys1NYDPyi992XyUyxdVaPkiH2uSXXM
n2Oc9qinZCCCSr73nhef/zKLzieQtGxQ3ZlzJQVT5/XhdJiRlZ+d3qy9FUoZpNOGUJGWYNnoxTdm
c3VJdGBth587xulf+s4fip0cNdWuEipr8NBqdbaD1lNgBwyxCpW1nbrwUX5OvylpT02Gncb7kaDy
FKCGaMZDNMbz1LsR6KVy2Cpj0d3ZtdCbd14R/VWz0yZuYO5Vz0YAkqSuVqcYdIowCys9B+HIqTwN
dUamMnDPDnIvmSNjtQh8X4nfCxtryZ4FO1TrfsrDdjF5HMVNXNzfhyqztf1vbcAyRE1ajaE20xBW
wLWsqVV9xlmZqGdhcZS16p/lFCELQ6pvfcEcvf0SvloFZtGsjjnDU+n0kAPw8h0M1R55CPjHc5tr
oYIh1kwfwp7sjn2kwmD6EjBI1A5O1hlImxeE1tvf//UGwMvA+m9xZLdYja4vMQdzNlhhjnRkTGTS
TugjOLfYCnzeuZk13sRZBz+RM2jKDK0C696ElndXTkqYPLgzBPhEzhNlQrfAl9/5eK/WKNZHRha2
RhdKRaV+tQH4fg2GCIDNqV/GOfKcKqMvVEi5xVOL3faITTAeNjAokS1mlhrfyli50NLA1vmTmZ0y
hHnjxbAIjNsKEU3M3dQ8hhmg02o/iaXRIu/12z/AK9Ob58wpSZqrEYsD9PK6lTaK0R0UROVnI7DS
dNPoSsCbo89hvFmqasOuLlPHuC2XATTeOdHS2jYHOGZukTY/JN4xSJMeFYaV+qcsKWrr/nfLbBHd
KdgQlCcpAeOsnE4f/Kwlvy5S3Lbe47pgGkJKAkuZUhjWuUHMYdJImKL4LqsrZcbAz5OyibxZ7J/N
6Hx7+xLMj/CLbYZhgEtmPbE+GN+c6/mtnkWowd3aOsd0xOAB5mWabzV9FqaupP+g65XMfMBuojXv
lFOvHh9GXiaZJVz5+VB5/fh0xBNWU+0oJLkW5vALNnXa3tHDVemcGjzYzbpJRnbZKIjMfBOm/Lch
J3KKrHc229enEzqUGJl4y3UqWmraly96XGp50dZUkAospPo2D508uMC6KpIdfR8Vgnlmuf0/lslz
+tDHHKOhEKDPUH5UeYW+ZnbNklli14n1oBCCRo9y2UWkjCRNObfN9sY4Emt9hCRwyFXw+kjDeDTs
orCe/RbvtqpbCjwRuuIENvQcpLZRatLEzfoy1E9oswHBFI7iJDiDXS/eNWYhvpBLoJI6A3cSD3zd
3fcaWL1jaylqvlFGHHg3LJic5ywRs+lJ6/Dbj9Drmeo8taTsJfKTsyxP08urV7qQXO128s525c0r
dJR22QXSZJ0ctdGOCOTtvMcG96m20Wnjf6haot/XOb2I4tJnZg7aCPGxvXrnY72q1ilMMRG7NgNV
vHXu1U1NhGXRMXT8s6E4GGIaqvpijdCTPHbBbBlFRBp37TcdKlHwkCulTf5vXBofjG7k/TcDp8MU
5viJ095wZzJzh6KYldStrBbPx9sf9vX0l4+qatj5Zly3Rm/25TXso7FHlpNUl8Efu/gT4KPeQWDX
57T1qfET+yLnvNYir5OnqUURRcXA4mEvudVymZHA6N8CnKVckXNF7XeHP2HSohhaLPZQKp0alX+Y
pLeEodf1ugcl4B+6MBqGjeEF1TSDX/wKiwgdWdSPdJnWRaOdZAsrrNDfHi0+XXlpDODMO3RnIVCF
oejFz0GtEs7suPd+5sQ0dZtJd4HLqn7tXwygN9WGXYsCCmVOO6DgDWARMUmK2qNIJlvsp9FTwR0x
T6XbpprDABpwAFCtK06YkDWQNenOVnCfrQ0v57TJ7hyt+5iXcGUGoaLe6MiU9Wylq1XTXawBMtAa
jip1KWpZGvgRvKT39DDGVVFEW507yISIECYC0lhOXt7HJgpzjEaKfpY3Ki46Oz4FNG66O9PtA5tc
FXAQa2aZc/UKhYW+ljek/0xALEmYgPbsrtUYqA1AetgER4LH4/TWjhqrfGAJrp+kPJxUYt40J1GT
mWDjNdhlMTCV34yOsvIkT0rZ0tAwmiggs56DyohD11K/SoWtTJ+3hyCf7qZsRGZSoxnTn9rU9u1z
ZtAoeq/rdbXcc2mIj2O7wWFtUVgZV8sE1Im2VZLQOdPKULI9dHVjP4nGRd6KtNHQDhptdO1Oct2z
wdec28YJ+2ATc+rQdlJMDRaPHjlzhJKcIsNVAKeTbOPaF1pJjC9HA/LMmtc4NHHQmtjJRT9WXPvc
nbRNnWr8Tt5jpN1kvoa4EcF8H1yEU+knVVNbeG5BNihcTAsY8Hp5x//zRTZj8+//4tffGTqCEQjb
q1/++0OR8b//mv/N//s7L//Fv2+i7zXxUb/aN//W/mdx+zX72Vz/pRdfme/++9NtvrZfX/xim7dR
Kx66n7V4/Nl0abt8iuBnMf/N/+0f/sfP5at8EOXPv//6XnSkW/PVgqjI//r9R8cff/+lG6zM//nn
1//9h/MP8PdfH/7Pf8MEFz9f/ZOfX5v2779M81+uRmXmsEQ4qkGewV//Mfyc/0S3/mWTSMjKTn8M
cITNKBaSdRvyj/R/cW7nj/AF6CZmHtb+psDx9/dfhsXXsyhcHeo1IntN86//+Wj3sjCS94xL8fvX
fwbKvjSML2WLbc89GodBGt9ybnv+0ZjDldvA/zKgh5bxcxcOl54hRIZSLxuHr39clf/ft7Jf9lDl
N3P5Yvw8qNn065ZA0jU6OYIW9Cda+NMTIFatPDW5BjaPiOsqB0Iw6toNB4D4V83Uzt1nyCl67J+d
e1CbTMlWYQbBZuUSb1Gila4665jAXG3u9cpy80MeFSidrCnJlWPFyGA864ihqoPtDM6NEZFodpcA
6L1YxCoFVEnUMxtGdWN1Dv8vYeexJDmSLdkvggg42YI4DQ/34BG5gWRGZoITMwAG8vVzvGYx0/VE
Xu+6S6oyMtxBrulVPeqsmdhttsnTVTUsBjDtbngIDODX8MZLuQF7M7c2XmR9/4/YMrGeT+Fp7cdp
HG/FiBd+R91za52mvqFhoG5F0xzsGTRG1JsKYNnEn/R/n9xuD8keTo0r2FtulhYBQhV2KFXOR1FS
U3wru8wvo76aHQYqudFLJvgDohn0TAbKaNONmK2GrsLR13PtMi+LfrTdoCMHNs70XoD2syuxBz5j
NA+qL5zWjutJ9/yw/Gf3BlmzZKOxTg5ETLZF1BUPrC32wK8LTLyzpi/RkPElhj4hHVq4hyl7n9dp
a48b6Q6IlyWIb5VpNIs0iWFoT71y3NghvsWuZlyjaui1ZL5DNaD6YCu1NR538/1PqtI2RnCpIurC
98U8JRi8KRszqDma8iULXfDsQe89Z27eU/87vgeahbCysKTRcvMzn7xXdy2fQWde7BWxAt7nb+eu
w69TpY6bWcZFtWElgtQvVt85Bg2xK94h4IS2ADQWPzosC3Eq3AkdlBIItZg7y9er0LAwyDWiiXjF
4ULVrlhcDkptMxVCaGVDK6nnnZ8WWLCb3hRxXmoY7WhdH5Y2pgIojVlO+rHge56bIQv14Y8xm2Uy
8zLiMDIcmq0xL+biPNutWZE3yH7mg3mi5/bS+3VPFsSFfIDZdm+0WBmFc6O5IabfpY+JkzyyBNiB
/nlejeyx2iRJJ8M8bUReqPDgh3nDFFalvGAJPFh6XsZLu6I2rodtba8G+8mm79yHzlU3x8z/GEir
WS7lq5zUizXpidOu1CnWbDun9M0aQUrbKcu6ckumYJz57NLjhvx99CmpCIGPMQ2RcNDd7f53on5m
nIvIHFc6sbc3SmivNUXGd34dKx2qHbFzaCB5q6aNJLdHjID1YctMC2m5uip/7SIPAlOIjhEHbFxb
LfhtaAHtGMHy6MGY3+fO8GdYTI4tqfKwBecvrFd4IW67dAOA31fDpTdITlaw9R0RnGmEf2hpXe+I
SkC69SK16Y9LCtOlWcFhBhADdk2LQT3tu2WXWl1DpNl4v1dzxIU/Lhjch71fTyEQwk/+og+mz68S
jPp3oFFaoufdbSvyv1s2vUz3F64RqD28knNbT58gHQ6jRccMDHw2Cs7wKwe8FrFpgc07tXaEsKzF
q7QuCNxnGjh1cuDbEjWWZSc5AKzLyFIVqkB5w7Vv74MeCJk24FbJxe9prrSQwRD+F8Qgugr9EFD1
H7qLAd343XmtsufeGJcoX9w5ARezhYCnSfxJ6Udduz3YmSWjxuyoK7aqv8T9Wv6k4NeGR1eNGr9r
eqlojzqmtLgmbFmJufR/iBGCx2FypQ/D2Tn2lDhsbUPVEHiWPv7dIgdn7ZlXtVn8k7E4D7ne7wvN
3SGu5xEIOioWGrUj6hH5eXPKV+uYpdVZL1lSV8TYqcjESjnZ4UZmmguseSoJ8oaycOZIOWA9K8t5
z3wDVI2n8mikQI5iOnLVlC28pJ13Q73zb6nHqXMkyJGUnfeKgTs44PzbAUl/H8S8RGMmDmUOSGsW
x3Xjp1nS5Uxb2UWkkUh9hrJOd3g2XCZ/C/ZFhUUTQbfez2P7d63b9871foNE2LeGTnhfJ97l5ZMV
WSnyGk+N7602iJHgL7DxOQB5ncYkE+aOCoLlQR8of6CQszy2CvuVD68djXwYokxU+nvOUvswefeo
ep/YTL2RXaZPNRY0t5HfQGF3aafqsCtyJ8FgmDTM3qHnp3qkr8VrowcxbbFe6MKRi6Qj0auH7HEQ
1C7QlZtgsQXRtejtIxd9lxj6LI0L5ukgMuZBu+pWM8TBlEOnpm79jqjmu1XVrnaHkxdoSyJTCJfs
jBDy6pPowbgBXPprzRWPBqOqeC9mZp0UvjH6fCyCmlDtJMpWPzs+ROnCTqvDRN/xwWwLGkrkl21a
l64xXker4bKm2w7esjtHmAY+2kBYf9AFtcfWNII70vUCNQo+2tSHnbUBaHAoYBjEr6DPX825s/+Q
EITc7Iqr507rUyXWer9YxY6X3y9MqF8k5UQYNGKlWkY/pHjQkeD7A6hfkxNZ7ydy7o5khWF6eOmv
dckOs3D+qo4v11S9fyjtvL+pppzhs/RWQhEEsW+jbV6zlDfmxHYxmura4oPiS2r15a0luxNC1ks4
1yysi/pnkzR4bBfGZevqvw1ezx0ZZAywq/VYVNxUjT1MEb4IEVGaMUJucHjNyuk6BQM88WyVLbTA
9oO4mh31PU1N5OSYF4LpHWttG7l0uwFkdKAyYvE4Ef0+T1kgjzqDaxQ0BWfLYQ7bTGfj7JVfLWnX
Y687n/5KYkvvth9Z3zyxcPiVouQBJAnkxWwcM7aozH6gaHVD9WGJrWxBwJHXy5Zj1eiKJ6eTF99r
XxwIwImxcjrkBTgnBA7tZyDlMBkaQCLZptcvxKa+nGUyOc9ApqWAj+9SLw5aponYUM30JIa+PNum
dumHPohprPwiV8fT09CnBzcoVx7rrgfDutF+0032PbEdfWTn8sx5u+KLY+QJfM14R5PbtbNT7G1I
bFG3uV9b2/Q7HFzebsxNksoNX7vQVutqoQgQLxhh1FZzovQUKIeFcTM/2gQ+jCD4OdvLhSvcfnBV
o2L6ZHcY4BoCqgEx2pX75N5piM1hCpvKYGT2vJB0RpzZG9FBzMtdq353OiBIC2I13pLQCqqfFGle
NxlcMei/9sqODb2+yFyn5q2vv6sA42+a1SHrOT0uNv2AWnhzTetp3Jr9atqfsB75dRkxGOR4DPrC
D5da/zn6BXrc5Lzz25IIFcsvNZtvujeCxfUw6EnjNeBCbExdnuzJVREWKS2eYElcm6bhUgxoHMfH
8dWXGsydLTUfO/4yyxFiP0OZTZ5vouJx6fOnwsexHeW+5i2Rcuf2T3HfmR7znE6yiEVX85yx6lgg
mbqk6YvqTsiBzOmc+6K5m42MFDN/V6KqHmyELxi4cqs+5nLq7sdddvYqYqtqXTB964yElm5EEB3u
khYE6OGqSysN/ot89Q9A5P/JyPejyd00h3PibuW7y+n/eQ7q5agmSsAmwAog8TmIaOBf5nIU7KR9
v7JCTQQe0aQVPT4qCS3LEC62qfP74uqisbh6AWih9pqorc+KRordDN1MDz367WMKI/w69jG3UtBX
bs4ZQsASNlYF7xzymGWGunT010kCrY/way+3//3k9Z8a+f2X44TpQlxjw8G+2zH/85cTrZd7NbRQ
dHlZvw/wp9/prSCcb/I21FbN+3QF4fzkf/+p/zJ93H8surzrEFoygYL51r+cxpW2jfgSZ5jKpaqh
9ba99WYJA18ZOBp2PxIcBoxxp+CKJjnCtE+KSnPu93nN2l8E/40R+D8/h4Aolc41xdYH8ta/XOIZ
tJeiq3M96hrMPiHiWhd3PFoeWpWThMX1tciopBzzvyhH/7mG++eDoMmQAzt7xjuX718fhAJfozRT
6lAbcuuMjcw/L9WgXUoOoDet77WL6LxUAZfW/hs553+c7/8RHdjB05vt33Wr//zq2fr5U2D1QNIx
lfxSmQ+6dmk3mUWWWXK1SW9z/f/iMEfQ+P9WMh4jpe8EAFxQFO4IOu9fP3MG1u55IBditkWnxgNG
jvul+/zfry7cI//+OvH7s/vxEeypQiHt8a97tiqbAjN7hzEfl0FQda9EeXLOzJOKLa+jICifJdAL
57Tk1bVvnGMPnTUinDgc1rrfQmas+0sR8osYecZ0XjCcFi//62os1LOprqIGQwBPVat6MuVGa9VQ
s9iR+cfYY+fwhd3vbRdHXpBH2+BiRCsjZ+1eutqhkcS99WwN3TsBXuseR2keRoIWd4LtsRO0XgAh
wsNIzH5UPi9LyyrCkvnswXcrM9m05T4uz7fJSj/ZFCeB01Bh0H1vqK6+8u/1jOlj7c4f0llOOLxN
frL6SKf5yxyWL131H6llniAgnTUu+hgkU+Jh5Q0xHh1Vo4kQ0NhrNpsxYIhYT/VdVZCssRe8EuIa
KNs7D77/TavibhslFakZktAGtS9UdfkC9BOmt7tbi3k/ePesnh+7yxyzGfiB2P6Sj+7PQqQPMzZ7
vH7PRRdEkyokd/bw1RhMZpb84FN57dQ0IW/7O4Ce+3ItTg0mMMajCw0Mj3mzxqvJvwxxJpT99KE8
Tgolaw9OR5RQaBAPtO+Kl5tpFA1vKPWns7tXHs5BWI3bfgaXnWKDirg1CPimby3FqrSjjVCrh6gq
vOfcMj+BZUTz1LxvQXeixgXEsE5jWr/QF+mLKO/dkMDSsZNmrPrgC7fMMdu4h0vxaK7lB9SV+2B6
qGCIFKn6CauDsmure7aK+aUu4dE0VqIPxg/N9Q7+EDA88sWqervCknulM+/E0rKORwXEzKbRjk+y
6whethwkyvbLxVyPGMz532VGiig9fGGae8OmJ2LkMBHVOlcRIUTjadI428/jlZjmazat806I5Z5c
k/U3KEVvJ3UDj2m338z2DGs/6XQKNJDJm5iV/IO9eaclAKnCcrdA8gm2BIs/c56/1yTIubYa9329
PaxOYUHWG54odhjhymuMnWP5aPnDmdMoMOWBS35t/J12h/a4/Zmz4SnYuM/gEpS7PugwmqjN20+y
thIac4pD3lTrter6B1VWrNOnDZkAj3moz+WhVvnOmwYmLmtbj7bU3mykqaPNguIJieRvWavtfmj9
GOvxB5whGPQ4DQklNeQxuduSoiu+xmB8xYbQ4C9wl3jgs9C9bc/zgDXa2jkhQBwof90D1K4I6teV
z5V2lm5gHWoA9tkWil8walP9Rqy/wO8SYSHS0eMoba6Lizekh7rbzPcV4z9/4vRKcTjM0BW3vaMA
FfW8AQUa14OcqUKh4Ig3XD/WlDbNvoUjk8T5Iv6mpnNqpwx1X+vyhJ4QTGjSvgR58DwP0wectmfW
9lE25Bs7PauMPAuhquduB4Jif9pSFyd8yIeNblIEASfC3HPpSzoiLP9V162kNg0vJl2u0T2kh6C9
rrqrHp0l+xoqM5wMsZfmcjAaZ08YKRzZ14QpQt/WrVRaGNc0cHYmV4rsip9dP55qqSWmNsUKgUAT
rGZ8I2rX6jqtxa+mNZK80w9sf2+LSyGVv52HFdu7Udc7PcA36xtf0/bTyI0PbMwlRWOjjZmgqbX8
Y5C62o8zFgPPYjaHjhgP7aQlHaSbnl844y9XiGTygr3RuH8IEVCnQd5W34Ht88KiBDydOq01JO7U
az+91izDVMJ2dGXZvpAYcp6nuZTosXzoAc/GzOzPBpb6JzHSRAdXYtmvwVahyVbvNgczLv61eg+8
fA4hwcEoMc3yFaqBuKHg/qZR7bgpLUXDMGLMZH+1yaXg1leLE7tWwWJwq9I0meV48/qORNhi6X+X
DYXilN8rokooMFq4+PqlqxjTgURxxHfA2GQKyPxScftwbELkVMazTutyGjaF9zYBKkhK+ihxTM7m
jWhiHUQmv+XZlzRoMe2Ov+7pj1NZ9isAVd0rYExVNHx7qxkD3bzOqBkAK+DsBMW5VTjmQN6BxfO3
jbwmZ5t1di+FUiKZa+2B4O5tnE07SjmcYEHn/E8uDtrGVJ5aeEEhq3AD7YGBNq/k+zhYn2Jh1Tni
mAwdDwsUbAHtZPnicVjmp1WND/baalPoeWP3TX35b7oq5j3FgnC2hIYW2wgscKAu0/ErgPESLR4t
1L9q8PZNuI5IkGobkXw78YXBoT9Rs+sbJBY1/htZ2fQjp1hRcCGM80PAkW94lJkX/IBR3j9DotGy
GIT9tdJNn96mNNhA90Jws44y1cwe/kou52TjVZwQUTfahLAwVQpu1VzY5goEqWaYqyjQDK69wRF2
EKpSTH9o+26tA8grywsxfm6PpbRGjbLhsS9Q7Yv5mHG+ucpZVtTLNlqxRanoNiPZlPDioPXL33Iu
0zfKyOoXXJntaYXz5ifT1LJPdYwqQYyvPydf+glxx+p1GTbzASch+jEXjysZJLkWj8HqufnONvpX
3nn+g8nvdoK5rVxU1sV4rFv/0HUQumGKezFxap/9OyNhL5edM2lXpnlv72sd9jUJntyiQ2czqZbX
2yIpkQYjtfZkOrWKHa82f+SOfMba0UX5zIOvULP7JERTR4Pygk9tBKcH4iW1/7bIm68gupwxEau9
n13tsdk6xhGX7s1c36sFXxIf4VkiQ6PKtx1NxKV2HGyJyInPZHjWNPtA+Mw/ts7avlWp8wRSpGN+
h+jyjj+/QwcncRBy58sDoynSjCPLm5p5VrvqMtjw6E0lsCxlC1tbCV/I5jpweLbsZm/mlYbVB3jf
0DQU6RiV9TWz0zuYhFyvRbGiLbeeNZz6eZthVmkHPWvUzTSdP6OedfRYafaDpVAtfATikLTsyEN0
4I3V1DkXJguVHQ2p76LupY2Ej0eAUu6wtvSz5Yw/7LX5MQrncfLHb7n1xJ3nnWnQHaa1RKM118bb
VbNQPhp2a/9W8J5IO2/E1ltwLAQvlqOcZLrPgoZmMc1Sm72zCDudF5MHZ0vSN9xYQZ1ZygiYRClf
Vak6vA5qO/q+84RBC0oPTRIA/Zz+1hHf8dNieCL+l8xbg09Q0SlW1P2RZYQOpa7uzjhKLqpN1ygw
JploYgYGKqufvPGbw6QDVMiFvyu66ueYZeyqAtDwwpxvA9WaOX1maPEeu/PpT+Y6z66pDZwVJIC+
8mE25zlCZr4BefkWJRA5rSTShBgSK4eWevYfK0sd40DHUywttFb6EzlNZzNkMFlDYQkApKDeavl4
Eb5/yyotKrahOtgqgJ6plj1pJZUQtFIhWwTegABSM9yxZBa37Y3YzZvAFwcuuOZfaOdXeuhEQk0X
79q2bgkJBcwNVAD45Hsnk74/ohzhfYq05hLvrEvx4ZEEw5z0gvrLsCDScZtmlpzDZtVMADO8Hse/
SSDsF2/S7L2mHAzJXT2e0qH+p2s17M2gTkbBzEpuiWpJxNd2QoEHEQoa0vGOfAo0VNtipa7MO8wU
2Ef1tOnfkhZpUlNsbn4X5VDvNXSJK4V09EbZy2PV+taLPmNXplDoRhK32WEPan+483BRS6PCNaBZ
AGDSE+6wOgaQ/CaC8n2EDRw6aTkhUtpXL9UlLVJiDiuLAL1EcM1m+cN3xyFp9BG05kLV/LWbVvWX
PHYfY2T4wjrsnSgFJNGvq09wbhwQwHI80BDvxqkuVmiAgdgJ6qGjdGBMJS1fYGssythOO39HjcAW
Niq73Z/ZEQrUY6d39e8BUuqTaVbeHYmbWP/ICml33Byxr4rmicmavW8z7tpSe99aavaU5OPud1kw
RW4GFLtoCceWs8HLYdgiioCTgTBHE6ZpPmJOnvxfI6YBZMM0YIK7DyI8yI85iKAidnjRFRGVH9mL
BQrvZbWJFLtqbLmDEb5xtOGQoxoHjmC8wJVItpYRfloR51yase94xyxlQ8n7ESDaozGXyaSCPTN1
f9is4onFIQ3iwxUm4nWRZUJx3jMA3KhHv9nrlI/tpMcOQw7BX1lR/hyO7fhBMkpFM6VM6GY8UOlX
2a1GwVuu67V7y3K9A4Cd0kpH/2kO27GHgLbPKPo5uCxoeLT8xIdHDZFuEiyzz8bUnZCQvtkd2Ild
wOnPPDvxXV7RVAc1oev1KtRmsYX5Im94Vc/TwBXQqfIFcuODxZ4RhhIhv26mhMhpI7NngeVl8lGM
prwtdnAOQGo82/WAP4qsoEy9+qjEfKup5yKAKR4F2r8Ip2qZoqbXPwoatY/ENo+L0ul/BREfS9P8
KWrzzdFS55lVN0OUPc5fnkElFA2hoGNhlvMtNx9pYzrsEMevTsv9kI2AfSyK7RX4YPcUZDnDPZJa
Mjs+YXEaPukvE0dnCLqoMLMeAA4yABWGgu0nzZoIisaj13FSK/P8U+8YEQNFvabnAJNd0yaZHObq
ebpAGKJ50hFs9Fs8SqarrB1lM9zQhfmUDcFzqvGxC++vNI0h8srgyVvcLCmEw/jTTfQvaxzLnfYx
oORqX0NATWp9JlY53nLMiw4UuWOBIzfMAw5BJfSGU90XKyzyrDxx77Y4Ccbgj1Vot4bpe9ocauKN
9qc1uGfRlPJWdegBynsfe1IX7cw0xA74WA/WyWjZ5xhW5nPzynexmn04six5BvZ8I36+XFTW+Ki2
Mxn+eXpQ2uTsM/x44YxeakY0leOamiUCM9VTK6TG0AZBtTObFY+sbOsDXcIrBfHZC+sELSQmoB8Y
QHZpT0PyTi+1p0I6x0lTzSdO/oxpq1OMVRa/b5vGMmd12M/0J+rqZRQSM0NGzVk9+K/KKVlLV1sW
Y4Qokh5TNO8GsBbCHt6XYVoOkz+5J0oWOUcNa3uQjoKR2qbUwhe/AHAtv7vZ7mDoOMEJ8t4vXZr+
KejWqM7LLyFspB+v/2osedv0vk1w1WtHr6FBsZrzIW6q/hWby5+0qPJw4xmbtI31EwMd1V/+aFDc
pD8O+ewlfomFYBnutOnilA/CDM0lu9VFW0b40SNmDW3n2u4jdDMV3dUGvGEv/jJd+YSKWLlQ+wDE
AS4zw9xxz5aZr5GTimoveByjMF8B0ncM1X1wRZH9oa8bvXK2/7ZOxl8WfFNI8+4RDNUtN5R9gBf5
WQcOiArwz0kxyXtZldtS+ofdcZ7r25qVrDmo3zoEDU1CfcHm0aLpuYe6Fo0jG2qm+8fBtm9I0oLa
0uo6iL4JS5vP39GcX3AN+BGenR83siWR6PvnSll+hEenJvOhnymg39O2OYU5dVGnnEKo3zVw7P3I
fwIM/3MCQ8/o4D103KqXul9eqhxRHfABAszQP5qLzd8EpmScm/2bEPrbGni3rFnojeos/iL02KSO
JiMw1K+GU1ynnhsa7tUTe+YfzsgsRBPBubeWNZotga9hKs7GMsIMcqtacsOYUIwW40qa+ndmc+cU
jkZS3uq5ethbNwLK7lhYqLoKBuSKnRrDi8NhYFaQI5eULmveKKsEx2Tzz0iHrQ/D2r+BNHzZPIwJ
otReB1V/dHZ+4FMkW+rwP6DxLn37OTv1MRCcaj3tLiHKpYpXDBRcI8ESC6plI6Qzlhmjljiif2EA
fqtXpB2NpG5Z0IHW9fJciuxi6dTZ0aR+SGvIepBVb2lqnDFMX/xgeG7Lug/l4LzbmHoiSS8Q56Tm
o9Ud1NX6Wm75m0fOnwtA7TBzH5e0/mn7y1tZ6nvKNKqosJpPeMDlu267bghqcJfzwTywFhiQ8YDl
05HICDiWD8vU4qJAWuQbt8l7Ofa3WOiczcdyZ43trZg8fq76dBhQh5K6YRBXOo09XWQKt4swS6Kb
oSIBnGBPfXUzTAfTgHkFtDFDz08lu8OqKSaPsu92Mz0+/F8E2a7XX/Cnv4t8+8PNbZ9t8LsxC4E6
yVKRVEN3d8/7T1WtXvC+/goMlrszBbo7EowHYyqv7sJEqTkyDZ1F22UaIj7zFwt0DvO7XBY3Vsd0
QeOMYGLxb6vdCGSlutuxokya0a0+g9KcQwEyI555BNkrO72alq3EchuRENnncmrLn3U2POCWU/um
Lna9iQGhaWdIy4u6CVfQ0zs4j8gGz7PvfIoA8xxsxXtyK4Z0Hm+UbNULmh6dIHlcBugKhLwZnd3g
0NUVw6MtJR2b8rvOA2fPGWvjqUjdhU2j98gZxUzNOG+px5t5FMemtdBXLfWb3xgo6VRnsrZMr6tT
P6y6emC3dckEkpQlJ4pjCe89e876Ni8cxKx6+mow/rIQI+rupmR/qzLUN16EncFAn05eqDd+/phv
Cm/w5P70J2Pl1cGPbdKeQodpfjLIHIWjh+/JqWmdwiBwqoL5Xe+y127gwBqI5gFQWhEXevVKAinl
gmgPNUfkeCqJJ7DuRAqdL5lOPeXsA+CxznqnWfeURo0LTn2PA4+AfKpf8lYHH87Cb6NjzeyEOs72
dhIV7u0hZ+lKGbgNo3Vo463T30ebtzrgVSZ2sxijeRXI42Ydq7mgcc2vtDgDrRPi67Mim8Xqgiij
B8Nh0TB3YLt4MrcO4h0rmwvNBS+rmJ27Hdw/ZDRVcI5uiVlsppOk/vKuaW1UVstPeoawZA3pcgU/
zsGso0HJtm5ZkNshDYr6M3QEdKzKLLTTuqS/lcRyYIIb+wXkQ7uAEq6jiTZHYyZr4OsWyme7Phvp
hn4dTOdOBi4Woa6PlkEPznlXW/u21/polsV1KHV0sdRBcCx42Kze9DqkGhdMPWm493pjR2Uf6ASj
v6ZcsiFVDS61jqDWwtzHUDfkWv+OP3V4ddNuuK21nt5mzYDaK9tpeQDagMHEID8MedeHpau8JTv7
o5OU1mfA1nAHxQ8lhuEebl4MW/1a3qmMjS68B3ARh4kzY8heAKuaIQ3sklXRxw0xrrM1ls+QoLZI
NPZP+sDWg9r89MD8F0NJ+2yX9HuADXEUjvO2Ceye+KFEaPj176rJiiiXmxFW7vxFZ4hGR6t7qxZ6
zg1zes8AvrH1yTBtTqyR84mycGz+X0iVcyKC8ax6kpj6PXrbri7qu5baMRB72nbz9ps1URUBR3yp
eD+yYC95x+v1aSTJt5tyoO8Cu42Uw9/NmdkJ3P++snZvq6uSPpjWcz9oh7YDdbF0qH4lyc3D5nQ3
UBjvWRPIhPvkgS4U0jWp+CMw2zBNSbXTe9zaY/Hl4MZJbBrMdD7r81Blx9ISR3yK3wbEokfZNSoS
G4Jnk0JIr5bcRfe42+rs9edsDc9Cw/2JpYAsRmd0xC9Y75Stch7gjuMMG6pTv2znaSUvP7lPEE7z
Z9gKwT6DTMuX5BEbibRa/WopW441w7w6eVFeHEcAiW5gqcfIGc92N/xeOVGjAFZi6OJJcMftS4L2
NKO6BfsdYzTMZu+oomkTfigvARDkkoMumMyzpo/3wnWsmeldu86NgXNr1R+E2T+2G22mTkpV1SYk
3rmajcfoWjfRs6visXNUrbfrc8ZwlJ5th2gnUP8Kp9lZPZOQga6iAPXThACbfwIpajYzX576UJr7
q+knNogelJS+C95MMmokaV40dPM6e0OFuAbQqR9X/K3xtAbiwJOekoiAKh0MZ1ihQJpAoKEvy6WT
SoZA8AEEG2m8bJoZkg0+jkGPptF8OWmwRwTPWa/Xl9axSa0XnhN6cFWaDXNYkC74rOe97IJXaXFa
qTaT61O9B+TVFb3LicthCdkC3mm0Do434kLKPtIcYMG8cZhD+FwaXwf8Hbwhib3MhhZ6PbxLpDdk
2yBZKCcfc4bKbPjR5EpnwdXaSTpz4dFEFJU2nbQi7d7xiCSjao9rmV4mpX8vlvksF+Oht1IToWHA
VAsZJKot9Ui2Zh94W0wRTDL1ZG+djsaUZuCaHjE38jf+i2H1UQd4BMlOPVXzbNKxXmGvpFWXH1lz
91mHbPPPqcQT5pTMaFWlflrNxuNIGVCP2mMqLG6rBfmpVzcr/9FYIo9QaE5aGyQENoC8pB9sml/T
4c9MDymM9FuuNZEtv7Ny5N0VoCBqRX7oPPtz5vLuPMG6LePpJO6BbycazOHEsZJaaPmDMHzSDYA/
tgkhaWTd6j9PIJtCbxwvlUua08uvZJruV82Rg8ve6YsfAAn60MQ6cqwX7zA6BuZIUM2GfWyoOd4H
ufeyLdiNBhDWkD/anUAC5wy54cIoyj+wLf9CiPmLknpLHfvKVP5RFfXZ6LOWfI/1Tv0Tlk4vnTBv
2czum4ZHhSbL+YFILuZZh5HPNue3slmfmMLG0MyNHUeOM1hf0IQ9HHLwh+6unF2fDwbdN6r07Wra
xXQxRrDcaDjqC6Igx4JpEs9O1qcvts/NGFYz6aLVNk5VL9nJk6IOC6tvYrvUDMQFX8atRmF1Umuj
+3eozewtoBtkRxPthKFkHKN2IsN1TPU24qlnJSY6MVUIG1ZVakVMFr1ywo4w614fW02p4pbcdGxW
ebtXbq/H9zN84edpBEr3m4oC8dK1yKQQm1xgYtDikJ0M2mMURZHY9fl1y5567HyjfALAZQhcs2gj
zDBL5GXIMjR2qj3wiR/IpbD0GeF9Xq7XzbN4RPRUTTPZfQ+0uV8BVH5uNmscPS2IGA9tyHt0wBHm
lztAkUmW2/pzkZlObK0uTdPuDf9DsrLuGW0Pj3Mv+5dCuCW27oY7z55DvcJ+bPXab7Mv/Lh1U1b0
hO7Dxem7x7w3XAaSYI81ea8vm0o8EywUo9y35Mj0qDL71UvzpxSefCa3b6RM5/+Qd2bLcSPpkn6V
eQGURWAL4DaRyI1bchWpG5hEUth3BLanP19KPTZV6nO6pi7H5qatukoicwECEf67fx7KujXC1U4U
7zhG/rscgiwVf2is5FujV/FxScw7N4tf1GIfC7957BvnNDU6yJ36skyK8hvh5IAONqJspsXk1KE5
NNb5qewaBht62c1zjxSAMLu3Mm18h8Nf0ZtttrumtTwkS9BcuNfcEnyWVaH2ef29XSz8+niorib6
Sgth5FumU9fkDdpNjA3ZqDG1ZpGbHxLa5Hc1x8FAZ96rYRjPq9vciUXR/WYy2yuhek+d6wROPUs+
KBWqlbEriOKeDvG82zomZ4zVv2drsB2MWAPYsh7LwmcmNFM8Y1Rf4qp/b/OSDVvNQFBdl6u9iWIn
C2TO/WoPZ11rM1SFIjxQ6BAwIeMIF/N+TPRv4zkMONmJXmUNwQorXqgM8Mo6FHZ3Wg0Y5Wu1gzMy
h4PJoLdZ/XXXt/q4EJoM+c5PGT3rx65GIs8iOuzH7GTY1peywpvZG77YpX18Xi093hhL9talw3M9
qeU49FCHGi+jRFA7y6ZxhgeVVzu/IL1Z9MlMrjHnLhH2rmtyFTroJQz67HKzRrgM9NheCalf8XZz
mfFjKIfl7W09WXR0XpbrhjZndZUNxg5shgtfK44epaf0JdryioVGUypQnLNCQtN3I7w89vwhtPFl
6TWvWDu4NqV2GdQxV+NAlez5NLps43nZ62yLz4Qp2yPRZkIEFbBYg3IYBvF4QpaZ3X3F58vm5srJ
cBNbpeEHxDPPKR0VDyb++2GT9w5PGobWQYe3KUgSOkhY4p6nLrmGYhtgOmTnXXsvoDv1pqHKjWFv
zuy85anYomFsvHHRWwTPY1EnJv4qIG3G6h6X1CCFIconzr33eUkTUOoX5h5wdrVRlWPIAEcRiMpO
VwXH+z4BjaTHRuCYM+i53WOANMdNwnuKr/juV3+XNgoTMUnXtXqTdKNA0GnlslyNtopRVj1gXVdF
clG6hM711sJeThQnLztK+grh0DXxsw28Wmc2UkZM61LTapE+zSbiZAh1BZYa031fhdKpYKGM9H5y
u1jMxHOyRxSZa718U6ZaQErVsnFD6XJiCh3Q9lwHi6uZmsZ1fjfmRvk5anY0RtuwaLcDPxS8mlr6
ULFdvMRbcm5Fej8hVwNYyD5dwB/VSzVzfxN0wEsEwDPV+rMseh71EgfYgWno2n3pkFoLGjZeEEb5
3GM9XP6XLkFB38KSL2jPZJXpiZKGdZhLuGwBut+HrS2TCU4GgqyGS76Nxrosr+fEG7sTQyFsRfBp
/be4q3hdszuu/FCM5d9boFnL+2RS7vU+YzZ5SaZIpKHNPcDLAg18WON2qh7GCSLN1lzL/MaSo1oC
mRX1fibXsADO9At76+GirvZkVq02xH5L8AL3FRYNj2NSHsiOyMwjUIlhb4Jx73aQGb3swDNz5nNf
aQfb5Z27qDOUUd+/ylfh6Tf2emkd9Jg4a8jFpfA2kw8S4jXr00ZsZnfl3JrkA22L5ZAgwBn9yjGi
WwveXYqdPbTxiUE6ganGnqyz1j1MPPzzTC3lE9BbKnlJU1ATMdIIOLSbsdfpTeMqIzn61LPgFSJz
V36gxyTzPkGXwVWUuZqNbTLpxkKJzasxOmUDsZZgLqaWYStppfKxN1yXLRVzYuDEZa6XE5PYstoW
rW3ap9gmy3szKUJp6CIMO+i7RxTJO8sQgbEITk70Lo7vKFjVxEbLawTYMMVeXog8Q7MWuSkeJMiO
1yHupiW0Wo1BwepBd92bVP9WmOeyaefFbscwNOmh+ND7Z271xah5ErpPOka3Be1XqJFNrTeePZp4
UkzOFuadxD4+Prg/+xJ/lYiCxOFm1I1Xq2sFJPW4YrmlK2UpTI79UA1HkPtG7THfKjLjLq3YsV/n
pnL5WZ1arkDor+bRMeiUu6Vhi8cHCzoeVV/W43TI1x6vphh7hFUjAWi9SeuIhQPbYPJo5ysSjCDD
/lx1ceIwLivW+qYVjXeV4ef5AO6qeWI6cX1gqDBdY4+/yUyGjxuef7hMRmMc7sum7JOgnquGWaKz
DM8rnRi3s4dBPsyEd0Gix/1K7qE2K3TSemyaXdlXBePPy7jSmyFOpgWK82ZOBmay1E6CUVJOTFMc
16Esv2MOkd/TjMcJjVE/rZfspoytbQ2O/dI4o6CXCTNxc2PSeTKTauG8hieeT+Zcsoxd5EfavuCb
Vvsq9VgkJwHzb5/hnLWOXu+aXwyHyMAmXRVhimSaOaPGFKdk8Lh9zuoAQgpcfNkwOgfaJIkQaNeY
Hxw3ecrTGRcs7ZvGMm3MaDIxlNCa/CPm9+a3FUoJMltCf2xI19kYHcuEMRUxSPupR+Kgr7HPMTWY
sCtXUggwuNFq7eRdza1H726W+htNzcC3Mi+a80y51dmxDdQcSNFM49Cu0JbmeHlW2cxt7Pc5Xatz
xssJGHAVdANPHofszB7ea9PEVN7NujBvRmx9B7soScSsACSInDnlcGKzkDOJ6cEwllR55ieddHQ3
UuaHWYvtsgG4V/jMXeH+8vlaYmbZlHioCBT8tLWDp7yuFkCxe6+vImYe3cW1Tv2k3iJGtbeEiFke
Gak8D0NPvMQyezfsQQm3h3SRfC3Q2PH7Vd5gPDmkc4i/W5Z1uBDJrwfE3nMtyBrZHAxUIDEftLtB
lfLJXHw98mJFSh7EKI59NC2POqklxYImQnlDKxrr1KWV2aOBKKZWyOK2HFH/bMQp5LW9q6nlJH0Z
j3eYsOpXjLUsH4hJ/aUhx2ZXaYk1of1gilkbOTlFDUIFhC1iHhbNpV0KuSbN5bjN4KT62wtaNKAw
KrtG4qm6XUPLy3WXrt6w8f2lPpbSHV/d0cOnDpWcZ1A3IyrXdc3DFjwry2/tTl87t87KwLVLr+b8
4TjUBvayv0kWV3zH0sR+vzHosJU01t7hqeGv2awQxEpmUWO89As/2bTYRH6UeIwDPyXDHUQT3e4U
oKaevYlXtMyQpWXudmlFTmuzEGTMYK76oxs2FXuQk/BKgxAkd8Olksr4VqzZ+IZtCNuuN81nMsWe
t2VvX7wwKiyWcJI9zk6an3kUT16MV0W7rN9SzHa0bfra+yH6ZrilaLrAMDA2t4Pf89C05DJUpCZK
722s5+aJ1ml9kypCwl3LhRAQQeBaonmbmGga9+5jX7mYOzH7kZezF+9btKb2K246/iwNkno9e5yw
gL6wqDNxiYzkwafuDhNCr4qnKOmvbaqlKFw0Svbo/TA/VWAXX/0e+Bwn0BLg/GbOVvmVLhl5PxtC
0HGL26AYdfk9dWU7bjKHfLSRSw5Qw9qg94B+eWBqgrFOGI21xc0E5yZv7PHY6879kTYNm6iFUpbN
UE7mTphz8YINNSHw4yQx38yKJacUo7C2k5ydR/pi0eNsRiy36C5jaE5NyzuykumBE+7TAEiVxcqe
MC0PIG6eoNZVn3osvmmM9qFrj+WKO+yBzX58NnkS3XvMC/OrTHUYwefUJy+d+ERfO7cLKIm0cJZE
WWipNjm3Sa2vrbr2tyiJmSKVaQy3K3AbrOWJTN7TmFqGoLD7+jktUo6UK56egBFfTuR29HimyLW7
xx7hffC243vbijAWDXFtXNNZJJ47rdL3GqeJgfgH7X43Mg5mvKecwcZVVutj6iGXsxMw0l0SI+fi
HBRc2llh8zgzrUsKtuho3cW9sna3dAvMXUhR3DzvIQKy4PxKJ6Sz55DUIn1KI08pz6a7cl2y0+O6
lzM16ZhByyywvIJRA7WTsXmqnAkJJTb77E5Su4aaL0gN//qLY+oztSV60dIina1XIN38r1S8yvdf
cCEUueYBojxTlwuyA90Es9ExNwSLRjqXLDFFZXEd4wxM9lZkXejECvc+QBiePjWPZ8xGDn9MXG4o
u0oXvABtC4ywNStWd/AGG4fQ6H3UcoaJo5nddtLHmp+OPEAYdyjRDRiQmN873DRbR2bOlWhdlt3R
Lvxlk6CFncA24XMbsGq9z8t44TZrp6iCkoDAJ6eK6KYm67tV6bzsAPPm2wxYQsCegRmgWlEZN7PI
PXI3xsxnKYs+x+faUfoDEnCEdkkMtgpJQBbfJ7ru6JLwk+LFwlqmdgvGSh36qe/+wJVsuhsLuOPL
xJ3MWiaLdiIcq+CLr55rjo85RFhmd1ZFT63RynbrT2I0P4afH9YwrMAbEVCKF+5gZ8DwtOAWVMUw
o7dGxK6qVWoenmye3c6riAMWfCKDRM/iH73oBmO4sRWTlwZUEM3nTqQL8C1M0EQOeG0k+8HZXlru
Moh+z64Xx3uC3fajCS94O0Onf0lci51lyZZLbDIOcq+2nCsihLaHZckdkvukn9dbrFXm/bS6VCeJ
obrY08lppvcunlhUe0e0dgjlkP1RtyTJvaLq2TpZYNB21OI0rwXDopfEV2QI0u6ZvncmhF6bf8i1
pauE/O53RF33Bm462/VU9C69J0tn8rddQrEtEfZiV4ExQB4TI5dLtRTcQGvEwW5T14wC4QvX+kGW
S3fCWpjeMt58lzA2dCBiCFNhPMK3eKFnfnFDEhp8oUWZ8yDJOxCwGCWTS2X9z8f/lGqM1YQfubdS
3Ozbxl7mM9TGpAlA93KFj8grI5wZSbLcnx3OrOpnss2/PGtuqt7orV25RH23IeSPsvzzByB+c0fU
5GDxGmR1P5/dNmbPZfmXY5urHZ5Sk1nzb+yZSk04Cz7XJVF1Kai6rhPQShiyxPf8cq1gqSdM6Aix
7AZ3zcwbV/lwwobFm6PdKm3nytHDBSr8izUVtfwQApY8oaZhmfOD1RUtRM28cvBjrJpjsTlMY36A
i8wH+msViKURuSeP8H7M6ShvSed3dk6y8ucKRqZALQ4C1Jh6QTRMWOV0YkcoI0Vq8svwxeKEAYxG
DYpycsrC1DqaUgcUz9e2OGDexDyPUYFhCVsUxLT8tDo5R7wRX50gc+iWix2Qs0XQD7yfO8KexUc8
l8OaN1coA1Z5xpjmZwE0bp8oAwTUfBeDofEPfuLC5pPuxQg5caPu16hi8VpW7oujyIr8xYBY2wfI
vS5TXGw9XNUYND/9jgcqgzZpwuIYB1cFemAntVnaaBVBlXCoClI35ZtcBJy962aZZXbQBb970xk5
fDaDascvXEMuWmY9O3EIWVMjSMHMqjeWi4IUmLYfPw5U0bCbGYb41KRVSg7C7QWJ5jQnutGa5nLx
VQP2Bp+FULJP4HCiS+EINIdnZ2xw57IvYlKkWxeLFPF+rpxMjcXLr++wQ3vvd0Uf5/owVjlg7pY/
DT2NKNI7k8nR2iMAMQwWVt+fzdQpNKuKN4AUSITAvUL7LlvEJHIYXtGmglOapPg9B4ZI7d05FSQR
prJ8t1x0Tdb8ZSkDc11QWZ1pEE9x1dnt44wtJzpxrOfys7uZ0QtuqPylt3wu+RTZpdqCBY6OPLwm
8w6DRVRwSExgYaApFv2W7TWJeV/PlX/oZ2l9ZZvvveZtFGYURu1G6TzSn0gAJjX20eTHL3Fqzpu8
Lm7HySbRYXHmQYPY+EsZP8QZo2siZQMWpeGH2flvhPRYDR2HJ/VuEPOXn/m8f+GY/oX7+Y0O9dv/
/f8UFkWq9D/AonSV9inkpF/kqV94Kf7GL1aUlH+AzyM1S7mdBTP7Ep2cfrKi1B+4CC/sbjiuAmgU
Wcd/oaIs/hNwbeB7iuMx50r+zv9GRYk/6CMRQO2kb+F2IPj7D1BRf8WfKZNQNCN09tpKmCYB2t9Q
Udlsrwy4oXXAPY8+CnPo4CWl/jaJIMhMBvjRpVvns6oEoASj+zvY5u+pUgAmMBpplDalC6bR+Y0n
zYqyVE5iN/TMJuLM5kZ/T7E8PPqd1fzDAKskL+tzZHYwJRG8/J0pSgekPcPSqDYW/qenGSdOUBc6
2rakbPZ/+vb/dZf8mb/1bx8qB13elQUxEWC3cC7v+k/8Laur5o5jI4ctmFQokERTEJdHCCgJ46vd
yq984ohZyt0SJ/5nP/VwU/7zS5D/9snyLgXXHFQujwvP+Y0z2ac6niBFXMR8fJUHTApMZxxANs7W
40CGaK4N8dirpXhzYpvNBpir5sVncIerpcJ1TwmffqFckyCTO7W9Sc0akJ+/iehzUzR/Tujz6i5X
ssUDzFEuaLS/flLp4hWSWU1OAmPtbxojG08GrKa/afP5NxAAvwYmL/owSXGS679fZq3OGr+VlH/m
Br3sG9cj74JetXJEdzpTvGE/gZigjR4Gog/LdW/GKVZ+lxDUO/0qXXLfYnM5p8QWiR+1Y22EpAcY
SBVRIZ6GFJ0giCPP4DTcDMk+B+V9W/pqsJiCWYrkm89WbUd5AP7oNmvs9//8Zf+eByf97hGVdiVZ
dIu6ot8y055pl9TkWkAldZ7vGI17u5abDjN0OYU9YOO/QQ/8zLb/+WvjF/qOpYjt8AstOPt//dpi
P9OTV6/lRiZib3P83piWux0jvTWj/Cs7ysfaw7GHYOzX9huBJMSKiKHssK/c6iYeLzk8Y/ybS54l
8S/X0s8X5dKhaUrWTUwjf31RCrisY6DYMkxy0sdGijKEm/JJPIRkPkJvwKG9CP7zJ//79Wu6QABN
fuXlPuee/+0uW8ekmmPbzzakButjYop8VxX9ePPPf4u6IB7I3iOU/+yJ+tN6glrl9Rnt3xdzRhlM
uhtCLFTu33x+/9174VkAA1NZHtuf3x4Fy0w3K7EfrtCxiI8StywcBVXc/uP3wpPO4+l2KU3jqffX
b6n1K06ntN9u8rT9VtrW9FW2nf3xN7/kZ2PqX65QJSA4e9KVlF4KIS9v9k8fGQ1BfS1Hpt6+ZskX
CYa7A3tcv/l0qbnhNhXxlz6GsXKIbRtIcZGvygljiq6NbTs1xXSrB6s2b500pSZci1zVtxbp4v7Q
u9kS4/GGbXgc7CFmwjKDxgKm06feJkXEcu5L8J4FWYDCs65jwq31ra3bpTmx9SSaAXFfssEjrIW5
28qqfFt1CaEylVT2HYdHtIe1aC4hbp1kBxz3vr9vq1TjSuQLIcRJBDnfdnE2f8clkhOVGjjP40Tv
GPW2eObju2aMmZIt3Vygn1uMm4daGf11kZAReNBWuwr6pJLY3I9cTGs4+bJ792fDiHcd/QZsmAc3
Kw90HVn5Nk+7BEfFIth/tsqE8zbUyJvbbuyXctdSbhPvl8sITzRY+bdaRPGww9Pp3FW49gWdGp6n
T9HajCsF3E5Nh1/RMz6zmx7RDLBEvWypylPox5FMnmAKoZoMTuLjMlwowGIct0QcmDPTo8B30BXp
xrqz9UZYrcFDXDIYRNwsyFL0o7QOQvZMHWK8uEwQpM3nwyyYNFyuOJyJPhZf6dCipKBJbQ2xHqNf
u8MDnpSYOC+foFOUxRAurhPfD/PMIy/lyX2L85qwCdAm7J0ZZW89X8ZC2Irx+Pg2L03+2U3WyBw0
znISdbz6527suAiAZaM9LtK444d1CU3r0i3DLh/LeW82DJHCNI/WL/g4F3Ez11kyoH9Vwt/5C5IF
vuIqOpo9izBTgAUwl9dZeXE2RvTQncwx9W+dLKG9fJDaeAWNVi+h0bRlu2lwxr151lh+j9IEHyo7
0zS9WdpLIykNBgzFWbk5W4yqWzSzClHR8SSzNhxmbENp3JHG6MACmdtelO0HFHrNybPLQJ/LvKBZ
sHXXOph64sb1ij2eb8JhOsTFtcgwsg1J3NNTDATGtigYMloUx7CbdCyLE9tsfXcossLIzhNCYLAR
9rBL1CyLK8amQBMUDPpThMaNqMXMFMGLsSpEI9XSXohaWVPqWvU8sFNaZL7BysVP51I73YXlYpjf
3awpWSqzpeQZXM6UQceiHG7LdqbnS9kupyMK14Fc5rl1nUXtAkCRcAT3DwgFk3AJzmgQbp3HzAoL
g7UlJ6k4yC+Jm6LLN/xYHjPtj8Zf/FtzbRBhHQyv874Cp6nOeuzNN5cpeXOOCMkT/iV7n56YV6Yn
SGojZXEU4ECw7mFpX4DyJhSCKQF8GfcGiTrwbdAsUOGZaM8XW3rv99XXhTrreyuh0yJmoKW84UK8
Q2DryczCxqR4ndnAiAUoaGvsEPsEibuD1bQOxd5MONRuCVf27YYwviLRXGmkLbapyaMB2KAJlKps
aG2Omtkisab6gecl2KBJKVnuZl59HFJIft5V2/SjuTGL0kebJLf/YBsZ2T7GaAlCw1Ta69n0NLYe
z2ztD5FZkdzb85JC4l7N+MvsteOFK5C1H6k1qBuzttI6tBrBc1rPfhbKyu+NoMq85go932XkoKKb
KOsJh1R0zgEZyskvbeeiZTxFtT23dUbeaDM6lfuYWp19xF3vA62g5PcmbxSemha61kREq4HklaId
w5NIG/9kJszpbuhgZLeUJVZnHU1xca2plXc8llb8QS+YvDVAabRHhj3LFNhe0YsteodeybIQMt9a
5D7b8xjRdHN0gLkx53Am+iFddylw1Lp9+62j2OtKlHg4AlzLitTIiPRKpZ6PJ5rVbL+mFYF7tDWr
3aW+dwHHYXkOYityccSv8m6dqcIOG3huU5CsPPcQwp1ym2hcdcBvSguemmFcVS2MTD4Iv7kvyhbx
qKkI6W/gR08FoSazYBSayRh4jJcNLkNH0/jB/dG/4s5zYUDUBvGutSWYosoEKsY4DwOjxKQhhA2X
EOF/YqiZBwlWEOZ3buyDKiSbTC9DQ9stih1ZIWKqHoYsNRJbc/pkqAIjLo3zQh1BHojJYNyPd7N/
t6upj3atXacEDcCS6KBPy06EU9ZMZjhYVvya8fCidCfGixg4Rt06m652jbs4KimnLzVgnshNiQpS
rJtw4RQ6fcqH2XsG1Bj9KFHSekAWbN6vOXOB+rRy+ub3a9LEP3pvTOyjk1vly8IOz9+YgM/1NgGw
ShAwvbiSWoMRGnHRrrvROuqvCRHz+E1z1ZzdBpU4wI9qPhfESb2A5cV7W0GL3TsYEZ7rvLcxcJrU
zwRUOzBOdmqCLjAK3WUJbWFb3j38/4IQoZ7tfL9QqGTsLx/IrVWperrExfyRPDW1tgE+6em9HG3G
iNKFX8/T1WhKvoNW+yCHnJWmSMzJkTugMUe1XFEOLy3jG8ZOogJ1iIOt3GguXwv7ocoxFxKveVr9
9PKtjjCNb+1VVunW9fMZkB6paRvEYbcYcjfTkxOfLaD88yP+pQz/g3TVoE41/w58INzaBf5wpZaL
c431kVkswUKWqF1tWpBnbhkt/EBHleV2bmOvKkMGzC62qZ9bvn8kTf3fQcrvms/qceg+P4ebb83/
C6RyxXnvfxafHi8E8f/1qD++/ZVvfvlbvwQo4OIk1n3ACBSqXDBebIZ/CVCm9Qc9bkrSHM2+H+gB
55d/KVDS/IMzG2Q5CUvGEmC5/o8C9Yftgeeiu8KlIIVju/tPFCjpeZfN+F8267wG5AqfNiPLpn7l
tzMBLgq3bmb9MlqWCs2V5pdrI4I+JFqYSnokR7cm3Mobm6RFh02D/i3P3C9J7ex7ml3vjYZ8vW/h
uBgXwarUY53hEHNoE7zlqZ1/g50wX8WtfVRTdYY7gH1qMuyQ+KR5IALuHrRyyoDk4GesfIyA9opF
O57vhrK8Z8NxzFPjgTML4JB8Jb9QXrTW+AuOhbuYPoCRPd6m7UbMYWA6JtE65MWc/GxlpUmFfIb0
HBE5vDLcNJN7+hwZ/BQkkQhG1FCQN2Ci6xWjaPY1ll52NQ6txFQLOEvpwXlCYiJ1Xzpvjl2Q8PEl
wDBiFCn4Vz8Zr+PBlAegI5idsPGZzb73QBZ47iK3LVG3zTR144G0aXdMOrO6x2zmfAPcAVPI6YZD
6Y/Zs4mqwfpNjdxtmTZmv+VbSkJTwECiSfsHfnD3VK7CfCOVeQHD4ozbUXl7h40y3+pBvdKaNpMJ
qdLrtE1v2QyeVjs6R3N2y4Nsn8TOUXX6wcjMR1nXoeOM5yiT16TW7z01PlZ+8jhXBok/imhY/DgI
ldOTIIW/SS9YZC5T7ewmw18+GADeRCn4VVFQWwQwmXbcecXG7kWl8ZjhK2ySFKQtnAgTcz5P6xoS
H0keyEhGQZcP7+mNmg1VBRVj152B0/bLbMgsvcsY8Xg9o9YWy0BoRUroOqyqVKVH+ECkwQ4GdcrY
TJQzv9XSbIFcVHNRyhq8BfRJClvTnMrzrhNfirF2MCQsRGseKHSb4pdJZnTObGY8S8YuSSMnJ6ov
iyjoyspmn7r0KyJYMlrNjnxXR0itpWqFC4doZ86hwk9Qd6pVeZ8TUf4xwHgDkITZv/skMQ499b1F
LLrhFEjcaT4spe3BsdDYkRja6mDsTH0JFvsh00ySVk5V3xlrRzfjOhZqD09kpNNkYchAa4Vxqrym
eRErVIwir+L7khbTftsZPlcNzwlnOl1qgNmZTgvhXFXS+RjCP4yISYBt1wKZEamrCEpBIZFsamzJ
2CPgzVjNxWsNMBS+e2Vxzdlc9PseYBe5cKzFk50BcGlFNjKssWz6FmUqg8iecCm3UYnVTyXrqbY9
DChlSzbLmLEPgXgpHiMPrkRuSYJPZlPmr7g/8B3LwecI2EKp93CjojmsnJg2kBv6r2KNIty9sflV
24VzNS+TOM3ST8IoLfKjR0JHI4LdDKYjD6ZPJUHN+eXeTkr5GQ9ze8/nTDZ1HrsdxKfchWzGTcPo
Xo/n2KmzcGCQyV4rKft5i5BAEEEtzS0cb5xrbgIp2hU1qZs039dYNn4oB7DtODT1ewLZczfnUxMu
E1/QBI1pyytcrvDs6K3j2PVOwXrfV2tDFnpxrH2i1vmQxXXMayZcvcWbZJ8h2bqBMRJXZ2A6XDcT
wm4E2+I28Rluw+VcH3ukBs4bqbqPaRi+gvuIumRWBQCVRdJFO3pesJTQ9SfGlge8x0RuLOKDtW+s
WyLv8zZVDfkLprC4JwDfE44VgBxq2HJDBYZQ9ESe+snBYVmp8jvxU+OuYXna4jxLNvlIvgB0lvaD
3va4eNaphEScxMqFMj1ZZz9j1ZpEVO01fooA4Dk7KpiHlsZAvUb1ejeYA6xkaICJjI6ZQwLTkDFm
ZfmeYdoMRtPJ9lPV7lnw0g8zzz+X1kgOldHZmyZ2Bk4QLKANGRmoOr0JTJjeSBFChwDEkZK16PEA
YIT3K/j73gUXTp84Gzv2WAxB4X/Qf9UyR4gxk5PCwLwa2GnEJ0BCQa/EgxdjjsMyK0A1rweyzj8m
i2BoFGf4XZvy0o9gX/Jp9nZKbOtBaylD28l+eGaPAi3OzIfSbe2I4iqxhwaiI/+97GgS6mtf48nP
zP06E1NE3AoLz3nyKx2t7KQ5y2ErvUd1JgySSblZYA48c3dt+JbWQLY9XDIDfF9U3ouBBTexhhZo
1frN8KwVsBqYO+Vb3+ds+lLl89dldQlyJkdFcwUn+IXbF6z4hmnXfEq9yL7CKrWEkRmDL4vbD57J
53x1zKu6mXAEdeY5XRt9cGC5gBTz7qQDc9lTBOschv6h2xNWrPEUxAtkpxKSS5UbN4S2sSE5KEN9
FsZACXcxgXbirsisxMEibMUBo5fnqMox36Xd+zQNn/HS11d4fLjTR2PrF2JnTMl9sZZ4tYmkwGTg
wNoB3lnoiA+jhSeu59wkHT45OD1B1drvvc+DbU7OOTqR1vOJTgBOmiNXXFPoh9XwTm5TbMBTw6dG
/9hFeChJfXaHuXmPrP7DbqMAf8HXhtjidvHjnWzw3EvHtomvGucxHh4trAUBUbfpKqfahA4J3DAq
ql4p9EyDAc/KpnZ9eE20F/iqeur5do4l8YKtSIpggNsjV2VfMqAIJlBQWjqnwmGlR8qlpzScvQqy
5MVsmFU4gqZKWA3PS9fgKJZVp9HtHMzMLC+tiZ5To9jwmhAlG+9pbnyeEsV6GHwW05LnDNaDO6Xy
j7VQR8M39tboYiTsMFr4Oi13qjNfUgD9fBnfGyIcG8N2D77RRmhzZji66Q1pYggBafXBnv+tMGxk
X+/R1DYDdmzbPuXBHOnYEb2SsrtzgQdsQAK+Ob2VfMHJqjbYDdpDm0lMnf7Q7yvIeF9Wb+lvJhZ7
wpo6eclqsigu8P0SY9QPjjQcm5oWaHUdWwHwhR0He6I5fhZt63XytksW508S3GTIjW1vV9095SK6
rlBhtsMkm52bcp6jM3HcQPfWR96/5snteJgyihMk0Z0e2O8QMqYiQPn1DbQHLIYCb50p6eaTmpWF
vEyxvbQkkwuMKgKBSxQapT5l0vw2AE7eUzFSHRlN7LqpdwmbLPiicjC0uyySn0VC/NWrnd1iRUsA
4+LHKNIvq3DWGAWz5Y1EglEV5pOnqhq5f0f1NfVkh7nd965xlrjbzodDOfaAUZuW2YsTa+MWGa+6
IRN+Q14a83uNaCHN+SbqZXyVLcoClCvPcs36cE7H7E2kggbciZ5es8jhQtD/dTtI4DSqmr/A3Z4C
OMQ58E2N9WkBhPljkaWgEFeJqdyUXdy/GkvqoA8k7YMvjUffpz7GXs31reczexQ0hjbwHGYFEByZ
lhP68qRUC/nMUiaRqkQnQMFsC02C3anbMoIkRzgwb9t41Oe+94OlNzSFiKPW6DqRmb4L1xaPWbN8
7a2ivY2koc5r27IMgiDDRy557BQGXKcCCX+xr4w4LTY4nbYg0J91drk/xrm4AgV2JHR2TCuWQ5ij
2SMhxfpxtZq3guDg1VzKCiaOs2wTkjpXihDaLlfudFRL913gz9jbRluhk0ZhUpVI/XiM64EYv4cS
JueWpTOqdkNWVyc3GjQ7gvHF774JZu5Okn9dLqJ1Y1usa7CF3HbnKOMGkQ90vO8dBWHQ/2LvTJbj
RrZs+y9vjmuAA3AHyuxNoo9gG2yVmsAoKYW+7/H1b7lIezdFVlF25zVSpkhFg8Zx/Jy91wZycVcw
Rxs2gdVdZ1ZEkK9Yxmg/tKwaI5reDZ4HGlpMKDHEOmSbiLj6yevh+kBtpKYvgCyEgphrEgnB+N2c
2nv4rkW8W3BZWTQiIb33O78KlYlVsHLdHzlbQffUhnXd0nSuRv3qC/LOeWuG08iCiAClwkA4CTN0
4YUNrbNzc3J1AtFMyICVYu9V+Wa5z6clrldLQxYcLjk7ktsJrPxVkcekQbG+or8aEfECsFDlXGCg
NSrUQCmreevJb7KnWbSnhRCrFJhQnGr8FHUFmz0RwqHZqNkmbuQKGGSdH/GRgAXeqKbBLu5M9cxD
HBGw3Ynr1OFHXAcsav6efrFHy1rac2iBzhIMWg84athpoDmEBnedRz2Nu5agQl+xJPWlpNLIYbmu
oxo0SnOpungZr9Cq2hmj/6Rt5UOYWzDUqQMq+TdWy+lbrnASJUVc0MuTJDwUpD6KfHgYedZMO4a8
SY6HPfOewIiipeoD8p54kkxfZuwRLxYcpOCZ2ccAkyEIt22y/ES6Hm4GkvrWXWs99k56A1MLBx1z
CvBxICD6/hA1IaRn1dSneiSnzrXwmuN/ICuExaPwFHi7FOMIYrh1XXRfeoESs4F6s5oar1vT7d3E
DU4bMmKfHZP6zW/c8Xpifr7P0GGtG56gWxOL635OFRMgQFk8p3xipq1DlFr21imMvwnjbI+FT5m4
zvouP5RWzSQ4KB/shTGCy359rYC5nhy7v0nxuhwMawmhvqgnTjENqIAHVnSwOxNKbiIfozIi6ycY
X8DOX5CUzXBUWTdz4XxBaFvto2isN56dzIR7MhiCGvWcWubWjNl1wwceID0tJ+61YW03qdwaNruW
wTmXmCMyu/6yGPmFlbdfbJXceSCSa1veOrC14JCW20aAr0BE8ZSVFcoVLwhO5dA5AJEy+Ewq/7nY
1jkxtMsvgz2NcYhKB2JuYlTEVTXDI/OV/jTEiMkJKUvmkn6jwA4VCYz2M9GJuZc0a+bBycGgt3oA
ZAOSFz4qjo3uBrfFgOORh/wkkkvfaacXNpp6zGb8NIH+lX5ozNQT3qk3ParSvmsK7Cr9sSCxx3Jw
f/sh5nHaQZDW8q9DXVwuHe5HhBH3mDxJzuoN8t3t9BgndXPBiPvWRUO/z6Qo4Ry1tyGfc9UnKPYr
OMb033e+AlfBfPJr07kvkVlPh9Bmn6UIIWcflGQgb1o2PCn+CCxTaQTECOLHV1PxxCJ9nKU0Rfac
lXFyrgJsmWVaWfu+ieJtlNvf/IIBA1pom5zyFZ+r2Docs23tuvmZZIHoyJyrXveTjS62mL6ZFV5G
G5V/obqEXo0SUK/F1l4q3MJ5gCC9OchBXiw2UrowJ2pUjVF+OZeKp0qELqScWqB9+fAcGVDOQr1v
jKa+W/szXJjOkzpUKPzpsCnc2VP5bIv5GlccU5VFQRl0MkI/7eZIDh3eSSyWDGunTaaaSjenqBCg
Pdhm/RMI74M3lEQ+Ek+JBL79AWVsReCzng9znSD+cqk6hpfEiL/0lZ+jdlYXCC+WFcOhKwpRd0XL
+4pz9IWWMK38OvOI/pDLZiG1nVo2D/djMxYbG2orydvh1sVChggCkIiBnBpKpKJTL8QqNuxuO5Ek
SLPITA9zrcCwxZCRjSlxVn6TVwd6Q+3RFtYNg9cIgzLJD2QB3NlD/dx2qJZNSD/E/cXzAfso5n6n
u3JQRK560TJsJPOdLs7wl7DzvVDNthztZV0tab4ugro/SzuLtlnhIN234lPWT5Bj54IRyfLisCZt
ynDutk3XL9sgyNgWq2w52qQ6rICbMhVlct7lUbIGUWvsVekkV4WHTTicohtu+X3GFixyl2doBxfI
jdiVelBuCoWnvjTcfGW7eEE4igPIzflqqOyd50c7i2aQrgVWvmg2yUTumzEHN0EKTnz0okvTGP9K
6v7ZoAsEtIcazbWu/Rg1awBkmoJuTzsQWjBxEEke3ZglvjH4EN0QHEq9+RPdAWB3uOL63TUitddG
02uzSgiIoBVsQ9tvCYUzeAHAzexI8rY8cjuBeZHRxo/TA+PAG5D028IHejw060rkGuEOINwqf7iT
qDdz5gI1/JlSq/c4BRuP8jwxjE3hdHumsozIqpMHsKedqi9emV+NlXFIx/KiaOZHbIWHQHX3WMLB
RYbjX6kb3MP145IQNHLmKcOTUSzZyeYKDFpA4SZFTYEJl6YJIYbEtV5ldn5TtYTEhcsyrQIneAor
cgadDv+jJBPJSqRYL/Z4FnW6sHsKopvI5Ydh29/UExW6rV1hoU8/tLgH9rLlDe+Zm1x0mQPpzJ+u
/Gm8qkyi8Ap5LjuDiC4cKXT0yDTARAbF7+BUVKvB0t4wr0+3KeAJNF0sN1n0PDQusCx0DRPLQNt6
V6Hw6T60WLAS6FhHEVs/sE14q7ottgsssiLErMiISqj8Cj7e1g/JMAMC+8QquvEmcwc740c0+NwZ
mBT30xDeOEHzfWjk1rP6yy7JfpiYmeZOig1B2/Y5FqTIWuyJDWe8bNJlOMXKfOZlQ5Ygb10F4HTN
csveqtzC/Ki/Y13be35win6FAXnN3ibQGAAKNFrPZaCHI7HEjgPToXnpO0CfzZJf4Lf8StbTeFF4
8w1WFDbLKiN9zs2TvaaJKHumoHJ3eVO8+EXzgEziohLRNq/ZS9qo08Ec1Lt5GB7DDBxOnTNJMooO
1EJZk6lX3MweLolWWGyHXb3m/l21wmBXJXiey5BN2QAaJr7EBrFugwHH8kjrYvCuRTekt0Il/R1+
5qEZwUfMstmXSSjyw0LryN/D61PXNgHDw4NooUuQhtWbRB5GiVttjQWs1PcxosU05ekyHzLJVoqm
Y0J1FjkktjF5xRBggjy67eva2hdYKcGzOZ3aLktGe8ep66TdgPuMxrORmXFzrAcTkxXHPCBDayrd
5odGEkaXo1PJDVNNZ7xNsTsHmPCXFCpBZsceURmL7w+XvpC59bU00m90IEJ54YCHbB6nztSGIH4E
8dS0RxgOnuOofo+0oor+bqYYe7kzcp0HuEryexvaHrvnjuED/mlyPZh9uwe0ZzRuHK8QBFC0zWlC
o7mnDnXnvdt55jVZc7XcM9JdekzoXmNu2JThKJNemTYvYbogscVTgt8Ry0w47TGhUyRIFrfrMstC
knnm4QFGAFtg7MYwkGvlZGJF724xr0zfkOewRBB/oOvNpJTxdkbztGjsnJ6ExYqcj7uuy8NolYHv
gKfNkBtAl1kpGvrSim6GUUXA0/K8D7d0SdqLQdShuEYb4zTXTWESM5eOiKk2nPYYszkbv1G79qxp
P4QoflbzXIf5kVaRXRy7PAaMrjoajqpg8mzN9c4ohsJe1YRZHsvKKo7exER4laWlT9BDbfDfKmqh
5U3LfBXOoBxr4RL5yFyKHHFPCSM/EPsRLiRmWnA6lVaNdZje+pPHz6hIi163sbwiIWZUg06ioPCC
x8ltva9oOGCtzSAp7G1URdEEIYpbjw/XqY1cHEDaw0LsntVAmlBsV8TN0FuMH7oJA58HnAZvqpj3
JrKxVT4Y+cYOqvSQkhiyYYCa38aWVx0ERMzIBQrA9x2GkyXmgSDBNt33CQyJeQjLU+3YVzH5i6dg
ZoAFjfClIVQCWPnSHQw2VBdWVgLDSdVzDdYAwMCynIYUaGOWV8OO2RYsVzWyymL7J3rHxnwLL8RI
8H+Dgw1WNKDZ5qJIANkFWM0mXzEIy3nd5/XZNFqGKkjdyaZoHR2Lh2JYecm2qAv4ETLsGKo0O87X
sJ6S2f3RGEv/ZLVL6AM3TYwTgeNcTY3KzlmXinXQmM3BHttHWsPtcTJxxq31hPPITsFc2TXJNGQJ
uPdCWu0FgZX+doQ1TGumGE6Bs8QHX4hzZIxg3gnVS4MmxvnY35HAeyn67jQ0vblB317RmkMPJeKA
stKenqLB+RvO6girJ5zh78TjVUYAHZNypvbDhANXZsGewWi/LhPfI0aoLhjEmzQCUyY4VVPvJd0g
Mr/6NdStgaV8JNcCjdOaxhzdmg6UST96B8FuYD0SzLzDHVPcKYb2595cLmQPKXHqKGD6cAFYtMz1
VlZGti/sMTwwdmqfWlMmO2SF0YMfdFdYxb97eIwAcY2njB4jREjS+FqcBd/hQJXbJAbmurgIFdUA
dLhN6BYjPgRimg/z0S6s+ZgjbrqUhRPfzqljbLCVdcd4yJ57wH0HwjfY/MawtH3cuiuzr3h8JHa1
lvCeV5Xyq01fwWgyzMDG1WfwDI9IXdqgJwcHmtE8iznp1wzUzHNe29jtUw+vEd71HXKCce9YiiAQ
s7/JWWNWYH/9r2Q9xxdVGrHP6JilpAZTVlCKLbugTF0h5J83GP4a9s75vm7bbZi17EYWolywW7Fy
eHndnGrMpddDgIXW7MVN3xJI5k8RRQFdHJRaW8y1WARDBnJ0cvJV6zUxpZ8JPg0myhrRDSjaRVh3
8wxFbpUNJtvhyfT2LpOcDfo5f1cjHiP8CU0YczQ//6Hs4imyp4Tq1IgYm6k7E1bgbiJHDYpo+LWW
hnnh4XZDBSSqv0Sdz1vVUjqUUfQUpCF5wqXlbJKWAUqEvguNYYVGjXkG809mnbf4N1ClO27xQHlu
PxTZKLdsFsPHQdrnKY2/x7nlaUXHY26lj5KESTCgxddU2OHZzlR2qdxs1HvoZZdVor9gywLusAuW
q8hEy5HSVSS3E+K6n+L2N302rh5S1LuBrMYN6cfNpgn8FND9OAfPS8ieNU9zdRKoSM8FsRUrnObp
S8FAeYVxze+QDIGgkn4O1nNySQLSeADkRcjLqmmHWdJaO93ICpVSbaxqN3wJo/kuyzqaSKbhHpPK
DXZlUv4A2dJfVpnzMx0ZQZBXUt62Q4AQEE3ZRFsAV3jzRPJDvllCbOIodMh8G9uWFaTwj0kB1AUi
GD63ebywJRivqGYjpUpLbgNiPLY4tVsiKaytqwaofVN7RklJxHadbnTLjA1q+kwjKbxwGyJCsrGz
7/NYMlEoa638He4gKZ8KHqQb3CzWwXXmaFOLJt/KfjFWlWn+zEKm+kZfPjbzQrBHfOyL6G+8c8Sp
VDWoszYpv8S5Aw8JoteqrPt8LxNPXtfdfNu2BoOUEPf0OhvkgxM43dFxTPe27AErU8EZmwFnZQjg
qEc6oCHfgU3MbwILsY3mqzw01DFzuflhhskvDBJ5GzMRF3jsLxuD9S8Ox+4yGFLNl4wYL8P/gXhU
viBVgPiu5GQfutpYLul++reGgfdtqHy5k5ZhXbW1E+5kJ5Lj1CeAV0hA985eSO84HsT4xI1HzG8r
Rn0bf6mq8dYsiyeuhseoxQ5BYO43UiP9TTjSnA0am7K2Ab4GTuZFoJq9oz+PPMlRG2aL+iCw+jdz
7WGOq4JDx2N5S/SkeTQcmMtF5+ffoAU8xab196IkWa9qfjZtDbCRli32opTTIdIECeyNPgOt4BFB
qq6KhkPM8d5bSSKPlYM2bF37ocdWogcZEw0/CGonlIt47M3EJ70ScQRGkq4lO222NqyfmOTjuOrP
aknCPWXdtJuU8VcMqncbD258rLirD1jBC+aDbRDsKSXUkdvHXluxcA+LkPVlYacvQ4763gRA+YiN
lIZxNG+qdFkOAHgCEukIIJggQWwWUox2I7OJ06/0mb7FGg/PjNsZvfe2VFW6VSour2VgXKgpQUmm
UFeWD7BTHnPhpFuPZOUrhKBgOCMwXmB/TlY8koSL75qipP/uACZYJwkJIy2yzNPSNbSRW8adfpOG
FwK4hO0EL41vjffF6F9CEP4LwwiU2/AK71C3Qi9BeJKPKD6asfYGAa1WAUd94Y5B9HZo4cte1QVV
2ZpYBcZYSbr9X01YN2t7oY1R6n+WhK1fipcfv9kR9e+/isEMV/xLYvoz0Vq5vidtgU/mVQ1mWM6/
9V+e/S/LMdFq2XhO+C9Jvijb5i76v//Hsf6F5gsLHaIw/QP3P5F/SW2R+bf4C3eaY9mK+Ex8J760
lP0uxxR3e1wVjhc+W2zNaX5WSztAtjKFIjVgnRZ1GGKc7zG4fzMmd5kcjLQiK6ZdWlV9/DTEcsSo
TDiwVwMRyFkM6EB3DN3YOlMlJvNxMDpyk1dwsAhEWXld7/nNOvUCOxQHmadtG+8dKWoFqjnLRwqb
EMeGiQAyZNsYbpNozPhcoYk/x9yGxigiH3BFYuOh9qFDiOGUTxTs5ZZ9hKnO9piHtNbSGV7YD1Rj
VvnoWIH+dIVh6heUDdokcZiikHud9b7L+HW6mWEnDljQAnVv2Klq242qg8606FQuRa/2aQC8yd3x
HHOr/Cpk/F/9aJD09SN80bFkipZgaFAKAKs38Pp1HRvDcMlAt+AgpF0X8H9OUia8W+06BV+71i4p
UI11PZG8mE2xRfyg7E39+eO+j/naUSLc+ts/rsbb15P7P/sj9SlXFh1tn40ug29meb+bc5q0c2WW
jM3TYmOnUEfbdYJlPJnJONBDgHACoWErQsLrx2PZlwtaFaNLxy45WHngAnz8/ONoY9hvVyD7OAt3
lQ5TlS476d8/TuxGnfDReD0CwpZcGlPCPAtetBxnI2dMM+lDNdAkJibZEFklh8sp7gtw0Z9/Dut3
BxvHxeW2lJZD5gM6SE/fmf80LS3eGBML2apHVaalm18PTVsMyR7FRyyds88JYe8V9lyPGbPmdKlR
PBpo6bm0cFI647wLll7/MYwzfk/00TAfrRsFx8w2bqDlDt630u76MMVoEtjpFVgpS54//xa/mxH5
Ejh6LWVyO5ssEsp7ZyNzSU+qO7eaH2lCJpHLZH6xOYxOP5b+vI/stgZ04htFW0I8+/ytrV/Gw99O
JVpWMKyCS8sSaAze2b7yhgFHtNjho8xlPwcP/ZCnChhVK5lZ7gNmwrw5HBx9DzhlkydizcZ18Our
YnHbwr6uxDJxR0QxU85wOwxWBOahx0umr4vQiLCwNJGlEp8MpFwIly1yoZeTcYhKXlM2dEiwRqDQ
0JjmgW3BX0GeJlN1VxU079XeiZqMFhqVGhXLzmavy01GSjrj7d0s0BVx47athsHM06x4ZYJ+e9ad
mR0rnyhvPX1XGnGs16QARAInH56jw282A+i0dh0rL2rULwYk38SmAuJnaO/0qwy11C9tdgQqjqvJ
afXCwuw75y+9oqB2hndV6O8M34z7firbmn/mlBYoq+9I4/pxvmjpUY30k2Rh1t9YRAuOsCa48fHo
24GZ3QQZ2/KNVZFKQEBN4+cJbVVQDKqKjzPlk1RniI0pp6SoFEPAM/m+hTReytcFMlMhhpSHqe6y
qfprsLqMl7YZ3Ar3GcBNh3g0g3yQpuQKiBL73WoxuBtYYBfEs+EW/57+1J6D7JZrjeLOgCSKVU9R
ev36nLURj8Z9UbVcqyismF8lazFTsGPJzkaTMgraRQbTpzCDvjW3VTvaNaYiBJf17u2lwi7uZnnj
vq6oEwil6Y5BXAsNnmDBAQpDnE2deKBRqk9ujH83yZ67YSR6nB0KktDgBKFYX2dj1/uyvxDm3LLG
FCipOKSf3xsuT/zfVzmCp7j3eATxqOXmeHdrQDo2W1gh3VPZOzFDimBZfHoXb2ueUTcoErdyQOCM
y4vsSf4ocZPw6d5+xY7jtq43qJo740xnXD+sUTY2nEVgX814PzSBpsD1WZNyVfmA8DjgVYNld0+3
OcR4BIu0cZ37BIZWHNKQ8QEXu/dd6YpuuTOnpA3vxilxJ3lZq2XGJYmgtKpVf2G/PkCF3brpVYkj
gTd4/R/LNvX1zYbpl9p0mK3Gusbcotds1xk0+8+N84HroJldXMe3lVVmZgXBrx3KLnp+e9pZk5j5
xuD9E/SINVDdkfgP6AScDx6PKIpXjaK31sHOTkLTJHUs6oW6DIltbL9jPB65cWkKABS9tK2lxx9p
ZF3dwqtJnTDwtzmRGoWeBlqFLXepFejb0a2MBe3M52fa0ivsPxZBD10qD1Xm7baNPN903p3pClct
a5Kb3iuaj6XJlHyY0TmIgouTnHtX6UMUOE5OilKH/wsJumclkeVe2LM9siovZW2CzfvDx3r3dPNM
CkkKTnoUAnbFh0JvQVpOXhWoJKY8I19+GUr9R4aeqUVoWw1udcfiiyyJXrJJouh3MHmqmtnveCOh
0LPJLJnZC4pRW+7FWA61xwAxo2G6zScSi+kgNEHiqCvDS6TDdBskUXzx+bd4/yUs4cJVAKnwK6Dc
fH8XTe5o9JWoUbLPTY3kLh4mshgYklHb1skO+7RbYyIzxm6s9s1M+JJ4+PwTvKtWPAszEuWyy4Vt
6pv5fZHQNCiwl3q8D8siVe4zwMwJuIDho1eI96myUyaPEaFgnGsyP/XZVSpnXvq6ufo+/Vf4d/nf
FHEfP4cGG0o+ABYS58ORSJGt5rKuq/vXtVG4rV6QufN57O+6wJw4LWMmfH1DcNdTjmCx1XXv54fj
XbnBLsa0HQgH2PDRPov3FzuitK6B9tVyQqB356CzLN9AFjaVfSG8n7JL8haynjMBxvmDLf/DEeCN
qXSUQ+aoPgrv6kb08k1apkt1HxmxrIpbFgvMImAQUEBCeHtdfKBoNGAl7WgY5idSmNys/MMRoHR+
d8NbJKm73FVKcHlyTt/d8CO9jDbN/eq+jEgfQBb5eoNFScHZO2QdHhR8Jygaud3eihgQmcU4XEZl
kIzoSgo8ZAl24kgv2VDxqA3jPuaRF3WufiA4mCj0d3p9YZtCEhfOCEkXkNYYMUdkk19jgp0eYmBR
xCd1DC5KY2uqlCHT0XMiJ5UXosBSOZzGwJH1NxfUHU+5BieBgZBMOGHc3IW+p6/iymz6ZD6xQ9LG
hAozkDSRcZrAXhE9/NqOdegSdCEkx1E/qV6X/2Tg6vvWQkLmbVof6WJ7ObgT8u89UgD90LBErM2s
zCkkDVwxQE5+BNvb8IyxisXhGf/6BCzNZtbKaLdOO36WFlnOh3VKl63WxbLobeLOtGhEWhjsAWBc
F0HZWWgpMxgdzbpLQr4juSQde5pLuCkL84duDmBM7wIEQ2QgjU5aDfWGmd6UDCsv6yU03CWRRvXI
cYFmvyEXlZNNd5oatr9YXPo09a58rVnGJmeABRa3U4TCseDH/GwRHSvefkQDwaHBb2/yUeJ+cfhg
6MMXtoHSayJezJ3miF8Rr1tVVLsuv/n2Dyxuay6Ugmcum0lqNn2AA2RxvDTVf0yNmEcWJRWaJ0J9
N9g1nCk/8KDXFSAORv2uTTVBm8NH/euKagupC61ukhnP06ziCc+cCMoc/4CCQD+rLegDvJ0zRaKB
QRRzrKIdMqc5JCqpyB2Sur5MCtZdeNHjou4YxGeJIssL3RH1iNn5LjM2RnHd+BOz76/qHds9x8hI
yjJhJpDQ3rbR6oNAc85GSK/tiizvBNMPEcP61ljgzrE+wWKzK8RWQZQPngHpP0TDnKJLmGsMnJBX
vehnzn4AfZfwcdC1JBV0y6ROcBp03ZYUuIXDQ+4V5EdBlYUm57hPhmMuQ30iVySkU5gVZkKR3Uyt
bfa7oGUMcSExcMTVNcySyZ/vuWOWcqkJx3ICglsRcMe6fBVOTd4HWZiemx9JpNH3k0mqCB8/Dyu0
RptkgGOJMjkhoYpQplgP/3Uop94ovO1u3s43lHddHhWv5RSCMP0qb09lozf0yu2jjeWQvJbQny/c
H1ZPD9+raeEwpFSBAfRu0aqz2hodHRT0+vygY0BpZ/ONprM7Tvjn144c9U7EMdKIfSR2Yu7tzz/D
h4eHh1XG1XQu/JHS9vRn/AclpI5JcyY3azibaOGnM3ILRGqEHKbLE/HM7HV2mNMyHmufv63zvkKD
fYJhxDRN31PgiN5/dw/wu8GkNbxXtr8s87c2iorI2Qxs9+vuMffcXjLbpnuF/S0reywEt0kY+ZzB
LAk5XrsB6BQ7q04MCQ7nfCG53Dli80Wsi2qCtfyFjaVeC5Z4xFR04w9Ow3m0zcpi0IEoH53pFZpK
dHdrb1FGJs5SLF58b0Lj1wt9Cl98uQ+KHuJe0PRCF9UjW2+azK/1YzhEDJzWbx+rRfXKY99JLL0i
ZIbhN829B4gBDP1U92CeMQWTKkbiIt5+x8KmTEWfqG1CJB3GdyMuzCb4w/P512H8ZyFscU4tAaaI
Jib/Ld61ImBfjm7sd80djjsfSomVw01M6CzB3TC2ozPBxLqy6qhlMmRZEY6LLUteOuOFSnHzL48a
odmHh7FauKmQxGQw6XcW+TGGf8AvZHOkoiWxOA48PIIuWRugUhkGzW7DCawTM0pGIB9Ok1q7MFLk
RK0FO2or28c8IdAoZqBmI/MPWz3nd/YX1RAXlqQNA1WODgwait8va0vW4xgSwHHnF4u0mpdkglQ4
fo+btue2skuLNyWjasT3CXV9hiFChLCzWM0mZlnzHjqYRvwdzTLdELDMlvsBebTJL+DTHVVCrlmg
ORwAsXRvJ3l9YceIkqQ5ga6c0CT5RsPFRq6myTJ2oXyoJ+g54c2X6VEG/szlgkK85mB3haEf+pZt
pLHzd60MOSFVIEnGewiraiKEBppZhe1wqsY5zbagShsmqhaEacw2VSQsTWmpAxNPynmqQBtVBxop
/mDsQD9gcUDD5feWFxItRWGhh1zzrM9yxeTz13fHUWDuWCKJQ/3DZuz9foF9tqQ6pVA0PQxk77vb
SQvNOZh7/4xYYhiqLzRO0um8RDZM/5UuDXlIRsngcjQm4eg76vOl5v0KR8PZ5BJgy69Adnyo0ksY
LeAaSLrkZsuWJ/d1SZ0ZBnMJQL8YeEf2SSy9//H7QiaEKKugtLqkY/1+CeIOkDGJis7ZdAzeF9aP
bpdrGCz3TDvZLCuAkiz+7vP3tbRX/J/3PJwzeoD6G/t6yPF+e5RFpDA047KcBxgZDd+xq3Pm7W+7
Ap4DkShPJbN5RAczTY/KvSVeGucBbuJozls6CU6immMZTVg7VgIwd/aFTo43jv0fdlCWvg9/+6wY
+JgZmGzpND/s/frkT2bex44dkQZOokFMrEakLwTt//W+UmolIcZXNMvNYzK0tMbQIM5T8p1tNuAL
/Fi/dnxBNQIhWUdxlyWIfUmGqsdNUyl9oD8/tu86SJ4QbDdd0+boelLQMP/9nLYYc70JYvGtO88T
CwmRfPoqmhx75v+qX8/neCRUnjylHrXo3mxQVBElDweC7d/nH+bDhS2E9DzILPqqNtX7GYKuxrqS
kca5kH3MvWTiKeNest0WOfem9QCMnFv8QsvT5+9rfTwKiMLYdCrlcmt96K744RQuDTjmMygi6K8F
aUz6VibiBj2C6FzdpV3KsieDgxI/KtPzW2kbIl7jnEDVD6i6Rm/W+xfXwtND++q18ZlXtYTF5Fk4
kSmeB4bO8bUVRksH9XvKS+ozh7B1N/75+ZdyP1yJMB54UHJuLV2Wvb9dUT5Hizskw/mt8e1XpS9v
equevWgbq0VW1QFDPtzeTZHKOg0PcSHaDg0QoXJ8qbAda75N1wiLintge6iTcBu6gneARVVgrGl+
S9sALNbSIYBFNfnAaWq0lxkRg3nkphjtOkem9t4hsL7pHgco0aaxfa3JxOjqXnjsRHpA09A7+/UH
PYf2r2jxJEJWAkISJKtqBmKMcs2IHRcFdiHNodhmeA48/9TXQ2fcLyUK4u7b2+lYZpCB2WrpZ33i
2rYggGPPoBQF11qGGWFXOzxV+nTQyMy5mt9a9tkU8Qjc9MziSo8tasUz5TKzcW6C7PelO497ttNe
DmKpSj0MMMcwNysczCqd2HSgxYJY0/xh9fvwtGEciy+J/jlm2o/XpnSjcHFU2p0RQ+o7FMAlW1qI
x0TKQC2L9TFUYAe6YxunRMv/x2+vbwp0NK7uSNAS+X2BoNaKE6Yp1fmtY+yIwuT5kvYeHq9V/GuS
6EDc4VNkIbp49w/vLz58f5dVX0p4sg4FxYd7M+qcJAG/jgVfhnrzmmTUb7SibUz0EJXGYJnITeip
ePuLms4OJxDcCNfI1vBrEh13b1tgQ4y6PQvCSm+5g8rQ05LidfTytmuaS59rKWjdxlS43cOBDFCi
avS7vl1ZuZPpURI5eF1OyhWqrByPgdn1iQRLPSsDYQlEpQClLPbsCO/75zf1h4VK0nIlhZGxNGN6
1C2/n40pk6lomZHfvi1R7Prgnq3eCnebrkD9LZ0j1jApC5urZZbQLM9j3vxxn/W+IHWkRjF6TOaU
8BzxfrAZWFPmgrufHvKCeD3YUlPOe4wpuAIYDB7X4+df/UMLHMgy30a5jh5G+nRKf//uo+HKkDCl
8AF+ewxwDkok+2KUszQJKRnB8w0vo6MA33dtF5BCm7HWZZMOtGTRWkUVc7E/3Zwfdn3MRjkEuh7U
LtQPj6x2IiKlLPPoIfRDvZLMdmrzuCdDThfirwXayCxuOldGzzHJJ1MXSDCnOEc81qDhu0hp9JOX
VhCHUS4uTYwW/w5/97pQ5qGdL08qaUkh2mMTF+KuHgOm/OuWIA2m2q8FaE3tzF3Yyplq9G18GNut
vsxlnvN2meVTeayQaKFF9HPJPBSppxmoSwienTmvkZRVpFK5MISiVa3ADYtD0cc5m+VhrH+1kxpf
17OWg/RdrD347PxBFJW+6z4/3e9rAW56ZvfoHmALgWoz323jeyLl8Bj34v5tA583qht2ZKIPAZwB
V4dHuBW395/e9/enpqunaQ5TO5Orm8X2wwkV1Qz9QJXT7YxPbwI7FTDkIm5ntvIUec7/F/D8N912
2tpcsv8uFl2uGQDdUtncR8LSbfffL2lnWnAi8Ei9jQhhFcjsaDDbJtrpqmoKLTskQeyQC4AlwKZd
k+snDME5umCNev1HlcGZQ1DO+JgzZpvNhCH712gUaOasf+/X/7gBmhmSMi2TPTxn2ZHyqxS9zd8l
rDLs9uj66v1j3zkAYS4citHEPnWjPZk6ac3XL8WjceFjeEwhjHurZf4F6CPBhgQIJ04IHxuSpUq6
dW7QQSTc6/WDGlGvv5iahP7HQWgCnyWHMKCBnI8NDXAC8/DA8/VoC00maly79XnP1/kqadRVE+zc
JvT97LF4PRAju6Jpfs4nGjGEFFhdb9o3DMjBK53ypJU4nPHyu059IaeW2fA5pKvMF8CMVrcOSh0s
HMUGvJ5WgkQ+G6ZiZdXDEsPYgWvI1xqo32V+cKe2Aprk4n6jJe5QuhCgaLvTwKeORFD36WXIMJUT
tugeqnmMKAOW4DZzZGwlO2LHMmJ7OspWGno6lCxQZ+L6bPk1yDz9UWL7/3F2XstxG9G6fiJUIYfb
iRwmiQqUrBsUacvIQCOHp99fT7d2WVSVtM+5ckkWORig0b3Wv/5AgmH0UIBGcSTpZ1AgQpG/Urht
HX/Q73FEahzYM74YfYrLg+OgdHwczSEUyx4mbgIA5BQkPK9no0vk9W2AodCdrKjE65qCFhvJb4So
ya8MOjqTstqbYMnOIe0LgyfPVi8LicZrmKGrJWRQKfFg7NqKRgNK7equFe7BXtGlR9G4LTfRtUTP
Cu1HhGEozeKVTMaDnhMtnWmZ8W2GLIrIM/gSDM6IgDSCPoGiaENMwMoO/ZF9xr9vGoNHgch0ST+l
sQ0p+ZlwI49PF6Dh3A0RjPCTLwxrWZmXTLRyvZehK//f5KyRzAMTg3WvixSIFZRMDxjCt96NkUfI
BRPb7X0sodq04BqxXxb86B/e5+sR9NP7HLBl8VY78Nt5id6W3Hw6bKClbN5PVAJud9ggKJH01FVe
0ta7tm6wGN45g88QY6/IGJq1ESp+1pqOlgefuiJ4hhrHxvyjDZ4N2Clh8nWOWToEWTq+gQ+mBqYh
hzCKb01Y8xhPRQByzYEOx0BeU7op3I7LInqTuzsx95NjpL6VB4Lmv0VmCjhKNAzHUMaGzH6PqkOS
ADx+Bf8unRDnuzsrzharPaZuZyDmFwzEk3OCVzrDUgY5Ea0PfQPC7EsYryU/VhmTRM0xRJPjA0sN
8NscMnU87JoOXA9IPasFOSwMqWcx3JUWXueopNUPrjaSVpnXwoqt9m07BSvK7wHZTXvwHHcIscC3
8H37osu4xBFTJU6L40m5TWOw6iHSqBIvtRHdYHF2nQRp4o2NwQ2r3duIO3mHSxdkNVi5hYCgAhm6
TblKR005mj4lNvOukztxSjW1yuJR15DoXMhdQySBAgpMjb2zapJ3vj9UHatTRNPAjEbXj5oUQrSN
u7XvUSN6VntTrL0cUtnEgXGO0eQ4qNA8BB1mdgYiWPlxzW2JVfHaomzkIeoBnmYY2YJyiXPfZEQi
9k6KyyXUfLRj+V+9BSJZH228ksvmgqwfiIS06+vcIGLJ4R0pNgPewh/M+cHC3p5sIDVsiJC8mWeb
NPRvTrZ0wLgX/sy7OmmYIh45mYh6OnEqcQeOPWgEt4ihotx0tpIZ0qN+m6OG9NOQdDA2s+qCPXTh
4aaH4QFyS8z86hOSxJyf5c6Rd7k5uLXvnLQjnaqHjUHpBSAL8jWWmeQdzmsnP0FOD5engIRWOgCk
C/LvsMySkwiLRFv+IxrkOS7yKarI9TiNII4QrMZO/hJ/xDgKk5E+tdpX1yYs6rlyK3TKx5Z9BGQC
twXZmeX0vaD6kAolew9mlEOp1M65BC8MVNj0Rpp8RqPFNeYmb/s73hTm7Mjr/GK9J84DQuxdaBgd
e3lJaCJVJBHbDmEEmBfGWLwUWCeX6WlEqMOvN70eSpc5pzT7Tw7D2OKjmCHHXlQZuFSFHN1nkqCC
0W4FV4esKtStTXXU84NigGKGrRVJCUyNFx6DuFN1q3BN+fU9zPT4HWHV+VlzO81sfc2hmyr6CoSR
YSqt+zbwjPEu2SpZ3GICJGtFv/DZVly0+/ydX5qUEQysr2iYxiq7diqoLXurTPzgkhM0RTE7LLbJ
KUUkJylFQNhldFNHsRWt+Ox0V+hJXXDQWiGXNeBEzt3u4UrymeQPElR8Lu0+xk6pwlqoo4RNmzV2
9zhDjIa9a3InScZ3nlnD1T2H5AWV9slGXQp4PEtjmgpwhDxORPPq5uGEOHFyF1mxJCP615G06JOd
latE2psAp7sLbnELe2eejKT7PBFFiGXKxc4bP72kMJM548U2jnwAi3LhlpqGS+7vmc2/pTRY0WK2
r5NgSGsSKWQmRtc9d76QCJw+0EIHR9fiDoOQmguzGrZJGwfI682EmOJu3TFkpLQNJ95urCcvHYkX
3Aj947Y5ymhmAuABudD3rEnzLg46RvtRactRhxP4gutawkrOC4dFYsz7hVwp8YF47sX3D6qJwRFQ
ckDYL1li+g9NufX8LO2ufOqDi0wCutuVwqMHKYVloB25sexwG5bduFpCpKcpBD79KADTCsopz+7k
bMonPnG6xwm8rZ07L8HOG52JmpLpl5EwpoCEQPQ1liEOzWrK9yVRD2whhZEvrTrRSDAXKm66sZS4
5a5Xa22cNvcyr3lfhXe2u/lTsh6aIrkeTPrAKKdZThCsAfboaSrR+YsTQG/mtfs+xff6IwMMazZv
CQnERRNjdugKzUF/Y2/u8AbbLeMinZVktB9rlGaQpNh9gw6wfiVWl21k5rVkP+AYEAsRekThBjh3
sV1vcXhXCg6w5RykCeM2YuaqtLgVtuG24oDYM5mix4EjlTU5TJ58XmiKWmbwswKIjLWV9KnIYy3S
loeMHKESzTymZ3PALBEHaD2rmSZTgs56+mdvGA8CrgNvy+2LDYUxUx21cqdemSvxjDUHuehGufcY
BfNOONV8Ry5C372NSE6+ciJac7xsog/fw8TAgx1xs7wcK3clsjtfSw4U2fInjWAeLWqNoG5t89hY
JRxP+LmkBScUBF2G92nv2mEuPgYJj8w8FtjNrvWxGMckGG9/INegg1w3iS3yjUQcKuQLrYYTbZzK
jcmpSzwQs8pfohe3wKPhwUXRhj5r8JEikzHa9wF31VrSyZ9IUVWv2WzMsYFxRzZ3G3ATQaVdZpXv
Bf+MlnRnqXd5CtEaVQ9ZU8gVjDlKiBkLgZjyC0KfNSG9dkSJ8Cf9TgYbM3ScArwylUQFgcuAXPq5
yUl0CjLa3QTtv5ml46X1Rli5YbFIhLRY24qtIOHbsoWozr7LyMZEGU5J1tbv42iTG1ZrETCKHxC9
E/9PV2Z6aGNgeTZV+2ayc3yJ1gDf+UtKKccT0teDHFieafZ1ULjEhiucD/p5kWks235rzF1aJDpC
Q27YKRNJKZvIoasPp7lKwYUeNFmsTJxWbpOKQYYAUi7Que6oeD40UdvimJGRXLd9T2YTECkmXxNj
GdKLlieC/vgbzI4kX2BWKARuTC5rmu35epPZ+vkTkkkSuO+Ro29dfiMWWh640QEORcPe65EmzGc/
reRLh0u/zWogL1UCqbSG7esabU2ISF+9JvoLDiHzJlaNWV2plmUtt4Ue2kP7qrcYAGxeACfKJQCm
j8sYJSGfDGXI5e7rHbsaMTKpjoqSUCjQthWhfIvszDC5/ImIDIoHDMFzDkES7+VrZ6lhS1k68nME
Fir8klEdkF3dyKcA2UnWL3pynSEO5yVItlTSQnXz2BZC9vge+e5U6gnyAf7U+BQOvOZ5JU//Efkc
/9GjxELtgNsVO+yueBLmr3K6ubnjddUFgfRqaUcsE8KTbYQDm4M3zpKfqAegOVpm1mexuGBftiJ/
VMsiPyVH/8hqKMtUcOwHfjnxplauJ3/aZ7q/PWeY88YeVnqDbS63NiwfeCv6e+tFpG+GfrPRRMuJ
d69GZOES1Kws/fX1JkwIrC2c3UAh5ucoE8HxKWMsSMtY5uBuNl6wzOX+nWZV/NWjt3Fwrx6YWXO3
DMJAa+t1VTGPMP3beP4OGstmiRtbPFDT2n0b+N9c/pJaVsEp7RQ7Tn8sEMfEmDENngQ6cFiXnbDH
4QEogX22bGWhqoT8WDzKR2MngK7fejnewVCt6jz+M4XBzIewqjv6VreJkUU+zDhNSyijdhx+Y+eV
8j+Ri1BSYqBuvLw4EyTWb5JayhdzcDTh13deyCUyqeJyMduj1zpAlylxSPAJmxef8duXkI3ThRKy
IVZerlyFIFBA9PxBYwZYUct/ITohD/4xQ/Jo7AY3lujh7zvrt90EI1WmAODNpu3YvNxvcLK07DpU
9o3zOGccM82uLJE/DqjRuTWvqFDkykGNuuF0RWB27uR3at39/ip+nkQw+YZ8bYd0T3CxA44YCVn+
h1nUSby7SKLtMSnxiSWF9DodNUuKP0bxnExU2Gr6H6Qk3v9p7P8z9s/H21ANaMIDC7aD/QsyOU0G
pnFuuDzatSvnc2PrBtxpPQIApKLuSrKK7PNdVPuq3g+ue8P/YWRqy0nDf6EOYAY4yzCWXYdF7rzF
ZyGYBBRmXk4zyoKuHsqB1ht/tgyMw8QKFdedfD5OomlAAKJ5kJt4RgYT9E5FPdI9OPzBOMjfM3Wm
/N2l/ByVbYRvBWhCfiWtJsGVDjrKkPOXsQmTavpQFLVs0DRvNANWJH8nAY5a/zR2+OWuQ/PAVoJ5
C9MnBlFv5l+BmRq+a/T2Q+hU7BF6vyxStgB6zesKyJdJlp212qUrNRmH/CXfit+vwJ9BcZYAQ3pm
DaZvWoiwfpm55PBR296LJ0xDFsmzX5Dj8j6qJhBz4uv+W89ShPP7D/7lBfRMHzE1rR2wuAXG9fPS
twdsQjCZHh88VWVhEutCwdYj3BGD3O6zLgCnbIxS93uimrXfX8bb7y+5FRzpAXI60Plf2ArjbE19
Us0lZk25Qi1Tn8cAhJ1REvGCICrAxfq66n//ydbPklZGr5LQAbWfUSxTgeAtoNFOWQKnNzbucf+W
uEEZYF6ODVTeCswJhpZz9xWupxyLkNElAYYxbOUhzEsrj3Iyh5P4kyXwDvvTEOrtEkV4wb3weKUj
i6HJW9qE32/QAEgjvtewCiY4slgaxogmTS3RuU7YpPQ0qPJ9WTl4/5dN6roS/rsv2IyKIavYlsWw
Fq7e203Sl4pM1+7ui4nIBbi56p5AuZzMD3iQtO6IJdwQmC9l4ctyxiJa03ohRakuiNhuEcIAQydB
5Oc33lSm2Pz+/km+Xcq+ZbteaPs2Y0uP7Mi3yFQUkMeLCOXhhyhOLVRhUDoBSeHxuz2HGab3D4hU
oTRZW+Vxmb+/CO9nShPjW9vhRoUBrzKMqF8oTZQCk0Rz14e8a0rO5qntcZh6iKaoxFRtWYgX3g3G
iozvaVNKQC1uzny44+WuYALoPg6BR0rZWWyt2fwr4iEpXlLc0t3c2fm9Rf43qAAlOlro1ZATcZxy
4HjPlp2wDwNtMslxoWxxx3X13lbs4ejyzEASTTVa2iTLNMCbr8F421d4EBDEfvA19J7eIkriV44z
Sk0M5cLJw1IjDBs0zIc2xORzZgyLIHtjPYQhVajeLPwS3OljgrIJI0uEfUE3HcGYHQIvdowMpDRz
KlYpPTOn1hAYtCfpiI1G4TSS6pCEvVzJpZ2mqXkMPGpZLNU9px+G265NYasdQUFS8/n3T8/6ZQ0h
FeKdg5ALkmXRe/68HQa4Cbozk8IHjRIL9fUp/WiI4W77ZhyiA53LiCkevhHcE09RsfXB1SpJapGP
8hgzt0Iy9/HRk9RBpYHTX7tiLNV8Nhes4+dD24Z+/Kch5NsZJLJ/6B3sHiiQIAm9fR8cJOcAwFjd
0gwKr/4bbX7q4CVaQe9/1RpMrZbbMJnkOpFy0o6qLQ+Xaslg+sP9fVtpEebLlSA39mEbcqvfbCJm
bAIfsabu5yoMt/SL43WDKC7wKlzjY0idTaEZQIyuvtpsYizYZcox/rsdkoVMkcclcKt5PtZUCgGJ
Iu1V6jeXjWx4oPuG4Td6aKe/bGyorCKUlbExnH7/HX6mR1CfwVTxkXX5iMQCSqU3dcO0wl8KGLXd
B5sxdBAD+pjosYOxgHulu/+v6iAwIaN6WJwiEESubb25a8xMWnpyr7rXA0VdwbeqPsdHIKNZaH2I
zvYfuBlvnxfbmMcjw7MIxpnzS31eTK0kbsziHvfSgM2SVEDmjT8+H0czx3+PfZScvMXWhEj85vc3
+5fPhxIeOt61HHVdx3vzzetyTYcVp+c7LY2Y2dRkT/2TaquyPIgPl9ZGGfwnltIvF8BjhvCEMgQl
l8kR8/OG4AMf+1ga9Lcw6a47oHttsvXhlxiDRNZYf1WLgrUjUPTL72+A/IL/PXVDi9JMMhc4WKJf
D7VimV2kqMl6l7NBbp8I5+zDE+Z4MSAPF90Z/cm3EQv/4UW131ZFVIKcBRFMJCpD1tyb740vzeRs
VdPdoSzCfukxcEWzPkeklm4XPUyvMctwvgxWJ6favDey3YUvL1uXLLZziX9jvE3j2gcQ9bY9Uhkg
v1NnVxLt0tN6OgF5SjGbxNPygBDLpOCeHI7HDmtPKfhiqioZEb+/rW8rK+ixLGxIpnDvqP7fNjmx
FxP5gDPPHbEbWO5y6tokxeEQRRwFDnB1MZHRqLVfHslq7euIiG4yZY8NofEPD/ntlhJyr3nMobwq
msC3rchcDlHiDGt+F1zpPFkCGQ3QV1Z2Cgb8/Zf/9ePYuZjeIYSEFEtJ9/OazjPPY4a5ebfYkgQA
Zbkt0V63nChgBxc71z81uN4bswzuMUAjzBve5NAj7vntR/bExOPQNLS3mgCcX/WKS1KJDc+pWc7a
pI5+IjxlHVDS7bva713xaI/DJsoTIunY7O5cAU9iutdopRZUeQmsdbCVqANQXcoYlEkzi5p4jpDb
NSi73nvbOJDv6PNb5cGA9TlHBpNYOcISeDSzaKlU5Not/UoOx9KY2Q0iLGgdoIJXPn6pKF7eOMlx
VpBVcpCO9WDHPw8VY6qpZ9kh5DAGgWabuAQjy1QdWhdtwyxzqqSMqyKGDOaXRXIhyVCKIZt2U7aZ
xBS2jPj2VPqwgjI1eJtqQwr0tqCWF4qyRcKSHdo4PkQ3BU1Se8CSkxjlV5IuET8kUrhASYBeI2mx
t8kXronDjQKri0sJHaqOopQt4OuKO1p/CjvDTYbd3Bnd6p/7CkUO1mzthuBcgTOmOc9875wZyeac
vASJ/Xt1s3SzorfjXGmMNXCmhwXN4tTbs0ZbwDVld2dfMR+FDQOuSZz4ykE1a89c83OMOnC19ooy
pzvBEBdgrj7AZBJsQc9CG0K8+ILZFWT+L89OtwVYL2buUxmyktA4gHCSuiphTPEvFXIofXhxAHkZ
3DlHV+YlZJftkGrhsQzyzbcEG82uy7W2bG6gMdpSEAk/oKtPgtcq8m8rW8zRHQlC/fgpxyMCKSDz
BW+LDqq0Qg5UU4iRqNFXzEOxByD7JO9cF6CwRen/AvEpIwWagQsxGpOJS6m3SzJ0qc/jOqRMrJl6
GAlkeoiZ046keYDNY1MWSHJ2/BUI5lDkpnfusI9lidZAClG5g0+yeJjlXyeURMwMzruk8NEFHzQI
r6EusssluKRh6HiElvhalS6hbJikMkh97MyWvI19u43F9nnuVq6LcGdr/l7B4sQuI8231Hte+D3b
M7P1cfwbMMNynxmKT5izZn4lSHUwhLE+By6ZSMM71HvSb8bbXDk2LpDM99AZ883qy0Ov5sB6QoC7
gORfIim6TpvCTHaaAXg1i5Ve2bcoC0XeMM0JmDtuJ00GYDdkLzhvVeR301MQFgNp0BphZ+eVWAt+
xPLl0gVctPpu9qUKXSt/Ust69AnbeS6uL+5kgrEnh20i/Kk5ToMpl6EiK8QE6mw3wrBxVNtPitmj
WvUCUSgLU3E6c9vOPRMuJr4W20G0MVnj71HVyfmFVnT5OfaY3dEkHWMEwi3TJEUo2sW4cxZOMkP0
0nzOekk5bPU3VUssXH1kYGbJLBtp5uJseL8oNFW96kUYhcaXyesmh3CgK9lTz/5Itajl9ndVVw5X
Hqt51Vvq26Q9A7q8lDKRgqOKz1ZTE6BecAkN3JehyU6sqasu7GFOFexsEvN5GagumJ1p14MkaYeP
orKD9Ng43lQB4ashh5pQ+ZgDsxrHeSt5gKA18g5tCzoL2AncGSzV1RRts82GcYOrRFNVO0q+UsQA
g38vaYLtqzb6GWYmux6R7POVnHNdpgFQO2yL1JJDltZKvfTByxp/w29GbZRZHYdsohU207yMRZOa
RY6DroH1xi4yXFgqrXrZZvX7rtOOzlnX8DMeYTzdXZyvJJER5gYWxipQHCb1aH6s7euu13MXWIdY
FMqplNopEWpweRZO1fTNHLJyoeZDKmdeanyvSQWKIuPWnex+kkVOhqfRvx5uCjrSs3bn2gPq7UGB
jGNuyVfQpRLiufqKGtKB/bIu67aPMZ7eC5HxTKPWCHIEkzVN/Lgnn01qYiwIH9xvtYmjhXap0nE6
kC0kDo6yl/+hvbxO3/93sV0FQPO69bz3U13If+8o4ALbOHkDalVRJqXJ2tIPyDQXCXrYG7kg2Yec
4Dq4QvqYc4OBmmYON3muaeynaIYrXK5w9XVz5NKYyCnmwHQoMxhWFcqiaFD7irBKmHynUU6gjSOc
RGIHYDkMctZJnc5A76uIR4nVlzYMNsoE9SdLAfiL+nRVu8Enko2DBvALSiXWUcGGypeLx5o9Ek2q
JBQFSp1Dx1lZD7kRruQg+9dRmxhE+K1DXZV+SRgu17sRmMT4XuZ+qJXWZTnJU10PJQUzCw5EDWnP
bkI5Ke0coG+Qr8L2OdkTK1bLryImdAYyMIR4AHVxEtWFczJ8OIDN3lUU9t7FAgywSczyPAEzdstw
jxQnTuoD7qPT2B9H08SM5zgo4rpatpHyIdCVgD7uMUxiB7hkJJrBBMQnbqsjwtsb1OWMTCvHwO62
I+aVGe/1wvWGrAtHvdABAyRmX6ySBKXns3XHwf2kO0Ts70lpPmkmTYTfNb+Q+lGe2brGxf1YFlWa
44VER9KNoplYOhgdCmpmYsZ759W2R6GFh5/cZ518GFkwUGPS5ePA/HkgqV2JdjplSRfbdHPEVFgM
PrHHcJIqPWjuCSQwWVW6+jdSH/IbOdElNlqlg6T7aW6YaCe6DiIw5GDV5Cjgqnpm1Lz56jyK7Aii
lgEnmAGM2p1U8dSp8hB2iNwt9OQ3UXN2rJvgvqjJr16eW3blOLaEtTz4qiBVQFWvKlt4xz7ueVNq
VTasOhhJ3Ek2eXCvS17xvSBeGKF0BVKreUyghcI9Ue9cLgnO7Y7RhgO3s+vhjgWXcKjbJjtlZuy7
r5V62A15u9vzkOOKgJNBCsfwyfFNOXB3piTpp09xMtWY4hI+y8mGCaOkg9ECSMKBYvQY+RWk99RI
GoSmKiESck9tTEZcqum9nsGvPSmbcOdi9F/pfuxdOfHRYpdccdAsygtWetuXXtu8N+fMQfdeYZPO
c/ULGLVMdq+7tX7HoM1v3XgIw2wr/YsGKwx8ejFNTjCmSP1dm09XJItTkhCdYWIzmverySCXKb0i
NTqlB/NLfg5GELtgTTBXZp+6Egd09VoshlyLFkcyK0ffZC1B5IRGD7uXdLN0eewVhQhBaj2ER5qQ
pRE4vZdJn//1+37yLUaB+SH2nkxSsETEz+Yt0Lh5/kIsal3eVqWAnA0RW9Xzm5wXr2qSpWUm/08f
jFKIFh54BtjfY3j1FoorC2doQ5lgnJdpG76udAoBJH+BA4vMizCWqj7WHBVs87//4LfDECB+GtrQ
ZW7G1MP9hQVrGCFmmFVNPOm8itC9AKwO5GdEeMxA4YbiMAbhebPdzoJHs41pX9akja4ObjY+Z2pn
3xfXrWUgiL4u3sEIHGfx/vcX+XaSy/g2DAGxnQDmivmr5dEK2yUIxOScNTFJ0REXbRfX5RLyNcNF
lMYJ2xmRBnh7L2EQflyGSQhxbkpM3rKdXXVA+V2TGU2yhzQH13hXsQwcfCKVT1+bViUpaiwuoy53
o9eVCxZDVKoO0STYuYDjqrfFu04Ffv81rSv8+R+MjNm55aOct0z8SZEzvoVPTBhwrM3JPg1eStQS
pVNSu3jmRZHVYmM3YGnQ4jSVUfvvtzlayGLDbDdt3tnKR853qLjpH4POMl6tkU0FY6rrQEXb4mk+
NvgmFFxSUeGBp+TlpsjxCGXamu6hY5a9mvsqSMk7RTdrSt1HPZdjgCcIbjd0djN2vVgU0rmsbIQK
uoY+JQfn7iQmBIYRCgabw12eEa/aF6gpRd0aezh2mzWdBZY6fcZMp/fEQ0MZWFRnQN/efsFgFO7C
cfUqJ3guNtyaSYtxjZEkHbIvYQTftXZMXX3eRjwOHmFjrRUNDEwdAlJrj2zT/FyuUR0/WLLrhnfr
RcbcHSDoiGh9XLs+dARy6EyiBp4Rbgk02gnD0/Vi9mjfyE0mU5uQDl1reX0fLsaXlXSshRgDp8OZ
ddcgNDY+ubNpku9Kx9eRrV7gf2MH5yz0Svb6eUUMgEhhG9ZSWnFjpv4xvHIMKjVRiVE6BX9jt5Pm
54QWpAW0K2rEeYeuHWaW3aaMOPU0bYbjnKP0Nlbe4cO09EGb7AdnpZPfszPC+rxU2BaN3Sd4QxvS
KLONMLN4gnuVZy1uSU1g9tj9jqJ4GdNlNl+pfu3wMorOspJ9Qf7LyHwLygOTM+3eqZqmLExHHkhX
xONa3E+hkPZJSqugLU11LWDwSCkTVN9GSp8UOA/EU8gSFSEQ7vzCmD3CYW0qvOkf9SIlec28LyXF
EpmBv+J61h1mp5mwsctDI3/+wyuGDcTPODQYMCAwWzs21C6UgbeDMSR7NTwC4V2mJs0csnRElDT5
JwtaJb6Y7ITxTYA/jsd0s2zqMurIX1jtOLiZS6xQD4u1ZOBhA+rGg8Ae6X6eBwE2N1rJp7IcscWJ
3CqZH+yg6olrWVz/1uQejLzMnJdJcQvZFRwPN/9o6M3D2PH/0nNlF0ZD1Cm2OreGwPWKeJVEZIe0
yaaXuC/W/OR42YwKzra6D9ggZCTRicEs990WeoRQoM2bLz4czvLUODHZGG2cBMM+GxYIqQeLhB2L
pO1aPBrBSpCfidon2I1VOh+w5fc2Io5Ccp9Sr4luEw9FDZ46dXCPaUAdHWfYxCFftgg+lvVoPYyd
O80oUxz7m+VHRKctXu/vQInyx64iIbobMut5qUiCLIbuxU/T9tkgcIrYHWOxdhuxTAPR3Amo0YTd
V4ox6T1wFbPww+IRoRLtc6erevMeDY7xTzQlzhl/Q1KNEUMc4TUn+4D4mxu+q3U0jZQ9qAH/ICl6
AwiBAIJRV7TdDxtJcbuoDNbPZuluJ6b6LtHcVtm/m7JWvI8d0T0k6G5OpBt6H4bQcM5kejfHJhfS
yRDw4I5hXn026RwOFtittJYJHnAeSm4EhqafTOF5f612mH6O+6F7WpnO3yfYj13KvhuIrkE+d2gy
8iuZ7W1Hn1A7WE9bvlyIWRrvGrhQ7xq7t47b3JE1krswWYtJJARlWes/IpyLj6R4zO8r1xxuMSlL
H+fArIjt6vL2WFbddoeiKvqI61Z5ayWx9z6EHU0+M26uZKeV4Z0J+fVz6Y3d5whbuzOMG6LevS6+
8TqZG0g1Ue2BiwhHxprcvXEnv/4ohrlu9pKDf3LWyXhJ7Ky5jxoB4kHT+BFmtg3NvnPOc9DYD+R7
GId5m7bvRRc3r4lPTC4OasahmYoOUCq2Xi0c1GSaanHjZN76brON4cFPenG20mm6pHOOjImwGfjk
WZjvift03+NUHC5HfI5rPoUoW4Pe9U4Id93lYdgFp7As4n9hGj9HfjO+WhxvZ3iK0a7A6AGRl8d+
mBXmJ5cN+Eh6a/jOS4LgxtmyBnuyni8ALOwROAYtBzItOttDEzb1y1jlXkbCT97cszRpEyJBFoln
14i7MCWjvigsUttn/4XsLOO2tTvUX7Q7F4/t5KlpSJblzKyf8ZghiGeb8pe0LrKSFNca9rw31yAl
sYWoGSs4WMKTgw51LutXNtTK2dn8J99x8JCvjODQ2a220X5djWA8eWhWL8UoRvYM4r+esCgcnmYO
G6bxPSH12FztQmDojz5kS3sXV41VFHsjm1I6ZPDzZTqVSdX/ZQVD/ZhSrB2NmanzIZ4Ck/RzoLkj
+s/nOccPkKiGL+lmDxcc7f+eeufZB/fH+7tYTsYYFIQC2u2JxkcYF2toi4gg0Li64YuVDsFEs3ik
okijE6PNeIILYHMkpwb4DtI1wfZKQJd0qc7NFxgUy36OPCICXGH8ZSSDTTvYZWTscVXlP/5Wezd5
arh3zba235CtGbcFLQ0vl7s8JK4z345EtMP48L3qgLNF+9fM2XFnrZ7/GZu69qmKW9M91GkxnPx1
9p9tqyfUMY6N7jYYPJkXS0H83Ugr4n5qkoRw2rAxEiO0sc8e2sUZMbWJe0EKhkcoVxSgOg6/MrQP
93bfrZgDcodvx6ki2bGZoaZvfv+B1GDjONp5mp1AMcwPCZOAiaTbKuYLNewlkHk/IMc3niw84L43
zsr2E2XOPVqUPNtx483bGT+0Y+iM1SfkmaBsyxa+xE6TfCYaviXgRlJUdtwF8dGKcu+ULxau7Fnc
leekCbNvrj/2N4Gxpq9uD3/AjYcAR5SZ7pAUEdJV4jrm1URye8Lgr73N7Kw+YLIFCuaS9JxnIvsn
FGm7p/ANnzqQNOzh3OSmDDeZAtMTp+XZyV21TeKuzdZHLvzvnCyNv9uNbGo/wSWwKRz27pZwT+i5
GT/FjO62cIfoEdGSeySauzs57ZxUO2/OxCH3DO/eFYu/C4T5DW8d924plmAfpWxCFWAMMQy8u0QB
i/Lr5top3t9eQ6pdMUQ3wp26TwSnlzipFUX2aCSGvecQbj7U3TLd+JGxXchjds/zusY3Lp+dH4LJ
NT6k4TRh7gfuWZ6WvMjqc5GEaf5dsetBCSWjeMtCnCKKzZKeIdnWSiBOScbERqGW7TMcxqki7YgM
t/GdbheVs4RCPbTtiGa19bPkJ33QTPaCDYV+TsGe4VCkAIfo8jBIPQ64/5XRnrzLecueA4Sz1LE5
GRD8E095WlFcyaZUzfM2/GLGemeKEeHUDhCB+dySDUn7JfaiaiEu6zr8izYSEB3KflRpl6j2avdv
jb0yusAKdN9XuNoe1nGatgfYNUl308WMN3CnSsRK5rAz+/VjXo3DNO6SyBvy44iZX3o0+o5UbsOo
ATSMuF7D7yYWkURGQgGpEDEVlHikuprzqWX8Xj+5cxvnXwci0AaBfUnfZB8w84wtC2C2KG3zjqHv
4vln7A+SNtuNWMpidjxjoL8eY79O/ftlDEBKibcnD+EUzzkH1w7zDSmH6gn5edATzjwqkeiNFpXO
QSFG0dUJrd02sUYwXrJq+I7hcDFCkESQ4P3zw4TOFiG+kA7Q4O3k+pRYYdCIc1zEMtd2cIvNf5kx
CYgPhruRXguvpajfa1f+amM03vA4EmaDakoSQYAL6UFSbmOQTlb/Lz2rpNmY6yzbhcWrJBSD7gLt
8aMqjTPTkDCaHi/A6kcOShgeu8CTtpDTiq4odkufSCmHw697pJYCLZ+1mEkNTohl3Kp8v4VGvyYk
PCWCz1SDRdL4GM8qfFAOQfCvus5KNFcYGpLkr7LOJUUM7riUlqqRRKr+To9jtPCqmW3pSZ6asxwI
K+a56iO0HEIJXSclBGuzWkJsdEESujbnq91SoDQweoakrqZwQp5trYjLGj3Uk53JkpMzBKNxXcrN
J1ysSxpM3mRcmPU5Ge43AbemOdN9r539Lp6arvl3iPygy+/oi5Gi7Qjx9UxxuyVEcEwoijj8UbHg
Q89LrjIraqzaexiGqdJLhQ1jcWSOpitHF3EAAwXQOrYM7MA7e4KRgeN5gST0rFUjTRtKNWabzsC9
egSq8DrfDLnpWkI42FXKSJ5U2IG9NsywcPyOgXvSMLKMyZoPWD2+hBevzFnJREjDC806VqNk/tU9
tgTbvGG8craabiTOWN+r1rVJkTt2gTHZ2OJd0eNJxUxMtr3BhjaaAvh2VzvUROj1lABGg8iOmsPU
jZAzqB8cXvWYfsCyDKsBUKu42RhJTWkkH2hMwVJ693nhCvA/jToGV5a6ltLSWUjY0F9Sa8nP1Yze
mtonLrqVajCLJELr2ui9kOWRJMuHM9tkAIa2VC7HVrIfXlflYDhuDEwaFEVzSjQur13rfsYKUPpG
DvBnzHSf5XQOqM28JSSoVwnu9Bxai/78dproURY3SsndK/FVW54XfMH6Vy3jbKIMxbBmVvSgUhlX
MffkI2J4cuUjpISb5OfW6Xzjc862YH4ycfAV7M5RmlcnpKXT9I2uLXuppcvwzLw8sooPZlqOWA4v
TgdO33dt7j6nW5KX95mPufupox/zn9ReMvhM9hmoXXH1IanQHBgeotF0x/z2f5F09dLpMaMWYkxK
FldNmbyjdjmwUWihs9ZYT1eWOAlNLMlajHJej40DmjbIEpWPKY/iHRMz3Xjf5mCxor+blFL6tfAG
2eh3irqmX9qrOEKhQH1sSlYHkns5CBoEIvUP1drE1YuwsSgbiXAdF5LKVxdD5Wyv9iNtRaQ4NlgY
y8tBwD5t57UKYcTEQe0K+sGrrxNJnpA+1C3qikJUEqwP15i1QPu4fFWTUatvEu6Uq7zht6tNpJof
qBO7gGjFxlUvrjzt7fCqkHcAVPjLOTbl1EjxmdQerY/5NWBgI6Jidb73HryNCpk3yQBPWruMMkjy
XNQYyF4DGShQ4sxqL4cEcrX3SW1lGBNLZZ2ehqu5c68AFBN7ROgFs+LtV8Qs8w/H66gjJrQHVpcS
24N7yUu0llW+qWLCXW58p813ugrBTAMyeuV3AvxIzaBaJsBm8vhpWvE/7J3HctxYmu9fpaL2qIE3
EVO9QCINPSnKbxAiJcF7j9eZ1SzmKfrF7u8koB4yqSuO7u5GTERHdbFEJRLAOd/5zN+Im1+kiHE8
EMfPytkocnUsGIb0ajbieLIEYhO4ALsdirAAwoG3F8yYqEeKA7twUM28rmW9tMvYLY4GAV7QMN+a
35v9hJb92Tgx7kINNKEBnJHPF0lsWtt16lWNMWSLs95MRSSgNShynmWCOpWO4BHlgAGKysViNiLS
r7yBRYfxh87q5Iu5bg+LloMMmzlxXCzvbSVBrS97IfYViN3zuVWNwR0jksEXx3O0MCoszBgFwOc4
gUQ9oSPi5Yj8ScjRQ2jFhJv4RfZRH8Uc9Dnpu/rgR3mjdVtEY/A8Pqf9aVf1Xmlwu2Ie7ZjjiGKl
mbH496h3JTKsVYtuTn+eZKFgHfZIiwKx70AkICfkJloKi/ewzsRWeLCm12KeAy5aZKVQ9LWw3KR5
WraPTaoUnXqv1Rj3RZ4h95M17BRlEhJgMtKQPJllhl70juCC/MDQkcCL6XlK+nhnHo8cCbdTntyi
2hBQgApK5BFnvXIaSYnFp6JGKB4g4ggiAyiP0zAfGCLPSl7UMpfDiymZCX1aE3xaBomLaF9fzLkF
YwzhjqI8gOdATO68QNmXrzYfIXE6NqKC65wxeE69XqKk9IAd4MF0jScGpakXaOFoJd7qi7ByuRwb
3Qr1XYzWEea3/bKT12W8bOg87FvNvwoiaZzBBKF3XFSfGwUs1bbADKafPMbnOnexZjra8v6jTLK0
9gHHk+PyOsLVAixlWdqJA9QIM06riXhWsl6LqLtymFchgIUTFy0ICORRBCBrfYBJHYupLqbXAiBU
dLXYobEfisFaNFrimC3rowpow/SER1hLMVI5KFE2MfhANJBYLuFRZLfTnQG69QqTWOfQK0yIwacY
uK+MvVX9YRV8kxp0R6ErLVqnKy6nhDnAa9Z0mdLlLkmQrNKuC5I+zPHyGGYEpGCOYP5eUGQzcltJ
jKV24I14EojUQPYDBn4tgEkeUW4iyISBSUt2hFrbCNVY2swJoC46zqASM2ymjmn0Ci2E5Imb0Fkv
aZHVeD8U7TDD4r0oi71URdLCF1toMsuJ2DsQr4wLCdoF32AlTRtNJobVE15AzCHjSU/U+kuSGEe9
gSW1pQlT8wIXRGZRTw2LbF0zdamKQTxgHiF30/o16vl72/GZMewj6FlHcnhOOkZWJrbNAiKzU1ls
svW5Iv0tdgrgArENR78Vu1ceCCeG6zTIeMjeWJdDlm2Ws41WusBaTDQjh62lyXNeAFvU8Mo8rGtm
rTwQ+z8WIA0qkGdr2I8WOcwVZImvhCDarmXShIxvo3g55GLmH0tFGhSNwKe1cdjyzJZDft3T+MEt
905NHO+qRXBvUizsZzjjfFRfdosqwBqwpYVvzs0L/YDVPSxbQAgrWsdiVfNZ9qSJqLvOWPUJW58a
2iyfiADIUToSjq04ctaQDRJJxPZORsMNCOdCCk9jZE0Mb9GVBNCgl3tAV9qgnJXH7HtFB0qlhnPS
RRgpRL5th2IZX2B50MuSc0Ao8oyW/6QusKBF80Vd+PY/3uaCnAzqRrx8WR/pN7kAwEmh5gblCOj3
nSCiAkTkqJ7o4nUSTrizA3LTldFxw4Y0YLJFG5+Wk4zo2AKjXd6D1tripS/YptoOBId3QVcHS8q9
HuQOtROXchYJhvUn2gfiFa0YLcCz4oBWGiPEMH229cBA2mLZFFUDcyre/ZAIXxAcCPmI5ZovpPhw
gf/WqKmTQYHblLjeDxTd8pXbcqQFsAIuFxhhiDAOr2jFei0QHlwOxFJfzgFzaWjQozx6es2zACw1
WiWevTyNQi5CPEwBWFnY4eAIRah1oDnwvAO1EJXYamLXK5boo6D3JbQ15hpRBeRVaW8gIdx3o3gZ
EyGaDyvoYPMpqxj5qiWxFr2zAVqCL7Fo7XcL277DaITPFOWa+C7HHGbNFntnAKznCVFfgHGtPwQN
9MsFZL2oMWAoI4J/e8zYlqZNoNl0MDcG3UEL2wWOG94NxaiAyazyBpnEskVV4ajLOYyqwH4tye56
dOPNSZapL/ytKsQ/ijRsAZaCJSe7r+hqsGDMY2tkwSGuIipLFtUc0cHZkukHeimgkPESKWB+9SW9
UdIbXzpXFhsvhO+of1ZkzHouMGo7dsuWtb4+OwlHchHbju2WdcctueYIJIT7WOUaVjQIiA8BXV3S
Jx9udfUAzJyS3yKQide7tLvkqDy2yRYdkNUHQC6TPifBSxppbhAcDbvkGqkaeR42lTw6uAEfy5ki
rgVgbUm1mSkI2M3KfNNmu5yELJeMBBHQX3GaQukWaawCvF2cTEt/ztBikRMnvsIyXzCKHOST0HUO
8GR6v+psrLIO4EJFfF9KAXuJ8uujhkchjvOwSsRbt8wjmN8a/VAdr2zaiaa+MRcHS0Ullze8VSRn
RUSuENE1AGF1IPKSpf+1FEDSCHDgCo8bxaBH3GlDYa+HSNaogon8Q5XiqdkCoLXjpltAieCMxCNq
tAQCZs58D9hqvkVGXFC4f/B0FyARtZjI9dcCX7Ci+ZUfOJ8Fj8g2pUpclsPawsTOcUJGCpsAOKzZ
EfO2tlzKIG4tFWsCTOpDUxLn4YrfWxbyIiaNkVvLw0OASbyThQ1InmgAmdekpllFlmoY181VRvgu
4KD02XSTVii729hoCzDxXNcCPLvSfdbTcfGDWQ0SVtG2qKJMUbbgGOe6P1fKjFxlB9ut7nHEkQIB
+1zjnjUUAmO4KlVVi0TZD1zrMUcL4Fuyy9d+SkFRJ9LKuhdbdS2VNHMQaUOxGMGswWqVs1q5DvmS
uRWGLRTBQsAtJFSq3Ar9C3y5NLvhIIVfVu6BLIhvhNCaoBcohh22I0oqfkKPaf22jRPBxb5Z4bJM
lsUNBeY0yvUebX9bmTx6dEJXOwVKxL5cUL2mKP55fIvAFrZbrDp6Y7xqDdU+7opNDHlqt4Drl7bA
itZcNpEV0/qnKK10kWbUsikEfuDYi0+1spzxjrfCnKuKUMZB3RxJNitvjX7pzO0acy2WwpqY9ItU
zLxkUoBwBYhYyIOIz5Ttjr+Ab7m43kq/kHAOtZiItTGaxZuFFuLPKG+ph8FoLVLHtZZcMeVLfqAc
S/yuA04YbMNK0dvknnAnEnM0l8UDt2VdvFJlYjBCMxQTUdsH5WHBkl3jeJhCzuEXW6h7dCUW6YKV
263rIokuE1zoChe4mwjuKwx93RRWgI7fg0NPl923Ap79RVijWehPdR5OFjsz0ZqEvGoB0C4qWiu+
3BmboNtmdgvnj7nTMRVdW84r6l6Qc3mF4ZL12YtyzbA0D/MFdLkqCAywF3R5Uwx5M/XvpZAmLxWl
nSsKRu4Kti6YTZhZ2s1XJbD/0biGLob0nOiVzn6Zht/GWiaH2llJrsZv2gR0jbkPVbM3bChOStBh
M2QhqewadJG7bhOb7VR9C9Sy6EcPBuOcXFNqK6lnlnThug8NciW67akQXpCTNeZZs7alT3NoP/dW
aXqiG6VcNTGyXhd9BSgq3DsplfjtFPaddpZPeZG+z1lG3w2Jse771OycfofW7sxcM84mk3Y80Knz
Yqi6j3JZ1cU1rDg/2/s93w8UlQaiu2DfofhlbBFB0Pf0/MLudqxZW7tM9Sd5XxbyMF+oqMJ4SRGr
IOoL1SIvCAi/wE10p5jcFpZ358nDCP5La8LhvDZ6s6BTQ32nXOZzng8QvMrY3CFu46D+o85DcWFH
6SzXO71x2rZwOxv/s2inp4OEF1NUSN2VZCVjOm3A5oLodyNGgKPkGrk/JBo+Z3KuWUxrJTQCN91c
DxNQJztuekzJAJbp46aIcPqJ3QhfKfDbIfHB9GS2gQahXpeNSx+YsVq4Upj0lnOOUlTUmq7WK/I4
ez0zq+EmLcys/lIYOagWpw+N4QIWaVfsEPJVc5zoUvkQIUeBsjNsl5sSK93yrKLjqV85aVNIF0aB
DuajTVAuH0vZNGN6oBIc9c/ZDN4p2Ybd2Ou92wAzL+kMo3bwYKYDMycEyD9AQ2F85Rqr5NYR3cwS
EZB6g4M7bOk1mnPkDp2lFZ+NmfRKUNxGum2rac7SOLSUIJAuQcao5i0gGZ6MW+vOVGj4UyR0g5D6
ZwgVTZmhHwKhdjq5zDWFesMSliVALMTVFfy9JspLir+wECKoG/0Hm047xcGSIhWBoATuF/kZdbFW
WnTZFzT1CHs9uVrgxMuHxMv8kugnOAzLpyjKbHFPeCox1VlnGXGmDTY7jH3gT94CUl4PnKXluYxI
fZSfjrEZfS0WqwWSXt50Ba1s8P9In2AUo86z8c7vq1q2b0Z9ziV7m7QKw4soskSJNCsg/b41uEQV
wIiPiei/ajaRHI1KRXRr4F4Ub9vS9vOHqE1M/+uAQzwESbmXs7s2bXV0JY7jzeVup7XvdPxPC7o+
moaIDrORyq3KMKhJ31ucZNO2oLvY2cg8SsGoecjSiv5EsmjkRMesJOAmVTAceFNH+aXRxaW9n8YW
aKYvqzju3VRKF6TwfJlG44bTGZQTDfbEytCQUsC+vTG13J8/diQeeJKZACn7Dcww+gVbrU1ghnxR
UzVWpH3RpBHqcG+sho+3qgNQH8XpL8K6I/xJcCmnsHAQw46iANPKTVX2qFOPmWyU266u6soFNKVK
UNmwI70uR6cC/DQNQUwKYNjJDuGreme0Q5junXYCnoQegOUAXA/V+0SWKvm6gWHl9UY1MjJK008J
5NX3iHcnh0K1u0cOn7b0rFlmAOsYPtydKeSiqRW2FzQRUbyv+3L41kf04A7UdcWbkC7mdRb32rkd
9/22Gxw2Ykt/Wf9a4l6cew3GlPU+7NPxsdaBlLn2rA7RZmi68qEKSvRZJjBAHqxu676GrHyBDqp+
iYiHxuB3iMNppxpZdW0aY/wAXLy6IbqlvOVYDxFQzLR3YVlLB8snzsMYnfqDmioDXGyKbPkzsGii
WloW7Qdy+eC84eWntesXnWZ5AVjPM5Xu91eYF+M5YqwhqI/aAYrACIKHl5SN+sAIIjGuVMq8HPHv
IVY2IQPtyq3riA65YvbmPrDI9NyIsZZ5ZhhzlEBysYMYMJjaPMx5BgIpUE0NtTTmd+AoUkRIJhUi
lhrL1RXWCUyLcytVEy+mQGJuVxVnVhZpXqxow2XsB8pHWy6sz6gORY9RmHTnIB+1m2FUWGWO6e+c
UpXBL6X6uTo0ib1p6duPrir79TlSG8UnzjZOhh7S0idJ0fNdGLDvKPXedSDvP/rUQ7hRD/FtLjvZ
rlVbZ28Y8rjTUN3/rGZq+N6PDHNjOEm0G6TZfxPGYHesQU2ZxHbquEHSpbrOdY2QGklh74Gwy6q9
llnR17GQlPvGbsJxm/Ry/Qj2dbQ8kI00APVQ6ku3TAIii4+K5aaq4UHivYR2Viol5bXdjnWzlTs1
y7zeyTWApnLU76GJD19ih1rMy4NG3qi63wMMGfWLGGHmK4Mz/mIOOnCD4WTcK3mV7rrYxzgepf4z
5O4CMJHtMPhnYDe7YEtcKu7tbgouEXtt7G1JBnc3BNHwVS3bgOqtt5nIa3HZ1B43ot1rwvX0Vh6x
JWISHdvypkQR+YrLQloN/HlX9W32mEpITL+N7R7Hb/7Gzhbzge8RZ+aXXJJz/yBLvdm9cybATMaV
PYwWjELK79kx3xo2b2hMNuJXomCPgDqAXgDrDFAhOUldqHb0awpf0bbzRCsYnmWbjTfwoZL2Sh2g
kJwBzymVM/poifIwTfgQxBvbGWzjfQDPIu5cS2G3EVtUWsatN2Kfnd3IspqhlgRiFMn+zEsmyXRm
DQogFnrxTYQhAEiiloqGfPAc8R/O97SeBi/L/c66GuVYZhJdyLJ8OUwBo928h8e6V6dovi2QHrFc
OTGa2yh24LhjY6CGTg1AEUiaG8sM2A8TdLoCLwlmRR5eJy2EmS6o5DOWQardxl1qzK/aGT7HCaOo
gkqHRnvBAqQiW6dmmYiQTIoBkuugHSmLa4HYcsKtdqD/9szTuvnHv/PzY1HSFwrC9uTHf7wtMv73
7+Lv/Ot3nv+Nf1xFj3XRgEz45W/tvxXXX7JvzekvPftkrr5+O+9L++XZD9u8jdrprvtWT2++4YrQ
Hr8F3tziN/+nf/jHt+OnvJ3Kb3//+YjldSs+LYiK/M/1j86+/v2nIvgN/3IjEZ+//qG4gb//vMm+
vPz1b1+a9u8/DecvWzMxJsFzykHISzioghQUf4IERF7Ubfj3n6r5l4ZhHHBvjYhORY8ySFPATRBX
/gs8h44KCXwLaIiG9ueP21xNUZb383NL8qMHyn/TNixoKSaml0iM2A7kDZbNcxmKqLWiOGNQ6SEi
zUTLMfHH2UlBxHHtjJNyixoClM++t/vqSspHJ3eTTkAQsOWxc08CT0tGOmrld9paQ+LKIMCv6Zr0
vltlncU/w6aOQekqTuviSGA82k07TC4DwXBmiylhfmEkWUJpgIrSvQSV7D2Yg9DYRGURT/DHGe54
OnjWzjXlSr6Djx9+zMnO8HwL7STGaMPGiaOfQXkh3Ak346AQBNKLeC5C1R2bevyUZQ4+nOpYazqu
81Y1US5UtbLDAcNMt23LlHGnFrFxTm859vdZZQBoRqd0ns/Bhilwtyf0W7fgoDIdTek0wjU5iSLt
rVMk/cVIe81y9UCL+XeyMmsTBZND3RNUhuLaTTcf0HCBucZUvpLOrcLnTEwGQi5+ZmWxAWA8+65i
1a+4BJzQo3i1GLzDzULtCU4OIisnMlqpr6TgqE3do5FS5oe+A33i+oxkhoPJZPguTkFIcrZkHgBW
61pu5NYEwRuZpjAKtUEgavkrbKjnJDUL0wITTruhE5YM3UBR6flqU9ISGibgMS+jqrlWsC31imqw
QcuO7TmaCfbuya5bl/sfeZfdFlHeNn//+ZPrkX0g6gI7Dr0TTQgLPdEUBfQAbESg17KxQZmfPsEn
H9k0D6f15lFR43r/6+s9F3UR9ycYUFwNvRwud2og1pUkKigI2R6S+6OXwD08J+mLN37kp6/c2nMu
yHopwghOqZBBdENoBz25taZwGvDfmu1JU2xvc2ksHiNcd3X313f04jKC32fo/BN6Ic7T4gk/uQxe
yAggBxGJJYybLepHFYnWbL1yFdTH+JwncQgglEqh5TCFVrkcK+T5dZJh1HGeHHCa8f2md0gzDWn0
MA7WpnPw5lH1rqOqNz5BxKDiyC01+o4OiFpu/bhCW3oDD96geE11g6NeDpNxvBkHOiR4yIM9/BTr
4NZIWItkzN3YLFUflHpGYhZTl+aIXcDkdmKzyq4QAZL6QzfO5gd9kNoJj/NOwB8JknXg5mhE4SZR
01jdzK3RaRugY3P2KVRgOg6b0JmnbIeFxmjhxNJLVrTDoSa9HzSJGNH2dYK8UqqWzj5CjUe/y6Wq
D8HSU9P1oN9DLQOQ0gf1henT9/bheHUYTbtNTwDGbirDShCUGJDe6TxhFmkAPTGt9CDlxhTsciUr
CmyVzT67RlYxV7zW7OI8c+GfWf5FV4zAKP0sS+RtIDNw3vUWkrG5awIK8C8zOrjR1sCpKb32B7k0
35kZutAbO29j46FOmjzdVmpTVnukBJr8Qi5y/2Omon3loe4ddR+xp7QfZ1w67gzgzOOMJ4AStbdz
nkCFygCQ1XfaVHX9WySRyvhgR0kRXc1JXtLjSHM6a5AMsMCtQFWj7kjnBxPgA5VpX13OCTjn90E0
6fGbCgEAcFNaHUbXM+xx9QJeSjc9GKmf81Vau3Ju+s6k/q8yuw53XNEusPWApEFTRjce8ENOrwYp
oIoP+9LoXbAHTfkVs6QEFkHcBnZ3QOXGgaNgKszcXTsD8f9OrUlUz9IMkf+D0nJG7cYS4ZC9XmtZ
+w6BlUK/pzEUju/TGB7utgnscdyTT/YzYy1p6undoyEGXtOvUv+j3pO+ncP2Qt7UlLBi+My7CIP0
ELYwR5DTsIweQmEAd7HdU0Zk1eNcquowbHgfJNG5jaD9RrNjR0LWt6BzIcP/RRcoksvN1HBC8tr7
ztnkdSy1mD1oWrzVysomsQ2zITuvncraB+Hkw0pxwmCCMTYQqbjzFsZRnft4kwKIsLYt3z5GCmoO
c+blc6ceAIsVsIdYmR7qM0NA4QELnhYfNqHA+wPf30ZJZ7DR4OW2Gwt17PYciZ8+2KYlCjxbXZYi
4Ogg3N4Bcgsu5Rwpgy3+QhH0AG4YBQPa4CYge70+m2Or1FHHGWkpAtBGKKiDkhV6KAGPyV4gFChT
nXIaGfeF0+SaWE8Flxo95GAn29DgDyiTGxdxG6n5nsGc8zkqrKDchTUzNQ+/9bjcVfjam2dmVtE4
s2bmwedC7APnAkuSKO4tO7+C4OQEN33b1UDewlGVDoXWyaJEk3NB87ZKolJZQIFEkOGt3nO/CCpI
HDG4fhRZskE8EKPBq0mHDCB5GPBo0FNwG+cV881TmG12B+4vjLI5vx6lOJsROqkj1TmMnB7EIeQk
YAMEXW+qQXVe0cRSM9RecWEJUPmIqsaTrLnM9H005DScXxFrOznadMQWSRI54SgudFmzToRdc8B5
YYThsxcO9I6cUc48s/MR3JkV6ZWj7UQNmDqfayEEznnAQUqSe3IYkK2VbDwLem/d5yh9zpkb2cMA
0Kow3k+GE70ptRITPFsNrnGkQHl1dPDnSsLyFeXFk/xBfBHmNSJJt00S7qPD4JPTD73cRmutPPJU
fbLMA6E8eNCJNyOsFWDTl3bt6+YrD/r0JNQQICdhg0Jto3oI2fP5SRj7uaJLuj54SjVMXpsTvdKx
SLa/da5DmicJQ1ER/W0LceNTLbh+1KKw7JmMFUOvbwOmlnugJPMr5/rLe0G9FaMNcneR853KFVcF
eUWaRRNcpla+q/EZOaODbz3++l5OXMEtcTMWGgCGUAHQTZQyTx5ZnrVYM/mDF47In+R4ZiTI99bA
kZNtV1pOCaVTGuYzFbhKtJelQEWa3y6cyxwgcnuJCZas7HH/ku2N0pqTc83Ixenf/fpbilzzaYbD
uEaxKNgQ32ML8VSef0mtQd+sStPY65CO2xoOIhFGmSo7p3A4J+xg9KCMraJ/v1Wf/8+K75vyW37f
1t++tVdfyv8PKnCy6yfP/0UFfv/P/yj+oC3xz//840v+9Y/b+p//lT9G5benRfzxI5aq3PoL7pmC
7DUaBo4l1LV/VOUmf8LCRSiX7a8ibfDfVbryF1YF1KUO28ig1hJ/tFbpkvyXrCgaVQACuzav3UBv
93cK9RMTdRBxmoPkLdLaNn7jJMkny6cvpQC9AnrEE+JKGyhozgEPgGIf1VPdb4SCD+yctPNpslKA
EZZD7bynF5l6WWJlaBwH1a0BWkfZtME0fxYuRmAQ7eItkjvjmY9sQOm2nOhPHvpPCrATB1++NrrH
Nn6vLH7+qZxqxyZ0r9Pa+tSDU4Tf2SvKLX7pdNHapInvgPzGLnQ2WFWar5AIY1l5k9pm9R2RTu1K
SzX9nH0zvh9qPfe3AaN8CHYAw1y4IMMnTAlzvj7fYUuHcdrSRzUvkbJV8FFFBeOxBpL6jd5q+WYA
BrYjW+8fYr2PrqQAa8Q+hBxFxzuPL6dC3aU94mhYrdVSvrEwCZ2Zj87NdyPxQZ/gmHOppZKxocKj
V/nrZ/Q8MNj05+DkHwtinHjRKhcn75NDplUdO7XEI6JlCbQGnmsFigo68Va1WihxSq0uYfl/owKN
Mzbu/70v9+lb9u1ZY+74+2tjTv8LdWfbxHRbJVZzZv0IAbryF9rLFPbom9hrN25t1Ilf+tGYU/+i
9Cd8oMwvamX1d7a7aor9/OS4QKZCQy9F7B2yIKTDxdH6ZFWUSCAZkZGYbuFIobTXUGsvb+cE11Gv
DMAeoP6AWbrEFKZqpOhSNYLM2MMNnm+wvkqDM9OaksS1dVWq9qqWEzkArTMHS5l9KAKekpHC95q1
qUj+P6AMaH2ygYHhOwYp4wOwnNhA72/IldKlwgYKuumgPNqf214rKC782tYx8aprAw9SkJvTxIcw
iOrfKfiIJ7sgrULm1hHdP+l7knZ6BswJ+SrG8vIYUvu5lIWqck72riJvI+M3hw6ZRgJ9afuAvnZV
k4eXrdxJw1U64H6HTIqsDjsrnTDZNkC9NbcG+10/C8BvMVab8EGbzssJVNoXu5Vt4BohGP2aIRQq
IFsQvswaagtW82ZKijRU9/FAA+Ay7NrWz5mJEkg9Y+iMLwgE2vJbGBHGKLMPMQPu3ciIpDy8iOu4
yN7niJT1n1GyGOt3NZ0LqJ/oEE057Bo/i4WCjBrDISko5zfWZGrT9Yz/T3jnzL7zecyysTzzx6IP
r0bUDU2QCcjHxzWSgtLkG7uAW4ixu1yS+MA+pvTZMb/3gzILdvWa+RcDklZSylQQAuE9I5dYn3gx
llXMcuwywQbN/F2OgG+EW/oSnYqYBnSM8B2Oa6BQ9zM4IqeHcpDh+ecyQBm19jKtioSfihwBiUcs
m/oR1m6cq2iatq2eHWLTrqPvqDtI6n2gB/l+RrEnpGx0kne+XLZfcsukigxBYHhO3vqSK/txelGl
HUoA1Id1dmWFg5y4aHQYH8nmau2A6Y9ZnudDpgSHJgTPsQEUCGG/c9K7wWe02+LIc1d2XZy6JrIi
2JOifXBHZwWyv9oP28rOuncqeq8fWzkrH2IzvlHr0vogB7FEQZho+l2BLsejagd2tdG1DjkLTBvr
j1oVRfXNGOvpRzQ55Hts6kYvR2znE9J9wVUQqBYWA6UCLg+D9gJFoi7fDZF0r0HkcsVsDE301Gxd
7C3bz+jclHfMQfXPaE7F40YN9daH5RMFHkR3bWcPtkJRDcMqG9ToIslladdIzLnyMj/zw1F20VmM
hCCC7LKbv8+gC7Ztr2IaP8tve/x+MZxQzUuzBVaS6Wr9Bh7OG6QOAvhw+vi9KOP6Au8vdUtvRt+w
OZKtjg1qco9RN60hbLvpcEBZKUfXT+LM3KaY1poXVpFq4YbBfpycV0ZkIZsbKY7m2fXQAjFwEHG5
TmVIjlvNBID8kXUQM0c0yX42WUOT9brvs7Ty8GGWzE9B3CAxEDMRRVINgpiBat3s514+p5l0PeM9
Nm8kJk3WDaA9y9yq7VBB38Kk4XsCyat3Jd8s3/Rm79yOY1Q/2ErSCn0h0wohWTDI5ZOi4p0j2bW5
j1F45UvUbc9icsDcbWsZkA50KzpH+FfqsXrbDC0+l0WstM1GDmT146D0db4lfatqVx1Q52CXx4m1
C3XazF+gSyU1pP+hiA9SOQfKNjVxo9llMxNmuEEg1fsPmlnZ4z5IYMtutC6Iw8uqtAt54zPbxYS6
9isz/YaFshrfMvkuy12rFXUtH+aqnuZ7B/S+hBtLpaYXCMPB/vVQdjIgFPW9U/xeDUb6ozg6w1E6
xQ6p4+kYAFQuIBqr8906ZnayyS08EL0SW51XqrCTWm+5DrWXbWtUlbpDev70wDIGZQSRw+AHtezq
AbrC9KDUYf9byRLuB9wNAmO0onEswwHipKM/w3FOTRpK7tg72kHL4ogCKs3foGk4ulWZNFcTXOM3
T5KEn2SxyulhLK5q0g1gmOoo9AM49Z/eWwoh3eYN+ciw5UhXioGXm8lBu9WtGSEBPY72FPKoGReV
U22hfzHVL2Xdev/r7yEywac5gfgaFnM/ujA2odE8ecROWliQ2Q0fEFvwwZbj4JKjlqGdPdWvND5e
vkyVaSB3jBIq/Qj15IZt4ibyPzOGc0HuvAXhqOzmZlIuf/d+6CWJwYxKAUXadVK354CtwG8UML4c
9kPjqI2HJph/ObVj+du7QDUMaG2U3w6Y2dN+B7DRODDMHMgccj8X9qR8DQc1eKVx9fL9sETI2oyj
W4Sqi3bSk5wtZXALpx09n0pCo2kT6L7PPMNub9UE5ZTfvyNKVtaiCjSEPPEkQYybEJAvblE4bVYf
Jbn3PeTgolfWwc/uiDyUwTBrAK+VkzsqjUoD14s63kytCQy469rkAsrCTF4FrKD3fr0gfrLsTJQE
aX/ZlmXitfL8AZqQpqjGuafEbJjJ1nSCfWlOt7++ivjST7cRBZViOFT6REQucqxZn7wmuEbQrREJ
RimriBiuhHi7dmzuWuq78yKXv/725SgLTBoFCkMuZpHPb8pqbS2in2m5aSxFH8ZK1y6k1FEvaqBm
14hT6xe/vt7zelKESCZ2sobzleg9MCt5fj041CCwmgm5BSc03bQNvqgqigBmr1xPZp27ap+9csWX
q4QrAlUQQ08ZC8WT3gQKMkhV5FyxUotiN1vV6HJEOJtaTqrfjv9iHEnQ0Ewbuz7jZNXDCmn6lPEa
k31K+iQZBsZtavfWsutiFyhx9M4CPflaH/NnN8jiZxfQ06GFdxJ4azMNiCA06mmP93upBG6ulkm1
a8q02f/67b3cAsIJRZzYsqzpvMjnb88KCIAkvSAC+qC7iGjpk2c2/eHXVzndAuIkQbmXrjb/x044
jbzMVxAqyljzaR8+YKEq7R0FoVYUH/sbHNn83f/D9SzdlHVbADlO4whwv3TCzM8HwhpjdaDXyb6L
9OljT1jpkI0Lslce48tNQG6gMUHAgItaXhVv9MkeB8wm9RbQF6AMaJbBdyX1BuWQvEVMBAg6uhDJ
ZjKrQX4lKv/0ukQVWdwnqq8nAbMde6WeuoQjYMj0t2mJWwZCjMVdXhvt46TI/b1URK9ZFL5cMypt
I8T1YIKTFpzmBXrkTBa8XCZ2EZQexqmy9qAOVe79+iW+3AWqAJNojIAch+h5cm8puRewDtVhYBlq
Z4ycvxKDin2MmOsrT/GnV+KVCEFZGnanOJEe8OYEQkc4dCvNJ8pplCz1udEPRq90ySsXe7kXyI1p
hChsBDKe0yHFiFZUp5gNF/PTPZQ5cyNGFEOgNXtaGK+gcl6+KhrNNEJpB6vIjVknkSS2itqfpVyY
+fUyM1u/8CSjcF65pWNAenrE0fMUFFKDO3KYjFgnyz8MyzENc5hikIwH3+vMwcH0fVK7yYOejtZ7
P9k807i3wo9Sb9ezx6gr71yBUyh3E9vD2Kh+qAMeCHLZemUh/fQhiJRC5hmgHXry7QwqTb/RuGuI
LNUGrIO8m0zAvb9eri+3okA96agIM+syiD3PQ4BdDsjedRnsjiaRLtHiK24DGY1axW7K+8lqq48R
w6RXRKlf3pohcmYIy8zuxP09v+ggWX7Xz4ntNjzWPUCNzGucNHwluonw/Oz1MovgIrBT2WEqQ8Ln
V9Epfdt46GhfK7NtbqI0oQkVqVlVebiXGNJ1WMWZfmkYEUPsSCuTb79+tC+2jMKUUoHXBdCUBXa6
vKxZiI+ZJdcvs/qyC2baFjoy2wfG8WD55jZ61dLz5R3jBMkMUSGJhpJzEns61AmikDCPWUuo5+90
v/Bnl7Mj0M9mBT2yV87HF69R0UjlNcBjQGrw1lGfP2C1FNR1AHYI0g2Yfvtt5BbgZ155jS9WqLgK
EZUk3iS5FlDQp4dUWg89goUawkBJ0uy0vFD2RqI3G0VocCFaVH5FVaN/ZVu8LGYV4oHBviN94vKn
09J8hsEBmw49FtDmLuJgHyNTeZ871jXuam+NrH9ArG2jW/3bsDC7164uss/nS5dZEHM2VKtIVLXT
DdK2czsoU4o6pGTUW0mX57MwiLtNMhvjrVnRRsMULL6r0GLfYwzdHDpkRCr9668X8Mn7JX9UNIBz
HJXU8yIRev7ksVnJcwdvvQ38OdtFgQ9fAs0aX0lWf3YVk6m0qG9VhtMnwSBNmLSVkZNtjLGaNlEV
lp49J8orj/RkFYHNo6rgTUKiwpuSH5/fS5SrA4FoqDfODERll/um8wXPCzvdJFFXd7KLwnZu70yk
kavPv36MJ+e0uDQKgyLbIROnTBRf7UmWhZxmacOda4HqB9IbDo1edQsNisgO6Rq6s797NY41mRQS
ZWzAC6e5v0l3LMhHs2WCyQQi4amHNHdjVLlNa7D/D3vnsRy7sW7pV+m444YCJuGGDaAcq+iK5KaZ
IMhNEkh4l3BP319JR93a6tvn9Bl2xJU0UciQVYXK/M1a38qif/7Tfn8S//Kk8uIE+x6+KAgxyGFn
f/vLi5uNNe6k0YwhKksNNgKsjQrVUte7027UMxSrKnN9khWNzlkeW59faINLytN2BH1p7Y3oQCZP
kWIp4rx3emy4kYBC2kaumRiPeCBL4hU9/E7OfUG9Mx7QEE32VZYbjb91YmMdCCmmUq4vZhaRvf/+
8v5rB/gfbO/+8kn/H8qAxzqpf1UB8K//sQI0frsoADj1GapQfCLi/XMFyD6fIoKm6feFvu4z3OZg
+3MJaPzGVQEojCqDmQIzmf+1FHR+o37lfOEP5hb4H51/byt4OTH+8kxSWaD05XtG64vlk4b712ey
Yc1tu9m3K3Ph7HDkaScXK99yrVTt9GEHyXF9b2BW31gVovdT2s8ZFkDppzeaaZTfLtPgPLAKJ75L
yjn+kcFyeEunvHli8k3Gs2nigoYc3bJQSxmVVxvHH4f3WjNbC+C05iysD9KkDXCS6CA/baLkmkGL
V4Z36eCGqedWONHAld9ZhejU3sRB2WwWrbVe8RWK5WcVL53xjBYuTncdQt90l2Qyna8dj9mVv7al
HmFHc9onFo+1n4RII50nSzPzfNOwItyKJcegNEKhnzejiy0eQ07dYBlyoaZQUNappg7OYgDhR8NT
G9vZqYzs3IumQ1uMKT2IlSack54k5XXSZHm3pSYfRJRTETu4gvruAxAmMmePEgtUbF7ntzUC6d3U
u1LejQbUzOSCy+ygqrMyK1cWQt243HaqX8ivpCXswqHlKEYcmUoqcORFjDRlU8WhaF31WBgg60Lf
RMK5XduFujsw63LsPyEKQmNDFd882ZBgb2Q1S2Vv+1QS3gOyPlH3TH+MTxgbeMN0MVXfYqiS41i6
BJxknWAThtm0AACWT/W2oVsrUa8mn8whMSQ4rk0QBSkUoLP1sjC8LSYO4LFTlXUPHplY7I8TUD6E
ONSxFYwyj2FxE7SVHnwAkfpuybIWOD1styAh32UIWj3XitBGwvmt4j6hw8gHngISJWLSZG1tnAMn
8zPIz+3afvawDdId4GwT1wa8KwEuOyVBegX6RXJY2/tPGfvBYKwXiYIDj/oarFkyOVFCNN9LXzSj
xNqdiXfX9o7SnytQ7ExroFTH7LjaEXBT0OewBFgkFysbZtstbnxb059ND3fSMQcCnYaj3Rf4CK3J
fXLgv+bhtLhouoFNpwuy4qT8dFqnHyNzNZeV4j2em9BE+41ThIr3ZpWt/IKunLlhX8n63pSYGjcX
jP9H4SXTEZelT9wHS/syskrCpzZLW1Qvs20OH1mSizWs09L9Mkcp+wMgpewj8UntXPKqBMqMFxMj
bG6pgmmFppnB2DgLISLwfxIWvUJaQZ46yWHMEwkSW6+y7DhJmeoBO8pVC4nh0G7NyhYK+w7y24v5
cjpkq3kBqXcpIXw6LtBLuslMMBtZOCGVrs6YX/V8qu3gFG+Wr+GoxHU/hMRFmEDuE9F9FIuF+UXA
WojYH7lmsLilG++9mmniBtJa5YQeWlUtohrnVx0003mwMhHrIcnNwwfQUBYjLpIBFgk+3ll/xjJP
y1K49s6b9I6tPGNhSKQxWa7ExQzaE2Ecl9CVUcZfBXuZdrtQZXSnddUFaSmGBX8Z2XF5vyotvRZF
o6GtX4vsa05F/pQWfqoFDc89cbpAws8kigEX6JvFYfHNYjscO714Vypt33hi4Mvqee7Ve0yfzO+t
JG6u3J4da2DNifNk+lmL6bv2ZicURDOaQWlU2lGMsf01ycnqAyMZnVNtKFD6oigaM5B9WiUb9PVd
v0eRgVW1dsdRcaAi4q1Ao4yRHef2Dr2vr+2d2nL/MQT4rxv+P5hs/LMb/uHilPtv/+O7kz8piv7w
811Me7//Z3/c9Jb3G80Ho2ruUaZM1K5/3vT461gxOH948y6N7T8ueYTgvxkMitiLsUeiLrwocv5U
+wnntwuEEUcT8qCLeOjfEv9ctEW/3POkJ132qEh/TJta4zLQ//WeF7K3PYppHiMHREuU6CSN2mZx
oTgj/1OvJuEsC7yIqndPKTQ9zjyrnaFPgqDpmxvLWB1xgszZllGHOKUO6YYWZPwWVOMbIcBk3U+t
BcHkkvKTxOdciG48Vbg32g0eW7/Ds+YQvEHsS4L/ujFQ9huVSv0IVcE0PjirbsYltNXK6kMXXIKK
kgGS8HsBBGMygwKujEEoSnxJyFX9OkeAGhfnTe/zofFD1lZmsiMpkPI7uMAd5lvLJ2+cUNEK3/Nm
6oASPE2Mh9An0U7O4ewta3Fb1mXR7fIKTviDbmp2foal3JQfPRO7e+KPHf3eVo7wrpy67UlDmmv0
GybuiXFLhmZb74uxG71Htbi13UcSZ0ge+cQhFx9lMmBKGXATryIyh7guD5kjR/+aaNjOjKxxdd3l
mgWjna3RUCJ8pIMFt5HcGF6rUBvx8url1R7A9l8h9B2aL8tL/RZ391j38r1I67zFKVNORF6I1WCe
EdhL1Zv7HPxOft8YGGTeUtuV/Y10NE8L0FpM2qFsrMz7JnB+UHtD1Wv/BTfaqDkiodAJne0V3iIz
KnA6FEmEFIUI1RCzBDVVNBDcsO6zhI/keybvx45kdVHrx7VR87G15IdZczDQbiS31STQxoUcsY7D
CxxxFwFs55eVvBGyiNXl3+9IoCnUWFs3tEL++qIpf5BWiEwD4MaBxbzRv4nZ6OOX1Uzn9kc7THV9
57bVZip8BEe9fKSOFsd8srDzUEEcElZxBC25L/ASm0+jzmOM9+P4onsJ1nZYfb8/uPeA04jBdOaE
VCGiroOyTbQuKJOEq2ae5wLKXu1az9xUsXpt2bZOR5vtYcAETU561IOjz7BXNEJ5ETjUyoYUAR72
EWE9YdKZyOotm+j1PtaGZsuHiulDSxEEoTMlTD2yOK4DwrD5dWZDks/py8x5BTdtkEVgy84nt8WH
03GTz3mn30HuiJM4TDxH6yJcVdIBOwOFCWQCgiO7+onrIB7ijT2jRrvJM79ebzGF5eYznHT1mheL
uQEhKFVYD0tp7Wq/GLd8ubCx+TW6tUYhPxiE2eZhm/AnQJm0I6vJkLUf6ngmhjPCFRJPg3RIKZgC
vc75zg55LbQXOS79CACCEe+nJwh8OOhOqdlIXZDZXbcgRc3vDlhAvTU0JeMrB6Rhtkn1RVGpzRQm
w23Xw57Yr1pfnmmbSfaCZBSDkOgoXMJ1AQwoVN9xo44upB0GSbhf1KLVr9qYtjD6ANog+1WcGjcN
611cUA7FIGWBZUDp0bwZPWHu7d1qtd0t9k5tI+qydUKfW9TfJF7NbNpXRRsSiZed8oWAsMDI+9w6
xutQrnsMvUAek7iu2FgD3jE35lSXL2Oppj5YOj8/aqDP7gj50orIyjKGXHYjgJ8Ull29AGZYv2Ky
So6GI9dwhNjyCUdk3CT15JxLklQIdlvOcU9TcJC8aIOSLNa2k9nnuzLXCDPQ19EMZ5DGV/wiAFdW
Vwd+0Upjt9bI1aRDsxWUWt+/zv7MkBEOr/wJFUd7rjBJ3Q78PyM24HJD1bWc7cordhCCrF1LjNmp
MovyMcnK6b4nI9a8it3+G6f4QN8lK7FttbV5bVa/fsoYiiyhPhjm92hivQ06JjnggzyXeHUqzQ3F
nPGYWEBpASeNybc+WO4LyA6nCGclSOBaZmdD+nBWXCmnc3GxevYP0FvzukMQglWJbE+EhrWZnwZ6
kDQazbi9TX3N3cCe9vKNQQ4CpVpvzV+qG5+GzhmJ/ZjG6kVUekvam292hJlqEGXKUssPirTHT68Y
iVshuCXy7CqJrMpcrouuj98mUv6MU0F+2WZURYdfypyyW7fN3Hve5hn7lp+/9Y0ywIDUnoKNw4sK
qgR4cYRghuZhZh4ZVq1hNPvGdLrniXs+iZrZRA3pjkKcC40ecIDD+cLSY7xOwOvsGNyIRyhN3Wun
T2rLVNzZwrWQ50ZY/YaIVH0/utrV4qUyYF/0qOdzezNdqMW3S69B1svYAVpNOaHS7+zlODDc5u+H
PdQJslzhmbR70g70K2jS9lNnyA/RNtWVMSenPGXqEBRw3H4YpEjx1Ovi2hXqNl+84hF/+hrR6WKI
69Y0AnHOEFPGp6E24Zoocr1UoeojQclUAVZjlq8y7t0r03S084RGD29RXd/qhKBEJlblV1+O3a4t
3XHT6rb2XQBqnBGpQagg/K4W97Net/mhWeoZ0j3vQtjPY7LV9EyeilV9JzK79V15qNo2fo0N886d
8v5BkEC1yWQnnltNViFKiBu3GK47o1WHLG1o9LS61L+BbJPH2KVH0cE+MVqR/tA03UR+1MNxKsUB
wTOVQt9ftcR908WMHCwoO+qwnTvil3y2XI+zX9tbLr1PSDFyDB3mIEFTqp2fZ/WxmapthRmS4QF5
ss2hMTsEwW2D8VbJ4bYim+lIfePtOVD9E/BnbUe0kP2DCkhz3toa6tkndFx2knpRteecHSuEcDyd
kY80GAFxFg/PRVHpcdQ50m8jm54TwosWqwb6UNIBQPCgvLX7MqEgORurPrmvhW+MH6lXOk3E9GCB
GKaqaCJwF7SC8d0kSi5bTrny6xJOfeMp55nwxuyV6EvOZ7pqOka9DC/Nd3tEkyr38QA0dCT1nTwG
O+WAUZmJBBokTzFrOeBE2WxdmGoEA875qWwW74WvhrZsMsDku9oibeWSEJlsa8rMHzPsV6JICFW6
JNEkrhMqQ6ph63bL8hOCCqNXf5T1cCtE3O6Srml/2nOF/hQxdbgaU/Em6rEkAoIxwjbr3X4DqxrP
dtPcmlnmJRtmvUxF0hojZltg3uwA6Z/YtvBLwNGExreebPIlky1Wj+qEPHqm51uqHW1n3YSO5hpb
zZjGTZxfmmVK5YL+q+cUhX6fTNt5NdWmHwEOWbHX4eOYGxF05IZ9+llePRByVr16cM5IKxvFCwjT
4Tz7dm0EicsEaNQX79nr+mE/jnm1JWDsc4U9vW+zroiSTPeuG3hDoNAmmJKw2T+R9Vo7lQt9n+YT
YcO+6jgerfK2G/U0sp1MRT3J3+cR+VHYp5pB/E9ZPrE6WK+QDhnPLF+fCqkX1MSevsN5P36RA9qQ
puR+EQ+T49ErSGm0Mf2SFJsEYz6eKQ56rlApSmhJvh06fevdmVWc0va7yXXHfphKbk64YfX4Oq/7
L1nYTBl46v2I8Ul77vgIraueKKyoV6p8FlZJDl6lF7sRofzHROm4TxePr1lPEPZTb1fFTvRlBTld
iTeIocVjz7pxBm3I2hkciObuUPBRj7rVkt6KqSMiw8jQ/EPlsfEuD7kd5nRrELKA3JHHmJnflbTV
oVipKoJ+1t3N5GIuZ4OBGTqw84ErPyfJFdnN5BwAVVIqVB2mY8D44oAFmxzCqvSMniABcp+uPG/N
GtS4ntr1Q2w+lVma+zyRDbxPL0EMO8emeNHMzv62naX4MFs1XUvc43DCRPcGwQ9vc9nHddhlugPA
pK+ad8v0SFRySLqNllXgorfgL7Va1473JTSxNJqcNaGG6+8KcxI3RL0TlqDn/qYsyuHssr28GXSD
x7qvFpsoiHqsgILghFamanE+q0pekZCmdwH7AB5Cq3MrsFKMIclzzkyF+6hkOThPpNmhVWNGRmCL
HYkLsip20/XEMtPVr+tLdl9ULaT8Re7CeDrQW4uuj4d1uvGJwnuc14ljiqC1uDmiCXf3BDdb51bT
lz3yf5Fdjciz42iwRf80NexkgomsNmzlyNxD5RqAVRBJG/MzI89rCC0oOA3sFSlFtZ7uF9iZG2oW
+86KR23XJsL5aZsToX9FXqs7j3P3wBg3O83lmnwwZfH6A+FFpktsbd1tJmEzR80Xh0OKRFx4vT6G
96BmNrgCTbSZsEC4H7e+q5hTZR5VX+EQHTv3fAtrCsUgZXP+LbyB+ALiUw4ap9pzomz5wfRJbohE
H1+gFVW3RAuUgeHAgmOEX3L/DKl2q1aV3Hoc6SIk9cJ/BllxKVkneFQLvcCtRsxblJLGs8nstPao
Fiz9Biy0e+MTnvJuUEMy8XPEz5FcxTqsMluPUf7F3W2hO+MBZbg4ecKpHhn/Vq8XpFoOPnEoUZY3
Q3NuiAbZtni6jwsBxm9OnvSbKoudgz50OPS4b+JP0bBEMsp4evCsbrrX10LkgfD9BeQVPiC+lrbc
qEEXu5oRNCdF6z+hVKf7xzW3F4OrnkXuAddsjObN1pV+WARujwVp+KmVnnc19PW0a7RFBJNe2Vet
4614Y3TxnBpGfEBsvzwQlZl9MSEvmNtZ6tgCuwiUPsQ/7cTpYX726Y1TzvnZ4EzkspFkgYN3z+9T
0y94yOb+vfYb/x4bdbw1Z7/fsB4/IGdRp8IpE6JGSKAKPN4CuFxF++CJMn4bBvgcZtPRYE9KntJS
cnlD6FxubJ5kzbT3MCBizg9p4b6QpW292XFcHh2tb06ZhZK/teqHHpxJFsyGUW99K5POluN78Ug6
XeRuIqaDRFJV4NYn648ytit+IDyarBB4vc55VtR4p+gBOb5L495PzP65at0ecE69TFTtihFvaBBk
w38xOf59kjh1w+XawEyxqpRmmmkJlTTAqWD2dGc/UCpVwcCK149cgv/eIbGKFzX301MDxcMOxYz3
FO+j4f24JBePPFIQ3wZlN/5xQXiRfcAL9f191lLYTz643IO4TDS3rKRKSNJt9ln0l8xMvZ/uRgAm
RBq33rcO2vC1h1LaH4lpVNltjWzg0vLPq44RFGCqu8QfQ+toy2OpDUmYAY2G/kT64bPWVc1VTh17
x6Aj3rVydhjUEotrHyy7zd1QJ4FmP80dRlS9xDoVlthby8gkl2bjZUtXXWm2qDFMEXgBfbTSM5D+
oPh23WpZWwwnXiTr1v50Er0luI54zg0zWy5CfyincHLJaWXzoH8568LQo9bNzey7/JPegJVNvEe2
Ths4DIY4NM408rXwzOXEIIeRsZa04My4LYuwImctCRYdNtOoN+3T3An2NcSFj/t1tgFKECxo/FCD
YbPphZ0i6SWjTk3aT70vUzpdi75/teYH0IHiRElqRQyj3HAuTf1Gy2R2j+2n2pmTZQVQI91rNk/z
A1Gm+Q0vk9ZLK/NXh7O+x9K3EOLZA2cJCjmYR61ek109OnHEnZolAQivZLNCfr9uhxaIMFJjHZtU
JuF41112dmokGxJGi79JFwE4kSaruHM0mfeEc9S2fk1INGPA3CgXwCb6bLlXak1X/dwV/siQrUX5
eWS0wSvMpZnyYmcFY4viQbMewDHUyZ0WN4pOjcdqKgmkJ3LN+RIlDJYPlRBAu83trh2KaEBYJoPO
adf6h/Q4O/Yqz1NWaV5MUvcL0Byv03kEnVjbmSVJr37U0KkDBMxw5931tN/iELtZPoSEYtC6DOi1
42Nqkrm08XQ0W1/pYLsnzFbe95QNGZ46r48JM9cHTiZWMZbTnca4dO/oFUT2lJNwcHFoZSxcBNEq
3hZgSuxdx3Sy8b0dW3G9LegTpsM6cUpu1yHnp0ocWJ8V3XEbrR4wv9q4hJdK9qoZ0A+XXnYOGrBC
frTYZmxs8N3xz0cUW9Y9VN6m2GfGqKkNP5sUV3f1jU2ixuEopnSAOFlyz5whYo/rliVLGe90vkr2
NRqNYT1CeV7QOhLYmO6ZCJXusaiFoXbWvDJ+DFa1GvFZ89jWRfjHNC/yeKEJsXkJKgKo1OVwt2hD
uQSWl6eQdoERaNs81atyP/Smpt2RleqXu5UCxgoc0mvqvS9mJz4V4PMpkGmc9CdHNxzO3AozJqVW
JqYgB+il3fnrzM9dSYifw//eu4vX6jOgtwV5Zse61E2wskG/A+I5NrcA1F2yzhYn1wLMq94PYI2w
W21QjCemWNlbrXtjH0hjGTG5mWqrkUkQaUXhnn1VuyErr/mBwo8cktF1z3E9L0FizWzK6rEPlWne
YDe7N2v3BzPKiclm0pyZIEvk4Z4VFepS/i3NDmO8222MdUVOlJB+rtfecC5kWcGCz188Iggiw07M
MNWTce+tVvda2YM6MAZ2fpTwNEOfLnmGcc7WL2aisi0QiYfzUCHQmp8utPzN2HkvPIQ9i8uCbwem
0mB00MLZ/lhvqMKKYEyRfbIyNXknzCxMOVvDtEifu5UKZMwaF6Ot1ofToHWgsNdygzM33aVzDwl2
xAMOHpuWfcAckU9EG2CdA3ZEvo698sJLHae4P6gNQ3Hjzu7bOBwF28aILPOUqrlboIT2I2hdaeo5
o5WcrEIUUhsI5/K9t1Jva/OeRQjRjMUPyfm09Ou1W7M9aJoj3OVkn1l1uREAn7f41s69Z79LpyBf
uOTMv0+82EAVk+QHZxL9gaxQ8xHicfPNVj296WnSuoDDsbgrVjBibYvZzWtqdW0o1b5CnhlCvTeL
AzU/3tWGH/c2IQXap3ZlRcTtiGMi2/nbq7DHVXbPl53A7nEHYNX5SLPxNK5z8aMYh+QZUIIT0X24
P604cz/0UjK45N19cXsKERbA8mFZEhkYgGZvDAOwTseOKGRqVm3IVmHghAcvBKvcbXlKxFZv0men
9pdsN6B54GBroSQtxOaeNeU0+96RXyKvnINsl1uLsWIAMPzJqJB6GbnWANSSOuPQkSTPOf4W45Qd
jLT0PvAYZyG8rjsgPp9LYzkMmUUTATZ8VriBAyQgBqgdSniNPehxdLvmzi3nd+p8DUX5yOCDL2NQ
23lyJ73Fixz0EkQEuOqeouyj5It82X5yI83ZXcH+ho2lJD0NitPLWuf4HwthDJtGNu0DvOSJkIxs
Ls5rvdwbCh6hNitidrSpOZSKpHRRVDP6aN2IlkIiabfyhywtNbIP/I5kam0ydjkg8/cx18/rYJ2X
YXnCf75HfMG6Y6hfNLerj1hO99LQkz0O532aWdMr6sP1WqrlimQ/guYtEZOW0YhdbFTDcZy7+rqs
vPnKYIkfTBS7h9bUaIYavoyGtI0dscDJDZC67YUN8dX6A/UdcTSXQbDXBU7rqINrdT9lx/6qZdR1
5bZui4203uN5bUNz8Iut3lKAZcLfjWzVomQ05mh0kik0e+eFc3V8VQ0Yv2KMDzIHtWHBVIQJ3SIe
I8K43w9+fbUUphbZaVMwYyxJHA1ig3TMAX/9LUanHHyVNdj0jmAsrmjncLMbfF+mXRE78mjFsXNj
OTy2DZnTe7hQ5FWMxXND1CLPW2w86YWBLEJDS8x+qbpyUzKvl7JDDGtXT13ivCQdT2YuhzkqrIoj
3TWeS3MVIR/WpY3LkIfIYmEmJnsSuulon43C+AkcvwVsB0y6Fw7g/5nv9ygrIq0rpX0ifNACQMvQ
3SeySde0fiKsKN/Pin0XKhWKwbbozStnzAgk6dvkmewzisFZ9VsJdZ5TLmtDmTrl68gCcdNpC5GR
YwlOI2PbRjeZ2fdW30+7QWrdys69mdewxFVAd0r9AfI6mHMOSA7DhueYo/1qYgIc4O88qTxufxhd
Y4Ruwvg6iyEBcxNVe9eQiFotV5s3emI7HPdqN8oOV3WKf504OEKLN9UkT1Ci1RUjwtt5SFU4V0V/
j76FtIxCVl8wnmIGDgQ0BrpMn4RS/WnKihxFLAUIDFAaA2Lnpp+XCfG3NlBeg0yvn8xFl5GiuWKG
wuooKi9U7FW3FC/X0CZx3TU8sQdX2G8zg+SD5je1CLWp6LvNMM/6NfbfduuwN4xKY/5ITc1fI6V1
cbaJxwl4tso1vcHOQqzGbnJN62rOOjDgTFKPZIv1IaiD5h6eVRXmmnSp1hmqhUSXIWlIpfbOKIN6
Wst3dD/GtWkNxdMaZ8vWWise15b89MVOIsZT90bl3w8aOvZL3YjoYc3XKGtXnOwC6NmU455DCDVA
z5tymOaqJUu+8X5KPMYkWRKFsulRLSXUTl3eBK0oMmIZmgZr9JIwEHZsmAEs0TZCSF6bMOpoZPfK
PIg8nVEqhkQz2IUBPgJb5q6ZtstKSF8APHHcNsAmtqlOwEIlvJkNh1Z964uUjN715Sh7Q7vlqHZ2
y8K9TO2qRWS+pVfMJbSobUb7/i/igrs/1Hd/hYz+KoK1EVG7uJ0F0luhC0hUf1P5tmUyaVZFoEZu
jnu6tW2+KIPlLn64f/6DfpUT4/m1dBQBBiAdgQ8S2+evooB4sidAjjQinVWJ9qp0pDkfF3s19H8h
ff3VXkC+BQoIC927bRm67UJE+dsP8hZSyctKbiw2qe6mRmiXBaxX4teRaAot8nlT1yCx/fTRSBx7
/Bey+L+5V37/+TiM0Iabro2L68Ja/quseGoJI6wdX25kpaH1iZnIisAmBfBepK5VbT0NptcL2ols
vNZVYdzp5Hf0gWjtOGKZrqWnxG90nwwJ1dt/aLr/LVUNXCn++jsk6xf+9f8bdOv/J+L1xUfwfyfr
HH5+FYC2/iq34Tn9U1irGdZvF1S1g31dFzZEGz7SP6jXzGd/sz2ca0huIQegn+Fp+4fmxoF1bTD4
4Wv1Oyr7Isf5h+TGsX7DX813AIWIcJBd/Du6WoHa5y+yWobcwB70i70ZPwuX498fOATahFVIkW4U
YRVRwb0blk2NjnP1pzDu6HS6XlOhOdsVx82MMSyOSUO6jMSHkhuGrAU6iMWvQ64utnD11Gz6eolf
siVzz7nPwTPlPnhSJinII1NCacRg7yytZarauEUgh2LcgGlFfNs07Dc7GMmVXQ5BCkICbSTAEiwk
esSFm52Y9BRh3bhVmFmkC9GQjUympvS5Ws1169NdBKbXdH88+Dy1/zkq/HdT0f/WHl/eJE44yHUo
n/D82H/3jNoOllu34qVII28ZebLZCnU/Kw4geeKnSbnTU+6J9jCIPLkZPbYl/QhSNyjHoYSpZZiy
CJPB1O7WMhNPCRK7J723vLsMNs973Y/lm9Z39vtMmsLmL4/if3JC/+5D+PVXh1zMHAdllmvxYV8+
/7/4FIy1niQAX7Cbi+Uda6Q+lxaNraBnZPajr6z1vKxV9hxXtrmLkWzcTkyAVDBR8f0gwDnfSau1
r1fDUXtQsh3g1Fm71ROO/n9xxvNG/v1ZxIiIV+TiF7n4Ev2/eSqczKk9xqUkPIHX4fFgwKy9GQng
lU/X6WLagG6s22tT9WZ1Y/ZGY27NUdP5GJoJ0cUgs1RtZkbM/t0QF8XIyl9ac4cauZfpW1nEpXGT
MoTMnyqNUUE02ol9MjWLoq6NV1serJkx+p7Zi2gf5zg2dYKNAKZE5SIdctlmp2+4R5N0rK7svCHR
diEY6BJGO6o4aiovg5XWXyRKqVwq+7lAoIAfXHXDJnPnYX1alNd36CrT+sGknjqTy9A8ZVOqx5v6
QmmcSF8TDzo0UmNviNRbNrNIsnXfJGP9RGXmPwhGb3NA6bO+ckPUX0nfjA+oOtFAGN6wnPI1VRcC
1Z6guziKyRRGu8IUXIe7DoeJYnz6qNlAo2IlAfaZqlw/+BY+UIizlrgbmliBgen1QxF7+hf5sbUV
lGlS4v5w2q4/qr7orsVY4SBcm2nfkd4Vb8YpdZ7ywUuIvZ+EuR9YfmHskN55HlztbA9IUNZKdS8X
k9ORwtzZU+OkP0nTqqfQJVjyhQZZ3CyWLDY15uI33Z/napemXXKlzS75EzohWQUV8UOajs39Slrb
GhAxae7Tih1sQwQc3FpvPcqmS2/tqTeZ5Ca5GbnoYuuQieFyU2gGwSGwoq5dqy+vdWkZNwzcWGDb
cxHnkXLL7klMAHPdxJxv2DwgYXJpoe3RqY6Nrvlkt4BRjlKNdGvXy9bXumrMs+MjEIL4pOyjVO58
3ZSLSU9fI/vypkwuQbtcNvHZIHYOx+0VHCpVhrNWNT9iLC7Zzo/LtmHiD5zoQgLWumutrWvnXtqp
8+zK0UKyoU1HRcFAeoDuvU9dPd2OteHdMah2e3a92ZIe40Hoyxm9iHxIjYnck27wrvEHqofJ7fUX
dj+rFmVVnx5Q8I7VrgMGup/prg9urzSFflLWP1YOgx+1Izs3aBgdf60jcdZRKmu1I9JDpWC3hz4L
JvQj8NdK2W711Ivf57o1r+pMy3K6AaM4jo0b72rGBlSs1jScOhEPl+nULAKCQ5It4Xf5Xjostrkb
GNjQZ5UTAv3e8/e9iQnqUDWaUSKA8IpT69rdM0cbSNiuqw+65Wbn/8ndeS3HjW1b9ocuTsBsuNcE
kJZJT4riC4KiJHjv8fU9oDp9rjKpy2z1W3dERZlQSSDMdmvNOabMgfxQ97PqUVud8y3PmdWn1dAT
uL42GFSrLXQ5pEfltn1flXb4c5yCTvPKtvFlt5v1WrpBIt2D2CLU7liMWnBfdHpPY2GEEqdS6vMk
X4l/6p1sB0QMYZqYMoBUbdOod31tTq9hROZRwXvYQCTJ3qlgqV5u5gqL0UhDX0sSf9OXI3gNROf1
e2ubybcKUfWdgoJfrCce4T5DmHMtlyZqEF9Oy23WRv5NG1vFsanK6QbNtrWuKpFfBWEdvyo6OPjV
ZJec6kYzaPc0IvpNRwHkm7BshoQOeyhe63QyXny2mVsBdvVRG3PCjow0Bc1TYz2fVqGapHdWpWuP
+CXbJxLbyrWo5zTyyKfqDzV74K1GksxjUSnp4FhoIvd5aLQ3KvD2u5YS8vVEnNQb6kLrijzLhiMz
yiLmPH8bRHP6ClNaOrRhj1SRySV7rfqyqzBUq725GeLc7rcpUA3iLZQ2rLZA0UtPwiKhr0jfKrzQ
KIHIW9oc3RpEPNlOalKiJrTIkinF6cNTZCs5gDqlz3jAdJ9cg7C1PUhZ/c3g/PM0DG3brVTqRFcV
uqBN2+rVXiR6dBjCpRTmt+UE1iyvVMdQaq2DRaYp/Ur0aYMmcKweeEMWZn/MJrgR5rZJOYT1/n06
+w2BVnnmYmyQbtsuLB4VaR6vejWQ7vLUkqBCx5l18CXfdApi7r5FuC1LF6BhuCf9nWQ+yDUeUz5l
v6Al5zsIUumGWahpD/OcwcgdwzH4GtSqWDfxwh6EFS/2EuHo61ytYQiWQaLvYtwvktfgG7guJU6x
HZKPZ7tttI1KxmLpWIQZH2lFVYaLLa+/iSnU7aU6gslNMG0duI3Ik4dRRwcL673UN5ifMhvRpaHu
MjlFHG1USvksCcT5S4S3Nt4oLJ8PGXfsO/PSHQe8nt1VqLn2c9ir5iMiYJNlEbjfRtEm+bqgtP84
VRXLUVlbmIFkPblqupAOUFWUX/QwIKGAVS9/igLchg48hX5rkhp6109Js+t4x+yXzLb5Yoh25JtQ
gp3Vd4XjpwvQglTru2gyMmspDFiAwkF4UFtVdohw8vsWGQNX7NLrVhuaB3R12g8SJTrP0tOkdOgc
TD9skOooYMc+anj0urWuhTRsOz8Pb8MZOnFuBTbqkjGcDnKoScRAM/m66aIsCZRSupolrTm0dOzQ
zsFDdBE5hIMLjau7ahWsj45PDAA0/FAmyht7Gr6ycUQjmZR6dI05Jd2kSdUdYfALStd1dE37Mz+g
t9SutERVjrpWqYSxSGP7qIWKMR8SI/WPc5UqNCAn+RE8gS9c9EbBo0lUFxh7epX3jdk33qD1BMhY
YvjeBtJcXJX6YERu5WO+oBaY62uynurbclBIlOrYNbkVDRev0RUl25WxJpb279j5+2aEK7dGp9Js
pQzOISHZ5F46jH+moTm3k0eqb+baRMR6mKxRfa7RLh20lK6KL9r6iwSsVt5FvRRRDUHX7pjM7Sl2
4CR7lEUj7cZYRkjXK3P8zL92x5IFcW21AXmuWRZ3XzRr7g+RFRQ7pUONSFxex4I89oXPaiEV6RGZ
u3hQabTufRK9DgnhDzXkB4Kp6DJk0QHr7+SZ7JJ2S5DjJjSSeZfZObRpRR3md2yEymNSyuWrjy3u
B9tPVMHkaw5eyJaaIDBLFGgC/HFbprZEZ7UK5z2N/BLZJp3Ee2Lw/INUlbo3VIq+jko9uC3UWdvy
WFFS2y2rQVUb4hYte+khx0FxOHWG4a+SJjCvIlbXWxILpI0UKdIO4IC90cijW9Nl7a/50dOHshPQ
fjJLmn/a2kB+uqagCdClYi11hbhCeBwdk97vXpFLaFdtluY3ghX6miYR/FKpbHoukOU6vVi1/x7V
CuUyQg+2hTYNe/LSkYr4ie/fVopsEy8dj2s7UnSEdEhpFEdEIvd8um43REcF3yhNpw5imgIBRSId
lSRnM0HxsWYiR/NHNpAZ6W4wWtGLiXH4Vo0SNPfw7geKuZH8NtLxj1ewmDk/CUKIr3MlMbeg66rD
rLXJMUMiQmWrKHeRrS1ARzV5x3lpUgL0i71kiCxfEZSkPjZ+01KJHQmleIBbl1/TsCiObT0br3o2
zCTklb1xiIVmlVu1CNlHS6h867BrbtQwm13EhukxbLXo2cCzdYVfoXwSYyvvRYMSqMdCsutxZomN
GZj1zkSLeUCoMu/0vpFzDh1+dodAx6oY7lJ/BBLre1hNQpNEjjSqGcTjtOngat5bVm5+i8mqjdex
PKTf9DAqb1CEK5SWyvG1YX55H+vR3Gh6UdLrlGSqx0Xhe21C7ZbNUhS+BdoQCQfbXf8VcizQiaTS
1r1t2hNCe3pIMpTKA/YcmoYVQuDdWAhxoDcqsWNuxQ3GQuAYc55216lIibPU0Yc7ySCykGZ8at/K
IWI6dyKDhVIXFuKtr5otafEcpDGe2dUzCrhkq8+iu7biUZa9BtWCdtXpdbbDSTM+GLEVf1GJt1gU
N438DW1istPD6gcNAfNbO/vyfRR09jWq2DiAR6tGe1TO7Z7YlubOL6sId0Y1P6RzKX1rqmzuPTwi
tOONLh21vW8P8tcKZn2+LQiMjB6UiXgsNKPRK6KZ6krtEjJjhYQfDkagMjxaZSffYFBTUqfO0Is6
UmPF79JUNeVxLjL7vRjo7qysRDMPIqVef00rtrqK2crJbkZ76iAPUbjpRIioLh+U+k1Pp9H3hI6K
qZOr9idi4u4tTofm0ERj/zVn8CreQl2ibTf147ptOVZxBB0fCpNPdyUZVvYtbBhxahHUt0qoUGUT
Sv4TuWx7yPD83PelQigG5nnlLlTC9mANvApPEmSTrVTJancDNV2xKTtdYzbAYjiSExi5oMLG14oo
efygE2YDkyTuHWFIVkEWGRtUF9430Eu+gTAH9cYhd9VYai8o+9sc6JtqYkvfYfkbkNTqK5qt6dVU
19m4Xfiir7nh5+8ZZwZlZSip9ZpYI87T0i5+mOWcv0DYLa47VeuHdWCrxQ2xFMPa5nc/+wYLDxUd
o9GcjFzyfUvgRcjTzDNPSazqTjWy2NzM+CyQgCNLpili5t+0sC5ucU+zbQyn7K6MovG7pozlI30c
9alNcCc7foC7wuEn75oNxEHlJwy28DbnMNiugjnt36XcFO0mnSTtTTUDwVcjZN0Dk6Z5Ka3Q+1QL
igJxe4QuVm0GuMN1xipTdDBaDV/dNAiMtqSut4UnN7P1RsOrQD88VzHGUTAGtMwgAB7JHRf3VVpF
a0MS5a0UgppdsYeD1CIhb4eYKUSZO8GUTYR4FPqMgJ76vKjq2nIIFdIf6OlqvVuFRmc49IU4B2VT
anHG7lWKMpqgX5UbaflQw33T1kZVxay65kigVlF3aeDM/KPyjFaT0jX5kuGxSFhVV+C50NyCxZhC
sqvibs+i1ZADkdtHYYVUlSkUSesqSKpDp1bKW0WA09uoatMzkCTzEZ10QCB2wNYwsaLpB+Up/ZaJ
iE6joUVXch1iA5p7VKPBmKI5UAZx7xNReyiMXjqWhFPfKgY5SF41dMWwymUkcUS96cZBnnrrJUxj
DnaqpNpHNB3zM2He6TZBZX7bIb1878OpfqpIibY92w5m1QUIM9DWsgJ/29sxomQ9+RIa03wYYNBu
m7ZR9o0WGS+1Wqp01jF8PxBfjbShrfA6tFjwXLnOijuYB9Ku7EW707PUgptfLUadPOyZHGOz8a+7
sqqeE3rDy/IgctTUqjDXBXW+6G4UworcQbepTyDFezGkAfs0Canj1vLFfGeYXX1kQ9h/UzKbqNk4
74y7gHWTRWbMd9pkMkrZ+r/o+Zx9gYoG9gm/3NoMonqdk8z10A1FZ7p4FDmohEFN1hglAN2dpGQ8
lKIp2lU5DezA5NHQbhLw3mteTnk1tCafCZQBNKZFSAln78fsLFZ+OYHAUgJUY+sCOGDtJaIaJLdl
+vqGvh3Jr9pHN4oEU3UbmQkAV0WvMpKKaboDUQJ2mblBoSSHIO6LBPZQmtwiqx133YBo0FNIl9Nu
JMTC95PVDPaBQPVyui/9VCLmQ2rj8gdmgjm6b2koI11PlpRdcMKUKHZqnc3qIUPFl9x2hJZPN4DN
/TpzBoHuZmtI/K/vaRy02Qq+m49eONbHrUkc41FHholPp+HMsvqvggR5SLmo6udKqX2M1WX5pfJx
Kbv/lRoBFnvUxd6EXOloZpV5i1BemCAhdP3+v2ghdz5Wh8Br6LB7fWoHt3UTs1pyWnkwRNc8NBr5
h7kv1f+UZP+qjfJ/1iP5fy2YxKYt9z/3STbd2/cfadGdJpEsv+cfY7JkKDiTAexhQDbB3/F4/9Mp
4Zcs2YABoskqzQ+yHf/TKcG1rMsAhmRhQX1bftt/OiWKTuCoCglRqBiKFVxpf9MqWXqMv1XSdXBJ
S4sESAr6fJ199mkl3SipK09a37ljpnzxayRvhWiZFOgNUFCRLlTDfyU9nV8ObDVVEEBDhEeeFcOp
zOLEZU0Da0ZYBw5sq/XwAw+vQTZ1+3losOXDYlDwHgRm+L3oJpIuy1pTdnIytzLrNTHhq8js1K8s
6uk24lO+j4kDlld2ra1FB32yzaro1aTKseosAu9iI0+NjZSIFMShVrP51eV16lcWZuwq2qM4zfdp
qqqPoZ6VWDNaG4V6v4icM4TUFM4aNpd+26ELNCtWiwmeQTZPpc2JrE/ucLFZIFjsPr7Qhv6FrT1/
VgarlpBpdsATO2sPS74/IhBenpWdVq95nZVPxgDHxjMkmeZ7ZeVAYMfeLLBtS6/8mwjWqkj9ltNE
azerJA7h8s+x5ubmEgxuJkYMxB/p5xPdYMshKTtqnJat/cTDw6HcprJMUolo5QeC5CIMSYZCz6eP
43XX2cYe5+i0S6uY2NE2N7Yja2C2Ih6ArWXUlNth0sDy4cqEGIsvCm1lU/wggOWRSjP6kKVsNnNe
qt3fxtufmkGn3W2YgAptQ6hchsEmm47j2XOa5xo9lEE3Tkb4vOp7dCaERjPPSoFl9Stq4+WVTqjG
RsHDQxEDo3cL4cNKE9lp8ehtJARkKMmQ1iM4eIZmSIvaQJSbNeMlVPFZFNqvH3bpmZI/JlAWqOed
qzSAa5OoKdD73Ee1PltsAEb7JarBJSIjaVa60kc0U9jr5NHcQqkH45ImdX+Ba/jrQmdfF8sI3Dhq
zJCHzlukoF/oOiZx66IRXszQ9ehaY62QdAqwrmm1RbikGx53ZBE+FPh7jjmqoxcGRJvULy509Jjp
zqchGx0XuBvogzyas3fYEpodJXrQokPl3cCr1ZxcaS5xKpWzXhyfCjMqFzFgqzLnfeCbQeY3QRo3
biomzlhFWu7IAFAJ+tSHYeWHQ3bn+yJRN5WZaPu4panoF99kThhuX7OXWccYJcMVYmz/OHQYhS70
ZD/OxtqvLvjyaJkfzxngXQ7a3xrlxvV9+SUwhqvWGOR9Z90MBM5sf42bv1qx/19bi+mk/jY5fECB
Hd/S71H/ozlRLSy/5Z+12NSI2jbRFvyb3bWEV/0jWjDVf7E+g/VSFyC/AfLzPyux+S+QykuNiq+G
djNL5X9WYiBiAEJ0md/JKGI0LVz9vwjvPp3ITGHSAuIqnBkZC6zvy9f7W1cbezYd2YZybIQL0Lgn
CmBRJ4CcUOhyOGZdRwfFvoDsPx14XBNwIsRRZiKLjqj6axH67Zq+PdJrtAPZbasclGpqd86Uq633
22v4wxxt/vEyQtdlhh3r/jlwW/HLTMtoCeOiNVZMA57mb2kaj43XEfMdfS2SL0m6xRLdpPtq9irW
4NJB14xMdAp21ZOkOJK5N1IaAy51npauGNErCjlDjiVWZDiQDlIBgejcoUCG66QKf3kIWq0r5Xo0
HbPwhv5ApHiPilThHO4EsCLfku/am11sdBJMJE8G/Tev48yd3qd39iHt4MbBWsBRMlQ3mg/kQ+bB
w4zFZBw8tL1l4uEsQUfnX5gFPnwHvBOWNKioJAEsJMjT72Coo0pWer6DSp0RLCazFw52cIjj/j7R
U9J4SM1wptm4tOE4mYP/+RQW5vSvBALY6GeXTfNSn4qAy8phgdtoRvSW28BnPv8UtAV1898Lzz+X
AbvDjUEq59NjqP3+lfeNOo2V8Gc3NHd97VZQFGmKN8cBKXjRv7MtLCmnGvVblj836bWiL5QYrBlr
i88fF3LsjKta7JTHqkD4e0u/P6GhlMs3pkpj40D+TwSnbJj93Th8nbQnUmDhbX0Nuusx+dbnF8bP
H28HrMCynBMVwSg6vR3KEeaYkcHiBpRujZuC3GMzjQnVvloshotlkEV2o8NgMMkiGoEk68NtrPOf
fMnytrAoqd5k8jqsDun8pkc/pXDXV8JNoZfWzZMRXNH89sphl1Re2NH6v7aFq8OYTVixh+TO6NYR
9mGz233+npad+PlrsgwcIAZzHoXuMwpp0Mz+OCSwY+iEEkNc4WsZIXkkpHmB3OsZLQRefn7Js83R
P5+GTZ4m235TZyE8e5aaDosup+TqBkI92kB2QNZdh7q4onuYIcRXfCdKui38FA3vrBZurPnSFmH5
yM9uW5jCMNgZIW77kAxQYAE265yw987EMTqrSF/oioz5+zC18gVd5J+uhVUHnOQifGMZOf10hGR2
ct4wgVgRKrWxW8mIy9eWX4S8b7lff/50lz/t/M7AvBssVArQK3mZon+b6fEkFLOqcyG11a6KuCL8
KhbTisoezfe0fk5M7DkJkVSxdWHI/2HyZ/1EVMvyzSJ7jgcfx7FKMENxi3GIR1C08WaigHJhjfnD
VVjYifUxESoSOHL2wYoOvKXgHt2wRfjTEWOHDlmb3M+f4qJ5PH+MOnQ6m7WM/SOosdPHmERakWud
DCaiTz2Lpi4Gw9DTOkASZt9iN4xvcolGHeKIgJLpcGGS/sPaoCtcVTBxCrYry6//9hbRL6atMHqq
eRnuuVh+q1qbqG7q857VTNM+0MkTNOsLV/3DZADqVGUaQEtMaurZzgRIgTB1MjOgCJDRHarKAgiN
PTl6M8gAdYwY+tXnz/mPV2RWJWyY0xIVlNP7TJQqCYaxRKRedHAKFXhpZuhTAiSNyikloj0RjgUX
Xu4fBqSuYbTSOUQuBO/lh/rt4ZZ+VjRtP06I9W/ALxYrTvvs/O0C15N24XP947UEfFrG/SIAX379
t2v5+AalJOFawDPWA4RMQq+BChpL7iudtAtD8E9X40qUeNjjMtucPU4IHGmQ8oFgaH7qJzqXYsYI
ok4AdWZFXHiMyxA4m2lQ0fMcVYO/mEhPb4249lGdTJRNajRguxkliBBpKC58IR9viWwac8lvMUkX
V8/zyYDUD4FscxVYM8LT01egHt8mnTxAVft37PL/qJX9MHeSAIJg1kYsKwz0zmcfhrJ84IxKGVZm
9FTXsb/puiDENiE/g6FcDRSC3GYpL6R6f+HNnR3UWRS5tkEZUOVgvEzcZ2MvnCb4YIO6bDCi97nO
n2BzAHQSQ+pi63cSGW8JgLGOwyuJd2G4ln3V6VHEXvhgP4xIfg4b+4CKodNiZ3r2Vn24mXmDItUd
5va7yujwIElsJj/Z0FVKVpE0d5f2A8tW8ORDWi6JMnIZjBweqHSejBF00XM29p3sagmIDws56lDZ
d3Gch47a6ceQ5BdVDXSgRgkBHLb4mfe211ZTcukHWS509oPgWUSKyE+Cmvw8rJm2M8w9M+Jklsyd
R1YCTTlV2ssYPJ8rS7+ZEM9SCfMbDO8OIa50VFtpi5/iGr9ZeGHL+WEJ4LjJEVHVmaYoDp6nrMnx
1EVQWWFF2WXgJIjPmYudKp/caqiN1aSG+6wMf34+H4sPg5rytbCRi1OeoUiznKp/n6/UAAp8ijPR
lXEAdtnPnuNBELwU5Q9GzApU/Erz137uSaHXGIjWnzPjWiTXcvOa9s9dt1Ol1xAOGJpQUa7uoht9
nw5biGHEWTtmvukwWuo/iDQdGcDWzkwffEQlilequyJ4jqevffgzA3KZHMfm5vNbI3Tiw+tln7ts
+4hGY+usn31nM0X8eCx5onG9FfJe4uxp6t8n6zZD1Vk3X6vcdHrjxp8eCQj1Lc6sj1ZyGMo1xHe3
0q/r4VlBOR5UdwJBYNS+GN2mNV+QaeQcaosNAo/JXlfVRt8RX1L3bpk6Ek5fyQm8yrgNkOC0O5Qm
OsbfeJdqV5EKZfNOCr6r6bFXIUG9FflRDOuvY7LVZM80SIC50xRkda72Mn5N1XXXfunDhzS9Vtut
3l3ZnKD0VYEy42WMXvrZMaSfQfiAE1+L1+iEQOdmOvOWN91DMwtoag9bepqrSacpelD7lVI9FfZW
x5aaPw7vMd7W6J7I7gjKZ+r4sas+mRFdUERl12zG05D7WDezhyoQOziHbF07lMGdpcPGAdMVrJTh
yfQfqs6xzCuz37B5kazdshFF9FmZB8ydyCABWFTeiPEKAFhLo87t3xV4UY7R3cjqOkvgmqxKHdLe
Prav4+ndIH3cT9ZRu5v7b1n4bcw9TFp5eZTnrajXZlauigHvrWGju8Qsd6x2OOBUi6OY54+Hqt0q
uuuLHf7z3Prr6ZJvithoi8ISJpjzxBGLtYkcXrZMYaHRs1TiAxvC2IMR8aXH9eag59AurIh/GqK4
Xdj7UtAReHBOh2jiK0Vdj8sOn39xsr4XKysFJ3ZhuJw1JpYVaelksS3D+2NxkjibCsCD6NUkmZM7
9DdgCGXLMdQ7BMGgBub3xuBNvpb149Tdj+K7Jn40cDL7ZmsBiVTlXdiQWryCl0izc+7dzvKkcttG
nm5vMB2baugoDQKQl7hT13nn9f1LeKclK/gIB5QIpb9CSXvHkUWocN5W86G9CvbmMVNXobEOD+2x
RcwMXYg/vHLsjX6sr6sHFUJi6hiTk0duRgL3HQUF0JqVssHYkl6V3TaDUpKtdlq2QjmfvvftoxU9
IGRYTT/ndUBHvXLVzpUKl0FPfxafQYaZJHVk/Us5v7fFVvcPWNOU3rUmYIc7qVnbwUtdX5fhVlU8
fNtj/0A9wDKho2IN3XQztsyjFiNhYoiswmoN5bZpviIZae/8+UuRPi0ELsEo65VXC1Y3pJR9qyzp
cRGBXW/C2oryhhaL0xq5W1e3fbYvuq2p3SXT98/f+IedFidGmaWGAiVdSv55+l1BDk9N5Nq8b+ym
rh7173qN3x/ky2Em2c79+6tR+SZ51qYDSjXg9GqqAe2tEaDOcyg9saCGN8AnWCFmUFzMKBeu9vE8
R8GXShR2NRmYFh2C08vVCSppLZiwaFsWOQBZn7uBZtbrZE6OouPLMxJzXFuwWf1GeQD2rV9Yfpan
d7q3WCrO7GR1ZUl7+1UU+e0gEJtlEXbwqNxxJh8hSaPYzVW7uTBq//AOl0YzbQKTWrV1vsSpUGE0
0QQcbUx9jU7WdMDm0scDbYSmFkXK5y/x4x5luRZVHKGTaMV8cfpUSZi3s66vyB4ojGobS3tbpr61
xC61CBmwZbHCIk+8MOee36RFM5tSNvV4yvHYa5f95G+P0ir9udLHvgcyOnwtCzzdMP3U+VvVRNKF
Gzw/EXApLgOgk/2CaUM5Pr1U3I95ADmOerNid0dWvjJB02ZA5tJCKtz+HqGja2rgHj9/sOe78KVc
b3FrFO1RDfBTnF4XXb6mjqXfuJqSN2zzO1dpqTrQWuupPwzXeW/1f32rS9NE05jwNarR5ytZPxMN
ALWhdOuAmmUzIA2VbPqsCZNa9Z6OFjw1eHlg2rIL4Xof3yeBb4slFLQ7LZHzgKAolYJCSuzCpQFO
5RPIXlewl6knjv9YOe8/f7R/upqtcY/Uj9jgnt8n0XZGiNCnZJoPOk8W+cqqYM/Gspl5AxjSC6v1
hzfJH8joMAl/Ztf5S/zx+8daGn07s7HMXZm+K1R0UC4mzmgAhG3o1GX3M8mK6MKr/FWo+X2yIT52
Qd6rBptyk3Lc2ecT6ZBbCjRCUBNvZ6K2gRnK/pVVP5mVdtPVEuJGdnBI02pc2Uhxy3InZ1f8R49t
YXgFxjVLW2KOZmJm+qdYKddotiMZpGN51RVH/j4VsTfYT1XE9wgnkv/XLm875Yk/A7YMf4Ausfg2
6zRZfqsEpk/xr+bi6S/fJfdpWpQF2IAtheSz+7T6Qujoe3N3QvjkDzUhHMDCnXIs+pVulNqF2fXD
bEBFhY9maWoQMYeb9nRUjgOWphF+ncsCjRQenAfuxJWUlaqXpunPWQsLp5FJm8nF7ec3+scrI4BY
jP3aUrw6vfKsECjQFoiNpzj5EY7KQHCOrjtVH5IAK7OraWbHIghoti9c+MNoWW6Z8tyiTRLIec7W
zQ4VfKNVcUTPkCQZOeioYpscflAAOmV2qbj7oTXABLY8VzLMqYRQARWn95nqQ1rqLbkDBW6mHsJa
XRvGFoXGDhfIdF004xoDFpL5uQtcI20K1woulQd/FapPRw+bX7qT1H75WWiNnP4QWmnqY1aPBBEA
Mc3SXUXSStA/KT27Q7RSHaJFeXjKtrISPPYEoKf0O6OdCJtNjp2XsYOCABfHoZW8KXnLiivJVhE6
LdDDwGGA5A8hfSKrXcvGrV3tOGhzLsySdUfjoywqt8VzU72V2Yp8GwYTf2cQKrCDasR+ZbCb0+ch
Wrc2SI0iXWklF7vy+aMxjUAuv/DN/+mV/FKmMY/QMqSyf/o0gG9aQUaeIUXh6wi8NTjkDL9XDNGs
xigWGMYKb7LwNLs4ALvR4JDF8oUf4nyfsZx02D3R0pchdnxIXJR9PSKbia050k2IZJGMUxqWbv9s
4iR0UDZ5cyCtPx9yH798ll/iOtRfXVrm0dP7Ti0kUG1ddQszzcW5g7chjgLS4SlTiL/MH2Y7Q90J
oZ9pE81HofhsmNGUreAczu2yzzAWp5CFMIbTTqbNLhlzTo825cL9fXimbCw4ROqMM3l5tGf3Z0Wh
2ZqNRjCQqINtM/lHan9YXnX65lP6FrRau4qn6lKO5YeZ7NdlUSGQA06j6zzGciDawB8E5/4uQLaG
9VVfh3ZmHq3Ckpx+jNg+BtYma2TchDjTLmwdf0lrTsb2cnlM+kwtnAc+9HGDcZ5S5HWt22SRuUnG
WHdjmtTMZ2AEObTmnfojm3Nrz6KmZrgFe0BGEXFZftT6TqrDLv78M/v4GphfeenLzkcgGFue12+b
WQJZwADYSziaVB0Q9m7pFjjRwIK62NXRIBRfwOV/fs0Pn7ZG85UyGNojE8mqOLsmFlJcZD1aCs5M
7T6VvqUwaq0BD8EwVY+fX+vj/S1FZPQny1eGBO3sM4swkpLAVpOXzLDZVDIHeXOkpmqDEzI7Nw9s
e88Knl/4upc/9vQ9822BjlikB/DHzo+XdtTaxpAXxMiofbVqFHyFkyxD7lInL1Xkl1/5k5/f6ceZ
UuP1LeUSemj0LCzt9FUCuEOGDnXAVUbwDVSPk9VAhX5lzJ2/y1Up4gyfDvukzEAk4V7ApTkQbKYk
F9bsj0MMYdki72BHjXx40Rv//kl1ZaKBMNQyd4EWjq3ONGKnM/qbzPFhV65A4d2MBtED+nz3+SP4
+GGdXvn8uDTMndlay5VN1xwt6Ap2ZIM2100viC9srC/d5fKz/DZwSkpXJrMV8PNKep2smSSTTkM/
hd+ivZ7bK6HG1RpddXjhusvTO/2yuEdmTQYmHSmkYqfXzSCt2WUXUj/ASUtACpjJWMqDCyven54k
OxB2QxYJlIp5NkQDiKGBFKq5qwM8cCLZcGERrJo6iBxLDy91Kf/w6doCeQIfrga7iazK05uKp0a3
5yIlim1M3wm++VmAtJxQYhwHFobCr7yC5R+mpLmjaRFQUDV2n386Z5waojEhJTJFIDRFhge+6myi
COoFDRC0uVv0r2W4VOJyM6ThF+dXfklUjAzv/oDnmmgmobwRiwV1gBoirhMMqa0yXNWcwZwU/4yn
ZP0PjHvJGtJ66YQSVmli3S4sJR8nNn5eckP5zpZC6fkusdN0DHvI6aCKSzdlXzm4jsq1USfEOYFm
C+UB9hVK288f04fvAhsJSnHoWuwW2JqebRQsyc/oXoOqaIm5WhegWKWBuA9hftGyxPq/uZgma7pK
/YMN2NlEglVatKA3CdvCqL1R7IRqaKIAViw3DR2fv70zdFV4E9hm8v19kCiid5CHGhunOwb1t7pq
MARY9gaKrpsrlXHh5X18jMvoZaNFUWepCZ7dmY8KvJVSShq+Xm2RnG90X/QrdRIZ0HPj5+d39mEt
ElyM+iO7LZZbgmZPB9ckjYhhFIrSFWVH0LWw8SrbestJ1VHIbdllIS3lzy95hk5iNJ1d82wtkoAj
mH3Euc3CArEgbTdFaUDmzzv5pWsUjzMWDbBKWSeKMTpKWG8DrOH7hP0pnNIv8zzmrjFK4kC2FVlA
cKc//wE/jB5+PtqMnCgpNcN4Wn79t9l7nDqf6U9Erl3Cd+rAe9yo7TcSTDcGbhCSpMJbKwVj+tdX
ZXKhJMJlmfrls3plFhlCbcyEvpZOiyLSpxsTLm+0KptS2xel/aMl9unzS56J0S1OsRhv0PtSXVs+
63NNBmAUu7UrHHi+4dtrNT20DXjeKu5Nj2H+ZCeBsp2kCeeZjQ0j6V4mMR/CcEKsOszlTg3Dt0aP
/AtPYlk//nsV++enwmnL7oCSwuKpOH3+2O/rwZfCmMqJcQTyfo2DM2fLGcS7co5XtvY1jBYk0iQu
vPizHThXVqnwUfCjOE3u3odqH/GaoqNOzWiI2m08GjBRx2lbA3sh2LZWQfW0mwZ5vOsrAe7AMfSi
6ZAVu1yv69dgmJ8vvJ/lnZ88CTaIGAZ+reeorc6zmcdYGky55psAjwTOt9JoTLsS1nkPzJY3LHbb
ubVf6NYTYJRQA/v8+qeTw6/HgQJxqTTQYyMI6mzLFPmdjPWGywNPLtxpGh+lsUF+LN9WhDOvml4a
L1zxdOj97yty/CJWBJ7p+QmsHDsIHCKP0YKrgVPm9nhDGiApqXBqw0nbVr2503ySMn7d6F8ZEf7/
tA4qy+z1P3sHd+1bOp14FZb//9/R5da/KDGxkZA5pKC2WBwJ/3gVFoYiShT0lOi52A4tM/y/+Ypi
MSuwJrOiCLaivwS0/+Yravq/lo0UUESkbZQv2Pv/hVPh9Ns0OcdQDKd4jfxEXnCpZ5NEoWcVnz4O
ujBqh0Nsym+GPSC5b1VtO6txg59GCS85lqhqnoxI9lNooOhe0YRAqMGcebY2qCJLaqFgAyx95sqn
crDifJdJVmm6th/bndv3TUxsrz+V5TV5VIV5Q46YglZaYH0+xDlEmr3mq2m91voaSR/IA2V0enmO
5p2gTPy/ODuvJbmRNEu/ythcD9qgxcXsBRAqI1JSJZM3MEpIBxxwh3z6/UDWbpPJWubWWHeXVSeT
gYBy8f/nfAdJU2B/sTLbSsmIyWgat30eESZZwyV4CkmmAFsW9Z08m6oQLTrsEsx40KHsBqWconmo
hCoIdrblY5YNyxdjLMFSr9R+d1llRh2JSWp8P2LNGw+TW6x2YkdQwe/LxZQQJ8oqpS0sV/9MtQcH
G9HWqUOKUuS+94yBCAny7HJCoKt5GhiLQ7xO8JJgCRAiUlh23FXQmxP2gAYZURHR6ojlq6VYdtaK
Df2SQ2oj6koHEBBju+/dCZ6DmMUrFRUppvRsjI4CgvtDiSP5ziY8Ik9MVp1PQph3RjdTBjHWbLqR
JFMciKgc/dh3puC9aIQC6NoqcuJT4NLiUNftbGA2dhZnrydSJq9N1t12HEImKY+gIqqnyWr8x9kE
MgICyncTTwr5FMqwvzPZ/n4aFKG5sechON+lxcqJwnyMJFENiy0+mWSxYcLoWDCS8pjnpIEaiGUT
bQjbOhFjzs97h3jbgSI8gYxg+oMYq+eUkQLkvB7Tijao09QOoVJ+pvcZkT37dZiAiMd0nLrhvliW
cXxNmBHHTPEQPJlemyd+tyyk3imHhJ4M9NW5LHR7WylluOewFcWbwG2t4lBmakKLotLysyk066y5
6MjwIePE9o8zSdc0fNbVBf28iKbqjxPJayZhApkt04e+JNbnS+j0s+WcIwL7Grbo2WrKM+wn0YLP
VqD2BpJi1L0wW/lk4tBUGMFJ405Gt4O4jNzTLvA0BlRZ7jj00pWHPk2bag9pN+3vK2U51X3nYIg/
pouYITrYc5PDxNcgKshOEKZ6mDtgeiholhZu9m6ybWe6N7uhKd/S18hrPJUjaXT0x7ffjltTDY4Z
//VDdt3FeJojmw1JbkZ8crrOkNN3fRVu9IwaEsq6ogqifkyRLWqAhpGPEfgf3MygS71kwlcHGfi5
8QieiKsGj4un2QHQ+DQWo+/sjW4SUJGmgbMmtZg/zKQMHxrZFHk8jKpTT4s3u3Sb4ajteFNabzeF
AdStYclIeG1Gl79vwLEkmS2YCUIb655XxZTzsiWetnX5LtB5X91PuPHFG120Qu17UTBuaEXDdA9E
sCh2pV+qN4VLHOJVB3EcFd7C8uaz7UdlsLP6ujePqWr9L1oZxbe6t6JX2m6l95Q34RqXQ2vpA4iq
c1VZ/cEAfv7OgWsWHSZPuW+yrghu28EyCXKtTxArAV0ByWOgTPKuZ7U6ooiCt3osVHBV2yilmywt
JYonTLiZ99ZZoEl4GfdKNyMmDvAaehyC+yhr6/vOM0mNE2GBrRpQ/cWprPTdSHYQWAVqUsGDb5Nq
5YhvLL4nHbfIfo5mra2rYR1JvmgKgCZL4dzmjMZ10kXu9LqxGAnrwm6/wEkjR3U2/Ye6FTBWIUJg
vEb6FCEba3IXWKH1TobtV8GNvglIwdnlrnViR6SOSyfTq6AZPjVa3BHMHO5tPeU7MzVeGyXKtomU
kl203ZloQcJghN2ZGgGN0/ntVOij1GZ+IBciJ8F+CohgwRE9jBAFe5g1S4EaRwFp84f2FvotIyti
VzmD8StuozJ/FwpnX7jrmtQZNrigDSkiEK/y3sosJ6mqd427XOiy+glNnvOwhkffzLuzBqvZ+5V7
tZBrX/d0NKEjx67LZOAM6yVrge1lxD8d3bTmCXH0BVQaA9hQvmL2mpBJ8LpmrjhDf7hPyzU8MEx5
j2uwvHFqPySKK+u+QbQ8ecEywF1Zr9OUashq0Ptp0OIgz8Gs6vtbcO6EtZsUhzgbCC8s/HiFPeyg
VMhs5wt82iuIoaemIEZOKrE8pRUxaUlK2GmTTyZBPqCgpGVc22X2xonKA3M9/RzyMuJ17vUCrV/g
Tlrgq1XJtHFZzdEJHzrKtihAdXfjZv45q5rodki9B1OSBpgLnp40Gh7HMXiAt0mjTBXXOvJOY9go
YsSyW7tIGarnSNBFKY+ZXEpQ5fZyZXkL+sVuQmdVHXrddPODp5iUjKoprgwZfSpHNSNmB5LbJO7o
mwgZGQtxfq/TQxTOFrCQcN3TPHyw+hWIRwYqhKYaKv8tgbz5OGlCVwGKBSQkyhlHR7F62L/Lbuz2
kprscbQa7zQ1fvl2MQl35EuSVxxb/VQUsetn76NlZZ9SrGqIDTLG5C6H3HTGzS3fNDqwPkbg5D9E
hpQkigVEFe+theyyclnueiUpadVeCFWssc4Q+ZuPeap6C1XpQmNJkJi0XyRXC+HgLgu86pT5VUqs
XenIksAKO3yjJInJcQ55UeKMcIEn4qLbp8wNN3lGgB9PNYh/cx4JDs21derNPPggfXur2tXFQ8VK
kSmhGseDPy/+3WBFH02vw9eSGa4Td0Vbb9ECWet/8qpIW9fkcRCGEw5ZxpaHhQGJGeEoj2gZYCtr
gD/ZauR3nZXN36KusHdRS0o6mByjePRCuSaVnZZ+AhKwynaD5SkzJvfBLvZu6vgEBvlpnqMRrBdu
OMu3R7Os9a0osmlIGjs3w0ODQf8hE3qecIaSyRJDJDKI7lQG0NscNnUq++CIsslhfwQzVxiWOqb2
FHyKzLE6EdFq0lMg0CwKMmffK63xu+eE3vmzWJgCUQHHdUHmKHEDHauJyHsIpIc+bxlWZ+cT/9vd
IAwqELyONLvbSsmD11fd665b1pPNT2colS20imK2d9JSZCUsWYaMNfSWo6NK630nLadm9KvrNWnc
Oe9iGGb5KcOM9V4NJJFUYtD2IaP3o2JIFua7YIqOBIGWxEqjWE1dAGUmnL4y7g2Gl5aorMTLyKKw
yi44Z7ZoX4dz8Fgw8eyUGi1ytFBfVoOkS0vnLQHdcFQMgUcCkmAJ9w6wQOKY7T3TaQMyupHJ2s3T
MYKx/lDUbnFyGStP7AnLK8xPNdjHgAC1tfBiydR3CUjMPDaDE7Gwqccr3Q9N7BSV/zCyrn4Y+gFa
EsjOi/a8b7M511ey3sbbDv4qMaJD3+5LESCpjCD63JTVYJ59Nay3OXhxsTPgFBHMSW3zcxcqtt2l
GpurcOv0r3N0GFoIOQHpN1WSw8Pm1Qa4F7wicWnF4Ytr44hgSu9CIL6fllrl781e9WxOIllfYS2J
UpKYrGhHtmkYRwa2irX324sKhJnMcsq/Mn0qYgu1no4B8XdETrCBoGgSJc40ubFYvOmBoQchKvON
d8xNubDGhT1/WmlIH0c8EcSjKKRgGr4veMRiPqc1+MDSXvVb7TjGiD3UWE4lbc2LJiL3IOzJeYrY
1LRf3TYlycjWfjRcRn/Vd5WKpneS5pZ7kML3yRV1DQnhIkj163DswhunD8AbDvX4it0joJQV1ipM
MKK18nDO2ljVA8M0dSSy+kgKnN9MGI0J3h7C/JsvTB7pEi/JhwyxYqJ6P6sSc4mcpHO3xI7BqK0i
GSczOsomCwfgI2G4GzsE/B1ozk9ysnHpUqAb0S/59nznT3DezhW+lf7ka6+eQHxnbXBRq/dQ6xUw
7oy4qz/2gIfPueWIN1uNjgwtoc5D5cznBnRsrIh4A3FWfpadtkD+aWu89trIMACY5N2DMQOgK70m
3QAw9d4uIJmBzsuMuM4m67C6Kq0SZ2RQb8HQtbENU3khYXnM3P3Iyia7y7n9WTxJP0yg+0dsZOwc
oovbieJoD4GN4ZxKHO2Rj2psl1eFr5FyTFOpvB3LLp24WtY3U9oYV5qR+nrYgNLDWECLy4sLo7p1
CcXq3SIItOKeUfMYhZ19GAcvRWDa2YC9m2BvhwVQSTsr3npTB12/W/N9i5UD+X+pdgp86edwWOUj
kZrqeu7r8cGgj3Fs2vBt6dTdlbk41bXnieZtP3fqsMq52GszU0fDbTb2od1nB8YguaPQC1FAmMiv
JWC7m0pv+IslMltSngsW9dDrYtj/DE7d/GodZ0rgjckSo2g73A55TYn84rF5JJiwQ2mJmk7GBZP9
cba78cpsRkdfm3lqIGIB3BU2vq4SXhnj1ImpPTiE/MaIHnzaL0vBYlASmVMkztB673wVEtLasMcu
M97awdM2k/iqth2khQS85oRp6GT3JNj4B0Eh+aZGQfcuS5f1W0lMPWhJ01xxU/d3bBYVCm++7Z5A
ZTcxwcJgMenIzJ61MUSXLd8bhKFuzQs4y5IJJ0TOXMki6Yt+faV7BAC6YRV/rCejuidZaETR5WYV
v6olAxhxKZkTB46Vn4d6anFrB/O6t9GGJFNaF1+6dl32YqD1A9QRN8IkjFwfms53xqQlYpAHki3l
ZQqmAMUK28hrQzfB1aJEGnd+PaL44ZWH1+p+8pfBe00mxXquFSje2BwUaXTF4C57cyltO87YTJBW
34djti9buAmA77JHBxjeE7ZNTd6f67yyHLh63pKlV3YYFOdGouyKe1WLN8OkLLqxzezir6/a6JvH
UPQGV8NXAfb00IwZ693cVqOTcOcjgNaUCx6XLMS8YZfS+dybOtg5mgmOZQDu937OCXAadSUv+WpX
V6qnJ2X0Oar5qiYmvOsANxh0ITDNKN0eOHJONvSG0NMIkmElOjvDG9Qjk5u4wnXm3A7rrE89DPkF
jWIk7WSemvp1VGbVDT2C4o3wl+rWBS0Qj1KvXP3wEnBbIMf11aFzlplIRyjGir1Oz0KhN6stR7Um
nageCufzgtT7Yy0McJXZEnwq9DKfpUc/q2wa6Ox9VABbjPrSihUUwIW5OJseNDonEdcIXyHIjZb3
eg3g0QK2182jHrnpScs4do1N0MDlQhw0Gz4WU5dq6cz6sNaaBIOhKqqj3eVdgfK/Kh5Km+0P9Frb
/1BbGTQB6jMC8OEqKcHH8ODrU2BXK5GFWgWfJhlO3XXlTWuQhLCqHPwVefOxbpbuo2mI9e0MvIbo
eMiDJFJNG2WIADxg/CSWL1lCuqpwL6RTTgfiNHIQhJLFD3MoBpqeFec3FmeKBzXI7ZbYCaO4sdUm
9SMVs7+bHWE9UYmi8q29KbsEhZM+dgLWohpMZo5JtV9IETHzrZTceTxZi/pY4TE7T3nD1jv9Xsvy
6pF/F6ZsPjMvjPnVZBjBQ+hYI4Jj4fdvcfyXVKtoAOZJR3nlRPLDSpRLIcezEa5QESxzelNoI9gT
8kcxQKcEaV4PMqzPJUFrVtLzg49atlQRIAtZbJLIsaawgGzTqa8GJ2weRx/c8iFfLUpphg4oA1QL
0AGwrkppzEgOiZVzEfLPjlGdmkSOwDbRZPB9mEFukd89tJQd8qih8BSK3J4TssgtyfhXZR0mKs/4
xN9m1e+NrDWsqpZPpFOnl0bJdGLvUFbgRNi28SHSY46i0dCBAKhlgF0uhSW6d5Vw34YWek6mJn6N
l9Lh6Y1GGCGZI0qxTVn8vPxeZPK2QoldCOcKW8M5y5oMyFfpE8lYpJ4p6riaYEtSvUnFYEqQKYO1
nkijmasioQ4o2zuRgWFLbIyGRFHmq7+KCyYCQspimI3UmJxAGiseq5Yo0HYWmbr3Vyho5EfP8olY
Yq6VxN05JxPReHQSS2GLCwVqs33r2I2yQ/a7Tv22t0i+Y0smQ30iuY1pyCjrhS84T51T3SA/sLtP
OKmot4iUcupfdRuKVVwkMl+o+wyiL+pruu1gmglvBk4VCajSJ3MyzDnxvaGcH+a0k0+G5/ABtldy
mX4UchzJgvliGLmnDpMyuQe+BIB18MkkpYLaTl21V15mET7mrR31ramPuFBD1XNKkOn5fM19oswq
ZdPeGSg28CVpYnkvXd8J9VSjomV8xpnQvjVt0L8PjJdZSZs8cqsbw+15KHN26mCil9ktsf+E5VDd
Wow94nocquGRlb/S70BSpP1bS5GMdZjaADUnjPFUHwd4V13Sh5JPE4pAmyOcKq++jb6fKrKkgVS6
IDK6pBF6SZjTVXNbkkyc76A+R/MlJLcloojlUKNDMJW6yWRIjFeF33KKM+RQO7btYQKpggrjWAzQ
QHrlimsQ1qS/9bP7DjDIpn4Ny5Pw6Bs3wSreuOTb+fF/mXYOfI6KfkzMuoc3z1zSldmuVPLOnQiT
vApb5T391EW5/9Gi+znA7VkPH5/C5lN10VtFNDIhs/zawiynDN9G4WyJEE53RyhLAStIjP4co0Lr
i4NjDUK/IMv5ru75d7cQpBt/N7LRopK0RgvmecYaq+l20KyeYj8w5BOlutEkWtayv/bs7zCPrd7Z
XVTXxeGIKIiNT2MYh4UqS6ynqnuoJzKGk2iE6VvazRA3syngVHfeh24KIRFB4Wdv3K2S2X7RTkMy
4qjDty6k7tcBNoVDZHXWWbeG1e8iv+zFP+oNfj899De+G4borzff8a/XdDVsaTF/bCNBll8aYM5X
WV6BCnc8GDyTi5ctmAiwarOXdIK/3U16sEhNMFK6oFLoO/165I5XjRDLBeNbabOyrGr/ihJx/jX3
JDuIiHZT+cK9fJZXt50sq1aSmlAVA4n7rfXaN4UaRkEdqSde6ZaMdpxSnhERzrh6hB+mUXgtqi64
M7xRnpuwJ42xn1WWmCQhGQdDt5MV57ljv2SI31q+vz5j2H9Cvh/dP7prG4rsZ21E0/V21TGjx6gV
5/tQiPm+zHvWi4Tsviij2+7o84OhY6KWGdJp43369WDRAgOR2BvCdjGyEo5WS4fc5DlzXxAcPD8p
2nw01WDSbE8Wrq1NkPCT4GMZUYzzThGIZpLxzILWIC+pb/ORfDbIT/0/fJA5HBpM5Gy0Qyn6P7dq
NItVNIxHbSy/TzwFqh51AAC5DX9pxaBfA2GnCsXEQBV5ZZG1+/PoZLm/9tlpzvJM0cEFo0L/1P/x
5z+dcTHZxVzRBIpZ4HfDY67qFc2r62qfdqOR3bHmcMe9oTJJayBX1VNK3JNBkacDUUnwNfAZ6sGU
TDQdxFuVkV4SAzYMyWKwK2QTTkhWfZJqx20Td05Hqmya8SPpMnJSDU2o3Gl2SvSeLeHPRI8wRNfx
Yra2SSaXNPKdN2jG/h89GG/UTLQ0DbZFKHydFjnOFkfRsLzFFY4m4UOYLW5xaVjJ2rd0HXwcVCjd
kG7U2tT39YRnIo7UbLVv2VwwodKmoRXYlTOTrh5NPjhsiGWNFTEl4jCbxTb1Tin/bEejrfZVm3qX
LnCChyxa+GmHaN2L+8kJhthlxLOOk+ltM3GZsxqwR6JWuZC6OKJU51YyrmUfM4lr7lDgWTgLsv/K
nauD4boMq+ib6eRM4FzjgjUA6UndedB+mj42UYrOus/z/N3a6/UhMBbNZGq7fAWPpF9nb1N6r6+L
XjKh16iq6msdGvNKyvWyDF+92mUZTS7FYLyeSyfVV0s7Mt1DYgfYxetUWrt2DQtY1k7I5zgFpSSc
OpAcYjdiSZUsPeFguwrRtjpQqCmOxlxyLVM6N+spVZmhr7SYmaDFQgrO8cd6xAOGUZyJSzDmQ+Fo
aqmqIYr2hBLSFJc5mHBAE7hE/XqIFtntx++fQFoiBxloxpSEXU1dEM9ZUUSEp1vfL0LASQf0vKFG
YY+rr1cW+WUyiTFX93qO5BPaJU2jRs4ppeYpOhQofR5tp+epKU0aG4sxdbcpGQJEc8gqpYVvhB/T
ar5RZUNbwW/K5RaFIzvIWpWLcf6xSpsnQN3cWKzsRjeKHfmwwTcLKv7DklWWG2dYarHwi2atz+yb
mpemvWeKA3SvDBUsoRADIuREM/7r4BSBfJc4LUEFq4I1fUYD8YFzZJyCyW6YidXlt2U4cAv+PEg8
H3wtmGtMs1hrIAFCAHyudJjYIKbhRHO7jhjfM4Pa8q5le/uCIvz55LrpKn3WSxv5GS1+sJ3/T0MR
vaccuTiVkMYNybixWObz8m4t3rrpn8asGF/SqW7D+c/TCsIFamgwZ6HoWCixnx2RUq47ktTYx65j
BO/yyBJfS9PpO/LDI3DCaHvZK9crybmEflvte81r+O3PF/e3GQePHrIFNFWIZVAFPFOvTLxFM5rY
lQzBIrqbl3SSxLs4XyOo6i8JqH97gDgW0mU8rLCzgM4+k1vm5Bm5vRusoH7b6pPnpWQMucil1zga
gRQEwOe//JA3/Pkc/+640Je+w1pYKjwHbq7RYhuNwLRqTkAS24XNERW84MGyLXQljrd8EWQ4pC88
tryQz24vajmsFYG3scu5wM/9iMxFjY9Tn2gcU9d3pqnUeXHNvo2rBS/T3nbphEPmn795RWt98Qw9
1oldhuqjyp1CAwVZui92W/b2Hr2IdyHKno46wff1QyBG561sAnEdzVQd4wK5w7uIfvBHUdim3iFK
Dtn9UnVjBhwXCoxFIaednY0jIMFwk82QUHcmzBaTrT1Fy0fHG1WXGKXRldcMmrR+Or/9NOnU6I6r
Zc9X6COa8H62AmaRBaVz8b6NQuwbSe52GJnAMATCOQbft70FKfDZToeScDVzFEF6palVDV8jWzM6
qDRctziS1Q1oczWjcUL0wmCau6Ue4n4wipZu8bZ9J4uZnzffiz6Gw3L/RrAFD+/dceETsloWmBwJ
q3tFuKxFY3WdtCnOg5+W4V6FWqLgGVCCk2KgBJ/Z5K3NfBat95lyVqQdoYtgZJUcqabvd9ONvQgP
xeoyvjQTgnUyXqPXQGG3L5cR444He/1S6marfBWReac8oTkRpDLUgonX2UVlOB89Iia6xGnQ1hDD
+A1erUc4XzVmzMdLaEKU3kho18orqSR7IMZ3EoszKSayWag8Gl76WORNExxIlYxO85o575Uspnde
yIS/Cw3fk2ejdbxL02cumIa8JPe+iUKAS+X2aGsUcScayKGfEJrHzLQQJke80DyN/QXEIgIxOXmX
H0M1UU2cnUnrsLr+Uasp3aJRTzKftlsVhUzVMitYJv34fTo0YQbjHCHvdaH70L0OKCW+n73W2QWh
P8MvWdbI31W1Mp7IvPXfQNKoKOq4Zrp+QJpSsWEyYI6M0uioZrP6PHpL5IF9iyZ9qKM5FQnG1SG9
KRsKw4deaEA4CDGEuCkmhc2vnn3X2nmIbAwCOlBj7n5IUNZ+4Ss3jc7k0RchleR6YUajLC1zM+55
RwSdse3mln3hrIn0+zYiWn6ej38eb35/77dwcTChiAFhWDzfpTVo4iI9E+WSRRQ/gLEQpfXQavJ0
Pn0/0D9SixLWzX//Z3nd24E+t5IFUZZr9b++fwgZaBtL+pf/syf7Sy8Pw9d+efVVDbX+P3LJ7Tf/
f//wP75+/5Q3i/z63//5uR0avX0akaPNL7JPsNF/kIlevjbLx99+/4dM1LX+BdITw8IGMSHQedvO
/JCJOg5/wtIWhBpVBp96z/+ViXr/4kaxp8YtYqERpKrzb6S1+y86g8yNgWkyuDNT/yOi9ff10U+z
PbwID5Eqiu5tZ0e1aZumflpfpLlRoHCzPnlzQ0ra+xnOll/EwDUb43Fdpr57FaWkI1K1bv0+gbze
NA+s9kE0WYbI5JcBz1hvnsdGOfPTTxfxb6pEz1YB379aCJAUyG1AmPRzDaudBa1Mq+HLTAhjuyf9
2hUJITrNmFjzIIN/9H5seLiNhUgVg3UWlO/w2YJuRDzTu0NFEz+zsp2rsGrLuZIPfz6nX9/CH0dx
wGWSHYJxFFfJr5cbc0Dl4A0jxHbpYMlQwriqm+AlJOGv+9e/jmJRqN+QhBH1iF+PEpICnAU0uthC
i/Iwysm8jeZ8ODWEsF2qnJAjMwcLB23mhdP79Zb9dWCEzdSCbKLfnpckui4a1eS2tEGmrD4u1jJd
sZerDtbSdy/UgH5dGP91KEiP7oZ2p5737EquzSwp5vXk+llIiwa9Et2+dh8nEgtN+h4vrJt+O7HQ
oo4KY94FRES969nTEYmitkoT2Ei1ZI/a7Uy2F+rr4sNZ/fMDsn3tf7+PnBbsGA7BSpR333Gc7Yv8
9D6WZoWCukPslVqWwc6sEPvGndx95zdAOs2puUR9urzgKv7tqQRFhk4cbzWicUYChpufD4qBqsA9
yIaTngMslXUCbmINCMheuIp/exyfA2Hj4X/PTTwjrmZKnxxndfP2vZc6AFwLWf6YgP6fLFDrt0eD
09n2hdt/COD5TpT66Rp6qLdsbbPW/L52yyVwqjIa3WORVW9k797U2DXq0j2qPk26rj/xuJwqf7xa
zfZmiQaAJ3176/jrC1u5vzt7Vm/YaKhvsdd49gyNhde0eWSwBF69BuUccYJEaL70AP3NkxqhPCR+
kjOnffPsXporQcCjyzUm328KY2CQM4IJpSTMfdSmwwu39O+u9Za64FNU31hLzw7nRik5uGWa0yCD
4zC54QdrDC8q9AAdt9kLY/TfHwxMLvYqhJDPrWdey/7N7TgYKZLNSaymJtS6deERGo69T+2ue+lR
+v11ZGcGRnrDSTAlPzc0pB6Z95PF6zhi9L8t8/C9okBF2wmuq+PH5no09PsiWghKsHdrCg5ZmBXU
E1AQtTYUsnC+7dKU73KDHfWfh4rfnydcFjg8YZPhNobC+utbSwh3EPCdNw3hYMNRnJAiOWK5+vNR
fn+eOAr0GIcQLEzp5rMbbFHlIyuHTPNOmf5ymWWezTsAiel0zNKijF44KWvb2/86AHI8CjncXkYD
LvyvZ+VMqUkzNkN3ghRMnDFEQFzx/KW/ztxcXnyp9Sf2KPQUjF5l4b5zQuPRzMl9IbJqal/wtPzd
NSZ6Y1tp0eGgV/Xrt9EDOirRc/aiigZ1msZ1mE/z4mT/rJ60jfskI/10oGfTWVsOuTflHKjpyvrU
skrYWyhikz/fzGcwvb8OQ6Nm671tJfZnz0xNz7btSq5uZpjpK1wI6C2MKM2/9Q2tUoKWHf/dNJdD
cdKwoZcrUPA9XTmyTl9yz/3dc+UgX92Aydsw9ew+txaOHTQBzKiBAZKJkfEgskCzDWTv/eezBhTy
/KHa5gNu35alBq/j+4zx04xgKgcnOQ1UhI6T6kiB36SNbo9NkGGyIVxlKMLoje3OlF7TVgUjUtMF
hNDqelb0xUqt8G1BNBEWU2dqRk3zCO3PMlNqHcP2E2v8rvnc0yUObqkODGkRe3SXZraTBKijH1y7
9EnLZbDOgdj26TPqbuhDE838B2Oyaswifb2Yr/K5YApqpk7RHsxIsG2OZi89SJpZOFXGzqLHrVG7
magvJY2eZMAxFSbGOvb6ENlDp/fIwfS4m/rZOeKMQYMnh7L4Qj8ObkujjMy/OG2E5Di0BKpyNemq
QmwqHU0DtmkB42EIGhOTPTqSSHPW4thHYd+deeO9DyyNHHFdYZmwj8IPiiF2OoHgnVLhONV+PNdB
PiT5KNhWQNhihz6lN8iog6x+yI1x6aOL2Wa0JZ5wZVlZEE91XqHaGnMxRu5pQYxg5Ene9+ESUlPI
+uEqaFP90UWPfy8Fgmh6KAj60Jm2IxtmNlBJV7gSMUhtra+rqOoyXKh4xEifaKoPoxbiS99vEkwH
+4bcqSUoBQrJNLqn5JA+FaK0WAcMqAzjgRevONs5MsMrSuphtQf7Vvi7YnbyYudO0Zif/dQpnkbD
N/vL2rCcypEELU6fYOox+/fm5HYKAVFtPCmn3qIvQi4bnvExoo4Wa4pS53TKGsMFJGe491lUNMG5
E7AT4rphwbUb5Fz6uzJM6yO0G8qPW+ldEq1Kg4T0coW6302RXiDpsPJ9lNUF+q1RLu9cT4SgqzpX
QGydU/eEMQU3BdlZwiGeCJmEhbNHWDjzHEl43xDSO4zLfJhf5XRTRWJYS3hXhtC7RRTM3mFFYVRp
JtpsBuWFcLRu42CSxXxTBq3hRUTOGv1MJm0UZooD11i1jiKY+scMkbpIGq3lA1HpULaod/TXdMww
DrMysgIsK+tsvqKf3iOgdoYcuSrxpzUKY52Nzbt5JiVIWhkpdwT/+v0+tBvDImez9oPs7NJQasJL
MyL2Lq5KJq3iir0NcXfC6BGKT/lQi+NchuZ9YJjlp8kqNRG1cxH1u2ZEO85ioQ5vc0shdw3YLmDr
aJuAMphldXWispXUPm+h9gQqTeVfvaVG0l/lao72dcNuK55piwGat0uU23g81whU7Qhdl/HBT3fV
KBuA57Y2ByJjCNqjc9LM2FmycPtI/O0TNdCSSzd0liau15ndeScnATnaDzWAbVuF63VJ364FNhB5
6EAok/c7uUaKCB3AnXuJ+jSjld9XFmxmiwcC0Vd97dNlSWONTVsSWlBLkPeNA2OiEgW5PHQRFxsd
fQF/SxR6/WhFq/dYL5Y77ed8RHeUYeokgV1iCbPMTSMxTVP0VK3dqh7dtKRGpe20+tzVocVbgErP
PvqZ21Cu6lvPOYd9IAMEWdTuDr2v2Er3tXA+wCyqrUMnV2YdYrs7UnV8s/ych8g+j2LJzZPN/qPZ
yxL8MqdTwcXmKs1RrHoy8ECkdQHiRoor5FHyQi8J25Mlj8NSCYd6WdHdKqt135OMVX5raQyGyYQ+
fUiyjpZknAtLvAeOsELAELbME9LBGSWc3FH5fphwcGNxSOcKVVkr9LHNK+9VNpBImdS+Q0yIv8oS
zu9Utk4y0oWuL02tu+W19q3KthKqzZ17tFHREE0JGBJ3iKp6s98PpCe38TTNxZ2xkmucZLxna/Vu
8qOMXHOW/yxn9x0eLcld7ANK2fprUKZe/yRy6ekutsbeyheexZ43DBvYONzPY2aDLl7bDxPiL5XM
qYcbPKCjWJ3z1sNLF471vPxv9s5jSW4kS9evMtZ7lEGLxWwQOrWkyA2MZJJQDq396e+HLE7fTDA6
w7KWY2MtrK26ih4A3I8f8YtNHhcqGuk1/HUF3CvOXpj6UpIMIeBmfVLT6u8s8UNNv/+lFPFZPfs/
U8T3P7/Vz/91aMS3/Pm/5v9c/kBOD5u733+tedMXnP+sf1vdzb4RUMQZIyKSNzfm/m11hz64iZ0o
Exr+SyXn/E0fVyz9r7ktAPwXKUmLap1/aoYtRf/9L6Bxf1EDoGLF4WBg6JLb/U9H9HezjWbqfyyi
aXC+TsMBPlDUkX6j50OLECGwt4kvqPy2YdivHAw1AGDsSXlGr2nvRRIuiRZ1iIKm8bbX6q/Mzx9e
vcHfv+U1PMyca4pXNcAsMoEDnUmyhqmDg+rE28W9VrpoeAfJWZ829U2pNjiP5UNQAK73MrCzkXJX
aGWx6RmMMmE3RxrwvE8txQQg3eCX1xf4v2nnSUfDa0VnUTtneEEUqoVafCHrJG8wih6+hTUF7g/R
C3x5PFveyWSQD0bS6D8gUEaPE0jWX1iZ70whx24VaN20SbS0u4QoOHwzU+dhFHrYrDLpkhpKkrov
k5LHN2hk7PIcmg0hJAOfow9t61sqgAofSClGaGhIP768s/87gP9yqBD/8/nb1Ax0fn57fcrmf+B3
850jQXk8W2I4v4/E/zTf7b9wckRV3Obssdfmwv73IdNcuu/Mg/HhMbQXJYZ/nzFN/2suImb7MxPQ
GR3pxYl674S9LS3nBoZG05lajNqa8/yipfCqJoktRWSR4qIbDzN+OwBh3aSj0n6oZcIfO2tgM2Zm
hjCLVbxod71aBXBSATfXwmggFdWX1hNYmnM+zqKswzfRaWFMvnr9Rw7vfDb//9l9WRA5MMtEyIgj
5y0loUfpgDCXKdShqil9b3TKQxsP7VkKRfPEUn+8wdl9ZpZBnIXM6djP//+rZ5umNhG5UiA6XaX5
U5NP5SpUylPR6I8RyayzCGPLYZsAIKVIf7uMZnPrM3GAPcsI+iYHvgypYlDqe10BtRuJovgZgF6l
3djpxpZhdLcVWpN/aQzb2c6J7Qm5rSNvmL2r8q/5jkCX6O3vaYx4KLyO35Ogw4H0FbXEClus5htt
oFNIy6Nr4etDy5buF5fB27XCPEVZPME7puGyuC6roXsonRRelSOUUz32Rd/2ZetgQ2e7HEmuMZRT
3i42oAY7FdC8/Ag61ZlWe8ED8dsFa6igXN33BUWbVZ1FagtmvdborFWq1q7iXIdTosBbzdS5ri/0
pD+HhjFtTYjv5+9v7yN7DpARmw3wD5q6y0HAxIeWWkqboMqUfBMYYeWXOtztj69i8xZw9AFfRJLw
9k2oUPcdXMtJeCsb3V5Hmg+pYyfiRLNt7jgvzio7iGjGCNJGWnUhqhV7WT1kaYhICGzHLWKX4SEh
U/kBGqXGamPiUosYM21mlM79+0947FS5szsJCJh5by1ds3SzHJI2jEzUAaO50G1tZ4/NbeZsudVx
d0tg46PdrFurzgYbwti6bhhgOVrjd+j6/+wtJKTf/01Hvu2srATOinePmM2clryKJ6EL96tIU2Jl
ZgW38D2oyxo3e3h/lXkXL166S0JlAoFEi5LA8nYVJaKFZHoJcZ8J6n7IALL4agwECcK2Jbcm5/nH
+yseey4QRvRTeThG0IsVKc7VCvkCyw9xRlvxHuEVkfStP74K0uquxpUKvH/p0wFmVnNk6GE1ldrq
ppSgEqdCcbf/YBVsnMH8zRfbEowss17XxqxCMaYp+xsNtvvGrWR1YiB2JOzRy3rRUCJIo3W2+EY6
oMoy42YBd22ihjNYq2CazWWgPn38gVDmI8nlbqYLugx6Tq6VttJmmCY5OLW4IwJDOVyUEyf9bTr/
Elpp3c+DUs6ryvjp7QOpI0iVVm1ZpbFhrKmDs4q1FJNne41y2z1MTyjzhnvTR96JgHnkVSJUhxgW
z0ZKvwxlrlWLSinhoptDMlOnmmzbyd6GfZUrq/f3xnwZLU4WIRnANuq56oxXf/uQTpYiHsNVDhGh
2Aqo+mvPyFcRfDhfyfWzqsHK+v0Vj5wsgKeM8ymS5jpuEUAtr4B6jv6lT9d08mGGwgQGNXziuY69
QsaGgDS0uR5c5jk64kYSiQTGeHB390VgRtuuzeqroYOF+f4DHdsn1sxPpwQDpmAsch0EToYeVrjp
IwwTHuhU6IdM7WatAV27SIxMWelKKh5qGfZbtTTVE8sfe1KwIx5zLcpY8q63X7AoWhM6sk4MyYDJ
O4opLm2vbi8hWpYnXuqxzQL2xUWIdfZM+gMPNagSCCywZaMerscgv5tiWt5pLX+B1Ltww+6UR+Gf
ewUUC9X7rGmNkf0SztLlRMjZ9gJTN8ysEBLTz2OUnzbvf8BjqzCqnFkheF4jX/n2DY4p2lPoSJl0
Gsts7TQoVRQicE44HP75nainUPzVZ+w1OI/FKhYUVhkiyeXXRWXfJ2rk/eiKoX0WgZS79x/opWB4
e6qdeexI3s3cBkTLYk/oaVTzqFQw5IaO6gcxxmxrA6ycsY613rr2hr4bkU8Y+gLLvN5oUJPpC7HW
qgHQKZpb8ZMM+FN82yvS3I/VdDqEIVXZusrr+lOJlGq0YS7mNKsE3pnuG0aWfU0Hxhe+aosWrV5Y
n5cTEPQUPmM/GH4MIvXZo6NgrOJI7UEJc26ZnhW69RBMLdJjkPhTehaxmQm0vmLre2Br7S+Dm/Ea
aFXyuXDRrPLLkp/Oj9bt4dzScvMhyi3y+lZ4ebMN+dVfIwQqMmgMsXVBKy/kOe0qPAuwZkLal2RG
+IPXKNJPQ5NORwfXK16rIsOq7P2vcGRbaZiJkKwBFiNVnDfEq9RIjAn8glA18ImzALx25ZM7aaeU
TY/sqnnSOkPSKFgZNr9dJC0jRm+aZfhJn07nCSRUPOk8SMWZaE7tKv6oxaZiro9rKYZi83lcbKoE
2RZ61jF+eGMmdqmdztI0kxWus34S1olb4kiuC+AFCIFHGU7VYCyuiVzoUTEIqqicDvmPobOQt4Jg
7N3UiJhk0EUEAiAOPIKVVqte7yeuPj0bURPvwjFNbivLaw/vf8+Ftu2cEMxvEiVqBPhcQARzeHz1
QbvSMFt0Q5GIaXVx1pZ206wYbll7BLxyx1dz4V5WFrsNKHrizC31cLxqeqQrse6TLRNJ0LajPxo5
xRhjv+C2Gl11+nCQ5leCY3Nne3LAJYuKsHD1Am4MaUtQZfr3ptKQcSwV6xeVv/5zmDT7ClpY9/P9
d3NsG1IBUJKAaUFmd/G1nEjEalRMvBqmGhdZ0pmAOmJtL9tUOeEd/OclNCM0sDuAcgEJYIaZvv4K
qQZUSXFzi3kx1azqSttn+nZbx8XPyUquHPDoJ97osYfDX4GWEyqy4DYWG98IMitD4oCeSTdU+wYq
+yfBX1yBa2BI9fEXSc8JACcZhWctcVh0QAsysYZcXSu7gzYo9soajPJCQcLknyzFVma4T4eOs/b2
RbpcebIvyFskLKo98kDsDkH51pqnUr5jL3DeiwDYZtDsS+/61cEZZIY8TU8xZU64N6HSBTcHdAc6
bFSoHwPM/X1KPYbqLOjMcN/F14rm/nweEJAGp0wv4Z/LLVWz/f3973QkuM8C7sAboVbA0lvkzVqY
ab3WEJ6iSsuu0zpFwkFtsn/wMPiocZkjgeNAaFqEHE9FkUcZ2A4jvY1DHunGhR3De/v4w5CakJng
TDcD3t/uBAIZbTCE8X2rbfpbBC6ndVh5+omD+2cRT8XGlMYkNKHnv2TRWINaWK1QLIyhDC5FM/vF
cOBGi52LAozFxzc3UYhJ9owMxeZhEZAS2U3BaLAYF4zxRSscd+up0bCrI/3j7S36qVTwWAu5gGuX
DrWjiX5twrDQd9TQvWgk4jJu1PQnat4jbw9MHfLEdJ0AIS27ilaDYl0iKWhwv3X2rgLOY8xG875q
XQQGjUE/0TFdwJ5ezhFtNBuVZpjMlKOLe2T0EKTkbdFsKvMgxs461T9bmtmeKXSlb2WpyWeMw7V7
bUrBwPRh1+8RbDFPJB3HHhsYHf0EKOugshdbUxpIRDCFt9DtKyU68nq5cRJF/9S2EXwYYPYnjsKx
9WaO/CwcDk1+mXZknJFASJ46rNX8ULs6tt+IFDwCLEKwFkzK7ftH70hoZCwCd9uGJw4zcxGE636k
I/7SLFaabuuiio/rV2hv6Ld9+QcrzVZv9Eugsi19ROME4o4jRlJlNdJXA5PSlZf0+bno+uHD/QuI
nsitg5jTX+Lw23gSevCXYTTR8FXNm8ZAzQrhF3lpu+OpUc38+Rc5KRcX6HIGTKTZy2Bv4eKQ6AEr
1XqPcqpn3EMXmtbCrJnURI6drXu1tsEgkp+9/zqPXAAmX402LK1+cJ6LNKRGrjFlwmIBxBrdR+4i
YCm4s5zYHke2I7wKrixaJhSm7iL+09fwXMUgtrjOKJCDll8cFIL9UIt+NsHw8QA9j7ANmDc2mgzL
RkZlSAoznZhph8jtWq2nrqwohZiWqMOmpKVyYpsce4WMW+ZxInMvqse320QAh5pLOpTMa1TZROiI
3dBFp070sVUAonKk0ZcA87uIICRbotRz9r2Q0WMa2N1mSE7WBkcXmQVSmKiBwl0ifrMABGQVUIcW
6CFd2mVnXdWqpm3e33PHggWtf+RCeBoMNhZ7Li+MSlMqF7FDqtmdGdvm2ViZcNu1RPkH25uGiAUf
AMtR7py33yZCt4HcjIRelgFon3D0LhJkFk/0jOcfvDy+ZPE0eBjJzYyUt6sAWkzJa9kBY1zE+xAD
7o3bOMW2N6Q8ALu11ujOXNQqCudTYZ9skxxZfWaJAwiHW8FI9O3qIQivsFN7jjBOF58EWmTf4s7T
r7FIDz5cQkBiQAHwJdQ7fxQtaoISM65TpIu9O61A4fX3UdEJ1EX7U4D/P0MiSzGDf2GjE38XN8pQ
6REyppK2tdJX0WqAtIquemV9i5XRaf1+7pi7uT/PDbfvb88jK1O3kBATQGaozeI816i/24rbGL7r
WsEupQi+TwvLfaQGhVgSFUa8IduL1xKFIPPEfv3zaFAQkoAxq2GUzqDo7bf0cpFMGdUFKhB6vJoL
s32bJiHqFKAJ33/MP886qkgkIzMCG6rYki0SBG5tFSYtLUfpnJs0H9pD0PYfv18oLpg7MS6FZgeR
4u0D0Wkt4RfxQCbC7itrspQVv+UU8uDIs+h8M2NOCjjrL12YV5WZW0QTgZl0XBdKu7crZLGNNlM3
77+xIx+HrU8UYfhO2b6cpFg2iFqtdA2sU6W6MVrgy8gShGCSTXl4f6k/uwMeUHZA63Te5obEIqJM
kT5kw0xjF5oF5Ax5wsspartvZhBP10Naim0f6dqHLzIWZTLJZca0huD89lsFoeOJEPg4PMggfBon
ie54r4Tf33+0I9+KNGOWP6C5g5fXIlxpk2LGji7ZEZTRqPhM5prJ0LT+J6sQkimfqPmWq5SFnSpJ
yyp1ngQbPhs4hkzIE6sc2xH0LSnN5vEqA5q3b6zh9USItOIbCT1kQ9sSAUBUUVd0foYTofdI245o
SCE4cwPJsL3FrTkwOpsmGmXgZIuKZnah5jhGpB0q7SSWh5Eb4Gs8mPam0ZR6PQx69kyp6uFcMZr1
TiiR2Ni1NdwlTa6vB2s65RF17LuCmrK5/+jUe0vlDsSZJ3MkX4Yn0WV7s3BUfgmqmu9/1z8zyZk4
wnvQ5pkpL/PtGw9xyoi9lDMYOqH9GaPx/CxtZA3DTY3gCGuYk72/4JHHwtyaTum8KNfC4hNPbuuF
ZTUr8oe2eokJidxG8PdOTFWOrUIyNDcUqNpgIr99LF1pW1S7bQNKTGY88jO+dEF36uQdaUbPgRh/
IQbc9LC0RRo+smUmq52nGEVpXqIqah9sMO/3DfL9qe/EYf45Q1RnVcMHuYT3I55lGnXpeuiT5tJy
ouxElDtyfOg0zHAxek+0eBc37VS7yE1wE6I2qZp3ZubEu8Ku2nsTHawTl/qRpbh86N3N4QAv0MVn
NIUTqii04cgB+eUa8jWYeVTHt4MM6hMDk2NL0YYCjwJUkJJqsZRRYI/xModD57b67to5rhlJgFcw
FIRTfqpHjoM15+k0A0nKaHO83TfdoEwBaBi6G1pQ7ys5JlcRkpJrXFiUbTPFp6a0R/Ypg1MarcS8
uSxcfDHPpAKBP2TSlQ9QQ0SVem+rU30i1i3fIO8MYhgzU+iApEHG4qkGtBpbp2aVqWMQVLWRvVbd
MH5IBOJgHzveCDDMWgtkWgjOqRgMvn2BqDdneoNAij8ytcO7Qk02Y4P82/urLPzz2NwsQytYJc0C
ug0Q5+0yOZZYfdqzjJuisZJZO4RzUeIXa2SBYYA5G+mhmpwi+mol2tYzg0cJ7U6G9TrTiw+/XX4L
VzxdeYtzteyg6AJZP9VhgmvlolgZzEO55lt3V3j4ir//3MvtMgPleL90UYBm2ITPt4892Hk7M1Bm
WFWZnHl21Jw3ujg1zz+2CrMGBq0vY3ZzkVEYQlRZzNGHp2qPT5o1NZ8rM//y4UdhS0IDRYiLw718
axP6fmXXqBgLeA72sanerEwL9b0PrjLvD7bHzIGl8bTUFrPLoc3HgReGsFy1sclrz63cS0+tYi7j
Bi1BDSTCi3wk45mX/foqYUYuPBsYaiOTBOL5RwGs8QldJPEk7QLVbKk75S/kisbHFHmnb8agVd+M
uEiYiw0QRJFSTjBeDbRZa7AqnOmGgGdVaPoK56wv1Np5wAKtSFEtL516FwdwCUJZlOHeicv2ptN6
B7f0hnnQgRw4v8jzJGNGP/ZIfWPAIDdxOCHC1BeGhqfZhLRlzlFB8ROBq2aDYiEW5LWOtja82QrN
Tztqvxo1ovGbTIxduC+HHhMv7hB3L9Cg+NZ0nkj9HtVQczXqdmzhVSLSEJUlF3HJPeQsFXVHktLw
eoTveiUmZ/rUm1rRrVqrsK5hSCE7LNI80bciqyUeTuok64NqiipAvzvLPhdtF92jh1ROsBFkfJnV
lfGguq32DecFs/EdgW0HFg9aBkGN1CXYuNbYXpIQpE9oyFbjNoxGE5aCN2reZZUExL0Ir6bkkKSR
0NG9h463C9wEyXrDHdEoTE19dsfR0NVbt6Odu+sysaJ+p4O5Ch+jahhbSEBl5gCf7MV5NjLIX6OI
g/BUUHXodJSKUpcr266Gb6Vaap+MaahwvIgCr/Il5ksPpjXazaz+In9Ehg3urvHGToeQrdW3ViRS
ZK/qEv5ZMMKycrIY4/SkLgKUES14+ejLI36MmfKgQmEV1aWuGOYnvcjhto2WnX5S+d/s87a39+iE
6MhQjm6FNRaCgvW699Ci8xOgzVjiZTIlMUA7DIo0XPcGIEdZQairdPt7gCrTpz7Aq34PdYu/o3eK
cSJHtqrnPKwjfBx0S6ZQvxTjIcSiZtzoWRJ8dqqpx2FEK6M7p+/cG+RmjEMydd4hjsz6TJ36egUt
uoYGaRhPkxLYn2jhN7YPDhVHZcVAcBddSiNhBIQJEvpaCXqYPti0bNw1dDae1dFJ43WZDSOb3cVC
giBYK9+529IvqRpgXZfg9tCtXCAfmEFjNXhXY7hWrquSjNNvnKrKzuieIQ5ua3N7jOo3VbGs6Z1P
fVPAJZb88z/6foT0KAN3vEBzq278qvWSvVBLEfhsPYhoqOxrWIK51fjcQtP9PrTAezbJqAZYLZZJ
9Hmk2YAV22AXN2jlwaaHKlMb/qRhBg+RJS9NBXF77NM3jCvkRY0s5ngNjsL+FtWxJdaDl1vVtk3t
tt3AwgPhYFa5a18kupsM11ZTG8aDBUsXiz53CjkMlWhDPCySzMB22xtwerNTJ78FJ9F8jeYR1Q7+
RIyaMipwwdfEaFS0tmQ09KteqdMvNUrIJRZ/lYVNTxVPn5GFrQoMj9MicZ8qifS55sVjcZHbWTrs
S+CHOdO6pv9aRzKCWulMgviA7Zq2SlEqbvxm7OsvnTr2d6FmFbDeeReH3EDIDGRf48bYDXS6XONv
4dh+Vgpz8FWT9Bm8jkBjQ4XxMaxdROhcRBLrFhCF7AOsUCIVfZEE+bmLopol5VBX5ONJYT5hrabe
E/+bp7LNmJa4yEnvAfmVM4apLL+W/dR4W0OxK2+DbJA608/rtF6FqJJdJ1NiWatRbRCrBj/K/2nB
7vgUxWl4g7pe3CJDrcsOdqsIBH1vFzVwZaitXwK/zNB0xDctNsMb/J0s1DPxKZx2wSh4J6Ga4B43
UR6IVRlEsFMr6RbhKoO8GWzaMDau26yCKtoKORQrhAyR35QxUmnrFsRvuM+cRkzhZmzLTj/QFxWI
zEkvHx6mOuhvQ61LYZ7ghWF+qhDNc/3EarWnAAGep7ojFJx1mjUa32w7J6M69IHBqLN0veBy4vwO
qyGv9a8Krjg58T/WnRWwz9TaNJOV3tBPY29WRt3E29RSbF625s52HZ5obmMnShpAFmnn7tDey9kD
wsPwC4bwdFV7Ep9DqycdXRWaWo2baszNKyUOygfMLdUUqi9CoGd21PU/gXDJCpK8MdynEyTx4jOE
0So6VG1tPmbZuixr+6xDhujXFNYlpO3IkvgH9oP0EcuEszEPmnR0xN2mW3XU8zlKTVjx+F6gujj4
YKZyZmCCNOJLoLsHC8Kats7VSn0aJFFgnSiT+12JgO/zfKP4WZqB3uJ3MurjtqHZLYkyJvDeuOin
b4pXRI/CKlCVHAxXmJuQA0UvXIi4XknYrWxgqPX2BvyxcydjpuZOB+F8DS4/ODMUFIlWlery280w
mbwNKqzl93joim7ngsXBbNysqD1k1sWHuHWHaIsoQENz1ox6WrOeRDVpVDx8O4YxSHfVgIdGq8WD
hF/v1Z3fuhNGc17l3btqmoV8SHtUfJX5k7XWQkLGxiTk3eKXoxWrCJssc0VSoHD2PUf2KxiEynk6
ohrhl7LqxN5KIu9WBv2IAn9aVVdI+tdXXetgYGJGMtiogOGRDSga+4aNLnFmzbngf2iYlAYrky5+
fzWNoPwumxFd42uJVuYo/RbX81+msNCE78bSVa/xrdOTTQPPxHyCmd6KHdvaaa/VzoyJHRq79FK3
o0QHCm9H9l2MpFi0im27m7ZRHJj2l0ZPoeqandJVOx0p5lnDVlrJJfYQk3bneYOl75Q0iPQDJU/R
HSLpiHKLGM1gbYOkCYeV4onhW122Q3c9JZ1xV8ogCNCiySLT3Rdi7LFUcQK2KhWxlX/t4t749X6q
+keRBpCIjsUsSAdaFsDU29weJYQ8cAain96gA5043OBdN4tHttj4vb/UXB29nq+QrYIJnGtOoDB0
rBcVtVRdIVsJDlSkpurrmQHA0opxenEjG49LJLq2iSyjyy5xEPK04HW+v/4fBQZqSi8DAcbmUFKX
61eJ4uSkAWCT3aDaTVNQbgaLUdz7qxx5oTwf4AtQEdS/yzkiMhUN9+MEO2Qaik2kZ9YqxdPo2rGH
8Ob9pY680HlaNVeB0CngOSy+naEBxDEkYhRgd7nobXtt1wbBw2y9EQZ/0J3FYaMfmnKSm6bp8s37
6x99VFAgdExnZOkSlIHpTpRGsy+xG0tvW7WW8VgFxrh2RV3t3l/q2LcD3kCPZGaDUiG8fdQozQtU
TgF7FwETdUUzp11VtuMHez7sUEB8jItobM8QpEV9X3aZpJIaUMKui3JjjkqzMR0SC8QkvA8/0Owr
RTcSjSc4lssSsW6RKqxzF2hH7CUbyVTg0m4s9+dHX9u8CuQGbja6S0vZHM3RyGDoOOHJBrha791x
jThQe2LL/9kXmRnrHoh4/g0PdubvvkZBxrEL+iBkGQVNjmvqb2djiDDbch14/bpuSvdqbOBfe1M/
XtmZpmC8lmJqYwE2ObhN39NoDmPGq15+YhgyH4G3MYdJ/iwHSYo9w0EXRySbKhyzSaB9U9rqt7C3
ME3jAt52ASm6O9PPfbuLTgFB/tytrAo8aIYK0al9sSd4VZejcN8VXKnzwdTyFVo3JPFjdEr4+ugq
EO8YyTHrt5eDrDHtYKV7hO4uR2C4yYbPqjqeGlj82WKAoAobDCI11CMeZ/FpGxm7oU04A8Tv+Tic
dl/yolF9jDed2wIfgL9jyv/R4P9FB/zV4Z01bn9r1159y9CuvYrDn/VrFvzL3/83DV6z/qLXb0M+
madtgM8ITH9rTah/zXMrxkhgPRjkAy3k7P3mwevGXzShaEPNIJBZYY6g+VtrQtP+Auj9AmX/zaz/
CBGeLuvimCFyi1Ajs0aCABt+Vsl4EwDqaorDCl/cUOj9eZZItFYw0UhR86lq6xmyEHJv8FoACyrl
1GNY21StemZwMpTd3OWSJIb9lN4ECm2OM5wfLPM5ohNT3QyuoVypSSTxUUd0SiLkVAWfRem6mF3a
Y/6DDkz0vUEv6NJrc831O0sgEmM3lUEGXxfh90HXyvAC83p55uptsWNoGmxFHvTO+aTSQ9rSAuPg
rMnGHWltPHzrvMNUm2V9ObU1zq5W3LSPdV7bvY/xNMpeepJXciObKGVYFeaR/IVy+ORc2P2k+Xqa
JuXeTWwn2VD1ONRRdqIMco3+jqnuJigG9NssKpWfOfVLlW9pbPWm64O2djFpkQOW2ftsclpj0ybB
GDwhKjQVvrAmw7iyi87QVkHfJaj8ZnYExVj2lObM/63guSOp/1xhNkfvZArw1Jnw/dhizQ09YbDd
/m5ywgHjuGoyMS3uhuiGySMVgNGBbCkKExtVPCar2i+7OAjWeD125Qo0EdpTSanflfWUbVu4N+co
AAHDbCfxZdIUY/Y58ZKrFii8ujImO/tR9GY6rFoc7++9pmSyig/pbO2l9+vMtJKnzAjpkg9I/sRr
rUCaDWBnXR+CSqmyVerpEUSZSbVzlK8C8wqf5abEwx6cydpMuq/aMLTNqnfldaNHwyad2nEXF3D3
gYiSqJdm+YPeTZP6dTXgTJVq+Zep1aK95Hzl62x05CcpMus5x3NZW+HKbReb2FUVsTVMqluc1ALE
w7RIv0fdqlcHXykKGewHPZyrpSFo0zXCr2HxIPrWKNcWyVH3FFb1mF5kYTG4F7nZuhgdd8geGsFO
hnZjfKN9QYuAEY/XyKtSRum0rdu2DOkK2nxYZaaszuciLbYql9aDhEBwbla1t7ZS+6Ivxkvptb86
9Nx9r+wKYFe4jEJ1OISon6xyBdE6+jjdWq28djO63YVoaNrhb5Ijt1hTumMo6mIrjUaZ6oVguN0f
Q11Wa2PUQ9+raDFRklv7dMAavbbGXaiXCNRHoscrdETXPFI+tUL9lOIkvSvMFgfUIU0RQy/FTq26
i7H01toQp9uWZ95PoqREdz4FqrEp8njfzMLpgMs99He1xFfUetykUn1uxvyLnOzv2HGex4W9kaMd
bpHLdX/SXnlWBHaObnCjTFK/z2tU4cxB0jgsUs5+MNuc0MQwJm8Wo4/EWgzOc6jGGFBOAQp/+hCu
7VFd0xyqdjiIXGO6nKzwTW1WBV5SMA2G+HvP9z4fSe/sLLzwmopNQ9n2OS9QCS7CM88Ln8zKuR8S
qs8hFk+e1QZrVNqw5VW6q9JJQkTts1sKjoNMIHcmWlKv8Fw+m2u9VVsq12EU7JNAfI5CjMQz1MnW
aPliGaOrwSNC7vZdU5aPVjl8VbL2eqDJmTbtOW5TFMJFdzkGRfZIVK9WbtcWv+xEU7bFQDNHh75D
D9YZpzMUF+7QvcG0ComFDfKeIFDDasDZpOtXtTB1LG8y3Kzj3GpwnwcQUtq9XAVjT0u6FPEWLTnV
z/Wu3GMH/mTEdb9NLPvZxdjzspKquMq9+ibM+wE4sKGgHGR7F02NCTFehfgaWY17peaoi5eddVc3
2mcxqFvktlTfi8z0tvXafYKzmG8U1qFRPZqWwdfINr/jWUmDKsGiU5jj53YkGcvGOoA4h0ebjbzX
ZR7TukjbgJ6FmuzDHqYeMkrrrq7qM6tsTN6CcWmgDHceYp591jkKA/AIWDbGCOdu2tw7XXNTKgkh
BD+GdefIH0Cc7jINFQq7F/UOb9gvglT1vi4MaFDDWK0HVVTruNX1vRa0e10jZXVrYeAPH4domqrr
2KguoClvWsyzNg0AFQAbxq42w+/Z0JkP/WBe46+8ZpiAQp/ONk0qzdtnUeyuo7Yv99ZQP5INP2c2
4/kUW6dyQjZt6j5lhfG1QYhoRbBRrsZ2Ql8xFmLVKuWtiK3RxyDnEU3HcUsefqYO8rKYA/0gdk4X
6Cutmb1lbQcZ7Qn1WifYxXDf004r9ozstm3R02wxil1heWsxKezOSrnpu/65wN5iCqsrQ6sOjVSV
Q5+bt8S37MqRPHPrtrGfxLrtW1b5POXjo6Xmv/RmOrPNaIMnULgei+Kip4G4q7UJ29VcuRWYJ/oO
dq6+MiqHrDLPyr5pv0c94N0gG1dZAYxSw4JoZQrh4KBQ/SiK6SYTbrEKy/ZHpDKViz1PnJv13HQH
f+m3jb4Fz3AnOw9biMaG6+c94wZ1DYXbvGWwdWYPzqWEyyNr3w1cJIa52lP8YAJdEO4wWW6rX2qr
pg9twWb0q1AUzAKTHo9fusWGuTUKiUgHqBel+DFqY2typThGs/KiVmqfzCibtgCsWg2tck1nT22b
grHPD8eoJU7xtIC0Ot9ILSuBroWO0ZVrT7rxfI8NrnCdB7dL0+GC7mtygOaQKRY6i50V27e6mxVe
tVUVbpzil651TpEdKkKGLjed8CJsyoMmodUNi3NI1gk/tiFz0psBFrI2hPLJVKt2dDZBnY+uthvV
1BP6zsiVwUp2CHXrY75r2nZUMMNs8r1Xm73+yMfTC9pliMkyLIm8m3GqxtumidXvFcD8kkYos+EV
+YMVjfc1frWFtXeUCP+LDLOYLQ6c2JF9TjEKtplBpyOtwpw+mXordM4hdZ5iDGp7YIARNhWn27GU
jY3CdYKDmWqWYfYlmCiS8Y/HvFPLBqFcQ+yMG+3Quan6dczF0LfrKGndleTis/RctsV66kyzGi+S
ZIBuYmD4E5l3lIHBGqIubUpKy7BKdqVILUZJBoqxO5D5gGCAdWlYRYrAqKfLTFe7Sm98TVhZtRZZ
6bi8XgNZUKCBUeloG7cwsLuy0szAq90VTP/WqeSiuYqCum5umkCtCbI1GItb4J6TszKaisEgzs6C
Dr/bxF9zrX5quQjiRy1sCuced4Y2PEBLKovvMejwZEMKdVMrXcJ9IvXAqbdB3YaXUaMYxTrzatxg
uXbkEEHmSqIyyvtd07d4YMY6rtPMsWor6H7iGD/FN1AAxvYLIohjdgh6dQzWUUVatkLuUtmYKIqn
a/Q8R/nghjQktn2jDMm1dA0xuZuYLr+zbdFIhfPcB9EuRd0TcVCnT8bPOeCKO3iH6L2GDXPDjf3/
2DuT5TyVtFvfy5mzg76ZAl+j1rLcyPaEcAtkAkkPydWfh131n7I/61ixa/xHVNRE20I02b3vWs/q
2opiJzVf976YiTeNy0qXy6lBI9rGdK7G4dqpDP9MqlAXnIrMFCbDm3yVgi1zfTDqiAUU+37dxHMW
SZif7GhSRvpee3ciY5Q0k+yILlPXDGNXI6hQoBRf9TonwSYza1ld0TO13ffFQmEXtlyvJF26bYgO
1MSU4qHNoQSfunXxomCGdnojVaino/ABWR/8pxWY8ABT67oebeiMnh5PmHm3Jztz2o9TJTC/sGBV
xFIjJaGQu0hBGy0z8iFt1xoDe7GOVxER9fTAR+N2jQJ15fvSvZXztJw3d13gPAbdo6qY7TxtIMcf
BhosPO5rf9uCW6xZ9jmovOKa2nxwx10ah6gYwjTofbKDVDbAE+0y1rEtlzdhNdVJkKF1csiNfTug
kE0GKqpJuIvAjLmtPtOVmq5FYYj3Yg3MW2PK+x+kVLNLDNjjf68y0//Rt9tKunlgE5Y8TXBHLWMO
ntpCBgfVVypVedhZR0uFE1ue0j4SvC2OHQCir2Ep24j2PqBdkfWvybG1kLXWX1hRvrT43mISXrLE
UF340Fm+/MJptTi0PdjcTklxXldVuMnAKnnVl+ZK6qL+AvmLeAlZ67PXR6JMSliuiTGtAukAU6KR
S4JIqV0fdTeHCSKiDyw4VUJGW/vBxcJ5iCTtpJoW1/vWrPe643gD5HtMncoUe+uag0kw+ShxJmYa
5DHO/BQNQCJ6XQZpweGJRG/fPa/d+H0Iu/w4eIV6vSzdQ93M9W1e8sFvixMkMmQVl1slEqsOqFpX
dWQTcNW579ZyepctbnFFAp9xCGv/6OYIS8h39g95a1rXFoGKMV3W8iuSA46wpDnfEdciY2uyRCpR
sL3p8p5T47IzSt25feJO2JwSYzCfFGZ2zpDCv4KotN0v9dBeTRk6o0jO68mx9ZpyJ6M8/l14+N8a
zP9BkP+nGszV0H/+Xv1ShNn/wb+KMI73l7+bGSKKtfwf3cz/KcI47l/2nhAU4vD9u85CoeXfNRgy
gpAuUx2lE2DbKI7+U4Oxo7/cHV1ABQ9NPZ6s8J/UYJDo/lqDAfZJA4foP34Vfwob4l9rMOxNhjII
xp7DzSpEunnV9qHP6v51uNrbh0xNmXN0spnQk8Bp3ze2wU4tX8DSvCZ8jXQXR/lwNLSsVyfdar88
doUxoP5h4r+3RtjP7Cjqt7NAtsEy4G3tYa1E896U/SlY/LxJxxmCQuq5mVnFs8Nm7ZApo1PH2gg7
P3YDPe3Tn1rN21w41EPybkIPQRy6YR2RVrDTsxRpOoGw77amn5qzV5vCSImKIJd+zjS96575hdgb
h+4kC33b3IyuC4G+tns3IsgBfkeKA9pVb2wns/OrRRVtdaAFP96ZU5Gpq2yIGuts2eOEaAJgr04o
v09gyigcjclIMmKO38w0MgDdvjWdHdp28mpleQ7TehHdl9WnGxmXa+ORUKoqYlBbqGNmOnuVf00E
yVheRXqQXVJicDTjsC0H4l9Be9cHq/ZQajltNb9m25QVSb6yZAq/UjrdmiyaknWahjIRwkRhSFCM
dddlQ/N+2BP5Tq2O9CeT/DZOjg6l9LnczA26Ve3dOrj/GgzFi6PuMmf6LAqokGczEwWyptrrQ2LS
wqBICW5BrjKYDXsC0TvgnZfAAck+Nnb1LTKC7RHU+MYxsRXZOedABaDQKcNbSK2VOLhKZTNelrFV
sQN09WZGbrx3nnMbFRJy7j7taM8jZip9TZqFYmMSr3KuN2ZKvrvEDjiKornC68PludW4peJlJFtf
Rt83xTqG5ihHe7/jDb5xkvVCdkfS+IQ7oBNpFaBvCHqcthxtQqLYI4cDqEPs29doLIb+UAyU+85R
VHPoGTYv/NDOLn1EMQvMl8QZQSUJRNM8TFSe7gdhLnyZUzlmiWNQzovNzDJ+0LdTt9O4WvpEhg/5
ADJssvbk9qMY0VtTU+S0MKkCrcbaWOPXxkcWd8dOZbkpXQpjLDJZrxuUQd0EAH92uuy6iyQ1Cx8B
oHlqYdb7p0Yu05oKv8hlTFWyheeVb+v17JWmeBTOqlCVRroxGDljoaliNlVxtm0kegM5924jzpYh
HZEQD0OUxyppMCXCK6PHumPDel4aW28qmTa7bW4dCd79G6H2ZYpszDsjt2o+I7hT1P9GHdqp33ZU
X6WwureKL+G+Ia/5tiO5DZNUsPScH9vouHWOTXR6VL9gudvrwj+1Z5izbLaapIQg6MYKcOm84Mjj
sAHh5K2iAU3gQk7LEBFEzgj8ty3mfxc1FjWWgv8/YPeq//xrFt7+n/9rSfOdv7BhAD+D/xgiA/D+
X1/Bdf8y6ZbhkqJPDjh1d978z5IW/YUXE4si1bqd6rTbS//dVrC9v8Dx8LmTuv2vf/ZPlrTL3h3e
Bnzo4Cpt8CMgNPYF76cuWrOJQAtkSoeabzC7nge7vGGGsbLzysiKPnlKtcHZbsgZeMlwevFdsojT
1KYta2Gjgu7yG/ik2zgtsZAh7ihFSvSIfsvebEgoBhdN/NPbePjX1/4zLPvyNvGh0TjFMgL7OmKL
wJP++TbnerA8Wfg6LTCLHYfB+VYu/XrcKpwxVje290UulheMKs9eEym3TVIlx+u/hcU/PVrPkOzH
4RWClNe0Dpy1+85Ukz8ZZErey6599BF3vXDNi/2Js98nIfS0il2w4L/5hUk8D6hrRzrl2E8wWTYK
55XUbJtg+63VG0I01Os/P9nnrsiGjemF/iWrxMWOaNFYiipAQCnznbxxwHff+AGeFLNzlvcmiIPT
P74enWZM1yBSEBIEF9cbKkHwg9XpFBEGqR6cLuaiuO/9vLzCtPBSZ/aZd7hrvqFcQxrA73fhoeqH
aCjLFToKIqmcTZ9+ZRnVXVlPBoEV3tkJizd/vr3LJh8vEPLLvvMlv4ubvOjya72iANaSspztv9tD
bK+9TdcvPMPnLrIzPoAO4RmOLo1atrGy/x56tkSZ1eTpsJDwG7M7CK/+fDO/Pz3c90xwPDjQRmjM
fh11nWw7lIIWbJml38aT39dz+crxlZ0fJwMrLGkWiqiIjYyK9SXQ6uW1mVYhlu1R1Yh9wTXsz+Cn
0YdyuW66ot/wEmkjmSl3vrOK2Txmg0W6a9ls11vDg35hnrl8svtVOSAwN8PX5PVdfC+b3LKgyIuN
PJwmI+fdz6jYFyiTt+OfH+1vF2ImYwINkOvwrQBn//X2Rmosqgg8hLZ0R2J4Jc1ruza7F7YOz10F
pY4PO4RDl3lpSglCg2Ih0ty0Di39iZYtlRPKfZaf/PlufntZZHzacCGwoKLn+G2YzZ3f5kJlSEsn
X35zmVMPpgdlyfTr6aZhJUlEmI8vhWv9BrwJ6HqDIIAVwbKMaO6iox5OWZUPQs4pGS2tL3EcHYJh
PWEyRmfvnaFG0P2aTqbz0mfy2/1yvOX94fIBvLGPkV/fnjvpwTDkoNMucPLbRaIjHUOl4zZsZqSn
ripnVMLW+IKW7XLFZQdow4cEMLvnxTrOxWWDJprp01tmiqFd+we3dzbOD4JTH22ZRhnlP8qFQ5jD
9bzdIg27jdF/Sa+oFY6GDstImvckK1WEKVGslOKFofDbXeFH2wUbiB3JA0Ul9+vDXJoixMpCrVN7
i3e9VpImT6ijB1Tc2eOfv9PnLkXTGd0aaiCoWRfD2+jROa1bEVKYjIbDhgWF/ksBkj0uR1aKfzqZ
cGPsCnc5Hns0TEi/3thE0NpYIoJOB5TVV/0YZvFWrP0L6q3n7mkHlO7Ry1Bn9hTlnyfKthSFZ2xh
kAYZ2MXGVOqri/F5iCs4Rek/f36Mnp1bbwYApy5eFa0T8mgJqILRk1WHbhnKO6o55fU2r/qFb/23
qWt/eDbzvss2aCd+/HpbeUAXwd94eDZoG9qU7pBsQT380wlyvwrjCUM7G3IYUr9exR5QMk5CUrgI
ZvV2T4W6rnPxksDuco9FsemXq1zci1873UBaOlfxbeMmFzwsrF5FuhW5k0rs6u/+/Jr+Blr8dGTc
iY5cEPOevZ8x8B3/elu94WYzU1eQ9v64vGtbUb5ZcuXcyFITUyyAsvJT+0jz17zuHWMizwvI8mZT
fBLSO5r5LF9Qje5X/O0vYgtG2s3+6VySRgosUoEmTY+W5FwfDcvqb2tlBceB4Y8Kavpmont5/+fH
sI/m367p7YJmliVSQfaR89MWYiIoTK21FaQrNnuKRd52iiqjPlXBZLzPHfWYZ9NyN1ZrcP7zhZ8d
kiga2ZdDjvlNt1qQXRwYRAamTofagcoQPr8JMQHIzZcYxbva9vd7/M+l9p//dI9hs1WYDLhHMEzr
bVFYj/aEPQ3+GtY9pz6HVDXedCXZKzRz1Qsv9dkxSowTPCjo0gA3f7049QhnhXfJZyaW8rREm3Oi
jtj8N5POf64SXkyjXa59/FBBkG7OvN640x5wGYVt4rXuS27sZ29on7KZEXbv98UN4fQxOjZNvDg7
mk9NEKhPgcLu+OfP49nvEkAMSypiROfyjGBMpBTkSN9SzIHNdeRsWElJTHyiPeZ+VlBQrjnKe6ew
c+0XHuXzV4aYjEWZOeKSvVBQhSUejitXi7Q0JExlnX2zNI4e9bqdTNWnvl+C3+xn+fXPN/3co2W3
y/6QIUEv7OItblTEjYU+Wlo5ZfBma1x1jVIjf2Hme27k/XyVi221DobFdAYyKY3WEsfMUG7SWUN/
LHG7vsBee+mGLpYOrGw1gGpGHsn2w5XAyHocxuklStJzSwdufUTwO4oH1vmvQyxozEG1Njekuwbt
GCGCyRCxGbMC0szjLVTDC5/Is0/wpwteLB2m0yMAwXCWojarvjaeXaUyq8r3wzI5yT//JKhchRQB
9mijSxdIF+butEYsi3PfO1+DftZXPV7eF5b4526IQsoe3M0q/xtnCm170eUeY1q6WM046WY3dhvV
RwCjxeHPN/TspfY8LagjbPgujfM9IQxE5iJTwBPa4jY01Ldg8urzlBXj6z9f6rmvD8VyRIgBe9nf
vovKRb7DeSCgWeRaCSbh9oBQ5kX3/DOrC8QSlmwX0wKb2F+/vpCQE8fu8zD1s9Y7Yl1qb+HTT1f/
zb385yoX2yMtB44wZI6kuhfM8vlsHEoiXf+rq4QohzlwcxreX95PK2WXhWa5zsx9irzSeNCrHVtS
lC98As+9F3DrACCoGiItulhB9qh7d6u5Fw7JmKjsnHDvzHmpMPPMh0a9lVUXSxNORP/iKoPtTZNY
WiuNhIjauF+taT1Adu+PXpYBH/vz+/n9aowKNv18An8XLC7mINxocpKZR5RA6zU2ycXkFqa4ep3q
FkDw0LxQA/39EdKbpV6PTt4iWfbyQGMRIKFNhFWp0dfWka0Ubrs8dF44nD1zU94OMXR2NsheO//1
cxjCaUfymTYSxK7aXfSt08den5OU2oVSyn/8XRC/AUuGW0P8/6/G9E9f30zXyY6IUk1VaXrfqG1p
N0EluLxUifn77/51QwhHZi/Ho6alb35pq2nhrOmWlJUUhpZcvqBv97s9r9Yw9ZWMCHLu4nBwHfnk
6sANTubs4O6faQ7XsbAzzhKcBfjJI/VuuzwqBHndMbKkSf5vFu4iYsohTY28COnaIRtweKN8s3rn
9E+/uZ06Z4K93Rl0v52d815INfYO54WJMXsMAm/ekx/crjyu+Nwe/3y1y1WWGBYkAVSS9kwYhu/F
oscb2zj3eIQSeZStiNA15MepK/Z8DWNzq0OfOe5LoJzLD3CPftlDCdwdEk0Zaf/5T1/ENOSlqsjI
SpG6R+FNu+zC/REjB4oXzEovdVAuRxUGKMfd/SzweThPX550PSgBNFmXjFpOAfl2w+z6EbOG/cIs
+/uTRODBdoWPD7zjb3hCMP+9UGORpUYV0JD2qzb4rmtBkoKXtZ88hLZL+ud39/uNoR3c/8caT03i
EhZHEXihTGxnDOSlP7dDI67aZQhfmC72hhov5OeRxXFuJ1XCNqITyGO8nDH6ZWhoAKnDYleN/FyZ
vtGd0UP2/WNpb8NyzDv0hLvnYPpQiGpJi8mWr6q+Dl/ltG+JZyo2RHWBjhojzVUxvunIx/m81bVR
IrrDuc5sqD5sMr+JcuttkysXFUaQhbErMswrSx1l91bNztz36+WBjW4VxCOVl/cIg8dDW27iDQFc
w6NhY5iJcaT3+Y0wt7a9WTyJaYW9VXHW00qPTlqWvm+C3qvj0S/rt95I/BEiUfcKYTdl1DIQ3tMM
T/ZUZZ3Gd9F9b22jbONw2vBLZIX1rRadjhdrEJ8sHQ037RBUD4thsawaqi/eOlNZHwOnmdJs98b3
Ydamrqe/yLUhcmZy9fhmjSpVxNGsofStorGyeO4M4jbU4ooy1XmYt6dcIps5kGsdIoXYsCZCsmkX
ynXudvaXOrzpRqOu48oJqqQwXBvT0Ljd10BDDoE39YkxD60d674zgZw2pr5z5kkdtesSRz1K6Jax
46KgObhDFcalkQ13Oq+RDUSyMT8G+OvfC5eKiMSWAUADT9+CFn86GkXhfHft2Z6T1TCKOi6mciEn
iIWR8Gqk/AX73fdji1aG0Hlvf1JNngf3hViWgnwIY6t3PUMRHjO/FgJzcOEFT46zx6cgcTbfL8oN
PixEsjXYhtCApm1oqc9oiTpeHjCMH9VoNTcDr3h6a1iVGqO498IdYKEU3UUUOiEqVFDXU7t8r7eg
sB6GnH+YOr3tvwq0FWXX/NqB4uQmifIpVt9uj7Su6IyJhSzzu86Z7PkAPqQ941hz+wMokxalsILS
YteZ5d+QYyjma0sVc/uqY9LxTkGNPOPbPNVlS5pyFzxJpzCue3vcysMU5vWTvYpHNKqok9U0fLC1
HdQxEttgimslWueQj0y3yTqr6OtmjfJBt9N2nKeqsBLbyuXdYtjZGgeid0EiVKN+3Q+Yh5nNWn8h
B37ocsSwZU6EULPUak3Gcsce2cJfPPSCArSPmo9lYO1oFOnq9srFZFQfmzKq7nO1STOW2F7AbxDr
eo86K1uxhKkSFbwKQZgJ3x5lolh39Z1oS+nUj2g5c2ota57J9Z0zrRbjaGkVMUtVGBLWWXe6eGSB
nMTRthesc0EkWvFICGLNyF5CD9pbmrvVrF7hLzLq+3wENjwlPA57TFYvH6Z0G0OgnhEEkN3H2g/v
uyXswiQYIiP/1Jiycc4BIabB0Re5YVwT1za8MnwdGanFvDREMC20WdDtbAnfKc2SdskcgGlLIxUo
lE/BiGl8sjOdHYNwEMHBD8FSpaSrRAw12SF4xvllH13G6oT3oyF5rtFh+xDOjKRjsVbbQ46GH7KO
P4Nn8lbNUcvpcv9bnfWDkxiBHxUpeFLHOtbFSA592C3ZDGhSl83BwWSH0dg07BCBktxgzxueAjwU
aecQlGRkYoJbi1dorhqgH33Tkkpt2q+8NVvKdDI73O7KGiAx9QEd+cLaSicNl0VeTXAG1ps20tGH
vGf1w2Ztb4iqtSAGRvFZR7Eg+DVCTpxtXxYhTSdpm3D+iM5cBidXWPRXDAVm2h+KhYQclZt0WqGj
mHEnSsHfa8niye+NzoydblmMA919ozxqx11Pi4cLAIAKkYXxuCq/jvsN/wGC607f6HGbm6TPaVDF
UeDI+dCaZOkilXNqez00eONEWvpEUl0Fi7X4RMQ51Gj5BmrrmnjuITxb3gwzKhqNaTlMJOosqeuu
Nh6qjmTu0SnXDVdlBvlka2b9w0QiUVzNIYGfEHVz/zaSJavV7LWmfQC0ZT3YXavLxMKlUTDBFsGP
yZLRPbsmx4XQNXkffX/cMKSO/UaraxXAl9x2mFFRgbeSsRKu9b1FU74d3NprP9oBe89kQqSFt6Rp
y/C4Btb4hEEP1hA0BNmeR1YNIkhLTBSuwrGS9FvlLLGXBVGG8yYLbzNaNt8MqXYYkbVAHRDdOEDR
7LKyPVlKYzuppsD/yvc15mnIEmwdrM3iDlpnB1uhRx4AIoxuJU4FHtDXhRLCOyL6r82kW9T6TSkk
4XHo6wHvU4V47ui6TQFALF/xFUAVc6uY3lCkE5BsC01GV7AVHfgQPjn8RhtVQVYtiROszngogLB9
NHvX+bRgRqJPUtfOB+HWJEWX4yDlyaKtfB68AOiU1a37x1QvQYSx045uLeJgq7Rs++x7Z7hI0ANv
UUGMC8Xrkh39NuDs4UyDpbWcXoVWRW5VQPhocaBoNxAGr90qxAHjrCF+zRyJ6mBo+W4st8pMe1Ai
kgV5ATzmucv6BXjMVN/7doE4G+rYdIxksXxySbW+lXgY7dgtW76Pscnr7wbESFSc4wh0RvnLJhIg
XxCZLMIgq3iqRwhJzrAWYazMgqVtNjpeYFRjF0r1LAPjpHRWzwenEV1z0mor1XHiYXtJK+F9s41A
Bx4LnBFb3NM5/+qFq+PcgP8N0E02YLnixgm3iFRkjUJeLrsDitG153muxkQqvWSKTaqZODEmgdwR
qS0the8ikzZuSsOI2D2UecRBIvL0udfKPKoea34SAOWaPtjEXXtXc0tWVaoHzI2fs0kL67C5IDPv
FYYa/hBVFK0+lFj8oCLmldO93uByyengDKoQXwK7LBXcMQPndGYEJbB41sDQGd6VINab7VNTmkuG
DFYrRbt/WLbFzo6zN/YZBJu1h4UV94bVU22RduX1mAXqHoFvbrlCnKwKquwP5Rv+zonb1rn8VlaF
LT8EFtJUE6hnzTyJvx2ueZ2ti8D22Kvm2Na+1ji5yz5LvVEOE8jremxf4fYS1w6qGH+f4cUWZ4Nb
fWe6HvND0PXoLdsCOBHiWKpQMS4WZWOdXUixEHmG+8teuzcmMlLn6IKuPzU0GqojzDEmVsxaUI0Y
xGTo0dVhTZ15qXiMWBGSpmUfdNe7toiOus77jy6/G1dA0WJy78Z5OWHxxL4Esn1kVzB5MjzghVte
V2J0/RsyPIwPs8UiuZsILJVWW7MtBwKeeys6dsJbe9pJ+fhGOWSaHZCLCZ0grp7mI7Ld/NrMO6u5
mlS7bu963JlDypLRhk+VMvqKLLSg/DyjAoRrLUcWvy2aobZIXoSTLLCu+mTZdPhmrcamS3iCXpsU
E2m2x3wtJpS2dhZOwE4bSxxCe44e805393brC+/GKA0Cu1XhY2GYRPFRS8f5KESjirdY9mV3gtsk
XhXrwKzVd+V43etlmbAHho57gIEk2DFSpflIIoxdJzblivzYWxZ4w3EK3Qa7Yx8+NHqofoC4xGdV
D2h94xm3Pjtnx15sXOEBoR1B23xhVrTf4rDQY+LZWZ+foPsJfCCQNOm3bv6y46KKH7u+wj3V0p6+
aWPA/moUIdXNrNXtWYuxRWseutWPSLHsx9RpMJT0cpwfVleG1e5Gyr4L20cUvLQ+O3fsRfL7GrKa
HVTR9bfmvGmSDgybhVmN1cARLrP666bBUBPPgxO0x4pV4WhgQLdSxxIOuRaR07oHyYkHLt2mM3aS
QSuWGEPSwDfTwABAD/7VcnM3Ebn+EThKXo+weV5t7bK9nuzpoe5NCfdvau9CWmdsbYY+RGTsYeF/
KBjnb9tlLX9kpWdDo/KnJg2DqTv6ddFj+W9CYCUsg4COKfsf6aUYpJzmNhvjbqu/TNXcPQnDfbNy
/iniZWRTFHtTGQawyS3nNM9dkwpz2FIMfB3B476t9/KWb6ZswznCzKWfWoXIHmHim5o1tbNuoXbi
mw6LdNGr9dY18/V2kwAte7TJd2ERdEdbR9H7iL7jTWQqKxmCBjDkZC7G27ZsjI+1K5s3SzsZxxIT
wNveXubXc1ijSc+i8lNT1BR/vM1YungVHFr319Wn7RZu1wXb+p1qWsCtFsFTHg7LmzoCRpjZ23zv
enUFlrBnL2WYJfLt+u22NmdrIpQ1C8ft1p79OVl6RvTut92S2QQ0yo4HaT58z6eyq8qzpWrxYWP1
OOBoizCvd03iZWt45xtUSPgm7YwAsozbUlK/GQLWwgJTxPWiy/Gq2Lk962jejlt1A7nqNAZax6hS
R0TmrmIZpMIX+dUUy8UiRnQo7SeTk/UZdKY8KbXaHzdQ0xT+KvG+aeQ679aG4NVWbPOxX8ObFULE
O234DX87jEup/f4mc6NrgybMDz0P3dUylx/Q0xf3jmnUSeuaQ9KWFd57MGpPhYkPGkpo8xba5Pio
jVFjKnQznIHdYptnt9LjAWPtnbPhFHVk8HHmlBlv2ryiu6Se+olq7lY14mCP5NRDBRluOHuWmm6r
GX0sOxEUR3cFM1EMEf6Rug/PWy7yFK4WLosg8m+qod5+hGQSnWVXsZOWdplGnJ63xfzkt77xWEUy
O9v5aNyIsijPZUsVIi6MEiPXmj+o0Rse3Moq35YlvJBknuRdsWJXphyxnhl8zGGz/j4h0Diy7lhQ
nf3pA2Wo+tDCOYyzcJBfM5lv19B+rFsQfZ8b9l0cKDCeidZ102HW5c1SN+VnI6/VW4S+9nVj9MOh
yyg0xNr3ecahWaGJ7fDcs3pWSeYalQPVuRdHwVk+HhgyV4ivXm9RH924M0LXxPVh9m5YVU8lZgL7
UPizn7b0Y6+xiBjXrW9dz9WSXbm+kjeT9N4DbTAettBa42Zw2xvPLEy+x21VTz5W13vkKo85TNTv
wHVZE/zceQhk9mN0h6eJe/jMqUP1Se1VClReVFSxiynt4GFfewNaYLyutrI/O+byUDWTw7hhMo3x
6wj0xb7zgAqDLZc7Lh/LuSzjdePgu05kYCSOwwGE9cixCnx8aJ9jzvfQkqRbZx8sR8uCsxPlsURP
pMUntj36MFBdaztXbcdSXa4Sq6gq+7U/9eYww2g1mumxaBTm8Cy0HudcwYrlz/f6BOsPDkeI/FKD
Nq0McKiUHB7XxWPHisXfvvEV9VroyK7zofVqhZcl9+0vaLDrY+HiHDxKAhFwrEy+uF/zqJliqkIQ
WvEOwproeFsiaZkimsSpurFmwLfhV4spVjL0fO+Eqc+uTtW8mygDjOAcKgdpMoFMjY+9xG0ygRWW
Ik8RYZElpbh1uxiPo+ke3bqgPuz1HI/iuoLGkpStM1lXsgmXKdmAIQyxoVeDFZhUnzyGzTYrzB1V
8AAZxA8TgKoB4Vahoz9iKtcFPiM/s+PKyJ0nmJ+WimlJwJQh1W4cYxLTlzvlwlglU7mOvvXKGL5A
hh0fKpjTAz5YN8/TmVn7a2OA/0pZ0wjFHvsIeMyGui5PQmCCwwGzqvuuATPZJagosSAvRtizMLGv
bO8mqic6kSNRKMeZ41CUDrrqxEEM/vAGcnRJmioyjCBm1R2L1JWB/YmaFlbaElYP8ToL0AgUsyMA
VL00GLw9qI7e61G72d04WOTVN/SasEGVYrmPPBidzOn5RJ0JC/O7AMIC3uFtyJ4gVK5tgjepzFOX
LdiPqZewCTBgtp+VnLv6arVN1ML9ktnBneHsZ2UIPYSENCpT6IdduXOBWKPteGLbP6XgWTr4r5j/
41pTLI1mCkbQNyRPz85bt4hDZdc6sdcWCEtnyfBuJrP3cevmqD8CN4bsI/wei2ewcgRPA7c0zKtu
3vINnUG/HMWKIxXL1CjE0ZpmpsiyQcifovFYg1MEure/tqverE/KHIwzCQMfHa+2i4MHzhVoKtXX
EQVypbtE637ezuyyQf9WzNvv/c7Jvuckr3ABv2sew7IcilubzZxIOcBaNqWeKvyGZd6fD3kwmnyC
cE4esYiFQWLYO9RaofbE6l062Za4HLXeVXNGAZsPUHDkAypWHBB4KYge1Idxaed4WmN3dHtGp60d
eQyzaL7bVM9hLJoH6kZtWAcd2OjGAP9M3ShMhtYMOTnWwWS/VSGO5x9CSDlCTMCyfmVRa7trdN5O
b8xNue3JUAwpTiId+tdD4/IwjiEHl5bCiJrrlHQGFhDTmT0vLbfWV8naRGUIYWAxboKAlregb7Mk
AZlREB16gfFPowq574CKf7bWSDRJVxb6lb1qJsDJx3QYZ1C4u0PmeuP9VARNmRY44/kii9p6O09B
HpzGSc9uipLPxdrWoslN3DwrdDz3HMeuu8bixeOtW1r8/lbmYiVsx3Z13400fuTrvhua7k6g5/Hd
pLCramP7VtH8DZ0l+9FpIM3EEtSqJO+oNf04r9up2uvYk34XkoBaHRrmOsq0ELE539CwfiALzGRD
3FUrMTURPud0zCd3OUT+UmV3nfYCK6Ya6qGygQQznJpWDsjVEc/bCLLaYZk6tgAb1BCgppF6CMY9
UtWdvS1M6q2W7YOWVm/dmbqpYcTMI/TKre4nk5K4I6eTj9yaY+jS8ZwyJ6+Dq3WOmhYtBTuFJ01V
cE6nhd3h0VOIz3DlYxMy36/CKDzvuK70AW4iHYj1mvrlPD4MQ1vCae1gk72BVcN56jDZkMTxjtel
8E+qzPqOWArPrflyjGV5nWnHzH/0gFGM6wItWHsdrrDWjkwsXf8GSoKNIA3odvRFFU7rF1A8hINB
HyCz8X/ZO5PluJU0S79L7f0aJsdgVl0LIOZgcKZIaQMTJQrz5Jjx9PXh6ma3hiyptetFp6VlWuaV
GIwIAO7+n3O+I/cSQag8tuxyPXDWug24gjsvaa4TRn1V4Xt1PIDC1QrEI92f6n6sNED3VT3rAawJ
+0vXWtOrHXaIKR4TDjlvPAYKmtr19E6uIdJKGvE7Jl3ayKOsEAswF7jEdjP4HAIFI/K81Vv7yZsy
c7pZWrpE7hM6zNONniQDW6LeigEb+wh4HATYSeneCby2sG+Ym+fjVsRWKwq/0VOXzXYqFpldi5l9
lNqaHBDE/TjnentVGYyKgkg0grOjHAcv4VA5TzYbvRKVyWdo3U6AwkuZNnu64Z15qzlKOKcxDAX8
X3M2KSbYsAeMincFaP1+7zTTwHZbsJbzKkYSA/QhwiOmJwzHadxsNJpfChGo2avGfRvKyrst0m6e
z2HlJdHZ5nSf+FEPfmxDPhS6WFMPCqSLYmCTHUSuuvoeVSo0drLM5HCd20aFAO/1Te2eshAj7eL3
bemWN3VXOc1HCB6F+zDnWlNI1rtJ1PVXOfj/BxP/Yw22/M+5RHY13ffJxPXPfw0mesZf+L0w6uL9
diVTMdw5X4GHrvvXKpyveYw1t+Y6aMv/BBMN9y9cqVjtDQ3PA04E/tK/gok2vEOEVKIFLk4p0nZ/
EkxkNPCdXgoq0MJAQHh//f+/EbajkJMXbfbGQdpiPNEub0GDwvvAtrMpDrGbsOQ2mvNZlTGrE2xQ
N/Ph59ozG55C756S3M3eCU0+x0DwIp88NuJW3k0t48uWAQQxXicmkF0MOSNGZxhz3xb6HXhVxsix
lnvvJ7oOPoyGsu9dQeDOYV9N8CDQ2QsC7K9q92EZWzn6nS6c6KpQQJHYFkf3UU1LAlBuOHh+KXqb
xK/WuQTfEwtDjz7VJzkY0bvGRSo5mKW0e9avOARVbjRqp1v1fG8rCWVGGGViBMJscoD/yvHqLeUe
LHytPXeSKXML3j6x3PKRYX56J+tsubXoeziZENwPoQmeXuNJ7JuLXV5i2OcfBjuaT0TcvCsGORQR
Tf0Y5PUogrhsaQTT2UG+htySu5kzUtCoZdxniFyXNi6mc1Tk9BnoZGTIPd1FjowvDd1bytehc0W+
aS79XjaTcRhHlNkyg8ck5Dtl2Yhp7hQGWT26h1nKGZ3VTuz3eSKqQwbh8Io8QHMuAKHfdY58aJoR
rTCM+sDqNbzWNm1JgH+A81vywuZ9+hQOUGYBf8/XVtYOJwcFb0sNivVYu055s0gWRCSxZNibtvAI
LTFMYRQtT00OZQ08VOdQDyl4KNe1Ux6LzJoe2X3qN24ZGU+EFjCKLL3DIpstdwtFUqy3WQ6fWMgE
CoiWtsDDkYMHfUgzKnQ83JNiipe9icLgTyK3uH605tyk3aEQEdJtU2vHOmUPWA2ZdWYtsZ4dzrab
wdKeRaQN51nPrMtYDNEz4/Ryoy0dfiz2wqA96wZyQlc7wRCr+GCtp5cpi90gLuxn6qTYto+xdXBs
rFxclHh/GRE5Q+yLYRyZy2EiA/AjRzOixcQNGZGVvBm/Z5P2uYtLI2E3iIApOOhv5wSaFToBY9za
tuZLmM7ibHImz/2l72nKyGYFbY32Ds04RPk0lX6UFv3taIvwPllkWe8WqYf8vmGuW8ESN+ZNT5RR
baM4BwnRQaqieUGCOtjUGC7OzIz0S+SMyzsHa6V7DcAHaFsfRZzwldQeE88WC+dud9zaHQwiHw64
pd8rTzYOo0KKtbudaFK9C0Q7GIK/2UQnO8sIcRWxrE5jDcCtjNwiYu5niTsjctQGeAiGJdZ+brux
0S6zkN1zhJx6SQyQcLzJFQEooYjt2XN3+BkohTnUS1ZudSwFF3SyOHC0kQbtgRjgphIFXHCLrwhr
ACiDXbFESLIl9ZPbtovFE6648pIPveqY5Gn3lqxQ16ymj/DXW/3om6U3Hm05yKMZ1voXnB0hxQ/g
RDZz3RmPHQiOEemyw/YV67MLd0yKaTWIhOqmoVwsQoME/u8zXjCyvXD66VMvnPxou6jgPsSk/Baq
F3CDPGVOmSYjRVlT2yJXGaasbhZDF8gxhrMTNDUwwQRattfoLDjWdmFLH4sgG5Q6zR0gG16KPpiY
kf6hc3HoBI03lqd5HpeTZnKup4UVizTSv2vdcnHNV0bj0PjTVVQnbLJV4PQ1lXobbGxs6/NkiA/t
kMRnszKN244q1ws7KyNfY2im7of9YFzNA2pV0LlZyu7Zdce917JLDcUYWj5CWn4tQ91hCNzMRZBz
rD5CNUBijWS19aZYRr7R9MXdELUctT2tE0coCGoVbN3k7IKbvSpcoZ6bbhpm7keaMvwknO+r1nhy
6Kx9sCljeF+7Nr10A+EXn8/eOAwoI29/L8h/tDXhKcO//3P9O5/Ygaokirv/+s/v/tf+rVoZxu2P
f+i7v9P+19//OHqrVvTxd/8DxTfBz9C/qfn+DUzU15//z5/8v/2H/8CUH+camPKnqi+79acxRv0e
frD63/7nPcnlY558h/9Z//jXLcnK+MGODOQHy9xaJYn//uuWROjGX4SR8B/pJHLWwkCyCf/ak0BE
4F+ru33NaEMh/997Eh12M7ubNUtNaoCfK/9kT4Kp/Ls9CWMwXJjEe0ktr8T3n/Ymri44pWVoR+2k
yQNSMI6YfNKS7sUc+c3IAQrlltukwM0QJDRUjRuRRU1z9jzRe3vJRGS4N6ea+QY7aic9ahFNwl/i
xqjas4OlYcuOpO6PbW5k7dFIe7PEFmbn09HCzRT7+qLF4Y4MXdm/czLBPHUyl1GnzlBVmPqnPvZe
GiepmHuGWCPGB0hjMvvsjpONtcUE20Y/YFkU7ec0zpKbwmwVe54qH5PPU2t04E5spTzanSwAm3Gi
Eqj5kH2DXkst5y6Jl4maEjJD6QaMlx4+as6Ixwsg8rRJZvEI2+5T5Y0XmO8FTqHsjjnrlTIZTwCA
yVPsX0yx3X3Rs5vA2QCZt724lee+0zT1ofdqPTpOTFG1wLCz2Kd678lK4mer6bzT0nhtua3ltPCR
potb7Bky0qy91CYFHmXkMJqL4be/syroYxxpxWTt8rruovPoZQ31UEncvrMEB609ZgzSgLi5x3cI
IUAgfN6BKo/ZVJk3lXDCq54YSrurMjEdUfa4+0u9Lo6tYect6oHSH1soC+CTKW/Bi9KHbnhcwDOD
IWpYpkzoSB6bqqlit4m/aXrljJdMuyoMJ20/zZYZ3S6CGocgj7z21QC3cW2G6eLcqZFMXxFEKs/9
IpuN9zzD5o+YNdTdmBC7A299GUNpb9rMZJ6fAH2698TwtJSdcZwT3XzjUMqGBJT32CJ9T3Yc78rJ
MK1P1tTLiHKXNkv3Erxbf6FuOqWfq/OGF4aXJA405Pg9JWoq/5Bi96TqqAHPumEgg2Y2dzDB72Oq
UG+mTtdSE05tlDlvGDty/S1bHHui56drRrDeraeu86nQWLiB5plGFGjooQVL6uKYjekDu14yQtYO
LqXFdwyMM8damxLjk+2EDiqvmLUx3Wp9V8TPdScX572jzVqC9raiGBMhUuY0rolxkwnOUK3ERrqP
qgpWUuNa1cbIzegCnCcE9ohSJtQWkyAdEFnVttWrF459dJTDBHS4njqVPJlR24KgTtKEhiLfXaqW
3b2BVeQWlm6SX3dfyZTs7nId3qly9S32Y4mEkPS6tyItieG7cAZis3CMow09+Jyltrvn+Kv2Bs7P
a7fxioAc5yWmuqz0abWcH7olcj7UiOjnMNWNHVvr4UNW2qBQPSd7LZj8Ut2WMWlm+FcH+rKMwKtH
UEFZXB5ElhX71AvLPNDAy9CgkWGkCVJRG0FITPlsDC4cLWcus0fXgWzkp0z413Kg/t3Mrg5Yh5Ue
GDXYJwxZ2Sb0RiZ7VnQ91eFjrnT3nm0winfu8LlXUcMukNEI3+i6Gipc1zdFPZmPLnu7grGosvYa
T8ITlrSs9PswHXezGOZdpE/2kybVcufVc3uCqdhdKWahwdwqewPCU+y7HNBjQJ5ueLYKqx627H/x
jPFuugFPYR4eG4OjBcYd9yxb0/C9HA653XfNloKP7nWQq0RENVjpVHf6EpYbg3FZMBiJtaXPpN45
sUsLo5UY1B+ZobvR6Y0JOniGvma04mhwIrn0Q3urszGma67VdlGJJWVpFgkULUPgmxTjfbKa06Mj
657cRAfRWk3eliQcgzXg9oE9zJdVHHiVgxgPUjbqvmtppUfadANOkBpmUqqnDCsD4WgJ/Wwlbnea
4zF+ieaMiW41Ohv4kWrnINwck6J5yPCV7Wybw8bo2qjsuBP8KO/T66SQ1VUqVuuwqJMjqu/8Hl16
bdowhXhs4voVBsCaWxv7lwgB+o7WrQmhuFp9Q0DpSK3vjcyKz5jxDJiKKFWhKIajneYfo2VAONX5
w+s9wD59KfgjrrH40m6TzTT1xg4haaYHijojQQzyABJ+PPYTjo0JF+2LgWx/ttyhPg4qqU9dmJ8H
Q7WbBXVjXcMkIMy+PFjgVTaNHMZLjxp2mgYZXjA2h5ynOP5PdaU+zuGgtnprNkcbYtqmNYr+4C3d
K06weSspvrtvxmFXcEK9ygheH3TA6GeLjr/3+KtrKJx0kO6sTCQIRWFHDxsH+du6zNPHkXDHeyw3
U44luIn2gLvKY+V05u1qMA1ERODn6Eac+SkSHMt31FrdVYKKBSU04x7am7kRbYywr9WU5RhFfjc4
2sOgpHPAOmJ/UPjogyIZzV2igfjDruGeRqs0n5maSk78jOAjOX0Sec+zJsFWy8/raOYMbE+YoKVn
onp1mJoPWmbT5MSQUPGfWn/fcStjTMFNwLPMDVSp90idUcMFVItLF+EgaeiFwOSmqu461tdl3dIk
OWkBIl3tysV07vDtNFdGNqVfxiUy26tei9NEZlwEGA90mueqPuEG3c2khOjN2Y840k1sVLbLOhS9
YMZVenRLZWUPLrxp29AWQNFF2uAp92SSqTENYH+H+RJRPeU4IQBACipiMMR84STdHgjAGa02Hcee
DqWAvX7cX7u2aIs3S3fs8KNBBxh+WqbL3QdkpurYLJgkdWKMuwm/MiPZ7gNttvPqwEoPMGKTW7fF
L2nbcf6YUdjr7kWymNoO/6Gdbb0Bv0tZjthgejDQ9x1K3abMQv2Sena3VUrWtl8X07yTNBAfsqWn
rdHEqTc6NJXODkdn4FR4dIhYqKPOSPwoxJxcLbEs3pX9BDuYrEL1CU8WOy2J1yuYkqrahOAEdwxy
nhj3oDZaTGbphy0ChbB7YXyUfqybwnwSPdMYSiNlv1PZiNgLpN4LakwU3Pre/NwybDgUVVbsJkzA
bykQvQBygthHi/NxDGu2ddiZ7twh904QUrt76qp4bPADuWzS3unB6DLoRVN2SvZrjFHazH6oW5iL
EgHe86Hnup+MCbC/143OUyOhRodz94CUTZFBEqfOXWvgMWjWhxZWW/wzNf6eXd6NsjtjWKZDgQO/
8TBaYYEOKTAdYAsqzUvfLPGHafIe9CKmPZTt8M6Oew/zX5zeYlnGsk6kAHt/EdZ5w6G4J/eh7OLD
NFiUWeKZPiyVrC/mzGQI+0ayz2MnP2AbB2vlKLd/RP+brgDJdlj4F0PC25XD0YUhuClkY+/GZXkV
XiwJO+hMEkoKj7F5JJB+B4YtNKRNFP0ZFa2zZaLj7uvaxI3X2kPzzl5c7aU3UQT9Vq971qRosJ9x
T1uflkJrn1gqceF204JdaaYPN8Z7tAknUz+mtAg8xsD/LlKMEdj5MH3NQCtPm6ivpqfB0Ah/TMW6
thdjvC1nYRAdyNsLBi/tUuhFCOoy1TEQiFq7WijNegSG2JxhiUFa9toM54O+sLGp5Rw/IRdGF6vF
srtbTNE9DPpo7DupOAVny4Sfk81H2H6IbBpYN5lRWePbVJTuPb/ps8Ic46Mbg6Fh6JToxqvb0DN2
QfRS880calNE3QkHtJu01wcXKiPzBcr7NHPsH3VEr/oiRIXMDbbLbHE2MkfkicaRxmLuCpd4OHlF
wwLfq0nIi045QrslJKFRNZvXk36yotEpd87gZa4/GNR+H1w55Fs7XEGXOmz+qU3Cg9ILdM2GBZmD
QpC2zTPvq95GI3EUVXNHxYIFEEh2Ux8Lk8pj4uLzeezla4a1/jIv0rtrKYc9Fxnu3mKtCenGsfbt
XuJ4dCwQOHrOJkMX0UbW6TmW8wjcJcdlHCfF0XYi+yhlge6SYwMboJkT/AiceXgPBRXjDnc1mMhc
7Jm52QfB+/7CDWo+RDy60WZH431HP9WTTorq5I06xQFOY194mOLrFlJfdsLUko+t3eRUZQzmR622
nO561Krp09SCVDtYSswxZ6dp1I8Dane7wcGr0mu29faHFWK2nMZBR7exKJhobvSuT/PnIpmnNxyg
LH3JBMr6wKBkaI5M5fjN6Jw2Dg348w99lBQY6a3QC3FBJL12JB00xSivljyONTRP/IcVZ9ql0Gu1
1cZ5SIM8S4XGTs+uKLQmHGBuqdZJeg5jMZewU2huf+xTdhknY5JjezO7gIY+4qwLMdP0ffgpsZXZ
+VOzNiy0JksPLFencK/6cnbij05XWOISxq5T3AkGm086zSodyZre5HEu7Xg6LZ5XQWLTtSkOqjoJ
nY011WbjS7OPnLs8DGl7Sce2ju50SVfDxRpULTEMhTEE1IWKyK3gTb0NgEOra5ezoB24tGrLHbSN
NjxkZDCszSIE37ZwYqIBOH7Rh3HtsQ4sTV4dmBIjPxT93B9E2r9jrESzEnP2rTn34S6hd+MGUQ7O
7xJaB4N+4U+MeOMPPU5j31ly+1l06UL5pV7uQwEFFXgqCya8I2jqhuOVPgP4/JUC5ghqBfmeg6Xh
oXHRzLew1V4Ylg5c+ZpTnGKs4ydYwxOWIWJJmcicTVry16KyqV4HgySJjz/a/FQkA8Zvw8i9bTEX
eUVkJVcHIVX3ec6X6qRRC/lKJYHHM1DWprfJtMXazaDga59RC1PpssPfBqaKU2GqmUj+OCl3NoMR
GkmjSt8bkdHdEfEJGW9Hw57KOeOWFqhlO1aLvnOi7p1TYSp2clvfamGmzkMFPKlbSuPKnTPjEmVQ
ZP22Vu6LlxSAlgytezUr0Z9zTcW7yXB4dCDXfBZ1p84xQ5v7aEZP8rXGHdfEL1R9ndXG7yWjz2CK
aY0mycuBnht+JwubD2UBL9sY4Z05M7wExxyeR/zvG87b2ZHCx7bbhhlySdfNuDFkKB+qOcILH0XZ
sYSJwqCRPc1Rkm7zq97Qj/O88nP7KTzHYzUya9azQ7eaYyQz/G09JOCRSfSECBwNnreko8GKA0HZ
ezdam5fdqRMCS4QwZDSd6F+pnZu6iT2JDoNnh0NyXnn/oA3+aPR4ST6pqq2+dD8OFr+bPt7Ub+VD
p97eusvH+sc/+f/iCHLtevzFCLJaPhavSdMzq337ezB6/Py//kNf/9I/g0jtL/yDqJ+gaUCsoJD+
axBpan+xMaXuEN2P/3I8/sk/c0jBtBEs5TptBNnFTGVtC/xHHBWG/deqi2JgQtIku2v90SRyDff+
nywpP2blxsKPAxIADZPX+l4j1YhXikiuDU0U+/oRkP+ronfTu8ZuMQx/89Hcfv2p37JTv9dhv74W
bFpKObE5M3/lDX+rx2aDgzMIsRANgKbuIFRUeFApbsafWqxIZ+RXOth//ZLfZ3L/fkmSzToMHcsE
U/Bj6yKefUKN6xZT2CP+KXMW21LFyR9ljb++Cm16cM8QfkzjbzzgN0Jzzny3CddVPo68Mj465P0D
GxWw38VG6Uo6qsqy/CMWwtfX9DQN7K0BS4TL4fsPM845JMjOwXDezx7C5kyijhJn8Nmd00f7X3+M
/+abcz0NkDDeEj7EH8l4xOUaCnTo8Bvasr5GbZKfAdg1h0YM9alPlOf95nvj+v7usjQlPhaC8Ji4
iIvz39+/Oy5IbajYTzMjYrLQzq9THNbnvpfv2lR6V0Vpn+Om3f76Xf54sawvCgKGV7R4Tbmikr+9
PuMuJBs3pRPmc33mwG9PQZtX+W8ulp9fxUVjcNYiXoMb3/3hrQ1NjQVIY57W6PVwnTh1cmla5/XX
b+XH2xp2v420aJsc5Ffy1/r5fnNFTnPpLrWiC72WunrCTDPfZoZdHVu9Lw5//FKOIbmhPcORP7+f
lpryOB2xl6UR6zsCWsU5LDHnESUj7pfffEfrM+Lb5xVvjObK1VNCRSYPkR8+vTGpmqJqSV8KquYO
qTeHz3E99M+qSSMOO3PMPjydtN/cbD9e/3+/Kp2qiD+rNvSTk6SzGxxH8UKHit3dJeEynVPXg9de
1wo/JlVVv7n+/81FQm2FIVeZiuTA3xWe335/KbFabfU0J0juWw/d4+A68/Sb2/rfv4oE1cjz0fjp
tk6kJabk7/YrAzNCl+p0g3lILL++QP7NhwdABXV8nWOz1hnfX4tMbpx4IWniE8Fq9lUmxXXYJM7J
4NzyBTN18xtg48/PDnhEaHTQaHhjuru+628+O0QDu6hqWpeAaRz4lAfG8F5D9LJ/qQv9JnVVt+mU
/hsE3b+54yjehenJ/FVjIfjhjsPGZBCSo7rexae8Vb2sADvZ3iEUS//06w/0p69tfUYZGJFoIXFJ
va6/yjdvEMat6HOTll+HY/KFsVu6x7Wa/ukl6K7gDFBKjqPzg7wfPkZkJaQ6vTBxMyQYbkQhpg3B
S/3hD9/M+pTSzPUqZ4X2vB/eTNq4ied22CRnm64Ke/RcVmiKvv7wVTw2Ho7HhosFGmF4vUa/+cjg
n3Rk1rnIPeZEG4NzW9BWpbP59av8dA1wx2qYOuX6JIRT9MOrzFJHKXELvhjLhTaQLcutu84DUrv9
Hav2p2vg75fyCPizoeIM8ANfjlFKMo9paflKUirvz0WvWce5Thxj++v3tD5Qv3vgehKmjQ6jTyP9
zVb0+09ODW5fdXDf/L62Q51n+tw5h8QqWhEYDq6NgLrbbA5g++Sdv4aFiTCPqJS7X/8aP79fm80H
173UNb5C54ePlvvVTCMac8jmYpA7zWHtaXvDLOrqN+/35+8Qnwosc5vXA/f9Y9W7CFOyoNJz/Hwi
tBrDjsC5tPSHyKyNxz9+T7yAhU99LRUyf4TY2gs8DlVMlHENS33jCKs8VJkb/+bx+28+OVBPHDII
Teo869c3/M2lP5eRPZq0xtHNWkbbKjNbuosZFP76vXj6jx8cVk0MFxQwsLNlZ7N6J759HZmkeIMc
eiJTPCnTNmf9apnvxM1nx+1C9V60CQQT32nYn246It3gMhoVWtE+alEhH2zVOsWONC+UKCUYBPrK
mIS+oZMz064SRhGfUTVN7NnpnKm3MMwr5IjQagt/TlpNPaA+DNTNsRqr7ZI2E22AeqRn6gQMh6EJ
0Sym58mp9QanC/1ZH7DGUzcXczq/5iEdzS7qYOold2k8WcNubEk90FxpGM1wB+FhxvjEP7a2RAR6
/c5xOHn7ep0yy3XqzPMCMr+zs5/NVMXnPm3rd/STaXsTwx5yLe+OqLNFcc/7WGHIvmh4kBYmnR7Z
82GwQy3QZuAphyzx9PJ28WQ1H6eWoOqdCK2k2emtmKYr9tszlJkSh5akRy+tvf0AYAQbnaWjUZ+M
TKLpdBCzJAakKYx3cdu5FkWJUlh3Gf1CRAcRFu5S2ATgOAhOMMgmBMCcp2Vz5fcZhI9dL1ujfDGi
MNJO5O4y84nWj5i+t3pSSf6RamzyIDDGgQEh+sTYSTTZF5uudJvuoKwBHbfRK4RiZY8RuHeqbwJi
X0ZGnbOePGkx5XFH16sFWeB5LetVhqqSW2eO7SeXWMR8YJqWj4h+jvllwRJL6axZL+gHFAspvrWB
guRNmxRxHUxhH98xMnKqoHBwA24wXeYl+1B++l0s1gybKOwx9U0ScTSX5zbzeZs2ve46i2F+ncra
yG/7pjftx9ly2/mIJaOUIQ+zYvSKrRoitGxMm1Q4whyZ2pg2PiqRLDNAFJraawVWQZ3HhFnLlvba
QX1Oink5KnN2cavUeUusALYOsjHPahrDDbAn5o6Jface6q7pk1dymbVpEnXWXOVtGdlg2DtkyHdG
tGnDSsPoVhZN5JDeQUxA3DWaSBs+e2aldVeW2+TtW9+kiiSbR1h8iXbM9vVrrXDL+MTMMp62g7L1
5sAv0X7KNJckYughxqPWNl8E8S3d96qE3GU0Qu/ocVWURXXb6ELvrDX/bA6fljRM+VZ7JTxx9KbF
Hl5Xgmu5j3ov7zaAnjJ4SxkjMb+s0o5+9hQ3s498GK3Koo3/RQ0J3bFLnDTR3QQnKcH26w3eBRhU
3dJzWlSfXW6qYR933MOfitaEsOCKht6wJdLmq3wK6fweXWJaRxMzkbaduXnGTY4P4rrDnhqdp56Q
zL1nJpm+TyoU5E0smsbY6iYUCijXIMFIGofuTDQnG+otzgomrI2ZFe6e4GZRBzxJWcGmvuZjELO3
sCUhVH4zkdp9N9M/yxCSH2mBaSL96reUsdE9bsEJOnTM6KOggyFTBVZL4JFMHb4WUuBO9ga2IWED
HBPrQBukW/Mg+7Ec38vMalrC3VJ6B8wlhQm+qois296LRvu5I0Qh+Kw82WPFzN1l37URTb1c90ru
vLLznqFMJRethr+zhQJQvWl639JIiuWXW7OzymSbhXVVb8fIcikvVC4l3YJo9voF9eNHa/A6RIuM
7H81prkXlAosEGAno7wGkAWRr9fdZIbqU8GiAm2DKJbaHPgPYxbr6J5tPBCR4W58IWsJ04GeuuKu
xQOlBdmUU08zZ80DD37HCHLTFdHeRPsz/ZKiUPrKizp7xLVSA1WKXFKh0RRKqspdN63Riwwt3sai
s9tdmyhZBAlOJReZCuAR7W+TcneWXjdrhV6qwpeIXQ1H96qJ9SsTFo261kcvOVY8L6wDMGME9xky
Rvke412ME7RfvPd2zsIZAIYd7S8NfCRUYl0vuzP2fmKPIZYKKupQecWV3WiJ2rhlTnMcPrlW+tGo
wYlhEZ81X4PC0G8to+/mnQaFcNnEYecgu7em0H3dIyrsR1rVkWPnbtF3ShC9x+5VTt2pGSJy65NN
rmvrzq2ZHhtNCwvsGbARnrpOqXgzOVbkkRaOyCZMJJQXMpYs+LjgZ2qIzZLBzTYzaueVxxp+ZLty
KEaJpNUE3Cy1tkPRQJKPHVheH4Y0HzxgYYWWnWaM0rHPN0llBLI5Q4l6XngnI9Jitamtmey1HCq5
bPF0Ry8UtTNKm0Ff0G+sDzhpFmLMeUAIq8JPMhk2NjodvEFQe7Z6g2QRqq2VzFBpuKCwnc+eOR7Q
aElfDnNsNBDWaP0lqJVaH5JZjQ8pmawOTIbNrZjnStzUIiS/ZtTpMNKQ7kT1xkBkTk95ZgjczZ5I
EBAri/i1Ew+NsRmaKbMgRzrpF2NlSQadp0PPgWAyv7p10w5Bapmju80Unt4tbT/YtUdNp44E02Db
bw1UkfygEbuzaO0dOK8OkPyC3hhzI+Ch62EdAWn/7HZlXGKtIZ2xbWO9UH5VjqEdoFvNd0z94EnY
bU23ojJE7e4q7DDnjiC+i62gtd45MJfA57Q6B9M2ogCV/FM/a4gRIV2LTl11d/Gy0PPKPSCJsmc0
xvmNY6/FwmXm4VXIl4L6tTHjxKlJu3oxWPq45fFk0NLbKAd4gmzMz7GjShbA0WSs1Q5lCzaIlQAU
TQHiDsoRi8FGuSnWLzhI5ccZyhG96WalPw6uF7EU5EZzUjiu40AX6YiYWoLlcqKhda5NzHfujtnC
5LJBysmJ0i4eeoglBiSnunFo6DDmOmxuo1BropsZDdQL8JUUkDhUOgzjuSnTxSSTEmmo6BoIEjrW
wYr4eTOm05pWH2RQucRvrq3UWoZ9ZnXpdFg0i2uniGdbP4ewGjLIWrXoHsvUo+WdiLEVJicb6Q5D
vYhbfL0+BYeTttDRl7jWEfBu1UVXhjkn8pMa2SqwvhqNE208xUJq+4PDFCgLamFa9Qe2LUa1AUZF
J3YKLSzcWALzUMKC2O7Jw9j09EWCTvI6L8IuiDgc1qRXaIdk7ShJuVucBF9gg0X9SeVuDBGiWDE0
IJXmO7dPGm+T0F+MFi/iJNupEL/KZoHGVpEnNLHVsukyaUUk683HDy2u2/LNyBMutrbd91aX31GA
jrGAyM/yXGFYr9iDN30DYVNZ96oYh5PE5pkgXRn9VQRCNA2iWdkdJeA2kT14I0ptx44E70sfGebL
zNmWy83wen2HFazEiUOJc7ejNJ58Kn9uMQLH6iCNAFZj1o+tjUYrLIGzZja3saUR1Jb85kR1W5ZG
X/SluNYU3kIu+TLk16tmRuQDM4Vo2+pJ+hJqMU8QIcICXIjJJtE32wRDEKmk/qNiUR+Dnqhkiqxf
AL5TeTg+N6lrUQZKKWrp13ptP7bpkhOQ1XVChUaeYezMqyLRqKuPFABBgyj7YS70nODu0pSP2PBN
qAID4Y0d2z7n1tbAn/hmnk9RYGJUeTGMREGYwt+JoOz+N3tnshs3tmXtd7njYoLNYTeoCRmMRqG+
tyaELFns+8P26eujMy9sx/Vv/x4WUEggkXBKZpBBHp6991rfysu9VdZ4U4APqJrX9JNzq+HDJJ2p
SEkbX9QIZ24cN8MXnBZ4lnDF8BgCZO/aTY90hj8xbPnY9XP8VmUtLVMYD64KFsQcP0pnrp8sRCp7
Ea6sKDXTqJaoBSD4RUT8nIO14Vk1W2Va3zcSAV+R0gT1sCXXhWdRDr2OirSPEO2nIiCsJLfIfDXj
64mVrn5wkxYI2hTbHbcSgii46iBGt4RDqMq2ja3M2qrZUpQ+BlBoP2lVQv0b9Ia3XjanAGvKNML+
wMv03FaGKDqL01J5aKzIVh9qfGhAJ9tsuFoaYVxPAH8M34mFcsvgOiZEXh2srcuo/rxRB9F7iIlg
zpgZweoCCMr10FMyssXOYF+ijW7woJMAO/P1l7mxvg7CcKeLPp1Qw1Bo3NDzGL9ETVl+5PXq/y6U
jrcnsjO93bjaVL5OJF2tjpq2lPURLY5Dw0ddeD7wMCHNDc/WQXt4llCTtscIfXT4SWdi3N7MoTtr
fECRE3tdaVmfPWRiGGGidiVi3dKfyI6XV3EJ9mPwUNR0TcMYG90kyyuLvFe0AJ1GUsEx5+elOWz7
2si7zShN85mMqOFeUAm2hM0hEER3U4I9bFDwSr+Sk+OgdNWG44Q9f8K4vlCF8LDiJvHV3iLhNNCF
jL+0jQJKrq6c5XVquv4dEl08+JXLS4fbVEEQUCtN31HwANr0WDHKo2mF6LcL4LXSD8vCCoO87dgA
I8g0HqvEUB+HlMWbtTYHQeDaeb9HQIA8Alu5elkKIwf6pOCdRsgSFe9Rj4EXb1Ocgd5Ac7uRssy3
WS0SAzHZ4j6bU6/U13pmjSGFl2WY9ec+oY67zwtmZC9ZP89aACujmYOYbHcYIlNvPcQ1bEQcbsxA
MbTbMtmERjEM20gsizjCDTDvhaX3025iJ1iSW0wzwb1Z3VTpkTRgooewxSsi0IdO3dGPbd602QQY
OlrEgni27AH4CA22TkCvif04NL4IelFTE1s5dJO5N0eUFF7DdhMTgDYt98ui9IidyBchY1jVnp3Z
tIAU8JfADpC8KZLRGh7JbVKRu7VqYwYtN7/w6J7i+XP6Wq+AKtJCg1Ta1nLTtJD1djA9sdRZ+VC+
FXC9WPgY0k6eZaaj5vfS7s6MEidEMMeuXa8qwwJcDs6CVwXCcHI+ArSSdEEcu90x/QxDFA7IOduu
SHBgKs50WWpd4QZ61SgrybCZbrH3a9kO/GIGu2FQlGRH1w9xKJtbu+Y2RGhk26M50Iqg7+yZiqo1
l1WSoDRPHHKWzodCi555AqoQFmRdS8+GTnGvwJIsWULZ63rdZK1bNwySR2INJ0gYi5I+suOb2X/G
vEL9NjR59pvRziK/FSXAPlOidwZz4vaYE3vRvtlVBHEDuhgmqtTWsnw38aquN9yXrIbVBI84AM7j
RhuwGOi+sj7JX5qRVcbrSAOmulaX/EFpnOUqTKPpS1s0SOTJbm4lVr5heOe+jAx88VSaH8uclc1O
ZWusnIVagte2R4/CeBpKXL532l6WO7JmeHE2mtMbW4peVX0pCrFkSGjSrAlaVS6fpwaY1aYvYu06
D5OxOiD8aT9h+WnZMw1J67T4Z0H/hRfKTLp3cRfPveD5wpCR7saaHUl/qdbOrG+yBifdplooVN/o
G6TFi5paeAKQyHZy10U1XSqQL5Tq9wReN7CV61G3lOdcqEl8x0zRBkoR4jPkOY1NNe9ucyM3Xd+0
JuYtTTaisHNCa/wYp0xBi1pCHPBZu8W2tTPKlcS2kvNsccIvZjMUH+xte6Aobqw/DbCy8o90YvO9
hXlhjJ4GQAKxSkfy4l0cR3Wz03NHxvcWjhyVJkCTPslI3pbZ7LTUEBL0ssmtYZBstTFSBV2Na8YQ
3NBnc51fukI7b8r2qqzEB/SIbBPX9nuZ69On1HW6AHmju7Ps8axbd5xkquycYkK6izpRvEWOmOPj
f9U8SmFWrlIn6IXlBgqJcg0wy+gCEwMU78ha0DJMlU5+oiuB7Xq26cDudDCLV//lQM9sW6o/6nOI
m15UpSrZeW3aX7m9od1RmOHZdvqY3ek8Ot117VaTgP/JG+LXrdTThi3FGrMQ5jqM3Fcf/GkjdTIm
CSMu9OC3ZhcRG+GNkPP0h2NojsKYAvPZKjBBsHLSUO8sEylfnCpeL+z2jMKkPEdsYvzmKF/nEN+P
DzgMbjna20yrgKJ8TQn4rvvcQaEQuuwUPMZKHiJJ5lXghYOAsmJ32XwJP9u5LBVjUf0ZyftlVLd4
Sx3eRR+qZbAp+fW1/Y8mtY2wjD64UJExkiZyIkEht5AU1MxSqO1SFCh0f32Ut5CMVGX6Td/9Z4fS
VIuu+zr1FKeZVFgQhKYoHIrdcu/jGHd9RYXbXTbKPzOL/5Nf/QusxHdf8OpF/UdmtVpY//tfD2Dn
+tf5e+3V19/4W3tFw/UvpqMmiQqYNrnfv4EpFNP5S6zpFEiydH6FwcU39RXKLMQ5a4ShzvzHNFe5
y7/VV4b4i98BvPnvv9T6Ex/oj/cIox+bPTb3IZMtRCG6WIdv3z0dlSUHIUCJsw+D8t7lNL/6JWru
JTrU30WK/TgW/+dYjFkNzpjB82lUC0kmiYEHDJB1aXdEKVnJ9cAYB9af6Hd9pPR3WQoU0WyROXz3
nfxE9/XjgvbPkTmmpjsu9r9TXQ0E3abAQmUEKPYrKnH0lDVz5V8f5GSl+eco6xyZkSiaF+NEEAU+
qptrCuZgpNF82ePZ98amBTwpFFBJddj1u4oXJBiknO2YmWdPyUKrhsTPP8p5+s8PcrJ+F6KXWAH4
IInp3HUOEL9wuMiWza/P96cX1UACwz8s4qeny6wAGydFSLC66LDCmOfMh34X+vVVtfBt+f73uXw7
ysn0d8y1MXbQ8wejr/pgnP3qQvGT3eCbO41/gzoetzRvPZDHvtw4N6MPNOpz6rOD9eyD80dLKiNM
HhGLnj5SNPQd4jQ6RAhAtGFfGoGlM6RSwGdd1glb89iYqt+omk4vr23xlnBX+gwRNTzsJ3IONL5R
gd9pCcoCfhpBL1czMvLfHAQBDA/499eXw7DPRmCBIGwVgp68j9ReWRgZcZisnaiCBML8Za9XxPp6
Io7DcicojeNdnRjiM+hc5Lu6BWH2RUYklTJMVR05HJAJkkVgjqMae5ODUI49bTFlN9A/mkh4AHjE
lZljH6eDXmtEfLhxCXtKdJrpzwgmumObJxMu364Cq+KVsNRueiOVpi9mxl6wX7Eq+LaS685FMXNh
DmlWk0KRVPMllqwbOKznqY4Mhbaduo7bsoaOqxtN2nYkk05sRqefH+xRVpbfDo1wNpNQZI6KgH/v
6izp8P21U53eGdgtGUGMDXMnvCOVu1Hq0n0Mmz4Mr3oaeu6OThn8wHjGG+kRBKKkb7TDBe4B/GWf
lkKGCg94rWZBFJpUSQpjwEdHc6xqQ9LutGmjskt3Uoik9Ut2lUwbFjPWwXthO8UaTgcnNZFRe1GI
ezYdZ0r6Jg6N5ynWYPwbDqzXqcjp/0XI+S/QNlVUIZV0EEROtXbl5hHoD5etr44ZKaxyPg0er8Ds
VeUiEZrT7Ng8DjM1KUg+V00nA0iIOzlHWoicr2vPkCsVw2nUIJtk/mqkhtkHBJ6jjC+TSa99QDKI
m+q2KQPgjqWCuS/SrvVWT0IPeJFz3ZRdec1ADBe4llmfsRIYFd30dTI2xFjyxtiVSPQygzlKOFvE
LxjK3H3Ek9H2G9NMwG+0U8GYGe7hiANOmBPqHNxitFxRJHmx1rQkejA2fVvTqaHZakPzCSAmEM0u
1uP7ImI7SStCFW9KGCWXkYDh5fG8Ro0X1zH6qNqOIlAfMso/CbeEBtsbEwklo+LUHxkcxQuw+uFb
FNWQkItloWhN8IShOOmHq3GuyycYX6ziEQzvq8QwFPoSZebcgJ7VsAeWtDZ8G8z13TTI5h3fRlIf
ZqzMldeBP4P8YynxE3UxzNNC7SoUYsnYxvQGWhza9TrYnxpHnvcGI0t/sLrhRoeUSo8fWeMl+PAp
8cWQ9HetntGkiHQMXE6euYe2J5qe3qNN929EJsbLR1UQ8c2Aj30lGdSbOV6BmAvDWgIwohLkIC0G
Q/MzbvQrRhp0JXA+KnsV+FnjiT4xegx2mvFOYtSgHiu3UC+wjC4veo0md8dt5lyNzVAC35YSWk9v
59B03ZL+gtojLmUsUYtbN1zH4CH1z0cFFv4VkGeY0LCgxvG4+ulVCUr7gVsqfyd0XsOwGM0jw6Bx
pothw8e5JfuCy5SKULvtWEM0Tyx8DbjBZh5qXO7WRWgWcKPp9cjneXCKi1quiKmEO+a2KCd4sLhi
ii+lEcMHaFMj476dHfoByazWvFHKRqf12aTFkbzShQYZ5iNzn+k83Jgg6ybbaHoJohKs6AJDoB07
/Jd6Dx0xkVjt6WHgWvd1Yg9fIGjYrAKaOVxPWiymDXaJ5ouqUs7iataTyKPLNp2bfZmbCEsw50Ot
GxN8JAmhA9uuiVB5jKabqEFj0bPwysGkj6PUPAg39cpI95K+mrs988sm3OhVZzpnIV09YKooehgc
WpMqdmIBf3WugdB7dJei14FuJsMd4wg13pWdocZ+mAwGUxPS7vKAOIh2uSC9foDoEGNI1GZI+0BK
uysz6tM6MLXOnvYFyB62i3UHolUPGVbsVQwjpD608B/3orJrhhSMI/tNZIkaOAVrH3ezG7t3pp10
cG+xdEFVV0vV2lmYa1kGWwu6LoakadjpLjZQ+qZANBkRVAkRZCDFZTA5fUY3vll4A3V2DXCS+UGp
QnyvC9J6MppHQZaofbPPpDPeiwxpDTkW+Xhr4QSkBR9ShR4XnetMFNc84bQb4tzZQy9iZ2Qsk3k9
6SMo8dqeDDOI1awY/aVMmmajVXx4+tQVidVarxNHUKRMOzYNjeuLVGvrB/aXEf78eBguVU1VrADb
T+4EgF7E2jlimBHkUu2ll2mJG4PCklqDPh8/6LmZVU4bVBEcFJ/ECCMPiM3U5b2FvGDc8OI0nswJ
GtZeTOPk3tKI5oIpqC0npP1qO8FpqGl983yZlc+T0zP65L09HPqEaXXQV3jxPLPXSEHXXJlesKzS
qnLa2jqIWa/2ah0tdxoa8DV+Cm9QnjLeIdZKL9mZzk27MXtGqZ4EQwSNW4MQm547zjB+1F1m52Rp
0LX1C97nGiJXZuo7O2kFbATNjYHdsezA4uDcGuDJ9hrIYuZX+KKsZ/q19XyuxMD0Wcnop9AWF8Z5
Y3SoGkRiy3UOlYmXr3vW/6tT/2Wwcft/u4Q8GARfku+r1PXn/y5S0eT9hbCcSEbqwJWdyBbxb1IR
XYq1fEUfSwsFYf2q8/3HIASnaN30U6Gia7XZFFNj/FOh8jsqkXAuwme8Q4w2/8gedBrgDvVXxdRi
IPxcMwIpNX6sUNmdqrHQxuIA5cYiOeNBabOZvVVJu9qdH0fhIP9Iz7MB7EqB4a0fkv2y1Jezm/59
8+AOgx31kypybUh92yrjO14/Ce0wnWkBUl5xUlb1XZyx+GGgrbPxwEQEoLgukk8mc/vflZJrVXN6
KK4hxiudXiY9sh9PuulSVueiLw5SxV4gykCf9PMptIy90cbatoa+42XRmF8qGpsSMmTmwILbv10Y
GO4R4LjBd3fLT079x9L966njTMEHzYpFm+C0GLFdpZrZ5OeHsBrdgK3/8+gUSQBMB+kQcjDs/Ixg
VOvh14ddT/PkMvxw2JPuhGJBep9hfBzGBp48iZSAGjNCtEBq3fz6SD/5br8/kn1Su/f4NvKMpvsh
jsfPpC3sQtQBEAbt9zz57Vmp653y7by4i6lpHNX6ejH5ek89JGHLpKYzq+xAR1L1QlrfG1gDOUof
Zvit+QgWcoer+6MND2al8DY5q2OhB3Qqn3Vearti2vHYbkOn1oJeMHCsooMcd7mEW1wUJeb9ClWG
IEywjnh/haTMjUzobylctGv8Dp3XKeKzmcZXzQJmsUq155Avn28Q7YWu7YFBPWSLaLYo8x5SxUmY
yjANQvQ1bBhl8rpJwk8sEMMNiGcPrbLjI+dsNpPuXAJc1IPRCKvHVooaiuZQfoJMczn3aXU2G/G9
OveE86bDkzKArp4TxLa6fqct+uy5ThRfMGO5cCex64qi91awNRw8uv1TdqYR2+HANNynVM4QoQqq
uYgHsSO4ycrjldFXEKiCXfeObJSjIAjuCnlPgDXb2YIy7bw+ZkvbEm2RmyWaLvkFRfJ7o02k3nY5
Rdng8XwtBLHEn5zF3i5Dj9FWhUoYEZhmTIGT1A+oDp95nQIQEZgH1V3VvVn6qDBxw9oPnLM6kKlT
byK1q/cThWVX6XvWieeBqW2S6V+yFGJPi2Jm58wT0+Bq9seGbSgUWgbGfb+vywSt9Gg8wBtaYwo+
KyG4i66p+GD5i1MxsI0YXo+y2S0Epm7Y2UEBWKOIUBMV7CqjZ1WG6m7oeF5amRFF0yE5oI1z17Yr
zxW0dBdhy4YxpwZDhqJC7cJr3WQOOAt+oLIebY37wp1RKKlJ4TzK3uoCfU5fdLSghCpZkD3LmbKx
Zs1ZDKCgRZgxhrPRkID1Ppuoynyeg0dFXz4zCXefkOA+mMsaKEEcH24BkwhBEsvKoQ8wYzLzYGu5
GEbADO8mSiXmNIIYyuaQ2s3blCK0BJCezTc5okslhjppxxQcRE9ulFieKWvgU90kx1jDc26TLLU4
422I/JYsIqQwnX1VdM4NTX3VE7myUQdJFopWBEwlb5eUvIgpYbM15XtwTI/EntynYX3G6uwbgwoU
pg+m9Mkp22On3elueYim9yjWzxkOoUdeExqCujc3OUWgLD+rYtnAhTk4YXuhGxSu+UsdZX6iS3D+
yj7S7iIW9GoUQWlhEVJMz6EImuznibKn6atAb1Z1AOOIHGUXlSHzHrIIniaWV0f1oat4LoqFpNxa
2qq8Oiu6bGdMG125cMwUYfHOENlln5fnNYFRVnwZ9bvIuY2S7GC0CwGiG1VC1Z1eQGT2krPL+vO+
ucrqgRywyVuaF9OZX0X8WvfvVOV+j5pOSUmafJcK+1jtOtIelljgNN/AIvdU/bpUO/5z8l2l3ltk
80TvaQnvNv6Y2MpHybaW78k4EQK7IQ/8KHVIWPXZVNwyGAPVpQXjQC0PGKow/QSRsiUvy9YMDKLD
pzalmUPQdtxudcOC0PQc9y85o10DeKjenoUZcMInLi+tldtJlJTNELzGy7pCVZSLQEOxjUC2rXSy
hPLDMt8pzabS1aOgeRVmIXYccZaotHny+ixlqpjRFXCHYlsh1OsZzhjNm1kswWzgP+l2MFlI1hNb
p4iv9AEpX8kVJjRRtn2wXsuiKjcM5LetxKYvVzYH6YjC4EVCY4VpKXo0o9BvzQZhcnQHZCfArkPs
Rr0bSefBiLxtCHap5wHfZ0Tb9rnQlgAL4wLwTVjLVouLMyJmPS1hVgviodbno6O/Ju2RjKVNmjBM
c0kAisEoqu0jkhwfnOuFHuefWhxUpaUGpno+F+3OhFuuWFQyduKvcV+lCn+s2nStsgcR4jekv6QB
ieS34P9oJAApgK2lk0BFKJEvzNdlvLNitAyOuCgRBlriKtVfNFp7KAX4Wy70KruF0nPptq9jeQWC
DJn+m1k5W2SZDBMlAizbKyeXcPhkM4whBJtLmfc7vcDJaLbg6JqO3Lxm/diNmbs7Nrh8YVhvNxSa
ey1VDyMZPAhkSG1q6TEihqu92YSMwNyaYKnIeVajiNRRiZPWiOdtNgwXY0Fd37NoLLOmIYCvHos2
+mgKeTFG8XJGVtHdhM71GGroA6s8K85qDB32cD+Hzge64etW29BF3ZFm4mxQSx8rVSFzydnVYxFv
BiX/QhIB4aptfck760gD4b1ilL9P0v5GbzL4kfm51jV5INXfGaRx8/3HpgJSCCMlpt9fG8cnm6UE
STDgL1fZy0bZ0ExoblM8m+i37oaCTE2Cwo5ZL9NNi68/89mhmILaVFWP5DQ0O00kxXGe1jwiOZVX
zqwQOdcchrzD+LHqn4cgdNPXGYIv/Vgr7t5DlFbWxmH1QV73WAy2cd8o1hPgrxixbooz5b3OEZ5C
nZhY++CUTYia/IY4jsswL9rFr/QLkR7cWUk+NH1E/tYvxStXx24+YUdqlSFIgL1UJGWh2mOqjuRd
3/TRcr5AEEyip8hwWz/qcb3jn1EMf9DU85FhspdqDSAS92kh44X0FF6ndIVwcj9mCwOEAS07BpzP
FaijeciHO02b5FFUSnPtFBxGIg28Bo2ZXsxWnPnqmo8TL6SuqHE7f47ntHpK5orOcnMhO3kJ4CC7
kZajbOa5eIY4ggZ4dFJPZTUp4qnwqsUN8Hwy0XfIjBnRSUKu/ozPN9DSvL8O7fphxGkQwLeagbzY
6uinc0I6DQBVVnidgBAXa39ZwEht0d8EZrzGWvZueERbCyLGQYTs1W4GCaZCYgc5S90O+fKShhE1
+9CEJTxzxVxV0rxK9O6s7NX5ppLaU6VXpt+36lkrAK4p7cL96kSXNop9eNfuu90ScayseR9lU4Mf
0SnB0pltCRlV1c4dZ+eMjZfYNCG4RqeFN4TiC653wtasdhsd8fsA68tor7p8qDdNWe2mUr6lLh7+
gopmMR/mRTsrsQ7SFssCrEUvhq0+trF8jmh3+d1CiJkzW93BkDzWhE83u0htepoyqXahftW7ja2k
GZS0L6FOno8HqpZvYKqZ4st5UW7wq/RvMquGu9Jwn0hxodWEnterxXPk6q5XyOg6k9r5hI6MXuTw
ugCr4l4DFDRVU+vbQ3i1QOtBYxnMC9o2LE47lYCpTdzmSFY0xg5SJ2tCkeVGdvbTlLfsMIzh2UGU
Wb5UoWMhp8UXEBHtk7lneKq0NWFQH3BuKIw3BqEj/I51QikRqEOHvVEyKRufCu8tA6NEQ9cuxi+Q
Ii8I4YvvllpTuBVgvmxS7hjVfE3Vs5RE1SZ+y9w2cQMQnvc9rbHXUpWv5lQjF6TZrdQujG6gVGmj
SI+RaMJZ9eJgdi8lboqF2CyDeG5TVpet1k9PNkQryYj2OtPmHvkvroJ6AdLT92BN8yPyo6qsMJjU
86EeyuSshDY7O/spp1RQxIWmmM8C5Si5LgTAeqigM08fiIdxxAuTrfaCAoldUz8H9Oj7IEe8lTcX
ooVUsb7QFkYtE7sCBDcbnceIB/uA1Q4IOw66+oJZFjGkW3rVeeAax4Jn3zU/tHQ7JdwcXNPPRr9T
xgxLUvM0aJ/h8my0aUtiCZOncqdPVVCuGW0NvUI6fZn2VBtQwdGuV/VdZdpMOeKDm1w3JPxWkXHs
loYRR3EBqHusn5rhSJion7GLEPqrM16rS7PNnWHrmsjqu+Q1g3deyI722Rs+G9tjm810B54lDyzK
7PPIQTWnGxm9+8/JUp5VhI949IpxL1Z2yZCttvZdg8g3Nvx0Yq6hpu6yrxK1CQCmbVW3gDClYsxH
5Adzqsife9LNu6MhsZYkbe5HDbMnVq5B7Y+R0/vAWGkmjxDU273ZIp5c91RsozdM65FrHpqVUyyL
1N6QIn+UCXwm8VhoMOAS4sR0kitxMGI8Yuudp4HFoGuzLLt8vrdZIvr0Kq0FTCPTy4f7PE4+G86X
fjonUnpmJicYsg1JvQnj9LKdLpSQbRjE2gCDGWM9TbmOdYiaEAIvJoQ6U4TMugqLL7VN1qg6jsQg
j8ZlW8IZRdH2tfD/o47g/e+Z5f9/bKH/TWTzXzcMj6/La4Yz8/VHHPq3rqFj/4WuyAIPQZCRidmW
7cjfXUNhrcIWHYaJhfZKw8r8rWto/iWErvJLq+pL6Ctx6N9dQ/UvEw0YbnQDjcYqKfgTWcs6tf7W
YEE0ByeDKY3qIGEz2Cqt//87WUsZk/om5bBsqwhlOSVUmH3RapOnGzGGfpRmYV6KZGQk9es20knD
6u/jrh9+nd4jmV3bTN8dN4kBSxNsvNA4IdMd7h2CM7HUe8w71m9wDycdq6+HItgS7ZCDAgM12Y+H
KpY4XXqpztuhHu2z3OgfXbnILVFqg1fqyh8hLf6+oIgRYAs4BsoWd918fndiYwNJnqp83oKvc7aZ
DahjUHMLCb+kvuMR9aOkARJrVXe/vqI/OU2EexrAGoOXsWauV/y7AyejZlRppfBNQuTz4s5SP3qr
IHs6XbSgy7vfyS5+djwACjCG4PyBNTjZRbc5e74wI3GyiPOCLRsOBxsby0KrC1qUC1IwR4r/63P8
Uephc1lptGBAZJgDXUCcNpaZB9P1aO1xa6J0DpxaxvuGuMU/0q58PYqtQ/xnTmtZqvjaaP/uSsbs
nsvSGom8DxEsEDk5JU8p6TGkp4hFPfz6lE4fBE7JxjmOtow8oZVM9ePXRgUKndqKJtw7zFYBHD5E
IBy2RqJ/+vWBfnLtbIHbCrTWGqWgndwftYFLILGLaau4Nj0Ms92Bmpt+I5P56UGEua4ogFVYUH48
G+41VAednLY4l97orhAkBJf5Nw/0zy4ZOieuFusV0tKTgxhxmGMG5EzQigy7elluE92tzvMo+Z0G
db2Hv1sdUZ2uyzK6ojVQgq/nZHUk8ZP6tygyXv8LfcwlUcP21mDXK2+qIu+S/SSxcvrlQr1NZwYD
4mNFCOF0++uv7mSRXj+GriNNXXW53PRfu+Tf3ZCKAgR9mbRsK9URfxrKfrqacaIzESSo1an3dhkb
oHPr2PrN3XlyAfR1LeGpA6MEMYJjn1wAS0c/rZh5flSD0lN/8zSffI9fT4sFGfwKV9lCR/3jzYK8
F6EGzOVtiHFhR3SFuZ1T4h1abq77P7+CLBu8f0FtQYVcz/O7KyjIbACFpmbbJlbsByXq8C9oWLWH
UCy7RS/626xB2//nB10faYsV0oDZdCJMC1NdTeyhzbdVopVl0NtSPgG8rQ+lhScMcrJOy7UZKuPL
Hx4Xdo6F8A5ZOjcLr/cfTxYzdlVmKtm6kRvJO8Wym0MflyWiVdoXY9dX16Wei6dfH/TkyWfQx9RP
p4uqGSg72Uv8eFCBut8u6RRvm1lDXIi0IN8YY4Lz6tfH+Y+bZj0O+x8aODz5bIJ+PE6cEFnQEaK4
VfsovDCzQVzXdGhuYjQQ218f6vSxI+oOxb0KloprucrifzyUWPkTWdRrh1j68iX5jfaUzcDJK5Qw
MaHzYGmC70to9ilQyegFIWyGLnaDjE07UGfKmyHOaPSN5IcWXgr4YDXyFW6zITYDJkdOOhYqIzlh
fhg1ol69vFPYrBnCVB6AlicuRLzIfRYSYBiKh25hrlTZVew1CKxb2NhrC3CpGvtTJfIebzaIU99w
pumLtmAS3qw6qse6NKSNpbYs9iklWeSTPWec9UvbmRe5vijOTYRjy189ZAS7wGt8Im6V5mZS6zE2
Etd6zjpT+RSSenKpIU58s+G3vKuDWt7kEHMhtXTS/pTgJ6fbpRqNSwG/MILhp3jfEriu9l4ZS5Cq
pLJ2ILN7CmpZTZbrq2Bm+aVOcS9jxq82DaBsJHq9FcbW7lM0id0cLdEmA8S+N6IUba+hyaTbCDAS
095KaloWSuba9zlkdx21TDNZPt0Qrj/b90nsS55QPLOuMn+mG6o/xxhzXEQZGiYot8gSIhAijNYp
L445oP9pSt/qGWQRqBWRzApWp3yOkrArgpCWxU1jW7X02fIZx8hsRrAoqblAhJWkHxCVR5or/Qny
WwB6Dlj5MrOhL8pGp2ppjtndfZjlPK9ktRkbd44ZVpI8jBXIBBQ+7UP+h+p1rnR3ubHQ/hjZdR3s
CFXSprGkkm3H3Knfw8JcrsxkUfUt6FtDHpSszi/qRAmN66yNxus5L8fBHyPUkec9RTZx34RI4Hue
6THshdNr70tiVV1glGX+aZp140XXkpE4ayTHRNfwfdgbOZRE7ETgHOhfoXMs/HDK8+IC0gg6LmnT
0KCxZwwVKHhp3A5Z1iZbsUzlhzuktUO/wqGhEVP/fwrtpNIPOMzq9LpN1elIYewqAClsNnu6ORUE
yLMQ7Whqp922qHhD7vNIoJaaxxibm7A6PuFkjGTAGP06GVWW0N4VjDeXA6pPxTOwj5FIkVm4gVvM
dwzLEpMpVVo0/ZuhhCR34HiE8z4Zg36sLZ1Q3FrrM412Yq/e8HFwFDJyJKIlDHtD4a5tNNu3rcVV
PWyKGDSjsQaTNtkW92ep0V5BLjG/uJFeI/SN7ImMwbCU3XkGch+ecgKUKFAmZbVDzsj+C83s6C2m
dVFsDYA2IYjinHtf15YuwklZkSEJqls/40rMpNywTT2GU7vmEVU9qiknNvMHLcS6hQqqU0t8czO3
3MLcw0QGmEolYGM6sqYYsb3G/iRL4cW4KvHK9i6q0Vh2DUOhsYzQUEQQaVH0deAE/FkAB/cXVUaf
23YY8fQ2RPxuE3PSdb/JYUkyd7dkee+Kqnc2TKykE4hlYNqoSsbStANbxj1xbo/PJOfZi28acf+k
EWhlPoxmbT8mSaRG28zI5ncFAazuIRuW4kCPc+m82pmqzluMpDujNWKacOEr6xMy6lAeIjUnIR2a
X/uUs8ARn6504ztIjdLYzCZaUgAqxjT4il0kim83PbZ01Mj5FULkat6AXFmeBPv/85Kx0BzQoorB
mLgYn1FRqsyzRlCP0i8htu/aeVbiAObGTC/HYtKxJX+4/xgHUFh03ZPskjYrkjs0ysuXuin5MaGD
Ra21Qut9Z1V7eit1RG5sW8avmPeq28FOIn45D912xegn+jGzyqpE8mcns1diVBw9WVfTtMPgS4Yg
DAea/1OW0Ksrl4WFytLCtl9hH3Vx1pFBvi+cSQvhNixDDlAHaAa9OKtEBfH1fusKRkNikdUhygjg
A9kRCt3XAKr10HoKqO16LMJrS3T525BN8QXIRH4M4OCg+M2CwJmIVkSIvKuk+aVXLcU+j0yT25+8
O9cNMNcSgZFT2g8BX0jMn89lEtMCHwzLzwkCSYL/4e5MliNH1uz8KnoBtDlmwEymRQAxkAwyOGVy
2MByIB2TA3AMjuHp9UXfK1nfRctaWspqU2lZyWIyAPd/OOc7aC1BZNncBsHpisr3jyslNg+IjK1X
YfN0pV432S8BlJXP1egPFVr2SydJAw1GBb+sVDzk/jRaKWud5t4yY/Fbee5fOoUZp2QmLmpGQNAU
c0caVc34rqW+2AdSP7stZ0/a1iBVUgqX7uPfhx9JU0NmZ5MbzfxEqyG+HygUSARj73NXr+AOjrEa
iDdZlLnNsBuSpRJGnArtfvLjX43lXHC5xzgS1N/GQsGPFoEoNmv860/D9jI71bcThQdusJNbRC81
y+xDtYr3tZekiVbvTBdPIBCf4UMQZ03Uym6NyvLeDZFX56wCAARV0KmA6ChLnzXbljuyZiymnrxX
K1ccmRn4NntCRbwRq0FQEVxPIHNSG9WfexP2P91xzFOvUo9+uMh9hHN9Vw3EwjJ+nJIVCWfSh2wz
LET4t+XK54NN52B123pj9+x0c0J0z8i7iXUYck69ZCj7hmm+zwvfRK3+QvLc/Q0G7MXXlU772guj
b1UI3G5Q9HbJtQ87DoHNBs6P/T/D1jqgeATP2E5L7bxsRTY+e8qlii3i9bWwe2TQW8cgCjFoe5zM
LI523JQXT8vtJwaJz7jKwrMLnvqy8OYwHt7s4h3Z+Rzu7CaqLwSiSix+/awKPH6j91cHisGFraZM
vPbxkHslP5Ag/gGy7FfmuyjX/GcCp+CtmfHHZrEhynPnZYxEm1TD4jzjfUVuj+WfoCLjhs8hwT/f
kxlIuHIlkdxDTu1RILEgdmPX4MGYEpwshb3vobT8zihkcd84A7qcqFrEmGymZ+1cuU2GgouPM0Xa
63y66I9JBLdKdDQwU046HMghb+fhETyMk4bErz1Yweb+LuGXzj9Htc74mVTWy302taDwO6HXr80Z
ltt12b4Y2E9oKqzxPqP/T02r/DcD0wX51up/DYbcWg3aEJdG3v5ccN08LRHDkOsrwuNWCgbjRk6g
/XTvOh+dYEcYz574BoLyucSN++SAtXlZx5XItLHeAyazvq1KTec2zjSJSPZ7Hun+DdQiHIRpvLW1
kIgJwBhxPMmtf2ARcVPqOEqwV+gnPc7o7KPJayhPYnVCKvNtlhaxwAp4KVtYtldjuO2HsBzS7urR
wV7irK9VjKC4aly5d7FAHwtNIJIg5Omr9PzoMeo2CxDeFa4z281zUMynWGyXyCLlEI+7jQPbb/so
xVkSfA35es1Raq2GDGGim4jeqVlnuX07k4eAvhojwXhYAxPv8fXUaQEyjrw+tNlO4ezLWdX7Nev9
Io2QrN8IKjmcrKyabjNEHuCuuuUA0Y4x4RSQuwD4oIfFIpzfngekKM6Xn9kUVC+k7Rjqpy5eb7WY
PXTMQu6XOWs+3GqyX0ecveeohC++VkvwWGK9em3CrHgWJYgFbgiwGsjvbVNdS9tLsUFgAarAQ6Uw
jZ1xD1nk6nTTbTc4+bF3PcTfGyL8ZXU5Unzyp45rafsny8ruKgu1U2QMKFEurQNBOKgK6oGAlxLg
SzyECrdZs9J5qKm5FXIYLlSAWMvJoEywkRN+kqnAuqOytgDRTLX/CJfP/EQED73FrZCSJxnb0mPW
6eWj2JBxRatZu72quc2RUTnywpR1ixPjripE1Iodeee0K6cGBd4tRv0aHKidWwkVYMd7tIYH1nOx
veuBlFAlbwg9sNpb2bZnXwjmp0Y7/1TClBhPJeGGfxQWiuJOqSxyb1xU8Po+azkxWRJpM59dFQVb
Wi5TS7liY3JjLAviPEJ7KXmXueqK1rJfvdxqjiqiqqX7yomGroA4YrsjtUUdtkJ7fD3lg13iYNMt
nDi2Q0E5XghhaylcFar9mznWExunoeJRiPqrZ1+305MWXneJBuur64TPNl3be3cgrXyYfOvguq3i
25Djj5gC5wtr1qSOmsS+Z2ifw76FwHkh2vhjggOd9kt1KSx8UEGR21zO1GRJKKM+TMj8otXso24h
FHkup7QsuZB3cqLaIh0tXj62avLGVAxuc1zmtTqgu5d1AmCO1SArN1QRdK8NwY2paa4HbcC4I5d2
eNPk9n2zlW/Skt5tLlGvwGgg+yfub2tgAvchCKqzsZrpBfNPhLNu2yZwFSo/QURyD6a6LvNhW8CW
q4sCf3+9dudi8irCknvnsVc9kgH2ghpagoCalsUBv+8NwYO/2F1q+f3JXAM+t1KCQZ8KyV47QBUj
W2AiDGf0yVr4WHZirlnXKeut74b26Iar/Ufbav3pu1VOS+LQGvlWMSJe6tY7l/MpZGMbdQd+Aj/Z
AQidkp0cId9h89AetriCNzxHLpodWXsx3WNH/BwlYXh0e1KKdq3fymNQ5ue+JJdrk/HN6MT3XrMq
HGr1lVDYtIU5YZd6a0iL/lHYlnmIskjgvCIodYAYCy9p+R0sWl0621eXXrfLX56sn8zZes5M8t1B
oIb52cwxejjtHiORm2e2FjchWMwiWVuiY0i8msUNCsE1KZr2A03n9d4Uy9GuI+RkuW1vT1nIcIm9
7CbukBDF9NpTkHgcirAxlfNG8VC8olNqLLSWzNJ30AFlt4f+V19DnRf5SmIZ7jVebPlQywzH47Ws
/+RmzPmfwhGJOEuppCDTDiF4qdqWl0U02U3UB/p97jSmHNa9zQ8L1CM/Vmd0ErKLsxeZeeY8REGW
QElWYbDHA7Wc86s1LzCV9cNuVgAulciuYl2l+nSexLvHr1/qNsAmMiNsWAf7B/Ml7yCrDGJz1pZA
snyTknhps2injjxEYX0uTKYpzQnq4YMh1n5H2gv3T6DEqzXq+avAynWSqnsbQEhaADIz5IGiM1yk
VUhGO0hG76uLew52KJnrcA9iuFt+iL7H3OV32YERc/Mhw94D0AHcJHVHt9jrPo9+h8uaQd8Oer7M
Ngp7vMqhCd40At922ChxycgMG9KoaL8CcMxgt6R1H0DeUbeBkdYTfF16BuNM60fkO0jUJUXEQ6bw
xxyZqjUKx+Lq/yA/DlQkt0X/KdDzpaVa6y9n0BW2vwhTgW/Ei2sDb5sYFyEp9se4hqVW1DKNnNYc
BWFeAS9aE136tWywk4/uXZa7BCXl+UY0d9g4bPEnaB2kjm9W2oEyyZJ4y0OKT34cDlTOcYW7swwO
4UU5nz4JiyK6K92RZE3P31wUfiR5+7t1CsafUyQp9Ze2C25JPQ/evLxCuZdPOjCc2NHU7yFeIWoh
cqcBPLKF+j5c+lEeeEBqUJu1UvckESNX65yRoN+eUMRfk0tFmRRd3z5ma0TYhFs7tqB4sm1siShv
TDoTcfmnGDjU03jp8ObiQV0AIRaTeiURiohEuxPOlC6NABsYzCs8NU4PIDmhjobneSlrTJPDeMV6
daDTErzz9rcFmnnkxz8i1/GHUIMBghQMdaMCRIgs0JQD9R31V6q11x6ZJ1QdV0GJfrEOw+47Y3/L
FM0QupZIhk33LUvSM0mCwZSUBC5NaWRW8xhDvbHTjMf+0QLZiEM5nnLcp0i7kPxCNBnP8SKX/tSw
GYb4FTZ0g05Jc4KByns1dUWLsmR6I03OlJx7qzdt70xrzJgO8zCeaz7xJm0zfzGHsMohXPbGlxfN
Bb7h9Rd8wMpacir3Hp53WRKJzFZlagDqIFsB5uKt2ZR4w8pjwqvlcqp4q2xuZjXZZEWVzGCoHm3/
3M6qjxlChdOT5KqymMIsNHgeRy2K6jCsr6mcuDbvdE1k1D7sxw6PI0S717oeApwyC6SrXQjI9bfB
9YPb1StoPJj7GebZbl34adwG3UWUOOjIHys5kYg2aBFfFowq0sqPYCSTnqM+8YOSm0XitDLJYib/
2+2k/w7KDeHs0MWltbdr34S7wGonP4EFsd57cY9FxhtcfQm3cFNQcyb5m68YfLc55nBwLIP88J0x
+h5cyL4knzTLwbWU9pIyiL31uMYAunf9OsBUa9g5QsApHN3t22BmYisFk7dkIDe3OAByAh9YVNJN
usAi2TwA6kONuFpBmcbCY95QiWk9+6O2CXsMHKYaAIskEm4WXRe5rmjrrCheVFrElhUBzGoHptU+
mPS0pyritW8sTat2RWfeNJOWPuO+2nvKq6BwbwI7AHArTd4c/awUZbItGpW03RJi9hj6pYt7j8lW
vS/HlnVXrAveBOZwgdjVbrB+QvX2f/B3jl8KcHCUWA6IxGQp4r5Htmf4a0V8j1ycIL+9Oz2rilzv
avTehc7p6sl9d34Jf0ONiAfYROmwCevFBuwGvMrCWwnlKg/HS++3ZUOgtzIvg61RLQ+OJ+Sf1aFu
ecgCR8z32lS0+AyjQT4Vzbbm1xF2jwXLW7DbR1Npo0wSecwc0iYikyLfdovumJNedz/5Sjz4Xl56
N1uH7sz7pky1higRBeb2LQmyJbT1o6wCWRd38WCPeD2iMIzndi9I0CQX0visKMcTOkhCi5PNDwkv
P7UtXkJOqK6+uiaABrePEbfxfNXkSdrprqJnd0TDbKVmpxPgG9gI5I6mCDlG41Lcp42A4512vXDN
gYB1pd6E26AgbG0a9KOstAmTKV7qLGUdOdhJwFSv2821iExaVXqi5Oa0TkjUBqmCj7gGbDUY+l+C
Xxt5HYRvYZkRzUj9us90LZd30yGdu3HGClXojO2VUeESMp92rBmtLENcMyksl7DnUs8zwRG2oNu+
jV45U4AU9NY8/2Xj3OSuaPOP3p+R8rJ3n+o94OKu/cVFMrl3TtW2f40tyeFYo4JGbZ3Ja4Y5jW3q
AE2C/h5R5OAeq4BkLTRilSvfGB702UMF4Y1qF48XngtXoB/2aXxQYlWs8ZkTGKm/KhSR1vGKgPT3
WG/c+KOsB5a0lbYHCizfa3LkmfDhbgG0Tm9lyXyEcOjQ66ifpqxIr0nn6s5a0VDeGgWJftiF13aL
NYfihY5IKR4ZXvneK4Sm+vrDrpev0fjiufP6AEVfsU7WOauz5c1Z8RbdzWYSxTGDthifvZLJDada
Hl4T55ZwXxgToqI3xCw8omyXz0x9AfzuchRm1kF0GX5qXwL14plCoIfatY0JBLfRsrxnjSXk2fMB
RT56DBUqwF8ZuDLX8nCjd02w/nL9ISqQ+HaYmGOFQGBPClH4Xc7sdNSO4UYssGdxX0DyNoGXGp4T
cTv1mQ6fNIxAzf1fUWPPdsCmXYzlyDTUbSJrzzS7AB6fyUWdurHxxkO2qA4Fb6iXb+ruwuOSyab4
CUuFu3wWjeyyvexssaTIOpoWqOEyolLVFf08VAnwyH/h6NcrlQ5Y1T1DTGvghM0Nyl7DIixhN5+/
RBv1UxrZ67bSSRDJnOSu7vIvhD8uQI3WHV5izFg4lGCWvWxehX4/bFvrZZOr3R7bJoAzO/oSIi3Q
3HBMdLggNrdbgTwWU3pZ3ATzSDQ74fUaHw08xR3hg+4jDmHvpUbNWSW2UNPfWKIuuoOJAZN6Raj6
2Llm5gJWKnjx6IZ/+Q5O9XswJfLbFQ0QDhStnfWcEdv0bDU4rHc4veL4Y3XdbHls2AG9rLGjg9su
gut5F3thJ09mpYk84/PyKnJ/BXJI1w0JE8ats83lHi9l5F90VdQvC9R7+zAAEcS/4/T5T0xqxSfd
NASLuMymvwzJaME3fGPRcYEwSAKEjd/6IcuhhSSGJw1YTb156pA3m4+kmaf7QiZn/0AhpuiVh6hv
jrproupYiDWYz1NXcsUjFfI/ICZZkCQkvezeJm4RPji9LO+kLrM/1C7TnWq5XeG41nK9jUB1m8Mi
vfxFatSwbnwNhlqtUTEe15aHwYO4yx5fFQGQmEyL/Lg4W0+VAhyEsW+T14xzbIbPFaKzv51ciEaX
uciKxEebBQ/YCzKrueNMrZwH2mJ2IoJZ7ciLbrsHf1zUt5CxyNNojEEKyG5r3EPvCKPSgdWvfQPJ
ta4PeMrBawd2xUIJsm+uzKnbruLRoJPh5p/dpqTqL0cTLpfKEobJUqvLHDxCodsXwi/qed9nG/zS
dc3cCfLojJ1AO418JwoYo0is2FHjX8PGdtc2ij47ZATh7SrHBySjEeCCmx788pMggc5OIZnEYBUn
ihdRjXW+H3sWJdRnuatqXjqgig/SDlaK4NjNxd1YjQzZfG8LvvxN+B3oVII7SLzvp/G+GkmPB7jo
AlAROXGm48rGFJmtu/z21Fbescar2KANlbhTJbr7PaQL/SFgptNBGwbX1IUzGbGCl/MhzllbpxXX
yZGPhLVNxkOLc4DRYZjGFvne0CcAKY9Z669JDh8B079SoTz3/EUor10Prg7VcA+v2od9cqsX31XH
rc1AdqDlD8bjYnCz7RgsM/afQfnTY3AnzrvJauWnMyv2vyw9mLMz7mGQwoLTEjsz1duPNge4cxuX
XjTfehkd6M0WhZSHEmRmj0/YmqL9EOVdeZsP8qrGLJmPekHLuG8RodlOYlD1ts9H0bFz8mZyIBCS
i9Ncz82XGBxkhjk6y406KS/NLu66JePqLdvT7EtKZALmljNcbZbL3A58Ytip1vbkFwtAHu1TZR9a
NregUZm9hrus8dYKKm4cWwmHnHjPMC7gwauaTd4CXRx/r7Fcqn1L+AkTrWG8FmCMYSD7dnZg3xdc
jt0BaSlIz56799kJ5ibaqZnSLbVW3QTgOt2ccPSYw5zbv3PnR4wPPJECvK39MVC6vfYT15ErMis+
BZsfVckg89rixtr8Nh1L0uCfeyocFmaZsr62NWi8U8W3dANGwflJUVKhmr+GtadL6Wc/vJb8o5Sf
9bUj3SoOhxWG/ZSA0PDWfVQ5a3aaFuOtKYwlW90wpm+ZFkZ2kZPxwfP2FrJ7Jz1vYIq0R9Nhlt0o
auDVqrbz6oXMI4cFf9A44IeKAJfoAVqrX/+axyAbn3yIS2c04lkHrSZi2La5yGl22nKK5Y4Jkv/Z
VItN4Fnl6uxGdx47BD2L2Bwcr/WDF5ic8QWqhpn3teMNzxH+2IlpTg3gaaw7AF8sGjuXvXUwvwLF
WOdjLkbfv+2h0GQnC3FgfJr0zLdIebPmsLjmDegxHfR6EwKW7S6VBrJ82CSt/IOp1bqkcTVblHmZ
IFOiyKBT7ydrwZQRr37UgklpwnNZZ314DKds0J/AX1BlJKphJLEvPSY67wgChs8lN+GU8HNkXV+G
baD326TD+wqUxR+pZQm9dw2WmgAzx/LOfsA7uweiEj6stSTYIw7WlpEupTRaGT9T07EwjAJv2ooW
f0onnxHQHuDPDLlWifC3jjzMvGNXy3C3LGSfUKaV7S9pechgGwQ/MZ7RbiqPhptU3zq1xVx806gi
b+E5e+Izs/PBBrrhTz4+jyhzw8TrVj2QBuAwJYZHL8Dmel2m5M8wV1QiUDMlECiim8zgJXOoaMBs
p1DzXb6tKt6ZBRLVYQoDQkS6pXXM7YJBX+/DCY4ttPKowi+CYcH5ynwOynTOXTAuZKLb5c0wMo9L
HLI2/rj1zGa066WPhngJ+oA0m7X/W/kzXppC1zQite798Gnais1/CYcZ3/ka9FBL2AtUXwaBhMs+
gkbstrr+38becv+y4WQIA8zrGhTKKqY7Ms3qpySgRA+Swvfn237pnel5dszywe4vr4lSwbq+G4zR
V5h87n0PVWXhXreL+gcoefEj94P5EzK0D+CK/jm1zNT9RssEpmt2w35OZt9XT+bqI08DT88sCMKt
y9OwYz6xyzJ2Z7A/7eWbwPNMHvmMw+GmlL4z40dhIX5f0rDzH7Y17k1WG94nZRgDh9Zn7Xpm1knh
hNhGk9hBgwQPwOJfLbaXaKL7CJrPWhRLzi6i13iIq9opiz0gojqA3w6tnUxAYff3SC/znq7W7eH8
8FNiVLcUxjmA9RhkotU0cP7pClMLcr4SI03re6BpGPu/68XFrTHATR6TaEaMlASW4zbU1CHH8AqK
NzxhvaxoaP2Ai67I9RKfkVMHdiorYE8niubsnUnDQFVQWThcA/SEfwNfWSxM56ClN+4zsScUZygO
RLKHv4Dz6vUxX8lygdFPvpYDOtXX66mOJ2e7G/K2GvekfFFO4Gpt2ZKuRskzbDlQj7UXzs7dVmce
I/u5a+8kM3aVCs/ApbKIBEwUCLA7Pv0SQmour+CzbMazXA3YmFubmhZbcYPpsC7iTiFLbVFZNAXz
QfzKVOHJVpMJuufkpv+DgoN/huBC6t4GIhoa+Yk/fZNvpvSPVsM2M6mdqbsEo9iI60B+GPHlq9pO
7XI2+PTnK73O6iMW+rGI9BlaGqZlEu/zP1E44ITa/Kl6CwdgCru+Hkh8GErWmgl5RwSO59r6I/mh
/UAU4W+7zKvqb9tDK3MYdcSkbl58PrLBX9eHPG9i54K8l0E031ZxhDt29WiJa4a541vBI1F3Ay1z
086fE/MIh8SYoX4eu7n2d20Yaclk3YUI57NvrXcuDc+jkU3wMLK8/MljjCpmLolmSSy5YH/T7GaJ
BVE9WzxvllCZhDPGHO3jTItNVsUjuTkLk6s6upY0NZrBnQbd/57R/cO/ilFHXBemwyU307igDqt4
wBzwW4ci8NY/wnf8p9Ct3A88w+xrSiuj+IkZsl6qbSHjXcrmFyPN8Kaap2V9M3nk/5oDT36FDEEb
MF+jd84mMYm0q2vnWSxhnV+aTlvMDiderhQugP+HXK7KTftow60+SRXgEF9b67GPXeAJFZZz5+SV
WfAdqTJQieWq4VCjj0ICtZmWMmx1inuA2EzqB46GmAbSsjNSjKdKfwaDi3dWZCXhcbKr8H2WhGFl
11yWAQqGHle2x5slQhKhYNPv5MD3uCPWHUOYaq9EKTYn4ZbCSbFM2lVNz7vqGV1Rx3f+fQRMTyBN
CSnvEBVTZPQwEL4dXmFSGWgWhxR5zNgdUHVF1g2++YDPmJwzLLjSY57k1auAcjF6ZAspRlv3/sIS
yCDZixOnDJ1zXpbxfFhhdj9C9BLfsV2NsNENtln0YUN773vexkmwLdu3r6rqh4WGGbAbY/2/XGcT
cgoLB8Nu9OZ5248wIxr0BtgFXyf8Bkg+B1+6f3uvLvV5u46gv4uiFMUfHWkMpErlVZ+MoBArAtji
4jf7UTiCE/D65aaVVMDEzwNTo6Bd1vvrjGZM1TSX9xrVU4nKVLTFD4eoA6qDIfe3Y9jl0vmDvABQ
RcGAbnvjK67BoRELbU5GzhGLASVMnWxzgy4HOodCsDKNCljiFvmABepxJQVIgYc/8fdgGGj8Lmpv
VBwujP6HjJm+8iWtxs4peu2S8hPzD35JAPJ7q895IRjwsYBjbZPDxxUM79EpZMEbgZjK/8BboqOz
1dTsYoWuqCQXVBg7xyFtIiGRGCqSIxExvkbsEe+XfOzbdIG0mSc1XEKFzRAO2qRN7xxGKeM2jdwQ
TULFpKd98Jt67HmOQsa9EAgYepTdFUcSAcpUt45ZC/2W906G+OkazIlw0HWZpGW7WlLvfWLP3LaT
iSU4AiO61rlQ4OCPKrnI1J9y8/z29ppF099b9TLnxf1aFwwQE5vo7S6jMSNjIvWlIXbJqurOwTCb
e9FZ6baUJ1R6bXO2ZDQySfGHlWgAk1lje29PJGn3VErw4E9dICyRznEkAPK61H2A8MK8kdyRlW84
9g7s6UovMeOMT5UiwmpaRBZosIY/OTzA8bZzt2HodgOxU/NO9kvzh1LE9Id+8csPTVZ3dZi6jT3C
wvPxCijTxQjMCoqJvbX0vwRMgPrR5jMJ9zNiHXV3zdnBydrOM9P/wFvk09rO/fxeFLaY7tfGaacT
Yr+62DfzliEzRfYrnONaCf+9lNL9HniIoTQQvbCksnXq61LSjC0iDzSR1k5wHfacVZaunzvexDJx
kNTO6bK5YHoFdzY0kZy4s4wly1cdqCK7A/BvEGauQ7PelzX93k1WEiBw4O8YRLxRSGqgkXqEIKwe
TeYvtUC9TzcXa0ySI3/OBXcIIMUr8JTroyDcUj4Q1kn8hjTZ+IaQrUegWmJQvgXTXshT5qiIqazF
p8vVUarptz+pkihHtXUBWoo8AJihy8bcNmy9CXDEcRYOp83pfIsC2BRN+IQqRTGV2Dz3T8bYt9wT
GewJxjsNP2AmGbLYTx33KmZqu9HRkjAV37q0FGi8Dl5owvechCMi5RRigIMGggv3NQw6Aovifuj2
hJZMI1EAQ1DfdfA1AAb2ORTXXGihfysXBOmhJ5NjvBn53J0L9ndTXpzQ9bbfLDd1/xPQI7UJnc3a
n6IwF/OFAl6THDcUG+AdM5ooIQsrGhJ3ZYoJMoDm+zKJMXCxQwM6TEcXXMGtynBSvg08A6iqQyNX
6x3i5MBqQ+c8PGy1UDOSrQL+JzwFbI8rkhN5b/lmN2+KrYcNqHhOddwG1X1LK8m0RSureuqcbC1o
u64MyNbpLPU2DBtD9aTTcvhF5NZqPVYdEU0/SciU9jl2CP44VHG3dDUbBK+I/hb9xkZnV+ZMr0lV
yRQzZWf2FrZzc9M0T8Pc2tPbJN2QvMZ58CxUNCiXR7gqEFb7j7GNyCilzlCRm+Atrctmt1GRgJQm
4029W7BUxjrl/MiG1HGIgnjlaRUGeqyo49HsqphYiwcPp0F9NGuNfMfKp1Ui8WFWaEixsvr+ygxW
BPfWIdqLtet6Bgps3aO/bRG1xVto18K6mQKapqdthDtCGZwRTHfZZnua0XMM2/TRjpXt3HeigNqS
bUVIThDKbgTtFJySjW1dldu43rUykFUFUkIOjXMxcW02eE2elfVps7HQOHaesuoHRmJ9C9ZN+8Vb
ECJ6uSvafFgv84DPO21UDHuFe8o5q03goh+GIb4pgsbVO1L3HE7iuCxd4lG68ES3ypqvoORCtwEB
ANe1QNu3E7Qwf+qxQ+VnKtrYXcyg9i6ePDrW0fAbd5OgG7LCE3WcDNEb+SzysyO8R+ktx2ymtOxe
4rJgTnRT4kTwmxNbC0f1vyJRtLw/VY3GEApNR1oNlanppydCSiaHwY+v6nD8aRiMuOxzVFV26x81
tLRqBw6iQIy35FbmvAszCZzBfrHQW8vUtbfCqwFYOLmNSKFYh3pv1EqA6a4jKYGaM9c+2/uBeFzN
WeewvePqlH1goZnN4UOn0M9ytob5aGRc7GfhDsFzluE+JwiFDHB3uEHO5S+PtesIDnbD9xa/uEGR
zaeeLciWylBLhpg1OWm7mRze40j65E9ISSxtCyHF0+xu6rvAwTIRKjL7X1xC5oqJ1dFbuDXZZ4yk
dtp1iH9fyymKj4uwt/4Ee6L6tHvtvzUWDL18aHKDeUUNZXvo85jL1Yz+AoqVmTqOk6LVIEjZRf8/
eN7/a4b2S/fVvIz919d4/6v771dT/Z+2g6WBpOp//Osvh3/8GpLiNSPhX36xb7h/16fpq1+fv4ap
5o/+g7l4/S//q7/5z9SF17UjdeFPi+bl+tWIoPsXg/o1ROQ/p2C+5l//7fhL/S5+/UcS5vXP/DOu
wXb/LQTrTtQ8XRcRPDa/9Q9Tu2UH/xbZNt4sMhL4PVzq/9vVzp+KcGH7gt3q1fP6H1iY/BbodoHR
PQx9sInYl//XX/7xH45Mfm7/KYDSdv7VjuaHsE88bMJeHNqg3PHX/6t3CyWhveI+eXLgldGz4Sv8
5BH1n1x1lRNov8ya7oL9aoxfQxMPWbKw9noVrAz/bswxB3h1UXm7dZGad0Md1W+sNaIFxnkZ3+Cl
donZKRwio1HipXFebM9tsBEeLToG0rdkGYTWWYdKlKd5nYof0yj0Zw+Qzxw3Z5nHg98zLbsvrJyd
vlTAtpPejyLUcsI8BVU2gbjSOvqMOXAR0xWSa7kIOxfDzdQae1eajX4JXz6CykAx+LriQgZJPGiG
rD1GP3VlzMCEWIF8XreccZ3B+WF7e+BLkqzWaTZCTGYjLvFWZEwTaqbp6NLDGLGOl8u9bGyqxNKd
YmZ9TCuhxXiElgUrNJTDEIzMXDI5g+Lwq8HoxAJL1CWjMWWzt4jteu0wbDyMU8gQRmuW0rt2Mozd
Ni/Ooeb6vVvtGFUsa2pDYSpvXC+HbsLijajCMVZQ8MZwSWfl6be5q0iWQ0NgFftgWRr6qZ5jFrKy
Uzep6xr65RDF4gNJ1RyfXHqIsARwgeWExAMmGiMvnxjFqMcAhlosB0hqYicx3ub89a8kkQNi4aVO
ZdGjzNJoffKdwW8HWK6bLSKJSDAlaorBIjfdNcYqjRZreyUKdRX2T/SyBdyyroIDyGC6Gk927zmw
lxGYgFKCPXNbEww0HkLS0dGAdjHoRcYt3oOIqoGGRkCzq4VcDBVNvHEbtEByEo/x4LjDorX8E73w
fwXy+P/zUAN+8H861Y5T0Xz9y4n273/gn0da+G806h5uXft/sncePXYjWRb+K4Pes0AbJBezed6m
ldJtCKURvQsy6H79fFRpMMosjRI960E30KjqKvE9PjLixr3nfMeG1kG8Hs7S/17SgPiyOFk+ilgc
5zNQ7Cfd1zD/Ei7/uK67SGLomuAh/cnpcP8yQAjAetX1mcZAJfvvrWgsWH8vfPvX//yXQ+YEf5Bg
yzX4bBCIZ1/sLw5m5KShsvII9FQvvyEGLRDrgpd+S1rOACvYk/YV2HHST1OpB+AQmfKXx7hIkmfH
U/m4T9umL1a/3L6fy+5/FCq/Klkxmv/813vY7d+fybCEbZou/xUfDbJ5jkvKHLIzArjqFnG281j1
1JR0c4P0yScX+6vfZyQMOsowPmE0vLfO/rw0oGHuBQIOZwYu/3o7st7UApKDz2SUaficC+fU5+i0
mKXoV2DJouc/f9PfXQ4nMLQB03SEa32wVFv5YCH4TM4e3RQXG4jkSF7HxVOA1WXVITN9/fP13ruc
//56v17vw/ZF6pqQiusZ5hQxmdKrPXMDfesl/OWfr/Rxo5yfK76T64CagTFgfIApRLHE+DaldBWK
9pzg1Ngn0dh94nX+3YOC0xkwsmt6DkSF97+W1iQ+XNT4XLJ9bccuAdhLWulpTJpsbwZt/Yw8E25s
JsxPvt17fsHP+8gxVHe4Kjvoh/vYpJNe0MA4h6bFgakiHZMQpT688Rgn3hQoTo4o/Tp6hgJdREID
ffF/uLs+OjvDsRmkm/Nz9ctbi+V6TB2d66elvq5k3G/Zyj+Li/rNw2nAGHewjHEV0EDvL4LkEFVM
GZ3pkzovAOu0LQ6D5HpI0+hsVrK9+vN3+hDf9OOmGjbtdgMyERc1PlzPHOiNmk54TgZZHgmD0R7K
2IyvSt0Krj1TGx79MW/w8Fm0Z1WqNxs4BRnaHbyemz9/lN+8JryO8394hDmVf/h5u6Lj6Q7Cc6vo
z9ItsFeBalAT++XPk8D/WlH+5kqWRzgZcGedYY8+v0a//JBKammR4y/rzDZ8YAKU7KU/iQ0mymT3
5+/042X4sNITaObogA5sY2a5v79UjlQxcBPrFOsxvh5u5RMKRu+5AluoDr0bijuXAxpho1Gefgvw
6g7LMan6Txju81U+fAqb/YZv6hFxSCvh/acYnNghXcg48faAE5qyyn4irRIPjj5N59EI87tpzPJ9
ntnN8c834DeP8wxcwLzmCvKjPiLdZ16T21nWCWCetzNHv90AmHNXSTpKBENF+Ani5Hf3G/iCJXwD
jxRHkw9ECeXbEXuuebINgc40l/jVyWYhqZ6emqse+s4aTkju1T1NLWOnBYV1L5NWfbJS/O5+//op
PjxgrPEBPWFiLrIK5XswRvX3hpbxVjmNswAO123JHKq2reVHnzxwv9kBCDNCagDrhcXD/LA4C9Cf
cT8ZJzRJ0yFtTWdndCFNkz//qr95gTiQkS7JCY999CO6qe0ZVFYVM/VAb7HpdOa2jXIcS0bRfoIH
+kEy+vjoWg7HUpPCzKEKe//ouuHUaU5nIExg/V1XYmxu3ShqN3YbWz4jMxGeR73p97FJkGthN+nJ
SbSaeJ0cxqHbl/Ty7dq6GCjbYVg6dC0/uRe/W0FB6hDmabkefRT9wyNH7zlCITmcjEqOp1424JcL
P7syISJvRwKlb6Ik90HJTsG+Uj5odTnUJAq41WfP/vwWv79Vhg55ZyapUEQZxocPwllM62pNIDaN
08sgixMOQfZslBHNljSSfgkaAHOfKLMV8tHsmmzfaEfPtthVbJbj6s/PyG9eRaTABr8YbQNanB+X
PmtQfel5zrGTyD0CUoLOYR4j8M4rcyXQVN1I11U738BvMRm9sUFc2N198hnmUu7DLSGPA1oNBS0I
K8r2dyt9MivDysI9agAGziUj0BOi0ODCaaS2YppR3PjxEO8KTsoH9KcSrYtVXImSE/onH+Sfb8yP
OwE+iJuB5OXDe5ko0BOo144BXa/XQKAJCZ1h7+XViqRt8gUgujT7EAHeji5EzPhQAlKFMwC/25r2
kU44dNHZ8gLqpf3ZKzbfhA83yWSDmk9KJmXjx1cMqnbO/bOODhFN2hKziLMiJ9zGzDaoc51/g+yH
QmRyihWNy2CNxRocuAVgMyhbkgVKC4v1J7frN48yuKoZJMXHIvLzw+0K7XbQ8NAfLcbDZLG7eXU1
xQ0TuZbaI6yq7Gb0G6DWqvkWwTQl86xkcgO94TqSzBQ/qUz+WXiSncwipLPk+ZSfH8BZWZboeuJY
Ry/r0610Awj0cjDshcJrtJ5zsiFlxz4ahqq4mAYQGH++G7+9vAO3zMHWL+i5vX+IFfgfpD/mkYmR
vRkjaBKeofSU4d7QrMaiV9dShfq2N5rH1LXtT3aUH8vGPx4PLkzkNgAqzmjvLx+TFcUEyjgmRVPv
bK0lNCws4YM7mX6dSd94wmch33wy6iQmkzjYDz7YmoRulMn9WeW53/7bJxCGu9wM35mhTlDw3n+i
DJZ2IJGUxmU5fdOlwaM6jVhARRraDJRagR7OpcTbiYBkvT//GP/cYPH/0hE151Acgy3w/bW1qLdT
y08YHI5w+IMKrHRmps9/vojx26vQbTVYQrnvH8smJ24rs56i4+SO5QUc6G4vGVotWSlivp9rb5gZ
uFvGH/EKEhK+bwet4OhGBCJkypqY2NhYUAukKus/f7L51r5/GPj6ADFhcBKiSwj7+6+fBVUmJB+M
u2PuhtLIL1ARxYj1TTyfBW1HxtGAjFXwyUr+Ht81H1PgIVC/kmFOOLc/E1l/LdnTFuVWkWsHT6Re
thpID2uXVd9BYovANcWrjBEzDxyyvc9OfT+Ode+/MmfdudShhmdr/fiVW8/3ABtFR+k65cmqEQHn
PQhpJ6FdWKbdshVw1/NpuA67GgVfL52NQ4LEhvg+ZjfkNl3JGkpF5gTtrWvXl7Dpp+tpHv7nNWEK
dRe+SF19QY5hHcYkSNYob/yllI22FvzlJ1XCPwtydwa6sR1SJ1C5zU/eL2cfV8YZa6p7MOv5/cgk
YISJnM2tdGq/XFsYla///MT881GeL+jxyHAAAfX24ZfjccnNyRaHwfVpRCuv3uAnKj5ZIn/zrXgr
ddNBTjmfcD5cBH9VNWmJM4togqvOtfNgURcIvgg8yNB8TpF2++dv9c/93KXi8y3BCzovyvP//8tt
LNJeUnTIA8KkeIUFultnkSE2GpChT74aGdH8Wb8+gPSoqH1pF/K78QWtD+9cXWQKQ6kgiIKQug3O
OzTpGJuKex1PDgD6GGXNAk3MdG9WrFyAVTSyCvFLdMVeNIE4m71B8etAntzNzElz1xAiEs0evYgA
DzEmlwYmt3yFsVdsM1JRgz26nfJVlVP+pg16U9+OJIfgFVVVAJQNLNRdL7P01NHef2nqZkToaUTV
N2Ow3XbRmqLt1zbMqh7lh5e9yEq5pJoi4+mheRnJBWGOmBMUBAN/Yyozx0E65M7atyfCSMsmy15a
wKknZgp9A4GGAJdFXDZ6wI4L4hLIU5ZeufqEu09Ulnrh5Zffa8zyR/w5Xcc/26dyoTKVfW+qYkDJ
YI3irXST5IZjqv69KQbz2op7wkaiSqLtD03DeC5aA6OzlhKjBj0jE9+SUiAP6zQ9eLIRFA1kemaZ
tQp6PTkWqZ1eK2ymHoIyW/tCEwDUBt4jHKhJXDTDkckLanqmByhfG3Ng9ATfCWOUFiTcvJLBVVup
kumyD0wMx8+b5BT0tS1tEp2iQfg8wdVodMSGZ62xZT6ZiE0WyXtTqYLZvgHzaQPEoa7XtR2QHW5a
id9hAkpwSJs/NMIUaphhIl0eEGqJB1lAZwefEYLgwJnMv1KSo2RjThyhWRk4+jFme1Z/LDV7ileK
bm+zRBLfTZCGAqCFmkDFZTpFRPREgdRt0RRshStEtf2uaaD7LNo6irRVacV5uXRqJ7jMIUNBLPJE
XK9SLTavbMT9IEmSrj8gbiMUwkCMFi6FGQtvkeIFtJe1TgrMGowu0Y6+HxvBEc7mDGNqcJdGWuq9
OImJH6woWp6qxsKUu/DRSt/xGiCXHHRnRP3oyKZdWxiL99jS8keqKhNBWVoHz8qJ5p+kwF20yOMx
3SvTlXcsisNA9uZgfckLI2JKXQ9yDRrIehUApBiNRbV9I5mdw4ZvkbrNVnEUyzyW09ypAvLD0zk6
t71ua49YaLi8SqMaZI/I+mPmgVXbdjEH54VsESbuwk768SGO/BKfSYp9e4E5f0K62qJLWOhuOr7g
PG/qRZ1nwPWNsDS2cZ9meNkxE+O4lLCUkEFNlb40tAjLfMPDo4hfict4iy2P0hz3So30pBzm3CDG
oYz5ZE6hlPd+kpP56YkMvWCu1Koe2wDdUVXi+C9Q8zyLpHP1hW670RPeJIaVBoBXfQPfAI9gr0/b
To9JV9DsJLnjQVZiEaL3AlQxeDAf0EDyN7zIPsFbJPugL5yw3hulY+0GOWJrRBcfe+tphLq/0Acy
psoqnfBg8yMDXPH04NkWIemrVspgDRJ1UzqrHuFOS0p3BVMQ+Xx76SKlv5lBdZibyHRl2siNBGxl
ecEdPKe4Z8JX1vaixd7jrTKyXlIE1IpMW1lblE7Z5A3eIq7w5a/auFMpVRYukUXXCDdfs1X6LxVT
QXudwT12137l5t4pHSsNs0ldkj+QZDjetGkOzcMJ4j2HtR1RAtEUf5nc1Dzkeu19sRI79ZGbO1Jf
lMjq860RTKZcy1p0zTJNQ9NdGqpqboWIoXoijiE+uDW8xKJXVrBCQxSDtYAkkwI7jk31FckspnsD
GWBCtzuhIsF5N15MeGq/Wh5Sk2UIdGAXJuXkcZ7rte9ubOOT6m0RGwvhDNp1EgwcrBDUzMg9yINw
scymO6tRM2fzT1leC6vBWYRYs7/Xja5/dExpnrlTqEhF5CVf+QG6mzBw9VszzoihwUsLRCgPC71c
l3lpJ2tPJD6OT4s4OJJwjajYEErj3vqcZl2wpUwRlo2VmCdhOdOjryi9FgAnMP9bHexZZIpQGObM
Vj1clTFCLxQr3pSDI2BPWZJIb70SyhefYWEnBKrzDaudo03RrWlb1T39FvO508vhZXBzBUEm0vKv
+FpYgrDe3GnCxtxmgQRiZE842xoFoVAELYdAVicg4fFKR7sIpTnu9WsdgAdJIrSgqgX6VYcEvgp7
/yIOsXQy43a1q9KbWaZtm/W72LeSe9PujDdascFVxhhtXAh9EDcwE4IE0t7kMlejxj6h/DU4VktE
VVvKesCZXT+xS6KpCMLVpOv1916nOtyx6nYlM31DJevKy/DJxG2T5ouOh7JcVYoAvkODteMBoK5w
1l1MKN1epwf0UCd+2q14r1S7Hx1DyOPoRdqXUXMhVNbKirZZn0N/ySY/QT4LE/RranQ+ZJg6EJc6
YspsiVUIsVEC1wxneO6Sq5Gj8uahV6NxomihYZ9oQyURw2qs2o4DpWbRIvwiJwSh9Bt0ZKtALs+O
uxwnGzOKKx2f7NIhLQ5TQiFhsOBdxj1DlTdHdGqHQRhgVaHrhTpg7DVT0nUshEG2UQIfsWGSLBB0
sqRjrLGebC1P6xXF0FRic7QwhqWJ6B7JCov3vdkgtK4taKeQGwztpshyRAaYJNJXpE7tuByigbYc
3TAXZztZ5BDbLCDSHLknQpxaKyMyG2v/S4NHrEc+KbvmDE5ltPZh5osdtnsMfExWbYsFLXNeoikI
L9pJVC89dvMab59Kr+3c1Z5Lywe5gFfCnp2hFRbUVvnQPAx7joGhTVyz4PgJoqx2uMhZ5ZlmUa+z
KSAjxfYQhNjTpzrTDzqnkYnzp9tr93npDOlWDyJf7YO+mqNWCiQpC0KZNPJoWH+oCSE5NVd4njsd
Qzc0ynCh42xGHMsThWM8gaW1TqtWN2Fv8WguBjxWYEMVzfM1SgZ1J0rUzouujit6aIyj1plw5ENT
G0mAcMwNk410RXQf61K8iqDHzV10lD1YtmLz1VZuj2cOq84iMqH/LGxHiusucA1WQNSjmB/GHLAA
QBKifQIw5dgSpp7t3CPvHNulix11UXuW8xBpcXQaQ+HdTpiwb0d6r18shB/OXisAcRDWkuB5zGcC
/9prh87BAtBVx1ZPZEyAHg1/3JDjmwNPsVq1neV8GZpo+IK/Gd8XXUzWv8kMsNW72OUvI+Y2/cbH
/Bjc1PCWods5BI5RYTkQ8NDDIfoNAQJ0y8JNfGMzF9ZnjVqhWg5JMe89peyu3X6MnmbH8Kr1J/tM
ikezBlTaRltqedaUWWxH+wgZ1oXmE5W1CWo/xcbE3yF7koYx6AQUS+uE5ffsqK77Mjl43faJDp4A
k9eYX2dO6W5ZZOJim4yVPZEVLGgBBBA/QeiWdvAWRHp+U2VutK7sApleG3op8Y/9xD5psXz2yybW
SLCyk7GeMJG4lb8h70aLNjY+NWNt6mk6UeIq/7vR1JW3HIImTwnBRWK5GH0i584+JrRwU0FFEcvC
awlK0xVpZItxImObkKnsaxXxb21Stnyk51rTPnZRokkoKW6dH8EyjNNSkudqLBVK6tdkLJNvbTzk
MR1jfpOVMLzmmUIXPJrfAGfeEHZPy6dDTcUJe/RKtfJb230otZh2ABCk/Ite59j+yo5afe109KHX
+LDC+4qMjTOD4+lp8Ib0zm4L6wBUI4LXZ/bjjQ92DKZh16gt3HAXD0o11ZQ/oOu2goZpsLO65ktX
JljoNZkbyzil2AL9ZWrrgtLLOg/cnGvlJnGyq2LHO7HfQq7nnAbnY+WUWmdau6TLBxg4YGdvqkl2
2INCXWCQ1CdgT33aAj4tu0eAzuNNzkOVrQrCzAvwSQp2CcmKMFZZXgNKv9EgrXAieevIJCaA8EWf
eZ48VbB/k8EeXmUGWWNBHMZwnkK+zLpqmu7RoqeoLRIjNF+HEQrIEl9XtangMXKDLQBcGvRQUpUQ
YF8wi86+u1NCQLuPEuyhNJ0uWmuxkeDdMMrCOcTJMPTI6sYBRakLepGDVY1Wu6wlkXW0s1NwxBli
uJ3tD61YWdUg7aWmZohgFOnjCVer4okikT3dBEWAtg3/Wr6CoxC+0cwCbcHeK9pV1mrDA05CZW/d
Xg++Z0Zn7h1rRHVfsB49ztOIi6gdx5jsrLRfs74XIVFj5nDnS15tElTySy/MSPTK+9bexgACONiJ
1GmWUTYfbczJ7G+sJjbouNJf2rio6AmN8jtxBgMA0JKKELNgV4/2Mkrh+kSy0UN8pViH0BAi8MDJ
EvLH+UYGH7gHDgLvJteulAmgd6aikh7Koaf/PqVSUxs5QpNZIhCBroYt330s+Dvnsa+bmwbb6BX8
j5YRgDlT52rgeg/QAc1yUzUtYXkwNOGZAxHONVy8SgPWZI3AZWsG4Jve0vPvqVsQwpV4CXdUuYje
RhtFKNJJvH2UpgZ2bB+DHCwsK5sIp0qo4GCG9arbaLlTHBzJ2HYjIRh4vPCIkzk5uZgoRWRTfCPo
dbqzrNAErwUqZH/Zqsh/sk1ZwMXOA1JOdbK0L0OJzwZCuhfj79JldTGx8sNbUZjAl+WgjY+ttGoM
AO3gkTRYJt4X2UZSEgBqhl9/NHD+Xzj3L2MeEPzvcuBT/DyPY95+yJNnOdqPf/5v3Zzp/GXQgIHc
YYPt/VvT+7dszv+Lv0kFjgqYmCrfdLjGT9mcZf1lCEGDDyEwM5u5FfZTNWf4ZGL5qO8ch9n//P/+
O6q59z0+2m2oU6iiZqn6j/blh84lxs+8ieSU4oHJOdq2zUCIcqHFVy5p8LeuFMMn2pj3PT7XFDpj
HzK1KHcoLGzrQ4/PaTjTiy6yFyHFEBQsjLSNqT13FFebX36Bq797eb9q70znfZcUDdps2HcYISNb
hHP1I+b0l34iwg3YKy3IiakaTThyGSa3SL+tfEsDi7q0alrdzG+JbjLW4DpxLyDUz/VUZsYmlwIe
OBL9qE0BMgUGJjEVxyQJBkVIB4t0zCi4zoRVXbhagIdY68N4xYk6vVWtB2Q08wbCrDVcIBZouDir
9xGn9mwZGQys16UGQPVlgAI7bCjhXaiW7oRAGscsfJJdAVEk3BSJ0WQrjI0Bq7PtjWrZcESwL9BB
5M0VhG7ouRCxxvScwFd5UVXcHGUM2fxbngwlJdEUulehEwfnanTjlwxRZAw42aBt5pgNO8oKRiVt
5CUH/AYGDfzNrLxkMBecy2mgDbWI3ZRmXNQioRxXDH7AfSx6Yyy9k5O7qKfpfoIEhCMr6F9Ng6jD
3fxQv4RhZ2SPBYHa4HZ6LU/q4wDGllh30orotPrBmBtHDzt3NS4cJg8NadqpMYlsEZoCR/FKB7M+
UfsbpA7jzi1ny8eijb2UCXytqrJ/AOPR12cHFEPxxevLsWcpLx2n8xdJTZLGndsjEB6pPDgrs/rG
Ae3EtdcDJ0DjrVMsyAUsu5nXhU/PYr7ZlHXvU7DrjZzsQ0JPrXIv27YWeXNNEVe72aqilcz+hnY6
9xhZ2DaQ0WVJNMl05UKBK1JOkAmT1Us2BKXfBE1R5/ch5hoo4GPFgkvqpdY335i2lTW68dYbx2u+
AEizFaQe5RRU7nYj66VTRSWbHBBPZstEGjiE8LqWavIruPz2ZdDSed40RgwOZ7AneV+HIw9R3TVj
vqmkWQJtS3SB+jtWPp60GJrPSsS4nFdTK5J8ByJ2pNo03CDcwGKQL1NSNZhkYT4gwdcrK7xTMi85
cvKn6fRixq5V4SWNa8DhnUnu11xi4fA0ixlaWXN+TVeq9F0cRUWPf9DGx8LL4jvxziJ4E5N8TV2E
hMSzLt20a/g1aTKkq0LEynrtDaevDn2T4xMFe+dZp6wb6uwYj11kdQtoHBr6OHuKhluwlk2zC2oA
1BdGNqChw/yXmxdCS3W24iGCKEKjfA7PTUWaYjEeK475cYgX700vMzvdOSWOriMNqZD63DTkc6MU
pvMU2MueKaGtHyoNdClMVebX4XSAf5C1SIYlAHhj4QUc3TrGc60mSPd25tZFC5wCLCga2HDVBlFl
bJtGxw3QAgIfaKGNBPf9QA6OosKeFsTOSJ/cBJ+BMB6X6EJ36ibd5B2ghV4mWKNQFQp9E7YFxz3q
ah+Igdam/hVuOb/ZVSqfESahGZ4DXmRv69SmIg5+gNParDEK28ldWQaD2Fm44AfCx+2Ciu9xKDRt
Pnr7RteehVdQ3OnDpMW7sUkcbaXAYvFZRKyLpZVEWnVCH61He830snor+yB6LZiDYVWbHJC7IoOH
sjT9KLwYQ9q4zBD16TY2si7aOKLSek6XRX1MJ44DDIx6p8N+pcDE0j6AOQNgSw23PJW9uxojJ7K/
9hrmD0DILVFlc5vDZ4l+NF2vytEIcARKpkfsarZxE0QGWa6F5g1j+RTRJDPNR4N8GZ/nkpkfnWLy
gyvUJ+bCZsRVinXZTp7qX8O6YOTu4W0I8CE+T4YZdYxZeV8JSngdzIi8h/+vijBh/V3lUE/8oSp6
w4kRle/rIv6Nn3URhYyDNQ+tPiIIRjnoVf6ui0z3L0QhiBEsJo8e//M/dREP2l/IsGbnFDooF4IY
6qSflZFm6XgNiBKjv6rPMaL/pkPqhzr/f2aEvGCORVHBh7SsWen0UTDTkMVQw20IFl7SpEshwkNK
6sdM9MAwa8u1TeT3KdPNdt2W6qBb9RPWn30guh2BFPCyiMyYScEbU5IwYQHs4s/IQL81w21tKTBZ
FTnupnfTtQAmKru9oP3/hZ26vdTIo3dZH5e+++rV1kuXm4w4eiRfeXvFtHnftclTaPvTiuZrt5+c
QO2LtgDaaQHHtyx5F/RiRW8bT2/gw3Xt+kurAMndWvYqsstTkRGlqDVX5F70SxEZtFrqac8hG0po
FR1BaqCmMzjbqubNsSZCRQC5JR7jqbjf1Fr3nVCofsNkjub09Jyk2aVIWag0WBcHm5aM4yZPyN3V
Slhyg0X+Ow198tdL9QAD80qNQHx9vWFi4b84MXzEcB9Hd4NWd08JK+HSbT0Y287ErB/uPE0IPmWH
nYhTM4C+LwWEnAK21ABDmnrExXIs4mXVJERuTSRcOfX0wJ1etdlgb3W3IMHHylcWegMSvJoF2+gl
USfXdmdeWjbHThPuiVGeCb1KIF8Uj5MkmR5X8sFPQ5dxXXF2ZgWGIWWMtbSsZhSWvtH6INlObn6N
1nidpdiFPUkO0HRtB9nZkjltJ+vQyAgElVbdSpXchCMTYi3UCHgiB6C3NfcF1c2V5s6TfA/dEbNj
qHwW3lJm4Fsto6XZ+aD3FlPeaEdeBoYSFB6TKHfQzi4yDpeGVamrQlq3mhdrt6kE91AEoQ5d2Sea
Wk135O4cYSze1hJ+E1az5zgb9KUzWMCTA+jRCk7grkOqweBgDO5irGyrwopCQvlia0++4UElQCmz
IQIdkrHej7JhvuEMTB9DeytEcyVl8L025kjx6r6AE0JglN0vBofuc1ybNLOjjdm5Lp2ehthXGMdL
GGpnzGQ78thoRbTuIcJ7SMi6uhhd6Iht1ekg3gztupi6Gztupw34BxIpYDVsyjp6SEvukQm/dpHG
9rCAQ3VKlXyQmf9V17IzrJVxE9W6hLNjDhd2ke8zUDerUSWPcDVhR8q6W+tWdZcqGv61WV70VQ8q
h1HqGo4s7TB1NiByLBJof9A69J2fnDPgJwv4ZP2+TRD15QpcUm73BnvMUB61pIZP1Yhxa0clyF8D
jAqYZFgoTOt7A4hAEctyQZvFAc2mjoaMofOG3art8x0RPrzfESP/kL6NmwwvfkEHv1VEqjDWoyeh
LU2ZH6BOQS0aauKTzGd6wVuzidMl5UmxymOKcyg0O+SXkpiMkWYk/t/sMjazGpEvjO/2ugi0je8/
JRgLeRSSl7A/dYp5sxXLq8hu1ZIEIUYQJKefaBbSF1GJG95aZlftrNSoT0ITDQDHKl/LqW82VEfR
3oiyvQy67ikTFbgWIzAeel/eOqCRx3AMMOqpemEXoXNRtT5DpcEpXkoFcV0VSqz63Er2tjYQGU9T
k8kYvfzcL1aFW15a03BO4enVhjfscLGqEw9BddX72pGa7thk/uvkdl+gYd9luQPZLCpX+aC9xYKo
kZh29VoPg8tQwI2dzIPdjUfs8OgbHI5SQiTLcqQYtaZS28HnIxfI6fst1lX45qO1hAQPkC2Ml3nZ
72gtXqFwv0hKYsoMPcx2qqdzH4b9UTneoUk1c0UKltiRbnZSufZQi5auf93pbwmJLGgpWbsq00ue
08LMD3pRdgsDQJo3yeGkZ0WxVfO8qAGms0qawdlYtbshXe3WcTNGLjflaO0KqiNShBXPEAAtDOkc
uVJS04NsP5WSpVtR1N2NwmzOWmge4H3AkCsO0dhzuuKM3FCxY6zvHbvfqNh02BpyUiyMqXrRU5bO
kXL5nIroUqsGavyshe2qIjrbtI42WDsv+/ybmcJMpnxOlszSL7LRFt86Vb3GYdtsJbLaJbmKO/SL
u6jUNn2rQzSHiljBG8KWf+iBRrtGfKHF8d3kxGIddfkh1dJ9DG+e5MVqTiPj9yGJBZ/r2+hiKK7D
7CgCL9iTyVUT6D4lzECqJQD+daGzv9TqHLfeVynYCVRwFGn/qhPuRjbEMiV5UAZedK5C/U02hL25
5JmUNmKyCP42LP4sJ2pvMDjlk+ZFxZ9uGNlv/AL2SNNYBiz5Wu2iCDGeJRWqNNXf2J3+OMQAKImU
Xfql/JbqGnlnBi9/b6ViA4khPfs+uw9AmEeytRCvuI1hbOsmBkfeoq8ZvEBuRjk5m0RTI1NSoe9M
aF4PA+FqnlDgr3qST5wqZ6+iIsb4zhh2cPDsRMWQHHDoJs9xEkKdnqh5F46LutgdCFkAMwFxnhPV
sw4EaD+Nfbpr9LbfTwY2vNg2ieYYx5Iiusiv9RR10Ni5K+lc0m0YHadeOHhlWHtv4RPf50XafEn0
rl9O7n1RASYhVtfeRK3dLcI+K9jOWWWBkbcYgAH7NT2wgoZ5n1sR3Bbqfb6y62jT+CWEzjkbrH5j
jmqdAgN+DEQJfIGj8w3G07YrXGefG5p+W4ftvTkKNjP3hjbHtsVccm+HJdRYqZ0ZThY0COri0Btt
QQPHgEvVsF1mTNn26OU2I6f6IY1I+Asv2wJWqK/v1WAu0E4sS5NoCqeod6TdrSQBgm41LVO3POUJ
rVPQOHbm3LlxfQqCuSucLXOO6GAr/M0YGHC3uhgyPJjqMTW+5CT3kd7TUy/NZvFggMVimWAi5pdS
cMwndScdayBKYk2MwBwbctKVth5CsP2CN8IPLr1I3TLDfRqZCQJ5YHOV+z7WN7Ftf20y2sYGeq4p
0Yi1TBaCsc3CB4bPbHOWxV0YKaPcoF86mbaCrgN4znwzm2xbmqdC9yDOj8Q9dJjPQzJYrsKC/o9Z
HSeytyqh8mU3UDCFvA1uvnK1cJsHahfE1aGszW0GQYa6a6OEOGht620NFCpIUUjLjMcQqY493aSg
2YiGgxOU97DOBwCuxCTzSXpI/Uw4d7Xq7zxDmCsb3gY7u7hUBd/b0Z85iB8NnQ2tGafvXdefIfEm
G/oyQFVJqTTCPdnelzzZ1HwxCM1JW4jap3Ut1llu72C6n2Mln2Vzo+n9bcVALG2CVWXdlmX22FXh
fYGqp2q9TefL/aRlpzzU9m6tX9Qz51RL5KpMMvgB/eDTWIg3gA0sXE3jd1K9HpyMvYoFIhX1Y+nK
N1sPjg4xPyooT02cbXsTgmFsb6MUam9cbeFKvnY9VFfRHzq7e5xqgrLCbVmHVPPA0nP/ZKUX/tQ/
cUY9NeFJt29CMV2Xg38k12lp283GAxcmI3kSOsKkoEvJj2E1Kwd5lDbFzRiqs0rjb4JiNx1gKEjf
o2iqimezNneiIRIkPdOhI88lrElf8FDGVAV/zKiL76A/MP+3nn0aBQmkk3+u6/KytOQ1FqANi8iZ
cw3Cbu+K0ND1JJnPQKjT/4u9M1mOG8uy7b/U/Iahb4bP3eE9KVIkJYoTGEmJ6JuLHvj6WojILKNQ
FS8tMc4wixiEJAgEcLtz9l47IwJSS78QedbQ/NVu0LPtmkrTd71gRZEA4LEYhCd3/AHIck8W1fco
SklnoMNcqxdbI6HSCJ+wk1J8DaLAG9Vmm6qsXFF7V6jKjygw0x3BznRMw/Y4ttSExndkbTtS/Cgk
zqRAhwiLwT21ufutodS5lU17HitlP2h6dWh1ARhTfZLlsz1YV6R973xJ0S5rkq9aMCMhKM9uOI0E
Xh/2bwjzqP2VyV5LDeOGaCD9AHPsOA3aLfWNu96aoKeNiAFqy0cX0INesH9ZEYm9VTt+I7diPlKQ
ychaFsyfZef+GNgsxaxnSi6uaW4j/HzSbetQCtgIphuBnTC6r3nU7XBSfZHD3LZrLwkLYSjQRxkd
60A7mCd/8sl9sn503RdEC3MZ5UYXzoPb+vjU9WfDRyTGtMfCAUe91cqndnpLkFGa4Hz1SyTMOwUd
jkR/xrR3j+jwWE/tTYEG5b4q4p9DgadYMb+RlWpuTSC+qF0JrqIj54tbs4+gczdnZDXeGJUYZIr7
AS1FUT7D3/tFEeWYxfkliJQBZrVJ9qn/pZRgHetu5u6fOa4hkWwiaP0x/w7+PlLbkxrZm2iyfuak
5G3DujhBfNcIDbK1LaXPmxT0f6TRSpfhsaqql8SZ06OoQY8xpXClSTyn0qItPdLXNOtPlNVvzYo9
6SSYbHTa9Juo7pHGhImz9QnUEQqRYknfOYgJyw+CATZQqCpek/I1EY7j2SqzeWSDPbWbXj+BGEFi
ZBdbPXUe/TL8QWmJHVfXXgNVuy2l/NZNabYdgFafy4yMJDIOv3F0H7dt0k07XY/fKBA+FEIvDmTJ
4JRhQ6ljcj90av7UAYOHryFPAnbQphXVMyLPHxmoUvZAyHARRWRbu4/fM06t8BIH5ewX+D6m1mk3
kWO9BX3xVaE4tlNbh2DfWHK1WQlQ1F80eG5TYN0mBmCSOEYLOMG0I+l5Mj1YsBbUZbfGkRn8EBbT
gKgN+KJO2B8I9LN2RT1MB+gh6T7qCIftS9o9AKH6rWvF+TmtiRfB4uZ/V9XgMZSwbjkgE8IkgxZs
et7PdE5xRIex5+V0m0qYPrgkKqSUfUGuIZGkmTqBGg3u07jZDj3hj0BGQsv1/Ihab4ps2Z1DL23a
rhVajLQgN8dG2wvdLyEQjJy+GzvSOE3ImPhrh+CIoRubfWgV7pa4JPsh6ozQ45EOzA+nUcs4RNK0
Aec+3DU+TKvA6vwrIsma0IRSaBejzfM9cHgJ3IpoAugw6kmj07ExpUzhEgzZyRIRyRHDO3HQW0eJ
96PBt5HMSgfn2pPt4NbaGZbsh8NaS8foJfQV51iMBfojGZOaOWjdSxb130BsnoSB1A29y3ki7mKL
Bhhsln7VOj7zIdcu7E+hOzJX7Sp8CyTg4WIwrsgGyRVTi8dWLRXXQ+jEN96L8MTSklHxBpKGoFAi
D4RF7uztXI1eqXmrxBV26cHlcH0IIFujtmr77eyVdE89xc/MAw+absGKNhu0l/Ps4RNC5t+Mta4D
tQEWG6SiYl+nfWv98K11k506qJfOzm8NvkSnDl8DPrXcFo+RU9s7tSQ5Dkc1JFSiByoyjyfVM2dO
jT/6lGFYlmPkiZvEB5lJMcrD37TRWrpBan8JcFJtKnfcl6oY6BFEkHDN/KKq+m3MVg349Lnqo1+G
m3iR0Z3dSD92WXgx5Ftq+U9D7dx1PcRIzdy3jna2Ce/tWvrjgMdAA9Yvvgv8NM3eqqS/lWlI+iyB
YID88/FeN4hEG5NnREzXMpFHk02bVZhbaJ5ncA/3ThFv9Wjc4FwMKSb3V6OI73QErWXd3gXdd+i1
/rZIrUtcAyTjELrravaK9FQNHmfvk6sEJhh2x13LswYCTqQmST3zNmk6T928OwZLrVqjhywfGQWn
DD6RieYgTbutamtv0Ih3MlZvpcB+5Fg3naK/Ok3m1brxcybZtiQ9Co16R5Tle5U4oKpwOKOz55v0
WS3khBwz2vw26lnmgRPJPZmYO9yZuzFFEaiT0uFTRXNb9ypjeQ8+/1D0EIsI6CPPjNPfGD26crxM
mgWqmpRin8LrxohnsnJ7cTr3mBtMnWEXHKYo2kcV8WoWIcoZoEokCGfF8O+rMfoFwftBhbq5a5Xp
w438r04Yvbp59ZzY50TX4EPb015hSdeE/VWrRuOe6UL5YmbnqG5VnMUqjG17QiWY5Q+uFVnfeiSA
PgLreX6JzYKDyLkKjubwfeyvpFCMdAGLAXVy7xjMtEpmHkDp+vc1YhGv1iRhOGli0IXoo2toR3D7
Qduzb+hKg+0GTg8UJnZwqqGZHgluaA5T34d/uUz+I4f4Lwc7zd/X/Q/ha/6bGmL+7X8V/dWZ+TOb
pDSN9vvMcPhn0V/ofyCAcGbEgIMx7S8D/D8hQvwx26DfxT+Yg3CN/k/R3/gD9yUqiNk3j4GR2v+/
I4cw/hcWzdKx4ulcTZl98UBffvcgmczMEEtfw7JAPBiWioHKGMvKNiaRSjxVUhPk9KZhvO2sgG0I
Cmf2QKNLQAQS9aI8ZaFOnpxpzprQLqq110ZtMu2QCyNPz2mjOdVJSmDzHq30qPviZ9LszrWYXEoO
g5Iizg47cmOu/iQdcdaH2eqRyyTpLn4HnHU+vDW7KCxYFVu3pHFIwEmsnEbVJewbcSoBMSYZg4+N
SqBC4Y8IuyDxU4QyfPcSgeUqiWfT23hvO1H2g/7L3Hl3Vbu5kIVTJse5DczOi+we5XaSk1YeHZei
zMYKWEoRtuotdHBN7T6cSrGlB86xU05FHGGDYiUZyp1dgPzdxG3nCKyiRJUXbkgEk+1WxqHESIS+
ZLLpD0Pir+pjjP8koHwAj3dTqm3Efifo2M9HvV5vUBaav3I1FxfTzC0NmRuWoy1GUQ5COJXMJ6fm
1LuZapVzq4VEdYNm1CWzI5GD4pFOJl8mK8pe54TfdOs40joERGXAWQzG7CtnsonlHsKnADVvJE+k
lMe/jAAvx44afwSb08nuyQhsgaVNipGCa0SDfR1If4Bln4/+r1b6UmyJxRNPwm+ISIlSR0Ge1itQ
5WMttU0yzGRkErTpVwdBSo26z31inj2rMZo3IzaQBJZFbD8oajygHo40X+zIa8oJsyUBgQMZ5CQf
Bq1raxs9I3raNOqc5KTAqN6aTNeIPuS9NPRgRfJjnIrspbQFikipN8B7ZUQdsxMICFF9A3gAvE2S
H0pmIjNyodLjGeJ+3Om5aVD+SnLxBZjDJLYo9UM6CHxZlz4JqB9vlDAKT0lpAHKzupZbjcmLqTYo
P6hJMhN3bG7QzrPxwSIcgZJrw7sJ8fubTsJnfQrgi/zqHCwRxHtpzZvlj/lzpVstvWoIxtmuV0I/
8YZQ9hdkCMVbBl1O95o8Ku7xtMRU5kcz+tUC773VnYq6dqISfbnVMmOYdiONlw7Bf5D9FI0NvY5d
uFbzMjLQ3bre20827PphQyh1TWmII09xgc+ufk+prt4WBhVgvCHGkG+rAFn5pvDb5KGsapOzBvvP
8kDo2MXqTFSyPei7bZAY/jNaA1psDr5o0o7iElVEj9DuQ1GQfZOdF9rtJpmMyKCkbWpkZltwjQ+9
ElU/I7dLuDtqKgMaU7JBiHuDcr/t/DooOQy2wQcpKigXMZxwnGknArb49uq5MEVG0CHQCf+kUsRm
a1vLwueVBC5xdG6iuQy3qqseJjptoBDDWnP25E/O7PuGlpNnJJNPy8QlzDzOKctURgJyvWpwP2yT
yiAKSRYDpwPY12fV6PMPP4iYUkD7aD99G+LyQxTa/QfJgv0HVYDaxmUlCuY71yDYqc0d9dlJkAqb
bd8hSkxU51sVVZ0JONVOXwwzLgBBVMhzIeHGH1GI52yPb8d9ZZ6a7Tg46Fq2CoZ7YwV+8EuvwQ5+
pUnFcyF+WUkh4LNlyCSIHa8NBrHxBa+Fbf2fNqOqpFrRm654oboo7ksHvPq3IDOc52pMFYgYHWl7
WU6W4LaeiA63AwQg+rZp4FMeUncgJi3PSqv6SinPGn9g0EvkGSiDfWLWmN1qhd1ZOC4KCvrFVJB2
46OLuNWR+th7kfrOR1JDu93k0AXGTdlM+o2aRKI7oFpy31Std/J9YIXUGVwYdV/U0qUJUpHHt0cx
QhuK+9M3fI4hcxrA9PkYjXORdUU0dw7+B3oS5kR9PDBRaG8TnHH5TjETeiN11ZX9Dn6/9WgWg1/Q
LJXBFwravbPV8fV/zQU91PnAaE4evkgA3BMakXvSOSmCdZGpaXSHWHLYatVsHjGLAatMceEzXnot
g9eNUOoxduzE3TqEThkbolDJJTYxJczvvbi2lkPERtVk8ieLAT3XSDWDjKcFlogJF+nMFr+KOe1N
1Rhb+lFMavT5bLoeBW1RBL6iwAerkVJYb1K1ju1nzUHd/2bY8BFuRiTH4Sng++xP7PEmhluRgSyG
QGSlO3RWxjfpC430nRhI56WnN//d1gYSvcKO0OF9otKm4khWxu9sCfH9oeJnuF07f6jVb1TVEFwP
qHBpQhLFOt2XFRt5Ts3wNQk76prvU4wC+wBIeSIeCIoCVTKbDjBmGSXorsi8mZZ1PQhf4gz3PD9B
qd0HTT9+AAPLqq0RZkiM4V/K7CWg/HhU6f+1t7kq1OR54Lb0x1QVU8JXoZj6LjcHOgNF4Oi/ZDmY
G7s3rQNM5vjeIvYUJmlvtsjZE+Oafc9p6tNjyNX2EckCk4rOJxFdK+ZcFvtUEnfqN4iWyKWchg+f
TPmBHf4cIKsRa5du2lm3enLqGGKpmvvh94L+1ltNUVJJQ/FiO2N+VzWVjSmCCN4HHx+GuIoS7voW
J3L+LIN+wCM0dgE+/53q123/EWvT+MPVpfkzC+ioH3ppWNcAqQequRz8Kn9p5f8Defif/fZ/oQ/+
/224X6Ls7fWt//VZafPnH/lr042YWLEc3eDx/0NQ/M9NN9pkAD4wPcncs9hhK8hx/7HnFqr5B0wK
dLqIbTQYnjZb4X8qbTTtD7bO2PTZIPLLivZviZAJffjdjW9BvHIhGiDowYfB8Xmx60Yl5oxu17Pn
KCyTenDR+k3+EFDFpthPVywWh7CKYvUm9mtrj9SguEArqx6HHK557ZNTSu0V2hFxblsol31xQs5b
XSIsZjui0gcauYr6lX7id9M1LzbW8QN5Ff1BOiQv2j6ZqewO8X2KarrkYdAd+5JKL8rJdyMn6tAu
60e76J192w7fFAWhAJbjUNwj/aeW1tpyoJwD/PcdgE96Gg1FPVYW+RVGOOWnmNs/lvwWWhVO0HoE
sjoXBJrWQfOJT879QtvSHKcyQcuMGUoNd4VRPhtqM7uqL7qVwQzkUN61VC5TJ/EBBVO7ZkPfXfhL
79pYRViR39uVcyv1eK5ohO3FHnEr70g5yuVhCgnV+NCHWZCYBWFAAbfw1QPJJmzdscU0Z/Yb1jVq
VfNVgknG3EJ02aAYD7lUxakfk/7QmOhwgt5xPU7oJI2lyjGyYxylrdna+0odc2p49NQAJOBH0agV
DFP3zo61vy+1sfwi6WLQVojdW0yi7JtA9XmKw5pP7+apnR2DVgnBAGuXaZERitYkDeu7yW3KUyP0
4aQqYf1FldTrhhpuqxCILtsBc42qN8EpFg126zxQHzvH51BUdnnzXtHa3lPrVp+nrDMuoxXqL2nl
ikMWV9kx5PmdnAYl9aaNGsVDTM1Ri5hUDGzUUDaub2g7xTav7VyHCRNgJBuQCCwkIacUpe/HY+mS
Nbghh8WotolLhpVZdtMjKQP4cpqiBjxim/cZxtCjDdlyx2JE3i0r/cUZOXWRPGccsMvwDC1tQFVR
p/Z74QzFsxNnc2YKEvWpHLSTgcb1Eef4sM8mMn+Qz5ODkeFNJU6muriQk066m3Gi4qe+dWDebiIs
tz41XjjR3qAmYt+GqnHtC0VcsA+r9S4LauTSKdbVg1+lxevY9+DzTKEcZDshUtGmHuWodIhY1OFM
b9BzGNvU9YOrXjXkD7NP57t2kktRjybJAhG9OwO8sy46/T3sxJs6ugebI5JPVboX31w83buicYkB
QCP8WiDBfBJGaDzw4Ux8KXayq81kuMeJatKPKzgF2039HkyGOLPR7r5WCccSs4q+5xmMHjNHN1so
tCmJHiEsjVLbtZfqQHB3pu9LQXES3E21NwOFlqtZqJRBlTrE/qyH9gcZbvLgurlxsePxnvMelbM8
j+5Zcw/dIL5U+GwOaJ+PtTCz26GyzmWTVVcMBseml/mDzan4wGdwa5vWQ+zmr4VGeSmS1bG3yKmt
8nJ+YN3LyKHsZiKgkXSwt8kMTMQ0RnUI5ZiigNeTB1W4kCPZ8Nw6lUofy7C+ua4a73WEDdTaaXXa
2WviIzXTaGmC24PyHYvpXa9E99Z36ZfEdx+LojjAtMh2DtnAmP2+hNP0lLn1gVTg+6wdX3steKbL
/+RnFfskke2dBq6BXVRebdUehZiDaVUfyCCDC52iZ8S777aGliCXFDiHNHjzNfnFUabwhSRoi41v
ykZSG8JfvlV+dUP7ti4yeUkH8b2I1P1U0xvM03BXW9ElG4jqDcUz0Rv2nUZWh4ce7HsXOFuLg1Gp
cxoryvAutOVZ59y6z3PlLNq83BuaesWufejqrkYnXu6xHsaeHEmrJfNwK2taMAhs6kMaj0yNNjkP
j4M0zY/SkOlezJIlg+y93iJNIuX50blCYZm7t0FjcNrPOeoBYKBww77KM9SBfr9OYDVtGMRHPw38
zwhwqFMzZ9zguwCtINz0DGMB/ICh3bogP6nfO+znSnc6Vql5tVEwbZopfY/d4Vc0iYMpNEpHRnhD
uQITH4fCwRBs08zwPWgA58vg0enyo6Ww5w+NAT6Df4MZu9qFPWsK261fyBBwkOfWfdj3j1nqXgZG
xsbuNO25FYynNoq/ZB0xNkOozjlE2n2v6Z7ikhOqWu5HEoQq7f/GQrHhcqitxC1lGmsfQ/RC3KTm
e/aiw9aikWVHLpT9qVG9xphKfMS0eFBeKzttsi/xAFCJCMInJbOxFJM6xWqbZyxaTf0QziGIIwLR
tgar4sdO+stJyXVzBS+N+LG5jVyggK/jpjmoWibfnQo9ajSH4/hpUv2carpqBT/pwdWEPBSoruxd
0PUhpQdbNi5uT4sPfJoaKrZGQx6YZrv+LURmDlo+Jxd1K9M+fWubLnooJf/dVQpwny3qiq4/tphd
9xwR7tvQLzxQsOUmaEKT2pmknwn7+KwRe4fvFTlg1pHgCZLnSkqtvTEmSjGJa0Rby5T5npdt3saO
PGiCASdQy25VTSZ7a6wI4myG4VUqmRXt4kYnq7eqkGwEGHrnPIBSG85149pEBkZ1Nzxm5I+45wh6
q/S0jKAA1B1Di65tiCNywxN60SVW575Xs32c64SF+dExoJ8ftcWr2YaerIKdNodrhWIL+faHgrSI
siFWyTExvg8xUAIezJ2CTNOWmHcLhVOQKT1KBmT+BrcUQzgXxCSYR6wA25IWPlEJ6kVJx7eyG+lK
uc3OHxSOhyNyotK6IziePDJUa5uGTIPt1El+RtSPhZ/QHVOwFtt/CuvUfNjxCpWEOdml10Mc8Q7W
wWtsjUgJfdKfjIJWqMR1PQDCaHPtscrnsWnp8FkmmJZmL97GYoi/WEVdcdzSn4siY+as3WALJieg
AtBn9EOtp0iON2HqN0eXQIINWs1gS08LxY5CBiuOarzfSeBu+oQQFt8cu1Pi0FnKIqXDSWL64y4x
gv4mEUF4QZCUkP9YJST+jPxqnf/QHddHrNZbgEB8lLBe2Tf+tSAn9taoUgIOTAFySGbTBTFA89DZ
5gsOZbmX6BaueGU+ZJbspeRWyBbaiaxHpR1q1ktcq0BPYgNx3VT19aEI3b1aFQfi+/iMCMWzhu/J
6Ms9WMTAq+iSb9FgEPNlPZtGViNoHOPHLGPAV8RS8AkAHgKNySIICeCNgmR0HjNJd8my6xJUS9W9
ShQvDc48NjeUgFjYynwE3aHlKWSMSCvpBs1GGNFMuCw6KkfWMQl4H14shMg8DR8VPZg8IB70XpXs
pmmwpqS37gwDg/WlaAYii/VRHRAJRaNMx23SjBF2d53ktTmRhyAdKCXtczCSrOyJUOjVLgsdkd04
pKxDg8IBGZzsaFTulRgVGFomq672gJSj9E4Eo66+1DqB0JLzI4a4CrKm8zQoIjHg9mVJeMuZWUFc
NxAo/6vMOY6qaJB0vzy7JJw3B4ns4mfRBHYndtk0peNt1kN0ebZ4uT8HNdCRcA1RJfD7hmQrb1xm
m/AsaFcgjOWpNI/CVqwL4IxQviEsaiE8CFNXjyTIUkuShZiip5Jt7Znq/LBFCypQKuoyjI5+rNfb
SakNav+cUkiR9dUL1Rrf9PJxFszNLLFLBIfAgT7Ud11129PHwseXhOFjHZX1zsB06tUU49oLEJxo
IN0xJc2oog561EJhFqcgczN+1taIWPALXHeUxHnvjj0mEtjF2ILmsCTKyCtaz7hmd5z52q1pjR1n
Ek1U3YkI6ezRhcLwBsOI3thoqU6JV42ipYfrGUlLSkAY3csWozUXM6ZJu4u7GPVv18V8X/1Qoi9t
wrx+yUdhmbvCckg2jYdSnfttUak990Et7HNeWWQb98SZtsQzuQaVUIKhqvIYDNUgviaYUfstaZBO
jXgG2dd31a6ZqnV7RBlHQpdowOM3CqZOq+1pA8uoQHoYs6jNwo8gEru8q6Q45EWR5yz+TWDdEN4W
6ecBqw858iTapDvCk4C/pswZ1U+dtD7WnVDQ0PfTASG57k+seL4bzAQD9bVxmHjhlPnVkxOR4L1j
Ucj6o1/5X5WGbtJuwrMx3PTU5o7RUEzqT0fvHPDAw6h0wbZRVQ4rGzm2tFm7uLiF9lkNBwYXkrGi
8eFSDY6IUY1DR/gGvkEhVA7Tf36nyL5kmc1GDsZ6HLEZaMqanGWBiojym+m1nf9cZI71NVKIJaDe
Tc71vNpUdZRxjsXtSY052Vl57KJCHKkTolTZwnZqT86kK3e2VJI7Tam6bdq7vNeKuGZ7A69E/nB7
X70j0cb4QW7dEycmvk8AqajPQ0pEFN6pg7dI3KF/W6DuAD2FW6URRClTKOx2jkqg9yYcB+XVTS0C
wxV8O5u6tBv3KNmFf+es14ALloNdn8vUsZUdKdDtRdL6QOGJ/cXFX6dtLalSzUz8qnHPnevkWDCt
Lnm0huC1STTrJircai99lW6YY9xOGu2llBeQI5lDwoSsM4zv6wCcgBOTHJ/Z7UBZvVfTL1UQf4wy
RgQaFAkKT7I50e8SOSclkruOyjuYFN1pX4VBAPqfxZn/1Kn+a3Zj/X1f+P9VECWa6Pfe8PxH/ipT
MWX+YVFUIj5T0wxqT7Pv6x8BM7b+h2k6tID5nwbUe4sO8D8LVZr6B3UjQ4FVCRXfUZRPhSqTYBrT
ti2Y6qbuEk7y77WHfytTCU2l1szfbS3IyQYNLr/w59kjbb9P7vjmt98+PYj/w6z+u1X9f65szpjK
Txb1lBNqY7RcmfIcGmS0TdB81l16UVOLprExCNhOPJqHd4ouOBXoYuW1F2jQsiV90af/5CnQem4K
UxvQyaXWbt2dYxn8/FB8uvN1itXbU7u9glwniCpv3ZUpd36+chEr8TA6auJNpGSdp9lAkCaj+7Du
6vNL/vQykR0S3GsXhJv3Fdot3Ko7Cx39uosvgKX2SOONzWHitVliHYO8ee2VxFn5XBhdn+98onVj
SFtJPR02oh9M1witzbr7Zrh/vjSPt8S4ayZeHdTabW3m7TtrmTL8Naf+bfzI3w2gxdC0Keb0Fo0q
L3ba4VKAfruBdHW76t6NxejEl2a01ci9h9q7LCFqUsNZd+XF4PQtyx9sFALETHL4of26AbeWrrz4
YnQiiktqo7CR05XyC/5QZFPloOzX3flicIIjLspaLVOvGsf0fQJ9eapjzT2tu/pigIJsSwYAUaln
Pk/kP5crn8hiZPqOqY0RWUpeD7t2U6ExxRGmrhs8xmJk5gCaEczylQRDfIBmpm2yblh754uR2SVq
U1KJIrfUDuiLDpG/7Z1Wrnzci8EZAmGdKOqjuXaRk9bEyNMlqlY+9MXQnLKMVim5iZ4dwEFGhJxT
b2uadbeuL8ampbUt5XCuXsbXun0syn+R4PA3E8q8B/k8X9H2yuNJjKkXad1N5qdYMwjCXPV1L4Hr
lj6FCsAVKJ6GfiqSLHsNobf+i1yiv7vxxcCU9N/roddjL7as5KWyFJQC5Dnk68b9EtwzZUokIwMz
rE+bf+oLjnXIeQ/rHsxifKbF2KqBwoPR0rSgWpMnx85CErPu6osBGsMJwguWkQFfIeWCyad1P9dd
eTE6LVuTcQjyxUONjF6tNX7qfrdu+CwT9fKGrmcaOgAXSwVXa/kSEj6+8tqLoan6JnnTOhnnKm1k
qrEYPWzkfaseirYYmU1nN4AxuXFy5M6ZjrUzjZP7dddejM5uDizQAJl4MZdV9PypzrK7dZderJr5
gG4RWknsVXZjnxrdhgc62OtGj7YYnNh0Q6OquXiGrMLEfmisvOvFgjnU0IJAusd4B8gi0pi8Ldqy
6z6TP8Wynza0ZElXeMhCPhMpDMwrypydOz6te96LUZn6osyTNosJZMDPfOAMP5o/6LIX5brd28wX
+TyT2zYhMmS9x144kfYrvofVv8qw+ZupVlssm6Mt2sHXuXIhxjOMd3WT1dPjuseyGJqlGaKdtUmx
jLP+TYj26pvlv0pO+pv7Vhcjs1CofwyhHnqdPlhfY2V4ouunXVfd+FLD4ecSXoTbRpTYwpucajL5
fH29blVeJsRoCEghqKahhxp0QLCa/+BAFK77zNXF4MTHwEmqMUMvapLccwRo7SKr1q356mKA5oI6
B1I4bPTRDzcsPZic63ZAy9QRgWgsDmBr8MBxFFalCv9aqMXK17kYnk3Vw/KHi4Zl+ZW1IsEWSRl4
3aeyGJmpA/+3zea3mWqF5wTNtzpwnXUHzrm+9HnY912UaVrAxW2QdrF50EAtrLvtxdAEDsqWduRV
9ljcgDP2m9ZK4nWbFGUxNlWKT02I2t/LHKlscFMht3FFv+5bmUtknx8K9WQRg6EPPW3sCAfoiXEp
h6hbt31TFkuniaq/GxyuXij9bZr0v+QkrHUPXVkMzpgye6eFWehVwjE2rmF4yUTHdtUbneVvnx+L
ETg9Bj0rxEGrxRSt0fComQzXDaFlJKpWBUSIjdy6I0qkPHdW+bzuthdjs8ow9gUB0Gk8KfEmRmxy
3/WOs/Lqi9EZFH3eJ7JgBZLxbqyOKQEa6+57MTSr0Xd7EpH4xlF4bUL9bWgpf6y79mJw2rYypnD1
Q3adlboLR1CK7ZDdrLn4/0rzK4Gkp0VR84ETJouItwPL5Gir7hw26u8fYVinVhYKHGtFc43GQ9at
WjNNdzEqbQ0PAObAEDrZeMUKfzN13rrHsRiTCmbHwXEb7jglQ2VTr1oqUWL+/iCAjpGoADALLcxw
stTmovvhqjMJdoTfL+3KJnfCELS2PlnnrL+Bzf4vQnn/7z0VHejfr5yOutIPBosCPNL4K575p7wF
3bTuQS+G4pBVQWIPvEKwlQ+Vc1NKf9UgR/77+20Phm43FVYDzxgfEaXm4cqPbjEM1dQQFaid0FMN
9X0kyGOa4LOsehqzq/DzbN24VtA0GZ/dUPrtwZ/5KnrvBiuvvhiGWZAmtTLMHzVoWG/SCtQVrVi1
0JjOYizqGfDwQuZcPMjLV4CW6jU0J3x1657MYkCSmFF1KBHxx8sJUUc4HJqA+Jh1F18MyzJoFEdi
RPHMpJLfJx+ByB7PizmsG0HOYmwGCmanOChZ4dP4PlGHTeyMx3W3vhicRWfjPawZPyhmjkDowQBk
4BTWXVz7/XOEAN3ZVT8PzuxgG+OXcSjXLTfOYnCOsW4iRGNw6rlzTPJJHhR9iPfrbnsxQhNIylCY
mGXHRivHPWHQoCpswnRXfoz2YphWSjZy3uEvqMg8uyRp+zOWmvF11d3PpoTPc0BbTqWu4RZEtflo
2vUG7ea6JcJeDNHWT7WeuBm2yKG7RT0EwcXNlHXfir0YoLYsImyYXDzti2MY3YDcPax7IIvRmRKR
RB2MaStx6rvUESpEs9Fe+UwWQ9Me4eP6eWt7aNy6a0ty0FXSiFi3jbAXo9NSyiDJyPQBQ4SiseqM
/DT20lx59cXwTAitYClC/hp0ZXZwZ9263wTjyse+GKLYgptBbSJmQh84hW4Hoxda8bDy3pdjVJDQ
g+be2idu3R6rYFL3KERXTuh/ZmN+Kuuh9RJulUtr72AkuSWjYtqlY9ysu3drMULLXi1lEfBkmjYR
O9swsy2Joca62WuZfAovUyiTSmyjhbPS0zXfOqGES+5WDSZrMUxLQC6IUBwTuDcW/VRxgksUWCv3
L5b5+9xVjMRq90hX95lr5ffSkPopSZFmr7v3xVi18NMpMK2tPcw55atl2OyOutxa+WQWYzUiR9U2
jdza961jbeOucZ4zo23XLXizuufzrF5lgN2TNrX2+ajFRxBa+l0nm+Z+3ZNZjtU5LVtr+GaKRMP9
jlbuptdMsW77shQHiVzoEsYwbzVuHaxHlpxu8PaIdTe/VAgptY9vQnB5R1ML0MuOusucYJ1ICInV
7w/eVkeHHNGS1yrDeymG7Fp2Tr/uPGcuVlSHBCBNiXirlCYDT2DBJRCxc9Y9d3MxVk1FBRMbMIuZ
xiCxPefaRwgnat1oMhdjta1bIg7w/kDLhRXoF8TA2m6Urpsj/0wu+TQDA/LvqpJkiT3hmuKapYXY
qmkUrFu1zcVYHeIx7CMzsPZT46seciccdaqzrpVlziyWz2M1zhqpO6Vvos9uwr3sORgkxNatOz+a
i7FqoMaKK4NVu4mT/2bvPJbrVrJE+ysdNccNIJFwEd1vcCwPrUiKchOEdEXBJDwS9uvfOqpbVRIu
JUZj3MMyAnESudPuvZY4AJrT5D7na7v7Yl4dXd8KmzImVpHYHiEQZRdeZPdfVo0zy3Sh3i+qGZkL
T++okVKZkyHYsMt1X/UsJPqx3V1V1xTF5/R3pxcXLCDP4PJJrZtX5SJWA0rYSBg23YM1Gd3teKaH
dJFjPKxrmUWs1iwKoMkzN5VaOHdoP76IcTZWnW07chGqdWQFBbWTzrm7IzwZRL8H9JWtW+jJxbTq
wHZA7NezSHXkG6TGyQ1MKXddb1+mDhl9gKwEM+4hhhu+y6oEhdzclitffRmpFtW72MoY3K0C8Ghi
GRfmXNrr0swcuQjVqY19TbkwM5OrHegliBlLqpY367rMIlR7qxOdFjBKJz9MnsHtymPJGWy97vHL
9KHIVDU5xZxkcERK0nfvTKfB6qtXJu3vl03/UUj8K68X78vPwVroIRCZoumBIQR7C7LsJqU4/AIQ
DTqA2LEhIrbtaeoo4LXgQzUqFW8VS/yVI90y1Wg4F5QZoOvAq3Tph3Ly2m+ZHPJ1IWcv4rmTQ5x3
MEUPXdGqyyY+146maOx+/+nPY85LjbcI6KzO7LZFy3FIe6M4abMb0y2WzgIod1dnO9VPGJ31EK1b
fNqLCM8c1bHLYmCNJc5i2YoEVxOFF7//MeenvPRjFpNx74Rl7pHacLB8Qb2y00rED87Kc0V7EeKO
6cduO7PZCkLEqqxvi61OW3vdALJMQYLe6YH6ySDRO4C3yPfyIYr6626DHHsR4ZaGHROlLFNMnVdf
x6p1r7CPTm9XtfvfspAcFfbWeZkCzEfshTEEFw11nesWn2IR372JzpvrJqppdT9lOyMFFV1FpViX
Q+WIc2j8sEAE5NMMKL8YP6ZJgHuZPe8IyAlyy7rWWQQwGDhVsNVloxtV+j3QsuR6zsr+4vdP/0UA
U3Tx09uTh9gn7rlXtraiAipjjN0GQRnc5XaCElRB0+y4r4vWhdgyTannmD4VnvIOtqjSXSuRYJbw
pdbtfEGd/PxjomDGk8UpVZTV4OlSGW85zpDrdgLLJCV3HFzoP6y7Ju7OnwrUHRuSDOTj7z/ELwaf
ZaKSQ4eZ5Mj6ojUHfBlNrA8ztK9VCVao0H5uGR8Cixojh/1dSgUXJCuNe8zmpmDlyLzMV4J3OmcR
Q8+hzsX8rvND+Q32+bjuwy4TljBVxFWPbOBAAjR0cFF9SJxs2q1q+WXCkipsijkdj4f34/jYF9K6
ky3akHVPX4RvLkpYr4bPdxWWftMb5wJsdpGHdU9fhC+UIGp0ixZfj0aEfAp9q3zEse0b6/r83xKX
qGSpTJEHB6cBRRtS7HMwpsJbt6a2FvGa1pJSwKoMDm2b2rd5lpvXQQvUeV3bLCZcqRygNbEfHPyW
4iEDk/tT1FTDuqXIMnepNSn/svDxHDxZp6dqAlkSUZ6/ssMv4hXSEIALww1YE0KbAzOW/xlHdvm8
qmWWCUwTKeFB3wna3TWmdyRG6XyT9lH+sO7xixnX9WKwhd4UIBwRZ8HYnLn4lcNgWndYtcxhot46
HwHChYeySZuNWeTuG49UpnUX+cssphzQWto3RYgeqRG7xG17Upko7l7XNouALU03dVuvDDkvcciR
4uB9M9h2v/Lp58nlh7UITLyglFRgHmylORXITeOi0lmw8rsuwjU6i7/JgAk5FC+ahyr14ttOG+tK
8r7jhn989xwGux8p3MJxxbLeBSB8q4tOrswZMBdb4CQOA/hOfXioS9PcG7aRfs6LXH9Z91kX8drY
LdAsxECHZCBpD+yTODg994drno5T+ufP6o1BGaayNQ5xkFtPYGCorR7i9uu6py/Cda4UEGidGxgL
p3Hfce52HLRhrRrj5TK1KS+MBttBFh6iNgMK2kzqjWcr+891776YXaexVOP5kuyQ2Zm4iS2jfhvn
GNzXPX0RrLMZ59rtJuPQ1/34QYyRugyhGa/amctlopP00goaKsNYAaLhMFTpLZavdQdKcpnrFGKt
qNtyCA+eY1R7axph/88YwtY1zGJqDXu3wJ7SGwfZO9VeG2aKbadZd/kG0vrn7i5Cm/PMGTG3LrJo
PtVZVT/aIKzslW+/CNYo17BJwKYcLE/ZJGwMQ2VtRZeY6wJqmfyUInCzag4Ozsfu7k7afvjelkmy
LqD8RbgqpytGUNyQ4qamvoqnCSdfNL62HzzPFH8/A5HL7CcrlkC2Kyc89Mzhl4JiqXe+P7yaInyO
y5cev4jXqmKTOZWDgUipc6Jt2I3mkRKn7qDqGDEI/HZvXhe8/iJ4SUHzcVCNxmFqoUuUkS2oLinb
lU9fzLRJ6ZrcAuGHiO3Rxq0QyU3D8cKqxaX07Z8jICEXKjCg3R1bJOgSX63jIu0y/GbVtgEo/8/P
j4Ny0qNv1kfdWeHBgYN/AUx+5eiwzInShpAcpJUQk1SUQZbqFVbUMpm/rRp8/EX4SlCbiUVl89EL
sGeCCAOSGKt03eCwTIlKY5g4iciNo+xYu2J2Bz2a4rld9e7LnKgwDgwM9k54dKYCCKNIDfdZ9k20
6qxLLhOjTFL741bp6EIJwyx2FeyzG1c1ICvXvf4ifHsY5mUI1B1KpgRzCsPlWlcqWtcrvUXEznbg
JdIUzUXbwf7bVVlUgWWI0amse/tFzKquQBjT+fXFoFAvVz5ftYD8sLLjLGK2dpBihCpyLjhiCY5k
AlT3ytbrdiXSW0RsqToG4WQ0LpK6wqviFM/wstqP6xpmMeECM0qHPMmrU2/L7JNjpdXXM1118/un
u99v4l8Y9b1FxKrOFJMUXXWKJ21HVw4HXUBtsWbbTnE9ibgz0FDkbWpeVX7pyRs1DIZ/FBaS42dA
iaY9AVdMUXFszLY8Qw1jYwY0bkiv6AuQ95PtHTzXQLVZF8OElFcAdLI3xpS74jIuO1XlW3vGl3PA
gWGrL8Zo457ZzNIdrI94XKd8ZAEJB+3BHacmu0T8kOQ3Xuzh23Iiv4o+4r+tu2RT4eZqHs0aiy9e
00lrxEb8iDD6YojBAuSqENinX43B0MO8HQP0C08hV/z1WdRrxHQ6AOoc/lsyHWEXjjM2SGiMyCKs
sxLnoeohFGCBm/0ZVSQ5n+kDWEBl9ZthjPCb76Zqcpp3WdNk8ZGagaI6BX4HGTnSfd6XO/jpWc7v
j7u5Ps2NDEj6N424/iCqzIY4W1oBVuihka7GjdKLswl1GH3/ay4rq77ltqs2P+Q664W560Fxsfsq
x9H3mm0h4ijix2pfTd2p55l1vWtrX1pf5gzZRr0ZwDInFYTJEawfrOFRQEyNfdL5G4haqVnto3AI
y9t0wpF630ROyxNg8wFv44YNH8K0j3ymoru0LVR6Gwi8WBcBe5OKHxTKcjro1vKzq9kH7XWfjnk1
iB0TfDkfY2dy2pu2s7mP2iDac/rHGZWDzrawHN0IVyomkOoiNi3H+Jgj7G6LTUJWICLefiR3pOSE
ZcQovNF+NbTdjnxEuxm2FL5Ntn2Fy7zn0M60Jg07d0SAmh7h82RRu61nwLMhCgA/RHto2RwUfO7t
dhiesPb68VMdOnXfUBYO7CTZSuDBVMobdmTHJ7cDn/wJ7UyWftOmh3T9QCL4jDW1d/Fu16je+3S8
SEd+lXWc8rDNDOBpOalj6D48/u4eOnuEf9ccys7/ZrZRbKPZSuuQCsDa7wpgrrPunHQLEdSe/7QA
axhfJXYH1JrS0fU2Tiuow3Y1gPK6KnAuEWCAPON6TzFxCRQyxn0cjFcyKW2rOaSmh/phbwQx4Myt
09kxd/hnN83wLDhv6B40buL2Y13PlflcNrhIDmjn7HCjB0h9UWO077uU9V5vyPLk48zcIaJ34ZQ6
/RjvWDQQ5mZjEgxN7SX6T6ulJb8C/hKYu+Yit6bLgsMe75o651Y8+HXtUc7L7jK7z7FOXg6WMt8E
Isjk17qr2suGRIlrW3Q29lkvPVQugAgrsZjUkyRMH6Wyhuhr5Lo2bGcPOi4YcbzzNRTzrNTqetBq
kkO3HdHxqOgDVFJZqhs5x4FILoupyQket4zK5h2SA1Y8exCqHoJF8hyH8jJLo6mvdykW9LTeyQxz
+3sYhu38bNhh1Dy1vVcFKRg+jsvNTWdLPd/HVsjsvUMuZloFnDdPpfOGwQaJ+BmhHCXVoZcYCsSF
Z/aghY7UHwIl3OA+HOtv1IJV07CJoHfoioxxIB7+RsvJx8jo4YWvPyaFDn37MLL2y4IttBmFp7Et
gg725mzIGmScOcEW+uAw8gYPjSgG96ON0iIS+GzJw+Hdhn6Q3zLd2OV9Erd+/WEs8xIuthxl1d2G
+HvGz0PUp2TVwPutkHWETt+AFKqrBFsyluoc9PAQuR68WQUaUYlr1Vtmb6HKLmpOwho/tJNxmwkD
HPjYDZO596Ry5bfOYM+WndoyCqCPeoorjYNlira5rfu0A3iqkrE/Sytggz2i7pDmFz5rN4QbkI0O
UndmkiF4M1aJdMZDG+s++zqnY218anSsLbooumJZbIyoGFHHqhrsXQ18pnKjO4DkRr0T2pnNk5lI
zeziuT2gPQP08tdJZX18r7xs6O4QLzvYhVs/kn9mvswtqv58x4+eWBZ0qTpj4fMI03ybF8PJr+Vc
A/YN/MHE1MfEyzCBtLkQw9brsi56Yndc6gskRe3woc0GWRjb2kliNexRfdd6wP47mv19VzMq3bRp
nJ0ZLuSPbC3PN9UuymYMtEDkS+veA8qLiDibEiQ3MDDH7L0Rdu5c3rMTSLlOaRwMk9XV5FWztx+s
thrBWJLXYW6EKNruSHI2QpBNyEkaPNLcLKf8i5ONEhNHEUA+DncwhmWVbjqQ4FpRyB/Fd6nXNQzw
YTjKz8CksiJH7pJqa0CS5DXVWd/MM963vhe0d7lSKQqK2Dw7Q4+F1Te+ubciy0jA8BdmO90Nfn++
OQ/aSUTzjT3PfKtNbemsSTjqnMwQE4gw8jTfFa7yimJbV+etOLxn26juIYK2XroJcWaJej8PHAkW
AJydqPDvsnqIPoZG6bCAGBstxmeL347z1bNF2n+VwxCQ0IWCpAD9b4yFvpDCx0kTGWY41BsYboP/
YHYWKatR0CY9rNZs4gDgWwKjcqoPFVdkwRPjpSmSTS+TwDiYwu0699i4Va9wDhaxmL5MDJ/NVSjU
ZF6mtTcPb4sM8vKNNKcSsLKuVeLYrERmxgAFH3RgRHoah5YOshWt9qxmazu2xsY8jZg33zEHpMan
zsOzhApK5KF3jNLAjp/TAK3X28bv7DJCMGDH/pnPDMfz2jFrP4LZ35Wqb7eJVZXJBSDuxAx2AepU
hJg1BE71MBgeDmdWNrUs3tikWnWnMBi1ez+bCpwmeIvEwQEvtI6KdgvpEvOrAcPVO29rCzSYKsbu
gpzFEnb2GBQlE/+mdGJHfzLGoY+eqzSUbUUacD5006Yn7SD9GKgKqMjGGLLUfm/1QYoKoG5Ktjub
0O9mA7tuDG7I2rdzUSnibWL56Gz6TE7plePiFXrgFtoOHpPZqTPNlxAI4TegTpOCwzLf5XnujOj0
0pehk77L5s4pwKzDRZ02srBHBgr4w5b7J3mbJQoXkbhZ8j6aohDZZgQmV8SbkROU+pQjZsFFxLwW
i3dtVoP+RIOJjYIGdLWma4VT4kVHJ2HVK/BemD48kKx3DIsqDnAhqEx1wyZ6k+RZFZ7iuGtpQTWN
1jUrFOm/szOGxkM1W2fiVDFDE/swlbZSh7EWQ6M2suU642M+B2V7z6s4ESDuLsvbqwFfpnjjIlwy
NoE7utZZ6IQvzgiUtrJtCqYtfChDOTYnC5i9OMwIo0uW530ZPCHuGhsKHNto+hjOXoNydYIUnOM/
js1S3hho1+ADT3A8bQjSwazKDbn5TpZQvJRp8nPrqYxSh0mjR1HBAgb5ltrbQRt5z60CpFVtUOsE
/P/zlJvkCwcRDTTHKfS8yzH1S+dDZDGe/Dlj/rPuVaOd/i4uc7u/HdEQxZchlmeK69hsD/6lLtpG
f7Oquej3polH8CwlteLyIuzttPugKnAVj3Yts/ihHwykeZuSsuTpnUpaPKTcDceDhSXM9cp3jcn9
7dc5963C2tsAW3F/Cy4sh7cqqAXL/z4aKucErHRIvIsceRBlpklsIC2xQgQnz1anUofpVUX5u4FB
hPbh/C5xaIPRwA5xjue6vhrnPJs/m1g27ic2ZiDrv8t0e92Zb8ayo8TETpokeEqSJO0RNyHDdW4M
FSj1UQAiSu8URxbi0OA3NT/DNicmt8oJA4caLCuwqZi05HMflkZwP1G1P7LVGgzTuShMmC4nLsR9
/bbMhI6/TEHj8/MZ6tV05w1FlhNt2aSLm8iYUsSxUTwUH+yRReemqjAUnNCsVvV1g+3BPvZdotRb
x6niXEFLxwR8kVWSxECDtd27Lujd6q4L+14dgc4bkJh7Eyb327iqI/GsyBvrjsx89YhzVEzWhmnR
o1daqWh3pu5TE3FSFwbviqrIkLc1vlPtrKTzq6cRqW12opVngqBFYkgxQeeyIrsHyKs5qO5UWKT7
3qkNtev9XnsPRtSO4rLpI+ldpPOQZZQgjAHKsGxWQKfzmdHn7RhMo4OvtulKZpsohAzupm13hWgm
dh9AvuW9QnXtwTImmdvv5IPSppv3u0GC+zrI2XPMY9Xmvrc3q7aP2h2lyLjcwCbExTWrTq+/9PzI
cnGcd1F0SG1i8zKfCzckUXZO2RR7iYVdrldI5ohlUO5XSS6HjHQXa1D6ZE6683eCfXF2289O1Z66
GGsblWZZmSPA5d3cC6+g6Od2xPFpX+cmVyc7xzXS6gADmiLmjR35s3kVNq4q/4zc3G8/dB4JqndW
ZsuJjR6lSO5dVLWq2TetbvprdxBudZJhrRntrQ7NZCIba7ymUhQexMZNtQw+qTKpxoOfzH3xVhG/
QBbS2aqPjc3m587tEcixqEIgiEIPcUKQ32S47Obb3qWJi2zbGaMp0pMzRdKYd70bJkWyDY3JC0Az
CtewXzmu+MUJ+LLkyslJxS2xspwobSnw8arArzc5t9effn8c8qvnL87vaxESUX0Tn7LRrK+45Ddv
VVGqdZdKy6IrkevOY4U0n5wyPvO6rfrtRAnAK8myv3r3xfkfTrumLuxyONVuYl0C6U7fn9fKr7z7
96SzF86JllVXKarjEsG3OiEVctxoL935vGfDP4Zle2zMDWVNabTTLlDwq2TKZ+dgQjF+TgLFJist
I+c2oSNpDlZZdM3jVlZBM20M2Ux4BxKfMsOd7DAdxfCt8e4cRV2imUhVJQCK244Z3fpel/SXUZ9Y
Md265e4s7ZLpNSzNuZ1e+oGLE8jGY5UYpeNwQjFRD4eePCxI36E1fCvhk6sdqsz6tTvjX32rxXnk
CLvb6NupPfXA0YzLDP624ewAHJklnomZ45qNE87S2XHqYPhoJ7hEnDZkAcJA5+hsNqcNc8XQ7i1H
G81hzMK2uQgQmTrX6NsNzNsFNXLdXmp1FrV6dZMV7S27fpelmNZV52v4tG1bNXfkRA5UKlRhzLaB
XPT68pxCV1JyGCq20/skNTrl7LMRv+oOc/00pNuBcUcclRshAOujxsKrUrbcgWwyF+X4CP89zEwU
hyEb9+lY247FgU09R4hqzHCqy504yxD3eWRgobqU/hj0t/DXo07dqqEdimT3PZz/jxT+D7bFP4xs
u8/683+d2eB6uv2cP//PP96W6jn73P0ktDv/i79I4ZaHEZq5DguHHwjHO98G/UUKx5r+B6mIjuv/
BQrnwP9fpHD/D8cWthu4lk394xkx/h+lXfCHDZbBDaTl+t8tef8bj/T3u7T/xCLEcbiJpokcD+Oe
48hlTrnwUI/ObmU+Cuveru+KaBficrmfxFUpyHI+2eZDFV1PBcL1cZu7txXK9/QwX8pg07wP1HaO
r7PgsiuOcE0jNE3huIm+lbscTdjb5jCUu9ra9ukbb7zlwLDLdpG8y2Oqja60+6bvboLhSEHyaF/X
gdwIeXJnVpspRyMbo9uk4VPcfDSTbY4g5FiOW937bw0X7xnHuFZ66RRvkuSTYX10i7vRvEFw1NZ3
mbgrGPtN6AkcJlvqXYRzpAxQKAECja6z6DGhum9X37X1pWO9hkm2zjcRf2tPYVl8cNsXSAn533/I
QRpMoUs/zs3HNmGp20fY1FhTXdmz9wk+ykbpYFfWxmF4b4zauQG20e9SlhSvzN7fMxN/fg1PctRl
BRauRFcsL5OKovWxVsn5UbH5sjrLfwDgnlyV9pWTpB8Gv/zsVvIpZ929xfR9FCZlBI6dTY8lk8Tc
W08/xMSbf/7h/yq6/E3JKVr7P/84z+o/vY5t2XQuPLZUJZuuXMycZekL7Cj+8MippHnoqoTku1l+
0DYUodS9FDb2PtIG/gId/9+o9A8o+z98gb+NSjefs89Tm3z+cVj6/k/+OSxZVvCH8CxbIq93GJnO
tWL/HJWCALMBuzkTFYHtetY5v+KvQcn7w/YsB3WBYGEcWHTxf49J5h8+5ZVo6F1TWIJ/TK3l//vv
n5Do7eI//9hbvufB/6e7/FWMFPjLNOriTEGZVWifDP390GXyWOWj9nnwpm640hSnJJtCCuO9O/bV
DuYQ8iqgk+o0R751T6FeeXmmBV0bqe2fsqHm9D+3c5J/Yq3FTVhZ/ueqa4dTbOYzfGA/L6gVaeS8
kUOik9PAzv6f8+JPP+2nn/Jzz//PTzn/9z+MA0HeBo6UnTxV2dQ6myn1q+fWs4Duho6BRQ2RsQ3E
OnGNbqfs1rkmObcWW1KYY7XjDKd6xuXkv5tzt0ZmU7Pv5/oDpxVnjSK7CXNHfOSW0L8N0AR84ltn
xzixsbHbWI8++/OctLuxz+uP06CxgXqm8R7RvbyeY/Va+vJ5RHvpYy0qP4ZBkwXspA47BexFGwnq
7U8hi9zcpqkwvqTk6b135plrsAZm4sQmoiIT5Yde/cK4whT54t9ejCejU+iaQWw+2fZsvEG5YX2s
gzb80I/cF7zyN15crdIZz3/7hy8I9XV03HaY6Vz2+CcjdfEF9ZL56AFWvArKBEHL73/M9yKHl1ry
vIb94S8VpExxkgFpO6H1vnmcRT40YWM+6UZgjkSJiMEz7ex855qDcZ+NgXenAuTZG6eJzCc/qM0n
C+kqpsW4v/BrhevTZ8/J1VclOHzh3mXay9K3vnKSPFxjUuZE6vevfn7Dl958scouzTiWEdLp45w4
xyJgWWCZa5I5aH7xc6N0iMcFJ9VYlNAdRXFxYXEoue6tFxf+SjcQ3IZOH8/CSHytnFuvyrPlrRd3
/UGM2Da2a96aq6x8qnd2ySD9bxPNC13+F029zFqH28Ti3uXJKksOqDPP/qL9ukcvxyo3k1LmpT6S
NrNnWbrNqBhY9+jFIKHEiJnRR23mKPOgJoDy6fRK2PyqQRZjAOnLCdY9pz2i1buPRfrchKtqnbD8
LEK/rXw9F2Wsj6UffCmzdBe59Su5bb8YuZaozWIcfJna525toJV3i9mTmxy1I1bQIvq2rtEXUTl2
wrTCnL8Bp3WOOTaog892MOQrv+kiMrO0t9wBUOExnwJ305xtekNtlSs/6yI4i8DPpKWUPlZptJ39
Ya+b+riuXRbB2WZ4Cfuq0sd2NHdRhF56lvXjmmd7y3V/63Jqno2pPnqifcwrZ5ea/WHdoxfh6Rdl
MfRFoo82KTAo77et0bzS2Ocw/Pv47S3T02EzkK8BqfCo1DC9D3NlYYtTwbus7+dLL3LSB26b+zWl
JYEXLAK2wdGp4pmoGvBOz1a0Syb5yu94eSzwlkBO2ZHMIKKIJuIiuRjkEff1qt7uLfPUewIU82TT
HmPyOH033azTD9Ae9s8zXF4h7sZogH/P9t5ps0fzKF6pETo36UvfdRGi3P6Hnq/PSaJx6hxsrEb4
ysPilARJvfU8ZVys65qLYE1Fz61mGTIG49jZuqFD6hOC4ZVfdRGvMQkYuQz4qqKO37okwxXGm1Xv
vcxRx5gIt0zgnq4FJ6Tczr/P+6lbtSiizvzn71oV+A1rTaNwLr9FH3jM5CqkTeAt89PjIClii6vH
Y+OYDUlcMtgl/byqPJmnLwLU6mISXzy3Pbqzf6Wq8ZiRmbiuwRcz6ljadELOUI+B4+mt65aXTalf
2w38IvqXXM4YveZUlppACvqt73Y7qpFWrUK9ZSo6WWUR5bFde3Ss/F1Qyy9VqNb17mUWet06opgx
ZR+FQ/KO728bMawbs5Yp6FgASxkWfEhlGPtKfPSpHV73HRchWWYORaUtY5Zf2CfX9Pft9PDKk8/h
8cKYtUw9N3LfHouSvt3bnr0rufne5KxzSdGMM67T7eC6deM62CZ97UUbxc3hnYWo5MLTkVltWvLs
Se+xIudDR8LTxzh3zQ3yXxs1tuW9Kb0cGahKKu9zHE7GQ6IC98IY3fSJnFq9DRKUVY6qd1wQ4z+2
MX5GJGMemlplxw7y+kUVJ8hNE1heXxsh80OrpuliEN6EYXfOyWp0pL+xh9I9WW3aPScZ5bckhbak
61Lo5L0d3aLch0FmPhjY2fXG9A39IHSXatKT3GHVCge78M9DDzkxUxP0TFY6crbkAezaxl3XXZfJ
9W1u5Y0dEglV4D+EpflghqvII5A6FuOOPZPcPZy7a5iclMh2LhV+r3SqX/SpxbDjZlGoYRa0xxkc
68ZJui+xZ65s6/No9MOunbygnByrrD2mqgg2Fiq7TRB2j+te3P754Z4uxrmFwXK0y/CqlMllKcJ1
c/Yyl36uupDsu4I+0g3jtpV+ysUbCu91L75YEcQkAxddTBR7s0DwhUl4nQOBbrIYe1pmpYBzPz4m
Sa0IRLYiGtcNa8tb79hWoyLloz12kb8fIfUO2WuT0/et/wvj2hIzCjqrrykxbY+kT8SfwznrqKie
JBrhMHibMRZI0vP8/tbK0vYSf3G/QXK9quKGufu88P+hk45tk85dnzJex9ZwZdqzvzcmO1s3Oy4p
pCmOQulxvsmyO9g54/VQrQzc5V04c25Mwp/FB2mzi3Im5TFa5USiSRZxm3TUvxQ53ciSyVuzsMiZ
T4aVDbII2zA3gYMq5nRLGndJYh7zdhVVj9deLOnV5DZjGpbtsRDNGwg4e6NhblkVtO4iaHPKOizn
/NpjX2/q6NKqn9c9eBGyvmdhqHcG2oN8ei3yDVfh6955iRut+qIIYZa1JE/d1BFpn3X7yhB2nnZe
CNglahQLujHQsfXJDr1+r13f2DlTmx9izx7vKjuL1u2Hl9RR0txnKkf4olSt2RsoUPd+Or/2SRcX
kv+6gPCW1FFhFFWX1RGxOc/uHjnDTMWEH3K+Ry64Wel8S4GNedkUDVmF/dgcOoeL0slxzW8yqN11
k82STlqNtqSKJP8eEDexWWSbMHn1N54j9qUPtYxku6qG0mQmA7HxZsz1m8qKX9lAf8cavfTsRSRH
qmu4gWce04Mi649DwOy2HGOxNVwVHhJuz0yy36p6X7nnm6OhV/t6rIwTLNngEeB+83FK3OKyroJ2
h+47eOMZk8Nalqaoo7Hemnha9rNEalYaznBFMni4MjAWA8Xkp6L2ct68ZinFcnbTrW7wxTiRlSTx
c9lDn9I+tu5PHHWvfOnFQDGR069d8vWOVKfjrZlSkpi0fuXM9Rf9ZIk7tSKDZvAU26HWvTHn4lH6
4HxWjXBL2KmUJBD6Ln2wmUjW8nVxdFv367pnLybvLML1JCd6DMPcZR8OekvqT7zyxReLbkQwTu2M
VX9qqGp9q8eeFGzul16J++9sqhfi52+s0ynIU+6culMddHLvY9cm79j4OJHSAguqSy6tkXOiMFXm
VZeL9i6xnXJrloG5BSQyXXGH0p10mvgX1mhaVz2w1F0RuukFyglru655l8MH15F+7VDPN1WNfTTp
gtuJQfmV9j1/pJcaYDGAhM2AO7uaxXGavfGyb5z8lBq6utOOn+yMSJTzJrC0eGXO+tVfEz+v83JR
qZYqQ/icECJvYXq618GYyJvJ8tub2LXP14ADSTjrWm4xDkxxUsE14YxeeqV/Kbo+2HUhX+j3T3d+
0XKLsSDkUtHtKcI6ZUFWHWtTm6eILL7dRC76l9//iV+MCEuoamxSjlf0vnVsKIPY6Fx9Tfpi3Wiz
JKo6FIJkBmX5RyeevlG19iEs1aqLS2/JSjWqPqiSgm2KkR1885l6mXXNsRgLnGAquf/z6atF/olV
jrr1k8pf2R7nz/zDFkTPeiwmqlOPBZGrNfVDHimOr0TZrz7kMobzweESih1IXlZXHOtuWrLE1zXK
IoDTuWiq3olJRik0RS0mB9uPfeKsu4yiiurnZgnEGLp6mukmkbgd2Djs6mp6TRGzyAP79+pvCURt
Mh1WcGnso50F6clz2VD6fhftu1JYlyqT5HTHOvkzZeX3WJPOfCwa37gK4NocRsrP9+3ghZdMleFr
69FffahFUNutWURDkNlHnZAOQ5pyyqW+fiV1+hcjxhKhGuWCmUOk7SluygZfX9R39143m+98mWRP
v+8OvxhhlyBVO8opd0JHciqEmR1rqqcezmu4B2lPw17253ztUjSPv/9jv2itJVXVsf4/Z+exHLeu
buEnQhUjQEwZOqoVLEsOE5YjAQaQABOIp7+rz+icvpZV5emuXbLUTQJ/WOtbEFzyqQr3m6le4MfY
l1Pzzo9+o7u5DXhWNtZYVtJgjzec7wdaQ3fp1fe+k1WhEpzk//YX3Lz1YeBi045RsIdr4rcXdwes
z/7tFLylqDpF1lrNi9n7Q+edYueXecxH9o+/+M1rbzY6No2Z9Z4SjFBhaIlXb/f3z+Stx/TmlUeU
LMS2QwLmEumTZ+BOp5NQNPymkRXzj7/9zc1cBpPb4AEzew6v2tGz2sHKyt5LbgmvH8IfippbkGoD
q40LGsR89Tak8V0Ns/5L14NslggCPZKoA/PKSxk+ouWTd2Rx8AjX3A9TV0Xho3GsVfCFuu2y2G38
7Zez2m3wg9/DF+09oD5RO8wOuyM4uV9qwcWug3kjw2paZ209iWo3R0rsHN3Cu7lm20VR3u+izvaf
xngTGWgBwSev8b0d4w39JwA7Z7eixCHuCAAOldlrNcp9wJtzifjy4u+PxBsv+i3aVZlYgktm9R5y
kzpdhaRpUAI48fef/h+I6x++r1u467xykWxG9EfsgumpgSK0qCPdnIH5EPt2a3FYcuErlyJaqXSg
N5fBEwzgrhiVHs8l7Cju6uiv1R3koGUaiNAfM+6U2tVUef+m5GG3sdawmwVb7aTe6/F69bThmsYw
TvxbiXCr45tkDVrgJIJ9CELHBwG3xtknzXtDnDeuhVtELGzD4wRWVbBnktudG4fwUYy4Jagu+RPk
iOwltKP69Pfv840D5KrA/e9SKsIYmS8rd8cW38mnBf6Uc7tp++hBovhO1XPdFP3pibk5o7xeikG2
vjvWDYnO08qi1y6w9cfRi9oj3Pbo+5fAZMJHMPPf/6i3PsGbI4vVXbBM8OUcR+PgA9fwp8BwaMG7
u0o6T1vXu48hgwTgvefhWnL86U+8KUXqefQ4cjJgEouXHtt/ZcAtXz151CsM1Tm2cWXht0F1kiE2
aPDzsWyYlzIbsOrfd5GLzqyZ+kLyss37tVX4MOpfqx4Q897KpSsQ29R9qVblpz3s5/dAXcDs5EXj
eIesLvsalSt9CBZg2bKxa80jN2X1MPWQk5qyTXao25oLfFIK7kpTllkFdkZGARnM+FbZAvSOr9NM
esSHzPGlbkv+zuX0Vsd+KzDsiSi9CLqfY5vg7cscsB+/DXHgH0RI/f2Kt6g6KuN7+Srn4FcUNvJC
Vzc9i4E3r2SlwyNcnDSlZTRlK+LDCvBzOMngcRK/p7n7JyA8Z/8vIBwQIrVQdO302ldjd3gBG6V6
p5B8ozi6ZesKD4P1BFra46yr7RLaJLxUgJN8HSKFyWnQxP92Td9Sds22eKQu7XxcrWlzpkubbxgl
vfNVvnGp3MoX46nux9m287ECsMLA2udkC63wVv/bGXGrYVyDJuA9gqeOMKQBC2DHyLufBtM8iQ2u
w7YP+8I6vmFaFcAw+/dT4s9qc+bdHH3DOoW6UvN8VIQ130NfANAV9EmTWQBR8q5r+Y9mXL0mI7or
z5uCD/udf/mtT/PmRCyhzixB39iOg8e/Wk0vZNbbOz/7z/EreJpvDj/eddraSsxHEFHKOeNevZyn
Urc/omHudlVXzTafPV7mXoLFddPR+OKmYf02TSU0Cn//aN/6A2/OQ46qLgKXQ+3xpn5ecETl2Iq9
l47zxh7i/xmieJksYaXZdFx1iJlx2JxrVgEtPSQ+FhFmjNoDNRLMj6U2OVZFKo/DHpopBVdwulwZ
L3//K9+ohQCV+d/LEwUjCBKtr/ZdN5EC8n3/kBigGEDpIhPQYro5KGTDFB5WzHc2FuAZIAoZpJw+
gJU/afNurUA5J/g1sTOfYHETQKGw7T164Z8vdySW/O/vF0Kzpwa5qn2VXFEa4dTkiiDxdg3a6J1v
+j+Fwv+/+uAv/N9/YxqnIdiUXI5riVI5KcdgylsV40OIFfJMXbQkJySOz9/rLQENeb2ShXZII3cF
MuXxpcxL+GwsBDbvGQjeeAHorXKzbYY1HoHmOS5aul+GcvEKGxKwQbOxax5V/QeBoVTetHg7VAC8
AkQ2XWxSUoKm886j8eeaB87K//1UkAyEQQ98t0czffbXcdeUG7zTW56w78HE9uuk3tn4/bnUobeK
z3EpR5D5Iv/QOLL33Dzv2qHxjr6gVdY7IQvWy+qdQ/qtx+nm2KocE3RIRv8Als6004lbT60juL3n
6T3e+p9vS3pLKnYODD8VGe9gg8jPqhIh6lOQvHYxhAxYMJb/1CNRfnM+AbHSIxMX2dX1FmYwUWZD
9d75++ejj97qQFlrLCULfvQiSc79o03+raeBx/d/n6lkBp/YrVG7j5LeHPVoQdrg7r1g3DcepFsd
KIS2ulvk1u7hmxnWtKFXB5Y0JrrHrH87VC33eNGx4ec7Z+f1lv3DuXGrDBVIqgm7Wrd7LG/pHpAa
9rO0q3mlYK/ltm7KPffGNpOrhJwC/6cB3iGs97QHnXYB8wxoSK7fOzPeeLJv0cYuMgmyXMy6JxGQ
OpPDKdHmtnxvlfKGYIfeyknXEWgFAeDg3vNAyRbrtewOEwOkle0qI7PBymHvzap8JGiCASACBOS3
0PH63mLqDR8kvVWdtoghJpjFrnuEcOcqaP0UGOF0ZB6q663g9KGt2gIsiodw3Y7QGBbYiu1446BT
KPOAVb8xac1MTc4T6HG6KloF92Q5XuA0zwP4bWPdvDPcf+tBvDllQGauWuojw3DxYy9vYr+H1RFE
H0zN5JA6z233oA68u9t+67q4VbZKL1yawZl2z6M2GfMZqYc/gjXsf4C6NKGDhFY/Kyce/4g5cz/9
1ffLdBC1HU/+Mpp3jvH/jGH/9DrcnEgA24mu9uJlv9EgDlLw7epTC0ZrXi5x/R1tT7VHrIh/hFwt
dxxETeb2K8diWygNejCw9yqf2tGCzRHUhV5Xk1JwNgATAy5xp8IhfGExvxrI0Io2dgbmUvNBv07E
ls8AC2KU5ln/V9wDgvdOafDGS3Wrvh2AciT9sM17MPlsxlAZFaA3Rrm/jdPh76fIG9fFrThVg3FJ
DULy9lQvMhcxyCkubps7ZoV3T5JBvnNavXGo3ypVQRDzVFMKMAyr+Nu0RdUXaXXy8m9/xE0F1YAn
N4SGLXsPEWGnalIOIBHWz3sYdNrHaNymf9qx0lsHvwXyNAQHHU86G3c0ifPx3yDfnLLrB/dfGzmu
OuPKuur20qMIKcR1Eb9TSb310V/vj//6yTU4/xYgmWlPPLbccXF1IY+b+7eS5la5Gq0O80GvAZLc
J/5+NovCyRb0u34x75l+3ygF2U0/ZnCsJ7YU+CeqsXuouwFZbbOGOnx0zt0t8xyDdl92WUvX9Z0v
+q037+YwIWQMh4kS2KJcMkB9R/0RrK9Jnysl9Yd/empv9a24RpRtSDntW8fKg2vb+CLjvvIAXovJ
oekY4Gt//5feuj1v5a4jONDVOMMSbJaxD7KQzK6YEBd3jtBYFVtpWA5a6QE7ilMyfBJO/9tMhd5K
XcuY+yVnpoOSwwLBtanxoOLxn/jmnN5KXctoHTUGTgqvo753uv1We9u3v39kb7w0t1pXRWJJKZBl
+7UaQ1z51jvNtXnvC3nrp9+87BXyHynYR+juY3/ITCsjiJvFp7//6m88u/Tmfe9rwD8lGHh7WS3s
4iLpZdUYxc+gL/nvAMPofx7SP9y2t8pXRlb0EhSNew0mN00duIUi66W/Ic6PNkfB/eq1bJumAElR
3Q/+UJ+batbpHMCokfvrtH4COWJO5Ut4qhmmqiFBACl45n0p+q9e0kzA6fIuSFUzNWkoSbJrV2/6
VTvh7rtyRVsALBaAhMj00tQDX3r0ufsFswVWXrLGA1GEmCOoNIK93kvDdia5jsnys95qu4vCePkE
mJp9CioC6Clu/BxkzPEwmXKrs6pHVqMgItxXc9A8zyPDITC2QNlg9DjqT+VWeqldVvGQWDNjWK22
DRSZWB50pBc/xdzV3SsX+XggPy5u88A87wKs7b2Em0+Sz3IGfXFrzrMhZkjXuPY8dGkVOQjMr+/R
+yjkkNDmBZHF5T1xrX0GZpqA1BkBBjx7W1QICHcrYCoXQIJG2+UJNI0vWOeL/dJhb5MNZgXIJxGm
oEFA16IXUQ3IT1VfYlAwDuU4Ao9IRq6ya2OfYCEJ5gXQHmNwdiY2Yxr3JDzw1ZVHjBZYzlUjD1Ut
7Japatx+tWDYnMAAjfoM6SxznHq1XJNs2TpOn2LNO+DhEeB0RZ7qx3bboh/l7NfnzrtWxCAXzhe7
Rn2VNXoRL8iSa+sdTjyroBMIKOodL4hz2hICrKro+JAlPogh9aj5ZwJc4Hm+BmkqO4OUE8frkDZB
EgTp2LGp4HET5vMKmiYGZk2e6HD9WPu6UTsbD1gidDBJxRIbGw2vntLnyLThsOdraxcsEocBHHYE
dgKt5CNEPo/nWXa7WvT9+nGe/GhNSQKQIJ42C+F0Enl9Fopx+3jdEn4IMO1k53Wc/Q1oYwAjy2FJ
vnXVhLJbMRIf0dku9y3zBP5VAEb2RCytX8QQ4NTpwtCvz5ZUOqtEbEC+BU/azxOM5L62SC1pU8ba
4YVoEl8S30UHtdHho7Ojly1BzDPfLj0SJABzvWYCgAusOmhkKUVwxX5F2/vND8oRPMt6m8D9MCvN
ezdplbaG0TZjTnlxBuxrlI5mHIADxovRYfHRxYfE6jHDnAJ8KAfEaJiCfh7bTE6mu1thlsr6AdjQ
nRkwv8ul5Qn7PQSdEpimDHNKbWPFQbitycsxmgGpDMs1qytldhzo3QXL58XWMkWYwbLbWk9lY70O
YKMn9r6eW3mgXIt8aGa+66hdT9Mcbskxwho7yVtNfJoiK4IMqd8m8kHGHrvwSAP9yemYhpyMVbYh
6AVGIw54vwXC9TwL64Zd2fijzIxp5A/pTaW5VwNs1Q+2Jst3WVmn9gyQx6lAvucPAEzjU6tpIC/9
tihzDqivvddx4r+9rhYgO+OqAJF4KYGNHz1JH2y/1QeybsEvDdrNg4lo/RAHASByMe1M2m+V68CU
RPZmCpqfxnIVdvLXemrMA4Z6+gm/vvm5VMm07An29s8r4e3HeGtB9KDJ2mcT3vJiwmPQQbG4+ce+
pu11VwZ+1mwN0JtrqFPgqPCTnQR6CI+XFXcVAcIn0Jv/ETv85KEflrGoELH2YYnQtGG22rAnaFBN
VskqIHnLG5H3PeUP8SxQ3IGYjoAFa06tL03G5KxRXDN9gV+6zZW1y7M0vkBCtfOeMI5lhcQEL40G
ouaULITmZMN3QKFYPsCAoB84seKXp1tkLyWG/mqjmP2AqAY1cCW6737PcAYAbV6nMO2qbBEhuma/
Wx606qNdSau+y2Vb4QJgTQK7ZuWWQpHBnIzfqwJfuj3zdWievGhVBU3MsDMeA+F+Qxq9TUGtvw8x
tGKxvso+WTPcrdDd0FYVyFM/JjUaSNjWVVggDM0LwGddStBdk+UnX4TJ577Fya3jKl8rEL51HbEu
ncK6Wgub9AJna0wzBGQsD6Nn5kPQDwocrzBAZ4Ljf0qFjcJdX/edzQb4avYendoQR4FrPiWI0fio
QbvT+LV6LwsBL0OehhPqRSAEBYtPnIjAF5ficWrhkUqhV6kLvFBbDqqMKRwyve+ttRpRGbJiL/HK
zO9lwVAGu2poaYkro+NEhzgNYombDqp68hzpFg1gGbfsWzCPoUq3kYB62SiXOUr4RXOQWftpkK9T
0lncXAtI9DNyBV48U4JMvV1Rt17gRhyLMzIwsr4PEH0xz5Bm4bRsZZzOlRCPcdDQPp/BV1yzWBD7
GIkVizYX2zaFf7PbsaqJMrUG471xFbt4Br+xsLg/swo4/otrBtzqdTyCe+ZCmChKHwB9nyxHAVLU
gNiMpEYZIEOkQgzmMmIakiJRZ7YIwxoAX1faa/aE1slXSFggG2Gx+bElUXMBrMB+RqT4fAL5sfrG
yzLcc177H7XblmKNqzWBl7CGoQGBFEh/qNfgl2dYdUJaTPBLIPXjEKG4+DCtVCJdQUc5b8H4bdkS
7i1lw7Rrk169YBFo9rScwkPZEL2Leh9UeVUnZ8OxYUiQopFrK8NsQgWHKUmLaI2g7df7XiudPHHu
4iWP+iv0liLTtD0kNG7ArGqQiPaTQmGYW17ZaV9fhXFpFJsklyjInmzFmxfEvg3fkCpCz5VYpmeN
SdALjtQAVEzfVzYfOO90inMRx28rm0fR/2riUB+6BbfP4o0T0kGD+q6ewikPSVUja4NX9K6xdg1h
XyntM22ECbNoxOHemkifpG5XcAstcjdqUZWFqmzyC0D6sJg9WiantV67s+pRmKU4pHSVGdnPWNmb
KBwyzoLxaZKbj/CQhnoPTe3138kwks/TqNmHCaGlO98G9GhGJCFYRYLzXMIsn65yw9IR2lDzCsR6
kmBSyFFnhb7dvgLHhM2K45Y1mYnV8rUOeFUgd6VpUWvWmqYbCwedASYVoxKI9GMFuHRZ9Msc783A
N1ihEXLnreV2kKZpHizmvmpXIUxn7wJi1nTFUn7IRF/a/cxoc6JmeZ37BNHl2PkumFSy/k7FDKBt
Oan4u+dDrAh7YR/9nCpdhVldjrGfxnE/7zwf7aD01+RCUNK/dBF8VUguUi86It28M1FFBuTUgSpV
lUymEsGQPNUCvubUlgOyU8YBKpR0SAZ4rscRoDFkh8g+yMVc1snJ0jisf84ouXeorzAq69uenFdK
uhgRKF69pT3c3W1aR24fhKTn+xFvV58FIVJf9hMJeUajyO+KmfuoOdtaigvjgHfXWB7hAa2FQlJt
uMQnKBzVDxIbDALpQL7L0BKBJAhxzbYg5XIB+4nkRLBmyVB4SpmGxNdZB+5J3sVJOxYtdGtjKssW
3QxccRrxBiweKTb0Yilg+IV0dRKt/1IBH/uzGkBm41MyXfWsen2kPuUvtQbsO59sj9rGol53feTB
540Z8SnacJa7CdTryEIVyVqGUe6ERMm7gPjhpyvAOmc46yDXn7yLxjebpN4kOPBvTXiNXYpWOEQV
xh7ZvDSIkq+CDSK7MOkq4GlX/0G1otnPLtlVyQh0qVn1fkX+5T3qT7xJpp6LuNl+Af1n+Qco1Gl0
CIfRhIehGum3rZyHOdsG6wf7qY68DggxopPMudrHx+fJ5h4pR4hACLFqX/FKxszbCQVrfY/++8At
fGRI5K6gk5EgfKdoBhHuaQZEk97beeqq+6r1MxUDZVVsqJ/WgnMdQ9IHi/O0Q/DZOeiA0t3DeOd+
xDF1evf3RhXYyTd2GLcmx8ROgcZLIg6bJvjDNte3Z4Ud9D1g8vNO+mwr5imYT3Egkq/zWo9hpvt5
OWKhMu1CIdH4jHjtGXPWy7Qehz0Zr/Z+P56x6WhF16e69lEnbAh3QbexVTWe1mZjZuc70l7wgaze
IQDoHnFcZYVNJsIGlju49BBWzJBchc1JCKJCUIJlsYODoH6UTT98bxCZc+HDGpGU9AgOQHhKRJAU
gZCMayKVmz8iHKR5FSUCWvMWKYl5jxvg6zAigAs6OrceVaM7yCST6HPZRd4TXrz5To3oDQCFhpBp
8u2Kl3AJkrvZ0saBiYhZURbjFAVIbqNbfRKrIzjc/QYXI8VAu6nD9gkyCP7SGrp+JDhhPq60FAdG
kNlRIBgLmlAGxkqdI98SDxejCIQA2/gC2cK1Ah06TbPVCXzGzfX/7bGS+KwRcqqy3nb2t2lj/hu4
R8TXwNxH7wKJuL9LCdPJuUc2y1c4iIItk8h7Pm5xsH2YRYDDp9IoaFPOY1sWoeuXb2HtgkPbS++L
wWbqM48hOTcrC8RukI16sWb0vwZLgJ5VMrlDlJl+iHDQyXxp4BG7ngxrA4WklgAuJyejk7hK9ehq
g5XbtL6qpOdPUxxur+iTX8sVZuW8Yk3zg+slPupkCl86YPDv63FrcycRJpSStm9H1OQRhfDADOXH
daOIAk1wHiN5qfawy4lBxE5RjBkUu2t01BUP2yyAAgUcW4RL3ZPOm84IM7PPHg1NbmH2u7ToUcZU
ILwuRkgKev28j8LriGPxLHIkmop6u5Uv6gyhG9ZEKAq+xJOoP21JV/upV1L2tWzDKcw2jEN+YjLQ
oxuWmNgdsZKAnqfjLXllZIrbFF8ag2x38K4tX5RE9TmIkGEQYiq+5fPslS9kClAjgd43A1/fx2u6
ge6LQgvgELTLPaLEcBbW3QxZW2g/l17cPmnZ+Oe+7czJNvjfUstj/UBgYzojkRm9eyBH1hWsm6Ov
GgLSBtofNgQpq0h1LybS4LuvbXmOnVbHksTRYxjZJs5Ms6yQFALu+QApknmeWuIfjB8Azu+H7AHQ
LvkCqTD4323d4wUbiL8d15qw3Rgx+WQkasMcKR3dF9DZ2ntGAfRsUPthcDEm39la989evZZZgPDT
r0yFs0nB/VIf4UkZCoAuENBJZTin5hoSjKQqtIGweYw1UquQQl/lPqmGpwRayh/wO5VnrNNlnZtS
jXcc1fMJwTkdStOhPZiRbRk2+ckPJMmXH2M9TJgGDI4Xs9jCYyMBz80Q9Od/tHM0P0y+dK84Uk3K
QAL9DPIA+4zbeXwNwsjp/LrseeSKIMEhqtbgnvBaoZUXSGVIUVdP+QIO1oGgmwuKGdcuh/9Vie+d
N2vkwsd6h5PcX3O/iwKSdpUKfofVuLxCKRmHudZ+8mojyLAyZCi5Anzr5Xtct4ghMpAMINuh3rq0
Z3r7ZBkhFWRiGNEQANg/caftr0T7aPAXFG2Z2yr/fgqm4CdSnsZ0mwTs4y1NFrWbsCMNcWGj1We2
RBgIcph+8Hlqz+C2II0OoCv1sQ+a6KUP5xY1kzX3bJj5c4SQEfwmq+Tf4zHuc2MSeTJuYju4H1EC
10itqlKDBJhfsddoB0rZOu16yMrb41LjTi2GWEUWkYwr/QCjKkoF8PDsbysIPQz+OKNXaKJCYw6O
UBLTvtRWMpMH2yRfI4zb6+KKeL8jIGaVqDVDDEdKROzBhYYIRvQUZB5JqvvA4hb0Bjuh8es82MOR
CokQOrYll1p4Uu4HtF5jsWBS8GK4DQ61uNYgjQnDLAkUWq243JCUhGKuvgsq3/2akAT12ow6xqAH
2XmIdqjHZ0Tk4IQTzt/wvyJV5kV0pLqMenIXG5Vw4TLbbscl7MAUxXJrgysXtUeOj2h4wMBG3gUr
jesUIB025HShLS0AQgk/di3CNFKkt9hrptHU+aBc9xXIF9gV4ydByHYJKOLKJLIOTvBvqe9sbmjm
e8ozZxyGm0DFSkM/LzG+2G+IiOizZqzCQ6LI9Kx00/cpdCbJYaXcOkjS+/CxiSK3gy4oelCKdcd2
GDGf6nvhUQS7Gf9zH0DJkwJ9gnlWw7d0g08vgzmhPCBsTB9DEQYfFoQm3SmJoOQRRcKx6TaF5ZuQ
d25b6WET5bCjqkE6yuI1x22JvLOZveHBLJ5/EBMCnjHMjNi3VmN5j3eg3QpMATbIJibIgadEo7m3
rnWoH/oex02C7ZWcUTNUkrOTQ6RWtiKvITerwjREK/fs0254sb7DpdnESZluVIqvNZ2RohUjFBVN
b1D1D7JXGC8g+cmDs5z6cjeGOpFH0FLUPS41uD991DcYwGG/XBexsBxRSKYNvlE+dSftJdEJUKX5
xGYYxWzkqjbDHD38rBL8gL4kDm0MKtk81iyOMnxpttsBk4A6ugvXvFpcd686VA4M0PsXCX4JBqRD
4A85HkV+1Hg2P3cxR5XRY2t/TxpNonTpdbNrIBT+1SJs5YOc0Bt5zndPowjYEU2ZxOOM6HZ8R7Hb
jtC02qs6fIHCpFkjBtke/I9o2/S9GXxVzKurdhqpeT8XvcrHmiTraaMt5tXDVC0PDd7RLwYj48xV
kCcxiMh2LpzVMeraecNJBTOo9RxoTyZB/w7r9dHr2hBhbqF3mEBZRrPrTcWkpxgVLhIxJ8RG7+ZN
yz24CfzTjN/p2fTJ+MwDhdS0wAs+KyxfDiC/6IJanBtJY74ldZO8tNrrwaRGsHsOTUdUZrUnvA+j
0d49QPV+JobEAKbv4VYbeYDiQ7fR3OfREKzfXOyTRyOHTRYtLD5Fz6syx3pEykxYyb8sDJqczHlV
lKDEjcqCYgjY5QzJSsEHiSya+eO2mBntR+kh527bGDsi6GvbcuSeiyAV3lRFSBxNFpSMfaTrfRJb
n6VMzfY4GxUAdYTIw/AUIUnoG+JqyfDMkPy4F7PpfnT/+eq7VVU0t4gjxT2nhEXeX+SjSVm2hTzP
lTeNGXaPffTCSRjOhZ2hByjCNkK75U3yMMbTjPygMnruBaZfvhMaQZARl3dNwtVuSbDUSOna+Anq
jxizBOTFrilm8f2XsPeXHaIdyQWVgP9sVRJnG0ZsBbIabYHybM4TzAIuHRPe3TbIKENzyD/PrGKp
j1/vIDvMrZlB9GiEYSRGBLL7ARc6y4RS3Yd21kjKSya9913XfNrQJ46o18zwss3N+NgAjv+JBZj3
EEAh9l1AzaeEx88EdfwuGEV8RMAhFDI+7pJTZPXyTWvU0UzX9wJBIF+DCUcOplUkq/1FfJ0R7nqv
9LrtCCL0PhsK1UE0YMqYVjg1H5hMXJBOY4IVy7wEx8gE1QsWNPzFnwa1G+GS2sOBBwcYG7bogq0B
xFgUGFhksmFx84QU6OhnNUX6M2LfTJ+SCUGpuQYdueiCWr64FRbH2lb9LwzecVfZbY77IpyxKJBm
jh+ouj4XBkMQktJNInNkAl/kQWHzcRl9I+Oin/jwtJkpSTD9I/rEROBhggPpDA7ByrcnR4LghLZ6
vod1UtzxEfIeiKws0iY8TgzAKGvz6Esv+YA1QXnu4GdC11QhzaC3Kz9GMSjwrd+IawyP/eJcORZj
6AzGc/68W+og7DKA4+wLDK4jwr+UeO2J0aeZ+EuBKwg+hWGMTh1GPD/x38Ycc5DusaUdv1Atxjwy
Qucg0tc/qwo5t9Kndc6qBCQCpFMdBZ7b/RQ2MMNgw9qkVA7xKVxmcdZex1HmlaxNWyvdZehwgGRi
48M9w0DaIZVYNZit4ispBuzVusICGgEOAoJqM4Jc0mxE7O83WQrvNBhk5CjD6Z3aBv8OMdAwnSCy
+piAjf0sYwmkChNYIuC+NM2XYagYFpFNORznkcL4h3XDiuUECoon7NqA51RMgiBr1igdunpEI4NF
wg6jBPYtNmRGKmTPHi3EixzCs6aGuGnQZgVRsVY/5UgY9kE41gXCb7+s2JQeCOTDucDkzKXO17Bi
bqyVIN/VC/Hh+gv4V8xf6KViDrEdi8VOvrTY1NSr7qFmG71tj9FI86nnXOD3TrTJV0ZrIGI7tidN
E34GTg8PBZKQIEjCI+zv8CxKaO46jEEiyE/bDOWzfdXVdYcoKkdOXHgonqJ1G58SfHoPw0Bkocm2
7ddoFt/QdNcviO9tPid2lggGLnE0YVC+5kpgxYght1WXqL6mQ3utW3K+lfGFBghMc0oik6eZyudt
sfBNDyi7kTg7qv20DVERbRteMAgeclxIEuHNhP7GI6iOSDCD/mvmcA/ieThXGIsWa5hokq3I+Mqi
cts+ah5Md6Pwxx4XM3YGmXTc7FGGfkXXuVyJPU6gcmT/x9yZ7EaObGn6XXrPBI00kkage0P6JHe5
ZkWEYkPEyME4G+enr88zb9UdCtXou2sgN4GQUuEuutk5/2ifNycP2NiAs1LVrAx7VhEbwMhrRa/o
Lh9E0pwyQZcoO6pQD/0wiy5qqlFcWbnK4zZU4QGJpjgTVbN+XQ3lZAHNzHyS/ConkrrLWkElwbp8
uOEW+nuLF/eYB4QIsTjVezd354d+phD74FLffKe5LxRFQ9XwrFKGEFuM4z5LvfClwCd5N0uXu4Iy
hKskO+ZCfGZ/nReznGHqqvfOW9gtNNZCOF7/4IjbjUFUUdRnmYjtJSPDXt/KPPsOtt+h6shZ5/To
qNK+9boAcPBEYJYgmSeMBgGcT4FkPn8NQV9+atJECF9sCyhAOt9OahXLXQWq3UW1xVA2Up9IF68j
nqasziOGp3onuJ7OeK+z08KLeaIktGVQnHR+XMfEvRTsj7cKQFakihbhs0fJYAQjn96tAGBPFiI+
h1Lcrf1aa20/p0MizoQei7vSFsOVji3n0fOK/mdZN3Nxb9p1QprgD/I0uL3/SY/V8CGFcL7PfWEO
g5dipFXD+pn2d+1eRhFSHlytxk4jVGjTlcMd5ERKLuYCVcLC7+NjcQifOJrEE/w++Nf2Bw/J/69p
NSTMjXmNJrHjk1OGXkh2dxnOb1UVVjtTL2F9ssjbBOapppctC5SIgOb6XSYnYhl9T10GPYq7XjbW
PiH6+wwLNX+4QVIeWgsf7mAXCziBtA7JgN4yIQzuB10JkOe9CPs9dFiz81sn+b3QxbgnfyP/1WwK
EFkWVgPKNqnD1GjhxIuZxsPqTvKHdKf65A7leJX1lDJbt437tSk8Z19Dsz6J2a+xmfW981AD1Jzs
wLHus3FaHtgKWpK7JGh3RsvYIwJQqjPUanWfRmKGeMpXZZ363PKPo0jne/vW2RzNonbjLW/0I8a9
dNzn1KHyWNGg0gKlQxBHVdU0bbRQvzhGQ95DjVWt23zm+MO+zBV2V/nl1sdJC4RBoGDzivRC7LzN
ad8Hfhorc6dcKmFt/z1EXelHKRmSIFordMTKv/41CWX14oHHPnRVa+/1tnnPblgU8A5lemYAzM9Q
ctme355+x8kANEmz+csqteEBKKv1hcPP3DGHhsCTQv/cxqGNJDqLeIR7xKy1leLFwi/1or0m/5nW
lbx0WC9+6PGGenvL5r0ONSG3DRDlQVGgHQHpJT9J8fieBv2w7+yJubcaIfAYI/ZDZhLQ9cq9fXhv
hZWsd0bA7/f5pA881SCARWV29Og6B3Zk9raiqFdGuTr9hIIvVPGiBrj8pJjfCE5enkivxX9ceuhe
+rG0T8RwOTtHEXli8SFCtQF7f6R1dNiFuiofestP74tA6ZeFiFJQeF8W8IbLdJmotX7NSQVP4qyS
XtwJ8Pu8UPlbXlXzQ2n7NwFxCx6/cHy8UE8PZlOn2z5bdKVOvQ2AS39My8FJoPYv6riCOwqArX5v
bQRWXdZQJ1HD+b/hPG/NrtbAXrtZg78IsZLyQz7BcOKwy2zWNrsixzOxpmtV+6TYmtlPbcxqTvDu
wxa+Iy1JHtgLnCnuMutzYg3zwU1q6wTYN5/cJHPdaNq64lwAR3JxUFD/aQln/TlDmHDXtKK/lmR7
3Is+8B5UjT2ODvGh3Kd+mlgRHDtyz1qbnNJkP9dfOVR98+KMSZXvZr8Ij5QxG3tHXm7tfq/7tN+V
dgNBWhOOO2yOARCbiLmKaeKd7V0/NN9V0U0y0tANR8/dkjd/Rh/1SI+pvRPTnJs3l3CA8JAxvhUx
FraipkF79fge4Tp++srPWH4H4P472hDqCVkDr243qDDlxt3yzw6ncHpgVB5+CAQ5j8LyQV0aPp4k
YtDFmrPX8cM/DQTnXUnRLKJeWlNMazYNt0Eb0GPLjIUUvLtbkNJefFgyftPCc6H45Xy1ei+Lh8D4
3r6jx6s6bYlO9IVhddFzTJxIkKSUelpTaUUJH9gdLBkbNDsNiQS6U2DvUqTXzguS+kW4efOedG2Z
7YI+C+sdVhVMRFlT9GUUkmnwk1lrtJkw+rW/c0aAAvhKDcQ8BQnLK2XgLl/ezwxBa+avVrwx04/U
AeFFc4oqeZ/rNZ/R6fjefPTtpZ7PaafTJkqJlLO+NuAzp96B0uYenn6i45HBR13ADkRZ2FqMffTo
Ftx46TjEvE9SHqEggh/dalMxTkiuBl5wmnI7Cgex/tZno9zlW+88Uinog6LojEJEv03lfpCyvyye
9r85Hm3gXKWqdiJ3o80iQVH0rNfEfzNVg8IkQ9TkemLZBfO4nukNLn7J8Kb9aEAPY8URxrQvjZfx
q7u1AIuK+LQytcXRVn4JyZQVdQWonUwHu0gxWmAkRGdTzx/8wtShH3v3XN0cUx2q2e/zOuDKc4HM
HpJglsmJcXex95Wcug/Q0+EXOG/9cWtifvVst3eiAl3VBUoHbZw2nNotfee7fqQ0Hoxx9sqHMl+W
351cwlMDKAM2TujF99zeGPaNk2bH3jj2FQeX2RlAOi5llYbHggf7a0jsZRdPoSV3BdXHXzHe6ccM
Sdcrj3L2YEptfzhTo6LGXZark3jro3AXn46Bee13FFOxi3Sr/6osY8XcHP5vOnW3gyyajru3sd+2
ZhsPfP6X2PUL514y3v6Sww1Zovi++tyqdeShgrXmrQVdDah4P9PsNf2wdA4ZbbIBlhmIIBg0jHLS
tM0J0Uz3bUKGc7HoI75Ilf2Gg0ruV+IfqGZGo/IFl5HMULMUqowHyo0pbi4C71vrPUl9smryDxyP
uhHI0z7KZr/iRYj2AkYQnntHYWitppnhJVNNgUrIS9MLBpbt56yyFRZSYLYBUn81NHfdV/gDfnqj
VX1IqEbSufO2n+IJjwKNqKl16XlEDgzR+X6yKHLmAxi+NG2ZPHajpGiQAe+wrKLelf0KfE04dxmi
+UjZvkmWCN5C2rmfWqupv81WCQK6JQ38TzI0zyX7iYxnXHLuX76Hf6uN7q2p+O9/377nB3aKHnXR
8Gcz2t//dPzV3Kolzb9+0T99D3Vqf/u5t+63f/rD/s92yufxV7++/DKwh//ZvHb7yv/Xv/xbx+Xb
2tJx+aMZ6+H2f0vBEf+xUi6AW/2v7qL/VkLH3Z837T+X0N2+468OOhn8ESrHDUIQVnhN+2YH+auD
znX+CKlOCkPpO4pszFtB7t866IT849aryGCDesiB70fNbJAoZf/nf7l/uCEisxATtSM918fz+p8v
/OkvFfH/rYLO+9NC93e1ceBKSu78IAjptZOS+sJ/kTYX5cqY5xO3mGrUYeep6r0np6UyW0ZwjQi/
igE8WzHJ+1WkbTezA1jDzfowfY+mtS+k03/psl72cR3S45rFwTQ6/SUPyuLDhYvLzpSEU1MSLHy+
d3bZK70XGVrEu6ErSjgJxBJ8VtjU5LFAtv8RgKw8GdgFolu1Zgu3vLVjNXbIpAfx4VKnvyWIwd/7
9FiQ4fGad063gtbYdhjrGpfrzlct/QvlMue0fbrDU4IwwopwcXnL0fb6FJS90hzI4M2t3hW4+i8O
QVTeuSDGEDgjtXuPIByvFe8mRzsJtmvla1SuYdnx8mtwEYod8KtPsqfBe6nsVJ9duwvtx1quQDqV
hyENhy2w4A0eoN/MD/oapZyw+mpykPK6bvhYNMg/0fUq9I2xSboV3a1f+AWKl2HoDaGrm521+Kro
N9l7Td8imAhqIRcETYXXYpdDV7W9BpQimzfawoW33eWNl0HaOdgDlvFSLxZWpOcpMFmZxN1kZUX4
MM7MhPOLY1UMIzEGb/AgQPQFFn1D8SKrbnvZOG/1GE+8qBYkGvkRx9Lk5jMz3cjFFtmgNcFBN3SY
77HG0She+Z3bXlqvqIZLTj70V2F1DfXxKIE69TSvGZD2tmQUkNhhX0+vacnnZS+LYMSXvTiifkEk
7uorVT1GH4NymufYLQtIXr9WW8ZSMaKrUn2Y+JFIt+bWc+wEzt02qGbwSeCY2yBu5i5ENnpzXRmw
XEbfIaEVtaibfNr17FRAwoxk0GBUjPNUEbnonp01sxt0qHPu75c8r9/wDhnBFKWHp3Si/GUnXJ65
aNOB3BmrDMjLTTdFBI5ZBLeidJ3I5391z2+oQDGr6/YUUo1MA6ubL1+CoOBwjxpFRlVs/GTKIeGW
YrnDOkK7QO6j446UMh14STGtznHxWIp5Z3I3Y9tRXr2bvX4BObWGDv11Tu0pV+o0dhcosQn5pQKE
TRHAp23/zBYavISinfPTgsLMi7otSZI1mnq7F+8EWtrV0aHmwTvkPOuInUqrIUOjvMEYNDdMBLcX
hsbDq7cGBlo5zxPpf0E3BfnCNUz41Z6qd0WGAv7Y4XEtkVmiohlK+XXYUhuhswcJah1gOqwgjweQ
puRxQ9vvXtHO6emB6Ks0iZt68JofoqAcJO7SzH+yO9YkpN9bsgenY592kPU+CN11D1YnZhmLSajn
buvG8gTtNqHFa4x1yXBATiwKLoLlHMuhjBH7UdPlUcWGF8FDDW5b2ertVKrR7wXE1qR7Vj31OqrV
Q8sT4jcYRT5ve7TA2XO6uPrITyXJxcBSZNGIHgrMrqsQ60GMT9nBZi28C2TXsBho1oVbtS3WONw0
7XcvLdZwnycz6M7GOkBSR8FcoEbhpruaZ+TZX5PgJUPY5e85TXF6TMJkfSwbPSFJDTxY1cprhgpt
hGIHaKb1G4CxDbFSVemGEg+h/KGTZKBFgEYlt1mI/Flbq/q+gE1KurM6++stSkfsQCoRdmceuOzs
Cn1OElvlbIiWYs1aPTSpw7p0DOAGmgmSBU4hKhETbJHjg8putHXy4Nhu9Tuw6vLSD718n+qyy+7s
jaaR5jN+5/nV927nyEr68C/fcwKPRCF2cqQKSfuWZ6vErGLDS/gTQo7YncW47RZRrA/+orgMnNFG
U6SUb9QRwWnBWDX5/fPWV1USqWzw+6h3e5MfuMmy7V5z5j3VOqBK3N1qPlCpM0018tCQgmRrQC0u
5LiCArepBe+TJhIpHwWR6nG1+CR3UVkmzNeObaeKaGsTojBoQxhr5neNsC7qK4OqwS4ryU2n/Dn8
TEUbMthk4PCC8bKwVIhBZWz4xBYuLLJziKhJZn02RKvl+8+YZfLBPUgfSwd3prepqDSF/bm3SmuA
Bi7yJvKh+2FBQ1UFcVhL8dMhrLXee0Fm6nNLxRpRnPQFA1fWfVfSvx7gdcb1Ln7W9JFSZdyHYxDp
pR0QY6w6TxBvLaiU4sqqk0urMYnASyvwCyA699o5dUY2sWnlLVK/87GqdHnvju9zKMfXZPMCHztO
ibEE1hRtkY9CLwp79C242nnZoSuaz5vDsxGlS9Zw1phq1PvCSckZ88dNO5gO8s7Tv+ssD9Qdz0a7
RRVrKJv4Uk63fyQMlYdqCYopFhgkPhFVvaIqGLMxfUMHZrUPdg5P870wNu4QpC9N1ew0rJ0t93NS
WE6/61aTb4etnRIM4D6il7irte0feBKsT0YYgxjUdszLlM5udnCCQD3QbyhWmMJyfdK8czqqUEOm
BGuAIMfeFGZ6ry1dfuPr1k/BNIQva2HhdgXDxoNiT8HDbEplR+HcQSGJ2dkidPmBe95mB4n81s/h
bzaJLd1pPdYPoT3nr+EqhycnTFoV1Wm4fQ6HRH6lsXb6KKx+u+ZstBP0W94+l37WAyGgKSUKZdHj
oZLcjdGYh/1we77YwWoHiIkc0wYkc1E5uuAsNAgbjGv7zDFuw3bkhWnD8rBUMtvP1bLdJwazUCxq
5JJcp6TLbD44lZ934COZL4dzzUsxMSKu/sXylnmMsZIV9y4qoWafKa/5ZNTcP0xp4hiS1dviRRWt
+Tkb471ojb5uJ+xWpHti2BNkqUnH4DcQjkgJmBcO8YTK/7hV8xzcoVPBlFbOrfCjHC1ofbjlib57
dt6eLZZINCNmbn8OWwZk4WdL/4XxbHSYJjP3B6frwj0svQzB8qKx2dgq6R+zoK0z1BBThyieYEZ4
/5Ai25hHaT4B6+VVjHpO369u6zBtqtb+Ad6vrQjQvKfR3QutG0y63sRKnV+/wSO79YXYA3xzBWGM
6JZBhGDF/Z5SnVu4oAXAOvkfttAwF6vbIGQlJLBtozWkeiTarBFbRjUI2e43NDTkqcm2RskloOqj
UprpY3Rk8aVwBUYakE0E02rztY5tphcT8Smqxh1cUjogst6sn/1IVFFUyAoky5N8WqI+XxPg+NrA
W5Ooq95vP3/eGxbtMo9KyljtuAzqZAiiNgHL5broRjeaU5hfDji3E6cmnRE0ECyAmSZxM2eHZgJY
UKylyyLbVNZ1DJpeHC1GwfzohxuDeSsl+CHRTcSfYOIyu8ZUat+UfaIOVWXNL3MiDdIVj0nR4riW
vGMY7za0fHUxer8aXpL9Cjo47tqyW+pPjRQbS2oiZR4eJzI0TBSEzma/CMcWwVsPUZNTjaTNfdKU
kxVXw9A+W4MIcSMHc/857MqafN08VKk5rJvVcxznAe0CoN0zfqlrNztt2UQzDJzZrZqP/BBxYW/e
QasufO63UD2mfc0zkmfj8pL4pm2YploMLLXwBWZhZkixs5ymcjnWbQlSlAyYtuhFq3AKYPYbDykg
3yeVsq5fag1Zsq8wF5SRX/lmjYqmTb9Bkq88HmvJKp+rpDw6y6zxoddiLHZt1ad/i576t/bua/6j
b0zze/jXrfqfFvHH9lf9OvS/fg3Xb+2/fuX/h/u38Nh//+cF/Mrg2ZT/vID/+S1/b4EPXcexPe50
EXq3kOi/NnAV/BGw81JJ6Yi/VvD/2sA95w8hIYcQWdLgqW6xBH9bwKX4w1Ns5cpjQ+PsksG/s4A7
CJAIC/iHDZyfTi+GKxGoePwrHPv29/8QJoBSGEDbDqprJundSAM5KDteeqcqY4w1Zr4akKjchVTq
qnn8tDhkaqOy1VnDhAot2jIjhrP9y8+ouX/0W39acRGt83enE1XwTYe0mJ10UUn/m0abLaKmc5Gk
FSnb3tlAt49PZcHKctAhkiwDvVMikiiTo90V9pwB1CKDjNq2F+Jp1Zj4uXOYm+JlsvK30njYK7xu
rt4MqVvzkz84dYXsT5YvE3p/+y7ItjLHSqXN84C59RNQemGd19Arms9yK9wq3UFQmxOmBU8W3MUV
RP5YhYEr8IqZKr+KtPdOvq/lcEiQeI6A04u/QJssY5G+bkhYEXDPQ6d+YoRQ4MhiYtwtXU6/ZBqn
C5vNXO0TFFUoVOt6qK+mrMbmskxew8E3zPaqT9vsBv6lyoS97Xs8ZMMXFINO8JBSRpndOb3XmFMK
uWN+6tBtkUVYRYVVYJzLr+nWDlOk4b0eRePipsCsFiAsCdCKVLbntbGj2vWHL2cqLjyzHAGA5zre
CkcyYAxBd8DVYO1IHsVvCKWsYpV6LTMKBA28eZHMODu0l6TWrzxvJ2CIWiIHwsbtDTBr+IGjnGEE
m62fK0/xUPRdeNiYSR7SYSTvFrlS6N7fxqUpj5cbVbFvSRJGMU3d0gjQnwN+JpjY+qk/NPXWYHky
/EufK9dvk7McpnLa6c6xTsGCsZn6v+CFJ9na2B3TbnhzgkXLbr/WOJ5fq0rpG+kc5CFikXlt+idP
tWnzMHiwUzwsw9Ri8ctcRM4iCtNqA943yszDQ6kqoT93rqy9WBEsO+zUDTs7qczPQvuUyFEpHJyJ
lndzWCyrd1DE5LCgzHR9HURB0PLh5rRhbg/XYX6p8Kvcb9A08kPwJLif59bW2R63aTU6h2kZufyx
MIHJ7+tJO+67nEdbnxuqgv1dmAQ2uMRUJ9Vdulhz9hSICg4HVqS3UNJPFepkxjuxfJVupsCSWsao
VyJA7ea0EjFu9uBhSUpYDob5GD36EpwIjcbNUC/YY/aLh9o7Guw6z1E2mXaOMe3e6F+kPZb40quR
bNRkRPnWxYJXjjSvNG3Ir5ykvOJqB/22VHtrSdVaMQyLNjv7qLQtPxraQkLRSA81cLBL67bYmrjU
o5HuTvoLRwG3vfEQIk822HrExZSvv9B7N973IcB5wxnRsD5jpEVUluJER+c/wCk2rfepVZsLm0mt
t9IbEhw/Ca7EAweWikv2x+bQVrIchjPpqahXESEF6C2ikdnUe/W3XC3HZZ1792uL9KI/uaEZgOdt
4/pvSSU6LCdi8DfMuHiL36c2qFkZatcgA2yTbIjVNiQvSOnZ3aSTyOqUK7Yhsj8pdriEDpVnCJC8
XJ871wrCp7RhYYjnQrU/08WovU1ODkEgJrOqeGwLS8am3ujDbBhH3tickHBB2Bf1gVIzb8G3ZnL3
i4/+hIPRy2noHml2Cb7MoU80rZ5syZKVtOsXP0cTcQR4sLu3rkFtyDLgkpsIySu/kKhfAtihypA6
C4mA1NV4bxaMZ6tr9HY/MzEDpHYzYycMpkee2ITPPpLCtvCrihydQj41X7o03R7cBtkRvr7w4pUS
J2zYoGnLN20/MitSkZuZpYlzgkj8GMghiLK2bfAd5dZHulnDB8Jo9y7PBYQ/M1zgnubZVz/tShOg
2vC9SIgpSpQhS6g/C+RXLX4zJVoIB+YmjzyAKf2k1oBtx5TCPyUrss982fTzLObql1bJ9iURNy9A
5cm1PRDhu3h349Yv6T7hIXYfTee0bSyzhTl2XWdbxdXYI5th5cMDpO0vekkqaHzTpVcHXfX66lhj
dfVFimh/6Nb2bq2LLmQ/k/Z6pRtNJyWNp5Ma7tRssvqs2wQlVmLZY/OIPnF8bUSIgKeZDcEOlue+
rG6XoZ4kunfMdL/sVd1W9XFtkAMCFdGxhT72jWWOt2S1gjc7HZBgsvPYPH5ZWi8RKKI3Q2Na5j3F
nwj21+XF8HntZv0p9ZCd7nkNdgyYlgNPpLK9dq1YP6p67e7mQHePqa04F1KEwhgMspcFv8a5zMf0
Hv0a54+cmksn6z55lXKyLhjb+UT6Fm9I6uHViAnFK4m2FDSkGKvQ+Etrb7sgAbQ+bF339+Mow6dE
jP7ZlIO60iy7nntNJn1mSiIrBM+kGoKkiirMIhfFVswrMOadbugl8vvVuqrNAn+bPefCrvhq0Fzy
kDl6IqpLid1aGjZfMkvrfT72Ns9y2kezU+U/fas9oezE+mdS/dwHpnjVc2GfmrYY0DpbrK0jmp+o
sRP1hdDX8gO/ir9HmM2zY5r8nKxt+mFvxl3ZOucHbK7rJZmnFlhjLu9kyQUyB2l+VgFsb+4KuUUr
RRU7OyiRDq85ZlGVT8GLv20jSKDfoVRA00UCw2gfkoDey0jLpfgm8T8gGGk6EkSqHnVO3lIbkpR2
+Go3W/FoLy0q7MVVl7nYutNYkypc4SR/z8lRjBOUyAcdAKX7MzYne3TEt6TIOQzQMSNuwWKB4FCH
X5zbRsmdLh4Cp9B3nWZ6gr90d2Hjhg9Jl6lvqb/+0mWZ7VtWt2dUZhKtTj5e2spBax/YbCwkfLwk
OTw+TkyCT8g4cB8nt6lgbm85DnX51OUS3ppRc7eKBMkKw1TUiqk+o4MMT5PO6guHsbXDnU+cCTbN
A8gYASxJtl4KQBrs31WnLmGTARoHU/BGvlEVa9v494usgmdSnKvPDnTGOeSx5LjsKbHa9JOsRbsn
0GI7+Ai0PqdIHG5vaIr0cuzQ6DvirUHduy6y5GPDUrhrKE690meA2nzcjoWgStPt5Ic3TD9oLLaP
qe8mB7ij4mTAMqOuHwHR7fTHMA3Fm+rRPedcq6eiKmgnWVZnb1qXD1nWncsht+8JKTyMoVs9rduc
3xlojwiB/UPgIlHpLDdARJ20R0LJm3s5UgjAG2jlkYBZz594Jtzm4OUuaWTIFXz3qSl0/yDHJP0l
8Td8dZuxeQlwbu4pU4ZJ9jG4EG/dwixxWyAvtVRQxFWTVT/rTfSfOjzr0E0y5M23n+qRD/IRidar
cnIrrjlpdkMt8V1s2clOCDRB51OT5DIHcVWH1Vd3u7lmGisZZ5JBZPGUKjD6aBnk8NwyE967ie9d
YMjXA5d1eij6rd9T2IIIysqyScUtorCLW2bbXR3Ot43Yf2fuLZ4GkxNiOI1ldnKXhDHQdHK9VO3o
7J1haq5y3bY8KnhiybUCcoySbnIfhoG8mGkh5DJtgjpO5+y3hQD8uLmCeyedVxRVBcZEQDXL+jZK
W1ySkpau3m2CJkYsOB64X2Hufd38gAXSsVQYVMuu70CDSorBF+UzkeYDUkNB2PWQEQsfGCDvJXAe
jF+Y/XbDRQfE2leclD5CuXA4IjBLf6HTxEqjwwJPk4MzwGVrOWIw4NfvI7PzPeD8NCv522zMDiiS
1cWga/08GUimAq/ZoUETdIWFOkG0yF1QS3NnAWgdwhSQkvCyAnEqkQo7M2DWJNlhnCLL8b2v6dQl
B7LCx8sqOWOWaXI+VOlMd7apuTt8Un1TJ6h/Z4P9oAu5HnwuFtRR5bDLgn7FVYhgQJGcesH98jig
i3xpsdqeZKmDm4xTffEz815DoR1UMkJlZeWNU1R2suus+r5h9LoDvSoPsJ/1sQE9jH0LU0G2qexI
Ysv0KmT3ZdQY0DeHyX40fXHA6s6B86c/ve6pz4aijdi1+pc0JUnEg8+NiQtmWaCs96HrKsWbhD1/
14fU181oKO8cz7f3oL/T2bSVFQ1JtXwZ5+FrF2Z403TunzNEf3zI64+BPgCmws0+hmUDkqXceZt3
7hLYu8ElNqbwJ3U/IGu7kPr/MkwEJ5C3k1AxrnmIncJ51aFq3+r8pgVupcbem3ytCRk5pjlZH9Jn
trGE2nUouPFaKvcw+uYbD9h6Qvaz7f1VNi9r0waY8XmvqfcmuMhPkNyHVRaP+B6vCKZpKtZ9H1tL
+yoDT+0IxF/PWLqm2O5v+28l5e/STanDFEsG8BQYRPc15e0TTCGy+uwlWCw4MT/Bpc4BhkvXKy51
WVqnoXC3E5nx696sLeEZrlPNNxdj8jDP9YSyuyqSg9q88SwwuKLwAuCGawaaiMagL2NvSL/ZwdJe
VTvru9oQPkXfVffKln/LIw7/fKznitXIbSII1meXAOnntFHW69C48rhZYUhGKsm1aeL+GRwzFDFu
pHcDNvgtHOf2OW/YE9lQb63NW9XEUGPWx2BV+lBg3Y8M3vzXNkAvueAjwk63/gCnS+fIafUElICD
nGCUmxKGQgjerN7WjyXg9TNftLyUWxucOFyLuy2r6neW3YmGxNV+SpLOu2hJB0ZtpRUxPX5xXhuG
kHKELeN0qI4odscHdHDNxS2Wz5K94DM5EtlXBReB10EEWCGKIJ64YhABmvKMuUA+N8341iANFr2W
EfHexNZQEvRN48U7c82MJ9Br+ZGPNdGKedg+plOzfGr5sHxuJzdk5UBsG2XZOF4YDj51jRAE75gS
7TnHbs8e/Q0e9FgpjN9paXVXkqamY7P66cXfSC2pSUuJa5WhCQjw26+V91wthUTJNGjEAs56SJPS
w73W+F/YUJbrgreyiVzj9seBc/jc2mq9kh34tqFKiDfY7AMZYXacL2RFhEN2WXxL3hOxlN6NugXt
aEa1SwgP37WpmxAtJh5gFZN9FmzvmM07oglTh1MKOCHvh0cO7PnX1vvITEXa3mLtXHWHE43MaRmC
eUpP3AXL8ISWXRwDfM+fcoIB9oLsrbjFiYjaazDohsfumFR18wY18YwKD0tX7aR3RK8TAdsbFbvK
rQ5564T7llCZayj6Dr0ie71l2+NTHwSdRibrYeqaV/DdTPQ+BtG066lGKssjMfo4SbzbR7blYyzs
b52dpKdUIcWAD6I7lWamE16R/rTB3e1IiFGnMVvqO+7z8dKQyfm8hUH+nOBJu3TWxu4p3J5BI/PO
vPj6XGGIizzCSRg8nTevNe4+tMdzLpAzmMYe30LEl7H6D/bOpTdSIMvC/6X3tCCAALb5fjvTTttV
3iC7XOb9hgDi18+XrR5pNFIvZj/LVld3udJJEPfcc75DBOSuu654Ns2JaFUGNN+NGudjzGa9LNG1
VwDOjCOY285b+KaEWkdI4KnLQ7VtwVO37JGPoYGL23KxbArG3b+ZZ8MvwTgRLiQC4YFQ+NgTvmGX
WUE6WyNaBpuJZ/Ho6G7ktjk4v4Sv689cN16w8VEayeyynphT2Vzbtk4vHLsKaIaXwXjjtATBG2VY
Y/EefZmedvHDGO66dEvJ9QY6uoTCXyyauVUHk0s0+5sqXZmzfCzhx/KQm93wjj5fL23uIVewHtaW
XoF2S/w5fOOVHK4NW2afqU0eKdTjI+zsmdzlq/Ro+pO1U2aoVwbshQVu8LLimhyzDq17Bka3zE8x
ufujM0pzi5plLfVApmW00jMpLqBTvQyfAhhrj/UXHRgmdsW/rszMZJmQAtx1enJWzRD9RkuJNqAK
1INjhcOt7oPimuAAAK0fD+6a7M9MWsX9bMl7nPwxSDYUGDNDgzry11bAc5ukTflrTq35bNZDthOt
aSxV2vRXl5z6eZ5LnlScqEtdkpJ16hieW+iqDwJdmEExTRH76v35afK0eCfdPG5KEVd3J2FMXLQY
ns65F7Bih9f01Mz2vOUFIhbWoAroQrYI6eUsCKR1Ovtd+sb0TLXjd+gJfWKPN+5FjCzzSNAOW6+I
/E2Sz/Va+A/2E+P9WRKbWc1BoDZGWYxrGQHGQM8ZodDRs+CvU9swbmim6GBCjjcSkMlLrNB8UJ3d
rdk7+tJTZ5Ms0wJgAkwbvZi6yLyBt+uPhiCSFg96OrEWxGjt2RMxbYJXdaDwzhgRXJa+5G0YYJFa
Sub2Db6MYFlIcp+4+eUHuaR+1aWwQahTgx8UNjZvPmHDZZIlfoQuV+EKdR6Isd+Prxa0isci1DbE
IvSHEJtqHN4k0Lf1I7aHhSZ4yJwZDFTeSbbhf8P4yOqHtos2gaAj92aIX2M1hqiuM6YMCtPxTqzo
WXVJp/LqQoafml3nT8mEhx0Zzk/pORQRY60WRb8HyBgxHEF5FI+l0Wb2VPfFWudxf54G69Po+vgu
5wyEGm+a8TXuGGcdKlq2cp7yY2OZ3PwIcKQLp524RdORna/CyTW5KRQ1VoRm/hyjXGDC4r4pZrxc
neFPL/5g5ph4df63MrA2m4nl8GN41keU9MbjqVE3R9bBSfEQWwzurOl8GbtvEYVGS+BA9pPZeOqM
qyjaS2kgjw/4R/9aJs7aLNT2Fppou8Hl3C7KqiMzU3kbOg2wdil3WtgSvpoMxUchQ8jvCZcOFZnl
e0cAbJFg+FpS4OKD3MB/4VAUBRQ6R2a0v7M0HXdcbf/6yXAyUgqVUI3++O1wSfiF4/fyWuuq7dpZ
pNJiqZ6NeoNf2gQRrrMVqrM4ZFK3G+wqmLwNTO3pPODl4sNIBv/NmTjQJ16uC0PVNzhLhxq3yzLO
jZuoMepxeb0DFVqVM7GNCFNiRYguJ03yG4z/dxRnGWKFb3EDSeuNcETxNLM0XYwOnzjXiIbIiI0m
Mdv9C+RO+ONBhed3DDNxHo002hhVz8grM+YqAuo/fW7l7zpNdsLl0JQ2snhMNnqvijhZAgJMGPtL
ACHw8KzPueG4YDB3txzbL5ODHmHLlpwIwVFs09wDzc409kSmbxheiLHNtI2HyvzVgvR6a2KIYK0p
5UMwj5eyReloQVVcMc/Xp8h1wzNAfQmAwXlGQ39tIssioGS8urPrXkK/ObtjrVk3RskqSCb/agBE
q7CdXZBtCLI5zKLToM6Z1+V/eocDcfDqae2lKApuVDIGhZic6oiJVMwG5VjTqNY90RuMAJn/QVaB
i5UIuLlVVbcHSNl92EqwTQ6FYNR2I29vd+ULuVF5BFTZ7c2WejCHYW8X6oq+rGIWG1YmwVVGVn6U
HmYfK848grXBuOKG1T2b+KIXIbm258rhoYQbDbbOifo36rSzBaNQ/j5mj0PWycZsWVgj6ppbWPYy
TKIMdJfBQ9wI0e3MmcDMVIfjFg8DCc4hUtEiiZ0PH4cikBqXvxD72qIh9fLVIQncJKCz1VjwBR4C
ZLQKYsg1cgq97aI5PfuhO94jKzC2g2nLC9zXBBVtljYJ5uZf53m8i0CIXXF8D+sCd+kuZTy+s4iq
tjWC3aG3vYS4PXZOFmjuviD9eaY/+TRKdumTjyLtVLqAE1EASMxHfRgUl8mSf9ZfDQuU5U28oBTN
g4XjwSQDrRKsJ9CuzxPMAj69QW6A9IavcB1QatOm43cQ5xhCsKvcPTF7zdJhY36khLBnllA8CYrY
IHwAoq126LhnlbszlEFgP3To6nReZZNlLrkhS5skWy252xntQrCsoSgKZMdQlP4lz1wRreukg9NY
db+93q7Yt1PwSvgphyrKWwUeGCqSicNgK7vBu5q2z+FAO0W5CCNq6cqyPpdthxZnDhdHZC+hW4VX
twutI4JECDYXa9wuy6rkgq6L25iY1L2vCYi1uac5xEihrwmdgjAbUNcXdkkOCjLfEObFU5UE/YV/
CPejzgq5a0OoXYLPR90sWNTz1p8rOlIGZxH0eXVWde3uMgFXIGJPdSafWl6D3nc+RWygeCJ5TM+p
k+iFAnmBMXdUO2MIvRNbl4Ib4AAvNAviL2MePmFTYUMQdty+IUyl0TLASfkENUetXNGpQ13zKlwE
tctOjvwNzTl4+pibghWgTHvVEkJZ5Ii/i9wa01sbEiEk7RTKnd+IG7Go8U9TlONlJouBetb+CgTD
yMJ0G4IUQ/dFznHcM97NiJFckvCS3RrJ3rd2qzO4X2uPs1Vd+arnw5JhlU4koeNxvCn+IsSbti3a
ZA2fUQd4cQsBl0vbYV3fWCoXzynoJnkLMse+M9hL51QWlXyfUy+kRYTS17Jadrw2we/i/0mWQui+
/1P0A4qKIUZ2ML6bemqjvaB3f5XNULKTnVun2aVJXjNgAQfu1iSXxR/ivgFL2l6E6uqQUasXcSie
IYhiDRsKb8SJXVmQbidXTcUySNwe31ZXjulG5ANi0ijs565vcuqujL56rVre8A87M6jDaS6vbOLK
TTXJ6GCwBov2sHWSHt4EjIHVHD9waY5RPEKVI/+5HGDG8u6R28cv+n3APX5uteEfUMeGG0cm+oLl
C7kwCoFNyWzyF2qu4j+eG9zwe3lfM8uhtYipU2lL/4qRHh2yTCjg6th1PCeFtEcegnA+WeCw2IVb
8GYACZTdBvNqv68hOg4nl9K2vxWsv5upXJ563LvWuDdgcN7aLHJ+QS23TXKzdXoD8JlD9ZnGCp9K
7sf+WkPnvTgjvVcHE4EpuGeO36LqxJwNnzb0NcgBQwj7wQlKDcYqZa3A+cv4Su0NH+KAghbz6nay
+kLUxkCRInv94jXalTB8HFO9YlVrjX3eO1H8pzecgSHN4NvjVsXMiIKTRajISXfS4XPVtlBPao6I
PYZczXaW6srfMy+vDUaplCkaLNfWrUrIxuU44KHMkkShnBrqntBivOEDE0dsr+0qi0c0v1x8OyMH
+uNIdNtg3DD3NTvfaNyLy6iwn/px+OLKmy1hMD+2zGDNnDHrV4J3A0N31m46tnvbSgO0KxtHn6sk
dZatcIjMK3v+CXgRvBQiaHGrMbC8+q7n3DIu1X9MqZ27Hkf/3WzCah0YCf7KMWOTG5ZOfBqwNh9q
9tV/KheK6ZyWipNrsMft3LCqZfXuErbo8uYkzcBH9WpQfhc+UvMZwon9rbqm2KmG5VQ2du/Og6Mp
bTjFVQOsrCu65t5PeNOmvJ5+UD3NVdc9rlejEL+ravqM6q46JtKyfozU7fdx5qvrHMboPEnEbZcT
2lxmMZdNkfZIwoCtD2aofAIRPLKj4tZb8C1a+q2qbvMMlAkmVHVuIkCYC4M4Ei61vlxJC9uC4GZw
Tngq94VnvedTLD5gPltfsJWrTWZU8X1Ss7wErRPs6oBdSlOGklTFDK1Ip9kdfCWRhnp44dotosWM
BWyLJ4FfcaL9M4krtliDmv0jeX1/x7ffeyHkY77KiJWkXw3yvQLqPYIdtUHkGiQXF2Sg/XXSVIBj
Us+84Jqx8fxW6p0QYnaP2ng6m4JGG2wP1dmW9isnkrjD9Y4PQ8F+djn3zKwiazx2hnYJOC8NBEuZ
fsSwgTytpVu9ZsFwMEfPezHyATaL0s9hY35PczSSn0sQHfDPtofS1AMjGta1LEygllf0GmkkCmgA
UYkrBCGuYeu2MC3z2CGLrjLf83edKeN9lrsmE7fdyI3m8FpOHLpv2RjqTe9Vf4iccGRwOGJzVBIi
To8jXjpINbNnA9OclMb0HgyPhy7LL02FGUDKuN5jhOTxworqc1rakv1LHJ9bqxFrhKWv1o4k19C0
spa5307LqIf/N8wOa53C7XY8XmLHqtpdFo9LfM4X8WkQ2n+efaLwcd3dIkfat8wehrc4z5Mf6mAt
f4kdqYUAPYlzXzfVF2Xe9svIEbAw7MC60xGifvApEFEMKm9XGMA6WPE9w/1rjrUZTidD8JgFkXh+
MA5Sb3Bf6axd81Ywuf7ZoBvC4AuUDPRB0dTHhJ8h2RJvrp9YRTWki/Cf2AY+5XDU4jnFdHud8unP
nMWfyrMR3XIBM0Dn2V1CM9wou2uu6JbEw2tchPews06Rr1n6OrUMCWRMA/UmTmVvHiosqXJWrAnv
T3Krpb+MSeKwDZ7YBYD4xfjg2NxA7CqmyyH95ccPHgQWkf6NWD3Ks5O5d74aM+9tJwsWvpS7LOLE
aFTDj6S0dxrwjyH6uWLjU4+wxv0SrE2ym+1CFTYVKw39tmvBVA7DPbCvTQHpqO/a1Wyb4yffemOl
uaG9EDPI1n2A4yQe+d/6cTju3IrrhzX0zufEzmAnbWi3LIAseISszF8iI4tfWBWNdxeNfp904fzc
9oobQpOlOGecihyTSkrxXrFK2KV58MvsQnnwCP8fW2KZC+qp47+oH+ixcWFkEFNjHn+ocKMbf1cQ
q4CEJFBFTr5ywi0g931l8cyeNB/GEyFc3Z1w4cgNeb4523QPmzSdCilx86wG7TGwrup088K3Jfzd
9xVOXAqy7ad2kD1ynkO9gTTsWDL55MMu0OC4rIaERWY4cmdInS5rO+1PUiZD8lb0c3yggJoaW59s
WAZHdg21yj3bJLXOxLHdcAu+piOH1tAreiCgEDsJF+qRsEGaOYoMPb3PzkoJ0wAJ1ODcIMUsy52U
nj7lIiUxahlTqza9lnbyOyWjhYlnMKZk3NIsY/U/2PmlBCyNu2kxznmT3qSKRH+WXePevQpX3sqJ
9UBmRTHUmG/O6If+DSJaZJ8MONJM6ix3gVAFhUluDNkqmKdDBajFuI924vrngax2eXQKO1Qr28iF
D7g9LvqvfhaO8YSXLI9urHLHEUKY4/R/CJ0SBtzgfTOKX9powrRdWD7IxWSJxpmaJamjEnDPZ1Bj
nf6JjdEI1yx92cPmmd653GAPg9voYjHDpFyQYS5W0ujgQQlwd6afAohBXH5BjyHkA5elOOZtOV9M
nvld7HegKOawCJpVb+GemYI6WltN4W3CwaWIMDGD1QB47KUXYlfKEU0RH45rZYAUAvsHLan98OBH
fboGkHbEMyEpI03n6S8Kxfyt69E69GYgP5Vl995hLEjeXquZYWtTGip1DlPV8J2bOzK8oKGNZQ2K
Ze3hjGJlE/aYOQGSm2QBx/lHxoxLk+OEHNdz0YI8c2j3AAABx51D/mHVHmw0E8owqgcxhPUTzJkS
ewrEivnHhle5N7iNwIno+bPkQ7EUQ5d8vNiDCeMXhXgimLa+9y+Wn0eDHg53ERHVYJYFWesSJFFP
Tg6RZJV3CuYlyWEZANhT1Oy570nbwVHDneDW2TdOUKrPGWkcCbvFMEb6L5Fp8XK2T9wXU26Jbi7I
tPUTQJ+108xG9tX3ZAF3zJJk8Kkf6IdnR9QmHH0IhW4+L3GNRCwAAGXjkVtDc6q2czTl714rOn/V
14+0nueF4wWBe4QO6ZVFDejDbvulDKMP1grqd1lpL330A+AzABgirXlleSFr5zWs2SJ656jMs/eu
YxQzTafLyXfNLYxqhshqNyq6k7hkG16PaSMHzsYEYttRv1Z+xYeTjnmb3XEU2WAW0jpUxvUfD1/y
/1u0/2HZ5Jr/s0X79Fl1/zNR/a8//m97tun9U9q2LWxJ3tnmsvPf9mzLNP9p+o7P1sByLGlalND9
OyAtxD9dE2kgMMlV445+dNn+259t2f8MLMvB0QoCwLVY1f5f/NmW/A/tlIH3vyvwsHqN7WDgydUk
lqQdR9XKr6zmgxu8BnXpaMxSzmTsk9EYzrYwuAaRZmwUgVTgbkt38nHhjAhGPy4Pu0D/bdkUzjho
Fk6uWT0XGN1uE2rlykDBhbRmcoFWUdv/qmfA68AOK0qQuLnCiMB+O2P2nfJyST4mv0xAst7Nuh0P
ZpbKFZ4VdWlg7e9Y5FoP991AJi2oA4JXYSV9LKSEGd9qXoKb3NVYlydsUH9CeL8bc5hB70ZEm344
pMlDF81Y7kbt4XGrgv6cG4X/rCeXxRCi1njGwj5565iIz80oDPJBLqnLlwBOQnHEmQYAN6VPmCcs
A/BrpXH7qJn3tnaC32nlg1vfyWIKTiaXTMDMuAkgJUhsq2MaGleZWsNLjuHzrZnC5oN5bDyy6+6O
QIK9I9j84X3yG/gGyiYShU14GLhkSVoxm7jCJwY6Qa75MEQDYU/HZ8oPqi87k2yrRtn28NJMgnSg
eqjzaWh9InU5PynfKp69UAfbwDXrTa47gb5mslh7eEXRsrHjP5dByJTmRQ9tPynQ2fkHRvZzVlMu
PemJn99LjnWi0qW0wHSVdmMejZJg0EYpVb/4mYBuT09D9tEMujgD4DC2cZjIjxJ33CaI8TcRfE6X
0ECMJV7wjxwo4tIMg3pjJ1F5SmCbcXTTacHGMCk8XneEh80YOKALuet5YDjKIGw/sNGE+PCP90Ds
NgNa27YbB7/cDM7d94KzAAO2mus+W+OuDK7YRmcErtjFKSwpFxp97ryRxNdtQ1Ja+vkYnHCU+DtK
cJ23pJmjK1nN6RM7V3cOKmu4inGIyTDZ5gHMRnritbzva98/gpDV54a87Rv3x/RPo3JSgohVSIwM
sKcqD41vT0/N2nAe0pR8RLk2NoCQa2SSmZ176LBpk/hflAURbwPLmTzV1Oxuo96b2JJq7gQp5/TS
ggbNx49GJwd8MrPGheTkBb8uEQB9pptp4L0L5mvfJ5PxkwYy+MaIX+0Hz2HjpdyOyhfWO/17T1w6
eI87knDew4YypPqWBuzSSWPiQNxWLIKWWQDsm+crpWQFCtuM7/aXOdThKTbx4Zp+YLwEhUHhiGsn
dF24FKchlbyHlt3cEdpwjsQsN9AUIqS9qQrK5zbG06W90kcjqs1Pn29yv4xMswPsAT42r4Gwhb6E
F0IGGGqgBbGpMuUTx587HCdj6HdFMI0HLR/Bgs6PX6uxJmw01xLfvZgA8LhjR9Z/yuMZ+/AcEyC3
yhGO3uixhSJlMqMzLsvebp5UHcvbzIbIXxD3rz+twhMFoQaneho7EfAVg72wjuhI2/O3Oxekc/Fp
qUq+PQCa24AyhOcwswy8aFCO2CHiv8QtWK59wIWoOplBwMFqrw31B2vqwaZ39FL3txmokc/XByWU
wh09BGyzN6OjopXyio65zfRffNdpNiOcyTVRRv+tg2u5NiYXqiu3V6S2XmVHLdLx7zzhWHwJS+70
Nq79O1QW/xXX7WvjeesA7osuTo3S0VlTOAPocYS/q0v+lsfCshpC9mc5bDhGLg67a9/PM9oqAEUt
je/YAyhRzPFLk7qIqZ2o4r84j2O9amhVKpahSPUacpf1zD0j/wvhyeWpco41l/WLYJ5aeebcbBSA
3qfUMrpb+VCAu9rztpVKkr/x2Kirm8v6jJFS7Bi45l9pH7LRkErU99bEvK0dVk5IB5QJMeVOrbWZ
hQY469sxgKUZUPSiJsX2EYAfzNjblfE+T9pynzAWewtKMuq/lta/ySR496Gse2frm6Xap5YfrnUe
wrIqjAb+TjC1e+VZlFZQdLWOQzPZQXYwTmwO56tjwP8BfMD2HrW5Ow3lON3NPEyOZRoNn11e15uS
N9YlQzZZi6bjIR9VpE+lZZnPNkMsdvPpkCtyCSKpLomdJ7iMwPCUado+2WIIsHh5VAN51ah/ylqo
U+rPnLx9aNcM9z2SuoP9poF1mNiihqE8uAzGZmp95l0S7MtaV1umX+d3POfBKxTv7kBruBrXpA39
O/vB8RrDQN1zNe2PDZWGW05ec9P2mXmpZRZtrWpgWw6bnDgogK3oaFWBu1VZ3u+G2p13zmNiRPqi
eg3C+rvlYHZRbLle8tl0/+Ars+jhCRJxL5xMrIiDagkVuCtPtlbO2WwK/VfR+IUBGXDgpWiqfjWw
fVrRhqN+V5PNjgnZ7sPLe71kg5Y4hCsL5xd/hNB8gBbKiiqDq1SZk8NaJCaMalC9sJvx427CQueH
HiZcpUmSm22O2qSjDFhbHV+t3sj/9lXgNaA4PSgStYw96JI2xt3RgTy1SIMie8bPERxH1+UnTge9
B2TUXq3YMg9sc8TeNtr8Zawn+yzBKB9sn0C+i60cb7WdVtssAGC/6G2qzmoz1rQqxY37bOJW+uoU
KB4bc/ajSntAcwBOYiEQxa6LZdeP39KyEQfLrtpPU4V669W2p4F2w9u3krmtsWgy3SzTtrVTnD8s
krFrNpcUdDddhv60ioowWVtTbvO5sPa+eukDI+MxCTy5ZR8fcIb0X+S19D4fuMTMssj/lo5ZrMw+
Nd4jqB5E3BxodUPWrrQbJM8xFvgfekFgmrRTmNFUAEr2MIh99ljM6G9S+6voqFmMVwTTZ89ZJwpG
TKdDkO+I6m9RkXp/8NHwtsHUXXy2HSegR2PdugurYt+Wg/U0e6Zx6PtM3qbEcHBLFBn07sivTzAf
5I7VN71Lw4zrdl350jxaQxPsc25vGx7G+mLIWG2h99prlWHqIp0QfwHgfJicTXBbvl+YWMvn9Dfw
YLwWEu/JWxyzdUzzHMx2NEfnPKc818sdTtWJes7JCrp9H6sOY1iEvzlwRtatAgGXL46seX5d1yDE
XZUjKfV0vg9h2RDwC/yT3VrTc51z06h5GZOEwu/qtrF4srt5uvFqK/czb5xb7PicrbApqNaIC90h
mAzWoXM1STImz3Fbt773Yrlj+kZDBzj1vuJLPdZGdyCED/YWwY43d0n9wiqsnb5ZASakQablXWJn
3QfsG7XCvR8dJuwiYiFKxWukq2BjJJYBHWrwPmB3e/DGeuIO0Kp3tiz7P86UcE1E8NjXQAF4xHMb
MnmTb1D6Cff441qTSgICwpluNHbsQkhsixen70b2EpCf0dQR/nuMMxtoKOh9lSkeG//xPOGwbJZC
22pn8fmvHaIuwJoZv0nomek39k91o58m/D1DLl1VwvHPZldgicdXEZ6YXf0ng1j0Cgiyc01kS5Y9
SYkJEe2qWwoxhB++ZPSoARYv6wxTdkb3Kp4lHF/ag0JHejNNWeAO3taBxECUTbXJJoksc03IkKt1
3wzhPk7j8RKrobrWSvmPscJcTbLBy0eyAQuMM4E9RzeYmR+kuCgPm2GDSY6lng/KUVgZLp4KsjaQ
C6PcRdh2T8x9mExKwIfLOkKd7OYk+WVkY7yxh1kSXEEFh++qdnoeaPeSU5WtZcBrAduJPb8pN/OO
JEnwdrtVPh7w1aM5pnm0LlGmsYnSNNWi2b7yfzHPy3ousjddi2YTgwJdl7LnfULmvjXWcWZZtwJe
/5M/tBS3kADa0Rfp3czWiR42mNp4tvyoPIS2io85IJ6PfqKe1NFJSqOTTM85v5tNZznJfiA9tElD
n5ICvqL7qjT5f0jAOO6U5/KkN7Dox6SCO9Cj8n0DFkQII5IH0AnL71oMQ3Cilcvc+kYfUXCmA2dZ
OfJcxHJcGhjPv1xqdLYMMv29DknUxKO6qt71KLNlbchyyNHrKEMNbYcHNCvBu8sGopNfdsHkzPeh
MnYuD9e979PxG5AElRuh693sMMuphXGCv7T/wjUaBvk2VTY3YOAigCrb8o9vTgRQsD88mQOrgwVJ
1ZOkjWMtXU2qyOOVvylCK3rNjaj/q9CcKHvxgi0+7w5ra8lKyTWcA0+F+5NPAoIRd/dbY/nNn3wy
vTfaei2PCI8M2UyajvcWdLS+sYAg2uSlroYkmzfQvTEAUFnslhelQxufmKEdIH5d+QRViOlmNHj+
jCqi7lTD1By4nXVgO8hOiaSVfxQQ8d+uHeHlAfO7Vp2Qy7nwjfNs9eqSUof0hhemoUqEPQL0vQph
WAqTEYw08oqUobukCZarArPqtfHJk2E/msSxCZS36j3D2Da16xcgBCv9ioQcZOukzEYI+3X87bt8
wUnYjfSwlWnw7vGNfKwdqMDKMTS80lEz7gdKb17DSnirzkr7eWmhoAd4/2bgYKbCdCp7d/hhbKUu
pSHf/OSA4v/mzyLY57XOF6bXhfQv0iaBr7cyT0KDjoKBfE3h0iwN3+okhEE4/wt/Kvo3u2C2igYj
hXQ5sf1ckgk+xo9eFwxnlOnVLRYeOM/R+Exg2k94aRn1OqB1JIcCY4I0ZSl3sUzfOouM2boyDe+H
FAQc9KycDlDn/GPfGNmhjvVDg7PHa55TG9JEfrOynWwT1T7gNfbKa7OZG85N6S29iVMWlnBXHaqa
hGOfFOSvBNBG4Q7ehvQa1chMYEj9ZbDWYMA++LsJHMbl7C1Bl4evQRU1Zzaw3pn4Ife4ybTY5Grv
SbhGT4C3DZyn2R7Y5LUGSjRNTa/ax9gKsh/+lz90LzI1zBN+sOm9Z43RLA06eM+jaMuDwNrBj0X8
kKt/bqR0pPBtydM92xIqBtuJ50h22QdJeVRtymuiTSuUfQ+DDg9UVGQv/gg9pQFBsmhd4kzarLI3
4FX6pw4mnr/Iiy/Av/FTeg2PqO8WHyP8E3ZKLoeH0dXFURIYWJG0TNiz5fmDMUyqb3x8tyCZu0dT
FRpXS+B90vThK4KuMwuDBzb8KPhRts5kDpsgCew3Rn/0+oSW7Mmc7uNs6BdWYs4u7IduQ/9ucy6J
sS6kyzq9bdOCCAzT0l4Fel5HUQgxi/fXMrJEchnwi43813MEMrcF4ofBbU1ucPgdm9YjZ2WYv0QO
iN+A+9UvJjL/KxSd8tfQhS/V8LgHNThwi4S9bJx0gre3LqsdD9toLI3S6zKiHTOR2sgy9JfnZa+d
mVU4kCcr3vRyMG7WkBlnzGj1u2Lx9Tc1Suc7hnvAC0917VKQOdyYJVZSVg3l0jR9tahrzfa9xhJG
4OowweHaapwJpOH+9e8G91EfC4kdZ+JM382zpHADm4+ziBCDeBHTTjiLCpurtsInNt0EAGM8R4Vq
i23FLodFq1Fd+kbm2zQdhjPp2fyigmaYVvZowjgKmYsRJpoHS7QYbbH0we1dO0c68LQKv+PElvRj
uTY86Uf33gtFDNHvOKv6w9Rg4eaJKJ9z5QXfnqS2YSniOj5JEeNva+s4+fKSzJ6WraInlYin4FoQ
Ku/JLioA/wUDJq/SZm3W1ntk4igDtp9/+WLc0dEY8iFQRYOjZlahRWzKtE81eeVyB/hP7FP2RyOt
IhxzG26o/r5niTauxWTTMcHGyFsND2Qv49k48BYZvXSnMRavDMuKkk3ltWREmSaDXcFA+CtlJfac
YIFGdUtwbS1DgsB7CtnIwmTsgEJZ+RDSUu6O2LosFlwoJLxpwQf9go0TE0mlX3CF95emPUW7M14z
0gyISeWE04KcvPVDEx5+QTMEEZg6Fg6AKDOIXSdhR0skIXrwV3UDsz/3r/bQJXQDGKQwgzqzxS+k
wfkaSz/ctHMqRv4VGdmcBvmWH3CK7UtqNZ1i85eYR9g33p4gKo5KzfnK/aXBrTR3ki9Cq6y7zUC7
6UolX6MQOwXBee/ISgo/CBdIOP0xF9ead8qlbuJyGyQORa69Tly1KTW5MjKr1fgukJs1CxDQPcuq
p5ambEDhL6zRTu/5g9OzwmmKJ36QtDYweIpHN1ZOt6FPY2yhs/GWKTEtBzl232XBADWnj5aVNK+t
H9/nFFSgcO6jG5DHJzH3pCj55soYxv7OCaR1kihQLL56NdxHu5Nbodr4UoxBDllX0tvQ4HtbBnOh
b7XlqNsUN4rfNE1P7OCHcoO7k6xJo6aewKsmEmbpRAPACDw2W8mj7TRIzRXe7k4fXF9j3+jRLjvD
5QtR/Bd7Z9LcNpZ26b/S8e1RgYt7MS16Q4AESVGULGuyNwhZljHPM3799yCrusN2VmdG9bKjo8oZ
VZlOUyTAi3c45znRiNXPdHgCozOpiGcIuTciYa+fURggA8RtRtxtqWk/urZy7/R+0H/oIb+RhVX/
vUC/fAyltmTow/mm8+MwmdFr54rESZ6muEfXZHd67i2RuX515ri+L1gc7pCDa98BDI37DiNDQlNb
zxz6U/4Qr4v1ZU205gPSYUw4TxEfK5kl31MZh7eSa/SlYXS5IJsHZpVAHiNafkKzEtU108MmF/cD
jG3BrV2AFcvj4TlFOhlwDUY/jIvag+UJiNGVtJwpU2zq8B4RN8u3ZXsUIlJEV0gIZlwv32j6GMfE
dV7ch5ZBzrosFYeBtaxfV2nT3IZThHpvTNRBDTAqlimbnyzFACUiFfcuMm0cI4qpDOTKHyDLDivL
8uHiaB4kCtoqK5CjOEcaDU6RfjX6JCFGMaX+jcgbStnTMRfQ6UWyoSlYaYZkwqU0uARq2ulLR8KZ
CQ4r4YkQDcuypRBn5nPTkg25s4G7PnXGOJ/dxEaSO2tNERQS392W4dycloisAE+0s/UF4RFCJ6BK
+h2PSgQhoaXcC2Va/I43iJq6dIhgJAFrOs1YuS6DcFgUQ5DLAiaY5GDxZ5XoGfkTsA+iDDRt2boe
UWhKEiWIbmpfoMa+0aKcKi+EAHColZG/prGZfG3tCORqVEafhwX2GU52ccHErp2MvqoPC5Lg85Aa
WKDQrPQU+ga7cCDXLn6UGbTOatnDo54qe4/YHzA3Wk7MIC1sVDtbl7PhtP1zuzpIGcy+34e1wQyK
2Oa9VRfRPYE32j3i6vLoYnb9noq8vuI4WfeUc9VpighAL1oh4U+Ow5nBQXWFPWE9CydzhZeq3j2a
wA09G9fhc50YpJ+Hpn431ytPxLKv3YM14JraDfgZ3xybrZCSWGPHudRfF5M2hazqbs9eJ4r4hokY
+1hsGXfxmH62eCr46N+6z7gchistAaJqHP6Mq5R1NSf4WaOdZvt4NZbbku7kDQFTsh9Wxlk7A/Uj
wpqiOI9WA5u66vXjFGfRxXISOlj43oTshFBpaz0STM83NOCxqUmWXAg24C4CrnyNSCqL/VXTx8l3
UH2+US8UnJ2QrzXik0bnMdfL1Tw6FsEYa6sRUipQMh0jco1g9uTgCz3Zu90zWWFEZeC/ovbtWJh7
yuwW9YqOdEqIrFNVTjoOWo4gFhy4JxypvIW1lpBdILHzELfCDhWHwAKHVkqKt2TR4DYxGvDlbMub
eChRaI2EURuYMElZ3jg0lJiw2DxTjZQXtnQ6ZqpxajuHnkgIrM1L29PlEmPoAR+nDIrBAQ2+Ps/Z
Z7dvI9tTog95n8jdmCV2Wvhmogrgo+lXnUatUZMLrd9qqWJazl4bd8MV+hEubIdR6LwvMzX1p7Ht
KulpSAAeK7hnApW467734TLqnDZISG5amLWIos0RuJksOcA8FRkE77kugGhvtrbNGYmMzsuYbqa9
vGvK+cgeNQyqPHOjG1LZQvMVCyOHcr067mdUIv1y7LYhwC6NieADEQHfA5LjRjWJd8x/2nIvuP20
PaHucCKQpCF018B79G2RT+8KYw+AKD3CjTvl6fyhz1Wb+4Pbd/U+z9qJtNIEVQV72ZafOq6E/T7r
2lQc4plRu98nTrGFIIMGRpFYEmEbT/aDpg1IN7Bco3WxRdUEtbIRqbdoGASSUFpRvumW6dUEDh/5
eFldEv7ul24HHWrGOZ4ekFgbiJWS+H3qCSDyEYgbJ2IxoGo3S/GJnokZulVQI1CmVy+l7aTrDduN
+qGt8/Q7mrIqyFPmrQ4xCcUuWo/UCC1YmpbuEH+X7E+T1TcHZhI8zhy2ecmuXvDL4rfJX5W+pj1O
JzkVQJBB4O4An3aY15wCwCHPFdxNyJnreQe0gg4ScyxDdEkbyTKTmVpHAvgFDWA3QiGiFCJsAwqk
sMkK01vrVLZZiIUoNOydlEq+Magg9RZo5l42/AhRG5k3tp4OLytibroHi0F4M2vjWdWZ+6McUprm
aE42zR8pMrZj4KdlyvcSMZ7gRMic/MeAAfhLHwuEqVga+Lu5mom5z1zC60i5Nm71yqF/JsQXMxLO
H9T+Wc6DklGFcTOCBH5gVWx/3vZf9xPjTg9JE2YqUS3zi1Mk6jrDXuCLF5VYi+b0PFW1EYBYwACa
x8bRdDTwq4wwnxbGsZfFXtqzkdlsbe1S3+iu4YEsaqouib0UN5yR37lRufhut2KUo7ixnX1jLu7n
ZWNvEnvKQKYcYV7VVPeyTWvafOlBL9PuXKJ9j5jfpmfaXQyTcGrTk9V3Blo2s39yLJBjyOUaGDd5
Jw4u0wILGA1U4ENjuNMZmdHMg1XPhwObrmk/r3JhSiqtJ9CuC6givYcWghzsaYDO5OX8QCwSNHhT
l+0pqvCdhobfqzo8GdGkblGPaj5Rl7ipmBb093E/ywWE+0D4rO50d8WmlWTG0DlnAd6ELxiZWzoK
h7ms7wYHYOcenjcMYGLfR23/n6toHv+fChiASvhX6pn7t/xt+EU+s/3+f8lnpPqHza5K6eC8BIR3
ZCr/pBsKKf7B0W0wGrVNuQUM/G/5jPMPFDO6cB3HdaQwFdD/f6lntkwCeIfkEtgKxCG/4T9Rz6AB
+hlt6JIpYAuDsBbDVfASxfbPf0IbIsIgxaOyl4ubFD0BSYhCGPWTziRQ74+Ydna1XBh9y+KftwgU
y+ij+lfOwf8oSSmEdtV3//O/+Dh+e2GTl1bChEnF2/z9hV38qqQvT+2lNBg9jzD1+e4b5bEz6K5+
uhT/5qVQGv35pVxi2dG/QIzkA/v1PQLDXoYJ6lIFiMHL+tHCfmIlf/OGlP7nlzGkblqWCcZScbV/
fZkk6iIcog2VOPpI5ixOfOhQ1T3ZHC5nyDcTDJicHOu+nZ2tTMNZP1sqzlnXuNNbAvVvP6nOsnC5
Nm2grUaIqk4QiLKjXzXuGjmw8xXVnH6vpeRQiVkLQjBdngSZai8ZYbPfRySOX2wNKCqpowzgODLH
69gycd2xZl4e0sIwntQwNV962rGbKGZm3aX6J5iLk09dj1BnCXWcyaEsZrJjBNLF//haSGlRHQkl
LfY1v6E0DUT1hpj0/tIkzI5WLVlxP+EE+utX2YRfPwE7uatNybeH24tfihiOXy+FleqK7aDTXcw1
fh6ZZA7XmByJQFL3+X/9Uva/ubt4eBoW/QtqN76Rv75Wx7w9MesQGO6SHIgx8oyo8JtQHlL0lMN7
lB5qsmjcrPPw4nhktB6GsQ86rHvoL32nvTeGt0xPsTJVH5Gm9vHkBIXL/g0nt3E1OwIzUGZiEvLN
4plZo0/btps2oL4kY+t+TM5Qz+oO5B4DOf2rSl5SpArQBEuWEtDmMPxHGYEAsvWcdDigigXzFJDv
wd330oUkXJDAio/IDS/pirc8/bRYH2H/vKzpzZQ8kHlyyMU5HAuvFteC8PcJmLeDWGCc+J9vtszv
nBrx7vDQpu3ffLjyN/LqPy+kKQ00HA5OfxMw7M/HEzGB5Vh1oruAvRIB//dAdJJ+SLPygyhbusRM
JBecJG+s5bXAJqmSCNAxfhRZdgVKoB/MMNb8Ig6tm6ot2H6S5Va65NEW2Km9YizbT7DMk/sQcKIn
qe1mLcmJkyG7XHRzAldCfMeC158y2xyBb434+RW1TanBH4b6vtlnrfqUoQDn8pSkQpZ1fPrrO8zg
KfDnu9kl6N5RCuWe81sADNmnOg2b1V9MSkXfDhPCKSxzOa81xAhVyvEHiMjNZ4o/McVT8Ip4gSpW
opCJ4CB6YwizA9wC+X9U+SwZaKExwbse21ioB1vk0hZM5tsgiPZKsUv/6zcg/s3JKE3D0GHyovEh
TuvXq6gNsRlTofeXYmFln4IP8ToMiQGmULXvHEDkubNkN5ODlb0Ww4udGkvw1z/Dv3ncSO4jyabD
0YVj/3YjoY4mJx0E1AUnP8ebq6U3WraaZEqz+f+/eCmepwYHj+RNbwfGT49UtKcNc9JhuKRWEXk5
gx/kmgwPYhzCf/fJbn/W7wedbSjbMGxh6vYfh9NPr6UL1qRoO7tLXuv9tXAKxweDJT9NYz/d8GFI
4kxX6J1Tm11QhECCY42K2r8x72Av4MuAjXDFeFxc/voz2IS/v/1gNnWNiQSY2sJkCffrhxDZWPI6
RzSXqA0hwLEi3YGjYriSwnPxtEkOPhIIB1KOfA0b2MkSbenRpIE/lGK1AgtLNcDhHPv1OurXyFyM
v7lMf658bDp9dpWWVJajq98qHxVGDEYWWV+qua8eirJFPJXN+RnWQRnYS5ydyFixLvgKyr955T9d
NAD7DjfiViMoYre37/tPF60hV26wyVi4wXTvYEbAChMNTvifPmnhVRsUkfwHEJ6+ibZ/fhX8RDXw
/VTdFHo7E4iCDCm1S+3w1xf6T9dZ2egsHQQBVHMc0b99r4iOtNYc89xNsYhAIms4DqsusLvThGoE
2Pzxav9fnf9fYjv1/8/q/PNb/fZL4Nkfv/9f/YWJnp4zeyOg/6uvQHwPr5yb+49246fYMmX+w+QQ
FPam7eC76XC9/ldfof8DPxVXE3C6K3Xqmf+kr/jtvHWkydeeioj/8txG5//r3UeUQt+CIB/ux4X0
Fq2LiPlgxO9JW9jXnz6J+3+edj93Er99nRxp0ZxtXgIEC44JiOnXl0pty1rhReC5T9JPNMFMabqH
v36JP72bX1/C/u3dmPOQaGww0088RF+G1D25yfJlHcq/+cr+/jLbWcRhzkxKmaZjG7896ElqZUXc
t+k9wjycZk96XOxrLf27h8Zvj2OHToirAtVSblpHsSXh/XwyNBTHeg8d6z6xjVubteowJ7j3ixuz
We6ULJ/6KPyqVzpC8HH/1x/k79cKCCd1gCvoWg3L4Nj99aVZfOnTkBsh9Nb8NnOZ7Gnj35xIwrW2
N/DTU5E3iE0FrwqnumvyUPytyUgtJpaR1th3dmYMFMLokgwbgyNN13ysZhJykc5lr0zKiUThCGXl
kJIqYcRu6NnuZOPkj7JbUK3RCKWCHoog0hEsFQ6ydxMO9n1KRXNqXd0OD9ZkfGGbkngDRlkgUUmi
CJ4bwwuerhbjCTW8nrAg7YZi8VpnavyoI8E6alggMcXvKuMEWnPal2AjriNCk0dw9nWwsOakeJfR
j7mZiwCBWDqdbVnH+9Yc1dFFPnlop4EYgklmfqS1TyvGxD+s5RFrwMRyLM/lGXzOVgV4PYaEogyE
9JZTf6nnTR9boxivddaHszG714R7zc8icBDQFRhE6iY9bDb14YuM0ZKk7tIE0lYxYH4EbpZkt+uw
/nmwMx3FFmlnXy2kUotno7ZjJ7A2T6qZGwITCuykFoqeoStdWDdTfkiMWH0DEWucHbMcfGsas8DM
Hft7F5KCM3dAJ6N60vcgiwtvAZyyl9xIJ8fJ5UmL5HRoneWd1BUIIdjN7LhSKOyGHksJcqF8iZuA
8TnEryh+0I36NYoxgNNNwTuoy9SbcCze0Kprfo8z0PQNOY+HqkGlhkqvRsBHxFNvjQ08lLHz+giN
UV/E7m2VA+JqElRMvQmSeChafsx2aZB75qYfsjgJZnuxcRO1wxGrbgyLD5JWXG7hjILMQzRZk7zF
F4tdCZeF7zq582mmbeGlepJC17J/Fr3eeg3AaMCDAF8MTWfp14CSQE7i3pCOoGj5Jv3SWoCp8Zev
54QCI6DJoSUYWU6ssw5ls6S8PaBDcdQHAS+3AEcXNt30hzmCjAeLsoRbZlAf9sI5TZZQO3x0xfpa
Onl4mh0MSwvt9WUNAbPnKEkeICE3N+Bjph/UKd/GQsAWhhp06FxITzKu4erCvvgC/AbT9GQy6I6s
+ChK9FUOAuk7xyKDL6pteccq1ToxZJIHVjqISIlg3FlRI/3S5F9z8aG4czQe2MWPbM3hlpENUkBx
IL2vRlsKiNye0LjPFnIo4ZxA+OZnVhDKi4qlPpVVzAVOmXtCvAAJl6rxVHL7PsyMGBIvVp381I6j
hV6MqbLQzIJF0EjoYhGxhljN/kCpoxGvBiOwW8zBE5Hx1ipikUvZk5On6u446EvL39cMnw+Z7Scw
zQ97zNudrNDhoC5b2BKiqFyT5s1hQwnNT/9UWWvpmxUWqDgaqqs2j80pU4SAOxEBd7BT3ZNMuuUW
QBvw1okhsrBKEiwiiwxrEihxgFvolwniS3ZFLtqAemC6cRsb/jlhNQfyNzitkdIyH48B4FWFR/Mh
PLtfknPTKcsfwuXM8qlM3wrraQr5GXo4CWGYVBcS6KNLJmt4FuAHDhEXb+eknZeWj85k+m5h7aM5
BeeEtn0/yuw79iZULvDAOCwr9dVAWu/b3fg0WWQmlWUoyLPDJhR3Tnq3JnF4THD37ARRYmfULNre
mtL41I7DcixIwg7ypelvMbitXj6BgJhyx9HBzkQwfft8/NTWw/tSCNLBwx4ISzMqMida5dcYfv2k
s+TtwpT8JHseWEqC5R1yzd1POcwApCSxh2xs9HPLdAlqTAhWd3AhRV7bc26hr9ffNMuEveTMZHly
qAZtTF4yhE4bZNuCJGZ041NlNcU+zwsAZUVUHXQTzZ1TZ9W9gCa+LzBF4F0urdtxBLNN9/cdlpl7
cVNNOxM2UiEOIGiD6AYWrESjexP5HZ71B2ICqd/BHPHxlnP5boz6wO5Qrd7UO5yJWZ59w4ncHTdy
xCfRTOPHqsdZ7MlBYSuzhvFxrJv0htOvOW1IqBvuLutmWDZ3WGWyasvSJOiFYIgztXvkh+h0Fu2z
OYkRZ1NENigDkOM0ESzeyaUknIv8dezp814jjPMwyCW9rm2i7SaND3JoNPdLspTtvkqj4oRirT6y
2Iu+CPYoe/KgJshiA0gtS0O7U4dsUBbUFKsZDcjlmB/NtUJiweBSI+4v3YYotf2ICYomuQo7Jr/b
Iy/kbPNMZwo9TI39q1gy02DDgTI7354FKFrmd4nv8pCz4jrqg2S7WhEDTaTlgjhahGQiNsAbenzg
QDvS22Kyp/eusPXHbHUHAkYbFVhN89Bswi5pLCNPR8htIp4+ykpCniupiFDSVaxKhX6LBGPg7Gow
VVn26PVp/FG7tKqJRWagGZb6UQOp6hfahiE2teSe/fG3Kumi7wzIwLl3YXcHc7z69kdi5y5mb+dr
xlxf7VQaHNUAcwo5dqclNoSngY66mVGYcYmpGSCBvw8zXv99yx7K9Imuyj7FjrXw2U1pFGTjgmmV
p3aDI4J0CwTO0f3yB/lxiyA8oMDqr9imkWSVpH2R49HgnWvtIO+qlJYwfievgjXljI2DpI2Xqa0E
+rzom86b8Iuhw329pCysd2lIIAtmFtSpGHsqUg/CGFhUzvO6rKvGY4rSfyrtgQD13tSvIunzG0eP
4r3umAvCrRV4kK4G9Jd20St8IMRTdLOt3QORZpVICOon0I8Au4iuv3ZAJgJyJzs/VkDTu0HvPClD
stowX71OjpaeCoJLD1WLRw5n/1d96aMbovYAlSAqQlpRCbJmFmJnxnjym3Fo0RKnP1IVtm+xKT6m
7Rd5rT43Tn+G2xbiBdYH6wIb+S21UEmK2CYRD4LxcWbK90HPJKghyB4RUn8nCOOtmqQGfASox6Cc
YY8YznhcrNCBDFSSf5SnS3+tM231yxCxQ+7K6DgqGHd2D6g7cWPdm5K68xJy67yuMSokS1AokXJT
WnTjcs+u7i2qNj4Hu7tvQq4fyiy1Uz2Itt8pED6eHmFmxbqV7C3UjIxix28yt3nP+sQJQtIf4cz9
wONRG6erlZMRIxcetAtj/tLXanCY7mjdYX6+IuA59iQ4tuq5jV6Jjt8nAumlxkGJGUzNd2qJLT8c
6h8aXihkGf05GjrMtUJagBHi6YYqozoUbK0gyFrGbsFO4HeZTtSjxULJsUgmVi5UWdNOtduUztVH
TFweqYGz24qT56rzTdrNW6uozM3c1dSVV7ZcA1nq6Lu5aG0wtNEU4NZJfEsnnggi90KQADRjHOvC
g6//lXUmGtAUxcSQWM1ZAhgJtLpwz01v6TwpIz41UpF2MlkcAFnmGqg15GTOYzILcusdlsgAjXTT
6jNvvanCyQwEqPUnzSVjpZbU6lmfDZuZCLR4GhOruLruJdbsa+uSeE8wEw6inKHmgF3+ORHEdSJ0
sl0oc4rleFqm8XlgVUxBiExLq+f5HBWi8ZCXbggeNKaG1GbsPXOEtaB/L8cuvEzDqm6TXL0RIDQf
koIUPKdYqQcQV1bHxAEITlVU+Wut0HEONqbhcjCPCzJe6PZ2dpkNp7nEC0IQo6gFMDbqV7FptDUj
PqVz9YkbTvl6R+pe6ozZfc4ia4en42mOW+6aDtD2hLcGPYF8qZ1esbyaiezNyx8LddHecoFqxi7n
j0O3SRQsfmxoQ2q5yxsErzaMhx2ZwyObjXA5scCKOy+PG+N5qpLl4FZyBuqZcAsDyghvYiMDni8Q
eB7YbYN4RI1yb5E0fTtGZnTLObccxwZkO6mj7UHhWN5RBFYHgZqU25eMFg79sL/tpibfhP4UWgsL
eAbeZWnv0Fc1D10nzfeiBFhW1JBoiYIeHotFV3cRsJCgsGsHMnm07B0Bd4Mbsh64iIZ5qjpdebi3
lnPv6mbQdXwLG0FSp9Cd71jdQH2W5OJUkREHXRPjjB4lUEwQNPtyNgFlkvTuKUIVMSVDYRrJ71gr
yOomqrTbNOlBZiFe9SACJoe5QSiISxr4do1zp4o+zMJZb92O+72vYvcUkzZCaoeZoUSAEW23lIpS
jdoBfjtbnMyIPKPuDD8kZADjVmoAOE2S5i6ExNvs1gWE50gCxHHAAfwu15lwWtnXQbPGpcc6Kz1u
9qZvQLnWW0uvWPdk+nBk4bHcbwZWrH+JcW7WcfGxmCJ8jJbmVgs1uuJFAX2CcviaW036pGliTDj1
5smPwcoFCRPDfbaVpajbH0xSNiPcSvOEeMzMHqSojy0VeI1mwzT4ztJlVQG1WozIVBbPqU54AW1f
+ArOHSzCmJeBKbvJLyF8eoAkCXKbtAWRPUzMPl7CQ62vn+m2LIwgKDH55JbEC6npjkuIsnBFUPlW
dqW1H2TU3SFnJ9LVwnSFW42aGWWSZ6LZ3DiFFSE3mXXMZQp5027SB2iz6kSsahQowNsBlWh6RQAw
X2HrqYOQ85fCsAm3IJzuEA8sNFyrJXp0pdcf8ZN5xeRQBWaohoDmWecpGTo/sShDdQBgt20vflhp
XeDmrOGpaavjT4mAs84Z6dOIf0pENJ0INaMtyKf2Bmxsdhg7UfkcZsbFTkGy0OXG16q0WuzLuTyL
sjT3pMmVCO0tAWEmL49tzcVrUhrQXZyM5OYSFLxbG0Tpu7VyvyBQ/8CfQRpQTfFaaAypM8392hfN
6OVCvViLlh+B6ApAC253Y8gkprF0n2mlSB8aqZzGPnb3mKfhda6szMINNYk1SEGvpCy3FHSylIBE
TxkDp4KDKkcgBPNKBKjgAxQgMexufhxb70wzHrVkM7ebPBciwOO32P5rjwWIe94gU0/gesbARGQY
JKCiPNK/J2LbEFOmWecGYHDQHa3YY5xBM5/mvjD8csvjmtjxhdDFvNp11YXUmm9LaOKpzpbRk2s4
3/WYhwM9mz4Ge3CveBMaPzXd7VCs5lNUlBIbI6c7eYPlTSVtFPMA+fYRvD6vW+w6cMKUhglZxXkc
bPU6LYTczIlhfjHcwTkt5FY98MFtmt85e0eAtd0WxVc1ypkDSl75kliQGIzsoGt6vzd6Ex2RlFhM
CUTxW0LCdnFdKQ8GHsthovEOAzj8fVPnIT1nAjqnzyBrjgOhkUM88g2hQZ57DdWkvRISGQ7jzhr7
j5ANqZ/Vg+WTJaF2IFUMP85o5MNpiI6uKPE9R8Q/kFGbHZyEDDKEAlolMM00pXHki+ElkzopzM53
MsuKR81ZLa/u6+fMbcO9KhFI1eFq7dw4QXnHphRAOitLHYk2FttOneAtvsIRlv6EemnfoPFGtEl6
RY5yzZszfbqtlbJ4NBmvWYs7UAcScnB0oIyK+NCDoRO5gxHdmIMx7l10+CRqY32s0d3qbLgX+P4B
GevjbuhZSo1QNjyRb5VprEg5yFHhYSPgDpx085p06NBwevEjjCWVvhFpJ7safsgOzuuCKtOHZgtg
TKz6LnNII8xGlT1UKTUTyKcyiCeo02DRCQCrYLWQ6hMdrWZ0DiPx0Xuy8/pb3kK5bwheulXxJC7k
/PRvaSq+jLUgx2zu072pEKtFU8HGWw2UCbGtgrTJ6c3DaDkyoaI9T2JspWtUXNwurh+rKK3udLiR
FTYOUpMyoKAja7d+atM7V6Vwa/kBvCIzqEwYj+4R4bVXo2aWbdpudw9jikWsGvDv2DbHG9OR3Eiy
O/qWxSvhK1yTZc2ogLRFEZaVVXC2JvdIbGl1E/Vttpv6PkH6yseNsDQ920Zhv7qRbryRqbXsW9h7
WK5QQWLhtY91yhczjWuULIRsapeQNEavnk0CRDmVd6oenxyRwu5s0tHHDG4co24pTjaf0p0+AW3I
cTIFetqITzV57wdj7XQKyjAJJivFeiQIHo/CwT2MW4Qzk3feTaPqIGU9e7QQvkH/dr40yuiDkpnX
fbMk895NGnmYDe7duR/iO8IvCA4JZxFEYntO0csd7KTF260Bn4CjqnbUOa9j21ZHYzQXsjx5GbQA
MVZ5UeG/d6xb8K+dH0r41+tsWL6TjDiUSUkKsP+ixsX5cgpJE4KV4mT+AMrNj6LEOm4y/11VDPWe
e5JTsS8giKOzPZRO3X6foPV81mzSgSxuVKhZjKkx1DMgpj3EktrKwxoz0JiCGJlk1LjA7joeH3gY
iBIaFBaI3LhkY954pS1o+usopHyL2EwWpm4cokG8ZjGBjxGu2R1TmgHaCDCACtPzFr3CfBru4s7S
2/Ji6AZ2wlgWQUhI6b62q/pigCHZubki86hD7GTCZrxdc33CimllJL9l4j6OHKBfoG3I5y4/AB8U
Jw7agYhThnFrMSznVGXMaze2hh31ecCFDI9EcNIbIo3xUUBorzIfHb+wNapQac3nCdv4GX218Yg9
R/IHR9lBObEOlaT7xmBc34l81XaRPdETFFuuO1JhgkoZfnkDjMNgUBlgwZHM0REjaNAk7TPFLg4c
+qf9hi3ZaayViXRyxcNEBGEn1EQOYQ1anvIJX2q9eIXjLh5tI5q6inYdVLfzUqzGfKml9mjZjP46
G4ZrHU34icPB8CPdLnazA8q3Xpt3YvRS/N+dvZ/0RgDbQGJscKh5bufwmDbs5WPqRvnVGI3h8+yS
aJ0MWXQktpIcS9VoL3AlrIvRMnbEVEXFQC+/QxCiDnAuh4c0u9fJm0uV9s0p5mynqY6ntNVZx4lw
untmlDHwGa6twoZzG6OmQTfkpAG52vZpLrBHmHFIRF6ig7ZJdBV0INqI/i0hZbZNyxvPt70CEmjp
JLWPUL/xxs7m5rCG5GaqoGegU4l2qbLa1yRboE0y1fw8NCXu3IHoBw/PwHBbmQbYAnI6PY0E5mc2
LIhdbYpAAhKaiM1BafolFtk9GsZz5IIb7vP8fta6l3bcBvzT2kDJhc21GggNbZc5SelM7feMdIy7
UKTNHWCY6cYujClw1uQ5XcP+BgsVQZt5aW32N/CBuG4QQtvNBEjfoNJRQ1Q9KVUaPxQ4hN7rJzeC
O6INrBbset+b+FnL2X1bNhlDk06COVROVai3nW/Oi3MjpnX1Dc67ALc0/Bz6eI+xKih3LE9Iq0o6
ttR4j4keyRlvkLO4jHEx7hPQjvDM3KiGj1lGX4as0q6DSZHVIyYGQ9WuO7434b2kRTzkUWF8NomY
dHetzXiMmUFESDzRiI6azZs+saaraYnuQFr5+tJx5971eo1nB24jWIipfmlGyPSOaOtH1TIkEsN7
WAuLVQTPGmkm+ZuTgkoQYTzdWdRbO2zqI4DZVfNNzHlfHRCWP2gLv5iAYq+s1nRQN2v6nFrVoPHE
Gt2zRU7Qjp10/NAwegu0SX9UeF13DQ48jhDnANdCXrnxniUkiMkX01A8gnECXYJ9KuiGdQWwW69F
kDfIUPy0tcF8uISJfUxMk/Z9kbSPRDEOt24JN3IWZNEZNY+N0F7x9YTN1sAtPbqwcayIPyxaDLuN
g3d46Vh6Da1t3tGPfuckHe5CmYA/nfsHFovxEdH/wAyYemM0MDWMcLjYivWSXAlYb2hunN1UYF0t
HZV+GhLzmz4l+Q09qLVLcRvetTp6DNHUaPY6Ro1hrIiDbKZvJjvifWwWcTBIMda7OhfaZWEZ4Tt9
TRAJt9c9EMSVr5NJsSu3IiXCqTngumZ8pS3fxLaXzgk6+mJH1juOfZ2NRDHOeDEtbV/LeEO2IOPT
cw1cAw6uPZzTtPWKmOeFWFz9x1pAPI9JZH0wsjz93FpxfMf6na8Clcjoi87tv5DhtjdsMn+/amJe
OZFN7cZ1Ckxi04wWLUnDmCdaMnzrRQ4mM00wliNHgng5SffMKYYQ127jF0xS9VmuQ4/WsIU/Tw6y
n8ZY/qtluJ870R8NIol9h/3Xnu6tZYCl0Z/BGF88vAASZFPdBbWTooGUpIxWdmYHiHlSb4iMZfbd
fFqeMJelBos0hritDULZNQjp6+GwBYiXwWwNBHnA43U+tGXsyckMt+f65pXd/lKChMDkWfF+JXu0
Oqu/YusQR2Gk32eZEdCula+zuz47aYWfkEeRrY/Pdcr0Ez+ZIwdvBmeP+b0FOu0M7mf43jqUO5Hk
gabpgrC+voM+z3DhudGE+p7CEUxwXhjOJcxiSe3BtGuLbqNiwHDV5ZX8tEAnZPHV2GeYWss03CaO
UQfYdbRbfjhwR3MqycwpmszTbFIGZYaNCsrNREPFjUNsdBrJfrdm8xL0/03ame3GjURb9osIkMFg
kHzNZI4aU4Mt6YWwJs7zzK/vxeoGrp0yLFz0S6EKVWUmp+CJc/Zem3u1wxbYP4exGWOUK6trkl5T
hFg5usFMkf/J8JAwB2LUN3hQAjhhjCe9xIWIA6dV+9nYrtpEUzjuAf7U24ix8rY3cmaLIZlF0m/D
jUPgJUxhg/Rfs88PFo9ij+817w5dB2tgjCDjFYOh4fMGM0yKm3aqkn7cxzSeyUIBc8R2LmAdlv12
dBXsY9zk/NHAnGIpoQ60frAtsn5maM8S0pHM4EndYWo3FfM+68lccwbBniHAXdEHTrImjwz7Y7LA
zAdz3jJPeYni3toFBMxsiCiiTWdWMRt1t/6MNHcuV3EgcZwhx2SSv1R6Zh6kAM/nX7Kq9Xfa4XrL
nzXV9yB1nQ3Yw3ENJLoFawJ5vGszfTXqYX3V+mCT9WkQnob2cWs38JDgNS45iRBpccwyEW6id3bp
whtArG+Spbxr3Kz2ItJedmZnYziFd7PX2+mXY4Rs0DM4YdHycYicVWKSMNl20+tA/vCqJqKGHlFw
zydT/vCnCTAdeTk/ueLGm1tlLcse+ZgKNyktDgJFGZ0CPiiat1TZya3JUGoDlE7B1DPSu6lzraek
zcYfWmNB8enHFIglaUle00OoycoeoDVBCwxB1ZOFVQ1GLPtuVwWhV1GtXMw54QJppNHncmzmlGyl
QD61NvV9XEb6Wmf080ubCgKg40KzsbxgZvRw7r+A1sUaMMdFe3Ab1WcUuQnEL+qX64lonVUpEFnq
hiLJyhnaveZDPrPzDlszSPcjKjm5VrktngB3WjpGNkmN49rDTVeVlmeqKbxQgam/aKmkzrLAPW2t
fBRrnjUQgKboDja7ngebTdea4EznYuosNAiOUfyEK7a0BCYyJ5Rs1zWZEB5bD1ya4RAfM70UzCPV
uIeWM6xbMm63LdqcjTYU7Y5fM+5wHzpbpfv6zzqvaKLrvjzGkyzvSUaSD0GGXdqPO0BuAaPLaGhf
/bHpVo3KSQDGGe1lbtdf4K3Gt220WUyDLTkhr7TRAwtqLZtZNunQXW21ng249EGbMK8xRHReQ1/G
lA5j/1mWEbz/sht22Wgk93AC3b2hV9HrmCT0+mt2QfTolijWrN3MPv7DHBce9J24zShVKwnsrDAE
KUm9DlMe6v+g9wtMZY4QmLcItWkxdwLDMTZCkn7YTPQ1d62zM4rLydlZVllt3c7UNw4dk25jaOZE
Yms1ez0ROlsyX0jRNdNrkywG2OKltW5r8z3D6UWBmZPUaebtBUgPMixpADOsKhY5jma9QYehI1ra
Op1E63XCiQXaeICrUWb6R8huAVS3FqxNQeCWDbNtBoodom7vIxKg+kyE7HFHWnmEbQqvgAlwH/Lg
3C1Gtnf6eV23tco5umX06IOEGFMIz2KhRINWTHm8sdnDB1xh5QyvU0Z/dOtn/ZCmdNONInWhByYA
Bqsei6rTidtINxljluqmp1o6WWz3KjQ5ab/zO17TWSAdoXYmA0Q3q0ORpPXGqMFBWBcBYYFIdv7D
aoFl9hCFEsebtmS/ljYesBV63PmEn5U3vgqzI/T14l3adNvHSTMvVCHUc9iPMdZrUh4IL6Hoo0zZ
Mi9grGfTt0W26h5bA5RWNzm/pGmNVGKka63LmqWkdCGgxEG4zjv/A2IJLRX+A2AUDnEmhA+4llfP
FP3NSN+FeQiSAhy9sl4rZ5h+lGXb7HEr0atQeuTvstCktV8b2nUSdWizbKKitLaBKaYIzygIF/a3
vjm1O6tu08/ekP6T3whQoHGkfrgkzq/wzxLLppVMKFL7Du4CIhtK1uYb0d4XiwLAWYTEglkfjhbL
Qcf5u5qur8giUboZPjLzvJtGtv4gVPxQ3xQuGTPJN+K9M4kgOyVUcwi3XcPCZiTcMwFdSB1gkvtZ
n+x+orOz6RFwGd+p9M5FvejkBeGUCPToqjuWOpNGjxVcPl0M5Um3sNbSSuzx2Zo/Mka1/5YDfjkQ
Lp1FhGiiRbR1da7B1sBalqFTxfeDPv0C07FKjLfMsPegQr9RBf4pPPxPGuoIhIHoZI1FlX+mU2bm
OBNaGUb3RRR1QF8GOIRTH3zjMvjzfJzFx4ZX3jal0h0lcPX9+Sw0idGUul7Nt/QNA68jVW2XwPTc
6nS8j9qSh/vv6/enhn05nkDYjZYPSwP8bbU8Lb8pyaOhgtVit8Zthn0v27pTElw7eplflQKQamer
/LVPhgdjsL/Vqhp/Pon/99g2CR2SeEa4yNbZufoFOhOpTOM2t/eJRodUpyIcfvnpbTrfZmHDl/qR
QDjkCXgIE7ZbrKO1fIiT74x3i773f9Seyw9h82ETZKcICeVqnOl/jSHgpSzC7FSEPw3zMA9PbkNZ
fCuaJz8irR1Rwr+v+pmf5csRz+XAzMNg7pF0cHJF7a8bGV+SK7GqpvA9GRp66yVFFR3Zo1Y0S2b7
6ZvDL8/q1xNeLAS8nsLWz+76ZMJacYYgO8X41P2xeuqIfoJWtANNG3k9dp9V1yPFmkp1RLT8oFED
ffMT/nbNkbcKtLe26WJ9O3vwkto0WuqtE7vr61FrCaMj152m6adTzE+qpOvshr/Gsb4qRgvbURQT
5GHT74l/xZra46xmCmMQVe0QGVFfMPHa/PsX/vUHGrrNUsZLj+D9zx/Y9QGiR2bjpxQ3DPxbmgqu
u2olLcMcVY4qSEpX7RsChIt/H/ivDwe1pMEyLTBefPEDlo1B9GianfD6b5uJb1jurkYU1pn1WFpP
Zv+CL5F8kW8Ou3xmzh+K3w+7LE2/LQUTZUhYlzwUvhzXubav+tdxeJmCkxW6XjQ++T7yz+aGXhQi
yvAbR4v7dSFirvXbSZ9dbr2ICjRbWXbSEkp+wghvLbJw12GGNEhlr71CcdoGZNdA30oROeRv7EE+
0l7dE+sBElnfViTlAGWllLIO5JdGq9EoUQBUb0NYQ7YJ9VtLm1A6dvmmhBtAAnt261QmMD9SNsBW
r/lawhXvu0/wYNPKypcUKNSEducZOVoXTW1ivHkbutPXIUnkcp6fkHFcOAlNNWcoUSU2XlaEW5jm
HoRz4IVhsh7EuO8gvKzRTz0CZ3hQuX7rJyUfef43lDQ06Mi3KPMjxHvIldVPgwQTdyG0jLkz0zBR
kFV7RsionrcSDezaJwATLUrsgbPY1Up89JX8hXgJ8ebQbmo4F/VE9heDFzo0TBWD4KEi33UdN+Kn
Ad3Ydj4S9qKpdH9gRVzINP2unHndByYLEBkNOor95VTIh1EbLvO42hTME9a93W7KJrj75rH7+sXj
xrusvIbCgiHO3zPWgZnOmUpPunJu2e1AXXKBUhqDdhwDsQsnRD8Zih017xZ7pTH6j2E0rA12z40v
fuVQ4dBsfLdCfn0ZmOUIw1E4uxS9h7PlySRppIygOp6S6t3iS8B9kvRYNOOxguPPjl+bfrX9g9lB
yKp331ySr+8CPTpcFRa1hlr+7s83Eapo3BM/TPXUa/nFTLtzi7O93kREOTOJGfXP2hHjK7nxSBts
Qq7adH6lBxAeZ2xWGy01Sdwhgv0GBAkqrChojzJ05FYfku7937/V/NMKsnzJ+K2Y0KSigJX0e//8
rQ6CA0YQVnGq3UPUv0fFT2fG+QCQv3BvJc2UuLsK9BeGM6uiuqaGe61jC3N5flmPN3CqVshJPNMh
PJMedv45siGAfsy7ixA4xVSCL4JkI0CU65G0RTf+xvrztQbB6mHguV7utU25+ufPJ6WzxBswladZ
thf+lNwmAN6Q4GvJNwvcX1Z16VASYzJycc6IxTf1+/IKF9aoBV3xU54yhUzYQL3TXEr3rWa/j/mY
3USuHKFrsWVl5socPRrlNyXsX54rhzUMeBv+HaANZz9B2fAH/a4pT1H1YxqsuxyGZEaHjjmqm75J
Pf3mI//1E8op8/38D05hyXNsgqbDJ7XIJzgFuave5DCntIZm2GN2G5I8NorHLCE6CrwjI/2WXfi/
n82/nq6JTcglXEaIxcT2+xXXdNhnVpWXJzpQSJN7VtOgyO+iFlxkP+kAt3MAQuqbt/d8n8AL4Yj/
XEPLG0Fh++dRGz30GWAuFxkwg0/cpGaP//sK4Y9j/PdS/vapjmwQYXPflicpdi67/naS69L6waAO
idjo9e4mN6LDBIXv31f0L2+LwzmxMYEJBhjw7IqWpoGM2He4oob7QKAKDdH+caZP/O/D/GVnYLH9
YfuPmU/wl7MFsIqYH4rcrk+NYd00fv6oFT3TQAJswuYeIQscYfeBwIZDK+stsQFU0PVmNJGcull5
NyTGN0/Scrw/S6M/f8/ypP12vdMBmjoDmZqK7MZicz7y5DBQBB1Wb4fk4d9n//WDuBzMJniCTw9C
rLOLPNIsmKPGQnMVRQe9YIDbtYfZyfYtvrL/9aEM3GmWWu4mLYYzH180sf5NNFyZL0F3s+g3gJV2
t0EsPgN/sr+5il+fHouj8bF3XWhR0DX+vIqTPXRG3LfL0Si2ymar2/kGHPe/z+nrW28ZhmEtVk78
40KeHSV00cG14dicSqveNFn3y0YRb5kOq0CyiVvSisbhm9fi6yu/HNJRBlZBCgb97JXXptpOR4ND
JvMgDgjvtAu90oaf/z6xvx7FlfAbQAI4XzZtpjtqGSLY5mSW+Snv5b1pht9cO2O5OGcPOv0HYaI3
NelEnW/JGZtKdE5zc3KyzxryLem1rvgcHXaAJfLg0ZP5aUYSFbvfgQj+dna/H/nsFTORouDmX25b
U+4rg3A2p0cd8+9L+JcnkMmc4OOH/Qyg0tmzAcrOrpjEWrckJFaYB011hfw6u5ijdP6msPj6FlO4
6Rb7Rh5F9eVuaXGPpkLF0amz7JnnjhFkaOL4m4aw8Moqmb9ZM8+WKHq1EiqXSSWtC/F11UhA8xtd
0U+n3nDgthCrt5s7XWxAv4Dz1gNo0EVjfgNp+HJQ5l+ChcqCryJ49M8efD8VKZqezj45ftNtfcNl
vxPC4eitwd6OXN9jMmjJdw/pWVmBKR0wo3LAYGFr083zr5BZ0TmBKa+dBOPIg14bybZtsTZ0BLcd
kiYwbjQ7Gn6yn8TzR6V8dIImydZ1nyRPs50gOxQhwZ9uN6SnqMT4kaWNuJ2DiEJlLMJj4Rjf3Jyz
h2Gx0fO0uZTJgoXdXihdv38/ZEXKhTvm2mlwnXu9LIt7FaIVAgSsXeo6MbL/fsy/3BZqLcFxWCnY
VoFW+PNwetL3qV0E9QnrxSZeJiads5bOT02QAFH871qwS/+QozkScZ9g2UCD9efRSiow7I9NfRqz
ZoceMYyhcRVPRMWe/n1aZ2/v/zsQrRiLXqVyjbOvFXOaKTaauD7pWeItYTaqusnsq/+/gyzr1G+f
euZGo8I5WZ9UFGwRh90nkP8RKH/TbfnbuUCg5hE0XMgh7nILfzuMn7Y+8n0qOAVQJn0a6+vW+KZK
PPsQ/ne5pAAEIIET0kdafsJvh3Dc1An6jF0k1oEH4VaXmu5cW9Zi0g6OaRTOK7lsa/99+f56UKXU
cmassOcrwpzRgRFy5E1yrNU41zuHNE5ckSsrIU57b5n3/z7e2Wfj/57k/xzPOnvUm7JW6USIxSnt
Zi+b76fK+Gbj9uXd5fEGSs1XHVIete/ZN8OyanqLuV+cNGR/o0Cq+V5Z9so+/PtE/nrhfjvM2RLR
V5Co7YzD+HmIomcX1LtK7Caw3RjPSGIQ39yov60RfJ10OBGAc+nD/vl0VOCrrDwNy1OTQxx+z/xN
Yl/i7iKS5d8n9rc7ZC2YGohqGMPdswONceSCCc14IvAHq3DXi28egb/doP85AA2OP89EYixwesU2
L0BwJ0CWywg5lKxRNMlvLprizvOn/VYh/ffAsf6wm2QOZH9BAdr6qEgjNouTbmQFMgLXuU4BY3pj
RYxHg8zuMPB9uk6wiVzEPfNUTN0onmzQnVZVx16Jw5wuNv8HsAjnUGP/wZTeLNPuVEujvTSJrpGl
1Fbot6F6T0HufEZGTujnYD9jgKq8qJw/Ek2zT7EVKIC/VWV5XWiDP4hMiziJXrj7PEvhodYBMGbk
eIAeMOdSdCxikxCa6WjYq8AaYOOjmESE+5jW3XoCYuGhQS93DOHfnLYOUVKTKR9U0UuBVmlAL7OJ
x6rFsNzg+m6QuUXzoD5cm6zRQiQYcVCf7bIEjINFDwTvahyeyEI+5nO2H5oWBDN+HQ1ZDVYaXAA2
FK9A4uUasMOlcRGqPfacCN92LZnYTiO2pEiCShU44kQCX9s1qtyzLVxKlHgujkiMmokY/b2y4vJW
FOmbmQVEjZST/Wyj0YYolBSQ8+HbB5rOmFvY1Vr6kE97vR08OLlQtzEfHrO67AmlUPFGU61115h9
c6GXaJrzjj0DZlEYbTlyOhGRnWEYfvFMZl2zs4au2tgCIbFboAkB12ofcySTZF+n2qZGm+3ZJm4N
v+5fGhkoiGmd8WmR0LgOO4rACa8lTAMlGH9B9cVGHujrSRJ9Ns+LaqIufYRijknOTN9F3lwFBqmu
01CtOjIRd0GFwdd18/axaJX0kiz3S9q40XiZDqEgECD7rAxCx+mxOoe+IzkKPQHxQVCDVyT5MVLQ
0bXVE2/OEDnjS9S7WGgxCGx0x1ebKY/MfSkRySKtqK+ixHGOEDfbveWC1UealXJDlYFrvEIqRHJL
Cg/rOZgVKi+B07fvAvtQ6UgZg3ZKN3E9vYvhYvCDVZ9PD5Xt46YO6bWXYdhf+z7ZR1bsx2vHBeE9
dtM7IgkNZbnDTSGzxFP4l1IvTMELlDD9d7ZhxBunydtDo9pyM5T+DTC/PjlGJPz0YC/RbdgrVOJi
h04g2OfNQO5J0eFrx+mFhgS02sEfZLI2k+6zHrSXarLoFNW2vwNqL64bmTEsaMqQNWWynzBVTooM
iQy9PFzBVTLW865Ja3ulm42BnjzArgRA8zYfCudClAT/tFY8rnKBQqfrovFiwOm5VSVgiDasgqvG
lh+aqyPocMgEMyo0iH2KulQm9stoxIy22CKvc+QN21QDPOi3xngwIoKHh9CMrsht7w+Nb/h3fjBH
h6YsylUBEOTGnZCYuzNEGPS8QEjyLPqlCWwnUmJFTBDybrI0MtCdm8511EJyjNCM7ZzQelPQYpCg
om5LKucVXojaVsjj1kTbotDKfNoSZI9dYMOgWNaDqwHr1yH3CR+2kEjTOQ1vHb0fvbBw8h9BRoSG
yT9uTdlZ3gitYdvHs404spiZamjoUWP4+pE2iG1ZLNbFMi+9CgrqKnKxKkRi0fGOiN+AVgBwyOhn
J8YENJ5/xOswJ8SPtXDX5rp8CzQk6hjgQYpIW6On2VXTurXsj5CKbhU0bbNDmRxuAKqka7N18lUb
JyMCF9ByYHSBLxNrBf1RVyjL2sWMlmGRteYeyH3V3Qf01bftIknvSJw8hg7VTZ9jh1LFXOFGAQxe
JxUhEu3k3xJ2QVJOWD7HXWSukwmiJ4Ejch2RV0EeOaZyPFwtMAVyTsIQf2Xs+v6mLip3g6eVXAOc
9tsMGjTTmVy+ZoSVrivUgeuosl9q1NFrGSXvQ958lMjXGEnG772l/TTLDubIaL7lfuZvG5sLIKsS
hS8xXMQ7ErUlfPIVOiCOthnH3twx7wVGHt7TjEpQNWO1zFvtoU5GfiaZNuuYHEiPaMx5lURY2AMU
0aieamTKTm7uFO6q1VDx0e2lDBjVYv7Nib9OVth7mkf+Q97ENBoRvUd1gf1ITx8ju0EdR8Lej76p
3rRpxi0HyT5083syCbKLAVXqcZqL4IL8O4zPkpy/bRfx5tuLDwnhpfZGVqJLMghyXWS14OndwDwO
Lul9gm6hB6xIHfPA/pBODfkEmftlYxPuMy6J82yidUZowFE1nQ5RUPfmOlJlvBODlJs+Jk5A533Z
4iRSd3FnDDvUGs0VMAD8+KWMj3XGGrxsiC/ZaSdeMkLq7wvrk8Wo9HoV2Cx7WsbftWQnJg701t6d
dlgfx23I5oZHfOjoPaOHRB6JdFmaEFGbeD6Kvhu8uWnEfZRoxosy/aAmwGSId5GGHpJQ6/iH9Bs+
8YLa7U0r8fyt8L0TBCRrrqk+BKd4XIhUokeS6jIidwvnlxvnRImVBhY5d5bXSEcTLL+prVYCtTBU
HJlcSmE/2Y31bHXdj8nCNFkT03oH2yXB70kZZfXUD0oRO4AFtb5IOy24JUshwZwTgwpoTBp6Y4LI
a/DHdMX2KUNzFxnS3PtpzD0gZ6U+5hDrV4xikNlbQXAjuGlMKt1wa5MkthmpErdtisaO0AkkYIDO
V7Rp/FXKTHpt2x0GwTBPV2mbz8fRluNWkAp6aBCgXkM6R6gQSGBMvvzIKmblDcpbuLbEawxG6jz5
OLHBTWTFPl3suHaGQ8vBkOTBfhNPDWwB1G3octCWzdbDPDn4AjoZoxMLjP4uG3GVBK2eXxkSYzFp
E594bMZVGCNPbHRVgxrSopu5wJaWkcK4Z64635RFx8vSmE1wKdWAibRQ2sW0DF3wZgceHz7/viFY
eRdYjdy1ejZuUgwcyO668gfBqOme0AhnzU81toQw2bs2Rya8LrS2hkvWuzd4NXiMp8p9c2q7WDm1
ZnhwC9xbEFLORuoDurqx5aVNKaTglYVIucsfItfaXwqJLSLEZMpAkMwZezV9Zs2Hb4rDRw76yagq
/8HvAqx4XTXukpxE78DNp40KGMm7+czi7DsutAot63ZzOwUPOja/OxnyJZxaiqnEGXuvDHrChju9
fJCLBDlBLbZpNdYgLMvICUYz3qq4d3aRo8deXPWI2V0GY3Hn3Ku8wYztU0sCNB4KMluqDxPu3G5C
kn/iyeZZMNSHLpmdVzmlbVMjD9D5ChNc0ifFK4Aia8sIXF/pmi+3UUxAXUm0LXFBPVH0scu5rsK0
yC7iyGgfKnf6pRq9oQjq3vHFB1fTaNZXfS102PrG+2gtN22kMa9KgUR0AD7aYv7C6jaF+3FkL80k
m5w4LW5QNeftdcgklyw01lSnJYihrC1Gi+jAt3Iyxnt/nMq1RjwxvyF9HEiM9RiHfRKSQMQdco+j
I5EWZ4Yn8l2Ubd8I131A14t8fKTDZ1OC7YaqUesBu9ZKH4dulwZutB/jKWEOrIxtVQfjhuzz9GKK
/HRjY5VaqybAt+lQD19MlsFeIk7bYxSl1Z1VZfEePV3maWY+X0Jva39x4QES9wnyzWGaaGPa//Xa
qoZLMKakIgqUwirxHzBTzLsBSe4udywk2AFZPDWVCBxP6LX4xHLjsc/AbSAzSzy3zJ0rjZSNrTVT
QZmlam/xkbMx0KsheGliNiHbpJ6GU4nHq6Zm7atnO60vx9F6QVdIohuVdj6pY1uCNLvEta+T2qbX
xQti8uVxpAO2yhoTSnNu9ZtKtT2Gn8bi614VtXHRZLGjbhp8w1dq4PvcK2mvMjwsB6tFHy1w/K0x
AVKEzAoFfi7VxnWAHCdzpFaWoT2nTYv2tK6Kg1Mi2UiItbNgaoQMqzu8G04yFDhJQqpsP3Wiep2S
6Xag1zht+iwOb42yj1GXEMl8H0YuZKta3vcDmRBByOCcxd65JWFrgcLBzKnqKmvWUPPs9tmwSDZa
MSp1yFs0o4PZayDDsV4dYnIzoOL6AXlxQIoYv1D1j7pFwkwzr9wmwfEuofHQp8xgnVH86CpxEXOX
5iEu7Z+usnlZnDoAK1AjJWc9W+Wh/5z60GtlIgX0JBGjz1tWQqTTJEnHIfsn2jxs8MKrqpn4g3Gs
5w8ZJu7Yc8ExUN47Gj/VSClmsPSxYFrxRGJjYuFdIvXzyjHK26RKnzuAWftBEYS16kwExVrq1ruB
Ifm9PeoguTHdbAxTZlsYoHwcQE8h/eXBRDEe/qAOoPMMqeddhcH4Zut+DzU0tnaWUeTYSdvwGloJ
ctdgtoxs7do9KYGpUTy1GaJskTsmhuDR3os5NFeajx2emqM/iKizbxLSew5zviBIelWzQlLteHUz
4VB1fPeGxjdwAat5Dmz7Q0uZWAi2IsdxyLWfoN61XT1pxS938nE0MQXnvpjlOmyxeWlZ2MLO9DVk
EyYaadaFtaVV2h5jCM1zxAIrvWHOWFEFXKoBH45uQmN26EatSvb4JLkVFHvAPQAzDgO5kQrmwa3e
jM6KvqXYGH6lr60gJvgwgQfiNDZ98iVfm76I8GLd/HADrHZlATePmGhJCg9hS3AX3scRoyUWKAhL
7mx6+iRhdujkG2dsMKBR9X3g6RbPpCo9bc7G+1bQ3qiitt/XFpNYgCfBZd1YGE0yy4GREXU3CbHC
O8TJ3QvIQOdCjbF2DVUBitFgNQRaFf1TyHJzgR0n8eIxAaHEsyVuKXUx+hQhlAi36O7hInz0A1zM
sO1dfks6X4rwnhRAAuLiNRsi7otIjGdK2p51hhJonmfYBSYA/7ot7U2IhNcTAUB9oy3ZCKIPTzzS
5BJO03GfZKGwZNTTnL9ac/AGHWt4DEReHFqSOXlnsomMIeajZHJZlVGCZghb9Unq8IijfTQ9f4zT
TaojVylLH/GVASd1k01Ncd204r02Iv3BrdnrUeWxLQsxWyfEeJGNV2IgS0b1kiu73ZtpQd/Elsaq
j2s8FYWJUiGPGfIjxv/h6tNPO5qXveYEFaMpqfPIv9rZnfSJEqdVOOSUreg58Q4nRbGuwXVuSTYE
HlW3DY6g+URDo7/QAyRnvhOMN/BvGrgAMDOjTA/3EWzrvVPl9V0oHPueUzFXyubJjByEh83wgm1f
80aJKUGniloxB8IY1/bdZiDe+mcXldFmalPzJTa69tJcDJarCoLv59ymjdeyjF70Etle2jb4a3X/
pwAlwgpNQlmK9cZroXp4eVqLfePyrOG2eZ3rpN/gD8W74JisnbM7bGPX9jdDXb6OeOcfaTbh9yTc
fMuQD6KB5MZO0yTvcjt8nOOBtHhNx8hsEipIBnrmZWNkrqTqPgZhp2QTJOU+7ICbEyBkbXSIK4di
spo7q8+1C6x3pF1gl7+2ZTpvScNMNjNEMPqeJadhLLt/7RkUUXGT2COlapsTmCMlLYyATN/ceuPD
8uFa0Bk7dFRrOWERKbAp7gMlfEKWURsGUWTz6VzQisrpbqIcV7yd863Lscnx+1QIP1ZUm0B3f6E9
qbZal/NOalbzqxyqByQwIUVXM2yFLLJrysL+55jjLjdr8svZPOK755HaAi2FdZqQfb6aS5U8z1gu
tqQkUGhMVrZhOwO0U58wcJRtGu/bonCPgS0+q3JCoFvO87qsLGAP0vksS72CRZYmx0mbrCvkh7kn
2wFNZRCY9V2VkQ3Hv27Bi9QSENQQAC3ogw6cs99sy6zxCXzOXhlkhbys9Xs44q7E0GOYRwVOfdvN
xttiYiFQryi2ju+rZNXAP/1IfKtYF41l3GSYWIgrxjkmZE84VeveJzAQLu0ZUhbdA+KcupGYusjp
bu00gRevsHEhoOlJZg61Hymsw1NvGuGpbsz8yk0c+wnKH10qG5kQF7e8CWZsPTgjrb20m8kDUWVu
gN2ZGyU0dl0ibj0t6Ih6ToqGLCuCJC8gdtT7MDSqvW804S1Ak8aDSg9Dhtuy7uJBXJg9tyZQAeu4
XlmbYsB9nvkEaxSxKy4EZh9YFwYBbCZYRNc1it1/LN06aLZzPv/Sws6mBVuO6tAOMtwiX8eiTb22
NRr8SE1JeiODfMznTsjtSIeWnpVUh2GUe3JTHyqFNSksmm6TypYdmR7GB5Q11bULIvAoaNZezMCB
+KrUhvxknlg+K6d98ss0vDCwzO+SBvfvGMXvQTMO/HxawHKuTKIR2s7ajlHj45RUo4dugnZVxYaA
CHr9Bhgj77eFt2cKXH2TFWa75+Ukjmas5EbLRXnU6jG/F35sP42z82rnI8+LznoD5KIlVhbb86jl
zkFaVcFaUuWEhjqNJ+C+sXN327VBqutzL+z2MoqXwOtIgxzWjSQ8z/PoxWXqArzTysc5auGO0p0A
qKha37/nZhhs+9KSYIsGL5INLm1TK9TDRqOs52m2+iPzzw6uBwnn7Fj14ZEPnFxavOKAJky/CUsa
E4IE3v3U2wvqJME6mRGSFUu8jlnJDsCi+/6OkyN0AQNU2VsY4DXMuzT7pPuKpNSppbuaulFdmU1J
ImwmI6+ozGIdQrtj9kn+I9lb/V2Me8/Tex9cr5vYW43FkSeAR/wGFFF4ZHIPci9oCW3xJ4JI+GBa
V52iNTcL+B9kojzF9aIwGqsPUZFhDvAacyEZC9ZBJHk2bZhZ4HYdynxrGmZ4JepiAG1jwxBz4RDW
lZA/1SSfmMTrFG3li5WEDVjuig4Ats32ICtE49owboTvd+9m5hoBrd2JrUjclu3RcXFk5wv9pNXb
+klkAjNonbF3stK1yJ8W/sXQ3IuCJLWkza1Ph9X/0s6GZ9Tf5RGo9SoniJmGoPYcZRgYxgDONQ2E
dj3WTIfTSgPgohksxNTAz7GNRVxkeNC71o7ve6OoGRqAeAN/Ym/9OA/3Q2mIdRGiK4NUnB0bhVqD
d88KEVJ3ihQl0bkXpWuUz9Zc1j5YwkZsJxk9dm7ILsUcnsNyYeTJUTfXfArkvUPPANpYl0YetN4Z
NlyWSUBpmemv9Ni/G9lWXJN+i72Z5nTVPEa4Mrpt3Nbtoylkt9abyMVETFKiXoWmfgT44xxGuEk/
/VpvPN5f5Ayq8Q/BRFUh3PCHz1h2nTsBVGDDcna+0LQ9mxz/ALeL/JY4GB6dAkw2xPt2rQUNsdXd
QDvP7YuFEWV5lVO+Znr+mhSZQaIN3e7NaNdaddGzn6w3qd/dpg7ols6BEAfQmETMIhSbCqczvd7k
tTNYH/syS+k5ENK30frKfIVWlX2yTnXzwn7duPELTbTCv8zzDlYZtLcBHXpP0uyuRk9yPWtqQjwp
ox3yXEJ0cJuSBV/T7soM2JhKU+8EHC8GXrM9arJ489NgaVH+qH9m8YWqtsb9cgK4Jzw+HEr9H47O
ZMlRZImiX4QZAUEAWyE0K5XKOWuDZefAPM98/Tu8bVt3tUqCCHe/1889S7gBgDFZLZdTflx0UCsJ
4n5dSz5QMGdbYdZirwQgqQ55ia1r8HahEtQXUwFRxUjcvc1azBIO2mZO0lchEOeIrRS7JHOsJ/jt
/83GqoSwbVtK9ghg9AIAZkCfAV8s3fwqx1kcFrCqHnlBv1DNCi+3z/bwmLPVZUGDYeJp5IryPc+C
j2WQ7tXIEX08e9aiv0qO/UuinPafgMKwdefOJGVQLuIhTRrX9IO6K29US4SHGfE/x2zfwkqHophB
xunEwCzM1mAjTmXDD1zERIZVnDWli2VUAmm49ZU+nok9HX3mxOOmJMJ4a2lMp4uYCQVppiGj4K7Z
JWuHygYymokJ+MYcoEWGkUHKSgFYOxOM+ZkaZXurlB+0ZRhuotoLloVyIlYaDS6sEn1k91qOEF6G
yhhAifbEhROlAhgiB2Q8o4DnJrMcaL3cehJYTDuhuRCyaZ/hon5y3ht7G1nEM4F23uAaJtsA/50H
Rh7mTpt1kAxweK0NsGTB1OQt1xpjnRBxN22yfGh/c5s+ykyd0i9barlAKFjtY/g72VPkQ6xfCh8p
5KPmWPIQYSw+pQESwtGpVGCq7QxN0izG1aT/CK1tz1Wnw0SATk1AIj6z9dbhuY3NHykXMsUHXZhP
oKwK6uSlIvi9GP+ZHFXbDESfx1rwl6OBDmwMVROWN2cMDsMlyG9G6IgrSk55JR9eohNZ/5X0xuck
VDNsJgvKmuWy49GKCFCsQLHNg5RWPfvUw7CGc5m4J4bQ/3URGadQOpgSJuSI81viz9lm3dA9167O
5DZIG/b7AcDEGWs3lh1GoKHD/lbkzRfcSMOXtYuXOeHipqrLNikcqAHSld3MyDL9u8zhiY6OnV+1
vsmrc26k+VVHW7JZVekmwFhDAi2an0NLFpjmoZ4/mFNm3Cqm+h4vGZWj3nevo2ip0RNt8mO3WkGr
xhuvE7q1MQ5+b1nJabHd9KT0tfhu+AnQWWmmjbDe1WEabRu3Ix98sJsDEg5s+bqIdlQg2VErXcKL
k0InChXiTZBYH6LI3vCLOic7aCN/iQPjAPPeOriTQTUXdJOzQ7ycnwYTy2hnkwOsVrzX2LY5mT8N
xJzWWbbY8mbAPlAMJik1f2EBgFzVQbEo5DpnO+S/cCz3X9muVMhUoAzoRuhjmAKgrNmI/w2sJJNx
0z0SDVFPeqAakDt6Gl4boISoNbaxQWaHYtcGj5woEmZ8IE5KZOlh6GR8WKlZtDoLwn7i0i7A6vXT
CeYbyzWVN86MtCSQVC5WDAis/jQoknZ+GCzQwbFi8WdiqLvrQkbkJPpKflUWjIa0yimguwmtI0y9
SdTteWJd7qxbsfE15oCFmyEQ+7Fhmx+OUXkAe5PdBZXaPkz6e0qgyj5Zo57JVxbXLlk3QKQ5bMES
LWd2MeRJKas6So21qdIJQPs3cfMviuPKD4Fae5Ka1Fvc3OB+4SKAFJuCjtaHZ3NAnrFHcJEAQXEY
BV3rW8Wy+mYEOyLCInGBEWEDxweuupsuy8F1Q+UPg4z2YzYiPC/vSz00BzC+pW8Psn9ijWVGPGIR
Oqn77GACsbpURlOdZ1EBUDGH+l5ZCUieeiZ3ylzQaOswubXN+CwpQQ/aZDIh6zRJ0MaqWUv9y3Kb
9jpL9rQKu1PHdjbm52roGT1RYXg2VU0BDcCMkvzWRMrxNXf8iVM1foRjoaLNrGaOoJRDoRrDn3yY
1S514oA+ekyRunX+g2EFgBSjvNNahF+dZRZ7oh5gkncpUm9YJ16a2MMD+ZgAhYwF/HcR1DhCQ/cE
9d096TM84jBNKpYH8ue5r1LQodzLS5vOe8aszZZqv35s0mq8FiJPD7bj9GudqHlwtBmjtGhTpE9l
q4ZKpTyX8OfGOdqoxHrNqt7do/g0p0q1a8ZCrdMHD2x0qQ5iTuAeifwmSy4ep4dqCksweSunz3RL
QN7un5aJ74buBNX628KMcVRkZL+PpkzvwzyPnt6EvW9yC98KxsV+OiD4GoSmnxI3tU6AFuJ9kqev
ibQzWlKhn1vLmPgCOijm5GBvbAQc1CccsmrEoIuYNR8NKwjf03D+Kbr6k/28yBOc5V5etozPhopa
QEqaQA2m8Qr4xO1i67cwYP/BtdN2V1qLsYEWbWxjTqFrkbWso88zsrmaXsFD4Y50owwsWiQeRhXk
sOuE9gbp/Yit+2EuRbxDHXggZ8bZLYP1bzC6aGvNXLWO4BEH9RBdXH7VPR2beHAheNwxwqeenBjS
2S6QwqDPnB/mOQKQj10iH6Uk0mtOc5xbQOLmbP1rqO4OmNUxmbgBTLZ+MjcFkQC7yLUEr4L5z0nQ
+/DO1wCc1i6t1j8WOcYXtwj6E+0N61FI5PGG3bQRTxdzgpgFHk/IgselSsw76QnpVVSAc5aIbcMl
impfxBXpKYzeb8YqIbgFfaLEa7uxFJkj2SDzuwqVw5r7+D4yN93xkEVbhl+gykVrHZaAFEJLafIv
IC5ufRH47+k5vMBN2Ba1tR/6FhvVpfp0p54lubHvrynH9iHR+OuEJrOgqpVv2AuidcNxOSwAuzy1
5HdnXLp3xUfbugkKmdCN4KyRh7JNu+gTdw/wNIl/cojtrQij8SUobftWR7yhVsqYKcEvf6w6e9m1
asE0NbyVAdpiMkJPF00fbwY821vmYIHnNEPuu5HojkafdY+9HpDimcbFiztE5hb6tOGJ0CKABF5G
4QX1qP5Zht4eBmcmkVHM3atWOSF8m5J0EeQTh+XSjMEe5iGvpbnynYiJ4Vz3NQjiwVnR4ulTg5jz
NAwD24qMpeCUrhwpkV5NVbdfdWEVFyZUEuXfDl5mJmUbVY/wYsKCwWwcoHUijV3hr+vfRM3R87CH
+d/SBfVHJpzlMBFfvzMjmtMGJbLUpFe6GLfqAipN8tuV43ukhS8Q+kHarradKWMy2DiBg0FNjW+N
IJYFaEqxI+9Q7GiQUC6gZNysZGz+07t6eBM6vU9CvwtLb+59WhW8BRMyQdqq+Ea7GELV7G2vT8fw
EKX5uHXtXvihiychd5wfdyzbF9Gbv2AQEnaFOns/GSYxuKIO7i4rlBtkIXFPqMw2nULNgLoK89qg
4sHJDtQM7eIgzAppn+DTmxmMJLknVCZt3iT9ZgCQ+IE5ytjFg/3qtMp4MmVlHGi98OyolOTYqOJm
ISXyEiT1Ql+QJxCWg+cYWs8Z+TB/7SzMFsXsZBehTnilmpCWNnmHpmt7FV8O1jLaH0nQH6RPQ38y
03/47hns3IPuRingNbysOsPnODWuKR6A8S3JdwKTEZritS6+B5E8BMsM/esxzi6gP3TjzMBmUzIw
SMMf2I1clS6VHyy6VeJ3CFN5xeW4s1RzkOoFHjQsf7FNredKnC2LqeQtjE5OfACfFiP76IClXOdg
1VR4F4CzMJOpkgv6H7nJ4w8JJ93U+HoPS3ZQ+Y9r3+m7NrFO69BerGYvFnoh/dwxBC16P24OQrtq
zLRAa9v3Un8105eluEXxvrWZ81nHuWwR1n7z8ZAxjmo1z2hRq8rLzHwpPorpcdWfe5TGbOhQSJjM
cbU13V8PezQSv622BZTX9Jcp/+lZqDaCB2b9Im+gxoOfdvGwRM0uLF9C+aHVF1ElRwvxWsm7Xbs7
1WvkQK+em9Kv+OZBom2J5znr/W5qf2YGGFaKxZHGSh/fZmZUbeiPA24DOiOT0osZdzYeRHKS89mJ
kkMts60lD3p2L6qXgjenodO+Oh3TfsA4Q5dtK/OC4uc5nbMth5/1V1PR34IvvSB9VS3wan3LuZXN
u855GVbpKTX2ozjD0D7mGYggumgOhl7/TiKSWHCoipam0vWG8TkI2YPsGbBOPxxAm1yc7J6pnKxO
zci9A60yhYWmF2+lOipGEYTLbOJgBLB4ivAf8cRwj2z51Gm0q8WjRrKU/AzLx0wcu+hnRTGyqeiN
Fl/gVTNgsF/dfJXCPhmyjPbdJUigxXxpf0vxMk9v7FNu0DpaeQ2cfYWmxbKMhjWn2ye4aXLL70jT
RVXNuVVB/MWLBvj/WgYPsQQ3j4MrvTrc4wrcu2z1elfS74KrxBGWl1qDiDvI1wgu65E575dBnOuD
4/BeLXRW6XUkOc0huoKjnYRtDFLy0bE0LzfJMcsIs8LkBUdQXQKjPkcDgS/ZIbOLzUhuQVTFh0FA
wYbTgnEXcWldUZiuJnB2yYnnvg41B6+LyJYxUg02cngFzbcF9uLVVINkf8VIyyMrqhhcD3MYsxP9
PCG75VcFiJoUTt9qPxLtnf2UBrXXMa8p8Bk3nb22u1nTq+4+1cE+wZa5VH9MKvda86YvT4b7ipN8
yf5GgK0IWCUsWBgWB31I8KjtVxKwYcFqnD/j+jUmA2XQD0E4HdWoe6lhe3XJ+r0LmZLxPcUCWsJx
xoQj9YGsLfw+xXMr3kj+LXXtQG17LI0VPwtqN/6VgEMzZJaSz8SgYVMNxSZX/02Kny+5LPxafXys
QmY6c+DhRae51h7xGG2N8W1iTcF1f8iy4PZ9tNUPlkAvxDS7ch0EQS6Lse8l3xvH7Ywsf1y9kZLM
iOjqzoKKhAORZ4CGaatlhR+32tuAKY1kjo0T3FPrcYrSQ2r+M7CJzwX4LRwOYfWvHNj5GF7G5rbe
hBNDRNxZ20zDFlBtXLDNSUZFmgvsKi/kNul0iUBfi/kqSV0xWbSagnfLxaERBacAqJgdbLr4x9bA
D5s+gcE1sH3HYl93eBSEFA0NsjjSESUr5369Hcvl3MCdn0kOiaxtaL4VJdGAfCMTDQ/2gJLE42SH
6MkP9qLClgHHA3AuCQcgdP51xmpOnR7SudvmWvBfO1Rbpsxg3a9qPmr5ez9+W/phzveCoil1T4X7
VVqPUAW8GJRWapYc0aeGHrGw9gVc9RG2fSpACdy5VuN0z4QxGzVvsr8Xztyx/m7SF9u6RJherOoz
7D9xlvkWFgL8DBgxH5YEf/th1K7OdABT0Tm8D489JPv8Qys/a6Y2laS/tb+09jlcYwziXZ7vjeSt
Hb7totrPGG9xHlAhPEvQ1DWuw0LriQBLOLKLTZN/yfDRbisPfRalBjTIc1u9A8jNST9h4ABBDX8e
keQdaQTB8F9lPa4hI652sNRTNv0hg5TtD67bA6w+eud8oxs/+Uyiiruf60tSc3lyineg4GzMi2ay
X/KX3sEtu9yU9cjttqOe9gClBH8145I/YjE9xWxP2xfhWzLc9fkjxygiurNGjRXabgcKX5ILnMWc
SAoAWYKZyYcP350yOOd7fv3Og/lNIqKponNtZo8ju5b88NGO+sVT430Y8RH2DAnzB+EygkxYbH2L
R+JyrG97+m3xoCQkl1kTBLQlXAnrPg+DNye/GgqEAwa9w3E9RnKLr3S2tD3TRbC+7zjMfBUsD5C6
97lOW0VUA7q2L1KAFzifMtV/zsLcteExdz4QDGils11uvUfBr3roXELK8kP75Rzr7qYq/sGZXnkz
5PsObY5dp+MYHdWA37DUN9FyWX09w/xqcqqmOWfGekDIn5x7imy+bRA92jmbpoQzlE8OwNoq5Uf+
5BBzCecg2aFIs60i4YyzBb675y6fofXckpjt/sIVzYZTOF1I+dio7rq+aWjTvERH6L2t8RBXT4GB
IG/ZPoEF/Gm/ZebPVHnMScb2P5dpGCoKV0/jNSsALv5K0muF9wCGyqL8nkU668EwbrM4Ni2trH6Q
k70buDZM5yQ0BIl2J5MHhUgyLnesqrjVH+bmaR6/bMET85nF/7SI+EUooTp87Uq79vUWC4Df4ArS
h8/RPi/lo9J+SiTCKrqMMbk0X8x9tIL00eyY1y+6iQnzS7fPSj4F4yvA7zI8Ltauic55/pQvezAF
nswfXCaz5XjLkkeJ/zbu/mVxx0NwtpxXQKUTt1gcssXyahkvYfLYDxc9JLsRy1T3kagTfJme8O8s
82O23XlCN6l6co2HybhXjNUHi/fxYxE3t/dp5PCOfHMfoXpvTS4zFfxOChx1cXHID7My4KJ6Bp5m
79Lny+4epcKPDRjgicQmsVM1+zO4pAIuZ33F919z0PVheeztp0QfL4PxL+yDfWa4zKph/DcPNDSe
shvaHvJKkTAmfc+KMrkmlU+ZTsHM8LqgJlA6SWV0JdEDVN+NzQXsFE/LgI3WeSWgjtMuOU1AIrP2
O8ZLnZPxORfHXPxGg72pjfeEA8DQE5bJE4/pc04BP6ErhuNvP0dbLZ7hAcy3pM1BCjHCFVxz/PWZ
nqXlKQs/UEb3vfu4pmdCvt4ta44ERcdk+3aFl1o9G4pI07F96kN4mYvkoAm3TfA5Wbj5x9egumaB
5Wk18j3TqsX6G9p8u0TPY/VFUmoF67VKOBJKJpiNto11VADrkdbv0lVkB0kurTDfBBrOab73kaQu
18CuqDj0euOVNE2/LzNQjuG3NFGtkt96IGrUwsuPo4ZLkWTG/jSwJYvOzbEL5ZJ5c8EfWWBvCUjK
spkfJc3zMHzIaq+6G0xInBgc2sGuKX5M1PbGjdE//0rHV73ciyB4xSZDL14fI7vfDeKnrgEeusR5
rNyvPm+OFRNQna2djbE6fLUPLZmOJaRffCfrVD/8awLy3Q4Cu5sGAXyeuMuil9lYgOU3PrO/S9vV
iT9xgo/BtlPmm5HWX4uuCDBtPWn+1PlfZNlnCzJsCMMnzz7GJqY5x/iGBIjivAyEbTxWGpdu9Ba7
r5Eh/B42eL78N+EOCV6K+c+tAfazfyM+exKTej5qdJDLsWDzZaZDzNS/kOyjZpss+mGwh0uvXsZ6
p5BzqYEJxNoIhGG6Hb35Ifilr78s816TlVeaCDXnutxl4tbb+0EdLVuAc92yl+HjofA66kNVxPue
9JoRe5+h37vm3Mtzgziuop/ctLyJ0XGnHQ1k0oohbiJebfs6aGKP+XOj00eBqvESzI+0mas/wIvX
boyhTf82AXZWfbcxs/vk/EDn/2+BKStz6eXyoTRfMK5u4nJi5vPL+S6Dh0Y7C/uYJ/s+JV2Hz4Z4
bi1PrvXXk4fG9D9rdnn0PtqBt4ycRCwmnTQeH5QCML8XxGfT+i3CCrfoCzpJjOENpxnEpyT706er
Xr9Y+FWLi0h4KhOeZP1BVVi+Ds0KC3bOVUvfY12G/M9UahsC9W2YVcUvqkdTgqla1Y+Bek1Hyxvm
h64OEP0pyd4Frq8ZwJDNgJ2GjwegDa52zGtXPOfDm1Y/O83TOO8HNqkLBys+CITmZGX8C9Vj034a
dC/SPbexfiwZlaQz1Q8c/Tx7I8fqNsUPlXZmVZDwwqfMPufqI4GNusydZyuCkqDeR+NJB/e9CER5
1vJMBqs57XRETacnfwMu1Ko/hER7ETETl7S43NxF8eOCliVacB+LPQEkJrafOnnA+bStE2JQwurQ
x29DObPgQMxu9h2PX27H3xDvgWZ+FMZ/dTPsI3PemvoRSCrOLp7jxenvvUZAF3BLVWLbyCK/a9jm
Jl57AZutajYxJHE96fifxNQ36ymotv7CnteJUUOwYcXvDcyut3BK461OT4HLXF9zHlgk9Ja0uGTl
jFjO9iOjHgDI8ewbQ3tqYQDyfdgNDU/KSpVsHk2oUb3Q/gJZ+3kAIqSWXhrqfw7Z0pkx+ZrUP92Q
dSLmsIXbewMHLPaKk93Nhw4ms74yxiHqY5Pv2nafGjpG6eVbBMYNxcIrsMLKwd2bbUdM4UrPHbZ1
IQ/1zMtuz+PRKcOPfio/UHMO7kLErtIvZUliEQGzTMI2as4emWX65jCdmO9/WhSHyh1OAGLvZI1s
x3HexRXZfoZdQohTvhPox87RLnkaniNT2xVI/xuUjN9GU7s+n57CWUfFR6gaDW+x2mPLWxO77Ozn
5if+F+oI6M7cxM2GzRAP7NdzZJpb0ejXwqz/TamjfKMEPeJm7klw2eL5JqHY3NSa6S+u5nrWmLLw
9zfn9659VnKgPF6KjeGunVz2gSz0OMbpTkxsDdjzaVnCA564x8xFHzLdfdEQLIoTuRXttciR9QoU
+r45TEHwaMQD8CbQjf3SPvSEIhTaQCBesQ102OMMlgkYOzuczKue+Yiv8DpBBCtC692ous3Ahdml
Brt/uHOM8GyGGWTg5FXA15uM5bVdWt/l39GxR/Zz6LlT4ksOjprkk2VesOnApg6JBQeMplni0pb5
wWx5T/FUjkQ+NY6NVSv9rDXnkJbjtRGTV1rja0uUBGomYWfE2L3h7j+oZnqCkfw+Dv1JpsHWXKB+
EuK+AbREy7P2tEwSdyS1YbBGRZ1LvLzypvc/fWDtXUMDOWufI90iotKkwaU86omhrJa7ZnH3Kt7e
bl7OUUblnrIV1ynxaOqDr/7PLYf9KdstHjMvippD3XZw2rt9r0+wuolwQNkjDepoG+VWsRBopuv7
w2fnRsbY/OsS/TAK+0SU1Bbk24MqqdYGY3weGCB1drULNeZxOlOfyZq2GQN4xlK/+uw+kR6KVD2Q
NEj99tuU/N5O7lcWVxT22trAemZSPpJ5RvSdDGbfmiTOGowfY5cc0zHbuk121PWCfc9kX0/FJ2py
RmRghEO40nZNgwyzOg+NYr6gSzAUGSeQosEOuZiQS/gdURLqzO6ICAi4DRQ9qaHic+qMQLjDfTBM
BAS6xAsziMim6lyGnOXO8iqxvg4dxXCtuQ3pDkhfw5oM5jIJ1PXmjLnomM4aREVChd2IZoQkyHI5
YhvqaelIrFLmM/kRWxDtN/DoJNSzipA34XvNwzvPsBhFfy9MG96nJLdZE8mz2b2lAx1ey4K5UOwK
8nVyZNTVs9Wln8msfIltBXPkYcpDOP6UVH1FPceKKDbIAutZviXt1gtEdmlQwqqOI5myh8cj4f6o
++o2451sI14KUXgOXgdsrCxz4wVfOOWDGLg/b0JVU2DQ3FhNdCoCAgeDaluUaNqsORDDgDGy8pqS
iwhGIpZr5vKVHzXOwWC4CvfVT4YJwLu9MVJzbzv51rCKB+rLE3u/dFkUxARzhwD4HIOd9kaxNsTu
JfRlLy6YhUnyeNAGMBkkpWdl7GZ19clNhk259msRoWG5aA+Scrfp8z+rZecuN5cPMSK1DfN1oCtc
GMlWNrZnBwQ1fmOng3VMZi9Ha/hS9ClTPYN9PyPCdeY6uG1rJivluaUZJFaC3PVxx8lwNDHXzW2z
NXDouWP2VvXJqZ8S3cM1e1uigAwDmT+VFmZF3BN0hSyxJbL4aFlMo1dDYzFxxiZkNOOJvdYOHzTD
PMVdgjRLSbbG0UV7NrT8MUH1XfgVGYqyqrQN1rzfBWNcYG965eAiII0kU2yTEZM1Ygu3Gcenlcm8
pGW/syNhg135Ec0clxc/zhp6uAR+BecvW0ZC5DWLmUaSbxW7ylWjc+2yIho5W+xaXjitvTqJzkVx
0R32jgUnS9kWOJUMovDUj8mSiTenknx6hH/dwT/NVaqTgpEplvjb9rekAq/4vNqCaq+q86QaP1h0
32S0VwnzKhj71yxvbMKhJeekMc6FXF7MxDzg8d5XRvsMGPiOIkx+HjvKk9r3mj+5JfPQZDxEJLmF
ndqzOLVlpcxHlLvrBNePaJAOS4LgfO52rn1WI05RB9VP6ETdJuxjqAjV2N0SWuVJario155cErTl
WBw7KnZSYEhgsab+lJH12DYsPxv23p3+k9xeQ8VfTQ18ozaNSDnk1PlsPfBPBdiFuKMUluGC+V1+
z9D+cNx/8exxwLJNLPEgd3b3kVnWzsyS28hwrpsiBOGCXa/wHDf1nvV+5J3OU1N6k7I8ip7NuHLY
Gyp5YhucWSjKLKL9UVfGUUj3r1YxEVkpazhR8VwCKV7ldVNnAKf6L5A2l74CJh3Ix1J0W/bp+ZBt
TkoPTkOT88iyP2aNGXzX2g+UHp8jNkIv0Op71k8TihB/XmGgKbnvaRVclp5FtbHDURmFL24xXbus
Z4cQ879VdcWmZ4MBc1a5Z7qMohGzMEjUU5ygLnA3SFYUcV+vWgph1wPu/GksSV6aP42EDDlnwMtj
2WA4WeU2vDjrqaA7/VRELSpAUMFnsDB1N2irftRNUPQxrQU0p6TiHFbb5my3V5Ld9kDQznY/9wfU
tR9nMndWnFwmBoxsoPhVqN71cNj1QSMfxrFkcujAtihdWhoicJCTA2ULb4Csa9fONlxbxnymjWc7
leTxd9W0pD5bXmM5G5xmR7OK/0rT+XVJuW2gBVeEQUjJWoMsTmMDCIPs3MkgBzbMDqsRhrJ3Ozs4
z9YZECMlxRxGGA0jk2nZmBaBtSbz91Lj0mYU1jGfDNf7UGPzJqZVlc2M74h8ujqNqOZIo0gUEI28
Dn08DbvJICyvImsF1X43ZMiuLRvmxdSURxlJzwCxUE8WdbdkugJDYTEZiXfD3s4KPJY93vOkkLnf
g1R50mYW9okDch7KSkEmTlLOZlO/Y/97qbK8IfzJWVWiwbgLp6xIpl7ybp/HEcudQ+Z8J63zn97o
Ll9XjQQhwBm+LSYqlmFdOHHN4F25RnoG55PtR9a4tiM7ZL5SGIVMCMmHwC5yct/LlHBJM7uVCgcY
FiLI1cRkOt2xMQRygZw1Gh7rox/I752a6HtJ237PpmHMFnmhCIloUiI9ouDmCMG2Z7hEPNdmZOC8
Y45ngK/QnbeqaowPNvydR0POOZGqjCd37B2aNPqkDImCaUM6BMlpMKxT5YLIkA2b1eSzsXlJKMyB
XZf8WkMI2beLZN+tqsnaUmnn16mNq6nFpjeRR8XVYC54h4h0ZlGtvebGry1cXLYJuVCmYxtfJO1g
2Bowx4cViIEqCYNTG9PX52k/sZnqGihPrFQ/YUojBbsxsSsZAWhVoPrJCxv7+L0ckmAySnlGx8I1
IbsYrOvcE7gcDlCTcHwcq9j+VrkFu2Tu83szOcErn6G6CEsGcq1vLaxO8zOi/y4MiZmxZxvmQ+s2
bHmb6NgwZvJvYjmWXZ/wy+kZPA8Wk7562M0htqiWoc4AfYBNym2SWbjgqahIxhzm6G4vXfmXLh0t
blwWNKHSUC4mbBvyiNexxXcjGrY6jL3+3Djk+kglGLRY4ppbWbCXzoA8DovkHcwN923nsG9swVx5
dOPKZveuc3dLM4oPpGf3pS8CxA+rTPFCss95btpm2IVGJc+6q/rXrjWQgN18OdJDstmjpvmepNry
V7RZ9qFjkCRYehoOBWopWFUV834kJK+bTWhSmY+m9qNazPuu1r+YoYHM4hI7IVI2c/uY5oINg/8/
+ERTU14ytalZYq51/sfV+J3qLEuufLaDOZvPsVMbe2vEQUIBU6XaCbeKznS6ZWJthTlHlWAqzEAw
e2OZFsNnuBTWDs9cfMEXY2wNA42iYjuVoqzopiOxLNg+VN+jAZYWGTdUJ1yJ5ate6tSog8ZJTU7V
om+yRDZ7mbAEj42xlVhCrG5frjpPNbr2f27cECvFGtiwwdzKfmIKSZm/dbzNKmtimhFSVseR4wkS
h5jYcgAVQPCe+V9wQBlI4KWe9w9Gr4cco9MqRquQNTumC/t2iH9B2ccYnEdmQ0XqsrdQI4BFkKLQ
OypCVLKSTyPM1oEmTWRQls/cuy0AiDnCYOswD02Sfr5pzQMiHTtBfTzeYkGiq4yh9yc25YXtVoeq
TL/NYHnJ04mVlusQq0cnginJgiaUDneasfphrTmETclhblTPCcXUSBg3h2m+7kRbgVXc08l0uJaK
Cn890S1H8oJW1ISwXrWpZ6ZJis/OWkNk08BlTaRV82Nn59WxLQcHoy5zhu1kaJ+DSx/bUwR/pLMo
Wbs0huP4Ck0gGnZ89OYYt0vNAcD0lbKwL7d5YldkM2Xhj+mG/yhSlquYivIjYzok59cwq5h4o5zA
2gjgG7BuHnosoHLE5UHw1+h19qT3TvDbzUqEqOJBfLQD5xZwEz6Po2zOUsNXmGsEG8GLdDlR1lMj
W4Q/WaSvBiDBqGulwz5q1rTDEfob0n4omYdQ+pCgrEejK6C3U3T4bZPBNWD1tTqY7BZ5kLUZsM5E
reM7rnVin/GOs09uYHZkeuUVSxjt+FnDoxbXqEL6wFJ5kbLht2jCOo/gHbA90S5csuYjbz52bJBs
R4hl11piJDYo0jA7o9AOYNw1NRFs3GlUzqpePrQFvVuOmskzYf2bJ56Wzoj9AbwStlg6F9DvAbN8
jbDShjlXZbb/xpVWAqms9Qbihw6dq6FAGkm9G6OcbUidaNmvUeSU39iuOqLYyYPIKO9YoqBQZ9OP
qAIdnlUUKBZzcfzw4uvpDn8sr1Cfs1eE1o3pmihqplYIZyTaEFGt08vkVMqhZn8tNo12pvcE6KVW
ugkF0wbTCdgJ6bus8Kp4hlyks2MRuGzj4rWrvTZqQswL6h6yOkKEQYVnom+6YMOA63+UncmS40p2
RH9FprVgFoEIBICFNpyTZA7MyrE2sJwK8zzj63UobfS6255Mm7ZePKusShKBG37dj9MpLLIgaDbD
Ut1WY/cj4HwPj4bRDBtCkDw0o8pu2oacXkNuSSOjR3d+3E7UT1h+8Bxa9vgn54UODkzZn4XnfqNn
+duKaloWwWmRrv2A9Z8fDsfB/XQ8g8kgrwE/Csu2sNgCNue9nr8WtWNfSDr0bwCCSOFejfKjZ//u
ujJR2zgbJad1B5UshHh2w9qgu2HtkvL7TJq7+up+TGzUKpdLztbt0nyXhbyLyWoRW9at/1BnNk7G
Vp6ydGqviaQKj2Vco94Yi7RNlb15Swayx6s+uML2mJPCtOLxZz4ZGnqY1qwHQDR5SZTeAi5gEhEZ
XgdHz/fVYv4EfXydcp3pC5PvdzXjgppq99431nQbRAHJXulzZXJFPXRbEHGaF1plWr4gJK/Qq1D4
p8mUe3uRo3cTNSScgymojvBbwNHPfv5ArNI5570H3WX0x4hFKCHnlxwz7BYCACICLWDWrR1hgPRG
aucADbEnJjexTgT8gnNpTOJf4tBnaU11Kk+dQe232JQYOC3h5L/XFFpvAFeYnePE9yESd93LdWi/
BR13ChSXoKQEZ6R2/ifNnMfGGR9r3aMUVsODGq1z0aT1SxDQ8xt0NepAPyjefUnPHqQdvnO7FSyP
9fPYUf5WuPkLnSURReFh/+xMPuQTMaHaKiLrFLVd5qp8JGT1lHkkqTQxSt7lnKarpa5fO5iYd3nC
DKgp8d7wxWx2qS7Hd2F7uSCtTKZyv5AbzO9Flb3U4TUyNrustYrRki72d0oQYSjl67pf2BN4vDM8
hIpVPnR/siL/EdSKo03hFDIO2+gaQhWPTBL2w7pSFmwGwRc12Ms46LfGczW+fsXQPXaaCg1m03Vd
U8xu4v63PeR0IrSpdzt34bWixcfHoBOwbk2EjjhzW1qD8YKp1ir70KsSF388+KXcTEmuJOtWTcGk
l7R/KNnLt1nKjJMteK+zxf2KEeZ2RRm/V1VBjGTmIlRl1rJKoLas+5kO8oSMJ1sMIBhb6rvzryoX
+QcAtaufO0Wk3OqGzZkburjxja44uW0KQ1eqd6tH6kAll3wOtQX6WvKEusEFlPcYzoTWhCwAoqE+
XOM46S6ILOTVxJvkTZkUI89/IDEcNnMAYifEK/7CPcTcNFUFcYICVQbZciq20gzRPiWeDiBx0cuD
DMf+i9Z6nW4tz3odZ/OZpyx9ocoVOyj9sKTcwfkZVNbTHW6P9+PQDi+O9DFAGwqf4ytFNE9BN3Nd
bJ/Y5D4JgpObLLBcKqftbldnbPQZvyOyDuJFRVQcHfCQ6O2svR96ednddYMLFYOLNCZQl2ucsxAL
zrw5v29npLiaUnn+I4dblGJF7nBI3kZpe1kaon5MczajWVrrSx4VrCfyWbAvZXpaUQwKC4BcBtso
PpNowIoUt52LnFI/z2b0Lha1RrshGvITpdL2ltGmRvakksJzKN9YuTryd3XgNz/pldqGA4WRcXCt
hx7Q1HeT8B9aC19iCvmcDV5Vb9t6SAdT7yITB17xafSiN1YuOi4moj/zpJXrTPOFg5w1HgwmpdvB
N/VN7MXeTdY0aOU6Idc6dmQ9cbaz+JiK+2bkhMkHBDekS3UVkYkdNf/dtwuS4JJczw8QUMMboBsq
Nt3euSsLu35PRdse68ZPLy2F47e2GpJX4To+2d5r03QazzsfAK3YBjSVEkJp5qN2xNeCT80CC7cS
JYUMlOZaNwP584MO7X7roJGtE1dVB4QSLAu24Cz3+AsFkbKPYxGbj15AYJ2deCQd0AHqt5Ln9H/M
XZgEyS+Q4aNEp99OsYXS5stgJwf5Q33vm5lJ4YtEzL89BJyTmohzs4svj5RmpL8WgatOZNN0xstt
ujWhFNbObf60ODE0GINSqS2MZJZJPitNfalm6lpRNKz/uJ3D48gcvaYRcH4kvmWvJ9ZVK5JlcsU6
H6U1P8b+fAUKWdV6SmOz01J4PUWOdrdtew7daGI26wLiQ21YyZ03+XIjBAvWvp0rgAkoWQ7Oltzp
tjz4wD+Cyj01rrT/jDaJ53bquR11sbXsYgbw7xQ60wNVyXjWopr5H5DPuZ8kFcf6B3oZpatRx56K
IddnbEgNDLahCHaTCy5zqmrrV+WmziY1E0GZQBX06o228T5MX0UvjBr+22jzAk9E7DQHQpLja5Pr
ZF8SpiHyR7oYQaguXxeXsFiBUWLTAizd9YM0f2LzqMv0EBhnvNQZKMldHrIkrPyQF4U9N8daWQmo
AGGRvmTchrGWvemxBh1RkptAZpzjV2q/Zm4gpCLXeFRpdVyQc65Y1ZOY5Xyi3bLcMnBz30Y0ORZW
8Q56L92MdvuUtdar4D6wTdpZnkFXNc/4n9s7FtKU7RYhEpZMg5NPgI+YYB1+od/Q6QgTmlx70HzV
czzs7D4NVj0qw3tZLgIFa0RkWRrnzPer2iW1+snqxiE90OeHKNeLfXLoHe6+J9cyMQlVr4UYF0q6
Ue341GDeOsYujqd8MCN+pgTGTUei1M3mad0kM2ITJ040306jlo9t4Iz6hjBTQBO4nSU7O7CTaU0a
BUNH4jZDtkviHoBMhvMMDKoj1anWxB1nAEmHJQzkL83eFOd9m+2oT6MDitzBWaYLq026zwEQWJL6
FB8kKhjnLT3F1mZx3dFFYhIpMstcUZrrGXhNqXAw3M7eaxejx6e2ClP67pcXtSjWSNCkFKJpEOL8
nDEkVXSyHjopPyiNnjYz/cAzXMN5Yf2ZVM3bQo9mCOe1xECQT5G9tisKlCmaUQ+ebAakd1vf0QAt
LoGIabwdMMlMPRs5MF/LlkK/Zs+hef0J/rPbZd2njLJ47+Ci3Ni4zjasDfJ112t/my9p9r34QXNO
q4QiziLIRrNuFdvAxjXyftGVR767cXZVl3jbjPvbMa+ijv0fa6n22mqrIuncUcDlX2rh9BvfdJRo
WEh2I3a9OY7s87RkyzNM3vKwUBv9IJVl1r6XdA/EtYtdZS/gjFpJfzS30XVldPCZDQwdyJWMDIsS
e+KwWDhazveYytD1WHQxSpzI9plXUkQ+oq8TI8ex5XmSDjBH4Og035rp5pwUufMFVACam4OgnwN/
XPgrs+9bptraR60brQ1Tw6aZWKeaSea3SzVjX1DpgJ8w4oXGJirmuGc9UswyJs8eYnRxTfisEnZy
vDEs9SIaK79x/Ko9dc71G8V7YY9qV+6nVuS7eCrkA8/CdQeFsEl9ewJctaTeZMh9QEL9bzfko26X
YryqutlWijh6ndxZ0EjcN095zzcE3wXduJ1JufxYbEozLSz8m1EFGBUYsgfyBPosa7G0aH7LKK6/
xxliEIp8fyBakp7qMK/uimH6EsaEdwwTOd8rPM1+U9fEpJbi4JtqfFiqwpxIAUPQYxG5MZ0DdkaF
BflBInKDx+leNWw9StLm3H7Y0Pkx0lfchXID3IZ4Tg0dGFPfMuJIhqQMpXjVLfSxz2AedmHLwyYR
7q9bdSbLNLx+gTnO5hkxoyNls7ylYa+f24h5bYyIZhRDZ6A/ev4uc3R+EEhYKzJvbyaLrhD8JobT
YQTCBZVLG1fb1fM0pbygmFZYCUGFiUs17TUUxT8RRrJVVo7BQeTkSJ0cF94A84NdABcbGY8U6ZqU
QPrkxzv2Y2rfj0BbASSV99fTa+WSulwVvHW3Be0rBDNLyFV983sGcwXCNLgLDMn2YC6STQN3Cv9K
9IczCDiunN7mAXtx0wTqEI3ZM8NSt/aE9StTzG2rfNT1a2jEdOfXoTgvRfytKe7hL+mF4V3ppWI3
TSPfbz8aH7g16h1NXu1bXWUI1Vphk6skC68o/skXjzUxzZMvFe+RjU2rzg1oKesmDOjVrdjBbhuh
wem5bn6E4oeVJFpC+/p647XlTJ745A6LnKQs/CpMzwvLJ1rDqFmvN7WWZu+V3IRHJYeXMKHO2Wv7
5lzGxbDlZoSvb8zjX+w3SI03+INjYMbRaiEWtVqa+NPP4/I0lE12wpzBXx2iEgJAiFG67Dt5ztIK
ncXrHCaPEKghzk6d/QJIpg79UsgL+yAc3m2BGW0gqoBv5/o5hDJhCFk6WFnDVKvfziiKO75z0Bei
6AecBnJqrMp7N1AYJOKS9ss47tSmVQiojUZsGTuiNU5l2UjJBQM6oOnAy9V2Io69H2oq6cK6Ydvq
lujrdlGv+XRpH+xb6DShTVm6wGejoBKscHBiCOtKQheYlFYTOC1uv91jRgsr2kj+a+r1Q9aH1VZA
5t5D/RQf7tVSXl6ThTw9DI3aabDoOuLWDNanzMZmF7d6qoG/Vs02SeRwhEQy0qyRfBC3psg4F3h5
bY8cb1iLne/X8ylaIOeENivCSqTvcdZiCdYQc90++gB4k+9CPBagz9LpXBYl14vOx9VkcQHYRLpi
mhfYKXxj5/t4ad1tOGdNt8ObxoZ68ae1MhZXRxsTl3etAw6n7uQTkZ3P3lxA9gq0H11P/vQhQvX/
BLr/jGAlL0O2pM1JkZYTD2nWwThnh4q7n91be7C7rvmRbRddYuN5D0GElbihnu2ejsUrrSpoAl5H
aTKQHp7LEt86pl3iR8RqoquzvE9qZkvuNdUxKKboXnpEAgsEZbgmkLnsKvsREXtWtGwyfWy3WZRD
jgRCoF9quiIPERCTPdFYMv4mFCBI6GweK9ioJly4SjGg7y2bPFAr0W5xz5qNVuFHhq3yZjGyOYM+
DDfQtyUZjjpej5zK63TyzWkoKJlzp+KVwm61C32CvulcjmSFIm/byVk9NeVCMG5kxJJWl+3sebw6
MflYc12+J6GHLdiz+D4PPFJKtt9calmtLjapGujMOwtoyS976HyebXGNJeDE5/mAYTS2AykOxh5H
ox5nAfTTvFMddA+n9W8cRHX8br4gmxwG1cWxEoN3IqcBNtLpkyIvP2xbiuHfyHm0a78l9hwX/rAK
zJVtLmfmv8bDZ6EQrTZjlhIC6cbk6KsJJHLR/xrdIj0o8PFrd7TYDkOUOtju4J1HTUZgpcua5Vxd
UjW+SkJ7YundCDOf8pgLwThMyVNQ5d8cxzDPC3PdE5XJYz8H0y8n70vOqIQ0p+fiGDeR/TZDZTvr
aU6Z9vH/+IzwA6p5/FzUCez+BX9H4E7RLhJo+9oEAt/Hoso9/gTGfc//Cd38owPWzK9IxvulluWp
mmoaUUeXqa9q4M5GY0P6a4gxDKA/iucQNsXKnfH7CvDaJG+WcKMmI71VwsphE9ZLjMRsqW59BUzK
tVD8yrrFtX+R85SPKk8wgyj+nCT+jYDgc7XOh002BswHE2kgBKPgsBAxwACMq26qEPKsgPVHMrDn
FQHHN/u4Q9430e/MMiwREM0OtjU1R592mg0eDHzVBcTHY5bLjpes1U18NAy442CnZzqBca0MrbPj
lxTtZsf/sUyEMbwO/VOmmuGkeILgjFfLGQiChaDrZw1DQABBPAzIrSJsD/MpG2qo+3EZ7iW3sd08
D4QHp/BKAwE/wY45qSF4h+1Wq7bcJ17i/BqVyX7NcQhowa2SK79CrZyW4GU4svjpmVdcm0t+1Njv
A7Wb9zPI2V2vJAHkQPMWU3rHDSCwf0CIDhtEdAOSz4TyVzhF7Yv0UlyaBHyQ0lsuAMTEWQ5b2CJE
1zfHRlvJk/aYmO1OGWSTvt82BZYzCxbPT2Al6aXsQrievM0/vJgAazpwX4QpDql0xDKQ6tYGuTtD
vvaw/hWDUXtWA4zJDYhJqD8TC8FkukCWlkfLON1HUDvspdhYNg+DhBNCbKZdy6z6RmVQP0MvOdzZ
ym2NnXCR9gA5LFaKpYMsAdssbVZBzY1Z9lH+YbJUbftx6t6KnisGcBIm7tH7IuiLszsK1I6BAteL
5zRI9u3UX6LajU9lj3gqsa9NarhGXNQYcQbJ9N1jy88tHgNDN9fWQx15+X3mmfpio2ohrF6FYalJ
/JgFZ+Y0G5zyaUxPA3x9YiE85TtPcSFkE9dTcjG6m0jYy53vMFiQHkT0YbuCzWlbTmPCwAYBq7eR
/JLpB6t5cfCsziUdVv9WliiehprCAYFh6yOzx3HBi63bQ8mBsdEL7zFLT+l5JqGMO1ZS650Arw9q
GvyyDD1T4fi45QINVXYkkAOxiqOwlD/MQUxsTnZ9JzcNRRQN+SRPQhVoaXl9DDycuODXogdJ3hxm
Pyi3m14l3r53x/ywDKbeB/XSAeJw54+G1ogdaXlOCliBvAYItbIu6F5onICqpXPDOuCaMmFMOEj2
TU9Th5FcjGK5neqOlmFqlfewYIEEC97Do7StO9vTw44rmH0Ymy76LCpp3aiAhfBSTp+DQ3tnV+bx
nwIWH+7Hqd3JZKx2Iy3WJIhjBdoqVDu5YN1lXczdkaKAnaawA48qDrWolK3eZzNqYxLb+wlU92pW
5LSH0GH7kwTddlGti9uURo2yG8xbU40odddjdibddzMoKzh6EyL4Kp6a36mlvd96blgplqYqb0AC
NxtjO3wUMATC8D3v8SHioSu27CGCg5uQvgkoUdkWokzgRLjWIY3CZBuHvcWxGhZbNWNSrm3vT6ct
2FBXKhhiDxSfKIVnIqHqdEuNZAh3g/+L0MDKs7UeQ1Hq07VE/NGu82gLmj1lt4VXVveOvAlSFnmj
sWkm7Abaajzzzohhn+kJsE4G3CDTCriptQK1vCEy/MOa7mqmomFsHQsXDFNb0uqRpj1cyNRPbjIH
L3cGTs34oJlRAmCvZ29uYYFnLHmHFgMZnMhf5MlKq+rV6YHPGKJn256v071iFjomwADWjcGckiVJ
eOuylzqPfOt5PXUjFgiyAUVK0dJQghOMnE8WROqB+PkX1j/kOVrS98Nouk3NTXfvcw080k4hT549
tzvevNU+Wzj2kqbwSX7mI+QoHe/itPXf2clNK+6TYkWZGLZSQ6EFfV/tOm6QTfgCrgGZma2T46ys
IIes2MEkn8puISMRCbhlVuT7qAT5M4t94VSWODAtoJbAsvWFkc59ghBATgJ6EBQ6qIhkW6JrPH2O
9pEZqYRNqGRLjPXF6z3WkMY4ksZk0bskcMMznldcgQtSKecwNltZ6p0t8lfkr3Bboyuu58G2mDyt
+ISQF21ny2VwyivxZ4n854bky7PJLB4pr+ldkgy2+0jKuNn5WcxsReiNSL2i3BsrE0AL3H2UGHqb
ZgmLc5RPziG0cZmEEBUaGB8ui9g71pDeqwzhSXM7GbDv8O1YyqXaRMkC4CsiN1iI8BEiyWGhfJPs
Vs3CjqphZrE5QwojyWhbRbZPczLWDAUkBlpLwM8CEhy5YlyXohA36L3QKbK4OgmXc2jtX8t41Di7
95bAHNShDMEEI8eTlu6+VVl9yasMEFDWijM07mUdS2QC38TlwWeRccB0C+FAMsjschtkwBQXL23B
vpyjNrpRoBVd7P4z03MF7HI1eZ27Gamu2aqijl91MVMQgnSIexMl/+hZjnrF6eTs2us8Aemi2nc2
GjSKmD4tBMoPSTP4u3zCURvHA9yNERvxpPPyJY3d4tFySN5ydZ6xbqGBp1n15M+TveOUgArH/uXQ
pcK9xKKtdzFs5hfsnQA9Mo99FA4FVp6lJMDKmmbKelDzQJl3NPAhmU5L2W68627ILL5a4LumGJkL
WWP1aH2kZ6/jtTBSc8ScNka3akwqsNZR82zlE5wsdoV34KP5FXdVfoHrDpxDQ5Zsl6rdIDJW8MEF
KnzaZOcgq5anktHr7ETxwwy1YpMU/Q+Hyria/LDnJ8CLDyg8ASzCfOtg+lkZRkQKNBCbwa6hTVCk
0WXDTQUz8BzkqDdNjTbJLxP78aQknuJO7AFuv0Uer4VV0UeQj7GCBdlQiY3rpH9ggZZ8XQEVEBet
8Slh5QXPIS9TOH4QMfndwrm4GZdofumQzDfsZYcdDjREiqLzmQUic8terdy3wcAVhbw0aAVqdFrL
xi2alhU5aVhsPtrFGriMv0pTVot5Zcq1ak0NfphXUDPl3lcKDPJcezEbxIFJVoglui1t9OI164T8
sfLSfO8Nvt4EMzKR76X0CtQ0aYBey+5x/Y3rkbONWRnrz1B6E9hONM22iDGHl4F7nuwKg0R6XupL
K2CfwPYX707VO5+xfSVquaSEDNfJdQIK9VYGo7s2fTrviiUwO0/4zWsytugKLtdkut4FKk00nfGe
yy9OAKKnSebSTZPSy8Gt4BaeIy9TO2wJ7bCLzgo/P2MlzZmpSgYPOl6+OIaZtQCSkNcQ/j6CkX5i
15du7Um1X0HUR99WCZgySYN4J+t4WIX1lX+ZDnij8cDBuFbIWkPVv8SiYVnEuIYjl8ipO6BcrfyA
oqKk6qNnFsMBA3mWPo5UjVx8MPV47ucOctUY7EqnNn+MxnrD/yQvIxyFg4NF4qbu0S3XqTUaPPFZ
hjE2BqF/rtOiRjqp8xtOq+XZVpV1tNnh77O654hhWJE9QxPmGG6JiUsCLxAf8GpeWxFeeujuoMrR
mTL/uRqfSxd9TyLm3NeT651CnOcYNRauqXqwyZZhFUz5HtGz7l4T5NSGPvpLKW7svKdTAbl2r+w0
frKvsTDhyuiMZJb+5IpNNEn9AYr3VV6T/bT1uyk7ccEoH5Yp1zuLJrQdgBZ6Ckz6EluqLtftISmp
eYEZ56PUegjslKRsnBCm8iH3tgrHo76J8lvyq4BJ+oD1SNXZ5DwS25w8gD9XREr3Eg9XzIYH67QZ
c5wlmD1ZBODnm1S8rG23KbccJPG2ozWCH0HpBd8Cmmbp7N0VjWrw25fB8hWUmebDv/o6irg+hm2Y
4HW1ILWL66oo8fTFWRbFZnYqN77u/L2n+KRMA5FAQD1ie1a+oDCLD7qOnINJykdRcyii+P6PfY6w
NpzmlZx8qo/S6d0bveqWrFP01ctouJUL0hxLGVx6tfGZJmCdgnjq8wdk4fl1KDkKWMGWhzFzn+t6
alaNO71LdkHfQRYINks+lx2a1/Qp78TbzN17pfIl3sPt867YNoJ0MFP5UnV8W3jOTk400mlQp4w9
JFJ6ng4N1fBau4IaVZ1CjPWr2DBi+fBXe4DFBenZ0b42xXQwgH0kzXXnPgxpVD+XGibPKgqj8ORP
qT5i6Ks2Zp5ZgAo139ZJ7vHu7rw7WSCXUfCX7cPeB9s6uD62IDbwbAUp4Zj95lwjPj+w14iBxBaf
+HrCreZ6/mCiWh6mAYhcwh4Rb5GdH1FZSeDmdrkfFIi5oG/C+6k2X2Dqi6MsB+K9avSg7QfLaua+
dkfzFEczznKOC67pciqDR2MwTYZuhbhSQHdMWWj+KuqGBRKXnYfJJWgQS0QHNUIi6pLKu2uGlleo
r68jGgGQZBIp4iEf3SxIMqXpTFfI9f5E8WJ8iD3sVdzZ7CsBujj0PI5Abzmrxs6n9jgmkuJ0Vfvo
zJAwOVBAwYTUMeFntMjkSATYfo55m3rVZ3gdnou6Hn48KI1fuenDXeZTgrJkIFkiKxj2aJjFLzHM
ITUxumPHBYE2SbDpuErMqNbwBwNsJqfOJXVNJzFNEzaEAT3zj7Sb7tS6hAYcX88v9GPZiIyBPmLJ
ISBu5LsHVCJJXK7Dyu4cGG5dBMI78llTifIOjFdMOgs3B7V344Z+rx7/RYWiluEotshTy4CkmZdV
VC0UwQT8CZRP52eC3kSpjxXe/J1Rg39T50u1tyRGmn6xmgNPHwN1i97eJW68Ce3cO2W4YzdMdhxJ
Xf9W4Sw8tFhnHmtvoR60p0wx9giHmYzRLtC0s6A+WTvwnzy9bsvwPgvvOZDi0c2ccZOUsz4vrvNm
Dw6o+Yx3bFewscB+6T32ZOzOacebr+z4ptQObu3M6nHcaUoDBnwI+9nXJGRrTFksXXlc0FCZwCwF
0pYl1C1VWNFmTBWBHGDcXHBIZ7dzO3Pyt+VJ+qQHVF9zQQtstupDURxAbAmc4H1yKByn/mB6ZebB
mgoeJs16TkQtuhuQW3yFwQVZGJi4yOafWjcCemBUH5zEim/5hqkbWtyWA9eZ/t6OBNH7viw4MipC
s25XvVOVRJh4sHp3Jbmm4l+0SZ802EGQ9bilu0pydGI7mtKGiFJKlsbCj/6oeMw4EaXemIUgy6Ab
kldx0L42TdNeREv7Y1h76T6cJ7kBveZssOt+4AZgRwiC81zyBtqaLoTIXrXAGAhtr/H4uIcsgSug
ep+zf7Z/95Nbn1vW+eSO2Ae1EldzWCP4j5iFN6McPyhVE3uS997Oy3X/Q5eROUo/YZXkiy+Qffmu
gcL66I/+R+R6WNwa9hNs075x+8otqxxuq+jsSEkQ37xqxBWiewq2BoP0J8q9o5nXJNFwtFUn2Lkz
IUFNr9dGh1a5d326usrJLnn2K5UfekuFD7bT5Y+ayyNG8m4adkxO8ZEv1VfdsbSo8pJbhBfxXgoG
sR1tgb+0lWLlulaxmcj1rvRcgCtkmFtPCzlN/IHltg95EXYB6ycq/CISc/G0n6zIJheEHoOYM3cU
acFE9LHaHROqMDZ8FNzHIzFvvaz4Y9OxuAH5lH12czVeHLe3PuoRnSi3VUcoUT/WjJl3bNtAUolg
+s3s947jzKC5EpOhFHXaND260ThgX0iS8pt/HA832tAKfS47lAmrKa+K2uOUaQ1OuG4uEQfQIapg
ZuL+Y1/BktUuSLVjxqFxhbWGTUIudZI7h5b5jczJ1OqYa5Q7+T3J/WAObrAHUALVuzMeY2RLsUCi
6WkDwTiFu6l1m+Xo+wOg48hLX7sAA6Vns4JoU14Sjhj5HSKErbvSspDemgaKftPi1RnfKaREWU4z
F9aIgPFPqmSaygM7G2udpiQiB6nmLcZq3p+CYIUYKSNaCsKU/mSwBgydorW5JbDezDQnsHg8kUW5
T9KUk8UU8651UiTViCctA/JBpquP1l46C1Y67NXismcmwH9PlEbgQ3at9ux0pmYXgf2G7YHm3tHP
Vbj1BvdP6PdDyOJ0mq63fwu+FVEqsjXOphxn1op1gIMZVi4wusTM/dHgXw8ZCp2+ayjACjnv1vRm
RNy6W/mKGem1PtMy2eMFoOqnBRyOm8F3BjawDmxG6yr9xX6bvo99BzvUWJDQARviZAudY1uFCCx4
OL6j2XL+JJ1kW6whAFtZ9eMh0e6x5lR7iuLm618v/0P4QG8GxZI/snnQQUjAGLwSTQVnMSc1fO88
ggYknmqQmquyMYTJMz1uaiOAfxHKPSEpoeOPzHOrlncwiTg3PTRUQgE7BX0We8RZet8GG5ya5sx2
a3kx9Cf84r+l4KCLrG3ex9ZW99FMyA9/EgZF8W31GDMR6Orv1KiYm0Nqc2et+d2oKxlBDyyrjfJ4
+RfKObkGR19LtOWGW+pA7iBpb1KKajeA5r2tzSoPjIhyYYYkztGWaUx96LRTNSHliq3pON4Og2W/
sNomNKltRErjmqMOGDN5WRB3kircVvnc3MIWd7bNktegIygPcJuYxFtDQG5S8IIc/pCgYbqsyisS
BKkaV1ocr3XTA7QxDs7OEHaRJweI8UPGOoEQPFHMZnxKxqB7t4F3gVpFabrUCs9ZSRPReqkCWMyK
718TQ3ihkvLFY0G+c4N7n4ADs961uUQs2F5rC2eNw330jFgIkJjQGD7Q6wa16PXvkJnhrS5YlC1D
Js5jVDgPONKvCnDoPIqqIr82+T7Ze/yB2CMblHmHXS/7cBJZOMFdR8qTGclSWkH/vvRXA6UNpFbE
5My5T/bbrovfNS/FVTYgXCCw6z1feMQ5PWrwNFjYAIwneyh3GCcEoLYrrNWymEUS4bOCZW5GeBH+
rdMCcoQA0rxwI5b7gdA4MWm6VI61lDwrCfV0gUymg83rC2+sNd25iNziMNX4kmkjS93qUk7kewNM
VpxG6GW23XgrL8vAQlQeH1tO4Cb2HfD4TpG/4jF/cTvDgTPk1B/HtA4bP21+IPhigOIS3IKWNelm
yWc4Y3QWr/yayOwccZZbE/Cyjr/oOqkt53HBkopNL25eaZCx916Vjb/SyDG8U/jatTbLVdZoy7qt
E7ON6F462jYOd97cEgOL6tmyompp7dYw4Ipyv3TK+yp5mtcOQN9VGGCi+v/WnTvKVr7tKHY04Fn/
oS6+16HmZjyXFwLMT+FSrUs5//77H/HPhef8CMdnqFa2cbT4h0Z1RDGXjfJQXuRynr0Xom0mJV1M
YvHvf84/V8Tzj5Cub2vJ+UxL9b//W/X18Rgzuf/nv8v/iKNmcebcLy5Vco++oCvawTg5+/i9Jhn4
9z/rn2vV//qzvL/+rIY0UnwtN7zM03sR/vGhvPpsqiUSeZbftu0JN9ff/0Sp+CP/2uTO7851jeIp
8PEAX4vr/9c/L6SBUl8Hkks5ghbA3N4vF/KiWPR+MMGuewshFfl+/Pb9X1OKgNj+H//mf/E58lB7
ytVaKrYk//A5ZhOCCFvm4vKZlb8H0mWFzxtt8/f/zH/xIRLIsRFZJP5Kyhf/+q9kHa5y4DXFxYWX
jREwrXzcF3Sul78C//T3P8v559/oX37WP3z3k8C3F0WvxcVDVhpJxmn4E3J++/ufYv/LH+Mr3zj8
7nwegb/+k7BfuqPo+DG8timEuMAY25k/Dl0K66daPzkq2A79c+Tc0H7FRghpUxNouffLWw6sOOBi
df9fpJ1Zj9TaEqV/kSXPw2vONVdmVkHBiwUH8DzP/vX9mVbfm2m706pzASGkkgjvKXbsiBVrhfB1
tXeo4t3+tGHLXG0pQxYNccCxKpI2/Ln+sjbMSkFwLfmk1cVHLr8DzP1z24I02TSDCQAiss59oHMx
X5uoJXD9qBopJ94uQAngmpBtWERqBQmh5h9BBqrjFEe5Db9L5ORbLTsPwCzHD/fIN0GpjbzbikBq
f/uzJsfXIJ6Q6P80DFECfTJ89cVZypC65Juz4hxQSt+hmBLRz9NlCED04qsVVOei0KBjou+ciDci
dP68eQ6RiMOVdNUc7wiSUi7YPznn9Q9sLO+hutNR0XxOZaN88VOUB8Xe8yk/oG1UcB4eb5sf5vx6
2XVL5ZfBhSni/UfLrtHI3VGsz8+t9CXvzxkEb6jU0JxnmdVWcO5uW5tsf+ZahWmfplOZO+CvX7uY
a5PqCVlXM0f1kNo1qZtM+62k0cKUTvzGYMXUDFp4cJG6OnZOZQxsNdHyMyBcJ1bXdn3s4bSF6Y+g
9PaApqdGtzSN/KfJfWYpxuieIRmZZWbT5mcwjadcd+4bTXm6bWJuzjRdJQMkg0eQxnOWx17bm36O
xAmNcSf4YOTXQCphlfEFceFemdsMhiwzHM6pJKojJ+jwjhJ9JSnPlKURLVY+AMUcGp2W65LSZWhI
Ly2cVreHJ81NoYFLwCeoqjUJCcDBVpSmMRqRfiRq13cuOYLwD6wxOwf7dVV/bfzqtQElVVuQZHiH
yFJ3WWmcbn/J3ERffIg0um7KrMld4uTyXMJkodfHLqGXMvt628ict7k0MppieHIKcOF5ea4QzRRe
gu5eM0im0YYinlH9K4SP2/ZmZ1cZzpuF35XUYdAXJ46OKy1IOwYlkojPy6Nv2+v/zcLIfyIDW0sq
4hRnKm4OUTSdpq29cMz+zv3YTbH7ydqbpkFL3uicWYYlNqrWFedCeCU7npDX96RXK/smKfFBtQ+Q
G6xQ31lwJLOLdWF1OC8Xk2cbRRSjDl2cwxa4Q30Xq19saO962KN4mVfhKiNRfHs2pWEDTEaqKYaI
l9R0ZXwP2wAf4IFyyzMaHBtRuouab679mtp7yDki9672KGQJv4FPLIx1dqNc2B1+fjFWx4M3KnU8
7LrqC4mTrzbicwtjm4StOGZuWXjJDVFFS2h02dBYBsCJ4w6Lck2awaKJ6qgXr3L1KFnGWir+JMZP
yXkR6nc3fY7c3W3zc97NFCXquyquGhd3PUJSqUEYgGo+Vx1RMxigZJOpDuQghlSuo6FM6IadexZ6
Xq63Lc/N7aXl0T5SXVg1QpMjkkDo3KMHESULF+s0tNItBkbXmmKJkPqNrjypA68Zwa91RqjA0r+Y
Bfc3bLK/bo9jeh4MEcIjVo/yC/f4yJlUrUK0kGqch+yDJxbOGkEKCsbhY1QcuuzZlJZuh2FNrk8D
QZlIX4wqqag+aqNx+b7Y9kB62JVQT/owmVcG7wxNXskwy+f5UjA2c/qu7OmjO6D1atkB2VueXedk
s1CecC+mDjQNm9JEqyqHpuEha+9baeGSn67ftV35em/WWpVT4MBN499a/5vjP7r5iQ16e/2m+xAr
w6tYhtdJUfTR5ZMkaiLSMlue4ZRcu8lzXyxskNlhUIQwJVPkNTEOIKiQKF0t2fnZoPcx7r/kRLNE
R9sKrOPtocxuDJBvpkXAIk/utcoUMwGAUXGWGjI+urOTdFpkchnK2LKixhb2n7+CmDyLYZHgkjlk
o60YlLTf+boKW3CIiofawKdcQ0+1V4z7wECAYWCjElYA8G4PdHZKeeMTGumixhG43hkGKWj4HXgf
NAEcLkCgVVSxom+mdnfbzjT64VTzLLMURdOIFkbe0YHCoqP5jGdQQGSi2lsUWe6CVl0wM7cFZUMm
fWGiXWHJoy0omFpFPUwpzzotD1DuNPvQ661/sTkujYxOUwrSsRRQmjpnPGIqsvwUJ4vsW1Lv0nwh
+pmmYrjQLm2N7rTcyKhr+wa24lfXfgM2TcVqN0hkC+JZNB4JV9EG6EKRfnh740ULjmN+Pi3SXMML
RNdGy0bnBNnAXCrPGknTvqieQFl9u70z5nYgAHBZNDVVxfcPP7+IDFy0lNRCjaqzobjrEPpfIXs2
Klj+97ftzO1AMnWmrHLDmJPHYZgZJgWnpDpD5YSusgPMGBLCqtndNjMNA8DKWxaOAydIu/9owdAg
UByHdsVzoqZrHWhoL9012Z3hPcvoi6b3t639jUxHN5jEqGAhA7QHnGS0F+k2NEKh7jEHJ53ivPvg
1mLtJARH1XiWnZ2WuEPP+Sr1jTUk6RsAUGuV5DRdw3DRk6u+/T0ziykpqjo8KLkFCKmvFxO4lmL4
XtCdPe1BdwUIVKlNW/fq0lNyZjFJ2vH6JnmnsJajfSm2PFrrUu7Pmg4F/j8dTSO+v5CzG/6P8dRq
BrNLz5HG83g0lo5ib9x6qXhWi0FG8+wgo+j7B8O49+p2YdfMvEAMSQc8ruq8VYFejtx/DkA4cbga
zo5KlxSzFweSCBYRUJpBRzri54Jc/Kw87b73/YVNNDeZRKwaNyuLRjr7etFAcCslkIIOrlZ/Sz+t
7QsoKH7+oiEi/6+R0WyGnQwdC/RFZ4vzjXo4VZ1jqcGoqyws24zLwpBp0TpsaaY6LjMoSGpnTVB3
iN3T5i0XaGxvPr3JCW8MjWwJofDkqobMsjXA9DRnUYYZOhGfFIiVwlbbkqtZ8L9z/l/mQKkKuXjS
QOP7OYKFHPB61pxbu0DT3GqlVZJQ2lVjkx5qOfLWcBuiWSXQ6pepqXWsijZ7k3UY21oCWaDXYlt/
/pBffdNoKTsNhVkUUxruJG9dRr9q4ZTJz6b44/Y0z52JKzujQ476fJSJUt6cFQphbXAUfVq3vFWb
vmbmsRa2TfmuQu+wYHXwmKNjL3NNEMaaPOQ0cTgtF/eRJhG95ki0ngN48eA4DuWcPtUNdbK03RtO
uOp9ys7xGyQxuZIuWJ/xObICREE2TdynaYyOomCFjSWYRnWWrB8+pEgkikEgxMmDrS0c+mGRJsOk
tMNzDv+Gm7seZgGomSx9XJ97+U8ILmlIEqW0PUOweHtCZ7yLTLqU/gKS0NN711BgGE9ohD5XcIBy
eex7CfUYZemJOntSaPDg3iE1a5Duvh4QddgerFZXncP8LGlbp75T/Hcr3dfyI9XrbSnvHfRv4Dtp
KGj5xpfbo5y59odDynahsElmZeS/U0eJE9jSsrNMd7dVZ6sGatisPbcuoB8aD/tge9vgzE7hjmXp
6EilRWycstIpVvMDKz1LEaAI+6C6T0IO2BpaAtAMC9ty+PrRZrkyNoz+4kxkpmKDFzZTxKYADMT3
dbUTiqMT/grcdyOgt6ZV1reHNzefl8MbzWfIMayAR6ZnOw4/ENReVa68K4vuXqGpLkPpSO6b822T
MydCxalTJIFyQITP7nqQCuiMuDKk9Fy/hO2XzriTgr0Vv982MpcCuLIyPneNBSJJwUrXHRo6OVTv
a4FmSWX9yUlNA6EW2r2N+ANsVbctz8wohTf2C4J0ksyeuR5eX9a9UPZhdg4BKa1yQb1PkEv26cmA
FXGTgy0LhKU67sxdfGVz+PnFvglMzbJoys/OWUR/prAZuB1uj2rJwshbRxJgdblhVGkHi2CE/m28
YGHuGgJVgMCpqXDY5HGdGJqRDLI4tmJe3JWFu9aE9xAwmKW/qvZLVMMT8qrJS/t/dlwE9FwGukkZ
frRagSxkYWWqbMa6/MiU5NFO/cO/mLoLE6PrtUoqWYwddmKqZu3KqhxUP0u/WHCM0oz/B8Dw35GM
TnKikXZXIshKLUhUPEiKmh4iD3SbN7LiIU9t2inNHPLeFoM7U6hWslV8DT3xQLMaDXY0o0J7++32
yKXhKI/82cU3SeMYsc8iTwwDZtcGdE+/NbwJdupUm6DwmpWbhj1tddopYHq28LhB9u3R5lJZtH46
FG/3C18zrOX0awwVt6PCvaiNvKuVplJvRjp0rkp+MgCteCr4LTD8WSFtVRk8uWrt6la7b/gKGeo1
btB9nonH298x4/+YlP9+xmihejHoefOwz5Pq0ahpRoUrqS17ri7jXx2p/5oau9rADprYjrlPsoRe
K+ldT56z6NkTn9SUnot94/zs3G7hwpz1fxc2RydKKvUIfC4XJkXGN21oxHAhqa8cwKLJVjIRoJLd
hZWd3/r/mVF95P4c2SzTsB6uTetRKZ4jk9vr9X9atHF9H4EJHW5ZTIA336KqfdR0ZxAB3uWNsbtt
6v9zav47nGEDXXjzHi2ets209Oy6zyVykOq7YXwZWA9ElByt9J9afre676G2V62lHTM7k5DiUKE2
qc+N3WEqR34Lzj49K/nBrmtagvcO8LXbA5w9ABdGRuMrmgBGtMErSMURcmvD/SY7ewMOp9tmZiI3
TdEMMlEkMEiVDM7pYhrBqJdNkxEqmgg2NX+CeK9BtCAb34HFL5iaH9F/TY32fE3/jddoTnZ2/EOn
fi3rj4rKXmEsvCWWRjSs3sWIZJi3g1jnaDUljYVw9CMjQX9zYSL+9G+clE4LvCrxa5JHjppUQL5t
8BxwfDjKoxk/JdmTXi1AFWYvfRKBGnEgKQRKGtdDgrzeCn27SXm1PAbRzyrZh6iyePWpNI5aQW9B
CCHmgtG51bq0OZrGqNT9vAgLLmTLPkcl3QhZvgslWrGDuPsXfkMlT0nqkNIX74jr8UmZ2CL0rDA+
XX/UUjhWzWYPs/UWeM1SvmAulrmwZY3msnI8eGJ9Ag0EH1Zi9qMArHv7SM3P3H9GY41mropgWNad
YTTiQai+6MFrnv703JfbVmZDmcuBjC5qqFuC2rIZSBUEKMrRjRR8cclIxOmDEL2qbbQjAbYyjZ9q
iwjDk2v9VmD10P6NM+StqRi8pyErHNfZRMBv9FHl+PyoJikyyGrnP+1UXnAes8t2YWa0bIknyZ2u
sB2L/DX3vtraUqplycDIO3kdfOUuMgrnBoC8Uf7Wk4/bCza7LcB0iACsJeoow88v/RL9VqiH9kTu
kI+10rbRviX4ptBYitaXDA0O8sKQVcceBIhMFY2TsKC+qRCiAOXrmi+3BzQ7YxxXVeMG0RRrdGq7
pgyM3mef97AI0xTFi2cJqDG/yfm/TUslZ8MGux4LdNFdFAYZD1Qa9zPwIHrz4OnPjSvtJM9aQRmD
kujJKH/22n1g071EK7j1SFJkYftNrnyT655SnmxoVHqN8ZWPjobc1F2RvAep4B3cxNEf3MYw7tJO
txbchzSJDf/a0izuYwMkxfhEtQHAhDDpk/cIenXfJ9HaonNVbOBArYrHCgKaBOw8DWzrpAxOQGQ9
Wg4lL35UgxQCEHldeAHZc3FhCib3Kp+lc8J5JitD1Wp0QPKw6jshrbN3p6AtTi8RSn9LSGRJPorh
C2m6yRYe2Rq23sUWDuvczIwIAmjT/OpChEu36Nr1EfSh7eL2Jp5b2MtRjZx1J+pBlmVN9q47NozA
dFE20bZZTOTOTp5JwYEbC0DCGLNitm2kVUmWvYvxbxFVmkh68RxYDHoBRbglLPnkYDJ78DmxTXX+
NUk+ZoYNQY/Spe+gfL9opfdAZ/TCJl0yMXLH4Cp1VTCa9N0uk58BvbQVGpO3V2Ya4ZtghWnQAPmg
UJMdJxVh5A+9AOGC96B/0WjxpzsVqjA8Zl5s+uTOd6Qdks8bJXT3FU1gQb5Q7phZsyFpaQLHIYUK
KPV6E6JCImnQEw18oPa+9mUINJqeBlWB12gBXWpSBAuh68ysWrpIE4dqgrpQxtl+ekQ11Yfj670q
vyPWsq2tJeTD4JOvXvcAEdh9Ekqt/JmAVmBApVsvEZN3jw4RdeDn9P6JNXhnQ2SC4e6VzG271Agw
c5ivbI72StCWSgjeA99Jk2apnuit8+iV0tr97Q0zawfhYFKKusGVMfz8wmlEMGJQhq2Sd4XkTdP2
+dbxU3fbpAakEP7ic2bGc1iUwHRVAY+gkui/NucWVRjCFxm89zCG61a4bUjcZLAM3x7V3J4A7qBJ
gPhYufEDTabTvgL77b+nYQ7LvKam94YeL73NpoPRuMhpheI1q5ORHdUr6LKWBWpB7nvZuJBBxnDI
qdtcqhfcxvRq07nQqGapwMcBGI3mLFfaRDdo534P4dpFtbALvhsovWmIS+3i8OftmZueX53Lk24D
iubkmcfZiNqA4qdBEpU8AJwszZckfITvAZbj70bz7bap6SJhiskD7UlP2SQj4CjQ6RUkSN/9yEap
SdAhVoDb/tNGgGQNF7AIaAmUxfWGK8j9QTHcu++23cjPOSybW8300oV3xXQnmLzAuKlokpB0bZxg
9oJGpG3RjN7jDilvmNCUDuZpecnMtPTAPGFJxdsN4fD4zRdbqmzrZiOfIabddo32ENXZGjaaVzQG
tjqQM0Gwd2qHHD3pbVFQN7cncxpZ/rWvEc1QCdTUMZgoznrHN7NIPrcwT6SatFGUQ9h1NPui1Q4F
hPtUd4/QUtMYtbfBrLTeQS9PSL/e/o6J0/r7GWDQIKYAKDD2ImHm4o39Wj4bCdI3oOwKN9wYVU3v
7+G2pfkZHzoETfQKjEm2QsuEwjSREzprsOwj5LhKBqJdb4tybUJDt7RJdYRgDGQ6Pv1GHAZ5YXkU
xds9jBNhr8rnQrzP+6fGeTC9hVTMZNsOQE+uasZFIkvWB2dw4fzpXFZcT4nVs5A3dygyPXpK+5Rl
/e72JE7uz8EMTUSmSE8bCP3RGQxyVywlMVfPWvKtUu805U9Jctq2XgokP5GZR279s/6fDjqePoZo
4f6RdhxZNNHjCRPFc96EJj5pZXsfAPL432yMz3xMpdEpGmx0VBcaCKCNZGHeJo6f95tssPVQLqH6
oo3uZkX2Yhd/Y567gJ5g6J8jca1Uz+XApAdjmZMvxAIT34+9ASjFA8pQdHFcU7H7tnB6tFTPco+S
eAdTHRK3qKXbz7R6f3rrEafyrCeup4ObEV5vPaSsQrikSvscauIviNYO0NwdujD8fXvrTXf4cD9z
awLNAs48fhbWCSAjB32Dc+jEz4EaPspKBbOJtRCDTh3StZlR1KtpLtzCsqWe4x69Jg+yRugnHaQV
yiXQwOyAqIGwTiYhx/h+Lin9+okPj6/j9z/FwHoqeuRx/aWexxkz7AOFbgEQS9IUDJGEqSyWnn52
7PZOMGyaMbKVXC9s8GmOlheCTG+lOuC8KMiN0PSJZIR9D+D3TC/lVoTgP34Qs2eoUTwpWBvKRuQO
MZPPLxZjkngdDaAZhnm99TpFFNweqMnZCEDDVvkTHCvboo6eQDMsRB/TaeQokcwGR0q6B8jZtSkz
kByEAcr0LbHSHwjBobE0ZBrU77d3+dRR0McoEeIM0SEq2iN3V1mR6fSi77+1yZuJOkSJMDZsiKvc
NLZdG68a4dPjsghDdM4ugGKZfMv1uPIUvmJNT8S3RpSE+0SEO4u9aHIZl3m51BwzPlwSmFjD5D0J
iI4H+hj2oEtd0/tp1r+ZiL28lG5LqlsIi72eieDpQygoFkY3NShxeZCxAWox5ARGGwTa6MLskNg6
lXX7PUsLRGoFyOWNXbRIDTBeOQrXl6bGBwDog5eTtKlObd5AKSOsyNbSAFTAFvxHyu5Kz1m4tcY+
fjA4tNcyPFpmJm+WTk+LvnJy/5Q6hv1dMlsAY246UPWFdvfQ+ll3H0pNuAjBGJ8E7A4ZSeBV/7de
MdqiQuqbFsIP/gkpMPVFyjvdXvUWAsV60+TUs6w/SPlVEDHr2WNaJ7CQxUKJeEMLyedOyCvo320f
kffApP06h8ZmIaScwLD5QN72NFCoPKsB7422tBVmUejDXXeCHi9DqTqEDEwvJR212wbeQHkQgjGh
CQuztjpkJpmAUJLoKjHsbwpgpN+DyMLeEtDZjm1TXPkh4mQN7GK/bx/1mXm8+kz5+uRJPDJg3eYz
i859rtT4t6BCS18bd582Y9JtK/LAJbHCs/PaDGo/aTLkbk9qUdyFFWA8i8bv3jjcNjNz0sitiPS7
kruh+3Tk//0s78pE1PJTrB16T0Os5ISo19ryf96287fYd5nCYXUJ4MG0W8QBIKdGRzpWbJiZpDI+
8TVo1JXIpUuxjp5oEso7V/CsdWogwBeyPR4geYBTO2zhjiFD4f8ifM3Phtt+U2y4kPrO81+AdDRv
SEVB7Fc75kuGiu+u8Dm2Ijw08qrNFWPpBM0sPEDlIaPBYwSHOLpKGgHNEseMw1NdNXcqYOxDRmPM
BmWbj9tzNWeIZ6yG2x2Q+eP2B7iDIwNR1vBUpHH92qVW/QC8LDj2Urr0MJguP6WBQWyO+AzvME6g
wNSl6l2BTosmPqPqcjChemkNaODzand7UFM/S3cF7S/UXUTQpeNSRJoqoCvqoD756u+k+1a4v9L8
Zyh+j9o/mrR0Yc0ZI4fMbaXj3XmqXx+eNhXR9STLejIMlNm9Q27ld3Wfw1BPY7q3S8xvtwc3XbGh
I38IcrW/L6zRKRLNbFCasQoaErWXXLA3bdq911CB3zYzvTpkklDcG6LFPmRrXA9L7UkoCI6dn8T8
sXD1TdO9Vuajnr6UWbmwXHMjoqGNxB2xxRTaHKeqXTmyXJxI6CrbXk3klTv05A50jAujmtmDpgi2
eQCMDqjj0blCbzuhG6CpTg35qI8YQd+t5H5N7EbZyJmzVM+cmUMiQpGGRLJrzOXImt7QxRPp3PdC
RtjprSrh3pQPLmoLS31F4+yaxCU2tDaQM8S10m95vVqub7gqBN9EFs42LJF4gaL39n4Y1vvap8p4
bciFdIn36fTG9CEuTIS4OZVORP9asDL89lms/UPdWS+BkTzpCqSYoiN+fnP8bTDGcfCoUsZt2jIK
7z2otvoEr9LKqD4aKOmcTloY3XT+eBrIPLp5Y2kDi9H1/A1vcjONLe9U18GDZzgPKD4uoEWmu/za
xOgur5LCtAs8Asl94OUJ3KqC8QRsZaEuKA/n/3qhhlcODl2WyfKwXNdDqbJW7ZSw8E4hfKWgiGgn
6W3Ed4y+ejas5E6VPpys2BQyXIVQlDwiy9T9cDw//mmCUdhZwcCz3kgq1LPKDzKPJMGSWN1UsenA
8K9+tg1/oLqhQk6OkXMJ384wbRdZKdRrGhhfHe/k+dHegfzRlPZx393VZnuny1uLUtLtjTxJa/61
yFsQlAHbafKoruostCi4+CcoxaW1StdGIj+uNuXAhS+mzdYInQY1AUvZ+KberRJH+SfP1BbhlaDe
NrCBLPikSdbx7weZpCsMlZauScasLzKiVXIIJ99/72C45IGaBQ8JSiDNk4tgTyiJ2zL/aemf7Zoe
DBNjQMLAU1KfJM7cXm76zAiCk0atrk/brwFh+MptzBy1e+UYK4t0FtPLUiEEpMAGUmvglBmttiyn
aeTHkn8y6ULoioc+DWDQO9SutlHbr5W5U4Unp4BtWL4PqTDH0gdKa0hpD/Ti6BrI0cftzTBzKLlL
AfJaNBBRlBj5zSz2O+RFquBUZscAYpuiylCwXSodzXiXKyujuzQNNCsgexicHE/bptkPaRF5MKkE
s5TDIw+CSUYzZdJrNFRHdEENTl5336Cpic4j5FD8baiHGLajAE746qj2Hy06ubfncHrLKdSOhgwV
7sZgZa9PcKzJrQbhdXCSrUct2HmojRrccuKLbTmfvgwwxSuduA6UPejSa1PUlhLeFZp/QvUJxbgv
Bup1zd3t4UxDBLL/aCxStOR9SJv9tY04p1u9l4r41FvvGhSOHmGq03arQfHitqVJCxSLZhHca+DI
adWHdOzaVBpFtmeYTnLyQ7dYGY36LXRNAB1QrabxW1YlB50kQaC4+zgtV2UGT6/ibwvDXijjz5wC
iIaJHGheGHiyRt8RBC2E1ujRnOQwfU5t+5/AKu+i1lu4AWdmlujOZI9y0mCeGJupFSQhM7IRVnYo
2m1ZP6GctMkTfWFeZ5yMBdaO37Mt3TkiCSgi+v5JLx/91r2L4T9sgJ4iySRFJ3Ox22rWHhV1as8E
YOK4TlbUVJwRMPBPSCNBFKjeG8FXuX1F48dO72T0v25vm7nVguZigK2Qqp0cAkcS66itQ//URekm
Nh+K+NjL59s25pYKFqXhfhTJkIzzI0WRqrmbYCM1YO8H/2nXb2TKoFoWFqqM09HQBU8HOnkB4nEK
+NdnAC5yC/fIkZaDfC/H75Us0Xb05/Zwpg742sgoIdDpyGOgqMaO0Nt1qLwhlvjpRbm2MLpI7NYW
CrXFQlg34AhfLAspvnTB087OlU7H4lB01gjzr+dK6py+QM3RPxnCru+lVUPC3JI//sVcXRiRr420
tFzwdMJI46NG9Cu3FwLU+UFwYwAVBC43rtb1vqoBZibaEeRgndPbaQJxZ30WFmRSbYA/DmTtf+xo
o8nS5Lr3IB33YYGFCXVQJc7u6uhRoBvYMfaJtAup7wblwsGZ22k6WXlKeMAgcarXs9flpeFAX+6f
yga2TvtZcv/59PIMDxRzCGC5OqzR8z+KSNeiIu2cHAkdKffB6PX9bQvTBaIZH9IXEa4GC4zlKFrJ
wJr7WZSEZ9/8AavOSkNpyfKW0AVTD4MVAyANmUDubHM0Dr8O28QI3fAcmEb9qwMce1IzwAVakdpb
ykhLhD1TJz1QDCiQT0BrQwVcuV6YVtUEoSdNe9aQlsFZo0C9T7Tf0L6vYuUj75c6w6cbgReNCFII
Y+yD8ds/gBzUB2EcnnPhh1fQYFG+3l6madhlaeQvh3cTCTz+dT2gPk1zNQ5glk7y9Bke99+W4d9T
lNrghdCD8hf89PT9PzSfDzUZ+FLIrQ7jvXinaf6wF0O9PsXJURGd/K718mdI6H9TiP2DxM19pZbu
veV+9jyRmByKMhJNuBokcSO/6spocUptVpxAUKK/Vm061+rWt2fyb0PD1ZN5SJ+AuYKehBSoNobF
UWE1PQQ9+5Mux+6TJvX+Ri7kcGMXtYO0KRoZbmHuVbP6kEOh+ZXJvY88e4MeD/oxsnSCvzxeq2og
qVtIQVyKCiYNVkXh3/kubOupnMfPbuF6v1IhstpVoIqNsEOqs99URqPfm71R72pXjvecbQr/XRJ+
b3M5fPHiBuINt+vLZ6O1UA8VBDRqQwiPA0UuyvtISxFIyTal0mXaGoV2M9oYMQKFdoGOhN85whF1
C2VX0ZSyBzQZblKxocEdGfJg5zqe81Nu3eZot9p3oUDlQOPpu/LFuuq3CBOSppKR15Ta8NBbee+j
I+NLjzTHC6sy7xHYpCfZ+BqYebwvEYk/5IFfIo8eFsc06fpfjqrUD4nb8PZAIHRtehKCCkIh7voa
cmhSmPrXyITWJ0fTHly8VO/8SEWaIJLRDQM4vosSXT21Sto3K8nR7HXXJfqLjujjP+idt/4aXfbs
yJ4RnY2j5123sp3Cemv81t9lhvMTwRe6CG7vlInTGlwHiRXAmgbZ0fFTxwF1kCqB1p/ghVlL+S4Q
njX5GLdLiMYJN/LwNKYrROae/4swG3z0xWlrUc90A923T63UOz+QdLaPkWmg1SooX6OaRshASWSa
MAiaVlEl9Lsh+7eyfPnBdpERlcV1nQm/cw10R2e+fXYScAC8NYfaysCcNInYWsGRWk099drv0FRW
gwwoymer0tj+C0Nw0FB6xl9PHpa1KhVZaGfqKTDPTbtX7Peu+zBlf2FRJ/fdUBjlzjYlqhMDlOh6
rvV6UMDlAjolBApufu+TcvHz99tjmXjrwYgBYo9+RWro452TBaBe8rxVTn2rbHoUgJL2OVPvpOod
Ubbbpv4WUq7dGSz3gB7ojRigquMYJJRbT5KgYT1VIX3i3Z8ga/Yq1HtucG+Zv+Ti3s8eG9FZC4jO
pwhIlu9kw1eZnm/7+CTFz035HGf/KP0+W+zImtwiTMNfugZ2tzWUMa7nWhQrOHj48lOgiGtj0JyU
QzQO3iT/EIbFWu7CTSY8GeYO6ZFN3ezC1KSL5bdNyc5JvidQhOeHRRrq6amWmSpgtxRxyCyMP8od
gmEHnj848xPYAbpzmaZwgJXfc9oQbq/NnCnzr7HhhcqWux5/xUVne1WiUyxunlFU2he54qJSgqCx
7Cxsuem+hsflwtYokE/sQDP8EFtu+aGwwGAK06Xrec4GqB5CXRaNev/o7MSuH4UogmpHV21pK4aS
xm62LNjtWZu1MhwcMF3wOYxDHd1XC1sre6xUIdgdcRP4xVsltAuLM03EwgVLUPUfO6PVMeTaJP0j
akfPHFStyWNF0lbJzkil5eG2rqs1mnGrIvpQzC+fHiG6BoC+B1pmOPpGYY7g6BmqfrV4tBQgZfXW
hxEflZrbRiYhsEQh+cLIKLCnO1YoRaRPjl4PHaH9E22PtaG/StnO9w7FErX1zKJdWhsvWp4btSQm
rXhsvOzFiPUfZoPGbe4uDGrqWK8GZY3WrMvJXjQdg+rrB8Xee8VJ9J5kBINNtJNvz9+sqQFxJZm8
wODwuT68vSxIjoKE7lEP/nTR116ONk1b7z3nhI764batGUcBKpNHMlkY6m3jlBwJ8QLMRyweqTxv
YlRCBx+Jp5B+/Bs7XOIaaHlimtHGMyIzTkW9FI+hs5cM1J78raueFf/XbTOzmwFO4v9nZrT1OrWT
K7ksxCPKaOtI8IpVrAmrRnIWhjOtfrHHydzyOiabSc/J6FWkhnqeyVUmHcsifshQ6SwrgljFaD6M
rD7oJsWEPt7bbfk1qoyNj1Ye7m0reu461YNtoJZIQsYWnXTtxlWIrAtvEC5cSIHMLS60RZCXmwDr
Jk1MaCiHXR478nDa73qIrzt9XzX04TT1wqtt7shTbaFqS2kdON1oOuSq0BSnENlGnX9nWNFWige2
WnPdSFC3dC21CHOJNXl2dBc2R8dEi+jiRQZYPCqSvhKsuz5+kJVsZeS/P7+nLsc2ut98W4+6EG2v
Yxd/oVqrad8dZ4n7YWkso/utlooy62xsELc8VU33VEk2RCs8Bm1vYamm1YBh617Mm3rtXqKgMuyu
7sSj2Hpwgr4kwSMkdp5ubcwOyh2UH3nmQAj6kbRfUhGHfb49n3N7RaPtjQjtL5hl5ArUBGETwcM+
At6B/5KXT0L9Vrhv1P23YvH1trEpAo/RXlobeQQ/U2xI5rBGGeZe662tB46gVbM1bm8rieldptWH
xEs3Zp6vRbP/3rbhpsycg6hI9Pn235zcXJeIvy1813AiroPnq+8aOxAk/EpXGVbBCJKVBSOAfRcY
xy6jwyY8uIG1EiV/azcLJJhz++xiNsZXi2vKnmdnnBlZ7Tapq37RGwGJzoL+vCWU8qyLvLQ12tMN
EgaZYhJr2ELw5EvtzqYXC6HLRym3V50DIMsh0e91Jy0Od2UYvxatft9lAZi3aOc7PPRRlPbdYKNA
ruj7bb7OIuewsAyDk5gsA5k63CRQ58kjs/FSq/CtYTOG90lyMFCKlNS7Kn/scn8VR/YjgnbrKM5W
A2Hfbduz52AAPw1PcLicR/5LJzsicPlyDsM/FldiFEEkAmtDW35X2h8uTae37U3fRDQnwuvI25OC
FSCo63PvhgE9jW4kHnO9+5ObPZqQCGiZ3sm0RdrK6mhDunLXCt3utt3Bn4ymGLtc+5xEEqPjtknC
bHjmVezSNrOWsq+VvUTQs2RhtNM8sc6NIPI5S+AoqLODJPksVwnvScA5/D0wDwyVxevJkx3HCSM/
JCbz5U3dbz1/iSV/JnThlgYrwt9Dz+zw84tUTFlrbhVYSn+MM/V70IQboRZ/x4uJzlkzA0EOLzae
7+OXlJ+7fhnBFnEULBS596g2rnoKFLeXfO6OscBmE+rBmQqifzQYX1QKjlvXHX1ZPtiInXtB9VKR
Wqx9Y4sixpkulH1UVH9KpXgwfHVd59G6RGzz9nfMuDs+g6QOQTT9IMroqnMltSZDbXRHlZR1uE3V
nwWM6FG+0Psx96AD+E59gQq7MlRkrtfO1ItS1i2hw9XV69DwD5kSrRPjIVCEHZWaVSc96zY6Adqr
aPxze4izUw32mEEywCHxc207TmO5CPpAOephoaw9WboHyF5CEU3FocuDd8AHW0fS76DOXBWF8YvW
nuf+/5B2pb2R6mz2FyGZzcBXoJYklaWyp79YSbqbzYBtDAZ+/RxamplOVU1K/Y6udHWl1m0XXp/l
LJF5riDF9P1POTXb6EDYiC3gXoMa19df4nCYBk+96+1Dczuzd9rfchs13PJcIe0YhIL9S9EzRtEJ
WTS0ir4OVJgceKKWePvW4WTT+T08QeAzHgMUUO/cbMhXDGCnjaTtu9MZO0YsIpIORZk4yof+zF4/
caDgq4fTtDDCQA4/2GO91hlqK8KHpYx45162C6MW4Fz/zFY+ccctMRva/wg8jgWuaDkwOhQ5Jjc0
KRzbd04wXfz7+v09xMEDERjoPlqwTd23eRtegWLdwRMOlN8OwIZYeM05cfNT++UPmRLNEBwdcnBt
o/TW0Z40GE97KRgYsQuTbTBk0q48w8M4tUZAGAAKhpdowTN/3TAWMCcZ0AXe3oVJ8ATRGttGVXDz
/fSdeM9RbAMTZUmlF5DG10EAePF045beHpovA6xla/Q0M//DcZ9FeFf152SYTs4e+PT2klFDOe/g
ELRlqCLAd7w9ADdoDz3TwUoLU4LbcmbnLX/RwfuN7/rfgQ4mDxaVPpcOBprQCrzsyvEWjtGAC+X8
uUaYkYbSPXfCT232P46QQPHjrz+0D+vnDJBRx3H2FXA8cWG7cxJpeY5re+rDFiTSYi4BlOafm/Wv
F5cUwnXHrnD2gICtipleRDxK3cnCS5SrtRv8MwMMx3axEsNqQUIcefLXDeIoFc2TXTn7YMrYM0R1
3JVqVV3E/uRZSeQbf/v9jjy17UEZAFYOvrcL/uvrgIpEotE1cfbcrlOZ37H8l12eQ0Gd2ocoai9X
PgGd7rCtoYLeAVyb4quEDyN2mrqMrL3q1u3OpEynBkIMiUgdbn2AdR18TTfQaAoLVDP6weYJDOae
HON0sWOjhunCmzD598lboJqQ911aZIe4Dhu3euVGlr0f+tfA/GDzWp0Dqp2IyFGHRQoA1TbgbA43
hBAWPDAtbIha6umCUO4/lKQLUp/V9oU/Rkg7pDQ0RbxWEniQjkH6/TeenFLgIhY+CXBehzGnDMOK
5WHt7O2sv5aq+hg72LmPGkS5gf1HE4qHe0l2Fg+G5cf8ddx4BZeVmpTOHvFT3Dk/VbOdosfvP+jU
joeCw/+McXDE6qmcuwgCQfsOvPNk9OcX6YwQq2qHl//fQAeX4gBV5NKm2B2oEW5oDuNea0iLc6C1
ZUsfXr1/f87BkyLhzz3CVsje44QXseqCLdRxzxyrk1MG9Agaecs/hzh+HjUZdAwwhsMvG/bWekVM
zDk57nODHNTQhHa4rV2Gw+TfEhVBPGrlFfTMiT3ezchrwfoHoQ0OM0dQHwnzF6VHhIWumLJdZuwn
CICh2snb+0gVZ+7W46VBwQh6BrjLoYsFrvnX3QzTtEhIQHL2dj3aj6KIzA9rzL0zo5yI7hHtIagH
vgf/RoXi6zBRA8qP1pO9t0Y4zyPQBRbofRwDnM9n6XuQeKw3qrjsxtsJgmyz+Mn7M7HTiVmFjAda
LH8U90AH//oL5nbOUJTM7f1kT+us61YjtP4dZa0YO1OcOp5SKHshvAWy+o+Z28HhzXLGBwHXwj0v
n1heJp3+/f2hPf4UDIAcO0B+DdDuYaoU9D7ah4E17F3errElEtmmnbXm4ZkPOTfO8ud/3XTCr7Vd
QR9+n+GmUxb0bMSa+dv6bCfx+FgtHwQaEcoqiF8O315tOzXgbc6A7k2TKk0+h34RBDyHBTw3zLJw
f32PU43V5Jf2sG+0t3ZVdcFF+xG6/P3fl2dBmi2aR1B1OeT/2w1e4ln0/b4s9wGUjtq2jkt/Sjv1
7+2KxWthAQUCiu7Bk+vrB6HHq6mGHRxUsTeNfzdEW5rpOKweTfY+la/ff9ap2fMRQC/BBFA2h3IN
cHdyeC+rfp+XXizI/ZIUh2L174MsgvnQ5sSDcWRnTHJryEHaHvZcPGrkbA259c5lUae2dYiCzoJi
gZf84ZVXqh6OUEFgULivLgPh3UStvxaDSoUfXnz/OcsCfH34kFAHPv5ZgoWjUBligwJREx/34dzH
QX1hihWEuFLXPJZnvclOrc/fYx085UxF2qAuOu49A07Es2oBMyoev/+e01O37IBFdQ3kkoMNZ2cg
I2lMnQcbDzsb/jT9AueGdHffD3TqDkXKhJrI0uI5Ar6YrI9y5XbjHvkS+Hgy5udsCU5O118jHEyX
P4qoKiM17pX7ObaXrEQH5Zw/yImCGkj1kFGB3CTQ1ahWf52vhmkV8qkZ96x8aa3n2rmcKwp5rAVd
UsZZ2ySWc6mcnerl5vsJPD30H5vZRYsEUNCvQ4dZmJdD4Jh9R8XrELiX4JE9VELezqG7cmeaTNK9
AuKFxBQ9jZmqt//oB4SLuhWup6PEQwCYMhgHeyWEgoHz2x6GVNVraV2Q/iUsV73YanvnuWfCwFM7
FNyq/xn1IEKD0e3U1RSjTr6I5bC3ZDoVH9k51ctzwxzUfGBI3PvlRM1ehq+0eRPtWlSXZy0JTl0f
YKQCbIfKBTorB/e7quc2KyeDNVSlSMjYpdnMN1YUrgqSvVlB9vL9mi17/vC6QhHwz9UL/PBhHuUy
GUw5tNX2DFBdR14s3kv9eGEbqGiglcfbM7f98fctDOJFDzWA2v2Rduhc+7PJXdPs82CK68KOq+EN
Njp2lLYIN/712yCsiYwK/E3UEgB3+Hoe1OAHVT6Ydk+KKrX7y25+9QOBx7JfFc3aIuf0yU5921/j
uQfxZkn7UYy8a/fSGWKbR3HrFw9eHdkxEfU2g/zyPxdwEV07wCzg7UIedKiBAXX9yG880uxLUoBP
VeLqLJOJR+vv5/H43sQweJ3xpiHlB9r86zxaw1SHtbGafeiEcWSCX3YDdPfIzLlu2ImcYRkJUaFN
sSnxVV9HckeH53Nettj9PNbiwpIXYDrHhI4r19pSetHVj3Nv40e0sTPe8n91z7bR+Pl7/MMXwiv6
vpkxPq3Eu/LsXc1KHaNOtc5Uc+c153TSTsxsgEOwNBeXYQ+bTYzZQdbXpdhHfb6mRK0qejuc25bH
Dyu0MDCjeJJQe4KE2ddJ5UZ0EiG92JfZu4aIix7PkCPPDbD8+V9BNhk6f3BCDODQF+n9juyH7/ff
8c379QOWWfzr7y+7ITe+NmI/1Swe/M3I0ghqr+L1+2FOHF/oQ6PgiDbm4pBxME+tqYcWEMp2XxMF
qU7lQeGtyffoYL2wIXy1Mn3//YAnVz9EeRq0Pmz4w/sJjaiW69Bu9/4A06BoBEJcZsGVFal/1X/E
vl4wX+gjLCSOo05bxCpeg6kv9pmwxeU41eN92+fntPhO7YO/R1nW8a91avJpAKEA+6Al1mVlvGvR
n/NEPB6CQkk7BKoeDRFIhhxsBc/lgZGo2+4j6BS5MEwHpOtM1eB4VZZeKDi4C4cBMjwHd9BU5JrU
vbH3oYZSCF2VAVk39BzG5HhPYxQKLwJsNhTaDvsEEgZlIbOks5eBidvgwppWYtqTc0p4J4fBrQ34
Nmy3j7TiYDEQTFE2O/vWbrbEx106Z/wGUQx6yeG/96yRx0G0Cim9B7EV92BxhqiDgFmb2fsGwCDT
ajRa4Lcg6sQ6h/08sUYA7oeLhtFSRvAP1kiWvQ+/63LeQ8+lp3de9WMsn//1cC7tDkQp6D/YmMCD
j/njUmC1CnW/MoQem0yC6dIbz4SuJ78DJ59AjwvN/kMiYe7BoYzyElhMJ4urcT/CeiIYHv+DLwGU
ARsaNOEj/RDhhr1VKkb2or4FIYUNkE0/V2o7+SFoHqLphbwHKL2vR78vO7yaPkpt1LnMKvTw51vj
nOP8HMequJyh7+osZMElovs6SM5LUJk4EL+g3nrls9VdRPWFO0GIzpdxc67FceKqwU0JySV0XU9k
UyarIghiAjfDBn8VmOhl6s8t/4mMDQ3QpYMCTMsCxj2IrNgARqKsFdk7ZPpQxln1tZ8j+RVbjlwm
9+U2HL0VbenKQV9KwQT5nyNIGAIvRctFSg0Q2IOUUYLVAxWraN4r68mfrt38gg8X32+/U/OIogti
xwXOi7X7umoalqcWkLwz8EfBzh30DYuGl++HOHHLLaSE5XXDpQoCxNchbGbTTPFlCPnh1KBYRND4
nPz4P6gjYbrQDUcJCYLwRzKwGqvgCwkofUXaORZN4MVkGlNauEUixPjvVxBQSH+k7tHiANTj62eF
RYOnUFKy79oi8Ycy5sUDK/L0+8lb5v9rBrhgnf53lIP0OWwLy4eiB9nXln9dt32smx6jvVuF3lDy
9P1gx/fEn1cIpWzw4hDVHdwTWqlMFWM+78seCizKTmyvXjnWmUju5CgOquTLuwdHgsNjldMmrDnA
UzazMiBn5rvZNEBat9mZ+/uYQg+iP8Kq/x7psMXQkmIS6HFiJNuJ6/qBBS9R/dsvHjuAQkiPLmju
JrP458ARnSKIli6XIPrJh6oozKEjupEj9nsBnih4nUrdReXn90t1fG6/DnJwbv1edkLVE+B2Pbmc
ldn5Z8WOjodAsRx1oiUiteElcrDB3aEwoiVaobC8E9OVnM/JN50aAGzUBQKykLIPXwwnR2kon315
n09VCp25OO/ORIvHVw8cG4DzWAyr0Zk5zPlpL1pJxFjfT+6lCN/z4hGdYrS7tt8vxvGORoq4KAsv
1w58Fpef8VdozUsDMXJPNvdLJT4sCmAuWti2/3uegGEQVePU/IFqLS/wX8MoPgSzDElzzyIC+jZf
8fKcafOJI7OMsUgJL0L0R5xV4sA9vSvt5j4kVmz3Wz9kaSZ+lWW5quGCnSM0NYLE4iyz8PiiW7Rn
gJoBaxgVhkP8qJcXfVYb6NvQOkrs1v0RZNVm9pufoXTiKPt30MACqwPiA9gtQEwOd4any67tOlbf
Dx6NXdHGlgRV7p/lGm2MAtUBKN2Am49A8uuKjRm3SvB2mvu+vvIZjHZlHXfmBkL8m+934InZw5uH
zQ4zI0iTegfFLeN4DUpDU36v6/F1aOwU/SmIGVoQBR5Wowlevh/uBFISjzk4zcjEAWIC5/Trh2Xt
jAFVJO5L+pEFST1CskHXSTWsNdnwaUuD56j7aJsbBk+l78c+caa/DH1w2BQNujlwmbgfLXOtqUmD
0d21NbsADCD5fqj/4zMh7LO0joHxO4hpSZtz6QVE3LuAAWXlTehce8N1Kd7qPlrR8J1Gjy4oHozq
pD/XtT6Op5d4CeIYSHBwSx5KOqIjltkKzqP3wvup1VXk7mBNsQpgVSK3mZnPfeqJyxjlWMRnqCMi
DzlMdpSMRpGNRtzz+S6AjKGA9zOBAV1WQTva/0WzrSch3TXBEBqgTXkXuas2ejsz3ye2MYIdOC0t
Ea8LNunXbVUIqPl5jlH38I6/taGqGiMBS1lerJ3MfYSr97rv3Fc4daN/V8e1S1aD1a2zid3Vk64R
GzWpXQD4ptz2/fufdjQ9DoAKeAuRQMFo4Ki0MRauhAVm3j0UPhD0o4R6wrnu/tGCA9K+qMhGSKKQ
3R4+h37jTPas6PAAy5GqeYCvAFEbY0Enl8aNd+YEn/iexdoKswxFFI8clmqszvABIbR84M2bbrqk
t7319zN2/DlLhw0S1gj8UQA/3FCtL2bLLnL1kEfX44jng+6M99MNrqZ5a3Xn3sajWwF3Hu4iFG1Q
AQcF+eCkWlBnNmFbqgeT09iuNbg1az94YtaZaurRDl3GgezSgt0DNP8wXxJeBEkU1qsHosN0bLNb
KevEtmtQvBqIWpzTqjiKLOCeBE9M4I/AHF/cTr4eCB510GOaR/OAulpsm19ZAGbVGVk7RMQnvgrp
LYTGFx2eRcnz6zBS9TMzjLoPxRA8O3nfXKMP1GzHwoM2RsCcexTa21tWgmjjsMDdKDi1thcGZeuY
W1YP+g2jo52UEZWb0a/5Tmr94UA0EkZZHArjUGJWK5375eds58UT1PutOvaY6zVxUzqQOfGM+0m9
sbkba+leQI0jgDJYNJZpqSyxMn1jbSJFx/t87Md7a4ro+yKxKOOeQ0pM28IGfin7LWS+7oOyiIsC
+ZiU8NBERVQlQxYgHotG+6Jg5UdpVflaaJCUIq/ia9fO5a9qtPvdqKb8qoHceiyVU/zIm1z1UK+B
mv4q11hxnnnrWaFHlsjc/6FqDYfaPCheldS0iq2sfbBD88xN10IhY65eapjspH0BZRifR+5a1BDH
GWw2bwtQpuKwt6uVYBZOg66e0PrOdt1kkZXbWx8zKK4qHvTs5HGQhfVvaxrzuAdQfwUHUHojJvsJ
RPjqSQHrubWFcpLQ7wOeZHym0J+jwAGs+rhcWFGVjl4NoutuFYLKtLFF/17J4cWO4DBnt5NzFUaY
9LiJoKihtBjfStEGKg5af5Yxq+unSbR4CyAoyy4m1+2S2im9u6AwXhtDO6fmadO44d7rHRNrK6+T
LNPDHE9g6V0Fbjt9gkb1CyD5bg1zih8NZFpRO3EhwRJ7JPehDjuEz0bw57ELX5x5nvIYFXCy17CF
jFF8AyLXmrKUzE0o4nrIAFej0diqpLes5icNUUjgGcuSoWPNfYFgbOtF6hF14h++Pe6zpsyd1ECt
sejIL20bFbOWjrdRNxuddmHvt9ed1fYbo5rfUPIN2FpqW4GoPviPtBhknzCBPmUKlCHAi9kQwmQc
NhTFg3Gm14bqJvVbi47x5Jj7ShU/bBnsp1KLLrbK5tXY4nPMpQV9mdxLmkoU0LzLTMK8IogLkYfr
TlB1EVk9BVK8EM2KC9g6pASl+is954WMhSufvMVrOiYFG1aUlsWmLecMrRYtUhutsN+iGsVFVdVP
fBqzmLSVt4Lj6EvfWe4zbZz2Ypq6n5LqboipyJpLCA9ZSa/9H33mzkFqBTC229bFbP+MBLWAwYNR
8gvRFXBsEpCf2sDDGEK37aotCtDJMzzJk6bPKBUQvbHQou4vJ8jDeLeMQIx47tQcS1+3KRSvq2Qc
IpoGvPhNS9mkQVfC+60NfQ4iUd/ydTgOMzaQ78SOIbsSdjdNDAlKKS+6qfZiQOvshJawX2wyCcQW
b71dYPNqSzIBKSnf1imZqr2Toz+uvfGjqF25obzOEsM8P8lb1zfrrlO+l3RT+NOdra7eGfiIVgDI
XzcGtw82hHpy6no3ldaeB62wNvMgmhrEHjIADlk8spG/2WGJ60Y6ZPTTOoIY9iU8nsudPyiwMXoo
K9uxZbdNXJdlzuIqyOS1cIlxkyqqzFND6sxcaN/KtsYX2cOE/rqVKrsXeEP8Jq6szN2EM8supK6b
YlVaQc822Jy3lSIbzeD53TvVa0DQ1AXLD4YPhpqkC0SbuLnK4DZSsfIGNFbvVkEgNzXDMMByzzdX
UwY14KEgWxd1giLHBuQDtYdtM47hp6PDcD3mjHwyBZGt9aBYtYLCBrZ/MWa3YwkDP1QvaBY3moQ3
qnDqIq1aX72Eyp0edS4/gFYmV7Ue7hqOVWmaenqVfpvjaim6PEH51O5Ws4H1KOyV6S7zQ76Gh9b4
3mvFNu4AE0JijU9zU77Z5SAuQkf6O4dTqJ1K7A4cYSsZ/IHFqCPBGtYiRYo8iMXF2Exr6OtPO6ti
VnPl0gH6X7yePwBzKa2NzaFN+xDpGjAGo6dY8iGb3j0N+5HKjCbtcdfHPPdo6qAMlvZUQrsPleqZ
JJy2UWyMB+vpkH8O0jUJtwZcrQ2aNRfKr4T+FemZRTGqwT447V0JOr1Vg9atpTHVemxmFmsH3NfC
gRa5pce9nAv4NrMOqzC9tRMPU1qj1yucub7KZhgUmBz6uNBEhVY2/4hChNi5yG91MDtpNyh3Bc+u
8IkYlKx8M0BG1xPWG56N35NXFCTRbdunoQNNhngegE6Mm54IsXEzVtibAK9flc6cj9VmmpoaezbP
oBxpR6WdQM7bx/6FrdsuWLRNXM3GdCRyWwZWMnM0Cu2miYsMv4y4kGE23Lib1nKdVZHDf6row/La
Has65j3fCKhwMxsLowf8HrzP/QM6D+TOUVmToMOJM8rmcG5WjW/ztZiIs/KLimG3su6BjiOgpkzI
PQuA0UVONMU+n4fYBVh9h9JutuHjDFkUbX5PmMEEz6xIQlRZ7ugEm7Qll8LJdM3K9QzIeIXDzJvk
drEG4f2utSVbNVap33D5mTdeTVOKe7m9bMO8uw/BHsfdEIC9zwJT3Th8ml+LHKZ811Zvmx997Tlw
e1GgQTY2dKi0zd6Uqj/tjvprWvioM1cFRI+VmRK4P5FLCufYTRT0Pz1X3xNjPzvCk2kXWeFDKEp3
HfY5VUkxcpm4kkEn3KNsa7twPWYib+HFRorEA0FqN+UUsDTadBe4hZdgKWxXVaGCRzxg8sa4VX/p
V1DDqRwcj95pYeRWI5rcmMrrN8ypzFUEN7w4zMfQWVVEzyBmN/KaMtt7c4fyRTth/mx02cb+GMor
njlgbJcleqodoiURSByYkVTBXTjLSKysYXTjrHSbn50mAYj+0KGF5w6vEV3JJTWcIOPn5C00Agep
FmRy3yUWHSp9CzW0/LOFAUyMd+NFRc5ee3WxAzA3Qr1MRvAjsr15ULAWUDtSBPfQ8Ye0JaChMfXV
WxbqO1HKdmtFdZE4Vb5BrBb6I9DJ4xpX7kZ1/XBRQUI8ta0RrNSp0Qm6JzJWZIAVXNECZaegjAjI
J55rd6qh1tWg3d779U02u9mKeblajZY94P/o0ih7By2iToaI2ysWWgnRg0kL6qaFECDDReGMOsf4
253sDyMMnJWyBg0vlEKqaOOVYSqZ/zNzGxLPFUPHDa1xKIgUi+1EjQSvyCF2Z/AhVOhETuF8LYbi
QZj8l1IlX4+iAqXZ6V7cShYJd+jbPPnFZaX9W+M6eRqE4nfdNuFNmZH+J3ziyQ6ST/3jHDKGuw8S
l75lyqcGUq6rmpFpmwlqotXkcVJeg2EiYwg5ZlcE0w6U+kSvwsC0Ueqo3tcxSKAIvUqob60MiVYk
xNvmN32L2M0CFavDo/kqJjx8MZFu/uARPU6JVUjwBzLWvAVF+w4s/LvJ6CJCBWHweijf8tA8sqkd
76XSCPpyXDQ70ulBQJ6GcpKUpYEQQ4gX6ecYzuFmDMvhHbGDSpHY+XHtFSgklVrJVZ5ZcuUzPq2i
yimvIidXt05tyF2nabGWVPhYA1pVSZnBriIWxcSeKi2AS2JOx4Od7gMYtGQQHJzTLLCcteWQ3yzX
wy2HfLOitF7h3kW+QAq5he0S40nT2iFcwesMSqiNRoCqqApXaKjnmxYXU2JsHvzwLNVeIWcAa3K2
8tHsGq+WzqNVC6/d5iL0mjVFYJvwgZXrikvoShb5o9Tuz7ZCiNf6ZeL6/YQ7sEcyEc2/o2jQuMN9
3DoBfn2F1V/VVVi9cM8Nd7NwytVYolkDrRr9oOmM8L2F6Fvh+PrR8qxbqQbo00UQwMbb1ydNJ2vo
e/Ia0Eg4dT6ijBvqjT2VRQmj82bIrCtnqpscdPIB7FxEpqim6F5KxIuwMssMWfxLLPo2YIHeGI/8
7BpkcBoHXWa2pBhb70IM9g1KlAMwtIPbJrXXky0vfbdf5aFCBptNKCChy+TdSFqEaZnzT6f0EcsC
JnpjR4UBQtrkl0OGuj1E6+v+yWNVd4FCrhlTtHmwbxsKvkqoMnPpeQVEPQWv8peRZmFsBRzzgHr/
muP/R6vUdtsVuvvv1J8rgqYZ4l9vDO+E7gRMm3KZON1cJFVWPhJ7giSIah5qop9adCouvUjMqZ/N
Op4i8JVZXte3LambZJyZemloczeLxRGH9EECsjGOc97mFzZeDrhBQl8nc7SDs+yGKfo0zSWgt0Td
Q8TQiUOPyeY6M7msbwDzudeU/AC9set3LNNeuGeEAF43k57HTPLP2u8ficufHNyn2K/e8JITXzyF
ECAVseVM84vw+vEG1+0urDOaAisOZKiIwh9DMb944UeTN3gNhUW2GfWtH2VTkpgjYC1jlYXg9uSd
3wQpA9TthWb4+V7bBh/D3Idx77l78GX81TSJ57bsi6QpcTCgj/SrG2CfWFfti2dGZP/wPIrzxWol
gNMi+PG8SToXjfl+jMgjouCnPPSKF7B9gnfXz/PLGTZWeEu7gMd8ZO1NVCo6LxlNfcnRLl7xgU+7
HnBDsoZ+KLtvwyZqUrCwGrGdvf6+gxua2RXVAqHmFEldHgGi0Rv2yx6mX5XurwYJIY2O1u9TMD/Y
ObDzqzZwZwIRmPDDZY0X1xJsQpQWnCCP5dzjCaQhWjZh0EhEGQA7lqtWt1hxMJWci0i3AVr8nrzw
W/KBLODDi/oyaZupjv2afEArAaBH3EXxXGAyoLRfoxQ+5pgzyfTzjLZNMoUQXwp6PvyW3gwvSPgC
JpMKZmhXqjzb6WboL2H91btxZcSOzRnIu0PZFlfZWPn3VUZfRoGOol1MdyOnQYrMHpmegbgKBeFR
EfZiicKKA597m7mAyfU0u9C+NWG+bkvW45cVck9NMyCFF0tHlJXqB+Bc8IiYEWwjPWUJrIqiXV1k
EM41gNZUM4dwvpn5ewXO7yugPc2wRTFI3ZbBUhTAyzMkJvAeZlaGTxI03m1gVFEmTk6qHcCu/pOo
INQbD1TpWHbgosaIHN03QV3vYnZgZZWy1grkumlruhl6ufZFQ16QD5u0RkvtZgCye9XVbRdtEGK/
8xbGpNshq1iMRAps8Wy5KUgfxZEmEF8Ko3kjxvAVM88gS8GRs4UIWaeZPLbcM9uqQPIfDNvcttdR
oaNLogKTlByqljdaV8rbRS3kg3u/cC6LLlQJSu0q9Yx+DlCs2FLLeYtypFRjGz3lAz4Mcroxzf0d
K8mDYZCBn6vsM+jEG4KzYDXnbnRhlHcrInQqxqAyDyLLtV4pRXiiiFE8sQhpUshJFakKkdroiX0E
/cAS3+J14np8W3Nn60i6ba2pVpBwxDUY0Hklu3EbUb511WvobjXtYnvyfzljptadFPaVm0OUJ+59
9stH4eM9DzQS8YZkPewCQXiYeHOLvPPZ6TIIxw2Q6WGiK9cmCrq46ju+84z3UEySvE1WIa7qOgig
F8jEu23NZoN7FaKS+UxvmOeZfcUW96He81MSlI+1nj/LrPU3VRE2QGI4Dt9xqXky5AIMfxgmhI9D
BBUwqSHh0ikQrWEPOMAkZ7aSStvRheRWnZZAXrYxw8PyWZjGf8ODbNrtXJafi5HYFUc37LrIqExH
yBjGBHfM1RwK51bbtYdaTW2RePAY+BSh9Ro55s6D58BGNZ5ZtaUudsYB5YMBKxIXffM7zBe94RZS
HmEJr10ISQsEzWlYkA/GGmDt2TCmbC6Ci8yHPMHlCP7/szej3gWFeKg/5MZTnwNEvcLEz2x966ly
BpzPF4gDYAKFumkdxL09iK3bleKpaLJFNSR4GSJnSAce2vfGuOJX0cuhjhkuTtyH8/wq8BxstIvs
dj0iB4TGkrM4PVIhPju3cmLTyXtlaweEEZBL4KObG43kqXlsKjpe4pVFbX+K+LgbeBGsx0F8TJbx
6sTrywk1NsVeJJB6QN2repUpK7rJGwl90qznaQn0UxArVo8oEUY/UAGAS7Suu5cZ/dRb/CQxIRWi
INRZMxIuJAvhijqyIFAgZMHasMkkpC/B7HPC56lTxa8IJc87wFBfejxF26HnXsJCYw+JGi0Y5zH6
YqNmx3EZJxREOiDJ8+qzVw7MPKOyg8iXN5RFChnQCfq7XfUrIJkfF8zgFowy94dG3nllzaH8yfpl
2Yl3hx/fpaNiE6JsVMhSJ+qHFUNp8pHBLDO2h+jeGXKWDF4bxI7b4jQ2tYm5V3jJiFtnXap2RF1T
OPhP4bu/Qq8OXtA8LvvYOMWSWFiVh23kjiPuVyTCrjDltugsdHpL40PAUaAmdTm7dNx4pJ7uAOgJ
rz0DSvdU+1BMxy1xr9WipV6SJox5ZA0oLMzotWcu+Cs2GmI0kbZbnWnPHDdMwE0IiQ/nHjTbj4h9
skXAludtgCPuX1dj6tcbD/VthTDy+z7QcQsDKF2gfEIXpg8O0AVfewua2v/F2Xk0SYpEy/oXYYaG
2ELqEpmlWm2wVoXWEIhf/z76Xbu3Kyut0no2s6mZiQRCnHD3427IvBLsjuYc305W8QSkYh2rXppX
RrrwSIaDIpBWSFpL3nFAYQTCrqeu+qRpv0fCOYaR8wzInFvov48EeQYNjQDVgnda+JS/lBhDjPAP
9QROy5POhlYPjbyBGNHx14q5RkVucKX9zlh0Xm90YDra0CURj15PBI/nUsDGcNgHy8J40gTXgFCx
Mj+PMxdStmnv5nwORwROFXYcYEchBKVG7CpwttfNWn0za266B9KMHzW4Ci/khN5Sxjr3rIvp1sgn
VdlONr5KGqjvvTF+m8rbWHb2LtWsbpOpIVnnDbKWWK1Iig2spD2qsxOuR0tVcL5KtcckYX5/PG8u
fE26DVG7YGkCJX3e+yTofFLtuTGeXHAjkT1POkTSvOWi8PE470l+Xu1i9gSECP/Kd337McfUsK0+
No0nSRyNMZx6VGnUzVNLBQyeHo63fb/V8z0HDTfZK2qG9zwsOmbIfUwy0EdCKL4d3JnUIbODKn6u
y+G+0PKDoV1hLN+PQFQtLgxLdj26eXuZWX/NVYKxgrFNiuJZddJNUymHIOuvfKpz1RASWRolEKQh
gFom5zmbLDWTqBA64J87B3dDnVumflD6Tw5Ntn2/n8W0AvHjWIp2H3+7PyKIv5bFwouyBvl4qLxY
9ec6FJKfDS0MRuN5GgEXAKBS0wu5Ab+IeTK2cUFV3wTlp7izht9Brve/h9IWN0U1BK+5sHOMKVRc
lMxyk+sAuoqBJ7JnSTBJQ+HTd3UbRBRKkfsYYd3pi16Pjm7bDrkXiw4m7CAN3xlWQx3mSKJeFBdf
6qJq1yJuxJZrcLXVegN8Fdx534JW0LOSjvCTuUizW5iG6HEQ1jPaBnX18YsxzlbP8mJ04igRMGNn
RgfamSDIGOLYqHBQeqaxDYF0kKb3oaNVL1pXhifVqtODYs10A5VBwt0PwBVc27qjIOZElYNDirzR
W4dKT+1HqyncXW+52k97GO6CKct3qj64bK1KsqoTpdqLudW2CQE1u7nLM1gy3DFmt602sgPUkTCd
YHvR6E8xJL3PZaP1qrRXf9U176IPljSoaTRuQEauabjPDp/lNYD7IsIkqYkghnMBVtUFrsjdwHiG
p/VM7iXjeIAv+vhl/wlxOZuF+McvMi8sBrC8OVvE+ex0YypC89mZnFWZbYP2i9hKNl/zG2AdBJFR
rtLfCw+G5870y9YebOebJGNFkdckrwtT/+6n0K+ECozeNZb829WuizZAclqaz3pf3jV1th7M6EQW
NhgQTVnRfI+Lkm+RAWqU2lovr5lNXph2i1r0f4c/22yAHvo+iRletgCtqQejr1Q3oXnN11g7f05k
JXxQg2ZVznl0fGdKobntBWHImnnPUXwkmBtmk7U+VOnGyOpkPSTpsXbjL6Oy1tr0pJrX3I7PXWgX
n4L/r7RbPNlM6Ii3Lzod8P8FTg2Pej93d2UvIFMUFUixrJ7zWs3uUHKW+yhJzeU01vfMnQ4kF7Y+
xXbAUne9m4V+KMXr3CXWKsFIDkRxRFbWyGEHBXYtJei8ffPPLyb4GCXJIvGEJnv7i9VGpiNa+OjY
doq1jketfoybcVpJuu43kuP/fqq0AleMwvGSyHZXgTFsKkBxtZK/4qJPr+xR53NlsUvBopZ3Z2gG
Aa5nq8ZI1KzJ8ix+GEK92FdD2t05Wmz5WQ9jQfbZtXbOs4OQBcF4NA8yIjWU6Z7NzUSvprnsywQ1
+C8BsCeu+QSdbzbnA5y94IZIsLaIGaAJYCidF00+NnJ9Za95N/F5CgNR81INLokfZ2+tbLWoQboR
PsTDdJPG5b2pGFtHAY3H4eQ4GvpGs4JVEAcnR4MoLNyXj3/ApYekiYh+EY5d9pizh+w6NwYiUMOH
LOpXYWxsW+dYTV8+HuTS1Ph7kOVT/lWzOEh0DC3Xwgd9ItM2TlDhpF6sPGDo/fFAF5+GfiU6ljDI
xe3w7UC9NQjAbRE9gE7/iOLyl20jWRDy4eNhzrRwf6Ye633xBKRp8Z3SXSvGoYwLI3pI4jj3+kju
2h74K9aeqmzg9mW81tq1HerSmCTpUjjjdLKUuG8fjc9T0k6bRA/C/iGsXRI/5/GBtEqvxi53cP6x
vXR5RBeVKn0PdGfSxnz2yUIxkvYVSuZFVmyhkL47Tfpvlez/DIHGzzbJlSJ0++0TSTWQOe2f4YM9
TVugspsGScjHH4p0tvdTYnkUbsX0lzLSeUO2rPTJgFOdT8rcxZuWdHFY9twJuZprDdBY2gBa5Ksc
9vZ+Tot6pSRZtiot0fkpRRmK1V76Y9WOXmcHBJFJiGwyck1vLmBwQYAIWc1o+t5JKGsvM4r+KewN
YI8+a3ZxruOqO7TmvTkNmMCNvbHqUEjdlaMrd5kWfjKqdvicm8b4K7VysbPCWPmUTuYvxaEhQJdN
8mhHab5ux9pcObIFnLdIciQm4wcUGNCGoc5VvurLviApYswDstGqfEP7dLmv49HehWYjva635xXa
6vxGxNO0rlWrfHFaBEFmnZjrPmqUY5XH6srQUbgMcjJ2ZVRVd/1ciu3Mmb1ps945BBKEElFMBfON
AAfppIo0Ux3Wc1K7Ed0FRsytWdEIdrLdR7fJ+4eB5u6jMAHVTTN8LV0VqNNqsmM2Wh3ZHpHtByrO
0mFacsmATrnLDdRONPmI1YjUZ1UDZK77pvueGPBpppVrgKqTtsIkkRz4CN91J7TV+1wv1Mc2NzFz
M/YVcO9UjFA+Qb6OyY/3oqIJ9zg3TWCr6R1liLahVZcdNnF/WVY+r+KEHnSMhtCl2aJCoSbqdT8k
ylr0bfqlgEZZhX1KMpRVqGyS3NQ90x4d7baL40eMAAxUJmOAH5X4YZTpsAsyU8nuCYLRck8x+wgl
SvRVTE1OxMVQfdHm2B1QeZhh7zfN/BUPeav1sXDLj4qrYNuLcw9ReHNrrgZXF99iN1S/6l3XrpWh
URJfmRznRZ/04kdAItAzhFZ5Sxc1De26+N2oRfd5NpBW8GqemBjTOsi735iKKU9zqY+ncUahVxJ+
rO87VH4LK9bYK9OKXY+5qJc7jrxXWST2Sz7xWiJUlavcnULUQLb0JUDbLuky+o7VxK08AYfwSWBQ
/yOuYumrSsQW3+jD96AV+QNXD2UVDHUU+okTof0ZM+fOqIcnBxO8myaWc3GE7wq3EFpoDHFZxbhH
0KNth/OKXzsd4qoz11qXgE0uM2Wy0GCS03CChZW7KY1/psaUfCtCtz9GBqmZBW/kJaHItPcB5OgG
ENZ+mgI+gIeSIXxw0GrcK1oRPmd19U13qvxzW+lf08C2yMlFIC/N2YZkQYcOa/NlVkZrw5caj7xg
8dmYOt0v3FRbwQp1K6CWcpPWubsqU/UrKJ9lIaVrda+Me5ykrYp/NNwuw6wTn0wIURZJXqzU0GjX
zqi2JISYTeULJw/vzLrreVAXKw6cm8fph5P8kHrkw8F70vgdZtYMRZLirTIQAFDrFf+iBalot05C
jnTS+u4g5Gq2g3JldSLZdMgD/AI42s/VWNsYsqn3RilM0ODIeWlNdC0yRmmZhVMIm2yY/sTE84YZ
B3JaB1S/Cugqh49JD00/KJAqNnwazCZER0zHi5ka9edWmsoPwF3pzSZYbu5U0tfjTLmxo3jYzpmb
+zkQPYJJqfqxleS+3vYFmVKx2T45GfJTPYjdbZ6RB9f0zvgqjUa9abBl+9GXcbZHHWFBBZVIj/UU
GfjUhNOO3Uf1aYAeVpkqtU/oV9rSn8quvUU6mf6wFATlXtyEwjeSZl6UxvJgJLW1rQbFWSeF0/5U
uglUenQrDf98ePlwGtxdhe/fqi4TJPsooZBMNOmznnfxtom59ElbRjcSsORhDPqKvVyBrxFk1yRa
r973aWJtEE+3j7AJ+Nlnbb/qO5cXWOB127tpeZJKZx8UzRW7jojENRqO9Atce75LpkkDnkY42GUq
gvq4LA96kvbMGzWRXqS52U2XmyZKuqnhyht+R0hX+EkgHkJFC1Z60v7KAvokoFVaz8yyz9SURPqF
CigizSwrid5ioyqoiRRRzPfpQKyQ4iL2Seua0wHa/K6tocXRk0tPz7CNLDskzY0ZFGs0mrRTwSon
B2KCZtJCoWpl0vWbuEv7u1mHyVNLt1kblZOv66ybfHNSylVkTeYuDFVtExShWI+GyP061PpvHMHZ
eoqSeD2PoAuOUoHNx0qyrlLmtCxNe9/Qu+GPtgkUo2QpVLQm7uxaS+nZaaN1K8zXTNjzU+OGzWOV
VPm2NRjW6RtrQ0hFQX9ZOn4qusxZ1QMaKdoz1HskIUgA+0TdpyLotpXSVuvI6ceD6OJhneXS3jQw
ORDKqrVvUnX0lSa19yYAz1OPRQXxhOQHUSnXK6fqO79NHX3tRNJezTmAiDKRmuHDZSScXC0RoB3K
ZqRC5m02ucoOHFvZWYEDaxxB8IqSjtV8YNOYlLQ5oIDW1uhp00dCRsKtAd/32JRZtc+buX+pyWlc
aZNrPjSIBNacZoS/KbL7nvaLutqdak9oIJmJ1Q2IxET/2hfRz6bSi1MCKePpIizWVtYiK6NXe5/p
gbFCyV3fVAs1bkwC5o/JzNKOuydzNOOfmCslK8Iy5E7HsBShDfL+ZO5/lXSlemCCiadrTLcxLbUb
lm6AXYOmbxZh9daBRPSmzp13wD8ojgI3XCVFZ/iI0mfPmDNz3xWKJB4JFODArXAavChBQmO09lOa
hBimwBpD1avMXXuOVllQluuqV+1DFRpyU+eW47lSz+/gYELfbisUz6WVAwJSakUOcIgxoqMNwuJr
WqizF5gzuZb6ogTHGmgzuCbROWrmelNht7RC0Ro9VZZYVyNKlKK2f7qz/Nk4o/NVSjrQAkKI/KTX
1W0jSzQWdkNMQ1wFu66pzBtyvEME51G8RbpXfkpnJfB1q++2aVYYft6id6pDwp3VPHI2llo22wLA
7VZSRfLiZemNPZqIppRiDdSzpJEJy9McHZEY+pBtHJRgl+TOYrK2HDpJh4tisvQOAFCZj1VssV/H
0M6QllCtpoyR1xPegIKpY921bbwr2qg/zRDiu7Lt2/t8BrtSms6+ryWVwZiE4bFsU/W+KUqyx6Su
bBJNGbblAJIwgQY6Xs4mtNJ1rdokaRd0q753+qdJD39nVulnhnWsF1kaucjDZxtDmskvZ6X5ZjhT
e9LqPv1lVl36Rcx2uLYSaLFBjX6mWop8Sxn4tcFsIKkQht9K6lqdXJVdaUmxQU+srslaQcwhF6vr
2R3XXR+PfpA3zVpWZrhJFLvz5nowd0JDhZ4phHRnJq5Zmiy/TiVOYNEo8qNrkp9sFBGQroklS2hX
rjequrEOzVJZjzQ+YOM1aKp1MIkikptmoEmvkGPgmVH4OZzNyAu7rkEAUEXW2syb8BSZiby1gDuz
QyKSqqKoNRVEml2/SszGOFiNaO9F6PwamnTwqpL5bqIE3dDtQnE6hO4uEAMnD4FBfkwk5npKZLd3
VL1/Gkot2jg4F341dNRt0ADds9Mp2aFty/lkK2Fse2k7t+VNE87YxrZFUPtJ286U3SBlx3ZkT4h0
XK17DEU5VUDPsilFpJ9Z6akFfqc9u0AOF1TZJsJX87YYpfuCLjOo/GSo+gPnS5p4XaAOdJEQD/o7
k0V/MhUnf8qQHt/k8O4rs4St97rIroiHHJwtpYKCVe7EpmBh2FzPKKVmXRt2WVlHu1IM7cpMnSXW
uTuktsnNeQjyT2NtJ7cyQhWQ5oHlz5OMX6KknzajYdNqg5OiZ9S1+uzqVXzSQwV1lxVH3IjqfpvL
SVkj46qfZVaT0z4j7REVRXoh0HCF0hKHqEOcXIbVZ6Vt2jUVbX4b13bx1FfBZ03ByhoGuD5aWTM+
OXYd7tUmYX7Aw2NVmbzyHyWraDAwSdVZkBaGS1uBbmnPhas+1VUtdkqjuaCU5hCsozSUJxIsFU8Z
nGRt6F2GypFLRh6Fw4sRWPrGbiz1KFjNz51ql+soCvJVkQzRKlZz6ZVjLW9wqCk2ky2nx9jMu0cz
RdBlzCYK8KFvN00a+G7i7hHzfkoDU1n1CTBlqA+II/NC3usjt6WWPdBXzaLdINMwNwu/6ButOmwj
S2orFC2/g7RBpWPL+lA2sXZf6ggBMjSyo62i5psHCaDsdrc0UnXfswKeHqGGcYeMDjrboRc5HWqb
c3pMDxHNKWgIomqVzuo2WgxrRYGMbdbnw2Da7roLkvqA+jDcGFZAzMWMrZcwpO5DE6JE7pr8xnAD
Qa4uydsu0qZbrUrSVZUIAYQZc6Y3ZftsasWvJO7co2og2uWGRs0y0IUTK0a2n8LY/a43Wg56FvQr
vWu6o50X5o1WiO7g9Opv2ynZlftGOySjMXotfRAeWHu2ma1AbiLQB1/gWOxZTTmt7R5dHGb39loZ
R22LdBu1XeYmr6be6/5ghAgx7TQ5xGWfb1JUlJgDWNQkA6oL9m1ljRIx3sZWixZA7ahA8c46uMJt
0Kxb9IbRCeZFaeWusElEHCOibA9Pad2MS5MAkajku8dh9bWrk2mNv3qAqErm/qxm80HoU/odzN/e
uI023uIS8TolafZiGgrv0ko/DQKX6rIPfvYYYjw1RlKduiyARht1/VTqjvSoRcO1xNlmSxW+hKlr
pFRV+oB0szSINZ/DfR8jstbtWjn0IfZiHtiJeq8KI6DFiB6rjEDmSBu0fUDUwzoUk3I0ybakqccs
b4qgKu+kmQwPeUwbCDqlJxgkOMRKzcVTIExkJqryogisKFmqZezViYhOUTqgworGu9IQpZ+Ywaso
0v4GB83xoMu62JucU36MCNeLlJTwdlWfi0+Fjua75OUoDN+rzt4OwoEo3iT36gI7zyJWXfQ0TegH
sVXdGLWmbmWhun5duXKTR0Hq14b1ifZ7d4e8rnhNJc1n84TmSxpRtk4t/HfHqamPSFdoR9LFbHll
pc2PNlTF3u61xKfcVbcIqV6bLBU7qaMCHkNSEca4NW5qfSY1XtFuo2rIfTes1FONJQ+vkEieTihi
FRvp9zxP423GzQttStaDKNBkRdfI0oaHkhncubEOAKjjSznaZOPNKtfJMcm/pIrSfA7G2D7QQoaw
OFEbb7LH9qhQRJGjFYQrt64BuGSu7cohmO+l4oxeVFrlYx1DY3BtDW6IrtfXeTUqO7NzUNeRlBF5
7NTRRg0btKFZ1iE2zcW6aKkww77+7SJpokt01pHuV2irERl5zojP+1xV1QPV8uwpEBNerTKjQmEN
NKCN2p3bj9ltlDfxp48RvgWH/JsgI0QHp3ZSWRz8jpC+nOGUQTN0SiNt9aQ0+jedqzcQwxXXkQtD
/EHncc8gI5xR3uKUJZVJWrWVdQrU/GhZbuLRofL68WO8R8iFUI2lYxxnKFLdlr//hZD3Zmkmtlpa
p579odWdJyuTIJTZN4dEcu/jsd4jyYyFqR8D2kgVzpHkCZilniv8zLts3KW5PMxB/0A78TPSwZ/q
1APGXONt3ykK+EzIFkywZLxbkGWcvUOrEiIrEICcCulo61oPLODU5mAF9nYoI3pgUMFNxfNoKOuh
QLf68RO/58poI6dtHcXEIlrC8vft601mvVG7utFPM4huSPFQnIpm8JzqMFdIVBHBKV3+RQ3MLa56
W2K9fXP8/fFveDeL+Aka9Ka75Ecundlvf0KjjEGjTK15wnZgRYA4FcuVeXrpKbGipsULn38UHOdm
ipYMAYiDaj5FWb+icxHab8tFwVPiQ0E7T+rex9PToH4NrXUT7IL6Cp7/nsSFMaCtHR6VzFZLP18o
kg7jhiag+aRZaOP1VbTUdOPNzC0T+cSxaVawo+H+n9+rAQfDga3B9+jn2q2gGDibTHU8ZfovzYhp
F7ry4c4FRaxGlRGWCDmoTdb3wjD8tTb1EOllWA8jX46QqW5AqeXDNw7dUZlP9Ll/tRJ7bY2Au+21
3NF35MUy9OJW4i7ePRBbb4fGw7ZUCZ0dT0YvPsmp+JJO9hMI2erf36G+OKLYWMBALp3RZvmkRSme
UdOp13W5ZkGWuyzNrkkUl//Lm62ah2FemAikGAgV1tuHiQU5pjJRppNroKjvyhtT/a0C7FoqyND0
+PEjvd9xltGIrl94VYccrbPR8PNgqirWdFLFk5uh27ezbV9/rbQBeJqs1gkWpd2o7ZVMj4sPCafl
kB9nvVeoyAHiGwXLdIr6loNC2s8jSrDUBpGw+i2xklcW3YVtZfEvwd0bDhm3qrMZkqq1xaVNTCcH
RDCN8tvZaP/LEBjmkoLj0Dmqnp1NFfcPLs3GdBra6lVtggMp7duPv9a742/5WH8NcTYBVbrbwgwX
ilPafdcKzcuL41hkeDJuPh7n0tuioMO00MBcBGLw7RSM2EgSWgmm0x9EKjRzbwQ1vHK+LlKRs3lO
uudiFseeRGVy9knUCb/ZOkeg3rR0EXoTVjPreqTDrEhES9I8kb10UZXZjUh645RR/V55m8tTvPsB
bBpLSCNG5ecuI7mCTQJ9Kewa3McdO/FcvBx0ZM2G1voyvSbeuTgco2gYVuE3fy64TFrQtaXB44Tl
zdoov4x962WgyW3/2SyvZIdefLf4M+JCi6XZu4PcaQzb0ZBwn8ZR/aRb4YYGvwbvAXegKJsS2qkL
ujqzn9p8zUP44shCNzm7ocTV8/1kMI2qCTQNPSk6qKF3cNDAyqDYB8atJh/oovRxGF5/PF3fVWrI
WxD2OExXfFwons6mqyTlU2JCcjL1EluFKb+38woXhHpVup3tTRQv61zXr8mhLw1rEY1FRhQSU6bR
22HNtu2xxRbjySLkizYeEjjp1de5ZGn4+m3L6spHvXDKkcPFsnSor3EyPlswpCzRj4or96ngAuaK
CHsCkMXuWhV4YfGbCCgXB0SUDQi63z4WMxRyXm/H02w6q3G2jlra7D/+YJeHYGdBI29TAJ3vLxgZ
O2kjx1Nalf3D5AI12u0YPn08yqXv43DVcZD8W5xsZ6PkImgsSynHEzMGrmxn0exRZ4eq7/3e2o3y
68fDXdic8XP8v+GWn/NX/UODlpxIgx9PWgThP/529WccezbzNQ/M5f2fb1sODgUMJthMzoudXq1E
FFrFeAIGebSC6gYRMO415ien1TwC6emec+5zNCn+x893qVRAKo4Wnx2bLJXz+V7SnogmOJlOcYmM
IVBADWhJtlpQnV+1eCm5m4TGD9O4MlkuTXuMwg1Aba5978plRRFW18baeLLnFzpNwZ9eK+XXlWdb
1s7ZS7XQjWICxWTBEG556X99PFuNIbrwszyF6tFig9TbGIfwYx/YtCHTYoatabEz1LtIf1WGPfKJ
j8e/sCBw3F72S1zgeMbl738Nbw5lkxmxqp/qAusOAMIwviYav/AaCWbVWQqsOa55Z5tkLE0A9lib
T6LhVlNPvfZSo2PAE1+zrmxUl244yOKXektH4aj/+ftfjzOVbTFrpTqfOshELf5KvM6sxJuo/GRG
v/BUAM3HRRrpjXnlbndhyb8Z+EwrlVipEY5WP5+aJHxSbGcdkZMwnDq9Xc3xrs+ulHyXlgTjkYqD
GBdntHNZIibSBmVLO58qPfxhp+qPSq/WAO1AoxEp7UmxxdPhJ8FRmExDxv/zpCFDg62AmHsM58WZ
2F0WaTxFOjU0Bb5X1uvOff0PA1CigQlwIQEQeDsrwzambXjop1MeKp/6EWsXXLmsfy8DkVP+7yDn
lqSdVBNVDDU3gYABuMc9FimNDIr4NUbgpar6FVcA2ivca502lxbEAjKYZLWixj0/50p76tIu+lNM
q3KVudG3TG/vteZa1PiVcayzz+RGUWvO+OycLGqxUe/uQ4gRz4r+MatsuX+TP0HdhXoP/8E/cv2/
Fp0IG+yXMJg+0cXoLX3ZVrL9eD5cOOE4c8BmTGrKpbHm7XxQILjKNrG5fnAAFAONSb1N++xh0Jv/
MLUXlA8wyMQF/PyocaSCdX87zhiwwK+qHcYcrvXy70/DZQpR5ZLY+648cLMgiEMtVE+4gKxpxd8l
AT2xQlu7yb9fpxa1PgcMtx3Byf32vaEAonRVJhxGG1dutUzPsTRw1CtNEJe+Di9Ls1TAs/fCcjuH
hAlmaz5NBuqUsPYzx1n35c7urmzvlyb0n84SlxLkfUCA3haWGQ3BeII68GT6vYBILPLdx1/nyiDn
qwaRU2tAQDJIGfpV/ZlWVc+9VupeHIQjd8GssIA8rxBTMWMAgp0OV/bGz5VXxvLq7unjJ7lwtju8
KLC+5UL9DpzSuYolgIHjyUWJdGjnSt8GYX9lq75wuXwzyNkUIzENd04S9E45FjpZ/bWA3KiMr3wZ
Uf6XoSASlt4fLlbnhcRgylzMDtrChOYzT1ebmz+x3iVmPoghG4RW/+H9EQjBnQc4mGTWt6unyhqz
SWsThMoiJ03bD5VxZbfRLs4D2ATNVGmu4Sx9OwTpIxX6SR6JuKCWo+BusPFJy9rPJDh0N0Ff45cP
fMR1PSdzqadJhRh4w8txk9v2eAWWkaRvPL/WYHipmqG5j4h26jU2XOPtz5JlpqVKDwxT5c2PXIvv
rKqPfMXpYr9DW+WJXJXbush//PsL/3vYs7k0hdVAtRFNp8YafHQJ6+uo46U1YS0wMV8UgPFPXfXX
WeWImGBNtLY8WTBwj4WqLia8Q0bZ2jfqpLU3iozFPcK3RbkDQzYWSr5O8rTe16Ku8Jkpa1/pzeTr
x49+aSLQkgSITF8n7TlnbxzzM4mRPRNBQx6SYkYaKC9lO1yZb5d2avpFiXWja1uFhnj7XWsXeZcU
7G3ZqK2KGalHs287xJDOldrq2kBnXzJ0i6KTCQMFE8yfWuJIWR/HfKS7RJifP351lyYrDWlUHlT8
EN1nZc4QhzP7HPBnoSh3+jDhk61szbh8QJA4e9mAt6Yaf/t4zEucAwflktdMWiT9EWeDqmJK9Gai
Tkix0SuR77ZQuWLEoyv95GQ3RknpzzpJDjJT91Wn/4etiZ2dvHIOEIDssw8Zp2Md270OvdHouA9h
RudO6CI+fshLL5ZzFqGfAa2qu2f7n5vETklcFqomnDm3hqLMt0YdBn5gdNw10gyprjmkT20eXWsL
uTgypyP1BO1+7jmWZ2ToxXnn3Kba3WJH0QBszPpzjGm2sE+ac6WAubD46BPiFIYTMJdIm7fLwuyg
5aHj1BNyOn9ufqGv66JPH7/M5WWd3fNhFqn6THYePOyX3/DXxtOpMmsDU+onM0udVU9WU4DTkzL0
N8Zo7RqrS/3FlQIhdvrl45EvrEW6hOjfdAQRE+8IOCMNtMQZI/WUkRJG2SQOuHUEfiTmF9vI/71S
B/c1kL2BmSyv9O1jmoOgKxMi+dS39iO9qU+LwthT8uQ4udcopAuz5M1Yy9//eqVKi+JdH1PqaPkt
y75pDQkwKz1+gYrL6bn6+C2+r3OWFOPFqd8CAH1nj6DpQZZETeIcrRjpR3gIxZcYXT5umasxOX08
1gWiGKAeHmRpweJ6f/4WRTXZmSZxH0TwFDX01MzHPsRwi0Raa19hvGl3v7RFSq7caOhrtfH54x/w
fkG8Hf/szQo6mpES4hqiiJcaqXcTH/pcu/JGLw4CrrwgCYDo53CiFENRzykPqcWPdY9KNcfH9+Hj
B/kjHHi77BbODbUapACmK+fCgnIGUkzYR4/cX+tNI3N8fMfQsJ6iPk4+85ZRAZf5Y2FJ46XEe/LY
5lUceUqmBfixVvQldKK9GXWnuR8SEDR0mUn8uVd6d4v/cX9jxlF4IiMq37O48q0VNum2MuBZ1Alc
Dd283pF127c4MhTTeBjB83chhRdeWdWwn2SXfZd1HD7kujFiyuhqn9N5VD6Hk6VucOSoTjKiY7Fv
MC0L7CzCPW/GpTNBau/kNL8Paa8VW9YbzsnlXN0nNEcg2DCNlzERT13ZvcaDontKpGZoCOe4mzdU
7NG+maYQY1x3vmkmt9/jFRuD6Mvafh0hNH5nOnbJH3+JS+uHK4gLPU+ow7tdqCz5HSM+REdVHTDx
2c317yonTTY4hKgaPx5rqS7effS/xjqbvmPdmVnYMNYkcQaExLb1K0fj+z3VsOmHR6G7AB/vo3ld
U6miUNhHDS/vBwwa6XKxauV5zozh3pJqdoW11vV3j2TSRr1INyC34JrOzuKg70M5Z00BRlzXD0M1
7TUXFfEai9OZTj8X4zGt+OqqVboe5rS9dzr6DXEhiTwi2FXEjDhot24rnkqmrrt27azeTA15ABBx
jm9gPPHdgs54WDoD/BKH9n/eUUyb+w2s4NKRa78jXjgWTGSJydFRa38Gwm9xhaUP/18//DIKdRnH
z4VNumiiUk9IJDgq8kYTEebA16bx+02LEYRDgBE413ttVhSG00jGdHo08HqzHDTr6E+H8fXfn2Nh
8lFQUt69e1vcbzGqGef8qBfZnYOsF4nCxyO8Pzvp6BWcMQD/BJCfz6eYLIBYGBgLaXqb3EnVjZ5V
RUaH1LKbWzOQw95QVMcbo+Gauu394lxGRqxg26TOEIny9tTGPp52hqRpj5iR+Ha3lyL85+XPJVIF
FeeiQ4/5+cFihJpJVmDZHqfmXsH21rj6CEtB+HaDsXSbwlglS52E1/NiTsOXJg3dEOs7xlqHxWD5
QUOXma9muSN24dzHz4MDSWqLwvQrhUZlX3Sy1pHtTzEucqOlfC8D0fjd/+PsvHbkRpZu/UQE6M0t
Wa5tVbfUI3NDyNJ7z6f/P+rgbFWxiCJawGDPBjRQVCYjIyMjVqwluqWTDdobWy7BFQ+XCwAEvdkJ
lG5eolY2NxCdmrvCigVw7gM0cTFjYr0if/C6Wns2XU04hNDgejYz7+NbD0sWgiyZ7B0qUAb5pukg
lxFRMHjo5KJ7S6A/tTsd1lc7rQRIx6tSHDZpmRtrHYoFD6OzxJg/kZISwhyVFSY1M8ppKR1LMUru
xVAFx9e07QvzbtK21WNlsJsqQbJP6zPxAIZTvw9h7NxVmSeT2AwaXNVWvStDSeE5PpRbBgq9j55u
BDt4DBl0u30griM6eQKgdh4bIpJD86dxGg6F10LwedSUdtjUSqE8y2ow7DkZ6SMyKIWyYnDhHNDT
BBdEUqICdpk9CCIyAc8baUTlvvIiDfXrKKQrt9RCO4w3zfSAk3gmLkzwj3rtFvA/H/2c6dRYVPsf
MKxq+y5E1XJKMB80GNQOAF6YsFWR3dCQpdlQmCzWfsn1/UVhQ2U6CEdg4Hoeb4q4G8pcMtqjDy3/
rlTc4k2Ja8iPrSyPXpXIlz+Ouf5jGNxs1yYA+/0ccVQmQhLBzix3TYZ1aWe4SSmNG1SC+Aiz3Rdr
Q6CJLHTHUI2aDeNr8TY1W+ou8A+apEccCqmm+oY0X3ICw0PPua5QH3C5WN/vCPROIPRSuBmJ9rOr
PUSUcWAOqT8O6fMECBLa77dd+/rOmgCt/zNgTN/m7J2kD/x0OUr7oyl+TYKT7u/T7PW2ievX7QS9
njSorekLz0Ou70JjKzFPcSyh+1eZY0ygPkgaMf1Z6Jb3Q69gbi1za3R6yMBHmKGG978mJv4ITi+g
qglVONtFBQElP6gVKFk68DYWY3PSRLg30lq5vdQF1wHDi9TJlPtNhbTZBUazvs5GJaiPlvyfNG41
/6Hq32Tkr/y9GVWbQt8H9T16GCt2r+PFpdnZAoVBb5JKw2yoaONd4uva/ZDA9nZ7dddhUJcglCMj
Bq8I8+H052e+knhlP5bMRh+HSCicKBdaJ2jT5E1Iom4XuQx43ra3sCoSNr4auHPYbf7kvWf2gjLv
qkqfbtLhQ6J+UrVvt//+62fHlBD+/fuVy/XUrRSmiSpIxy4OxFNX1tWTRDMMYhCxVRin8OUAGkCx
WEmvro/cVJEEUG/SrCDszcyacSpkSpGOx0iEJCKNo7tUhmUcZYW32+tbNATZIOUCFXzpHDAZybFg
hdEwHs0yZxRJfmg9Bn/DYVUbe2EjeUbwcgM8Re47vx8bjXTCLStWFPRbc3yrKCHJQfqkMhYFi9bt
VV3nDrR7IQmg1cuLgXTx8qv5rl9106zRSQck7ym/Nfelrz/rzV3ApBi8t+8+WhfmNPnSXA/TL6BP
NzsJ2l1nDkygfb+9nmsvvzQwc4dQl4palnjND224r+odM/DvPrfkLGQvYLfpJF35AUNoDHglWQDM
uBNh4fAZ7Vc628uNnauiF/Lu9VxYm4VAFdWaCrqK4BTo3dYww2dfW83irz0b5NX0+FFQqIVUcXLI
s8jQpKAcC2gET6IhApK9L3Ok8dY40RaNTG8ggh4I5znFkQhZHeq7bXDi1QoccHiWMuGZ6mixsmEL
Dj0hFyZ8NurIVxXmNBgqQLFSAERv34cPXnyHLgAyVJRfNuVaOXvN2Awt4Ret0hiVyE2vfqGGJ8J9
LwOwjzwRhp5fLjpRt71heRP/Lm52fHKmh9FkY3ERZAsuZHJ0JJ1gTV184Qyxhdy7Crcvj7qZPyTQ
qHjE+uAU62X0hjZNeW+gFvR2ey1LVmCrs2jKi4gJz7H0o+JOgmBBeEpk8UVOvtSx/N9tC9eBFNAW
yJ+J/Qwqw/nVYLRB0Sctu1XWH+v0AaZQ5pBlW0exCmDvP/jdubHp050dIjjYjA5+1uDkCh9QUvPC
HplHVNPycIMwJAO6K3WqJVcgoQZvQMPo+pYwslSDpCb2TyOcAAp9ITQn7FFZwwMt7SF5CvmXDsCB
RtHlsrrB4/Xd+v4pNPeWdS+Jr4rU7QUZFovw5+3PtXCYeLwylEaxb4H4Mgv7zneVwTulaPH4breD
Yehe7Ks3KU8PECDeJVG5RlJ8vYsTynqSs5+gG9L8Upf7wBR0VWhOuaSjc4n6rWm2Hz05Wfla18ke
duhnABGRRPlqEEJNqIZT2W5PWWQqz3Rn2w1PJlQo+8zYl3LbrdhbQC1OBnkI0lYE+TanhNRGsRXL
nkH8gKKWy5SRD+ip/hGgEpQfS6/fCvXowIxx+xNen2lSCKDycIOBQr3qAcQNk64qOm6n1BgPZZYe
EWrY3jax8CiYbDA8xRXM7NQcsWjKgxEMQQ/FQNraHqPvMB5J+SGDOiFGGauB0SFAM6dHh1JNhJUA
/Kd6elmPmpjl+YdHNh2q+RyCZap1gaJ7fWLq4KkP/E1UmhtJT3fost7rMBPaFsPChaJshxTeFq9s
altPBMRNQVbm+a88QMZLFzdF0a4cnyVXhnOU1+FUDLqaXBNQlcxGraiBNyuCk2ih9uD7Ju0Pt3yn
+DvFcTaBaMAMJ5njVdkvNJW4op9WnUJlk/mR3aC1JW3aNa7MJW+iqgJoa6qqKPOOkm82MWRIcnVK
9P4OoMyrJMQr/egpvZ1/TspQXBAiAfpK9FgQa4nSmdycXA1OdP9XH/sQtH7LVGNfiC9SfIJYaeWi
WFrVuclZRgelsoW2jNSclFwCLyF9TJTmH47hmQl91mXP3UZ19ZBVeemvRPmRy//y9wPZxNPAa5Eq
XF4KNQ5YqWLUnlrI+8I42qRrZLDXdwFIsKkJA34I4un5tSNVpaH6hdLwLAkOiSraddmQ0bWPSey+
+Ur4LZKUzUpguS41YxPYq868MESm88pK4Km6j64aNqO91X+O/WfwfsjwqMCTvG1Qf4mK8qCW+9tm
l44tk0UqUFjee1wPs72ceNOUEXeQy/9Qa0HVprfzYQXOuXgdnFuZJY6mqTTSIIn4uTnE32JBVe8S
19M+FkUpPGejBAob2kY7GP0vgVX5RxkZwZXfsHQFTmGJKV4axEx6XC7U0KJAEqyhOUEACc/eNjGj
vS7fKeUKYGjJdUxFF2GFnrhh5yAlBaqJ/+c6opncN128r2TrqEf0ifPh2dPko9+sxcPrJGnqTdCf
BKbE8MxViXPM3DKGjOUUGaLTtS9hedeg8ys2LtSoa+XzBYeZCNmpQpBIEGVn+1jlMDIiK1qcrEzd
dnm7F+X+Mc3V94cparVA5ykPUFyZJxCFWTZu3gzFqYXpAanKsD/cdvwlnyRRgHfBmogIrnAele9N
6kZ5cZLC1xg8M90JFDmfESNHlvap8GPUB74g67pyzuWpBDCL+Tx2KeRwg4lTFnHpiG5kDkpsldUp
aKl4y6mtA5Yr3HDr959K92H09pL7udW/uqhhisgawwkkhR/M9m1EIFHiwRVPtGLq7z7u0S4t7bx4
UtsVXMrSRz77jXOSCD9WklwHKXlq4k+UGpQitCvx7fYHWLMxiwkGTWm/VOqKYdUXOfuaKDVqhSs3
xcJhZK+Z2SfzVRkwmf787FUkMIjaNkVYnaB9654RiRSOqO0pNhLsmd16AdOHrfA2wJz3L951bnn2
lWXkuDS9DqqTkUBOox7U/Blqo60fy/Yk8l7vovw0+p9vb+lCjJtIPWgwgJnXqKtdLrdrNYlrV85P
kF46QfG1UnS7F3Zt8PO2naVt5TkhGRNKigGK2acTQPmUlUvAgUzf1qRXEzltGHrK//zsLlj7hkvR
7dzYbFHqEKBz12BMyl+s5MtQHLzqZwVxgKqtZGPT3zQ7mQRPnn8EBECHczAWvFaiAeEVE3rBpwJu
dCQgb++btJDvKXDkkOwBLjDJMC4/kCnBTpxUOu8wZA12gVp+KNzqk+IXz31rOEbQ2lVTPrqDAHNe
8IBs1c+B9xOaSDYt30MYWQ76BfdBUv7MVf0EBGgFRbW0AzB3T7cIj1Jebpe/D+Yh1KKRoD0Z0A1O
4OQ6WtmCha8JhQczHYCDGC6dJ9UIDaO3XAoto5YQ5Q1a8cFskkOBeJIBGddmqPrN7T1fOBMTZwgV
RgB9k1DB5ZIqGWSF1QbdyS0ZJaqa8XtnFoYTlNFdX3W/32+MYTkQ13CqTZihS2OKktdmIsXtCR7Z
o+EnL00ICm2MX/ts7SG6tC5yRQNaAwYB8KVLU2ElmJU+Ju0pVMPPyKBv6jD+aPYmlLbKPwQzpBHo
6jLsT444F7iwGB6FmajrmMqCAU9suqdeLJ4kxTsUQJPuuDl3rRQ9ayF6kHGy4pML9wTDcxMzPdkG
sxmTR53FcEAQYpl0Q3eqoP7N/G+ienTDFQzD0mZyP4D2gQCO1+UsoOUjUygWsBiy4PAOojRYKaJv
XdR+tKij3XaRpQICARovmViyrkka4KQVAXgV4mk0iuRzZyXuJlYNb+/B7WcjJJ5ueZUN9/UY6ZuO
sZFNkpbFS9lb0srJWDjsk0AWLXoANHQBZxubQiQCAhZouTSQf1u1nZTblbUuXBQXJmbxzoc3zQD9
PJ5ar3Lq4ZOYKDsDLMskMurvmGAFEfMKHfxu4sArlG3gVw7q1rao7b2236fxKRP1lR+18K0B0xPh
UVMwQYrOlm2Yaaait8bBkbPHxMgOtf65gNq76uP/bi9/YfW0qsFlQD8A7sOYPsCZ5wIA0MM+Fgg9
Hhy5NdNSpaMET2b2gCjNJupXWpELlwuNY8aXIAu0NErbl+ZqKPWYUYAdQCvGeG+NgbCPfCSF5RFe
Z4ApAmjXIfEevBGe0zEq/JVDdH1QgStyeTBEAGgK7MelfUHV6i5ps/YEx/Vj3zLegqejhWCucphd
ey7gA3imaMoDzJLmHYIWosuysZT6FMJYNmgvufYxrn5r3edkOIiwCnt1AfNx5ORQZjZDuRncchu/
vwpBj5TaAG0Kjs9VTZX0PhUmXomjUHS2aRaOrq2Mmi9sKFPfDCrofz7p/F0Hl0vVN01tHOUc+tWm
3KaZ/KrF6bvjAM9UbmIGlHkYXzV8xa6x1DwujGOiaY6UMNXZ1ytB7/okwIgETpeXI4MeDGNfugYc
+ejluL51BFj/NKhCZBeB1dq6oP8IzOZQWsIdUL4VowtecmF0dvwoBYtZVUbWsS+ARAsiItv72wf8
OpQwLUghVp66PECeZte9GQiim8K4ePTTtLRTT9skWXqqamXi/V1JThdtQa/4R9dpCtqXWyjpAer0
VSccNet71XzRlA+t/EUIVgr3C3s20SX9fyvzgX+ZuZiuSrAyosSiw40t5ne392zJAgMjtHIodpEF
T05/FhSruM4rpc3dY+xnaJCLT14mfbxtYorgl3k8METgXibwelp7+uzDw9ZcyKlvWcciot+AnqaT
6NJWQ0LFkD24katkpSy/9G0MsDQWLoW60jzyQgcBQ6nEmiRBdaoOrXOoQ5X0VPgrn2dxZX8N/alp
nG3emPRx0/YYEoJXuXvxs2rDiBZEx9ZRcNdAhQvG6F8DDSIu0KCaX5SNC5OpACf2UTHfwuJQANDz
/c8h2h9a9v6DNIHsCUOIkgLqmjtFYQpe+GfmRkHQI/mRpNk9ZEsWrLe3XWOh6jNhoWlJWX+o/Oap
rGzUSmzmnX7soTmChTd8iPz0vtH1jR/13/uuE+9Y+JuM5E2np9t/sD4VH3mkTyRLc3JRrYN8zHSZ
LSrldBv1ew0xP/EkDvdZkaOrndttc3DXECML35Hxwb9Gp+B85jQ8eXsBHl3j2DeDI0aNU3Mr+zli
15LK/185fAvnG6A5r1tYqyBfunrg6aXrS7Dt4aJHXfhaBGsIi6XlAA6Y5nwg76Q7c7mcNO3NjO6a
ACpPt3P3TfM6W9P6nRSnuygqdrc/2fS3zWIJDvnX2nT0zzYvCl0TUmVTOHqyxHS21zq6Fz2U1vvH
JqikyNDn0OqWoUOZXSVJCjdJDMT7mJfjXZNXjwE99Shey8gXvg4gmKm/TX/2GlshjgUqSJlpHkE2
3pVZvk0SfyVruU5DIaAAFcBMw9TOmJ+wUYJ0uPVr92ipgmOpb7n+kuk7xTq58Ve3eq7GtY7WgkOg
VUmsRzWa3u/8Jcy1i0pzLXmnvkTqoanRvPf7A9KKgpJPDY1xxcMXXGJCp0wzG9O/5yjbKhhyc0BE
4ARmeXD0Id8EbrsdpLZauVYWZo+psOMWMJ6CH7nK6OURGQejAv2Q9d6uMvJHptMPDRokiSk/xqmB
SEuibajWow9ANuxLKLsAoF8Fwk7p2ewQnP+O+bWDNEWjjK3rnaDRr47Q8msIgSjyi2XB854jZ7Al
i80f1J7Lwqy1z7Gn1w8jYGQ7Lwf5p4h+/e1TueRjZxvz5419diqLaTjOQGX9BCRmJ8JqW8cfgXh7
HtoEYJ+QW+rGlat3oXY3tTt4tEGeDPJu3vjIChX9Tj3xT5ZZCyAnvtJjsg2p+NDTKLbVvK32Rpfl
jmQW3q6JrNyWs4Ap46Zp7aJM+o1Y5cUm8JpgQ8qibsIwiB94qZQ7S31/IXj6rUzFoEcKR+M8367R
PxtycNKnzOxetLh7ZSLw6GnRxrLylbx08TScmZoiztmnkFpPj4Q69E+FoRAbv/m88CF0v/29FxIs
5m+Y/J8IbiYOxksjOlJAYmJK7rHTH6p4YCLTdaLwJVbXGvJLsYT+K3ApiiJwYsxWk7poGMmm6x41
90mw7jop3CCyzKz20VXXyB0XbbEgiqE8IsAPXy4qUHoxbUtVYFH+k+VT+81f8npgUAIB4bUpncUd
nBCJU9kDzPdsB/MiFi1OqnAE57TNw2Sbq+4nPxN+dl6x/4ePxdVvgowGtzXP8IO2QAJRFd1jAsOd
4j3K1bCVvceYvsttQ0uuN/HBA6CiYH2VauRq3alW27nHUfDv8iR8Ypj2UA3eSl1joWIHF+GZndmH
6hpqk67VuEejtz76UfCtCyiNN7K1VZLxSQhkJ2P0KquUXS2K+1pJPt9e55KjsJ8Tvz67ekV772lC
nDKgwI0aQWKSd7aQQ3wqvMUIV6Yfbtsyr2EILPbM2Gyxmd7XqP3p7tFLGU6LUYskwhs/UWhs7hW3
DfZFXuuOUgSiIygSijtIOiK/ViYhWpDVYMttjRALBaKtMcjZz8A3PglIgpiuTqAeq0dXRwneGmL5
UZPqeFPyytjVsYA4ukhvM6Pe7QhcH7Y21tYm4VphxiT1XvUocu/yqrQeEuSiHAuVFZuun+WkUeUe
StFtuAtV99mH2tdxB8l6sLzkGyp05cPY1PVmrMdw3/WIxCFM190VqZo9I+9Sbd0UIUEz0d2nMop/
902wa4KmQay+S0pHDPX2Wair3CmjwbBp5buQ41f1ndzwNKaEqQ6IY8UP4Wi18CwMipO5UCV7euih
ouklh6gNPg9C7W8YZeUH6+N3btDSTgLUOlzIrXbjqFp2W3X+Xh2TXHKUvvuN6Eu3uf1Zr44KTScq
c2AMCZ/XBRjFZdOaGqOmcOraryDBkmbFc6bQeJEkTCaYPps6BdMFNoswdcgon2K5wlEM/MYekZcU
zHLFhnQVxv4YmWZ/ICcllE1H5ey2Gd1KpoAQkon0zB0x4J7ueC679yZEPbvR6/xv7F1sm3WdO1kS
DrtUlMs9Y6iho0l58EPMa2mjBMhoaGMUDbZQWGsU7lendfYT58+tNpXTsoq9U2sVP+g919uiGV4M
QXoai9JB7nvlAl7e979bMtt3XezdUYoC72QE/lY1fSfoftx2nsUVaTzNeTVr1xw0co6+V+4LwlHX
Pw2W6NTJgyZ5mzF/Bad029TiYiAUmRr202DSbDFepwbJaHbeyQ2HtzhRPzC5t7ttYvEo/DUxL1ND
Balojc5zQfMfrfQ/QXfi4F827MzE7DEHRW8ZdpmIC5hgvqufDYreBojR4HOgGu+9BCd3I32A1oa8
5eq5ZdQ6JC915aFqBFAkvZeH37X7+/aWLTrAmY3pq52dupz2iKZkDfwXvbBJhtaWuu9ZmdtV+4A4
8L8saOoy8uAhkMxfwrIRB6bBCMCJyeCNJ3/tEnlXiO4/WJF4WPFyBIkjm8rlkkbYb9UpZB3LBL0r
Uf1eBf03sffvbu/ckrPhxUycTHNBJESXZlqyYznvKVa0eYu4ndAcpB75nlxb27WlwAhBLORNhGCA
kbPAiJ4qaJOGM9oO1jOyIAcU5O8hb92Iner8w5oY0+FCmRiO5g98ogTQIFcn0EtfdP+naxwQjPoH
E9TWp/6orDK0c7ltRSGpPeAg4VjloX83MKu419EB3KdVsfa0mMLx7NqSgZJyS3A78mSbOUJsMkZa
Z7TrpWb4EFmJZjeZ93lMgw/EiV/lSF7em6hH317golXQ8XSQQIFcvezRsRNHLaqlI3R7W0/ch2lv
a8V/obstxocRTPNtcwsHmOFIqKcpidNEn79dNdP1hDazxKOb/fZSwy4D1+5gFVSMhwLc5W1jk09f
7SjgjqmfxAD43OddcWCCNUylY5R27oOh8AoYgjbelRIwMhV52SE1JvlGPbDVEKXv29YXThzF1ek9
xb5el5JBUJdd5IXSsZVq5Mk+l+Wr6wsrS7wuI/MeIBvn1uWFTZVr5qBemPtWUEnS0ZRf/FG2m+5e
zkTba3ehsfFcFHQPVvT99sr+eP1sY0F50lEm82EeRpmWfhaGa5fcP44L7ahmUbFlwJqZEUXwt0FR
i4dErJQN3E1v0ZiUrW2UY7Vv6zp1xrGufpml2W/0IJOerdwvbSs3GjsS9Xovl375pVWq+kOKALqt
FEP01BW1h7qwIL/KBSqIkkc+Jw4Jjlr0wUs56F/6oUgOvdHLjig27Y6sPXEMcEPxJouDbKuXor8T
xqjfVsWgBMhnQRXf8+o4uqOAFHoJsUUh5Wt9nwXHo/fCgxoQFwDqOfytLvyR8f7WPMZasuH1ICm/
UKbui2OeQ3lefAGmdvuLXBfooBY4tzj7IrEsCFmVoYfoxhZKRKZjhDSa3GBbW5ntJg/ysFN4s8nS
9z7ZNvr7LxfgG9N0FLnwNbdsXxheLguxeSwm2cJCf3CD6mNnBisnasnZVci7gKYDagaKM3N2vxzQ
oRPodEdF5lj91i0qiKYIWEJm6/43ObpPVc0G0nB7dxdO8oXZWWQOADAEzViYx8TLfihD9L3tg22f
/EMCxZuIgMsCYUmehysjoDmdD7JxBLNj5/JrG3yMzTU488L1TLcTuAm4twUaR5FTZvg9PRi1Vbbp
gBrlKDt58q0Ktrc3TV20xHQQ4FMu4itGOS1TmjQUPeNIH7fe9SGkT/k4tm9KYoGV0IPys6EGws6V
IOOq0dzdiVHq35eRVtwNEDx6NgsAmiMIyn0XpMUdNL+50ygoqeaaH90jjZje6wEl105QZWcEqf9F
07Pe0YscjcSaA9f0lb4LC1MLedN3qQfaNixf63bUf4WI0D70WmyiK6tFuwrx4BO5ngYuzzUfI19v
HUSwrX2YGf2zNIbB3WAhONlXTfBco3TMc07K7LzShaewbMwVh1u4lAmqf7du+vOz+KqOpTAKAh+p
6N4YtFCrx1JX7Ka6z8eXLtnd/lCL3wmeNJwOyCnlm0tjWdR3OmFXP7YhE2PJIcm+sUC7k15v21Gv
b2PACVT8uIupkc3TaToYZRhWqn4cEYn2pa/W+/kqCIKT0B1VU/65Inzr5ICjhTT0sWDOT4+ePWGN
5m0hfWGQkFFdmOeR8pont22J0jnVWvfIdKSTt+1PguFdVpm24nO7lHm98m3W7M0coW4TsanQEj4K
cfOslOo+9ZqDJ1NAgl47q+u11sIUyWYX+8X6Zq+E0rU8RSgH9+jWeemMvI1fXN/4hSo28rBDae2C
MoYoWPKyjWiUv1sh/cIEhncYjQHmSJgp3277zFLkNYj2RA+CIm5z6ZuhGFZa39PC06xjJ/xqG+Bc
78/wweD9NTG57dlZ8xGgMxIRE7X1pEivcf2amSsTP0ueP1VMp1oCPZu516hhYOpWEbjHoC++hgIE
E6YRHG7v1FJBCt4lQBJM/LNX84FMBr+rMdUt99hCDcjEJ4OuB4fxeB9OvhBZ6uy+ivHVINy7UDnm
g3WnC/W2MdxPcazub/+YxQVTp/nzpgUxO3OjLlXEVsliKou+BOtXGH+qEOS9bWPJNSZkMyOwdMGu
aFyEuiw8NZU5GtoEx0Wzs2jU3h6R4PoHQwCFeKRT8eZ5NnOQus9NhIZxECN5aiRlJ0Xxsz76K0cd
5u2Fw8fs5f8MzbIbQxUlr6tGquutEjwUMMzvZDOI93HnfuLtPu5EyrKhUCpPaKIWu3FQ3Lu6afPt
6Gr6LvWrcguNFuovUlvYTR5JNjPIPxQqz/sYqrH7dDSaTe1S9RZkN9mCg1G3fpBIoBKtltdmKWAr
160vWpcZTBVbycavMsrW5BP72BCDbT6gjFfWcbkp5KBy4kJisD+mFJ5abfsQB31wZ9VWn9mlqRa2
4Wb6xhjG0mmDQduleZbe155i7dRgRM+96GOwhFpqC30MBxvYw32UEbG9sOoOoh8aNk248c0cDC5u
9Hb3fRloh1CCJhVVcsPuqlp8VQ2qGSPlVb2KmCsWh2fR9Rim08a3hP/quWqtdDsa47ivEvWLocff
q0jlbynS6uDF4aMqJgjV+8a+6UcRwYIChY+ujx2l6FK7zxUGLkevfQyGUACuGg9ObDIHaTbe8CoW
5B45rJ9OmYfuRjdG/oCKyBZil2YDX1/2pqV+uWlQB9o0ehbvyyZTHVh6egdISf0sBIq+Z+Ze3zYm
81WA1/tNUGoWEpH5RysyYecbcfxt1pcJOuN1gz6TW9CGqHKqN17gPRlRHmyKoB/tHuCIHSvjr2Iw
RqdsJHHbZXIBNKWs7TQifaLR2Dy3aSZu1R5Ov2HSs5YTtX2oukACl9a0/Ej3K8oK8psbttK9VRqd
BQRTGv8rQBZH2xRt9Y3G3KlVR7B4kmDumBL9nbRtb4PWT357jfBN7sr0aYxJ32orDV6bQWBiq+k6
h16m4WRqLTrgk6PPiFv70n3nfuhT04Kv3bL2qSwxJxiPGc3oWtl4KLw4nkXTZJM1o/YYpUHylPji
6LRNbqGsmtcbOU3yN182itNoIkM+uVJ613NqbLHrRR4+AUmaFOa2gRY0XQ+UhndiIAJVKKMvalz/
NsoyeTabRnGoZ8m/1cIzd2rieXuks7rHRIVKSVDkaNerWb6JaxSrgMhXx7ioQ06Rl+/SomrvA+iW
GHYfq3SrI5S3MUgNHioNfkGKiCy0T4JNLMa/utJt9m3nBy9CiHgZfDPeW5WLcmUrg5DKjgcX452R
RcM+ycvChlbSv5dCwTrIYq05xuj7TKtK5j6rpH6TSV27LfJSpQGNdvCYdv5doFT5vh1/twjT+/ht
RdlxowCqXSk7LOUlVBGhsiPbYfhjFuDFrjU6PcvcY6ZnE7dHU9hV6sOULv7O3PpRL9eG+pdi49QG
B1DODMbVRFQP7qP0GPU6Fr11UAoAJ1lfHbLSJSrIazCTpesLnStgNcCpkWGbra4pQzkNA5r8idps
5VJ6qZi+XNnBBRt/aKZAbNNJRBnw8lYRRGnME3MMT0FS2Z1BJWT4ePveWvhG8ONpQKBg9qC7P8ud
cq9E+DpgaDLXrPvA+g9UYTj2Tm1Qk6l//IMtHpVQlkyMF/NOe28KpqkPWXhqYwO6zR3/ixzCjjx8
k+YrF+Xius5sTa5ylrAFqaLnHbH7pAAZg1k7/Dy2It2NWo8dOAc1Ow/VT7eXt5BrTEz2lBymROOq
0CyIg6fUQxie/DTYi+7jEGT3gfvltpEFF2feB8wHx2qiLJld/7IVKCEJZMh8GCy4BP9a/CG53da1
VgbD1wzNXM9sA9OMc1xPkX6a5udUUG23/KhlK+3Ahe90sZ6Z/zEsJKVBKuLh49eMFnYOL0/CLIbm
vVTyt3/YO8rmQGppQV0BMLQh0VOfkckTGhEDoPck9D/CjuC/FlUAx4iSr2ksL3gEAoY6ifYfihFl
9rHEBuZieHTDUye7wKbC59AU75DeWnk5rJmZosiZr0sqi4INnj1kUCkvaKmqj5W1cqCWiocshngO
wG/iJZtluBnE2DXMpeFpyKWYe41pTzmgmBZr4/DUZErrKOYmArCeqIkTNom4UXsr3CRelK3k2os+
g6gbkYR6pjlXD+u6SJDDjvX21UsSPcnNqxudlOAO0uMVSwvxF2DoX0uzKFImgj56ZR0iEcnEhKuq
kROpa6Fquihmz2mM0AOYGJUsCnuXn29ohcat4IM8JTFZV+/4wvexcbcTkKvyWrtJflZr+msLHjN1
BNi+6XvSabk0CdduLXWxACbUVe9hWv7Qd7w3tXLtSy3agVuf0bWJhdWY7Z+sxEzSqHC7ilW5qcxf
NUny2oTGmo3JW868PwlbIx1jbrC6L221haAgyHnSrhQ9FsIhpfopcGhUa1ArubTiGb7qxa4SnDRt
pGPyO6qLHSoXJVibdwcpSq7gg2GTg8p/PiwWanWRNZIWIDF59JXfQvO77g1HHdaKVEsLOrczKxrJ
pUHlFbpY4vv3NL7Pgh9luzHqNVDwwgn601njRuRKvMovxKb0EnWEVa6Th41r+XaWrCViiyuB3Xea
1TKpnMxuqlGKS1GPBv8UgLyydTE/mGH6phjCQcjfTSfCsBGq5P+zNbuu5KEIopL76RS36BtZk+pQ
PgjuRtbccXvbEZYCLmN6k442+SwMXpPjnzm2EIderfmtj3yhubFInINs/GVWwr2cZhvN93/Llbjt
qaHarmFtW1f8Fanu++teF79hdoDTmhIz9JP+qZVa3SlTc1sF6YsVrlPXs5hZELwwNDvFYzWGppuJ
RCRTf+Q2Ex0ELISVLV10RirmFGdJA1BiuNxRM1IDt/JKViNYHYC44FHqQQbd/m6L7nhmZPoRZ5+t
YfxZ6rrGP4nFSVG++bqyl+XEkeQPt+0sxT06QBPlJKMrV3XskBG/3BtghMz10E40iRHSbZJ9vm1k
4W5C7eevkVmUyMQYSgDIbqerVqtOYnAvCI9Cfojib03xvW5XOpRra5q9qeqoqLzQw1wmfnThgTSk
vaasZEsrS5pH8kQYUxNlbpakUdQS+gP0eIdCbLZm3DxVavJaduqO0s1KXJ92au7gZzs5J5TOC1Ah
VR9hVvjqKY0duidLPoVpt++rwgbrcPvDrezkH1qfMy+0uqHRRbTDTt4g7DNh9IH8yy5kLs3Kxbhm
aObuXeP2xCYM6dlP13/RTddO18iPFm1Mo3YML3P/zjvlpZF6dagLXCKqagf9SzF8St33P0QmEbT/
2Zh+w9mGeRCj173pwoRrZU7a/hq1j1WzE8eH2Pt9+9MspK8XlmYxVTEqr9Myj3S929YjjEigiWWp
dUJKVZU/7m5bWwpH5+uanWDwE1osCWZw6qXH0P1uhv9Bqona2o/bZv6PtPPocVxZsvAvIkBvtqRs
WVVVu+oN0Zbee/76+diDeVeiOCL6vk1tGuhQJiMjIyNOnPOnyXLl31zBk2b89Pid3cKBGQ7DOPlB
jxKNXbdt9lgqVJfL3sgdGcDzFiS0CgaP2mKXW7XTQkr2VW6Yf6+F7IssdvActTT95CLUXpI0aY+D
qP/qPVKhIGNSyLBqY0/PwNhKrZY7phAO03ZJdhgVnWebAdSSIxS8dg5p6LayAKCbgGrsVq3GnZ64
2iFjTHKFxGBxdxl5J29HJUHUZzdK0TSws4wIrcmJder87D5DRaUQRieM1G+3d3jRFBQCNHwn4Yx5
LcgrvEIzWis4jQl9ZyAA9UOgj81ebdLuZDIEvRKwli5LinaGrNDTuK5vRVmthiJNjZPpj5BtDEJn
q6mxEj0WjTCJTlLNGB668ZenDlKwtBwiPrFafA9htUjb77d3bTF0nBmYuT8Y80wPS4iGA884TJOE
kaW/IdiyvW1m8eNMilsM4gBvmWfto9YaGWMkPBTHn7I2OD0qV6X+OR3FFUOL64FOAgQNJIh43OWG
WZXi5WQD4QlEBXK7FK4jydG6bvP366GzA8KQTi8wk9lFnDd950ZJF5wqCJ0oMSUMSIzapqlk+7Yh
aWlBCkNFIirgAKHmKiNKmOey1+PWpd/ufTf9IFQg8FohTOgg07PIYEOIUBNO/X0XjwhUDnaRGI+R
2++Zcdsba7NoS+kBNTxwjnAGIh0+/d6ze8DydT0KXNM7jaLyrDTdsPFdHl+V0t3ltbqxmvzkuc17
03aH2zuxdC38UTLgzSdDOTUz3Aki0koSk2kclV3S9Rslk3e9bBxkuX4ruzUpgzVzM0ca5aQ38xRz
PjCOvOt3kS5sdEV2tGR4ppX5LxwK9hEIkSa2LiZEL7c1anOmTsfA5x0YvhdKRIs+ovIr2Frz1wQh
bBDE2DwGAX/xZp/5bh1pCaz/FASG4j6qvvjWp9sfasljKfiTdE+TKTzTL5cCjXHimVoQndKCi1vt
71XpNTfXOtdLkXFie4cYD7gK1YBLK3wf8nozik6a+z31vvTD/vYqlvLR8/9/9v29JgoTauMR/B8P
HSQJRfgrhmLAa+55POfC2tTz9N/N04Nzc7M4DNHKILn1tBy1ssPq3Udqcsz2RrTycda2bfbxdaPx
y6BiWWb+uxxTYMPvt/dNWrEwny5OxamblsUR9KXWoW7vI+tecI+C+zELfoZi77Tpa13+UKxjI+0U
Sbhr177ctf9NpOjTaAsVIoRzZ0vMhpA3uTHGpzx/b4fXUrmTtb9+9nPnwy42dYW4aOaA9tALOqsQ
hPgUxBXpWcrIF4pY6VqD8NoHURRn2ABpJJDsV09Y3Sv0MdL8mIL8S+Ju6cO+xMFLD0I/qe7U+nT7
yy3sG4AsogJsfswezD+cYQhjkKthfjKau9K37Kbx7WBYeUYsGgGgD1MYD3Ni3eWxzYwgEBB7zE4G
KtyHKIjbdzUIm49qV1ib2+u5PlJUhyiuwsBMQ4gB4EtTkQQlDYIJ+SnzIEHWj8NwyuilrzH5LKxI
JQXgahIRlboingUcbRhFj3B4K9BZL6ixa1JZbqxRqo+3F7RoSYNmjixqMjVLpjUxTDQlHLOTTE0r
Yv4WVkmnA7V728y0L5ehCF27MzPTAT+74V0jgBxAwUyUfyrKnuagZcvasyveC8JJEWqnG1YeR9ch
A4uQjyKpNw2Eq7OFQWAiZsmopqeg/Okp46Y2f91e0oIrTAptBunKVNCfozOZDO0NuW6FZ9l6U0Om
WvXvtVHYY7e9bWdhIRd2Zt4NlMdKmgo7qt7ZWfxe5CsGrrMSHjewIBBzIIoknb78NqmHIE2HpDS1
kYIPYzo5ootVJTnUPG2lXCu2L2DFsUcPCSK66ZUzD3R1VqliIU9SyRIzyiWYoWQnMTpf5x9744sR
w3uXfnDzNVbFxX2kUj2dX8LsnzvmzAVHuUmswoqYuItgvpUnhNDfnyUuCLpKtB7h/Jh3eAhCURgH
DIzFiYgSgOUfmRyqjlI6rPH1LJxaDitYexZDe3D+9EEiMPPVKKTA4LXvdZ1tI8W6Z8dXAuvSlp2b
mXlGnXRqPbaYKQT5vQ3Ut6FZ+ypLzieTOjJgx5QEi7l0vqpRwixTNB89jmnyR96UobUJs7vMD46S
8nb7KC1u2z/GjFk7FbK33EozgzLxGG19T/vM7LrdduqvvzcDZRIvOPoIjJrMTqzc16mY9dTV1frV
Mso9IFMHBN5KSF3aOab0oFEix6dJNtu5QAzatsr4OIYMsqhk4NZNXmuxP4aWsPWFcC1xWNq8SdKE
q4Lje4WV1ZoxVhu5wOfMJLT1xj/IQv5oamvTdktxleLB1Fmagvefotf5OaWqZQxmj0eUwibsXLtR
X5rO34CxWtnBZUsEPYOZlWuO6lGNEe41kPPxOlJI0bILKvpZVe3N/tNtj7jmh8AVYB4yTCiNed7P
Y2zmZkMNNM07DcTWlOe1Uu50pt/sYAf/ZLUJKF9l/yKLwChzK8BjdZK+6Yue7aSUC4xPZkxKW9Zj
gJBtWtz75hrX1pJbnBuZOXsrDnoY1xgZiw+tgX6xezSGtfRh0QgKKKjySkS7eaETIk85s+BIODVK
8Nz0w3Gqv7VQFKx8pumBN0tTkAuF/A1WMm7EueKlMMiFCb4eO7lQwRGKIH3h7hQhOo1a7wzD9NJQ
naxtoDRn5MXtNnocbm//iKVzff4bZkHXV7XAKpWpYdbdh9m7oKY7Y9Q3EBTYqIzctrW0r9yE0OUA
orwuBMHHicBJOCJoJSUvXa8/ClAGVvRkbptZuke4dYmJTKJB7Dj9jDNHLEbuDYlSHXCBodpFMEj+
lksN+vTbZhaSTA28/sQspk8v+Glnz8xAONADVOQuKVUCbibt0/xoIZfjAbX3YevTsrdGW5sNWwoi
50Znn0uo5aSW0eg5mROGO/Upmr0Xvuv44r/5WLxApwUqE35rFvCrxE29zK8o55jZoy/wSrSywAms
5u8zZzLa/9iZE3wCyRgbpaWZCtXCxuuljb9GCLUYDi1tgqjAPMXHuvpSQu/K1eifelG/z8f8zU3M
57QRbLH1TmAuPzC7QoVVP0UIMgthsXLEltyemjF19ql1Is1f86LZDq4YudM38594bp8gLtu7prJG
Jblox4DjjiorL+B5OAHN11M57uAgywen7n/39S8jX5P1WzCCVzMjxownuNh5HpCFXquiJ0sTTYYn
ShOOY4X8XdQfbx+uBT/HjA7JHBczNHqzT+YBxU4UmT0LeoOhjh7Am+54wovX/LxtaHE9oKQAygCN
vxpRaXO/C7Ia/NJEtO61yr6WNEeu9JWW9KIZIHWoN8P5fzU8Ivt9WMsD6VMO1bAx1Ez+/Gjlv1ai
JkFjKf+xMoMwpV1XeEEUUNPXKq5GyxZ0EP7p2iW89KZCUYAJO4b3qU7N52+FEuR9z0vuFDafLSHe
Fa3rxGq+gVjdbpnCkaI3SS7Q2n65/bEWLqsLu9OFehZyPeQ+Na32gWjRUPczn0mFj252TEcGH/y1
+L5wjVAMJ1eb0BfXReah7UehaGEepmLxNU5Spwq6j3+/HsYU6XjzF3DMzMubGhFEXR2FZ6n+UkKn
LVbPg/WddslGiP+6jYmDQ8bCJctL7kolqTDKzGzDwjuFHmmgCV+Oux2b4FCMo3N7UQuuPkU53aIL
ADBWnS1K9VTe95nqn5Kh2kajdGioX1qFtr1t5g9l4Cx7urAzuwpTvW7yzFP8E/CsR1fQHDgNd71Y
7YPiFUz9XpFiR3Ubp6XhTnXmUJm502dr3a2FLODiV8yuyTqEioaxEa4vSLbVOnOSiJpjfx+Nny23
g9IAiOf4envp08purFybPSzDSkpGKSTzMPTKDponD0Wmvqkfm1Lea1l30uuVl+zCUTBIA0Rw/dqE
lZ0tskvDok5z0yfoK5sorzbV2pNlxcJ8SUgiKa1SW2QbwSNdRFuvf93es0WvpDDMZCTTgtToLkNH
3llQbikwILnD1lPujfhNXVUBmPb96rtAb0l4nwRX5jDFVi09l+I0+W3Y2mLT2IN4Cq2XIH5IxfYu
MRqHEXQndFeeewtRcXr884Uo5VNqmkX9QigFGGISzOqGd4AJ9lPeqx+DVq3tbqjVYyh4ay+kJZPk
1yqJL8PPV7WnDiGg3OjJniwt9Z7MwfI2PudxGv0rnLAdrZ3VRdnvv/+ExEpLlCjdXFMXlZUqVzBq
YBSSpLz8TsHvu+utxMklP0HiAE6aCdPMn0s/qSTYMxiM88Azf68tAZm3j4yWrDwdlrydTwX5HTB7
XpOz82Rk4AyyMCUjFN/D8s4v1qC/S6uYKCgneodpiGRmoAaC26RwmD8XOjjOIacLywTBQ9O5a/NL
C4kaCed/LM2LXNnoK7WXQbI39fTH6qVNagfePTvWVno7S3sGNgZ1VfAxwJ3mSxpEV28HDrDpZRE6
t4N5DzQoXckwlkLrmZV5HEq02GqS6YlqmPG7rLRPWaMd0OZ68yLzwC3uWNHP2169tIGgLykAQA6J
UtPM4fQxi+jIUJ+Wm9GWxKdE4tYwKtuUtn9vaCo7qROy6JpXqhXiLuwzDLlafudmnmv7qrBn4mPj
ZeNa+W5hVdSK6SlN7BWATKZ/P8/UIMuszRZ1+8wfYrvGNzIZPTGv/VVW326vaykbpTk2JTdwu1ID
nXlGMoZR4+oVSuOt+2CW2S+taByfoWawHQfPG09tGd5Zubqts3Yt457+71nIP7c9d3897gPVy7A9
UlJT+oeEblMn3tdCt02196KEb7ZbcdGFs83UG7y5dLhY8Xyer0o7q7fcEvCDoUFO4tlqp21ia60w
umiGBvRE0EXInVdRGMHsAzEaeegp+p3USAiBuwdftVaK/gsHjhA1aVRMTyNKbpeOkhRtXvFNKXlF
iaMVe7c9AKVuddPOshzQs7GSnS7cXCbPVhJUEhoJMOOlPSUpKrFKlYh8LXOGMKK0DBhUPhi+dyiN
lSO36Jq6OmkCGRRGrwYGs9oti9AqopOYeZDk5o4fW7bfSg5Sn7bMULLVwDfxK9HWcpE/GOe5Y1Jm
nrJ96HP5c7lOns2GX8lpdKILZdwjxhDbflmq93Xc90xQiIipKLlJwTHLHJcXMBP/TWS3WjfcmXry
R8L7wQ3KEMU93whfASNWIKN0a1tk5i/fGPK7plMhbqb39fdPZXNqeENrDjzhiq0tlc1GM6s8IiBG
HzJ1oB2kwv6VrfWClh4Q54bmsV6PshxNJj5OoVu9nYnBsSqCByN6FDNo/tqDpOYPZZduIJHfwHSy
E7T4WEH5czt8LZ0zPJ87FCJljsLsuaSUhRLjrMmpSca7EsU8QHKe/OO2kaVTBrWPrNJXp0M0D8dB
oSp+HrnJqeyLXRM3W+TrOmb6+9+Uze66UkzsIRHWEGEL8y1QiZOGMeUETY6lzg5bT9e6MEMrZpQ1
cxR4kD0ddHf0SwtSuzbuIBe0Wjhc451R/Az6esWRFj8wY9VMpvO6ZjRp2vqzS4iWJfqWoZecFKuy
AdEeoCc7un4B7jCWjx1JazTV1FXzbpTbz+kg35t9+Ait6K/bu790GZrm1PDG3yYm2cvfUUOJ1yRR
yicugEapVplvBa/OtwFYJtv3lOzvXQrhs2n+ld4ZcXUWU4UU6drKQvip7lOHnqETGK9S++GvFzVV
m0xrIgAkYMxqMZaYJv3QE7irkKYZ/Ue7njSN4Fm0IcO6bWvBfTEDVHN6fF5zxSsNVKJaD4ooVF4D
Sdu6+UMd/y7ixyb5ClvXyhVxLawwcUX+Y25+R7hNWfKSw5wpv0hMABZHCSY9P37UREgK+8dgYNT3
W27ywBveau916PtNCqNe9611f6f6TrB+/1fr/3POzh1ZgdWiFKIY4CgKJuNLbcI68tJmr577KRa/
3ja2gNe9XP7MfYxUqlrdCrDGmOUwfim9+3z4Kgq/cvO+cmtbcO/jrLJdaMqz8DmujxSW7FRdSXMW
Dg0fAZgIRSRKzcbkE2drHgwdlrgqjk+R1sCNLew0MT5ElvxMf/Vwe8ULIfjC1OyubOBY0cQEU2J8
n4QV5KDHun6/bWMh7yC716YoCOU58hSXy6E1mgepRizK0THz9a9WZ26Gh9ipvBVDS4uhw0bIRe2I
x+Vs32KrGvMskyOQYuom9h6z6eZfpVhbtMINTa+XnO0KMqY2VagVYscl7SWMhItO3D6o+ooLLN0f
k6QhbEuMJzArO9s0UZLbIfWMCByk+dBIwTETWzAAo5NDjcCDhkkSAVY8jwmRIn0r9dSBD39lzGrJ
D0FIoms7sdVfIbsKFQmVrktiOB8acQdzi7aFoQEi/QR6llpv1/QOpKVgR8WZ7j3JD/XT6QedOf4E
KFGsPkkwGN0l0A+ZXvIUR/42VY37CVQr+tEm5ZHhG+OdksvHNmU2VG2/aXX4XsvxUxPk21zRH/XC
XIn5S500PArgI1gqhlTm45XTQ0sWBzc+oRLzQy/qmpsUFF8DvcidF4ktU0cqUoriEOxTKXzQq2LP
BOOaKPT/8zNwiAlsxzbNDqxPFMqVQotPyhA+CnDSibG0V3xiU5jm8GT5T3qvvpbG8Bwl6Ud9aI+3
D/OS99PG5iSjzA2GbZazBVlSFLUapdgvHKV+SkEzisHuvzMyO8iVCu+RGAfpqdW+p/VBaH+M8sq9
uhSUprkfOALoCFyV8YpqsAzP05OTTFVULB4GwXJEvT8I8V1R6ivrWfxq59ZmGUPdVr1apEZyMvyv
1HKAQiGZboh2q4A1DX3HK5mUS+5U9RGs48qdvnSozm3P7rS8UHMxkbEdNhDDqm+t5TsMJdk67lqF
Hyuop29/vaWnH6CAf/Z2qmedHWODBFv0SzM5QbO36yvGeMQ3qU+3TfNiIpg1FFtJHW2miFe2eck3
NR2Gd46GeK0Z35aZZ8STYnTc646p3A3xN6lZgyEsOQ6FFnyGVwsX7mxxXW5U+eARo4qxfBs1NFBS
6a6Gvtn2euMYuOrm9m4uLgogDrV70r+rybhBEyppMGk4GnGC4vw3IXiL1H9xqKfu6Z9XEkWP2Zpi
vbbqMaB52mqvbXYUqlc3XLlLlryQK2SKWX9oVmYPAbcP5MxvMZF6PqNq2iZvhBceDOB6xpNStttk
TF5v79wfsNKsEMAo/D82Z6cujFsDGB0NbiZsd3GKDKhu7L2Jiq6KthEjZh6v/SaJN4DTdlkB064e
bHga8yAmOzHRDI1HBwGEnVmjTl37DwDSj6mWb1iN49f+z1CNtoHc3Ndu7ghJgTxVDRWqda+4xrFQ
9a2YjCvesBhJcAQNRnW8z5grZsgA3LyWRvdJ10xbU45DOdhaHe904SU2tlX1Ugs/yri2RXPN9OIX
PLM8+4IK9BBgZejjNwKTvYVdGh+8/pRXJzernb8XQuYhcr7O2bdL3E6XPRmwRVK3bzX6i20UrRXw
F9P9cyOz0Kj3tPdQL6J8qkeHtNLtttTsSC/tIFCPeqIiTTR+ofT9UZWLXZiYL7EGIE1THL9n/KXT
P9122OmYXfnr2Q7PjmEbUXQyY36OETxodU1xao3hY+0b6peRWa8RyDIadjXMWsdVPwxoRnnxcYja
XZT9QMHpv1vQLFmoolrLEaALTkJzryQeqerKg22p1oebUGNkZGgaWpsWfHbVeBC7+iMsiycPTs+2
/OKGH8j/Rfepl17S9snUXoWxQjLuY5t/TuLCjrOtClOgigJ83O6z+IuUfa97KAxXarsLXLST//7z
w2Z5WjAYiVcM/LBIf2ozlOsAhXjlSRyOcjVscgXYRnZq5O9j/lNMv7XFznd/h9Uxbd9vf4L/x8f/
74dcMVsBvk6lIM6DUzxKTiHoTz1NPjuQ0p2GctlYi0x/Qvqjlhuhr/foEzgqP3eIwoPkinfcPj9v
/6DJxa6c3KTPCHqf8vo8gWwHyFDyAdRxNaB5UR8B0xw6SGaqv1ZsnyLImaGZa4xIxY1SDyZMlYe7
lMJzlZb3DTwit9ezdKTomILVhoZXgj7s0gP7UHB9P+ZiG/4otr9UeufkGlQ9cE51gbeP3TU09aJv
nZucneJx8L1yLInEcdU6QbOzzK899YraeolQgutFkEiRv+mrL32wA7DmyEK/1bunKiMrstaE/xaz
PSh7J3pqemxMAl1ugGTBiZpPsLh0/Dzke2jR7KQ7NPmzhrRxm39T6y99tNIRXdz0M5uzwJJmlSuN
ETa1Lkdny3TS/N3SBXus6o2kvjXe/vZHXkr6SF0mgR2KqldTiXXVhL0x8JHLPNi3Rb/pXI1CWPeo
T7ilSD7cNreU86Fma3I86HYxhXu5pWkk8MoXObNyWNlau9fAQQfp7raRZTc6szK7/XAFtWmo+5/y
Nrfj4VXV79Mk2jPk0pdvafuqhs+u/AAhI6zCH/KMB2/12te7JFnJPhdD1PlyZx5UNaIMQxs/xPe/
CfFLq/0kJgTBl2jIbSv8VGinetjr4Vez2LdGbk94ZtjJVnZjSl/mcQmJGn4HjXbgJLPdGOt0FDKm
ik5K+iLWH8WhcsL6EIaaDQWsY7nw9Riqresvob/ytZeK9bwnJngaGF2I5GamzTEfA2+cYGNxV2xr
VTJf63b4Gmp5YiMG/0vXi3gr+pK703RId+U4/B0McvnWBOn3LqzW3m+LhwvXAys0EZnOx8aMrjeS
aoIalmq5LTzx5AfmRiBlDspoF5fRpmnXUvWFuWMUZc9szjyeyFKigzO9ckTtie7cto3kbZxC5y0O
O6FuN2oSPldJ9a0P3YOYBRupdTd5HTy0irySYq8tf/Y1dLOV027KPFUYtiUD4Ld+jGCn1YN425kH
Mf982/MWD/vZ0mdZnyS0qdDKxBaxCg45sH3d9H8PRvzttpm1Zc0Omdn6nRg2Uy5WHlLF2sTNp7wm
rLiF44loz+Nrtw1OGc7VgTpb1+yW0tKiHpJpdC7w0je3SH8mfX/03cxOhxq2lVx1mrTdUn9cOU6L
dqmMiQogaq7k2TvFFJQurplUPtV+8yjFFQi0/B0igm0SR/eikB6DaEQB8F+gTC3QzTJKVzzNcObL
mJ0ZeiZIKbBt2YoOwZgdCxrNNY22XFvTl1v0mDNT06c+S3ozX8pc1eewKPGwbSXhVRqbTRsmK03E
pUyNOapp8BZ8LkT5l2aSvg7UQsRMlNZ2Fdz/r3JSudYinPz7yk/OzMz8JB0aORcszMhu/S0S1N8I
zqysZNkl/lnJ/Nsonpt0IxGNodtHX/Ef5ByZcDQN0XkWgXXG5ecxGrbZACvb7UOwtDh6EQgAQauI
TMMsmNSdEErtCEgGdPpT4JUveMjKPb60uHMTs8/k6Rlig1rDNV6795ZrTdTrkCYOz8nQOJIa/SKE
Pwtw9N9e2ZJ3QFY2VeuZxL1Szcs8uGNTH5CMG1CBGOutojSfrA6+jTDf/60pGV1NSMKp/k/kULMT
nUKtofH6h4cKIJUSBl8n6vnKNV6yzNRXov9CgQVjTGkD8Ye/QZ43XgQ0T61wYqqB4wC9tp/oFNjj
ACVwtq+6z6KU227B21kPtqGwltlf7ym2EXPUSUKsieHl8sQZTT3KqptDW6N3uZMD/HDELlf2ZAel
ZOu5ka9ZvA4lWKTdwkuJTrY8nw/qEY7ycplHUoGGNUwIcOhFPJxXin+L65p4KSDJBZE55z5wu9Et
4PVg0nSAf67Rym0sqXdxYz3Iw5oi5vVxYEVntmbXqa4Lo6WVxOHICO9CTbiPEnmDEOcuL91NkCRb
sS5eyqRdAc8uLpG4P3nMxJM+O4VjpOc6syH+KWvUTZn2oIC9zraC+i4qILK6fSCWvhoaKTryA1Mh
cP6GHt0+17KUUTg5/2nBJ15z0mGEvW3kOnRRbuY592fsWbwC28mlKxV+xUNdG8aeIkEB+Vyxxpyz
ZESeAE8TIQs+OIvMhtwMnVpzWWfmG9A0W0vWphSW9urcwuyy7Dotcg2F2D8y6ZZmNK3IPAJX2d7e
rcW4AQMUsBMdsgVm7S7PrhxongiZNnWALLR7a1OVn5Jy2OiIDTWd3ckvbv009JUtqR9uW54WcHl/
yqB8/jE820KmxaV4VMhXQ6Xc5olq++K7D+o5H1EE4CrQEZC8bXF5S/+xONtSoZa8stWwmAfahyYp
9wVikyEjvSt2Fl6ol0ubzvpZouMbFeihAUNJsi+8D2KYOlZ2kOTfvv+9jKNNEd936ieGH21VuUtg
7VAbiNqbo+G/3V7x0uk+2+P5pGZmlEwLS3QSDNQDbbHTXuW0uYvKeNcU8vG2rZXvac0ugQD9FatT
ppKm9SQND9QyLbQdXAo8+vhurGGw1/zWki/3OKhaT8003gWj9RwFv0S5BB6Jw+Y/Gniy3JSRnnRC
jP2Q1tC8q6ZnyVGAAKAsd9OuFhsx+9y3uyD/1Vmn1uS6dd+V8REqIlvv4pWzuuK/8xaeBPAx8gWW
bEEq3L7k0rFvXm5/xOnQ3TiU86JYEfzfoSRl+RSp8hFi5kPoS3bfxJvGEFZOynIY/c+JtGbBZ7R6
xVVNdrKVfsOEYg/tl9vrWbpVzw/ALMiYvqCFVgntnKDoNvLzYGNNadMGNZM3/n0lmE+NWp+65l/g
YKYQwMuK2gzrm8Mu+jILhWQi81dMfx8hpTZKyb5qW6dLM2fMd5F8F3vBpk52oXJvditl/MXPyLQK
upAkulfE+KMkIb6XEIAs8alH4MqNnGx404UPA8Cb2zu8eOwhQmAifEKEz0OMagRiHwbU/FxGtKRP
edbao5ih5Pogq7+N7PW2tYWqLft6Zm4WZQotCSMtnXgErbc4BQIBc70KYCS/E5WflfGYhIeuWHmG
LUbRM5uzUONlUKxkVDngPzL2hfkgF5pd1Y+atZKLrW3ldFrOrg015DFWyNgp+3Lb5DJKysbWaK3N
YAlHtJI2fknf67/c0NkRTAu1EYOEIqY2js8pwr9eqr1USnDHIPom4fGSi+KeHtZB6ofNbduLh5Pp
Plpg5PJXQ/4pQHaR+X0OZ1o5Rvrg0bFOT5H/hojZznS/Z3/PA4fzUPOHX4UeDhDjyw3uEl1GNY+s
zfSkXZZY37ok3FCU+HV7XYtRjcLohIiHCU6cmcmlDJ1ajzhdC8lnJFrtRPe+3zax6CpnJmauAs8y
0rwpJjRtsJXg1RzNvYd2YFa/SOEntV9LaRaPwJm96Wo6c80wMkavQpf7VMiUAj74nWB31q5ZZZ5d
uuJ4w043wjQuY86OGppzjR8NJtGEgSCrMel45ntq+rd3byk8gi2fVL5NawKFXa5mbHIjrFMB6nIx
teWy2Q7du+BV9qgqTlSt5EVL3nBubHYFZbxQQrnCGDMauzJ4Fsxme3s5ixZ48kzqvDR55rRidZFb
ZWzq3KKhZScNFALlSpRYcjcm0BG+pJQBPn/m0aPa6mU/MP0YJL/yJHc6JPCY5LYjXAF5DyVc6ZMt
fqBJpYkXCbjYeUEBCY8uMDrsDXwVt/iaS6oTml8ySd2jHH9795Zcm1mDqcoFwRjkVZfOULiKEMcR
70W907ZC3W9G1YC5J3CK7udtS0u7CGsFCQFiJbxQ55bofciNSKiVW82pOuaKhcc0u8/LbiplP/l+
tPLZ5EWLvIT/EFghdDCb5rCy2HWTLIxO4dCIANhimhMe7OycP0rYfTdu8oBRWSrsnyXIF7+2KWMl
vuYW23jseIZ57eh0Wi3tEXbqtgJDsDZQ85y5qKF7DhBzs0cvJtu2pJ9qNmTAivN8A7VIZVeC1dMR
UMRNLDTme5u744qPLHk95W8UDJHmgZdwFpLysG40He6Mk+DDNCZCRcgH/Ps6KEQjJDd0yElwripb
Smo1fe6XEaM+enUnFlpuwzERrjTxllxQNRm9nEgBjSv9OHUoVQ88AWNNYngnxoKdtOkWgKc95msi
8ksBFvFAIFgGpHBwOl56u2FOOge+Fp5ENR8OvR5nkC+4hi0a+Zqu8Z8n2PwxQb9/Kg1aoOfmJ0uJ
DT2KBRUcdg18UhvxnqQ3lGdNTeHJ8s3OtE0l7Wm7I0SAei5Fhr4yv7DV7+JQp47YqtmmYt7waAit
andKO6IPkyMSJ1rlk6Wa5UYRBYbc6rL7EgdZdB+U5XAHcL+0PdUwfriD2LoMW5bqcxHX72I7+PdW
3yYbkn8VaZEAZLbamI8mlURn9E3jlBCqHeQQvzCp07+WYjqiddJ84ZHybRCH6FXyQHWHdGLvB1OP
tjWwSQYeSZaG6Ls4FN6+HsNpDI3OdDqMPALl/q31y/DQKo380BuaC3F7oKGVqj7B/KIf0OvV7LrL
YhucZGDXbfwuWsNXn+kvhwbUuPOjT0n/wRxfshP6sqgtMKI77KKygQ4uHW3fDbtNR4MXctaqZVBx
cDJPc9wM3kII3vc5Wu2bogLVrWQK0wUqD+NMiTOnkmvzzqwL4hyF1F2YZ8Xa4VnyNXj3qbaT4TEs
N/O1qs/EJm7B4ce6e/IM71Ef/G0Tr7WVlk4PhVMaWAAcuGlnF2wTZp7UWDXQ8gm+koK8Vjd+pu2E
5nA7fv+p6s0d+tzSFG7PsiAdLlxX6xos6d5z2HSi3Qjy0YWiVBsCR5XDTTRRMiOCrBjjtrPqJ19W
Put+7yhDfqjjZCN08qbr1uLH0nXJvMUEUWUknYnBy9+VKtKA5vQQw9/yra7ePOtZzndu9Ooxunp7
CxY/6Zml2Q7Enhr4ctHFJ00dbCs51v0ExHZuG1n+oKxmCoZA5Gb3ZDWiqRWnFcM9POvcvnWM3LMD
40g5a8XS5IHXH/QfS9Mdc/ZBBV0sAzfDEqAr0WEOp3TCYIS72w2DnauUCSxxEMF6OQdGHCjS3V7o
0m5avJlxWlRDrwZJmywem6jljTUygidjbVQ/Z+3KPbnkHOdGZp8sa2K5ij0f0SFZdGDg/iTH1nZM
YHvsvB0hccVDFlAxE1ErxNQywCONge3LPY1r1lrHyDOGct3aaeB2J8sXsmOGwv19RtR3JH/ot4Yg
W/dSI/pvVUH0cHKx7x4ZTdF3ShHGdz1v0n3txWtCU4tbznQrDBiUR67uP11B1mKwivDUW6MTi9km
EMFWRx9vf9glv0J8hqDH1YfK4vQrzvwqTl2UbEueMXCgxZPKcvfBKpm1GUszRoVd1Z+9pGn3EvnL
g66n2opfLXxyIDmTwDPzXsx6zQ5Q4ro5ZCyTjAAslLbc6g+jGx7dVDsUIfon6pqE28L4JdOrPOSZ
9GTYienSy/W6ihWMVuv1tIphL436e93/LCDYHVZPNM4EJOsr/0thlbZR/O7UzgnEu7z8YSpvJHY2
xxPBlOBZMtfmxSdXuzzeJB3w0f3RIJzYyy9/Foowgu957vCUSp/bKN/qxZchUGgy/xor9S63Xm9/
9ettZ7vVKd3Btybek0tzfaFHgqAiXZ8Hr13yvUjeY4uPL0UbUfp229S1g12Y0maJPSQyZaYP4/AU
JS7dup0VbiOQMKbxsfFOxbBhZvy2wYWiNz1s2OYp9fBIuuqbx5lW8GIXhqemf1ZrGPHkozB8Ls2n
qN79D2lX1hwprnR/EREg9legVtu4y27b3f1C9Mq+SEKA9Ou/Q89377ioiiIcd2ZiXhxBlrZUKvPk
Odz6VFu/q/Ek7X7FnVzeBeBZmdUdZ3Zc84LIesjtKusKgKjKnoUWvcvzGQW909jryvj+RiOLzXJm
aeG3HEeKLC8LgAehfhSYyLZv7VH/YabMe6nBRByUqnW+MM8tDnXVWYfScrpIoFH8W5Mo9gN8/Ogt
sPHz9Mnl237W5+ulKbe1zl8Rc9sxypYqVHnpbIAucl/SJP1VCtcWYa7s5KfydQkKlIlvvYqKL2bu
fi5ES8KOO81OES2BGdQ8Nmnh54+sJeRPPqYD3zu4N+7IoOoXr8L92IHwYeuNiXef1930ROua4bWm
9afM014zt/RPE9HqjV+1+q6SEx5vaVNm8Zg6bIdErl0GIG0yN26N/s0QctPDYeAlaGCcTEOwLlDI
r0iaBgMgIztzKAExExr4qlLL3HY8EXd1NnWHwrARgdNBHUFJnx4gzNGGheqzHbQ/LfAMocWEo61n
O1SURGlPkk8G3D8ySsBoEkvCO/ach8TMIQIgbN37Mja19pgVTNLAHu3hx+iN1VFXW4+JP4nPvlsA
wIy5tleFGUE4vX7KCofdcX04ZVpv7ZqJikPhtNMG4gwW6DFmZWlOZTh0Vh+6aBB9TIaOxQJpyq82
ybVfLdCE23wqhmfL17Q75VMVSrN3v1GnEKGW9/WjzSTblY4ssMKGkqEh7ewbE4Z3ahFWxGhV+6Vs
O9lyVemh51j5tu4o3xA/c7cqh6aa7ybjMRl68M6adbIfM7/DcyB3NyguoQTfkik0jLI4ADfp4Cvj
ELKJ/BCt16BRR6pI2V4WIdjsQ61BbSZ80XMjLLWpfNJ7t35RLfOeStIWDxk6coMWPPt3jZsaj0NS
ebs8YTWqLmAw7Iy0e6O1EDuJHRRWoDfauVViPxhmChAh0GjgOMIrTRLI6goQo6Npxu0Dw65cyEw3
5nddmtofo0f46RdoHIJUtXVgdSk2UJVrdrnQMdljDV4ubyw2wtO1jSfbfutqxhARm4uDk7TGUTMF
27lp1QLah3eNJg0aUp4MISkKsnMsilis9uwVt7bmXhYu20q0zmWsLB6Brt0S/wvNd346QRP35233
4l5x2EhjGQBagO11Jlk6vxtclqdT2Uz542Rmzndqu5DSyiebHxPTETgDePALK/E2rt6rPYJFBzoR
xI86h7Kja5R+MNWlFvHhGzIdoQ2as4eJFWisE187SwdhuNtvRI6+m1H16lNW6+MPj2PHECff8n4k
IZjYSIj2b+uxyZxq5/UIwYoRmH+IgvOIsqp96JPefEIake40opLtkFg0mogaP+VC06KOV2/S52yf
23hjalbhRgP0tiIHFDO7ou7ED9FXzbZ2/J+yAYdtSlGrcFXuh62fmA+S4nnPfG9LbMGfdAkVDM/3
KGANpTM8Q3uq2nNWZzuuy2zLvcneWgwNS6bUxW5waoZbTmNZWFfYEZPt2aiP6HheJeYQuDzv//S5
YQV6MYy7hENsOCtBu00rnj/WhujChmf0NDZS/3CgBbJRxLgAasx9iEuEF689PqB2kj9WpvvQJlmD
+i95lS49Qpdnl2bJ6fY2unYLO2iwnZnHgH0C4Ot8G5UTrZtGd7NHo3Pbeyfvp3uKV/FmtAXZqMYu
jiniNOiTt8R/NHvHvxMq047IeyZrjHiXkTTG/u6nkMVPEQDPGYOTPc49HC20gXyze1Lm9OHc2GwG
CSuk611knueg610obQi7cAfoET26hhFiIwTceaESicdxJXq7zCeeG1rc/7SkmqwNK3sU/luBPsEK
hdPbq3clHAVCDo0RkC5A/L0EDfnKb3mhY7coDf7TU+hqbgKmaQFyaBE4dUKyxil1zSJ6/9HfCMgV
QMULr1NLPFJy3mHyKs+9Q03fvVe2rjZGQ/046xyvDPSKZ8+qJ/bKYM+3B1CjrgMKBtBaAIkPRoSl
mooE0nkyqIsaS3mo7L3fxuZaMfh8xf5jYk4BQ6UKR2KxA6sWNPijA83W5t7WQuhv3l6uxedxbFCb
xM8HD5iJU74sq9iUyLxyrezF1e7eyFotcvl1RLOoA+AIQxMPfBxL0g9tBHeqSvT6qdYP2qbR9x/7
8SARA54QNw00JUD16M3m3x0b254sDfeL9jSMfpCfmiZZCcwvf//MPoDCCe4ipPYu2MrqoiZeYthP
njUGuBFGnq3M/2IHoa3kzMKyeOFxAU0MDRbcfJsBADcmX51xLUd5MQwA7mc0InYQ0ofQ1Tyfp0Lo
hjfQYnqSdYQYn61xha19f7FHB1F41MzwfaoOsj6WztoAzmcJlZ0ZBAvROXDXGug7X+L3dS0pPTVN
fkwRa40bvdr25eb2XloESTABDleUrFAyh1rNRdm8EXViyH7wY4Uw5BdTUcI3YvhYJHZhZLFhVV21
Fm5zP7ZkWNEoNyIzD+0i+t+GMs/mu2MBrZOqgISqHwORrcY4ISEhQbkmv72YMKSVDPAeoKaI1AUK
LcuwoNMrIkBWqJ1U9r2UkSjRmfaplCs34/nW8kBNhO9DuQxLMve8LTH6pa6ZFM9EehISFFeB/NgJ
v/z+YkUor2qD6j490W99F1pr+P+1n79Yim5SrVtr+PmW3LjVrl27bZftaRfzM6/Su7UmtubqqUzo
yVefvFffOKXDPfxHPeEhGw7Wrmi33A+sN6V9LJK4MLwIWXrbmtpOWPSk2QdjijqxsonXZm4RqXRd
PWZgs8bCqA1UnKw1cP3a9xePIqSVlKYrrEyjYst60tdwuCvfXyavXF/0bgspPEhDtMAVx522u33K
Fz7x/xcAFU44LCSgl4oXPO0n5EE0evK8Z9ruJmtn8JUH3YqJv4H6u83lWTzrJdICJwWcSruHihv7
IIPKchRLCjlU6Xw8f2AicUOIChHjXqxxY1xfif9O1LJCaxQsNRofJpwUokV4Yn0oSPiPC/n3+7P9
d7OUGOjiL3t8fyz3rN6I5/9pnf+WIt593tCs3CjRz3NSFfrJo3oIxrX849oMLZzIWNYVGig9tF58
JhP8RXR7BFc/P3PlAaOJ7o+l8oLHNYgDOYydfPdRcxrAKVbiwEVO+p9NhFI4Sv5QgMHz43wFwFA6
WFI3cRR2XhaOTggCrINaY/q+uPDmqwhKUODnBVUpWqvOrdgDkLSNg1myDFCE3pl/VB85Xz4+VYjG
kTvBo2Wm5z23URNwlyFAYCfNfRi8bVetoWWurcV7Awu36ph9z5QDAz4PBf2W0zUU1bVZAg00ULKQ
1b0sVNc2SzGDqjvV3/m4aaedAYnYdgX6e20UM9EZ0HNgd0Db0vk0ZZ0YaKq13cl2fwbE/3F7Ea4O
4d3XF4sAAilzrIeqO0kvctJDkke+HfXiY31Xfzct4tmZoh5PI1SwzsfQQB0D4UFKT3KT5Y9e9tMq
vyiy4jyuThTkYvBKtYGbWz7v0Erfi64zupNTHrut6axEZ9cuCJT//vv5ReCvkBmSuqZ3pyYVQUFO
8E8gI7y9Gks09D8TNT8f8dieT94ihnL7WpFeJO2Jufu+22X+wfa2PA9yZIDYpv5h9NFti1dH9c7g
YnflyJ/Pybj21JNgKB4zPazbFY91bV3QuQuNdXCioeqzKG25zjBCdTHrTt6fvL03rRWQ9bUR2DpC
c+RhZsTf4pTrdl0boIbG582t5+wBl0zNlRFcNQHsKs4J3rAgXTvfvtxi2eBRoz21KqTFT4Ro9aq4
57WDiG6t/9hYvlvnokyD89+elBla1pu0ImptEnONJeXqYpgegG94aeApszjvHqsqyXK/PdUjMDWR
83Z7O12OwobqHzJ3wEDgf+Zs/t0FbgH9UNJ8ak4GqP5zsP3HaNNQa4OYl/RdZQ+nBBw3eIbhcvKR
qFiWw4XRMWnnWnNCt5VdB1O+4V+kv6/IfhXieTlfMDXznwBxYeBKX5yPNAGqXEDK41QfXX0zNis7
68p8nX1+sRzIsHJmyrI96d19TpHv3mnpsXNWECOX+/d8EIsjgrw8OMIhBnOi9TGFrqp1ENb32wu/
ZmJxRPqhJuAvgwlCtsY3WYbN2kt/yUQ7r7qNKvxfRVD83mU1vkhtaXEzaU7ldzf4PbhAEH3yqiMv
ANo6WiKeUG71X28Pa57/xU6bLYL8wQdDp24vZq5RrgXuMOw04r/yOlJjpA0+GodJ6KmVm/hip7kE
id3ZBZjwZCi9nx+dWSxW0zKfPJntqfE//bk9kLWvz+v37mAODBCfrMDXmdFvxjLSfH9z28LFVl78
/vnv7yywxDFAQQ4LrnGPol+aoy58V0a3jVwOY1ZO0Wd+HNT2oXt0bqRskwlQhi57Rk7fcV6Klcag
tc8vlttSZV+OBJ9nzsapt2uENlc+D/VLeBEwKRHINi1id1rmnZlNdvLkqL2YdsW0sgTXvw/OD2g1
Awy8BE7mDUuHRDOSp9wNQAHvffTx50K0BkgrMpOBAwy2iIBIQ1Gk0rn7xPgDA/JrJcC69uvRyoP8
M3bS/CJYrK1lFqkhp+RJpEe5ZdPH1xbRBxw50AjoVV9e4kbX2l2hVemzY7agLmqDD58wRDcoggCv
Cc0M01x4QDOz+FRprvaUa2mYtp/pGgP/tfl5Z+BCyUE4hmyYpz2lMijSXdN+NJDC8oJNGQgtVBhm
Oo3z+Z9SJCbNvk2ffSAHTIhRBHJNMPDaEEDjAoIHlDEwV/Pf3/mITu8KkO5x7Ymnv/wHstoQfumD
EAGCI3zG3iNju6ym2lrfa7KzcxB1RjLdljQw1d4nH9+oZ1YW58DQJOuZaebPebPpZUibj5+zs+8v
XkuVBGiCD/h+zw59ftDG//H7i1XAL0fEkVv5s3x1sy3IzG776CuLAA4FUFAgKIfeiLdworntJb2a
zOq5bSIgAas70CloeXjbyMXFjC0KHCTK9BYe3zB0vpM4AA4Sgp7Vsy7AB+e9JM19DpmIdNt9sCyO
ywadDtDPQocFOm8RA5xbqnM0l7mF4M+1FwNcX2qB5a88j68cC9QWcC3YBGp0F6rBTaYr3dIM9ryl
05dS+3J7quYfeBbDzJhrpI9RN/ZmodPFVGVtz0etS/gzsGvMeQAmoyfb2yauDQAgUQ+gGsc3wXh9
PkdprfmKmk3/LKdIF2G/1q249v15y73zG14hwWBp4ftQf6ua0BIfvhtcyITPTPYg0YVvWmzZArgK
0Nhb/NnYauYQVWSMbk/Q5RrMBsCOpM9Nihe9TcpN0RBEBxiY3vpkR3QGasyVY33VBk4F4FjIO4Ij
8nySrLGaSpKl/HlsdrTcVGQ3Giun7vJoYxg4eehKwGXhL0FPQFIlg4XGyucW2aI+0tNIaZuyXKHE
v1ztcyuL1a7JZDJhaey5tr4U5qNfbz6+GEhHoEIJ3DjgzYsDgYcQsizE489yRHObuXXHOgCB6f9k
xF9kPYzBnLisXP6cdY/K3vlDxI2n2ybmXXl+sOGRsBwGoibUc5fhXgKqymkocCpyPEv6jc3CwQms
IhqzKO9WTsi1zfXe1uKE6JOXVYzV/TPrdy7BE3JbeCtn5NrmemdiWWQtEjrhnxaH3LgfykeSRpa/
69dqbSsDcRaXa9eTXPgprMwoKj8yvdD7cIlhvin+XRdncRAnh9oelVX/7AGCOAZ8jRhycT5MvEWB
kJnRU2A9Q9fpIlAz8rbS7MEAZkzJFlIkIKZs5Adrev8YmQveqEfjoCzhPkleaAqg1OyRDI+JlQdN
vZIxuAp9gw6gPbMt4b277KloMkO2GdeyR2qqOJPZSyXGYZ8V4x+Vj6cks9FSSB5AGnfPs/F3R6eX
28fnb8D87vzMQwRvAAaIB8FfFqtzhwnx3MISRZ7ErmplHmRO7e846KJfbFKbAYVOJ5wcr/ZDYcuI
C5fes7rim7Eb+adhosVXEC4bD65pJ3C2sgiV06UvreECeDJgYZiRTtsk0f09Szy1Be72D/j56AP1
K35I+7RjoGYwqm1p0+GpqZRzysCcFxq8kvdjBlpVvMUAI8vdKULPJXoJlV9OXyVW5ZTIwT1BxSj9
kzCv/ZzqAKjfnpxrq/M34wHaVRQ3LlL2lRxK3UuUGRODyl0xmuSlxs3/5BJVH3yaeDsHTUjQf3W6
bVpg+2U097dEGemflV8yu+PFMmGhALBD4y6e/EsKG4k405B17sSdW5UJ6E81F0zqOcR1wYg6unTj
Qr4NCRrPkzua922EFtLuqCVgT+AsffKMNADBnrktB7c9FZqhbwa0Jn33mANOVUF96wsInj8YsaDO
gfsedyUgW6gQoeH4fG95De77xBJGLMopagt+D4j52+2JWXiy2YSNPALqKmjewLN24cmk2RrSl7Ub
exkRgd9r2aueJSMgwoNYMbXwOLMpH2AhwA4BTUGOamEKRKPaiB06AASf+nVQZZb4kWuA/n94RNhz
iJJsaIEhFls4toGguRXo5SEW4HirW6zO8JYZaxjfxT3zdzBwmshP/9XnWgarOQUs3m4kwEKTuanM
F0tkG0e/74FduD2cq4agKgmI+MzkuGSlMFifjLrqx9gwRHPoOqltMgaBB+5lXw3s2ZX7c3FO/hkX
LgY01SDHcUFhR0TjCqCYxngYaWDlzs6TQHuMQVF856iK+BYDOUG54ieubELAlpHMwqYwkZNdxAUu
aJGnhk0wOrFgIp8cRoPc/Fj++u/I3BloDzYM9Lovw/PUdQUfs3KIM+5vTSkDCWC25fy+vVz/aFa9
8zR/7SCxDOgVnIV1wTSoa2lqIwnbx6nDMQ4f9NPbEreUCnJPjT/wPES3jGUBfl5UKfoYMmVGfon+
5xHqoWGjVBupzp8+N31t73MDbNWTScbXBMmKUHRoRBdE00L48uI586xmS5MSgphmZtaB5VXtAY1G
9tbIibqXuRrQFUAAJPVcEana+JE3Pj9UhnKihkAjarCm1wFrHoF5uItAbKiFfYGqYavJBsJo1Ai0
1PaPDWteEnw2GkbdCNo0I1ZoGUwEokymYCo436E7I986XYNbTGT9nQsXus3duox7HKFnKQSL3RHx
q0vl57Zsxjg3dH7XmCyQ3sHokmqbTSkFZ0Sh7btu0qIJnG1aZaHVh1D+6o7acGjSqY+Yp9Oo0Evv
QDwormfojAiyvB2PuN5+Y+N4J5TZeizsoB5cr6YH5KrGL3kx98GLwXG3UhrdcUi7KUIlAB32QwEi
cDAH/5GVXaEVVteikZjVljekj6jN8U7J9Wk79UMRVy0bTl2XlvYWnRfAbrK5pb+tTNBmODVCQZl2
gcmM/LO0lL2xhDaFU+X8JA51Dsqh9Uai4+II5CQUlqbGpSHYL03g9CrnIaukjiuJyDIogdHF3FbV
QdNk8cSBG4tG1wA5ByTsIHvFk9+eU2WbkT0aKPB5OZjVcY3KnHToVIYE0KSP7SfZuMZv4jSlgIoC
2nmgBYMAJVHUCjh33IPyhbxPCcRgqgbtqKAtZqGv+VbYaFNLZxKG9M53xK+8Ns2TX7jdgbuowpmG
VsSGaquDwis4qnu/3oFrAZSusuQmmGwhbTmiufjkl9DencjUOSEf7MTaSi/pcrQI1bPGkKYiA0QJ
ekAd8E0EwpMTWjrUzwG9kogTqVEG2Vj2FloKO2srVEuKIOtyEOaTDI1wo0PDzlXlToKteG9SRwRc
+PlL2g50V5RoYcFVlMa016eoKFj+QF272VBt0CPUmOqTYSfql12YeuCh3/fUaV8lf+vDnBC18yrP
2E0sy148swPDeHufe2U41En9kCvB9CCrIkh1t69Nxs1vrEjL55SCS0H5aXbojHo8CkNksT9C7BBZ
/DYLUHbGytjZBCwxuLXvcgnVWOiN07e27dVLY4ayVnwvHZ9CIqHujU2eSmydxJ1OuguWi7RJvjI5
/Uy42f3QmJeEhdEpqHUWyos1L4XcW2mbga9SI6IUx74x9eqAjrPxiL4QaUZMNBKaIULtEBB4O0ZF
YgSQgi7A/QKOxGIgb94wGZHee3UFNhMD7RvMz9Fz5Wu2QtSYmNtRL8kDuCTSY+povzoAp3cFb36n
BJOKZnJ/g5+Q/LEbrdtOWgrYlQY+CgLGy1Ciwzevpj7oRuLs20p391XX+dFgk/FIiOZglXNnozUG
+ewRWgKSNH13EkF/GSwlUCR0ASkxGusBtS12pzmy2SjTovdJOw6bjo/+Pdr1nQAt3DwYbXDUSKKV
kZcbblhbHQhpQMCRrkBqrl1asxIzUm0ExYwlyoKBWj+d7FzEWfFCUieqhm919eX2bXJpY+6pRYoS
/86kR4uQqRvg5wrmiNjv22PX8weHP4F85LaROSA6v7CQNPwr/4a42AJ17XmUaYyyFALkK7EFFYLB
+SPQopipY2INm8qqVlIAV40heQ+GLcDqL2pvXoYGBD2tpxjLeajlgw9xMqnngd7bgc5XRrZEwuAu
RpYMJbJZrhWX8UWxSZlNVTJtitEv+skkyPJyrwsBnn8CTygUnJj/YpXlszakx94cX27P67XFc1Az
n7uyEHgsq/4UvRyJVosRgWgeNnrMrG+WouFtI5fxGuALOkaGUUI2ail250FWQ1RFK+OCad0n9FFO
oWQ6A3GMi6OVAW7+VlpW+mQ6Nb2zoFy/RhV4ZZR4+LjIbSMzDEDIIg82DSy1hClELAzyWnX6Z7Co
/TZ5shIiXj4ewMH1rxlzkQmzHKZAAjeKeKzdP7oExT362W5P5WWkDRMACMwAVbyILsrCBh16iOGK
OFXfetPbSgoHJXkEVvGVIPuqJeRf8B4C6MhfJqlSDoSn4XUiLk1559IhDQebhhmzzKia+Iqf+lty
W5zvmdrCARpARw5/+YpM/KSjpjvxuGvHdgtLY6jXlJ1GI3Xv/JFMG+HooVU+glOpCJjXpMfCsTv0
XLPyWdYM/dEk94Ouc9SmFY4VJMPQH27P/RW3cPYb5xl7l5u3VGtUzTDwmFX6pswgKFaNzVGBPN4y
mjdZd5vb9q6tAJowgBkFMf4sgnRuz1a9N6BVm8cpJSjkptqe0GEDVsaHvlol4Z8d6HIBAMpAeghl
eyQhFg6WCbvRadvx2CC/1fg717645ssgPxlQ8GoQ9Bz1UjvYDMke+msyVwqy12b2vfH5YL2bWYbH
gp8JymPecHTOkvE7dceXqdT9UDXO3hzWeC6XEJvZ6aJtCu4WvVOoFy0hlFM5i5ybnMeV3vC5CdnY
oyPFRkFEMmDeRHHXVWbxiGcM+HuYnYY+7vjAZoYIcReuVYuv+SfkfRDlo+/t8kHb06quhkz1MRvB
Lc877bEcqt9TtkYadG1HvbezeMNOOa4BTA00hOmDIYpIq7SwqLKwb5oV73HNFWI4uNRQXkcFfB7x
uxX10qrzkoT1sci09AcI2nlQlkX26/YJuTpv6EQEexRaNi9gJs7A1eRIo48B1MdTQu7dbtrkPFup
Wl41Ay49CykhFP+W1wfcMPeSMcVgnGYvXPnMfDccvWRNv+fq8tggELVcIEhBK3s+aRqa0l1fij6m
ftahEbq9A//MtiFUBjpzV2pPVy7lOSCE5BSZ4bdLaKFflH6tpqKP3dqO0G75wMbmUzoZdZh4aK5F
h+NWb7xfpNVWooFrAQ9EtwAxRcyDoHE5naWR2L0kPo8t/1nX9mAewRFrogTRsGyiTHtjYwqPs5Ja
mff20sEhbQMmUEBukBFbeFNR0spFhzmPa2QRQJ4xgBsLSn2NBuq1yvZ3aOnKdlOyxmN/7SDMLcwI
jtHUc1FUL/1CjRqF2QGOJSudZ4RIP26fgr/NIhdDQz/uHBqDx2gZX3HWm1lFTEyoGtTGHxu1QXsr
0AK9ZgaN03tRCsaOMDW76vPQVPMD31XA9zED1IGdjfc8HrJd0/XHWqCoffvXXdnUqNSCJWRupYZE
9ez733kCI7OmXuYljxuXBCAaQBbgqJHjYL/dtnNlooGT8Ob0HJo+kYo+t8Nt8DTkA+wM+ttU/zbY
Gljl2r49s0DOLUgQFxdjVYMYatrO7zW3FcGAtIbPn5kBWsjxFUlC8CaqlRm8cjue2V1czXUNFglg
13E7dq/USkOPgxZ9z8unInm9PYfXLM09Hsg8wv9cRhxJg9TbfA/b5XeINmdTPDS/+Rjr6um2oWuL
9c7QEgPu6zwrrASGJpCJWP4ARo21nPTV5XpvY7FcIA+oa1Obg4oulogN3TYJIU2yrftXRZoISxmW
RrGV7srYrtwWuClm5B1uvksRL2InmgC/DYeoXi03orX6DQU1+n1qQrP69jReMwWCfnv24QDrL2P0
vJsqv0WOMvb98t7NrH2W3DN7JThbM7KYx6YegYdMRx4D7AT97jfufs9BU3p7JNd23vuRLPa443Jf
HzzE1pl3SOdar7O3yIttfrY+2Lc2R37omv93zhaX7GAqjQCGhHsgkXd6ih790vxxezDXXN57E/Pf
37m8qbJrUDNjMA4e8mnzIzeNkIBx6WNEDFA3m4eC7oD5SiMwOE/qOzukp25GK+zwspA28l22Hk2a
aje3R3NtaSCVCUYDcCvPJchzK3WJQMfJ52dIVftPAwNfKCv1FlQ7phd5vRrvrdysVg7RtSl8b3Sx
6bKxyKakwc42qnvUyTMTpd97rXn58NBcVD8QhaAyDpDmIiZgWemlHvgM4xyljxNRdNrrVesdPEhv
RIMn+1PhizWKw2tvj5lhZCbmAAMIiljnEzqgtbuVBraH0k4O/86Qa2XgPxA1aFT6YUedIbKzhyQr
HpJkipg63B70lfMMyVNU6gBLhZNf7ppW+GB9K3oWc7MJxhR52+mVmCtGrmwaGMF/uE1mkNZijBAL
1mlNaxZnhn/MU9AfdeweqPlgqI7dsHo1z3twEQHhOPwl+ANgCzXu8ym18rGvy7RgMauLk10lekAK
thuy8rvN0ypqyzIP0sF6qQcWMCcLp5oW29vTeuVKm1NL4E9E2di6oOccqixhsvZp3FXFN59+zUex
RphxJYR9b8Je5Jfw7oSgB3dpXBr7zusfCulA4P2ZIMfeOf2TZa0sIplP2cW0AhKDOjUK4sjMnE9r
KaS0Qa9HAY1IjaOLHHgadEk/3lWsFwfASHhYKkttUp6XgYCo6kOi62XUNQNo0Ape/RaDN1cOh0xH
NUvYG3+a8v1k9XVAB9946n2w31WmGLKADTb0jt22KddkXq7td3QRzxsR3RTGEspnVqCPTi2LxnnT
fXfE9DIA4orq0VrPwxWXBQ+C7yMIB6/Jcg+KySZM9Q6NjcJCCuGhFp9Ff3Lyr7f32ZXhoONs7nmY
5e4vZO/A697pEuicuK7sI9d4qARE5Mu1Dosrew2vCWD8UWWHp1rOGojyyoZWqY5y9/S7y6yvSe//
6oV3X9dagiJG0gUG/hTeHtyl1RniAfpkPA+B5F0G8bnb+3LqpB7bEICMlFBeRIkWOKkFEeYyDWUC
ynBDrmVV/47mfKPPdgEdRrINXQ0X8ejY4IbtKj2G9lkVQNCwC2WW9JGYqjhtke2rrZ0Y+58kb78g
Vv/OmNp2GrJjhmpCreJJpAyUW6UXK6EFfkZO3LQ+FYm5L7zp1A0+9gHhD5WiQ6Sb4gUak5+nFJX1
tNu13rAxCH0umw5VuwFkzum0SZAA7UGjaArnFdW4I5Ic4P9o+9eGOftytMNM55FZgpZnGHa421Yq
IGR2JcsJQULKhwrhTLV/kR1AS3zhlKMed11WPqrSE8ex5eShmYxhj9q68ZQDKzcEbCLtI7DxPwEm
YM8yLX0ncMQucR7UtzETXRVpqEs++InTRE7n/WQdQ7K6F3Jze+MAPX7xix19lq1BlIOb4IJNyKWl
zGTL7YfGc+qQ5t7GLuQXLlRoGuMGSuOo6tI0oomzdRpzC5Lho81M6FjR5oCcyw+nT3DvsgRN+t5h
sop907ADPhW10MPWyzYE6T4iH9mTEPRXL41XikhOePcxL33U+748gkkY0uWV9ZtI7y5tiRsowj6J
Lr2vK/9EW5beTS17EFmLXHpON04LTs0i3xWmFH9SkwJtkRQcVdC8DTq3cYImGXdT5701RV8AATbF
2dSMQWnwjWZUd2S+u3MQ6QRjZsH9+oofaC4FRAkstDh71biZ/NyM8rKMiKv98boinEBd6uUNKE3b
MOs1GrgDZDOgY5IHpcz7bYIsOgAOWfV18pz7oenfctuPxsY7WB19tA3+YBdFZJrZU99nhynRD1bv
3yW5HeYFP0Iy8Q2c+ofMcvbgVoVYIAAdXEXlWG3R7PZQT3xftPSzmzAQOaT3Kqu2LTJ2qv/atkY0
cnszuNoDxM/h1UZ/Y4/dpyaV+1a6nw0neaqyYdiPoKOOSuXcpwz0Ljkdv1uN/taaY4QscuzUZENH
H+SfVdyUY3aotSEyB2/akAy7wCNoy7d/JIY66mkvwsYvUsBZ/DSYZJVtWwPNfL6Wx8oskIcdi6d8
wjHrrR9aY7tbq5RdhJRZFoxj881MXXakebFzRBJxpFGcDsyopoxKUVk7O60PFliCIg5NsRAUtv9H
2nntSI4r6/qJBMibW6Utk6WqNtXmhuhpI++9nv58amCfU6UUUuh91mABMxhMM0mRwWDEbyhw2eJH
FAbVfVI5CiAT2YW43O/B5+gukrzBrvWL70OD144pjA0mj319oE0F3gKgfApE4GkXVzlI2kLAmzAu
ZmVlSARO1Um1249ZXR6UQNs5qF1qThvvJ3nqjw7QnKNaIIVRydJPtR4PhdbuRRykB25xd+o6eneO
OR/8u06KP6D/8bUdqj36p/3dNCQJG9QPHqMmRnt2aEra3wjnxlP5ech77c6Uol0lpG9yWbz0kox8
dv8hnbQXAD3Y5uiPYd/Hl0HtUtcqxg+mkx26Vj+pnJ+20L+KOPnupMGXxE8NF/lOZadUlbEzneFH
FnXfDaV5VOXiMurKPuyKi5UUd34/7eLA0VwbA4qxCb9T5yVMG8ZjSMfoOPp+jjiw+tgECl4U+id5
NAgF5U7vtJ1cVUc96Hj9Ai0LOuVB6Oo5jKaPSqKBh4qcR8opH29Hs+vsmY9Fk1um80NZe1kzCxKb
YmzYmRej6ci4rLJwi3b80Krhh1yWXGGa7u0B/9Zc38d7RoSOCPMNHCd//z7TC7nrm3pojYvs1PIT
U/RxGevVL6OUg8lAfJmob2h7RT4KejLj3usq9U4OI/lQpX+g4pwyTBYlTDOH32W5b4gIl7ytwQOA
enlK5QphWuBc2tgd8rSc9rgBT69xpNSPMY71p9uTuU4iZpFKulgGjSy00xdvxxjOV9rFk3Jxphkz
FAS2uB+zofnYx04JXTcUuI0EY3PJ6jH/51cAVAuZ2j26lbP43Jy9vXmSy1VZxAYCyJeY9OmZnkJ8
REyx38gBzevEnKgAHQK/TkT6r/Cjtkqd1mpFfwkwNnostar8bKVNetc2JQJhlANOKNwi/+io0jM+
0+Z/CcjCeyVo8UDzZe0eN97q3pBq+xU1beOxCpv4aDdForuGFYANH0pATOjjwpzLkuEQ+8Z/eaX6
H9sxL+KdWtT+8xDJ3YeZyX4wEh+nCWrN8qtaaPLPWuCzpXcNgZ/Q8awYE+hTTKy+Cdlojk5uOZ9t
oZIgj1JGXaTsH62pFo96XXQPpR2EF0kKS8BLcXMeFXwEu1Y0COAr4UNbD7gYqbH1XHdi/CSE2X/u
soJtRlr0W1Fr1Ms5zLsQ9WrhloEppUhcoRAVia46QKnWTlgwbtWurjNyUBuGBUsILgSfZPH47Lsw
bkpZYUIO/Joy1iVXaf0vsom59+2dff3EYCQwDBp+2zM+ebGzKWIoRT8vnaWFrlTHp0T71szVMuPz
Pw+E1qsxt0ocmNBL4lChDO3U5Ep3iQ2rA1wnT6cYA3YvjDT1oFCF32p9XUc8G/jLTBWnLoE0wDzz
t+fGmPQx5YxeutpU76Y2nE5ZUZS/0sAZPmqNHO2soQcZeHua1znj3JrB6XQ2BoAmNf+qN6NqYojb
Ukq6i6FX5aEaZfnYWeM/arpRpmMUuB/232YXD+n3oxhwvHACK7qL0lfjczmgGQE7WzmMrbbVdv3b
xXofx9mJPGO4fXWeoFe9NTCUsAPi7hJMQEG7VEemDm8HrzXL+jkoJu1nPDaATi3Df6qmSfoRBXF4
xiSvB0qSZt+ayQ7vBZHgUIhg2mUN+BIpaaMPTueQVOaK4K2CObIGBtg1U0Ntd36TJocEP1l3SAJU
8IcGe8UyL49Dl9j7vpr8R4JIuyucRnY5jP05GOqfTaF3AKokwkybl4dxQOxOHsiZugKTPi3DIIuz
747mcKgCbF96Ow6JbIOP0CmWK5HhH/XBoICVWM5dqM0VhSlQ92qJcmGbYRltRnryBXrLb2VojN/O
MIHwLJrm0OhKe68qvTiEQQMMMytjT85amrktBbPfk/ClS2I3agKINMJJwKzq/qWJRJ9tvHVXwgY+
mw5Kw9C4r63TitRXJxl0/kVvZHHp87z+HmPg8Kg0+bjxnJuTu+WumPkGmja7+l5dF1MlkGPo4v5S
S212nEzD9mLRCa+U4vGA1Yh2EE2ePFpqIn5zH/+bHO5cp6bQCbUYoBmNJUqO7w9AXMcS4L6qv9jK
+LNqoRyZEV7tfrIl/7gSH3nD48JJgKQDs8TohyKQAdATiU2z2NXDUx2CFSo+2n5wuB04VhaUNJra
LSPNmqmLwBFHek8NyO4uWt18rdTgUBrdDrncfUYunRrlcerRpki1/e1hVzIbpIAgQUK7m8lc85Z6
E6/s2pLsUA37C0znSxv+ycPPQXOXBCA40OHOjR+3h1tbzlluip3jUMxdzhLXidKREq279NMLFWos
3B4y/Ysi/bo9zNqs2B/wkW0oeNRh3s9qRKvCHizRXczc2glfT910TL9aQ/xTjvVm9tZ4nXAY2Ij9
a5ODAUENHBU1QHWLTxgkPVyfCAB+E9AX9KGufveVeDelW2zlq4GAHZKEWnPbiT25DMmgYh2z7MvI
051H/J5F8zWjCWltpYTLI84oaLaBoaMuyCoutoYi4EfFphF6Xfd1iHsAIwpqARa9/S1BgrX50OB0
AMiiTXUlURrFhU49UIReZGj3ShKc9C532yS/T0z7fHtnXIVIJuWAgyHhAcMMFHGxM9RCFTDuA6+S
4JBY8aeR571ZTxv4nr+l2XfxcR5nFiKe8SHwlxaLNzgyD9QBh1tHS/dacdQz6jEfw/gi2g/Qi6Lm
Y4GNiJQlLnLYuJtsbMWr5Ofv8KCbZ6zlNfbObvI4beQm9MremgtBH+GWfG8p8EWiuJ9gNf0vVpXo
9D/DzVnRmygC6KdIAgODiVg1EBmId4rxNdgCbF+lVos5LZZU1oc+NcYu9LK+di3t3qk3NvzK3iBW
aEjcIyFt8uXez8IP6KHpPbMoQ33npAog+tc0v7u9VCtfht66DvIcRhao1EWQYGPIJelN5BUyDxGJ
uvVD5uvdD6cwzX2UWORFOBZtRPnVmSFaLgM+n4mPi6XrU9ufeoUDBiF0p9rlbnTugiDZSD9WjrEl
g8mZwbaE9iV2wDRKqRj8iQ+kBW6rv2TDa1TP7lEbS3gV3bk+GGVG//D/qxexngZqEhpW7DV/0Rb2
IB+bQjh7udc/I85fQimDzqNHhXG6/e2WxF4gQIwM6AqPBZnn8jLtkMoS4EwXJZ5WBgcUd0/0O444
AX8f1Pquy4vflWFcYnPa62X2qLZ/bg9/fQCotenMgHaCwV+LikqmyrA6zDD3qP4bH5qyzH6gWtFt
fca1Yfjdf59NAOyXXaeudZJyqrLC0yPEX6Ner/Zy0W9BkVfW0gAoi42aSY2dp+fiDaMNahRXSlV4
cpI8CVnFXic45M6rFn3OIv3RnpR9oJjg96gWN+nGgbiaI7RswAT8D7TgNUN77E17KiNl8uq6c+7q
SKqPToap8e0PNgeMd5fAYpT5V7wJi9Jsxpra0+Rl4hSO9JmmaJ+O9qFM7/LkpE+Ny81we8irM8iQ
PORB7lCvgm2yiGElzvRGqmayZ3WDeMx4VHnpIKK9mvR4A2tV9PK/GA/BMUp8qKZQXXw/RcfJ6imq
xOQNVRru+sI4WFn66BTRzxYQ6O2xrqLYPLc3Yy2W08kzTRNOIHs4p3m2Vp+6akAOTjn8b4Yh/qO6
ioTDsmMoFT5NHA6xl5Sj6k5Vs0sGO3PLqt+4NVe+FYRwkLKYoNMXXUra6UOJCIUYJU9TH6fiS1w9
ac2POgo2lu0aHQJPSyYm478J4AYg2ftvpJVNXNJqlDw5R2FQG9wpBtM5PWRG7uopLq+dku2rajAe
A0nU544my8HupK2i1lXYnn8GURugFFrGV/5Q0jDm0HfxrptaxZUx78sPXSgwifqYxZ1bbJk0ruwW
huOaBZWP6eiSOuOUoWToopW4aJ+k+KtqnuotNMPWEIvimQ3/tjAqFraLcxdcD0ICiQtp+fZ+XFs3
blMgIDy4KYUsAqUu56mUSrbwGu1nYCc7xXnumztFenDGybX9LQfp+RQtgtZcWKKGzE2D5t8iQcmi
QNV8RxVeP30LcSQtqy15H2Vt478dYp7xm7g4Sl3RqhFDFNTtHs1Ue42hvfQwRT0pKdJzPQ6OGzd5
VbmGNj2rjh+7Qzv+0AZjj0fdTgjtQx6atTvZbbFxWta+KcVCxIRtSya5WByWSosK3RdCeMn0kOMQ
NdAygrp++5NSVl9ZZcLlHKKRcUce9f0SdAEicjVdDk8dbMUbk1n1tcP0sujpHNY2taJ0KH4WkeUc
O1vrv+ZmmR/qQbPuOioR+Ara34IwUndtTa5VkyzslRq1Bxk4z84onWjfpUZ3nzPGvUpH61zKanvn
Z51ExaujltWoVneS5Do/KSkHxEexpHVtuUUECWmSO6w7oz1NgNAdZ4BTbCoKlt1FuVP1UHaFEX63
OlM5DG2XUVUzzH1N7zExaZnWrS3t9VCHXbQrFeDZ8oee5pI9dvnOr4bALSZnl8oJppCRL7mjn1tu
U2Wcn65Xn7RQN91YVWq3ULTCTWkBPvaRkj6qvdWfZegmp8gxYSZDv96BO5MuUhZ+LTOrttzcHtKv
dTdQExzCJN9TEB1hPo6VdCqnojl0WmQcmjgontHK1M5wc6wvqR9oJxo+2n5sw+a+r0R4n+VmApdF
au4lW4pcOQ3Hh9qSay8I0CJQugLQCEZsJ7RUXoMQU2bRW+IwqlZ2r091dI4dozq1qVwcnAAkZcC7
eV9reDnjC5d44IbFLhRw7snfWM8ULbBM4pIRcacdKlPLjj3EqWNjScN+svGQHAa/f8ybQL8PNYpQ
fqvE8MtFcaDUTGEb9xMX/Q0HI9ZB3Y+OHuzGYhj2AwQsNxis8bEYq5YP1PaPwo6RfNZ784RqXvvJ
luZiaWQJr7Iicex58Xu1ZYWuEeINA1V51sKg6anLkn3UDfGkiSY51CIG8gZaAe9qWf58+2SshQaK
XyQSs5LmFf44wby0a4Rpe3h67awAgE6vpHtwQa9Rq365PdZaYJ2lA8FY8UC/AruGtlFwB/vCc4bM
djmlD3oSXyR1oIFv54Br472SOBu8xDl8LsMrhTyZqiJSLZgTvD/49EsTZzIG4Slpcu9rwSkpo33m
GM+INuVoPZrn25NcCzRk2TzKqJOCDV0kaLbVR1NHMdpzpvQ3lrWHKgo3eD9rU6KxA81vLrhdQaxG
HrFtp/XCw9981+jyo5Vjiaz8Ko3mEEjOv4LHSSMQhgGuw4XI+3lxP4HhFVGaKw4upTBOYLjFRnRM
pi34z9o98HaYxR0VRX2HjtPkeJPlhWrpSv0dl+bGPbC2A98M8hdi8eYiLNpoGsAz4k7Znnrrpc8/
mCnutIHmTsWf2tgoSm1MafnimsxGqsJ6ZLTO+axJ0akxxwdBhLm949aOMCLzOppHyDVeeUnAVi50
e5otN32x62SBrce9nUc7EF63B1p5XtEGQ4mfYjLeYktGoED7Kyss3/EkcBb9n5CbSQvvK3FwQq5P
IHYgHf7/RlwkB6ooo1YEjOjU5bHI4dQXL4PxvXWoKefnQC2AEm6V8lb3yJtZLva72XP9VyNjlnq6
i7OUC+nVdEBnFemxTnACHPR/rePMJ4ynMSTLWSJvqYww0ueS/SAQHnfWhGG7bwBPEt+i8Oft1Vzd
KA51jLmcoV65T4xd48fUYh1Prc39ANKtLL77Tn0UzQZU6brWwIzAntJfIb5SB1sGXUNPtKobTA+u
uZeV+im1zU9lP7CIxoc6Gg/0nxN3NsZFHC04OZH26/ZUV44ehT06wgjUItK1fOpJce8bSpianjJa
tZt2fr4bpwikVilNh9tDrURjhqKTj3gRyKxlgTGOa7nNeb96pvRlGs5+T2YUm+cQt+x/55EBiZln
NbMRqc4uL7NkFm4J7crE9hb8qLD3sRhPkiUeOwFuIYk3ST2r68gq0tSnA0KB/f3tqSgNYkhTY3pR
aLuJNH3SJfkyOMaf22u4OszcJ6BTRZ99GSnlYoyokAnTU/VSciVF/dqqWnPKVaPYuJ5XR7KQFgbo
j/6Cob6fUC+XcZ2PqunVEVh11Gac0Tr2m25La8Mg2jL3FlHkoDf1fhjZsOoitwPwdW3t1bLauRoI
9mOnB/7p9tLhesqftchwOGqaNRPVkKJbHrYZ8yeHRm946PXkL6NkoYYzILsT+hXI1iej63bF8EGi
bhmU1aE0Q6rgDopUUlX8TuUu/wK8dChdtamUM+RB1CSNtALep+gvZez3DyRqw1FOi3ifJDVggaQv
JpeifrMz9NzY86t+j7HSX0Qetq9JohQHcLzZXV+2xV0YoJdTO5WJibrvPAaloASCY9cOAAREUnxR
yidfcrRnVQRgOf103JmhhQa3QIdWqE3giRxL0bFv/ANeB9XeaPPu4GMstvNBLn3ADsi8K4EOuZWs
d/sCHUzXNPJsN+ntdPGj/r8MDzVAg5Z/3wPW29Xcx6DwZCzv9SG+h/1i7Qpl9i73K+dUlLJ2abra
frRS5+ukzejdnB6wb0T2gw0m4RTgsrID/zY8+EncoMrlA7GL/PMsMkvLLlfKB4PndOgCzcwOIRwy
niu2dV9QOj/THe1OEYiBB1SVZG+09PElrXrnE55A6kPtG/JBkuQMx6YYHHk7aHeIgEXILwlmFFfa
dB+Addgn2KHf42r/F9XnfIqrhuf6mNSnJBPF0QYEsrO6Qrnj7yZXi1t/1xY4QCVak4GN1HyXiOG7
ml0DHvbxvImackSjrVH3iUUObglsBTk92U7Jo2avgHj/0w6WdMpEaO5kLbTvUzjHl6409Hu0zfsn
cwBw4KP+8VhWELKFjrpa3PXKa4xuGjtLGwZcoWzlc5ZUYuOuWQu/1A0RLSI0XjfU+0i0SWgmBmXt
/JvZi2kn8mF0RSi/GlVNhhL5G/nWSoJAOwSZRKADwO+WfdresAs9rU3DA15zyJLPUvu7GwqwtTCw
+/+KepMadQX8Jeq/HXCRBWmBoUsS4CsQm16Vfhu0/zLxFAZnQ3uhJObW8rTrtvAmK88YhBk5hXNd
GxDSIgsKoxYCnCEwBkSeriMoi2IjcK2FSIPnBH8OFYur7n3s40Y3mIPlddovRWgHa8LEAX21jfC4
OhFToeMxcwqu5N4HtSVNAdXixZkhHUVX5OeqQKJDavP/hrbVH5Ac074kuhnt0EVTd0YvV/ukigDZ
xFaxZwb1S5Q29r+/DcjEIGVRk6Ils+yLAzFNsiGef1Zp/QHk4D9ioBgdNMwONrJLfW2/kl7SaoVu
RN9g0aLwqWnFwTTZHs525T7oQYdj0/dFbhN1J4fWLyC06V6oqXWwEZMCAxPFpyaLZmY8ojWTo/tP
Zot1FbVQdIPDPDz6Yy1fuABMysro+nRj7BzTNMZL3I401yorSnmRmVNJcYZdHqbKXV5A/6FoYj4g
V2menHDwD8BPs9cQ+YKDKUntUffPctogAudTbNq3Wc4/84yhOhMPoLcAllHTGaiNDPqBSAbOT0YC
QQeXT+jpuABqVD3tCkbk7R20sXxLyp45qNqYCMX2LMT4ol586Tscok3Vd23TOlVjt1MyVOxuD7p6
OFBD0bAQQlJsidvJtdxsIIcwaDc+jkX+irLjJz9CtOT2OKun48048+TfPIgdXy6HbAJM1vMOHsPQ
1bHZvj3EyqvDmcXR/mcqi+2nOgl0FbI7D+0DNXmoDXa5/jEgB7g9zsaS/eVDvZmKBWw40yum4pev
2M9wI37Ou+fbY/zN25a51pvJLN8VJerOCQmP7RV5tDfC7FNiSq6q109tHf6KM/Mjsy1hdOrnWAsv
USS7cCL3o1Fs3HrrkyX40KKD67bM+aQ6G3nE1bbXSclOgkCRQjtCLOawMd+1qwdgF+8byoMgwbX3
+8MYgixOpN725FjsRVbeJ7nhdop+1kftW2Xov5oIcs/U31lTeHd77LUpYvKjs3ngOV/ppKlVPqW5
U9iemT3JfcoMP2T199tjXOuucLVy/0Ag5yIC973Y/4bkFJXdjJScyqdI+pba6HsOZ8N6lOMnWxxa
KkO9c+5bRF2NS1tchrhx2/7Xxq9YW+W3v2JxRMoUuPwwUfiS0yd5iNwosHeSfohzyK72Lgt+KwIm
9Maba+3ovxl0adEUDypoAGKoZ6W51yfma53YG0fyWsBjXl7wbNywPFGuoA1lGuidGkSWFw2xV5bj
g13E8U7PCw+a3lcjTH7wUsI6SPyMVHtjVf+23pdndX5QIho4F2KXZySwZFEbSk4K02qlvGtQZN9Z
k6jv7FZvz2ZZhDvT9rPPSTgKD0ft+ABiPkNeG6qeKvzMlQrpZ935fIG46/ahL4Kz0qnW0Z6Gfp+M
VnpAnPTHOFYmzSA86lrHRDy2lOXXzjTot4KKPMajPQBgFQaCvak17m/vHG31kFBPB6dCpxkZhPfn
M7NrmuqBZXlqTJhp/5i1lD12vameLbVQjnmUxrs2h5hWTjnpVVPhXZyqOc+j0WE/S+mL1cXSKQ3a
7qWHWEkXYrKgdcWhcYjqFm7yKFLHpd4szj7JxQ6tbvl+GER1Ungg7kAYSjt6huU97yr90UH63o2A
Ej8L0eaHQiq1x9KgG5KYY/nqVBvHd3ULUzdDmGiWDFAXs4fHV08Vl6IXIpmhGe3B/Ec3VcRn2MBv
Rph/wZtLJWz0bDQU0mC5DfdpXO8lZGutbKNHsToPtGYs+CdzzWpx/o0gQKfRVi3PLspPaprfT5a6
McT6Ufx/YywboAWy31XWGpaX40CZtGghZ+b020bt1R3iztOV6DAM0n3WoXkbbDHe13IAnKn+Z4LO
sqXe6E6K9q/lDcih+tpXy3zJKTEgAXn7PKwt5KykA9aPtPpKEQ3rCjC8cW57SiVg0TrIyknxxtW7
OgYWIOy3ufmyRHBLReAHZqdZVJBU18yhOEqdukVrWXvVzvfRXO6bM/fFjpBLGT5fHjieL58d9T9A
Oocovter6Rz/s8AwW/zNUEveIKrNUkxl2PFG/6JYmVu3bqN9/F98Fyrb4KTmI7Ush5WOnNvo+Tue
JY/PtCmex8baAEatrhhej0D2QF1e9flEofSKmQpoESVUozhx2F59Iu+VNJd3VdWqJ0tFdOP2vNbC
L3wMCpdzOwTwxvvw0BmNn2nJzMVA0KAzHvLuYbA37um/OeXyHiMy0CJg/ahYLvaC3zQGfOSaJkhG
nax0/qtG5etkgJVt8g9WE1ObFS+y3Xi8yF4UqQIapqF7PPk4R06U57SvqRzfNVrUuSVi1oH9J+hC
sNDYCd1ejbWTAcBqdhChScR99H41yKPGqtAax4vyqfzPKZvkWEa2end7lLX32NtR5m/yJiSnup0D
LGA5jEB328mCqffsTOcsQbXDRLhhY+uuBk7gTADy8YzTr8qrPRlKCRaNPFSoCOnrgFNMJCb3gWFB
rgZSibR7jccA5P2Topb2Hatdfbo957XN/fY3zPH1zZwpcNV22LW2ZzQdXg5TwJfEViFQ4SqqL4lR
7m+Pt7avafUByEH+k+rMcl/n6CBKRWJ7elkfsgibDCH2FV6et4dZX1sK14Qgh27uEsHcyBRIOsE4
g589+cYoID3kD42j4ZegBc9tbv3I8+F7I4ydXqcbizpvx+W5st8Mrr5fVLmBOpk7IdCHyb5EVXTn
ROnGfbQGBaT9BHMOtAMth2WAiEtdymLkoTxDfnYyLDfEfT8gU+XFGHX06UFt+4NQnZ1i+qdG8TcO
5Nq1S+arzoQIIuJyeR27qXnfMzqYoqM2pX8spzpOhtinSbn1Ml57w7wda7GamD4Q5DsUBaqJujLl
01Pj65/UbPrUNCgx+ENOMbs9WoN8mhqt3thJ1xsW9RfOJ1a5zPOqxkXFicrM0JPdFL+ypkcd6mxI
v2/v1uvVZAzSTAuk9gyYWbwVzVHNEUfpTE8LpG+4diDqnD9Kav1QmsVGjLs+77OYzeyxOXsXXrFa
pbqH5Ky39BTTE51hiJHfh0Jzu+JBs7fO+vUxeD/WYlplPoVR59PiU7NZMaDeG1tu29cR+/0Iiwss
QN10CExmE9UvgbXPmmZX8/qgCGu2vzdrFmvzoVgBZ5GLCPzmItecEqsJrCEyvS5SHkvhnKZ+I3Bg
jnAVOqAMIjpNfKLFfVUW8SVedY0++s9mDqvkGGNick5V7FMarot6Nxitcedr9nRI1b761FtdsI9A
Pt0VNWjgzvGn50EqjTsZ1ejnLCuCo2/H+pcojAaMaJvxxBHqvwDsMz6QXsTnThHJudDMzp1wyNiV
ch3tqxBkHToSqnGIZaU8xBTAPiK+zTcUgX4SA0KSZVN2qOIm3TnJ1GRvmxCUtDqwD1ltRUcNOqk7
yXFwH+NeEEDPbuP7yOq+VZX5x2L0h1pJ5OfGxLgmVWPnADjr21TKzalKom4fVHHxKLX6dBxErD9A
ATY6V5Sd5jZdPnrJYPqekdbw8YCH7LAu045GEP03jDVgpTxQdn6BIoleCunJGbP+MXbC+EAxpqM5
FhdHp5f1PeZ6+d5Etv2jBhfYLfFQ2eVDK1w1DIKDIyIN8U+1+CDaIN1Bj7VehWTmRxE1KYxoQzrl
aMc9FGVkopczqHelpX8tKGrRubR1F8VA/4UqQbeTfLqZSg2Mxa6U9AG13//8Xgn2WS1RqWyn386W
n8FaMCGl461H8Yl4NUeANzd62wHUDCpEGCLRuLlMQ9X2cZrJ3fjfSTSIS1JFs2b9RwohSzyzg2jC
OGiN/6xGytmJhhNb46Gwiz1NJzTeMFVJ+5fK1H/ETXoRifzPnY73wy8uhtZv23Cg3v9sjva3yVBf
jaA59Z26cQOshUxYrjMkDl7vlWW61ZihruM18Cw64+gk8QPwfJCtMJTG+pQp3cZ7eu3CQbrNIdOj
836V+TdWrRi9YvjPVhAcU7iNovYfEmsLjLQ6DHJYoPeBdl1h+P1GNlE6Nf1nfVBaN8+CR06T17fm
8fbdthY0McEGl8mbFvbpImh2UZBqqOsKL7fzn7oBF79RxEYytDbGzI4EeERaecU6rRo1lVunljx1
pGauwetONp7mK/kksKb/N8Tff//mVCltqlejAQehMwsTdXCnc/M0PvuN81kt2xezsvZtPd6ZA9FH
2hJoWjvSDt1SrmtkY66KnTEeSUZoFcIbrOQYJT8KKorJ+COaNtZxdRwKHJhszKTkZXIeNoPWyukE
9z8b6ed/xtvGba0Pevb19p5YQXEBXpERkrA0VOSoRryPUZgmOjY9f8njbKksKVJKmYT2N2Q1/9Jq
MUJ4dWojxNPUZ1D1yj7rB/tMpz7c3/4l6koGgagRhYPZywcA1OKX5HrVawNkJG9saBfi4TTtcsPB
dS5DODNKlOTr2GOAgMoxVp+mhadUJ6JTEcoGQV4EvxpuueMQ+wAI6zIC8NEmJ62YvtmVD4aK7vPR
iOMRdT7JPyRF+yd0jIewM363catfplpt9x2GZ1Q7xy1/+5UDzszmzoqCYyV0q/drrJc0DyPMSz3J
SgAtaAc/sV7kLD9vrOBKxsI4f53uoYsiIvZ+nN4vkj6RAskT6C9mcQkqnTJwrlnP6WRgK5yhzCO5
FarayC6ddKt97gz7YaT54ZvZnWm0OymoTvbQXxS7RkwxPCvwz27/yJUQjssQdh5/JazQf3j/G5PK
6MdCViRvbD8IGbBIslflkg60cUzHD7fHWttR+FHR/IE7S1a/uH/NWAf1Hyb+c1gINy9/Sra5D+JT
G55GSd2ZW8Yz12qMPMJ4OZiov872IMtLmOd7XndqL3n9YCiYQmCFExgadM8iAu8zgX3A4U59mSiL
PgrLbmArWsneb8RXnghYl7eaOGCQl3w0RSJ+DgnMiCLVMT+zpOaolZ31gP6N//H2Iq1tTrg5852A
Igfy5O8/SMk9o/aJQwCwP/toMGnQZFB9O9weZSWeKTzc0BWZ6alXJN/GNkpzyDJoeTVKhaTW6b4J
oWSLKlWAJKAZd3u8tW3Gg4RYwltxvlvfz2pK/J7sL5c8iXZNQS2ld/4kOEiWkKjljW22PhZP/1mQ
n4thsc2QWUydOmdu0pygtrj7pu0+R8imUCQX5Ub39tTWdjUo8P873Pzv39x/iZ6rhZEwtSkyXF85
ORByLOe1UV/CSoVD8u8Hlm0NxHd+es9v7/fDGQiUVXAqhYdl1lnyw++d0E69FB6qOjwVybSRcynz
n/e+YgOaGBwP+QmprLVEXlmNrNXKzK0Ya/0XppBo/k0noyPQHzi3Qeyi2LyTevMgp85HNSq/y2nn
GkpC4LZeh75/LIviLOTw+Z9XfUY5zwLLMmXCpXmHOQ6qHObcTpM4dlLjJuW91LVuHATnwU934HU3
PvPKrno34Hxu33xmZYy6GOSi8Gz0mo0Y59SMeTvcUuO4nyRl4zOvoB4YjhLSXxdn/uDFdwYKKLIY
PRxv7IyR9ld70absKNffzeRj7pY7bexPmujOxaSfYjWNyLzMjSCxsrP5CSRWWAWRCCwP0ig1uNDi
8o5WhHB16anFxrM4mo3nOF+SbCPure4zCBVUOcFWXGVyVYFEHOAv9rWc7fXEONjKoz/8yrGWF2Dz
U3snzI2kTl/9prPXEqyhma67iBRKhztxm1fCC8wP+QCU0ET8soGYoiuu1bxYw1cswyU9cPlv0dNz
3A6gYYGSf63kOylDxvsvk4WMcLrElrx3/N6lQ/sU2eYpH844p+4Q6NzVhuoO4iz16i7SMYV7COWR
AAgervHyBLKDONnGU0SG7mOeG/4wxNmI70z1h+R8GY27qbwLaH7fPj/K2sdle6HFRKWSBVjs5zro
SdzgJnv+8L3uDunoZQiUWcHkKtNPXDjdVjmrZvcsGU9ZHwGvD3izjgfVGUBc4tciRwgbbSnXqGtf
ZP5J6En/1SVe3BNCT0bz/5B2njtyI8u2fiIC9OYvy7YvSt0tqf8QGhl67/n096PuOXtXsYgiNAcY
DAYQRlHJzIwMs2ItKWHwSfegMq23ffPFMl0bkD2jhMpuGJmmlPY5WLf8Q5FxtBD3qsU3ATimpo07
NfzHqyAgBRs29k6LhI+aQmA2sZf+dsNHK1O3brGWBf/pscxdpKIR1HBqJyj97KrWbmE0YahZdKQa
ZFvznc+RKbzfaTduZele6N5TtSZ4/lLnTxmQv0jZtWR7sn9QxH2ihvtSFDcSrGyu+yAJ8YG50dF4
zdtDq75UmVNZ7516HPuPtkb3Nf2ZFAxNBuYx9+9WzoR87eunrNcC2UvdAlrBSx9nmmNa+5Wr0vKQ
7NZ/Fqr7JHoYSgdIB1HTe138UgO0mvfRKkfjdNxm3xA8PYHaJFCOINHsOKpV1MJ7XWgvoa4+Wb1/
0HQqFrBH3F7iQj48wfbBcE2lmSsRCQPohpUXpfZiyiF8q4+1VPwfLUy/4Oyd6L1mbKuqARutOp5W
2aHy5fYSFi4uRSx5gteiLYCCyaUBlJ2V1ksLHYYU9UntG3A+5lvY568Mm28Hwzv2WpWsvEZLuwPe
BRI6HYTyVS5odHIntSG704YVPrkyys9ZC5w0bdW1ccErUxw9oNdT5snDQ2HkcnmhTsIUFE3swLda
pu96ux+blVnONRPTNTjbIlnPhLbNi9jx06G9Y+qFGmjjxy+ZbK71SK78GasBLjjlO0zvXWEKRi9L
Qw+1GUfsIFHv6oMYhobNdDfT6QxgNV56uH06rgL7yeAEyqckQ/lqHq5JXYFQs5VHThR88XW4a7+X
VQzf9/G2maV1Mbox0c/Bsw2Q7/ITerAwJk1jRQ4tqHJf+8k+NyuQZt0PQuGjVhu/b9tb2jJme8Bs
ExtcN4SLUek819IjpxqQVxf96LXy1JdcVv+2cMrnAwFCtogLpBE6O30xiGzJGsfIiZk+LGFfyX8U
9Zfba7m6wDMbs+MXeoGvhq4YOQT4PxHw/TIq+j1NLvo0SCV42TNTzmuEF8s2odZgWpVa4PyJGinS
DVmvRnjywK78z3qXb2vlg6qd2j6Y1VqlfXG7YHz4H3Nz4JPAVDHTKkrkdK23TUaodtti460diqWz
Tt8R8Vsgb9DzzJ6rzhxcCSqL3Ikqw/+keqP2JSx8OJxfAxdfeHvXFo2BZKKnO7HezSuAg5Z6MWkX
w15luc1UCpxZcDcxF0PHvPKELJlCVZqiG7SVMj36y8sVq7kSNEmVO02Fm+jeh4yBk/EHIeTtJS0d
Ctq3CjdqwiPNL3GiZU2kKELmoFgi7YVI9DbCqO3NUPqpy+FnoplHsVbrv/+QeA7m9GDb5Z23Zg9k
U/ZK2oRl6qCcC4Sj9oRHIyoHG/pvYesNobxi7w8J8kVoMeEUp86hPjHeXZWdtEEKdKH1Uwc1wJBu
Ux8KG7Tq5Q1tPdPIT6Uv7MKsg13YeqsTYYey5kscDRocE1XUFSdZo8yZB1KI5J7cvGYjg2iNCW2D
Lbde/pnbLo32YMbKHXZ6W88hycnbRHzMFS3Y5oUu7vI0KG2d/+XOTdXO1qsmePD80N30ZRedqkLn
78qFMN3kAlrfTHgUIfK6pQ9wNNsg47KNSe71kdEn0pTWjuM+Jtb1rKMviuNj2XrCHb1qd8s3DF8Q
HEulvdIxdCa5oWdTY3LRgSmSj85spBexkD7MzP2WB8JQ7RmzoakeROKuEwzmKwyzggslMdSUKS7z
t4SI8LsiiLJt9R5kKETXr3qOiGLMcIkjSr4Vb0OdGQZ39Ms7OmLmThVKcQdVvvvdimQZEDcjFBsh
CuRNrKbafRIj3qBXTM1KQGGfk35Qtl0WdWhQJQafpytX9n/BF4F1oTsFFxpVGn26BWevPepr8aQN
kjpR+SvJP9zu2c3/3qNfmJg5IjOSoFPWMZEH33UluIutgwnhf2/Ri/b2jb+GMVm4uABMoNOiPzBR
EMxeED8ZzVQWgtRhEsGuRxDCFYjIpN2W7Uvu/xDClcRg6RMSc4LK5bWnpDZ7FUsPTTnkdUKn64qd
2XSO1BSg943DbX+0ZEYD3Em9lnycwsPlTvmNJfeW3/H4tmN+MLOqorIRujvmJ8V/cSjOTc12rHDj
UOuLIXJY8cnofMYp78b20+31TJ5s7ng0ujmU6qav9qf8cHby8h4+OVimIocht5+jAE2kK3Ur32zh
rUAyE2gP/MYQOc1RvlptpkmkqYnjwVkejB9S9BR09y3X9/ZaFvaGWhSbAmKMats86wi7sSndmiMX
D72NbCYjHLT1VqrEC0YYzgPNCKcfKuPz2L/16wmvnyROMnpQLqUvzBYd3V7++Ou1YIYGG+h1Rjjn
fQjeN+jO1SBxfKVxqJ3ZXScfc23Y3zYznaHZ9pOmTZH/xDB21a72ACcmiuiVjId3tmyBlO/CnSrB
Mf+iMwjvtp3txiupzcJxmCC/IqeOBPGKbqJQGykOYzd3rHj43Oa7IQjpXAsmdHi726tbONyUBfEF
E7UF9OizIEVtikTVIUN1qqD8rVS8i3K6Up9bWAxv56ToQpygMpB06Q/g+mr8msl3p/Oru0jo3oj1
EPkJjoTpK3u1sBryJlWBRY/O1BW4SAjKxAePnTmqnlHrpFkgWMPagOHieibOJ8jr4eyeB+GJ0QiZ
7masRy12Y1V9VKq6b+pk5+bJ358D2J/RwdE4fFPf5fLTyWgRRH7Geoq0DZ77Sv4lBG5wqiMP7SkF
YvLbh2HhQSLGwtHxEekmzQ9DVg1tD9dC5nRxKj2NteFv5Ki1YCRvjI3U1D6T2oH5ESuBvNZ+WfAZ
mCawQ0ESzzHP2EpKf5blBrkjVF+Fvt4a2aeaSfvb61s6HudGZofdF0bAyBpGdIURxPZTtNpeWFyG
bEwhCkHS1RSFgcg4LHRj5jSt/qgN+T301iDp1qrsixt1ZmZa6NmTFLVE5jBPZFRXEBVtDyNhcN83
UNQ9q9K3wP/2L74bDH/MSsBzRgh2aS6FHToTJVbVBfUGCIctV59vW1hc0JmF2c64mUYWUYmZI6Xm
0YJ2T4JmBMxBb5xUM7SD5Otte4v7BGIHSA21czhNLlcEX0ToiUiWOaMcMu81/h66AoS6K6yEXNMF
nT0ePLX/tTMLuYK+yHKtaDLHkLMBla1W30nVUGzSvgGTatQC0l9d8vfvL6/iVKia9JGuegJaD9yk
LkkIQ0CQ7S9UWYM1SuTFdZ2ZmHzk2QHMkzERYGjLnSxDXExzApgMdf2nH/2Uwu3trVoyNZWKyNZh
wec/Lk2lLkpQcF+kTuNbGzmLn9wk26K3UTFvhx5DoqkrXmLpbBAmU5GAuwfPO9szJRXEWB2M1JEz
CZmUgKwS3spobeRjzczsUvX4Isk3WJcg/yRvtZXih7YWIi1+u7OlzK4VJZuhKFUTG3B9VXB+abET
tIVdw2mrr8naL72L599t5pQEj6FjL2ZBFnujlu8Q4G9bOeNZXAkoltw4mrYMIDA8xHTfLOoX5QRS
E+hDHTnVHkBVPSq+v2JiaXNAVChQeGjTEOPswxmePlDg4wxEVmYrw8sovDfWSrCyZmP687M7pA26
mvr0ixxSQApDcF63rb1K/Lu0K9Nkl4zON6RNc/xXS2mq0PU+caRepgn6Utb5Vkl+ZGvz7kseXJ90
MaYwGVDudBTPVqP6vdcbeZY5AqKwfn5sxg+luG/9dmso3lat1t7yP7HP3LWyQZN8EK0MY74w8Fcx
aOs4c/pQGx8MQRs3oVAqW7GXhENowiOgt+2bK0JGm8vasIOuJ9y1XSPaZYb8sVTow2ZQlBJAtJBt
AtnK7l0mF1e819Imw/wI8mLKh6/QoVDPdt1QWziT9D2Sc3vUv8rNir9f/PRnNmaHdQQD7iUW96Gy
cnSqO4izx7dMVu6LMN8i1Qc1ahitAEoW1wW7BgGbinLi/IJAEca8aEFkynD0pmjv/PYfujD/whNP
lGb/a2TmUXoI6Y1hoFgLeeJGFQK70Eq7Cl9vPzCLS7E0kYSLKZwrKI4hSJNSgs7nyx6geDmMMsEu
9E+3rSy5Yh5kevVTFYvk5PJ+hHmhNN1gZI7VMssUvLrZIbFKeyhe/fjnbVNLC+K+g1eHutWiA3xp
yki12IhcJXNqL370THkvdd6d4Jsr2J3p688vICnjlGjBWGjNe1SGi0yi3o6pI6o5yAJROAmm+c/t
pSwk31OWxUgkHV3+mXkVKwsF5CUEGlT578491rq1sQSIdtO7IPe3AAyKYeVgL/jLC4vTZTvzY1FE
vBjx4Zwe5q1IeSo8UCskkjpgj9trW9gmJvcmVlALCN/VFYI9OBGDiOZbLcB0DHwA8eHEXHnIFpcD
afDUcJvgbbNjpySJPxpoyDmy91VL8gP0imEFM1nW7f7FaoBwwxYBvBoxocvv1pSkqFljRI4qfDF0
4Cfm17r4uG1jaTFTwM7Yx8TYNx8J1DOErc1SnZrKAG/hE0F3citGud0MK+fuWlAbfjKU5qkrwaPC
FOcsxhDCuh3LpowdSw2qU6E3H0XiphmEDSEgLXSZTpD7vgRxsBecEHpCIdb2GY/VxvVz4ViPEhpe
khjtrHqs7CJniibSxvRr4g7BsRvl6Hes+MXegnsWEZZSuW9bbziYo1DutFyrtgbcYUdY+nrHrfLU
LruuP0SCGm7Z5dZhiKh7akELolDcyT+zuBYedGCRYPoqxfoh5o3ab+TUbLZK08jbcSy637Ualhsl
H7pf5SgGb16ihT+8LLOOmRtI9xrE/VuzidsDQOu3sE1B/3ujdwwEfTyIma/ua8g9Nq2ALKKcIXkl
ufTO4ihIf6HjONEiMunqTYKvdH/XJCSvt51xMf4/qnC0qNn6y6OlU59K1Yqj5Q7Zr1GTdnUZf+l8
6TFBZfz2CbueOgWjR71lQu6SO18dMZS4xyKWmshJJiHyyq94dGhbb8oMBENX33tZ/9CX4sfgmo9x
NB6Yg/0qhtFK2ri04qlIO5V8Jm2DWQoiRmkpJgzdOwA6nT4Ij2JLTK1l1dEETn57ydfRw7Ti/9qS
L7+u1mcuDS6avM1YogFeb/XxLhrrfV5+Mkume9ccxfWzgT2SK2qCMmysc5feNaWhNjl986R197kn
Pbayfri9pEUTJHAcG7AGVwVoKSqt2tRa0BMi98D7VSHJe9vC0gaBQGL2mjkSApSZW/WEUs60llYK
9C8vMQqdUhi5dmCEr6VprLyzi7YoAVKvB+jHJbjcoE6ULaSb3dBxtbF7GFvC2NKo+m1r9OnWt4p8
pQq49PUmSmxyBaKhq0ar3hR6mMGL7qi9Z+w9hgR3jex2K0HrdTyExBdvN5RgDGgRG1+uKoslNQqa
lC5RKgM6fteKf8xxL1GR84CG3N6tRVsGVHC0cbjX2sxWVZd6rdV+REEkaV91kuKNRtCcMUrlugdx
sIxPcksj9LbVaV8u4yNWeGZ1drEs3gvJTULed78/To5/oyuNtBFNJVtZ36IlBlOA3S7R2HpIckRV
6AELyb6lPWC17pOsr5SiF2xwzOFyMJlmYKhpdgrFIRMZ7ylCJ++QOK/FL/kQP8lesxJ+LTlgemyc
CVqiVHbmzr4fkmqUUc9wQJUNj7EsfLYkLdmXPFhgR3nvjT77pxQ07Ulvu5ZOep1C2R7rjzlDy2vq
lQtXgUMDwoEaHlXCeY6ZCkNhdr0aOD2ghrZHWLhz326fkgX3CySbGuSUI16Xt4aulIpBsAInVt51
3d/Gonrwq8citLYSkr75Gp/M0j4STlsTcwTYsnmN38/1uE2NJHRCt/yUaOUz6kNHCBO/3l7WgtNi
kFzkfaJAs1BEY3C2qQHAOKVbHr1W/PAz984CzRs06rfbphY3CfondJOAGlIlvPQkRWzAUZbzBaHN
zbaDoBCsh7G1csfWrEwLPssLkrots8o0Amc0UMkU+5OWeSuOfsnERBhI9Erh8SoRJXkM6x7VF6cd
hX0LKxpDSyvAuOvBRAWoEAgAHC8zCcD0L5dR5tUQo37pO75UbLPE2kSVtBGglc/i/kX3BSb5mv4X
fPdPntq/5flaQrd0v+nwMBsABmFhlJWrGtdDU3iOF8kvWnvK639SoYHesovsmmn3UNEOaS3t0J/e
6570OZL+xU6e/4L5pGuviW6hpvyCSldPYua+tYG1Er8tr3KSziSWRNlrPjOoB/AOMargOUJipd9k
A97TfpDao2DWwiPEjd5B1YiiM8MFxGQRuPuw0gCDBwEUKWW5u31DFu480Sw10amvh/bJ7P3r8kwu
xV7znVo6xclXrfjlZSt55vX8sGIyrE6GDlqQTvKcyz+DDp1HKA0c7shPSnA/fJTKo/pXXTR72KUe
kCV/UyK5sf0a9vLb61u4OBCXMT48SW1D9jZLEMyoSetKaAMH1nJ3Eyk9UutxstYXWLMy/fmZB6hD
VUnzDivQsdkqVfRmdQZh4TFgIdNkJSVnncTz0gSUnZlloE5IgltUEH8PQvAZTZzyYRz96Djk0vBi
wRu8VYx+LfNZcNgADZBuo6JD4Dev3xbqGFrwugeOUDT3el/fx+b4KnftmzeofyuLMx2VM1PTVzj7
kG5PqzetMEUDzLXbxs+fZYhQN6YY+n8fp3MqGEagGTbNCM8+qBswuGw1Y+AMyiHO+mdTeZTiZlNU
aywAS5/v3NAs2FPEUS0zE0Nl/OZCjS1Un+q0B0K2VvdeussAmykn/39N0NnHoyqSS+GQ+06jSd7W
GL38rfe07lEvAZDdvlaLXgxYrjVBEOiDzIu8+ZBXYY7WqTNUAqpfKQ24PkL70XDrHlLOULJ9JEh6
PdgSyrdbLURvLI9E/ZfSNWtiVIvrnl4tpEJorc+vRpSGLWySpufovfkgxbBttu7Wj1cyx8VtNJj1
lgknSBVmZR8/yVMfDSrfEbP6hxlmh2G0fkUFFZ26Wol0FxcEMx2DGOB8wPlf3oKJJ0zrzNB3JEDj
u64Y8pdGK9AWZHZ4xT8uuZUpVZ2guhPSevboDwKk5UPAPkIl1L9UMV0BrThplT5svV6Sn0qvULdK
WQxr0cZ06mcpEOOP4IumouBUwLlco4VGGJSCvU+PJj3lvgU7vGbX8WAPOcB16lyxgbaGAQPsBsUK
RGfLvTsgq3D7HC9tKl0iWOiAl0M7NGv2525puLIZJ07fHLKOsVYdKbnhTunClQuzaAgiFbofOFBY
qC6XC2f1UCJJlDix3x6q4ivEuLZUv8N3dXtBS0cHeZSJHVjifmozH+DJkTC0KOA5CnN+LnU5+vsC
zYTbVpZWAxkH9x/1t2mYZ7aaPitRse0SB00nu9Sg9u+/hzBqpcLP24YWl2MiGjo5tUkK+NKQS0W3
1IsqdhqpQZi0TJ4zpf5otGglRlmygw2mDMgvCbJm1yAMesXqDWaS0rEi9lK8wlas7DAm1dvtBS06
znNLsw2i/NuWltTHjqQUe8QKbHgqHjsBpdBYuwsCfat74h5dgc+jrtl5HLypmfT59m9Yilam7IvT
SBXMnFeNvCqsGEIcYwdGhA/AeScoUfe3TfxJf+fXG+yy/KenNdX0LjdOgg8qHYI0caxCe1WLEQKM
YNsVLC/KNvg24AZqZRtd/6jQc4h66z7JwjtgbNvbP2RxY4mXJv4daklzr22Go5xYYP+cTC7qbSUU
kD6YDLr6/6LQQs2S6vDUWeNJnF3wKImCoGm44F0fha+pFnj7Nm+GjD1E9/X2oqbTePVxAelOgDgq
pnPcSxk2epvKHpDgfPxp5PcWYMYkvVdGbddV9e62scUvaFKtIjSD6mRecJYsr+6ZmEo5LS/AbWwk
RGNjbXrpmjL+z9/O28pDBKnDnI6VcQn02pMqdWoV4h0rG1801zyYQYiCRbtXITHL7cFGJ1eVt/Io
PEF1hoiRf6yQhF5x1ZNPmX9dDXDy1H+jxDNnJIRUL+/AbIIqioETobtZb3xlzPeSmZpbw2gTGJYL
yIFS6w3s7Bo31dLeTuPRDCLBEnpVTEtgkvFSqUgdM66P1iB9KzIINQZiu12PqAlTjGtMIUsbTLWH
hJ9mrXqVIoVi10ZuBfB7EB6TvEJ38Ksqf//7QwRO2rIIZxC+0acH5SyuR95Q8GOk/xy4XA5FnRw6
UXoe4zVKo6VohhltJNUgEDOpm12aCVyJiMmygJdL3yz42V3vl1i1tm98bfTEbqS1Pu2SJ4V8maSW
Uj8jrbPnKUlMuDlVM3KMgpkftMbzYlw5jSsm5iUJah1j5Jm0uVO/Tu6GvoifZd/rVqws5uhQ+lMi
owDDJZ89gNyioRRL2kpakBjfBrcPjkIgJFD6td2xj9zo0Ca+dAf7sEtDI1D3aTPEa62TpZNokFNw
5yRgqvNX2GuZCq71lldYGCFOTL9GSP+lcb+y2KULTplzgqtSub0SL4qVjCFn1L6cVn00wekDd960
VN5xKb7waKFHrUkr7+FSwHRucnb+PSKcILPoGddeYptZv0nKOzmzbKU93r5oiw/vuaXZRo5qTeMs
qWmEB8YxLaNjquq7Jgn3TaDdd4ww2TGqbSajKpZQf0lTfZuawmvjhisB/tK5pXhNqANxIJUD5fIq
Gp6BPGRHRKX2kKnFHepm48pal0wAMaGGxnu7IKNSwEqZJzRkQXv5r6abuA+mgcby7S+65FOQkp9e
W6DbALYuF9JmcIcPJgPDPTpJvvemhtQJnjLtsYaZ0xA+3ba25P4nXRYVklo6HHMcgyeOXtUndNgU
HZHUvLWOSWzd+VH85EXKgxW3a6H8UtkXHNB/LU5f+cw1W0KlaXpIt20Iq6c2T/xNKpb3iAaDPEma
BwhW90Kr2wMziLZpqKjb1WtUJYsbyRisyUAL5cF5iKG1CsN0UoEb9T7J8Y+RAcnbX3XJsYAV+o+B
2bug1VEthCVfNUhgw0bJ8K4R4x+Kuga+X7rmAAFpJ6IKNI1rXX7LuKcQ6Av09TxRkGxtbD5J6Akq
UfxdDbTtv1gT7RM47rhiVymLmfpGI8KD7ZAGPhmD+hqoydZQ0p+3zSweyDMz0/U4Ox5Rbw6JXvHp
NN21fU9GIRJUnyfsoihFC2J/29riRp1Zmz2okpgKvaayqImox699O/ehSddXwEK3raA5eLmmBg+Y
xFBYOgKj8d5eLF8yY6Unuug1/rMQbT7AmZdJWSMBhG9SmsfelxBBKrZlojmK5L4YXve5ktcQ3YuH
D9JDJm+Z9L5ipEWWp7EyH2KINpcpLrjtnSdqx74BPFSmd7f3afFUnNmaeffCN+nxIl7qGK4V2oXf
b+tSfWxH8y7CC7fDuBZpLS5Oo21CcUPj3zMvnJh1Pogl2Du/vY8BiOTDpjQE6g7/ohAwDedMgELm
neasY0akA/LxiehK67sofFLyH234fvvbLXo7BtVB98HvQt3y8vRlnhK33rSUOvF+oaOxywTtx20T
C6eP1B7Wdsj2KfvOE0RwE64o8KZPY7x3/A4ZkaK6tItO+1T15pORCu9DiJTFbasLcdWF1WkPz1xF
Rv9ONzywBjSwnsGO3XNWN6rWQKA9/pZ74bsAVX3mr8FFFm4z7Fx0RpmKRNNx/j3TXOva2IyY9DUf
yjyyoQzW6RjeXtvC+VNJ7/9MSIMBm0/HApVFUCCk3Q+vDQGcx8iEfxwC3shiDQ68aAqcg0QVT58m
ci8/Y5D0eSGj/OYYE8lU6m0r+bfYe3YvrzEZLR2TiTbTpP5K3D9nGnSjsBRTvwloGGSOEutHsWZk
Z7CY0ciFnRwGh7CrVk7/0m6x7yyN0tN18WmMlZYSQB44chifekt+6KryrRvW/MVSWAMWFHQmiSDy
LnOkc2J2hYEsee8I2l2kaftcfe7lTVWakEXet9arV34d4VpV1JVnecEzQitDGk0/lWx3HvcmqZV3
YaR0YNhiW+t+xMpDItx16TH3Vnzwwu4ZMuSeuBGSzCsWayNplVT0vA6cvSM0D0MIvd34IZenYvgi
ZsXm9gVY2Des0ZRgzh0XPC/QKAmCbq2gtE5i+U9CqJ+qVHsL6nZ328yCc+RUAF8lhoKSWJ5Fan2h
jZrQ1q0Tx609+O/WGopo4atdGJjWeeakQtdMPGPsQMpmr2IHe0dcc9KfdTHemelDnq7xECychwt7
M6dYu7XfaXrfOpZg2INM+sXbyC/YR/WJCfvbX29hk8B6Teg5EP7QocwW51lIA5hF1jpK9yzVybYY
3z15rSKx4J+gGqdfBG20ct1ukxNmfNRSbhxX37YZ0xeqZjdQ+A3mGvXBwiAP9On0g+Gro7hyNWA/
RHEiSYlcO6baAl3rUUL4mrr/uPJ7F79Fpf3uH0lNjJP/SzA3vr4HsKJ5x9vf9Hq5vNXw2EwMmdQn
pdkG5pXlU/70a0flN8TqXejvxhoBnZWA8WrreDqhOWKpNKMhH5rO7dm51OnuJ7JVo/FXZuIeDYPM
ht9OfcxJr1ccx9Udw9REkAe8kgk5eOMvTQ1e7KtekQunwGj8XSO12UOcCms8ZUsLIg6F5gFoINX3
2TPWJlHUdGSPjtn0DrCWB6NTDlIV/+2RZzEmkwXM9U8MDHMzAVKjSRfI7onQ7WS13TP1TNtKtRX3
d3UKJjOQtmsTIk++6pnkcm4IiSK4J6UvcRTdRquDZ4DpmzFMVw7c0vYwbfSH3Y0I7orOpoxVt40s
z0nTVPwci576prnW2ozpohXgONOYMyW/+duv0lXWC6n0nHDozZ3VGvp29FJ395eXh89mIRqDZoxO
u3f+GlpSMES1oXmOJf/W23+y+lsufvTpP39tBToMMONgY2BJmWMxY8QJwtqMfQBG0/jBpq5B4WjZ
tg7XYrOr12OKNM8sTV/17JY2wRj1IlgUp0IIBjiO08pDaGstSDUt2Iey8TnJ5Z+3V3fdMpyMUnwC
FgfVIJ3QS6O5OUqVXBqeU/cRAB9Ln6Bwer6rVEH7HAhyZ1dDHm4CKWXOUUQVOZv4t+MYOtUmDsr4
b0Ph6ecwy8kgBMRiV9APK4zSxBcrz8kscLfpJ6Y6bUX9pli/b697wYEAm6HNDFYO/PI85ZPqQZZ6
tAAdSXdhSQ8S6QDHirdJ86De3zZ1lblMSzozNfvCdWzqVpsPnjMO8OEOQ7rJxhhGLTBIcTluRsRa
xxF12rZcadcvnieTwjsPKmwA85ObhPkgd6ognCINouExyH+T6Ew5xovra+9wF3+Y9MBXNnDxw1Lo
p06F6BaZ7uV56oswTTo195xAKQ5Jl4OxL7Yuwru3P+qCy5yEB1TQpPARXkFL8kxJ1EL3PScGub0Z
h0p6jgY0lZpiGOBVDszDbXtLmziVPkgDgTRSP71cllX0okvFw3MMI4TWFsIKUKJD9tw2T0K/C4td
KjGMKPVZd7xteOl7wsT5h+4OZoA5SCFl0FH2Y8lzlNQ9+EMQ2YUOU7Hq/YsPOvWwJyAzAgJzyAyB
ADWFyPOdokxgH/5RGU+WhsLT6+3lLLwMLOa/ZmallpqYT+hzgYfbF5CxjaPvSFqtPKeLn2wqOk+f
i/L9DB4Qm2KntCaQrdqsd6PxVNK6Tpo1iN/iSs6szJKJooibZqCB7ShZOZyisYzvUpMW9u3vtbaW
2bmrXGnM28FlLR6UogOism1GqFiTT982tLwc2pq4Xipg8xRMZRCQ9Gja/95yOlE7SH614o+W1sIs
KF0b0MDwRM/WUkRGOFYgZU8mEY8tVWmy87vhxehlceUELC2Gnqmp/1kLGeXlbUVOxvRhUXBPsed/
hmjqNHjyikNYXAzzGdOkF338+WL8ZtQ8oc7cU1IO1rZSh5+dMngPDICtKVIuuTqCXGPC5k/s1rMr
E02ocTn33VNVxRD3y6V2yNCdHHCuGz02zZXnamlhPPN0uOk78wrPdqns41ZpSjxr2e/rBF1I/diS
/d8+bUtGwO0wNoR+DlQnszdxINoGOed5ThOl8iZxq2Kn9npva01q7v5vpmYPkjEIkeZmgeeIOBoj
BgD/S8zubttYOm+8spMSCvokoLwuz1veKloy5jrDuZa4CZtgk61JPi8dgnMLs0Oge6Ukez1v+Rjt
+07aBGO+Q+Jho/QrfmBpZ7if8BJMueLVw9o1WotmtUYukgtbd5Sf4/otC9YgOdP+XsBgCBCYmwHR
ROpLtDf9ivNQlyXUQZASmqQ5gh9I2OmHQlDQ1asF6dh3/nCIg7YD89CZyUrzeHGFZA0QQU/yFPMX
NQrRfe3KSDjlhg42MxPd+zjMlGNSufHKXVratYnQZ+KvInSYM+Ij3pinbT4KJ63Xtp34VdXbbRB9
47j8/X0iDTap2JFIMmw4e/LkUeqZCYFqYWDuWhiHjTsqL1n38/Yxnw7ZbNcurMyevA7wvDioggGm
T3lPrGSfoREYWFm88ZIObv9uZVWL9qCtoFcCocQVAqYQAXyXemaeXM3dWw3M4G1kpxNaH73sO7mm
NnR7gQv3mPgOAh5YCQHuzocRNENQUt8vzZMRdt8HK9mKQ/HltomF04dnY/B0mtGhqzBzrwX3qzbH
zDgZ7pPsf4bjpy1W8FBLn40h2ulZonh7VeOv3G4cwjS0TrqQhXYaS8+Cz1RHoyZfNMNtyafWGF7/
1KnmJ+Pc5PRhz+5zJSsFtByBdeqa7iDE1cHTsp2fmM8djSDJp8sfmgc/rN+btnoRx37X5fEnffAf
Qzm+0+D+ZbJgJQa4Rh0hb8B4owRCBH4/DtDsN/X+qMBOgyfrvM+5EDhdEu3CNrmv3XGbd+7PHqYB
eiDdVvGVlZuy4N9kjcwL/2bwws19TI8pl3FT66QAOjqoultvajnOD2kmWJuqC7rXHGFVpgXXqGuu
WxPTqvmbwYxhHVGRy1WHcWSauitYJ1SX1MeRHP3YV4n4FEBa+tgWWoi0TOQ/wqOdf0pgFNjV9FPu
APX8un3OrxViph+C0gTnkGI73u/yh/S6EdRBGbknPYA1o4wq1fbGHNHYcJCOgRG1H0kR00qWOvnR
a8JuayqJu+PLxdsU8rBXt5Iz5KJgtXbzvjhI7GVv+6VQPDFDF329/WsX9+vsx85uZSPlIM4D1zpR
lPahkcoHO+NBf6sHBrvyWvcPXSVqW8vP1jZsyR+cf6bZzZEKOO6LJnBPNUzWpn8fMxwhRNvby5v+
kqvryb4ToEDDC4Txci8iA4HNzvesU6moewtl8T5YS8iX1/EfE3N0Spd7TUrIYJ66MXpP6AFLyC10
3WrksGQHwiSCe+hWKWpPf37madLOFHS99q1T630CbG4Xvbr3ml9//71wz0xf0yK9VpMK5UaNRwl3
liL1p0QTF/en2xaWDhwsYlwNMi7UcmYPtmGlqVbGlskgqAHJR26H1ofU/ARQvuOQbYxgd9ve4mcj
TQEsgv7A1ShmaKmuG3aidYpNVdsxi50TJpSAv4wwXnO802WZnzZgc/+xNbv5qFN6eSl11qlXzV+a
bz0y9vakWgPqRTkdDs3pKojOXdnuMvE4CQgOrXzqDfnvg69p3AInJKHhSC5zeVJav4KhfhjYRKhi
SluNFe1HRrhnS3o6fh+lcE0C/s/bfbVwps8pEenTIM4M+pN6QR2FUCudqsbo7oBHvI+5LG0AvMZP
bRRnO7GKhm1Z6NobmpDKXQydJaN0QF1bhv1Pgd+mkzRTe/THpDmoKA3tK6WZNFOtbmPVmrrvIt/d
Zm0hP1Z+mdn00fzj7YOyFDxMvbf/R9qX9cipdEH+IiTITCB5BWrrld7stl+QVyAhIdmXXz+BR/Pd
LgoVskf35Uot+RS5nS1OBAgO5/mpZQgkGm1sqskOg5SKA7WOpnk09XIHoQFMvm08SyvhMZzzf7bm
S/LhLhs9lHrQAguDqLDVMzey8NiOUfyTx0Xjqa4MN8K7tWI3scFlwmeQwCw1f26Q14MBECILAy2J
xheraNK70QbPaw+P6tEq/tZNoXWvjaYdcDvn30dN1yNX6kb3BOqCrdHXtTcAMRoAQWCVRM9z4XQm
XojGLGMtiLXiaxlC50vlu6YAYyYoeNxKqt9JuIUgWLWJircFnNPsdhaewO5I3qgGS95rd3Hlt+yz
KqWndQjnv5X6X9NZIgbAWK+OWjASLfAlnq+3QnknskMcJjoFE/khOuFy8i/OjaMRaEHxGGLOfOFB
Mbyl4GtEGMQD/c0T+xGluI2DuvZ6fjQx//3DQS37XoQygonReHTMm6g/sDa4fu+2TMz38oOJqKWJ
sO0oDNACuonq8OuU6w+2zjeS39X4kM+C6xhCmR/HxQFosfngHVBhUOX5Q8yUW4JsrhuGF3iqxi05
nF07yV/tNPhRW3uZMjY839oD8+EHWItHclCmBrgYfoDMkZxE5e2Qm3d9Tl+yaPAhg7xVQV2LfeYp
UBASAjB+QdOROkAtFFB/glCLvc8Aqx6tLZmutUsFmBOyjJl2B+nq+d5NYPKEfgqHc80r62sU19kr
ymtkr9uNcRO1aXNEyin8rgSO7PqpmXdr6XEwFYYbhlACAOeFZZrZQsYc0WPeiXfUiJ6YoL4aANNJ
i50zSuJp9uTm9RYAf+3lRm0VtQ0MozkXo611QydqtxMKrOnYHTON4tGCH8NMtqZ7VVhX/+DLEYdh
bgPVFAtVw/MVNhq83CJBLpfQ1yj5HTsPWfRaqbfrq7l2NB1IowDwhHYHVCTOrdidIbKsJzxAZ3Bn
4CHui8e+eBOlRJqywUO1ehExjYIoAXPYqIUttq4abApXO0eAenQqUsMnSXMDzN5bXWjP3OlvDSaf
jbSz/KIh73q+NQu2dnQ+2l9EaVVNswbnigddo9yMv8np4FS223UPCrLKcf/Ujz+vL+8fvo/lacU4
9jxXiLQQofX5+obYwKTJMx5oeplAA7gCyCcqpuQZ4iDsp0Nk+GiIDkmhSsL4vrHH6VBXoUCdJG0h
UBu/d2OfgoqOlo8W8tddp8T0KOMQoxNZ/LkAVdMBEgkV4sx+2EDQrB4NIP1mZBIQDcsifFc60Oq2
Ix6YbblHGezQhxB6LQ4MU3zAxm8EKmtvFlwZwPfgHgeL8sLfxAUtjS7LeVA69BRW9RuGGH5c34y1
G/zRxPz3D/6mJhAiK+2EByyEYlT2A+Ggx8LbZni9bmfNrzmItaCVYllzGe/cDjL7Iga9AOxotvAy
y9QOlciHnXK07HTd1OoeAcgAmgZsEDAu56YE7RqtErhRRNX3qpV7BFg3XRY/T2N26oYttr/LaShE
NxgGxAQXiD7AN7WwZ0KpykyaCp6lHdNfI0prXmFDL8od9F47GI1DbibkxBPaqRhnAPIKeyk6y3JL
gWHBuFZQ7KWZvvGwrC44ep8Ak5n4aebiqcy0orbA1ecg4GJ7EGbsLeVXW5NEa68XwPKY3EXdBROl
yy6RKnJSG5ODONkYHk0R/6QYELEyEIUmGpiF0Qe1Zb0DAdFzmdO7YtpCWq5V99A/AFkGknRQfy9F
pUiXDqUqLNSiLe7a9J5mwqubF4xKo0va7UsTg7W57en2hsdduTdndhfP5kSGSGkZyBYLe/zuFOO7
MvhxgHqg21CxRTC0spconwG5gVFdgCmWg5NTZY0YTUBZX0XqxYS282jqtVvr8nj95qx+FPJWqDvO
9A7LmAx4iaEYbRT2oddnnWIxVu4UT6HP7P6TMwhr46L+caQLRwDojY5hppm04oK0KSpJa7e2xKMA
8OOracbRY0Za49mW1PidTE7j64qMDwOkiPx5Pm4/FYRULkizknuUG7HHXW1UJ9Um/J4ntPdFYken
MtZbT2l176qKtV5U6oPbVKntxXXV38XmZDwNrIrcTja1Zzuh817miAeR3mVY08TYXV/Ulefoz5AH
Rs7RJ74kHEWcoTUJ40Hb4yd0t2zq3YGBtfo3RNaum1o7J7My58xdCEE3a/77h8fcoVMkrSblQdJB
VqvEQu1S++8fcogPYRwZHXx0mJY3voBjD0tMqQccojyRM+xl+WjWfMPzrS7azOBnzdXzCwrVSg9b
KKIIjoyxcvuYHcOIPQCfuY/TRHMNW9s4+asP2QzumzUd0LtdOvaJJ6wGneRciNO+dgl9sRJ1O6Ty
aZwIpD5kDE8Sunql7RLBnjMn3wgsVlw9pBD+sz/nFh+2Ls3DVE9AyBMMTXvTpdFtY9obY0drtxvI
xZnzB/j6C0aHPmqmysCtCsI6JzeaQ6qXoWgxKm+l/ETjgW2s6eppxIwp5kzxbAGjdf5Jo4SOZElK
lMHovagfBHsS8tv1A7+6ah9MLKKX0MjDAiMYqALrwIaDejreyJNXDQC+SoEvBavA8uVNSNcxI0YD
x9AfzBTQx2hLqXol/kY2A8ANwDYrBJyET6QpSsTfmf4gw08ETCZg5ish1joW7/30vd06BvNJWj66
6G2CKAGt7xUGTs0p9EEiMMiF3KOYcUc0eVNIPri0goRCk4bmTkOj6u936qPVeaE/nG+nymNZa2g9
DNJ4haDXe6tQuLxuY3UpwZgOWmeAdM0lz2AeMpFIgGcCNrVeGvbQbRKuNn2RzVPLntta+OPwDy8u
AacFeDRmredlu6Ns6h5gXJ0HkRDfndZ4qXRncuNwi4R57T1EeAO6AkjcgBds/vuH5TNlwlQKFEPQ
J+oHNdUp79LYs6n1yxBoHoaK6Yfri7l6TGYyw3m4by4UnltUSN1wNjs03e1wAHa7GX0n5MmOxkJ6
Ohh4dxEiL39kYbm7bnnlnQKnCSTpMfcx54eLjBjYegqWhsgOum44gLvVHQxzlw9AJm88iCsPFKYb
bESvaBAggl28uRWa0/0kiBkwsw9Kmr72WvXaZFtTF5e8MwC/o+SEkT50eS5dpgaNEqWingXGJPWH
IZycLzzPardhZTczuse+3VvVHc/huanMdaCsDecAaavkwFuOx6Ci+aF0rOHO6Tdnh9YWAakSIDAA
es0jAef7jDZQqU92w4Ko5y9aqR9N0PJDACDcmm5YOcJQ55kRf5gmm6kAzg3JTBcqtHIWUGgPw4hr
AsZWIVIxkoNNtmS71g4RiDeAekBdCo2fxSGaMggvylGygGgBqXKfYpySs7eJvFw/rCvXBMkVCrCg
KZsxI4uLyXlesyguzYA4L7EtXaLfT/pbyu4K7bbVvlw3trZXSOYgrgZ+zktEq4rTwiqdzAzMqO88
bYZUm0kLvqvS/gfoJPLZ/0wt8hse6hbB9LoZiOGFqWfoEm881qvHYWbanoully8a6pgd7yuHBX3G
gfrjY+JnSh9Pwjagk9SZ9t2MwNl41FaNOnNAiWFUvC2LM2jJrOVgYcON14kfZtEuZTuE5ndN/hyL
DdewdjJm9VR0WRCQA31/ft5NVB/ytOZmkJP8N4uVl9v5qauMT4w338Y+fw1LsiXpvHZAEL5iOA/s
nOC4WJxGqHaMvSNxGjEB7ZUyMMiR2rl//RSuxESoP6JpABeAEH2Jqs1DmUd9aTJMZz6oLnGtLYG1
FT8OA5gDRXcCTAMXzH9GUtkTas5BC5KOUWqulth+V//u7IcuR28uOjjD+/VvInO7YREVIWdCgj0D
EecRufPdUklbtxIMtAE0pZvHaejimyROrQMzwE1pKhSBLQvAk0lMujd1Vn1b8bZ+qIqReHEqfilb
DUGKMWor3hfo4yNQDO1DWLfIVmMqkGxyjuH46z96dSNmcpq5GGlclAdZJ3I0gvHGRaVwhUT5kUEC
ZcPI2pWZ++ZzDRKx03K6iugF0eyyZcGkfx4JbqrtuF35nVTAKhjdxv1c+yKgIMCLBrwaBuAW57fO
YhlpJDEDTSVvFeTcM30LaLPmGD6aWDj9OB70RqtDFqQVmVyn0/axhQcAgcAu6uTGVVkrTwHXAb4A
DNpTgG4WbohSLQsjFD6CqI4srxgzn2rNbSzyXd/Sr1pG7xNZ7kiefGqnfCN3Wf1SPAUI1OBycVMX
R3qSmtFXuh1oZhJ6vKF8p2FOLiiY0e/NbCw3Hry1xweZuj5XqaAUwhebp0zWNJmaYE833Daih34k
wLMMG2dkDV4Bl4ExWVSNwNdJFnaMCVo8TGBNM2lmJqQehQzKabQeIcnNxNw0oAAR6y3UknT2Xoe6
8B1Lhm5vx5pX6jI7QPk53tup3XspALM+Azvdu1VV4mlsB9QLizC9KUZoE0UlQMkUtNhfiiwOT9dv
79r2ABKIkAgxFiivFw1QAShkbGQ1D5xSe4pD6yU01TECXleQrY7LlqnFKbRpqMWpVMCzygIze6Y/
cQWZdyRI4/d/+CiEJnOxi8DLLhzsmHclIKCoDrXCvCkxKanbu7Yx74dI2wje19wrkrz/WZq/+UNG
BNZnqg8QmQrq5lueG27n/OBs8DG84tL6p8h21z9s7WX6aG5x6HgYF0nO0LPKLAJ2s/mBP163sHp9
/vugJU0wwKOdHcewoJy3wfyqJ8y1s62O0hr0BSyb/1u2Zb1clhWv6hFYaloP8FTqjbHpXfDqrgMF
rM6bF8bLXyrUDhBl2kH16r4gW/QL6x+KNx5uFsCsZQUxA/dkw8lgo5rtPIjSPkRO9EX1fy3pjawL
wyv/MzPv6IcDEqUxZYB+oZgNfofUIT+Y4ewBiNg4h6tfAyWhP5VKejHjbDiDIlxr7SCJPhfJVxX9
zpKNVs7q9QUJ1x+9WXSaFmdPxHZuxR2ajrF2bxYYxTGBnxGvJHu9fgLXiqCYwfjP0MJjpKptMLOJ
+n84Vn5ZDx7noVd3jyW0L8n4GWSwTWu7NajNxi1F7NX7hRDDnHuDOBWLJ4pmmHGPIhvLGNpflOg+
Qxtp4wqvfx7aKH8Kkmhy0PMTYdaxMmhGrCDSv0RRPLiaKhsPohGZayX1LtUpHvvmSRbaqYMC2QAE
6/UFXgtskXtgUh01S2BYFh8ZKj23oaJnBz3RoR+pd+p7o7H8c9HY/bPm6O23fIr6nRjrxk1EOG0E
BKuFCFyIGfwJHa+LamaGJggRUtmBMVg3cZEeAHXwm7D1DFK9OrZ9GOPxh4rETzrUJwC3n0TW3XDZ
YQK9u5Et/319OVbPNaae/xRXZxja+X70fTS1XRFaSGdlFhi1xR91UY/PdeywQ0TUP0Ad/kifYjIL
r84F0A4z5XkGWKAVEBBFgfFNAQfEWlfk3fPUTfpuJMU+MtpjPPwD2AnCJEAdAUsJ0vTlKGrk8ESv
JpS0mvxrw36gL20BP2A5x9HceI7WRjBgCpTYSJzmEfpFIqOH2TRlrWEFdqakcqWWcN8YK0A3k1p9
m+LyE17/1CWlXu/6WM9uwMaY3fVmrZ7avutOjYjHY5lQ5Y3aaO3KzHq6vutrD+aHH7iMe6xYaBZp
sQsjFTdNgSgtr11l/f2QKTbYmKEGFvLUZT6X1UwPY4pnGWQ8X2sW3oRW8R6Crub6x8xP7zJtxHMC
sIEDctALWYgMTTBLs+DLHFBByFphZmB8qKzwh5H377RSWxCztWfyoz1yfmXsxjEbbTCQT0y6DyX6
h7DcKvyu7g+AsXA3wC6jnXduohtpMpqQvQ9Uyl2r+GYZpUfY4fq6rV19sHXgeILDEhqTi5eQpWBS
jZIauYI6FRDkGfLqWAoNXLVbaJDVz8H8C74Hg8AXRARyavpRmj0a9XT4oUZUAif7BdXgjQ/aMLOk
Zgc/nhjKCmYMNgYlS47Ib3fU2nLRq/uPIZo/3aJZfOF8c5I8HaoEU+2BEQ6/oqy4Ixnb6ESuHumZ
42QmULuci4yQI0RIhhDCO9JLJ+qCUVjFQLPw6IZBFu76QVhZNzhEiloVxBHRk5p/zYcoDcw6hqHm
MF5mL1neu6RDRrcFU9wysohr9Chtu0yguk5ieWDTYezQtnY24veVrQE2GPkoyosI1pcPr7RyTmoF
KIyjd2/gt4P6QLzFfrhhY/l2hhEGPKsJqJMhD1+iZrzj6fR2fUNWYhRMl9sInhEpAUu6eGFKSDMr
Q+ZW0KliD6W+267un4dc+h0FJJ5P34Dc/oLxqA2/tXLq8BLMEB4L7/YFFCQxMN9eQ6c4kL1+QtLH
XEyv3Rtju6dxc6ST2sBZr/nJ+ekBj94sK4lu0/nBK+NUbzVeWEEoyTMjnwHGiO6sbPJL24qfQz2K
b5osBrjPaTHLLY1AynQfQpp0F7NM/9amujwBtLe1w2tHFX1S3AZccggALy44qdpSEfRpAmLdauGX
AWrjNN6aOFhdbKhbmlBXmQHzixghFhQsQg34EAyAiWbw2WHSs7cptz9hF27Mhm5cjbUzBZAwCu5z
IRETVedrPZamJhBgmUGdycZFnOcnU/0FKMtd/kdDU/tl8NTE+MFWFLDiZhDu/md4sZpO7yDNJSNq
8OAu6tPW60xwyZEfPQ/969dm7WYC24Obj6OEmbTFJ1o1abqx7WnA7Ip7NRqYBxO0VBuiTWvfg6TW
RssZLdKLhTR42xtZV5BAmaE7UPvEJQFpp1b7eN22juL8Ki5iG1RxAM+dJbhmj3O+awKN3gHQZBLU
I42ARgC9OrU/l23xBQyo1M0siItVSBiuL+TaWZmp0FFpBiD6kq0oZdHA0oGio65uS73fcQWYAhXf
wAzZe1DFfqeORt02AyfwdctrW4g23ox+s1EoX74IQLqlmAmIaKC37Wssndt0khuvztrtRoINeeOZ
mBQK7+dLmieQVoh5TIO8PoICyg01v42/XP+MtW2b2YVRHp01FpZ+CFMdKM46BUN5JSoS1+jlDwn9
ZpfkVv6bgN7rmGEG1A8LkMhct7z6dXi2cF4AZ7/w5XlRm1TpGkUqN3RfFa+GTxx6r74i/RY/5Kqp
P00idAkwP794wbLJGomtlSwI0+I+4fKYGvFNWIiNysu6GewTADrQMlpeAUPYdTFYFZof1X053rTh
N268/cOigf0R0TaQFoAJnB8JruVJXQiHBl1RfTJZf3SS8GfZ8v8/M38aFR/irAlF2bCvLBpIyNX6
BYEa0wj9baSG8ZZU85p3QZfs/33RnxLkB1O1kbaJPkaAOyRWSVykE9pR2gXbjXWberockHjSYSu5
X9sqALRAvoICFuKP+e8frKp2TNggdTT8p+y9D8sHmsmdCUauv9+uj2YW2ZFlRDI2C8qCUZPla5qw
xDel1L70k9FumZqToOUDDGAs8lc8FRBPXSRJg6FLSuPIDFDVYG6XsG5fi6T2StvMWjeJRHEnp3Hc
F3lZ+LwOLU8pbfBqMDsiqhmBEEib9NiAVHI3RIbZur2uZ4e6HQqPFHp9w8GU5gqr6d3JbpMbqyif
BLDUKMJUKTh/zPAYAR201zEC6o9F68pUwQ9YBp6tyvphJbyP0EFo9Gd4P+gp9X3r9TH07jVJiJsU
+ldT07V3BHxkp8VjfVePA3qUqHMDkM6As0UtzHBTU6cvZhgZrkjixGd515wqs0j2ehduZetr7hN3
GXURNK/Ni851USZDzRpgDhzd8SnFOA/kdLQR+Pt0S+V37RIgUUeT6o+O4/IVzoQziczGy1F0zR3w
R4EqwgikXeZj3nEo25hbE31r3gsJLgqowONDvXxx/lvWRHWrMRog1/pm2+Me2cffV25mMq3/mVic
fSeJwq7LKLyXYfijYT47g3GsIDN6/YqtObB5sB/ZOihdgcs6v8lTkQ5a3to0AAnEp8ZQN1M1HSzJ
gDSIIduIQTo3S7cwByvLBxZgtBNhGZHHshYJek9IJluKBqPFvZ4nbhUmG/HFyulDcKGbIOiBUDEe
kfPvKoaw1YqB08Dizo+INPpLS6XaSaWxHesNayNWXP0iFHrRm0AMd8FM1jd1N7QdgF02FbuQmH7Z
bUQzqx/0wcL8Cz48uT30/Zw+g4U2Dp9z0zm2WnxbtZBVavO/VleBZ0TMBAAk0FY4FYtuaWqNCOEJ
YotRhN8iC33foVef+YALfP30zfdk8eiif42zB6JkaPEs8Q4gquqrLAxp0DfqlxYascsnGruSVP9k
CXuNy4o7i4HR8+UDj2zLIKDLAlY3n5hId1zm6JnzjeTrzy9eftFMA4TGCuiYL7D0jExVk1g9CZoB
snejLsdbjKqZO87rNkga0/TzotVdp57oM03q9tXUh9Gl8NaQraoECLEtu6QQ6omqnxINXjRLwm5P
zGZ4z/hgeYOo+R1VFVoGXAPhOSWpZ0ShesFSprdywmPBktr0RlrGx6YLMWYB8VC5JyHLb8MU1VPX
VpjRsWNmHSFpUj1ipCq7daIw9sf0ODXtqQJakkc+z3zAeg/RkPkDuM80b4hCP7f4rYhKdg+HgSRW
qsrXMb/yHIPdzis0vbo1eGc+YUYh+g0fyXemI+p9JfppX4082eddUQP0qPee6uEZW6tMPOCD7N9j
YSdQCRTEJarVfMbqYUdDnu1p1rI3lEggihiSym86fUt1au1mobg3z8uD7Q243vOjISNGE4VkMwDf
rlsZz5zfy/xrmr5eP+tbZhaxZziW00BHmOmMyjXJM7UfBryuRhRvXKoVb+gAhDnTLQAJh8zn/Hsw
uZrbcaJIIMAmN5byULTGUXEM5xRT6arQPFz/sLW3D7KKIFOH3KBx0VmC6HFSmjklGC5v/MFMHmoh
Nsqka820Wd4UHPhQwIWTXzhcjNTVTVvWRjAmlvkaDk60s4tCf8uGqvcLZaWfoIdoYYKJqddOG6NT
jlkmD5wyoS8lop8qTqq3vNSde8xBJW/XF2BtwTFY5KCyjvgKTud8waupo1EvJiOIaXpIHMl9nbT3
JKwGVyh521Sb1YK1JQfvHIiuAKOb58HPLXIJNJ9WIbW1crSI7e9xSry//yYMG0Kw0kKcfzHkLm2n
YQmklANtCETx1Yi4p9AondhN229xx64BtyDQ85+xRRBS9fkwollLoJ8AkTJtBBe/VpIQX2YSoOFH
fW82eX4sxKhQ0AKGy6CQvbv+wWtLihbWPGdoAHC5dEWdxZSMSEEBcSl/t7R7bIstRou1cwLoEaiv
MSkKAYTFrk2lNAYouhOkGOFx5L7S7WORv43Vk6ZvATLW1xStOCTSKGyC6+T8iBTdCOqhTNJAkWaH
+PgVQ0d7jKge0C48Gm33KEBnzCwZeehPbzx1a1O6MIvWO6g5kc2biw0dmjq1kgLBKy3TChot7LaJ
+YHAvwuwU091arpGqoA35doXMpiWGzvRATnW4Mp5BuH6zq4vBVBsaHpgsPtChZLEbRtP8KqBld5U
aHSHJp7B6Duwp34IWjpipH6s7hP9+3W7aw8+Q/UY08qgGgBJxfkOGEXqMA0IpsASreX2iWSHZjTA
LKRrGkg/mi3Sjfn4LEMPpAvgvWSoReE6ndsrpT1V+UQI6l2mH0OUREa616W761+1ZgVYdfCZodl7
Obs3RkqSIZRm0MTfIT/lgRjMN6YNlzK7qOWnQPZ1viQEcO7l0tmqimKAG80gFm+x2sX1DtSrqei9
ZACJsWp83m4VYNd2C41DHXMMeMIvvCY8WDIMTofv0pF4JyXK5TE9Tr34orFsw52tvTUfbC37l4Aj
iBFJuhmkugHeqWQHgPrGLs03bLmC4AqZS6xgPUGCd34Y6sEuM8kn1IX63HpschtzsEDjmi7RplZB
x6j9EXUqP06hPrlytCIv6cVNat73lIFloYdkhWeV0nyA0C9mMkkXMg8pSFW6xWiIwOwkfaxRgtxh
qhGlkGQEpKejVeOGBoJsuFzrx6jb8WmKO5zEcUyT/ThY1rvSMTMeSWf0TDYWu46W5Fl1onMjoqre
tYvwwcHroFrlRdFBaw6Zrbe/YsghPJEp+UnMKvoU50a+M7sBpP4KKq88G7NbBA2p209FvyfD1LkO
fNdRD0W2cafXTj9G/AHIRzCCmvnijknROn1JBlSkpsh0MzJkwA6Nvk7jjRuwdhzhhCxUr9E3QnHj
fP80hWDNRHE+cDBu9kwziFF0fSi+TVEUvZbV9A9zBmiowFXgPwyiLfNlzHebo8GguAIyEMhzN7za
9X1VbKRHa18Fisy504HJpItqA2IosPgD3RFoEUaNNRbfA/t/0KP2DoV6//oVWLWF4iRCe7givL/n
K0iHEbw8KF8GWscrD3UIeZMYYXWYsg5FOAL+0b+v2KCOQsEYbuATLmoAojP6IWeDCUAf96taAyLB
Oglab0Rma0dwrpvgsyDCcJFhjhp4DCuFik2Viq9aIt5LClzV0NCNEzi/EOcviIG+AgBjiLZnHYLF
+hna0PRZhoGHjEb2yWnRB4rRIR4noLuzhg+3ydC3fqV6c3d941agg7CMzgaKN/gBF0+xaWUlMPbC
RE27OxQ68/pSc8PKhtesmzsJ1SHcQN0Fy4fjGV3+XZv+nsYQlnESUZnAKPUFdg+wew3sqBYL9Eqd
KLy4C2XAfZXLl7BsNj73cj/n1htmpNBFAgxoSVuLgeeYyRgtpIH23qxILyJj70xbUtyXLvXMjLOo
6SRSx3zUpBhwrVljH0ozlCDpNfJPQ5yTIEpIinJz1iSnqVDjbzsf4reNbV39UETsiIgw7XYZYUtR
/t+BupC8ts0nDE4BeYgBI9eKpCfH0QPphJugQCHg5Dtj31qx+yC26KZXjjWw0JibMDkwoeZycKIo
TRB42WDRSuDhMvp9OmpfwaoJITBwxnRbufjKN2PSE0gVHCJQaC2fVa3KzYykmJmPytBX4SHnat+H
2saTMEeSi6sKpwTNwDkHx3jp4qryJsfMK2/lE0+6E+ahPWYESfaEKM7Tp/3GNs7/2DVji9je6Hum
GU0jn9riB1barYFqoOV9MkY3FnqDUYYCXjequVLl1p2zNcq49joAXobFBL0RSshL8aSBCVmoBkpN
erk3wzfC78wSSO3jTALUxCfFdmZyz7a0AFaXeK6PE9T24P/njf5QfoXuFW0JZHaehHbfWZMX5q/Q
HDjqIPoZog14zsqhwfUASAts+ewS3FRVqGgnA8cGAjZtNNBSaeArv1zfxzUjqLjO0SGI+tAlP/8g
lZjVKDDT8wS0li/6N44pO4SH142srdpHI7OP/rBqJZdDGo4sA69Z6xXpz3pwEOj9SMTB4hvfs3ou
Ptqaf8sHW/roQAEvgS0+leil6TsNtVBMtrtjp37F7bhvePuNRKUfOWOgZeiB/f996yLitgHtdZiw
sqexTrwU6h1Vc6eqQ1Qemdi4g5ehDdjyGeM2pHZwDZYuI0sAbCA9zUCtg1Itfahsrzf2prVh5jJN
OTOzdBkyMwoDbh9HJCauI0q3IRuJ0OohhAIfFBTQ979IWROixTIuCdZs+NpQsEjx70TfaM2s2MDA
JuYc51bkbOb8XNC6LDBrmGVPXa48KEl5+fTqxH+NXZjVTf8zsrhNgMTqOtAe2VNRPKTJz4HcFFsN
oLUDDhsoqYAgEOppS1x7lYFROS0VtgNpltm+F+FNE92OU+pN1Z1lf2n0o6b7ery7fq5XHCbcJQIx
tGgQRi85CxqukjocQSyOHIeMJ5ud6v5b5Sg/AYS4njYSrJUwBdbmgH0W+IHs1/luoWJby8zGQoJs
/2jkX5n45GAwWXU/zfxzJm7y8F+OxweDi50bRt6hDy+yJ5CC75T6VtenHIKT19dw7QyiimqiWTwH
AtbiHUwdNXc8u/TJHD538Ret+MWbjf7glonF82PVmAcFB2P6NNW7yDHAoH5qkn8IZ2aWEiRwM5UY
uqvnu0Ot0ZDIfsqnnNd7Y9R9xW9L0mys1srzhqcNJGVgvpoHdxZnoNNCBZxyXUFht/MpO6ZNhoGK
n9Cnub4rq3YcsGGjVokh6GWVKdb6cihylF+ZU7nN6Lg8af08Gt1ae79uaWVzMIqEBw5gQkxrLnG+
1GykCFu9eirz1FfiW4KSZ5OTjXVbKXRCfe2DmcXClUNOeNz0+CBD+bEQKM4VACx2XkR36dgeQVvr
9iV1x78XWDk3vLhEY6VB/gTc9k8ZXqPeepCMuDk5/cMiMkgkgQByjsLmp+ODg7dLM7KKCdtVdcNN
l/SHaXgLq42HfMXnQQITM8KoBIJSfnkmkG9TZ7Bx9vp0PDlm5qORuhHebZlY3FS8prRNHJiAEPIP
ADB/ElTI/nqpUGGZK7QE6JuL4bspIa3kKi6fRpEdq1o+kLHcM74VFP9Jlha5wJmdxb5nGUFNEB4c
4t7peIOW5M+qs23wv0h6l9qJcZpADO/RJrF3o9mHbhra/L5h9i/a6eZTCXHHI/jKu7cpSgtXaDlo
Y0omdr1l/9KUaDEhOJp+pauZyE9mp4pFv0SL3GJi2qtVlsyrKbRK6oF/SroOr5HNXiZd0INW2s4R
bKfh61To5J5HcfaJGXniWbUDCQRzROV/JBCLb8vcs8swdI1KTzxhtI6XO1NxjK282pcxZIHriLPj
KMsJvWtz8FBDjY4E2BW/zc0Cg9BJ/FqItD5NEop6cW+wTw6DAjkAa/Zr1tr1AbpH7eeuzFsvtKx2
F8WVg786+mOMichbbihMfXIj+uzokYW+N9h2XYb+ExqJ8/9GgmW7ItnFxQ1ILdIbDBKYAAI77WNV
sPwmzUpAxcAE4A620F1zINqh1c16Ryut9cacAHGelUAetmxL420ltj/b+/nN+3AdrSgXk5Nj70vx
K492EBVydUwvqf4UO1t+ZyUGQS70h70GN/OiIhTZtaGXIlRPpCaeNT6V2mc6CRfwqJNw7owtJOrK
DUUBDw068DStgLGVw6AIwVjxJCrbF0byIJotaOO6CZRCga6xAYJerJ6cMlCc2Kl66sup2ydMaPsm
F9y//g6seDgQhYMYB2ymqC4tCwNxYmit3mLaMKob00/sAjKjDXQ5ilC7QwqxYW3tRIBKBNAXAPHA
zb74JoYbm0DyBtYggTWRYwrez0Z/CqXwoNq48cStGwO0G0UczLQtZwBYktM6qzL1lP8fzq6sN1Jd
6/4iJDPDK1BTUkmoDJ2kX1An3YfRNmBG//pv0fp0TopChXJ1de5LS9llbG/vYe21qkNRvJiIQmIX
zeOq9oSzOsk/BTZzR4da4L/Wpu38ctgVZ4ihgQNrPQArSSS9WAka592pTrH1VNH3GBSx3Rrh4tKp
RyMPyBRA80FENyvrqEkPVFDv8pPBQPHQHeqWepGh+M2wT4cdtWr/+mlZiFJQm3Mh3YKPOpGxny9y
jDRbqmPETkLGG2U8DhBG0Naa4CtG5tiyJq6bVhlgJBHk1oizQ6+od1Ukvw8ABBjjv8XMuRfUqhk4
SNX5yebvXf4g5OBVyI7WOAmNKaaanwxkLIjtUSefaAlnHy2JYwXPCz9RQ9r7yIDgZYXegs8qSC2Y
+qDspJkqgQbaW3TRqtQDGwP1htRSbxqrbk5ZQ9O93rTpkYIbzm8TIm8H8MpuJNg9HhuqZ/5Q6oaf
jgTVdr2tAy1uCp9DV+VlaEx3x9JeelpV4Qmoyl9lk/7pWpbt+sFtNwpxaBBXTuzXrlkFxAShUjmi
tIvipwOiVY35KnIxT9X6kxE1o8dY7XiCdmvUnguUTxOOEFSRwPajajH3d2Ue01gtbHYCyA/YMpom
u3JMQd6dWoAED9HY36s5dzZVS96zLqfgRbdOJMmKYNIV9lTGlAPwP0lAmfNEDCMP9DbOAgUjp7dd
3L7YBV8r6CzQd5z/5lnWpmpUmCo12Qmooh1rlVe3SW6jSn11lXRb653P6tFzjWEPPM4xiwBnk2sx
79Iz8fWzzU+XG+UCGiXsROS7otzo0E3//p1HUgLmR+Rbl/hfy3VoUyI0OvGKBaa8K+lja35/BA5/
+ouR2Yfk7eg4QKOwE+1/Zu0BNF+btjoaCd8CxbSyoAXsybmx2SdzXEo0FySOJ2P8KZRbEP34ufKD
DVOc9MLdB2LyrTD+6cBvjPmmLN5e/6CLOwbYN95c8DtiuOrcH0jJHaN1LPg3+yXv3l17JUFZevfQ
uUCnFkPN6EPPHgU3KWKwo+Dvl85DJ28j0Npl/AeUOYaOrnzKpfcH4HwwTyNyB6/V7EsaraYzI8f7
Y09lWx4HA3mO+xsxfvJmT82fKx9uobGAISowSIIAFeOIc09ayTQHQBcbV0RN51l9qXV+BsW2PX4b
1DIGABUSE0MtkrFkO+iOCBAq9tC7HywMSSjF3lUc1QPjQbp1eprcWNCB3OamU/iAvhe+kpRGAl4q
q3ysqmZ8US28clnm2vcCWgmPRFTPmGDJwcPTfJhj0T7TIrWfmQURGaTVw2FQU9tPTcEqEAY7PGhj
t/+s06zxGami3WhF0FZvOu7VpWTPVOvF9yEqiAEw8gylFISlqJKdHy30uq1GU9rqBFM+BoRH9iLc
l8jgK/t+eYRxdgEhwjwb9gIEh+d2eIr3i1tFejKKf2JKPTf+diZ/bmB2hgd7tGo3ZulpTF+t8p+u
rn2yBmBcmDmejIApAgPHgGHNERRjNialUikJAoAOmQkaUvm+su4ydmijF4q0tIGcrfuzTf601m/F
/cPSfdJu81qsOIQpajoPECa4OeRzcFkdRJCzW9Q7BZMNOIVOfcK2VUO8HBoUjvmrNTatfbJIWPDH
6zdpcqcXFtF1RMcRHLOo2p7vX8sB9ha9DovkxpHou3hdD5qpt29bQbfRIPgfBpMwA3luhRgRyZF3
IEbsdUDHb93sye73tK1WAv1LLwRZ1S92ZqG3qitOxyb9uEL5ifKMr7gnzeWB5aYIeH5qfIW359K/
npubJTGaEw+aG8Mc0d9oFkbJbqTvoJjN9HHlml1GwtPoMvJ1C7iXS9y02tSpwtgATHNsbdvcfASH
7l7hazSPlwuCGXSGMSwNVDjc+Pk+lZlJpMwbFaIdbB/RZqfU5W8VRNI9WPwq0a4c98VVgVQS/XWA
ky8SW1kOIx2hHBVSpbsBF6LnMOIR8nn98F0eCuTfIJvBaDYc1MXlNvUKvB0JLk+dDLdZ1T8Kuy7w
MsjPPjJvmZRPTrL28l5eK9gEefW0VxPQfXbgk6RzMchQkJDQMvFkTqFWbf/Wq35f6/la+nLpg2Fs
4nVEFQJMHfPbBZ2oMR7rloRs+BHRdwq02fUvuLRPXw3MrhVPVaeUKQw4466fJNIVEI2vyQQuG0F0
CaYnVNnnesSak1FpNS4JR4MFlWx8qTwaIvgfVoJ+AZQyULm9wJWYtlbpoP4lYZKmlgfyQGsH1ADm
bkGisXK4F3dlir6ATYX+zXxUBD0LLZaVg2NHyqck40+mWqy98n911c7dN7YeoD9UhYDquGh/6KTv
c3CHYj0WuGyNDE4uIceqEi8KKDJsVRp+XIs/GOYovSRJ953F9+iYeAL9OKsqN9e/7tKSJ8w0kAJw
9djEc/dBxtHu2shUw0xP6N4ZTBpUpb1GtbSQa03M8HCFKHWgIzOvPSSKmcWJnpIwhWC6+sSsfJcA
/qvdayk/TgAIs4mCrhh8Lh+6fqUNveQiAUmCsDGIWEApM3ORKD7zslClDPMBajceutW1byp5+2OA
e952GmEHUx+7lZdmyZ+Ar1adRsUIGOpm5RaGarNoVdzAnoHcAeMG8s4UiHl5Y7Y3CPHbFZauJXug
eiDIGibc4LyclI4gaaxjQUKhWjvaOHvBDoW1zaL990/MVzva+YkZMfRm8rGa1hW9ybzeg7j5x3UT
SxsGsCqutjERIMxjuyqPLOmqowTUku/MJLszSQRC5m64KzTzFoPX+cpbvfjtvhic/v1L/a9I1Cxx
CAwy8WZ2N2CGD8rxuTO+3yiGo0KpDy3WCYQ7n2ROyzSNTTmdib70MRdZYgA8yz+uf70Fr/zVyJzY
CCi/2s4SGOG9OmBE3NiU1G4xk7YGo1w2NGlI2gAyAQR3/tUya4hyOj1ibrMXyu+oua375+trWdgY
hE9gaUEYBSLk+aHmKnR2FEWTGFK6q8UbmGDyxASa8PG6mYWVAKA5lfgA55u84flKBOQrRmEZMtQh
gZjS/q4Zok1V5ysx9ZIZqKvhGZtmssHscW7GUtw8TpwMOUGZbJW6Cyn4aQHRX7mhi2bgdCwwaOG7
zScEx95GQbvt8dE6bTcq3TYvmzcwsK9AK5acumVgvhfIBxCkoCJyvhyQ8+S1xWLcGteNvEhTRl8v
0gMy7G0u9MYD/eGexerBKuWR1fyz1lzhtVn8dH3zFrwFfgZ2D18UM55zRztYyYhySibDAlRkfZHc
Kyb90WbWqx4lyMHGlU1cAOpgbh8c5HjGQZBxQa/VAZwcAWQuQ7PPtK0s1ex3W7vdPkXXL0iqoduM
rix86LYWb3WLsUUeGT2aMjaGsa6vfOl2IPJHvxwOBVSvsw2IwT9MlOmXTASsNThwxsjF9EXu21l4
3dIC9gCL1qfxNkBDptGg870eTbSBRWHKULN4e5fE+WuuDBAekXmb7AoLuCgo1lo3pDaE32AyOGgV
e03eaSFWQesCwRmwkyAXns/wQd+9tGmrynAQyUZ3ylOjrwk6LX7RLyamn/DlIWB9xpjQIa2N4NKz
hjvDVYI6zsFQvVbIdPCXZmHghH3HQBJgMBPH0LklN0PU1WnpGKpFiRLYz7Qgm0p9onGMSexHtTtd
38AFc9hAbByGoAF9mMNq0U3DHDhrEHNVYldrNQaFu8B1njWzA6FJ5XdaHFy3uLBbCKWBBFcnmgsE
VecLzLsS0g4maCmZ/J2jbJDqa3XnRQsTgSOiV2SKcyCRysCq6DBuh7J4F8oft/x+RDUpf/z792eH
oaxa1UpcBgpnp/N7shGggYGobjl+GzGChHrS2wQcSp0QMOdfqopajRkOWEJJ47wmVNvbUfvr+mYs
PAlnJmanLRs1Ak1HBVR4rv1edfk2Zt2Ivsyw/7YdOCOwcuA/tBjnNWULI9hMdCaOWYnqblb5SX3U
u+fvGgH3L9CkFnrRcL9ztyctKB6Bsl4NBeCeKFFtuJbv4sRa2ZbLdwVmwLwEQVZA1YBXPN8WB8Vg
XqsYWx4H6EYpW8s+UfXY5DuNvFxf0KXXObc0O2hJY5Gc17CkDE9udUM1zM+mJ158v9Z2bmfmxEsr
UygvXC1Urd439Ie2KryywWQKC+oauh2b7y8L4c7k3oDAu4B1OC4APQVoskPbjqEOkkCp6q6zVU+T
K+HbpSNAt+Q/Q3PcIh/LwiGTocjRNkP7s0YZ9vpSls4CyinTmO9EczkPdXoAhjBNhZmWEjpR0sgz
T8v6j7LJt2mXf2iyf7tub2FFE+7hL0xFx0jN7GVXKtADteowhHZv/y4semjtNdKFS5cwES4gckf6
j5d9biIyRqG2OkcJKv5wEoZqa9Dlu+vLWAgbwJOCdB9kM1PYO3dtRaFHRdshsSrLu9Ectzm6KIRZ
UMc+xO1dzG+Kjh5K/m3HPbGzgK4Pkzmg/3Rm5xzdUCcZNGQNInf9RHaffWVsCDN+YmxxJTBa+oog
AcTIEcpgl8wV0NehKuRREGu7e9b96dV7Jflx/SMunAXs0H8mJu/xJSbJwBSGYkWFMLtRgrwf74TI
Vzo2iyZQikL9E/2EC071SqFqlSspQtqsg74Sb+410q/YuIxAsCkgAoLyAtIFHLrzZQBsp8tBYBlK
74IxuHigleNbtPtZYHYKRDadl4pqxTFMf/M8yALbJopahoNGiQY52nObJVrFWm0qTQi9dOhyQgYk
U7nHmvG+yrR7J64sL1cND6QeK23chQ+KwRuEysgoMUl80ewckponLWvh+oAxTCIfvAjXT8VCGoK1
6WipYlIEQfk8GuZEQVFLSdpQByav5VsirDui7OsGc1pyrzZJAI7+XQylZ3dY6+UufVY4QgsFQ+R+
c7zzqAPj6dpFG0oL+JUJ21lU389tsG1YIPj4wOxwwWoO7WqogufIkSvqbBucSrW1DnrsBLJYOSQL
vh0NLmRR4O9FQ3+eP8aAqfYUZExhLx4nyYi8/BUriP6jeJuW79d3bcFdgC4DlUjUsye4+MyvGwa1
DNZg07TE3ltDw32a8d/gB1lxvEt2MEQHQA4u3CSWeX7w+zylHROiDduxCIc4PUVV/Wg7az2upfsF
on7NBKeiitR7vhyeFmqfRm1IWMizf4zuNdYPanssTd/Jftpse/3rTdd1fp2xR6igIOIH4nEekSl6
zQBFbqG6nHksAXfuJ5UoKazFYwsgk4k3+z9D0/X+4nLdfmI8FJMheq9D69Zgw1HKaK9b5Uultx6J
mwcj51sK7I5vFL8zYHuxCf715S4UWPAzwAI0aehNuIDp5H75GYKUjmwIvAjTMAPZNHd9ypDfE782
LbRzmqCh9JWQ/Cg6BiU5Ivapoz9f/xGL3xyXEJkcUKYXkU/Zq27N2wwntjU8Wuyd7mTbGE5aw7L+
PfoXmws6ItwOMOZfxCMdeOgGJcLVMHsbQ5fslo/DcwltTpGDOYKMVkAzI0jZq9PEHwP41LhJbcSS
zK+J84mJgkDjw33rxPe2mu9KvXiwqboRZA0+sXS1JjrgqXWHUef5O9ayGMWYFB+ksPa8OuZAUDj5
WqF44f0ArQHKSyaOOh7l6Ud82XkJ7s/IZPkY8jz1KwTsaCFc39eFqzsJz+MBwcDKxF9+bgHz4nFJ
qn7ArKTu24DUjtWpGT918zkhH9F461RP1w0uLumLwdlbHJfchVIFQtpKOSpC85w12aMFP44oCcOu
wKIh8Juz/8Za43C7Il2o19mbIt1tIxuQzgHzn3OBoWUzWUl2F67GV4N/g98vm2QYad6ktdpBHgYD
5sMW8E9QpTyR789+TeHfvwv7Gwl8sTPwHBMrBezkjntHRuemTkCq7dbb6xu0thzt/ETUaq8x1ssO
6sW512r3Vv3MuvfB3lw3s3B/0MW1gF+ZCvoAyJ+b4eDcAXC3HUIDCulCG7wCFS+x8s4uHTaUv81J
c8W0QDdxbsQyxv8/bAzIY5E/cv794gCGNNEzBZnwAvSeOY2pOAnvQ8sEHY2R+rE1ern9SCTUPdqV
1Sx9MpCKIT4Bdg4kJNNd/nIAejAvGhb4OMJWvpc5uCCPIHq4vitL7uCLifkwMFqiGN52uj6UIt0B
2Dg0wFz4Nb8tyqNlpZgrWzkGS6ftq8FZ6FAzQxW5hEGr+0WL2z498uq9UFfi8OUvh74ACLNQWJuL
oEKyzmASLfdQwfDAyNBETKap1rWRxsWvhxYvcgxgQy+mFWiZQkskrvuwqkl/m3dddeeCXsUHpSW7
tQcQNdCWdHtbjO4+yUdzxREtrRJxAvTAIdMHgOX0rb+cD8GBC0ILhoQqfx+hnKu6Ty5amNdPyFIu
P9EVgLtgQv9cMO44UT9GpWxV5KH72Kw8MK2y9jgWnyM09Lj1y3CYZ6drRd6FtBF3DGVJxOYLZMKV
YQytowNw1KrvYPrZlBBcLbVblwVRrfoTIPP6Mpe+JcbuCTiM8P8XmRvXk9EqNEnCBgBQH46kuB8s
o3uQpaKsfNG/edIs5JmQIBhxATwb4MHpt3zdNwVdJjKgBON041aIh5SckOpvOWiTTXChqtLHCIyn
98KrMXKjkK1NbiwFrGUbBpYeQ/0oe8htf5IWbf78UFVr6pLq0rnGhBG+x6QNepFjOqU7sloHpkAa
u6ixfR6pDzoIwRAPAx1/NNKdJQJ0VQHQ/WUah7w65VHhGwM8un6CAJpVJUFZrJG5L6jWuuDAw3VG
BrzA9itsFuVOQcgUnhv06KaOh+l4ovTQG/xQWHbCIF6F8T1qHwdQl/APmVB0czqvlPUu0t2bFhxp
Sh1vnOyhb7OTI1Q/Fv2K71neXny+qYCMoal5sidyFnVMxfZWmHJ3Em+U96R5lFW1VRG1lg6Sv2jj
Dv9Qc2uwI9VvShYmA/iRCwbWwnpTF5Zv2gMA4JEnFawqO337rKP9hPhvKsmggTK9ol/OX1Q7Pbj+
HHS7BKQCR67Fx5jp1cZi41oteOEaI5EBxgCVAZQs5qlMFneKWQtsWamI8pgLOm6HrBtvzLETPoiL
xLOTt+VjrbjK4foiFy3/Rbgj3UbpdjrjXxZparmpZmiJhb2jBa1FINNwL8Z7VsfbHnBTWa/c6ouH
bRquAuUTTiZm5XH4z+2NUjF6kquoOXET46ZtnnhovLW+KaN0D8D92pTuhcOa2Zs7f7Bnid7tm7Cf
SJwx9ucxktwVSIxXFnYRX0+GpmoaEkFcvzk+vXA04Ez7oQ3VqrN8YcXOLQrXuuco6YvWYXwfUOK1
HszC4nSkntABQiKEbzrbPGHpBcgCZB3aMoGsd1U8slKqvu5G6tv1Y7KwbRNLF5RWEJZCbXkWljrU
QvctZbAUWb+YsB4wxHuI+mLTFe0aGe3CqgzAM9Agw8OMfuxsVSyVqh1XZhVS48RbTFcfiP18fTkr
Jua5CRBNNoiUYEJVbkQce5V6368hzhZtgMATfKGoGeMZOz/pFKXTJK2iMhQp+Cc7k3Z4nYvinkbS
/v7ZQ20ayDZMnuKrzXeHRiWSVSurQ7ejJvV4ow5gyK80DHYjZuRNUuytVqYrfYTLAsxftzjNY6B8
7F6onIJavU31uKwBLblpxrCMbkv7wVZfBH8wUFtr3vL0IaoOdI3tyMCXOwsMJrsawgJAxHAa5zmS
bIt+VDReh5gUzA+ZYksflBrKSqhzGdGZKgYo/srX4oZdTABVNh2G3pI8jNvmuVC1105TfbBdB1GR
B+iugDi3LQO1MkffTchKxnF5erS/XMmo8QIdgIt3fnrUqLPzgfQU4lRdkJMYqFfiNe3Kwbn8kmdW
5vfA0CkHDwHEp1xGXnpktZFcm5Sffuj5Zp2bmF2DxLQw9tGrNLQoeO4fW/DrA5+8M9q7Nv5ZJqH9
7YYQtgqgBISnyAVBCDcrg9YZNyxdyWk4qEGt2Z5M1vKZS1d/bmH6ql/eTKp1HVqDlIZQeN4OBQ4F
TfZlZu9UKzqOI3287qwWNgkUidMcA7rsiHlnvjdJWwt6VyMNGw4GEz33c3WtlDp9k9kmAXqMWAfa
Pxh+mj9eJOJOnw0DVpRHt4ObvsWSHiOzDXJKbpUGU9dWsTPU9iZRlY0qB3+oIIZlNSsR10Uwgq37
+jNmH1a3mXA55A5DaXa5n6bDQ8zHjeDNzsbgC5ANf9Javl//upejUn+NmnjebDA8XSCDeWIIRxEd
Ba0v1C7dYp+I9Iihv22tZSCYgrRTB6bWZPRU0D7pQvr5kKGSnIHCgvikzjcV8Gwrvmfh9qugZQLN
00R0enH729YVltQIpKrH2jOqEEN1AUSWV6wsXE1Ymfh/wEIGWsHZwWpsrvSjbRchS4+jg2nKhyR7
TBgYjevca/rH+tuq5NOnRnAEDsEJpzZviABko0jaZTSs2YPdCVCqbsFV4qXJXT1xKZYEaUe+v76/
i58S94ZgxBf4vDncU1G47LIG7kCv9m2xGVUwfUYrucyKjTnCIuZFSxsL60qQ6zvQYh3Tn6lc4wFZ
sIKG7KSUC6jFlN2dux1HosBiUZuFMXsdqtecvuTay7c/1pmJ6Sd88WzNxG9LaphItCPo8veG+UvJ
2hVvcxlLApT5ZR2zkJx3WqZihImFjfraELrTKcirk9GP85XJhr+ufubWzixN/ubLcozU0mXOTBZa
svXz/LddUK80Ey9KtpDM3NjFh10hSWeG7/TVjlmFZ9Ed6yNf8gdw/voF3nxyJFR6lnKsJKgi+TtI
FP2+sz3XzfdjDtFIrfIG8adgBw1CM2nzDBaJrXQ3GKv1XO0PdF88lr8WYsQgLUPuGFS2GsRgD4MI
2c4xf5PuRw7qnzx7HMnHgPyk4Rp6Gi9uckfUtZdr4SnBVcAdnNoA6G3M9jftBi0qKCunLoOl8Y0w
s5XrtmxhmrbTEMNftHC5CfUky8zLUFMHqFsBRedurp/RhUdiSsv/tTBbA7HMdjA0WABL4C3SLi+O
dngePavcKkq/cduP/8EeZoGhIoGEBBpX54dIzUmhEE3jQH9Qv4wL0LSHxNqWfRRoym38bWAoWLnh
+oEHQvUfkrmzeMlEYmI0fcTDQeq3hngv6Bq7+uIWoeyPiTGQ4wOwdb6gZiQN+Dw4DoH5ZhQfPF+J
Vxbut4lptykZAY/YRb0VmkUSAuUaNggzb7x9TLUfRYVi0tqE/pqd2cYYPWKWNFJhBxcrtdtd1d5G
zr3MVvKc6UDNvAjWA8J7bAdeY3sWlag01d2YYz2gNt+WVAbgMjx0wll5jdfMzM41kyV1UpBrhUq0
c0qojrGgyeT/YARrmCJJPIU4A+d7P82BEWG4ZeiwOuhcjO83za7O0u31OzN9+vknQ0ceg4IapM1A
RXNuBqSSkWPkaRVGVunl7YOTgGbwph5BzryWyi+dAhNWMC+I6tnF7JxtRXoemUUVjg60gzUwPzI0
MbLOPYAsYiU+Xbo5mIFBoGyCpeECYj9aWdUZcV6FTvNC4N9N/X/4bl8NzI6aTCA8J6OsAoZfCZzu
Vs3eDej/VH/KNYL7pR0yMaU84U+n4ZDZQaiibqTxmFRhrKOI3vRknxZRAF4zFLPRP5DJ8/UTsbhN
NmRNUPJD/DKv9ipWUhDesQoyUZ+MfKqEI5v9UOPP62YuHgcMKE0SC5qKIipg1rNLVDWAMpmgiQ2l
6hxtpnoQTBNR8dRH7S4plNtMd1aiGfVvdHd22GETMRkKEmAMRjdgFpcVTjvKEusLtQwDk2ptqT4X
YO7klk13VRdbG6VgsZ+0ETtEow36orHmrw6Nuts+60Hj00r3Bhpy6dagsQw6hC0+yzEportFtgU/
YgMMR4d/dTvfGpgdGKJ4zeMeykaJpWD4wumgaKroEOLItKeutOONkKLBMHDdbzClV904FVIVO1I0
rx1GFWwdneXJJmFHlGOVjZam7X2TUfu9wFO3yaAcOjaN5ic4gGW+FaAPEU7j1cUTH45qnz/W3D68
JhuZWAfHrvziUTkoRX+yFO2QdlqxgYy83JSyA/RDJaVnAz/mt5pJ/ZSUhSfhSYI8we91MwK+Ms0u
/bYWj6Qc/mRd3XoRFZWflSPxNA3JdUK58DCzpe8yDNf7nexfdEVpAqXSAXpxRbkVnWyxsljz06Y2
/QqYwJ2Wxc85k9Y2VaSDqVIBxak26n2ixn/sphiCamTFRuEN80qqK+hAJpHXpFG9VTpwumsD/sFs
lSwQyci9Ua91ryxBrzZYQPlw4v4BdxPzKjoaW0zFQa3LMZJDnyEIqePICPRc1zyMLkA8t1DHXdkX
9ZYYY+IlWqr5g5mkPumg/qFUqQmSAFnsy1ZGnm5ihZmFCDC3iiJg+Mlvpm0mNy3tIBTauu021XXl
AXAzZBmRI4FvSrPEU1Jr2Am3qTdksLpbVyQlrpile1kmjX021mKDGiVQMrzI0lBU+uc4mOQdbfrm
UGWQFkp66GgOyBZXwsFLrBguBxymjXI/7v1Fra6roPWkDVYe2mN1cJpbDX2F+Jjy1AflCOFsK+o3
s37ps2NpP6lusZKZXXjsCUmoAxgAFB7kJeaNFZQ12NAJjYaRHbZ66nUYIr/ucS4c27mFv9xfX3KM
weFN0eioWcTaTQJ+zSpJvJToAYfA1nVLFwHCzNLMZYtR7wY9xVoSRWKow9oYJkeKsgauWlwQBsnA
GI6S7oV4LEEqmysxqgIZgA0a/1UPj5z8bteGShd3Bm1KOGvHmhA85yGCEcVCSPDGh238lLF7rH1l
Y/5yy8z8MrAnCHQm5PmEsj+3IDEQF3WQSAkTUR/NofIgRX4qu3dhWkfTNL2MK6fS0m/t7L60d6By
3TVR8zhWO0Kgi4beBgI/j1oZnE90R2s3yATo7ZA+sgQ61mXqyTEPerAU5BbxnOG9pb97lXi9MfgS
Lxy7Kbt40zqFB46/OL+PexNvbOEZ0XOMXnRUPWiJ6Rlil4I8tDTMR3UQK7dP1y6eeXw3QPyRCkHe
DzTms/eQjaJrxy5nIRCq2i1EUyNMVEeGZ6Vk2PIBPXR78nRgWnxx3P4+SyGYuqvfjZQHhWkd0p4f
W/ILmjQesds/JeZmPZBwQYfwJqfpdisLeY/5mJ8CULIoBW15tEdFqQ80koOQZFBoUAo6BMAQQ24k
tZF50x4wCDP7BbEAxbOlAvmvuAbwBMPNcMTU9IUsUt9xQSIIgEicFm9yTGTAMu13jNKqHzk1aC7i
BxE3t2nGPzEBTbZ0hEiN1PHwxeWTRioBJkGj85vaxSPTa68OHz8NjRp7N7cxAFskBYqKXfEqoGlx
p2PQY5/VzS4Ps0kwed+48RHlz9ioAycnB1fednn8CK5fZ2f3oJ1gtVoEBNLRG+hRvVVElV5TDo5H
P12e4LW70YudrR1Gw/VdfZsllS/Brj0an23Oyi1E3Q2PiH7YQBCV+SZjXhRt4vjQM0AoFBuaL30K
4uoek7GV4lvaZ+b6GV5+wDGYJwc9g0wMQOWV4OqeqQXwtnaj/1Mqdf0Qy9YJIkU33pRa+UUhZuZT
O4fmsyDA2MQy27k6/Z0JgfcqjrRNU0NBbDRkjKEtyNwaUVf7rCuVbST5Z9cOgJPH3N1UaSZAfFZB
C9eqKq82zB7c51aCWRWS3tFe9JsefLyBq9aaH3XgEmuKOntoHWGDptoYglzpkmPa1U6gNvlbXPUi
sJXioysIReGj4ECwR4mvdVm7lVFXvGFoW92wRqX3XODYtmX1s+jGyGMjywIV/GVHvQfyjkb8A3Gg
6rej/c6KGNzvMWADZuVqm0wHCMNu2mSrFeYTNg8PDjp9Nz3KQX5lO+YeGP3TCEYzvygLjLMbHHqB
5sifotyOd0PuvsCz5AjJgEKPMk314pYZgdP34kYC1B2SJnK2CA6MW2b08bvem/amYRKBBTTLEbGZ
rgwIGmS/WlDdbsZuOuRtbtza1d8Bn8LxdEayTRuP/CYTzD4ICnCI1gnLVypH90SFgei2H41jlFHH
iwYIqiYawqkUQYEn+rz0uAIhQLjqbpNmE8NmXVfdP3FpUfA2Zyp0L136q5G2tslRT9ioAsz+Dnj/
1O226/sOIpQSJQxtSB4UbOYmzeskcBQF/ix1Ej+XPEOXS7G3QrFxZ1WobRSg3vNFRJOtAX6ZfYFu
kd8YI3R8oc3whq5q5bkqdKla0oidZhcQRBZDvbEyx4RU3NhqQd0kvc95nYPzySAesyRayMnQ+JlZ
wHpatIdE04RPlHQAUhBC9k3M9cPg1sxXulL1R51G/hjrhpd3WRzYcffChrL0007/YRfmH0R1+o4S
HXgrOLN6sF7zRlN3A1fBX2en/9hGLIKm61u/N7EipR0fWF0qvqHE6catqXGfgGTGM1jcB3EMkFol
3WyDUorqgWDH2Y1ccYKu5tVdwQv9ULsQwENBCpdSHegGSoHqBvlW6yVRkd4wDr68GvGvV8ex3IxQ
KPDaCteY5VXngeMI8k80/dUrpuvluc1vYqzYy5V63DqkZnsU67oDBawRkRXzM8ONA9LJJFAGtB3y
vgaXqG7yTV0Ke4/A29pibmet6rz4gkwoUQeTOtAk185fUTYW6LlkAwtF+VtvGh+TE5tIfsTwo6sy
tEsRDnjb/rU1iwnsJoY3tXtUuNuj1hJvREQ/ZmtxAX7wRVjwxcjsSUwUA8qIHEaE+WoXT8JeaSgt
BTZfFzHFV18CQtKoKbI1/H1wAni4/+7w/P048KuBWXGlYINV41EHLbId+WWDB4mQQCgf161cqk5P
ocN/3+kv+u3LOiqXtiCXwehKVhNjkxvKdPXBtZ6Vjr5xLNF5qDFDs9YmFC0xxYQWOrwTxwjKBrM1
v6qcfqqJ8wZBgbUdXDwmE1UR0G1g6J2Pj1GjdErbxQeIo3tJT6X+XmsrecOyCbTGkNUDXzkfH6Nc
/h9p59UbubG04V9EgDncTpK0UTuUVt69IWyvzZwzf/33cM93joc9xBCzvhMwUBe7q7u6usL7Bi3H
LQODhuSEV+x0p9kp+VabwepeAeyGlwmhWAq/lnulKbkSLCnKnrG4x2J40rCvt9WorrnzRMv/J0I4
v3XrE85qw+yZ0Jh5qCtzfLJrXd9VKtUE0A8ED7ghrzgf0b6Ziv5jbA7pozFyRatRFeC3RPZuUoLv
VkwTzWTQuF7WAUDKiY+HF4IsOZZDeCQEYh6tnm6CwfbGg9XDyujY+MaeYsW/coAvZiTEWwYoA0Ok
01NFmrKvP7f1Vt5ozUKADkPGkBSGLNZeWF2cDDFNH8+R8XvD7WbmT7KabChmXfX/EyKWXnTgXdfc
n+S6lVghvwRbnY/Pelv71yU68yGG0wPff2b3FTvdsjjvy7GW0ufYy9+HqXeI9ek4adE5LZWDMSRH
WM7fxZ5s7dVpOAYmMSU9P97+iNWzdPENwia3tLZpvQLGxaT8bAYR6dfXniql20JWl9P5ib5CkJ62
7eVJ8nxKFUczy54Nj0gZLyrNqDZErM7jQoRg2PUkVqW4q7JnmQDRAKSyZ73j8P5LKfN9fGF2wabq
mqJjInDt7iHd3Heh8+APp9vLtWoVLuYi3CHOVDW1Z+YZCItvsYMPpr9z8pc42LgLN8SIifHMTjEp
FoW7IDt9GnJ1N/nRTlf/GLSNHM2G+sViO3a+VPY686k0j9UKydZKf95esg31G+pSMaFHjV9dMJdK
KY5dbPBmDGm6szdwo9bFQJpOhSxJTrGLM0XMDJ+c0a3wcZp8aJZfQLu4PZV1tfwjY17Niz1mxn2j
eVOZPXequYuaj5Jk7f1kPOr9lve4rpd/JAnHMmxMvxgDZuNN3yJZemsm4pa3J7MlYp7sxWR8y6lG
qUVEPk49BSTFucmtjUDKfByufEbnn2kIoaRMGZ1EN5EBz/yrXz1rVn8c9G9E0LtQ3ztRsNf6jRaq
echbIoUTKmVFXPZ09D4TpHufOu3B4CEqF/bBkdJXz/RJrSre0+2lXNsXwO/p9D3SUHIFSeJlYFbF
KqcoVh68PNmp4ScnO/rJFvzquhyy6XSVU7QiRmULp/cdM7NxwUlTtG1KeVkHtfqHItyoolzbGzPS
238FCXordalpjcLkVpA/VFa9z8atRvy143ohQQz/epVMX6CKhMb6U1bftPJ91W1svrWdcClCuD/V
UEkLsjOcofzUpbjdpfOhJjbbSt/A/9mX7Y/bu2B10aiXIls3F5/awoGaiKR2Fsmq5657M1qTt/AG
QMLakxLnCngEAAXonRauOKdrJNDg0vw5UwB+Mx664Pegiw+t80cGR8/tyawuHiBbcyAYoCIxIUiI
lQd8bqbPipYfPM0n2vOcZX8QpNxL/eMmGsnqdoDvmApl8uugCyyNkd5CTBoaTvqch+Mu98+ylO3y
LT6RLSHCrlZD25FAhqCMbqxeu67+lIzGXlG2nMc1o8e7ARR5nRbRK5xRT82htNLS7DkZo1NMdiv/
QakwFXv5LnCIMRnZcYy9DY911TRcCBU2H6i/VaXOAWvTeQ7G9DD6hwIAJkPb6tdYXUQwi2mmp9Hy
Ci2hcpzO6+aN0SifjJpgxkPYblif1bmAtEMSxQFoUjRzg97kTSFT+pzxTvacD1XZ7ML0s22/3N7j
qweWZhIaiMikELtcbjrZHz0a+9v0uSiVD4M+vkj2uOFfra4WrUkUdICGdAX/Db5SqOcSRbKd84cc
fe1haGvebs9ibbvRSACwOVX3oMAK/pUUyIlp+9yxYyM/mXVPQ5hDSPnraPyd969B+cloo1/YbJci
teXCkX+Smogm1OfQLz90AICbE4zWtvKuGqLX27NbW0AuVsoE2AxgFwjXuQ9WawfzOm49wf2x/F2r
NYKPh9tC1jYC1bxUo0G0yakVhNhaPZp1zhLaXv5FLswn36ap97aMK4RuiH65srGk9KrRyiXGLAbJ
GR2tD5uPZa98Vgv/NHr+i6JlD0n8e+oDPR89J878+lfeSdJXQ/tGdj7YteBubnzIvCEuPaT5Q6hj
JEQDvQRAn8K2T0IyIINltx+90vmSys7vTea1BK9Jb7Vx9AB63dOg649p5D9YpfyHFtBrZkxmu+FM
i/v252dQQKNxL8JLLdbO27VTErLkMxS/O9El89DVenBoxv51KEiV6THRMxuA0J022VvFgj/fNcs1
oIVfByEfaERnJt5Z7mAfADHYXdvq40Q51gOoaOk7q84gTQfMxgq9B8mUvhZ+bn8sxvqdFxnfK637
S/erH8rQvnY+EdzQ8VzZDiFXU1P5kwcxw6kipX2ElOpMd5l6AMMmo7BiOsDY8BQY8NAMpA6t6Z3m
TJ+wFHur9g5JGxLrGbKH1mzmP5odGAPvyynPyVdYf0FA+8HolOgA92e0t/3wNBXGQ0h9TBfDHlCX
/kmOSLWpnHK5dVPVCvYS5bm+0sb3nRGQTmjHgkCVxNAMJilmRKt2aCavLhs3GN4Gb0/P5e1tKZzB
/4w/93Hi3wB6JzYnSVGgyX2p1W4avQWnqPj6C8MTl4XdBAS8q176apCjtuuV2tWHnVbu1fO/G36e
3cVjSlcnzZ4GhpdV6Rg+SW16ul+ABrcO0JQzh7voj2mc2Vir09ad7Gj37JFNvz2+cOf+XH5MIPli
Cj+uu4rlETIEuFRbF4yNHdQizrhX1V0dthtyVtRMyBaMC2AnKHV1BFMrRQNAHWkzuqb/g2xf9vvd
06DYhlo5Mi4yUJ7CzVRF5ggiizW4cnLo+tOUPjXTQydtTGJlseZacHwTWJmhqZCX2s51GSz3Jhzd
Nn3IJzJKpKLfRRve/upKXQgRTJQc653Sy9HoltxFr/m0FQ4WbtZZ44tJqMtJhJ0XxYafjW5UP/X+
ni4Z8u+/oI2LKQjaGAu/MTotZQrRn7P9+iAZJBzvDGRcTUQ4e9EgjVNpoo2gfhzIfNUbF9WWtoX7
Um8GxaePi4Wij4vHUPdxcj44WwA26+pm185+HOD3gpScFOgoB/noUnFHzlXdKi3eGn+e5YWFopFJ
CanqGl1lggftMUo27Pf6dvrn+4UXnJfYqWYp1eiSsPWUE3naojjd3k6rIuDEoqgciCxqsZdT0Gw/
TagGHVxAcbTi2Ic7UzneFrG6ShcihFUqtWpIawp83bT6BJrtVJ7/3fjCKgWVFhtBzxScdm91B87D
/ePP0BAWRerOzN+7XCKlLij77BvZVfr3tSzta/CYb0sQAgM/T9vMZuTYgJmQ4xOU0BgG2eYgUlyn
PvbZox29U/13iX5yvKPqbcha0wZwkNx74MSBeCnISsN+hLTbV91Wl+keOJpVdLg9m7WzfSlB0DeY
PZ1H4a/q9pQtfIpOA9x1GyqZP/LC1fy5YBZAoQA0Al99dSX14ANNZq4rrpweSDxn8WPkP96exdo6
gYUrz8hr9GOKHr3lefowGcHk5qq0S+NsB6jKL0hgO/3kGKKJ/OralopgIrvrgmawC5po9+P+8Xne
zZgM3KiEUpf7lnYUHkxNMboU83oaBcy/cK4vxxd2UpOMU1Q6uB2a/9DIFBJv7KMVDQClKMMYwWOC
kkBhfaKknlpDaTu3pxA63QXTxvevbCLAKmQuBlIyM27icn1kbaTjXC8HN0wPUP/W+lnR3Nsq2BIh
HIWqCingahEBb2cIhIlCkm7jPG+JEKwfZfaQvE2I0KTTGL4f6p1SbIhYU8RcCEOEHMNxlYMO0ikf
HaS4+kMkU5Z1/znAt/zf8GL2OVCtrJA1hu+/2vqnJr7/El0ML/h8utmkg9cyvNEcI+l9Zu2zfsNW
rFi8hQhV2Em538myhw78r1Wzm3LyCJRV/cJxuFwmbSlkgruSWvpqcFuLSl943aO/bm/WDTWLGEOh
EtSdNZ8Hffgu/ZFkf//C8JaC7SZAMDOpL78/gN3YrvOhdwlDJ229iygv+3cS5gleuGOqDn5EnSEh
LPbqkxYff2X4+YoG3WZ+ai2HT0cVhLqg7t1iKvdymO633qPzURVutbkz4L8CLMHglXbS2TqNMq5t
fUqgpdG6A9gHVNjtcnuD8mxF1/h6wLzDMjLzkwqHIiRQ5AyyUriZuht/5Btmb2t0QRFGNQDSMzB6
0e5b/NZfsBiLr59t4oWipZqC1Klk/HLaNynVsBsbacWmQlEEVQ9WCW2LPpIXpF3TKR6sgva3sPyg
guMZ/3H3ZkIE2MRk02AqEKm/EiKwsPsmhZt8kCaqX+63qYvhBf3KVqSFlKgXrjzuuu63rt166a6p
mCNAjJ/7YKZXWqqg7WVFlyQtd0f9k1M/e1TC316glcNAiw7pCuLT4AyLTYF0C2idkaiVG+b5+yGM
Tk1U72Kj2Pm1fVSLLQi4FRMOeCFHzwIPgvMgXKM8tOg+DYbK7ewznQl72DcOrexa91VUzI4rCDp4
fDPw2Azmtly2JJQKv4C52g3/9uk3+1Pb0svKspFcpJ1+Rnki9SfoJe1tIKDLtHTjCkyL8NRCuVw9
1PnOMt9uK2jlkMyI+YBvgzhI26ZgrQAqsYbe80vXGFybCLy3a42H2yJWNhm9P/h/xEZpzxPRVGnS
NGNqxgtXp5XAftjsYtoYX4RSDRuVI0J3uJvYH3XtUA9/3f7+lU11+f2OcAqDDsxh09dhKG3m97tq
H+L4Q9ptODhbUoR7yQ+6vPdDDSkkQoMnXT14zd7bwnfbWqv59wubS0So/M9cigCoBoLwGxZraxbC
yQgls9ZzjVlM9buwO0rlO1/aTVubdmsWwvHwPK+RSxkp9FWktDgUh9saXz1+/+xYsc+rqovJ7FLG
jyHqkj+o0jmUT1EEZ+vG0bi9XET3BXVQcONFGVdgnh6DbN/UH+JvzdbbYn21CH0AegpAolgcoQSm
U/alU7i0ooKhv5kjXF+t/41vCpPIAq03jcpD5/rXKXgP/mYWPOb++2aLTmnVVjGN/5+I6O44lle1
bWcWbqceYvBwwx0Nurc1v66Qf0TMc704H1btdwlUdIVbKw/QKsrOa+Yd4ztJvX/eH7SQEsukGByq
ZWH/ggAP/BK10a5OBVH4JWrb/cYOns224IQSVflHgjAP2zPUKPWxiUb15LSPOj1MxUssncrg6Cvv
x6365tUtdiFOqB/RusppTavnwJi7sdh1W5rfGl+4pYoE8PyQVLpbxg9vzbhxCjcWS/TiCKbF8qiw
WIFy0M1dRfL+L3iLrfyDv/+VyN2lZjThNkmssCPxy1QMGmsG6K6DL7e38Oop+UcXmnCRlAl9VWY7
FrSoneiENeTPQ/d0W8SGOsRcUgzxZxC1LFhejbtzFw0bXuP6+LoGPRRV3tis5Sk0htyBsX2+RarH
MXqmzfVXvv+f8YVbqlPSus1yxh+NkxE+pVvod+sq+Gd84fRZDo8+O56/3z9GBjBQO9/eWKJ1ESB3
0Yc8I4IKS5RZStBbwHS6tf+bme8l830cn26v0pYIwUqNtBWa8k/X0NkBt9On1LdtzGJN0eCMGjOc
KcV7IobHYKV50UYDhwHm2OFBtjZKXtfM+eX42nIjlcCGDKHdFa5pnOa22Pik0uRZvd1eqFmdorG9
lCLoAja6IFZarJ8qvZXjQ5SSCaMp8jBtEUDPZvSWIEEjltUaad4gCKztIN578TtaLNTh0MvP9hZw
29bSCXtYGXwCkl1duBRsjCEpn8dp+BgPv/CSulw64eLIWrnWxoQNUIOCBRjiyAvnF650aqR+1rKQ
wxefBzkNkIMyG9zqyX+UqZGiX2Sjt2t9G/8jQrDpUjZOKkS5hWunD0rzydZ/wV5dTkHYxtPQDG0U
ML7latNO+XZ7+259vbB9W3LhxNu4MNIcePljtmXN1+zI5dcLu9YIzDYCd79w/fw5jb/K4VnaAs7f
moKwWUMwJ7NqZBsN48nX9r3771ZIcD9oGQeTymcLtUBxNFQWVRsC1g/bfzcQwfmlnfKLotX8+c5W
lS+DDrP1iR5qJfr6b6ZBym0pxeO+mPIUKcCWWNqjdiev7k+39h9Fgyi5HF8xQ0BpCtwCtSS9+gST
yS98v6bN5PQzxId450120zfdgEkCAIKOauAUb4+/qoW5I5na2hlfZt7IF84/1WSgMY2YVyXdR9Uu
MR/ApgWG6LaU1eOAIYKjmbQegbelFNBok9CbOA6yg8O5m7y36s6qzf8o4kKEoOjU6ryEGD73xJ9T
umv+uj2B1cN2MbqgZm9mux9G4iGNfy4B/9g4C1vDa8v1qaRKL9UM50myHjKNjvUNn2NVyxefL5g7
r9HUKrQ4zJn5YJ/yb1+0rQf3loaFfeQXXVqac0DKSPZj9Ik4Tr5lMNYXCZ4LSACBPhOfLPLYEI42
mAQxqbjfx1vv4NUpGHNIcCbhJXy+VILWN2VSdwUeskf19MmsfwMs4/5tBJ8T0XMK5+bejaWILPKa
zOj6lFit8uhAwaHXGxt1bRKXEoSNmntTOjhtl7qT9reff9LLJ03eoha4UgSFgURoQac0qGKHqng5
Czi1SkMC//S1iWlhfrOz+l6jJAiYt/OFUVJTkEKkKC9e1cjbxUDByNlp6EGDvfvcUXhIRy/YPqCE
EgoWVA5/i9XlQZ+/alP2BHRZ3Mob3vjKWoFlR0oBX4ysidjKYku2H0ReULxmEnBk9Gxumdaro02D
mUn3D2W4tDqaYo99E3dNTsVH/mpwgcpfdgcl/HrnpkUCB25uxqGagbfpUhsSgDuS4znRa2A8jYc8
f7p3eJNrh0j5XKZELajgx9Qm0BymX+evI21lNNP74cZuulYBpFWU2nOL2iQXxITP0IdFUxVW8Zqa
Oxi6yq2c27UGwMwEiZsCA5vzICIXSkEW0WzRtK/Q4crFyawe4Sayq7tnAR3pHJPn1MmOLEYcDUzT
VHklsFdVYxyco1LV+uFeTSxFCIq25UDqFUrqXozgnA7uFo7WtR6WwwumyZPisWzAZnkpPkR6ukvi
Lbz3FQGQkzkw4hBiBLFItEsZ7CBDU9ovSktv8bNf68e7F2ghQLBLEBG3HRRs9ks9ACIFWtew0SB0
vZU4YRczEM5CpVGMaMbMYMjrAwGtXbKLacfFhb1b1bO1oMJqxtyBAVRQ9Tj0+UhLV/qqPpTBcNDl
u0ugbEK8ZArxKQFH5UZdGg1tVOWp6p34lXKKnf3YgZp0WxdXF91PAXiTvByAZxD56EzD82KtleJX
I/lMnjhSvoete1vEtTZmXGeuOtOcs3ii4ctqJU9ju4tfs7E5GMY+1/cNACPOVg/O9b5dyhEORqR4
yej4yPFAMCp+DyNnY622BAjKsOH2LGoA7F6LwTuOg75XwnujATQJQAiCdYJAj2tIOBmxX2qj0pn9
C5W4bV4e7GmrFvdK30gAPpztMhtZunWWGyq1nXywk3540dtD4x9AA+urh9v6vlqmpQgRZwFvIMrM
CBHKSTM+O1vlXFfbSRheOHNR41k+yGfDi6e8a/8GPmlnF+/yrTze6iSwfdzZMqgrYjlAYsSALY5I
Cd9JcrLrqVe6vUpr05hdJV69mJCrQoABxJU61KbuZfzSmU+d9+qNb21w935SqbTCsaHNj+y5GG0v
J6WSg3JUXeMNTkvZ2MCmuV6k5fDz7xcO5tQrep8UDA8C3rGSH4KmvHsvIYFaBk2m5IrSa8GSU8dQ
tjkgbG5Y7zoLHLjDvVqg/gYVYJ0IOlyBDFC25/kFbok7psemfEze1+Uj7V63hawsE0HEmWqOUhkS
qeIkminLnEwz3DwM9pX6ZSifbwu43kt8va4SfcBFo15JCIVOlVUNpReYbh186btpl3+viLcXxstt
MSvz4IKYG4F0KtWVnxinF+o2tMmy8kQy3M45qdJe25jF1vDCLGLVKXmuMHwtfzHkhiv73iAQEAK0
os85NNqkrsh1qtIJK9nzDNes8t0PK043jvS1baV6j6jMTDQMx6uo59gBsjJrE9ONh9cq9Kh8Uw6O
df+Rhl513rXwI86aWJ45J53iQsoH0wWyeeeAuev/uFvLNOzihRPomHEXZjVdaHlUM9AD+9JydeXU
Bgd9q39pRc08H1h9mRZuqseEGyhT5V4LegCWU/LjvO6P0fHeCdAIB5QH2S2EXJHsmK1TJgNdFq7m
HUDULJO7rd5i/Kv7zcPiAT7puLLyvvkLwNDbn399mDVnDiPO51iFcU1Y/8zpa6sxFc/t03AHndMn
Z6g/Wd13S797uy4FCTtJr+ygM1UERf4xfycNxy30qLWZwFqnqaoJdsdVff1A42znl4n/ojvZHvYA
U3/1Qfqs5bvtK1WCyMBzokzwCsGloS5JifTCf5n0fea9D/QNB/Z6x87jzyy28GmCHC4sVFIMalm3
jf/CmzruHqOt6vHr8Ukm4uBDusp5wBdfnjgnjRwpcxTbbQ6k5potPa8Ob8+wEnM9JVS8y+EbPyzK
Tg0d18/sk9k4pw2LNP//IrXIs4Sr83/jz9vgwmCYMI7VGRwb7jjRBXzw2o/y/ZZ7KUK4QY0xSTUl
RgQcd1KzK9R7gydMAWgRYksUpwNPpy6nMIRxUg1jLLl2fSb84GThxllb0QFhSrpNaMWe+RkEp9Wz
OsspJMNz7a8RvZpycHeLBjW4Cg4A1cQzs7gYv5rh+izDajy3fpfrDqh6d7ICQ/u2FDDP8ELLVTqU
deXVnqtE8YPfWu/y7mSkh0o9mGrz6Gn2hhlcWzGdWlzgFOiQp9B4Ka8dyqwKU+RFyRct/2BuhAhW
h3c4dATNNOuq9wpeo5DgaOHR3/otc07UVP2CxqGCmfFqFLg/RI33oVKXpp15btURpj6V6t3OjE6j
tEzOaQYTunrIhXo7tmbtGK4Gd46yh6Dh9jW0tkA2zaXENYDahUFruf5DUOV9C4SIW9UH+U95qwhl
dXhzBnDRibNfhSu7ommtso9NV+mafZ2f+sTamMCKWcLe0b83B7JMHLLlBIpCCQvqk1mgaTqURUnP
zBHOpF9YpQshgmHS5TTR+w4huulAu/ElDe/t0+DYXc5CcIqLKLNj30dAO8JgAnrt/a/1pQDBHZPr
vIzCeZkoKT84Hy0Apu9eIgrRVQ4ZcWne0sL1I8PyoQeepblaPj1BfH2cio2Hw4qmFxIETat613oz
PILrSW9jDRf748ZWWtmstMrqPB4gOqTnVNCyWoe0KMie6RbBB/2z3t1viwze6PTjUuJOdEZI66Zm
7Q2dmpluH321P0va2/0KIC2j8kCck3KiJQpyJc/6Fg0TaNW+h+Mft4efV1e4/i3IWnmbW/isVzeP
rzlpMhWS5JrfTaPbKwmUnbAQ585W6H5FzTYbCBfPARGQiOjyQE9qJUtlPDlu77+VpnHUi+Ix8e/2
9fSFEOGi9jV5ivxZSGZ8zk/JFqDmymLNIHM8IGDGxludd9rFLRpVkmMUU+K5TnmALEH6a7Qewq28
37wdBY3QyUKbyYyJZAKNtBQCFns8ha3nuDPijeX8YZpnL3nSvkbK3bleIBPZUlSGwzelAfC3lCSb
cBxhevGbOpg6cC2VSjultfpwe4tdnz/Dgi6EXikagXBuBBNCa2hQ6d7YvARmvTv3EDXdP77OFYeP
bZNjFJ+k4IUbU96lzUum/UgfjOLP+4enB3sOJJoOsVfBhre5bw1DZtcvzvAMmYGS/8vxBRPuFVOu
VTXj+/beer0b5Mcx6bSf153vx3UVrGvvTMM0eI7/OspPlXGq777g6Lxm6XkAQXGOB7vcQk7qkVS0
wuqle7TMFNaD8Xjv6v90wvDFdIWQiZh+kNTRI5aVli+WCjX6UfbuDgcsxxccpUb2TU+H848a+fhj
uguzckPAtc0gvU7AHrg7lgdfablCAdAdctYl9Uvdf4t1bT9KUNeQfUjLrWjo9TlDEhXBlkJFLSlY
wTo5VRX0RtFwzrqH0tmVWy0+W+ML5zisOymEtqF5gbd+sHbhj3s1vfx8YacOht1aSV83L1Lj743v
o7FVjrjy/WTYZ4wzcO1msuqlJsy+LkrPlpuXNAt21ZMCl8bdM8DC8ewh88pWFQtb8gy+vWmsk5co
/a05Zt23u4e3OAbOHDtEwZqw/pNpj2ZaFNELzDw1zfAbZnr+9+W9AxjfxfDC+oe+hHuQMzx0Td/L
p6z9l58v3DZJWmue1DO+SsH674UdnG4vz9r3Gw4OhjnDfRDyWap3HBV1mqQ4ekmCoz4+KN5x2KJy
WNlBtkYcgNufl7outn/qXZ4AhxdEL3IP4UzwVHUvt+dwLQCeUyKfRA7JueKrLufQ1x7Vg5KRvXTx
F2+nN3e72svhZ/EX/ssYxhFlWQwPC8vJGICVVYARhYH4381C2KgcwDonDpe9lDuIf6Yt8rp5Iy43
6nIWwkadvLjH6Wb4RB93hv5VOo7tb1AI332aCfbYgMvhrNKIK3Ywk9en9DpMhpcqh3gygQHoXjQz
ADkIdFPFR3zkOoeYJ6ZltOrQvph7vf2SqO7dWgDvgzwAaGz43OLLrZbA3+tSuQfz/UOeOvvAz+7X
8+xuk92D24JchnCiwyyoxrF2xpcwfOc/BM7dMRJgGi6GFxyvIBr8wO8YXjXf2vTFPN63PiQXVCob
qCUBYxmPW3Bd9ITHQlpq00upPD0nyuO9ozMySJ4/0zAkQYWXSGtbE5ijYX8Ofsvto19uVNSJZ4Ar
fjG8YOwCaq0iSAP6szYCTdP8puoHJT8F90ZWRTGCPYrloFJ8AzGdvi8gb9kiYBftnTi+YJBwXX2n
Dhk/c8iWjO/rZMM/FS8FBFC4wu6kBmcFhl7x4kDuhr47K+WL4hxsmWPw5W5NX4oQE0q+FkhxRRjp
rKi7qtzfSbGu/pwBlghuZZA6SSstbXbkaG0Za2l3buUHO/vg3JtfmMcn3UWQc84nUdOwHL+VKiVv
wqA7E0mi2yva3b88JPJ+1n2CQolnuhxfhXfR1kAzOEcgV4dODLfh7fWfrczldcAECAPz7ONqhMxP
FRaoCbsamPShPhvFk+RRJguZ7RO3QSy93Ba0sllhgZ5b1nC/rtF5KYtJONHweobmzvMPysblvDW8
cBZgCQKlqWD4PnmT+u/6vZXjP9fp4vOFWzkewy7re8aX5W9KdY7Ot1dn5aRRpEKEjUgj0SRdsNap
lmpEUtP2HJYnpfsBdVcOpeBtGStWbyFD2Eu5Aco6tNXtWQkOHmzXydEpISzecIRXFAGiC1vWpGCW
3JhwIqKoGZxRZYnUL5ZyvBv9Bj2Aq27PdcSkxSBLXR6IKWwMc6jU6tycJO/FKTb0sPb19tw6S9if
Vg/RRw1UJS31uqzOSbc3koPR72/rYG18wvKYUywGbpFw6ad9Z8llF9dnPXwfPbbp078bXthGXlQb
uVYz/Gi8GOlbuZHtXPn6uTFgDq+R1cHuLRd/TEOpCSW5PlfawY6OvrXx2t8YX4xylrWUhYHH+H18
0L1dv2FMVw4A2RByzZS7g3gsBoM1e0jCtJCyczw8tvGTX0Aa82UsNpyLlUnMOZcZuoe3iCWW6092
Vvg9LCHnIvyg2Kd4qwZ6xVQsxhd0XHYS/nDO+FH5RXU+ltEnO95YqK0pCHrWStjptRARMhz1n83q
cHuXXt85oE5zm9EJgMm74jWBz1ANGlMbzqG+U/VvhE5l9egHf0w/bsu5ngZyuNqwExq8y1d32xSm
MBwP/TmPHsNjXN3tpNJEDq4uZftAWOEgLU9DrZYhBH71dB7av4PH6t5aJFAuqI1UMHFUYLCXBFMx
dEYXy77TnWvQDrS37O68/H8E0H9D2h8v/spSdx21uEbSn/v6h2r9uJNXD9eL+h2eT/gtoKzxFlku
TwXSalpKIz687+3jB7rxN2zp9UFAAKvPMxDuIpIwSwG9FcO4a5XD2YiNnV+dbdn10nvrnpkF4Ldz
ig1wLCyekHhJKJKMrDI0zg04aEDvNxvP2GubBHjUjI/OQZjBPgX/a2rhwJaM1DwbH2r5q10kx9jJ
j4bydvso/MSRXPp5yIEVgSAqXgZ3z3KxJk/3mqAMrXMVnJU/abiW9FP1dzf+oKHo0c83Hg4rJw9p
c7cSicPrpEKfBbw+R6S1Aa3p5xzGytvzWRHAZAjME5C0iGsLup98x87lIWvOiWLuPkL88EvjE64i
GqbMmb3lcnWgjFRB0DRnalr26hEMnY3NOxsHQR9zTpiIm0pbAEUYSwFDLlshtdzN2YSHuQw/N+Hn
On9vv8ISEW9hva4u1oUsYY9lqRQ4rYcsKeeNFc601r+wXAQOAQukEIdU0rzLL0JjQ5WkuHwVz6Df
G/PBtx7u1zbuJObEoW6StpPl8H7fBJIfxbPnumuto1nf7dfwiLsYX1igXAkmo/Wi9pxN76FfTayN
JPfPLJeobUqQiG/jGVyTXxmd1E9gIbdnByzcTD/K0WP9ZaSrspHfzGTvJE9Z8q74oyz3xbjvvUOU
utX0EReUounbS6nMB/3WpwiqynPHaVVJa8+jVexK6VMnfR/D75H0KU5mrA+jOU/BZzV8uS12xVaz
0+mBoRIC/8sS7kpfK7QqjQPO62/1d9IfJCluC1jb4+QXeXnQuDDv9eUW6YcoK9Viqs4w3kjFg3Rv
JQf3ANRleFaEu/BdxELCWvHCNBit5uzl3m6wDkF1b5ncLIFUIxXaXDRUtM9LeHGGEmqm/E6123Ns
DY/fJHO4313BGZp5qShK5WUjrJDSD5U+5UN3jv+WgpO8lXhfUcDspvDuo5Zjrixbfn41NF6nFTzM
wq/KH9Pv92p3TrADYIYlpqRJLEKJU0rPJ6+Lz1Z8qv1Hf+s6ud6ei/FF/o0hHU3fGOv4PNr7Kn8a
1AdrK+5+vT6IoElrrrMkmSw+PnxtsJS0GuNz9yOyT46yYcJWZ3AxvGAia/qenGTqWSFl12W7ni6w
e9E16U6lVQfVEjEi7Spm0HS109VIL5lBcfC9A6iqnvcYe7uiu/sZuBQkmKhWNcpMLxCkK1/s4mP9
dP9mgrWHemAakgliCy7d0FddqTbJz83UxqctMNX5HC0NLF9vajw6KNkgBCKcs6pvqMozqvgsafvE
eJA+ab+DnZNt4fOsKRxrin8NqjSpCsEDMkO9LBLdis7jcLCcgwpvZ3e6vVCrM/lHhIhNHuVKqnam
GZ397Ii2c/WLHe4775hs2r5Zo1drdiFJ8E4jb/R68Bajs6PsmuiUdKcRZKt24xpeO4IXS/aTo/vC
wlZFXdpZZ0dn2m77fgfn1u31Wp0FWAD0VhNyhmFsaQJj2e4l2QziszftNWVXD7ssfTLy820pa7Og
Z2tG6pUNCpAEQ6srcauNRpGdLY0mzFN3f1aB/Tnjo3E2KLMVu2LDRI9tM+Lxr3rHyjrZW1x/K98/
lxBYXKIaZediSF5Na/IiUZ2e1eDP343oj7tXZzH6LP1Cx+FUVVTsVOk5UJ9j63x/2otvvvh4YfG1
gQhYhStzdqY352gmr7e/fuVQ07tD9xQoxsT9RRT6HoAVf2zq6Gy0WPEXyXi5t6IJI76QIExgonJA
rctZgn5M9WP/dnsCa8pl76gGKQXqdsQUfDTGqTFMQXSuopO3I6xze/jr9ZlbzHjBzuVYxICFE2bW
dWZmPkZPqx6D4mnK38tbza8rDjIyqFHAA6NCG5C95Q7i8mlpPMcWNb9FLayBh6x8GJqTfeqtff0G
47x6f2B+KVG4u7Whn5p+QGI3d5AcivHRgq5wCz31WjU6uWzyYD9RmSlZXM5L0qu8DUIp4V4Kdor3
7AWH28pZFQBNsUZHAcRyIiDA5PWOrQO/fZaKd54jHeysfbgt4fpCYgqUG7OziN9CfrmcwmCNKqw0
ZnJum0OiJ3s7+lA076Yo3Dvh/ZOhn5EAw5weo/RZEOX405g0Uu+f80+Vdiysjat1Za0os4E2kOAI
cQzRW5aiMhqLTg7OWf2U74v4bheHhwSNZ2Qm574n8Y7I9ClUZAD2z2X/e0LX0IaRXTmGi+Hni/DC
yIIFVQR1wfBxuPciZx+Z/cHcelBc36Y2jXPU/xvEYAglzZvhQgiZss6z6y53Zf2QZ8VhzIKDET02
6t1ewVKO8DTVh7hIpRY5VuX2xW7sf9zetNeq5k1Hvge2II0In/gydcw0IeAdh27zp2m+n5oNd2Bl
mdioRMHYqnOJqrBR28jq5Y4ULkFu+5spj6foWQqqB1Mrv92ex7XSeYLhbtAJyI4FdG+pD7+M7TFM
W+9cS89Ze/Knk3m/a8ADgy5Di2A0T1VxLmquOVC1/h9pV9ojN65rf5EB2/L61XYtvSQpV3WWyRcj
k0m8y/v6699RX9w7ZdkowXnTEyRAA6IlShRFHh5K4S0cD+XfhQj2saGJxfCcndWoVhWqjeGl6qv1
d9kKgp5r6wR0NsKdFkoZEILgU5O0bqhaq012A88RISCk/2ZnNyP2gv3GA1BtPOBZ8gFnQ+PmoSPL
Zw56m99KdIbSDckx9/YORC0GijHgh8CcI2ilcwe810hsdJpFb59Q8+6MYFV6vJc2NLEYnzvbpd1r
UlYG9KbNB20400GgCtH43JlGFnQAcB/fr47ndDxaAjdkY3hkruCFEGDDgJrkXATQftI6V8rsJtlO
8dP4untxFqNzJzrVGqvIDZrdgFQFUW2j7b4cUAuD2ghWGqYizc0tfl8NWHk7zm4zUEOJN4mQ1BuG
YjE+t/hECdo006PsZmqHuj/OsytsOS0SwfmB4ywNLRoYZzcVfQIjL7ZOyl7KL5Tog7KC+X9gyGCG
b2nuui7KiFpWWKXaN6qnajju1fJyfDbFu+tN18ewmMYiuwXzGcxxwpj5eomW43NHuAiTau5s7NEw
90ri9fbHbC9fJpYIxoFdPijqAUKf20g00AcyAdVyxWMXoeNC1OhwfcwwPt7SqOcBxxQcmeUSmVFY
5GEeGle1/lieDRG6bX1zwhdGMBThUNRf4CQvh8+qrBuVLpiumRf9XUbHnrqT7e3WMmJBuBEQvcS1
yWcuchRX243ey9e0vIzjgdi7DSlwbXfjc5dyBUpONZMwfkSuZXtRiWD81RoB54nKNhXZXIC3FB7x
ESk9euFGaneV0aKx0By9jhzZ/BL2/zxep005CNsD3QwuLkPjTltNulGyZGCTYmCSmt7LK6/UShGa
bnUmMAuUPavMv0BRJu8WB2NnVnlSIMROTwhiRqZHRC1lV3sWIsB3g7gM42RAPfpyUyW9lRnWoCHR
EZzy9vzl8TJtjA5QElgIwbcGZAlPNmk1KGCQpny6Ts+IkYXV4f81PE+PKvV932Qzhh+sV+XUJXtv
ZYaW/Pfr+Rx0QgNi1D2Gb6VjeNC14598PculsqJw6GG59FlWIslpqNO1f1WKcx8Krs2NzcPQsP8b
nruWM9UI+sDE8FN6sNAyKfkQi5iUN9SLlw4rbId7zY71cgaGFE9xUlTyNW4CJ3+ebFH2b2MOEICq
SJw0dGvhwzNtMarlMEXyleqBE0rEGXO06hlET7eteUAKHAz2tkUMfDkP3cZ7CmdNvuaGV46eJcrO
b03jfnwm/+7uHHvZLqMR4zfypzy+0OI4x4Js2aYIZOaRbCawSXy2TFXLsJLTYEas+BAPTyFxqlyQ
5tgUgeJklDqhzsDiH4aRTiNNqeb5GtOTGrp9eo5FvKJbigDFGiunMmHFeU69OjDQ5j015qtSe8Y/
s4jHbWN4ZBMJ0pVAeiImzR2JuECjvViqAfCo3DnzjL0lYciUL8bnHjrVaLVQdGNe0/yATr/o+6IJ
7re1DpA9gRhEGLBbQQu43En1nGlt2cfalWiRQ4OjFh8C4+deu7SUwe/WoavqGvmaqxJ79seo2m32
MDx7MOPBhgpVvkTSQmq9KEaTXI1Rem7cokoFqcW1liEAETA4GijMw9NkuUaSVtS0DQ3timZujqVe
u+QPZoC0KIARyO0ieswZ7qaQh1buBuVKqrdRuvSnx+u/pWNQ/6AiDKEwxhCz/P656SwS2hg+Ti7V
7Ew5GqX7j0VsLRHDOgG/BYMHnPtSRGaMSZ4MtQrA5FmeXubL3uEBQkPqHqaCcffyoRfTmC2jQbzE
l5PadVIhMbCBz1uk38BFcj8+t0NLpY+TJsH4U/V7IOZBU9vDlD1ZbS84but1Wgri16kKiFYOEETQ
9bsHm3U8O/uXCobOQsUaS6TwLl5qD4MWxIHuVyYo4trWkf9EAFJ8jNoGXNk8N48kjdOcogzQt+vI
lR0J3Ce7Z4BRGWkL2hwATMGZJFtJIl3pDdmvQlzRjq0ITtv6OMD/vRufU3YUtqNRjRhf6lxie1rq
xl8fz2BjOy0kcFo249SOwxYS0LtcQRPZ3gl/JiLAw8ZWwtUDP1vFy0RFsdjyyPW42mSrG2TfND9l
0Sf5D1aJJRsMViiGKDq3SpCYGGEVK75pnUPVK2fHfnu8Slt6uJfArRLIhzU0nY4UvzVjx6bnJkDm
58djGVuLdC+DaerOUQL15kzzGTJSzTEnLxcB5zbngOsTyFJECleWO5zghoF6WPFn7YeWvdqAsvUC
R2xzCiiYYB4G7jeeQCIPh8LuI6r4ZdY7/dnS9jsxyHPfCeDCACqVUz1vG8Uf9K/dsW0EAN/N78fd
oMPBwNfzQYxpmONaL23F76ODFXp59AfmAhnR/47PA5RDOldTkBqKHyunJH6q9vvyWB7ECQkuCEDF
+ScnHglZ2AdosNMbn6327fPjDbplKkD6wzgAEWsGYni5QVuZziSqiOxPupN3IEx2wLbVi4rzN6Uo
iJeriCywthmcFETMjSydZb+djnS4lINXVGdh/5ItTYNbAFB3AzmAFWbYSrvYGCZZ9uvmkD4n0uHx
UrGl4C5pVk0NDB9SoHgccmc5TXu7kexE9mO01iyO8u9yPE3kqCtvoSg2uXGsEdaDGMT04BPztCFG
OUR1kEey34cnI/H0yN3dT54RetyLYIt5Z5kyKg2DOmE2QXpr0PRWxAm4oXLGhwnDZOIvwtN5SLQC
A5FNZt8yS0cqWgedKUflNY0FWtlaqns57PeLeQw0sVNt9iXtEDWunZ8KEW058095xaPAFJQkCEbj
Uc05BCO8nKLV7NkPladpfEY5Tv9lENFZb84DuWi4l+wltHqM1q0Rmb08+5NyqutTTU/l/tAYq9cD
kzVq9lG0wb+1ZLuXLA0k777hJlnqAoy637tELQ7gv6BLwlOFL94LmrDs4f9N/ty6cP5S7/EB3NhS
wCu9Uw9b7ARyeugCNcVVIRO/MY6t9dMsI8QEjiIm6A1tI+qN9kQgOETSm4cP9ggyzVWqED/JXvO2
9uopBpLsNy1sdwgFL7utGSFQhucd3l4btr1WtSjLRs23kuag6c/olA5irmx3dwIcdtRo/E8OH1ds
GGcw+nRr/mB9NOPK6XYXrHECOGewlFq8UgkEyOkzMBtZIlD9xunAplKwqVhxLlzC5SnP9YAU6Gyi
+0X7Wqnnir4q7U6+hvc1QmTu/eHCOuUsRQxpGM2tXOp+rDUHxRq88Q8cHUziXwncBZLHVhsbRqH7
WfI2HkYRY8bG/YRcBLAOAJczeC03fKzMUUxLRfMNdLoIXrT42TaOSfoC1gDhg3VTH3eyuCf91Ixa
j4yU5tNOdTLVtUqvM//gKbmYEKf0rqunpHkX0rq/5P2xXhhZEFuhogVeCag0lvo2p3KU7LLUfKk6
l8n5/NhWbfgiqIlDtgNAKVB/8QGJlBhZnishDkTmSD9yEdJ1a/3vh+d0TYvOmOIq1vxeQ0ctt61f
LU2QLGBuN3frLWbAqdgK82Doc8wgpCcEkAvqReRMpQOAG4UzGvu9aBxswP6gCPbD2fbCboYyHVPN
HxlN3SHuBJZ2Ux+gn2SQLGQm+NdqkY7AGuqz5uvRqcwcW8RQvKUQII+xo8COjxwXZz3QSKKysrJU
fTIcO3oklZOKqN+3Lot7EZzOs2gYMuRYVD9CXdLsjepzEbnp7koyWHK4nAziCTjTitp3CELJKJRQ
9fXcjb72ojt8Sw/woAlB6tpCJRK3TsMsFYpGGhUP1lez/KiLaN+3bm94zXgCAOmFwDI3fqvrRpJ3
+PxO/yuyPmf5MUBZVf+Z2N8eH/AtbbBKGObpMKvLPWkqFbHwuZcQn6ifYvtQzk9a86SIyBy2DuG9
FO5YKLSxkrzAdGLbncdj+ALu7gGsnYFDfgfBH1yyDJKCKCoehKuy8LBCwmqSMqi+PtT/0OQsBOhv
aZ8lmdGMCa8Cmyebz/VsLmy2uXr9GqM5s6gP3aZSAEx8p4zCIeRsVt5PpOwR58YMvPCDJLv1h1EE
utg66Ywm5L8yuFvJBGWkBCJV9h7/Ho3HVjl3/e/He2tzmYB7QUCH/Ric1pOuinOiB4qvShczeUa7
k73jo+EWguVwpuFKgQRgefUFjdyjKl+HI11kTv1jkEWncD0BgHZB9AeDC+gFWoctBcyyive+BB96
fJlLw6HtbqAiK4FClQ+DoDOELRczCpRprKVUhzlP5IM1pm40C66/tSEBpQBAhABDwjNccReEAfjB
0y7X/Kr15vQvlJ4j2yyH3wnx9iuDpV5UlJOgNpC3iE09RWgN02p+8GE0ngP69CfDIzqI4kxgI/lo
9tiqTa8nuPjk9KUHQ2hz+4Px4TMDpcV6G/NA6pqCNkeKkVFoJjfrT63qPx5/fdywLnh6M/IlhrXk
3LTIzEYrsSMd+QS8Ws8gL0pFztTGbmVEIexliZqGVR8mQGzKUNck2T8Gmnwq4r0MwnjaMS8QvRdA
xI48IXecwblcSwWFxdCa6fCxq8bD4yXa+H5GwgeDhOZC6CPKXUWKRpMiHlLiS9Zfvd9V+zUM98WE
FgBKhUvInTXACHLWGpX4oA8uhy/a/jg84hH/jr96nIYZNY3aIv4Q/Z6K12QsHHs87V8iGCTGYQtU
LUBnS4NU6+C10ZWB+Ck2UPy90UT+63qbIlSA2AqcJxwC7NWlALkdwS1bJr0vZcccpXqxE4cCQ7El
Apw2uDXBVEFW0ZVGb1PUt0qtX83nyPSz9ExEfMibIkz0mgEtMkpieLRc08Vo861pra9kroaWkoqj
W4JZrK9o2Lj3GmLALtYQmzpK1TGozMEPx++onhuT53J2rf1JQrBSMM5uRlhgAaqyVIc6FXokT8bg
2+haEJWxE+3OKkAAI8k14PHD0+TOnJ2TBEntcPTLb0nwWRNBFtZ+33J4br+i07pq9QWGl0tg/SPP
DAGWU53BUJ22dnK792RJgIZZK4bF/2FAWJ5+bUVIHcWKIYWFjz7E9qA6WnKIQ+KWe1sRwyfHXYTi
GMaXjJcApxogk2jXawr1C8cArt0WYtvXNzcGh+uPInu0TVgxnwItScdknqgfocr7YPy2J0dVDqJO
YuujwqS8Z93QN2HV6AtZmWiOe0hJgch0SBU5ovceW4jlA3whga+DK9I+00FtT32QWIGBKBHR92yO
DwoUwFaAsgL1wfKMRA1puhL5SR/VgrlLwt0XN6wUek6DQ4lFV3i/ZkRTFaJHKfWl4WYmvkkPQhja
1gzYnf1O2McKBpcz0NCfJO9Ak+UXM3WepkjkGGzpmPWXQqs7FIopfEQNncsTq5nCxo8yl5r1uVWm
c7UffAOjfieEe7PMXdo18QghVPakygmue28+tC8AZx8SF9AG3KjlGjUT6fqgzWtfd+LxoEneHwzP
2DKQpIIzzms5skEpHdCpRJwrBG74a/HXH4zP6n3huSKrwPN71lKQjEmN8YPyS36Sk8/7h8dbCLkE
AFORE+FeQlNRVglFhzU/7rzpjQ7O7uERBYVvBjOEPgY88kkzAgVd6NTWl7+PzfNId8OSWCXmv8Nz
Xz9XWK8oxvCd4UWXWd7tNGF4uGYA84Iga/WKQwF80ppgavDD71r3FwHz/+PV2TheIF9CNgpQcMC1
ed0mpSVV0ZR1vizVjoxHaFZ4piiCsmEjIAQwHsRpEHXi8eBmLEsouMk7P9dLNz0EwoYnG/fmO/ss
EG5oGInKnuUBKwrw0nR60PqT8TKWz/H4MrE+eoJztrVWwEjANQMVsIUg5lKK3YKcJpGwVtOcOyH9
1ai/VElEMLK1VndCLM7r6BHXKIwea9Xo3yq3o4KzvDEHBoFl7wign8FBu5zDiBRO3clK40vBKVHd
et5/4yzGZ/LvUsFKKVt5oWN81CRL9ttA3FlET7rhW8DpQ80WgmSAY/JqUKPcVkYrbf0GGq6VydPU
bw29jvQadl8fn44NZbA6BlC44fqBYeXuBbmplW6kZe1/U2w/mwRrtR6dlT8z5BAqGdFFnnuvdGje
1qqxrPn1kTTnoN3Lwclce9AmsqZb4FPi+7Yos6qXER2JH5ahU9eJs5sHggkA9gyUgChRWueCZckc
E31CeCb89dxH/+xdewM0ExjcBpxkjRnK+qpVlKTX/elD1nwMSsGLem0yUFqLKCjqSCBk1d87oXoT
a1RR/aZ2It2tbS+oz3oncOg3VAxGQwagg++CC5QzTJYVgtkwaCTfdGj9NQq+PF6j9WlGkhFvIBkU
q+DeXmHPh8iqlKq0/LhvP3egIaI1AVhS+vxYzNYs7sVwPl6c6dqUmxW626mFo8xOP+5+yUERLPME
/i/sJr4pfWe0KMVUoGut/qmiu4fg+9kqL714BttG8Id52niUcEYpIIlq0ELV/Tz7GbbH8ptcvI7q
UZ6P8fh791JB3wxuA14aAEA5UYqFpu5pRRAqO8jh8+5OsejsgbMGygSUYxpo/MChxGedRHMvS4ZP
VScpz63oRbWh6cX4nEmyYjmZZCU2feVWB6ljhfuLMQwE9+DMAKmNF67KTSBJpbyZykr2m+ekvwTT
bgDBcnju+3sVvQyltJH91DEDB0Dx3dpdfD13EEqC/uH5iOFj3UsiNxZBSTeMEhr0WrCqeM5iibjd
g0KkIAlSAMJk+rtQX4PoKZCOdi04DhtKXkhhX3F3R8uTCRqUCsg2ov8q5EsaHB+v0noWJp6yiEdi
JuiNwR+3LpVkLQOwzR8yoFwOVQcYkjOLns5sLZaHGlIQ8kTTZxYp4W1GPCTdjB4uk2/ap3z+JE2f
OlHRxHqhWCYchIoIlYDqjX97zqkKQsKkKa6frFpzYFcEzvfW+LAT8GMYpx8s31IRgDIiUW5HxVUP
qGMpqbM/RYNoEqhbwXcEjxUMLksBaq0neW7F9NploA45Rrs30mJ43q9PgwqXq4nhI/Uzo8KI3h5v
pK310ZEtRpAPD0R05lt+fjzWsZJYSn4FNZCjdopT7EYkoGelob+nsOCA8VRKaphn9RTm+TV1muBb
Uey+1hDTAZ4Q/e3QmhkPuOX3zzItTWuUq6tKQaDbOKjt9R6v0PpmgwRGnws/Blcn76BSbVRapVAq
cGW5kewU9kuiOHL+ShN0Wt2djUPkHvlc5DgQbYXLtJxN10p0lvO5unqN/dG2va5zDUcZd58JSMFx
YBU+uEZ5YoYclMBNOKCngZbLXjDbbrO/oG4pgfPJRivDo3qEhKyj7hDL3lCdHmtlbQAhAQkOBieE
W6+yfX1nYG0wrqeFLZfXKn3OC4Rwz0333IrgLuvTAXcJyn9nYkOCjjPj4dQY5Ywzcm3aEiUmDspZ
BYZ8SwKyQu+Av/da6+U8zCiJRju0qiuJP9PispuDEgx7YDdCxgZZcLwaOfMnBcWsZHGcX6fgMiYu
3X+6MT5CPiY2FNxvHg9UIhtk2lmQoaM7OMV04rTSebei0dId3gwKP5gmuMe6osezMbWMi0s7ltIH
o34G4DarBF7HxnZikU/UEqNAkzULWKohMJQss4aeXiUnrX/9Su2fov6nG2YEESB0pWG4fRhbbsOm
CB6PegtDLunpazLonjRoXoWeBKPsJKNTNd8er9vGxlrI42aURVXQ1wnk9dF0MLT2IIuST2vvAGFv
nEA4mnCVV50sezmZx3QEgWNQHa0gcjTLqTTBMd+aBZq7IOOL0BaSdZw3SKou06yyK67q92Fw93tp
CMsh5GqC5ZIBXbjRQxByUxooxbWbvqvqr1mED9laIYRz0eYTHicLBy13lZKZZpdZKig0b6R17Pol
zvzHWt7at8wCAmkGNwD6WEqoUqCJa9DYXov8oNGLlNyQzFQEh2NTCWC/h5VCaB3ZmqUQ1JSXVt6m
9FrZv/Jblwh26tYqsbQ+TscWVs7KIlBazXp+LedfxP6sVF/U6ffjZdoSgVjWfwoSlVWhSZFEfTZV
QX6t+lfLPPWjpwYCP4dZ0qWvjPwPAlkwVAyzwxcX21VLQOxMs6ud+zKmkHwuVeJM+CMHb49ns6EP
oKbQJAoaQXnLypSMOdyEXodJNL8aKG8V6GNzeHShQP0SgkKIni3VHUxzULcx+BWzt7hzhe2hNnQB
WBwsIIC9QMDySB2qRVIgV0VxbVUvCzzd9KbdlSwqiomAIEBUH/9CcGs5gzC3+miGkNswfkIEzJmU
Y10ftOgkh7vfFxBgMuomuCMsWsoW884PIWM5dHXdlTeS5+6pDFPB2Vttq/fx39+qIMNb0Z0bkzSp
kdVifAXEyJMHRjCv+dlUP6Li7527ii0VEiB4EuMwYlLLmWRp0pKRavXNAATzkIsav652FUoa0NMX
OAVWXr6qN1E7aaiJUdQ3Wp8l+VnZmyNiJL9IhANYzfqn8MDnJk+DXsui+laT3+GBUIEB2fp6FHsD
R6jDMceDeLk480ANKzXU+mar3s92N7sSPv5+dM5LK7vc6MyY1Lcq/+EaRPBEWh04bnTmmdxtUS1p
wx4NI+rb92S6St+H7svejQMMDQK8KK1ELR/ST8vxEcuyiz7s6psSH4r4IOI5Xy/9cnjuhI2ynDU0
w/Bd8xqXnzMRA8vG+ICIIjmHqjE4Anz/o2EO03TMk/E2mIOnF7Wnft29PuiHBzcDxfBgtuKBZWHQ
ZJERd8Mtsp0m+hBJ+8dHjpL1z8TNtib+NBSjmixUjN3aY2OXCB6LAopscy+uNjBMwZYCHYAYDfDM
nILnPM0m1Yz0m51+15NbjGI0+SjCNK93KWKuYI/BId7kF9WDCYVqsXZrroSMXtvkh0jEZb+h6oUM
zpHpW7PFGwMy4lj14uFLRUQPX3aW+KVCClxDTIs96vgHvFZ0XR4rkFBGXk4+wpocM/pLnp5QtpnK
/dPjnbWxZnA0wN8Ax5ihatnv7062DDbZjIKH7GbN8jmVPRAtoi37ab8Q8LGAo5N1+YWcpZCy1JQg
HCZyM/uvs3noybnYzeaNhDIeRbi0UTq9BrigqWZghnlKcAQ9JTmHrfN4Cht6RxIN6WQAFvEf/0rV
EWcnUUPJLZcOje4qu2lGWdYDWTQWkUDvV/6E56kc2GljW7dW/3v4ETWZ4Ps39Hw/Pp+SMBoTfWcQ
C75lZc+aYWjgcTRE7OAbi7QQwjlNSh1OVkQhBJ2oK+MsCbbR1vC4N8GMA9cS8VL2+7u9qibNDPCo
YeKB8vwrtAQnYT068Pd4yIEvGNxESL4vR0dTViKRuCO3tn6Rnqz8/HgDrS3gcnhubQot1dQmwvBy
+WqbT/38NEwnM90NTEA95v0sOPuU5fNQZlJLbnT+OY9v8d+PZyFaJM6Oq2VThrgdyK1sz/kHSgQa
3lwk2CPkC2D7EPBd6gCICmrEpY6vl49W6kylo/0q7L0ZdywRnqDAHqO9PN7snMkLSiVKywSXXT5q
jj0VDq0Eh21rlQByRgNSxEbxImXTvNuoYCiieZzY+g0taJwY3Qt2N61jU7gTYC4FGEkxJyWACbeO
9M5geYHcCh4NW1PAWx0dgAhSQ5C1lCBVPUGAVNVuX0p07DYCUVxja3zwE7JSAkTeV2Fq8O+nMSk7
4zYUmVu3jjlIAiWwNVjeo/AD0E4Tb1AkD9AabzmDLtUi3NOteeuHj3Po2fnTcKqvNt1/IhZiONdY
ypM0tC2IKWNP88LdrSnhMiFDh9cugiZAy3N6sOZgQh1zq92i5tD0h1ZUaf1+9y6XCXElxMZwIkAe
hF21XCZiUZtSSw5uyqfG1B2Vhk6g/yy1z3ZcuFLpKp1T2nvzv0C64vQxelMIVvmgVtAZhWWOZXCL
wvAUSNLR32ulGOCFFXkg7wJUB3f+iry1G8Bq4rductr2IBmCQM1682J8+JjM1wQkiG+5mOpGlHck
jd8SdEsCn+D+w4Hx0fwCxJfsbz5aZndlJ2cAitwUtXbM/ARg4R8s0J0Ablc1waiVUwUBpXxs3mR1
t/GAH4P3OcK676Wl3PBy34KEoAylG0KKaQlApyDHtV5/jA8NAKrIPEo+OJMqodQWQyDdcvOFKqdB
VNm7dpbQqvX9UDAM3sp0qFKLQJ2ip2/W/ETtt8Q40mn3JbQUwZkNOla63LUQoUseAnx5uPuIoXMX
e4syCAqOAHfJhQCMpjq10jdNfsqfCxEdx4YGgHHREO1BHQQeVZw30w9RNuSzlLzRn1Hr5rvJ9/BY
wOWM2wc1QuCL4lYnrXI1ryY7fUP/FxRYFF/3bv/l8FxQXe1rozV7DJ/TF6v7UJuC/b++ehbjW5wb
A05CK+01jK90bmnmoH1w0sJJ49qNrUzgV27sVTyoEDRBGhMZFD50MiaGEWV2Tt9M43PR9c44npRZ
MJ+1W8bQff/KYLvhzp+p8gbohBIypEM5gA3xoISJExx2K2UhhNuxFtoIBFkAIQUoAebkZab7jwSC
ubh40I0HKWu+VnhoAoMGQUbfvjTThzHZiyFEABdjIhasoKnGCqmYZn09hjQyb3n6d1u4ZHfvF4wP
eCvK5qALZJw4HWRFn6HeLzBuo+zFT8J2VRsHejE8t/qphGai6H5t3Pp4PGbxrUgnwSbalAB8H/AC
uPI13h/L1NiY+3nAAtWmE4MmQx8EEjaOAhIauHRQLsVYDTijlARofSpXlnkDmWNfHYz0GIj6DG6c
BNRuwC/GU/39yC1PQhHrmlo0vXUD4NPVko+F9FKGtZvtLodQkXpAXAYE4ehKgOz+Uk6Zx1lMrM66
hUn5EjznQhdmw0QtBHAWNlKjqJ760bqlv+vGi+yjHrtm5pmiclJuwYD9ZohaPKmR3ke+hmcrCVW7
z8HWRd5i/eXbqaCv6bddZuM/AlCsg8QJkiirmyhrmhY8/R15k/vQM9E1ule9/58EdamLJm+BHYkw
BZR2SKfgDyagoiICDzq4MvBnuMsoonhoFY2C4TXpFCfReZ+zyhYIwWlGAouHFpaIP9kJUimRMWpv
RP1t/wjJl8erwysYvdMRmgYbGxwmdvK4Q2fLTZfXYZH4UeSVilMbPkm9gQiCM9zRRtkaXoqoDGJB
RAAJechlU5DGCocqQuXzk1K/JfWXkexcp3cR7HbAillgT+OOXKoMFbwyK/SD+mgpN5pcHi8UZ//Y
FEwYP9B5oC6Zne3lNqLo3D3ZcxhcqiR0FO1N3dkz9F0AXG7A5JEkAyMiN4GM0k5SG82+5MNBPpr9
Yf/3w2dFRTIA8ozBe/n9ilWakxLq9iXrP772+r7WZu8fj9Q3QlesGe0KjTrKhCpyYdroCIab4euQ
C148G9sU/PgI4LItioNGll+fGFJCpmgI/UZ3guQnMVzVdupQ4NVvS0H3cDitiGvwr/U8BMhrHuXQ
D9VngraCuhvRUyt6Pm8cBoZXQ/wHGXYkjvkjR/qy6pEmvWS17kwE4JmnnUwGTB14wAF/DKuEvcSz
8StW0M41UrGXtnW1+izsC7axUCinQZgVTgdcfD7YmsuxlU6tjL1agK9scGT7uQTJ9rATYIR5QOvA
SwGhaGChLG7Tjpmlh2od2pf5Z5t+yr50/e59CwGMT5iA8gdQAc66hrpFaz20rAsNX0Fpa+zzKt+/
H7gcLBXrLoh/LbetIjUIY2SqdTGl4/RBTwRmdW2TmKJR9Y/6KUR/+ChfPQ6GPtvWfOmUJ0N9nYvj
XpsBBYAqlzW7R3cKwt1ttAkbw6bjfGm7j2PyFImI/La+/258vhn6EJiSpcQY3/6UBe6406HE6uMH
WUswzrMyCN5lHU0LsegxmC8IUjpEfkbOckpE9K9bc7gXwm3RRs/1wQCT5iUFR5nk7IwlrebAqcCe
Y6NBw/v5YmquVqAI7K/9Kka+CkXBFgpGkOFd7tDJrCYjLaX5kjffLw358Xj0talD2RTDKTGuV4Sb
ua/HU8ImMe30i2J/UppLTV+m+O2xiI31ZyQLKJBD8hCVftwRk0sJtDlapV/Qh8zJnqPwn8fjs0+8
C7AyBaAkmAGVcDnD1HHWOlPTGYUDgXlR6T9ze8rjyQHJhoN+ao6sePCOBXHvrfmwLWthVjDefJZs
CtqWFSwYF9hXdxqeE0PU2lgkgVN5X2dpNKBY6xLiss4tpzHfHi/Z+nZALQGCS7Ac4FhbdVMrLJsC
sdlCJbl+MOzjoMUOUjZO2O3k9yK4hNA5D8sF5AbAoSb7krvIxoQGgHQwO3JpqO1GkyM1ogD+agcz
CSgtQGEbnkKrxO6oS1aQxZV66YoX7Zc6vCg7Wzy+zwHAR/yP+5QBRZdzkIzeQpdyRbvkmdPnT7m1
14gjB4SVYY3hWLsqPto6KBKeqYE6Xgx6oNJL2t4ea3tjhTAq+Bpxv22k7rsskbS8K6eLnKGn9Aet
eZaivb43poC6C0TTIYBhBJZLZIRFptEynC/oBXwmuYd0+x8sEjxXhrIz0bdN5qy4HKeWVQTqdKE5
mFrK2E20veea+UtIJsKUMGptPqmY2WNh1CYZLyTMnZwWzh/sI0CLgEKELURDcZ6gwmorxW71Wb1Y
eYNuWydJRFDGxRzYRl0I4LRQayTrQDakXlAu5CjkGHVPQxm6SfJXp+7Lyv1HFHDlwDOzqADfMFGe
ES9IMkoupvHTCH6k+7XNTtp/h1e5AO+Y2rM10QzDO6WaOHO2+9YGjglkOUheqQouQB4xU6eo4OmK
Yb4oyu82bZy9fBtsgcCkZzLaJ5TAgK1seSLQblMHI4w8XVAuF5ROKvAKNs40Sz6gtw1jAFh1eqrr
MUYwLsH3N9+MwTHaE9lJj/WfGdyJYLfUnenWGsMY+yafL7HpaT9q5ZDX50bENb+66tgyIVGmglsA
b3aeU69RcpU0M4SQ2dMnl+4Nj72r4W58LrYUTBJ4tMMSHmZ57O1TqByH9qyOgsj3tjb+nQV3QzSt
NXW0hxSCemfixN+IaB6bElDnCdwauCBXCMiANqBY7szpohcfaO+OzSUWXaRbqsBuRfgbMVHYWc56
pK0VT5OkwU/WndYpRICHrRncD89HT6zWsPMew0ed6am/er9Hcc3ji4594cITxGZCA1ccCEQgWIn4
csdODfBFU4JaXhQ6xaUbPs2ja+xsjPl+LDRUtYNDEd0FVtWYsimhzXYsY0c1R+kwzof9c0B4iaXm
AMBaQbxTeFMNokTTxTZPieTN2YfQOgeiY7elDOZvgD0WvhkQccuV0uegiKgWT5dkeIm+dZUnR38w
D9YLELU1CEwDF7+UEFZ9FFj1PF+y4FOh+VYmO0PiSiJYH7v2eZXfieHJQ3JUjASSCm1QxQPtZz1/
LZpnRfdyFb1pz49Vs3G9wtdEiN1CeovtsOWUaise7C7AS0+XfNiSfDqW9QuiXIYoqLJxElksDWFA
NHVHQI07iY2sTOlkdvKlmN+C+agPT48nsjk+kh5sF+PA845IWYS50o+Vcmlsd5ycSpTeF43Pfb9c
zyHtSKZcVDtxU9TGVrvf9EhcM1AtAu7ICGIDL1Uht5GaZxORL3KUOqo32zuRluyUA7XDeGqBzEfr
Um77llYz5DnSLRfrw5QQB63eBN7mhq1iTLXIccHPWTO9djSVqcTCBnPhoGzO+CLZB9Q2Plb0xjFH
6RGC+ogksvQQdy8Rk1pmbSJ20FdwmlUwNmqy00eiVrJb+oZLi/gE6HHBXst5a2oaaGYwNziEpHVt
u3Hp3igdtIEXJAsxogQeiJ2luutQ06lcGnBFQEunvySjCD6/PYN/BXA7lhgzIlUtmS9adTSG5/bX
fj0w+D/axyLNj+j48vvHejDbKVDmS/LXJD9b5BLsbM31vl/fW6+jRhURHd6Pss0hmhO7m/G2+Kek
jg4KvMdTWK8QAQcBcKOMrRuYTu7EFSDW05V4Mj4VynP8Ege7NbwcnnvegTPYUGaK4emrVbh27D7+
+vVBQOklq01lmQ9kr7njbNJEK+Rc1z8pFToEHs34XO9O34DV7U4ED60lTVDTqIQI+9ilx721WVAw
A1qighReJrj0+CCBUoSUVDjrn5T+WB70UHC3rc0R7CgrP4cIGAyeRNYMgXZVQsX6pIy3DhdapTeo
UjlrIrdgYxsxohK4NgCKsPzH8iQ0SRxWktJbn2L5e/9CrW979cyCQOj/y+qRWJpxOXyYKW0v5XP+
qS8cWe8dsyFOLchBracArhVGlgXsF7sm+MNcTLqWkv8j7cp6JMWZ7S9CYl9eIbdak+q95wX1TM+A
WQ2Yxfz6e1xXmkkMSkR9alW9lNqBHXY4HHHiRJVfOQmqN04O96cgPnHu0cyHF+Jvnl2pxoZksDB8
ZP2cyFFhz8cheqvZOWVnbSeQGrsKWTRHkFkggANvVnJpQIbopC6r2ivVD61yrqqNbbVcK4E+Fo8J
FNUjBy9ZjcSkepuzur2y333u76TMfP96OEjiTAPGuchpelle1+mUtdfRVwbup6i/vK+LpceHOksQ
2uDdtRYdT8AIkIOQXbvyqglY4jded6jiY4tWqerxvqiVlYIogUbFbzGzudpbBG/ayTC1q2E/5Pab
thPwIkaEqyQimEiRA0Il7drJI8pUozjjqqM5t6qj1+tWU8KljcU+evfK4B4jhCadvajlrdFEhnE1
rdNEH/l04uS0e5EgAj4rzjisuJwvmggWMG9t45r25yo58K3Q/soUxN0JHcCULyEEVhYXOlq9j9ep
eVC8U2w8G1tBwKWhfWd0ASUhfCUEiCRfKZvSWFNLiECpXgR/7OJMgTfsP3aCNuZfIdKx1i1U8o4o
mbwqHti//HSrCGa5TkjW2ehKjApuYITl6BmfpsnKIr27KtpBoween8atOsDl0cMuRMZXYAlXqgss
E8UjA+gtrzjYfRaURYAIDlpTdDsLz3Aw0I4OyUdB1I3Ir+xbqlpCzF6ru2tkVoBFfi+2yPKXBh1X
EjxjvBsBZQeMZ36yXVfRsixjEPA1+qoVgcvP6HhYBkZ5bobdbhRKfEFdAlccfJeLnkaCKkqZnEy/
ojldWp8Tb+NyWu5eUUKMbALYXkDsJ1sROmRF5cCoX4f2OU1PwOhp7Yn/ufeUCyHYXFgy0cVKWjBd
6RO7LBL9muiH2vC7/adc8B+DcQwVjWDMkJlT0fYpnkqc/ytXwaH9VOgHZwuLtHJAbkXIp7yN1aq1
QLl8zZCEjAOiA5C0cTdtiZBWiQM2V3oFRBjjU/ZHnz40Ww2ylhJwFVlw+JGWgmGXPdq+I1NV1F4V
dtMfdv5QVf02z9WWDGkW4MYfc0tXqrBUXvLyYqIC2/h+fzsJl3LuUGHDAqMvCD/gEsr3Ut/1hMTE
SUJeHCo37Ft06gk6uLjtG4+/3pe1vMUdZCCR4IFJgWMih4jMPulas+lJyIyHz1a026yjzblg8gHg
ElAuuUaW0E5PTCsioQUnfQw858f9r19Rxmx8yVtTK2NEyAPjx8WDml6oeibVbgMlpoBua4jciGJ7
sYA33q1rKbj9iEpC1R4OvHID/tf9OaxpANgwcBEBaghQiZjjjQA94lqJmykJo0f+M9/vL4uCuv9G
F/bxdnSVVQRI9CQ0FNN/pfXWoV7eevPxJQ2wqeCD5uHrSSey8Ue9+iNTf/Xxdf8NPhckDs3NRCaz
LFwqBF0H5S/3pOS//jc1SM5gqpQOSU2MXxp+3QdbnMsrO1X0+UHtJFxWxM8kLWtRqda158WhEh+U
P932vPkgXtlHKH6C5cCrWBxnyTBlhcsUMjV5qFnx18J40BBj3r1EIv6OcmK8u1DSIO0lw1AGhZhV
HEbkMX70xo2Ttlwi+OLIlyNUjQwkUjpzDQMT3qgoo2OhYh01tJ7p2wys9se9c5gLkVbJTZwGt1DO
Qi9/7vWXbiNss1SCeE+8w6qBxUSKcD4HlhVRBXReF6rTi2Y9ljuJbOH7YXx4APABEJLAYs3HB+y8
NboGDLxZfpk+aVsZ1NXPx2fDz4DJWGBi81y1ahuB/DBt3rwg2lmk/P71gkoH0A5H/JOedIPtJJqa
ql1o5dfk17iTl30xvJjdjYlIuKWlnTd1YZQfUvYra/ciO7H4yKQAG4mbAAEISblmCd5GNtldmJm9
n58soFTvb861E3AjwJNOgNs7lRPnZhdW9iHVD7p7NpvzfRFrGr4VIe1/xYmJOo5GF5qMHPVWOdC/
/zcB+lwJcCVIktWYA3P+tP6MjI8Mj2YRAqOAbJCM2wH5IFMma+zC+KLpmd+5W2QrqwuEgB+CSyKM
Ihdf2AMQN3WHI6BGr+RRpfsKVd/3qGABd9DICWg2VVKxB0x+o5VeF3oXAobUbtof9obXiMEBCEIB
CYzpfP3VOtE7zngNH/jBSb+49UYwcWWPgsxcpGA1ONpwHefjt27VM7tjbUjbI1UOlXNh2XH3FhIN
g1DnJO6BhUeU5HVTgqKzDc0SEawnjf6+P/7yTYhMmQDLA+UCEy13UmWIGg+xZtDQNE+q7Rf2M/HO
GtmoHllbKFz4oDZyBQOh/CikaEJa1PVAw6YLGH3Ip2O0P7OPiQCGByoAkdiXszRRqubq5HqYCPep
FmRbVdtrC4UnswmgIioX4F3Mde01eDhHqOcJjeQX6H2DEu+Q1DoYzW4XGNWXFsjKEKEW+1Yy3Dod
R3cY2zaMmOKDenwr575yppG5hCbAsoZHlVwpmRWqid65KQ/7H7r2RLZYplaHB/ZLF5cy6PElkyfo
MkHlVvEwf07sPxzz+/3tujo8jJGgZkTlucyUNSK74qIpyBiCiy5QgOBot5z4VQl4ouGRg7sZrcTn
ek5iVUMIw+hD00AWglJ/KwqzJgCQNSREQRwiStDnAmKdJllnKx3QcQ1/9qrdaCZgIEH7iF5ggpFJ
3j9GZNHUbN0unOixTE+DcjC7034lAAAJ+BoCPML2STNoeRFxderDFh3QjxS/9o+PPBYi3hbe/Nil
8/GzKh/wDu3G0NTfbOvTTkJ5ce2gIBJuo2hRgHMm3Qp905a8bpQ+jJl9+FNpPuA4oj8aUJWCD19k
HuafX9Euj6cpHYA0+dVnFz3ZcFtWjCnGFxk/bFFkFKUNRCJtVN3W60PePevNk0GuXfu2XwM3IuRD
oCRN4/EMIkov9c2k8N2Nt8GKNTUE57Qo1wbmWI7iVVzRlJHZQMRFJ7d45frr0F3Uy/1ZrC0UKqoR
6kTYZVkUHmd2N46s42Gnv6E1W0vOzf6gDjK7IGNAXgM0pXhpznWtNbxG1XPLQ4V8VYJu/Hx/BkKV
8+gXkBMiHOWJhr8IG82HH7t2cO1Rn8K6ObVNAM6QSHvOYJM6v8ieB/VwX9yKaTLBOIQwG+wTOAml
AIbRIi9bmBH81aYPLBAeky2oxopKTFg9YFrAvLFEviaegZScA+sUK25Q6y+58qo21f5pAB4nym1E
G55FrepgtDCPbdaDkP1X7lf9j92rNBteUko6lk7q5ASdXwCIa89V/gEDBeIW0FrDTgF1IhcNNWM/
WqTyWAhMXHrSdlINCPs3G16czZunoZNyg9QUw8co6VCvvbWTsnchQNpGObWJQ/OIhWRyff5z2mxh
s7KLENnGgwRxWlhYuRhZNeETD2MyhHYSjK6flk9s3O/av3PV43GLZIYlx6g4mswNPLP7sKHkXCKR
MQ3H6gMPOAuPBxxx4IuW7wdOiEMsEo9hjVJYvyw3jOzKcZ4NL110MTNzPnnKEGrxoSqDjxwzxKgA
OhG8IQu4Rt4D5DjoGa5pRg8afjYuoTUti9JC0PMIUyF73E5STYhyWmMIyDRDU9AimIz9ngaenqJy
HrgcEa2aH4U+GaPMGaYxBEzAP+IduX98EG7gYgDeGM6w/Cjp3djsepuNoT4GHaoXk41dunKNisJL
8bR10IjCkb4fL8ZpbKNowEkL/lR/tb1PtxqSr2wi5HLRfUJQM6MiWdpEIG7pVSCOh5Dlp6k472y/
A1uBdwJcMcQ5BQJLdlczTzGiUbjbA/lb1fzR2h/0nwuQlqjoGLMAMoY//8b1p2R82HsZYHgU5ov3
s2DflJan1LTRaDM4e84Q+ZP5Xbc2VLw8BXMBkjfZ9SiAjQBeDs3mNPbHJr2O+oZDuVSxEIHay3eY
CbrjzE/BQJLaZY2LQGr9GitXa+M6XpkBYrEIIwEQL0jPpCVqGtDdWU3bhYVaHZ2CnFX8jLw47tYE
0IGoAINXjCMhFyt6vCWgvtdYyK726B11df+zBwxDNwKkZWKprpZmbkAAWHQHN/ITY0PXK4qAFwna
MKQUcNLkYlgzctsk8lL3WtjUrwojyNWNQMyaBID3sFdBQIessKQLg3iDqoBPXAAzRCqy38hbbI0v
7VZHqSLL61PvavKA5Yf2+24dwx/67/ON+U4lqtMPnGH4gQZjUYIwbNptsUE+7wCoKdAL6FEoJnjj
HNUxA0Msqv6vDdoNoO+Y3201A19dohsJkkFqGl4NtQ4JSfk2fXO2qEJWThv6EYl0OW5O8T6fT4Bl
esM9K/OuU36KU7T3eyD7bzXwhopsvCgMBpeHtInGJM3aFiHFKzD8vqVWvvdtv5oFbghIUE00A5c8
VM+ocFd0kXMdgmr8wuKNV9Xy1sT63AwvHWRqDZOl9xi+5AStgS6JdaL1Q+bu30oo9wJsCPSkWCcZ
lUtiw8gHs4iuahXo5NUqf+1epdn40mFAr3pV6wAiuU5G4NUnY7/7CIdH1Oy+43EXSB6znJR6mJro
6oyfUr9I3+5//spGnQ0vmYo0xiOn7DE8kHRd57vTYYsWaeWkzSRIC5Sjg4s5dZBQB253zLXT/Qms
Du8gwYD+PCIOI70Dezyk09Jh0bWwVP/BzPYXEqGEDAwhaECDLNvCFI1moRCjG6LrwS66wAXXzP7v
vx1fshScJpaauH10TcEjGT8Z0wcsHaoaBG0RuE2A95QCVcjJKFkPhptrqfxyk19bWOu1DXQz/IJH
sjXbaMhghrTxKbf+jK0/dWXjQl6xFIIqAqxL7xhieQa6rVTc1LBEBjvax/6ST0/c+b1fDTcy5Gk0
ZhJbsSPUEP2MumM88Q/YIdz3CKSC5AxVqFKMqo7iDvBeXDgoxIYL79Npq4PBykmwUNYPgvx3KiE5
EVl1mRs3ZW9fuxdX/2x1P++v0IoWwHcBTCTotZBvk9N4cYnuGIQlzrUfy8fEvCSvXnWKi53M5+Ip
glJHPGeFvV6+N5HqNJuugphOO8fHrjvfn8XKdp0NL906U2tXadRgeOVqe99c3x2+3RcgBpgHC/GS
BTxL2AoQg8iwxdoz0GqlcZWrTnI/Cl12hXs3MB/Z7f07CslCRP7x4oGfIVemKfaQ5a0JHgpu1n7M
gszb0PjKWgm+HGE34IkBhDF3Yjovd0hlFt41zg+W55f8qPENdazs2ZkIseluHD2nrHWL0BKe6lti
n4f0dF8ZK8MjMoKYAsDoSHjKfiSpphHWHZcD+9GC9hy7dUMHK0vkIecv0too7FoEqGL4MFRlZRKC
cslULuhOrBgbftLaHBAeQcESIgxgzJPsdz+kQzkYBjBOj5Nz6srL/iV6b2gEdAFQVPK7sNbGdhy8
IgkH92kMUv3hA8MDmSXQBQKKLnmpCE+R0eyaJHScv0eW+t6X++OvKQDj/ju+5F1UJTBmdYHxqYmn
TlDkQbuT6FlYJKQzsfBwghEGlunTHD6p8dBO0bUt9cDKL1W5tYvWVHwrQToFSjRaEUV459p3Yc+P
qbthk7bGl4wea7I0yW2Mr/5dpAer/8AWuv18yQXjqg0cdYPhywjPhMCk++9/6ACuHfIICJDIrAqD
BfCxMakR6m4eiV76OXuoLBaMzsazXCyzZLqREQGPl6AVxGNBWqa6U8s0BRXSte99c3o7Bb3+x/3d
ulAEUtqiWQUMBqA8i5yt4uJd2GqTcs3zoJp8mu3VhDS+ZLFNDh+VWBhf+Tw+VeH9j18cNQGZRtIf
eH+Ey/GgmttqgxO3cDNTubqaco7HBys7o1Bq40LYEiJW8OZCUEg/UbW2lCt1v/IM1fuvBd1rksQ8
0L0Sl6eI98uJHdPAm8cxGzgA59H6VmobOl6dAQqsUNWIhOci75XAWUVpfROHZnaO0G9DP8b0eF8T
i42KthSgHgBbG24EOGWSvYiZoSatyaxrqhmHVjslVWAXaaBtNexbmQpeVQKVhHafAukxV0bemV41
NqhotdxLpT1V5cnd6pe4MpWZCMl2UMDqiryCCEXzDYCcx8cEXcR+714vJKpAO/HO3wWdzOeRTjTL
BoKKWTdDX6ZLWgdV5nt0d1GMKHwT/GkgWBeBQ+mAFChMa7Khca9O9aVvzmkSeMlGZG9tuW5FSMej
K9rK0WLqomLle5Vf6s7zVfU8GBsbbMVOmcBXIYgL4ARY4eSZWF2a8i52r0nQoHbIA0PEfY2s7SyQ
MYNqC6UYeLuLv98c8yLqmAn+FPda576ZHdLsom5Rwq0t1a0I6ZAYHhgfTSGi1d6y2HfUIEqf4x/3
57G6UEgpgQkE/EsLW2LlKTenVHWujfVJicL0A3rwbMDQkNfAaZeBVhU33ApBreiaoDmQGlC6F6YE
RkHEWFHmJmoEF9UwTpm5jdcSGzVWZxUZ1vSobBGlrGh6JkJSQ1934O3nENFVJ7fUfT1W/HK3B4LD
jSYfgEsIWmzgxebbKXeiSjMSkoYeUm+PTbrhGKxoWVDQajjYqO0H48h8+F6nHEAcKw0LN7AP9m73
TyR+wJ+P7oYosVq8UgpNSeyEayRs46BJECU77d6ks/GlwzZqlLVoVkdC53tqnkZl/32Kt66FhxYQ
mcJHnq+OXoBZxJtaEo4nbn5W1U/7vx4oOgMVy9ikEDIfPnIMrvajl4am92qhT8mW17eyQYFfAEsN
6mDgm7nS5ysukICZpqdhR0MjOvc0JMN+pwYmAgz6OMdg15Jpyc0kYaZOMYWM/GDmMUWnevX77lUS
dRg4y3DMBBJ9vkrO5ESNPrVp2JjHyR/MDUMkdvjMNUY27HZ46UKIkr5lQ8zSsJ18N/qDklNCT1G0
YU23pEj3NOHoMeBFdRpOyqNF0Uz0S9ViqYKPLBV6lWGhVsqSvKZS4irR0tCJDgY/KrtpNt/X6r/x
pbViSYJHhKOmoQ49H3hz+MDnA8dgAg8gXCfpNCMhoLVT3eM8KH/z3p92JzTE5+M4INWA9zrOxHwn
UT2xYq8oMnDo+4b1Vpobz4gVYyrcSbQ9Q0gJry3p+4tqSsop87LQPKNifMo2SmLW9pAIsormJ1Cv
XKpK26T2xljPw8b6ZVbBcPL0k73Vml4TYQv5PMDxFt29EA1F2mG+SHk2RHrNIUXE3prPY3qw06c8
PqjtQYEnO7DJ50rAjK16nNXFA14cMj2R/pPCKcDQoOXXMEFu+xx9GZr9phx8/QDNIuQhmKAl3aDx
kI3O60MepjFgeydC/ty9d8EUCgwlFI9vlfcWjy02uQYhYdR9Mn/W9d5SFsDpb4eXVifLeDmkHoZP
qJ+a5JCM3f7DJ0iYAbXCXYTTJ51t2thk0LSUhHUNK6t8UXezvWAKqDjAbQpkHaiupI1VtnnBJmYm
okajDdgW4ndl/8yGF3+/8bsdm48xOiihONY9aHA1NvQr9od0LHBLo4BFpJtQlSYNXyW8sNoBJavo
HsvZue9030sdf/8mAqgUi4PEHB5ckhCHgHqb1ZkoEP8nGQ6xumFB1iaBTj0i3orrdFE8MYB3ts1T
F2tUHqv84FVHVMp8YAo3IiQtJ2Ux5SyHCK8+xmgJdPjI8ILFDCZC+GVzLZfVCPLoJk3D3H7InLOy
MfyKifWQ2fh3eMlKOLGuNY2WwNeIj4Rcavri1WBAPH1gEsgco3gYWJBFqU8aE2I7Y5WGCoBKUZYe
2FZAS2wUebcC2/CvBDHPm8OgKUZZ0A5NdJyK+sPPpthd+YbDfCtAip/YvAHjtpKlIfp6lJd+C0Gx
/v0AiAuWRRw6aXgvZbYRtwoJFediA7W3m/FNfD4QGuJSQRpI7jqQW8RU0twDQKkb/Ejxk9FP9nPH
CCEgfUMFOoB7uLnnSiB53rQ8xhqlw0n1fF7uv9Jm44tFvFFyQyaz4hHOQvYN+F5nN3ZVfD4gOPZ7
Y68FrK5NHEaatkhDnn032Zmzj1iKm/GlC2eEY58xheLzpyDu3zCPD5yym/Gl5dfHltpuApfbHdB+
+PiR+wb1c+LOxPMWd+Z89eOYDnHpwlnlw+Un283RhMW/HV1aHKOsm76PRpyvHwY/GFvdmdcugtvh
pbUxuUKbOOMpig1PZXvgJQAIP+8v/5ophSeP1s+I7whu/vn6gKG9GIYaGEAvM336xXnqimBs+MaN
KYKosqEDuB0WQlByLRIbWaWOjIFMIoxiFChbr8y5JNllqD5RzwMx/O6CZaGWG3FSTLexm5Ej45SG
Gvlqp77GPt1ftDW9IF4iMCGgP0Rkd75oRGkGi/VtEmb2oa/PU3rutq64DRFyRZFKwTLHHJFWLH9q
1bc2/mv0ft+fxZr1FjQ0qPcFeG/Rh6ukSmoVHO8sQIrxqs6a/aFilPf8N75k+HLg4CPDwvit9zmN
wE79j6r+ZWcbEcStWYiFvDGvyA+4MUvKDFTeV/5ssf9xEtIVp3DaOzrDJMYuGDK/ij5Z/Lzpaqyd
wpulen/t3UxCc8jE8jTPwogGfDzEySWeTlr8gZsI+UvE1BFpEj3l50uV5I6uDHqVhYZ1Nq+FuTG8
WAr5kN8OL5naovWaWncwfFH9Sq1T9neTHSPtTJKfe/ctOKDe6WsRcEUCTTp9Cffyop8QPskqoFp8
T+03rNVSG6CKQSkCkKeorYRnMF8n7NrRSVyWh0SHW0Z+tOzYqI9jvsVatzzjcDlAzGWLQAc8TOmA
mA5lgyqIpkAi7VeoMd5NLgKm4lsB0tkYTF4aVQkBaPbu2zlq7nfjpPEStUSHOkSO0QJPXqpUc3s2
JUURPnH6tRm+7NY0vDKks5AMByeXXPeolHZjNW6Sh9nFeiVb2bKl5UD+B9XFeOyivBJUb3M1j7pX
jHVMaKig08r4yWX7YyVzAdI1VPWDM9gMAtz00DaHsTveX56VfTqbgHQQSmV01Ili/JL+GK3HoQhQ
/5Zan/dLAd5OdOVEUhEB9vkykXRk4I9L6xBWnF5646GJLxm93Beypgs4Z8jri3L+BTM1bbRI81Au
GFp/1d43U/96f3jxjXPThOrAm+ElTXQDUatRs2lI8z6o2qDoDm601QB8bQ4C5o0KF4DigQWeL1RB
a8tKSUbDKnsKdWUjBbQ2hdvRxWa4uSIKe8ptK8PozHpsCEWnPeo3wwbQZWUKiGfg4/FkF9XM0g1h
KTxyHKR4Q1N9o2W4RUa4Nbx0Qyiop0XvMAwfQdE03DpvK0sEb/mdJV8ApeSkcd2WJYvBihZmY+GP
Bqjprkqx/zQIx1IDkF80m5SrEV3FLrMcAMtQp8/T9EkpuzPpqos6tBuX0Npa3QqS9O0UqaugnAoo
joBkzC/HrVtuZbUAWwM5AVBNCIUbkjJ6sCKjlyAHmkb/qTonkB2aW9G4FQOF5C5irYiCw47LFAUV
UuxZSSPlmmXfG+vFi45tci63OsasrBSuT1hwARNBxYt0XWdpnLYGemSFnR0UP8etLlPCNki2Yza8
dKxbS808rwGcBpkg0C5XZ4V8VxO/o8couG+lVieC6kecPvEYk2O7hlMpY94IfFNzMrIgpxsmZHV8
KBsdD3XR6lq68IzR1TprQGS9+Usdz4Qe9n++wBujSQUic0AGzS1U5Fht05UMzJPVE28uW92T1r4e
qW9g8FHiil6p0vBAQGpV7oACtGePf6fqhvO6PjowRqDVRjxLTgq5MTVabUTYm9uHtn9RtuL2a6cN
8IZ/x5fWvkQP3BrkUQl6P305Kcl3e39QWmSBQBGIyjiEXT1pmw6lRw0nwurDfPmvXbKFEVh692J8
lJRh54gCTsnZUAs1N0ktkuzs0e5fXO1gmH7kHcjv/bsIglAIjGgNrKxQ1M09pxiJ0Yw15kGfs971
Sbe7khkaBpMffkTQDIRjcwGV1xecaiOCik1ydFHOkZob53jN7Ik2rPBkhGmVc2Rxq7mty3gcelpg
OIXf+xnQ2Zvs2mLFZcMEbksEIeCEo1hRmggFj7o+Tgxi0BPGuFjDydSe8zS0O2BQgqj5gPW4FSdv
ALtO0sRp49DIA5oflN3tgKAX+H8ItgMtjwydND7aWoxD5uDCq+yfrP/Ezcv+jYWQA5xLcOYg1Cst
l60TK62sOglBCu+qT7zfH2zHQwKlNRpWSVBTSxdqN1KHotkyzCu7TNmD87D7+3EawMgCJDsI9GUe
zUIzgaIBxihU3EucnLfeiivXHK4cXA7AjSKWLBNR8sygA66lONTKa16Dlv8Yawcv+1IP52Grc9mK
LYEsWHFkeIG9k8kERl1JssSz4nBCp9f0lGcvKr2YV+cDnsFMjuQZKJ0Wm5HwoQzvbaIBLf68r5Kt
eUi2KidGJYhnoHFydPRLYwdtGfR/e/sBTthT2LWC/0fgtqV5WCU4ktCZAXzIKZqOWtTfqjFcmwjc
M4FHQQUGWhPObSI6TLVK3+ZJWPnO+ES8J7M+pNX3jdfF2hYDZRXA53hzC+bfuRQ6eOYwqaj06O3f
xDnGRWBkB6/09TwYt9gGVu5zWEQ8A1BegwCLjAnrUJnkdSxGGlt5VI6uu3EYV65zB4UAsFQgn8GB
lDRS66xuuG3GoYNm1QnzYz0w9uNUhKMjSFXQfQVdXKQbPfbsPs4LZL8qTQ9iP3O0jXtqZY1mAqQn
hoego9WrLgkHSw3i8VD1H9ACJIDGAHyJjgrI+1zjE40jpYpNEjZp6Stq6f++fwDXZoBtC3cNaeYl
fDSHwfTivAQagsR+xc+jupuEyUOcX2D14ZCINrOSEgAgtitFQBcN59KCP2eLCWttBnCVcfMJJAFC
s/MVsss67qliFchPsfOQKJdkP4RXIDv/k6DPJTgj7abOgYS88lv1qTPP+3UAYDCe28DtgK1aWiEK
ztnCcKMCLBK6XyuHfMsjXDlruCsQtAZB3DuL63wCXd6XlhU5CMfS56jxjoURn9x2v3eDSkO86UVZ
A1gNpAM9ZaNVRJGbhVpxMj1/kzd0Rc8YWtAYABKGgK+kZ6Mzph4h5Twc+9P0pvX77dFseCH+xmuu
NdTFVirJQ6X93FEfneOm3WwMoh2JYHBBqgiumpxJzUYU0jHXy0OUD1N/s0H7itM8G17aponJWKOj
a3dYpxeSH1T3pUVB3dYjcmUvgb1FdPFDZQzuIHER3qyTqLRnBtOzkCYHNX8YGlQwfGAniQIMPCLR
+xp8wHMRKtjCzUFzMkDBifMc5xsJqbWNBD8NNZ+CdBtXw3x4xU07BBlRmVTTzh9fMyCS75/nNUUI
YJ9gHAD+SK6M6E2vNBuaFyHpn01+LK1zn/yAa/MBKbg+YfVA3YYmoPNpaGo06TSNsJs4SiO+TaAP
mZTWb82vH5GDuxr96oCkkrmZ84QjJxVbeeiNn43xU2z4ahPo2cZsVuCYuBpQG4tkjiiUkK+JNteU
agCaJ+yaE6l9YCUmFEa5Z5Khxs7v9bfcvrAPhAiRUUfyRTSbA5mftBXQ8LIbjKkCDk0JsnOlH+8v
3dpOQzAVoHE8x9FVSTJZXm7GrW7joQyKEb+gL3W7/0UmumAD8ClyO0hoz/cAq9iYugZwdHr5VPTf
nd1007BYWBk4B7i7l/wxbs+nePRESKR/6MA5VZ2L/eAeiMCdB7sBtSNgMZ9Cr+Sp5RKKmFd3wLWh
7O6RIabw3/gy1roao151poKEWjv4PLpM7JOxmxoNMoA0FHX8IljhSWqw9SQHtwXUYHnkQv1kSj6g
Zxw+IDLAqWAvmCcMvU87UwdmVWGoILqY/YYHsvKuEKXdLryQ97pKyZYg7qUrEatJ2E/PxTe0K+5b
XzWOjftsO6f9ZwKvMNBmo72mDcd/ru8Y0f9+aIHIsZosGJGSjOqNyaydOnDhYyvBrQXKVHJEBtql
Wm+KWpnygb3S9H8cXlorr1FSQsTwSvEHJ7+iLX957YLFzSqywShBhWmaL9CglrnRaQ3OnHsgVlD0
QbI1haUIrL3gPQYkED3M5BRMrEfWwDuYvSl6rJWH0vbHYcOeCzdgHlqDCKS1gWkEvAds4vNZlHFK
+552eBnZT1QPWIWOkefEPlj70XszQfLLnhuJmgBFhvNtHQf3Wz3+vr9fV9fqv4nI91LMPbcEORHO
tn1JgG8EQYFxuC9CaHSxVih+Q/0hiAMX/FZjyszeLXMCv5AGg/eLbtVHrQrAkQA7JFhYF9GiJOqR
Qx+BYki7QKn8yN04EqtrdDO+5LApKks5QCQk7NwgHj4hM7k/MojKNHiD2LJ4CuMZMN9ObVJg7biD
GRD7WEUHiiqN/UoQMXMQjouaVjl1REnOihpMWuEXb/qaOt/ujy5uAFnFsN1Aw8DGgk5eOg6R09Mk
ZhPqA/1KufAhcKxg3HrCrKkZ9b54x4Pfx0KrxfkiVfBlrLEck7DWfrCnjv++P4e14ZEkRMoTLjnc
NGkOHXf7uo4QKqjKA1rVbNV0rW0iAOlQ/QmAI7wN6RKtxlypQawEwgDlUmep76Kv6bCbyQxFGbdC
hNm6eb1wpyFZVEAIKljd07j1OFpbIgA0AUcHslH0wJsPT3OQKzBmo10W/w6PMvp6XwPLa1pHkey/
w8vBoFxLTGtKMDwnj/X4GFknxzr19GiQv0qyEWpcUwfynABjCGA31D6fSqKrIAWLUEfUOH+Z5h9e
97e11dVn7Y64FSEpIzaiqRoanqPW5yXPwZxycka4aEGr7H7xITIBBx9nD48luATzuWi5oieplYCI
wjil/WGLPHipdQwPGBTYonDZLRwOmnODcyufXhuwLFXaP0b0+b7eVwWg/FS0zxI9VKUgIAX+3aJZ
Or1WY2B7nxJlP5ALlXbI6CAeK4ruZPPKa4/alduRK1h4fQUsfMlWN5ClrjEsOhEiyIXUCxgW5irQ
o5hmFZ+Sqz4cQFKcWccJNDboVr2VJl5ZK0HnJFrWAV2CxmBzQZrLjSHuuPFKc1DNFNVjt9sXB8MM
HGIAKBECwdGYC9DrMstiHjuv5bNmXct8o3Rp7ftvh5fOXTEoI2kNxX5l/WOeX8pxwzFbnuv558tm
Fv1eNGfC5+v0VPa/Fe+fdncHIUgQhKmIHeMmBS34fIUiuwcQd8rsV8f5lD00zcYKSTMALQsiT4iH
I4SGxxYKi+bD15XDJt1mwyvanvvgDDuMU3w0rd+7zty7FDR+ha8hSOXBmjOXYuoqM1qbDq8mcfzp
W9TqG1GitWncCpBOhM3rzux1CFC/JYDcmMg9b/V/kQ7dYg7SVkXEl+f5BBHxRQXxqPI7mCJE+f+8
v1KSb/P/UpAh8vDyxTtYTquWKnOjqoOUqfcV7zz6zD7ZW6v1buNuPKh3KUjlIMoBPh6EOiSt28xt
6kwr+teyvbTuiaAut78MSeI7+VNmnUfvG9/JxrgQKa7jG2eBKLSgRlz1r/zFqI7DTtq2xfCSszCY
XVrrbta/tvEbm67ZTqP+Pj5CtSK+BVQAapzmn0/BO6IlXdG9Upf5CT10xs7w2f9LEPeqcKmgfWkL
T5nDAUfIutfWz10HrGHKPmP1/wJEQhVXK64/GVPEhqgtdEftXwv9MeofMu/EyvP93SvZ24UIyVh1
DbBMaaf1r6x97PllJzcshgdsD6FF3BTw3Baw3LFUiFaycXyl7DElJ3c67f18ANRhBIGyR1bbsGQl
AzPh4YTz1/gXNS7uzgpO8fno0gZgIHi2V6q9Ox3J/5x37WujP0fkmWx8/dJAIcwBTJSovEPw15YM
VM2tntF8aF+n5ECcAPuntYK4fUnZvrJyMQ+EdwXAETXfMOmSlnuvIcCVNPVr9MasF3crpSD++9w4
oYPnexwWc0AhgnQQeNkN+pTW9StRjkP91Pe/Wse3huNeXcPpwEFDZTncjgUvaT5OQ62UufpKtYP5
tdd2nwSR7AX0ECYD5012AhWzQ1P7vLBfuPujcX/Eh71fD4pTwZ2CtA7i7TI6qSgrbUAvIevFVLw/
tKr6nvQb67PUAgrKcAZQqwiymUVYi+it27sd5y/FBNbZa188pMaTyTbcj6XBgBRkIXEJQYQqP4xq
p69p7Jb8Ja3fUE+4ddGtTQKoHviWyJgDHiE94o1UL5wxNsYXbfzs6qey8UGSOOw3rIgR3EiRNqxS
JxmvVH18Uat/UrBGVU/qFp3N0r+Zi5DO9qi7o5XpEJF5gEaIXKQybLzrluZDiEDRDEKA737B/IZj
mRlprIAIp6W+nR265FfNgrbxUW5+f/OuaAVPOwGORuYTYAnxJTeuQF5VjdlRoDZjMIS0aEZnQkqZ
NEE0bjH2rUwKRxweJ3aAjtosSVT3f6R9WZOduNLtLyICxPwKe6oZPLXbL4TtdgMCMc+//luqG+ee
jTaxFdSJtssPFa1EQ6ZSmStXanmim+B0fUkiL0IYJD44QzjTt6E43Z/TxgatBAn+B1jJTLvTlwnq
cimVPygCS3b2UIDZ5Twx/5kL3PX1sgErPYB6HXNJZ3+hX6r6VMvU8f4sEPVai6jAaT1VAB6/ZOy4
DOdS+aHKrPuNxmsGUsWgZELgCy9YcfP7wVxGq7bo28ye7FO1SE7xxvAYGW2HUPGCJI8IKlcyO+l1
xcHjO/87sr7JyONvFohDJhBxROURqIBwy64XSJ313OnVtHxTw3byUYIXyyiaNyVALRAcxKsM8ce1
hIbGkZ5ocfk2Tafin6n/YznhzqMKvx+4D7AYAJB2m6fNTEvBC61T3tL8kTqPJPq6l8QATs5KhFjM
kcNRNo1m5Lyup7E4ZbIE940FwfjAfcNOIQAFUyIsUtbkxtzOKnp9xG/Lw5foSZe9i2/OEZcAlBJO
Kq/dFuElVZ722ZCDKZv8cCqvON7fAtnogqPZ6O5SKiVGt8rcJxTBm16iBzeGD9/Poazcg0I4SmTJ
7pg+4vYGvb7G3srxgaFCa3quxgORIZVuzisXhDA2Z1aBvyDGokAj3hE7n9y3efFBToJ8jrITb/p+
mjg0F2k8BIJxPa1VAp1vM0VXI/etalSPOMe0r/c+jQClM5BaQ7UO5oDmX2sJSp8rNG4H8y2u/x3i
Q9wd3PrP7i1fiRBNa5V3+uRChPncOrmXTjspRPkqAbOAawE1Tghri/WjEVtip1dM8w03UDwcGtMz
rb2XHEccWmg1jcYN8NdEz9wcM5JPEVrUmI5XqoNf22icLWsFvXGgOPU6HHNwGSDCLOh2pxb6gHCj
g73wFdU3Us/4tH8rYMDhmyOiyUnL1rutRp062NECklJ0yxpOnaywfcM6ARnN+UmBoYT6Ced1qedo
1nLTfqsdf0BMpXst6wORvSY3NJz3X0Xrah40uKFatdtEQZKncN76b+VSHSzLt2sQ1BUH+pHluhLE
p3vlrtHKtIZ+ZM7bYviIekzOfmO4moiwHUljtUPaYfzv/Vx6c1x697d760AB7Qu+SbDgwRgKmqcZ
6OQXZ7yxUntQ2af4e1d8YIX4Wwy5Hd4kXXSb2rpvcYto9ls7FJdF706udbg/h40Lg5OwgzCTe00w
6us9IFmSEpa5zlsVlye9/RnFjmSVNiW8l6nivYpuI4IEt7XmWDPBCQ0IgKc03gII8wfmcCWBrOeA
lIudN/GIOTC/Tb36A8YJ+syvCDiXN40/E6DPMhYtzlumPkzDnya9kJ1gmHcTy+shYWcRN0ef8fUM
LKvrqWnirlPmk2oEs8wze093rEIfMLCcPBlQD2Bubsif1ArUtCRp3beC+Y3mjyCDNh7q2c+MzwjN
13+r5anSvS71VXJcdod1IBzSUYlJEAPDP+vZJUkUdYQq1lsyPbVf9W4fM8r74l0PL2y/GuXNQhMM
b9SZdzLxY+/xes8icYJuFZooWvVmNrvZttHuJ/Oo+UB21mvh8zE82l1hgdBl/gb2QfWFkDqerbfF
7TyaJ172z/7vRywEcAx0u+ZEPuvlpxE8kNlEmZ4NYrHIA3LtAwv03j3wveECUrdrAdWcVy0aUEdv
UX7Us5dsZ8EtXyGOZngPCsIIioQDgMqkAwptoreefXK8gn3avT5AoPEWkTDkQJkKx3NclrYvSKa8
De3BfjFlqbxb+4evx0uCd35FkFwEMqPagixAJilvKB7wePfsWpLqvL2GIAAPO1imd7i04NegkVNN
Yw2NkIbqxXKQ2o69et6tY4DyIzCI9UFY5SZ0SvuiblGzoLxN8yull1pyRG8dGwyP2weRNIQhYGXX
J8icFTA+pGhGoWpvc+/TH/34JGVgE3AZ78cI3BgAJ8F/4vDltRB91FzaVi0aRhXnOnnRHC9zvbNh
Jp66s1c0F4Uzi5sbAW3AZMT5NCNS2okzRXi7eEv32rPvu4/sanxhKrndMnu2MP5SekiuMRkXwMaZ
Re080EMconQLvm+beWyG2DHerAhs3S9VuPvzEUFBjAZl9KhQFqH3rWEV09ThRUEG5nl2K8uobn0+
Z/IH8TROlS1WrekFOs+0MIlvrPW6C/v9ga+/Gp1Lv3Jbm6Z19b7D6FX9pSCvDsjk7wu4UWjgFuDc
IzkPk3EbahqULM76vMnDHAD+YrJDc0Zd5yhjnbxZJYhBjgVliry6C5wk63kkCm1Vmypl2JFnTXl2
g/uzkA0vePdVlvZFWsdVWHsjPdjd4f7wW4t0/fWiy0TLViGIdYTOj7ImPh0AutmbjhIWSMgsU7PJ
e4vPYEmPSnvS/8cFEuz2SI2GgQq1Cnv1orxqsjbX/H9fuXz4euDd4Vsg3gePT1ggddSSAUVaVdgp
y7lkj9N4qth3Wn4qpotJziDVPt/fkRsjjhsUGRGcJMS30PpHmM/ULGVU91MRFu6JfsZF/aeQveg2
Nh2NEcHpBqMBIyuCGFqWFRRkVkU4GwxB0kuTo0ScSdRv4+DqPN6EXC3g1zcpsBlcMbo1JFU4mx48
m4M9l8f7K7UpAfUOeDeC9hXxp7XmKZEzWnpSl6EZnWLlz2hLUIGy8QWHjFZG1hVTWYZGpntk+pMt
EuXbEoBeiADUoRoHTqVgOno0By97VaGhrfuIB+Uyl3trn/kh4h2pAYcW7880UzWlaBcaIisFRIGi
HGt9r9eE04qWtaBEA1gF2iGoR1pZqWqjlWfYxUcXwWTUN+/kx0AcmTsbyA9xSDQ4vwQLWA+OuzSD
moVtcaT6ZbE81GRFv/afJeTW0AUe9X7clq/PEpgxtMLUaB4SE1koFCJItHprq2EmcFPwOASaba7H
p/Yw5TquaFxC/fMf1mp7PUudQ915IpuLwBTW4yeaHo1q1bCQJQ/RZ3verwrgWuPPduwzBxyuhy9n
c2m1WslDO/46ZpGnVztbOPFdBnwGbK8AYGz4Sm5VqamSFEWY1r7Zf7Pmvc+T9fgim2XF0plFA8Y3
3KMLIpf9+3v9+WJ389jNIlOdMbz9hBhcRyWWgquRcAvxhCxKljiG+Ia8pZ3zuEmyKg8XCzz7Vf+g
62/QiMZMH1Rl91MLS3UtTDirzpiDhtUt83DWnpzC08nn+7q2ccMBssCnAiJtvBiF8Y2MTRYYlHJu
M8qs9Xpaekw7lKf7YjZUjgvgfJNAL9xA+KlRYMW0sgnB4cKKY1N+4P5BnhzBdqDBcGzFNjnMpo1j
l2Ud6tWbanhmIVmnjU0HXIiX4gNKAiMo3G9p6epZ1pEqNMmBffo0fWumg6wAa2uRYDUQoIaHg/Cl
oNh2oRk1nSBjYpXf4+/eNwqeJiioBDUTih5vq3HmFgtXqLQJ5yT358M0f2QCvJcTL5lxQHYjHCZV
gdUwp6QJXzK7PuT4u/8UIWuDmwcqcVtnkmula4+swQKBsqXvkpOuPdyXsKEOeL39V4Jguju71hoH
tA7hEudebJMD0stHZfhV7g4hYy94V3LAVi2A0sUIVpIuczNPRh3GP+vk4lYf0Dc4lbg7wUwGUgR+
nK8edLYyxOpsWXXYlt/m2ie2zJ3ZOqvXAoStpmNW9YkOAQY7a+o52ot1gveCEJCJYnwYWeQa19/v
5NVCRmWsQr33K9ubZFUBG5+/Gl9QNX1q50hLMP7ceOroaV/vH6MNZ281PBd/tfxlv5CyUXCM7Oai
OF6EeMNuTB5fIXSPBiAddVdIoK1FaOA5tlLiVCHNnpdLL+Pm3pzB1fDC/lpqnZDesjB8Cz4s9dhq
x7HJJNq2uQtXQoTnlWaxYUI9UxUW7OTAYb3c3wXJ8CIlKnyYsc6pXYVW4WelvMJ7a3w8qpAehcE2
b4LEU5M4iFLSKnS7Y116ZDdWDluMoRHGwPMTyAFhi1PGBsZipwwZOkL9XbVeJnG0tzYZ7wQLnbQQ
RAQHwvoMmUNWD7E1leE4Mq8+99Fj3EucVZkI4RyldalVSgcRbqp41mP8hVY7WQG5t4pUAGeYwX+4
NgVla7RRifTBLEI2HarGizVv/zGClvFm9ihJA6XCepXaKE1BhJGxMFI+peZDJCPi3rhzcAkgoIH4
GDL5jrALOhtbN20tFqrLucsrr09Kr8nP/9yfxdZGANtC0DAC7wZc0utZWH2lKpqqFKFKQqVGz1Eo
hOzWkckQdoJpZMhHdFgKm+/Mfm3YYaj3P63Q+Yt7epxsGtmH9SwouIY0q0eIbJq+jcOrLlkkvtSC
aw/mZNhUHu+5fUFX6MurKUtWhrp2YEhNJyc1OeuojdaOu3cDkQDMAI8sPKPFitmmjItI0e0szLrf
OT3W2imzJXPZ2AycJU63z6MCN93AYmJV8ZLEeYjGqYty0JM3dfxzfxYbywXYNurqeOe02zxQTljR
uhnJwnn+QgfAW7wC9bP3ZWxoB5wkzteMHLIDCor1jrfUyPI06RDUqM+q4r1OireXWYFbEGRzEZnh
fb1BsStoYLnktl7nkMGq9viqFo1kt/m5Xx8rJIHe+4EB+cVZWdZzMEuUwA/oIx1G56hH6Gf3NcrJ
MUECAiPOu5wKztKQKEXajToNF4ApHhtZvOH2ICGPC9MH0BdSPzeJ9myYI9cdaRYa5Jw58IaPlqyY
ZEMEBuaMDQj3QJiwyePk6HOTuGmYkpO2DGAWJAdD1vl8YxdWQvjvr5yymEcoKVr8heyn4YAkke5O
6oLBmre7AhUjnNYbUh8EVPo2zQkEfCPtVyX9fF8Ttr4fXiW0AXuAN7RwihwydBbyAinuocy3LgSp
vvsCtnaB47A4Zx72W1Q1p00Ls0ydNMTDzVYPdvk6tv59EZtzuBLBP+FqD5qpidW4trHR2YXor+Z+
lw+OEq/yQIzSBBGt4FG2pj5ENYuwBcWRNQcqeUHfGjwHqD5c1jz0c0suEustAXeKo4AO50KsJ+J8
dsEoPj3Z+u73GwTxG4K794BoCOsExEfncrsXJl9KkJH92r8L16MLt2juoqc2WuQlcFz9sniGb39/
/I2DhAAxPA3+NuFNRta7HFtGPY4NiUPVfZ6UF4aIgyvZiW0RvJEjKiNwuwnKnDhWbee6FYepeWrZ
46I/KpFkFhtnFchQBNJ5xApKIdwKnZPQTM+cJHSG1J/+WtJEogybc7gSICi00syLga4NSVgtz1r2
nFbwyna/oxFMQigGQUTkHuBerneiV8dIU9sKNmOpj2Oneaz+cn+vN1cJZdcAYcFtuskILGapK7Qw
YDT6c/E56y77hwdKg+d0OdREDBWjQVtHi1JJwig/N+Qy72P8w82PfDqeWNAwPKJxAa3XZ47zjC0V
hm/d1/FrVH/glILf2+bZEriVYgkETUqnWkDIB4taeZmeePHf9QdMKu/brfLnCaK4IhiHOP2oZQXJ
QzW72IZv72yb8b5EnHKRl72D5lG8FcCRXCCiPrCwmU8L8VPnAWx4xk7qwv8nhdfpgVIOVEGiPg+q
URQsVvOQ6ge78TvXi8qfczdJrrit04paWM5OD1/jpo9CtjRxZ3UFC7X27L52+QeO0/XwgkazyI7M
fsJ+D5rljcCd9n/dV4dbbxgQEyQp0cwHzHs3wK7KWuJumFgR6s6ZZEctORH3rO/k83nfDN6oGAaD
m1cxw2ToA03ADYxVyv3c/Be1dB/YBn65gXMWSbLbFNaAqE9tZnnYaw9p/GTuhiHw6LOF3Bti0HC4
Ba22lyTVFmbmYRpF/lzF/ijLg26do2sJ/PdXfswct0UC/kCkTVwPFQqduf/+xwyQT4dLz8t3hPHN
qHXACosc3+K85Id++sC1AAwF8tyoCAJWWrgWCJuXJV0Y0rio8tQPCdsd9QEDKWrCTR1GDxhT4UUC
rrGY5SXGR/yTjOf2H/IRe8GbxuBu5gWrIoDSSvLKoe6EtJvrVck5K0+J5bX7M4mYB0INnHsKXQzE
gwRs5ag4NZJ7rvI9C5zyA9rMX5ywexyNLRbrTEXnMGtusUy6T6aLMXqjeayX3TETTAIEYFgr3oxN
9AFivewsUrM8dKYHLb3kEi9myyTBaIMIACuFHiyCskVV1fZ5iuE75i/mA829gV2W4iNSODEv0t44
VWL4SolSN81sYAKy2S9Rqr946FqMpsL3zeuGRwbmQ0R+UFIP7LpF1modT0ZqMgcBjVo/L8ur4r6m
soLeDcthqDAdnGVYQ824sFxV1+cFWsFnYZ6jSfswS9ZJNrxgOEAZWGUkwvBLivKQx3o/DgfRQxT5
4XpwUBkpJpa6IZnzwmA07ACTmf1CUoq39fnXwwsXaA8saztZGD5mx5x+neydrUr41QZwDyjtNegb
Co+E5ddIWTlGStNwQeptedX3Lz/nPNH5swRYUDFvNSzoO1n0ZApJc3L+Tnd2dOZfDzXDuwqBBh46
FL7edTsy10M/hE3p9eXJkIGgNs7/anzh9LQIgpkGH99hv2LlMKlHO/7nvopt7DC8eISqUDSBmJhI
JZe6/ZgjJ4B21M1n86wNX+4Pzw+IEGpbDS/cPH2vGhGzMfyceyw7U1QngiXG9NG9rN4NWcZugLeW
t1xBzPCGdE9xMkrUKu7DJCm81Pi9fLs/l62luhpfXKqqUAZjivM+7IJWO2QyRPfWZl8PLyzVqFcs
izt8vm4+pPRpmR7bWuIHbNwNQE3i7YYeo/DpxcBq205qZ6PqNUy1R5b6uX4pwYW3/wUEjhuUC6A+
Ef7ezRvR1VEZrMRuiz23vbqsvVTW7vV2J9YShKUCJqN0ay4hqTzagRf8sHenOfMaDyoRECbhol7f
O0ph16VKSRum30CIMJU/7w9/u9MYngMOUC/D4QDC55M6b4ZKpV1I6MVIfdRR78fUIUyFegc8qUAW
iFtNCJYMtJvx9KmVwDq7Q+ox1HLen8PNFnABYITkZAh4h4oOXxXFKtqYZVGQP5exT3aTFQjD85N8
5dDXdcHmwcTwYFJEGNejyj+xuTdOL8gQ1qjtUzPrIhoFUa97YKH2RrL3+oEEBGJQ6gq3lfOVrWfh
6m2s6HHvBuX8M3KOLJGVIdycJAjgoRge4uZZb+EkFboygTusdANDe9HU0q/xQhx3B2UgBOzv6GyO
QhMENgRt0BcNne2HJAkPRvtbb3/fP0g3NgkXD0K3HHHNi7DErPqYUosgoxGHM4n9FO4qSNzU+SW1
ZcUIG2uFCaC4C7y7ACyJfD3oSDJCJyCImCdzeG36X90giY5tidCxVHgJEUQDxNT3YiidPtdJHObo
e2K9og98NpzuL9eWCKBZgULgDCRIVq6PlD6VmTVrKWYRHa2fUXYy/3xAAEq9EAUAZ9wN3ysbC5OU
taIEifaa5U8wgq1M8fiBWTkF2HKkBP6/CMGrXJzlvSAxDpnrl9ljNby6+WOrewaaFIJeQPYi2jBV
EMefjLydI2hN10tW6M5EMCElYF5Zo8Z8yvdeF5gPStm5asCBwit+LYBESoPC+RYCyn+06ve839Qi
3M2PFB6loL0WvEwzU/NOs3IlMHgzDK30TCo5t1srBB8WZpyDl8BfsJ5A25WLU1NMQE+ONnhxdzav
wiWHBboaX9iBdlgSlKF0SuDGz3br2fXX+2dW9v2iUlSm0pVovBaw8eAOYLh0/r4v4L0/unhkr2cg
HNkmat2u5RJSx9eYp6Ue/ab81kPlt/b+d1AOiuE1/+qVN6depF9k1L98C24+ADARdH2Dm36DUFBS
8Nmm0aDgsjoCLgq2KU3GA7VhiQHURQgK0Q+EYsUrfUrGyMqnNApY7tnkmDincvAXWxL+2JKChKnO
y7R5Kofv5dXNbi2tStAiA3ficqmcS239Yr/1nc0A+IHDWeYcQVB5OHLCgYs0sOOVqeYGtf4IEh+X
SALLm5NAyQKOBHAWUMz1JChtjMU1F0zi66LnXmn8TFVPVnW7cap5gSSHXfIewGImQSkHjYI6IQpQ
V6X9qDLJHDaHh0mEUcHVbopOrqlUeVG2cH+c7MkKtGxv0BdbgPQTMuTIOsKJVtdL1MVRsdR0jGBT
DqrpZ8rhvkpufv57k1DkeNGWTYgNqaWlpK3pRIHaZV6ZMG83pJZnlFXERl3Yde5frSdQ0LHT+xTq
MB81/cEpJW+xre+/Hl44orabJUulYfj2VR0+N4lk+TfsxerrBYOVREWLgvw4CtLiHOmHqPel7bw3
RfCGhGAiB5BNdEXcttCLeLBdkEkcHOUyOIfW2O+iI2jzXxHCLIqua7q2hYgkOY+6n8qwhFt6DDcK
2oWSCxBmCf4zyyw6TcMQBSMw0zF8kFOz/KhlvHGbUpAeQuqXV6CLOHydMrew1ToKlN5P3pjhtZ+Z
jF92czM4Oa4Fpj2I4r+/Mqs0a6cMoEY36FKvn8/K4uuKxA/hRk24gtAynDu2wFfeNh9CTlCjCtUd
XEG/ctQ6Ea+K/ArF4WMtuW63dONakrAtJFZHaxghaSAHzfGb/c+y1UQE05GNjaV0QHMH1Pk51t93
Bx1hONz3hzEUA7Aj4dAqWY57PLKcYMy8GC3LdkPNhfG5e3211UOngNBDwfha8T0qmJdSmb+2dZj+
OwMkdNYSQPUQj2PlOIFVvurW2YyOavQBzX7nonFQ1Ibrmh+Bq0k0bYlo1EKdwOwfR4Bso9P+6wEF
HbzLCtwAhH/X46eRAa98yJwgY480e8hkAYrNIwqcH5LjIDwEQGs9fqwoep4AIRFM9kND99NF8z1G
MQrv1cPjK4IGKHZMW9rmbmA7vffaVTubpXIHCdvKnX0L8KybtkzM6IZabaBh6g/UjTJZ4HrD4uGz
UVHDqXERHBdWnzm9Yc2RYQfO6Dclez2W+GHLektt7AHCvTz+gYQdGBWFRVJnqmtDotnB6Kvxdyf/
sfsIIV/K2/bxAAh4HtZbnFeDodTYpkCfTsQ6qvv9L7RhwgoB+gAwkNi3MZmmyS0SxG4GBr78uff+
vf/577kTwV4jccary9BqlHe7Xn//rChNOTqTG4zF2Yof+3/t4kkzjqnjNfNx/BXNx6r0c/ugSKz3
hvVAdzokOPEoBp+fyII32ulg14npBE7xZGRnq3nI8+P9uW1cRcjVIeQFHBUCU2IENcrraCaTARjS
8tAQf0oOnXlGPQx6ANwXtHXEEAd+R0UAiSm+jNMF1B9pOyVhA8YY7d9ZljffGh9MMbhP0SMDCW3h
IbEMnRoNVZOExPFHkFSbktfW5vgoxzBgB3UA9AUzVThm2+QzoIVG+aTkB1dW7LGh6CCsBZQNxWd4
MYoMH7iLGq0eRiuI0Oqr1OiDOi0PvfGcfyDGgog8XE2sEZBV4kRSszbUUu3MoKeWV3WeC96b3VuN
OCpqxHGqYLvErZ6MrO8WlLYEdHxq9Aeym/QBeWZe14vQI8Ly+LlWx7TWAM+fUjMY9EM2n8vu8/3v
5+ZIUPfV+MJW0ziriLlgfHU8lj9Ymx3bhh4dByzYbu/tbfPMbxAgVfC6wxMYVLwiDq0jVrYA8mEE
BjznS5Gd789mw4jgXcrb4PGOADcwtx4oPn2KbSOoyAHUcTXxUlfiImwYEVDuIfCMBkGoYRV1zzAH
vbHH0QicCSh6r9Mvru0ntjcYh/tz2VBCzlkM9QCzJnA+wj1Fcru31XExAnV5c+yHSQaT2BqfNwAG
MBNMqmgsLZysstA10KPZgVUHkfKSh/s/n3MpgcUCbCXw/9fDT7VuJzlInAJjPteHQkY5unVuOSIG
CHrEIW7StiRuiZsmtRO045EVB/WBfVdA6NP6AIt9YCL/lSQSQWgFmZSSNk4wm4e08hRZ1GnrzAJm
hRpZXruPvOF6oUw1YrM7w+css8tsncj4Vy5brM2tvhIh+P4xnWmD7gkOIp2f7O6XIWtBvzkFzhfz
3gj5poWZlWhZX6WpExTRy8IeUsOnu2t9YTh4d8v/iBBOK8k0Ky07iADYzRzOSS0B021dScDCwDEE
nO4WooyCDwduHbWDvvZq82B9z+HllJKjtGU7QLeHsn38AVBZmIQyg0BmUjM4uGgupj+hfiVLfMO4
LPll/5mFiwjoJ3I9SNsLtwZdotqqZ8XCO+asRwjHHj4yPp4A752dAeVan9kk0zIFlc24wBmupIMu
i6JtaTcv0UArEUSVb3IjcFA7lFk6FpxBn0aHtj6N1hHVv6R5kkZ9tzYF1Tg4tWDaRqKEH+6rN2Xd
FQhcgBMn0AaPmL6THRXluZn8ikiu2q0jxlmFcfUhfX8b0CFUbdp4doKqvBhoOPWUghxHRh+0IQTx
QWBOeQwSXrRgTazUjHujgarnyVdSfOvsz13xbXcRE56uaEmE/C5P+4C7db1kitX0FDkzO5iwZEA9
SnRxw1w5YOCDxgM3a6NsYz18HNfq4gyNFcyTV8yH0pIEUbfWCN6aAy3k1S0i+TnQb9PYOL0VWBT4
OsXT25OG8k3j630l4VZVcK2APtQ4DRWeakA8rKdR1U650AqHOM4eHXZw0HSgynxq+7NDvXTwm2V/
dARvArBqcOplPDGEvWfYtLSzJ2i9fQBnzm7SZyzZ9fDCLTJ1mV2oKoY3++/To2p/ur9cm7sOLBZv
wsNzinzXrvTQKcqhAfWOFTD7yS1fpcUJsvG5Hbgaf0zbam4jjJ8/EO1Uy5pRbQ0PDDanu+KFHGLe
JStGw8p7x4TJ+kbV0D3vX52r4cUSmrFmxUhqDE/VzG9SUHZJ3nxbSoG6R8CwUSaCJIzwEOiSuFni
StEDws75chrrC2kv+8llcIY4zhjE3kDoQinWm1DO5dRUSWPwi6MGoYMMGbrhiXA4H+fExgv/JuGZ
WGq/JIWjB1XnJ2BQTa3Usy3JNb4lBLc4bDknyYP3uZ7E0kY5fzPBM2dHxbgk8QvNJCZwUwSY/lBH
i5cMzMhaRBInRu2OiRnErp9bL015TMhp/4nCEwYuuAuOeAT51yIWJSbZkE56YLFPyD6b/f4HADpp
IZXKO4JpILxfj+8qIFBBx0c9sAevtpVjZGqSGfARBAOLYjgHW8D7JQO/uZZQ4eW/kBmbrXzv6NH4
1lII8nt6qIrjIiug3tBvvMNQzwmTDjY4TZhOFpdMc6uJBBPxAT/yjMzcH0q4lkAE3WCNYqP9mEoC
c/g8dV9NWRH+1gxQx4lSBTw18BIXZqAwks1wCzED87E+dTs72/KnPVwCoH9AJvDOOrfejZnZbWWp
Mc5T4iOPeMlZtt+rhQSEjSADwDjReChVOQ9DS/VgJo+k+RMXlUSxt1boWoDgeOQj07usggB1PESP
1iw5rxtKzaumkcCA0nH7tF4hpWSmVmszCZjzRJaHuHtsB4lrszWDaxGC3agGrVrMEadULb92L3ka
7LYZqxkId+jSF1WtuyMJkv67bn/fHzZdjS74L2ZdaQPiNyQg38ypO1ixfvjfPl/QAN3o8xnliNiA
6QJyJA8m8AMnCJ0iOQcpWPKQiRG2OCNxFtsIp1XacT7EMvYDvn2ixUNuEDgY+Em3baCascoTWkxm
ULfPahKW5VPbXFLmfMASwcZxCCr4L284i7Kqzm0a62aQ6741eZUqUeQtRTARFOIsNqCrE2+3oW5p
Vo+tGbDq1e6+Lgs6POz3l/gDEvEn/phHqct6I+quokPb5hBhfCbPA5UowuZG8F46SP8jZmMIR9Wo
0a/TirERZe5Nn+r4UNCj5LBuikB0DnBvHsLWBFVuoyYxAN4yAys62gx4eFzSjP4eqp/3lWJzM67k
CFNBXahelkBCBu54Sg0PtCDxB+CnqNVF1hDVqCBHFtG6REtrVJgvELHEnlF+4oEJgOHuz2PL9OHV
wFn64XbcoJqJOndkqRD7tYxTVX+OPvBqhJv03/HJ+kTZ5Thlhh0ZQTI/44+C8DU5ualk12WzEHzL
xFgMveOzYJZffOptySJtbTa8b+SGOQ8PIh7rSUx4vy2qiUksnTdZX7ria1JLRGzOwMFbBa1asRXi
S6Vsraljc2MGZvTFfNHHvz+wzVfDC3e0bnbq4EwYXtM87YnI6FM2vx6hJZhwbDYwYusFMpbZLU2j
NIHteTCaC5VFtrbHR+AM9JQOMl/C/hKrqODJwnDMj6USe0385wPLg7Ttf8bn8q9euS2ZCxVUbVh9
tDZ/cUvJK3Hz/FwNz39/NXyndmRsDAw//OXMnqme80liuLck2HiEqijAAwRTBEmmc9tGy4ITWjkP
lXbWq+zcV5VEyNYuXAsRdplGsxmbOoRYxVPtZ5PEkdmcA7KCDkerIkUrDF8VdgRuk8oMdOeNlM8t
8WfjuH+f+f0MfhyLG1VBDUAHgrTg6JhB4zxYflV+ZAbIcyFMBiQpesSs9znSljabrcoK1OIwp1/T
8nXZTYrMUeOAYSB/jUDvTa5Oz3u7K6vMCmj36LiP+1ty8vGRlkUZJ14MiImtpwCeWb1LTVw6au33
xmHYzZMnjC+owkKaLC4IxjfhXwyvJgl7WQum23PEc3O4+4GdQ55LhAvl5uRoGYM3uaheZAJlb9Fj
u7ssDunxayHCOi05A5YlhxDanBnzY1nbvltdW48vrJOTVkyP+Pjqv0PzOWs/71UE4OVAzIZXDzgK
ED1cb/OYZnpOl04PuvYhdS7772MMj/AC2ImApb6hjG6ZkjSUISwWOQe1mPyinQ8fmMCVBOFKHpQh
GfTY1oPky4zCfvLwvw0vXDhR958J0IV6U+XnhQwCwVd4/ShZL5FwgMpKo7a6WDoiI4mf1yetPU7I
cPy0h/2vK0jiwUOEfbDfYgCgmsssKQZmBKb7y3lItN3QLQzPm3DyTCxOk3CUGJqR1U0yQN1+FwYc
o0/7dwLPEY7lACOIKqYdYrdOWdQXZjCpgUL/0mSxzy1F43lq0MwCfIas+FoTsrG1aQuLHozxQ+G1
5f6DhGE5iS0uBM6usB5enStDcRYAtHRvqGuvGveDI5HcxXsQ9xknBhfDeTVaLlR9qaDjQv3t9yyj
uNqwpTycyutyeUmUCC7sUrSZzooZpDuRR4ZDof9why+7N3glQrg0S8ZobI4QYZ4UFuiNpO3Php4h
3sxDtdhluNeCoeBFNima0LJQSY6gWFSYr/y0k5dO329RkXjFlcyvZqQzRDWY5llhcQu+K7SS8uxe
Mo2NYwr8IqgJUaOCt7PI7gfXz5ksk7EwGR+ro72bXBa5VQvPDjTkw7v/hn+/KbW6ivMYp2jy1V71
zKT372/zxknibAF4z8K34CjJtSLkajOMQ6rnYTL4VPOz9LDIVPn27Q941JUI4c7MarVgNYOIKD+g
9TBC2ib6PMmQsJtSQPdmImHMQ7dChEFnbodSZg3ksskhtX2antDjTpPtt8bj1sL9gMowUE1x5YAk
YTIFXmuVUSHZXXVny35WXQ8q2GqnJPVt98mx/26p5IhxRbuVCG4tJJuQTryBP6C5tR3xfhhtl3sL
8VxUaU8+mb2xP3bkFBmyuvaNlUQHThgXfo/jYAhHIjPdTAOyNAtJfmhTPxrPdPGt3YyMSOsCyYgc
HZK7qKkWLDC6ZjV1SZUMZMD/aupXDdSesvqijbO9EiHYmGIs0ce5hIiyOfXpb8qO6vR7t/rYqoF7
CMYeyRQx0ahoA7honQnNUMynIjoPhuoVsnLBzWlcyRBcEpa3bdb1C0527heV15WHQt1vBQAg52zl
SPbyrnhrK1BoWeokAPOEU/IpL5DZ/zzKwmZbpwogHo4i5y2KRWb3bpwJ4J9oBeUqfp8+kPpSDm/R
tLtNMY4VEjbwS+BC806865mgq9+A4N2QhSYanA8Xpkr8nq3NuB5fuE9QjDiaI52z0LIPtH9l6UGK
etkQASQKXBMO6UdkWdAMZvVWHJltHWrdY61djPphTnZHPjiSES9ijrdG3lTYb6PrwDlkdU1YflNV
XIthhJjsfc3YuBlRMgh8EOjcOEZIWCjapGVKhqgMmwcaP1NXMgPZ8EJUYm6TuJpS0K435s9nt/h1
/+M3DisWBeQkvC4UDpZgOaYqtaqMxWW4tEfGvCR7SWaf7m5BBNgcZ4nBwx6vAFxc67NqDlC5hKFN
QP/NBE1MJlHqrSWygX1A1p0LEsuMG+rkXapqRUiZP1t+InvrbZxT93p8QdXSsirb3MD4huPT5TAz
n8ja92ztw7UIYYUmUhq5Gv0faV+2XamOZfsrNc47eembGpX1AOzezbYjHI6IF0a0AgRCICEQX38n
UXUrvfEe5vpUZo6TGemwhLqlpbXmmtNhDwMigM6+Ko8VTadhJc94tReUfKPgCFjuV9IuYH/KWqgE
sIepSko7sfiO9rEXbN7eU1enCxUCgICBSQQVQZer7WdI0I09VlvUG2B2onbbiJVA17WBhDhtqDpx
HSRZFscaglYCDw8BycPi3h13TjKNu65cQXO83la25cyFTch3geJ1mfg1bZkroyvKhyZMENfXamXb
vp6ny/bnQb6IyiLrIfORoX3bi6dwG42biL3beKALPAowVcjjOMvE5uiVjBoROLlzGaQChJn5+0OO
WGU8Cv7omYN/dbHYtc9NgF5Y8dCGp6LcMZbSeoWY7to8vexicTYUMSjeJHXxoPrEbhLqbcj7H7GX
o1jsJw2InHRyjMIXW1lv6jV6+pUhhAszG7YceZcK7fdtYupd5Rzd9xupeQjYrKjadSGjudhNkaNE
xqwsf5jstLe3YZ76a57NtVEEKIIDkwNuDFRRXG5YI1OD5hIEfuGQolRUZR+6cvde2wGv6UUX85l8
cSaCTqmA0rx4aDBR5NDLvfH+V9plF/MoX3SR5a7ojA5dFMFnC1Awtg/axPdWBnLNeLwcyGI5ZqkI
gvc45irbiGHfmtu/MVFgFpur2eGRL0tyECLXqAJygCYwD2254Wy3SiV/dQgvulishVOGUonKzh8C
GQP1F7L920O42v5cr4YnBYBgyxe5MCzaysLPH4gfG2Yi1tyCeYov35NY6BftL74/muNSKkf7fXRH
6rhkdyGAw2sI0quH4kUvi+3EEBosOoT5H7xqa5cnChsVPrw9UWsDWeylQUu/62qQ1QefQ0DdwyQq
j2xY6WRtNRZWFtqBVo70cP4w6m0WbMo1+7TW/sLEKgfoMn+c23eSEHAzunJLrLS/TGAbBYvCIkD7
4OcUv6q1cPla84u3iiPLoOtKbCYEJtrP/oobvtb64n6wqXRCWL78Qcqj127Vmgb81R00MwQihgf8
wPKWloMIA+3o/AGsUl67q4u7oo+Z8/z2Pr06ihe9LLbQOOTBYHewSTRMvHqfRenb7V89ai/aX2wh
ARa2hgRAUInpoM5lfRjX6Bau9IBHEHIUeK3MjtNilVtJUb02EvIgm7hFMQnfjXIlynVlklB2CgZ8
VBjA5i2hClrJwuV5D861LIuj4Gdrjtv3ThPwWXj0AqyNIAQ0tRYXXNvWk6aZefb8vU+SgN3JfmUl
Xg9i7gIevovC7Nf+t09ypxkcZp2ZnQTE3ch8zRFY6WGZNJrCqhT1nx6KL5GfDGsviGvtg4p4fgxB
Ax6+8eUkUcfpvLLJrXMkDnK652sEKivtB4tFKJlv9FOGRRC+ilka8PczxSFb5CPlBcTfFVit5yvP
QuTBOlP3Q1H8qPA2fXsbXR0BKF2RiQezwCubARkZADsNzJDri1RmOvHWaihfW6W5ChSuKqLMcxZ4
MUd20SuzHxWg007SfjIsUO2e2zV9q2vDQGwJKSpc0q+ZbGg0EGUK0zoXQAWRjwokKu+fp5cdLEYR
8kwpIEqsc1DeFOPp76zzy+YXV0PneoRCrcY6T1k85OkaD/7a9CzOQTspTzUmmjeCveKHxly5E66u
MTg1APUHyBxKLJfnrOcjo3XvWmfuJpCRE9F9ZN3Y7/e2sZNe9LKYJOhOoaYSldHnqC3BIVukv9+/
xmAdgVw3IFrgVlg4eY2cwNvQhtM5DFlaEJa+2xVGmgXMY4AeQ8nHMZerYBtZOwCWd7Y9yE9HiTmt
MU5fW2fUS8LkIfgDLpv55y9ePc6keWGF2jxXqIb2+C631sIZV3rAAcPLEOFEcEQsg3wUkJciMKgD
7O5nEv2q1nyY13czcEdABs9CR/N2WswRstdWA56T6VxAjVXe+5+B1Hp7la/1AJIZWImZfRNs0Jdz
xK3ODXVYmOfJuDUnkQRTmXR8JXR1ZZpmAgIQaEEjBQIjy600ssmRoEU9Z82dqe+qX2+P4Vrz81lD
jmMmAlnem/kUjVlvVdM5chIyxtVaAuVa+3PdOzwLlEe+qvKkA1hSgklr8PAocheYK97RFXMBUjPI
1SOfNfMPB5dLYE9BHrGs0+eTHTxvE4O83xyB4w9QiPk2AERrMft9606SUanPck9Qq5DfTfZdkW/f
vQYz9xuW2QVoBEoHl4NA5GQMWqUBnAZr2seye/o7zQMqOh8EcJcs58glvW9Q0KOw+isDf3z0fkz2
XOeHdwKKUec3w8Ka5jQctFkAhd8BskB29coJmOf48l0ewq1AATKIUWDuXulYDKpjopPBuSFxgW30
wMr07Rla62HxUOgLYgt0AVqAbGNZG7NLxco+ut4DknxI8eHfS9SLkzleMzNVnXNxhAPW0Bt7jcHi
ylHANP2ri/kTXlhsg7WmFloHZzZGcW3MR9mlX9nT21N15Txf9DJ/xYtevCq0p27CQApzH1Q7ey08
Mm/GV4sNfj3kxZCBA/H3ZfuR37BRqio4e/k3vzmG444X39wv3bQWYr3eEUwH3m4wQcuTLcVoF0o1
IAizkJ3eZ3nq0m32Peo3b0/Y1WWBfZol32YyuMXhtiPP0Hh3+WfD+14ZiQjvKYgz/saqwEwhewxg
GF5ai7tubEgVCg12A6OJdZuS7P0HBGy8qKX/w+34qqiwnaLCGrUCFWy08+pD/zMg7/doIFqHNy4S
TbMc1XKaXKHkAN3wcw+67x9FsbIKr7ct9NHwNpkV0kB2tWzeH3B5uGNpn8WYaCeO3i3DBtSLh2sU
aCcEJ6FLdLltLadxRVm547n0HvOtmz++vYnmX788FbOiH7hmcc3BCC7rnCQX3M4Jmg+eaX/T5bfV
+ysWLntYnDsv6OuxzpzxnFEa9/KDXjNPV1bAArELEP8R/usVbYGZh0Hh2Eyfy0InXPqxIs7h/bP0
souFGa9J6I9gcddnB7ZPTil4goJqDU71R+97uRbAs2AwgFRjxRdLTRrt2Kofx7MSB7CuMCdmLTj0
dsRIAiv29Kb3U38tNn1l9vCSMOHFwiSC1nBxhxPV1bST0jxH9pCEok+Htcm71gMiND4cBGSFXg2L
GiWuWNZMZ0eS2Etk9vPdiwMnFi7UrKYFg7cI9jU+pFl9nulzU9yaLY3HpoxV8e6g7lw6jMZhRxDK
WnJjDNkYUpCv6HMFGfWym5J6zZxfmaaLHhZ7TIvJKJWFHtowCb/0a0Rwr28LPBlh5oD9nGFmS1/H
yXzt9jrvoVo8xJ640cZuHGInWjGHV7vBzYfTMleVLM0h2E9BDODQ/syKJ2OiSdUfdY+ITSXit1f9
2nSBUQn/QvAS676YLhDyFUHJqwG88c8GjQNrZcHnXbM4jHhc4N4AlQzoLJZo2Ukoa+jdsj8Xv30i
brsfzlc5NLftj+T944A3EuA9DIzjK/ou2ZR15fBRnqlKZey2K+txbZpmHUwcDCw7LvLL68PHS9ge
gG86TzRPfxHr3aJF0I8E8Atte/PWWsbzATqLPOZTfXbNW2btrG/vnh3UKcO3nZlpgfpdnu3cBh0R
t8dz0YiYP3t/gwoThdBgMASvJ5J/r7g48OQAgJmY49lzN12UjmuUXVfuVxd+06yHZOONHSxuv9bt
PD1GvjqTIIrvQvspt1YeMVdWGN8NyNTMtokg7OLWsH3gT3rRqTMUlybvJhMf378EuJSQwATGD/jU
xQUR5bwzq6Ebzn2O3Q8Jtf9d84sV7kKnL5tJDOd2TKcgoWsH4LU3PjMC/evzF3bCLASCHAPaD93t
IOOM7SzryPlmeL/bf9HRsjxj6BrfKl105Ii0q+IqfIg0hHNxh7+7zAQdzZBRYE1QaLokdm8VzSqE
jNBRk07C3UXGcHh7Ta5tWlTu485GeAsoucWW8jSFUzAiZdBkHyzz6Iypen9WIkKqHcGh+T+vY2j+
2DK/FrZ5ZsBvp735XruBqwcVb3hZzDoZ0Be5NHtA15YuL2sJ5ZSTrU+/356fV5fcjFCc0S2gbMVd
uuTwbKKqr4GFkGdrvBGuFRsQzmuexBqY+tXJXnSzOBrBGEhlj+jGYV5quhRSp1/ePRDYpmAGXeJu
QHX95TTZpNURiig7+BybKTx4016o/Vh9f7uX1+OASBi2LCwggiwQ0r3sJecOiOMruz7nTgIGm9iw
3o18xTbCFYQ04Aw5AqXSZQ9TxFsRSvTQ/O5O1XvRd4vGF59fypCFVKNxap+0lars8e3peb2bLj9+
cUUDbTlSUVj12QiP7Uft72sI9PH92528OtJ/BhHOGOcI/1zSihM/MognnPpcBkfS3ej85HsrHtOV
ZZ5vIcQ85opH8CpdLoJgEYOyRV6fTYA2YlVu3h7BlebnXDIqr9yZJmhZj1tMbkCtwWPn3tz/guD5
261fWYSL1he3XNt13YiRsbPXx7mTEmMPYu96jV3xyirMkXbg48DGPGPBL6eIjDhwTVDwc2N9VNmu
GJ894/3TdNHFYjf1EtooYVfxsxV+t+2bjqXvnqiL9udlehGmU7IzuUnR/mDeVsOOhAcNxo81YZEr
iw3nG48IZMQhp7BMHmjbIaUinJ97eVMGsQxXRjGbzgvvfpYl9xEXx4MO0IdlCscoBXXNzOdn6se9
n4hpz6yYl89Gk0xrAahrfWHKwAiBQnj4gYuthf8/50XLwJLsxRZPh3oDDJgDbA14mYuVrMUrbwfj
QgQErC8zkyBuvsvVabOsMTMTfXkf6JBylZBmm/WHafz49i54tT7zqwiVRMgd4foAx89lPz0d82xS
Uw2GnxSPYflug75of3ExTbzJXKbRvlmqdJqM2Gree+D/9IC4IwjeUb+ydGtLM2w95cMg9mLbqgfi
7cssrtao/q7OE2ogwTY7c3guExiA8w6S1lF1nj4bZaLWOLhf2RMMAm9gVI4BxoM38GJrme5gdVEm
2TmPdkO40QIZhpV5ujYCxG5QwYM0EooiF134eS0yexjRBYpWppivAXheGd55CC/aX+wkz6UuCdTA
zmOXhuqxAXdy91F4+7f369WJ+lcvf2oMX1gtzqbBrw30QttEtI+q/ZS5K0dvZSB/onsvunCkN/jB
hC7a31YY0+bG6FN7jQxhrZPFBRIGtPEqjdWosrhwtlZxX3WJb37/383W4g6ZIBmQR0PPZukor0zc
JjbWgp3XFwSnAuRUf+AwlwYECUs7Y7nFzkOehE1ijHFjpm+P4urORZ0gtH4QG3wVFx6lqQ2qFHZu
kdIiJlb8N9r/Q5WMmmOY9cXJYF0v7bHJGey6iu9NhNXebn/+/Ys7aj4ZL9pfnIwyy2TJBWVnjo9n
uzHcZunQH62VN8DVaXrRzcLUmk42ND3BMPr6e1beeNHvt4dxtX0ETxGcx1UL0bPLlbaJ9jI75/Cs
phRsqsNawdLVnYTIB2wT3sPwby/b1/3EbUEwTeA5Q7lBoXZrSIa1HhaHjphTIbTF2BllROPPvNvK
d3PZYKnhEKIoDcSUIFxfrMGo/bEfGp+dI+84alxDK9U38xwvt9Is4omcJF7EKIa6nKNhsCBT7+G0
2cGpFKlXxMY3snO+2fYKcOXaYr/saP75SyNYlHwobXQEAZAcfCHT5v2bCRkERJbheyAMMi/Vi/YR
DKFWw6L5KRlz8hRUP99u/9qZe9n+bH9ftE9rH5R5LINfg2CakbA6GaMtbe85/TsDAfYDGUPUbL56
j0V+SSrd6PrMjeSZrsWiru3YGRULdkEfs7R8ig1FMFltLmu4HXb+wYMP7a8s9FoPC+NnKt16E0cP
FILKoPPqb8LsvYHN+VDgXCO2OcvPLkvGwKbaZIY11MijH2n9jav3vlfRPuoIZoJKpNtQMXa51j7p
e1qhDPFMY3vaec727a107SggDAd25LkA+xVbq6yVXUi4TyCb+ej19+8mucfXzxYVQZsZXrWM0aka
MP0eZDZnUcX1GNM1SOy1z3/Z/uIkGCOvyopgg6KaJGSx/95CNyQ7fNQzwtZBbA6h5YVRZVZnidwf
5G1uQPg3/I4CmZUjNn/hS6O37GFh9JwS/GYWMiu3dNib/M6PnrobyLy/b5Ux/QgAzgfZBbwK+/Vy
E0V9NjnhVHW34lNNjg75rzrZ//Nj/Hfyqzn/1+eK//wP/PlHw3VXkFwu/vift8WPrhHNb/kf86/9
z1+7/KX//PqLdQVb/pWL30DD/91x+k1+u/jDhslC6of+V6cff4m+kn9axyfOf/P/94f/9utPKx81
//XPv340PZNza6Ro2F///aPDz3/+hTrZF1M8t//fP7z7VuP3PlSN+kYLxHv/q7X/+ZVf34T851+2
/Y9Z1mMm4sFdBiwtGht+zT+x/H+gmmGONCJLgbjBXHzNmk7m//zLjf6BIgpEvrDN4FmCGfCvfxNN
/+dHwT/+ZAdQTQFKGcSL/b/+39AvVudfq/VvrEccsWBSoE9giS52HQrt0MwMAfawIeZ82HyuXtwg
QiB4XkHFL8m62s6/ZHkTdDGLTGVC7slCRpTb2PkxiZCaSzrHq36GZUbiqbfSQPXNHoRkukt0lFki
MSo73E2ZU37VqmCHDAz+X5pB9nEBLvHPpM7GT3UpnKQzp48e95q49nSfipHXHyej83aDimZQSkB/
VeCzPSmX5p+HQE2PZVemLFTkpg4nY4+k+bhBwSP7Ybu6SAc2qk9cCS/GE9l4yLg0bngZRCQOAyip
eMFQ78GWmidgA++OrmTfO/OTwhgo+VrlwbYo3R9DCV+GnnP3E8+y+qGZVLvxnFodJiISvx/cn5w4
9QdXFOP9YPZFn3aNLe8CbnnfiVY2mEub6SEoc/8zBIWBbgog6ryzSaQRHR38B5gm/xApXx4hilLF
MDTyyJ0wCbxoiNloBODuKcN91iBq3vLK33bE9DdR37T7YfCyz5Gy3bvMba1E8VTU4wCkVmhua12a
MVDL0x2byqc+4AY8pZZUauOb+XjjtHw41fYwQaOcyrR3SX7TeyLbQcI88YX3w6Jen8rBGpHW8MZb
5dTsJqO2lWQurFzjFufQ4VYqHZTamDwrHwYafbKLLE/GzgxPfS0whKqvYqScxbHJujHlljj6NeqA
zc79aYQYdtHhvRH67KPhGd7tnJ+L+0aOu8Dz2c1oc476iJI8DxOr4sH3uqT1hf9UFt6X1iQe8v+Q
uDLawLlpSM53WVGM8RDqiMchQzZJs/ZHVnIWDxrhT+pNxtHO62zjdE7zra8/+YJrgldh94C6Evt2
cCSAk5H8zSMbUigV7637Wmc0ZX4jb0d818Zoe5H6bDJP0+ipCdMgq8eQMIhDK1XvA9Ag7tTUd7HW
BOshR/nJGoLhE+ox8EeqzWdHTE+eWamTGdTkpJhoj5z1amt7xpASyCxxDiWWurXNJBxaN+ZeJ3Vi
j/ZwxOPG3vpO7n7lzgDUf66jNO+4eTvl7bgBw+O0U01rb1ztZ/dlE7a3PApLGcu2hCyYUY5foN+l
955V9fcNC9wqVnpEEkDqZxO/gnL/ghAEimUdC6BU9pmWwb4qLJKo1gvuu2j0m0TSqPnEwA2b0G7Q
MQtrvbEnO0/JaAfHPjL8xOAT33QQ/n6qOcGOLoU+2cput6ia735IlzXxYPlT6tTSenKJ0x2yDEwT
MeLw7Ihwr3WwzM7ZkpJ+GQIJShzJyqSuWnNTkfJxjDyoE5l8iH5i93yLQAIUi2nsj/nQNNB6CVVc
aiYSc3CbRPCJ7XIXqXBhNmQ7Tv7XKczLfoP3dLTRg2HhiJT5tgYQ/lQHJDoMHgVRVtDWMp4mH3QR
bgALRA0PdSKTuGcD7z4Ak68g+tLUSd7QcjNDJE8ARtenzHZLKK9Z0Ue/HNqTQzojBl9jgGkytB37
mW0c+sE2Yrvh9p4BlPEtZ1OeNA6YCKORdEllCb718qo9hTZUl4zCtjekcm/sqblFmqL4glTho2jo
F2i395AfpfZd4Br8JodMxgH0NR8mPUGW1Pfvc1YXSRh0LK5wpGPEvZx4HFSfVoLWsdeGMu10QGPD
GAi+p8EKNgO9yZCnRZG4G3x3qdZPIwQXzbh2gw8MPEJT3JnklGWZtyn7YYhbXEQ3XR25OBMSkeBB
w/o2XJkHoDnPxCq/F/bedQ2x0QFY2nr3K5IRvl+jjL6x/dihwXbkLUTYbLfZ1vmAXE5P93lb0zJm
RmE82pJO906oeTxw50CNYQMJD76JVNfHpgTYnBaKb/LOyraKD92hq2wRR2IAjMYrN6ZZJwWCPszM
PC+uJghhk/IMeo0YTGBG6kD040Qsmx16H/oovWT2PprEBxehbA2NtaTxlL0RDq3vemqo8wAI9LOZ
SY63ufFVtDNvNAEJYF+XkD332aZQ2WfmBYfWHuS+03Z0HNxoDyjkEYlj+QGVD1srp/3OGIJDIKE7
QQzzFET4X5kmmm9M4hcp0W2zJYNxHJ3ot1OWZ8+mdNO1RhbrkXwzIzDp4ylh3ZVFy4+uX7RpUCPT
03Xh9AOixGUaCpzT0ofGpw1Ga+J79MagpsxjaGp7cQ05JK/V/Hdn0y85V2TjQg7jo8E6sjVBck/l
OPwqXJQ5AKKW75WbVXuoZXtfoB8T3gieBxvDDzTgPe5JcRJumky1VYwigHgslHdscJUfyjBot2Si
7U3I+9tRd/oY1BF8BOsBh2xr+flAE7ugOeKwd/OD/r4HWDPyW2ltGls5SMQMjMYZscQ2VGG1G5Xb
m1uf51ZcVE3+O1KZegIEhu8rdxh2weSYd81QfW2E7eyISYKDL4D+8/Put8oruP151PF4jJrwA+WZ
m0DXFcXxbUFORiiMnZCBcGMzIDTNjMx7bCfPvSNRzwG18IOYSKZ3OszrR09SczfUkX/sJ5nd1sD8
b9u254dJV80ptzJ9MIqBJOMgZFx3pfFkqtxOvGYYtlqXuO3kVPQyNgt3eopIUTZxGHLxCzUyUwFN
1tZOu3bQSYB74jvNQOwTGNI9RqyB+A0z5Kdy6vtzqYoihhM8/GTcaSie9y45lWZFbuuShhuIsydk
UDeBXTlbt/b3Xm+a26oy24MpNd8Gdp+6JR7TvHF/0sHFxOLKPlSmU98oR6pNL9xxg9yLFXeY/CCu
Kh/yzY6R3Y+l9vYtnKw0N+xwr6qQfBXGBFcvPEAk+zQCoeAHeMO5xtYHPwMEABOHeyCWNrMjLXrQ
KrB9F5WnPrTtpJ1gvAfDybd5Wd16fEgKop1jo7gbG/4oUgc5mYL21U0T1u62FQzcOuNxijL+AKB1
8NBnfr0d66HZ+kT/MEzjkPExngSLzVGftTwVwGlaTQHu7DKFjsMXpKedjTc2t2YB5gIyTokw9El6
yGg02Mi73uueLTrdqoCBnb/2Yh9CdbEeumTqZJLV8luE/HmCYKyxs0WNttskMKt9bbiHSk8sBSdD
2kbRjxyPxRQCFRSxnXBb1BQ3cNdHuzwkm54O31vjq+QsL3BGrfE2xFWWOlNXx12kH7X2HsOs2/oj
ZnIUlrOtSvem7OkTjaxqm0eq3oQBPC7SnEJd8V3B7iOdd0kzeTsgO8tYN3WXlEIWsdRmDclR9bOz
bBCMDJInpgEeOKdqY+2EKQngf4NRmR5CEv5oVPTJ84/a7m9ruN2oZocanGHWj13m4/vVyWmRDpeY
46ySDg4MjEwe4G6sLBJzJ7djHmUTKL6LnUusj1BG3Fulx4HtEfo+y+XPfBhPYy4VBHxrfzME+Sfp
Ohtq9l8d1nxoZPVTdeR3BujUYJb7nFGwq6pu1xXwVjTVTup4xUOWDX0y8bq+MUyfbx0Fx7dH2AaC
JlFqmfXRJfY27303bvO+AFMIfOsKCx/71As/RFjrOWGWcN+hEHh4zh0UKnPLaj9NmmxVXtwRj+Cy
tEHK2IQ+bufqiTVtHWvefiKBfSwBIhphT7VXy4eRlGlmkYPs3eZoteV4b0xkeLZns2moJOLfDel8
VBMzwARmFTcGTjIKHo8cEk167Pdd137kXmFvLIAzYjBcJ2NZlXfMY93RsJi318C0lwl2XfSZt6yL
wcNs/66m0vtajRkQwga4ueojvH0saiM3LRFNDB7IpBr5HcU2xNsC8t5e5RYxy4mfw/oH3S/lRMh1
922VNC12OfBBW6cNpo1GlhLOGzPuhq7gqfSt7xjdsTKM21pJPw18oe5NRcMnGaIIG+8N8y7ovAxO
0RRuWughJhTNpl3YeTGKVMWzVYoB7JbqvrZ6MF1OVbNTsjVOhteZqAaM6ts2Iv5TSM06huPCd3YT
NBvJHzXAWl4VwdCFqWd1iSihYWxneVzKbwpsllUUAuFNt5Pp65tw4LHQMkEJ2V2TFUekqZsQuYbi
KMJip1X5RXeyuS+lZ8cNVUfKZsukFd3SgWzkEN4VVmSehKvabd611i18Ej/2EG7GIRi3ftXc6qD/
Sk3lb91xuhVRhgsPXAQHVVZyL6ahPPTQ4MUVYMfGlJ3kIJtN1bTjs5tZeFe0wy/WlyNeO8SMXZkd
kSiEo98ZQ4xiagWXvxt3Te7c5oV4lG1VbvGK9HGcuYtzUnyuFLADUy1IXPtddq9M6X8WWhA8ziPY
NsMVm9yQ36ui8EEFQjCuygm2kU+2Ymw+ulX9iUFuFZPm/1ZW9MFu6CNuw5QVEDrBOT2E/tTEne2b
TxX2edzXLs4xNILA4Fnj0nWjLJ4GfCePOice5PRQDwOwyqz6Bp0fDjOmjZSWPhyIUBYbs5jsH0DZ
7hhe8bIoq2Rg3s5k2ZHRpkrBfAnoQMjJhni8fkY6eIOolHUUnpd6tOe4hUMY1jL4BMafIqmQS6Ag
DGur6Ca3B/hqkTNCEoE38B9gVKfceFTazzeT591WYbCBAYNUqpH7sa68YiOz4EuG3Ye7xq+gIOfr
jSrsH9LuP8Exuu9rMzsH0/Rge8XJY+4Xu2zdtGLwfmrPTsMwy+CVlBbqe81nlwZhXLkMfnloZ5u2
G6Dd1zWfmmjq4zHPzVvHL0gMh7eCeGDIf4VFrY/CaQdMYq/xoKtqvO29/mdfWiF28chHEouoAvqE
GeXnJgzlrReIfhe0FSGxmkrseK6Db6ye7F3nu4rhNUSro13W2WdjUs7zhJq22PMLA2xh5ZCQ3BvS
kvRN3Dhk2um8jg4disOe7B5nLKuFAzlzf6QEBhwOplZWjqtKF0gQ1N5zbVSDu+2j4nNeSgQFJljp
GMEiv8Y/tb7zW0fD22bsyW/dr/0o6gMpm/rYNpCMpTy0U6XhGjNDdUlIbJLYeYAMcuG6B9aDMQ1S
B8GDbWZNbFLwLMHqFR+Z55dbvPCMu2jSuHUDGbQxtFnEnUQ5TBmHpvFtyKh86GXEEulK77dR481H
J23dRmU0fmwFYXuTAKQKVMnE4haHNFZe2T4XajT30pzoAYdR3eNA2W5i+hncuilkQyzcGtBQL4Oa
NSgJm43PWfsICGz5tRe+iZdX5+293C6xy4Tx2ETtdArxFEhsgTd9x5m3cWp3xN2ShVsCxMouLIWR
yqaotoEVAInB+ZQ/RHYFx7FDzUs0Ws2pMlBjJRzhf++4E5yAeo6OmMWihH56wBJXKHQ6CRxE5TjV
pm8nXOMjc+tiw0OdObER8hFrbI/bIXK6bdsP4YnSMTSTWqGkRxhBMQFkGfSJ9Kh1H+a83aggNIyY
ZUKdIELgf/F1bd52RErQ8HlVGrS0PVISGWlXW+JgszHAfUSzLWhLyiffJd9axO4exkB/8+Z6iMYN
jF0b5d3By6BPVkUOSYYc5oq2zJ2X0N2g4AGeXwP9sj5tnfq2hoeSFiZCdNl0aBqGEMmU2DWe99Ba
orXCx+Yfwc4l4xAYfz721k+vD8IjnPwoNQKAOgujDfceB4lMznrzMMtdfGFtn5QsqxJQRQsomTnw
KhFLM87I/csoccc6PxqmKPad4UY/GrPh+6jvjO+8B3GVbOx+53c5zzcS9QFPtKz9D5ZwSFyC5O/I
AiBdGCPO42QikqQQnkmGsSNnI/u/1J3JdtxItmW/CFnom2EB8J7OniKlCRbVBHoYzNDj62uDkfEq
pHwv48UwZ7kiRYnuDje795x97kVf4LrXYqP21VF683g/G5N8sM3We+V4qV6D0cmf0yzxbnV9zg7C
7KzHZEg5BCpDQ7lEjz+tuVF9aqR7a9opw8z7uZnWuJ6S6amsbEo64pJaQH1lzk3k5EV9a8yt9Wo5
mXGdfVmz1jO1ab9EUrCkp5HG3WzZk7ez06W8KcWgmGVta8XB8xZxTzZAPNpINmgCTjV8noStlVHO
nuS3iXuLfVScCU+ZWzhl5PiabqAxWam5s9y0v1RW4f5OBfwtR+Cu/dE89erHj/763v4nSP4uAwz+
zx+6+r9I/tf3QeV9PnQ/af7bz/yu+bvWP5hZ7XvENGh9mGiMpv675u+4/4DthqVk0PyHeI+L9E/N
XzP0f5Dz9bZQBD+KzYq/90/RXzP1f2ygHAMEmU0ArspM8T9+u/+V6v+T5k/TtTHyUNSwx/xD5Cl/
1vzZ5VY1Zemx3aP0jDPa6swxX6gsboa5jtZ+GvZdJ924kD06Yc9a5/dJn7zfpMyW05/euX/+bn92
IH5x+rdfhVGk26siFrwFT37+VZpg6TTykKifIu2O2MMrZU4+HL228tKotrOemVhp8k3O9l8NJvvF
b8OkxciD6d8+CAJZv07Rc2WqTZ3FvJBAyz75vbEStph/FHArKpV/057c/jHmofLBkYPYEkKbDfMn
mwUrzXW00m/jSmOAJRLYOw1J+ffMvX/+I4wEcreoAiGhn/+RbETfqRytjZn5aZw0sbGI5Cif/v1H
9hGx/JNRaTJonKzChjTzWtg59Mvj42YEDmt96OM+uEvbpwZtMZAPmb1f00/SNUJ8nyjAH3LEcKBY
O3KDUcLZMSxYyMIOarolHiwjXn0G2g3BhbeFYmuMOPV2yfpV6OWZwVKJZsf//he3N4/2l1+cBQwA
unjclJu/erjCDZSW9i7yKDPfg2iQebPQGvjyNfFLu98n5jrrEUsn3i12cl1n2rjnzE7wquUokjoe
ipohOZpa55idEcwJaetgfs2tsV1Du2j8N1tkyUNQN1RlZqLsOh47PY/zabEe+s7nL2N6JkP5x1VE
qqSYYKdL19+O2wSAk8n8djM0qTgo6ZRmeuE4pD6dHeMY1tBS9uBEQZ1rn5rC+qQgs9OjpQa3DI1+
8IydUzgsG7RasPZwcZ3+r9DNzQf8+b2DaYDOYKcB84iMX3FBgY6EIMIVD2xXXjU9Geggg7/a1/cv
30nGmYM4ADpwHgAX/fIE9zmVptEbfTzpvYyDXpnhSt6A633UAZDNJvr3j8TGTPzyqhi8A+3Mch3f
+5c4oKvVrTNkqo+ZSJ+F2kCGeaLiZZMpxprkgY2NRf7VutH/5kWiPzMvB/wHK/7XaTlBkJGNc5M+
9siddqotj32GkjhZwX2z5NVfvMRfyBe+rVxD23oZYvn4yRjGP508aedNlRr8AbsWyUw1gdjp8/R9
0BL/LwCGjzG2P72bMHOkHtm5zFHEkfrrp2e0Zj5x+MUYLM0XZFPTwbZtyyCUIvef/bEFMlVuGq/s
4mbiuPTqfZPb6PwEWr1nlwr1jvwbczo/PuW/VYP876iE/7hKRefw/Z8rlePQpO9q+alO2X7iv9gE
n/F0LA3hwCaJ5PJo/BebAILKf4fGggXyt2lCf7AJ/kcJQ/yUUDn/x8b+/cEmOLAJoDGUFOCwW4Hx
t6oUHp6fvp0bm0A0atv6xyWz7abcvr1/ujSFKLqhCQIQaF/7kswHQ1ZPcPwoMaJyjpZZNdHS1/re
7+ZYN5Pb0cmYxVKvMi68zNp7wqBZbRBAirJ+SczF3XvTau8Gr6ghhCeWzDXC2s/FOu0GI7WuBL/6
Y+u475afF0yl89qzu7YJFRAyk1O5n5fJ+T56h3pI3lVnVthg/nBJRbLeg2vIsz8mVmSqJruYuabt
2rxj62vqz8EZqDi9n1MxRxbi1GEtkhMCK26N4dw7WvAFNzPbesibfJpvNGPGsjN77ZC5GlfiYGj7
UdOs6+xq1k7XpJIhlqKIEz/xkPyT+pDpXfk4ozrNDEErfBoSIXd635U7Wes+1rSfHC2nsA3M03yc
QuXmlgneOujPrWbWAy9Re259KwcgVIwstk000xIyI6zyBFI45ww9+oNCbfO9lB3ActDXU+sF2vPA
n9jezrafdkyptXaD3jv6rpnXBKnTnpJLzizEWLqJkUWGjlztpRwBy5JPdZx2Dm21ljXiLcjGQ+MJ
bZeJpf2ylnO614wl7UL4DK0LXcZbP9kpVlWoiXXodoNfm2eUzDTYabzQIlyTXLvh9OnCZKxq7JWV
4SlJz0dn5y6Gr6dS2sfBWGElW9/g/Bk88xV7fDgVqKsneKXlqCfNN2uxfohqvWK2u6h79vJbhTgV
lpnGEHJRFPI6revFaB+M9FgYPT07RiQSazVGWdk3YTIMRRp62bC8LUbWXWaSpe/aoF8Mpw5XCK8o
5ZQ7rLhptb/YT0sqmhNiwDcp24OmaZ9nbz2ZXvJVlOldqdZDg7hRGwj0gccLqHo+1XRx7wdK2x9A
aXaoxKrOyuHTY8CoHYOSo0FWRrypdjtXjheTTQ+HwaiDe7vuY1+m4eyo3ZIcg9wbbtLWqg++ocm4
cdRXy/WOa2Pp73Og2XlUZCrFuDaDHFZZb04b4Xfrrs3MjLTBXD4hw/HXWXqp7QOzqW4qd1Y7vZQP
naxa+IbWf14k27XmheBSMzp+aIyTduztcrwNlFeHtmNaO8zoLGrcbLmUNCV4rofAUyZzakW6K8wc
LKCo5hclU7p+p89vBvoDDFM9wQOs0hNKvP82asK6TqPQ0NIGiCa9b1+KRn32BrSGue0Y6doXaRIO
uEosyHG1SJY9rXPx1sJuUmJJ4xAU+CVY4XlUO+JlXJW81RuIicFMZFxWKVJ6b6pwxqK4YVTZt6Ua
5j5cFL9XUsAYDYvOUdHpo490goxt8L3uc2WHQaVnlJaGHpuVcK9J3qWPNTzIjdNp+rFi68NNmQXu
Zzb1PmmZ6UWdKJ7yrDlrraUTBvCDyAoan/NjzB6nytFjz2ibE9PC4DwCRGVeNePZQvCdqO2vq0WK
wJo99+IPk7zWyI958CTw8XcFY0kjhRLg2uVvzorgbpI0icvR1PeOn4q7ROo3gz65B9Zozidr9bzH
nMR6uB3TZzwUm2fQTndOWXtX2cNz5i7nLFNflqbcTVMbFaN/xPy/BkZ+kH5zqHLBCeGOJ7+xrknP
962bYLcooJnPul8meIp6SFfolIRNdV5247QPmWYPuPxqh/Zb7tK89iJGmrg3yWaiLcYP6U9ayMs5
j4uqo4AmJMYEbl9Uk8pQ79zHumXxQdCszr4yEFLbxF/3s2uJ786cIpG35XTv1Hlx1MemfXZ0tcub
GR8SJCBTVqSBDi02xIYajbB0nHMzVru1MT4veE8n6XuXnk4u0kWuQtPugtMMtBsSEcyfs3om7dKw
GOEknfo84/g4TeHvzEnHlyubpI/IjC6xOXovc4P/Wvq5tmMgHp9BWcyRGDoUWb25mt2URyXM79F2
Vhcj43tnFNNBH9r6wJduPubW+gpVa3I7OGk8LXJ4dQKaDkuMTohCOPEQB8x7VvW7kw7pfhFwDQVz
lHf96kRqnOZzljSSzcn4XkFLq89Qv2Uxjr2VavcGgvN9InMQQKO5q1f/yU+yCzw7v5hexl6Xo4+1
nydrRq/ss2XnmjJ/c1JWxNt5zYvk9Im8uo1MKKjQHHh4rK4f71yNYjdjOJe9il3Jm33L1lzrsEzW
isxrzJ/GVPbHqlpP/lSUBwfbmMdDH+LMbIezlek7o9JDpj8tQBAMp0e5CDOf3cnJEphhJrHGMF0v
KK1HbEszLOr2bexAc7S+fao75Z+bhY4KMaw+pGpOTphg3UEMdcIZrqa4KpqHpmt2jInqz6nVHGqW
2BzHttPP/bLaz71xO5rFFA/r6OJdrf0uswt9J3TfvumKz+jNWrzoieeFhegfrV5zoKx4tlSvvWYd
kicPoXH0pB7cDyVL7iFd2xN3hH2sOEIikZrBXm/aPIt4Ce7BnaZERprSVeho+JCuBU1n+XW8OsNV
r/loEABfrAL/28UZtDs/rA2MTJHdBWn9XZleLLuKeyNLvlW8F+Hg95+rtOXPQhxHzJJJ9u6aJ29S
G6fH1OfiQ2d0IrdejMMagBH2Og4wnpj8kgk1JmG9qmTnUYjlu4Ljhj4+P9ZrakXZ1E5hIHia5nTY
c6y/TrLfL71xWLAt1ra4mUswUC7M4i3oq1vXqe4kIUDYrYNTFHzZMuvRNRpE89dZLE9N4Tyk5deg
thn8U+3TIPiClxYb5ZXNLLEHLCSGN3Pgch07EDdxZw/WUdZj3DKIkSdh9mHAcFZKq39kIpJ+ZohD
nBqzCnNPnYg0vNq6NqJVu49yzPpjNgWgGsq6F3PKVSUgYC19149jt8vbgzUFe+FWZzt/I0ywH/RA
QYk07+Vc3emdGVcbyxVMb+x1OTv2cNv19p0S8r7ngVmnfAp7FYgYxanbdV6udqB+U2jozkmjbI0a
A5Q1GZMAbslIb6ssPRIUAvYkysa2MhbZ1rRU5TZVIfe/aOUEtdTxuPjAmeGIoRTSTeHZlzCHe24y
EY5ll+wSK3VOhXTN41QCVjT651W2TYRUtUbJnNxL1Laj7TZGTEO4hshsT0PFR1nqy4Bdl8vHVvF3
uSyZ/JZr6kuWEZQ3YU52qSqdizOI5hAMvY9JuESQOMk+ZyhbvWg/ssC7Kmfi4dKa2JLq+5IF18WU
MHAZnX22L/utBbTsnZWrLoJVbSJPqjcKNv4OPUpbGec+FZM2Z8tbZeDFl8VYv/Gg1WGlta9VOd0O
vvsNi+Cppo251fTqB9VZexZIqW8AoA81KEzEKAe4vix0tSe7Nh58VnPsU/aO3Rnd9MgwmseBISuK
w6ATy/YmWvvBmZvDwj901PVUvC9jWjwFVTqf8uLHIGzMDLJtS99c14qqR5HCHexu+aLbWX1lsZwZ
qrYN7vDvSr4rtXzkO3Xv19X3CdBC2IYWsvVVP40bSOc6HqTtSEYJNx3Qzkq6KRxAwnfArxfxweNV
kHm95mcwixuux4Zp7ytT/HzIxA3mkwVYH1H9UG6on7tBfyiBm24rh9jYkEDHsypILzDBoITiFpCD
+oYQJjgB+QYVjsJsb8QGGtIpsTMS9nBIkkdGruSfE5XdeNz0fTsGu6ylCnc3dBH3qN1zIytma8IM
sn0cxHGDHa0Ne6wnVwu9DYUUH1Qkk105DlPGsgBGywv+07P2wVGiDNcXM4CVzTfM0tiAS1M5w1lM
QJjzhmOOSe6GzOuon7WFeVDuB7eZ1rwdzQZzclvKi66CdJ8zEig0NujTqtJ82AVl8MVv8xQGj+1H
zDVtDusGjI5A6LhvQKTphpMCuw7ntsor/ETz3dig0+WDPy0hUZsNSS1kUURMN9HDSc8+Z35p7TU3
NU7+BrPWYliNMPUGdaK2BnbNUh3UGgC22lBYE3JuX0LHNh+cbFMa5DoG7uFxw2htvffO1obWAj8t
O99fl9CrxyUaNgRXY4iViKYNzJ0zjiRzMrxj6XX2cXCnGp/KSLQjkZUkmuB7pw30Tb0Wisbd8N8i
aJdjWs6fs7WuGoCljRNu5CKvzgYPq7I0d6rygN44KWExtPVaYlHGxtrKA+Pd2Bi8wciD209no6AY
iHybk7jasOVApZDmpYjM0Z3ifm3G/bBhzl0QaOdgpCs2YaA9o9Rfpw2Ldrph+rRSbn+aN2h62vBp
Tvf6YPgNSPUGV4ssrx71D+J6SaV+SSQYNinGeae8pLtWG6Q9Y6ffyQ9y2yug/jaYWwaleVVWf8iN
BnD4FUtfM8O+/uR5QrwbGwteelLjJk/Mo6mxu3IFGQ82dnxaUjDyZEkmAC7Yck+frRvgtwQ43rDv
Mc0+y0BzXsQImTJvfHrP9+x1MVsam41eT9J6PiQb0Z66sO1lJhlaDP+nJts5OYFX87TWn/ua52tj
4xdVAMdvvDxTdv1o2Rh6c/tGzmD1pdGWD8MHaS9LI26B7620+40hsJR2G5gvNkSf7ny+l8Adu35o
3sYN5h83rL/dAP9mQ/1VlU4Xdn3MN0QQ4Hzq0knyEA/nRRfLelsBEXHPUut3Wsve1iVaM1IX/hYw
IJ2fvPlb6GB0endDXZ19sEUSMH+8I4tnvcjzoDMnNwjZ69jDLvFaki3WMNqWc0rG0n2wttBDY4iE
QU9lSSYRzvLNlMHyIIzCfKRQc75avupv548chb1a053cwhV5lpEYaMiHWwQvUgszm/kQLDZ2v2Xy
mDKFBHL0W4pJXMuTKR8z0Ue+e7QIdCzc6ed6HbIoEG19DLbcR+CBHIXmVGg3gSQXUpnYD2lZjp+s
LTVCTKL5xhM5IyQo7Ug8LUWczGOMVFzb2krfeOOLy7ylUezEJpeyJVT8Mqieqy21wmth0wlBFrNv
aBcqsi3ZlnJhgAJ9y5Z8mbcMDDZ+8QXtnlzMR0TGHtWsIs2rxXHBIimFB/0BofVdBAUPQu/YOmGb
aQveqGEZCOF8BHIS31qzz/Vmz9qbUdt/eLbuh3/bq84uUcht7ZFVRFtfN6r0zcZqLqn/sYDTWeIG
Z5sx3LiNYO8FZnH14Rs7m4W8fLjJzmYsk/HQT7lV4zYvH86zvZnQ5mZHu5sxPX941Dhq+NXVh3fd
bDb28OFoWx/utsDn1jfDW2sN+1RvJnjddXSmhle1J2X5grF1mUyes8midJkkk4fttXR+JEM2xxUl
MZeYL3Dgu9LtNrzDu5CGzLHWh6WN8CD9mEbU/OpUngkCmmgEXlNaaGm2O0dqVrwYK1imKWiZikCF
kyf6c5YCS4DCLF15ccsJoI4WPviaBut9nUjzRZT0FnUju4upEiQbWquQaw6+080d6Ub4A22cy4Wu
mhnx3cFM/HcnE6dxCATZHaFz2pO+tRECztmgj5FVifaKjTCfnGE8zwUNU6Fdmsx6VsqIbMl25i4F
D6cdGdIugXL12qNN7RXJRnTR0Ck69xU0NFAqXvz1oOxrW+tY+aBFZmI+8CpOptO/2bDL+WID67O5
bnDlyVcNi0i3x+BNTqzs9oxDHUwRGG3k537YT7cppevjQjoqdhwtdIoV/g4coORaF9IqYBAqrpgp
b8xYJ2KwU2MR6fOnsnIf2mXFXZz2+eI/23q9y2Uywkocp+pH2XGhjfYUurn7CNcinukMx0PmpKgR
jeCuc0HkfKe3w8HKkUZGKBs3c91zMJRuBNW09/X025RmPyzmit7YeXl0FmeKmMchosVcRuCq6hPq
BbwtwmJYbIutA385OHPeHBzI5EYHtqoz5+Jbzje/22q6McfWhjahgtcjiBxmVnInPJTZasGT6D8W
k+LbE3n9yA2889pljoxCLkdv8kPNadE7TBTLzDb3FFEb3kh6qyrKKAlY9OU3hh26LnWe7vg4umWc
F+YedW9XByoL/ZXprqTrQmHKaG6TeCCVsaTOo9OMcYGEUjNNAiXouzl7d6sP5UQbnzcgd3ZpXYy8
uDNzd2BXoHD3PKTvQtlYkTyTwiCSpzvLrUgX+hMfqkNfeDLI0OQWeckHzVz29tRuGTedytefd5Ul
dijwT7YjdqRjuIGcyxykXzz/KHNIWzmGlReQw9v0Mf9iTOxYGkx2UlLNeu1l9UeWsmf+S9JCzmuQ
wErllB3aHVPUDoOY33VW4KZABCFTJmgHXCJK8xc3B58ulv1ceVzw9W2RMLM5m8MuT87YUo9Uq7el
jVAsKrfYNYn/WeZwbStTxZi++zg2gwz9PIDaSszTsogsFH6Coer0kWmvcSW1A3Yoay0UgHNAG4N1
Ku0TN/+nImnBGlsfjLe7AZx9nFeyV+bJoPenT4yFTgCRJi+IclyO0JnXDd6zeCKhFkfvjFxjh7by
OIIUyVitwaZL+7MbiAbxkHRM34rIgjPuwYwXnySk19y4en1crHvUR0r/ad63ghslAWZcpqYh5GQi
dn+AyvS4JNPCvvPcqCLBSJSkhT3WUbFmz4kQAO8nv9qz1pvvm+NF/RiMIToE8yjkaUztFMX9kUDE
wZVanLrv08S6xEQlXOjBd09UB6so+7Aqf7QqQbS31/6qN6b+oBiOHnvZBjgxmBEM2U8/BbVpx8I2
82ObDESnXRvMVizvFRGCxs54woV2ZfrhwaxmML1xjFWKUY/MNjTnTMp4CZhLrz4ZPimyILgjXx7J
PNh70m6jcQDerWLFDD3LfkrymyD3YzEqfHA7id32HExGPMnX1gCiNN4p0KH1DKl2WuffA/Amp9SZ
L6JiUHIrh/VCSCT2GPVY9/JasOEn5KD/2ujzHV3ICVz1tZvVjb68Bmb32MiA+3IV3m7qKAtI+bwW
rFrNaFXclg+lzbqoStQ5H3ou3Vl70cxrrrX4GnOk9OGiQyn69RqvoK2m3sdOfbOUDeEP/9ioNb0o
/tzsskI8XUhYHjR1Y6NSUQLZZz9oDkn1guoQlsmLnG5Hl/PEW58Mc0Dn7/d5QJAPGLr3KEBdOkYk
at0jfeBfMVTCbLiANXIQhVQcIQpEmGQKC+Mxpx6d7SleXJiZ1bp3nRd/6CLD/OwsX8vuBbOFVo9m
kNugs/hirfOFVEPjtfvOf+t0LepbIzJQO/StVOjZcaahuA1lWDacaHSTr7PWGQy5qS6rPnhhm0Ne
djZY/pCKcmfi1UTkfJ/HLLD3zWw+2t6wXGWn6ELMhHlk/Q979s51KXa2OdxVNHj7IFfl2W5xGqhe
Yi3zjYtIpue27W5loZ0UGR2e54YPKwtqWsa+A5EU642dqHi14A6LwTtmOk2omXDwLf5DsdouGZgF
Itzt6e4WN72YxsBaDytPUcsG70r08JmAYHr0e2e5Qcyyqwer6n9wAaF9eLB2djbcuByKYVFu53i/
+HdJQTJ16oI2WktkDw5e/Iy3JE3Hll6+e5j0F09rbkujDCv2uEXAc+5dvgbuCcQHAXd4gh2+9C5N
jZRcHPMK55Kkb31vLzfe5OyprHHrxreWvWaB43r7Togb5pqQC9kp81ASpz52E1M8WB837YzZe85W
LprAuuiFfte2nyZFMrKrt9xF2I19bPaVHza6cZ4KJsbW+GukDTfJ1FzSMzGl6ciqimSPEF4cmzV1
RZh17q2tz+6p7NtrrjtIuW2c6dlji4yLyJKOYdAED/VaFXQyzszPUohp6O06WSwvqVGUAvJPggYJ
vheXo+uos5aAfE+aXArTGY7VuKR0IYmEwhTqwQi8tyJP8xNcGQgN5Mhd4yXJOffKKONdiByv9a6B
rE91Lu6ybA9IilfKTEDBj4XOBtbqayVjx5weG+U1O6Vp1eOcZPqh9bKL7Zc7K/P1mKGRuzEl+5K0
LEcRwj6NdnUaJTlKO0ui1u4+oWQ/9z0BGkHa85NGSRhiKFSA0eO8lz7V0tTvdCoNf+hvU6ro58Vt
PO5u1qDRzj3ORfBeT/bBMMebySV4sNrN61IRprDFS+mUR82Zj0brP6xFase9PiBhBSNyv3NeM//B
os4bOszbarDCrLfyXS37l1oS4meyYGStvY0anPdRXcrpCh9k7hx7GnfmOP+WUVOHawGKuorya7Yk
lIwOl9dIRPIw6Pl74b97q3zwnLxEg+Abpi9X4NEXn9ZRQ48/5MQhuA5stotP4iQr6Zzq2QyigrcH
0Fk+JZMmyMQwI+LcMQruEHTZt8rH28sQDwyuxVR/Il57alZ8eVGnbqQvPICFaEJ/5oFPRKynhBE9
i6AGSdqaDSxNdnbH4ozmluwnMS6HURI1CqquilLbOoh1jTKi+e64iMglbX/KhdSitVr1l7T2DSKt
7u2o65Q6bhtEW8syZokRds2Myon5GuX+5sHJB67dPMygUODPpHuQzfSjJeTAyMRCRElpGfu1S1lN
VRpyx5wndUt+4i4vpv7Er5aFqvfrU6/a+gwAyBEEmxwnA3iK1Vne0TX6L0m2tnsUDDOeFItStI5k
mmY88X28VznaDcJWRqllGjuSo5i9K9JYopfzm8v2eL5My0TrpuRlqvTiu6tscfJlps6rSKn0x8FG
0luYCWXkGhEJ3dnl65ATO82mk5yd7qS5fsF3s4bLLtVW6xVGaBbFEGlr0MfWPHcRiwtkTPANCSlv
5I45At/LOX/Vago8VRQHYwRCMK2JAQBKy+Peb99Ipgz3Jv1HzLSi4NGf7WaHjlREpqy0ePIH7Wqt
NgaGGPW4hoYmyVA8LYN6XrzkczXo2t5Wa3BDnUg8qccLz9U6REHX0K3o7lXQEee+Uhct1dQJDrR4
YcACOdOhdU5qQOA2XA/JmR1r5mYur211J1yzOeQM+/0OYj4cZ1NB6cs0+LpMnfYqymZ+y/VmPdhi
WBBCU+yAWn4xtMal91lvWze7WzLzURvNTaXlF/DFKp5mabFMwMPCKCyKv1mqODCC72VrxQTump1n
KlKMfU0llJcBzAL1Q01xzhCAgmPErnwwAnNyH9PcNuPaa1/cgOKmMH1wAzsZd93sr8cUqvW5n1V+
9Mu6ezG17lobev4FV0Ud55R4l6Hma+3yHgqrOJDzbE9enjgRYy6uQwPaknj5CMtX71Gldhhz1q7u
m/qU9czzVdaUn0RGdCipyeYU6iqSSt1N0/CeOF21g4XgROtWswPUp5IY2q6Lg1adA/1mSfX3nvke
mWbstS6Le6vZxCq+PZm9zmY4DJYV4sk+dTrZFFFV4mi2ufX7oKS/hWP9p4FWLKH4d6DV/236d8Ya
5N9+mgPz8UO/s1aGD9z0O1ylffzvP7BvF7QbQpxJq0yO+n2gyx88leY7/wCAMkzOcEajsj3x7w17
0e2PVYL/n9BzwRy3raEwsIT9WHP765zxdtFLsy0oTikwl6pTZn0u+c7n4DAIpCoxjdknJA0PUZME
/K31urzX7xPobe3B1WSBkhoSO63VFCWyxHXZwahYHQdElrYz8+P9YCjk2VuozxJkoNmGjnDSJHPI
NGI/WwdVjZwlTx0jaQpttzJsYx7PjeU2dXab+vqSTqHdqIXD0h4kV9JENPqOsRwEaBGnKNPWQM+M
I1TKor7r+Mn1bqntYPnW26O/hmnaLzUe96pI8NcpFVU7V2stzo1CzmvZ5tJpCaxG6/v6cXEwhOZw
sZOgLIiKYk200ZxZvU68qTZKAlLOelOloyxv237oyBnmVYufr5HIF9+6mRLzdRVz8siHF8Rk0wcv
iwtjMrNr0olgAqFiDQ59URrbmIsU8ukSyF3maW37QHKkfeFfaN5B3NrbmbJYcURbGRQPKX5xdBKP
UJlBAcxAHtfMDonqx+9EcGR/WerMve/WxKGHWDqSITf2quWH0mK7zFsfVPK0MdC7tXPt97JXhHZy
snMmcWCig7hPIjjMTCaAFjOMT+M4qmWXe4gIHpfjlC60ukUflXNvtUxWqJApylFpkN2j3Z25wcTr
VGdL3A+MrIyTtfbQEobZ4R7y1m4/dXWCByuafSK6BL8+dZLlWDhdvx5mzfJs80llPD+fOkblFr91
g59mcwT5hE01p7l3p1XYHTFRMU8yT4C51CfUx6Hgk0ZdvijflOVXfbCBlnquYj2v6borh1Erpi1Z
3ugGT+OgkyqF6/Kpd5scD9wttbthcvK4g16PugV/3scrCpkcWt6vpL8natms/uJjBe9nooB2ZKSY
TP+PozNbklNXougXEQFifi1q7nl0t18I+9hGjGIQCPT1d9V9ORGO46G7C6TMnXuvtIEqbnnqECFl
rQWimb+OFuCGkx/rePMvazOPP8Q0kHSyEQHUHf4Z+dEmk3lmpTigl7C35bsdud/Bpox6/dd5VNrw
hZRhhV9ICWyFMhOjcHbjtQe0m0EBsEFZlYdOTvQDWyESDmvCGY3na+/eG1t8crYdy4elbSIemCqK
3DuS1Jt/V47xSG8kuW2JcMtb6pDwZ5Mwc2pL5rXZWC7qM1Jtt/xqPegBrnTtOTdbKK8zVj2bMUfI
xV/eYJSQbs2vLR+dcy+hE03nYLMLaAV3QlZYRTV+tnEbyedVggsYxtxntu1Px6lh8eth6IPlrwmV
/yO1JRCmUDtfCxS7HAHTqpy2VjW0dLZ5S/tbTwaiy9vn6SyPyroTD+csxmIfw+t4qiV+obtRdoHJ
yH0G3a6Ye0zuhFfCam+Yt6Tgkgyh5DjvCgsVu1Ksj8Znd5hnm5wtvqTDsmIExJ7n18lD0HuF++K6
yJw7jZRc/Bf5/viDBFTT3yVqSNZzga2gPm5O7NSHWZY+AUorwSCITnkZurPI7ynUm4clScpXBq3q
x7AU6kNvwvwgx54ini34tDgkisyHxIH9rWBxdpVtKkBr7BQWPCZk+dUua3ACRFM8s+9PeKeCUGKR
Ic1gpWFI42Rz5ST3ql+rB/Cxkc4WdO2HCUnoB7md2f+Mg4mhXJsbn+ilXNCa/da3PBVbDDqmyLnk
82g9qnmJHyY5JXhv2qQjoy38Yd7NlHHoNBZb6c3imZGyKx4Tt24b5hMIn4wGO8EQwzIADrcBS6pH
vi7NFiZIT8tCw8JwlVg5aU0boTgalKeQu3GflksVPyA0hZ95whm+E53FqVFtm6CoH8T00Dkeuta6
5mv4LYhjPtseIsc+ryOPJUxq9UIgBnrJ7518bd/I9CLljfn6puK0PjaTs/p7twm9VznI4GlWNv9d
GJl28MlanTAv7FREZzDQpnScups9SLE1+T7M61xkLHsPiZirtlznYo8UaPNPVqeXQxZsqTs8DxEH
zQ570aSOxght6Ku8KjqLziynieb3J9KS7Jmna+PC02nr9Bi11XDu5NozusTmmvkdudskXJyABHHg
+CjtYhlhpvLel6+RXvHF+H1XA14jxu7k7aiyNFcISz3p2Zco7DfcbX6g94u7uS/4PKKEJVVh8JLG
2AR3CXSrb/YAmA+lW999L912bJi5NfbvNHnhl+SIGnaTWF0+7KY5ubf3qqjTpCXiFfv1oUqkwLGo
eVTI3E/VE9nl3j3kayUfijmYl5txz6SHRcQaGDyxW/+cDo1yMWHH2qDOjhJPpp60+g246/ZPaCht
O4GOcBb12Hvs6HDpDJU/C1wI/D96WKdDS94NAm042eEBnhoPe8Batul7OszBzpPFcpOYAVgRpdEA
B7opIf3Bl3ZzahjfVfYax6EBSa/YLJ0zfcGOEIW4J5KZ4z7q0DLm3da5reEQ9KXco3n5R9Dk9jhr
TguyLt4xboOhnaF7VMo7BrW3XJNpWgU/Kwb8l2J2pULPxmP+22DdrDHIttzVWd7IfDty3XvPa+ti
4CCjH5snyqeNk7BqTsZqflpFU1L+VGwO+LW0fZCcJN1Kv7P4cFlPuXaVd/ZvlERU05qfTc2d2GXY
EJ3mI22IFh0Gx0Xb08xxs6ASfXrEyVE/OqZlyWXWw7Pjm+qggIx5iS7pyQrsAJXkZE7cvubiDD52
Cs8JggPXEx8TJhb8r7kOQVjXQk7jFVt2qi99aD2xG8I1+K/z7Fic2f40Im9Xm15eGVqY5sF14eN1
KSfgjrR2v54712egqpJGvIBL7sMsnFMOca8Lqh+Ct93LpoBL9yOnr3t3e8uXNldB+uGOlkc4bpru
Vd6sTGZpnO/KL9P+gX3w4fgkObCyJtCwp/q2qphY0UaXBwIMy/NgbMu9XHPQwb2q4/JHXcjid1vm
QZTljMRBEdZ5EdzPjpi7O2iBnka/H0OurMGNmMwWjv+Hvyll9xRTo9dEhcN6WuOCAoVdrMGXMqPr
LtioIKrte9d0zSEULomvRPvbRTtuCANqsttNtyLliavWkP5yUlv5OzxMcNuIF4hsnNCTj8Z11vYV
mwKW+ahNVvNmxWj+YEy/WcNZp8wAYtXzET2C8FYM1YDZfJ9GL4szGDAv0uvXj63SeX+YQpvy+Pa2
So+YuqLmWJkxvecjprk1Th0RfO7CF+v04tca9X3O+F54JLOR33QWJDWRRt+BILsPDaSy3TgHAzoP
hDMGIEGwREyFyGVR8lbEHsZobbtD3SapuhvdwXeGk29hpYHuS02uTnjdzMREMzLv2xzUf6Z4moAe
rugF0zQtDhwjmVgMI6KnGjc6eVuEdrxrtwY1dHPX7dRx6aq+RrgWrv+4WQzcuwYrD4CkKaGnbaDs
U/YuWD+0F4DyIzBHOcK3D8jRE8XvpSbV/hx2UuZXHfbuaWt0/jry9IQnFdKb/xpo5G2xb+ekA2fF
iU5CYkYda2xkGQbbtXYA9onkNiVAHAo/BmtgbYhwlHdTWMRJtkTN1p78dF3JioxtSe4iTszvvHNC
77qy3KzLwLXg4ZyB6nxoifvluHiduA+pvnyUuoKpT2RJYh48s8hp72DFGxibmSLZRdxLsGkKVgoc
ttUtz9vSpOu1KWdzYktyH5Ovp8XvMogG9lVDabsB01h7NHQe/n7qe4IMLEIo3eNAKpxsf7WwT62p
vJDHQpj6OCxl/6/EoxbvDJnAd3W7V3dp2hePFa1++R051vN3AtDFekjCXornurdxcCzAEspr3Ink
d6vhm5AWQKzFJlyB2xk1SA/uZpzSGAkkUJ/OMNnmG+65/BmYPbMJ3v870i0yfhDV/DCstAyXeNAx
MxX2Lf5aVS/v7DJGL23lOOWxU4HE1ZqY8oEOdMh6/na9U4C+eC023JjlpbFlCiLPMHK927CxMo6Y
lPOHbbCzf03mwq1/B83YLX/cIifPUvWjPxKkJI/2I2WXwu+tMttJDktzt4x+iQtHSmq2ovgd1+Ew
MIiDiuGviWaQ7pIHZlQD+abqVfsSLWX8yfeMAZepESagsk+Zy/TttAy7oCVCvRtypT+gtYj8oQl1
Gh84lRiqIne1/oOHhWg7xuXaDJ/Gj6byvZ79BRswewoJ7bhbi3fFjUq171VB+5d1Nqmby1oY130w
K8/DoV+nYt5hVFDMJLjMvvxKTcWJDYHbOyZ11z30nsO2uGhMquVRrFH+c4b1T8ULmExX2KehHp1s
KcJ176i4Wv+Sr+wZJEW1mE6txThWMcY8ldtQvM42dpnlsfuvXaL50oJ56T+DwbH7MRL62+d+Yv4y
dqBQmOYbnmlQ92Rja6bduZcMkJcAY4wnZTy27RSxP8CjSPogI03cPhFSqs9YEZNTGTrLgRF+fBp1
nT94a15mbl57n7CoWp7KKQ9Z4YElg0NnZgBWLdRx+xDG3LxDJA6fI4tXmBSq9UFJwPK3p6Esa3uo
o9XFzFdPbnGIqjh9oOKdvylGZYESjKblDtgLNJRLBicdFnn4oLOIj0qp0suGZGQekUPjHbC59bzR
XRqq5ofkWege+tCjuyClKrdzirmTciMKq/cW4Mp2bHpUQT2bCPtHEFSnvJvWS+sk9X+K8n+fYxd7
W+HjuI/VGk2HuEyjp9V4w0PgaVCoMCxievPNBWIVu23+K/GAD1M0FxN6qPEyOSdldw1VsGLVUuv8
rXxmPGGVDFfRbIxBkgTsx9xM9o/1mzg+oBe2j00RLCdG/Qi6TbVgfUw6JCCS4bV97UAOwPuRJbv/
onTVb/Va9Smack8sZCFjJjIt5fTHhnL8yP14ia7TqGSQ9bU7GDrJOP2AeFm8zdJvM7+mkdktjj90
jNIXjwUHbMX5xd5v780xgfdZbk6RFaN1LLkqqU8qEWyB1HGTf01+I/8tg6AwE5V9nNaOT9Um+Hcn
gZGZCjMKqNmagnJ4jAyR0WGtmLl20jxtMNNP8CLLdB+XGjW626bkouXqH5BnccLNYsbURwynQwiG
tYjrYm1xJdJAIz47U7N3UUnd3SRzp/4KK4cPz036MYE9SRPw4g1Uss/02En+t1uq4qswIS3oypN6
TaNAvRJrFu+e59rhQimouyflFVuxq9YmFQehXfdqqc7HE+VA/99tu138pZ0lArGAgzm4d4qmvzWu
AgemmddXLrXwJ04c95Jsi1+CkirbL5K7yXYdGZ5logzTF5JCOH3meqzfEiuG6FBvqwrPxQR6MrOl
me/CLZf8vI2KgkvOSuMvQKchsLWxzJ8LO4N+KZuJzocgNveb5NI/W8ybH2vK+3WYTLA1d7Vkq9+F
xIQTo3M7y69wDX3wR05+govnPwalWf6zQdA3J3WjMxU6LU7I18WPos8hEc3CwNLzvWK9LxYvPOtR
KQu3bAvfWiPGfRkXKzjPuWQWTFUMzQoPvHdSEaEzztaiPRIvZFI9EBQcX9y+NMMe96hTvpHT4OHx
tGNCQ48nDdfzEIXzRU6dfpIz2gLxeF++lR7jXG810v8Fzny8K5cyEdieiINfvW5L3nzCDXiG4+ok
cBRcWPCTv4ROkjyD9ygMS1Zn+IqOW9d7DeLhmobVbcA4C3VcN1V/OFa257ade7mzBd3vcTZMv7ia
4+Fnm5PD+9RRbMQd2Xw1cl4EilSoz9Bp5rSCXtrcxImsr0CdrYr9SCeuy/RNVjc4n1s1pASgI9qX
XMvqJ+BKjtyb+PAw5g1SQBqoRh8dnVb85shZzk7dkD4cTOJ8U1UxNYiitPvTc59Bu5qxBC1ipG13
nPGKq2l1NjjGKbJJlaqcgATp/wxx0XtwxyTID4sPFZxAj9d040es4SU/1dZZ7T+lzPqccDFtj5Xd
biajDrHOtH73aHNHLj8qPDfsN5cm2G8xodXDGDZlXe1tG5nxIEeOqce48nWzH1BVH3odtt0HqbVg
2EX+OsNN45yKsEM3ExOevoQV+dCLaPzbd637E9RnIo/96LbrUQaTN2FfwtCcvtjJy6udk4PBf1Z9
oPUevLM+FjV9Ll4QGX5u+H0eGdGF/g6vLkQ9mFpdlyXbhH+n7RNSqmbOMx/N8k+F5lLDe6QFPprZ
ugyNqzS9p87vz5EowEeUaNZPvMrbRwuy8FXnjGw4Fw22maSPb+ESuTVHKGY3VHUiA4S5GlNU7gBl
rTo/+CKjB8WnnHmWuRRm7GcbD8jBpLJOzn1vZrKaqFLrRZS8avtSmuZrKASzn8VJ2LUpNv0hG4Mz
MLVJAOLR3xiSDkFevrdyAWxJ8HJJ2XrmbYzwxjZa7okV6l3PRPUnnOAyOOiuq+YzDu/FfGxeMv9c
+qT9MsplCC19aHRBQ6oxGv3t6uDQRlgazPwhN82RObsDg1l/SJJzSaCw26t8SrcTp2mnXnJo0Dhr
NhnXL0GTIsY5BYuaMDUOya9KIrvsVKFLTG94Q59EjSG5Bc310w4dblwSSPuK0O0h1T3jQbgjCE34
zf0dWkh4LqWHJ35DGa9pmuL6zzy04oi0Jk9NhTEs8QHBQyNbz9jIwks0euETdi/3J1Dr5Z7vq3+S
bPo8L9KGd8yvRXxiw5MDKGpzwr8dBhgQSovezvMGsHDz8+JvOSXBRz3YTj4we15BI5ot/8FG7O6l
gOt2zrXu6K/TcbpCl8rrrBCOgYGW2oBA1mRuaH2nRFPwG4HlaFxl8p/f2OD3UDvTxUesvQxRTL1d
bmV19Out+iyHwHbwVMyiIQvD7/spkOZ5jUi3v4x5KMsrAqcKrqWfhBUmnjleD2lXesRYdTWddbJ4
kDSSrXaBtKXWP2rR37B1wcKK6lzDq9o3jgy4/5XaKO+9QKZ3+eZHP7oIBksGeMegAQp81HMFPvIv
smM7cYEmaZlBLsqXY1vPCNEjp9mOSAqr3VbKXp+VHI/F0IS46CixzHHYIo2k4Pisx6NdHxi8OAOv
3BwVL0vFcirsSN1iDtb2UUknoQXieyKaZ7XN81e+ieK9HGRUcmxB88xC5pbk7zzyx88YeUAiL9R9
K8zQoEVla2RZPi+A2V9CyX3xGPQtbi7sb9L9x7mXfxGfi9Q1iqvkYakGwdJaw0fgt2zSLFQw7AWD
auyGeSCuYdlX/Xcsm+TXHMbNQ95gKQvrevhK+76eMpsmFKmQQJOz57em2o/Unu2RfCX6pTsZ0505
aBzMYxNGbK/JcUNPWtZPkU2al4Z8EzHfIcGoUEY9PlJeb+/QhH5+s7G4pFL7vD6GATMAxk747vrJ
CeIMezkuUKuHCI9ZXSfcLV0AQFExIgeXzm9f3zS041MrkvC6Dc30y0IOz3hLYQMWInIwUkvHP4fp
zZ+SRE55B21UEc9r5umnhMipBnNYwNwfl0mMuNUDXV0S6H1gzs24HQEGOH9n4vJ/xNJxkNpyRJeh
056HXddqMtWU/NvvhCLnvnQnB9HX6dcnb2mC/wrB8gg7OPMr58q6N8Ar82O+OPl9KJyqYRQfDPI0
VQNxFuIlXXUI+xlEKuDK6hVwdBVzN5lJHIfRRSmwWBOzNXGbj3HOpz34w/SfW2n3tVCh+tEUVh6r
akn7H6X2FmSr1mlrOCht+AJbAic/OqX7bwyi7UHX2ldXfxGU3lG36ZXTsAnUmTQBzBJ6Hdtn6Yb4
9oI6QpQwrGTxHPeynu6aLZ3WOzktUl6oZfSTnzo45TpwN8Nz6PU6594n9vMcJEmKPZAYJ8nIeKC7
VyHOkCAUmHOAOhSnpIAAWQVE7nYr2fBwPzKEmemsCG6fNLuDCw7hnOEXuNvw6C5z4n+T4xjiA4uL
oU5UVgDMVZ4DCL1uvIp8nw717GeoFdHdiExsM0S+qZE7tExMY8HWh8GDoUT+L7fJUD4244JDKOhj
393TEidqH3c8iBx5tfyRBsPEOMZZ5je/r4hId40T7ekpabzKwCFIx2USZNFSV2+yllg8B6f2qHmr
ZCHBOi4H2kKS7CSjyVDsk1aB6kaaq8jrsu4lD8r9Gm0VYUgSlSX+2gaBN4vkYE6Gt//NuomLaYF/
f9ltYK/GLNZOwZNci9+pX3oY1+QQf/Fn51dZ++Rr4ZmcmDTNv6zQ4oebTtt7Ut2GVgHOak1EtNBz
JnqMLlRI69pdq2iwzWdjUuPcJ3Enh5cwKJiBinIWEWO7SL07dR+9RNhiuiv7u9m/YO0U32/LEND7
44TqX7o0AY+MeRn+eN72hGcN6b35O2dJpfoZFJNt/9pptRsHUYwCEGD67o5D3dd4FVOTmFs6xwMh
BVjC/Bm7FKyBzecgOZh1rqJsZZ7HbDNs8UtteZr/h1SFYkbBYn712k/js+LHuWMjk3mA/6zl40Yy
LzNcNQhTs5y54f2p8w6Jt4XNdwT17ZfQG/0ZBMv6rJx8/M3WL/KdAUiFm2FZ1ba6YKBaigutuH+d
KwEnM4wEw45OsKdlrXX80ETdKrN2m8OJhnpRT4wcXO+EQ76Q71w08YjQE0Gz4IssKVEQNuYPfAi5
vbrYYk/htqzRY6F7FgG0GAo9NtBa3S8PAkd8evEQGYHGAyhBXkf6+ChrwVNqi2X+t/asqrhOS6fk
lQ81IHfsectuIDnMrhn81AHOs7D13nHuqvVq1DDcbuVNfefM6ZFK/6+5375SiyVAzPq44q0xb51q
4Ten3vbVtzWN0Vb6k7w2nBbLZR1K48GpdOUFP/aGBylBqiCkberf6OvOYU57se4JJ4ngFM2qfrD4
VFeao97gGdXx7VOgnSc3mt85Teq9bhFLZOBj8lYncbicRTMArgExeSmpOtVuWmkR8n6Ip3f8TFty
mJuudB5GtgY0Fy9y1ixcF+8As9u9Yz7b/9h0HfP2rsuWbiSoB+/BM6P3WgeRt+wV7QN1MExyCOAS
Jrs7BsD73bVrPvTqOq7dMa8N9w0DIozCNTDJVdXDHaU4A7Q1GKutodyNmg+cUPaXO0vL+4N/4ZN7
D2MdljXU0/tVBa71zhQ3rnHBTyBHfxVNK8tj2/hD9GTprm4sKMznx0qNc/lGp0rIB4dnyqqSAlmn
3UVpu9ifE/nEcNszMerL+wJs4XygjqjS6DDlki7uvp0F+IBDMPaLMx2t141ReiJIkebfcQyWeQ+O
j4T273VUDhzw1keG0Qiey4sruSfICsxTW1xUzva++TffVs2Wi9ELJk7/IgjnO7k0OlEHVXgB2yUk
b6b5qsOyEM9KLbCcozLfABTZiRb0lmmtog52uwB/KwSd9X6Cy6JPmyKCtYNDwcoB67mY9IhRqvRb
TASLIF2XdFEl4Re3NwdnTif8LOUUp8xz0aaPJpihx6pqHae3gRlMzaC3Zgz07vl1kWNzA4hu7VVJ
WIOAJcIw0Nt+6YGquNkCB8eRezFS7w2nFF2alIIKPfzCm0OF90iwIsZaz1NDlb+twBpKSgT4Nsyo
kZN4XILQ3BN8a2Y0FOZltAjI2MNzCwZofV5qWbUDea0mL/aS7TxBvF8DN1hudkqWvLBtsUdpOzv0
rorYrkv061SUjUeRvKLPY0FvNz2fJao1VKMAa+ddLdQgnzg5NPU0I14mgq2uK6/PMNopg4OudtkD
VTjeoMCaGNMQUk47bVR9zYEwE/sqS73Ef8HajvGHl5R+cU8jO7QH3OeyAG7NhiwWFIDcuxvyueF6
dPPE07x/SMyfyqlafUjQqroDo38Oty7ESHLph8KrH9HSoIgDrTPmgtNX5zjo8jT9O2Lhaac9fqZQ
qTMbBJW/D7aQkHEm1/BmDmKzEW39LdJp4mu01m14oyg6yIKMi4uUQkKu5Khp5Zqq8sFalGCFsJPd
UDQRTTGlM26S8s9YMR67FessclEUz3krwlOzujI0r1PdF559S93RD08YaxjKUynpwD1J1BifahzD
CUHWdPDDDl4j3pdMxV0FrzcJ9Hy3OoOsDjLHzBVfGGBodWbH1rqddKRc/zDWDXmSgfwbchSM/y05
uWMJxZxECt3pdB7dVWlwBgMT4abeHPOXKUzDQhIfgylrexInHC/S4ix5MaZc3X9VkjvI27wV/W9Y
ncxW/oXloBkCB10XMMeiWLbYgX1RKoBeMeEZbiIXgG5Hug99w/k7rtBA9glG/frU4DYZj47cXIMq
jBrMXA5Zj+QvDJ9Hn1An81kxyvW6JFvkPLLRiHwz/v06fU5B73CNyr4mEpZN7AxVb0NcqfSfM0VQ
o+TYu+q+KVsq1DDXxPa0KKX4VUUk9so9MYLCuysIyAmmqeEY/5vamJgj5yDpOoG+PNX72gox74Zm
reeHRQXduytolrNReWnzu1pdrSBpbElYTxj8EU8ImGO6KTzFtnQcCe+zr9tcA1RxwopM1eCAhRmY
FYA7a0v35CjVpwecYnPxBdxK6EsgndX5eRsTRJeJCzv+5njsydQa4DifuRNv4+M09DE7DdrJK5Ys
afrC3qXtOpkOVZr9Rse55Kzjtpirdbk1E4k4JpaorjrkIpH2mE6FC2V9bDaHq9LK9VcSTYX4Blox
hvcIURTPu9TlCnhrgshpTmyemx1Ib14/gaiJ7FThr13wISILpaTLGaS6uH+aGU3M7SP0/LZtRvwE
bqK7Y2y9ohmAuWG0uKLlKH0hWRrar57VacGV/Tqz4+KsGod03y9bv15w7YjhAed1mPzjv4TMj25g
lH5MYgZRuMG7juZsJbpsDiQqeCJpffKkuhj2bTnHEi0sP2JVrMmuKxdi7dzRJXAmOgQtaKnWha7C
v5m/Lek2Wzx2TLDSH8Rwhw0CKZb36Wriwm+vE+4FVsZ5nNXPa8QvzrHr+kG1q9xpq6ZdwK4DaqxU
YiJ4ZneAP2Q2GAHYsOKJzOolYlNIe2yM17Rvfdd3/ivnB76KE6N2274CdpDNHra35jifmrbd7gsn
wdCdtAvw+sxr427+DBrtqL8LcIXib0Teqsbp3CiGUX0w5fuRs0bcj44egiNCJWl+WrAEUEmBwvQr
JmkWh8daoE098ZCb4cOu/Y3bsplgXF9nKXVw33hG6wMlJiO0De4MQRr2wm7t11YqBqmbqrbCXu3c
l+Ex0KL2/gXx2i8se9HJC3F3zjvGLE9xsUAYYFAR8kU+VVsLRz6jZh3W7tKymJBtDlq7Y3dADhyW
X6ASNIYzapg553maydozO902yZZBNcmFeCZ7k9KnzSZ8TiyXSXh//wPMZJflaZnV2vyHQZ6mEBmq
VJrM3kLd79+z1oh8TNugWmUlO4LGTNRuBdZljiPncOOlMo4SXu05AMzaQL8GsgHrcjK3Cf2bYN9B
f2aJyUZGalqbRshdl45d9R0tNu/7Q1IavJs7rBqLXY+1y6gH8z7BEP+hCL05eKSLYmkadhm8G88K
l5+H8wMPV33GgdITAuIOL75yITZTH3rdbgVT/WWKKFaXJU7W4xTM/KMp9rqXapnZpRCXgo1aDDVM
tg5D+xEG3saKIDv5f6SR4/dSTsFLy9YFs/Olo+/noY+CfUgqt8u60a3SR1b9+Nh324CDHWME+yxO
eRIm9jAmrU+rTRh51gd27rjs1ZnrRb7mwh8JpOTkTf7qBdnvCVOXMN+CPWop988AHY71CTF93i61
rAM6YaCceWht7XklLa1LuAoEQPC4toq8RD5spIO1g8WzrLHPuV6+0FeybAxl2AtGmPF5es6TgTH6
qAcJ7s6Ojyv+sJaMC6h85EO116Yuil1TGfsakOR5khOTK0YxQ/U9sgTjVC5+dA1ZBMGOkHT0L14I
ui+KAv547qDwROS+PvuZuG4ZSfcX5WZwmurQu/P4NDJ36cON9CB2jlkx94u6MLiOLoh+x1aWuc5U
+s/d0i6koRxHsNkM4BDIDVLcPsXDY7ESNxO+9R9SXP3MjtGgLypZ2jd3XUUWrV38KoR02C0BkSlD
qhUDTfeG048T4rOjMz7ELJr6ijEV36Jc3Ql+ULHvh4Rcb26ma8WVV0DO0dEPtxj7NzqnDgXN8STD
2bTL71tvgKLciz7OUB2br6qCcuXE3fqPJVvR9sR8h31xdiRMLkmJ/Zkm0+gs5EG/HZlS/NcEdtyy
NPGK0xBtejzy+/F7FjLm1QjLx2QGntAWMw4Xb5zCDzy0+DOCLaJEWGb/MkZQNNpc5vcAxNAZnQKD
ijBly8c8Bh5ZmKHHf6lmrDS5ZvPejJdvT/i1PcxhI87V/+26aOts69lAG+y4GdxHf6X33Jk6j58l
PFuCy7UZ311yLagkFrqRX69G7NKSp5HVh+1DXSPOXDxcJSxlyaFB9HVs2ZaiHGEyci8Wwvhtp4Ze
cEzEQE/IUMmD12ksOdwsgudjWMmC5cS3MfwAAusM6aV6SwpGbhBxbtvuaKzbGL27apjPZ9KvS9r1
FYd8KJcAKy7KyYmgUPCNnlUf/alaTyz6TY6MylAMZ5ass6+sKi+s+vOftrjrrlsqKdmrJbKIlBhb
NWsweFfp8Nq3xmF4j2yQsMohHsLmTgMmvtuGLtlJSd8IwYWRIc91i9crqmfwLbZmQCtHu2IoSJzO
QtNGPMrCQkwHxoVh94gs6d8ZETCqqKEq7x3RJ86ejr7Z4yr0L6VfT+fFrUfJ+ELkl5wD6DLrkcyh
rfVFDkiTTdfOd+R1xy/8tN1bSVzmI7GBv1800jCNQyLPZXtDipi6vM8TmFOuzQ32rzStH72FPOTR
jaL4VbZwUnd+6ARntSjnmsdr8NtF5qk5Y6K4Dy6bUJV79DE6fLDYu3l3a60+RLdBc11HcWgmj+mo
BybqTOnKaCNfZCjv9Zx8xo2h0rTVLijAyt/36Cf3s6kmxQzH+x9HZ7YdJ7IF0S9iLYZMEl5rrlJp
lmxJLyy1bDMPSQIJfP3ddV/b3W5VieHkiYgd3tXmGblLbC0fkdbK3/d1GeybOozgQpB5iE5iiHuC
zZUsLyQKuBW9sa4f+2rAWBTxpskEl/umnr3s2mNrod+CSsndPEXjeBE4X7ZMfzl5vH4eHuAIUVgY
4O+flWxPnI6bQ7+sLSpq7Gt/Ow3NJ9dzeZcntIptC0aOfe/E5X1XJcrZoCGEDwNvKDyeiJ28KhCm
TuDhud3og0ze2Eev15Fj+sdAZvKCtN3vW0ylIEFbVoSpj7c4S6rpKe4iAvtFILeGXe1BBoV6EMyp
1xiEHixA2q62ORUtw5OxA8GsZNXFa6si+6T4PWx5dfvpweOZ83fB09pRSMoBS2OZ+2YIuyFn/Mbd
tUXqvDRkPU7QhDnhburQFMANSMAVvGw/82qBq0fTI/le4SK5xSq2nKwJ+ea7yQ4Tcn4ofwjNJ69Z
1wObnZleWLcYqEOnAOmj2i6dmeY9+xDRQPB24idOT5ZDgazfDcbhu6AL4jeq7wZ5BnOwHke12vZx
xe4COScW83uaNO5DSvIFlaKLnz0WSWd37u25RU2AAmBN5B2WxBXHlKXzX4yYUj6R7RteWUMaB76E
HuNd5PSdv1usqmhNMVnxXCQe/K+SPt53D+wTEIVCpLvEVOT1AcD8Bfk2nbNQOhcmg6J/64s6iHdT
7uoWICcu3n2ngLUqTJrUZ1U02FD2mGX8KJP0yYa5gF0qWJcBpi7P/DeJ2Hu/WSUiAjRrxqYEcEKe
lk19dCmMWY6pn7jrRz10qmBbOfPfn/htUPbHZk2Mf9I58xHcqhyFEM0fK5A7Uy7kFMrNz8OCm3pP
k0tlLEoI0DTuh9gUzeMA0wjECDbF8jlxUSVuZ38vCdVGjgsHzMRN4+COF6GFuZqrGgtCsoyWscnB
zGKwf1f5zhUdpckEuvN09LdtjEOeWXIe2KYFC2RXSgMzTAooiBYpmX/7N17zmjmmHPV4x2xGUVY3
hsGTnJOxfXbiin5FR0V9dG5ZfgmOljwgL7waAQTIcbS7RBE32GmA/sxVjp0xN48pO28nlX31izxe
kuG6w2F/oMeKVqNyGEfStJwMMSrGsfkUueIIGbWBPDhF3g1/Jo6LlGY1erjwQHO+XYYQUAxy5NM7
LWORwRV6Q2TwZNmUwB5GHJ7pog6igLV7Sma7XpAB8ue0vgVL1sIdxGc3aK1/R1mO12G1Tkz7LVUE
rE1pcqYIGaN5sgGuofK7EfNmAfNW3GyJM3RcfZen1hBXF3wNR+mTD/5XT1PpYCrg+2eK1bwLTvFg
tPpii2vpApI4Ymul4oz3S1eVv8xS4caNLfrtbkgbeUgxAOsfsjfdwCt8Cb2XDkpzfkWWGRv2D7NR
3q6eKZM7LzCRQoCPI1yOaiuXXsoz+8n+jeOqnxEOKZuLF4dlhnHd9cxTNjdD7AEWsS1+K81Q8Gso
ahXsuoUwww9ldCwyS2CKQwKMKV7YraVi6Da9n8cnBhOHQsHJ8NjaubbN2SErPwGc4Sg2lQ0RDOqS
TLcv58BS1IwH7iCHvvzpAxDCjXHd+jtdJ06za852ZZMB6aJUb25e1NTAmhoKoIIQG018ok+wPYwj
IWKaEG9PJO7UKgdRooHoxlLO1TYpkvqum0WhnhOMOX9xJ9NUFw61ntHyeGvfYnTkM9o0/amNMHy4
tWTBN7vhSdDK9bdwjL0gu4XhaYhd0Ds6/+saFfH0KlQeNJ/r3JO1YzEmYf+EmFg7ktur4mcmKd7x
NNRO5j7gvWozYtNLk/7oVUhzHB1FEdnOFmi2WAyX2pyCJaOreKtb6WBO57AXu6cRgCo966Qf6DSv
RUKNOYTGmRMyUSs8W2UUV/kTrUnWh2VEsvoDlitB9lD38VoeQKbky1fuukJtSgb6blvX/kSqy9eg
qUvVDn9XFWuz8euG0lMeIFh12KqvWHmotOPxE0D+CklYG86Bfd/8dK6XzXeYphUJkDgdpPNOGiT2
ayYcO8V/OmTJ9b6D9s0FYXPcLQvesPI+o+2z2blTCizgmK6DaY/uLVm7d/njkAHVVDEKNbZ86L19
HcfUchnZ/EdanDXfxc4YNpOdDf3aXKRT33o2TeG2ysUysJailq9VuozLrX/V6dmvMIuNq7/TCTtx
bCu2auaHjAoNOsaRDoVWmHsGIcj4sCEHsic9rMLsQN0KrtW6/A6N6cxrMKZVsQ9lBHdlw0gT5h2K
yNRX57IcxM/KN0UjKXbUdN5LzYvns+kxJGygEo9M3AH65rLpVbRgacpU0PUHY7sGLu7k1AA6nFos
zaPXCsv/dvRl4d0PYzc7zy4x5lC8s8YqqJ6N+iw+5oK1O2cnMfRYpxcJzmcbZQTPrikW5iHZVSRN
638DpZf+jxdnKJz7RuMGdifYScGNNaGrOg0uHImh//uKlc+zbzrMqq0fuBayF1/Pa8+afN4LbLHj
JklKcZYl5qiN2942V9rO7sHrWZ1inZ8pSl+qrj07ZLPueCalsPJQrS6Y+LEXdun0U6I37kpcSsHO
Z4oi9mSLC3xc6x76uPl/56Z3bfG8T99gXngG7U1QUP0qs9F68WEWwvASjbG03lYiC2H/rsukA+Fo
xFI7Fk74Zy1asjqr7Isv5QzDcbLrkh/9oIYVNIasOLhIF1T3qs/CW6LV8Tw4CRHErIIyp64a6J1U
FKy5eynG4b4ntF/xUGibZ/yxycXvZPu64JtNOGf280NIxvRjMIgGu9ZvsXSOKYlfJNzOPgZOj4V2
6UNYnBH22PGME2O9K4OAxAlG3SojS8ZrkuUxu4NpM9VxWxy12/f8o3Id6O/OiscyNpzMBvpXn9j7
h+0dfYKJt+8HmT9JGWf0OPvgloByoKXCQVypcjWrcR8hQgHZQQ/FyV5yNH7pvCkiD1sB7V4x6vmb
tIoKSKdk99xzkAHVALPFkuTQhIj2W5Vk3a5Tfv478G6NlfEIYCLLSuQ1eHaTA9q+MsdqxNpGOE9R
eKVZwG7ziNXLxkQm7Q6N8LLxfqVGlJesw4+Fe6FEmSJaNPMZmeLizxlUx5vKapBIAA4oQy90YgAU
BXLyjrxB7PfSkj4glYNpp6um7N2PFxeU3OBQhYj/pO7vJgxdpERXQATllEM1rmbqFdeRKuXELA3w
qQz1rUAV/xXa3I1IHo/L30wS573TlLG+0LYONIJGvenNs6Fi5+KMxVF2SdYegDQp+tjVIE4GaNnM
QdqrxaNhsfLUlLm+aAF49EGrob8UFQlCmTFfD3U/nwGxxGc7mPAsw0r+qFhBlzMZ23IhSiiNWVUQ
dXY8DkiXPBnrfh+S+PhRY1rQoazVibsk23N6oSeqNWziLvnCWe/sERchy0njQXzf9TgHTxpeW0a/
9MLoVoP1FEcHuysemgTw8q6OM3lU8DNoImVE5X056b8QOjnqcqYPWQeu9Ox5Ou/uCpb13Mjd4HzG
GVrOq1djgIK3bNiCUJN9T64jQ0vmFe1ziGiGYzeo3O7sZNB/h7RjYJpKH/SxxFfA9iAez+3oyXIX
Mwm80s7KqifQgES5JUcmy67WTPK+Gz+2Fgxzh6yEryAPwufFK8j4zfPS7KsmdZdNOzrjU+KAv1tL
h5LfKen3VkyYkcZheaZpnaEYjAfhjwlq5lKV5F244zQn0ErZnTcV/U5qZg5EZBrZF+nXj5orbxuw
9dxFvpuXl77yE8CFJnXw/zuWNBKbdLg98xC8jzyTgCoNSlBc7eB5yvMJ3s+sKTHcegH04S2LH1o8
+2gonF3o6BivwZh0xxVN7OLg12HsHskIH7DI4HpeVbHc+3nZtttbdzqRpgJi/CZzB0Rmfwzlcsox
jhPJtnAxC+XTGOQhK5wG13qHMihZngGydP6QJc+OcRVmX7LHqEvDhxuc/dHgkmmMatXGZ8XIziVI
vgR5o18CeLGz7bFSXUietYdMjrSgiCYuPgfXC14l3a8rtgGki18w7Oaz0YLibYofSd/VuU9NBFcH
5ACZZ9UfZxzDJ52sDs3fpIRBdEN7O/oUB/zUmjyhIAz53CxA/2oszs02M+BXdEelFPQzrNsahfep
KJf+aRiCKnnJkUofuxFRBo9DyDGqxIXEdr8J6IGZTCr3DcfBdpN7eGqN23IgtE0d/IS2WZLvpmmT
KxID91pDrTFEvDENyWuz8joNBVY2gM94UR/Huh0KcvH4I5xlRkfkmVC8ZdptitOYuOHeQyhi7oHt
h8I8sz7DMV24KoEM6HEgHohs4Q6r5/yf7Q3IYydDANhUQcpDlVCLs4tGwoeZDhb34GMmeF0A6BYb
FmzusTc91eeCugfONwQwfiJnJSbm0oahPW0e3cLLw33a8vCgVtNp2IowbVC6nHT9jrVm8jAztvyy
2uUDhoPM+IISO+ChZuPlA04J+qGSWxuW0wuH4Cy6V8OQnuu2D66R38/FJSZjER90i6APALMjteSK
2te/0U4KZlOku/48B/3cHAgU1Xh70VyjYoeXFQcDKQH3niq4Rp+wI4zfmAuqO6MWOkuaZgLttsZS
7SA6t9Mh1Llib1AI2msn9qSZ0GzX0rk1JzsUzXcb1KXdsEtfzvxx8BC0DUZafouOf1Fspb37jhjb
g409eksDU5+cQXUfHFub4broeF7Otpska++OFygpE0XjJyhTnbI6BwFxGW7n1JrSGZK11I0UZzPb
gXW0W/7LTcPBoptl/2/FtiogynPBkn2kPgYWVTX5l8RjonizIK2ZEUSctuG+7hLIadzAIK0njUEC
P2VxqqK+fHJEK9JjXd9SmNazxKs8Enf63WTLmrsbOphCLGf0BcjuD2EqfQcEBFw08Ux8lMa4IbgE
fKzVHmM3g4jr0w1+JNnWqQ1UgpI5kA7xE6JeTNYGnsiOt7Z9ZG7t+w/B7hk3IW4bWEmMTdFpFVN6
WRcHuqRhfbx0bo11KE4+qoUk0PNtqWw/tAoXUmpIvy3kU7/8LBZWFxtOruu7h82GKxrhF0tjwlHs
wQfd6+5KMg4458IgP/W18qODaIfpjo8IoIHDQf8PoEry7q8ere6OxgZYVLkvUH88sAU4M8t1K0p/
UEeFUJJU0Ae6lPAGfpqUeCKmoym5edgyu37ycMwRdjiQByl6BalaVHhk0FM6k6Q+xhJm5A44D468
aHUBUphKBEbs9Eg64rj6ef+fH47d84BRYaX/+ka541LADlDhPKUy0wtBl5sEnmBJN3ezeHunm7o9
z5dit/gRBt4Be9n8Jic8GpTADEcMdrF+iRo3ze4ylWUUHvACKNjClst6thLKB8wsssDA/Gv/amqk
K4e8zLmlkoMgnGrprlgtkk7MOhhiVnoAQDE+JvjvLimL8h8HysxHn9mOur1pAsa2RFhvajJIB3dy
b4/NDNwDZw3RIgPlziE00oSnuRDTnhQVTx3r+H1NddRKxgRKDKEZ+hVHzMAj311LhmLh7+W+p158
1yI3gCykJgpEdTRTNDTzookcgvXMTUdMHMs3YHF76vUEcoBJFgSOuOWjWpwQf7kRG4j2wJYfOFH6
AbUZonqJMUv+sd4suZ5YvG76ppqOazsN99hcUHyNTdY9MYHucWX9cpaLPx31vEI/RURk4Zf6KJp7
vhfndRgkWWoA9/6hiLABsNWhTH4aQr7XikPA3iWy8OGm3Jv/Frcz7he0QyqdhhX3N2URDOTklWl7
UZN+JIgUnY3nsj8qpyHmAJW6EvUrjQ2WWRCQY9HY7YDB+7XnOHMyOps4yGRNcQR0BSxYSCjQJIPA
6p0q5TFXaEmO/+AQjxt2q2ZHTuw65DcrTSQZn8qVq4x/TOTFWL6+Kq4f+qkx94DUyitmIoJnVeJJ
rjvwjlsKtgit6ZT8iYqG+sJJU+zJiUR/zChJqvZGBFusOTSLWOMincLkiEkHGourk/jBm6xl0P0q
OuqtWLQpC6cw0NVJKspwgjIzFc+FiAA9CnIT9sVGwYE8QKAGLMCJBqSuQhCo3jxOGDQ9Nvz20OdR
HU5ToExE8UADAnAcgiw+1ayW230FwQU/jEJqJyM7hbH28HjbjNCQD2wFBVpW6bFztOs9kT8dp/uR
kMljnZUceSPL0v/JVQZbP85JgdUBse3oOWnOno/fvLOJiLVqECHDvC3oPnlMZ2v4K8DpzwStf8+I
Z2/MmTgchcjC+g6vc26v7riUuPbs6BfHuhui6NBG0jHX3Oti79qvLm1gjeffsHP0P5wke5vfOFiL
rzkuQVhiisMxy7uoe+8dzlEu7246xFfMeuZoGyeDiODJI9lZ9o4S2ZRMbDfjVvSLu3JMys/cVupP
EInwuUpj6d+vXm3zO04FuBt5u8/1LmONwM6VtfMDZQPBTxRU+aPh1/mMr30g/K2qIkIj8+dl2oaj
8JIzdBg/eFYYlIN94A8A9xZ25LSGNyQbtqHFCIOYUSETuXnSUpfO6E0/KvLDhO0wZTSd+wRS3RTP
h4S/8G9Vg7hBSnfidK+oguAs0HtEHItsiKPDkjPxEYXBd/JLzXjYj1GCC2av3Dg+L2MRHQORdY8t
/bAjXw3okR0/zUDOCMfe2TR26bd2Wcfftly7f2Gk53ZXLSER5yZkQttQ67k8pi1Og+3srmAUqBVK
rypk4/QwpyvNDUnQYkNVbY/MHGWKHXaS4Gu/X6O0enZu3cf3zhpgb5FctOro2Mxc/NVZ9u3ihZcq
iJIfd8YBwVM4NOpOtvjY7sFiwapdXFerHZ7eqr1k1eA+VnnT75Awk+e2nc1bic/YbGSCD+yuZb6I
gCqtAsmuxP8XrrdWCGpmaULdrGXNyixlnW2/xpEvqLoFPBN871KDOUaat49pkSQj8aC63S90zZ3k
2BT37ey7J8BMi085j40wW5dMDlmBWZmhbtDDi8OJXmxpu4mi80Jx7QmVayEapyfxuogxiR9xTHCi
61riv/cxoYyVLT9o93oipGDmGIHc97DbXazjikPh+DittjSa+uFn5c1B8dbT9jGjkwKoLchoxT7z
ccvnRUL3REC6i+KXNyI+PBjwPfj+nTfGoKiTad6Z3IDs7Fmr8OOKNnzF9x+Pz1j2FUd1L+MxELHA
Q6QAkaafYyFXDay7KifBGYfEAL+VvvznMtqJ96DuaAHZICrZeDNMFD5Ym4IAarMWmwVR/cHwpI0S
jog5YIY/npjMQUWVK+8dPWBdISBlJMGBsV6RtTash9xI0qeK3IUKH7j5RqtxuedG0XspDRijao53
lQ82HvjiSAOzwzJxU2sBaKgJ4jI5YOGQl2JhHqfKM7zWpD1IWixB+kyet8N04DEkhJw776vEBy0d
FboRzAuEV558Oh2iE0wpYgQgEQgIt5sRrz9Vf17dVtN9qeLG3yvCUT0o62YABeEtNr+OnCCyYx0M
bLuLic3Xpi0DqKVB64zpsRi0upZ969ovsjMyeNeEsr615AfN+ropDt3IQ5BwtDH5RVvv9sIBMY4F
flQHVriUUQo9gDfzhmq4eCG1kBsLtu46BimeSyg8AomjmRf5Nc429E7poDhwY4BC3ICHy3vDxe+w
/Fmisnvt0bYWCFPW4DDcNlXJzp5uu1L9q4amBZA8MiWdcDoU9f+FcAwkOpwF7n1Z9IeoCzjtlrIT
YmeqsY6Q25U+CyYKFGq/MzUlHbi8uPUFcZfItXV8xyF4nfis0fodcpS9tmPe/04QpPInqMHqgRXR
Wu76qY96OD0IXzSQ6Nz5W9u+9zDtqP6CqMmTDK3QuVZqhfiOXZoUqcL27BXDqadOYQdpqIUJgqud
Lpi8Ff47RXcYwiZRq2/ABbeDmy2KtPg0sTcjUi4Y3sZ5ZqAOuTXShHayE9wZHiG+T7j5F0Zb7GCQ
vHg0H6BCYR3VbG7VPnbtCrdT+lCmKnbKv4OyYa3CTpGuCozDCb6ner2WbH4gf2msVTs+fEs4N4nZ
y1D0QplCz81HDuOlpBzjaKa07mC0WdYSnQem9jwZPucGrkgZf4/N4g/PjqcSPJNhmGMiNfxhmHs3
H8xgnrmJ52cQTd6lmOrqSVp7w3oCcv9hrR/dYx0fdhX4zoVQCjMlXDfc3jfOlwk/fD3ediH5TfzM
VhJsF5bB+WfQxUpuCNkHD51EOWdpMlO38h9SP56pBEENLq4oH4O6VWRYfDF/wSWJ79MSO+V+JX1C
k87qLkeA3owxc+0kAmxLp+X+VtPyy2CvZ6EoBDi/FFvwcOIWU5DjuiyvsSphn6gvq7Tmqotqeusj
3MQETFJbHaHi2HIni7ruN7CcmpeVk/JW2qx66JHA503sRXKbYBEBIIFVTeEhPA7Ydigcyce/3PiE
pBzjM3d5hEPhWI1RcgaIO0ensaTN5UQObH3v1snOx7AWjniBSItgl+JlhS0bQ3XZYO4K2cFHgBU+
SZuv3KomDeNnU7C/2nIk735H/OAz+AuXZ1vNMHEJwywhKps5LEDFbLxpO0Vm/cRjP3xzPKBpQQ8L
6LhkvtGGJcvDFPfaYeXo9+pl5cqmADXBPQzkzYp9jXZ6Yx3hLk8OgefilSs8PKaoKRkWcl6Z8jDw
aOqeu1TlGNHcsDg0UaPvZ48X3zOJpsmnx7ISF1GL2uUcjkB2xvneB3eOF0JgioPI/6IHz4s84ttN
R0LBkXV3yBQI9ocK23TxEQdteNYSHyhMq9EomAy5Z1+mwavfAdOGv6s4HfeIOWVH/yldPTsVQrZZ
wE0J97fN2vm/pG6d02xaP9uudlleKkeqAYXZtP/kzYW7tVXf+0/kDILqwDjqYBGsFMwnkeV0M6aJ
010rpph7OAoIBXEgjGZDiGPyHNFnvFcJq6rqwOmTYWuIbN0d+4FjJP78VbCndWL3ufLWW1h3CaoO
R5Wdxckj+Qnq3TU7sGZdzrFjXs9TEobBIcGgiGGq5lrHsgsF/Jw2c3wK2vi24ceFBKjLa95aHNo/
cZBEWx8X1DXvTP93lmXgYb2doG6krnvPK3RCs9Txb5fk5bzJNMYkri5h7yd87JeWXeUWCIkhz9my
a35CoCEw6FmEuEucsZl8o8szx+fkQ0Kpv5bVcQ/JTECS4TyhSM2nJhC5yu/QNDgJ4e9kXG+765y6
QE1zS9xHs93w91EYrxTPjfWfcrHOxW1cVA2thcRr1jOMxk66BMgvNn7NkSWuXduV7/kESDziy4d7
JrkhpjBx+10NnUm9FbS/gvKyIbUrs8TZeItj4BYYBnVukKD1s8Y8j21W9dUfUAmkJzIxswYNXHV7
RC5IYkDsuv/WuG+f13xZ/8smJd6d2HHUFZBj49yzMMm5WZAAAxYeTWD30sVt825zEfFaYqtyA6VN
8x1qveqwkPA6hMOuKGFi9xcelkKvzq4ioHHklZqlPNuL8ZGXMC1BaxrXh6iqPYoKOq84qrEaiwOF
ae5VTiVvBocJCN4jV5QDfzFu/mM5DI40JoeB+8Hctl/ZYE4r9UgFJZPAJIhfVmduzAEHWaDPPeZP
WsfiJfH3SYM1CZhVz0sQ4hnJmbQa2nBnKA/M0GWC4sd1bUa96azuAsR/JmhB5x2ifYozrh/CXVtr
snJcDAqFLInJeEdQVC9dEysAN+CPGvK3ZGwY2RDQEIg8glMHwiPzlhoZ9paWUptXWkczQm0dYZ3n
KhsYypNlKQ4UYsDsG93Rf4TKsPpHr69Ndl49shqQtcLsrWMPDSzH63V2z5SR3tM7OZ5glTI+8Lhf
3Y3o4rh5Qide+0e4i3iwYOSZ6Dr3ClGvWWodXFqkdK5dkIyYuZxUL3sxTK2+W5elzjHhOA1RtyAm
P5+gci3bNAwIVg8aKi7xKjyGO6zEw60AZ8IrGbup3/zTa9Q8hLy+voLCRC+zI6aTcCzPpTLD1+y5
/kyR7dqizQt8/g8FnRzdAYdM9DhIr/m1yqK0+27S9pVNospeYqIttx7lJnenz3T1KEqiiz5GdQg9
zU5jGEmwT4KNw78oT2vxJThk/LPVQkq1L2b1qVpA7imukYiEeq+Ql0DmPwd0VEs+tZ3XNybk4PbG
YldT0YJiVnWi52bt3sMpafs/Fc04+X+cLXLSDmZNy0u09mTQkYR48yqUvhXfbBWJQxWl9OBqVUf/
OivjXzLN4Gkgb/Pax2LBdYG0aqY31oDcmfuBUMSDdCDcPGI+xJK4qd0FpXihsPJ3GFXieWYoaU+T
rpZzIBpcD/7Svop8wk3lipg0o7HwpHSc3KpV8365FJ2MvjoNkuqHArv5v4am1RAZM2z6HyvruHtI
MFcEZ+iGssFjBtsZXA1vJrK3WM67Lw50evlDoqotd6SU/b/a82X9pG7QDxcVIMAZSfcwVZdYhEiM
RxwlN4FKokvBk/de2sWEYEGU/z35U3gK4gBnieqaaB8kIVc5tPZm6yplPewaAXXJQcTRq51jMjQw
MdZzgRVq/tCjCPUn+A2/YM5Z0unL+Npa3sp5+BuDgTUvXCle/wusoAYlMcfDEG1n9n/kudvyiWcE
PJgedDkubZb1OqRsxqg4vtNM4ANINA9EFum3UZzqcq6zc1b46T8c7qrZ8aT2nxhZx0vcruq28Y6H
/0pddx8UcZHBKNJUnwh8DC8GbsCxi/ruewID9aAxS5jXyE3zY0Pf6/I4BAQWMT/nLjIzzkjwVUw9
xX9s4a2XHMYCdwq52iBq+GvyRe5RR2UC0xXzH7+1oJb2DwW5AURj6uzNuIsL2NufPLn5X64MTAlb
n0Q8IJZO9/QCSv/SC+QUHE+ri95iXS93dxIY9a8S5EfJ2q2AZEH2RKktX6P3ybCnALNklaZfiapN
wxU9O2O2U/CG7aFIMad8kGkocP45k5ieIYNy9W98gjbddSQT2O0as4CokUNmKD5XE6uyFqMQJVaU
EsLvMuSyRDQ13pPMp4pRfGAX2PaSA8OaUwpB5Nb0EqCr6fz27AZrI3HBdvOfoWEcvxZZxOp36ov0
OhOL+M5jVPZ0nyLaYUxzfdTTAMrpfKxA5wMprdbsmRM69ifTU76Sm3l+TgLI2nZLzMk9sTpFO2lI
Bny3EaX0r3kjaniwmDmOgUZ0Qr3jwQPbLXF31qfp8pTx0sXCzBVdD19N2YR0BtEeglzY5vLvpIva
5YWalBzYsJdyzdwwkTp5JpPVVu91DtcRT4JXF4fFL9M9jUicn9OkWyir6ou4gUhRJvWPeysM/R2E
q9fxwoFZ+D4SYyh/R7gPEERxzybZBYql/4rcRyEx2VCsYa6ifbLl0bUXIkGR8LqsPTYBD9uO03x9
VXYmcZ3jeX2mbVWZrbKOfGLvneT70gNt+zP42cgFAls0HI6MNsRPYDBy3J38c8Jg4+8QnLDpRXOf
ObsgHkktYDEihylztXEJfR6bqunOTJXOelr9yHHeuP6FOUZjltLq7Ggvva6BA3SPQhah74xls38/
cPXoY0ntC3OgYDFLAW0+XLl+119gt2ghyNMOW7IesJm0oeshhni5/i+be4qGdNBQoEbuouC2iEQw
HV0Jy2pPIaKFilYsZC0CzuiAjJrl3M4upehV4Vf7GAs4azMyHmcvkHgMVDSiotQ+icpN5SXtvg/a
9IocUrzWssMLUgSi/hXTQZRxwmmzb3SslDCvcIGS2AmTNsZNfregSbZYIQOYUzSp11RdjauszFfZ
LdQ7FTPn/DJk67lX0HcOKWoFkdhKATuIJcC/XzfwWcHszN2875l14k0QoIJyTbV+v8cLOu2IgMEk
I3YBhonV0k2GhyEJ86ulZN6bwqh5ZAVP3p8WNxbR9D2SDwylm7M/8QlrNWwJ5GOQQdvcBOWqSTuY
iV1KEi6u2SPa5EhNq0wcC1aXVNq/jgcSINeOLcYrjEEnfwlz1havSIhMBLEHu/3E1LFk70Fh24uK
C6/c+mlGWIqT07lGToRIk0wUsLdI6aVYLjjz4cEBHz0t5IC7jRYFmkblTYowze12dl149kfeiLl0
N1QmebR2qR5OC+6R2f4X8UUuV3awKxQ3zyPlhvm+MYisA5fE68q1W54H7Agk4wYStDhlw+g9qnL7
DTMl6H475CvINjT8GCk7nUsTKnUtWND843iZ4E/sTYUcTyMn9W9+EpxYbhfXjPMyh9Qy6NMnHCo+
RonFok2nNr1nXYRcVqToupJs2IbttWC/NwnxPDQOBEnpzSSQBGvxPY8t+YFtxnmhKRlPqDACAC8o
kvt5hIaSQXlFIrdd+92C7bozTW8OnL1IMAm39k8T9oa3LAOefx+Red6Bk3BciGUiF1ssLtVjpnt/
JZdNpnhbehblH+mL6o9WL+2eDzi9Lpxw3/DFh/S+EYPka7Jlx1Z8LikHkKq8GKmVc2i7RD2G06DQ
NJcU9yHuAn/4RbdW+0O1qMXVS+wdY54bJne5WkCsoD747wE6enOe69VSUeq7hhoUYuT3qeENSELu
tj7bDDHJotstZ7yPVgE8/GYUFfHjgFm0f6X3nfqrCIzl+hbFfW4+e0iih6aLYdXGXluKnb8yXD2u
LHx3kdcvH75P3vOmff0DfYg7ydW3urIQn1Uy9t2XqBeGja4ZDTU/XVFegSeH43MwB6xNWiYcMFjS
xU15K1chbJv6575n3hgjiWyuW/5FqjmX/ot+4/nDcQijg7nS/+PoPJajRdIo+kREkAkksK2ivLyX
NoSkv4U3iUnM08+p2XbMdJeqIPMz956LOWkwB0AjnuJp0PXJWJL8TmD1hcsSjvDTOz8wyG1WXea3
IoBM8wQdQ8YAkghT5+JYqwSpKxKWHVMH9WmDuXjEw1kAQGlC5klrL2kaEVdHZFX6sHSsbDyAMKC5
hwJdkI/OSxoEpkjupqGu5m+dB8jrZqUWH/rN2B9cwibN3pSQgrcjcnxiZiErfWolQa+2DS7yqfQC
Z8Oozr3nmvCfS1pYdCdOigWkDoofuLX6Fs733OPo7sm1nwB0VBmH9Y5yYn12/bAglZhEs4ODw39X
uzFG01gsBZYT6CycTvbBpuJ+TScs7KQcG/eT6CyGWcLjZ5pp7iNh0fTRQFrZm012wTNGh/YB7dc3
atTpB959epwh0DC7L8pziVLm6AAYZALvtjmz48k7+b4P/Ce72po3gT3Y3RYW+3QRPcmPu8EqCOwx
VWI/um6gvnvNiY3wJ+2OZVX7ADFG+S6ZKDApGrXkeBhidVTSY6/tXtE+qBT4lEyK0781c4sXnKvL
D/RJC+KFFzus+PCySBshNWpJgsnmya6fez72J0jb7oEylXrMBSGESc3OHkszed95LlusAb4Jb0Pb
qOWSOKnyD5hvcbHM1qwOU0YDiEAJdpaPSefOFTUdGOXCzk1R0W9tDZUXFCuaUaSPtxKxPeUmIGg2
6SjMTJhWbK3sZI1c2zEqQlKUvTepTt9KWn9gbH14l7Zl/9y2GSgtipriffSHj6wrPb6uAj1DT/7f
rYhj97MB7vKaOjOuSH/Is6OaWemv7vKvTQMyoJPVeyzbLi+OAS/ezuHqGzadJ/17XXeobhQevJvR
phvfTYMaMXIRM7toh2/Vb4cPipBl12GU2csmCecfr6tstbfgsOwbOAL5JtEZ21EE3+hjLTRyPb8W
USehiY/WXIcysgb7OQjd6c6+dlrIRnh+0wk0JdLi8CKrPH6yGSds1jYoI5elF6sNMk7OfetkJ4b0
u8Utpn2V+hRb2M6JxsrTNjgbct/AnLiPZk6BwrlLcybiOXlbjHrGeWXtJcy+Wxu987GuRfDgYzA/
rGWzmJNoAAdwFrU0DYik60g4jjxn/D5QjVgeiI3rTC6LmFFQa7hl/bZwDJ9B4PHbsmhKWfF0WfDe
sMZcjy4qjUeXy+qYp7H9jvqBcAvkzuxUfVAgirisIpocN3BpIYdv9Jn9S5g3KIGIRX1HjSlPNbGF
u3KUxkF/Dy4ScXf6y6Io3WX10G0yCzmc6vlc9QzfKh8Fimk6q6hxHMhYhT8puLwTM2Hp2cU9loYx
MmkQPqXsmujrTZagCrMUC3uSrlKSfCB6oaeo7COSrOmfmdv528lFRU07fCE3nHeynGYEq1UcvllB
jFgtsR7X61+KBrJZCMvgHblSYTBcVL5irwCZG34vbeyIHGDozLEghGcLwk5eUFPQjQb+PF5XniSU
l3OTnX0sNnzUFYhulaHisCX1DijUbW8Ya7vwqjeCjI0H9lMwpBn+5DNVUycLQt1E0pGW0LcncAg9
STDj0D+EyXrkuw53rV5RA/oW2z9stt9ksF8TSo11nrPpjM2akWWrhvwvECnBh4Pk8uv5Vlegy8Xz
uhA/HY1qIhkFCkKPiUlv6UFLLjQgXR8JTe+1ahsJbmYjRI2ISOqBkI3g0+q929TT5gJCIJHnMBEc
qgKy9Z09IuAfIEFtccxDNUVUc0uxVN565M4jaUFp8RO3gu/bK/EehUWg9mSJdAIiB0+0Jaz/cg0y
TGYL8EUcBnuGL4aNI0qwUjt+vQUqykUc+NVz0fgF7MuCMNyAkfNn4OvmMvsjtnRq4h/K9/q3qpr7
8mq45NWNff7PxCFtbGGJr+maztbr5CMAb74ZWIjex4Gq9gDTRbqZElCv29wLjY21puFSz9yf2hLl
IxfWfPaotNrNBKpnM3ak/xy1QxFNhQtdjqT10hDMc71CS26sNyexp4jxHrkFazgQPAlmurT5mKtm
gKGXbDkj7EFyneb4FtCE6CgtfUYIFLgb6vrwXZO2tlnGxj+iAmJTlJc4bvNSv/RlT8dJZFCP9si7
YlTXKds1itzEDUy+6xtRmfIfu6mw3rkE/t1psyYSKwODI3TpQOi1A6+LjOwfKCyDs+Hxu+pd9ZC+
FnEs70h6yZ9ctuZR2c8BQHKagHmrEYf4O6cnoTMqqzGlb01atrNwHDZU7d21skh/51gOzzT8n23s
xIc+h4SMy54KgQ0pyQQE3bGHnzIKv1ZfTJ8H5AayxIYXwJTua4G8Q8Ct19bmYvf0/Xrs/jEijqM+
cCYAV/PYPmXKDiBRhdlVfV4hAPLzK250hASPY1y+eM5EDI/XteWXzkV6WBHfk09HDOwG3llzWKCb
PSSdaZ9oVThLlGnNP4I+zKYdV5QEpq6Yt7Sel245F3wCeYD+7PpVpcP+qlbY0lqSBm4BEGoWHUdW
ZSHvmBNMiLKgAULKWrPSUPaZTFkVddi0IrTE/a4xmcbKUOFctXPTbdU8EhSRN4EeSEtsKWUbxFVk
drXRCMSS42R5A0CH/NGZrAFTXIjTdXpv04RsX+cK70DsBA8n+TATNlPIeiGeX4TK6TwbMOes2RXH
GW4KYb3Ihd2N45jixvYd+cGgJv00vt2ewiFU5iDK4gA18qo+Kvh9cIvL9CGumYjtfQmTsdN4drbk
kaGMIdnWvyb5zXmmT6DerFPG9rE5WAMzQtf46rnEpP3sO14ahdeE4IV57sHze/le6t7+sEC4WYcy
s/Of0bgobri1qt/C66fbDDFWCPOdIK+tZOh/tY9T7BPMQd5wOGZ39aDKizsF3VabgHk/LAisHAB5
4kHRMzcYhbLY9O5Vxg69NBvbY5YHuAUy9l2Vn7gI/eb/khldFD7Jc27jM2+ojhFU5SRdgq0EVfVY
DaxPw6I64xQIN20w9e85kHrcKfPCfH0tkv7VFMtLEl9rBELo68OElBsdsOtFC5yhnRqC8oTlLHnQ
7B0+89i5hnFUPrPt68JBzinHJ+4mSi5Y7Ac2DYw2Arsie8du77oAGmi+FPplglmxLQrjdFt0CeIq
U0xfrlK/N3wPS3WOmXxQTSVpQ1gQ2NebFbo6Scd9/4MfOzRstJKaAy7MEIJ5vrPQu0nL2bXDPP82
OmeBOfJX/HpTxpOVVfGWnFb4/wKXzheZpNOlYkTjEJPuBSC7WYTjQuMBR2+bVRZjXWQlsLp/IVLM
7wxR7ENQhp4mCqt3Hseg6dJTIdhp7/vVdbHwYIEzG4FB608Kl6toRksajak9/OPxFfWhYmH/KvNs
qr9sY+r7tVvbBx8OxMOE6oTeTocCo38wFVd6P1ibE2I2l9yp0Abgm8PnnKIeSDsmHiU7VT3ROLod
I4+WGxyNay6PvlNfyXpxNV3MTFzx10if56OT6jFvIFqynldUt8s/nfEKrL4PfZaREyqRcU2BHa4m
ry/ZEnDz8gPmefXoT6MBzLG2xTmTfgpHr8l+FpkKblWk1d4eSI1XPmABkNNuAjH2Tl4dtZbB+rZP
VV0f6Q6RSOdj7d+LCRxfMLjEICflGjynSeEBmTNo/Z5t5r8ZxwaMG6qJ0THjDtVDvYsHYYU3CGCk
2g5lRfZq7tm7SdN3IxeEaUjG7lLtaVxT5nUoZJywhbzpKULWXK5DRPhNeLOmdW0fBjO7/7E8bc6F
M2R0gOR9kCtcyemGt/CKQSabYA/JpP/NUGveM8oh4qcKXRe5cOwgzQTwwBYywF1kItMZxkA26IKY
CmMW29Flsr73An/9RHLjmY3vrurV9OVSR4ldK30/DdhGibHrEOMSAz94IAS9LsuvtDhJp5dGmFw1
eYYL7tNbB1he/cI2y1oQ51x9v182TWzzkbpIDNAZtGxUsFXQ9/M/byWGU2+2Kkougp36rewZTWmE
vEm/nOgV+Jg4pPJnCCdpS1qL7Qo+HUtRnI2pWyjYUuBXt9h96vjRSYo0ySO0VemsKW2ZQmdHjgYr
EYxJyf5+ChFWYBZGHpm+wlbM47e4Gk34OeGZH85mQs2PfaWxDDptA6GumbiNSDKUByQCw3RMeVfz
ikVPaixYHU1sZ7cyjh0bYDWsJwhvAdEQxalIMn8m6Gpd7YHoJd3NbADqISsp4fhHOaJzJTCyU24k
xLr3tCEm+2Mlaav/phIsygR3IcvdFlFHqSb9lJaxJtUVkhaDIxB58GC6PfNl0OBcPOsT2pDwal8h
K/MpzG2rP+oYnBDZKlwnG5owgdmutcOoUrp+4sLiZcEiy1wsnROmyGik+88ima/LqVKaWzrcGMw6
IAwqMAwm7mboPF0cx2pah70J3eqTjA27OlkF4QUCO9AYydwu8iPdNOmKapnW/A72Xe4fFu07wWmG
vRaj6KypOYHMyLNxRnoUyD1snzy612dwPdAgN5bbDsOlGmImOEjzmxruVpDNT9iaEA7XRtFCS272
8a4YZt87Vl0dTvvAyggrDufGfEo5wuzdUDDN7g3dy3Ts8UWixi87v3vurvCORlzDHJG8ChrnqxCY
aMY4Y+iJtKHfYvNIhr2A7/XVZCMKERdkI3dN5ckHP/WI+8bgjrqpVwSqnNCGBcupax2V7oWcyuqG
/6TShI5q9LgcB4rQU2t466zFf0T/ZKYXoov6e+Ublz+KdBq4JY6jD3VfOYDuQiYyQmoafg91GQVt
aU+c7WnzSrFQj78jHKBf0uswQ0k25AFuMqz7t+gUuve2TFtwt0zcH2trHP5CF3vIEbcritYSRekd
c0Qnv3e1pPBxgnnHY5d+Y67w+5PFdHWj2iS/zzkOyoOZyrTY1+Ti/ShFfE6UYUQk+YLRZXIsYL2l
GEAzPidM4uoCREyRYGXJzI3WopXLH0P58alLdDMewqULfqDI2bipyVhkzOgM1NAK1oYdpeTInxo3
b/71sEaYK9kWuXX9OtkXm1XbF07S+WmZW+uN15ZQKCRDBJ8FYz76p96Lxd1E1+Lua2GKS8quDU3y
1HLU88uTYu/qgjVxx8AAxwaGf7YYOg9vS+hsVpTgyqBV5AQSl6lcmzcMOorJP40SomohSU52Z1/Q
t0nl0CQR3NbdkY6Q+yQ7tahHSiX1d0wwx43nqfg8epjIubCnAgyOaHATKtjZKHBqS72sCa4O/h2Y
QAgTTRqQS6Pwb8hYwCqlLGiCV4NOahjhlaqKELd5xVsFK306VuNY/VjlbJjSMpvlmc1mgXsIXtGP
m2NRxUEvYv8FrnnxzC9asxjoyv5MFIj/ITx6uCNDQIkQqTdoj7M6GPdd3XrWPqAHbg6rw5A9wphC
9+nYrjvvu3ZiXsgTg7+vx+39ma1T3F5KD2LwGQ1smvzrurTKd9YwDcnOmrQuTzHAxgx6LNlsOC1m
8Qz8HB63YuF3TfykUBvxAD763agZiIiYJUFZUhJuJr5M8KEt6HFuuWl4zBFxXWwonNlBcCt+E69I
z8wSVz1RlQA5NeX1Ew+jzbyiJqnbbL28xA8/jSErjMCmcnDKfEZaXAnObbO20j9gc4HmzEmJr7jn
5H3ESFB9iMYjFZenFz9BYkAmRQSIQWfjSiQyQnMQnUySZclLtzB63o0gtcYt4wPnIQMm1kSav+El
MRC7otlxky04WXFrDZmNNSVZi5tmqCm9eoau1WfnWV33yji1vrGGdUqwb01tdqbtc3cao8ZwYLLG
s8dOrJ7BgsKOdFHj3zCRs88i4dQQaWy+RRWU+GjKldmnwELHSmiBiXl95pL6pFkaIqEh9UygoMTi
m0f1JLtXIGJq+SfjipCQTSUY4X3njkGrQOnpqCMFoVGbvrMFkmn4zOnTUNR8G8UiJkKRXDWHwHlC
Jknz3IT9bpnw8m8EJNRpW1qVWQ72ZMXXDPIgcA6DxThMap6dTTvp4ScQLLn3qmynG4Eyp/1umScX
qBqSbjgxHbeSm5a0UXVwTK4UFVQJPmZiuPBUzk6AxKmj5MZZmkPqU5iGCDth9QblhJms4KtWJpns
I2uBIftizTvqW1fhND9K6TbeU86w2d7Y3diux7LpiR5zmqn2jovd5cGJ22JiIJ5dQadDQj8MhUay
NHVsMOtbu239lxpXJDFUMKKS78GMdXtOuP3/CG9hT8OP3T1bHRLOqIcPst65SW3/IUye78dkAjTd
ZjBd8D0I+2HRFraneYIXc+4a6f8hZmBVp1w788l9B4FzJoFk9b80RNFoDNBBDZANqR6qMrvzO9fY
O8NNbNEX4YUTqHq3S5n65zUISUumtGLekHcpoD848FFF6iSHQV/FYp/bLD2fHfhrpxIYDuXDVP/O
PprojekGhCTGg/G8E6TK8z24I9DEutTDfQcxhIqyMpTEmc68F/6m+Hn2bFBx3NmhDXouJuMpD4Jm
fMzQC57ylVX/lalm3+F+T28aLT5szb43GmA63q/TDHGFiDy98cC37HRjr7jxLeccAB5MOKgVQvc6
iMU7dtQhf1xG24NXxRx8Kzl3WYNY8t6HK2RjfK4Ug7DGehBI0G9y5qnFtmLQt2+tnJzCaxZEV6Pc
2pWMyU9oJlIYI3MVHtCOsdx3wrz6WCuDvbVySJI6TGa2iptucVArGQFAbNAh34WJ41XsgKfplj1X
vJYF8tgVN1KTy/8KjSUqrWZupKapr9VU8HmlxNzxGfQdxDYgIQ7r1ha9U1nITTY1oM3qavlSTtUB
410xqth4U86udF4SRt27uAquECsjzsin4DU0VfgBOeYflCMXNKuZHhAd8v7n48pLwNzWu59pop5A
Cc8ceExU9ygfk7fBGtxDEfAYFtOSkn1RZQKufkob4LVOeQvEAMHTEg7/td5QnOvWVqxdC/SauzAr
qptQxsWxL3P11gQldyDbbGxHHfTgzaQxjCMZDNJ8w53g7zIPbTLIoTjc6CGUMNTwDx3SkcxqhODY
5oa1Iyi8mBr/NhNYnIFpoGAzeGXYpMAncdx158UuNylEg7usSNV9ivrtJhDEDzGdhlvkMzJFcNnq
n5FqY4yo25YXszoAkKjEQ/e7YbzqUPLyh21nRzKaargsGJS1h5JHwN4jXI8bvj3N3bH0GvZO3RZz
txvkmM0n1rl2HJmyGoDRUllgg+HdeOa1JoWR0XLR7o2fjnbku7otvovFsEfwrJkjN4fDBU+gIrnw
JUMeheimNaDKEEirFGwHOXAQCJCQnQD3egypZ7tx9V4IXr+I5qNaPnq7TeutWPugu5+tZJhumLXg
61AY9lye/RB5wyaJcaQeEuvKvuQkgFfVMkhxtqWckAUw9AnRUtpueHBbU165tiT/cL0k3h1wiusa
bUj/CxMMZaAD2uUaCsQJQjgimnmAHzImoWTP+pz8W0QTFdyykGg0eu6RI9mpbUOIHkMzQu76CqGM
WZTPHy/oPq9zZDRL2yyt9MJtVImR8RUANGTmqKajWib+MxwtNmn85/N3XTccZ0sQtl9OzJpvC/Eo
5AbBwts+9dhs+XlnEjt3MwJe7F64kXGlYpcFGhL4/bhHc+k+wyELWc0h30gQ++VtdkgLSp4dZzYr
ynxIwwCKboy83uc+4jUnqxnSZ2om0Iwp0KDIraW7HLEGTWbb1fPgHLCoyvDgADc6NSFoF9QdqTGM
TrTObzBHaH0YCnYsO9G3JFSEqm8BpARWf++O18yMgHz6t8pqkfMNuEaetFvAm4UwiDY4N0G2cJK0
tn0gWoZJIk8SUbQZQcXOpSNyUeLkqrv0F14HaOY6WOIvG4AZmpNBZzoCiVGyfXLi7sUmq/B3XXqg
2mQ9cd+j2m1o8H1XXD+bCfy3NRmw/lB1lhjqOsi4Z730GeGC5PI5+2ZZyRCiFXHpmCSVG68rEXV7
uJPDGiGLpUVEo0wZSOivWSNY3hJcHzqP+djCtfiT/LBfNWPf4LZecmu+cGjijiYpzsVvR4P1yOuN
ndWfu4CdVUgEDBVBmFmE16grHgDlwmOI4BkYXcxeh+fJLk6TBoS1Nf0SflqxtOTWz6+WIeSstQfv
dOkkq4a+/URjCqKNCsHej7QUhONI1AjEXnfhsHcROqH6dIKlQYEx9gHzJvqZ3dC4kJpkCSRqMwYl
CA2jZVpceoYjHoPvxsuObNws++RJhYzPxG0F49CYINjN7cAjBD1GjVtWXI3D3qbqn7wcnfzVPDrZ
YPI4/DhTHJTFdV7T3gpq/CBincWJUwpBsE6CzVHBpCYmd8f30BSAaeLWPSFecZJnN0Bfd8+qvSd0
w2u8+dMTTqP3sD/leCjKQIZbxCPKYy+LJotArqD/TrlI+ghSgH8duRK+t00RHz/PWUleJBa+wTsk
ypq8HUV457xmIPvtF0HLZUGN9rMQBwPPZ4QQpSxuRrSAgJAohM+Fsrrf2RmuePNqrg8Ugsnz6OMa
2bWNwFYOnmYObmwlsqCCU21KMA2eqZedmhsYtD6iQJbzw1WqSkWq/uAQs8yjcvCC81LJ+G/2xpyc
qtLJfpdUtDcVmdaMUoC88LuvbhkTK4qmEklQiBaoY6vKkgXC2CdavKZnjCuhHeF0RbOWJpYFKMPP
vpkZGMOktkWsFGt1rhL0Wbgq2uWZf+Y/hqhv293qIKfbpwyi5RZPff/DIna2IkoV7UWjlfbjPWPb
ImWTPtQwWcXk0U32qJJuZRJU3ocV4+Q5LUXOgMftDOHvwCHHYjvH+XhjJgz+0YLspN4xYmr1NsHo
94Qmgu4372DzWannvpWLt1w6hPo9VNnWf4DeTFwNeRx6IALSmThoO5YtQLTQFgKhHNMjCQb9nz02
+Y/VZ9TCU4+W8iTxF4ujx239skCy/INSFOuHWuKT3bSyWu9Gipj7rs+9uzppWUfEHKawbKbGekyW
trFuql6X3ymp8f+5Q0IomG5RyDIYaIlqIBbUjWD6K3R5pidkMuwseGrGdn6uCkJeVyvL7xQLxX/A
jcQvQvX6IUgWFGo5Xr+D9K8QWztxSBVjYQUDriN/BOtfdkVqhb4aWaM5BfWaKwTFLCZQ550wlyHf
Ujq7j6UGer4raoVsrbVcVptdC9zrGZSmbKMOxeFPa9OXE05ht2+CIDJ/S2BG1u9Tqd8Kjvh/MmAe
BwYt9b9wYhPi5Yk8wSyOYxUOSYbGDruwsf3IX9KUzSquhKGtwu9YZx1jFPhKq7NQ1Wk+pGZbs89a
pe6U1buvADKfimZ5gcL4UGb5/GDNC5kO3SxukJdB++nS5B7H7HLX8VRlEK/n4lQiyD0paVBdoFpO
T73p1Z6LpjgiytbPBP8sTyz01x1NHumVs299IWS0L8T3ckTLUe3aniivHPTUXgT98p6o4WWq3Qnp
Qp5vndTxLzMWoltV9+ifi8A618FsR3bvfa48K7vYG541yJqohrqHPIHAO8Q8NftZho+sZDVmmtBP
zQeGhXd29sFvieXp0RpgFVDiZ8cURSWJ0GX41SpgSYkw7M5a5rebuClLDtax3y+hq748sErvVlpf
KVajrB5q4du3zpTGWxRdX3FAZg2sSL9FutrCgGAaom+wPb2sXPr48gKYTKHVRZg2csIO5+y3sUHL
LctonQtSVB6rHEaDXXbLA/pBQjM6i6ChIOgu6LGrS1GM+U/bJuA/8io/dkQF3ltmXN8V72VEJ+vj
FPLWL7r25cQVisUhhTn6Pmd4Fxnte//5rT1coCpdSZdd/JtTzEdJsHaXUAf6RuJKwjLf10d0XOPb
iEqM3W6v70Pt02B3oCIt2x9eOhLkAGngPAGus/B31T88jOF26Cr5aiMi3waekifQ3M7RNYPzFueJ
+m/E63boJKFBqBDEgxR98ep5uf5wvIAWXzbihZF6fVa5lx+ID9OHVdsYG/BJ7yygKKrV+UFU7X9k
stQ7QBLM8UqmEhdjwIXHDQppzzguA19UXIcYcgI2GLcntYfUo8NSIpKlWkEe5qBEi0xRiNtSm+wN
KlCJaJraEVnJuB+FGo6eqqdbeK5QfkfFDICIImaJIQNGXH6sL5icnOAfLGhf8ilgyzMHGyrm8IHL
RVWQrhf/bnKD5xGHyW2RrlqxZe7Umfz25BNd7hM+kvbTGfHjhOmIXLaZT8Q2xW9NEe4t5mifHh3R
ZekreWjQRGAxZWCLj64/8gA94Bf+yHruZ1Fa4x92QFyrtI2lO/cPHHOffr1m74XnThFkWqZREgpU
TfIi3OaeATtjrrc5A2if1riAaAC8g3Q15wJ4QfyqTu8725hQpacSkJQBpVHtRBOWR2DC+oFIMhyh
1eSfVjxC+1IMJ0x3NsKRNswj8sDp24bee12QhXzyU0wEMVjPLRa9T6uga0A/Ud+QF0d4jYusBoLf
iKmoJgT62MrUPXog2Qj+BlPInrlmcpNM628l0gULwGD2q9DYqabxXVg26nFCZhUL2QQ2QjyNjCrp
Bbjhpmx5VoSGk4xrJe+q0/F2IcnvpTApOaGrp/0fOCjTfeGwiNzUHTrhHd44hvJIReVP0vdepCA6
iY3XDjkhAInTfq1t9Zi2HmCBXt1oSKOobSqCM/h3FHjHtL0lt3V4z9PaPPObqA1Xtn8Q+N6ZMXvm
n+3a4Yc/oYVMZyD4WnuVu1sTRP0JHDGgv+hmonpNxIuzaMwcnsTsKWvSUInIfhJ5gxo7z7N1Rcvp
56+0Ie0hkNUclWsJIw/BeXtSCQjzskWw4DYMYRVCBg0Z8770bDaifbN+2jPxIHOMMJ99obywoR12
cBA5siSaCx/++knH4cfkwfofaKCesiTI/ph7IqFoM0YAdtHkez9TfoTTAM8HZWHM2LUdfqTP3Jqi
l9gbhvME+2gf5F/joDbqqVUxCQgMo8QOoYNoV+C9Wp+DFOlNoULaP4bf2y4O9TGZqv/3pHgzaIve
s9E2H9j9KN/ZWTVnTuP0q0yUvHSd+c82CBQgpH1lrnAuWhKYPZEXsI/Bzm3FIA2Mjzq5Y4uFJdRh
bR4h2MLZX9rL3h6G+g7PCgCKomOX0qf4Rptc1RrLNNs5AHv6e8hz9zYPTHwvvDlHJWilW3v03uDA
Jm/MYNhCI3q7t6wy+5yYLjzOosNRWEGN14Aob0kjuCfMwHkojS8O3TJnD44lzLss0eMOhRh8SgW3
2F8Dvm9mqzOHMITYSy3o4PsCKnGHwQQHsBrNljFP89K4NoLYYtK7JozlFrKT2TNyUw8Z7wQFc0o6
IqptXHSr3/8VMRgwlD6T88SCJsZKbsRRMxuMZDnET2sZAGtICM1DqhjfGp/UYTpqQpPQejnfeMGw
18xzT6XojpxWuDQvcFbg3iDUmN+AqTVJpEKazo1ns20bEse9WZasvcXFyDpfJDJambvfWUkrbuBM
9pd5DvQZT4V+9zt6SCV8vWMYvHx1SfoILBIxbRI8wMb9sl2vRYrKvG5TSaw6Kq3lUwz4Yj94S39x
ZMvtwzW4V2p0TmIpn64m4R35VjDrC2mxPhmmwxLyhUx+OeptOyU0Z4HXhxuDCOw+w1Z5Nkgcnn1v
EK/D0Ck48rbph12M63PY1Ioe+MKVpI5BX9snqndxnJdOE59Bh3+ibbIpOxr5qVYnPhV4/c96pfsJ
2TREXazMbkTTIVAqd93j0lTDsc7m+R3Pfn0MhhqsG1+sD2OQnejzrNv1NuzYqtuzlV66sHFechnw
aYM+D5ks8QNfkRrjvdUV1raw0pc5g3ZIkIBEvAsxyd1ONpEROLZqRi8W8mwsf+z1XaaRcFnd9Fv3
cROJKY4/jD3cARDzHmV2JZlVfhxfnF6l92UzVq/16jnneSaRHBuKvBPNijGVLoaIxCYiX6f6Rg7g
RvTyeHRWDN5sH03Gyd4QgWGN8RORH2wXYR//EMvtfgN3OUw0sVcFQl98cRoD+kDwuIdTEM5460W/
DZKBOimfKlJ1SsO2s65i1v0oC095ZqxX5Bj6ztNW3lF1Nx1G7birNpOrHEjmmcSJyXOUb+tcOAtC
TO6YWFMlOKtqftPUDAdvHvy3YTbZL3phBBcgviIPe/nfUgt0AZwg3WYgU/iQ+c77MGF53YSLN00R
HvTyiblJATrcs61niT/lc6yNQTLhWfFeNV58l02KaPCFvmFHAvJbOuiBSA3lPiB4gkTGeV5Q/801
KQIu5oycCA7MOqxsPmKCFl7oURHHOUMSIVcM9l3lWYekEuIvzCewH1f2OkkBKZV67L24ZMBjDZL6
GT1zB20wXnaMDhhbVfNAZDBBPuwRy5E6duqesNCsj8DVLNr9xWfUV5bmlEEior5bfLIe2iAifjBG
0pmM355T2fvGaeunJlNhxn1ip1EiBF1HEhCH0MQNxUKXpQCaQ3UiCzu80/nQfQ9cTDdT6fuvGLPG
aEkGtgR04h4xUA5Pg+7WItwwXW62MePs76IlYp7d1HwjmC4fMwwnT3lKkGJUDOS3oUcLpwfMlume
mEwWb4U9PPQtdAZZpNlvKx10UdZ4jdiK3QsCvvxuDWeiLRfLfatRw0bNUI37JBRk2KUMMd+ReHSv
LCvjk+NU8duix7umWYfzkAP0r4nG+UlopXd4PzhFll5u0pwjA3KKgL0TkBUtCms4I5bs//N7M+75
/8UvVmDTIGuPcLoRzv5ZUkkgdydRIkv85UbFYj7VCdf49bl2GUrK4S6jTGqJmL3iuUz1b1rq8a4G
6XfreZjKkH9CWLdnnIdllf+iAeCwz1Lritc1+nuciZplxHeeoWdtwD8n/zHbKu7pCtrPZTbk12gj
6tfVyP9xdGbLkSJZEP0izNiCgNdcyFVbatcLVlKV2HeIAL6+D/0yM2ZtU6VOJcENv+7H38jYoWf0
NBRum4HZO2jk+BBAPs7XwHh1UV0KnJ7O9sesjMpnUajxtYVxduTffDkTfIqeXGnoZ7tR7T3f12kn
cp8/xu4YErucfkxPJPKODVjV72JRW28YcrmBDuTVn6v/827Er/rb5MfqPIAk6c+UKo5HmmjKuw5C
6MbTXL82gHMH+GRFZXAep/FnLkZOFIJq3qaIpyJMdczNE7X4TfQdZ0SQscKF33rLgXoeaCjzYUaZ
KyB50U2y475ol5DtGNu8qBjmrdvWuJPHEsC4JRGb87iVn02Pyr3JQAE90ScZPS1gnk90E023Gjv9
Rk2pd04xDCYY7bV5SliB/3PaLLsCoq7vEV/nEON48ERXRfQMsYNxceGvTXtz3g4I0eyha38fux02
QTN3ALbOJVool4B3eGImA1NaXWCXMEXxLfB8PIuReppQOT8aoeYXOr7LXV3Yy2+87lYa6rP+sWWE
kd7M4hn0AvCJPoHq48NL3a2bhscs0TrU9sLdyMWb1saTc4CC1l9Ua0BxaGfFLheKw6aTimb3poUW
LyP94uksuiyy8whHOlP9UtJuAqeCbRou2hiY3RasiAkoLqogAsd9rXGEdwnraL5E6HeCFhfbPviI
Y+QlLH3PJZTJheXnk2E7kKNIlAfbvI08AH2l+9tM3MrJhjbFlSMvQMmsfWb4cXK4ueInCd0URXZi
rURwFRRKW+gkJBRSH0vl+Gk4tlYTknwCccQs8OpmASlR2yT3Q2TpMeolxhJM8SciV87J5IB7J41o
nOdRVTdgWwJAvUh+jUXGjyRQSd/mpv+OBdf9GprkTfuJfbKBc261DxNi0G3+SzF69ZB0CbuXmKjI
xs9LrIZqCb5tUXgnY1iHq9puXmPS0dgBVDmEcCRZGND9cF4Ql4GdBcV9JpgFtnHGqkiN1ngO2l7c
Wj5cdiKtAR+c6fDgAwQ5EpnKlhWp2Bydta0NGpF5aIgkvQ2jbd3D/rTOsZ6NfVNizamgwqMc91Vo
zmRnEpZ2HwGy+0feZva+HGb9l/EDxkExFTS423Ln08uF0Zn2w3iHUlzvNW4uierSDc/0lxLjlU79
aVa9sQ6j4jRDNHmfRsA4+CcxpdEm8bpw++GA5Mrw1PpD/jA3i+BEpOHDb03rweo9urRVWb3TW1nt
hsj9C+6rp6EDwmtf9sYfQ9MNNDkqPUrQamuIofrsJ5t9xtrWEZWJh5Qnku8cIwybkcq+eJRe8vE6
KYACEnhATGIJ4Q2mx2OU4CDbQNH0TrHyHBhHVfa08sg2KqF1y9M8opnVwBwhdtZTBmAX/iOh8uGF
DHd3V3HhpfM0DxuNrXl0jpQkyDAgCrbHgRzfaqJmr7bSEUCNhe1HFigiKKv/tvLrD7OEljoPjnHM
3X56KLOGvgC+ekcie92ZhyWhKYblyQbeofVbEtPatRKNyc5cExZXwE0FX+RnUHUWYxS732mgX61s
8mDhx88pkwlw3mMcjt4U19BgA6HunaAJMXWDBM9nFDXqniC4flqSeDhVTAcVMWMqWFyPuL4DpATX
NLwMFlna39N2sYRj6RWHNIj0q2AAulAuXt6stc0FxomLjZiFubddrBlujkOyINvzAnLJYeVW9NSx
eLsmIH4+/UI0j0ZtknVTbd9tTVMQwW2Axu68hf1XP5Jsrmqo5RcPM70V2gZehg3Ap+VotUtyHBsI
1Mw/7ofy7NnZCrsrX+DO8W1USWbcd1TREd2ZUsFqo0/HHxAllo3vzkv4JWJ03Hd1ikUqmDx6RdaA
TuhiQXuv1hKBJ9R8y9uD3rPPmPlYsKHxl4KeRSHMYJ/O/fjCIhdNbyglq9U0ox3vm0SofmK9EFth
UmsqNDTWnuniJD2GaToC4+wRW5NNWxU3xx/Hs0xnWxZsqaAjmazpaPXAADnrUeK5N6XycSYkeAes
fBLkTWf+zA0EQLsKVdqRaJmz0iETmGtok+wdSDikNMjPEYVO2MADLt7DMhl3qlgRPvZ6TuPFpxWL
fX3+nAfugFJopSWrr1xlCWVHCTaRMujiJ43Z6wanCv9JkhvEzXVl7OEycqGSjlMdG5wzzHtF5ffY
H62O7WkAiupUGtZKJ5XB8o9cCLEsfxn0uVOLtZwhhTYvYK7B7XV4AQBU1Otcm0kr8h9B6PItJ6TG
6OEm8JxAwOUGzBqhiacG3FzRFSuiohebHDGhnHQoKYxi+i+OikMu4bkGuUbAtgGqB//ePGivJ/+T
VfmHxgPMkE0m0Vst3zTwqboJLkva8XtJTY5abawHN5xDG1kScwQGZeQFWQaslJWbQFNpDfgh+2n2
zX95b9AxQxTNvKRgF6wHk+M3ONilVn7Yp7MFfbAU4qz5Rcp7glANx0hj0V1tGtK4zJYqo73tWVW5
68DPNJfSCuSRAjyzPem8gDEop9T6s7JjuUuorv51hJZh6dExsslY37yw2e4XOn4gU4QthXX6klqm
+2uqkWthkfjNHaAN94HyG/ke05yFPIDG/NJHXED3Fs5umpRBwR1EWQMMCgqYB6k2PkHJmifovwoR
2y5rP8TTavl7WbKv3iEpYnihQOqgebE+22jZP8aQv9LMDCInDtCp4QUQGHGh06j5D+DmM55mLO9R
bs+4ltvpGZqNf+G6yPAWI3u8k02gGSOARIwxlWbRXO0DUKebwnbeuZUj3qjSOHBvCd7SbvqdnSwN
KaXhIu2N7C3cMji2pBjoNSBFwmZhSJ6wtdB2i8Ej+eeM2GZ4GMCCe98zp/874Kyz4GjeTLSb145+
NDULcUEAH/TeIxnUm7+mQQMmcmLN714vsIZOuqNGHurwvsTGtrNGj1QkREkaLmM7xKBGhthrsqPd
9wVvXn882PRQAv30mH4xIj42A+uNbUQHGniIWYfEeD7wj+o7dgLmJYsbeTKFb324wxCdoRBSHeYb
Qf25NG1wl6vViha5L8XIbDaaQfp3RjQ5mETYiS2Dc6k5JegvywZXbezcv/qTPd1Z8By3RW16cFkJ
CGIZSV5a9pFi4w7YbyFM3pDurTfEVv8OLbT+iSNLPfp1/xN10R1oJ/CgGGT8iyys5sHwgCZusHot
R14wDYHe+DbZlv+UwNYFxQWbolyb03TXlFALFhciSAFQDAT3e+l3vwG2hRB4UPQ1g6r6F1F/juqg
3EcBMjLMo2baOL5xZNnISqH0ef+bZJ+uo2eR6PN63kFpVb/GhngawYmcLPg1YUc15z3gjJxtNUcU
a8RjnBPa6YPICCub+pOMZUC3m0D231VKlBfa+tA3/Rsr2BTrSutdYDBHZI0TM9m6i362lmJ2N34H
HbrQdMdWnDh71Hr2ORghD/h3uHyzGkRLGjF8zuKzI3SyGUbnzWd1x1DFrhc6wINsgujemOy7jGlv
MxJpD4FR8VH1xbCbF6nCeQqaHSp7tV+4d2xH0TffYBKHELfwEPau+57MpE1r1EXuQmA7mad3RJVW
RrD0r1h3vbNY9Y7Oopusi7Azqo5Qua2ClyKGy0dzM9Qd73shXQoyU1XOReJTP1VJ4r3jOLiIBR++
1aUppdQCvXq0PudZ/bXb/K4HMdG3ynaQSMz24kRldnCkd8IM7O48X9ToZVFyxPld7GPG241fizms
h85+ZJ3iX0Q6XwAXouNzTQBa5DJaLXuVuPMFG+tXYo2SeaADPY4ZPMRS9ieD47LFxJmxdB1BctCe
tro3Y3K3ix3rx9FEpyqSgOxFZJ7pOsE0NTVy102uRYTRmd12I5Oq/bSwdIe6rWEvtxpT9oVSVOlt
leTdwJMB8tayNpOPQ5rlmTjAnbKf2tU6UsZeuQ/mwt33CriHXlmEHE+Y1Lvau2+x1mL3t5KdSQUx
kiXV8JA1dhYhc8IG9nDkIoDzT1tqk6jiX+nw9eE+Z9w6hsqzb3b9EWCO3nZ+Wl8jZ3iFFeI+x52D
jJfhIFW0vPaRc2ikM31bpihRjf2rRF3kHguWCYJIF8K1A1xGFvIIWSq/7yHzHJrB+FagoTe5zgY8
2ERZfM/r6SHhKDrKtJPflDliwskLXV84ivlXUOz2isBS93OT3JEHp9pdmNzC/Lmq9447R6dCGkgH
DOLpOalGxCJXM1NI02I9REak1CuJL8paKoPpgXCJMdNWnlmUSxreJ6H5YcD3VwhwJdIaQzvA7bqB
nzaQz7XS+xaqUwi8q921QZO+JpbxDQp/1Gc/NQCTEj7/xc1tPpUWVPADkYoaW3pKr7pRTSJcOvqC
EaWR+BjTeQ/WzniBGGQcMzk2jzTdZJ+oI9jP0tbls0TLTJu5fqRoQ15tR4XB/OPWqYvi1nHBXyFu
cD6WXe/XpEA9z/ZOKkAEyswxf/QLR2wC3zZuvG7wBek/Lb6m7DAhvn66zuD9VaOPNcmK53mrsri3
T6zWsdSkn2PvRg8eb6ULmm2IV8O/I0RyFY6k2Tar3HjcsY95rxQ5B96wIMAGbh0pjUrlVOByr0cS
unz3WUD+TXtmQj9o8x3/IzibydLMF2up4vfUoCrcj2y5xT/v07rk/Zmd+V+rlXpqE+RWF9bLhray
b9PnYlEny9XPY+ehbbDSmXF5bcu2Y+Ns53jDc3NfUom0XRafl5kQfhMyjvqvrNwJyxSjO7O/HY1D
Zne8lVoZXP3VwzCmtGlTW7VeUmPTujRTxwuwEeULuysafnmsJ9eswaIk+Su3NQ4ktpkkBTn+XcQN
mQn2dy6Zh1I+YJF4iNexEQRfcZcvY3t2qsEOyTzUz7ShR3SL03e1s81J7byY/GrJuPaFXY2C+HF4
7Qw8h2Xle5Qm1jCpGsksZbLBb4MV5oKGcJssdTbH6d1v4zAYcLBVZJeWyZkQK6qGDb9d/o2duWlo
TjEA2khGQjYEd0Oaybd8oRZnmrMHU3i8stpOnCsdhUWXf/dGsV/ACnP6g+Kc+WUS4hNCxX97Yxkv
BKZgW2nOa7A56t4NAocVSNod5mRYf4Y+fvDsZH35eY64Gn7cH2Ir7V94lc57U9dwVtxyKD6k53k/
5mRlP3g7ANYkab3PIHf+RjJ6TFOyRvtxHD56Z3lQXtZfi4kN4XagdiFZvP7m2c2BhscvV3bfMVbv
LWvAjDzaZB61qNSVxePa2b3ycnIumDpRe4FTdMsr5JsJ7gz2dTrVCweNS+r9ZHczkZxpiNNN39Fu
N6qm3CNoVwcxmj4xvXHdJTWvbNievS6PCNzE/SU3q/y1Z2HwOEpFMyqas2IrW+evtcO5Ko2YJDFc
5ePoBwdg9/+qzFsAhff7QvMNS3Psqyno9BOPiXtXG8lhmgnXaaeKsl3fyXbXVTa88HTUBit2dkai
ee2wOm3wJECtsRh6J7MEhCpoRcrdtb6+WMQ9AUZtbjBibYuo/wwadYRyUrK5KmtIPsFjnpF2kxHu
FrJStJ7JOT1RSZhdGL/iw4Qh5aqqD5xSuNzHF4MOOA94S0OoC/uHwyULdMwhlrXP4F31igo8KK4G
VMPDqHFzVjo/mn1rha10yydFHHNfp6vwmpX0a/UFw3DpPcRudrTIR5Lcnfo/xCPag+Mac0iNIsO3
LeEhjmNzp5bk5qMkMJLAyy6hZTfrUsG2RP1NBDz96fP+mQfIog61mF4qlzwBG2zxIzr4LhtkS+uW
N0V3ZxP1pL4VId72x69OCLJEG2Wlt0TbmNS9IF6lYoaoHKgp7PJ0G3lpcw0G9YBF86mx8JTP1EFu
QMJ8B6qqL1B+6v0wJ0yLai16z1nKXzqjaU+Dlwa7KSbgKSvmtjT+nks2Nos7uSEmmJfEqh6apuNV
Opb8tW4Sy6NmHLqNbIqJYU2YvNnxFRqRulfSeCZNuirheABs/M/rs2+9OSsCMAsYc3DAFkdDJE8L
qzNcTnm9i7GmPxnR8FjkkIwZKsw90o+5b/w2+2vi0eCY4cEdRJAfJqs095wgHUAsHGB7+kPFdmqN
8SkdR0WJUr8QZaMBGrkMux5JCi9FqCUSREHaWqHeXuKZNTGUhVDxczaNK0PyOtz0YlDHXIBBm6O0
udWxyxIAWREIH8//jfrk6mJVhy7LziD3/3Ad8E4LcJeDrR0BQj73920HQ3nie1FFvBwBxFh7LNFc
aVEGBx02ka9ffBHXu1T42QvNEue2bcs7R7bOP2JLrEHHLPpAxNErzhDOXjP6e/aVb7FvjoSYuRT5
m9GaJ5xQ9cJ6ItCzZrWI2XpnrkPHzoiYWuEeUFweB/EZzPN9YLialQWondyhiOK8EDu/K2gnOMsF
PCXf3EZ+BaXsb53h3DfAIpAX2XOcCFRg/0yCIb0kPn0HNgPHhshA9rDkbKHGkc6GjKfjlQVfup0a
q/9YWH8if1B3DvQnPadjHHunEiFzV6OHMMub9JjQJqX/gEbiumkXiXMguFbseNbqAxyJjsAQ7ESX
Oj8Q2BIvOHMnfVSAXvlQpsl4gBPIJyMK44MplKoBknlbXKj3K5mTLbddnhssp4R3Zl6NF1tO5bM7
xcOrakV7X+exGfbJol8suhZi9n1kt3sPnUKU86VQ1BXVdslsSPHyL6DwgHFSr5E1SW3WDtclfLEy
TscipMWquW+b3gnH3vqTB9VZ+IP+UdzhLuQrLc5eskUTu0On/034oItDXroets22BbuQZks0HOjO
0Gyuo+gRd/x4iVXsZbcCscYNtUANOnlWz7HfcGUmP4sKsUmavrfYc9XyrSWcsncp536UqYHDcxkw
0uMnrVzeAXn/JKX/Y41pglbVOYcCXNl+8mYs37kdCNjXHoopV69wYZA4oOxjWB8lgKqJjFZMsxLx
gHbdfpoTrCFCzWjfbr78VUPa/plL+Xeueu9QqC7f4y1IcmyaJc8yettxgczzlInS+PKbOqKga8UD
4M4mwevbFB1DlG65mBbjBoDvX/jIxFdt3jYrvG6bU2164OI0bNuBqh5+eGAjyXqv5y5fn/s6bkAX
kNt3YxrwcKgP9nYJspOoUoyIbadwHM/tlSMT1ANmfJzu5ji/96Ndw28ipMZhSX9o8TI6LH7PUusM
S0xX8TUFHoYXdGCVFCMw0L6T8omEmKE8efDNqT8VFfarrYc574ArsGNJnJbdG507JKdB9rjiXAKW
qPW9xPrGGt0YVbLOY5hSFIniOsXkaI7XBXc4XBtPiv1SRp9M28vNJaZubmAA2EckKnUaoVe8kAmX
sFswXL61UtGCgM2zvJlK60OeBDhaB/7vptnHvzA+x31A0egZ4sAXwZjquJAPWI2KSNglHEkE6EyA
GovNlvWPrN0b0/twySfAbhjbEPACZcUPkdd5qNh8L0kSYH5pNGqtnX3QwtOfExYmRy64HWhYGf/P
MBjPJkxXjArokJgqSvMUGWOCxZOyQ7pIyPN8E9Ejiuwkvr2RA6YoCji2PiEhxDUUkw2aQ34wDcvJ
9oWFKYasRGK92rl6y+YKGXKeQQhBVXAwRIr2t09KUKqAYLOJJaeW80NOgfFmTLBw8fzsJqj/9/iY
vLsOIzSgaECYrcsafRY0VvE++Js6oxVG5ZxcuQm8xay+NjkYP0A93OFO7bKM2GuaPEKVU1Kfk6hY
NumiihWmZFmX0WSZ2jMIH0neODQfQX+lEoCioha+GsZAfZ6slBichOdeCPG4OPWCinA0WxYCVZAk
x8FvCbOnUNTdog92HToMFl5O3i+mK7IC0eC+Ron9zqe6auBYnzexkV2XSC7vlQsesu41dsHONrdE
w6pHKzfV3lczdvWsvdH1igUiAp299olYLCalArVY8MVH37PgDgD64C9Zdw1I3LypAKeCvJGcvnx7
5m7nd9ijGrNmUspAdNKnF9B92FYXOl5GKj8jfzdMfb7P1kk0AgZJ8cjko7SQYtgRPN7UTsYUGWg6
uaCxPzSZ/GU78G+Ak0BeCfDLYNAohvurwMk6uBhsF3rv94OQNncnga8W/CO80zSrQ9uvVlfSUvEH
LuKViJ9JX4H00k9eJE9kaOmwsGAEAIRn4KcybRlaarmM6DaDXCEQMg/TPe/f9mki+DqfSPQ7JNX4
rxnHxsypgQY4UMjjPma2dR5wFR8RVctjlg0UsNhUIKYTHsKhIMBCcR42aDvOLtNQZDc/mHYJ7OaD
NB2oZoX5vcTGQbUdHaEFEMtWF+hbiR08zZruCjlR6VLMzclvaPrCYGd8xLQkQ9TszAgiiLcAZmyt
r6ofkyakuxUqi4bGWnliODCEdudywUZH8Wjz4HezfexSvUIyqOILbEVKwwlugvr5S0UL+2MWGDft
2PXOhTSM99hAwy20PVGv1JIi6HQPnWegr9RfkbbzV0OrHbUGRgDbtARmsyZO/K/aUWLeT9m8lBcT
rvyzRKqtzzgv0CtU159UWWuAsZ0f3auBx/YBDFpd7Kc6B6SRzOWoQ+EtpI53rBGrnlRTaV+mbj28
W9U+T/l0y2xT7OxWfZPZmprtrHCyog8x+TULLZuA5ckcYyea8RQlMSZBAdlhN3EzPJZpwC9wMsXf
aQiac4ROh2UU6a/zi1fDINgZz+joJla7BDz9poMnEJN4nvJtPk0x2mRRbaPczPGumAXop4i0NWpN
ZxUXf6E9V8yFvuZuAVTPknG7LRq/5G2badPe4vyg5XzW9hvHev2PKWB5b7hcTvtukdMzWqt6dhcI
7xkp96OFInkuDPNtpZDvqfDo97FpBy9YyweSVInGeO8MPRtPszl7ZuufGCYgiuST3GPlR7CzqcB5
BFgxF0S+24y4eRxdBW+l/MFwlKUv9CbNZ8A1HrY4vxmOeFZ0wKqjrbYZ99SjZDF6Z1kL5O5B5h9z
WXh/Gqqabu5SOG8OuMENFGcWYTY7RJ4iRTHTlmVVTAQnomC8RBII4EfA8mzc7jXjD35vi7oJR+Xu
USvYri7koEN+RJuxTAky5pzi0XL2ZJTeUlh3d9qHEYcmBqgMAmc2hek8kQcqtci3s1T9X7+ejW0v
W+QnTqrQ97hk13x3jTKdkz00D+D6LXG/I4TAlu8gVzxagXGLU9qbpTvYXNjMU3/emaRwjmkZyPt6
yT8huMf7hbQ2yUPZnhOvuy/75aWGBGYrVkYwryj/MZbu3xCjHgay3jSdxwpQe65kw1gWxsbzyhbi
RiLG9e96iaq0+CnJsO6DdmxxtaXBQkbYyMOxi9yjCUMbP2xRvy9ednDT8tFL0t/c4xCAb0DYfcgI
frCG4P3V6HatHhGS7vXUyLZxApIqG6Eax+BW91WPgEZ+si/f1ODl7MpAnKPDcsB2OMNCg2v/yVRO
frcoYAY96jPKDYuiJgqOWBTyY84tQRIgnJ9HL10eKaWu+dLMqMBjq8I0GMQF+YarsyzHQ01Y/BrD
b/oHolkAbIaphZwccP3AOfQg5zk4sqC28bOR8V8mVvC99P9JmtQvVCwxckCxP3DkAMAVGR8Cj3Eo
J2YE3MILITuv/mjYJPiUvC5U/AxKbEU3Wsfat1+tYCpqIkNF+znFkSAeXbNaDItU2k+49p8oynDO
/UqjiGz/3m8McY//km0mq2VagK2cYoAkekrYUu6oDcVFQUphoG1ldII9qM35tR0H6zv2MFjbPvGz
Mauth2a0mG9ayNnmsQo6bye6unwog2zaOQTHbvAiRRDO/ONq0zuOgkWOY+zCkrN5c4Rsu1CpRD/n
qrDvlyzi6+qk2ZHgaXFmFmRD4tnk72GDrpt1hltWR7RnawOLg9cWg7ppKZo/Qxe7n8wxwzmPZ+PQ
KCu7BMkweOgdhnuAYWb9IOIn/8zZIkyASF7MfXUnp+JOu+qhZpEEqSAgka+LtLgt1ZiHdKasfTZk
yraB9hxQxwbV4FSBnUpuvPyHW4H2pqebrQLlJ3X7L02hLdkdxzpCLC88aARsCSvknM1SVTB4tXXr
2ok/hGc2D/riw8r6NtTcVjKcBRoIgSujkPQ9JW20pIA+CTAMsvk8iaYVB1iLBqsQrw4Zdf8GfFIH
Mk+kuzU/MNGvKCesuKSXFJfb3pySjGvotDy2g65PYJVjWH1zYgOLYNb8WNjCY0rxlH6XhlCnqW71
TRpB/2wAGCIVAvxHzMF3F6Ch2hnEapK5PjCAbJZ4jiMuGVM/38V+Nr6VgSOwwFbtjxdn7tlOk/o3
i7Eg7bCMsv8bLA2rwwPiSwpXOxHhQWs+SGN5oZyJalQFUmVHw2x6JAfM5t8FGoR1T04Hq4+wZi+C
86nV/f/9xqQL+d6zWcHEav0kbE8f4GBQ6d7wK/lN5FKcxkJLgx0Tx25l0gWz1wI2mo818AKULAh5
EorHuRR/FeHOfWSBvE4EtEqSIx0fZs6Lh4z87KmEj9qbi3+BIDNILgg7wICW9Zs1McL8YBX60Avj
aIuyIKVZPTnccUg7EFtBWKKcI24SrDwQ4VhNWCxjLM+wD07TRlc6ktNnsPr9vKEfCpW2mSCOsWAN
8WHCS5kqXPye8qa7hVg2mlQrIoRkpEespii3jh8ARKu8+hjXrDHwxjvB8iKGPvH2XSf7L9WYZUEv
Rzmnu2gajXZL8JGHH5fGqN5gZuEhcuvRvEq60s9BlhvBM5173l5aLdTdCkrOnlZw+9ci8/3kuXHE
L9xC81QYHD6SHrTiJk9c566N5oF+PYz9YRakS3QgxVB1aFGlWpslcQvk04COM9n9kD5zEZ2cPfRT
ZPWq9ctdb0zZh0jsPHS4zXhf6AJ6PBmq0Vnomj2Fs2DTSCt5vD0u9py2T3UHhQzIdSS/6DqQ5WOC
kOo+98JlvwXLo06eFC+leh9EQVM9wFQXXD9pCx+bsyLjO4VKZIZYxbzk2qcUdjY6zZxn9qvElxwz
9vsNwBuaJrfch+IwjcilIxdRF45AZ1MD3izFlTiwQ2V5ZfjcNSYxK42oQo0zGzOElFPpyhzlBasr
pu1aAUtLad72G1eRvC+4C25ks0zdZfZsq3ieIPQYhyGV2ow2lmprdJl4/qYTbfnTlXQQXlzXGP6Q
RLbDohLx8oCZNuv2XdTH8ysjI5wG9P60+vHdXjwxfJbyULh+RIJ1RMjqS9HfG4WZW1vIStr7IL5e
Nw9OY4nlwFoCl81msdAot3MCUqfZIHqNAC5zCK+RERH4S22XN29N41uzNSa3mHj8BiRzrn0mMyA2
7IAO+9o5kUgVf1w3o7w+6JlPeVXR7htl1nifstAsrjFUYhw9+N1OS9aVLgZ8qMt39GJUNy6huThy
EdMc//lEPDyyoMlukoSffZP74MkABI0gPjWvrRlZg7d2EJQFT6trUykxyrqxdnh10g/GVIfiTLMp
X+cuH9t3GfC72kM5QXSPMnb/rfRldKYqzrROZTLE05Vd/ywodObGt6VDIXmvy67muItGEkqKz/xa
psLV54aHvYcV6PhHDGm9/UaAm9Jal27Yg8d4/oMVUr2xj2nFTzq56VWLgSFZsMbdg+fJz1CKhodC
W9XRXLNCtUnp2MZoUPnRVLw1uQEG6Q1RL6dptJJx9FUzNOsnDzs5xxf14eAQXBp76r5ab9zlSETN
66NU/05E2musmYlsQzxA0/BdGCqIvzNq7PXZtLWdX4tBjiflIdpSGNUVK21Ad3jMjTg6N5iezBte
++lG3hTcY9crCtC9cqG2gL6jhAvYPf4pGzNeykkxOSketEW4Y3qtms7I7s3SpqAznu3s7JABaOAP
JS6LOq7rqkDDpKrjWJkZxm2rjXOMOk58i1VA94QoOlzEY1lQAzpk89XAlT+w8xbpu4GPcN64FfXX
D60TGTk4JzBpHnXu8i6bFv99HPGCb4ypDCjx6vO3tmnErpoi8+bXTXUSqTf8ie3AkxBsbGGdueOx
Ag0WOMJpCsEYruGsqpHKXkQXJOusTg/ocrQwahWbGIId8iuc6aRJOGwo8Bm6CA8+/vT6y/Hi0WFY
yRSZzgm7wKmJTf0TeAlv2hxRNSHRWIzTHjY8kmwXQzZanR9W1JyivrVxlRX9gsPfbM36nAFeAaGb
xyN6n6ueyonND9RwoFDAEJzFXr6tUQz6jZKRuA+zqc5Wp0mSUtXSTqmfHTptuncdasBycyyveMxh
WMlqQ6xKQHagfokGK9W0j8lM2wZWNroZN9ZoUPBUVehQe8W6GBmY9cJw6Y1hdNFUY+nfm/Qu8Pq2
Uvuz5j4FSxNioXVIKFA7t8jq0yf9E8YrNmdoE3SyjD5E35WYnWw7i405N8neBhN89nNSFy0qVkZj
epHFOBvMqF7by60K0qEDFRqnBG9trKLtS95C0BB9NARvzdg5wa8i+z0+ECeuaQwQiiyTwX4VN869
NfcmimptykKcfcp6wzoijrrtRvhk11SPtqI1w6mSU+MzHBxHrAZ7bJPDq9OloO+auOb+vHp9TtKF
yWF4UIRm+srkDzeQfk/FH76mGHzqY2CzPb00Fu7B2+CtJscBIyjk2Y7t6kZKCp/uR6vwSdWnZPwp
RRsGSUvEVNpOTbhSBSdJKU97UtbqTTRXM0+YNUHySweK5d+jmHrlPZ5PF05KYPktWW8L8R81NBOS
rF6meevIxBys0GHtKh+cIE5Y7rAx2Tkkl+Idc3I+X6eBd+ujWXcIb3id2ossdf1GYGdiSqqM/r0w
7Xafp2VjfSTSKk8pgwnLbxF7YH2MtutfG+ABCbsfB7//f5yd2W7cSLauX6XR14c4ZESQEdzYfS6U
mVJmarImy/YN4bJdnOeZT78/1rmxUoIEb6CBbrSrzCQZjFhr/VMDKHohwgCfNS8yhyRvgp+aMAbG
+H11iRF6cCSVe7zSsZPjhcQvUERWt7KBY9qh40mAGPGCdWE0tPSC4G38F7aHMspwhNDDBLPMw/cB
TUQ7bVXkYv0IjUvBYJMKDBgxarQLHXTgl0XuR2umSdcv5tJTAvr/2CNG6lgLaBtLt88u2qBG7YQQ
0H4yxWrNjc0Z002xxPkuBSjNN349E4iAoJZWMmNX2SRDrTNCCRu5iSjfP8e99m+5TaBFeMT9SnWd
o1sNvibORC+76ILavyUbrmyke9uMvjxYBmwYH4EJ2iOmttDtwtq1QU3k/Fk6yvssosG5S/sU5H5c
MyeuTSOb7tomzaa47pgCBT9yQEZ2DqHZT3EcJL9sT5fL0JNxF2FcoY4zK976qGTDjGOC9bu3xlhy
5MCLeQynXF9p3Y1WckZGkZVdzzZtF/5jEdb/E/t+ddbmlv5CUepYdyjtMZdME4Ua1cY59gLOVfa5
RzU5/oAfjMMdB7qMvuiO+gTvoqYa74tkjoj5mTSkIg/pxrYhCmINctYK6ZUu7ySGxChGGprorSc6
JGxtiVbmcsmTASLa6s373FtNsqM7r+5ZGcFwhRxTPJIxQ9C8nXT+IQbm1YDrbvglw5B93kLV8/nA
ePHBZYBfKHLdqt5h9wLvvBgtvZHtVCjgLuFG3o070KkdsdvM3eUM25wZYlYdxqtRiMTg4YkJSwiF
XAIMzIGPytmO8p+eY/hrBWzMHcDaKCGfUUPvka34ByIOOrgGfCw7e+7r8FJONPabtApUfpvUHh4f
zNQofrOx9rC17AR4orBT/FxK7bUWVDPX1QgnjXCZ7beQg3E59b0deR3e9M3HhvbGcniHYssIe/zc
F50liy1qkfYLnuhEw9foNLBOA1m/DLtaH5lUrM1eF69TC0+x7FSiGmSnDt6i5swxSsQHV+H4cSiS
WBP+ZHFunDEMhhcZaW/codpbrphFL1/C1rGbi36uPWZAzUzoU7+QW4bkcNzAIlRXBcaI+Dm6UZEg
ZlsduLIlaK3P0E6Dg9EQ2i8r7MnkfSmKerqLEfWWySbDhQr5X1qHxj13Oqdq7vJoHsFQcLylD3Xh
wrII6gG7GTkcGAwPVzDDBMnYMx4yluteaXx+/C2caRcnkqRsnW81EQLetm8omzcJHjQzvBkn9jOs
xnQxHh1/BcvKSNA9b0tcZHz6eT26c79NRtYkMBzx4hlh63wUNGDnYg06Cafe/SvBWuHasEr35K/r
jhTHpZzulWXTFtdjgOF9h7YH4+gsUXgoNCADnvSnZuvO+AdmTQ25F3r3+BdoVRT9MBXh0tdI4TPU
xYIoyHPBRDWADpq0aXcXqR5UX3amyC7weHLce4b1pBSMWhYXUR2gnWnrAJkE0PJ1NeCIsPdsJMS7
pEzKS5gM2W6obb0PJ/iv27xkENZPSHfOdBHp1Vs05DEvzTWp0xTToTu27Q6Gnzxnpj9C/gKSrPE/
Svr8sZtMml4hGRpLmPaL/dOPaucnEyOcm0tL+g7/OiaT32o+GHe7NBgWhVOHLfxZ7OVg3F2mnpDr
qi0yjh7buMK6tFG1U9oxpCytbZUZp8D7L8syws3x1YBQJIrg+zK1427AiqVX2M6FCw6tXWGJYx0q
e5WfArT3iAyfvMyqvO92GzXXMNMXzLWq8gKeBCk34FmJhIA09+e4yU2wDsqeARKukCrieSSi32El
2dDWVG137tZw5RmfmvGeOi4pn/Dog/7AWTtoJKEdtU3lzpwF9WA8QyIsJNK5nCC4k+wQbkqiUiFT
V9ac3pESvpiLoadgO7SdCty9KUOnekTYxR4xJVgFfZ+GecL7scBRLFkp3FV1XLCiQ/OvbdHTGSxh
fAc9vVF3GKWNJOAQ10s37kcWnkRnJSq+8Yh/ZtQQxVhQ/DziEUgjtRXeanha+pa7c724B/RdOCNb
mpsqiT6ZjsTJs36A1JjC9U7LEdoWWBiRMOSPtrtKj90vla2AfMLM7thog58RPSnxZqKrn8o49C9i
15H1eSicyMAoc9VjPrX+Q9en3aPT+NGvCecM+5uLA8dq6W+cn/AfR+juqTt8onSP8J2JUL9hjV2P
HOcRNk4Nf0vrl0xwrS6MHq1+tr4Wop/vfQZIAYEiBh9j7BlxeLsK8A28C+jWf9W2z7SIvcB7xPbc
pH9l6djPtxkG+NeV33HzOGNI4nXVkIc7VdUKsKFIfbxOggkn0N6LymaXO6h+N8rJ5kv01gAnYe0M
jxMCuO8+hDDnHMp9lH8ylY1lcuAbu9gxymZvsydqihAy9CNmpJZ7nJXpJ2qgDBt2XMzcssDYPSUO
ByAG6NDuff8a8U1VkeVbExGVe2QgXeYwgjPSdElWRQQTKWfXk9JyKSrwcOz6iFUHWuT028FODKZP
yJX8LwhTsicQ8nHYNYDpB517JDpg/3S/CJCgI+2plx9DgNi/IrsZPht7wIuDGe/MJMPMxJ8LLGH9
0Bm7bwSZ1mN1udSMhko4XZxYN/EAEElAtFUNX4k0gi8Dp2gBwcNUMkBO69tw2TA1XpiTsbnjZ2/g
56jSqi8nApPLDTwBkKmob0dgSmLJSHB2jdfgLQ1dcLoZHH+4HepO34i4zB88nCuDW2tKiSQWwTAR
lF3pzne2hVO11IBB5Zc70dHoE6xQx/u4r9zPkSKZ8ABnQLePLZUM/gKZiJytT2KQpq2u8Eo+Q646
4iZkEczgTHayDxoV/+VGTv3kqgYvo2Swf2RJ5h9h5dR/d7HdXSWxUZdVFobZhfAH4rB8tBpM7cY8
/pnP7WrSK5dwIF7J8m50ANZ206KA8ukTKY8vZ9duxBUU7Lbey4E7hkCm4o0fFSl95mTiGu9r4clv
auisA34K7fgZfbRvgwLQnGLZ3yAp/1UaSoDbXOWMngFJltL/6apWJdfZ2CcMmgRmbsRGcLDA+wvk
xCnjUAFsCxKjnTMfm7n9MCzxcE0LArkbKwTahSlJMKwku7ZayIpeqDoPnpdA0R3nyifafh7C+6Yi
pWnXz06KcfwSSXkL98bqYchS/h8nAlK4xpyg3QmkGW8GDok7oZf5lsRor/pEulT2tShCJqujH3qY
e8RVvFnq9d1hRwxxqkClvm3HOrPulcDbpNg7ITExGPnPjV/dYZyI6bWVuNgknqGRc0S5JkEnhA24
kY97iw7cEpKsHukYzsBxRwujlsqdcHLj9x4DfG0J63CrPh+eLQDKCJFdV6FXYyoVT+F+QXDvESO3
rEC0Itf2yq7Zg2BUMpdjmjRHn0MsBCusA8ql2QLzI/BnrDLpJ0UAHv7vMFkQRvut7mLcIfEXqs44
uPzmygUBe/aCCdeWDjuQjKlJGdLw5zPJuAn2HTiETKpEv47dP12m66Zkw3ToJZ3nPG86rCXmIQrt
a1rKDiZhhokwmL4sVYpkAx0LzD2jFgtwICFfE593pqlUvRMPry29fe4UCEfCZrKIPzTuQXo6bXGK
oTbB+xePG+9hVZJXvzBGzi/C0a0uZE37/UsjZ4czSxzLQfsCoBT9a/5jSqRIaPSdZTuQbq+3RLez
Gse+Zt6KO8Yq0xgzG7JTSStyE1u6Km+FsPr6vIGpFm6coVDZwWon27sXlSog+IUp/E2yF9HBkNC0
n1j/mKDK0bN/ISU12QXCOrbNhDb/0htDPJPjNKtvMSnnQA/SarouOx9r5LOmC2vvMUMKqh4QU+QZ
8lJvsnYw7WA1VpiWwT/0x2eASbklTtCGtc/0KIRaUlniOqMAf3KoRPK7JSniB4/BLX0c4+MfxLJQ
4BkVNndO2yTlliQNc1nwXX9Ff7ngkD1DGaM5Y3AEtOpM6ZlLAzLhm1/m3mVchvwBmQY4SZKxYbBl
ba2mugHti3G6jRZZe589R897fCcUWuCCSEoGe/Ks1wl+zkVaH1pZpdZtSycEo8SR7nRbsp8C0IIs
5Mt2anXoQcLx5WOM8SMErdgvMgT86bJBKF711XbME9FcQ+6N869FBJn3m/K8oSeyEg7+xgvabtyk
sW0FnyILvRJAv6JOQO1bCu9LiXxaW4i0pRDPaJLA7OCY+ekBLlR1LSaFfxGQg/vdJw8wQCFF2DWR
TuxG3oW1MMjI6XWY4V9bTpAGv/ySGRa2dGzKmCh/q3ij3p7PqunIqchtp76WLeHXnweXOfh50ovK
QRNqa70DHUPIF3bjskMUQdy0BhZDfN6pRV+ZGVcLvEcWfV2QqKNBg2bGIP4uY7YDjION6SOzrwg6
HbAspYjBZQFhlqSVKtFk6LQ/JgYG04ENbfHuSXCvQ3xwrKClcq6ANTNCGuVttshiUwUODEvKxqgw
Ty0TK7r2KtfTT6bosGrpP2dIFIweq5SRJAFo0/BL+tzhxlEx8wp/6tvHNIsKtcmZDH2Z2YtBZy0v
yqnD5umxpcT+lC2DxZcV1c9YJql9XTn9clW76GmhUhcAQFhqhE/KsScGG4uTej/pNBRaOlAu8ZBF
tXleCAQJw3MhFhxaJnZ/PF20k2KBpoLksSjLMLjtLRjCBKRgj9+my0PvJLz9rS1wXXhSU+ZEO3+Y
ccoloK4uujuOnQT+dY6jw7OoQz5PRDnRV7YY86WdR83wJVucAImVUJ8cy/VttBH1MDBdyxb4G7lS
dzNdgn3oCEL5VprexM/wnTCrm9wmJTTcBPJ+KAOBbKlOaYyiUX0RdoiK2cxIfKla3fCxw5rN3BFF
S8/Fl+N/n4cJCynpmCvyJvLLxlkVAAxMs2fK2HnPKBhRp5FetyOfG2NMYhw6TN9gMczXuTs3z+g2
4ukhNdk4N/hSCP7JdVrKAJIC90cHtL4KCTwyzrAjwiSrr9D5FXmjdwt9M/qbkI5ws3S+jH8F2Ite
TTO5nEcn8Usgu7TzqgvRL5ShGDBWF1HcJ2AzTa0PjqB0RdUL+EUk+OSpTTG25oZEcApvBCkAzWmZ
m68g4NVdr8SAewqxdO2w4/Fb9lXh67H56mDlZD2NyNetzYIAbQ2lxVp+EhmdZFFqayB9Qw7RT019
mh2agXQhoQxyIgbbQ7OX6KUHnBzSHKqW36bVrfHNiDiPfsty/2YW5aI0t3CyqO4zKNzlztEaeSQm
qPiho3YeQVldKws/SQsjPzueSPbYWUtbm/swaVC4UsMEG5BOTF1wacOhLEbCZ+2cptLVdTXaJXRo
w85MegZGlGVAc78NFtf8WECWSOfmK3gKRddC+0hx2UbeYRGTSlUosk275KO/pTMS8i+/QE+8wSkb
sBiLJ0xJYLDGNZAT/gxnkY0wkaEBSNmD7CxCSWrA0B3SctDKUeQ7F0e2HmhJ0wfguwYFRkSrI7G2
O5QxTHnD81GiGR+wq5UbCSj3CGXfTs8TqpMVsLdn873AXhgfEMxLi3Ow6QA9LcG/x2ksi6e8axrA
j6SfQ4ieq0krPS4Ew/OIAhXBcY9hDu6JYfatZwebbk3qi/TSSfq4azG5qLT1XOGwpr9WvY8FZxdy
7hwxWIMsWDv8bwZ6jFIfF49Z0eeI4vlWTL2dLmdKwir7ZdtewnNjY/Gxn8aCb9mjLugMJju84i+s
Gmd5RrzghdgkJXnUP5RkRD4A4U4hgRkm/Bs79T69q2ujMHOHOHGRWTxDqmIN/cpu+Fu+ke7lkDgh
4/n73JFmHWUhYCsqVXlm5hBKuLZDWgjACii9Thgm11Uflr+ywPiMARy4DKhXY+/cMwMTpxUFn4+w
zd3muYmn4BdInim/jxwURIRCM6c8soKmeSyCSJITwCTwPnBrBgQp7k+cH8Is37ENq9DoUdihMySG
noSiik3H7WHJXnuTPe6zxa4um2gMuke4R5O8X00LmotOdHgobKu+nsmO6QP2ERUh4H8gnCqPHoCb
BNe0UySw0iKb6GLGDfMXOVS0o4npImCmpD+vfaNvazWkB6HTelc7if2XRmWItB+hAOw4UozqK28R
pJIxHIMvtvBJniObsG04XfFy4ZQFTVDPt2Em3DYIrcJKJmbshF2I7S53jQXra6tyd/xShPnkX6TE
lM4YcwU+CRkyYSaxwYC/IHiSzQO/CDIbAjEtXwoAMXirTrEkM6oMzvYN+JS3+pxSYZwNwjXVI2Cd
WQ4hetSUpmc2uOuxL9b7yB0aYKS5ugaaLBoUQm4hf/SRVz0Zq3cUpkzz6C7wgCz+xa6Yh09e0fRX
cIr0nnwkCylRKuBdFCPOCLOv/XX8X+Cl5BfD8iy7KsahzJ7GZxt5tsucCbWqPeQs4ZjnqvYUSyER
lIX/ANjEM84tk1hsZL6L2pQUNheJcJ445UPoYxhziNniYG72JfV14HHqQ4hlxhjih57tKLcW6Bi+
quQmhRRcXJQ9iGgIJVrhhg/dcZ97k5vy3Q+N+xWyZ5l0zBySmrnAssDjlHuF+oErJLMdmTsIufH1
0uZZic+CGaxPw2JG4utq37Nvp9rp7CN7GZpGurDmW0PS0afUtqrgs656C9qMZOhziAIhzmt0Icfc
9uYbpWbwWSv2rmdaqxbvEPDYDfM48ZNZSxk/kb2xPNWWpmqjF9Sb0vBY78jCjJ9aEJ0NtNzK/QkO
sVRHklL9y7wnRWmDva0PJpUQO4WymRyLSwIW0k+cCyilaAmktYt17YNkJzkyy/M21wuKmjHmE52O
Ne6IWD4r5r/kHJKAS26442Hn0lYMyZONk1E9CPguQ2SrfdrZnk62Id8npW7u9vohGeks8UxZRrp7
OVufKjNbyJ7zdax9tcBux14sQThEaJbvDt8cHDbTx7md0hC3QbtlLOGOPqoddF/MlDF74uLWQLKq
vZGEV+TWWa8qMJnakPxCdEElgnm4R5sQLvXf2m76ARXlUM2oOlFpdRPTyxIaXTFvhzoqiKbGGjkh
7T2wgPnbx1jiivi5M+UwXcPXsarwp0+xnQTnYGl8YFDQsQ8KL0wP/Zk8vRyF8Q293kLoitK2H2b4
auBLsSc9BiWGO9N93jDZN8u2L0X5LW6ccrhIlFUDJjm1VP1FwkHWox6c0CsVG53DKJV7oKMo+hoN
ih1rP5MUO1fnTgFdz+3+/ve//u//++8f03+Fv8pPZTYTXPWvos8/wQXp2v/823H+/S+29fX/Pvz8
z79pQzAkdTUWM1Rtvmt765//+H4fk+jHP/1/ZBrmHWKw6nvgdXW9pfMZLzI7c549QT+B+BDZODp+
Ithb25/pXhoDij+lYFwxLKX3f41++WOEZtRNMoiPxNTzQVNPfgxI3uyNnPtfUwfWx9ZRlf/FQWLT
7cSQz/kFsTmok+s0oqT4wyvjEeC6wtbSk2Q0CP/lYxAKJMiKrPGZWjG9aPKZEB4Prp7WXnjVj9YP
Jyiqi/ev6ax/6W/PXuImKI2jmJzj76d5/i8vCnuKURIslXviXsb22sjewyO0U25+BjYLAIVjGAkE
Z+inXOeTK5DBEnvg+hmns8QWjGSQHjwjL0t77zGsTRhiNT1FAXGqK13SItw8nZJqeBidPjDHMKex
uXr/Jk5embR9qYCiXV8JBeHKly/vQfCAFjcc7PtZOwMspWr6hjXisGuFjRWapKj5MgsRHt6/qjl5
co6wHWGYma0LxXXkyVXLpU0jN/DKh4zsZSSQhcmvhhShI6rmpdswFNZgzeQLHyJDFssHy9R94+pS
acVqFUpLX7285x7qbtO2dvkQlGN3n+bSfQjblTWM+eUHl/LeupRxhYSf5/lc8eWlWiEtYAFVPrQd
nWUBCWSDtqk571N/Om+0bZ7ef7Cnr9MRigUJ7dC4rEvn9NZc/IPqCTXGPRmjyCgifwVbmGNs4JkW
e8b+oEce5fH7V339QLmqyxhfOYIiXK1//tsmxIyDGwWCuy9TSvSzxfL+ilom2GBn1vLjj6+1LlNP
G9fB4tY5uZZN1KGLjC6496IR7wyZYKOCOi6+zApZ23+2rUgep5LK0UY4CrjVW1/vbzem0KR7jK7X
GKjVXQB3wO/zKg7CmUggp6NZJ0Q0i5159/5NOusS/H1r+f8XNh5vkX3UP93PCHuJUzg5wb0OzYBv
osRyOWTOQph6SxJBPC7N99xzntWaxrRJ245EiQDzjIad1kODMdLLBcsKoM5D6Vy//+teL2qOdJ+d
z/O072An8PKp1FEVji0mGvczZofzWZR7zOPQbavLoiXeM87K+vn9K57utDwOTefLG7AxKXFt8fKK
EW3yYiJL3fO+nGdZoGPomAbA0/Z8xvi4We2VZwHeI4PpzmNykDfv/4A3VjgbpcPvYKzleOLkB6SD
g1ylD/W910/ikKmWEVKVBZBxh/6DS50e6euiW3lBbLCw2lzOtZc3GyZTgCV85d1HReRvK/S957Cy
aQZB8y+KpLqsKPnO0OHKreMEEMnLEm5As+T79+/59Sbt8nZdfozNndvqZPF3ZPagJ5jce2v0BS7G
k3EOVZZ9QdVPiV9isDtk9rxFqxv/L66sOE99m/Vle+Zk1/SXsfHdSql7GB8AoJY76e3E4OncLNh7
gkbdNvnk/oprU12+f8+v37PLkcRxyMaiJBbCL589p5JBttA69yKhenWSsZzwnYqWrYzb4a/3r/X6
M/K0tokiVAKU1dXr8/9tcyFSvHSpkYN7Gzrjud36axMXuRewo7tNYU/JR/XKq8NBw62Umh0NUbTt
/LPwfrtgDtdiMHYOshdaTnVJfGUi97i9WoyD48Btzr0Ob9mcICN8rOaQIEMyO3FBJbZw+cQsevkc
18zbwbYKnW102ZdXUdwge6+qKLnxI9e//aMn5HlQ2QWuJIInhJTCO9lohnbumyVwikuxFMsey7Jm
X1q5swWAy+7DyP7o0zt5I1xP2sLjlTgEoynbnLx9G7IRgfdpDSLpk0FcjGjngxoc0oyAFJjHm/P3
b9BZ943f9vl/rkgdqTEUM3z4+uSKA0yJEupSfQl23D35ysovlBLFxovs6RDLRX6xRpWS9DdBBKny
Lr1YQKu3Nj3LzhVievzg96xf1qvfo6kSWJBYK3onaxI5SggrC0cnmDJFHpHa2sifY1IF0d9BBex2
aKJptRmys+SigCqDafScWg+KCCpzlOTZPv0vfhDkIyMlBkYUivbLjwR4zoEu2fFKwjwbNjh8Q09Q
JHGxON3EviUgFBIxw1j8lMjinOW521v231mFqGU75Ap08f1fdPIRrW/M0b7v40QND4zN4uUP8m1r
pNCfukuHmf65VMJ5IMMoWw0rKvzdF/nLdpgUvX/Rk/NvvSjngeN7HnRnYZ+ef2lPxFHPfOOyxgw7
32DTsfhXIa594RZ8z/9qCgSuzMlqSegMc+1HklSH5oPFKtbP7WRxUMVK1HnsIq7wT7blts+IBmqj
9jKasvnQEUeIT6k9ffbj5oZSX+HpFd2WZBT/zFekhuZXcjjVDMs9QnL3xGLhGw+qM+H0yzZCupb5
OxxwewrxfD4LIi9+mKXW+1hmsEFy5ouQZ7+//yRPP3FDw8yrw5lSEWXHEn/5+lqV2pKePTtU/HRi
jTwXJx0d33IG6o0jpLx//3onB4pnDC8MAxIqJmUIkVs3gN/23Eg0kcbl3ToY4w82ilNGzxMoYx0i
vDvL8pkT/A9XqDFrVcbxxX069qvmykOlwKTfdEfV2dVeM+8m22XGPKlT7cZz62mH8WP5weI4XaGG
q7p0AdRGrk0zfLqRGT3nUD4JnjDagBvmSOXcWy8DLNnXdtXM57iPWdZhap2qA66H1bBJenCfD25e
vv4hvo3/ieBUdXng6mTDKGyIPQ3CryNZgPZ4BcoWdfc5xPKcM9zr2y+qdzw0xj3jvi3+2xPh4MHQ
TfOjHmK3veqAW+3PzHVdxiO4G9vx11GusUjQerH/vEkg+qX3NfYgwdYGVfN/tAoX0J0DeZ8tKOob
+77CQTbahEWLrwjpoDl0ZuN1EWVaNWMZRPleOfahxaeIBKdcTSCmc1Jaawca2/Fx7PN+IKszhme/
QSxlhY9yxHT6KYFln32ivsYbccIhuxdnBIWY/PD+mn31jdCZ+66ULFtt07ueFKACyl4cxBCUvLYA
Gk2D0TsDW8SaRyzVTyYq5oOXti6O3zcW1j5wmi0c/mPY3k42lrRFR07sXH60x6m7w7i3ejC+Dj+4
ymlhzbe4XoamWjiEIWpn3dp/+xYrrGQSmOf5EaYGkd2MDA+NkiEyGpCYAPjuYOUYPpL1Ht2ElbjB
KF1f6GhOPygyTwrr9XfQT7pwYxxGL7442YOmVOK9SezDMfTV+KTqLD4vSCA/FmQuDmcWaUUk0pfV
MR3q+qNnsC7/k0ctmEl5zAk0zcU/M63fnoGDS2BZxU5xRFS7GlYny02Op9JuXFfhhLrjANlHs3bT
dGfDSt5kDGQ+vb++Xu+Ja2cjWVxMzhQz2ZfvATzeJB7zuOMyO3hqwQvFFw8B7sEPsKt+/1pvrGUB
t83m1ITQy6bw8lrDWPaa+Hne+YJQEcPVybuWJpjd8zAZw2fY/eQ6/PElebka90bqKCNPj5ikjaYq
yqPo2CpCkNTQXqIlhF/fQzBzBZkn71/urWWNKzR9EvUB+/7pCLix07kDFYuOo5dxoE5pw04XsI1M
U3qO+US/RTmA88ecVFdhAEowmw536ab+8cEPOS2NWNeKnZ95tM1HzIH38lkzuuQeCWM5RkDE7BsU
2Bj24tLzA6UiptOpmT2clYGPIB9nOWnywN71miE2PBKAIbKrtDDFg4DLEWy0aeNr4r0JVyBxWPzA
+XS2d+//4lcVDb/YtbXH3JwS3DP2Sbk7qAnaQxPmR6xoxXIYJz2ZI2qjKf2iyNRdzmpy1eS3qYVu
uKEFFPHWKxlzny3GtcKfsO0cxeAS9QW8aL9ZPOsMTMaV28bxQ4HJPhVxckxikkBuFrhUw23taCwT
fBuzqHaTB70v92WhGqhDMIIxOX3/Bt9Y/TRQ1GxMpz2Pxu/kjcyljfa2jY9YZy4SOjXJwSrU7ZO7
CFNed6AOf79/xTf2No+Xj2ETe4sUp8OLyUsEs3ArPY6zP2yJeHKhrOr4mBRFfF5J0V61MiRysgqT
p/ev/MYh4klsV9laOUM4v17ea5s5BGTVcXJk0I0Xf0QGlIId4md3f34dLaiBFUo8SRn88jrSha7v
kFZyTKWZDh06yI0zpx+dEW98S+twjVKK3Yup1smbg3Atx95P02NnVKlvI4uJxW6EjvQgQgH2OJEd
Sb5EOQUfvEDnjROCTxc8SSvB6OX0mxgJteDJaTSvkjI5KOxvJC1nSHfxcXK9EC+xGQOoSA/4y+BX
sMnVqG/ef8RvLSKOCNtj/kNhKU4+ywXWjt+pMjmSI5Ux4xPlRYc/8jYyjrXNW+StCKnUJhTLePHH
V15XLoga2P9a/rx8uU2l5NxYQXKsPNns0hE70BnK+dU0Jd6viUhAwjjCEvmJL+zqg7P51bHowytm
gm6D5pl11vjy2vC7w9j0izh6qN42Jf/U3SIC7AMTO/+gC3q1ugiaAjJ0wOoACqR9srpciBdFW9vi
SMK2QDJHqhaQvb8hBR13/EognMc74k/LSoqd9aoUYJDwmXa8vL8mg1M/21IfM/w+LumGcL4ii+ms
WLr4ogOg+OB5vj4YaYPoRziDAW8Zpa9P4bdaR+i8W4cnLrs7/H6kjOS5J8nftUd0QTrDtS/inLuv
CgzfI0QZSBPFeTnhc/P+onrjacNy08yWAC4kG/HL36G8JFVBGKhj29X+RdtBv8RCotiqRss1w9t+
LJCSfXD3r74hbl5SaiqKH5tJzsl2GAfYaE52II9Zm3gRDNt+gdEyUlaf+VTYR0wRcbDWbq73DfzS
D971G2vZZ0bAxIa2lzLz5AvG5rnMfRGpo0Hl9Wu1e7/ohgF/dqi22Ji8/3xfnXLcKuAl6DNttmY4
c/J8bafhOEncoyuWOnnGvg7bGty9yxtYWinmGWGL+uD9a771TldEyFlBNuWe3uBiccjk4UBZR0gc
EpU62QVW6d8a8lguwtWLDopsnmzfv+pbj/WfSYILm5Vd4qRRIriogs3RqeNs59LGLqslESkJA0a1
TgSz9v2rvflc8avke2XRopl5+VzzTPeJZRXqqCq2oY7QsQ0wvnMeR/N3idvi8f3LvXVztAWAsozW
wDDXP//tc+1RuMW4U0mcJOZ80wkSyXAxtnYF3gUfdCBvfRzMeiUFiqYJO+1wa6ceFwXGjOQwUBuF
sgG35SI5L3QhiV2bmyd76ectw02cG9+/y38Ayhcd2DqcMWyF9GFUnfbJbTYYI4QCo4ajxBk+N/Cd
l6rcYJkzNaT2QVFHGjO3bESsWoKVCW5WfLh1ssR7sSRtjCN7gJ7/jH83wcQTH8DZPl8KHCme4FsE
4gOCwFuLQOOywFbKBBaXyJdvJeiCIGxiRMKLgZY4QAfFR0Pn+yKhuSGNyfrg+bwq43g8FD5gi9CR
NeX5y+st0PKreg5xP8+77icZnmR8uUH+QYXx1lozgIlAiq5P03W6JXdmqm27UceurLsHMqDyy67D
fipuF/XBRvz6UsyimMKxMf0DYp68b6ITXJyVUk1FPNibIOrErq8VZtTxID/YddeN7uXS4lKSL4ei
kWr/FOBpQjdhY2j1kYAMAem7tXZaxN1nKOMD+YDC7ODWB9tZVv2WQLXmg1f3ek/k8oxV1qYKwNY/
eXUSFyYcKQr/OEdmucoqdZ1WOPEydgvOMgkRUUT4C7z/Ob3+krkmXCPNGqUeP21+cYsswmFe3SwY
393by4TPmh4laZy6uHFLMrbbcUCYXVo/3r/w63W6Fmqc6Y4D2cIxJ+dra8aqruEHkRKfe+q6Ui0O
7vg51+nn9y/01vpZ+/q1i6NJ/aeH/W1bHDD7qmfJfhGNw3gUUBGvYi96amwe7ftXemv58BjVOsm1
oaycHNpp1NnxLEJzrKLGgtPmdWSPxk1y6YwjnnZpUQ93aabzr2NvJ78YRMg/ba2omteKhVGNJ5ic
n3yVTAMqy8pn74il1HIb4F9I0hJ99J/vMTSI1KKGL4Vy4ZSnNiRaWRpHhWOiloaIXRcS0j5l5PjH
uwzX4fyknRAuG9rJGmGku5il0t6RAtt802opLhEXNXSO9s/3X93rXZpyAIWmgAoIVm9OSiCtInLO
+S6PnB3WLrCd/Bws0/28IMFYy6Ligzf1xmfnUF2y0Xhavu7QQHxWmjg7DQLy/Cs2SslWMVXdgM71
X1Fo5BeYDfZbqGUfoVBvfA4MKQHDwCihYpy232VMACHRafoY+QVqLAuYa+6ydNuPJr7484fKhNKj
P2KAqE5fX5RYwz/yyyMSYvCs0LdmDKkHyKdqwH7FIsrw/Qu+sYFyWwbiJIctPm0nR4Vv4VNVVQl7
ihPi8Dy4h94l7/R/ODuvHreRtG3/IgLM4VRZandP2+Mw9gnhScxkFTP569+rej7gsyhBRO9isHPQ
iy1VscIT7hAkloP8CZ7Jo9mvDHlv49BYpxZMk5Gcc7FxyEwGiUqbdQl6lL8jcLRPtgmFQfcqG9mZ
LFi5Y+59PlAPlN9d4lcexuvnHZ3uWZ8saV3onAI4AIaBJNmMTcrg//V4Me9c0DRqSadpWBJv6cvL
pJ1GKfTeusyVE3wz+rjf+c5YrRzxewcB3Q+H0lOgYAPm9XxckFoVvCWCVi3/IoNC+4pBQbmL+orK
iNOYzRZ5yB+VW48r0fKdvWKqO9onUrYd31lc1mjqZ7gGEpwboH/LDWRY92tTBd9MA6S1PcKOqFXe
93hN7+wWk7IBj5DC+AKIup4tQhJeLPqMtI7S2LGNsmhnB1X4uUOgZCdhaCYrIcW9AZFG1F0z4Dsi
3nk9IEoF0LgHsti+bWwszJP+bJZmeMYtKT8ETvPl8fxu8Bh0YygPAo+hZ8sVs8R56Wk9OUnQWRdk
ftqtE6XI3SDVsUuGAXLCSDyw6RML8Y3eRiyz6uvnSlF9Bs4yMg9xM6ws+J0n2aSCQbeIB4tyzeIr
e4ga5lUnrAt+1FDYrTpWriYNrqL1EIhDA4/hhAt9/inMpfMBfTR9rWt258ACUKFaQwrg29YS7GeH
sx8mXW3izzOEx4Su+mWUdbOPZRWtTPbOliZm5blUnUdQZ+rvv0Q6aAlaDuqJ5iUtfP0JqgkyrV3n
fq3Iff6ZvHR6bq1ePz7+5HdWGIgd7QryQS5da7HCbeB4vTc69qXUURdG5jzoZswq0HMh6QpCesCI
DL5EbWuILYLx3pNnD3G3MnObmS0Cd15TkD0OLTHVvr+eOTqUKTJ+JD2gNaPvSaMcwPvYnN9/mkDS
OJRVVbteNxfvS5UPaPJVBmlv6NHDQD/uWAm85fUMXp5V0vF9vLb39k7A5QtshbjSdxaPCy7MA562
9L5qzSj+HjXbvYR2rb1UEBBW3rE7Q6mGv6kyem6LZQCEnl+k1XZuX3QK41uUX0fcNFtEnSMzRlD9
8bzu3ErEHuBxVNphERpcf64gS+feEjyaBXD1z0FPJreBBYj1k4WxBN6zgR+uDHlnfpRryas4hDxp
y04OvJiU18w3LzC49A915QiqiQ16fi5ap49nd+dEULjjrlHRMVjrxZPWJDjNhWmI95ShsDoO+hsD
wY8BvzKZIXpb/fhdswb3MKBsQFo5OZ8e/4A79wBMOZ/6IaeBPsQij5yS3CuTUECwBOKtQZK3FBgO
ARzEN8zRQKsIBE+2hZ7ly5UTcqdmzG0L0QnoNYkQJZrrTwuTWTayinOiIMebIAuGSM/pLpZQM/7g
OIppPop9SZy9DKaRbulkm3t/jv1/7NZz94/X4c6t4AJERCaSs0oBefEhslHTyaT17AmAgvEPO6PY
ijx1Pj4e5U4EczWKdT3jHlWiDsn+7MnR03BnBqONF0kUblq/qL7SJ/k0J6K+dEm5Buq+95l5WDxO
Er00br3rge0SaGcAdf1pgBhmP001Yg6fg8gxfqf1m/9oRx1hQM/IvXElZrtzluBiEMZQQ1UNQ/X3
X96ZtNVMF6nK9AkhiPrkl415TFMDI40oWXu/b7tpAYksgS4hhcfN6y++YTvwNwv7jSevzm0cXuDj
YCWUFAWmG53oWnHGUrALDxHelZgNjyXP/ElKaMczftbwig6Pv/bt1QWSkvaSagqwp5ZRMUFPNodT
UTylhP0S39J6SrYskfFxEs7wW9eWa1yf29W2SKK4LKFrgGtfoj3gRkWOrqX45MZjcSxzPdlLp2h2
AP7zlcnd7igLUB9nRQHQCI4XOwrf2BbrI8htqSubn7GRlGh7ckTR9SlbmOexWez0KUBH8fGi3pmi
AhTyglNLAFq0eA96V3Qp5rbhBdEqJFMpdRXPWFKV1VZkGcCHx6PdHlhVnXHI1sBwe9yT19vXgrmK
Fwp4W6Ru/ZccWbR9KDoMbHAeR0936rp2awqFXKfEHf71ePDbqap+Ic1Z5uuZBBHXg1fQPLwBU8yL
kxRU9fJuUtqf+UseJXIleri9/lRiA5KAiqJCCi0iMwBSqNhhEnRpQ0nN1MnN4wB8Zf/uCSn4B5c+
IaDJE3s9ocEz0fPFU/0yYf7+OggE3ejwB/sem8r37xPH4UXTqdJ4iuKxWDwv8XIB2mm6IDJUHuK5
QJMaFXCIytla++/OdyJnUvh5zhGP6GJLpkOpYSNg9Zep85KfeH/lr2Wq5TttntOV/Xh/KET1fFc1
zf3FCuIQInTUrnpkOqvxFUmR8mRWdrlHXnwNB22ovX0dKJNpW5TsdNVYNJcgD6i9ejy4YX+Rbdu5
KFk6PTanY/h7ZUvnu16HxjGKQbVt6oIihhvxpOxEYQ4nM8eMhltVYFWLKe/jPXR7qTrQOBTShrDa
u+km+E2PpWFQDOghDMUR1dl6L7MAf5jA5wpA63v/eLzbe46XhJSQEI0RiUSu92xR41VnpjhwIXaA
rIY5RXuvC7NLjJgMShzjEYlQ+/x4zDtzVMGgYkCpm9xZBEYdMI8yR5/zYqHm+4cGqPnrKGMENJGD
OBgN5nmPx7uzq4gKAri8UEUVJ+N6jm0woq1TJN2lQTT6UiKOfKakP588rzGO/8NQQNoBRZBm39BM
hlwICbquxbw3ly+tE4VnS4vwBdXD/n8YimtGlfEBI1K8uZ4VjuAdyldpexn7pHn1NSM4Eusan6lx
+CsLeGeTeNSdgRBRm/LgZV8PlaCyIXTpMSs5Ij+v1cFp8HB49eJ0eK7lhFjVXK1l03fiHWptLsUK
qomQNtzFBKOgqX2v0OtLNcxgWXYInoQcRB3rmp9zbUBj7GXYmnirxgaVDOSMlcq5lYd/o88imtfH
X/bOpiX44mEG0eNS11F//yXS67oc8+W6AgyO2u/0scX8ID6XtUSTjixHQxC1s8N8+3jQOzsX1CfE
acVe46AuFt5rJioNs91cPKsYjxNmYIcELZiTraGf9Hioe/NT60weGhBeeou6wYDVYqwbU00jA5vS
ck7CfWmU5bmNEauMMV1bGe829KDSCMVXtaJU33zxJJtdT+IYO/Ul4AJAoR+m+4R9xkmU1Udsj5JT
oxzEkPlpVs7N3YkSDfA+c2hu4BaIFpaThmfwZWyc5DPbaXiFceKAWM5y5BVFvX+8sHfyQErU6vAQ
+9JuWMbtKdGGkK2geQIzC6hZmuGfnmNytp2GFrmZpsawJJoSH4nJYh5JmYroz6zWsh/8pGbl7r3d
UZwo6EYAeiB3U0i53sbxhMg5sjQzlTc5RHzYfn4J+kxOR70xqrVNdfuR1fnlwiDyIqlcdpH7uE4n
O5f6xZCVi0pGhjb8Dn6R9WVCUfxz4CLAjRlWmu3qLhMr3OLbW4u+wFsPW7V1ocVdTxU0kzEhsaRf
aJLIrdek4ocx1Mk/VamhLhMoB2OnTf2fjz/3nQUGj05IzWNqElwvbq00lfyUAbPgyEBczk5b/7ey
MJudHzXFyk6+NxSUTxXaMhJc4usJ+o0jY9uhPDVUmfWj9MbpjHgKIoQ6InyPZ6XSnetgCX0QNg05
gg9jbVnIiXgqlc7+dInAHx9opjoIOZfOKQdgeMKKFzhAowUnLRUjahOi3D8e/s5MPdxc+Zy8CA7l
48VMkeUtFNH0EhQI0DckI5sBr5IN6nLdSgh6ez0A3gb2alGyh5q3DE4aXbMIQTN56W2kZVA4Ql4Q
16ZDgWUSPlZ1cng8tXvjQUpVqA5kD0jgr6dWUwXCtXoUF8xZbHNvloPhHSM0o78VgoP8VHNcqpW3
7M5ygjPgTIJyABDsmtdjgoTFFzDGkzKqrRYtudwpm9cWtby/RFAP+Tuptz4saKIuyyamV0diMVqL
SaKORXd5KYJBFMdZ6kFxsBQQ7LktZWVsKyq+K9fcvVUFj6X6rUrc4S22+OW1piYo+tynCp3hD7dD
9D/DVTHBrssVf5dasAZ3uD+cr7Aq6gFd7k9jVBZEQVhcamk1z+7ciEM7mgUkLFkcB61Z0xC4YRug
uuzaSvBEYeMd2BrXX7Arg97D2ng+4yUTmcGprwlHs42PhUl+QAW29p98itX6l9JG4Yn6j98KXMLr
GXXo7x02AcbLMPs+LteumWjfNXShxMHqUe3dazoM3GMDuyCqt9EYYIodh3Wavxpd6iEsXyl6wA8/
AFj2qcEAGPm3JEY87vGxUDH5rxcOPTqwWwq6QcfOJ+y8nmBm4cA6ulN41nVQRykv9jZ2p+Lr41GW
1xrLSJbJUlI5BFlhL4IQvarKGCq4dca9q+lPYkJ3d1tYtYu2d4cKbhkZMPsKx9/FABH2gz8OKzfb
cufwC4i5+Ic7iyfKWnxIo0MW2R19+zwZeRXhNWBhjoptchx1L2mr5125UU1GfeUGuAlKuDq44bjL
adZ7pJxqZX45ILXEWnkuIvOMG1NLMVyO5fC5duohOtClKIfXecgG/xBqQRgeBOIr+JDlIoueB0GP
Yh8j9J+swANvAn5+E+GWpfDNcMqgfFz/pjhyI1DGYjrnQjqbKorqp5HO9NaBdLTFKxLrIJjCWx+T
LmqgWXQU+NWt1QVuP4hCeVMUY/ORqS0bTQbxkZYAMD4P7Je95zMgDvHjxfPav3Qcqlci/GWEpOas
airsciosfMjFnO0Jx6jC7M+xO4z1a1YEOdyueEKX5oBAdJzggVgDnY23WOglEy1jHCZWNsPyOeA3
ALWjvmPo3JcE5Ne/AfX/BEMSuz/jN2j+685T/jWv4/ylbuI1jMjtsaYJxJ1F9M0zeyOLMGObqDeD
0yE1WHoYd8hm75LFHh4f6zvfkEuR/IIojCxiWbwNCqcEyTD0574X03OdQ49G9wOfn3zUNz4agSsx
w52PqDRsCFH+q2csPmKQwnMtjbk7W3y94XOfVWQzXWHB5cI6snDzCwRBM8RuEjfqTZS3tv7x8YyX
sS7XJdkFgSDnmW27BDe4IvPQbo+aM5ssxe8htcspP0BOhHyTSQ/9sFJLOnxFCwtj9jVpqttrlFeI
RrtB94dNtLxM7CRIQBBH47kY7PSCG0x3mQesb8cWE51Gy+NdUmnNh7pMrYNlJNpKHHxneN4K+sKq
CoJanNp0v95lGBlXpt2FAK/R9t9ETQchbtbNEMshvXbiI5Jc0UBxGVD43hsz0wZDWkS/P/4Et5sA
tCEkEcING8Lzkq4We1U5qnLvefZC2KGcNkDYPX2nOc7Cn5gGRrssyrsA1S63XeOq3+54WD4kNNTw
wLYAfL9eArT5BFI3c3AeewO/IN0pPqTSL157A+lH6TPq48neGY/2v1prhqRBstzxyN32cTp65yaT
mC1XltXjflpDZWuERgrQRHIlirzB01DkYnYKl6uYXACHrqdoCKsIQ67Fs9VSiXnFhX2uyD/0iTa5
J0MLGUsZV/QywNMkCdHzlABNHuu+fiXfdX1EaZG+QPAjDeOVTPPeagS05VxFbgCuvNyAOTIB9OxZ
DXwpLlo0fkZCXO7DXs+eC6El744ZbBomLjQ9sK0AIhax0VCmXosxlHOOxrTYxC3ckCqa3L0RGeNm
0uGgPv7Yt+cL2BsVDHJ5WJiE8NcrP9qsK4Y10aWr8DfYzMLEqhR2vPHTrcLyg+wdF/uvye6/IAuP
YVGAh0l5evwbbi84LjfGB4oOPJW48Po3FC595dBqgGuNRnXqGhzlsyTOcW6gYlJGyB7m3E/v7O6y
5ejuKiARQGZaBYtTRSDUsP0RcsaFXDOhdMABOjpV3+GSmDfBe/Go/w2H+CTDkuoucXgFLTYKFEN0
QdEv2BV0bI9B5ZUH5AXWNDZun3w0kNioPlV41UZazMwQmcDmyNQohGvNGbCXtikLN/s+E2Ov3M53
wjruZVCT8PHAH5AHXn86EVoYjBodbm6OMx+sDIfP0o3mjTDQFK+Hwd6mI3Kp6MzhuQ4ZCXfeID48
3j535ksiwTwdgnwqUYtwN8y1SBd9EJzbrqsOw+B89Kc5/RACSNk9HunOXUCdhLdYiV5wIS+uqSQP
nNlB3ebcsx5Hvyh1saktDBO2ZZ/X2zwq4BI/HvJ2cmj6EK5SCyajZ37XC5zMNoL9g4ak2miYzwAg
HGj6hjxBKmtX9CbufExVzaPmpDpnqolzPZYZDYURYa5wnkUzeXspG/0f6iPGH26f4ZeSFnmLUIor
9c08dfrzbGvpN0wC7ZUr6W3TXOeHZJmEW7RalDaLviibpEVbBgNKx3iiJHDLlMO4Vl0QDvfczzOe
ESPq/2GBiriSkDm2gS21TyOuJfKDM+iZ/DeU2uRc3GTS3E8DbqYYzNRNYf300s6NsM8ZrJi3IuyS
4jyak+gOgTGUqCgnNWZDm9Q0Md7EIxAn3g3+Ocn8HeefWP8SB9gRiKNRyyY+OHbWg6CH3WB+1/F2
+wtNLMwQfaS8vX0+pFH26pdVgc8eQhlrepO3+xCWACGRh4oO+cxygUQ1txaMcnkeheZjJ4+6eGR7
2iUAxQ9uI//6eA/e3s+IGqsrks6IxRO9+B6lVZksO6uVNCI84j3/aR7a8USTpDg0E+BefQzHlSDk
dt8T9kKZYcfzb0ix13tR02wssN0MZVccHndJTYtNLx13o0M82b93emCniK9gkoFroZp1PRRml0UZ
a0V+HuVkfrUxtIh2beY34zb0zG48in4EsDzX3KYrI9+Glep65qEHUkrdfolkLYKoqGt8NM4uskAj
RPVIB4qiRXi60EfODr6dYCgpe6xdZ264w7vnDf8cbQLamSzzMpOKNEvWlNnGs9MXFmLdvrcnLR6B
NExYseT+/LFUtO/Hg975rgHdCbps1GH592KxO3DTTWVhU+2ZYyxPfQlv8KSbVYxedvP+R5dyNo87
5Un64NTurr9sEmEIMRlNf9al7uzdBidxwptgM6fWWq3n5ozwBgLr8TiXAA+A3VwP5aHjPI1V3J4F
wEssNnO5xwBweBkj3biUaZ5hs5qtAUxvFlOhUVQhgz4i8P5lbOpRs7Np7jXnNoxQwp8T6bx4cgoE
omoi+vL4y91EisguwUcFugS6VKEKrmeYTGk613i1nLtmCPaYymYvxSCCTYRu2X6CuribMmJHvyuV
h7e0V97e29dJZWBALqGJ22zWt7//kglmCRgpHJDkubKgxyOSHxztcsjRoJ7r+DcYY/l2ogVl8wvw
G99hVSxNnEbSNfTY7aKrT01Nn1aC6rMtXuQsqDBY9o36XMwW0hNt52CGgE/4Jkfn9vPjNVcb9Ool
VMDDgAopHXJykCWqvnNM1Dertj47kwWstcRNM90g4pdhtsrNcrBjGRorJ/TemADMiXPor5GMLMKp
yEZWo3ZDeZaNI+KTKIx4/OLWGn7XFTWOT56X9e/tAZHukAEStDoUbRHyXKxp6OWjlnWOpErVVf+4
8Km27hy5X6YOYY/HS3pbHWUsHk42MpGVyrKu97FIk9B1ig4qN1847WjUijKPtnndNtQftXAyTlZs
BsXeFyL44uiVcPZxlpjNJw1n0zDdNJas2sPjX3Vn0QkrAWEBgadkuNQcQ8GlbTG9Ls4pVm/fwCf2
P0j0Y20Dhq8/UvOPmvd/ZiqypJm0cFXnbfGZRTk7nlZZxbnLC9nQqB6NZBfj1zb/CO3M/mq1GEmu
RJhvjMnFfmZPQTuGQcGWXp4dPRusxKEFcZ5zmRfeZubgJGLr4GE4IZmiWhBmnIspvlgW7kUfXbdM
h4N0qPS8TNJEQ6d1pqH6y8B3x9oKx2ijN+/FFL+fzqUcgtSlHnT7IQ4ChOhwBRucTSwwMfuse+NY
n+TsinYlCbrz7ZRULjEEvQwUCdTT8MvFFFdW45WjzIHoVsmp1BzzlGn1uDeF80X4cbpSSlcp1WIN
qX3a0ED4bsBXF/ewKIrKEEnanHVafZdsbJun0pvWejSOOgaLYaD6gaPgSeOlXgok1nGAdNUshzNG
LL13piRQonGsYzhykL5HvzvUAPa7u1HDN+GzRE7VuETEamhMW5izfs9mzEdeqRcO4dfBiIP4t9TG
EW7aOUFp0QvVugj3v4y4fIvx7SiwacNK0z07w8idDjfURyd+krm1d5IsbI9A7unxBUq8fFPWpYQV
CPrAPCXC7g0MooXnbLI5n7yPqN7q6PGEeTD/aCvca/HFxOjrz1Iz9HhfhKYtXuLASJJ9Ttdm2CYN
PkG73Jfz+DW3bQRmEtPs/8WRophe5tJou6d8ijULFVsrno1kM8VlqV3qQKIxtDFMdDWyDRAPJ3hB
BzH0t6M9YUz0+IK4CRURiAMKAD+YygQKJosaidloulIhZb64DBd/ahi0N96+8P0hbT+I0UkjJTmU
6y9zWhQNL6GXIMHw+Dfceflg1HJdsN3Ja5a5KNAa1oG859yi9zueGmGOOIhHcZJv4fA0/zwe7WbG
CrVMtUR16pUwzWKfQ2NH/Iz2OQKYblpNh8ocbOWqBywdp78xyf5pZZR2xk6L60Ls6EIb8t/HP+HO
hMGJM1Po0i7Jj/r7LydbG+ocfPQkqW6M5TcLjse3GisczFgxfPkfhgKiCVmIsILO5fVQQVl4k5uU
9Rnz2irst9iyeWKXYBzX/DHWaWe/t6kAgY4UH7yQ0jt0l0WioZOpyCEun3Gpa56LGpM6KLfn3Ki7
Z7xgkXfKTGfl+r+NkRUuh+2jLn9ulsUXtVNEjzDLwq22nspuZ3atWW9dzS6+9FGjbWu3wm4eo7Gf
71xaRWZT2uA8rJRUb7UsXZcOsOeCrCvtZw837ktC9xWfzXYtuLh5Ct6G8ghSab2iiL94Cuo0Dhtk
PNxTE2vyp90Ec73H/jN7NYvWOhfW3K9cC3cH5OVROvTgS5btPauKG7oGmnty7fnPEEXu5wEXsZ3h
z38Xpp58ebyStzE4cGpeHQqmfEMqNOpt+uVAYJgzY3vp2adK17KPRufo3+2OiGafZqWLoGNZVvg3
p0Mbnk3Na42NHqKTtcMS19w//ik3R1Mh/UEQoKBJ2IRM2fUvCbqGTlyC++owN3DurVg/mk5THnsg
Ned3D+Uolpdqa6qduziaOOHibY+s5GmkOVdRIIpzy/0d42nP/GkiW12/Ph7v5uKjtKN0fxQRCG8D
f7GJUpqf06hr3dFN3WHfFG7859TiLUWVqT7GtoC37bfRk22LZCXHMm9iC3YuLgNgeajlojGwGDov
Z79G36Y9xl6DBCT3BoWPAR9mzQrFHoM3sYPtir6P4bWHWBg4aMqQDmCOGSNWOcnZ7Src5WzEROmz
Fzv08BAPK0R1zhF8JjULJBaofed8dMQQnfUB58M8rM0X20i9ldvm5miouWB3Bf2cbjTZzPUOSQB9
RDYmiEdWy32KpZTnvNLTbYo7xAGbs2Rlm9yQDgiBELrwebUUK5Jq0vWAhANuOYi0OUa2HYvDVFYx
HWEr7HIkLudZmtHvIyKe3aX2wiz6rQN9nxMrgA354OPeoX8OxtjXjphtUmzbaOgp2Wu53VuYcBXV
uaRXFHuUIgD9JWdxbDS0g5127Opjg3/DxWgmc1PXcb1pZILbO9Haz5Ii8F6fB+t5rELSTFQfdq1E
4bcQaXo0Ot3fGXaEQ1Ucpx+x5bYPjePIXTNX2Rm5/+wDnoRYgyKh/CVohXnIpJPtKLsaJxE37sbB
bPUAAkI7YSI8rexflbPczI4Lnm9ARkOZYPEFDB8NoUqrj0XklTvYVvmHNxfxStTmLsy69nn0HbHT
2679QCwVr+yAmztJLS4FJ+iwdMxv3vCsNkpDG+PmWFQT+FOZ+Me4lvO2d621TOr2jgBpSlfAImAg
GVhqQxtQ/kbhWulZFnpQ9zsjS73wMDj1mB6suQqrF990U+tHGMXlDKKeAuBaEfrmNfeQHuHN4WwR
RfDf14udONmg57T9zzLLx6c4qpotbqLNszMU8tK4HHStnefT47vx7qBMGASZuvaXaIQB0djad6Ps
HNRm2ydbeLVOurX0No7ZfXKe/8pMs0izbZnZdbMmQH7zgdECYnep9ggQYOQpr6c8DbUwK0MPT9qA
HFjnYG9S9F62p9KUrWzl26GoJdLD4ypxFYlpsZVj0hk3KabgVDVufqKIaH5EUMMD+pCM+8drenNR
KioSL6kCmDgegirXs4omXJF1LwxO/JxmH6FWf/J7032azelrnZnZSnvn3nDoNtBDIzLR4SheD5eN
FR5MMTSTnHLqXldyQDl6aictxjpLE94a6OuNwfLLrQADgVYWTTRieP4DHOt6QKhvemhbg/bBHm00
NUNZyeFDgSNNdoi73pcUEAsvKjYU1KJ6U3u6KP/AA3jQjxmuke6TP9g6orIYmKAvm9JAOBDEdvN3
QVr6L0kl1q3p7ABgnklg073tZu50dIAGzM0OP6rswzhkunswRpHFmwBDALkN23GcMMOaw1F7CSAz
vyJSYnendILDuEWVm56HHYJyOHmpcMbdDEo5OiZt6BUk4YUxW2ugj8WFAssQqIfqtgHIVDCjxcPQ
O1jRU/uJPui5FR7ruv7at4772QpHb+vZcOjS3gOmOfVrla/FiVbSTIC5ABSgo4KW8FIh0yCHfKss
o1YWoauhGz9h3GgQ41rzbMT2cFLaHofHO/7OmGhyckdbauMDkbveERgoJ8KZfflhjHz3FCXIF5Sd
8J/q1J7Q746yHWiy1bqxWsKrfUhdk8sDKQgKfMjvLZa4G5QDdW7PT6KR4HXp4Vmf+t6fTcx72ryi
lWZM8d9VHQ5/yEyzcFqumtzeIiHuforwPUbUIYV7v5XSbZrNhG7oiy1lWR/CIva850hE/ldnrs3o
W5UWWt5yHQNQQzg9jy28y4t4kq9Vy3qITRDhufyCdFab7vqp9fzPOg685U7qVSs+Wr6Yja/1UPXF
Bw9LsYzKSjhl1bbMwVcjYT4HHdtRSchHyATWOFpg+jCApPxEgQ8Nj60uXQFmxxPBKHdG1JT1rsOV
6KlpILUdqAtm33qBXN2G5vlwRph+1vcJb+dvYzf2f2dYvP1TzY671m9bXD3IzBLBq30GRvztW1x/
94B2STNCTn0SXT19csRc/dGaXf3kWrQzAyVm93ifLS5x3if6MiqZV1JdcN0W+6ywUAIyR5G+VI0e
HSo7zZ/mOYbkUKO+9s6h6NRxipAvJu+klr6IducslCVs2vCDJBP8Xa9HWHNu3H7Px3GN1fBWjP51
I4P1QKyAfcwhQhF/GXy0xHE6qgziSbdlG4B9KMP8GMaj8amzW6F/QlXF+2NofDOC1iYM4yBSrdR3
SGgW1S6ZbJFt6rnyrZc0HryD0CG8bYiRPfPQuoWfnaypktnKkb+53xSKAiU/TjvciBvO/xxV1H9l
bz3Jyp6+gyEQl763sH7XrXxPNcTcT2b5U0trsVLYUQv/62KRMSoaBsUHCGKgyBYfpswatxhKTj3o
lf5pwOb3eWhduTK9ReSrLK+oAiALzqfHmm4ZmfAeuXEVl8NT5st+X9jVvPNm7U8p8uJkCKd9jbok
OUzJDMnSE+nK5rs9VwrYTVrBLlfgpkVhJ51wqw1ms3+yh3lCjAPf6G2f+c4RvdnoUNaVu1aKvDdf
JRWkbERVt1X9ol8KEeNUzpVWEnfiBo85uekPIGSsfIQkit5lJHO92YxFO/2mRzj69FOwtp9ujjba
OioMpWRFu/fmDGgG8vqwvoynxpn7nZa57obE5N92DtZY3HemSluBM43EDWMugWotTMaszLv2KdYi
ifUFjQ8d++bd1EN1yQBqHgy9r1/K0fsejO5axvhWZl3sX3VvwrKDR6+jm3G90k1lhO3Upu2TDOry
q4xGTe5BXsfh75aFa8IGFIj9p2fMdbrpW7uvNm3Q2QFyp2ZobdQDbHyO6DD1J9m1vdzZnZNd/NrU
vvGyBNW+aBWgOGgxCXONJAoBVNWYZXg4lNMLotKe7r2i7/60S1fPtgjdVB+RFjWzg25Pk0BjuKuL
ozvGhrvt2jF8Z4edmbObCfgxRFRk9hsSiW6MjiFr/cnBL+1YINS56b2wf6E1MGwe3+C3hwgkpuL6
KUc96EaLi6JuesOZKGw/VV7/bynJpMMhst/Y7OnGEXr11+PxboIgrm+k8jizYPVRuFkkMyGYuQFz
XOQbc9P+d8TvZ9/5QxAdnMR69rqo/GKKOVmpVy4da9VW4v0F0ExNlib6soLoTVaY1FVgPzlIKu9E
aUfnICv+xl4HTBVGSlunlcWzIQxt2HpKDHieJ28DAFz8KP3B/1ib+Xy0RLymIrIsbb79MN41HIAI
Dxw01q73eUFXuJqEZj3ZkT9eUkL8TWUi+D24WfJ5MOTwjZT71Xdr57eYEPFDmDjOl8df5PZO4YWi
yw+QA11Bluf6J7AOaY77uvsUym7ex9i+nKNu8PfRmMwr78Wdjw+O4w34i3AWn/96qMjpfTsySG6s
MKPcg6DnqbPHdCsFShg66vs/fA3j2Mfzu93hgGMA81Mfo/5PxH89aBXEQzBzyz0VgVEj+mr8nKYw
ebFhSp+mJLVWCoB35gjLTNViUHq7bSDVsMvCEYIEkt1O+tSEvb1JQBuhLZfLw9w5f5cB5+t9UyQ0
IsSH3oZWIOu79Ho3C7QE3AlyU8L/efqx7DLf2DUwmf4UcSzEK1wF551NB2XVCiCFoEZpgAFqUNvq
l7dw9ken791JPiVZn/+JC4pf7LS6Fc9BmnbNIQj76cd7Z8nLp+ATOpeVEtm9HtEbtSafxhAryV5W
z2Yz6yc6FPU3dCU7tBitNXH5N7bzr4+QmiJZKcUCDAuR5FoczqzwpUG9v3nif1RRGLfstkCveNB+
WFpqiw18Rsh9VeqNrzLLHHujIZUYHOvCG774uRllSCvgVndqfaAFsNORZJNTZ3zjZTPeyfpSnwOE
CeJZqHiBb1s2DYlxe7MqcP6MANRHpPpG0u4iH4bDuarx39q4KJN+cWehbQezm7+9+9MAoqfiDRCB
NGcZGPlOSRmM6+pJ86LB2I+tlva7oBNB/DwOlb5PsUUP373pkbQlh2dA9gXAvuvtoEy3i9BzMDCb
8urrOJBbJVbv/kgSM9Q3ia81nx5PcnlREjV4aL4pMKqqZi9DosZ2CRRMbXpSlNxTTqP/UAegNru8
mY+Ph1reWWqoN4cldKwAQy0hdiIMzAadkvFpEIa1l7Zdbasp0I9RGf01U/5cubPuzYwoD/IccHbV
8b9eSgUlGSwY8U8lYpvxtoaI3+2G2G5/OCJ5r9CnRwtNzQ/Et8IVoNhzPVofTIntg/A+5uM84AFQ
fBsgCO96pPw+ZH1nrzz+y0iW4Tgaim+B5jui4IvhCP9wU+1lfRw6rX6JmjQGQ6zLA1FCSVsGp53R
pbhqlHZ+9IJw2jz+lG956a+3iBofwDQUIyrIWPIuLkqfyG0AXCuPlTHEcG9TKyhe2s4P2g04sxzm
mJmI4ygw1NxEZWnR6tOQMjoVcJ9+V+S0GJVLUWYbKQofNk5jDh99I/O/Sa1uzE2I4uvvehNo5bYs
tJHWNpREf4txdr6PUrRNQe7J8edQFdN+ilAS3MaeKL48nuT1GqNho+Qo0ekGs4MCFqHM9Sctjbw1
ffpch2l0s1NoFuZl0oZ0b1HOaXeDpgmk35LyWE6O+B5l+po2+QJe998PoLj11gcjsFyqoXuODKIM
ZOHBospxKE04vqkx659isMU7/Jjn59H0nd9as+jPtdFEewmedJe6mliJNq4z/v9+CB1McjPF2qNS
cb0ShYw7LZh9/eC2IY1+amIoVkbo9Xay6S6hMOSr7LzoAHvEXrk0VKj+/zcaN4UqohJXUQtWTYpl
PjxjAw6aIjaPmedGn7NwDj80JDQr+/n6rngbBfEgHmL6A0Q5b1/il3c/T6pZ7+zZOrr5FOz6virO
xmTWuyAN10o+17fg/xuKsI38hK70jaFQCGSr8uL/4+w8liRHkjT9Ki11Rw84GZnuA+A8woMmrQsk
Kwk453j6/SyydjscHuK+MTKyM1uSWaVuBGZqqj/RtW1kdep9JLXcXbUyfvWD0d7Ms38tUzwbGp0B
3lzgIOEuo++1eHTaUt86NbW8bd038d0YR78QU26PA6UW7/L3sujaMjQRij4WckGcTFBdT7eJYjQT
Zd9O3VYomT5zj8WQ0K15pyVaTUEYRLOs5/1O7WsJMY3Z2qW5WdMWleq1rU2w5W1kTy//pkWX9uU3
kS8JjwZAR1QPF09BIyCvwI9R3dZG2z7MXeevFMm2XTQTlK3cxj+SLCxxoe3qT36hmG5ghPZRtqPk
g5ljM2WEqr+p7djcVDkMWSxbjf1kYgWvWnF0Z7VOua3k9kuMneDOCBG2igaErWvYlts+sDMIzcK6
EkGEdW521ePlwZ1tJbRcKcMCVSE3EhYip/PtR7aW262mbmHbKFQDG/B66nALzxjfAu77K6fA6SPg
91SSJwA64g0ggOOn4QpzHiE3a9p2nnSZZ7Wi3nBFVV4Cx/TQplUSuXHJ+Xh5kMuzh03FR8JVBx2A
/+9S3iwJ4ZtAX9G2Jd/nIVRAxcRa6LuWVU7PshZJN2Ezq3tfaq51u5bnPyVGmA7wSThEBUF+Mb2a
4ddgYKdgl/IoWoFd7DdajD0hmlOGa5b9n1kh55vGtKpd0mnXNKHPF5cHwUuzjX4ir6BF9L408hoc
W7KbHRyhy8Iq1oWhhcfEJk9DEexa1XsRj9adcG0Q+QsVaTh3i4wiHXWkboISLpJWooKyGRKJ3Czj
6Wo76C2PMyqrvB363eXlPQ9L7Y9qEFkMmwq+3Ommqq0IUWezVnaZr0mYTNqyh3f7D70axk00B9dA
Xos1ZZSEoyjEUMntyepPw0Gr6AIdResdzmf1qnGsbp0UvfZZy6PwT0Ny2l0y2uaKmZbdjBXfXx7t
YjO/hEepTtDv4QfTNDsNb+JH1U1oHOxSLvZDl1jYiUfSsK3K+D7KWnmdRslXQZfcXI67+HRFXGoU
4qDgKhAqLqdxg1yOnCbQlV1a+dFnG9tLT0+G4AHBNXU7ayRYtJmzKznqm0Eh1QEYhNhKCnUaVI3Q
4bOdTN2NtaFtpMy0EdbhOtCbEOI/D7pV1SrZlePijQVGsQWpXB7V8C6WCPIAdLE5Z7q6CwGzbbFd
9N1YUaqtFiPnYPK88hy/a3Z+URgruEDqr8sTfb6daU0oGu95WGiQexZjHtCbVaPZMnZ1Cv0r7YzM
U60h3tqhEbuzHL7PnhBlQDg87GbUOzRRXF3qokyRqiVDlZi72B5tzyxs+y4ENJK7c4Xopff+wSGF
Q6UCuyOh+nK6oKgY5dLcd+YuYQ/vsGau79RBQCQHffiU8eFsL8dbcBx+jw4yIXQOGtugFBfbtirm
kWQtsnYzVXK3irX5thyG7Fkt/NpVa0Xb1qGZb9VUx0wOZOR24hJ0Y96u2z5r59vYV/unJsbdnRdR
8aCVefbQWrBS6KSFHi/ULPJqmdxo8IMhe19OKZaGHhIqDPxfwCBLLjUF514r/NjcWcqQPRhdZnia
gihwVSPJeXmizo8Vjm2asbrMnQU9Tz1dmLn3lbyxeqy+CzveOSocHAXYy8PQmEAdoPx6RRrZm6hC
KvJy5EV2+TJIaHMCPAq2nK1xGtlsuCVDu7B2GLcYX2aHH+BWWoVmTa4oHy7HeuPb0l/HErPwKkkv
+zDFOby1dlag4PptQYufrM48mLAWvFrvrStX00JKg+0nqPCChYLWD8THpfZmNJed6dPl33E1dU9S
2T/kSpes1CZsPwy1E/6onPhG7Upj3yNY4mLaTANJFE/aRKquJF9nEw2yHMQ3CTy3pXkm7Wf1WF/L
UJR3oyWZXlz3xgFm6DF0Gu358jSfR4LjScaMvgJ9Gk6X02kG6gb/mdx9PzlIN0jxLK2H0lL3UaKa
V/btckU1oVUBZIXJFU2x5YHS2e1cVLmj7FWzym7yNvwm2eWPKB2zJyWTpytXw3JgROPGfeE9ImPG
++t0YF1n+VIeafreFMoUdePEt06OQaQ018rm8hwurz5CUVulhyxQZzSgFlu1r6e6t0Y2RiQ3k1tO
rSn2xOxlra+sw0n7q850632vAS4AYlIt10W9nN784nQ2ppg2rt4Y+xD9/41Kt3GFj2nuRWYdrduZ
atvlMS5vWhGP1ppQ8OR4RrTwdDqbFIuBnNrUPrCbatUhPOPJI2DFldSZsqeZpnTXS0jiy2PmzHAC
e77Xy7/gje1DeIWWIvkxFMtFilxkpdE59mDscXGTNnlfq+u+VdS97JSVVwVWdeU+Ev+9V7WIlxlm
uMiqiP16po4h+7nV9aNBvLAaHzO5QWHFr7ECuzysN/YpxRYA+aAQgEEvNQL0vFTNhBrPvhiLj3I9
9LeI3k0/+8iyrxXY35rB16EWM2ii8Vu2SWTuY80ObmpgmE86dASPXr2/CflcPr1/aLwzGBxHGG/J
xSdIdQlyXz1AW6moWaVtkd1Z3FQrwb145zEmtidFdJBp4COJtrgTY3nIfRvgxN72+yR2fTOwvYCe
keX2Zp5fSXXfWjLueVTGqVaRGYk/f3U1ZUGja6kcIrqEG8U2SDXp2KmUChJAsO8Ohfv1i5MxB7R4
w5yGmiatM+I6tPZKlP1IU226k+O5cku/HN89g/QFRE7BtyWeSotBdf1gN4XVWXs6COE9rHwNm5RB
iBoiW3J5X5yfl4SiCCVuXPBQywJj0sFK8wPN2mtqdzBT4c5sDy1AOBtQnIUKgBaa88fLMc/XzKFF
DdiG55RCdXVxfk3drKu1Pfv7NqhVkKA5ip+lHu8BiV5TXnt56pyeHLQyRaeeNiZtneXjWu9HtK9S
RdrHZh+4DSiBH/gt9bd1N3xK0XzbS6mpbSAua6usrARlra62BnKzq8kP1UM/jO0uHxN9p8aNtlfm
5KEaZzCXVRogaW9rHh3E+ouBPaBnwG/cmCmKcpJkBmvTiM0fSTyYR+SoknWp68NR0gdrn4/ZuOvL
xlkZNXbWQ2xd87E7Py4daPb0skgOed8ve1mZ349jQzp0IHEwV1NeBw+WnmhXKnzLqiOnMmFA9AhJ
H1ovyyq5pgSpMeljgC2jk22tNG28Zk77p0iaJneIs/6urGhUWOiZPVV6FHvk40PozaYKrh6OU0dT
WcW+/t27C/ABKB9KDeJC1k4/08LMGtLyTtqDQR0PaYi04BTnBnWyzvhfheK0EyoDNMwX32mR1I1u
FJO0N7iO7yC4I20NyOkQ9Pn7/KapQ5kC1gEGk0YAuPNlhTed2zpBZCU6WH0DVymW1L0TNrJrhY20
12woerqOPNU7p5KgQOlpsVG54bJfnHhw/jg4tDE+IGzWbKPOaLaaHfXbXI+v3fDLlsvLAAmBFjMb
FmeKxaHgJ0NTGH6eHCYtn9u1o83BWrOLeEJW10Zxtm3iEe93NYkcrHhq55vZ9FHLwzubvwPGyd9n
svd7wkVflncIvUWgzqfbyJLg94SmHx+ktsCMZzTH46COrTc2WX6FDH+WCzDNr0Mt8scu7Y3JGO0Y
WTW7c+tQyddTqIUrNsRfQUAf9fKqLoAIfw8N4gdtRDiBnPunQ3OmjLp9hRRi3xWGl0tFsQqSsFyr
4zxBHciD28EARmPklrWZJK2D5CDNQKQRjFBjJb93UBf6MAV9ifIN76KiTIP3ZtTMiMVxjZAE2x1a
z+kv9K28VGINvRluoOw+7ozPo6oEX1Nibhw9La5JN4r/3sktQTxAGXzBNHfFdXEaD1OdYMAHIMFk
ps83cT7Xd3HeocqSW5KLYkMluYMaVt5M4pi7o97ENyZGeFey3LN7UaAwqU6K5F5o1CzWBUAWPKDS
Tg6dDBxzDuAtohGQbQy+8fc+IUQo6voKvBFenEvHmbot+rjA+u9QJql6F2Sp5WLgG69DxRqOo1+Z
no3/wkNohvKNH+AtdnkLvrHjBeOLu0P0hjDYOJ3vERnBoh2q9JAr/bixGzk8FLHcrMupmJ4NOppX
4i2AcS9bnvUFbmFpQAXOVOHGYfbnMuvTQ2+OGrsqGcCtzG3lDg5Oavzv0PBmOAaBN6ed6hUj6jx8
CdcsF89ebkw76B4uS4rCojZ1Om6/rJ0e8HF6sEZrfB6Btm0CnNoOetp94k+Gz5rkpJ45NZFntjgC
vfe+IrxwfCTh00UzebHB2rkKJr+c04PepT6Fosa+a8wyOgCcuGYGeJZXkniA/iPjopnC/yxClT3U
/H50soNUhRwqMDU+9gWeE5KN7B/Sb57aRck1meOzuhGIPPDp9JHB03BqnIHzFBlAseI0h7GwbE+O
kXNs4LhDjgoL4FQ5Yi0ZfEO5c9J1r2ndFhkc+xGKuPHZ6vWrbdnlsUIWIhykeOfhWaPwQjld7tGR
shy1xXEn6WgMuxUgjV1KW91jv5XokMzZXcQ87Key17/S6K+2YetLu/d9axRBRYUS4hgNNfSCFnvO
rmOjGAq4aZ3mjHcKtgOuYRXhDbof481oVdcK48uVp5jEaxIIh4BuwdBdJA1YKJN45YZycPTcWOkw
B1aaWpOEqbL0kKFigMpwbm4vD1Jsp1cHODmDUJeEN0Imxhm+lBAw0NftfAjct2FZSSTsVvggtXKP
NH2ne0XbG7uxwBxEIvW88k0thvsSmRcU9TpRl0eTabHGY0BhaIKYpySGfCgCx97iTYhkqZW2H3Oj
RgSea+5K0EWCT1AWEnY2pTtxhC4LFTGaISEFl+zYgBVaJb3ib+KhfmdjUkThg6IJyztUMOsWO8do
rKZ18jk7okrS7UK51dygHcNj3cizlyiztL+8iIv77yUeNQrEoXldk5Ys0ukMtM8QGFN2TG0rXpnM
3a4eW7zHZ/Vaj/cFGH66YdigYIdpM3MvkGWcLlsXNk2D7W5+hOWO6HIDRO0xrVMTy65Gh/mbgONq
43SLoR4ksbLJ9jgQyM8K3MYjeNgGfIKOqrFGBScobfNTV6BvaMFK11Z+NinryzOzvL/E1IAbVVkP
hz4/5KjTnwvEfJZgtmdH+iea5UU1XF2lkaJtMrQfeBFoD4y0+lDqtXNE+kxzMaBWruSNbywPyEhu
DfoyZGf64jTLizJu49DOjkVAq4/GuG9ZbjagJOvLc37tcSm+m7MFEo4sHOe085a+f1PLcK2JaEYw
TzeJMR0xxnJ+5Z1UHTp8/wCtkZmWsfO5dSxf9gKDAglivfkqQzp4c3n+F/nK7+kXZzjNRVKIpahs
HOm6hB9FdgyTYrKRaJLu9KimiqDpN61T6J8vh1s+hl7iISIN9oruvKh4ni53Oyh0yyU5PwKIyqlO
xAqC+YHpWb4u30YSyUoLPu7Pym70j00Ra+si1fLPOYnTlY331sC5OLD+Ae8oBDVOfwiejkqiRkN+
zO38i9nkBWpXs3mIVHB3g2Vf2WFvbvPX4RYnztDhlGeYWX6MaCRv8lEtvsblNK97Pk+v0MOfTTdJ
8FoRSrH9tEW+K7imCPD2iCm8CciScL04HXFuJCANh56DoS6nGy1w/Gfao8laKltpRVfbya7kpucX
CCoAtA8AS4HmZNeeBtSaQTSf7Pw4pQjTRnIVrUZRtOgRv9rJFuL1JvJoq8s77Py+JCjlEboysESI
fhq0NuOyoxiWH+uoKu/rEKc1PzK77TC1D6ijR2sdtMsO//lr6jtvBgaFIVCdjHhZmkrJUBRAXfkx
TtOZOrSp7lG26wFjmOXWqPrE9eNWchEyv4ZPeHOegSRbqELSNlm+ruokoREyBcUxjLr5OZbK7LZu
w8Kz6gz3Uj2oH6PSvKYt/lZQlDxQJCA/EX4Ep/Psj0qMcEuVH7PUUTZ4qXQ/5NChNTyk0Z+jY/i3
WBgPV+7RN48PDk7eVxBUhAPTadQRHiUKrkV+LGdjTDzuz2ndVHHz1CjGL+xbzTu7kT5X0PWPyqzM
nxSlaVcIHVzrpyyIUmSCXFuvf8giOQKeYCfTRNFfrRGpx9ldeq46A0mBcogeAG0nrRdU8vwt01Nj
AwQp3FqRM7EkRbH3/aLc0PYNb1m4ayWXN9YF7DRMDL477tMlw6A0abF2ZhYeM+xePLOzp5Vl1Npa
qbUMxUVl2qAeo185TM/2PhmHUM4HyCFEvJZfui+VQZbgZXNs+jDAegsouSt3hdy63O/ZnVQrw6Y3
AmeTWk7xdPmDPxswsQECiboor2H0kU63BGlF0PC4DI+RZWXPtlxAD0MmfZ/mw5cIsMLdnKRXTvNF
SAFKgONOZRhYEMfaEoVUjk2iDWmV35f4dkXb2of6lrqAbQuj8GgfWu2D7LddunHUdjIfL493cYwT
XNR+hcAJT1BB6j0dbzyHGfUjq7svqrm44XH3iZQmXlVjo7hIq4xXEvJlONIhITwiUCCC+7Y81rqy
N41CN9on/t+27qbw62Ak7arCvWwHmlF7uDy6Rf4PKpvqEGeZqBMJYvbiWGlQiB/joNSfyrwsVg0K
VI9BFTsfLkc5H9RJlCXECeAAFCUt0p8abY7XTj/2+4L2930rA8gfqTlfuZSWG+b3qGCo8FAV2rZi
1K96eYZeZ5lhNvpTleZp4lpG/0Hi1beZbCvYFVXq3JAsXXvkLLLa31OJ3BHlAtB5Z9yYKTHoOrej
/hQpMh4PERx/swU1rcWRdWV8y/TmJRbda2r5gLig9S0+wrqw9NzRBv1JxnvPG9U89rIY1QgTUT3S
9mlcx7qJ1FJnJ0DTrWGbFIP0fHlRl5fD7x8BC1s03/hCl6acuBFEuTmbzHJfdl6umJWHhxj691ox
rVBSDjZmXMebFC2RDwVSup4ayvVjBZfUu/xL3pj5F0MITiOF0uvSEippbGFMEBtPoRnka6OrooPa
wH6fi+KaMMwbO4sGjXjm8eSjvCv+/NXOAgFfKjOqr0/dFAf7HJfyX2oWxKt8gOnv65PjmdBk330m
QGWksC/eMECZliUwM0grgGiD8aQqw10Iz97VHAlQStonoLSssbpGvl7cL2JlqSviRQnTXRDtF6cC
3m9anKid+YQLHbhSJ273ztihuF20+nH20Y1IigKYwYi6wOWlXKhp2CI08GXx/fBcE/Y3pxPsD22N
ZrpiPJUTXN/UrFCO11Fz95Fj30y+PKyKJIjWhoXlEV3zbjOEWe9ZmPuiUB2la3VWVUhG2EDRTUCi
Jy/lXRPU1yDtp/uAHc+lT1USZCCsHqH3dfozlTgJQ25J8wclcdm5oRyaqjd+JNeVs/I1DRhwn7dx
/ynrisB4n2vAS3DCCuIwWTeA78WVFA4a9VcsKn+MpRVtEuwgDsxpuErAsV95PYuV/s/j+XcogKko
OuBUKID0p+PU42lKbW20f7SR7niRDJR+UNMJI9xCeehiKdvR7lNK18aZzI1xVH3X7Uu99AUVCwGQ
mxBr1eWnbaTK2FEAj38Wo1bYu0EzS/17aas+2g9VqAy+K6GyMF/bhWKXvR42hxn5Jt/cCxQLsN7p
sNWoyqdWr9Sfc5NJUNec0EzW6GGZ1d5K67Jv6PEbcvesQUa0HwCHyvHd1GRh4+qqDxAeLQ5/3fo8
sPeXv4/Tm5RfBGePxq2ohpsvjkanP6weLKdPpVj+GTd0dFwd0M26bexIXxlNVn2RIxL2d52uFLkR
AYBayitLoLHPpABsCRHB3jLCX9BdEUSbxuEjHn+jq2RZ+OPy6JZf1UsokSqQWIobdDHtYdvxwVVT
9Aulv0i7jR122Qr2k51+UNTYesAmEmM/vjXLuLLiZ5FFWimon4DuQEYtvYxAZLadP6sxhpQ4k3iA
Yu19WVlm5vUlJLIahYuVqdat/N7J5dWMZiDgB1wVBYn8dD17H2eqzAnxQ5UsevJS0BpeGaQBVNAi
2F6e3dNTnYVE80fckFRgaA7yfj2NJXGQMcyqDtzYMP1dkWeAANJicKdSie6H2dLvaz3u3Qb9wCsZ
/OkNTWjQt9wkYucK4ZBl/7+eewpi1KiwQNft6S5wJn+d8Yi5Vyt6hZeHeRZLIPcxDCYrEWzHJZCr
iaQOLEjuM8zOj/+czdGXvFygRrK5cZord/N5NJPGFF+IIAyrfB+nk5ooMaX1ORlCmrl0b1zTTDK3
iVPHcQcurivRzpaQpxCtAaBwnE/QBcTx8Cr9kGc9mAM1NUNXDnR5IBrKpS7Gj75OgyQ1EoHzhbDg
GFNx1Cbd/nJ5bpfXgXgNkfCJPpRg1C5bMkiOZ6nWa37otgVtmDtLy7R8Czq9tzbF6GAxVhdBPK0V
ubZ/hDaOA25fc6hd+VqXpyAPbogSAL/oQdIYWm6nEJex2XIGK3Q7S4u2nZq2N20BncusrBxnpPma
qMTZ8cD2BYvNx8M5SPV8cePicWLVdtbDYBi1OPs6ZeUTtsLaxyKXVW+m4HXIa5xtL0/22WITFFQs
ZRdRXqPde7rYat8FIyUtguZD2zz1WTiuAy3u1nqa+nsKyN1jYGrDyiAP2l0O/bJtX12AQi6B+pZI
p6GBUqhfbOvej7iDCk0OXZ2UvnmWq6EZV/WYTbnHP+sfNDMci92YjupXs82iRy1Tu/ybmSr9bYMq
5OAaRTJ9NOQ8UtzRyqbyNopz/QtAfeOoWM34UHchlPIoMAZp28AxHf/kHBxuWxlCste2EMoeLKQq
ut8H7n99H/87+Fk8/B5D8+//4Z+/F7hYR0HYLv7x3/flz/y5rX/+bI/fyv8R/+r/+6un/+K/j9H3
umiKX+3yb538S/z3/46/+tZ+O/mHdd5G7fTY/UTlgZpy2r4E4JeKv/n/+4f/+PnyX/kwlT//9cf3
ostb8V8LoiL/4+8/2v/41x9Cnvq/Xv/n//6zu28Z/xoXc9ku//rPb037rz80858CIwKAUiXbovvI
JTT8FH+i6v+kH0kBm32IphkiDH/8Iy8oZvIvKf8E9IEqA2gy0nS6ln/8oyk68Ueq8s/fbqnQlU1O
fH7Y//1ZJ+vzn/X6R95lD0WUt82//jj9CkT5HCU/4e+B2iwH+xLhIVg/So3EhTfYKGYDYM0KwCbg
/mKKXnrabKrow6uJ+fsXvI4o9vZ/9v7fEYUJGlEFO3fxsZdZaIew3AIvoS+hycU286Pfu/BkE74O
8QLxPY9BT5SUFmySush0TCAjve/YgVeu4v3ceam6Mn/5h2gXufej+5ORup35vXYPpedcOVYWxYOX
8fG24hZh9RDWWFYPp1QpkerwEWOpv4fNfYoyWWiWN6UJkiCQVrp8l6mFl02/Lk/reVwOMXYZtxbB
KZMsxhx1VLPwxAq8HIxs4hdb6pR3RWAjOLk2tGA9xuWjmhpb2/zzcuTT05sBI39AkZSOMJeXCerx
9CBtbQnT2ElFEkcvfHfsaxwTrXKd9v0H7HyHlaX4xpUFPtu1QnEBGDRTTBsC8PVpyKg3YGh2hGzK
6a9mxInQon6PX4f00MvWx5rXx1ND+fBd+cHLSOnnQzoGj0d1YlmslMe+soooDr1iRlLDHRT1rwSu
5Brlp/2QDCvNOQAclr5fnt+zD0YAV/EEoPwNxPNsYSvFlqoEDQ8kVvVG8zqlTT/zbMzGzeU4p9f+
79GBEyX54dkr0F6nk0odxKybilqX36RuVSibUU1cCNw3AwLjl0OdpnUilAD88nYXSj6ciYstYwY9
FXByUy+3uKTmu1HlsLkmWXE+byIIpTMaOnRol70z8FNpoUhSTBc+2kSt5XvNMPbr/8VIqILyhqPM
ylP+dNKyEf+yrtdir8baeCP1Y+mOc/lNi+Vw9f5IZAvcJKCmYU0tIgUx7vB842yDUMY6bPLaIqW9
fK3O+tasCe63AaBYlD+4eF7nwFYR80YuixiDyPADvZbnKi2vzNmi3fR7+QWdDfQIS8PL8DSGNChd
KY+sTN8otZf4mvqQopS96+vieZazVZAPDg5/Stev6IUku9qZKG/mnfyk1jx1vLE12jX6i8WVH/bG
2PnImF6kW9GmXk7xGJWoi8lVgmBDbgVum/nDBqtK/+ndKynM/HiQotcAxWdxemWSogVNYMfebESu
GoQuzvauXl+ra57fgjz0wSVwvYP/51WziNNSTG2bqIWsNA5/1Y41boI2/iA7qbGSE+QRVLn46ViF
+dXIgsoNCzOqXRWFnENkyMltFVTRTo9HY1/ppddZnfar7bTaHVJqYYjByD8uz4pY9JM7m19L71WF
988rllPhdFOYVqCnYJuYlek5HX9Y/l3qqY+T9vFymJf79yyOgNkJHTFR9T2Nozhz7yQjCm5Gbx5o
CA2bocrGOxsmMg/Zuukrr24UIDOTOg6mC/V/11GtXddSgMSwlBTmGtWzK2fv+YVGaiiwhyR9Qu14
sVRZ2ajy1DXcoRJOcjRhH0an/5a0u87Yt1gy7xATuYYtNt6YcOEgwSdIjkn54nQiTECPQhkq8Srd
Whei5xdG+cEv2itFzuVXBS/qhRIobk5hq7lY2FiRVKXLWNhyCqR7J9T8VTeozZUoy9trGUX8ildv
9zkpfA1rXb7dolJXoYa6Z1rM5o3aa9U6zeruyootZ28ZT/z5q3ihjPJJ3zMqoz4C4ZqrT8p7z4mX
EJTLeKQCs4epdxrCLOSuBjQVe056a+azm9mRW+jXWPiLRhO1ZyFGBNhYwK5V8BaLvYcVfZfESMB5
hhEMt3SfzW0KV+4r/PH+Tpbr5hsYPBmtkQqV4/EBbAI+PUU3X6v1LA+Al9+BBaklvgMhAnw6XKT5
4ejbNHqCJtz2QDJd2+84l3DTbVW5X6Pge2XPLNohfw+dRIRTEmF+aj+nIW1joAqU94mnW3gv62Xm
P2Ydjt++qaU43Pbxs984Bl6zFIAqrV+ZmqRu8KF5SJSgBLeMY1+106xH6AbVh7byr8h5v7HHaBrT
G+fcozy85Bcas87bSB/4ef7QfIfFlmwKp+Eq9P3RfGdK9jL7r2KJ7+vVfq5srTDUmGMRrX9vkrUf
QC82Y1RcGZJYxNen7zLMYsZl9MnDAXaQN4DAvQ3y8pBEvjeY+v3kRE+TGsIgKrpvIEvS1eWD/41j
CJwYbR1uGV4py7Weo6Q1JK1mm5tS5461mdzUqn3tsDv/mrhWIGkKPysxm0sbaC5HuQ0ivOaQzRrd
KMt2E88+6jWyZ5TmpsaqqEAbxPFzaD3hNnXCKwfT2UNQ9JJQgQA0Qzmf+t3iJAykrB5nW6+9MQh+
WK1+l2rps1zAUumy8F6p2w9yp64ajLbU+po659mOXcRenIrQVRw5afraq7XvAwh2VYrcETGxy0u5
4A/8bpe9HuJisyrlgK0KZQSvGqa1ZXU7S4q+tZRYXFMtD2YWrJN+2ldpt9csSXf7PA+B4fbbyz/j
7MASg8X8CR0MAV9ZPjASq8KFrGGp2yR+qML+EOElIinxs4ZJtV9k7z4giSfOASqyfEbQJk8/UdvC
F0MbjRqmXeJyZGzHMV+Z7CnT2IyIoV8e3ZuTLADlQuUDSOkSyxxKfd80AWtZDc4uhH4SGv1j40SH
XK8eKcwfS7NGDXe2bsvIV91yslUX8tmVM3qZGYndDLKYnpFoWanLzCiJrKEbWgVOV4id2Ye2Qc/H
A2Rt3UtJpdefcq0byudU14pqg5lraVxJ1s+ODR7CYJs5MARdHlDx6aTnzSjNbUtSmMzDLbMcwI4P
/7w81W9sJNBI1P8Q3UCTe1nOKOIoK9RRrr1yTL8aRucFZfhgt86TKWMaclVn/s0hvQqnng5pSEJt
DhEJ9WIp6tw5qQ5j3z1fHpL4Ak/OeTFtr2Ispm209ZBq1VyLmxUtuKFeDbm17n2+Rs4E73IwgcBd
xuNhDECF85Y6FAnN4tvwDckO0wwPa5rIMuTPSVVWRqdI9a9uNqfUVVLJxjbQlBJ/7bR+8Vzw9DTc
1uwMzS3xF5lmN23o3Hm2HZf3duB34ecwsI30LoJLaR3KqY9jDAcmY35Wqaff4WUqfZly2brRZnlO
/mwa4U5otnpxT/d6JmsL4/5XPSj1L6Wxu11SV/WDbdHc+JnbkXrvY6SQfHSUOVA4NLr5dhidJyuO
7XVjSdZHy5azR8iMg30bqSDHdtPgSF8VJ2qwdIGD+1jLheYpSmP6rjn34yd5UHsSktme7nU5y/aj
qRlr5A79XxHX6he6nuURQzHrLrYMdFmTttzpSfLLMJpZ3zfJ6Axu2SvK5AXhHFSrsTBDr611KPFT
GgTmdlJ5IIJDktRq6+ca76PaSb5htVhvIgD5h5xa87DuDRlynt+E/Re5BDDoNn5+WzmgKT1FVjt/
37eR9gBSfpOq9EEHw/cPlZL0mzTRG16ftfkZeY253hmTIt/KyPM+OmOmraZ4fjaTor2rqHPvhzls
8KOo7U3ThRu/inN/r6BV5/lqEa4hF4TtTsKYbvirMdIp89quALLZ6e0q0yLrvu5b9aH1k7JbZ0am
bTrWc6VM0tw9B7SMPxrt2AwUpKLSWI0we7J9b+fzjZKUsptUasbEZeu2kDo8xOpqdDWIkQ9DNh0G
PW49bOWhkMnVNisT64tZpM2vGk7OeurrIxq0qmeVM95TGCRlY5m57MvUpdPzyzZpNhZhgsGzjI6Y
71YZnKTpoMqDhHm5bv4osymMPTMP3CSe05UUDebawrq38VQ90O4qrCoeFEuSH1mv9n6MIlk5OtX8
lyHPM+6ouRbQEcKWyMXgonAT8mnNyX9p/TiRy9oPhagqFRJY3zjM3KHQVS+vZP1z0sx/0Qg0v8aw
F26VZijXPqbUvhsl5b4vzHIfFdaseGYg7dVS/VVqem14NG0rN0uidQmaAeSBK6XJx3gMUtfEotPu
UWAOO/3JD386U2PntFwn6ctoFPcY8kTIsyWKW03ah1mrC2+Yp/KAfnHv8ZekHfbFw6EW1700+/ZN
yV81/FKIxTrgtsClTd7chcU6H2VlEyv9PR1X1WtMdM2GjJd9OtykY7WeU/lDqlU9gmgxvQIEuih6
9b1baWP0Zw5rx22MrEM5ovquyWCcqihF515R5gOJU3Kf8oX9GEZIwGj5hPrBr/+c05hOaaoMntPm
gfPFwhlp8LP7tJ0/ZsaX0l8PnTJ8LNge+aNq0+Nb20OXbzBXh7jVOGrOh5knz4NEu8aVlUp97uRf
+qymK9nuVmboCFLFV0BY3wKoFu5IJ9i1pEZesfTth4TC1k0TN+nHxtejlVLF5poKeZgcWg62qo/o
6ErVpoNe951GvoneWePss4BTAd+HzJUT5ViX+jpIEQ4LB0DAjvHT6qMbet+HPAw2w1Su57bhA0p0
xGjNMVv36f+h7st6JEW2NP9QU2JfXuaBxXf32JfMFxQRmWmAbWAYmMGv78+r7owqo6ordbvnYUa6
SumqIgJ3MMzOOd8GU43c9dcZ5m0SpGwtn8nMevA5PD/3Fp17plNVy0fg5izF75t1CyfN3TX/D+Fe
+4aHOcD/r9HkbxZA3BrHA1vbzQyf7rmbXmxCQUVrcbmuZHCc/jbBTEaiRdmNXlzpsIfuAgIj5NkF
YM1EEsQAk49zXeIYyGcpjYaJRxy8DMazpRDjK/axMouZOx/Atzqg1VXoMdcfcQo7lRbR8D1LnnVv
50sXY1sg8AfJh5XaHs5lsffuucagBPBvHKyLQ6jC9ezSABlLyJSA/UG6om2ayTR+jN3wkZLobnUZ
20FKgdA/XfPhpg91DaFM56kqFulDQPCkxyhEZP20OjJPzbpuJlUP95Yi4KdMgx5+0mAD3PoeY0W4
hPR9XRNspEv9LUW4QM7JHD+7grDdCvfTayyXbpxnEYWvnZyLPu2WnKTpbRwIWyVjsCPLOtxGdB7u
BycJ8iyz2F6FY1pw/O2A9UQmGI5Fg6f4QS02vOMZxoOerVWTN9kQwlMO58PK6hctpF/UKaJPKy4G
uHjUaGu22Uy2iBpc8np1ph8h7yckAcB3sHkUWiy3ATjRW8fhzonErI634IAhNUPQximXFO6T7cjD
Mwv9A145gkhV6ZRKAckbMe1GAFFuYJ2cQ+D/MU72xZ1t3MPHIwgruPHUH1my2CGvrbtu1yi6ZQHv
0a9zWppYnl1DvR2K2tKxtkS3UEL0cICFVw7OWaWFKHzImQrQEIqpH+2uRRiFzjNVRxj+TaksIJZx
XzqG6LODy4QC35oEwXflDVezWzNVqGArV8Vn4PpnDEi2Yz1Wa4LwPYIcyEs7X9oRA70+gzsda5BS
zJAaWhhMXfy8i4d7WKJN8EFRJsrh2svx3qTda0qahR3Gxi4eRLIDCFTcdrlaMsvwQuMVjerBV3sV
7TsSqOfM0ugAhlCQT67wwRgWAnRsS6K1GDCfyLGYkUqsR5cizQhzHExJ47xp1h2URetjOk8SXxCe
p0/gocwRaqEhnfNUNO0mIzAmrcmUlCh8PogbiI9RrvNYSK9/xU71hhF0j5G5Dscys9lyR3zH7NaY
DxdEv3dJOdauhYCzXoKLEzAuc49YcHlJRg14LQv1c9ulss8Xr4ZPsnXk2SYLgtyioHtyqAKRis+d
hccFXAdgHmNobt1ItTt/SKaxUCQjF9g8pV8H1ZstJDtrhiMlsqT0x9SMAOugUSnnNhuigkXyJRO2
6Lr4dUz6uAyYk5jcn+1J+3CJ6YcHm3rya5tAJYAQxWHTx44H9lFkTKVbYy485sttIxKet272EnR6
OPcJYoaFNA1kYRFsdpBpX+CnyI1npWyLBDu1gwCR3Jtrvua+XPuNK/jTGHXAOgbTu+UCt8Qz2B4y
7wghr8SXKFDgYY09lA+7Xoumy/1o/YIwKiRwjTCyjEmwgyd4EbcLfLY5LFlKV2QmxYTI3tVhvU1m
efSQcnQvG9KWC3rzUjch3fGpaU7IONrrxg2gtEhJta78i+qmvRFMNYjEvON1+ih6Md5kdfLCnRbJ
5yLYrFE/YhBoI+DbmEU6IZ35K1lxG45snOkWunWsG/g4XEYaJrtwnW8y3jwg11GWfAHLGT80u1DS
xPw+8Oa5RXRgb3KJmtfJMxbed4PPcid23EO4SHVM/WZ8RQDMPWHeHRJCX5wl2BqItuE6zbDHMF1F
gZAwgBYkfqNmDeYKQo6A59T1ulvIInJsuHuFvNTbVssRbreRU2c5TYV6RzLD8KLrVN33qHRvhlHo
woxr/zit/XFxZq5Kafr7tkWotq/1NqCQOUvZ0x8rpI2wtrOvfZ9wlkMD2OYDC5/hYmtBGfLfwDf8
zvlqT41vSV9lbVQji3s6t51vtp7Fl5DCdzcNbZ+DAM4uik68NNaBsG5mJJ8MO5JIRjeEdf7WCYAS
MRKD+zbhtdTw8euME5UB9oGHYW2GsmutpTkSbctOtm8x4jziuU9+qCS+pqT15IZP6SFu4W+Vxhs0
otBSjVU4SeeaMptUbAjkyXiB2M0ymzdx2ow75EcJnLopTP6dBNRNg5e+dPr1+vYVsolvF5vlM/WH
c8JiBtiGIoUzQhDeNqPoZU3PcEz7gHnnYxDNsimsqrexjf2CefqH7SSGu+6ihjGX1uVbGmgk2CRo
QT4mktS5iYxfhENjvqoadU/UkvfYt3OONFCCMnm8zzL5VQxLU80u0m9Og4KtE3aMBZ4VdUP3avKm
89CjpGq0tjcIlCNlGvVWbrostnk8uTMtW+pCUUExG4TOq5mr3oOPfQjIJ2yxeyZWqaGway1+gAAO
pyrbZ9XcIaAchyTcVasORNqcZwpDKGSaVxBDuoB/kcvrteO7WABugqX8QiEhyzuD+mlpB2zZtIE9
DlMTzMoSxL8CtGjnXFL7LMKM5qF0Lkg7/SH9Sd11sRZsEyD77qZtcSjuNDbNpmgng6rT0xi5lLEZ
JCnx1oi31WTZcECHXJPjvPq9OFlkYqzIUh0CwXc0arP7rL7SMdBQEgtLynSGIX+tOd1lZlK2CJJB
DEme4YTUZ8p1Akiqtpkus57isy1eRuN7hUlNsAG6Ml899d1sH1HOi8Y36zDlgdtNQ2mAlGfbOeRp
lCsIRcsGMS3VxJZgeWkVlK5XHTg+QOeAMgqshuS9TpOcaoHIV1dQub6gtLLdNkAvZ7ccJPkfwZT0
b0NcXxm2FCmFBfx52NMyzglCNe3yOx2OBnAKX7LvxKezLucw6U8zzPBvk5Hphywm05fJh3tVBa16
Y099N5sDftJzvhqSEr7tGpU+N3ydl2KRsPN7b9s+u0WPIbEF910Q3KD6SMxzM/migt9OhiAWuKil
z7NDRH3TgLqe5qS3SXtCGhbUejJY3AjJc6THdsT7HOePPvWy8WD5be6NkOveEUOE76K+K01t0USg
ceU9R1cFY4NIBQdOxZC9SDFP0xGTZyYKpw+yLZKnsm2L4kvv7IrQJ8xyEE3ZR4RWOKnrGIsxuyyh
NmfA7W/G645Ij9ZlLQZ/zD0HJLgcuxr9MIqopxYZNadeLQz9FTKqzDiFiJ+BHMU+tXMAxf62rx+d
7AGW8Ic2Rnrw1GFTWYs+rgucIhuccjAfvsgGvLHwe0uGByiTgvoAqbp/Qh9ODjg655KEaFndrefe
RRQ9sCUusxVXQcJhRl5GUUFauE8yZ/RKmPopnLeTW8JFOz3VCxKUN0J71ZwGqyhxoy+srY9BG1W9
C/23egmTr8uaFavy2k2NVNcLaVXA7pTywcbueGGmYl2x7C66ieRdD8+TZL3FBeWr8T24+c/dV7gA
mpysoFR60OG8qLR04r4I7XEZkYrRwL9Z150aNk0XvmO6gVySeQnbXChx6sf21AyuPmu0cHGa9w7u
Umz0lHu1agvHapPT1t3OdnW/jwAIpryN1jqBkWiqHhkK/4jivVuAPc3qCFFacA8N0fBs/OGpP0Kq
pk7JJBlOyh5/XXVFh+ba0eHJD3TP3ELCCZFwt6K+d4mHjgjs5nHmbPraNN6GubS+aeN4yf12akq0
510+wTqscd59sJ1jYXUOI6PCxR4r1invRF8siDrVnldBYx9jc4fap53bAqahVYY7lATMg7VEyPdR
tg6salXMHSBoLVI6oSAaVCHi5m5xeeBsQiUbfeaRc2h8/2u2LvYjIYyW0neQzktMkDYFFiQ6mUTE
b4I6mLAIiQmMwuhdnFLaatgsW9ZUPt65cs58CV4SW8YLoUON6U1Qg9vTuPjAqNJYNQ1J+KgRbkkn
0qQ5TMq+WOruE/jdoF4LJ2sqSbDiLw5CsPNhah4H8Mn6yiTh9xG5MzwZX/SAlmvHuW4SzKeauEyA
TF48BDXlAudyRfGePKIAJfdIONlELA5JVTcwNPU9zJtW4wY36TKOasMQpJrmAdxc7WMYyzDHnGso
Wi+tTQnjFsQh6kcbiz5+hxKnPnU0TTDuaGGFjoO58FdIhMOcj9jvxKYB797ZT5FzpnT0NrJRB+Rm
X2a1XMds2WFy+v4yuWElpOuVy5SOtIz0OvdIK3Mij4DOZYJmwsKJ6CkJglWXmjhYUquIzj1s14Es
zP2bV5vOFnAVHQ+JgIRURxTkOkwOLFJpZmZvZkGxK6btiqYrkT8YaxjiB9PVfchqQECFN65jm7vM
eZG0a07WSVxxQ4W7oMJDbup+Sgfl17nyJxi2JbWa1sMcje4pAJsqrSAoHwWKhQarjJEVtjkQ0W4o
RhUyz1YqHhuamf0Kz7MX2QSdOI2NL50ipQzByiT2qblZ6pl0W8jpk+Xg9eQxnGOEYGeOWXUeWhv+
cOnCTTVSNIOz43cIcyP9PhO+/qjD2DyOOPO/MVdRZ8tkTfMoGzDqCxevxK6nb1jXib1we33pHO1t
KD7lqR6c1K0yryO7ep0TXdRUyyBGzJcf7FNYGVcL7IyjdNONkBSKDQbUPYcOTydNjXQJs4KePeRy
ggmp/mJgwo0Gywnt2KNRGhPs7pCgE1B9PLgOr/gTAGep40zbNa4BXSPuEf1/hIyOWxRP4RMG37fB
uIod5UFwXNwxurEc/Y83BU6J09N0B6IZe+xmrCmMHzw5Ftyd0xBtGO+iyh8g5o1BQHd7g+9Plb8O
zpsxoMg4blgzCA8swiVpjnd/2f3zNP/zKB8L73faEoThcLNH6PLP8AR8BtemkUYVo1ZliynXgt07
zh5r+wto5zO0dL0QkDvk/Pgugto+G+X4dtBZOAOjAHSgi6Tz+4J73Qtt4hf0pqYE4qTBEvqlL/hn
/OX360YghQOLduGGdf1cf4LaG7C+icNAaZs5Z1tXEXrhi+x/AZx9BpWuV4lAYovBVYrwz6fbSLSj
m4bhNjZhXATCKwj3EUWapBsBd6+9nt1fyWc+g7+/X/EKUCZXZ7e/CCd1My+BNAAMBb9BXmI2hkXc
/MrL9e9WB9BPyJwArl/Zvz/fPJSUArS5Kx+w3WO6jF4LivcgT3Ca/fvLEPYjMIHACCiAQcbPF+ph
Qcz9K9sixKiYOPW2E1Rd6CSG+7bu9v/2xeCs6gHovHohgPD/88U62EAhSQ8i7nBGT4iiAwX2KFWB
t/dXsO6VzvNnZA5PCRHm4JWA7X9V2H66gW7SLQQ8cqy+1+xG1JtYPdW86nEsCIWxeLuBI3js/coL
/28eGzY5fEXwmUD9//wF22tkplujIWJjI8pmHNwXW/umEJTJspbdrzzK/uYdA+sRigbEK1/fs0/f
ssEsVrEFyySjpMNUFhHtU/gru6+/vwjs3a7qOlhOfXpqkYtKwbR4xRIPAwg9UHTkTfirKMm/uXVQ
C4HPAaZefKVH/bw2JsCoowlw60R6w+d7Yb6Fzb1iz/+8Aj85rUFyhjWOujKE7sxFOtBnBNWNaxhy
dXYofAZErKPPY2veGA4yE7ND0HW3YO5sApfJnE0IF1PpjnbxyU+mAgOnJ1/gNjtjuBSZzG4TM/77
byNeRLBCr1Zw4BN+Iqk1mo/DhHoBUyeP73qByfy89GKvQMUpApCJdv98Oz7zlK4osg86Juye4IyD
Z/vzTfdMEki/x1uSjt0W8WoFQ3BQp7I8mJYd3Jc2S6PeNWWv/3zZvz5rxLGCsnvVNOCNjz6tqBan
/0AThRe/51ucHKXVTRGN8T1SVqr/xqVChJjA/N/LoC/4+RtaMVB/vo4oOKa/UFW6IJV4Cg32L86h
65v2836DAwGqAhx08JLF0/v5OgKoVjb22EcDWFgCjS311ANGXiujmhKRyNfa+Fd73JVd8NM1UTjA
HvhKzIHyFxvBz9dMTRwoJ8HJPkGCly/W2+rGo9fmB4i4+zR69Msoxx0BfDG46FQpZnWBvu86QJb/
fJf/8u1DhI+D6Q2WO/TBfzlFZscbF3qldkQtvm1wJ41bABHMA4UGje3Er5Qxf1m31+shlwZRC1cF
52c77AhwlqukD3CgYrf6uOZDCUrfi97+89f6S3GBy1x31yu7PIOK8tPrKGKMDmJ0DAWm3gIOMMgz
Ajvpvo+cRxShLcLS5vJ/dkX/50eKUNCU+8DqEHT7TTFIB5gDmARYg6M3Hf/lKXl9v/+0gsARhDkp
DixIuZDEARPPny8HPtKgCUIGil5OBy+uL8HIyx7dKQYjkuz8NduQ3tk0ffjHgvmXgvH2j2t8kkx+
+r//61Fy/O+zKPInIeX2u7wqD8fPP/T/oHISDc6fHvVVmfmTdPLBtHr9rtib+PZnAeXvv/WHgtJz
f4NbBGoGCHnAQ0uuhfofCsrot2sdCEEW8hGQgo50kf+joAyT31IXIYTYXX6vAa7svH8pKMPoN+zo
VwEZJPM49OCC8u8oKH/39P/TWnGvbGV4lIJKf7UDB/Py57UStCMZvNb382vn8koxxC1ceB3EuRd2
8DPGjjOiDMFuNPuAytFxDQiEc5JbPlyFxuvgovrK3DyE8veSjbp/aAL7tR8nudf15N1wK7MjdRg5
YTw0nwkQdgZQq5Nn0SJhuYVH0HnOVIWpPkz6SBavuZjH+WDbNd2nlIxV7PQuoKPZM8cIQV0ALmJ6
6JTWGw8Y3hebdF5p5yiFG24mlyPg1OjodfZBZLI9W/z2NkhUkOHPGljLwu8Fc7DIVlfF6cbv+zuG
II48s0KVCVR/aeHwhmzB0egqNgYQI4ZTy66YpQfT/DbaDn4A5gxHitVd17uYpaPCKkgmQf0Nh3Ab
hB3IHlqbLbsCTtxP5g/D7LSBi+d3NbZ+5coWEy8o5goMObtDzDhoFg6QIPB75zM4NvPBQ9pqnyNi
Ldmb2U94ZZp0BlsxIIgGQA366ooFwy9w+0qvx2R75mwqIq9dDggOCHWeeNb5glmi/85hBbPTGj5T
uYyH7AvxND2odukfxikg5RLObDePlP2wxCc7KuaNrQONeRQKBbiCij2EYXUC5kGw1coVO0ya+iej
xrWYVETOJFiT49hEAJFDMGd3QDZGwIMti45INPUARSv4L9LMuQQtMirzmMttJmGRtqBoxhARogfY
PjhtDPhJYm9a+rGcouiHJEN8nNVk8rWW6906h9GdL/wWUDVP9xIm09t0cNQ2y8YRYEEb5VNAERVH
Z7ZhsxW7xHDMsvFQn3zmmLLGobkBSxLZxWLswS0GHSNK6wi8eMd79EIXGttwAOOXAyiMMdrMMQbf
LpjiFLAlExfD++2oafJukgQ/dU2XhJO/WyY2ecl8PmyMjiU0wfWYu92QHEJiwrMYgVVAvQLwK2l5
mdRszimPkj1PVw7myKB3fYZZZmyyLZ9n9/k6WMCYrdYbuHVCMZO5dQObIwYblylGMI/swlfJpman
NOZyOaB3cUTgNIBVxJBNBcReQEsQG+C9NqxZt0s3zx9kRlWL7B1YUiPgAszp3nr7dASqCqSibRBm
BFwLESu6AsWxhUVSIFkO6LgusgXcjcCnQTVhsMPgBAKrjnwBM6bS0BZNSHi3X321uhh1NPZd+E30
OK/mK3WujZLHgoun5iPSFDD/QMzXNsAQD6kOqq5GtjhbE/O5kn3joqPHLdJz7J2HAcisELzfxTbD
OB4LLbIY8DRNAoYu7OtB5l2BMWIiUoHY8Opg7PuEvOm+rOfQoOfkG9fCekBch/DInYZZi0dfJaz/
KxMm9Qte1ekEuhS7A739OamzBBIlJ6hi/7oaVwzzb2zY3bMWs6FFo5t0Wkpv62uqdEh1OuQUjKnL
gNnIVGWyg4+okAN9BrJndwG4UDc6mJPvg22845LCE5x7MIspOl+3qB8xyy486+oThzkWQveI45/9
SfMZHBiDiDUbZ+LSAIY8Ng2PEKZN1VaGSMKsp/XdMWo5N71cv0HEy1o4L8TLtu9H4JJhbDdjikGo
t7Lsu1czp8zw97YOXfRBMG6OYFeFOYPdZA8SG3XCqC9b0JqQxuBM3BwQ+DJnN61c4BnvDBN9GfCq
XyRspjCod8R6h+C5c0pUWCJFDPFrkY98ZsyfEIcNKidWKAznHsG4DPu96xKxbWo6Qrru2wrnTQMV
gXMAVGhKu7Q61xG2OzbMQFDa2WdV2jrPSLOJjyvl3SN8xTYcHdmJwGgcbZr0S+1j6VLZdFsb12i2
a3KdemZkH4TNdCKzi1BvxB5t/V6HZUbnD9Q+OLGmju/R7WQbKKFBNVuwghob0YIlY1ZEDDVYq7r1
3MbdXM0t34LwDppIKD5iqr4wOHHDTOkVaUOX0G0eYqfN2hys42kTiziG7tHzpmKGBcdO0/5tBmJz
hhcBOaH3w4cNArVzWzZWU6CDviCWIJIUtKdjt46XJZuCV6f2CIhqIT80qfDzwNb9I8jiy9d24Cn4
RrEtBjhRF8M0jxj6rvKLz4bXbF4u1GQ3yFXE/HlW3zRYuRsNYa3ExlhhtzCbjoLduzqIGSB4rHsW
jUed+E2xhOkdUA8kBzrmXRgH/Kexb8qAihaK1XXFsZ0JIKttV7YpvJUKCn7jvu5wNjrQH92T2ic3
sPsKy2mm6R1D4CjgfHqaKBzoiggHMNhfjgG7tM3ch35O6BtfZdflLIWYDWxOcL6MGLZjGwERnSeo
wGtqDwrzAYj6l6FwR0hp6jSRr1MvRVh23gRaPgSee8/vg/fa68Fhi0Xb56sOkmO0jNE3ZIv4Nxnj
7p3qmwQtPD7qTUgooMB4PPggjx1MQupnOduoO7Zwd7y1df3hGcMOqsYhFkt7R2De+uCAwb81dpUb
MuooH5I+2We0NWWqo+YLbKeiLB/6wPlCHczaRVRbUbki2icDThfsyyn+iaItFqYLDkNkj5Fv4xsK
QN8U4H70d8SuyZvw2e0Ma+p5g7IKOFTDR3HGI66HXCeLuDXrMj0H1H0ZJd4om44EsBVD5upqr45F
hG2k6knl8Sl48mtH7sgwR02B7gKMZhq6QzkoFBE50D2GbrWPX/sW+hXSw2qydof6HPusvzSqm+8V
GS1Yx3QoG2dYi4WnS1/IoMPpnVnnA5+RhTny/FKcK3OaXMhQe0cAUg64VKD0jCGIChGYHAHh9Qlw
RrBtmAMyDhzg4HtKwZoppqFeNxlkQs7Yi52c+RmcMC+nCcvIAei2LJy5cWE6vqxxTmG3XiW6AcoD
ZjmopvUUftWQOqPxTR2bi6vWE/Pi5Jvwld2lIlsusu6b7UrS9WCVpwAHpOBMDN7i57OX2gL+5sPt
PMBTe8eSGGRovOzRruniABAWq72vYOWDOoF5oingtJVuZUvIJqlT54E2FhuXrGMn1ybun1fVDV9U
ADOcE0tN/R3E28l7aGpho7zpk3UjGQnqYm2Tr6qdYTHk2fbqLU5apxjBSthGcZc+hRJk6sD5IXUc
PJisTsuUx2Pe4NjneaR7/pYFvXZLlyH5ikY6uygIEFCB8PR5jVenK/FfnQMEuFsPU39UJI18CMNR
bTFrjjbDTNd7MHgICNztig8+F90E8BE0lS5FrUV0LrnPyzCyeqPxwG8iJ34JUUtubIRASA5WSLVa
231P+ZrAqhnYz7TgJE1iSnfuhPAmPIlhZ+d1fRJgilQz/zpAlQkUDMlYftJ9JwvvTiJDJcahIUAq
3tbjXxIBSlzStqcQ6gP45MGJWDvzW6ejS0e1uh0ZJXvUKXcqHDYs7i9KNd99iVj6RdwPbvZdsPW+
teFHQEEmkm6yM3L1T2jvHw1IYIwltzXrvQosw71dIVwCZkrzcXCwcyKzUZEYZ48ltsJGSAsVoaY3
bsnCZusvbH23SI7DtmkWlGiZ7rpN3cTjPZiYXrarWzCo9t0kuXMnEx0ldw5tPxJUsHe+E+jHBBOa
CRSduMvBVSF3DgE8mrjMFDIB7Xm1AX+oEQaTr5ldy2nQ6YGOjFQGPOIbGHEt0HxlakaZ29bxMV1j
RB4kChHDEZDNOwPQbNlkSGItm1h192TCj9QGrE5vAR+0d3YIuW13ab+iW2gYTlfuhs3eIcy5TVaJ
QHaY8qyXkM3tdzdUBC2XlEUbKXlpagLKc9JGt6GvVJX0oGwK662wvEe/uJ1Q5djWbpG2l+B+gtRQ
NdPAEag3gV4XhAy7MO+bHTWgo7C6AxEOg5NTBOg8wNkbDMdOYz7ugadzBqmyWEwLLUGIGzEK6+zF
wlBB8HirAP8VwcQTig6r8277BYdr56f3iKITpZheBQd5dk6mB97CwjaZVr6Lg1ptwKyFIU2UHATX
5tDAVXNrFJvvmsE/sXC4jYdprcBhGSDIUME9LEiGHInpYykgJznHYJ1VoRkEcDPGtwrhiPvIB0oi
3WytFpTgN+DE+efGs/5m4HG4jRj4XkuXDHcdx/JefWP208gNKgt7nqP2Dj7C3gmEFWdv4N1xrhfM
BV3QGbsqbhZON7qd+f2q7TdkYYLIP8GsdIEaReYL2HGouCdHnCK8diavxzEq2sa2T4lv8MoSkt17
i6Evk2XUh3PkTMLKGHd8VGnWon3gCCvDH+DJibQh/qEtuYOmDRTRKzRfQekCxYaHHcFZvRgCGdi2
NqF4JTCwv3hOiNU2E2c+YfSVgobRO68KMeMV0D08rZq5B5BJ18M6r2hYWbCjaS9uh1klaCM7crua
OgN/TPD7KFr1plGgdg1xnxRcxPYdhhdrCQYVlt3i9sO3Htygl0hHzOTaYh/KCUYMoWzBr4OYJni2
A9LaZRfTh3kAfdZAcrbRq2J7m6wU7MPwEYsBxc+kF/cAHd3AK1D+QeizzrCHS2NbJe4icT53eL7N
ME7gHc7h9bs0uVNbe8MXnT4o0qMm9NsxfeVYGEfwyTTmHX1/noIE2cZqWR5TUEUL6Kqd93pdlmIU
Y/vD03H6GjtLt6fuaB//Q0Z8WDUG8GDDeM317RqLpq+DXZQZr2gT9w0pBOb4H1PSrR0GHVdqdDbv
3CET+UKQk9R38aVrp7qAIRNBtdDeoe3sLp71ltvfp1L/twdz/6Wn2f+v47sEMO9/bXxWrN8/mvbt
z5O76y/8a3CX/gYIA7EVVxAFAvtr/vQfgzvP/w0WeJgdx8hpgcn11WL7X9ZnkfcblJARwoxgARxB
/o7R6/8e3KW/wZkGBuChC2gbEFXw7wzugHBdh8Z/ntxBCQ6oC2pBeFelmCR+mtwthMJ/FU0jOhmZ
PkjR3YD5ke0wiXzq0AHvhyW77lkYnqm2loWakreBBogoW9SLEi6KoCGge+ZkXanSdzekd+3QXqU0
hVEJyFJhRvLQBTFv7mWQg64FXUAkLvBJPSa8EwUUdKibFhQ3o9yvowX8G8AmbLRHpsZdj5AVHHtV
F3Usz+RZIRTDEV2OoeI5i/jXmLsf0tS7UKsfo5OdIe44uH1y3/jzZoI+hz03GZx9j3P2rFcX/vYH
Yg6ia09e+kSH4DJ2LuhPIStQv+T1ss0Q1D0E0UfWv1Nr0JydgQmBkAashrf8Vme2dH1apZiEtcMz
m8Ue0EaVTmD6keMYjUWCQQl0eti8/VblmuKgjZyPjrpPqL32GDxc0gy0xoHvnOzR4CwEqHrTqS+g
HxUgsWFAMeBQnLGlHYiV5yUsVNxuk/g9BHYyPROMkHAbzdTkGeaSAZJcD2gCYIKEvJsx+u4QByYM
LiKBnbr0HOzu5A0u02DgoYF4qLFDMr/beYPd/CdzZ7LcuhGF5ydCCmiMvQXAmRSpWboblO6VhMY8
j0+fj0422aQqu+x8XS7bJIHuc/5xMURYOtFtUisFUSL0Wv2irHq/kvuJnteyLxW0H6aff2l737Xa
u94FwGqezq4+XdWCb8H0tl42fmctQpwvJOHmXeEZLHnul1oSCrFL4vpxKY29HLXA1K5Wn7LITkV/
EBbDT8x/VsVmkJlHc7y14i1lPx7sJainW94f0xT0chy3Cz4OP1dSHdRQnceM9CP2p4CuAgTxuAqM
W1TaG+WaYd62t9gZn1svw39oL7vOLG2/TvkTHamfcxVXIK34Mipi90b9P826j2hrq2MzCmbd2taT
/tTZfLtrln2Y811ITQOEtRq/hv5jGUjfRTVelvRN74odHi/m8iJox/cagvHQ11mQ2nerVjZh3BNY
0DBGSsefChLDF+yi60H2I0N6eUqs5p79VF2d5WI6w2/Kwt3JPCxbm22x2kXAw3b2WdRtOA7I5Lzi
lAx31+JpUc9tM4WN6AE5v5Yhf8X4sY/TCFK6QAsy3roUC1flnbt+CMj33jh0NJbqWxnr1jLyd1b9
5ygpDwIkcVwReJrtQ58WGyuxH7GCBIT3HXJLIwp7uiyV/o+wpE+1GDwHH3Lddxo4Wb/6smgPVvXW
408YSwwB5TGuGCM8cRrxcfsgb/c58rY4497LosdoLH5VbPOz9EtCZ7dh8HwP4Srsh2Ed+y9XtP8k
znn136/Rb0uFWSRBuI8spPAd1Ry9Jf1UIA7S4/XQbPO3k/qPIWjOS7xRbsAK0a/jkVvTk9BQQLYo
wuPiJhnSWEAf57vtr7DXOlgzvdwa0/yMov9T2tkaxhDOyHVMwXDjAVZbrLLk+WHG0uLtrPLrTMtJ
aIztK86coJ05FfR8r0+VX5afa71JbPsDiC+bkn0Tgd425nPS/zNQ7OIGWsN7cM1cq7/AOg/KRYA6
jcgMhxXfR87+SmQC509krVdqn+cnTtIpNNzljNKSDisshr5X5avvipPI3ea5Uto5IVrrwMFu7Zrl
dWBtWi0x3prY/YiMosHyZz1nrvDdNaEeqe/wL+UtUG3UPS+MiaB+4hHQ4JrOTnzw8glAKq6xNrWQ
BOTFOdtV8U66A+zFlCV/MtGdaNMAwY2u3lhpGDTPXmUtL3ahvyMxuWVpesJSjTa0o6LgNGhIFmvW
BUx4T4x2FjJr56eNCLubs9QLuyVVe7kIBtCcKmE8NHNY2PNtBEb9NHvyx/nB6ZVYbAYsMOneH9mc
t06DBHXhNbK06BxNFN8mQL1YomLU4lZ+Bm5u9lG/TEiPl7J/6Cnypp2LXIZMDkCEKBF1UxsPwqtg
pGrz1SUf+pBGunMgaMB51lp7CN2Wnd3WdGbvKProh7LbOs6cvLV9PW1JygWDWZZ00xFwcnaLZD7F
FDiFcWdVe+du9ii9Gto51pAmc7KGzeJEXIYpCVPGenFbuW3Wlh9N47UD04hNjXZC8c/WJ1TSKSLW
wrbyk5WBT8de1GC6a71NDGRLnzvouai+6z5+JtJvbzbIqxfx1CWVeY6sHpNXi1eq5by6cfHyzozS
KR8gjPqtqfrxr9Jkf/dQs98uLjZohhIID1uUD+7kreG0js0VmmLYLM6LZs/1YU5dD4vccE9R+QXC
34Db/rFKXQ8Vngs5mcUxq3vWOy/km679wsJdt8xZdujd0to4rFmhWrJPehgRdKVe51Pq857HkAC6
eQb2HA7W4j4n2UKDmZtm/3q91FCNI8yMstUDZrC9oEnnmh0HuNdqJJGlSW7scHs4W758pgEHcipF
B27FuFZWp8m3WtXdbEsbN3ZJcaxVa5ij6qLfFgicg8Yc9Lu6vLiWpfgyjXze2bWI/Q4zbtGABJji
SqDqFJAE1JwHnfnAfSORUgIQLWbQpjPgdrX8FSl9JEs8JyfykyJQR2/ZZ85q7THcNMDfl2Xe6SsT
0/ob94kBQw+LQLbk+1qW36MTP2Y2lCcFhZwDIr8YS/oKhXroYuD5wnhcNXdrYkTq7eFFtEVoWNwn
0foPH/Cfin0TznPX8rXjh9kBYOwcDxZsphnsPM9OaMC9yMo+Jp2NDYk1LaE4wQBgLEgZ6tRx/S9E
qx2IuPK4pppLZWdHEgausSQmdro2nb3H2/5Q1fUuMp2NNoK8RIxqHeoxLeP9sAzgldhhfnjWrFQe
67x0P6uoG08seHFM7AMvgdJH45qjzw3YcEEECxcOOCtQKwUr+tkDXRDeLovFvG3LETOqqjQTuMkq
k03f3CMQsfLkG2vt6oZ0AWpRY9fF+JGQPkrgmCGPIKnuiUnZ+ZtpzI1KjyrYPicLVNzru6pe1SNy
Q+5FtNH5thsLLcQrr+9I+ZRbUVhYo8fe3pidgJ9buZVKggJOo7K0J0PJdDdMq70fVGacCWVM/yzJ
2jxVZDlvlLYyI3XJGj1b5YQrE3GE63t6alrYjObxatPCd2job9inmOzfW2tefWsyURfpYzIGC/W+
+1qvl5d0XbCbS3s4AoXav1BYVUDbdP8ode3LxhsD8t2k/YPXuxgO44pppmh07SEtVLYdvDIhx2jS
DyYfHVJddx+BarC/jbF9yA233s+SdpNKQ4+6RgRR6KYyMUtBj000SrB6C64OtzGXLeeHae7N2kTv
7ICryuRDdN1sbY1et9+NXCQBVieFXH9Ib3jHMkrBig7UylFkpNMEHr064yAPFkwPPypUQozVgOOv
BL8pOu1UAo35aypNnKJF9FGYHYo6k5iKAIcgg2K9uF8rAeS+1hiY2yy3o+HPLYbLXGrpR4tt/jAb
NqikmAr8FWVej99rXlvgiJoVaKr/Yzs9/UsCcberDRY5H95TIu2dPWNcivFMtI63RXMfDoCfTTyW
yJFm7E73wBS0yJeorB68dn6jrzOclulBzJXFozTO84mpvQubsVyDlIAMf8iiPyZEYQ4G70N9nMmY
OEvFNbh4+UEfqhdvKl7NfN2mPVZ6tLOAEy9crkeTLg2y1vpwbuecto/0UxsMw8dYS8yYW28avUIT
lnY3gRgf2gZkycZdJzkvyWeILrmoaFVVB9l98QxWQZ5N2Cqd+A3nHIap6ApcKRj/dFQMGJGOqZfh
8hQjtnstjYMitt6xZQgsC4Iv3yWgS3h/5ezgKLRV6TtLkhzTxapfYMt00OfVelmJZSAujOwKZ2L9
s1JDbCuM+2Gdtq9rvsqnLAP+LmNs633uHAtXhkPixtsoyqsrforFrzMefC/OICPdqN7MtXZEn49q
Qj4txp/q7vOo7yLzdhfpZcCNsnELuDdlBRMVWnXco7DkS0qZKiUhuYM272Yi8qgy/C2XZNNg1uw1
INFUhfjlL43xXhtN8y2N8XvAWux7zNuhwsqwzRMefcPWNZDVPiGk2eELYCOYspO+krR6zzYK6bEc
woGhlHtDK05lH4NdUTyvdcOx1IdbrSbjzm17BJeZRPeS1FdrLe0oVhR2qaNWPyIxieznomBtoZl9
y23hXrLRzrBjxMme4hHzXW85IjrlOKD8WedsrUK3H/K+dDZFlzdXZSbjxjDyJCyi2Dt1g+ClMCJR
bAVu2C3WH2tPmKg6aklevs6aJjf4ItQtF3CSvTLddzMflp2jt+2uj+pEw5M5y/fGi9ebMzrja0oi
0LNL4MRet8d+S9oC9LKXS/td2H1+UZSiX/ISv1uZaypoKoyXfgdzwnIzNQdDT4r3qV7alzgvi68Z
L/LfkXnj2K+DdtQdZXTboTH6Vwnqeh2yMj1qysv/OHGGaR/387izynZccJUU8kFOTv/R2yJ6zsg7
eDIGPH0+fBZDr4iS4mUwF5OWDUtlIZ12RunPoolImq7nPSLdKBCidF/sthFbr8zmh8yu9dNqJCxk
Lg+q4xbGcyQaLaySVruUVrwc6OttHvDY29hrnZqjn1gXKBNa550zl8B6Wi2LHc6z2/K9z7g3DVD2
YNRb61lKW33MEoEqQuelex+k3Yuttc7iDRxhhihIrY1XZNVGswleJ8rjMGPDw1yLZflpNjRGO4yM
dijKJeOrGbmoPdhk4SXqLU8ta9OQbnOTYlS/gzUiGOpiQop8FCwDjxZWmd1qNyMGX2Fs1wGPNekn
1L9mpBM0vsy8YzePZJBX5aZsOhOTdHlWPLWJhKnDIYAlxkef3oXZDDZh9c4L/UM37l3yAUamhQjR
QDpYz3qhWGayKMwj1hqkQAXqA035Zrka37IYiYVtoxAoKAnGOS1+liHpH8Y8PSQRkoySdX0z2IYf
R5q3wTf7UUUi3wlXoUqxMA1zhrtZ8pjanfSVNzGGZZ9lBRGmLeKDcr2H2m5K3nU9fiHHL/d1m0qQ
sWxxbgFoB3W5ogqZ2DHV7wpkQqAxrIL+PqjoIAfMsJYBNtuNIw6r9ejpURT2uXm8K379hOgkv8in
MxrRLQVnLZaqxDfrImQ1vS+Tj56bOfzNadzjLJLhMj4662tqrz4dXMF/sS8W1j1Mc3rSAxXcvetM
rAfdrfZ22xo4142Y1c8gbar+6cV1rZi87Hny87Rg1QbXNjLHDtSsw15O4BouTQOOF0p5SpotKpuc
dwgiptPjH5K3EHe6P/Wc5K9loV26eYJqaWB1ZRFZe0Pg518ES1ZGaBfrFdkN2TcUNoKAIdI2MNHb
LJ6/HOHcOOQ48/sV7W39vYyQz/VHpK1L4ACepNGIF6FiM+jvseQzRCgHQmbvnFXnf98YOC417a1H
TEcRFNuprE9Duw4nPXOMbaMUYR+O3LR3VzUyjDHMCpBDO+K3a+Ot5Z3NfBun6WfjGNc4q/9pSk5h
MnCHxohMSHaHySwIFtlxC2HvzMts01bFsFUKSKVZanNTVGRANLxCAfUB3SMuVWJpOo+jpfBro3vJ
qvkc4fgLsqx6awlokbX3RSDmGJBskuC5zS4jLu/BfR56yGCRrRej1eHPcW6T5RdHOtHyRZ/tm7SB
MIo6e9OZNeCLXP5CYZwHGTkPnNnTJi67kwVFi1ochrGUgkwL2styW511UKGNE1vpV7yiPvCdpnpf
q/nXmHp7u963Ub3N003siQcENUcZk2+zpF85SVVnerPPA/3u99wG4zogMb7Mkzlfs65FV1DVoVDL
qSJCaUgGwa1k/+pOySXjyovDc+C77rNs6+rNpGqJDhdA3UnrJ74GmJJ5TFtCtWrP7/PZPmvgT8/Y
IYiTapAU9V3/QF32zoH1KUpGfHMUbwsL+KZZ5YMp4jt5Xqw6+Ax2+M4qtwWRsWUVv2aVme9kOTgn
R0QM8KU6dAgg8Ha2m1bNNyMv7JcCsDHx8MHGBQZkK1furqoadyuqJcVUhBqOud571FT2r5nim1gt
ghriN+7Ei9bFvPLeF65vUC46FlhmuBtxwR7sxAoomEmCuS71ja1VtyaSgI02kDOO2Z2IEDQ6Zd9A
xnknyQTUlPPyh8vKYNZPNiO4ENITdGNSoCacoLhvY2LUV0aDi9F3J+f+XoyTZYbelD4iQHSPXRT/
GKPKNqOz/nPsRPh0TnnPc44QY8iqR8A0DskWqSaauOrRyZqM2aMaCDAyRrLaslUca7u2zwv6hWul
iYQMJ0k4//RfFERZBQ2aTi6uW+5E+I1r580cst20eH0o3Lq+cfHsiCSTe2P17GuPpt4vOYNdO70a
DnW5dsN5ZX4jjfrvVuIXgUUMeURRLTHahGXavNrunO1jixMVF4cOo1SkSKSG5s10/qA4IHFjxryr
hkMcVaErHkeVb3L9SwOUe/Yq+77weM3RaNfWZxOznhexZDv0RONLGXWVv3rzcE1LU9sYFSEU0apf
bKSgmyT1PvG9Migm7VsDOAbazsE7lOXkU78b+7msg5o4Cz7pXJ9Tfc5C0pQmOFeVneDEwlK/jsKm
D1irGurdWbrccSNGDdiUFke44U2meCEQZ0hG3iVnUAGiHZoD+RMH3dAuU5z4I+xFjbJDJK8MwSIY
W7FvWi3d2OgXaeM9roCw7zhxuotClYpKziUtAqmGjzgVstnC9UMhYWR5GIXY/s0CKSUgSY2GrPvI
GuzvdlPZJ/zbA1Xlg7Un1OIuMWHsqvquu3Bd2vQZLtyDaf2LcoakwazZJJ6uAkIB0q0jho7NT2n2
Uc8gKCLb1bddX/wTsXvKGjItSL05kFn9QUy6fhoHpz1iaD0URVzvUyxZJISs6AqLOg+hLlZ/Gjrj
x9OpoZ/EcM7vXzulcDF7dXMcE1TDxrJsRmHyXbZ/pRGR8gjRSbCBPZ0nkhr9JHKPM2q/beFZNBK0
Ij4WRvdvQAj3kkbOjyJLAEb5OIAnkyijbQn25UaK5RQMyEd4Rnvs2MRQdX8bz/7K6kYGGabFl9qb
XngMbkPhJGFtxj9MP+Jcy/5oTo59mm0NLTbmVz0GD5YoADalWceMHBER9JkeGgSRqEGbDsiTSK9a
WSirwrxk6Xxja7g6cfyuDTCvhVXsbCpLdk0qjkUMH9U2zALkZcL060dpdlOgCShVj9HWB/4Eqda8
wFxJZyhSZqoK35N5UcORpAY3eymzS1+3V9bW0BPuNlqwCtutk2/dpudcLKj10Fy/uWsPaej0ARK3
Xt1e0AFeR8t4HDRATtVmm75dMXHY8mq6JLKs0zwj1fjRPN8uePArHVd3NReE4ifd3tT729ynz3Zf
oDQYJoKMm2M7EfVnieVhyGCPGv07chJO+uQuMk/6OEj5B67uEJO9QI0WfQsW75m5hLn7R2/1X0Zt
koO9EsJo2BLj8SwbtDdLckV3/02nnXn2OkuiYiIcQMQ2vnItPrULGx2Cpfc+tnXfo9e5KB8KLX+U
qIOADoNklUfNXPZlb6XhKrsdStzjJDsZ8vUTgzlhuG6Wx9HTrzV33qS/Ni4vZqmCtJh2BX27CM9i
cjG6Z35WNJfQSv91kHeRvC13+rGWnMwGb1zRZlerWk8DTbEuv2YcA5CVK7eGG6lvoeKLgVXfF/o9
njevDrEt312uTTSkIJ+tHnrxzbkj9Yb2PtiJs5mFutKMuRA7x8uP0GK9Jgav1GRWUZgNrn0AY/mQ
TfVYjXyWeZaHcoCainfNihdBzdqusOWnyb9y4JmeTDKJ+uF7pLrTbfSwtVEnPUhZbGNHbbGNXZqo
CZxGbXO2xppUkdz4zIUx0zH7V63FaXB3Hpsjtokl14jcZFRc2otTahdrHo4QxYGna3tSCIjHiU5V
5DVcx2nKGJjgZ9eNTQv+9kwGZ7+zKuGFqmmA5BwS2XJ9fZYwvi9NN9vPtUuxCilLxgsO5pQ+3KjU
IIiMpDqxMB+tEhGdLSPiDZ3hD5JdOxhyiLnFsmn94ZFOWUbAsMk+E02voSPWDjFVDvvG8H5kyTlp
QOgicCK1E5U+t/i4TH6Kf4o+Q1Ie8IyOderhhmUjqocyPzRFGspxuFI/y3ilL5KhMO9YhLTHbGiP
uEEeW4qISs+6KoI1j60qkCuTV2fJ/kSoszpKS5u2sxe/Z7W6Lm12MOI2D+t8dtFO2a4fgzIFZEWO
fFHzCeWa+5pWza+ug7cuSPh8FBfkckzy2eU4DJOqBwErc4swKqs+aaLfp1YeVuP6VGB98VhbHsfO
Sh9Vr+DWJGkJfk3g3YOQ2rlW3bbI+uvaCF8tqEyTddcv//qouer2U1lF+4FsT7vIWepaWOK82opO
7CzUax4Z06KXLHffiPW2zPj7Hs0hHnOGoAStWTmMOwyt2wQsjs4SmG9nK1OTkaP1qScmiuhMBGjg
VoQM1qGyXpysu5Jpc45V85AIDYsl65g53aOsNetTmiWqY7LLCI3NxJvW041mOjGLzTTh4wjWgU+H
62ibOC8KX2jWvln5so3s7EFZ8TZuD+kY5vPZdtXOiv9JdvJhsYOG0UBbOsgcger/l5hUrt6ZTyU3
doayq5+3Zv9PWVvdrD/ytP2KFu2mT3f1gRnGo7rHXwc1sbNtf0bDFOjJV6nyoGb3TDmTG0xwTrfp
qbwqQGhy5xPBDmfHmBBbI8nGoIvU5tdHWBc2dhK91E01wOwD62UE2pMGluuHFdcej37t6E9p7saI
fLrmVhaghfXajIeu1eQOsYcIhNkmf3UZWbtyuOfQDhxKQdtNxgb2vsr8BpwBZjLRvVPmRdZdX8BH
XdRyqWtCRSKznHb9aNebqiittzIRbHJzx7mfCsBG2aJjnVV9tdLS+LQR1gV2vfSgunn821kIzfSM
8zq19Op9MPpxYXilu7FNvfppJlEyMMfs1YSEJ3SLOtQjeqCCf3N3yxgLXmaG+yAu89A0iDcZ7I9G
Rnu3qJ7TVnt1e3pNgVg/I4JOa/o3MDRxmBLF9djplsel9QaNXu2qxar8aCojv2BdwIYVOJ5DQhpP
8lFID89llP8TqXODyXsTo3UQSv1OaOd7FON+3xJliZyK0eWp97yjjMB769m+UtFDlGpkXvWEF6WT
Mt4QyuTX0QenfRJSSQlWbIYFewxuLdDraJr9RudFmdQeJ8PREtWE2Lx/XCYKIryquLVTv1+l+YBS
/trY7h9N2E/mpB1Tsz+vebtL7akFK5gyfsVV28ck2eeV4zIfxs+znh6xxX5Y3LIcuys3uaXsfZ2j
YJ7poJSWem5m81bQdeVpoNXUvQXTDBk5QN8Y2YUkFx20cPhrZ7+tMWhYeSi4ZFtFWAL0a2Zz57OR
/mLORWYycbjHZo6moQ49yV8sCPjMfEQfrKkHVKKPXt9DxqzRzpyzP4PMUr+O658hUn/pEWTMdpJj
O4tyx49PVKXd+5OacbJgnEEW667xUZKAx0BZQXPHpzSSbwyID6ZBE1XaJrdZl8ydC34Fz18wuOG7
KM6kh53jyvR48Ughddz7cWwUoUPWdzQti192ICVVwwfNouyjXrmwaAIwrPlONGKCKmWo05VOkjOr
S9T/WerimkYdM4CnnnXlaEFDPpAzRk8D5hFcVH9KazlYPU6YMt3GYBaRqn+FpenbWMiXpEJR0TWA
vu6m1YUeWkOz80rP3KN+X9Akz+ZmTYVEn2hxbefWw8zE2BfmbSy6g5OiXGSp/DJUQb6wo/0xhoV+
hM74TY1FBmXqHaHE7/Ln4aZm4xohsRN6fNWmKHS6/kNo3bUcSWNylydX/pXDNsn1B2hElH49Hd6O
mbDISDJCSSlkB8r0cZ+nyQ9O9saofJK+/VQf40CMjBzGJYe9tjqglkIcUkC22cifluHZcw9LIlCo
F49z8SwyLex75y4OsGPoM7sNWFZZ36LsgATw1CxutlETImqCN+FjyuTkrl2+aYzomtLyCf8HerUS
Cx1UbLggywy5et/NWyqod6kraTjInJPSaqxAXY1Ip3C+NRIF0YQ820OyQfRZkMxDyghJgY99Z0LU
pMtWzeDnI9cZla39R14vR2w833GLZUhZT/Ds4dQ42DXFkbV18U38ZYo9ExchidZ4utyd2SyhW1a7
pbZ3gyQ6bk1bA7HnIHYlVjs/0UayPV2YScaxeyffeB48/dtKB9+zzNemLv5GbnFa5Pgz5M23hvxW
Jx4xdNAYBGJo//Ve+qjZFpjU0D6RZc+F4BwSQsQcgZs07aCn8mAeUpi+X13rx43l/nSZ99rO2YON
1oJmi1k8GJU4zXp9pbhFD4p2RN4gCXPGPB8Pa3WqFFBkNZMJVKf5B8PuQW/aL0x2H1MXmTs2yNM8
GW/L2PyWELy+AMgDBtdedF5tAyCK1/kXQfxw9yj9TrHwgsFzvoCRGzTv+MQS1dy4hnGjLDePrDBm
i91dsuHmxhayfwqtQi18xGz1PX5RexHnlAgaoDs3UBnyWDnVZw3dKn/SqkAZy28ywGe1TKz9RK52
rsPY5jiuYi0+tx0hmiXImd+JfuGQq1bOe+3gNSNScxQzPMXzMYmLKhgtwFuEKgb5sPJ6b/A5R5lS
AV8Pwa5kYpJw9nftexRS6mXQ3J2BhJmIS6S1ZuapU6JoH65qiLJYmBWPonEq4R6CtomroG9rIG9e
U24GbUcwBOu3M1pE3Ce/ZMY+LxaeOsJBge4KEirGP70zhJ51LmtYmKXlO1ZpErpj+6ds57PFqqC2
tbVEvlUj1XDsN9mTpaZ0G6CjG0mnJ2JqKdWX1qav9mypUzlLMvapDP1ravqvU1L9pkgSnFi1irr+
FEl6TpaZ7HoR34mpv30nPis0kTZkKs6EQHOkgbqo4XD7WCXKiSlndDJFcY5IGWnS5GB54sYvdcKL
Vt1ZpVuaW2Gt8yAJaIkcGQRxBiSRX4fuItUDciFC+9NN7zgHwpqOMTUBTTM+eXmOb67mrbKN6MXu
HfQSA+KY/9Ld5HR0zPnDThvnQZ+FG0LqPq81mdiyOBmkfPeJ+0Km/06aYuuqdmsBivlT4ZCMigVI
i83PiLIFDfFbLdetZkY65CSUVqGeGuBpUDk8EvLRQOFIOOc7odZ/0MZj9p3S507L/o0oECP3x2Ri
6OB9ScaEArGPot9p067ODotdI2CAiM3yy/2NSKst1lMy+F/JO8H885QACUybzAoXKgITHZ6jxg0B
KGIuaA8J/uV4T+hfICzx6E3ZWblIxMgie1UyMK72nXQvSlDnx4bItJekUdFTq/NBa6vTj2Lpkx83
K9c9jijtB2dRtsnVWD6v6CF/TeVxuQh84hmXUDEl6iEp7GkJCcQheF0uPeGm6fSAurbYlZ6+IDIY
UpJze++wrI259VTZnfELqHNhZ+pvVCrC1jVWVxwI6MWhNbdFpLd7jaJQAmaz6GNy4q9IIm+x0y+3
gU4ShPZCt/RwPZorNugDyfRUa3vJU5U9uGahY8Ia37qSr1GnB6TamFr5RvyyDV8uBhMruEf+3ZB9
k3QZcNxuVKxtV8MK58EJVWlcq069LySh7nWH0Bu0pkZSUibDbuyW+H01HKC+Cd/+Qp6+9jhIsE/z
q2KmCOoE09igX9I6u5H+48dDtNfAIPZASdrdNF9sGms198nY35rEfULQljzhhgpRKaOjwmBwbBFQ
h3dHOh6R4aFyjI8k6U+V+JcOOtY19g7IGdIZpx6KPs12NMH6MzRVpCcfnn7BO+CP09lwsF1Bu8TO
rXLHPTy53zDTucaPNkEvKm2fDuSrm80fM/27SgmM/MZ7GwAJS/RD6x+m5YViAAC/uNMQjdBY4nvL
+mW60anHheHbTuWQaTfVDIruMXPjDWDJQ5zWB1vA4y4xAkKRvLckAN53loZTJQ7XlJBh8sqNtESh
pdEwwZ7AwSeS0BKHqihujWuNW49cFjPXow+ctcXWrJipCcScp5ws7bV6V+VurJNTlSxYR8CTJh6J
jTLz9rh0kr12xiLbjs/5IM/R6Ek/7mUZEk84H8Saxphr28+2cL84OxAAt9nfSNe8N+BBtTVXydBf
0xooJ307lncyAEVbVmcs/5bphsRnbWgnYWBpExoUPO5Vah9cP8ef1NrqEmfrdpyN97VvT12PXLe0
d8kSI1xO5bcUHJJgLNonaQJGsCjs/gS9g89r60mrpt2YL7tMI68BkzT2snSmYa4Tk1+uMwlLMvpW
pBcPPdJXTY4XgirPbv+TUDoVAE6JvWUvhAjM+Rf3LS/PhCSumj/KtdqQBgqhzX0OX575kyRWfWyY
ygrjn5v+a+sOMbqQl8ll+B/4g42I1LeZsPO67YNap0UjwuDLUTJ5m8Ss1QPyOp/TWUJHuMCjQ7WJ
Zfyy9DENFlgnf4q2Jnsc0C2MjfqIBuDSJvobNDcmRiufEGHjWt5k2IL5v4Cr/X/3Zvxfa+f/P4xF
ubc8/V98Ferr/4hDuf/T/8tUIUz63ynPxRzBQOEJHevE/zZVmP/jf3J3Zr2VI1t2/isFv7McQQaD
5EO/nPlonlOpF0JKpTjPU5C/3h+ry7ezy76NLgMG3MYFCriVJZ2THCJ27L3Wt4j+tm0B9oehzfoj
f3oq+BnlAvci/o4/hZWCEeJPT4X3u1JSkA4r4BNph87+3/FUqP8lNWz9Wqgn+aUB//P/SKf7BW5I
5OagGkmyKvFc1Fe+DIvpzFgoqM9+CAzCz+zCEpvcBzr95ARVjNGKCfTir7SCISR8NzbZEjwFMnLV
SeuO0LykcObschnIc7mkZdc82N6yTOTNpEFAH6BhOcyXxaJaE1mR1IeuxeH6HMshIMvGSqSNS2pM
ExopdeRCAUGrMzN11QPtPZcecdedXcqaYps6S0tDSHNqUUkUEoADRqSnHlET5nW/Ku/ipOYcVyB0
2hgl8GI7TnycLN5TO0JjO6hy3jH3Ir2hqER0Y1qrFDfKJQMdnC3A96uSCKrXBco6PG5mcfrVL/P4
PYIrSixFz1RVNKV9p23Vsb22QdXe1J677No8ROsczxz9i9BrO7QCi0vX1uFX7DIP/fbDNBTIgpus
qPCftZoMS6Aq0UNakKrZbvmitWFqyQkkvxKVV+B6DqPCuS3ZlOIHYc0MmjYpLaH60yRu+rNpLJGC
8ifqBdaaoKXzGMVB7z64VqvK73XUVvNhptLZ1o6ZPqXwpQOsta0+4sabv/p8Vs2CLN/xXBxmub5V
c05mS1jTXsWAWCSHrnOHax+eY3qL24degNXZNgrMJLQIjuDQj4a9lPOzX4npZ2rLDNJMqBkcsMJP
LMzIgtiTkwCwvsUoQsy+Pgk1JvflMmVA2uTqNphpPXUp3WX8fLHzOE9FJ2qGxeiuDwlaLaZBOZEc
AYKrLDQV1y8p6y/KjUq1G/Dpq7M8zk1BkzCKPaEuKwdU+rjVbUKRPvd2QzKHD8S5pum51AGhj4IO
DFwZYL01lzcqOHcNKJu9vVl70Jd9RB1N1xiHxTmSDgzgupq0dTkkGhyoCbV/Z4cU8xeLAUh2wSQU
aXET9mi0gMrgRsbiP+Qnr2UYdl5EPL330/IVFzbt3gS1F5PO4TGY8+HOS6dhl8BKofNS6/pqLgqg
x0XRHXqMV9VmCNriBojNjKooXJABxpbXHkYmJI9zO5PaU7lzezKyGrGr1PMtgThId7LZWDc+M8H7
qSrpHRrqmGxXRHn0gja7PNkx+uFNXPJm7Lt5pUKPA5gsOBz5I55k6jhaxM25bmx1T0Fev0ckN3xH
/qag7XkWrucun8DezqRWkdVRRhbiybxyqDSg2CODSsiKYR4VAL5JuiyzYK1n/TcduvGTmRt1Q9YE
uKERnVTXnyk+UWw89+j5E8OGilcZEVJIJ8srLAwZzHUBDPB6Nv34g8WBPtOeoXGD6M/Q+3G6aFcX
ZuAx3UwiC3L7SJIA6SBHRzQ9vfRYkpzyZqNAmOzLuFMCznyXjpIOXxBrsa0ji67mHsbvUhWMYrty
qL7qdnJGHD6k0XlxuuuKIZmuhCnTOsSyU/lji4Ap6CcoyiB4HU4qgN6RlG183Rg8DpM0vUI63Aqq
CeNMeHeCqQw4y3tcfPAOInsKIyb88tqZOneaXoow9hFxK78l6nDj1kgCjwkZV3axsj8ihjDjqmDo
vHKMn6sop8pmXKGn+B0PW1dyWESR8R0FfZU9+XY+mQNq76q9DjLm2dcaEkSyD7K4xYhSkWg13CF/
GBhxtGm1OsGmgik1UMVN2Lr6fWhIHGetbrxTESTq2DtE4FSVKN6oj9dBi7E2E1d/F0NgwB6VW48Y
2Q0+npyINF2k2UEblofZdkvgBvyia2Rh7YWfaf8hLhuoTOOi923iIJ4yvj9YxwAf1ckzU/cd4S2G
pNYO1jyWhUiYKS8OyTAisBddKY+G/u9LPLvebdSj4N0IHM17JDdi5/SRh+bKU+eyz63bQdcTPj87
O4UgTWjiRD6n0CmhezYb922cCarpcbkxA52WnQg6RuXxWF0FrOpIEptlfsqoIQ2xWMzeoS47MHiQ
ZnFqMfbRLjvEWWq2g4Ny2vSY2LF8JmjhYcGvhaW5GBgUcSxX0Jc8xOCIZMlchOHaOmck6OVLPqea
3hDXGiG790E/tmnf4ogF+WIAa9R8hrnTIalNKiP3Wepxw7XndRwLxjglRZs993tSaL9KYFdVZYQz
pFDhtWlzFX1mSZe+u1rbFg0fACZXbZmV/iFMU6x3vCD2zpl4ZJDvQe/aBmD2fcK1uvLeeHN9TFro
7XTUsGjobDE0MUslGygVHi3MRIV07qWI/Os8Wbpyx9mTLjftmyNN/HnbtDAjTRSAom4CUnh6d1HL
3ikHEexMl6XBGSdErrP9MvvOwUI3BRU+drdLMDbH3Kn9N3dYxK6ZFMIlwduJG6jxrsI0oxvfLqvc
ATkhciFpw15JfHrJwnLdN7JZaH8h9MsOofVHEJo7Z4/G8YXe0oLu30ctuPmnMma7YXiWZMsPFBRx
jNYymrzDXPSNfwyThLSCXNtXhEQyhUsjNCyzZ8Vf84I48wizG8QZK+QwFP8HBub/nDv5v1opvYYs
//NS+tD+LH/Evx0HRmL/3qjMj/1rTW258nctlfcH/9YDnKn+4VSmPfo7tbEGNo3nOABAC3Lzf1qV
fwet7WFi1AG1tY+V+R9ltf077juqX9KTQDSBkJR/p6y2Xb7aL07lld8NWNsWgeRD8KwGfwHDNj2N
0qYkGqyJwjE7D9Zi9yuRqCZnFIw9oWx2i8WEbh0a44mYme9OGytsBH1W7fxwDIntMShIVpkvUdTM
tgqKYieKjq4/S4XjxsuIsOt7gi3dZTpVFDZq37Uz5+kk04jGa/Dz71ghmV73bRzdtp1VJQfHZ/Ng
C+mxuoQ2LLKNg+ZG7oaZETgQ9+4r8LviZaz/iLUK6949EV6nDNPPomqQlwyYUtSMsRKGxLAgryNF
wTwOhiPE1I1YW7j47fcerWm/lamv75vKOPdoqcfiBDU9/cysuXnIRJB958gAB4RhafMa2b3H6oPu
z7rxysmcCGTgkAzfdf6JflJg//Ur78dQkYzao9t5cB0ggruCHEv7SoXScpBxlEu4rYjme25ycKdb
lVmpTy/ZKj6lHerihegG7b90qN+aHcG2Ot77ElXPWBYo7ZmnQ08Ri4t0FFFwTkGAlW7YDLOlSban
aZLciSIikwGBMBSMuXAG7iKeC2fj06xprrMOcSbXGnLkcShb2H9BHBE5aPvNpy1cugBidrAGtt7s
s8eu4ZzMoFp73tOorG7YdVqyA9IO6T4YehI+QNAtxUVCrQOhbxkaCBK0Odke8IHelkSqcDttXdS7
pihpdKz4+884MHa7Iqqs8GwXTvs60zyBwjSpT01vD6cdnuIXlVrRt1xMNBsypjbN3q4VeDvTN3hl
nIIZH5JSjlko3ISwMbw16mdUgry4zRqMVYc4sSQEzJFsu2fmK53a9aYkFccq0CBtbEb67GzM7q5J
4kjLTQKJEz56XjNA9bwahYCwtDgHnhvJXWlgwe80EHVaDV4TxU8YmPyUeTQIEDaSmvdsO7pD/YqD
n+zJqI3Mh13FPkri0SQdqrW5fS2Q2u4Me43ZtGyC91WcVNbBAUxU3EvytOibBBWoEpWridMCHcsL
4oPj+L1v4WPwErDnXnLUIKyomGWPYt9zkbUtObZzcH0FHsm2G/FMExFWas4pOUMdmccoHUYODj2C
gYbIlYwkOIzoUZUArNTxz6b0PA5x2quZo4BExSNLPYOyKXaqk3Gj8h7Wh0JLkDeU3HPG875LPMVp
pK6U8ve1YVS4S9JpjHfWGKgvK4vwS0sAI4Ripr7dXekxLt892TXAA6k8HrPJUXQEkb0RhWPl/rIt
h0A11wSs4laxizqUdMkFMuSROfnF1BoqiaKgISntWiQnY5XF0aQuZm6KzvF+qZrwtY6j1tq2ee/f
FKILW8oj2T/lbREXu4CE7yeQLYhdcVN736JCBORk5PYdASLtNWd0Z0sW2lDt+DoxI3oVVM0O/clE
hw6X/MBL2+g3VsjkW8CY7z10Zx8SagD9C/1OwOGcgNcWpmMWlreTD0JrryfY0OTbpdMdSTfS2RCW
gXChmAma2ojWphOwWAiAeEQnn+BIO4O6kyDePUWLzmZELbjwyBIdaOH5EzM4NMR+n1OCjnie/36z
6//PfXzd4dhC//lWftv1bTX+du6Hdqh/+++/ofhqq3747dz9FR/856/6k0OiAJEESB4hfdDskuvu
+mfLTOkVUaK0dvElcuYGNvLn5q5cYCOux24rUHB5tAD+sbkr9TsZDXS5OGSC/dWA//8GQJhMjn+3
ufNrXASOfJYQwif9wf7L5l7PRdlWVq6fW1d+lhx3NloQDYrAK7uulsDe2zr9ihtCrkkHumEavUDY
Kq56AQ0jkSOv4qw+J9VELI3Legrs7fsJ1889A6eGbBHfnD3T9g9hijhCObl7K1Dh3uZjRPOfQXc3
Zuv4wXQMUWeoikEwXw5L+IOj571HvwaFY/NaQFA/2B6ISE9En7NMoq3BtrAJ/PqRmMtzh8CZ7e++
rhXzD/p24FCZdhYeYzxCtu9pRX+QYPUWFiGjOR8jq5h81mboWFIi+3dzgKrYnsSmEuDfgjl9A5r8
YjfRsx0XbxWj/o1X++xC1nsM1lcN+dcQIoVOhbpJlhXL6LRnpyLYzLG7bzM8w43d1pKlPPsgb+mp
m9WptgIUp4wu6Vrom1Dh1xo8i9NDzfmpjC/joat2FlvsLmyQR1JwAJKSS3kUPZl9Q8y3S6VnNsaI
lzDia+ZF+DTonFnWiuAtHS5WU+ZflEI4qgLxIop2Ps5jx6idbWDvRfyDlPBPQpsbNIj8vWma17eg
IZmu0G1HIlnedZyJUKfD6BBFFX9GjoApkZTDSWEMe5tqN3yNUtxEgxiHu3zM4zsCl9UOxeGulkSK
M4zH+DDU3bZr0SUH7AnnAJs6Qu6s3pML5m7ThM/3FlF/aLeSr0PNE0A3DH8Cg67Vp9/ttEg+rVzd
B551wdGdqx8nBQ7w+KvkuAIM7wslAVspmeDVbHymJlyiyMNLlbQEvQszWwy+LLPnMUmYq0TiFBGm
ybAR8Qu78GleWnJqmZTw1KrmArqKv+NdiDdY5K77PGFZLcFYVvZIhWnPL6MfqyMIBlQX4CjOaT9n
F34psgPTDudbPmMCAQT2FjLPPi5iegkJ2dl6HVsduQT3WBQZ0IWuc4yEvrEwVd8ktWp+lATwIYlH
10Mj5D4e4H0JT95nlJZTal5ww4hTBjb2up4s81wMhFz2PU9RNJAuAtn4SdM62Q+5lZw8EHOIHqu7
snXus6ShpWkm7qJyemRtgKKxioZPxNV/WEv9WAIs21Qp1yCr8cD9cc3LGl4FC9i9JUuCyH1C0dIm
vpyyGjHgeD3q/ApvX7VbFhLawpQ3yas4sWYM/TcdkB8EyO4RFRid3IpH15U8j5Y1IfYA+hyUgoeb
JnYDtu5+gZxlczc37Vy/WmYNXR1RYWP+p/ivHtHskWe7VG9Nt7xE3ryCC+yXsOc5mSdCmaA99jva
jVd5W6pDEg3JsU5KHjuV6k3d4SGTWPueSBr29r4nUBz2rC9pUzgb5bv73CITXPF3b8WARia/Wmq+
rzcHT51d30Eb9SkJvBvsiGIjJj4dom8NXFUsJ9Q2E8aMftxWbvpl1RAr86rb4dMptg3di20qQqCT
LTnihW7Ctz/Wv6orNAAZmrBzxCSvpYpFXLC8WHpGTNmHFSmyQG+RIsOAkdzjJjfBVgleFZ0nHx29
SroA1KK+rm5LZItbfyGDRCTQXVdzz15YRMw4a81WWNyRqsVvyFkks5mBhFySSvLnUdXn2CJJuy8C
Fg+vaV9L2b5aFIobb2DJhzdF5sdcPnpt3VCmqO4hW29k4ZLainxhb9HO3bGmvnAmKxGf+U/hyC4g
+DJAG9vXIWanqMN3KuYvJvXtuaIsZd0c+/0fv7uEZbHjVHIeB+8J314EZUNkO5gbH/MIjruD4rvr
ompEO9bUh5j4TTQyzpEu6UuYpF92l6CBDYW8CMYJuzF6minilc1LNyEUNr9q5uyqKfh5tj1o9tM1
4Xxmv2Bi3/oqRdzWvrbDGirnk+8mrOWl7nQCoJAHkRSGeevgBULXvJ76DmVgcb5JiZjAxJAy8g+G
jGdNwHwE6o78fPRvnNq5HyfeOxHVj0FRvjVW+pw2IdVczLOQNUG08wZurQobh0xtliJ3QUyRIUTH
bJ+f8qXsH52s9lAaQGiyLe4luNyNGcgdZoh+QXbmZw2Me9MMvU2MpDUTiWM7FznSilNkK7NnWAcC
3bPdLYB8hG+Lukf5HoA8tIKzBzwGxz1J313NvQ31U5UjcTGY+FdoPQ91j41zVVyo6g6+8pvha23n
iP84dZMPmvPdFkz5VdrMqxr5Zqyahk7Y6J0Sf9XTKG5oH3FigV1NScqV6H3rZ0AC6i6PvDNd4Tee
g9fS8FB7ynvCdPwjtOJP4XuU7/bC6k0oJ/K0JXyAyXuXZ/NLlOON7GbS403aXjtlwySlc9iUtfWT
naZDqZV8WSjGQDuSiJgXxZu0wou5RvNEzu2nFa2XvsLmSacZaU9prw3d7tVMSFeSiO/IpGBPgn1w
Rkn4YqCYXWTQdfbYPVCsZWQnlDK61CK2nhBZYoZUMHldN/vMwbHMJjr0PU3IgVWmruLhZNV5dZpp
nm+dmG/nT+x1iFVILFC+OSqxYOVzyZd2wGZs2LBinpZJcdxHI5Fb6VeQ8La1Fvdu7eZvE807gxP7
Y3SsC3DzLm5T62kgbnYzDPSJaTbzbTSLM4zsGOxhkiEapPUwsRqUHDaQVoIcAjjOFaTluxt7/A40
qisCRZQbztftKNWLjLka9BDMxp1qFGxQHD9ch523t/K7ugQUjYNh2zr81YMUd45jmZcsQUHoZnx+
XTLWtLPwKVbivk9cpLQLOfZ0FsBVNJ4DJGWpb6JedlgH4vgWR6S5WFfK7dCZl6T0w/d2JEt0ybvX
tb7rEsADSTaVx3SR2R4hYUV8PEVNbbPk2EkTILarCGTvWGdDEUK1phDc23l+1RXyvZpJv0rH6q2o
EohwwCdAedj7sYw+k6zj8WO5ykgj5J1HO0IXi0My2ImTO+v2mnmkc5gBVOxjhWEGAy+qzZF/2DDJ
eGpRmWE28KCxtOMNOmGgSK64FymkmMiWVwloGNNzMXUZztthqu9GqKpsWIisY40gfVmjSwtSExFa
cbmFk3xwqkdiVrDxmt61NtXMT/pgNrfAdDpcpfEjwZDDYW55UJmA4jlf9xftRJ+w3t6iKcASv5bY
jCT0de8kCDU1Qe4x3koSkxElxsSn+7FDOa1BWZlFnqOW+Bp3PC4fdGkQpzskUESCzUzVzHQ6ixc9
pzV2/mMxRIcE/CjErxW7Xz3JG/u0WvF6PXVQHfanydjdMQidbJ+MGduuC9dl7HmCbSWJ8CjZ39aF
JZq4/42JEDLO3tPSUS+bJW42TaLVLoHzsWtadqI0NVzGTAMQjOM/w4L+FjnzP3dg/af/1f+D+g1S
Y/6DkyqB6x/wZpJfwZjrT/zrgVShx5CepJmrHMlR9d/AmErSU0a/4RNaFZDQt54V/zyQwsz0pFiP
nEqj+iBK7x8HUhJyAomIgCa0G2h0F+rvHEjpdf/Sa/ZI36RdTSAcXeeAIEf7L1RMplPRkPYg1BpW
wxPOBtKlvSI4/nI97v6VsvlbyZSiSsiB+Zf/9r/9FN8BAiqlVv568P81BRP95xJMM5/iZ2rGudZB
gJC4Y/7jT5H2Xz9H8ffhSK24PrZNM35NrfxFkJKPceLYE5rQbOgVETNxS4xrXYf+nT/glz/OmadA
OfjICoyyvS29bBw8VOv9HbqATm76cSifSnrn4EkESanXY4hc96LJhGL7jVrjHcoMAxF5OFUyIlUP
A+hX5UC5a4C4ncHGhMlpWcxwlN6i4nzHojwPmGhN5fFVRtjuO5Zb9yGhQdZcRkENCN2xGCEhPFHR
fQj6qDwJXG6ICpKSIHUdGueHgszjn5Tp5dELHeAQuV+iM8eNk96GqBewQIE7upw8B80GMObkVlQc
W2fbJtHV12n2PI5FICC0Qf9R9tTnhz6Cu3Ow0sJ0x6YPC2JzBkFkiTITqyisJh8nZYj3ZJcurNlb
/oWo920bS9UA4RKKyFj69y/l1ANQAGoCKKbO/ApKYB6EUKUK3eZ7SIXleGm5CalzPYAxLIslDYSW
APn+amLKqN5VBRxldRxUJSIy/GYkTajmRLdgvgsTDtUbuY7Q8RqgX4UOOJNf09JRfmeCHrx3dWCe
SyQZX2Ph6II/6fO3aLTzt0QM7g8Usc4XAm+3/G554YKMMzcjvoBS2P4piK3W3bipNQD+WMg52Pc+
VcupJgwlfQh0Xxv+YvnIzt0ggrgUqWnR5EhTZzsl9WC/cfJQQCEZ4lI62z3B0IAnmeiKoEHHOwPK
pQ8cDfioqOhToCk6HJODciVydSdKmd3jHZbTqz/4TDoBQJT1qak1IpklGq/+eD3+LyzN/9VmgpIm
2j9vJG7wmk9/GQeuP/GnxC74nYE5SzCtZk543i8Su2AV3wkWWVZpOK32v3GLiRZn6fYxwHmKDDDC
Geky/imys2z9eyDo7wX8ENgqVum/s0DLP+aRv6zRLkIb4sYkOAL2ARTC6wby66o2+T2e8L6oYRAs
9JwpErvsA4QEGHiVS0IGlSb5i8QkEHnQPUWlGR+5qHrveJgTYnMbws93lYxSliMuggAWycqxCaIp
Cg+jQ2LkHklRTj7MEGXBBX6Z3N/4Zuz6Z8/QEj0jlYu+JQPGvZNe5j68DqYIKeq0NPi/x1giFbVG
/91xsJBv4mC4C42v3j00Nfss7LLXxKvcg56oi5sszr6rkUVu54bFRxBMVLAmIdvBy9MbKwqSV/z4
Ehi8+GqTSZ7UEMcHPZbeV9Ll5V41Q37X5gnEMEl7jWyggqswo/1AOBHf+fPIoW997zA4QHHZcueg
/QtvtijnLfVkm7q5xTARMjBqquh+INzqEmGKS7j2YpgfEmneLSkKsHTovL2MR+cGokk3bv3G6E/R
dN8DO5JbUs57bGytvOsY+EPbBRp2gKda7megAlDah8bgZQYPs+3JArkQ7gAQt9aVf9t5YfLBAiSx
CuRPbg1IpIxN9BQwnaExA7rq5Gi0uPOc+M/JSDeSsVQHtcEPv1q//o67A2TosEwbbi9APXbc7TQb
9qc4cM+WlvkRPEL2rJ3pYE3VLq7URLtiiUiRt4g7inXpHqpwaC57cgyO3DRrtzhd95z1jbyNQ3md
VNlz4rgMf5k2BjvbgChZ5jbEObxuqxXSlU/UvsnO4txxkk5h0Ot3OUkBtM3AEa2mJy8FdhLz3UAa
SF3fdt1oLjqPuwVCZFFYYeAcD2FLTLyyrceAURTTbZT6BOll+7rURJ/F8QJvB9DkMAv3IsztHuEL
2nWSLcCOJcBgpu5GkxWzGZwY+VSWHiOmZefOWWkFo3NdAh1AohnMwK70DaAl51LEIeU4kVrbuGvt
I6Om6Jpw4vqppO65Cas+/URjQurG3A3FOSeI4Ggc6GuhipsXXebiYSmbGjmKH//oUJvtusVJV2OQ
u+tLkd40WvIAWvZly2W7SxyC9rqCUgOOXXMBCSs5ML26ghtUn8oIIYzyhxQyEIdCfKsZ5Ba6SNyE
VTft01nfpO487HWLbA/SVPekyEB9aKzJPqZp1BztZH62EwAXYM816LiKoyWlwcVQuPJyseJ6V9ry
jaleesYXGDEVoA7bRCqna1XrDJtObW59ODh75G/pTlgjKrxAHGnFFbe95ZYHPErOtbs0+OvUMt4w
2hyul0RAlqqBZ39WERSXWXTTuSMC47JJYu8gve5VtkQ2kfblI3iZy+uURt7Wc/QLji8NSzYK4P5N
Qdr7B8Ndv4jQUSabAPrRGUU9dJWGEi2IW4ATQ2Ree8BSHOzmfTE33O04CfM3nzYmbVF+rEccx2Nj
+m21RLxWRma7ULi3fmwKBA3xhB4N/0MIzMjfWG2bnjGkNNg6o/zbpNFINZNUl5mxsi0RP85FJWFu
eO2nPa7DhNq7a+YhPhQUMduunrGadBBPXuheLPOxDVgbA1DLcM6nMmIq02fWNHyQoBeP67vl9tWO
UqZiMJLgFaTf5q6YcFG+UwpH27wHp4T1RV+H49qTS5nDcJBNGvlA9JYHVpGrBj4jGz15tbgRS43N
zJz24kovujddZPyNRI+5cSZ6xQyU8FQM12aMT10l6hNTEbzU2S1enXyDsDA92dFMIE5BrEsyv9TE
JzZwxjWfcSXADQWh96FUfZEqHGTACylRyM1V84nz9U1kQ4gbq/yxd5iVIyPdVnmDE4DZRQ4VS2Lw
wTsqmuqUc/L2vfmHSh4FYCzLd783i4SvKw6yHY8AJa59m6ZfuoDeKvYOUj8G95c1aqoCLjCl3CUV
MzFjfGkkEZxiz3NaH+OuhF0J77lNaSMG+yJyDmW43M7OvC8n0qkDLAgzpm+LjA/Z48OvDSZP0XUX
yLqajXRqWNRW+OCkhpXAPmXsPEMZXk0kk0MxuOsthMC9UE+sZhDpLAlhjm1LbVKGxjGOoszQuR5A
qzvF5JA1B63LLuL7ZirLPU2M28ZxrqoofcwIMWnxXIPbadFYCPtER0nd5JCzPi1bLcsF7Rd5L1t2
19jKSFrxQ/3c2FEb7DOZPSNcik85ju5NSvRvuVk0lsaRlfPQTklxcIMVkYF3ZdtGaK7dPviyy6Y4
rkX+dinlFRLuHzWK+o2upgXnKgPucV6Gc2Cmj9CkPfpfJERmQEGY4RK71XD0dnSSSB53qgvjU6gb
hGl71EsuiAV1wRqIlnvCq57U3bQTbQ1/Nz5FdXBbeQzYsa7Eu8zyaTI4EW7/0Gv2E4i0174fP8Ol
upZ4dDw/Gz6W0uGNCG7Re9incKL3G6nqkUilR5fm+JZq5b1PcdjjPqX9hbpvS9gyQF061DnRkah8
cAEt17nn0SLJp/uRTZD63tmakuWDpuE3JI8RjEvvgjymCyZE9yJyrho0uws0mpM/4NUmBQCwI/0r
oGTjdEK8Ul43JWzWibPCRR4QQhX2YQeKJyDYkF7/sJn6QX6PFVMfzYrdOcxB9hyVqX3G2v/qZG1f
6YJjlNsk2Ws8COv75C3XbBsEEIKwDQB6BOpnwlfSnD7OPccvQkwTWHSuBOKi1Vs42vSBxCD3LqMk
cFBeXh4JM/0uTYTH0gsfpzywaeCw3mHvUMQujmO9q1q4BZOCAABPCeL3ACDCYRdK6uVbGBTTNmjz
2ww6Uj261lu/dKx6DqKW1rkapyVFzNKex8n6LpPk4AugKbDPcDw3+TbtnHt3KeybInWuEC4TmGBL
68hxlZXCtr66muDOaJkQqmYPg0vgw0SyVCbrS2wXBwvZhomD7IuprbO1FmQnpKWi6IcIko5BdWL2
5+1i6tINWX34BFsUMYQ6zM9d0lR4JKm66tlCuiSd774svlyG2nShwYLMdX2JMCbYTkXzTaegVaMR
KUqb4occwqI9aEIasLwqJq4YE9v6ug5NfrHkKH28ZXpCdjsiLlbvoS9pFDL3OmdQ0rDQQrUe5UPc
+bcpKt0tzBo5X7Wx1911HoL5DH4BatMetEZo6WPmZ9VnZC9QHqSI52cpekhQug2jd7fDRTv6ubPQ
BQchvCmt+aoypr+vuGKkWqhGbC0O6XZoMGT5E2TCxV7OszXy/4epAdEgSYaDJQIX8wSkD2v8UEHP
TbinuGqakVSfXDfIZNH6Q82JG3T+KWTD+5IG/puyIj7QXvxb9K7tNTaAGqOgCW8ibZa7HoGYc6IZ
jLkGx0Z53c128ybMhDWHAveceRAxoDqP5ybmlAp40YUhYvlXFiOvFTbJs+1ZmXMs/Lo5UGXDzfLS
17ToSbeyOU0fO/hPl52M1Gs3IzBKEepukt7FbUn3ee/Hyd0Swwlwjfkw0yCBjRlGElHfi3rnxq0/
vkjjW+mx7oFOZ5alp4ulbTtzFGNa3bTzgHBBSstl+mjmFTRADKDXHVNTAe407tKRPJLEBsCdFJr+
v/8QKhzkpyDJCS9Tg8E25K/mHrC58n0MGppSDjixrbVyA2svttCw0xqC0+RFUfvpWJkGyJBZ3PxZ
2qDiylmldFGHItHXFckQ5SVrNWZQlvEEBndSAgxugekwT/VVn0OW7gUtDGZaYX9stUoFIouucTdV
QtrwN8Y2fveQxy23JIacbD2YLm3rE/Yr4oJXg0oy8LJr3ewNzk3vYhmS2n7NTC1RO2iyQfEphtg2
BtR6b8bUPiSmokjaXTamUXxGG7bYdyMKMRbXZe6Y7KqZA9mmWXQ67Bct/ZoXNooFcinX/VAiLLBL
W+141pqV5rEZwTrecLJkm/YanU0AtAZcCYE3M6Vgm23HdywPSAbYGVVyHxdBgaYfvBuJNy2+mRMM
NrlZ5jExF9mY1cPlFFJbO6Dfq9aRarO0axIY2XvRri0tTi1plfwkCZv8UkTtHzkt91282ON9aAGJ
wSig76BbEBBNyMSB+2NtUw/GRDhqdORWBZ3Cxzxwx6Q4f0oiH5Egjn1FpK9r4V+KF71JLdT+mKqe
4f/eOsV4sDOpz6HTeSfCMnZO2lW3bBv1JkCThyOgfU1zvwb6vwLHV4cqmQsHr5PNw4CZF3B0FZA6
OhavVeW/h93atdPjS2lIUWRY3O4GVUk8P038GAr9CJYN0eH/YO9MlhxHsiz7Ky216RVCAFUooFjU
ogmSNs+zbyBu5maY50EBfFf/Qf9YH0RmdXp4RUZJLlukdpkZkU4nCQL63r333KZ8WrHYHUq8gHnU
ngdlHITZaG6H1N2bpnHw+FkXTt5BrLUkqrkTZugIO6cvno1H0+eSznjgg9YJ7dq9W2pJCDY4ZySI
QjbP9s5q6hNqbT+HGuxXvTwbE1ybJXuJIIK4aJ0YRqlWfuarfhva5JZcCbOd1X4v6tt6yM9UNXxk
dn1Kn8blupbqdMr6N9ohzzS6eTmsewI24eQZKLhNe5a1BHqyxHoWlX3f9lQiwMcnfsR2tazOo8B8
2kGD1EQLOKaE/sFFlcUeU97GrrnP1/bKacUc9pMFzL2Zruaov4h8cTvMFnQee/ja2Niqzc+JcC2X
BI84hU4c32tiX9ZmC2k332HxugT6G6O4OZV5RExAYg8hjE2aI/Ts5mR7CFbpadl+ZRHGVvqBCs2j
TMpDMYxHbr5TaGzvWzGs+IQKrKTBtI/W3j1arDbRzPZxod8JnHEmX860kG9LgG11MunbkmBkBiVM
KD56o/bjw60rceHY1TcWHmcLWmHMTXKPjWolalI+z7GwDwCQT0bb/25FrIzJHuDU8FJznGzStAt2
z46nIIDwa79xJ/zUYv0+oPojtoLw0TivcGm4Z+O2hWy3iIK3SrQ7/sqCP0n01RtaAyGrrWdF6+JH
l1pHEF+bfxv0n3CyC5JHl+Sx9lnjQOzCn4FrwZnI7RA19LOnKld3BJ1OWqW6u3QSjPfQg1ftnflB
eiY43ep1DFf+97xxoeIMxUNj9adDSmGJX53EmXggbwOTIabDcn6eWxM9UeJzKNIIdwdYngCKkw1s
hMbHZLLP6sY6SSE++Kt32nVtse96HMZ+caD6GX+WMBfTEJ120XKuR0gfff5UCNqrdXFw3BgZvHoQ
uoGgRnGt06UU2rjpZYCPYWicEzulUaa3nqIa7Hwzpp8YL8Bptqs8sd3hPFqqA/Cde7lE/Wmy8APn
OY99KoFX7RD754cfFvBTCdrpm8lrb1ianLGfec369EfEwXDlEU2zUR5dp9IdL7HyOFQI1G9dssiL
oBFs9yFTsEZv77OpAgFDJm2fwdu6pSSA7HZG1K2xe+/AHPU8zw5BLiloljFAQmU0lHdFQoJKi+Yi
7Xj8doQvwegWN/T6Pnh9e9CZtYMPdqUhf6kcFK8JgvsxphG6snIayRsb9E7LUmOrUZehz0rnfG3c
cwfftpryA9Xd1inbHLx5BW5EVz3AUT5b3Cbk2RbvW6u9WFvtHunfK0/YcdxFcjxnk8XczUrydAUt
MoNjTrPpVGGeOWlt8LemjHZDrd6RRF6pLzv38aaxXOKHkvoObvvqWmbUjtjBGRYsonLUOMeef+4X
K4hxCAYVtaKbt0IXiCC2dWV1113dXpYGtKUBZp0PmM9dB2NaANnIjX5UabuzCdAShAWxmKBqRcsE
K7nZB21MYbDkiu1Peh7ZNTOjr9xb7te7qu32RmV7f+AcX/rSuhIqv4+i4IiX+7AM9wVFx12rn2yx
7qe1vBd84G7QnZGnPcUWE2JtD40gsuaPECrQTfBsgWidIuUym6+GPCdXlMnb75o6sniJHzvDKJ4W
mXd0YouWeCvHJWK3pxisP4HnnK7O+qU75OuRcpIM8Ca/6Wh7AZhuwzw9pv50FTv81fFB7wgb3RPe
JHOQ6UNfKRaA9oBa47c/prY6Nzl981lyVZjoODjz3ivWF+K6bw7VdIq8Bk8ij1UMbN7RMrc6lodK
DRdL1V4Zzhz+SDi6dp/nFexD7qQvWZnfTLTXu2N/UZHFTDPLv1Il9w7KKbmD5cAn/Sg+eIt6Wzr3
JlfdNYWi884RAVgFKK0h+a4zDhLP5CCPds1RfKzfWJ6dzV65NYMVKFCxPIsiEpNBD4wFn+JOWIyE
8yieNmgvhNCSYQ7xxMvnq2xDM2JkeNB2+YbWGOwRqo69gXHgoCRRwKbOwWE62NVjeYJB7XvhkE5U
U78bZxTCMychPMBB5M2dOVC2TUz7hctOu0oZBZep6c6b0uVjSSB4sst7H/kK9mlgoFZ7/Snnwbe8
t+zQSbqDV8Du50jahFMf3JUZUPNoDMwroViXo2zqLsE6HFfoEkXLn7rVJ5NpI8Tg6FNdxlZhP5Sk
QgqqaHQzL6MV+ikBgHDEs58fVzBaYLKbvFuPxnKi+37LfB5TInz1hZuteULrTeY+rSVWBb4PTwHK
Np7zuLEwynBqkzZhhKubt46zenFMucNi9eHK+FGDmpuOlF2oL9Re/75eJ3Pf2hqPfhJYM79zTk8+
TLOtxg/W3Mg6s7HWHhh417wZwJp52HQL9go0gYonXWny6zUz1n1rVPOqAFIC1CiwNoViSZZXkHgT
c3afLCkAd9bwYZZwnwhTV6dPAhMV7cRRT1fiII1PI+tMVuc0b1u+xmDOKq6IxqUUAdva6vdnWQBX
ZdMn5XwY835ke19piyKNuvwmMne4M7pbbxyKXXCeOZx5w/9W2Ybl7Me//9tfimz/q4rr4g+Ju38o
bO5v+Ms8NDaybATnNnP93x35JPHwHuBBdj3Fv6P5J383QFjubxJUAgLcpuf/bpz4h8Lm6N9sspY4
omwM9pun4l9R2LzNFfCPZlBta7npfAJfPtko2wl+cSfUiT0gyvlHPxP0KSFpBKwdS44GY3GiZWHf
lsjgD0ufZrieKPI+m6HTWaFog+VHbHGrJ6ysy+/tQrAOxEo+v3ZrAkBYTWxbUhy6e2ES88JyonVx
AGYwlAZ63y4KAv5lCLbfA5lSdtbH5FowkzBCYn8fy6rKwpZhGxxsRlCFEpwxeMgUOztEcG3PeCzr
ZWLrGOBzjti1BS92alX+bnVG97FWOUUwbp5EX3Fux+U+j8t5OTjFaAImtSKFep+1NWfmlFfw0yZ7
9FVl0PnZlNb7uij4dc/ROGb7qUO7xt+Qaxfgl6jbkJHfnsK0coZnaBnxfN6YvCoPfe8T6QZopmhg
I4Bt4isr74oTxLKp3tqG6N4uMUKKLD2Ujcyqr5903f/SZsIXqVhH8tZxsniK8OavQmnTrGIBGJba
lX+T2755wY8KM+uvX+XXywWzDtKvxngjFe6dX+OZ8PnBMwjnhhYRKfFYu3ScdvXYJ6dTTA/h35K8
NATHn0xPxUKZ1c/WGc/9Y2KEXKni2uSq5AVVoAK5/fOfTC20EeQRdPX3zSbL2knmxWsV+OX3NAj6
+nRN8XWfQzcWPKF7T8AG9xL6KGYc9+ZAL3ZzUcczccF1SMxb1hEc3yd8aW3/yaSjnfo1jpegOmkK
J76dcyJVuyEeNM3mwxLRHkqSAYRg34PWEJSEUIY6B9hNZCs5d6bdPJ/Lbq7QMimN5jmJ8ngVOIk1
3DKw1y/aXVIyjpjVzH4l7XpYaRRzwsJqZ+qTVgwgSF9bYCMysuFM0LmyPLBakt3RBiPOlialxmVu
AOSxDZdmOfdTj5Wn1ZTSOaqsHn/Q3+K/LlxbnGE6Tf8aT+FN/Uht73Rkn4ChIlWWPlGqUJ84kRVY
tsYke4OldN1lOTSsYDi0lAHPsM5aBANKK2ux0AOXJY66IXLJkbZbBQ7/Jl/Ld0YF9Mu4HUBL9rNn
TXuXU6Z/Etilup2rqg/OUy+VBsmVj4BJOM/fh3iKK2RsL9WMST48dx9+Hfw8trYkYWwpwHTGwCnG
nAhh6Fkdu9Y+QaY+FkteiXtytghFuoDSxMdRj9e9LHt1Cel86kMbC+R5ryIiPgnnxADtsdCk2AJ3
fEkgSrC+6/wGYDwHCf/cbSTcDcWv/3I1WBrPGD7Gx65Q0AwQ4F3BoSSXL+sEGAyGw+aBFoRxBzwC
PVi+HALj9q50jlTSt2Y4p5Rqq2EE5fDQ4GJM6aVrkOXYQ9vb9Fphy51prwD6NkFDhazVGnQ5iP4U
heGmumRBVlJcJSVd98mw1VvFa5M2nM88HPo+ZQz0FpnWrg6jk2GoaevUec7jqf008ZJ/JkioSBwW
9H1+javHaSruSixG1khaQveNt+fWt55S8OZf6iAlN7wCJUDmV9eClFR13gDedo5aZvn52s6uHfbL
ql6kXucnw+HrvLTNQJxyMJ+zL8aXlE8RBrvbYSEHZpPW+xgLuIBLVI5l2CgXnk8BFe7W0/miQ8N+
oyIgtWQCo7EmojLgfr8ZnNX98PiMXzL6dO4VKcn1lPsK0pbonFyHy7JMFnnQDgKKwo+uGJZivhI6
6jQEnLTuWHiLyjwgv1If00iNP9llLBvDNK4qJFBSwWGhlzQ/bgyds8Fb26+CuwyG27oyzr4dFN1m
mjMdZQOieyTvPX+q0YB3M9IDlDQ7VnyCaaZTeCrK4pOvkp1YtDCGg7NGXj6gntRY6mj/vKsLJOTT
jJ1NwsC7Wn1YLwVqbUzDD+W+9NS9a/reriwwPQ6ZM0STRKTujVt45jNZ66Y7WK3EGEJvDLG4uO1Q
nDgdw632pMyfEsCmV36zzl9jyZ2Pwlz69ZoSgZo0RIKQB42MexU+LvEQuH1zvzQL/xq/JAkdcAxS
em7TBtSHnYsYv7xBXS4GAgdHDc/jo4rd5kUm+YKTy8e5EXaWKALYcnIwDMYw+EIO3bSYSAoCKSar
g/uIRFK5q/wU5r6ZZtqUASHZlJBEdvsEyoe9uZW70ae3Kg/DspCCbEhQ2PQYFJO+HISs9fhRzeyJ
6dJss5Jdw8g+uzZ9qS8T4dV3dj8jWSYt8eTTgBF/lHT8kR44kXWVi/UiEuug6dgd8JyAy7WQc0dH
1bvCEhSBKREobJDl5LPJLgM6NQqy+rvV7Zo7sTR0SEjuBcRYWS3frD7W9NDDEUpxRxr7RMuV9y2P
7VKfUjFSfaaUcWDjidE5uhb04c7RViVQi7r0dKh6OMc0P0L/Q/8UGnIWZ/brYCF8grmvSjHUdwvS
c0EKmYUV1abNeSI5EOyjJKeOjrQGqP6Rlfyz6QeHGt1W/1Dl1lE9LHECxh0ACSF/dlxuZKVfGUWl
QFMZs0YaQJmpCDBUxHPZoZcpLWOjGkNHToSyBYcbEnOlInQAayrWu9gOOIjkMsHUXrgtyyWdptRw
TSs7PtIL7cYxLDy8LlNEZ8JuCgKeAelCAiwB8vNBjs19Y3yDck8v5EvddfZHFUXgo4KkZ4725aoX
fqiMovuixz8UOp09qX0T2+2y03zwFKh3UfZC3oVWRy+IWbi602TqUNoU9dJ/WyqKUlxXvifextxX
YjEc5NBodrC6hpuIm3BF1fnASctN4KNfqLJWz1jM04eBCx6U9KLyuw4CGw0W8BZvhMv2BDWZTMJ+
Scgz7xPGPdheE+F7GBNJvV9MtCYQdpvyHFXGYrAOEhfATlblt7Q1jjx6FgpXSQ4kw62zcqLc41Au
Pkoylbg0OSx9tRhoX4EoRj80Synk5yzWr5rGMvT4ykKHwdoSDzvh196PIlE9Z8m5WdydDIYKU08+
e4+Iad73ASvaWznwq2OzsS137LwHfK/sbNtoxisoHeqkbTKxGjT5fpqqiWRD5L2SyV9RrJOcKCNI
srydi4vcmMYQTYHixSFhsmsKSBf2Trnbi+uZn9m3GpvFB3MpuJ2Epy6JJm9N6NUuJbVGZZH702WD
Q63jyW6S7rbXQfY6MQpURADz7LSqErCnVpcTLPC3+Tyc26noj3405nhgibuswC5yvzqQFGDBE6lN
UBZNujqXSs6rf+JDGRoucPk2zQt8TeT62QIJfT+jeFBdxWoQdVyivhjC55hjrZXCPSIvYu6YOer1
d8yGcgfaDxqPaPE7Fho4eORf40VVITZHm+MZYiHo2JOccpKlpW0Ith+NC40dry95ysHyvKVCGGzw
3FNjyT6bkIs5jphK+OpLVg3pewrkxj1d4kLOYV1HkaJkx/E2jiUmp4xKtXiKyluSdqZZQovDhAjJ
IG+lm7hQ8syAp+WLkVvQTli3OBJWKrbHwIpIGNv9mvwQHUmqI6G7zL/Nu0R5P6phez86qtLUPRQL
t8YzW082IRkHfKDN3hkcFkUFAbuPYxMJnAl1O/MuVKoXBpoc3Kl/QqFrmz71tKTTjZBB9xyxtLVr
/ZSOeB/pJMnJLRLxUZL6I7mm3pEDiehOYwhfLXu5stPiLk2kJyj/8GnAuU9XRpA4RGLckpUm83mM
UnjLsw6oIQxd0Jle3T8t8OWCNqRODbIqBaw0lgE8cvsrK6mT6pKVI+E69j7+gFvF0rmPg5LthT6L
3K61b8bWpUugdJQ0xK2JoTyIvtHeVdnFdPRhfJmeAwQDfn555Hq7fCk55GizlnDOMle+gMVfMCd0
PT68vJs0o14rCrxn0rziWRijg5qD6aKlE5UUSR4ZDimy43FY6d56tDhhz7sqs0Fs0XeYsWZTAzxx
6HDEGA1DBtpbkCOROoLdVKONeEWfa2A09KPrnLYJ6s5B16tqzuiTDMS5Y9CTYTekXX3wJR8+19e2
4mkGv2d0dZcNEFnO9XjTDgX+0SHKWEojmzT0kpTWZk2S1IEcsqCJv2pIIrSMYK7IdnBQu3tblel6
uvSqFAc3sjngL04x3M5a8jerL7KJalie3T4OUw7uKcOCcTkMt0Ts5V5pt7g3jhqpcwjkD8CsY/xq
4SAA+N7FdwxymOmJS6LqerLvZvRcYIjCnkR2iwmfG7YSNBzuuMTHhbdej4fSIzC2g2XZf8LkxuPn
WHN6ygYKo33eaYJcjU1B2g4yQTefTYk/Ps2uHJ4Vj8FsB1Z5QxZOKRRaepHMHaB50mou0EqBF0oW
OrSYeVNodZW6cTI/35K0cfxod175tnJeot2RJwSYy6yhlbBNLGQM9IP1ffUzjc4wY6nZ1X3ENgH7
A8qIUJn+aCOfJIKXzhGC0MozFXdYyXQWSODpKSWNET8RsHTH/16d/W115mx+83/uUA//z/8ePv/H
j/95NtHM+vlzjOj3/+PfuVXiNwI6mpWYB9ZCEqn9f3s0S4OtclisBeAlAh6zmx39P5JE9m8+3nWW
ZQRahLvxK/7Dqc6KjTMnTnUHB4Ht+QAx/gW0hfp9T/aPPZryPQFYQwOfJbbEXk/hl/95UQGUaI4K
7CgjVb7D48w4StUurQHe+NgPvl1iyW6YbN88m96Gb2Na5uK+j0exdGd23DqIooZerUz/mFtgidEx
aRpV/0AfCUYcjRy2X9eI3lwak9vGukyruXtoBwbb0yoKqttJTPo97qfi3a6i5EUnfkQDLyCc4Azi
IqlyldGHGkZFR0CucRgjgkFD1OavzNMJMhGynZvrOb1kwjXYFytnfJzGNeMH3Tr02K6mnF2YUHV+
Z8ukO4MBKD8xnE7LARYi3Yl8KE5+s9hNJh9rx3LyV6a5dLyOa8oakZjKbyopWw8lbAjo5kgGs3wl
lD/cUaGNKrTqMfnmtlYFP5NyzUtNEQecvmDg7xvluYDklCeemi7xbFF+6DBd2igGqVrvFoxsajf0
MW1B/qBH51ngRmguaZDJaiqCGsGd1AEEq6ncm+XI/BGblzHN3PwCcBB4920F+ly0PvoSQYEcLQ4M
AhbdmF3J2VrmlLcq37WGK6mtdninEy/zX6VMSRw23FaAPVHT4e1VPSbDrvWmhR5tx8W6LGWlVoaG
LgeL0UhuJlR0kK5cSpsyNsIHwAl9iALHURYN5HiU83DFNXRNHivnXFhIos6WI4dHTM8UmEoGfPQF
eCjrteVmy6Pvzpj5Iygd7ocvZnjckhgurBIWWvEFpunOo21KrPke/ASqoC/aBJfQ2IOTXN0qW3b+
MGZ85srhD7aHhB5n1IryUEMJjsJ8Xk23a1lmQHRwK8c7UHZavXW6YNXmM8R6Ox+MAc9OiKHPFTin
lJNwFJ2ZOGDUiknAuri5Rh2FreA7I6A7uPmJcLgoQpX0mBo839I/cPZx0RUBRdosVpNx2XfuSFcc
mKjIv6CluaJb1l+D2yg26/dmhrCF7zrCpGrqBLm0TrenBELu/E1bYr5n4PC/980MmIy6ojTdgSeI
4iMZL8Z/NtU5AXbOat8zhygxqnYSPKftgEtFC3BcoRvzZ7TNhK5tldXd5Bf0cgd1n39mHB/afU1B
wHvMEwPKrjZEEaZuPi2m3nJhXQUZPx/lSpDJYEZO+XSaLzoVK96ZksGTlWTlM/+mf9vYaZcc/Gkc
HnKie5dlkEHhzByZcJ7LKCPYQcYqsaISjRv3TRZMb5n0EhixTtewIzcF0TqTNOILz0h9X8GJj8Ou
dzmP8uxHEF1yM7zEi4fPWPWDyo6Fkxd8H0tbXFtzx9BM+rH/yFffvqH9yfP3QGVpEMVp612bOUP/
6wj/2Xj4ezgQowUyPer86Dsor8yih2okhde6Q3YhqFdp8PPR5s22LcU6thIRorM7zpZzD9jlm81Y
+y5nH+SjdEb3enUHdK9Kr1TD2XmiDL2ANk4gJ2vY/amq0GfYzoZLrG/2O4nuaeMU+D6Ga7su73hR
NwsBckDPh+ri3wie3y8iQpvbAZ5pL6g28d7rpYWhNlJi4WNMT5bnfqRco2+j5qENIIaRhfarp5iQ
yT2kPnkx120h4MXnbDj8FKinXybjK645zVEJPAG7NZR1Ct7gOb8VBEfx0rMKmEFvR+Udy0uLutEY
Vh8LYg3KmB1IewVviebEyi6s6xb0IOuyoBwfSpnOZi94Ij7AYSFXl6ihvOB9190+tZJVh7xUwNIg
2DqbNAV65ZUiP/I2drp6bq2yc8Kyn4y9p1bdNocpLlpzgIKSXjY4FnLq9rgXhbFHby+kE7vscbOI
+N2SBUwAt098n8iU1X3kXZkt9Fj5eGyCLis+Z2LYM9S8KAJY1nIvJXmA2jGO5hZrs4ebt+ZvvWNu
ZNs8M/l9CJ8WaWT9CSAR+ntFG+/YOs0W/fPEXgSN78MdivQJiOmOaIlBecHfLPIv0XjjmwSph9Fd
9TARY3YTbQhOQT66EgQ8IdYYUdtqsMz3jKMTG72aHhJOqOoJl4m850qJ2LZGifwRRGAYD8KuErb6
hXwsZ9vgsXCJK4DYyTF19sAyRD4zVmd5G71joMBNJVgmv5lCMSY5aEqgDlSzlTKk3vjc8TURmFl9
spXDgg2GrzrXH0NPU8MY5AWdAAGYwQuO5qqGn9SX8SFrOhjb/GdF6kH7lFLhYwR3DkPQnNOvQ0ls
ZqXilnBWCk7RtXALbGT3Gwp+qdoBR5dYDBClZEdj2bizq1wG+4B8U4IuBs5hZ7FxYChreA7OqqPg
Z+D+CXZDs+3cR1qai8YboBHrVc+K12UVHvYlCvFuwOqEeD2Ql92vU+G9+n3XnRdEcr8cON8MvQ7C
+WlDaTD98S7QqYNGAmmPLIG3rm9vWGd6UsC5nwzaZ4wDHp5EO0rC5ZOTtdZnD+P80XgSuwZ8Lt7Z
IEAEcMAQDj98l5rf0BkkSSQHZEe1A/8pEvJDDFtlOfEzmJeSCquqKgqJ9y9Bd6EcPvoGvRmOAGta
9R2Uywp2b+AP2INiEO9x0yGpi9QQA+EzF3cRWP6vys+ye2dI/U/6GmZ0eDYQXwkYDNiYFIeQRivW
+aJxxu7Lb+T4oe2V5kuDu/0WB7JgQvKdldgNRVUErPD19vuk79fLuBf5h3ZXi3ZaSXW4M7JjIolT
dsGRSCHVV+QYs+uByDxrAUdz4UyRLj5c5n5zGIU3mIOYXZ8HE1SM731vZtQYOQQfRo355dAW8pmn
np9dcOWD0o/LdbhCUhiak2KLCl8Eo4Z22uXVjJgfrD8CptvHqQnKdJ9WwOclJAmsglXXsyHrekqW
4DG6nw1lg96uk8l8Q6FNP+8V9z3NRd1gIQE1yfY8ARu57Eb8/Q9oY6o+HxOnCU5qaxguUtuO1V4t
RXdTdMhKeJlrcglEL53rrOLXyTYHw8tY4ujdMfetJCUmDSN7SQxWB8wJw5uIYMKDqJyeWESDSbb8
CltWuRJdqbhiOIZOfnPbUSe8sqPoKi/kv5uLnnagN4t7ZMv9MjYXgjMFnbteBdfaM+w9QiflcXkS
e4F4KeEVgx4NRljps7CgfC1L/b0LeFPnXeU0Z+xM5Hd/6Lr7uJojsZ8G+g84vvT6oVUQk3ZJLXC7
1IjRHr8r9mlofo17ND7K8AXftXlyOjf4Cpaqq/Cxe659kPOSjyeuO+KaqSJ/+qYyCKRojlbKQyAa
6EVztHmLFxgbHKaa6rHlPvOghmElgQG5JTSyQJ4GBp+dFpZ9YC0P1JUIp3dmD6L4lE2cPY55ZAHo
koP1QtpevkStCC480JodBHaHBgqe5eRa7djDHz8UqzmPKWngrYzx1v+U+ZwkY4A5WeNxNmhamtb3
wAColPATsCnkUNLuJIHxaJEl6ZP4GLANgFFe++N9SSNAvqtocLnUpoupSVgjnMP4hQRJNSjTBNS9
CL2OTGB3lEk7QHHq6wbGO7m+206MIt7hRZl8drkpx/2gTbHdsirFtFy2mmfGvz5N//8W5BZbhcg/
n5MfPqvP+Hvx84D8+//j7wOy4+AZIY0NS8N14Tl6TMF/M5pseW20Du1u7hPp2WgF/xiQvd+8wGYO
9JmNtScFWMiee1Py7//miN/wegWCkVs43DfJhv8LA/JmI/l5PJbe5nJhSsZLgkXh9zaVn3T8mgUm
9/bozgOA++p1sngacZd0Ye1CDArdQc/v9exH/xJ6A2I1r+pJZwtxC4Z8+Yu5xdfxgrIR3DEJ0xK6
lOlDy2/84qev4U9MCn/kbvz9RXAmeL6ttCM1n+7Pk3+Ln11jGrjLY9d9XXxux3nMCva/4Hvw9f2n
D3DjZkoK5IBN+L+8FUaothtdfVeOCYdULWL3DosYxUeBsU+xfHz76zf1R5/H397UBmHhkgEXig3p
j28qzwAh4ie8c3IH9MMsH2LuBpf9CBfjr1/ozz69n15I/sJg4TYuRtv4d6agETLxmSjtjizqX7/I
n119vnRlwKGEXYb7y1fksRkpk8S7KyMd3PMvYe6eDTFEwFHWcQlI54ARiJP9X7+q86ffmS9IqLgU
gmr7l5ctAJssSaHvOMxhrXVZ6O/awXXR/JQ8rqyOH0ZqxA6VX/gvSvfcM9nuvqdMYhHMKHbPqljd
i0yM+hyvgkMLIp7i9L/4Av70s4HTIMG+O760f72wum5sg8y/q0dGG5nnK8S/zPVDVhTpl5AM3Y10
7dO//mj+5FvHwia4tGzgE3h8/nh50abTJ/XM8qczzUUjumSfatv8jfnxz91D//kno8EIOYHHvA3E
9hfvUEd2Bw+7fReUQM39lIfZ9ul/0IDbPclOLed//Z6Uw83yl98oXDlejJuwr0k7/fKuYD1nXdek
l/M6bV1ASmF4zej4Pu90STYUtQ4QTMGqmjIO4YwZJBYKkjj9MxKfLrbdfgHU2NrkSsIUVJS4bFaQ
dzL/pFt7v8Qon0SXXkuF1N7UM4MhZCHvPme/t+xEIKPbNasGjhjJwMM1CNLmicGleerc0mO+RkX/
SqaeuVbFmic2khrQn3idcxDbViNfZqBjFORAB3wcGpvLoCQsZJM/HX7PZbIfStNe7D3hrYd+wIK6
47c7X8aWkXc4zTlNwQXKv29T6ByyrsmcsPY950STC36KjFuRh7cCed/hn5qPPShaUDtOV95lFj/G
E/AveC8WA2Vn16O9fUM+YBwr2soG99k2bA1b1J8SZwWLE77LaPh0KUGxwtwZrA92qfNXl2XuGb5b
P9sroxTgChq5HvgcgzM2O2Vw5qwE90N+bED32pqimnpJhkcbBwsdxNUQnVU456ywoeqHGkuVtPEh
ymvDkFI78O1i9nJfeMNLOAIWPuoDa6O1vhQmldBguZktjKyKY2RMifhnN09LzirLVacB5gD/nGCY
IfSPle8buk8678oA8uievScAA/oCKYIljxc8yFS1t3EZt9d1ySuEGXWVMBq8oN/V2tJPPF7iE/50
5GDdeOaNbemI8FWAPMci192uU68uWtSQ7wlmOdCqGavWE4+221fM3NQtp7mavLB35/ESeCkak+Ac
WXBObwzVunacN7A3A6CBSWAaUhobAYpEtWUdfd21DtveuPqeOlOD0ctKKVJ0VtO8M2QRQe0XVV87
HnuhkOJrKARsXTCErRklk6g6efyhwM+nQEobEO8xKKcP27QjUWIclBymc/HiN6NX7tckw4rgu3rL
2rdGoqtBJ7iu81EUV60xDJCQP2uz17k2D0OaD5etrOWXzRW63ObKYViIc3NdZ7J1dhW7dmiYDBzw
iJeEFGo5OhReVmuQDydVoSKcO4aU5zFTeMAgcxjMUIZRgfUhSx0Ur2Ek0+WU1XaK7xhbnMmIaE+Y
d+K0DouAWcFO/C+DM2bctZMmBdzbGMJJOWKgcfG/EcJr7Sw7EBuZP1KMYU+CpO83M7Tpg29Y8IRT
5i0ecM5RfjftUjy5fqnuNk32PZhLjd8ebmC3x+idn9FnQzglIEV33YK2Suk5cuuzkVo09lBkVt5T
gfTPal2V77YdxW/8DfoXDuGDF3rV6p9PAmT0Hhtk8I1hnYzrMnUe2+xgKHEfruPyFlXDmhwEn+2m
bkOq3/uWbV8V2Gu/pe5qnLACBfG58DVkJGSr6dERWf3hgRl4o6ybovPaiPhb00OBnKWLHJiz5bwh
5kPHMFUW1G2ous6xrFC4LtGJs/lWW5hddoxA6Rv4zuRK9CLBq2NFmIN8VAzvGNXYO4+knyU7gEpC
FbMAATzVmEge7WK7Bmd7fCY/ypS+9DB/CEA0+GuGuV3sEAeRIV2LaQviRpGftGnP2hrfcJ6ekGiX
fVjRGnAFOxGCANtptRAnm9yCdGIV63AipJAdc5U6X6YbFXMzt+V5v3R9HOwFgIKBVlFBfLGJC4rD
lgUzv7KcS7joiuzeNEgSb0pghcFJjWkRsE9u+Jim4i7numcHQragOvxf9s6rOW4kXdN/ZePcowOJ
BBJAxJ69KEdPShRNSzcISk3Be5fAr98nSc60VN0jbu/1iegYTUlkFSrtZ17TDa73oZ9L4AIQQtd7
qMSVez5lc342QSIIrjQnefOlHLuaxo7r4CV3CLGA5wRq6wpNJcBM9IMvg66L+43DcYxmTwPmFLjg
6Hez/GS6+gTgNjCQoSMM53CWuBLAW6BTDcg76a9Sd4bC6Flj9tVYn4f0Vyjy782mQIUXQXTWQ7i2
5q6LsTloHBxzab+nxX7CwvZCyNT/XtW4KOwLna0nq5wph7nw2xGedBGSmacITQIPnZ8Lq8ocI1gZ
q8+AIJZLtwHnAIsI9aPtKJX1B0baFPImPDwOPa33YV9nNo20ssw/2FUxPVuJJ54JxF3KklXKzDdd
ksyo7MD+AhrZFxqEXeB+bJwkqfaydlxbPARpb9+11IkLBLn7OD1tAx0P+xXJNrxjZA0OBFQ6ZagE
aEiBWUfh4T9bZPIPT2di2UFqzfWpQo4foXU/owO1zvSTT2nn5NZeBZ1/XfQ69k+HoMjEHl9aJJao
cVrpfmryQm6n0m0fM2rJeufQGHuM7GBB9NPPxuEiClk9OysMuCcrUMuAnVTroZhSNnQ7XJlAmqn1
5GxkVakn3QFD36Pm42Nfkfdw+alH4UHXqYFeoAe1eDpotzQWeAMtJgNXa1AARusE3bZxhCjT29oo
lyRF9E3SdNhQVgS1kUQdW4deHggkIo8i2kOHB05DMNPBoAuhyWzdzKMM6JdymQGe4Dy4zfElwzp9
rCEAIktIMwOo/NwiVsui3/t5NDo7MlWaXLB8cGXLrIRbHu2Avr2yHT0PB5BjwXQS9TUXlQLImZ2m
EZ6Sl3ZRT8m55iYIse2DN39W9rV89AnMzlTSU6bE4qP7Hf4bhcfBXuJo6+V+AEwqTvtoW1lRF96V
cB6q5gZDG/QpyrLzPq6l8L847QzZGUrkfJMDb1ihIMgXWWlZokCMdSb87Lbt+WYrbctm04vFusEV
WCCp2mNRw6QYDVQJBZrhjFBgOMTjIOBeeYR723Y0zLzOd6sVCY1ZI3yRIYC362QkvutRjuOpE/XU
MbVwKJcvkaU/pFjf6AO5OxVZq9aNdYpMc/lJWXIMTjsgPriDAYk1xU+M6qfzzrPt5D5aohzLAw82
xwk9BKR+R+6QCshnN1J6ZGMY//GBS63vEEz8NgULZf1dgpkCdgYCutlJO8UtVt4hXYtwA9ASU83D
KGyfJm+Wo+WQV+dTXFvTmQZRadRnytK0TB1ZsRzi5rlnoFEnQ8wAiv9Ymfq4pSlWOa6HR5AcF3E5
Um5FiYJAhbKpGEesg0pTj1wtjM22lMfUTSa4XnECXYt7zFIzMN4acC19TOEmJxqCyF4HaCdrj/r1
RammaTijU5ZPu7VIs99HXEmKs5cw/3+UBP/L+2X9aVuXeJD0P9afzC+8lp8wCsHag+QRkzDHiLmS
+rxWn1CApXpAQkTUhTy484POq2VqVkohwkqVyUMGxUiWvlWfCJ6xHqEm9cpOwoLa+yflJ/fn1Iyy
jJLUn0hwAd0B1giPygxd2zu2kf3dNLEBBtmWt5wOIlhv0U6wbzE89A7RPHpi74p2+mZjtgDsoCk/
OVWPZ2HW2esZEhefi4J4B+vwDpdACAYcKrSbauJmxYnIrq8/RD3ePuiFJv5VRSe8Bjet0IvywHrc
kZFED4gW0miZJEqdTVeVl5Tq63FXuYQ8Y9mtO4wl9BWkMVMFb6LGxFrr70viu5/GIqfyHWPckZbJ
PVzh+pHUC6Vtu2g8GLetUCd2lOl4W6OgR0wcPaZeXX2Ds0KZ9dfJrnNMzGE4pUPNQEFCs0PpHJUN
khAUKU5i3iZlO9+t9didey6XHBpuMy5SSy/+GPK52CsE5ehNDbMG+MbpfrsWk8tdIUdwg/hsjzvD
BSigeLvZfe9oijJwS6BLtHi6ryUx8gbDVESeg0xk73yJn+szZlFwMZvCpOODNUJj8ucqRGGttE0B
hXKBao690ItOKmfRe2WlwR7dXvu9gtDPtZa/fqB5oB+qoDJCdNqn10iLBDG2zL4poYYLcPpyRLnC
RTXLJ0Z0dYCuCpaOICSLtUA3yzmH7k9/e9r3hGw6n/9ROeb1uRRlxYA9SNgm5c/P5XS9nln43ibT
EU2vqKzPrVxHV79eMz8Xfd4+RRi5ZdiNcG6PlgyiCC0yQjQFUssbLjtS/30rx+mdSX0p6v5Zan75
GEUtlrK28l3bO64ogu5YUzcLSRayABh3Si+H5FVE8YUDw/choa1Fd4oA/NFWnf3QecZgYgSX9dRJ
OCKJ7UX7lE+QiNTWqAtmpEA7brf8WTgFUkbuGqGCNGps8MbEApHgJvV0aofFfo7k1RjG4wchyYr2
WYFTA0jo6ve2SdT5QsCNwleEkEPq0J5tq3HuNysKFWQcojjTNsK9OJTp9YwOKQIX/3NvvXFzWa7/
uW9y0j0/V8euWSG/8mfjhHaEy+X0qoD759VFivIbd5pNl/ZFU1sZO603ZGEgf6NIjo8mtXh6LQjh
/vvq8sLfuAAFqrqoff/Ti8vU2f9czJ4jzF1lm/chHQEiZfbUDydGrYYF+HqGA4kGyOLsRkhI+OwM
Ywpiz+ljiSgVfY0aTnrRzwHIq1Kq9iFCF6W5/mHY/qbPgbb68bPAj+CkpO0EVks6R8/ie17Wh64v
rlpMnJxsX0g7Gc67IZ2t+6H0G3Ulc0wT0t08UOIsTuKlnbLHtNDBHeKTpC/UFfL6zApCazkJJ+RB
P+IFkK6vAdp/LPv+ZcgCaUzLHKrulLQ51H4eskmDcNbYXF5Zjk1YLGgG6ysdVnJ+rN0KIlSJpVd2
gqEx5oaTwGd91/ddUD/+erj+7jF84TNztllDxzMnF5q8OiiKqzLGaf1rJ6cpOTgST+eNLFXtH8Z5
0KpD6iluwovMnorhPB40RLFfP4fpIv60hADAqjAAkRrYBp5qH41HlA2Z4wZzeF7mQZSIc4WqESDu
ASKZfdGk8ercUd/hKIIgYTmAL5IcwRH4rlsdVfbyTlH+7x6HLownQkeBiqdU/vP06NCLozmTPrIP
jl99HGMJpK2mPwP3rEYPFZMlJOLyWMMFB7ULUgFmeD8B8UeZ9yMQcLm8c/uZAfhxj3loe5GYOVDh
pWl5HcWGuMCjLxNJ/2xUfVFT7YnbLj7JiAmRx+jjzAdtZxeQLxwSWq/Mvnson0/56/n8H5etUdT+
+TF8fHQ9MjnTOiCMPtpeg7TWzrHFehYhp1RFX/xO9ml36dl96AGhgPbVQOeyWzdPr/0xQxV2i4lI
gz7nonx04tD9n9vsu+1qz95WOMZm+PdYVl1jXWbFEGwBnkA/vIih/WFwq3XQ70HhCw+K1+C3+RM6
h5P5jqFV508kr/wvJSZam7t3VuTR1pB8RdOLRkxSEAbQMvl5CUQOVSwgD/1hpSt9E9QjovSjAFsP
2Faj4BzrZPqoGgTvTssEXS8VZiMiIl2v4Nv56+e5zCP1jFSAojgIsm7vkoLncL9zST1hbqDnTAJC
Pxd4Clzi10//Nw8vHDsgqfE49V+B4D+cyAKM5AwWFDXECD7rxxygpB9th1TLE2/FkBBmDWLaNxPU
hPo7yNCask0eeCDf/32H/d1hbLbJD4vWjCGQ9pdesIO4hDgKpgBA2la7xu0h1U56rqEkfBzhrgbb
LKZCSdgTz77YF7bwmssiHbL4wnO7uNuFGrTwSQlu0f1ekO+hkf3Okx21js2TeTa3Ik/nuT48oZ9n
NyEvyhxQj4fE8abxvOmp1EPWa7NxJ3zqaDuiv0WeGOT5SE01Gdvd4MG/PhTG+ubOdeuIFKaMl+ZT
URe5d6PRPshvyDzL/p2W3cuzHI2ikbcPfa5qwAnHh9HY0TrzwYwfGvpr9wM4yGQPyAloaiL6Jj8v
hRiB1MFKGAmLZ2yX1CJiQL0gHB/9RRots0iWFK7LeT5AvUkO/ixGjaENVR/XbVfgloBl+7MhWv2n
fKHpc67LZrqdfbsN95RuwOzENGPOUwpp1FsmUMvZFfk0HaRNp+P2E44blPFU4/IJSLTzWwJr2OHp
19Nm1svRSAQeMbmP0Tf/vSTQPyzrmLO/w5muP9BUWFKot8VM723oWu+DZPLas5Si6KVvW+X9/8cH
0/Ein2RJg1D5ebkMQR2X0yTHw1CBrtqh3d+eYEsQJwcbgc7x3E2NiDJEUginv/7kv9nJgc+hixm6
ZxLBo/SPdtQAgzgZD2WyevpTmXn+Y6i7krSzGsLP/uLHDiXfJhc7NIz9dbtEXZG/s13+Ztw56mGw
gU4hkQ6OLh/wuTHZLfXOIrVpwLejFuMWG/eshkwvYnhvtLd3uczxSvv11/+7T6ZV7bnmGmbsj+4b
0eoGyGgzHMDPjOrQwl2Mvvfs6S1sKxXX2KuRmu7pnXbvXLji5+IBkYgywbFk0LlwwbQcXQB1no8V
bFo4oh6QVtNV1SZ2FOF514wlYhJWJnar4zj1IRZQWU4QRFSVEShHD7G2bQbnn48FeSl1DJBAhANH
s4DOZQNAdu45B/CgucyDsHkuEF+7RAHUap7B96tz0LSYMP/6c49CDwaC6B6aHhgRIwF0fBOuTWU3
tDv6g+cWmIIuuFbfdY3T380NWnPbfG6bYtvFTk1rcVRWtv/1xx+H9C+fD2QJ4CzLABiGeb4fdj0U
3BQ126ZH0G4oQmMM3SKqk/upvzM6WlthYzgPcdppPJR2gdff1LrPL2q4wvO55By6mYYmnKmVtR32
tks/qcOvH/Gvq9QMD1U7N3ixDD56QvDuY4MwJE+Ypove5bkKlt9XtBnOwjAS/e/WnKN1HART987U
/N3YkOZQ0fY5HxxHHa0JlD78MURI5tDIub0b4wF7gYzNFG2VKKEKQYjRj3k40Pn3s0JdjKGqLpWI
nY92ies8/TRRe8mlRxPpyRlBAb9zeR1H0mbyBFPHkykXcJ+B9f04eRjuocUyR+1hSNf82yRpRG68
hW4iHZoSJczUc7LPKRN/i5BNdlbEQTVRZ6cB/s5Q/fUgNRAejGLA2vE4x7eoM+RT04DPOMShSizW
chlAEShqxzqrnFqkcOtxAKo3bdbPzXlM+2gPaT+Wt79eKsYX7OgOI6LEZYsY3qyW42MlbLLFa0Or
PYyqRlqhzUe57rMJSPtmBgQU7GAATF+BEsDntOwp+lzlxEGHharuVa4BrOAImFf3M62g8b0j76/x
GnY5gC8DquOB7xw/W4Jcbgu2vT0QjSi5TxDHvrTspbtugVtcEFqU9+OQVfdWjSDHzrOGzkEr1atO
RD2Xz3TflvSdMw8JpZ/HC1NX3M9YO4Ih4/Czj1Y4bHEtGZjsZGkQfQhvdN6vLTIOGJnwR0a8WAMG
tsJ50l9SObn+dJaztKFvLCCNblQ7q+Hz/JI7ZBKo+ffEnWYSEYFPN4kEEoa1BueN8qmdndrNEOMM
Znv2aGHNkLMOH3Sl6+y79BuruKOcvXqf4YaYdyBbVp96N1ZZwAOgGxFsRUlYGX0q1ylCKdhu4mp9
kAufUO9gYrgWClxrFtIULLPaKNyofOBtkTnoMmvYpn648COI3tu4vdrF2BbhiT0iyIryw9LlJDnM
vfnoyFtTXgUV1WrjQBsaqIggRhxDxMcLkqIsKaED7ZvEwD5hF7sxSaOM4r5PUXuFlCzRAFeV0rdo
j+BMtmt6e1poVffL8ChqLCiqcxdTTX7Znype77WNfy86ZpNlZdCJaMCXCs2AysXcJnFavkaJfYsJ
lBPkQTN8MSNGbjei282/Nbnq1XXnQcbn7whVsZwOSmRi0HV3h9WnY81g6+LGQg8RrBYYLGR3URga
AMefNcqNIlqXUFjoIjA/KVHqBTplVtV9sMVEJHD99rQYc1AaOuDwBmLxkOkRbQM8FvrZsbbrqNL1
IVo6cgIsgxO0yVEu9XrqUxGwHb4yy6iYa8CkPbmml4bw5dCCgNCf0yTFI2U8F/UoWXgJ2TFDr2Vm
M+Y2REcGNqE1MJK9dHiGbqdkyNYH0p8+f6py1WBsGmcZ89QgqsgfE4gtJj3vS8j0u6hqW+bk7VW9
IGHjnfrpAqjnTCFkVz84sVN4t7Rwi/VhaqpugIAZxd8VJaL+vgjANj2l8NP0ZSN0ORrP5XaM7F0r
1sQdaV2ECXM5ognEhyL6L4GyqKjyn9wWQ4ePYkknvhbgEzNb3ZhX+ZMoKtu7Vw4J+KGBYTXjxAFY
8UE5BRru6Ka8PHniksc/+aCnAcJ1Wc7xCX5htrDcHSxb9EhiQzFulp3QfsCuGGqomhHlQSx1UB4L
Yox/wnBNQ3kGNAN4CBFFLB1crtwqHIorp8ZYcxOlXodIaFkWRX2xDELVIJ7waO8/TF42qWqfpjai
aJs4nFZ92U4W1OFNX3NWZLs2RHbnJO48kA1MnOnxYaZK8n03L2VXP4hOTHgMDLhCe5s+HQCE0bxd
a/llxd+cR87YS1zgulZrjvhlM83leE7gx3c8+G1as7XoHHrTLU2ueAYIgfr1+tAEQ8VYzysY2wfH
ds2PAaNkng8JVCzRfAhEurIEkUZW/CUKXDFuJakacmVdF35Yp7drE3WMEj6DvnuawdpmsfmY0LHY
vAgf4/QEDACQQAxLwzz7/rrLJLRFfsklEWDfOrSkp/QTuBZhoWPQVU3+NJZZwnN6SbqwVzhizKSn
LtQ3jjVkq7LvWBfL7HdBf7w9DVfXnb5MHH1AhJO5LsLTzNVpdAuppqT8kdP3n+Ew01l9thEAwsdF
w5LjUbXXcHbGFJRwlQD7pnB+QRAKus1mhucRbMeMesjHsAXv+tAAss5PBKpSToBMD9WSBayCYaFw
Ak7hrUBOiH/xAQlkSHBwddeXUUs8127f5gkRC+PcwE8DGNqWevKn29cvnKJ8HIKOSMUcXo3L0FIH
Ltxm/OYPOh4fIfSkPohBsD/qqi8W9CA2QVs3uIWJuRmbvRuzhv6oO9FaV6LrqrzCCXsMuo9DHxbZ
qWrotNibBEMN0Arjal3kwxgjJEazUZbIDlI+ve4oIVHTjKJ8yPZdgRM8smFNGsUP9GoBkBmGFkWn
ty0B1I2JeqttMX7GtVlUTqzv0xVtHgAISdfV+c5ZgCfLzTyM63LRhu3Ai6iOTe1vjH1zVQaQnJaL
AXHa/AnkvlmGuhpb7yzOe2+ZDlFkleHt0KLIJTeU4DRzWnCrsyTmGSobIEQPaWi8nCrKX6gPdivU
mVX5bX1JayxNL1mwVXvW6U6IjRAFWWjPMgmCcz+0Aja0O2dU/7cJZEI+oukHh2tOchdZ1q5CCQyZ
jLeLDbtiT08nSSN7DPNQPxPJh6LV0fx1XXtzX2PMYlaPKyJzXL/d5XmBeDRUNms2+yhZFsn7s/dN
pfDt+s2S2gQKb5cEXhkxW7MTLiJKmNCXiuxmUOa+mipJHx4QmTKHOP4BZk/YBoQTchul5lKtZkSA
sAuJ4pTpKhBAMUPl+mbrv916tQTsNm6p80ep86+arYJXzSf4Snehhdj7jOuYzaivtN67DqtSjNsx
E+CdB8fsqLDWZj3E3iL4ylUQWIwl/lMEMUM5x7wVzFLmadupjC3rqSTp41s452vR3WcWvF+FRn5e
t4dE1DmOzJ3bz+zKNkBFUJ65Eb5uwSV9Es0X7nBRrpZdzx4M5HkW8bq+GIa244DQFqYJ8syn/Mkd
Yg8eSlFbO8KZnlP99erL/dKsG+Ias/UAeSpL72FevZR0Xz8BUcXK9XY+nqeBvS8xIeUCRWkgz+2T
UGqUCQ+Lqs31VLaeaof73OnwEn8A/G8OK4xKLTv7kjiRGfV29TuOy+2oi6jGgdRbAWWL67FE2Iyz
cUJujXinFuZa7itNjnqoZQUl+XqZcsGkIwZgvkUDJ5OBbFjSWHTYk1wxf4DS3mVP2MjJTtzElZcz
FLjJerYlNtNs8e5GrdMm9kNzDBV+M1JV4pvPB5hGWTy1FLz4h7ewQKR5Onxt+iUY78EvSjYj5NXB
FN1g0qE1Vw7mGMaZLTUP3bgmJpSmUzZssbaCqIpyd8K1DysN1OvpsOCYJ8/eYo/U6XAN3LbCNV+y
TEIi4k9zh8TDLXxEJDDOpxDhrY3hq/OGUVeOPK83QouFrcEepJ2Ov0/fO4rOCgdG7bpA9WVoVoWH
iyLrMm2lebS3t/AhXROWdM0AKvbak/3ATy7A2tgiFqo6vI2oU8REdzV4s266ql/Xc9XXZuri0Da7
6K0x2CSl4rFkKYkDZDq9fBxdMd4yJ42j9OuBFc2+d33Stc6OCD9eIX60nvmaWdEN/bqbszF3Looi
7lPkecHQ2OXekgg7XBP31+mDP1ld9XuItFf77Id83nbE3tEdTkK/b6rfXeTX6O+0WR7gdGTbZddM
p3jIFnzjsvB6PGtdIs8dhn5T/gjQvMUqQ6NjRK8zaSnZoFzW95hq1vB+l8cWgx/kMscuWTGLr1B4
IwybWmZGXqGeSdoBwNiDhYATAV5C454FDaDxXscLnjX35dqhQbJd6KGO+B1hogG2rR2nUu+xDp95
sdA4XNodUoHB+IH39UjDEnwSqz/SIYHhjniTsyJ1x9jkmNLh/ltnzW1Ac9YuDqFdTN5w44a5DsaT
ZqojvDKHNPY+CkHyPZzmYW8+H45moLN9a6F/CvmtEI17GuULAgJ75O7G8qbpp9QOTnU7BP16jpfc
gMMXgVwiQR70XZ6ip+Gu8JwP9DmihTuyyursVPe1zbMlbUWHCkdBvNipZJcyqazuqtMwwNGqYHmb
E8+woG+j16j57chuUsfoRBLbWAUnsVLmjKc0HQrjDZwtGXTlxqiZleB4YrEfSIfKT1mJq0LC4VzE
HjIGvRc+wvkMmNl5LHy8JMdwFeVyBWN7VpBOfLtAnstqPLwYAj+dh+AxWAXrRqVR1zuAq0TqYT0w
mnAVSJpJ2+TrJQe0yWxHJ1sWvoJ8/ZEKPTGo2z2im3gT0VYySRkJSM+R8Zqbeh2mGNxPvU33q6s8
dm+GJ82qP6CQ7KLnoKKQK52FQjC5vqQnWZi93AsFv3MxohlrPm9pYKjgZm8yXQQFze2tONbGdBcC
ia31gSJWlKXXb8cFzbiKG2FsMIaWFDY59wW6cXRkku6yL3tQ9bfkiREIWZW72JrBY0lNvtKhoscm
XnrLxJhZUJoLGC4jO5XzyudkT2Ysp4cvEXrPxbBTdf4Sk0YYRLbILrQm27AVBpRPMg7MgRfMCDzo
fT/ZfMOwGSfG1Kka0zTMSqupULwf3azLT5WCdB+chKAL9L4e7ar9KAfZOsz1yLBxarBqcKvLwWp7
osFs8l/XeKUyzRm5eOplXF7TGKvvY9HiMIMG5q7rkX/dUu0eONls5AF4sDUBPt7g2kgz/9R5PZZT
4lYSpNfAGdJBmT91wHA5Iys4npxn5euRNyRFSDzzdrlGjZUyIXlgWUB6K3jzGEDVEUYXhMWvkU+K
YTlnnlywskaWPIjNoTq8husxHuCcuzWVZ5NQLFBi6T1KU2oQWpubLkASnQsi6IUJtOzWWRFxK4Az
JxfI/UWL8wVyE5jhE5zgRiPugeRk+Ml22wF9z8oP7fh5jPsh+oTdW5sjXY3U4grdw5rkBJGKmxYZ
ngS3yW1MiUJ0p7T98uCZMgEI9Tpq9ZdklqYfnsCdyE7cckqbMwexyeWhiXKM7jAPkOsJUgFyvSO0
WlvrpK9DT6fnC0WzNt11eb3m+M9klg0ZvxQVrB9EaC0KZVgaYx4kxr4zNmn5WN+mpTHG2qSFTINT
anhWykW2Lku+BzXsPokIp+8zqxra7Gs2ODi5uGvtn1RS4x54Dv18UmfrMFnTJ7Sqx+gG8LXZl32F
D3N4olsCvO/YjWVwJlQfVFiKx32JeU9W5I13umCj1Q27vmxs/BK5Jt0ovTKpGeQkpNcwLrEGRo7g
0Ve0rCS9E1Fcwtbq169vGddblE0YYKKe1yLBa76CkqS5cEFvklXiQU8ADxoxt6odtiIAKbZJU/ks
Stj0JlGP+b5Ybbysf/0aQzmvuwoWgueezlSPWB4pIJz86TXlzqPVhJpvce7blvC9yYTVLULZrFpL
Dq39mbJB8xUrO5SCNotr5v2wShRSl63nj2XjbJwZOwoObSdghe2SYXoLR0xonWLhwZP1+dplCEcs
QXZTO0GCKFBpIZJz7gPBz9UOYpI5MtymMnmQRYLAxyN9qdn8eY26P8lMZJNKNm0uWkLQEUcUQDIR
MwzhbWki9kyO/3X8nXOp4Oham0Vg1InlrUbirNZzcceWUomCebJ0NsxFj643Eo5LOV8zgc18Hed1
gN9YasvVpnwCh9Heg8LR/TP2BGP/TCwBxyQJ0AF+SLPQZhn23TJkX4fMEnOBKLGL0RH3hUIYClk1
2+RT6TLnDZ5D1VotX5oZHhSWi1XdqOeMdniaQR7AnZJkHVUyzhob8wxe1c1ko07zWjzy6UsCxesr
kC4ZeiuNGY6q1TYnaEfEQGyEgDovJoCX6nrAIo8XwPOxQT68nWHsuIDyRNJPkggnFS0GWUvuRSEy
ul5nFeWHlrYKE6Ze76HRxnS62Bav4XxnS5NtRItvjq9QrMSinuWwKRDM7Ut33f3rkjZFJ4a9zs0a
yNFmWB/U7IyqO1k8GwgLRdMAG06Q9mbxpa1dM9/lSEQdbZxemoJGq5oe+HBElwIjA+3LCYcD5eE5
Xp3rNxAJRWA0GXurXFg8uAkWIfB/xG6acLe81gBK6ObuKYhakmi07Nk/USXcQG1DMSzDWTBMk/2I
iDmJH4CbRl1jsOAwbAH2pPNd7Ipxunu7U+2qeSmezgB+ln3kR83yNXLRw0M7LelnM2jxMjLWcwkV
qqA0Ks0wRciOcjJbNrscE7p46ZstV6C5NTvhLAO3pgQCGm19lGMYDJS2BDJhfa4LfEc1VFkEumk1
Vut88VYGoLFkIg0KEDmHQ/dWy6MOS+QwDPghoqb0miwiHAar71BCUVxpkVdzoL1d2k6aBTxMi1pO
/FZOAWHygokA2V/vzaY6FPdUxE5Tp5mZF1RwlIeJelcHGFphUWj+qIKaZ6KY13puxRpK0ADG/rwy
dQe8NkyAX+KrSLJSY52KvnZSeaQAqZ9O5dBul9eKWppPvrxk3Ovmuhio9z1DyIptYi+h12s3cVCi
30KVn7Xz+E4DxjQMfgQRgPYQSJuhGOGZhtAxhMnyMrT9UgyWojA08ZMPbYZbVXq9md6yJyvkzn8N
UPxiKnBmGFs0b/wD4iMmRnNec/VfP9Zxk9V3abrYtFzAJjpcdcd9Mk+mWJk506HkMs0PljO0zbkl
AH9v0ZdS1zoBlkfcmWCU0AZjFb8HeTtGxPjoGKHdQBMRIVjTcGHYfuiyehzifg2w9CCsVgxXEEWR
cCiXxfsDsTa7uEI6vh8+UJvjr/1cDw8JBFxcdiuW99lQinG+5CjAFACpy2LJdoWt188rjLb1nZaQ
6bv/OH+BAg4vXNqtErUE4Ag/P6gfFJR1o2U4xI2lggP9dgTHjWRgf1WV+NpVfjPp9zpjx4smUExO
YDqZQHiUNCDbH0cHoVt4PDMwDJSc7eB6stEfvse11fJuOPTn9cAA1PGnKRjd9pQrPIL8S5ehR1uq
pMyy+fViOSbxy4CZQkYULT4URwH4Hj0OKOy60RNNxGDuZbeZ+7q7j8LeLXaegJ24WXXgnoyFSr8G
lDeuInhuNJuUbS6OEh9vgE0DTcUJyAJSZtrHHcIILWJYXSeYOpalfRhHh7Ppnef+C6YC+IjyX/qf
CqbLMd7UWVZMCi1VHNxZoXy58zkx0/tRjGWyA2Gw+LcDrqj6j0HGhDXdnAXJB+5m3X32cvjzG6eU
FnnGP34qwlRFvd82iGFskH6eXKKOBm57mR56iqO+hbh2YToUCPQH6Y0TFYE6H0dqlWBeFtBSD0W9
kmGgCYVpFwbT9ZoNsBbdqv706wdz/rLqgGiDP7FBPYQiDI9Bn/iZItKAyeveo8/F+YrquKnYScoQ
nKzanwjtMEIxKfPka3KQt+roa0FzbDz+KrMb0w7M7fya39PeaSMGmA3UvWb3fHEB3GEbbOlMn0La
zuw/4NKY3KHtAxO//foL/QUnAfGBww0YifQhJxwP9LKGKVUfO9yT9wT6QLHXromSq6gzTCCMeDdR
JCO9Hf21rl4VcP4RJe6uLvnvf5vf+UbHiQJhMrzoBf356uS5vn4qn/tf/tBV+g3UYf19OP6pn965
/z8v/4yL0O5pePrpxb4a0mH5OD53y+1zPxavT/H2k/+v//i/nl/e5W5pnv/7v75BTxzMu8VpXf3I
fyM7/2GSzJO8/Z75mv/9X59qLPRScHivb2ZsxF5+45V44InfXI4ZD4eqMATnigDxvyhz9m/w3gS4
kxe4ANiXf9MOYMyFoCth6XA48/8kV82/GXO/KUU3i5vV6A8j2eT/I8bcT1eBuch9Ab5VSDAmAG/U
0aWp6nDuObS5kJKl+5rOoFyyEbuhdw6In2+ct4+RgK8VxCMAtUcf46RZH0Urp7gqsv7SQpfjrJsH
Aa8ubvYJELz39v3Lxv7zjmPXIyLt0zEEqYISlmuG/cfrhg4RFG1UQTY0fjN72EX43dCSsis0OSEj
LxZnoW+3Y0wfrWzohmGik7R4H/i4F2zdIaxbzPNKNXzs3KoMzl2h3fBAF2+pAyzRkXl3tkNIlNZt
Jy4CC/HMNJsHQsQAgWeshd1E2tFO+0tEUS+Pi24ON3NjjVN3MqQCDCzoitHFy6CTo48ILoyp1J8v
uilf5m9CNNOERwFLBGON0kb2ZkK9XEID3xUhgqbrdg4ow8rPXVWSFOza1HZjH38B2xopVBPbG0NX
16eivqXcB8btVFdFjNBGklcy+t1bwHY9+K3AcWqre/S2T6kl8nPYVfZ2jE1sq8hzhmml2rtBm7JG
f3PC4EfbO48iU9DQvchUHG0479EP3ngepPkN6j5+foawrHJ3dgdL2sGeq/DnCoMSEmIP/ZoUH4PA
ciUVczfpRrQ68tYJ0AkJCqv7SOvBTs5LSlchxhZ88YhYuO7Ki9ITxaNbFq06i2H+Io7frKJGvwQq
S/yFI7HEyycMFgcpka506u9LNnR3CG5X1C8yhRBJq1enQ/tWJqiEoBoSbrF3jq27ohxRn46ruBr3
ma/S7A/MXVS3VTZFzBPGnJYFEh4BCLGoCZNvcw7F4Lmqcagxpqwr1T6ECWV5MbRSWLuVxjv4dFm5
aHXnhKm56fwPycF1yLW6TQ62F+kZBaQlvEzd2cdpnhJ1dKHx4yxvmxUs/zliujhtbEobmILAbY7m
8qWk5TjiPtXZ6qoggWhvl2zhA3ML7uh1MduzvACBgc9p78HBxk41d5BbXFdEf/YlqAeFUwBZgSvp
RmKtdEj7MFIXagA+cKPjpIGYjX5ow32S1SEctdRDu/BMLKiAIKRclLW71/Oo8DCiazPRxiwADEKI
LYjsQXB2ul8/h5NEZAhfVHe0b8u8x8Z0wI8tv2pLpu2DrJEzvO7ioYEHWwd5+clKJfLhqKRKced2
cO4B+NPwPKNqVp4uyg42nkKRIhEYpOyriQZ/jR5kVFTXKE+W6dWULrFi0Elaz/4vdeexJLnRZel3
mfWABuUQi9kEEDq1qKzKDSxFFbR2hwN4+v6CZPewyObP/nczZjSa0ZhVkQHhfv3ec77Tzz4wnesp
dbUq4QZDYBgiXxPLsw8C2hlHpFmOdyrgmy43C/mbAYyMzrNiPaqJhopI15Vsas7+urD2+TDmPnt9
5w3fwh6E5z0duQRi6RoOzfQIEcKtMizGfVuoDQHa5WsrilqemRuXwTOZMJ7P6rNaiUxi5dD04Y33
6Jkrooxc2m4PmlpiXGEEKBre06Nbu2izHxekhnl4w5rVDkk0wFWpFFHwYTOrc9/5yxC8r7KXYkV0
B7SBIzbOx+Wxp11HsnJOwhidYkJuYUxPfsr4wSNqm7iQcOjHrV94xQU5VUz6ApWmmYOFotOci1qW
0vAW8h3R1yBCBgAuG4ba/hiRGoJLB0JJl+7WoU+GvX9B3d+GfmEUp5WJqrFlgBUkMSqXxDjMEiF5
jBwrX7g6puqOHguH9WyURi8g8OR+tVEBKOYT0q3h3KAIK+OSOUcGhsUqkqhyXXtBJZuA1swiOLAM
uA/MwdIp3DjDhbPB2CdF8PWNGf0yhGdI7JCR78MmGHRynU51koEc15Wf/Q6c/Fv3zs/72O+7iu+y
r2BYv4jKf95V/CIPeoI1wIX0Rkjrs57hL/XHcRDDlcso3d79oZK4+22/+mMy4uXv+2kXC/CUUe8h
WcZoEYR/+ryk9dN59TidMcbAmpA35BOvoHToNFsjcU8pCdb0vd7KpNP/cNL4+TTLVw1MNtELVhHZ
sMXJ5uev2prL5CUlN0VevKxM0aud7FtzZ8JE+gdh6c8Cxd8+ygb0bCPnZEf71TL1h4Mzu5uoKcRJ
DpFDcrtkdnmF6eafhPB/vZaXL8LUlf4AlbO4fOE/fIpalmoktAoMs15HIqbmji+T1OKr68omClCm
bNBfkXDpVPU/3Ma/fkEHm0yIkfTihQr+7FX2gKFKfHvcRgVBZ1ujiSA6y1vzf+jM/Lefg7uM5gNq
as49P39Fvr4pK5fHE61CT/RJ1U2PyCTD36q5f+sg8LcF/E8ng//f4KwBV/S//Fl/qfR3w1vz8f2P
hf7l53+r88NfYDXQS/AIMP25zjfEL0SZBOR9X9xSnJIvvvvf/cWcDjCmmAJzr0VfgYr+vwp91/rF
objHsHF5B3HPef9Onf/zwoUY8wJ/xYFxeTL4rz+fG0vI40OCDWHjZf1cHmaL+ZdbivDUDPV4hVHD
NP9h/fjLJ9IhtDn5QH/0zEtn7Odn0WTgKGkzgQwGoUxehfCJ/9DaIkxpBp+4gxC83v/hbvw3q+Vf
lM4EjLBDwcXFc8g/Phf6j6942wsixs1SbWZvRdFSTLBoN+OcFA4GfDQPc9r5W8/3ElzNNEu/Krcl
zGFJ3R+zM1TvurOnNkrZQl/YhEH4/etf709nd1axkPLLpBfBBoKn9dLa+cMC5LSKsWZKs4nWMxF8
aA+9JSaMz7sVVkvS2XrxhtDXX/7JfvJnxTwPD94j59Ly40m7uOB+/mSGWn6RDeDul0mQWd7SXdjD
zl8Hwu4zZR5zBKUjYEN7uFVpN1jnPr/keVXuaFjImkiv3yw9Ou8HYZWcm/71ZbF+3ml4Gukjwwp2
MefZtOScPx0O3dlta+2RU9ExXSeZAQbvHTqredMOZQHZqq+pw4wBHVwsvGHx9raftT/awOVZQkwx
viohc4i5TWlcZ2OeGjFM7bD7x1/z1932/+7GrOCeY9N79YHCcyY3/7wlYnfwwpnJ96YQiTjmKU0X
vk1xLsvKPPjm8NmiU93SvRlo7Wr3vW8KvOe4HeUteQ7V1VKk4psnM5f4lGYa7w1GMxG51+SqIoTk
ZAOMSXx1chRAcZdngMfGSVhv0GMXFLToqiNGdqTe92lYZfEcGHK9Q+9bzfcu+QTva9JeFFh2onDS
dQqJJaRQuyHxNmwd556m/WpvnYHyEm1HGxDVaudZG/Yg/4BM7irLWou7zNP5vIfa30D6S0kPjCWL
G5qPSXq+fPQH0VncqDl49w0SD2MsC9geFcl+uwn0RbOXU1eAypdAm5hz+dQlouCZI8yvHY6D6kb7
dpmaZDkifwSAa7YS0FM1AFqLUB0YA70dPb+lfnYRaELaVLGH4Di/WggBuuQNl+WWBYe/kYLehKFm
TtS9CS7ze9TNZJ7KUtRRQQLJtbv67nANCbMlbBJjirkx5spOI6P0Uh2Rk1jCUR8o4mNJuGC/70NK
1027XqgdjN2Leb9AQXwv6kBdF1PCkJKgE8ZDtYoq0tIArOqUsJAktdydxAFaPU3ouM7BqB0DAU5W
LLcMAQXzQRJHvsAsYtgHCjD4JKCUiGMBpp/QOzXPUR2u/jsukbGiDQBKdpO61XwHW5Olek1MwZlC
AiSqDLy2GxPRDcD5NjA/goHg5V2BReo6SAN35xEHm27qdHLcrSEaBvFtuKLZ13LawhJVx0uiAY8h
MuEILAF8sqRQ2T35r8Fn3mrUtEsOoXQdGw+ljWXdi9CWw4kuvZYgS0g/flLu1KbMINssRCkXWFEa
Nv2dYOgK6sSWzYvB4jIdEifzHhH/tPMR5XhQI0DB5BiULoeCaU5h0VpDmIttM0ztkUTGbm+U0jo5
VfBW10ZNNMnFnb5K17A/Oi8ZaCyXxedSCJTRBqknI7/CQhih4By8zetGnZcVOwOpKJ/Ev5sbsoTH
vZPb04do7eLaHArzyZdmvTISsxt+BzzcB8D/zo1MRH1MPTW+iEE5sSOTdFPlVh1zoMoiYodadK34
XTbLbC/c+CDdpmMGIa402mlHwAzg1Ua4PL5uJxF6MswDbBsULOV6tD7WlJbGRuaJ/WI1GfBNq2y0
E7VTMRxAByu1SdgqdvjTvnMSL0gjJHag56S0RJI/H0bjWNGS7UzH2jDUyE/WMBvRUhKP7NLX34p1
7B4LToAVqNymeClbs4zzIZjSre5t+koWt9vedAsht1sTDTb8VU7lbMXLevIXJR4JBxTvYNub22G2
58jrybRJVeMfe/T8V20LD3bTmaI9d6iRqk1LY2iKgEvQsidRQgy7SrkognrL+N5iIr3u/XndKqvr
5qhpk+yk3SXDpdCq8geCYpKvEqcsEDsaHOdKTA5384CEZj/7rYghIawPZtnlkVUE7rlMR4CLxWhk
14s0VHiuSE2LrKmypo0CqxGNtjlsO00nA1kzm5dprrclQAk2Nin1187xeVgTMn0hCGQ+Wo8+vcO3
kO8LJLNMVhM5btHy2VDd10t6yOgcUFG4kata8aUPuzaP8iUPL3kRxroLB/vCObz4VVVfBIciS0Hb
Ku2ivVH9sjf7irlAm1YuaB9z2aOYtjs01cSXZ1WjHtn8q3fyYJzrwhqYU9boRu/hYpHUzqAWpWO/
2v1DzRFpOBirUvcLfCATHjNtGjGFQXlGNpttp2Ve74yGXp4wNfmOgVmxnGWI+HmK11cnHXGrNK2L
wjz0LxtQ2kKUR+1TG/c1T3p3xMqyhgf2ZCM5TrwKNR2QOdv1PLG826V7M/oERJE5ROSQbeoY1QdD
2xJrvzGK8USn724K9JGu6xPaK/uqnJZlpw25t0t73/vWR12tD50Zfh+t7sFqw61HgsuSprfDqnfu
mt/lhnSPgtySW9dBoI7vO1AcjlLW1Mx6rDoPHaHJNCmfYODP4lyEWctf3KDySLS1tXiRQU2H8663
hbdrurA4TMtoxeh6HFC5qw8qNi++J52VbV0j7fc8fv629LR8n9x+Pk/87T57T+vBxuASgpjpv7TF
gMxUmsYho1c87swh8IjUc2STw1tc1BINVdidMTExBMR7hhihJewb7oN6K/p1Z82NmV/TwVIaTXdm
7pA9DuQDcy2T9M0Qs1JRkATGIzSWdMfSnKVHVHDkkVUOItlDkqRmcK2DUgTbC5f1qTVZT+2is7i4
Ja62FTvSA5LqFRmVQ2oMzx9t2BDm1alu0FSOsxRXU5+sO+So87in0NBROMwiixASzDelLkIN0VPp
4QqZ47yFyLoSh00e8xSH6AnHLTmKCHeDQdz0Xk/xvkDz9UnBrb0MPa2/0EGX6/pQJFxzVkDhWJGb
1eJbD1Ih3Nrg96O1R+u/gYrFKB7ukvfM69pfFYu5aLCcgT9v4I97cbHU3R3BO2JXMJFsttOYVp9Y
7ZzLNfJJQwWOiZJ7ES56o7x4wh5lhhsJddQlErb27H2gDffeJ30FkU1Y/uis1HjuFSrAbVnlzXHM
0jTdrm6J4tKnjxWSHPg8e07wNbNd3Ed9G3ZNVMgcmrLMgbZtkGjpfWa2/cFtpiaeJ2RroDyH27bG
Ns6csKhuA9R/3xRykwdoqMPpEvF3P/G/r+mfvUxBMZ780rWvL4b/L/aiwWJntrRewXWKc+h54SFN
KutHMTr+M4hC0Cxtoj64suKbtBLzzI3jieHrJUNMeBZylLwSwwsQc6vcePPqbBdDVTGxNO+z3c5b
LNJFVDqqO5BYRE4bMMOZBiUpCVvMko4+qLSyXrsS9HFAT+9k9a3f4Wfh94TN0jS70p0krzxB22ub
zdzveT559TjtFQLBWHfttE10l5PiTd23dh7MOnqsCJ67mTupQmfZuYZQlFZWqa8mzzlDXZpOdQJ+
kaE5/2Ik8L4g14uCjtdNJeqY0Mvbu8G6iC3LFuRuyzlDt28fVCU0/IXUmY56nlOk011wp4W0nsiO
a861tPqbxe+Wu6WrXcmBqQl3OAvg4eJmI4xuPhp4E145mGbRGOr5PmTD2AdmYCRMmd31NnPAIxNe
qTe9cDgPcWLsPxv0vFe1NVnnYTDGZ7Qv1qFgTH2qQwmXWrfpXW+W57QYb/01aa460gbsmPL/lPpY
nxHUfvUIJXsTiWqfFXXOvqq8exPONPUbPdCsHfeuYaKM8qfqCpj0GHWXqLaMUOkdOjJ1vRq1H4sV
2FanK71rq1rsqiGESGkaHBchAT85mhN6S5jKfmmWjh55lhH2XVp7vXRXPgHVW8ZO6iYkgDvSXp0R
oETuiuyDYGM583hL5APUMDIQWWb1ckZKJU+48EjkMmorHvDAnCed0R0Lud3c937A9QfGEOK1a39Z
0p4eOkn2Z900Om6UeCfpt6YEUf0Wb/G0rYmg3hPV9r13hzbcqXJFupi4ybk3kE9hqwk3OB9tzKlL
+2RlY3NdNyYcYkYJ/nbOHArpxZg3qyr1LvAzeV4634suJKNDSShTzORsOdduMz5la/kj1MH4Weuw
jBnIQ47N0GqS+kwmYq5A2xOkVO0rU4KHRjyF9rRpr+qs/lySNtlRdjdn11tbFmY8deiendfSIdU8
7bqUdWccb/xZGJu2gl+9ml4eIdwhhKqh6EhWzukTPfR9lZf70S3XexVI+wndIrr8fgK9S/Yz1UfT
Y5IrRkLO1ICXq4ADbjpDsTNZdz9CisLv/lCB6J4s9pkksaEbJ8Y16rpyv4xu8By6l46ulJU+Gwx7
MJJXX4I1Zc0VoibPtcmjKbQHfMYyNrBPnWQbAtLWgGuO2AHY9SskqJgDdEpm+0QiiZImMQbzepUw
8dhpmT5yTyBeO7lDUkky7lSovwQJOKVlmcEULubd6Frr1jHYn622WXZV7e+zJYeqnQPwjfqOR2Ty
kNGZl9i3oMYI1+ic5ajkBMMcwXzK89w5GFRRhDVcIIhN43xUnlmjqtMPjoQ2wV4QZi9mbtxVab4i
2gq+Q7C0T9xtaxuwtRzDPN8jtUby18ubpZr1mbWAgxuqwUdKtfWA+ZlIA9tmLyXY1lZiWZDouIwy
k9BX27Cvlv1ktNWGqEogJLzeBxpfOKUK+1uNImkf0n1/qUnOuu4X4uRFi8RVNKuC8aNYR8rwfQyD
R6ITrKhLiiHqOtgtmPTanWcvB4MX6BKx7VzNZVB8kmmnX3QdcAnmdJ6PiDKwFKzNXVVURLsyHvUf
k6XrdsC4GKF5qCwdip7kINb1ay6ydTe6DjkDuVAMJdO03vYTcBD0wp46BpC73U2tFDnqpZy4hf2a
kSyCc4x4EU4HmyCl+DCr5j2R7UsF/OuzR1975g/Wt/6oMo8sSyWu3bQjMzMbBvdriovp5E3tdGOQ
jvhWGtZwp9H8j5tEL/3BFOINSLuHjyoYuuuJye5b5ZrdHVlrxanH1XM92I1z5yJijcyWk4W2cvOe
s6Q4MUlv9l2juhMRVF2NuDGzjs1QqZPRBPpa5sN836I1vunzkP+sNVGlynAeZT0bNDZc/Tq4k0WA
o6xj05Bq2ItGlz4W73I5hMi2nc1Iv+soPJ/hr8chYHTIxyTww3vu/NX8TAx33YYqWD6hqI97LZDM
DH6rrc2YWdW5TmByCkN1+5lgtmYbwjdhVYCkIGNEWCQxGvN8QXmPtfMM7EFjNGoFRecqw5d2raw8
wsglvk/GqGSkkr6/H7uq+OKsfBJY34nBnW8spxmrB9PscvhA3x8eSstyvratbk8Y4z6NvIITACUn
MmAHPVGxP2Ivyq/6gsPsxnPWe81A4SXzKGWzblYHSDsZg+Wg/A6Ng/XN9iizBrlvK3M8TfUaXsmB
HNdFlt1TMPXBvYmablvw0BzCwjSxepHyMHfFFDVK2vt2SY0HWzf389JlsSvUPSJK6+PCs8dS1urr
ctLfkKlUOFsZLzBwmo3uHSzrZO5ZkYgWKNtUxhyQoASY5KkfsM53X+eB3EpypI0zdAdAhFzwbqPM
9JpYZT/2KqPpN3lReCegvJrU17qmjUMV6+7IUeR5l7MiBdtxA7x6w5I8YCUrS2YzoTSYQsI2gwHg
ffc1ITW9pYtrBMZ4EJK5/SAWx52qzWSLxrpPa3+CO0hH43YqCf/YatETZzHjyTxZipHoxldYojET
g8bdplY5Z196ek+wIDD9vCN+9pZdUmn1ClhClbtp6MN9IhUgztJf7TNkGfd+KgeaS5fgMVpGrmuE
MD06csoBvwNRzw/O4MO5on9HdUy+gBecBRgm0iyHcgkOIdHe8tis9FquOjulkdYaCUNYQL12EWMI
NmI8oxywUMine3a+JSdHAq8cyykSv15q8gfHEuHC5vLQiq8af5x1k5Ukf/6g/1Z2A7/HJBeOrghj
SacyKlclO6em5N6U3tBZt5D1IAQguxiLXUHV8jlZTv1kcyBA1lSpBxw5c3L2XV19wT6JLTP3e9Jc
zdp9XYfSU2SSBGK9QVRp45EQXbYVQrt4OdGVR0Q+iCzu5yzHKMyB9Rot+DweazqJWAZlMt4NdpI0
J99WsifT0r6oZ0BmN1VnLJswyC7lZlvNzb4JspxSc0rvM5EwRmZJKAserXzuoqbpqh+houMaIwn0
xLMV+rLak2LLmp7B9AXIaxP5SulkyX4Lrk6TUo4QhRQbE20M93Mg93alLVkecFIyPxhsm59v1pX7
OtYh0xMGh/PdtE683l7qudNDltvSvp3HkR/3KTubqKSL95R0PJ47azIJlkQITmBtuUpLIopmSBz5
OEiTTTYNFBOYlTp+JOndXZteGiOFDcfUK0YkPkCx1AvjDn2YygxyhddeVDGJQHHqiMTDsku+lvUo
Gie4pirPrlOMoWbkKNJ945aoLTMaeSDMCNtv74MMRPMY+VjA1o0VlLjtgb/RQ//N3LpaJeSNapZ5
F5H6CgsZq6l/vzq5SwJPkOTe0UFeQD8DUNJdinKGK9P0cgMqpmzQ0khzZFmh2b9hb5mfioyBb0xe
qEv6N3p5GSHemJmZNzpBjmXD1MPJ0X1m7gBDT3Hg/qaHJLsbSVP/lH6lgGTokA54N966KPFJN2l9
PF9inbGzNfWs9wqHv3sQHoCoY1Z5c3Bsh4F2bja4LXpOLcYrPMTWJqOsukMntohITU31pRqNCvQf
7eo+7vouBBqCO/8ZewVAmSGcffZllflva6/DnUGPnB0aZBfZgp0/1S85ckuK+UuO0Y8pnGjWW5mv
ysOoXcp9Os9NvaP7MoZXKXvtPhRDRpJqkCzzjt/aeZumEE8ASTcBT/si8q2akR1tnNLWp2Fe86+A
M4Yn4qfkjQVWYU+PgcfFRE8SxJLaMT1I5B/leUWZo6O2S/OLTRibG6lBYAoJMq4de08uMkWVAYH/
TvR+7ZyXquFbS0/Y1dGwkRJExtT7bNpJOieYoqSxRJlVh2dyQWnSB4vBoiaxiUTVIsVJ5dKpTzjz
RLPlnMaDrQtqfXwlynzNxaXkzM1aP7oyQ/CWtYo3wuTQzvumauMIM4xlHk0G5cSScCnbPAt5UmTu
bcfMIzA8TIDyHbDuljdjIEP7FsatadOMsCiruuWivzZ8l68w8EZOkdcZHAFJJuNZN4M0+z6X0Gy3
yO6aGyiEthN3E/PNYATFE83k57xi0EDe2GvPQiU7onOnjRu85b0sXxfU7/O+6JzqCwo13oA1LZ0v
K/wUGo0XlEWdktpEU3GebhG54JjzGn9+QRs16ngMaawczVw3HKp/fbT82i69bdZWEjpOCpRiYzup
eePiSn1PJvrN+Dh4OYGNcesyazazva8FAqF8ouTmE8PaiC85yjS4F6fblUFL5QpipL5iegk4KnRd
98YNe76aqkxzT1SPwWQzMbyt6Tupg1GlQzvD8SKRR9PGcrlvrNaZ9yahV+wWAxAaOA3EHW1bDfI2
wkGl8TnydYiVX9bK36ra7m9JGGK9YwNWMT2OOdlxuKmbK1VofTW6a8AZ0Zf++tVz6/Zj8X0xxmzh
9nImjLic7wnQTilNa21jWxnhCyARavtnLf2uJd+GdJHDYhTYqn6dXy21VddHfAEo1BrGX+8gh8Ib
PDPDshtnVGGc3AnE3Cxhlz6WhNLah8mwvK3HywbpK1Phl9LFYMVZNJAPYU7P5IgiqGkBOqXfx9DO
I6dNqedw1ofHDMUXy70M5BfyGtY5HhRgeJQTNXlybc82h0PM1fBRyDbfdWMT7gUoG/QwNPebA6Zp
doXMq9CjpU1zlWAWS84QBWvvU/ljttwVoezTG3J5eHlFPa/yypynnjeQJol9xlderIcW1xZ6kDJ3
KtSLwEPjHmDDyA2qhx9ACVLcT6tRfumcHoeyJjQt+WbjAO0xa81JdXRGa5BvZm7iFrKTS2UQWNoP
tqKcQn8b0J/oHzErw1zOrHKLbp0IFq8NMlSXGhxP4430fKYEBzxHfpln0PbsnKMlxJYS3anPLvHu
rlmOSm3WQ63uaMYX433d5/bzCpPI34494IkdJrQUIlAvlLhVWHOp5ACEBwQ+lY1lPyi8CDvCNawX
vyrXjxTW57VYW7g5CXHLiMzXF3A+OdX1OD746doeuiUQ6PE8hjjSCw5wLMrb3s6H2O4ss4sbMKtX
FHJ8kt2ZKmYe6z+6jic/ytpPeXywNu9JYejvmGBX361umH6MazrnvFVLQmrM1D/kED/Cs1Z1cPa6
HkS3UWqdRwYxJwTcJMuLb875YSy6rbRDFL0l8daviICTb6Pph8jZMPz6sNwOfpn1MSFk4nud14G7
QQdkX0/oT49wv8xb8BPCP8Ar4lirk4W07KrthjhvC3lgMRAHjlQYIWmTtO9d1nks4Eob824x8U15
qs/enNUtDkY1c/oH8H32HHc+CXQbkWcZ4WkhWon06tK/ycLO3nqLlNDU6jXBbTsL12D+kVj7usrW
xwyqhsn4CnLDJh1obgWrOx8quoNvNmn3EaLq8pY3qDNi0qIpKP1sVB/aCSt6hkygGHdPmFDhsoOW
oIVC+BTQ83CTcsrdQSkLy23r19ntSq813eQdjNdepGRRueiZoVr3Sf24iir7wRSbxc6aOK1ltWkW
Ee3kzonIVMGXC/ZL45Mt3S01bXPS+OJGzMvEqfSVarmt2NHhMSXHJcQzWgSB+uZhYIxVr4Yre13T
o9VWzMSshLhVGlvHBVkiAelW24rtWujhZdHWj4D0iBs88s+YbRa2wrbcLnSzrhibLrdzl5VzZLhD
/tBKDXEFPmWLXYQpH9lV4iTxP9M3N9RTtrjB2wLx7MpCXHFHI5UHf9V9szPFYMYzrtK4CImC2AwJ
ipeIXy1Mqa3s5Fj5IK8iaHAAfz18fKRPmH32XjujcWLeFgXTQJCSUVwCu1eNsREgh4phvBfeRnMy
jspZPJpzUF+hIWlBHZqBj3SzwGLPNWNIzSH/zkX3BjCN5L7rFfnykcNx9YVpQx1LAhZpsMFDjUQS
5A6MoRBCfaPa1zmf2Gf1krXPugv8m3wtlm9hByCA/Gm1KWjOvzSWQdJ9cuFiItCmWeGUZp6Bu6eJ
hZuxOguDnXxpbC/dpSbKa210P8himA6i6UA4XMRB0f/OtLVwqxGDrwbg541ypb3lsvt4o3NkxypN
2hNBo9VxtIs0qgLdbP+1/ORnVQ6iDgxLHmcBtAj2Bc970TH9QZUzsF5iT81YczFaJxtSU8R5TdT0
oYXNmM2s/dtC21SV//pjf5ZH/fqxAiUJoi+T4AkIJz9/bKPyWayLZI7dGH6wqavFJfiXfjdLah1w
MPAbSJb/+jMt8yKA+knBAnn4QhRH12ma+BX/JLVBX004Q8XQWULbp5OJOZkZlMnitUE7JIddhsL7
aU4ks1uLehoZRFAcmPVz2ptKjzi+DE32O0pKUGAE35scXP1x7l6ELYVx9Ay65ZwLPfw6b15WT81H
J9ziRw1opWDmHaBPgYdDfbAUlvyAz8b4R8GsJCmsDZv6IKq2uS9oaRB3Vq3OzWR16jnghKvBQVDW
3reDR/yRjapYHjJVg36RhV6WbakTv4/xZTGaKzgU9e/h4l60I0aHBt7jpaNNFprWU5grBqd9IY2j
mSwlLnWtiSj0vWk9CqfxHmanqHi1OCe861mz12VQXrZw+b2dY1BcRn3qOm5cpMZKWWgASaH/Brs1
RuFi1i/L2CxHrzI5qc1C0PNA2NOdrNLrmZZwqn7BkdQ3cSda43vdXACqzTz7/p45Vf7Nqxpb7PNi
CuTWTazlowrm3IyMAfAM7uF5NOGczigBeqKoYtnRf+bsCLhgAy+yBChVOKo/VrXsSs4xJe3i0B+G
c7iWbDDBqsk/nIMBkUvqt0TWdl0IfiEz8maf1iQubFrPceot+ng10WLAF78rrDJk4UYqQ2xoRfqT
a1VmuCOZdj124WLO+18f0X9LWvo/8Jj9z9Snf+dE+3/RY+bxqv698vT1rX7/k8Xs8gd+k546zi8o
0QMRuP8Zo/afFjPb/oVuIOekkH4ckueLke135akR/GKzALAMXH5AYN1ELz22Smb/538ZVvALaxMB
MHTuQ9ixrE6/mvyw1/0uw8SZ97eieTxpP2uvBZJnNJmsrki8WZQs/09icslsRxkuDPxVIZ+FElhM
2Sm0azJ6bc7LjAsy+kf0yzzD/LQpFtqv9aya5UbnwNGNmE6E/uTNXOS+CBpUV2yV5kyQIOvTd9Eo
9yJbqtM6u5Ewm90IZFQSPOdhEoxVzHswHwEeetarHcKEuqsv3N2dVVgGbCL4jffUSk56DI2mZMST
rFlzneYGpEYXCKXaMqwAcNUwAVkZSwS7IK2wb2yWuqyRBNgXLQe8udnxYhiF5kD+VI39qbPQVNQc
HBejv0/qsblURIaBI9TsvTTYqhY96MHP/KbcY9FAGOT06SvqM7p72OiuczllT6thTeeMbJDHeQgI
4Ozy+Ws/Vt0JymfALzaqxwFQxy5P2m902GnGqOazosiO7cXSZ83F3cjFlTENy/7NNy+XWBByl4R1
dch7TUcdNO+1aapbI3cb7gYbuV8z3bHCbNyW2eweCClX53Esmxiux7dF5lOUdGZwbmiA3Nk13loo
z++NVxGhgKHu0DDM3iL5eQn9dTpjBJ+ADJrNj2wW8pTgjKWNNwRfupUgSXMJqthM2iouRDkeOknS
XNEmur+IT6n7aJujMpS3o72kNiJ9QN2SOcI06vJZKEBLu6UdbAsR1YLg9z7Nc5F8g0NZDmdYFjo5
4Wwjj9WDTnMIjJp+Na47nzkET4iyMO1ZtDPIf3aGdLqlpqQMJ0IDw6StD0NZ99WNWNq7pqdHsmUA
0yXwstATTIiZ3I0IBcpNEufEuoEUYnvPdnfRfs3yqfQ8FlzSfmjbkJgL/Y8jmD+Aqa7Jmk2GftvQ
OJI0B8DYYRx3J2OLACgIH3LwAN4O/aq6HoEGxTNRr/er2zR+tExB7zxm2QDCUwk1fZuGJHAPDge3
5LQWTCmvxxStxIm7XvpXVuW/Z2ZmukdQOKo8CfhdmH6c4XWseG5arxH+DlalTvcww+3ukNRrd6iC
5h7mEUOPrJPfVyHFscSFzskayXIBEuauEU6yUUtzCB2PAUTYWLjzLiRStFj+GAsggX1c6XzZqdTw
eeUxro0fI0OMS48rQ9FVzcmesqtYKbvha9IVAq4DFb/0wiNtss6+8zLQrxwQbPYhcuiv3Cl9cOzu
pldrtXcL+d0ZO/JuqO3oCvbOC/QYv/06BkCrz91IBntsWGZ5uqA5mve0R/y8UZXbadCJbuXFpJqK
/gy2jIxt7EjMnRMpdPExMaQJI1P5N+TpoDQb9CTsy1BKk3baTBk1v3BfUSFmeYwJ8yNv7WM5/Qd7
Z7LcOpJm6SdCmANwTFsS4ExR1CxtYNK9V5hHx/z0/TEysysi0qqictlmvY3BJJGAD+c/5zuqPrFK
6c6qQB6mFtptbG9dRxRO73Ui/K9yKg4UM3MlALkkvoaZ2rd+NQ5twukDw8VPFoTawXbp5CDNuhYL
Z5pzit6gnYAViAZjhDKy0NpzwIoGjXcKIfbFYxm3XwNVyckqNEutCUiMpobvaQt79S0GACdTuKG3
05ohBpfaavBt6p6bn2dbp67E3skbPKEwFdUZzzMoOzxT2zLKl/dZtjP2BZugojMo4UOv+SlBOtHR
jIlJNVLsIbXSmzSMyzOq6UWrWu4BZq2wgOnLZu7zX/S+z0cy5NrGCDXn6KadeeyKWB5kk2g/4Gxh
cYRAmKwUqEqx17mpNJuWlkhz4zTK2jhe/yuLMs+nEmr+wNz4qrTB2iSFMx9yrjGbRnnOUcd3Oi8V
f3dmAYAyrZ/jpBEL7HJ3tYyYQ3k05Oso2o50T7IcbPiG8MGHiVKwaorKlSmH7ETUfkFE6NUOYPMv
L6niBxbd8OQRG6TPckIxjFhF1i0Rj61jF/beKmj86Wp7+aBBqtpowlk+kKESVjJgkKcUsXUv8YqT
aJXlIZ2KC7Gd76kpmIUBcXYPthtiSuia5TBOPTMfGNkP2eL2b41djVuWW3cP4iU6uEMdPptTHgUW
CyK5pViOhDLVeEnYZ27uR6i+a86Nnxl657s5l16AiDPeD02a0jbZ4LQJC9jgjbmb8EXtMtFop1rD
/FzjjViZo82HSF01CMLRsU/T0B2TJHfuIEM/lWGB98JsAGMEcrG+3Xh6sFgx9ylEvG2bhqd4Hvw+
xEMELnRX1cbn78NxW91rkHMYo88bmObi0WAEGZbptZiaI3SfNYasCXviPB6NxFw2aY0gGJvdLm37
ZmPNHFFLRhFYH61NZ+Dh7PnaNq2cHwBgMB2HWdTKhiSlcPYopirg85cvHsmuDSHsej2P0tvG8LbO
U+iKDVs/qwVg0YONP/cGp4u+4BP1h2VZjK3FZNGPB6c667m+c6rCwpA9JitE7h8RaNIrXef7Nomf
MJhL7JzGBUDSbq6r8Ynm4VtQVrNheUXxsg3N/rsaqmtW40lXgnuW+aHaFu02PqiqXmVxP63SCer5
Er9GzegPvbgkrc7si6QDStfGTJLonOa3M36bPsROc/LS8RC7SxqINsID3FcvxmjtYrtag12nBt1q
0gMzq2PaePN+ymrcvgmXkC1tIs9pgmvLreZiAzrn3qayFR7QhjgAKe7Z9ht+t3fbBOKYToPtW908
zitsWTEI7ThjXZLiIc5C7ynzGmu9kLV9y7UmenEbqtfXpiRTv9HryMDbM6REBfCEtebGq4Fo7pcE
MgpaV2wyU1F2/mmYy6UurTrgYjj5pt2aCIQKj1K/8Bpio4p/GGOU75tOx/h41nG14VrpwaORyMPh
QXp6k5CwYbHOxDGmvvTVZRjqe2IJV3O74KZYGHQk9pY3CBb4XJh7WtYlWzqsTbX03PErWfcHw6sW
cvMGlfct6QkiDAoyUeVpV2oK6YxQ+oiBUXZpYd+8Y9Mn7la3wNJvaJwml1RHzU7nkoDdgnB7hrQ+
OK9DZN8qm+DVAVJnsHovDJqMwBLauy5KzEvfWikCFq0AJFMhA9qruB7S/ehJ/jERkWqvTH259zCe
3QEimPyBMiDsfVmzHqJboqnnSzcKHbGtJDakwlwG3IvFheY2cTYQGVc53Wn+KIf+peJIfR3n7NrW
hnbB+Y2pzuTZXTjybwejRp8frPY8W/0DSfH3hgP91eUcvqYM7sI5cDrJvnEh6EaZ5U95h62pLh4x
Y/NAd3q9dtP2hYlwi23ZOxlioaMbq06gKilwvTvRhVOLWJlOeTcqMV4ganV4SMVOJCaffrj8imzt
M3f0+BA7GNVjJ9nNrbZXGKs+LTdtfEhSXjCKpdtPVUNIitS0WHEdL5/4Wof3Iu7VCQLzj0lStTE0
dbarlPVaa6q94x5k7sceYBhdQo/4fNnCZmeOg6xWJNcrVtc10TQmiYtkIM1bG59ci/1kPVh1usun
wbxvER8eR2ZsBzM2TX823DPl79bWVrO1cY0Cj4mZxs/FFJevcO0ivKB67Q914m0mykkCbwDDiZ7/
c+zNa0Kd+1shsvxmFvkwO91d26MorkDD60AvpuiHlxreCXKeeLPibhsTBvcnHJ9vyO5iDZjAfVim
8lEwV3wDUPhTm8Q+d1Pqp1tkOaGGDXHuZJdHhfyqMlUdLK3uH7qe4t2yDaOvunOcL/Ld/aWNpXz2
mFBjCgydlENKaD2WI29XZFfdYy+W/HizvIBmGLz+25q1eYOMh7FPF2qrdQ7bmaG0rW00DjOzpL/k
DWyHyBZYdyqSQIEpoQRa/NoufINHMYz7POmNragllhLhDkwDDe2ddEv5obImDqrZ1YNs6lOa9AT+
HZy5l9ydxXtSFMZG2DmKv1u+DuakbydzGFaaW22RJhyi7rDGKORp9z310uvaMeDvh0u4rpyFdmlG
j9tF4fRvBviFK9Hjh1zlXgtnIdSHbU0v5tXrO5+rSL82cuYtqERiuc8wtCE+98lBS7TsecliyB6R
bW15Rx/iOlOHWVhqBS/xGqPQ+1UMxmRKSa+NTmwdJ87wfjUswUCKay+cDONNWr8l+E2uXVs9maJo
jpMZnQGmgzG9+TFd7po7s3OzS6WZVlC3BCc0M/I+LRXzqqFuu3KK7ws9so8wL4xHXZnxCZKajgZv
Gr6dECmuwvk5rDxMvfm4S6vYfEg5HW0iDc90qk85FkgkoClvKaqLLI+uHiJYT8PAlD7Ieh2nN7dt
SYECF76ZPeZnWiKIc6pN7qEXxw9c07ldho6n7uys+UGdAMUvqVlj2Hfj6NjgTDiVoSYOSaMUgTNy
6nQecN2YtZrFQy73yTAPR80ak1OvNw+DKeCnMMBhSMUYHtSAdZc1eXR201sJFvcrtkY9XocSR9YM
EGHX3Oh/zBkiH8uF2qQARB/K29EHZzvanlH/oBB2P5iN7ifAj1dNKHQ4/qPt7MeR7dSoG7ExW/UC
wHYmBhuZ26wba+7edbWbc0korkwmb21N8hckx7dUxMy4IJTcxoD9KtPn6YvvyzoQXbhdlJM3xaX/
jcd5T1kATrAljzdpIe2tNgw19TqLXexlnebEvbOiZQgAopObYAjYrfUEs0hBI7gVTzm+s8k8yCyl
MhuSLy6e9BQNrrsNrfAsDfFg3KRvrMAJhhr3GYy6r4vKQ39zz+Y89OupcekAzTI+qdK7eqHlrYEv
hsHSJJ/oJAUbft5t7TmTR32Id32JAYTAwl5E+cdQUC2AC0epyyC8F6i6xnrBz3C52QWOoRfW81pf
3HzMf8RkCXex1fVnVzn2zkAs+AidZcSiroHkLJatNntHgof1o2anyRfhAhw25hTgB8seVTSfctup
mZRqVMHgWXxqnOwJ4Ui9KLynl54twJ/7wfzJ1eDTrTV84eWPkhny5zip9oQBDG3ZTEexq6LaXuuC
SncN4dM3jYWihLoONNvTXmMBvp48tv2Z6rb1hq9LbDWjOeVDPGG89iDvGIsZcaw32x3JOB23v/ww
K1QEpg+MsqefPCIhr4VZgeg2tC3lCeKU4CF2pBkFlVmlRMJy+Q3+f3yyEXVW9IPQxOENDoYOjBBL
jyocJdm06zTzxwC1Zrr5RRLfaITlYyQunqch61i34/Y+xYq957ZmM8ByNb/uMRtjH7LWEpr4IUdF
CTRvrtaelZO4goODzVJovkXrDFvYnK5qIIzPzYA+ok2LvKEqlysFePmhJnUTNeKbIp944+ki2lSC
98GvU0091vPyM6UbCt8aM0tGgkQltYJt0iXbNlVGGbREVjA1mWpbiab13XmYjlShiG3ULHdgDk7j
7LxyMuI8Lgt1V1d1se/yVp5y1yRkXOYMnpwudD7IUJScCuPvCef8KndR6hWFM6cunerAwaV7AmAM
vrqeAxFbL3mMvQbbdLyqb+hNr/ccakfMYpupcvrMO326U02V76yKlF5TLG/9QvrGnHvnxKCq4Ecb
8pcWhejhBQmRvG8m3h4z9IH8FucqVrZvcvM9oMQbj0kpqg0xMuxJ4nalw7sJPY36WR8HRbuluVNy
pWaNd7hiBITsr01NXovuKZhZhgujBlYsYBnGjEzXSUsnxremFpfbQ/pIJmPBZEWERTRGyDS1nG5m
Qd3H9fZtDIyfy8G0dzQkdztDT0mgtE0UFF57T/G2g8hikNO0E4s9UBWHkaPTHT0muNxnRXq3sFE6
9iNCI7ZNkiJihA7K+2Ot1VT2V2KSFZ5tr0SuAwHBSE5h73I5GJGcYgZuzo4/qAk7mpU/s0GT0dXm
JSjDziFlVROYsUuxbmPtgx1PC4x6FEfXiap9ZIzmhhrNy1wWe+qx0qMeTfW2rWgACLHlrU3WB671
wOR9TLxl4GZusksnRCUpXH1rNoqGPwb5QRfiMCws9VxFExkDlEXkReMDWNZXXtkXwI+kYBZrfOk6
T92eLbXHat5vPYHnbmG8mtnyF4MuIENVnAVjawNb0hxg9Pk80ekxNgcA6skphMIaAM937uk5QXmN
hq2KpnGPI2AG34W3EtDJ50TlGAR3SRnQESQg0BsSUeTOMiJdw8no7OmRMlvLgqKe9ct9GBlwnoo0
FCClBwPXQdNPHGHppzGppMjSBubZikXh5iiFpQXjKUZ+9NK0fKNdEWR+JyZzWtV24b6BJAHVWyPd
vub05Twl+HFuPBQvM/Zmx7rjO3aD1JF6E5dAFyfuxMTSVKDWw1yLuEi6I/57p6hZ6ChLNs+4QboX
HjbDvo80C++h1qHSXe3MMmcaSyzqgVYl4x6cHeZEArIbBPfstDH7xde9sK/P5ogB8tDojcdt0ev0
+EgayxwCC1caLS/IQeajqSXF3RhRpnuQAG9xSMZ2MZ0KW/QwF7TQuFASP39jGxc5kpdg9DVBRye7
gqp8j+jvEbhMqDYoo6di6VNC5DYntOIc9s5zroNOVzmyWzTm7UMZWYdG6l/hLcCb5XoXDEWmVmJy
fg6dvrzwDIzPqLbp1hbTDGuOyeirrkjGZikCR0Fya6OAgMnAwORDRsOtz14K7axcV8lS3k7kbkOc
Ih/Slyls2u5qqL7kUWgnZ0cBSGrglRvKhwTZKA0iJoTFY9mO9VEgA9FChlip2qh4zWDX0PiDh+Y8
1ssdrl99Z2h6Q6VPNqxzY9ECds3qZRqG1xzeYgFS6LMlG/3QJ5r1gCu2XBvxfJoMTod2Y5fvnUw5
VnTWIwALbgSsjzHrkVFsibuV90UX1/t/pF57JPOXRYXO3qypHGvwDuAmjOdvk3a0rQOHjzl9Tceq
VYVveQpBOeomIkFDpOOSiK39qIe0rLX9zQvIYkGoxqqUfnanFleSNY36zwnzB6vHUhMWKOy5MHYF
bgEj4BTeWDuzl3G05cn3IHwTy6WhGrC62idxobfgjeumNY+TkeJ6ZDYeNmtJvo67g4GWz8XYrpBu
S0n7ZrkavDTwEtYCJqSDqjYZ1pJ0VfVgHJ8yabUTSlqWsKHSoZAV/TT7XTMvS7OLKO5TnIgiB5ea
24yfTIFCLHh8N+T0vXidLOESYF96neLqHkH6EBFOXBmx6WCUrtqdvqDPFiJ192WM6w9QfI2WOItD
gQ2W6vHE5cBJFGFL+5+1MSPEa4uFbmWMdJv1kXv2QPffMepYjdxU3qO2veB7lGvg0cXWGGW0yXJl
7wRO+ktr9XTnIEXSEeBCCGJh1y2MPUOzx0TsqlWtCuNYktP8WKgqfQNLjfMJIEKgL+b4gYMxPkwI
o9RuxmixFtOIU1cs8Nh6z9259J0c+tgs+g3+rrbm+0kIJZFfjCk2jDLNz3lk8CxL5r5OLIx0bZRC
X1lh9uC43sdCwfUj4wDicfoeP0jdb6wpHr+Xtp22esuJHCIauESjJsBp0O6RQ0CgWyaZjTVbZ30Z
LF7d1QLwb1WjT22coTNR4eWcoNwj9Lwu1N7XJEMQbydOtu+kTn+pCmWZXhr7VJtMsnmaUioFOL6k
tVGdO6x0X0PtXrqRu1aKL3XD4dzbp4LoopvE2CgjaBC4du9sr9W2bTdv3YG+DgZMbW17R8o4elLR
Im0uZKais2QmsB7JC65JSEKBwjejY1ZQDHs6HHUau/OT5oR3zDjYD7lHXxuydSuB9PcAf/xsN8lm
WKwDzO5tC2mzYJpZvlP7Qv/K7HwCQTB8KZktxV4aPehzbO8QAOJr7qRV4A3S2NoTzhoj5pf2vIpa
Vy/7qpd0j8niE3L6bdNAl8S7MoIlZn+OrjQmTD9Yb4vXoXVG3sYm3Nhivkjy2X7kdISfNMQBvyX2
R7Ba6ARB69Z6NG1C3yuoV+neGHVzZ6ZUWMxLZjyhxf6iDvq5sARDL967k1XM045GrsWf3aVbeYV3
Z4dOdB/VfIer5HZMyJnB7Ye4cEHvMWFqFfs1XGSwEkNB6qIztbseOD6G/Lo4TtrN7SVZn3mhSUHn
btU8DkP2kBScX8NKDhuXsebNqaj7Wm0s+4jo60oHD7wve+e1TE3Sx7NL5mUci3OhGdz/oNHlhlRf
uNm4rvbRnXP7UFu9dQLubqkvCnP2Ew5ydaG9tbZh7oaw5+SWVi9xhoMuc/WUC/L4iRN+gUvJod2f
49TF36sYcdJ3dY5Q+Qlc2z9Kx2I0Q6T5qQSesjaz4WyT3AoWajf3Jt1b/IGI0Hb6u0B2V4oMxbic
A3satQ9HlmAUWLQOEwZgX+8XCo6aLI6fBskudszGYWjvyP7hZV5ZisR/gcYffrTtEFpB60GdoxGv
SVfDoMuDRj3NOhxpMNtqk3kUI1jIlVdz0MWyah/ssDCSZ8YdMWk8Ap32DqgoSUEug3HzFTrCPhrY
abqn/9y88b9zZvy/xgW74WP/e3cGlxHG6skfwWC3/+Gf7gzxmyuxxd3Q8B7OKxP40vhLdVCCvZs7
g3pnRu5AmawbfPdf7gzjN5N/xr+GXyscLBP8u3+5M+RvkkSiDstA0AdNGvI/IgBTmPwnUxjmDLB0
MAbBCxr8NP13qtYfHHCMXMiHmPULUXtxVY3FBURDm8Ldxc7iAkPI5SGmyHY1MgZrxnfT3XJTWpvG
tOl562zrcTAfJ3PGipn53cyU0Ejm9eLxP1BW6WoP3cJtE5NwWxyq4sjd51T1AxkLjrKvZnQwjQcd
ObhDUuhCAEU2doV+0F4q/Wc96H63HBtjV4JKstSX1jDZX4qMGCGodkdvga+nottw7GPh6ALHTdf4
XRkvuL/CFklHB3jQq4QXnWs7k6qUrj+CfU10YcjiBVL1+1xyyWToY6d3uKMerOUBJikvq02+kslE
NIyHZtAO0iUPqCEQDQ1Tf+o5VkXX+U2vKJ5gaklxK/WVhKCZ7u8IK25bo6CJOt9i3zg2KmNN/Bgc
+sujUTH49jQ/tqOfVQEnpkvPozxXKGJluzc5HLcYJhEr84jcZ39QA7+/Ak4bW2u9jJj8YuhMnXWs
aZuRAEFPREMYczB231pFYWbxzY7PuA6htH12vZ+xCc7ebkhmLt4DAYM7YvTUDmAF2irqNdKsPzPi
f14m297RG56CHXajjQe4yENhsaBVmX38i6D+Suo2wN2RSLqTvqRjs2HGvYIUtUNDqCHN1CBVDKc5
CyIUhM2iA4EFQ37iU32zbY7qHtrvUnxxifE15zx61X4YMzPAwcB+qhtfYb+U5LaT/uZxVncYzOHo
Wi/9LXltW1xI+ZLZEhoIT3FkiadmtH0nCl/0MvepEwM2bL3ST7wlOHBHmI0AnnQQbC3mKh1DioQV
nY4jPnxa0lFQqDI7TnIivNxwYaIXL6ChF7C+9Cd9CuKlOd5EoSjtfzVhzhNdtYeJnlxR1Xus5sTj
2289pVbRLbbSI27cJ8T5GWgjduPbtaZpFTGsNEP3DPb6MBIOamqSNlA1aXbhZKI5/bqQ6PC0Rm31
ARcynXRd6e6cXgR8y2tapgP61PypJajda/7IjXrJrj0hAw4T82paCgTieYttNDBkckHTD5wMssyg
owCZa+E+ggBZiXY01lHrQW85u9LcC+wMsFp3RtQAidYOpE7WqYn7NNncnBrVk3KCWLxQv7Iy5LSf
4X9WMvTudU+VexytACcYKM3asXb1VZ+S8Os/JsIUdnntLdqqYtq0SkHWz64vZtESj47n3STGh36y
tvpSXSQHLEsQjEbFXmklxGpXPIzVa5hoBx1VNM0tX8YwSZKCePx0B8qZ/wKtmVdJpVPgjN/a8pqI
Nw4xtOaGzXUssDOixSP0jxtDO5XTvrMeMhWRuCxkv+n6q8706iaGGt1hkuMjBJ/9oq4VL38yYIOE
ZXRiTL9LbiqGc6FyiyEoNYcAw4D4psycvzp4ZfFo43/irmIkddDGvO4pwTgilnWm0V74bsfGN62m
2Jdi/J5YaZO30OJtcBduvvpX6YxriMSr2qQAroO3MX11dbEuwyzAGkG6jekQRRyr0Hgm9oxP1UGy
1KHvjetp+RVq3yUq75Bba9TvAQZKl17TFJvTcEdm2Dsupv5m4UGw8hKwb/RFQAlMM/qKjRukcQQ1
CNmJLtrVkh7iAvt3E1PNOMcHV473bQu3jcel6JjmwE3gNgTVYJByg5I3+Bh4pk0csgAi6/YT5ISB
jya7dsur5356GpaWkU84Lje0QAc8d14QYRJoaDXjl4f/t9aajK6eYvjGCXXgTnBaGBHFe2ZeoodQ
JM36SRG0iKP2vZawBiKNrHSIBago7X1O0R1mmMhbTq7eSt+Q8a0MvbsjC3crQ0zyL2XF9xqx35Xj
NfdO4X0MvLVJ2V2h2kQr0xbvir0GLt700d5ABVrp6acoUwHcPfpTkT9saYDDq+JLUVhXA4QJcg9V
nuRCjvRy37V0730Qol6LRt/j6TuP2HBrq7U3eLCGu6qqB1AJY3rIjH5DSlzs0Cv6gHEsNqhIPZCz
0dczR1WkH4dJ9yhMb52qwTqZdTy92kyit7D92mezxBGdsMkKW1O/htEzXpnAZbt2sgFH2iBwwJpl
b215y1YU9SG0xORHZeh3t7nwoGhQUyPCLH8gk+1hBxzgR1Hr0ZEJabS3XVHDE/TIDRMLP+SD0z+H
lnsbhi10arqsRBWJPj+5NYnGg/uK7XmVxKODdSh5USOheZ3N33PGq5V7vJHxmX6o5xDKCmlTCkAr
+IEkkV48UAxjKx9UYkfbrF2IzoKNyhfDT4V8LWPBNb8xpnozdUcKnr8laYaVU4nyS29q5xCpUIC3
sm9gcgSFZc2DtUDPpDTgJoE9G1Z4yAbQbzLeTd7y2uG0IMn1g/5xEpGJJTdktNazZe89p0aedROu
kXzBTo9uXCaBZFMiSYt0ajMP3kRxj4QAjaIc3yrLeK2NOogy6G1VOezjorkv6najVeqVK9cWdkLs
2wYzcGbq7obqL6YSlwlSQc7eT3r3tr2s6pvj0iZyHq+lpqGU5Ks4pfo2AYC1WwT+qaU/AjJzvwvQ
ace8LpUPEbF8qUPN3eBem/zGUiY3GxADay/3ZvZVYEXdlnxpd2W6AAFfKom+4IB9IiNjJb7owv6p
lBXoqzSJPmzZxAxKypaBYR3LuVopG4NYxamBOJ0JKnJm0a4pH/CtenaAiNXGfRlKDkRJqs434sIW
543EyZRhR6unuH+BISLjvd3J+hpaJhNTZaZs/vNgJjtq8joK6MtttjRZuzLyCEm4WehnZcAWgp0I
NQaVDjN48kX96EEDV1lxAFHL+1bEWMV4qxUYN9d5l5hnKdYtupMs9KlnCVPWRwlRx/Fzd0m+KM9o
N3aj9W8VD0Mw9F0nKJQN9WjTezTAoXpLBwtVl+NokICsQBHsWROtAEchqi9VqwUFQw67aDZvCy1b
jp0ZRVeMKPG6Q4g7w9hMVpn80WKCoZ7B4njxAml03ndyhHqXYeeAF2JC5w/HR4043bvkt7/D4wI9
KQ1N30tvSTyYe9dqmZGG1FRd+VXCG67kwcnDwUdKZ5VK25ds1pExPJxrVtFLmo/0efnRj0Tqc93Z
16GVExFyw3s2Y7FRMamodGKsESPMZ/Xvd+2q/CoTUb7ETlWdrLGzefWYFOBa5ueVC3zMStV9AY6X
ST0OBnT68ZTUzdbDv4CeG1AmUADkcrQVcOLmIMqSXJyVPSPDvVI2EG69kHIk14ask7aBslL9w6kX
SBYMRAPirfMT9sPqszA86yWRSChVlY07JTgp51B//LCfww10d/vZKb14o42VsfPIp60bShGgqhWc
rWZXY1yVRVfaWRlxuT1T0LbpjxXhswfsm9guw0Nbdq/jkGwS97o06j2OaM9cxgCBNjtn6KG3KlmO
cLqzC61xH0ZhfCFqnwVyHJ4SN4wYtShyg7kXn5h5P2ngAteLaM5aOHIBIg+11q0QW1OS/KINgKw7
PnHsq87JaKbHFrlO3g4knA2J//Hh1ohhJ7Bu6yVPyDcOZPpT+03vnZd0ENa6ncCjptY9A0MFbEWe
0uw757v05zx5CFPV3YuUnZhaWQpU8R0EKZFI+gFfS2o1fD2N0mN3k8Epk+U+4j1AoYTiGx1nb2EW
bY5X2xKv5dDdE8dSh0713A4wX0XU3W+9Rj3Pg3yvbvcWg0sK0MIDHiby2jM9FPaYQXXBkkZ7Lhcm
T050jzo8KPYtPO3kjyymHIoxZsKlQNXBl29tWs14iZKpPReJNPZdh7J1jzeg9qk0Ub/wxzY+xJVw
32rEkpnyu/jw5jLZaFbV7NlkLbC+tLRueOnVmZbm/i5L8J72A+3nq6KpUB+ZXPkJDaJ+1Dq98mFi
oTc1IO+Z3Q/DuvEGPSi6ZOEe5RbGCWN4ZfCZqPbngAN0XOc1memC59sfmUx9qY7Sy9mMb5gppU7d
cDMAlTLqCbq0O0Z9Yb+pM2ElRxvyMFghC9rVmyaWLGi0geG5/oseqG3bNw5JUAaFtW6/cymmJWEB
V1uRGRpxJO3/v6LSzb9XJP3PksoT5I7iF2ze7vPPXUz/JazY9m+2SwehawsddydJlX8JK5bxmyRc
R1rVsAWhPg/S9j+FFWn8RjEQdl6WL5iaECr/r65iwmk3KNaiasGSiCLWf5J5+Uu8j145bGbEa3RJ
GMzTbz/mj6nCIYzMMrcwsRl1qzajpM401hkPz+NobUGE9X9TPoiI9Mdg3+8/z0VGsm1bB1Zp/+Xn
GbbygAYAjiyyhhsNSLDFR80M/7Y378+Fanxs/GGuq7ueMJ1bocFfKwbSxqV/EmIO7YRzsUvRP/Jt
IxPnDpujo59TnEDJ2nYiAnek3kL9kOPGAagADK76GyT3n8Hh/C7oDS7fO2hz1+Kj/kuPIZq6a+Cx
DrmsLhmzDj16sokHoZyiEP3Nz7p9gH9ITt5+FhoejxRUamEazl8+YBBOfcM26gHrmDTY7Y247zin
7DvoKa/0VsRHetcTrh+D+vEHLfGfcao/doD8hd7++5/p8sQiAkrSMu5fWx0wImUkuwYvqB19POWO
jK+dbrdne6RPewVkpsRdotvTYQgHdYn5nLe5G6ZPaqKPxmc4GR7Tuiqe/+bXQoH8t0+EmwJQB1rE
BALinx9xnXn6oEnLC1jT6w2kAGdXmrO7poOpWGNpEmsGyx6WKwLRGBKnbUdXzNGsG8qKQVv83ZP5
b28cX5ArpORzolWNV+/Pv05ZMGmyOr4gjlkzyZqssXEmpe1Cmr8Yx30VRUv+Nw/Fv711t5/JK8HQ
hPdCuH95GbqimG3GufzMqelOeQ54w6Zly/+fP+l/e/SIzwmmbdS+OcYtp/znv6zwKkUgeKIoMa4B
VqOGdfG1puagJKSjFT8mgtbeHv+PU+/AV6jmH71//21+j265v3zVLCr03dAVyvjQdCDk/fk3IB7c
GC2UnU09Cdv0oE3proG/10CybDPVfw6GKz4YrVsfjT4kzzITenvyZg99KVR19VnOZv4rB316M4QX
EGRqRL5lE7tS9/wwUdyLQtt0dMq+AJpdCI3nF/AyY8wFTM5PWFtF8zy7nc3JfJYkbWRkfMsSYPtF
UwWmIttuZfScthNgs9U0NaIJ3LKfrWcBvYTTBiiodtlpcaYYWBGgynynYai84lxj1NwrTbq4aqfo
AiBfvcaVjXMcA0q7uwfglfARUxJBlRIlNUQthDluK0PFISyqCsv5DtHcti+NzOsXs3KSkzNPfD+r
SRWN91UgvpBnEFVp0s3V4k8p72HkeK1fiQz9SimdS0tN1glQFXVf8jsU/NGPA9jG2yWRtNY9CKzl
uyAZVXEaL+IfDZVM2oZSDSkC5ebIcC4ZaaQBE0bqirdS6utx7oyPUTozEm0YLx8326QGPqmHLcFC
wnUR70L3ntHd0bFq4KnmgxPp+7hok/Sxct+ACwY0GX/WYU2ubs5dUBmJEuUKPihokgbDC3SXBnvm
EWt32x2NyANOkONXazfpYjg0oWpCSZ/LSlNs7ZDU+a62jP/D3pk8x43k0flfcfhsTCCxJBIHH1yF
2rmTEkldEKTUwpbYd/z1/ko9npZosRnug8MHx0RMxGhmulQoIJH5fu99z9ji7u3ny85D97bylgwF
5AuOw33ouT2IhUrvNQNPD+CmizO3+mEZsW3sN8jocQz6AYl3WoelHMCk+LF517IsSti0Ll2sO/zb
8Wda1Rr7GSvBVPOt5RjfoMSX5sbG7OvetRgdAP8DmzBfKfTyaSxmn1jcz1XCpM31WuFflh4wIG/H
zwP3IeXOGB97rh71CNj/hp1p0p0Yr8aStQFcaFL7xWkZI7sFlOuxCLWb2XbIOzATR1p2S3S1dU12
q1x1TjcgkKQeRtbSHTV2t8wJv3qDkWTHTE91FCyDEbtQCIUDhMnwU3z47QBUEmMj/uBwwUeEKcdK
0w0nOpR8sBo4imCPifDUTnaOriRcBpwNGsADHDHnkibicgx6DAIZooJNW2CZ+BKHmJJ0qNeTEgG8
awY6UBzNZp2co7KB6HR9VUJ3Kjiixv2BpdTgu+D1oLm6JqMZ2NQcvyR2K2dOGhmI02XS2ryG6s3+
G1MbqBu5KJ5Qs5vZQncgJkObqQxbBGE9cbvK7mKOi0KcusJY6KDvfSorlhE/7Y4Fox2+JHZhcYMP
3hi9TgXjExolptDd0/8nix3Gp+zZJ/KpN+yCJmPnk61JN6hi0sSYWDG2iKJyMjfYJYirl11EAoZ1
bLwYYQiFuyiyAWpDrprpW6RuyyL4SQLTdTWoT2i6sY3HgBEwugtGYMzAVDGCnEsHMGm9a4iNRhSc
10UG+pwi7NJey0EBF6/1mE0rfJ0AgnRiqqeFdOoVntmzz6tKzJGVEEtlkEh6O4Iafv43TTntAUBe
XPP6csRFyQj7S0zLvb3Ti6qXHSxygxnPEOUrilDm8aqmVA+2otFE41UUEVHYjqk9XOiM/cGTG3m1
uccaEMZBkkeuTMEqRm6moIvmzMn40eAkWm6d3RcyMl7aXKrrpEgG/OcwZCEclvDN12Pip13QlE7y
WYnFbTchk0QWsjCrynvtUGTA5QhDTQOD6sAjCZHOF16qu/zoj2P5sDDFd+Gy2BXRw84YQiIiQifr
KqGfiulIVekttix+G1WQOrgY6PhhrE2Wrl/5mc2+h4ZszelWW3OQz81AnWs0ejs928YfLMs+RZ5h
hM28ouD7mw8ZE4Q4RcXtViTYwlaRaQ9PbL7PXYCFY4Ov9TNBxo3hfoigujTGnnxtax8W0DXlsYrp
OGGMRXc2SuGCYWE3Gm7j0e+JhX5t9ZZhYdyvimXtOyVOfLsyuj8iUxTV3WJ3o7c2osy7baRfQf/t
aDe8kG0tLyvCSphzyfuC2Off7lWlSUbkbk2LCZ0U6XcDAli3Dsnw0q1XueqUhH4D2Q8A30KIUtYN
OIl+0F11mhBq262bTMNpzCpGeyAfSCW0w2x/zc3FcHFAgj3FTx5OuKR0CGk5hV63h+wE6QXaKDHz
VBZ8RdgrPvRJcNWrriiti5L9BuyKtkzMgCBBO197WKvN0xzSrvTYQc4rL2onN/RVSTgio0fIN4gd
+RptF3YucCHrmkQtthGnYp00AeiJPNs7+H5I/sdNlw4LJBuAvUGXOySGmabAB+NqRimAO7cmuAJP
e+iGwKEgV55g+pEVX2lTd9MR3T7un2idcnEdZQNCaFKBBttlmYCqBkgp3eRj3c3AyFqvuBYy0jMx
TaPHe+rVSPMrRvlmfpwEnPhr3Pl0tI7cto9NxXtvXcNEzw8JMU4LM3U63jfNEs2fOujj0+WQ1aFx
A56yvSG1hP9yrIWdMNI23Ev0Az0HbBW0gRErT6J73zCi7zmz6vqiQUvpArTijgZFaL7MB3ozar8S
7cZn7ukpbp/w1xXEA3ynGG9k7bQ3GGnz+LkXSfiYOIYmmVSDmQxCxmUu4o60MyQWHvnHkpCWC+Ld
jJKtWsTC1jCRd7ikuc5T34Te1kSlRNkhUnpNXaKy1iADaA7oKp8qxbnurPRaNLN+iiv8PWj7LWtK
GIZg8Nw6yir6KkEFEUtQoQFc0MR/XAJ76tezV/lfHXAlnyZ4KXLTGr664cm3Xj3krFO9oIcS9pbz
N6sallufYiBJ54bd3Kd1jJy/JEt9lYaEAk4R9dn6j3O3zF3nS0TzrseGdTH2CWREc+CFhGk/Nl5n
K2bP12eeZhfCNxfPY9FJTAhJ3jX3DIDMy1QqXL2QPdvyJBqL4G/SdPD0YoL1fqDtLGRDYcb5bWIO
JB8HN23XzhC3n4caMOGG4LDKcPlkrrWqKRkDUaHMpj5APByjzTBjiKTMxjepMSDZZDDUapjLA5Rm
tONFsOUZbWeGCmgFHujlBYZI+S22N6AUuAf1PoOWgKiFEgEcwMpd8jmZHX/WGdRF/NnJ+GD0djNt
RBpn34WKBKQ8EtrfxkEtT2kvAU+5vPLKFXct43h+If5CkZman2TiNS9lOdsWoEJLPC1lCo/UI+D2
ylGt6i4jPBlywFU/es2t75ZdtaOJKUsDWU+ye+R+aNW3zKHi6dk0a6s/sHf0BeTtkBQslQ5TBJCW
/oXUPYCD9ceBl7jvznsqCuLyha1ReVWkPqX0+WAzw8wdHBb3Q5zJ+GT3OK26tTtj3Q5EXoThblFD
SEKo15YLIkGzz/Z5R1IH+odrVUqTfvdCLnWn8UK43pJdxP0wfkFeTvptMvb9JwOARX7ls119NRKr
YeKWY3fbxvOUm0FjzNknLyRZE/itPak1+Uet1i771xJioKHijSc0Jcn53PXXqQmLH+M2RI2tK0cJ
YJV6Cm9VGQ6DTo5d4R+mm0awRKbWv5i5gD6W/gkFuHGJvFIrHZIEcLM02yXYuVh+89x+QmN0vWBp
HPtL1LTGMy8bp9uAUaSvxQL/CkStSgasYSmTVNP1aaQnhekTuJlbF4YeFnWPlG0Rp0GnvabbenJu
46DAJEs0VkEOoBg4xxBcpnCUfGVYt0Xn6HQ307LtrErCQQ1sL81bOTNbAQgDkF0UVMBgv5rcJyCn
K57yXVJ3mFgsisR4QUWLJ1cWb7NvlOn5Fw6ZrxBfimtTvlUuPfvKKrGqoK1a79ZLlqza01hLf/Po
ie7RL6pEbTufdCxQgqSRIKS5m8oxIRIHaVz80ZWFkzFRM3tyGlNKcYvVNcu8cinlNY+dYTjPqH22
s2eurq7iLva+g0HmGzARnJN1mvriBpOBaZEqgHpCAqaSF72qMuLkMTHrw1wM83dBXRQVVnZCFVEU
1X6yg5lnPXa+h99RdUbPpMAdSPMmIsPilHpZLo6ub1MAJUcxSugrsfbAdKqJa585rTVt0JZtuVas
DMNmcOqK41K3DGRm4S2z1pmgHybfgs6/JCbBgMH1wIxMfO5OeAJrhVWPowGKssZ8E4ksfkQFidXG
mNxzKKaMuJnqBitGAAUxerFTwfESNjXTt644wz7SzCTnPw7LK9U/gx9wl2b+ap6h3q/q1lpUYFJf
bO/mzkT8s5sCmoHFuFN/y10ZFV9NYFL6IN3GJD1eOzE1NylW7g3zuTHaQvWInWuWJuwNLn8AXqrL
aEP8/3r2n3o2pYQCmfl9k+B91bx0ev4vh1a/FN/aX8yCf/5///QLCiH/5VD5ZZqSvkj0xv/I2kKI
f/lQIuRZCURycv6StflvHOQh/k+mUKhx53Lbf9sF5b9QK1mHcUyRbbNs7H9v2E1/y3L6Vf81kPk8
xHGUoF8loCYe7YFYLMGC5ti6BXsXrGBW+AmMyM5oStBEJdt96iP9D9SvX3W9vz7wjbyYM3QndGpB
biJlWw/+zurPFSpL8jmZq9effomPJda/PuSNaGhGAsqZGc2HrL8bF4c+ky4YXUBONAcN02vI8X5I
rNMZDLskoAoY3Tuh/OAbnr2cPympf336+c+/vtwlRdT+9/8q/puWuZgTJ4NER6FIycBYk1krG+jc
LdbB6sbEJ8YXBsIcsxsFiJ7vP/je58rRv1Ttvz75/Oc/fbLtGwm1fRQ3GsqhG2vXNcnBpdssiuZT
bw43Y+2dvDNkA9R4CC/vg4997yZ6gwHLHJrsGSuXh3na+Nf9lb7uHmHiF5/BjsUffMivqul/vpr1
ZihAWwk611KGB6J1QeWAj/HH3dxcAwEL+pITSOZ89Pud75LfXEXrzUwgmUfTr0dKPkapdigyQL4H
DrRsV6LkRruU3oXL7iIfTiRWXKb1ed5sPriS7/yAWIB/+QElm554EWN3cLTYDcwiOBC7TbRHnVud
qVRVyxV1TrWS2EzFB5f2Vzn4r0t7flR/umuUP4EE94AyZAS9KuDsOMJIOzsgznHIA3UKF9gjo/Mn
E/Bd/fm8jv72+r5ZcwaA7ASylDpUT9V9QqQTBMRaUyn12FwS6CEb+g+v5pu1hhNBquzMrkHAkeC1
H3IBF2j2f9w+lO5QGrPGYwIxzv5EheKHt887S5z1ZvVxx9CYx7Chfmwr0Rc+i6eCeOplfJ/Uahvf
FAeAwT0yzLIeguFrKI8U5V0Vl0O7n9AGVl9DkpcxcsxxuMiu0E3Jtt+4xstwYaw4hQIWsC/rl/Kq
vNP9xg4YZO9cTqobMAvbhj/GOXjoLlUlHnWt19OjsRlWXxWaL7aSQLX7zj5iNEOaWCXP3d1w16pL
qvfW5QUkOm/XHtLNvHcPxoku12k7Bc7aplRn1xzLDad+J5gPxb4ptmH7Nb5srtp9kh+7fXPl30n+
iTidVtNDfmds++v6pvawBt064Wv6aF9EpHV2pLhO5R6nndgATau/6VvUaLMJhlfnLMFfGccxCaZd
syt2Xnrq9+0/XBkt69d7XIy5H2ljtg7QQpkasM1ykj0p5poSAzwOpQoEpp58sMDqKIh480f34Pmm
/t1i8mZJNuyxrrPJtA79+fE9p4sZjTQcQkPrSwzjqxzCddt8SYQ4Iwp3Q1fd5Im1m0N31X34hHvv
PXJvV2g5sXhaQ3igfdO0y5WJkMzYE30nPbbE5lZI0FFLSBXPUYjyvynd6LhwAMZUQSQdjm9b4f5E
BFpNw7iaHGuF68dKTHM1zaOx63GvUCxa36VJ0ER+tuojaziOSiTbnExbDeGbdyJGLwummMEMZYTA
e06KXeRjTwKRQj23ZU7SqDUNg4/enHCzzZ9S8otTouItY2J7PfTzM2r1NZ2W9Pthw9ORczMJ93Iu
3ECluqb7xFshqELBWKWel1/F1P0ZDEvzJL5H89pHouUMJ/I92eKapigAEKCortDHrv2CXq7qNVJf
RHf9wfrzzovk7GT4eWFNEbo0J4rwEJKTrp98P3pVBvDopL/xKq7gsulkdYd7jM48xEPkSbT1v//s
d9Z08eYd1sd4dN2sCA+EMV9jWwSFoj3AZgsQenTceSdiCauusT9a09/7qm9eXE4D0VaaeXioqYbi
TUkVBAOhH2/NVVnexbT1tMldDKJjSaO953kffE/xzt7jjEL9+RpDIbRg7VB4Kh2Ijtiii4qQvraD
uFKY9KqTs5wG97Yo7/7+wr4Z3//nbfl2aEqicmhtt0mPBaQO/6jb5pPRYVTlR03LCKfd5dDoG9S2
m1JapyU6/ts89O57850d0NvB/IxCmLWVTI+waE61YwVmMpzaH4GT+VTxn8/boA++5HtX9c0rDJ6E
VnhnrUNJX1wcmkflPhBW5rFuPylZsDPC604g0Ir1R1uf80r8m4Xyx276p13ItLQNuXVfHIawOxmU
t4bjHWDQIIcAwPDhlLAahrN3DRtz5/JXyaA/fbBIM9p858PfrNIQz6StE7Z8KO/Z6O9DjfWBl0Na
wiUVkx8ikpifHSLkqyzrLoo4O+Xav2aGKermqlim06JxQNfhMwmACxspFgndpmAYoBQJ/T1lXqrd
ZvaxZjJYMlJhKcI5vTXQL8UWWw9iLK2sFpAeLio7A0VUa0KMZNGK+WXDkBFjvy6oa+XFvSbDshrv
bGobq1dH31RsEuPdALkPyV/tI3NPsn1p9h7hLASOPauikewkGzojXs3hac6ebOtqzE+h8+QST7ce
/Omxcr53zuccthZcKHs3eN+HjhD/YWihmGxNqgayvZnvYLPyl27j7TkpPOyNYU/dbeQe3JhGwG1q
nSvBKZIXekXW82JQMweRIZ2Y0Rj71Lavs6Z/SC2Kan/EtgCORNmJhOOBytG9nGvKnCYs8gMwBrwP
hKKG+mqaMzi/9r2kDa2fD5RBXznq0aaBtix2CU2SOBDWLY97VzknMibbGGEoVtM3gWfdU/O9D2sA
1Uh9NwpxN7fqk0MFD7X1tpYPvl1cFnb+tfPjk5dMd4LAt9miN7U0vYCpgr5FzSXt1L6xQb/7OmLg
pmB2lcMYpRDpZTFR1Ykn3yYEduYFbl3qfMoR6wCD4lPhYhjMuZjSmBcYfh7S2jvAdnH1HzGNJWjZ
q7b+0obfk2iP0qkRsoeZ6IY9Xsa92qRuszNLd9kAf8HQKPd1xKEOmtFE7ISJ33G0rQMzsk0O036u
wXNBfAIxgYN13rnySHripCp1K+JmD9VoUyOE+XVCRpwmHF43MVUrLdO+qYCSOwSpcNiemGCESxAv
Oybs50tzzZnyocse7YyY7EIHV+D1iq1Sepfl49eqKGGZmVt/qQ6eQ+quaolFkRJKIR863nQ1g3J2
rOke8gQhVqycPDRl1pCXySV1GnvLTI5j5Nxlk3PZz/J+jLxXtVAZmnVBZlr7WOvt7JJ+Zzo339SZ
wb7RvR0Y9GL3WBWLPIxmv3PRK+xc7I2wPLiOtQ49tZfQtWayMXSRqK4+pX22ia1ntFGe3+k2jgiP
sN0OU6alUNpfHL8lK4Ai0J6j1U+srOThPBzCN0ImH70n31to3mzECLRTYmX1/aGm0LOdcLcNBLSa
TRIzIzsfN79DHll3IVsquRyjj07PP7xzv1ldzTdbES/UC5k5CniVTaItCok/84Dnw5aY5ZXdn+vj
9dqhjKKvrlomD2V+H44h2ZPzgOi+nrm1PMUghGYtLdcmuAqz6wOvOMM6yGqG+5TG7AiIY87UHYod
I/YMAPJDWzBzYLfzLRnJwocMsgVkMizhnjJ2YZmvh3Mjc99ueotMiX8bDTdVcZchhPuqXnsPOcXB
f/9Os945lplvtkRLPCzZAHTxYGM3sYpTqI/aeihMsIMZTpJ0paZ+o2iIZQi4nuYbCAZragUwaxjk
02/76WAW64lRYwEEmmBQ4Fv2BTu3q7yWm9s4+8gf5r/3F327lxJOvODmaA75bB9oojt4BsWVEV1P
zVPn3Jn+VbNQ+MYcL7NuG0tcKIabWdFdAMXZMsMAVlTwO94k1uUQ0y60V9ZJm/WxrrjMcbOG7NDD
C270k91xu732FCXUmmgRTp0MH/SUynXLPCqCDS7DYhvziEOkCRaXlsg6ou170+K9kiRJzytGXT7k
hOr8ZU3FycqkCjb/fj4CuJKGui7etFO2zphIElrDIZPTnGAyDWde1b0Y4xc48OvRuqhcd20Z821H
rt/KzJXV3BLp0PGBIaaDj4gyOuQz7kJjIoSYXJSPUwVd1wLbTu9KktbMeP31nLbbgn98Y7krxjEb
aHxrv3suOiodvAc8DStnevVYdPul+eC2cs+/yu+erDcbUGxfkZ21gnPzhUrFrmTmDrtA3sxduSOE
hqnu4MJgTD9HxO9qqJzxrZsPoG84SsseXola6659cPpoq/QpjYI2S9YNVdYcsiD3zvcu1FACfSQ9
m0ubQGGf4YywGdP64S7NmmsGwBekIgKWPthRVA4TcLDUgH9+DqBnrX+YmboMK0tEIm4hNEbPDlGh
RZPO8T1KmKiyyXmv4t8DtL0hXLQ555Elhjzgrh/ssbx3TghvHcZOiM0BYEtzcPVz2DIjwzzBy/tk
Ms92og5C+XQujL21eudbZSQPvbmLPRCo/HBZpK9sZrWDrG9Fc3C4zdPZuF4gAdFx/qmNnUcrbw8y
6jZUnwYGzCuJlcUtzofoIeJM8iwhzYFVOCmj3NsW4C79giFp7fMupRMumGb6xFPSudyNc2FcG7q+
rkZ5iGCLxzhM6r7fi/mLU6L2LSCmJ4aN3XRZef1hTqp90oW7PDc2RLR2tSk3QyPpM+qD9DMhk408
n5jL+zCtVgPdN/wnTDAbrBm7jMLJqVGc/D9aPH6ce353Ozq/nofKyGJoAMUUYqMMCJ+xT29vewRM
FQ6nubueDP5Yqx0mDjjB/qdzsyB7rhXcpZt6hq78oejwY4bwu7/Km0PEMjMIRgIwDir1WxYvgBbz
dTuXAjnzTG9a+lcIwDifxwe23wd7ue8OUaZOAOBYf6Hv1d0t9ZuYUYE7mSSTH2f9aSFeFktkhTF/
xYZxQNaHPbsCl8UeVHV3S1mmRxughuXvR/fQZVd///p479xnnt/oP51PvMpxvW7U8lCHDtpY/GSj
aIEQ6cTaccBmyVPRRZ8xkZ7K6USHVLB0uFP+4Ye/OZ8QuROJagbGNAjCs7DIOSog7P4LIehTTACo
mOlkmKPN+Wf0U31q+Fnxi370+e+cB8032xZdCDqAmsg7pPQmNVV4smuX0Fd2E6Zo/EQSf2hXo3uD
OeHz33/n3ysYEId/vd5NZtDrM80urV9+UDAsUurmfK4/KyearckYM151/9mvS4Tk10+jaq8jkOLb
h1TWnyRrM/P1beV+s2L/5KqHPKmCkqG/A9jRcOcT7guKsIwPjtu/P9njfvr1w4e6EL6NX+IAyTsY
wVMv/dUs3SDla7ZZuLPqD7X38zLwvz+T9o89x093sTUsc7x0nBPr+VqMeCBV/snkO56vLF0uu+Z7
W6v1JAhAOa0dFInkPcDWNLU/upV+L0Xa/hv1vyi6psOaqQ4Zb8vconIJ2KuAmim5njXXuOvEzsLT
MbL1yPhr/f3t9M7UAW//rxdZ60E0ozMr8EsA272n87Nbh59by2ODs5wEl14WRjBV2U1dfni93/tp
36yBfkKSCDe3f5h6nBHogG3xGRwSLj30N8P1VlLsNfQfxg9pHx0L5dxO0RNVul96O72J0KNtQvFR
+NFw672n6s0qpjF1927P2brS1gv+n03ruKeE9oMshOyUmycMNifaUz467/x+4fgR2fp51aztnCny
QEHdaKWvitEj3QbHevyxXiniqhYUzLJ8TDgM/8Pf+c1S1bpRRKEnd7jLk5NALrfcKrDHpzCik9Vq
b8YZsbh6qimSNKJ/tlapN2sVHnsYerBf2LEPp2hxTynTsp4n+LwsqsI7mQwrBW/dD77jO1f1Ry/T
T09xT9evbjLHOESS+lAWjJLndFps3t7zyWrMVQg33mlFQAXqn5/5f63J6//Bki5Wgvf9Hf9DR380
v3Z08b//X56Of/m+hyhpUdvietZ5XPsnA4oaLknWEEAUDCaIh2Qa/pNVtL1/mWTOzv/CuwHtiTXh
36YOCrp8qQSBNEq9qPSTzv+JqcNVfMhPq/w5VSQp2XN9l04wsnQ/5M6f7pMEpCS9y3hZR+odwJaR
2XAuB3Nys0EwuLFGmlMVYh0sF0C6RZ2CqVhoyIzOX5equ8ofjc6+smiEe85nMhAdAEVZkdulPoZq
6qcyQo3yNr5DjLpe0VMX5c1LGvfCvPVwTYqY5qqZo/8Xl2bNoXiOG5LZJGgMaxqReGI3dj7hyh3J
/QOAne7ttoCiBuICTMW0jO6wUQvmrlWlipqotBWOHDkhPtMPZS731DRndmD7cQS9vKvIdoOhs5j0
0mFKmdMQf4tspesdPjp4JATjjeoCLceUdJZbJSazNnWNQEyLwSxQFUy5ap8UFvMkum4NtnXUCaXP
TjcBRwDP2Sxy71m9TD8j4dRmu4GwMYp7AwiWotkFiPRl3efjg/ZxXO4do8v8mxpeCseKrqAzjF9d
mtux62WxzxUSSpYMXba1iom/i46F2yNLVJhkaSnWOXI+6cWVE8/Vfqr8cxhQ58TCq7KpxU7QT4rl
z7OLYeeQ0pA4STpD5lulJtkP2478VkMIqaaykaoz1zKj5VgbyRBWeC8rxzxqbOYHEv84EtEQmles
1lSG1rnX5szrWNJAzFtFEVvRth7mOO6C2RDE4Y+RRWVQs3Yip5jI1ZiwA/OG/26LW9+BLO1nE6qR
u3BMpwmkqPMrk+YdrL9VY41bcK0zxexOZBT5qg0Ls9hTbBTDCyrFQjexRb0D00Glqn1OdVq+xjdV
Z9tMTgCzKZYcsnVCOfEQLHNbj8doke0V5hPaC8x+wtRP+3U+wf+WrroVub/MG621GIIwGmgfI2sD
gXusz7ht35qLT1LO8harbfpcZfgd1zHJ1E/0tsHBTzO8OouhFWbSqOwujJAD+BzbZ3pqEtoeAIsz
phvXouyDxZKOvxLYfT93aoidA6Vc0XcvBj/Eft2Df0Jlg2NeUOWUtbhip6kMzLjVMCPVPOuAoBY2
+raUxrUkfObSwk5H3pn26BdUfOn4aUorJLQuyRtzQ4aKegOUxASmZzG24dbMp/ZrtriRoM/FKDNu
19y4EZXbFeAFoj6FH24icE6pQWcOZR/yi/Cxxa5qGfkmCK6xAIlm2HMGMyOsh5WbYvpfeVGCi1Hl
MYOHklYz/l6xZ0BCJ8JLsGRqn4YpN75ntEBJGO6CTChhRz2uYrKZ1E+AX6DYnZwjNxF03Tu/zPs+
gBtd2hflNMXPuqk9wUlvIURlTpTkbCgf8F+MyYMmnpHSqbdGw4q5KsOSVjsMueXGG3r92S0zj6aE
oi0Afxl6OVF6Xb+kqrYiwi/CcmZGJKy/ANZM5LQBEL+2E7i4bsaPNi+OrLdwXtKezbY/hSvTrzr1
Eqsh94+AvnNE4dIsxVkb5lkbgVDDdn3oB/TS67AaW32rUKW7ga1kWOSB7w9dDqFS6T58GYdxmMJ1
FOJIzQhrRHH8bapZJXiwFiIRcUthDm3B1MEt7rWKIcpz4NCNae8jBufZI3BkRREbeHtnJbNUz3fJ
Moh826QxBw9gGi1ifoUCVt9n4G3pugHbfF5snaHOGceQNjBAGdA9MqsN7tUyJ2ZGI+94zPnHaxrE
mjbp47XXsnJT4OQY3rGC11F9Rg1nTqSgQvtXiSjg3gxUwII4S2o3TF5HmfvyWoWasJSAYs2kwWAg
Vx0mS3Teo0cY0dqfF9083PSkW1PQ04Onom+5wUNF9/BCkTEVi4NBYiC2JnsbNwWQ2UQ5mYcFOYW5
a4+0LazMsYYZ0hWFeunSxHoeRssw4Iq6jAZ80TvYSmQ/3mAKFy8xXeqALuhoqXZ1e7Yt2Jmw4ieR
Q1fa4sWhEXm0Rr2sYsPs44Dt2qivqCKYR3ZpsI0ffNU36twiQ6BmdMboXlq9eNAm7RCrjkKUM5Wv
oGGgyhK4bh78XWB5lh3Nqxh62IUm60KxVGrkUeAAReVFUln46KkyqNBR45LmbYqtstvKseJ8ZzfL
yPCKVW/rT9SmcRTSsU84buDR6lWdhBsY0VMbOFY2QEFvGswMAeCS2j6EmnQ4t1BjAqXqwko8u4k3
MQ1CJjxfbMM1dlHN07PWia6bXTtHILqnLgvJ6PYUrKPLOvS+j1Uelts+NIiAxgXUHaZcpb4714O7
OD6SZms64xTtRs2rYw2jPIr2RezU9cHLSvHgYmN1AlEbtrwULRAeAuuVsne2rRlhqL6mJAzF7wv3
MSxB7O9WFBR5FEfXtOWOyyrx8jDFWVpXl6TG5k/UoJfZVnM1KZcelOlumOD4Z/BbEot2E8cOV9w0
E+0faYQEzAR/rNhZBMHxmBeaRpUu81rpbcyKcNm4KTKiRFwPWiOuC9khH8ncifmNzGG4T2XadbwF
HPG9xzcCzNrQnIVN4Evzpugr/PIpYseNTgdFdjenEHLL1SWhlrdkwZ0iKe7Jx0kwzaIJ4RZKKii6
lKZDPB0FP5g3VSLcRI4ks8HtKKlfYCm6q+gv7egYydHLbdVMr4sVFmprkZ25FVPV20e436rcCDZX
iIhW67UntlcTGm++8D4PLFYB51j79ZS8aAAwLaNxJUIF8CuV+fiJaFOT0upThl+XEijL2kza6KET
/ixOkbckxVU3VHX/lTDtSM2F4JcdYkLZa60zIwYaLV0aY5y6q1Zklc8QMxf4Nzkbt9q1edNBRUvt
ooHSmAt9GzoULe8zN0m8rRook4C8ImV5LSI8EttWjxPH27ag+K0zaiJOSU42DPIQcK6xmEzK32YC
lXmpQTszSuyZIykZvYgcZH1QZE3T7KOmNLxD5zvZM+Rg5EuhK6+6s0h3NPdGDPZsJ+yy+e7rdqk3
TmGB5idEAtM7G1WCgpMTn1/HSTPKTZSUcj5n5AhqUX89+y9JMflwouxZlDcMmDNrQ+lH4z4VCPr6
hux72t8TD8GmRQ4ib4ZsNjZGXrEjiJkvN1U59TtZ8jVaHmQDBjdAy86M04QU27CQGL4Imzj9Hhk4
HmEKmV68o7811byiG4u0XF12V1VjLlQM6EgD58O0FK4EOadm1dElz1OqeTMeY7ux0L+qNNF7Otec
S160MajGlqkNnBoZPy40XNJIxRuHV7bd45SIKMg72NxZkhTBPFfrQVrOM5UNqllPUObCdWZK2F6T
zyYaDGmlXmg5tZlllx36uYhKAyjlnBvYElx3vPTgGF/3RcvQNAzF8MLmBfZrEsdACxfqCOFFzc2D
Vy8Z052+jm4zPVpTUDJAWhA56NAMGjqAnlkeSVQMZLtppPaacBsOYAgYG3JdackDhZ6MmszEWDkA
T/yWkOaqt830uz05Q7WrhpxwV5k6zedpsjPo4kkJ6X6u5vK5FhUd5tVskcq3DRDfCelfYLa1zdtK
+vBP9sL1KkLYEA5eGWSP8Ob6cK7XTVTM92Ve0imu097+5mnL40gUjQD1PFk1cB/LqGa45SW88aMG
vP86jiUujnyImrUsnEHvMtMQUA77rHma6VkpgLeWYP3+J3tvshw3lnVZv0vNkYa+mToc8N7pDUmR
nMBISUTf93j6WlDk/3+iK4o0TcsqLSwjM6QQ3EHg3nvO2XttocqyxG6xZrw24SD+JEcygX0YGm1F
zlXEwVUVOqLbScbodNCsAhqNXwXrX5Xs/3fym3FvfVa7H17bKoQ09LF8//Uv/VPAC+p/TEVR5Jn+
opmSYc6Cyf9W8BJl+sxBMS1LNUDwGP9TwcvGf2arBj1EC2DOP8X9/1fBq//h4eEf0wyQ+XVZ/psK
fu5J/k+XVgPJIXERMsCxeeiS/GuU/Vv9LuusAl0bvoRmj1/R4JgKmUG0f7snp3/+uN9BNB+Vqf+9
iGHNYKPZnKLetL7VNKVSH/yXHtbLOhsbOCAsg1uR+dcXPbl//To4X9j2eN0U82aK4WvTjDq0nqUx
ieEK91Z3aUYCyZaff6E/L4OdRSE3XdfpvYgzJur3nmNL2wA3oPbUg/MUHWzB7f2gJaL6xX372EKd
7xuXwak8U2I0zbhVHsqhGZokNz9NAee9SPOUb74ZoSdpZWlpBQLTaYOlhZSoZKOMSfHFl/zYUP7n
6poiixpYHJ6R23FqzFPYVqr4pKAXWYJ3hiAniCOHE03wqBnYanHaAl/QtPjy+e39t++t0XowLZPX
hnfm4+3Nw5xRkDQ9UWk10cNA0JhHmlE9aW6OcVZEX07SxxInqZG48DYbw8nNgqX280/x51MrS7om
80PgycW0f/MpdMauyVTIT+0cdaeXcAIL4IUxhr+/vpCla+iL526cjtvqZr7fsx6PRqA80c4pXa/V
CGRGCMXk2Pc3n38l5Rdt6sP7rrMG8Y/p5Blz//Cmd50xAuGhDY7TqPiJPaohXRe8rrwsJilcV44x
sQQcKLZUW2a6ujUsHyaSqKcYNZEwcpDACCyTNtL0wYCh1ItIBfBAOLeVrrxCHgbT6UO1yuwpK8HK
6tMQ5w7heszgu3EigFyuQhPVNxFy+k4h4Rc9tdcxMCGHlcN479XSdyhh6uBg96dkQRnOEVeRYr9h
3Oh3MKFLqClgHhSl3gEEmQ6mNrUEeE3sxCmStdDty7Z4NVMAawec5V52NpElIueLJ8NOlEHM1+Ti
WYjjIuyQBPQp3R1wKfKD1ao3aRoy2udZpydw1bssHWxZVpvCKUYP6DlyoTnpO8FYzVYfaeDMoqTb
AOCo7oGA09JiNxeohOJUMNZF6NfwN4tAhGejA38s8UhTuEx5uMYqhv6h53gwOJ02jN29IcaTsuOI
S/+Apmr3QkkY/Kio8Rjgkw+GakWTDN17lSpT9N9aXfcuUweG9ti1RJPYA5N+2igQvQRuLNOHKECT
08hKIF5Vcj8J7wWJpwjnvNXnvCnJI2DdQgdrVJyqTuCmUc1FNogGEPIG0moGZYIzFkUFlpIQ9KwW
jsKkCWT/FkUeRgqB72pBlJnYQ4y5RGIl0e9JokTwUNnlVt4MK6sqK0z12LibcEeUT0yYooRvWaYL
SVeu0Gbnk+AT4oGhGosQk9DEL31I4MIkUj+4voHV1rcFicRDkKLw8xNFXeoyjJJvXtdRWy/gXLQF
Yv0y91WSHAudum7RyjRP7pOBkJIBtV1akT2jMC+PZFEvLbsbSLXx9p3iQ3s6adR5iIlipVAob3Si
WGe/QCoKWYb4g2MlybIeODkNeVIBOleF+Qx0G1wDwlLKJARIbVOK+AEskYxhAtV1cVXjY37vYedQ
ESvwOKxA94sN2XNIS6tu5iioevIzSnLZfy+GqlWPiBYIr6tKr4Aj7nfCXWMmobcaWPWCx9EM5NKW
zEyEF1ORmnjy4Ouc2Rs0/24ofAH7X5lFz0NOctaqq6CO9cihJombQR8+/xbIUtGugglq2L7RPdJk
aB1X3aInuZJcx8yXsAVlQfmkY9PiwDzR+SIsSJcE2nkWQFCBegsDQxADJdV9ZZiWg6lL/FYVITFN
k47eEpPFqKtwchPq+TD2TafcSxP5aHcheI7ENUdF1J6ikTAxJBmpGPywiDLXv9dhqXTI6tNRknBr
tKmcfytzJLFAuXjdrUMkljrObK+BW3PoLPrX2DXEpvfwHdU0px5ifJZJa4dVMKs9lDzTcIvncPRZ
ayRZ2wu1P/GzRJRpZ1KEegqMCglzutCaC8zRybkmdL1fSCHDajzYMkYCCYua6MAyRo43Ajfe90kx
BXYhVclZoiI/tVUUYd6uaoarTVKEeJk0TwvYq0MK/5Ib6oLRDUw7qzssmUqBD38pShKH9rTvgkPK
ylLbo9TG4aoAaTkXFEMar+RB984QlofHmq4ePLxM43UJhdxDkZDODN3aD028T2rX3Xu+oT3kAmpg
wmbgmy1Jqa56qLF6qM+Vv4YrP2vJaPa0Kjj4YMae67FXBJb5aDghBdQU28oFNGFx7cE/xWXa0ZFl
THJHe5OlHV+N9pj1sv9iNi1hsFoseM8kPuXfW5odnHz6HBV0IEc/A3XqJZqPYf2iC6J4KEotiUFB
hTRK2pbClWhmc3zO+fFVTOIjA0SIUlN/GUgwXjQrI0QnUytoWKPf6Kh++/pb3dfB82hq6Vsg9wVZ
WVVWvtEJRaanh32+KYYsR4yty/0xG6QJnaKgiq1rDikKtUiB9awZMNm7EmmPBCHjNUqFgfmMOWbU
0E0ZXiFA1S/BIKkPrSj031mhZjhWG1rmkm2O2AeqSDm2i87UXcK8SGYQJugCgz/Q05q4DIZ++C8e
fISq5wlMKLEWwCHEC6oi2CwdeHFEUnqpIVeEDwesoSfLFJZaTmRHOllxs0p4OVC1GwSp8yamqO9T
9KrqkuyiUloQp90fxanudxMH0vFE4Ir83ob4BAjw6q8JP4F+CQTeJLcE4kpy4NXxjjkgtXIWVxCG
l1kTblxFKGnzUaCDbJvYJS3qXHP4rmQFLSW1oztOMkTsfx8jgwELgnXYDcYosBYyfGgiuxq1/JiQ
EkfjceqLt6rXIMMFNOZYaaoxfdVNRkeU5BwzyNXM6PUQ+JzVSNHAwSz9qei9Fb+7IpUdIXnsxGne
7oNY63Siv+osckvBi594ZTJphTpDDmzZq1MNJWnT0/SSCS9QatgM7q9z0f+rX/+XNKua/s+z58Nr
VQevSfJvcIFf/+p/x9AGAAHmVsx4dRhd4lwU/1PESrr4H4tTK4QAUodm1Oj/P4WWVCbUNGk5xFMo
IVWmwPhvDav+h1m2SUVosfJS4Gj639Sw8/n4f860oDsl6iTm3bC5uBY6/I/lQi8xy+zFML1UA/g5
ifdlEs1r1+vKIiDhePXbDfqXYvZjWfTP1RQDXRPRn1T1t6d1PQIDlwhFejHCOnZTjkA+6yTRBUpz
gOoFMVI1wvVfX1MVZRC93GJNAjX88RtSgAVymw7xBYrQ3RBa+XrgaFXUoSN2ubHiZLgLYQR/ftF/
ua2qqMyQUlGWUQvc3NYOcCzclSS5yJM2rbvG3DCJh+Nl7hKcUl+ZsrSPShPuqwx9WObUrs33VVZ4
xH6vqQEvE46WiPrFutMIdNOWCsPd+AcOJYmxQx39CFEUZ9lT61+l6C5qj2Zzp2RrdvnKs0V/KTfE
T79ymqVabYMfTITM/GEovwXtSeyg7b4rKjJR5LuwG90kulfrO/BCqMDIrSI/1gjsKl2Z9TOku0Xm
E3le2TKw6Q3cHKjrZxSIo/JjzO/V7hpkZHPeTcazLqymYmXOgdsXhXhk+SyqFxPVeg3dv5Rleozn
RhRWcbBsjXW4ghEo+MFSMKHzXIC/Kytjq3ByheCeG3fW4/SqB0tSVuwh2YbP6rf4DcYo8TCT9j0R
0kOoF8DvkMOfeoKd1PSnKbIzXjXztaQtQKA31sSzXL6VUcygl7mC/LPzXpoZR28t/NYFVYehaUGT
d6GUT9509rLZZyXiONDajm9MXTY+weFaSMo3geSSYavr5BBPBQOxnViQC72oT4xDiSTWAU5Arfct
l2fBL5ZVvFOJKOqfW9Dw6oqUpDDfGNkXz+SNCfOfp2QWm1AuGyr9qpv6tYx8wjh7S7/0Ia4QCiD0
C/XoLUeR2JzK81RccKGyz/oyXBABcU+rufviM/zxXvAyiCw6YFtQ0hi3Qs7RgG8Tj7p6YZrbjA1x
D3Mulw7WAEUwfYm/fAvnV48FktdemV9C5eNrAcq/aTnP6VjxrQcvKIKFobeFnXXRfqgo3j+/2h+L
G6W1YapAn2lIsKDO3/23dqDXGx1HpCG5H2QyE5WhXKqN8WBgMG4w8+kW2YBV9iU9Ye6kfFjAuaop
8SdSkasz+evjVUcPexfTWeRDo/bcGOsg7cwHq+GwG5pxCdCsnjis6oNTEwlBv4hnuQjuw7Q7Iyow
CSQzFYhL9BmGsKMtFF0+vyk3hgIeOrpfKuECPHEGDTntZvkNZQ1QMoTaa1YcDDJaJptMucZca/LS
QlmKC01cj/FacjHw9A5JXSAwA0Llf9JGAO7BrKHTFuq1WRMHEbnpodpJW7hwWwP2B40T9P+2ddBB
ggU2v7Fi8MuhGwQcE3BbJ8kMp+NWd8VFhBVGXAg/hH29zdekn+pHAiyvwRbQzEuy9d1g5TmlQyoJ
B1AZP0y09C7a8+d349dC/OGn9etuGNj0JFVT/mhX+QWF5QhB6mo+9KOtfPdLO0ISxStQLQLV9t6x
fj8kzUI+JTtuBLIkD0px5ZbWos0X1WPJRAkzzZW57C76mb/xPQx8C189VdYfG8rN57zp3xGF1/dT
F1jXaFPs5ywmtDebys3BQwjrjGX0nVRC5Sk+Tq537p6ku2w/blsHdLB3BMnqEZB9CDbWGuunfME8
kNsjqSH52iKXKVkK5TIJlgWepXgfqbY5wHpcZsqCNjrgTK2GJLqkoMUQyBF6bey8TX+SzsMF10ED
Hi7lNy4HjXAkggBXoEmU6U7F46u5tXew8tPovYr5c9NcMohyZM4+JUdvkbvqulhF5+KQ31GQ5Nfq
EK0E9/Of76/m9e3PV1MVsl01EibV+UT3+xqArsFKvaAzr+GjuJXupM10F+3rI8C8hbYWvqmPFK9n
GikVcLh44Q+LORWstjvLFSSoCXb/kg7YSW0TT9ewqfpTRdQqOShE3Nc2/15SrTCeGqE7aaugdLJi
aVJ0tssxWtEYRD3WZoSROlJg1/toB3M4g1GJm88RAgxmvHRu8lJehW27Mb9FL/o36dAdU1c4sfEo
tHfOWIFTc9GzeFxbGmbq1SKESVvyPpQ4c9SlkLtCtAIzanVOArS4ITtoER0+v4vKxxHBP2uGxmKm
GNxLzfj1dP62ko4RZ5yUM8/VO3iH8LHdYrR78GzCcvY4rTBNC1jdcjeome3ZzIjTg77BnrvLduGq
XFrnfDM4squ60Crlb7Rgk0P+xaFS+tXB/v0nTXd/FpbOMwYSL0CffvxJFyr0+ckrxzO64TBd5dI2
sjDPwZQhWDmh6zoQD+QtasuZJT/+tgg3iXHWu3OUbURrq/e7unhWrQez2da1Y/gHbbSxUYx4NUO7
/F4gomBcnW+b9xFO+BLpiQJncIF6WJYW6o+YhKZX/1S8y7rT5g/++GRWd+Qn8usKHkJiQQNiL2yz
dTTDJroyl6DPLEP5Cuy5LpdojfLoSPx0lTD5XyWBi8W5IT8M2reN0nBhKXdJvu3EByMlPyM6TjEN
iVUQzYssp78wMpATHBs1tFvDWspI9ZQjEjlezK79yYcvmxXBd9HFrBftG2xuRb/G7S6S3Tw+d8JK
H99GzopILTNGz0guF6VBDhLR6xVszoS4ZJUPo+YkEFacBIkXxanNGqloNo8oBn/UrNO6MUntXeo1
iKKAzruxTwl3Ck5de6jpZHfmY2jco99cpBF3q//Lo4ymUsawhtP0ZTgJM//jA0DYL4jtCQh6phKU
2A/RxtNHxSk9uban0vhi57g9OGmazByU2AOqQV6Q28OFmEaqntNivvim+aOuOLpB3YwWQCUDtkv5
i2CTX7SKD0+3RqnK8Eqey0Pmq/Mb+tsb2KDCrTVF9BHjpHDSJagtYZZ9V3R1PudvA3CqdmhA++pA
B5VoAXukVZNfra3C2Fa54n1xs//lAyHknoXZHK1Ulbnrxw8k9JFKc3EQL5IJiKoPsCpzsAkMfY+g
gnw331s1CpuqkJ6tWDiGpXHW9JyBh4/WGQjpXxaynPA41sCm5NTFjO0294K1aSAdQZ4uXtWvVPqk
gdo3C70scdpLmMvS3Ftwi79yeH0cq6Gr0jST4RMhOxS0KHxu6rwhVBrDzGmOtSFuYTHGckvgZG0P
BU/e54vw7WlW0+g+E0usGeJcNP9iFf32BAg+WZo+etBLUzZw9j2nGQyay1NA1m38oiiRvowl9Yv9
k6MyP8ePDx5KXGbQ6D1Y9xl6f/w5D5XMFKEo5Escb3PTJjI9UH9Y9Kvj/DjhgY/WrXU0/NcsZfTB
ACrC76mIR1M8aJiai/xZK+/V5oJWMhNPw7D7JYJ+HOu3suEpGa5Bsu+bt1Dfqc2e03Kc7eKJIN11
Vh7AfhTCAgN8pAA+xSwNVNZ+SrE8YQiONkaJF5fsipoKz7ybgAJM64oOewGQlbf+lLUHTV+n4rNY
soCrwrHEzDseYuE9p+YgpcOe8d8erUu2XvVJ9y+tdTHyx9KgElobfBDzDiGujEM7f9RGJx+OtQ9v
dM0e1xnnRNxY2q5CaJi9W6gcST7TrTsTH3+RLoVkBW6GiNItK/8EbEz4ZkYP8nSUgwsVtqEvPb4T
DPJY2MrqTw8iQ/cqAQ5WzmF5n1De6s0Ww1fQF8tu3IBvQv9pQ/4yhD2zh2WRmk5lMsmG5oQs8XuQ
C7aZvUpwRALtpQ5COOI0aUnMo4G9yOtzNlLsrFHm5NrmV0zuhvpZN+679j7gt4axblfKtR7twXxs
LVdSHELi6VGEHoXzvFbXhaNEu17bfv5U31ZLPNXs2gaGEEYlFu/Tx8erDDMAFpqnXoKQEa7AFIVY
ALNZZLnCmILpnB1KEIg/v+gfp2n0BygQSMtiIeWyt2eFYPL7dsAkeZn0HxmzuopQzckRS5/B8S4u
3xkNAt1SBzZT/6w0W1/ZetlKIoGvfGxSlwWlHp4hmyTGIR3wXB9DWWQAeIbBAGxjlF48HzsEfhBX
59BYbXu89bR29O0YnQBHL5WIOztuy9yFYNttZWMPIUV54FTHHMzDjX22ulmIjSR7qflup7iytxQF
vOlbWLtw0bbZnEr+089cVYPV7eQ/PCzU3Dtxa53J/jsy2676uyB6ykfCqxPSokPIPO1+Us+FkS+M
6tFQtn7HhOkuUVwsI1n4RV6OfJOXMy+Os0pIQb6iwGTFSP3xZ2vWZeGPmSJfQmXLQIbTApkMG+L/
HFJG3jtUXYepW1RPqrGUWhtDnY8CddQXnXcWp+2Qlws3pSQdjEMR7BP1bf4/PpiUMH30aLFDAskW
U7GUlQWzaIsT+3WExr+NjEOQHe5yem2xLRIPpKnqRmVvVsafQ9egLX1qTW5Bzt9Q1W9SqXCVbmEl
L1b4OkYHi56PRajKagyvQejIw1p4K05SfTAwv/g7v1tm+qM3PnRtZ5t+uZDHV189K+iLtfqgTgzz
7wploXAOEKWUETsLQnU3jq9mu7dyYkyMi0Cmg0jEw5IQDK+5iPCQYQwLLX5GaOtE2Gokoi4xxQcK
Xop7ACOO175JhPhFoEC06l4E9MQtG6kHWzBDbAPVQaa4jqjhIU0gQGZMrBvL8VHat/KhVFYyLnrx
qIaX6rVf+tIJt0HB7McUDolOIEV5p3lHL+qXJLdr1Q+FtS04yO2AVZ+c517bZ9Wp1h4l31vHPuV4
cVc2zqsGkVVr3/JB27dNuAkU/kBiZorhLZIIHfwp6mTnpMUCjbkr5Vja68VUukbznTEUgmbWdVcx
8rkU8ipgQLKjM8BFLoI24n6O84WoSJ51S1+vbU++Quqi/lYkP5i2youqWwrDSotXLYmbyToal77J
XsAx383NxQM/zFX28ii/QVkKplWK5YMgh4vAVGwp/fAj16R4gYDXY5KxCcSsBvIyEUgvunNzHABK
DW7HW75koyG7HgaR6xmrXARAiN0n3mJBKR6aeEdb1SXNaXLQQA/EePgbcbkvklVva4A/eOvrQ9g6
geHqa+wqDutD8Mz4MH/xd5abH+NX4VQyNZMW3WVw2k2/bukO37X0UvWNQd/lEryQWTBAVFmX1xDj
63lU2cvscFPsom9wGTx7PON4JUb4i5rvhojw6+2FFaDTm8SCQgV90yfKOcsTqJXJl6iKTKcLC9iF
JVRslY0L3U+4bCXLicSM+GzogI6ftMxqcUbrNHaAKRwDVXqoBWMPg/yLPeO2Gp37h6Yhz4mCGmLD
W7YtESbkY3ntcIkCZuS+RhxUTETp354o+eoKVYRhQO7QcRh+XL2UJvRKZM8ijEZOFYXWPoqBeFLF
jiJ/em3E6dRH1hdrJvlg/Kkfjlv0KmlaopKb7zwzhJur6oZAmtEoXdJkEU62aCxTcU0jCsBbiikI
4wL5PIqDDTqTj5GwCnhOp8eENZYufLExf6KpfWP5KZq5ZdEmO0O6+FFuD8KzgaFr6I6hxpqxG4Of
rX6a+p9S+oRsXkzeuvZURid4BFn3PsGJUehi2RJpMdOiFBZMGkhIIHODM6dEF35hIDAKl1HgZiOT
VPRdTs5JCql4tclg4vRLMnOIt+GNwerBq8vkIUi2Jm1lV7PVtbyjobE2HflcOxSTNv3CJa2rleSO
NpIxt3b8o3n2XvJ37yF+L55yB+PzjjkKv4+pkVs6KP6f42/pm/Rc7qSN/DKeBf6uQWy0Qyb+EJeo
QvMlf2X+epJIOb50wnrMNoqxH/pztjKVdZG+dfH3MT0MMmAVV+gOYnTX9BsYZAuJ6Reskk4jpmMv
5k/pMiv3vOCT7IblVgLDRhPH3yQheX+uFa/QjLBhE9okdjb/3V3E+/IZKVr6PNLmzm2DfuccSsYS
uEjw/T2Hb5+faih0/3x40MOJkM7pgPxZjYyNSQWZtNMlkJZKuR70dRTtCa4HQucRQ9+6/HNVh0O6
YQS3QKzNg62+WCVmG6cr7jPjrc2P9OLN6dBwsB7xcq06hv0BEcLE7Cx8yrdogdanviTPwlOR2vmx
tjlc0yGAOXRtPKeXgOM48p13HZ8wSsQj/L6FdlafukfpPbhkjylPw9nfF2s+0LY8BC4GRdt6SXrI
Lot87921ruHwGTekf79qj90qd5GZC5odX1nu3zUIJzxwgAR1UguWLUHgfMB1cGesiVESXzO8tmt9
U2Cjk+71OyLpt8ELQKaETAen3jTvdALZOLF6PmsH4kO0g3LQYAELTrqKV/oSptleX7CZ2KJbOVQw
wmtEg4YXKrKVF3ot4tXbe/ci1Dvu3Q/xB0C5FWnCcAvxvpSHfNsflXW31n/UrNZO7spv8rdoh7oe
qCatz3vM/LxxZCIVTjQt49jpxy1cgwLCb7YmI1nofhTGeew2o3INCsKuhj0J0YSz8GshvDk2hWxh
XMTn7Ft80J/bfoFZ0T+kD2W54C+jcPirQqsorPXcHSRbIhlLt0Hylbndc7l+bdW7TtiZ3SHvsTKm
T/W47elhsr6/dWtjZaY2qMo4dPpgFSrLDrKULT30P7Sf3UEmRgZvJn+SSdiSTSwwHSSghkRcJL7t
dYQHr2ptJTfHODkQCG+oRGbZ+CszsIAoatA7LgjgIk4C2hLCFk/bevB9o50iuRqWWGUjSa6Zb4P+
HNNi9dd6+66GnKeuCiPibh2Wq1o95J6t1Hc9pUnkEKnNP2wRXharPF/ii2S3nHhcPJvGNkPEnqkF
4zsmkV9UEX+2QNC3zpMejOIqR9xbDomqValpeOl0SVujXRg9b7gXDphzsGwBWDe2TXwhABJv3CnL
QaUhMhb4j52KGi1eJf5ix/6jI8XHYdv4pXxnvnY7yquIy8n7NpAu0hMpuCPRHgUT1pyxxmB+sU8x
6vtjqUFNzMnAsui50Bq4abaJiad0sVRMl2GZrsttexz2/aPsRK7l9KR4cwKAfWinwbYd7gssebIj
0SJ+kE/qPXpQ80SXPOpIlcTESEIv9QiVsBuipc9sgt4JHDC/Tw+juLC115Sgdm2hNzYqTryY9DJr
nu2TbDhpc5fUdt85uE/YoNrIwSaM2415jXiK3ucX/W58bru1Et37KkY5R2F5Po2nYic/45bapPvG
ARu4ClfWJV4JTrMbT+oS0NSh+Mbvu2N5f8xe+31xlN2edUk5qpiPoqPBIwlrJnI09KbVdgxXTXyY
mtMQH1KVz7FUT3NWYmCrMyvMAZVddo5gnCW2HPhH2O5wVZ+Eh3ltPIgnPr7/knMMfxBPzNdQqb8L
rJHJjj6xgYHoeUKc2KDWJCxxoZ+UC5SZJaajheZOe863rrpgv13K7vReJVhzF8JD9mZFdkGkE+bx
h573DmXhT270vNSsp63+FFzguoX3+T2lkLAtzqQvBj/JcWHXtH5Ypx4/P35q4vlAgb7B4AKK6sUU
GIv2PXeyQ3kXPtE22ZrHdmut9Uv0k6z0Xb+t9sm99n3cyof4zVJoHC+ME01h/i4M2+hBmQN2lioQ
eSZHBEwq86s66fukO9fezqyPvbUU3DjfJt16HPZDd26bU6gefNXFYtnqS4E0A4m4exYdlgdYkCtY
WdYM41lP4SoMXHh+dDHUwtZfaFjrNQs3YU1kJfK0LGKieRazsoBsU2dsTkV7kIHItq48XmT1ENcY
2u2a753thfaQNHczajbWDlb4WPhbr14YX/R1/+WdZVKBCEnBAKOLt6Aos1XIFSJA5zJNaXEnKGG2
61KwkF43ELTaaONfrxGWbEoSIxKVWQkv78fjZYSlLyJ/J754M9ahCU1WzKrcEsH6YzQF/asm8dwE
/nia5XKz7cKSJGhQtw4WeNJK1wZmfIlqr5jtcW8a6s2TQiapPTbfRYx34UiVFDS5YyF8MIIhs5Ms
Y0vV2a6aFNIau5VuwZtruhC1qtU2rkVo3OdHp9sfA3eebtDcXZ8dPehUP94WWMFi1ERpeCkmCzJg
1fKY6nqDsVexp54IsM8v9wsn/vt9ma+Hk4qZ5CyDwJDx8XpxgUG1qJPwYoZTv0vKcT9EnunGNZT4
MJy+ow4uQcJiwB/NiUFLYBoureHMztWk2nUVNSPfBwhEpHpr3RJa2nqFsS/Cr/K+b6CaMFWkWT+B
igI/FfdGu7kzdSqUXkzwy1V+abmetMCMl9wLd0Clr97K3KZOfmZeGlz9bf5T+cZSz1A0fIGZKeAT
hpoZunp0UnO49iAVWE0cqT2mNFxCEhHdOF5yJNG8pUzrB/i9p1wRjqvd2rqk0Q4/TuYRvrfjlEc0
Q1SBQWLg5FomdlFn1toHyUZq3LbiEOEy+rR6ztfLMj1kMs3bs+Bdeo77kROWeGrmU8u4438iFg7f
cmc8lylDrgVuAFYJOhmdQosEBCfyLBvXZ/ytYfVDY0UmRWQTPkbAWaHZRf/VMUK5eUnmW2zMzx5z
BAM3+Y0KKMbkQvs1Ea9TUe2zlgAcxRg0OwnYKAthkBe8ta9dxv5ZxJyuUvFOlbz3yIpB9yrq6fNH
8/aN1Ynw1tjXTR5tnSTxm54dpXCg88pmV1kOJaY4yZ2q9t3KC79Lcsup9WHsCKTo4UB+ft3bPvCv
687MHR5jS8Ql+PGNyBRs43o9G8UtwW0kRF3FEOF7171FKoeE0hl67Xx+yT9eer6qhbuRgokJxy+B
6O8jNUGVmnpGplwjMClOZexGRSeVteQ0H6Wx+9cXm18klTcIhyLf9uP3Q16thYWmcV+j8imEoLaI
FfNnLrUPI/F4XzxSt4cz/niaCEgbOA7O28pN60YpFZHmtt9fPWzwjIVrztoyI5vPv9KvzeLDKsZl
LProjIZEZLG/5G2/TaTIa4CSUerd1TzQdKP1SpZJEC3wQYoTrz+HPtuk6A3XJoD/eunDlua8g6A1
e2jDTZ7touAiWHfFsCs0J/JWOQRhLXETzZHTZQGcdFj2JSTT+4JISH8p1atBWFrquo6XTehq3q6R
HINC0dqRSj6qDtHmludYGiPqpfROOcnUeuCo1Ng6zNv79F56NAYb3qhC7O6Rsxe/njzGyL8hzQaO
BHqC02dnt42dMzIk2lUBILMe0mNkuP2vIn7yQeoCAdhUpUvsh2+sol2DZchbxf2qO2Sr9oubfDv1
40c56+UUxMdowVDqfXxuVFFIgxCD9xU3FdiZ7o4Z32KyoL4jxH9qtfwuoJ3/+Q/2D12iLumWxpx5
/vnysN6y/zIj6LMEHvGV6U1EGTgsx9QIHEXT0HZ1BJmLikhLqBvWmdBAyc2Lr8bLf35tg7JKQaJN
+psKl+vj14a+5Ae9NmTXRFAfkzAF8asGnh2VWek0EaG5Uf7eGvBsP//mfy4JLMHoMYkdVRBfz6ix
35eEuh3jKkTRfx11yE2NuRLQ4mmBZqeSL3zRX/yXu2xyBjBYFWSkNejMPl5MaMTWI2ydi/XmtRQl
WIdJxEjgPehPuZAV7LYt7AOLEVJS5F8cBP/l6ihPFUPm+MHRDNv2x6vn7PdBFo7VVQB0xMxiWnaZ
f1BaDXNYGB7GfV9iHIHZ8shk7ulvbzMcODzHskZaH/XqzbVlNSz8zsyqa53WO0IbqWtEi/Wi1eEr
1F+uU3yTj8sUV6Mtps6udJGd9uM3tXqxQuKn1VekFc2aRhZ5YYOABamV9UdFJnlNzgr8UQqR4J9/
T+mPXQ0nCd24eQgmo0pR5I+XDvg2hlAwAUvTEZFbJd4H6KGz9to2wg7CL2+xzEh6aAzwvWwINgpR
uDrhRrd8JJhFIrrkgbpGr+rXmjn7Fx/vj82e9j4hhuz2DPaJRLzZ7KMiERDj+uJlJF/M9ofxPehI
3NABJs2pGgk6coZISsgoE0oZK3NDEV0G35pQZtilpqrbmG3upDrHvUK5yBoJW1WK4q2Ivviof7yY
yFUtDucSmzWcwNtP2mVTrw+A5K/EiRcI9JiYkIIh2Z4cfw9KFGWf35k/NtBZk60z90BzIXE0u1kH
rLqtQXob+XU0YC6JPbqVxGuTL95B7VbUif0EoiGGE4VBAErcm8W91yolr+UkvJaI1TBgWvKzIg2X
Opg2QRnme11FreaPE0NgcpF2usbnsIREOQytfueRwXbKPSt2vQl5z2Bo2w7P37HQQmUXS/QU/jd7
57UcyZFm6VdZ6/ughfBQa9N9kTqhNVB1EwaggNDKI9xDPP18kWRzWcVZ1vBybceM1t1sFICsFO6/
OOd83vwigpLVrsy8ayz26IZmZe1m+51IVZqK6C2ME4NIaMapkqGwXYxXYesy7a5wTBdyQm1gUqj0
wjgz8qi+C8sKExppN/M8i33jm0RlMx2NiHC7nf1tEdnhHbKCye3rG7/tp6s+/Ul5ejoavvsw85Qh
Q8Qfw/XE5fTDK9OlxD8oImnu577MCF5kJazNloSuAkK0OTPyyzMt1maHu1mURCCfO8S0rnoz/DB7
8zKH9OqQjPIsbJLMJaMAaYdyJ1AH/+TiJrnih2NneaQ8Sj5iPs3e6et/qI5au4pVSJzTvTtAk3EG
7VxbfW1sY93bGOp4R6moRlAAHIW0lHXksGA0JR//RLXGpsEkvjE6jSAwKnczftDjHKYXpa/hDgq1
T4uuuxBGfN5Hln3463f/ny5f3otYAoicQJfh8qH7/tRyVCWNxB30Iu0KSd+SqwuWbNC10bAHIbH8
ZM+rzd//nZyUS+FBRASn5fe/cyB+yiKFX97ZWf8+F91HmYBXi/JjGUTchizADDP5SU1u/RBuTHeL
hI/rly/YTEw5Wr7/rbnjSOKc+vGO7EWnuvTEvR8qLDpPS7qfBAtjvbjlJYakvj0rPcQ7iDRTLP4h
zWpMIla7JYJvFWPsmcq1iTkjDboNiC3SBRAYEB4Wz2gyAMEDCqnevBFQiHMumfxhArL1tbZzJmMH
Ugam8s4erzQynyY/RNNNX2x8srVymk46oqeuIBmjeSytt6HdduzxlHsU4S5MPtH/FgkjQm9PHimB
do9efQieK28zVC+OA/BoTQQCcqnuxg22CiLNII4d+1Jv66l1SGy1Gj+N5i5nTF62ZMIdc/9SeNe+
fIwY5HnPohAgpq9jHrC8gxOn610TryXQIfdqajZTsDK+LJkKiJncY+TviCHkQ1W227zCZcG9jiJy
b/0szeLP10FIJxrgmGH+TrH2w8FZmNMwKeIIOW2cBc3KlDNKr2L0tfWgf5aPwmH8p48yv45PQsi1
EC7/8/u3SeqWpZm2YrhTYjfYtzXO7fmaNDHi0cDQd1u3YGLgvvjBa9hcRryIdXSf9C+JOuucL474
sMTHODDram7i5qMwLhNC0OatyJ9ntUf8purzyGQZ82gFj9OkSHJ4Jsl63eNoDSNvl7IvMzIgN6w2
UFdoxCNDfozU3ZBc1vY+Dl4UiRNT883u5Hp2GGTwCnWKeFdSEfqW5JjxOYzOpkSuXGw9g+fCbGDA
vtAuu/6oE2NLwNh6WpPSuBIDhmC4QxPhZTVIoUmjk2CpFtYYG7J61ZPwF5nELLIIVGW8MpwPy/2W
Gs2qsm7ClyWaVWIAM1D0E7UaxS9tXe41D31isC35qo2XaYhMBq1PyGPIq5vgR3Gt5Gy69Rf3Kx6C
gaG8XGVPGtVSsbaDW9ncZfk3wRY5h13QkMOaFKswfgjj21R+qb07E+lM8lIj4vHO25CWF2cRircy
u4t4MCI8hvVeNV/QUaFnHjeFg4yCd6zaG4RbI1BnJN0eA8LnnmouvzVG5jBcM3BhoaYe7U/rfkw2
rMItgcorv7CxLIg1TL4y2arm1rhlPajfnPOxXDOoT2GarIXcDpwIPaiOFSzaBhmbvamR9HFbmgR6
vg32kxFuAeCxFCqTjR424JYWwGqy8RQwz0NR7UOa5OgsRc84fA07ZpNH2yeIfpfJ3bDY8og9G42L
7PR/j9N1L1GjY5TrxmczmVjMfVE1+QnEaRTIsTf+0/Bt9jfs9VSwx2XIplbaD2F+FhXryj6L+5c4
OBbzV1+/zrwzA1wsBNmfltaKQD7OMd4nrEfDfQ1HNdgE4znCeI5C/qn0hTTucyRS+ZHmbLTPctIR
nItSbbPmykMxUnVv+bJYHld5d6ysW8GDN5pv2rrVxX003mdsHTt3i2skkEePq73OH6vksoquHOLt
431Snol4H2UXuTrLirNWLX2+Mx+QSVbztVWdezAbBZEpd9PwjKPP0Y+q2JVHVV9PwX4UuyZ9kDke
wTtL3SgUANGzzcdjHo9uuA2DiyUpxAUUfwjZlaKHOvPYTNY/mTiJP9cE+IO55hY5nEXd90PBrau6
r9N+0nczm8AUkWlB4gJUqGk3WeZ9lgHFm1tvuBY9SaZdGV9Uo51uojAiQM9knNIqmwFxPpLzYiOd
a5f4Hl87gGi9EkFDGbFLWalQPwQZDLJoWeTa9bbwTWQQiyKsQrXVl8m4J56RUYxuzJ3uuKYKgj7W
bvIc9o6Fb79skc1qDCgBUUE9GQAews+53ucajdZf3/t/7kOpjLAeLg1haJq4A78/W43G7TIrMYp7
OzKHGy/Rm9apNraI9Ir0Ri5jjPVmEL8BvSJQzozVz9rwP70mPIDFKLiYIJc2/Ifxq6ss7c+uW9zT
xYmLuLlhLDDtml58kopFnGm/hM1JpsRyGgeoQPM33OMsnxre6H/9XPypW1weCTlpNnsgctKtH2rb
YSbVlAzN8n4uzC+kf3F3T7ReNTXv3rOv3JBz/a9/46ms+q6cXn6l55hsjk2XPvCHTrwqHZIgbcEM
tBv6TVAvVNfcf3eaMLghfQMHhbKPniR7Oqi7aBsJeS1H+8HhMjxrgwlpn1c+xjZ4uj6YJCVQpddk
aa9C+8MfubSwQY8/eZZO8q7vHzN2A9K0HKp/xGk/FtbpHKX5lLY5ejjeH5qQl72GGAwAQ+mNNaT9
tikIaLJj+ibiFPdZWMY3PVqLmL2jqgq9E3Fo7ScTDp5N4I7bdvU6V7G1i6PO27lVHe4DfzHDlBmq
jK7v9h0B0IepRn6VJOn7VPndxWSV+2GyfwagXSqXH/9yeDN5SVyBn+MUefWHrqGbmjGqxZzfAwtG
/ht0D5OZHX7yqv+pnnFIm/3DL/nhVY9i2Oh2HqGo6Uw2HrNf7lJLNghq+A8RYP3zY3vneUDO6sJL
t14XvrTquhrBfGa+KXcFrbc12Nck5pA+rtF+sX5am2gaNjNxOEvuL1UZJqbSE7j8jODQiBh/QmP4
O1D0jCJ+Vsr/+VO8TNVtxlkE5aE8/uFT3KRkRbkEG98RXkvlAnBm25qk9odBPByThqbFoy5Q8YU7
LnPeOJb4awMPpRYgk79+ek+z/B9eQ1YYHqrJZZdBu/r9kdaHIppok4w71RZ7t3fgePc8i8YsjrUL
nM2ym2k3I88TORQ3a3Kuw7SnSMAwsY1dijCXPJ195v9M0fhfPjBryXog8cF0SKv4/oFVhF4RRS+N
uzac5nUfD3fODCZMFcWGsw0XcNV/0SrajBGvYZkY5yYDhbU/IZfSxtitHSO5r8vx5a+fr//iEKKd
59Tj1XNxuPwYQCiVTrMpbuL7Igqqq5l+1nPUPioCEmJAMntRCDs0D+L1SDTTWvCn1l7XeOeua20z
43yEIMu6VJggU+OuL6kVvM8qTKZdO1XEDWGQOD3g/wlY+cdf56vs1Wv/Ub4WrwA9qp465fjtn6dv
+S0dNAh+oapZjEKLL2xJUfl3sAqp2L/w6rKJIndlMc0tX6pq2Sf//AfBoYzAcWHQhJOSyFX8e7KK
5fzCuJZbiXWWYPon3L+TrEIqy3eHK7UF1Zdt48n3TIEj7MeJez6UuXbmKt8LEqGR8Vrtqnb7fFNW
/Y2ZBiXgZLdc51n8CZqwejB9yS5SG7dkM6KknAiUTppuJ0bknRWBRseIzOyjnaP8IrLb30YoyAcC
/eLVFFP915bzZs9kjU+iwQc8DV8ZHuAx7hM2YK66CFJC11zDRw7rmLd5oF+qkmjMMBperWYwGSto
kAhjoLftNDGkHtpP15pRS2TI6nvHW88+ajvdFPeVb7g7QWVBlKEigE8GC7MxUXa16pye+s4i8ftQ
dTAT+8F8IMkL/2fqOxty84PnPmzNngUbOd37QjLfcHwLUWzf9FxyE9rW1vQubT1Ot03WxPPK6bLi
EKVOh++M6HnuXTZ/Kk2v/Ma6GnkuL4Ohw5iSNme65RBzgAxssojcX6NlVOEMTXeuXCMl8StpazwO
0v3aRqB25TKhyyx51WTWI3F5S25gDt2rMuLPECsQDMwwvKpJRV+riQsFdrBNRHPRbawatWVeorZN
BafAkNP15vHwEpfppejkvGNW7T5O5fRIMoV9aAczvqwSVR47HBevtaxYLzJFFpt0dBO0qH2Nw5u8
KRpt3Z25Y/HFHLzpm+u33UUqgNp1lje91K3Rvdl1+2rOE/rGvBEJ1bxDMha5XiNY6HlSpPX5IZl5
wwIazUaZMm5l5wliGSGZW7dnfh0hRiqr9qG3DfaSHhlUEITxW9nFyyyi8hjklgKYV0v0UYP3LZYB
Aibp5d9SqbAE9K1W9m3iVY5x2bO06Q/9iExz6POxvIiG3kCl5iY5xiEYFWtAC5pEa8mRzxAQ3fUY
t9VB10bUPEdBkWPnm+zqjsU/mC17ZIRjDj7uKNfvL2AgOxeqUneWa49bV+tkXVWkZ8mZUDhTBs8e
mICQzMkJMMaagOpnu0d+XU7NUxeFDMbkdG+0QtyDlsjP/Tphx2XRw5gbReqJWpsJV81zw7q+fdFG
UV+6rRMceolnx61U9zwaA5kFVuq/B2OGbjAPjfneg/h2Vqa8gHHsTc9mNEDtGMr+Phv66qKE7vlg
1mW4zyCPdgyu3ADiE3tolQV657stxsZaFtdjl5YvJJs7b4WqzQvfJOB8m6opI5xgGgzeDyWSlWoI
jOe69AjLq2xmHpPdkn8QZJrtsFdixNcGeZy0NLdSjp9mpMEwDuAZ/T4k2z1QxWZmFrmZU0eRqY42
PknK6yKKXnJz3BjaNw/GcN3WviJNQeQU3l56wO3wocaBgDjY27tWmzusx+GqrDBcOBV+oMqxwrWo
xPgAGWAFlmfdEfG2BR+wU1lsIPWKr+ys+xaZTv/RJ7LZkQZnMUERIo8MfS6sJDEe886DrHEhY/Iy
u6sGwjOWxxhPbzZtO1+4KV42lwE/YuihwQsRkO0Zec67I/P8Wx8V3otbV95NBF30rEXozjTiZp7R
bau4D1ZhDynCCObi0LaiPDSzpA5yKFRuSX9/7/upW2UjrbcdNfsq0eEWxznSyjjRT10SOVcVhR25
7N46ws6/MCOGS9UyTi0qFO4hScxfSFKMrp121pcE58eXikKf8BCnikBmGN4V7Jae0anh7Nx6Rv+f
XvSRfw7Gol6NY/Vmgw6mpktWumP0qxqFCnVEJh/J+zEurE0XmregNM6jBnPD0PQz80+4sB1gmp2R
Ywiq2y8t1KPUISUubor+vJra4EYWEeOWpNHXIZKSlVE62VPpMwljs1fRzkYIuRorY5ne9xJqfG4R
82iO2PEi3wceb9U1vJFy2Mxyfi9ccTs2nYfVnm3CsSkbG+Bg4nxq390awAhWhtLT7XJmrtEZXc7C
1we4QgyBlbNwgepjWqUkXLStWkVjUj+gMtv5qWddB4WB8X80x2/M4Yvd0HXeDVm51tnYp/edCKe1
L0mLQh9TrGs19PgMXXMzSZ+AGDiXBwAl8Zb3b0N+DBq7FQTh+0Ia9Z3uRm+Vju2LaQQFU/TMJ1kh
/sY5tRtbPKusvR38Y/gQfBWWUG6TFqypFT65RDvuwClhzg1pKnTxHDcpqQkCEIzj9WiazUnexDaC
324c0QaT/i9ldOGm8fS1n0vitmIMYU7ECtWbh33pF9WmHvt9ZGHGTMpwuO5x50k7fxSFjvctBqKV
bNtxB1oFhTF35QM94GMkwNl2WRcwDfXv9TC/zHrI73WXtZsIZRTKVbc8CN0B/BlVslMmMVTUIBNG
qXi95K9aaVVfxaO66kK7RGRiB+foIskCTsfp2NvVdJ6wRToUapDrSHCPmVGw0Osnh6ArH/Ea3oHO
p0/jIRID0hq3AVHWHClTtXay6DqPrCtYHsRGq07vckF4VuBreW57EdkhhP17kpXpBNHkQZE1mCnx
gth07aTaaNu7hLlKygXU2W4mzhxQTDpZOQmu9xXshcX54Uem/2QUMfpoJ9CojPMk6F87mDzXU1hf
V5aNOZUtYYFhw0SojSQpXfcabc6YGtW2J5hzJyL70FdaPFu97e7JwDyMYXhp++1tXWXD2tLTpVML
uQb9ww3oXdY5p006bcCobDKzhEOTHmOJf6ImFXIdWNUuG9jQpM9cq69Ayhl2jgx/QzJVJ94WAYMa
ObWSWguZr9lfdXPEgDpKFiXpscLUOTLD77R8J2mXFFEdjvfGkNxQit6l2kp2CYuqg5HX0BABlVFE
cdt5m2Jc9oX+wMkVRPl7WyfWfQORzC+WOi3J4JENkfvoDgTpAJ/BRFKr8H6wCXCxh/DDDVV1qayO
Q2YU7yPQpB1gEXmL3JRkoSDqm+uGGSlOfLNXKyX0YCebcJpSNIgFhfe2UYHrIgOvk3S+lDK21aYP
4MBcCdYguFlUByQGgeSY+Ucj7BGPJ2k0GUcxJZl+zsMhDd+nqZsYj/79huihLvnnP77jFf7rP97H
//1eQ7IAndf/678HVdh/1Fev5Uf344/67id3/zp9Of6oN6/963f/sj21JrfqQ053Hx28ttOj+O1P
/ne/+FuD8zA1H//8x3utoKzy00CeVH/sfZj3/6HVXR7Jb9+3/AX++Y+LVzTJ3zVLp2/4tVuyaZbI
XaQlCZf8ELSW/26WbPOXEHcjXUoghFi8Jb/3Sm4AC5GsNiCJNptSWvjfeyXX/WXJb+TP03uxzjTD
v9MrkZ3xXa/ENFQ4+KJDHkJI6o9zWp3+YRCVjz5jriBD/oFq8bMM+/BLVYp03tSMYAtCrj/wXLbc
lQTHfonIgVXbgHL30my7FsdZWIgnDh4qcsMyJN6BzIszQgdxNGVzQzsjkXmMa0K6SaWxapucZLTN
nNFR2NZfIrbqrA6IdPPOwlFBLuMzYrfb0s99kn3diC2Zmsx6R2p5ZJ87fe4N63xI8geetR6nfTGP
7yNpNca+dEVPpBMsdTqq2jIHTA3DVKwDZ0wrwhLSlnjcNsUfmAhcXe4YmcyuyiJ7cYqA7Y3wNDiU
jtOEAAQn4YBztOG8FlxqKCtGT8BF5OgyD/ZAlkNksaRyu2G+0US1f2J8NrC+wxOLdEsUTjHLW5pG
P96Ys92R8O7YxWuZ14F6Jje5yleOMsPLHl7PlWtPDGFIWZmepomuZDsSE3fkiEsZ1oF4+7IE0tJT
NYKsKsLp5xeZxBw8WHab1xH6kbfqcwO2S445v98wFAJ+k0DMsrbQ5/xvElVCvJ77BBl51aQuWXAe
mqi2LWis0kqqz8SN0ye6QqiSBWo5FnqImWhihpjasTAH4xLqmY/ffpLxI/0Y+uiQQPlnnRYsCyuV
uOMqJTwcG2q0jHCKvoufejMb2R+XddjuJeAqHGuZh8Kg8eqhP0s7YtrXYgYBvIVSlZerKbfwKUZz
5R+Hqeqx++rM+qZU6JA1aSzRWJaMiT7WORds0ST2HuEFaEtGxxT5sBZGd9fMWp1NpU3qh4xUxFMS
pYNYW3apo03f+ZQUlQS3SBuk8E71AX5GDmaH2Hxbb1RtTP7WalRpribRQtc27U5dKO3kFb6yiseg
/TbGuu3505tjuNWLIGOd90xQj28k9rfzCvlZgS9IgNTa9EoAu+tVxFtJTulMaaaq6kKaRoRFNu3a
W2H4+XNmzWwi68LNv5EdbPTrJPW9RwYECx0ryEwk8W2c5Vs9EEIFNj586XXOeEGAItDrCRsxNvOx
wH3vhEq23HiKuDOi7ryDLlT8aQb5MO2rQZVoBYghzq9Hwt7xt4d2tQgBmok8s6FkDRrZTrH2bJk8
RXMcduuMEkPuY8mOADamMz81BIfjlaUZ4uKfmJXDYZRDsk5K208ojwUyxpKZPiIImrILxgds22jP
JXVHG/ZfR9U6NJ+UbxsICIISoJFRd+kEOTl6VpgNEp6lMTXndelXguyumiRTVFtltkvnuHxjEJXm
h8Douiv2aWl2TcOmzMPgW1jQum7mdbeg52GGkli617IAI0j8nR8PG9kyVt5Tm0b+muEC7pPW7ubx
bLSS6MGfaj7NiIrYnqZNqm8DGRArlhqicA+jHMVwPzbU7F+7wGZTkKQ9+TRjAZps08q5e5G8GbA9
Ikkg8Uo6GjjnlEmCPgNrygIKnSxfnOUdL9J1micuKemD7dMURgh/NjbY8eECHCwL0FJXIrnKnTD9
pJFKMD7kIVk7DORjXt80d7q9Bhj4hKYNV7Ifj+EH64+02g1gM+xN4fbsurUsgvwwZoZQpKZW/hkI
icw+GlIwqA9Yh8T3bAtx4eRDl5sH4WUKxJzM3U+gYvq9m3NdnyvLTH1GZ27/XJVRMfGmlhiFe62Y
TI1dTUvvullAAHdt9/nWiWwvvrWnkmx6B3Bh2bXzmxuV47TSA5fIevQGCJcN1AsS2qrUeZg9QX6S
Mi1VbwrTR7SGOl+SIl+Y0VlfW6QS8mu751YU3Zsz5HiOZd12PnC/mo48sgTr96436onkMhUEm2iM
FDrxhLSunZrNZCNVYWVHwzT8z6ZrSU9PM8gbsAA5u1l4JSHV3kBM7zqNkho3WZcvCfKi9bdBqJGO
B01TDqsYcSfju8Qb+oOsRPCScuxb1Mi29SbNJpIcGVAY2LEbjJCSOernA+RKQNu6bvr3TrYKdXrf
zg+GFUUPnR8EHZjb4IvBRGjFvCqbSYGLvbOZRKs3V9XxuVpyqVdZp9iNuotOvR7rBymC/pKGrSSi
fwqDvZlU06E3kp5Tk1/x3mRu8zkaownLAt8HV8hQIC6xvJn7aygy9IHQ1MavHNq+h33Yy17cXljD
g5FZwd0ceP1z0FpsyHQ6qhsE23LY5nM0POck+OPcF4rVMS+Qu/dLXhdKzqk4zlPUGkg+Embvsl1i
dys/G+k684mtKdNg1kZWD4pXFu59rYoxRvyRk2mVuMUixq8MDyopW9IvuikTfyvYgL/mnZqDVd1k
ABrBltTdLoiIA0TuMjpk7chs/uTvQ+cTGayb91OmA3EBMZdODb3Lst6s5HidyGSKtwzcsLBoyGZf
qdk0B3kl5poVOK3AMRkiJg1/v0T+79W/181Hdd/Lj4/+8rX5f6EIdlkf/kUoey3r9/f6u7J5+Y7f
dgbWLyy7ycgOxb9L2n+XwQaLAba7COQDgdVYUIn+Xgc77i/YAjAwUvHiK/RZZHW1WrYJFM8+zfCS
abysEpYd17/r/5tfd3S0DnQl9AO//fsfWV9IMr4rg1khhNizoEZ56OR91lM/rErBaUNenuJXqYQB
SnbKCXtqBDvOdVkp6J5xWhGER6NZimbTj2jAXQRK7BoN1ERB5hbM1FO7wlimfoWzDGO/oFqAknD3
MTV18MuJBejCmbjAXVQVB/1DxuHINKqpaYvZgFk2SBQSoiqffTWDsLB9Bkx7YsdEv6JkWuZVgGWy
2jBHhhWUNrEKHhCILiyaBHxgX12GgsGw5hBEp31PW66KmylWyn1xhFvYW/iMTn3jAWtGOgyHHeBj
GZbZmXCZy+LKVKO3DcuRI5EClikRYzbTBG/dQdAiV8mkxpiE/IxOmEklbC3vIcWEzV2oBrO/bryS
0AiGPv7RH5CqHcxfwZUBDMvshLOMBhu0ZYm0zMf2HIzknXL45eQPSXsjTlBMd+FjBkYx+SsO90rv
KvQN9bV/wmnmusGoE4oJzGYvkTbc1if8ZqBbnMOJ7MFypguhs6OLCte9aJEyJ7HyoBKfgJ5j4OYv
XZAzjTjBPoeeKW7jRZ16F7HKq6smGk3r3FoooQbMUWQDgRO9WyYrkT39RDM8Nq6ZhtGqibMJ2mhq
BnP6ChjGYbZScv9+tPQ+2QsY21lew1bE3GpqftJWdRCGtolGzXNWTq241eBZgp1YsKelvRBQ+yqC
hpoRg3hnMI5PtsLSwl4ZRY+mOaVARoPPpUTz4y581fTEWp3xn351FwDrfGKxygXL2vNRI+yf85Gl
yQJu9W0klCsES/BcpyAfCX04cV7jurY/tR1Af81Nre9TpyZtY/YrF7oQgqRrhiEBcUa5G7YkKXE+
hxKmSz24w5t3osxGuSOB/p7os7hNgh3lA0zaHiANwdBmanfbDiwneSNVYEjIGnykV9MIH4lyqgrz
q0xZTb7TC/O2UWZzmZAblZ2VbjOSjQ9SLr72T7Dc+ATO7RvP+loEqvWgJljzp3mC7Jon4K55gu8W
+DXEZurN4q5sBis44oZ23b0+YXvNWEzx3ltovukJ7JsujN+C/R68rxP6N06ZaqKMWJDAo7cofJfB
2uK5H7mV3A44yr52Z3KeQBkD9ioiD+UsYp+p2qiFPpxSG2hetBOV2D4hijvJrHfj2vnCLraxg5O/
qlQWbc1hARxDoILhwwsE+Hg4QZCFnIfH9oRGNuCj30IiBpiMtg5hcMszo1dCeWwSCeOsuFh/hS2X
hXFRnBDMUPjwxrUnNHM4UdxjhFmQzePYIM9j+2A9cPTG96JSyyD6hHoGFDuIB1DY5rBP1YKDRo8N
GjqO8hJszAkZbZ/w0RnS8eRFnrDS9bggptN5wU3PC3ma53oYbhi+iVuQwtAQhhOmOmw1lt9oNLZ0
QsGrdWJZixPXWkdlm2+yE+86lRUlZJzaeDJ0xfJgNSggO6ussfKZJqgbK3lIx1p3u9Tv4TPZfVtQ
TzdUEjYRoIHdfLVLfIcMP4RzYzdDV+/gfJMMIsa+ClftaKSvs3Td21L7nOr26ClSvwC9OIhy4/bT
74R90Jz4zXOpBivZBlYKkwNtsGtdOEUmkGDH+Hb3StnhC4g1CAtxx7OVDUYzXgg6knnr+Vr7a5+p
P4SYXGgqxViiN0012xr2v56akqtBw76+BD4GsWbVNZ79pBrffw1El6tnYrXcfufw1DSUt0me37vR
SNqCNEwnPQxeaiEPH71R79zYNUiVHGvzPmczSVBcBc35LBG9aZKi4NtvmpEG79B8IIgNoFnuXJtl
Mlhb02jQiUsnR50qlnaSI2qebUJb+okAHhQrzgfw5QRJL1L90MADPk5hw3ohDgPsVGaSt9MNubQq
85mndKnK196cRjDV+hlbjb2y0wgCInJhZeizoPDj5Fzgc0iXWBmv9y9c2EbyjTF+hC42jKQsOBoK
iU6lLnIneSZDn52q6joM8x6z2scukOzrSI3UGaPv0ChJ/t1q3279axmrSRzqASTXjrSyHkFkxqSb
2LiKTE9uwbwijyQr1Y3GzjHt02rirtwIHCIZ6RUW4OkNVUqmp7Xt5PZdyTKPLYgNP287jiM7vdgY
3fkq6xJrPIostabV5AsVI5blbiNi37FvRZD6AwLY0mnJiQNxZu1dK1k8AFPWuRc4tBK1n1lb5C95
jdQSTCZxhxTrRVjT7q4SohS6BtV+mfQfaWxM9TmNmusz+o+asahI0zEYzZMYUI1gBfiEVRtLox5E
BtCy1X2Cnzs66I2p6hPyinlxm2OR4bkqyPmH+z5uw75PpssKwUO0dVlOsh3ECxWcdbDfvb2wy5QX
bk6kKVgJlaMat4IbryNUPoJrv6X/BHHECotxSb5JQ5MtHBtxa3ShSqnK0vvJNkZcCLkqzPnIWzcm
HcyeQj+5LErH8L4umRfdpWboo66HSg5eu3KMNJLPje007kWPkcommJCV3nliZH1+E4BKqDZhO/g+
EVSynvVN41XG9NBG0tRf+jo3ZzZvMAH7Zac3pUeAx4Cj2B6UUt65ke/hdgNUU39tSyHT8wKGcrUV
Lru7L1HIin5bEr/wsDhILnni/BkesqjeGl9FrSBYesz0V8hRBe14EsXTedjknjhLqQzyBzT3iX7N
dV++tRX0+UNR60JfMDXsUPCb2YAKBb/BcJOXjWY5T8HrHXJVV8n5FDuiPKOVGaqDn1dz/1KatNcb
YaaxfB7h5N0vVrsv3sL8fPTKhZNdocHElzWbDUDG3J30ehgZ0nKk0D1vbD1IdbSCITUeioJb+m4I
a7c00Ca0qTwEIuEq0H1i8aD6drhLTA79X+W+/yOd+gcdyl+1Qfev1f+CT8Wu74+d0OmbfqNS2b+g
XbSCELGPTfTCIoT+jUpl/8J4no7GNJEvEexEt/Obdko4v9A5hRatDmWLzX//3gjxJcxv1EswqWzf
h0XytxohftAfdKn+0n+RFoNZSriL/+7HrKs+cyvbGwS5f/5EN++NRCYFeEHcalmNTl24txNni2ZH
Xxva3VsUKyLrm51p5w9FxuVRDfduStauOybthazdJ6ck98ApJ7U1go6VbNjGG6kd1P9FRPCGiApy
8bEbJTmzMt+IPgqbHCNbk7RGlQfSyPQ//Ya5ow7LQxBWz34MNViP6E88Zd1rDzGFz3isBb+70iV/
xu2+NLE6Vu1XpinAEXuPoGYRPZTavv773f7/jwsxe1kj/d9nAXfDa/Xtu4XY6Rt+/QA4Jm9Y5LIh
ocFoAS0H2eyvHwBWZQHHWIDAF1nJspL6/QNgMD9YJgNhGKKXP22sfv8EGDa0cn4aVlFgYyZBCn8P
Lu4vvf7/0fWiWyQJlIASjGBk4bCD42H8MR2g1kkE7tu/75nVEkYeFgHM+yg8ts0gn2y7F9su9Iqr
xAvq22qegsvBcsc3s/pP9s5kt3Ek3cKv0uh9FEgGx61EjZbledwQtjNNBqfgPD39/dRVKFRVD0Bv
L3pTQGZlpi2ZIuM//znf6bizIzGGXgLbJe5le266YXqzpmh8wEFuPTrArrf92M4HB9vV8zKbiILx
8mSyallPSRvfRVAdIaQbjEWz4IAvh3jeujW/LtOsO9Aby4mS+OBJqgQoT4fzaNXlSsbblPUyjTWM
Gps66YbXzK9nmzKKpPIQvTymQ3hTfRjbiwXDz4WrZzXav0prhw1SRF/h0e3HIMcbwZkMxm0FG7Rw
pZdTGxxkMDbGVnCAEmpv2AbVJmwtkV6REKs79Ao3OYA56J9b14Q/XduzfQcQ2dvxrbTXRWQ7UAkj
89auZo95HGweuOrqwN2FGs2s7EzmFGNSUCfjsKvMY8ujcRdJdbbdxLhKbSjDRjXdjt5rIPtbpP/V
nAo+/3X9Xct3JxEjkvp4HFr/s8nmk6S8MSqu6Cs+jkP35BXG2sl6olqTR7SkeTCS6IeIguFYN+Nr
pfHe9RX3BiRWmG0Z0THZeqGVup+WMfknDEU0K/g3fmI/TEFdbewBwmY9MkNHSfyZIv6ESeV/cWxs
1onjTR9G0f1wMaytgd2YbxP3I1UHB0agY8ESCykiyu9HdgM7B2/Tj9JwH9yy+ab09gmd8yFyKGYa
zE3WNPTqILGXrFm27CvYLCmJzGPT4bdeIt1s08qv9jPn300j7Hu3Kh6bwqxPqTV+OHLm/KWifT3M
vKeI72OTLbuBgmkWqX2arSatHtt0pLsTgEPsrszRsDZoMMY3gz37EcFO1IPcJ5IpAcyTS7pCMr2j
Vgp6dH+oZZc+j1jgj5PnIhMwwQ6vQ567/Q+41w/oDWFcvtVOB0y2AyZCzmlOVnr2W2tTVzgJJ2E3
SRglDVO34zSRj0lWmiXf80zMLxAWZ0mwPcPJrNP2QxheedsOsbvxZR8fnMTCQ9VUJsvTbqIYSaWI
u0lbPIuYNJ9FjsdJIMHVcX+mCZZfecGtl7LxG+d2P9rtC3SwTSOLeznOYRFbD+kyopDTXtpZ1V0f
55BniE2sMOtjY5WTBC2q3gwA0a7FKZeJiFCjGxzbnNeDkexUUtO7r3p1ojWaGA3DD8sw/5QBB8CC
ghHKLg2acxxKiQBEHBcwFGv6uXTIyEBDM45ClpEL/7EXb2Vnlbej6OSmNrPWAsgcnUpjstdtkZ9E
xxBclA1BOlHARBRlECZFT/OMjh+gyPiHy1DzKAonvsOOTX1PxlvJUWTeBphayDx2/Y9cxS8FDF+R
f3fsXh9zf+EAXLviueTQejDrYJ9U9UtFZ/02L+jnnqS5z+hk6JmIduPE+8Gx1tm0aQXcwm3GMGop
lm1FQjiyM1pogn6PdVnae9ag6EElSxPZ2t6nSfXvtk/GS7Rqsd7mKbiPs3IfCUqDnCrdJ+X0CZGa
7kKOAWwQQpBcaaK7h3aYg/WMtXs1ExQjPBExf2O+8tv0K+KtC9vCa8Mqcr6SITuwAcX2nDzHVftl
z332mZXtPm2Y3JsRlHUNiB6bQ2hTgs37f6Ps/lyazr0QTF6GGNjW2v1+8o1Xg53/bAR6r7J+pS1+
Bmqcwox9N+7cfF+WkQM3KK9ueTk4bvWizoUjcTWYabRnBzfCJAPB3122ERFNcLHp7dkPPxugWHRn
WW+BsjCW2x6byK5c4iPQCwI1igTs5CrNST2Kn/Iof0lre0cbscQX94aYThmX6dvlvrKUhMebefZL
wvPzVspKPlUjNsGIOB0+PT677FoxRbtg2dKa0jOPjYyKod3kg/01DvTlLSYoTqtzxKEKcrzbE6EQ
aQxG/5FnXYF1tO+w77lMtZPlOF+YYks79DDGydBUFy3cz4yagbOm19NUw1mrJvOvLa3Npz7z4FHb
qcCjYTjnPKAFkz0nRVxuE8nbqTG7NXIaKdVsDrZMu81hbJwUoHXUA7PEKsauus3PTTlCfSwpjhDZ
mPPBbAG9i5jy34GIqAnMZr8wC+0m3/Zeqjje2EVxtiO2dkznVbHX05DvTSst93LJMXgN3AJpMBrY
0417mbvfItD1lZzgx8cTu3XytX4PAtoWe78b0y3sxGjr8VraYFiumqI2b1vqnGN35C3gNQyT+9xN
I3MuAvH90uIOj9qPYUnB3Q2V9yT6OdpOXtGGnQHMVqMX7VP7Erbza/c5NjL9IWS+PMY+tSa4t4tr
WWfps1AjWPqsFDtbqvg4pjo5ko6m0x5wx51QfvWmZhdWP6yxmafnTENnZhcWD+zOve8aEJeFMsrn
ztTlZ8I68EFNtD4bLvJjaUfG1r+QF7Au5aFbGhGO93n5+u9Pyf8/d2I2Z9f/cAz+WfWfufr6m/7+
W5f8/Ntal/GfxsLLX/9tKvR/cW0ISZfhj/9KB8PXb1Oh+QtgLEKzhOUwkrEI+/1QTGrG8C+bfgAp
ROLkZTL9bT0mHM7LZI8vQCT4CcB7/5upkM3an47EPmnZC1KJIZN/kkO2/EuizBJMjCmOctedp1DG
eo6vA7zU8kQXW12eBhRJCsKXNss3Y7AkGCusqXlN7F5RFSct+i+CXvjIKAAd0hAZGXZuzH4KC/Gg
XQ1Kd+bmzrK3eECmpYlsmtNab7J2Vs8WltkA7DSLs422xqQIZZZE36WTkVDETmWzVDe0RxDG6687
qTEiLYZc5L6/NG3tPFsDBEb49SAsejTChFMQT8+18gLOfQPX+4vvNfV8NOdONOEgNAlGjGKw600N
7HpwuA1DOhKcN6ylid7tTtFGMiY9N8q0KuiWX5YGRJmhdEwfrVNwMkhKR1EwMjugafEjNUCS50Ws
hl5knwVksnfDHSwya9IhW5s2Pi26KlWvddOX8xZbB1xtv6TFzg9y81t3wF+QGRs9rgNbu4dxGomt
aqXz20Sbvt7IyqKziVJeS20WG08Ejn6TqKHSCoWUPUX1qAilNLwkxQnHlbWgRKPLlodRKXaWZelE
22V0tN6MDS8mpGBIwM+bFAwBJLoGoVR2760a6HsP3NK7dSO3OZc9HuCwbhcYoFPPCnCFqJb1awYE
m3SLm6cfTYD4pt0Y/EOrOjZpTT5yIPUWT55KOQDGMJYhttc99mkcA4nfgxwpg4bWPMOri51Vu6S3
at9N0/upGbilLUU9qr0a2Kcd5l541aHtUxxJhY1jGfj9QmcKsqw2N0XQYAKzKpiaxGxaWLRuI5wG
Exlr1p3jKnveOHG3iJ1wlNGdshzq7Em5qSi2ietWEw6GxoCAQLygPraZJV7ZM4j0059TFGdGAFWH
vQgqEjSmW5sbDmtozXEqa1jEkx37a1JiC8H8ruYBUVBp15/mNAkszhCSo2g95XPFYbiZmr0oRo1m
zVOJEGY1KNNfLV0di0etIXlsY9Zj+XqeRZsem2wULzQJd9MWsxjWo4Z+b3VSFfXD96qv2/6JPW+a
hFPVzeNbodKiWif50KnHXCRjep2VUXtEVB+KK2R4a8C2nmOUbzrMxId6ZLGMlw5jH9drJqPXzgoy
+5vvW+hdMCufmAQXEKWfBEZV6GlLV3fOOJTlOjZmSzEbzcTupnl0cPwkcacOZupXBdCKpF/Cwp3r
/AxT3fNv8rJhwcaJT2DzW2I8d4LphzqsYHa+PafsxpCASgkZwCkMJtEsxaLdqCLX23pwE2YkZyww
mUvshtCh80SvUcWn5jpmMIYwHPVVcbYmPGzbKMaT/kOnON5WhRH13W3AyYV1PbGQZOvURsrqNZrx
xtRGjrUoaXOjO2jR4cOrMJfEG0vqTO0R4ADPWvnYpvvRaFp9tkzuPPuJm0VyaFkCof52pSLxy3UU
HRGGB39XsluiZ7R1kJK93sQBlymzEKEjE7oadGuzqct1ruwHGzcWzU/KnhwSD7P/bAOAhbSW5fwl
Aun+MbpovWHi6/Qts7zmu54j53vOJrMKIYDqF2O8fPWilfyGSAb2shNEJ8lHrGjofLUjkOa1QroP
B5dYAtdQl/GTsOuANjU/z7e2mLoby+lMrPZL5Z2TYTF+VDYS+R5jRNVw/04Z9/ToqZ8mW5dzNvO+
rnKr1yxrdPNNaYoRsX3HJcCO1/lOLZOtW1Zr6rBKs6W7klWSfvFNDHVrR7e0WmmLyyd3Kj6kJZMO
Ee4Ipw/kDwf1sFrmN/B+qIqJdo15zeeXPTYG0zQPFfwEtlASC9jB6g1mBjirxO8a30/7Lbni6Xmk
Zrs+mYXKHqtOJ9kOEtooDkPDDnHNA0NUoYxs+eoYTibJFlvakR5EYxOwAe4PjTkvM6xVV079QhEe
F9s6wdTwVJBR/4nDNDNCN+jn+8FrySJgHYjHdRz1QAATxyHWbDn1NiZ5F+xtk6LcwbLlD8xp5Atm
4oUpDRYdPSRdlE4zWZOeTZuWeXeytOuUazOYi5K50dfnfuwtWPDOLB91nNPxNkirYx1hEYIlGFY0
p6KKFDZc1Na7Bv8484IKoAt5sJ25F82T9EJzkrK8qqOAKs8cnMJjzZfnJFyUTrJdCAVeRfE0jEi/
QXupRctytTJEsTxW2CHu/HxyX1KhrGRlm8q/ioJLniYyK+PdXsal2uTzsHxevoSG2WeTWlOF7tkh
BTV8a1d2+eNiNNnJNejc2Yombd466cfXYzAS9pCAwM71XJcvVVeML2UurFd8LrDcI1ZStz2OmJhu
6QCeEANc5G2GKB5If6mmeDIJHdHGZWZUHjf+ZRIk9JYcsKwS39zZMz5Ae20PF1MZeRSStUNlMZJV
S+GYYLJSVLEak9IPNoDaIFnoDncDScJHfHV4HTkA4X9wkyotVqk/+pBbVIe1pU1Y28VlzeOt8hek
o9wwgR6ZVu+d+0kDHyom1dxj3dCfGY3fgCVchkoaATncw1iFvUmNoCbLZ6cezTIdo8SLzULsKy8v
P0q7sdWta7si28Wdbov1oNV0zxbA+LTiWT3lKlAqLH1Vy3XF3DHgXVwsuQOIDKg3l7yzbZ0wFVtZ
0a4ixL53XxnB59I7+SPig3NlJpN81kHOHs+eck321cIAXeQKM8LFKYSWwj9cb90g1wJAimO/1NyH
a1x2MSMqVGtzrxujEevet9oitC4PjnVqDu2X8jziUkS3AvqByiqY8Dj4LoIAJst507l2DjzN6Mjk
qLyy1jLHqoJQnw63tTXYlClzoPnpOH080644JG8wHHqQU56BJ7LiJMVBcJ59FTodROlVb/jJVzsU
GmMtathtN04Gl34M6wSYYp1l20VOOGFw06Qd9Qc5tQ5Ttiz4+nkYHbFWCBq4RnTP0DR0RoKriux9
xLx6i5HTGoFh8JFdG5fH6crA9jEB4SnHN+WAzelTS46rJhBqWjcLrt9dM9Y2BmlPp9M2K4jjklFj
H7ll32hB/naq/FrEpc62GFnHezsovXwzZ1l0W+RB0m4ClAAblcmlM9jkpILiCYruVYhYfjf0sRah
gcO+4MJM+XamWBRPHPzGm5JjAaNr1s3XAXkdG5CXRJG1Iky3qzmpZbGuh6XMt22lImeVFEi6eCrH
8kPlfV0c7F5eqoTzlmxaHfjeO1Yo+xlydi9CI0lZ86a8o+RWfelvgqQExFjEOfQI8Cn4xBtzmn+m
XT+ei7TvI4RmNd9rJ2+/ZB5gYJ+Zwl893fL4II9CEHAOFE2aHJo5pyrXgns2VRfWpAdw5rZphfry
7cJ5M/10GlEQAdiHGTdYztmxkVbMyU7Srrj8betKc9a8i4siu6SwaxJSPQQR+Jaydu/iNvHerHnA
TF3TVvfDSIARh3U6IL4biX5a2ni0wwjdgTa/pDXo/4ma6gfemT7fcIjiIRQMOstXOLFpzErnXg40
5GTze3pJHK4SvyQgUppwzElhl8V93PNYA6VoDAifnpGd8W3AoaqNhCho4yb5svLnggN9FMf2VzU5
Ggqho4fXriYbgbxtVl/Y0iIKjrHyA+XrLJorkfjhyy2CaCarft9H1pmqApBZM3NHY6FBatnuIvce
mTH5bIJieJ+XMWZ5PmfLneO2lLeCWB1dvOfkBEJSKD3Hdacr72ZytTixFbQEnm5NgGRu2NGpIflA
SULvGscWEn8GfnDCz9/LpelD37HiO7wAjrMaYw0czxzH9EtVk/Ezsea8Jak3geTOl3g6deISrGiz
EUt4NMvxumMXlG9dmbUPqTurL1WaDCVzlI/PbtX0L5OZ1p/WMAmxSnk6P+u+seq10XfZQ6vzCEp2
yaNiJeuBEMVSMhCJlEtn3XNQvbPLwDrPnvTfigylY02jr3mpK/KHNzxa2Yj4jRs6XNCPIO3VHFzq
ekEK9CqZfAaamWGFiO3QQzkHINgGwkUfeFvUp0hk+tm2ARS1rFnUKhcmCn3vOemJgAoTIb9d3hd+
Vr0z3uRUhPljf+M0dvsKhRH3WVjitexfYaHEdCxJxrdV5OBQgMZXZE8gv9wno9SCsMMgK7RN5bwu
lh8LBmCLy36e/CXdxnbS3zc6Q2wqOe5cz2NRfC+osi/TEC+f3tTmANLhtv4knVOPZKGH4uiVJeUy
dT6kHVH2CAEuRo9NwQEaw2teB/od+5TDfomTH8U+ZtLTDmcWA8F/1lWcmicet5slK92nzpLNeA5S
PBVr6MKBf+yLTrW0m3MUHcWUxBtDCfMHc1gF2lrGdnqXLIpUkaUH53IDK4YtghXnwUK5/AaB+5jR
08ohS2BsLzgwdPrFdnpO65UZBfGmBXT/hUXfbHZ2m2Q3HIot69yTSKe4slcGS+ms08uDPTJNAQ3E
Esbdp2u4Qqy5Jc7KbbtcN+RwOEW6Fe6VCgdcf8VD1d2Q3UH/VL0mdO7XHBTB9S06ug5g6sNvgIzr
37PUby9/aEqMNzxDKWcp0fbCHNZxl+fLemx8jO1yWWLrRTmTggHpzyj7jYOC+mudzP/sFX+/QIH+
vaK2a36WH3/eLF/+wm8ec9f85eIiB8PrYePGF/i7iIY89QsoPuyMFuKKcSGg/a6imRgyLA8OsAMn
Fg+6B67tNxXNNH8JMFewdDbg1qGv/Vcm84tG9oe1MvYMwndQmS56nEVty18s5jP2jrLykAZkymDR
2rW74epp9w7SVPiHd+Vf+NkvLJ1/+loeZUMOLxqbyT8qe/+Q6jR1gT+NE05YOwHVr/0g2PECzAra
+R2ZpF1bWU7me7K28xizukBQ2o2pySNsolqa8D3Bra7ejf2SXFlZaW/cYmm3nBXY/RSUvAw6BdXU
BJAxmJ5K/1I/sdg2Zzh6UzgmF2u8bMt1mXfy7j+/tH/xynDvg1i3Avhh/9RH75WxG8CoTrl34/zs
AGCtTfJIG8u5fNQFHL28D7AF94XzKw7q34cE/vk95Sv72Ba4xAj0cnX90RbgTsvQEfZMEcfKmKA4
kOwFf9zqP78+6y9JhMtlwk/tIgXTxwOKluv7j19GDW4FAyZQoSIC+aMiV1SsHF+gABrLkl93JNTI
udHQ+8XEGL/N1fJSjyl7dTMT7oMnlqM3ZxYbj6IDBJtrSc+Ar+6mYOnKVVMIaYemiIN10BDlray+
k0Qfi2wD3l43q0K78krAHNhn0A/Vry/uf/etv1sXPOG/v3E9EI3/+JMj7PLnf71v2Ra3LdsmIe5c
sJT/uDf9qv0Tf7kYRg30+Mu9gyXA73ct6f0iMc/4Hn+T4Ao759/vWpJ/zzQvBGPb96hDcP8r7d/k
L/zpwvcsoFzU7mDWwWJm8I3+xQ/T9k4zpZ2w1kqKgiifxXbXQX+jbanCEryFMI+QspABSddGLdtl
jUPaEW+5y3J83UBqzkIjwyC9ok6Epq9OkoVcpyVi6orIbgciubGgYiSJpMkQMk3CJYi0QTdS3QTU
TLHWg7eL4fylHOemDZPepZqdWd+Ij3OQc1wPi0oo90qOSfqSNZFAwR+Ti8JSG1Uu0dbYI6KY96y9
ijBAjq2p3EIyKL8QPiBnQknuIJM/W2ZCVG9lFnh6HzCXs7ekon72MEbEATCmVYemo76B+nUZZuUa
kl/dy27aF7nXt/dTVEOFLtLEoQmwaSwGtAA+k/MtzX4AbGd1PdWBfTA1xq1PHvAz5WGFvu1gz7fJ
BE1l2j3XOX7Pg1tOtbWbO49DJptk8+IOHhoCB6L3F7wShZjT95guB2x3Lj4BAkN2H5ngw6Z475Um
s7BwnzVMnY5j40Av0cnKuwsNE+FM/uxVcsc8S8qeNpIL5qzm3l+DdMH5VFBxqq+FVYxPS9JizfHb
5hRwO6bXB9WoCMRpgFHPvqjg1jTMVywxPqmROPm5BIZFrm/xnhNtb9uSFuumsQUo5YZ9T6Ae3I7v
g0J1y2u3YsChAtNIMPtkGD7Wdl++DIX/1kjKfas5t8eTPxUMwx453jrYqlHkE0Wj3uOk3W0tjYxS
IQ9XsNsfULp2rcdAUHG5rrsASA9QM3bk46fnBuVGTc2mL+wR8s+4Bzh7sEr76PMP0haYdlRsGcTa
tW/tnKB7qYsMxi6rZxVBQr+0YHQJ9pAkmEx6KGV91dKX44j5aR6bcj1wIR+DKFpjCuEZqBtOp7lr
3jXl3Dr7GL7HtvdiKNPxwqQYZfuud8s1axDCCkFfJOu2RoLus+6VRRy9Q9Hynga1f4gEHUjjiEEh
d50D0xgg6cUKdkNNWW098BESPkXORrjUxiPJgLu5VvQy+TSJO8l4VS4sa8yuebDr97ihEcWLWPLQ
1dynbYhTf4PWseKo1C8bLaWNphhA96kMJhjwqkSyA66ilV9UewTVe0WSCVNoVG6HZjoztLs09l3k
gAXytCS7z4WDVSPg5Sd677jIobXeY9zswpEnz472oSczH7cGjYQEiZbsGmIdvpdeXhnxNK0r0T22
sxdv65o+ariVl7HL3DtGRgTMvWNB0XwsQereT4tEqbT8qBAH4QWnTg9Xg6qveyFHDiV0blH0HIzr
vkxRlCV+/UsCgQ8fDKAtaRL3xRnj4Q6PVH7ryb7bizx5DIahdlZzgNyzFTZy2MpvbAimaWW/zFFF
pDgQKPVbm5bVCpqA05DIxyPQlD8ZFlyrJo9AkrmQdKa53c9sNmSAp4eLI4U45c3GWbpzdG0nLH+O
VlOJeVd5V5nKIS9V1wAy0Lf42GFl2ZhA1scNq3mz2lT4BZGQBPb9XLAWGM10PLVW7yPYpmUUh/4U
z7jmtqlhjzFQJhz0Z8cv3f3FLMnYCyYjvps1b+0E5TtJpsfM4x5rUvGWdN0TjRoQMsy4OhlOdIwb
+3X2UF0/SS6g8LroOb4+pMA00DoMxnczKuUXw6+GFlf650k00H1886w098kMp+SwIp19i2vv2Kjq
rMrWvqKVHNBWbt8wePKHfNFzu+MNNoaOslBELCwUjO0sr77LlA2QS3od32P9sxmL6LtJvHdSJxt5
oXMEpFRWuN797QzXO4ImxCNAHKauWJ6skoCFAVXkkA7yrE1HZmvuQVqy+iuyD+h75U1cjnEI+lGF
DcaZrExvpRjOcxY31kpnfrcdPGFuRW92tJqzUO2yxmcVQ26G6eHSDX/hk45XZrpct/YgN3xe+F/u
ZLyYNRtIO2gTcWfGNaqqZ+fM9XQPcZh78LqI2JbBL9p95jgIv6IPez8ZL7P3ThKtOGc8YQ9V1LWh
6yb+uK/qtFm5o/ie6OIa5sEJl5anSXzRgNXsPUQyeXOi8dVztHeag+eurPfah7Y11MCa8/a0cD+a
YcZzGO5fizQyVlReHMrm5JDHCLAV5fVNBgsRnEpbr9EjwZvUzzFsxqs4mnyC436wSazqamqzad2r
L+Ic8ASS2LmesMzeS/abP+TwM69yCsMk7yBchuyWJN1+zvI7Nokrx5x2XZSdqOJKQqOiSnaxSacX
rvHutPX9HJQn8Ij3rv9Rdc5wQtALJ/KizRLd1HV7bQC62gvcjUj+NVspM9EU2fQ3FQ04Y2JeF515
nNP8LrMOhpi2E4uKOjqaccdavdxObLETY7xGxjlBOOsBPQpaF5yzW4mbuuPTFpfNobDin1XWjfHB
i7gnW05yowA/bjnKnHzxXZl3PZt9r823nBxehoAdPrkqWAzciwmAoC8rKKNgCVWITvdVcR/U1aMl
P/2R2xfhmyb90VcIgZO+0XGxNSBWGQ3oOoklyl1VZfyoWBLAeVmxe17hZ4JDQC9tovZud4a1TzTq
pe4PygLYyHM8aCOeoz99V+Ceg9bhoeFN9TZPxz2bqrO7nG3/fbksbhIFLJ4Hv4ug458ZgK/5yN5y
CF3nRbOCLLPHuUGwDnGcts1apWHWVrtYDcfWmvadWe9c7wu5/8ZX8jYp8GKA1MCRyGWEFCTeHHEq
pL2sTdBunBd62G3BddEPm4ATWO6FJFXCPNhY9o8GvX5FzeRtD3LMw8M0ke1HJXepvJFrR7QbX9Sn
ICdTFsXjMKx0F1zKRtl+wBi04I4l1mUwDW4qP1q3WbHv3du6TRCPAP1gp02t61L3zqoeMTu6BvZN
SjM5qHCw9teXXd/aTakKxJUuafArDovcOVScTIPcJReoaMXVks9fFfaN49jnGca2aYc9/GacAH2y
2I86ftiVPrrx0t4ttbAODjuao8Y2sI/nYtpgFBvrtr3Wacdnv+xe29mWhxSFSa1IEgH8cSPV3Fmj
ui/IAyep3g8YdcO+Xm4sv70ym+HK6rCj0pZuedogqIysvGINce/IonqeZDDs3ZifQOYNVUA/XhFq
+5tB7xaJ9UCDlbEaeV4hAz7EyCDrmbUJAcZZrZPZ3GI4vULRdVdjNZ98I3moJTkhx8avkUgeLTuN
nAWPZ8TbPFZ4pctXG7fdcQQQsrPtCJNdg19llV4sqL6VfCSWe/C89OXCaF2Vo3yIZtQETmCS1o/Z
aw8EzR/hym3LRqFsusYutdhkqx7O2QWLa53t7q5m9iTnnIdVL7dY1Nc4F8ICNipGiJOpjJmfL2/M
KtPpIcF2wRMD2Ki/VwqjxBJ3mwEzY1Da62DkYlXTPgfDkbC1x4vSb0bG84RKpUoYr1LBJJ/MMJqr
h8LWZxatNMh68qk1mpfL33Kb/NmYLqR58R442TUW+3thGt+dGJ7GoGZFe3FDBBHQe5Kcq46T0s0y
lg8Vlr46T7fFVF8buXkUEplVmes5oV7bmKwH026fJqMMpf6EWrSLPShMIi2ujBw8T+G+m+30Rmz+
zW+867g3Nu6C2q4mDiF0YZSqepp0dLZ7Z0+SxYXpFxQsa0pnE3eGfBo9Z1m7rmDl4APxhPTBPdeA
vzmAtgIFmx8sZUNEWTC09kkNr9K9WJ2peEoBbDhLvGViUOt6mnYYR9+BnDVXCSuYfeOp08Xfns9Q
LcFpdkTs4+gYlPLNj6arjOukm6g0iRIXscfgG7U2bt4E21T7x5gSAVFUNWHTae/0zFlp8kagjrAA
5+F9WRkfliFDCi9WOpk5weibFNCJHeH0bb+Tzj5qT4eiDj68VjwGkfcY58PO1eaqLHISFu706WSw
P1g+2hUiNiNbWCbBjZsOdNQHILjkcpUGUMBoeziKMUuv3AmAme1UezoZuAOh6sNo6TK4v9J5NUZj
x6psY1kFBXyVdwTkg89zvlcexpXWPi9JeYoadtCcUrjDbKgReM8pVqp4qo8G3Ynsmon60gyUn3Af
w4C50WCbPPsVi95Gdt8xbWD9Ut4pgnqqwkSsm6MXd+HEe2SX5HApUio7HTJKraKRE1Vs3JHS2DvO
sMeLsc0AXAo6eowifdd5cy1wabfdjVdOD7WTXLc4ZM34Y4TlHxLN3caAFTP6NdJufNYDvUlJzpNj
yQT2B9z3aj35MXNidQPMkj4yJb5dOW1EpehScONz1BJudIly5vin59lYDfh1vrI4sPtT5Dkc8bCq
JtEuaiAMrmLppy8eHl9ugvbExrNHN//KEyXyVYyZa7knxmIQoTVjN9o5EhcVs4c5fqcOD9wVMLKU
5hvhc3BkefaRVE3xHhhtcZESu+I7qewyCbWMqEQrZDA/2HPuSeI481xfJ2OQHmTHmjMU8VyCpwkc
os8WgWvB3JKZN8x5rDdnx2zddepKmqE5YjUfRsycHVoJ8+rai2K8ahkJGLHSORbzlTnHpMa4HCBE
+xzpty3YtyNOvcFl/YT0sApY4U7sUFphrIu67+Itg4S3MXQ0bT0sYyXoOuwUGysxzy5tYC9ymeV1
byXGO7avmH1RgYP9wjJFbJ0EKMtNPZWbpOGEHEpC23SPFQ7oStXnmu2oENP/sXcmu3HkeX5/FcKX
mQEc6NiXywDKhYtEUhJJqSRdAkEyFfu+ZYRhwBc/hM8+9cE33+xb3fwYfhJ/IslUZaRYYjUzRtU9
MBoQmhIrln/8l9/yXYAExYW9RDAnyd4kjC6hFQhCcyEomv7BLdEInw+t8kvNx3FzUSuIDXH2dcUn
Na7p0iBKgeyYrNQ4X4T0ns57E4WShZ0H/iUP1t5Q2s3Ooago8OzJ369jw2DW+E0S3gTrLLwJc0v7
0CNa/lXQpBaTd3qE0VzyEiwgRElEKSkqh7SCrjtnqxZpASLGakT0JuNzQdiuuna/yHMj99B20+Ia
K7+CaERtyCVneVXoV3aUaTjagAdcxl0TYKCQ4al3HpRWHM2rtaHpxyUdd/BHYk/BEoX3tbkAxqe1
M0NXFByss4jlX9fGW0yvYE8lWVq/IawEZdRLRo2Mx5qTcq6alBbYxFutgh0sBddShZD9BkfeE+6n
QNJKs3EdP4yFj1IRoRURGaEvXrctsrNse6r4uV33kjYvofx0i1bo71JgAEzAcCA7qhIWBQhCd1hJ
bYqG/79++h8Grt/vl08Xqzi9K5wKLPXVs6BqrvRQWFXoB4kaNgBocckm8Q0l129UW3zAUeTUFFpF
OB9TZH+k2mpDDwm8tK5pBl7M0g7VVsCnAJ9iUnf6RNIDSntPZOhHokPw64da/m8tIVSL8EigPksh
V6K4Kg4A7t1aPyu1YW0jAOTjy2EvkGImwcXSrcvSr6lYEnNgFAO8IFXiKKc80Uog9ws4I5kuYEsn
6S0JKIAROrrUr0IbBANMPNoUiE5zFEYFe23fQ+HVReOdSq/b0evavfZCQeBkQtnLWKIGwKoNCrbs
WWEj0zyj7yyekaWi54BzChsqvk0pVJ4U0uYCuoN/rqI5QNvcqhsSXLhGvwgqJrfgO6PoQwnixqWg
BAR4rrO3IvbbrHvhuMOC1jur4eMhD+jRXiXt7/U7j9rxZwa9Mt+koR4KszWQknu7MEKycRRwL2ox
8F0kLvWBuNQbxetUQVgURUUd39rCJFZcElYQMbdFbn/wFT+5w3GnJ/rVzIEn6AMXw3kO4FmZtrZA
mx1MM3m3kHyp1b7TSTkl+USs5Aqll45UoKAdRwNZq9prIUQeEcluy8hnidHmv+SKhTxoUgU5tRDK
zvxZKTSDwGdTGLJyretO0rgHqipX4FiGjKT91CYyO5waBuxIyARFX0w1JTlq5IL7GFBwvnaYfr+N
ZVgeM/ywITZXqD6hfydR6aSumX01BBN6WBz6zRoWao+It4B8aX9sdTlW5r1YmzjQqWq6Rqix0ORj
v0Q6aZnIQX0trhOCEVEXRKBsIb57RkMvHzKp+VFrvLI5kRFPok5clnchGolYPBpr8U1fRMFKKdzm
Y6MAQmV+2D04G0nHgSBV1XujbnJphimmCEnPUkHNFFpD2aTOlC5Y9k0KdlOuawrrUiNJ+nuvsnMq
yajXC/ZZ3JoAPeehj4fTRQjOVkIHzwWPE6e5aALqM9HyhvCpwFbUBKQi1t2lGJBH2Sfkal5yqhcZ
Za/IrsBCKy7dPtDgnVhdAJOAMIU8ERVQFdtVYxaAmYAVbrR+QT0mAdn83i4NFNz5HkkhnucxgjAh
dDD8A2Dryrm9bESVP00rh3qQAClSjpH+DtszoO6hinuPDTb5SyervKelFogopCFT8k0fWFZzLlIx
7s/swgJDmMk57VIpy3H8s6IEPa08D+X0dWYKDeqajY4PNNKtRI/IrYfiBfpjmvxJSVQVgUbgWhoi
+DXM2bIwe2wDbVKbDwO/sp83iezZXyLZ8uOPaCDJ7SUKfHr2pg6FQPuUpBTi3iQt4DaZanieAfdz
gyxA4ChpvOO1xT50JcYE+nOvzez8RFxDW7rMstpo3mRhIueLdVgblOhsSxDYD2qzVZawlluRUjKg
FpDNQYA4ABiStwEfkdtwuiINaleK9jkS2t6l1I6YIHhkX7+N1Ri9WhgZif4ZWiVc0iBoo4+tgNDA
XLAKeL/uAMvvi7gzzzu9bOFpVECz4zaSqjMpKauVyskKz9oIiS1c6g7qPCzStfDWEtBRxqgyU6vj
wvaU2uk8tb+2A3o3SOGbgb+gcpz5FxKiH/ZSb/K4vBITHcBalJrqe6NNzfDYI7N7r69lOeK7e2xN
mkwtmdfR2nPf1tv2qyv3FfLnDWvajwIQhb7CJ6W509K7QI5Fvob6E8TXWuD7V35I52eOlod72kJV
TIp50bjIjc8qdM6OYe1o7yG2lHe9b9af1NDLQEoGIiUEbd3emobQ1RSYxIKddha5qX3rrss4OFVg
kuLPaYG8mdW6zzOAOzGEZdH6UfneSnyIKHWyDhHmqtEgQaHVZ5iEWoR66toSRsQqgKm3fP1SRdtJ
JWsI8Wi48GQw/QtB93oDlyx5aKcQdb6tTJivbEJZbnVf5QxK+0kAxhqU3qY82JhRDIgQnfbspGnE
6HWYBSRZjKRqX8LoDj+A7kow39JlNl3LFvV35EwGdZxojbZmbgmKOKe/4gN4a5TPkdENNR70Hj6j
R6prS0SAUcJL9YhCIaC5jLKlXhFvSphy8Olo3sAl6j1rEbGQP0JXrbul1HgDNE32W6CigXENdn9o
FiqBRKE4c8NLP6OinAKpwpLGdHs6HlXZnuQSU+5UVxrqYrbp0ajRpDq+gaYKzhExTOBEBWcOWAdD
WhOwSg0YB8BdKdWO2sIJJhgeFXsaWiseurSwOGr0r2YCyaQHXFuWYRPYeNUtQ1uJoiUdru69VGji
ZwD/qFJLsgGWlOTPJju0mztfFehr5utO0WfF2kKJ11XgkNMerY0Pa8VD5lbuDHrziqBU3px5q5ym
ApIE8x6HBPJUpW7jpRfgPb30BExO4kyE0q8GVmLNE9knF6ogMiFA066zHMXbQRcz7ltBIhgv9WyB
a4xxstZE01hUQWbeyClQ6lnddtZVpIqVDYzXD24jTme6WH3AZhbbffqulIecA+Si8qHJesWcQdMs
3zIvxC+oDJTYCGU+miIlI3JLVKMJxy0N1s9R0sa3Q6Pb41RGP3/WkSMNU1kRbrxS9T71pB73ZFw4
ARAGYHoRKy4PoeX0NcCJxSJHp2eeIS/N84SRmmvnYpHzGWuphixsiHpM6GC2PXN/Ha9nJfAcFGqB
92vX6In47UKk0dXPBJdyApyLvIzPwXS6uEbEkrAK3VLHDBkKqHrsVrRietds6ReoZLRzs0WQubFw
j6Gxi6cUQBgYb4GVFm9lYLHmPOCw9pfyOqjfobWUVyfrDHG9+boiwALX6CaUSP0IgYLQZWcqqtTO
l4pHV2wWChJOzXWTiD7iSwq/bvu9CaAwHcj7fp4Rq4TrtWcfu6EXnbf4dWWnqIYRpKEM1vUoTPU2
Nmu+0H1uILo3J1rT9F+VAtmXmVr65noJNNCOz0vc/dY0xfFL0Qsluwe7JvwS2rJ74+LWRmu8aq3b
DKgyqixy1K1i0bAp95ZZ/hkpNys+bntBOUdxu6RN2oFYn/GX/mmD84GjFHgZzORIUCs0uRF+mvem
CFek7MTsYy0ZfJ9OLo1LCLl4sfgAeSj/RRCHwHAXAWzcvEItwKeuL2pNrixzKGBobvT+fevGGVBY
v4yvyyLKv1jNOrh3qzUuImJjgHOlvOt/yVsXEABE9+RDDa5wlWZd9g45JtTHachYN4WBMW7etrVD
CIuPqim1xR1ncvE+zfQ1VLFUMhqinyz46Gu+9FUuuv4annB/2goQG1BfFOQvDfyIK5CA+FZAAgIR
1HmwQtWySonKSte6BXPp/tIZkeYYtQsYHi8OhKV6lM7mNaTn80rRia5sz/bo9VoFoFVmysUaohDd
ZA81L8qkbRXPkwphedg8clQPzBzzvDU6ZPk6N1hjbpwKgxVxbGS3ep4Dp4CqQ6mkKuqM5H5Ng8Bb
r3ERctf41cAYwV1aLgZR0r63rrsk0mgYlH13JrHtQ2w0QwgYmYtlDeQwOEQJm7c7F3oF8cK1Ujbp
MkAeu1hCDhB+QdMQaGSu+1G4NGLcjEigC609LrqsWmWIgH5RhaBM5noL1WHZYgcWzFS5En6x13F7
p0PquQnYMWCpVZWAlgOB/ocO1WxQzn1Qp8dWpfenfY8iyMxFUhHDFRc10rldrXUofFrVGLhyeT6y
0LZYDMZMvWrN5JZCztxH7C6hbhJW1mkVFArhMkQRatBk9EgQBKHOfp+qdCTsTjVj+mKZcGOXdoVd
iaBmr/lPbMiiAfUsmSgL/cUkwfRdwqdQoQyLyMrFOrKT+LSwep0ehBC1BJd6o/+C4GwpUWFsEC8y
m8FuAH2wTKYFmqDW3sRBulqvG91Cc4NodyHTcSZgRVuPo0NXAqdillDuVdYcQFnViF/WQksW2HhZ
qbM7xCWse9uoEBgXuenSb9fKJ75z9k7C0+lzYQoK/mk1OF1BsKJPdiUjwmf0VmUugbN6H72YfsKx
0Qte/4b8Eu8CsjAaOklot6teBHPNI0kindkyp8LFcqlP7dSqtaUN+60bvO1obFGrpCdUkO6llHLR
NSBAprmCtABoR2A3ke4dq/h0dYvGzkkuSxl90rlQRXJ2Sku5wE5Hgw8/00PM7UCwsNccl/isQzvx
3TWfxgMOhLC5FGcnZbcupJkkVeZxEKiDKJVeUcOCH2JBPlaFXIaD1tfFpaBVZX4SWWV8YSDbJh8H
rimlFLoFRBtijF9D1Pk7RC+jZi2hFp6gyoWsjhSVyxAnWRfbJt3XryMFwPYC9XLSUqPtffcUmV6O
qbWtIyjbpnoTnMQ9JgOgydOBTqegaXtWmRHeNW4SkiAEDUh3cHvQMSGx2Va90DhZlJmmrBMgEVVU
3kAsSvHm1kUTu5mIXiSZCS60iyjL2GUbV9MurT7Ghxv2i3C1jglsT8oCisSs0+vQuqi7tFvPJdfk
1cLWsu6DQsiaeW4MOTG6y5l9nJFrRCjTIPv6Gheh3D+N1Kr5kOPlIZxkekZnHYUFGWCCJ1ruB9HK
K3GZ+WGbz/QuighfPY1udBfBAIMqJcIM6ssOP3VjXag0s12OIegIPubruEqY3jHNIh+uEOKyhJ5K
xPxVNzzHMoJWvCAhzO1Fo9lUCIq6aaR540XwjGMJ1PprTyk9cp44CuFR5kbgYYbuuQaOnxhJXdot
zoWnvelmcDBjG80Hzn9qchgnwNO04KTTRd/wN8sNl7PKh3+tNhxPNDz5zDINx+qda4otrC7dyuV7
WwEScZzpYhJfQsboE9olbpQDRFc4KaUo7oOTYMMzzTacUx4wTI8R1C2UZa8NvNSq1qoCsnppZwt3
oK4GYovoI6VlpFmqVMDEAtwHsU/Vp5r5tiZTjy4Fw8eseN3nMGOR2oSyaGmdikLThj0r9AOTVt2w
ahuZ2f++pNzrLxAwtnG6wLBFWgiWaKcnKvJ9GMnRnKGz5st5YR43lHnbsxYJ5/Ztl3VicxlV6FMi
aNyuac2nWeHf2EYeZfPKt5v2c6O5zEcg/31vXDU9qeY5ZFqIxV0b4l7SdGzxXdYUweuWWR3N0W/W
tGNcChC0RznJh8OQmDVmk32dQyjNSXALknSqJ0sm1OCyASdDnqP/09fn4IoHMvQDMXpDkiaDz0Aq
x3rlncporkpLkGqQqq2o9/JF6flSudT1xApuwywVPplGHOevs7QcmFqyma4XHUMcH5t+UlXnaDd1
FSeq3wknaK4o3bLP6zY70ZWYHNNUe0SalA0lXJYMCyMUHKakpYoIPq1XtDi9JUwmjEV0HAOyM0rA
dXnGAV8z07SCInWuqF5wVYOwG7pHfRafGKGSS8da60Ndbx5o7BtKe7qhtyvWWjkXzHWNCtOGAJ9t
yPANDIqrYGDIt4mrQcEqs6iedxsSPaK6QgwyaiDX6xkufbgvG+/EtRvjk4KpxxcTwayTfl1CLJY3
RP31hrSPS02WLtOBy+96KXO9TdTu2pcwGpvZfbBGD1kGUXmq92Z2g02ctaYAICETQAky6ZYotBBq
FqGRmHN/IyuADVD0juIA3BoN4ucZ5TcYS5B9dXfelUH82VzTnyTRQa/A71M0VwXS3E+AC6yPFt1n
MCW0jUX4GanxRfLV8LbbyCDkwQA1tjfyCFED5ECCTIpONJ2bmt1yEFMIN8IK643IgkoJPlvIMT3K
SKjo+PeSTrSCax7yDALoRzR9jLS8Z/Ej4GAZg5hD05RS90uxEXnoBr2Huo6bwXYTOOKcCH5NKBo2
bZ1SC3PDOrhgMSU0+bpmXbWXETpOdXTip0VJIIXMaRXDn06waVjoAmgPeqyZTnntBMsJuPuKrCdd
cNWg8ZtXAPWIIzBJB20YZsehFWcV6JFao0graG6ZXYuh1SMiTQ1JX2p2ELZ3QDplqZqBIS2UlQCI
3V4YeZ4Ib7xCFAjcbR+INyBNWsk3YPu1fImtkV4vcj1EwwhGGq3i47QrRBuZBbXOu2hWgt1RhWNV
R0Vn7jVe4wPc84WaE8Ci+UwXDeFFIHp69ppcsAGDG5LA4QlXUxk/UdFCMouTAPip5DRRZzVXkSvG
JspFtqbysXXXuEpCsVuvygYJRzrkUU1W+aZFkCA9oTggksLEuatx8pAke2wXYdaa9R0a9U17IWYF
mV2hGIN3t4FdEyAYonYX34u2leUQ8l6OPPqtTX/F/lLJeljfhHZcUbr0RZssYVanOmUxwLllFXQz
I7E09RMBtVfeaC6C/PNelk3vXvbxe4OdRuyrX6dUf+oFlioqWt1qZfkyFUwowW9dpkaKRCyhC8LO
RZAhtyzl1VLto/x1oLjdhwI6Ba6fpgJSYmZC7kUVaqiDIag5UwW1PyX9zwEdywJqZ6lbxGeY5er5
61rAzWBReWuM6kGTRCsRx4wVeEIJQZ5AhGbV5mKyVHLkXkkmdC9jc10HIAWqEAEHS0p64WyQQEgW
hYBWspFVhfQ6gkubAuYwbdCokkrLCcSTuT4xFWRLZq6bESfj/UudRRey7roUTCigwLxwXlL6Oipm
8CI9Ytg8NImK8kSKB3BMKJOWSaWMQQ4VJUpEYv7JwhrwXggiDRl95PavMw/5ehoCWSwvO6pMsPBC
FvYZytPeu0bmSqj4C9UFpSJ6qG3eCvyZVijNQonS3iVyil0RLQD0uwpXsRFJ9troPjWT9ceyt1ph
4UdmhtESmnM1+0oJQrUwbP+rRA2UVzA8GOVxgSILUKQ1rC46GMDKq9Rs7tCjw8YLDjfihJjsSXiG
g879BH0x44XxQrnClGjdLKSqk+5I01zEw6PwKkzWHjg80xPQ29DzD8gqBDFdbM1oFlUll+QO8tBf
kZo2MEGxmS62mZWNZ0Nrko0ji5ZDBM5640u6bkHR0YUvVg197WqRi034vjPEyl2avYFdUdgNoESk
F2QcUgztrY3zWrnEVqu5UklT0gWpnreqCBSvKIowRk1VtNeV1dXY/wqFHTIwpfYOQ68s4RHXNntv
wHqeE0MgM5XhGNzNdLxCofYLaftLrIk6mUam9heW4ecocKx7wkwhs4lHe2SwkXRPxdpY2JGNYZpX
BSgt+n2o3Aq+hRMtMIb4K1ID1apRXH9hUypadDnbxTkyHRzifp2QzzRuLrACBYtsyxaE6qNKTNwt
chSuYK8iKH0Dk93CkCYSEN+xkZbGtwJNv3aOAVYLmlDQ0xm3DlZkU77GGKfmuYKOHb6JrpRQtJUz
k4YKE3QAtACBj6zI/6qhm+jPA7zsQTFnGlUWVQmIloNWEvtFkIkGO0uET+bCV/VcXQrUSqRlwR4I
OLV2UwJldHXAfVpAwFlbdOFo6aoMSS5INy6gExFLIl+sjq3YLG0ohWD0Z5ngEu/TFUOUhDoNjSHd
BOoKKgcvJ6amrl/brSJ+NCvb6o/jXvHeK4WYM5eCHvgrJGj/PmS3pyjSmlVGNachKaeYoYqviyzL
76x1vv4gsZ5UrAik8hI/Mmivhp4K7+HRYssQGCmueG5Z0f+qI9m+KVSU0ijdKlI3VwqBlB6MgeBf
Ehia7zP8wNTFmkrjUJ4vYVO4VICN014Hhrmoo9z7ZOXQx+dxo+inPYpu2bFpUiOeizJI7Fmlo7iH
fmNQg5sTa/ma/M14DWnZRQVVDbT1QrSzGLWMNR06ZBexMwNpkfT6XMmVIvhc9mn1FbA6rrgicnP3
BliA8EqvStDisjiUginG0AwyzbS+qrLeEt7oRgJpwdIQ68zVKviEn4j4viULq07UTC3885LnO0c/
Aq/ltrb7jyqtp2zOgaegntgk2Vc1S3tsplsZuCYYjWI9w+rcu2riMnXQtkIZsMO+8COUV3c9gyCS
/sMJnj0iCgarStqRftXt+GR+61Gz1UT3m3/2V+Xf8gvbpvf3F3j0xTy7x6FHQUP3m+rY5lcHm82H
u682DzX8/K93u66bGx+knX8cLHx2fhz97oNz6M6/bv5jDH927/U4EN8/6ZPvsP3LU39VOMWdR490
GLyR2+fc2aegKtCyfnuM73xEv8EafnRVmK2rJEI2eXupYQitQR/u20i97MIXq7W/Z8s0mB8detlr
h2zq6B3jVKyOeOyjCz+vVwgjbS+9mQLiBHf6kPjV6v7ounKqVTm6+oAZOfQ95lygcKKjV/Gq8O/G
FD3YeANJ7/c+AA/zhz7tHDn429uVMxoaSQRGwkb67PWfmsDffHC/n9ZXq10r3L/93x9fd/h6BuWN
4X+QXYHKGBJa2Acv5923edwNdv9qOYz1djP6OW8JHdz8jSC5u3X8YOv5B9imXtXlMLHHrFPpR/P5
D07nSwS8MF45Oiv3tytI9zJzejA7xkbAZP+HSv+7y2cX+Taapz/nu0uiph4+n38wR/6k4+lVdOsk
468+wSb8KrlPi2K0PULM//G3fSDW/+jQ28zR8bMOELhDLztbRa5fx9sLbU4ikHcHXzYtGdjNYXe6
KvqVmzZ+MhoSGRL2wXdZRU5Rjw+6CeKLGWqknEOjx1UmeNzFKomdIty+9zDW+gRjfVYwDONgSJ9g
wlG7TfcWxyB1e+g3m/erO288tsYEYwvpZX8QBnGSQ5/22CnS1eP2PZpnhOuHX7xwkrvV9jrDdDAn
WNEn/i1nWeUUuxe2JvhyJ/WqSMpVN7ruBIfkyaqInWR82SnGgSxhPLrWBKtiXqRAq0dbAwYs2yEZ
wrSXpR6neJg6xWgQpMFY9dAJfHb33eYAGnuC61ZONH5aaYJReL0q9iaYJCuHP+zrjdFUtxpnFVOc
QOcOTK/xbFAnGN1zv/Lq/dCExs7hQ3GNm5oT7j/yBGN87rOvV6sBYOqPx1mdYHs/r9er+BbZOnc7
BMN2idj79seXr7wLMPKMyfZCm+tqE2xrF2ni7BUTtAmWyMWwt48eVp/g612uEN0vhhN0dMohDra9
1csHmCSodcZ7xRRHM9Jee1GPtNE3+70SxB9M2d6lRVW7TrR97818mKK4dJVyyo0XnixOsFcMK3q1
f+Epktcf2fMdOMjXGSWx3REGP7D98eUT7bpxSOiK++2Vhk8ny1MMcbu6Hx8esjzFXgxno39YdeNH
nmBBfwgLhngUXMpTnB+PFcY3fuLep+O0UZ1g0/w48NY4redUkkdjok0wJuzIHFArtxgZi1DU2t7p
gKm3Km731rYxwQyhbrQ6whHlYq8gSvFomo258rj23ep+P9PDuWSKeA5F0LQZjTbSVypqKIeP+K//
ddj+n0rNDFWRTGQcETxExZdG4/O3e6qu+nNKa0NJ9TcLxpeWVHeff5jENI52/2o5LhU/FJv26ojP
V6AoFfn93o5y+HecAzpxjq72+gnaBAngMjq6dqLGoRq3fczhRDAm2KZOahossRONArFBOPTQdO00
Te7rwhkHYVN0hi4Z4MJx69ETYwx9+CO/o8cXjy87yH3+eCSemp0/mLMTdmq+NZO2/cu/6zX3qqhv
x2P73Mg+v45fsRswETbF2ZlT3NZjkeBnv90fuYNb+9F4dUgTZIHD07Kcx6tjgpzqBsOxmeMxjUeX
3siOHhjpzp2OsP+pY2qK3HW+Nzu0CaKCRRr7yd52PEWKub1u8k2WYDuVh11Zn2B6/J7i9YGfkM3+
nm59nY3OPmuCoT516ODujgI6CdsfXx6LvmYe730/SZ7gPL1wioqZAXRh+4yb3FibIHweIvMSeIRT
jS89waR4R9W6SocAYxSHYiG9vdXLR/oB2PHGr6pys5terhp/vIOIU6S1G/jIeX23l2BMEaDfFHzR
e+d+8/g36a3jjkdpihrpTV2ED+MzZ16m5VObIQrlU32Oj6hWEHxs3mhwknzYFciFx19GneDcwNcK
pwbv6KNfuP6Tm7w8xer4cP3DO0wwkWfUKv1itK7lKeLkObHsnTOeUsYEW9y1M46KkGScYPoMKK0l
UBBqEHtN5Sk6lA+bBSFM5f3612gVd9snHnZRbYqezPXwAhcOdxgXqxTR0ifbhx5OgaN/Pt40L/9l
9yWwTHw+VfnzIn98Kw7GZBH7/pbYjOGYfxqGxQWNN8oRJlgLr5DgGMfvE+zPiJGWLdni7pwZZPp/
G9GX9U5nlL/H1eQp9vYa/9h7f/t0wyJVJrjs3HPud685RU32eZmvCbbcv1lW7MCoe+6AMk3HGNnB
BubQyTJP47QYp5BTnNHfsLFfB2js0zmONkE4O3ey1dHHVXE/Oqy1Cbb3ReDTYB3nI4MK3KEDvnQR
LtheZpPqTfCwOEU4Vcq+Fx2d1MR2oz1Fn2CaLAntivFlpyjoLyvPT7Pxdj1FQDRUME6ceK8HYU6Q
o544t+NF+DxQ9fkC0Ym3dww8X6L/Axf9biJQ69tOvJcnefNf/2e1Orr/pzPMK8YhsjTF4fVmlXSj
2Qsu+PCHPvdv96MCaYr+3PmqTCtvFNDTz5nkefdGYYr87AL/M9cpqXxvn3BTsZjiGLlwUEyqRpuw
NEmPkqZCO4o6pCmKeqBG9i46wSZ8wUF6Ny6rSNoEk/fCqYfEepyDSfoEa/nhyvswDJQYt/Pj5dvE
RdoP++9+dWwKJO6lT4i/fcLNDJ7iyNhcdXwSYYS1vc3LB+LhPBZmflk69fZym6eeomR69etf6wQf
1fGFJwjMr8hM9hoh4gSJ1PWqu/NWUbQaV5+mgIxeE615R682AefucMhT4EavB6DEGAUlT1OjGMq8
R+erdA+cIk2Qo1wDsdpj8cjSBKfTNS2y0YyTpzj5kUwcHaSyMsE2dP3rf0+PbtL4179uCqDvil//
R4KL8OigkpUJxvqGZViOtw+gFtt5+PLt48ZJ+v0NGlPOwy/8wf1ugU8B1Z1R3YbacnTslOOvOQXs
9dKJ/b2YXp4EGkEdZujlbEd12J7lKQ7YL9/lIJgxbu/y8knxxY9vndt2PIsHb8VDk9OHPfT79T0F
7hVjoKMbgrkRlFRTJtiPXt12q9G3MxBoQTJ9MLEEuMVG/Xw+9efVYXVd1TQVyruKqDD+wyLVi58L
xnjq3Xc4/aOHWQ51rC3N9jkcyuN83CynIY8bXWmY/v/wjP5XX11yd58myehAnGCNvwIKe+v4wfjC
EwSkr4qYAvEox54g+Zk5iRsBDCi97S60+eoTDMRF5ww8wdFlp3hgr97/aBNsoDOq5OO9SJngWSn+
3qb34282xWF9XfhH504SjibDFHURQGTjvsYUpz9gQPfozfDH9aur3emAxNf2x5efqWfQlGmKjwcZ
b41Jrrx/1QmWxWsnG28N0hT4rDcoRnX9/nbGWXr4MMB7IT97k+6VkSVlgiF+iFueuPYEE+ON0zvY
2u9tFtIU6/rcGXdeQGgfPs4A2J30uyWiTTDKwJJog+7N5Snib8px934zrgmgwzjFWEROt7+mp2j+
X66ycTVAMib4dO/AJENQfQoRtDETOjS8fwfV8buJPAUX+h1yUH6WfYcqGlyLDn1oYByuk7FtbC/1
EE5OMDtuPMffJ83J8gTn9Y0T+N+PNEnJ9hVefkzdOD6Vue11HmKsKZ6YtH0IC/dnhzzFjvShv109
MRxTIH4/+qsKvP1oPKbY6t6igJM2R2cVsIfs6C9HS7qraVU/rszd20kaXrDbv3j5d3284Zs6cUqP
TPkvR9v/6z91U0Odoo5wnQExjbqn9htF0qeIfS78+3s4W0unrLZjNMxZ1fjx1cs/yE59HLVrzw9T
DmhG7dv/fUJjCNs2Y4rSGceV0zl8oMKP/u9/+W9lOPx0UnS013iCUzrEII6fGlTITTqmbduRePls
ufFBbQh0H8ctN0PGw2cKzDTl7tAJt9O9/MvCd1CGrHir96CAnFFlzzI0Q56iA7NIw/uUAbxxQtJI
f0yisYyhTDJB3fONU/uFP1KdkTCZxOpvgljxnSNEvnCHoAuO5fX2Ow8z/vEeE3x7eMjuE1eeYA86
xyzd2wtrHobm2YPrqRLSzyEwYYNoqlg0QueVJYn1JWoH15l232ZYpP8m/MGTVQpM2tn9lINh5KHh
0lVd7gW8WCIfftmbX/83hf1uHIQ9rwK1O5Lb0uHPmRcPR8yhFcfd5/83mwlwrQZ2+vYjbbaLCZbz
vMv21MCm2D9PSIdR1ESYePS8U/BHzsBQjy46RbPyrCyc1ajnIE0hrsCz5qNnnUIB4XVa3O8NwRTE
9jd1C7Nq9LRTtF3OV7dOsgc9mCK8egtDcPSwU3S23iNnPKohS9YES+zaqe/9o1eFs9+V5BA6eCe/
xrhldDzIU1T4Pjxo4g7PfIRTHQnAuO4iT8GN+4XIFAppMgqz5CkAv59XpKnbsd2kv1NoBl6mR0y6
fyqP9ssBCCZsb/byaP1kkOY5uq5v78mvwUOPlqIqi1Nsy+APbp9KOYhs2e+mUAJ6dVsfXdTlaEY+
Xn2CMfpPV8vr5dXH5eI/Hw2TB2m9o+/mvwF9TKVjjDMP9komrsTP5gO75/fPjT+w4DVVUzZVTUUH
madmvzk0Gvk7pNs8aF/zsZw43Zsahy+cGVKI+3T8CToR12kE6+FJguIUjY55OrA6//nNCoGQxP2X
p1blFGjeTT9lWCdQ0Hzw40/dZwrhtnmabhWbKcs8pCfDxjuFetuxH4yBGxMkQMeIUw2n2lb3fSMY
5N8V33f3fiih/gcrUMfFKrnzjlBf677rHk4hJ/J4/U2Da/jYg8gPihU4DKAMNTRvxwp15gRxBwT/
UUF1ikDpdIUQ2eMM3bzDxd0Ckm20/bvRzEJfezvRXn7ovqHKcwuqa3ulTVY1BdJv7hUc42hjPL7O
+AYTPPnlqj2aO9ETKlRTSHNd+nuCBVPweD46CQSkejQUU3CQL4G+j686xZodBvjLiiLuWCUalazt
C7x82r3zqzu4408eLlSnJriBkyFWM7zC90wvaZoaZrQPVJ9gUnNIldQWn+5tTiEV9cAnP11Fq8T5
j0evSkQPSoDxm80GWYehsXVEfX6w2hvFKRQND/8oN2mIrvBopuIYNMV16X1uL7PJdqZAS9zUKEPu
PewEM/MXPq//oGxxXFc0skYPPgVt57sgU54idZoPretBFWW7aHefWwOQaRgWjhRI9Yn0IKbQan3M
wa83vjTY3yRpcfS2phNHvPhkGGcM3Q+R5MfEI4OE4nlK55+X+BgivUPLtCSFho2sWhZp/6GJz+7b
PF+G3f3tbdI3NZ7VVPHgUXg9Ba1WEQIEbLd/f29Jxq1ZmilrOsZuhqLpE9hy7X6dv49vyXT9d4lN
3qYJo40Y38bt/vZ7Uc7uF9qun5/TtFEskRj3j6wjYOgJuegzbkrpHd5Zz/zO3a6J3J+lWvIda21Q
Z9mrID++8h9MTL8liaOvv5nqh113v7v4BEH7b3vSZV2kY0bWg8HSQY/5gDZ9yppt4y140LWf9Md6
MAM76LoPKNYnnlmRlO/Jon/bIL8dVsK4nfBUhfKg539Hj8Xdl05+it6yd5caH73uauUSrlMH+EPG
eMwZZ28iPgUEOPxGM/wFKLQ8hGrbFTlE4k+FOYff7gJBgQwoUzz+VE+dwxPczHG9YnU7eqsnjPsO
v9E3G0Py1ieNFZ6Kpp677Z94Sm2W4x85pXZm9j/CKVS4HKl7zI0p0uMZqPE9X5gp+tqzwunHdMIp
KMNzsMyr3TUxBWBvPrQc9prEU+BUl3eosY4FvaewaH2sOlNh2hOmmYIIeuxE4VB7eyrTNZ7t6P0R
4RsYY+OoZxIcOnBPoMajqSFN4Xs2oP4RoO5255w0RSH/3Wq/eDoB5OEDBud7DytPsUI+orDQYwM8
+nDk19tRmThZeer02KkRPBBTMYTm47AnLtkW91ivz//G9oB44hKPZ9umJyHthDyb+4w9o1/tb8q/
NxAPC2PnZtvrDHd5jCCJrR5ffOf3nmbzvuQXRq9FmvktlHvivXbBXi96pUcM+U98pSEl+9Er7alM
veitNnnfz3sneZO9/eilXu2E2ds3+j712Jkto2m3yeeHQftJ026jRPKj1xlpG2zfp/4tAdn5wr/z
Tj/7Cw2grx++0S5M7EVv9NNXkjxQf370Tm//z/965Az9hi980at9m98/a/4NaLQfvdkIv/aiV/r5
X2sI+n70Tg91i3+4lfXbmfhwdD5xSD1Zkdl+tb/fXfChjPrDbzYOqzLi8RWwRL7yT1ooKmybH80p
hM2y+jYaBOSO7n/9a5zegel5+Kk+mg9E5PEbjKq4O5f++9jEf1uzvzvVnmDKbSfazvG0Wx/7nVf7
2Vve9jz83TcbS7JtX+rvd/WQcvxoZo61wLevs/ONdv7z3/lE2yF7fq099xuPzKS7CHzVv/4/AAAA
//8=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rgbClr val="002060"/>
              </a:solidFill>
            </a:defRPr>
          </a:pPr>
          <a:endParaRPr lang="en-US" sz="900" b="0" i="0" u="none" strike="noStrike" baseline="0">
            <a:solidFill>
              <a:srgbClr val="002060"/>
            </a:solidFill>
            <a:latin typeface="Calibri" panose="020F0502020204030204"/>
          </a:endParaRPr>
        </a:p>
      </cx:txPr>
    </cx:legend>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entityId">
        <cx:lvl ptCount="10">
          <cx:pt idx="0">249</cx:pt>
          <cx:pt idx="1">276</cx:pt>
          <cx:pt idx="2">11</cx:pt>
          <cx:pt idx="3">219</cx:pt>
          <cx:pt idx="4">43</cx:pt>
          <cx:pt idx="5">261</cx:pt>
          <cx:pt idx="6">247</cx:pt>
          <cx:pt idx="7">142</cx:pt>
          <cx:pt idx="8">116</cx:pt>
          <cx:pt idx="9">9</cx:pt>
        </cx:lvl>
      </cx:strDim>
      <cx:strDim type="cat">
        <cx:f>_xlchart.v6.41</cx:f>
        <cx:nf>_xlchart.v6.40</cx:nf>
      </cx:strDim>
      <cx:numDim type="colorVal">
        <cx:f>_xlchart.v6.43</cx:f>
        <cx:nf>_xlchart.v6.42</cx:nf>
      </cx:numDim>
    </cx:data>
  </cx:chartData>
  <cx:chart>
    <cx:title pos="t" align="ctr" overlay="0">
      <cx:tx>
        <cx:txData>
          <cx:v>2018 Inflation Rate by Country - Top 10</cx:v>
        </cx:txData>
      </cx:tx>
      <cx:txPr>
        <a:bodyPr vertOverflow="overflow" horzOverflow="overflow" wrap="square" lIns="0" tIns="0" rIns="0" bIns="0"/>
        <a:lstStyle/>
        <a:p>
          <a:pPr algn="ctr" rtl="0">
            <a:defRPr sz="1400" b="1" i="0">
              <a:solidFill>
                <a:srgbClr val="002060"/>
              </a:solidFill>
              <a:latin typeface="Calibri" panose="020F0502020204030204" pitchFamily="34" charset="0"/>
              <a:ea typeface="Calibri" panose="020F0502020204030204" pitchFamily="34" charset="0"/>
              <a:cs typeface="Calibri" panose="020F0502020204030204" pitchFamily="34" charset="0"/>
            </a:defRPr>
          </a:pPr>
          <a:r>
            <a:rPr lang="en-GB" b="1">
              <a:solidFill>
                <a:srgbClr val="002060"/>
              </a:solidFill>
            </a:rPr>
            <a:t>2018 Inflation Rate by Country - Top 10</a:t>
          </a:r>
        </a:p>
      </cx:txPr>
    </cx:title>
    <cx:plotArea>
      <cx:plotAreaRegion>
        <cx:series layoutId="regionMap" uniqueId="{398D1C7D-F8F5-438A-9BA6-DA6150CE572C}">
          <cx:tx>
            <cx:txData>
              <cx:f>_xlchart.v6.42</cx:f>
              <cx:v>Avg. Inflation Rate</cx:v>
            </cx:txData>
          </cx:tx>
          <cx:spPr>
            <a:solidFill>
              <a:schemeClr val="bg2"/>
            </a:solidFill>
            <a:ln>
              <a:solidFill>
                <a:schemeClr val="tx1"/>
              </a:solidFill>
            </a:ln>
          </cx:spPr>
          <cx:dataId val="0"/>
          <cx:layoutPr>
            <cx:geography cultureLanguage="en-US" cultureRegion="GB" attribution="Powered by Bing">
              <cx:geoCache provider="{E9337A44-BEBE-4D9F-B70C-5C5E7DAFC167}">
                <cx:binary>nHzXltxGtuyvaPH5QkpvZh3dB6AK1Y6uSUqUXrAoqgnvXQJffwKcWTMsdN+u20NPVrM2MnOb2LEj
63++un98LR6+dD+5sqj6f3x1v75KhqH5xy+/9F+Th/JL/3OZfu3qvv42/Py1Ln+pv31Lvz788nf3
ZU6r+BdGqPjla/KlGx7cq//7P3i3+KE+fBm+HKshHZb340O33D/0YzH0z776/3jxp4fvb/NxaR5+
ffW1Hqthe7s4ratX/3rp+u9fXzHCX/30y49v8a8X33wp8f/ux75Pvzz6Dw9f+uHXVx5V9mdCFKea
cqM0NebVT/PD9hK1Pyv8kzVSa2OIkfbVT1XdDcmvrwz92UhjNVGCEWONEK9+6utxe0nQn6mRlBAp
paDWMvbvfXlXF0tcV//eiX/9/adqLN/VaTX0v76S8tVPzT+/bFuZUFwIS6RggjFhKZUUr3/9co+9
x1fT/xPxOiFLZtfMb4iIw7EiqQriMevGz04MTeFPa9bkQ1i3xdq9I2RY1X1kTJZd2ayzy7uOuobn
fsItN+Vh5nk5XWVlN9R+sQymPjRRR97nta1/S+LUCL8ri2zxqzlP5bFOVKTei0RGUejVpZc0Pq0q
04mgkl7t+rDPlzYpA5KpuTu2LRvv5ToR5lvmkXem6vqvlgze8q7xbHbDGkfXYOpJTYKlTpU42bid
SRCJUX6mIx96n2U2Lg9kFlL4uWuK13KO5tTP01Ql/iyGjvvVWGXEV6lO+jBLZX7vxYL1eISpKULC
JqquCc3WQoSqX7BVhWfbivqD7eJl9H9wo6cO54mzkYZzwxgO2rDd2bReNTHsmc58r46zzl/mrutx
II29LXPapYfnzdHt/c59QTIKX6PffwgGrz/zhTTu4XKDyPzMy1bhsylm/SFTsZj/Iqxknb8OaZvc
1lW9FF9X29OPUzP3n5e5hwssae/mCzuACDh/Ikmt5pZYRfAHxXdP1MfemsVxRVO/z4iyB+HV7DDW
q8cCmfF5PelsTvqjKWyvDqytXH2sSh1fegxGds9hBLEIFEEplwwBixj+cWeUqsbVK6Il8ZNoKNSh
TqOavc2rPLV+ngwzCUXkRa3PDCX5rYsVfyC0aA/UeUz5ed6w9QuPp97+Bpc3Ij4Vbkrays/N2Kx/
04FH+l4MfE4+zNG6RF/l5PpGBoQNs6yC548ZqeNsT3HAlsotrRCuGaXbWn+IeJKZZEkH2SR+mpr6
z1VzXR5Vwovsgj+pR4YkjAjKtNZM6O/u9oMhWfEI3hGV2DTtBhW0OV30m6wujQ6q0qVLMMuyGC8s
b5/QjNhChhNKKbNUaHa+vNLMbVOpJIp9w+LYT/JmCbmqo0OX2e7q+a18tEJJlTES4cIMI8Jsr/+w
wpgTW7C8GBM/UoVrDpTnLLoalmoyN0s7SHY7jLNz9kJU6P3GKoKQ4IzDvBJU7swO0WR42ccq9kW8
qsDRPn9XRlk7+pWN+t/o0vXhUKoGNevfVe3/Ix0ZmFWKK6IM45yZXTCurJyXmgkJs2Rd24DK2b0e
jWlGP6W1+Pq8tS2kfkxGRgktqWBWwCzq3W6ResjZtK46i/3Vy8errmv0KRo5P3lRYd/1mpFjqfh6
k2CDL7gQo4+cSEnsriVUa2q53R9sFOUtS1sO/+kj11RxkFvRV/d9V635l0Ia0VtfxXjuk5GrHuBl
cd4VPp28ohr8vCFURr7oB0WToM47tbzTLpuq18vEexWQaizY29Z5akaZzNmQOd+Oa72+n+ve1acI
B1y+r9eqG0I10yVJ/DGa2+W+GYhafRYpT71foyldv/G0beR8RXqVL9SfZk3WT206edNDTNo1/jSL
eTLWzxaT5a/FnDLxJq0Ibd9XtlQuiFlcqyyYCx7r25zoZWHBTGcTBctc1MubPq5FeXTGtd0SxmvK
1jEYaZWy3zOvHtR0bUVcisYfM22LT8la8NRPXLxSd2h0Ijo/46tbP4+GpcUhnmQlfZE3sRIB0WPi
meumKObsdogJT950k6myk1rqUlzhPWK7honn6mgKcljO/iqqZIjuWCy64pArapE6eqI8U79JdGay
8hqeq918aJx09jCsUylR1RPPy2t/1CySx6JlpePvSuraRXyruKrm7qptysJLDzWv7MKOlSfaRAcj
jxbB/HiZluo6TkvPPFivtOMn1s358i1XstGx7+pEN395smlYkCZV2wYpd30yHC2dvf4ByEYPB72s
SfZgbVFUNx6PgEn8qsxadue5qlGtn8ZrUh80JW4+5mLI8twXcz/WActMVfwu2Epnv1O0nm/YqEp7
NcdzSQIZN8N0nVST571RZIlRfbzKJv2HpEqX6h2wS/OtzBpj7+POmxMVjI2k+ede6DhBTS/IVPgq
dwt5DVSYsvulspbfTm7p65CPbDFwXJXKGzNIwKNDWsnYfVqazl3FVkd52NRiwXPRvNBB2pTZLG8S
XXUfU1JSe6yHuTIe0FE8qvUvU3mRA8LEkdV+Vpha5KeZ9rwa7vqWJVSdmiqlRXOwc56si29iSY+F
p+s0GFudyxvXl3lxPTcoKS4o9JCOJr4xsSd1e9SZFdlHrXk5/rYm1bqMQdtlJLl2vPcSeK2hpQtz
xotG+D0h6ar9Qc68/Z0NoyA39RRPqvQnG6m19ldXyHr2R1Exzf1xHpQ6xMIr50PHF5Fdczc1XjA0
jVJx4LycsHdGLdhUv27aVfzFupim1zjXpDmKiA7kUMZdzm5YLoFFyTy77E/HMmJC2dbt+KZhdVPd
rYuhy2tVjnMa0JR7UxvkbG711RyRyd0ttabJycyaxq+pNHH6my7SOB9fT1nZmP44z0k9LAH8Qrjr
JiVDZP4qujjqP0XpkKfMX7uscAvq8DxUk29cZJNP/STS9EqJvpnHm1ILpa6nXOc8Do1Dn8Tedkvh
RZ1PykHX72tjXO8dip4jSfhrREXxxzLPbPh99EqT+unqUfJbqUcy3mpS1u7a6/gQvfaiZLgXbhbi
6zJIXVyqhY/QjDLCECAaoxThRGyZ/IcSTGPupWbOom/JEvObbKTsWuqUv7Tiary35FxLTbSUdmdF
jmu/DkXZfUtI3nX+0JdNcXSURzfzrL342PJirMK+tm1ywfIeARvNFICFppppAXi+YYEf1qeixTW1
HqJvLU5gCgpRVfmpYyRzIVq3ebrO03yIgqEbVrQt0TJcmygjy+fni/EjoAPrlFuJqkiAOvjuKZxU
bWR4stXDJAJOPzUu7soxqArDu9ct2oa49HnLeXuhFJ+jAGWVJQIdtIZXgwrg++NlPF4Ya4W44lOq
Mj9K3DKcDBvpfYXISU51LxGzbJ1UMKQy5RcA3jkOQGtOiFCAr1oRYvAE2+P9sPsei9UoZKrDxVJy
VXDW3sRsTt5EFernhZN+whb6fcbF1t5LoXa2CjasPEP3EgJ62bsYBdh3UubvGpW540uOc1sWBTSV
6PctEDpg1vmyokomuWciHbaL1wZ1lffXfVm3B6db4jdOTxdO8dx9NnsM/AehBmgK/Spn5/YygkWP
02LDPJqTqyqp+6tak9o3HKBmXbm8YG/vNbC3tbCEWPgt3yiS82OL1DQNs7Fhk9cmQAp3oUumNRBD
1N+Z0VC/LiNz8BSvL/Q8ux76+1KVBjq2DGCDITWdmx5r4PCCrSA0xqRPbnKUVhcsrohuCUna34ma
luuC4XCCputkEGflXIZZm/X5QdUVvXn+oB/7FIP7Im8gc3GGcDp/mmIk07zI1gvnJNbJwbisuI1r
r019wofm7nlj523J96WjyippQVohUSp+bmxhKZOyiuNTn3XmOutyGySi6nzWjFHATUWUX2cev7DE
J6waK9GWaBy4UnIrED+EaGx6gF8uvLCQxfC+Zmy+VmoZD8wR9qHwTB5Qb5LdhWD93iX/pz3BYhUz
mjCqBNeWcbszayoNLMJseqr1mpNTmU0zgD1b6sJntFShJbEXxQFd63E9FkVT1kG/ED37lnRZPFx4
nEfnDGpEMIVnEmhD9T5PxeMUxY0Cqhoz6s1BMxZd8ds0tpMvlzYdXrrlqEhoARlqgtJghHbVIOsS
OrCxb0/GdFMXpnnZBsbQORBLXh6MLvu/R5Wa4kJUP8oiWBcaUJQfxBZI0Z1ZMbW1S9qoP825Ix8y
zuZ7UvVzHYzj6PngbtQli+fFF4esiWWoewQBzSlXuzxCcurxERjwFM/0yLoyflt5mT5VbGh+h1N/
ZiKr7sshdncxMN3758PpURID5KcW4QRKDlVo34O6RpCiVdFwWmo0nXlBQReldf+xEGzy56qn4ew1
+uCy3F04X3oOqrZ1MyaBp0C5ge4S+6obxZUXJ5ObTtMYr6fUDKtvXWm/duvkrpdUlME6D3lgaZMe
i2mcr1Su1Ckn0h50ajyfjdN0GCPW9Bdc4JGfw404qggFnw4qzuwOpG4UUMDQLSevdVNg5dicvH79
MpXTpRL5aPdhSYDjENpaLZA7z9OKTNtyrPt1ORVpxwJXMXKzJv1wnWfS+2Pwkv7OLVheFjGvulCd
n1qkYsifYjPOtrHAjxmtFnHVidUuJ9QX1Cw5DbnPi/iLxd7+/byP0SeWidURa0G0ELCT2+s/ZE/h
9S7N6ExPwvD+OBbU+WTo6lNVmvy6LVQf1CwqAmba+I2zCz0NfaYCQzryoVkXFa5F+7soWRPEpK8C
m9PydZnnyUPlqUtZ5/xRgR5QzDGJUVzjeUEn7jLuUJYtDJnsIFPJ6U3hObH+6XmFhwQQR/lb3ej+
vpyIqmVgl5lcOJW9eaRWK6Rl8AaQp3Jf2PPZuKnQcg3nWk/XlddU72U7fclpMp3AIBRBn8z2pvLS
IXz+jM4LHGrMZhhrFoC/ADNqt25Z9i5XLiGhFrT6u/DyuTwkuiMuKLluiN8KNf2WYlz06Xm75+l2
s7sBRG0weiAaf9nZpSyvY90tJBxTw04g3dmhqh07FUmNk+7n4vq/sGeBBCkHWESUn7tis3AHsgdU
uox0f6tXM7/2MkxxujX7K6GOXEivTy0P/mSspRh9Ub0LcI83XTGaloRK1PZtJTug0CEZpT+iIwft
piJxoUg/aRF0LRXI6ljmbkPrgduUok0LZ0HiA7EtOy2gDY88mjK/dKK+fX5Dz/PIPw+QGUUNUwxp
fD/OKYQ39a5h2FCRxn6cLNP9jH85TGox/4UpbiyDMUE4KPjzszOSo09i0RquUZUc+2XxpF/Xzhzz
yEXei4rAP9eF7KgNJjHgpPfM8EDneBEmpWE2O3nXy8TcqbZr/Aps3f1Lt3AjghF6wLUohPu5Tzkr
tc6ZJCGbrD7axOY+kVH7Ke9b/SL0vK1KSXTYSPqUoNfeJr4/ZuLByrLJqCJhrvrmKMUoDl2cmSCZ
0b0QmdRH5Jc8fPn6wJ9sJ4cjQht2bnRUyUwmM5DQ1Km2/hCJ+qMTMy+ugYvK/sUpVBlENxIKBiYE
xe3cGrNjPiVTysJUe2P7lta6XXzMrU02+K7reXsoEhY5HyyoWT5mceN4emHBj5Mp+KJtzo31ClA5
OwAhc+Yt6zTSkK1ej/Fc6YKqKZqwxdcGTabVUaxZ8fKj3Vp6JBsut1HmrifUa1EyOcNoq3R63Lie
6xhjh9sl1RTU0SIP5bh0Lw5JZTQCHw033hFI7nyzsbmjMNTxMM3U54kUc0iXSgSyNP3b553oqT3d
gBLcF/MSdATnlrw+dSP3ah4SDjDOqmK8Rt8EjFjk62nybO9zr5GH540+Tm6YvHEAFmswzcQiz42m
0A9kcu05qtOSHAZVl6CK1/yqL1p5wW0f520FdgcDBWkw0ESs7ExxsLmeWmiYliULktTjb2adzneR
85L7gpX5BXtPLA0eysEfaIyaAQPP7ZWqnrw5gz1Wx/xA18G9E0n5d9664er5Tdze6T9N7PecszWy
mAEDUVm5T9uYHc15Pi5r2Nh0+EzGqhx8UlTZhcr+2IwmaGEwP7AKiELuKrtd+9J1VUzDniRiwdQE
XGLAasZ/f345jx1RE/AO6McR3YTuMXsy51DQaMpC08sKpLnMf/fatrpLU5eEzSA+ta7KlwtV/TEu
BGsHGY8AvYUIF7s4M9ZzXp8JGpLCwBGR/cIVXNrfJCmbYIqm7gj2dAoz215iuR775aYPkpIyTLq1
3qeV1XhDUQ8rDScxe2HV8m8GU4k7b2J/rFGrDs9v7lPWQH5jKqrkRoXuvLJCs0JjjKFCx6sWbZ4e
4+Owll3Ai0LftOmi+xda3ChKoTBaJyAaMIzd8UmR10Z1Ga8DZnI2CSZLH0amb5xqIh+z7/mFqALW
FGhDxBzoSiP2YpuKlpOtiR2OozeR6xZA9OSVdVT4ZWGy6oLT7DfzuzHAaw5m24KE3aUUif64TgYY
a0aWnFhjySEvx/ZmnWIXkKZWFwJ9q6w/Bvp3eygGWioLOLMnYE1KMFOexICZxSCvq7iBss4WkTws
Y5ndwl7/Olq76Jr1Sn7Gn9oXprTNPgUwhP9odBNkV/n7HHhtzrzhOMSFC8DWZ+GCobKfD916wWv2
2RPEAMRs+AkQteWAHbft7BRBdMGb49yr5Y8pK5rkXdOOfXaj0iZ/93xQPGXMSo0qC9pNSrLLbBwy
OU5TAWzWVNltZPLqaGuMZQfbNy9fFzjOjf+QkOvht/Oq4Hg0ilaJ5rjSpO38wsYT8b2o7jF5nNvq
zxcvDOgAwYcGabO2O7B8VBHUZ4i9GHP8EK2Z+S1vbXYYkkp8eN7UPmvjwEAuQLFDNspD7ReWaag7
20gPxzIahhvVq2v0M+KolEEvtvAsaJq1vuCP9FEAgkIC8YESCCiCqrHbzdRwTMWLuj/qxlbvPAk3
8RPVDVfrjMlylFN6q9kYhZDdkSgAP7gcR2m9sJeuCjBKIB9IMnbhNLjqQ1EJzE+KOlkvZIkndkZh
eAGVFmAAlHm7Q3A2HyqqISdgQlVh5VZbBK2ol2MMtvBKlV0ado2Ii5eaxdvhGEBygPbCCGPbux84
oSETMYdYZT5CsLFAbghdo+gkDyAbW6/J0IH3oMP1807wKJA2m5vSEecCymsP56LYeS7J6/koliL/
lvLRhr216rpuSP9S195MYVRg4XgK3MZueTwb60Qu6XychfT8oix4kE1Fe10tOr+AjLeaeJZ2YQr0
AkKWSEKRIs53Ml3Xdm2Vmo+98MSbTHdNQEg0vzSANitSbWUSRB40b+dWEr4MjI16PmreTjeO5W04
9rk9LDZpgyQn0eveay91jo98czO6TV2EAuRC73pulMth5G0TuyNrGT9YubZ+C+HQ+6RJI5/mswqL
caxemgO3rL4p+7gCMQVR2LnRNModpdnojmOWxAcx1MUNstJypKxsw+cd8on1gWLENBZIEvKzPfXP
mmWoRgNaeWYL/9tw4sog41UUuCYdPtaCuFOEFvmv560+EQbfJZnQvoHq03aXllhCko53dD6mcvrG
x5rejdDRgOgTywX662lLQiLrItE/UjSIsgLFLjkCLiXx1ao8pBbb20OJ2eSFfLJHyBynxuh/TO0C
TkeJF4lqmY/G5M1dpvOq8acm6gOV8wHStCh5501xFnhdPV/APY/z/GZbMgbaFM4KjuXcY7rMpLoZ
1/k4DHb2CZDytY3j5F2hnYPAucyn2q/SXt7XStnVV2ax78gUubek7/pbsDTZ9WKj5pDXZQ/5QQPZ
Bdpq4l3YoicSBSbVKH8Gv2IevwMtERpZK8B4HukwfKNVsXycmDYX8sS21l02Ao2MTgzdHkcK3Fz+
h7y+qiIHhYQj7yed3zTookLTRfzOTAk/UrfQC7THVp4e2VNITN97BrYXNEDe1SC7TrDXChb2A2QU
fBRpiGRCD8aMfYj8EQf9jMsHReOq0/Ox9FQEc6Rf9O1Q70i+S76jWPMxSiGqa5UrXtOWTuTUK+Ne
67pbjW/qYnw7yEGK18/bfXKbNVCT3lRJSI+7babF7CYClysgCjqguza3/aDZQZVFd5hyc2kw8YSP
Kwhz4HWo19Cq6l3+n3qoK1dFp2PTtkXkJ73KHsC6yo+4meEGfyo6ES7QA/89ZfN0aLo0bg8eEe1D
vdC890nSDLjmERXDcSIurX1otetDbJz58vzGPE45cAb0jqDBMMYBpXq+MX09leDFp+nIJvSqzZo3
9Cg7WtMAl2Z4dAGaPz6GDVBgjglSSmJKvzsGBBtXDfR2R56TyYdWav0Dd0WQZaIhwWo9+uKEuoUU
psTgbznwxc4ebYq1mFYzHQWCvAtSwKvmj37MLGQuOKH65eb01vWjJQBAhEjsfDMHgcH+SLLx2Ddp
flqBdX8nMSTfEYuzLHj+4B5nJ4NGygAuC4F7QnsVCcR8i1lIsRyTZOwf2CQ4VMt6/v15KztJBWIU
fYbYlDsEUgYw+7uA7cXczSpdl+OEcnXo9ZB8ph3JWvQ6jH1rea+915TXNPIXFpOHeC3ce2wvBvLP
P8gjPwWy4ZsuSqNn1dA6nG9tATTAa+CCkEZ9cighrbuqk4j4CxrO4/OmHjmpgKYBSiXc78FdLmgb
zk1BFMxriRwUZks2XTtTjfep6PQVp112yFaSXvCaRykZ+Inq7RdsMq757AAU2qliqJaMhS4i9VuW
xuqe8Jx/iwXuo/g1LoI5v8Itp+UmHi0pr/rUu9TUbLt3VhU26wYjIoykrET/db5kIYXlRT6xMK6S
9o8K48w3BB37Z9IP9RLkLosP/UgUrmuw9oKHPT5YkH9w3+937sB27vopncyjiNTCQgxXtttN0vZH
yeV4HZeLsBeO9iljWOPWpoKEsHrnRbIhzYykzMK6WbzbfPH6+dAWvZaf6zgi5kLReVTssKsS/CqB
JAk5bz89argupFgbFk7Oqw4plM/3OL9v5RKnB4nrfFfFTMcLaPwJZ4IlxiBH3KrsPl4dt54U88BD
EE/pQbDF3a6taQ415c0H3sxdSOK8eD3hCptfEFY/PB87jzcY6wU/sSlDIW8T9NyREszE44wWkMGU
7Xy1kNadPIizQ/A+/QV49jhMNx0OQgaNKerXnpGvxMhxXYLx0AKh+0naZF9Up7273LXR66Ts1QV7
TywNeR2QFZQZaondOWrSLiPw6Yw7hjUG0m2nqqNIes8vMXy4cIhPmQKZZNEEoEbgzun5LpZ1M9iq
7UXY4krmTQ4C8hq9QX81LckSPn9gj3Zx64GhnAAO34TEZnuUH/DnUHXoOXCZL0xnCDT9ONbKV5Wp
3tG+fh9l+fTSpcGewmU3SEANvokd3gDmSge9DjQEtRB9IhCPHSCQr/qD6DoeXTiyR2kNxuCEBm0p
6gPY+PPFeboUdZ9lNFxYtXwo2mkB4MNEs2Ku8VMvHz6hd8DIul7XC9X5UegjiaKACIm8jmuSame5
HL0Own8sEzLI5q6ZLLlVtZYnJAR1VLZfDoPE5dHnz/JxsZab2h4YCniTQii2PdWPh+k1Vq8V1kvz
Ln5HmdcFIuXdgSqZ+lnikWNdrs6fqKjDkdTypqvMpVLyyHfxDOgVMLnGE4Cr3Bzuh2cg1Rx7nmpw
wGUijy2ZJqgB1sIvkujSTO4RBIIpzbZ2QmKPDd8lm2b0WNThakfIIpu/nt0S364ZLjs9v6tPHCWw
HGJjYyeheNp5rOdsZVSPlNbWiQiTNMqCHGrL0COpuI1VKW4h3b40En9qF7+PWCCjNRwE0vkuqlGv
qTY4SYeTDsaiKm6g5EihHMWll+fX90QGQNhrBSUFGhU0R+emTFQS24MxB7LKyKH1uBdQnfWHtGnT
Oy9ml4bET+0nBDDAZRCNKtTic3s8grYcVylp2NU5e8uGGrx5RaMjBKQ24FHt/FHlWfj8Ip/cT8zl
0A4gNnA/89xoyRaVtbgvEM6GZH475J2fMM8eCe55XTD1xH6im2dIqoByyHO7jAppr2NTl7BQFt5S
+00BmOFDx2L/wKVEcYil7i4wmk/sKCzCHMV3jAV2qKZU2Tq3EXDGHMfuEHfZChEw0ydctevu2JL8
uQAOXb14Q9EWgIrGKBCFaj+8SnS7qhGnjDxexIGaRBbO2iS+ysr+9LypJ7I41gXmC1QMoMVe5NcQ
J1huIxJy3HgMc97Uh8rF9YE3BVq6plzD3qzNMYrmS+OdJxIMLn5sFQRKIMDz3VGKzixVOpYkpM3S
H2K9tnexNet/4TDoiNFrCeAL6EPOfdOOZlA8h54pa2KIflq3Btk4lW9Z0uPyujdc4t+eiAV0jdBQ
oe8HMf390yd+yNA55MvxuCC3xJvPqAX6gkhE5RVkAH8/f3JPWsIYCYoJ1CRgmfOVla5masZHP4QN
FRM+XGQpR/Xe9UuyHmzOvQtw+3HgoWdD5UHt2Qabe63iunaM5xY5ukGDF3rC5scU3dQJHwlR3JAC
c7OXrm77TAaQd2q78Q3W/Xx1A4be+MyDSoRjQuSVKDCGT9ja/qlMlNw/b+pxhNOtNcOdq+8DmT1j
2mDo19ZeDm4wjiLZ+ig9efyXU2ItD3KZ4vIIShV6Qj2lOb1+3vbu9sxG06G+Qo4JeT9IOww0zteJ
Dht3OtNRQAMqdPWmEVHSfVWzLorej1PdtSd8MEIWh3LA/dI3qmN5XgZuZOX0sTG40HzFZi0vEYlP
HDZaRszgNqkFQSNw/lCS6oa6aJJhnEPrjwpi2E2VMBPiqmwbaPQhFxDd4yz0PcFiBgdMB13OLhcU
6TqD1Kosxjh1Ho7LlH6OzFRdg7kix6z1+tcljyJ/jqb6Qnp/vFTIm4BjMYLDLSb05+dLhcoLGR5K
ztADP/uhZbicHmRmyvHBLHpaj20hbHEh5X4HNWeEAFKD5JjWow3ZgmpXUhI98LIaHTSWSUMiX8Zy
CKYWwrysHJsv68TdbVnh3mgqK3VHHITA7dTUp3p180ehW3cs/5ezK9mNW1eiX0RAs6itpO62u9tT
RicbItMVSc0kRUr6+nfk1XU7cOO+jRPAQSRxrKozVLYGVzbB38Zh03puKR9S90vfEQtFdiiSHoFY
1PNTHOhpVy+qO/G+X++HmF4py7w9vJC4bwlm4mPGgRe+HnZMJh186Ff3Yc07nbe6hxJZ86TfWz+r
rjEk/AD/3esRB5kGh7KH2iFcQC4zhtX3kNdXuFDha6TKiA5znugp+DCbtSsTbU0ZrzVU3W3T/iTc
e4apRFq0M8C+uE/6K/P/9uLDGyBrwdENhBux4etvb2uQFCdfBQADWnNoTLbUBQRSvL+yqd5OKZ6D
JYarAVA6YpLXz/F0YG3DUfwR3cI/tV4qTknjt6cWbLs8bujP94+yv3wW0HMUuRHQg8++uT79OzfR
ddJVPAL9sp4xxrA6iO8p770rRe6/LBx8Da6FLaPeBMKvnzJQUw0rCnb7vpHRJzPzps2z2rnT1I1T
kL//SdsIXSwbVHuQB4G6CyrPJYlnGesFSTBD+Uxz/oOTLP4BqU613go7Eb0bYjOTg1AweLgydX/5
SqCwOA5R6dmiwIvtYfzUAJUMtoxonU4xj5TIiZ7GQi/E+/z+R/5lmbwgvsh18InYI69HlPooE8yR
xQ208PbIcXKVMoRxAGJhvuNpza/QdP/6PMTRYD7AFAQg/uvnaZrMdEIRep/UK7tpJG2OKcrbt3Ss
ozJYXLT7P74PaTuiwE1cnV08DxGtSpRZon3YymSXBaCZ9jVLi3rLwxaWmCs3ytvDBkALNjeCF2g7
YJNzsUTDeuEhHSkKTGpN1X7oTPqRiHkEX4ApvfOoTv0c1IioysmgJ16mjc4O6wKc0ut80AuHq0fO
m/WEVwIFHAcuVhWKBxex4gqqpIpBSd53yP4A8gbLrpvBIGjSpS7/43DjUdtXb6RU8MMua1BcqlWA
gxLtV9hb3FfDNB/4OvOdkSD5WyjBryynN8fOBmtBuIMoJcH5c3m0x4IxOKmF0d4ECkI83QKEzdfF
N9dKlG8eBFISTgMMHwA2hEAXWe5MiU4qUJUPIeQYHzGV8RHken5Fifj2KYgHAKNu295DweDi0IZV
RwBOso4Pfk/CdidqGQRVzuZm1vTK6fZmUaSbOh3SHFwTkPy9cTcKm8jMvaEHBlHOL4AiyQ3rFng6
1Z77z/RPPAv4H7D+ja6TXdopNKmv4j4c6UHUETAPT5kSnj7hmYXm1HiE3b+/CN+OIhJLRBUA1oG7
oAj7+oyx9VTXiRroIUqWeReG63piY0Ru3n/KCwz47/sBmd5Gx38Ri4G1djlZNknBJu1NXzri/CQH
htV06hYC3SkpMzkElc3tFKfuDrsFQxpAj8AOgNp4eASnPmlgolcHGU52nTa5U11jiqYGsJ9XyOPU
3geD/Ps4xe0fPlTqoxtW+gDzqPAxZnXUIGRsls9gYU4nVifBRzdPxsurqaN+Ab16IHInq/iXnM0w
FVCrencz9eYf3AWwLRxRsz0ZiQJbmQZLzfNWBdl6RGEJp1IdDSbIu3RhYZ6kynuqXAC1QRZAeXjv
9dbYMxvScN71TZ38zkINeWzAI/6Jqcb9aIOVA11PUbE4VzqCSw+OhNHcsNhU9722zuynNiV2n8Sj
WEtwn9oeSr+qHfOq9mS6S1xQ+Y9UDfq3m/q2O0wozOwYHFjg9xTPq/sdVhACltWM3QhOWyjcVCwq
rtuoUA2vm7KJ5NwOx6lzEMPLZI51fePHEl5auaGVYl0ZZPXUPnS6qfiuUlXM/oTRPMkdAgGYMQpP
hO2tGeaVFpS3o68LERE1YvCiCRk9wkMx7tvQZW2WexRYKdlnmsv5tu/MPP9phzEeUQ0LM7vz1bQs
Xy1Lw3rNU5qp7KCJhdbpylq8CFVQCY+xx0CJiIEpo+T4esUDalj9gdtqJyrZH+QQmbIF0aDJeRWt
+wl4QV71q4CMs+t3ylB25fmXtzr4wAjIsCFwmOBdLpNou+p+gVpW7lgy90eT6h/MwiAmoWTcp0Fv
Pl353MvngYaHMwuXzKbdBip28b1xwHizwgXrWIXtwPYuC1q1X2cVwGSzgxKqXHkr3G0UDEF8m+qR
mh0cpoLTvHpTdkjnOIgPaSTFurds9Bi8NpVH83aM4PVTaUHr773mKc9BiJq9u37yavYRhAHIfUIY
Zo73y1x5R0CB4ZjD/Qk/CXbBUwvurf1qqtTvd8HoAlMmaY1MPg7rOc2VTgxsrFrns4fW9r0uYTfZ
1blLK0QmQBU69U2DvJLCYIBwQIgQj30aAgjPH2pwoc8+GcY+xyWY/vSssNFOjVJ29xncCcKDMx73
bwIZ1P/4kazjLvdGpDw5zguZPbo0GD5oaatvmKk2KXw4zd1JXwt7l8Zk3Tk3GvHRwXTKO+FdZ/Gz
jgGnfKkkqdazWRcdHlg4pj2MAdoUBL2uhlwWKniQl2dfa/coZhiZHhaS9Q1U0XN4l/X+In6Ha9Yd
kGOzqawBimTRLgZIRXIJwy2UEZIY4r888aVSS1kL1QbPo6nGebhxgvPhhsKEVcDzUlY+yD3w4TK5
cMkaHwPkiqS0Khurx3CR3vwR1nj+b4Mwyz8h5/YrOPYMWYXtGTTtjmXwtisilVD7/P5KRCp1sfUA
XAAW2tiZMJZF4f0i3tNcOBRhaH+EtYk/6mLE7kj3EL9iw3PS9/C+iLHt1R4+EcmnZmbzP1mFY+Fx
6Bgu9boHsTTXKgARyaDcMt2saSd+erTj91WPK3zX2giWcKEfDNFOYENUYa4CDypT2OgtQd4KHnQP
WONOwmXSg2npsKy+wXx5ff9oSeWGJ9BySbuPacv6nee5WBTd2IXKg4MW/MHOVqV+nZvFg3lH4fEO
pL8eqsj6jrRSiF03ttTCkRTub/RrtOho/ZaQlcbPgWr6n1TzEP5xMLzRt1RUTQVzPC+EnRrOg6C5
zxaY+/0RC8sGHESJlsu9SZrePy5TPe3abg3kPuNNBpcp4P2hKFLQyPR3QG1psTQDg1EZHzJzlCuP
hxbnWbyAD8PGUZRitf2a+1xWbC9RGruPgj7T8PvrOvYtSVqb5F3kLeOtmNJ+2csKu/uONdUAjhQW
oymYCOWRaUUm3JxtrJcn2HZlUx5485ruYwHBQR2jOvSknOtuQC+e6wLUq8m7XTrYCZ0IQu4nErec
1jlVs9O4JAO1kIKr1MjPdZAGz6tq2QTnT4XdB0sUMnJVto1pvdILBVlK1gx1XKY9jUkBoIH3SaED
3HJ5B04O3SyDlnYFx8AO1uUJ74X34HXwpPqVriFZb+QS9u3OcDU5LwdpQTZPCFniL/PY6foT9/y1
JJ0v6TGWtPqlmsb/MEyV9W8x/N5SjrBpfDbYP9VNCKoakEwQdUdSsngNDqEnZZq7pIdSHP5X4TPT
oYjhCDuJEldnOB6Ehv3cj05Aq/Sg4RSy/BgyHWKa/GBu7ueaNyKH1mH+VE00lUXgGVeCfQqc1Nim
u6l6WFqVixsqrGMmeAy1Mdy8gryBC2zzuSML+x6RwYQPwvgrJlw6j+8TPbQ3sSNL8Cld5SLOGs5H
qOMMthefWKhbGRxcA8HWbaaw+qdcCROqsUQ9pm53a+S65RMMG+M/EX5JmjxaQZDMQ1h6Nkueydro
Q1fhmrupRp+zZLdESkeFlMMqf6Qr4JSvjrGIICxPYFVw4pTI6MhXTtN959fhWZFUg58xgCp5x7Mx
DU8rI61fNkYOFigxvDNzvtI52wX9FDS/gWfZ7IT/K0aYysJp2HnpmB6mZKngEFgJPoc7WxGxFj1U
QFke1loP360PD7ad1knwy2Oozv+ywyB0ydvVVE9kCtWXyB8hZ+iSOVwOiwuivsgGLk7TNNfLnYLw
ZkZBCLfLrjE+uUWNgSDssxbRcz6NWTbJfIFx597bWO9zkbiWP0N/1PR30rXT57GDKfU/iL7CDkZo
rB+OMKZzfj5Lz/9deVxeU8G/SHD+HW6jVgCOKeq1KfJK/w1X3CWLGSjpkiMgW+kBSB36vqQWcckp
HUJJ78EEhE+krQQ9kgD505KrJUjXwp/SmgV5OKksfaqtXtu81k1jP0mZUAleVgzTptlNIihw+TX3
Cf423KsG5eYrOVdwmZlsevANDwZDGHkrEO/XcVqETKiegTYfqa8rSO/Cfmpu4e6WqRLu3jXC1R7W
603X089RF4/tbmzTIX2k0RIiAp+BUJxJVwlvSyn8aMx70GrYByQ3EmKcqgpCGH11bbiDTUjvf9W1
kceoH/z4YxfV0VcaG9/kvoAt5W0yTO01UtaLEdLrKQqg9kYJeWPZbxjY68/LDBiGrArt0WWw8ds3
nefdTQky2MGo7kEuXp3tTDRJkWfVzDhYufqbWro+LBd4nR4JXb5FwF/+gDzVjPnSLvZzNNnflLng
mkLwzbWNGgUYZMEmcN5ERxc5YgT4UaV6cUesq2Vw+Txo2eeVHIDM5nMtpC6okN596rm534NcF/9X
/w+4CsPre4N5AUwiE99i3H9hhdHEgQyyxDsaYG+fATSZ3QjKMEw4JQ78uWoROb4frLyJmkFERqwC
RkeI8PlNQVNGU2DJqL0jwTJvDv7KljWvU6DNcy5j7fuFmRQhH99/6ouS9PWqALsUgVMA8BCCt0sG
ZLWANsPnIT7WyLi6J6pWGOkXqPWpX2HAeXIfK7symD2BRrMjk2rnw8BbBATRTOL1MZvhdJjT2q3/
xMuyxoXuO2umnMVwfz2shOmfzmlbu9w456UwWPDpOcrSMShbO022vgJeXJaFIQOKAY6BdbiVoJH/
v563qang0BrO9Fhp6m4HBEQPqItnZzXO6Z9JOVLgH3TXSihvn4qiKGq0IUStG1B/cXJk4TSyYEI5
dmhSGR8UmhG4m96llj5WzdLwT3UWGnqmPjyLr8W42xe9mkCUh2CcCGYJwlxICC9Wagc8GVWhoT3p
2svO1FFY5hpoWaonAfD0EZpzN+RyDCOd+7BxDx54DYvMfVQtDB5eCpauNziBxf0ipVVdvowqbg5z
GzTPcxVAMxDKAUR15DfdPxrfGMLGkA3ZFRnchqu8/giwb1F+gvgRabx/aeJWac2nwOvIMU2m/ZKJ
6oeLzfIHGyF+xF1Y7RafTw/w14z/LPHKrhT2XtQXF4/fjMW2bAGbAS4Hr1dNYMXQwRq6Ptk1HP2S
Z5U7N2ZMUKdB6NGWs6hh2zyHPBo/pihfjrj5Y/0IT/B4LthQt+m3sIr7ahekCHBZYdeWtT9pO4m7
JWW039crUs6in/tUzzkHV4zsGtwSasmjiQbm0WU8PsOzMJrzOYJ7P8QPA9z7844P0e8oJhEy0XmB
90pl/MTs4AbOqxMQpCw4TUvgaL7oeiDfBoNUWd5GoUtogWJV5vE89g3kpB5n2ju8f3a8od2hYLj5
NIQAQgAM44/Xw9a5FWyG2JMnl1TzmofZYo6+Xt09Ktr9AXUAecqAVeeeX/0eZuofoUExP95/icuV
sxHTkMTDERUKBLCJLt4h6wdRsWSyp04BmbltGA7SHHvcRw8Oa1HVDEOZeGXkKxfuSdx74hSJ3mv2
//k1ABdHMEHDQUBBVng9FPO6Op823JzqdFHhziXpDI9rz5+LOOCtn3MqzC6uanJn0ZsmX2zTX1nE
L2WVfy9ijARIlx7KLoBuwEG8GAmVcRTjBB9P6NpQ0cOm6F9zbSnsL1czoWuFYLMdz0ix1M9oNDSA
ZX3U39dmntSaw+UZxglNBSuDwRqi95MSVpXKH5Pa5MYLFnNDrTfJPfSp+tyvXjf/YJjj7GhdT09d
xGCWQ9JmOOqsUvCSp2ockj3cismBwTT/vxnT4TvBfARnCB+K6x24yUVq74DMrRVcuU+EJr9mjxJb
Sl5/5aMZouL9yX0DG23PQv0A6DvmF4Szi2dJaWiDriz9yTrya4ZOKcpZ06JpjB0XcRgmVEVzocK0
36vOtJ8d47xcRTt9Q0XO3oKjdnXvXUYLOOg99D3A0n9RxV8aCywoaDq1SHUiAYKywhhb5TBjHk3h
xShhFoEW6zXp5Auv9PUKA06AQYBebzs8LmMFHCeJN49mOsGDjSIripshvLF9oO2Nqw2MIKN+bK04
aY9U5OMCjdnwMKI9Q1kvjWmeV44C1XOGQseD4BmMqrusUSdkdkGK0qjyp9/wOXfzPk3Whh0k6vYm
X5MqFWVX1zL5ZtGgA3dW2AkX30ORUbsneEzg0kVea55J1Asi9yNscfrCWhzVKNxEM72HS8tY7a6s
iMsIFeMP8hPYMJvJGOL4ixUxOEairrL9CRaB5n7hsVeBlKGH5sYHYkhhXlX7ValiPa7o4mOGXxAj
zHTvS+mWgmos0iOstr1SQPUr4PWU8C/NUPXLzbz6RJbDEoS3NmbTVar0FopczCE0Ekh0sg3xwZH5
+qAyHQB57np1SlOs4Afd42a/ExzVYd+HX+wJfVHie29VMTuQoIn5A7FRrYspTGr4FqPHTPr1ylBu
T7x4IyCfm7MltvHmkPz6jQLlLbQGOwFHZzic5sSC0jjN4aPv9w/TSPmjcxl7RJYR3Ko4HmXuwYpr
2Jil89dKgcP4HwNxTC3U+BBWgN65MeoupnbmLXNuasKTRiEZ9Z41cXnqd+shGoG/rx5g4StPfHOR
gmu20VgTsNw2cvAlobufbOMz4plT6GylCjek3VyEphVeiclshy5XkQv0B1/iH+1ojzJrSVAzAgem
bsL4yoy8PVvw+XiJBJOCpODybVwascobEnWKdZqI22YF/FV6VWSTn2nlxFBqNMUgt+8vg5fD4/Uy
gDR7cy0BTgJzpjcad1mjGUU4mFOHUnd4h34BDNb+VoL6CtBAsMehjojOQZRq24I1a/JrwDS5M9g5
/D4jKwra6NIyfoEXOq/RwcTy/QQnDe/ozVlDDtjJus973i7uNISN/S4DtCHYiYWQPVvqsLsCc75h
D2JOg01uBbUo5vaNEVktG5hUEmpwZzS1/mSy0X+QTTLqfEarI5nXTK7iCOG3fVCdnrqn0LhgArUt
kPwLYsnuSnzwJlBCcoBjezMWgsUPehG93mZRBd8ieBbX5xqjrGpEA2u9FnAV1iGQEIO6Tj5Uaf8l
EGhEUqK5jg8kgKxteIWD8RIVvpro+EUdhux6A6RAVXn9IjpW2QoXKnmWLJpH2Pb3TrvnPu6DrOgg
Bgd4uaTKRDdCI1/NOw0st1w735yXqJrMyVFlYl6CL8WZX4ATR70mJ1PmK7/ow9ajf+AwOaNSX7H+
nA5oHIH8GZ3qioTZRf1+f9m+3brgYkI1CYBva34Eiebrr0EjjdEL+yY8kz4l/YdaT+7BC9HS4pS1
Q0iHYmCpf59B39eAGwo/YlTj17aFRUs8h4f3X+ZF5PZqaPEymwbFBy8d8rBLd1bPZsCYJx2dAFJF
8IbplhndczxoxDaOLIW7+ycJCx3ulxLgQZyHum6sKBrmlNb5iOY/MHzyJQNLwyTVM4I/XGvaVjTe
i5DLsLSxqU/t5M30QwBEr0A7joR4ufOblpwM68ZvAZ36D8QAmIWJVGbUmTDhNX3OgqVFFyJVhx9n
YVqd82me0bYp68IHg54+5NBMcqnOqE6qI+UAhXaAiitThBaNrHYQHYvkudXT0u3hgTXfAfbu+oOp
7VjtwR4c5s8ByrBfjAXgXhoAe79IunrpudcR9wupe/qLCvhMHNtW2d8tW3CFgL0NtRxcosL20MNq
dz4kKRlOTR8DzTdtEB00uqqNN0BbmqBMGRoibL3foCE8D0mqEeJopLX7pImX7EQ2K/uDG1P/th6y
Hq2HpsguV+KO4M0uxpUdQhQAmyfsSOBar5db6y0xmC6EnwM1GHnrjOwGHwkWmFQ5bJ7kLQ8cE8cJ
qb8kOYoVPBhypdIZpvupQWhma3YGBcgEu56aXmqgMB37Y9da2ztYJ6bLZ480VP1EsjuZ/YqehMMt
GAr1R7Q98rsD5tlDVBYnaq3LWaNlTz4TCRASnWJYgOZqOmrinKG3GkXrqSCTYE+8v8jfRF4gFaF5
wIsuAiX1y3tigjfEWJksO6WudX8GkE0OCToyPa9+xB49AsJJbkOHtoEz77IrZ+gL1fb1BoMtEIrE
ONNRTkfXs9fDn6ULWkG1CT25ljHcJwadhnQBj4PuZ8p7WX1GgtakKLFn/o8qNbH4rBEXJz9j6tCc
T6CwaYuEBP4P1DOMUTkclZaH0FWp9Y++rBf5GYkOfIDzhsLKfC4Aq5EvWFkryp8xa6t7NnJPlEBW
KRS8q7JuL6Kxzr5UPs8eKFtDXZgRO1Oh/Qqq7gToRX8PFkUPM8pZjT9nf+6BYr0/JS9jfjEskLxA
jw/KEmLLy2FZ4X4ZJIMXn+YJvQUQrwPqy+79eJx2c7uOeh+moz3ErUS7GB6T9jki2OB9DrLEuA6o
6GqZ/RkVT8TR41yIvIM5AvmWqRGoh2zRQmqfIgUISn8YvVkWLVoqTR9mRUdDdj0QdVykXQCpaO63
De6MmMpoPERqa7DJ3Jwl3+MWPZ0++uNM+ztao7dkmWqpMYMxXYA+z1JEtyok3fgRTMUufKzBYbJn
A2sqdC3g8zoUzhdLvAPHpBcub4fAL4OJrt1BdZuJElBgDGuU2vRJtUiG7rO0lh+6Lh3ZlM/JArMl
qoeRfe2lJzdbvWV0sDCgdSSfExYie9PYOeSzGaP1FJoODdpyHG3ZDRqG4mXRDwvd0HIYfat/hKgp
kLpBkOrL+/MYXtYS4UOBQAVgIiIFEO8vaWei8UCbnSb/1AxatLDEUfQHoq4K/TU1rFR/+TAf5Lnx
2boDzWkRuwXKA7ezKTZAOaEtVKVyxRYd3C3K1v6DStFn5EkqE36uQPbc6sItatjfexHb9GPFa9wP
sefGEFfRyu3zoJuU/xo5fCq7LQXJdhnUwFmRGYkri1br/DEbW1+gyizb/cARQV3hyvzldME7QdSS
wCUIzSm32PhfdX8QdWhD22w5JYRRfYSD4fQYkiic7rDnAu8UKQuGSGYnoe+k8VZxTZW4xQsXWwmW
uwjSttYCYPxenDAO2CM0y9Y/TYmnq7vaeNWdiiZjC79hHt8taLLVnkASWtX+/dl/+2REDVtJBTEE
MLDLvCd0Dki1VvIMc3uQohqlClUvy2epAx0UTZbOJQEs8Pj+U9/AUi+V8xT5FrhRWHiXXRRM7KnQ
TIye/Kq1CqE9rcLqhsHTA84ooev652kE7bZwoRvqAiVSEuNEJMTft54JqC6badHuNC5yPlBoyqLc
Wytpn7qha4JbrFvXokMfjJ2r/z5ekAaBOrnx0JEmbUvpX0vF82squbDk1MyC+geghV6bpyukPx/6
GFxhncT2iz9tWsH3h2xbg6+XCHiTMEQCFfUFp9x+/68Ht24ryU4rPwObG1wJCd90E8HMNjmA/L/e
mHr2v77/xLcxOySkeCBsVVEefxvldq3ajK0kP4+9iKbfmXXBd4glqD3ADqUaIAyGESRuHoZGdXmG
mk0BeAhkL+TqMnao4nQgDnAQgtfc4YaujnUt/OWwVn08l5GEXA64fSa+LGRw4j6uaJ/eTGOkrvXn
2XL3i6GDwxhWGVBF/Lz0ToB2oZ+JkeJMOZzbPq0hCCSfvakCcS9H8Bvba73a3p4n4GSgSomR85B1
+Rd14Wq208ilwKaCOUy0xzS5qLSIndkjwmgqHqjH/CHXRvOfE+RO+un9mfvLWoHBOTpqw9EFFdFL
I1kkW6kExzI7jWglfZzZmmB+0tp7mvwgvgsattor8dkLYf31GMNgEBdjvOGugAguPjmiGRoMeWjh
aZ2fouqMNk/2SdgWFmbE69X43FRG6KKelQBlCHiVKdCKk9NHN6CN5R5h+6JqZIKg231s7QLeR+At
bXKtmvmXNR2DWgkaN0qp0HLEF/Vyj7h0yBJVnceMIeDOF2Lr9Rc4sNM9WVAayVUrVtDoujDN64YP
D7B1yDZylmH+A+8G01V7sHmIOScGpbY8CVpO7rOuSUShlp7qGzKH8U/CfILu2BMmodtXaWurK5WG
t+c27EZwcUN5jaMbyOfr46CbxmHVpObnfvb9o4RJKCi+nuDkRvDGNzonYAE3W1vqbrjGmXixcrmY
7BjBAhJgDCJgoIvJbsMYLUJnmZ5c44ZHKNztc0w7jUhsTLpA5engKhy/q0GPyUgbxhKcVy4S+On3
6J6CLjJnKxe4VCygvCmEQfD9/rFGaG/4WYKssX4Bx3padpqIrP82jkt4Eye1rRjwZL6l9qZC4X2X
UZRwinltu7rsQZLSO+3ghX0e/XbqfqmRDEI9cHTn1mrHiZVdlS9ox0aywtmkS89zmA7xJwsu9C1w
pCHa6xbYWh6gyR76jENtp3OwJrof2KsTjrA4Q6fjqp7Jdxd61dzsI7SORWn6/b37l4mNQRv2U2iq
oHG6JGzU4IBtaXh1pjir2hLe9chtKF89HxSZyB1WndCyRk20/u8P3iQbqOFvVX5M6+sVBfAayVQF
Fjp0sVONJASMamXRF5ZkRCGrbFt5BpR6LbP7S3YF73xkV5CEg66M+sXr56a8RRxu2XqikOSkaQFa
XqL2C7hETd431P7x5kGyHH1G/ezIIrreKdN1Zse0i0ieTBF4Tk5IepJyoTuLODXdams+268ZuJLF
6mUtmHge4PKvrK5Rmte6XfQdQm+f3jBUAJYTzxaZnOwSW/OjWcAEvicpqtEf1jGqf9gZfZLR7slV
SREzkNzcbqLgmCaljmrW2RK14mtcmJcr4vUW2+g6CMlxgwDzDS7iDBO0JA07LzvF2DH+LZovpaoM
Td0tH8au775gqyC2aWWVfUJm038D/9DSGfZOctUpKqgx7w5dJ8nvGQ6I17Tgf3k77P0QDSngrLiB
Y5fVPKtIzBltznMzrQz+lXJw/DbyBbKkbK1peqj8Xt85DhPnz8EwowFtDg6/GMHq8if+KWtRSC1R
chbRD4uOvuJao5u3uwhFWMRoHjxMcAtfhmlm89acw3Y429jJo0clG0ulENHAW8hgoRxgZQLrhshN
slNX6gVvb98tIYaiY+uVCs+fi6PZLWatLailoIdr+g+EIQ6EciVuVA3DydxPBhHt3z8z3padoZVH
XRUpBN24zJcYXZBC24I+YO05nhOJLKJhIrnJmKMHJbonHw0A/6mBZuQg5S2fEuVgXTG6rH/ygOUN
t++/zNtiFYhMm08Nxj1BtHWxclOZDhqdy1G4TVbPFTUNoC1SAWm/VhXIgsVoONAumEw01XIUfdr9
kL0fkenKa7whJ24zjyoekgy42r2tONfVTIeg0eYsV0sWUQR28GyJGJvC9X2JZz96jAF4PExgzZAC
DNa4eZrW0UJvI9qFrAQ0kJlykLo9LejHsXc2SvKVMkM+64ZE7AmHIeG3em3W4Wbjp/FH9Esfk2sp
R/JmQeEuAKMdDCOAv1sY+/qEbEBzho+T0Oeqo7X8LsOQdx8SbilYqDILjlG6iB5MLBzbIFsAvyzt
0Aj3BaZM9V4kBIR+XF3+WBcE5fEOPE1U0Qoc7ek35qdt9xGtWboPnlhw3zTNyr6z2qKb9Njjgiv7
oaWf0Wqhh5GMv+DWkWHE0gMcYhuJbpqwzYkawFJR5I5xX4uwIJzNYVh4kvrElAaisPaGTayl+9UF
cfU9gdLKlhH6Vse7uvd7wMiMo0awBhpKHrTvnNr7Km5C9E/vs+g7c+gneTRzkOgPpJlhOl53ickD
rtBXFfSSQNyYWAkFIRtYdrcTtseY+y4yJh+8SmQ7dC9xwW0CqgO74bMPKDFuAoR2YDyksE8y2br+
QPPAGKVLGIMM1ZDDZilIiiapaVvnoDI35GsCyhvIkTxUYFG9v1/eHFVwBNxSYITOsEIGm+T17MJb
LomhNKnOJOn86SePLS1gR+ggSXMTKbMJjdMrOPKHV6rKb2QS/6PsTJojRdYl+oswY4bYQs5KjaWh
VBusBhXzEBAQwK9/J3v1pCor2V3du+hulJkQRHzufpxH4/KGQTIIOFOyVr2/sMo6tJHQT8+0w+sg
bj0jOwy+tuVvXNr5cMql1QWHHuttGy+saD883fiv1O2VPR0tcymW19TjGCU4y03o8pHO22ZkbozX
+ZS6FhCJSGGE+5HxJvsstPynOyOA44XMhvmYEq4/NvL2XK5ObTfFWRhMkfZWsQQbeozcm8DpkzPi
DaZReBwJs8BKV/uaSVQWu4XlRAwVA9zy+Dw/GSP9uQzzN12itCYqKgbSjxyJlMOd6qu6PnPPU4YO
xt6lO8Bq++A8pGluxKQ22C6QLHB2Qyr7H02QiFd8/2TmDafV4/O/b60/luKAjSSNQReSCcfQj34F
Rsr+oFRin008UDzVWbVdx9YYI2MNhq84K/pjP+BJgI1wKHKVPPz78v+5cd5tYrg+hyEcdj4mEYxa
7++wGR8MGwNDnO0JG+3bclHF7rkptdyhkjXthnBfd/GxlRmElYigbQoKf2mQfvu48XRrSSz9onUK
BoxObj/RcWuII+UHDBHjzvZzq/xsqs2f9P5PpnPiUqSBUslm+ONP2DpB5qiCH4y4j/FEOsk78b7Q
7Id7X+3d0FGfcHz+mBUQlf6vXJxpEvrGxxZfXBB2Z4zaOwez25zGsg2+hJVa+siGvPgFDsdcRgD2
jNtmyoJPVNk/D3IIh0DlLs4HLFW8Kd//QMCQsBauwjlz04ZNeTQGq3tWrgnRNqaFgvyECpzMQ1Ps
lry2t14+FF4SzUtP1iYorCmM8L14Y8SGwwRLSUjhR6bCpb3uKl32965ZDMu+tZfKitAoGzvu8Wzd
aznN6AUYGp0sDg0xruXWGsp8+WKahhv+LK2+fHPLJieCZucT/cm1s2SxjbL/mHdLMEfLknvBFkLP
WGzIQClx1Zjwl8gdTgNlT5GbonTGrWtLr9iwyhnWZjHNJn21x7Y/6yKTqY4qopnOGKc44e9nx6rC
T+4lpmQf7qYLLIw3t4VqdMHKfJyujpTYar9v1lOvRXHjz8SSN4ZubD+qRRbaUa4a50QThFfEruyq
+Y5cXfp7GB2sAk1RNsFTzy73sbHl8Oa3Qj85M3mug1HYPpQ1f2jyswhAcr62ta7mXYICmZxrGuvR
b+2kPDt9VqfPmXSztzm/WP2DxtfPDsaxCf+D3R+WNQjHqOtS43fWJbN1LQcnyZaI6FAnb3lpjOcm
NPq1iYaVFNpmGMZxeFxygjs7kn2dR5CgWk17z0HGteg/NL36O91TFrFTBMtvlE8sww0iP6iMXi2T
HfO2c+7GuZnap1Z5KYOKxRoJXtTO4JkH12nat4x2wlsrW8dvzWz5DBVSe3pC7s0zFq58/q201RkP
tdeXkreNI+2t6NoJI5qL1kllk+dSIxvoXZt4abBbQyvb2U4WJidBpo1jP7YbAtaTmKrHlqF4cdtb
ytQHZ/T6G+17ZruVwZh5B+2tKtuTJp6TuOjnwNjmvSzr674qk6PrTcD7ROHL8X7x5QxCvBVtlkXV
3JW7dB2GdEOWqytwuWFm3eRmrZ+0Surm1s0tgmdts6YcS8PJv1pcTyaxN47e0RMYuNGSh1ZFSztP
V4oXxwQXeQ2/NWzwArxBci43hSXacZPyBnxlK+SaUaHVsERekM0/RoNXSZT7rn4LtWV6N1PpcIJX
lW0/CGr+0puGJ3K57noQVlEL6Qj4xjqbfVQvyrkCarcycjBD2Bg5DudvPvHqe52tWEJ54hYc/oCw
snhsyc3jwXDELiDD7u4tOhaKja4Qvg5zOJQ7o58mN0q502wQAxTa7qRD+u4ALheLwVzpMY0sRmu/
piWVP02z84ot8UirunMDDNZnNtuutac7XVrXIpGOjOXoh8/r6K3dUUx+fsYKqEc875VjnUvIJT+D
OSM6uJJhzHATTt3AvcbY4Qu2qW56G+WcdlfwZon9EvKsv+XrHKa/Gz/JynuPIO3MNtovS0yKIkg2
xPz85OCksmNjOpbNi8RUmOw1Z94kXkhx3Y0OQuXWdRCnaWkgIbIt0tWvo5pngMoGVw7DBotsS560
DSf3iPGHqF1qjab1wINrOF8gSSwBKDME0LhCwv6Z+aWuNul08RGgYLh2tI6VUk9z0dgvAHya+W7Q
BenptjKtxzwbxzROrNDwN0vAyvKVNgs9WBG2GV+c7HR1f7GR4n4Ia9fs46Bc6/t1zf2nmqh9ubnQ
3J5MrebyyZ4qk4ifG8xDVKU4So5tmjvLjqRb1Rtx6LbasrgDpmLaEP0QzXdkxeG7UP76jUCj+cvM
a0alUzYK+U0NZd9GZj+Ee3EJI25KJ0ENTiydwAZwWPE3M56gMvLXiX/QFSrtsZGnbo5aOJgPVUkH
QKRm5Z21WVvsl+bRk5uB7GZzJfvZoZYa19wmXAcHp0cAICBmJR5v50E26600+7V+NYbeuHR5mjxo
hTfhk+V56Lsz2PZk3JoySLzYnH3/ONj4yU7CqP0xcuZaf+eU3eGtNQRHDXR0cWWN7txvV+Id3i5p
Oo+ZhwXDEx16Tb4OORJZLG0y95GlRPt1cpdOxlOu+6+L6HhoE8CnL06eitdinFz3OrDZNqPeeOPJ
6JNkj0xgXIJyw1gfaPGBpRRVDDdO3WrD1odMU9DP2xmdDZOMSEM8WaorHqysWdxT2xVdRmNVMh6l
x/7uvstN1dkR4w48P0Ea5tfCpWPxRCLYPhlriazawFzwt+DMpmdR0U+2GYeajVgyWNpgRW6dV/zr
ksi2KIZ6j9JQBJtw8TIzzmYcWsRrBiNhnNpblYnvbmraL6Lm9fbi5pXd3HXjEAynPuytJWY00dW3
knXHAGLfpW/J4FkrwT5pk5hXteXOG0crpre4XIiQY4GR4VeR2uJFGpeMJTpAHXAoY4e7WbjbOKSm
JC2ORMpDzbjbdebN5azZwtcY4e3cLux52xtawid9hZmETHJcXwhZRdTmzaBeiax2+RFCwXCuQlGW
ZyTI+VSbWWU+TGJ2EYDdxopyaRvjZvEVXpvVnOTRsZB1NhL+VH3spkkVsW4cLaCbJ/6XOe3Fk4tM
5x76dgmyl6Q1C32XDr35ygLS/lBOZlyvee5Up4wcdv+VAZvQW6gJLEbGf3nUsGPe+Og7iSVPI1zF
vUTVzLcmTjbrOxFlg8OsLVvmAIl5NMbamggu09XZg0wDq4AOCa4Gk1WQr90eV8ba8STPbqnOq72k
wc2qGt2/UbkbvGVV27a7cO5cdTBXpX4tQ1qVnOc7FA0e8sLo6VAypnaj3JX/D5kB5Y4TQ/9jVDns
UT+s3DeBYzEhVj5nFjQnHGqb2U8962eX+VZzFqugxDCyyD1UL4nkPj26q21lvxkH2G5UzknzMlde
Ex7SfO3TOKzq6UC5khseSa56zxX+W+ol6sW0lqvGGrKrwFtmb9s3veEcFiOQbqzxUldXHKD1d5iQ
cOMKzzCNq0z6VXrljgG4VpHmbnBmE2jucwz/1a7F0WU+mbMpwCOwwwYN35r1LiCC3vxIWSdS7InS
RdcNCPLEc6Mcf08UgIbNy8/px/OAbIl8p4x9685eEDV4UOsbVihY92aaUsY3qWY61jT9Ai5ss0H5
m84yzG6fumH9bDhFm/xi2+8mu7pxeOFTm1LsrBQf18bOGwoZg3Veih17RIzRKVnrIposOhOvm6XN
RWzotB+3FtH+ceMr5b3MQi9pzNTHbyMMfEGx1a2ofkj4vNauEpOy9yqvgl3oZhPbmLBN2KEJKfaz
YwhMdEsw/AgKvPTE6VNz/B20QWYdW0Vh4gFZKVWnCdNHgSlhtWwV+fVaXFOiVHlHPF/5pkouuQhj
nZ2eg2zjL0xggsHj2NA5sI79fqmZOpU+Bq3RCPJvbLwr9rqZnm9LfG9D7JEaGTd5E07hDV6AIbsF
alGMX5bJaCD7ipUtHb58sTfUEDTNBojDQnGMhIXrzVEnoA5TM5NawV2i+rK7ZuwZ6IeqUMVzV2LY
OcyiB8bDDsOWG+10y1ejnZhURp1PM3I8IRV2B2Mwp2DT55VnbBl/y7jF+91tpsabJ45DOIJgsDUK
Y3YlM0P/BBDBKQKhwnG33NxVsA/tejmuo90MMQtO7X8rS5d69UQWumSlQvDZzHYw+AeJ3/YqJXGT
xvifh+vc8Qf/JujGPAFgM0uvu2pzHs6tb7QCegH7Mg4qRmHRb165zhqZmoT9def1XT/R8WrIIm7Z
HNdnjNxtwT1bGf4xGL3xsuNejOZeZtyebB5daQQbGeaSlZkZ+BIZRj88Uo7rlRurDRuANQEjxK0z
N+OtvxbG8lOvRoucVxf6KM2yd/BbYa/GrI1JfIgpekjsu07o4X4107Gk/RW2BoOzQTDWinJyV+Z5
ra3sm49o0B+TUSysW0nT2g84pWFyYP5l7ylYuvCdYs/JIPMzdEOzbqXtHyuo1c6ON+pYb8JCVPVG
EVpNN02qq4OfYJq8zszJ+2EjFMHPUCLI9gYW10PuCMj3RV+WoDSYgZlnvWrDiXGfAUTkNGzVuzpn
vxZD508euTQgFiWXtWX21ft6z00kvV0GNt+Mk0E45e1SDSSbCObWRK06yu3saZ7EDc4gtktuljXW
c71WJncI8enylCX9kj3N5TigTZped/DTKje3JM454FmA6Ny4LaGcb7y2NTX1J4GNczbyJD45VjIp
mngC4lCzFVGl/hEabEiiSoXevE2FqAgKWKnXRfAuhuXIfsSmPTKU1t0q0bgj3zeChIaxWkFqbRwl
uBWGxt7CSvJir8TKct0IaERbvuUqPGYm4a9Idav/SNMEu8+WVs+UQEQ9QIJSvne2RjU7tNHWc85i
RfJRV+GaPbrTkOwEu/wUP5gW/XOQ2FNxwqSdP+KfC5ZttViLS6AMloUX2d1YtNs5b+hhnfqxrw4D
MTQvYpcRhOhdFowT8FeJmqMB2FYWJ3Op/LjOfe81WRf6cBOq08OtHBU7Z29p0JeiSa3K4xBp5BaF
g6wRbZQ7XlWe5xzT7rXh21gAbRKuBzLCIYnL0F/Z52IWVAwus9nkd6vhfk5Tn3z1w3GuIh8r4Wat
OBVGTLgCGXd6boJTmiHcbst5mr4to4t3enLsediyA0n49hlm+M/ZQNwOTIeeKDmTsLIMZ4ZrajHQ
futZQcok4jWi+p+qbItXWZvu/FxX7XgDfdZn8qVzB/ybkMt1MOBX22vAY98yZ6UUx6zDkISE0Zbq
fkh6dapd+qs2mQZ+dSiVbSOswDjdgJ2W+alug7SlNqgE3rKfVvKmENmXlheZk48V7gWoGeEjpNap
P2nOX9/lmlq/u9yXVBiEbu/unZHfduZFVm/F7JHqaihaB+PSObmUWYQJYW4BLpG3jOyhG0uoLTOK
E+NZc4cAU62nJphmtQvWtps3HGo8HbuVbJ+WWo4uWWQmqsu2liUrqemt7gtooYoswITovrVy4mAb
yeQvHk2MVi9tyYfY1cDs/S+2rY3hSRokduHO1IDT0hUwJ8pxHgaRm2Pnjm0q5dZvyeDP8w0vYa02
rNy1d5zw7nDy9cyLZaE0gGnM0G1wnYY0xp/wSc8laDNWsTTGVeaP+xLRYYiKwgV1swJaBAYl67Ju
bjRIOM0m0Qe4zUHHJDCcEtu5Hst+uE+NaSj2Pp4I2Fa8nU7arzqgMFW98NDinpL71Wpyc5fVjdld
lzw83/uchQIyCkbeXSFxSRSRknTNbxMHpfxG+FIFz7xoreApzS22+1Fayf67lXhDcSdnMVvncOh5
BWDDlOv1PFbUgetlqc0tflzxg5WV91gDY7SLJLMEDmlyMVxYWNJat9VoyHxHA5L5AhfUNeN+pPCF
IxkW+8hddPrmp4UyOcf5BiBqFF9Kej8bo3/Uu5iaMdCnNI8hLIrIx44GDPsYUqXZnOZ+ar2osxXz
CGsNzD0P+/gQ5jmoLO/CSkJqvFq8sd7pJGgPZnchUGW63Jc6za606c3nYrS0E4GF+8y38FG2CV1K
DMmj0np3yV18NOD43lyGTVD3p8QrvYMhrOxXi7v3kNuLse1suq3qKXv590D9L9ckZkw9FQ89X9If
DS9l1upkMPSJchfzwP5gihPTbthrePpgISKy5gXTJ0PiP2aYJONtBAQLLRV77Ef0LYdL0vuhHA8N
EZZHL0iCMspwS6toMLEwfzIz/eO3v1wNveAyfIfr8VENC5QwskCZ44GZJHsCwFsm7Jsh6DaLNWeM
dMXkfJb9++Nr5ZoXN5OJaOMAVbDfT8GZLmopIVgcxkp4L7Rn0wjehWnZ3LhzoaBXGX31WCuU0U8s
N3/7atGvcHdcDNgUNr6/MEXhAsC9NR5aNfSbQHvtugvLIee9pIDPf3K1P75aTKdkRy7AhYuZ8yMz
omeHmXNezY+1Sw/RXPrFVtTK3oHW/tF3uAP+fbP+51T6/1JKyPUupU4oYtyvIF3ef7qxFnoUzeof
egKwbI5HuaTjGLtNXrNSFZar42Bc/fXWz5fu1JdG558rQELdnax7bDpytdJv6EZ2vulrwwDXqRxC
X4VADdnYfuG9hkwfvhPrW/JoqVavOfq6LR4bOpDKLa9sIQ552Nj3euGFHJX0ILXnphe+Poi8qrMn
wVDVy3aNShZmyNxwbvIzhzpmfc96QfwHn2KrVh1Lc1TVT2ZOwVIzjGbwu6nZnGWbigBORQI7TxST
yXr8aSfSzq9Mg5rsHSyZIH0pccmMRyD63UaCPkuPEOUmGdOmS2EZo3XLPmt06y3VRFAleulMfgy8
bmolESWHA74H5989NQsDOdJcbE8eg0KUnzWZ/eXewMonOIAQf4Xq9OG3MiwX60JRZcelTa310c4K
K2rL2nzTc7+ON9UChf+T2+OjNEJbEv5L9iL4RqFvfMg08a5EnfWq/FgyQ7oJxtCirM0W5jcjV/ln
ZesfRTZuRS6GXdshc8v/fnB91m2rsB0t+dGGtulgRcLmR9KduVECndRI+27bDKGJT8Kou8+egz8/
qGsh8AvXRmNnSXv/GHi5pnSoGD0e8jnBJm2bp9TqnGtGIdPPf3+nl//UhyeOC3gh8WcUPfsjHaGC
EYe3ovcPqP6at3tbQBYBUPa/tnHydYbWZcn8T96lMeb9R7IENWN4wpnbpJ3hvkzmpL1TjQoxfrZC
/rE0kw1nXeRsBnuApcR+f6U8t+FUEGg7jLmZ3BI+0Q9miqAT1U23skWryAgIPVWfGKj/WJixQZpQ
W9GiSUNz3feXxbuSeV63ikNQC8vfBQv57d3kJMP1ZGAmf/j3z/a3q8FRQyTEeclX+uHuxCRet6JI
jANGyUJdL6bE6OqSjLqhQubb/3otbg+I2X7IBcm7OO8/GedZWbUAJggRmsNPPdfJdlz71WFouJif
pDz+/Fw+WDj4YwJbGovYh2sh5hthGujsFCYeUbZpBvDokBvsN6oLp882ZH8uYTzk+O14k8K0Isf/
/pNdTO0+cdXk2FXCPVRiGe7MYpGbdRQhc496+KRb+i/XI4jhgkP22BQFH+0zFL678zqu3rGR3nN+
OXWbvTWceMp13Ht62v/7h7v8+e+fbSKQfDpYCXh9+ELff7wSDineU9NjvTQoFFp9NzIuUqUzclRJ
TIOdZ63WTTpSj5IIp979+/J/eFtC8B8kybk2zCT6gz+s1zUYucBQjAk0acTXDA7sVdrM5qtZu/Vr
ODEn9FphlwCImvCM1LRcyundU7265id/yp+L+X/bNREK4g00xF9uu/+XhPGcmtIx1w2ODVnADaiZ
5We3pNneH2R93aH/LlFHfO1QEh16+/e38Jc7+oIwvyTmEPQJAr2/9MpGeMi9yj8avIRPCgbtNgdr
/CVo5Wdr+d8uxe4JnhkGe98xP3zfttObbilSH0W4Es8cLDGmYdHBCT82/tO/P9bfbmVBZySXudxi
f7weRVLCfuNjdY1Le+mYt0wImzAyQC3s/QX+6r+v9+eq7nMHX3YaxJnZiH24l7HjAgdfLB4dxkJO
pGUxXIUtpxlrMKEPLTRxxvyCn2FQ/vyYl2MTshnLEsmc/3yW/+/GGZseC0gyu8cAlPHXyepr1McR
wIkzmDH5BWvzv35MttvIVZhzcfZQ/vf+bhFr7voYQGC6VO4cK53bG+Fm6iFJmoRO1SSt7ozRHqb/
eWfFZfGiMKLmkwJ8eX/Zizh0WW9dFsIp31up9I4hZvcoRR3+5D355w+JzfoSDyNBSG7gY3CyYFxN
V0/tHhcQZL+HJOxfqFV0gwi2DTo3RMz1uqkBUHzyzXIc5EO8Xw7fX/nDh6wBr7Z6wLzGoqXxgqBk
Hrve5zxq0cUrohltWURuonrvpm3rzvyB3D4cJc+sOprNNCcEbnO0g3myNWcNZ2FiGtsrQQVyyzYV
nkNT1EymPNU/oKu338POc1/TInD0xjEX85G3zDzEDGApPAy9VFvHHBrceGc6iJPbdUpq+WLjp1zO
ujb68G5qCcVsg0x01Kctsuk3C/Qs+yu2n3yK3ZCv8bTabVDtnGk0283Ud+v0zDDIdr6w7luoHTVh
fDR1GEsoTlXy1LpNY+/tBnrItkUOfW7gd6Qbu84ZJTpAl2OLD3wz5b7V3dE7HRyNYmaymed+BX1p
AmwH/tT/Hth18EW5yQoMnUrlg+5T57cNPuGH6U2DEZO0Z55quEZeYPfBPh8pp+O2Hk1XMR4fS7nF
w52PVHYPkHvW2vZvQr9mg9hb9XIb5Gb6cOH9vDbsaji18fVFAdPVU0EHQYYSjHcrxtwc1k+W1ZRT
pEvtfiXz0GfI7NYqt3ALlbMPx2a+GuvZINzjVvZWG9KzNqvjMcPl3xuviGGGpA7qHibv1FbdVR4s
goFxVjpw1Sch6T4YoFdch0nHiIxDhwFixs9s/zorNF/rStj6yyh7XB71VGbXvSYGhEmn0z/L1GMC
3rjTyGEtNX4WMOXzKLSd6jW9lOZcCiN6ad4b4KOzs1fVVXWHKco1fpSOXE9DnYbihxbIKLs5Qy7c
TBPyaqxlN4sTvTPmGRumTqJhWWTNvH2eOZ97iyVvG+CVmADtrnJ3Fjawk+pNC9ReJixxm3Z56FE9
MUmiLvQNlHtQT8Mc5yFQ2p+dhQPzGnwc8rp0Hdf/PcBZzGIPxg5oxVo56zZFuf1NfgOXbFDjjgsG
4jSM+dVgebeJh53pMiynBi7A07fhoJiMz2bVM1qNXeW4Z8VSO4wReTWpyXUus/FWS7Heu2Gv1u9j
4LVLswW5Xf/o4FerV3tJjO8dlhPI7F5vTeDREyBU4DrUynFa5p3d0I3Qj60C7ZKZ6RcJz7zZlAZC
8lUAnDbF1OGbC+aRIC9x8qy4rYAdlqXxhadx6h8qu4V4i62etGc29MFPJuMGMOh1ov8HuUktAi6m
mb2U4PSzqMRWkEXczN5PU7O/OVRK4xKEG3RhMKX2F+XDiMTTNA53RT9awckfQP/Hbb5Ub73MpQv1
uJPG1mlCOfG3DZV6wSCtFUTSvAa1qTJmlIsHMi+9qCqHZrXEGuMz0EiQBOWWq4rk6/AryLFY/poM
t+vusrLL4McQPZ/g7iuv9WK3HvtjQ6Re7ptl0ktEcoL8sSG0ic1RGV53JrfnVrelnlHzB8dZfhHB
EfOmyolsYGZfmOYylA66Ld+sPdxBGnDDjZV71kvf6+Yu9ww/3KV9yFh/sVu49KNdFjwYwzp+aXxz
vsdI3woKZbthTK+HC8SFuYTCiG3hNrTfuP2z8KpMzeA6TFugMj4QcHEsBjt9akh++IRhUv4B4egh
GgM/vfRgcKvsSP9Vp96VHQwEJgZXtVFRzls3qqrjYTB6qNgQworNoqT5LGpMCRsNloURKAQT5Iog
r4+h0zvORkFhkkDEV9Jk3XAhuqD4he5ZytT/1tRzeMtJdZ6Ib42jweQIR9M2mPgefvS6mFNMEPDY
4xl/H6kRjO7EP/05gfFPxDDdobniuGqLPtdxCtrDjmSmizeDzOlvXaXix+yb2aPfO4hsl4MYpbiW
mH9NY8Hqg6qzXBUqzR5WvyV+OgnNwlFlmXg2jMmBPJ2ZhdwzXlqPFMUgE1hJm7zMzPgrqBVj/m0u
A/M6kA2gOWPtxuvMLsM0ztZlnLbhaMxHIYb2a2UQTI70YndBFCpDPWMGc373hk2NXstGWW6TunPH
eJyD/BewhyaP+jZohRNN5JUYU6AfZ/tuoqpk7bA07WdA9dR495NhQTQy+ZHWgRqMLJvDPGaku9zb
wC2yaEFyrm5FVs7Pykmr+yJPqPRAtpTtrVtIw713XEMsWcT+LhmOmNrS32q5eN16p5TlfTWv3tWi
dACc0liab12i5lczk165M5nd2TuiLf05wyMFB79S7s2wlL4V6dGXjAP63kv36Bj+OWgsw46CuW0e
qyE13tAHLHmkREAzz5MDv4pLfJYTIgDPeFSZX8eQJduK3mtUmyhB5Z9jnRBDPDgTXy4s5JzaoES6
NJk4bn2NkOXDfOxQrpHrxQnXYOrhw3GL+tgnUg9Hh0OR2mJBGM1tj4oPIaegBimuikGenZxeEVqA
8ozu6bZC3/QGW1iRnytPX3uQLm41B0K5KcxmoJlgqNFPAajl50qkYt6FLU32Z3fER1L0yaVWhkgi
gp6uFR6L3Bke8PsF00Xpr4rtDB3ybYQp96ocxpBbKoEU9QIeQrUgzetHCaT/+zpPuhGx0KymyDJK
cPPUgxhin+tpfMBFAeOH6Zp1u7REtkH/cPqjLilYb5vKDTWC1oQ0YLHFbqJ5YAvDG6dpyY5ATzEi
t7RUwDIkrJ+Bmzea3K5W18oI++9Gamq8yqYe3qyawUe0toSJv5h1VaT8pg3OOW+gx8PS9fRWGNZc
HrEYWs3BtrokveKfcETcGdTDRIMNMTiE3Ftchdmgf11UNxlnvvTUs9WqEjPN0JtjTErDsQ4+9s+e
qO+CYT13LUwy+RqqBy+Dh84H5AizwQ4dhmDTkj45wonvbpax87tT1sOajZTvBM7bjI6f78MVw/UG
G8u0Fe1Ao1FLYvlt4n2idm04E5LU6Zy6116pfZzyaZB+Fe6g+0j60i423M+TwHtDNiGyGahlx7mt
l2JvmCEidz+akp4A6qpcAoRO0hyqUmdbxGaIjVUwOM8gYNd2q4C3QGQYEdt3QqzLF1JjM6UQM9vI
rW3jcz127NOYbBvYlg61EOWDgcjq7FLSBmHcYQe/o9oF214jLeu6E06bngZLYqN0FsstD2OZhm+Z
aDCUEgue/B1yb4G/LssSyfuVsN+m7HAGx3ihG3UC3Vszw1ZWk2GetcI+apPR2psYu8wNdQo9ZXu2
ffk8Cy11IN99q75OiJMle9kBR4zyNsmLY5mkNg+itmZNBYIk+dUsuY/kjMe8ffBdz9KnjJuedpBG
JpRQZFjWbJzEI/k10f4CPVM+UDDBVtALeNuctE2SbNQXp0YJB/vKrHx+IToJICWwOx3pcRCpgWsX
gvgaec3Klq6SZEURQZMSOmEwctNv/HyezMtNXeBvAqO7bdwwM7/kcxtYd2KFGRuFus5lZAqlAQB7
WXlVzniON/M6lLc+bRv9FexShV7PwoHjrFU8v0O3zurRU6MYNmHW8RcEWO+emhqK36PZWYnGQtso
HgB7LFB3e6OllcUZsGxxEB1pjpnbTs23KORuebQxmAj8x3mdsYBnHTjpqdcU8dgmgKKL/sQuO7CJ
wkYCefGlpTgF94IMp3RjTVXR7kj5B2KLGcO4LwXdft/CjP9y1OV2n8Dkl76x6ZjiG3dQeC22Bqxc
3Ya+MC5LB2jdXpNiGdim1JXxINtVP4a9qPIrDwdHSf4DbcjoFet3yOZ0jktDNe3ZXm27PLruZOI3
Ei2/XGvpZbxBagpEXGDD0tfuULOdYf5WGMC0S7ZeXiqb4AuYCuMVHqGTfFu17G8U2Ve1NwZphp+U
Hf7tAExFMvhKJp2XIM37s7aHBjyMKnWP6TSc1qlSX2xL2nEyGu7OrJffw2TY+39PFf4yxSDqyxzQ
ZkiNBP9hMARZYja9pqTmKQfvvCg+E5rhEnd9HTwmSfXJEPcvgz/ygQwwmIhjbPg/ys5juW2kXcNX
hCrksAWTSIqWZMly2KA8/m3knHH152mdjQioiNLYs3UTHb/wBnnOYUGQpqD06BlHs3DCOzWcokdp
6u1pm1Tm+KpWQL6twSrPatgi9IKvGm9r2xX6SQ6laaX+tiz9CZ19bgSapYq+EFbhuVWdJrOMI3Jn
3V1VtOo+GhD/gcuFOwUawNUvXIT/A/vvWSslh4+GphAnWv70IijMXa+0gk4vvQLZPMKI4L0kLNxz
BVd7h7IsIYCXtT8spulsAZrd317xj5aAqqP6VmNRVMWZFZI0vbT91BoB9EmNt1UxD7Xcrk29gja1
1G7IN6N205O2KsDPgU+gFDHQ8Wy4jb7Q0k6GlV1vigbPrPrC/ONwBxKB0rc9q770eN6ViO5pR5xH
rehey7tB26bkkCDdgxEeihrYCbpsQVWqJw9GQ+cWfafexYaEzTK6VnC6TMLib7EfCMM/ogjLpdIe
Yl5IJd01gcLey1XQVlvVD80XLKD07B48kfKHcmS2V8dgDDBKi7k/mhGSNo080oCNrQAP/1pYUaie
1aFPh/uqh9u7G/Wk4zzWcbQB65s92H3Hu+xKwL+GX3FR6IabT7b+D1iQpx8V7KO+yTScxvu8HIzv
ZgO+yc2IYv6FPGrawTE9KdwLYHRCAcAuwjPPRNmQulY23LO4bxAHyZMKRejBxIStbLmOTyHA9uk4
BqDz93DWp/MI2TbbK6gCKrsA2sm30bHb4FsheSACqUrQLtTbGGTVNDbeyrH+4BYBB8AfZEbows55
jppmFXjdWVTupq4+FH3mlFtpkOQTyLcipMgUDd3u9jb+4AQxJIomiDRTnlRmJ6h2IMLGeQ/HqU3V
bdgG/qE3aOUHoR6cVGUcDtA1HMJwPV1psH1wSzv0u/ifs6vDHrs+u7UywPkdqDc7TWPvE8+PfoPD
6twRQfJji3KiYJ9P6edvDLiPFEXF7Smm+XpUTU09X5SWUAjAkep3kjhasO8wutz0qtXjUdp7OOC1
yIzug3Fy1mQoPppu0avgvzdrgNlHj9IwNVYr8dHxUO8zBDfO9jD2j2XfWNmmDirvjx/m9V1GgJuu
vFHL6iyYDwdYjaLKIArm4KhsoMpI7m8e45YkHCMSvHU35LCgzZy6zyKAdm26GVSSCTPszAuoj+TT
VXAuY0xh6DQIHZ05ogF1bQ0HUNs4oveo7lPkQ495UN3HFuyg2/t6eT1jRIxxEEp2qCHR4xcr8a6v
UFs9ihcTT0NLubPbaxkoA06uTU0pDQA73ndpEsZAPivoiE4ZR+UThrxNsIeKY9/3ndKtNVgWclwo
1HE1swa8VbTQ5z0yRPgzBUE8QL1FaRzUivgWfK3kH8zEmc7oA1fRKaB/+WglZZOcWxn27VnPTH08
p5OabkGbkMzHSljtYEh4a4uzOJD8PM4iIkOggzR53qJAOwd/Mli7RzPIgkupUhveQLYyUCEclXsJ
FOOmss3w7vZCLe48MSrlcoFwwRrUES23d+tEcTOt07azj+hKWI8otQ66qxZ99FvX4eS7aazbKyOK
f/HqnQSjQ2SoM66wT5j3pAfftj17wPAUIz4VKWoYWXfhKHtuwP2Trwwmttn1YAaBkTBZ5q5bNqRp
KtWIm2nBSXIy/Wtfa9N9nIaweXr4bvSEfevP2OTVASLAy+2JXX6mAcfZBrqC3o6KO8f1xPr0C5Ct
zKMT7KyTbaXeX1RFnL2moBu/cqyXO4ehqIsKOV5WaY4pcPBq5zS20SkpOorcZtQBng3LreJb6t9J
z3cdxprVyqAfzKxoGwJIFaBLVHauv2+q9ZqmThyfjFSRArcyffVLZcXlOfD9ZELVO1RaClNjFNz5
ODSan31IgDSwfWSF86yBfxc/792+NWSYhb2to2PUC04kftJoB9J4o2aXKOVd1EBKdRvD63aSb3bP
t9d2+e1IPb1lOGg9OfabfNe7wbkzenWi6330/ApNELVQUlwYSPD92u9PstTmR5QReqi5ILT/3R57
IRNKxAtW0cG9Doo098TsxGKkqY1FCm5LHrPxW+LHVXaQlWYgnUVV/1j3dNPuh6wEXVIH0BxeUZgB
HVG0wrStMdEl3upN3mX+ZkIxL/mtQHhTz8j5+PIhTivtzmzj4cftH728ZYgzdKHbhTIy78HsMBTY
PFFQ1QvyJe/epPLzYyyCZq8a1f+6wdHXxPiWZ4/hDObH1LljaE1ebw6lG2jPlmYBTQYQo061+l+j
TvG+gTAXubc/bXn4GIv2HFsRDUV6y9djyaj1RAPE5qOvh/XXuG1QeJGlN990BX+DXY9X0EsYjt1K
vrF8YZlRcERc3BrAJSAD1wO3oEt5U/FIrZy0G06UqtVdo2WIl5N3/SwDagEVgMrMtaAHeW6US/Xf
Ku+o4qeO568AfxYzziEAGYY6JK0UkLTa9Y8pYFNNnDntqOTm+L2mD/2ga77mHFNH79YMHBZTjlyp
cHiTFcw2yQpmUw7wGuPVHNgPFUMV09q4qZS7kI1nHyVoZnhMmVUMGR3r+WRFYnKxkW1uWeGnBxqS
F2zuYF42eRlmpG3HyRwS1VU5Oxcto+GXq92DWVgrQijLaWU4IAvw/dDUBDl8Pa0+Cq0DhcruWEVm
vy2aMXrE1iw6DD2Mr0/uY75MwJkQEAL1wq16PZShVykqn1l3VEM5OqS66u2iGOxS6lM/RqhE/ZIq
UB4/PyjAIUi9zCdljNm9ABQEXLuhd0enzXp7G2RmAnMvwTXJpRusJ3f+VJZ/ozId1mwtF1c4Ykfc
nlDMKVDpaLNdf25BCcyyY2eCmTh53/XJV5+ogWPMrnmdXJ/GEHITVKBUUjeh44Xq/rMf/oYZIzqA
QsDGnH14i/eCRGlCP6KJ55RuI1uIZOhYoTUQ1nZxnf6FUt2sXFXL3QTK0eK+ANEExmhemAuHWIpA
bRrHPCziU6IYnbZBf8yqNhJFO+/u9icujgrS3WCTwfggdsQDLVbg3SOJkR9dFsWqzkVZ9KlrhwVt
Qd8PaMriq/KXcjkz/OkhFYJZ0ICqrrC+s/QuzFC9sTELPgMHhB6NxhUNTQiv9IBwxfZPhV82K18p
TuBVgInJnJB8FTBmjWBodhcBO888NlJ7lqHoKhAgraY9Fg1d2L+3v22hL8lFB2DKBqmt8n20Kq/n
swJPYUaRPJyjElzYMZRqM9uE1MPD//n1YD7bRj2MzmYa+jDeoIJj/5TZv+mFJlX0SOu7D//kEIBN
F+lnq1+JBpeLbYm7n7yeVI+S6GwapNrqBtVv5XORUvF1VdgNrgo448lux/4urcfH27OxOL5IkJIl
CT9aam5UFK4nA6k6bKsGTB/TZBisU43j9ZemNP4h/BsckB5Q2qeo1FDw6vrocHto8U9frzhC7QB3
qWIgnIDG5PXQStAb8BXwy0ZmsEMbI4Xn11yMAXGfexSegpWZXW4w8akAvalu012zZl86NVpsFxCD
z5qdV/orPn+w9dE9gDh7+7uWU0pNBoocjHEdTfX54bEzg2a3KVxfiGjCcdegH4RgudzG31NjtIej
ROJWPaWWlHZ/IEnmP2+PP6+PIJCp69zEb3UhxZojEWXeNayhdO9Uy2q597xR2VLHyJHbQfhsrEtr
20HvPkC1RHmoa8Ld7eHnO1gMj9IYQt1onRHAiOl5d11FXlL3ueYgD6PF2SHPSCJiJYWeadvB964K
nJXx5tPNeAYFP2rFnBZRkroerwt9ueLlD86DL6U/tVjVERQ01F2kIjuy8WAr/u6x4D7oUpf4n3zr
38YWZTieex17t9lVEg+lVHsqYyPHEeHXGJQn2mh0pa1i+tH0afY6BNXw/dMTTJoK8entuXWM2ZPH
3RbZY1KF59DjlnNDcHFfdUhmCCIOaEpGYDT8lffgLcl+f1b5UIyc0QiF/kGcYYhFf7eoIDzpHPhT
dEa9M9jVReDhQRk3j5oVNltzMJM7RNuKTYtksYIWF6BHqzWdldn+YKVF0Q3UP4qMPPuzHxGBjSpr
Op5nrGq17w693gcpH9Kz3emAHA0vGk6OhQia4YD2vT3nb2nwfALIu8C+EtsBSJ3dHjUoMGVCvO+M
UFme3MWgCDBi9WmIokvmF9+qBEwg/dsK/depmKZjMQacr9iXAF80fQf3q1LHfTuC0IOegFRDiq5z
odvWmV5A9Lurg8/SW0R5DkYnlxCVYuL82T6plCnmjMv4YSZq0j1E9D3QBbATGtyAC4tDZSG99TXV
JXTlb8+WOHLXk0V2Cs/LoEEDUWgOwTa1qLajGOtHLZezfVVmcO4lCUCka4VRc6jzMulOkV6Za94I
i1yOMEnkqTapnAjOLPEIvNunTQzKxsdN/kw2T6sQUalEglVXqOQyvi8DT7LS//whBs2ggvR3zUo1
wSnZ9f8UHNlXko4Pfw3BG4VyeiHs2dmGra3BwFlDwt/MJm12lXSaTrSn8C4z2qL4VlI2a85jXBFs
AIP4FVkB6leUHcCUKUASbi/K4vTQR+IvDCCw2xSTZ3mJNOAa7qiNfx9iHPeqJlN0rHF9cyHsJyBh
4mK4UxsLlEGurUl6L54E+FV4RgCqthCCRDv5elXgWpatTvXgZMV5+kNtK2+PAQ4wCF3rziAR1yhk
i09l4yPCSqgM+5WneDbvCgKMU6aN8anHn3AT9L3xYJS5cpn4jWwBIbvWN9/hnQdrK77Y+YwsODv4
jZMNsROvv3SABFtXupOc6oHeGv6tdhU9aUY7DsARST8nJZetDbGu023sYMiCbTci5rG3MK49jHIF
WMYc29HZVXGXOd8jaZCnQwwRX9/zeic0gz2QNmvX+0e/mh6DsCeidq3MT00xeVaVSVNyGpGFMBGh
6FXzK3A6WxbXmFX/wS8hRUwTUeZipb/x0dDCpxTjOVWj9jLLNIppjL288RNSilT+wtqk4UbDkO2b
hFBMtAER/Q//vjXTu+XJZJ0ouQpQMsU/Yz5s6oEgr+wxRZhLHjVX6+P8YI9Z9BUSfIZmBzWvg1lZ
YQi8SLW/xLiGgE6XdPOPWfH23T6ZH/4avFRUghfKbItKpKHSD7EnMzk1tRRQhxHEuQ6/2Bdd4ll2
QT2oQhPFmV7luMf2BmBvHW3AC07RAw7yzUoN6qPjI4zPNcsQcew8QTKLvu3kVE5PDXZ4oVl3O8Hf
ddPcA+Xb+gBvLBUxBDlQgcbfngrxjF69HOBd6N8STgGgIfmcPbMJyAK5QmToJAVGeWcGSj4iJm/9
p9e5/+3zQ9FPoPZO+WnpDpuUU9OFMSSPHv2Yl7r0X6Oxai+aZ3orwcNHH0WVnRIbT4F4na4vBUQf
S7Tp/eLkS7K6F/7TaAIG0ILTQoio3/6shTQ9VXy6FzYBMUkO/NbZaCVyjY7Kfj5J0BqOmpZIxjZL
6vBpDOI8f8GzL/850hu3n9vObL5pQhvalak2HlCCz/TeLRrF/yEhXa6f9QQOGdj4CKWMEO+8v73Z
Wd9aLYiVfaTUmvx8+8d/sPO4gkQ7BAAO2a92PVNOXSOeqCnFCZixhrqSlfbDkbKD/6WXKgUV1E5L
n0d8AwsQ2Kndr2z8DxaK7JCOJu8UNOS58wQEgglTibg4NWUaPbRBaj7WU93/VOReu/vslzIQ1E4b
gWaxILMnSsqrTq/HrDv59IS2cQPGScrop1eamlwkyQwucjN9a1V/Leuep8HCOYGLhviMBI28ZRYh
lVknWx6ibydoQ+F92lr0nEzd0lemcnGv068GVip6B4jsqPMktLFDMwQC2J4mK1F2QwNeOvOr6QCX
FNODqqrvBr/8fntOF4kv3FGdHhphH0UFgAnXu8esrdgqTAO5B1UOwQ42SbnLUdZ7kQcAC8jS5NZj
XlQGKqCeTywcV0nzv9s/4YPPJubge+FB05+Zkx1rZNICUP3O0bcgRKHgBr9FUafpHGHXGW9yGiBu
0qIGcnvY5aKaBDsYBvPRPKTzgqScxZHRE+CecvDLgat0UvykNYgE3x5m+VBhjkq7kMInNTqwkLPX
WgoLdB+Bbp4ChwraN0gswCUn1DHz12pyFKSzQ2wvQ7dHFvHo15rU7p0gy15sAFt5c1e0wAq/3v5N
y0W3aWFg8k21hcre209+F/FXxehAspO6U9KaAyoeRgl2VI+HI5dMprnQU+K/XuT1O6pqxVFrqAzc
/gHLuecHAEchsIUSZc1FZaQWScXWSPoTJnTa/7RR0pDAT/Tp0wfKtkVowPshHORl8TPefWdi9tVY
F1Z36gRpIdGSV/Ax9k4th+LebqgNCm2+1cBEXLhX7zEVLCIloBQoaXAvz45UWDRg/E11OI1s2kda
jUWxYTFkXMVLISkmUZV8Ca1GQ1UKOBrxoiKg2jRGxq1naL7qDmQl4RcjlIJT1uke5r5wEiGvYJ1D
pBfXtbVNlcGTN0jaIa1VgUZDXhq8nE4UVoNysawqepbhUuWbIW2UcyNIAABJBrvD7G3ykocUJ6ni
ObZHB0gweoTTxuqa9sXHdpV/isi6eEYTskIOrw9D/UVHCLZ94DzZd4jAx8ovpSIV/jt1qMRvBknr
kYMMu968xzcF0kQ1mJXpdkoJ5yk0AzndIabWsMmkvPneeH7xCrHBKU6lkWu/qaHUI5plWYm3KtAh
Jduaotm3KUraphSk2+RQDBi9fScElf5miJA6d6Lvj9oZ04Kptd3I3+suHf4F+eDcw8HsbYruSmMj
kWtNzqGTW5IY31C6e2cIVWF95FXf9GiMXzBWiQYQgp6DonRXGx3KwFU8HHIAai9g/UFrBKhj67Br
hpYqDnXv4PukDp56iFo9Gv7GEUj/3TDIXYI0GRyPI45YwNlqo0eiubI06YIya/ccIfhX/gx7p3v0
AC1620o3CtXtrMmfHgqcceAiqZXVP6pFEEtQi7Tw2SPdije+iQ3nDh5WaR+hj9JrL6OUjlwdYufk
ZkaYVv+YJJQjyyILsk0b2YLckFr2Ly9J2nwlMltgACiOILGFzAbhBvWK+e2BSspgEmriD6718is0
Fz+Aj1HYDh7BtfZDRQNo3EgR/JiLlliD6m0QpxIbrGjlh8RwfJTnvaYdAEvQ3NinDV9/jIJJg8yK
q7aMHqijFdPaPSzqirNjya+lHUTcSkY/hwHEduh3o4yNitWit2wCouoAKEc5Gsht+80LreErqWdO
1b5Kv9S08O9Qd1ZODe67v4xUmsbPhu1vNs289Lw/Ohfx7HKCgp4h9mRWCAsDyok8ndLKKPXG1vGV
ceWtW9Yi+XRuQMquDIeQzix0AkON+LKV1SeONwvF8wNxI9dr5w94we4xVVANrmzKzlaSp1+DoQz2
XmIa2sreWQSL4AJkkEkaFz9iLnO5Boe8se28mhZnPZoHBLy7C4aU4S7RcmVlKPFFV8styp2UFKjc
kEMQ2V/f/So1IyKOHsGLSi2fkjhDsrrzR26GJA9KZdMVQfHj9qu2CGTQU6ZmwySTlVMumr30SZFZ
4G7U8qQrgfEEYyw/pnIkXdQ8nf5Kko/ycVzEa/ta/KtXH4ohLP1GQnBiDHR5ZksbdZmaOTD2zhgq
oACOhq/5awJ7hJShGTV/AKfDkTRCo642iq6P//UQZoPtODVSKKTp5ZU3dzHv9KcIcqiIwPJhhkXs
8e7NnRI8VH3fMs61P2nHyYG82iS6tFXUVkL+kTbs7UkX6zj7fMAJNI7f0JULt8KpM61KrwL9XHWG
seM96P9EiVop+4kOc76T7Tp68oOwiNA9iKGl3R59seTQv0QTBUVOHr+FlpQ+1jhYYYpw9gwOcUv/
GzhY1Z+xg0Q7l7Jx+qg7ubSmuPLBJNsYHqhIMZLzs/rXk2yUg2Z3ra2eETZ3Nqlih9VrQqD4Jwn8
TH6NkG/4evtDFyEjtBIZ0IJCFIv90Dw3GQPAPZLjKWcrHNVXpBfAyaM8fahHS/tDS90B8gKbDV1O
XT3oNMuKFfDLB+vsWOgeGhTbhDbg7HD5fR3Tm9OUcxX6+Y90aLVnVAAllIty6S5OB/mYmH55AcXZ
lCuLvLi1CB1ZX1pHlEYB4MyvkrZJqb44yjkem7F2gWtML2rloOPqU6VcQaUsv5M4VXjLieFAdIkd
9+786F1Ye1MvK3gqeP53I4dGu4FwpqHt7w3TT2rc+qZIfbRYfCfz1yCry4dChMnvhp99KzJOfd7y
Epy5KkSxW8p3cSk32EYTYW8zblWkNYvsb4mo8jNAA7U/DuoQrSz2RzMuGAmgDvhLL+B6EsYUIEo2
MOND61mbEnVmGI2qJN8JxalwZXk/mHEaDVS/EX8gB557NfqpmcpmCcE9gPWqAb22EaDPU/9IL9IM
0QfXmz+eFE/hJfHydg1PtjzK8Iio2gG4J1VZkhKiYMzBRJhnafIw9fBRuh23Yxui0lFY4TYoVGOl
fPzhiGgKsWUpG5EdXU+ubaACmVM6PWtZWuwSwJhoNciZ8lQ4lbmDH6fe3b47PlhN0nsqTLzItNbm
q6m3iidjTGydSyVxztrUa+kulWJPxu+iKVcG+2A1gXXTckT+RhSHZ+fHlGQD5K2lnmPTdB4GLTaf
ERGeTmo3lW4sZ+g7NEYcQkP1rJXUb/GdhFaAYzAp41aGaiF+2ruj23foFFfplJ+j3NfrvRwPMnUi
gDuNa2lTJu9uT+tiHSl8s2M5kgLhDavgejjUqFpCG7nkS4WYpeKFR3CL8RkXr+CYIBf/2Zm18OWB
H0DbgVwU3On1eGYVWT4k2epsQO/cFyUnEwJigzGxZu2UPFa+x1IQflOSTnu6/aXLiUXTSGi6iSYl
kIFZTOF0ktEZ6lidm6hRn2Rz0h5iKY03ESrla+qQixedr7RFt15kmpSeZ323IOVmd0K9OtN9s4+G
38Snitd8Y5Rd5k4w3ktXjcq1CvQHa4kYpsDYCAlAFvZ6bqHUpWnmD0ChUzy4Ngi+SC8VKgbPHerY
O5w12pVLb3nRW+wc4OviO4X2rJjzd5t1CkLblCSlOUuennxF0tur/pgyGjokc2ZGlQ/lAz169Qwj
/VmnXlQdeay8wHFtO8xp7Hx2hTWKulSiyFJQ/J1XWLEM4WgF9niuEFyCGChgCv74h7Bt7b5d1uMs
cIiCG8xDLrKh2TbOm7QNKnSwzj41hPSoTiD0o072yoPaZxR2s4Ei+XbQfGtXTqZUvcgT4QweALk+
ji54jiL6dvvjxYhXISy/COkCBQgz0Fea/9dLUcCF1AMcV87F0Pg2HAqlThBRIUU6TwaGYpsAFFq4
8YMsbA4Zmbf9cvsHLPc87Q9uLXCE6B9RX7/+AWNqjz69s+GsI7D+Otham23owCTm3VSGqr4PQbz1
v4zG1laLCeKSevftPHpCdA5uFN1+0cybbXwurMYgX/AfWscop3NisQTWOW5r8AWuhNlWmW3SPvfj
30OLoNTO96c8+orRSuw8K1Flt862MAwo+uLTLGXlRp9vFpYEdUWidh07dH7jXDJ5EEPondc/+CgU
6TXUBonE0Q2Dprbu7FzqH0BzwSmjMj/4prKbPOq7iTuVVpkfpSZoWrfhzpjWju9syzBbbBkCJG4M
goaFzps3ZY6EvR0eaxTyRrengl3fBUmL81BlWv25G43xYihY8u2LboQ/dnvDLOeFS0qGbEwWL9J4
Z/bK1jRXFeZFvS9trTikLIPJYwDD8U+XWf5BhQuU7J0xiePUTZQ+KyAKRPK4dRpv2ChasUpgE9WS
9/uICbEEJUU8D5Q3zNk+ypJY8gIpwjgTL6E7CJXl6AbYxKw9D7M8iIlH0ZRGiQ1G0NJ55a+PStI4
I2JShXVvJRLGVHprYQfaGTHKRkkGwGzXpVlubrJwalJ3nEwv3JRDbaWfuy///2eI1gUVhzdY2/XP
wON3KrVcsu9jAzEJN5X40S7CV3WHUhDadyvDLbcbX02TFKKF5TC5s0fRSRDd8wbTvm91FambeFTy
oy55eP7lQbwpk3DYWpJiooqDCfbKS/XR2Bi3096kmKMBZrv+1LAt02LoEhs7Zqrax4zSFW0or1eP
QVz50h28I99xg3DMngW0aw0XM7sbxUwDM4CgKICSNBLEBfbundQxjOxGEtJ7qU6Nk+532ZYby9hP
klJvqnGU7uogXAsHPvhmuHTwRGlz8jQYs4BH4cI3Yrlx7knHo3KbAPJFtaotxq2ph9HZr3u8LDCp
fNKqXlFXDvdHX0y2C/oK/Bu382zCcbeEVEix6Z5jWuxQwUnuxsjTLvA2vtdZ0O2ooNv7lQtlca4g
DAk+AkEEuS/I5utpBunmDxO6Pxc59jU0xSK9tv/TZE95yQ09Tci0Oyd1Q6XrzJdMjkf/x1AVNCjp
w4SPqZ0Yz9jtJcnXaeqQ9kwMfzQsdxyszP8O7cyrCsDEk9JuHLkQQrhCT/L2Fyw/ACYFGwQMCPgp
XvHrDxiCKUHkNjAvLTa8MEgKpbbQusOwVd5YkZYWL02qyQ0tG2+gFQRWu8HEqG41hBBv/5L55hFJ
JJU3OuXciCaQn+tfkjsDtk9UwS8jHktYkjrSBAMPsRbEgZDw6g9FafX1Hc4dcvpLDQsHt57bv8AQ
t+D725h6GBIl9BbJg2QiutlqQh3L8Lws5XsHlxZ/28ph4d9NEdg1N2pLS9p6/hSfIxyA/SNVTeUb
SndcIu6o1b7x2uc9sgGb2KHf9aXCb9pGSiTLrWlTyyUGDS7sjgH7C7T9swdca8wBHyUGein8IDB3
iQKsFEF/OdCeUq+fjMMwdMMPo1Da4Wh5rSyjbFi13cE30rzb+XqA6XGjyv5DTQAc7GEPo4HZJA5y
tLY2JXXlZl6nyiXtq9RGBrTNREIHpRCLvZbJc5B3fCnIx5rCpd0Wx1vJqC1cyTrNwIhI7/tEeUpk
fzhWPvoWD4pWq9UOB1xN36Lt21o/o36aXuQAWBcSHdCe726vx/xEq8ggc4u9JRjUKudld6zQrADP
9uDexxVU2RtqVz74pSZ9qfGI2hopgrCYiazWDGdJDZBjUXgX0Tb+ZFxns12AfFuf1kbh3NvobW5y
Ka6PdZbzjdk4mE8xblCf7C8wIuEQeb24nggD5v7mmRNpUqxGzn2bGfbWQ3PuqUW+bUs8VtQrm3wR
AzEYMF0QL3yczXkTn//uZYgHmkd1VQQXQGGTgpRKCNQroNWquRONv5GKlZzb2zIaG2H9ZWEhajWj
HG9DIwjO4hQnKyd/OeH8ImBANFnFHMxPPnK/NIf93r9kdmX8N/pK8o0ElkZ0LTCdyL2tFd9FYnB9
zhmQaw+bFlpqxtwNgFhoCEEk+Zfc0JqzyrB7Gn7hyewHY+VVWgxFCwfpCqHIT6GMfv71bLdB55GF
mOp9BeDvS6uGwxdIbCH2cEid3j4uy6Eo54rWptDJJ75Sr4eqcCdHC0FBzW8s8t3oREq00ZzKuXCP
jdLKYIvbWsgDUOsk/ZEhlM93kawi75DR3Tj7+DDuoAgDg1fy/gSRfjqUXWEcFKkfNm1nrJW15y8W
iSb1OIU+FShWqrcipH63fzt8p1tATeY5cUKkUpu6dHZd4yGmhJ5xE7tSgR5EL6mtW+nB8NPJRuvx
9kS/9Vyv9g+1FhrJQEA0QEiLOKf0Y7OMe6UiVYEUvqknDTfwPtC8bZF62uOYo6nqlqNSBCRYKDtv
4L6n0p6JpEzu1mFiSi9KaxbVJVU7hbg/aXsssvRcNVw7Muifu1ljOq8NuXTmaoBNXj3f0TprJUad
Zx9krgBNoKBRNwLWMi+pDn3VFmWVtBc5QG1rm9Sak9z75ZiOv2/P2OKEM5DDTYr0FK1GLpbrNQN1
0VKf9esLJZLm1Nb4sldxqJw8sEf/WuREd58ejzdcING5UAVQbDZeVyuVYgb1pe2mfJPoXvqbB1kd
sYhMH9MiN1deqsXRA0UIWkrgkqDMLJVbJFyhiUmbiz2V46kOTfRqBzOefpP+tS+3v23xKoqxeBVB
9XGFcYFffxtgGCeya7u5yGWlXpRokPbYfXhnBNrVfd0awz81GMaVnbIYVOhygDY1YHzhNPUGrnh3
6ITUbo+LpnzxrWnaIBeJMRLI04PSFmDswPlYmy7O4xWTkcX+FKMSnFLOpPlPne36U1FzVvFsbeRL
oUygCiUjHH+CNAyOt2d0sXrclYR+grcA4Z3ayfUwBY0yXZMM5WK9yRWrmZ6eufnMJxXp58/uTMai
tS9U7vkqMvLrsXSZMDrEXPIyhHp24gygPCfcDY3wTdjVzIrXz3+cKBxiaYLjG4yx6wELOaQYFnXq
BT01R6aur6C1gOZugJyU36/tk7mePpNHMZgwGj6xBSVtXp8d7ayMrdGIv0yejyB0VFEj3g5O1NLz
FQKRU1lqjutERvWaF2b8AxQQ4pZQ1k2k0xxY9BIlR3mj+kPzVQOuVGxSxDEfkC1NepdimyX96ij3
oo7m5UXypx5StuJYWUn3i/jUS7N90hZ4bHZJm74i/25/rQaNUBgRRTgA2KmGxXeAsdK0xk5/o+te
PQp0eUUpUNAxme15FONVwQCowVcuCMXJtUOqVNmYfpnkbCPa6IGNUGXv6A8U3HxIH76vP0ZagY1w
pJPi0KhEU+hUIQ2rHuMQOeyNEhnW4KZpXCP3X1PD3tglWpaveZ+mQbaraKX392nSDZjnjn6JYqtr
hGrefs3RyB5+EvAr4darm0Faue0Wb7/oZ8u0xUQ5mltoVlbhJqj7uCCwGOOgfNYjs0QvFRm/uxLe
IAtQyn5151miBFzxUE/7z+5oGkcEOEyxqOTNa1mg7myEJAvvwjOag7FVW3RMO4FZIBcHSnJ7tOXH
8tYTWAHUoI3E3Xd9fkrFEiijXL0UmL6jQZwEO0tHhd2RovDOsOP8iPE9bs9JvCa8Nu91iCIuODU+
EH4RFaR5QGe2eKm3waRezMaPztAN8R1LAqyFI2S/3KDsUfcrGvXSlDIKNKPduHS267UKweLtprCh
iz86OZGAXV9PQIaQuN5GnX7vAR14qNskevJCAzPqOB83KnBIZWXGF28NpWshhEq7DudG+BrXA3ZO
jm3d2IQXJ42nv2UV/ewFPSkeGm8DiVvfRFP0SYEt7mSAEDTR8XXBYQ2dkusxw8ZGv7/2okufS+HZ
bwfzPwx4f4WOs8YUXEwnI1EWRGGLJ42pnSUEo+bpcL/k+DLh2QtJW/GKcqtl/Whyev32FxYdzaqF
Ir/+6mpiTFhQ8Gjh2xAyzPZwW3Q1ThRefEHXITtOfisBburzCQiq5K+EJ4vHVIzFgdGoiNEXeVOU
excpdAEeMUFkxpfBQ/offQfltyb12X9aFnbxymP60VhctwJXgzs3nN3rVcsB2aa+rsSczYIrFW74
1rPl9hgpUrQiHfTRsmETZRMFqcTL82XDS5zup5cmXDqF2PatfAl7VGUMhOfzHVLXzRpxbXkMAB1w
4zAmsQLZxvXHoZDgW4Bq4gsG19GrEUb2KyJwtQcKOGo4/egfu/5YkLDfvvCW1w4ryBEEDEgVmZdM
zPq7FRzlJEng27KCThf8xs9d33VJjcExOOFmX4yj9cvEpzbcpJE+/cpKa3hVofatrO0izRO/gkBJ
F8UR4JdiQd79ijYxjA4tbya8lYdHNNwvRlD+L/YRyj5WyDq4mJRPGhr64BMpcq2VshfrLdQjKCZz
apDcRJPlevjJGhwJWZTxQW+SvDtTHdObXQl0ujQo98nIC1RJZ3j2dmXyF6tOb5d6ASE2tUI46LNV
bxpMQCps5R+sOCxt081KKX7WtBIU1aasii7vgEoGIFEaa1S+KgKBes49I002poS32mb07Oh/QOjz
xu1wCnIMlzza6k9WaiTjvYUqjw6lz2r/W/nd4lK+umKoovAkE5yJUjj1pev56q2CAnhXtl9CuBHb
fBxbGsIBPHnk2zWYuJg8bKxa8s6Bo0jPYZw7/8fZmfU2bnN9/BMJ0L7c2rKdxEmczGTWG6GdmWpf
qf3Tvz/mvRnLhoU8QNEB2qI0KfLw8Jz/ckALpGq3A1AQdauaZfTWBm24souWApa4BlLKYx/zEGQb
gYw4/12z1XpBqfQ95kWQbTdjkWXRNmsVWxreYKsA+KX5QnaG8f0GjbV631a2KfxRNG6CNUFVja+I
DctfGOtectJGfANWIubFTqeQQGDmtUqeDj5lcSPEZWeWapukz+o0Vu42MnRKBZ2VPOcChpxfJoMw
90gguPBUURMRBzvCH+qjl679jgWkRAVJQa7U+Tq5Vol7Wta0z3ZOC7KL9PhfK6lV/Oi9QnubMEz3
C9OZv93eNpdTB6wCeREiNSUyyLnno7ZW1+AEYrfPZSO6/VgH/b09JSPihLQnHezaSytPfGWq3NfK
dtbk4K6MDnQA7AYwJJKbd/Wgv0JMGVDv61Svew49lZJjO6jdnifwgH0Dr+/wn76M2hcqt1W4xRp0
RC2+pib6ensJLgKNbUCLof4JcpLCwVKurKT9DuTca5/xog/2rhLVG7bx9NsVWrCtdaX58eHxJG4P
no/toLm9VNZosErO0KNLTiIo1XAzTo0Zb70irV60PCv/2MFUpYfbQy5lmDiEgDMQ+aYYI1HfFzeK
m5T0ybriFMpG6WYqgylUNiSVioHsfhfAE8Rys+HYVTg+7jDmsrs9qW9TIQEPXO6rpYd6/2ggchFD
FzHrSB1XAoW81M7iF7QQmqVw3mhegtVdHMKpRItBr4f4pIspz59HMaGFWTRd8DUNxqne316Ry50H
aIVV5mJh/1HOPN/3DJ9YI45dJ4zJp42Hc0bE361vIc4Qn+vW/UFxGqp61NsPUx2r6sphf++cLGYL
RIWaHMeOotzyld4keQNCZIhOJeyVU4rqurG1oV3FL6Md1MFTNJpT9zWCUV/4Tpcm1XPUpyaeWgT3
H6JJp+AOUXf3KwGtCbeowXkh4E+eY/sMdXQ87yY005ABwr5vU40JhCHsMvTx4KZ6+cLcC7JQYNja
RqilYT4X7PMnygbJa+41iobvTFy8tjiheIca2CeW5iMOK76o06LYBaWR5eGmMgR8gKzS0FUXgfI5
KWM9eUXdsP3X6+0gegOhms+Ip6E49Ygd30wcqVP9LVOc4KtU9TUe7HmccGzKnCD7E3adqI6pNlXG
F7zi22nrGVlj+FZkhoEvYA+h99PiabRPU/nwUWB6V/uJ8sP4kAxg+Y81uIsf1BqqeGth9iHuFThO
mNthc9ec2EKlth9x/0JGt/QyuG5KKJxP2aBWkfLx3cVz1ZD6xLxdufjOdxeXSdGgXROfrLYdHqam
HN90sMmPAZprnD5T1H+UtLYmqjNajN9HlDkfvtIk2gLACc9X7l3DPP8Faqp2nG6yGIov3adGyaK3
KMpbv3HULNiKrBDbWFHNZzOugj1lFXUljbo8X5xiuv3QktlFvEbOx88aZ6ZxpQfPgRXFzT4pvRmj
bnfABk1307kZN16D8+135MPrpw6Ob+Z7wp3TlWV4h8CdnzMeXMRYfgehT1vWajPLnmbcbONTXOAi
toFxEauf3cYQj8PQCxe+cJ4/8gZwvhcQWx6Kosy+gxoP3U8zl7/9LUuqKnnTgry0f1gZjbBjkgnF
WmvmXN5BcJjfy9dknSzY4hoWCErxvqC7qoEZe5j0JGi2Uc7VtFFwAlRQQ1XLX7cj4GUb0qbrJREq
UjwNbsZizDgHceV5fXHqBfDUnaIOxVvsiqLZlX1OEzqLLCiTSIeLOPkyRzgRb/VCGZ4GLalhFShG
mFo/bv+md8j82eeSaaIUMkMowkBZbXFwrLlAHnbItZembDLvuQqirn2ZpIjrI3rMYvCRbvLsTVaY
XvQ6WaOlPDlphalXq5Z9tNGbJMreQFOXw1Zte9pveq206a5vpiL9CmBhqA4Ikw/e21h1U7grabQ8
N9qkjp+mbs7HfRUYobrycH1HcCwmJcWscP4FH4wZ+eKuMeoudbvCNF4gfs736hTOv9yuLIzPjh6E
B6OtveRbXNecSy8aYu/Byy2R3Ztt134zcFvL/AiI9qNtZqb5rcmi+tEZKFccgNp2Cj6WaZ9/8SzE
ej/lTq8r26Zw8m9ZoMdrxPfLd6nLS8XgQFEa4h2+zJQiG8F/J8+6kyocoYOzMPCDtdWyDD/1g3Di
DV5+XnSXx9awFZXemK8pBsD8J6PdVh8NMO+Pck60SyOG/sRy96Le1BVICJ9w83C0OyUywuc5rsuH
AGDUNi2y/EcdGBg2sSh4Rw7uB6X34HvLYgS8Dx4OV6oDfZCUdCe88WR2IMw3QGbM37ndxNZ20MLy
s9pGw8qUr6w/xV4qZKAypCLAMl02Io9cEXzXSc1j41916B8mrAH2EkCySXiLY7vlpkG91ZygfBG8
bp+ol2Qrd9uSxsvE+RWgFmR9kKbN8kE3jnpttLxETqk+o4/T1bXZ+kox6g/K7GXhtlcKbbxXewrr
pTX1xdEY3QR96b7ODew+icjat1GZjeTJstve9JVBSNl3L0vQAgL/gv/chF/p7chyGe2k2jTlDGq5
yKwSWs4vJE0EUIfh8Z6EqGA9ZHr/L5dGPu/KTp+fg3b+hdfMnPpq3zg7RSjjuIV5/aogLrnmmXAR
7IFMa+jgkGpLEfglz9+MTdQRUrmAlenso8T9bZat/qZCy3pOM1F5K8nmRQGd8d77IlBLERhYVjTm
2FFHvXWnEzEcxnck5pdKuObBjfXwc4Tx/WYePc6H0zXW99vLLk/hWehD7pvIh04I5E66s/Kn/fXA
o07fULvu7dMs+vZrH6QiplMSas4uiDXlxRDZf3HpdV9vj3plgRGcAqYPyYX8Z1kqhIswepWwnBN+
KHm/UeIo3feOPf/ACTd56ur4v9vjXTxdkGMmjQfq6si+4jIWCadvxACz/TTPFuGv1se3rm06BD+L
NYzlRV61GGqxoDO2gIpbJtbJLnIgwi6+TOVWtcrWjzAv3QeeEx9SL892ozEmpwS7xbXi5OVkucOo
UPBiJgihf3L+SdH8w/g48NTTaNYuvm55VYm7JmjmlO5g3dy5BS5AO2Qz819FO6BlpPD6nu+ztjaf
e9pF/xo4Fr/WgAe7LTySeF+k0bTWMrncdxSIgR0ToiCbX6hAKb1WjWSe+qlShtZ31bHzVbsZ3vAB
HbsnHfm1Q4BEePlRHBWQQ8pHEgHL444jfr421OXHJiEtP0HgUreB61TY85jOawmI9Y7qQnh/e+O9
S3Sdny8mR/1QRjaqV8tHsyfi0ayq3jmhwmprh5RcAhmWNLO1TaWGmfMQtWrbsQD2eK91gz3t21B4
Cjdy3AIYwEJU2SYxpO9DikrYiafTODwac6eAPpxM9U+lx+50wBS4vesw+w62oVPW6aZ2R6dE71XH
rLjEN9vbzbygrUPXagAm9Tjtpfqk6ab4OhaIc+QBahW+0FHsfrU6yzwEEDCi74WqDJ+pAjbFz0kT
+lfTmBUiA80bd9PH1XAftf0UPDS0zL/nQ128xp3ogseBt3G5QS07CKdNMbTWn9uremWHQwQkgkiO
AjFk8Xax8BnqykZzTi1NssgPcitQdgVARSkn1AX62om6jM8gH8C7wqWiIoSQ/fmuaUMDx2ChWiet
g6SyNUqTlC/VXH3ToHN5cGpHzAdtijtcJW2rL3dGT7i+rzBHuItiR29/DjiMNpglzNLmmoav34Fw
1VARA128x98EH0lH5CRrtxdqKdTKXpfSn7qE9st8ZNkozKumGFFVa09IPDn80FyPfH0W5smhTGq9
haak7mejov+Xp126S+lZuS9IkRSo1BeRoe3iqUkPTUWFYKuoXdmnGzWjNv6PIn1JhO4W2WdWPJzX
esqXYZR+MpVp+rvAx8hnzpc8TOPOrkEoYM07zVCmSkzDC8d4EGVZbRpP8fxirH96vZruuUM+3F9l
2dhcqCjBEaDHsQihoNXcIh269jRxc75qXhD9hI/v7KRizgGL4uZrI/r+o1wMPpY0vkEwiII8aN7F
NlPaTJl7xylPYhzKwId+FPhO5Rp31SgCf3Qb0d4THvO7PCwBpN7eKpdXMu8GKrykzJIDuhy8NDEg
d62sOeVFpt+p9VjGW9XFLCCh9vi9CNX0n9sDXrkBwGdxSYGCkQDBRb4HB6q0sd3tT2VtiN7HtnfU
7vMuD/24ioZt1FchT4U8/XJ72Ctn2eNEwMdDKIv22eJ+btN6nt2oG07YNBjZd34AHATHAaztD6Go
xO9GCmw/FTNeIJ+dYGpXYtfV8V0YeUxQdjX0840Nkq+gDFJinYxDeAr6AwZZZ0yxdZi8BvmmybAn
daNMwo0PpWKpa+2ea8sucSl4y9C/5M/z8Q0o2lWmpSgg66mGdXubxO7edPvgFTM1zKhtqm6bcVTi
lWrGlf0lk0xKBwQjln4xLt0tr0edjHnP9XCvD7EdbiK1VP/Vg5hoOgTeWopxJfghtACOQEIX4Dct
+UWFnRo1u3c4ja4Tjw/FaBT/EeORm04dOxXHDizs71T2DQ/Q14NfQ+P0it/UYx9sdaW3zaMx6Kly
UApcf3dTCBmbophj5xtEs7rw0Jpu8qXJ+9je3d6j79Dg86xBSkRQ/aH8fUW4YNATvSwn7PMSLR5e
sXvnN1ciC2ngGwE2TGGavEQhNentbLo57tQ2Ca4/933bHEUUxSUdUCxzNuWoKjhlw0epN5NHI3gb
u3Xl3VVVXooNNdnKOBZaqaffK5Qeh22Zjc5/6txq32Zr5PzFFJ+9A5KYZYq1GbasKzfr5aYA0Q4Y
VAL72ZTL5taYOVplOEp7Yqsmd1inBF9CXp9PeaLHPqeiX0nHLnudXIIcPhUxUEAKCKyc7/5Wg03o
qU2P4FmdZvOmK8bEos2SF78jcnHlQBQ0U4Ca7mz+jLp4OHKEEOm3wgKHEb2wYKRY0PC/6aXWxa+a
Pdv/3v72l0siIXLkGpLlQO1Ent+/HmQKwlXJKMz5pHuRZiAwa0YA+bxYKt11+zRRgUHfHvEyIjAi
xWh6wBxPkvLzEZux8uZBGeZTa6JrO5iZ/hCOylvgVsSnEquxXwWB6HB7UPk/Pd/h1EnQG6aaSI2T
p/b5oANdQqRlB/XUo6W8Qbe9/WlE1vc8mfQvt0e6tqB/j7S4Z0qE8dymbdUTDuCTXxSpuUnHJvru
ZurdMDrN2+3hLhMX9FK5vCkcUMUA5HM+sdQ1Ry1rKvWEmZrYO/0QOHtKT1b2L+J+pMOpLkY6WYYp
pBFuihsjBjq4MK5c51fWF+UodjoFBSgcS4xRF+eeM0WBdXK0qcFWXal1sH+huhPARldO1ZUVlok4
kR04HuSWRWg3I7cui6HkddJn8wEYxWRuTCuDS9UI+54nT67tby/ytRG5PyF+y+bNRbISBY0Jx23U
TlqtFJ8SJ40O3miO6PTlXejPKAqtJCtXllNWpkiQKCFIjNj5V21CoQkgWvqp6Odx3pm51bsvamZ6
0wYcW2CuPFPlnlycDigqZEa8kOm2LhHJ4FR1r2887VTGBJhcMbzkQIm10Vcq35fJiEQQ0tEg7eQv
d3E2lKiaAQql+mloy26rCZPmT2YN+xxaHxYSinoPujRBUq+ldvzhT8gJ4T0FRUWCuBabpg8NY6yp
zJ7SrE4foj4O7o0AtAmk4M4v0OpYUV+6Ul9krqRuUt+Q9/+S0RTX1BaBXuvw4wpzO0YJUpCe6B6L
DANsLUi8rQfD7LVFl+dJCWpvGzfdtENwDLuG21O/EnAtrnWKNABaNMQHzjcTb+y6MJJBO3EjZ5/n
Rkt/w33O7kzC7rAptNycfU3RXWXlnF7bxBSnHclmAaW6PKfdUE2xWtfaiU4vztpYCMYbRUYg2wic
f2/P8epYmEnKoiJl2uWTmfqTmZb8+5NV1v3POlEaRB0sQNC9hgrK/zCWxE7w1AWPthS5KJUkjPSR
eVVGPv7uA5jcKJfqvflP2fGYXzkz176eJMzAfUXTw146xGuJ6c0N5METStzenTkZ0c5MCrH3hDr/
oME/b+pmjr98fIqgQsAAyS0MtOZ8y5SV2XVdM2snmIikHWGqPuR6neVb4AV0Tf+HwWQTA5Q+9dLl
3dEKt0I90NJPZYomylGFUb4zXAUOQqxk1spyXgnlFGaoydokO7QsFvdlObjdMKQJody2Es9PYXap
vLM9/WddD4rf9XG/5n117QuSbhL2SD/kJzxfzDlC1qNUMuPkKG7tx05pFJvScRNfS+jkao3h7NnS
2koAunIiJLuRb/cOZ1kCSian6YZuNok/caX/4NrOtH8opYg7LjnTfL39Ca+sKoQgLmO0d1xJQzyf
IsqtvTdPNuXVuMnuh6L/UwkESNFrdFT2Z2qsaZ5eWVMGRGMGxh+J61LEz3GLaowpaZ1so1K7X73o
veGOEqTVHdjTAdVvHc4FAgvIvKxIyl0bmtzDgZgEqB+dgfO5xpmVdLaZGCfFUaoXEFt5enAMpG8O
ANXSnzyQhmI7o53/P+Q9tuSu8pjlVBJYzwe2w7QtImL4aVbs1G/QAul2WjwHT3Po1ie1y8rGv/1Z
r+0hqeaDlB+8ZGqJ5yOG7zbNwtBPVI2Vl9hwAsevyz5J96k95+nKwl65MhmDcyIRGqAz1MUER62C
BmWq+cvc8Bh0Iy+3fSdvqRrgj/JAghbvey0tNgPOdQ+K4YTxc1Qp4QPlFO3T7ZlfAuQkLxLIkSwI
yirkIlVxDSyJhZZkL3Fo863LvjVM5KzH+FPZzOORW6W9F8lUPXWTPQTIco+9b1dj8xusJCXrJEMx
20VEZKVteZlBUWKmriHF7wDwLam2WgMAzrHa5iWA/4EkdlCRVgDQegT1QzkYLfbPKXiqTTzBGV25
9660m9l8PGZp22FjgGHN+XYAuZZGsTBbNn31R1MmUPeRZT3WReQcIi3NPxVN0e9aPTY3dhc2D4OV
9CuB5vLwuTr5N5tDyuLBFT//CVTG4WMV7vhCQpN02zEG9zZSHXltNTtBUkzHHVrUaJ2s3FGXAY5O
DrVZIEzA0Nmg5+MWVZv1iVcNL1Ng9H9m12vv4QEJ5QuQfa5gywyd8MM3FahSilck5eiYXZBuzClv
QkyS3FMuHTmbVNc3ok3KnWXk7qd8roMPvznkMxKpFjTruAOWLrbRHA+ov6vOiddr+afve4vyqB18
GyBIfv7o6aIQCaiH/EnlIUd4OV9OMw+5bIu0eba6fL7vzLG472qU0nfekAcPZoZOVh916i5qU2wT
6yHUv1hGG6Htbmnx98iYyl9xqpXtyg6/eAfBsgBvSuThOwOZ189/lt4EdYtOVvOcd3r9Z/TUEX4T
rYw1cdSL3YQ6H40dIiu7mYtksZtaLy5MLeimZ5gc7nAwi4gTY7Y80RH7Lf6Es23vb6/42oiLcBYk
dosGwTg9d7AzxBaVp+wuCFvxGAOHOcSxfrg93vLm4HwSJHAv52pmFy/vqtoWCkSmOH+qCjO951o2
nkojOGkok6y1bpYh8X0oFwK0Su5IaW+xl7I6n7D3wSI2dgJaXGaOo44bZOV3gLPwL93W/kcry2La
plporJyZZTiSY8Mdo7NLfZtuxmJZO2GN+tC52dM40pKKs9qG+pe7m9DutGoHZ9T4U7S5++P24i4/
5vuoMvyxSRHPX7pRpEVtepUSZejyzOpRL91vmikicDbz45BX6cphvTpH7n5IJLwGqEicHwq8H/AZ
tNoc2aYBHlxIs0jfTCACg12lhc1WVKH5AFvY6Pzb07wcmBcPL0dSAmounMnzgesoyOLUHPOnJIim
hzApv3RdPQtayAFG6ekYn+Bpj3e3B71cW4cKPjkz9C727rIVl/dqFVhFWDyFrmQnl5nhiX0Wm+Pg
F1ZgwEYYRLlyuVybqGQeUhIhr7x44vV1GOiJGhdPXLna3siEd6cawIBDoOAvCE5kW/ria4NenlC8
eoBVAu+HFg5g8nx1w6ifaLdXxVONVtKuj2fNRBOxm5+SBk7bBwMrKSvJMlpj4FIp+S7VJkQd44Qb
Wt4u1IrBkD3dINlkuTp+tMLPQB6POuiqYDx44y0ia21oQdbnwttFAbdJMJnmJ7jR/UaCjk+t25Yr
IvXLT/c+niwp0WMiNVqKdeEHh6hK5Xg7M87EplCSzBcF2zNVs3GHQxv+EE67FvGWn+59UPn4QL6D
juKygq7R23IjRfd2mVvVP2OlrXdVa8eHKEvqlZx8eSO+D4WeqgtciyLDEjmlobokqH6C58hLyy9D
Hd0xvc1XUp1lCJfbAvgkSQ64FYrzi3eGVQ/IwiHTjVUVzlChWdo7MwLzoWtFvrcV3hulN2AiPBZr
siSX82NkimLgcSld8Po4PwU6Mlpd3bV8vzHXUAPQ7H1kA1K4HVTWRtHOR4GpkeuB3Xs7NdEQ/LP1
cofUw5qG0jJ0va8iElLSeRZwsbvY+8jfGFVhNN6OWrWkgAzmNiyjae9abbeLWwQQPj4rilJodGAI
gn7ooq7BL6gbEyA/c3GSfTzDk9KHbE3F4dqsJE/6XTLy0pVODdSqafPQ3TWza9+l1OSiTaMXzm4u
jWln2zX82w/OC4wi2iYyM5UY/GUMUZ056MZWS/dz75ZPrT3VT7gJJyu328UhBiYMWgcREAKW/GDn
eyJMNRtTdNC69azXW9XmJh2bItm5U12sDPUey/+u70tIMmBL7jTIs7KjcD6WYleKgulhuhdhnXzJ
wC4eLK/DSSeHbPzTRAHohVsg3hnCxQupLa3g1NrC/hPmogMuSXHYXDkRF3GTX0RmCG6YNaZutPhF
1ZyBhwjwX0TyLr/PDVE8jFVU+GjU0vS2Z+1hogu5EsyuLfnfg8pj+levM8XvoakgRu+ptzf7VmsC
P0CbatsnMIlv76GrQ9GTA31APgHI5nwoC3WlGTfRdG9GZUxmCB0LtnA7FXe9mxTV/zAaMJ53kBrM
xSWWuQvSDuOzDGySiBENbnSOypasSth7HB/rtULNxZGUCHeSJNlLx5vMXATNHkzU1OZFuq+RZnhW
ects1RkCUZJH5T5PnGFls1xbTHrnzIzCEFfRYjFDKwl6U+cWmMxap4A6jDsjdgq/DsnNbn+3i5uI
OpeUDWVuPPSRkz7/bnpk6iH2wMHORH3Y/YIUmJnfWWlUNvfYcTrGFpPUACEzEkiQiX2NKORK9Lky
WdsEQcI8pTDEEqOgai2C4Umn7PRgsH4HjY3H1Jgb1QvGMGW5EhmufEkbcViKxFI9jdU9n64azgO3
n0omkZajjehFDCawdaoI8CB1co/nVDNXH73tyVh4qIHH5XAAeVt8ThSWW8rfIttPWIttka1r/WrQ
u/2MzPoLe7bz27CJtnNarVkoLr8ub9L/PyU8S0F/GIuctw1soKyz0R1z0CfzQcJeEBQxxDMS9v3k
w8YRHvJAeXNM0oiyzu29tfyy8kUsdXilvy5KMkvIm3Q9cAIITEc1d90G50av/gXsytj1nbamXyn3
6d8R/30s6oTUMOTze+kiHMeeSHM0lFH47fVo1/S5idFpMNX4OcR663t1miSfXDsc7lv0MpxHUgYv
PNye8DLI8yOAPtNOAGAiq6iL5TYiBdluL0FEXHXKu8DTw1cvmdxPSSW813lU2j2i9Gv+QsstzUhS
AIlGEvJ2/LnY0m4KW5+uznAcmmROv2pYoFr+MPFU/2bakEm2PHOHt9sTXRtT7ru/LpaWFZjRBR2P
Ua2OzR9Rpl6m7j30Y9udkmhz+09B6Ipebo96uZ/odwLbeZeVpw+xyCpVpbR6XWTTsVDE7O4KI+57
H/B2qm3cWAxrEI8rk4TnRbb3joSG7nM+yb5CkAB7pukISNw+9FYbfklN7m1U4SMcq6YkXkuRLvcP
0EmMeyjtYFFOSns+okJXvXYj7Ay0mUixsbQWz5VatNq9GqqKfddzHTy3uu2ttM4uGhHsIZO6AyLf
PHt4Yy2yE1AdjRXE03BsQ0354jZBh5VlHjua38zFi+7Wzp3WAxp7CURgJ3tULbUvgWI52X1ihu0a
Z+YyaknNKalaDi5ZognOl8HrzbYs+mg81kkX/gC9HT6kpfqnQxjpM4fKOdGXST5xXdUrAesyiMiU
kbYsh0niQxbbek66XNRKPRyDsRj3emyEfogwzNfKarXHIoqS16Gn9mUGszgh2p43K+NfnTjBi5aD
hHIui4hB32uN5fAZqG71ABdsr6G432OzGfaNPW+xusi+1kad/bEnUX69fbqubD7YbEjdkKEDB3wX
l/vrTEcU9LpgZPJZNCs7IHLpU+ONurPppr71B6sVMBXU5oP1BHYe6DhPElWAghM9z7/1SD+ArhK+
C1EZxbvJdKajA2TC19W0ajau0RYHYuYaSPmis/M+LGpN9JnlFbWEiKSaGlktVI+jG4AqmLxR9a06
iZH6tSPvJQ9G7AjKEfe/1DopMvPTwMof/ocFl541eMqx7hfdJXSnZ4fu/FGJgv4fBJh/RpEa4eTZ
5MqnIIrrT60Sefvbg8qU//yeZL3JKOU7BGjXEp6tTnE7a607cuE39kGB4FAh9BoFv28Pc20zkVai
REozFQ7J4iShHSpbY/iiaDjAE72cKd24qqJWW0SOnXBriFQ7TZAgqw+mzvLDUlSEmsvDD/r9YmBz
wtI9jXN2sVNVe1xgg5ehbt4KkRcrO/faYWUc1ETI1CUS4Hzn8kRUO13041FivN5EPU1f9DJ175Qw
04e940zdKdQbj7cXUNSVgH3lJuSul8wJPiUor0WEDGZIOFRup6NO03jDARqOep+UzYMxa9oa6/lK
VHQAdMnKAGVT8vTziaLN4M4hnjpHrel13iCV4Udmq9/zxO4OfZz/Rs3c+M8ekzfTSKpfH95IpLAe
1A0espTlFvHB5hE/95ozH/FMmYI9OWVXqJsYD61wO06dFz0WfdypvjPE80cdS9hL6IiCoENgGgDv
MiJ2RiISNx3no55Xybe0iTtEsyH99wdznuKj27oUGJoEeqzaKiDAk7gv1nQRLvQb3n8EKZp8WsPF
Wq5+h8HykDUKn9pzMUpWC89S/NCwevFU6PFcbAdlwpcVnR7dKbbh7ITqfTFrSeVTvbV1FNISXJZN
2ST/qWIVgOlZnJV+pw+O2q/cX1eCC+xMWoowjEE3LRdsrl0PXrY+HpEXnL67ZmBuHbVO1rQEryRm
0l+DXJDDR/hepNk9MhQWYv/TkfpCgoHajEu2aXRetwnsPCkOo9WtSRhcOQMufAESM1Cxslx2fgba
NKySRJ/mI9JhOvSRBjmvOXHUZ4R6y5OJFmu2CTARqu6hbFkvVd/aazLuV+INMG30Rt+NS8kSz3+C
mWNc1FqJeiwHR2s3E2hj68lrgf9u1cSqXpKwNaOtW7qZH/ccjJXAei1HJKASWIFX8RuWNTXwHXEW
xIV6dI1wOERJ3n1H0gFRPnT4xl1sl9BqrGQSwZ079F28HyBbTRsQNCq02HRaeQtc+yCwmkiSwavw
mF9EQO68sdTySD0m4HK2ovHMB1FN0Uar9Hw32ph5j7oCex2H6FNg1OHKNXrlfgP0RXGRIrqMjIuE
ORocNEkDDa/RyXB+5d3sPNLhiR4QA9LKLTlyVPr2JPE8t8Phta1PsvD/etSSP3++CVxFj8K06bWj
XRlDEG/KYs6654a7VuylxzvSpDrml8F/t4e9tveQoCH+c50jUr3Ye6OhFrGucKoiJTV8Df+Nz+6k
YouMbYsPFSrZNSNdQiMbsxX8z7VMjRaaFGkBycxNu7h9LJVOAvJz87GnABVvOzXtYsHLHnrqW+al
XbJJetgvP9ouH6RNR+lssY/UtU1uBNqHQc7yANLQo2kj6/9AGc7X3yzMEEJ9NR+jooGyk4J0rgOU
sya1GvxpaNC/RT/hMAymd98lTe4HpaluBOJ+Kxvh2nFE1Yh+pjQiALW1OAD099HCtPgl+KrV/0yd
Xf0Dz0HZChHGd/E0GvhK2aWycbuGOvgcT+WD11II0Qb0K1fi/pXT4FGAYG0MtDpR1z9flYh/lLiD
zjfKp/bOora2c3XesL5i9NWznqolHK8iWpMwu7IrkbkmIKkAlGjYL3IDdIjLgi75dJw8RahbrcH0
YJtSm0HXxiYMp9tCQJpwg7FC4Vqj7rcy7ytpGM9TUAnSuRS1q8UPMBQq1N3Eez2aVBPpHHxSkTQr
vru5o30825ToKGmUTRWRh9L5Epslju+01biA4A8eJ5GMR5cTWW0GAt6TLqBLbcSUpPlr1aHVebh9
/q+eQnCkHEMJbzGW4sRKgeM98tp8Yfwjtr05Wc+ahgoZ6rpV/DAqZe0jmFKdrNzkkTxSHd9YdRms
PZCvLbhkb/FiA95/wWrK1LLWLCE3vamB5C+m2A8r6PUFrp8rU5Z7dvFQohhDOYQ2N/jgZUnEAO2G
n7GjHnku6a+1nYkdzn3a6+2FvbaF/x5lcXKAtykgPDQVJ5FAeZirpkZIx860b+2YBd8LhPP2WTTq
CHzb7d3toZeHFvgQ25P/A+9vbrIlopgULrZGd56OaRN4T66T1d/Teky+qVMeIxtV6V6x6QTSeLeH
XV7ciEwCKKTyzqPAZOxFjSunY9Ng4OQcjSifk20I2sbbIFM0HdK8rTp/suOKMmlVf65bF1NG7Cq9
NfrPchvJ30ARETga71tcOxfXmacNwptSzTlObtK7vux4mr7WJCA1slQ46UqYuFxpKfwC45CeP3X4
ZW0687D5rtHCwKhmyr7keVJvc3wCjvbsDa8TzLGdE7vaSr62zBTkHGVlmLXmM1/Qv0O3SyqzKFwc
QbGQ8ip3sjZt2zqfSxMY4gxvVOxuf9kr0wSAL5mfsm1Fo+w8RNWV4NNFlXucgindql3bvUajiukx
Yhqx3yii/Kx5Q7GmxX91WJCxwPFprVA8PR827Sx87jA4OoaJbt1rRgdrN+5N77WLOt1HfcNBkdgZ
10LRMj6wvhIwJZu6tHeIzefDogBpq33ssYcqu0s3+IR5np/bJmC828t6ZbMyEMV9ZDqBaC/V/00E
QNswzNxj7lA+KVKv29eBpd/nEBC+/Q9D0YGTepzwb5b3mShrM/aGxD1acxc9icbSUdWqq+2gIzD+
8aEkjYHQCrIfbPP58gmYgE5SR96x6qz6SVNRtQTKZH0bemcNQn7lJFCGkt1biW64yCDp7XqzAl/z
2Clhf2pmrDnowgTHIQijF1GN3v3tqV3bGQAkgbxKAz+wxedTG7WySBKn0Y5JnLbfRTunvwId88fb
o1zb9pC/IGRQPoKXsLg5MLoEJEJGd3QdTP+2U47m/aZxWuu+AkweHAwrKA69Ebtr4IorAdyG2U0p
RjbeweCcT88JRB/qXWocK73FyAWCxvRggqW+E5aCXjAgQv2Q2+r02ME8VraBlUdrAXV5a8qzR6+N
+wNIscE5PP8JKAc6iRfa+nH4P86uZDluHNt+ESM4D1sOOSglWbZsWfaGIU8ASIIASAIg8PXvZK+6
ZEUp+m28KZeZycRw77ln0Cpda58WAl7oYjosfDe6KfNJokIYGOKE4wnTof/9zV/NjeKrUTWsRF7t
fIvjQKUpSS4FXaFD2OVyQuiK6FhAl0fHgrJeoTRs//2hby2q68l6/dJXg8xXbx3MmQBgFI0uSbLx
lmHU94NtQn3796f8VefhzYJTfAWGQQiF+PfVqgpnUVIk78aXGYmANzNGLF2+rWBsB1vcYUJegJgW
yHtFICqfNjiLtiuryqd//xRvLG2oLeBXAIocjoHXEv04m8vY8yq67FlqUtJBn7umzTJC59xw2HqN
8EzH9InAm9vM2CPv3JxvrC5IkIHqYnQN86zX7AuWGPi1rWF60ZaQO8bL6DMRG3zqhJ62xvmd/04Q
tt2W8LR8p8p/46gCnnCF5nEq4gp99SvjPhGrG1V6YSxZxYlpobNmHePqOVn3TNJOwSE8fs+y5I0b
BjRy/OawicVji1clWU9UFdp4Sy87hKZdn/n1EzxaSpDKk/dSyq5f4L+r6uv6ukoAgCPA/RuEj3/u
3MJPRFop40uQDLM4bEts89YsRCKEOQSRFYntaCayDzYNZvaooDQ9z1ZW73lnvrGboLfCj4tXjR/6
9TfmJcynJVLGoL2spqreWDp18CpL/TtL6Y3fEyot/JJo0BHh87ryK52NyzVlyWVjFfkjAEYttc/U
2pG1RJYUNes7g4E3tg56cCCVENLAYOm1jtWXHudgPCcXY0P/MtkRQ7zVf2RGlkcwhO2tHyr+DhT3
1pfEfoEnJwAiXAuvlk8aGw3VIU0u0wrBLsC/FGwhMFqjTKcdmuL3iNxvPg/jWawgNN/4kv9cQ0M6
oXo1S3JhQ8raokdqMQuXuVEJn44oYPT534+jN84DABuwl7t6raL1fHXej7gJBu0l0h6RZStEvUWk
2r9R6krdQdUa7eTUrxVGtb2caLAfLAzI36NovnEwA65H7F4FdAUT+tc+kttYCEm3Kb+UKi2lbCIe
UfnFcl2gxFgYAoOzYTAm7rZqmIfPoGA4De89WHIgMbnfx/fK379fCnBPBCli7wAORg31zx8B9pLF
6ITKLzOg8akjYtU3IyIIG5Kk48exGLeP5TpWT2Uy/z+ufzwb5Gwoi4GGgET96tnaQ2iIxXWxkzd7
g7sEPntEi7GAh5qQ5taWGzMNoDfESa/gq//+9wXx93mJxQ4tNVQgmFqDCfzP5/t4ExEL+vQC7bRI
az9zezTc50ONFKzpnYv/7xPz+jAkqoJLhTbu9ZhxG2LchOmcXYqZua4c6HwYFS1OiV0fUYD0T1UG
ueac0PnotRnmd06wNx+Paqu8Fh6gJrx61xh5yYzo9WrVtLpb8MmCWsEO8JOlkWshY4ctv8YQoLXF
JJEpDse6+J1y6823De7a9S2gNHnNLK0QDlEUvsB1jLjlz4gG+rTGVpzZvr+30d96UoaHgKyHkeVf
Xq2LF4PKaZleAkVPE8n7n4Sl4SE1O33nnn9r96DNgvIQuOUVCPnnCsJ1C9/JZMlANKlW+QD7+LmA
dyllfH/gVBNLW+gfq2ewMUNy8TuCBP/3JYwiA/0kpse4L16daSwZhylTeXYZvU0uy7Tun0KqNDKd
ivfMfv++a6+TOvCxMS+BzPI173t0YwJfwyq7IG0gV41AQc86kifz13//Sn9fC3DcAKIDTBy3+l93
ug/STaZSFRf0y/QQlftHs/awRB97xEqL3r8HZL21WoBfATgDAICz8NUpQCTuQqXxvD41bq/X9Rpr
udl5PuVmlu8smL/vdXw5GMhcQQBcQq8fFigESqLNKS4Y7+VPSG+0y6Xyuea/XLmny0tsk8nUS7+J
9Py/v1YcMHEJxSF2xeuLp9y0zcKxzy9LiFl3XWZB2UiRZU3Ap2GsIzH++H88EHA68rau9pCvv+qS
qLgUpMwvcNeV26mcEIIBG72JfDALr2wHydN7WNlbbxe0GCwflN1opq9L67+oT0aZMjEuyFHxS/Wg
zGxOtFD5h0zq6eQZCddmKtn8v7exIHpB1g5yA6gNAJr/+VicmyPEklhBxZLKZgOnEQ3rMk63A5Mw
y8g25zrbB/5x1+F72vY3dkuEExVnKjwlwLJ79exYxEHCKCsvcx/ohvop6BinmNqqsG/Ag5/fWUZv
7BaIH3CoVvAcvb7kV981DgVgbjwPoG52Br2uvDVa8O8W0QbvmDu99dWAPl4Fx3iz8Mb/56OKHU1s
qhyQOQxJu9BMYQe6TNr4KTLQBhXvyYLefB6QR5Rn1wCr1zaIg5n6vOgBQM6bUefdBtW9z7n84UO3
3vPRvEfqfutVAkuG9zT8JXF5xP/8fqww0P0i/AX0yHluV2RSfrKIG/yyJy54j5z/15gR5R3uKNz9
0BlfuamvtsYwc/giVqS69EZlh42z4DMvB9+ts3IHROguTRokI07Zwpk2moBJYeSfRV8Byibv9DZ/
X5r4KNdpH87c66X5agnlDDV2ooDjLVPAEPIw0K+zyyID6+VtOueRS57SVBFxWPpxfvn3Q+kve4zr
e8AO/U9OCI7f4tV7iJeSwGtirS6Tj0PIZOf56u9YrS9ryMxU7yk357SCQUmArDddZwgQxQisQlxP
61JTfr3G4Vz9cN7bx+ABXX/v/+qp4xA1MI7L/+wtJLW+psMQJeUISwzTiSgGs0dk45g0gMe2raEj
gT9Ezvtwag1SEz8uGRr9elsQ81ZbLYL1aAK7zG0WVPoL0oOypNMUHICmSjT6qmQS2dLm0ZLe9GPS
Z901pCVp9j3tv9JgA8oF1YjzT7i6wlMkpyBobNYPiWsGFK771gxDleu04Wk8RXCv6LUhGk6XPBp8
Aw8b1t9rzsH5pCaB/wM8kfc5upuDylZhvZCiCk7pgGBs11AgMMQ3UHY59hEenZjF1WYzOyq1fg9S
glChXir6JYo2I+9iO0xoyHxfJeQzUJx4+Z1ZWpSnHuEj0tUrjvzI1JUy/XqEBxxdoL30pOI3EpmK
ui4GJCSf81CmpFlN2UcPWanATx0lKD4NZWTP4YEBFZV8RhAY3ogfkROrWegmXUcpXJ3ObomhtKpc
ubDjSqzit66UJv1ACazLLg78WnaM03Uqm2qMeYF0CDfzE8xDw+k8Qx+6fwH0uPNmhtth38WVy9Pn
dVzceIKNcD93ie4zV28E7dkhWNa+7DaeRLzBuIeodslJvH60Oor9rx4AUnIHd/Jov4N0d7KsrjKY
bdwHcKBHRiMMA6YHnefU/8qCZWSHchgYvdvgcRgcdqQqbx8LMsN5cESgkWghv79qnyIOocEFNDRD
9jPIqr5qlmnay+dNELH/hm/iHuVXu9txu8Hwkq8/fY8xsmztZuHG21lopNMGXuoVdlKUeDVNdUln
QuHxnahExw0iGUL8rkxAYfUl1luPGQ6uw03cVZOTfUso2rytRv4kCYa6Cmha3vocDnRdIPbNnmJI
fPDX/MQEArEwAcopu+v9Vix3LIBgbGpk7pIpapmaI3/aMb+aInwJ7PN7ggRE9M/VBkU6bVAcMPUV
ui/Fb6Ldp8EB8LhWU1dNgUmPSA2LLSTJyUB31kTwUdpsHTllqYWi14MC1yJifETu1rz2Mr+ZK0R7
dh5EG3GGK/haPUSSJUPeRDqa2D0M1sj6i/R+ZM0eDsMadTTnel0b61cQfNJKIbU8D2AfyOvKWrxi
OMwllNkmEhTzuVZnPpq7bLhaKc4B8njqXQdV8RJwSPRAJIzE3WLcIOo+GreqvoqD+NOIyA/dbVKu
8q5CXwtAmy9yfAIGA6c8wvtNHrzCMC9ukpjm8X2BkaZve7Om8a3OcpWdXVmgdWonAbLIMXY9V997
jqHAzczz0j/ayaidIrds1VE9WD+SX7DPQkwX8KKeVahfBxV6JK8HYb4eIZmfwXAKChGI2nsf9jib
Sk3kaQhVoc8Qcg3woQjX2D2smVuRjaQI6avLvpDM11wMRfprFPFKkDY/WDPULKmCK3nUFGH/q095
4F4SxPYuTxGhu7xZxo2OnwgjKryKWEjwHbEWSQqcHWHntap8Wj30S6jDGwoLB38ZgnyN4zOFc3kv
61VgWNDGBJb544FnObgRapI8/04TFZCfTJslAxsIo8qOxnrQx1HKUB1ibWJygx93kT8l7CGWu3zP
AlDp8nQMsRcQAEXtD03m0R8g5CqHqY50ZsyJWCBVuFbKLfoJPD8kpF5g4OI+Bf2Cv5SUrB9PS+zy
4jACnSMf5Kq0uY+oCsw5lCvfn7BAirxJ7K50ky/pKo8mj3Z1orEJ6cltMppukAa4mx9OFMXgL8tG
MGrKzRQNZ3jm2P7CEGZvcEjJAAOgmCwsejEFJMrnoVQz4jQ3eOm8zBIXSFOCeLRNdS7KzfguIcuw
w75DIqv5yVcizbamVyl0FiGhafgdIk6Z3czUObcdpp0T8xwnCywbbMkxMjjgmuH6WMkcOSc1kGbo
oynkEch0kH4YRDP01soT7jylPrN0F+szWHGhE12u+1V93x2Wjz7QfZ0LNDXgKskPccQydx5L0M3u
i5wCy4SMve9PmPPuc9XQjeTizEPNgjOeXeSP3jrLvlCCXX2GE3uxn2QQMxDCs0w4VsO9lN2CCNpv
6ETXcnrJ8iC3F425BxJF02102RMQ/xEm6ZO0edziIoC7E+xd4fSDSxJ2XMdRZU5bxP2iIjlq0Hu2
T8CUU9GiQhfAIheZyVzWoKShO6kUSIEPDjj23M2IH4GxJs+4QMabFax4GCSq5js1cM+70ZRBstWg
FhPWcgikg2YOynxFjhg8XMDYhBmIOFE48eOyUODZNvhtY9hmcJbmJ4KULHg7j2CLXqo5FLQbAyfo
tywXlbtJ8n1JbbcnHKG/oKmX1Te9moB9gmderLscGuslOS1L0SOuad2QSFrDR0YiLSnEPp3vi9TS
LzoEtfcWfn59cDR+Zox2oPayQtZe58y/jKuV0591USE+oQCyXT04sij/JAaajkMj0SH7xqW8R624
w4Xd3id6RViV36rEHaYVPqhIYgFHVaUN7sm9f+zTKDl4HqgNVDKYCB9nqAjje8IcFRfwDiBHbaHQ
QOhMFV3fyAS25C+cSvPebYJPLVwIIKF0sV+WGll7k3oYVICfytlphu8rXhSiYGSV/ZnoyB6LZaEG
N3cCqxetzYp6DPmkl3F3/U/FVkzdA4myoXMUrntNjHndt2woS3Yv5VyOx2ktl/mo5xEFdwjHCqiS
SawOkGFm/KBljzyJXkkK01VcKvO9XfqswNOWsDw6scI3CBRl84uVWmd1WRL2Hcbn5GlJXAgKIylM
dGBcT4h9JvA43idvhw6kDw0nnBFJc9UR0pR0PGhXKH27j3DuOkWBBktTMVyjN3ya7eOeJP3+oFQZ
VN/6eYxYDYVv/ikFYBx8CuD4Zn8qzvPHSEQG2Z9Z3z84n+Hn3BMDV9Ew5PrXCLna2EypTB/XTSQP
S+R9WldzXKmLg2t6666ynXMIV8KhlsW+DS2PthyVr0ozlHYxTNyRt+QiccRpS7KTjNc9raFhWB8l
UH+GSwGv6fciUrU08HL2ri3zHibHIpX0sTdYkE1UBPyRCSV/jWW59ce40sJ997xIpl/OI2CsccWY
YzVTGYUIe0Nqcd9Ri0nldxSYuvqIqEthn7Z4zTawdAkSJjysbuYm5MHAb1EnSSDX64hiZsFlrlCf
96r4iOuNhTcWw8i0rUqX6npZ9jI8MCxXj8xMMhR/enC10IxVaAePBFwVeUSEMspli4DbERwAk+qH
eMHI8Bb+TNY+pwHGVLUU2s5dTkpSnUbYRgoUUZ6Q46BzkmQtUkxyLJ8s2YsOnPLiJt1djmo5wjF4
a4wO2TFKSZAzlHdVjnxck4WfpnHafw8hEunaDJ/k85gE1dbhCkvjOi+NcR9876IKXVOKMgGeht5V
rEUSEqCPbFJqbEdnDL3BOJnTdlAIXYRrFynkSUANXn3D9cmzbsAtFRwxPNt9X/swXILWCsi3MJsu
+XwcE6TT38M7LiFfx2Ip5s7KcE2Og01D0TiaZcsBHjPM3q1u0ZggyXkVL0BJ9NQFxYgrjiQ4zr6p
wYv4fOX7MagJ7F6dCIIdxNckNflR9XIB1YcnDgaEfNxHChe3nNkHdBaFbZNtLGHzLhUyn2IJmSe6
Q+R+jf0lFOVAsK2TobjBCXIN+cmWcsmbYVQIGx5cBUtFW3GJNxpvmHXHOxJK0mmyRQNhHFVHD1nV
VqclGflXsYSJgZN0In1b6F27dixFb2pXwcT+vHt0810Mp/SpHSTcK5tkzIhDDiACUJ+1nBAgOwuY
iIfYQiixyElUm9u3zx6oKYgTYGNXFjTeNdq4roMhJxO7ZP1eROqh7EF6R7WZp3RIz/G8h/ciZVir
eziJqk1yhzOzXnuowJo03avsdgfpL68ZskFoo/vFIDvXjLOpr9WPvWNQK/T3CxgB5OcSweu8BTcQ
fFatabF9QDeIxm9PtgoSsoqQz2ORg7SHr1QE7QiO10sJRjw23xIkzy5NGIKeVD9hOhNTm5wjorfl
RiLNOG9o6eCmycK1eswLln0Z8VG/Zyhmw3pHGM6GIGjkfENFErmpwzaGFd+IL1O+THMRDk2gMWSB
gBS5BgipG5Nz4qf0I0fDBWRkjSp1dnOgxFFFiCCp4fPhylYuYt1qtgekavsSmV9tsLsdafRSmA96
jMALiugOKsM09PF2GUXqcCBA0VUPACSH1kXJQmtk8IXZaWcjSdAJy/QZEEfFDoKVWwJPdjmrBpbX
i+wGL0HaSkpapPUO98q5nkueu2MccNxzSEfaD+s6h3mdIg/vT2VW8m2mMdKdEVSX/wmXivzAe/W8
sQP8o5JqkcixSnt3lwVXKkI4ZaZA0VENQSerlEw1ksmzZ2t09ofuhhtEx2vlmrwy/PtYTBCkSIZz
oAVDXKD9kcPcn/0QagWhCujCcTKxDBRPQCjtljKU+0VF0qhOYI3wI4Nbt6qRB5jvtYIhxed8QXdS
s3jPh24fpyIAJa6YxsZCEwiJrNWINQyCbQ1wmBb642z5UjU9YIvbwOwAZQzX0dqp1BFkP6PKDOpk
dRo5yKnrdSPgRH4N8NRz1DB0J7SxYqmKegp2+gFrHPlSudK7Pxo0IR/ykV755T1sUA9Q4Gs4ufRs
u42KAWLZPdX+GbpdNH62Vx7wgNoX2DvD1eOzjgckO9kiHX+iPxMQ9QaLW077dfPdGrUMURMpxkzd
mwrC38qt0UOZ+BFuBmFlHoI0HXXLnMt1M4MfdWthHnMHjcSEbhUnpMXpu8o/8TrkYdcveoIr3xaI
48ZxSLegRw1rU4xTiNty7ympJ4K+uA72CqNSX83IFFhhg/8nYDPSbqMVricNVtm0NGYU26cUnyzq
QO4itNtCt/uWMgcfvBGoRVEjU4p/lnO8w49wl7ge6IqKviU5i37yJIRhrBZRNLQDkEZ8FjIg7ANW
huJBI6qPNXMe0BcRb/MIFe4YBjU6WlDbMz1ZxLWh9zh4dCd34FYB9iztkKGj2yFv6IhWucGZMUIf
UhZb/tUKdNlbCYUUGt98e8JgfM7qJPNJjOPZJzsM7kIQKu0ALmC/r3AWq9YNP/CwlqhwSk/RFETJ
oHu842sJF++ICWnFlv9CmAoUpTx2rInHQv2W1mHfhNHTSNfy2tpmPyQbou/7WNq2WqDSasJ+Hu61
AdqC06QvPyviFnZYkhw3LgXFR9XIac0BggifPG84NSfoJjKEYHKABydsszmBEFpFvF7tuif1kKi0
aOfYO4J/2/IOXkoSovwE9nI1mEqIXY2QJTPh7eCeqNc9inoo1jjsc8vZ5ShCkYGVXdnzua17NRrI
RklkVF3IISZw/ROct9Fchvc5W7cQt3MYI67MqSpu4A1c/UoTgVhZioPvmcEQl9V5j4C8uliM+IgC
aEPWWsIRnOxyAU1mjHLAfgRbsQcjwOFjKexc1SRbMs0t31yAqkdKZZuCTXv6Ie9B4cUbieIDxPiA
uCIeZn2bsZn9QMkQQ2ajdPDLinXMun1a8scZtzJvhKYSDXZY0j/hsImtA/7kvvMYSXYt12jb6o1C
htZ45Puuj2AqE/4B18u+3oswUTeFydkjG5DKVwsaISMTt/R88CV4vTdIbsSHnHURCYwTdC87guzJ
P76w29AMu5wyVPcJRo0wkTenEWhi0YwTslSRXV3lfY21hVQ7DkSCHsBfm8QhBfDkDgAQ0bWIfApr
qVaPi12YnuLKDMatIRkktx2qi2WAOIBr1oUYoVSfQ+N7uI7ndkKnyIdnZwNWdgomlWj65cbHLtbh
8DFnQRqeY+wY20DHOuufUxCCCi2mJdW3kQKmf+41VAannvlhOlcoBmTboyx6lIkfgLvAVAmsijlW
gIHRJm+NcmuBJl3G6Z2DgW9U7zMsGUCuRtDckexr7lpnNMVf2YqUnFGM7GFT8sDvdZjA0KLBhBTD
pWh2A0XkGoDspmQZRDkbTfFfJ22NPEyJdfwuCPy8tQbFA0GNwIfwFA5g/bFF5uMR4fLDgLkHSEbN
VXVYNWjJEbWAiTpdj1zpGf1XtdjsuciGwhyKFYBQg6zogdfAQ7ftJ0IeM0wQAjSfzUDKgrczotmQ
HuyR3VliAYQiuuLB/6matP/s0dSMH0sf26cYlZ5spMzxqHnb6HpHB8Dpx5no4HEDxBvXauELw8jJ
iEI0xgcRlFeiz/+kscQFN8M4hdeKVeiBZw3T9joClyfoLNqivfHxGp9ltSl1nMGzeCIgWfLGEKiv
FQLd/KHP9PK0jNUIBShW2tBOaPg4rEIwwelw0wMzTMRKiy4tePGBBwUAm4zaLYSD+YTTDse97IqK
BWMD7Yv7hHjw8jkkQTnclMTr6CFWiqO+iQUlHXTE61LjVlHJ3RW2VW3MnPfnAgysTwwijbW1K9Jp
upFjUx4ib/q8wZbWFkHeaH7PoAP0DyrciOq0zKJPuHMrgjzJcH5erc5U7a8uKxcW6iztAK+i96ls
knyaAJeyWkZz8GMsZjXXIONmPaTOWgKPYEgvRAtH46SBMb06pwME8Q1Juf6D3z74rXU1y3pEPfBH
yALdzSwGP9Xhku4YPijCrjZPmMwcqmEiQ7eNpiLdgISdspmKdfopEi/XTsKgBPevd+ZebFnyI712
PvXq0T8c0Q1wgsnwJG7mEs1260oa962VRn9jXOQvOQaAf/qIiRdSBTDw6/tgieoQ8QR7h8sFVdWw
cqBhK4d/yu2YcddxaVbRjgAE8J3R1tUyG92HyawLb7bBZR/x2xYOmzmdn1JViBEGJfRqR0tN9sTR
7URNKb1OUb7mhW7w2bg4EFTZAA4RdowYT3hqIIgh9XTvNE7ou+uu/AKbnX5pSkjLeNdjluEPiPCO
H9VeXE0NMvtlKXe2t2yEA/fJxbt+BHFlpm26bP5BrbjhunIW2l8g/KauQ5+Fn4vBb6FquAkw+0EY
6kzw2k06NDmMC5Zm61ViGwmMZO4WRFZsdaVBHauzfaLo1crR4z3TOWeN31J/9aYGv4uj9kV4th0q
BaxgZUVbLKpsh8nAIyeHX+IBYEJMDmm47j8j3Ol5RxwnZ2NtNSLMEtMRTOJWWNjYngL+GFJBDzqd
8QZnmM2KWihGH7XIAapj7c7PItp31Eo2t2PD4cko6w2Z9Q9eMaVaFQfDF8zWQ9ZgrO1/9wadUUum
ackaObLycRdKFUcF1/LvFbIwbmywbPqWoGU6s4yuOcr7yH4ZMrvFzQAqxY7Z0ja7FqykwR43Rofz
6FVRHcoeQdlNhtFRgNZuozcAW+xWI02pulEpSOF1vPjFNiZc6QWi+XFppjzuZTviorlBO6zgDVAs
ydbyVXLVLA4Mk0Ytkl5ht0pgzlYA2ASGagRmtyPRENAqT76s8FVSXYbBE+oxVGJDO5Jge0Q9LUxt
EoMQPEtHRBrqRPs/SV9CDzzGwt/hi3t6l2UBtTfMGfT6Mc/ISwnbpKBeDFDoJsWSuisFyKiNrmLx
TboSEHrJ9r6sBzXpZ7+4oK+RMaH6RgOccAeyFPYp3CHoDDGW+9bTPPiSkrB/QRjRCgNqMQKsdh5N
ogX+iihmbkV4syRE2CaOaHZJUJOaBmPG+YtfSP9nxwnsanTR44cUotGkBvAvdL0PID02JIyCb8Me
jHM3VmgBG/Cm/dAFVTJjwJeI/RrpO5dTw3VwZeSNMfCnUVawJDI5FmJrDSSDXbp5hlLPySyvcy1h
piMqUiB6zxd6bREsgmmi8lAP4LGLxWgkyGakH1YYTLZ2ydALhAt1yU2mVRA1Rq+AiGRq5ocisVd5
7b6psoYDF0cKQzWDhNTz/bkw0pKDy6rAtACMTH8OyDLH9wHYotOB5EB7cV2z4hZu1jYGhsPZc6Rh
OYjCNxYccME1RVfsyplDlCLLsoFbFW5KaSLsjUI5hbrT7exrIrH8DgWlSKwQfqa/S1V6j5HXxvDP
koIi2h7zUvz/PLbliaGjKQ86o4DQ9oghISmlEz0GE6YLx0XO0txvkI4WdTxboIAYfBj0yQsq2Q5S
IVU2qGYHhv4NZ/QBRK/envpo0wp1SBx9HvaC+iPAaxSyK6d2bAtYzewfGNS/2DnTNSz8utA/Qdq0
zJ2Z7BLhkiB0mrDhFQ0ABSKnz8LKPLfyyLY17pBjo7aDkDpVjdOlHGsgCFV4ytMp+4ozFYuzBBCA
1TdZRM8luc4CXPAoSqBBX9xFjssGiNIGm6sDQFas3jDmA1BPhn2A6d9WVo0Nc6aaeKCoHys0y/CR
mCt45AlA019j7FYk0y5xfv1BdDXUWHr4U5FovOHDWj16RAfmDThugB8NQlWh2Er34cVhhoOqZgZP
oaPExdFpiBbnUdVl/UvCK3jIJvukfRsWAb0pYJbzdaMUtOWoXNAngE5STd2Q202irAfHAsS2EK7Z
ozEMedklKhMocQfTwKtg9K3Wcfo8K7LDi0Yl5R38FFG4h5FdbjHAEOSIqWHEb8oi68e7ALl95DNk
ZSo4gV2CKz/yqVlrKSP3rWJaYSjG4a9wyRQbtq9YEStyoLNtmu4HVA4A53uM95u5zA0mfglPho5R
WeC4L5gpD8T2mHIFWfIJca807vYdJtWQzeUshJMzESjQQ8hP766MOndvAcDwJ2xDyse6r2zs7qY5
GvijxZ3/1JOYu0e4/eGVw8Gq5B1GvOJHuiQrP+Bj7RQqPJikf1g3SPi+jXu0qbsePG59tDFdu9Kg
uj+JmeNKlB5Z8nW6pPn3XSQbXJ8BcQ0nAZv05BRaOYePqS3xizjH07Vby3zBoQyHF4djcPMfQ8a5
O4H8g8FR7aOFZscZwFVUqxkTnVsngTzUKUrW7aPgO/4cAX17NOVwacrOMUbqxfNUgIECiVJl9ge5
b/hBd1XGGwDTIROPw0oD3niDUNeLGdDRHGQSFNWDN7kJDlsujOzgec7FhZahX+oEuXzwCvVzaDBr
TtjWiDm14payCTLX60uyl7nyWf7Zwl9+v4+wwghqGUzzskefrTbKOnAdFzXATByNMYpJj1SDcZfu
5+w47i2Da+e0lHH/ZIE7QWtkdgzDkkmX/8fReSzHrSRR9IsqAt5s0WhLsmlEI3KDoPSogi24Kriv
n9Ozm4g3kthNoCoz77k3w6Q3wzClWSWHP2ZC99sjjlVfG0RQvmdxTh2nU7AqDMY6r6+TH6zNWQpj
doyDpl1v5c801ANnWvXIffOeBVG2i4Nh+FPPZmDteu//Lm5L59Osm4uvDZOduNqzR7M7gvzzxkTf
Fbm27+GMZ7GTuIFGFpTIKSpYDUtL77Iosa1TlrSpYzHI+t3WixccrK7WjAry5StkMBpzV9WZ+a92
7eoaWAPDvIoKxCRe32/iUpd6XHaRcYOXchikSvTkxz+b0UgVsh+Kk+z9+Aptwdwqy2T4t3c96R24
/GPvpQ3XzjnkFGtL2pSyIijRqoLEZ5uuc5K+sx0Rzd07xl2M9by2eXFATw+MNyKViCKf/noOWeQj
aATHjVfq/RB15XSYVauXg8v+MJbnNgT85D5xIHsUf7W3/JwANexifhrRlCDkhKX/XaqcKQDb7jld
pFyzP8jY3XdUro+A5bFKK/aFMPEeYnaiTw52umRkU0qe4IsO94PUzEbHIlsNayf1dBzhgYZdoK1G
H52aKyrJTVhYKU9OzFbeoBpq6kg6C71sE4E0kUevwJII8zxl83geCxy99Exx9UV90FwhWy06sGDw
TwOPpEszZlxYzE5WOO/rIv9HtlZw25bdhp+3das23Vm0/m0lZOduzrriJ8z5pfj+lutn/KVhAi5X
5YhvRl1LfwnrwzS1g/u7XyP1M3dLxazZ0gymQ52vH+TcSrqD7Tb/8W1L3FdNPMS/Vwgg91q6avqd
b4NRDBqbRZxIGKpLwJyB3V+tgl5JNl/MYdr0gpc/0g564YA14uhmW5gdeisshode1HPAvD33f/Ko
tf4DgZVjwoTdsl5WiiLsOm4xl7/W2sIq2URT9CO2jBcnW8pqr9Qy5kd/DlFeB2qw+6JV1WWzYpts
EwnN4fG7EugYy7jXftV2LzyC9H9ds1T2wdLWOO+KoOyH/Uzt26eYkFr9o7vcTLA4DneN4Pi3Tza+
JSaaPTO21EUtme7XYelt/rk+BhfnfpbHoozcnNnwrHNKdOWPh5y1VGxVRhmO1a4GAanSLLTZg1DH
CxX8sAX8VEFG81eHFil+Jl49Wm1aju5moh7Z6ZxXndjZpd19sLiav34uPEOWSL+VUTIZmQE3xC7D
UZdQi5jaxuMuiEQejskA2w8MNgdVcZGDzYrZpev8H6EnNV5XMVHbeRuZjqAoVpywkzL46wqj293o
DYtOxSbBZ+YISDVdFbvpk2wtO3Opt211DrfGgNmXxVMUzAzcEy5dL9vrlcsriZewYDbTbf0e1QHy
I9ZlDHLkmYK6UTBH2SkTQLyU0EX00WuPktHVYz5cgjbfglOIx0+n2h/kembvl5fvCz6Mf5gWL5oQ
fXyVw+KV/kO+lPVzly/DB/1MRr8tLPUiM9s/c9VoK40309OIbuo2qTe1OA/NJpsEZ3Vb7rNiUC8r
Mu6fclnjq9e53UwZMxT/NBUl82YU2HYnDYI+c+5tck7h6lJ6gbc9ltY6/ViiqKZkAZ5zk6aPm7uy
LfW5Z85I2gpa160wtYfEamrnh569ATR0nea1DZuqTIfeRnqrRlnbSRVIK9zZkV4+67xZzlz3213I
gB5t08tlnXI6PcvN4n+hnMxYqIUdpXVUr4QmzzlffJhZ4Gwslp/9BPVjjfc68oaLU9bzu0emu79r
s6wlB2tea3Qwd2ov5IPWHvnZwviYGPvyyZFzNd1NhnapUGCTCS58kmSdoHHdZPXs4X112uAw4uqB
JnDIwTwoCupbqFVR0pmIfgyZmFRZnegtphZ3lqJ786Oy+eE8BACpZJ0/WZGV7283/ZZydUTZTwQS
eIiiDKGVbQw1tEifDe8ZqReIsdTF0dGPM79Oq0ZxFnCREyno5ABEvDS1x322rNwRizfMhiULuGGB
MeR8mGD07+Nt4X5hWF2PO8xDW7EH8UA2FuyPq19YO6k+vYYBxW727MY9syVE1/dhKxtELcd03ZoW
uZOjocFX7pF+dH0c+Zwgptr3m4Rhk1Lo9zzGe3/Iiy6tg95DXnBLeoZlI7P62NNFqKuOjTWfCXnW
x8DRA/vDVvd5XCKr2utclvWvOqvwL5X8uJQODR+RhULoH1JivzrpItMVvwiyKS/sj2HPlr9VHuNF
AaVwP0o6pZT7j71kG/lwNNv+LEAWGuUw7gsEm64rTDC0/ivpNDvtEI2T6LJWJq1Drf9bqkpm/NBR
Xe+Z8oPnGnqfP0HY5k6KROznO0hC19rVVhZ++/5C+MKCcJ0ussdc31ZxfgibILyvvXn4y7cqfqxu
7bp9Tw9qnVwVsj44BKFEnGLJVf8Qls5gIAzLdvwDUk3DDjDuPLThtr2OvE7trsjEdLdSii97W5XW
H1LI5/uVbK38OAsrepkxl3iJU9dmOAVmo5j1G105O16UssakS6zgzm0mQrA0FCmDrD5rKRRaIpno
D7LwffNXpjbamVyWuHZZlz2NtSeL8wrQEexCb5obEqpC1+xEVfjOoRCdxQVgbGPSfiMFF9W8jq3j
GgRIfINdj9eNaKCerVbZ2PKEQuP7SWaFM2rBEMeEMmbLkp1mZ4B4IliHBqKLKEiqMirdMz0Q1jXD
2+7vOCvZfDoWTP8OW126V1I+AURspyvs1Bo3ZqvMYk2YSH+xOkpxteQfeVFE4mujf5LHlplYveMJ
bSc7QXxR85kL0p9SGFXGeQvoUZjOIMt655FDFR5MyMhzN89+MJ9me4ACDypn48qGkpM80x3XSRs0
1ncM1PpT+tqp+RGy0T/a9CDh7U9yN5crr+MvpFQWAQ4ii/iTveSkBrSxXljbOAMoY3kqE08grSzh
2PwuM9iyB0JuZX5wZ7V8VJUeit1clIF78GjNUGmU6s3RmGHhCIjDyj6Pgvv6WBXk4957jL7EgfYr
1ImDmhUeqbEYYpbM8KwTnhUh0n6ehjtXG1YwqIxzIIoqvl4h+v+mOgjMMSp05lGBFNXGgSO84T5Y
+OXtmr6YnnUDzclYyB/cJB5uWL1A1VUHP9tK+bjV6P5pYFzPHALuiPCfE3bhOxbYbDksSJjhpYyj
8Y/Le834o3EYyHUBC60Si3ktmXiNhFbZBtXsKJ6GB7uzyrvSHr1DJab5Ie5ymzABroRry96BNxDJ
MdhvNRYGoMBodB8M6MNM2+y6zx2rgOVu6EkavWT97L36Qx8/Nl6/VilSfzPv7clXvzD9uc2dBP9g
NWSVW8hjUSZOJu6ZqgRL61j7EMWRlsYr31cj9fbWlG1QnTY+8RULaEVoWwAQc2RddneP/wfUpZ9w
RNw4kbLn2saNxqUeyCCF8pxl4s3ao9bdfPri0B2xlwvW7REXTTolQlKcaYZoZJbu+jKT/8xWxesx
xGO0piW7lv9CxcIC54y2NcqGtx1mvNdsWs2zC+G1uttP7lK8rWPAs3YTM1/WVdK2o6ne8HGZa2un
p6L4XART3yTgHgZ0zb7qZgzv0amXZ1CU9T88UCG+AqbcDGiAXEkryaumvZ8KD+5FzZO3N4VfvpvO
ZgozcxOmFtDtmnQIOy9wMubvMkFO0hiU4ZMb5FOWqJw4sttIv7szcokuY97Gry2K8ZU9LvXPGBua
qTH39KXsK/+pcKbpsR1s89vq3JiiI57mx54fjjl/59cfZU9Rv2nfLInuBu+n2XhTwbbIdauk39w1
/WZRd2G7S73YWh76xkJJ5C5p/FAtZKU3wfbXNszdu+kG52u/+a0jup+1rKlrahQvRwbWro+8ZX+b
G+8LE/SHalHdcbND9dMttXvWmR+cR2Opt9Ee7TvpjQIV1aMl8lWXp3GL0uePzgMApdnTRs/PoKf/
5QqqhozyOFElSUSitqksSGICZGmy7VTn8Td+OyI9ypv81PVHK+z0Ixxc8HZ7oY+Vg6InFn7sefOK
k3KlPkYqupcd82/HW72E4F30Zb+vPwF54yvS7yGO62dVRw7qJnftro29Qzmt450k20FZht3A0U9j
ZkgEtd61IIoJ/3VhihUs92M3tq/ZQEjmrugAcea3ohO0VyR7mp2OuqlNIeWCt+i2S2rvh6O7U/Sa
D34ehDDinR7+C4LNCQ6VXYcP21j353kMRsnkd+gh4aMWdqSYrvjUeboZGUB7R8qMh62dWrPPy2ol
vKazw10QVf5v7WziecPw+T5EmELyVg6PrVDyvxlenNKK1IbvoPGsD0ND8SUG4b0q0diPiNntkzXW
zaWXYh5TK6/cg+SuuLfbqdnHzKHvEPWpks3qNP9YCinhbNolTyKvC/YGcAj53Ymvq/ZvoNGk94xZ
6y+7ctY1qWO7vNTIxccIRhq9jGz090Ct0bfm1r84qKX/4gbgKLzayCQ9LL9hZE2d0x8AJZYHEirV
m7Q1VXzU93dMyrCpN3LrfjmZtr59nCd7ygC026lnXBdvzqcYPFDRrXL2Zhy8t4h35VTNU4GaQaAr
Jfkvyb39REIsf5UYQudPEd9MF4sv4f389cKZWyMeOmoEdY8L+4C2Fr5DcTX3lMgtbzRU+pNdefUH
l3OIcpc5F0sQ8AkDsWbtDmuidVzmqL6zFGQ23JBQqCt2s/xxPZE/LwG+nLooxTVU1fKylYOzJO7Y
O4cJY9CXmDL3s5iHfsFwMaxnijUxYR3xsl9kBTSfC/E9QMO2V/wMeeby98usYDTST84XAwH9EgB/
AqusAc/c0tb8PSX6+BMEOJH/1NgyPtuNJxhFxk5/O0YIqVkjiW1gmnnfZIs/plNNsZ/b3n0Apuzu
NHjknQO/kehQbY8LOWH5DjzPFqk/K0DIKOeoq+kj90wK26e4q1YEfQaIb5kci+cKzRu01BIL02bZ
yi+zZsrgr4Ig0pto/8vNKNMxwOudBNqPaRp8Vp0mdpmv7JMmRvwhpoy8bjguNFPeafvpbeYmaCtg
iK4XbW9sLmlNavfOMBVpUBM1cIENHadva1sQwxOzOXl/ohyxvWdXW4VzoQ9jRrTFQpiftulnK2G4
Zr27eT8GAOPwfJ/ZBAZ/qno5N3+HvFPlY8jAfbhrSttxaPWibNjTsWw+cy5RvcJA+jVUSqXsZg9g
MpdpP9bdRhulApvMoa0bZL5bNlX5LR9rrpwLRo9qPdNlaAi+2w5N3D5LG83cCV4LTE+fKdggPPRr
rd9EkAPa7ZDui+1QhH0WPukoi5wH2YBF731fRmfcMNt/JFgXzS5fG5OfcrqA9kk1lAsHgKBlsQ75
YDfRdm1F0IfdYaTDKOVxDJnSFUnUT92E7S7Gq/ar7yFyJ248vUWfCs0hoDlCf8fV4HbrilPBh1Ue
j+4AyFHglNvY+NmuyA174NgIckFvWY8zWEBPWPd1C7jIbjhUGDra1iqdsYPrRk/qdwt03SJTdw5y
+6oQl6KT04w645tEv+n/crA5zE/nrbcnfXYylmp8NOM2iSP0WaFNEk3wuy5Fe2ZYbGVFY7SOLAuj
T7YOYVTM8tWwA959iQzRkldImMEwxxhdq2KJJ7aBt8CujTpPuOtCdBBq7YsHJRDTxi7zvPOkkxFO
XsNi7gtAv+o+90KdpXzuYrQQzpxo+c3vIge9D+bl22CqtV7XgdPxawytZqEnWEvGfYkcZWN9El/l
kC6zUa1Wz4HR9nDtEHGdM3bp1jmSkjFAx3sDegzPQNVhhlrqprgGHTIeHORouXsPtSY81m2m9L8g
UNWIOAN1/AsnQ6Y+WtfYSM+z4zAVcZeeGnUqOru4Lg1OV2blbIFxdgXmo+y4LcGCsEZjxnXhWkJT
7DYAp6mMiDS6s4A1sg2PR+QWB+G4hfs710UoHhA5V369wyjG9ZqhakWvuFkwFVgqb8mz3dq4fKrB
hVlyTrJPdio3K8wSot/X7dysmPIex7gYMwT+0KWn2AT/aJ7wbUXyJCKzLkBP1qi1k05uB4nMuLH1
y0cWbnAKb5EFRqGCzmfww5KxYXgU+cT8I5Gir2RM4L0uff/IJ4zDk22FFXgy9mNTn/GrGxTjcEA+
T4K5lZL0Jtpm/7dVR8b+9kr2Ee+rWWNU2WMf7jJkThxQt3ygbIjNsZVUPvuOH9Gx01qzaP3orqzB
dM8c6BGltSkGBkTK6Vz3q7MEz0g4VsIRuxsmT8UrMGz1EwFZGUUr5hp/uc8mxrUJdlbRphm/z9BA
/N0mIDtXqA4GgzF8Zr+XVuv2Tz6UUPmY2RFaeM9kYvhnQt9XF4rNcMCilMNrwwR5pbzYOranIwKF
Ft+AJtnwb+hbfzwrhyntHrI3z3ho5dofTWjm5p44BREzYmeH+kn3i5ruhMqyLLVDINBdPHuu94XV
1Cv3hNzP81MJwyQOI2PA4oH/d+8naxgxF8NyjGqdKzpxRoCy3/ZCOl3AU+oQrZNaVT47qV3WPPyH
iDG3/KBQ1L1C8xaLa138uC/MfOBOcVANhiIsxB0baaeIY4BtDYjZFTHq3BmBAmqn0lnmmoZOmeHO
86a4Q2gddemlfeiJVTMi0av9SyxoDihLdOK/gg1zCMCt7U4PPLA6P3EfBPPbvDQsVcPNwH+/ScKw
BMuA2etuBg2abijyWu542ZX6hwdQlwfZ2q7PMYeVtSV+zi+D49qT8Z7KrOtC/5T5hNX+avv2/5rC
kncX9FbP3RJXWoz99xGj4P5Rh2VZfnV2KXlX7UxZOJ9DyxkWjzjGZRPWkeiVaUUbxVvUDMear2Tt
3gPNkP7TwrDirExmee+f2sgf6+DNyVxMzEnO6oQgtQsTFbRRsq+ji+qk+jdxlMQ7UU9lfPClnjT0
dbdZ2zFb3Gq+J4Mc/+tGGzU9hWvL5V0QPvMczpNNF+RWzbKba7J7eDNG1xn/tESr21gUfZSF4FC0
rPl4NHE7VM2OMago70O/Et5nuLWs62QPkVEH1fmsW0g6vsTcwpOO7+7cB16c3TdhYDOIqNl6511E
NEz13uXA5KSFZYzvVqb+7RlcwSBa945qH3qnq6pLyBWLgjOjcLQJ6MAc8zBts30IFOPYU+0uLEPE
FOMO8sMVFcviGUzGwjlN9tq59tswceD+zUO3zT9URVyXC4NaLoFO0Bq3EYKJ9VIqmcYqgAgqNVzQ
YjPH2PsTQwWH3nEe9WV0Y6ZT+5mFS9290jYuG4KQqnDcjQShFs8qQpxWSR0tLaAxMmCdrGIo4u+B
ZMBRMpEXeZGTEEgo9sEbSm929iTyB+70GPlGbWds1Z36gykClYNP4YrnrmPUeW9HANR52glJk9bM
i8lecGtrNgrMjCqyBIMwUHPrsMT6rsbMXaETbdKXOEQzsRwHytb//C3o9cXTGYkTYgoMMknYx92v
zcrj4XcuQAk8zrUq7i6oQFowh0QVawcsH15Gc1PxPeVpHs1InNQ6fbBbZFRVRzr0LoB58pv6b01a
WP4UkGzR/IOU7PN/7nxbu5mMmvxxqHYAtpUSrbB63Fq9j3ET46CbCkc2PjPYYpLv+Brq8mxAU9vH
AAYhf65tzFaHrfRCdZ7XUlMDbcQ81We3oJZakhArIb7OaPMtZGPwuu9JaS4l8vQ0Nc80j10zHepO
ixLDuI7X6Zj7li3btJwQCE54NxHis9titTvLVIHa981g/6yqrqtn0Hx/nOBSefcuDQzXpXSYjlKf
4wH+3Zo4yv5CpptZJLWBok57SLAwSoOsC7s/1lJl23papQzNu68IrVBJ7pDelEiiSQhyQchheh9N
svLJ6/UjmqzFWYIw7Rs5TYcuLqL+sxmYsGOJtOzlA8xiUhgsuH/sVxeshptJeEU7pMoDObt2zhoh
da22JY8WCWAQMF43CwZIdpUduP05WCcm5khUUS/QFSeN5HmonfIGi6GLuojoFvHetrMM5TGjYDKn
NqTGLykBy0p8bsw3oFkx18QfnmlJadgxk8z0kpjQK+v/qOslsC4Zs7QqPiJsdr+6OuyJ4mDC+oLu
Y9xdCa9NxYVwqp4k0NX6LuG+CKYQXNdpG4nA+8v90nM2YiwjTzUrmGJPOSkAReL2ftYfirhw+ite
S1HsI7123n9ZaIXTuPOsxpsPJRFdJTUJzPLCDyiD4ZuJFXt9PeKtyp0tPMZACXY7DLirXzuw3bIQ
hAiYCBlDWJMmPW5UU8c26kyN/q1clt2bCKcF0N43RdmQFanD/J/OOM6gROVSz694rqP1KB2SCADU
9SJJFadAtG/GMdyMAIK0JI7duerPuqlsttKunqglzDDxggTcA+ErwfZzeQ9gg5W7nG5MwBCaojkV
rbHgTlimQUSDHit3ffU0q+lu+kTQ3eElJt5BhOVaLhSRmLe+CBAZhmPvYz476XipW82T3InlF7kS
yHaHbh2Zxqz+hLPoqKh68pTFp469HsQMVXysIkmXy6969o+NbwIISuAlx8VMNi4ZUHy7Stx1c+bU
/j3f+7ZezZK73cHT0xT/wYjKiZVakdYsP5GFs752LKj9hADzPjvPXrjFOoCi4r40PhPAPWgpcQy+
Y+z8znaUwPXFc14OMCOawVPKWqF6u9f54IwflJ9j/+HMeLBZ68tVNd/XlsD1SSEWDulqcIzXZ553
NUbpSlWFlXYKuUAFLdSko1erwl8RHXtRGQkxmpUbu6NqRTB41MXLeOircdW/HLfR8wxQOufKQ3Ho
IDbPeLyMM55GzH6lJptoM+2jHfJmK2b748Yj3A0kL/yCuxf500bPvH5VUCni22e73PKnkuxUPLcc
rMUGXWrZ8Tdfa7se1yGAgcIxuZQytZpOLyB2fUQfbU3euv0lpAx7E8Xa5Dm8qWEMF44ClhfCTXyt
6fp5DvtJ9AnBF56IkRwhs7m9uXCD/n4jp3gc9swYw1YBNYxT4KaevyBXnzxK8fKN5QktNDmIg7/8
F29yWP8yB7D0X9S6wHkx2FbDf7mpZufHWvpxqhKUUK92Hmro6XncZ5aa1LG3ipH3e5zjKYy4pOSs
/dReWmIkdiGgJ46W2tJFfawZ8pPF4GBkP7ViYqdU2NWr89HKyZ7uyDHt9Uulusi/Dr3I1MuArlr+
7ltwrkM+b3F3tZDggsQVXsmSHVr74ttn4p+dfZBp7hFuUTud2HNd7KzcY3uije7jvW0M/YMXa6Vm
JfLEVbe/AWH7fpnWyB1u2OTKOq2BKwSVs3Unr7nLpLXVH75f+/ELPjZM+/TJlaNSu+NEPsVZGdin
nrGWtw9bTqA7zXPRH0l4cqF7Oouk4ChnAUW6LhjNL8R3WPMtWWCjB/ELMy0cSmvvuU+wOJt3Cuwg
ZuhJxo0x+jhEMbAMWve84d7x17C4TDxgQZBiHAibM1pU72yETXuMc4zcCrFvUGx8zZ0LQdanrOfI
Qb5aPxLDH0JimtrsZok0TFXfC0rRbrbVItIN8er/rdqCBxnGt8R8mbDokTVKCYSmK35ml3KkY/1j
kC1H0Mm5uPo9dhs2UW9ufpD1KP2T9m5mZbIn6C0u47Jh7MKc3pobkhrgvn7gt2atdMV208EBzLJ3
ztivlXdQm2g0xUez4fxvca1FD9Rgyn6acMqtwx4PvoVHgJPVPOiyD9Qh7xfjd+AjsRV8U6rnhIdh
/aUlG5tA7dC12W1JD2qM+KSB8BeeaIilZed54OxjCm4pieguMG9M5X285IXCKuoqvf4bsqKoHvqK
A+ucL+gadwr+F2Mgd9ZEPEll2+mogihngFhKVV4M8mhJMNHGYcaetJ7BNhkxfX7Y+IPx85QH63Ac
ybUaXweokdv51rph8N6stO8/pCVE3ZsJVI2BK3OWEMudQjd9x0RjEV8SwM++T23sDoe+UHH7CSew
0j1T3FvF37mzpu4Z2FFQyGFL5DUGuXCmZ7ESV4x4ZudbCmJZN89RY27cit3blP9DZHBJTkE9izCJ
2z7rg/u8rQHqBwnLcdh0OZnjSrZLsfdIuvAJZhiALu4rGTK4i71laX61ntfFj121ITnO2vBZ54jq
zU5ZuWbm33PO19tR+/icvcemZM50qRmIV3uf7z6Od9UiY+8ow2j4HG8JAPg64xV+ZHLt+TsymsjG
C2M+VCafeZN1pJ5mz9992OH++8oir2AgD+vXUfM7iA3l+0YkwUzFBjBbUdgHUJzAahnmQQCJTnzW
BJjqV/Qord4QihFFk9aM+fwAfjBvt3+YuWk7x7hNHKUZYxd2rNbh0c4HWYX7NW5tJs+ZdtkHAsKK
j2VSlouRvXf0euXebFGihMbTAWLZVuOEzTjOPXqCsvLHBmbYhR0oGWwV1yz2erHDBKqH72Udt+4E
q90WO1kEpB5ElDvgRYWcSf1kuYzx/ShZGMijrvRxtAwPXu7W8dvStTEkr9dFlpdwfOU9/YdDQE/C
bGzx8b9EPT9yhLM0LfC9RW+bwl6PvbLIONb2hV2yKmnwW42HvO1DganMl7ba0tbK6si7Stuh8jhX
Xs9S56BvnbV7Arwxuf9CY+WyXprFqaH3WsaWO5+XoSZleub7HfEDr3HIoKks3ANJeJbzXDeq0M/+
ytj7TROYYP+2IpTPQ0Y6SX2Hf5jQ1sma2ihLgtzPAvIUwi66zkZXzaUqxhZbqCy8aCyO+erNrDoc
XOL1S7DcNYeubW9LRRHEnbKhtfcV4OJXG5uOLyO37cscxaJ4xAXX0QoOLaVMqjCCqKOYOlThBCIR
Y18ayBz1H7kuJ5ygAb3IMXZUQ0jbipUgG7Y9si/j0whunz5MFIE37AlymuJHhrpNceK0QYZi4Cec
6LPtqHp/r0PvMDbk24P1x3zISAznr+29GbFSLidLgJqekLnIXBkdKLT4kWm9yvOE4dRLS+6pvtwV
UjHQDNmy5LzUGXiS3oWqlNunJv+C9DeWQLVACoDeGY+W6ykz7eMerhQaMGfQvSchCFSusaZofNqQ
ohj642qK4c6EIdwyXCWAOXEUdXFyCq2b/OGWdTPs62FbwZdG2jD1WDEUsIqzudVlBYUERkCVmkm3
gEkAm4GJ5CWYJ3q/azfHWBSg7H1t/tEJ45DcIfXccCsVlPXya5htcsAOLE231R1d/2r9bGMf925i
4iF3xMHxlsqwFci0fKPbhvCQ4tHN1ue6y63mhVSXKJjP4eZ6XX3BaaLLK6ac8tDSfFc/DNCZMKFV
Qd5prKckiDi2ebXnwNC+dnr+u2AK476U2/zCXCIKj1bbFv/lEgg12RbfuCFjV2sUTbJxfLkHYeLt
w+Ol+C+byGliTRCZYgktpXtXecsw/6O8t5+kpwpUTJPHduobLEqYnnrncRmZUR1qkeXVWTByOjT1
mru4M5fxebJvLAew8hR+2cxUW+JFZnJkwIWgKWdMyuWvgVhBdc25has/E15Oy6Yrj/OJoZMzuvMb
52wYuYkVtMH6PkwrFUZCq2TXh5bR3I1Fdcx2HTs8ibgUt2Ha2YM90vh4060jQKVgwTIeIBDavIdY
chZ85bDWoPKHkSuePIxQjuEzF4/1p65zqG+MPu5l9sO8PUI405hP5IE5PKMtHe3OVA6u9xzfV8aw
p0BPd5t1c1KEOvUzOYqg+xA26hVax4VuIOvU+T02Ebs06hbY7OSbrq8uZaRcm4jzuHH2ahxLc1+A
L/bPPjvP3A+oW+19yMYzzmMWMcy4E2wgHe4KSAOiYeqgcYYPRpiefyYUq750Y78wbw9UHAPckOV6
jLOctFw+rKjOZZ1lGhJVtoH7BzxPDdZuKEmDOwPihOUhdzf8WoFtxeI6FvX/ODqzJVd1LIh+EREg
BsGrZ7tc83xeiDrDZQYxCCG+vpf7raMj7u0uG6OtnZkrZ7bdjeXGs0HnjdePvAobc497CBCE+T8S
HpJ0/hTgD+03cT0l6yVpnGj6djgt44lxkaUmW5U253+DkhtP43MDsjXjO0GfQ1OY+4wnkN/Kc+Wy
a2XN2E1F0bKETRq57PnilqQhFoFVAk2vq5uk2obBWuH5gsHGhhRvbtrOnz4L0wDLWcz+3qtGJ7hj
jIrcuwwDnr5ziEAFmEOrrtKfQRj2zsVNcOazfg8XgfUtGefhJFjihz9O0sOAoyUhNOepqkiaqqSr
HnGaLi0Tly+rvRcODAzMNYa3SoyHC7AL5JgKn3uU8J4qPP7N3GpwJZfNEqh9XLdLdKjZUgevAvIh
wcGSUKvaYQ6Zfrg0L2YXcwsnRFoa+7o4ZTkdtDA+hKUMf+SD6M3a3YIZ0RNt4fO8r5ssM5gbyrx8
MqlJ/J3LiZ4/2NreAgim/FWQ0XnI8COSwvPwPO+jOrQvfYmx+uo7ULjuFl6RiFrVIC41+SVGZIYO
VuWrJCb1zJKOBCeYJtc/9oK0NG5zNuZPg1+l55pXHnEkjTX+kbOnGDcxL7L4dPO8BBsQE8rjSYgJ
iwU6igg1ATKZHnHMVv4fA1MiIy0a0PjnYGe1A0GuuR9xGsNHy3toxEGNo2SACzi1ITsxxdRLC8lY
Dtbs6dalhSBzue7zZjQB5NltObjTDL3CcRLm6877j/dpjSOpJzjXtJeswMEaHAmP5SivbMPW/bjY
LGCtKZrf8WKFGrdL3HffgDsJDxdSN/GtzHByEh5SNhgkxAi3KtyMKp8vtCzWfOmpGBNw8GErI3Dt
Xe50pxU2i30G3EGCirv1aN9tjq8YHE1bBvax6yr/v973u3/kQN3wmIRx9gBms1r3ZaGZqtyWOwpX
Za6EeMJH+o9JghXTV4h3dT5kDFtnmRVgoqfUqYFOrIXP/zdICreddRNN1SHFuPKCF74ksEVy+Ao3
sCMxjlHbO/B3+C/Eu9ofzxNVcSr5cppDPQwhOwWwjPTIMqQ4F/7ly6F05Fq8qnD5f4yLceySujS+
7sAcIPlyaeWHy14pQqww+R+/juY3yRvujyOC2F6LfpLDw9S5/Tt/0Rh8Z0016t9hzgqIpfZUtSev
mIfunNcDymjfqSzdox/DRMmSkTCCZwnAo4p01V5BmMB3nheNfhb42O3JYTUNvsSrq+zKo9X+pqy4
jg7rUKQvmlWgv1MB0/UeVCeOxR5fqGZdEObxDi46fuqMugssLMPouu2PraYw2/JwMxUVXA37vaBz
ofpdtTUkKRZb6VgTim5DUYqdi6qMMz3BTEnKrK/n6AR/OAO6EZeMhUQIFD8ku6dOrFNblJi+2S0z
O/JfThGo5Sx6MCFPrpul9oaGokEV/7aqJaCG3mPAXHtcrJvSHVHgNglZu3Kvq8LBdgYLLnzIUBj/
sa9zwr8anOnXMHpF+YoOjP1DIjc/oA9Ch41XQ5lhnnLKZ71rnRNbzvgvq6f6kjhguohiBLkivC7l
c8ZdvDxEowHIQubTA7AMA7gBGkDV87YeYNcBZyFAjXmWkMajT7KVNWDaFwAHqhWFnXNVie2Myt+/
kxcdjilLb8uIVYHUgEyo3IcUVk557pIQV3HqZ2t46RN+/ujwXvyYuXPbbacFfeXCxnCumagUbL65
8/A2Kg6aHdHOSQEgsOZBYMmctx3cLw+vVCxfDdcxdRh4YP5zIKje6AMdkNsUQ6p7SKq0SY/5GLvn
RtV9cGVlSaZyrG6oF65W+VvFygfQH7cFsYW8Gh8tAiPr/bD2SH079BTe963sH10akOstnV/tX8OD
gyY7U/EdscWjHQKB3aGZpEG43XhF60VsRCY17apWVhQVz8koT0wCCKOzqVx8ZshHFFiZdXjhbYCD
dy3ycdnBL1oxWKI8+8nRTv360Eo6p6fUBPUxuiniEaKNPEaLGsG0JgQCiruOXq7AP7R8UdUJGSTj
ksxdy9v3zhjK4RIr1i7eh6eccOr3BApzvADES5pfRkdeea1GIrtHprZmomE1Sv9aFLa7VHuxOk6m
BHHnkzb4yjGDI5RyZ/6IYHlw9WN8oggj4pxwTosYpulnrsnPHJk013aXlSGvQtbyxMCzKhL8xJid
g7sMeKG7X1l02R/wJ4j6vxEgW+LTbtrkNZRBlbr0nhLFjTNMEn185/JPyuYN5U1x0sieVwbWEN7g
xbOnbYOc6eWFl2Eg6vJ0sRbzcpY1H/WYrKdu9HT2VbtrCktRAEWaD8Vg24F4BfbcnTYREIpReJ6/
Ef6cPIDV1ahJPTaRA95bNCPHcUAJxR6/N6zXA5VJpEwrAtIcXyue+mXSX8Xi1QtkoG6pdj6UsGSP
7g+qdzACZA5PyMUlgjmcZgoqH2JbyGUnGzvTGpPPuvBe6BuZq79L3/coCGmsAPcAmPH8T5xT9Bzs
BVej7iwGCV5qarvku0d5Sfas5NiCF7US+qSaiWh4nGb6QvosjP/EFtTDF+94m18BTQw7EGE2Rk3R
y7ngo2Qx0sRt9Yk/o/grqohmaU7R0KI/9OaRO/zSvtWA5v4bNZk/ssiqBjkgKC3cFGM7Vs2uLwxG
YmJBNrsG+D9Z55QGzIdo8OecBeR4WCdFY+ujqZIlPNhuqO1rIWgFRUhNYnXpgZnmGIRE2h/joQlJ
1yrWuptyxUfLLhjoa8VKEkXjpEy+YMKKAUpk+OfLA4YdbpvSLPVz5FRW7YpJVOqw5EIDQakrzs4s
Toy+X1SpLopnnYCZXJ1jo26Nebrt3ee0L514X/qhvq796mH+Xvll39XYSUlJd70+lz7x+10mdIXr
3xZ4QdPUQwLd0OKicBdOcrwuBM+5Qa3OcG2znuBcOzOwvQ0I9PlRzFxkNtKGZfirmYhZbSoW/n85
YrOneCR1fyQvVj47xglgH9zEIvbOwzJgZkKDdzawO9CmjLeEv2R0i6nwrHBzJ1oIYaUnXbqzXp8/
DUAJ+OfnOfscaYwzO8IUXv2LPbv2N7gB1wdIRlO2ZXskMZmyuYPFVYf4xhMpApy8E7mig0cIW21j
Ozu/otGZFqwVHlc4XYJxI2o//V7sTErrhmjAkRRR1EZNHIHypuCu7FEF+L50cgL84fl4rUAXm18R
m9XisS7dTBNThiHOzDc1w/TUDYMg6E7YqDzmbsQcq52ZDALtXS06wkqfyLCMZAeWBHo0GbumOA6d
r/R9z6SrT31lst9zyUuYzaq7vGV2Nv5e2xWEU4F61xMWZRzegNB2+21N7csJWvjMtj4v9VuSFWF0
aHxj9MGUpv+TJwzat0vx9NKWTqi2vnZI2HF/8KHp4J015IfX4LPG2V/vq8r61WbJSx7ioObg33CT
N19JpmS7q9vWL3eAHma0LiXiY7t2BSlAVVybzNbvE5gJnJFtW/3CXZjVdwoA7ocnYOfcgSzyn9H5
6w+wOitqnsjGSxzPmlQ5Rhx8b6s1JCjTZfXrB/xp8T8U1UyeA1Bv5oK/rusfkihsz3pUGEmBRCTv
hK0hqc81UWqcV6WyD0GTEasvKiS4fJ5Lf4+ooPdYCi2hsF7XrHRoelI3VFeKoxd4UfIvmufGmkPA
fX4+lCpEeUgFEO6DopUg3QKeSC5VipFlRzixMqdq9qMzVMTp2NbzROLA5Al2bcNw8kCgsnH3RWcd
ktyKwgoScDjRBR7bY0FwnDUXXjtufqutePdU0o0OwMjWdy8thXOfd4hVN+75QBAROgA/4BRGtpmK
b/RXl0fWqjmRD3VUps4L0hTqUbyEw3Rxo94fz0uf1cOhwP3tbEonSX4tfQp+ombig7i7CDJY0bhk
7olIJLffpEUQeeurOER0dxYZfhEwL2NOjxHDhFuBat6NWnpph2/c4mOKfCvRDVfZts1OpeC0IY1n
k/72RMJ1Y5OO+fQ+U/zF7tebhp2eHFm81DeH8GZqE6d/rAaKoo5TTSPheeU6bo9T6UrQYHOPcWft
K+6z48juYrtitOPiSHnucNVz3LZ/RigHj2bi1n1NBzixXcvFgc1tHsAG30xjGbVXNvzAxGDbzT2u
CZeXv7HEHnfdupbPVSDrPyl/4+tYctkh188HydJynt9ggk4DC8d6Rf+VFtI+oHPkARViAvdVK1mF
Z6pqd4VcY3WKLJ4tXmtV4l0GmcjLMlr/I4yL5oGOYmA6Hpa2j9wVULgCKcCTssRcXi3jE8wXQuXj
Pa5JNPNswcFJEF173c7LnVb+rIZKjAsVg3F+LEbu5Nwy2Q3vFMw6ksMOJERQKLxuyok8xlYEAF03
EgTOO9otX3Bp25T3Qj4v0yFuXdz8GAEjF49lU3zOEHbzPW/A8N6Qs6+2vakRsE2BBnHEi8rgCcQw
YKrd5CFr7OPSsnneJ8z99h5MLPm3gA9UXybpeNlLhBIlzotEYjmRICi/a4pywg+P9dpZs4tPafqg
0v6eR8tf7xyl599Fj+K4aXJmvO3qN0V+AT49NPgdTPVbhU711IxuhQkvEhDj+O6471TSLv5VhC4h
IW4tbEfIhRn7DTd5+q8Uljej7DMd/eiSZdkWP+Pc78sS1uHWaaq22lG2OZkdMPcm3GtWMW8N2aXw
VBhVjcjGRVY/s6428rOXbB0/ajcX8bOZ+NnsKm6K00WVg/M9OqKOjpLpwr94K3vkLbJRnG9pPEjJ
TBTB+jIb7pJbmIlEZluD5WzTx/0ys7ezI3ZpBbpdbjA/1/YT55EnrnhvxXKGX+L+66oiCS4ijIX7
RX5Vv3RTnZrLWDSzJALheSN8V3y5T1xL6vRNkUdItzM+9WU/gIN9WXACdqgNejwnJev21w4gL10a
vg6PVTvC/2a0B7BEHKHEFPGNQy0K72NIu8VmjvF60hpGycKpSjBdkrQrk+owujF+sARlZhvAhd4D
GadyUxeB4z8NhhbBa2oF3lBAgHrZIoCxUWxMsjznNqO0i6l9mrfWL0LwFoPXZdsu8xqzaVTa4MoO
wdxhT+lzkj3MAxAQh9T/F3RsC+5dTFefAPZK95iiSUi+cjG9hIbzaRflnVgpD1Hl9DeEhYbKl7CU
gUXLh71vgDzjqxkLj63KOnbhrihRmK95z05PhI0OvuTUa/93zOB5HilEYANIC031B7yPP26ZcTpi
BTKAsbykU3Jhy+Bxo18bdS0mSqJ3xOBSsKodF6ptTrEDimY5Dt9t4OVI9d0QhiSHZf87qVqYEMMa
DAVi1ITZH3zv+tdJfS4PYKCDv2tDOuM+M9qib8VVyvq/4zbTj1pwS+MW3G1o8GBSg7yLYWAeaocL
azsDo4O6Kbms10E9PtKlwq4GzTaT27AyFnDpSI/jgOV8AIxU0SvCDau7MQbxQZ1wQqTswzRmCa8A
t4fqpKJxSzdt27O88cQ7w3oEed9vAYlVFSAWPw/1RnAi/edZDOXAcIfuDwUBGSUV3CZ4C6es6Dbu
nE5PpDw1BzdnYw4nMjZvBofJHxDv0BmSYjaWW4MLDsz1Z1zOoQ2Xk8dcvOC4hDW87cE0PY84V7EJ
1iBTNj1mIX8HAlJ/59UKQrRiaUW1StBE5X2xSkgZUjmgAJ1w7r7WEa395iySsKRM81KvVh95YuDv
wDhwnnvsMimzWtlf/CRxiVGGjmjZrurgPz9x2Wg4vl8fCls5v7HWY/AKh6R81ItClE8hdykWv/Xw
gckCHqws6RpjDSrGbaVu62KPiMMtHgIudJf4i/hQIndfx2bu2j1aNN7rSjeCb2Kel7/sSJr3kOBf
CIELlWYjGl/TsMPSBAYVoL0G6lsUEktt1u+u6uvfayRy4KHoM5ThNQEptnSaUpZ2VRSxPGetuvH8
uHnJDb7VTW3w2vKnzdEfC0L1xJcW0YYDtaMn91YUzsHNI0X/t735bJsqV099o0RGoLNg14DLbaK/
xCZwd2mEXeutx83sTbdR/8SpWcMjDDP4aI1tKa6PMFx/NC5EbQbIbv3UTYT/j19mk2/lHMWPhTcz
I3DJ1gQhhWPrjfYE/lDAmh14nZRQ3SEl6RJv6WxuPC4HJctvfP/qYx7F+gMzoJQENDFOZ2iFwOTD
Of/vdjUGUb+6y6uUVQi9DZ8VExyfN+NaxtrTttR6BJ12yLVZcskuDRqPvZALaF3wvPHm5rQ8UjPT
JmRqB8LsJYuQYlvyez6Ds4v7C0dlOG5yOBbkY/MYa6sh4vJtRGXwv0N8fZ4rgaRUt2n8pyY8C7Mk
Iuh7kCqKPzzbsDOvGV9fWG/yHzGx3gpripEfpjNpJfdrJ2F7jED21r2I0/q5yLz8R+kbaDCqkNTa
3oeHPKiRpwv4TfoQeQ35YQYHThQ+CE5pmybM0TJLlm67FLdbSNO2DEi1iLps383+yL6vLHp8FHSD
vWMsRWgn/nKLXttkOM8erpDdhMfgn7M62T+afwaBiB+Lcxo16+fMe1Bvk7GWX8viDDl6U1G8EwY2
X3UTipjYV6AfY9hI7rbzDai92eXU2hTcYl+T0UvZ3UYaVBDqNfd9v8Stzg4CByI5qiq8lHLsPhPL
QuuS8uH9wUEINwR2HLf7tcrlReJgLQ51Bw0B/X/S+1an8jEKraP3Y9jkV9EsvJL9JS1z2ByhepyZ
P/7Ygp/LgTBG4mzoTBLNHlYk2uKMQsEKGuGX+oGIK+iqFvQmHS7G34XhAFMVHcr76+XSw8wXLOF4
KvSYPleNDwZj9rFc7hZQxd226yYDhGoo3KDeGF8IHhbXBBcSZs5PwuYpYfxeqgc+SyTrkcrHM6oX
fwHZn0wfWtqbuF6Ni7rrmCW6XZz4uMxvldavfoqO1m9QdzzGRcD8hNsJTpNNYffTeFc/d1LACQrE
1meJMUoe4hE4PzEg1iXDUz3git3QoMSvt117IBMIzFl8l4VF/BtrO35vvxv6/8yM6YBKkM5MFHtO
cDz/rB4klGDTeGqIH240AIxoPFYdfje20z4mfswcrTgaUN76q8b+PxA+plFhAUSEaYk+mbQ4YatW
rBHwL8wTTa8uU+6XDC3r+YPlAhmeoKOiZiKmgRtGxObI6fN4OSE1E7Xq5sGeSooQSuiaVf4WEJ0t
78Lc73+KIRrifZx7NUzlPsp/K15MP8yiVHR1U5fkXK4ZM3dLO5FQHVhN/k0SFa3ptsl7OXUXRjg/
PrMDVuRrExy1fPxDOOjgOnMQNf+o47FcaKdRtLcKqOF2i4Ha1nCbUIlOfkkPr9iOfWwWEi1DjTkK
1eZXv8FxvL0NcxD664UQmsX/T4KzHsZyuxasG3Sde2T8/dT8IEcHDNWeaperhWeeQIoXdMfz4XaN
wTEEonXuX0ICFn1EqkfS7VHgtSC4nLGeOet1GN4rt+Sfo37CqsdiYReykbUT/yQpECumMuIFmxa7
dfVksmqkgaVKq9+SbWty0nKK350hNharYUSSxm86/V9vA/JhDbBIvhgHEi8t0Fzo92D54uGYjH33
hmNxCDdamwRMRSsbunGyYZHvEw2GbwZUNz4CPxntyVt8MNYZJTr2mBCkVvuwa91mN8nJf0Du0ROv
AlaudLBh1+nvjDcU0+8MhdX952BVF5wSYw1fh6D30fhL9JQZlq2fqjAozqXvKnPuqrghAA4prau3
7LGK+kcjdU7jrs3JFzNT2Iz47cYj6+dcaZPhx4VBWv6d9QTxjz/Fqa9Fu/oJIJYxRElOyz68G2Pc
l5QoFWm5mYJQUSUFxWkUj3TbMwYqeP8r/M08wgTnV1WJ+8MYu0Vxy2Fx4Qpplr1y63QA0i0q3zzy
asmbfyEa93AK2NlS9KFZ6G+gBmXtK3n2zr54ZWRfLO5VtlTLHPMD7yJghTyrhQECv5bidWXxnnOM
J3P+Dso5WT7zsZy7q+tNQtznVH3zuuP+AzyBqEB6p7HxUWfUEIXby4hkEmnj6v/aUzk8skQoIRyp
shp2KvYjRtUQcWXDmj0dH2M9WHvq626443jnqCFrZ+a/bMOoMwqxHuE3sCneMt2K4T2zZSvvTUVj
6M7V/D/+rHXZBV+kSD35LEG58mnjRmbjChkL3xBNWPqRl3jHaE28E18oVRfuwWidHZnGC7mtjUBj
5/HT3abBxDv+YAdnBwrXCLtjag17OyA9MCOzepn7d4JSgC+yeEj1A2pAF+47zXr9W6/8Rmq+M7C9
B+wMdfEMXwxxJIh0/YFfso82U2/NYz4aiEbtOq+4Q8G3ypNfh2q5Q8/txUc3qnXeOeEQ0UyC5E2G
26SuV/6HTrD454G4xfQ0UninPjo/4jFhjcLGI8SMzUP/1yDpYiWSDU6M1Rsl8FCNzZ4aTINTh0sJ
kaMN7PmA1AzKkbobB59rV4PJJ3imjGKI333gXORdcWGk37GIcvcFlOEM7stP3QsQmkE+aMwn47VG
qT2y9mhbDPj4Fs6kSoD2rB4Lyd+wN0OEHDzPwjkXsxOVbwyMeOTh8NeDO2+bkgzLWyyHNngj/+VD
D2QFR3oPD6SzHQFWEBYkguyCNocZ8FZgg4iOjPvuCVdEHb+h+9HB5WGpLHYqsuLJcNm3pxDYwdWY
zHtLk0o+jg5BgX2l2+ISti5rN+SKDJxK0TAsJROPPuUdc31d+luYJNLIZs+Ng4x+mYjekOUlKULM
YLbQeHAUTs55xQ6Zk2B0QRE++mM2zD/+Ohr7gIKES5MG78L/VXkItt/8pspwj8cTtwc3lZAjXNfY
N3/RDI/nUrJpoLutlsPcUEpvCYQy5EoCERsZcDZfBPut/r7tEO47pdLpvk+cBDOgG+SzJIyWEE0d
UO4JH0CRzhOk4Amf1L3vJ/0b/qb2hzusTH8S/swfLUeWmZUQFSJKsbb/EXHD8w65UiAfLcuS5+el
y/JnDNhrtpvAHYxbDdUVWgnKwT2L3gFNjm+pqLe9KG+vo5Ag17Z3GrELy6BvXlKrRu8QrA331GnB
tgouxayWvi9XPoZxE8aHKmlZFIRxjgjRzgv4jrTpk12AnsRTVxSm282cx85HyDY3+pom5z0jbEOO
onOOgeSoCFo+4Q09ECK+r7nYzWx0/I5jfSBbJBhZE+WUdL4sKwHjqSpQJoceMS22crlOghpqxjTI
5XRuJI1WK8mFuLvvand4t/2gbvi21XOfShbFzv0AET14ApRfBUfNr304xpZf3EcnGK82kwdfDshc
MlfHcgqT7zyP5b8Y9zADwZrMf6smauh2GLUSNzNg+zpMUUPZJl07LU6cdvngXoudwxazdw1aXFI0
epmcYaQnpXVKWV6SuqadJD97KgQmhDmCBOlaULZwLEhf/Eg8C/b1xjSwjwl+U8imPXruvrFFVmwj
TIXlsXb7gmrPpv9TJ7Xbcc92FJ5Jikz9U8aw1u1D/P3XPkHR37FUdw37RCUMRFWS3licq/pxtn2I
eAQZxf2AgAOFDjg1V8BZNmK9LmsJm9fzE6VPTTSq/mBd9u34cnpRb2l19ZxTRW6bC7pfwuSCOjBF
W6oY3eHgSgJOuxQF7DlkjgQgCup4HPGt6oLn0Dqt/Qz+Xy5T9ktBylZQ83aPu345MwkF+b0Qnfri
ZtqMR+FFIRCEUcNjz0Q+7khoKQI5ENMOftSagyPpBNnQlWuXQzMmQ3FuCpaMkE+8hGUnP5puM0VG
LscUaal58JgQ1rswjOZwP6VS3Go9irnsTiLMg6dUz4H6DgtqoukKsaM+IuTKj5TSMOhrNVIniewY
CBscedoJCuFMhuuSEO9dK5mogqiPGLeTPIvUc2C9+hxEdeFAtfXH9eCxHFNP0byO/xIsr6gX1sZe
czd2md1pcUNfs11ad7PDnv6ORS3KhtORbXiaofHTc0PW4qkWsSoOHgPHrbikK4OvHr88wfOlcH48
3yXahsgTNHuMeNovtjOwifqE8rC+rCLrk+UoSCIFDNjE8wVfh/ER5f3Vce5wM2ENaZqUUTOLHCRY
GHokPoeqPPA6cZ4wLypv202krBPa/Kqo2cdRIOdtm6MmYKwefG6mutW/7BhXd+GCR2ubsHZPjpH2
ox5aEiyfiFFSMuFubRMNnOAkAeSZy7S3YOuPOAhMC50YNWQFObAiZUZ5gu21jZbK+cyxH94NupbL
NoKPYw8xeyLD8IFlgImSSRiQ0Tp9ruSBmgMuPIjIkwZJhHW4e+YF577SCJKuz0MvGfCQNbuWWWkh
blarG3I5DBsHCEI9fVFUh5/Dw0KEGbZN31NMcL/QEUXJd7iwwMAXJfxT18TNo9cH3U/X3mghaw8i
uU8S619LZ+Twn1axwFEqO/euUZ7Vvxu3SNSzS3bxwMCsuNPbMGrfPNWE2UWicdcXl0XZMSj8ATfF
0gr3WaEcYvfwIvETeLcnpYiFoeevCzu4J35MwtMCOzT7iCaSlMlEe+zEPS9Tu1VlQL0phqQrCPnA
z1/tMqfBrsEJIXcL30K1v7FTA17xVHceuEHZlpN+GsqXwbqzeww0hZsb6BcsWZDUwGfMwiWjQ/m2
dtIjOnKEZjhmqQyP6czSGh1k9NeXIB+WvxRbRP96RqIrFMgcb4Kgnfo4DnJe3/GRM22E3pL+HbTK
pvvBc9InXjgQsfAsT2DEfFCtG39iyj//vxLkyzWWAxL7+5CKP9Q00+3s9mRJ9oDJeXM2Km+dH2ck
1CvEUMWPVV6EH+Q8OvcbXbWNX0zLexIXJUehS3HyqsKtF7rr9O0vs+sgGN1cD7s87+MUIwip5Y3h
BoA5vsnVcC7g8Mo37DkBKCz0UNb8a0DcG3bUADCw9EhKJZUGOq5DH1y6y38BPjUkpwO1qr0YT2Zm
R8i/vuLyG7N7vqL6mzRnRcfGqORMu0M33usRhCdMWzXPd5OXUyK3yf0m4wfNV97+ZOyFoq9AjaPg
4tBWNHKxcsWmzp2Ir0Xz/TLhgdAKePc09GzHoASu5P7AxExkWH6BOUhi3gFuOp+HIV7aUy2x6h4C
wJzDJWfCC0+uH6b3NTfJ9SlQK36PUa5LRj9ILrIzt2CM2BsXjTK99Leu7SfsBOt6dItQuY/ahzne
AEdD16BTpyLI3Gum1Ja/luhjlYjwufWr4XLLx6777iYQAMrwnyLAVf+EZZe2mzFIYRSmN3xH+M+7
kAiO0N+6OMvGt2o24/xncpqxnfB8DdK+dHFeO/vBLLcHXYiIqwOT1FsmKpqgN4YH6QcxzhHfN3OD
v4d+mPpPnil0ck4Ul7V7ysGjy0qTRXjFWMlWMOYnPn2yxNT1Mal9Z9nmYzLBgLHDuAObUk/7kaUF
p2l8S8Bu6yiIlh+bpiM8Yh7fZVq3iVzNuwO3238MwXihPNMnzbp/p6xD/v12Z7vH0D70D+wSo/HQ
canAgJHXXNzxMlbLz2RbzWJxUOZPaVRqn0KayMltT3NCTw7vW1JtoQnnZzYpnof17mat4sjJH2Be
yoYNHAs1dHw6tLYitKZ9pqBzrI/5jJa4NVSGXNxmiqi3MBNv0aooVYfjv5OPtzQu1yX6GINNtHiN
89RSQWY3oT/SrDL1YvYPriEJDvGLwvedCZ3slcoP4V0w90r+DJ3NzWGAIPC29PD0twDTJXUpy5yj
yi2zzOShKTznQnESdhVRwuLZo4IyTakp9vptSZUnAZwSVxN9HGXpNRZqcOYOuxV4TnTw2br9dpPS
psgRyfjAOujmy4Q+u8sIYq98Ggt8PjIfTCAm1+DAWFg07YEFDOo6UPEb6UzQG7mVE2hxv1fLQPGM
r8yOpW73lJVEsbd9OnJTwNw+UINwawS2HoC5bTw5s3vxoLf/karR3ftE6Fs8ova6YttHmYfrE0Dh
PZbD6m6Arrhu15JMGaVoTWku9OqV/zyAQNkhA3V258uhyEAe+P3y3pa9g7N5Spy7khKl6Fq4/ppc
iiLsagBZwfIvEUoXn7zK5ucmKWR3oX+HmOxGIpA9l4m33MjErmGTGM/YR31KLCkuXxSXC4P3jEWU
x5jj6YnwLFLntE+7vPsif7jWj3ybbXshPkcvmy3An53REMkT8Jj79m/JyMOZoaOxQTAl57SNBSvs
HQcN0ryjUkMtd0sDEQN1WoeUjVRY2hXR+3jjaWJVMaBcF39t0V1q4NHge9iGnWRP4wTsQJZZO40N
qtqvHqjwFVOgPKESRst7PUnyJyPQhtMQDFW2xcV+65yk96Z7mTKsO1FiGuc1XkhV8npD7HtifRA8
Ox17gaeMT4h69DxlxROQXT1Kp8SfqlC8frqGiuGNMoPGViCD5ejYprhHTxbBseQNcjHuYnJcIcA3
H5Ig1BSl8AIufWKvYdw+kpl1jxElNiAqu3YYDzbHy/+KXJm9UZzaqlNbxc7RNBPlI24fD5cqZt/4
vCB3lj8k5DVcuzhai79D6VCACgeUBx+B1O8/Z9waF+n0Lh2ZC4H1uXey5mpWArmbZah8uMaSTP02
JvCsLlZDw0YFS8L6ILWzANmxtDXw3xigOh5/586h0oGtxIyaRo1KmD3OIO+WCxQfAOw5dM//gB1q
bEzoei98/zl/XywLua98KARYCaZaf9Z12hGllmiGgk5iNpDoLe2e43AIjhOnDqGcyWCzHWwNeJSU
hb42LVrVkzsQgGJ38T+Ozms5blyLol/EKhAE02vnoGRJVnphSbaHOYEEQfLr7+r7NjU1HkvdJHDC
3mtjHSYBNW/3ti/gDLIAWSl/wfYSYmmHZN0n1oLK9RnJhHcKeulTNhFZt+2yrHwf66jwDhEx8zlp
6qv/uDQuCgIsSr2PUfEG3V5Z5fxCP8OCg5muhxKicOMv/EewbmCIjP1Dy1A83CCp6b5g0GVMnpIb
2bCglGMxNmGecYKqIJ+voMXb+AuEhF+xFcgIpSi6Xy1VmTjRKMh3fzAu6+EisqccXff6NAuEWcjP
kGFjpF7FFcEROWOz7qL4OUMWoPerLDRj4VH+x0TU0t7x5P2lpLYXNKKIjwVnMVSUSYv/brpnAidJ
UfQufdCZXxEoI3/rOBblD8K0uP1cyPm60bB7IolMWf11hxzx+pbKLjpAa1HJq4mG7OKCtKz+YV3y
4M3hfJWI+IiABkBomcwT0O3NYjoa0BPzm6KZFX8T1+vzU4TUiaEg3mUQ+W7zOiU+0plV5SnW37Qn
+nPHumwar7AwIkjyOIn2K/R9XAqNWl4GGCBUWnG2xJ9E/4XAdSQgQKAmTfZApsLCK7146I4yJ5Q5
mMo5J3gxR0Z6TaK8+G8IA+RlAdAziHLkFrn4E27RmvjWKYrCSacvs16nO7uwLN62JLYmWzHWCwmJ
eMweJXfN8Oo3UdJuhn5s8mMzOQoaRDynD6zU+MWlNmTpNW4rr/EIA3CjkxW7gEW8yjk1ZfqHCtuk
/MWKuftGGyIPT2EF6ONkBqc/tgqD/pFYgltl6LBoP/d1X55mjbh/u1Thip8vdfUVkOz8g7CnrsiL
oNJ6WHKjkl02tBGsYoP0fQf80MeJGsA5QF9PYsNJ6GhJiR9QCVF8bl0m/zEu4sgAE2LiHR2z840k
mu4xawXoxkQpU7+VS7KyZvJxrb/Q14NKdUJaxi0KCWRjgEHkicQ8sxyCtQ26i60yv72j1Jv5D6Xj
/wdZbwRWNcjwmMRRBNorqJHepjjp+zPxgRjmFjhjCaN0PrC3aMy9VzDrERviAEsVSJpUgtoo0Aiu
GDD0ielGN36kUReGwdWjTF4+m3XWznkmefN+CGpcSEwa1VuAiCXY5oMiWQt8wQo80DrtgPovyDr0
gERfwgAQsUZgQ9SHOtq4hNhXwLN/HTRpZCeQ5xksOl0YeYsyUBBgxcBAj0UdTbucSlpDNzalg89h
NjfHkIj2SvfLIxQhqRDGxsOt78JJvZeFl0wH8AbEwiC+h8PdTiLSG7JkYZBy4Zo70itvLCuEufQm
y+zAZ/KKdccawehdbBf9PlkinKhh0KLtmWBhPIhCaX7DzkVrtNAGfBrdskzu0BFzrKNKEmj4Sana
JLQzMZHKw/gMzYosCnpSB8eakN1FDzbQd4Jm+AZWHEN7dEXTP/CaZut1KSf1VTglXTupHMN6VxaL
+B7IIeq2ydqFvwdbNnTl2PgJIuUkzbZYp+uFBT/twB5cY/Cb5jglN6HwnJ5AERE/zKUYo/uhslzQ
EDPc35nt4wcm1WXOnZdVzMkba+8a2ZIFBTJlOugVKtp9afP8cXZtlG77VhOt5xSmyS5cPOVjTdtK
8qMbxtH9zJgVl7Y3ev8VgDeObriUSPXjgU4RoWRwgYA5c1jIJHviMhN2wyI7cPd2zZFfZi2cOYkS
hsep750PnPzyT1T1pGliUu6PpP9U/zrptD/NSFYaIiT4Nh6dbFE0UGZT98knrhK4kJIOKkzYejTD
cmFKsR3cEQl64g6sdRNvJKi1ZXp7N5HdJre81ACgxm5FybcJeXiXXbouvtl2CmDPzrVOeWgZ5Hnb
uss99Ystemn2sygJnwrTSSf7dQXtjVDVqbt7igZC/rBZxukLD0xD0CHTS7ooLxnfgrKlFBMFKVK4
vWMEo+7ES7FvIvToO8AHmMQHDL7/lJyi3yVlLWHMIMx+YEqiFpGzXcx9Z1vZv3ts/PahrozPyNBh
cQKzfXwnwgM2U4CM8VF0GYJ1oplR7EDVeq+Jfoq3uC6ARuSc9j6bqmm8+HU0i11JwvKtH/Wnp0Ux
7D4N6OvGsx3y6BmaAXMDxdQi5kc3BAznfObEK0HS2RBIQZffxAmRiZhBs+gU9X6IlEdiuDwTDY4O
Gf6YJNmPxMg3jx7C+UFenIDkslrfz75N01/eFCKnZm73gdAHwY/v46jcM3nKWLKnlWqGd79N4vVM
t2YmqKJtDEo9SlZxwnxFvWgI/xM3YJJfPZO8sTwuJqRNyfCanbG3pfWhIyCzfWDVFV0h7/o8dAF+
HWgLLZzplZya6lpDZXOPif4/j32OIqCk7XRdRiKx9vGaKH3MFUSPLwT68tHOFIU7lwgMs5UaaBfV
1wJnY4sAJCOcZLZdWOlNN46qPGIRnPBA+o4rubyUWx373lt/TdILmf6WdvhVg25jYjz62LfefEEO
wHcNnSK4xnBl4YjFYWrc7inKFHLqHX9bszhc16XL6IKZp8cylAvRgj+KKpKOVxADPNj5xGzfRVzz
Ak3BtgcLLPcXhaVq9+M6N9duqMS0812Fbb1dKUg+aIuy9MjWYGIUXsrhEnsA83YUG168r8Zg+N0s
hvagy4QFOLTk/qkNmTnvpZbBX/zBhsPRcH1suqaR78Uko+sQ58VH1BJqsSGSxRCPp4P+u9WCjrpv
iVcg+RbFzMZnQUaH447+04SHnHC8sB2i/aiHpsXv2JZnD5GNOS1tO6sj4xmSgighWdzOJSLrIwkN
7edKZKfzIcRCtLoDEK+in0mmE2Gl81OMvxeBhdOX7bfjoNDdxhAPqGGDFikhmXsOo49M194XBNu1
PI8ECNwPsFXmjUyW8T+AFkWwW5WHU3YNMHOfyJ2wwZ7pWVtfJrveXAuwl1CzEvoWs97Dw47WzR/+
hG7q/2Rdj8s7csZqxVlH2nM2NdgkMKhW2TlrXOcXxnaNHy1CcnFHHkMirtTnCSroRfbWP7ZkZqVn
MnmrHWxJ5BpboEdJfYpjWCRX6y0QaEARIGRTDLS3dDR1dmVzu/xKch7SE07Ohbs5yAj41D5XKJI+
EDoHKnvkcWtoe/8FRxwpnXVqMm+P8wgHAUJVa3cA+EheAqpG55IPzM8hoHsmy/fhWN3UwiCKlvnW
QmAtgVCi1494MtY/O6Ia8j9lWeJOdGotCVsBv4+Wb0P9iC54w58DsXdgw1pqd1fg5fD2xEIRtxe0
ioa2pp1bYUDgDCQpiv/xDk8Van3YEOOeaj/+Z5CRjqebKGBkB0e7sPFp+5nj6Cp9T72GkeZjwBom
eSEeDoslfMYYzyYvCUKY61INnfePKmQtDhMX1L+W7JvPbiQz+xxHPSAry4JmRdgg2ZrwBDbxBWeF
vpBCkCaXrh/clzEOal5LthXuocJKZS9kRcz/EcIs/sCsaarbC1NFe3w3AUvQMerWnRYQudESOsMD
pDbr/JYTLqhkyZkyMG8sPRrlNEeyxXSsNK81bBlxn6TMsv92JfEAxwVJIp8pBCv1wQOI72I7ILlO
ThlfvvzRwSjc85Kj5mO+1c1OdQpDT5T4VqX6jya6R7s/8xVdkjkgOHbnuGpEH6mYwv11/IICPOLd
IxwhGbQ4A7/CS+wg5U1O7sJDeUkwuuLmkIhHOZEk9PnEF6oLCW4l6mMbJIxyzU7OgGKhpoA4YRPn
OT7XmPG4hESSOcF9B47ZuXLnZes+jYGt7yFuBMGz6/bsnXG6TPlBTPzED6ijEWfZwdfnwHEC77yG
fsVMTgW4tCYgXR69jOP3h7QPqwee04REs4kpPcDjEvZMONbBPgeMpfhIWSbPF5EhwmNG7Efh7xp7
A4y4SoceC+LWfIi8k9892pn4dcCYCAifBeEltoMhXDcowmfOeYdEs8UyagVL0NxNnSJ3s19rZPrA
a+LTwJKKGHt39K4GZPB8pMSk2e6cKGK6iKWl3vnRrPwDEoOwevcKVh/nzFKSv8YZqvONGdMsuCda
AhE0NOkgR11Q1EH2wkjWp3kvGRQEx7GH2s1ot74xKWIfNCuo9JDdzW5NHXpWJPOEmL4gsFL1wwqi
Kj8wSUt+mhY+KXZF5GiHeiQSc1u7loUULRKxfXPYzR/OOs0fWWgD59T5Xajumalh40NKWe40fJK/
jekUcsag8NRvO7ius6mxdVu0hQGDphWtQrlZJoFdvjBmtvuaoJuYHCvVNSfVrnG0B89JQAtYrg5T
+EQW0iU1ZfRKWm33wECNhUl8E+nvIKgPFWFAKK25dzrvMyxIbd9QRC9AQhMfASOJX/R+wPcJ3YlE
4n9RUnDODA312VEujDE2CTIHBLcVoUbHOlZkzeP4hH0qR98+ociOqt8hw7xbjrCRV36txeO8RESy
K5MY5KbnAe2Nq26pPmOc6wvIgS6fnOdgaBC/5AbqCrZfVBxvEHwD2IJYedDhW0QDwV6bYsivCcHO
SHMdlZXXpbOq+VwDz6hvfiidfHe+7EP3uxnYqJ6wp6fxofUG72GM6GrwgGeps51KKBcXbqEVHCWF
IX+nGzTOcwG8iqHN2vXr+GJb0ZZowg0IgosBWBYcjM9g7MK+wizfmSynjxvaFPaMXSemkUkidnAb
MsUgx63T7IytOnRAAnch2tAxncTV0SKItjMRhN1dUE1YSGIGc4yVc5U2lgg0TlS4FqDosq1b6ujh
totBy1TkNahJA+Frg9w3vBYySQkSB3GDGJ4IcTplJFIQX289TTutYXGco7pQezJweKWCAeoLKMU2
mF6YPkfAhpaYEx+eiWO3c4qSDQVsrLjb2jFN/qSymuJfneY+vivnNeDzCfiz8WMRmGV4JRFPF78C
VDs3zY5xE2oJ0nKwM7PiPDeAsGDzgerDbF8seQDiCpfyIZxjSRMBtbhD7JcnybENMpD9G3fmc7qJ
B9fR+DvOwZVHJpxG9Un7O/8Sgde4kGlz3AmMzYKLYL3k0No7Crl8WMoXIrhXErtsBcljj5ex5mHn
sN0QrdW1RxP0ffhbxTm9JivK9YAvG+9DDwRoRAzO/oadlGW3n4cy/M2hi0YcK3HAW6ZDQygi6K2v
YQrl3wy+HGojDlDApDFDJMQXQrxnjGP1wUdHSD656PyvOS+JrqZAIR6e3pO0yaQjjgfYCZfoE9og
8rw8t/Ee+yXwyVUD50wV2Q4hp9umT9YpwoeuAUDIMs7FfkHsdIs+CXxxXCG2vrJ+ZrvSoLQujwGD
DsRh6f9zkaH44RUxWoqLmmVcwKMPiGjWNfUNa8ORmNJRz+oLbQr4EvZomA6XiGk96NXer65xrf2D
x+iCcJe+CuYdBaXkvCWRDr15UMys4oxB/sWp1EFqxzPBSJpLO9mC2Uj/5aPoiV1sp/6TjF/vr8nJ
4kurJP+hM4JzgTLxb7poEh5cTONnPE347EkhL5wfTmcE/snAQ7indCT/s3LcEKFZBY7wrm0VgDrl
mb455TNaWaRxkMsfMprwr5oJVrELdVi8ik49zmaOq0ddzPIuDE05bxfteyTFLCFcx3hxhHfqg1nB
/mBJyKQcDkTOEYGC84XufQwObFzXHMK6ofipqqWgPq0Hqi6wf6tt8GPWdJVgi5AFwrRvyl9hJ6f8
3si1/OOurXL3dY3hwfCbOTRDW7r69adcUBYe69Xr5i2aVfK3U0OneHEZCA7bJnSLbuOUQYsQoqnF
u55K+967fdgf6si68V4XruNd2zROPngmpv4I2NRP36fKoz0PnYGxeRguwX290GnsIlSAZEXPXUrY
U5/IhXs3ka9xZImo6+Jxnd40fjbic2Nf3LXknNQ7yCXkgzIO8+Zd66rsrVkEfiyvhJuBAYmtY7yb
45tTTMzDUN/jOGmpc5sGLc/iLuIqFp/E6g4rKrSMKDUCDVxRUxG+CqyA4nnCmJVfiUnrmi+G6SOg
aJ1hoFp4EuekeqYfTj/g8TFyw6DFpMuESaq2fioczIlpjQa43g0EDyC9awPAcludtc54tzah6bYL
3VD+Mvm95hCbQz/exQjPcBZODP/gnOFUmREf6z6pFIe6ERjpBsfwM96UJ1hVGLvChuIBn9whPTbt
gB22q0hVAKIOrKljudGnBRO1osPV03eWkWWTBwb5r3UiF9F4x4qvuKsGz23FMSPWxK732JAz1rS9
g/9eP8ku790D/VjXvi2NWMnv8rxujA9lngwYy4MM0/IQYHp+rjtl+GBBzUGhQHpssF+y4o6Xi14R
Nx5mQnPq+z5qguCuyEfOx6ubqpZ8FfTbxI7sWs45BQih882RZb0xP2ynZv8jYW9avOmsRuFMEArw
hK07EG27K3S3NneCET4as5q5LtywKBnhR/UhdvmJwXp1dBv++EtW4YKCucYCA/luZ3znUhim18dV
1Fn+1FcoODeMAXr+o9raDKpdSoAASvhJ343uXM2fRdpKYticRRHcIKpmG3dquJJIo9YXAXjOu3RT
BS3KcZcpxCKpkeDlFKaEiJJQweShCRaKYNXDZTpalgp/6IosjoEydJGeUVqir+KSbsACpXCE6K/A
iV40i1azTYwnV7pmGNs7F+QnaIRA2GY3tiiLd7EkduFZFEvX6U0fEKF7rxcuLkRgIwSne5YSgXku
pDc09wgOluHNt/TETDzLNN35zoyX0EOeC8wkaMc/CdTi9GHIkvGucY1+Rfwt6pPXS4sTCIuIYIzQ
EmqzeNSHVSOZELVuI9gP5f14V8wGMHJlkxkFSj/dEGEt5KjPpkAzizmojH5K3i+7hzQaVMSzUIhu
xgyyGAJVEYNE54tR4dHrY7TeOWze4LTE68ASjlqx2qLjIhIVdjMepTiPCV3kHqRoYytju/u5lTTv
TQ9dmsDdGUVhSQBLfC5HZaIPl2Hue4seGCUM0pz7rCry9cGZJlF/wRzR+RMRCJwE7P3tikhcV3H4
Yuje+h3wBfvdDg6FfOtTmZxQyScfKIa7M/gytPio5QQvPU3W3VT3aBvHW6FGuCNzqFfWEH14hbCL
20AgyXS3tp/d+WRQG8h9X7tj8JTx8GITq0B+PDiGkIfdzLX3E2lE9lBHfZPhi2TkuNFuFBQ7t+mq
+MIT3T/5IP9ugQ22+2RfUumdH9AhgBYZlsvM9y221mfcfNejNkDLAYx2vOquS1dz8s3q1n9XP1qc
C39DWL/kbj8/kf86iztHCv+dylDVFRnOcwF/E1wDipNtVwyR+z7Xal7KI99FmbKexlToM28k6PSr
yzyTEGQTFm85C1bC1kpePsx8N6L6C2vMOGMpHjfj76RIU43nXmqslbDxKvfgU6FV9yylk+SLl3f1
oOOy5kfR0Gep2NF33oz8Y20JTcb1pMMaLoAsiu+xhOB5Oyvpiwpfyhv8pPRDuZNRxbjPVMmAstLk
uepfLP9YnUufU5gzlHm0em3Xcb5kcQGToeduIe+maDU8M1IYIUxk/u1RK4vgm+ZMDe81dtMLT5hF
Wz9F+LVI36A9JFZdgf1NoRL/4M7y1SmMCoLqM1D33XvFPqUjd4pvHXf/4iI/62EOHiTa8XefzPgH
BA4EBgK/GuyBvDE5Ir1IupkBSViPDK4i9QYzMiC4rZoc7zfKfdUeLXIk91zekECUU+QZPQc+Lh9j
x6k6VdDQs33hux1uUCRzV5t1aUysEt6LvefiB6R0cZKz6GacR8NalD+85PrL4nsHLxsI74OtEul0
C5jE+JgFkuhmdmvdRxMmLkG205C+rX1tnuBOMc9u8UAgeiNeGt9Hq6bmh6ostv9Kx+N+6XzCMXep
0fl8wXJSPzexif7L4JFYgtmljZDIRqCyimxsyi2C8Xl9C2clzwMpad7W8ej8tiNz2o7FDlfRkTVr
gkC4MWBT8sZXL22klxIPFogq7Va3iqlza491xi1XHSV6MTNEJGz0HI0TYpu6m+r6kI9zoHcEtiNF
T0C0kyuM/JjU37ljmZzFaYtwRudMNOFVInGkNnM1kSVGHgxh5c6+9H3/XpaOQQmyesUj1wv7+SmW
Eri8Dn3W+e0c9OE2dzidDsSqzNExmcMbLHzGXz++J+UNP1TpKNWoeQT2zCG1w3fp5nDYIohC2ICJ
R5hwJQxMU6VXvzbIdXjPKeTUxmJfASOLaVoOz9bEiAQ2KPBXeT9hMP5vzWGHb7VVTrmtFyY8IBII
x6nBvKUvLvh2VHkiXt7Y91FBAwV0IEQCagdYmrstwt7QOv+Gos+vqm7j8tKuaZednCBt7puS+Gys
gP00yc2crx4J3opZz27CZvY545tLL3kAou+NyqG4GqGb4masjdt7S5SE+LP4kiwq3LsJDB5H6g8e
G0DdKdaFfstU2Yd3FBTpm+diuTn2NeT++gzpu54/JxwDiFpnP66OhnnaM8jAiHjRgjalnWpXfdpk
NPM9uT8EeqKaheAMnL8lEGzEmr+JMtmxf3SbP3gvonsCc5E1eHg/XkIrSSFGSaHEY+QwCuvP7ipW
tp4QWcxD4/qjB/ZM1+6Tv865d/S5jWIE4o4qdXcwU1nZHmk6MQoGmhiyQir4xo/EciUWmoX4pnJD
NW3AM5QOzQqLfZaIvYj+4pWKFD8EKdAnVDpTSOgxgt1NnQ+MH3A5Wvg4YlgwUefuANm+WQKwUopu
CR9ejQeGynO+izvyuQ/KiugCaiL5mUIYmztTuV73QR05FSTbc1Z8S6gZb3BNDDkhafMv1JM9Nmr2
3jBqhP8ybmSyL1w6ApzjZHURd/4QozgAutADx8OuMrf/0V9Py2kWBfy+jkSQN5TaHPrY7LiN+0Sw
Hwl7yZQms4GfXOEGr19oVdZvzJreF5xjfhkZsexhrofR7hAiLLpl62DFy0l3WU+roWTY4jLB0BRT
Cn4QFO2ufPJxPJ+I5jA3/yDN+SPT5CJ4QlPVCMQvVFz9vZ/LYL0DX+gsOzyEIS5zMlWAAbo3EJdu
6JJ4t0NIgRq1Vf3Td4Edzh3EJogHoVdU1wTAlQOhmZyUZ1/wp4pNglaTETEKfI7PDrntPUTXErPh
pMPntRuJ3UC8n5NjbXC78TaQi5xzhf72OuH8xR7veqcQYJn4NWdjwu2NxoAUFdxq7U57dV083DTv
v3lLCJgZimrZwsUpJAvapTxJty9hWJcJeV1/cLggCR0TqU6GnBTWpoWa74K4GNS5IJoTSBs1P3h7
jEjEreQxy/z2zamKmkYsp2sm0Rab/N6batJ3lJnkCIgts93XrKUOd17vjuuRdW65XCLmWmzkQTA3
f1EXx3wQBe93+1kHkAWPuA08e7ilBS1vfulM47YobzBQkBfEi7Ds6pP42St4z6lcVYCTDNM/1CWC
1ba67Mis3RQoWDaidfr4MU0ppy5BXA89ZF6U6Mnhdp1Dh6mI1pJqvGlePVe+NizRMnajy9BsPeLW
5XYlpnN6qajkswNgLfHcprA4N+L2LTPurMf8iOmnjBlxtJyoVTpa9EW2FndCRPWJ8EnCK2iR1v4E
yQf5QEFp/1ksIRaHmJP2NKF95fdFlPYEoSZIfoCR5Thq0qCn5Ek02YAsnZZ7thpEWSSZ7wDDnHzQ
XRFH7m8rF6R4RrlsUefA06AbR2fZC+n13lO2TCu3Df5+JEKoql/HTC74E9e8v58E13MsOxsfMuUy
mWJN26zofytF6i1KEP1MP6Gx9uIu+hfVvddfCR2whBfMubnjva9D1Lqie0WuQfw3Kg/6F+2UNoFQ
uJhsb1rffyzYHq4ANbGR5rpff1re95TuygA6Zljvu3g5Wf+5MUzzTQJLAT8s2QXhCScOm/HGm4Dw
9bR/CLG8WBZHj1OnOQ90YdNeg15uzIGVSi73fK8uFvjMRmycKuOt+575TjzsdMv+JTii9Rg5H0UO
o9J9lmVBl9dr33GOY+st+ujLgU9B5mwYeBRTVCOFs4jfRvm2otly0Cd0gpnTTuR5Ev6b16pLiIUi
xgP5WQ9JrwGMjfLKzgOvGJPV6hk547I8FB2mK55luLatmTouU6IT7lmRGgaihtPtCDbB/2b1wVB6
pq8ej30Dg/6MkBLdVV7CWdj6+Ddeb/awjPvZ6TFPNNNwXzgUuK+GUfNJO7McmQ2nI1XjWEkkgJu1
SfEPoXIYL9bhwthhjeHoJICtSS8BKbjQ64cofWTWDhTI4t6x+zBS6/x7KkZCVCgbMnh1KQmVH1Ep
qvs4hW5ALjN+GmzcCMRHT20ZlnKcJ04f/ShkJiDyepS9u4F5OSOGJjO/1nQg8oTJQ3QhioM8xq5M
0qtbOlH81gtjThWhIOUmiCYEE0SDLWjMYnKj6AetXpVojkA8pb1jJ5uFz9CQQPoypY8ealeQXNXi
WPu35nTdO2SVVm3FzbxwCupsBnLkx3ThDoJWi9rKU6cuW8C6Gp/4AQqgJooO1C/GPnbEJO0rGvRw
n4Ln8O6GKNb9XpNsojaTAVJwKAtJxTXlblicZzhp//p0RneHSRHyJkGB/+k1xUSbBSGcbzguRKyc
WEnl67mfLITCvKBg501WxKvDzdLpcWSfw6I37LmiHzpUJqHHtzF006ksh+FrKObRR+dE6vMt6xvI
A/e2NkPe3eGo7aPpFBDPN1xKISsXdQ/X6Yfbd3gSagugCKFWX/PVWDmz7+xxMm6Rv0N01LQx36Cc
ygkdwtIvE3JNoC+fiajaI3yxWrwpJOLlM1SPRD/MkLGIZ4XbD3IQCGNwC03NE8x3koU0s8UV/gIq
NpzEm55BW/ES1CGahJB07Yh1fkZFXFC7414q0yF4wElBMBAbgBu5ZSVtaNm2cmDLUJbTcHOz1CUh
d3nJQLFfJWSNIWmcc5/zsjILqpidE203kn2Ddpfjn315tbCwTfaqihraKJ5KlRQHmRF7CbXFwB9+
LmvhxjcsizPMzzHCfcQXvd/V46Yk1HJJDzQYlep369LGX75Tldmud511+N0R5VbuKnTKDxjR5pfc
SQq7wQXLoGemi4+2Ayjj+4aB5HOtKZTZWA724kUe2k0fO/9z6qQ53Ywlqv1AjGZxDpFSL8cOdK36
dOjWC0Jb0AQV28kpUnh/a14BqhymYf1clUWeu+XlriDrCmkRbSgviL/WvDbmz1rO3nxeXJJ7XqII
VDUoCAunCGBNWSVsUlGbLuOmTjqkLiLMobSpjDnxgwlRnlwj2HIsC+sE6eSOC89XB+K6nYiMC5LK
2wdOwUSh90x9VpN47AXCTrCjRh0Vk7bIP8GsghG6o4lrjdxIdpHw3JG45dWfyEOgxpHJ4YxEnwQu
sGolgY6oFSkGMufO6We53Jsm9bu/TARnRjiJKwJ87a3M3WMDGQkBX4XXHe88POg1Gvco88v0u3Wj
WO7VnM3pVUJhMeRdunOWrB8zd9bfDKHcTC01iOqXE5dYFXYd4pGZineo3Icij2+2KjrgN11j4Xtm
Jempj84bHfgeUk1ufteKVfv7eYb0skdJXJp/ikZCJexbM7AZeuIG9h9Y6fo1Msc2gW6b0+dFD4gV
AoHYKS80PrxqmfQDRs+p3HMYVs0j7CiFzBDwXXqX+6g6nrRLl/2TzANIqL07qDlhr4ziM8NGz6Ym
+ONTU8ibKjipPjyuN+wfhlHWJRaQmD8WXHuo4+uhEznLt5aFkbXs97qdxM8d76n0weLwfwTX9h3P
Zg3SV4Xzgc0ie5Y8PLZsnaefQUWuxrSbdc7Btjpwj1E/UjivwAIzIEUhyRu7AbFYTCRWlFjwbF5N
nbWVDskqrMCzsL1DIB6nRK7lq2LrguBlSs+Dq30B0qsP7PLTkiYcHicVsCeF04tp+bMsKJ7RZMos
3U2q7RZS5Ial/BwUW+CdBQBrt17J04+8VgPJO1oGUiOiCK6C5FEHyaQvCJ69iFzcnrRdd3Xy+IAn
Abgqh8M0eceuCPLoVwZ6n14c02hwCJB9er8W4XfpKVlHapPEl6nclcKvsZZNInOdV7exZXSQBFMu
HLkIzO9HdirgTcJQdMNx6TJFpTAUoPCObp37VC4aBKUTEiM+06LhtFhlDmAQpRCC/ZgyB0ousIYD
cLy+KU81BAjV4s7gTCRVbQpd3lsihQqxWVicd5/lOI7Ba9CjoiWHSQfEFdmQNMxtW9jMG/CZ09iy
RmYgFne7sMB3wr9kafHTmKVstljxBruZ00SozzLKdJFdeXNCD890iWgfA0HDwfqHp62m0V5JoLlP
hU4gmgVs1jdR0Qdw9bQixoGl2Az8CZYRvgP65o7fRXN9f8xMQLw7thal+Bc0qO5pPcpK9u2GBNvA
m7Efo5pFxIwjXSCph+YYqpPXpcZDfriwWLjUAfPWk1VRfnNCCo+znQQRorAw1qDPG5n8b31kHl8V
1dz0F+0Dwz+SjWRkCEnpIago6C0DF5+1zvNINga9lbI89crtgwBMtYdsmXn1KIKnyIOuQw51ohN9
FThDgu6BaTbUv2WLFzQHytNgAq7yhxCOkC0eoHe3Njq0oNf6fo8bWNYwFxsRimgLRx/39EIYgkXT
HhXrdCibIqw+GXzH0zVai3U82kYTVlGncW4PtKshSUmAMLNDJ1wi+ZxBATFibIH91brLQtzSDTt6
Ztw/ToiDM9Sdeqgl0DAbRSN+YBhg+9oE87mit0IjysdT72pUbBD6UCswMCuq/Bn9bM+c359Koo56
2gYwiSOFQdNQ8+8cG4+URswv6Nayhrg69NRyM3gL6boMbPzlFLL5EztWWgJBRZHFJ0HK8g8HPEPG
ugjUXeuNpNoitnjvKyHNXkBRtJjFBzxdCgsJMyU/QUWAB4G5aDdn05nMqOTf0HrkK3d+Eg3/EI34
/jetjdth2UUXtw0Qt5DEq9be/kJTRw6OmT2YC20x1OGBuR5Q5LIfnG1L1hrrPm9yJpZ5HEbDrsPp
Z7GfkKf8U0a2vaIYKcDslStdlEvVTkFU+TPWj1RicYtglGIj78v8Ogz/4+xMmuxEtmz9V67dcWGP
xt2Bslc1OJwu+laKCE2wiJCE0/c48Ovfxx1dKcuUVi8HGmSm7HA44O5777W+1dXhFSiGqcbjXKBu
S4iydw+Mpjiq+UlChomfpTxSvlVnaDrrWa6shyYkgMUK9Ks11Ol6LgE59jzVThVf8fojnhqmYPjU
TB2f7cKeGfniQ0M/79SchyuB/IPeFOcEmuIUbLsgD2q5mzHRgZpYFE+/BQOVvKWQDd8BHSDvF4+D
yIHTjUKAQoGiL4mb8ac7BORZetGHcrCv/LlY5IGoCP2ln0QQoAmmBrwBaN5+zQIkl++qSujKVRLI
1h79i5ccm9yxviWBLH4M+Mwrfg2n/zJa64LRihDAMjLovz5AyGD8J5iXEUITb4Gck7LbR4zKpXux
EuX2WSSqqQE8gRxH5desKRGCiXEZ82XmioXd/jFMKMPAk4bh+kCQlr6r4UAtp7gsZRsx4d3SbGrb
rw8+8c6kznR+dUZ7rMXeaeqwpQeK9PFhcJk1HYeOnKq7daCz/8S0ilgO7o+uI1rDsCPRuBDeLus0
OyOthnSPgSt9Fu2YtJeZ8kBgELUDGl0Fln27JBMOYNJFy8fJFlN9LNXiBIQshYI0vdGg9RUq7Z/a
as5pR7PwHDNEztUpSOvkLhAMs8+TR3+L5J0ixJ46kRZ5sPpWAZESOrZ3nk/L+U5XpVHQxkeByaEf
AlowSWZFykmxIti0Vf0LuirzhW85CJhG4wsKgyrB5EMMdHsLmpfEHUv5OE8d5ELk1GKRIYkiVNap
6mKCMXK0ATn9ZoGuCXMhk2eyRa37OpiBE8K3ybwd4rQEdSaOp21lxtx2bBUv7nucYGjb+7ElH1Ea
wa0fK5M8tKWdfRdWZl9XNMZpvf0L1mWFEvl+vq7bEogHH3FiuQxg2IeM5hlE3upagqtAJzb0NlNL
DN8hMUhgzfINXjhcwRzwkZ31KzuLykvz6Ticen3CDKBt+HV6MZFGsHWWcAEiCZwE8VzWWg57WzXt
coXGPWmuEalhjZgz/cYRb1HkeDXJ84jnQ14aqQm9wuGQv1TW0Hxk5Md/z6BtOpdbmPOz1SG9jJgr
VpctXyndayzlNGgcIjeea6cPvyasnI9yzpsCxRfLrY0Wv7OfS6i6zQWBPNORSR93OYh9sgi9RprI
R4Tec5JZ/OMM/zn+oFHlIeCAVlacbJl57tlug/Rzte31e8A4idDFcc1OIYBb3HlWYQdnznULg8mQ
b09ItZ1gWeVlCSlrbePvS+QepHslsr8eAAoK5uE8KXRKagnBU+R0yQhhWi/NOPlwuBDc3yCuGpIL
fkEPbrODBnpf2TJntNGE1HCzlcdwuiHZOlcDXsZ0N3oz/ip22ep26VIzYVMwDnQi16n23gpl53pd
u/brGOTjK35HsDqhFeT5wU84NEbj4Gw1YZo031raP7BPUtpqb5U19d+71caAHw6GPCTkIZkKrgq3
UtMHDjwaskttqY/ELLyUoyta5isoMk80AoDWKqB8R4aJMRQxomh4iNcYieZOVXHy6SDgyWHXrb13
DlKCv3c1EB7WUhTy7tEdm6C6GdtAVseeos6LPL+V3ZMoY8bgqidZ3ev0SOQHya7bC9wNzyaBzHJg
iLrhBZFQkJfEgZ1ANZgw1LoV+RWntUP0EplBYKJItHbfFMNged0TDjY/VziqAd14uiTFF8kSBmhr
AvXjxZZzEYxhQbpL3nEeVkMsqytEZUSGAqGoPzNrpRedcqJ/CmqRv+IuSz5i2HjmUC3s3Gg5QurS
YfJxu6eiu4sbDodRoicg6vXQJW8cMLAkgXJSDObquKUVlDDC2/l01WJ0Nuu4l75HNBa5VUUZ5QLn
fy3QolG7Cks8Iv1h3KhScpln0rqD+9JR3ncgAhPcc9F574VGTXKepaEe9mqkPghEev+QauBWdx5W
kpzdO7XzW8fGvHdr0k5uZFSYCBirAhzn+0IG6wUQ9hlsYTmDUbTLsPH26ezggWlM3ou927cjuEzU
hcO5neoZ2BmEDefkhOgDuaqSLKMBPMleYzW2dzg+gvHBdNQ6u6DDvnpZ9zI7V2PtDFdLq1t44R31
/26l8pEHbY2Zf2QdXy4oJQQC4cmblHVrBNYM/2zHVDsHTKfe9EJTVNt3ZcMU4SdWG7zbh9FvAJAe
JwTWaXJTJGgk5Cmd1qIfDpmPz5SzhhyWjYfgri8xV4XmZA7jkZyEUXpfrHpCwZqOWRdyPktxMkyE
BPdAwpU3OBHQbJZJzxVe+d7qQl2NA24C3CZoCErioJAc7/NFjO0NCrylP45mqVESooWx6NI7FpFb
Nhxw3eFip2f3yHAXg4QEndvu8oUDKMgG3+1eVI5Q44Qpt6lvF4yiFi7KGPxzBJGr0vdkgKUuLe+V
bg1ymwUtMRNTvlTKRZGFECSqiHJLrObKsD6m55V1GoEXAYIJlmTURRcIRwYKSOFPW+SAClk7cMAV
0Srt+Ytew05g/u3L7oieyCkPDlLER5ngOdv7JUTxSy+wii8ZWQHuTdwoTq00IdCZ0tLvxBfaceOP
kHeXQ3IgJ8IBZ8XujBVI2YwBibCNeGC2XcCv2/KkGjn558ahp8w4C6LNmamOm3wn6AsVJPRCoY51
o9F9+/h99ZksnYUSRorOrq6kHofxO/u8m97AiOB+Zfj3NqZOLZ7c7aD+iAQiiZ+ATm2jxAVEOsFn
C0/0McNAro9mhfzFVpcE7lnIBLUlx9fxxV/0kp6SBMnyru1nPGZU4SjYqd9tminaoV5RnBUB1agi
KKMs4LAbVUiTnEdJIc9QoSRUPbvTAX5VNgKIUvkK6JnTEBBIWA5BIINIqGa55/DjsnQGQKJuYD3K
Hz28juV6cr2gf54cm/g3muEtyiHf8i/KHGbSg0k58742GCjU2UtoCKGdqgxOdL1OuyWR1viitQzq
y9qgpI1oqTY2baK2C++8eu7tAx1Kmy2CoMr6p+swCzyiW5MgT3Wl6X16YD2fkLtPxcWkDb0yejAh
mqcETad48FCevo3Yw7ybjvzi4ejEnDNAKri8M0vOz3WcyHDf4BHdbNoIr58mS7vrUJt8Mnlv62jb
0W+YiXM2GxQDQvSoVtzo56YMlneOF8v00IZEOUfN5OItVeDOcBBZjQjKHdLzqrlJqJSzK3Ib/Oy2
qZn67EN4hsyqsX5UNHRQlnv4N3EFguJ3PWCrdL4DsEwIsZo2JDQA81p/XSN5GboHeAwrxw/m/mgX
pbHhpSxoqkp2mDC27lPl+F33TIlhCCFNnKRk9GStA5EUrYgH9dLgV5lhWoxY2PkvgRe+DEG49N+z
kMr5jC9qlGe6c076wm7nWPe0yk38KJKs7c+cZsgYNLPvYSH3HHaTUvaiup8RZevDNuxxzrbEAncg
Y7d7poxmjs2QySaNJBa4z+NSckbltNMTOAv4wupQG4kjTWnDQdsl1ii4bBL8Nwcl0778hE8A5mLW
fvraws+56KzGoi2iHNcl1iOevhSbpo7v2Q/zBexrSOkiMeozJnm9jzo60uQQ5Rb7px9O7q3CcBgT
y86zut82L7W1W9VL6EIaotMNNorJXw2lBn0QLM6qd7rzOtnjBq9q8VfZITpPZjVL3sAYCCCTdlWw
XsY+zib6XDMIyXYK7BZeoCGZp0flkUT5gDKlXHTY7WnKkXHKREQi00R/DcSZ5+VlbtgWcUd2yRdb
g3+hJW+sGwu/A6alnpcpQoXHgR6lmpi2IN70KyLr4SfxAkiQLHT3jJGbVPJXgGXQRbdS6OWcAb/j
wcaNLJEQxwyOsf3tZTziikTzjR6Zc0jwkqs8q/ctGvtXxPxM9FI1G9JmsRy+IaRxiQ0iUeVCSYIH
DhPd8K/Dug12erdcbjse0BvwhjQyi7wOxhcIo8X7urr9RlczsRVpf/QeoAaZR+PGwxvJldVPtxf5
R7z48aXrmhGeY4Mafzezh+N4Q0/07noauVW3tF1zIHQqtA5hWWSv4VhBw3MQPb+lWNaeLATxGk0z
mpO9wb14W2pis3ZhVyO6gufWffY5hxSG627+gKvW+xranvszT9N/ZTaNox+tQdkhyR5VawPBdHIC
ApEcM7JLKmfPY8aaOKM3zfeMjsurADkmECTCjtsdskXwygZyacWC12JlXERLhhFOSaYXWcyaRjYK
06IyUPiFXJGx1q7Zgnei1SjWdkFvUxRQ8FkF5j5R/+xE06uITM3uB8erOj24pvJTzi0VAM+scv2r
AaWhjalKMP4O6obv2hJxk1JZ+GFxqbxiwGMEdXEkMgq1amAjTEGkmMXTiYWg/GGmVnxYhrV2Y4OX
1uXYqPbTZ64XItwrK/JfQxrwh8QCgnUYV9HeDp4TPLHfJOpMHh9JDgtiWbgYFfdpN7KmUsBZqd9d
dMPmvjJTUjx1bU80pcteTa5vzaT24DBn+Sn60Xo2yIDPa9u4d+CVN9AOhKaeQVmuUZmwrUcmzNzy
lMYJfrRFF8FVV6zhlwogxhiNIB2QNNY1XpHUhdqA9AOnb8gY8N5CKdNemDJwH6dp0A9t7LAPohpc
oCYsyXzLnKOC0YF+3NtpOGVX+PvWD3viUB5pj8TrnZopxBmrOphrxTTPX429gMykHmXYyaC6Q5Lt
VSJilFpeSBROUzR2cnhgltY+Z8lS32QVIVk7hDJ0y2Tv9w8FAEh6M4k//3TyDMEI4y918vKhqI+D
TUr50bLIoY8QmxNjGbTz+g0nVfsUdFOCcsTebMLD5FTlkTMTuea89/UU2RZHqUMl09VEJg0gXaGg
s3c09vL7LLf1Bw4on8aQqWW6x86YPYbUtn7EK1e+j57lf4bZMGV7ngSSshqqsscQ8A+X4WDeOTA0
aK/CzZsQrUlp0V5bm/xLFy6IU0rLyOukcSr3GHJqand+n7F4Jh3dI8KDWFN3IZyy126efXzIit+f
E0PMo8FmhiqItQFM+9ikzj2JiKxTsLmc94SZNQ9VzXCoX4biVY5u8QrDpXobBg81pWMv4poBQ/Yc
Vwos9FA1sryYyqw8FTPgv/3MMPsN7Q2FUUxUi7czK8onzg0ZR17frYFwukjM9RngAxPxHqfrdCEq
KuggRuUN6WlhrtXxMkJqahqOAsTboKxy6Nefp2ni5M927X+S6N6ZaEpk91pScD55yiJ6GddHgAeo
ZS6ARWg+WNivvhVaT3cmwK/H0dqVHNimUqyb+orWF3S54otlI+/a4SK1EUImSWj2NHz67GCj/EG9
2dP83fVjuJHYma7Q0Kl952vA+8sUXVU5FHJDvbtLumQcIvpDU8MwnPH/AbUE6GfSjfMXSfyXvVtz
Q7h53vUBhLlJExLR9jGVVwJBTBxLlsrbwF+TK9QwzbwHhZ8lb1mvvZ8p+ia1Q7jV000vBpwXpa7f
KTmKKzs1Ww6AcQAVU3EkARkrS/UCAthZ7ujQdoBAkGnd6Hl2ywsnm4GawO8o2QDdFshnti5Nfa66
bFNbgqMAAdV2dnKwoDBPV1ArGR6KDlkn/QpH3k5taf0YUWCf5HbpoFsTg1+OXNNPtZQOknc8ehgv
JrnpXPMOPGGYNe1TPpf+R9j1hl2UNRDLKliQw2K7AsAS/c9rMQqIm9RlUHsC+GkFg3XGGXuHTFeC
sl23nElBgCW3A4lgbAjSrk/sMEpYaqoVbXY0Mk4DtGQ4ulOV6bLeQVQYeuaglMEHh0KIvDe3d4kl
KuzksmIholVMcMxPa2LTiyxQL4w3FDwg3C/VItA2ZeTMuTnY0J1NdWhFUHSbLwOIQehjDMyvGQU7
1L32RGVnO6Z6KQjJzUDt1/FX9Pl4POPEML8aGFXy82Aud8gn3LIz52AzW1dUbm5TvnVFWekrjhDi
jiegRQzeZPoDP3L9BU4lXecmFkl5mYDboB9v2bQGUkZH/bGbgvopJi6Hw3OeyBuBuQkWz6zMW5IM
7NOMNkS3146b+IdJkWe/s92yQc5Do3pvmGwFlK0YI9Hn992dp9wJo7602g/edcIxlIrrnzNmH3Jl
UVagTxVj9h6E2Km9kTryWNkaKBSGvOEhJHuIfmNWVxfo1puJJpRP/Nh25KTL4c/uSwFxnjEI02GQ
Zknoo1Puc7SBIzZhEgsYs7IJtRplrefNPJz8itXtDHL7M4FURNzN2qZtpIc8+dojHZ15X6vhNqjL
2WJgwTu6c/MRp0rhdQMZB2H8g+ea5g2s4YpGemY/sSCWT8laddVeDv3yzcFm8cBwYZARrfQW2DdE
rFsmiptMgcC6F99fzAUxtcKO1j60NyJVDD7DSaY8AU0yr68OsuabcsbpubdHUBrcM5uGmy+nBk0+
SdMmakMN5ZE7QIG/zA70Lpv5KWeV3JL1vggt78bhESStJS2DK6K/sSXxG7r13us85oPkYnEGG0iX
tCPLdC7ZsRxKsP04a2gOXW6p7oAgm1vO6uN/LURKt1Yj5KHL0Tbeube2r9aUTvui3ICKrZynrCe0
tqgfKKawRXGmDfYVgP1sa+tggW05yeIRKgSV2IhB4NzhsCGyJZ2mLyQaVk/U2tPHrLMcC1FPUI5F
d6GJKrqV5U6TJ25HyVo6J2hdxHz1buI1HJCq/Cvy9O5rD3svY0/cXAupRY+F45XWEBky6ghvSv2f
rCWBv8dnkuESLgbzruFivawNQ9ad8ujfHsiKS9W5DTCRnRKOqnd9MFJtoQTP0HmZIv3qCZwKwDhJ
pb/UvVU9oiHU6HI0mGsY+9X8phuOWJGuGpTZ0BqdCxYsavgewUmxt1AFmDO2geSW9g4TLI9mB1zG
lN0mWvJSZhG+QhXiwk8Tln4G2mDSk9p8lAXTnSMuqP7gEB7ARLBFWENzs+usPcP6ST/SWU44ZTW1
tZ9xPdq3w0yRuw+rAk3ZEjCMvRiIF33Gu9ufQQbajAJXpI3QrRikMqd2s/GQjWsMfIFHwtvD4vHe
RmuAHNkRPzlc6AA7+3F7XCS3l7fowMga6gY1J7xKNIIdqVyWr9qjhcWZmoks8AWaIJHjc91yqioC
AR0iEMQbIEgi9JUpam8DQQxrcwoc05K7hjlO77Ekt48+aWXJsXXU/K1P54350rmYgxmvCoQKqDoI
7hrG+p3OqgBc4GI52VlIi79kIG3gxDgE6O3aCqHlXuQ5NB7bTtGAdDC1AdWltfM+NGCmI/z47t0K
cQg1jDSkR03os0hhHQQrdhBuYNle52a9cOYs7Y9VqYqXYFm03DVwttBZcEwozkPfhERI49qLT6R1
UX3QKwRW2lHR/MzGDL+jO6Dcuigtv4dXyAmGTqMwIj4ndEcwt8+EX0McKm7WZRIW/rZkqp6VTwDK
HotEHN5mLMrfRm00U6K6DZx9W8WGipUw3w96AdBGxrlv6CMxt/MeoMM03R5vZXaf5p1nImr6hsRu
EqZ4L7CNELgdcLbZe9LSr6soUXgnqZfcF1PlDQfyncRp8m1SlWaZjzcc8+b05FJJpjvB7mPz9o/w
dHp6Fp8gnrJ3h7zSLWnIqrpnSO3BQ2mPTBHNiv/kJEdUoGiUO2o6pgcpBG8YVLR13DZ7x2Ja/cBI
7tRRYcf4MwjQc9aDJZS2cG/h5MDhk1q0UShPYO1xptNEXk57dsmOAwxsr9cpD0D1IcpQ70KtQYcP
xnMQXSZ6i6ZW43SORykQPRJiVx0DDro/CBazs73HgQCSaR60z4k/lC99pVi7QX5an4zO25aTHWMH
BFizVhdDldVvHeDrADFijA5o1DU9OOLjqdzI73hugnqbhtlD2F6SHVUDuiT7U+2Mm7rjfpYJAeEJ
jSt6geUmj1jZhc9D7tinoqhx+AYKZBWnuH623jMazRkZtLHvMcZX4JzpCnY/CEuanD0NT3Ofo+j8
AZN4WHee9DIHKdvkP1utG3wzrRu/q2zKzLqzWdZ/DtPCwxJ28/Cm43hK9wHdtYMJBg91s9Teq2dV
60PuZIjlHK/PSRGunOSiWl1C6I1SPO9AWya6eOWki+OMYPHWzZoAXgJDVdMAdie7efzOuYrWKC9e
kxUPqF+0QnMa1JNLl4EleO/oZWShsF05hU8h3rLqOOhJ+TvXWUzOeKez/ZgeWGz304iRFeDMg0BG
0O3rxpu8N2j/FT9HzsyYvnWf2t5FAo1/ZBhTLy0iIrrFzM25bhpZkWOVzHdTnsEtLGPw0tNAKODM
N1ps3obWScJcsLOhbb3YYBwese4tkJAhD7353iURFW+EZJVq72PXdxnHwApQpKxlqhiTr67CfxlE
Y1/PODrbTIL3h4QFrPIpI/UZFL5p/PGKgLpQHImezuRJEVtYfeJRdUm599ymN5AWm1odADWAQiRc
Dv4qR/vEGUHL68JRuHLpZc7DjQ5Gv6/OQUiykrrCf89IgflKkHJDZq+Bq3Po862ZeQA4OANL0aTT
7Wza9vZWGFC849GbOYOF1npfQOMvT0i4GcwB6mQhLMXAps4uxMghIyXQimanqsmWQLVEoirGqY34
ZcCxZ8SLr2BxiP6NtMaCDkLBZYnBzaNfMoIVx13WoTPl9JBWDp5YJT1Kbw5xe0Em6a1EKk8YZ4f0
g+FISwnDoP1bV6XFTyVE9xXdbddHGegADk0lcSzRkMbyhZE1OT1j7ToOSzWp5vu0xhCzt5Og8KJp
Ut3PTQIM6d+IbIObdBJfPdJ0wswR/JBWk1aCSmtefgYK4zRJ1+XMjAeZPqcbLAr5AV+VfUYd6Eq6
C01302CiXHbr0oUffmGWIzx3mu4EZwyKceJAg8wXHgI3Mw7p24zk/ltCHF56mCuvoqVEHUauGJMu
eeY6mKwHlrDXMwYoju9ggDl4NXPLm52schT8aQU3osTkQlNQ+oh61gEH4aw4kUaULXF3gGtEAnwt
yQ5Jpyp8pWGOHAVra6kuFQN61JF9jpYxHErr0VaC1gsrQ/tTuxXBo+Uq5XgVZJ37xLkODVYScvjd
rTb5oAcj0LDspASfJGzbyy5IOMEf0lTMSSLMjKiJUjcgpN0Tlt9eDtsjss+wwVgn28xrCrGoRSYD
XwUiRSCJ/QKiuQZfFMUq41FUEi4JeZOLsQsZJ4khbU5cumFZOs9jyejDc+nnNA2GbpYHUs6obxFs
QxeoiAcZdReoc99Vw2UW94nap5NrpiiQMX0GcCr839BzWKSqOv5AGdS/hAg8OYhimvghndb7DgZs
4jFRC0924w4g4WfotLt0AFG6x6omXkKbpu6xUkX3gACM1hHfLT+PaOYfACnNH7LymhtXLVhGUkYz
8YFAGhEeUMx57IrEViGB7HD87oWLkTiSKJUdUhhUV0RkZ9AwQ1oW2jspBAyCYIoXxp9Z9r0qKobZ
VV9Zt6CbCghvvt1dVnkFRdlXQXsqU2IaL0Jl1it76PJXX/cEzIQjuMA9/ALEhKiV0SM5gxL+LkYH
/IKCw8G3B3LrQ6f5gqLPXymd0ZL0O7kkabqj50t9k8SMYHbcDnb3nnbnF6Vd8+auQ30fS34oWocV
PYbKgk5PUJgHFHcx9ntWyuoHpVv6mDtb8zQtvWUCpR7wvAmS5bDTzTRkKOMwBXBAReDvJyZ7t2vQ
rE6eTngQLMAM+JjW9CVcHF/tNarA8Ngwcm52bPrQNEAnS0x3DlMaMOZGA34gRgsnL3Y48tl880mB
t5CD3M7DFb8j5XbmxOlWWdFo240sRSArIQIFGyPBf5Oh2GzGawldhvqqQt5Wi/GOMmqu9/gD5Him
6di10agceQ+WZ37Hj9ixE2f5Z1hCzaOoW+fXAq/wI2PN4RU4d/c0QyJvdvRUwOU4nuIbg3rkRvwH
TjY075zmDy0U0ubc2r4GlNGFsAGPY8N85zJFp08IlcIX4B7++Y//89//93P+z+RHfV8XS1JX/6jG
8r5Oq6H/r3/Kf/6DgcH2by++/9c/fU/atpAiRB/p08sMbcV//3x/TKuE/9n5Dx1r3JJ9IQ7EiX50
uq0vRqYHHJeS+fi//iSogLZtS4GPQTnBr59kJDuMJHnpYAWpGCPCLVa4LLYhOW1kcLL7//g0gX9N
AmzyXNv99dN4HnAQBj5yNpuD4wEjFXz3xQ3HS49xws8/f5j4y010JNODwFchgjvf9n/9sBzmPSNy
Mr1QlHWYj8jsZKGyvNc/f8xffytJvqprC0QFwg8c+9ePaRBOQXgKBUgxrGI3UDeUfjGo69V5EUEc
P/3545ztsv/t2RBh6Ptkd3kSJ5Z0Aez8+nkL3cKR8Dz1UIEwx0wAPKvPb91kpMG3m2XfmhNjV8Ta
pTNNLeENLpDPfTjGxYfF9Mk9+LPUOfOzREwTI5a1X4H8VAngj0k0rM4qy1owCdh32K5Pf3P129X9
evWBCBXvIO4Fn7SE357shdRSdGKreoD0WJJF4EH3WYh4LOnN6Zu1VuU3sINb0mXGnsEGVkAQacxr
I9ysv/zzxfz1TvKohfxiFK9KIs/69U6Oiy0rGv76sUr8njgqkShObbPzzXTaBzCFd8hmjHP150/d
vuGvdyCUgeAfqRyiK8Vv70CVgdYczTQ9EJMefyeBqXxmPWXwsRnA6QBNxK1f//kjnb/edT4zcF3h
eBih+OPXb1qVW5bsaNsPC79NeIF8dwH6Sew2M/EqJpDIHNDcqhO7c0kvNpxV0bxZlEbrfglN0oFr
GwBz/c1qEP71TiiHxGUv9BTqid/vRLOiJZ6nfn7YInAHvwDbxcNxYdxMyIgRbAWQUAxyB5a38s56
YTeO/ubGeL9eAuusTZIr6l20KiKUznaJ/7bQ5v4AJmaJnYeKeoKatplSdaIQXq1Xj5S/+3WoTEX3
fgIj3+ul12QI2aa8ZH4Z2vmlp3Osgj300xL6C8uR2P/5AuVvzygXyEIBS4E9LgydwP7tAru6i/0c
n/RDYlpnzS7VqAA90bnQlL4G15J1Lbplmi9WHeC+ZdVefSfKOhWqBzswIejmjgoZyiBUDmwaFUmM
Txwok/4KMzjwdfpa5mcHr5nc09ZiVh/1iykBAWZQgKjKxwxS6kLUVDxHjuiGJ7JG9dBie2goCUlc
soJh7yaWcybYQ5rj7HA2uSOXuMmPsI9JlkOuNy0PAUAjAxtq0MMBK7k2h6xAbXJZxykqC1ST5llO
0McPhHgyEY90uWTD7cjKKx6a/F8j3MLKjLonMxdGZUXBuEZwhog3c9Gmnaw1t61Hrqp4degIbS32
hBpHFiadzgarZ3k5tvPtasFVu0e6hjH3bx7n39+y7bdyhB0K27dDyW+27RT/9jCRP2NXoDOdBwOy
8hoWMnOKLYaDPFZQE1ElSN3Y5xDHDY2EMYaIaVqGRdo/yhTGwvOfH51t9fq3dYarcXlqaJV5IXs7
F/br1Qy1EcmIne5xWOM708/6HGIij0zRi5mXPv8ZiAqC5xTXf7Pa/I8fLKXrYC4NQyV+uw2WEQ24
oqZ7hLKlz3ZGcr1f9XTYGre8zyDKvNIR4l92yITPf/7O/9psf/vSLK4+b7Mj/e2l/vVLI/biWZgX
/dgg0Qr3HIsJwp0bDHkomRFsoM4svOd0chAakE/2aJBxvxRhVv7NwvLXe+AJl1/AdaSUNjv2r9cB
IQc5bG2Nj6PPky5ix905Rblcl/BJT9D90/fMVjoCpGx9/ZtbEPy2wfDDbz+379CHCSSe69/uv50W
c4+ktHikKvRJGZo87D7HGQyaQ9cICiGIlKBgx0WXSsyQDkW1Ps2zHLvdsGDS0XtkhxmSMGty1Rnn
nIkfXBad+efcERKU/VhKCNM3yxS37slkpdGnIXGR0czA2cjtbEbNgF3jbt2phtQ5MDqd4z50yKqu
mI+SSlj0vAvMMFL7hgQQl+IWv/gGxFqRbuAWJPKMtunUYWPSuG1wiNTwLZMOWAKu8nzsnzke1feY
HddvMetQ/CDrtlWneXbojU4YHcJjK+ysP/WYMhkdD4pSWaNJ9D9X7KQl8wiac5fcPeAKED8Mf9fT
mbpn6FheV5kZrdMCdgf9HOARZKsrN2y47ACBkfoEJW/c+5MXEJjcu4ouEyEb7ZO2aM3eEwc/lFcA
yoiVodsR5MmullNMoCFegTS97udyzo9+NwePMBigkvo67l4wGs0ZhkFotG9SlfIbBDSgAAx/evK8
/UqdxpThOkpSgGfQMmC3HAfXNuegRCL01YilO6O+zVBrKupYXIMctHZYmRZ9UJmTYwslk6/vXKyV
vci+d8xRiOcCHxxWp2RpRfstMImv7jsXg829n/XImr1aS1KHF5jjh55zCTBVJDuwD1pT2TeMwfys
Pa5mRfTZEUkTRDhweLFmun3DW6ccU1/7CACuHCLM1Q+zlAEcrdJ8detlZsIs6YLsE4K9CL8oG3PA
U+oivMEXds5n34VijIhY9xEDs8WK7GINLjU+5eUkTVB/A9yP0sXgynpRtiygXFoKBKaCAUHmzpq4
3XJSxrWzV7CpWXgCX9osWHJbdMBdHZDGkAVSg75ZjGF8gio0LC4Wby7sC1rM00dblAn9KYjeuBgF
KKcvvVGrdz3in/eP2kVcC0lrmPySrOTM3ZIjxXTl+KUvnobFAXe7oceddC/KUC13PAhF+d7jFI5v
49mtzYWFIBLWOSbo5uQzrME36Zi8vKrydJDPUiTJdL22tux306zdzxXABy+XoQtxZdwSR3AEWqLF
MKgx8G8ZjM2p9JE700RerTU5qlT3F0hUkTrQ+3ICzjWlb3+ZrSbQIJ5Vs8WoxLI+ZkHvzuUt7FTT
WAdJo9pDkJn3Dzg4s+LeJV2E2O+8tOK7Py9Vfz3bcE8oAUJ2idDznK2A+7f9EjzKCga5th7wEc/Z
kdABvVzT+svEXgh32TsKoc2uxif0d+e+vy6R6G+Yl1DSQ5jAvP3bJzuo6+qlyR6nsU3umxS87w4V
Bz3BOYXRwznH/psNwd2O2L/uTNITbEsMVRFo+e5vZRsRH6wj9Cwe8pQGMV0ZsLORVgFDSOLtcgeZ
DWFPK6ll3nFoCZ7ll411SA4mMOXmugna7U0dkrq9ZHjjZRvYmtcVqskK4rdEykDXiBBCYPeLF34n
cBrUNOrwOa2JaED5zLQv7Vjl/+aE+tedTkq+D6UMYjD66L99rzKwyYlEHPjA+8mlMlKcR8SvNNo9
xv2pEieNxGS69RiB1nrfYxLQ//tdX/LBAq4gvyYip9+OOqovQdLOafpIt5EzF/CA/8fZmfW2bbRt
+BcRIDkcLqfavUeS7dg5IWIn5b7v/PXfxbwnEWVIyAe0RdEWHc1wlme5l+ipcvByMpICcAIMsJ1E
E3+H3Ky17x2lWitA67eXd/OsDsCzyz1DsQa1YIdH3549u31Y9rGj4XYWywRhBDQ1aeve0uYd3Bfq
YKZ1ZUed72GTrFUQZFF3MPV5ZoBrNbxkHOcPlqr6+wz0wu/aRfPFBFv6BC9HE/8e35qqRQrCueFl
hIh4emravMbrXKTZocK2Kd0pcOd6qBOo6pVFllkIO/u2/TgU3SuExHDbAuWFK0rCCdYbC9zLy32+
70zVNk1bM9h20847/TFQhkYn17T80JVZ/KNCC/kezViJ8N+Y34HFGHvItFxxXa80VyLr83sLAK1J
YEulQsAPnwWZsUXIEfdFdhBNFT62jVBXfSebn71lI0kYS9JlOGWHy/P9YlDNBHBA3QDLAM2Zby/A
bGllBvXBpem9qprMXoe5r94Paua/IPIR3dKoMq7M9GyRiVDIzpHi4c6yLWN2uCNrwDIwV91DFJvN
Bi+G4NkO7ewTFTmMZDOCH+0OMpn7lNYOBe3LM/5icN3QLba2wTLLef0OLeAMRlkbHsHpx+MK0FWx
Q9NBbrUcxzbLCbJqYVEcUldqis/e5cGnb3hyXetTNY9rhSjGAm4wu1LoKsJC7vP4aEi/A5av8mWJ
zu7VPkZ7DlljoGqReBIgTm6VINSOl4fXzp4LnWKsJH9gl+sc8dn2pkSMGA7P0OGPEPJSCWPIJpnd
yt+9g4EdFSsDlIZqVduwMNNnVFKhJ9ic35fBTROsRBJ5JbE424A61zxbiDqEyTbU57s+gqivxDig
hVEQH0RiKTt0F3AO0wtD7sKode/bEReaywtxdsvR60VABckI9C3YDLNRR0cgE+cZxqFwFde+GyDl
3rtFkq31rHAijEyU5vPyiGf3uK7b5rS8QM+5zZ1pW/4VlUAkAzYPHfkAEi15rgpsKS2wyFtEYcWV
TXa+pEQ9hAUa97dFpdo4HcoDTtDCh/WOsJTK71mnv4MdNtGDFQC6G7eJJm5k+K/pOZGzwWupq9Lm
qXJmK1riq4NVKFTYoBLeHXmivVRxPyK0dOUjSpTWXZESai6IGdorpc/zpWVk8OMWoRcNDk2cznfU
+6yP4sY/ZlRlcDjx0OrV2tJ7QnGl1K88V0L9YjiYaFOJ1eAUUQ44HS5jM5O3BdaB+KAo95AruoJL
a4SdvEb93Kh+A/d12+dR2CrIJU9LKDgS9tO5zpq+VVE7cED0V3WtpRtTz5VfiEZgkVYFQfKtw93R
3YgGF2sISGGQUHorev+2sKNK4MOgWvjuVQ0SxxgCTXLYNSjAYGIjJOVN16Gw840MQGs+QVY48WMk
7UIls0MlqX+CZIfPXK2IHO2+rsJFWpDJv+ZJkLzg/OhjExoEyOiM8GxxS0Gh/FPjQohWmRmWHvSj
SrToiaTRY1U2trsimFcx6vLT8rddGQOSBU2V1w+gHpX3UBpt86hFffXql5nyZqdN9RkjQxiuvb4a
v5kycfELbEEv3quikQejT8bPjvrb0U9KbDailqIy+MGeLn2g62gW0ujyHzqhB+6iUxGev62TMDs0
rtbUN2lajXKV0ZNY5ig02LeA9DESoh8PUMFA2D0BbN2P3o7uGwBHG0bpK5LIYLAar8r/AwIIMxny
TFltY1vt/CNIl1z5Db6syL4NTRSuiPuyfiOdya3dpcByj8oQfF9KuvV//Gnoe6LA7tMxgSCtjRpt
fxBoavuidLAHv2eof+LIx7twizmmgNTZuU24GnyteRdkC9k6hBRbLSjdVUAsKcaKRQ4cisiWf26u
dPgHSJzrUZaZOBJ69DXxoNKdbzYZWr+x1Wwo7w3qJcGLrELcMFwyzB5ukCfiXd8TUi18TLespTQy
uSuzFMFTao0ZCiwQSIytDJKkeSgG6jXIQaH/+WrJInJvcdOEB4kdqRugskuO5+Q/En1C8EqYM6+N
NbjRClxas22xpRNHVJAqg7Z9XIYbbMaBxBNGDvAwdIekWNHdsQeikdlvJuUt8xPkIxCAGhX3l4K+
OdRmrCfDO6mZaTapS0AGSOwmyW5S3w1+4s2twL30AoXyQTuBg1dt3oWfHs8UPkxN8SOJ06TEujNP
N53jo28cBp79UJcj7rOFi8P0G4XvLF9RtBusyVoIEQuL/Y9K4+AMwfcWSNgvLv+62jfQlh/BqOGd
kPsJ7YKGy62BNVrTD0PXXXtD+bNWv6EkYtK2twLTPNgu5f77GK3o+65sHXVHTMUtQh0iAggBWsov
BgA5UHmfIIL1/caZsGwvWdv/0UKyDL9b8FMHQGhmQvMI2ouSik3fdoAnXXSt2x0cCAUWRhsBmbSs
il9UIYErH0K/rN9KzAY+RxQ0f8UamxsMSog2Z9U61Q8IqH1wj1VZmN30QwprZRxQvTGCsEdLokJe
+kbtXaUlz0uDN9lgEPPLLe3aoAzRIEqkN6H+WRh17+6ivHGw10sIkFcdvhEBCC46gpPYXQxODvtH
Y+87yJouI1F2CLxXIGRu27rwxmPYSKiD0KlrknFpKtG2ALcPZ6PO5WvPfpSgWngtdtGg9DQWcVgD
EeK30SbMgyBfqrnXg9gngEZirgfLt1Jb2zVuYDOGCANZkAxZQeTMECZKdJeqYRxoq9otjUfwehYw
4BCqTLAhETYpThpx/mY4WtAtGul2GdAoC+O895H/P0ZRsEc3KQGEfKmF2zQPrUsJb5lodlpu+8SE
BGh4uvkKAxB+k2uU5UPDqmLSUkxGy3cih1Ox0VsKIwtD0cJk00tUXJDnpoEQGSmocbskwzw4JqoD
CM3ijWMue8DM+Qp6joLIUDY4a/4HerE1szr7HQ1B9xvce/oiNK1qdrDDawOECPi1nVeoY7VQwT9R
hrdk9TNvhS4fVRHg16ljVYZrnMiFfzvUKrRBypOIGK6KPs/0LSYCk/hV3pf/ZdCycAqPM+W3Uhpe
e9c0jizWBc6K/j+HKQatw6m9QbOOVGsWphiiM7CbG8SBzq6HHoIM85Vq2LBM5VAd8JBFlcjLmu7K
A34e+jGsRT5NDoKs/TxQGUuEktCsFIeJBgqsDs1WLglE2eIxeTTN7Hg57jsPxjjhBopPwiZ7Pytk
wLMeUqFX4qCA5PwBB3ky6AQ2ggERhcNGptWuKNT4X9NY+rGmpPxlUdIir55lWFmOcmQIKvOIyj6q
uZ5TINqXJe0TjpsQJZUBgeGaTslCOpWdXfmw50mOrWm6IBSDzGE7YpbkBImaUqxo7UPT5WDlTIPa
fK87AZAdCQm/iYxgh6BLI5a5NrrfEeKGAXB51b/4CYIKAMU46keOqc/TWmrSPY4c6bHuI5wmuwhF
2w5PIRDNeGnS7kR600Mo5Q3OKQ4mcSTbx8u/4Hybodqr4mhMkmerBFKnUSIproqsllUdCVzFJN/R
TUZTmnELwzo9VHqZvlwe8E9T+TS3ZETTnvIpQDD06GYj5nmNil0LpxCZEZQhu9S+8QtQOqtopCMd
L2Remf+hWRU8Ua9WlFtP8LihXF3SxwXVCJk7CiPMbAIu5rUsjOT3xDGnldO5EJukg0TPNgzK7t4a
kMm+smnOz4lt0zInC0TSjL8Rp7/eM60KS2W/PE4qIjnhX+Os+1izkTFSWwUcvd+uuC7Qob68bOc7
hfxPdyxKxjT2VDEb1ylVhYWr86OA/UGkDKk42dYNxsCLEUMPApgaKx6glUP31kVN0U2MQ6+/8ivO
dwuZqC6nnJQUkXrM6ewLeilxl2nZccTk7qNgXMyXfahswMmVpd6P6s3laZ8N6KjgpCyuCIMHTJsX
Igq1goCAS9RRgxX3UHTqsOoCQ97STSpuRWi3VxLu8xYq9T1HCklJ909Nc/oOf+W/VmZCxIskHpkZ
tih0rf7Y+6Jxhw2honiYx8I3foGobj0bZoMsLfDh7Al+siGvpIvnRZDppzBvEnFeAQSRZj9F5nBN
w9Y9GmnTbQT+R49A9fNlwL1V0VBNgw0iRsqq81T3PdZRSA20UvwApq4dcvQanSsf/4sfJE0KQ5xb
voUNkPf0B2Fuj2wfr+Ezar8Si6HCf29ix0fWWQ6pv8QkLVgVYJgovOvjcOt5UIxXEZ7B36Weqx91
i/bU5e1xdiocaUlNM6mPqRSM5mVB0LNOUWo+AhQFJLgF2gT2T4DH3Q/DH+U9T8vbIFFRyhpVvYkC
XJivLMl8e2pEBjrxif2/4cXs9nTQK5dxA+pWKYLcv43coIy/WTlG1jv42IjgW7n0zStX9vwKYlBO
BZLuQpqUJ+cBSeqlQRLGtv0tQmf/V12TNW8r/qm+1VUihrXZIzazwaGxKI+Xl3tek+S1pNJO3V3X
dQrpc4gHCFPAapCJ9wBYnA9MpTAuzUbNWIe60zlrOYbKO9RjBatxE3jrlbvgDGGi6ZILFxlfbh+d
Qzo7m2D1YI1J6e2ztOh/9rpirrG/TfKlQM3+PYYFs8U4RNnjEBtCz4wa9I7bcWETgF+rXZ3dE/wW
auA0H5A6BVc2x5QphWtUoBziPXKpw62NVhY0dT3coU813iHTAwi4cRwPg14Cua1rj9FrW46u2F3+
Il/8Di4kclAwpSwLJfbTMwmhQTQdxeI99qLpTTkMyaNR9hZ5IOCkzzKytZ+W0VdHUP3KbwqU3hru
+ZUn/XxbmNS1VA6iISnOzRtQToTaaRi3ct+0tFWXZgrzdUWWoL6UKmS0lW9gRIN4LD6CC0guzTW8
8PmBoCZrGRQuQfuohjWL0Jt4rNGLVft9LUQCE6hPNqM1eTy6sIpj0Sk3LNG1QGBa2L/DGA3NYc0i
LNFUyfM0L5QiKyjaHH/ofVWPCLKYborvXhdL5YbKTnjlnju7ZxiGtSVUpl88HYHTrxyAVCjxw9L2
eKxBCzMp4S78pHL/C9CQ23jCsJeX99X8Yp3mZQAjASuGBDfP/emAVdJXXSgBcxnj6KC0MaYPpg8w
/hGoR3vDPo5e6Z7LNTVc9O3sMfbt9eVf8NWUudUJiy2wZOyr019gZAiLlsgg70dd93DNcst2ePQa
T9u4aaBpNzGdtvhKS/5sIzNriYgoFX7mzG46HTMA05JU0aDupdcAxpcQLHaUVhpU+O3WEvdUkSDs
J66LKmzm+r8uz/iLNZ/eEq50UjFhG7PRkTNOE8vNxb7Fv0UuCuGX33PDUjdR3ST1jtcr3KY+Vare
TyykqQblypKfbWkxgebodTkEHPTZZruMZkOuDooODZz+T70y8Bs0biBRKYvScTFfuDzdP1DtkxNE
zVpTubh0pk2LY5YIVH6qU0NynH0aOuAdiqKVJq7mmdHd09Gr8XytIijUiesjuoaXBIDMDDES5QMA
ixBUrBHE3jWoiK/RmgqiTQMHFcZHa/gAppYF6jUJGpDQ5aw1qh+IFOcq5KoslOTUkNsQ89cxSEEW
bRyqxWiCZYXtEiTgcGEXUxIP8rw1IY7ZeNb2ckoRa8eon4K2D+trsd70bedrQQamsdMJaAwxu8Kq
NsC4Y3TNfTz0lJzabB8KozcWGGkYK1yqSf4wvbfuGrxw1+iqdVsDB/afKKEPb46H6QqoUfXaj5q+
9+xHTQjlSZnPFlPf5PQ4+Ibewq+Mxr2WUuzeQgMrnXu4ezh7Q4lOFWx94pwqY6sVzjqv9UTZetxi
wSHU8lS5sl3OLnkk9m00oqZupO7octq8fwXm4O3QY8S8Ya/rqY9nXua7q2Doh3Zpablc21N1LIxc
sbq8S78a1oG+Q9ZDzHOGko9zz2oMPdP2iLiq8gZ9AROUeuZTtS6KvFXuK6BYm6qo6yuNqi8OI+8Z
aA5eNJsG2XQ//jXfvpS6D5ZQ3QOAi/4zSxuvgVJB7C/k4BZXZvkHLzD71AjwMSDVEBCkf5pJf43G
Y5c62HKoexe2yLtHqx11I/Iy9NOL2F/R0B/DO4D7+I4gg4M5o9fRsNDSsLzRQBffw7Af2m9Bq5pv
LZRF+OvKCDW290p1VZp1OKy7nG7EsQGa7S9rvwysVWZbxS4YJfa0WZSnzsroMF7aDWU7od61oUYi
whcOhLHLn/SLW570ZWqMabQfKbGdrqyGQ0xTtr3Y56HjrSdFpKUpCoyxSiHyHSVmfDZGOrz/Kalv
XIvXvvis4GH/t8hTCDntt78W2gCrF1WVq+81B4AIVVMncotlZY9teTMAkRZH1Dm6LbbzQn2g2pE+
OKTcuFqRrt55/mgPCK7V3ST5qcjkAVpi9xRFqa1f2RFfPL88MlNtih4tTaPZ5ax5csQVnQCgHCz1
Ff46Tl1R1TfLBF3fFIXKMjj+62fR4CPYFOTAW0xYsdOVSdA30JK41Pe6qY7eU4Ny/YuvK/Gw6q1W
q0muVO0dlL3v3QirMl4vj37++FKEo9TKX6mAknOfjj7UrQBbyNvXTCShCmmST3jyLWq3wKeUAjNy
KoEOtlnUxysFp8nLw58vN4Blg5IYdQfiLXv29DJLg8t1FHsvD+p1i5wlRNRER2AkCjR6DUY9ri+P
eL4RCVxJXODXsR/PEgdAmw0CjSDy3MCD3BBZBk1AzBispREU+rfLg53fogwGLJsMhUWm3Dtb3QFh
7SpP5b4efKyOeqtW/qOXAgnAFGr/MKiR/5zUdXtzediv5sijwR8WLAAKd6fDsqShkrDXcE5Rog9F
sSkHgmyxbnFUwCT68mBfzXGCzABl0JAznZ8YnVYNStAMlqPxgvR2ryh7s3XVJ1CvXj5JK/CSV9jV
XB72PANkz041OUeH1UIhexaq634AuDJz4Ykg3Auf0IDeBnEFURwZYAKepkn1q6IJSz1fCdbpKL01
yZH+/v/5GdaUigqhCvCQp2uNiBXqRIpl7FuhaACFRLQxIUMAxkFM7Q5LBmje4ZB/Dn5gP1ZV5lKV
Ca691uclAjpKXK7c7BxTSrSzc2TKAnMT29T4CFWDN+VAN3xLi8lz1ty3oLba0je/4TRkpgSF+E3B
LEYhhQvFjyc5nGLYX16XLw42SCoNng74NYPWyumyIFCQxqihGwjPR8GtWgb+Bm6KPukqR/c1YtdX
7u3zLQ+QRiVqBrD25z0/Hc8PCXcj2bjfxoKHeVGVSf5djZGISZE2La/cIeeX5gSMY2IwtIjj7enf
//WYOW7kQ1LOo73Woyf9VJfIBW/JHNsVOnQ+5qXIl1ur1C+Kd9Mc4ze8ikCB/PO5I0GkS8blDSCS
Qunpj6jFIJVMDtk+a6rkg9/T4FuHvsoyyhJ73Lqup99FCINdiUfPPiz3NLt9goOSK5I5nQ6r8Si1
XkfDLOoR4t44UCgpPN5Irc6rDRIz6ZVpno/H5iHiohVJSk7Z8XS8DK7bMAa6i88E7lA3eZb5bxTh
MV8BQoVQd2T04xWG6JdDQoomFYXOdJagpbDjwC3Yzr6Sdd7cZI4MtkVsOSisybTvsPpDov/Ksp4V
mTm+EzEWWDX1FeLR2T3imzE2u1niHWKU2hA/GtW0fJt8UMbnvkK8ZVXCBa9u9cKJHywqAcN6cDxY
ZpBokv6mqAt87lpE25UrB+tsr9PnhyqpWnhncrjm16zjDzIn+XL2iVU3L1HZJW8AIVDkU6ugMp5a
bMR/Fp3fxHu8E9M1pPvgSj72xeeg3otopEq1DW7Z7DVrtaRAz3rwDm2odLe6F+jvOBJkULvwxkUB
LfaMK3vuLFJmzjQmJ1Q5JGRKI6d7DpMLnMdZjj1kp1G5y0Sc3MS5bXOae3QrUKrPjZUfJGhBkl1A
Wbl8d57dZYZ0AJ+x+STJn2XOJoyXaB31oFAOflFjgdehnLWtgJX7W9mib3Z5sPO5mlybzJNSPsV1
fVr9v+6yVtQBqlRFdAgVpb7JeVqeR1mIH2S0bw54qg0QVByf6SjScrs89PkTPn1TaHsT1JaXYp5o
iwxIOaLajA284BUYu7HVhgzds04p3xEwysB5BcGydpUSNbE0+K8H0XHlsH9x8CZ8Oy0FzFGnYGL6
Gn8tAMYVCk7arbUXVQ9/aJGLuj4GvafIJxvvt3EBo4noJaDeDNMeYLm7M5QU4SOt6EJk4HRfvy8n
ie0r2/5PP+MkN4XQB0ldAjknXeMMnv4wBR4Uns2hs69DdfC+hZ7VhQs8CMaNmaB2vIEqNrjb3PdU
FGLMCl1EOOYVQmCl5+2wKMbcAkKfG+JYZiNGh2UIKiN5keV3njRJPg1vgJcSAondNJbT/we6sP1W
w/gaD4iW53hOmmqRr+NCiMOVDz/99PnU6L472nS9EjXNDlgYRqNm1S0HjK5JuQ48YS2x2PRuam4Z
ysmBBzVPM+hwqIZ2Fw/6sB2tMrq3UFK+ctjOwldWmR+COIFpTOj+2U9peHUs0+1dJGOFTHYQRb1X
z9RKa12pndcuEttGwtLD0/p4eRG+GJg3DfQBqNwpFZkdPHQ1m8zlBto7skROTMEe7y0Axtdu4bv0
GOZhOOV7vjJeOXXntwsBGfx3usrUXGHwnG6rP0pBEGa9Q11LLYGvphVLQNaFtpAI5l2pLJ8HphPZ
S3cM6pzkeHA3Tkez87JOW4gxhyaOvd++a1XRFsljUT91SNPJ9QDoYqJKm0p9n9S44B1BSSB1LLQI
qbtKLZQrx+qrS4drbnrNptKeenasUEU1itb0DwEKmi85j/ljk6l0aDQxCRnWQYE8bNTfJAlC/YB8
236BC1G9vfz1TXF+BP50j+g4AKqgs3e6MLghIIKAL96+U5o0v0H7FptVKJM61HnwUeM6CbIW1Bla
gAANW0u+ebICGJhjad7s+kxJ3RcXrzeMpIx4+N13Akau7RTWk464xLdR8318V1q1LZbu0KfHAb6j
XNp4gtePYJ2Q8muMxHsYPT/+bTXEHbD1UnFfOmCgN14kwuBoq6joLhWzwrMO0v7A4HYE/YLz7Jq3
GpLpa9l4QbnB6wLtILcIbW0rs1rZNrENCUi6pEvUtVTXWdEgzoLPUPOLXQmmASlf1BHDZdWy7yH/
VpW9YceibunYQ6TdNU6HhSLhbfqtGMJ2uK+hbHeovyt+cYuKjCp+ChmjylQB7R3WPdoVEFt9G7ce
OyjGJ/QWxY/cSZHPQZMseLn88f7o48zuryn4n44vTzRw89OPh4F5LFHud/e1kQ6/OjMwX1FIKv2V
bysmLqzgi5Enh1qJM9NQo2abVHbSfOg8Z39UjhDgjqq6xLK3LepHAzQzmod21nyKMEWQIqdctsXP
vcqvXHZ/2rOzH04lAu0fbj0yxnmrI0j7Fhk2R9n7Y5q0K6/BgHeZee6AuQdFb/+u1du4ePLqSrW3
Cl2yEhp7R0pTJZh3LXKwxGRXZSdQHFf6RjXWbPJm18RVCDAdBceP0VXZESJW859aF0ZHC+MxYw0u
VsV0rgbZtc5GPXmSeWeC4YxMycBVEuIO2GKGwH5vIxSCMV8i5CpYtEXut0OxrkVyrflwHldOHFQD
nhFiIBJhndOPaNaWkZlIdB4iH3uPJxxoxvfQKNvgsYTOtaMlUn1c3jfnI1p0mqDSYNYCanIOovJ7
gUdP5CSHwKt0FVK7TvyQWG258Kphj/1PdOWu/2pAOtQIvwJbsCnOnE4R2wTN0t0qP6B3b+94cSAo
D00c/MpdLNS2auXm1ZWK3vmzZkEAggiJN/BU6J1d+LGnJM6oNfkBjkuFB3FivVexGDEqSdJwKZDD
KxYlVP0rw56nKcQTpIj8BXokJL3TmSYZNs4ysNJD5+Bb+IijW4tpjNMXv6DpA3zXDXvESbeDv78Y
pdKaeNGD2m/+fcE5VyRLEzVTIoJ2+jNaCz+EkojhAEQFqnalyjX3j/9uGi76C8ReV6LXLz4wDGo6
1oDk6NaYsz1c916ngDIoDxmk+W2SuT8cDPfuAT9XW/Rz/MPlDfzF48nUaJiwbQwKmvN+SUpDvBsG
URxcuHJ4Ig04feArgFnmIi7FsCl53/01MYWm34GsRm9WthlWplqPxOaVzPSruTsUmbDCQMrnXPGC
Fh386LY8eK7bbT19zO9FpIkRTEL2hNo+jbHLs/+TC53enhbbmkufUwzqYz77KgwNh3J4ejADA9Em
11flB/Wo3tmNOUbsaGhOUohD5TG0CrM+AMTrZU8qELYUqW/R1fg1FjYcDjVVBHwjDe9mB+wtAjlG
REZbCCNfVV6K95LajLh9NVwjCCrajYCHkkXtxkerFZdZGz7ESgkxR/vm9JZx5Zn44gyzfymoOQZY
K/AXp7vYMUJF9GYdH4qyiZ9VvMs2caIkDCi62zwfoxtel5vLi/tFHmbBbwTIQsqLdso861Wpk6PN
4rj7IKHs9JMEBImGRQZM31uU9ZAbbynuFPiSdkOqPlpl7dx2JqCs22Es4OAsUffLbzOK8ddKi1/8
MkS0SMSmoNG01XnDPtGx5yzd0ToYQKcPbLRyhbKs+FF0pb41lSr8rvuYWvlOwx7wPDO/LWDv6wgm
ovKJ0o82/POpp12kTxKBIOSpfc9ix8GpAwtPIOvgBVqULsoBJb8EkYwe62ycFPII+NeVLXF+2Ka6
sgpy2QKzbc1TdT/Azi9sI+sQtziOQksCI88iDC9BiFox6qVlfyXImiZxetgYkYI6R1wSsDizq61D
wsCOa0aM3HF8x3TLWMbjGJiLskjb9eXNR61hPhoMB6CU08vMharOsyJXRgUgJN/h/bDG5qePb0SL
unMYx+EH9RgcfDfe6KMUWmR1oKOr06HlzLfFb+6FOyd23gBhKZW64KxjbApYV4F7iF1HvJOZGWOZ
W9JdplMctvYqQ4/a+4mPADpZEvVPuQzRwCt3vZ96t2hcl+G9atfEW5CQeog/SWc8e7XwjMcJbR0t
8slPnoXQwgYbR7q9Wnbb6/lAxA9cR4tXtmErwy2cVv1B95JKNktwDiqcNdxzdXLLwdFfFBJ/nihK
DOBacbpFicNAr0omwt2gUoF2olRL5GEVzCG+W61oH6fQPtqVZig3sK/8elWgfpCuOm6KmH6556BD
o6hAhpcd6kLqS1OIWl1EhJzYsnXluLeVwrHWsXTaD99ADGplywxPxrpTj1ovtQGHk9Ro3ZswzHL3
3vQx2SOc1+Q+sd0K03Y91r7LNKqGRZFp7rcw6ztjlYyiQmta1Ppv4lEpXlOOYXaXeRJtszYaiw+U
PMufZUMdbduoWnXHeVaURah7GGVEUTYEz2VG51V0TfyGNEmxDwyvGJBFjdwD4sASsl0eRcukpV63
wkW9ugOInIXLoOitgwnt7RWPj/Y5siL3s40cLV5Qhk/xxdE97y13Euc3NUrNXQNVL7xjmtHvXCYR
yQBeE5A2l/Dc6/gxxTmmewwxC/qwaot8atBC6sCFcHw4czGM3YXf6IO3HSgc5qvAqdQaelZafWBJ
Utp3vuaH+HBipRLgoBQ4GM6l6OU/2KNbO3sL5jwqIWpi3tn60L1Q98S7ozIcXEuh0TrLEt1apFZL
H6XXIRiKvTmmOAaAlPPqRRiaeU6aNl0AGGNW1kJVGucHUgnZzybXu+iRSfkrhPDtZj12rn/rwjPT
F0anNt1xsLGoXOHrOvTr0o2K37kLipRAVO1GrCqtJn5paCPqkAwxUF0abaVZz+hauh8d/ifKsaHC
jRO7GuFsaeWN62/9BJU3SjNDW6Ilmw3jMs8TvF5wSJDYBeW03X6WNX2RZUUXMVmHyDlNx8tDPi8I
amwWGvruiOD0vkZC5uQwjfBuxrIiVAtIBabeam9tClPwXcsLQ3/yYAY1R8Hyv1HLydoPw8deEuts
p9KzG9+Lu3u11crsB653WbMH1D9SYetKBI5Q5aysz6bywu6/yg8M87ECOTpuEiNJh0WOpv9tpgZO
v0AXNRd8IjC+MqqcpxyDBnmHzbHa3zVxO1lOlAhVLhFgJmtauTBtHwEJyuSW/zBe15BTe3MJJpE6
ZUwUNxFriGJ2WPtpwWsiIx+BHzWvb+KxQA9/rOsBGyRQOAgce7gJYC9lFNYB9JmH240SVfYKDyBs
IOqy6J5KPAS1m0BVlK3ZhtLZ4pmBi2iN8hQM4GYI2k3q1CgZ6UU8ANv37Mq7MUdnGJ9bI8fYiPm6
2UsYhj3ZZFyCKNMK3fxm1LWnrY2kTn7XCsTrf30qARLB7qHMaE40krluapJpIZKianzU8qZwN2qo
978V7DawcUfrvrpF0km/koqc17wmyBQRAw0dciH4MKfhE8I9TWXwGQ+VCLJFLGGxhphhPRRVweWN
fkn+2CGUaK+GKq4+8syd7NcMlMATg7rcvz7cEzQZNgVhMtHCmSZdiPlO4ulpf8BoUkIS1/BAUura
WKiytvZOrXhXGvNn7zYDoqqpTagO+r9zDYs0UK0xbsRwkHk8LrrCl7tERN3rUGfuNWrGWaA6jcW7
DHZFY8x5DVVQFstR5hwOqqfLvQsgG9Nobhe0xhHmvjVGQwu2buxG13ArX0ySpIv8xyHNAwc9i5CJ
Hzy7pbBwMONU+RVl3nNNaSpY6YguVVfSjrPQS04UQUjVNik87jOzPoBqoEshY2Ef0hRL+ywfkw+f
lLpYuIOUB70uhyuJ1XmWR1GLzTvNbJLJmmsJjlQQY7PQodnDfFkDmFYfgz5LfzW+qT1qZdXfqmYl
ttooWzzckLnH3ak13i7HZPOMHiwDyCRq1LzZE4DAPj1FAc1sPM6s5KgPItMXIqfZqTVZ8IGnQLgp
1ZAUfkR2p4dA3oFqLTGOuFIrnm+v6SfQ6TcpYIO/hCR6+hPM0FbwP/SyYyNL3Vs5onZAXRboTDlW
WN/7TVmi9Z0lvy/PfJrZ35Evw+KCSfsRFOoU5c8q9H6XoxdZ6vnRhtrmPrlpynXFp6q+j8L3trnX
Zt4qSckEHwT0+++XR59v7Wn0ifDLp2dfs9/mk5ZYSAFaPFKegluVpJm1j2K9vTGrFnL35cHmexul
G4pvKL1M3T/LmHNRrTFChiCKrKPe1ZPzgeH4CwCMvb2moaZ/GB7m3VeGPOurcSVZU/1CcHgtLo7Z
xoKk3WV+6RTPmH9DlVgk6iAFygGpFRKWFYm3AybZaa+Z2hOrE8+PzgrkjPjIPJ0eaGl7+NT0VWSN
WG6pKuaWfWiHG5dFupfCNXlgBc5saNna/QO5f4sz/WQKsswEAo2/VMXrv6MRrr3HTd+bx8sLer5l
0QmH0Qq3lpUFxXj69ZAlxzXMTuvnBo2k/ybQ4n1JfvAc1f2wVPrKvMOsMny9POifC+F0x5I2gVuY
YGA8tPOzmjSenY92mj2jEVrmy6R08axsrMCj1dhY8sZHcXOFqFPibZKhlNatjZrTLq+UUmzhqbT5
QjObId+SzvY7PKXjfqcPSt0fLv9O4+xggSi2eQeJbmEvydmtHUiQMVFR6Uf8YHP4BVRx6q3ATvHK
m3t+hBjHYVnJwSmCzvNzrc4Q1aS/f2yLKhw2OFj/kkDP8MxtMSm/8jx8NSne2mk+4DRp5Z9+cWiH
uIwhNXRUUgWth8hL/RsLlYlhd3nxvprU3+PMbqXG1sIYn2v9SC5QYLPpAEjAg7ka3MnrHETZvw8H
I0RFA2y6eedtOsQOrLy3R3EMMj3lUc+DOymD+FPF4/la1fZ8CSnJw2ac7t1pyNkLG4RpbfmBTqbh
Rt17p+R4m7TUW1/+dUr0G2yLujjK4xYTO/1SRaHqZUg3+dnrC6yztKYeicrouk3ON/rH5cHOHhGq
lDxaYDs0thqB6OlgJjLQmo1u0bPIogb/xyR1Pkj84PHYjTHcAxcLnv+Ps/PqbRtp2/AvIsBeTtXt
ONWW5OSESNmwt2Hnr/+u8XcSUYIIv8BisUiwGA05fOYpd7GiuPyLxb3ZL3wAV1FILg5WiPEq819j
PvUFNmBMCf2IF6omlHY8vc6MTY7kEYbMQervmzLJHzTfnhaaiLc2jTQiDXFQcS74uMtNRy5evLUj
4pewET7NQ3QVtvjUBy8T+oAvRSLL+r5VbcxfrMp+92UGlIE2Clg8EzwJ0NvL1R20YRBvqtKXLKaN
a/RJvsb7Svlp1lX50Ib1Uk/u6ouU65F8cWhB+VrzKSQgTz/MwBe+QEhwlccQe9FyN2D5AIwmyUdv
4eK8+krQKpMYLIcDAR913qDVbeHoZPYoZ4mgyeicZOYfbyqXuPZXnAzG8hJ2J+sWWH+Myy4fI85W
KAJX2fjiRrRHfqB4aTibqcIYdhOLrv1op3TSDnpre/7WYKRGj7W3q6ra55Y3PqZOZGEcZff1dEBk
vrE3jVWO7haluroPqXpHMT1WdpWKF9fF4qVQVaGhIqC0eCZ1E9pkQleo6vE2pqJv9nqSRrRoytxG
b1HEP8OoDpY4PlcvEl8UyXUh55ZwifmTFWRyTuOH7ctkKw64jMF51dBr2ld2Kxbq4eulOCe0U+GM
q9Y1+gFzv6C3SH9e4KM0L2GYeDrW1fU3FHGsdnc/BF1nWm+0LlWCdIB5udbsTQK8jQDi6+KlnVBd
3vtDnR4QK/bwFvOjRvzFvgkTUpAuk7UPjbZ8Bvo/0TefBpodml9nBfjdaQrzjVo7ytdRzSoMlqp6
AD7QBSZiPWYw/Y4DzMHWtd3qfy2ytQN14ljulEZKXcVKWFefK1iN2QKy5SrUSJKoR8pKlUKaPM9c
+cRFggN7+6I5ddetNSjGsMDK9sugi+I86vh+m2hJ7lF81xai61XSLN8eWqB8iXTImVxffiCal1WB
j4jRSxnSy1trSCpXKwTacPIRkVrV+yzEpGlh0auQLr9GxpowiPhAGT1cLtpWJJVOqTcvWqW1wx7f
zxx0CsbzxoZ0rf+UQ8neYWX27quEdWlb0P8nG/CoFS7XFcLC+8oQ3YuOoDem84jaPaIC++BC1Pne
0X5BTNDWl2ruq8/E1FiSmCqRuGRws5PbhQj5N5avvOQtPU08tcByrLxOSbOd3ztpub3/pVy1jJim
OjZTFTQLYYvAxr3cJagj8G35GB5HQOsfooohuRb28ROdvo+RKPa2GWmfcXivP9Gosw4tW/5Uib5e
eMlXlT/4ajbMz5AymHLWdfk7sAvJOO5JfKyDetqaaaRj0RPWWID7iHThNDuF9dNYVqW/wr92oGEP
RAR2gV17C4/k6rzxS9B7AKdGBwKP2NlV3kR9ybhgiI8G93UC/c5P9300hXutnMSr143GlvR9KTxe
zfooCwlX0s1Dtj741+UDqBGj66LBSY8JSs6fK5Qr41WpZsaD6AtU/XzFVCK0+rqqXJkN5gPCLZ2P
LgCqcN2WVbXlHTL2XTgdVx+8KdUFaMigT0Uzb34/xL6n9WpQlscSk/AGo3kXJ4LaaJ1VXZtuvQqr
1mlQjkydYFPmo6gOAwYLyRaLUuXFHar4T2Uq7u9MaZhDGyGF+FpPw3Zf92m/0P17KzAvSkH+b3mP
cYoAjvP6Lx9ghQd5PVXh+Az2s8oxqyFXA9UTgWVjZlv3qy4KCOu1n2ogj3pXeqp7VvrX7JTslXdT
jx9GQP4nHGj0985NAQvwfUm8FqGMS3D2coGqAwxsvQGpfgcnHKRivuk1LizS/DR7QDEFDcf7r+76
zbGiHGKCnMfRZw5LyU0Pk3mlHZ7TyM88/OtD/wnDHvxIM0ziQHoNBl4U/8uakBdkTkj7exa72qTL
9M4ZhueI+vSbY7sjPIKyP2sjsjR89Obf++td3YQ8VQeKBqAbOqHQzS7fuASmNLzH4dmcrMegzuti
HdnpeNRLR6lomqGUxwmuv1TCLt97CbM0QHlyUQ6aDWb/cmkUXyIXfOT4TDu9PrSuYm1weLZ+F6Va
75LWMh/ULnCPWW42x/ublgF5fswpNADqgwwAUje7g+1M8123ZmUtm5KvZl9Wgjm8pm2UQDfem7Mh
SU23CnATtY2s8y93GZSVh0fsOD0nrVa/aoPbfPAdpWk3uHybS72LGyeWxaAt2GBdZHFxuRgJeZcg
2zY+A66hq9q4tdDAwrZtuarVNvwokspbYgffXBOepOTxOSCxZyeobzrErrqGDQbW70G4+B67jCaV
XZEIU8cxE93azf33d329cFhBXrvMDqBozhX4XAHhxHOn8ZmoicGuAc3XE6O+Fm3mHH3G84fKiq3f
9xe9cWguFp3drlpk4zsaC54t2e9zqRef8zoxTuk4/rq/0NUDlfxuiTCUxFr5n5cv0aqwZUACeXix
sN4UKy/scXj2E6Qid1FRpv3a9ulUHu4v+qZg9+83wURE8vYluJyoRzS4XJUqd9JSxymP8QBsB9tO
OoBAc1Oyh6iMscWsaJE+oBakH6pQq5WdO1Wa+pDrUHL3QWjU1eOknR27FGcY384XE+37HbPu6alC
4q3C5Tt10FpFf9cJIWQP9qjux8pAQXBSLHpfZIpo1LYgCMLnwPSHQ+MHWCHaIRbhq6CMg3DNTMf4
YqDe0h9AvYpTF6UQYrl0+tfYCw3/Tx8OwfQTX57yT4Fm7tOgd4a3BokU1vuq1N1k4aFdZX5yjAQB
nJEZ6TwKlLO82iw7xx8ruzwKS0nSXYhuMdbazTj4e41qN1uVpaW0m9iYul9DY2cnJbV6BwdsS28O
AvHK92JGqe5VFf19Zi8mIl/zH6SWZVg7rt8ctRwYB267BdBsP8f4xs+mKdlktegXPsarrEuuyZwD
/hvNMXKd2XkN8JCq+qLojn2uoSgaIecEm7EzU9yM0e82t46WdH+8uES2vMLc+2MAfXXYTWVngoXX
pkKssT7BRHjhKp1/sPJ3MXmSekeEeuYUlyd6KPvGNvy+PDpNl30MptY/UF5jpc2FNr43V2AxeoJv
ym4keqi0Xy4mmK6Bx1XqI+YDxi/fb93fZmD0waZG4hCBaAeZ7IXTN4+CLIl3MQqXoBqRk5sbIdZG
wyzBqdojdPFpLby8OlHyqrsaSudvQXAqPqR2V/QLczUZzy8CBdN4ug/cL6SIfACzPCyrI8suOlN5
MWIvq/d6Yzufjdatv2tOjPhLRtAnXOVO8QH5jWLppb5Z0V0uz8FmFk5ZiazjleiH8CMm0WPnvKip
1C+2Bjcdvk9xgMGgJWynOdYGsBg36y2OXOEfySQV6zBibqyudbNJfmZIc3r7Hh8Wdz+imfrsjjF6
DYlea/V2Mjtg3c3Ym/mGCauOvOsgwCdOdeuKg4n1sdJTO3h1P+zhaOBcvgWF3eJBnGh9uxlKxis7
p1W9oztGaryf/FzQlAq0eKuYXZjsk4KTIH3NqnbbB1g07lFRVpqPwxB6/WeNEcx/lHFu+V8fj6P5
PDKpKr9a9WiybifQF8atm1ao+Gj7TBP+3L8E5jcPdppytEGRIpsEzKEuD3Gktk7lToH3gnYOzt+O
qQQvgMSyD6UelfaW6RCC8feXvDrEMFNgInKcKFvp+86SwEqfCuwkq+I45FFlrxoU2D43Y5622yyw
8XnWfGNQv2kBhmS7/2FlvlVmX4xqwTtcbhZR6klT/C4/cuv1fCmlulIbvf3s5JpKQ2Skx59irrqw
37fc8t/zizwYNgoWwyXG43JocbmsAzLHcLn9jgMJob0TtWadwdw73mPFOMbZUVhLo3XMzHdDrKgf
mM0pxbr1zDp8RI3XjvAyxwdrpaK+9DNTuuK9yRXAd4n/4Aunmpa/9vIH4lCuAuQqlGOb2MLEB1Iv
fzIIEMXWH00UDK3Rf65Gz13iKs/D9du6NFJJ6bCv4Q67XDcUHf26IQ9OiuWXR5B0xiYTnfs16sJi
e//VX3VK/n8txohcWpTlc4uSsdfcstIU5SiGsv7Q1E35E9GLbKtEOsIlWoWnaYbuhrXGQ0+NUSjU
7IfGcuolPb55LJW/Q2cujoIaBhtX/bHEHBUHnoN/xA7WNQ4TYMLXtIaJXQCgFiuzDsxonQftpD9l
EVfl0mGU+cnFYYTZxwMAsECTBkNs+fv+oc8OEx6MHcTBU0sgXA+ZLEuscNq1cfLZHk3EzbMWcy67
sf5SDOd7BI76hc/w+hHInyAVejlsQOtmP6E1KnhmXpaczMQqN3gN9p+y1FXalTC4qpNO8fuVbif1
xvSQ6F84B/JMzffvwIWAHM/Mguv7cv9Rhv1eA075VAWpCqOmV5+KtPV34ZCKL+DZvYcYtu5uIG6u
O6uJtq1W4TCNOMaaU5Wv7/+c6y+Ax0DZTw5OtQhR4/LXJNgluw16/qcAQeQPilY4exNk7S70M3G8
v9Stp87Zp3iCXkQMnEV6PDaTyNei9DRM+DngFJJ9rx2zRxBaJHs4n9N3OrtQvJo0WapR5xGf5jfd
YBQhVUMOGa86HFWPd8fgJSd3stNdJrz4WQ1bKYOfWY9T7VVnX9G8hVMm9zN70YzZEKlzmEjDp5ol
LcOQpa1SW+nJAT9KdVOICAuAaWyQHzYZiHe6LDC6Jo2gfXh1+qKZg7Ykyn/j/cpGAEqF0DIkk+/y
/SqaIbOBIjs1oeZ9TrMq+eyMOFY2k7IEHLzxkOWIAwcueacbcyRJpuPlEFVafhJJV+5bQ/WDddL6
CsqECcQiO5zI3NwBUaz75+rWc+Y2RZMNOSyGK7NzlTADo7C1slPh+92PzB88EGjIWsA/KB9Ct9I/
lDSyvoM40T6mJeCa+8vf2rZN85/RqopG2rybxdMPlKqx0xOwu2z4MMDooXzljx6mgT7CJqSs3VQM
ruyFSHpr3zAeSEohzxBMZpdX0uHo1RphftJCy3gyNeHZW0f05b6o7PqjBH58R/G5AAkWwqdVtfzl
/sbtG+ebcucNR+KQvMm//yeQU2XGUK6z/ISdq6Ku+yIfgg222//52KamsDbH6n+IVtQccpgMX9C6
mij3seyeI7dy8vTgV5CXSolRdTp9qUB7jtv727vx5bAW7RAZpIlXs2NVe70zoNhenJRBFMeJ5EOs
fK8pwJwFxcP9ta6KeqlWQwgmTNAQoaKdJUAhXN7QiYz4XCo6nkdFL+J4H/VNuG0snKJWRZT2X9AJ
Vz4NHVnLnmTeenSEa8drTmacLtRb18mK/D0ggBndqcwR5sAnHXvXTjRhdB79wMgQ0ek7fx/xFZYr
z4SbC1atjoatl5QRd9PQYPUhgLy36Oor3pLC7dVB15llyKQJitnbbOfyoI1q5LudbgTkrHHze8wK
5wnIo+/v23gYhz3UY0aYuSiFtW5tPY4fcuTNF07Dzd9AZxqYK6kDKMvL32CM0Jiw5o7OoramTU8u
e1Cwd/yZJN3PXp2cY2RkmJXnfjitgyoJ3xtkeASos/EipKQ8jNHL5Yu+7AsrjYNzrgbOlnBfxStm
umLTNY33XWuV6klnQLAQWa/aLCDRmGvJZAWKEyzd2RVWAD+f6lgop0CE2IZBG1PX6Lcn+xT7j2Nm
Ds42dysU7EO1eTJFER+aMQE5Hqj9556DudDXvvUSwJHIsQG/6AqtM1AcCbBxwdkYOq1bhbmhbYax
mNSdkcP+N7LReQr8RByK0S02xKMlLcCrFIbnIeckcmSFBM582qlZuI/E9hSeEzsKXvIm8U6Kl5tP
qWOmR1sBVLeJoir9PUzg1++HiKtoy9IQE2h1Scgkz+7yBEz6CE/D4gRoQ10cmtyseRMVja0KWXWr
K939/fWurjUw5NxqfP5wAWTJcLmeMUVap9lKdCab62HUpA1loa6iumKpmwmlhi9hwGm4v+iNTWJd
gfqhrFRR/5Ax+Z8rJXFBnQ69Hp+91rE/q5jpbUSl2c+jWsMnUZakjG7t8U0NnqQF2LQj//6f5Uaq
FLumRXmOlcB9MlRlWut0QHAFCztvbQdqtsP6zFsIrlcXC08WzKD8iiVmad5rV8oe0urgJuccs+Md
7Fzgvu2k7jW0PJZahLd2CBaCpNdleMGE+nKHZlsTUrNSOXUO/KeBxvkzCvzWupti51B3VkKBjU3B
/bd44yuh8+lCM5dQwqt22RTaioHujnJSWgWt98CLk7OBdsomwLt7QyfT6NZ5XugfnNh2FuL0jZuU
PBeBOxvdWhrlc8mEvOxVPbZs/xQU4OlWOqwLsWqQSw3XZa35P2zKDQAoVpqtPHLjZl2C8aUlPIxM
W5u0399/FlcvW3YrOdEkxG9l1uwFhOSkY9kY4cnGHPbBHlFWWkU1MJRN2gCCWEgJr74fuRrnimJH
nuu5E4qvV0ODSkx4aoMk+m9yfPRRnKrrs/XY2r+w22mW7DOXVpxdTALN+aTG3uXkKpG39btM3Vd+
8tjmeVutwnL0nu8/z1vrSd0tHaiJK61JLw+0msVlIGozPEVV+TNQ2nHXNU7ygpqIynJY3b1/OTln
tFD7YNQwF9NmQA21NAnik9rU0TdTeNlj5gRip2Co4kKzr9344f6K1weGUhW9BC44OeiZW4fg19nT
Eizjkw2hf1V5naavYgRsVpgoqEtv7yo8SKkl9AnQ1ILFzA1/+TRdML4a/d/45MbEOiVWGv8RZbOm
3AwCufeN6/jGgxbiFLO7v8vr18jCJL1k1zJUXAHeRz2xatuKTuHQAIYbSy9VNooZJdq2i5362Gva
VC482auwJDcLBA+SHR8IMIbLzarASCYXt9xT0zTF0Y9a2LzW6HmfHGVwX/wpHf/4hsBI00xDRLXu
b/g6o6bjxvQYDX9IK4DH5av4566BBA7DO8EOguTG/5EJN/maZaER7JXMt37hi4h3F61+/YvhhCJb
1WM9bPW8rhZ+x43jRaVmgfznZgeHOPt+fECjWVs78Ykh2dRtRWwlwVZN+pGBoeIsVIhX+ZrcM/mq
zCDhNcxxCILLtPZKJTlxH2BQ4OVD/cvgSSQre9SrtWlEuolgQ1P+yPPAZ2aRlMnp/nO/cdCoy8nY
AechUTHvf2AFOrnJRH8LGedW/1pOZbhPAuZU67Hrg506pan23ixV9la5g4AD8GHxX5dvWmPCMiiG
lZymqhX1Bpo7zXTbLYtnBBOLgytq73cwIo65h40PVzqq/XABVHVr11z44FvYOvIjs1snHRIP0XMl
PVU+dSv0Zif9WORq8dJ4Cc6BdtIXu/vPWRaoF80uNg1eFxlMsIjEy9k9kGA1kQChT0+ZGcf1Ns47
fTxUKIb9D+8T2xFGBBSnCGrN1gFcYhW1O2QnYdbtC3bAqMni4PkE/Tg5TLoxLtyo8mXN9sWkmSJI
EmZQfJgFDcyhO6h8bnbCODQfVlbjZg8SPL9Gvcb51JutcuYYL+HObq8qCbHwPlBGkh/WP8GiVY3O
HWCGnmqEBYtVbcb1pyTxcStNhRWvyc3jz0x6l8ZT1/UeQEY+VSpclUuBWevlupU2WAECkNkJksAQ
/Ex8EyeyLtCxduwVI3gmWxbmRiVzaX+prdmjdZmIXKx9rWsf6qFCfF1B5HKp7rsRtEyySSpRii9q
zNnPsgtdCzKPx6EZkO235aA7K6ZQbvcBNS4xrO8f5RurvZE3pYYtkr7zkFGYIEvakpNbhEhjfw3S
ynFWbdU7yR/L181o4Vq6tRz9DRp58EZ56rMTxghSFKoAwGg3Db64ikEZufZVq/6rYPf3/f7ebnym
QJf4RoFNQfGeD6H6OrEGq+0KeqV25gHN0BLzQYsGw1r4bm7uCu0XGhZQQMidLk8SXrtFTPQrTmOZ
lN81T3FWkVGDSii0buGWuXGvA6dHygqyCTbu6iwk4IvZInAg8pPtTm2H2UbVfZiQMD+kU0p/gk/o
pddzdGkno13wHrkRZ7lLpQeS9caskU/hn+801zPMh4wxP6lVZqsr0xZ8AInv7OspiJ5bzEAWzuaN
wEBA92APkOEDm5U/6J8FhxEwrpHSlHQgsH/zAjvd1FSah2BKk4+hX1bBlvkf0Nn7x+bWPmHmE4to
YRAKZ80HramaaDSqkig4VmsEK6JtaSTFxhhrtEOUaalqulqP94mmExcXdrPQuWfr4Qxf01ZKtZPJ
KP5DoRc1YCITpMMqHVSshlDkWJrPXh1YliS6kCtIwh04uMsnq5hu5AZw2E/BFMS7MB3rz0nYZAwv
hhrw+v3neZ0NMoBlCAYKFQg/Jqmzg5MaTQGsXtNPsTbWz05e9V9cxKmcXZYB+Vr3SWlVh07T4p2W
wsjV7Mp5AJ3xXq4EmRkZGl8p+C05sZnFHoMxb8b1Z5w6qtODN5nD2VKwTCO05g9ube3V0Y3F0ubl
t39xp8pVSccsxs/w3+Y6ijnOqIygTP00uG16jsMu3g9u7Xxpxxox02AYql9QuIbVoDbTOS9FvBmg
x350Vd+C6lPZzQpdk+G/+6/k+shx95GsMT+SPa85BKFI4ImorWWclDyNfnV1lPobO+o9fUtCF2QH
gVFuu7m/5vWZY03GGMgeguYjO708cwjga0gS2cYJI0znZ4z+56eqT4YNzlxL1n9XgZ9nTteSsTtI
T+BbswOnd/Ekb1Dz1CGB1KybIMjTjeiVJQO+qwDFOtJ+lpBIhgYI+XJLgduqeEME1klN0/IJGIX5
I+hysaoDrf5jWWGSrlrDWLoCbr08WwrPMMnGhm9+rdnKOBQJv+jUtGqCoaSFghR5tegQra6d16H1
8Id+/7tjgA8ND8g84uuzFE00FaOaQKAeFZXmkxI4ZrVP+0Gsq6JDoef+Ytdvj6kQGyNNIDgRNy6f
atGATshQPjjBj9MVtOzA+W0bUav27/sLXd2lVIaAYaTUM5pmXDWXCwHbB6A0WdYpMtTAB3Umew44
L6nfQmLZLndD3d70BqyawXGddHt/9evDw+rERakbxx0311SjM1rmYWtbpzLShn2tlOlB9FV1KHIU
9IIagNDKs8dqd3/V68NzserclTNNqihNdYVV1bF7Dicvfyha04QHo1t/42qc9vfXu/WMOaN0A4DM
EnNmz1g0WtxrdmEzWJzSberq4ZZ2abSq7KD+qPVoVsU+Otu1Fy3xK2/tlL3SAME9SXJyL99u3CFg
NrSTfQpUK906qalGGDfjFrstvLb+Fo5Bv4Q9u70kX4iUkwVzM7tWuwEZMUy+7VOVJuYBdV1/i/wo
tAcgnDZ45MSuft1/vLcOEYNUANJk8WDaZ9+KMgIJTdB5OTWl7Z47MejZDlxCq6/jQG+srZYVBYCL
GlvEJd7V7aVZlspJQ2lx9nwHdlRZo2mdYD+ESNP54kuY4OC2FUKrH5SQdx7AiXAP93csQ83FfSqN
6GSzwaLpzocr38E/SWEyjm4eN2F27qpAPVjqYA/ACov/XMaGzSpNM4uStXc2toYwfebZ7z3Pb6wP
Gj2EX+xl5ziEtmtUexiU8txGgb4azbo5a5HWbvkzZPy6zDhqYjQ+OJkIF1a+et6szIyKjhm5ooRg
XG7cKAYLmm9fneMAYwWjxmC56rtib/RR9GBOZfAYYZS2cGnfeNpSTFP2zrhQQa5eLlqVpQvJsRbn
ELG2syiC6snyY1wfOwbfXhppW9sIy60Yxuqb2TfK7v7Lvk4dQQjICSjdWhB0gEkv1y/zwPLyxBBn
e2r1dtU4ivefDQp6+qwaCLLtHZIlRERtS6lJXaI8Pyhak9gPyei/1wcVEAYAfDpdTB0M7aoZXw6J
yQtI6jMMtbpdBZOxMqcx+hlrvbVwA16/anJU7Fzk+FdKHM12PaVFXzW1X5/1tLE2GO4Uq8T2xCYK
FfHQtOUncp/y4/1H/RaJLz8sxr1vsGTZBmAOcPmocUXzGKGY4pzGYemtA1JpZPGdVtvmhlc/pWZl
TpijCi9ZTQnEa2A+tWzohRHMV3NQ4KonNrqGa0ItJJ5JSdFqd2PF+WKEluIj6d71j3lTCxWgVGtp
qxKzzmStmvHorDr095u1C2LLWYdFMj2ntYi/3t/hVXTmBSLEw6gOFh9DwtkGAaICf3WC5mymOOV6
bTvshoGp2TSJequ65fu74HJByY+QTBHa//I1/xOqAGh5ArfA5oysqHkua8asXAHKLnBU5ZHOaFOt
u7aKt1qM3Pw6dA3soVI1+HZ/2zcOEzsGMyXHHhRfsxu462q/GNSyPQMOCz/zS78jcR7sOyjxW7UV
+sFv9CV03NWtLwWnga8QpRE6h5p3ufMhiEmWB7M9p5XnR+uCgA5axhLGqh1V87F3Mndv6IkfrGg9
vd7f7xvtZHaQafpQcfEPthrzFAep15puapee6cOHxz5Rs4M7iNZZV3lAV7Os6nFXBEOarJos7J8G
zRM/wkYL/yqi7LqHttZa2Ir43vxBZXf4HPt+umutojjYGi7bRvklLHaqonuHGDblPmoB2K/ub+E6
6tK2QroP9KYM9HOSEV7TncjSKD1byRh/b6DePTVpGaIYisj1FveldKO1jFBgYoerajL0h/vr3/hS
4BsxPaIxAXzflhn6PwfXa/y6CNQiO5euEX6pejX8FCpa9ZDpjbeCau0sdJbecrHZKwOiR11OZ9CG
WSUfyD8LtmmCcoqr5WfgAuKp1p3kUHR5t4ps7GdXijCLz54XhC+V7uB54HejqqxzRDO+JpCFP6W6
Uz+PkxjaVY/mxaacnOrETGLawHjwNqllNxsQoMpXpsNJuyrqtE3WAwoJB2Ho2TPy++naGScbsTOD
Wy7KKvMpSZAzXnitbxFmvk0GnTxRUHbIP84+xUHxsFEo9ezsOXVhr0x/dPpNaYsiXzVW3f8AFeY9
eG2CVCsTSSPYigahoIfBjnJjN8YhTiNZV0a/6qlUXpGUNcUOOqBprYaSzoeEBGFcguif8QgwqQIt
p4f2x1JHhHGhM/cmUznfCaBmuinUvdqV/lTlNa0o0j4h+YkELhh6bCA+i4zSWqd3fBgdrxg3UkPx
E0ObOFy1TGUeMiPwXwKrGL/Wvdn/NFTGhBvbx810E2eTvdNVJV1XYfb3/mm+EQAJA1SvVJXc3vPu
bAfTAbCJKM92qimvY5F1n0DAoKzik6yGfp0cSsvP/ofMRT4ckhc6zyQxsyM96AlDXUy6zrQo0oeh
MpRDZ0TtB1kOPalGPp0S8MXwaFXrcQjSbB2NRfz93TuXIR+JEGIInKPZeWuGTEXApxVnRCnbFQgD
Rt29m36n4z98MrDH2SAu4b+TdS7BqvT6HCQ7MKajsr78ljUzpQyskGPsEO3e9qM/8I6L8SEM9WM4
ttODhe7CKs/w6L6/2+uoxYLEewSuAGZDVb1c2CssFQZ40Z95uP1DUxvBgz+oynYo1Z9Z6dYLQfL6
jiMnlvUlYnZsdB6k9SCumxDHmLOH5PDBsWPsrUd32BROaGwCI42/1piff+291l3Y6DXsR8K/WRyg
DeZRCFxd7lSNiVhD1IznEgv4x3bKso2jmN46rlLtqPpqsisxsOa6QLUdkR933NRhrx8G5d1KMNyx
4PPgMclJFW29WU4VDlOVFX0znP1h1P9rQNcdLEPE57qqrIVd6/LgXMYcOMCUAXTKQYyA8LrcddJF
ip3C1Dt73eAVayOaJoJ5x3x7nUyOG67SMiUW4i8S4WtkldOvlqYyXASoP/VDWHjhUcBUytatH1ef
jZIe5SZCYkJ5TLI++2FZTMfRPddyE/vXsQnQQvOt4/0zKr+4+R5oGtIL4SORueHlHlx3rEzq8uHM
M4UiO5aawsQT1NSe5r/4cX8xGWIuF4N6RYyG9gQNDlTx5WJW0CF0bbTaOYMwvtYNpdtojROMuJqp
KKKLUNvnFUiEJtGnYA0TZfhy/wdcf5HAmGm/vO3W0OenI5XexICG9HMfSHNb3S6esmxUV32p2n8j
HLzeneqyngvfiO7vjWGm7otqCmlXnJXG9be2k6BwzqJb5sreTgnKYOOGoGj/h02SbzJeIHuhGXP5
lOHPgwYzG/1cchPuURNPH7I2az5ZU1Nuc17twndwfYSgftAAAKXK8Jor7XI9INBKOpEdnIMxTV7r
qW7wHAta7es4dFRV9zd36wjRuZMgVfjIgFQvFyP9Qqs/qY2zkwstPJSt12BASF0jVsRgv9wWTdev
ArOPqy2IcedLFinOEq3n6gJ/k5GmpgXGxIB1DrdgqFLSqDTss9ArBK1MwLH7ESmQtRUU6rhCyJ6K
2FqsiK8CPMvCf4ZkQwkDq0me7n+S0kyx3N6yKvOcT367srUOi4AIHvwmjhXr7NBv/+DUeC+6UOsP
9x/71YeD6AGUWRh7BgUAxcDl0nzRioKMl3UG5Bf/gL8cP3qj73w1Sz3f9hGMsv9hPUlJZUIlO5f6
5XruOLijrB3PZmzmhFBnKOMV5ILok9sV4V6gmLGww+t3CuBA4vvh6Trocc1SEzp4pebzrZ4xRO+P
Uiz/swEEe6dootqkYd4dRZbbS3nrjVUpqQDFMWql0pirNyfZ1KcoCSjnMXKOXhj460LT2k3m2yjF
VY3xX6Y29ZIT09UHSwhmbMIoGjA/lan8Uf+cIxBRKcx0XTm7aZf9LBubO8moymPXOc7x/nu8PrJy
KdC35HwgHuaKDG6imgJ7JeXs25H6oezDcm8MofkqDEiAvWnScGi6aUW+6C9hh24cWVoc0hpYNgpB
rV7usujKVhuiMHg1GHeO3zI9Vn62npJV/+n9lOsbOM++2N/f7o01wRsDhABjjkfdPLMfq5iBgi7C
VzMui79uPraPw+BUX0dtVDFXw2j8vbEejCqTKaICszemyLNXaQ4etpylHr5ilpGFqODSXxjK5jtD
8xxvCnzx7m/wxtFhYswEAzAW4Lb5nD5thJFNgeGdxxJTPBIXqsq10kLkxQ2BuLMQ7W8tB9XjTVed
hv5cj6uzoeOPhuOfa4RTtlZFQ2ml6r560EWfVgvP8sZijC8pEyRWH3707MCUiV2SzkV4wFhthlZp
2CnP2GAOwxq5gj/3n+ONgwLFS0paIPstoVWXh5NhYosdUBq+pnqRNGu8LaLusY5zR9+IKY8TOB4J
nJr/YVHwMuTGzL2vuOexl6fQYh3lLFg9/9ogFNiuIvRZxDpNUfHGDx560UJ2cCPC8Q1yXOgwAK+a
v8LSi+ow87LwFRmPJlxjdaPkO2xLlf0UD1X5kS7kxwQ+wkIH5/plwu0gLZGnVdI0Z0mJlomIgiuL
Xl2hgzQGKGStCzFwoWjj+w8OaxFi0FCgIOCtXr5MvdASGEdV9IqWt/5g5Y2xw8Gj/QiUrFg4o9fn
Ri4FgEBlMUmqvlxKNDjCGqWIXmOc3b9wXMfvtfRY1fS6/qiPLHr/yNx8jP+sN4svai9VHVU3fC3j
vq9WhdONCBrqdqwc3Di3F6LL9VlhdzYmDsDIpFzGLMsQikaANthd6XXmuEamnj4YLis5+klu8WkS
7vghZ3L98u5NUjfLuhVGMDT12fvDISIEKmNHr1HcRQctbb1XtBmKrRoqixafNx4oZTI1AVqV9ASs
eZCxG93uQz16bdnW0SsxUEp9B2JnXKRLvoA31+JAoockR5Rz9GzFechEP4WvY2aYTzDJlI9pgzRX
P9ZLNcetpbCLdkiIuYiYEV2eSw+4GA01JXz9P87Oa0duo2vXV0SAOZyy04xGaRTctE4I2ZaYczFe
/f+UPmBvNYdoYgQYA0Mn1VWssMIblngqOG4IXaLU049ddOACdeJX32SyEA37WSoKAFhYXZ+4btU9
EhFp0NI2+miP1dcR2pOsh2tfkrHvP93fIHID3OStmNr9Ppyc/W8B02xXsRVFaRyU44KNHN3v4lzo
4+h9czu7+eBFNeDubqwt18/4Qaf7o2+c+ZvRV2deSaDVevhRBfaQDGSu+uCHPPkfFTzawP6aexbr
W+P9ag9xJKSkwCrFKsPQHc1+SQMPab+nzEuVz5HrDNCNZ+t7OxXWq3lTLC8ldqCxNNDZQqsJVkKv
Sl6QJBhmL/ysTnr5rrKj+iAwx3pc7KHfwedvfU4AIDgJ/+rKWKvz7pm90QzCIkqjDGn4XZ8M6rt+
jpvxVOJstjx4faM6mAJOS4oEnbWHJ9paYLoKEr0E7A8DkNvtNCiOQBCaa86tzRHDt5o4Y3aaawFH
4D9WQ3m4v4G2DqctDROQw5B9t9X65rmSGHEXJkFet8OnfJS9TsNM0kc7WhA1/YPBIIjxTal9ghu/
ndzkekM2uWocVErY9R9aMTSPelXP9fspN17tV09MQSse2DF1B4laWk0NADAiXFAcgwKdxPBAo7fA
23BKLB+96EX4U9Tk31xMAg96POJv7BQjTuq6lr2dqOs93p/6xvNlsZOBdoPS5VJaTb0sy3wY8pqD
o1W29cGIvKnDczL0zmPIzvaB6cfJA0Wgeg8O95I6wDpAPTTIACBwviDIh6JIjLwXWZCW2FQem1DM
X007RE2xy1AFNLn3+auhUu93SEpey7Epq+MkLO/9DGz7HZy3aifwk7NdXZowBiT+XAZHIJ5uN4JR
F4709kqDsrCK+YAPKcrTWHhHl/urvnGaUAWAqmGSJZLUriI9VE9GDwWjPNDNeiKVVEFVLkuXR747
F8uPvumc5/sjyl++mhnNm/8hX0AmrAteesbzDpiyCPKoCJ/m2U4mFBkWtLdDffkvaTzlUxdqHVb2
rrPDXt6YLCgubksSW9p1L/IGOy6zaaFFbQxl0HSqQE/eThq4vUr5PMf27t288RVpGkmytCy30K26
/YqDitt7P3isblr046lqPDZvg0eq2Lk3XvYQpCKUlIwnKgLauc7X+9Sw2rxZiqBNQv2MxamNNfOi
/yCRid4Is0weEPkRB4iCpnWQvZVDhiLFOdWU+ev97/sC5CMlyagEkQZKQVaEL24nPWqT2qvprMER
Jzbm3IbaZbCdhBKxa/lWHtMDHnDIRswtm6KHLF/ML+jO7yX3630mfwaqE4g1Aw6BlboKOwpRR4rW
ldo1bJXsYvRq8jfa5vEJLcbOn0IHuaK5r9x/1dID8Pb6NSC+IhvWEfpEZlq/XYPaHmZ98gb9WqgI
Wfp6X7vagbUOz141tMPBwAX1QYVEHz42eVp9Fj1dbD8pjNQ93v8pL/osrANQK3QvYQTxeq0pfZM5
q32WZuq1SiIiErPICnLypiokxKtsIs6d0ttPkWLrxZfWQCX9TW9os/ZcZZ0CG2RclgpzGQVfHRG1
bXhQ0qT/B3VGm6JibhvTeMASOBwP2rQYuJMUdtwc6cqWpB/3p7I+vnImpG0yG2az82LdLupQzfrY
YOp4rVJrvrTtAuxEaImbvxnN1G3QpxKJu/cir5+lX4NyNuBsI2nOx7wdNAmHPorTQrty6rz4kzW3
03QaeJ4L0D1eBTYyTehy+Q26j3t6c+vQg7FtPh3dSLoc7OLVFq6wd6G0oetXdDu06MEdlelnQ0mr
QDmkSE73V3fr3JI94voNCJ56wzq5QnN3pLAyGte0W6qPsWoWRzWs+5IefjPyv/HJZJ0/acNsxkAE
x+Up11v7le1mOWXaISRdZCYQyeXn+C1ZgMUxNRSXjGsWzov3RtVQVYcz9wT5s9VOk+V1yOkbTvW2
8Zw9F66N/cWHJttjvdGlWlciwC/hdrFM5rUvUu2d1U1pewDhrHyZvcQ2DqFj1zuHc3NEEj5g42R9
Lwr1Za43BKyGCarAaj0QnynGMV0cmsE4L+nfFO8b7+H+Z964Fmmr28yStIhCyOoQtZlCoy4Jzesw
jtF86aIarzzhCs30Q8NQ3orFy7XjMJlhkI/LXq97a3QsP1wNRCR17TUyyI7bpjLpLV+9Yhzis5uj
5/2oTc4AzKcawh92gwnmMW6FU2HvMqHDcH/2MpP+PfiQ24vIGqw2N6L0Ur3dXkZYpUWnx9q17/N8
+uK0Rv7R1CvzYNYij87h1CffFOSP+/eYpI2fOw8rpvP9n7BxoTCyZCnwNlEslUv02w7PY7eqcWTk
aWhbgQlgY35wusZ5r06hFp/mVqETZtT4I+9MfXNcqkIAwWjdguS4HbdHKXLGvti44iAdfnIB7/jR
YIHo0YcwOUZiar5HY9u1r7+0JbCCp5DKDbCl1R2G/vpACcM0rvNcp0rpm32fPWiaAoJFoXGvf8x0
JRQ7d9nWuZJQdhh4oHxftMrVAt/rFkHF64Ja5rOe5uUJyHx30RImPOrdHg1ja1tLSDXmqUQcLx6J
tMO9ve1Z2zZUna+9KL34fam3uvAzzJ4HeprWOD72EMMOYzNUO3fm1mzBXakylZMAzdWR5psraj0I
85oaGZhTL5+H4WiX4zScHF3BiXEOE+1PLksJapZFW1m1WkU4Ttv1iECWxlWhB9f6gzZPWGt3SZ8e
hNaZH9wq3SW0y72yPr1sFdIHbBNQIVolK6oHElR2Pa86DLz20I4AYc9aN7X5QYtm0e2c1M11Ba9N
fky3jxvr9sQ0o3D0yWrNa2NFy2c9V3rOrJJ+68ao60+5Y8V7tYat64k0nJI76QJ7aXU9RSHKHprd
2ddSs8Inve6r4lhN1bumbQOlTvOLpg2ZS7160f0iDOudCW9cEXgo4ojL3Ujpao0tpjsNIt+p7Cvm
9ZN9UYbQjrAbMMdrix5Z+2ArrZodzSKZX6upwr3sSBayBrMHDMSaDWHj76vZuWNfR6UyTouC0VZR
VLb34OmF/ZPfYSuvzAX/NyJNFVgQZL5rXr5VuOwe9LmuLtpnuBxpcYv0pr08TGrYBIt4Ld/j13jE
jwh/aRp6IqusKK27tDIL1blWNjrnQ6HB6lMmyp2xZy0oHU1md6a58gcxM8Vryipohss2+WpHaS61
f1G7zrUZDTU5NZaRDb7WeD+VNOp1v7ZHY2cTbexh8IISOoM+sQ2g7vbUzMaisosS59orY9T3h3xK
43/qPi3iozogqYre3dwpF89cKqQJWkcn6SgR6L7/ym5cFdx70DuoJVGpXJfUJ3eC9JOY9lXMujE8
qJ1AdqMgsH0vCnqlO6Nt3BQwNAGAgX5AA26t0RuPc2ZVeeZclzz9uIjR9nHzilvfSsNPfT9rex6u
W7PDqE2qtgLkeVFDaXVcAfOyca4uN27qO1orngq0spKDGYm9LtbWrcBFj1gqcqkcUfljfgtYqA/O
fUSp+9plyvI1LhBS94G9JcMlSpfpAXxod6qjcNwrbK+LJ/LEoMIgEW80zGnV345r6FPe22ZoXaOs
NUNfoVJk+qU7TH/w8YABoA9A2iE1zm/HgZvpjWZhWtcsLyLzMcR/YsbUKfLCZyXJ08c5rcXOGXlR
rvk1NxvdeJqR5BzGaky7NlF4U1zrOkRNOB6tOSoE+WvmOCc7Vtz6gDJkYh+NJs/feEU6/515hab7
QxuL5m2dKd68E0NsRDDE4ySZHFvqFevAOMoQqDREZF3RhNA+F1o7PClhqfYPde0tzqlXl7TAYiCH
oeDqRbqHBt3a0Kgg03GGoUA+tLqmukTRsq6tzKtm9BJhPPe541thWVtoO6GfshOUbg0HzlbiTgEr
8Xf1yTG44Vj2xjWvXFM8GEYzNRfM5BzvnVk0uv5w/zLaWlypvAkBmledO+l2uLRqLCc3euuKJG9U
+kM1PQztov5Toqf+1fJ69UMTKumz03jLz/sjb11MQFsgSUFtRwBjFcIItyqLUGmdq9Kn1N4WTGM4
cek3INUJ4KGieyXVDeE+atXsIsr4lEucVZIRVU0JayBmYY0w+1JG6ZA9aTMaVoeljzp8XpyuJx5f
KDW/dqKMzAbiuqB6zHN3u8RNZcx87dy6Fh52xGlmpyjdRsDtPukjSeUDwJvK3gkhXu4iEndeGe4n
ymovFCicup/tugQV0S3JeKmSJrExCnati6OnQtmZ4MvbENAmuoEms+OtWaMmmyKyui4r7Wuu1+3Z
0um78Vcb9OP9hdyaFPUVXm7ckBhpdRKNqZD0vty+FjFR4hEZtyT92nqoI9U9VsU7J2Oj6MR5l6Uz
bnpa+uv4xB1d0Q8WODO7wrDxCXENXK3CqrK8w4Sd3dmqFE1/4zW5VT26DrVIP50L8VeYiv56f+Iv
jwppMYB0nCUQqAHJsNpBeod3VxQlQWmp2YeoE0l6ymoI10e376sDlnQIDN4f8uW9IDNx+TmR/AQd
ujotyQxSDK/VKNBDS/syx5YIDwQY9pdWQM6koph+JAKvPlMFNF7/mbn4ePbo+egQD1bnxWg6O89N
W7lOIACfTAUh5CJzlM8CiMLl/iy3FpayC61p7gRIv3IVfosf8qzLl3LKoqDSxtYfqzH66KXhfOyX
/DNFcuvL/eFehiu6LbuIvGGU8NR16Z0kQy2GOVOueRnDrF60fppPBR88OZlolkyR387AYyJn2rsP
5Oe6TU/RiiLcJO5kM6MBcDvRro+wJ7HDOOjDerbPGSJ9zkVg0f0HC0qKRKGU6/alL8Jg1LwosZUE
Ggz1C2a5k79ocA5yd6HGkVgK9dn7a7r1CYmQ6NfQYiKJWIViLTGfl05GEgjYN+M5oWdZXry5teIH
ILhO+0iu1jzfH3PrO0rCEUgmNGYoS9+uZpGFWhmacxzownDejos6HQolVA9WJbxnu7faU2cWe3oA
G7efLTFvKClJEtD6RCoL2Gwd9/UAyzlnwvmsqh515NGfO7AyOzf65lhkDPTtpJDOukGVYhqmUOgA
fZqPzUc1U+tDOBadd6x6HAx39szW3uRM8EayPUGfrr5g6WhR7nhxEmS6KL6rWlZFF9w7mj1Di61J
oeIApoZGKyje1S3axbCvjazwrjgyDuesqpzwYAgRGY/WvHR7Ip1bo5GZqLQLSKoRNLjdI8g29nMk
NPfq2ZP1eVyS5mdZz9Zy0Eoij50rc2sJQQojEMTM8P3Sbwer9QVxHPSvr78EZ+cMXu85D1FsPt3f
+Fuvgmz4SAgI22MdnErqg5v1eXilKG8VD17kJO+4Vd13iza5dNgStxzAZuRt8h0vQbXdGV5+ofUt
hvaIhChLt6f1EVBVZjksjXLN8I0ofMXohlOtN9VT1Q0QLCevOZtCTS5QsrPuVJRd+fX+/LcOPhUZ
Osjg07iX5Uf/7b3Qojirw5QLPO7r8F0IJ+RdZkbp29JacmwvbZoWbWHsHMatQIS6m+xLQONChUn+
qt9GNUsNinTI16WS2GbvqqoN/Q7GrXHJO6qfOPSFReT66bDo+hPtnOJ9aKGvEJTq0v24vwC/rtP1
J6DqKAGOJKQEtLe/JaJaNdReFV6LPOcWalnuB8ifdXgYck28UQcvukRaJuBCz9ZFAaVYHCZj1tCw
psiPcWiTHRur3IOvv8DJyOdGBaMDRA90En41t7+LLlGuJ8toXysnKdXPygTgiw5S2w8nK4+cv+2+
T/OD2mMmT0G4iyfI7TD7/TQz5i+GnpT5Aad1Z0/hb+PAwKEiLqLLwLlZ82ITp/JCw4rCa6XWaePj
H9x7h9nMKIgDJIae0ThT+reKJpN4ozdtlj/e/14bryMWsPhCQ8qVUpiri2Fa5szt0McI5qnDwT7x
+qONkc7BTIliETSe9wBLG0eUojt1EUyvqYOvIX9OpwlVp0557UH2FP+YZT0EejWGD83cqN67dBZp
8QlKg2V/1FJ99A7NEu1d9BunlLuBaolEkEqhw9u9UNLdGsJlUa5JuoTxsSk9lZC1AV/535iByjuQ
qzShT2WjrU/313tzaMAVsERQSkLD8nbooevGbujgNcxG1Y0PuUGDGNd1Y2mf7SSZfoyLmRIspK25
1z7cuiW4mv//0PKN+O2W4G1I9UEQy6bTMJzcPkoPNdJ+Z7RPFO/BsTLnZwNv4X1nlu1FLUWcnha7
fa12jTyH0IJAc/yqX6zLjXlYgH/ODOWqz5IXXM+m8dzVWhphJptnl/urvXW6GIckFz1fKa57O2UL
z4ymjcY4GCBEqp9UvdQVH5WNOTwOZhY9oZnkZj+gx46Xsi47fWf4rcNFKEZHBPsQUHqrgMJZrDqv
2iYKwlakZ68u0g9LWTYUxMr2cwpwy9555uV8VpevRF6ythIwA8/kdr5LA/OpQn8pQNkyfBgNLzwi
FYo+jl12h/tLuz0U6CQpWYyH3eriUKwc86bFirA5H7O/Wl0G7ro32b4mBmeP0bU1GGRAGgFklcBm
V99xXiIe9rQOr6OqYzJsZ0Y8n0eli5aTY6GweL4/t63vBjlOquhSGeE5v13GLtPbqEKQ+RqVQDWO
gJ706VApy5T6g6cM3yhiIr/yB2PKaBroJEH8GsChd2KKKpn6WU1Bpuno2TFD8urjHKMNF4VztbM3
N+5hxBNhO0qEOdS01ZKaiMSrChyPq9MV8YGhlzfwHavHfqkfunnwvuCA7pzx7EY72K3g875+qyL0
DMLsl/0h3IvbNcZTXQtdp4sCoc3pQ9fP4qmPC43qfBPuQdo2rgEKaAjMymgbcczVsUCFxBH4XSq8
OVVbvncixfnP1kVkPocI+6IA6HpFfiqdxhmOTVe/GlfPnYfkEeV5iLSUzdf6DGGEQR2Mfr5trY2X
vHUM9F1iWkj1JPo3GjPe63BvHBg5W1hX0myUcOx2dSO9MLU8CQFvWqnxLXfH5eMSL+b3kqvnv/sb
d3Mo+tlccHg0UUq8Hcp2oh4b5jYNejTBwgMxOKwdOjlj7U9q3uzULbc+JUVSIkueD1D88n397REz
9SmdRAshI196o/1U1VahfrRTux6/tkvieIfFG4bi31DTuktrRZ65k9lvXA0UiAmV5P3A5l2NX3dh
GEa5mwZ1ZM6RH9P//GnOhfnFMTprOBf2FO+1QTcXmL4eiCMgdVAzVlOWt72G/1VglvY8waOjIM/L
PeTLhzCdtB2lhq3RwPzRMZMIH3bQ7WihmFoD2cYMjPEETvAwNdHifMCmutD/ScbR3Ckjbg9HuxXm
LATstUVyqHthhVpeGhiiyJbnuVna8CmpPOs/V8SvtRaU55Dr5v8NJn/Mb5sn74s6HlUnDSoTFLU/
cgOWR9FVy0PjVPFeaL81NTr0pN0qNT3erdvRrDTBYVyBiFjWWSg+TWmeurQSoLE9I14V7im/b50M
mnIqXWtQgNx3t8MVoqmUuZ2TAFDeUPhWTeiul7ZWISUV2eklGl2vMny9GLr/1LwbxR+cDFwMLGYs
PUHXSoE1OiVVVDvoQHSt871zZueC4Gp2qpTOeCblUvZu9c31pTdErYsqGwoFtxMWpt0n1LuyYNRa
dTl6mVLYvh7Hw3go1MbZA9NuDod/DKVuQPhweG6HG+p4EDWt68COjREyRast2aFTneIg3LHdaWnK
M70K5DALICmjx8e1aq+y1TkUXSnyNA+8fnSbJ3VOFuNpHLtkJ4rbuM7YoogtSvQVYN3VpGhJRUOL
mWgQFhMOvVpiWunkJ2M7n61GWZY3FRKK2en+i7E5KN0KqrHoaFBev13J0YhRP5OUlX4KS8oSkxl7
vtJPY3cUVWbYZ21pyz1Sysbn48omKObqlsnnatBIisHrjZoFitXGFQYayDziUNY0YZ0crbhEM+n+
LDfOI+1/BxwJjt+oVa+ubU1EXTonQxYsRVV+Mhe6GYcpWez+YDVcQ+88JbO1SxyOnJFJLPMermNz
fCzQiO3Q3QI1ervKy2SjPBPWeUBloWjOVi3mE5qhhfEux3qvOcSTjgiYH9Wh6h5apRjcv+4vwNaK
69jKy0SPr72W3PGASIoE48igiRrrbaKV5VcC9zDEVkt8vz/U1nEBhyzrtqQJ1P9u56qYggupX8qg
DCNtOhYz2kKnziEEuT/O5pTAPdBX+iUkvUroqtYm/RBOGUSxa/3T963r211fHqu0hF32B2NRYAc9
QoWGFtvtnIpc2FBdvSIYjDxiBGcK4EpiiUKLYw/CtjkvhDJpO9EWfqFegRvB2PelmQdNZmXaY5aN
3QWrS92+aG28518s37313cY7jNgcITH9pvXGXLQYEk9dBNmQ2uDy0Mdw1Sj/kI2lCapqmn60qKM+
/sFqSq9JqWGJpPvqQm2dbKn63IZjlHX4hoq8/2+22gFlQKFgrHl/sK0LjhyOfjd3OO//6uUvJnPK
NZWdD3g3dy4tXJnZT8CllAd10SMItaBT9kTGt76hIQnmJFUASdcASI+WIeJPsKhcXG0SH10yTF9A
FjzVkWPtROGbY/HoSn9zMLtrmhSFGlsPl7AIPLDB5cEGMHuqrBErO82IX8tKJmqjww7SiKnh/equ
9otLv7Wuo7EMik6x+7dJbgzf9Dhvm4PbqP2nsenV0+u/3+8jyun/FicmppO4dm6XgQH4GS/SocG1
Mo1Rl0RdInbfkC7u6Z1sbRnwGIA5kQRmoqv9mTZi6MZcVIGtxtGhi73pfahgNwXgprQfZy0tP//B
HEkoiC9gj4LqvJ0jcJql1ryiCmInLi7gLGG3VzVC/7NZvOXJ2AO5bG6Z38ZbXWejFRW5GZVV0DtR
GR7GpW0zGZ+W33Otdnd43lvvAdVVKlP4r8qOyO3k5o4PF4HJChy1aItja096fegqt/mD8Il3myoy
/jWSxX47Tj31Xh9RVAhagJXAVOOPrZGEbyoaRG/F7O1IcmzNChQj0Mlf8ljrXGkRUFO0cqgCA1Ns
/ZSLMv7eIFC1Fypt7UWyeQIXjhtzW81qtBQwX0bKrFwrK84DbpV+VUp5wAlGZn20nW4vM9sbcvXB
UENG4YsrK0idNnouqib8nC5d/6AN06eyaY0/uL8ISX5F1/DFjFWuRHzpIeJulqhIoO5ydFLHONth
0TafrVbP9miMm99N0lup9wMHWPeVY6Vssige2fqh5XxMlT5p/ayprZ0nbivgk/BDILX0lF+0yaFM
ZGE3W2XQg+AIn2B/qf0lr23QgUT4b4WF/PahDeNKfVcu9V4TcusL/j766pZWnU6GKy6h0WKozxHm
rR2mSlqFu6/jTerRgzi0EyFtratcUEAB6OO9oL6XrZ3jS6uV+MwU6XjRFW1szuWgOn80DhkS2DxA
0muptkYUlJsJ4oNCK5X6Xw9CSv3Ro0yyh5PbXEMJswS6Ril4relFiCehsz0Hr0kK5RIX7Rtzqs55
Xjrv46oKyz9456Q6LU8A5Fp3fX219RIqRJ5VYE7h0Pj5GFbHOUJgr21Ebx9iC6H/+6/OVuxH540Y
E/wWABm5Ar+9rK0oR1i6WR1gb++elGmcH3IFYGfWlfFlcdrq6tWhsjPo5sH4bdBVOFY2RobSulIF
6Pu1b9xq6VDs1o2fKLUaFxLw7hmIP8LIOs/tH0wXaUEEaeFXIflxO90qsusozrsqCGklTqiHh65f
j27mpwQWR5VrvD8gubL3LG0eDLrd5CnI/r/wMq6zsaanGXHhuJT0L6i0Oe5p6cw92/jNr/nbOKuv
6S0qmXtqE7SMzcluhuRfyD2a688m7dNT0uXNuywS4pUCXzIeRGMDSD9M/ZciKok597W6yPxhKZTp
kk59qZ4bY6qNt4kKu3rnWt0KXNCrpo7Om8i9ugoGyRq6fsJqIjAt6H44lGV99k7trdpGjYe+3p5S
9tbHozUNlxfAmgom4HbPCBOlfy8WZeDmLQUtgMEEhE3r2Xt+SFu3DY8Ry0mVwnpx+m0NMYcpJelz
sir5R1R6tDxUNifxXLt1h+K7ZfQP98/D5pA03eFToo2L3sPt3BZ9NtTZE0VQdXURf/Cs2ih+DpUm
ujeRGFxsVq3EaHce+y1ICl3KX35/1ENIym5HTVE6dtQE9bu0XSLre7fEenUmmiq0H5o5VMsRobFc
v/QD2+5DPuaakx5gpRhWTjdqjHvfqSanvbRNFydv4ZP0X++vytYOk+ItshNHfrouwnXCjtAqCdlh
NVy9cvaWwZ/TfH6EPPBaH3d5eH5JD4HFpRe1hj4UkzK4/TznJN/jQHE2N0r32XXr8K0J9hQbQHdx
KPb/wT1I14bGJkeIKs3qC5BzizIxlDzoq2puj2oc1+NnXZhp6KvUyQ9eln5z3aWwd5KcrbOEHxSK
a2TGsNRX+y0WlGwb9GiCAYar9xfQMaEkB02d2mlnpK2d7XJmZZsPlO4a+FVOrVDSei6Czu2r8Kgn
4fxTS3L1SWRh+c3qtPlyf9NsTQ08JPsGDhXA1tXUnByyuZgTjpJSiOk5FkubX3CDLve8Krd2p+wE
Saohpe+1qDQvtrVkJem3yHIDoVGtTfoHV5377tzF87i3VTYXEvIzFwRxOWTD28Na1AMcfzuvglJM
0yUBz/XkLjbotUQkjnNI42kK/2QpIXzITjQFtLWUVJsBPFJ1pQy01OXew+SIXoXZ59WP+59sc2pA
vWQYSW3IWN3sqD9NZS5IuW1FJDRn+hjKZNKayXjQxRTbx7SE1bJz9GTmtK62UfhGG4OyJSDB1T4p
MqPK5tEgSHYA3VlqWuJaYi/d0VncOTsMNMxQxArDhyLN6o/UBut/7s96K0hAQ9rErAoeHn5Htx8U
KDJvCvX8QE0yNMdCoWr1OUtF9K1Ja+A4KkJ66RHSpf3X/YG3llsCb6QKFcTGNfomnVMeZ0oOgVsp
6okUQTd9exAe1LTO6r5i7j0tO6HJ5lzROoavhMArona3c1Xr2hgcoRSBKJ0xPWeecLw3ilL37Xcl
XeL2gDoEsGy/wPblT0Jr+PuQFcA60c9Z3bFNXlujVpGlLEbf/B1ZaeE8eSALQI+4efn35Mad4Q8G
SKudXtXWBeGRgsFAlESYdbVTtefOnpWOOj9KocOpirNuenJtLr5P3oJVzF5hfIOASEcDowsSJC5a
Tu3tKtcdVBw3S6n2t6P2lzXFj+aoU+tX+yl6Gztt9q1Nh/hNqjrtX3pWRm+BJReftX62nu/vsJef
+5deqfq/vjzEo9sfgn935SyAygIE75pzbijOkyvQQfGbNg1bH0sME5FBtOA+3h/35c5m3F+VO54b
84W2NlYSVjJgMxEYzlBf9NwM0xMH1xKHHA8o+anrbCcK3lh0OSaZDDIYQMzW0omOI4Rq9U4ShLJV
pSra/AOHpCV5UzQASE/hZE/ioox2TDKgFO4hxmuGvppSZkcPdM0ObGD758A/RTJCloaN1R5IqAeU
iMslgZMStupKW4l/S2iKfp119slJkvwdZsU5/GJHnYPEHvlHRNvSI6kJJuE7l+zmz+GGBTPBAZBY
mNudoC7EVTDTU6ofIsNDzlnyB52y8fh1dgfR+tTkU8P2B2JRNCYqp84OZZkpzXvFdpMe0ZjBqvce
7pcRAjwbojZwgBQGXyjGgfkXLcLHKLNOrt2QlNVacaaLlu6BjTYHsuFpgnUkJFnz1Vu9ta0mbeKg
MbzmIaGKkZ6cykrqy/1tvzPOWmihmlUQTUDsgyZWRA4bK0vGc+7kSGjcH2jrfElqJFJ0gEe5ZG6/
ptuqKlzIKQm6DOV2n5qbql7MRXHGc2Nbefk+y9VdbZ2XVQq2MlEqB5sECVvA20EbzSUEidBCjaqx
ip+W1Jj+8bQ8ej9V5ZRfMByKKdGPy3Ap58bO/mQHM2O4Q6DFeDZXO1hPrF4zGqSsxdBjc29gRzfE
kKrPUwQGw8+72DDfRxVqXqeUurHpa9Mw4lPmhq72o6xV8VptbYpE4PV5ymQPlP9WH0GYKnZ3Hpqa
6WiVf+Xq0tKDgd1xsgsO9/0PvrWzgOBTTaDcxaFZrX0MALnTljQLxCjC6d1ioUT7SIdi8vYqQtsj
oa4L8h3ExToX5d4OM+TXmVVk2vMRu/lC/MyFUu/1d16+yjAdZNyKhL5FrreaUpqjFOQoGXAcPUef
Ka7+Vgbx77zMzt7ltzUlgxoCcS0H4QX7JA8VOoG9lQX8jDFHPV9qEjp0KF5P0GZKSIHQa8GnAy+Y
2xOiGoOqA2VIAyE69WFwc3e+FISxRzG25hsrt/QnEA/9npnXywj6dlj9dtjCBrJdOtwGSRw78yev
GvPke6tbiFfUTlwn7zM3HkJfH9WmvwyKiD4gohHaO3fSVqyBxAz0TCAOqHTIr/Bb5TSlnWz1dZwG
aHvxpkYRcg8lKmFfQEa1nb/0Vqhg5tYte8a3WxuJZIX2K2eQXHr90vZjXFmNngYJyO4n4I/ENLqD
HtfBmsDcn++fxM3RZDtNFkNk7H47TS+ebSsdpzQY4A+dmnnyPntJPVNMnJLP94fa+q60DzAnYVK8
k6vviqtjY1o1UuKTHYcgoHXsM3ydADmF6RNZ+qFzDGCzdZbliQ9RyDmoWmy6n+7/iq0J4wdBGR7p
IuLa1fK2Wt8vg1nGgRtaEfiAKdHq56pIRsc3hgr26P3htp427EmQC0EdnhRltb46FF+BgQay/pSc
fgyW+tfYow6fJsL+Cgw63Rluc3a/DbfatVFjzhqecPBEbSNrT1MDRPe5XhaAHiS8yd4rtnVIaE0S
/9PUlnyq291TdMLVW62Ckd+bVf620FU8FSnfYe94wVRY+eaEzWid8C629/SnNmdK9AfvjaRENVff
kWdwnmD0gGe37PHTgFcRbC6lzo9uqbp/EP+D8oTMSSOYCvjqI4p5BMDaMlbcaOPBjTTrCeaH6hdj
Gh9jZ3Je3U4H5CHZ0xL9iLrA6uJFY2ou7UyJgsU0y+kYFwjMHBVUMXai+q01lMLh4KsJIdikt5/P
GQV1cdQ+gk40yYe0bQtZiFEyRLyFrvf6zrS2zgLXqWQDIm7FLXA7nFcMRdg35BATnbDZnxbT+q7M
aHi57pj+tUzG7iW+OUE4F9AdeJKddT3SyKgcYPsnlbGj4ZwPsVcflKwSPynThOJ4/6hvDga7Tfb3
eDDXZa06jKPKAZQfxLrRFid7VqvZ1xMlF341lXsqzluLCZ8PVKes81LNvl3MFpWzvkpM1N+tajyW
kivj2FF2sqV68kIC/uP+7PbGW90sGuSVOe3Jbhx0Wz5Yi/hptWH2XDZoVWvoc+4s5vZwkqpJ3U7q
Fd5Or580ZVEMbC7izLH/AyD3zpptLTmUvT1jymANf3BxkgNI4B9lJPQSbsdrbJyHNBoOwWCX2nyo
Ebn40mUi9C7E3cZOcr+VerAh4cmBjKN2tfp2euV140hNIci1Rj3pVOUeamDqT3aseorvGl31iPyb
5y+Nrnx//WeEqi1h+dydSIrczrMavVzF4DoLZmH8nSuTmvr2/5F2njtyG+u6viICzOEv2WFmFGcU
uuU/hGQvMxRzJq9+P6VzztrTFNGEdADDBmzB1RVY9YU3YKP5xtQm/V0Xqdnl/nhbLwTVSKQu6LUQ
RK7CYiHy1iqUCXqDY9f/4Wd1xSEvBRqbdmk8EOUh2xc2+nK8P+zWt0h2oYFOxXgUTMntNFsnpxnu
9AAs+0l/nEZKRUFjK8mHIq2UfOesbg4mmxBc2gDj19co+rNJG6lxBmBuaK9wWPkgLWfoj41j4jT/
BzPDd1XqWtImXUviZ2pSdCl+pVcRQTVoOy9/dpWMlk5rxX/yvHskNWQ0oOMpc96uYj5F+TI0mrhO
Sl8vD44rlu92FRcfk0q3/G4WzuLrQ6TvUWc3Dw2kZeloB6txLTC2uAn+i65NLgWhH0Ze4QWeUkfP
tPPRu5XaEL6dz3uqi1tXDoflv6OughmUZ52UtIukNK2bb2bpuu85YMt5SQwcdHOyWGfnlG7OE0kP
3iaIljwat+ur5VkT252aXQsE0F2EWbzmnyLukm/DIjx/jrXxVIzIb/j3j9DG9UOjhzoejjPS6F2e
51epzVAU1C7rRFztenpB8qs6DK6oEYYZBi0/QlaOL0IrrR5XgCzbk1OTX95tf0R2mQiEpUMZUi0y
S3g1+KzPY5IWrcCPrY4fa7KA7qlUnGyv9b2xtrIJAgmYDhAq3auLzm5IQBiGSSp2fsRTMzyO4JZq
fxyH7uvogWQohDV+u7+0G1cBiAXEhOR9x76u7h23nwo4FjCeCOum0o+zLpzfKYmUGjDLrop/v47C
cEBtpF6SAcTndjGnUlj4ElYc2QbSvqel1iUGO7XHrNr4MrCcgiNLsZX4Ya0hMGhLOw15nV3DcqLE
q5Vp45y6afadFNEdP6pjPdy55ja3T3Y5JMsRQ4bVMVEixbCaBPpIMiIf+QKGBz0ohZHmYzSiiPiX
W0fqgHQmJkk7UfHW0KCs+SYlJfkXTwp3EIuL+HN2NZyoDqaujj6Bz6+PfbWIhzxOtAOCOMmP+wdn
67N4PejquAKeBTA/QCBFDsqVHJ24qg8iiYaHPxjHBKgrGSq/ho1Af5dxNgxAKB7+vR+EqPXh2Y7T
dudN3JyPJDiBHSLWWMt/uF7jwMF1M7CCs6EexlZdopcSGKi3c1A2B4KdCtwEWQ/YN6tPIM7sru6L
/JrgwXkWhTVFR2QSnT3Vyc1TIUthaAhBal7DkrLMCrEWiosr0sPRlxxLce0o61iZr6Wtoz/xVLca
xtNUT3eu662vT+ow/b+R5X9/dWNyhw2Dyqt7BdWhftAciM0+9EdN9ecid3+0XboE9w/J1lx5Hwwq
QoCfYWrdjqio6HRwR8On6BFfDNUkftdhR/asxnN0zLMyOdi9gk7j/VG37k5qXsgeU6ulnrDayaQ2
l2psi+IaitSLfAHm7IfVRRUZh5v+fX+srTV9Pdbq4vSiEQAGRknXHNQXYyl2Uhytwa0+aa1ufquL
EVfX/78h5UF+tY1iqkvCqIQDlBjdV0/p6spv69JCRDpynoe8rV/+YECCCow5CRWtdSExhrOhVzie
XCmgmmfRW1b3zk2xPsbZx7Xyw+Kk9h5dfPPk0JmCNk0rByOj20laRVoD6iA6VZb4uzKWcwD7EDqq
Kyz3cyHKMXkMk9DZq/JvHp3/Dmuus8VObfJ4cNrsOlCy1QLLzUPPx7emFBD+JjP5gzsH+O7/nSX/
uJ1l6GUCiAXZRZUsbQ3GG0vLI8GysrODW9Pi+fuJbYCGsNZ2irt0mJcEzFEFYuQkutl6JDKMnoYx
Tz7fPyxbGyddx6mV0JH6RWCO57CKRKzmV1Ab098iNtunwtDhNWdudLbd+mHAyWdnelsfIShyaCPS
QYZuxu0y2jnWYVbMQwtcRjiBlXvVYwFY+83YZ1Fx6iAi7GT5G5o8MkpC+hVSuo5QzCodnYVddmi4
8yxBd//uZNO5GYZHZSidYG71PIjmChl7z5unzm/QVu5O1lj0ezjezX0FUis9LlBjWwPcF69rrNxA
1ECJaP75qpn1byIALG4AMrDaQyRtbi01DSlvrvNwyV/z6uKxUsXRo5lORmgb3eOS95XlT/aiv9j5
ogZVVrsXpOHMnRt2610GJ8ezB4OMaa6uO1PA0p7R2CISjtWg7+ahPbSJFk+H+wd3ay0JZIiAKd/Q
qFnNLsN0qI4MaL+moiNpMuFCdJrEUmu+l9fhDrR1ezDwGD8bpKD0bpdyKMe+iL05vdod4h5I3ypP
KqDzLwCL++P9eW19HJBeydNIJPCEW61fZ8x2QQWMXSM0T5HZ4G9TXM8f21EA1POsod7Zsa1zQsSG
hzRprfRfuZ1cnZdq7hQxNPGuMYQfl9P4A6gRVqs9kgDdQaE/25y7ZdH2gtKtZeVzQMGPVAYUwOqr
dNuw5gWmzpAAU+uCOam040JBbDywBc5OBPxTE3GdgdI7JV2HkCRRVLfz5EUMi1l02dVKcLCpTDP+
TO24O5VObZyVtFAOXAK9GVBpHD9hQWMPQRLb7se2RhnAW/hfB+4MY9HHBGr5CqjEfry/9VvoFo1o
j4Y81FIe79X7MrdumfUhv3Be3PHtGNrOQ640y39E2iT/akITHxTA4s8DqqqVH/da1wcVeZ9+ir1x
57dsfcakz/+H6E26vlqsbhxVrTQB2mRlm+PtFqtREpSj2sY7b+rmGXg10OoMJKk+taIqSWVztf1r
wdSoOuggr7THvmyRRru/xPL/tj4DNNAlKJ4nD0zv7RlQWyvrsIGjCgGLogwWvVUU2AXgRIJ+QgVK
VvTe1VOavFfR0wjuD77xaRNdg32Vaq7SseB28GJS1LHMMveCvZXiJ/o8j6fBSLXF7/Vm/Obktr5X
29qYLy1epFiAJ+DY4q7iMrpIvdfg7XFRQLBFh2jMLFx/QzOe4cdERoZE6JBqX8dWGy04JG2Yfbk/
ZznAasGllRcKgFjTUSCRa/LqEfKqMk4aG61XgWngN2yeLD+1CxfHhLaZLmUtTVNTwyl8tYiX+tSl
k5Xt8de2fgM5tqRCwPmCTX37GxrAZIWiLs4lMjEiP8Kdid4WjksnI03K7gO6sFPy99JMmghkT0n7
YLcL/+b+Qmzcsmw97iowhdAzWoOqMAmKI4HT1EXrKLgckpDCcRm0VVL/lcC8q06Vh3r7cUqtZI8X
uXXzIR1H3CMxDfQ5Vm+K0VCyahI9vHiTbpdn6nCpCFRrmD8WJo/0oMy58LWBHQzcblr6R5y3NOu8
YIzdSPsVQzlHNY9S5JuecM48Iu5Zy9Q/aGITXYO0lwgIC9nK1T4JxLFbDGouUW5nTwIZ19I3adr/
26M7tQOm3doORoAeJ29aJFRvxxKZokRqnocXY2ALDpa5WHwS9ai9UYYiqlO/bsfYDND585KdobeO
IxBxuRFQURBAvh16iZRJArG8i1MPmX3ouxBzygztYt8s1Kz50DZW+W9GkPEXcKnsZcoULX24fxi3
rgViNBOZFqniu25EZWoJoqUOvUs0CDxNCmU+dWoZK19CoWew0uPsHBZD830OR7FHn926BQlrqF+C
JqVSu7oF9ajom0zXkC4eU5RoUBaqiyAF6ZefokUk55xCePEn8zW5dLn0kWpbW6kspkjaAatkHCOn
JnmqBpwMU1HqSMCS0h1xQOKgd0sBiNtY4uHb/dXeeOIgA+GaQo0DpuD6rCFcWWixNsCLyhV9Pthe
kiH2p7u1kT4MZtfskby3sh2GoiUlLXY53fIHvbp0QzNdutkYvYsSLd5HA4Ej07faon4XNWpXHnAx
yLujZ0VGH0STvjSHSFF69TD0vCLn+3P/CXRZPQCAGsgwaY7Li2/1AIwDp7lWlJACdau1vlq7zmNc
eU57rTO9exrqcv6UdvMSFHNSP9TupKcPrlKgkJDXVsg2FaV6VNxQ3SmhbwVbxFmoIqlkhnCWVjeA
6RSdMlQIpKJel3yNmmV4J9gnDOoS3U4PQzvk78sFwZuDUWSteVhQy/uYxUNmnJNMbt39hdr4LGTY
h8EZzyVFqFUUHtImsse5wpIgpFFBKmql5n+WLFn8gloYXC7HpKN5f8yNIE8Ox2sEAPRXKbNkMhvR
z6FzGfJlHgJbCZ3xGFW8xP79gbYmJz89lc4lvZl1xg+6Vq8Np5KK79jZ+MWsqW/dXg3FGTW15Use
16rx6f6QGx8dfW5PKlFzmdINXn0DYUeJP4wJPJRqAUQDjOGE5WKjP8Yim8Xvf+Ig936Wo9HXw/Tk
djTFzpIqb1xGs4X7b2Q0y/gx8vQGY1xQxn9QR8BsmDjWgJNG6rs6ulQWkJQ3Fu8Sq3r2V10IbF6q
qv5RhVGy0xTZ3DlyQzaP0uyvLSCY3HObFOEli1MoNokefZsNIlYCqkY7zMU0mKff3zga96grELX+
6jI1NWVBEYfLK3PEeNEHnIJ8Ncmbh4zwba+6L1dqfTvBkeV8/OSLrdG7SxRNRtRzO+XCwlVBaEUk
zn2Vdua5EYP5MTHNujtUdmgFWopayzs9rdS9GW/d1zyIEkFA9xDs6Qr0Yk9an5QUvy/dUCOopTU5
Mu6NDgP2ODVLauNyhQKfnzfU8B4E+jWX0IyG+DgCMtyznt36buipoBsFQgr09Co6wTdgnOShu8Be
bWI/t9vhs6j6vDgUJta3OynR5mgItwF8VelKryEUSke6O1qje6FYpQSqOc/uIRv71Fe9BM7+758s
tGPo7FFZ5UVeTS2sOQltGHmYJuCfW0CcATuV18bL4syetjPY1ofzejDj9kYYsFyxuyJ0L27R/4gr
Z7b8MJnrM11NKZ66r5GzsZR0fyjAS04ceEUZ87169PPCmZuECs8FAop6qMI5/JrO05cSU9udatjW
eaXHTeWNLgPt/HXHRiR5GqVTQ1bZ6Po57xr1HV5hEW5sSlOcC8yRj5nlZZWP72sSoT0u1ECP0+rv
+/u5EcNLh2q4sngTUSpbzRjxFd1G7sG7UAIN9QAfhNgLBBdneHAjVBGe5zip6y8TLLH+cH/ojd1l
aIJ0xAyRf1jn1V0bFr2IJyqoCB4fjdTWvoxjFwfWiOmDVhXj8/3xNjaXLwQhXgC30EbWkPwyrtAr
CT3lkkcpecriRs8ijLXnOte9vc9kIyogNJe5Ebcw27v6TDxRo0erm+FFWQq780MvnOuTmsjy8f1J
bSwiGAbgp5LwDD9sNZCeOJ01psg1m27bToGu9aL3m9xS2geLWl37BV3TRd/JvuShWN34dB3A2JKD
4ByyRmo4Xh5GTbfgNDXaRvEpLiL3qOnT4DxaY7sYB20e9PhdFUdJ9pBPdfaf+3PeCju5WWm1AIGh
yruuWy9abTf1FCId3zjacNI5SJ4/NkPkBa4IvWfNivRHqkhgttUCb3OBiee3aWyy4Rx7AGl//5qi
ogHggcIEYK9f4DJAZfTCAXKcKLPxPGuTc6TDjGy2LSY3SK1F+3x/AX4mH+sNoNoree4SEbyWpokj
p4Kh67ABrlI7jwJE7TXnT9cP86jFVIImG02Vj44bGeGh12e9u1rjqPTfw7R3y7dNUlqOr5RjrmFy
Mvblye2HXPWRowUZ1o+REkKNbWfoKSMioN0l75fk0sWdlr0b60H5orSVeC/imToxzNESKquThl3z
4/40t44ZzWwMHbkhwdKtnvRIUL0cTaTQS7sKHQGrvvamD7k2F5+noXCec83JH6fMdt4OGLcd7w++
dVtI2q4Ee0qI0OrtqfG9kGZcOFB4Wvs1TNDB0p2iaH0BzGdnrI0ICjwXVExH+gXYa3slvKgnvbbm
8FI0BumzrkZhE4SD3ld+lI/vHORZS1IqV2uxVx/V0e8J/tKdU7w1YQpcNAV+CketjQ8jJ1cRHunC
S6hV5dFu3SjyuRnHo4pw+B9ktBA94Z4Sr9F/WvfVinS2tHjQSefhlL7tJ9P8qFeefXZnLcdxWyk+
odsGnk610w9xbhlf7cyqT22jLPgLdMTOCQ4E3s5duvEWQnMDsglgRHpFrNKdHsUNLHbc8FLpueue
bKMt1IdSjInqD8g6ar7qKGUw0yDdWfrNgbnGqWiSR2prCcBuss1SxTbsMijDclpq1PZtrHYOka5k
H/V4jo9toSX/3D/gW18X+rN0SYh3YEvI8/Aq1qGbi092NHDoBs86iLpQ6YfUXvM2Bx96cJXULT8u
IZHyQYfmUD/cH33r3XIlA5nnGNP3dbLX6C39zbTzLks4lIqP5/to+5UFpCOzx3gMYgiBe342W58Z
QSvfNB1dXi35m17NGDcbOLJVH16csrEqv1+MLuDxttU37Whpz57dJX9Zdmy1p0Kxndgv9X7+dH/a
Wx8ZFRwD+yuYB794HZSGJmv2tndJrGJ5GAgSumPeO//0aTyUh/tjbT6ToFQpA0sQJ6/l7XyTqtCw
JeL+rGHZvy1nK76MlYgeiDBd52IVCN69a8CPSqPG4tA6pXP2VPFi6JOT73xaW+Vznsb//S2rOMWo
8yLs5GkTYskejdDUviwImLw17EF7U5R5nfhuavUPetzWw2HOU3yJOQPhd2iCPZ2XSjvkE2iYBdfo
Dz3v3R62dutAgmv/KaVKNWD98eOHmulTH4cXpDPFZzUsrda365GoO9cy+mlOUSr9Dqln4xOUDGYX
ZStpRmGv3hizW/LB0ZPoirV3vhzN2c2lYczIBdPN4XU23FOED3h3aoju1J0vcOPSsVXwI5RcpOTK
Wgag5MjnAs+ki4MgUBuMkWa8V2FJH9QIGdegNmSdldp2key8dhsrzcDAG8myVNCpq2vWjhxK1Hkm
jY56A1qq6Z04CSWYgNrq/GUERXu9/yXsjbi66to0m6gC5tEVScSqOGkRUTnCTqatHTUDarhfaZ33
5f6YcharEI1SFtwwFGtZ4PWd3mhO2+khy4s2fvfFqLXQOS/q3GR/sJrIrxmItqJ5gTr+6iM3+sIp
key7stjeE/i45kdfIwp8XAyl0A/u4oV/AATCLI9aAyUfcql1DWAo8gx/RHIOL0zDAwT/ZnlQ1cI6
VrFuB4niNX/pRtR+KrzUOxG6oLrsmHG+Rw+Vu/bLCr/6GauZK7QKM6HxM3DGgIrTzBORsGtBjM30
NHm8v51bR4iWmmQWg7Eg1bpd5n5Qp97F9ew61G76LNGf/hzm2buhqOQDWe5BWDbeKil/RuOZdwoa
l7w6Xr1VqNqlczQgcdAbwmiDDsVZ5TQ2XZO9taN56SHJzPYPNV8gk2tLHL+Z1D7ey9C3VphmrdQZ
AB9MnHb7I1wSAdGmoJ9sRaJaCNXLzyOY7qvZqsbeqdr6YF4PtppxN1gGkFk0JWIz8/5OoAOoZxRT
+3MzW1VOYteHgOZVc7Te4tmoPXZuOgsynbRJUwxkRUE7CEmo765SLnqgmf281wPfXA6q7z+lQ1z0
4G+XwxCmUSgxv3BWzWl5Eshrm+fc6JI8oCu1K9SyeeSgtqjEK6hLrLWK8Dm3ANV6DIe2on7KdGj1
pyl36j7IwNjFbzEV2cm4fsoyr78p3UP/irQSjPuarRvGcRQBAOOm1D1AjX7SWPZLJeZZ97MuGcuH
QR0U7xG96PZtkXt26neeI4iVeoyjHtW0X5ZAqQU4QAVuxT9ub47aTjV9axeAOqHuI70gUYS93QWc
r/qcfksKu9Hu00BAowjKPKwelKafzZ24ZXMwCa0iD5UgwNVgUWw4eQv37aq5hC8fUCzoutOSDXl3
Xuq4+Pf+JbP1CQCokXKzwBy4aG6nVg/W7MRTlF7zuohRJGqJ3F9yd17M8/2BNhxGDcJC5kTFggt8
XcGBEGJNep6jg1ErTkLBT9e+F/ZoeiA7ZFkVsGGH0ht49TP+7NNjaKTVESh5GYyWVT+UsTGcdn6S
zObXRw8xF6lIRA0Wht7t5FuzjQy7sJOraaba8Dinc5+feoSLm0C14zc1aXP4cTREFNh2pzkP5MFe
gjVZXcaH+z9l68N7/UtWsWrWVT22OWp6df9Kk2Z4goRZv9fCOAnB2ZjtHmNv64zZAKJpfgEypd59
O3H5lpCvZOlVL/J69tUwTg9LMRj/YFP/B2pBrOxPjw7CBdKv27GInr0F8ypI3YWVqn5LpI+zZg+i
1lfpm5jYuA/qzmGTv3+9sZJiRQWHHBf+x+2Yk9YhtItKxFW6mxfvvHAS3Rn82PDe8shJTkk9RjMN
o3w2AihgxS4lcuuzkng1POZgzQHpv/0BBgwsq4Z7edWtzjzWuqu4jx4V9vbh/rnZ3EgczlzaisgX
rlWAFBwfQpUv+GqUyvB1rOaXocg83iLI+9f7Q221D2AnED5Dm7UJglYbqXYOUQ9qu1e97aNv7mRm
blA12cmw2+KAic1UH9pYM58mOptfq36uHvkznreztTIAWG8t5TF6QYS6Emt7u7I0n+lggnK/Lq7b
G9Af45RJa5PWBnpv54EN7tMOXFNXxuP9Bdg6VK9HXu2p5cVh36ZNdAXlaOuBmApBcw8EgP4xzCLl
rCz5/CSMPowDFW/kPdry1hWBggAeNBKSQi5/O3EN9Cr11y4Goa11J8+Z+ncLWsvPQxcOHa2psdZ3
Jry11C69TcSdabP+wqyriWyRDKTIXHaL8QlHbPdTmy31Uxgm03CK3NxIjlGfKXs85s2TRqkCWibX
Bt+vPPWvIlFPoc5cEfhcPKdQuw/dnANaw2wUKU5deI+DXsTxgWs9is8ROnd/R0MyTqdYzMOeo9Hm
okuRLZxApE6LXKJXv2SuxphCqckSzOZYBnlum2CfOuwynEHrD/Sa9sxVNhedjqas1kBvNmWU/mpE
Co+Qx9QM5T4RlS/T4oaBm1TTv3pOY9tfqOYcVOT8gvtne3OeJhof9I6pZKyRHhMl0S7t4viaLsly
pY/Uqx9HrzaWlxDUWXMwW63ZcwDburvoViFEQ8sKeuNqpuZsNkZkDUiqCa/91qQtKnzu4rK0Ru72
O1HV5rJK2x943zQArdVGlnpeJA08UXjMcav7eeUsz8SPehSUk8ElBmphET5dCn3P7WirJkbSSgQP
KR/kx5ryWFlRGQ5NyWNLX2PyC0MT43FWl/44ZE1vni2tcmHljkhjPZUg/AKt08r3YHus6mCGpvL8
+1st8eHUI/lZtGFvDxixF0zSxeMeqcP0eRCx+xaNBc86dXAaf4h+KXcejq19puHKoyHR03QobwcM
lUwPy9Sg+GJVrh7MWhJ3D/SGlRxKN5n7DkJs45rm2UXmiAqFYf8iIVe7RkWCzAdkxHXrPvUAtEK/
daLZ5fNd2vl93wu9fXCyMNH8RBHzntTR1vVFUoirtbQjZY1XB9sbi7TUS5Poo1bCgzCcQQnmFMR6
FwrvX2/ENNxYNPuNZUZzsGC4UPpA7YadE7+x7DzSSJhTDwLAvP6kHTNSOoN66wVefeIeHX02owMK
73p9wvvE+QPghFT/l1Qt8jhqNbe7bMZ6natzBkojGsu3NjyN05BW3RvIjPqh05R5Z3ob1Qp0GOgH
0zySmqKr8XoolEVfDe4ljj31fTv2muPPQzfmZ6ENvgpx8qPaz5oR0NYYwg/a0ul7+cP2T5CVEh4I
iZK8nbLRWyhACvAUQCSl0ZabVec6M9PoQXe6sf8MrDVUfDF43nOsQAI8p3VSNg+//TkDUEUxkTCT
wubaa8wZBitxFnC5ZTY1Dw2ojqfOiFHAC2Fz6oO+7GQqGxepDAKlFRcERHpXt5Nuci028pbxWq70
H20zCrShLEctp0OmVJbw8VXMxzfToi/Jzs21EVQjsMV+U9qUIdbqDg9nUnNVy8FaGnjF+onhZu0h
GSFc3l/SrS+HdFiqUEowxTrEDA2nzJ0YpHfLTXHMjKbwB8ohlg/qla7/7w9G65SSC8m3DDNu17OM
tQXxDgUQWVt1ATY6+RuAue0JpmHy5U+GosyCDjWsjrUwtIMqa1PUDDVbIjq7ihgDqy2VL71tDL9f
MfkJEpChBJjGdQQHNw213yGisxvC0krM3j001aC+ndMwPf3+rGQ7jxISGwZo9HYBdXqoBL+9e8Fy
6AWnREUcHPpQMVltVP11f6ytw89LBh6W5IOOggyjXgVnReuZkTukykXr3bAKhsGsDF/R41ANFIoH
j0vt6tMTNS4am/dH3rprwKCTL6l0UDnotyO7YZGpVQQ2wPKSEeHbofqQOeoPLCnmL8vSfSo6PSn9
LGxfutjrfj86xHIPzDXVL6a+vtuVEJ4tnTRyLq1tHtPFA9hc2GhXUxVMu095Wqb6HwxJJVoi/lC+
+YVPqXaDGg+xiK+dvlT/5H0N82WmseC7Y6++4ANg7YQNG1vLG0mII9E0Un7udoEraxp7C071tRrN
5m3YDuWHwjDyQ2kq5kOIODzNWcN8vL+rv95osDcpwUgwO8OuoXB1ZrlNOaiA/9wifQk1E8fUYpqM
7/eH+WVuuIqwdSj9S1wYaI/buRmpmheKFVfX1m6yT16huZ0/TE6FDu1sdG/U0nATv82tPZju3rir
NdUhIk5ahIEWxHEFbwPHenbHsTznSjEeUydRe3+cw501/SWVkZOlOICqD/VMmqu3k82mefBi06iu
Q+jUhy5TrANa+/GhaLv5g1f15e9edYxHyiTl0iAaU+65HU+DXAlTNqquNuT4ASpEZah+19mV8iEB
w7PnRbu1pryA0oqWIj1qv7fDiYQUxRlFfbUomh4EvnkHbEyLB9FYzbmsTDswsVV4/t0DxPcv6Yhc
spyjNW4S6c4qN62pvLrI+uIE5r0RYdLGvj1Sy0NyWMH+c9fk+5dnGLVEQGs08NEyJnlY1ZtwW2vi
XHfKq+aNqnOIKXu8cN+o86Hu5vLT/Rn+8iXKwaBbspVUtiBX3C7rkLjNqM9Fdc1m25qOnYjMzAdM
J367vH870Bo0LiprRjwkq6410dVXDH+qZ6ei+750ijrtPBq/fgpMSnb6idag5qmrSXFzphTdRyRZ
qsp9HkVfnJLFFkHoRPpTOrn9DsL417PpsmEO1X14cuQ/q7M56dbQAP/DCwcu9yOxePoIR3Sm2Z2l
1hunbJXnOumO93ful3xPimq+GnR1TNBlLChUYMeZN+WCrSiYicChQCWO7twUX/s6i37EHpjxIbfC
nYt164iSQhMjQpMikVxN2EAIbkIIAic5o2jBiWXucJgGxbEPNO6my/2Jbh1Ret90Tn5KcPwiY+Jm
+JqkeOBiQFo/i0mZnUNdFkV0uD/O5oLK/hMqvaCz17w3XTEcBXNRnFJmmi9e7nV+5C3/adTwB4Ye
6hz0pQURWa2KbOfqlufxprYrt/J/R3ZX71S9DHoU9g2+o5zXr5W0ZbCXXD1Bqagesn7wPi9GNVV+
4RZZKIHHyuf7U9/6YDi9aCpQewRtLLfgVXxn9qNXVYmB4+NovdH1ynyvN2571LM+58HUi98NJ0nN
DTrEpOnEOKDEboerPC5t7hkklEqz8yt1yuGUuxTauKjEZ0dt3LdjGu5piG9MknYfGQBj/2Ts3o4q
kEkpvN4trkDfnTeJWoZn+HPFExxLPQa4bC97hosbnwnbSh2ZOfJaru8hrK/pseDRfJ37JhwC1eib
89APuuOLjurA/T2Ue7Q6RK8H+1mdebWHdTU2bZd72N9UnThOUMfqh6Zrs27n3d84rGTcFC7ZDHo8
a6uCPocpQi0NSzOjqrVgwOv4Ueub9m8JTsYpPlXywW/B0eh+I5rWfUmRb93rhmzuJdZchB4IWSC+
ebuXTV9rCQVN9rIIQVDSSD9HXeg+EJCghNmBQb+/uJs7SXQFlYsxUcG8Ha/XFAjWg1FcK6HXR6Xj
lvNbGk4Py+IVxe/mAPLzgBUHRhWQEYt9O5hu1V1ohVHJRZT0wRyXywsdQ/Wxoc30XsxZtPM5bk6O
BEuibaTskLwYX50czYkmMS5MrhRD83bqTaX1K/T9C+y3Js843V9KuVTrcwqJm94z5Wgov6vZ2ZXu
NFmblCQceJ+mKa6CS+ioz5rb9x951JdjaLTOv/cH3ZoicoL0+tHuICiQh/rVFCNbLYQdz3yJ0Dve
eRXsdWNMrb8KJ9+TItk6mlxrQA3pF6q/tCa10khrsP2YfXVpMb3NjTRRnkoUCuZ3xMhT+JfaK6ay
BynfXFVYThK98hOucTtBq2xGr4AJc00rVf0MTgYP206dxA+NJuznOhTvoMnDWbu/rBtPJmhGBDsk
S5bBV8vqdOaSN0abXxHUT7546Vz7Xa9X7sEdEy0LwoLmoR/Prl4+xEou4p04b3PSiJ2gTIBiFBfB
7aTpX5ShpqAGlmVl5uNBgQ8h3maur3SNduzjBefebDCqnZR56zDBImOhqVzRv5En4NVhwjW1i6sY
pUNOcP7Yd3F2nHs1+hLhR/0HM5Q0BUkv/YlYuB0KUppRxBVmdfBzsm+K0OpDo4zi40Kh4NGiWDAF
Au/13wXLcgFxfKXWBNJfYCtvR3UVNTSA4CE/podJEM5oDREBRRdNbacT9QLl2Btm9zeONWInHdna
USJoMPI6WDgYGrcjFwvm3TRcs2s9dM47oPhdEKWY4fhVVc0HHabpwbOqPb21jSeNi0V2lxlVys/c
jtoMKnIhScR8ifMeYJmOLyNOKodiNrLhkLSVPfqi6HnRYi+0XrDlcn7c/5A2Hm+iaDwbKHORuq9L
r4sYNDWs+QWFvrjpUzJggws90P1tWW6pjKvzchNKk/Gtqz16GptN7SBfVEeO2wR9Nvf9Y7M0ojwm
MJnFw/1pbXwpDAfomk4MhmP2Kq6k/KJPtmWnV7pjnKSy7GL9rR2a4QJlq8wQCfz9C+lmwNVOLnCo
SJWR5O65ZA+t5yiT3ytee6ka8r9maMuHYkqKH6Iel4/357px7/PJANCgCwfvYc0yxaRcF8JBq8mI
OhdLyb53xalY9P5r7Y3ePyLNrZ1Ds/GxMCKahFRfwMKs0T5Ij0+d2ZoCX/gm/qAasWMe8R7MvicU
Jf4tlAF/rtIe4p013vpaXg+7uvT7oS4UDfuNqxc138uqdN4UZidogJRD/b0KmzcAVD5YXds/FWpS
1sc/WWbof/xFwrKujrTFrId6xw4vKERdAVW9qfNo/t5Bxj6bnTPuRLubJ5i600/mp5S2vb0akAEX
SjqKDOuYjq5POROdRNoVWz9soO/PbOMxBcsEhR3YGCoQ6/xT6/uw8KQ+P94HT2Fd5U9GA4Xdb5Wo
P2Nz22EQGofuUxX9PtBTXgv/O/Q6AfVqF8+8FuVsDYtMnHFqzzl6imld8EWedlZ069TSJkbpAlSC
zI5uVxSgLSIwwkyvZd4PbZAuejc86XU2tKdGcRA1UPQ6pOWkWcsf3EbS5FoayNHEWCNMiz7yKIsC
Z+Vbmt9MFgw3F8Tz32bf9r8fIsjCM/3nnziidYEkRGm812IlvQJobB7demkfB4QinjMUyl/uH5ut
E0qFkvIB1TvoJavPUYFsJLBTRZXQztOzu0DvmURvvk8cHpI/GUpaj0Bwpc+12jpn4eASOHDhLPUw
+IOYzZMdm/1wijOnnHbuma3vAXWS/462CrPwbfgfzs60J24kXNu/yJL35avdKxCSMCQBvlhAiO1y
ed/9689lzvtKaTeilSONZkaKZqqrXMuz3MuIpCRyizq+pY3flSCVvmjhYAaJxHegcsYs9NFBdvYl
akEXQqBzMANHguYabQOuGhKV1VxpuShq1DM6Hnaa7mOvRtO10RdDWfTj4PSq4ajfUIGz/suSxlYD
DNKbK5kq8pKR3kcfGPUt4lsLeWRIcqcHRq9o54tKZA/Z0KDAh9PMNe97vbWt9CIE7cOxLArPAAtA
fa3Bynbalk6l4cheV5Hwk6wTWlAmDWjRqq0uCQx+8IHBXsMCpVJL1rku7Nkgn9O2c5MHN2/cwE5r
7wvumvJGWmKbdr35GzFA82eLPvMlTOEHdxCZIF1TB+H3xXLpdEktvSA3KxvxMCR2dYtHR51uQjVC
uOQVQT9gx+hCX8qVPhqTN5omqgvo/0zWr3USRJJbNX4Im276IiwzHvclVDc3GPFAU74kXqhXQT7E
znChMvRBZEJrDx098O5L+Ld8h7/ylRntHYh1GFqFZeoeVKzaFR/1h/Eg2rq8FcCuLuGsPxpxSUWX
JJgUf60KKzO97Bo1Sh+gWjrbSJje1wblZhjwSJHKPB+P/3wx8RX5mqTdi1bx6pVGL1mgDIlS8QjA
x/fUsdyUQI3S7QTb3riwnB+cEWD89C2pRwOfXwPJXGRRRmfZtlB1B/WYdshBXOVp7pa/pkYY079G
eRwQelDg92zqQWdaTUkCLELXYCrkg0cGjTefHQdFZJQykG4aIeKhT7IOLC93fn++qmc7dtkwPGIk
ZDihIENxum+iYVIRK/a6h0ijER44mkDwAp8S9LaSxB6NQMvndjf1QJA/H/hshRl4KQ+B4QLPRqx5
OrDIXTcpxmxAUr+tvxRFfxV1KBn7U5EN/1r7WgzoF01fuhnolawLe2My1WHjxc5DajYT4gvmeJdE
IJm9fnIuxHfns2Ioer9cOKDT2KWns6rqwRp7TTgPHT3OYVsoCG5gi2qN11luphc26dkJXKbFQSBG
BmAD9ft0sFKATZmFKR9dN463GFfOf8zBnn7FjVr8YJ9djF7PNwuT06meURtGh2XNVJxLQzZ1m+aP
Q2xlW7NuUGOaMy+7ll45Pw3GMB6R8fT+D9MkaweJBogAJJh+Os0wbO189OrsETa9vclzVVF9gOnS
R+EgO3DDt9r/aUQ8axcozLJ5TkcsOYmCrrd8zMp58Eeoil8yp4u+xJPId2XhXrq8zx5JhiBKhsAP
GY6y6WrXTIZdDsroZo8jlAfqTImyxXF9/OHpVrer4wg/ySwdBWmCF14iapvM5a9SLfrzVNZ5qahG
0w8D5Xg61ywXse4ysf9KrfbnfA7aS/ZHa5AwAQ0KtzSBeBXhR6GRcDoEUhxKZzeG9qyN1bQr6rJ9
pKb3pE+zCs/SiB/LsVF2qZtC7LW05kZ0zfc5s9v7z2+cdwPZv6fKPYOu2tJAWTCN9N9Pf0detEBC
1Ll6snRpK6VvKHLsryMj7lBr77wCGEcx22ayRUxDnXZeKiKj8Z2wEcPXWZqzeYiQe+le2xbgziZr
PfenE9r1i5MC4EoX1MmIgH9SgFhgnb3+th5sjFYVy/rVKa3a+JqZ9bcGit6XlHzfAa+nU8OdDAgM
nKDlqlvrFrV2O5RJqCVP4+CO4hZIQ/skpsTCScsLAYZPjhptU3SmrUNiVKaxrexRlcY2T3I5X09q
qWnfnESJpT8Tm8So6Anwu3qWzOUeX8w0vNVmUyuOiGxl1tEY0ac5lpmead/TlD907N6wLqgirW43
Xnm+EAcephPPPjHk6deam0YNHaeantHNKu6AwiWd72mYM7S6F+3s/JLtImUc/o8ni7gQE5bm6LJh
2aarY1gmQ65IyEZPFtKJ1l5pJtIuHxR1ZV9pyqCbNw7IF+1LTTSw8ZAEmrZWWGi5v1Rlsl0tIvdJ
jWNF24Qekgu+l0+9G1QJXKmdUOI6v8uaVE1xr5+jr1YHZeHGclvDAVEDrnofu5WW/2rMMIyu67A0
5+rrPLZl1X5psynbmwZtlLtZeNBG06LLLLrUQikzvzbrsd/TcKmvVJFnjV/LUUu+zVo0fMntWnd9
B8WRF7uJE6idZj3fmznSV5tG6TmN0pHVTkzT2B/aTEnDfSF6vQlGGRU3KINXQuy60hu7q9Gdaypt
gzGF9m2BR/NrSvmr9x1o+dUWQeY8eZ7MCTH6JpWOCCT6hZE/alIxxc6WQ5j8B31BPnoTS3ad0wt3
gsrKpPhSViXaIBQFTLrvfmtVlnJtVKHz5BAYxVuj8uTXqp67Fo54KOy9heJYtG28SZrH0U20ctPq
TTZtMQgcyq3Llm79Vo7eHSKpeumrAzqKezg5aehPFlzbYIwao96kpTG1O6goXXKsFeoxULNn5a7h
GQsPBdTpzIcwMsb3XjWU7jbX7NjdNB0A1ptcVUuZ+yEq4v020lIV00PHHJ3r3iw0J4h0xNiCCg4C
rJZpdH8i0BHa186ke9U9aZLZ3VqFlZu0+ef0Su8gQv9XxpzWmzqvx1vVqrvOl1aceCjOznV0rHp9
9Hj66sramkahZXul8xzxRU311L4tcXCWgYks/3wADi88v3VjBKSzOYdhjLD7ddLRcwt6VQz5U4SQ
WBeMPPAvrt04U1DZRfmNi3NZNWFG49YsEMm5NiDHy1unGObf0dzG3TFsC6dMfYHqCux1vDtDR/dL
6EluwGtlT/sIg5vsdh5URZO+kXKtlhslgwP9xSQkCe+x49G6Y1VFnvbFVGslP4ZZUY9FYHRVnt1H
WaZEu7GvxvhZ622sXRvVkYgDN60MdZQlSThK1BETVfwMlbiLdX/QkFnRgwyctPWfCrrQvs4KUFRH
pyoiIKO96vQBR69r71VX0fNop8+GUUbBkKA+7w9QnsKrYbBHnE7qBLw7bNheugLNg8pNvF91qKfx
RrenkAo6DkkP5RRH6o8Y0eK7mf5f5Nc9QMBjwqWs7bAL0N9C/MawMIXqvIFdO/Vbva9V455ccxqe
NaM0QJz0aid+DGVv3ZoKTI4bq+NV8kE6IRHiupFaX1Xh4I1BZOltvek9xN/9QS8y9U5UmXjrqPlb
t6oaioeJCp7tj4rI5qAQAoF0hKM1X60d+8Wec+NXBZ9fY3vHWr2xp1lYQVgag8Sf2mkav5AuHkx6
Fc2oiztNgZk8YpU7aWblCKZoTrSgQR3h1dXiKQuaVMm+NWATXT+2C3c85DRVJr9vonAEJo/szFWF
t1SzU+M2Ps6GNLRN3baT4ntTO7UIxymiU7eEUyT70TC4X3tEcCu/MTG6hQ5kFfHeMIVupluseBR7
V89qlR57CC4NcAMMIK1HlBWy17A3Odeykw1Uudrrza/QyNruStZ6aN6UjS36bCfU2bSvkjqMf1lS
TM1Gzgb0WKvWTQQ0qsi6h0crBnR4J6d3fWQS+yLyK3dmQ+oocX+NzDRsH6QXujKgHaQL3AXVZXZF
2Ssb2vd6ueP9xzC27Liivhe93h/UIddJ1+oQd24UdrIZMSQZdl/nJobxLWF4PtS4bfzhYTPpJubT
tIPemauvLZbJOpj1GTQXuvyy2VvlnH9TvdSzgsKuhbU1RrMrdxNPVx+UdmWOO4X+ZeI7KS6a/pRi
8nOQdEPAg4am8ysHxjFdD63by40rLbOjjelNeJgWoKmHuW3zmzoF1rUt7WS0j7k2sJ+1rNBtH5h0
Ud+ZSZ6Ue+BKvb0N1RzYeVM6inbT9xS4tQ0qT5H2MmWdxJpCqWZ08qxRSP0mWgqmNPwj1tPjzeiC
kDym/NWJoSySPepVpuJsZBnP2YWk8r12dfqEo39Jw4Q2n4eD8lnnoI5ci+aBeI7iVrkTEFbaLxz4
othohszcjRVRZdvnVm95X7MMwue2Utuq39bRzEuaGkI+2VYfVsew6st7E5RmTw2u9fo/4RC7hbmB
n9slPwclVtUdXK9MPSZe3fyuctuWbHY3K65nwGf9gQc6Ny5gEM9DInoUlGVpIMK5I/U7DYl6MdoN
QibW84zAQL1cwVr0LdXj+npQ+jrxKSMW9fbzqHmV0RKGOfhwoa0F6ctZmMmnY9Zd7k46lMLn5arp
/JRGV3LVKWS6fuFF3SWlzyUXOPmAmFEsQGON6iSFw3WVB4RD2HkT5r4C64n+UEStvK8qLeq+hkbI
Le0SCGg+8YI97oq2NUo/yzv3H5VaaBTTzbSxTAQsj1rI2mXUaHs02mNbew4NmbCuXvWApBHyKIN9
SX3z7JsyFEVtehVsXCBkq/wLgomIo7bUn3nX8odmaqNrB3+Sp7ZE/3xfak56yd5mlW0yOXq1KCkh
GbXUYNbA/BRttJSkJH7xpBlbPmJgw63WZ9pNq0DsjkqcJpyixFljbLXywgE9203eokVOoYkIG++T
NRQ5twZ6eLUiXtq2HKsgnezkMVNx4rJHKS/ke+/QkL/3EucM6hjAdXSG2Lzrhns0zHk2x4n6PApc
1HZlqeXdt1FphvnaIoUZtlatzeoNwh3S2uS6dJ9AYfR6QBPGkcGElfUofZFhcf1fXBlk6ft8Ihy7
1cu80w5yimzvbq4I0RNfKER8uV8aRly+JVMZWoTnPQSE0S9QMUh+lLxk0TZM5ya79VyZZYEOOjHd
6p2uPSIJOWi+bVYV8MiSbhnpTSmaqyKL5/jerEur/hbletHlkKTHrtiAr1ajQEFuTHGD2hhCccxM
cKN+kYQ6ZsloDytbR08t0QctknDODvHceca2y2wcSt9sNdmIbdZb/VhsuqJFqfk6FGXf3JkzTxhS
VFGWvzhxbTX/WLVip9NwYdfxT8BEaFaeXiiI9opkqIfpsVSw8EzmHLejOMHgejZesIdULvSz1hcK
SrImqfECYoTmfwZfaut41Ia4VR+VglxhZ09ptJuUVP+mSktGe9Wd+43uSkP4aWxUkd/YRWpuP79D
12ec34AEHgec5s7SVlvdoUOkKpH0cv0xsiMjwLs8vc+HIvb1QjUJORat2M8HPCu5vI+4vBEUV5ea
y6rkkpZaZ1Wi0R+hyupB0sI5l3Gd7IYiDJHAtuc9EnFakCftTyVRxLXWmVHgVlLbff5DPpg5K8/7
gdoBJaa15mxmxRlvhTQewzZJjmqTkV309fQdbJV63bXdcPh8vHcExsmZx4KO6g7X24JeRTH6dHfV
k9Mh3m6bj5Pwmt9OK+1bj7zHvoYx46h+0gnX27Qtqol7rMMUUtxaqbed3uPIEA5A0BCrhFL7+a9a
1U3pj/Cj4FpCVaBSy6ty+qOwMuGhhH/yCNwnDnTEYrZuUXWqP/f58JQV4+zs5toI1V+fj7tucL4P
TKcSRg13Lrf9ahs06QSEjSv5MY7d8CdYkjrb1GZTHqq4NbxtXMTTvElDET+mXlH/oksqtl4Zqto/
Bi7LAkDt4xYG5A8yaVXLMb2kENYwWo9d07vfRK07QejFdksQiLuAr7lF2u0/n/sHa46PEDV/RLyx
uFqveVMqqjIjePtYJskfMZjFtWoWcxpk0Ko2FOran/gb6f+GD1rWG10LmMMmPpDLRE8/dK9RklCz
zsZVbFAPphrrVHvmebyjtG36LtTUSzSYD6430InLoqIJwPjLAfyr7+cRY8u+zK3HvG7meptP9XyN
a4sz+6hYh7fgsNo0MITVDwFMnCJQa2O60EZfxxPLpNGeoHSNuivR0mrSnVG1qmyYtIo2474F5HFF
hFcEI0nWRk1Tzc8SI99Mo3XJQ+l9PVenHVgUkDpEu4kr1oXzzqDAhvWh+5iMYTp8ETk74i6WpgXq
I7V0vCryMa1voXQbwWR3rrHtyeCHQCDrfVug2RUfMzEoh94Ou/kPxvV6l/gq/YZk1zSONr6O5tBi
/ZC3sXY3w6BwAy2eo+/qMMyXLNHOr0qYPjSp0C2mrWqtr8qqLjrFKSTLWPKEI97aCj9GiAhUhJem
txrIoQvB2PneYUSHajhF4wXNtjqVdmSGWkt1+rEf4BXNptI+jEqL71acZVfot2qHxlCnfcnTtpc8
pBcuhXUsCOaUrieCPwRpnJf3N+yvrYubYWuSG9uPXh93e90t2k0UeyMareN84Rn64D1kMI4k0qEQ
qiDanx6TmGrqFI6l/WgPtUz8DvGfY+tpHcTXyjbbTe92kipWp33BjD73Di3HbavT0QJel5RF9M+X
Ez+HZwqdATSnUHg4/Tkpdoe9nDT7sZr0/ntsh9U2Lie5c2JksWfIo3tHmv+ot8jl8L8LzglFGB1I
9emgI6T4hDKJ/UiI6OztQh1ehOMA/mig6Pxby/X/jYVeBqX7xV5p9fBQIjaaWqT2o1bo4ueA+pyf
65M4NkWRX/i259fPMi/UMpYXn7R/hQuoPOBXCl/+Udo9JlW8wH4f6XUwpcUxsSIliGaU73QrSi7s
348HRjsRNDHUNWN19cYGNSGzt+xHZcCnZ0z6/ICVA1ZSuTf6cHG3/VA/h8gCX7hv38/l6a0HS5VB
edCJKeEhnH5Iq+8SkCWVfDJHyynvwRF7mm+4kUbTt1OlX1j0eXZTZgzmrsrMytmwt1Jtg2XhkF2b
sday4YeSKnKD1+fWwBzFuHC1fHDg6CYS4cNxAfBMM+X0N6LDU6RFNhpPcdk+haFMd1Yv4sCQUt+k
EcaGYC7NwGzm0q+iUQbNGHl7Qelu83kYcH7JmPSCF1Anmgb8fbXp20Rtujju3Uc0puIrre1HzHN7
5XkaLOVS9ek85IBAjOogRRoIA7TlT+cMkLzMbDKwx5QOxHWoGfUxjC0BuF5Vfs5amyIQWF861cvH
Pt0M9InANCwwWQvRw9UExRw5crb75KnWDZoXtN8fO9wdGpIqs9uUdTf+/nxFPxoQDZzF1WApWqxN
fahwDXFkquKpb6zpF0DdZuvVurqHuDDh16y+fD7cOwhvNUFuLJBqPDML9GB1vqHXOmXnONFTlbil
/V+RpSiUUY1p1GsZq4mvlJRG0WH63YxxeF0bmDX6k9Nq+5KYd9vbTQpickg6iX86LvYPJWzWC0vy
wYdHwxjUHn1eoO7rCGjyxslIwsZ9DGuz3BQWgZcYW0ktJR1ezaxz/ToWPDCfr8wHWxuvNShkSyFl
YXWdbjelkdWMNTejGnNyzIpUv5m90XpQFdGICwnl+V3H3nqXJSTaBN+yHgu4noyNWTypTiKCqin6
fVY30s8J36/tWO3uJq0rgyiFPPKvs4TGAGEC5hEOQDBkTmdZtnGIAFIsn+a5cAwffFIeDE0eq36a
mZekSj/YbIwGgA4GGSIyHOfT0ZRcON00NOkTRpyqHuRtNZZBaaIk+k0R2DOimJOhUN2OphoGStF3
0R/Y2OPXkh5s6Ft6qP5Ru9p1rqeyr6ZtLPFKv0/bhn36j8tCLgWG2lmMXODwqKs3IPEA77ZhG78k
E49OUGBguiFKnsItyrqXkBNnX3+JVBCXJ4Ulg+XQn67KnGY1rkhejCRLmN70dir3bpbRIWd5fPwm
jB+1ndwYTV9feGLP7pqlTEQBgfhUW4zfloP3V4gY5yOVMnr2z4L34ZkS3Xzd9+X4vZTV+AwF5JJz
yMfjAd8iDqc6tVYRogxmYISd6s9hk+UHXeJu1Y+53OboqlV+hKzsherURwOSwXhY47wTPFa3txPK
IUnC0XwGguE+z/1of8sl3TEVg8ON0eMj8fm2Oa+PQP/G5Qjk0HvWtg4CZ02N687SlVc3qzt7UwxV
S8ajx7TAQy/Jr406lv2L1CbHUo4xNOPiDuRziwiPMVXRLjHmvqoPmTZOzYVvTTzO1zy56ReaL/Kr
PKKOdh7XACYVdTtm/SuogFixN7rXxERSDUxSJxjG3LXCG5fazT5SXDl/NWt6CbQFG5I7RVixd1tG
erYxazd3NqNmZcNtW4Lh9HPHVJtDnTtDfhyVKKZzAmdbvSJD1qzD3CRmcqjx/+x3g9pnykMbdgAf
KVQacutC/Xs1iBVin9iZ6HzotSS/SyU61nEAyTOfxNYujbqq/JzO8Q/6t8r04MWt82hYJMZfNDMx
H4nNhXydzR7/ROGhNBsAWJAvcQtk2C9x/v6llF7c7L2oQiZ86Mcp/lbpNaWKtjT4TwNLJRnBRI4u
6HAsIttK7hwhuruwhT9yUPIw+88EyTSBagbBtJmEQxtQScfyGrcq/X72mlZ7mrLZq/0iTTPxtaeb
dG0jHZj4Mx1FuRhl2NmPxhxVFXHbBpSbPzeOMmwa2xA3HqxW9wqFKKPznUip8VmRdSp9PSm99kjT
La7emozKUdBUWk09f9aLOwHl2KRJn6TyBisiA4fV1gt/WE7X5LtGKyZsJO3URCFoiJVNUkAB2OO9
oNyEWTZ6QTLgLHNvV1OsDtvOrMo032J76TgxNkJR7O5GoOsPsyJU8zWNezHskowq786rFOOPmYRz
kUFYcj0K5vYAGGq48ACfXYtLOWtBetNQoUn0Xn3763bSvAgT0FKdXrki2n2MSeQuMdtot2TVfk2T
cqNUGHmryZBeSAHORnYggwGfpY9KyYVn4PReLGxUBrIJ9Lw9qFm90zv4Qxuwc9p3WpXFjxp0Dvr5
VD8Lb99i8k7j4PN75Kx0QOABxRpFKRxY4a2u7q0pGxMry/LoTzuNdvTdcFv3QRm0mUAsq79CKxfi
eq7CeiviLvvB6zRduMjOQi7Qp9QOaGSB0LTPyvp0brWcxCV9IbzX9glOL9GmzKfc8JEouVXyuXRp
pnvlJbjk+sKmmkglk4CbkPv9ojpdeelW7VjWiIlO6FPvqnmqjqXulntp5uOdZ1VI+H++0kvE8fel
SBOUriAkFfp2sDXWHbNORsjkOqP3EpVoIYIh6qWvLASEC4YR62iSIhCNMuwjkT8guF8LBKgKnsS8
st4LlaLEN0c8Vq0iyt4A3Vj/qKeJwhPR6hJPEr3o/PvyW/46OKh1hlOiD+GLWhTzQTRze9UkFYac
6H0HFXqyFw7qWR38fUBgSVQ9OCymsQoipZtImXiFR8vTir87vdd/DV3Ixr06tMcJn7bID0tqBlld
mkejKp/1tlQOn3/Is5T4/UfAPiaOYucS2JzOuu61krao9F6yqtPrTWjP6DwS4f2I2366GibX3Ma2
SF+HMQrf9HgevkorVzPfytRLjrrr++N/fwq5G6UwZGTXdVOZd+o4t733UnpuZx+9vs9rv+/w8PS9
AaGajaFVM+3HQnzXuin6/vlKnG9pPj+k+v8/+uryQGvLtDpkPV+qIU82duNOUWDEqMVd+OznZ5Vx
gKlzQy41iLWo+2To4+C1DQsu9fQ/06u1nT231p6ncbi2E2++0Ob5aDywK/CcdRsw7pnDSO/ak+dN
7ss4WMa9no3uxpumIcDiw3xqqzq5ML+Pjiy0DSJjDi2IiWWd/zpG/YLhHbPIe5FRbX3Txzp6zGN3
PM6mkJd0yz+aG510Sg0Lvwhi5+lYaU1EWOMT/ILdvDPui86W14WRuLOvSMXDYVdaxo9/3iaE4BrZ
zXK/Q246HdLU8gHbvCJ8UUKti4KG7lW0U1Oe8gtX7AengYGWj0anEs7xaqASwcXJLOfwpVHLIijy
0ANgUypbG3/bg15PEsf0sL4Xom72n0/xgy+oq5oLTR+7qcU48HSKejvMiVnV3otmDLGHodUssN0x
zXmrjsDvLkQN6zeTU4/sJAk8hEdEvdbdQDvRW0Xi1vUi0X1sloLsJP1Gt+PXsFQkUUSb+ZHhhQ+f
T/KDrcMl73HaFy2hMzLwiDEYFWaL5Q3rCEGJoj+QKo5HZYTnYKXdPxLTlteFRv9CiSGFM86c2NDR
raWmTsrLgo+4UuDjbPoC/tRWcRNxY7IKl9rtH33GRepqEfRZKlSrg0jbSXghKiUvUTXH0Qb2LMUB
3RZ5kMcivLBbP7g9GYtMiaO/9FVXz4i0hrgp4z58yc2y02kkm4CTtHFWL9wuH+0W4g7yfbr3GBWs
ToXX15WRzk744mQR6q/6MG1TmSZX9K3DG6fCdrCe5vDw+V75aNDFLJwnGtod0iSnB2IswsJLseB4
VcgUAlPWwxbbZfsQx1p16MrO/FLqibhwCs8HRRKNYiYlfOJZNs/poEPYq0mo2tFrl8TQYDOr6ukQ
QUfbuWNU3eR67eHlCbR08/lkz78k4y4REHWtdwLQ6bhUrOsxih3ORNoatV/xIQhJKBn9+Xyc8+3J
BYoMExAYj51jrbYntk521hRd/DoOjndjTNnki8Gx70xd8bb/PhTgnoVuS24Ao/F0SlmUpALntISh
huxmUnRxj+Mi2GYkK/75WgHPsxSjsF6i87t2rY6qJm5c1WRWnpF/yZRGOY6TxlHo4xs3bord5zP7
YJOgwQFLkzuUu2wtiWaGpZN1CcydRm2sTeKM7YOnGPKYeSIBfoluTJMV/YUzuE6zWEQ6KOiBL60L
GirLy/XXC29ZXp2beZG8qnSc94aOP6BhYi6UTKlxS4W5hWE46j8BeYxbL1XtC1fNRxuH0GIphb3z
0ldfM0yqycG4MnmlOtcfeSZFYDq5vHPm/h8NAbm0+YtKNhLonAWAe6uZFm5vzXaVvTajNKqtmiVF
+s1tc0X/QYWq/R6V6HJe0pY6f5nogtIxpOakk/SsW4dZmaZA2IviVRtqoGBYIH+nLmTcTGMeHxDT
GC/cbh+MR52AxHlxJSNzX00y9+y5Bv5UvBq1Y/kAYRPkQ4em3QzTYP4RlIkvvPjnH3B5BWlIIaPH
TbMW1AUYJPKoG+WrOunzzi0i50efGFbQaP38j5YnfD7odQQVdCPAeBJ0n35BwogiHjDEfVVCOgX3
U1qT/odemCnHArrA/efH8WxmSx5HTLgIWPEIrmeGkGRUDkbSvi5yTk8tGke+RoDK46sY/f9hLDIz
hzRiudre7eP/OoWgx0pbnZPu1VALC5QA8lVb3kQIHo2SXGpBnN0zJOHUZpfciJmdoWl6E7ZyFerj
qzc2zY0RJnjHloP1dezFsffENtHz9Pj5Wp69QwCkwJWDTwMfuahTnX65olwU2COhv6qpSvjSOrgR
bXVqhd8/H+f8my10PlejWIZ4BpnE6The2jc9eZr+2tKjgFer29FVPC4OT1L1LkWBy//spG7C94KE
DfyAZIWS9ypM0hoLzkvnyd/SwhZXxrn1g3q/COZROgBAkzyAyOZto1TPf38+zbNqAw0youtFyBqJ
WfUMpm+MtpF1dV//oWRqPycIml2TWU13lYBtJOto+F2iD3gvTG28wp3P/aln03Bhrd+7f3/Pn3vb
MZC0XgrpMMrWNnhJroxhMVvtG163COXNtghrTO+7qKIuNnXImCQqGkeeMZs/FDOLAcVNhnbIBqtO
qRln+nObQqQ4SlUr1Atv6RmCYQH4E4ejRUufbentnO4EI0GGs5WW/oYokXHXm6HxrIC0eqDiXWeB
1KCzjVSPtpWtW9eVyHsn8CxFWziNxRJMmP3Pek7HX2D4u3F74fMt4d7pyqENxLMLfYSdymN/+uO0
2pVtr836m1q33peEztODZimy8vXGNb4OcAQH32srz/EHyvWZT3cCy66+LodDa8aQZ2Oziq0L33P9
dCwrRiJMJEBWA7Ji+fO/7iCnJ07sU1t7myc5vlmVVvyxJFVVk692hyiZfWkVlrfodBVQZaBGvcSL
wLTWXP8RYlGGP5jzJopaXSyc8tYKIidr/Spuoq9FU+bqjRNPqm9KgQVGwVN9F+Zmj5WAlv3OJ9qW
u1hvM7H5/PucrwSl3yVZJwGiWbsuiLqyQFGi08LfaWc9K6kd0u7P++EmdPLykIn67fPh1vcxlV58
BWDls9UWGO1qq4Ze18Cq0aO3iEfAn9WUhohSKdd12bTHwcj7K3Nw4wurv7683gfF4okKP7hdMpPT
rw1dLoZjxqDFDGQVzxtzT8vLgxBYaN86pE33o9VoxyaC0fv5dD9YXe5opCsodEP5WRddhjmuLKtT
ojf0iIbHsnWLTSwS49rsxnSD7/3h8+HOVhdBMmRFuaV57WjzriZKpKQmiRDijYPTZL6BgNbraHRT
gzhHNvjUtRDhtcz+Up65fLWT3c24i1LswkTgnlyrU2sY03QYQ6RvteTowN4qNpFXhxbeqLx7/7pj
GYzWpgo4jc9J5/X0a5a1o/du3qVvQCuSya/gtCoACah+gL9Xtkh21JcsVT6YH3V88i/4FSidr8Mj
SJKCRnmfvVlRlB/q0HWvYQOHxzkBwvr5J/x4KAC4PDTI16wBSDOk7jJVy+wtlnqyzTxN2Y2xrufQ
EikQXMhIzrYnQBALudIlw4Q7sm65UYUUmqLU+RvoxThI0tE4dDSj9tPUK9+yYr5UbPlwvHebMaTw
OQ3L5P+6dtUWVJPQkuItEVaEFkRZVO1R1UfrOqrzQkGy1DQuQCfPzv4yRU7Dct3QYlszGNKYnryS
OtmbLcT4PRRVucVgz/brLgVwozZ6e1OZVorPazlcCpo++JbsFWSP2DsEEOugYcLrSkRQPd/ibiyg
M2EKdWiqQSR0ujP72+cb54O1ZTCwFtzjxPJnhkO5kWTSaIq3OU+NbYH99paHb9z3qC8GAyzOC3fN
h+ORTNN6MVHSW3NiMl3v4jIbi7euFvaBgkS6mec6+8bDlR8anvkL7YDzxURXCdTaAlxbWqXLh/5r
71R4i0dDpqVvszOod1XU4SGrltM3zTTL7edLeR5yIvyFiB7yH4vgGXip07G0EnwnwZJ8i9yqxGdn
1iWaC679y2t08R3LazhjQq1ATvXGVxv66q7p5+pCC/F8gfkRhPW8HiiQEAWf/giqkpMq/oe08+qN
W0vX9F9p7Hv2MIfB6XNBVla0bEuybwhZlpnzYvz189C7z4yLZYhjNDZgbENWreLiCl94w1iwOa0p
3htJESM3kWvfraFMDo1T/Clah5GoS4I1pmgAI9ZZjId+cVcKacrfmlF/adpKHAKNi6ucrE1EqrR7
f44vXyfRBp1YypIk0rRBzp8OilCbaL7UvmFc799G8oRkTexER13r3v58JJCEhB0092HyLYqgkTMq
o5Dq7s3v1fJ6Up1w23dBtMOcu96/P9SiwASsC9lT0LFAGBTA00ttpXFqkOqQMvVHkBc6bNNG3TaK
3eOxLCHwEjTmMcOKdhP2UfxZtkH9vT/8Eo709/gzuIwTT6MBMk/6L3ukB7KJSp1QfkB90PWtsCv1
Ueii3edBb2yasZSv5cD/IvuqfQDBDQjHnKadbjXTnSyyteNvcfTO34ZqCT0gsn3ikmWHltYtkGlF
qD9UqbM2yBpAwTBzX3tIfM3eN76O8EHW+IobJ3W3EiTMi/WXiOTvsZHwo0s9HxdLWK054CajBrn2
IxxoOAVtMT2qsSWtFISWaeHfw8wPSDwCE3HJvswERcw8V7QfAszPEXEWzcX5DdEYta7DnTwaqpvH
GHojCDPdxI10qyE0eowscUyLvvwIfrpe82RZNsb5TuwpNhcn5WzpqS3KYvbQDo6U6doPUy1emiLz
DyEI9x135JfWiu3aVdD1nzZ4XUYP1RhBE4lagFiYZK9A0BZb/O8vwg0BP4JKJCXP89VYVjnqg2qq
/wDmGG0bJzaPUYjyqdTp0nZl5c/1h/P3TUZH65ZeHP9dZJlt70SzplsYuJJmo6JBtfCq60XwFeWd
5jg1U7TBwNDfZKjdbwbJp6AN6ufb+99iEX7PD4yWG4m4pgMZuZCNUgK76A0QO4Grx41zam3nQ1n3
iPpUSlt9jGsdlnGTtWsU4N+sQqTOmGGCDMINJAbOJ3r040JKdIRD3EGLbhGV8NObFioMUiTS+KNJ
B3uLqVrwMuBCBJ8BGaKjMUi916K/WnlRJ5envqHZthJd/uY44vvMaogooXHQLxH8TmKEppPWyLuS
rMg3wdCGR9TLbLdNrMELc384DQicIB+SmrtOHTB5sRr9apxydavRrn58//VcrkcbICrxGPsVZdgl
TUioTmcKuYgDNzF0gDKO7t/xUqCb68Uam+Xi/CG6BS1BZ4NaMXnucu3nRS9JjdUF9IbQegFdjuJQ
V2ZBuXLQXaw5BkJTjzUHLx/s3OLdW301jHUnDwHqutmUbB28ANRNKpAa+5BzOpsu6D/solsVtZCV
4+83Y89ezXRx6J0SAi7HttVKSwdNCVyTM++YN352o+lV5oVhmX8lMRueG9uu15D6P0+ws83OnTLX
A+nmIHUJaPB8vfuVGfblpLHefRhe426i0KpehWkZ3EeZhkpbaltCBj4PHnMzSpXsnBSc6J8hak2F
V8WBmbtVXozCVZM+I1EeFMK52EWGJNLviwzROQ9hE6G7gInNYjvLaEQvRtwW0gezLsP8ZMRSJ6NF
EAHI1Ex5JHVQBvSkSteHsBwNnq4F9jfEnPLnMAuRqjQnq9barT/VtlZsqFNPUKpq5DCe31/jF3cu
kQ5MkhkEwdQ4S6PhzkAUR28yNXBD6E7Nsa+KsfZQp9Kca6Oq7egIr6u/QneuzLYVDZu1S3+e+7N3
A10HDKM9dxHh0S6ll00oaVCRejwwBei40QWkK6i5wzuQvcLJ22+mHhgrp//FQzMmZHgUP4jyAO4s
YklQ7Yj+dGg/ubpRfC9wlrvL0Uynydw7J3UYME6HibAzh8lc2QG/eVoyBEysaV9BHVl2FEnlEsNJ
UHx0xzo6WCKokkOgqlPwICKt0a8LIvZsJS+42HX089F/nGVK6WFCkDlf/Uqgt3FLUTMGLazrrkAv
UXhKbSiZm/VB6Uml5NzUgG38laPmJ67v7N2SfYHXnFmIoF6gJ5+PjLBT4WSaBh1GyJ3ITwOpb1N7
Zasp6ZNAlwA0tN4q4mBjhhgJz7KBGl0PZpS3N1beEwrsyP7R46hRp7xr20kKXaVWgcxnUtaWG9sR
+j4ksIZzWDa43pMQIE7nQjsOrO9hkprtRieUl4+WRmKNMBT9Rf/KEWwr1ZVyS4mwCZOaaatnmRzd
mgkFoU1qNHW5wXEaDO/7m215oQDdAgjAquMPAMtL3HBCrC+To6lPvdNuDPWzk4ZuNn58f5Dl614O
spj0pO0Fusyh+qR9RNpDcofRje6clTW1XMfLQRY5kghN1MCkQH0izXQ1xQukUx0d7TWV4pVnWZLP
TAv6eCn9fJbgYD3IH8fj2pMsU7DFkyyxqUVgGKWa8k4QRQivFeFK48Z8DT6Jz+rD+y9meeosR1LP
d0MF3d2Sa0ZS7pITimHG1rgJT1jEvD/M2pwtwnkVXkIBR1B98m/yTbyRP/ZHZaV0tDbEHMz8kjZG
vS58yY/UJw5qT9/4briVdu8/xU99+F/PjuVszXvp1zGwRdLKiseoXqrbar+LYEi47ecOTsH3SHKj
Z+cYbKQjsnbGWvV2qWtAGni2T5fxQhZJVSJ6ni8O9rV+aHxvzO7lRri1ZJwU1UW75tawt4F2VDTJ
lYwK8NBRkq+mZsd33vToi5ifEJJrIEO/Py0rJ8jSlE+GaBCnA2sotL5l/Ycm/9LWK+fHbzcE1wW1
coJfyjvnE6+GRH7ohbB+EvdTdlK+Ol+DTbArDu8/yW/X0C/DLHZDMcaREyYMU/xIDsXr+Cwdx/1/
NsRiJ0hmKbSM1upTuw228zId3T+Npn+ulF+eYrEThAb1fUrnIU7ldXBSj9UxWdsJ84Rf7IRfxljs
hDrUS6vWGUO5yx23uwY/hglc/a2s3Vbzku/yt/9s2hbxQhM4siQyVn/xY7qSHrVTvl97+csO9N87
7JdnmlfHL7vbSpSwlJC+fvK/ltfqvvhq3vfc26eu3onH8LM+ueI5XDGMWVtxi4tRJMVQhxFjjqMn
PZnVRio955P5+T+bvcXNmJdBihols9dvh8Pfi047vj/Eby9fKvfEy5Qn2abnk4frzwSgMFGfrPpU
SB9t/aPRT67Wf/nPhlmsbbkI/DSeGKYMt46xj5NTWXqRvrJJL8pPJPxQo0gL4ZdS+Vki+4QFR75O
5emL09hh7irR0H7wgWJ2UNoh0e+KvECDD9Wu6CANTZpvElQJf0RJrRN2YNjw8mdPDXiEXgEIklmj
D4GHxeof+6HWYuErX+wkxZJOHvK7mgiZcK3SXPLBYSWSmmfx1909g1UwFQIrAr6JsvYCKIMqHF8n
ccKvgZE5uuvHUYrJtG+thYXLm4PoH5UgaK5ge3+KQpwvmnbwEQ/XVf9L16h2FXp2acTyyaII4Cse
jbXmD13EAP+AMSLGBdVPjolSxvmAKdDaKKjT8qtWZYbHvstlz5Zw2LKMCUfiWJRrWpnLDU5NgStr
rmQj0KE5S6CtoKoFTkyLXhpViq6mMInuTHwWbxBftu+mYiquU8gFK0XLi/c3FzIUWAsUT1GeWvbs
Mi2VBwmRaLQqVRAzpP977AtU7/1VefH20O6fUQGAzqnY0dE6n0yptJGFz5T8pZYqp/SQCy8+OrPD
8x44TLZy41w+EqwdqlAgEVh7ZObng9kl1UMbdfmX0szb6xoryQ95ZaxN3Pz+zxY+kzVD3hTEj6Bf
LElQko+skp6Y5ucoLLpdKZnGTWdFyiEOskdqoOZBwlyjdCVJ6byp7fqVTHzZswPEAjjLJi8F9kAN
ZMmqN+Q0qaQwsD9XIdcCtNzBrl+sQQbknhdhiwqvXUcRuPAJxvEnhFhz1XHNIEiktyTln61M+vJQ
p9M8p4SmDTSLLtcSMFelDsYFfaJ/HjtTuoXxinhwRxf2qbYzpdshdlMAdnp/VV1sGAabjahYvrSA
qAGdv+ialx/aZmZ/LpU29igY+i6SF9YJLXnt6IMHvtELq1q5vX7uiPMXj94UeqBQ32Yh3SWCiHvf
Ry1fD7CdQpAafZaksfK90You+JChp2Jd1SLXlQ2o/brxAtSpHVfW2WYfayQwyje8k9vR93A01tFK
1QYcwDEkShuzOWVqY5Qb8nrRZd4YUE47jHoT62u+aZdrl9uK4jm4cGRHKGaeT5w6IHuWwI36XKrd
ZG7rWG9S3D0bzTjkTqDZOy3TlXQfZZ2c70yE8II9yuf2GkB8mVEC+KCCNVdxWT3IWC3ujm5Ow3To
4J8RGcqnh14SjubiUW5qxxCEXLWZaup520JGY3tbVKXhf3h/AV0cS7MCChVrQIyodXCJnc+DHJe6
Eclq8TglY9TTPoiHYWdU/hi6eWsGawfTxXDck2ADYf6CVlIQmjwfzg5qC08QK3lMpzSl5tPksPWl
GAq8m0ztH8puAN2GfEODCGA1dzOAxPPR+oRemxG20mfssMYPaau1Xplq+b5Mgt61J2pLYxoPGwp2
9sq+vDybfhYIHSpm/AfocJGDUaUy0LJJ60ctrKXbOnOca72LndtibA2Ph9avtCRTPyi+Ht7qSvhD
VUS2EpddnA3caDO3cSY3zg4gi/zMMbJEl4KKaJzLhlJ3mXZbv52FWvveyE96FXyJEFnbvr+glisa
PTZl5shAOES1DCDo+ZwjpF4lnd0Pj2Zh2dd+SiXwW1OqTupFWlxTQQf8k+1HXfT7YkRDd2XiL4cH
DmPP+v3Q+2dZsfPhi1xkam23BgrjSXLf0Ab+0Ge93n1AZn360auWMDeAjhtxa6thv6YldfHaqX/D
hgDEAWWAluSSEOF3AbVPMxofe7IjxQtj1cb1zG6Tk9bhleMWAO1v80YtP8ZVY57yboy+aYU/GCtH
9PIumr8HPAKYIDPskqL8+TRIhtI7Y1vJj1Uj/NElSijrfa+KtEa1LwiAQbVZuQLXuRwTPTUAVww7
d9yWR0k7ZFhS4Cvw6ODjshF659xNlYNOSiJtgCStCZ0vlzcgNoyREGEh65BRyFsstMQQk9o0Zf0Y
T6ibhJ3ob1AimXaS4wSqW5UqsT9gg+/vL+9lZKVBmQBHjBYs6wyUweLADhJDw4+wMh61Fq/rWZMz
fjL0UVu72H83DvV2JA5negY7+fwFZm1vRzUiRRyUnRSdJl9KLY+lXesrG2Z5IvNAwEc5jIGxcFAu
eckNdi5oyrXKY5AMjZsofrHtEax3Q9lP/vRomIcirIe9APLwAh3itPA88YJSHhH2L661qbau2l73
6c2yRKFOxBsRFtO3tEOP6f23drk0oQfOdnmgddgOy6NQaRwLgVVVfsTjzdrlaW3Jp4qwyXYr4tdP
Wovb0x+PiE4BvWCWKNy6ZQGyT3I5aTo5eLTCpNn5piV2jpI7WxstFteC/flnOkgAj0A6zn2SmRGg
cvidr5cgR3hnzNvpMS7UdO80TQM9uKsOQSab27Jon99/vIvlCbYZvAMJE1c5pdbFcLLTTeAi8ukx
T8Lodug0bUuFa01s6bejEFXTUwT+x8Fy/lB+gHZ/i6nho6MMYjNWqY41UrjmiwldlM/5NZ6lbzpj
/8A0Egrij7fY1EaXTy2SHtFnX6olhAfrUSo3plZUybfBrKJGdsMEFofhApirHCLWOArz56nujGxW
rgfp/R1ERjMezD61sYMRaYjrbpzjiuOlgMOcb7RBrDFxHUQj/GfNif2u8qTQ7GvHBRjeSrGbDaY5
edrU+9ldoxUttOd8aIS5p/vcUuSKYcooXj/WoYENK0az44BAsFVmV0HpY5Xh0h6n6rtvGtZH6MVi
0kwq7TbWRkccaOAcuHDIUxuISJ11NMW1VC8749BiSoyZyFiolWK6IUjuxKIqCX7I7XrIJNdOjJPO
LVwTre43CB8NVbI1qsZOrtBPC4vnKFaL4iM6dmEUH7Gg02Ft96bs4/405sMYhG6pqNgNuSGSO5Xk
qmqZYqKjaEXnmqEkTHqBvVFVR6oaSvw0xWoNcjb0S7JWd+rL0GxJHqhVHDLZGKc70SDZtCejs5Mf
wM0cLBb0AEXKO98YW0qeNbqpuxoDr+gV7leebyNcbUhKcVi0+CTA8d2p5/LwdyTeZvyjGEQi7yrU
h3rPqKbOfNQQeapczUjUbDdExSTf24Eeims1SI0Itx2tbJPATbUQOTv8URTkXiw9adNbofgp0Jeh
xWv6ANXbkg5BoInuQQcRk6GxzFG/dQYnNe6TGi+ZL7JMkWXwlDhDLsSDXaXTUHWGvAiOiioVb6h7
l7PCrjpEWz/VejBdAU40e8fJJXkzqs3QfMT5sMn3I2FuuC+pyY/H0CTU25SD5sebLg+DZmPZUqB7
vd+n/VUbaLW+x07G6b260rCH0v2urE+YYZr2x8SWWvt59Eennry4A+qyHaS0CLyobkNjj8hMFsKi
MO1uRwgGt8KwG3Xw0smuO3fks6NNp4BNSTwnwpcDIRzg2NboqmZvJzWLHauvLcIbFfaBeDGK8V4K
JWk60Y0KxF3ftWr0pVMb3dj3PpCOz1OHYOBVFaRD72YpclgvQYwL4BbHjzbLiSab2WKOwlsjf4I2
BMzbMrXQtLe6VaIXioqqru1Mc7CyGwCh+kzANTsEZtygMRo5h3szQmt37Ra5K1dL/ab+xFew++NA
1p0e4qpz5G2ra0P2UACVLd8qMt8EIyAkWO5HW6kM2YtQ7wJOp/ZIkaksP8yBqkkfC69MLGPMPTlV
6gY9/bLIsw2vTotwrJuwCLkt9dASIwrJfud/rfhKGAhJWMD5xiZtdMRC+grI1IveDYMPhUgLEJfO
cg6Cmzjxs+AIDTWyTa8oRSwGrxtzZ3qTJUspFDfKg3gy3FQ0lYmBHcaZPb5DgO6/50AmInFI1JiZ
2KgVedB32Bx2tM3hSDnf3r8pLq5eREH+Nh8lB6NGugjTeIwYE7pU+qSkTW67mgxO0Uvrergx04ij
Rs7L6A/vQqDwFGDgLM56JAQai8QHkA3onFrKvihjArHKVkXV7jQ5sKZndQxa/7Yy4vpP8x59Dgkh
ixBvg9EAt35+V+UxBg5OndRf4rB3HK/1yzp8g16R21dJ3XHmqElsdTkvfhLNPlSNQfny/kwvIzmg
1aiRI/mA1iu5h724LaEelCUHT/pUYi/35IRa+B1v+OaDqlfYDv7xWD8ViGbuIeDjJeZHazBcHIUV
P7Woyx6KEiX4DTVp0YHvrexqJXybo4lf72eejAIXRT4IjxRRl6qSqj5KOMy1yZPSF7i6AXhzHnDQ
Ffd9lGV7jBPVL0S4iboprbR4ev9JL7obDE4RgaCBpBKY6dLKKNINijIEiE/o3vufSjOmdLGDvhjq
IH8lhLp3aZAmjofLp/pa1GMwQMOCJ9Fanjrpg/Khs3xpWKlZ/8R1n0/JLA7NdEDkmZfbYls1WQST
M6jlR7TxOi3ahyhdoW+f20Qm95xZw5DuxEh5Ydf5cUt5Je/wT3kMcisDD9d0aVMgWy7j0OM5VW4H
B7BOuRlssIrjjNHKflWp82J5UqzFxB4JsVmFFiPp8w3iSMUYaH6uPg8IF5r7zKoS9dCXDpEQEVK4
lmxcpOKzgwSRIwExxVhKIIsQNapYidFoyM9ZPOnaLaV3ddj4ttaUu2ioMrBTfcAhsVdVScSKa3EQ
BfdBafTarjYsXDLfX0cXaxiIMMGyTC7ARcpXOn/8oZLVQOhW9Nw0vrVV0mQALgcfwIiVZqNOYbfz
J6PyBinJV/pTyxOY3HgWnyAxoBLG/y9qbpNVSVFpZ+Ezij/EmyJGhWc/l8V8HAol7UsH2Tz7w1oA
YxJL8wdvGzLUUr08E30zZcS/z9ZkJUeY89HRbBzpIQpFfDRbNb1/f3bn2TvbDuT/UD04+TmLKHss
ZjeXlFr46dA8K6Lw8WUyu+xRRJlfb0RVqLXbTAYUQS3z9ZUmxOWqJg8Ch04tk8llP56/1p4+7nze
D88GoOr4VMWOlN+EUT7FGytHW3xlXn+zqnlGbhdkG2H6A4A8Hy+nQ5b1XV8/S7NA3qcIhgFEi8rO
sWcZAz0+USFAA7DAKyTbAAMWwyZE0jLy7CJK1ooUlyuLw3guH1CAoYy87D5kSWaHSdeHzzM+dTMa
pn9stNva0ryAmtbh/Vd8OdOkGHAWKR0Du6Trc/7kg68iR96MzrONvsPnouyV+7g0EQWXkep8eH+s
C+wSb5IuK95njMRELtN338yFY7a19JyJPCC5QszXaiIPrVyHVmhRptn4oSDAz67R35IlrGpRSngs
K/p516UmBYGgKTI7ctAORhFZ2ZXkIvJ1MpZhesrAq6H0jouZ8Tkc7P7j+1/+YqKoPBIJID1FAZzW
9PzWfkFmiADLWyuXlSc6UFZ4Yj1UX2yywRARhcSUNn86GlobCKOipU0Dg/rD+WhaVssI+Wbmky4l
xhOOu2DJTMnYVtheriz+eW2fbfJZ1gPhNcjrs6Tnsrg6IjKHZ65pzMBTZU7Dgk1UTc0hQ8d9MwWN
7sY0RI/ct/E2mPRiJay8nFcKcbNSPFVlwL/m4hxtDaBCSVTZTz6JSHSYWidPuPsxe7kKAtmRVoKe
i82F3sys44xs91zkXEJvW8RZ6XvKCE0brfD0btK8uA2CE1PQgOPO4xVwzXI8Vg2oZhrUdN5pFC6N
kJIIz22nl9VvnWre23YXnOrEbD/1RfZEKrRmFn4xGhQGSi7QnSFSEasuJrNsepHATRxege3TcJ9q
GaNeq3CivWqVUbkdkU9eqwIuy0mAJ8w5PJ85M3OOsMgL0k7UfZtM8qvj+Pk93Ir8qo2tamVD/ObJ
KFXByOWggoplLU5o/GCjXLcL+VVq/e7R6Ixhi9dCuilGVCVdVare/mwDUt2XQWdTdEehDHGdRfGq
xdB8KEs/ecVlXXYrJ0y3XTdmbhdX0x9GEgyFSwzE//n6oam1mEAqUMxtnYrXfDDrvVxO/Z5s5KYk
crxB8qn7wyTjJ+QdEM9MbqCNt2yoE73G1WhOI3Kg/Wz9YYtdoAepZxbmmhHWcm/TeeV9M5NzVZ9D
f7Ech3gGMliIBjVWW2Akn03HCPmI6xAf58f339fF+uBF4Y+A9hoXJ1O2CFWQyTVHbTLa11E46bON
kIwdWFGJMaUID3Vgrlxly8iIZc7FTFkTmASX57LDbMh02Wv4Ka+BVVrPIIYMimeD3OO83VpDvkUI
BJwrTRYn+MPzkiRcprNt8rvEgOoy7tT7Uh4nO89enYJbziVy892J9NcbOmyrV9bK5axynqASQYzL
ysTa9/waqs2qwxfVGDlPTOcQFEn3w4Ju8GSnvvG5DYq18+sCYQznhSbjLH8BDAX8wGJAalthCsVI
+oYCjz18M8G1TUfJiiPAWHZa+zkkt2lMSnU74fPRH8shwgkjr6IiPI6+gWSi20UsRoyObJFtRBfF
ucC1rM9jcUWIDkhZkSNZarFD0vxMcVuUjiwvjdFhlrBGrVuaJujklGtiXcuZhKNLN2Hm79K3tjna
z2dSbpQsG02UyUdfGR8KSpeH1BmrLWpTyRdDGfuVN7fcetCGOP8JoukdotmwLPLLbSn5alVrX1Fb
ij0ALYMroU20T+h4rWXNyxtgVpTi6p7BZfOJsuQnFxF7QCcH/oYWZWe+lbITo3sWUBSS0k2LEVCx
C6aK+rEaG9yGXheBfBzcqJqJpp4jZi8LD7JYrMWbBiCXjmGMXrcuxy+GCisTc1F5MLG8hGdChj8T
fC+8VLg5wy71y/S11R3Rv6kVTribfOySHiNxirjSVgsbOXnrAkkTmA0jnf8hkEVFxTEhbA32Odd9
thaXLA4UqjB0JWfsDFBPdOOWukaGr0u+XyrioZCkYaNqnbMbU5Ee0btovQQtJ4pb4Zos5jLv+XvU
eV0SCdF1XZr7ZUEd+2ZqiAdUy/KdHffhIc2d6lSoVD1qo++uCCC6nc6p7UFb1O7waV1Doy92xvwd
QFkReIIXJAD92Ub6JbBu7akufN2pHso+KWMPETbF9rJ2tPdW3di3Anr9GvHxN5NNOW+WaYDwCbBi
UcSQSnQxmlapHvoR45i61vJdbE/WR8mQkl1ZV/KmmBmP799Qvx0UKCQtN6B9xILnJ4AUgQoSWV8/
ZHgFHUOaFHtZqaIbNN98D3Zn50pF3G/fH3RxDPycXHrRlC7RJQMCujh2KsMuKbuI5qFI8toz6Hp7
OAtPG8ilq0Lyc0j0SyLxc6y5TMvhNje9lyzlNJZq2htq/RAWkpkffUnkYhfrY1B4U94g4tyoXe1v
R7tqJTpRah27ui2pAuqaElR/dk2CUuHYo2KBZgHVqgtg6ASvbaARUjz0baxBc7PTg3Bk+if+kKyk
FIvj7++h5jCAEWf/hXmB/7KAUfwRai/nONKkUXAjOUq3bYtwLcxepGk/R8E0nGOWm38WYzwfRSgR
x05V5g9DMYY3bdG8Tpk0fBRyEKIRZdRbDaURzMXi6gCQ8OufLaN5NikVo2fLyQxAcRHIxVJgxV2g
Rw/S5MQfuJ8lzymm7oRwX7F/f6jfzCbXMAEHzQbOwaVeJz2nIZWMrHiQOgQSg2YQd5gTJC/vj/Kb
2ZwxIFQiEGgh6Fi8szRLfLyMpPIhUSDnYdhWe7HvmxvNCa1t1+rVoRt1g65q06ReaHVrTNvloafN
vVWi1LmcSpK/BBaAIctSLF7FQ6ZM/r3slzSmZS2S0w32AOVXXyvllUR0KSLAAmJjkmqQTczqNOri
HYLhKJOwUtsHbFWlq7APhmDbT1LzHZBPHmxSuqW3uS/aVzT/+iMmKtJr64TZq4LU4LeUx/i3V9j/
eh3+Nwpw938fDc1//xd/fy1KeLtBKBZ//e+b6LUumuKH+K/51/7vPzv/pf++K9/yj6J+exM3L+Xy
X579Ip//7/E3L+Ll7C/bHEHe8UP7Vo8Pb02bip+D8E3nf/n/+8N/vP38lE9j+favv15xthfzpwVR
kf/17x8dv//rr3nR/q9fP/7fP7t9yfi1/VtRBxEL9u/P+p9feHtpxL/+0s1/Ul+ipk2OC4IelbK/
/tG//fyJ/E95fnlzKRYRSHKqv/6RF7UI+SXtn1SJwMgRQcxxn8r4KGf//JHyT7SoqW2iTDZXrOkU
/s8XO3tD/++N/SNvs/siykXzr7/4KueHPB9P4AQ0HAA8Sf8FSDmjFGt12PxsJ1tUyT4d49mfyirN
x8hodLELWzaWVwWdZu5MvR4+q11qv/CNh6Nvw55zwQWHIRiyVge0gB1TeyJMi9OrJtGcZ8Nvo9QV
InMSz47QvUBwJwFPyMXV3Q2q1eB2Fqhl7mZBYyOva2L71DjIw+wmp4LXaeMn5dZI90xuCACj8LLE
KjXYKv1wLYSigeNWWhW9SKVLaIv78YH6snNtUea+DrQeVAW97OpHUeb9JkbF4GWaRo2cLrKTL5Du
U821xrSncMmJcRuh8/ZFVJ312cmznmaRH8YFBYLQASECyDpy/V63GrdPM9QNhiBrXsykUr6Heabo
GGJF2ZMqeNcuJWatd31Bbd8dlK7CTytscPZSRJ08I/0xXeURgKojnLpqHynpnarXdAPb3qlPaqhn
yT5rcuCwaPAXrlPE8fcwTqTRBWk0nmoTo2QyG2GZ27AfOc6YVkXxDFX0qafXUteBKHeayBU+PXRX
l7iBtnGqaf7Wz9sSnHaulTdFGQWdW0qt+lVvciV2CzOtP9CYCYiXG7l4BhrTzL7aemq4lSrsuzrR
TMlLAzucvCrDYtQd9ExWt5Kk109aYeDZgUchtRUtCfBLy3rlpZMUpfaCMLP9TRL24tSFtW0esN/p
ZVcrY0ASipqL1k0rvaL9Dvj03mxIKN0cqeryYMfoxbjgm3J9J/W5euiGolc3pgyAyCuUyf4MtjTP
McvGlBRAiQGWwRbKGAGNzyNpj+CPJW10XbKqU9WUJDGpISfRrHGBGEdZOE3rdX5bqgdqpdVu0J1i
cNEzsrtt6IR8WB3VNl41ca1+tHthPeSDCI85Az8M/hDOvjr41XkYl1U/AkQySWabpvsMmXvqPMuK
gYcrNEXN04RTVevF3B8vaYARkOcj43FV2S3a1VhrFpmnUrVPsSkzrGxrZKUWeeEk2TfocpiJp/eW
DTik9BXF9VMJpAJ6MBNKLdXoo6kT1YZxKOzaDDycqYAPhJjQRtsR4d+vuRicL6VEQc3ThY1fi93o
DdonDgmSa6f9uJNHjEFqEFeBW7Ut4hBjWd9MWq5AZlJi+SCyLk22fVywbzVz6FXKIKEFVU4axh8J
CKIvVjtVgHs6ITQX9xJjxtY4keE5MkcEWqZV/QMJoJTKbCEh+UEPWglmrwyeJtWkIvVaoBxPtFxz
POT1IUZGwdFn+Rtdrx+bPEp/pNxxX7NGVDPsv/TfRFmahcsO7G+NTqWLlJamoXktqk6Kl9QxDJLE
qdPW9SMlfIJ2pvZer1UmDLAhRGxICBBzXkJ3eIJREad0dHGzMZAEtjG4GJW8wNh+XjxebsSNdcp1
UamuLkLyWy3phtQt9Z59ajjSdG8PYx95lYGd+UamSiG77NG2Bk2CX94mDxtLpq1n9/FeRORngOth
Cu2gaak9CtFQ+zZmPJnaYXSSKHBRX+E81AIqCtt6QpcfKmKZld4EgqnehRPwiJ1fDamzk7tEfy6M
utJJN4bo0Wh7zXD9No4lT5GDtr4yUn0adlws4hPesWbkxSnivhhcCDXfaqgzKzsfv9F+l49KUHLq
yFr8ylcZkOIys2jYyWajfx0cve1dHrp9CC0M8bZZKXX9ASP5SdsHKY7DD3o9o8QliebWfT0LvuxH
xy8Ll/6Knuz6vunLjZU16XcpNhuParKzizMz25Rl8MGJtYETuMJkzwsLK0vcLikPOQBO1/Blw6un
iHdKZZJ3ZzjgewxiK9PI9hEGT9dTkd/Evaq7VeYfDd47deUruxjvoZdtnQAZ1EjpXSVrb5NA25js
4azs7vRKfm3K6INsJB04ReUE0GyvYSix8f2ezkwmDtQPNpqdX5llxAGQAWfEyKkpK3sbBeVVUxvP
SJ1/H5v845Bo7NBy1ynq/2HvvJbbRtNufStdcw4XcjhFYBAlikq05ROUnJBzxtX/D2R3t0h7zPLh
3jU10y4HSSCAL7zfeld4kYJD31Y3WULkTTQRQBNuG3q5ZWB5E5L+WWSxCtLbMZq8rAo/1L0puC20
vo1RD49d7lOUxdG4UXTEkXl+T+c5gHkAQck3b/JQkZ200jyxYnXpoIzjLt73hQuJPbVTMVjHNfQv
GGFXlgLfelLCVZuKPXMydWU/W5HZSB62orpzkrqNMl3hhZRcqY0iXJlZ94jcghQwtXHLYig2Q7KR
SQjtscnZJmA/dpibAK/ZCnLkfSN12163rqAVsvDEgaOOn+ZebJ0cFtuW73/v18F7BEnQKXP1Yclz
6Y1whwv3ddJPvS2aM1oncVr31SjagsiPLQP1LkzHz5oQ517Wh43lDJrUG7ZWN8dcDOw8Y5YSCAl5
fhX2KvNz3sWleJXm0m6QkBFkuWSXmnrbhQOjhuVG5Fwe+A0WFKZZfaiFwuWo/rXQLa8S000Xyxtx
Mo9lY4y2Pof4DmVmcpxFFXfe8rbBZVaKFMWezeyGhUix9TGLvHCMC4/QtASbLuloFC1cJWkpY8D7
o0K+r6vMdOC9wW2aRdcg76gqqsdejj+wljog0OEWIs5dP4g1dVGxWMRrbNIVnjYrCp+Hyih2VZW+
yGn4fvRbk3Jbkh4Jilh1xJXai8bWxjC7swVzvGkGsXMJzHU6rRjvek49NvEhiVd01UBitSCrOxzi
P5uqgEWm0Us3gyRNNu5TapnmjGodnl7hxmayDyNyS4FXNcvNkORAFYQ8J6lAZ361Nqk1XLkUvsyC
5ubl4M3p7F/JZV0+4PxAXSLPTj+SgZQcVCAnO1fuY7EkMtXq0BsC5BfUKyoODv18PSeBm1QD4G/V
2Uk+wbsaVlkcuhBPajs3eYfw3w9ZXq7rel8HfbCFybDP4VCWQrutgbN48tGnOQpvZlzCZ589Ywz2
yCq37aQfjDZ2qC4iZyxFN8+UB1nLJ4fECJcYAC9Ujc4Ly7mMKX0Ce0owKBKrVnbVwpftNsk2bSfS
fUpupjrYYXd+kKXsPjd8uzHg8zb9mhbmQWaTITIFGYDUQGFLNlbFYLOqNRhTaCYQJD+GibwS6uaJ
CuMDHEPbCj/npXmtpnfRtBc6nPDy4qGblCuCRiNb61+oAAUnshq+OdoowTwcuuBImqBjSPXKr9tV
Z30RivZ60mOva33/Jq01wLx4RRJm5piTb3fy10GCNIik0KvCBAZuOJY2G0y5bmZ5tvO620hB42Fz
L7r9cinCfz/6VnFQy0CU1sR7BxAPdTdIdGvVD8mt1rNBWzC3MAYJC3n+nGCLCF1Tm11abR3WTlQi
4tx+yZtwhW1j78ZzR32cqxtLz/aD1uzysUbInrKcNNGHbAhrl1sr7GJILAQN1Qt1db+xipdRFsrK
0cXJimy9zcKPBsmIwTaYReOLkra30uBXIYeCtjW9UBDlxh4bE81hkXT1tKn1LPkIGoTpdIwdLcRm
CHBe1LQiLvmFDmWZrF1hlSUxe0FTdtFe7fEBB7iOVBzP9Ez9XGtx9gJlduo9ABu/9HTD12viGomI
dXxNg7Cs5nlUu32XShtN70XdsUadLbFFyGerpd/soA9JhY14X7ni+NJ95dkm/VbWfYP4wcgfYgal
qd8h/M2+pUDas41uUn0w8FxflsSKblNkadJ72Dl15qKu7iA964Nu7nU/ag+G1Yeh16S9+lDKgWTa
RWmpqRuOmSrb8TSWX5hg4mzjMlCLq6w35sxBfgOhHsWvFkP7g/yD5erg3w0DQIgjte10i/9TT8qu
RMqxO7bZOGzYgEQTzQ5OwvZA5BgfM6dGuhJLXWVzRBFGbWmlsn4Ft0N4P8yFsKc2mapdMumJlzWT
8UVqdTabslyy3kYhnj+9HrD/BzX8ByeG32ENDy9ZcYI0vH79d6hBwMnmHR5z4O8kDS32ikDS37EG
/kl+t6DGMF+BIOiJ/IM1CJLyDldOQAUIWmjgafD+AzYIkvoOYAA1PkQfi0aQpv0J2vBKV/gXUeYT
QWlUJCTwcJNwaDjH6QOA4iwzZ+lRzomWsuu8JnLa8OfySxn5oRe2mmYLgRSMTjyUaeGYgGm5Q4Zr
YmxZtSqSlznKC05mWI0XDEM2s8no+kHVwtlwiFRqEswNJ9lwY3kqHojQ+Fj3DQaGuTwUn0QF9S7r
rtIM+A0qwj1o5RzaaEupzOS0n0qvE7XwS6aXpsYqlmupHYf1bK6yNi0PkaJmq6odYGIOcj92XhlV
lfAshJp1G41BW9tZ6/fbJO0N3Q5y/MIQn8wXGHynaOryBBfb0CW1bkF/fnLRqHmz0Qyv5zElS85p
5I4w2Uy9ZBJ8imZ+v4qEuTZ9QNopdOBPsWmcSduuKiPpMcvVBr57Ua9GpelWgswCpFCUrt6M4R+w
1FsY6tUO+HRgcCsowaDyvEqQzy7YyVk+KxwcH3Wcy3eYRPfPo0LE0mrwrYp1pEvq1O7aJLph61R8
WnbGQP9BYc8AEqBMKVs/tvHEGHbW5Od2OsGwM1FCDVgImcYGL0JswVtjWKInp0J9UCOToSeX6vTU
GZPmO6OiTIUXlXlm5xPScq/LoLY5qobxG/7t0qTbOM7NrRMibNRtNVPj2wbFXOWqSokQUPT9vWDN
neTqalnuZN+o7vXQHz+GQWok+Jx2yosW6fU34J24cnB8MDKbwInuz9iGvDuMDxfuBI13Fa3WMpvf
di8GeMNtN+rjYxvk38gm3wXLzoq79wabmej7i/vfOsw6zKT475jv+xdqr+avl/zLX6uu7fKzNZnv
/WdN1t9JNHjwPYeRh5HC2zXZfLdEi9HVX+gDP7DfZT2moYieD4E47XcIMCfrMZAwSzx8bb4Ro5s/
WY/P6PGMlUV0Qs9EZ5FXEGackaKCwegixO3tE/YUeWzXSpbuxzwyOKiMY7eG51bb8YgViDdPcv8p
iTPjK9v/1zzQm5cmC9o9LrfZvTSJ87oxlEs+Nzy1Nw3I14+3pCPx0YjlJV7krEU2jHxw8ML2CcvZ
QykBLcfAyDPyukrdvnl7v1qBfnWpxe7ltX3M2zqdNW1vDH6AX8/ThEABJLYOvEAM4wtNzFdWyMk6
Bx0Tms+isQVtx+D/9DLDXOlCTXl77IuhW0t6pXKYGw5jVYhO2jTVShy6cuBg6CcogSZzP1fCDWvf
rg59zdalIN9KcPO8eQ61h8zkiQuSlbjxNCUrw79PaCjukj4uMZcpFadsQn8ddpXmWmgdLvT1pNP+
9/J2lv7EEsZCOiZuKWePbPJR4U3wuo+GIYRfjC5XDsj5SdSRdTDmqLTsqJOuwIgNt1Onct2nsxNM
iehmLfhuXc7rtMlqJ+8eCd6JvT4JfoQ9/m91+g+0ozfje2l4nXSkHrv+Je3eNqRev+GfJcl6h/iZ
VjpMEULrlu7W9zIRWiv1Hh12CGJEklFB/rssae9413A7qBAXQ+HXdtWPnpQgie+W5qtCyCzfRmH3
J6vST5MEfxW4HFQefDgNatzZwGoMtWy1UmufupTzSjZ1+g6R5vigZZ26ibrGxFAbcww9qIuD3Cvl
FYevcpXCgTw0ytjvuiRJaQHn6yAI8f9Cn3xtoUR6lAAmr6F8Vx6M2mCj1s28i6SZHm2pNf51FSL2
awE/LtAJllXq3zkPaYvzIunQMIZZrjA+P+/TqjWMf/bpBzjwGEwiTPRi0/wsDrFwYRFbaC4/XQlZ
I2QCjgAAnKerS5cRJTCUnfYgZ6nmhdAJt/PYR+tcQ/8M5VW/KbsSc28rlS6xsH5xk1xxkc+82gSd
07BDsyxGMxP9By2yei+ndbTDb1u9RgM7eW+G8i+W6p8utVA1WXu4x4Xwev48Y8ZNb/VZ9Ygumf7k
pL9keig6wkjD4vdXeq1zTx4oRgyoZRiGOvYE4rlGwChIa870qXpMDA7U5CWwba/Mub1ekisJ3iE7
AnxS2dLUdHr1fSUKd1IhO3G8C/wX9kr86Z1aaDZL62txVq3J7+vVbcZBIksftC58GrXMUTJjk5bN
Ls6iXd0HhzaUI9Ac6cLR4XQ3XcjjnPIgfnA2RILDQDwdHXQpYj2UUzaWZBBWhoi0bURohjFzW9Bj
EPLV75/eT6MRrREVD81qxCi0mJfP84ZGUw6jkcRTrT5iAKGvZ3+cN7SM0t2Q+Tk8z8G6SwRDc+T6
4gg5PSQtd7pUNlDnkULib3ief4sx8KhbQaQ+YlcweEFJF6YB/74w286qp+UyJsUZIlLKbHyuzymZ
UikVMeQ++bHzpWJDeznZqIkwr5PMoIVkgrlrCfg3ZB4C5nSCPvyQeC2VZIk4q4mjYMf0hGktd9XL
Hz55dQmdg8EBIABX6tzdpxyrtCtiP3iKfLhaPoe5W0MSVMcve0JOlFH2eim8FwzBuPv9hV+jl04m
jApWoKM/5b9FYXY2xqR21sVQ1+qnVoXQmzeuFkIOMIb8rmqm9zWRuXGKKyn6adGeUuUTbCd3UJA0
ZBicBGV3CAelsadJeinacp0AaQaS0tJ6UT8VOiw3c16PJSRbOAq//+RnzEleprZQMRixOjweC9Ho
6WgV8FFQg7mfnipNvsESbj2kpVuY1r6xhh2ItKOB9EeC+p7Ox+ul/1elUKWwdf/3M9RjkQeM7H9Z
M69f/0+RorzD1gdVJPYwuL8tSaT/YFnWO9744hsFl50hzsrzz+FJe7d8NR4vnLfYjhbr+b+rFFnl
JIaw81/GzZ+UKWfWvtS/tGRYZMC02B6guS718Zv1zUjI6gujUXsazQLbsrZotvQJBTeP9eBegwux
kRMxf1TJO6Crm1jFRkVbu51qoXYqsa9dLFtICAmler6wQy4r67+zkE/Goscxg82LgbyoNU4/WUbr
AzaC0D75IoC73/YdGHclHSq9T1aYT6UXJs/pevvjerwODjRLzOX5zkIzbuhngPynoMk7L6URYGdx
I9lvBscv9v2zKfr9Muj2l6mKOZJpnD1wvE7wXcrD/qk0ksTLBatQ7Do0hbUfWsO92c0mTmJme50R
6uq2RtM7QlV3F3bR5dmdPFtz0X4R0UWNhXLjXMgXJfQ0fcssjjkUlQ2+UMHzVE2pa2Zm915QS8nN
4VTfwUIX72oCh90/fQio+mCWg8lST1IkL9XRm1EnqFozY1wxHpFeDo5f0Pzp5NE8KGIr7QvN6N1O
i+WdUjXjPh7VDyBnl8zjfnrd5pIZiaHmIgFC8b/8+5uPkLdscg2KvmONkaZj4UXptjWY5+/v9LTM
420vV2H+GnjWMMNeTwlvrjKO8VBJ4dgeK12pt3KUDLYYdtq6ZqO9cKkFFz97qdSSpO0xizFpxkDn
9I7msh+kQp2mo6Kl83aeA2EtFL6yFRPTuuplNjF6LaH0wWqFD/pQ62shahOFrd2XMwz7Uv0CTvDT
0dokrlJhpJEUp0s/a4IMaHk0boejrggfO9iAHkqZTTxqd3Bp7TDibP+nD9ti/sImJYoaFtnrWf/N
w5ZN0miww5mOxRi3Xoe6wA0waoFIFBkXRvBP75VUJHTgi5UncAvUyNNn3Vba1Ghp0R9TvPXsLFIN
d6ax5Y1qc8lM+LQCZQhxKUoz4HIsXxdTitNL5WUVlwT/dcdOyPEoMizhyu/02vHhS90Xky56klEb
0PQz5cIK/KubxFUQYI+EL8bw8snePM+4JQJUTerxmMHi3ADICi4BQOlK1aZLGc4/LfbcJI669Hs4
gAH/nz3PMaAbbs3yePRV/9pokg9Sj3HhaESKHTbKp9+Pk58GJheDwQjAjFiOsKllIr25L6OUjbQH
tD4mY0mnFnVn7mDY0mzKKSNCMhKyXZeT5fzHV4XnrLDjs3JDWT97jzXh1FNuhCLuq5n/KRnyzwqu
f2slkoWN0DWKa0yC8u3311we28k6T3GB3BFwFKcz4LqzzYZPofZE4onHPgh6xxqgGcz8gM0fXwXu
P/Rf+mGLEvasXiZPnFRwUnqOeoMYKNSa1jaV0V/9/iqv7Pezm+G5YUJApUJ3ANT45LX5U6H0pdbr
x7g0b7IO8kMgOmJbHtKou+5rT1KeW0ODELIJ0+MoBl4sTpsRyyU9oHS4JO38xeRYqgREstRiNLLO
JkeF7QteWZl+NCHVNFFizwUKqfnS+fNXl+GUyy6JNhbLsLOxWkhGamV4BB9z60btrg1jH4QXlHI/
X2IB9lmoCTcEqTqXAPXEBoqpELfvlRH1T0rKLxwDA8JVqiV/PFIYJkw9qjoskvjd6SvE/FxVw6Sz
jtXAmTaRF85SVZQX9oHXA9rpSEHTCKyyvBvq53PBuWTEdUQ6snVE2l4kdpgW7ddgwE7e8WMjLty6
INjHwTYj2ZaQKL9VZkDuUqAkReUUlao+i/TNUlvy9TBxYXvmXzDdg0GXt9KcLa3WKnAwlY5arHhS
aDVzRfqAYyrttFPLqj/UnZ5jxKq3bgR0ALWtEwpxE2BgMNkNNtDQhvvQ+oZNR3Zplfl5xnPr2C5z
AMTHCGLi6RPWpKQKMAc0jnmTFl6Z+YpTI8D3LszFZUqfP2FWTip02ssq4aKnl8npDtSy2VjHyWfl
SnwJQbjfFoZ8JVvRsFUms5xttCp+53WDOB9iP0kqT2rS7IIny88bBwK9JceZ+oJm8vkpAXax0YyR
EBy1Qba29Hsw2BGTZCMMRe4lhIpdWIV+fr4YDNFoQrqAQxQGFac3XqgzdkJ1mxzFOkhcY1ZFB9rO
pczPn+pzi6vw49FaAG/TbTm9ijxKPrFBTXIM2S0DRmapreKp8jfJ0GuHPOhr2ssk1CvVKNtTAJXz
wvv9+bHCD3+z7Jy93ykxBmCEVj+GoStH2yG1lV10Yz4MdKnvWHqJzvnMYA6+WDks7Avz95d3vxxK
l37MIgs6vft60tQUV5PkCKEDw9FsIldADPRNVFDn6JlgucM4GqGtFMKHKpSCC5c/0+IuFRdPn2YQ
6mgujx/p6fXHdDCFMNTjYxqq9iAKa3bYemcEYO6jMpWPr16HOi6g1x05xI5ezemmmqRLdkO/GGqY
W9OcWhA6LIjPPoZfSUWr+AwCTHBAZs3O9KRynv58QC/4M1UzEl/kdGfH7GEOrKoyGNBF1Wbwssbx
qiT07oKbxC/vZYHV2Lgttu6zEiEdMiPXzCQ56q2AfSItNpc27KUAujOh/uubW/ILaVHQv6HIO9uU
MeGAvII30zEqx5SYZgmmbCvgNmynBr6LMPaq8CbNrOxJzwbxs4jAxOGgO5JH638zjBEjAbETKnsc
DItBN+fTNykR5LU6wrqxNWRXHkaG2sfGTyTH7yUSQX8/8X4x9LkBjSbEAnFTKZ4OPXkMiDaG/H7M
4MesO6zVgLfBVxo0KHY3yaoj+MWnDO5t2U+d+/uL/3yCZLRDkaJOXPSHaA1Or17AbY9KjtpHXJM1
r4vgi496b1xZKOi9pJTi9aSMxmZGgXZDngJJUL0/ISIRo1VA+s+Fpf1XY4YeHrZG6AJhDJ09Cx2w
xxqyPD5aqWhsGzEqVkOo5uvf3/TyU053siVuFuP85ToLeHp6z71ljHXbz9FxNqFD+8kYriIryLa4
DXKILrTxwvV+8ZCNZasCYHqVW55Xy+jVa4Zo3RytoX8uDY1UzVCGqSXpE40uRf8gtf2HXkW2RHs9
plMuivYo9s1OqYs/NM7jtMWpi7KP8hIfFAzBz+4+jDIjjae8PQa0WCv4P21zxfkIz1WrCdeM+uY9
D45OeKBiV1qGwTHEFvbCoP8JhFw+BUUE5kAAMhxzz950JfCeE8VoF6QA3nlate/ZnILtIBadBzu8
grsJmqHWWb7CAjb91HbK9OgL8tfcQjU4tfeTVlsXMLJXH5g3I4P1H/gGhJYxKON8ST/45LwhFQOG
JqbffzAoMK6Drow/6E3ToonTYKTYtWFmvd3UjZTb0zBpN4iDqg96RdyBLSGFITQ2VdJ9lXf+x1Bq
xYaDZqrd6EZIc6AfeiysMj2F1j8HPRw1daSnKUxhcQvpNCV3KbXED3JgdaM9t0P+WFmFhMgAbOfQ
DI10B8KWxcA2NIjkplRGPIzp3Dl1EVQfgygNPxdso49pVsQKoTgNxJiR0xne6+Uck4ys+dUiuc0/
5lktHSfTGjVbQyAOi19BMQhjNw5fZLHFpgPfN2tXjHp+Q90cfO4zJWdp1eTikzJPxWMhhcqX1hAQ
GcTEXHxSejOqHVkf1U+SFVR36izCKixzDT1dWYqU0TNj6TpqlfBzaRkZVLWBE4GidTNR6pZVPwpN
MY2Ar6U1O3AihdApwjJ+FnPC7l8n//+6Fv9hN9eBmJlWOCygJYd99GZd/Ilr8ZRH7dcvfz20L+3X
5q+biE7EX7cdARXQ+v/aNikUseZtk+OXP/5H08PQ3nHwAMUh70Ze5g278A9mhq6/Ix4FjTtHZhbB
BQ790fOQzYUvBiaOEQqqYPLl/m15iO9wcGGJAAdjicAVlhj0P5ALny03GJ9RU0LPwNQK5BeXt7PC
Su4gffWRHjxXPSK1Hpf1e6mJ92QS74Sq+lpl7bpKihBxbNquIFm4MSbUrVnVdgT13qtz5cubZ334
vqa8ZY4uq+y/K82PD2Ry/yahejBjz8qWoW5VYZr64DlLymolBHoKgZhfyF2MXCExTDvrxPe/v+ZZ
I4JnSAQa7AOKsqXSxv/wdHlrFBlHWyFSHidd2GlS7WXYgByDKazstsZYrK5GFQ8joPkqD4F2pAtl
9mmpo7JtsLRyCF/QnIUdd/YWsjDveKSjeT9rk21FuAlXyrRSEbbqAi6iIvSqSNlPsjhvf3/nP1+Y
IpTTMSwCcE3+d3rjdROENGgU5V7WBckloKi3MdNHrej3D1YzrBpVf9CQhFWF+vz7K0sM1LdvmiHM
CybSnvdM/4OC4+zaca/i1VmH2V1io7Dhv5ubj9tt5hhOsOYEfa3tLU/bE7Ht6lt9G631bb3Tt8Ze
8ELXdC3H8gRn+fvl68pNvck3rX2oNy2/tTx5Kx9au7VJvXE+987ng+7mG/G53lnkqRr8c/xpeJ4O
6Y7+8914z461LT1pP++Da+tpvBsORWxPB3mL54vT2obT24ZXe58P/NDPn1t+Ozqdy3NyIvdOczvH
9IQVkIoD9OEptrAhWssV1+K68MQ1GWir7Fu8rbzWHRxrY200NyaZlC6ikdvzF3EvbSkdb8dbYZft
dM+4lm+Ejbiergan8jqn4KdJW0RD/HzT07bCSrGtzXxQ98p2+UmIYp1vm11hd7bpGO7yZZZbbapd
s0mdh8xm23LI1Vr7jrbV9+Haemw2g51fGMOvjbJ/Z+6P90lexeLfCNB6Xj1GFiqmShPSu5V7+xjZ
0g4AaR3c9Z/wWlZaZCa2VXoZOvvdvAm82UaNZyNHWs2byCvWfKkHj2L1db2/muzQrp2HyR42gYtc
gPjb0Iu9xIXs7xCoxN/x381ELoR9F5KjZQ8YPT9Zh1y1I/7sDhuB4F9sofnezfd98sQT4+0C9cpW
O7tPLLQMMu9Y2L+rK95C5qWaDZyslIzWjRU4ijaYVySOxFuryNdDFDY4HsbAAYEJGaKtrr//koVX
YZeF29c/NdPwDHDRrKssIlDSoLKL8LdypLFE+Uv0fAkzlGBmXyKqQB6Lq9dfpLj9HMplgFKUGQpW
AvfEYGlgGqm7Vhpu/ZxcTJ8XdWUFzY9f8mKpqkgUcf/9u9evq8bOvDACXk1/z54MwS+LWIXTM15/
yynmTTPBn/MxnlBE39GQuhJU4VrNw/u4Da/N7KvQtg8S/v5GlOwVQbqRtfmhiczVXG17tLQzJBp5
vorFL0GoXOfq8GjE+UtRWHeVEV1JVF2LFXlXIN1qQGDyT5E6PGNZtCnG0NWmekVOw97CXzuSjohM
gAcU66Ca0roqx9n253CtK2iBu/Ga2As8jyKPBB6vCG/h8HltW3p+oHqFoTut3m9S3/I4UuMzgCWd
Ft0qpN1LVXoPOvwwtMXVoKSXyv4zEHFZDDlnyuDBC/CAVfbpo8tis8NpNgvvxIStpkUTjrXNgrh8
E2l874BXJe0ACLXiVHzJb/Js+1teGW+MLZAWCMXIT8ZXY20QPkiIhycRoeH4FUr/aaqwVmPXQDbj
P0njXZijFq9VwbX4cBcGzuku9Fo/sQdK+L3iiA1yeTZutKE2m3HQ5tu4kb8mGULMsK+y1RzIt37Q
aHbcKpo9W6+67UZaX9qITvYhjp5wD1FTLflWGP5QKJ4++lLt/CDvNPGxknBmn9TgPkY2vJM68m9E
8qdWHJh7u9UKLDaKbTRH3U2iFYjDs13IQfpGV/MXVZ1zN2jn1A7G8nMZl81jZtSX2Oanz+nvTwqc
DSBKAuhiIvN2fhGAERUpdcRjh0cDzUrNyUSyPCLF2OVN9Nwlml1EVe7i1K9dGKBngh5wbTiGEASQ
otGwgI22dE7ezG1pyGpTbomVS/POJTPG98p+3q5crAWzdVhr7D5yABMymZt9FoU0go38aWLQgM7i
JTFgFH1tFKz8ddjuelXCzjof7tpBrpEFJw2CV/6oF2HlaeowOflkROtWRMwTIGFQNPHWrNT4DhGp
/6S2+zkbpus4uLKMsH/g1FWj4glGGy8zEfkkaSfNkPdXM90cd3E2uzcCfy/qveYGk/L0On7+6Nz0
WGT8/9z36MQv6f81h6RX5OG/U70OUfv5BQn5rw5Er9/6N+sLjhaMDyClRScBj5Nx8zfrS4FkDtiB
NytL2Xf++d+sL1mB0M6CYC2u7+aSQvHvEUjmTAU5Hb6BypkKxsGfHIDOIC9iqw1aJmzmDHDoledZ
vjo08rLv8nmvjYXgZR1JSXWAlnuMEjcg5fXCSneOeHE9ToJUvaBry8HrfArXajZGkhXKeyEuJgT9
JGBq9Y2VWu48yB9FCSfOwm/jteAfsuwDMZYwoir5kqPjK5b1ZqcGOMW8ClxCgrlB1+r8wFHMmU5U
QVHsSyUEEkFM7udEPEnZGO6qRQmU+3Tjw8EuSOrZ1LX2LWiGhxyWrqviyrPPjeauw29pnSns1AXe
RGiWpXtZ9TdtLOImWmSVi7lp7fWtCHeLM+Z2fpZ1OmF5NBQXWjQ41J+s4YB2rEw6JuxEIRhYlb/u
cG9Wp1Ij9UIbK/lmSWnCPaEGILaVz5oe21GzUuWrTtyo6ZWabIN2VbebtLnDmaU+WOU27kix2mic
Jb4WV3iV1PW6KV8a05sh6XDwTfBi2FcJRsw3xc1UXMfRyqQKbcGh7dywA9XVPCwNKk5PRP7eZ5aN
FwDxviCF8hcymhJhBf417wea9PkmfC99TCdnMtZRcyVNN6rsDNUWx5zp1sqPukCGSvE5l650TF2M
rTF6Wu76m4Jg9dLRUmQ/LrofKVt35lrhVBG6uN7MhmsM7qitUt2eSBVTndByosgt77tDHayQ9Kd3
5ZPxrDxjtoLvh3GwoF4RUByvsuZ9Ql0eu4XvYhklXPcrff0pwGfFFgxbel/cCe8tLAEsR6T0yDCX
8abm89h6vewW+DUoDiYZJE37sOXdbFe6xDmJGw0rgNSeNDsh8RTrCcmWb+Ibg8OK8VBxFuHA8rUx
VhgrYHqLnvETb017aLireDMZeFHZxiPuHGt/ra7DdVzZ4U30fg5cf9pQLmLhZd0Ox5V/Y113O38/
wdh/LHbtKr0eP1iSTQp27rRAxmgzPs0E3jp4bK20rX9Pjt4Y42yGav+Gw9c4rpVDL9jSYFsuoXHJ
rfWcroXr+Tn7lN+Y2jqjMzM6AQcveT18w6TGv0uvOcFdW9vQE92mtwOn/DhtzdV4DBxoSI7ucY/b
hDkV2qmXxPCtbLygym/xN4vt6Rut8Fjc9qajXdV2sCp2OAQw+WgKE1jt8kCfyZN2om3Vujitdit8
cr4k2+LDFK+te/N6Xls3vTdsra/9Pt1bd8TwCZOT7ucXpm3tBcCbPfYqdnSQvPwuv1Ox0+zckVNR
gkDVVgYMGZzyh6rij3bAm/8vbQJflQb/fRPcfx3++vj1ZUEE3wKCr9/19/6HAAuqikqqBjsZG+Ab
AFB7hyAKqgl8FsNAFvUPACjIFjpSUi0X7PAHNvg351mT37FhQdQkj+E7dPgn29/5womoGDifuo5I
crw2MUg9LeuitCpaHb+IZ1EbxtkJMb5SnXLWpYexirCc6esUzzuoMu1zX6mDTmheqVRI/JdmDXme
+hc9jzBfyWOtPMbNNH7J/QIB44UafQHA3uxXfEzwU6iFkP94MPo5NVvQS3VOx059Xk4vqatqnfVe
Fixtx15ZHHVLaQ3Cp/JxtNVKK54lYVD3jdYLz4Uu9ZM9KnH67fcf6TX/6u1H4vhPqgZ0WYT7VOPG
2bGhR3kT4Csnf5oKIQhp+hXGt8mKVQphOMzNKqk7LAxqZbQO9E7oV4TCHLzPMU78lEtWubNaS+5c
TPBmtvhOmjE8Rwk+bvJkccXvptm48ceUfacPA+NRn7VsE7L57eYsCO6x7uvu27wTXuaqb68tsYqf
5zrJRg8SxZC7k5UVHzBvzfeq2YMccvoq8UrKMfHBxaiabSHRTayk8WO6zYZRux0xOH2apCncS5zG
MHQXBs2NQq2Ai5fqyWHqa+MzZX69Dbpepek0CF9p2lY3HVp7i17MlD9IdTrfmbgoH+ZWyoMV4eOD
fo2/8ULb0Mf2faEmUu1KtF0IKharwtrS6u+f80FJdjhCYK3dN8WMblaoBATKXd1h14DEafX7V3eu
R6TygnZI4ckr5PAHP/Z00NOBws1ZEcRPIuSdOzys8tCp0KgcQCxxP5LqCv+IeOgnCJCKdJi1xNcc
pTZx0xLqzMTAcI7rPYnu5t0EURH4KURI4ol17R9CTHC+4l5IBI6imHR0wqA0ZKfs5fpKGTL53tCp
J0C4hy1s6O7r729Noi5+M1FYM0hrYBpTaC92AYDJp7fWjmMvy92c4WKR1WBD8GVNeyKE7COkI6Mg
HvH/2DuT7chxLNv+S42Ltdg3U+tkMsnUmfoJl+QNexIgCHZfX5ueL1e4FPFcK+c1zPRwl4kGAhfn
nrtPO54IOi6+ZXTf/DUpalaKpF6Pr2T4xNzAksBZkZ/efXXN/vgK88mYI2SqCq0ZvydNxOWT/1ai
labR6BE82SshZOKhyTX1RuRn5nPJ6B8UxCQPCGetkuZ2pny9M6VBvuacjCj+MnQJJk1Ss/wyr/7T
lZpPRc9jyb9lyonP91l3CXx+qgEV7nUofez2EIfoTdZN9GhPhVWtOlf79krHXihXnm9krz2Yh6sU
je6ts0hkpR1i2I/8bz5fKGL3sWznBe42q/4bPrnyuszg9pHjWtLC+OKrXrbmvzag5YEupe5CjMVB
yDa01MS/PdDKNnBPjJF8DYVhvNVe5t2lnt+8qT7Jqawqcu5dAjfetecrkj6trtKA+FKpVoxhFl/l
aX/qJP36OBEJ09h62a2X7J6PHycjfrwS0lWvEqXmJKJGs/BqmuqrJpTzA9mM5BbFfamRciycS9ux
W5ZA24Tj9ybzmgYE5uBd6sKOyrUgkPar1vqvQ+LjA0PeWewTmBvA5nxOxiOs3EnTKR5e3agWt7ll
FU9Va2DYyGy8MKvQrgQMRlJZNzoFQkLrR/gHdiH/EWNxfBj8Ofg2z6AtVwNaXs0MYKBOTpYE19qO
hpfemYDaTX0UXwQauOK67dvmZ2CY/bhLB2U8jFr2L8AnKdbhfI200UmTxUJTXCfugtz1e2k8xWbH
tzWpsDW2/SjSn6BrjWs37tVj4VTTXdzPyVe+j3/47vC3EXeHKQnnwS8C0e9LabDMKiOIfH6NcZ9j
7omCgTR7r7luGjt9D4c2vk+6wnq1R52EGJpVeV6ZpSyWOFdreWFUfJK4dtvVML5/scyXzfjDt8Zw
DLsZzUC+MaDYy77y2zJf8svD2k3iV8ICYMbYVjmoVejyoq2CDnsjyyuv7ktbE9acd8ZjxByPtx60
C+CrVl53Hdlifhep8n9oNx/nr0qTj1dP1j1AefqwdCoxsXCh/nSYSNBiKej1+i321XTOyLbFhXKe
qxsh8uTOVrN+Z+f19NoYZHbdDVb2GptJ9NRYsE4LWHZHtnLQMTpvTb127v/8+NAxPj0/5LqFCrIo
qxx8wAA+Pr+AFGtDBaX7Nru1QTvLtoN4h7+LsOzKSdrnaCJY+jKCVQ+6QTFVs6vrnDH9keRR7zzM
c4BBhsgBgjCUD6Wxz10/2/uUCuIiM5nu3JkVGZLrTA5xs45hkM68Oao72UxK/BAhVKMypDIhI7AV
z1Ul8vsyhQ51QPgZv/WFt1RMoTKr87l352znREkY7TrYZq+i0NJb954pxo3ReuX3PrfzO3zoRbch
SxM0UN0U5SVhJdZBcCwqPBPERmxnq3UxCjmFk93mzM7xKuOfeLcnpzmf/aH5zlbehM+mMUGmpDDB
VNYUcNV94RfzekiyBLVgNBEPSdteBiAywR4+VNx0U3s2ztlVycbzssIG2QYLIFnrnAzczUhs02MZ
16WNj8lwujXtGf3g+5Myt7YJI+CCQ6WlqRuJXB7DoJWYpAM3Hi7biuP6zFY4Ra59yq7qzDWKzl54
UPp7EpfRLdJvCG5UDqT8IIkamykLpmQ91APrnImq6TaPOuu+I3yA+3gv0xGac+jTMQwqARgrbe8m
XqDuMvX95o6glPZRUpA+U17N1V5B5ryyqjZxqXYSNsNZWbm309R2zPVGJbdu6LZIYqPtvOXR4ECm
H9Lyh65suMvU3WW69RxR0/WJ4xM7g0fJM3vB8xQRx75hzovJ/s4Os/MEWvYjK8GQG2xhNGh6sw5v
VOJVz1ZgWC8Ym5IcWmVQv9dJPH7TuoLfMlcj5K9EFiczbnwNOYoJo9UwTxA0y3SMnHWQZg2TPwlz
p3tZNVa48cYk4NF0vt47xMG7x65L3OvaSrwUN/SvmRrE8ttBl9V3e+x8pB8qxuklryULQgwC+nZr
pp7cNJq9j5K3fmrZsrP1bOr4u0uFfummyr10ZoLL8UP4Q7QKMf+0ZFpFDOnB49U/gzom/wHoYMPp
G2QudQyple8DwyPHtgh8oI0JlsJ1z393MtrQuu7LSBzHPPMC0NdpivhAC+2gOh3FmyoKivRF60lF
B43uluxssMITQ+hJ+NS1A2DKuY6CJ6Aaxm2KnataZZaobyCUqivP7GfrVFlpwrtMQnxeUYX36fPg
j9Nd6iT1TWu30Qs86uayTWVorNQwTgw//HIgLCo7OElWEpir1HNeB3cqftSNQaJr0cYu8EUyNvZt
ILvk0CiU4EMdZOmrPUsdnpMPms0Lf1JnO3MMg5ya0y2dk7KS5FnUY++ug2FihUfebI0raw4MH5ii
IS/ANrnsrXP5CIbSueujcvpJbklag0lnfWTsnldW4QGciZJ5OkH7ITStbbLsfeqMWqy6yg/uxZi3
B4+CO8S45+uNW3gKRNxkqhckRfPW9BLjTbuxfCHoCY52gpf/mm2QEfGWS9erwWTGXekHM8h4K0lv
cuLH3VXs2C3ZVpa0eLYhX/Pk9e2bY+XJe8uWftFWsH1WVl3blxVzcdBQVcA/HthxeBEM+fxY8E61
q7YbSSuqR1vulZvV36c2DXwGsAp3AEIq+KBxFNsvsgtNCf1yIbyWOhPXNvRqwpZdeiAr6XR2tGYZ
gOMu6j48Ja5b3kiJO3zD8YnNLTQU8CdbmP3FWPrJc6t7u1iZeWypHe5xa7ykGJ+bbdzohpNAyPAK
lpOAAGynEvZFn71X8YSs65EuoteJnFQA0hy3zFq5Vh5tGQjpnmKZW/RWWxKq+RLj/ratZ/lEkpdx
lcRkeC3582awXDvUOXuridRX6M6nuLbDJ6+um0fTl+ZlqNLgymv6hrRiBTw3JxFMbmdHpu7KAmnP
EVNgM8yd2erXbRAvUHoVpsckGZK7jq+V1Kp8dlDbpmiMIQtHfr5OmGEhuMjtgMCGy86R+XP2nQXV
HczE9H4M9pg9OJVF5xPkXPDGOEX0SEqAjzqugwovXhC9JF2mH+0h9e9EPpWvLcmf0TZJ/DgGkTSZ
4S1A/tbk2xz650pl5LRimVAe+qLPfII9ZRNyRF5wkLatCO4SKx9fZjONriUHmARuE5FMDNyTeZnS
Z7e2JJRvP1VTu8604+Yry1fdoxNHajrLzLZ+ICUEFi4jEmxaAFSTn2bjuvdNq6B1y8TW952dVxzn
A5frVTuZ1UFGNLK3reveycKFf1cl2c5m1OlgCdNFHjYT+1uUm5D1MJdH1z4x3j8HJZ69UR0cUhdN
jrtiwMrhpcdI+fycLCjrS8b45vdcxYQmTE477rn0mEDJ7c54c5m5OzVjH5qrqPaCcwtzpVq5Sevv
mtBHcZpma0aUyGwspUU9o1N3Q2SCW5lBNuq2ba+jPuH+EpRjpgFF1qLfRsrimpba1amZaDr2ddX7
W7uIqxuKgOCOgPDgOufbzddgUoN8SzS3fWqdiuqw5Tp+Z/aNf8+vXcIfy2pFMdvM9SOB9vPRi+CR
6UkO5lVIYwHq9jga936f1dmmZH/JNm0suet7bHBr31u2GRjmPLuea+PeBDt+G7i9hlce29Fptga3
o0ubq0NRzGMFAB1K4JoXw7ucqgH7ShKwp0kyfC4JWw/BhpO2vooYknyMoxKg7UhO6L1fe/7zbFfz
OwM9hYCDLsgQyFJHZ+veIsv8KdCFmd0uN133Zhy6zJErg9G8YpkRCX3e6bZjjfS+l65NO/bvq7xx
XOiIdMdWsTnMNRf/VGa3nsVcZCeDqLqs3Lo5lJPI0TPMMXAxazgaZ8BQCbFVQYOs1Jp+XEFFmB1+
tVnKvvdXIyTh+MlpGQs+ZhSg3K4G/sGV8G2zX6fWrN4IAY9c/rLTxqtKdiI7F3AvnZ+AKifvscgL
hQ8iEN0TgT+medHqNLB2SaYwwjpZxYwVqmaZX08tJjLOKBLMt2Eb21fOoHr32ziHFOOe0x+9cmiX
/o/rTduMcrxFItStu/VFkVwrtlf73M2UvUWSsR/7caZ5lWKEXwtteck6y9O5WZFvELyw4xX+ymbF
5/vOHqdmkwBwH/dDlSZ3KswbOOVRXnC2gMNfCTmm4PIns+lPoZFP8aGZpwBbcyab4Jyeo+NucWa0
LfVL5F3mXsJjDROh6ouo6ER53vVOAcZaBMYra0Ic3br0x3UTNdOwziPNAyCfqx7P+tp2xJkjRO2s
VdK15hmRzMN5bjile1ao2LuZ6zbEEOaFgcbIByX/nID4ZLhQCjg/LweC0bpVNXxsw9M00HXXGycN
VGzeZrB/y31BhEmya82gmZaEQCvfOkYVgbjPqUDOJQWuu405a7yzHMVBrWtQnP7KElP8HCbD9FaG
YU7kStvmTKLWiKrOFSlYBQ3+Yuzrg9eCJr0tGhILdlieZHqB8iyvmy6f0CWtamNPiUy4IIXZy0SS
ekZKR1xcVHXUPMNrt7ZsUxM4/iQQkp17yOnsgXkmfsSd9R4x206oYRgbB/5ZhE+BsvwT6ohxDbeZ
NpkEIvCTpMHiJU4dHOJ4RPWBtHhEz2yGHqojmc3rLiy7C1FU6b4xRiDj3GmK4KyazO4xUslAvD0Q
k3M3bWk8+tFoeVwY9EA+ScP5AulcjGcDaiPH6xCnq8UNA03fEwVBAEYFY7r06xfCukbrjkCFvjxG
HlxmUg9NhstSr33njinFrjGt+S52pjHf/rfKixh0Qty/IjfSpowsWcOeamyyHf67kI2TkzDcvxpd
lRwMUf2sHZvnq4z25r+FKGrIfh6qIMkft+UYkyWjhmakDW2E9Rei5K/plL+u8BEXTzQ2EB8+vjDm
Ez97RyJmlQPZdtGrOU/G3tFRdmkRX7FvO8td+cI2Dh4jskBhZ3fXEjm+6VUgHty4VXsLKW1fEuaz
GWRs71pPjDuulHgFiTE+KrYxTnGlLqCNB9s6saZt17ZyY1p1u1OFF2+NkuTqqQyML+Q3e7k3f/yl
SHQCd4BpiOkgpImP92oQB2iFnMBvc+5wgZjznrNZBPMT2UYVzb1E6temS5JHjH4ZbIRWPnvOyL4+
pJN6s/rc37P76HdfRMNN28zGN8bwEcSEXeacOqH+1lp1zm/Lhfrhz6LAr3GNT58dPARzLjQuTG4a
f7PedpnHXGP9JgN+yEbqstdrkTrxucz76oG/59HSMU37bB7J41vPU2uprVtE1V3RV+ItNKvg1qRb
AWxZev1dUwXzEV9YXK7CfDSyVdF75EnYQ/8k3C7hWtQySLdK4tpkOBw0/LaYK/wG0o4mUjuNxj4g
LRIhxFaUPcK/qrGHOiLqVhS7/QNjtNwJutCfX42J43jFWelfpEUmHlvu4nKVjW2m11E7NDcGDsly
xciRImhmUDWjaYPXEyWR0WoNCAHKb/0hGEjLVAY9YGbom6swm2J/Gw59+UzFPxNQlddQ30baJTdd
HFlvZh+nBepI5fQrq/Dty4AC4p5XuSYIobTltyEL9dHrU+96HoCEreN5Ho956C4pOvbUHcspbb/H
Qdk9t20WH0c9ZeU6L4IZ0krgWeVZMIf9D0P5XLqQUPx2N4iw2+Iqo8ULytW7DDyFOSXuje4BaIqH
MyPx1N4kBftblqho54iifwqbOrvy7YnIRlwj2VvL+HO+7gtepEBb1XUJ8Jgxcwsu6hc9lU8SIu84
dhyG5egE4ikJ/iaDkT8jyH3qqzdCTOT3ililF2hR9cnR2iaDOWGaxuvC9FqVIXdQXcHfQ1Xpr9nK
5zumnPzbKg6sS9znzleInV/hh78vd0YobGQtLD4ORj9w6h9fVWpnI/aL2H0LydFrtg2//kNsN2Oy
GybfulaBqv0zyXv5ImTp3CJZ2PuZMJ5s01ie3mP31RdiShT37Nm1F2dmFJ4Z0C2upaZlgElGqHP0
AP9lbIum50R3OhRJ2d8bURqdeQSUi1XelJRr7GyEnmU0Chn9TCXW3rqcbhY56gx1vQ02vcxUCG8g
G18IIKSEKGTqX02maNU6Tfp806qEWjXtxnlJVSpiuZ56j5CNcHb6qyjN7EdAFx2rK+jbexgbutzM
jktDoNXqygmlvG4hWFeblqj7isAM6gxi0HDlTpQ907rjlzmfTXdUG+4fHUE4Lb1DVASvuxXcz4ol
aaoI9gSPeI/NkOkvFhIzlp82VtpW9MUXIgmYIOaeP7WwlB2R7Y7L6M2NhvwVITc9sBO388ZDUXoa
JBDd3qLJvM5tHI+bSKnM2XJ2lZdW3/nI8tbo38N26Pv9PPaDXLVjMd5UuRW+ePztewskaLiqPU7s
XT1p90GTY/fgu01x0CgtVH6uqx8ah8v0Kpi66c5LGr33nBxfm6GnXRYKvRM6sdd0GNOE1NJSd1vT
L81vBN4n48ZLLOnccweuJDqmGG4oc8J8m7c6uqfZPlrH0JhJWyugQVXfNL/mD3esnJ/G0Cf+utde
MKzLgNwGG71zXE/xpATpV3Y/rKm7/Iumt7IbT2VeiUdpTG9EGjhHqcAZ6ajqLtJO1XdCRtOVh5qA
KIGX7keTo2MBvyxY4iN7lUllcczMxrhpJ+FeFIGtaAMyIfNE5rxD4crt9DIje4yKKkjEj2yM++9I
DPWLnpgmWhmKHshqEtD6V8A7k4uhbPIfztyG8047zWht5zQQYp0w3dvu2trG8VRPZAWsnFGG0z31
4wAVYRRtsuai6DHuUXj6ui/iAROLNzr3c0VIx8YPsg4XME3r/rZjTt6+5C3HZbFLKBFVQvByF9T4
hugpksnSOFSrcelFP+yqHZJDbjWtv81cZT4PKrdTxg798rL0I+MMTdcfaOSOtU9gm6yurXnK7xWJ
ddN6VEV7uyQQPmSkA92IYDStVePzODbzaHXlzlSRp9ZuGbdEGhCglhOE1lnFRclgwNUMTWCpKnuu
EvPkjhK4fROWZ41rWOGZpiPtrnhi4csQeQ3DGrS8881ohI1JVFgtIY/lVX9tis6/CAyUxYOd1bV7
SJvaLp8qcpihcei0JGApt4yjKlOr94jqlpLpiDFX16mXCOalmgw2gRM12buCBkXNPOhp2tI9Sa8Q
AKJvtj+kl6PymWGGZweYf/TCo4iSTp6BREuLM7fs83lXJlGw110S3/hhj4TVw+xoVqkrFelcQuBG
i6fUIFAyjPN+i0O9nLYjcIJppRORD2s3Dkix68HMYgLm0vCOdFHcm3Pvz3j2kVGKbuICa8eZ2+xs
LuIPLK153OdFgsNEOEl50fXTMCJTNJzrhl/FuyV9DJOTVyJ9E5k+q1XHbn4JBArfthi4ZPhkuJzQ
wjVkBGOk/6ZkdCpq0VzNvdX5G99JwvtQjvT5Qyux7/wCL8WqU1nP/bHobpNRtqfQSoODpZZaXjeg
p1ZZ55OdokKvwWU4trgDkTLTK5N7A2pGaVfHuEgdyifLOZjmEHS7ni1iw+fUB8zhxFIShmffsoP1
5Hxlbv9sF2njIfPyacYSWX95o+ZLvMyCNHiIHWStOE11NdNrSM5ivyeKDopYeVX2hGGnxBofs5y0
shNRe+ICrWQ2t+mEyIMiO2bDpi8r8RSN8zBvS06KCzl7jVhFcV19z0zdD9vS78Nx3dmyYFiqnIdr
C+PrycTZcijpZxNW1JBLsY/HeHgj1y64yu3OZ/ydFuKms7Vgi3WbDCRrDMlpVSQRrPNFUPuBQYFs
pzzCH+TI5i0dRfUYW12dYmdRKkR/KNt2Y48zoXAo+vl9YpCKtubsq49lN6bf9OhD+CJbNCfUsBuO
2k9KINBRTYcozcczFVbGD5+DN9syMJD569EK81ez6isyvFyPsKraSLhAibaobzMMojENm7i67a1S
P3dt023T0knupkx7LCK/Sx6neWyOteTGvhnbJTUulEgoW5OgzgXSHsgfAatKb1KX3ggxgqkVPbGn
M5g3AHczz6DgdtwL6f9WN67RLmMcHc21XRx6OjnqPl3CNsmQZ/MsbLtZF0Y0Vbu0HgYbRdAQ5d7B
FeJdGrVvj4v9pTmRmzfaL8NCzaNxIqMliiubgnznKEU6RVHjaIRGq+9kNxU1R3433OLdZWEWpXJO
Jh3vYWc7qTRY5lbZHxzN3i+TOHhDbs4uG/jS5iqL8fxvaZE5MzF8nc+UY2pY8hIhQx1ai7J2Jawu
5y7vRumNoy1R3dqBjOMfuLK4YSr2Qb2b5iyozzk95uydprBTkMCS5A+eU7kFmztkrL1MitHeFMXg
vmrNJPk1QaDlvbDNkiA32ZbpBg5h/tPPlRtdtYNB8qq26G/sKPVpeg+6FqRDFrb7LHL4GRJXW77z
O0Z01qmWabnuqsYw10oYPjajeE72ZWdi2jE5hP0H7qYy35tjHEzHoRgs+4oRDQNHMCXXtLF4b0hY
bSoeaRyqeNhkTuqdDdIJH0xTjRQe2t85vBToXrnXJyvTyBK9G0OCqBCVW4+uhdsITK+Zru+N0JEn
K5vmO2VOGjEvCSQpXoMXFwcjNmmdV+Gom1U5DsWiNWXGSNrMUH4Lgo6WiyKB5Ib0SO/FqSMs2j2W
Z3ExMAFKN4or/7QK+hjaXgpU+26An83cmJrFidGi5s5hj6aQrIPp0R+m6pQFMeqxrB2n2Iiw8IMt
ydrFga/IvGzM0vQuqmmglZnYfe3sdMpBtSYUYvaf+iBOuM82XHPA0JT7tIN7LRiBATgMKjV9EjFz
RWd9wwENudMX4klwt3rIF3PXOpC8zds4J1tv09IuvkFjbL8XHkU2qYUeDR56b+mzZkj+gc3Pz2ju
p7l1tISdHpyJwX6v0QmJwJ3r/kxATPWrtjDKQ25U2TfTXBLRFvMOX8GEemDWtE2xX2AKWOmhY99w
HDGjXWYcrIXonGJtCivaRZkth5UYA4b0kJzkq9+NOQJvBsEgN3qScdRc98Qg1xH0E7bu5CHQY/4i
zNJ6kCXMta62ZXdRYKE7OoYRl2feYEwKrIqACe2h43drNyokTtveJlCjE9JhNkjMVxHN2sfSkzQC
VG50G5PlIEjks1Jvl6EwGDsKjf6QzimpkZ5djEw11rPLeT/k+UNUeeFZhpZvbKNwRK+J0uTS6bvs
kbVB75OvsjkKhqcLfFUVVIaeubX7kFyKE8kX09EDIWiuhsDIR0zcrXs7Azx9HKf6KU/oIEThZHEE
1uGAUdjUItgMAxRWg8Gsu7YG702bB5DYKm/75thVXQ7tyG15zKjF/N/0JLN7E/sIxnYfA2gj4umH
8qrK31VD6YanvJ7bbFsmRb9p86a4YjTIuejNIp23tnY6vms0j93siOQ7EbzUZn/WPH4NkX24BDKQ
iDMJ0yOfEgTgJ6frgoQQXRRb302zMd8JnLbOhN0MECO1OC8TJfdhnJZXbl4IsvFc41EWUXc2+VV7
sAj/O8v7gNMLMaZEDmEOLlV62M3dNG7NvBovZ5NKMxcVCNs8tMCz9DVSMBoJ7Rarwbqu9dINKLe+
L/Jjp1K5GXWGWCtwkXlKdgfUBvKqUoz0g/Ds/Z9//b9pcHDvUeAYOwEDx7Cd88l+NwdzV1fSgbaY
J5GzjXWS3Ci15A3mjRh/iGJon/Ele88OLxP5qoOsy01tldYdnQ1Q40Xk9se4omO3icMxN3dxYZpy
3U2WvDUl7ORVYyhxHbtheptzLeYYq4qfRmlY711pdjd1pszDojmpHS10+1/uwv+zoP8X6L7fvum/
wSqu3nSrP5rP+e//ZT63QExEjMQszOgAnNFfs1e//gTcAAxFWBJMnmKq+vfolfk/YHB4TSAys17w
pS9OzX+7z/lD9FtETwYCAVgtQJj/xH7+CVIF44Fh4QD2xQKBdgkF+qTM0PQtgeg08U0AT3NjI3Kv
lHqfJBGQIrT3dEDYkjxMOSofCBcOzMssHF6QFAloJLQyKhkMTYY2ffLohM1s8T4kyh2ezyeC6cqV
2YG8/PV4/2+l/RcS+59W2uNbrd+6j2tt+Rv/b60F5v/YOHuBBKHbsNXwJ3+BTjwcbPBBfSgbkE7+
WmskY5kIcoykQzUHDb1s2v9eajb/oIeHGbUXBrnLuN9/stJ+raS/tv8F6gTqBGGAUT+ceizejxpg
PthBQU+oPfXe6D+FsTutpWG6Z2CGAEeEHbVU5jiXShX2ObPk+UVbF/ZbUPnowFnTbA1DyaOXBzNm
zUhsnMSZr03aFlxE3GY753P3/tvTvfnXR/udM7D0Dz5/4GX4w2RWz2HP/uTbIyiVW0taqFM8xfOm
HOd52zdE4DY2aq9Vpvnmzz/vV5jM334gjwYiDN0aLI2fnpDydDiXpjoRJWs+upLOfwXXEG/KsNVj
+FSUbnPoCA7dR0GmN4Tnjava7ctt3uHRFkZ/LLqELPByYA4qiODQDoTTtl0p16Qyq1UT5cHOndyA
LqEXnTupPX1xyC3K4MffAMxnhOEnYtKG4Ubv428wW9p3i6nqTrlX0WOrNGGBeZKtIwyrW3pAJzNv
1TnJfac/P7pPlMRlcdmolpgrAZqwn33mmBkjXRPgB92p4Zw/TIadndmJyMhq7vQh6pBNKLv0eZPE
A74ew9hUc6g2DCF8hYv8p0/Cz7cDQOs4wvEufXwEpUUzOCaJ+eQhcO7zsnEuw3TuLzMtu/3kueoG
0oy16/ACnQe4THauKuKV26R6/cUz+YcvI3QJGAUf6aHj/vqkv/l2hTsWFr7Q+VRMjC9OMVOPER3R
B+qK/CyYyvG+HVVA68YM19bEzY63iazZzOP+1cv4XJt9eMs9rXyyyYU54gPuH0OjLK8wzzpfDSf8
/WVz2J5YNQyGOAT1fnrZCOyxyrIr7BOZvdkxSKX4looqWXuULcfUGfAcjFDidcyYSy789uBjN2GY
cq6tndkUIw4q9Cz+mGwmKOnXRsY99M8PdFm8Hxc3xRvvJTsiQV6MQ338Zg2dSDepc+eEW8E5ywU+
otnOHLwAhf2vM+7/izix/uFxRLxH7MjslS7WiI8/q4zyNDJH1z4x84XRfcmlRxpo0iHbdFWZEYhk
GNV9X3eeubIS07yzvWEMdpme8nIbCTqwpGBgttjCe9LjLkik518YWWQ99Y50vv/5wXzsFywv3/IJ
iSNiDIsUxV+F/28LTXkt/ZzUck5lNWdnbR/Pu9TtxZnZTXItkdAvZDlP5xmN7Q2pNF+xm36h3z98
MRE/3mR4fGkDexwvHx8WNkahS5ANJwch9oXUsjE+9GRLYQKuXfPUxTAHUKNGrOocO7gl6THhfAny
0qnxJSjvFcDyVG86bqfnVixwPI3GGD84bhl8i8y0XAWj8i6KygIS6hcTckzqh2O9Ds00YPrWd/HD
pkmYbBWRFUd+vEOSN70Tdd7iS0Pv07Ih+HkucIhVdETmTaftmZqqqSFa2fHo3gNGRzJLEg/vW1vq
4rtsrOh7YCeKodepIg0rDAt1H3gprwLmhflH4fiMSCSDb8uNcCfU3cTtCqBFOfHRK5Thst9FaEr2
tsMrdJagYHSwbWbB7LSNG3I9lw7jzRYhgi2Rri3z9pO2UrVL5ja/YIjNENA3WkgrFTPsBYzNvGjX
OkC12GRxVpFbr8DP+m3GGJGGP+xarWPtppYIi7O+a/NxI4uZRDbhQY4cTCS/nQSwco3DJuzWgz14
uPRgyVhfnKO/Bl0+rocl04RNjzyRZVP5dNFMSNjluq6Dk1+NMKrmxMTr6me73hDua+PZS2wYvzM8
TQ+PvJN+H9PS/WKz+NsLjE9/GUxcIHGg6D+/E1bTpPQOu+BkVLI4s2cxrmuDwS7mFJp9FdjDF7/0
3zYnfh5Fnw10OiJGIPi0OQUin6fOTsOTYWTDvkzLYuMxSbYLIyLo//y6/8OvRoMQBgkzPEsq9qcf
xR6bG94wR6e2SZehTy/ZFYZFnaLsZFcxPLT788/7h1+NY4zCkbqIstFZPs9v2wvKBxrUGNI+wBmP
v831eWkxPtP3/8+/NKpdrlw8SjxHn9kQ0k0tN14i9waCyM7NIWKAXRjxnqhP7C9tPH6BTfinlbrw
NyzbpODz/xYSUonCDLKoNk70Lpp9oVpn22dlcbJC3tLaXzo0nQ5WcqznrSylu4+KXHyxcpby/+O5
RukPd4eDDQKRCXj54/PFXtGrtjG805QZbH3SAFd4Xkhptpsyi0PEkbFy/5e982iOHEnP8F+Z0B0T
8OYgRahQlp7FYrsLgmRz4L3Hr9eT7J5ZFthTpdFJh1XEKmK2ZzsLwJeZn3kNR5mnM+fxtASTnIYg
hG+fWdrj1BiwZa0iQVrq9Hf/mEpBgxMWYkAahAzxnHikaagARaXn4IDYMl5wvF3hOUwCSlN50GDp
MocNrYWDVN5Slqyc7HzsbzozMM8E4MfEnHzOMXk9Bu1bsBWzC4bTrzTz0I4PSZNKLygihV+M3NFv
S2AG32FCOHSvx4beXhklw5Oac8y5chv6ytKyHUn54tRO/ClokKyINMP/FAFBRFLNkjzlOq4L+VFT
eUDIvpYVuZRqnrWQR8azbpHoGgjIohizf7yHiXGUwg2o5xSNcx+Xtiqaoahb70EKaG4XJk2zFs75
ukYIcT0AGz3zCsUePT6S2VYKQvVCng7G/SyfaTH0kdPJ9B4ctdomOR23MI73U5jeVo3dngmcX3wv
5F1UTkPixkQMYBbRqtLXalDb0kMGTe0h15rwVoUE4vYe6lpZO/o7SJhMZGS1WgZV0y8xCOmBxakv
NSfztd8AlwWR1G0S1Ui2TmTa6Eg4deymOBrXC+Bj9s7C63SVQJO8HM2w/KJNbJTT8f+rd0a4EfcI
g4GwnWHEUlIH9L9DnzTPR2PK9L4xDv5eQ3hPdHl1eq2PZyxvTMO9AKAgjYAPDqAaHfW+NqQHrfch
HKQakNcicEEbfT290C82NSuBdCUUhO4C4kFHp3nfohk3Go5/QGmq+VaO+fSkGSPQsFwfeskdSyOC
ihF5NdgfECQTaJLG/NYrKYPfVJGa4oyw9y/OYH6Q0DHiPxSRc8K2jo9GmBaZf0jMytoCDgIuMk4Q
GCuLYVVUN6umlJOrVs+Kle149i1lSfGPFOnJoHn3yPujg0o+jnnE/KUEUWSDIwgOjg9yuEisfmWE
4zntI/3jJkTeFH4pXSLqF1kE3PuLFHloMy6H8DDFTbAMSMCWYRv/H8IWAIiQSKeS49DUjldJqxzx
NDWMDk09lYtMqh+MUds1edktlXZ8PR1OMxCoeHPUnlyhdL2QgIBafLzayKhWAtsYHbixl5kP/eKq
H3A8ceGCVMoGrTPjBhyFiipn4qXR/aSqaEpVhTLe9WVfyavJacbHRC2cu86W8mdQdPoO0l5plRst
hbdNspxJoWs0VrU9/dvF/j0+E+lYiHac6Oaa9pz5ji6G5MBMAPMi1xeRGXL1WvVjnuiXspG8qAq0
o9MLftzkYkGEwHhp5keXICMK4imotejQ20NIUiEhrJO08qrwOufM2fWrpeg5CtsOAoGy/vizJAhs
p8yp40NfjM4C22Rz2SvIIYxKcs5g51dLmYopJIRN0+RkOV6qUiPkWmouZ/LfaDmVub8xmVLuAlU5
p9NozRj/Itow6YJKRoKIvuebou67HTQEeDho+FIeYigM97ZZqV/8ybaezUxWvrbKqH3Xula69nlW
BjZyVj8GmEMyao5jMVBkyPzYIVayjqMKy5C+8vMXCCmIBPkSIyy3wCtIXSLoUZIHTn1zhT8jsDtC
UptWfR3WdxnChzr7CFmJRZY01VdTKsxnZC9MtFpx6gbVUjWTwF3ZAIglGVFSCdrHLgqgW135Zjdc
ybWfgAH2TVQ8U1giQl9kQiBkiILeTadJNV0II+p4Kfso4CAcG9r3VT/Ik9upACzWVSRH0wJiWvlV
SmFHLFQvCL7BEAaCk0R5laxKSwWDyVC3/0PpfY1rq2zXkUTHdIG0KoRLqS0SHxvyMb+ppKKOl4pZ
oeSK9jxuuqkZQ00NI6e+0spGAqMG9+cmVsrHBuxGtEqscQTnVcjfTu+OtwHcbD9axCy9V1shb5Bn
DWoVukYZK1VxSP0UsKxCrPZuDqocIq9hWOhzAfaVqcZtkzk4lkvPnlkhgVsCpLnPu6rnxNBK6/NE
zt4s26yR16pdRmAHvEH4XCu4Wo9+8SnxOwPIHUDhuArwmzIZvt50JaP4VWNr3X1oAimG+EkrV037
voNGbMWvpSGHjPjSRLXdPmiUYRV05viaRqp3bke91TmzN0E5ybswKe8ANogt9y7MI8eJGl3LqoOO
FsSLkWFJsajqFrqq0hVYkeboSxJCQQvQG2BsIW9MqW/QW6HJ77i6kuZrkIDJReGUgGa1RtKee99C
klKyYs1e5kCjTeDl8tdmSDTEkUuYBDxX0bl6QSK/iKYQTBDzfRrZTeIr6KGg5XHT8BUWZR2a5u70
p/94EhsK3xwoGIo5oKhnF2OBtbPltU7B+FyV1ihLeBdg+l743cUqANtwacUYTpxe8+OxRX9cE20r
xAHwlJ7nqIYDHwO1nYNC63pZFpW3VlMdZEjVjw+nl/p471PaiVYiJkJC2H0W2FWnyFquROXBV+Jg
ZSoQ9J0BranTq3xoN7PEW89SES+RdY6Dhi6y0RhBWR4GPQ6WtWzfBrjXAEzrIjcAxJvhUgfaPx5W
p9f9Rf3KcIrqgg8nmt3zQ3lU9AKRE6s+1OQeT7I1yddWLgfXjNEJ1UlS7oq4YezPCbiMzdi+oWHq
vEYBuoph9aeLw9+3bkWudrx5MOJCyYui9e2dz95D0zWkkCC3D0OhDBs9TA9qVcEgNtr+eSwCYly2
x3s7VzLINJa2GaaxA3ofyxdqEWZnsttffHqDaRLYewgyNBlmkW1GepUhpFAf+rJT3RSI/VLOOudM
LM/ULEUWZpBOMs4mkIWj5CyYS99W2j7s+kOIKcG17HfjSxOD8AOZrTerKDeRRODeK1dQY+uLlN8K
EFYDK49tcwtENJETbiNTjnOaqlKL/lXp+9BfAy+cXtqkrtslihFCPQ9pBHM5jWp9OaAekS5tj39g
bt0V8bZCcOnFCxvFhfKaOqBEwLmcSWzeav33n5dOhJiX05ig7Y3G9iy9bRVAuH44Dgc4ft5G7Wqu
zrjWyl0ZTOuGZs4mAxt4xRd5BMUUPWKPVGxyUABAduNxjbbCSN8C3sHgZd06D2rlove9fBn38nCm
qphRQhhz8FvpZqH5ZMogDeYyW86omGFTGMPBl4GiJaBt3TFpE3jXceKsKiBQy9iWt1OUxC4eK/oe
VLy0q+0ivygxlL9VA6f5GhntOa7K/OwTv0vsDbYslmKITBwfFUXXBrVhZuMBMweEHsqwu2zVDupS
Owbr06fDr5YiHm1HMd+S0dnn8qVeM7NGHQ9tWDpuIRul22seQpcaksWnl5rfIuKp3rwcEKlgD8zV
jeRGljwjNceDuB7dzgrqw9h7NiqfZXedJbF9rZhkNqcXFRt4Ho6ARIQhiQlkZN6yVJyyRUesY9ES
mJqvDmjZ6QPKRT5NKbkMzvWZP5y2PKVQlqd0V5n1om1z/O0QPUuaum3kQ1o741ojQxlcww+Dq6Kr
AJAAct7IYqIwDSCZwHo/osHUPhZa6lwjjlGdCfFfvHM+LW1+eku8dgGHeJ+ptAXCapSH8oGeJbZ0
0Df3OY2HRd+nyrpEtX9lDP145p3/6gwAZkHJDiqA/5vvK7vSwcUU9nQwPEm6nBy0aGI9BBg6oNqW
2aWzinOPkhRq0VqeYvlQM39b0lAqLgFGXkvMPC6NCtWLtpCanYQc3xXpfr4sTemcbPgv4p/pGKMI
QBcGTZfZ3T/FDENiZL8P6CSkn6K8VUV25ayrri7ObLV5AkBkkAKQQGuEBj3lWWTgoM4BrCfKQbfa
aceoYtwlo6+ujaTS0PPoZAqNfFgNXtycyd/EVz7eBGw3FfgwstTM/+YPCZ5EpgHtTAgEjPJFU6nj
HcTcp9M77ePjYZHCuQV+UWeq9NZHepcUj0OSUucm8iGDhLxEXiz9nAlsswNvCTh4MVxUZdrdpH7T
nclwNPGRZs/3VrCLbFEz4KccR/nY+aWXhpp6KCZ9XDa2hMqx4cG0CpxWRehdD+NqOU2T/JSh4+MD
om6Hftk4ltK6HkzRFYNMGTQsSpQOGzMoHiEbGduB+X/l5v7E36RHzo1m5ZWQax+nPwbVSDtI0/b0
gDxE+9Dn0lfDmJI7SGx2uSYMfMUFjQpvG0bDJaqbxnTRhJY/gGyI7C9dONibDKpIhKJgpH8GcskY
1a9z6SZxwAwvNHAr5Zk05K1jcvSebOFPDhaErgOzojfjkHefyE46MY4z48eolsvLOFPldomI2nBl
wfb0VwEySuqtxOgCmy9LT+/ROIpkPBfTREHSoB5bd5hS6CB6qfnQQFGvaZBVLp8kDJ7F5BaI9jQl
obQYsixbRlk3OOhM9Wl+ibkG2Ilx8CN1kaZlt58sx/LXjtoYF6Pj+biwGVKDjgizli3jFLu70TMk
Q0+H6IfCjeAEAUO7WLPowQls4NFxmEtpn/daUz5aCO1dFkXabhUjykM38s3M5wTKc+SpgeqjoDhG
W2yIkfsAVp+Prl5KoK1z1GoDF6w47AFtSrqtP8TOKulKBEEww1KMJdDW8douYVgtLCfOi6Ut9cGz
znCqQf4hjtbdRAPFRb6lugXjT6MxNScd6yrsgc9U7B+2BVsRCy4ByODiY/8fPy1DjKKLfTt/7Lqy
WvvcLjDXND+48EIw8URJvgKxDUfXD5D/mNK4PHPufGhmGyA7gZjx4MJ7+01b+P31o7dxW7d2CEHa
iPttjOY6FiZNvG3kxlhOPhRsqY/rTW6rXMaJlrs9TJv7wErP6cnPZUd590gHvk2pwGEIDNbxu+jk
IURTJh8e0TNpvloKlAQXCjBM6DhGDML1C4Mh0qAW6pdJniiMYH74txnmZ906GZPmHma15coxijpv
MflvuCZwTQLuhDZ1KLRjX7MmbMbd9//88a//KUptOpgyGBQQJKUmgzEumz9NGfgjMQjgoOLSZg2i
/k9ksGIDJ1ZpP6Iyi2WKKXPF/onWVFCsRolURQOR0lMH1PlP0JozXDBlNAN3dghwHlT9QTGIvffu
KIXJZvmJIxWPMsoVMdMnC2p0wMRy5RmB8awyl7puQi/juENxJ1u0HUr/WaUqG4YtaL6P4RCVbphO
9OPp7UHZxj11b0dT07tS2twFctlXbmUX9XVRy8Ezeo3x9b8j72coifnp30eeG1QhU7Sn+qc3yFEU
iv/pT8SwbPxO4cBVQQQiwiwwIz8Rw/yJGLrLMq0DmdSZQP8rBuXfyfFFQUmLkPmqwHj+FYOg0/m7
kEwHuC4C+x8hhuddBRB28EX5fWAYxQR0jiaFDefHKN8o27KotQs1iSsuKym1UPMrjGUeOshoy0U2
3ojWku46Oa1V3b5Er6Pbp53WX6VVZecLpZafIysqdoHp3w2+Nrpxrz6EihXHrpV1AeY2+vhYyv34
0pWD4hoMh0KAtZAOdQ/Pia6Pf3Rl/tGZ+N8MOqunJHzKfoMx+vrU/pb/8ZuwvOTThS/13MpG/N0v
eQEFzoc+/l9vf+y/5oKOcPQPq7fz5r59rcb9a90mzZ/elOLf/N/+4c9T6zAWr//5Hy8YKDfib/Px
HTwOJfLQv4/Cy7AKn3mcD/+TP89AQ/6dkZ2FxCRoLc4aguxPwLrzO4FlIoTL/wd58a8jUP8dgVzy
fJqJApD+dnD+FX3K76IW478mt+I+/mfMiFmhK+ppSEqkxaK2pEcxN+aE8AtEiGT+btR7deXnyFPG
3fi9S8L+e1nGaKiVXPI5o59FLOv1MmJg5/YAoC/VslVW717d3Y8c9j0WXRXF079SW/Fr6F/olDki
s0W3fFbowgpGiwKO712fYOFSSdoFksHJp8EIVExssmqbonK4bEMFVrozNasC+OcSo5stvuHf6Mub
cKtt+syIpx8GLak2VOslltIx8nPDqF+WWtKv6Ax+wV64OlcvH1fpP348Tn3C25ppAnDk48tkQMax
tTopupOR6UgyeZNlTeQmbMwlPIb4Pq86f2dPdnPRqB0mgjDC154aJxt4WP1lW/vVS5t29SdARtgE
XaSK8nrm9YpfMHu9QGGYdWhQHkgm5+kTU1fg0vzCVEnkvZ4W3R9cbvi4VKaxwnrAuJTtCR8/eKOu
grTnspyseG2i3E5KnkBFq8tbPdX7e+RN6hsrm/JN7IT0ISSQDZWMVfQQdsk2t335tmxa/woRv3Fl
9sxFURD3zuDK3krt948jQEqMJ0kQaFWaylxvBeEBixFoQQaumX266OQKyYOxNfS1bafeknYNbELc
jPdAPjzlsmvk51JqzNuwVtCbDLsRp7fGRxQnKSJcmOrmxmjiBuWRvIXHOhXSSxpJtuempkPMJ9JG
GozsbrKQ08/GWo1wiZ6Se1sMCsOikpZh3tfbssREb5p0KPRlUwFG9QRfCNp1fjmMmiz027Xks2mV
oG0AoN/Azpa+eLABkbOtmejnmhQ5EHOD7JuXw8hQ1OaVT1ZiYdnI0JDawHZuEFxSMyzywuKL3gw9
roKIOl0koVKdCZnjngOdPnpgwgseVzYSLlT1j2Najg3UL+owR1xwVBYZiurrxi70M/37+Sn0YZlZ
6a9raWPYeZA/NFNYbKQIH0W6a1RjNVyGBWzL60IJvhGE+FKjpvYp8+Ts4GjtIeXlnd4k2mwbWyZK
/QoAGc5kk7RgXl7rVj9EEEOL/ZROyqoFf3yTIzG8NO3cvmoVJRWsk2rTD4HkGl2v/DE6uXSF31Zy
yRh7oua29Qu9dEzXsMQ7i/puCZm+uUU2PKtdCWD6AFRto+r9NqU23aIdUl8qaaxsTb3RXV+zKc6z
atomUxN/DtB1v/aHsbitbGyMrCDKtwbJ5B2deWXPf9CXLaMSAdHc3p5+FbPCj68PTQdcmSj8oJsY
b/j9d+nxMJqah1KNty80UObjdB3xHmrqrAmnprA3L7B0cX24nXhtPZSpeabVPOvsi/X5Djg50NlG
/cyaY8MKFSWMRo/1vTfp5QVtSIu3219g4Y6ksIcGSy974UMoZZgVhfhPgXrXMZFpoiX/feX2Cqrd
cTz2t6ffy4dNIX4W5F78CRk1YoNxvCnCxoBJXA/aPlfGz2ajIssbBvru9CKzs/rHs3MhU+XYYMjm
Le8xiD0v1CZt74e2tjHVfjGYebVrq+bM5jvurYuXDJkBJgAMOUGfmcM+hWB4Tac3308RTBQJSDf6
5pUYbmbj8CnN1eHMRXncYhQLclYLLz5yZ4e+tni976IKyeeuTRSt2ftIvssd4osYXSOf/L0DnF+F
KRRxtLxPv81fhDKgGcDVpExMoSj8jheNCjnGs70r9oODKsBUPQSj7U5Vu0mH+tmKlOXkWKsWBr0c
4ZWnppvT6398ZsYXMBAZmop5kD474EITbHGg98O+lwIfzQRzvBf6Da7VNf1t3ajP/CT1Qrfb7twe
ngUr41CZ/I5ONaJpBOu8X61nbV20sVbd6ujm3shF6KaSgrfsm/YepkXpIqnDCXRUjoxQnHqfdeS/
1sj2ldsSFY8nrqP8LvLKn1Tqv58gi9r63e3N0UI3S7SYRYLLtGLW14oRpok5ic1bs5nG+9bujAsm
t4xvU1weJswXzCHxFo0Xa+ukcC6teigRWO6/2zGiGKWVhduWvGWNsA267RA5lqlMHMEA4nooiulM
238GoGQSCn6YjFRw/uDhUPcdB5CEXKIixZN0m+WdW0Opkbr2SjGuHW1cqhlqro267iX6qcl05hPO
YofBIbA/KkOaFEjegd84XhnX2Cyq+ma8HTOkW5vR3Ko1p37So+VRJIqxzssJsmQ5nDl+ZyfQ27oa
3kWgDmjGs1WP11WSCNJHEEy3Wo98KSquGDRYwIMtxz43Kp3duXQ1Gd/AAxfifoDO3qDO746EdqSF
aoXC/wn/nhtIOVfZJEkrAtuhcd2CRdaHr6d35Ftd/a/4syk1kCowDIUbRhYd9Vn8pZReoJ+rac+4
ZVpoaW4vtbie8F7SKmULWixd+UjX7bQSh8SxNl88LDvXuYVrojxVCtrEUrcGbIlEn5zCDjr98+ZN
bvHzBC9ZNCewC2X+dvz20byMMu6vcZ9mzWOuxNPKb6twY9sjdoRMAFzVp36XWzn4EoVjf+WhWXwT
tm2FynTSX1pJCF140KNl2BeITppj4pq1YmMtkdXBV72r4506gUOIQsv1QrO4SdVowioA54Bm0L/A
0VXWuH8NF1qNGuDph5td7G/vHsg655EY2hFos7QyrOnGgJ9AkREFX3izYXupIemzKqYBgzLU16V1
kirgRe3nFn69HkAscpw2vSeIHlVE8zU3SKf25fTPOt5o/CpRBztiwgwfirCYbTSkO7oY3g/SuE2s
fTfsFh/NrBRGkXW2wnpr+Gqn6LYonnwu0zk+pH+sLK5FG5cXjbnGLBZla9Bz7KCUfYh457oKJN8d
0NM7c9Mfb2ixCkh2MNHEOpwxaPTHIeU1oCGV0q72HHHdptKMz2VdWkt09s6p1h7v5x8riZcpyFM2
XdpZ8GpmpXOs5NXeaCIfFonSYjDqXKoKbqj9UKMmjrL0mR3zMai420kU6ZrA2qKdJi6cd4eIXRZD
x23Q7iNqibUpBeqdWWb1Qs0lqNocPmiWjf2nVnVklIk6aIIo4CxqU0+X6KX52zDroyWi2vW5k+b4
phNvQ/wwsYc18LRMUI5/2NQPgGUKr90zwycBCVXlW6jqeIp62rTLx8K79OIEFX0rw3eIVt8FV0tE
9wBd7swbrgKqsHWiG/7GmCL1Iqmb59y3X7HZid0mG7szN90b4//oYBQ5Eu9Q2JQTJvMhi5oxDAIT
WO0rsPPrqewHzEVN2d9YZbcGhV5esElxjrEqfe3YYBG6DgbTolen4JsZSBivIl6+U5QpuPKQ/Luh
ymqejbJJN4YTepfwCvJXFceuC7/qNDcu/fDSKegTICelunFhOFcBVkwrHe+JmyqXv2G+VH7iYKj0
haQo1g1yQ1x3U1/dBL3n7LumsNdBBGurVYz6Am8w3Cu0DHxvmwa70yfEHBMhPiXHg2D4cDYTYrON
aptDm5pdUO41z0QIcsy9rTeW+kWf29VWyovm1k8Cadv17Z2RT9NnL7VxOhm7L7FdpWtO3mYVm8yu
VaPCndeJx5tRQngUK+fs+fRPPU7r34KOGwSeBcW7oN6Jw+DdbojaLG2nQMJOZNSbrTOCSNdCxugI
mBrLZkJ0/fR6H7c82TwTFF4OmT2Ykdl6TWKYPjpTe8oM+Qv67ggx0PioQuxkfPQad45RnSOQfzzQ
KMM4p+nhA4iEtXa8ZmrZ9Guw69kjBGouKjVUl0GD4gbbWT5zZf3idSI3IshWKNwI2u3xUoPUdaYO
wGVvpzTbpSjyb2AK9y4Q4ewiab1zVqQf1xMyIriZM3O1UFKa3ZAIgoDcTKZ8b9eOBL+gd/AVCeDT
yUW3UqSo+DFG+tt0/MPdRz4OqlRA/7F8pbI9fr66bpoq7EK6Hn1lbnG2KhZ2GGDTjMwWzDnPWwjR
qV0lo+B9OnDmiHTuW7oMOjDst5KQauV46cFswU2YPGroSP1X/GCH50IpJvTPjBu1NLRNz7G6jkNZ
vZHK0Fij7GbskqDqV4UitQs8hzCqoT/1GcmQiXkJni1hh4QnuiFOuIFeitDi8A3nGXiddl1tsfeR
3FJvq8/okfufWzREk8yJXHYzoo9lkyFiihToNumb9jKf8jNgrg9BKx7Xou8vkg0DwuDx4wKBZngN
1mXvBwkOc6UXrlNOUHLc5JxQyYc9OVtqlsF77ZhNnsIZYBfy4EpJjQUSEq1J76C2V35BMfwcK30+
zRIfk0KF8p5Ogo6z1uwY0DtF4GDtZE+0yheDDs7VTRIcFMy8VJY9MpauZgXYwvTqXVlN3dIM+/G6
krNblHN12U0DPDNkzDD2GOuE6wJg4x7f94rW/ZDh9Q1rdJKaV1FKrMxOQnNvqCasYSbUbS9Le1qW
g418TJqde7JZAciTgJ0XJz4nHK3zj20LQ8ZfDTV+cjRQvBMex2unbWo3Lep+jXnisHQG/SHotAYx
7Sq78IZzqisfzgTxC5CvEjBkIVk0O+6SvqMnH1fxfpA8WCaBZOqvOEnE66HTFVCYabw5vTVnXZMf
zyzoi0xjmBJR/x7HqoznVAOEPNlrYWle2J231ihvjZyrOIP9s/WlXL/JuspHm2GC7FDq08IIhnO9
sI+pHU/uvI3Q4EBRiM9Op7ZyLPojfrKvIqRPWscJNrFu5Wi2et6EWN6r6nnBVvUHe4WDJbRbOqh1
0XUr2gfGfedV9hNirp9Ov52PGxk+FnUrkyqBY5jj1dpazWDfGtleQVTxs2UxIZl6Ic2ITsD96aVm
QIW3D0ELnmqQIpmmybz7gIgaDSyKhD0+MsKKMoixAGW6soCp6ws6PeYbLVYVUJsNB6PRMb1TbFDH
Yx/YF5mCybuh4xS4sLMo3iiKXy+0JPd4c6ri+qrarIPAxBZKyQZj63lOHpxJzj8UOIwXNS4YLml4
crTijgNJVySvQOw53+t2aqIfjbwuzU37zCU9xweJPSpG8hw/aDZQyc26fBwHho0bRL7vJP817JCP
D+3PeckwHNtaf9uCTgPKFnr3GuT0hYQRxsY0lPEREg5+0BClzzz2rzYQYogG4BLGCkD1Zqm/NzEK
Ay2f76WMOjsVgPR4VKMLVMEPJH3TdTbe1lEtXVrldABl3G67c9WHeOZ36TydG8IUUCepCzH6QV/A
l5RWlZq8v1doFqzaZhK2dPIfqYFXVWrV1QbYvL3Wsq5dpfSvUkTBTwfvrPzhByAMApQCFDyDXWA7
x99ei/yYKZ5c7YumM7Fr7JNVXkc4YMlPPhq6aO4F+jIyS/qxGjZrpxefBd6PxWHPUvgSFTTQjheX
k8aIkMKs9/4QflelUb+iA54eTi9ifHjHIuEV75iHBCcntBTfJ9umUaE405vtnn6qvdH03l9PjKQX
fI4c2RlNVUifzPxSUf0c+gQmvHrY9ysJ28WDWUzxPs7t6cl80yvF2WSjKbH3ZXQK/6tfy+EGCmqw
VoOhXSNZ2q7tpjHWAdo6a3yTkMOmS7NtegqQNPNvUZSmWdp2UEcCK95YSvClM5N0ow2Ws5LxB7lB
26emsOyl1Yht3SUWIvl1MCCWa/lWdOgG9FvkWkUNWa0RzS47fREE+beyXOfjZTeG9aaz9PLKX59+
h/PMgX2LOIhGdWwQMDQORBi9K1jSToFgMmjTvnTCF220e1d1JPkiSZ3QgIs3qaKQt5EywkZ5g9hR
8c0P6q9xS5O4SuLwucjT5rorquLeDhpv5QeI/EgFzhZdZJuXRdZi1Znm/a0RjI7r4GWxNFTP6tFc
H9VrrfPUZV35yXYqJ/nMo32IQfRgad5S/aPvwSxnFh1aKllpbwfynoKhQZJ3kO6zMPDu/vkLZK4C
9R1Co5CFmL1AbBXx4PUqZd8mAyD9cOWP1kqiO24G1RpZpIfANrfSoG9Cjj1c9JAezu6UdJPhHYQL
pbCA0QC99sqidbKV32yTqjnEIQLlfeiOVrtgsy0Krf9kcOOfOSh/8fVpxSpQ9LB4YRvNrYJ6tBEm
02nsPXaj6dLKY4RXsJkBsq0OyW6Cn8tXHmsfbmaOMw8IT/4LP8qv9bLG3EmnndONduDiBTChxtVf
TIH90jlWsTFaw7mAT5nfd7KwdJbk5HvsVMGaW6jD4qvzcdIwmG2qar/NIyc5c3fPewYEtsjXKBzR
OoQwODdQVyK9R/RAkfYo6I9rT8vxXBz9u2Tqhrtp6orrSgqcT7U5NkutRwent0YDrfducvORcXCo
h+tSlkdsjCbV1xYcKREjo8GE1RQmy9NBNMtp+K2QCLioxWiGbuFcKNWKc6vugdvvc0lS6C7nzq4q
phAReVXa/h+WokkIeZ5eMHvjeL/7Yz8lPtiOvZpGuGt1ZbJxQECsYsJrf3qpef7447F4LpWKmvR5
LvwxGI3ST02h7bVoarcxsP5lOvodfSL5kqJ3EWDkusNqzd+MmD0ip69uHdkrl03oT0tVYXfIUX4m
fTR5vqN7mVeN0TiYZqhrNEVmubWOtI5lTJW2DwMY5NW2yNRNZ3r3idZbZ77qL5fiEuaD0g36IFYR
Gyi4GQAP9oOSPkqOPGJ+GeJOIclYz+R+d3Hmdc+aCeJ1m0g9KYAHQNUyvp99Wh1qaIBB8N7Bo+XZ
lBzHVXw7XmYhfAhk/mLlC24mVo0YULadPFv6bhudDYomG6Z4gdI+ZjOjv9LBcX2WZMvbTWFY7BQ6
nsza8mg8s0NnZTI/l4YHoyTanmIyPW949t2Q0kScoodJCzK8AdT+RVMKbQs2SGPCpra7KguNM1nR
PDUUqwJvBo3F7Is1307Ed/ddV3QTmlRp+VC3qrmLcuZNaWYW6zGVRvSCgH5k7aA9cSwXyzh3qtsp
DQKUDqfmx+f6RzjN6/Clyuv8j2aOyHwPyPyv2+I1e2iq19fm+qmY/5v/D7Gb4kv+PXRz0z6l72Gb
4t/+iRnWdSDoP4WngeUKaOZP0CZ/wpgG8jJjdVBnfyGGkRg2hcjUm8A0Uhzic/6EbPJHiN2gESPg
LNwAYCz/hKve/TgQQLr+baPurcp/d26AkXRo1b39OFos/M2zzUWZLKu9n972RtEc7LRtt+gXRs9K
Bw544Wtd9hkce+BsgTwnu37qy5WVDzipO1FkNAsGydU2xNBlDKCplU3s71PHkfaaPIa3Ueqon0ec
9Q600r1vPjSbVY7XStGW8Y2SywwbBj9zQQfoj740tJeN1El7SQU3gXPT8Kh4DWA4e9Diq6CySkam
GAvGXXMfIktZLtRK76wVvmEY2/TGZF+kajHU67yR8DXv+/IK9SLYR28f9d/h/R824ff34b2uXrOX
4LeHvG2C1yr77Sn7/tt/Z81T9QLy+rcr/rF+H/3iL/sR/Zb1OxRHJGDBsXIxv4Msa87vHFn0hwUD
mLGCKOX+QswroOLBI6OwB8qFLhn3+Z+YZR2yB1Uo3RKgHuQ/s3A/Ff6zsxqTdO4x/iZaIIASIIcc
Rz+j7gH/ZFTONAPmcaxZ8W0DKvGpk3VvnWgkpoDmzumGzfccdDD2rihgVZan/Scu2HdntTTUXjLo
9IiTuF2W7Y1iXCXWc+VcTdFej4QczX2t7umVrRgQY5WTLJUI2jcauvGy67+2Bj6KlrxLq+dKLdcd
Bhhxt1W9HfZruzTodmZ7n9XduoNI2OvCDfhKdQ6lYq+EX7QEK89h/q/XmLS12aYLlEUhl7hAbFTP
cRvrXDI+z1g/PK74CO8eV6vKHNg6j2s92NfhTbloF+liWkrr3K1ucRK5Tz5VuIW46sLZvQvRn6fd
ewT4LHP4sPKsT9QPkyTTOI1cz8SGUhv6W6/6gnn5qszCP9rB2On1H6dXnIsQf1hyVjblhjmkqcaS
xa5ercvVulkCNFoka2PjbfOduUjXD6eX/BDDx9E0T4/GPO/plrBisMOp5HZy9XV/Bhv9yyUUOk50
DHFSmLfhlbablEZogA3Wy2SHK9O488vSzfNP6Vk6pkjU311IP17gu7Vm0ZIYnPRdxFr+DfVa8d3e
lI/VdrjMN/2X7MZ/xVnuVg8X+mV2H2zgiGqHgWnx59PvdJ5OiV8hcA10GZHi4pKd/Qod4e4qEhIP
NbghZWl/Qr94shbduCrMBZ3QUFngz3x60Vle/WHNWbSm/0PdeXTJbTTp+hfhO/BmiwLKtGM3TTWp
DQ4pSvAeCSDx6+8DauYOC9W362h2dyNtpM5CmsjIiNdona0OOgQb1IKpwYpDNdCGjue63NX5TQTa
9WiIf6keoFO686gBrG+3304ltWalVAoN0GCNUUqsF/NL7LnRPpeIhVT4mR6F7Id9tTTlY+lA8/Wk
Lb/IthPHvjXa+6bsxYe11YhsuJv/hcu4+e92HeERyDSUKoIlbWdg2Ze/EPIvokgdzGET16Zdh0pm
4K0tf0OR6B9FShpEcWfdCBmb6grVZBdNWYYlhUYAZsufUtFMRI4e8LFIUK0s3RiEjuqmx/eXeo0C
v23yFYVLrrW2f7mCSNo3N0AhpzFL3V4ebfyL8p1e2wKdU7uyPneq2nyYa/STulKj7Z13mEnuVGRA
P77/E7ZbHB4amR3Y9LWUzK/YAlyGVp/Q1/K0oy5s9GbMWb/vx7EOqQQWO4o0GkIVdn6PhlYWIEng
sAnn7GM/ZNGNt8smuvB+5p2EgYOxdsNBQmx24lJ7GNz22KgPhr34Srq091nTtiezc/8yUmc6DglG
pDe+fhNm1kG5fmm+0+unA79le9SUPaCqJwwq5/ITpG+cfQWOqo6e5cfEMFAf0hO5BGYcrXyTTBoz
6ls9OAuXIosJOiS/pTu07Qnym1yEQgCLUd9HanDbyx11Namndmn3CWUfeKAyv48cQC1tjtCVGrk/
8RW48+q05v0rR7QKWvvG23Xb8oDPQzSgiAI+E+Qk1b/LM2ctUaspXTvv0VOD1A7KV1N9uxhV3DOd
OvlY2Zk+7ft6NHHXBdvr7GjP1g9R0rXfHbWs7b1XTfTuqABHP24s2boPfjs0/LaVdoni56rP4xj2
NibHU6+MLdxrJTWmeU+Bb/mYVUV6xDSi/OhYA00YFQ19DZ8TOf854MrgBoVjSM1fui57dsuyxL9Y
d5Q6pEGyfEl1I05vFEe2QND1jqQ4SwkAigvn51dx/7e4Ssd3cCanso8EgOhhLrryqzbhVjGjTbtT
RrniIDUKhw4K69MwV6dhsuywdwc4EFIXu8WL8n2SNvkBYRRxq5ay3fbrrwOQtUK4gSVCFL1c31wa
vSNUzT5WkXRQj8pd16eDgOBIGVPHyWLnrtYi41in3Qg6tCvDDJ2qXWJiPowe0rR/f023S7r+HNBs
QPCpZwKG3my3pjWGoYlV+5iZTrvz5hjvYdFTlazy/sbCvDHUqvizFqwcIEy/ZCp/WxfEBURaYsEE
1iv+Cy37IZiMzglL8KT++x91dYioVQHPo4tL6wbfti3ZQuvbdm6tPDqipfWn9NLsMJRaEujob1OO
qowvE2I4f2Qt1qD2gAoJypbdDptHRArnHAHhqa1vnOut5Cu7Ei8jEDGUwoEoAxe5XPfJIIw5iQW+
bBiynygImi+esE5qXCg7ev71IUvS+r5IBm9fKZ3+RZOT8CeY5/t5gkPRRIq47210wv1y9IzAxMbg
flgWd58Xafux5R4OtXHpblzG12vGr/6lfAykR70Cchcr3Frv0+goRmd5SGl9+rNo1WMRqTf1ibRN
dGGGoCXBEKCuCw5si5AeZDSkWWJ7x96q24cyh3i1t7tYHCn1NRDlvCGGMlb2fyWRYez1TMuPcJia
ao+r5uDs3t9CWzXudb14GNPeBK4P/3NrayRtked9rUdHzB7a13qK8hdztvqXJqEaEhSRmdBssKQY
doM1Kj8rjlbqN2ZjhourKv1+WDJw3kCb3NM4YQJ1WEZRhzjM9picIEef78dhNIB+d9n30kLv5eiU
lorommM1dEVqq7zxSrm63NYvohPzixjMw3776B3APo9xzhfBAXP2GFYjk9oly1FVUYu2yqLaV2os
A0vR6Wl2SxGQcojD+9P6xn5a0TawoJAQpoi2OQVDJPO5EJwCzLyHfdoUC89fYd6l3GE3ws2anP5+
WfG55HZrI3eNtihDXB64os2QfJ1U5ZiJJoH3NyZwL6G/ukJTwrbXTH+q1Vc16vsb0efNgSEfMS7y
2ChLXQ4MNHjBArRXjqqVxhhalvrOaKEeanlDNbqs1LBsh+aDtLPiBhRt86JY9+yav3mkzkCPsWa4
HJmT3Gf0xeOTKWrjboJV6IMZU5+rHhBlOotv7y/mNm3cDrdZTIRaSpUeS3yy59Q9tmpi4b5kF3tJ
bheMViSCWsPR4/1B39hBJKrUXukuomu11YZE8IUrROTxCfNr8EC98oockvUEYeiWxcSbn0fXDMD7
Kj29JTWMCTgaBC/5PJ4kgWVGPmjw9JuzjNGdUUbmJ0td/pGd+X8Wg68XkPAH5t3jAUR1aht0cpM2
edTycYneTAfm9jM8FmfXTa65z4XZ3ghy6+V+eUQYbj2GNAk5LGv5+/cXKNKUHbpLWXyiTSO+s2JF
GGniE069qFxNllGhjQRAr3QXFKOU5MbHXs8v4uer9hPBwKLLvWZKv+UD81JkXtkyv0biVieF5qdf
6OP81DlrApk2UaAibHUr/7q+ZTgbqB+tOT482KuCY+YWmiZdmPtxM89+okOxAYJogW0WdTT/XVVu
/EUfIleeXD3SMALmMFP+q+Jv9YxY5vu7+RfherMEIMlwMADzSrQwNk9s4jQuKbnnERDtOpjMvjwm
HUmojdfDzpQZtYiqswK9UKyT12fyTvMAnjdR5x0iB/b5OBbRC0Ld6g4vq/rImRd3bTbJryWq3GFf
qX1YzoZ9n0ZZ84yfrjg5VZ4jZyDnoOAFdhpkDLYM86fHQSJ+rBqpFkJxhhQA6nOXuoNzI6W4XnaC
InJA6/MK/aet9v1kpnW3gHc4ziIJOv0JIKA/WF+r9inFPvn96X1jrDVtWUF2AC0BPG62WFY7qPtV
8SlNneSxFd5XBxnde63BJ9hris+48ibh+0O+cc2ukhfgkzSo52gzbFY0LXSkzAcvPsVZ9LPRjPho
w7lGmMAdPyyq6I/CiTy/8DA7dgfDeYhqGd2Y4uswwk/gDuC5hqAh2dTlZ9dpmw2LrsSn3EXSnELb
d0W0cWDLBZDtlN9yaLgOySgJMLkr/4uv3h5kvKYr7Jfj5ORW2BhqQPEel1kfHwophxuViuuItTYM
gMPwZchNbeFfcpBwC5MqOc2ufRfXUednTukEptkXh57ZJJOPok+2OtlBa07ZjdO6rdhwwa6VKaIW
vUFeb1vYI2BpQxkXJT01de3uKpmukr9GEkKN6Hbs9+XY0+790Y+FFrqoPUAuVejejc4t7eLrFQZ7
SOjm5YbvBs5ZlyvsZApNHfAiJxqbeNaXyvJNFJPxOJYN1EU5N7cYnddrvA5o8k5EqIa6xLowvwXr
qMumfqEQdtJSke4Uz+zvK0zYW8iIx/cP0FsjWeBH6IpyFRKsL0fKI1coVbt+2uR5oe7MxpEeVIuw
nzrcqG++sZvWKaTYQqHxDaXhzpjMySmyE94+490YWZ8LdS249U2zt7l8/CZRy9MgsMET9ZTe2Mtv
rSGttVV3lOyCTujlh2L9gY2J22Snqp8LBEZbnOYiPnSujdMyOv2N4baQrF+bl6SU4gjxl7rjNirI
qKXlVGcnBVxEMNnY6Fkq3uq8TtIjlMjoSTRjdqdBljj0Tars5lFan5NhGBFb7Kr9oApYIyJNf6ii
k7AyaucoBysKyG4jBBu85lQrK54/ad3DoGbxQYmq+TFaoJBF1GC/WzSOgZR2X97fMG9EXPB4BFp6
lWt9atsqiHP8/0TVZydan8i5xbYWjILiThJV8aEXyb07CeM0zYMI3NkuwzmVt+hEW3rvr8kF3MTF
xqORdv4m6e+VCY1tmeanOdLacKbCHTT6bLh+3WtnxA+zD0qLQwZludo8Wo4yPOiV5X7VYOwfEPyq
D06NLI+YyiXsEzuFxmivuuGWdXQVw3tQzLgJHPJswN88PJ0uFS/R6Oq+UBQTp81m+m7w10vHqA69
vag3HhbX9yjtGFjLqF1S/rtKhds1qiTJjCGiZmb7odGqcGllEipFbAR6H7Wdj6LZ9/fX9a1AANSO
4Lbifel7XZ4PU8uU0aJYcmptYflqPddUficj8DowkO8P9cZRpA5vEXRWYDeAy8uh0rgXWob540lX
as1PIzW+ZwMVe92Y50OeTcWN8daH2GXWhxICYmHUgfg2zuTleB6ECzou7Fit12zYql3qJ1Z7S8Fq
PdBXo7hcVXBzVwLoJsAoi9OAxFiyUzTZ4xEWbbJDx23a9YUzcpor70nR0W/m9EQ3suw3v4+SPjh5
wg1w9cvvG+JsbFAbyE69hrWopin1eQLy9PzvV42uFMk8+5KItsnuZIx2kmsp2SmbPS2sYzV6lHJU
joqj5C921Dc3ssm3dsnKhYSQAGYIFsDlVwHGK7tJMJ9jmoVItNZ73RY4wqz0GXe41Yx8a/XINWh9
klnRB9uE6xwcXgxNJjs5qEPcJ5PIg8GqluMMtaHT5KPdzl9jJa7D/8Wk0g/jlIPM4C16+ZEeLaAu
qqzslDR6csgyp93HWiH8OJLKo5Oq1sv/YjwAVutwGtWp7VZpK9MrxyQ/WY0GXXopqocoY+kmry8P
Yw1P8v3x3rjzocNTFaKZzqnYXhZGVdRu2vIEovCpICkksuPckz0OeDUhao4pOwYENUVXL0GOSElu
pBxvBDXScjT66ExARdmm5llU2ULOdn5q+DaqM9b8NGfdH5h/Dcf3P/Ttkdg62IwhJLatf2GZlXt5
mxQnbcyAz6ded+xSuuaOU+Y3jvtbNzCIS9BwiHM7sIE2kUZm46z1A6lFog7Jj9xY2pOUrbNHyKQ9
pbZoTvFcuY9TvUQ7UqL+qzX2Nx9e6yDbcLdyFckdV7XzXz/ytxS1QYO8ijSZnVTFinaq3csD6XoU
IuKPtbMzapgwldqRvR/vsiqpd7FtJGyDqDl6pTIe3p9+rBuvfg/uInR4UUAxqVRtiznws3Btahfl
mKL2pvmDk9R/l4OpfXBqJ1kOAJykeRya3PxZdAUGBLYZTQ9zO1nf+qGZqTZjGGpXc/c4zJ1cfByx
9ddMccY7axqNM/qOuerLZiieF4zRYl/NEwmQfozHk5t/G4fqo6534oNoFuHu6XmWf0UoIswhED3r
G4KivUsYySBNWL6WNMtHXWjFUzUUfRiRVHwsTbN5Vgw8/qAGlgOtKQiTmL2ZpKdBG9k5ZpM4hq2C
29UQjHYFyIl2pDsHk2L0q0tMxn8e9UV/EFnbkPlYeZnR4OpdBrWG4s8awtgZS2du3HLGZsZtZPHo
qkXyaiqLDfS/TOhD2xhf+EI4NOkTUZd6EFet/aB2WvM4tzrSYEY2l1/1nmjYdfFsH+g88tsQNRe5
L82kDzU38r5j2difS+o8TqAhEm/5aT8onwZ+NpIReVwiGJWW2rcSK75PYsY21UdZMMe4SR3ST5Au
GuVA9w3BtkXEtV9omfUwuQ2gi/hr5q0662MzeL0/F5X2tR0APh91APH2EyX36UerukWYq5Ft+NSL
EaeKM8c4rrPufEBorscFLYnFvUuRp9ph+mw5VGtNpw+NLpWvAC7zH06ij0Noc998M2tnioNysOU3
D5dJ545OuFkEAlvZp2aRyXcrTyNw/oqjnZSuW93Cy1E8LUMN/8crp6r0uzbtokNl1e6faV3OLGJR
A/hRbBE9erPdfYoQQbf8DhiEFsJOXVwfdSuHC0/JpBZgyb58Qr+fLqqIajcP88GB3lAkY/WlNJq5
PiAsMBzNpK4/Tl1un5bEotyU2eojTHwkBVwyXoJfSwvCGcfxBRpzi78hhrODXyxC+6xi1zwesRTP
Hha1U59tlt7082hGtNlWFNzQpT2pyaFJVWiA9soIjEoJJaienA+mXbrmYTCdCMHwqR2wuNDVAmKV
Vao/kyXKAS9hO+AGuoibr/rUjD/iPkelsVGdNvP7Tm2+GVZa/+WZxfDJsBbxfVFTbWY3z3TeBtnw
I+Ip+5ANsbR2vbSsH9aALeMumlu12elAeyb2YQIKcLa6T4Bt0Z13IwCJ+Lha9ve+x9huJ4lB33M4
RFmoaI73Vc+d7JAuU2n4hps2JVSR9e8gqUNPGpyQyYu41n7UqxfOAV/X5IV2U6z7VV6b2S7nZYOC
ZGKeU3jcd1WLo/oOBUkR7ZS4GuHA62b1hzdRYvXdOrWE38BaSUNDL4y7hPujBlHRYjnftblhhSbX
8ldHAlHHrgHBMQhu9Kt2yBMhmiRwo5VhkaQCrVCJ4L6fZnbxXBpV/4yeI5LtsNPigDjQ/Vn3c/mq
GJl5KmsPjU244BqMUWi9J2+ajTNeH+PPiUowkK4UgaadluZRv+tzzcXsHacSsGVJIb51k+rlSF4Y
/R9xhsubr08Lng7g/6M/p0wM50kWttyhfNmaoKYLPdrxu5MSTgh5DvVkU7YnTupw7qukfComzClg
63cz+M5ysD5m6mLw9m689blbdfMz8m7N57RvJhZUsGv3oiv1v5JusX6qEa8ff2li+dxlqPuAKkAL
Er7ZaLHL0yZ9JoLH426x8JJhr8n4O2pI2bJj6410RcYhfxizfP4xRlXyw5HapPvqCO7Ejzoo6ehW
Ld5HCXHHCPraraZ7nkfG50I4GGBCrKJQPtm9qoUcuhlDRinyHe374qVU2+FPq8loDKev6mKZYt/k
IHt40YjYPOVO16hBo0xtUAJAnYIIwNvkF+PcdACM0hqaRmKq+1JDuuZY68sY3/UK/s4BPSzlRSyG
nYVptnQf+1QkHz139H5MTObnuOwfSst75e2YZYEtuG12A9EdVGwlHpCGWmSYsYG/NWJEo5Vw5X1V
i1hZeOHqcKLKqoyW0M2FnoYiT9PPWWHE3zBPTM78+c6BD+axTksuozvsFj3HTxUOi09lp/67NiNd
+BreWV9KoJFfRI/wKh9VzLavgX1vAg+p4diPKpIRP+ktGXNnGdZHV4r6UMyN/lC0ucnenhULiw0x
KF3oTl6HKp0VRWymhBY7e2LwMt+rSzAjSY5rRlc1g285JFhL2Y+OP7fJkOwEQCb0ArwpTvh5s3ca
+lr7No5xf5jiCVkIW2tKDfsSZbpnM2Mu5xiNMwaVmJomsOthdnwsF4anQXDEfZxi629l2/YfGjJE
saNnNI++Df3H3elKjijt1MTgQfV21L4qieU+unQf/6uV+q8g9/+/cUUc3kvvgOnTLP0dLb/+1/+t
8O24/+GFwKt8Zfb9F03EgSZCd4bmOdp5lJHI9f4vUF7/z1oUQdQPaAuN5vWx+99AeV37DzApypgr
rMuEsGz8G6z8BtYCfB9EE3BMSFgaz1366Jdvs9YtVq3S3jxLo5V3XuypvlEZmKOQA3mUETvrA0pJ
y4fcLmUQOa54UtLROOVzMmOroSx/FjK7xZXe1MR//Sh4ViS6vFOBOW8xc6DZk1idFOds6hmOyWYN
JRZH1Xtzoeo9oi2I0ndd7ZG6csMCQ5vUVxp9Fw15eaPAeVl0+PVDIH7BzSegU8i55ubrRlR5QjtH
FXauCWziIJdLf+NZtSmjrsMgM4i8JY8d+M1E3stF4JZRokEfo7MSYQdLUYk+TonP7JI4NhnK4B5m
e7g3dW8hEVimvwiuSRBFlnOyM1ovRo5NPRFWHMCjVYFdLbQipwicyejph6GHAhqV43xvF8q8z5vW
BP2a9F/KoSkrvy8zj6u5w6DS0OMbL5Zf7d7/eUD982Xg5XQq4SvgegtcsLAiLkdgVWelqu4boQRW
2j3VWvrQVuSCXAkw9nxbWgHdj10LItgAA2kK6adzeySBDU0VO1BuUb1y7krsVKkeHOd6/DRYlt8o
0UHR5c5WbigdXS878F8auZAUrdUzb1N51aO4NrBxdc+JbrdHxc09XkVtf2Ny3hwFmRg6eyAC6CBf
rno5R7XtppV7lvCPd06m4/DbO/P+tyD0/M9c/06X2GAXfy0BHQ9KOwi04PlkboaJjbZO9EJPXsdC
pi+8yOz40KGDN+7yuOhfut5s1b2ByONZdhjABp4+dY+Jq3bAQHO8mcIBkbcljAqDpGwhky7D2jaz
W42wN2YDJNsvdSl4Q1dN9JwHa284ZXTOmkYJPQUXXV32t1zg3jpq7EOkUtGVpOW2PdFT02GChH/y
ea0dHcc6be5bnQRbraxhl1EY3DWIbYRZ1vSHpZrdnQRT/clr8+qbpacyUCo8nSY85ICkVD/TpPeO
aPctzxlPOy5ROOZS2MaD1/TKXizjEmSNre2lKKsAiwH1pZTLfKdn+i3JqA1/+Z9lRr2DCjBIj1XG
4nI3wQHVdbEwf2pUTHed5EvsTv4A1JgfXLuqgCIU417MjeFnYI8feXq1fo3c/0cl0+w7ocZolae8
Y97ffuv9cREAfrWLV04edUcACZuCqjVjREKGHL/GOKXdzyn440JRjXuX3tS97HCCIqx1jz3Eg+D9
kS9Lq0zIOjJ8MqQlNVBhWykkkkVhp0kWv5Zu+VDRgvjkKBksuEg5DZnd36gBroXa7XcCPAf7QhuM
C3pzyqyppro6cso83FlwYHGWQADQ3EV12QdN28y+nrbGjYvjsvD46xOpGoObRo+eBGIrqBfXZBxe
7bnniMLgE/hiZ1eh8LPjWVZ/hd/phNKsXg2xLAdrnG6pQK6ftPnklVcBDIJWJ0q065T8VhzLtCXH
waUhfsX4eBt28UeiYltbSDTv3l/KXxXU7VA0x1fwwypTvUWJt8BurMJKvbMydmLxAbJQlKm06cfY
iuTY4nDjTK5z1Kb2h+shFY1qz3HpZivwYufvUS3bAGWW+hl1wz/EHC1HpTW/kVw5+0Uh0Zd6Pgay
qFCUNfO/eUmkT4bprVJHubXLoLlhsRN195YwXhdVqmGDK7gvpW6GmlCc+7Sv01Cienm/aGoU6osd
mo54bguvO9UwtQEFpuV3WVsQ8VRrONUd2i8zsja0nbJ+p5kLzvMrLeT9SXtjR6LlSrUdItCqzb85
eb1jzcbYzM65sjpvj6tsG5a4K/uyLZe7BasCfywxtHp/0Dd2JKVh+pUqRAwGJ6m92BNWrDZGY3tn
w6jth3m0jUBzKuVYEkvRMaW0ES9tE6yKhh8inN5vHIg3zjztfR7ftEz54i36bKCeaAxFzj5JDNUX
pT48j8Z4NNSeYoUjxOn9r90UqX8dQB6eZAkotvDPbUOlS/PM9iTSHHa6VM+uwGaRF5ga9HZfQzWx
pj0P5Gk3uRIV07FGsHyY5K1K+ZqNbA4HkFTcD+h1gLqzNtnKXPbTRDlRORcUtIJucOqHstHaQ96V
1Jcco7ujBWI86DKVuBgCBhdJnRx7PHFviAe/Nft0qsHfcR5B/20WP81H4Mx145xR6y8OJvmp72V1
/ZRJ6+OwUFx4f/bf2OAuuxvtFLYauLvNjZfJyUSexnDPXcq7vKFSv8/cWn1QDGlT4pL60+TZP98f
8ypL4bMwWVwJdnAurG0yNRVTt5h4Cp6xarNDmVbfuzn/lxpl67aCRAx6cbWsga+zPbpUPr0yH6b0
tVaa1bm9BZWKMMxpmmz7Y+R0/RHP8PkuLlsuta5PD4mmK3dN6g1PZSvMcFSm5sZL6PpNtt6j4JTA
QvBi5bl4ebILFasive7JL0RVhbYmx4dsnDCfyaPiOFhSPUCwkmGUtmnQpu5010/adGiHRN5Y9rd+
yWo1ydojx7FS7S5/SQ0CuIzx7wSlC+hEwm84enUzfuABG/0BgWMM09mpDjV4q6OV0JmqxlGj2JIM
h/c3w3Vus7pbw7yBbcamcNdg+PsFOAMAAmOTvtIwbutADrkGIztOgFoUgDLwGUKY3e/KOHkdXODT
N27FX0Say4OPXhTNfrI+k2nYNqtpm7RUrsbxNcpblIAa3Qinuo53rtm3O1LU6Tgp0fjapgVomXyp
Dm3ktZ9crXJfs8icH8Q89n/Q/Wo+4LJAj0Kq1HGHorvrFy7EserL57R3EQJDstkXNjicUc7dsS30
ZZeXlnagTVFRK1a9ICu6MZi13L5xn1yHFFALRBQSdnU9EptLTKuLRNYYfL22AGmDpiv0g5vpdlC3
3njoZ/2WocH1+eZ1TbaKcMcqYHD1Xu2KpW+chCUtqW931dIfDCUxb1xT128yMCHUFQD9rZ1FYuXl
zrHboioWz6hfod8iyNFadzqyGiQKyxwa0BJx1ZpFqOqV8qG0pvjQpv3PKdXVPzPqhid3KIt95fbp
mb5wdOO3XWd1PNPhUxHE1279NtWqy0IZSqhar3oKEAcXrzyou9p4URulubGBr8/PqmMPTA5SHQTA
7X3RGaKZ9VqvXheJzNjU1c0PISmouiVI9aR30xecrcSeztAttaM3YghULuoukHbV9drc5K4T+pn9
ovfFqoOif4otAoTh4Bav0gLT8W2of2SRZuxIH+ufQxTZgeMq3S7uabq+H0OuN/j6YkNIHTVKSPjq
uiF/iyG0ZhNzNK3qVcE6ZKeNdBBsUNtO5TV+j9D7jSm/LsgQAMGzkZ5h0ouz6ubStPSyyCq9RADG
WObXAbn4Q1+CghzgefiIEo8vrTZx0MtOpVXYT0+0Z55H3BhPzoyuqxpZvG4SXshU0RU0KmcSm2wy
fKvAB7V3gZmntm0drNKVQVZGKgLoYr437KZ7aVpE4t6fvesUgCDOzAHlglHlbl/zcV2okVb2yWs/
T0CvMXvbq2bsBmMLmH3Ue8zArcy9lXCtc3QZd6kcgCIDy7JKOm6NgrABQfc6KrJX7sr8OSo0+JXR
qB4y6w/X/oFQcYdMZibvswUb9Kxybtl7Xwcpa8XLcmj+KQJvNm8/6OBYs7J45XocAlM2Pf0sbLbe
n9vrQMAo6LGyN1drm+37WZaqs9itk7+aal9Qm5vH+zxrnAPI0+7Glf7mUCSuq5cAq7nVeesSgKMT
LcjXoqYZ0jvIqiFa/CXDY/XGSNf1buQHViInOJlVhHOryOuliq2gTVS+TnHs7DXqA3uA7P3RmQxU
DHPFPohefFUcDANAhg/PIp8lOIkpCTvbTEOv8m7RZa9XE7lbigYenovkVvYaJX+LAGk+K52Zlfyi
qPcOJXU86ML4xry/mtcnBbUFfLVAB65WMVvgnqMBY2m0qXwd3SZ9GJ1VZtWdEQOuk/LomcIKkH2c
/m1wQ9yNBoZnUz8Hr+JsHgQdm6pAZFG+Ko7xl7AQVMQzxgybbDHCvBPFjavr+jnGeLSVSZzR+EDH
bjOVqhq7g5rXyyuOMGk4294YUlalDh631V28xJqvLIOyS4xZPFRiiSnRmOWNN+HVcgLmI5pzMgEp
InGx+Q36mpu6kam/TqgOBJUzzijpZbfcYNa/chGC6Ntg4Ej1eKUP0Ce53DTUg9pKxYHjddQJzUqP
2pA6yymoI1OEiiPwe0Sd66in86f399HlfUWmSeuJuV0pxxST1e3n5Zo5dcL1+i+xZT+AdHvpp2zy
y0Q7p1X59/tjbS6rfwZzVdR2V1oGOdn6Y347GtKUcKybWNCFtVATcgar8RW7yw/YTDi7ofbkoXAH
eBkugcLrNPMDbeMqzB2YTfWgR3tz6aqDmkW2j7Wv3IFz7g95OXS70k1zeguV9kB2F62WWVXAQyo7
wDdBnMbqrV3b9/ONm2Prm0JWAQGPNYOJwAIS7i4/KOUAKku0iLNslPKuVHIljNksj1HRrsiBVAcp
OI07Q2kpssfUTVAH7o/YoCFyihH5eXBoZ0NzbsLKzcbQtblR87LKz6pTVAfRYnjC3nbvitlyITJO
+SeFbDZ0Wzx8FvMXtSVV7ulq/D1n3nxoq8h41cFj7qiWZ3/inWlm/jC3aFFUTn5nmkN0j1hKDP7e
0sK0UJs9YDJ8LjUqje+v9eWxYalXDWx4E+yvNSXemgwXw6TJ1nXEGY3/JMzsAVnF6abK5SbxXoch
5WPn8riGC3IlO6lHSekNZqSe5ejqfL/0fGeuTJBO9fh1kfnolwv+EW2nIHKeuihRDqjJKzPdep3H
yENfQpXr6JsH0nBusUOv5wANbJqx7AsOMFW0y92B+k0nSzBIZ+khKmBqWHDTAvNuXYFXR5g5oBON
PiANIZLgTVSusqSHcWOpZ3eKRSAJZoE5wlgUhVl8oIPNt2pR4oaGMTQ75qX9Q9UVF0IjekHFCupZ
LGHvosYFXCus/InGwxS8vxvW8PU/4W1dJmppa73BWlkYZMaXM2Em6aiCVNLOeWZZAc80d6ekIFr4
P8adJYDCRa2VHIQS/3R7jsn7o1+mI/+MTmpFq4x+OFpRm/wKn8NEqYGRnAt3zu6AyAzgEqlalgl+
0u8Pdb0WaxOfsh1RFcT5VtE6QlO0a4rKOPOyKPem0HDCqYtqZzR6/FiSo9+Y2BVVsJ1Z3tOkdMbK
j/3lKP57SDXoA8/c+4A948j8JkvTOKmd0XzwMO32LUoKQSbLZe30GydFWcyd3pXRfkG54DnPu/lf
JQi/ZprXCN8Pqx6tSXsT4LGtUlImxzjjQCcDSuKWj1GF5Rv5YIJfcW4ZgL2xsux4CuKr0j5Ph/UE
/nah6Pi7x3nrGGcCfHRPlsgewhjoyUTm5tZMX17R/3wbjX1qk/SfVj/ty7HgqrtgJNnDoq+dD4Ao
vQDVhhd7iu1wgSP2lKgNYgFO5uCYUWjH1uv0HU9WSdWm+6wjZx5kP4wDaK0RiW48hZNZu3Uhvfkb
OWNYd4ACAY1y+RsRfQcwGpnaeRp186NpwK2a+roIZSNiVDkxiyjhu4IuW7Ln9zf+OtObE04UtjXc
HjwUz7e6Agrvp9isPI1Yp+OKmSNA1Lk3tUbeGIVqBhQuuA78axWw/H29LWcx8yVVzLMLldnPXKqp
fXJTP+CtUaBpAt9YRZ5ouV2O4uDD6CVxYZ17yBehWVefETG9VRR+Y+uuGi8IiBiUwiiJXQ6CgFOt
uZO0zpqd2KdYVeIjkgzVvZ1V6su/XhukzIDdIMhJlXvrxiDzlRizMNRQJVHYVDQvK6O8Zer0xt6j
gMu6sPtoX27bFjzEElt0M+BSEp3DEjvOoawz6wWd9/xe1s38UKv0ro3Ou8WsQ1b0evf9o+e0suvA
emz2Pf5DQzbC5ziDgPeSUI0UGYUZSkLfi4JdD6SvUoydginKfZqO2ZduUNyPlLHaO7tM3T/Ji9vH
pvg/7J1Zc9tQkqX/yjzOPKADIBYCr7hYSIraLUryC8Ir9n3Hr58Pqp5pi/aIUdVd3VHTFbIs2ZQI
4C6ZeTNPnmNYz0oUNoVYBiX4IhWtdB+qenXbVZnZIjq19TpNpsqe1Ns4EEWWLF/zOUp0AaVR+mUh
5lRcY45zcHepQZaA+m11tGBw91TYEnECYOErVCHM5guMC+QjJcivrorB1F0a3GjRM3UOp3MfVBFy
bRVwRqvp9G8BCpFfrXpoVLulLTNBAIY+/GMUxbCGFOQ1nUzvq9JVtq1RXzUZ+XSa8hv5i6YO2++S
1lW6Oy3TSJNBLnUiVcoa4pYobR9nDeS6qvWVRlWvDO7Q7ruOyrTMgGbOhbxvAEh/owuIakxctaNL
wDjGfgIXq2QnSpvCUh2UyZWlpyOyEVYMwNsolO6Y1gH455rMeSMmudi+zrSSqnbfbJDtK2IFONCs
EisH2dDSzJhNauvUpZrd1ERiftWMhDBw/C+d3W/15rlLTTJSNTXxyBvrEXeqT0HxZcnBC3XUysJ9
MW4Yv0Cd1e/D1JH5IqzD+LYF6HrqeTFywn3RiD6HuwmRuiRRSWuV0MfpSyTHuw1tq48Dw7+SbRXD
KRwk46fVZ/RlqEl5u55T9lhVJd8PYdF8V5H4AyCaV2UqJglGOFoxg/4JueCpcDicdE9VvYyp3yld
/2JOpr5LNpOu2DpcVt/TKFuO6tTW1J2rLRoHSpkMib10RUrYDkXzTa3UcGv0kl5notKCZa+hNEKB
WivAEuedv50nbbObkzYlgOoDNac3oplfhlqC/0/OQwgpQrWcaBLWO2AK0L0MsGYE9euG9chhWeks
e8kVvRZbsP+xnYON+TmWE9k1ZaUmgMNkUZ/NCtWpIFrg9WiSWDt2oSzDbDsn29TRjMm83XQVLTTK
NnpRIFPt7MkcDCSRi6QX5LJbTmzLUv782JK9z3q8+WA8PeAASmno+px3ZknLIA3kNAHW4VueaD0A
8IYKsgRzG4vfhrkodPsC9YSPL3tOGLvGr9TeSexTLqOYd348z7ZtNUWBHpwMc9Sv6zion61CQpZp
0JufdUMvUVD2CQIaqepUY187Q6YFuzDfaPemHhfuxqyAJdSc/diS5iEt1fhCmuJ8ZCgsYsVJhoFK
xfuenzX6JtioZZF2p1Qf4ps0bDPXHJKt0JY2FFaqKQ+EI5eyz3+6KOLU2GOo6jRyfe99GFRDwLL6
fCDa3SYiAVgPanmzuHLkzpa3HYrvH8/DuZlfH5Ic4cpPxSQAaH9/vaHa0Bgn1cMJcL3fmJzsp2QO
QUKhpQA4SHx8tXM+trUAvx7c1sIkSVDSjO8vV2totquDPpzGZRg9zYCOLgPfehuVMb2yeAbRQmro
qlbcOB2KFruIM56AmX0jkipZpSQmQ4D+tlxuvHYL6o5CKvMEYeGkvbaC7ewsdEk4H9/2HyYFBMMa
vbxV2M4xDLDitlakx+Mp3cyGN+SaeadEG4XNXkAjWveBG43qJbTfH2aGdkWVFjYcvwU0+v1QkX4Z
s64uxpNVN/Vuhrd2N4D5s8Ghjk7SDflfedBgalZUIREnh1+ae8+ipyHNulaN2ukUhsZDnGxqCqKh
jpSsdQi1+RI79nlAyNXo5TXJQq2nePAJZ0/XLdFImmo6tY3Uu1EUhcKAY+fCxP1hDHkekklE72QB
35JNvxxmBhXAfzrV06no6lEM+pwfutF4wB10VxzRL23eP14OSpaVRQNmp/OSGeGavA3jzXRakiYX
gE7gegAWvZ+l6juJp0v9838YQ5JkgGvg2SH7d45nLKdhHIOlmE+jqUUeoOUSYfVQefp48f/hofAO
iM4xkLS0n/PlFoZkBkWuzye5g0wi6++szfCDdr8f22ko3I+vdQbRhBKEAoeGbBWHQaQefgP8hpG5
nSoAJKeVetnZpEluD1tpcYek1fx5W9EdTMRlS+YQ74chDugvUScHKcyQ/npUMStZj5yCGOHj+zo/
WZBwg+KNAyrJetbqOTuKFWdSU8xKf5LCYfAqM1GdTpLNnVzi8j++1G/ph/VaCLev4ExYQukFf78z
KNDpcQwdy6knBLcBb0uf6ihIjnC+QBrfluAWVEgZNIuuLYQ258OktZUfLFW274jE/b/ldrALpOwp
ClEQfX87mVICWYR2kXyAVO+XDa4XtMZ4k0ca7YALuad2oDfVpBNJbIJJcxBMrp1eKdodzYvjBfzU
m+b5r4fit9HRV/YdLBTBw9no0L+dh9tOIj0M4vpKHmi50CdCWQtMgmNs0GXVopyE9pyZdpXHw81E
V6Zfmwmx7DzKoqkad7ugok3LfStMKd3cQkdlulBGSjd9W2SHJdvkXgaLhAAKODl9FKV2lyF59vHA
rjd6/iAYdlIKsHFR+DlzvD3t94MELPS0yZYESnlLvYGIDk8SdbJtRlYgMuoIV1qinT6+8BvD+fmV
145x7BS+hXzg+xmVB7XBQ5fDCdNROZzrlk/AVAmPp638qA6JRUudpnujXsNIs5lSf86t1zgJNvSi
VdVzqScIohESCg1VRp9csISwgqIjRkvh21Qlie4Ei5Wra63TN5HmGfUQCLQQUD+wovLJzHrTztls
lJ/ihjbopocbTCX8p0EbnnltFF0zZ3fSZtP6dTvPF+K6382m9hdSWBI6gP7PkSVp1AGgHeP5pJtz
4i1qOXLwvKhM9LvJgGxk5TtYWxeIsc7wKzOa62MeG8sp1MteSA29aiCRin3djdIFk/GHB4JuDHgE
9bw1hD8DLEAbxYm5k+VTD7LTb5eh9jIzDy740j89EBQ7iDtRU1NUffUTv/jSkBItJ/FUOYF+MW2d
Zih6MS3YpZXe/XiF/u5xQEyDx0WxmziE2PT9lZAjaah/1GTfB2Un05Ao4IK8r2b9AMezdmHwft+H
FLoV0GFgMknw/WbayewqTdCqp3RtPJfCGfXk2WiuZYX8HkI88m4u5fI5k5dLOZY/PCbYvFXvEu6G
tazz/jEXqek5w0fqibbF7ac21L4okSx/p827d+B4GS9Y8j/MH0EJ0GNKriTuz8nLWq0waY+d1ZOc
y4oDBdXWh4o/p6HR6J8+nkBWBPf+3sZohF203sGniTs/r9grxhQ2cxJsT5EZXrV1VZhu3HThsStJ
VtEhom2Rr+jaVGipZD4qWiQDpDK6Vb10NIqDtQlAmSMpWYu+01a52RAcF/kBM5OFNZVFxLleTl5J
14ZPzZaWjV2rKQ0ElhrnV5FYdHUWfQ7zQd2YQ2V3xRSpdHYjGUKWoqD3W4OuBskQjmCzbTZw4W7H
dPsAFhLftaksu6XSeOq6GMziDNvLXBGqAlKXdlW7LR+2Qd71tCtEOs0r9fBQjVlpiHBk4OGCSIrW
MZZog1q3ok6ggmblJdLqh1Gf0sbWoU/IQA9J2WuipUnvmzQfdHaIK82csp1B1UMDtohwaqX9BpKR
xo6yLna2FVKzYS9393oCOJ+cyzxsdkiDp58gZqU9WtWlu3HKl16Y2yp4mmcILjm/y0MkatBbB7ku
CaeiaAgIheV8a+uwwwO+BO5vwXQOvxQuJ+s0uy5X5ueJbvW3rmF40FNjnO7nWiYxpy9xteZwwvSq
zzpl7YNPX5V+lr5iHUjA0RhWYU8zY6ekcLaKDayPra2XKWyMdKLnn0ELkYtZ85460oyL9FqAB/3U
1NpKMmDEm4JOXMsEH9Qs7RPpWxhmFYBUj7I8hShlhZnfzGH32Mrm8lnZSmPjtxHazAyS1pB008bF
8E1wn8gMgU6ZXKMdIu0JxfY6uA2scAho3o2jW1AX8V/XybNGr6x6FARALa6wxfN6hkLuuaKnZjkV
cYuikFHtYP00vS5SJW9mn9kUrhRnKycXtvbvDkAne79CbOlrgm96Pb/+YprrWC+zKZKsUz0BPp3l
1CBGvNgt8bu9WrtgSbyuFVFwbmdmGW3yQBpQGYNYTe0OaFq0PkRWkjD1OnJz/SJP7u8Gi+sR/9L4
uR7gzjmHxzKItrE5SKfKBMQclPFkD61609J26F2yV7+ZKy5FuYsWKDS78NnvB1AJaBedmq10ittt
dBVZyuIqZDQdedtR2qlVCe4QK3xIuri77bSu+BlWIbwPOrxoiVFJF3jfzqCX6zpab2eLLDrOYW1I
fH87VPp6woSNdGoWY3a6qIbaoAnmAw0CcKOoQe2x9RHm0UL90BgVSU5Wt4B+4FJO4E8LCxQoXphT
JnWbsyBGKaQ0Djdh+DzC/uH02kKiMoCP8OPh/8NE44M59AAFoi3ivDGMLHUTj9vOOG2iiI4fFXbY
dt5sfKPqpt3Hl/rDAxlQJsEQtBIG/tYCGOjGLJVBb52g99D2m7BInSoCgf7xVc5QVm8TaKxpFORE
ZKqba0v7rxsyt8bUHFJ6fLRNBIF1H6MjneethwmeXSTBCpL60cZdwlGx23LRHSOapQvlwz+tohUx
Qp0KWBl1sbOTW1I3aaqGTfQcRAPA/nZbBEdOOXPu5bFWhoAXVje5CXKJqkhfPS201lYHdoH5hGY0
/SIfD8pqhN6HBGvXCz0o9O0jjHsedtdpLYdBVNLmuIWJWNBxherFZqn00omkIFbdKus7+dDWoXWJ
1O33S1Okw5fDYbu2qJ83y4cbc5oK7OZJUozeialZCXDrFnQn+Wvaqj9gh5Tcj5/2HJ6x1gUJKKkQ
gibGFZwd7xKpl41l7Vevp1n9kQEMXtsc2voUaZkEggFFcJUSgtUhLK3Hm1SUBVCxC7Ht76udhuaV
05DN+waffL8MjbK34hiQ1ymRtcjRuqQ9aBKtCB8/6h+SNu8vc1bcXQyAJ0nOZWqrolJlbCt7i+m4
2tYb5W4r5dltOpnNU56BioVPaXE4scC3kcbRTdUYtAL2c307owNy4Yh9hmRdt+FK1rvmbdkApDDO
JqFvA2XpY1k6SRuj9Pix7FqTqb7Ar1MdM2Ox3JT+JCeO80YUYZ+R0F2mzwhxTnQnw6mihGN44fD5
p8Ei7b3aOTCfUDef3VNTWwFkKtPa76KOfkp/ihusca4ESwSkRgMll0IZ/M4cf4Antm4rDVZl4kRs
/qSpQjPbzO4sc/yrDSPnt7cqED7Xwni9XyplEMKMCeKD9lF1tEmXIn5CX96FXfGW339vBGgHWvXp
LQ4GgEzOHEqU0+84IUDxHEt58kmCp+3nJt5UsxvXSiaDmFfQ86OU7IQ9DGc2xH29r8pJH0IKrCaW
vdFa686i3HsvgRbZOjDmQqSWTHLsdsG0vZBt+tPtQj3AwNDsQrZaP7PjShRsjSI1k2d1Ts2bZaE8
J0E+doN1h1thASCjbqX2oY2C+KDPBAzRPOQH1GhSG104NFlrtEVkg65mHV09YS0QEdkTQIULG/1P
q4qcMzwgVNOQFvqNoXtLqivaTOapmpfGljKE3NpsU99oNNl/Dadg+B5NjfZahlnntEpH7K63EyhQ
Wh9X9gzad/WSPA75okvA9d+jRgwuQCrKVqS7tr91YC1JL2kQpdB6mUrUTpZXgDSqHWpSIKoSuseP
jdFvgFjwMhD/6W/ZWgOW17MpiyW1jqx+CU6VbOb7dNOEVHyhX6WzwnDrvstFUuaB3SBy5rehnvt9
FoS3YAdG+pgN01e3xSgmpZFseaBtENqq6JCTkXio+80MgfxWfhpqs/N1a5RBRci8c4hMm7XtJRGG
eXb6+Hl+N+GUy1QThBfQdyq0Z7a1GqJShlQlfU4BUOzGbWQelLL88vFF1jF5vytXsBfxJgpRNFyd
j5mmBcokjXL6HE0bC5nHXHfIffZOA7nypVD7d8cIAIjSCEsBQwAQ972h2SRxMUthkD5XSmTYdS9v
HCkpmmOTl50rsz92EnHVsayaBiqzST5sg2kgrdgrdoQJc8MlN27pvYTqPTdaZxsmoduqVuDrlMge
Q3m52Fn/hxVMzh+IGpL3MAmcU52Qvs1CqPKSZ0JHA9BzEGcv+QQNom2Nw4iybKzXt+Arqme9xx3b
MKZl+6FpJ0Ay2tzT7qNVHvR80XEM5uCTPm6DyIbrNX/AlkxkQfUlRWczsO7HvEqvpQlbZC8ziQu3
2FTRA50WMg39aS2BsO3V4JhYQZ0LpexgwgnbNv5CjjNfiSFjlklH4l1hjBGNzONJbHmLg5kWeceR
e8gfG82sEZ3tZqVBhGvqMzLnGxqp2MDo6WKeu9sC4tlXuYbx0Y6zbrjU0van4SQMwwcAHF2D8fcL
oNV1KcM1Js86pNqepeeNU5GZ+jqmZeRy7UuSh3+6Huh4iKLIvqzQ8vfXk4INNTFNSmgFMmB9rqsY
BQiNAorWWO5mhmr64830h+CfsuZaBKTNAgt0jmAvJ2m7VBBbw+fRbkjezKb1HPXb+dMwDhEy4hT9
YUzW6QTOs0wC9iPHMPoMRRZIF0Ju5ffNZpHghuqE0j5VBuvMGPKOMELW0vBMcqXZFwgtfCohWfOg
1zsYtBMdiEH0O/oHZLs0w291BH47tsCwwzXf7BdFD115ZqtZkzISN5etT2o0Qalk+czJJ7/AKfSb
GQLkiIsAkcD5TEEZ8/1MmYDLpyzpYEbIiSBjUlzpYo/5v0bF/1/zqmnEY/9vXjVRQuj4P/7n1Y8f
WVyE/+t/7NvsXJh8fYO/UK1Zxr/QsEY5Dw0LklScDP8P3xqvvDU/rY177JbVtf5fujXlX1bWCFJM
CkcJSun/xrambP6FEj6/gN4L7XC4kL+Gbe1N0uIXX4RB2AASVchQQ9cg0yX0fhEs0CZlE6gB3wDh
oA9XSbiLmytzc5ujCdE40G3mxWNWyKi+hbYm76ZuZ6hXxjLA2geiLToUiwPKi9LwGDlVLAY6Mkeo
Vw6NCXjcNTSXEkJbAYZ7HBI6l5FL2DWpW2yFjvwdVJmK6USGt00OTbGHNSUw9nS2Bb0gOwuSLp+u
qmUfl14w7OL5U970NgC/q+2p/ZR/n77oP6cvhS9pN3N+HyevM/ybwQUu67e810cjdGbQKN2FTRBp
tHlLbvt5/rF9Lj/XnzeG0J/lH+g1b78qqBZ8LT+Xn/sfRWSnqb18BaAfPUJuGnj9/GOO4Wa1TdUu
ewcJvDG56pNvRqraYICS5bpVBYWxudx3qa+EhK6vmfRzTiEMHiN7Su7GS/iacz2m80k/56nYZlWr
BpCr+eP2hTZYM9vJ5pUuPVWbO82wb5af0r350h/zT8spfVURQLDT1y4W9SCKBbQaED1hZXb1MAb2
HNhRI5rWVvnFXzbV3V+G+FeesIu3eXZ6+S+6zUsL5Lxk/w+wQC5ZhXM08n8/q3AW5aw7CCJIWo+Q
Nuf4d57igsC7zo3cUP1pM0KHW1UAduHF1QMda7aY7sc74dLVzoz0v/Nqm3VfnVk88phUfdZ+NMql
Zxav0ZYy1Gjx81Fo82cxuppInMRh0wvLxcQLeCAFytFO6IVO6OiXElxvee4PbmB7VmHPs5SjP4gX
X/NHV3aJoKmyaQ0kJrSE2frLLLqjTF5GE8Mn88v0PYCN8WmzQips/qZ+KaFofqgeLRkIN/xOIC1t
9Wt8yCehBo7C/z7lP8L7ThEc3MNSpE/Sjbq1u6v4SR7BRdj8nf4YdhnUo2//QIYaylpwymNiT6Hd
J/bWTUu7CdwUZr7O7gJhfKLc+hMqZulJuk4eRihXSls9hHfh6/KlAtiiieJmdIaHUBNBJo7wvR+b
kwFAOrOP28Y2XpRT+33w09v5ebyC+vyhRhHbjh8AVWsow+j2J9WDwiWs4ckWpW5TcRsjb3lFXyVy
JM4jPyNe/Vl9K75V3xoIpcP1j1rZxs13+QZWjmZwITpPW1q5njJDJKHIUp+CEsp7E0rjpl183lzF
TmvaY2HDst8/dn5QOXEmois5si/Jw5Ac/Hidnaeo/znN/4jTfMma/NZy/x9sTc6KEW+W+q2N942p
D6P9PsCtEe0woznTfPoXf4wb7W6e6hidinbZWSvOWVK1S5Rzly65vv5rffg/4JLn1ae/PCbHOGhA
aIGnXvz+mqm+SWtLLTS/dWcxOa349Ly40Y3oL51x/7hpf7nQmXP4my/0ptR87gQo6HEooUDMUfls
FOMNJLFmW2v+EASBUE2UZIptUkIlmawsApNHR0O421qtQQ9RsHgSSAm7MVJYfJsZhKGCoummmPP9
rEbVIZI0WWhxFthARWrPmLG8zU1dkW8xTExyEqSFE6Sfpo2WeXLaZRfG7Yzm1XyboF8f52yCijYF
fRcnmm+pgs7J0ZYnmP/tcQEzwy2IbBAwJWexgzMbbJl86MsUi6m+w3Eg8UAL2Ha6Lr6g8ECJPBWX
nO4ft+mv93c2r6RSZRhcuD8ETao9uS8ahtCqBd3z2NyaL8bO3G1eKs4G5i0kl9eT31xf0gq8NOXn
rNP/4FN+jkn8z57ydcV9sMHOewKgWSlooyfMq7/UoR2mdvWl7e3o+hJM/9LS0s9qcH+PpXXpWc+y
oH/zs55Xht62+Uo0CQwBSV60st/bYcBPNFWOqea/vMji9ja0O/v19enx8UJW4m1yzifv1+ucmZPQ
LIwB2APb9RA+dHswZ7Z8CPxw1+2/VvtmrxG2G4IAeY9ej+1LvioCu7KJ7Y7VTWF/+XJwXMl3DzRG
2gqRaWU/azaSJfZNJ5ANvhjUn0MUfxuYc/vSTCiSldiXcrHTB+xfQNvTveVF9Pa4qYDhg27NRRSx
KO6rQ32L0IysiS1qIU+XxJkv3ctbSvkXBx3+He/l0oJ5c+y/3MvfumD+GCD8smDe+iB+uY4ehfAw
5SwYVBFxgof2MxJidulrKAIhzHqpjHNxjM82/ZjUrSw3zHfnTN/yybFus091LKAuBl0W0fE7CIi/
u62d7NRYWOqndCB5KGpkt+yM49IlOuxLO+ZtIn4ZgP/yHXNxxs6qCf/eGXtbAR+YlHNuo9borSGN
WSFFLkpf5lgsgp0GxvOnKmjKgP1B+nevkjNz+XdfJRcH4cyu/kcMwp8SiFAGQjqxCkFbAHLf+ww1
SZVlbCvNd5zPpf258kb/+nNud86Llzj2j9C1W6d1zNtXcY9amr17fLxRhWnPzu5qFi87Z/eU2LuP
M06UvP8QHfxyU+ddDoDD0P5cuCnZ39qNg6MRxj0wZS/6BCPdbA8OEr0E4Yfyqj2wkV+Ma6gO78uf
3Td+shLSbmbrd55qnyTve71TX3WnF9YuEPUutWvXfAo4nNwH7v0pE8od1MUH8iW7PTpTwnSMveHQ
mr4zndjvbJi1SLh0tn8X2ok3XUXej0UM7iIgsnd/0LWj2tqnO1JTkkvs/KO8DhztrrN/SMLfp/7W
hWPDMWzhvnZ2ytunwvxuOj8yvJ0rGvvQOoEXfcVVf0VJ2Yt5V0SV/Fh8u9Ov7fx4ZzpbV3f3Fh5q
Kyruw3Ay2209+sz3g6Bjfa/xE61nidgPjhBZcknD0R+2N2u6TPHl/XPyszv03vMgpgPP8y0V3wzn
+Do6zzem/Ux6SzzfPeTC17hcYZf70QGcbfvPvHSEKFw/HFzT5sfVQ7bm3mSv3Bf24ebx/h7BN7vz
dNtwr1p3/XgZRWpffZ9uU7vxetE4rds5V734ftpg+nO7x7kn4rvO70Hs6TZOcaTpz3u56u3rbK+z
6nAQziherq+SfePULtmh2+h4VRzXN6ucxov242F4qX/SpFqV9ijmQ3JM9n3Dt1R+7P6Axp433W1I
HybH+aDerpdd75Aecz5PCPHxkdrfb151P7g17S+7n719Osn3sZNMtmzb9RENRsa4cltHfnFf0z2q
gPbglvtXepyc0VkOo7e9ZpjR77b3oe1DOmHvCrEbeb4LO2ENDX8zi/+2O89ppqt+iQxl3Z263boZ
T8oDXHv70o/t2+vJWbziOLrO3danzn94bfeucuAWvdlzhXMh6rtkKc45yf5TLMWl8Tlz9E1X12h3
vo3PuqiC6+3t6F5LdmvX4jOKkw4AQHH4Mh+Fq/rsgcKWvfDueDg83l8YnstG6yzM/6fR+qfR+u9p
tM5ix7/nprxkH84SsH9P+wnHyh+M+Qo8gkePcItWufehFlRCwRKVGKvVmTWO7K/+sXUHDyEit3cX
b+Frfpq8yaP2JNbX5kONlwTHyfdrRWp9bRaLV34p9oqneOZhcTZCcXRv40Yid1M3dhNHcofd9mHY
DTtJGA4BjWPxNSai1u+p+MBKDTN0ceqdSRj2sXfcwdUPg/sldCzHdFdPavjJfnSlxxkvOjiKN/K/
lcgd6jSc2YkYMqIarOlNYkf20xdVfKn4//WIT9Dg/8iFeVfiHR9S/+5BczoCo8F+KMVx09vp0bqp
v6n+Io542sI+3h2fXw2SApG9ywgfTqUNJO7Na+Omv1+ddGIF8hlbmwhwFrp939vf1/H4ud7Q40/c
N6+PvL4GFd+/f89EchCJm3qhl/k5watmzx46ne46LJHTPtXO7BkeoGd/DQpMsXUy/2O/zXxemOuz
UD42J3gKmpLMP7PXM3p06vG5zjw8VMzl5F0NzlrhXKdRO4xutS/2pl/tJ2d2VQ+8qbshiVIRhceu
vsu80I28hH+hgspER07KhKOU40VM//p/tR95EsmMxIvdVmS8zk97pYjdZZf7Ka9Ou/SaM29lOfJt
jt6NK3sI3dupVx/nFxpD+KPdKn7jjl67X9zZIdJHwMfeeHBbCGi47IoYjIfhQ+GuYjfgMQw+kard
686WiLt2e5Ff1a56a/iKhzYYr8Ci4AAAJgLXWfYmM1N6ndjsKiEK8DRutLPrT/J+uVHvy2O93xw7
X0Ru6BSCBLC9cDvKodjFtk147tY+LHyuN+4R8LyRPdkpDrzT9b3T26YAvstvlVcmS3gNPTtHFhmB
JIGhiE8D/87c0pl4x4FqMjyWQmMddy5oVO+KvBMB6MYvXdM1+NzyQATt6+YhMbDbHq1j7O0sgTro
p/m29+x4H+5FZCd+dGn5XDQVZ6eyf5qKf1hTARfOx6bi/LAb9BqddyamYvBaDEXrGv6AwZ+84H76
V8cQsJc22Ij1Ff0l8Ff7QF+3i8CMH/iymEFJwJ3m5b4kvg0cWFm07h6OlPKl5TjQO4ubO7QV8wFp
rcj8g1Ncd9fj3niZWM+aHZCHXQ7zLbADh10RuoWnEj1zvmD3zoLiP2+p3cr2zeYleuhEdkB31+98
Np+n+qCv9tFNuaeoL8y3nYO1uwRDeWukOz8L/eI+z89CzZCYRTQ2mo+C9tuO7gUn+WsYJBit3tW/
Ld7gVLjFxdNf0AzGKmlYSBo13v5WHUMotiF6P3NyRq8Vmps5rZ94EeMW8n2IpaRDxwmcia+hW/rh
IXYzD2YKX/m62t4Uy1pgXxOn9KPH9fdoMeD3Qje+j3G+QOqc+prfw/YqX9d3UHaJV/P7kcPcuLkI
HIkBH65yf/2pv/xk+2P9iZKPyFv/Dg+ZFx+gQPX5yhVjtxatn3PfMfOSebXI+DvlzlI3dyuPe+IZ
C7xA5vXcwWr1A4c2Wq7J53Xur8+zZi7CQ+Isu3K9H2/9yn3yJCU/tV757fN29RPr72Fsb4Zdjsld
zS7ql6QZYhGLu3SfEzMcF7HGD2DK7/VDu88ekgftpdxjvvGt3U37STmMzuSZPgmbtyBn4mS/BjMA
lRzF6f2CWdBEJFK8XO/iMbDfhpv55ZuNLp3uBiY0rPnqXTbMV7hb1+PEHMjsEog4RScaITuBnTzo
QqGgkDqRK93FXupFbuQ6yT3K6rbkSLj31XUh3UkCIXDnXeajOOfO3uzkvNZ5ZBL+EmCxv7zVVUf+
mqcwWV9bJ3GLh9lRxNH0qp8I4JFFiK4DgobZ1u+o7R5C5xFFXsnPyPIUvvmAxLyDm4fehXwTQQmC
CcJtGDmdkaQkA4uZKIV0vfV1AV3Nvj22x63/eF3jKhvc2PWID91w441InRfF03nolgFq3Yplv+6v
wI0BP6UeNAcAoa52V9Z+tE/rE6JstN4yt+/s+h31XFxuzwbhbp3GRRid1Fblbu8t7sDyLdfG9Q22
vSVrsIinXYCfJy7bkQrft3v10B4Vf/OifTO+tc78LWRlovh7NI/Dbs+5uhTLetC2N4LwK7evSOU4
14v34sHQe83UEnmGvurHd9Jh8jNX/EQNUfz8mYn775TTxePTzZfEfnoa7e9EfQETJvpd8mTcOFdr
tKfYi/2wplha+9N6lZpvUJETFuHhlnTPGuudrF3jkAZx1mVWu+POuoPIgxFax2I1AAaR7ODpDgQ/
ZKTIN/njrrwqmZjVFq6jFTA1qLUzm7FDXYio5wjwivTe6KmHaHdgJtdwvGT4R7EuJqrlLKFA0OLF
9wm/kGFcF7cmzhRbv9xvfYWBUw/Gi0RqqPB5LHGzcXQxMzBHEe3W9J7tWr6ruvltePuzdFOCiIC1
X/ABro1HWA010qRM5HqrhhvxNtKFlIX+Bn/5yKSuUewvZQmtMuNqmKDb6t6ydbW7eTuTrBt2jVDX
TUEF5e18Mr2sZ491Q5c3OB8v3G1c3Vuc5pPuKY4mlKOCge1vwit0RJxuj15ObEPKK9a9a4jrNUzV
j5X3VbH7J6yYU9y+RapYtdWOEbF6hZceer/G3hG93s9Pvd88Zk5/3fqKjbXj57CEvnJV+thpLHOC
BS7xVautI/Ilt5muKEE+OGZYldBup/vN4+YxPvavyo1+nR7DvX4zPJf+ZMOeiotcU6RkVu8szgar
LVztsGJzb6uVxTOkfsq+NbCFf3lviX+FR81uODFpxLAsmx3M0GyydZbWBCOx9ZXiTiI6weDsDqRz
B35nvBuEsZ+usMx+9hi66z12OxK2Dom7ziWCLZ5CJyPGJi/9PD43fu/UxJ0x9i3l/VkFLmIMmJeE
TTzjtBdW05dGCMLqhuXJPDGDkd9+zTjU0Ol9zzmO/b8egRJf2ZMNZRWSLl2jW74O3jrTDanW1XWu
pnnNrq/fkWbE5dcAeRqSsZxOWYjEDH58O5PjpFnTK/yMfWNiHvlwE4x2zQJenXLPYESsaoX8eE9Y
LWNhLX/kuFX9vAEL6W2Pa5J2+2bGQmJ3XnI2Nrwr7J/ZWyPxnhTrxKitvz65C2cFizMHgkrstXW7
Whhsi2NqyIjQw8uYqXf5M2ZuH4ic4wxzxUqA8ut/s/elzZHjSJZ/pa2/s40EeIBr02u2IOPURd2Z
+YUmpSQSvO/r1+9D5MyWRMUEN2dqpqps0rKrupSSggTg8OP5c3eA4AKnhrwePk1+8riW4U67U7kD
DY7rZB1M0WFntmhF4Fpf+zNlh/YW0Ab4s072KM11MPX9UgVZMnvo9sYFjkuC7jx8Uq5hyFf+rYnk
AETp0nfZDv8cRJGBrvrDoA68eIzxCjKIMC6ZS/GPNK7xvb9TbmCYz9L7bjucScMsBU5+goLQBFXj
EEg4JWuULG9lMDjhEj0j8q53NcofBIcdwh95GhGUNlmfk7W1+i4FWcApwMAwhIBwOrAF6fl00V4V
m61YZ46TvLYAqhlOt0UipMT52a6AKDcbFKqV3HmBHGOD5G7rN+FGSrWMkMtHuduwigh2IOt30gwp
d/Jn5d8yByOD8N/GLtqQG2k5ZTQYbhBGIRrETzsQuwWHcDHGno9k+hVj/4qx29TLRdbU//y7toDG
zYtTMQSvmZIeaFwE51cajhpO3pNUk+RiiZSJWagLQZ78/jtL+yt4+RW8/ApefgUvv4KX4X8Fr/mR
Aj2JgJ4KXWaZHU1J08CW6htUA2DSu40Fn3ihCHDpGbOEzX/oGctB2CxV8CsI+xWE/QrC4Hf9CsL+
+CBs0YueJar+U170YfzbCZ0/L9FQ1TJO0RFWJsf1Q96j2MnEeXZOr2RiVTLHkH/kACuQ3TUOOcQC
sSmGPQKo0leY9wMwNV5NwGEkvv0DNQJPj7nfXyUuGzuvuc3Vl8dpD3gb9ZIrY9MDNmgB4gwgPeYu
2rADXpZA9QEaBhRxJuPjJd7X4kpn1ed/3ZUupr8OmfR3kdH/0PSXZh91RtBRDe3JVNXAgIuPEWRf
dZiA2zVS+IHWAa+TmNvDw8vD6DwDVM1BfnjAXxQu0PQz0AR7/JtKaF3ifcChdpP7fDPxqxI/WjsA
1e8UfgUqwT67yq7qDfOaR+LRS3oxXOt3xaoAoF2COWIhXVUDWuKe531PkCr0gGom3AMUNe2nvboD
J3U/bUrXANTfrnOgo+Fac/LdCDJr6UpKyIDgOlxz/HbHp/1XTK69fnu7Dfkt0gB4V8V9Ee71G3IA
FGuIkapPwfN4kLRNZX32cAbg+7zlvvPyEjngfiCXD/T/oXIfkNoALmjIBYPCCVZIK/9ffkeu/voB
e3HYI3xys8a/8BOSVHD9cprscRxFf3cys9g+EbEds7jVwVWWf86Q8nG+9avBzfkXi6/vUIjz2PGA
3wz87lDLvgF5ma/OOfgv52DQ3KNGZhVw3xVIeci0HcauOmt0lALIJ5CYwFoiYK4PL6DajIddewP3
JVq9jQt000MK9ZOCfbeSmVM90FExBoJ8gPmt+OK/gma96ffWrXgyr9Vrcj149QpDKIfQJaBYmhhJ
gQZ3jjJx64LdojhQJ2gZIqtphuf8u4kkn6uAi41Whz4qvBwUDpJrc9X1vPt6+gQOzR1PvffMUbfb
2uoKH3djvNQE8rSvMgWaOt/RcZW7ARcXInDu0Qt1nawUN76Nb8MLwmXmTiAjJDFtyQ8+/U6HArtT
7zRz6zFaU6dxIXMryFDpDjJRSIXQdXPOwOOS+TwQYni9PXBNnAZl/NoqBxNIe+zXe3CXUDGFzCay
gPUhKUMh8xFeFZwY5Ih6pDCTC+SM4DVlG+MrSlQXRAGD0I8FWO9kYWbZowwDboSC95fZAob3lUla
5A0uJOVnRMpWZgdkfigDcalfBTeSvtQhE+c/IPcDPlpzJdlo9T1agiJt8yPJ7CP9LNPpks4k09+S
ZC/lXTgpsu+bqlgFukuvg7vKPit1t6Q8A/A8biPQr2tkMGtXnA9A6Z7Mq2m1lZQf5hQw90j84hQZ
Eqc18n7d+pBOAwgt3zjZDQdaku3G4K/pV5Kv0K3oXoWLkCFR/FZs+rOXF3/19nZ//ppubjyMG84y
jvsHHSVc/CvEHbx9w7AMMNQkOi4xb2n35b97IN/IWyNR0G7l1zILJLFypBcBrleHfDJStv9J8SKz
NhWtngl/pBD5lKsHDgLqdbdye/t7ui25zJ4JHjqYT+dA8e730Bi3hTPywrlX+X3q3t/f5khyHFYI
nXj98pKh9k7qyNP34LiH+JscHQo039l3dchER9HZf1PeJFe6Ca8LTLNNt8EAo3WzqXBI0zl5XHjo
krU8VIi9e+ova/nfZS0X5WFG2f9d5GFJGZOZ8/TH3ZYltXtgBr4T3F9q98+ldmce0p/Mqi85SodG
Ee+k67/DUVpyOsnMUfqzOJ1Lbj+ZOUh/Xrf/0Ovok6uKwQGyoxjmNNKZdjTQmBxNR+DqsetvHZg7
V/mw3V1lt/WFtgXJ230Fk2KV8Nf4IoAnB+6B296DRu+IPdyLbboHt4eD7IPw7vvgGJsaXDL0rNqY
6+kiBxITcRD1uov4wKvIHFllEN7b8LxF7ITXxSZH8+/rquTXCSI9FGsuuLKLy5vFZ3+x5R06Nn86
PaZamiZ76aOO9yMwwNI6FY10sNTRye5aUGT0R8v9Il1zyYUdXDjjTnWH8AMBSLyNz8wDVxTjli4k
DzRayzKRDt1reDNiYjSIVuDtyeIBN7oCyWqdXtgI+SXlqEWGXBIuQeVxKM40cIZNgAqCXOO9uTG0
tb04Huxo3vzd4mbewl9qcfQo8/vd4mb3DsN7gozoHfp1YEATP7t+AK7x8AVxNLh3GE3GNxtPB+LS
OQd00tt41wXKZTQH8chCOCHN1ikZml2R0kcno8TAm1ytd/vb08744jJnNvO/cJmG3NFT65wBBQbN
hdliBBjIopJLGl9OAGnWAtrrWYIvz7tLwp++nm8C1I+K/e4SkA260+A7V88gO+LHcgcYmoQVxtU3
uql3+jr1yLm5Nc/YNr0NML1se3r35BudeuOZdZx828rZgDdGb9v1GQC90x9/mL196vNnVqyJcz0n
FrRHZaMZFI9HJ354lsVk2rnuqPj/DAxMYysZmpKJnrjadq2dSdq4jODDdeje1KlD3ypU5QOx6M+p
o0E5+Jw6yc20wgw0cJm7fuXfnH7xhX2x5/HvYKpKOGFf0uuvKB27Xgqwj1uN3y7nfHxFUQ5hQ0s8
4KxBFfEEVii6ZTk5sD1AqAq/k5IxIfZ+Bq663vENKtky/IWxfp6A7r3if68eet3cV/wrBpbxiuMt
UdAmEcIQUfi+4jewhShwugWO96ZyFbS8t4XTpXIXTpyuPbMNSjEpkRpiEdAqI17+i82/lACAJVr8
7UL+TeeWks4KA9+szr/Kw1M2FXdPH9bSvZv3Sf/z3ztbapJ3nvLP3rsl8Z0p3PZ3F9+Z0v1riu9M
Xf9Xie+CdZwPIv4p67ikgA9I1jtB+9Mo4KMN8xhmCusWZtGg8+NMA2exotWG2eub5xDlSfUmR+Me
gI2P0HXOLVyUe+g7F7UUMkm1ULmgqdLv+6zYfnv4LEGKEVskx8gQ1NemTnmJ8U0oArFQ8HFx6Ox1
la7oNgPZXtL5bRRTDWg2BZ7nrYFCqOez6jaoOCt5GMGQg3iNmi6p4dFTg2471/8KSvr68lLFOoj7
FmEV3YadYWwCIpkUVTm5S51bFf857oaNLDWKANiLtbqN0D8kQBUJkjQSaI1WZBsj/knX0SoFxRrf
RPUHgQNNXNUl7pP0o0t847SyRd/Nhc2Zaf2xFOhC6eNkXAuV1COKaaTGP8theka4lfJLFar/4hsG
rKKaRtbWoNoYf2PxL/+WxZJV2ANqy+la2oicy9qAbzZ+s8RfS69JVuLIekT5ad9Kju/9+BN68mfQ
PxhB4R1KwEDilzT/AskMpAxXBMlBhoqoyRlQ3iWz7Gi5Jb8G3R8VSSgLt1Ax0B0KLHr8FmqnMm5v
frD3tb0GAzWgH83pLft37NNv4iTF7d0lTAMtbfMY4qQiSir5c8B3pXNzF8DVg2tY88xdy7+QMpKu
st23b4+j+0gddK4r4PQ8Pb2ggw1seMRfrt/2AlJfOCGEIXWXznZR8Gd26X+S4B9tG/VeI82Maln5
WVekOMWDOy+RCvlHHpp036L13e4ONUSoJUIB+cHpx8xbfvf8XMIxu357eEDrgddXht5PMeJhfyc9
PNTTnu/f3t5QS3i7dd4UpGPl4e4Jl/fZuUWJnkCJToE6vGyDAjeZr432t+Fq5As6b3F1M4v+11rd
stKa2fpfSmtRac1Cwz9MaS16CrMY83f1FI462raGiZ+2rWEO4WyTfN8UyTjAFsJK1bjuAUJ4WKsc
KmH/ZK5VnuwXdPTRlrPs3SNnyxVEacyI4JGhpb0MKkNXClZhAEvzrIcoP+0w8jGNtMqN4zRdZxN6
pOoaWo3qMbdV/Uvfo9F+mWa1o6iFl3bkuQhLp8vGamNYcS0HkalLb3zUYfjtjfWZK5dGcWz4NRQn
OpF0qMMFJSd0ih3l4wXwwQaFvdsCbUDunyQpYX8ZoD//ggU+oPyfHLp3rzBz6NLK0kdTxysgsJYq
+iZYyUI52c4u4bItjKwbDMATuoZ3dfuWgAtx2gcg0is69QYzrykd2joOS7zBhYyOX64vZEPEqzV6
+jWyq839PuLXC49c2ve52/H77/uhk/mpVc/8ibpoGwx8xqq1dQlPDryw0gH2BaijBK2g3Ey4L7Ix
Ajr5dLx3L1HHJ13DlF9nYBMIFwSJcYsjkd6vAdgfKAdISm8Pp3fquK57Jx4z0z5gNrhCMrzmA6z1
s/Qw4ZXB7QSkIV3aL+6mc9CPqOCebLL4XUdjIdm2cXNZyThEFnZvt3fSE5Cv3ks8xkEh+sPD2+3b
6TddFGR55u9dyd9dkBePdGZJ/6AjXVKTcmrZ+43649Xk0m2d6fU0iGkfF5DBlF9459vTcrPw4XNu
8899+GHQxIlbfuBHvBPKaKCG6vcwSbgtNS6whjYlaEzixBfRY8PPZRW8cJLLHJSqFi3H0F8D7b4K
fonmDJLx9CIzDl9Xp1e8dKfnzN8/7k5rC07EvIn87+FELFijw+a9O7HfwRotCslMx6aTwDjvSgqJ
6qCVWAAiL7wlWIDaka1vpU1Q+LfBRcy/MUCiGwGAxGv/ElzEDbiMt6jNdxY8k8V3mmvTP8M7zfTr
73mZfmrQ5f9p66Z6SsRT9jfeVq9P7d/yt7/dNk+NqBvxvf4X+WHf82KsRBA2//vjl/WPr1F75z41
Tx++WGWNaMbr9rUab17rNsGv4oP+9Sf/f7/5t9fDp9yNxes///49b7NGflog8gyzKg/f2r388+8y
f/Hvj768zZM8zbNjIy/lL/4YealZ6j8wAgHjWDFGGaOhIcT9a93IAnDjHwYiAB0jhVVq4Hu/jbw0
/oFpv6qt4jcwTZhaONE6b5vwn39XMPKSqpYlv2XJATegzPzb+r0fGhZb92M//vXr92MF5y2+kU/S
MZ1eNyghmq1jbOxHo0eSRq8STPD28mEE1UGzs61ZaaOr2kl0m6tlsUrtRHPaLItXVT9gkkIx5V42
ZNGXKfJf323fsbeRFuudWTi8DaZ8IlixDQvEj9nbWGkwNBgVHHlxU1hffD3X0ATaGJI7mif+az8m
NaC4KL0w9AFDvgzDCq7TsSEvZuvT3q39ODK4z1r1vipoimnnQ48paNGYZOjOrAsM9hiHKMydLMn6
76dfnUjXeP7qtq1rxMQkaIPOYXMal60Zk1F4idrYqpt3fXFXdXmJJGViKR4bw4LxcizQv0Ok3c0w
GjlIC4H5bMQduVQxePm+K9hwZwx0wnz3PKlekzD3N8pg+tcjseM34nfiu6GH0/1Yx8VtTIYbNeyU
h9MLkf7153VYUlJti2Ik90eB0MKmUvWwEp5J+miHaUBoTGKASnH6KfJTZk9B7EgIVQkKUA1r5uVj
XggGYDSD8NJKAZyta2jnOZTlWRWJcCGSkxr506MYxeBvW6fEtuT33xkudPG3C2ZiQYpo35LOwLwr
n1zUitbwyjbuf35dmLNNMY1WtRiZz4pkbWxQVunC6zDn+SzIWzQI1fPcG6iZLhQDHzkom2gYaK5j
wIpN5zEy0W2RTlMVeaBoinWv0341jWXvnl7Q0acYGiMYl63htGYR4ZgaqkBuMPKSII3W+IlqNTBl
iRL1+Slyei8eo2ImsG3OaYBEM3t/mLTIg4IC1aEt27XPIrKwlk/TsVWMPQMvCUMckR2iGFv5URSa
QRciC2OIwmSilRtJw60SNTUXg8qtIMUGloRwa2RIEgz5yGmSDwtzpmUQ8VEaDYa6KIY5wwTFiPOm
5ZGRRZbZxRhkG5K3toiqDUUR1SYMg97VJ9E6XVcJt8mtpRv3+RoYjGKXDah6xmB2Pq5di1ND9wnD
QarqwzBgnEwWW/dT0z1pvlr+9J0zmKFhHjOGKSMfZ82kJscUd2E1IvLSsXhUMYvNicNxjSlkr2of
EOe0iB7bUphPAkyNoBptjqihDWM41noReU2VaKuqa4zVlKkKL1kRunSwy/NJ1zuepGa+JFAzPxzC
ZAADgGaxoC4JTvTjpnZhy7LerxOPDd/iurvQR7rqRcBZpO7aVLmLMDKMBL4zZGjJZKmrdLoNx+ip
0lI+jAVvY8uN25fT2/FZtZqWpmNYNoHfAM9jtvdmV4bEyKfQsxNFPIx527mV74/ryPCrzelHaRIE
+yjNpgUTYVmGLg9cnQmVTxsM/G3DSJq32M3GAfVsppjWva0Jpw5Da2sNSvRV7X302UrT+iqq/Hpd
6Pnw0zJgWoxK+Ya/BSGfhcK9plfM76LIC0Mt3hYFbVZxow6rJFVDx1czfW2ISdwQqwoXnvz5XuHJ
BgQBOWGb2XONn1J0ZSgGSN8Q2uMqH4XuCjPvVnZqG1eZiNSlPZc+0GzPmQlPg5py39n8gQHLM79R
feFhELf20rPEvMlthZ2boxFFTtpTQ0HhG80iJx7LdKckYl2pMVLLP3/28FEJg/nGHYd9+Cj7xSjo
qDdp5FmFZp/RpkaLM3gxvGhrAi0WZ7vWr5rbaLAE7w1zWIFY7btZHE8LO0Kl2v64I0y1YXThd0mN
OgcT2kIbm25MG0+IBuYDLc0t8N4ikqMYu9NItYqUNEG3OTsPzhSlWpljh2R7WfV54eR6OqJXdap0
nu4nmb/K/RSgdtZGqs7zwCTFltWDiRZnNRU2jxufnVdNRr7mWRi6wRjYjKdD1nyxOn24SaOWtc5g
VNl5OWjKjTVo1U2amH7D+7YeTc6Conor2rE1F47jsxjCb1ZhUfAHl1+dnYawm0BPw7j2cqUjTp3A
Ba01jIoMjcnmyGXR29PHL2/2bM+JrjLwezVmwpGbweO+CnVs5kPtlXoZbyc1sdejnywZrc+6DI4H
dBimSquWjQP+KGNaW5Rjo2pYVau9mSGcj7xs0N1PTcSCEB3q0z4tyFSl1bIpPN+ZKhtFwoIyVGoP
Pvx2sOKNOTyPGspkES8wYrpRRr7EyHRofrLV2NdGwSRoyI8Ra2tT19ahmV0barmx0/alZmCaIGg6
veNH98KyTBuRJJWR5Me9CMsuNDuaN56ZpmIF0iiaRiYCQ+ftSbinH3XkcCmkiBpMGnB17ifhQCLY
jbrx4qLPVsmQZSuWVz/vWjIKXwhxrE4phQH5uCA2NmFTF6L1Uj80L+J8iniRLWqHz94BnmJDL2AO
LPSlOQspGzgMdmONrae3ps2jNEgcFeK8n6IefRfMALmEiabO1JtLNunYLsoQnukM54UZCx/XZ1ql
Qa2Rtl6VWanTGyr6c7JkSQ8fEQsDOs9CGAVf69MVSTOtMuyhqrxYdKNjlxF6wmIX+GAY2YJYzMfz
Qb8w8Kp04AWIBShE8eOKaFqzjk5D5UX5iK6QmR+sFNqoGwwF6laxVlSOTxr7nOjhgDJrA+xUQQDe
BiW9TTDucGV21nBP+obuT8vrkT0w4YUh+KaWDhRjJkljIswGktrAAzSGFdUmhYdFMvI4q7sFPTsv
F5R7gFCFwdrD8hF64Dq9CyebQg8StTJwN/IoeFDGKsYo9kDPMGmqQpfLPBvgb0wZtEOnIotq9P2I
LttBZBAedH0QuWZXN/V6ZBiN1SoEo8vtPM1WpzfkiOjBNaDGAdsxGZttSDoGajFUOa6WZfgc3QCK
nTGIdmHbNal+Zzrzw2Nm8mBZBUkBUrSeVoVsbYw0uNJDpVqbRo+2AQppdkFvaV5h2MqVpfoB14Ne
2UR1rDiRFgyONYXWwsrnWRx5PraOkJjhTsgvZmoya8bQHzWj94pcKc6jtC45rQoLU6j8rkcTAGGA
ZzdlNZLKpcLMta1nlQfMqVCdumtQ9x4zNSdOn6e62AqbkW7jJ7qBgWhmktur0mzrdWgopOdGlmgo
GOqUwjNzOGQL+p4e2V0bbqWpM0SK0gh+vG0sm4YgyO3WEyWtV3FYoTJmpJhP2puMW6mBrLAZvUYW
wC2/rru93+x7NB1ue8KjxKxWY5YE66m1UKdesIbTkQCWShJyl6eke+mzlLlVnqEtTW0SRxjGW9i0
usf0LljnIiLnmT+gkD7q7Q0TjLl9WNc7hdjqarCi0e3sql+fltrP1xjqUkfwQoAKAQSQG/LuahWq
1SI8V3tPVWp0w2ns6tE0q5zHKo0WMt2fL4itathT29IRusG7+Piocmg73Zys3lOqkW7COnkt407b
nl7P0YdYKqOHf6z5LVRo2VRh1gweMLzezZUQTesJJQsa6bPnByTNgk/AgMMR4MUflzKCsDvBZxi8
0Iy+WExZm8W4b/Jo4kTVuwWhPHZEOpw+xHs20zHV9+PDwOE04jT3MdBurDCWburGdRqrQFeVMlm4
yXPWKC6vrcLaAFGVT6PzigpbjJE/GvHoVYFROHbAxK4UMVmTMiFulynl3h7j+kkTJmkcHB9KXno2
ZNyo8xpZ9T61G0dEFUX92RSkZNNYcf8WUaZWC5ty5Jw11bCohggUvz6PhPragoDBCHt07AtHbe3Q
MasgXXjKEW0LrAHhNtU1iRzNMdMyJYqVatiPsjIbwv0+6UuuxXqV8Tqqmu9WFYWPtdDNlkeF3Z3R
pKivGiPLnsu4NX1HZES9KEq9W0LvjkgggD+mSUwLBniORBpBQCsqisnrJ6E9sci0OPp0FFeZVdUu
vMcldOkI7GB/eOBM5EMWRH6dlpMHSFzdjZOdbCqdIGGcmMF+FEgNENFmW8WqjRusulg3SULXppqZ
Cxrr2MlTgE6AfqBLgHd9vA5hYJl1lA6Tlxtts7W0ka5b0S7t7xHcEuvFBTBlbkTG/R8fkwhGidkb
E2AmRjcdYGdXD/TgLI4rtlXCDq3ErB7ju/JY20eGUtz5lRYtiN/n1AzeQbo+wII1BJj04zsoRcWy
MW4nb8SNBekrHS/yLEBcHBXxFomi0SF+M66wju9V1SkLrsaxjQYbGqPKTA2GYe51acDVmyhUceJT
8oWWeb42Y50uaJwjORzACO+eMtvnMcrLjPSK5qXmmFz4amRjGBapi8i1taa5mnQTMEriJ23Je1pr
XhdUBBhDkZqbqWGDzSkwtrugSXQMpFUN0nG7q1CtJVI7XysZqb4z0ant1kpKTT2flIlgtqrKovOs
zCmmOhVhULqnbdBnLcoAB1KK4ABNuoCQzDS2YYVDphkK9SoWl2tfFMrGDuvUC/VAw/CIvhjRvl5F
jpbTgeTXdl2oj2Ocqx0vSubHa701po0lbOvNjysFA65Az7qNlU57OP2i8xPGADpmmVTO/DWg7VVp
ed4ZfyGYOU5RXnu+pmCqiUanTW9j3OvPPsVCiA/qJcHzDAjzx6f0ZhrTpqlaj1bRTVf2rEKRcaJl
C4+Za0SgYgj5kAbScVeoPq/VS6smZWVV9R5JU+s8QIDJiyG27xWRWTvFHNvbhWVJr/a9J041C14M
sqbwepHZYLN1FYnWUHgxqueX1PrexEns81KzAoW3addhDlJklQXP4fF2mDpukIYHCTUiLuCHv9Q0
RjqgqoPK510XikerbGvM0Igyu0ctda1hJq/RioSn8GZSx2pC80pLRQKzX5riW43fznlGlSbiZtbW
z1WlBRd1W1hnIah8Ec9DQ225OXVq4JiZD9xMaFUtnCKvDJ1HtWiQ8CRxPcFTNzovbYtqcMNeHxk3
gISi2N8IjdwNDVpcCIVVmE4SDcX301vI5goO5ls3VGYgfNB0Gd99FI221dQ4y+rWs4UWorBWkGlr
90y91MvvSkiVeyOexq+THpk7lomSq2ab5C7yEhFae+mRvVcxIfol05CN4/HUKqiziQRNeBXnyuPY
WRpqdHtL3YfVWBfnmkWnnfC1UOVTozfPYciKcmNZjb3F8eJk0t4OPbUyq7swYUgjBAnDOJOpilHV
0TYFvWgjagzcb9Jmn7YNzTg1RxUI4xgLCLWtBOiQRTv9oW2DvOJBHSmbNDYChnl7SVauJCP4IpxK
mjthPtYPxRRpk5NXQC0cQOxW7NRZ2xa8Z61xjYxfYa8MUwv3o9HoGLHj+9Nq6psMFEZ7nBpHb6xq
OlP6KCF70unNPYkzQC1dW7fMCaoyCs+YmfoXSjB113nOJosngfoNEtaiYVTYahXPEl/F6DCrDBMe
WmHPnJjGebsxSI/QsSgDzHkmXX4n4rhEc6l+YLGT2kU8rNIgMzSwlotNmqVjuEXyqQKjMvOrB6Ij
puBtHo4Y2zjRL76pDZNUzhVbQBDnCkzKD8aVA5lD/GKiccVH+anHVJC2IK2ntmaz0jJarQpkIX/S
48BTAGMhEWuBH4G0i3yLd2qySFKD5FkGp1hn6AqGxezsaioXzO0nj+PHY0wsyAImCqL6x8f4eZO2
vtKOXlLXxVY1G0w+UUqMuAoF2fi15WkJrrSw83HN6gqMLDuuF6InaWw/qjTcRVg/pCqRVwEUOXuF
stSSoEP4O9moqRNq8ZjnwF8jaF436JR2Y5r5t9M6YM6rA06HZ+owEMDRLDh2s2fmTWdRhZWdZ4m2
NjhhWoqbiD0Afq/Y9lvWFN2bHZi4HZE1mZeVSceV4hf+Y50PneOPxSXxDSQbW9p2q1Ebq4azPhAd
bxqSLBXgHNsgZJygtBCRgU3xcYPqrFOnqNU7b+g6lPLphdikWo+usUBVnFgLCnco7AbhkFU4p/dJ
ivKnowEcL002kn7aDPdpA4Ctg292XmLDkgxKPaGxYo258+ki3iZBjtmjAOypyGrYwNvgAs8W2dC4
G3JgApWdhdSp7a5D51sxdTq3aFZ+FYGSDk42luFbI1pR/vxKccsk04qqOrTezCjQbqxzFbQcrw7V
cheMRFwbWbfrqQkle3pTj+gPE94tIHckHwibpzBzP/DrsdFGzyYxuhxkNWaS+bFY0B+fokiIOB6D
PLkKVEICph83tCmrBqo0mDx/aIYdC4l+pkPbONC4zX4gIRIK6hiv/IaAIWCMFjhLSuP0rV+v0oyg
VpIu+t3H3gnRIwRJahtEkjN5SipDaHmMd2IdshpWHr4xBYBGGYl8GxfNWwTkqqsLh/aVshq7IH7S
mdrsUhrr69COhoU44IjmgXCDpyFPAip6tkWZjhPvaYbXQW6Fo0Fce5XEQ78CboaUH81Rb9qOqnv6
+A+fOpN06SrCCQbGziD0Hw/GNJKooMWIEAe8no1Q29fYHAfXLOJ600+Kv6uQjbzQFR11wFGCUcwA
4109bNg1AiZrA4aehpR7XJ7rkTFyRQTNGdhByrpqJ2vXxWbzfbRFv6Ohj66oHUtc0mmorlH1h3Gi
qBqGd+napNA4bKxyRhqk7Lup71ciy1JgiSgYwgVZpaxB98yhRt+NbKQXuuiy89MbceTGI/MkEzbY
DONTwJKWahvjUCYvqAyU5wL1cFmXoFCiqFI3RL9tJyZlsI0VunQEc68dV8PWVUSApgYrcCBkvret
ZZMaQdz6k1c0ZX+hgQcJtqkPH4ukFo/CKt+cXumRGw9fEwgv+idD8g/X4p0tt8JpmogaqV4QKJ2r
1n6+Ar+g/3kVZgNDRkqYgCxm6jO/xLKJLibS4SmphYolUNdAUSHgpEQqW3jUJ2BG7qAJKyq5rlSl
h++/W1E2UXjmdah5fgJb6phBWFKQHMt+HwxD92jYIZSM30/hTR4MGirlE8Mq10qsq5ghmlcY+Pzz
Owz4FQkrJEOQB5ndqS4PlTFVmOpVE3RqP3XwcEuylIL7FGODFos8H7wUQGA29MVMYeQGi6iwMuLF
xhStBpxCsconQ79Qa0CPnOYA5gCYjq1LYiMSnBV6+FWJWYmuum2JfAK4fLVrsrC+pENi1dwye812
dF0J2IL+/yxzeFUbiSEZourID33UMlFnA68aDWAX6oj8XFPhgvstXRCEzzcJ8DoIdpqOWF6H9/bx
KYjg2WS2OfEsE2qkpSGm8QapfSZIE+70JDaShYM++kBAsNJKgwAyv0qweME01hPxTJ9hzqfwa95H
mrbyIe5O5yf+wtX9RBeQR47M9f974EyyEPtrWdlS4mV05IElIpfRaS906zwqhFhrfc62bUpRLqiV
KeJVk61SYLMbwDGx27Z5eQO0I3OD3tD2QLa/DjGLViWyA7vMnJT1YCycyGeXDe/LgOBJnje15g59
TcyathPeV6sRZ1dM0dd9M8TOUOj2f+Qs3j2Kfjx8G87NNACU92w9xShkipS+mkyGa/ZjuFbSaKla
9JhI43abGi448gVzP3isg3YM9ZR4BTXzXaMoCAWHdly4OPJifDTPh5uNE0BLO9U8dL17p9r8YsyH
PiaQMKM0ncIvLS8z4wj/lWVOSipMHFVS+/G0/vpsC5ECwRVSKS4T8pmze5SpWmenLKZeM1HT6Zvk
TS0Mdtfigt9pFG2hkbicnnyhWAurPXaf0ICRooHfIUs2Qw2pSUZcs4h6g1GILbQ2psqG+XSppwny
ySNpF553bHcZtBLuk4SZ5+ifEf5f5r6sSU6dy/YX0QESCHiFnGrOLB9P54XwCEgMAgkE+vW9qC/i
tpPMWxnup/bD8Yko20LT1h7WWhs+bzyNFJXU6AMREVpwzq25a2uUOn03H7ZlGOjT+4t75UrgyCCm
IAilEWeucmadrfAy0Moey7mD/Anr/W2D8kqSs8jciKevHFHgEgE79pmLAdf5wKwcJ1MGvT1y2rn7
pgifAGaVN+LBK/MBsjdCIQKDoEK02rOGTn7kRJ49DkPVHeCnFRtLUAvJ2j7/XwwVEwCoEUegHPiG
yPvjMsRx7fWOdOzR0RF5iZQ3fApLUj9qLvK/3yWg2ynICAQOTLielTCVyHPSuMfaqOesyMYvUvmf
W1HS4/vH4UrOI4bngsO3yI6CfbO6bHOrPBmUzD0y6dq9MnF/okXtpl2WuTvcU7DPos5LZBWhg7Pu
m3tlhHP3/kdc2UN8Q0h8ungsoAed287G08Nc4wU/RsjU78qxRW8JxumeInt640W4cibhrrkIOCgg
Ey5bvWClzDVjgMseR3iDD4DucuTpeveGBbvADOGhXMpjCAtjFHThiJ3PqO3aqB4Xh2MOI/mDOoNM
J+qgV3OTkXvlVsWDq3NzT0Lrp4Ph6lBq7j7XPCcvjqTewcyy2TUCgJL3V/otSbEy6MhguAjsFwDA
hV8c9TyalVu7xzke+CEPTfEYGD4eSoXXGGysPdBW5X1V1Z9J3jSP4SyDvZyQ1m0kDz47M6DeGu8o
ACAAdncmEFun6dH0pxFIFt14Uq8dC2yWTxgqOSgArgLkqOnEjLS9ewx11O8dOdSvY+j3CNCzW/yf
K0/OUmpE6g3YGVTdV0MR62dQ3sy9Y6U1WsSjlPA09VXzDAkJlYL35C0ELBdPAtE/39+Ra5PEE8CW
AucCb175DQhKVMFH64GdobOkKO2/KjDBoeLeuH1/pCtxCkJM/EK6nyw6tatrFmXaCuw+OdpIPrdI
7O+9vNbf2Tg1HypasaTqK5UEKKv8600t+Rioaj7QsLzxLFx59WDYEOq6xFsM6WrGU1GWrUUfnWNO
epNw6z83JmKbAbmSjeWoTWW59+H9qb/Zy9WxR7Eaz0MEvAjeveWb/jDdMhwdMWUBPUqv7BeSRFE9
+hP4UQmqkZVIYNTu65KBrBa1YKYlUdkH4a41VVOiGjOLY9MFv1Eu7NF0BTWSbTy78WcWO+y74wyl
syvCvEWPn1IiZzOEovnNuZlMWkdKijQbVY3+iE5I+TYKnchC9SwmX7yhnp/nYDJ7O2uHPfmBKu7D
DkmKBMccrPCorh8yYQDgpJZ3GonnQKL1Rpv5UHZ2zPgAXtGI6pNVM4hkblFBC83LrUxAOUFleio8
9kIzVMKevHD2oL+A8KhNeOtEqEgFg5rSas4m56BxVPZByJoH12maH2B6MZYo+FcvcKB7koAPCf7x
FJfQbNFR+5k6xiWbJrMRxIgLOX6WtqwTFlP+Mwv6Vt7pIQ90Ukx9LJM6l6iw6Ljl+zDL8lsI8GuH
GogcDx+FzAmL3ZWltagrAbir6BHwl5fQSu9RlaH9aJtp+O3PrrnXYB9uQpTwvjZu5kzArUv17Nm2
Orx/xq68LAh/AOPCe+0BB766XcYX0MbIDD2OpsnvUBYEhTCM8v1fj7JcYQLuKoJvQlbvVxMqknEn
o8eqK6Nd5I586xf5978chCA14wFx48YxIFbr2IJow8OWanbUfgHx2bawmx5UkxtP8YXlwyghjQF9
CwMCFsnKE50HLpFu88LjGGe/Qzx9z0KG3qEbkAR4fz4X1h2lKVz8hV0MNxvO4vntNwaoCV0K59iG
HI2rKvkq3FmjOE3c+7HhAXi/xbSJ/PYWeunKwAugCwEFLC+opSvntEJ11ROGOse5L7xElBoN2ntp
0qqr4dzb+qcTtVHCA098fH/G/4n9zyweMOYLZAWcP7LAC1YWrwOs0zq0FKdIhQhKkcUpdqq11dOg
nNJuOLUOyr1ePz6hsscPgQrQbay0APTWIIr6uWtwpWsnfvF1HP+oWx5+Ku3QvYyuEH4aZ6pt/0E2
pbSJFHOT7bzcMLWD09Nuu8bWUK7Iik5te0pEGio1tfcdI6RLQtnWwwbWNXwRXqiHJB5YC0mDSgEu
3otiPPRW5jLJiZ1AjIzzcjOKqjwxJx5PVY37l87t2ByRYIif+7ypvnEQ72C3Vaxy0N3K4SgcJj7z
4o3HUBvzi/V2sAnTivzyQmQ2g9kgO6FN/FC0vq+eYES5t1deN3/WgclpGgO6kO+UCgCAhQMw/ZyG
gP6s+9z93YK6yx4VV0QmC2Az3mpRgq9cIJi7m4NSBBswRdUvUVd3DgwTrH+egXdDdcDtwRHCPM48
9j/owDqYZFmxQ2csUoYJm0O7HWKRb8MakINEFcGMLj2aDj/HAuSatDQjxJ5HQsedK+JGbVGLKg+e
U5F8Y9sByZOoQxU+bMZsl7Wk2bm58+9AK/G59oHIwN6AMfU2K36PbJ5/FP3MP/tRp4rUyYoAzT/H
Qn3Rvuq6bQx36xgNlu/8WOZ3XSzE16ofqJuMcqDPRQCKSlLoqsuSCYDz/MaNvbQNOL3IOqAghD1G
HuD8xoJo37AmpOUJm1BuvFJB9bPs6v0syK2u8G/RxflNAVcTjEGYVR8Gb01ndJ3Ob9gQiRPAGCWs
Q5x/A71vTjvHkQcVm3LHsjG4Ey2K6QW35EDBo7dWeA+hYuWNGPMiBQEGM8ITpFtQjgV3e1mYPxyV
welsNCD9caJsNAlCdciU+hndcIinJa7S9a34b7Gy57MHRMoFoRFZUTCO16VG7hnEZKFqT+2IFBIN
HbvnAgxx0YK4aMdofnAFc7euHsTGcbKPZV3NrzXT/Nf7Fuvi+STISviI37EXeMvXGtlu5BRR1HBy
CvOsfYjmanxgpL7ZW+9itmxRpYCbsNCuUYc4X968GPuOqcI/lkiowucJ2AbYKHHj9F6ZC/IR0ULy
AXWErLm5so8sHL/ZP/Y1KvZA2BRJPmXR9v0Vu3xcGLKKcAUAfHrbvfO5BMU0WrcX/tEq8CsKVA3n
Zub7BjrBWzO2IRKrSHHLjMV/yeYG7BIHkyG3s7C6EU+cD9zMRVmbUmF6JO5TBsDpt3zq/F1s4vle
MGPAiUVVJ7TWueH9XLmrSGovcHHkdQk8rdX1UGQOorqrg2NWz59modk/4cD4ZqRBce+JYq/bbr6D
SSk2zG/j58njdzGr9topbrhIl/cUH4LkDJ52cIIu6nVMMlbFQxAcVTYOL4FFtJzIsScHXoP2kkpw
Jz6+v92Lk3J+UZGWBPkGrECkaoCFOV91vIRc1iUNjoDw2zQayvqxDKf8rp4r89L20QOXFai/vECr
BIQe7w9+6WZjzxEag3m7QBWB8jsffayLcEKDEwZnrZdHtynlYcxn9TLKJhsSO9foOxOqz4WvfJ7g
27oT4DXVdiL8Vmrs2uX680tWRwBhuFNGwgmODVrKpKjEgrFqfH73/oTfrP75ckNthoGjB6Y3vKs1
2mMC/N4MUCo59m7tABbGK/GFMl5/C/AGvAYSuNJUu1GVp1pq+gUOgqc2mRY94PdkLnQqi8xAWjp0
mmo3GFU3CQOo9As8BEDaoIbJdNIBZgpF5lKJA/zRYACrkcUgGOjS+QJw+9LeE6XZQ+V5RqUCENQf
Uw8n5v2ZXtlauMWo/YIniKEBpjzf2q6d4Fv1ETvO06KPqRznLlZ9/IyTPOwA6iWJmaci8cn4I2/1
x1kqmyq0x/1b+ChqDDjasMxICrigs6+OmCKtGU3bsSNgbP2paeJfuMzo61jU0YMhU528P+/lnKw3
GMByFBlQGgToiZ5Pu405n4vRsGNXS9An3FA9CkePCXBm9fb9obxLUw3OOKDPkMBAVRa08fOxggVD
DWsVHv3OCb4DrI5AfS5OXkniF9JWuLGOdr6g76v6Z4RO6hOd+IPmsfMTFCu4yKTOg21OsghK7qTO
jnEW5xu3oqJMG2+cb0ARri0MARZj4Y7C3Kz9obBySzlEMzuaMIdiM/LQWwU8IQh1ivxtAQR+Ds4c
Isw3/M/6kgkmDSslDY/CtHafQzt27yCr+tBpr9iSDupGFR/NDRfrymaAuwBnI8ZpR4i7zP8PF6up
qLY8LPJTUHTlAaASjJzXaB4aO8NmLhrUQlxeb1G4bm5Z0eVlPD9zSAXDs0OBGGYccJfzoRXLBOwo
K05GFSfi1sG2HrvuHmGc3JQd8ZPJGovuL1l8oiP/SqGucOMoXr5byxcEwPAt3i4y7udf0Po6IG4b
FKexWmje4M2nsi+HxLNevRsA672x2FfHg2sNjAnMCyoa5+MJtw7zuYqKE0fJf08jVR/yrvbTsY+g
D2RRiH//qi1h7XqFARdBxIA3OQA0/Hy8AvjeCsF2eXJDDp2D2oESCb+TU9wkM4CVSVVwdcOQXOIn
EaYglwka8oI2AY3vfMwBCGTlDF55Itk0fYAgRauSrqgr/ymfnWJIs6aS/4B4CAiuIDrEozC2FTof
d9lcJ02ec1T7yGhMQv1yOmnL6K+6MLm7YbOqXzjtm1vAgSuvGz4Z7gsgfrBMqIWcf3LkzahlUclP
xRyinXFZ5Ltc1OSLrQpn7zZOvpE68g7S6/G1USbvBO1CgOWp8wFxMhrpCk4PLBLRofTQrGweoD/i
ZXI4haop7zWd5y1Yz0c3VyIG3J6q+1BF6sCAz7wHrsiDsEBQJA2C278/b6gfQQ0ChgWAnLWlJZkX
9sIR/ETpdyDXdWKLOkzjaSp3tghuHLYrhxvlEKB1oSMHN/jtYPxhSUjORiQFSn5CdkRvqTvptJjj
7zEyxvu5Lj6+f7SXo7s62hgNOF3oxC0h8eqYVUia156NyhNgaVEy8JY/tm5Rp7lQ6sYqXvpYiI+w
fjEqZHgE1knVogTpiZQ9P+U0mwGZG9l+Kl1v8/6Eri7fH6Os0nLaDKDwE8VPA4/LA97oMmmsFx6a
CgDMQjbf/xfDIfe/+LAMtb/V+rmTGcNodPkpnAP/QzdIm47zHKZh4cT3gyluJYSvmCIkzVlIIcWA
bO26slOZYGoQOvBTDYO7BSdTb1rJ0MudwDsMJsjCgOp5i/l07ZAs9WJg2N+Icyv7HsIRH0BT4Kce
ZMGHqPe+QIiCbcOI3+KcX9s9FAyggLSo0IB/c25CkIFqRoLU6inK5hjpt/pf0nnfo0rflR758v7W
XTmPqNkgXCegSgNNsIo4CzUOgVfBqgeelDuI9bGtrOfxxnm84qbhSV6EJxFPw0FY9xLVTaaywvVh
yAMOsgUw9/pzA5KLmxgBW5UAOxHcuXDJNqgiI5c5GEfnSTYWEhgvSqEUZ3z31zCBZ2atadMwsyrY
RobbnR5jizipMWJK3l+bK/sAAgbuKMjji6bmypRPIgts5iDRO/YA79elP+wsKZyExMO0m0GgvDHe
tb0AUwh0D5QrKaDb5/teQOan7yIhYGGZvINDwxMIXfHd+7O6Mgow4WBwLxAguKLLrP8wrSLDNnV9
UJ+gRuSjFAZfbEag9fcGPFpKvotUCdI0wXKb/hiF1bPnt4Nfn2KXq/vSaXFFWSy2rWu7bdRHN7X4
rtiEZTC4CWCv4/ysFq+e+hkkjrw5GQ/1lDKUi9M1ocHJOLn7COiAfV+05oTuKfHBbyGUxqs4+CaJ
bTYI+wPwnJCmVXM17fhIvcd+iLpnH13S9u+v/hUrEsE5XmpZSMCC0He+LmaI6jxnc3Pi1SAeItfG
D3PfNRut61vH98pGY5eR8UPJCdnHNSBDR37NrcZQdc/DTd84KMYymR/en9AFyRUOP9iPwBHA9r85
COcz4kW2MN1Ee3JdSQH7psF9huP1xXbj2222m6pu1f0YsGALX6fdSeCtnyAKijxHEHQ7aXW4Cx35
q5ctmkyRuNn2GbZhtKK8Y2P1lfBAQ1xR2h85uG+p79jiRlx2baWANECNE6JvcDtWwUMw5JAzBEjs
ZK1qEl/MdqNQgbhxvS+kRJaVQmiEcHXh1wC/db5SOXh5wObF8tRoX+A48rFEey8JfTUH0M5qM1BZ
fi8ECLybjmj6yc65DBPj+9k3VBi80ziR6WNGcvmhsYx9z5pZqV0Mmv6pDUj2Azw30iBpOID71nPt
SUiPZLcC7mtLtaS1l1zym0rh+Rxs3NGubIU8Ub+tUg/6ZUViVR1/ff9UXRsG9b1FyxjMRdSfz4fx
dEOLKotLBGu9TPyhQlxfFreixuVfWfl9yCWjeIlKCJKe7vIVfxgpWs01dqvhJ9ZKKBG3crrjAR1T
ymO1j635PTfhbsh0/5FOTXUDrHHJUllwaG95P+h9QeZ39cx7onM5SHDNqacj+phpb/pEC4hWgdLD
9px6qMdI6vI0cNviyUDpcyvZGO1BE+UpK/pg2/i0vSECe+Whhm2CKpgPkhJQO/HqzRtynRcFRZIx
pFP+rVe4CwkFvurrzEanTpyOoKzqzlEOFTi/fOBdTw8+BYUtwSVys22JP/W9Cj2EOVPJwQDR3fTb
TAtllDeZi2Kc67q3ag9vGoXnGwlUODIdKEKjPAD1kvON5Fk9VeBzIsRTfv9Ku4J9rPIlMZijlADR
JOg3tpuIDHGWhmAu3wG9KfdQfy6d1JQg56RdkA1i1zWD/73NXO9JY3I79OPA4ROTMwJDwwYOBl7m
tE6qgBovEs4GAkz9TMRxdHwQaELpqK9eWeNnIOdFJhHtmG2FP/GXaC7naCNpZ+TWAxNZbHTM56dg
KPJg0xRsAv0mj4ZNpuD7AV8uHbaj3UxArYhUmadDD/GNjXW7EK09ACi6c/KhcO9hCdUeeQ9SJxUE
oE7M631QZ3vb/4zA0pX4Osh3IZRLNQ+fIewDKooBjsIGlv1oIZSydOVx+n8GTQaRErcw39w+9EUK
MCaFepoSzY8sG9uvurLMbKEm0Rx0BEGSVKgsIODM5rSCQR4zoH2myXHvSyMgF6Iwdp96MN4QxM1C
QEPQ7yc4aRF0BHnbfP4pQBHq0jlWqHJyKAkxCNwVwMYMSkW/Z1+icPq+QXnrZ3p2RJarhuz2ItbL
kJtaHWzq+EHJ28CeWCeA8oE9gPxi10oXzfnKqALn14YsnQcbN3snroz7kQdutRtJAzk8gDk88YAK
3iQT1fb0F5mm7J9g1NmACglHj3DbMtyOWbsDEucV+VeONtMpqG7mAUx3t0krbMFrOfQ22ILvSL6W
kS7Qs9b24Gb7tIcg4OxND2TSdkKBuu8wdEXQoAjYum/QHLGfWrfCxenGTtJNVrnV0YO8FEpDehbV
dsjKKkvbtmzkVkyy/u5DvpRsWhJpsjG48QGg3bMBd6KKEJ2Fo6Rfp7JRdxogCpVA2rKe9wEfZ/RJ
933kHaZKEzS1RxZ+F6oZUKuWjnGwiwY5eokDKoMGVXyGOk5YNO62aed6wwmPq5R2UD/o8qD4mcm8
LYFpzIsqrSuPFfcg4Dnw6jktfrtW55+hlck/eMUwIS/Zs/7gSKT5U586M9pWcWToTG0BIQNkdwYD
jdb2QYCm3Gzx+vlfIRObwVgOef4t63LQ3g1ISUlvQINKZscETuo4XfZU4GVvn3MtiLnnWeCi1eUM
aNjO9m374f0ztriYqyPGFlAIrMcCwHHXbkTNfCectYJnXZk0kDK890l/ylTZ7nwoHuwyO/9wW+nd
qBpePJbI74PwhSoziimLGPO59YMIc9dzZvoTK+y4awNXbrwWaL/3Z3dtFFDEl7QydEHB/TgfJYRI
EIcWDuoH2UjvcYBQh5T2FurschR0I1jAmoD0IJGw9pGUrXE73Ho8DVUwpyUlP6qWys37U7lwwhdd
JcTxSChGQIeu2QGZhv5LTobh1EJWaINgAAxG1Al2ouvrG9HW8vKcnwlkSwFRwu4g74/82fmqGU/J
Gn7ZdGqgnpviOtotOIfRQzhXIcgyAIa/P7VL1DkywX8OuIqDOG2B6Rmm6WT9ydvGYM+l8ZzrlAoC
pQc8RHsPcM5PQYAXURYcfWL9oL0R/F1Z3wCCFwh0ADqIIfBzPmk/zLnqo3g6xbT53caBeGpm6+EB
dm81Nr0ssWG6BEEzfFGcF4Tr50Oxnosu6J3pNBGv3Ts1Gx96cPS2vW/mByAJorTLDX9t2qw/5Pjo
FNitYeN0wa0vuXJwF1431F4XBgNQd+cfUsSeM5cQNT2NmUVEzYV3WBKkN07utVEWrJ0L0N0y8dXK
NiOfx2BsppNrnfxeOOQLqtLhjXDoyvZhMYHrQ7kQOYK18w3BqTKyyCCeYjZVe2bbukq00hn6d7jR
6/vn9dpYuBWIHWPgkpARPV82iL8NIaTf5tPCLUxKh9CXOi9+FAjEb+BxLjPzSJsw1AjRugGUK2A7
zodiIqudIve9kwFcFSGSGzbuzocH0yRjHA/lpjRcQoZ0quE41otE3kfX8ZzHUk26TTlWjCQ2DNpj
h+cHTZCHDB0Z4JXyRY4TOH6d1XQLvBv7brMseKlKPGFpP5nfk23FD9juYX6ojWPvQGrFAxdO1i+f
bGaaW3mkxaasbA70DZCIjZDSw4OwrPkfYY0/tSPNZ4aWN3nV75yCoWczEnBJJsMPUCxvn9xeshtp
gGv7iALsfzBGyPStjr8zDqMzC2c+xfM4b8IRNFUU+tk2i8Zb1MPLZxa5XSBzwG5H0ASozPn0UEwM
JjiS80lVQJlDOcqFv5FDvtKx+F/oiH+t3LZJ4DPVt8BzV6x5CJQM6s1glYGntLLmKCjZoBgqewrg
o0OeAuW2nkE1T7Q+Bp7+VqJ5eaaA5MeRXVApwJCdz7RjVT+G4eyeYpBJQIjqPtKa6rvJgOr8/jW8
YkcBRlsYNfAkEErR1es+1KBxyqoKThZ4hY9ZjMo5jyMc4K4DgSgZoch61zoo+ScNq6AHEtt4Iptc
CgBmOhV+ev9zLs0c0vqIy/FGA62ANTifuN/lI4xCOJ5E2wiQV/s4jQ35a1gEBKkX2i2SMkuSIVwZ
hIbEZdeRLjj1fiF2ZuwxZwK8i6cjaIKP2rsRXF+ZVYRAP1icG0jPrWvyEcmrbih7/4Ti4XxoI/dT
VUEB7f2luzyiS3YJ8Cnw8FFCeIuD/rj8g1S923LFTk0fNPcC1IvDkNNiH6Iv0D6EDMjL344HnxD5
VmCwl41aayVnqqvs7M/shMy/l9ZeBKita3g65lV80N18CwF4eftBNQF+CFlq6HDj9/OjMZU5dHPH
IjyFAxSwuEBF2ETaues88h06gdNGDXG5L6r21/vzvOR3weZg+wCQg36oD1jr+cCs0NCs6LGw6Kdk
fvt+F55yp+q3weB8xAqrV4mS9KZUEXkq5gwZRIpgFzVHfwse/vzsFUGVxpx+V3C4IBJXNKcI4rS7
TId+AjZqc8MgX6aX8L3A3EJAAQYLdduVmVQCDaGmgYanrnKaLQM3JQ0Hxb9mLSS/XIPiQpyZcoNW
V/FzMItoE6q83HpaOuCc9WQjDEAw769hdIHSoGAdw0hAhgOXwF8XWoFOMgH3/eLVQeLrFHedg0Bv
GgAh8KQ239op809hh+g0tcjJRzueQ1UmLUvPa6Hl1huRwFlvXypiGbg4RRl9RzehgdxH6HdzaHge
7wvOgfaKsr6ck0mWuUFiRXV2MwexPs1dgMZQrAEMM3ED3vto+RXUnyDhbB8Ya/oaQmtFDEB8B1zA
Uq+y27Dg4sDjeKy/hlBv6RaBhU4kVciqLXIC7ed4AH177AvxitRv/TPMS18fXMc0H7vej/m2kSV5
zWwY7uC119/cri36xNhsqjcMk/mFirRrE6jA2K+ECnReUnqmb9I0/f0khz7bGq/z7gB64D9L6XEX
jw0orGlU+30HTTImH9TQ898dfDVoSJPcfu5awl54N9Ri01pBn2sCJbl9GKJjCVSXpzFPBuioTWmf
yQK9DU0zplVRsVSYDnk8AIYmvSWVDB6dPCsAUZK+GQDTY8JL3j8PF/lXBK1wZXEaABlCfoaeXyko
JQ5dWOnytSBBv3WcKHiidai/KN+Bigcd9X0fOnTbdiiV2NabbmRgrw7/lhZCdQT1sNVrDsGbEFIa
bvnKZvKxANgWR0qwNDQlW54b71AAj576Jq83MToQ3nDlL7w0yGfCeQHOGJh0yNyuJs9KdBgZUGt+
RV2gf5raEH11CgbBVaRedkHG8yeQgp0bN/BiygH8VryquH4oZCM0O19xp8LdxJ0ir3Vf5P+wCEtc
omvUNu8rdxe0IttJNJNKGiHbnyBsdjceizc34sw1xfgIXyjqcwtHfh3e6554Bl/gv0LiH3isaYgC
Z8tJYF6maPaePV4goZhBIosmzM8HwFzG4CtVfqRAH+xGiJX3rXoY83o2u7Fp/Oc+NtDyaWrrmo2E
2wL9QCjVI3MVZ83O8FwBSloWU+I1Zsi3wcR8vvFbP74T8PbhJFoom288r5FgAyDt2qS8BwobONsO
Aux5qHt1Ywcu3mcsPYwg/oMWTwhqVo4ykii96eF0vEJmLwBeKQbMBFwE6Mi44IYgQ3bjmF28l0u6
5i1pg/IcFNaW7/nDH8gd6DyjkxF9VaxHHA7E6yLdbvQ/ndv+I3qXfO1aE3xFMzv1t2mpZWRIyS11
TjyY6/pGFeY9eCYzfQ0gb7Uhyg3SKjO/3zchl44rRgHwDtKrWEvkdlfrWcf1ZIjs6Gs55+29G2vz
yaEGvNEcMoKVraK0rQL66GFv/8Uz9yXSfnkH7eFbftdFALR8B6BKCC/hmaC+d77OlfQHXuYDfR0t
8b40/ljuYokyUqGd/NP7c77wI1dDrVwgOFq173NNX+sIPR8n6dQp/JVbeL9LU4HYFX4xklZQRQUk
4XxCZei5ENoZ2GsxU28n3LK+A2SaHufGolrR6G6fEwrqrMzGl7aRevf+JC8TWcC/IJuK8jXA4pfY
v9I3eO9Z5r9Kf4q2PKr3ZcGrxNfdA6CcX8fGfVZ2vGv9/mUMb7XvuXasoBmGKj1YzQxV2dUajyZ0
XN0Uwau1k30ahEdPkEotnkah7QYaBOZBVLJ5FtSt/+2r6mPTlos6ac//2o0DqGrBPgLZABgKSvnn
26DiIbQh2C6vbg+vPvFCY3QCRQ790uNnaN4DNcGkayZJ00j54W+TDwcNGwtioVFzarUs0Qzbxvz7
jf1ZVuBPU+4veTcwfvCWEMCU1qAvJXLAjwErOpFhzveTGzxG+UwPod/SFq1J6vke+qzqGAhALzpe
O1vqiOabyml56zqsrx4YM+BZISJHvgru5RpcBFxiWTAkVU+NJF2xUbMjxZYUcKlj0YkmbeDMw/ZD
B8M+xtIpQOmuu35Ocz/WXyL83WwzQXR7BvJp8OjG0qhaSizGL7e9hSZP4vqKwTlAuF6kaKPRPGZh
ZcIE+ujOoUczjx8dYOiPyM+bHtTAUn2N8IoOiaZGmgRK1ON3f7D+59iV5WPXwkYlFBIkcdo2oIKl
db+kk3gupk8RnTVArbx+QMu3YIOKVUMSuG2SbHoEFs6+ZdJOyGFWDUfSAwXFxAN55K8FyJbwBn7C
IliIs4cs7vmhc3PdeEZ24kPui57cTRaQjUQXOaT+yjFSJIG5F79GQap/0JZFIZllhf5A9EAPcLyr
76XHfUByS/SxSWoe50XqMnQPSTz0OLn1AKytIb4V7RxQqwbjGXCXdUwBJahW1RzfOkzIjALzUOl0
HDtvT5vytS6nMqVObbdUe3yLsmW1zfI+fpwXKUPU+ceNZ4RIkRu8pbFxEYChdQaqDMAwLOQEvIMr
XwtSqiWgPQ754KB3AySxDygFbD32L9oNQKSa7RZ1j5Z9qz3+HFgsYTse/OkWB3P9/OMjAMlHz0zI
pYB2sN5JeEqOE6Oi8sGgQp5OLVoajnC772uFJp2t6tkHEU1TQoR3I4l8gXaBZ4t04BuxCk8zzOj5
GdKDDrKQ1eEHS45l9aS8lxbFv4gOGz9zNi5Sqj5EVzl/ZTpGz6wvs/AB05ZpHjzV4V3XR1u/8ZKY
fOYN37t1v32zX3/VUPyp/AF3sf2tz3uFv/W7/p9G4i/yV/NB979+6advcv0nz3qO/99oMr64Hv//
JuPJrx4t47792ZV8+Qv/aS7uMP+/8Ngu1DucXGSqCHbtP+3Flx9hF+FpIa0AjQR4Bf+vvzhFD3Hw
PVArWM4YGBDIjUDRZukvjh/BiiwtvpZ+ngB/kr9pL/7Grf+fRwc0B8Cm0K0E5UcAg+DPrpIwiGkd
Jifd7yZP3BWB2MsIikboS+g3aNJhNlPwCnsGXvv8nEfiUKMVLj4q0VA7igvviaMPX+v40KD9BHhZ
6qkubaY4LUSc1lAQyFS0iRznXubVJqY/ff1vHFbJ1A2HqMg/S9F/HIZml3Vslxf84PUueicBUNLu
Jmk3mpUgeztJztF+Vxefc19toIMCAjkaRPE6QYU+cRjd84k+ijtO4wNSx3USMZOiNU2eBHVeJqTh
/6CXwZcsHhEiAdFcOlsR6wcW7KmgiUZIvwjne6a/ESaws9f8cmFXbgYitXF5rvud7tp7OaPozo7w
aLdjF9xw7M7t9eVIK7/yv9k7r906sjRLv0qh7iMR3gzQFxPmHHpSJEVJvAlQFBXe7b3DPn1/oczq
kk5mS51zNQNMoSqBglIMhtnu/9f6Vj/0Vb70vMLAvENXNBm/Utj/+VaYbSkM0otD0Ay85MeJZ8AX
KM2SpdjPrgv0U43/sFWHykgj1w4r/TEzuyhgYfaH6qbPL62uOVR7IGN5q3wZEbWQWD1QmTq/kBqU
wenDaMlYN54WPhwS1EM6YWHG3y+ZwvafRZHzKth5BiiWPevdLl4YuzIqVRumMBvWvkugGoSjnSUC
rP6mVWctSJsdt9c5FwOCou/G893vo+Ef7djcoeZQ8j/+eYLI2p8wD4AuLmMENCO14B8fAHAqL+0p
Zx+Eu6eXFsfltcz0KBg/jKwxldFGqmEFX7jHlHK+HdYmXAN+vZ//Hn/5Hr77NU7KKw3dWnfNeA9l
kIYYInYtC/vXiaLbr9xuTD3f7UX/fMcnSy3qvSnIs4VpwdpiCDJhiqqGeIhf3NG3Q9yP08/+ZOnj
U1TlXHCqlg9y0deq4slK8zHvnfMSiEA9lyGRvYAqPrCvcHckj30h9PF+024gzCdy+0CjIYKDFba9
HnZpkqafARf9rVravx7Bv3+1kwOLLcdlkuXIBtQjgm0hCDqXYTXqYTvAtpDDcXK1RJuy+/+Tl/zv
y55MyIGG26KfeMk0q2Kn68LOREbdT4c6/VXl5M8Tx48P/2SKap0CxtzIpXbZkSSlKmuef34zv7rC
ycyRjwQbE0MnDvP6LLxH+fcsVP96R5Bj0N3TP3ROBiYWA78vPSbZ0bhV6+vo8XVkDnX415/fx18O
Byp52PER+WO4+HECKDxFE1tynaHOiQw69uOTvj38/Bp0kv9q0O0pqI6xk2BPPVrSyZByNnxxjaiY
4eZDv7LSFf65uemxqvS49dPQ3zYiY+ZD4V5KB5FWBq7Ys56WrGEO9b7iTLotZgr2osfcri3vJzXK
EBi+RJW3k40LsDnpdKbVzlWzvC/ZRdt1eyCUOyIv+Ra2TdyMVUKx+qj3XzI1H/SxDsdgu1Heqz58
0Wz+vtdfaL1+YeQ3OwHM7/LQUdR1a8rw5I1+kfZ7o4s2ca4cGkpoMzktn1NeiFuP0T0wajSOakV7
yLb0MDdUDTfcGcsS5boXp4WKxfY0aMYFvtIzUiw4fR/7Xk86Wd+Y7RuaSKP7XAjvKzkOT66zPfjp
cq+8ozJvZkyJY+19LccgzjX46IZI0lJ/yCceHAknigcnc4/at4DMnofFGNB01hO/96Df3glOVNr8
LCon1GzrCNzu2PVQgxrOM9mNOQQJn8hdo6qbSppX1fBlZAuxnXnv1PAKoo48qm+3gADhkBq7aO5+
7F5a9zXbnkf7g6gCFqcXp2hA+9chIUOxvQS0hbZ46zm5zGUCvyhZF/cwy/J6Q8Q3LuZxzt/Pw3AY
qu7CDY5mg1p4HCKSJa5Laram6q72z0UrvgxFc1h02GV7O6jXY581E4Fu2KxOnHXO1ZqbqFiXA0pG
Di9kvxQYyUOU+ld4Bq/BC7mhls031jQ/9MN8NnryuAwPKWEvAToLU8b9QKyxOaNrdS8bzlw2Bgjf
PcMbHNKFCqeCt70Izl1ORJMgJF08XnSNb+MzUGHsyszjWlQMXxb+pQJJCIXh2P9MEk7i0lYqAuN8
UPa5l112jDJysc7L8gWrEpsz/cAzbzP2oera1n/fEdBfKTWiukBYiKqPzCILG/wSTYdwZAoem+lW
OnPMPiRYZYwwOVHjZzNPBAqtwLzpxsOs3+2y420g7FQCPG+mAynIZHI0Ma2Sj2Vms/pBbFgYZVUT
d2MWAnE6mOUUpmPAfGxeB/kUE3ZIob++Qef7Uunlc2Fvt63b3XTbfC9n/6phK6vbr0aaXWA7Rt4J
+mN8HaE6N614srQ6Tr33Ey2wLues1n1W69tsc77vpwil85nwoDGoNdKEfMBbk5CxFtWBiPM7Ot/k
Cn4xUo55kCA3aNpk2y+eitg4He3Z5Tn0R8NlJx0UN4um4S7oQnON3G2NS0NL6ny76uvqTJjqshmI
GTL76yVrn3t+2miaRErfdiYFGS8sjZJkdHXbVZLngHC57ELXnQ4k+eEMfKodzg5Dc0amEh+kc6j6
Z5JW7sCWJ7lrwyZcY5GRTaPKa99/mM0uSalda7p3nBbiLBxaYpDl982kKWHS1+9E45zP9Mgodp9X
2ZIUoj3UrhY5evpk2eLMLd3Y5+vfgjVs86RZi8Qelqtg9W5rDTRlpyNRb/qQzKRwauR54G1oiZsz
RMWRqEEScoeVrx5cuRwn83mas6RsH4Ce71yWfr6RXXtXNMV53jbPvtDeFYreoUyvzNWIymw+LtqV
RiYroUmh3J5Ls4ot3oLDdK1WkUzOHDHGVN8dDC5k4AO0m/mc+PqDkPaZlY7nSxEwhCfC24JkAgZW
kVwLBZ+NZmwNG2cF2i4a+LAG8KkWb9l8ZSGhQIt1TCtSu0T2AcfbUavUVWN+1Qm2k/pdHoyX6wQg
CxX6ml05RfbOM6cba3imiXkvxuUcvGLvy9hag0Sr6nAFvEWpNdRbcpsIH6uro8V0N5fLjVaWTyKl
eWPkl8Kdbg2vud6q6mxEpJ46RWJq9XkhH0Q2nf18FTzxS7Ckc6jdyUq7+RXk3KmbTls3mRdjJw5O
0V2UJqeAgsnAxCDvB6Fu1oem5UholvGy2th8qhjlXWL7+SXZ79cwXCLhT3da/lTN3i9+tT8tzye/
2cn226v8tmZDRnoywbyWSG/1dA3Ncgsd+VTzLgPZHJSq458/kD9tPU6uerL1sMZS7XlkyM6AwQf2
kxrLo23+ymUf7Hu9Hzbi+2VQJzIx09PCivTjDif3JBAqs+LmvB76i3vmaOy2R3U36iLpNC/uliAx
5vl23wCUOQ0L0w7xiV5Og/8x41XUVkKxGJsyDL2RdJI+crDN72f0fEYrz3dlj/Z7m7gJ11ahcNbY
4qcO+hei4xg17vnsPql7VTwqwwqXIMMRAePLSKYziyPhhKUkFRHt5FDvqsSwP/ZpYtnsTjKZjD1i
MX8+rLlzlO56Iyx1Z3vbwbfeiiq7yzV5t48515ienKz5qMkqdraM5KwAkEZznU7tIcjmJ3rFiR/M
72RvPpOeidn6gdCCBtndcmjW7UFqepxP4xnEqKd1dj/WKrsnGu5CNyH+mmZUcxrrvfLrMrBhGv04
a8DudFUsGzYaLCRWyYAmIunn38dJVfSPAfPvN3faJ2MKTMWqo0t0mxudOTEXD7Z22Ms4oL2uJp7x
9jRejLI7MvemwS92xj823ferm9S39mIU+qu9b/DjdyMHHzGZzdW77iiL8dCf5zdF41ypdvz9PPa3
6oskX/Pf05Lh6/K//l1c/J+VII9v3c1L8yZPf9T/hdXHvY/331cf/3fzJorXl/YfDy9N90MRcv97
fxQhqTD+RkcJQym9HORWe9D1H0VI2ry/kedEHRLCBqL6vdLYdmKvNGoGf8S7RYeLdBD54F5w/6MK
qRn2bzsKGuAhULe9XeD+rTLkj7MPcjd+O+Jo9goAsPpT4YhQwTDZzoSadjMQQa6GGzrzqpKqbvXz
tFTy/Ltn9BcVHYtn8f10h3UACdc3Wbnl7izefTr8rolvalYwNFs3PXrBaqVxMSlED8LI/YstkCOp
q7Z55QxVdtAH2zrrAjs70gWb2tiwsxzby0Sq2liw6bX8yT63Cmt9a/vxU+M72Rwiarfvhb3WzxZa
qbPVmeoPaTAsdWJJNhVrOZUvi13tFSSysS5aB/YC5yRfHvVhM5N+GZpPP7/fk3P4t9ul9YvyHBsi
6QYntQzDTBsALpN6zG0lIlNbimParb/S0p/MBVyFIFuOr9+ahiilTxbIQDELWcptHluvUDdFnRnn
ZEUa7G+Vhycr67vLcc5+Vao66WvzzXJZVDB7K9fmwO+dLF1k13RLmy/Noxjoq5vF6MU10fSxbaE7
oTSGaCubKzbF+VXrLa8rm77Hnz/eb1Xy71bPb78C5HcDCRA9WsbYj5+Trmer2MGljxb5xDfZICgR
+ipgmWtuOo9bzqxqTnpo1gf27+/0XI7nwcyHh8+7oonGDlhV2nxEn1x9qmy8nVpPc5LwV0VY51db
NP0BZ5u4rsVq/mJbc7LB2BuT2IFRBSCZQrx7KlTOttGy6qDQHkr9g2tmUaddmKBhf/6ETkqX3y6y
o/igHHGxPw3wiXoZgWeV9uDmzdEt3hT1PUb9cSmfvl3ob60S/7Ml4P+1LhQu5e+eefyiXv7x1qpC
rftC9h//vHsT4/c9qG//+r+aUP5vuzqahhF2jV0vyvj/Y/73jd9YF0gRcAFk8gffNaE0nekf5HUQ
0HNEcQTzgG/nvxYA/zd8Ufi9IJ1Ra0ao/HcWgB8nKBdUEBY42yadjJbXvvv/cQDlTpppmSizZNC3
POyxlR4Rg6a/EFDte+V/D9M/rgJbAZs4UQ1/8o6BszY7JvUsWUV/r5X+sQ+KF0q713aXB3FRcXCw
uq/fvYW/WGp+nBR/vyYLKwK1b+4te1+JvltpWr9vW5FLLZ7T1Ul0Glr3GJPTK0duL8s0WddLy97x
59f8cUj/fk3AYrxti6bNn5JDZlVlhKVMWtxrxQcjINKtltkWUtysDz+/0l89UboidIUwAGH939/r
d3dndE7hZajF43WR81PX6lpsZXp9M2e4WmFtG2eWPqvD2rT1L5bwP93jPo8gmdnBpmxgTrHLwUa6
cmWbQzKVkJJiaHHGQ9Ox+sVVakIy+/l9/un7/AaZAt5P/RdPqHWyX3DkIDJp2CJBuu9EfSGnQ2N4
+S+m4r+8CleCLIkan0v9+DTViomxLl2RjPWSXnPczGONokzy9+4FV51JA5mRhuCI7c/+ZL97Z1bb
o/8sUpHUipjiYDK1A2KpX6EgTt/PfpWdY4JJcweOnfLkeyO3JQoVTmdEY4UdwbcPnZW6F/1g/Crr
7fSxcSlWYBuxOwoz9DX7R/rdDVWWoxytgTK+AiWNAqTf4dxAgPjbjw0aIavlzh5FQ3byCYh1qUdS
M2TSz4YXa/pIisy6/aoj9hf3gqUeny6IPsgpp+kutZBdhfpSJrPmk2zREALQjP6v/KSnV2FiYK4H
IxEwsdNrOPnQIPPYAxCbJRmGoDwr034xjqmCLv6L6WH/Od9PuPtuCITZTqiibwyW98c3w0sQ0xgM
euLpkhRwfZFnpqZXnzJq0PQiKru9+/lLOpEZ0gAlIBRM2H7SgRBOb/HHK+ZN147T5OtJIalR1gMZ
pKOhVQeUgOWF7fYvmd0Ex03lRkK5QF6adl1ceXP2qzQ63Ln7B/H9zdPG4XthdWTfzSM43ZeiHdwm
b2qmhD2v7UXoZib2ddPmted92fQ9VYieqSa2i9I2D3MlguYp7evMfwcFIVuPWj1nbytSufrCrEl0
vR6Wed4+Ei9uq7uOtbS5CKSW9zg5QPvRFZpnr4jK2RT31IrQPZvoIbKo6exNENIz93eShIfp0M69
uNI76qLhYuWLTzm8rx6RrdrNWe4SwXAsMjUS4L4WRDVOjWuqpERZ78V6n1P5GSZK9bGc5/WLTEW5
JVAbNvtjZgwSmgPCweJSzwa7ugcZINdLdI3L5Vg6M+U7TzVTlLU5aot87TdMPBVWTsJsrUr5V569
svEka3W86sjd0cI6aP0hos3VvaeTWUg6FrJPAkKVxqS0S2gpLbKzuMqq6rEPGqpi7ajL69YZrR70
UI8AqiWZxgtBUDNw3arAW1pPKTqTbTQ6eXDqXFJ4r1Vjhgq2sJlY8+h9kJ7Axm6aCs0UOcc6TQAj
t/zQsaVzV9m1Cy9NaOQys975JN6MVRnrDuyITpN5FrWZRQ5xEwyAtq3CdOB32FoHl8QgKCIx5eLd
wxptVSiX/afo1eJj1uDuv2qbCHK6BUXrhZNM5WupiFyIiibftfb6kj3nhgzufau3npFd0how8C9P
IafJeuQIOevzUa9MSEUcHeaFUlY/f5JZv3zd7Jb1GcnEx3GwxUuh610aN8WcWrgDslFGMl3cj3YJ
iCYc0oAGRG9L78oVQVCFpuZrtxBA+tdq6q38rERUBCfOFWsdwQn0hsQsgZJlWCCogHsun2Ta8XGH
Hj3zg7V2BRmf5m4ozTz9Bqy9eJItJpajNbmATltR9Dpxt7DBpj53Lcq8xDfGKeuFQ/LJVFT0fTg3
wMr0nlVW9B+1ZnU/zFa/1A2R1G4JaSrQU4muODC6cUyUZ7bHIi1mIypyM7jnlZl2bDmzViQVmyOS
u4MleHKrsZ+TRpMT5faZ4vGlD1a5PgrP3dpDJarRDQu8i23EiWjgIDvK1o/mzPFu7Sq1LVKo7EIL
7XU1t6ssz0rjehI7wulT5W/iNgNuPvJuMvfLhv3nsVcLJVG5KTpKFBoXLWztYXrW5hHPRtsb3ru1
K+lYpMIrbFh9c/uQQ5mmgpqm/W3XmYqtMQlIWWjmWVtGhpFTwBhLl9KFXwaPVT7XzvlijdVNLhqb
uPvGtoZDXZNOdm3Nvv1J2yb4MIZaDP0y0PKlpK2EQy9JyQByo3HDURXniLSvOcsab17Rb3482l56
MROIgtsu99b14BhCgfkJOjpwWiVcmV0PpWFoe+o74SUGXFP6kp2fxlqxM2Fc6Iv43XMtl5FeONal
VzFrJZiFAgwauYbQrNSgxYWNTkx8NLaa+jojUS+ilammTPTWCaaL3PGmq4lMhPXCDALkPuasiQV1
hMi+rIE/zCIxhG5fO32ffwY8ZdAZUj5GFdgkzttoT82TJWyZHcVo2p9W386fK0cvnjZDWZ/qbRm8
Y5r1jhGtAJZLSA7Z8lAHkzGHQ0mzQ99kZ0A6Kdlh6EVXt4mzZpoTrqRVfKpna/08r0N37+dVWcaW
nqoB1PuCNifLN6eIyLip7cTqzPRRt4LCvOo0fN2A1ysatDxh/bX7lmUyZg2Dp2ZUzGSL4aWj/SFd
zJFe7WDVmYb6LLVhgYckYYNdciYEwhO+XqaLJh8+kExDS8rz5maJ1t7uqB2O2uVW1T619DUwPjmb
t32kX4xGr2SfAYxJM+sqGrNiJm7LXhmNHqHt+TmCa/vIt+zBP6Z09YIdSBpRbaoW3fY6TvJytPT1
3m8r/2vQDr3NhMxeAN9bsWlxNtX9Z4c54IsGkUsiQ9Xcd+agnCyC1WSRMREEGq05VqIEg6gkYQgL
6h0aLFQo6eJtAl9iVwbhPFn551GRAxTZfhEUjI2R/qNWBnT2u9SoHlK++R2BY2rTsaCB34ejBXzn
sjfs6pZ8tMI5KmJnfUrv9YhWGRLQVyMvrCl27Kw7eMorUpBUIK3vKIA67yyH/h9lx+ZVLVN/V2rC
r0gCWv013FYhXmAdYJKfx1J7nJdt/bjko1JEUJp8+o3ZW1+yufDWc9BCUOfhaPVT2K+04A9AmAwC
AS2dyrgxKubLKtts2uUqR0Jct5UeNeVoAKLoc1owJLYNB9zsCCt4Ev19t+QDXCE9d2wE7Uv9NUBV
sYa17Ow2yn1tvZIj2LODydHvnakIIsJ/RZIS7Rd3dc5cO+8/+MXSzfQzDNCIg6aKp7pryTwKvM7z
wAFb61dbCsuJx5YG3JXdEq90phEekdFIJVkwdoVeTKHbedVwKeng3ft1ztBehetdGAtCUrrba3tr
qAqpXrM2NbyS0XGRgtaWez3URLaE6aaXZJsrY7psxkAD6ZTn6buFJQ7rixr1a7H3qcKhSuV75hwE
FizvEP5nHP2R7k3u26Cb87HuhXxzrS0QkLrqcj1mXTo+TKAE4PHWKq+uPYKyZNiJtEMoJ2ftWdjN
9nHUva2PVnuU96lV2Le0jSsn2RbBykLS3vm6TaxTrWuQaNAw0z2DfdDH2F1sRIpmqmxqZJ35uulp
dzbWNqxP6IvmU7e2qFU3QRBd31FhDL3Cyt9sNvK3bAP0zza0mCFs+Nl5aJEV4+Cts/XPhrSNu75Q
wxs7PNpiUBfUey0dIGiMKTsZ0IRSJMr3sT8PpGQ1IcYI652hUu1Ra4zGOA/Mub8ahbfVhHPm0+et
8echRqXBIJPWWp2ngwJ/iCqA7V/lk3ihVKDw2w7GeN5mk5my2qYVhtEeYZFb9vaDVqOyjdJ067Zk
RsDF9smlLQtUy3TauO8n6CW0BYY5dOegPJci142wkFQ5Qn8p+V691Pfvao8ZLmKXRdT6ZgfVY2k4
/JKVYdefG9NoKKCn0rjL52HTIuhlqR/mYt5sdDol/gvTWhEMbbOU79XQ+Nf0mNbhOACgqhO7kcbw
OG4pagEyNtLxTGPfUCS8Krmi50nBy6UodCzWUK3O2c727ZKgaGwKliE/10M41EWDuk4GW0KI++gk
YnR7qsVtl2dhoIQ9sPHQfEUyoVyeMsvrlbmEbjo0eUSuU0P2QjAjBt2s1vmkfKXfqq0L8FTOYEgh
mQgGAE9f+6zr/UCfepmb96Nogne1MgxaijC9kMC65nTnNZmRJqRxsY2b2qo7APPfBMROaCcHytp5
R4TWlo2hNVQ4yTk9ocacg6m7hsgCMcLyDfE6iNxizjCHBq2gg20+LGdvM1ndg2JPsw+aL5jARyjS
vW1/6Ypsc+FQGDB7MF5ZrMXu7Hmh62lTF9oL3oWDDe9cj2nGK44XWdmvsJwG75793KhH6dAWu7Cs
GJLOl9Y5aXRklZnZsu4GUBh3Qk7iSqMqQBaW44maYMouf3Pnpb2dOiE/6pZY3vPUmreh6HeEXZlu
4D+8vP9M+1/cZ0GaulGa5+yDi7oNnruO0l0o150b3CJ7veEMpKsocLs2j+eiNKfIXxePfryNUC9O
LQUCvNRl+36a1uZR96i+hQG4v6e08esvS2o2sPG6bDgPJp9JuLKUU59nzuoybdYz91EwN12bCBhp
XueVhyQqJxev1wYLva1WICKxirR9NoSNfqselwE4oHBIw5ZGHXyudd0ao6Ce6JJ35bi8Z3zpFfuc
dvma1xNb3yrY5Itr1bMfWZzhmGKrqS4OwzCXV5bwGmbKaqGBsWrl+tKPsz+hrivHT9vgi49eLqoq
3DZz/ZIteg/LvfWNa8Kx9UvNMtdHp+xnMricyuwuldIAardT5n8hCKa5sGygrKxG5vg8OiusHJPY
tyua4vVttjrWIyFq8y3owNGNDK8c7vJMscBZtMzYV3MaPcttp/kaZNoiI22S6Lcd0S0f8i5IrbBo
N6xXqLLzkYwhab2OfAmcRgp6k6Gnm9nL3gW41bp6+iJyNgGhGls2tBOp85wps5KYCVWQpdXOYn5c
29F7nMp9ZDalln/1ObQ+LMa4K8lXgI1sxWebo0vgYyZfVdeY8WqgqgpbbQcCgz1LE8/vFjyd2QxC
o5m74Lwd0vYz4bJTz7zmDgaZhh3yfGIWxQo1oSNrAoddu0YY2NtXp8KqGJmu8NkxuUpfInhq7EMc
KdaX1MP+Q/JZFny0NCSWLJygOxK6Pl7D+zRtXmLRBxfr7LGJKIsCKoLfTkVopan/OtepLsKhNgSn
dqPWL5xeKD320Lh/dOo5X4lJAhCE+FIbTfApAWYsMRl8CG6vsKv18KLf9/it38HXX2vuQwp6XcLS
PvXeLN8gy45sBrtqvGVFWfoDE3Vzm2PU+7TJoHmPV59QB7NZiq+pGESfEK6rXi2lsrdxWirEzjjz
VOxnELvDACrP15VHmofT5HqgzlKXJVOY9sNscKyJRNtlZ2ZjGTj6vHV69twg/zDqdl2GmSA34ihb
DCOR7iuoT2h5UrLqRullcVoGFnIBm9qFy3bbiLR12FYWLysgEbU3+iXCLOKxPBQOe4SgdSlcCNXZ
feKyuK9J5TY5R7GuMzgU1KMnYlO26LWRzUwPVDvLMRwMjeV5XgwOcdbQyy6cUukwkPkY0L+BkJ4P
3iLr7anSskzGm9vodUTX0FOcMHzvzeOE8073iuWNpD1ylmuycIuwroxN8s1nes+VbUIzJuKk6miY
cMVHjtjK53TQvRe7lIMV2u5ooNiDLujGOht/K8r6ZqqTDnJnHo2cYPi1PEU0rlUO2dpfFYG0rvGj
pu/tEqqVhTRmSF3zvZcpfYvnkXwrsm6APeb+46acQryjBpFbcVC2qkw8/vSDN2z6eV7lWcbKIYbP
WwXELgbRLrMr9JosiH5TDw4hTwWQjW7ul3jJjSVHx+NT4OxFZy8Xdtm7ReK6SlNkgOQmo9FbylfX
LOuaBdj14QpuZUt6Rk4UEvpoDz15UCz6tdatw5Omw+UNzX7tnnQQXQ+lpE0e0SdmoOpLWnxYqlwE
VAe79WoqxfLVDDTziypbFjpzrTkD2f4iBfRUjvo4f4i3Yj/jjG1YG+SBRyZkDuxGbjXfKSu/U2gX
2HM3ubirV8utwmwcg/zY0Lz4uIwaMeD64iH0rTtqxlHGcuNwjl9zO2EaCFhni7FuzzOvdoePRjn6
+lWwIZVPOuCazIDopNDoegZvKjTJ3XYB/vXBxtxhm3oB/0x6M1MLakXQNPOa+uUVCud0wrdEzrp/
Pun5JMaQbLjUPvpjviwrS/ZMyEoKsfZrW7PqwR21OjK3SvQIOF4D8bgU+djdlK3V+bFTLzW1TV3L
pLog2dgZH0U+LyRDLYQxNfGG9K0I+0DZ4zvMWFt62S9erq4ECgBRxJrb+vKWspHUp3AdFAXnqFtt
q7wTytvkO0v17fzsS1LjbnDlKCI6ZzO1vKOd42qPjZHHBx51FhQ2GbQ4X5YW67LGOMiDFRlnDeD1
XS+Vrx+NWnnBYfQsg+OlWoOAnhSA64VlUrN7fWjACGwTzmHdDdJliid3QJARgsvpJmgRebFwo4I4
ucVjy8mpjXhT/i9kjYJdBXHP+Sytg29D2uIYbS2BFzqVJvLDgH22DfW6dt9yUxfXiJodprWhbbfE
GGfNec1NHLXHdezYOC4dDB9WB4vqpFPYHodv7mKPfSmGAgRtNHWcEt4zHZZE4mibvarqqKoxn6xI
mJ3B5nhpzGZ88+ep8Kh+ri3FQuV0zZs5pb4lyMRsXO/SwDhdX+rmUPLUYPrSQColD+K1QH5nRa0+
FchfFqaZ4Wrxs2F+dKbOgf+bdjQC7sYWfyg1M7N2wFsYRmYZiO8RQWMu0+y2eGDdktUTPWO0qVXu
bnlst85Qvl+Jd+2OqTX4A8BXxynul3JZjdBwFzRrlj2m/uXSrdvCeXIcSQCP4DIPdty2emeuIZN8
51rxyHauTcNhUASfWJ2r7dpcShoRRnDyeJpUpPf0fDrLTBZpBXVxzBxoksv5asjF2BI1uUvmH4vR
UNhmQjDMFsXjyhJjSlGZA5MH7FaXCh8t8jomW3hDfS2uZk9YLMqT5gxulWSMBLklrtfQlv69y/f/
xQP/NHZm4X+vIrt7ES/Z+LL+KCDgr/whIHDs34idQwjAHEZUEf/7LwGBa2JwBfdDxiR/ghDgewFZ
8BtcP7K58Q78/of/1g+Y3m9kKEAc4z/8k9yMv6MfOOk2Yp/FFU5bdndnEwN0Ci1Zq843OY9ViZXV
D9TZx9CF7EeiaPYrkdNfX8mF5W4QW4Ms4scGkz1VrqHZJaodaqE3/ag7dzOratIt7Cq+ewd/IR34
q0shu8NvyBOkHH4iHTBte1Sm4qb0nIMycPVIM5z7AeXxz69z0qX79vBQRNAxoxO480l+vCVMTwOL
AGitajFlHcml5JBl5sZl7ysndAApfPj5BU80Eb9fcA/TwxFNG/oUoTNhrSho31SJ04r6Nuj853Iu
xbXmW/ahyjkUOLn8ldkN/cuf7hPJAOwTxI7oyjFVn9xn2iBCYkuVJ7S6vDsN2z6ivRXEftXmZ8jI
/Idpofi3VquXWEr2BIb5NcywybtJvRF6BNB4enZV8yEg5hmWmpgvJk9377Y88yO7Ec5VztH/PNBJ
YzYy13soJ4oqcLaKUEoJT3xrgsIIm65Xl/1U+xfu0pFVbTpN4pk5rO9qaDscs1WvYn0SKTjzejE+
ptukImFV3qdJT5tjbmnKDuUstVvEh/5rqqf2M6d2EqEpnPbhXt7NOFep9cpLG/XidfWXvJrKCAXY
zUSFmASgYIqwDdPG2yy2irbB6X8pKH4PjbUQxSTqM9+oQZcR7/nBsHP/xvGGOTGQEB44GRI4tEhv
eWo9Rx5hMhS31eybYc028dwWgTpzdMBs3WCepcPc0lDC4vCku53xIjhNPfRqh4vqS0VeZLNC8Pb/
k73z6JUbSdf0XxnMutmgN1u69Hm804Y4cvQm6ILkr58nG3Nvdel2lTD7WRWgktIwyYj4Xqu1uBCk
W8WbJSd6FRNYqKqeZw4rE7uwh08RaFkvqK8tVDH6NmLKryPHkSAZbXHO0OUDfExqGZa10r/P1VA+
AjTJZxAF7QBqb4W6sgHL9Y3+1d4MHD858OzQpDnxJEmunBc9deErmPZ76U7fUntldssS7Vkxuklh
m8X1QK1PXZztti/3YGDJoc/hmfVNMMP03nDMEPndFVWf3o90jR80Z9xmn00a10RN7i0n5aoKe6q5
4xLG1/YTd0k4eOvzkUl5fFpr9jefqFypkVdfO8exsLKPVMO3729ugqFuhnDZsnKJjU01jqSpNp96
OhCy2Y6F/m1OtGnyy3qY9jJhIPZv3VM4kXt3r+U5c6pgZI0mWiVCs27nndriFBw48QVim76PLAHH
eiF8z1dtOXR0VPTaIxhL/2NS1eFUJKl9sFUu7maZRpwPGzOLWgI54oel8rVjGKABaBTvwp7Tg01A
lp/rcxYxvWaYWqYZlISAMSb9fMOBMsu9t2jW6yjn9l7vbBFBadFA33bJG5nekFt6Yb8rmPOObp2V
r+TMby5nj+rLqrj0RbdOtys298eoNU08NrnzDtKohRZWqefcq9PHZrbssz2b3ktSE1XvpzYjaKqm
R2/MmovK0wdFkmjqi7Fl6h2EcXLV6C0AH92a5Skj2D4sW5l8z/M0u1ss6LZtdcoTY035oFjD8A4J
64wP5tiJKlL4GMM3JTM7ukBXD9cO0hq1jUkCvE30m7eNnLUzxtXHvhwMkp5mXYi9u9hL/TCrepGF
YlIwQzQUJVSxMc9TsmuAeppdYrk42wzPaNtLpg7JvjQGr3gpS/RfPn2V6vdhJtIoXlVEDJyONLUL
hNuW6YVlmOu9pUvpBsk6ml9wutljuOgb2YlNWU9jqCSlKY/0mmIEtFP3Xh3rvQMSY+0q3UyxaXid
KUN4BqXYNxYf9pPZfnrO5xZXp+VtpRPdUktwdW3DrTIDmxNEnUzaYwO99dbUqjnvCApcPmv4X5sW
4cESgYAC/zapBf3tUzMYr5LETOdYMqP8rLthfaLxMTOeizIZ4bxq+ncCp9a37NArSmmGYCvdcsro
cxnJlDCqxz5NGSdy+t6Tst+pnVliJcNpmAzj2VJ7LyTHjClicJJwGvsknueEfgnYbGKn5DF1mRaS
iRvu5usw5ryf4GGKn2a23uBS3I+r8DqiqPj6/MWOUG3I/JGzrXHsMeQG5eSBuk32jdoonYMyKz/A
POezMJXu/hYWFajVRBUWlUL7VpEruPD8BPUYtgwWEvslBsqi2GkLGukx8zBJD3e9be8TajjBRBVX
jWsx7LrUPuapS2UKkRl+k5janW6ur4TCBM2W7diBIlf0J2eUJztTDnXnnJgTX6UU75RPo0dO1m9w
2J/GLAhaMHdaP581u3txmUdf2Id2YsXKifnuYPe3iVjQtDpJ5pREl5T+ptOBcKXdpluKP9vgJCuP
DRRlGnbO9lnl/bkt4Vwm2Dav/3njSlsDdgUZRV11T5DYD41BKimZOjtJZkfuZMCPrA1+nSVDaDr2
gYjrHMhpMK9zk/zMTPmc9+Odo3GTeM1Dp0/XztEh/TLvrVfwg3ngZP5KRnicDsOD23EfzXhxVXHK
KrFL4I6Drci+LaoXdBNFud6PqVuBgiyswVv12nbd6FcQqBSlFCPRSgSUIobQRHO2rOUjt5lxTGQL
xHoy6wRbqVFYDhQxjp/9zCfetHNWrneEhh6RdwrshUxw3c3mNIp4oCyWXpy7cZA1fc32NW119n1j
umCq0J9Mh5Rbz92JeXkGekKbDoR6EW6yrwkm44rXe2vS4rXzDN+p1o/EUjrQx+pIVFlkUq7i69hJ
WSyxCMoZkF2SwbIDg27DFBoO4aUEvJX9rmhdAR1sgYt7PQ66iq499D0tWLZfrD0+uUK8gSi6QYet
8m7KnXtjNqcODtZoz9UGfqgLk+aUKT+a+eyFhQCCc8rqOWe89dWyudi9ku7wacTTlsOSuydryD6r
tvwO0ykeM0IwVkhBwBH9WNgpT5Thp7mdP3lUZa8iNe4KpWgCVyrenjfgyxdNBAQadr2hws4qN+Ob
+7YmK2xaywGFcTgAuAcYJzc82AYJHMpA+kBsfHclnaQOq6pdfFXtr113Y5lATx/UsfMOXmu9Dwom
LGLcTp5TJLFdqQex1eou7cbxEVgmwcYkZFwryd7bdPmJUyK7CPLijtMq75O82a/QTQD9+nah1/0g
XKXd53I7oA4FOXOULwZ7/V4jOsIHcLrMG7HRi7xZbNPF98yi+KCNDGS5u1aZN7xnTEiBJCqUnh59
tybysalxp8GsvI+ePcT9kr2vNu8oeYNgcVH0zPlrq8nH2jVPnsQ5ymR/o9OTHeJm/ao5ykWiqwgy
e5ScC7KnZVWvmjEfjLqDjV2PUz6cscUTUQV0tYRe1sgd8XsXbau2yCV8j96nk43Htl3kXSusJl4n
/Wxay3O3aj8J+dw7hngUWULWtv1IMPE1LfuzU2X3gGczJXNTBB5CCjFhh/h3l2+2Cja/KpFZugeY
tf0gi90mzLPC4wqyt8btUF6g3a5VURax6+bXdta+GsT5blO+m8fC9fOVJUhT3C+aKR5xB9WBZTp3
BTU91M/F0FVE96FiUJ061LJNOdtq8zxu6tcGbZ7fVDNZAEsetiB+3LIS8sAA+O754qmLumkFgrvh
PT1UOa1NMLk9+9J2Fot23gqe9aEHsJtaBAs58pVHR4xXjf9J0cek7fFtwBJCD/hdBzU0dhNQVae/
KIN2aFq3i9QeSrpW5xXHh3mj5PTvqsuPWHb0lCvmgitb+dZVJqBWOtnHwpAqi+LwUrXmEzSKEjj5
DHwqGyAj9IYZ7EqfP1i92AJLdzy8sPp2kwiABLvztxkePGjm7jLZUjnmUok2Hm1uFe99qJovS9+E
zlBsT9tSuX5n9KQfO7eexnGjOFB6Woz+6c0a55WXlB9rrV3qiv3GsTWubVfj2tYHbW+ihgnHBfe5
Pjtf9bHarYNC72L7mTTuGi16cscyFZkUVNLKTvxuZ5eUQ5HlEhe0J8S921nE7c1PPe4YcivsA9+f
r2I31yLvflQLfbAqRXggRmCDwsiDfEg8GMYyOy2eyfmtuEF9NZWCNIMNJ9JfEN+Ni3LYqmlAQaW1
DSbxstm1m10QPKF2BWfWVIQapIgP8fGj3qYuLKuZamcDFH1tuiaChBc7xJfQ3PpUdL42qMvrRsv9
cUDr8y310vKZPJPrMBRrgNO7ftqmmgQIolDJgU70c12ODCLqaE+vauNoQVlzPlbrQX4lANxNA71G
d1oD4j7lusoJIGXmuz2L3HVpmgZgLO0P0PftrHS59TqnlvfTSbN5N0qDzi+7Ljpa+wg7QGZExpsL
fU3gbZU9ZhTiET5QLfveNC6Q6RnpBm55rVY9/1FMmzOGhjfYXxRUJcFkKmgykI8SyJAmJTJEASuG
VIqe70FdDwB0AjHQoru7rWkYmlKt1s9ZshRHWFWEOFIIerjH7T5xyQCgtnW59mU7Po3jYN0ZTllf
iLr4aOHGgxzG8EdCRm4CEzYy3tipTQs092jrkVxBJpS3MzHJnru+tJ/6tUHuhWTkOt7KNVud1spE
9AIfg1gDMgPmuyY37Vew642EMrJUAc274WLL2TkNuTaggXSH5KHzSJguNYKgDDSAqj+L6S0n/uLU
4Hl8ABwgG8XLjPJCo0X+rKQlx99EVaUISispY+5Y55upKW3UsYG+LdyFPx1nwtiPuPbr4hnVGUq+
CyZ77U5Z3UOPUTrG2cLDGJ1xX0sKHiye/WMpZbrT09nZCzMZL1YyVlGV07s7CCdOya0kug/yplgW
4054mniSm46XYpAczxB3ZNTl+uXsfkdVmBApzT40bB4/9KIjoFVRmpws/FuPEI43VMMpFrEbCp32
0+X2Sx1zM1VkygOWcWrS7yuV+3Y9q7VumDANw2ogLHctbod7J9PXdbqopsg1GQp7Q9Hq1KOqVqO/
2mgEIooHij6oZGLXdJk5VQvipWiXobcS894uXe1thCAhBGEp8DrPZps+1uZ6xhPG4lrL4aBmKbyI
TtclSS3CfWsgmxm2KOMzE1nXLDFtZPPpOYhmRtwkvR5rWiXOnUtqh52TW+AuMykwq5giy63WSBN1
sptq24pJl5L7Gb1CIbaZTDBUhLwGiSodKs4aDUFLfGaApJ/OXIChM9J4euyn5F5ITkvagnCDqW3Z
tWz8W1AUOoHyDj9X2c07vupyLE232zHyP63zgiAwle4hWXPbn0eBNFqml2JYPkx3+2HDWEDZkyQx
G6MSzUpmHLMu2SFcPDScY/0GduiIphUis03n85KuY1htmhUTipJFczdNx7HM+0s3unKHmqk6ZatZ
HfMColpZDYMgO/vbwgO9S1VLD02VGB2EmAjokmmN2sZ8TnROwas1xBN1kYwUOl1V3eJlgTMm9mnU
UbBaljJf+trp4qRriOmBY4DTS+izarZFuU51ZEtXi2npUUKkbyUuyu2rB1//CX2ITA1HULxqgidr
1ac6qDP7wTLNU498InKN7cznsQJr9QhZ5UYSaGVaCGNXPWx565x5lhd2TMdAPUrjhF5m5l3fddcl
h53PbHWMU3JxjsKTaDhBsYq3gWwWwx+6VB6mvvratYMd2uSGRZTakPjklu1uWYUZIe8kAVw1apqH
hs98RcSbuU1L1pBLfnWSEuixueJOtNNjQWlw6PTp64x503dWWUZIS78sI2qdTqVmkox/b88D7+zT
xV4jwn/Yrmc1bmtwiLnRjHdMTSKmUbsnBVQmvnSNq2O565Xa2CFkrCQypuumk1UuaEWG8tbMYFlr
rN8kITfWr4YO8lO1TPyebHTfSZXkxKT2SQzDz95uTpnL2iy3urpC1riX3EvuXKtinuj1+cNAP3nw
1owgIcqJfmqmngho7ql5sWaWwapOHzqC2s+u0rCqbYYXUyef7bEHqh8aK/OhK9WeXgrhXFjjIauF
i7KD7pGInWBC0wAZsxS5jlXOoUh8sKao0rXlfQNfRS7kQtXCu98Vi1yZdIrmq5Ik8gF7LJ7owrOK
D2tsyqhzteSQ8OWjoVu2SOgj6hAw/OQw1Vl91NXViVVED49eZxVVsPaKCNJaUV9cMbFbKoYdERQ0
PTWNYpwYxruo7R3xhldQBpoixKWQjXdQ0DniL94KkM2iI65KLzwkI13tJlfk+1owCPG6TuV2WJPS
CGasV4Fl9DeFP0Wfqaw+9VxjI24V7rdavCKxu2ppp96l7aCyMHkcyxzRFAutEoTjh+XqOa86quAw
33SSmr1eORoeyqFNqWpQiPbFo9pB5eC4NOuSoXDAreGTgxnIxESismAlQAz3zu1Q7Id+M6NR3pJO
itbTfH3mDJrxePjWTTxkclIetC+12bZ7Y9RAnQ1FsHa09zbxdH7m1m6M/cAioidDyel29j0i4fpq
9sa175pq8Df6jkIvV+2D0uYvY6W9aC5JTUOTMcnTbejTo2f5SdOzSnBLuL2n+sZcBsZok8JlDIjU
O84wW7wxJlIuf/CmJjKX7sMpXKxDxr2xul/qZf7KWcrijFvMOyHd8S4zl+/EfphxYQ51lJgOc8cw
fM1SSZZZtx5ErjDlCXU8aL207nnm+gtmEHhq9vh9XWgETuXVus8EAUB2Z5RxmjuKeo+mqURRk1+s
fH0zxPqpwP8zssmVFmd1eDQlCIcY03QNqr62I33U77qp5pxpLtL1a4mk28xpEdUnGeO9996SYV3e
LKO7aTNd5dJOnJ4rFPgOwagU3qIcQdvxZM/uK11WJ2QmVVyRG1qVFlscnVx+v4iPxl5FqCdElc3L
0YHZ5dQQguieV9xKX8TKRlpmashAtZ+d6Un2NHkubliX26PdVR1aKye2CrCQXEXat806h98Gy0Ix
ovvO8weJvAgEPOz5R63FvVhM4iCb/OAs1tXJvXevV0+FxJxo6jtS4Y5YcPbuVj8vpurGVV4jW5/2
5FVGg5c/DMr0PGfdS99MQd+6e0DVGAt9NIGHePV8TIc8pD82lon2g9imaMDyhqz1vlE26wvl5WEv
tbDS2G23bgh1Mt3atI8GOOS3wiFnCakSuS54bcgA56ROLdOpFzy9jXcyHC1GoklE0uzGi7IE3Bn3
GDxjj+aYrt7CLO8/iLn0B+AYeZtttvSIZyiorY7QURQWtMJ+YEuK+1J/shFFd71OALiqI7TyqNrq
pgAbX4Q4l7toC4ksj1fqN3yK1RG3K4Gts78heJbg70Qefq+NTlyX2hv2Um9Ddo2jRFT7Lg3jWFv9
LpuJbsIq4efJckhTDBKt6evEePugu+exbXZMptyriXFuRnkAMbiJRomeU+MybT+6og/TogjYP8K6
6e6hQ98dQnTI02LTVu1zbTWPzQCC5Kkj2Arq8CoZY6fVoAWIa66noHDs8+LQfGDPAaDHvYH9B8lk
htge4mh0Y8UrmzOX8uJZyfNIVlWpfzOkfh7yPF7y8t6U5kkUZCUN1fBsJ9X96mbAywsvAvzMtOPp
c0zv6zn1WpimvH5KVHGpVuAvdnRj1MNN1HO42OicGmk8pNkkgs37stZKQANXnLJ5AJAqeyw0kWEg
PLXt5Vz2w2VwO9YL96JM3akaRIhuKrKV9tAkzP0Tz5i3wPz5nZxQRrX1A/a3M7F/X+Qw3a9pk8Mh
kIBQbEGGWPURZB1hWFeFaL3HyLbsyzSZi68oNwSzF37TzssDSmtwbatkQxiLezb8h8oeLwhk400t
QRB0sDW+fTkvnPZJAp6b7BEV6uT3znzqqJ3OJpBY+op3eebFnamdlhqZ9yC9JgB3um+s+mwadUVQ
mXycrfWJXvXQKfRTPqkz+v5BRpOB5HX0WE0TBVlO1hpTPObqPs8Shk/uK4bbyC7ML4aL7Fktp4/W
nF57k6UT8fUWloNzMnXyOagb/K7Kid1l+rlky6GXBWJbL1ya/ONW2QVl9KJbiE2qdfpSGTNWD9c7
QEY8m6xaHeQgJOdl9LKvlAges9mLk8K+X/F8pgSUNRtsj5bjOOsTL3a0HsceqIIuSVfV8uUkTO1g
lfUu8awXd1PuHJ2DcqvQRDik5tNE2zGZTNRjp9VFzvWPoiW4Seg7hNN3np19ejjQA4CXQ2Iy+d1m
uZavLpX2juEkNNTyhP3ulHjLY2mLR9QlaoAj89h0w5X970ube2ZAbjXF49myq/WR85PjRim0YFBv
zZ3Tl+den8pdomxvUNh4fpdT7U13VdZsDBaJenY3NX/SUgZxZSLUbNug5SQVH5w0Zn162vL6uSwk
uZMJOEmJoGr1V0atQ2YmRJd4Gem6armepYZSqiICs+tRybkDzwXPR3UYVkxD6WK614o1hG42R3vB
9JAc1DTjpK+54+o7+ugdqsWkqnaiuYpczoYQao6z7+h6yQ7rHW875aqhXXQaZINyHCoRt0LJcDP1
tyOQSza2TXwdEHq5L8cqe6q3pPhaGnqBvo16G7/0yJ0zZILTFZ3t47zm1r3hZHRbr7mX7uukVH/M
883Hp2hk6gmkl0WQIriOhZp9rbKFJtckpzMRpXI6fShS4I8zZSvvNYE/Llg87JPRqJf6ntf+OhF8
iLOs6R8E9OEeu7LzZOTe9mYrlnuHotG9Kp4gABTgqI88tObhMJtqlPU0kIIdGh+JkqlfJFDyvpWV
t/hWlXSxLejsKeDhqihPPQHNM9Zx4uTyUfDLRCvHmyjphi3UdPawhmq1T084BpDFdrNnjAhz287g
PL6y+hTjcrKmxYjhE3QOdon3aCXVLepuYHCsOFzgBKAaNSZaEniR3ehiYhW64ELDTOc2unytmmSh
h3R2jsT5uZ90DLM/68CgdLZgUnCnOZRmtbzgAy98aaQ/0pJdoF3XHAukZAMga6XbD3ozHd2JmUjm
w/ciy744ozXe5cAHET0JuBhqU518k7SGs7eULf6TqXxCR/5odDIHlQFYDbde0wJSNZuAipQntQb6
ufmEYSVBUC1n+4osEF8Pcmp5WJSh2iG+Y/1RNyd2XNGdRNs3PEAsbVhRKGvSrojGingBd3ukwqM8
5aO1Q5nwADdkPGb1xjlY9Px1FVlPuLhNE82ctt+WYdkOlVEClA34wELOsHNkpRWIer7O0QiGGhL9
MoYzXYr3Ik/cS9I6ynVts9b2nXlp6ZjLF6CLdq7udEReNwdkejL7RbJ3yOS2myC58CWxxNccBXAw
WVpxSjKzeFBb54vodREDAA1xWtrVjrOTFyiOhYpVbdnYJ5TqV3V2WpTExcCwXdKUfJys0nvC8uLN
/jC1w/dNQ3YdpLgxYuHI6c7t1JpxzcZIMG36tJulh8/G4fjGjO+Yuw1P1MixoIBNx+DKQmOAn1yS
fjGPg5uOR7PsCI9qxWaDdGTI+ON6IbhzggHtQ7SLCWd/vTeftS7Vu9AiUZtYVrWWoG+bd1fXk4JY
fFVWToyEvSzlBK2lpeO7Nmj1vpzzLPQsmQHpjNYlh6njNRX72iWDE1rkNHJN13rDNtPq/j+2BslO
N2lZdHNksgwOC2KNQu01Np0Upw9Ld8JU0VaJ9u7ZhZ29G45DjcSSwXKFDmZn4/AP3PFCE9CSUToT
/AbV4aYaPNko1KstnGHc/YMS+GKwDTCLriAc5ibO5txFouS0BLhFstc0MRiP/6Ub+v/6vP99Cwf4
a3le/FmV1Wfz/X8dhtt/hn+X6d3+5X+p9Jx/OppjqC56O/OWVo027f/G/NjaPw1cpEjtVDKY/pXW
898xbxYxb5pGhB+J1CRvstf8odKz9H+SBanh++UlXR2W7v9Fpaf9WYGl6LfaFJv5/tfsDCTVyVyX
1b5crDvwbdxVoFxBbuUGKFNvfFHBRzAkVMs78DZ65HyDhes0G4kGSIlSrd4OX2QeIYDSXst+FuG/
Xc//ILX7pYz0j0/2S3JXphTqPLhmua+MrCYNAtl9yVEyKMjMu+hNmQQoCCwWTkf1NQ5TT6OxvQDr
ETRGyAHigMQip3er0hCsVI8TPReh0Q7azmndJaos3Xj8zSf9c3TdH5/0F/Wa2k40pnq3DNZEwzPU
c2KulK72cWNm39TKzGDtljaaUQjht0rMPLxpen5TQvNL2Nof7/6LFtEAVveAuhArCN26hYRK1FKp
heaARNg+QzcytKgkMim7sNPkfLJvfX9//9X/HDb03++tcsf/e75L2xj5RhhQud+alLDwzp7zhxRs
5oAOByRHeupjTi+e548OU/7fv+efNZh/vOcvmTKQ6qquoEHad+VUx7KGamgJ5Lm0ifr979/hl8Tb
P97il3AU7HtKrW6Qw7OWZqcNg1m0lE37XNuQrMWWsIabJTUr6aoGTlc3+xodIB0c27WsJHsC1bxQ
YQx95fC1Ebec5VyfgMW05Dc/+i/NQ398wtvj/G/BOoqCPxhrYLHXy2IJmgEzvu0Sm1G5hrdHhNYc
pVWVR8zcNaZPO3u2aXuOCALxonZSUx7edMAdXCFaL5fsqEpNv3bbtJzw4KyAit6E4hHupV7W8TfV
0H/1u93+/N8+MlRbPlYuIMutEDYAiRQhm/G8azrn6e9/t381sP+R7/LHVflFATxlZVqZhWz31axW
x4wjrY/9TtlbFbqkuRY4Ifu83SkDwoyNgBIwa2x3c42GXV0weLt9vnIazizitEXtK9lcvo1Nau7T
LiPPvKCxbNbpFEm2VOwMq1KiZUGvZ2VYq6C4NFIx10CY+hLVSaLH2IKbkzmDBi3dQnCBxVfuB205
mSku1qFsu3BK2SYouMZPPLmxTHvjNwriv7rav6zrxWpthW3a7b7B1k0USH5DiTDvqx3A7t9f7r9a
edRfVmhBGIfurQuX2ymGOK+EyvkyqwMSZq9dWr/JpP8w0fSF0nAEdiZj/c0Prd3e4T/90L+suJ2S
TI7Zm+2+zO0J+tVCtUl+gWa+MuDNP5h0CGBxC6qLQ2RxpRlM5PnsBm8kBUXYi6Xut1HDP/ubC/FX
H+eXJbhb3K7dWouL3dXGGdE51nsPH/N+XS0orsY8Nm5aRcIyDF+fWlISNIrYQF2W/WyihPnNx7h9
+/95Vf5HQtVMGodXq1q7hw7P941ekF5OuXzQp8mLMKQR5k0tolUdFfQUwo22HqUTAsHfRbL957OE
8Ws/OvGBpjIDvu8x2ziBpiokLbeVODWqW4Xw4L9L5PrP97bh/bI8JytdvkDeFSTQUpP+aqOrIsU1
VDXx/PeX8s9y+P9aSGAI/rxW9ZWHOavzbmP9VISJrlkhaRkevyDefGEUWlQQOP/2929m/MXtTFvK
n9+uXoqJoFm32bu2un53LPOmzHac9UiHhuLFg7WQ7VEOduX4sGzVqUpVkgPGKVnw8poeLYB4Nxfs
ll0Pl4Bop7AlVyeHVgTodcvLUvXY7UgkUr9Z+ph8ws9qE1ZHA9XTOkwfmTqnITkPbWxNNjMYa2CJ
595iMfXl6DT4frCQlTs7QYemulOPaNJLNAFz68xwjYt+GaZ5vRpJpU8RSg+QFTqnOX/kzDqM9Qku
UZWq5SW0OaLt7IY44TA3jOkewaC4kbqNc5divUOESV/7KfemSgsWnIgYHgZdeVvNvvzpuUq9UMXh
tPV5FUsKleU4oHvF4l5nr9EiizQIIyjoF0P0Y/S650+FJD+HeBxhR1nXpLGxtOm405l7n0lwb2/6
knb7qSSF8k0WuRfpieJae7E2xoNwt7TFrqeY576wved18Cwt0kycw7wpGYqkqdQwQVU79e8WFfMK
2gW+3k22QVAAZCy+A4LoAmwB/CFysP1kVMdKhY3ymyUnbgCNvDOjqJ6Kz0I1lmcjr8lGGebuQC/7
uLNSXRn9sbf45fGmd/CbVYdmT7dNme+HlfKMsEFAKLnQs7XD4K+92yrZlQzqpVsGUrPLO7twPOWY
Ufnyo7Wt6qcsOg/M3wFYhSJoIg4JbYRNacY1jrATFXAzJkQUWbSq3zQw7nMN68Ehu5QVKrgGuZPV
6S49E3mNEBzmGJXFYJbQ74ZXkjQya/W7rHMcaeuWm1pkdmVD/JieKjXS8sx4L1ab8HiXkjkKD4tP
rbTtb7Wp3JrDUvI6XsSo2t88MBQlZmpZxrCY9SV9sHMG10DrlJaoh8LlwAny1T6adV2/pnrbpMFW
6dTmlGLC848KWY0zG3j60BQzLdgK8WVxLnvux74U77nTqU9EMqDkNJQZ0iDv8jkJkVRwYZZMnR5M
SFjEeJMqoETyQX9Cn6OnYT6SX+1ra1OFsrNs4sSIH7jFcZ3Qik5hYWxJhKxGjkCKtRa6BcMTetxi
+/BWSyAA9DYyHfVkGZ9EZyEER4gB6KNOpAUQBZXtYMNA8c3MGx9Sjds6wAXIvU6q/U8ro37YNy25
QKdrePIpZk2pLpk2sVc8jZqZQXTFnRw1+2nMlum9x/EyEpXWchty56Q3lIPNmn6m4mHIMrS1Q217
X1seNfSoVe88JVPX/IRdtL+5RIWOxMHN1g+BXxfoWUy9HqDZmV8KZdALH7LG+zrikcgCazCaH21q
Fi85dUBYy9WV/kvoucX0NcPE03jjwD+FCoA0EbH4ti7TFOtKPz3bpIxBeyapcRixc3QRqtpEI2RC
v7oDuPLSIYJAf5H/XFKriwpMyr6bWd0xRQCG9bpOex97rfh0uJtKP6vVXux1jJkxkkKMQVXrGh9w
70sWNRRny1rN6LNJei0YC010iP0rTC/pWiz70awcMNRJ274iJ+vG/YowZ4v0tFDOpJhJckS2tH68
ufZZNMfuQ9WctT6qXaJecsDEg5iy0fExILSv5lDwwwM2uWft5nqNyl7EpqvInts8yVEq8vTyQ4q9
JeRi+9Jqc5IpSnLGtMrZwrXOwUWb/8PeeSzLjWTZ9lee9fihDe4OOehJBEJcLag5gZGXJLQGHOLr
e4HV9vpmJOOGVY5fWQ3KmJVEAHC4OGfvtfs5obprofduJ9//aVdmggaCLshLEeUNgmArIeQFatrw
neI0iQkejXZ4GK4gi9WxjPxupndEQLgDdBDfEAqrtnTjQ4hzBxWDUVtfkDsV33ROOtIm76Qq6G3R
d9k4WcZ47lDlh0zhTJlEBKE1wdsb29REQfNeOEaeWdBXCP7ro0E/i8qdQFNwNEjlvomoY9Im0gQw
YTR/e5FdjwB/2ButxObXl6hnf9HwhSvOAqjpVIJKsst6cf32335m53MajeKFY7wUrlMem8Zut67v
v69Aytx08Eo2Ix3TC89pPVb/6SZO9gmlHr2yEaI8kiq57MzehIcVGXdRPS+3xSodHGdAVkh8ePGa
AOO3b+435PZPlz05VpVTMYkY+zANC7P5mOF6GbeY6JmujdxaPifKgT0hTIIXsQdHcKgIW6TjhNxw
gVbUGNltDz11RsWfZL9Kr6o+Vha7g03n6NZACa8zGoS/dxkGBWlqCfmkb5TdVIe5LsbHGgnD59af
EKVJSXEBar1Fw1iFfH8wFTvWKtdo6AFKb26fRFbX5E1ZLfaLqe/0E/Kr7GPnmpCBlmaQzoV3cW7M
qr8OqGZEDDlAYTjygYKrLFV0lYfUmRFXhsHbD/7cmF2PG69OzNNQdEVTIC9xsrk9jD2R4xEywePb
f7s8dwcnhygUMpW/gGM8TkWV7wSYswOEGWsz2Ag0rKzq3uXATvYLHvMNpRxrO4XKuR5wwKBySWI6
/nYYeNghwNNV9iZm47ZH6pN8rLUrDobsi2DCGnvEc4PYDdjHjpLKct0Qp3BPwrt1YXie+fbW0urr
p9ROAAfocqfs2STCKKM4FCVfQUzu2qTmS6zhMw/rNJYicpfEiDBmYoVQ1m3UgURoCzbeI5X6CyPq
hJT7v6eOk/cNAcExcjXlR2Uv8b4dY2ubJ4qS7Fwh8nBZebYTatZHUB405gc0eaO3EBgdyfDn22Pi
d9n3D5/6KaTXrY3e1xRPjsbQV1d1OM8H6ZfxI+jM5Kmhi7MZqDV+KAViCAdj9F3aFPbT0mToOjuG
Zh3mxeHt33LuDHZyqC7bKAntqc8IRDRpouQmHAjTxjqBWWArimrlqMz6H5VLcL3/dRBRqHGztGd5
GDzF5Ibjbgvow9gRJlU9v30/516vd3JDUzpqlNZLfkwHSFLmQgSjnRpJkEqLvLZlFjvAE+tOxu/I
BM/9Qx6SnCZqLXdv/4Izy8fan3j9pbix3RaZ1yRHe07Nh1Rb4d001ulno6EfNY/QuQA/RLx6GuHp
chG8LM9d92R5X9npOiYi/himafMDGwVBdAmmDhG7KyJPIRTe4LBAJqmbYvzQ21b3radUQS9imLV5
cOoM/wbxL3gq3AUt1CTGJNmycV0qph1zZAXEhpWgiVeQM2ykTRCDovdo/iKNxqNf7iw1ip8xWcTl
1oAeeZOPbsVBx1Ih2zSr1BfmonN3erLLQI+XVmxh42M8TJKjZbyWi8nR3Q3TCB9tahjRwODqCPyx
GZY/YlDY0YXV4swM9dtj/2q1WNqq7MEuRseVw/TFiaZ5N8NhDdI6rS+kNZyp+KHG/OsIGsqSfU7D
NShIKLRbTvaUZy4c07U+mgkHwZmn4ivAKb/Q/7R0/wnve3vw/mbG/2Fqck/mecoh3gwUh+wVYEbX
XW1g6jPy7I5Tz/xhSj1qeo47HOhBKCwNNbYuCkKaMEuRa7S4oxkxZ/XUiKJAjYl/j6k0RC0HMvWY
2GOxh9MSHVWRiHo7sQ5+xw5WfLaSuD74gxn32GsASG0ajoRtkFgzRn411vND0zt+/8+mPPdkT+H3
Iy2tPEuPIWQ0GFYIQRAMLLcqR8UFlSH9jII5urBnXb++Pz3Pk9XGEeAFcUIkx0wuP5XqwXIL3OJx
ep8bWhw6b8y/WpGbXfg0zk1/7sl2w3RQ1VQefapyiG+FN+D9qwqTC3qI/2RS74cOVVfuZ9/CxTU+
IxDAe8fH+vj2+Dn3eZzMvmSi5/UypdnRWr05KYifXUJTcS8LMPP/6BLOyfza0nfBCAGxgn7ccBVi
JNr2RVLd5A7aybcvcWZRdE6m0gWqbwH1IDr2QFQQSDd6x5FjNemI+mpq0Ig2wjJe3r7YmUfmnM5m
Prk1AJyjIwf0DiMoQmWfqjO0NtPdvX2JM5u3U95I7JbTsnDOPCLiqR4Ffi00PioDhbqm9vb60uiD
XfPH0e6czFx+39iT0TJziRABPzoIte0cQOuisqw9GnbjbvC67LozhwcENf6j6xQoOEVVfxxKKb5V
I2hVYC8/CZrkTF6JauP15vtoTBENbxwjrI95jOA1hsiyJImzX3pAZlQiyu1oYBCbhyjbG21/iCsM
NT12vR1RCC7FJZ09zMJ+Ae8+U0ZAxZbaGG51FQFbd+MGdyNbzYlwpqeS17vDSM/GJx2zm2zo2m3X
EaO7OCHipaTZuxz0Lwy0c5+rczLd9nldIWeQbAe8mppKWlbYZ+BWbJ0cOUqT0zqIW2keW2PEuN/k
xheSpIYt8kvz+PbYODfWT2bDSjuFvygRHTsk4l+lu5TvFgnDTw6m2Gojo/YBBE//fPtqcv1r/zAf
Oifzodto4AFzFh0ho5l3rtNVOxWWyxHOb3sFgj4+9E6HEU91mHtcXWzQS43bQmqA8ImD6W3CXRCT
nw2lq0Ue1aKHHidr1xXW8hVGo7f2CdPAlrkMODcWGz1Xl9JDzj2qk7nV18RNuMkQHd1p6nZKluaG
iWi+Xwr7U59kyRNWyeTCazk7Mk5m0nmOMkIympUpyeHRUjPpeHk/f3f1rG8Snehr7WQdXv84fjdm
BXiUOO2CJkku3e06BP/wpk6RUmkGOtcwe+62Nxxsl62xLRIy+94eCOc2OfbJHNt0ra9lxGYgEsB9
FymSI4nRBAwtrML+NLk3tTHJnSyW9Kq1G3cjLNO5sMM6M+XaJ1OuKZak1jVVEdMG8lMNU0kQHYEh
YynbC/d3Zsq11z9/tU+ksgdeDxAxVrRZflahnO6Al7x03lLCZZDkS1x4jmcGpX0y5XpziabIwW8B
jwuLsT/NTwrT1M3Y9n0gq1AeME2Z+5E0wmBJp+SplIOxg0CwkszrlFYR/ZNNNxnzTkeuup5tWQbA
zS9lj5171icznMIx0M8ey3XelukTmHh6C6RB0Jayxce3n8G5S6xzzatnncwelhUQDUew5/6hNwZs
AqZnP1iDZV/YV51Z2OyTaasbc6iPKuESHeB6d4RashiZv5ew/w5WncAbjMRqERvqC1c8d1Mnk41R
kIMNfyw58vpINAdKfc2Q7baWUxcXdlJnFDh/A6ypqY+0Rfbh0XaN+D117uIAUxWjbNvCiI8MFZDp
oN9xXTjRXRIfJRD+rR15y55Y9iGYLAHDzJ0szBBTDmwRNgXlmj5oUbReGOBnPiTrZLtHelI/0oBL
qMZCQvVHG6946uKecOikucnSHN4eROeuczIfhU5jSDdi/m4FdPqoKuYbiOZiH3Ou3sbF/O/lWv+/
8tPfQkLJ6arqxk4oNw6oiTXGGvx7xq4d8+LCIzszc1sncw9ui7QXCwoFrcdwt/S+ddc35bx7+0Gd
GZjW+uevvjbhgElm1JfH1sEBbHmevQslK4QHZfMfXuJkzsiaqldDjogpLYkQsqXn3nf18kDA1nhh
eT13EydTRuTPg0d6DzcR+4j2swqdWdUuj1oXl97CuQF1MmUYBIHAk/SLY9SE/ccwNGuSbTMBRAy6
GHrQ/urt93FmATilF/LT22nIVHpEbPnO6er7CGHyBjNnHuiadAPH8i6Mq3MP7WRLsjgsLOPMMcIq
KWDLMlk2qduAUTXj/yGRklQd/awe/7W9+D/lUDxWSdl3//Uf50Qav0Vnr0ZXH0lSa2pNKFuKmG80
pvDanBJ4dbqUh3HsiBpZ+2KSbgXcQgGiC0fTdVvARMMdc3FffublqZPZwIttygIlx+i4auqJvAGv
x9FgCwHQGlczdvm0vSI8AvBy3A7fiq4SX+2hq0lqHyz10s/GeO1ndrmxMs4c6ONyjhGIyOnHvP3W
f/+SP2zPTiOjKwNcoTcg3FWYmLJ0Md8R6oE+Ip32ss0IzZgobKM/RNm7pr+AfPG39OqHvR8N2Fvw
3gbot2ZiinmNY26VtNSxFoPH8w69DeNak2kAtAZuXRGO0S6NQBEP8Efasbtt1vC0qltovFrRBtLN
cqvnyPnkxJ4+FCD/cNO1N7zBBoCN4RPxFsn7CUewAHT99gM4syKfZkXmdZPKWjBQ0FjIq1RMnFN8
+CC12XJYXCRZYitqqYV/9vYFz4x+tf75q5EJuNHwp9CKjjbSiG0FuWNjq7nfAzu6VHdYmbF/2nOf
wlUhmlexihd4SdDfg2rK530dseL5yo1eiMVKsSgtI4rXZsFLGkZfQHBAuZpWvrhc5utchmC8vDY6
LGOPPrLzw7swGpJ9AQllryOf3Lw8f4LS8tLafrJ/+8mc+1hOJlMvgmoO4i87hl7tPvnOyotkdthK
QkpBQ7rWhUn7zEynTmZUAsOLLHKke4Cz/QiqtyJEAq8/kFV8rHaG6xexxNu3ZJlnFtHVFPD6daPN
jTNvitPjuPj4Gq2h8m6SBkj7hqgi3vhkDtEBDgcQ5jo0ijtBgtNAP4ze8E7ZSRJQK0DjRdApZwrI
Xq3YuFPN9mlMF3IMbOVf0xqE3m4bew3Cj9JjuSKjjCgfv/K6FJFWlRGC2fa6K5lwCISb6k4/Ynzi
eJ3Yoj3ajaEfKA+rd7kS0+PQOPaPuClJHAdtnnfbvkucuxFhB+SGviMuIlWAiQrfsKtAG/74HCFW
0AE2qGrYG9ELugNgEcUcyvuyFwliqgIU7AZIzLWrZJ0GYBybiFFP0RdTPZ6EhObmtBNJtvLI8God
hwVS+95wjSUP/Jn4rF3YEcWJ+d8rfjpU7YCE2YYbJJPqvrTaTL55PS7FrdGATd2Opm3O/LQl/Gby
WX2szOK5d+Lx2p7p/nbCf6gjMiS9ZYYWYLXxUK8GXYOGHamNtxXRVCt3K7b0JvQ7FC7cX/JjyHNx
G6ZRaG8dNYRDgOqsxW5Xxd+kS9woXoEUcaadFHm8U6UlPtt9I69xUcLkjL2uOZhFSV1KSFelG4g2
rdh65PMdFcltgDaGyt167FPix4KpX2xLYIpg0VU5/azMutfPaGWb59RNNeITzwfUjmrMf2nCLlfb
xfbzY2RaqiIdEdAZLChMxRS9Yeve976R/yjr1v6cz5QcNoaTueHWXaz0owe/lRQuGWefxiS23S3W
/gm+4zJ6H3pAUOlWL1H9PR1m5kXyz5YKfeqsr8SUqgHHbU/5HSuXJAHSxW+VL9KhOYWuBXiEbYyf
ZyGq6DoR2vtQyzD5BTRfJoeyK/D9uwUUzokEDnvbtcRLkP+HsAnHpCJ7rfYwGsLS7AfrkGfz+J7j
ZYkokKycdM/x017QhBfWdMhGixwQpaGl1/CQra0du8nd6CSL4Fg+mk8jyXGkhjo9BkXpxx8iJfg/
eKJckVigGtQVcGGSl7I5Io2uwvnqXzWdUX5PestpttPQ+19Bwe1DD80EbAeyfj1/BuaS5b570MRp
YSJPrBGw4O/8Q5F3t2MO7QVTftt8mXUSfevMJdkbOk/XkmWcbqXTmf41oEZWgMZz+eljnKN1Aluv
t+QdRU+DG9Xekb08DWWvNdx8N7Q1L5Sl2voOH2kg3qorJuI9TPc6hSiCCxvMPBFxrpk+OJU9fA6H
Rt/QXmoJ3PIAK8E/iPx3UdIZBNXV9L5oaPpt+kxboTqUKWAuDYgpYCxgpBvCYqGwmzXJh6EM3R8V
9j92aGkx8Uj8rot2SV9W6OIbVCb73q+XiCU6rO+iEaf8Xhl59xTZpTlvPYpcNtxHP2S68oidw9aJ
MXFTxQtIYnMYs/cGFLhiQ6mu+IAI3rA2JFl436EZU1bIHGsltI2r4q2zLfth8VbbRpVpB1AuLJ4D
6lPsc4Yf2su+oXKMi3jKyPJkBllNvYtgqqm1gZ8o79BnDjkQvVkZNeAFPJjwlxav31tmWL/HJIXA
X5vubabGDJKDX/Q/tBa2v1mEu+zxAeMGBnyBgMYiT3azWBL8m0wZDX6vaYqofrzTVufhpARxupVT
GB3bEBrT9TAshPtx6+hwazy8PwhxGIcAjMaw76gwf/GtliSmMesBYPUN2btXykJxuCk6mztg+Oqb
aSEgYoPczX4wTQ+2s99CSgA1jXuZXFf7ia++QZMb+w0hPYzkGWarN26rpRzaQ0TL5rtt6zsPNktk
OkkbCOJgbyZpRD8L/n1GAvK4jSPK5MEqXPUSxqQTBTqt63aTOtK+Arcr3L0CBhTt/CVB2FCSIvxU
T12W7CtzLXHDtLLgSrN72sT1oEP2tT1Noq7M5sD304g+ayFEs6EUZ34O51Hmx74IH5pEuQ+F0uJ9
QojE85KZcbVpABozFFPyIzcmlb4QNWNp3eYotRjo9Rg+TmZuY8Psa/HFrfyh2tkd4j3Uic1DF8r+
bkrmDyiA12Y5aS7vjWwxUoTKcfeDcLaKxBCkkhUq/wxeo5/z46okm0FMh+BIKScXC3y3dgjmGuIs
ZG+PXHZJYMUzGs/xOU796WtE4OR88HpF6K2T2fj4Qb6OMweNnAQOlnQTfVMVmceSR7DRfl5+n5JW
v1+qsrivVQ6CPDKjBSBEOTZJMBFsr0FrTCExMpDF1vxGwodNdyKLPUmGRB0IM/JeYr7dL2wMWrkp
6NvWCFe7EAmvhm62tj1pnZt+6Pd02N3wyhpKKrsIJYZb5CL2Bmmkgs1INh8S0NtEQ7jZTLbsnv8v
aCYHWozyDrpMi0+oifhpZIvWn97eEP1OtP/DeUOum79X21/w04ZjUGI8aDG+j2xhwhCIsdtko9rK
yNSB1ITEkB6UbCSzyFXejObN2IzeDiAxIJcuN/aZqb+9/XPO7P5/q61e/ZppkTXJkqNzMEcCuCDM
QUNZyu7eT+LqgHQ1h1CQAOZgUb1wxTObXHlSk2Ca7zNHZlg5iPT8KHEyBaqYWCP5wK7o1k8XinJn
jhm/Gyev7kxUBD1KOboHsozKXZzL/I69kA5qmWRPbz+8c5c42Ucv4AaytnbBG5LWBR3DecinGZFz
SCreP7vC6eY5LYQy6GwdHM/40KdKPaa5KNEyzeaFqse513FSi2iKMqehx2nMJbl0N3pdcVNNldjj
W60OYvCmCweBM2eO377ZV68jbJXV1fFkHEBvfuaEfQVDArV5Ef9okmq+ypzevSCO+l0B/MMX9rtK
++pSTpu3Jq6M+AiAU26bKo8eybDSD7TBnM3Sd85ROQP65C4t73DJqW3VRmIn43iC6tkaEHvXIx+5
cUGV9NmtDifxMSXUBxuSGgO5pjpg17e3FpyvIBr6YocsHj5UnjiPqicfLXHpBDtUzZHTlO7VaAA8
7GGa77R2gYQLsJfCl8TkLSI5KLfO7kIXfm8HG/hWG/W0i9F/XhV5RvM6T1gGSmvZlWNaEN4GPtUd
8BBzdOqRPXXzhZF2rk8m1hf36qk1UQ50Ms2NQ+OU3ZVgYwSYEWgEPkso1aGVBhBZ8QJnmXHdgeN8
joVgB+FBgH57rJ9T8/02fb/6BWGa26yXZXiwQzvEqFDp6J4epmo3LX6agyucRgZen/vQm62O0MOQ
VNrFm8YfQAbna+wQ6XzEgeBf6G6dcZsrcVKpoNmUDW5BP4TobXM3IiDcFjob9//yKi+9+9gq52Xy
GnULst4+kskx7GRiWgHIOP9RCX+6R0vGyw8t/11uLNmXtx/VmTP177Xl1ZNScdT1ljHGxxbOxaFM
jPoJGZy8UKA5MyWokymh8DT5ciRMH8x20rczYugtm1yiuD0Tixy+j5u37+Lc2nPSkUhBCBG14fgH
1FAd/CDxYo159+Czjb8qoEsg6uHQpeHi/8MlYf0hrx4bp4iphJTtHzia1U8ZJrNf1PchxufJy9u3
dK4bK0++otG0OmItbf/garqBpVLAeYmd2DtAZb/3DnmHHWBkxkfXHonNc4IeyPj33xf//3SL/7BZ
/87TLagVVsX3hH3Iz5Jssvnqx3/9/jf+h2rhOP8Jg9YWtklSkPcXqoUn/tOla+f7ri8tqBerFqqs
2j6moG7/J50X2BU21AspvbVj2VXD+o8MwqzIivJ96KCmL+BlOP8O1OKvuwib//iuB3WDecz1Tf7X
X0engMZG97AqsCb7h1ntWxUF1JkvzK5//ah/XwUggGVyS1xFnJbjEqbL3COabQ8ma1962S3h8gcR
rxOVeH719P/Ue/jrWs+1HCEdfjftGTTK9qmLxRvSpC/aNttbVRo3n+ZOO5KMlWqsPnmcsZt7nyOu
vbepUzW/ipoUE/outl9fZV3eTR/rfGwcFw1tNXc3dWH0Gpb8AHCP2DxLf6R1ptTOIt5oeHz7h//t
TTiCEWIDdTcJenLMk3mCWBOvMSYMWbX/Ic8fQP1vsuz929c4mSF+PxxGoSOFkABT5OmGaCyJDF2I
DNrPSP+lMx/LZbm32TiAkV/34AFZj2QIicBcLryXv98e+fPrvdHw482cCv/Aumj68EO8X32S1a1p
e+1zT1mkvxkcJS4sIn9dotbb9E0wyHR0XG7T/N2fejXn0j3DGOcA5E+Qh+TBTGefvRESgGn39gP9
+12R+WHbynNcIQVf0V8/n7EjtJqQEi4UWS9OMXjwWalMDQvFr7ev9LdPCLQNjGfhShg0xNKdrI8E
bhilB2hpFzXGwV/JoP51mQA6LS99QacPz5Gm5L+W7ZmCuDF1OiVQxFsIc0j2ZUKSN7nwtvFvvh7H
ErbkMxM+74apj9nt9ZIYUYtt3NkgDpG6xQZOuE8xYawvvBsh7fWh/O9mnGFgewws0wfaA5GeefSv
F3LhT3UoJLIgDKP8XkUlQWUPTocdyUuCpqhb6l+u7RbbrsbUSPpmtHTBZBvEmBh9Or7Plygj+alo
TXCYNkgy8gDiTpO/o/D/kFPs/OrnWj0wuQIbxI1MGIfuyH+IScfcmXNkPqYOEuIgdqPCCwBX1nsk
jUuPHcgmRdJqJNGrZCVU0bYfpEdkZ6xIrl39pFg+YwESvvXEMSqWMb8hax7mut8PK4ZymMlzwXrf
heTeJ+Zy4xZARIMyTkHWydxspo9pozC3F5nyp3fKYd/vb6BwDD2dBFzt2EX62CX+ssAhbzWZxusK
MwaZUQObL4MZcRCAax7IsRjfe7irqKt4kL828WTxEyfd5t/gHLfmpvNyVH5ZGHbPzhDZd+zb+o6G
bmG5W10TNhs4Qw5UiIcZIwl08vBhGDBuEiMrypp6oBZ1QKomJTjbrPUPFdX0T3xzdO8dilnw20ay
R4CLJs6TrtMFwQod02KPVhCIRLzo6p6oeYtQHVbaT2Gj2ozniHKJ5FGzgcLZ9vW4R4pI2zNeHAfu
AnnDDGz4fCWFtjG7rZbFfvRqbyy38UyaBE4KpaZNb0ls6FbRlPX1nBN6B9E6ivpNMZi12jq1U+Jq
9sf6a0MmRyKPYnYJxY7M3P0lSQGsKfen9JwGd1hjWNOOWNzIpwcIPRsOLAZt4mf4zIzwMVv6sOcI
1oZJcpW7GvLaoR3r5hsQBdSwpSj6ZOcawBLBlKkab/UyA8/pSLAPxoYG0ZqfkUbBQB64u+us1DcC
jp84cLOlNMhDMHNyXH1VvHNhrRErrBDN4vanS7aRpmGxOyxxz6GgR/O/kUXRfohqjcFVWv/qD5MC
vSHqCi08mLXQ29kjjoFdXDICN02T1XtbVITAEADnbbxOOFj+rZIWD+DRiHyhflGfXNLOPgqryH9I
r7BJ9jNJsar6gahL0maBYMNyq46jSsQ7vunFRqPyL4yEV3wriI9otwaL5MuQoIPeRJ2rfzG2loaW
BHlSG/Q+c7Ihw2IElSc7NvfYIWP3inBuovkipQwAFVPuU9pkOFGjJbWW5zWazRffriaGtw/GoNjS
NPI+NNLm82p6KAlbHG1meZQNwuPtOCD43ZhzSJJxLLUPcpXgY2DH2oQfR7dnIay3rB/w87nQHMY+
nw5Uc9v4ioYNucGlrcyXLkWKuYPBabwzVU85vouTtcRZuavzZUlpwfhL7Klt4zS53vY+SdWHRKVE
Z5AYnklQ+loku5QTzBfM/ZJYFndyP8gx0V9qO62jIDJAVhpGAYCJfn5+KI18uKfMTEBgx6O/tQs7
Hcj06vsPg5L62etLjcCwdHzE8YU5dYfGSvubzqjzZeOCZvsppwGH/+h27n0KTsMMFGGUwzaiiUDe
3ITc3glIdbJxjcfSA9o3J+mvjPWZjEFS2sKA8daGQUN24xwICgpkSA32LGmTR4XYtEmIroYIFk78
vgmaIAiL4nrq5fTOLoXxJDs9FgG0Duq9NFbtn5FRWj4YeCtuj57fO4gFoD4Db2TBKXd5D7A1cMqk
Q3jcFtLc1M0i7gmZrOMtZ3XMTLhzaChkio7rJqZ+wlnQdEs7GPJ2Ne2GXtjusZrRqvequogOM0pX
GfRpSyeyMzSI1BYeLsFAMa7NKzcOQwL66kwEvaSSu6UbkHxtKdZnO98yluIel0jxLueLQigOo3TB
K9AOtK90g2FwqoqEbrOuCShZlm6KVvNFR+jtYNm7qbBydTPMcSWPVrPGm8cYQn6O0iQHggI0lXI8
Y1DwsfYinrRV00Z7nTjLJ7+rKVsYs0/aoYvn9zZvawkqgQorV/byvAWqqsMRAC624x39oDq+HyJP
0DEvBtKucfohQiJYPOm4dWl9xh8k7a0a4Qw0qRE7O750IMBDL6LsCo+YFwUphKh1nhwMQLWR1ynK
42b3kx4JCfO46CoCUoHIP+ZxatQbmPJ8kcIzUaOlbDt+DF6ROFs2XRp/qjXaXuDEkSc3cvKYWksE
3Cx7BEMvfMwuek05m9BEwCnUFjgdv6nQlvvVF8dNe2pndNaJLgQskWwM6nIc7HPp3jD9rIr0uujp
YhpeJposYpXw9ZdogH2y0hNmFgLo5QNkbHKbt13VJp+pITPxIKepfoTDEpUsa1D+ruPJ8eAON6np
HgW4JxqNKHKeKmjk7xdf9xMNK1v8SP1yuEGJlEGyTRlRAEroXrASFOOD9kh839ZyVD+WGu3SYWQr
DcYvnH0diKQlTAiMc/K+0WaD4hB9iRV4qhsz/FWR9Q0It/tzdgkh59Lx4LKdiSZF4EPLBsKNp3nN
TOOPx8GuvvtotB1SItZtSSdmerCqH2dmLwfwJVrJTpAVV/HpYmBbeMdbBY7mS0+UXUiIvcgUDbq6
/GpULtKlVdoARqRp08+91TLzmpDzHHT+bfpVEw9LUGuzsLPiTuqf2qlRYy2j2S/HPreqadvohvwA
G+HAL0fLDrrGaEHP6DyfpHLLXPovbaGKITCMDisPB5rhYy6XBFouQR1WYKeifUfOaCd2jpnqd7B+
fBNYv0VmhYOu/9Zlt/jNSsL143A7OCvAGJP5R2pO9Ic6w6wdunleXtb3sGEm78DqCyBuSGTyrZ0K
QfIFn9QVKJ81ESSt7U95ZsGfQCRLsFpfIMpyW395nt2ozLfoip0fZR+PL3jlkI3YWd+W4DPs8LnK
p5DxHY7u+4QyemBGykv2ichseqBdUkqoDq2OFkCkHF9vG598QU3QZPMEWcX9hWmPhJxOOYUMclIN
hwPACSE2VTiq7rAwV6hdNeK59puG/aBsTegGdWwnABA4/3zwEeUtB2VE9uds6NEi0OSK433VOqG9
GZwcYrKKFo+cu86dHnNtecB6C6t5ieZu6QOk/FDLgaLIXw14FMZiW/klKSuhDSwtTfXtIGiMbRA/
2Nf2mEMvj8Hc9Dc5F75hsOskEE7atBu9EAoIwm3Nf7Jzlf5Cc9Q6+5hm946ydz3vc4vNEGkKbGJm
kjQ/ksE9iEf4tQauExqXbfOrX7MXPnAwVzPddUHGakka58tSQCujyaZ6Tegn237CDIj00Qw+1PLO
/VoRo00MaKu+V1T6sifdD05/7OJejoeMFCZCWppw/BwnlBbIZTGImOiBD8+Hpl3Dd9KMz26bgnBj
kzCmxF5lSeYmTx6eKfzn+apf8XOBjj+FWl0AE47iFzfS3s9pWliOoqmK8fw3RWZ9hOQQ1tvCtcwv
SLjH6Aq3+GLeqaZbxDVliMTqtrMf5cY2kzToZZBFKDFvsOXVlb8FIO7cLpLPhtjStND+ztWJYTlB
KtALYBoGzO6Dukrm70CBfIWKeFi+9m1kfVS2peoDqW8p6b5J1hh3acoke8RXGbZbZu217V0JlnhU
Ql4vbbIlDZLsTFpA/afe1vG8lYkVrnHNcSs+Z95A6qxD1A9RUfVSRA9aazUeDQsGzIbtvVvs2sF2
lr09JXq8dkBT8gNnzxmvra4B7ewSc868Y4V+zoQa+u97jzDGz2hy5s+G4hx5CMfSXa6n0jBf/DmF
UF2k5jgenVBb0bbLbRItyWuIR3t1ZJvJVeOYIt4PBSLqXddPs3jiTE4MNkBU2I5aGkwgRANbxsb1
dJQHbpkL6zktTGIWdBcS0Qrcxep+EthWToe2ZYtzXYaI865ThNlJUJasyw9WNhWIWrNOPTkN+5B7
18Ey/kkvcJ4CvEY2sKc6yzL7ymNz6NA25t0Ey6gccr/Yh/Z3qFKYfftBdS008LGXO0WOHBIXByDm
PpfQpR/bnJQczkzLMJLgaWbeBurXRKj6WIZNkC6oCHYI60S0LQ2n49NRXUUYjCMI3OAIRzyPl9dl
uG2BYmiCI5h3vgwDBIJt2Vfz8DxNxljcTaz/w4NfgN8k7sqorMBRpfuuNNvlmXxe73EaOlUdCrhn
L3bhLsO1rVWWP1UY1T+Zc66X3QCKyQcFVPTibjArsq4aF+XExrD7aPwix5luX6YlYL+yGNChRVDq
xTMc3fJrUZFgc5Be6P8SCVbwa4vcJXLqYJgixONtmtduJonMGIHKi4f/Zu/MmtzGsbT9X757dnAB
t1uJUq6200u67LxhlO0qgjvBnfz189DVE5OiNGJkz+0XHdXd0V1lCCBwcHDOu/Ro5893fV6X5NM6
jER3F4O1MjJQfR7tRMBx+AzlfJ4+8KTOpZi4qfhlWamm7lWFHne0A2pVDQ/lrCEv1MYYH++Qd+OC
jaaxbt+DekKC3NKaRQ0dc8cItXNAxR/KLDaihyaRQGez2ETIViBab3j4z5RLcoO8Lwoq8Zx34b0F
RkUg4qJzKWZV2P8QoUP6EVve11CbMO6OldM/W3atus92hS07KnSW/KsKeSsfZ181P1HPBxIkCyw9
Mi/W0hsr6ubPJdwnhK8SGf2FO91QB0LLM+sXGOY+/IrDQv5tAmMdBzMsqXc+AibR3i5TsKdpPfBG
ERQOfnkTGLM7iJfx3yZW2Nq+kJVdfjNL3OsC24vc4qHMa+27RhblQ5ktkSazZ8TxeYXEnfOATHbE
gTa69FkUre/tUzxH6ieB19kz3E/0o8AOZggu5W2CR67ee38o/KD/ANHe9kcepyrctbaukEbxRAw+
w9YWUISOqNfO6QdSTsdZyHNLgMo/tFjJwGisq8HY53XP+wEtvfExy4kekC4z29pn3CvMrUnRVAQF
aTzLnICw1/jDP6d6xC0vU7tp3wljdIrPI/rv8ZPuY6d+n8z0Zul/8gypd5aj/Oix0kT5w9Yt5KXM
tuqdQ17wWAiivEJKoV04lsfSdOTHnJdCuyvckrK5iGcAddTncrB7NlbPBwV4QlHs6UGTNCWCp+/S
Qk7GA/YAU/yTzCzltCjgRPu6r/r2kX548dRlQLD3VZQ6vOFmB4D4rpvq4ic26c6T45hYxmEO4CnS
DtP4m4rLhFan17T1jfCQ5wcuJOj9zJ1vE0u4YFtigAUqkCyflzU3sYkcdV9gTS8tRIduW5JNieoV
mQpu3EOfIAUK9ALck588TSacikdKtjpNpV7LHfndlRF4LWlhqN1HGs+qiaNq75Dw1Jt7N2rDAfs4
jM52mTk5+EHwIuh3XhVlWKaZYaVwGokGRPGot780YKsQxdPIKECedRggS+TfnMw0vw09Nq53npsY
OPLpEwdMQ1wMnYhIRhiDwHvGBGYsBCfAarqgt2fkd9CQBgUJYj/ywZVaUH5CzTHR9KJSod9FvJ8w
+GiV97P0Lc5vpPLonYke2YJbKozp0CmzTW6nPrWfQpp2L+Esw09OEobhg5BaOgYhdd6bWWoDvtZd
yslLrdTzdrximuKm5tV+D6p5bO/RzJJPca8kznN9Md/LyK+0QCLRL3c8L3goV6y12OVZQyFv7OYa
S/K0JPtSBSJR0hz6F2TgxGdyl/kz/u8zP9wYIVbiYGKMPPmG/s9KVOMPK8XiJ5BUJ3sA/zENdJUJ
bIVh+QwHIyzVM80d/bsV8u0OjWk36Q5/J8Xf7Gr8QfHUtyBvLBbo0cMxAawVuPx6h0aUgQdHobwA
dyouRaxCqs8DPrsf60jmH8aCuu2ubvX0mz9ZOnDIciwW2V7ZNBDAQ/epspJi3I3g3j8B8HeToARa
/avIHNB7xRChyd/p5PmuPVPMcwvHgciAX/oNdGapHZuk09C6QxnL3vv4eT8Nds9VPiqA8g0Wf3/H
Uc4rypNWhHOTN5lm4LgiAx6IHgWlVQ/1hLuwhkR4sCVWD4ioUBogX4moyTSVUY0AfC1/uOf4zBMf
CVDIvimEG+8pM4lHqCBuFGBIWuU7vZ4qMMtO7JpIwqFiCNg5Srwbk6SBvMfxJV0lObwYuYXAsSrK
CHvZ0pH7pjbF5zJ03JeuXzqwYyL4uKQ9ClNUjaCXFHPRBrkZUm4w2zb6C7GZ5qdfq7o65J2M/3Yw
eqU+bQz5MwbQ43cl9fyDj6peddQGbDhGs8D/lfup+auoLe173w0qDfDSnTLK1I79sfQ849muwPoS
AHIXjyATOOQOYHJHeMD5VIdJMsjpwcGM/FtLrVUPsJLT7+M0xHehz7Ca2Jlh6P1Ug+ipo8bxjDK6
8sBdxpV/n1mNre0UCQF0/QI00oELm7xjtjr/GzU6arae32QvTiPi5dVaGNgFO7Xno5zVpcY+i+ry
ZzOlxQIJLhGYBgQNkDK2KXLtXMdRqGZ5E7abLkTtH9mAmJMvRJ/skfGmRIJkZAZBbiqKj1Os56gC
tSWZMoK9bRz00UAKDSQf4Dxgz0ze+2WffzZdKhdd4nDhK126X8AuD1+6zkRTtY6QiuxILTENmS3e
h1YL2J4Sctb/AkkeBhqGG+R+ZfSnjEEloF6sJZ8NjCcPmaXEvQMN4KgsTI93ca9Zwy5C/tXCDssZ
/nBJ5lDwGJLkQ+55/ncgu/nfVTg0t6apWd2BmnLb7k3d1VDDmBBYldjmOJ2zt/wKH2veYl9miesI
FbbwsbUnRAhROelfTEG16OhyS97P0ej+svU4cw96DCL9QSQVQWaGcvKlRofhISo84502AGrfI40+
/9JwaEx3FGebb9E8dt/LbvAoi2Hs86efjhPe6bVLHyQWdvLIQz6Ljy615YVAkA0e2uRz8ye2DIJD
61rj3z4FC/60pBufxz61xC7VSSb2+qz7P0Tbc/A4d/BSR0IkIPKqKV+EFmcgPYcQ4aLF090gAA64
8XQ8X7nVqu5drknYFgL5HIQletfJSKU9gTRkWypsiZqCTLqv81+ertyvugFAHOmtKf8S603xbLZU
MgJDjMBQ3Wl0J5KvBKD3CIJbBoVowf0maRy+xwoZ3SFowGBSZVb4L76UeFtqXkglw5oN9Qk/oupH
RP5U7ah0LAUKXN//mq16fAZTia7tMBacTCH/okJJiAvp+kPS8EX9mOhz8RNNfOZhl3CydgLzTQhP
faIOviriZ/BPnb7XS9P9JCI0N1C5ClHdtuBQ6gEaxplxhN/blzuUKV3EMDwkaQ6VwlCMYhg5AqBy
IX5NkdnO6Oz7+a+ZQgdndXAxMksB53Obe7JI9nUtLY5SmDY/F8FYk9/Xl+/cDDDozqSArwUzXnX/
kPnLI/4HWXLUwEXXh0T4BRlOyl2uOYnJmXPM/mlQBlkR+pCLRC9Kjh+BAufPs17hQcohCn+MXd2i
ME4i3NHQcnHfsk2hf5iswv4uzCUp4zrrnF2TGION9pBvNCZkPUkTHnNebxFsrtGApzsmkXruljNr
Cap4B8PowvmA3V2Cel43xDqo9m5xWwtjOw8yFrHdxUWHyzXmAibStRj2OeiDoL7GfqlkjC2nHna3
uGyZaLYIniPviP7OlhjkupHqWou2q0eN2/YdrE2Wlu6rLnTnVhKnbyyh4NPgM0r15nZ04q/X+8Jn
g9iGC9DBpMPomEAsVngmLQV52AHuDiaszY6WUvIB9cn29q2j+AIPR0sHPSDopK66zwnxDJNDLOtN
pVXvEtcIP0V5Vt68cRTH0AkLQseCiLVbi1b4AMz7dirzQ5E0xm6o6Coqj67B20cx/aXDDXrGROvs
9LPQCeh55BVIpIX0m0hbaLrvzVbXt1r2a3CAy3Q8Xbd599g01ddqY72OXbGDntyhcqaZiwTf31wa
dOq42v6DOfnsBMswqPp4a/Rpn2VUqjRWTpq2etZoT77PimjewCCc7TXH0vlCrJvp0/XxVmgH5bW9
4Xe4gM+lCr8BSXDfC1fTjte/zxrp4FKFoHFv2uBU+M+1qk7SuMKEbJEc7Dabv+hD3b+jiuTeeTwN
Dl5qDxtIwPNZMZ5jOJ6/wFPMM9G0lvoaGXJyQA2d4s6E6iYYoy3tiYuzcmxACraLTfFv4b/XwYBm
PDgSDEaKFkO41NSqW2Hz4BBaY6GfY1kbO2INg2LjAYV1PGBibAxrrVI5VXNmu6mFR+tyI41CvNcH
h6cXTz46D9qHApW0DZTXer8zJGA28BweFwhkuRWsA7/lTHY0XYOyjMPbUstpPrSNHVh6UWzM7nwo
9iE4L7yi2CF8vtMzrDUzjgZjZwca0pt7GDtgMiLa2mMPz+L6dlxvD+ApOE6xFU3TAqfnrsCVXDvO
1DpCYMspKZrK2nOCWhk8b6+Pcz4lEzgMQKLlX2z91TiwP8oIc0OBorNloelBQmgA9YCOg9fU9aHO
94YlwN744IlA+li/sdCv9mI1NSAXdLYcrSHrE7eyS+6Ndt+xwPzjozWU4L2tbnybrrQNnsjyBD04
0wN45rprrYMkw097mCguFk5ZHSmxGXfKruRG+FgBp/8b4+Y7wjWJIuYav2Q3TYGbHPxoa/eCPOYj
ImH7Yd8H5d4/zDfRF/+m3hcbK/p7b79GGhERHI+L3jUAT7kgPk83pF4bDiRGUqbyMB+rYDiEQXrv
BdWDfQ8o5/n69zOXQLsezQcqwDXpC8/yrNPRUP4BUQyc7agO9s8xiD9Ft3Pwia5rEN+RUAVDALZj
9zcKuLvPH6+P/Rt/fj42qCrHEqYNvOp0bMvnIdE2jM0bmfZR89W9jQ/9ffVV3eV39sfmON6jIb8x
498f7X8fFTDX6agiMTq9S8z4CK9uR1p/u5Rmd9yqgfsJVuSzCkCZLEn3bt6378ID6Bdrl+zjXXRs
br29+1S8Gx6Sj81tdPQO11fkNzT97Le5pBJiScCwmTv9bS7F38RaAHPYsd/iBB1oR+8eW8lb75C+
175p3+KH9kOICj2Fo6fwgziaD9qdHgyP5Zfyqb4XtzxbNoLWSrCaQ7DABfG9W84cRf11gJwxQYyy
BnxC9Ke4H++yQDtA9zpSAXL20QNQoj2vopvpWLyv3ht/zs/yMD0kN+ph6zI/hdn//h2CIwjiz/Vd
01p/Nw2+4JyPiwvUsQjyG0wod3iPb5y+9d1KcoVh4IKlNrGko65z+gFkJ3FulBOo1n25956y2/KN
6e+yio5Pjg04j2R7fQfECa8Pd05FIL26v09dCh5JbZRvTER+f6slt+K2JkdYn2oNP056IIkIhnn2
dmlXdceiHuqb69v1/D6zfK40oSPRpQteDaeLZQ8KfradEvzBZRy1Mqm/uOU4/nV9lPUnYS5AcLnF
CIUkBOtUMW6p2XVtZQVOjVO3M4fGMfYn3EisyA5yPVZP18c7v9J4lrgWSwfq03XXrJm5bHJqD8yK
aqL5IbZdmJa2ar6Ehas9zZjq7KTnUS+4PuqysV6ffFD7C85YgOYiXSXNOl1Lv5v9qM+kRZJlzDsf
q2esJtp4V/TV9M9Q/59f8f8WJZD/nV+xq/+c4+w1u2L5+//NrjC9f3k8zIVHBHB4aC2ocrjiLTQJ
1/oX2OUFxuz/5ja8YlfY/zIdmBWkP2wY2AgOm+m/2RWW9S8X2DjZpQuGXPDO+T+wKxyD/chPcAhN
pmmLtfxZKSpdlRE1TURCqx43AIVuQEdtv7xPNBqOG2FqtR0ZbqE8OB5zNkm/1y+ZEEFA7GnArerY
qIQvETxs8eKoSbW/NAcbpS3S3CqULOPZhBDQOJSbgMEvh/JVHqnHRYoMlxqBdenFp5as9ouKneRN
AQuAh0emCsOd/hYnG8Wr01HQifAjvaOM75laH0wtub5rifbwalc9/XNoX2tWnQasf49i8UoX1AlN
3MpORynBH4aeBUI4LBIcqjvNpt4/ZiwiCNM49bUNi8fTtVvGs5e3NAUCEPBs4FXoyIyZ+sfoUcys
fXGMvWE8UtE1NgLUpVEsohNvdc4IuMzTWUGljZNaDxESENL8g7Cb37XVpuLR+drRDiXwkmj47IN1
RaVWyLa0sF3p4wkg5dIfy45+s213O0C5JQ0YNcgv17/X6V7/vX6UOiCT8NrkwPoEhdd7DxqOoiE9
1ZSOaePqmkIRq0mTd3rH++zNQxFiBIPYlmvy9D8dCrK6XuYd7le0Amjh+wUZfgy0GRxvtiE0fmEl
HUETg7MLc4lc43Qom3cZPA96GRAXkrsOevotxo3toygt/8NQl+6bIsbvVXRsl9KHTqz0+G+n46UY
WemFQxd5sCucwVP52Gjx/L6Ka/HmU7ywMSyqqGzG5bV0OhLACLNoOpMkvXXTYC5rhClcDIrf/qle
j7KKSCEubFNc4nLuZ0ou/mx6PAUUW6YXK+rVxuItf9j/3P7/LB4VCMvlaMHdcr3TKfWzW9WNwZTs
ufwgoXjcQJNQXyfPSB/HrDBeaq/79vb5vR5y9fjKQbeVtqkDvGzc+RDmg/Oe+i/V86qL/m9DeavQ
AZDc0lsLzRCnjFHv6EE0ti4KNGB3/7o+qQtBivqboFYF+Azi1+p8NT7KLLMmea0iKvOE5Wuy11A4
32LmX/pahEBOl7MkbKv5wO4WSvquAiuco100ls4x7kvnP9jmXPckHrwYlkN1uid8OgsA4IgVRtFm
zseiEbK5g9OTNxub7+KiUQglRlhwlNYyoVOLm6oDCIpbCkn429wIK554vbMlYX0pItHG5vI1TFZu
XVmufTeugSpB4YD05OyRwErvEesPoU428otPRNzqNVyI7M5St6RExZ9I2D1dQiDHWR07Fu97Ur+b
rO++k1n9MJW5Jah/aQldMniAWg41qTWlzrF1GQ02wUKGGuDovPECAcpx4wpeaRssYcLh6qBMwyL+
vqpO5yM1DwN5Gy8XiElggQrMc/AuotyMCddNMZQWnuD2TRimILzsFoNM1ePCMevbKtPL7XEasCDG
OiQ5bE4bpunqdhmbyJPGiH+OjGV6j+N7f1Sqsr4gQvoucrTxvkYD81CnJZhwtux+nFJAVO6+NVr/
rps0tZEDne8tukrG0lEig3R5k56uTAHdP23cFgXMyHfQQZrUwUob3Jq6LPnRxvV8vB5ozgM245l0
FOixL7XcVcAGSuDjSk30HGCO4SudUaRRoXaTgwic/O9lMrytL7N8+9MRV/Eaqha4fYP7dbSQ8azL
JN2DjtiqPp5vZEbhsy55JAXI9XeFcisELCOAsRpycLYL+hu1S7Fxty6rc7p7GAWnegqrS2dmrX08
TAyvAR+CO0ATejdEsFBBrgyRFWAcA7cir2X8AnqPMlvXopL29o/3O6jSUXN02iinmwVm4ahUuTSE
8wJ10qHEe0t28zvAQvVDBwl/jwq8cfi/DbrKWgqKF/Pkc8WTZDtD0CtPezBDzOE9L2/emf0EIbOc
xzDemOylk7Hkmjo1XtuF8H862bFCLQzJdU5GbNjfEEUf0fjw++RmKHxQCLLQ2j+uz/Q86tImMuDN
8wDiDvZXy9tZ0VDYDUXUHtWwAJRPjUIS/Q6tGLeSzgvbdentEX+wu+bOXy1qCmglHRwB32vosoOe
zt1xbO23p9IL7del9aV7QOHXS1hMTVkKc6p2mlsNN1Yq4A0l7kddAVhEq2cjtFw4HC5MYVChnAyf
Z93pB8MGN8bLYa6wIAYKKUHu3iA1pt+XuY2Gluv0X0ZMTtJdPg1yePtmYURqFezB5ZW8hL1Xz3A3
HT2sU7kwZ631P+NBmv+qaAPflTVkwl0lQ3vjVFzYK/TPebgyFh/xzFy8oppgGQOJr4HoZWX5Gege
5CNjvdc2gs6FkA2C4p8EGzL6uq/iVRg4i6gi/ZBl/+B0qkN5r7XvYwLVbRu6mEZnqtkqn1/4mpQc
qANwbSPJsB61lsqc25ZRrc5BrDSLYy8YoAbd28izv8fVNQGI46NQg5XHxsc8Oxy/C0bCWroJxPR1
lLUhO1RKccZBGcJu0wvrSBLYb6gLXRyFusrv7QrW0TzdMkOEFuboELPJGGk0OhH4Xjzc6/ltOvNc
gEwHQIK/vDDJgpxVPpzPjVGPLeciLvB/AbmTfgL1gwdaItONztSlORFXSAo9lxrOutUAMwuX36qt
UJ8skPBRnTa/9JqZvQ3W8e8pkXWzNagIcNpP1w6kNzxxnKjZ/agrNtUkHvSsy+8UJImNqHJ20Fg9
l3NGJR1dEFQtToeCk1OUmCExlIqaHeUODWWs6bss9en2evi/tHgkRRw1pGp8epmnI6nck/FoVshw
Cz0+1BoZqByk2ggcZ+eKngAXDJcxi4cizmo3eOB2pyGUFFF079GbRwqjTgOGdQRaFinjNp2927wW
d9fndmEVLd587AnG9Mz1O30yospEp7GkyNGTvdDBPZSjh52Jiubv14e6sIwW1UpbcPf87kqdLmNR
TuirTEm1853+q+cW1qEA9/72XXEyyPIjXsd7TPakFuEiL1QXHtsUcfvUAhZL132jI3Xpe1GmZEIU
Ffh0q6eY0Y546xoaOWVsj6j5It+MiX330YRctcsBCtz5kS3mXTmM4831lfzdOzlJN9krwGXohgnk
QnitnM5yVlmCFA9jC2ARx1YZqE8XRQoFvu5+kvi1QTH2lCNidK+48owPohYF0Fuyl8YuqqNETPbT
9d906evyXTFthZCM3svqJ0kdxQkwyuUudeWL2y0sD+n0GyXAS4O44MWESyFrafKfzttRwxw30HEQ
Pq3NeD8NidMGCBdXW/KOy69dL7BLH5C7Bngi0kOnA4UIe+qoHqOBClh/n0jLQbBAOxp2j18z6hRv
Xzva0OwlwEEIjq+SlG5sHAhZJQjU1g4f0n5SdxVBNvgPRsE7fOnEc4P6qzDmZm5tTTB1dkmT149l
J0H52Vb89k/EsvHYImDyodYrh3wx7kG4XpLAuvJ9tvg+G7Et31qwov8EhZ+KGObg5LCr3ebNvdZi
O8tui638XQ7pCTJ6sYVeOC9PLMPQmge6QsuLEU+3wWIQC48UYnvShfFj2STi6ETDvWXNBbT34anv
CihReshed8MHyuBwOKvq9vp3O0vz+BEYcIAP4nVqUB8+/RGz0ju/jTLUzuGBG4cUfDwo6SjP9fd2
NyBSOw5+Ft/VPVJqGxvzwjHgmUAv0FxQhxy506G1Utp6h2QACsmJleI95UzBUMWPlojEHnkd/v36
XC8ccO6iBadA4kVvcrVHO9Md81knigh4ejs0geujS2F34yScX3rG8nKkrIXqHK3M1ShGxnu5dvms
joyjfea55d1UzO4dPFu5caufryBDIU3FoWZEcpXTFSRWwgu1WcEyteFTTmWm0D6ZpfHsNxamBkOO
/sf1NVw+ymnsopBlAhIWgvAl1jbNMlX2GCkA+1WRa4Hwlf1VdcP8Q3VuFhhGYf6gXDI+VNIqSSjM
5uX68Ofb1bAWpJdD7Z9kaVEIfH0D54XSox7vgB2qOlGQOe6vrHZf7IKCCC4MKMygfHR9xPNNs4zI
a5Ym21IaXa1xM8TAKw1V7goNtrqlug4rX6SRro+ybIrVstKkBk4JcG65e1ajmGhm2KKEflAnkNox
Rojjb2qechHUVSieEImaEXf3IFXt3CzblIG9sGdt+rs8ohcQKZD502Wt58pNCxeuA/pt6mhH6dTu
ffRWv5RNbSUbK3oh8Bk8mIUPTFuwrOsTYpkawjQt8kyT0zxR+Uq/GKGfBr2oMyNAUdP+nFo5j/UR
nk57hAcVQgppGvUsSTS2jOIurDw9CQgzHtn3Umg/nbqZQeKcFdzIVEmOK9iZH4NDul/oo7/LpjB9
13hf8WWWb77KWAS665TUAAzY9rLvXuWSOphFW1VL1XASWblvo9Cab/zewMz2+ta69G15lwkkKy1g
gwuI4/VAeVEkIciHRbipC5/7Cb8iFB788AH6defevH0wn3oWbfUFp7i+oFthmlJr03I3C0e/r4yy
e4+GgBb0Tjl8uT7U8mFWR8ZhCJ+aGWkNG/d0XiNmCFB/c/ZsIqbPSWtMz17r9jdpkWW3vIyrX9fH
u7COVPBBvdAnW5rfy///6oOhjxHnHa6otOVc+JmSVzWseBrt/DNv/2QenWiSf6bGtlxFudjJKyR/
cazwJ1EjVjciHECvs7DuDHq5W5DuCzEVuhgTI8oBXdet04klY+FkUafhRZ5Dog6hNcIZVONAxu81
5i+ISNjcK+6ajTfOpXGpQzIkPI8lQT0dt2sHIzNhu+6MgQb1buxi8R5RoXxfF7F8HtDme/R6qW0k
dxc+I7gFUgAkPujzr8utvduLvNUitk1LESEsOOUVznl71222QGoXdqhHnENMj2IynZbVws6oNbmo
Z6Fc1MzzPutmZNqc3rvt6jDBNDXS3iR0vNRHDM9D3pE2C8Qn313tUDh8kRo9v6DRKpw7U5vNII9s
3CW8eAv4eeFWJGNDz5g1BO21tqEVaHO30YTFiR7F2XtRJ6hCCXsLUX5xFO5d24THRSq1Ogd6jjqD
YxNNFOIvB9QNvQepyWGjJHdpR9AyJhPlLrKhG5zuw0bSmMMJhlEye4SQpKPLc4tQHRYqExDLtzll
/vsreZSWeF1zqa+VS3V9duouJh5rbfu5b+ePealQXyCf2rkqURuh5NIeJAddkFUUqkEEn06uKppF
B5PDXU8qQre0toAiR+6dPo7VwzzM3cYFcOGTEZGdJS6j+XjW2k1dsxpGQGm7oa8qmqlSN7HKKo1w
K4u48NUYYqmbUSqGvrH8kFfheKyEIduYc0wJy82DHARD4KYlVjRxHNafr8f+C6vIItLCpD3uc8pW
g2EJMMLQ8LBi8KVdBLRV1c+iFhiohYtlKb0HId8eHbmxfXJdNMqoOq32/lx6+ShhmlMojsN9qkWB
wFFq13Q20ndhDcl/NIbg+jQvrSkJCW8XknQKhatpOhUYrtphmlXXxv0dARTKWTGlfbWPU4Q+/pPh
SHmXwjtVrjW3UaJRUuUatSO3ye5NWtKHLLciRObMrbbChauG8MtbfslNeG4u3/fVZsnb2ssQKyso
eOKjME820GQn9AOFf85BG/3p3lVx+Mf11bw4KOAkHtUwNiiMnA4KM3cwYs8qds3ArGLwG8/55Dyj
R1EfdUchx9VIsTHmheeZT7OGiKnzqidfOR0Tn2zqCFiH7XgpGbtIFvd+NWZ/TDCofpa5lb/YuV4H
tqbXd+Ywbnm2nufSS3PKXl6jrr+UNE5H1wVOe1YWF+iujsbHziyQ2JV19KcWqu7d7GnhAaei5h26
HRs337IxT3PBpUrKSaErQEFh3eyYTD8tQ4qUWLvZ6qMWRubOm8ru6/UPej69BXHm2WibL8+W9eLK
Flq8XnOfIwmbDzsVF/YTSHQkDGt6IEcbfjVauRGaICG9+C1Ew3kMYvQFbwSMj1r++nbvcY6OY3qM
qNl18iVClkAGbdmUMMTDsXyBsRb9eX2+5+HAIoaD06ZrwNNhTThyFN03YRIOTPD9d/z1Z1qJ4cYE
0H+8PtKllQUeZlAL4jlEunS6cdDI0WNDkPDqVSXRBdMINjQNSjnsfTxRDJpY4TwE1ahX6S21aeOv
6+NfmCnJNvfVP5hMb3VseDtguplxSxah7xbBOOmQmAxen/bB6e1JbgS+81MKlYVnBBO1QY6vs6cG
Tb1kbBuuEzNTv7hAoB4maWCkoXFoUcy/ifJJfa8Gt7pJJktsbOPzw8LolNLBQaObjkL26WKjvYeH
Nly9xQ0zeTAqR8cZrzDffCSXUchHdZo/C1z9dBT2qAd4eyBDHDT/PpnE+94btbvr3+3iVBaSN/RQ
B8rAcmZexfWG57wGlIyFHObqCax6iIoJojzyzVkUk4E+6ZqQqeCerLIon7wxH4quWKSy7MBH8/XG
N/LoDpDeeO95rfbmlBQAEwQX2mYwGcD4r+YVmVOplk+kaYl1yHove29T9zrk0Sieri/hpb0I/hON
9qVgSSXkdKgcCXPeWxCEXHdo7vREoQuEVHRgTkN2VzW1fq9o+3+066T6LpHj2DgK55fkkinyXqGe
j6Xe+gvaGQIntU7yHY7oWu0UFUXkzLJFtkSlaty3fQ6bHiPkqd6Y+KWRDZYW6CvVb2jTpxMvMTqG
OZJBapxL/TsfAiHcwuQg7jsJgw9sYpp+AtxlbwW7C8GGJz0QBz7wQsxbNvWrTdvGcaOingfAZKhm
r/EL73pvlt8Mt0s38tbVHKmxcFfZNGS4i8kGzu5FhD1ibYyWBl7ZzUcrS5MX5ol8QIH9p/fcaFaU
3NFVn7aq4KuTuYy8dOvAxFEkBhKymmSITnPuCxyk9AEiuuFlzY1R9snb7o1/RmGGTI+XALyi06WE
5YN4ozDjIK5xFBhtt77pWjXeeHYBZbCY5d5pQNDCu4sO14/Nuoh5NvRyrl59RSxpINNZVhwk9GRa
P0MNLZpRxUIRFfnwRn9PE7W4Ty3tKRzD8aho9n4Mu3br+K420++fAfRw8XSgBHbGua7LGJA42kqB
F0WIQypnOuhR1x/LuP9PPunroVaf1Jktd7JzJGU7348PrZV5gTk25cYnXUL2q1RumRDRdPHYoRgL
y3l1O+Ghmlexhwxf7MKQwJRF1FOMTCmiesjZpFwiGZdyoTBZvf5FL+xYl6t2iYUA8ej9nX5QaxKq
tks/CsBJRO/aUaPPzQ7eGOXS9JaqCfFmIbaumWKVnVuhwIA4aNvBxdq2N2Rx01q5i4dB2RTzAxoB
rrOxWc+mRjefY0BXFqw/t+Vqr9Z966LuW2AWrNroVq/DaY8c2hspIEDUGYGcgoIXTw8qAKcLKGeB
j7pWmfspFUhvDrMXFImZ7W2E9oLr3+ps16PmQUWbgjZoIG7I1beqoD3VqYnEekgWfAjRuAxGbqkg
9VX91g/GUDyGMWryAUOQeZ/OqsPmr0cn1cD0eIr6/WRl5YdEjf7BmCT9IHOONu6lS3ODrUPkXMyU
zvxm/KTUwzTBmsHQkS1+Mu2qV1/jtjUxCm4it2k3WmqrBGD5bDz56ajzl0tle3XgktRB2r4b+GyN
Xj7IsKhutHDO96aGiCDXL/T5oUv2WCFbj4NlDxvTPTsQy/B0QsjhwO3gGXS6vqbm+6S8EudGCiw3
2tyaO+HU1KF1zSIdKPWP17fO+XgsKi1n7l4eHGA3T8dLIY5qKrXCPa11dx95TrnPRoMsQPofEVB+
m4gJc1q+4f8Mt37ZIAefhtjrhnsTBfPbNCv6g4plu7FJzw84tVhY5UitAbOisn06qaEHy186hoZF
yRh+9gyaZ2Znire1rJgLQYvYSPxaejvrxCUrp0w6/M/7iVj83dfLAiuAotoofJ3PZan0kswvSL+l
/nU6l2TOujAafUQTsO4BTBi1SHdnyQYD4uIoS2mGlJN6xZpd05TWICs8aYNpmPEOKvHERrxu6+uf
n2ViPLglYNCQNIHtns6FCnk4WcpLAq2f0LiTOoTTwUhux5Ae+fV9fXEoj3NEpF8oHatUqJ6ZKw5V
SZDEUtE0BeXdmKjpjTivbuy2s6wSdyqq8qRcOuIbvO9OZ1WXC702xtxJNW30c067/IttR+qoEnsM
Gq/U7iPKpLu3zw8/MrrkPBNI15cP+irfol2qRN/ROPFnVf+BrIF9V3q2dkeWFW4Mdb43aPeTiCx8
B6pp1rLUr4bSZxVPVeelARIa5Q1Cmn9j/LnV8T9fRBAoQDZo13C1oO91OkhjGWmLiDXbXLjTc4cP
UtBWxfg4UGJ6p8sqe1fMWr3Vkro0NcZjenSluGNWo4bOVEJvCuPAwsDndli8kCTupW/ei/QSgdkA
b4N7RTZwOrcSP9vCaLG51rs57G7KoWrM45zUaX6rciRX765vjWW/naSMNC4pii3pAPxzYy1vZI/T
oqdPKq55XfyUp928m/D+3OeiMh8MmYR4XyF2eStkG26UyC6tJ2eO9yvMdQjRqwM+zk2laePIK8Bx
8L3pzPQxbfWtetHFUShdEw7xb4Lxf7qeWAZROgttNNnNvj/iH5IeDWVsVW/Pb0beEWBP6Bwu6PE1
0qWPCoFnCD5A4awExs1q/ljYcRbgFUiDCp68v3GfnIcsQEu0t3+Xq8nmVues1cBgGgrt64jC4NEu
kvkONXyKqCXEnC0u+YXzdjLY6kvJVgitRwgWoW1SjLY16EuhQujd8h5pjz3Q8sfebZr8cH1vXlhU
AjISZoR/8uL1C9UvdAQ4I5UEDUrD5b4HXoB/GZgYZx87fiNvU1HG+UYAuzRXauHU3pY6A5ny6X4p
QzeUKFDEQT7qSQjMtOpiRErnZsCjIh3d0d+3nuyHm6hTAHuvz/jCV3WgmYOQoPLAV13d38IdhqbB
Zg6lV2xfqCeFX5yhtW5nq+x/Xh/qwrmge/QbQgs7Tl+/a3SjioDXtXkgYW9giabrQTH480Y02xhl
zV9uO7dohezzYPGa3fdGbyN77/+6PpWzVeNb0VnkxUujltLsatVG3m00FJMysDFL+JhRAP8vvs5k
OW4Y2aJfhAgO4LQla5AsyRosa/CGIckyZ3AmAH79O9W7Fx3Re8tSVbGAzJs37zk486TPJNeHr//7
V/3XcckE+2K5gGSLbPBfQFA1qQlqTgfEog/85xw3Vn5d7ZZN6UNPeHdy4C6HupBJjQT3p9YrWvj/
/gsYm/7X6+UYwx5JcXz5U9Ad//8jyqy6YT2zGY8k2DdsoIvdb732YWv3uWgywsBJIU/DqtvbJLUx
8HaCiOPOgQjlMq7LyfCtHLdzf+2db8uPqsF/Ia9h3Q7ipYxUNCyvuW1qVV8R4TuLv6qrIYtlonJy
Uack6qqmPjq6cHIf7qDaRuewbIx46zMB/JP/vBmQdH0WAje5/PtyH/33MSq75Z+7OIN+3b099H9O
XUQIMgySZc281VbusRZ9BSiqdpe6+7EOdfXDieqwZiBWb/bNQO1jKE736jTRics3h/7kNpuGKkhn
xr3fWq85QIls4xcEFk/esCA0O38TEErJ74YfBB/Zs5HlqqyKN684zgorFgzBJO+Sm3IM6LcZnyr9
y7UiZGezXwjSP3QMxhvQcEsy/TbSn+r7qQ+Ef9UmSY48x2vpg/extRAHD8xJmKhfDZVm8/vIAMPv
kAsIaRmdq6mchT4vXV3z4bT8AdGBhZWqirIuGcGJWTvkILDL3LdPCI6u+gsDJfSq80I6zes407Rv
h3bqB/ETj2xPBHSV7BicV3eukHhgwBy6EDfJm7sWDuvJWKHV/msIB3ysSSFjezSzMy7ZGgVt/Thf
Imm6g/DFmrwGuY3mP8M6EYWZIfGo9dfc14it6abqdirpZ/PEvSp9bzFPYWWWhham2FcygsC7CFmD
TpjW/TUkyaf4XQXxNooT2QUgEa7bdVvLx6hcB9ZlohKZ5VHrqG91urSFBobErR1R4Fc2NP3rFNHl
olipIVledutrwqcrUAniESZb0X5J7m/gIJ0QcUFmu55qD5jB5gTrL/LrneDbI5y/INPbm0mez8pi
i+ry8nFPLmyidYRkfSiSXkN7WPgiJ88wvjp86usQxju4vECpd6JVXULGa55bzX3arpH+wym2eQ7Y
G9nsD+MaY308izmxs596tZqCImuKxV+ntIp3L/+eoXQEPMp5OLOqIKx1nbdY2n1mi12afdoy0BCj
fR/KBHSS9ga5AyWZ1uKXn+SLemZ7EQJwkORCZ+gre5TGzpKD/ewr69x1cZGzmY8Iv7+0AscI67xr
yC+f9Bjd9mU/Ti/UdZV36mG3gr7DajeXzoFtIrcQV6NtmXemapTWvisJZqE8dY4lRDmNGmfHFqJq
oSbnxp+8bkiyPSfTVp9VKYKozRxS5UWc7h7EN+9mFeyPJpm7dev+NygFk6tDXs44f1K3t04vT9iC
VAyNwRW7JRqfZHH9jqtS1CRp77yOW88Di8iqXT1hRU5tHxfNRzBOZqiyqCCK/Smkyp5j1nUsOXMp
IYEOHgcO2GD96mp7IYgIr0imNbu4LWaQHi7tzvKz6Z2gna5J7CyH9TwZ9oTnbKMjiWBZ+EDEbpVf
Qz8mxqgqVXkNOneFRdq6Cdt4PnE2QeZJIYYmq1YdD9717gNb0r/zNrDr+qSgMDYJZ0gSaff3lPfY
lajQ48CvL3NIEd2xQWjMTYxRaPaOQ7FLnerEru5xni0myUMidD09dDVRV1cjSSLgBgCm9k2dQkLR
yd+485h1nJbaAuzlSIluXKeZnT9R5c39cxeRCYDTD4MSZkN2WPu/xNQ5gNQ2qoVMA67abhwSAPNn
S3e+vjiELbfnFsiCd0MRglfWMaX4jJaOrKNqtcP1lO/tWQe5S5qDHguoSoUu7sIc/DB4y+7ktUlz
zyxtYM7TEY0ePMdklzdHNKfJeCnj5x5Q8bBpVoYH6ALizfNnO3zxmir/bQlByaYBC0jJmT+LwYNb
NqvNFqNa/4zF2mlvZqvy4BBqinY4s4k3vvmrFwsnFV03DrfgqZL2iWjZdrx1uYHzh1FWxt5y3g1v
u0RVfClUMuZf0V7F3WPdiDh6XEZnT97w/4z9ae5FFR1Kd9jsmdqVyPXNKIyix1F0+XfPkuf0gFW1
6k6mqEzyySPb88zlLhaXxyn0lPqb5LIO2TWceB+O/b5N/nclN2rFVPSTx1PNM+KYx0aaQL12bd3U
v4AhjRBV8NqSZClN3jYveQHdQF1JPYdzdHKCqTCgC2n2AD/tOq6nf1tstfO9NfBVNKxPV64imxch
vU9vMmYFE6mUCfcDWxnbDLRy6YvCpElSVgH7GX15caISnj+aOQutGtV3tHaO06Z9PM4s6pZk7ycf
AFOd4SWqZFdxKfU86GWKG2wPSeGHEBTgRnHXbgErWcRmOsfxBqSqSdxkvKtEQJ4C5phVppAtOM+x
O8zre4cXlIW70FQrR6MLMaPBfYGv0u3Fkgamr7ASOU0l4xdTMCx9ybXo/hZqqGMky3Zr0LwH98UV
6HWZz7PoZ9FYTN3XvO7xE6auVR2SzinNY6i0uSr4fuW3TemXKuP0Gd9il2FvOvtb8z5j5HlqbV//
Datg6a6G3viPg9bhI7uoxfKfa+EdcOgEgdKdwx9KA5z8RaUQI7yXQdKdR0gU+kwqDphjJ8qlyfw+
mYKrfXYwk2Dx7V56N+LDsru4niYLhgPFsnTSciD+IMN8RzZBMLZE7NZhkAOQd6CjDF27f1SC+/t6
WLxRHodyhhNULwvYudFtTiEsG3mSjirOdD6EUgy2GRyMbPlYHoZO9XCZMYofJgYX61lzvb37+C/b
bMy5Y2A4bnwoFexnuE44WZfMTnptrudqAyghtxhnGjVJUpBdZPR2qKyYzY+CABOb1rWKrppuWgzZ
Mjp2D47gGkrdy6/K1t5r8HlAMpAZSaKhOPjGMy7GuqJ84rjzXgGugan1bDL/lnVU/A4Kk/+DrZs8
uhPpGrwjQjinsuox4DjRBH2DtfREw7OEfZiSPjSEt0Pemeax73c1nz0518O16dnLOa3+4pnfDUvu
40GOkajSOpg1TRkc5HM4Q7875jZ2+qzmZ+4vnwNyuG16YMR5Dm+YGqWPDnKnFsGLaAn65k8EfRaC
h/1IdNDdFD6xGAfczBWvwTGLf67EPrLQvlf1H7C6gG4r3YqTD6A94K9VGJeCYADd23WNBwIr7k41
5A8vQwOmBi+aGFAvOOjiZWrqOr+SRa49KDElJs+wjhPSnd12uG9aaBenyKtJuQFQHC4nv58d1pGS
vUnSfp97pKYNNy9gOreUfPU7JzjugFyfdDR3wa+uKWo306GA7dWZaJjTpgQAeBdEBYiMoSD/OFOF
jtxDz+c5/Bx3x7vqi7pDCIRIk/NDQlJdRiuJoD7bQFu6RAuH2bxXsj2pbhP3Hgau/tPtGwtlhDMz
HckyLw5lMfLf+k0ENBg4BxVfGFUBKctKRTdkS0fyTAZ+LCjdE9V8w4Uy+jskQuetawfuk7qs4Mqp
OUmm0wIJkdfiziqjWpIX7BIDrB+5mYIXL7BzDNEQ739W+lvxtMMvBZGM2/4GEiDF5aY1Rd4GVQ20
Ui8LkxHiA8AjLk31YEfP+zPLpLyt2r6T6eL4xcJhmNRVpvKNg1Hvrvw9eY6FEtvkSSo2WblP3rqQ
lgAWEUZdM40bSlkzL6v6ydfywkdQhpsvzEFhP5TUtc8QhOVwgIxS3fRusCZZT9rkns5N30BHK8rY
v+KjCrbTvpZ65lFVydPGikl9zE215GnBlLi8qrQApthgz4Ezx+pSdMqXHIF4F3kHbKs37pvU4mKC
YoOzPqGAzsfE3/Ca5qbMz7u3OWTdBEXRnYFql8NrWcP2GeKIVPa5WDm7mAnDdk41a5Hd1cSO6wNK
nEfi8r5sJJxHi8tWmKBn4fsVVmI741Iy9RVY8mm4oVaha2v4WOorRAb+H6deg/kwGwmkjKWV8pXB
evcNEaH4Ww69/ksWTPkBQrW9VQEOQNwUYnjY67V5VrkAM+rwQL1BfXPms9P46nlqhMOZCc3WP0Um
bCkKnDwRh4CCwj+HrnGba7/tiMqtKL73jH6/W7J9Uf7TxF6dPbJ1NBzKvA65CwS3VoaXliCrvJVx
RTGoaFC31g8fwLGSi7GzwJSc8OU700lEU2R+1yqJm+tFNpTDy+ZEx73duIdSuLf+cgRZc0HUCFG+
1wV77SlLf073XK9Wz4etG3P/zFEMqIaJNWu9/g7EIFqTMJV7TXQAlorkHywx889ZRPJvlgGd7VbD
kcoIDA8YzcYz9xmmurZKpdt5xzygPcfvcsmONG43fmit2W4pSr8DBZfs/hdbf/RAS+I2lMhi+h3n
Uf/ZKSv8Hz5r6WdmphDOmXFPIzEgaMIntlWAs0P6xX9RlqP7svX5xtel34s/oRr0z3CX+UeyWPEI
b319TESim/NAxYNJcwnYJI46Jl7HCpD3Scturo6Ja+I8LdfK3mmYXw5kXG0+I9JJwcoJu3zV/th3
5MsoPzzkxovOrcOGDMJNsX/Mjtxabs5Ymautmf1PreUascdj+4+Bw2M/RmBb77zac/6xy69/bmIb
eJTGOfyAiFo/lxAZW9YY2/nHGhaUSAHjFUjauCW2qxbjrT2Muur+wWQTn2o2tcf5Zu2vql9IhJn7
vS3vIbVKZqfdpr7ddp5spm3SNEcrZItSYNr1RnQGuJqv7PivCGX+x/pD8bhyhT+Ebbm8l0sQdylE
GPEVjct0Y7rRpdZXfOYpXh8DQawR1IFtW15WdeWMiOhI2xqmqOX6M5low1M4vQtdlS0vbUIcVA+u
1xl1GpwqQJ93iTc6bbPd1rQeqyA64/lw38OlCcKUNXxBqEDA191j1TJCqKKHhzhk+CbLyMDUrBm8
x8yfBMwu7RvWNhpj+h87k1h50h6NPcCcBcPIIpflHNW81+RfdkuY9au3giGdIx4yOLbyPh/j8gUd
tH3W3ooOROO3zqk/JKOT5oQwhGkXxuapaYvge+uT9k7P1Vz8oO/w5TGJKWJOk+mgJjXrZZwDirQA
Bxi1y8mYJHnmTu+hogWVuqlDZ1uup74N//SbL+5MLfbg5MZl+VpQsK6AHKfkqUxya9h3bNgrmH0T
5Jktx/EYuyZqrkZXQpQq5CD/xqNvsOGovL2R+7S/SL1CGJuCOVRZ7lkBEZJPBnRs4ujTtpX7G2NV
a245LYLulHiNd+xkvED6wWFAOTsUNHc5L553xyb2DdnPfyauvPjVTCz3ptWCupQWghrg4DXW+ddW
dXfDit/lCEe9Ami4VUMEIdUuD9FiN3J8cYjxBuw6zAjdde5JYPMNA6c9VOkWi3A8FpTtAWxw6VwH
m+ZlJiw+kELZXZBbfJ/lFzPN/LczyPlVYqH/w4zC3hTtWmMNLNvkNdZb/xclsH2Y1qH7rIPdv+55
mVPG8I321zAzIiYDnz8uNJ3k176a25jfu1qeKJEvACMcf/NSV+Yj7yxnBjqIF8xPLUkiNPse1ghO
z2h82OhSdUqmb+3i0hHBn83OwV0U1tNHWzXy1Y+ELInpaJfPZq4imCgt+mc2d31ILFxQt4AM1zn+
yAtI4hdsb3G7B6OZUsubeJevDfxPpzDrLZGiFCmOu8KWyqO2Z5VrFGFq6TveRVBW73EVSv5ub2AN
BPdGf5ZDnTep3SZguCGrpDT/e9WP57wT+i6P3b2lVAvMArzOA/A+l328HqmaLAiXea/fsObnD94a
6i3t6I/2DNMlVRsT1/4KZshGLO4ASzEr4FTZH/Fkpw8i2ORzuCeQUmexq8deLfFrUPiuvU6aonke
lrr/WrBV37EZ0UNXC6vEpD3JF2/07N2SetzALPxXo/vUboorIC/JuOSIDaNHo5zodQVhAFnVSvlS
bhtXh+4tmz7h1Jj2x+LU/k1LFitXmPL79eArF95D3BMZR8+Q05DGkhypmarlFmz3MqeDbMct5Sse
fgqh2+JYjrq98ms6YoiITXOvfPoJdCCm6Od2zOvbaScc4ZyLxL2+0I6/i06qH3jmqWLajRLDXWLz
jLIcjQesx7nOTCzi8hAHA1b2FkGMXEt25e8qhk9ful2S8LQsvXcKwo2KXi31XoHXneZ3Z9TJQ4i9
Dte7IoYkbQIgt1lCIuQNg80+gHrQVL9I8VmGDK6k156qeaP2isms8tPFL7pfayIinXV68AFxSNfc
yrgAiR73S/UU13aM0m5Yqujkw3U/8RkPO5Ub682dN4t3LFSsuLPo7s2HoA3m25aNOH3VMKJ6joSe
yh9EwHM5lpTVwDRdI66S0jHb2SmGKDpMQcxmelBwyEjEsh+52+7389JC/d5N2dxYZaeABiywfpoI
O99XOuRWU1HBULNdJ3VVRQyKjjBty7cgH/aPMTHOeOAzbG5Xs3juIdEzD3fb5N3rIprhM+laIOQX
gOYXQwYLGk0v5YGeWf2EPC7aB4f4haV4SgZE4IPp/WUCQrdW07vr246yo1rl+lPm8PAOsYpH+9ns
wplT1Sx8C6Dg8Sk4lOp0hrPf+OetAqzJ1TQlX2FQTeo4TvOu33W+ur9iBokAbJ2SL86+rW99p5Ov
bu3b8hS7Sr2Qoy5f117UgN590b07Fbdu6tBx/95FnYDEhM5+cqeQpzQJVw24bl6TGERtPlRXE1o3
pFIl3f22aBNqlp22+FcoZ+RF13ikAfgI2O2hGpoY3IK/9uYYxzVUJtxO3a/GEJZAkvquRGqm0rwv
sqYM9SJXRceu5Y859NvIr4ZvHM0HZ7fmjuJ5pJe1rR2zDkWvOrKR32HHYSb0IewWxsVXu18kBeuM
42Ncizg+AhLHWaj1aHW2V4FCmYrWxcmENQCcUefAUPZMuP95NgJwOvA5VN5VkOjhz5ivZJ/m0Tr6
GRozbY2N/BWlR0As+jFLT7QEhfok7LMEwHE0TUMJSX3fg4e11s3t5gjN3saiaYVgM4b0V2YiU76c
lkGfPI8aA/tN4dNaDt2EMM5C31M9rZ7DP9/6n65fU7fZene6E/R6K7NQVSGkaTwEqbHrgOLWdFDX
isGP0mUI1794isx6oSQ7wwE7qxoOHUxlBKshKR42SxhOilDSOOcN36w+BIas1Szoknji0fHkXZvn
81Mi6d4z0HvKvRzf7Udl5MoxzXyeH68uVFaRu9uzt8vkfujMYs5Y9OuHWRWudwjIhXhcEtIcid1e
CIBXofYYV7nlSiXgzJ4rTmuCZPTSlXUB/bMuNjfre1Xtd41saNUCrsEujVkeMsdhF4RqQijV7U01
xe7VNAzLlg54OJ5LnqoFL1Ebl2gVsi84jCu+UBX7ElCke9DLaR8GxXkt/Hg/kCI8MMrM66VIY7LB
8yxcc/MhVbs455Iu9RpN1b/vIx3+KyEtrZxbxWKzmQcoSoO23Z0TTMxmP0y5tz3rQABEdd3KzuRh
yDZiCFNFXTZ0A7ZvO9bGxFgw/B1j7T1W2OanJlYtyBgG65FqX8d3DImm3znmYgcDAFJIWk16R/Vz
FwYBlR53vHP5jN3SrbibWle2n6KsdkRJmTTPOa4E4MCRSMB40x88JKamcgo9fypTx5l3dGYLdz33
PawSi2EskwasVKlDROU6ZSszvo5Pcu9pAIwMpiyoB/krmVz6apfNxydGPi4SxuiuFELr2qRLEzOT
stEyPKwVJe8BhkVz3TUlNQYI8G08bLrcPr3cOi31nh5u66YD7OUtuXieduk/YvvduzRY8gSF1VHT
dOyY9t3tfYAAVhbB8vs/Q4Y02ZLh21sncy9UvrwI8NXtERxy/R34DdfpsJn9U1sx3ftWld9jT2wH
zYGf3w9WhRxBee+9bK0kXXdDfbqKvN77yleOPF4qzxhz0X09rEZNfyIlEOb3fSNla43LljVk4ltI
U4MAzD0n75mgzU+0qvuQwauxb1gWxB/FZIKLLCnNnLarK+o74kuZJxXLuP0abFzac+TvUBAGL5q+
J4ecFqr18FuQIQnhdQ3in56na5Teycy/hemorMtlde7a+nLSmLLMHxXX55Lpxd1uGI6wcYvbNwJC
XM1ueGfgnIeMZrr20biWepdfqe49I0LSDjfuuzjaOKwmFhOfxljV482cRyBVd6/bgkMRtciU5F3H
3tU6SuKxAlJVgsPiKvuPd+hyWFFqNtmAnPri6hKxtFnpttJAInsUOrTBFZegi67d5QzCvb3rH5tL
usApUZ695djzFe0H5X0axqL/l4tOykyZcqQV3vz+qTbJrDPm5dV8SmDD96z0Ve7jRAniZCFOrYeZ
8n/iOIhLhk8sb6xswxuH5PmyMMGpyrthgyxs0fzEVkX2WrKb9x0HNczGzl1ll/GQ2LdtrcVz4dZT
xSh4mj5Uk1/wv0T4N+lqtuEhJBn1a+LmuUdpdh8IDu69hxFnSo5k1zWQOC4TYlMrd3rNUf6cc+3b
9aFz3Lm7ycNl39ORr1d4Yi2Q+V8tLvHVhhn5sZtnank/rpIKdw8whQw3b/mpwHJTyHKe8f2bmoYx
0dCUDx4bsOtxWrbpWORAhVMjG5/313oUFVPrhI8N81PS/veCWqH3vP7TaRhMH9XMUZzZ2vDExr0T
/Vt8xz5Ju27zzRCHXDmWjRc3i7bAfKCDRzKbcSKfQ3Jwy+tK4iG/XHNmYNTU+5R/fYFuR/SMl2fI
uvtbbTb33TYg+9LNa8QNi+79dxhphGciu8l6rRkBv65ttEUYCTpm+EERQYCbBf9zN20jJa2M2iAb
mzj4x9wjYNqBi+AyLO7Ys1Jyps0i4d35QjtBFlccalvWMD70bu3UOb9bIRn8i2IPqkxXTPnRkXOG
8VGJ/nsgP65/arRvPw1G5HdeEMAWmo1WHSNbJyFMyG1ezpoQ/h8IPo6GEVyYX1RLCiuZnwsn6+Nd
+GfrLv67E6jqBYts+WdFm30n4dMtz8ypu5exroLvae8hO1H0OGj+zOY+h36UdyaJRz0dgy1xv3CP
Dzus9JrFf2gbsrl2mla/qr2YAACWKp8OC24QHmSSm//xfTQj6uHInLjaWkuJh/NmPIaNKIfjPFXy
ZiZhgnGTUfI79zuUALcHQV5OOtSnqNrxFlZr4Ag6hl7MxV0R1B2vmcmAyAzPqz316+q3Wcdn90O5
vcMsmSXM72bQy+Ogdopakc95kFnkav8YqMDU2eC0vnOz5+2Up4QRBe/CM0yEVBF7y6mmgX2KGuEO
WRIIYa+rqfSegcKQBuC4JbVB1JPb0i8u6kxxqQPSIs+H+1b5Q8vhrtUvMTEe45auSSXe3SF6dOZw
K05aLN2faKA6yiqFWJ22ogi4z7x2eF5GE/zFPY8+o5q1j1LAvWzwvknSC90731pvv20mWYnUb3LU
pq0IonsM3UNziLmH90O5xCOHkghW1uo2EiFOBSyX9py3Y1TfeBwfKM/luLhHmUzVc90UFrkn0KI6
9viSWN8qPWTlYQn3zLMrfmK32ZsXH5hql3ZkWBT8+LQfQuXtS8oVyYxj5ab5nsnvhRkaJO6PUHd5
w+5bEv4Im1gYBH1tfpW8lS8DpDeVmjqp+kw0nH3ZVnolaceqH4cTklDxMJeXTI5Wh+6LcMr1la0W
vn5qzTGg2G4w86GU8SyzQgxYMWQee9dzzffvA58AB6SMFIMuz+ewbSiz+HIqbxpSt0JiINAEgytZ
iTNNbBWOC5igzvXP7UJ+E7dBlB/Bp2MLko1NTmpbRH0bEOAaprFxDGzFjTSirFUIqlexDYPvIRjL
V8WRUvImROt171ISHWI8UPJpb9r11kqnr26pzsJbPTiROgeb2qosCDpMNVQOqDWuu7nTAVyMQIDZ
Cx6eMgj6982uvJDRr4rHjqbr1dATsAcjekIN9njIfzdxAXTN3fcIGxBXR31k1DvdDANlyqlDU2+y
drDTysqsP/10V91/iVYE1Y1hHfuKjev1K4Qee3S8ch1/It0z81pYhrQcSmP4L9m66q9ltvrdor6+
yCHEOpEPpPhkflNQvS0jpfmh2gZ5v2D3wCHGDJbspM0aRg6bbNiKIJOcoE09fUR1zyG4lqjl3CRL
NF1Q9ODJax3x6C/xoGSqylm+JFiPPsrWNS/OGMVr2nnKfCjyqd1DXW7ikXpif1nqkT8+irvfUq7T
S2N6J0k5q92aRSF8JzjH5ETRYouhYp88VDu92z5DSSf0BamBOHlkriGa4tRdjfwI3EX+ZhVpfZSC
BjWd423+8pxCUY/QBA2HnLHmdccLpKTLV/+moiQNs5bw1R7PCpHZBHz6pOBuAyYLvvrdcOYuLD8j
qYOFZGu7+2Q7jVV4kDhhqkPOG+hmeIIjvqs5z0FWeX6FiZmcsAvFHsNWejmT2Y/hA5bpBGHqVsXI
nUzkmuGFeJv2b2O2qWfvYG/vVUvlebRbMTDWYrzbHZJ6k+Zkasbaowm7MbNRI3llOZuSxx14Z8ts
PDZ/hsZpPmgI2N2uOrE/e651VuC4o36Wha2fPLtBCPFczRSO66MfMvwaTKbbeOnvtyUff3bS839P
ik7/EdnJl9mI8+qPxef6XvS2+zWHDSU2fvAaT1iV+y9lYHu27m3l/xSMucurXhXjR7n1FwciPUiT
aqLblvPqqEak25pwXwi71oyTGCY+hyGmlrrE85vqUS3fG9sef0Ja0IJ6w+f76VMkFCiQ7m6BIBqJ
9ypp1jDzyjl4rKI9oH/qSKFO19VzH42vzWMHm2xArpT1By46Gg+7bH8NGJouLefLkzvPsuqv9qFR
bz1DYB7ipDVVJhADnJR5QZmkCE3IT3vYlHclKwVRNklv4u7V/NBpLOVago0oEcRbR9j2SnY5ZqG5
MMtjMefYKuqL1T6VUpcWD9oq3ujH23s/QN7m3a7F/TAtxQOLO4Tk5q6S1567oPtOF1sSX7IgIAiy
6df4ECGkvSAkDu9OQTDHMXJatNhtqtyf+CRVmLFdglhFjxYyia7dyGacrRg2KLfUo13htxzE6PMh
lwvj4wOPPbssBS69N1H6gzn4pXWutGDkzrldmI94CPLngMqF9ykU66fr70z2WXyvYMC4gaU5F7p8
cfMqyH8Qvarv1UgyzInHn8MMOx73Yx9g5Gbquo0F1bo/oTF1Q8j1YPvpVkjOkzRaiqU5LK0c91SE
Nr+HY709bV68fG5ykdOVSzrHjWoZv1Ot9TmjSBl8oN1pjrxoKq56n0169NeqPzt6xM1jpBhueKkz
dobIK8vMYtz9rkKNpUXkhswmpwv/DbJsw6OYNvVxORLozJhzAD6geriOctMRX8iM9H2MtcvGQ+kX
iltJxEgy6BI/24n1AiwxYf5zj1qAfjviG/6Dcu+3Q5L3xUAZJKsfe6BQrYccPz6iBY6P0yhs87NJ
ei7Mbuy0x+Mz+T+agDkT2TZO39I3hc2Ts5j6S/d79KfEA44Js/Sd13kfaYSClnQdaUocNoXnsFxY
rE5OKR5u/itPYX2LHf/L5HM7Zr4aqPCiipo82mOP5EfVOle1N+BhMjuDTQ7peiyPdUyZnm6C7jOt
GdFhMEq0d40Rp4yPJNqx9v1/nJ3XUt1Y17WvSFXK4VRhJ9hskm3MiQon5Zx19f8j+uAzgh+V3+6q
brrBrL3SXDOMMaaeC8pLDgAOC6Xw9MZ5Lx7CpuJKkOy3bhu5VG5Lss656w/K8J2G31SMZFkdfsg5
vYBsgE/6Vd+A97Jzq4i+DhMlMvJQg3aG+TxwwgFUhl4HmK9GA6pUieCNhMqFXkviiY2rwWcko/CY
WGMAeG0BHRYarar2fdVHGFk//15Dj30alKa4ycVoVA5xWoq7XBhbdY9BrRLHaIs2VEFKkAakKRA5
hJROuDk1T2mpHoKjM20Y+Ep/GC0to8aQRXrj1IJMgpcOLZAdkMynpN0rCfeJTfBrsEutRjvivDfP
yRCJKXlTUuJnWGxkDPIx0Q06A9VgcklFkKHgrQhbry+NVNnRgYY0dtwp9VMRy8Nv6FehjvIWVWY3
bqfqAR6tkF4D7o2uYqxF5hjDEklRV+ZDAJGJAtvA33pCb1S4guNN6dqYh/hFDdXhN3U9Rq2TJrFc
clWpeanVjCQwDQ5nYgB0bqm05qZWf4N4V2pXoVZEXwAatC1OVl92wGQiAZzICAUpceoS1NUhII3W
XEMUbs494PLOMUlxzQcaJJZReKG+OsqPoCrmHzhbPRj40VD95msbJNBBvBqpLeMoUL5/Qc17eBoD
Zez21OHNwrWIhMFVdAIqkMTUJLQDYxa+W0ifIc9l6tZN2CVWCAIsNHGoi+KhoXQPmEqMxB8CkIjc
naNE8z0AIRZwKMLRzFUbcEFUt5cLoHYTooRybvaVY9ZCo+NVG6DLqO5Zj21RmXdzpwwiBcqZacK9
rvaga4fz3DczKbcZy+BSDOnuA4DSHTUhKanIY5rJ16igNOV2RVGjuQPyD8cyySbyw42GyamlhEDf
BAwiARNr2xYsihAmlBUEjg01W+Qak3I2/ENFPjlC/gin1ilEmTIhZbdc36H3VQZejGSauSNbn/A2
KTLlOBXoOCpNNd0pnLzuZQpVihA84DAOvRdCCz0hGiORVRFzQSAgbji+wyiiZVDF2eTbyYR5p3ZI
kueI+jcBNCATAzzXHEsvWiInEIdz5DJRVe2T0c2UXv0Vzjk2UIhoR2MLSkZe1orB/dodxvq+Tqv0
C2BEpfSI5MevfRBm4VHA2aaeEZXKnRHIKGmNUsmJbPW8lagUStJ5wKF5qeLefEAW2AJwRJsk30ut
GQ7prMjtTW1G8nNYyIbmxvEoHmctKMpLbRX13TDlmghewwS1XizufOYrSe2oYgcSDC9cgHKd6823
PEyJbWPkPzHyADd9l2y4eoc5oG4EywwYrpKnggDgTehuMVNz7yhxAq6xjIV2N1Sv74DaWr1diEV7
xjRSGwY75D/BvkgPk6pNowvIgZIg0J7q+wRDrnErQG7ViTYt4p9gzE1lLwrk9RxSAxJPiajHk4tx
EUxPGhRCTgTG219ZIDcDTnQSfEVLt7+bwrrnhSn14CWsovmP5FMt2SW1lfyweKRrT+diUX2oYrNC
aiY2wIJOuJkOJ54CtxoK3BuYCzh7hNvJT/Ly+UtRGtFgS0jAf6VyS15maNrpXBSD9QL3CgQPVWKt
IvM/x8CUFcH8lcbZ/CMinmJWUgqOrcuMXnXiKNbapYSn9Y4YGelzhIYrLYKkGSEBlewclc5o4XE0
vQVANC/mDMCJKLL5AaW6UzNMcmuLhgy2HkksIQRZFAe1Z5YWUGveFnoqmYE6Bw5F2OqGfmfi5Bqi
Ll5rQU5TgUga0mKPz5h8qwqsMk4ccKNOLjH9gByzn0BM41vYuy3YwkjOBA8UuH/bYp9CB9deIjSL
iu5BBh/+paRe86jRjPJF5XW8zopUuY9TRc3vqnjokNSxon46yGY/PjRh0yB3OtcKcj9l2vr7qVDi
+65UGrJNwwRRZRJnMoz4LoijzrKZmB6RkaB7kVoQIo5Npdeu3HJrvKCNRuyjNdT5MVdHuYN0PKim
RT5Vwz5oSsu3Qyg8P8toLgUHVbMCrYZYmuIfZgFYYg9JrffPPXENIC7D7+9HsHK/VcIBtloSBxo5
BeTXfTUEQjaBegHS0Irpj6Ee/Ucf7/4X4k9LanUaBxVDgA/oQb9RvsMBAd2RQQn6XkUjD3ndSta+
SoeEyiqsoOwwgum8Jz4p6Wscyw2QeQ1C0CDNleQ0KdRHO5HlNAVVQmLE9X2oMfiRhnFLPhpvU4MJ
cBXXQO7ciIaWJgWDjucJQI3yVZ6q6MdoguZ10pSm6ERXYl05lWj6t3msgi0qhgQnl1JrmOwKJdMf
hEwGvNNB27ttBKmdncr0OyiXpg6CqTTE4lGOjPoZqNks7EZjqvch1ODZNYPKP3Gk1NRL6gzPNBWU
/E4yW/OezorFd1OpNGHXAyT43UnR+KMPKTeRZInVm2YWkvtmGlingfPwUlJcH4k3h+pYQ7rqPQmd
99bhc4mP6myVh1GIfQAxJE9/NUkUfJ/KIH7O2kn5khH0/uqqMYsox3LmaDWfCZMdgMsmmaSh1GE3
4OC/pSnVGSnJfHK4WT9TkDfMcg/WvpIdYqSg4DWkDofLDDjf7hRU0rygbo2bNtaEEQOeShpZwDh+
qsskerT8xLqlgEjuZfD9WVhSXWNhm7oAyWWMVIKACXv3gitBACKDt7Rp4co+QrHyf+ghSYtdY1Wx
6k6gIiwQX+10Umc9Q/pCXN6dWKzSyFP7kARtCrZD8aTMNC5LBKpharr52BRNUDt+R1MdFwUn+brp
Z/VLkGDbbIQ0I9oTEazszLrEyUG6uf4zoApzHVVZK7t9LVI5j0z4BTYSRmPvaG0VpHY/T8ITWnXs
/DghiG5Gs/SojAZ6LRUITJn9w3Gzh6SQoeAkuXXXJv6s2YTtIa6EL0lcE1EWvgyRMn/xo76TgIYv
GWd6I3QvatwolTMPZGScmf4T/qJjOFF6I3t0m7GrAkBaAmx7UgzpDHGsvjGtAOixIWX4+4GK7LZL
xWgYsf8U6uVmoug7j8ng74CMqsEhlRrrTshDVC4si9r9ldIP1DUojDeu305TA9kCD+Aox6ol2E1L
g+U2rwUi1JYCvEcIm8cQEuOiuJMnCYAA6LEGOo3PcaJM0ndeNYZT6dbiKKmOOUONdkax6156ZRAG
b+hqKd5ZoZVw00JLx/8CijoDpAuC2JVIDka/xoAUjdfNgtQ7WQEPH3dtSgBfWJUcnVAfs7Lz0Efm
rRYlaeUq/ZxC2CpA210g/1De7mAssBiVkv2SklxqdlM4+6M7jSSvdkGIu+xKrGLtzph2PI6YehUL
m5aCRH5I9u+jysDDqGh8IQD57HFNJq7w7zQf6bIewQC5L9oJRZuKJgBn2iG0T6BnVcqRRaOfK40K
tKPMUwnI2Cxj9BFVXwKDiz0jZJfj+1aKdZxmcqpg8gYA2m4Kk+hX4ZfTlyKV4osKPl1coINkkcnL
GoSnRfnH9HtCQjK8ZA3JI+KHxRqlm9ZIxWf8wKF1CFxyHNO+Ni9SqVTS3lfN+TkQBvGMfEgvXkEr
U34NmqQsaZoUoCbaHcGRFHE4UykV8ws0A0UCza90IQV32hs4wIG4UcYYi3chLQ8Sp1BFNqwXRe2x
a2oKzFWnU+hNxMY6TkLQDvuB/X6YedfHg0qO4xjXIZVwpSebhNZYdw00grezAIdyg8/AI5KKTdHb
c0NqY29GVQ38wgqL4DHrLMpOAOxlkFN5Yt7pWQEslkcouFQpmGK7Z5W/gVXvL0v4ByhHTGGGCULR
3MKY9H8mJblkp1dG4g51NFMAIzRU+W6FKKzZQRlOBkitlCRGFqNz6y3ygj9T0m7owspl+BiqeUs8
LFrVd/jjekq6LU9/BlJVg4fwE5JLlkVCHnR6Xj5KBVgALC1IDFVD8diOGjqVu9zi6dma9LnHu1dA
hQwkbTXwODiTIKbV9F6NYDU41KP0H5pZG3e8TI2yK/yAijdHt/bENqhx/OtSKZ3FOk87OSbl48Vj
S0JbM2cgkqGZXRY06uSGYzWe8WfyRj8E1LYnL0ShoELirRLOTc9bekiKQjmaZEqQYkVensC+GEvp
0kAL/FX74nzRIzNt7QGIRXdQi9mMrswyyiXS80FrXM+tnpZfiRCEr4JFWpQiUCmCztdj/N12KKXv
aT6TUZPw6+OfVhD3gk0gBkLRl6BM7csKzPg3g8alFgUXK9cwDApJMlC2ASl44D/R9AVsaU+HDQvi
0k4pYfLYRTfRM/ZztvNaYAkyN2KfSDfAxpJVtPjeUp1TadKsCtgP5WBVfqZRrG93SdXtjWQYbwUh
XVoY+AHb1XZumnTS/vPh13TvZXjatkLGN5GO1dcdW2Cw1i2glcyGeEVglAJk7g4iGEEFbmd5oUJh
2bOmBlf1mAIK/nxwac3zfh1dFkVqjjDNdXHF81alEu+K8rGdpH2MKG9L7aOj0lzD9fLSdtDQCDOn
fZ4Ta8tDAPB6IrgHrWHZQaFiGykwugnIEocMqrnx6T78cHQSlJEQkFCFXmlCVCOWsFMJSPMsINkJ
Wy0ASpGSC0yaQi/cjbWQ2ei/dUqWtTBog8zFQPhVlZbv/6Urk4vkOSli5nbi43J4teRjSDJ6JnoJ
sVYEwIvcYgBHHSRBRJwJW9ZLcnA3+Hak/iu9ffr8E63FKf77QBbHAlVTWV43YikHNR+oc+fYYc38
oUaGAkQOypRhR6M2/vBxMTbEIT46jAZFAV1DG3ZR/lgtAZinImmoxUMJlG91oCa4vRJ43FYcjyDo
rH2Zw98uFH2j7cP7gVUdtLG+nENq29Zq7SddgCxSlpABc3FYxE2n80QN7QqMhAJ+u2rdyqyqe0tL
g93ni/z+kL0deTVls4D/CPqGYiMKfBC+SERH5ZdMreX+SE6Kwvrn463lKrjouoYcjSaiwo1g7fJ5
/jplzaQVUqRibuiMJJ4C8K08uWWxobnz/ugwCh0COTawMvjq7SgMHSlWxVlWBqk9aQv8zcykE4X5
4cEAc71xbj5aRBS3F0kwioLIP70djoaqvpUJnNS65R1rSRU7ZCC/QbCRDv++fJhrVaSPKZK/a3M5
0CZBpbRJ6hwhiMGJh6k1ndJo+nzjXHy0giYd2EXI77AS1gJQ8Mbqeox4ivxKro44SRC/4CpHDmhS
KNA1eeQNzbOtEVeyTBKhfZV1mLsyFIaf/kSGzWrjJYVZh8ktqpBbOlAfDqgCA2GGixb06uUbDFC0
ScgUW+r3ANjDZj4hbtFB9R+0G5AW3e2/bx69jtDTkhAPRXj27TGJOn3AeWHAuTIqANatBdBprP6H
nbNQ1qURBMglrMnbUfSi1oLJZBTFD8jj9VZ4HHKUFpwxCAzB61J8mo1LvTyTb58O8NUyhhppt+Xa
LSv916VG8SSI8+VU+nIijQCnkybeA0G3qh0MF+QDIBxCqwmlLra8z9f0w6EVg8ugs6Cqthq6sLoU
7xv2M6kf6XkJQ1uy607MTx/MJl86Mgtt//WfB0WMiqPDsdGQhVwdVR/A+tjSuoqMfy8+QRNKqEIk
fnThDEk/8HcAaQ5QEP2N279MZrXOiMBS76aDAqZtLUnVy1ERmhV2pvE787sM9TvGX5H6Ay3Sul0A
Q3tjdT+w1otTSEdjReJBfGetB6sF5ZdSWQOg6moIbO46QfnHJulL319eAgaiwzytCdcndvbNWdHA
/drIREDSlQx/30yk05Us3lWpb5JkUtS9qoBh3Ti4Hxhug5ktw2O8IUm/Pbg13HcDqinzS8rxVLWd
4YDc04Dlq92GTtMHB5WWgArtRBAzRct09cRXqSjPg5ZxZiABukINxmzUahi4EVWluxK88lMiWVut
Jz6YoLUIw9M8SKOH87pJAsxp5JB7ljbiBrpiDS4Jjou/D0ToCp9fig/OirXo0NJig543NLB6u5Yx
7HPSSUzQRxnItVoATUOlbcnAvR8F2S7kkhChsngH133VxN6khUdFVxYBJYFLMiQA+8K43/DHPhhl
kczjb0woQlSruKCDuJLlmsUzawAWLaVcA7YT/qvwsUlDEPwFlLF5EOizsGzeX2ZzFMN+JNKgWyXo
kexSo7JTuEUttOGG3fhgOtg7CSl7ERNJx6q3A1FmUoNco4HEPKCPGmVy7YBc3FDqfW+cFj1K1D0R
EjFMVVsZRRnGxjDm5DhlUUtO2LBo8qIGUEg5Qv/3oFqX0/d/PXJI8yKkTJcICGfM7e28KG93hkEC
hAq+0FA+o+smUMB09oXd/zAQLSEBxbNdnL23A9Gknl4jKV6yopSERqFZ7sppHN3PR/lgBenggscl
8pTR73I1na6Ax1rEFW9ZbzQO/BykhoyxAWOZULcB+//0+XgfHAvG05fGkjwm9Dl4O6tCl/0+Wdrx
CEDQbDAc0q7B+nr/PAqSPGTDNAU7JJorf4SUeyK0Jc4BVTbzDhEKdCIgB+w/H2X5rG+fRu4PdpyX
EcltPJ+3c/H1ELWpRUtToZsdQG1EWSDNDA84rtU1hNPeUeto4dPEfbDRS+S9Zac9BA75UmHhBVt3
Q08aiBziCCOmG5r+kMTaktwCM/WcCtQLrwWZ8P0Wl6FMN87LB/tnouGMrC72VtbW2tj0nYxDGYFB
uw9b4SbW1MxuynLY8FqXs71eWbolUVHlnqF7vHoji3KEV28CyLJSM9/DMfRbiumdLnoqiKB+46Z9
tI8I/5GPW1ZUWmchOoWWVGBGiQ/NMdqTz4MlGSX65ASGLN8SPQp3uqZXOwUn9/HzI/TRci7+K90+
TNpTKavrYERkjwNdA4kPyOhWQn/JK9A33IgVP7jkvMc4ybjnGv9cPS3oL5UKYumghPXEsBuABM/K
iKooWNiKMpbeHD6f1Ufbt4S0SNBiKc217v2MtEkBXQ+qTRZq4BTVgFqhTtkUDBaqVRtOwIezI+Re
nIDFK18F3khFgdNEMgFJFR9QP+15qVs0hTWmhyTTxOZ+hopj/fugS7cShltW9J1G/CyDGy5niC8T
bdMoFcGpmjCaBUIztArfuHQfrCf+G33oeG/witeBcTYk0F7RuYGj1ML2caJ5rNInyFhGNULZngZ5
K7p618yDg0ILEV1eXGMJP3x1A8fMCgOdCoFtcfcyL+pb8TyMSHpZUZsffJMKjhRVDWVXStJAZ6kS
2cFkUJfLEK3bOL8f3BILJRIT8WSWwFjnOsIB2CQtmgqAL3Xg0c0WfF0gbwUeH8/5r2GWbfjLN4r1
Nu1FnzY0/jyPul13i9oV/RpVzckUq71wmoWjOFDmMlP0a8sUMSBkzE3a48TihoH/4FAz5SVAWDTf
RXXluheou/mGypQDwNy8I1bzuwF+dOmovR76hoj38yv70RKTj+ZBYbM1Mtxv567qM70V0Em0DU2p
EEKD0mNM2bAxq48OskE3b8IC0FTo074dBdiumo4d/joeXfQ7D/XQ08DZQL0cpg0p5Y8W0AAlRlaZ
suy72KePxKiq6OJlF7oaPMGR1Z7mzlKbXVqga2XrCfjb3f+whoRbi0S6SFVjtWcoJgMUkPA6apqH
u34NQpByTbgxsQ93CmIJtg7GBM7o2zWE2+SXMu1SaQ8cROYOqSK1cwmyYEF/Pp2PNovXkCedUsDy
eLwdqMb3NSG2MpDQijsBdLprFL1xV8IafvhfhqJdA/EVr8Y6CZ41Y9NaAueiHNvyYvptSHnEBNYL
umiIv/wPg9FHlABIJIdkrA4hkjYh8tR48D2lh13XtTS8BDHu9m2a/Q8nAr+QtUOHfVnLt0sIpknV
m4zkCb0qsjvkLMwb3ezNDfO4/JaVt7QIJRtLgoZHyVyNkqe9PkUz5y5vwFHaHdjRI/Z4+BqS0tiV
HYyff19Bkn1AFuktieO78icU0mtBplNAQ1Mrd+IZilwd0yCM/k/hxma9nxspPpVDwVtLEmM9twHH
O23AWC+MakA+fnVXmPUJVTr9INZRvzGxD0Yzl65RCuddJnBdTWzoFIEu4xTWtUHQT0FmCY+xBSuD
LOJ8i0yfv+Hnvr/LqFhLtAjCdcGZXvfciEQdAL9QQGynuv69XGgRmSIP959v14ej0N2Qa0wWg5He
nkJB6PVxRqEJhBsqrGof1DdAOrdUzj9Yu8X9otBCULIkg9+OQhYdhpQJzj7vp/5WkvwFLAHz96Rm
g/5Nrvz0zz9PiyMoU7kikUHsupqWoqd1FISEIqiMESRk8q8oN/6xNzV5QuIQmjhh0Jea6PpdlAUE
J/K5J8YrFJR0G/RjyO6quQMIA5KayJ5t3Ob3u7XklDWDtAZ6gu9sYdWXsHB6C3xfWnXXxhz7Z7Eb
UH76fPXeW3coFjjLNE7FupMoebtdZgbSB+hHgjpGW3hZkv2eF5BZrcdbXbDeTYgmJYThBtUjSaYH
3ioYR+23FjoRMqJUTdH3rBBKL2nDrfz4R6Msl1ZXeZYUekK8nU9KfLNQbkEN1SkYlahWwms10rKN
1/ddrMhkKNrTAQsfiZL1ahjwp4DMDYapYfxWdpKbqO4M05Ao574rQQnGjQVKD0o+NgZRzerfy3E8
J0s3MR5mXmZ1/XyJSMR36pLBgxpmupYy/M4BHW9EcB+spkqVQaQ+T14IIOrb1YzJ6496yCByN/hX
MGJAzQiBv9HUc3Eq3zxcGPSlTQn+GT4TUtRvR6mjvKnbRn/uYCOXS5QdHTLR2BWSbJNRxI2CXkY3
jI2T/y53sowKxYm8sYo00dpugFVEF3jUn8fuZIXmddZ7cuE7qR678/z0+SVb20SS06KsowhP5EL4
9q5rKRIxk17NwLo4md/QVfGdbsj6KwFldy9Q/dD7fLz1pV6Pt/Li66Kge5i2oAJDf7BRPjLveV54
v8bW37gIHw5FKyDao1CFxht9u3eUugOEhyd0KyFXMZYlLLle9JocGOxbQJH1cXyd11+DLd//KzIL
JskwkceDjkojr+swh0A790q6sXofjLLkxOHYLXm9d016NN33jbli9SBADrAmMn+Pgsu/+oTMhXBE
ozWGCgZfX9e3uk4KgfojAQkGRdsP1N2pp83G7vOT8H4u5AugXVCJIY2GO/N2xaA4zLGmw4b0o7Ik
Mm9CD8zjv5r216zEX6Os9oWIB+GBsUcJARCzjTjXdzGRvn8+k/cHjRQL+q8m2jFcIX3lk42p0MrB
jF5b0fT6L2lENCKFBbyIVxhbzaCk5S362yLhwTAYaQ8qMfThkFev4oAQgzr1VMiy2ZxOViBChuet
bq7ReM9uabcaOrhz5RUKs7IzRrF8RIo3/UfjS8zKi0wXQpFspCivo+Ss6vImC40nK4JyUKHl6Iw6
2fjPl/XdAVkGUQnuXj3Pd8uaoS2DVnHwPZmqzPKUStFOea5O1v7zYV6Tp3+tKJgb/mIt8eJ1qp3r
OpA4a3JtxALtL+VBcsH9SddornU3Whdo+5DQEk7UqEFhhPk0JLQcgVbcBUcrQBpLpP/3xr14Dbn+
7/NQ69VlvB4mz/KC11kntlSx78kWSnfuk/u429ue4x3cjSkvh+T/OwS1lZXD40ttFSNtfXd2nx+P
DOA8fD7Aa77vswFWp7SpmhK6rHS3s3e7p+P9/e5oO9cOAzmHq7N75TgbdeTPF40ZrVzttqlTuV0G
dO+eflwC+2J7328c0d5YudceyJ9NbGW1srhuVABMd+fd5fm4e9zt2J8X53ByHjZG+q+w9dlQy/34
60nBv5IEiSldHS+7y8FlKHt3dd7tXHd3dvjvs8s/XdexD3zlnq9Y4yM/cz7znyfX5XsH98T3vBNf
8tO74/HiHvjumT985Ecd58hv44jxK/n1y4/sCv788XF3OR75bTa/zvaWb++OO+eZH+Ej2M7yf/ia
//Bs2zk4B8blZ/mNt/sLv/7KdflVz/yfo2d7Hr/xyT3bx+OjzVnjz3jecuQcZ/kxjz/P71t+mXPN
F2dmwie6X4bfH5zTV++0/Kh3OrLQN47L18z6sC+YvMOn23kHztXueGYjXj/bnj9577zwWw/86Onm
4XB4WJaJhVr+tHs+Z/Yy7IPD//781AM/3bhXy0vx15YBDocShUjT+e5qd7Us1u78+jf/vjzvWPcL
63B+Pu+ez5fKZlPOz88cIvt6z4c+3u+P+/3e2++v7Rs+/cm5OrBU36+vX6d6bTs3Bw4au8qSu87d
lWOz997pzrm6Ymanw4aR/w8H8dkJXKb713SS3jD6gsN+xUaxWZfLss5H+9Um2bvKvrBtP5YdZiLn
5Tv84Hl3v7tf9oKzxf7w1T1/4GjfcAx2fLXYs+Nxf8O/Dw/M0T05d6/H+cJKLReJjbpxdrvj6yE5
nE4nttG9YgW5bpfdMtHQPrCSrAHruHNZqSt+F6vydOZ8u4eLy5/5fGc3N3b1xNP4phAMVoIhmSOf
zt6fXU4aS2Ezhf/OlrNxnrS3jsXqJcComW/XHz0kWKeLBdg9XwKPC8FFYw9ej9U9fzE+i7bcp8Bm
/09/Dgiu2n/cw+HwZ7DvHjaMLHHkxvleee8zoojTsFjZJ7b3/HBwlk3hC/fiOlfHI5f38MwB5+5i
ADAae8+ruG273YEtPruHxSi4T7v9bvfsHi8XjgeTudwHtv2Nqe3YVc6Nd+LiPHGJT/arJT/uj5fj
/e9jYP++X37pj8fLc2Q/zvaPwD5i6nleLvf85+/fLBHm6eDcPGCP+ffd4cF7OPzhoGEE7EeMymjb
gb3ndn27vrn5dnM6eF+Op8OvhzvH2zt3WAfH8x5c++V6OVGc+wdule2dTtfY99OB7Xcxbtw/bsNx
94d/Y2sZEVNzOGOmz1fOwbvhZL7+4NcH/vdyjx/cq7unJ9d9cH59fi615bn55Ia+eot/39BCQKoE
g4NNP9tPrE6/LOn3/Y5bt1w/jx3hw14tN+gO28un//wTSK+p1M8+wuqpz1pTibPlTFyO3E/nz+EY
2ezwchMxCRdmzcXnP7nP/MPmReJ2893L7tF9PN6f3aeCj7y3n65+LBec433Z2/vH23758NiRe06R
8+BhBrzS9m5eYvvEweOBk233DhP6bNlfvJvF8Lj2wfWYpX1azNWGCVDfrDQ5ISAuREOLa2aa9GRf
Hf06N/OhLMfBnuGIXddjglRlo7Qb5acPRyHRCnRHZow1dkfxjSjJya+CZUR0QNd73e1SQdqIjD8a
hXwa+XGSRCqx5Fu7kmVdD9YkRAArR8IQTux0lU11ef/50Xhrvf5bMaIhFHxw4EkUrlyyyMxllJNR
CIOlitgL7RFu9CoZ3Ah5g400zfKB/+8M/jcUgHYNygx1DHGNRILCigyKSR8iUaot5XeGyH5yyhsQ
ZLdDRbvMXRLNmXyP8G70c45o+bGB0l5TZl5PB6BXclESfbZx3d+uqKrSccmY2Lcwrh87+OUotir7
2U8OdMo4aEX93EXDcyfRtVH1H3KtexrBO04kGqs2OdIOaas09sEWw40h8SEv1Xi4K28/UCVNcjgh
NYIMjy4cE3bpmrRk9/D5Fm+Nspp21ncDOFK0CqqiNWxFKhQvoQPRRkT08SjWUmMmSUWQ9nYuNaIm
fp5yXLs5CHeyNQq7UkZd9H+Yy1IVJbJW31O+LPpqpYjtsoVFHD+jidPcCL2gb1yKD04qCRWS9a9o
CcNcrRjI2qDsMzR1kkgCDZ4RJsH8lQJybUF7LZboeMldWZ6UPu6/fD7Bj4Y25aXjMcEusoqrI4Gw
Ti4NGZulUIo9j5I2vNAJSzgi9KPdZugII5ar67fwwbaYIO83EIIk2XXE4khqIhD1dgOFAQCRUMco
tplqdY6TvDiEVrOF6Xk/PxOcGSgl0HRMcG3VQrHqdbHMJhtRhnsi65deNR/9WT/1aPah0t8eDLXe
cIlWmVru/YLGQiuKovpSyV/5hfDMB4os+YTuCFJVT1ZJK5hDKSmR7tBUoAxdyYw65OIG3xB+f76d
b2ONxeaZErgLIMzgexR9nWUHJR1aVsLQpg7xTBn92CvKsPLobgmpta236kwfTVXl1EgSKXdKgqtg
gGY2ctRZKCD6C31VQu/4WxoE/g7uX4y0hVEe8sKMDp9P8v0bsoDOYN+BMSFCXudCQlpbI4uDojYS
loKTiIXg0lSn3QXz0G1YmY+G0gEdL8liYH1rEhHSvDP9upEVRCt6kLHdYiJ6vhXl2U6KZ0nfmNm7
OwG3BnIgZSDFpOy0hvcLI8o5pgbTVhtRbhNqFE3LhFa5/7h+C1OSIRbAB6dzDT9XUlQXTBpKOahu
lK6kJr9jQ2rdrEr7jZHezeeVk6kxDG34MG/L9//yRMN5CkUUKSMnmKruiGxc5kDIzt3P5/Pu0DOK
onP6SI7BjVinWi2foGlGRRWp58xsPIKROHdTPdR+oWlgouZbxurGuXg/MapYCD+xRbymfPl2YujI
97FRoVFjJY3mVWGPhoevz/vPJ7a+XbgN3CrQmioVLe7Y6nbBwJfo8glQu/N98R5RMwTJ8CDocoy9
tizlXpCNDS/w3ZCU25e3js7loLiUNc0jpcXzqDTwuaOmltyRjjWaYxWtcCuhpXmxzHZRKJ5a7/OJ
yqsENreZ/Cb+xn+XGszJ2/Uc9SZEFIHen/IepKdNwzNPukEXz6VJnKN5YJPsq9o+0WPInr59PvYa
P/du7JVLivfW6dUyduk+f81dWrDZv063LxujLL/lb290PcPVc6dEtaTGyyjnyvuROI+/tf3L14et
htxvY3H93VxWFy4dh64XE0Zpd5HdOYNX7JWz7G4V7FYx//txFrv518UmvCutMGac3sWrZb8i79ts
//xyE9q3jfuCV2aHdrxhTV4Bv5+t4eo+ZE3eGAiNN3blobXpUCVy6EjomK7uvuy/N+4XVAk3bIu0
7MtnYy4X5q+ZQvdKJyl6HRNWkINmlP0VUfTL7Bhf0Fk/bhyTreFWhkVBB0xOl+Em58e8E/c02vSa
XXgTHX073Xcb7u26cPTuvKwC2ERFnAHdgmUfQyfjb9VGSJwUebmxjh/Ylb8vuLXyM00jbsx8Of6m
9tT5h4jGCCUtzrU8QYNsC1m2dTytlTmJTUHWUBr9b1rphaZMrrGj4avzJXIjlzTYhEER7T+b67l+
ila3fI1ZGoKMxkEVAysP8qn5WtxUJ+WHf0vZr57s8mV6zE/RRbnVHjeOzdbyrqxL0I6RXiz7iIC3
i7gSp6Y/8CA6vm04pZd7gWs6pqNv2O13Ie56vit7M8l5kjbLcQVptIsOkvuYOSTdfLtkeYudbG9Z
nrVDth5wZXhUgU6ZIaA6W8rpPNP7EHSLujv1ibG5lxsWe+3bWmOY8/4y1OD84CTZP3P79Md5+Pr5
1i0X+hP7subPoTcXp8Iyyryj4aWDGr6TO1u3b2uQlVUZ0xztxpxB1Dt/XyGB9xWy78nfOg0br/ja
MaeQnqr1MhfhoDqDAw3e/mmcjdNWUPfh/Qb+BTtk0UbQ5ZVRbhIzy8XlFFQe3TUxXYpr8eCpjnWV
OTRtvmtu6WGyr/fqtbVloT86Fn+PvVpL1ASnVBsYu3UHT/+a7sLdsJvcZNcc5cMWUuGjew24QyF6
BYkDHuft6xPTmiQmCdfYNf1+RAmVEcRJ1el3l9duPN99fhTXd2upLUDLksFbwuaEHvJ2ML2NZD9M
1dkRlFbZoY5JHw2pjuiqO80bz8FiF/4+9QwFfwhYJ0GOaRA/vh0qNWV9lHt6pfqoEV0VVp4DcFfS
jedtvXrLKCRtVAIQtFEADbwdRZUmWj01iF22qMJckBk3TnWf0mt+krNLXGbZF6jj0u0/ryLgbBWE
FokHsIqrqRUIYtVNSXduWoyXHkr8mCm1ze5oUJRuncX1c8MEieEksFqvEcI6oUf/xXq2DGFyjLzP
LQeNs+YL0r8oaNZaoSSPqdS3SPxnBp0KSCI3go0ydnabxpP/VWvztrBr5D37Y5Xp8h3Y4YquknVU
mnYp0inz83V552eDfROJbSVSTeCuOD6r3aBtWt4aBr28ZSPRSleuQyt26qU5uzs2ug8VR9f6Md7R
075/qdGl/Rn8P+6+YzlyZMvyV8pqNbNANbQY6/fM2t2BUAxBRgTVBkYJOLRWf9TfMT82B8ysVwwE
m9FZu55FVSaTZLi+7vfec88pLc9kElBagxNkin6J1WhqF8cuoScafPsRrz0FNQmg6OSilHUUoloh
pCUUmUB+LH4oFQ4CqjZrzGWfyXgR8aa7YCzPD5uCRUMxgjWeN8C2TmcD3P1C26MMmBaV+ZgDqnus
QD25Bd/6pTKkL1qSgQ3TEcdAVAGe/2lLXjmKHFvyADLlkUvOR1E7S/sAXPEADb19v8jn5xqkPLI1
2mRAPKHqN2nLELs4BZEpNUB5aFdF9wqj5V3wUc93PTCsiF8gVYEAoiZOjnU/NK2X5tjYJoQzdNtL
XWGvhiKKL6wKdIMLaEWALe+XBzbyhKDEHfF8INQmD+UUDIOA/rg1CBeh9JALJZ/zourZ962cvcex
IcHOAQCXOa4VrpnJ/AHWpARD3VBX8F3SNSYERWJPIZHXx0teD6ltRG5ky2KgroEXjd60uJcudOKL
NbRQPTfGvBAQRmRl0oe2kRO/DxrQ+UHBHYyX0JVIe/FCK+e7UhUVA2jFsRAZhSaTRQx7JTQqwIAp
b7NkHamlxBpo9C7iursEnjof0AibRenMWJUGgNzkxpZ7sYwGuYIY0MC9ZZAKw8KFAB/9fu3ObYkJ
eDWqVJFcQWH/NOsKehWUGPdmSQ2BJ0wUQXEYgcFxjsSUYJux1kISoCubhSuUP7H3//bS/R/vLd39
uDjLf/47vn5Jwec51gdMvvznmr8UaZm+V/8+/tq/fuz0l/65zd6SfVW8vVXrp2z6kye/iM//2T57
qp5OvrCTilf9df1W9DdvZR1VH42gp+NP/ne/+dvbx6cc+uztH7+/pHVSjZ/m8TT5/ee3Fq//+B2R
BhnwRGssvUfRDpgfcMf/2+f2fv7w5inG52zS4j2Nwt8WZfSUvF78oLensvrH7zjUf+BlhaI70GXA
qIzBvPbtX98BxRli+OD9M8Fm8PtvSVpU/j9+h1OKXxrTpCZsKqLfY2yzTOsf37P+AAwIWFwLNgMc
aebvf/b4ZC3/WtvfkjrepRzitRgyjttfTyXoQ0IMHp8ESgVYPKC/J7s3Mj1TbVHEc1cve4gTkPJ+
uGBPJ1bnvImJ1YFWUVWAMdm/Y+bRe2ruo20DTTLSMsjcfFqOn4P7PJjTU3/W0pThIDKMNAT21r9L
7WK+iy4cwa8HYqFkXNGQV0Jh+sR0JXUCdbbWv2spyEjqzXAHLttDtuHO98OQxxk5W5RPDY0m51NU
SEU6IMjkDlJNKlV8GxW1hgOeT+vZdxaIzS61ZbXMVu6uZiBAXvSs2EBMB+WbzHTChc5SJ7aci/QR
E2/85+x+6tU4+596FQUQ1BsAbr8rzPkAHfO5k75Zdu1UdsuKJ3DiP3Yq0aVLs35q+c6bnVwYPqQ9
IXWAZsWlxIpDtxiugoAId+WxWUlLl5S7sqEBlGGWS+Pw/UJ8OWSQOqCQEMQ9yG1PPEFwhYO/Kqj8
O+kFXMpmQdJHcM8/QN1UPRQQud+GDpdtDanV5+9bPvUtfgz6c8OTY2nJhVyI0Hi8A2eq4UESmQy3
L+n8+0YmMOTzViYnEyrIPkqtGv8OT18D9DoPIJpErRroz9GgOupfES7Q5lIY+QOGMd3fBnJRo5dm
IbUin+6khqeBmUiWf6fGdpGUyK3BB7RbE5pGGXKeRIViAFUM/TqGHDrtu4UiNggCQfh4ZUA1hIJz
GKzKTV1QEdGaNWRYN1YVhizsjH0gFI9CYt6GsRnYsQsEPpe6WSIL75AF9+dGalgE2gncgeQ7C5Py
blTasqUhuxjbHU/pd6OcmItE8o2+A6P4nTwTttXOW3c3UEHdQJfitn+WHhSSXsgMT6LJf67nX/M6
sRtJ4PUNGIr9O2WvmlQCYSxR7RhIPXMr+NS8N+ULBvcjxfbdGCc2we2joilyyb/L7fgpn7v2WPhv
d050JVJQ54iW3ewgx81iGwTTEKCGhIxnWyZtwjn3CR4t7dyfRYtyHs3wdbiF3vTqUuDoKwMCNRmk
WfFA0+Cwn+62wYTiNgQ5YLeuhpW1iVnw+P05+iCAnc4Cksa4E+AvwFue7OceGisKWG34HVSGqT4r
GrIOb9Kb4nX0gkhOBfsFVYT50XwYVj7rt9WdBB0pmz9Wq75eV6ajL/qdvBdhzjPa33nMtbuAuFDA
WQiOtO92+Vw0iPsWUOsBcq+vhQqZX/taZPmufg13LvJW7QoRYKjPEW+H/Mil3MhHQcJ3I5zs5cgH
I1IFycs7jdS2v2hYsoVAr5ODHIkMTLTbG1El4dLfmwuV5L2D0AuRWeyoz6CMoP4jJAHwZ76HChKx
2CUfdBKx+7HxPy/AZIn7vh9Ai+v6d/0suOqXok/L23Bez5p5lUJ0CMrVs24pLcUrf6nsrKtMu3BJ
aV+d9c8dmJyDpMlasXGxA5B4uFKX/kPEIB1Ei1W7QzbOmAesW5kspHfFsmQWgthQeljmtFqWa98p
Vt118rx7eumuI5s7EQ3ofU0bpjyAAdcCizYJ1umdfFOuWqRO1u3qUjBaHjfo2fKOZah4CeJdY03m
z5dDLnSyz+8qVrFkUchMn1kvmiOxxAkcw4ZNhuzXfrDrLX+taHX02Pv3Z+hL24USVUTt0AcVXTk9
pbLvCT3ocPgdv5Vv5TfhRn3VUdq2TGIb+t6g6dEUsIBfsF+TqNHPjfOp1cnjYoDQk6YkMb8LnGyr
zQXkF6+qmb9sV5eO0MWmJm8J0F9kFhSXsUU2kLyHcABOuMMXie1uYDhT+/v5nFSNnI9s8oLIFSsN
DUi436kzd9kxUG9sQMnJuquOwSBtumfB7h/ERcnwfCTtotyHDDITd9/34uuD+Wl+Jy8MsKVA0SDG
oHEoZ+0smw+z6Nnf+s/WxltqtmJna5SyBmt3A9qufvZ96x9e/tm2hhDfR0WXaU2jAAlkEqTYxRzU
9sAiFmyhw7KKmI9MCKfZO6TcWM2QTVrKK48VFVubFEpF33fiBxHPWS9Q7wqAj4hA8bTUu68tL0tV
zMH94hmCe+R+v36+dTgACAnDjitps0rJ82L9bJDVCE6QWExtGRDwWYY0926hInG6lalI42VM7vXZ
Y0kCJ54dYEN858YO6fzKZw6EbPB5i50NSVzWkOdbz9nHZOsucAtTZ4W0T8HGBN4aUkzAQDxerw1n
lc4er0OyHfC7GnEMojF1JpLrjkVXHepHGuQgSuoyGhE669nuzdk93LzY/dYMiGwPyImstyLViIwk
/aph+nK7Vu3HAxIm5D3ESNe3jywnh1swh5GXgvV0uwY/6yIm85QcIpQWQS/UUQAidxeCHX9MgOTo
1Gf4VIA1YCbfto8GOnedspjsNz15XT8OGAJbCcy+2SLNegVdUOTJmXO9vAUVElljPK8F4c5x/uo5
JjoX0YzMjzV16eu9a98+Ag+LrP4O+luwtHuoP9CUbjGX4+7oVs9YD1BzkhhjhuQvWWjkGsUGDcD3
FTnMOvLYzx5X9BWqkvinR2h5YHoHWE3c5RZ6Xs62j/DU8OayqBPT2YARhuuK3OhY1X6n41OQBmc4
dw4+vyK2SqBJN/7lxdZse2YS2i0VOqLPNzoJZ4ud05GH+RFdVeisoYuS7JCKwr69utvsVxHdkN3V
gO18NV9aVKA5aq+ulvbNlUmWFrvPyWpek31hLzT7Co1QvLQIdbG93p9MVlK8SAfMz+xBJSp23M6z
q6VJYN7XNdkkxJ5reEug4J3WqHCQUfrjk9fB0TChyvLFZ7PWEZbKksjOE9kckaY6eOQRqf6Zjomz
b/BHRpbeuHYBuYXkLQMdC/Xxj1dvBgqsspm7spcSHXv2llIHCAiXNVTfbq7QEPpJM7recma/22w5
exsfOvbmdV3TZW0Dgg+DJpJ2h/zz7G2gwTy31/XyuqfrhjVOwySnYvMQpWoK+i8vb3G6oV+DLXto
mNPT3i7Y8Xa91cj9fEQFNcyciTN7XjGD3K5X1+h5yPAiszNAdnqyqu3tbchIyt4Vsr9/xU4ej5FB
3mPUAx1vqb1b9tiAm9kDpi8m77fz+5ZgdnsWbJ6uoPRDNg8efeidDvVl1XXPTDLYjS2grgxglpWL
lDbcHzKDrinxnDkmO0PZkcfwqePn1dRiGhPGDh3tI3pX2UuX7q/vn1uy6liJCQHok0IDlBSLw62I
FdNnJqbw2mDRUSTRPNsUy4ReTJd+8BB9Z98mmRdZABpUzWHfAMcm98LqfmDPa9BmYhZrigO78Ola
pTKmPqXPhxkwv4sXhA3yxZ1Jrsa3a2ODRpDu/96rEHXecKQR8kYC5vRJkQWuBCX0giNykCxEG5zp
7ixbeCGJ9gHwGi1rt/rchNa9rdAEG+57wz/BE/28gT81P7mBIS3k62pSjm9C+fox3XQLUP2RGbeV
jTvXt7qTLcNtfsGn/yp0BIQuaP0BwARD72TMoh9yMPO2/K5Eps2OTOHK596LKUGytud1QhNw/FMw
cIQgkQ8uUSp++YgbOXv00anXQONzOuNxbKatJKD11h4W4rv5rj609/I93JJsbeyEw08ozi+Fpv+j
LqviKeJPyW+kLt6e6t/S99/21VPFy4q/lP8DwtAjYyIenv914Hn/hODtb+unouLJb//LKZ6Sl7f/
/Tn+/PMTfkScBV3+A3FhLAJw8+P/RmTnj5CzoCt/gLZ8ZHICaHb0iLEpf8acJfMPFACBT2rE64Mm
AS7ez4gzvgNOsDEWjdQbPFwEiX8h4jzuwL/MBeoQQLRsIgOP2DuYCxBzP90jYReWVQfcK+OC7jtZ
JqnQ7u1WSVYws4vlmZLwS+k1+RQ68qNNuBQSXoIycLXaxEQp2mBJXWApDNDudm6UdlyUIZNDH/HV
tMNRMKBh3Xhjvhgqv1kFeZkugiAbejLKTcyqdy562rwKB4uZSLcTcHoxtUiujFDUnE9Lu/sxE5+D
2B+Z6skEAfeH5C2YTw1gjydHGPrQkJHAGrIyNW69EPriyNRFV6BZWKdWS6D8BXKMzDzqkSYwA6EB
sU9mQecCT1GaItEEpaFZHUokV8znkOcHUGcDplUJNDZyaN5ptcJkiCMD4iEwSMUpTgcmy5nnG0sg
dzsCkekIMc3EZDEnigx7gTV6jfWiuc4TbWGKwQqESEzh/DV2M4+gUxk1R4lBN9V+uDG/dMD/p2WV
wNj3acXHrNVJFunHYSY4zP7//c/oLe4/H+SP3/3rGAPmAeQASPXBwPHXGZb/MMH8poxxvj+/9ecZ
Rq4J5F+j5QdqHUxM2Dt/HmIDvwUXBL+K4hHA5bVfOcSTwN94omBXcILHsgXkJPXxxH1KBrjQAetM
0EUyYONl2gR9RbpKAF9gcFTyZCZ68iyvjDcrcA/Q9gR1SMUFuyi6ZaqlH2KtNy5rQZazawMZz0JL
WSQ9BOqCurqtAEqnUepttYogPSwvvbS0mJx7BpH8Hg9EP1rl+iCAWqV68y1uopop12bQSVzqzZ88
9/9f78CP0o7/+jrZvLW/0afo7RXu/9Pn3ffxez92HxLNf4yRmJFhUMZ+UmAyf6YtNfOPccEVFKaa
oC8b0fR/pi1xU8BwIRkOhmPA7BHP+df+E2T5D1SBmdCQUkAbp4Ko+1c24BgO+stIIndgAUWgIiUD
ViKkbaewk9Q0KpSvZe5NnD23AdPFOz+9UBh7elH9bALjRI9xV51XHxU1kl0qBGAVLtpBdl9Z3Fah
IewdKmiofjIBXxh9zMvZcHDWUR4h4liBg/P0OGlZ0IJvW3NvssAkDTI+MRRDgd50Bo9faOqLYUEs
FCyVeJ7BSEyx0ngTKx4ej9C1FRMqqMcsutezjMhWScaqru/HNYmLjss0ppiRZB9lD/CwOB2XUXRp
BjAN3/tmY+vFVinSS6HXycxpKH4FigTZc6gkYc+NM/vJELVV6IMDq/f2mStemfIG9zQT6vZCOG06
jrEVMK4Dg4Fth7z7pBWp9GoX+qb+vsyagoahk2vypcKp6R74aAOFWaO8AQgjjUkQVs6UJKnk1N83
0bFXEStv03kqhS9tnv2d0XxqaTKasmg0Ayqt/l7Sm0XhD3SUX/x+4ae7DIMZaS8BngX0AWsvny6L
qNcSKvcKf28homb22krjvh2YMa0kae4nxoXmpuZgJG2EHYDmCXCfuBQnccay1JSsV2Rv3/lQuLBm
slGBBZB9P6avGsEGA1AW5g0X7OQVWfsDKD7xRt+nfvguyPNBC468bS9s6POtBpTWeEOPBUsg/520
gswoMLS+7O/zSgsOgMmG1DcA2LowY182o4qApWC29DPrJnZAkmamhowNXnn9kCNfaOAp/OszhrfI
eFeMMf0pn2ZpRUHT6B6Of1tA8GrjR3zX+MHs+1a+GAro1sB5CswjXvjixHjG+aAPmtbyvQRZ1yaU
aKECtPo32hhL5RDCBQLxI7r/ycyEhZ76PnB5e8UTPALCy42XXKpT+3Icn9qYnBm/jLgFrUfMlhrN
zb6zi/YCFudSC8rpqeyDHpo2Vcb3bWUWtq/VrCqKgP2dqdJw+YMJD1ZmYl2gvZG2ZlzzfRIW8wAB
Rj+5EOT4ehh/tTAan0+LUXVBGnd9gxZgXEoRop/J35moke14JN5QIYFx2oLmt01ViAPf12G9AHqX
eUL66wcQHt6/mhidhs+D8HieCj7v+d7amiaflcmvcRiYJmwijgNQ0VgE2KzpzejHQenxUOJ7U98n
9Xi7a39npUEcgjgD0KSoWD0dwlAFAu9aje89PZ+1dR4/CaA0fvt+O51fixgGHB2Q0QNBB1TuaSNV
Vvt4WOh8z9ONqwQ0EpA0V2jaXcrUfLmrPjU0mv9Pu0pKBKsFlTvmq+dUMZFN/1tNjD4TymclcPLK
kybqhMPiDnGwV9NyAw6bTSddSvxNGJzGZYcGzUcJCa5ECXfI6TD0tAZKGcJ/e8i/G2/lIDR7CfLM
wC4pStlSTW27hybXhncwy0T3/aBVT2WoRMdMbYK1rnTyDfdCviyU3vNQVwYKB3hhjftidnkeQ0c9
jVVoVFf5unYD8R10Dv1Lo4PknOhZ5K9bUXNr3CeSMtACdXlQ6i2aUWVULtVDlMspoq+RkFzriSZC
sNzF11oxKBYt4w4qr2GUmSHJxR4VDpYFBnxicSnZuBAdhjKxMkBwPI/9tVkKugRaHLNT7K7SoAhh
Qsa0InLbuEixFXLLmRr6eUSsutNcUqnuEBNZk9L73kRpD/6KEmWAn4UeasNdab5/v2fPXj+SiCoX
+NrgfACDyBjd+7yV4kTNEs6DZi9r7qbPblJVex/kniXqHgbhAhPM2b4FPQKeWqBJQoEzhBAn1nDg
PPTbzhPRmEhQao/K/gtH8APA8tnbAmoGb/gPeDP4GM4EscRMlb04VfnBjBSsT19F2YNutspr2rtA
PptqIt4ISgHuF61TgFREaArFMIEfvMc89Ha1lePSlKtQLsATDszQsfaaMqC8U41bCNb7OQHNTvrq
mnK8E7oue68ga4T6+qF+7GO5tSBx3iicVFpXdjSuzSy3xaEG4XQSaOGNnlsagGupIvUEIiDeCvre
8bUZWt3R9E3Fp0aQQxpC81H+agtuIqPgGwVra69IqohEsRRqs45nsU9qXMHiBTs/RdmNHD0iCtAR
6gR94ugAn24GQ8hLv8obfhDMrF+LZgZReQnYtdqLwCXN26h61I1SWJpuKtLK9ZQbL/FevDZvbd/S
0wuPpSm49KM70AUcn31IjYPvedKdDFhy6J2Hh1AMMyePJY91rmvOhV7M7LSSvBUYCUIK8lJlX2QZ
6AF6JT0qYpBLBKoapV3mZrMpNLdbumWG5GcaCXsrA02OZUIEsMtbY++6kYMClHStuHLtiF0uOVGv
9UtYpJSVoL1YN5EBZEurot4sqBT7++P3kVI/3a8GYttIRKASCFVgU22cthK9wqok8WAZ0WgEUrV6
b8wGqZ8MPNorngrqQ5w1w0KRCgFsUVGlXrcKqhLmhVglWw+uxAHqV8VTrQ/9bggT/xacU9Kh7DNI
KvWeBB2sPm2zXQViK4X2IWSOEXRFicGhD9r8WuMh3gtGXIdrXSwkToYcHAsUSADzDbTw3b1flAXS
ZUnC35oUPBlUN/1apD4Kd6KtoIdNTrkogMMKZ8B7y9zUuhPCwNr5ZY0iGzFo5Io0sRHeyw3PX/pO
ALO1lGXibQ6Azb4Vgmoth3Wtkka3BOZGoaFeiiOcmR3ghaCUDdMA1xjlgxOzI/RWJotKEx5UiBIv
YJY1psncu/5+KT/QeadLiVglGMMQVoJDdPaaFD2JCxqPk4PrZghpt7V+5YI5l2WeOA9rMaIg6o17
T5+hwqvC9VR12xaYD8rL3uVgwdF2kD60nO979cXYIbCAysIRzjG6HqdnKEXFnxYrbXJIWtN0IB2p
2cMAmPb3rXxc1SdjH7MAyLyMuvMjuHDiCsZhCVpsKUsPEfIVK18X3Y0peMhZju5H1od7AA/jK8kz
VLuNhIAMAlfs2EMMtFa70O7rqkMSYEhoF8k5aV0xnkuioLAhDm/MUgZ4vO3iua672rwuE38O8q5s
VWl5Ts0gLOkATh4bNyqnpatcQtOPT52zseF+lBC1gcs2rUz2TE/LjTJPD23ueazUDYGC5hY45FC7
JEk4WrRpU5i8UfYQ5P1nrCPVUKuNmg/pwdSrYGW5gW4bmWiRLlB0p4kSg8ZNFB4sybVohgKZxffL
eLZZsIoQs0OQEjQrCLlNnC5dj1K316vsgAeYQDu9A9jJ5/WFaOUUw/ch7Yho3vgOGFXR5MmbI8sg
IpdZVX7IhtqnbYXIOAmHarDDXPdncswrB3WC4o0XuzruU2kNTTiJNpIqzOUo6pdx3ceoIQqlZVR1
MhlCbrxzATWU4ZBDShqvRR93ZQzhcQT3nS5LLqlunj2a4KpgoyNSgOc+8sdTgwKpIwGlkPnB6uqB
SmCbInDMPKqV2r7KNJ/IwiXuw/EtPNkZaHLUIEKzSI9MlsZXXB+35JAfQgHwQplL7hxa5IrdSpA6
cwXQaLkZhyJ5GF0qa/hqsKOED+5gUPyc6S1VstXIXj4UByuMJQJxJxOVDCB0t5FVzFgogjcvBfv3
r0YxMMVg0EcoFnklvOcm/odYxKpYSkpxCMq0ArCeu1Ttfe2C3To/2nDWZMTNsSfxZtQnZkuqPbXK
sLkOXhdAHqvzn6vKT2jdhi77/midzyJSpBjTD445VE6e2uHaK5sMTEzKwUtwtCxkm2zcrMOsF2Kd
6rohM2RDvQsnbYpywKiwRUdRBAXvOaC9JxtV9sxa1NsUMki8S21V0BZlEwfEckumV+2yssyV5NeH
Qobq+sip2TXaTeWqGXHDS4QV57YFXuRY5TseHbzp5NMJKJRS5YreCQe/MkMmBcY76p3TC7M8Wo7T
UzIWx2HPgNBlLHWfzHKkiHFZ+YF3LIzcsnUZCbxU9jhTUjO2m8D1Zt+v6vmLGW7+R6YIXhTwwB/J
x0+euNmrpiBqlXEouf4IbP3Mc4uQBKp/3bl7rQ1JCfWwpEUeMUGa29dkJwzzC0flfNBjYd6IGkKG
CcdlMmgEPeDggQPvoCQWSDPkflj2eJ4gtpgCZJ4a4oVbYooPxq5CLQwKBeFfITcGmMLpUsYJri/c
luYBaqCouvUHWX5IkGLblfIQNKRAYPhG7QerJpHSaaBRkNPWd1weqa9IvCqXwlNf9mdkOMDhkkf1
h8kE9IbOc0iHWocaZfIWq3RQI61LCwaRlFHdHOo+7DnL/TLDw6NGFobWeWmqs6EtQqAte7e+vbAt
xlfV6T5EGAvOJxjzsDEwX6cz1JRulHWAcRwgQ1s5ZZ6Xdo4XIKjscktY14WhbhF+ElaxHwzrUoGb
n5Wxdfd9L8Zhn3YCiW+8IlAvia2B6s7TToDGrmsMLbMOYBawQPEoCHSIpPfvG9HGcztpBZxzyD0C
dgOp6zMGuEIsIu6q8ZG70FAlbRPjvJlBNc+KAeJaWtRUC7H3JUBT1FptaYgKOSCAyyRF9ghkiaSI
zeZZzCDZTVXf70DQo7YWoLBcRiYBDvRWjFLNgc8e3g8x6iYhlJyhusCXNA80Drpr7uAiJneZX6DY
HdHvwmKt3AEtrnXhLoBrtJWHpBBZFYGtDk49bxYySpRLEoWucAtHXoYGHi+tB3B8NACt1Dmyjamm
ZzETwhzo/mKQj6k1xIgxWYkIGLTvJuiZm9UeS8RAK50y4AqKWkLL2vZyHnQUtkkAOjhLbyIxF1+/
n/Iv9vuoG4lDNtbIY9IncTNfafSyyavs6Fka0ImWmFFrUISIiLBQVA2smGpulM6NIFhqUHNzvCAL
j7l7sdT7fIeNSHHscGSBTKiBT52LPAOjhpQFR9GIvFWve2A7UvXikpE9P01oBr4bGBXAngght9ON
LGqlKBUQCT62ngHsLBfNlWdA79mQAnDcqOARdk1e2rwW/Bupbg2CjVayX5z0MY0PbCaCESNVJJJ3
p51wudViDiThpu0BXu03Vo4AwsyUUI5IY3WezORLmcLxfH4+WR8tjuQwsLQ4V1PgihhUUqamqnBT
v6OY86jufUSmLjVy9q6cJKUnRkLNZbPpvcHbu43tCkRX7lzgPRsUkBrJhXvqI4z/eUAfaWPYJMTf
Ab0EA8fpFHYtWN3ANuPvi1c8AfqO9plTJIvuOV3Iz4is+SlFBZF8h+c7VJzaS67wR57irP1PyeTJ
EgKECX7PFslk0PxC1Mu4EZ14mzvyVbeOLxQ4fuzJ07ZwH33K9E1ellUeZ51lItMHZYiDMpdVYt01
WwUsgd78+WY3gq1FlrJsqa6KjqR7GVVxFwISH1vyrA8wD3+mtyZ2woAIe9Dyju8LR551jj4bGKQB
EBln/M3NMH5+3L0Ys5ahXKF/hk11b0yqXoj5nocGJsmdyayreYbYeqtgJp4jVs/ieeaUs3QdrrWN
ezDsl4fl3GDIjuk30Tp05HnqQCjURgHF9wf4Q/vpbDY+JZkmOz2SpKFNEP7a9wBXu8v+rQztXKdD
RTzboHCdWGJHdjaLahTbktgk6dZzLtVWfTkb4BXF0wD/wfOY+HEjl9qAOuYAlTXxMnKklXQHZvZm
btg5G6hCY5bQiJp2jToflA+Tmlyj8HQpruYXdsdoNE+mAxYFNwhy96NWDkgdTg9j6ka6OqQ6P4pW
Ya2BfeiOkOcWN3FqHZS+A1vT9/P/RXtIvVlAQeFcIBg3GXgG2dEwHTp+jENJYGDcbeaDPLocmtg5
mudfSiCfWxs4XIAHgxkNLzHkqifrjcip0JUcl1OXxtW8L8GTU5eqZ4MPGPzTCdjf+qHFa8JKddLp
VuSkrqkwwW1kAuFkn3YGT/ZtV5ULH5TgLEB06ELq9sz2fvQQD3aEzBCgm05Johp+jYRDcDRBzL/W
Cgv3Cpqn8OnVEcEL4bCmzo9AGf9yAhEtY9GB4EJUFMi56Y0Kxt5AGUwgIDXdn7eIJjiwm5fwIV94
R2gG4E+w24w03B+kBZ+8I90XO7VBqeSRG8gO6GIlOUjs946GJ/rMq7niZI2hkDDUi6teq8Ol5gWA
WIKZCYjLSr5whU/vU9yh8BKA9UE+ExfQlEAkl7q8EJIkPPLY2nZh/66b6UF3vQfXCDZl2jx/v+FH
uzY5YID3aAakF0bSqSnWw8TT3+BpGh7bAYpzuuBpN4I53CMzJF0Y2HnUEPBHxF+BVQcsD17Z6VGu
PFeL41JOjgCPP4aeWO2s1og2Qav2tJDK1pZcpV3ElVQybvJL3JdfjBOhIQR9TXBbj2jb09bN2kw5
sNvp0RgMcRkXyKxkop7bRqxdwh6CeelsUi1x5EkC6miEnxiTJ4QOaYNgsNzimOGIZnOx4QoTzVyF
vm9Qxnamgt+RponSPg5ar4gzV0CmBwKNQfqUpFFQrww3iuJZyxs5ZtmQxah4yVJtL5m5t+slYfBs
XRlkR9HTCLlX3haHVhZSuxFrX7EhHBxtdI6VAGmbLj5JTau+BxGC0o2UFepS92r/qQtdFNNz0UDw
0ojh/5HEqBMXZxkuDvMKkz9Yad3XM6MFprFF+PPZlGsV2d2aq7uu7tXnxAstTnscUDvWlaKgVWS0
V0qWAFQPz6m/cX38HGkQy72xkkA5RIgnoVw9cvNj6YmoEMBxZP4IBVyKWSKA8RVDA0ukqjU1UbSs
0mnTRsa+TLV8bWi1Zjp+UPoNvB/ZVdZ6nkAnWUOseQ7aNyhcjplbpCjgsy6MugbOGQmkQ5oL7jsi
nSG4q7paNAi8peZ+kGok0QctjOw6rcUBEESjiylPUvyLCIRVC1K9EQ0j1oMvzkIpAybfSysfyqN9
Cw9tqHofkYS0NWaWgOw5VgFvw0AK+2FbeKHwkJuVWFFU0Tc18GYoHybInPcma9NARgJbU3KNAUDg
ywQusCoy5BpCW0/c7A7k6LpsQyCyh3nHuuk7IU+Rhs7KQJZJYok1qFOsLExYqfi6y0JfjzriNkVy
B0uNAv1a7sA9bjYSdA9TJB1MUrV5v3ITz3oGUbjx7DZqvO57zxfxQUWq25rgJTkR23gA60Aiu5zV
qsYX3KoFwGdjlR9xi8kxaSIzRWDOaJSNBW85IUaUIgiJjZE8REONKrAUSUCx60obJkBbeoXAD6gV
qain8Q7YdlXzQFTmDj2T226DwydmW70MC6hew6cBnXdqhAUd4oLfWMAo7GURrGYs0Qdv6Q9JvAYy
rn8KBjAhU3noYnMeaPUgklIwlIB4dS85pZTEb6YWuwEA9KJ3KCzXwjKann9d4eA91KFrPGS1me+E
qo/e6jqKrgpV5/CXPDVddWIuW0zQS+85r0rvDhgMATxAWSLuBoCa/x97Z7YbN5Zu6Vcp9D0NzsNN
X3CICIVClhSy5LRvCI+c53Hz6c9HOZ1HCqkUMBoNdB10orKy0i55k5t7/+Na66/crkvu9UnPtkre
VLnfaiA/PQpsxYNV6cNlY4p4azd1PLi6OsU2RWg5KTyGKYqHSlC2ZYuyxfTaWO8yN1JLcy+Y+hm7
M3HNx7Srm2OVqfLnpmudFt+ftMembS1IiB1VB3cJR+MK3by291J7ge6jm1IZpL0etKLP7oWqj+9r
JZkkOEBRX18nyqKkzDmuGGs7m1PyuYRdeB0tZfS1TMyBuy+ZWr7P0SvgQzvXY2mbfzGpZWkJeSSF
arO0zJ+BhVCcXeyZ6ZlmpKV+m+emQ89CqRo/lLLRdKO5Et8b2+kv0YRUd3Y3sQ2iib2syyJ/GhP5
kE2y+T1u7bIkhxq0j7K2TNd8Dk4eKsGOEczS2MVuFVXaQ8LvIewgV2ibJLk5fFhm6hYfsmlRUKpl
7uz3WcmU68F28u+R6lSSm5t1fedEufVBDrvlq2XMOkAGVTG8vhzzrYisdUCLVtKLa+rl52iYbldI
78fUuXDkQuwyPey+m7SD0UbISGGJfj9GemY2HgdbrVwNFfUrKaJUQyIdNvsi03uZelXSgqOwFVG5
czRqvafaQv6pjk14Q7Q23UWhJB4KpRF7p6T8gGBlaBJO0oihXxA34kdqOwvb1ww6CoIGVr+ukJH1
mKeu8skY4au7yCfCMyJ+SSNfXzh72LhERS7JGNPb0s6SgzylFdoStlnabmL3+sdWMUJxpk7/Mluk
gkIfbBXfRL9JPe1Q63qWqs6gtPeqWofukArzdur1L4Wjte+ZuSoHVVuVHnSVZJtqU++3RYF8aGGh
gFilfAfT6r0qVMND2IXjlZmLfMevNy5gkthdonDeUaSrtjWo9O04pGow6Yt9IaRxPhatZl7odLPO
BCUvw4K1MoxAB7B6prCcaiCnmNpZOEZ7Py5J7maiQpY1lgZvKMxzmiZrfPM80nq61ItIy1ErGayr
1d6LIY4CLZkM31mWcyOQXnkhiEzQERgZQln1VJxnlvVYlAzHvg+l+ss0OsN1ZNuNp0mS8fPtyPGV
9wF2B0UABSnA1acN5xp4/RChY37f9rPlzjSTXCPT8+0fr0IYtUblRFR0mE6qA0mY2o05RvV9PGNn
+zzEgZvKuaLPyxyHwWNEwQ6tw0eyzfPosE97CQqvaO5Dsyv2UQcFq7JtlC0cwG4ofiOxM41ixzTh
cwnnqXYXbYp1KhZ9BzBNJjK7J9XJdja1LBL5cJ9RCE+9kIhyF+tlFGSDaky+XFmI1oRhn0NbFIJo
rZ5SMSH6XNReXnbddceUmytVT1UkAA3aZXJmLV8I47oLYXXWuCknJdJd+sNttc0Lo792iEAsnw0Z
gABObXKfR4w/8lBSxbQqFveAxn0eb2N7NiVMd5dnnjrTCXf7UIluBzM3/2zyjE3VEP4qsD7qrpgx
9uL5/gtZCkECjc1DhrvwqoFpN3UPuO3ts3QqP8cyJJIcWdoA4AfoEj9fZql6oxdqOKJssQppoOIO
hR4qp/szDtYxCv+Hy52cXdOsk3A2We6XpgfxmpcEUoBBZ6002MvIary95JrFPLUx6wvSvgW6b3Iv
OVbPX5BogIqmHk0PZu1c9xrhuVanX/Ns+CF11ZkG2+n9P13rJMkJUyfvVF0aH8bioBvfkvTD2+/y
2BB762VOajGqMtEbmdm+S8dtEFnp/SEY/YuvOlIitqt4x9jb4l98dYPSmS+7Z4qjp3UBUjiGOpEr
4uxkSFenOFDKsJVZqtp8nzWlrHhhVgmaF4LpZV6dqd1eyWqAsnWZ9nKQVYlaA5FFEg/IppzrAYmD
cZ3L3VIGb+/LowDuk315fC7sOwExsJR1rtHzjyy3SRxKVSPuwyKZ/xqUfnAzg3zWkuLlYmj00Csr
LTxaVaLRs3f6i75CFDuSuulalLW5GZy2vW6a8XZSuvzQC4R6RCNHfqJn2fHtZz05I4+PqqEXD55g
Vap/lHR4UlpZSDIJ7cz53lksyR9EA3JvJr98e5WTU89VZggSTpzMnt4HhPvnG9LpoyYxx9C6Z5aU
fZsUEmNY6m7wMkotu9Cc/h7M+EcU1v+ZAr4cqidb/wrV+uuXp/zWx//7b3a19k5VVgTOqgn4S9Tg
iUgC9X0ukfpYY8MG/cNwVax3jMGjPYdlgiRJ0+Ufguv6W4i9g1Ncy1NQEq0/4beeFFpXgjVUQzp0
SHhQgQIH8fyQKGltWgt9VH/pHWmri2SnRbnwzbjRPKLVb12kXFBia4PZym+Z9nlNAQURk6a7ystR
vaIItMklTb8y+k+PW/hHp+k/jZIPYvmtc+IN7ZdvX6rnR4Wf+H1U7Hfc1pUQvB4XPj2lwt96Gmgx
k2LAQH1BhlbUd4RmsEUh3K9MyBVB8puLr7wDGwXDAIY17c8/U3A+AeevfzLQYxtEN3+RGJxybAUf
HktqclIskKhuMbVKYJlR11yOdQtIdlSRBDatclPjbxGAkT8ttppejt1sOZ4GMnmh4d/4wq4UJ0iQ
nrhFmWP2FopvjOudAIZ6et21d5Eythu9DJ3YHQHA7BQGaua7UvG0n+MoJxdLOYZGUNmEKHGRAAyC
dHjVx8ll1lpwOqRk+WTrTdvQHJg6K8DV+Nmi1Tungyuzi7Q2TH0UTFvq9WMbbeY+HM60Bp4b3nWn
uEdAwgkNGXTInj2/U2pUx05eVqpfheM+l8Kbae7udSppXqJlfw93/KN78j/U6q5wlX8vL3B/96+H
pI2QqvkllN49u1frz/6+V/o7ugaGhjUFi0izjO/x+14ZqA8ACeDyrCI1j8CA3xoX9jt4c/hO+g3k
cuQj/32vMMGMZJHRRQfVQISu/okJXk/Df8ctWGBsMJxSA/DTmu2clg8kMBNTRHHRd7JxoyZiK+xz
0rTPs9+XS5xG3DCSGFLAEnOsX6n1vE1qKTBH5+7J/t/8euankjKn5/7XmzCQk3CbcOOxifskrOml
MYt6WQ4hAkwbpAgPVYVWm+E8SNVwJsp+6bfYNchC8HDhlqz26Pkdc3BFjbwg02GP42Ws9JeVXbqZ
glZtKLbMxeaqoXcooq0eZ/ukEO97oe9EpO3W3XUmsZUl88zrP8+Wf+0yMhaEdStNClbq80dSUl3J
aZIylySWjrWW7+KJdFWhGbx+2BZV+nw+058/t+SJpYEuJaioTKFfyNHHUrBsn3hzOXjlkHpSGhF0
O2fKXa8d16dvuZ61px+Z1pjRNrxlnadeKsf7WM92b5+jE4zUr52ECEYJCt2PdSjq8zWYNz5WdtTz
ccPqZpHLz6Wt7yTWYoLBlVnoV6M5XHY9OsV9dUO3/tz6a2R8eiVpNdIVIwGXtdMr2erGoGZZG/rm
+LnW2+ulL3yBE8pK52CHyV5EyT41nCNQt11T2Pdx11+/vQUnmqK/tsBibgmemzwLoPrzLXBCYUfa
WDBJvYg25pJ+UtviUKPYgfjFfVkvfpWsXZgp0CJtz2QSZhKqyd6OQWkoYVA2A60Fvg8Xj6NwyJ3h
MnNKl7GaOzSEQeFVN28/8HrfXmzZo3KFuc7JPU2xm7YuTT1m8rst8MaQ7nIpCnR18LTJuZO67hLY
71Upd1/fXvY1y7aOmFkLGBpgiJMKSRFaXLip5DSW01enLW7qagxaMz6+vcxLHSLMjU1tBNweCAjt
tESiRbYStn1KV0n+UGX1TanbKMUD4a/7agOMcJ+O+h6GyUbOpMNqYtIqDhwhHVThHKYyv63LZbss
hkt44s9WdGtmU1D0httLQ+xqAnsk5q2dRhupyndO3VzX0eLDCvMnzp48a3tZGQMWF2dpK49B6otv
R6OKQUc02EmhT67bEtt2JvUQ5RDL/xBbxY06j5AbnSuzC30abT78Glqt2rhZkv5iNutVmeDLsEqs
F+kebIUrVcmneZ7cXA+D2ui9ab5uOH6zpHs1EEY9NLxRErEbplNgtcWupACXtxoW0twtS3oULeey
rWCDSIEFrLdTBJC8fDerYzBrix910bYsDNdA3mXdSTmhJKhiWTsuRDd9teiTz42xa9nRiF+Pnek9
/KLrsPjcWPP7WOsu0rk4CFXaDHN8FJPeER4uflgVVAmoL2ZRcaB/F4Qdk4Kb9NNsR8G6oF5UN9zy
wyAihOb199GcA1HOPzWivyws+/ukSZuum7cNY9FFnO6XWd1D/XTDBblyTd2VYtgYcvtF1ZN9kpY3
YxIVTKxur5ECurIjsR0hzRhTcVl1+daKwrvFab5ItaZ5dTu/VyeurW7TKEmOVtZfJ01u0PjOPoyi
ZupZmd+kjr5zwMVIEZLnUQ/FX7oYsuQ7Y0pdnNG2ipIgr8cgsdSPScoXNe2HdPULlKUd4QQ94Kkh
DYytoV1lLb0ujMdqSCrzJx1od7W7617XgP20MtCbz1Rra/rB/JJmfJ8jsJMNVGjc3s4y66OSFoc2
RId/se6kabrMEwmQIOKQ/Fm0QLfR0l07Wby34jDoetR/x2hfTGQTliG2g6R/YGhQMEbxvmsYdgEj
rJCW+1AzrkyDg8fIIy0Zr/poQFAoP9TOOnDBOaSluWsk53a1OlIibyNFu7Ip1KpmFDSpsYvoW+lD
fJzKkX5V7SBRPM1fRSFtUntc/3ZrCEHe3A0Xae7cEd/fd3kM4Rts3yhzQCalOKSNvK0Hwy0s7q3S
XXSgz+SQmlsa76V+2pRZujeNKJis8VKrRk/phF+H/UU+Gm47LX7Xs7GWeZFEwzHUU7pt7bXNh6t0
4Wsi96MG8NjEz0QcQmvqPUAb37oSiEMlT26ithfgn/brp45z/t0ksLKlBwl89qSDEWmynRyNXt5E
266SNno0bxi6QZvV4RyPw0U/RUeC4z19eNor4eMZ6E08mR79FNmybdQwyOPFt9C2MeM40OnJrY7V
VD/YyuBVCmBkZQoitrVdP00Ec7dNPnVWyRUB18A5GYtiZyjhfaHOZ5odrxl55FBIZWVkCsGrPPeF
S9uYud3Tf9bs9tqy6ZqX83Yw1DNu/6V8I0YeGDAyQmtdE3TV83VShnfX9GqBoDvZT3DibmtGLuzp
m9wQfqfoe0az74bSRMimGoJGKm+yMvpr9amoEXyMYf663VwcTbv/aM35IZQNL52F/7YrOqEF/YoM
1sYSoRFDm0BmPX/KXkvjskAlypcUYbi1IueucJZvk6HvUlXbz/xTcpS9Yg5fF0290o15a6UlTfXq
HB7ypBT896OspYU1UCJ7PglSVCOfco2Wt0+F8Zj09ge9XL4OmdjCV/Zpawaq1l+WU/MlocXZWBgL
XQre3o5Xz8aTRzjZjXkspKKjr+EbGsCJJkppotdf0s768PY6rx0OIJC6higXTWY85fNtH/MmkVR6
B/4y5Z9qWb+CShqQ1u36xXm8I5QlAssS/oAZarT4L7gLuiMBRsJNhu2FJI+b1nEOVZvAgeTaxsO5
yvzqp09iMPy3wvxTUCT8j5O9MClq5Far0JWr6KiLEZIahkeSgjSb0EoYN0obBoPk3EuRhoon7u3t
PXol/4NlCDEU7wF15bSsLaWWFjez7PiF8nnu4sAO1W8JcVBenkv/Xsl7gIfCi6OTS1h2ql0q1Toj
uPIGucaUWXtaYKaqn4a2X6tiq9U6Fvnz268GO+O1zeXyEyhhgRhx+Pz752Y7Iy7JkgiYBBmOYzAM
z6aAtAa6rQIqwWokMGxjsGadyRJthlXcJZwYEMKJECRlemPshTYFQh83xaLuDDr90HYPC5Cgbmkv
uj76a0nmTV3J26FArnoag9Qs/JmfKeYxsIiC2ii6ss3iUCTSQ11IdzNcv7TprhWReqPtHJIM5xcb
+74dvSQy9lmX7AF0wPdMb4uUAaqjsWvM9LMgqxKz9SDnDTifMVh/vp9HIJ5xAKty1+Nt7MpwNXsA
b4CPm+O/1mgMBlZQdsOl0cRBnfcXY8nAoTT1lKG/1kUYjESBYtH3irxsbdLs9ZaAZMcfttcyFtPJ
dUggpjdNoAmy6K9IB09ckbH06T5C72y0s51GrqwP87FxlpuhnGU3S8eNWRMiJt2FQhy8RloWzrYf
R7xbvgtjKYhl6Whn0dZQoi3ebq+L+Zuu9pdLNL9f7bcA4heqnyGbHReEZ4l4Lzsnw0fXs7uGIuFo
HzQUBvL5yozLz7BLwR8mXlOFD3JHCG7aB8oQ1AwNb41GQ0aTIdJH1yi5jYg+G6Jeq4qIapyDsHQX
Tbr9BO5l3cOxb67lIjo6sCYU1dmuP5csBIZ4VHkGfzgDoXH4e5Lupib5ObN/FXDHwv7QjoJMz/B0
hwFoMrPQcfhqJvwlzG4zcFZQ/Y7IxQVM8dwC2fInWWzXQAYe0YOtI4htggjspNl3Ius+JB8Jnf7a
KsX7MRkvdSaeWCnflLMWQauQs+JgmPN7o7herPSYtgTd3WdY4F4zFTdrzcgOCauMaavU2n4qxota
MOkGL9Trix8n2e2CpFFUTZclyWllZLclCWvqtLYvtWwbPxyP0JqWOr5bayHrGQFnso0wU+OEeeIM
ri62eGzSZwcBxVZHTKAxp8DR+wsT64qKS9DbNO7bZdvGhrd+m1YaAhMmrhVLd1bFBoFU0ZJ8R590
p7REctMHrvT92xbhpfND+JZCr4PuOwwqquzPDQJiUenAuztsrXS35gMqOLeFqHI9BmWq75CkubOs
ZZvoYtuFhIGacyYtfWFw13Ef2HuqhhrEcvmk/FNBT2tlbXb8Lo+Csey9HKpKaAD8LHrv7dcl0z01
gGsxhsYqHQhyYczg8/dVSgf8tcQkY/RC99LigAwUyD0lXXy05MXXFsL4Ts9uJSMOGuwwQi4PTTx/
bpr4WItmgJ6k7sNaOozxtCGRcaV5+moCabAZ+OfpFSkntkFJcU2MF2OomCkdUhSixiUfgJKtYc66
uSRpdR1th8TYKYKkIEGUSZ22kzl4a7FrMYnC5mXemrXYThPosaqAYhYOl6Bp9pWlXaFEvTc06kdW
ciT/OHZcnaKd3jsmJ0pMKEn1k7vYiBGMQr+q8gj4Zbyi4qzFA6L0cQUYuqa5vC8V8X4CDOkqOTZK
U1HBmEus4ELjvzWvwAb/VWrJrZRVN31blAhAhUFrkFTU2MuhsLCxnNWSxFENj60S3smZCd1YCrDD
j2/fCzLqUrqDpKx5ahEfBzVSUSHOd7ref5Xa+IcAJuNmtrYzy/rGNoeLkesrUYroIumYpZnpS2N4
VwHaUjS+QNRIB1B8H3uNjJDMkXnbdRA2Y4Al2EfJCq1O96Fd3vQGSZ2Bu4pJ1tSSHLiCiNiMs9dF
0bHp5Q0WWcvwdb19kFTnLmNNSma3Sthv5CU/NLK2Vx0ZBS2DSpATrPei06RAK/XdrAifY7YXJPua
yRUlzxiMcdPX8R6B2k3WRsfVzFq1da9MgGl7plS1cFr0WvIf/3An3SUzyJ98SDwEennSfNerOMWl
3ZngchBYyjyQxndqbawuOPUo73+3zD7yB9u4UGJmiPd0OHfraFQXcLMX2T+H3Krdrubj6mFM2ybb
Zd38HmCtb/SG18nllyyz75J2eK/l+a2JbbH66rAm3ilGeSGRquX+a9zmtisVUutm0iL2tchv+956
MNT42Kn2scE4B85QYLDs4ibqwvs1xY5TsERQVjypHTYKFk2dIw95nqAOgbTneMrKQNdgCuya3LqS
grK2LmTyZHTHPpsJaTzxdq6gxGFiM115CS8rRdtT8t/nlvmh64hOmmV+TwvKcCsLcmDaMKdes9NP
TjnGGyTi/IEWyeXq6dsyOhM7v2I5IKAQM9MTI3o6rdX3lLcK0cmWbzsT0RGbieM11yuol4eM6sTb
purlcsg+U6LmQlP4JFN6bqjkxIxnrS9JkPLhco1PYrJm4LVf1pOOvsiZ5V5xBDrVR/Atq5Yqf5+U
zwRDd+nKTpZfYfRzEmx08Ec0UeQtNRsvUbLPUKjvJjs7JHGxS0BgzE56+/jO/xe6gB+qgv+cjqt4
Nm3537YT18f5Zyjz/xuzlXF7T07HK9CMdaTFQ8IkC/7JOOV/9fGPf23bH+WX70n5o3vWM1z/qN89
Q+UdyQWiKcR1CCY808VX3qGcQG+Xec5rv25VivzdM9TeIUFLA5+zt5Kq+Z3frXj1Hfg9ziJVasrI
ZEl/0jI8wYAByF15X+BKwCmRiVAHeH7EQ0dqbTghSHGMpdkxsG4tSpjO2DFEwemQIku7TL2nvZ59
dGJVj0iKY/tm7PPuXgawKE8qhHgd/NOGmlSXblNFcq7EYOzCMiV9NJg3wXiKuP5aTjhEyRDxA9Mn
CxEM0CZ2aaeeaSo9lpifpq7rC60gahCflHmcUyHUxJEsS6dK4U9J1/mRwDjqNQS/lHDAM0TXuWFH
Tt85ve7LosqvtLbTbxEYyLYxzRPXaZzWo1mMdzfuZ0sSmzytGCcVK/eZGRlBuHRi15dtd6ZmdGpr
eG50NBTOwirUwEs8/xB2C9hYEsyEFVpRbPppmYNoKh4mQApeUjQV2FDEMJ+c4Jtfu/K0zXpChX78
+jpTb0h/V1Vl0z4xcGmBoUW1J/WdMVXvs1Q81HQJXGVQHa+y9GvNiOpgVjvNz7G4m3oonXOlhtPI
c33vFTCE8KdJRe401beaehLWyCPUZWsFphZTE9OV8q9Z0QYvN2LrSu7slpmSBFWKlEpBJlSkNkVP
3xkqyGWcKBq12OxbXUDKSDWwaW9v0glX93GT1o4NYAxEZZBaOKlNLVYpFUNpsUnQJsarYWRMpkRM
1yvuWA5ug0J8nkKyQThYnvdqYR5y7TtoKzeVCi8LDV+oWykqtjn/ugy2r1mlrzmfBDPpJP1jDba7
6aRN4ty1wzmm3Cubu4rmAw+E8kg7+eRQNXFaloXK7JNOqlb50bbwq9KKPSdbJneUlvri7b16UVKE
v4DOCTgHC5k9WtcnC9rGSH7pQGvRVW7OZOeXSdl8m5Ql2lXjVAR5kYVX6qB9HfrUQtuwmFHZBsVj
d6a57cMxP/NALzeA5+FY0Ua3V6zbWv550mMeHLvN5YHngew0ru0S1Sviqd5hYCtfSMPf+hB/5D3/
47Bmq+Lmv0fHfBjarHt0eN6X5FvVvQqSWf+Ivx2ehcMDYIaG+qrSwSAzfutvkAwjOhAqAYhIUQx2
CwnnPw5PBWGGZA+RPL3XR2f4j8fjt9CJRTFKJgQDZUiH+w+mOa1f/Kl/AKRooNeGNyKWwsGeODwh
CSmMe4pq6pT1D6LApSlTVflmDu0HbYifY5vWD5pSfXmyaa/Y2tPy8uO6uHPo/sR2Lxj/ytCgMDyy
7thp7THt5sbruJUJasLSubh1zdZP3xFyCqow6MTh2k9OPVs5jCN6Hpvcpr1iF0m06Ux18d9+I77j
i1WYrwXnmCAGUOrJTnadDq9VYRWQ3UXQd8W0sUIl23WpUe4n6CSHtRyn6tu2m4qLt9c+9ZbsJnAU
CMBYZMjcp+MtjGmIFjtn7RmKa2DF+qGVlqtKHhLwMYkStEimnPEDr3xAukbYUWImFWzEuulPTIlm
hGlfyXm0mcKGwXzlile1U6SNGiM+g9l4ZWepu69TAHk5E+v9fCnHiUEySpTbpa5ObtRwlmm1lclF
SDh1KXXis5HJl/ZCvTLvTefMe54ImGIq2VsUINe3RCoObYjnq5tSl7G2QU/Cpg5YIisfyKLR3GKM
7V0xKa2vqQv017UjnaQLMoT9KPmKDRhkVIpdale2H8uJcWZTXtt/AhWVR8MHG6eB3aIYcVdVZP66
njsbs1lyD/hI7UbJ0GzePl2vbQEABmCqKLivVmw9fk++tdIgmJLrSbwZI6e6rICJfo0rO/9cokN+
34zySLl08mo5LemRH6SmkD0NdfEgaeZms4z9cpspoXJWXvXUm/FlkB8CM2IDBAcSeuJdu6HVIwOG
7wbFClCn9GgKd4YwUfkJwlmV29i5/SGPhPJeGxctgskEw7kIQ2SKKm3aT+okfRzMmZ8SSs7oV91k
kkpZ1s1BHdSNQNAt9PsCcdPW1g9JJH0tslnz4jimOStPsXoxqmH50ZQLaBlndvzlhSbEWlHoVEDJ
th/zlCc7zuTnmPIwX7eNrWxjjAscfSctOrer5Jkpq1WMdHuIRoct0Nv2Nb0P1ygQlY5hpobhtozU
uSpmieJ5PdbOR5QQ6GyDo6EFrWjinGj9OhfqxPiBr1wFBi0qpgArTy5JaA+DFhpmGExZaVyWc6ih
FoaqhFsYbXGZxpVypPWvVF5D0nQfaylctyK392W0MLovaeThIU97zXRTAb/XVVbsA4SUXuN9VApR
U9b1no7Utub2qiM13qxKjNGj0X9XV8t0w58Q37ZhhGSwVM3WZRJnxk0yO/kxySmQ5+UmSmS798Oh
17do3ql74KPGMUEojdZBN4szH/Cly0HJlTGeq4jm2rI7uTHaaIxGpAHaCQFW3Oe1kLelDQP/7WPy
+ipr7ZhsFbWLk12npJaGkiODu4zszp9U8aOqzb9ndFJxiH5Ur3jq9Q957j15FUB7mD/S7MeRdE8v
P8yfZGmMKQyUyex9I12sv1oVFe0oKhnHPdKIGOqp9URbqme82olU02p6QcOvoDcgxGsie7KLbWwm
UpxqTpC1VYT0POkPEgXo8wRql2YAbVomKBZIIm+yZCoypBLkZVfNRW14wEWsm7jviw9xJovvaRce
6LV0vhqGMwOby7z9EKqpdAmYQ/uwSFFduGZZxkcpK4tvZi6R7NVOivBEFm7f/miv7CdAN502Mvh5
xT7Vb09pZIlE7ZxgNLQUarVgPtCULa5ou9KlmTRFbfwg2agav73uSy+KkgZ4glVvFRLEaXI711oj
amSTg7h2QI5NtnNXG82xy3pMujUPGw7Ye0ZTxAhMzOdmY732KdHOB+LDzDmNksPqzp4atEXXJeSh
nQCQ37DtWz32QqlsvVKqrW2aNeM1+SDsNvoEvpRWOFXFyDZLLms3hRqKoCnth8wKYb2j5kA6tayT
Pa1yx2R2M3C6qfFoNah+Ldc/IqQ83KFYZ87W4fte1aQzl/sFjJZzyW3AOlN6BSpyCo6M5lkZ49FC
nSpSreOSaegM605yGaMmsw6xsOqdoHjiJ6jG+rnROBdJHoF26SXp/u2P+uqjwE9fi2YOH+g0tp3L
XNOSrOI0tQhZ1DJMmXFY0A3Thu7CXhTp2ooX5o3qUUFe3VI+FdZB0dr+eOZB1JdmgjTG1lFdXSso
p8fL4WvmUxfzIE17KAf1AlCmfAHANDkQlPUgGE3ZyxHzFZ2k77S6c7ZKSqMVRctzzPdXTjqys5gP
eD2oap06o1hTw0IiYAiartLuaX7bVyYG4hKpjsbP9cgCEKh8cZJeXEpImJ8p4bxilJHyQ194LZKs
BNjnJ71CUZJ5Faw+O2F4FXaOvdEK/W9u8R9l1v+2nPy0mvy///Pyb3bsjfy7Tcrk+5fvjyn4h+rr
l+g572vd79+1ZvkdFWM6B+uUDAUBeaKW3/wU8muMIMISyM09clf+Sb0V5d2qD42Ur0IVmIvO8fpd
bJbXQcqwUwjNZKDY5p9k3qfnZM1laG4TxiEGAev35JwATY/mBjAw1n8atiN5cDDNc38mRHisaT1x
36vSLkEZKSmANtTrT9m75qguC1270JNA511ZyziLIO9GhAXsqY0/MUJZkhgtLjUm9d90VoJlTDLZ
Vfp5vhZGmYjNEhoMVTFreURlB+fbbZhEngKuNuFEdLGszoda04frYmxEHiy2PX/Vi7DfT5ImZdsI
dM/D0umxtVFLbq0/0sOuvS5Xuk9IgLU3LVDJ6LIzF6QWQuSpbvNkYNrBkA+IzhCRiHbVaSoKOoVR
alyEeW+DJ7Wa8SbVujx327Ge34924+AHmgyu5WyKpvWakB5YgWYUKkllOeRAaUO6zY7O63ny5Cw/
J4vRBZ6aRtV1xiSvh4RPnnpqZw4PjZojytsiAEJzVCrFgR5mql2IrtUv1JSerpgSa3HNQh2XoF4M
kJuoKo2ZaxNlGl6VxXR0GWskdG/kbUD/6uWHYrEZ2FxhM8BNDyHCU5MR36IRhCB2tuQhQOCyidxw
1kMEJ/vcXgiMs2L0kO9SaT5n6tcsshntglQwHconl+iVKO/kNKKEQIlylUOG+oMG4ynHJivmXrVE
K0Eo7JxdNy+U/rX4b07dv40lTyvsv5ahcAzWD6cFke+5cRRlaPfO0Eme6MrpghEFx25U4PP1endp
4xS8JAzDSxwDQBNNSw9zmP6ZZgEBCG+61tsogYIxgRH6/BFQ/Q1np6iRvCGDvspn0PJJlzAwQY/r
YEjgYb69s+s9fnYBWQ8jw39zF1fb8Xy9XtfmTJdTyauLufZ05nX5eU8bvSwt5UxoeRplre/2CFEE
07tu8donexplIQMVJp2dhiR9mfI9H5zYJONKur8ALZogHGKp7130Zo0FbFhqZK5pdDdVJMs/popJ
TxstT7XDvGSxDdmpGq+bkYcHkuX0jqtrI4IoE5IWXqhFDdLhokQmtLXj5iMFvhqkhaEc4tKxrlKz
an8Rsv6/v/tfkJCeHKh/02i9TPr+V9X5/Q/AeM+6q+vP//Z4dEPpyVBWZXLjWhrmAPz2eEwdpwuI
T6P+yLSBlfj0u7tqwcgEaIyGDzKkVJvxk789nvUOVOZKvCOggTZFmekPis0nik7gmk300BEKQRUU
UXr+en4+0zoRSmJHsp9KPcPqKj07ajgF4RdWpN6kc5ajAlNBR6sSJQoUs6TSIuqh+ayIuNsU/TT/
mKR+RqBmUr5VQ5wwm0rJHhIh/ou689pxG2vX9K3MDXCDOZxSVKigklQOXa4Twu1AcjHncPXzsPY/
GIuqXYTnbIBGw0ajsagVv/CGDLRSboxPaqNUmdur+Bm5ve5U95WlYBIG2dEs0NAsuT1lvfqF8WK7
cs5vmj38uLmWjqsAzDLqlYvDh9VX4GT9MNG6K/2XMreMUysiM0HZr/qZyDECzo6k0Z5zMuVOwhH5
k2OnjuLKlZ/9qxf297yHGfHfWd9fnZv/3yLAucD7PweAOzAGP8L/Nb9p4AyuDdDn//M/R4EUm+7K
HK3Ryp1NWkCP/OcoEHH9FwAECJB0wejMQDP+P0dBsv4LVAk8fOiBhGck6hQV/3MWJNX6r1kclkrL
bFWrYCzxV4dhfmj+eBhshQdXJycHZkiQRmx2fRgagq0mEv147KPW35VFXD80vWhPdjczbque3urQ
QEFRGtvF9nK6b7M826pyDBq1QiNYGAWVv6T2IZSE8o4dFbntlKT3pSkj+YZF0ecoRVFJZNPXami/
lGP0vRdD+9mPW30vGzTRJQlxgD8W451AYvnEM6PA1Gmg01Ji9pA8uf5ZxFROXljZcEwK1NRKp5Nf
iw73qmqS9m8fOkvqBnUUnmcVxPuiXHUtfnvmrmZ2BspTYyBOn1kFS/CAGZmO0CBwHKew273YPFTn
rMR09tCBjMvsatgpgy+HXgDP98VqJBPaUDGaL3HTeDhk5E+ygq9VOKaam5uj3rsNTgeHNOaBd2ml
ZS/AxsQPkoT0JBAeAI9cW4qLDJq4A1Kuusg5iDueVtowVYlHYJI7teo2rcAPs6wT4Spq4hjE2CD7
NzFx3soSsH+vdxZbc3796a5Ra4Frf70EVRmiTFlWCLiDwHlGbqucXKJ/Cd8XvS5/K1Gomi7ag+Mu
z7EjM3xH+9Fllr+L6sTPYSUKrVv7Js7N4ptmQW02PK8ST9TSC41eZlCMka4efV0t0RDNsp9ZEhK/
WyQne6Mc9W9a3BsjtT4tOImgGO6Tbq700jof+NhiyDcSGmlrpfb5Vr7eK0i0INMyZ4PUT27adnhc
mDEtuWMVidcG0UfQ/qvlL31u/i1GoVuGeRh1P0q1b34hf5S/6JgE1CrL6YjI67CpKtQKAehzcjHw
jsuyuUc0cPqFbTh4+0k2OzdNpGqXFtQv0wSu4cbMm2Resw6zFhk9bI+YM3b9VJP2WjN1nxuUJgOX
Xol4AneEtw8YXhqBmX1JFanKNorhfB+NHGlSOgOycGsl0j/pg52+Wmn1GtFhgAAXpXEDHij0dBA9
Xp9ERIiR38ABqa2egVGn/Ml2Q/xKV5M1Tbxll4kmDpcGFy8lE6SV0Ehc7NqpR7YxHOSj1ubNC2B8
3XaNMSNTxfJK2tAcrne+SemyFgWY9Km1YNSVlH1rJFHhln1GC7ISyc+VwzQfluulm6Fg5P206mdb
rJu+bo2Wb+GMx6zo6o3kT+oxHiGP+KrW3qU9Wr4SjMy7CUDH12nKS5gehnUYkzh9WfmS2yNEKcMA
zEWrhVBuWTFQgMKKrJDko4TVLoD9xJj1OTUWSdSEM06NHR7ZLJbdSi6Prxy5SnXzmgmMByMvtrHJ
McIOdDC9j79s0f0BdmfSB7bowiHQSLNj/vA/dnejJU2QAFe5WHH2vVCZJtvA9n6G+W/iYa0tsJDV
m5Wd6IuBY0EeHmUeztX1cFILO0iHsXxJ1fJl5hXtq+oYimrcKFkXe6J0Ii+M259yqwNtkV9K5187
05B71iZEDavacVPJDlbeveU9wkfNbDkcSykcWZz0xUcNxlDpvSlf6kErv+lDEu5SUa05p9+8rmQL
tKJxLQN8RYloqWouSaoRt2WgXEa51ly0EiX8XNPwYfJl2xs7Ubtyqr0Wlg96w3GiV5H22f7j1X5n
/lnouSFDQZ+W8LIjPjkgDeqsHS/tAFPYqrNi1+tyvbVUzgbk2KeOHBAIkzhYvqq6htP5R8uOn1IE
R9zcd6zSlenIbnwdv42Vb1ueVkgUiIJRTqMyRHfYXmTbk6iRmEj85EKQja0S/m2byAb2H+t15PYh
EnWNb4H/DhvjGQkR6j9EaY81UdR25UuWV/7bl8wdHsJIEFfLOrAOl3ZIZS25KKmS7I0AnoU21Ipn
e0+dISo6o4V4MFKMsg3Nl9fW6N15+GP0xRnR1azVVCEnl6FPKwCBtbwdZDSryzRDdbTErifKCsWN
cqHgcEP7JNKynS2c4LAyDTd3A4gJNqqFFD/Hgvzv+lzgR6kP2SCFF6uo0CkgVPcK2BwHv9XySyay
3AvCuRoCuR9xlW85emd1ZuyGymy+9PVknQWOCEdzGqZdHybVys11e574PGXezZTdeJff+it/XF2Q
NjU2hIguGir1GClb1aXXJhhOZkAZquftqeT2SYjGeTC71tgpQRGsfMO8Jf98YFQ+wZxdVJkl3ALe
kuY/PsGG9B9qeR9dZN1/KkdDftYDOvS00XyYi4ri5q0fPtmlVZw/Xpv3lgbe99yQA2d/IwVL89oI
0sln4BK7Lq1le4RpHG3ADIc7MwmSlb2wsDjl4p5/KdQBwhB1JoQvUoMxEWkDX1JcDLQ8Nx2iFXcl
5rXQZ1II/E2JW1hdqVu857p9NdnRvpezyQVCiiUGvItNKUS7G6sy2xpdn210JSg9WeS61xf++FqH
qekZQ/PVrAplF5hasCIK9O58EcHOyjkk+DdBXIS6eRW10UVtW4RVY/QzokS8CCWTXCXV9ZUXZZ6N
m31BsYanFcwTWKvrk2MPst9KUyIuZWh99uu42xepHcICCv/NBXxnRxvWbs/5MF4PyTEFrgDFmTUC
63M9pBFHUxLKMC/FTKdKfPVFrmr/ro+gudBEwPHAanZVnD9Lk8pjK7RNIGQTslK7r5DM3Koo4zP3
f7tNSdFn6QA0g/iTMy/LH+cjC6wulHJuEHAaFMZz66uqdpepCRXYmvmqaO/tKkMkoDWPWgGZExHG
9XBTV8RNOzbRJZMmI0HSQujaRjICVQZVM1U/9Uw5g+DezQYKaDWrlJuQ8LZrGJPhtO8iSaYFDPc0
GI0vNpzB70y4Ma7sjSVrnqPEOcK2e+62zppgi5CLbCAto34SF3qd2qkblOlL0/XhHQJ5bbnJCm1K
XT3JMVds7YR4P/T9dNsOphqxZ1FvcUQ7PCpOkvyw0YKnYqZ02A3T+9A9tc60Y4aN9GNgSuMlSwz1
5eMVfcOIL/YZ4tq0zhGBA163xCtayE+RgGTBJcnGyfVLu9wmajIdMod9FbWK5pFfgE1uI9ULYirQ
Y689jPU4vpi+4hzGHjpmm8cH9LJKd/Yt9GSlCWl/DwhsWhba9XF/r87P2iBBJ66xXIy4TZ3B9z0o
hI6bd4a+IQv/FcALvDeqZ6Ts40++4SCqq8eDVybSJ6BgzREBnWqjxUNx6MvU3pWZmWzGxlHvVPBK
e7slLVqZm9sjyNGjbEJhiE7M0hIXzoMcWMMkncciaLn7asqWxhStKCkuK7Hz/pkFbAEpzXLg/Ol6
lztBreTKkAaX2ipHmKfw3qAjJl7MS+RVrQJaLi6bbS0p0ydB+WpTl1F7yov+M/od0xEEWH6fOMnk
KnrxXbXSL23szCLf+mdzHL75fRpupyDdynXZo4HS4C2mUm/SO5akrNJy5Qm9Cb5hTaDbOieQ4NA0
Y/FrbLkdK3aUdNYAa7pTpSZnB3DUj4+X5p1ggXsINi3YMPILfLuuJw2JewpfsgllO+Jg+Z1FTBsM
pOxadtKRKhM+Xc7exwDaTmWsq4x05QV6o39cHxy+gB8IoHzG3i79A+QGiPkwGum57KzPUbG3jCek
zF3rX8x1t2VjbWsgsco0C/HtqnF41Epn3w/tsQh/BypSPMI5rszJbfTCF8GQxgWAOAr/wus5mcrE
lwJ5SM9T0GgHzacQpoBv2k1CTzagAdMHnJDkz11Zpp96o872WQPMUva73AOQN277vqq9RjKKn1Pb
9ucszuVtoQSCSCu2/3qbzO8IaQuCqzIV18WlaVm9Xiqxnp47oK7bsYdBFDnx2gty+4iyNGj4oBQC
DuYGfpLIodyMhpae7bCr93HbB5tE0WrPH1t75bK4fatmUcg53YQYxx8XGzLsIlPOe3BqUwROVR0b
nD38NHUjS0V6S5PXFvudn/Z/x6OEvngbUf0XVWdGOMgm9l1kdxx/hGjq2MFCQNkWWnjM7OI+0YoN
Bt5uJB3KLtv3uMDaXXmPdNLHe2/+ddeHgbL+/IBQ3KfbJavXWy9IG/olSLOci9gP3cKgyqWLcA+l
OjyoZkyAiDeJS3yPXJAER/zj0d9O+3J4xEoN0n2qh+TB18MbVZclpTGIc6Tr6C1YVfXJH0vraIEt
DiUhA0VFVbHXJQAAutI6B23sn1KY/o9ZVwP4k6JshKtdKYdApiaR+epwkIoxwG9HAJpS/M8ff/Dt
SQURN1PLYAprFH4Xiwc01Nc0inrneho1Ihc73ZidMLxsRmYBkZ12tSWd0P9dA/+9c29StKBkQxt4
rhos29JWkvXsDz88U1CEBpVGz52tT1+6Tv0p28H0T6M4hatVMsrYTuS7FLbSzce//XbjvvGjaXzO
UR3Oc9drpZYDTK1uCs9OXT9nRaWeq1rFXSjLspVZXrYBeVkZihnmRPKMgyO6HmoUoi+LNmeoIT8I
q8A7w0Y7ppXy+sFK6yf8ygCAdK1XSPRrCh/zM4ydaRs8tWO+Bvp8Z83hZhA4E0+QdC3xFkARzQkx
jeisTY7k+k1cP9lmbFxUPPciSJuVmaWf5DQRK7I+tw8y8QuFjznGQyN4aX9nakpZWoB0z4pvGHs8
n1D/Uztn5T6/vf5YzbmuQD0Mg8q3QtUfmUFe6z7gyyw8C+hsd44I+g11x2I7mfqnWlnzI3pnD1EB
hiAKHJqr1p7/+x+j6SXSkk2WC+zRnM9JVsW7caKeSgWhv/t4t95mfuTHKIIT2oNaI0a7HqlSS4St
40Scu175mTejhlehWn0N7ORHMjbyT5CP1spt9t6PY1CF2QSKRhv7ekhA3qnaCyk6oxMiPZpa/TXA
rfuQmPKvj3/bO2s2S86hvkqdfxaDux4ozIduqnmbT2WkdjuUjsyDGQ2/WrUvHvBlWbt73kmU5mI5
e4PohBldwq2VIvEpMqnKaQoz6wjKvdrZYTQ9TRirbRwDGIstukOIic0jvTr7HhyZ/OK0BWIDpXVX
hb56qAIDRK1WWcGPtmlQyCuG31o4xM+iBLGUTnG0wu15Z/151OZNRggBh3SxGGpY2r6p59qpqizd
g8AhLlKuPzYWcWZWSbU3OHm9ckO+O1Ggv2iZU6ykcLpYmNGPiqxpS/WEt8d+lIP7pv4ct781Sf1F
QHVows5NRh9VwnQjdwB6RRC5Vn6v+3vUFHEE6b4Ab3O4Y9Cc8ZWD6NuVO+V2VrhMKIcgHzyrhNuL
WUGaD0QYz+cZZ6tz2zrPdS9rT6WKfpRcpahQln8JiuMqn1NUjsOcV1BMXVzlRVFPUln6wZkKmnBz
J7O3SaK0+49PxBLDvRxmWXHIZpELBP6Ds4ntNu4osZPc42KJuIqtvJjJ9DLZzT4NJPTEhn/Bla+1
b1Y/YDGzxhgF0FSc4Mzu2Ek9NBwjcmT0W5JdW6i7zomPUuK8pP69j+he6kztyua7vRQIS9jt9lwL
gSKw+AAohLHeaTm3T6n1bi8Ya2x/4yOVe2n9z8fT/VZlvI7bmHGqO5Tx6NbcNPTgEIkoUuXgrJXi
WVYIwpLCCNwRani3UbV8p4+i+k3SEjzMVehvilzaD41uZge95iqOlRAgj6o7j/UYyL9FUwDxyRJA
BG5hl7+K2qe43k7lV0oLfY1cYLCXLEwgXV0f0gfJCcMYHXer8CzqztsoUM1NOiTjUdihs1ONMX5S
7aTY+V1q/qtJZbJpitF/aUbFf7RZpJWr5r2150TZ82XMrFCWvb6PfeSLnLiIonOL7dq9mU6/bBrV
KLqhsNip7b1hdVTe0Sd2VSvItzSylS8Frg8fL8ptnEJ3lYya7BpcNDKA11/RyDjvRZUSng224aYX
8W9nKqN9V/XxI1lO6eE69DNNGvn3X49LAKFh8vEmarMEq6jGMAVZ3QXnoDBHVxDoX/LWDp79UT3L
BHF3Q2rWByyXrBWWwG0TDa6uTKWRvI2Qgp7u9S/OpbYtS5oJZ1mlaQdq7nfjp8JLNTUpNmUQRbyN
vX/vFNJXeWicy6iimwAvDmxEA4nPqCNQQYV+ErZ1+XhO3olgKSlyv1IFRYwCpN71p0XwcubykHMS
jvq9oAyyKf5RgQW8mJToaejGn8wmfmxNsk30Tu5bK8Y1XimPwJLNlQT3No6klzeDRtCq5x1fthrz
qg4q0xDOKari4buT08CVrSle2QW3wc/ssECjmA0IXH7ZBMqTiHovZj2nNG9PXRIOjzXievu+q1B/
+Xhy33nEoK2SrVK95aJbupur2aQBMe79U0qlbRsjNIL8V4AZs2V2XjkLHCeFqqwM+k7ZiAPO7IFM
JFLWlyuagQE2KxE6qCXGeeHqCPFv6hzt8VyPvsVjZcFmRi87aVHRBC6PoUU/+Re80MODo5dl7DYV
XjN1U0j3cC1a0FK2/Ltu9a8fT857lxGAPWozBKHYv9+Qmnup7CY5tU9Bb6aHXEULGmFlBDQrtf2H
C+R7pmjF49CM8j1fZd/ZpVxtRBv+WPmO+dK7fiIgHXI6ZzAtddJlkOrA+Faa0i/O7ZQV/5hGktyR
QCLKwoXkjXR2PZNk7aCa/hdJH3uofLLidahQFtKQeWkxbtVBGI+9NAq3mZII69owd7NxkB4SDH7/
9vWk+kC0qL4pI818yevzqhgUzHMuk7NcDvhFg2h30RPBA21yYEsiXvbx7NxsYYbTSG9VoG7Epstc
OiZV8Hsg4KTQrQC8OKW7QbJLz0Y3fYfEZ+3x6CYr9+XNRTAPCvyYSwCaG+SB699YsYVn4drg3FOJ
2VCWhvjRYKP78U9bAugpDKLewBRSKABEjTLb9TDkrWYuy5gZxog3USahop25eSzctr1zIoTWAs1L
g33f/kpwQZHuhlg+dd0XNcemeigeIE56gVv+GKJ+n5diZxRffCd2dTjAPrKAH3/sDWBq/lg0qtCa
AGMANmmZJmbIQ5ao1p0aegZbK+2erakS+zkP+gx0Lj7ApJHQZ3WerbE27rs0ngMVn7YVHPKMKr9s
HSIYQyvZ6+1tA4Sc5WK1ZsQUJbLrSSQjj3u8Q4NzSxt9F1R+dAhIku6qrnLlEGFCvaANTMoQPNmy
EHtH4VTp6DbvG/BTeCDYNrbtFZPWjNGvgFbkBRjYtBJ2z0t5dcaRA2GdqSDSWaRgM++4P9J53Mm7
QpVk9blvImdndOcpxWKRQlQaK+lKoeL2SSWnItCgdUzfS6dAdD0YMpAx0SJ5XDH7YVe5frIiBH1L
0RE2BoV1H5q1+jDHu3puiwczVCC3p/K/WhulrkSrcffx3rnN9gDjz9xI8mKce7lqrz/InlpMrAn5
zq0OE3No6yn0SPooUoIaem6nPjpWnfMNV2Z139t2tbXyUpU85EVYw3JI96UR+RvfKOvPNligHwUu
9wgk+k1VbrU28JFOt3+DVYYP+/GX3ywbH04JkfYLUTyiZosTqsfFNCkYBJynsN9OQ2RtJDW/0Jvj
uaD38/eDAdmklkUQMg94PUsAsQI9qQz9nMbx+GgaWYbSCY3GBknXQ40C3Mp4N7ccP47ii45AHqeU
vXI9XpPV9G37lh+XhY1bqE7iWZ28dsu9Owq7cPY4hN2xhGGkqVmUdmXqZ1hEw6YrSpA3jlauvEpv
VaqrA8YNQAWQZxT2CIHHYouBjhZJIg3WOVXU7lGWmvZLHge919a9gWdCJlP1TMkwhDVJbl3H/aap
a1pYvQQkZtsqreK4gW5255zgBCv6cPR/W81ovdhj7X/q26qN3CCTzQbv+YoeS0j5hixORtm0Gyp7
q6IX/GTFafzF8fFycE2rtR+yTBepK/yi3mV+piVoBuRx5xKVpHeisgd8S/n7Bghn8d0JuwOEeYDH
6Myr1WYK1LBwsYdWpI3oEtWjQeLzAIK9jAuTE6JIzbaIB2WH4QGQ9yKIhsDtrARKO89WsHKGb04C
LxWewkABScuxc5pzqj8uMLKWKWwLRz7rMGa3NQBgtylqZPzkJPY0Gg0rm3Op1I4AI0EG8H5CI4Jl
dDmvB2xSI0bpcJhOSiff29Y3pdNem9ZGfTMBn1y5gbgv7dc8HJ97pGIVsN2lSA7aELm+g3d0tVW1
5qCiTy5Zv+r2d6L/oh9Mm1ilJRy5RZnsGhrKkS95iXrR6FHEInwoaCRlFO1S6Yvdjc2GdsylrZxd
rmRbOZE8HKg/PvM3ycD8K+n/wZmFHAJm+/pXtgTvvdwX06kdOzJ9taofh6BMfkagrP8fRoIh8d+N
Ebq61yP1mAV0dqhPpw5jrn/obz+ws7O7qWmS7ccj3Wab/CgKyiS5cE4gZiwuMqCAim865XTKjeE5
qvUfMGcvtgkCMO/qQ9TlmquPze+o8vehUbuJSM49j3Ic9l5hU8CXy5XNtPSZe9tM4ODnOBIDElKi
6x8fq2qEXEc4ncIaDwvMx/W7XO0Q+290P3DByRXbSh3MfZoo9qPoYHNlJoL7hnLSBinzLNwrd51Z
2E+WVkAg7ZP/MA7/R67qzS2J+icYa4S8qIrOLf/rD8xlkj8rt5QTktzizrBLIsC4Pq8szPwzry5J
RiGunVeGPglycNejdL3TqCUKZaeYvG+nqD1k4NFJjLueWBQtZd/+1ubOWcsd9WAm0bDxJxk5HPgo
ezMKYWE3RWsdu9D/2YczGCqKQpYyVmL0DPV0ZRu9gU8WX0vnEHYJTyJA5KXIQyz0QtFDqT1ZJq9g
54hob+mRsUuVSS3JPOrk3kG28xgFSe0Wei3vyeDD85AhaeIHWnVOkE/bp1oF2RxxsosyZHgIVZVT
uUrVjpuwqJ27SWnTTUeD3c0jK9hjtCxZrhYgJtTlOmUzOZHdVs/TvaNNOydL6x+4Y+vsGbn170rD
DxDpGpt9hlUofdceFtBoRTvKCAg2ofu0DRtRecOIGRPNx18pZPZ9V2jNp2js7Z0UhRd7VPBItQol
eu1x3Tg1RZ7vaOgPW78znni1H2tNONgqYdDz8XZY6s9yKiCfUYrDNZ18hwjtejsUcRXJsdYMJzNX
ed4cowkuQRO7fYDqSeOXsjfU49daEf4T3XfrFOn6+AB2MDpXU2mjWUPWiQJ6hMbRUO8nDbmupg3h
ctS4NRRASx5GP7agP6aaR8EfYRCpqA8O1deVjX2TQfND5uCffwD9UO64/iHIpceI24b9qTJ6ZRv2
JCJsX2CdmSL/Ynf9KJsIjadm7JpdPFTKGlJhPjeLnYqFKKRVHbVhwLWLWzwt6XHUctqdVCGsrwoq
cYAiBvt+6IlICUBG1Eei8ktrBPVrLZGltEPl1Yrfu0FrR97Hy/rWWl98DTws0Fbox82I28Vlhz2m
2rVFY50g74k72SxxgbInw3rEpeF5slu54+uayMOPA7eKRNTf0zZvfyhtMj7TcKg/a51vuinB4VFU
snMp4zJ/GLXMepLqND2FuhPvIISlrl3IqUdvWuyaCQMKcwjUXeqMKc9rHdJVR4jEuFOjxnwdrTL8
lBVF4azs4ZuwZAZqAn4nOqeWdtP6zbWAkmdltycNA+IdmmXiBOZG7IH+Kpuq7KuVysBtGuzMPWbK
kICLwd0sfZt6kPWFomb2SfGlemdhY/dKAhEcI6eoT21cwTaulHbH7u/2+jCVCMXp3c82tPLvAPAq
JIxldaOOcOQ+XvWbB4QCAg1w+tLggG4zlbHThJ4F1C6LkiZnF+fmXYEj7coo8zN0tbXomszJNr1i
0hSEBq4PmgYKV1ajyTk5anPsclX62qj9fZYXyr8f/5z3ByJTpIAI5mbZSBVpaCRdaDrofLQZJk0l
PtF+WO+LWhUrqfltdjrrflF9odv+ViSfp/aP0BaNCm201cQ+Sd2Y/swAGl/IQeVvZpXicyem8DEZ
oxdNSkpvKFHBy5TU+RTIGKY4U1q/otcoAOUWJn4dI/rNlSRezFzqDj1JeOdqlBShABnOr49n6OYt
f+MF09pGsw/5n6Uk5tgigJl3jX2SsyJzB1mpXTNCUMsd+q5/jO3ROUpGNn6ZSrx+Ph76pibH0DNe
m41APYOjcD1hXW6EJHqxc7LbSWzl/tkaLNnrbZ8qmRki+uSvVZ/e+7EWR30u8gDqX15plRHguR1L
9onTGXtTJ5leV2TBE8vaUgJL4/DRprfUuJgGrFWYblNLfi41dIjToGxkvuL65w6VcMI4r+1Tg6DA
JznD6ByxksabKjs/xl2rwGT1nd1oVw2KmLY9eUaC+GCm1cEuGkrChqDsHnujolVXjvIrtCH4MZE5
lXgstSlpZBkydRNUyDZu5MfJwHfCEGHnKYCnAVOPUuUZoWFuJxich6ZBEnKmIwRbNkEDz2hMELat
xhNiBZuAYk69qZE86Ny8qLIt1mq6W0SOM6FrmEWHSo6i+3Caio0xQRbWbf/Oz8riTgRdcxQO2j15
2etwkVXIGak9jBuzlbXPH+8g5XZBkUiakULEIBBRlmaAogqVKGlj7ZRLmuH2KPsdxjKtjxGek5pr
NGq8aZjaB2L6L2WTKBuBz6FXGCBviBU/RY0qtiEEPAisLTgBP+3ro+Xr0VZW1DWwwu1dxLeCUQD7
SGENZYrr9VewKZZqJElPIqmV7xirbLUJKncwRc8fz8rtY0YTAm8NNDHoSLDprgcapqgA99NoJ2U6
E6z6CP9Y+MuoxefRVFZCptv3ggFm4ChvJhC95QVr5UMeaomhnUDLdU9KjTlK2g2S99e/iMeZRaKU
DgRnCfQxB0RANF3STuWoEn91rYwKefhvqHeFa/kgDz4e7p0fBYyd1j5XOQgcR72ewFJJ29LW6VNO
Uk+f02p9Wmp+366s0y3EEOIUv2sW9OFxQmb7epwxr/rWJD84yUHwamAn1Lqjr0RuLTfClc3iIRoH
sZuGpNqKOtUvahh/+viXvsUZ1y8xPb0ZJkIED65plmX589FKhmbqlXLSTs0Ux1stTfoDKsX27Plz
AU4xfoOKx5NgVHnyVSnMcmNStR8cKN+tGLVjpYb/RMbYHyEvtA/l2A87qZHtvWbH+c4p/PocKNgP
hpPeIYLVU7jr6ocx0d0mqCBo12qxsTu0VmMjf0rAaudbFIlQgoW67GHgEN6LTMnXYq/5ol38ZowS
6EPwTpMtL5PkKkRqy3Fa/RSlrelOljU84o5bwphI1FNg2eU/leScqUhx49EpANagWN23jyf+JtUg
GoC4R6hFEg0tdTHvRhhQlE417WTDTLprDaOlLp3qD3lqt16aNd+RLMp2oJVPZjlq+48Hf+cm0gxa
+TyAwAjomV8veq6oIkLvUTslofGodo2K0FimHFu9ApL88VDvHCUy71ndh+IbmO/FUVIsZG6QxrRP
eT9G/6I181p2obyyi987SCwjcSQPLIUJa74R/wi9JLOQJQkXjJM2mnBrElwkJFxRkApR5hZSLR4t
qcsxZM2svZH6v8oYys7HP/Sdl4iiEFSKWfiY9HGRu8VCwhxRS51TH1iPqo6oz5imF5Oq9WYsc/yk
BU9iWvylTPxsDAF/Ya73EE/DhlxcIVNTRzrVRueEsZmyK5xA2QaFtBavv7OKsIERogcRjevlTfFd
QTe8an3nJME4PSeR/KgpQ3L5eAbfyYn4LZzvmZc/90sWU2i0gVPD9rJPRaKd6RKi6g93514Li+Kx
MPXyWcMf+ahb3VcRDPLFCFNj59dWvUv0WZfNCpr71mhWHrjbg6pSUoUCjAaGgfTifJb+2FqlMtIz
Apd16vTxVerq5kGUMAd9J8coXMhNvNHMHl644ArC7Fu3V96i233F6+owvAZvnvlfbO3KlgMlVsgq
dL8Z7/usz726KSNXiy9ljdlhlnmUUdegTfP1c31FwhEgsJr7LagjLF+mJEQScCwV62RN+UsSd8DN
ELLIe/FM6/a7JnXdypW09M1iI5N6E5Or/MS5L7BY/Bjtt6DGAOBEbNbux8qI9oUzRTN8szoqZrCz
sNd50EWE1IuGC4ndGorXg2PY0Lhv1yox7/x+6CnkCdxbsM2WWZEsFT0JKtdzW2TGVsYWnDJFJNLX
mM7KQ52NxanJbOWnjN0jwgXtZpxizxkGoEYwx7WvuoyijupP6bbU5fBcaBqlJI13/a+vV5wTIPfS
fUOVFr3r690porSSZ93Hk6JH5tl0smPStuHKEbhFuDh0UUC3UMDWDPDPi7UBdNwKJMSUU5CnU+KG
YR1uRNQMuxSjyzBOM89opnGbtbK6c7T2Uz0VLZVU3/m9ckO8syw8lzJwO3pHhIOLjNGXxpYwVlJO
/ajEd4GY8rtCN0iAKCGJDqWyQn/1w7HzzKyN90ltjedIK+9amIPf6qCwj06Bgg05X0VaM2Zleheo
aXqP3c2vj7/09tYgtJChl82eGpTy5h/yx61h0vCtJaGYp0mVpl9BjVxS3ile5uvuqFmHcBBf0BKd
XnMUr1a2xFvx5PrsMjb1Q47U3HBeImukdtJE7wzmyXGES03ksSm1wo0dhLSk+2n6UaU/y274kQvb
BaB2l5ntvU1Bws0m4jzoLI59N4ij1dRuZz8IEzWBJnRro/slOcbdx9N0G4iwd1FZAEKL9BZ1k+tp
CkOEh5H3159CW/+ddVHxlCZB4aF3Gq6MdJsTzdkD9Pc53IFyuTgoqLDWUlr02lOhjPqu1FJt1ydW
vq0BXGznxH0lHLhtXjEWQlZgb4gycXxYPMyG3NAQaRLtqep9mzJ/qu+lJILOGyXmDzXD5Nkss9Dt
53jfiG3+hZctJRH9c2KG0mtgC2tXdbiU5MJcCxq0+dcutwgFdkr2M1ZcXiJXJW73fNQa8xT4T4AC
iqrAiTH8EeovUqp4EYJLXWzilpg95kYybBDicRFybYzpYgb1Qy0dTButo88SfGMJx2RHfqrUY2Rf
zA7EbZiQiGte5dAbR/5pAIU71Icm33eStbbZ34n8oF38b87OYzdubF3bV0SAOUyLxUoKlCzZlj0h
bLfNnDOv/jzU/w9cpE4RPsBu7IG7vYorfuENRNHoF2K1ByzkegeR3E+Zzv8osAVfgkqL98KEOWgT
tcWz75nxvkak463VpdpGkarAbVnYcKtb30lkEuhj0TB4zxUXOwvhL9nyI1129T6U7otEeE4R/297
9UHqStB+Yf/59qF5zw2Wq8euAvhMvwVpgUVI4EuNXgWDTzaspRdVq5yORkWg5fu4rp24/WSC9keg
d9eL4WEaM7sNgEbq+RkHui++iLjq9GkwC1vE0NW7zzHFjYTCHQeniQPbbORTotgDXpVStqm3Pm/6
1S+HN8U1gvUJCfb1apVibmRBrMguafXwGKR5/Mnvhsg1ilrCIW9+4I3OdzRVEI91reLUF8L9r2eV
5dtz+O4yuvglFHiow3FAyX2XT9ogh5nZBanqBngqIXV+F5mz2K38hOa6Y8WfJAzS22hvCsEJN+cz
hwikwOgIWulQM3qygoMcCE9d8WUQLiAntepLJBwrTefO/BWKjxoqesWTEuevul+eSis79YaMMeVZ
FwX+Fd81otrpvUevQ1OtwR/bDwBCNPEvT9aOpTw9Q6d/SbKSAl5DH2QSjC9Zaz3MogGkLlv0/VlW
crku5MHvYi5UWCAbX6+Ljk6JJhWd6FaoMqkC1/7k7fT4K6bMdkvoExpPY/RKwa+m2Zhhbxy6HbK5
w59J+Tooku13LtW0oQ8OhQ9hHhJ1nonn1lS+TyNQCCNLnvswdqfs0DSfMWDaidrp9oJ+kDygKwEz
ghQT+QtlaUiNYAxqclU7uWqgTfeBIKN2QLb4lBZeir+6nByjOu8f2tyLjqJQeYDR43Tcwadu94Im
JndGl7TnwO/MLbLCOnkCwEAkyU2L9pf+LrP3VyzQd7EyFiCC3aEJLzhphLtQ7/GrxuhnNykGtoGo
jX8nEB0PBHHdryabwoM2ReLOsvLX3EuHt66qNy6Rjy5Omr5wa0Ex0LhY2vD2g+ypUQKljVhIutSq
/I3wNjhHdOmfuzQIj7pe4chc4fCZU2m+GIGyJa+4fv0pfUgICMFEZmqWRoOdYEVaroDv8BV8n1EI
ACMAY+tuCoKtQGPNe57LLBT1yGmwA1kxRjRPy62u8Ua3Nsfugs7W/aSWyQUn5vLBj1HGK3toMlUm
Bt98wLQNKKCUDdsF0x2vcLrPooRXsVDC9sHqZIwYBN84yZWvP4vjZDwooSduvCvrtjqlBLY02CWu
eRz3FsFRK8WhWZbW4LZieoFWMbhhQ+N7F4gy9cBQ2yXc0Dt9MNTnGk/hOzGkce5Z4XBputi/IIwY
7mQzGB/rKh1cKY3Mx14znLYwmvsqDkqHDOro+zWuOFkZP7WN8NPX0WTZuGo/irwQupiV2gnyAIxc
3y1pO6khPtfKY4RzJSIJHv70iYu3VWtbxZZZ5vqsEXWRJ9PHAvKEqdz1YED3zEArS+VxEFrJLgXF
2GMg8vv2XbPet7B+Zs/fmfuDGcLii7BYjQqgqInrqUHmlmb9aQwt7WGKi3/O/eeBaJFS10J3eul8
CfPd61S5TlzDF7KTVXb/VYl1wdcssnspvs+I/XdVnP6zhhNwdY1mIOQVoLLsvutJ7HIvtiIxzd3Q
sPwvyqR9k8fgVS1iwCyW2Z7iIPcOt6d0vW7zkGjgKbBmyAcWD5AHK9tIpyZ3Bd/U7w2/lO8bbQsc
tY7UZgQg+SvZBnzRWUz876RM7JUuReCDWAfohxM1o0nNNY8cQ0/l3SDLw07ADmHjGK8zQZwD6HPO
ag8kg0vAo2Fm+HtNRuFmo9YfeYKFT3Whto9VZP6wKvWe9jiuroYy3uceJY6Nw7fmBrCWfw8//7y/
Hp/QiIQpiuvCncRq16XPXvIggMrqO8tR+nZPUfHVS7uTCtw9b3/mZkcxDdmgKnspo4ZG2Wc86k9x
c5zK+84QdpTVv5tF9WT5YW630qfA2hJq/GgnkG8h40bTHgLV/Od//WBLxMvOHMOSgjHC0Y1nyY5p
5fHGvHy0Fei4kP/wBHK5LirgoghFWgvEAgWc2D8nYcDkxNkXnKbRbo/a6smY1K044IMxUS2CPc51
bvJxi6WQy1GvJ11L3bm9r4N+VbX6kyak+1AZnaj07CooiLZ+Ii7xGBUvqWV+yjvB5vG+yD0O2Epw
zPqtM7G+ncElzGijd8tf1POupxtfsrEtYilzo7z/2uhGTkVE1M+TmqKqURabafF6EkDgcTsTDtGD
4WK7Hq+QqzLkm1s36dTsa5zgxVmV5oQavgzkSg7hpidq1D/GteydG9X6lHGgP2dY5VHKQGCw8sCY
7SzdVz6lDXaaUWFMP1JLC15vX0gf1LxmAD0XL/ERukmz3Prf+zAPNYBgVYGyOcHLqTZk777pFb22
VT1+G6zmycvqQ5VT4ttJgp59LjFUsXPyjY03YL1AJLa8nES0YNKoRV7/jsiU/D6pQS+KFbKkitAL
h7a2ymNeaHQLpXxLpG1db2Y8go75qqRHvWxMgTgsoxxKlht2foyUV1k4WmNGD2mlHhpzkO7zHl2B
Nhyi/caMz/HMdUoGBoWGKBi8uYOyNAaUjUkRzM5o3TgUNSfMavnYjZpw8WoYHtgoCM+BP0AZKhrU
0aD0fgv5UzASuJROQOP3fWptyeV8sFvJDwFCAYpiE7znTX9dRrFSDWJK08ZNG1k/Ecl6F00rsz1d
uvwbYFuMw5Lh2+15WF+AvBVgYubCs4Za1uL1bUa/L/Nw6CiEk5KaUmzYk4Tc2e1R1jEMSKV3kgg6
p/QfF4FSVGpCVCVV6SKWUYMfTOujKRXi8xRgCXd7qI8+aOYPwc4FIMAaX+/goknK0TS9wh1C4gYP
TAs1oWraeGffO4nX22em/gKv4HJl3pYGavBBSWcy0XuMarrQ+phkZwKo+yzVdFuuw9Ipcu0nvrjZ
c+xbzadsEM8Vttl7xSDLTqoY9gadBEdI0trWtenHQHR06GXMOaHRK+gJJEhUF3rqjEKn/ro9RevV
YG+RmkAaBv9J3fB6iiq9MUZAFN5jF7TUamK4e7me1ce+ooR7e6gPEj8CkTmoFFl/rv3FctQper5A
YkoXusePhkzvU1h1sweq7x/S0LR2Cbf3SREFGvgmzsCt2fx/h/X/FaU+D/H3UinS3EvDQgL9BAoL
y89thtaoMq1pHql5CofeDH0ntEbzS2cm4amP8/DUaXXtdoFyn3eJvyVAtuL64Vcyu2xQH0cUZ6b6
XE93OIZGWJi98dgi+HzXm3J5Dkt8qL1Z6U2MnCziZAeKOpGfx9/CVvfOQgcFsCHn+FQInWzHSRkc
xkB+G7ysP2H80jq3l2l586BmSmeX1ttc0QBhPx+qv24ey/fhjYxq+NRZ5X9B32vUXczqLOLP5SoV
oFklzNq322OuenDzoBRTiVNnnzhAedeD+hlC7PDKo6dUwaO29y04RlqEikxC29Mc4F+jpxqcBEVu
7KEWsnv001M71qdC2wVasZUULJ++95+DZfz/i1DIuK5/TgucAFieGT71gvUzkpu3VNGOicmJzMq8
27gQl7fUcrDFESRvDinZG+GT2obmnYcIN2gBxHJvT/H6kyAvzu1cAlwC89XrKnW+PA4dhuCNlb6a
iUcewirb1TDoJ4mscuO0Ly8WSh0S4EVCGU4a6jyLa16mphN6GV/V+9rPSVPjsxY3hR2MwtZT+eFI
cw+HNJXXa3nL56pADtcOIYZItantMvS7dsnQKdOOBDKyb0/je//56gaZv4vIF2Tv/KyIi+/qY9ic
XPMwCCTMopXooJhzBytERhA/wsmevPZTEYM8oiQOG8dwNH88iel0KNL4YZxGOBYUxhOSGIKbHdIq
Bx+XTxRlLqEfbwT+y4hqXoOZdK7OoDze9MVvRUrP8CLdCp+CYsTqWs3MT1MjZ07RoUWRi2G/z0fN
c9Ri2Mo9P1oTml0aco5ktPQCrw9QFptVlfWMHKaaupPaSLlDR9fb+aKabYh8ro/PfGGhAMutjry+
scgjhEkftSpEiisIjdTusWuwBavvN9b9w1FwE5jJpkSKy9amF8RYcHV+9FTAbaRhEBOKwSY83N5d
Hx3SGe6CIcgcTSzZujpCh9AU+/DJs7zHxPc6t6IueymFfngM0VI7/1+Gm7m6qF3g6rJ4kAHv4HhS
cEaheqBDqv8hzCwdSzB/yok8OLcHW78rrBM1cnpl+A0QjV1vCdRW5SIaRK65odN2QxT8LsUSua42
6o9Jaj5Fcv3r9ojrTYjrMZiB+biCi1pCFLpJLoJW7WmFqzrYYrwLD8h/trtOKfuN23VV7SBAkyDv
UPDggp2h1tdfF3capKpMxsOsUA5y7R0GKqH7wayhJPfNRegbYW8G5k8tf5F9+TSED4n6lA+fg/Sp
roAdqhcJHLMcUBJNpkMoDLJdGdlnLBe8ndQ3BzNRUJPKN372KtfkZ1Pjo145S/UB8pm3/V+PfV+E
+mCRYrq4ftONS5V+b2k58WsQmfu41IqvEaqBO71p9EdJ7LpLJ6H0EhlWs7HzP1grEh2ouaQfGqHA
YndoVVPpUYw2dxM20t3cnj8NQgivFQD3xkfP33R9gxuzfQBQBS4nUpFFxQ8Nf620UmFws8BHtQnl
wMMgVtnX25tvfZSvR1l8UO4XhV55/kgp0wSfrsi4N5jSMVZobHl+cbw92nvXcPlRswMb9HQDwYT3
2PuvhZQExHfMqh5dP5MOQu29Fqbs2XENsTDAFeBS9t+EyL9vpfssetL7S1R+CqMvY+Rq3r08/PJN
V4ue5DjbpaPdlp1d6E9A5dyk+FHHP+vqkvb/+Y1vTyIiPAdZ/s+cfk7tfd58LyPLoeyya71vPeri
o3WxTDRdGrS/35riyR/uQ+tnbym7Xq9gXZ8iIbIt6UXRnoXpVRQdsluhf24sNMOio1b+sbpzL31B
N7+jJInzxs4I/giWnWvprotO+qw19DPzv/ZCvMuiX/TU4wAaS/3DCH9n2Z8UlrzpqYQZl7G+SPLX
wno0W1BQ8j5DTlgAw20kZ0xPNqKdVW5DsAxybFYypjZPCWFx/hFECIeAXAoEYUubsrWkL6jwa78a
a/DvSjnwUYdPpTOUCfU+B9q3Q3vX2LJzWTm58StIK2bEIJE7At/zKftrF6TxYELo8nq3qQrcB8RL
hLW61vzAP4JiUZD8phGY7KdE+yWZkS1KP6KRal+2awHjlLjoKZcunO6T+s0c/puk35Z0Skw4HcJj
q/4QQFfkU/EQ53dDc4hy46uay89a+sMY6CCjjmFTutu4FdYBDDBhclMaHjy5K7qvJgaB0euJ4soh
HGwleBWontohRJ2DmmnZHZL9O8UqtY1hVy1d5b1VByZ09oMD6LAIyaUyQ+ZMG0a3VVmkyKjL4zAh
gJloXnNUI1B56A930luoeMcmzZKXuFW0hzBPiqc479SHpm09Wwce+88PNqUZnALRHAXXvAJH5nGs
BUnki26NKG2OgPVB7TITo498V85gtNuXyvqixOGFu4TSn4JF6tKhUzRTXxzDnNGQvT1gLJpBgh22
ABGrBimTzSvN1T/LaCJ6vDg6BhRdWSpkqO2pcPa4kZszcOZdkrx0acoe7ALaaZrtS4JvRz4IzUn6
GXnZLz0vlF1W1S/ojR6rOLG7Ad69MhnVRuSyvspndh2vOnULEqdlNhhG/HEzInFQFFqPzJcivGqW
ENoebkYvtFmUP7fnff0W8hcy9ciZgkYG2n19inHWKXXK46IrC7CzGwsv187PB0fRt2LnD84XTH0e
Ko1m4kxxuR5pStUpEHygCwaSZ3s/BNoI9bfdecF07wdHCmver15rP9/+vnUVhBUn5gBJBOAaENg8
4X9dU0qagy8KksntYYh/SQEq3tH+ytHbl0Y3o6jtBlnZ43hDjo/f+q+8EdCvCvFBbxQfOAV53rGD
lXrWYcHvxKTqMIzq4++3f+Y6YDV5T7kJqIXM2P5FnBBi7hGNGK27kuLlkLtq6Tkra/2xUKfQ7kMt
cpSu3eqAfrD2FEFAIYO9JptZ6ktmyLlVuPWyImTM0yCZVLyxgwAO0G3sshVOkHMH2xwUJPQb0qel
mOMojEC1TAvcihzpe6kT9aekmj4nRTyBurQa9fdYo9NlFckzXYCdjkPmt8LShqOKtuK3aohfFb+r
Dl2jKP8cocFN0cnl+HlUK5Y0MjlJq6AeisqlveGjj6QJu2Io0o3r7aNtOHf73t+WeZ0X2zApC8Az
Wlm5YT2BLEqCEVP1ydxJ0AcfGkVQD9FQOqLchAcCEX0fGj1y4FnlohehOACzskPeit+gnk12Mhuw
jPEwbP3I+am5DuxQwSJ3p2PITFCXuz4rZtPy5utt7jbtW4jo10X2quqiJlr/lmXAZjLfggjpjdr9
hBfPU4P5iiOmRfDWiv2lT//ZdlKZZfPAN1BVoItGdn/9e4xGRi5cqwo3gJr2WdX64nEyo7d0CK03
oY6Ml24Euy+E5r1QBYlr6oH+Q0YzFPfB/msUVvRNSjH596dqFvUBlkjPhPx8+VS1Dd43bU1XNfGD
4jWs8+DQZfHk3L4R1g8irRGeXzDpaD+A+bz+9hYcd1MCtXcNMw3u2ylE+VcfzY3dP2+75Ypj/gpY
gAoA8iGLeydJQDqIZV5CxicfglBZOqWJBb0uBADth+gfmyTzgjIWtWgCRwUw6/VH9ZpZTEMh5y7W
Ys2d2IoEgL2x0UtcX2vcMzR6iVtmJ5blUZMb0Sfz1guEOnwfcnn9nA9S8stChfH2Eq2k4/gcyk5z
G4sne5Y+u/4cWZoCIxGs2uUhQ8ijlbyTbERHParHY44uxH9FJZ+wjx+/d8MY2kBdW7uVlRi1aOU1
MrItjbIVZnb+QXNxag5vEIMyF+FN0YDDiDCVdeugP7WqtjOjAqku7IU9CM1pLNp52isvAQd5n1ui
Iza9tZ/Etv2K6+LM/lStnIZ93u+sAO0aCwXee/5bcxenTedEPaK4vI1a991Mo3aHvOT42jWWeK7z
sLLFpKmmXaCEQOiSVPl5e7Ln8OBqp9LNITwhZCPfoE+8uAuKdphQ/BxFV6yBsKjBFGazefOlldAK
SVMzPHcgMl9zqQjPoShM9u3h12tNixTJNJrl6kx+WxblzCSorClKJDcZ0vjVM61TEU3DyUuUA2hL
EO9d7R2R/PqeFVFsa3mn7w0sHeRpaKDN9NlGI3C1yfk5M2uJVjt2BCsnG1/SG5pLqeTSwE8uiewH
9yMUwB9l6m3lm6ubaB6KniPEO/YXEjjXu9xrg2bUrFyiupBPT4Jm1PYg0ye/PcGr8JBRTDxaqcnA
loBNcj0K9IIkQOJedGeCsJ3ITXpScqlHc2wcXI5W9VJqWueUiK5vPHsrngCNIIq6ZLDU1aAKLEvX
AMbLzrSa2sXOGVe5NK7fBJxC9kPay3dlI40nI9C+ZiJgxCj3wU/i9eeObWC+jAaGsjSUO+xDfO8l
QXD8VHR4/eZV+R3c+hNZurhDurK5jNaQukJQ845TlvmjJjPnBJFE+VQgnXVQBjxZ+0I4FKAk9kmm
Cd9om8iHEcPWja28ijX5XKqwEFb5h2bJIhBP8tDqcLym81hWSKNSv9obE2af0ShhFqBYLdpWRrxV
NJqv9uvzy6hziwY4Ic5AKytNYzLjtFNrt66rI8gOo/6iUQEUig6YtNMSW5dqbMv5Ma1e0cbZ9f2l
gZAhZG9+BD48ffbrej9fs4WqUut89npEI+Ri1kA7CRFWVtaPopcPcRPtk/yxCQRcEA5IOAct3Q8p
PRWego8lYjthY5tq7Pgy0x+gffgA79yPNVto8n3Q9YfIiA6w8U5G0jtwcfco4qVAFIIK2c8sOA1q
5tRRsp8DxQRhxIT/zNOceDg1qg/oE8gKGGPTUbTqkJmYYfP/fi9iAW0e1CTce8IZBPcxMSQ79n+K
/JpBPbayfKy98ZhSI0FEquqCiIcRevztM7ZOfylw0B8zyCvnuvGyJZ3ptUivqhJdr512hTBhvovH
IPpt1r2gjL47MlvHgVhsL+tJBf+lnhChjMvLqBt/BKXMz4mWGXuPFoWNWbXvCLAO9nVlKg+kb1vC
wivdCxDlSH9R6mLPcPUvzTas2PQkIZEpMWlNfsqKsLxHqVWiaNgLd+rkS4+BmIS7AFi31JuqI1aN
59SJIt3he/0NiIObGbTIZ0GZ0p7iqD94ipU9Kem09fKu70gwBrT4KfPSdaAPeX176ZPaKPUIXqqg
WrAf08E/jLJRPt9ev49GmYkLNGsIPGldX49iFaLWQQ5sofuZ2InlfbrXRVTabo/ywVNHNANqDXmk
uSS2DAqrNgs8UanbJ6yQjAudsG8yfgi7KpV/DyKcPkVNsX3sjtTl7LiqEbExognnbj8O75hfaSNG
XTcOSE5BCNBSJn2Cn72IavK00ipfiIunysoUW8nj3jUzlLuz0NcOYRn8wKC4c3pAfnaWE3oJVWbY
Ydy83J6X9ezPMI73sicUcYig17Ovhf4Q4f2SPU2W8cNScWcufDHfeAZXg6jA4XHAQMqJHvOqSZJZ
tY/hRyS4E8Kb93ASqf7VQ75xG6+CqXkUpA3Z/JCUSACuPyUK2aaKNAquoOaT0yRd4bR63p2sAhyE
aQbRoQ17/SyMpnEEIyhsROgrFBOgSNDPXEJzzQO++WIjK/KUKZHWa49aHyLIjjvrThpwrCnzwN+T
eaqwtKgT7qyQCr45oqAWpv+NVqfswjh5Umrkymo5Hm1Ecb5GXQeQyBc63BUrQ34arMg4mbSd7+K6
63cjdu/O7Y2wekDJ/uB1Ie6F78ysBXw9e/mQpk3TaLEbp6W0p/qUwamKKBj1zbGSwrMetuLWmVw9
n4jO8FbPerIsGSt3PWalDhXTSIsnxUnJbrA0eeoj5EOMIVd/GaESnoec2rQ0TdoDnhjYXHp6ca6n
0DyOSDzat2dgFX1Sm+Q65scQFdI/XlQzLHT2vSKcCvgWJo4rWqh8LREV/iOMgrpx+tcHgsYZtHnY
0Lwlqww1GDTViwXgCqWQxQejm+FKSClujLKKPpk1NiVMlHlVaatcT28Lx2GkVhC5ntFmhyjABjVG
wuyA1Ln/pUz78Guce8Ghou21MfL6dkMUDN9QnLfgOs5Z5PXQ8dB7aqs3hdv2jbYfArF9wIUhwoMw
OuTqEB98uJ27Kgnys4HPQYdgox1lavfz9pKur4RZ4IgHFwANRfglWswzepVeTZ26mgZOBFmR5tho
hi1FY/9cROOIFDoNnlztkVn2anljFtZHiqQKmXwAlO9CH4uYtJdxipjEPnWh1wS7DNLUUW21bs8J
/BR1selkUrTlq7auyQF+4P4xRbIaaizLijSSqBNCX6b8yMOlOgSohUOkV6T7Jlb9b74gpqdAnCD5
58ie7ij7BLt8aJFk9/X4ISti2c6bqaD5qIjftaLl0MdFrNwpiWj963mb2dXIYsCwpuEKtPx6j0RT
1pnFMIiPqiB/pkveUXFS0e/xuo3nZ7UO4DNIgoC3UKaF1z2fxr+q5UIKXqLIGWgSXCNNvxlYT2Y5
8hNVFX/xUm+rlzz/fVdZwTwenYe5ADUr8C82/1SpWUWrX3yEftrsAmMIbd1Pko2vWl1X8yjIRpPr
UH6m+nr9VVmceAjG9eKjIKRoYeMPd5a5sXeU2aeNCtc6eGIsFTrLO5+Ni2RxNRZDKKXpVIuPgS6/
KDOwFoOX2FZBRP1W26E7drX44BXyS6jXOxmsfbmLK986+ind0mww/7t9rN+VqpczrIJzIKSguUDo
eP3tSmtW4WCV4qPpF+M+0wPPQQ4kuki50u4S0bOOkRjEp8kToz+FjjvmDl5y8N2SJwX19ia1HEy1
6mPlG80O5/Hs4NGqOOpmUp5Qm/xv0JPgBHxSOIqx9tuL42JfVvLINSUod1ofp4/hlAc/St0b3yr0
209JLmt3bajqbpk1ks19jgWr2pX3PGTWq5S1mw478919PQM0MQHnEG/AYsM+/noGDCOPolYuYBhK
rb7Xe+jjfSc9x5FsW3mv7RlT39d9hXafYvp2WQnlRsCw7pVTVsCviagLZNBcbr3+CZ5uRLKfwQeR
M+GiaMJ9q/i1U1bGcJei13epg+RHP3XRXSaiI4jJZAH3IFLw24jT8D5JmFDFn6Qj7rTdH71J1L1X
V44yJFDwo8I/VQQ5x4gn2ymJfpxeGsT72kyLSxkqjS0KyO/b0wirchoV/SHzQnVn5qlwLylSiedi
xl1voNsUZk+3d98HVyziINTJZ00fhNuX90k5CEXUljEsm1ERDipq9J6u1IhthFLJdRk27X0qWNW+
iqdT0k8vTZnsEwX7W7GrtXMa0YMlCGy8F/qf1p6ihtuavbJxu64vPX4kPBDSKmIMHoLr1TF9cFSV
WQtgxdXyUo8BsokJ7KXIBKMSVtGwqztF3Hjx1jcflVqaTpS8LB6+pfpehB1RMXMy3NL3pxd0w6oH
MYi2Wnzz3r7a+zMBSQGTOWuCIIK2eFfRcC75CEQURPa/PKq9kw997DR9VAIo3fQhWN9+FBUQ6SKM
or4PpGH+6r/eD1PnptWSUXKjuEDju6h1aiLtUL/lvSo4pVfhTqCEj2MtyedICTQ7ztGOl4Wh3stR
MrwAe9sK7VarO/8kBL2ILbjYaKhc/6SsRgfEGFHTQYLujX9SO0mL9FeaA1PxVTH8PHpbYuyrtX0f
EkQ7Aj7kOe8aun/NAibRgz7mnuSOoebbDdKn+2jI+38tAaOERM9yFnqlSURR/PrDRBHp6piGqKtW
kn8wp8R8a5FvP6VCrrzcPser4JDIjGHoRDGBsMUWJyQq+gjpYaT0xCpuH8P4rrUqzAAtS0hsBIYU
0abF7sgovl8gCm8MvkbIYPT1LiBJNYh2yxITMcV4moV6k7o9EnhH5Be9U6wZFQUJSYK8icWV6PSl
+CqaQeF0dSLhVJB3TkpRfFf0mmf7vj5uXOnrsH3+UcCOmZeZVrjkrZtxJ/CwB6kbKmp9pqgt7vM8
t46xX2m7mKbRuRPlT4E22LEYodwUxidPTrbKqmssGD+D6sgscUMaQSJxvQkUIJWY/PSJm5XSwyiG
/gN6m4pDlA2QSSrzfQKnY2+1YrwfMgy+kzjbCK7W54uogtSB5IFqwsoqI538mKelgyfeqi+qKvjn
JkI5SwiKZo+el5Mo5daR/uCrwWkBkAZqK2KUo84B318HLEGys6nTPHHHIquQYi2s71Ug4EjXxJQu
e1ME3kHlIKJixiatS6ceLIoEtw/F+pRf/4hFXJFSI4qrqk1cIQ6FQ6kLkZPkkf/5n0eB4E+PhwYt
RPwlPCxtLEmI0yhw5T4AYydKwr7PIDHdHuWdkXr9UFCGoWUIdRshQGqu1zMajqJaNmMWuL7V73nM
sdr6kijhHq7SYdDeLPkp0i6N8kXtM9uI1B0g2p2VtPtRwG64fTS8EU3mEK9CcdeEP+QpflSyi6b+
bn0V0/gXOfjsDThLxEAv2942a6AmZXIiMj+YWf8ZItS96Xdfiup7jk+aUxU/UTz+9/WCBMgbCLaB
h2DJTIb00/ptKPsuvip3ZirI+EXUmxHPnLEsJ9IERIic4EwSWMbb6MwORChl4MaI158KbTRsD5be
abTyQyAYvoNNR2X3ZmTZBli6U5bI0g7cRb2xoh/szpn1Bb4Z7CzJ3OJ1qBH2sFo0Rty+ixSaGxgO
inOF9Pa+WR9+uGXsm/kGQLJ2eQsWrdX5oZH5bjZVr704WS9lbTSvAhcVTiihQYrDBv70z4MSToNS
Ia4HvLUM6IMaEFVgIi80iXVynjCLuANYjgeLNxySWOj2RKJbbqfrDyUlZiJJVbHUhuB+fT5qdQjo
CjcZyirgAzU90r6I5tTszWyQ9mwj/y4s0+R4+0PfrTiuNxOjAk4CaAJiDqWK61GtlD5aOVaZ21ju
lHu2FOBxqCWojqW7HIbB1B9aeNrZ6wAGV+xfE4FsTnW8/lx4p4JalR4/Nu0Z8ZadYT534Xe1tGx9
HE/xeJIUHGqgf8HNSvOD0ge7SHmR0gcleDQsysC+Vj/rk3QYRTDrdYLOY70LeVatMD14TXqskcvs
pGbfIJlp1PGPFOCzMyZgZs0KwGLQ4BjUV/3p9pTMmdLfM0JJggodjrPGjLwBIHk9I8bE2Rb7sP+U
8TicShFvtBJDyJOQiwq9OXQUGqMznLRVt67I96jtamh4HYCRCNpnTwdKCddDm1YaTDxKySfEMuVd
gwjtS5toT5Xc+Gc8XGih+cy1Z6aeo0Qcb73t1VPUgCRP9RHJrC6VcebVw0sOaMDO4tQ6lFyZBgau
L1OK9dbgfbk9Wat+H/ISZP7mLD3ILlrZPQ6DHwdqpQvPpN4nhFSKSw5cyi2CpHaEQqtOQlvvE00s
9kJPADMOoul4qiA9RWZonYYGl+OWkro+yliOd5LyMppdtW9yP35K5Uje2O4rlOCM2IGUj0EJNyjN
j8UhK8Hp5WlbKc/jFL5kDdZAmSBDMYCw+QbK/LvgtaiRIWZgi7KXP/iTqe1K3WptVIi9Q4ldlY21
UmfPnjLPt6dyeZ0C3aO7N6eyM4uDavH14sf5JORWPsjPXu4HTqQL9b71A2+jevThKNBksDmDi0+n
9nqUoUiCrJ9mS40xLA7Y8HH0yrI5b3yLwl/z906m0Ab4Cni38p49LN+GLpUSqUkE7TkwJLIyU/+S
YJKQBXVqD4ZBT9sUf6AUcKEn9Kvt/X3eYYwea6Vmq3H0W58FPMa6dbIuKpxxQBHYMpvKydMhPlmZ
JV1QYvlaYfGza4OXIAgDdJTNz5EmDvtOyfILBXida4PUCNmV0pZ9KXAy1SjvLS/VTkFQZLY0CfGB
qi0jiqmBrGeDJBwm1nZWquqrGesJP8UonUg0k40nbXXOmR2mhlYDty4B6ns68ldwGRb9ZDV4CD4T
BDnaATF4e7S7c+hQ/78b7Pwh2MP9c4vvze/wxdt42+Z9tFiaGXYPomeuU5I+Xu8AVJgbOaga+Rkk
6Al6p1oZe109SuQRtzfBikX2/pnAMVCrgqEOBPx6JHwZzZRrQX4u7s2jfowfh8P/sHdmTXEzadr+
Kx3vuRjtS8R0H2ipgmItDBj7RAE2SKl93379XMJ2N5TdZnz2zRcd0dGvsQGVpMwnM+/nXqoTZYME
240CxZU3uadtq7shsPbG1trJfrGN/NiVNr//HIcL6+HHUN9+jMnsezHItbrHQtg18InLjM9atW1U
E7rpewOf3/Xm4a66XWvdlLFlwWfk4JZ1bYVZYqzYJqUwzi07umsLx3nnWH44h9mpcxFI1eB9rNiH
prjstOomzHJY1YKoxVIkIoDeKt65lXXlf3sr0PzWLSaaQzIjzINKYYwxPq9LVVyafUS0MyJsvKLL
aJXshz5OGp/pGeRXNWQ6T0qX9wbPz/e4kgy/wTzg3YdSPlDjGYEqV6/l1ERWOZfr0eu9VMuDq8AC
W+kHhPOufXewvbWMvZqIeQYklONIcQm0m/fuAv/3OOOk/U5pf/HMePUsv10HcByDEEAy5vzb61gN
vhmQ/nKcGyEmZZ3db8ey2quF8VVeDAXLSlPMbjzjJIXILvTn0RzOjUpUAUlL5jFGhq1fK/HoyoMi
gtTufPwFYXqOWrzR5WzLqXCTJ8KXCV/2nMi6Uaz0PJFTx3fqbjNrYPClIxnvHHcOdkrf7oqmEQ2u
lbV96K0wIykPu4K7qp1oP+tgwQ3vykAl6mLzI1w9wsSyUmT7zyb0y3V12kdUcbZb9G7fPk3Hjqa+
dpr8MgLbu3WqsdiFff5kZnnojtJEI03070yGXwwU6CrQl0HbuN1DOkOqs5iMtcguO0uPj8N5sb1M
Qzf1Uqn+642hR/uP/+brL2U109mNu4Mv/3FZPRUfuubpqTt/qP57/dF/fus/3n7JT37/zf5D9/Dm
i6BAWDrv+6dmvn5qSR16uWb0VK7f+b/9x789vfyWm7l6+vtfX8q+6NbfhiFZ8df3fzr5+ve/cAl9
VY7X3//9Hy8ecn7uis/QlX+7Fl/Kn37q6aHt/v6XZBpHKPuZgPSnDf6zOhuOT9/+yTqiowSRDCL3
WlZXjnpRNl38978U+2g9K2F3DXDI+WU9Brdl//JP1hHOWC8b05WGxjD568f9X32bld8eOs/j+9d/
K/r8qhRF13JDB+9+PY5RaFczD4QsODMc1PQCA6eBVL48KENTCvCWIK+8JWbRVS2oYVCZMr8mM3MH
HeuDLfcfiMbClEBL4l2WocRIdVMcW6Kp3bhDWTokkn1GS+sRFK3fxTHHpbaoT5U+nVwhDc5lhPfm
rs7m7h088WAZRBnFWZatL5tXhAUYt7ydNWOlKwKT7BwIKWw8SF6tn4fiysjJp5JqzGnxph+/Deg3
4/n1s1vr2qu6xzU5ScEDgluHGw/k5rfXjAxJ6ooZ1UtYAQ9qTvasWsVnR87fU6wfvqPDCx0sVr1D
WJMdZlEAQ/tzk0S5Z+fOzauB+4uB8KtrcDcrR4bRhTvm25vpeqxiYjyGOddIttuMLdxSzgzvvKZD
2Hd9ZnDQYb4Aupsmp4K3l2HvKyNMzSWfGEXHp1VNlo3zMRTG1ukbHGz724YTtZV2yiZZlD2K8nda
autLOXhpq2od8ANTWbgaBxtEWFoKLC0h+U5aEugzpufYbNBDHjrFH8bxPebBIdT67YZRBdE3BeBg
JXl7w8JYtHYpwtCHnT2TdiYe45yFo40w+w8z6xKP99ZtDH1v9MnzYNYffv9aOZP8fMMOVjI07l8c
yg6RSa2YJH3BuRHzpGpXGfVFJi1qoJvJM327ZZ+axl6kY7EFBdbcxsoedS151kR2VqkQaNkmtZwc
hIMHyRJvNDKarnrdvsCfb59b+ZktmRdYRz7LrX5BIlSKS0mm4ZcsTW7Z1wncbSPc5Q5JuWD6lYv1
7tchA95oZP5vDrU93kkoQzmvslH4nIbmTWvr+7Ix9rbMlXUruk20kRBuI3m0KvCwegGWWa82dmHh
rh8D/muLOa11M5ZkPVeTstf76DFUFM0Ft/9kz4lDvC7/ZKSq8UEOpy4w1Qw3r9iGotvi3hAnXCpr
i8rTZxVv+Fle9npT2r5o+dXVkJ+JRN0nrY3t43pnaqKf0xmcT/V6rXlCSoMC24+dbNXpuYD+nhYl
d2Ul03JeLBx2ptH2pbJTAxCSi5pgEm8xzE+S1RYfO2dkR9S1yOYVnpyUx4lHGLnGHbXOlmN6go9R
/mhm1sU02BdGApM3bcvlPEt7YgAN+8YMzcmlhi/ndsXh3eIA6BlatPI7C7A82bpQjEJz1Rnx+CRZ
0+ojuq/S/DGdtTtVqKrvWO19mNOByi0+giIIclzfa2gVZwluVjj0ZPFlj29elkC77iu7RaCRy/5Q
0ZTU44ZY5hZ8dFof8stjnPQ2of1b237cRfOtRactwM7D9mfSnjeFUjjbOYblYwvrwokzZ2s080xn
yrTdKhaPeoF3rYYF0WbdnblA6mrQSvGyGVttOS5L9NSZaZyWK5tsWibjFGHUTWxi3NNgGx9App3P
wyiciADWUt9Ia9WDezO5YcESV9fZsz1W92psnbx89iyyiq1cWCdFvgxeOS0P46A+m6F0g8FhtYlB
T1x54SaHOn4252jZpNGoehF8ZQ9D2uGJA1gX2MlcH6dDts9NUW5toI5AaHxuEjXIZAzb+yUpZN9I
SJQUijMhmR5bX2l5Tk4soo2WFPO2aJmCVtHdLwYDQDLEsxTpxbacm/tustJggirJHjCrPGt1Aiia
ieXVEZWXOcreUSrk9gOfTEpqfjosztZJIw/84rHnm8KKv16nex+njTsP4JegPS1aoJBf3TtEQ+bp
szEwybIlfxSNeRGPyrmKRUEtOzd53yduOrXpea0x4Bfq9laEausC0+2XcHC8up1sH5LARVEoYwDD
2HK7wrlQZm2PWgMo24weNYcHM5eExdHpvjfU8kyXqntJ4kkRZf3RQr3qyyMvTFm4TdWJpZtEmPN5
bMXYMaWh8IxhnaLW8mUAbfIm276RF2J1wly64Qw0uevfaFH53LUZ5hNMWShhN20MULMW366zUr9u
m/skV/eNqJi0KpOjWAe+HMYliaohW0xp8joVbktdSoWr6ZQMpOrTDvHDtJvyyvZzU9LcJcICHPFh
fKF1/RJ6esTrtFpejQG91idtLDmXFz7TmNlM0Sp7NDgKeUYeDxXqr2gj1XXvNUNJO32JT1LdFrhd
M+PbpLlvrPhx0Pr7Jm/us3J99ng4eJaJ5iS2GCfQTsjNtOPnTJD6+TJPpcq6yTN52fbgj240947X
lE15XNkDsyJaYy8GBok9SDfTnDK4JBxASGffkPORXg84vd8NdKJSTw6TeZs54ZM88mjVSZMCcEHp
JpTVfYbS0WXJDB/axJhcY932hfiIECyK76dmlZJA7oZpuNaOdYCeYrwELKu8hRzqK1ujCCbYUgcN
VuwnhAg7gNwM7bDuyLHmpUjHkaDfnzXSAwKJ+Aoyi+ol1O/jXqXgEwF4b4pCZ9pAwT/Tw7baKNGi
XiuLIJYOen9zOlgzlVZLJc5KsSSTShIb/KTSS8e5zkdWzH7eYpfAh5gHKn2u7ZsYUdwy9QNBoFVq
uqFI2o9wRmlDSUUWGI3xgAd76pMujoUoWhRfjTX5foJsfNpONeF/tVx9UiR72tpFOBN0DfPXl5P4
sYV5f42g7kGp0154IlnfXyJnuRtWixSoo6IGw1jrXyucyI6Fog3oWpgsA5CiS6MyC8hzb/0QgcbG
qgf5fkyyx2lieV6LU1UygjUWbJvgWFaq5v5lWWTfup/HRg2KFl51K6/rYho2p1jgtm5uk/S+MA4L
i2lQUTC0ZeCGcqM51ZVO8tp2vDSGTnwuCyr4S41IhXkht1XxQSqSxyirwl1F9qvblarYUOLXNSW7
yYYycxPTivy1HqM3xAGxFM99pWLq0p83pfUFBtOnwkpP01mK3WVhLW2nmL1FAZif0PD3cAcrXJUS
B4M+mtl0kA1jiHRNMsvn0wm85GyeLA4qod34pWyFnMPbEzUdPiTtkG/UTO79bjKmK3X1P2/HdtoV
FWWdHeW9DQvUB8JouSjzMUvr5XMvHI6I8aOIeH5E1D9XEd+t1OukXTcYL9uFQmnuZzN9rBOepi1a
LTDsoXwHUDzAG9Z9McZOHPvXBAis0Q7QGi3nqFdMSxxkNrXKtKSbkStRNJPnUeBjtmBH6YG/iHeu
+9PJaTXYVFHdrLZ8q1j87Qa1rKzKbIVN8pjK6jhA7vE4zJ4sVvScVExrKv7z7/ek1k+3yiUtRJFc
FlEb3LG3l1R7rejqMJN83M4nUo9S/QT+x7LXYicK2nb51NvWCc1d1cszfTuE9sW6z1EXKk1OroKH
eoCd5cJisC7m8sjavOhMYlapWUsfJ+R3fs7gxm/lZBaDj9S9OSnV7LmumnutYgkmbmBv0CeYbAqQ
06aVJ0TF8sx6pMYiC4ZO36s6e5p1H4Rt3UWRsztsZYaNUKlebcbgjAe5YzvBbvplszGQR+otqn0D
Fe5mlCicadpIx8pI8WsL46Ja+E52+PdYZ7Q3JXw/MlzHpPCdiMViCVlfvpVsDgPRSMUaZ1kKpime
Uz5i43jqWDHjkeoi76RcOc4srTuO1mcP/dibY+qv+wBN1PeYbXYBu7pwFyXG8o7Xxots7M0RCnrW
2sSDSA20CAHv7eub5qLtWyWSfMsaLnHy8wmJ3mn6sA/TzAISKzI2r0J25Sbz1z6T2Ul3ilXfJzo2
JWmBb5XOBnB9Y7x6rI2amlC4epM0ywecQdCicNL34rY9CTv5i2F3kquF0kfgkQ9G1ZzWig1nfCKW
SIpulbb/mqjZsRJZkbseXIYsfK6apPPiXOxI1WFfnw3ThSF16S5fR1tB89DVLPNkXA97I813dy1S
RqLDuOBNJdosBXnGktp26eVsV+ZqZ8JGy9A1jhmZQw0fkfWNNgzHvEonT6oWLegl9ZvI54/gspsy
539vgbG3ANs/zsWXpmzZzvz2u7ZP5YpYtYff9AaB+38DcgP2elVOfoLczktwrKemeeheI24vP/QD
cVOPULoYtLcB3FbYGyjjB+KmHgHYEBzAX8PpBC76F+JmHiE9pDsOSQip5Eox/gG4mUc01Ajl5i9h
a6z8uT8A3F5QoTezByICE2glN66WQYd8ysEeW3NS08nvYfLeJkO1fIrTadvr+FLT+lfSq5INxnmJ
nfsjhxvzKil1vWFw182X3iowVQNIuHBCPb+W1KXeapHsfLfo+KOx978bWP/XAN2X7Lf/+vH+fhpd
u4f8QXx5eDO0Vsj0+9CyzCPgUpVgIFhQaPBWh5fvQ8uyj4BiVzoNbhYc+1YuwSswV6UfikQK6hSZ
KSyxP8aWdbTKCjAJoxmFwIJa+uOzfcfsfgfmAukcgD2Ad2hycM2mgQaaf6ixVLu0651KIQ5ckWt8
mUdVPNhirVwjkB/q7bKoMmIa4RSVipz2rgI8O/gLrJ8ZNcNcdzSMh0nz8rwlsk9GnzzRhV7C8yKL
yYiEy5n7uWMmSzBpduf1ZiYB/+Kj5479MN/SDiQTjJMme7+5HdKPVWdFRYB1GSlycX49Z4lWefiL
mrNrRnZGRA3RgSiMF6BNDwLSzO6vtoAhF0yQQheFqnaXNzie+QVE7TPoMeV9nVWO21Yr7CGrWnhp
Z2UxuEU66MZWMnsn2dZGq1whWMmd41jLpzvTlrLSix16i26dyn3u5fgGSa5oZ2twiTK7KMnPpb2u
KtNTxPGc41mdT7dKYsvHk5JmEOoXDLf4Mu83ajErHyNQhUeLfkLn0s4UD71qNqNbq2mkeEZkqCLA
DWhKAmXp5bu5l/SPaUvW0jEHKufREnV9quPXbQUsQBIpe1VWQ/Trp3jcWKUZPkqdg2RYlMRI0GjX
x5MCe4HQXfqYl9NquPgAhkmLO8eQuVx4Na3q1koIjdDqyFL3cMuWPjtTMiicZUJD37CttYNGa6yH
UlLZ1uWS6O7VXIu/hCHjEyf5KoQjWRI0Gc5qo/kxXfzPSg0Twl0gPDJ2LF1fzgZW6HvJNkEezMEe
ADPSpPfisjMmXwyS+NxwoE/BsYxW9wRY8NNQY/js0aacSrCyJtm0rSHuBzXUssCMJPAKHVWFO4Xq
WGx0FBuqS7L6GOIpFjcxeplB35utNuXbuIvHnQ4Lv4u4AE4472yFDwH9F3koElGqMkoTWpZvNzZJ
2RK8l6+5ampcBIKX6BIkpW46511v6nWP9HoVwOeWuAhsVDEspG4YFJLXvdmsF1nUKFglgMhegWbg
umCNBDkYxKm1McJU0puHs4o/XimJPH5LLv6j+v5/rnKvyPa/r9zHD7hPvKnb6/f/qNvKkYkR9IvR
5mrI+K+qrR8hm6QPwCSCD81x5J9VW5WPEApipsKZClYVsqN/VW37iMKyquHYTLD/peP9B1X756HA
CrDW6nXc8Z+DjsRiN+S12LEFH4gGBHMe/FCktnNSzgI/30h1ynMmR0SK2yjP28GundR/9ah+0fz5
aeAjg1jpFvTukUSohx18NalTHFcaK4gArjcNk94jtIyknTR8x+Z8Hddvxz1KXWbWyhXgWsbBzRqo
w8JcHs0A7UHty9Vi+HGR5e/cz8+PlMKytjxookICOmSbxnYmEwCk6wGqduIqy5kuYF2WUeuSxS7r
GzXPuuO6LqQLc+qNj8O04hi/f6SHx+q1ycSA4mbZVcIHXz/iK/KFYxW1lSSqHsxN3QYcsc1zQsod
f8LedTuZRuFpcigd//6i6kuJevt8EVRwnqe7hYySlefgsmoe1pnckEaOj1LklrDH5BNJz5CxLbFa
OYEzKQ0Sg0YZFxbEurDcUDZw4XeAny6jTtJvK4TEM0FXmXFWcPoxXJlD6wNaM6INcfiJhJsA3nEO
WxoWhWRJZ3dasNN2HW2ZUlfE4QLji76ow/KsKGj67VhHXAK/bSuMScVB20qE/jWJW6n27Eoq8BVR
xvAW66vknpeVXIPG6o92WqcD9FnF6Y7zRGF/YNaOeR3NjvgMqGqY+w6H1fxWTyeOdI4x18mx3Uvm
p8iYQ05zGR5ct6k+Z1u9TJYBonyqgCubNORcucuHj9YYiyJQYL1WF2GfqR8i0ypaj9yP5HYxl17Z
OijadKZd7OCn2+jmEhRq2D+YdaJ80SJD9mUTP7DTchAT3YXJMQeMdeWO8FyoLHSTlME6t/ulJfrV
4rHTEYrJ9u6TjhDLxM44buYMCm1TJFJV+iCAUu0PBJ/kvtp1auXm5VjH8EWr6KRoFrsOzDzX6A9Z
BmmlttUovt5jjgWW3hsXdiymGxzGRsdV8gVDkSlb7DNrzPEWw1bB/pJnk4GSljUm91Sh6P7iKMSc
ijRU3Nlc5glqs9xC3smqJ4kt4oclVRPhEr3LSVlt8/y5doQeAyxPk8DMJx2uimZ4LBMx127GMaV3
G9uIOYiTFP4lXFM/FqlVjhtphFIcwjLZZ50Vnzmt6dw30RA/jY3IW+KqZKeDYL1o95k21Nuqzbqt
tQbM5in7s9NEcvRPdSVlV2qtlWzNWlXfEXRrwcqeNPV8QsPD1mhRyCSl59z4pphMkPwpUjeQaETu
l+gDgrCba9MbC1nHlMfWx4tJoSfr6fmE5YpT9mJd7aX4rkqHeF9laSYFQq+c/piEaNDSDMyHLo89
JXeoNATSRpj7qbnr+xj2Q4VZdLGb9CRczpx0SgixVHPnmmxEEP5YcvLEK9t02bZTIw3wbW2j9nus
xnF47qVl8du4NMtjfcyiR32YTd0tnCypII1Xq10FcJRbOyUe2laZwivsFjkPKjDa0lPXTsQlPdIu
REoGzQUrpba8SPSim8g+CJfrGXrZJ7tb1C9RhxmJO9VSuJ8Jdr+M08QyXcWootu6txjjIPPtk1Xa
xZUjUCx5UdYm+1koXRQkId6tvirypN3YhmTckb6cf27UqXh26JfYrlNnw+d2scNHJZKnmuKigBAb
Y4FCu9XTHDEHXJjwcsiaWXZVRxaaJ1tRjxtDhsGgSy3PbE+WpxGPvDJlnrA9cq7MwYg7Xx0K5SM9
PC0lcBriMFFUdCC9VhTqhdwlWuqadqf0ftrPHX+uJbiysdrzYlDrYwMm5LLSUTYBGniDcJZPtYRF
IyB7VzwY+PVy6og7aGZojCeTQiap2qYcVAkdcWI3qi9sLY79sG9mYhhpzEpsUZcsutSqNmlpVeYg
y6Zdjfm2H7QKlucoFyhE4xo79EzgyLJhvJehOyuwrOmeRORrYJLF4YpN9PQw9Y1k+WlpVXgKThV3
1lkau3tW7SgK6qTB6WsaRjne0cjHaws9oVaQAGUXD3ak51cLozfGgT1Wwbaacrk0Z6lQ4CEP4Ren
rxJ9vXz/KcOT4aaWjCxkRkA9cifM6DAmktURrDwhdtXngNvYHiccMlEdTAscfwS7vMlLGkzHRakl
DRp4wO/d2HeMzCltzNseEj3NB7lAdxyabaq8s6q97IBeL2osaSawOIsFOhw2KSue/GotRQ/eE2ob
2UHWjxhL6y0ozaMeDy01juOUecoyPKkgxrB9/EmRW9qbiyrBPaYQ9O/sLQ4JJCBBLK9gALCc8Q48
NFJcSLYrTVpfgchK6WpU88UfR8neDFqmn8dJ9/T7Jf2Xl0PiDObOCR1x2dt7t0vKb19kRiDVvbHP
MONUQmOX0B291i0Gyu+vdugshKkZdr4WKjbcuAjJONw/kASzNBQ0PRjo1+1jG1IQoU29NQHTOkvv
GkmhIb+Kk2QMEogSxa3a2VLod2DhSdA5NSEatW5ildDVrX4u93izu5j+RaHHAlE8NXRt563mRKXp
jxW27R6lsDNdNshpeoN/Gv70L7f0R2ed/z+xrNW/7N8fiIgXFMUBlrX+xA+UVAEKBcEnxh2zdHQM
DLwfKKnCoWjlocLrw8MEsP+fhyLFOKINBZlpVRRDoVoBph9QFkRHEmyR0a5yNnm1w/6DQ9GhoJLt
BSqldZbhW0Yr5BAmVeQxgY7GGQEnS3mzgLx4U6arkhsSDiO8vGcRdK0qniEwZHPhuDGLlW8ooenX
aW5VtO9k+yktkh3rKfvMzKmulGJStzg+YWk356W9Rr87vlpKMiYJKa7V9Ii1PPRol2MVkXTyJfnZ
7GthgOhnjT32Z4k9zB+rUi3VINaH/M7sFfUWek6/7ct02TnUm9OQ+g2fLJzlxMtNqwpobl5VSlf3
304Y/xnYf60D7t8PbO9hzh+Kv5202UPxtX195F9/7seJ3zmiRjvQbQn4IEt3HT/fh7fN8IbXy/HI
xBQR4JWR/wOp5afogQKOraZGKHxeIbXOETbaGMyveXKMSsKn/2B4H6pHUEICO6C8xsKNTwG68Las
F6zmRBjHymbAaG9bRGp+mVZ36dAKt4nUeBubVoaDviI+6bL+1R7V6MqSp3mLD48vc/Ty2KWGdA5L
51ju5tKNmjmhyS/QMQz5El6l8Bs8a6iPY2Ios95qn6DH6pt0Yb/96uH/Ajs4TFl7uRV8BXUs/VZf
0kMoK66zVDRawyTVIHtH6a1Vzexc6zGNXXOK+4sZbleMQZHqqWiTSjepwDDLCL88iEjislSXapsp
k3lWS5O2w5eBsDZ0oYarZEP/obHT6npaqo8yaPHvP/qLlfXrjQW2AxhQ41yyJmbo/PntW1DtlERH
wMBNS7WLA0VvaN5G06dSr4fKcxpF9kym80M568V1VY+3cS3k8yJSMHHIixyURCOiZ8DD/S6pl2x2
1dYJwWlMvKwiJx+fYnVwTuDVflpdBU5yOR4eJK2BNEX3sNijlCg9Saaf6k+yddI4nFOgg8Uhp80u
LClsRUV+pPgoo82N0DEp4eBKswFjQhNd8vjyNP5TT/7C9OzVwPip6UP/FpFt/Lc70UTil4Xl5Rf8
WDj1I5qHSEJN9Iygda96QKZODxH8GGIDRsjghszqH5XFPkLOgcsEtmCkWQHP/GvhpHME7IdrM1tu
HBnot/9BZTncL64gIjtFVAM0qejRHwzpeWmaauKA7bd6AwIxTq1XtKhnIYVl8/Orx/SLqX8IG67X
gjWCORQQqLKWxDf7ctTjSza0Cbu/gpSmJYqSwIQHFThxe/f7K/20L325FBb7K+bK3uIQNwRgcpxQ
cFvLGHuF5pwO9l2RT3gtzHq6yRugqGkgZCQNJT+E3TlbE5QKmaDBqPyca89DdE0vKwlIFZd9uiS4
BTOJNDzoBl3Lg/i9nOoVZ3tdWdbPC/a3Hi5ZNRCzvX00HBpzYxzxXOpnaB5LW8uehijKtcZlpUiE
sy/xQ8Hvn5LO8vT2qohMGGE65AxML2hVv71qRsp11s+541eJbXiEXe6jenjOVCfbm1NzPobx2vgZ
kWCSWudNmhLos+mcDzqpmDgG+HWV+ELY+5g2jMdY9rR2YG2pz6vhbpLScSMUBZsv7FQ4YKERMXJO
uVBoPs8YBmRpVX4YG3M/De0UdDoEyRm6OD1COwb/EtsUb0J4mrT1lCqcvaZxEGlEVdCWVfaxbSRP
I/P0HTXhS87DmxeBcou2/jpE0dyxdX37SJpxikaWWMeP7X7yGys3PG1Ov4I5CxcMzPL7NrrHj9T0
lDY8Q5m3y1DouFUVmdvfv51DcydGxNryp2mLVyOY8GE8yFymlr56rfiyI2iFjVAJ52paWY8cnJc6
6SAFy04gVD+NFeCPlgjzeTW7MOqP42A274ilf6oUBx/noFI4el9a6VCiolsbdpFWR8iLoRlp/V2D
iPqdtfYQ+F9vnnFJ8iLkC9y0DvBwMUW5rqE992uYX64zkocQVebwzgww1xF++LpXWxsqBc4+FMK3
rzvXqzlTxODg25PFGBQ6+rmqtjvDXrbzZGu7KtY4QijGbmaX4i+uiTX9cWtmMi1Mq92aU35daWoB
JjUcF4X1VSt6uJjOeZ8p4fkyypEnaf0mLNQhqEqxlXTJRNnYSq4zQKoUg1fHzm1jKJd92OqnwOe1
v0Avc+sohrIqqjIAuwFtzTt40b6toOWrozz3oR43fi5ZW1Vm29T22MLqU9t4VhY+SHLyNS3GT1Ek
12c2zFHJiRbfnmR83R3KSSpuB1Eurm3Wiktex+JxsThIC3j6zlCU7zzjX45j2E6rowahMi/Um9dw
TDxl9WimmeNbWTYjYPdw7QGrKozyuDOkm3iIy1NFjs2NOWMjDx10HuaS5nC6U7vs26bl32qwVujn
8H1T61aHH3R0nBffvm/LqcChwtD2LboMLpRj083lEu7ZF2fEPm1EvhF38jtj+ZcXRSbpIDGXYXYc
jGVsQ3LqAxctoquh65xNZA6dqzf1+SIay7XpiLtR8umd8vGL4k4aOVUEbT2S4Zfi/woFK0YamAMR
jn5r9CctxLzAnqd0S6PGLTF89aS2/0zChITYxfo8Y4R4mg/GMWTE99yLD30mXgoZs4tNEKJRXLYP
amrYGUtZ9WSgRM2oe3MuD14oIyeIaTZ4co3+ZAFk8upoanYh/n8Q7js7UC2JPC5kMraJGAajzAnO
8jtQ4Yt+7HA8MCzX3uxaZg8tMFLa6pAvKDNO/kmz6uwymy/mFI7GaG4AQxTmjlxtS107oce54Kp5
rvdQDgdD9Pi4GJ2friGuijy4kCAat6ycTy2B4qD/cQ438FqoTQs3McHF1ln4bXgYeVZheppNEtuQ
nNf2aAfo2z5NYvYjp6lcM30w5cFh387ogLedjskx7IaQtkdUeD0Cd7eTMKwczfgBEFB242XetKWy
nFnRZQ3hy5NyKBFF1J5Kct37Y44zV8aDjvBT9825tnykBODidYaQS3+nX/urRcKiU8tWV1N+NkA0
4roq+tCyfdyysRPuJS+yuwBzhVuEQ9/D+/5zAvnrJQTg30MaH56aR/HwGsp4+YFvJw5VOwL/pqOL
woBUsReOwjcoA5WwvZ4bcDB4kfhRMb4fN3SIaqyzIAwvLEcQ3X8eN3Q4kNpqBQ6KvYY8m+afHDfA
2t+u7JYKILLGN63W04AtP1UDIVrhWFGDz0eTDDtB+jYs8tLYYdZVPpBB039UmzFz54Sgg26ePmtO
SRyI2jWXdhuGZ2IU+mNYV4vnJMI+Idkt/hgny7IxIGmfLUkiyIHF8uVegZ+zrbKwiE+hadKiYjU5
G8tWPI+RLu8lNr8nztJJF0aYNtdSO9YXCjA1y+PYX8mK3p3TDKju2oUWQgGCHYxGbyBuQU2Qcj4M
GkeVbpNuzbkmAuukU+acWSkaXF/pZ+1tY8afr6mWLfKn5LG0mPFWLEYKyVIcT1Xe7cd5XAhcNQ2s
f2L1bImVJWA5zjeGGadnZTuec9C8QgIdRJN1zY5CwBdXPlA7bQ8VI/tler88Bi18cOjmunKpBFPY
o3EQc+wtlfo1ZN4XY4SYM+u9KrN2TW7VWyMl5BXBlKuZ8U7VMHyIbse5vKbT0xzHkTFe9Zh0bnJn
XHvy0Th+pG87nxWFHfHp++4JPZy+FVmWHysLLSQ0AKorz+P8qCSx/EHv85osA/2mXNiFpKEDPTDS
pe1Iv2iMtQtYDsZ2UZpiH5IWeb6UdnVLm3UOyMIzjxEEDTeRwC20MSvsaFU5G3cxOwikNm1/12mT
QURjnE1BhLvWpdPHX/o6DxRctZCq4IOWhQAtkq0hhLS68EvP/mKb11q31zR4gAVNrW0FSYz2uX5p
SCFtvrK7struXhqk0Y1rzRtn1fDkSUfhR863XqNPAZaClnbHFtQh4oBOZ9o/Wpq4NlJNBFOansuh
Wu3QjspehzZro+lJGZTGctoN02nNkgrBzcuq5jFWGzrBfYQENB9uB9WOceclFvRMqlvahx1969Ft
lab31f+h7jyW5Ea2NP0q8wCDMWixBRCBEKkVk9zAkgpaOACHevr+onp6hhmZw7Dq3azqWtUlPQC4
Hz/iFzWe4E7h7l3hyBfp5BgupO50jF3ejp9Mq9/blQiypTK26oiMOsY9YQ5CYRI/deFCYfcY9Rt6
Mu8dcYhJtuEgGsggz40SdfYUMuPl9aZxfGhkupnrsbjuPNTuM8/losCH080N028Txf2hTTgmNsKM
db9Pie6jpsm7ZTJ9004Qp669YHGWKFMXxbeWcgxyC14o0DQV6fQStwloXL5Wr2AZRDPvMCQVBzpd
wLa1vTK7EonD4ahZOWw8g4lpMjjzdTrO7aazMBWCBwjlKT+OuoT3IC0OnJFiQGIWR6PNtMNYihSm
qrq1Oq2nCVrjPNQaxg114k3P5P5+VsrBR77oR690z844Nbdgq+5rXWVKP1DL4ORl8c7NdeM4yhvm
lMVVb2f5Q6eSmOULWsSOyeTcZI4wlzYMI+CojJ7NpvM5CN3bOpj2sUtdMyoW1SE5UJBniZNbaCcz
iJf0q15WajSW2vQCiNvEwEzIR6lb14zCeFcpxJa2Pjg9SlAYzuZVtu/MNLu2k9l8KepVD1ukNnpP
hMhUMX51zTQ0pulHvSArkqDJ9mLNGCjIzs2OnsBkN1tmn3r6lfmCuq3Reg7VLn2KV5AOA2Cxeql2
jsZpCl0kA68yqCwvQCopYpruR5nm9xbtmbusN33AoteKoe2zZXhpHAy2syRnTw7tY5xmP+vFeXOk
uLHGsr1xspT2bVmWgFDiXVpm+cFqB5Otbnd7pSzGF0Feck2GrJD3nUhbq3C28VwWPyjzuqssqVR/
AoLyu8ubAvQudlCwdpNjkVFnyQJ3Hr9XVarfOmfkopnKYWi1ctvnQGnytOQ8iXYKTL3GMHhxSYum
HKna1CMaenEawtyYdlnZJ8HUFynAmOZmnUyb3utYbxMU5sME443jYnTr0RuV9GGB+vQta0xYkE46
aDejXXW3fZwdzKS4j3XynA12jhl/9sStXoITpxFiqGanP22lsHfa6OWviZUtN07Xd788OI6/Zj7b
oVi9e21Eetp1p/k7Uu7u24LnE6T++MiDrE5YJnqYiGRPu3najMLS9p2blI+obPwcBs0JzUbgkzVo
9QuGCOMDyJHypV+q1dftdY9xFtV5otf3CtoFkOZzj/5xvtqvymwBe/aqzdDO3xanfo4rsyFRWxWD
Tnt8M4riB6Kn0EmzocKX2SlDZIaTlLMt9DeI1j1CZIrev2Ruaic8apyqfmYkxnaGyIMCSC3EQ73a
NpTAqVTcqMeeZO8qs/LVGNv6ivSjcMOihXpvqopr+Vndyq+Ooug7b7Xqu0GR49476SzoTaPQkMyV
BDX/SodSm4zdlZH3yRRocac/Iwk43Y2ZThjIKjl+lyp5NHztMd5phWhfkDe2nkytGdqgaNM18fuy
tr3d0MTKm8BO9GEkG31UDLd+0Nu0fyQVcX3wxHZQ2hTwPe5yVP2GAP9H0Go8a77Fw3W9HkWPTAkU
2MiK1+K5MbUXWMJsMVk1R485xSFbO/AZBVRQygXR/FrWFgNvBtW/E/5PS1hC0nt2oKqOGKbpRMgx
ATOldcZdAXMbIYxg7uvxQZcWQnFWFzCJxb059h7zfITni3NDFz8ohcNNjEClRFl8K73y2UYJ8nfW
UbUg/L7rcWUqrZ+uW4eK6kSDOYZFtn5X9e0Yw3VDIw5CbOHFyy2ghPjKLeQQjPm0B4D2BtsX0aCK
QAHoS2m/w2rAY6OR3l2V9IMAQRH3AfBT6hfZvImRBuqCMsRp+15bQkaewxmdMu4vVN0iZU2sZ1ND
JYY0wrhWS8KxWmDXVTup7+rGugH23N+PuWY/dxwnNMKHWTzmDrx8Nze9uzSp+7esk1aQSa6ZuNTF
Rq5QbhGrd/epBXArM8j+kqHtAF5P9i/b6b8vpYPbsZDodXpVF7WqNH9aDEI25F49NyiINtmRpPVC
O1rNWj5aReFss1ggjT/byFGtMnJS7buTqy8eZO2w6636pvE6c5fkgqjexDOGgdkOCkSkcy4tpb5K
3AYBBoco6dUwXBmnv2R8486vFz05cgnVv8ac2Vu1Tnjh6W0SqXE2GX6O7ftPgaSno7jdrV6hENrO
1hXd5vrBap3Cp7ZP76i29K+iG8djrYzNc2KXBj6Nw0mHdalDOEIaMB+87UQ55D/GGvWFsdcHfy0M
43lKUC6h4yLc30aFzLCvW8KO9JZ0FpRraJlVkGolZP/xdkkO8DyasK4ia0KbUDdROMcOGPRGWt4l
TZce1kbvdjMlOjTDPLlV3VFWG8xJ0efSpRJqSSxhcLjWvtaze7kuzhfLSL2baRWrL6xmSf1s1Jpn
+C99g0Fqz/DLShevJYxnMMdBX3LsEv6dHir5t2kpdoYybBwtfvTKq8xdBWIXs82pgJ5xoq6PuQ/4
Jt7Tg9N+F2bf79oqPWLSNBwY4BhHmfJ3d4s974p0qfYMPOR+lY7+RbhaFYwkwhmFeeOVgYV1iOpX
ond9d82yjXS6cgmojU78aiu+SmRP8b+qeeJtdAakBxBZQ79BL8WIfWd0Ck6pqZCc6UsCaPS0z7Nm
ab91cwYF2Roi5kkNlOsSINe6ZPjJsfGTUFUxSiSL0tKAt4yidl/Hx4qDVvuy6EzU1q3U2HRz3U8Q
wCev8oXjKU9epyzrXnGcpCT7rl0/h0y0a3sxgPDEY9s3kWf6MnWiDgQuAPit291i+Q52WU91UiDk
ofcIQPjYrBpaWE4qGraV6r5oQ19s0rQRCBUZztNig88LQPMWD3NuVJHixg4mSWsTqospBM1JBQF0
Hdr92LpG0C4Z3Ym+KZancsK71Dby6pb4n2zzhESuHzp1s9JNv40VkW1BxXZvej5zoJW8aH7rSr++
FQ141yGxpy0mW09j3wCFnbxuCtaaRMMcyOb0HGyuHgvjRkl31rrYV5XFnWQUXXVjdrI75BCXnnTK
AAITRR0XiBlUBj8AyKT5jbdDIzVFoC0dSztoemXatq1jXcW9/NpijRuW8EiLwJOZtbO0cd3LCqsq
ph52jRUpLqIMqgffaBMvGDqwTY2hjAeNy/kgBnuNytPYyO0a5QjUix7wZK9b2bvqMebm21Qxw906
T8Uux/yFYRLI8qB1ZPXaL621z1t3DaWLxMtq0/RtnWpBkmHlQlU7ipaonwrtiz2NMIYpWB9U4X1H
XbtBsaWmrQwWexgqdJnw9ghsnTq5SgRlUTqjbFAN5nKbuolB+3pS6DUpyhG9+rZ/XFPjYerMg3uC
qg22dkfB8E16P4052et5H41y8vYQkshxofxk6vTQUPH5ozGhCZEaDnwcRBfZH0UwDNPwyg/9Go+1
FSBA80WZEAQqmFi82YX5C6TOcawzO1jL6QQ93tKbu57FjIVojBN876S/DYsToaitHZiwonbCG62N
k1dfZrd1rmZTvni9glaKxB/Zq2i0pwUyCJOsbjrDrIlApbsDn+yCeHBTlCcHYtUSW2HuKOpzq2eU
XBQVPlj8OlRnB0EdsssZgIWvkPX2KMJembKOMpRnjkIvA6MrtowUrcdurZStEjdrJDTrK4Qj95VA
WOwYGX2rVdx+AqCNqRnkmaa8qPWybnDftiI+Pa6lem/thrh4mkBcpIS2jPTCQz+hoKD3dTKkB4yN
kTgwkxpQ6qQhZQg+Is43oMOdAO/DOASulEf8QbFZvfkxy9cfi5sMYaoM4KzrXIbwQ+M74VjUO8J5
QaPLa3zHivO96eXyez6CULC0wSoBfxobo523iQdseNRn5QZ2tvege2CVgy52rwWFkSsH9Imq8haP
sv5oiMzeikXSqB/MjWV1rj85og1ng+rI6NHQWRxGNRYJphhuPOH9yCW+mWKBbVehgDwr+hG2OeMq
gPnh4opnTF0f0UTtAl3gGJpq/VcGa9OOopL9avE5hAfKWIz2uBNmgjVjzoU0JTeINZmH0VrWW20u
vwGhR7DBGJ3dAHTLp3hRA1n1ZM7Zja7AXpipl52WvwNaWkTPNPW1hWE3zZWTzEkVZRiwohxPwqNq
yAcNrD72GgSiThJY9W+5JXBEm7IgXw0McUcZBx59pQ1fzyAjLnH3GSskfVyBAGm53muyfhSa2IuW
TaZYixcaOQQOYWon8RHzivsWWFr8WOjfFX0aI8aztHDnLvs+J3SJaHMdytH55vTjcSBdF5pWRqie
TEFTaI/cFf2tLGV7qJyGNgWu5gmSOsc41te9E9c73Y4T2OfxduyGO1F7m2Xo/Grylp0sRtWPGXl0
mkbASep6n9Lvg19pjRHbzbrvbDOLSmiBW29i3oWz+pfJs+RtX9QoUmfuq2cSVeomjwosbYO8iK/R
CcFTOS47bLcT3Teq/nmq8q3R5Vc4if5sQTGg5WRRqfJcDNWy9VD34tXQ6u6+6p2nIbYq3zppdhJh
gDaZ7ngD/QQBC0vZSVP0e0r0rvCdZgljs0uC0kwwfM7twVfzYdlIhHmwDXSIpYr2nfLtOzjEgmS+
0vdtCXdD79ewEDTQwYAHJmn0pipazlOSwqkZVRQahGUFKaZdgcL17I+Jutds/keTqtlRrxKQVhrQ
6mQBaF7R/MuyJMxBVFy3aGyGlpE/z7GB3Emi7txOmpw8Wjx4PlPS2wuwgrFKf2RqUUN3gMnxht+o
FxRp/djq89tgAHevKq/zi5oJM95EMGLaWfhaThejG7q9YBLvt3UMhVVTHnRbHBLhUW7a2Dc3RrJL
Sjp6aqFnYd6SvS6z2NlNs6AnryIwM9m3ZuVeqyTW3riE+aAJDFKKI2iyL7LTEHK31WxrW5ifakyV
LVNuJiLKjR6DqTjtk3pnzOzytEI1dRncexIPdQNpFsaPIYNKAzfBST/Mi0EYaSgwJQfUJwX8nZKU
/XKX9IcBLRV+0FL5U+J2/onCjlCLu9wKYewE+ihUQl4WCVkrIZzbB2vsAug0MGtia3ioBqQrsvLV
gHW2X/UKLm7K6K7T8JJu7+3ajjpDsX+7MXlyFkcF/PhuIp3I0MN3V4bIwUrDwqfm6WD7mq+DpSff
PHwUAgcJJkNHGWdMfzhcir40eG8OKdmrVvHiR5oF8JmCVRvH+2bOj/rQb80WKbiusGQwzEaUmBmo
/bkM0QSrn2AtpNg5z8c+6V0ujmXaYgD2JmB9VPFwpcXfHMarvjFnv8qqyfBsYQciwaa4Q7vRupYc
3bLq4WhJ2wk71yiOa3qCR/C5vKnbxH1K6lRhBjys6wZRJ67aIk8oOeuNHm8zu3oC8bKHfqwThqj7
SighrT8PQEt93VuMZzs1fqPwqV2lC4ABkVrGVknt7krKRrly+29wwF8VcwAnmBuh1YmfjqjHbdsP
ZSCpBTf6ClElnVqPafNUQ9woMfWDIzQZRrcr6vnrvDotGm5zHXbiV2fqG82eb2hC+05R/pD9/Krn
ID8GG2qYXaXGLu+S/Bq6w3qlCd16WhOCu2Ka7BbziyLzt0YfjZ03XstqlTvRJj/wk1o3i1Dnq2np
0UTI53JL/5u0pfc9Z7zSMvU4SS6TuQcqXkDoWFv7pqrs61QuAI2g1MRDyzU96etWt2z1a8aswZ11
PNHbuN8ZC5rsyq++2fTsfzHf4YmwmbQu0ovfy/qCPuDYQO/gblyLsg4ro/i1YNLntiUJ5AC4z15B
tMtC7X0clEZaWOkX7MuVfaLYTNwZ0hHNn1QkFv3aUMqfqdTtsMLR8uDo3XpPO9MIc6zR/RQ1FFr4
Sn0gHY2vJk4WUkePTh7f4EY7RaMusuvSSdqg7efnKSZDt9JjmiTEfqkojPsVJAu1+FU3q51c837D
qDc9IihfXvP6560iLQTPTX5ok9ZPnTcTqVpbvkrl1fLGrb7Mm650bF81qjGwqzgPF1PrHs3q1Exz
9UOirfuCkxiRkvywlWwTF8lRRXhIyvFnHTc3aK7HW8qjnx5zGL1BXgC4ylFpEpTC8M9q1xzLqJYG
h73BdLzwc60JTTVdD/ZquUGclcZ2ddRIzrF2xJZWbhqtNb8sJEo+U1No+FM1BX0KeaNZ1fU6iRt3
N5/0vSinShLttr/X0ZfdZ0wMxAkbSffWhvUEYuxXb2GkRXdFm+cfkH2TrdOa81cojAEFSB6s0+OS
WDs7YxM2/lBGMiv2GsriAzeuBZ0oc762TIm5jraOtOUhmVLGtUyKtu2ogagtUF12AnWho0JbXCf/
Zb/LO+kY28XLHzuZr2FXJ9W3fsiOeazQ+5oe5ADJy4gnbuWuf67JmrKTkGbXiTGoADUc5pGxRe1i
RDJmzg/g7XZgk0pAwsOHxBHWsbO5qWiCIcy11JtkkqgmANqhXOQgeMI8ChqzoLSAf6BRiLmHys1Y
N2bQWfVk+faqL9KXo9Nop/Zfez2DDjwW6rjSN5kIKiPdOT9O+msapL+bkxeUEgsCL/g0Z7P2Wn8L
r8PelKmi+IvJNQmXPdktuBWEJGtPjlSM3aBUYqcoWpaAayPvMTUXslI6AYPtGu+6FyO+rzL3ONc1
fE2mGnEZCOxon+FwWsEkPaQvSaf2o5PbJxyUDdOqwkb4OtYaAhN3ULJRxeBG+ULpjIwa2DlF8+5y
eu/fGYk3ZHegHAK1qVok0iZ6/GujvpmNvFIqO4zdOtt7vZF+0a1BD0ePMD/OoPFHU+R7ffbiIJ5Z
YtHGx4F7+RcfV2yQjgKn47hjgpNTrn5Ryl79mZLbtH4cl+mvRqRo9Uk6Yq6UJ7yDV/xA8UC9SktH
feuy1Y7sepheG2eeX2AxOkHZGM0WdbnykNo09wU6gLRDM+OrbpraNS0hK8qxjn+UBMLb2Mueq3WI
r+bCq+9Tqpvvo9qLzveoE0ILxFa4SCN9GfLGKvwiH9cbaAjFdTkMxVY7uULkmpVdI7nevkpn9Q6T
gsMH3amerLYcQqOP9et67sAcrfVbIro7E93SMEVeDHUQoeyBODg3bAi51TzmCXwwtXkk7WvxHq2s
r3qzVCMpfTK94BeeH2RlavSZYhNHMWT06UVO6sFrVvNoFdr6OOfkIzYYb/KOeli4arGRckryYQjF
djSUKHspIHi+TObc/cTNSqLe7DZbNKmXzdSp63ZcMc3SDMm1OK2gBivtwSzcZq/rbf8K+Xi5AqjS
HJtsjX92Oq0TekDgtG36iJ3Jrq7qn5NDI9vMHCNs1/55UKCYBL2SrD9l1oCpyrQ4olUKm3d+yftC
eXPmIaYysoedXqnyvk/MJHTXmZlcnZXRXOR5YPded+xj4I6LILko+ul0eAQKimU1B/1IXkSOJ/T4
LovHaadin3nUEukEy2zBPEZt90fLCziswBF3tBigbEIGZY6jruVDR4W/+Z8mB7lD86sJ1nx0MAjz
6mO89hZ9zTXZGEmCVqKSpIQYs7v7B3H0r+AY/7+pRJyAw/9vnMVT+ut/+G8pIj/veCOnP/RfvBEd
3gjIW9T4bLQd/gEQ/RdvRP1fJxN1XcU0+8T/OHE6/jfcQnfAVID3BYbxn2ST/wu3QEYCKhOQLSzT
IAuisf9v4BbvsRbAcPQTVwEaCkhSwCBgN94hrq1u6hcYrW3kpQgQWgZBvuaS2P7xUu7+Ey71p7D5
OXj5P1dxdSwqPMvCTOj9KnrVUFt4OqyM/kS4Ur0qKBRzouJAszepuwqgcHIBjfrpk0E5xAYRSRQg
zO/XxOR4XRcTf0o8uxpEE8A+0i+66BZ/jg/FsINwCnoR7XZ4aueGa7aHIoKL7URE+80+kNLMXzO4
OPSAm+Wlt9L5Jpmh2RJtfs7M/xi3zOaFJ/0AST79BqwPLfTEQC265yJNDCM8ifFbEwFFMe8UECwq
zVIcL8p4tF7cjKpsmXTzYdUyZ58LmkOOVAkxMJ9rXxHOFP79c3989boF/0AH0QlrD9bT+1c/4p2h
ODUiyFNSnGa7iglKrhsugCZPf8ufyDygv8x0Ub3hH1AUzmlCuMjWQE+SMsracQncCdsj1YY3XmZK
d+GBPuxfjieiLiizcEKA35+QlH8gJU3uea1X6zQywafTeB/mLwM8wxrT5vpZnWflp5Z04yWE88cH
hDNtojdisY1RtjzbwbGghQGcOomWzHRuyw55SWeQzrdsNcr937/Yh6WgZ1LWoegOINSBFvH+ARPd
GQXNaRGBvHIPaTYUqIYu+XEohXvhs33YHP8sdRLJQRmGvXqO9Wy9AiDyJCJl6PMn5CuOPTf1v0QZ
qizCtwLdiD4anJUzQG1e6+VkUNsiKE1/sBswwtKHebxF+au7LqXl/NsA55xUbgyWAsULdth4//4y
QrxHK0dEjTvdocN5tZo5hmQKraRZ+WHNdCr//sE+eYto8LMkQRsC0LniaZzp0wpvnujm2klQLXBm
6pN9839nFQ8KiE27CobB+8ciZ0YNwnDaSKt1j4mk7DeahgrHf2MVXiAkYJCH1vmOcLLBsZzSbGlh
iniz5NP3WWMu9PdF/vlb3oULViBOwOTnQoAXdfaJ4kGMgl3Js5gGapsavqm6tg64pGovlcZ8yI3z
gg7wmgY6alpboWPE0UyqfSGWfPblHB1NyNNGOdG03r9TvWZQqMd8uakFLtGXHlVsbcUXNuQHSDUn
wHNO3DBke7gazh83o6fk9hqP68VeC5KLSW8OGEKvqFyr8QkYLkMapNgMtWHoKPZxq32bAQBD/KT0
RRMABkLSXfhVnz47wYz3D0lSPallvo+jSRFDcGqjxZBPSqzjQC+WS8nGZ4vgsESgZteSedjvFzGs
PrNpM7RRS78lUpQRg1zTTC7sp08iJn0AmCEwpE6U8rMw1vdu0eRibqO4q1Ua5232RLYuDnPvXMKg
n7MDTp8Stgv+JkiFYgd8dvsgbh+PspNtNDZI18aoYmwg6tUIwqAeLecCSF0llk2nLpf06z4eGmxV
EH06QXEhyaEo9v5dxjbTJbNt2sie+vFrLq2a3vwJHyn7NjTqzDpKZ2p+9ezg66kqykPJoDuwY+uS
+tXpo707vQhVgMlFxQUaDlnU2Q9RVNtoBgwfIz0Rv1UVa+d2GUskeGIsCOR4Sb/sw4XPWz4pZPD4
xCXy9/fP3QOh7KtSqaPcrPIi6GrB5GK0kuImj4dpVwBhWzbVaC7Pf49SH/Yu6wLK5tpy4cNwQt6v
O1j2xLCYyeLEb7q2HU4tvTDrwu34ySoGNlAwz9n4Jv2z96soXl9OurPUUbosVlipJIAiH7/+/VE+
6NKezOKQdABmbv9T5Zy9w0lXlHIp5jrCfe9H0ma3s23XyGJnSuBpYxYWY32XGspjra4b0D2WP8V2
lMpkq4NrAQzaXjX0E/y5BZzx95/24eyefhnO03D1Naj35zRTS3i5KxHUiapTh1CO1oTY5+KEVSYv
cZs+nN2zpc5egoyzsXHFykbSZ0AlGg2StTU8XwefALIkYS/pnCcz09zw7w/56Uc+sX89GvYQVM5T
unHVJ1Xiw+N2s7VBNCkN6IRdMrX7dBXUDSiB4AygN/t+KxVGa8S5ctqwvcShoeK7Gusl29zPFgH7
RxGnktOh3vF+EVWxwKnOShV1mgv9TUJqb6ZJu/DCPvtUFKc6kZbS4kOIsY0uceI2Z1dwd25j1yxe
0xjLjqWH3wru3z5MyTCi6a+Y9YUN+dkDIvFrnZwqT3nW2WUyMjGUZX0SJK3N7OUk3Bwq3WTtLuyI
D7Uqm9FFgpKqAtkJCOfv3+Nsq5YzQ+eNSqkMz8J1l723lHIXM7U8Li1dZHdYpn1apWk0gO68cXrX
2FQVNQCzUATkEcMtQSjCfWrD3F1x4wE0+exI87VCM+W+UMh8KezHyNZxGigKIfZePg3h3CXtwVAA
xNTqLOm2WvIeAYVxUyQMbutyVI813ujHWO1w8DaZFRiDkQYpndZoGEhDikTGEXJzxU1brXa4rKQy
f385n1wwBEJuGXohDjJMZ6nJCn9btdysivRK2Me6rKcbXk0aNklG9zsxU9g2/6dP9ElL5JPdxm6m
PUGhYnG9nrbEHyWlPk+zwIoBtNRIc94yJDodY2JEecOAf5A18EhsRzZVvXQXNtvpSc6uUpNUm7gM
7Yyu1Onu+2Nlr3RLEO5jGa1LRdu9P/HWJNBvoFH5o82O3zCr7MKkB37StK12gUD9yV5/t/xZxEA8
rG5xuS4jRZhzUDWiYOrSXTJE/eRzosnCTcoj0nf6Rw3oj4cs0DdlWmexCkoDTH0sbZcnGhp+qS63
ltFdsgv8+FK5SWxC4Ml2EQbV2cWN8QgZdZMCyAGPG9Y5ID5C5lfXzW26+oCHiiY1b5XUaYIK2639
3zfTx3QFtCSBC/YkMdI9r9MmJNvHxoaHiO7qLV58cVi2ZnOvrM18ZH+pN06ZXIiWH1RaqHRdizbP
SZUUx0f1LGbJpBl6OMlwH7UKpreJh44dIsA0piEvWgVciPnf1VIOyoKSg1IejJp8cdtpwtoLVcy6
L0tMofQJsfmpbqTxSLvDkIBOHXTFTxToqyXFbvxOaha6i0vWJ+JhSbL06e/v7oNmy+lB+HRk1jCi
qD7OPp1mCPhPDAcjx+ny9IGe2PTLzLp2OsJLNn5Rxs3eLfbaMg71RILDxxsPzfNpidVmUyWz9+Wk
ixkgaca9YC+d/bXrtdFB+c5U3jDXQXZbWxYwGgMiDoifSqBYQAuW4UEtFCxYWikpu1Dw05JgnkaM
CnU3719qa5B7o0BtQiZONqFg0zKrT6bevaVOC3UEB92vRuICdVCaKf1W4B796++v5mOepHFbUD+S
v6FcYJ5FispaIZeoGVh2D+pBT0rmz4ltvBj0NS9sp092sIeOiW7B+6OlcS4TV4+rUSliaCKFLk2c
zFfahH9YbNRPLkgsIDqudyEMah9vQ5iP1FWsdxKoO09dhIqEi9tlWLUBatnb1RQfFrWZQw56cvD0
OPfjYqo3uHOhL9B1en7bO9Ola+fjc59+xKmXT/sNPZeza6dCWrPQ+7iKRu9UYpTeKA5SrO4esdF1
8Ssn0Y5q7K4///5lP3t40hzEVji86kkE5f0lYNtxmqzAzCLG0MU2bxv1hgRPwR+xy8N5GoabLM3d
b/HggIxr+noLqH2N/v4jPsZMvJEoLOkrkW+R+rz/DZ6SdggYrVyBtdE+lYaT7ZNsAMg9iTxAkxMk
NW37HM7LMG1N8PcX1jc/XITv1z+LYMi3Yve0AFgWmXxLhtp9sMy1v3DPf/6m/3jKs+S16UmKRawj
5GnMzb0Y1vx+hjO0AVithLnFADRBNXGrFEYZoJuChwC2Thf2+mdPyowCxQxalMT/0y784zYcUK2w
R1097TIjvetHnN01pPov5ZefvE8NRaJ/OoUkUWd7Kk0A2LYdWawDiDkctEq/6+LFvZCofexsuTrz
DhWpLS4d5mqnqPXHwxgj3kWmK0iWc/i0lTmlj2B5htDWPeV6sDJwlHJGSTimJ1HX5UoCPxe/XCSr
N+uM+1LdWsUOYyTM14oh/9fZzfsfd5ZiSzttck9DkVu4YID1sl7uFXDhF6Llx8DMKgA6kEtwaM7o
Z98zTSdDSI1XUIM2ezYMUV+tooCCYaYXWgUf8yhWsk0EoCFkcFDPvmncdhBZzbKKljXTcJOBwZY6
Xrpps+7b4NSXKr1Ly52FQ0Xnasu6huXUEuxdY9ih3SXxniI+33sxsKW/h6BP16MHe5J0ZxxxPkPq
hwSb8hHEnDrGyXMFuTxS+hTQv3AGWusQqP4767n4FZtcI3Dl3+/dKa5sN1lOCL1aKlfllDibYjFR
hnMhZGGMOf779eAioLxqkB7SCDgLsXXdq+m0MCNDmHwNkJFLN67VvK3a2h+dtWq2f3+8T5JC9KKQ
4ldR2EQr8Z9c64+zqSQNCv+NUkS0C3CLwcd3aCkeh2HbJPWtooLpGVey8Ky4yhVxyE46K1UTYlK0
Bfd1BQIN/p/MgSrWYdm0W6NsoqrD67hE6envv/W0c9+XQagW0DakDGIY8GGCovViMCbbKKJCr6Hb
V0itx7G1Tadva2Ke9PSQeMoV17kQij9dlhEily/ZJp2x9zvASRItHTy7iAy1myLDgd/rDhkOmX1+
nQBWPSTOqtIls/sLcfOTO4ABJqNEcLlQEb2z225MINsrDfouYHisUGlzEfZNOlx4vA9aPlQfJg+G
lg8nChLe+Ql2ELNp4rSIBuSCgpL53Nap0/52xn9mN3VrdoABt76VQ2aEnibVG3WcvT26AkWI2bB7
k5V4Dfz9S38SLalPiGCn1io4i9N//2NTAqmp4wpP6Qg4vLrHKpA0R8200Cjdfz2y5elP4QS8BzUn
A4j3S6FY7tKm5umLAZx8DT2cmmGo9kPhffn7Q33yOQlaDIfJYOnynV/plS5U0+1drIlEjB49Zl5g
wdz837860j5iPy0xDol59jV7CFyIVoDmr0Z2DjK23qNruBkSteOlOuyTr4QIMC2wk8iqS0n5/tWN
Tjbq/IQ88hK4G0xx5q2TdcvBlXVz4eh/uhQDIoY3aIwCHXi/lPwP0s5ky20jWNMv1DgH87AlQJCs
UVUqybI2OLJsYR4T89P3h+qNicIlWr5eaGPZSeQQGRnxDxLOETFm5Kco72duGRQWgGGrF7NL9uRu
3iP6KswgayXztiFtoeW9ajvmQinBu4JeT3RleHNquD9On5Yno+oB46e5ODdyI5/nYop8szb1x1ky
i4tGF/Res6PgBSYulh/UPf/WrBCYKhztf5opBOYJHcSTQZK6aBTSx8uk5B4RLZwyiqB/TmcV5gEO
Eq6YmmwHcLKx9+gtIjnJWw2A5ho01MlmWuPPHZ9GOjae2VfmYTK6dOfuWpKY65nTKI4pJtR6LE/A
Ol2vkpIHIs76Kj6VNWYbIAXNY2/YHfj5pDzBIQ98aBnyzg32cWtwKXA7UwEkTwZMcz2oNkVtn2dR
jFOHkfq4LcCyLilTwH16u32ANx4GS5UZ/b53kIK9fv6MElIokaVFpw4a4GnobN1XoLXcIf6gHYdI
xYy0rNtnY6AmCqdTdc2wKXZOwseVxDwO7BepiAbgbJ1LA+QVNWWY+NRQafGNMmuPxmjsOdG+97RX
S4lPHiV8g5yA58sqDek6CdCH40SnjPBMChBKyrFJ5MCTZlzUwybQztkk2ocqL8E2B034jLf89zCo
jId56JGxYRPfaxNs3p01WG7b9Q9jmSk9EHI4oatLUaGarJkq8sj4JQQXKR5Gtx5DcTbyWT1MRTE+
IczXHvOkz71Mna0zZH3c0YDjQrYIp53Lc2vzUQq2uTcJ68q6aGmY46DXpRmdQmEafwbTJPs9UcWL
xtR4uv3lH9MQVp08lK4D+Rpl0ut9bghuZq010hNw55zSr4Bc3VGLn0K0xs1Cx5E7xMSCAshe4XBr
3/N2QeXOksE3kZJcD612bdxPWp2e1MRZ7GjVhZ2NeQxO1cO5nasHfZIeAyMAt15N6smOtObz7Y/f
mGfeNDZ69FygRLB1DjZ0eKyoYUoWXpdHja7DGWIPxunkDjsHbCOIQZBDh3dxbmKuV/OMAVFkTu+3
mopqJFwa+y7vC5hpto3pr9HXh67dNV3YONUqJxqwKcLCMpXN6xm2zKKakpSrdFI1yW0kpYHESvPl
9ixupHoa/3/SSf5ZxPFWAXpRCyhwqUlO5ERP84j/i91i4QDNrB08OYDLqMlSfDGFNnldTE5dBGHN
X+S6tXMjvyiVUn29/Zu2Vhb3QjobYLBAfq1+UqSFmWmPc3JCO/sptfV6UdiH2+WU+v9z0/0fdSK3
5pgrgtBpk5XwdLyeYz1VWsQ48+Sk1ZhXQt7I7YOldyLameUlY1xFKBSg6RAhRwmMdf1FpF/SrFQF
yRfCRy7OirghxeKfRJWfCVfZzmhb25X+IBgpEK2o3K6uv7ZR5QgycHri4Rj4s9DJkuO6gKuR136E
joDXd5m+c9FvLRogC8rm+vKBAJqv8vMkc5x6APV/yosyhmVvhr7pkM9qvbbXjn8HrKynk1cAItuA
SEDPrW4ihHKVCB0DNoikfI7wCYFC+UTe+RAYCN1HC0m0voiUkigeVjCGIc+jaFKKJ1iIqHNScR+a
Jz0Yv1jQhW/v3Y8w3qXAguo9dTqsBVmE63lA/EaayPGSU0bF000BfbqIxSsHS4kHz8xTwx+Spnqa
MRWHfyqHxy6Y+5MldfDz1XCvdPA//Jx3pBYGBrBsrn9OLUiF0oazlPRTdYxlU7kf8+YHxOL001BY
4ZkDiB4ZkFs3NdvxbtIthJKKrjlFGK3t7JGPtWLmxkAyegEa0Lpc7ZGCxrWsDsSahPbQhX41Qm2V
XLtBIcPizTVgAZFj/lEi+HNGUec/5EkMT61AZteAKlu963rLguvbszSwnnm6K7XuluTFp9s7YPMj
eSwgykg0pS5xPeNBCQ+klyZGoVPiRhQ5v8KCVTxqwwZ+aKrsTjYE7WTQc7TLIK7eHn4rpPFsX+Cy
WFZgc3g9PABWNUfFITnZ4dwcRSGEixZGvpN5bJ52i4b3UgMDBLn8in+9xi2tC+sBOWiwDk3jxtoo
+3kbxV7XOs7bf/ggTBsZjbxTXyfzI75cnZMut4Gk2CdMUOFPd9lvo93f66KI1oOtWAoMq1WrUycB
DyYnmG449d0A9flgorbxH+4bBP1Jm3jwwwpZn8ZRy9TMZHH0TpnRe5ITT8rH38aBc5fBJiA+8jLW
Poj9oyoEaZV25InCFXZ+VTUhPlwEflrt9RY37jVG4jvoSyAsuj5RULj1KNHZ65MJ6bWXUt2VUyx0
tDJNvATl951tt7G5Ic0g6MyzjtfdOtPPDdRNUpkvG2HqeHAHLD+1ptj77R3HKJx8Sq68JoxV5sVL
uMtlUqFT3jU5speGeQx7bpD/MAqqzfKSvdLQWR1Ui1RryJa5K8ypvjdjhHR5tOQ7pf+NgwpKDoQy
icA7LOn6oHL/IN0ZdQkKSkro6y3aZENYVEfDqsLj7Q9afvDqVl5K4u/QBUazVjFBapSgLmUjPmHC
l5wqx/6n00R4sJvkk4wY010pkE68PeTWfuBeBwm1oOPY8Ndf10QaKoc2RTqrzSVvFBKE+diMdiol
7/2R9Zctz3weMIDoyZWvh+kRSxmkFuZIMhH3DnQbUOS0rVgM50apoudOyssZhX4rbXzgeS1iAmTc
w12DKANKjlif3iNJo+MyPmpl7HEJpn80kVq/IRL4NxJz81EaW+OrQqMNjXKrjfVDgpsqPuwTIIRD
XVm9ftcZlYqYnlm3n0N56NBXVIZ+OI0T8h1ooCoTFng8vH5aIF79NHYggcmh7hR3xLJaQcuwcfBv
6/P+m9nEmHNnTT60p9roOwvLA5zP3ULpzVNWgmF2g6ZU/5R5VieHrtTzS670SHuyxX4CfDFG9D8o
+Bc4zT039YT1OXLArhi7eJF80IxPAzTZDPSnmn2v2kWYsEAL72yGENQP2Gb3qSvs3PyWVbL82pol
UBG7bZs/oloRf80zXVwXQwjNRICuEogJjSf+S4Q1jMzQjxoKJjhzVUbSuo7am39qKQrcDe8VdM7w
IU/dojcHVP5TKx0Pk2WWLw1ws3OXK/hYiLlTHpizbr5rsML9Uqd2fZkoxH7Kzag5dlOEkk45q4/1
oHS+bCCi6cRWjKhqrI6wtCtUolzLrOc/NDHalP0DKdrzKV5ugfV2oy4HjoA/bEhD19tNlgd5EAa7
uqoL/EgAKxO7l1aMVDWzrwUNrHgIvqcht7/cPk9bRxjekAy8SeMgr++nYjGJwukoRisnaX0p1OxX
qZio4ebTcKp5V/yVmXOwEze2LhFoIxqfalFdWmfMWaf2QVwBEiyGUb1jlvuLlo/lqUzGn/Rv5J2Y
sRERqUQaACe4Q9iXy7//V+rSBJ2lFKbgzVch3u6kxmKxG/89Q9TZ+bCt5JuhaCJQ/qSjvu6l2+rc
CKQsuIiRInwLMoK9bGPPWy+yAbFeWweFXvNREwliC0Fo3jdqJY7hDIgy7OU93sbG4l79mlWwlMsQ
HeSQq4AlpEAWJS46SiU6HqBy6lTKL1ki/7q9nzbnGk9ACpPAi4H9X891iwuCYTXcBqLLnKNuRJXX
VZOB4kOp7VzaW+VJnfYo5EnIMgAGV9n9YCfdiDFucrJmAFphMgI3CfXyGMdN5JrYRh/rHECbRXHO
rUatP9Dhki5lUhS+Wg2a22aWc4T+tZOybOzuq5+1rMq/thsxNbS5O8iUkRI5A7SX/TBJChdFcXGU
BfXp21O+8fygRksCqMucJc1aT4PhUNhXMnYapAgPcaiKOmjxXc2gjSeOhWqX0FESalLprFbd3uF6
z5NXsQtYMj3RhYRIG3mVOwGCGYvEUokgcpHS50AeG7HTIa0fWrP7Z7bMoz6hRJQ2X4MhuQCBeCDd
ctkdKN1Wf45K+c1Sg0tm5s8Wcl9j1r2pqBDthICNtIEOFf10sKVwNdZpZA+lCAckmhKDKTK3SVDP
Qgxz+P0EDxs55gGuFFg4bZU1pGDp5UIKKctP9nDoOrU8pXaq7HzLBrtn4egCQ8ZaCsl/fXXG5Ayj
bARlAr+RgB8PNVJiZopYXT6PwWXBAz44UlK9lkUWHBGINo6q2cinHIH82xvv40anjgaSlC23kMPX
uZjcqWEj0+b3rSmZPD0BzIMNLz7F0YQ1sYoNyv9qvPU7ewg6MVnokvg42JcPqSHKcy1p6okHI4K1
tWbtVXY+BjPKvwvUDUcZh4r9amurUpYAB7IcP2nUS6p1SFxLeuNg1IEBsqtPU3NMy2nyqVhiFiJS
xO103No7LMSf7TrABMFBJ9crRFd7pbwHglE+hnd6INSocSFeEocP3mJjg/9GbTu+sMSEs5DsAqpC
hqowvDKyFJdE+ZVWP8b12iABAkoPRtXxBTpt01dzAigZiPvKKj5PzR4+cmNrUM3FDI63KCyTdUPd
qupJCYhHvtVGD8OsoR3cSPILngHjF9sIs52V+hACyV4oS2DCB8tkoUpch9ywrZMoquf4hMTi4AaS
bLtzlPSPtl5o7piEtGwDcYxT5c+xmtude+jDMiyDQwKhzktXDjb/9eDzmGtdHwlMoKwmOuRa+Mkc
iq9KmuaHqqt+GXr/6fY52BzwveJKUkONb1VTiKXZroeqJ5ghCnnK0qL9bE5A/51Jto96jRBXZ7d7
RNwPERRAMeAXIj2TvByJ668sJNhQEbakJ7kzuTWHzHGLYNrb0x/2zTIK9xjxRAPyst43TjqiQxfy
aXWoVBek7lJ3xsDrGIkJAbsgTX83Yi/jUVqgckahELr+9VfVfdiMnUUmijg/AsFz2PtBj+rM7QX7
kN6vRlnFEdyGLSXDMvQ0GNZTXcLLpNhgPwZmgSzdgAxMj2Tzp1AMe7XpjekkOi+kIRNDSvL7688b
TV30Kp4h2BIX3Uma0cJu5zE+mvI0PqbGLq3s49VExreQlDiMSzt0fRakMJTUBP/5U1Cp6hnakfZa
hainVyE7VdhxdWmnLjtNPcB0JbQQT43xi0qcRHq7PeXvzNKrtIRfQv+F5AekOAomq6p8CCiskWwY
UUGEJyQQmWSRAPuHhyGgfSL7gTLtxalH1Is1Fxl3ZNDKKXEtgtnBCRKXJLk5gk/SvSGVjwGKWkUy
RccJa5o0LtvDKMsvg0g+tbnzrIF+Qm3Sag7UE+4piJhH0bZ7BrsbJ/Dqi1Z7tRoT/EaKMCLPm34W
hhY+xQCALrfnbWvH0PFcehk0mAlo1zum7iqU5NU0OgmB/MdgFOKYmvIX0DC9h5rJHqnp44NpWSYU
wWH98AAmc7oeb7RwsZpbKzxFPaqEcaZ6qHuhmQ9dF+kn49XApPEIVCVCXNVsKS0FmT+ZFurG2u+T
GZbfsqCmaMAS4tanpdDstoQlHZ6cSkuOkjaEyL7goheoAw/izNR9O5v3nowbsWGp2cLXXjAzAFOu
J4BHCxpWLasai/alCBP1zQm7/LNCj/JNifTaLTrKeYessoKdpX6HG6+OCEPzCCeBo6a/NpIjXMzK
FMfRabDKe2T/ItzKAyzLh4w+mkVppE0Rz8rGb6PVESCDl8yyLppZL2KNf9dGgDLzIv6X97+wNaKl
lMHulvof1KnPIVQrTzTdI8jtBK2a+odllAJN16LF7lFyb2/ajZOxEIG4mfgUFD2WC/NfLy5ULk1j
cpjDsVBb37Fay3cUSO7/YRQeEKwTTV0YgNejUAXlYRkGIfI4de+xo1VX6id750bauNwB4lvUiE3Q
rTxrr0fp0jTFYBX1GLrxMzJpkezhS6FccpNPa+cCMTpqKjtbYXMCgYsjWgVEHzfj60FTZGSd3tLC
k9Cdn3WrKEcjjPPj7fl7r2J92G8WFxH17+WduprAsgn0xKblCUs+qZ712lQOKNZYB25h464Itczj
QZ8eQR1JX6Sqbt26ydCkRYPyM5iYwR36UaeSpxvP/dzqHmrXqBGWk+VnZmpjMGjN90lVZIcx7fhT
ynb1sDanySZLoPQM23edZmJBFgetJLM2nTMcTBWdGLOPft2epu1B6GaQmROC17XAKi2Dxq4ZRDZF
e0Jk3ziaTVF5vz8K6TKI7wUDwrJfr7hmtfgP2gMrPkP5xfGncXHf2NPX+ViiIVFcevY0f+E5fuAr
5V3q6IHVElJDOUHcPcruQN2MTyYuDIeYB7unWHZFZX0IMSUYcSuhonNIAeCeh3HqD2WK/lRaFPXO
g2ErUQHEhGkn7ncogK2VItSwMvMQCq/PhdL9ANKC9wSkE1fO5/pONgRmOTkXDNhmHSOEDJoT8uhJ
Ugn/9jpsXYDQ7wHXoXFD/2mNopjnMi66tJX8CbW15zAeH2qMuc6znOu+kWj5c1Hh9Ybd0S8qm/mv
QA9JNeZ+fKmMUnm5/WM2tp5N/DR4z7+/J1d5auiIoUHRXvKrbMKUygyVQxQA6//dUZbuFyk3sBE4
vutyrChxiAtmpHPMTB0Pcps0F2ye9nQUPsZRRjEhvxBGOUvrSqwuT2ZaKHPgLwaIXlNN0xntxd5V
1XhEyFEZFoX1cedUEQc4N9cxjmG5gbhYKTfTkb8+VyKetMZYBCPx5SuVWHmotLz6OQ9Ui4+yng6n
Ckykc6icskFiPhfZqxFYY48AuTEqh0GeuYkrS34F7TO9AFaRuInlZzNxnM9hr6ffxxI4ztEB4Bef
NFSz36JIU3/aNA8UV6+wtXLVUZu+Y1OcY7eq2+jm92mb65exGaX4gOhpmUGYSNXOy7Q5eUsaDIZg
VMUIf8d5FIQHSwO45AklQWA0Nsow8FCjw1bWllRsWhMzCx/7qY0fmrwL/hwHKfLM0al+xGE34TST
QKI6qOD0Xvqu0r8ow5j/Klq1+CupwhoD9FA2BnouRs92dmIeB1L8V6q3zlOMQozpiUJmqIB6J/Lt
szmShllDBdLAhHE792n0M7FrTkCZiviHNDhKfoDDHf8RqmX31ZwnqLcAz78q5VzNh0ZjD5ySSC1Q
VW47uLhg6n6OutI9mxgogP4yzOY8QaF9yYGCG4dcUaUHpUFu/KhFg36OOo0GnCrJ2fdIsnFLrHTx
kukKdjeBLF5smgpuZOQPaZdLKFLZnVwc6rmi6lIMwZvZo9xLdLHeMopWL3WSBMecmpFAIdiZ7kt6
ejhXYReBsjx6UpLX2KKS/8IYCFcLfUBulQqOMxpuLgXO4MMrDb/jtdcjGqso3VPSR+l0aoxK0t3/
gzcQki0IjNIHtKLFFUF3XnArK556uTC+IOVXLOYyQ/BprJ32NYQDhtGXnYLWVHIJWX1e2uEXOzOl
lyHO86+3T/yHOhrKlwtRls4IxaAPcOWwcawxSJPAD0VVupjP49JUKurJEuaX3x8J5R8yJ9qtFBFW
2TQpRa02IRK3DSoN95WIfrVQv59kR8Q7OefWN6HvpMoG2TutpXUyk+Az0I8RI/Em8PHubu7nKjBc
gc727W96T/lWMQV4GTAmqn3vdPfrmJLaeC1IbEq/CgXiP9qcv0kWrUvigXbm8pi8SBe0LkE2elHY
w8tK871wqmwENn4EPwBeCY9DdRXYhkobiTqB4+chnjfZaGLuMDqjX+rFF9Sl7yFmNgczsAfXCMSP
IrEpp3ROed9I7T+h8z2Rhvu2Df6MbfMetXrzV1fN4VkkWrVzs2+sCxUk8FA8YakjrT25x9rCNqRk
r7WS6E+YN/6dibw7AogNfjtT56FoLogakOjks6uk2cb4O8XOEDllzMo8rCbpLXWW5VXFKMM8zzQc
X2ht//6+o9K+aCAtKk08na83Q4h2MxKhS03aCuVvfavgCKEmw5m/a/6HqYRVQeGIg0vlYnWYsJLU
nahgKCeN5ANS6RgvWHGNCF8773zV5h5XOLDsbzD90GOvP8sx0m5AO8Dx+2ag71+CBjiiRyqOYlad
Y6Ya/WXgwj1KhtJ7tV0Vl5rsYef6XuZufdDQHuFxh2goJ3s1tyZ6EpNi6Y4/JzhQYvuOj1c02n48
07xETLR5q0eeJZlR7K3q5sgL6Ht5+S3St9efb8h5lEgZ9fIWMumxKJB116PavpN69Chxiwy/TGXS
HNXUUHcW+WPOB+bJIuk2aOLAgVuNbIfINzQhdL8OeO1xQjiGxoazp2G0dSqVhTUA85ndZK5mdqjT
To6L0fELKYg9kZjBD9glDwChrJ3u6+b38OoATAFVgENyPZM6iU+dparj6wBnnmhRlexc3K1ux+Rl
Vj7sFCpEoLjIU8D+Xo9i0Dx3SDIYpUADp2804WtYFj3KVdI8Yo+3RzHZir7qsi8AaVAU0FZHsUfh
ZKyIt75URPWzMyGyEVaYi5RlnxNlevTsWy0/aMjbPxfNsNfk3dqeRFPeBuwVWhyry26olAAUDcOL
MZN/CjNI7jUrj30oOPnL5OgNTMZG9yTLfLs9zzsDr8MCMrrkVDUDo1on+6oeZn+oiSVhRoP+RJSU
kVdrUfZXmgc7uM2N5wNQkUU7ESgHj/Dl3/+rpNSaWCQAU2GBaZ4hVNCUnq1l2VluawyR2qj8jH7R
z9sf+36HrncVvWkq6IQfk27L9aCdaSQBGjKOPxrZX5Np5sfR4odgsqUFndsXuupbSVjcNWicHkJJ
5H7QGoTnKRfgs6SJhgmejFJTfxJGaz6ps+K4ObvDV7lOcNpyBrfv69ynjapeMgpqQMzQogSDVvCf
at3PBmPs19sftblzFwYzWDGqWWuFJdHq5dS0TCTNnKTA3TNULpo0pZdONnpvDiZMwrogvZcWP7ac
Z83l9vjvlYzVpFLRZTXok9KjW6NEoma2eFxxs7Rl0z7Kcpw9xlhTPzYW7pizVpSP/JD8wW4tnJha
bIXrqB4+STzbvEJJZc9MreySd6ONA2NU3Pe4ZrjtjF+3QI/qYA8DrPlQB3CLSDHmxzjSxJkSHiHP
y18Mux8PohKW56ATd5RDEXmyCu5gZHS8kFTlHpU6tKUUfCYVLLTctDt2Gq0SHQ0hOut61NYnG2+G
R72Lp2+KEqZ78/MxkiGet0hBLS0wiBzXe07uslqSG3aRga3NY2X3zlGOI20nV9o4xwuSmz4UmsAL
d/J6lCg34kC1a7JHJMaPYT6iDVcpiRc2gjrQlGaemre5X1Ks8W+v/zu0Y73+vD6QjiRUL+/y66HL
WOmH3uBqBVGYX6pIq/t7WLBq59rmKAdISFbT91FtNc/Wm9HCnixNv2Yj7kByME5uPHT6n0XcdJ/b
Cpl2F6kX+cGWoxIrsDCovyIGobxKstJ9Rt50+BTN1vDbJIoFBk8/Aglzti+Mz+svSKfURox9mbxC
0c5SmLWupWID2kR16WFH23mmoQH6p8znS063hyLbuLt5ewCEgEKx1PJWoTBUcDWdsHDxEdzAE1gN
9ENbiexsKMFOtH8HVHxYK1giZO8KEuPrAJhNWNTOs2n7k9WJN60r+/taqpOvIBJTr9Pq1jmUdPP/
guOofoP4MWD42Dk/pIYKAmXkeHqe4CX+DMAkNZ4+jo8JhdT8EBlx8qcqKYi6TagD/pGlRovTWIlu
IF5kgfotDRJljwG2kYhQdGHiWDE0BXTtetViYVvIh7FqStxjF2sbAqvHUN45WBsVVu4Le7mXIWKR
Pa5O1oh1Zy7mhiS1GYbYV0RsNwfQpCMSrGSbGTZmcXxWhyL4XuRp+Fk4xnw3BFmcnWMpi+nfAFfk
LVdOeFO2oxN/3jl/GzfpUuyDGAVhGgTaavuUjiUlgZU5/tCaXi053zGBWeTU8mOBFVNVpvd9mT05
AfWdUH/NB/mvtJ8fqym/C5vqpauH41DhkSMXn3sK+hWedak1niWlPKpG5UoOdOSQI9Bp3CYdfnsq
ahw7k7z1CQavLkIXlVHqiaulxDs8BVVv+zz0AG92AGzyqtNdoRsPitO2nrWAHW/P28a9SZGUbgki
bhrRa72uHZLfUTHZfuv8yLJ8vkdKNb8UFVBgu0f5Fzd48xDVTYr3CyDu24NvVKUR9looorQHiLlr
WHAWKIFVgezxE1rAByup75VAnKSkeZNDm5a6UuAzln0uHOU1MqVfOnwGNRZ70q6b827RLeJlBBJr
DXRREPYN07q1/Tl0npQhWqr1M5dnEYdHJ6jbgxX8c/vDtw4tEGweQu+533qzDl2GbRMvYr9SBoRO
cttyy4iTe3uUrWIKCQltdlqWVMHXlK0yltGM6Ljr2nD6Dk9wOb0oCVX0Si5jWuDCndGVkXNhvtnB
CEkutvSTqYT1aZ6X5mxcDGfa1dHDhBjcPRJkmp9VVGdHM8qeUL3+/aYk2h4AZBbcj73UO64PgJg1
qRCVZvt1r6ZYsCWqD61PHKJQbU7OnEiPoYTB7e1Z2lwLUmFYlSjTkJxcD0q5e4YIOts+RZiEYmVt
HrSyNnbyg61zRk3SMkA7WFSOVperOTdVgzeb7WcKRlMwLkwqoIPj13OZfDGMWDzEc+zc50Vvf26y
OtsZfjnG6xsP+D2AGcjPix3M9UeC7K+dTGL4Jl166JmJsEKP6wu9ASe6gzPx6z9M6oLisnkc4zmz
mlSpikFS9dQ07EhX8E629HMLcd/7X42yTvoN4IcjNXDbl7RGPHSigIDsSO3O3G1uEHQQFOp8IK7X
9CNqMRNlE8GuVDpU1zvF8kIbKYj/8C1AU1BNIXcFTHW9QpmRarne9WzDOFqMtszPBZpqOwF3axfy
yoSwBa+JhuxqENUuWtRHiXRjVKjPGSb1T7NDoiVNdnLWMgvlgVHAI69L9ejQL9/5xq30nNSShihd
Kzquq/MN5iCq+jpjJnO1OBtJp5BnEQChjA3nhNfjsdU6wx1la9pJD7ZC/EJaRNKH00eP4Hp2Mauv
MVBMCbhzGH1qUI32ajP9pjTNZ7uzXyML39zb67l14v494urA65kNfEMm5CJQ6tEr+JlZ6nyG6YI7
5CztbNGPYgsLa31BOKGVaYDyWS1s3XRxl3ZcKNkgFd/ypsQCuEL191gLmOB4vSKVIpB0LCbpa2S2
GPQh+Ybztp26nd39jcF7tLPWG6cGQBwxh8O/mFOs1rpxJLvjvWL7IVJK56LQ+7v/j7x0Y12vRll9
99xHTRgucWYaUaCKw0D3UdkyaZcJ8SkNpxhVub3nw+aXEdiUpWpj0AO63ktGKQ2Ss0QdrZwHssR5
cs3lGX97/2y1eIHK0FimKk5XcM0lCCwtLXW9A3aiRBbKTvWgXySZTilAAfNkt3xXazrJN11Lx/KA
H5M8H2LZkFKXZ8ho3Bm4NNoHXH+qEIOeIvjV9VSeD45U9rYHzs4ShxyHzE9CmTj3YY096kFrHKjJ
3TzVFH4oyy9GZU4eulrHnwcprZcmouXkr+QS4avmZOL77a/eemfw/oQkC7oaZvbazcRE2VkpwThS
PFL7F6Nz8Nql1IrDpxIdRajYXzHBnvxJBI0n9Em7K7VC/0FrsX9WjACzy1SS3LkDRXH7h21ETnCm
C9CTXwUoaxVAEJ7UcdtC9SKaTYxxLYDPfRvweKC+5OZpTl9MkxS/N7Q/bLnpv9we/aMwBVrwwEeQ
+gBCaiBIfb3n8CelliABZuAVhb21k4TDYxQYfeXGDjyzYlQUx0ttEb4q9aLHkM4tnrFKkH1SqSdg
ONsLOtV2wQPWk2gCH5N6zCI/KeNsiQDElENqZ/rOz96I9zBoeTMu1D+Qc8tJ+ld108IWWUqGpb7k
qMMj7cKfGIq3JyeLUC3okWGwKHP5sgjMHQrHxhF9xxu+F+No067CgpNkSW/OtuUrEypeB8euNHEw
9CrfCfIfww8tWVCNCzEKd4Q1iErOrEYrRW/5gXAyT5bS6DVKmsQ19NE6jTw4DrkTpK+3N8PGoEuD
AxQPT0Sy5dXNwj6pqlTBhEIPVIFBte1Mn0pH+SMw1eahrObiZ2ON5k44f4fLXGeQdCAAJULFgfQN
sO56LYtCGysgG4BTO3IlL5BTDO4Cu9Wsw4wAefckqr56k5shDt1KGOVbHAitJZUOOo3MyVoQhQ4M
EEiwhXbfRsKeKMtGofCq0Bzs40QdTLhdBJDTFZqRywBKAuU1qKBzHTIRj4nrZGWiPtjNVNeIz3RJ
eIi6Rhae6EbtR8c5aEFTFZAj5CYo/3aKdPhhUYf+FltlC8kYdcny0OhJ03vtLOZLA4um9hPBUfEK
ebAzV08RUTgokjRzn2TyK1UGWT6g897ad3YRpPk5MMracWNqSg993GadF5pSDuddMuYDBSyjWlAq
c+8adVhmHgjFCrBqPpqpx2syexlTq4uP0xT/kRqSqI5yEIyZa8Ek+TYFvf4y2nFdHejsjtk9KmKj
7aFuOFi9UPyM13vumc5sIpDa5+Mjvz556Jscv9l0KlJgsp2sgRTskmJnw21kF1Ru4T+SOOGYBRjl
eu1x4Yip/EWWjzhyeEeVW7xOBjUQO1Q0ZDNRFayVKnhqHHA942g6TyhrVH5p0jQWNmgB3ap+/9Wm
ojpA5YJ8nBrC+tUWdXYQ2kIz/cwJsrOW1t0Js9L6ePuofUziGAWOKXprYOd4Ql9/eJXpUYzBlulj
y5adG1JbD5END6eQkZdiuacPujfcKmwJzREtEcX0oVuZrpCr5uj0QKVla3EXiPvffz9RI+fFTQcT
awP64defF2dSI83SZPqjVjWnsaXnnVXSsBM6Pt4CjLI8nXjWo6m0Jo42wtSQ7BembwZqikG5GF96
LdSAOUqMJ5vqgwXCw53jcY9Zt/z+VcxCyoPiB1EaOZE1dCILKyfPpsr0gZpL7pTh2t3oWX2JU6v/
XWVvijkOjxpg/fQtgaCupjIxZstIB8M3Zqe5EF4CDMZVOd65cDa+aNHGwQYBtMTC478ehsJNHhZx
afh4pIf3aZyo5x7Yll/WVrlzh24MBYUVd2JeiosK8irg612EWkERwamOpRKNtLl2sZdwvKqc9wpw
m0MtCmbvFXkaANdfFYkoFs3g6H5hxKVPjkCfcFCHk0JQ3NmMG5cnzl40Pbk/qTyutSbpXjZtNOu6
j6ExpNY0QNwvCo0neY7TP5RGkU8USuedVdsoxDGNnAId+vLilblCC8gK6TlGwxo6pZQn6gENs7Hi
Es0s/a7P0gadw15/HUL1Z+Jo8edUA6qJ4Ufsjzi9I5hlKHczYhSememtH9pp5s9ofdCZSUMkMIMv
t6Pexhy9lyZ5ugEUpoJzvRw8jgOeHDNdnly3CXbEBt/VQf6dmzyIzrcH24h5Dpq+KD6yGECUlx/z
rxyRxqhjo4yk+wKTl3sSQuMkTRI+9xoGF5OUD79Nr0BWCDgV6FmkF8nbrscbsmrgCIN6DmagsY0C
xTe383jnqzZ29DsrjEydZQf+fj2KlfRJXWUxo5iT/mo62XQMs7lFzp1wfnsCP+a6BIKFFU/bDnmN
NRQYj52s0BKL0uzUKM+BgzF8m8V775+P/HtWaaGfIgEFcADHl+svqnNrNJDkVH10FaU7ybGDV5GG
Ff1AJEXSQ6xL5dGuq/GCTdb4T142k1+M+nhp0GZ4tiC03jsmHWkjrssZ1ZYsc2uSWGwv4ujQWdEs
3FmRzE9GFk3+704QBRFqyouMLS/q9Suk1eqyNStbReqE1kZWBT9tuwn/yyCU9CF2MTucm+vpUeo5
7xDJVX2Mp3sgiaX4boZ18Xb7Uz4eFnTXNMr5/5ez8+iOG0vT9F/pU+tGDbyZ01ULAIGwNHJUShsc
pVKC9x6/fh6wqzoZYIiY7FObVFHiBS6u+cxriMDplqxpc2oWJDHMfwr6s+RTxe1CZ25bcjewMqgA
R1v+fTfyzusB5evXEgYi1njUDU8uhfY0pXXhJVOY/RiKJDqFlxBSpdT1Dm1lA5WVjvQ4GkMPXaHh
S4adEaGtYb2PdSRBTODFHmGAeWjKTD6+PS+vtxuPSftvqeEvbazVYyrRXAGSNAx8oJLKqToCwXIQ
OxsAhrLxoW9QOhgLBgWldHgzqA5eTwm+NBaYOTyio0BKHDh+tSsVheTQQB49Py9pVyDPfBTLonGR
+pncPlEFR8+rfOOMeb3xeRB065caO1n2q8VgkTfDqDG8sUPWcPDRDlcma6uOeQMyyTC8Jz0ZCEnA
a67fN8jntPEBDtD6CchdYIUdAj/s7MqsyKy1EuWVSR6cFKupcwni/DhQ5N74vrdelRiVMiLUVGjw
y754cUkUcUjKC+zCCwNDxSUwLBxF7NS/fJIS6JNULwgSUgtxFVyJpSkVi+uPF7WD4frTMB1ifOp3
b6/V5bdcB6WMAlsa9Z5FXWO9fsSuHmEpyQt30AB0aUrjQZqNH0NoUAqRJRhlQ5KdZGKAjdDn1iZ5
lrFGPYWcZl19Rzu09dNKZRLn0ji3jebvGj/Fz1rKt4a6dU4BxSL0pngJHGq1ZtDMV4Ry4nsN3Zi7
fUxbUZKiGOvflktdU/96IvOcotGnA7FM9L36chJKxo0wDoany1NxlLsotdM+NDdCh5tvxfm+eMdz
AK9Dh16acAMXRqpKuWE69LNKSjBRfoiy4ZMyVunj2wvlGbrxaqUs3VBiMMLHddqd0CQU/dDUvakt
cmS+O8sxtGh0QyT9nSBQSruBIXNA/1M/DIQHHuQTdMmHOnyY07R2QyqGtgChg6QEK4+0UwdnEiGT
9E0m2Uh593cddiOXsCOTndoGzWVfLy+m3g9uNy/YzyGYjgYJjQNITCxsS6rUQ1n7mPBiLKA0w2jr
hWkjwW7qxYjrT6zt5UmJz8WIuMF/llLdBlFdo6WYQaQshbk5IQXVwaUZzM9vT9atb7Nw8Be/e9C4
69axUnVKOc1U4oQ6lb00TXyPkgVYGPgb9I8VaQP/e2sXcyIu/pF0s5Q1nrmUqjDVIqrzjSVXdt1m
ypPWatJD5ceKUymyvkfoTHMsYFwb2/jGWUgzAEkziwwQ0MTqLByDwlIbI+KU6rXq0o1oSktp0xze
ns8bhwV4PW44g2YhoMZVuAdId0x0WNVen7a43KVaeYiU4jJqY7Oxq15nG1QxX4y0uruzTEHiOQ3Y
VUGgOYqcDzgAgBEXZpBChoDVaS0K9f9mEqFuEBIuMdta4F6ATtJWTcwhrOXjPrdKgW5OvAWnfkaB
r3Yw98iiK4ogFFnHKlaIaCKFIKq5O8GC7gogxo5vdSRu6eR7cqAEx1npxYNJHRm4fzSeZHCrUOPK
9JCNyCeT6rWuJLbqUYwVBHayPnVbIfqjbAf5DkCEBElCKw5SK5WnNum/zCkkNEsCBdX7WfcwIhhx
EVpfd1oJ5F4Q+zmMqDncv71WXnuuocuFOTHTiIfcUjO4vp7bPreiNssMTwnCSfYkpRRKJxAU8/e0
pEdoR4Wo2ybULzQvomF6wFdBrW1fq5qzOahl41YI7h/0qQCxhb5R9VvSiuNWLe/WiqZ9Qxd56ZNq
64ZkWIVBqZYUMZO6Q6ZIFHJnKAb51AraFpLy5lCcRgukCoE6c3X9hUIdBZqUGgTCSeVWlvwBhmd8
aApgLBtTf+s0WBRy/z3U8vOXkVGWdokR6ron6JpxZxlh6TV+kVxU+HjeaPnl15yM4WNkEn52eW3Y
AdW4/dxK7+JAmN0WBaVjCvtjI2C7kS5Cvl167QSMEmSM1XNRqWdye6ZADXV70EKvxGx2toyvkjU/
hAIwSFEieVFhGYbxo9KNh14O74YFYt4l0eNUCkddyp8KrXUmRbxvDMEZ5npLF+T5Cl1vUAJoOPDc
6RzmqzydMocxNykFXlMQfLqo3TCdLS3od23UUojHMcfL5KY8BHgz2OVcQIAKEVySw7kHFRdnu2lU
hp2AzPkuyab4IKSpem918XzRBx3cvEpnI9Zn6fN/ysgNDAWxkjfIyXRAYXjYARZSadPX5sbpdgNX
t1CfiTCXygrvtYqHprmaAiNhrEWX7ftUNoWNHk/vxqKaH+k5tI6g9PJekLP5MbRyMI5WRA6fZRqG
84Sm/4tFSrGN5hHXFQ4mq8WATeg4xbGle+ECnmnqDD0iOVD3mq9mdpzOCJ+aQgQBFU07MdV/1H3e
w1FPE5sAFT3FWuy8GsbrxjQtH/fVx6cmADAOvgt48eu9YwnAhlIuea8J/QuhU/5BT4LqQ9sj6lqK
4g89MspDBjvYU2ZUDd+elFsbl2SDDiW6XshwrAaXhz6J9djXPTKeyZUi+BcES9ZGSnMjLKK+D556
mXbkw1bBQif5Q0MNl15hgZOp5nfDJZ/STyocj13cWn8dKgWrDm1GwJw0Q/GAup7RhebRRbWhe13o
Gzt/VCK3klEUfnvqbvSjGAYVG5XaGmDf5+X/4tDLmlCRhIE+SZ4knY1GUepQOf48y5XlTvz312FC
maOutZMSFOjvmnemoLlhNz69/SCvZxdrtcXRjY6nwWm3et1abiQ9SAfZG6f0CzmX7GgCvOkAE3Uw
b3m7sV5fXysMB8L72avxtTJMpfU4pOm57KmzIHQ2EK/O7tMsPMt6of7lfsbVWM9VgRdTTBpVN0aW
UM/yxfGSp8lPvyy2ioo35w+DFKq+hJk0aa6XS1r4iVbroDynCWqr2VniTpnKYmfULamVMW0l+Lcm
EMAO6BLwnoATV0EtzqHTgjaWvNEoW7tA3+6B8C/fNZo07t5eGreGApmEOidVOoiey89fzF8uZohP
IJwF9CEXd10E5kZsTRyiDD/ZGOrWLOrLa9F7gmG5nkWkaOGdo/tP1qOqD0pRlqfar8pdAM7w7Jd5
tbEMl1V9fWziMkBuD1ocTifaoNevxnE9JWFU8GqzSGVroDq1izCnJDNss50vVpkrQGZ0x9Ta2gGv
D02Glil1Q+ClXbTGdYydHMlNkEoeftz1vsCLzM6hTW5M6O1ROFpQC0Otb129mPGkryQzkjAdlVSn
7SiUIJOQbUzjrRVCK48UDpkigtLls75YIWVXl0AK+GyLOjoMsWnGYbCcnEqt6o0XurVC8FKgikfC
A7pqte4zFemvoq4kT4yb1I6DUXfrsJPdoOp6u4V7vJHS3Yg/wBpDjYcgv1iFrEvulRXT/M990YuG
yHSyWkgugom4kCoGmp2gUL/LWEWhrSBLDabBlw9iJc5H8BiVU+fGFhD+9VTzOJSHUZwh9Aeucz3V
uVhIPQ+LX1pjQmoSq8gbuMA8EBMf3972r2f6eqTlSV58VL8hkYXLIHokbvpuKswOBGaC31UoZjso
Yt/eHu71StWAVaGFiLgMcdnaY6tBgCHLcl5skQbZW5U/7FIprzZIqjemT9K4eSgbkucRol6/lNnk
wF4Ka0acrsmPkZYGXg6g9kj+udUpvfFCAFnRcSIqW06X1Y3aAEtt5UKbvVlDrRl9484BmRNvZE03
vhKj0C4z6QAvcdHqhXxR6wxdnj2tCStK8+mdn/j3Ut/oLI5pCzr1+p2ovYEfgYcBqZ+r7nq0svOZ
MmWUvU5WKg8llRTVnkb49PZSeP7W18cyRUm49c9gW+2VTLmVV1mQirXodV3jK84gjv7XOZc1xa0G
5JXsXmj8xB1SfyaexTb7HAN6Lr2gLsLuxF9BGqtDUig/Q6BNZ7sTM+mDZOD+6MocFi5I1OBdHE/5
cPTzuXzC5UFHF620oumdaNU/gZuWn/CDiiXbL7v5czz79WC3dQchNewFmeZEPKTpQ2gOeuVmUlxJ
4JgEllJSA8AejeKTmA5Shz/cUsYbly6L+/YU3fgQZMroqYEGQTV0XaYQcbrOFb0XvbHJ2n09RiLZ
aRh+eXuUGxDWBVGDvt2iDINfyaoaEhLLw5ZDJd4fBbq90RDe5/lco0+I9kR80cpJiJeJsyLXb9i8
NvQPY3LiWNb2QeGr7yNdLD+2c+JDwgRYtbH4X1/fwDkIfxBwIuJ6pVE+iEkkj3kyecqo5+eFm+oq
Q5jd160AKgI6CDTuJn/AHGNLn/b1/DMyTX7qboTt+rp+jqUivUSL/m6N58RBBnDqKmbeb7zfjVHI
2fARBXEEkWJtDUCIpwpDzOZuu3hA+HVGrF4d9Q37mxuzSK99ERmksCeBA7ze1EWNOyXbevaQ3q7v
FWyjO1CKC3NQlHMnNxthJ2RT5yplv6WScIO+uuBxFn1AgEAs5GUGXlwyVVorfTXJNNjVjvQ4HLP0
c01eUJ9SQZ4ruxHS6tKMYpCfhaSGQRwqA14bgTgVgh0rgqnv2lltv5Vl2F/I1kN/r/pT9cmi4ho6
dSnABCvhxCFcVVmCbdVzN9pVkcv3rQ/J0u0rKd4qmd36avS0CdYA1CJ+sprPpPLbQKlxIanmqnOz
aio8S4GD9vbe3BplFQhJWmWYldjOXlC00VkHHuZEemZurMDX9yXfhy+kgTYA0bQOtwYzGQQkv1iB
SV7ZRR0ptprksxNwAG2kwrdeiHtfQ14VeAaw0+ulkOZDjKNJzFCBKrppDM09NkfR/evTBmoGtgP1
cqDcq2kLAIca0WROHmkIBTstG1xB8beC+9e38gL5J1t6hjdo65SpFutslDsVcP+khE+z1rd7wG7p
vkC1x8lgwW+81Q3KPvU1OtocRTSMXoF0hllP646GnpcBnT6nrdwXjhTNnwPFR5+bZWKPZZk7o6Dl
v/lsrQfCOUDLTSn8Xudzc8T4pMeLCCCz0ItItEUFmJhBrg5qXYm0y+M/1FYMP7GT843T5/VULRuF
g5SQgrb3+orRm9LoxEodvVqVBi+G73Du5FT56GujjANop2/EmTdAD0sriKyPKIYPtAbCAg5Im3CZ
qqkqrccsjoKTOBafOyVvvFEWP+mjEnuIisCHQZvwQKyfoVpbbumu3XoOKt1LtLt0ernLr9d7Nfmx
Lo7tAOAxL38D9pPCc6Jd9liUQf1TEKiG0GQesnynVMP0LpeM2sCQyviWq0O2pTbxep+TVC3abAQU
YJHXgd2YRloPdG3R9qYJp9RGd9EQhnOzKZU3jpTX+xy4CbWEhaBMoWlduTDiEL+flKH6fgi+Yq/T
uQ3wj41A/9b0UjYmZKGbQ3NxfXdiYWTpvZ4OHpXljyjv+E7a096cZlRexvQyt9ppNAbVEeT+qLXx
7+T5W0CqG7kjORrZzJLPMKdr9KE8aUafTuHgDQmaR5pUqNjXycFDqiqVTVGtOESRpXhj3mVOO0zN
yY8xXSiioHWyqFc3DokbE49wKxJM9NqRF1ijYJOSmkMvaL2XRbryvoRF4w5dEWzQnm6sJNjvRItc
5/QEn+fkxY0uVSbw+oZRkKepUMwPmg/tDJLfFgWl2Xij597mdaKwAAqoV9KbAlewFkmZkaZI61Jq
aUCOOPfoZegAeDFx8xjMeXTHQhVmWxNgpe2rPsV/W0rxNXe0XoAP3/iD2roW7KwzfSb/m9bUUYb3
b9qmx1L3lexgWC3VtLitFMCsUbPTGgMBfqUqo28gA3trH0QaA4TYM8x2o5RSgnCGacR2Adg+tyn7
55IN5rSsHLUp/IPS0udGX0iW72HTz5fIaIz3ojribixWbd64vjGJgY38b5g76Lh3O0lGDdCRfM0a
7bgQezQ4erm5THGZOjEaMejxZEn+rdFy3NobUZC+RJTy7qICj7bDlE369xT/Hnln4qxTgBGGA+f4
MU4fdhPW6uimptb1F8XKGnoTSoggYQj+DGwFXdy3L95XwGHCPIjHIBoWoVzOu+UieLEwxDIXVMTL
oKmAwNrJXIVfQr+v9mgQWfdQhnEbaEPzXepr6VdTSIKjWgzGnUr/1UZAmn5UhNJ2qfb1uc4MebLj
RLSeao7FA8DU+ELnMP6LEcnyxBYAuQXuD3FijVCvy1KAXN5V3qDmhhPOs0EYOcwbgdyrxh3DLNoJ
tHN5VdIK43pihgFxAtZY5UmDKGMMGbco6YlyGNnIPuYIQJG6Yrg3RG3omsHCVer1ojunUvVVzrIO
tz8Z1KwzDaDn7SBUx9RuSwVDr7bCqe5Q0kGDJh83+kPUYUGKZFPYPxlhMfyR9gW+UrmeHeNe5PjD
gUz/qykkbwdigBmkbrA08FYBVwqALOwJ8r0i1MN7Y6qii5KG1ju51eujJFCI11rs+nC0qIv3MF+n
97FRLN2ACcxJrMal7MxNobybLXVLXn19IC6PxgVBIY1AHSrQauLzKab2UOL3PWI3DXVQCb2kCLZM
KNbpFaPQy2AUcPMUntbr3qhErGXoOHjhVKf3sNGaOzhhvdNFuXZX+rl+h5RtsgvR5t3ackvI/PJ4
XIbGggYdSxYvefIqxPAzGTE/zFq8VMueMr1geSjikNt1InYfRuyf7v0GqrHa+F/KREfgORmHjXt4
fR1o3PN0z02uGygzr6J67Hs1eTCU3utnpXCiWm9OVR0K+24kuHz7hLk51NLB4jJQABQtn/vFAYOk
qhC1Jtptc2L+aJJJOU5F9FnPyi2c/ysc6fJSOu1oKNOwCoAGXo+E3HiRlUbWe5WPlasYYu9jJIny
QZ9qvLwS9F9GpP9cf0jrj4mYzztV+ctYeZ6B/HKJHC2yDJip18+gB8ts91bnzSbAAiXKWmeu2q0j
8MacLlksRjgkgUglrUaBCmTBCfU76LV5Ak6w8R04xd05oy6xcZnfGgrOkca8LpCWZxjGi88XNsD5
jELvgFekoishXHgqiqk6jcOWwN56Ry5TB+2UfUEVXUFD/nrqZk0ZhzCgER8aYg64h/5LZ2rJoVZw
olVmpXmPu2nrmSMKZ28v0VcGZMvQ6DpRgkZ86rWIPuRKpR7KuvOCaOowH1MkWys75AssJLqlcM4L
m7u/+oAlPTUNcd7rHUiyTqrL8xRa5cGXQ8Nlu2meomQJXnnq/LHy83gjKbv1LUjCFxQi9Cz+63qG
etoafogQtycOQBV0VO73dVD2O7Cw2saULLvy5RkFlGLBEBMWcERQbVztJVKNqcNWvPKstsT2XZ1R
Hx38ceNseIanrYbRuFtFsPVLyLgOS6skSPw+KkpPqqtKc5OpmX5XRFaBHUyGeRox6oH0gRXnfTo2
TW1Pqg46Nla0wbIxHy4LO1EaLfLKXJfdNFSVGp111dhF4GdxnJFwY937hUjsF0uT8qOM8qqwG01r
uL9xdDjRPBLuBl8Vf0AXFmDrpGHwVaGHwy2fVh2lexFvXXuyhgaQUVxHjZPquflHnyXiD03t2k+l
qgSBG/dNn+86rDCQSew1897E8xhhci0cv0RCqPl2U6rxEyxLDO5kve9Dz/I1o4EwL3XvtF7CzzVQ
kkUeCH1/Mczmj1nig2kiGaPqp2QO3sbzp0FWIi9WK9mwBbT2AocSoQnuVi+bR9WHF/MXQy1WAc21
JUZYGI5g868XXGq2qVY3WulpWcixOmEV3cRqvjHKcqGvFgFdksVZnnBrKZhcj4JgywQ4OSs9UK21
m1my7yIcnIDKobtdGoLvgn3cuv+fe0rXoy4QkqXmpJJ94QZ3PWpTpBDk0E9ZWBZqb5dIkU5urkaC
6k6hoD6WspQ8pGXWDM7MGlVRWazF75oRSjtzniBmRPrkf0UfaB52kx5N91WXFNpeLdom9FQZSV2/
9vWElhbJzW5EmH866lYdvZ9gqmKIHEJj3kVV68t2joHEzrdCFP4UCgyjI8TKiGPRIiblUhtGYMDI
2gBacKC3nYfHSJQgXyGJyN0rFWal2JCN+Ifn0yDth1LxdbupDEpKEztWXVjqk4i1F+Oo3UeBba/Z
6oBCssNBLLUbX/NV4IxXBAwtyGnP3ahXbpp51YqZUDYJ1Ro+ZyzEdFuzrpsfo7lMMmgVRWLLYq3k
PITZm49VllA6zhuMceYUdayjOPfFD6WbI/BxEIvtLmOvOmokxpUTV7his8XmlBRxbtpdXJbIyyJL
1X4GBmfdd1y/kU0mbA3ukE9F9rhxVyyr8Wrd0HEGXEDKjisclMLVag3DTmmTro68FjNm6Dm92s2u
qgjVoz9ZAiZAZojbVGla0PZTeGO124+lhSQskwJESI+fBgv3mOen+j/fx/8b/Cge/3v85p//xZ+/
F+UEujNsV3/85130vS6a4mf7X8s/+5+/dv2P/vlQ/sg/tPWPH+3dt3L9N6/+Ib//X+O739pvV3/Y
5aATp3fdj3p6/4P0o30ehCdd/ub/7w//48fzb/k4lT/+8bfvRYcyFL8tiIr8b//60fGPf/wNjNeL
D7T8/n/98P5bxr/7+C0avr3+Bz++Ne0//kYe8XfCJKh51P3Z6Us0Nvx4/omk/R2oAv8n7TOUNRbh
uhzZ3JAB9b+DqOE8kClfWPgEEKfADH3+kfh3KOzPNyL+D9ijqH/794tffaI/P9l/UCN6xPimbXia
5fT8cyUJqDIvOr4Mcn3y9GjMCOIoYqlykR7Gi/mYHeTHRLb1c/tpS7fp+mz9c4wl2HoRtmGuI45w
d6WL/q67D5/swRO2UsjlgLz1+MuQL361YSUR+hX8auVivPcv/efiUnji78FPdYMB8d8M8FtDrELB
YdCMdpYb8VKHffLYGpO/MwJk4+OurnetobUF10Q9ntCiOkxy0xy7KfIPQyOOXiqD9LbjSt0jdcw1
OQBhT9KysivKRG7lJ3SbGwXS8QJFnapad7Swklyzp2nexqa5G1S5QYw2Lnc0U2snsGIY22I4uFQk
jJ1e+qbd1c2CKsaTUap187MppZont2bwHSB98XOwErr8paYe8qoDqRSNgdOLWYatqc5RHecV9gOo
HO51I7vLw1x0pOB92+SH1urLnUZE5sRpFx5wNTHtpBeq4yLMtQtowj2KqJa3plYodozT4wc5QkYQ
VJv5IagVdR8MEtWkIqh+iEXX7PxYzfZZHAcOt3vxWxWbyrmp63IvFzAuNBydSTRTwS2MrNg3ifyN
PFPYt60ZIcLeSHd9qOcfp3rCrCCIhnNq1eUlWUjteLEr9JoaiyHa0QaYb343sKF2NTUVnayvsDhD
PeCYiEa+jxQNTc3QHxzZHybbQqrBWcSzbZTWyx0CncoxVqovGeqyd7EsmLscNab9izPhX1vvaqtd
H9p/bgPleq3GQtf79VhJF0O6COpdZJzr+RBWlQ1NFJX3s76IJB5N6xhgQP32mNfpzJ9Dru4Hyyfo
K4RUuWTKMDh4q8hOOyWxU3cEhLpcyXu/G/udEErN7n834pI2vNiQnVoYXTexIXnBg+6Kg63sZTfZ
UuhdIe7/fKMlV3jx+43JCKpp2fB1h5GPrd/F3W58zHgdoTtZYL7fIyeu2hG1c7vq7cCVqFdGp1yw
5/7926+46kz/+QyrSBQ9lEqzBGu+mFW0s4Lm44Af/IxYBBj5O1WNdnlm3eeFItpinLiJYXwhPol3
iKYXp3pWqcfuI82wB+lzCK+5qgMnFWLoAUbxZRDKMyfKxudfDvFbR9cqrDTaFgmFvJkvadW4Wf9u
0IhGXCNDIas5a390W7YXqx7j/8zIc2H3xVfRzUDRQzmYLzHuMPXHfrD9FNn2zv7NGGy0UBR1RnFr
V4Rn4zSkTiQ4cmFXnwzhse2QWfhQJhuR0S8W/Lpj1rRNIcyTMF3UfWG6HVJHykUvf8dWYmcNx7e/
/3P95Ma0vmK/gxKVpDSZLordusn5gUbGBUSLq90nd3SKvMYG3X/s3MIZduKODqUNCMe5r1xrb72r
vA+ZnR+n3YfaMe9P6U62u/PWTbviKP35IVaXlSl2eRdT2LpI5l4Ud5ZlS/odXH1naNzipwIxQnfy
4YTGlB1JdvX72zPyqyji+XFefP9xKvJ+1uCBBBEaq3bV2M1o7Qp6kFpzX3zK6amddXOrBLFqnv35
lqtDADeorG3wOrqY++AQOpI92oljcc4op8DbmstfHTXPuPwXL4V/ZhqaFqPoe3/fPeXH+tI4hUOF
5YP1KT/0J/Q1HX8X3vk74bgljvRc8721uNZHNvVEKovtfMH1wZ61b1H8ECu72kTVx2vDe1oB0GI/
hhb1vBrYGgruGtrVJBkbq/vZI/fWA6xONzzhitzvi/mSo5LZdukTQllAfpBC02JobbETG8feOtfF
1yaw3KIilUtUysfGvoKZ5cZBuov4LtoAi6/9BnrHtFvN2GXJOcm/WErtouDmieN8wSFgNiOH0NeF
xuaFde8pfQuC9Gh2RyG+NMV7M/8oG71dpedqxtmvOAnlUyO+79BWz5V3kfY5njo7mJ8GEXl2853M
ExbSsEsizKVl1AGnBwU9NQFBsin6bkCWaPyjP//WmRi8y2cpLR7jIjhNbXwO0WsYjJZG+h4fCpdC
P2KSj4HaHsdmcCnhoDh/DJq7NtcPo9bb4/CecGcY7wa9c0pfPGpFxIdSJ0fTP+ij9Lm1uq9jz03e
DPNOabV7YGffQ6m7q2iqvr3tfnXsrhvYlhmlbTdz7Jr76KzJtniXnqVDcu4iJ3+UDu1u/mZ+Fy/j
J/1zezd8kC9bvNlfnTPiagdG3dR3WcjIgfAoY90x2FQr7Propzv9qZADpwl2c3ZaZmqq7kQFL4h3
b7/0M8v9xvpc96glo7XMNqvny5h2d7NiOeDydxZQCLsLqUGa/eMca0drKGy1f8Ln0wWzhiYibBVz
T8khaKrfGuv9PJ7zuvmK258dRzOWMB814PUdFmeiRP8xCdACRc+t21fiLkUNFCHwS9P77qj2+7JC
RbIW7RZXKTMIvWKI7zhzT3GV2DVcUCmNKPbfz8FF8tHbh/uZfKnHi6g/+N2uVD6ENHMzeq9qtdPD
7tLJBKyyXSZbYhbP2qyvpwjo43WQpPfy2IdZIF+0yi1Le/htEo515k377qdcOoq0Y/3uRs2uPpi9
Y335xiOaD/UnmRagk8l2/xTb831Jx7l2ysgeL6rhNKYTJB/f/oQrO/l/n99wqK6fL5u70NAkQbqM
3T4EANU52a5vMF9z4XDEXqk6lWDrH2bzU7LXVVsbP3PEl87wI+gc+TAcC+VSNe8K/UHoHP0+3zr6
frWq1/gy0RRGs285e7umQOSv34+SG0rAiHMRrcU7KfvS0gLgtLX0k1mXtqENnDdoWGQbfKTr4vq/
JwZjh+uJAcqDZH3K2djo6KyObj5c4H5tRIPyEgS8XhZAU69/e0LcUjZWJV+iuhJxjAhRaAZJsoPR
7NtxbfWe0fuaV0hi5NTxKJ8MmGenVEos3nZQUD3C2UKloeyYc4Irhq8bh8bvqFeqiCagao1MSilk
TtMXiTdbercbWql5Dy5jZOtBrf+e9CCvN17nV2+zSv3nTNDNNmCuCPSm/mASbOATYyfj97dX6a9u
4lcmIGba5Sogzct0Gu4RnXO0neCgqce5Ku1+Cn9EXnjKt/qxy9a89W1W1/4UlZI6NOl0CYM9PMav
lKd3YvaOnNWvOV7f55Zm9y2C77Zan4v4od6Cd/1qGlfXfRQOEsbERIxVvs8BAUC1K4SHGpHlt6fx
GaV3681WSYg14EQSABu8ZLvqq7gzv3xvjoN7BPXy5GWnZb+ndsl5ZB5y+1G0ca5yv0tOuzfc7vfk
d6KdP95+kOeS1usHeWViqfdli6+JMV0S6U4dvoO5lYpDZRvR1+ypeddHnr43ziAobdOu98KJ3m30
Mb4TxH1N/UZ0AZlIP7MvPQabsh2eug0W0bPs363HWu3KPqgDoVfj6RJLgW3FXxPzqY29bO73888k
qZ0hGB2r+q7cV8NeK09z50YhuiOTDZRD8I/N6GrNaQ7RKrqLZDvTNvp8q072v88iWmLXp0UViErc
xXy3GZF+R/jWef0uc+XPOtHuxhe5vegpZl4PQdt6nrNeZ9Ffml17Gd43d9WegC0/x25+sO7036pH
1NR3pdPZwF6eNBdDcU/ayBWfbeduzfyqVkHhVczTiRNkSj9b4b6lX4Y1OsrJToTUi7yfc4G73FUg
wxumG5bf00PsPy2gsdRWjyZ9tOqdGn2B7ebWdDl+p8vHu3SHt2fnGeB+6/GWWXuRf2j6HGajqU0X
3xd3mnDXPrRaez9P5xpNm/4TrNtC2dEcdWiHtejN7/V6p012WO7F6F7BqSiElwVy8CkvDppyanRX
yBU7zUUkEO4a7TSgahO1j01+D87LVostkPsvdjwa4tcPjoiUhRoGD157o4sigMPR5dI2chFPdjnD
3MbWHcH23dam03hMbf2ou/vkiFmRU57IqWzsQDeqbr/8yKuDtZcabYIlRrgYhedaH/eG+SWbj4Lx
LhIPyDA7nXKPD5cNthztYs2eamILcOVoKKfhjMIvEpTx17njdplwcYBpHfqlrelkYngjKe8GwXDE
XtjSaljBAP7cdqvzOBGMwhjqZdsRezikShLlhcCdf6/uY7crbFFBRcvO70XjUxDbUMClcQOP84z5
ubXgVid1VqaV2M2EZUXmdgcZ52FnPmHXuriygSs7FhRQbcCBT83n5F49xHtuIwjpiFeLD5h4TIds
9uLfpHPQ7sYP007/kL3Lfvr3uvBYxp+Vhl7l1m15O05COOJ6hWVKL5m+yZOae8Wd3eCAPhAlAOXE
Mz8kbn4Kd1sghF9U+0AIXI+lUtGO846xovv2qJ40N/2IatQJxDf/yz7mdrRXbeMUPCbH4CPeWWfL
Ndy3j4DldW58kLVaaC+U6Zz3DK2fcLQ46y5I08N8Z2xEm78o2yAycP1qUeWHWFfy+y3Jbj+OH4xD
/1n4oVM0ukNB2Nxqofzqa63O2Yg+lhHhF7BUh3C4zgx3qJ8aW7gbD938/zi7jt3IlS35RQTozTbp
WSyrUslsCEndoveeXz/BmsF7Eq8oDi7Q6EWjUcl0J4+JE6GzNuSdmx18Ubj6ov77yi3a0/5zjeTF
tWd6kHKFUKdzg86kFY0fzrMGywPIE0gLZAx/DN2h3Em0XoPBPX7fGHU+Ez9t2OLypq0HCDPvMW7v
jCVyEaxRT6Lm+899q3MM/oH7aLtTKGR2Lu6SViYld2ptEPX3kGnccCgWLZL/nfriGgdcnFGDiKnn
gyWWJhpkc09loPZqKoVWgAkA0a4+Up/siTbQawJa6tDXWiIDL8Do1T7qDKX7pNlTH2siet2VM+i/
y9QpCgNiuDlDgAJpAstvIM5JppeNlZs/7oeVW0ooNZQHZon5lnFH7xEki2+MNb7kgCMcoo0jsXKZ
lvQVLBgyUf7ECPKZ0a6QET+CU3TTJK1kC//RHiFV1OBX812NbD5BzJzvEhMNDDan1fuQJ0jegVVa
hZ2wxxOjJ4Oabhy6O4fKT0u3uMVeJfWsEmPkMSH+IbxBgOBSaLWTmaMFMR57MtK35MTsRNLcqL14
ys3wEfLKN8XxSHDA6dd6w98jfWfnD5sWesW1kxZ3vgE1pjIl+CjlAXzaElIrB1FFkhYG+pnWchvm
8rjlKa25qkvNKpamczqf7Rj6/alKE1XlUty4VGP0aB9u2OK1pMWynxMYNUpMBwzSabGeOorB6rmZ
GIWRabI5aaIG5cDLaDc7XivdRg32jUnvhNNoviZ68fgvr8nCrLF+JULLHR/BGbFF638ls9MVk7K3
Xrs192NJIt+z0K6t59QMiLvJPK/aFDX5GqoFAeJSDeDFUcafYONOLph3/2Orlo2lfjLQsTLvXOC9
F5AkrPdIRYRqrbENuhscLtASUJY9BGaCKxSSYE9NprKxoysBvrAU4A6oOOshP4t36Za/9ZfJ7j8H
V7LEB/ojv1JmbUy39iH5+/vWrWRf/sHI5gNtJ1c8RmNV2RSd62VSAQImFx5/TRpjHGNVPPqqTNBS
pdX6zdc8Vd5Y5zlm+8FEiItYDkTWMngtMXZMeD1VYQn0rdf9rp35028vzE8z1pEszkeyMSrkXM3J
kBHC06TUKzvV00uigYvPqHWAGyzOYAiQE7gyJ5FUb6yWGx6cR2E/7FAiQ/ilbTVz3tkNfvos4btv
w4MluYn+97rSemYMbnvrSOcwBIUHO7TAxKXzZpuQWK9vDEFC9DN3vWNrpO6gN6aFSNpmNckEWw9e
id4KbN+Q7I2jMN/Wn75tNppfIjuoTVYxP1+yyvCtzoU6tTlZkDEyadQLPU3ZV4fwxD+DJXEfmFC/
UkPj95HvdCs/jbwIzUDSHshRhcwwDXRajHy36slaGakAQwwUyUKEQHsAWQHsg3iFeFSqPZWfepGU
SDfc2P7BV3QU1CWgSW/QPGHPAwPxX1KUOpp2eorSgLRDgxQfvQDaCrEbGmBp4TShQqVYQ20NPSlF
AkAtHf1tPVaVYuBabuBsSNuT3wAUcvQveanLwL5uUW0seov+Y2GWEDkuBQaiE7DWrQodiWNpMgYK
RHr76OtPyDaZg8kbtME49W7rpq/Fv0tE/IymkGI0WrkCCr0QkzBvDPa51TuNVQM8goEBuAD5y6Aa
DD0gXSaFWeqN9ghOWZNRazsgD79v95p5XTJyFmUY5ePseTPHye110eTV4liqjDYQ1q41X+1t6Vye
in20IaexZlOXFIMxNVCpN49Y+BOUXI4R5UzkBBLGoAYER/PrNwYnL1U7NdZlHiidLWM+350fTvaS
FJnmCq8b5n0G6khPD7GTq7Zw1oHE1h+2Lu5aSmbZDhS04SQyBQYBmyAKSPsJOlsfSQuBJ33CDjO4
SCfq0NlDRJRJA7/nZHWXTuXReE8T9sbYcfLC5RrqkfTJQ03BQO9W7x/k/tTCL99Cv65t+5JsSer8
JGQGmXGnD+p5uqKwhWxG9QeVlbcOcAQwkmrBREabe+ht/r18+nenTViYXABVi6aa9x7A6cv4OWkF
jFowm3pGBUYNz1qERJ6vVVuHbf7hn/Z8YUejtEHmCghZd8Kr/dfjHtryHKMOmBBo6Wm4W0ibg5RF
A7eKct2Y5NqYCwvKdkkdJRzWdjwrR9TX0toI/nSNOpCWRbKIcK8VLGIsXUZxH4Ybydi1QRduXw/q
Rm8Ab5vLD6+McFPCEqW6Lf7etTSAsIhaGyqKparDMgoMSUXC7v1LYcR7/oF+rmAsbr+v3EpsvGSC
H4a+ysVExAUdEwkBORWTMqCfiwZkAhBFMfPCw0syRBvDrflb/BwHfnlkPUlAZirCeCVaHUh4aA/e
rdxHxxh+rdZeK6t2Jye0KxJ+1hZrFQ5roPSiNY8B/Pbfp7xmDf/B0x1G00S1OCz9p6B5ewSG3HN0
ijIymZCSLz45p7hUh+AsXv7lgAtHTxmERAzRXev6B+VD8a4thL0RcnEEPSrCX/aJfQhbDfoU4h/f
KzRmI3pfy5EtObMCKJxMIfR13GP3kF+aeY3rx+TYa6k9fSqO/5CZHQ7WLodUIxERmZbH4jHfSJSv
XA5+/vcvG914DN96CQ9cJR2ofXcJyltbb2mDrMX1Sza1slfKZgC/G1BAYE+2Qz1XgW6aU6NIXgdv
b2+0NemTPvuIxcZbxq8kQ+5U+V9mlGSiP3YDZoS1dIPI5YET9UiK2N7fsaf0tYQuqY3H+0g/eU+S
08hqVtxCW7j0vdVlBIgbEPaici+q4X745G5JTQpHfgfkv38SG+xDcE43jvja4i8sE8hY/GGEaJ0L
AIoeX8ONt2QlWXOH3n1ZAaptFaWt8bOi8OwVRiK9Ds3FfwF7EzR8mdH8/bqslQTvG/BlGF/K0KV4
t3wf4QUd9zZnsAKJ7Aj4UT27ciwRr8JePvLEfxS1hOBJQRrnAGApgoQ9xLtQJ4w20u9rofeSpw2K
pwFf1jhpow7oLM5XoNJqYgimR0TtL6fWx0APja2W2BXwEGihv18bagxreSgwnERCPUTgMRmBgcYy
Q9RO0MZVOx1OjCY6nYal2PsbZ3vNhbpnLb8seTLWPAWuU/jjzhxosGi/AcWFGh+CjoQ75dLtWpPZ
sS/sldqHJ0rjz9VHvQteizMCMmQA0AwuGPRz46T76jjo3o73ye+nYbaRP3gT9wD3y5fxdSc2Wdjg
GWyeExkxMmA/LOB2EU2jwhNsjHKPuX8aZmGuWqUS/Ajdp24iAiIXxJ06oe+vpkI9lj48cSJSJO9p
KEsBud5QpQ4aeyJDxHzKX6ruoWEpnQXEUp69yNaiQxxWAIib+F1KCxJ0CeD8YINoDmGjNdFjgSpO
KNdnCmAmLpbVKXgHf2KKbr0M4Z83QG+gHAWDEaBILhsK/9LFep/JtkezbwmKiUmHJgAr8m8KiA0A
4gX0cBhfq+haMY4n0rcMTV5BLJKp7QqisE7MeGaUPMXlMQ4gpEwjvhcrjeI7pJmFcKv8M/taPy3h
wu8rxIBm2r5GWPPBg1K80Kh3tKtVD43Dtmb6QXtQHdfzDVO0ei8XHl/aJuBOpSa4tdT7UGkJNeiA
a0CtDcrItT5kJ3Gw6j2kVCnkrEu7pWYyZgApCgKu39+Pprgy4YWVpZtKEnIPn9BWrDrEeBOMWZmo
KbONAdbCZG7hAw59niY11KiRkui0UY+tCB5gY3XvlM7bH9FljkoTk91RV2D9fp/UCtwKQu7fLRCf
9kGV+S28WnPU68OwY3bRg+8EGuOIRmOiV2TcZVumfp7ID2dm2eiUBAn6lCV0X/TseBVGz+b84TpO
4EYdBU2J5gREdCgDSPfIhTqNnD54kJTm/oygw+Aazir6Fl2WsdZUrzzAoaGIdDnaV35fikW/4n+y
FPek8xfbA1bTkm9HDgk6OBd77kWyuIfuGAEHp3Hpq5i7EgByqhe4EJXzBL19ACSXMVKIfz96gJsD
kdaTdOPAz7fop5WSvm9LmTVR3HrYFnl8q+Rrq2zd25VH/e6pf5lkKOd5NHgFPPJR9RinAnoPoged
YNfKI6Qw9XSLCXgl1Liv8peB0ggJtmbADGpgpIOABm8NNMChAjUmZhLs6+Hz921bULT/d9sWhgjc
ySC1z3GoUOU45m+l0z/6Z0lP3uTn6da9xhs7clfY/mlLFiYICOy6TAWsHG/Wh8pN7ECF3rI2qQqe
aRF4CoQUHREJvSseEwvZhaet93rtki5FvzuUElMmwNDViePVDiBjZFP9V+mSWRBw+eDe0PPt8dv4
97W9WxgipoL2tTBPtVepI0JEfdIGKzASpKxGozBD7UVSfXXQt+o6a+MtjJDShmPvjRiPQ7JOIdeG
lO5Wt9JaYepubb8cRF6mWiGh8eMNUArjAe3zJLIGnYVj9fsJnO/kDwdj2e8S5B2DVi4cwCR55fo/
wrm0e1oLuo28w5qTeH8Tv0wgRAd5788mujNyB4qox9QpnUiLDGS5dt2u0SHYfZQtNDc5ELfod9GW
3uf9EfhpZvNT+GVkoav7JuJgEbErz4nRgTiWJZNnxhDNEaypsChGneuqFkWBH+OSJXoNBaEXvyd+
q487TkdbZNmgBDpCql5SJS08cqffF30trL/flS/fJvWQO/V6rHoJsLchqvCX/kBRhLqg7WsH3iKt
23dmqlXNxi6vuSB3lMOXAcuqqOQSVD5ufpvc+JXTwAmRGNJ+Mr0H4LQVG7Ux8dCY4Uu65RCsxKB3
k/dlyBGOegyuHsxR986xNe92CIANGh7+pVH7J98GO8QemB5gzpCx68+NnTrcEzAhWuyis9YqrFGr
VMFJ3jIE17QpXbfyuKv3cmFkoCfW9+XsTwmcruTXHCxt4McgxW6InGAXbER0Kw/pffQvS0hD/pZS
SmRF4oFVx4JTk976/QSuZQiWQPFootgmChFF5YkWvfiTGl84Rq2OHveSjmbVgglOazvdm1ShQQb0
wecvCkSQZEN67Pora3m7LDm0R7QntpwanZnGnHjd/6z/BiGcIS30oNisOhFyHZYwoA/g4ffvXlv4
JQSd9z1/HGdrW+pIERHfjAzWBuDTlC//coSF95JGXFGUSjZngz68FGQIBUn7kmS51o0EXWNAYdy2
e3pX7O8SI56U0FqX8x77gAZQvXuWjoiBLo2dGbE9nYOb99AcgCYs3vKNe7nyXNGL6HEUungU6WhO
EpQOeN4EXQDa5O9mAnHFTV429vBUNzEjXhX06uNIPQWozxZ7WoNRI382dmhtzRbOTOSFEOShYNk7
Ritw1SO97lLwxpgZAs4CKTbFZR/kErG3g9fZ4E/VGKO+aFUb13Jt/GUwBYVaumR8FHEE0n8mD53j
JWq3VZOY36cf3i16YVoYnx6DoqRodzoOR++ts/tcTU7iY3/xnb4njDmAcSQn0aSK778v6IpbvVRE
8UR/oOUYI3YtFBhJA1fQye0mVPPTFkj95ywf1MO+P8YRWAUCqsCSId59T3bBllTNz4v1D/pEeRSg
sV7hd70eglBdTTrqEJREibcezrUBFtagoJVCKQYZ5A0h8qfZVT77SHu4yrlTPZdxKDPT0yN19bag
jj+bfFCofl+ouvXZcIwV2k2EXKuHc8mVWg8CcvEQQnrW0ybUwSFdIxzyayBcs/b8+xH4+UhD+uP7
sAw7daEwryNgQY+4MPtyM3BeqQ6BgOn7b1OywKaDhyX0D+MtOuU3DnU9blSnt/i4Ff+uODhgQPo+
SFIpTARsNXBANq+jMXwnPQ927LAFgXwC0PYRCXblEe+n7BNkmn5ftZ9tKfS0vw8KFo+ppWmsWmOj
YJE/MmZite/S1s+vbcrCEoxeFw10D/9GUpCbogWIYRL+vZU2vv7uif3T0kAW8fvn11RXD2I8zpXI
EcxwrdqBtAiEGDuFTNPFM8rEaBmtbTYy/SuQWnBBfx8POiVlGYPCxJWoPfMu7KG+C85e3w7OXopS
NtKHLjB9G6OtWJwl6npsMgks43iH5vAPWKwNx2llT5aIapke6oqByJc7iTVpxhtVRES4CZCuVTZA
1feM2Q/bsgRV52lXKX0s4XlxCgA9BDQ5hU5zzU7SDuATRzhnWnGsAcLKSaHSaHcQjVALgMwCtPsm
72q9JZK9Bfy651Z++pqFZUB5Ru6VaE63A4CVGbTDmjEyet612LUuahnqqAdG4wQHiCpbrUVp8P80
HpAj4eX3S7ZigZe9qCGY4BqmRwRZjScR3RYhSnQjiPG2tP9WLvGyl7TooQJQQrrKVQjnUgcQqBDq
5F1+//gVpgGQhX8/823eNXhA8OtT8hq6QbMbPFN67cqbx2oB0uPAuLQB2apHrSRbIM/+fbiREqlK
oQaERGj0mHQZEjQFqRh7ClQU70K4lzGU1dBEoya3YKvEuWZIlhzk0POk43ouN5b9+xtXQbLT6ESj
tKNCY9HwabXVk/eK8P73NV3Bp/NLqLfINkJSZBguku1JsQX2ExoiYabzsZ4LKp1P6FGCZ5b7JC5B
4sI77GTRsV0EBMnPKnEoQAdTLa7cEGhisEIj7+7kfaByE/EiSY1ZrUQTY1viZFMu+rOi5oXn3lKk
mAHJL4vn36ex0rfHL/HkDSV5XC5hryJ3AvZxUEh+gcIy8HvVrjcGUlxRFEWCTjwNn/7L8BYeaxDv
3OqtJMTPbh9gLt/PyuAPUuSDFsodDPrW3tqD73AHlCo1Qc/dyEHi+EMEoCy7QCnj3zm3ICj9PqZY
z1rxczpoBrQJu9yBvvC52IUoUUJk9YXeNefG9PSNFZ4f/x9s1xJDzkqlIhcd3gDGuHUGQpJ9cy3N
6BLuhffB9ezcDazcBtwQtR/TV6PD/6PD6Of0B8jRvs8UdKbcxIdwSNBpZDEdzpM9ZbaUkClXg1FP
QSxUjv8qIIE86/exGC+DsC2kWd2AU4dQ7x685GVQbuzT7+u48uYthaCKsvWkusZB8XoNZbJRAavH
Bb1j41bhdO2RWYLGwb4EhjQQZLqMxj9ONvsIMsjU9E7c0+xkIxEGhDpUX1X0jOFeONG8WeZrhgio
3TAqK373EkcOAZqyixrogrJ81BHQZ+7zutt40VeSLaDJ+74/qSdEUJDA9OQ8IFFhZ1eaNRDa8Tan
aA3Ux+VHrzyJ5a3PtAldYYVeXuRRzcqnvLzJE7hK0mc5sgfJab0SpUlBRcEmm5wOaRsEhYLbCeit
twezB/s2ZUFrrpXSXVEZARrvym7jlK08lEtF8FzMQoRxcBenY+M/cs1lBDdJaHDgR9mihF6LFZY4
c7GATi0ThoxL34IrZzXI5Q2I7kmyh3uj/n6c12KFJTdzXoutVLcNYoVWOrcc/8EEjyzK9YKVKuow
fvJKrMZ9oKMu81KH6aUVQD5FnWoW7blCfiyULe/gDvv8wUCJC+eqzWQhaOYMJh3vhBGtVNBczK9l
eynHowguVfCqqtITf2TR4RVGICEzq3Ey8oNYmBwADAFosKZay5KZqKbBzQSElLaiY8r/LaLEAFVf
FOE3AZgeDEXW05wmAUBr1FOrkIg3Q8iKt1CnwLQS1ed1kf1LoxeTCSPCJ/tIQvqvDwnHO1m4r8pB
a30N3Q46i2ZNuXFp/vX3/Vh5h8SFpUzqSRGKApVjWq0eROdv52ROZ26JGK5c7KU66ciPINvyKthh
4YNuXjx/41KvuKVLWDiYBH0oCGLrpvSIekIeWEo+En+Tomrl/VhiwCfo/AoZCGPdPrIFT0sfO4dz
GB2BxwD/9PeVX3PclvDudkgiSuqQ6wR3vgHqC1LYjAWlBsMzkHRUTsnGlVsJxpagbugtg16cj7FY
HJpUkhepCkjX2r/PYqW4yS+R2wr0FKC3hGQ8SJyYI9MSFDd4uFGpVdlAJe1QBQCbNams7AbcstPc
KjO+bqKuVsziEtLNyiBi5fMAGVySpCq8OP6W7WQ3RD/6XF9R1NAEm7EOWLHyIr38PuWVAhKIe7+/
KHkcBbAdONWJDe0tszY7N7qGu1SXNcGUDVDKyB+jK/3Lc7IEZo8jjeRQhivaO8NRduI9IEX8ibok
AGbTT8pp3AiXVi6rsDAFQZV3USrj0POJTzhApiLhurFiK06MsPCRhqZuONmH0Wfadg+edSSEA+Bf
vKPEgU1MGHSultTcexxoUS8nVMI9ThModJakNSLtxgU1us53nxtfM4/6g+EXFmGhB85VYYoQFjZa
r9eXdp/u/zZYTFaTrW4fbLjba0dzEQ3GQVnkNYttq5jYpdlOrYdc78pplw6xVvGpndXDxiVcC3SX
6OweklAzymDuqOcdNKk4wP0QlzJztGgJG4OsoFwgGPH92LM5C23JGWGX2axem/Mgvh7v2RdeA+LQ
RLdQtUM7uOk/JGb0KJ0oO1DIiJBC2fiClfoTvwRkAwEEvMY8TUBP0JdWqiFwE+hGVbds8jyVH04G
v4jKRhkyORWDJFlcGWWKp9uqY602GLT5NE4bmBsHcOWmLQHX1QTGXGnASlJWTSBoiS1DT42DdjZw
aIxafNzCTa3NZ+HiTNSUQEgAxrmpdcBPChCDhXZ4qs5baKOVi73EVwuel0IpFQOITk3gHZ+H/RYw
fO2nFzaj6eJWiHL8NCc9cvyt8wwuRkf5sQg20u4rF3QpFgB1nFaiBgwwMmZ78cANoiBLUaKDDbJ8
G2/vCjKPX0KhhymLKMRXWPxUB7Fem78FiQr9rckBa308HhgEGDVoc3ziZ+BPKD9ZRQMbcqiA3sj4
/bit5TrukdGXSjZklbmpZ/ANMQrKEIlPj1LiAvYoge8O2gj0TdZy6paHvRahn65+TkdLBKNAupeN
DqgBxD7FnnJBovTn9w9aM1dLrPTohX5a9Pig6aHTqF1+YPXwbDKmIBD0U2wkINaWfgmRrgKRCuke
IVMzPgm5XY07OgfFNPgEJ/G1lEdoT1phkCO+0yKUYQPWyWVrpHbScKXfsp6E8RZWcqUNgV/CpqlM
knyIsNCu0LOn1q+M8CXMRlWRRKsTjJDr9xG3D7nzGEEsxO6iG1jqUsamG4QS+5RGB+bOy4KNM7ly
sZZI6bbIA8Ur8THUmKltg3YnFjTnEvo6QcUZbGCPVjx0bmF5EK2mnRTAxBWSNU2o2gmXEmIW6cZT
sOLT3vHpX450O8Wg+y4wh6xFNxJTEgrsuIGwVQhc8RDu1Ixffj4rO6pR5ocGjc9m4U6k23GHTkWX
sw60DtIfv1+EFfN8b0H9MgwFRv8mlTFMZ7RvYJYmc3sC7W7V5dZ88yUsGPnUjmfm4A5qeqBDfRjV
5Bg7oiY9p2/dE/ssgTkSNEX+nlETRWUqEms+GFa2alxrZ2COrr5ML2SKJGu7eXpAt8SDDVp2JUi1
ItqoMq0Y8H+AgiEP3QfhPD105JcHuAOqjAr6xjVZy1QsUb315FNiQ8HNl6H6yJL+lhnyA0jRdbkn
rTY5jSpdR6QwhXNi/X4eVlo/IUv4fcXaKZjyfI6X2V6DBFRoMRZksBN0n0ZkQKmJtapIE30kTOMT
NRvLcWPkFaggf08OftkrNmvoMGcx8vCBfruk0phZnVBldd/kj4lBqdENrBiYqbKPr1AlwZ9O33JT
Vjp5IBv7fd5K6CtjDOYKVN381xy7ORm86sFAPviWp40vsTnu2z0wshqad7ILdZ6gJ4i8VLQTjdxq
oeVCgr8bezD75z/4gPdX9MtK+IHCBywHy9WrmZYZ3W461wanFmbtbJG+rO7zbHe+jFExfCwHAiCI
6UF5zjqsptq5uIo3TytV0CW7niHoPHSdiQAQ18Z1WbGZSywwCxloOhomzpVD9pNqgD2UR1ANF9nH
7yu3ct3vR+vLpEZk/INcxMIpxwDNmLW7hdhcc2Duz+qXX4578JlGPAK2zGXfkATHzXhqPjgD+bLC
7U7lPnzEEdVDE/o3LltZSagmjvDCuuPG0q15LHcf48sXSCVYgu+45gocB29gC4ZsBboPaopAVUYd
/sok8LcS8mv5hSUseKynMqig5AWuGrRVRZ1aoHngD32CyNfkTMhzfYApu37qnd4RN/OyKzHJ3Qp+
meEgUbQ3zkeyeU5vJdo44I5+iBqneXaj07vY2GyrXUmu3af9ZaSu4JipHADcaC8USFKIZA54WbN9
CTO3EXuvTWZhT1p57JgpbFBSltPWktl+Uuu4rDae7bU4dAnolUuIj0UMzqP/Bo4oSu9U0DH76iOz
BT5ZM8f3nOGXNYLayxi0bUm70oN/QRU5uvaf/A2IJMgUhCFar9FLyJxGJ9v3WpIQyI3tNzVz5jTI
Dwbwfge+jB3z0f/BuiYEAU5lTNIxNRU9AxEBNMgivdLKjWu1YjHuhYgvI9XMECUT3wJvhWT4RNdk
FCF3xxAq2yJTWPGwliBeKZIqf2RnBIBngLS7oqDIBp7WFIgkKlMr0BtGG9Hk2qFYgnpHiAlNjQTz
J/UPQ6h51Vsr8RDT7Ejrv1DP1PAcbnF0rjg+/8DheoqQ8D5wuFmoceg0Lewm/dMqBgQNhzrR/pU5
pxe+CJ8yskB7Jed6TMC8iVGRqskQgQuo6oOWFKnSbVT/1uzdEobbQYvSZ4p2cgM16gErjiMonDwn
ntYCEplqoLDWOBBS5iXJM5uftK57yapA47Zu29pzvITlQk6yTqSom9zOc/p81440ycDrkuk0GgVB
Xgv14glc8k442Klnjx8w+63/N03cIqU3js89IfDDrVtCd71GShXw8oN2tbqiT5AwRaT10wstQZPT
jQZ98sDAJk+HtjjEzetYenAaeJXJn9PQ8Mpc7ZLysR8ylafRuVlmajFKlyixODAMK4OvV22ppxy0
yT0LmQ6QkCYIyUwRpLlMumOLQk+jtx6VqIwFRSCts+G1lv6MrfH7WVrd4oXDE0I0sBxirDC18xz2
M7sCXeFI6mgkh8pizvkV0oMP0ePGaCu3nl4keEOlz5isg/ZHq/oWDVLPXkfd1/Bn8iyw1wVvyPWC
qhrszGTjsqywBvFL4HDOeDIDASrQ/aL7m73WNTJJWXZkfdAUJo+1iFYT/8QLINaarlkkmIGI7vQs
1pMwc0VpOpblFbQkECrAFQCxrijqPge0QkDSaFDBld+OWsHnpGMyKCIMRAp0vj2MjbhxB+/FoJ+O
3yJWk6W4mSSuhwaQ14BuAuWUiTcmwYojCZmIK+QtSV3jXiJF07KjyQZ/YupQ5NUfkFwTP/mY4rc2
Z8zR/ysnTxmDhJbd8xSpeKuJnqjo2ILlGtzHyoMHUVtk9UMwWQhRv0txy0VwVNcAgHmJVjJPIgo5
tJAd+dyEPjuh6DMX/AXLiVoEIJYLKJJmz0OV7DvKTBS9hlDGiJ8DI47CZXtJkVWp0kW08Pb5Rol0
pVDHLfHTVCiVcSOA1JdGLoDRqAtjZRoStrfSDoC7ozaKmj9bdW6pRh+Jo9iWAj+6MgD1PAiViQ8Z
DD9Ha/Z4VbqX3y/HCoCLWzKDhzhQSS+A37nT+j10UxQj/qxMYFAFizXx9tYE9cGJkdXWjFzpuWN0
KFoJEmHVvC8I68ZIXhoXapY+qq0uUNsayUzwaHSHBowh8saBXLEYkKr7HiK1DMND4wAXCgY5zt5B
Kb7jj5NOz1RE8bOkNg0a4dErozKRthVorLStcUsktuCJDe0PEY2UcAG8f33mJxQX0LIoHsOnQtb8
4jgx1774aGuDPpeeOspkkJ95Blq9Tf7EosUSHWwfrTdpHKpWkITt+v04qkGipUj6CfsoEDci9pWQ
BMKz3xcoYtEPTXFwERkorvuToURYE7ATgmaB0Wv/RUHXPgDf1QtdbqVE1k7owopPRVMMMY0hwcd3
SQzfFq36tBWerkR53BLQHY1ZHWdzm0KHBgsT0Td7EAqssN2981ekyUHmDgbJ3bgTrso5++wuVaJO
JwYU2ma+26pyrWSNOWVOC3zxSUfoWOdJPV/2s+hEL9AaMqM9YzNa7HS75JjukfmgwP2W/uHxKb/f
SYG9l7D+aX/BXf992FrmAetoWJDpp9EVSrhnenwuqPg969pzzomNBFRIwBAmBqpoAkcB0z5zzCUU
fAdK0lpVZ/u89DUWVjA7j95JDo28Onf5QyRAKhDisiXKDpBOJBxUn/xhOHkFePLT8U/gtU7jj4dK
SC05R3U+KqD+E4F4mQWRdFzDAaoQbCqempaQoQyr3eQ1yML0up/4eg+GzyTQOQ+tvnRzoRhlJBXk
7NUuNxSW0cqB18CDT2TWzlI3act9rzyUaPbkaBuYNr3J5ACte0fG05tBVin2DU+e1ni90cr5Wxva
tNCpDKYryC9RxAOSA+0Emnjte5pPsZokL6NSqJn06deKJQ+1Gk9sqeG5iRujGJ7o1KAa5NRzuYrU
xActQgxFX3Y8BXwCgWSmOPhpADLNsQfOKewLY2pivWkHB86SXNmQy3JQ/X/1/GQH3c6nLoJUcJw9
QorbLHj+JYAW71Cn78HQH5shsBnFbAvwnjYZbTWNQtDwwNaRW4QViJR43MKRjTIwKPFh1pI6F2C4
OFHPJugSgOKKfYljM2WdyP+T163GgwGIlnkSRDKsb0akDq26fIeOlLagm3PZi6+1zB2USonMSmqh
XCylYvTRpWz53uZlClqWEkoHmTJgBcGmBVEnasg0HwKSNuVDmSIta4lgFUfSVRL+Z8eK+gj5aoGD
8UKjv54poLimqudArPxnIc+eovS1SZrOFWLBZAZBy7tYthJ+fGXqMbFyTqifgwCc1AqffU55aU59
DX5JPWoevODYt4+VeAyC/yHpPHZbR5cg/EQEmMOWUVS25Lwh7GObOWc+/f00dzXAGSeRf+iuqq7q
HYFIiMZfcaJopx2e+FT0RpVck87JI8tT4iCXnCzar1VJ1EFJxKJpjTA0YZcQ2PqUtyujZj+Rasvp
VWGcODlkcVhmu6HZL92lpxRO8shRxsaNsHtabDzzktkWBxdvWpZuwjmsu6UQLPhUD+lRHY/i6ozq
E8bihbqjEcUAzhRu03JMeiQteqB1DgC24RE6rzhR/ipuJ7IiyhmVZCe6nWRHwnooxPYUYRpSwqNg
hXY1t+RmEdi4MpBSN+c5vzesW+N9FYkYa8m3vGvmeKy737L9Xdhzakc4hvzVLCwSZbr1QxKYufoG
XceEmEFLIixuqmbI/cQEm8/RoUt3Eva41DxX6nWLnutZrkOjEi+YjVyKTjp1cue1pHyF6xC/jZLp
xzp44nbLpXPJYNsyf255feBjrDPcpIBxT/8atZszWcNhFWP019Z+ViIrHCr5rqzqjUxb5dmM5n5X
EoUrJK6gLMVBywAl2LxNWRE8VGFkxdJQIbA6vJ4yu6lFRy3elDZxlzV7xqR0XnnnCdG0reHX7Xna
ttYxDTE0FK+cSm/JCQzp/HLZ3qaWAXWi3iZLoBa1l/g8fhSrzkMtL9NMhq6An1QyAZWnyMuJOBFi
iKzBE1gqWpH6tGcMjRIIMz8vUuZ3xubWmuLURs9LEttQat1K9sTHrBeuL/WxEqoY/9KTYLgTqIqI
ZbRH+pH7+DkqqZDLsdJwu5etIEs1y2/Fvt4pCYp2S28+2kYl6X2NjmV8n+fL2P4OWWeTPDysQd4+
m7x1PQUtGlzmDtgdpV47xig6vXLQhV1qVmTVj+cNC1czbY9CUoQlYH8sEnTepdZzRLiwO3EbKoJ+
l4ee6C8h3/OA56AtTiBPVuxhQ9kdDU62iwh0bVynAQ9TJpeS4kkkJ774RJlvWneSQ8TpW7cizRaQ
a3wWViCuOxI0mDbOdGcoHOmb72y3MBuchmAN05ZmR0LKCCGg2BOO/Hp6nsnhqY/iZsflrZauKZ5X
lTfQwMStb0qHIXoStr+kZESv+ieV2HeQfWFgVpuP8cvUJTshK0I9KV6GrMWQNq/loC/3CURH25eB
OSWGrzCFp1kkAC960HNfjYqM2X3u9GO3ODkOvFiUalxpGqfgw8rxECvPnOTpSizQimXRpwaVEGsH
i/5KrWYsKAyC6rVdIm6DU9UNvyEehlNbGem3dCeHfdG8qGDWT3fkBz2L3rIMFMMIGAbDQHsxHElP
bRaPF/eqI9QoUFLmkOLrrMnuZgy2YBKlaJx6gnbMmEN0C8u/YsPbhbGPW0MmQ04QWjjouTPUZNRl
1fyh9uNlGUh5I1kB6GP1quJIlFwuY1dGkt3kjdK+UTwh8VoFzhhXm4Hfa1pOMqcDIxY8ta80P/fY
0ea0RTMzmKdqC5WcXlL9VUScBlR3rc+Z+FJugl2DBAx7Q/ekHoqle8E6KtD6Y6y6ccJcYDs+afW5
mbweyy4VIIBg1JJ4p+G+PU0IfLLhxihmFXUk51Ue4SKm4Y0p6QLqy7pyHlWLrzN63sujM6wLgdXu
KH6a2Y9BQsVAG+Onv6PJIcEkbc05heAF0SzBdlJYW4ojy74keVb33MUvWr1XHkeFrU+nujrARsXl
WV+9DrNtEGrVrg2naTjnPoTlXm7PNU2LOrpTFMrMtI1BNewskj/B+N63+AD/qLI5tuSLFCnflK2j
pbcnqjxye2eQfEMavLEtOYey9dasWhjzRptYvKh0oUWTDseM2J6q66CjoOcctd08a1v2GeYjXiz2
XDFrftFNcCMp8TJd/zI/k85Lq41FmzmKLu/ivjhgRbWfHg8fRNecc38kIbTdSMWr/YmDvuFdgNwM
y7LHt8OR2tGt1nMBSz+1xrUbHGvYF8ngyksbrONUOW3XHjVwAJ0kbVVpL+1wlIV7pBSHXv4iWrla
I6bzh+mqpMKVkROnxSAUl8nn0QBTEva6QPxpi8XkMku2ujiZmZ3mpVU4niqdjM66O4yyUTvWtlJZ
STs5fh8NIKNRNSiqxJ5ij6IskQ1/LZfye5u48DNDcbPSR7yMGbJVB2qs+6s64sLUu+Om2CPoP6Cl
eDIa9m8ecgkYKkPk9bZXV9OXK9pKWQ+Sdr4s8zt8sd2qvSPiHdiVsyuTwbjWqpNoR6vQ0GVX68Ha
WuKJsRThYkv1ezP3PoOV5EeSJgsWYAkl8cli8l5FRiBEXyKQAWibvVl7y3gi5TSwYpng08diZhAo
qlTbfOq6QCujfWOZf6sSK+6UCdeyCqNG/JIycphSXrU2tYHczDwxkPmXAdppC8w7QnJNM23LOCD4
bqlCtu5zXZfA6rB5ml5L61MWX4ftVV0p67ymeNqITpQGfyW4A3/3KEzwrKQUcGQ9u82y8jsx3+WI
BKHg+zaiSisvbdqc6smSbaUSQr1hxQrdzph8uQ7EMvunGq2XWAMWug9asd4Ijyectat0by70zGZ6
fiEvKT60VTkfZ70nFK8akjBZl/2E4bbNMO9tqqWTPqzJThGnj5o7fMfspRXU3Ze0ZV6VWb/LQsZq
nTmT/prplO9I9sHZ0yvR7oRySuV3ntGYTCXhdzOOL1Pr9gXyrXXcU82GbSQcKinbJU0UEDP6in3f
QVWFYJ0pcaYq/VMsLJVjsuY0Qu0N81NcDYo0lp1OPjmnJSqJujpzOR8U1MV9d9yyz9T6EDWOirOR
W4mds+GriVBPIgpyrwFk6rXeE1qOkmnBZge6+9BvC/HOjGLZqTUmx2Uwd12kXBqjO2qQbnFTHrbF
YoSNZqCL/CLO3FqqeHyNuFOHGqJ8W49LXPrpljra+iaq+mez0KZJ1aGU2FAgrpn2m/UfCRXSUDYk
xjMJ4LWa5m1jf5HTwREVP5G/e7heU6nugnRrME/p5hcyUY+lWlyXIWbSwOQnEfhzHvkNcr/i9l6s
FG3KW9/VH6ti7eo+f62S+VUGn1nkazselyr5JfeC7EuSz8jImtaIexH+phQYprOj5jkmGVNiBd4H
skTYC7mXN2dO2Lr25P6QQ0JL/moFZXG3aAeoNR57V232gyXvpIrsMm7/dmaVkCD+bIxt2KYcu63m
rgLKUOlrFp/11R0zJodU6Vcuxndt/mERuvRjnB9OVJZel2RulC9u1P7TDeLGld968jajPa4Ucv2c
HiVFtIXhVzcFWyKVunpRzKcydUsDR3Kg7hobigUsVak+FC27WpFENpGQhyvjJK2+csZBoc61K+vv
W1LsV7N+aVPUA325k0WnFDG0Zoim0FzD2hvUicq/LHY5W4f8UzV4SE7KGEbGkxt3Teqp6XPEdG31
niiuiYGHKBxNcVd+QzB2mhNjGV59zMq7ZoZUCdsS5D1IhrRPZ3JQ+2RvWL7WclPTphy0Zbxus3mK
Mcxg3kjsK1eA7h0GSloMUyfdmXCzGnI8U6mJhp9lI9uJlC7lPVqDjLCGjnHxtIw9OTur7ZfO+JI5
ZQQj0tpNvqifcpBbTDDJGxtyvzX2en3m9Oy4YabsqDCrKT7JGEsu7J9mcE2R0FayClXTtczPGEud
jmRsOdTgIKOv9SVBmNA+/IdL2Te214WRvr5wBkAnUkaksGFDtedI8bXoZFoEFDl0Og0V3yC4o3Ee
lJKz6FAMuN1u1tmkClbz1pPwgwIQHrvclfKR5CKObKrsvozDmI5LsXIvpluQc7a1CKd2WytA38Ft
1viE0V3QD3QUy7AXhsS3JDwz0weQkBIS1Xrx8BuRKpoWq99ONWdcbaddMMVBpxU4Qb50Kh47QSl5
RhHxIbpDVsRunSnUxqmri8tlro1Qi+HbVeVHjDGjKrsdV/tVmFVfKPwIh8XlPWJ+o6uKcBU9Rd/X
5Z/B0bNUtB2eBFwaZaGMstI2GduGyQnH9tNQwwlxfb1+9c1VZeqjsuGXBpJ+OAEKm+o7n7xitatf
kh7sttZfyz6Uk/MgvJPuHQgzuWUmJgGYyfH0zcElx9W0TlJBZRQdLK7aqWZILWtqcLJaS38e1pB0
y4YxPiX1PH9orbh8qFHbA1Wao7oXhNpX5iXIqsEDn2idJMl9nXToaKDzlRn5zuo/k70WVx2G7LO6
L7plP8dpIFtER+jbdZNkJqZyf1insJK6n03X0xMl8LMlxtUOqYmDY9PzoDS3tpz/4pjGTcVOIYoS
IxiS6taYzE9FpnUTV0u3Fz2he1kjUmyFp1penZ44aj6XK67jt1lMSRBH0p9gSl49Rj/rfMvb89Y7
zafS/oMjHBn9oOcZXaVwin86BmPZ1Hnr+CjgjOFQvwkyOTi40WFRZwYPssWkI1NPTcqAn2cIpGW5
0myvlSct/lB/1Sl/va1Kz2pvF42TqI/xhJAdq9ZeWuxNydf62Ik6n3A0IIa1fMefkkKwQvLrDuJB
ArFrWsLgQ/IGLOta1oxL/+nf0kV9VT6E1SfcWwqk0ZV0t+n9Ir2P2WnUegfmWLsOXNZa7AJWMMna
a/ghBnl97vjXgo+3gLbZfXEas7DCenNyqixocby0LkoW6IRnIyquDK8lkpkuON4LFDr1i46pVHSb
WtkbS3vK/6W6H6E6l0L1pKBErDfcFr+NLLeLCMrztWVqrd9lyqEsmzDTA0LgGXWdh+9kdOU0jLJf
IfmKtud4+DflW9hIfocbVePS+lXAhHGHSbBNIm3felZzqY2N4xQ5WwwGlu8p5Lam9jPzy5qyc6Hh
KazzZWwPjaCDhrxctXKWjKWRh/ldaWI60Fubedwla+bKFRZYWXJCTRy0fXJUzaN+0ZojU+QmRjrI
ZhrX+idMLV22FxuvJchEdemnUNpIhM+h6rENa3X68EOX7SkTBMb2RXIOGKq0XkorbLT3RGIAsZhv
uvrPwKA3A2AipH7mMKve1Y5sR0H31PZYVm4i/vQydr/Vt4V+rvxrpqsG+68wW157GH1KGgDHSS4/
wJmG5BI1Yavdq/zUacea6Xkk4CXT84ibRMHj0lu7UJJDCoKt/qkiryC3vChdA9Bu8LBDtWWwqmwZ
HmOIOMInk+4mf1xJEVGDi/pS9SrHrD8KAC1kEI8nypGGKbN/1Hhu2+wkLNneyto2v7lU+tf6V2v9
uH0u9FBlJp+ce2J1BiY7sDQeFGu6RGX9RIKprTQ8TILqxZsVBQRYJuYLn8Won6q7mrzGywWvYWF7
6RQqmyR1srQ6NwN9PE21npRImcZAF/lw2yl6q4SNkWkSk7RQxSsub0BuDoVVBEaVseOxCLRcKbkK
exUP6Qrn8GPZ1q86t2RBESYnNLPFq1Zf49Wuy6doYMmfdNqZSuUNIAkUVeyfyd1cndi8rvnd2jbK
vhPM+tRdkKvZhnFc62ulvLTRWaOgrWHBCl+J3EnelcUhZc56VAAPcx/cKqvC/lZzDmLO3MssWfqa
e1P5hv45bvtSAOMN2s8+380M/hpfChE5IpcmY4PLJ5/LSIJZJJ5d+lepO8BNu6j3WupjwkIEiWX4
4y+7TLC8Qd3BgM5UINs1NV6a6ncsvvS2fwJvR4Wg9MdmcNScd/fO31plH4vS2W0HZWjcEItavL7e
EncJWERTPy3lx5qeNxxC4ve+iu1SecqioKIfj23DelEXF9jNOmcdOJgSKFWIOssxOKkmGjFAoIL8
E+NNag86sqM8OUyUspwjutP1rPdjxr0/6rTzEmfKJrhAQ5QUXRVSAdEsp+xHwodYC9HCRLWNMzuo
l8Ugm+VH3HXxl1r/m4v3vnNUZoowobEuVV05WPTqYCXSoa/BUfQLIoapItQoMLIrvVMlc23qhW0o
ryZlReTUmyOiiO2fWrwkSy6Pv1y7KvW1LBw9DmLlR7MKV9Of89gpsjDpglHdQXJwDU+GMxPn0Lzg
G5wV2JYJp7W692RpN+cxuyb9m1YB4B56YfYmZgay4nOxQkX8o6JrhdjRqVJk6pjkkG+MsOWusKDB
cdqWVAy7Ys1TvYjUI3bSmeEcqfehjuFP+HwYtRDLqtn9z1zv2ClN4mZdYGa7rqN4ee5bwe7j30g/
6NF+QwSbuEYRTD9tRqmGgxNj+pqXvC7k8C6u3F+YG6YW7Gnw5GcLxP2oEINs0qIALons5ZQrMNBB
SYQsbOPCLbrXXCcNvYTwOGQjRaMRCv3XZhqOnu5L/A772hGNXYXEmaQNmes0MM754qny6/arpG8y
keoCze9bxJg857JeOWLJ2yc/yo0r1+DEKk9ISQTtpwdufV5VE2zbLjGN7zhHC4JxB19gYJIUJxiB
5WdRveGAG/kqIQECXnzmBjIiHOzknaz/y5f37lpzsSS7FN8WyrToVy/eZpTAQFkFR63qKEPkotGZ
dMpzYEfwD3vuwxW1pGZ8xMqpV3HMyf054SEtL/J8YCUULRihozCO17pWfxYHpJ2Ava6svqWAD8Z1
WlzcnxT6SOlVgO9WQZKFVnenBUgMMYZhG+1vHZ1nbKWtUP3QwXMSyubdal5qcrVGWzfxHXidhdpF
92hv688DD/xA9muIR3F5WpAU0fo3dbD2XpP54uzUghv1Xj+E2FaL6ac5hXlWucsMEyaOT8oU2Zth
BnGMz3z/VC3sMNpPjWQDVHqXrLnFk9c1u3bedy8tIaA4zP/Re0ZIIdW3GLWi6UX3EUH5h/E35m4i
ObWIQ/1OtmymfMx5N+0H+IPRk7mjf5VsL/2WKs79mAnGkeqN8ac5vC/Sk/qsYEMgT0/9u7IGNX+R
4m3rBlR5q2JpRw1CYplDFx+ln5siOgqSLcwTtMoIuZLBZegWeA5B/oDsOHovsfYlpZyU3lAeAOst
+TeJ3aL/TosApJWEbHN5kYRD37n5sovEgIZP/1Nzw+k+MvWnGb8AeYmMtrNPmZL6nlcmi6x5aBqU
OihB3otztLRhp5/gse1iParcusIICus3CvjgQsTs14gDgPkk/tX1jVai0HdqXNvtctBqrumFvjU0
8n+t9KNotwf+jxEUJ5tcXv8Dlh5LTrWzY5rssI6xHK3ewQ+g4hIBhpLtW89CkSRm8aXglc9888aA
dH4Hb7bhWo3oLt7hTXqymfUlaJcXrbhnrKmkwUwcq9r5poZDc26UwFjdaPFBSxCEEQaACXeJupFe
ht2Fv1HQiWEr+aw3Y/kcuRbi46B5RuSMcRA1lUskbD3ftwTLg4PV3oGK539j3Dr1u6reee1i7xY4
levB1PlA1TMjD9+bfsgiYg2IGMassKWoEVre2vqqQc+kr73wu3WOzMIxVniPwyOIQH3o2BwrLh2l
8SypdsfyB7cHI/ay69a9KSr4isRNiPX+O15xQr6jim5Wb0IvJXD9B52KBIDs5u6b+FpLOxRakOW7
QnIsalcickzcxYbANDmj/YLWl1OI2HSh3OVjwNbUSx+EWyCfDzip8EXrNflaBzr1Em5KdqZkpxln
CZmffBranSX/m/nHLZyMsMntSniLmpfmq5KjfZS9wJw8mh5rRKTfYfPVv/cnFUi/WxRHKZ46/SBN
XOYSY8svVvS2JIhCaoeXQK0mUWhvmptBiXES91TOOgz5ZIvTwwApdfMabTf/tTYqquZZXcrDotO0
qf7M2soZQ7WFZ51hh/JXVaSPWmL2tgDLWyAymK7qZIWb47BW7qA3J+P/1zuJDTUJUOs8OwkpTXX9
pZJ/wOSK/mS08rsAAGEL2vjgsOvS6TtYe64hE+RZK3NQItJq4v65U9p9vyahXNWOPja7ron+xKz5
tCbzW5DToIVatnM9ddR+p+e5X86qZ5ierE9cLHYV+yrd7BUhEwJS25TcOvmRk28ZNYJ8iMyAFpyw
wU4JpebwgOESV9T/oOzLH1Lod6mC6TYze/WlvY9t7I3r3zgpLgqUnosLzHmn8pNFxZM2ZQyWoU0c
7Nv8SfM6yd9Mv4Jq0cb0b9H3MtTJYo4flerRjLe9o5rzKW/xYB6mwzqwiUswMZnxGkBqOT3XN6v/
iDXRz2Zs3drcj438CQjAz8dHfJd8m6ZHYw9QuxCR23SPOlnE3p8raOkWL245XpvtBKYWbdOHZN5T
JXuqozDjqzVNuKnCHW/RLueawOj+miQn7s159TeLGuuo/cXz74zSOgYBsCnwsaAwXEk9zEgXFdyy
Yhy1HI7aR9ELMzw80IcV4Hu4zvGumvYrSCxkFVSCEj9ZFfwFPE+oSYdNB3KXvSbnFNz29QpMFG4b
bNyJWzgdHVP31eVe4bfd2ZHu1QxoRqSYBJPYh/V6rn8MNFe5MV0Bl0EppukqjHvhtg1H4iyYoZyM
D82MebpuIQelsbOaGG3Dr45VSn2R74sSljnefSEhd3ZObCOn3jT6NNxq96xaN9Qu2EkjJxDku8zS
p07mHc2qu8SHjCpDpEDAr8XESg3CKMZIigy+iS8EvO6/C+NjnHeGHK44FRHXtfxMaAJLCLzLxFmu
jlRrpZdDE0cLfuNKsuunS5m9Wvppnc85LCtAr7ZXB/R2gLvtIwRwaf1iTEH737HGgT25U+RRokj4
M75M66WV7sOf9VOkuj2mnh79axYArDS9L/r4IXEzrHzzmLzVzVeBEsyaDxNJfqozpz6kqDK4AuNd
w+SYx3aSKCU+cqpHysjCB79TFtvaWSRVRZciD4rqbk3HbvKE4iLCLY/5gQR2UzHf1vcW1PNXpNcG
9wyanzr61Uwnt2j60SrnosNzF7Xztrgaz3txcM7VnVWlcHWq13QmLUkqvST9aNqT+G3yNWPuLeVP
VL+OOLqq+ZUWEBIS9khVT1uduYPK/cnEYC/t47o/qB0cII5EUIylGG4TnQTIMVCfz14eqJ1OevGa
b9DpyFlGxAFF76s83uIN65tFXQ8tdZysu9Zw3KRL0TrLjOlzgNGGrx4i4xFxqnpr+7GI8PyOqvyu
DzkFihrLo/tQkK20FBuP/iaXKSxQkRRODeJHyYDSx2LQN/vonyVak8YZlN2yecrNuk7da/uWWQ7r
ARAUsEKKIbeEv6L6xJWsKX3ro6LQlN47YJY424mV5a6VHaOQLV3FsJtEdOVrWkGHu4/a7WNd/Sja
MQkkmt8teasX0HNGrGGKLhbXQS3x0OdAHfbNSEdjkf0hH9rxm5Hco4Hnt7r5AjTm9h1NqCWq5/lD
eDjBDEcBlUbXkGI7+CmHhhgutEr1htHfKVZQxT7uGVgFufGi8bTF53z9aNP3OPEs8VOEokvVNz23
Au24iN6iwz0eChB4C/qH4A4x1V8sSfweS+EQt9w0EUaPrybYvtC86xnHrJuQ6I4J+vSFZX6Su/Qa
FSpD87hqWFzpvByE+urvEu3LTAhE+OskCsWZB5Tdx6n1rTIPWgMOB+JuuzRo6WIIUITY07GJOCdi
V2drN/W/LDmnINNx7HSISOJuZ3als5LORsOQdN+a8KyUM+KgGU0+457skNigeEf6WCV+tlXUEODa
OrdUq3tGPnurhh6niAEelPwyFLPdSMZphNHH31lwFPlpjO9ETMJ1xxYCKZt6ezI62vv8ljQ4AkyF
1qGBAjGRm12uE25j0oWXhZ/QK8I8g5gMb2bzZUoB65JmHEhRmE9d/VVYrIkUwIXq1Ezqs2TKTmU+
Cb37eNTTkzpcSn5hXHzx04wMGaP5VKg/UYNb9lsmIs+XaMDlZ4GY3UTzl23A5ohmlzo5QhXOUVHu
pD8Z0N5KfJCRdt2QQ0ay6lb6m9DwUA4NR+H2VVvffRw/vuXA+s9QxegxbcJJNai7U0dWb/OSoPwq
P7iyTQk40dDtCYl2aeSfvQ6EWix42ryBgzCmg4AMYuBd7I9V8tfDw690u9Pfpvbuf0KVy6adR6j1
mB6t5UwUTfO9piRKu/epyPeKiSYryfYyf3hsGgdiMQ/lIt1HPAnmfaU+R/lVRcsYR69iP/fuZkmX
cZgir5Mf1Wb9kRRZUB6E5cOSwK8RujkjH2V8Ta2bLE/+Uuz7DZ4qeqpiECXlaYj3tQxzeJOEnWZ6
mxW5+vTb1V4Cu6IbIeGuVLtaFabCSypPVNr/9PpbBWJKh1BToVvsrCNxsgJ5z3GELW/DPJyzUr4V
+EfbxJcl5V7DRrH8p3bIJYZVhHUuYTq3r7nnIk2sOzbW7Lml+9aX9EWw4NqbTfMraYJ/QvmodHXY
juzwYdQ414x/4wBSwg0szYK5G3PzK0rWPTl9z/G4X+QXA1lxzQhB2r5pQvzUA2p3NBipIUynFHYf
OM0UnSqF2M0pWnxNERO/kbWbocfpXVERCLUxNX211aFqxffaILxHRTha/5Pj3JM1JRRa1Izl9raJ
DwiIIycWLXT/5yKByUUIpUYPZSB9o2p1b6VFlJ5gTnt1npgFwFfNVit5N1pJ5LSZkTuj2E5BMqjf
cWfEPkwoqoU1OZkRAhJVmcgOlajuq0sk+EOxUyWL+TaXuYNZmV8F7vdIu67TM+1nlx0sk9mJNnUr
FEnVt6arrkEQwmZrHe1Ujpm+ySSM08V/qXBTCCmiCWVUxlLmJyKaIOEkhA25xIzZMijEBLb1rTCF
QysJs2MKiqfhyyGzUS3XHO6jlrpStVuVL82E/5KDYmA1yF/dQotfoqZoKrgSOEvzQdDhQlwrjoGR
0da05y5p3nRdInJ7gomSPcTs6j6TtMuE8SYwwUoVawJhEXpMGbxLdbgC5UNN8KhMkins+vI4zaMK
qxXBdmEwnJhB24q8TAbmHMMsIycSetXuWlXykpjnbVjQJKOcrS4Ez6mvumspW47JKSIszVnpP63M
3JcYjbTTWJPgpLmLhQ5VU5ofTTgadRmm8chs3JiC75eBGF20yc9IQbEYy1LIgV+Fi2JiaItTQHXO
FApnhyrSkHaEUCjcFkt8Yk4ppepcy5dV3wudL1v7Wgvi5T6ZB5U0U8YD2G1DMzyxrGN/ILADOkvd
wOozATxSQQMmIc2SvGxRwP0l4wXrVK75CpOmdPvsl24PvkI3Wg9O2T03pGbEdDcX6G3BOKjJTde8
HquJ3rVScCaI3pSbZaSzKLYdHYDFgBQjrabpjUw0KB7yB7/GwHZcDVeJ+bhNGLdmOK6JP6JAGGUa
y/Y1mb12HHdtoYStOqhwb5RMGZpDRM+cv6/trQZOHc1/Buc2xe8wfRWDhWGN8tF0PwBnUVedhzg9
S/WukOfjZv2qJmB3SYfSyftV6/1V5zk0Qmgm34pKaIvgMn6GW9S+kPrGsSrxS7QCIh/drkH+YnXR
V1e1BOhkESIS1HiLpLpCrX+lhrRR+RAM2I9vgyTu5Cy5r1HuRK1J2p3qaFGKEqIW0OFO/Rr0nYHd
51KP1s/UNaI3iqvpClKcepIW/Uo1elQ2tTL2BEo2A7LhTCRvodSUmv8BfZA03ORbKSLp7EkEM2Lr
gARbcWEA2R39WPp5lu3G1jokywKTR/gNKqYZQr5eYrCxRlucpK99oLa6VpGcTcA35lRlh2xpwaWS
a8tQWws8MubVSYCMUyZpt6FEXMb6Y5Ys/3+cncdu5MjWbp+IAD2D0yTTK51sSRNCUqnovefT38W+
k/oTlRJwRueg0S0mTUTs/bkdiviEPPcYh9HFmw2KGrhTS3k/4VtJUd2Ypikv5TZrV2YxK8SOg7GX
9UjcT0g78960V9ks2kXn7vQBMflesDW7xSTSjY3U36Cg0ulOIrxJOSoF7aFhyZfQS15aUbI18tLs
3rvpTS83Kn2nhpysQmkTUJ7g0ZNc37yv1eNg2dQ6hctka081FmrDT/xTF0T/eeZdjAKholDOLKp0
8z2WSjoYyXSH9CUr4idFjOZphOYGS0hozWf1thJrbtKdrOJsBs9SBUq9k7N8XnBZSO5kan4UJh+a
9gtNy6qNsaPJKIgDrfxTIOWPnU78Cn1/rYWQFSUoXCzrtjM2YsvYICYv/alVdFgDNY79gISj6k5d
9jv2PoIOuJMlLMYvRAY9FXYa4cdvQClGWVlW5mpqVzXuCPnc6WvLu3jKUfOa4Bzj3NRQIT4Yw/Q7
LLp+F9XPIlk3ifllpCFjVrq1gVyMWX4rlPK5djJ75gZ0CcSK2xRO3DyGpuqY5MNavZOgxo21ZtPM
yjvyrtGGDDaaX7EMmwSI4ZyXhzFA8IR6VagpLH/qmkG1MQOU2Evi7ayRSQ58XYuecKm5qM3gJ2SY
PWljJxLmyV8cvshOkHBVqEBkuu7iLSTZL1XYXvVllfXHqd+G3l4Vp9qIHJ8tJu6eu+oe0glquU8h
Uld2BvKG6NTGlutIirHqZI41GJqgi986KTjFVON6tR+kt7a3V2zal1AvV1L/pGs60as93gTNzWLJ
uBjUemmCnKGr2WmTi28KY9NUExkglP/L3GvhTZULf79TAwcREwUyizaPm7uQTixNp4OvkNQNTqEB
AjVdBK06nkRiziomZZ3KmyR/n0YSPwbdqSbVUZTXxst39pBwH7hg43fLQjvFf1jPcCA8pPInbRHA
qvXCApNv8GrkWhK6gOHTaGI5BelIpp3N/Gp1ctMigCAhyDsVfo+ugLY3kr5SYaIgRd2I0D6M1oG/
KsiHyQGw43DTFaOgv9uWojsP8oi7pavDglBVCO0sgbjWG9rPkkAUsx7BHLRV1/0JSkvcowwoF12Q
tec2ANFn2x/gtfxAGV1ZxudhA1RFd3IblU5X6M8WMhQMHrlpnItMW4f4XHYVrmSMK1K2ESnjHCUK
73YULNgJEeWgeoE7Jzr9Kgpyf8fpJZ46CfHGRmnkjAMQdKQKm7XqHwYmORWWLhalGp0yaZkgEGlz
AuY0jXbRkmAWZIHrMak2aichaR3AACnELq3kP/hd4o6DJu6aYXwfJHBDzZArV6ioh3PLvi8VRqfZ
wz2Ia1y9VHOnXKv+n9wmZT5UzhqFqF70sZPb1lmtYZWTk+o9olJPlnH0VjJwZHhpKw7NonzwxEUj
wBo9YSszSUA8D/GnR/NVlS9B/6qwuQXisTFfBgNUV3mSAQ2jWRH0EumQxRrXcflsjnaPd8ALyvLO
GiGZPCNRNlYYqO8ebtUU4tSf4ORyz3Ntiiu5W2lzc9dCnHtTaYOkWtu+ivX3ZiqXvVpiaPYeh7Db
aJ7lpvGgPMrit9dKDseCUYbhMxIp5jKYCDIqrbBQBPfSRyX7OFCi97pOv/wpACV7KaZ6W0beswS8
ILeP4QAkG5gIbmojiTeBNagsH1S9ueymfH4L9iFhWApGAP9ONzeJ/DkGDBkUGrpi7TMNxQHwop2E
DJ1MbYItB+kb+7iRs2Fa6yz7o2UmBGNDJNGgtHt5CBTCgj/z/sVs8QmByROxyHkXr+sx3ZigeH77
npOS3gaPOLGQu6NC7HjcbA/9U9sjDdXljG4lcg0QFXWCHbL0cNNQRoOgg031891E1SorL9CyCZ28
LV5rS773M/stLVIKaPBLc0wltAVzuAOix3WaVs+NSXkH4BaZ3YFA4khaoRv3m2FtYYhCwaxDiAi3
quh2qmiWqTMiYxFI0BsQ2qmG6sUwkX8XkeH9AvhlAyu/TLX46Hiz6DiUAOkoYXvxmSBjYBLpXmqP
grE0Tk1/4Y7lC7mOqFk030l7UE7SkltsXUrLPkkzl+bGJeV/lXhaNl2zbWVEIJPYM+V0ga14UBC1
VMJJmnAdeiNzjIFnpJfR542VyqGw7oAgD1UH8C3Ms+LnG+TTqd9XvwbmyGZtjn8ItRoJz1bD/89g
P2iWx2nN0IBtXbGwDKINiz+9B5CXD/avNq6gngO6bgmHc2rq4DJ6scKcMJBxekTWXm7rxBabyS6B
XwP9LotA+6iFZNfP7fKgtSjNhFIhNpZ3nkoxHNVuFBl0dT5fYS131KU4UWoDbXpgwxbq3sXsTQAk
yzhKlniw4tJRvGM+VncmFb0mglUtAIuFwza2j23qFQgwv34pY8Qp/bDJde3EUECouyd4yBGPxbrv
v9TS2qeRvdQFbxj+i+s9gu5Wab/xu3Ib8rOUGg1/95Qr/cqI3tj4N2Oe7kPb2nj1muY4aA/Gk4dm
pyiY7Y1qpc4VxwPbnazOQYa9C7xXr2J35ENBXBOE013hG6sGdlsfBqBY8VQQEZf3TKUxzyZSb+zW
UM+yU05fOkqtxmu3ZfZmM4uJ+Ie5curRxmW/7fZF0h9a6zc6sCB892WIFHRsrRtK7z053bppc6sg
GhWjI+LR7YsOE1mEehzODYg/1s9a9Or1Z8rTvAHDKljFiC4kayU30oOaVxs70FYV8fHOOHMx2uBv
6dLXmkABP+abTnrpy3htkmRrh3t1eC4wI6kdc9102RFhPdMcppJUTtJJgJHzou/Z2CMCW9pP2+iD
ja5629iw3gLm23Zlsh4snbHiGN4yjDcpgjw1NlGZIUwwlX1IHaRj3vRq/1B3D30frosR659Z7DQs
BJgClwQqzj74VudJSR1kJ7IrS1/QI3fY53PQMtok3xh2MWoPA5QuDR4q80MKH2TTxV+EfO11VD/U
4tOCl1dKUl3b1zyb8IBG/ec45Hjri+xVyaNzERJiW2vNWRmsp2CSyS9IJ6ewx72U7AubiLma6XZi
q4CKRXSV83PwA36mhQWx4j1haJH94DeiJM7jPdgxa4vdM7fitZ8jP4+hMg9tcQ68B5qZIIcU3qf+
bJtclW20bIzo0wA47R9G6Yl6Pyy9c2dAXQ0EAMh+j9jaa+g3gOTp/3dNjA7c6PuLjCR1Qmlrj92m
oTkRIkwWqsiOajm6k5HuxsBQ75mXhSZWa/BMhs2wFC0KXEXx2bsTZV0Y46cqrI9MfbeS8yRaJ6kk
BC5qjSQrtf2jMIZ3FOx5bC87DxmfgnGnjaytplnJvs3nKin30ielAtWnFXb9qGn5PrKZEZ9THqhw
hmKk5yV+Q8ugtEZ648K3NrJYKRXDFkNUptmRuTmrRq0ci1VNRr4utH2cQjI3wtsNsfagR8EqNjTX
twcMGesiWisSClMk7q3uqtU6i46S8O4xRTThZ99bF3/8Zfi/sfxC6dONmobkqsG9YlwiSTvX4O2V
VRylQXZMXaxyUzbvrSFGERVY2opmjiCntF9hSXwLe9xXPUltqYj0d8uLSZ3tSoaCJv3/L9ulBHGp
EtOmiFKCQCuxBLct78sYVlOA9gjj5JC9CPGOAnDSPgtIAw3pQ+cOErUMG0vxLMzpkd5pa3L6ZAoc
ie3Lxw4zlNR8DFN85FmPJYyHn7thlmCxsBAPjZt4GNeB8I8SmoNyiA5GVOxU38ArMxirtlBVFx/Q
MjFK0Cd5V3qgB2ERPFexvNRRtuG0ZXw8yuG8XjVpf/Rrz/GhWfJpRJ8/Ra4mLDfJe7R0dam8F5Nt
BkAsRL1KL7VVOa3NzrphkgMA9lZF5NYzFcDEteYmPmDtSetf2YBb5UWMW93jpTnYLSn676eAGBfU
6/cU2oX/wPeh2xd03aLe2rTOnngsMhNW5mEyV0N+11BRKCXggd6se+E9sM4ymVg96StHLK8NsVPp
LaslKRAo2gWSqaiQXEUTjRP6NQ9YydJdUvdk0gH2RpFb0cH7oVvC25R9v7MK854hXIVbG/mlrh/G
YK1prh5q+wKkWNGemjKnlPZpCJZ54mmLssSalq9k2FdNDE4ypzDRtWjZKRpaDOQvWNu2tpytfSVW
15MyfQ7mfU+NVkxnW/qdDi/Q4rTqszOU4TgE9Bpicrw8WkHbJqOBflPsShQQot7IgfLR1QVi43Q3
AMio2U50v31tQoYeflpqAiYucQba5IM9N3l4GAgDZzCd+AgmmjZPm/Y6TP5ETdEOJ3wvoCnjcuRA
H08SC7yTDSwJyiJsh19Yhxr7d6j9UczNVNfn1DjBaEIXj/iOpfIYVJmr4cyPjOqQTOdKT9bMfl1W
cEhaeqmyVyt6HivOQzznYp/0aNorZOPasSKjKq4EYOXMW6xyCwtV6CazGhGe1qB4RY1WT9ahkv5o
ROcm+IfNCjvMLFZqwwKPvljiJArIp6ubDfOGnDQMllC9I5MTVZy3K0TQqikcv+vcfDrqZsa/DDPn
QYyEnLFSCcSIIBVrYpZsxuIuVe9U6hx53Uw7smMB+BcTeUjWgLF1ep4JMH+ZF1ucuiHopLEFONL1
ddOdytZJgbv8B91flhnFNipt/aucZ2QBkIj4SULlgV4CxVJwh6h8EWsfgj4aVgGdldRBwFY4daVj
GyBJYQxujCjPpjlXNd4RLEF4gtmUDI5ZFBallzphna36sb8rakiOQ9ju6/F11N3INBw13jfRpR4O
JsJRNTwVssSnGcSvRapvLSF4ep92ca6kbGdasL2VjToTi6T0QfmxpT0H9sOwDZ60rJPAnRqxy22b
8YAYuGh18wZ+ezCeZf2PkWbou8xd6E9PUfluK22KfwXLQ9krLi5Vd1QbZBDxWooQyoq9P99R+0G7
zptHNwVKjQWw1b1l1hRPctfehdAyrUWAdLWXOh+7mLQMKv/Rj+avIrwYdrgredKqp6xgXxytareN
dhDyaJCMSikb+TVT/+KN3NRHTMcUeY/Cz39h2EAIADGwYhzbMlK3XkxgcmcgLhmnzB27D8PQgI1a
YAK/WJOPBa5agQD0LYnllqPa41aRx9Ete51ozuwujxISWgKqsaxrQFnMzh9WnmiYuVbS/pZDu56Y
FKbFFS5PEKh2qJ/CKme1177MpDuDrBW9UdWzLynm05zfJ7smfb7rd0a7tRUABN8GU9Bt9JtiQC6K
FQprijS+lNMJiWes/Iqr3JlqEgvQxZdw0K8WR/zgP5SQQQYGCrtaeVH1rjfnysQ0MeIL64f0K6sx
PY+1R63aovBXymeL0cNV2lKG9c1noKl3VansxJwJUaTnggwjMxfhJu8uFQAy3NqkxAsfMExAIFsK
xyLWmcEwVqX5myFH5B1Fw9brv3ysynZAIxd4F7ujXMrEWJyyCrEaPvuODpQ5tAYev145eXMXWUCJ
aPJrohi/iECS8nabJtGr5uPLzdLx3mKmwAPo6YYStNHBvrpznyCAUnA3LGvWWtXeC2J7kO+HwefY
bNVQWsrqUljtFpZlXRD4VCTpQ0BuFvXThGSNjEFKdSY0oPIb9Tc/PqWp6yPTRh0ajqgcxnNIuvmC
epscASTAgWSd02lytN5zonoZ1PWn2hRr1pLb1cG+pYPSYskxYCGtBAq79NYqCFEwPOgjBZr5IEBf
3dobJ8dKE0ptUrKktPuTzh9cuGJ82Voz7xDulN5DrzOcUZTrYi4vQN/K4g3rb9uvRIirjTlVJlg5
94oFoVRXiIlEDltNrlFunWS0fBF9hhIT6mziQ/aqYaCUwPqGjzEIE3fKMs7xqT5avTR7Iy+gPHn0
WJYrDLh48s8hpOhIF/eEbpQcAZm7HnwV/xhgw8pPH0W79MZ7hWwWacuyxNpa2KtKeusbBDbRqjWc
oXpD/+0z51e+r71d0D+OyrbzNrEvuUN49qK7BA2q7Q7qQ1Kuxv53li7t7D2EnTffQgOS6rmBTQ1f
A/aK/llOlhbDqPqDCtApZcTUZPS1U02fn56HFORcKLPYM7zzLQqbU8ymYXcX03Cz4ah2z5n+IDrz
JPnGW8HZmYgjtbArd0coylpun8pg19ovGkVzAR6edF6+rG3TO4m2d9Salxbi9WhVzGA0LYz+0/vW
OtkloYc1avs8sfS9Nptry1IQ/Qk97lRknadKTSVaH20Dic8UsUVNKVhjqp2aClWWlo+bVhIwUnm9
86ycbaEd1XWHEMspsV8p6UspfybRuC7xlIwF03qraSIIpwv5l4z9qHlbJaq2VVFuEgnXVCKtFcwA
gmSY9C6Y58IMy2D6HQhHeNFJzhsbqNncFYpMB6Kgogbd3NqQ/zXwXtG/BjED7TOVAsaE41DW5Gs9
dDlVPLLgfWVQEI3Y8sr0jfy5u0Cmmc7xBkfBpbMytt9xLcjKGdJ1Y5409aRqWwE0BBMpW3cJLXs9
HoShLIyyrHa6FXhuFBi/4CgIHoHurgKipCAYA954p+ifvio2EV6veILZjlHiw3YEncYS1xamijeL
oCw5+kgF6tcAimZU9TUwbqFT1IppV2nxIdXqh1BH+islT5If7j00GobkH4061BaiwIzWRBtbBBt1
whhB0tqQjy6RGx1EYHYhA2ihVc9FhK+hX+bSndcSHT2mhlPMNqQYtvjS8ql2bK7a7Fg2Yza6sjRR
eZuaxn0296DcUPT5wqNrDNQB00BYp4u2lH9JpfcqRdDDMFSmSepBYPw2OayrZKkg0Lfr7RCuzJBy
JRj/+FG0z2yU7BgWqKCMHLBunBWe2bq126WFnC1QsqVnXgI/PDRodAwZtGKuzxOcuJlp75SKcKdH
1SJOzkITFAPwwrA1pRvhjWeWuYHLsJaefbVybRiCJgkQblx8fhHy7sgo3WmC483G36WNHESCmiH8
pRsxRon0zgI9rBCatiHSItSBCw1eME2yZa2X916encwkODMGejuk4ly0h6gnXKltvxDURNJGSCc/
NlyiN34pXrD3UlN24gCTAlU+dKS9AMs6xB5ap2hAWPx9LJUy53r9I5TqemZw7GdTatk9tpuF7HxM
LxifF3N04qVf4B38ITrx37HU2vWs4CKOOkNWDZR8+iqQHovmvvGef7iBf2d503v931StUg/kMdFU
ZS/LfTELRdXqMKpBhCTRgCVSxqJ8beMei6xRGVT0AdzrV+sL6CV9ClAh/PA7/h10y7H1f39H3KhZ
1dmodKbhOMfoJvjaoQJXk4vOC7+SuiwTh7npcJ+edIjAHeQfLm3degRXUchVo5mTaXEyDDoBu2R4
mb4nY8wblmB6qKYfYsZ0wuFgs03bZN9p217Zmu370BB4UPOBSeW6sfEs4goJm19loi4jyf7NKVYH
G9YvAF3G0zQXJdiDXl9UY3TUkUrN5qbK+2B8ydiG63etVDYhOhDZxmwe+eZ70D9xhmKCwprpCJxm
XjEwgqLdRIa0S/QamT0J8FNLRYuBng9bw5OfLkz/kckkVkXSWcnKfpc77JXZpmyrjRI3uyyQ0CTp
DGulKvyd0B+o5U7lnw0JDjwNNvf7V6rNn9C/1sZV/F5XxEmeZvLEQMbg7uSmO++cr8PFh/tcb+Jm
Ia+RmMiLF8nBYodmdrHrFw+tKxaA1I6//uM7n3iRDjKa6OX3v0g1b31lV/F8gZDUWrJ87c5Xuw1Z
VTJaD6n8RdT8r8pSF4WtAVP6SyC8mQxD3Yp6NIx6nEoadTkxjrAYSUN1tmuhrTpKz01J8P1HVL+E
1OYpyabGuQzOtpJsLBTfrU/6+gjb1BNkKhvqEbnruf+Ui6fE2A9/jHG+gEVw17RJs/tIe5ZISyyW
qFr8kxyQXjXLBI5qLzA6vXTo9DJzh+9Vb5fIHi9Mnl5aD6DTU/A0GiuZmIyY2NCDREHTuhYlIEw0
n9TOf20UlOHIgjApLicd7/Uq64G+1wQV3s+2SvDaP72F5gULosOEF/mgfRJFV5z79l1jX+bs4uNI
430C8TMVJ7jXocDvL+0QZlZiWPSEmXULj0yoDPwDVKl/tl6gcQ3tTuMYo15suw0UBsa3ut+a5Ae1
8XFO60q1x4FQXeRk6u+6YBHQA3vICpg/NqGb6D8MHV1y0K7CdDpiVeSECQJ1IcsmH7p/Tiofb5D+
nKj6OYwOfo42xj6lyBAJJoiAiOplM25rVUfP+SDUY+t9MdSmGU7aUC6N8mPK9liLYKyfK7xYJgM+
ChYogUq4YxSQLPUhZkkp5UOlhy0J3OJBLbpz1WYfamy5Nj2PwpGfZvR45NWRETHuY8N26CTCajmQ
GECzSQW3ENGH6jEZfShWAVwrM68Lf5N677V8zCikadsLXZBhSwSWSqoJ8qZNnLDraEfOsAmUXkOC
m/Gr4n6NyhR53hSRZ1JQJGoMS9NeRkwBOLei+qkad222V1EaVGie0dKVEfbvMGL/NNo/gvA2T8b2
qPcOo6nNCTSAgXl4Gazh3OqHNL2QBqP4W9skKidcUir2THav8aPFOOT811oNf4kgeI6zTSY7dvEU
N5ciU12l8+8l6r6067A+MxIsE07Q4jCptWA95PECEXSBFLJN84fv1/N/g5L/tcNcRULyiXTCHguk
naSyYFchwVHq3sOaOhfVYoeg1YT5CyjYpkS5SPopVXB/kyAJH94H1QKxy6DhQIzBPBLv0JfWH0lH
55w2synjvQDikmkrqeM7YteDCwJkghL2AcJmPBZxi5DRrBz0nKVFNcPyiLdKXUPbHHpp1yQHSey6
dGebCjKLxwTmLUEkk9SXYtyMUX3uAIQSG8i+aJt1AnC7MILgYoT2Z+4ZTi5+197eQ/YjI/NPmwcw
4WXRDJd46D80r9vow+ho+OiHhNhg1T/q09uQbbXmYE3TT/XNjbNRu8r6zMzeM1pdSQ/jJYKfIprx
Ky1WKvXcLLRwAMHBEL5/mzeqHO3qZVpeULSZxKXyKFC2IqswyZMrNMzk4v90BXUOw/47uDQrRBH0
+DiMeUjp9FnD7Dc/nHb/DtTWrkfhZFLVR9RD8SFSXZSKMtpBTD8zkOyWOKF+CmKfz85/fPHX42/0
pBgzYU3xIcdZI6knLdl+/2xunIzX020o/PXKDNsYNjgF5ay1haXbq4n23sjU5++vceMNC/X/Pv+W
1NSEiUvqnRezskKJE5dNHuVNThjf95cQNx6QuP5gZRt1diINd9AvuIEI2qsIYEN6Shys4UcLgSI0
9ZMVapJDhkaiiO+k8NMjfVzyJuRag5t2xwklsPQVl+DLYbz1a0idSlqJbBfEbMkKqG+BxrwGzUs7
10htV0McG85q/jJbe1B89Ffk6MW1uA+ST0V5CKLOBQ9zOIAr5VATB6bVgKBx+NpmxxyJNnkZdsL5
orxVzMFsh5UtPRfBpxLLl2qC2otStwvQ4CmkLdsRULzUMqvuudQvHRO1m/SIoGIoGHQwvBUh0eTM
PGihRUZ7J/EWAS8Z1pN9DtOTWkHHBOmxGjCp0OHBhEaQUWFSWD+sY+XGnmFdLTO5odE2zBrqoFkH
EgF2eG5/Sbr/pPsYVXZeSp4sZvfuf1t51hzF/Neq5vTsR6QT8r7xC/PBquL6BP+EXSDNc5uU9Swj
IiSxXMRVMfFowjLO339rtwK4raveSZYmWSuyUdtLdQV3N3nZKh7NB6mlxsnQhGUWewD4uSE3IF9f
aSkvO6lGzdnTLLdgmzmQmS2H4oeP/7/F+o/dwbpqovogrTs/KLV90NcSHsyk8TSy5DPpNcxlspxC
uL7fvYpOW+8siB1TlVE5GARg6k1CtIelD59VnMyymaTYmuStk46Z1dm+6THElbFaXQaLKkfNvfqx
t80I7WuvwJ7Pi44QgBApXjKR7NKK2vth0/5v///XTV21Z62iRpFM7ujBbE2y+CxwlnyVE6mIScpp
PQvSDWpGLt4klK2GyA9jSILPePK1cOZg0GzU4VfWpg9FMq515MgpwreASZOCeYE+mtKqajd9BUWD
C7WvCgB5ghutcJn65k+j6ecz7F/3MO9Wf32jg257shrbOcFPPdQUehpHfvfeSZuOgP6JQBEazj+x
MTTAIhdJZIFO+8t4KC5h994/SfQbcHgf/ZFlRVjPetpLSJW4fXTl3BAjRwjJ+TArIjc2VvQORkm4
rLqwX5o/cXKHuJzv8CthMDtgCufGS8UID30pfVKfSqgtyJD8Qk4k1ct4VxMggLOZWXRrFORNRkDa
onzD0FzJi/RMRqXQl3F9IaRkCnz0gXsg9OyHOQLmjVPUuurP1FEp84lQpzvC2lfaJt5BS9yhqFwE
TJGWFo+CEWC6Y+6YpeoEKxsx5EJiBlmxMhnHZNI7xq63oHrdgKvN/5WbOpgfXWJSHB1k5l1bYm5b
Jw4uwxN2hmOypqC+I/UYkewaMnCbrNtNuw+WYoWl6n/9gq/OPVP4XmXm3BXTlB2s92t1LV+wpJL7
zNTv3iU+aWluecyLYaG7ZJY6X69PvhuvQDv3uL3LnwLxb3Tk/yEgf32G4dTGA7u+yuA2WEcXF4kz
PyJzQTHnYPBfhKvg6YfNcb65f33yV+VcxfYQx/O1vIP0kG0ZT3AePwnadrLl/4iL/fcV/XU7doMQ
pFJH686zEYuX8VGoqPKygbLr+5u4URSZV0dLI3elGOLeulOk2QLZMvGmjHJy0qWVnZQ/jn65sTuY
V+dIptkVsesTQAlsZ9G3rj4+0UsgO7BWvcn0gnovpo/E/qlIurHK/kNH/npubd53pZcgfu9aouRJ
qJTKXQrwSrgcISq9W6hMHsl++BBuFH3m1fatwazqSQJjxsGxnuR3Db+3+dOju1HtmVf7qq+bxRjr
GkNzfOvSlVjzCEn8/t3fgq/Mq73IslKRm0ELIlnlJBfFFYx6HNhm4+CjIO56MCdjKVvYZgvUNSdl
gOkNDcKmCPEPlqkRUHMy15Wwa43sgLZsQEdy218Mk9yiE1YJBxkRRTKzhoh0WQr3Zq3K20QE8r4l
OcIdGmwsHY5uQqcy8aqrZDUycddDbBZOtnUnUoWcT88jCiuR7d8tYbNOUgxI+BM9J7+ASLrvn8Qt
kPt69qSmsMxEFMaH3o/IaTOzbjwpUtZCqHLqKwFHyMR4yg1httESeqNf2lOmbSRl+IgbIW0Uv+t/
mANxa0VebaUwsdWE5pHZEzWxPOR9s585JBssVOOHM+jW3ZpXHURYGSZmHy4RaHG4rlDtLTJe5rKz
EMEZiiUv+8GqD2pXeKcwqNpdkuJ2I+w1wmZVTG7EJvtD3XBr7VztocGYQn1b5sA3VIIYhDuBqGoM
yx8q9RsP07gq1CVTMyN58Mc7qTwwWUEdVsImReaHV3XjxxtXm2fdeXo+aAwJCJMK1Jpc2PrQqfLy
+4/y1m+/2jPlJkyTEn3snSlIk9Fl+60mKlWt+4+ki3768G9szMZ88b82SmynwaROMhcZgWDaCPV4
mne7KNWpLoO9sKfTpI3WgvRzV9URpHx/bzd2NeNqyyxJmSlLTx1wwT216Wse/TBxen7y/ziSjavd
Uliwr1XJ3/WVXZzNcXqosxXclsHSnNz/7bdf7Zpm2LRlls+/XYKbFqswzn44jG89laulX5FJYVUp
f3nOS2vih17+YarUrU/pasG3zBFNPTarOzT+RA2PiovCmPS87x/IrWVwtYaruvd9SeWvG1awYOyF
pxIQv/7+b994ofrVAkaUM/jR/MttvJ4yjqHZnZ7dC7Iz5B9+/o2H8980nr+WQJB6/tQlSFl0FcO3
Bm1sErnwCeb5/S3cqEX0q3UcZv3kE32bH0wk4r48eQvFstSt3hGrx0w8wYfK3msnsOm5Sv7n91ed
//o/VoJ+tbCDBKHVpGf5oQ3bjzzWDJB8LV3HCbEKedzidSBL9/tL3Zh6qelXq9ls25wjcYoO+G/i
o/w0pViSHekyPGmL8YcP4dZbmtfMX2+pCENRMH00OjRaTsOQlSHZsaX4iCy0nwWu+Z8m79764q6W
dzKEtqJ5NfGriNnx1yThszXspREzWv2rC4ofMJ0ba12/WutlKiW6jr7z0MkifCp58XvPzr3N96/k
xpLUrxZ84Ee+7RdVdND9VRc+Rt1J/mmg/K0/fbXaYY4bydOT6CCRzZlaAzm5y7L64US9sVa0q+Xe
W1SXSsdTSZ9JR89wUpFwphAl6EwEtP60z966yvzq//qWDC3qkGPOzx5arltXv+FsIqY0eIuBcI2v
71/BrVXxX9X911VGoTTdmHCViGyryo06RiGQmrDAAddKOw/LQPnDDnbrfq7Wehw2MeOIuRJCXpTw
gKe4ZkW9JOu9YjTDDzd048Vr8z//635sps16cU6e42i/dMlrktTEXnx+/7Bu/e2r1d2khu0NYZoS
WXDucLmShx004Q+P58aK1q5WNMarWlORkR/0A+HsLcYyUO+zXC71/Icd8MZi/m8g6F+PRm/arusy
rtA2z+SP4cv74aff+MPq1XOxDS9os//H3Zk1x41kB/evTPQ72okEEovDMxFm7SSrijslvSC4Ykdi
3379d0rT7emmh9I3frMj+kUtFYBC5Xrz3nOcMts349GwL7HJ/OTCn4Ww5YeX0kRT5lVZnu1LCvZ9
ju3IvaZM+ax7Cb40VCuigPpZUsJnX0L+ueGUs9lFXl5l+4S03sp9aJuftJpP5gT5YZTrzGKeI8dP
995sbGxgHDVh5xicuvuzcfSTWVR+GOy6zK6NsuAOnQGbvYVycRUY720N19JKlj9u+598i+8Swj80
nimMiTCrmNdDoWtn36YBx9qcyOv5ZwLsT36Ajy751NGTY44Rp7Uyf8ialhxN4+uPH/6TF2Se/v8f
Hj5KLMOv5zTbzy/9nflcvgdfKDz88bU/e+wPw1prtX1GNW22bydHQduSj7Vt/GTf+dlzfxjMWmAc
oRvz0rt3e4V878FZR9c/fuzPLn36On94JaMg0atKQnoW8gDOp0gpkzZMkDlxkGvBmQ0y/3/4hj50
YrfMnS5seUPUN6BG6ijN//F3+GTIND902aLCegVvjBbTkvRxUazFlV9clE8/O0v+7Pofeq7fNarw
Ql4/9kTzDt/XSWdcU9t5RrbBj7+C+Vnz+dB3+1LHkfj+E6uz/NA8lVfGDWcL1jdrEX71totgRRLm
j+/1yQQsTv//Dz95a/zemgStyTg4oBvLPZi4zY8v/8k3+W+qd3g4oUkBG+c+Ek7Dc9Y8/PjCn0WC
xIfuG/iNdrJGZ3slz/SBFGQywXETdCT2vk93NqnHahk8hj/ZnX/2mj50aEPjG4wnvkdK2P+hvjNu
qBnlsGaj/4c3+NCrR68eOOTnBjBJZgg+B+ervIOUNz+pn4x3n76xD707rQzTsxJuET6NL8VL+m6/
N9fGDfnNrbnxXtq9+bM7nfraP9nBiQ+dm0QeV3L4mu2H93RekMpHgTFUsxtpIwxf1OfRW7f9cTP4
rH196O2JIRzhBSLdGwWZd+7Kt4yfdIzPOqH40NGjIZBTdsrmiAxIODrE2NYoNqIQ5jiTbQQ13DGO
iiIn0jxQO7c0WrdceU7THdpG2xudtfqceT5Y/firfjLwiA+Dgu00urVKM91X+GRJuvsS3qtTRtwZ
dQY/vsMn6374H38eDBoxUMGO1HBfvFDzTQpl5p1lj/LFvQ6+sIv58V3++U8mP3rC/Uq7ArVCtncj
IsOEzXVd/+QLfHbpD2NCVIqBnHeeXxDVz13Upknwk6f+58t8+dHnLXJrqqn/YdifaWaFQYW/1Zcj
xMihWv74xXx2iw9DgBYumIi5T/c9VC/q5UF7OBwh/Gzr+NnlTy/tDyN93hUTXl2WzXnOedzFFG+G
6Cdxon++bpD+x/4urBa1JJcerkF3I9apl+NTfvvj1/LJel/6H/r4WMXK8AZSgnA3jnf9Fbk5Jyv0
sf3WHPtvzfNPbnPqR/990JL+h/6eVTEYjJQvgecNh8x0ckicgTMzNzGnb8ibrZ+00n/ekaX/oSOP
ceAHMcm4e7JQYHGpFujgZgjO4pfyZ+vPz3ryx9KHk8TahnrH4jZCc4t4hYofViort16T/AHr3/vZ
eeUnfe5j/UPV5Q36ZV5bhZQwMLZdp37ynj5psB+rHxJhjnNQcUbRGyDd0CsbXzXArB//3J899ocJ
3RqMbvapgL5sSwQTLOAC8+b7lf/tZfz38E1f/b3JNH/7D/78osGrxWHUfvjj3+50zn//cfrMf/2b
P3/ib/v4pdaNfm8//qs/fYgL/3bj5VP79Kc/UD0bt9N191ZPN29Nl7Xfb8Ajnv7l/+9f/uXt+1Xu
pvLtr7+86K6gPO3mLYx18ctvf7V7/esvp+3Xv/3x8r/93eEp52NnT/Xz06tuPn7i7alp//qLofxf
bSlMKaTlS+VCbvzlL8Pb73/lKOExcJjK9JQ6BZoLXbcRt7R+tSxlOr6LcN1V38eWRne//ZVQ0HR8
Rfmu8jwayO/P9qdf5x+/1l/IJLrScdE2f/3l+4b4H/1eKR7K52qO5ylbuJTs/Hl8RArZFLK0DYyH
5qXwFZ6TxAYkOKfqZO3sxow8bxeHOQn6Is2AARrSwKelapJ8HMmqpp2adzX3nVxEtS+eurnXECXY
DFKIGqBKqZvSudeqSPaUDs7W5l9vb582pj81wGP5VoAFfntr90/l/4Zmx0/xebP7zyJk3s2e/tTs
+MRvzc6Rv/LL8vP6vquUp3xGgN+anWP9Kh2ppGs7iuwT69Qif2923q/M8Y7wPffUHMQpnPt7s/N+
Nbma41usXSzLJ7v1X2h2H2Y1nsixPK7h+srkRv7HpOE574uucTAYa+hmSyXix9C3stUETlr77bMX
e9ddNZnbSKbledMDo5ls42eb5Q/zxOkpFG/Bsh1pQ1qx1YcZ3M56euxAGVNnCVIcoOF6Rf7WJMnd
aDQXcWLgpUiAuwIlv2zmfPh72/3TUPnHzvc92PLHzne6v8tb9oRDL/c/Zmv6U12apGHYy9z20C7b
UlK5g2IRiZqCPB6gvMYLbpjIIibHFSV8t4osu7lJh/WQkZMHzSRWFCaGfnkyTpJwVgHilzUcJBJc
yt/Cpf/S4P5/s7OdDrQ/72wL5on6KfvLf77X8ctT8Zebt7J7zuKXP3a+0xX+3vmk+6vtOMr2GFgp
0nOt/+p7pv2rbcLl8qVnWqYpTiH537ue+asQQrq+LU+N0j3t7H/revJXKVn/+VRTK+l5gkLEf6Hr
0cNPzfofzc6VPIBF91e+okzeUx/TSbomcau2xs6jUY0ysA+qscjYLgtMu4Zjb+1afCOrs9yI0u++
2TNamWpw2mPp+frRdPvxWIclBNHUcIs1Wkf/IbXjZ6vSdbCcy75ZOn3sbFwHEF+OUhp+ZS3Um2sl
07nKOTD9fkUWuNA/uux5SqUJiL+l+KV2Pf0YjXkb7ya7KHeiK8eHUJVoKpSV3tgD0j3HnAA7ebrk
0wmErLmqk6MuZ+c+iKIJxWkCxKJrXu3J5IqNQuvUqMTFJdNbVFMhQYxNPismzBl+kBX7rDjVwWft
MYrz9Bir7jVJWhcUEQh9hzrUHbo03F1Z85qHgfEYF3l7hBfiLqAT4aUcEaVGKqRgOTL6XQ49/tC1
ZQPKOn7uczAEp08aA1cUHOreGd3wWtXBdNGXfnYZejzyMHDzcTTUewVGjUrqFDfonDy7IS9wdikZ
qj3gZ+zD+RpR4TrbMuI9fX9KbxrSI8U47mGYytch5lMp0o6wtICVNB36jlE5FEX5nMkZrXq3E6Ef
/c6u50Ukh/bYmSBEVROlRw508MWY0bhsXa4wuuqdXxWYrFnzJYRhNC0ySNPcZJOd3luC15zkkVg7
bT+wb+Nrh6cHbyXPOwVoaBm/0+MAoIaNBS3uMDuSb2Lw+MotGW071hOLyclAq9RRJrZ9lI2rwuQD
1La5w9IKIvmad1xzSC1gRKCtEiA1px+vmlrAVifs2OnlJpEHxmfM2aqUU6DeGbGfqyLjjtbwmtfJ
c82ahYpS6Cin11pYLYITm69cTLxgq8KBHsJo7A1u6pah8+55U/2uWAXtLM0Pkk2Ri0mzebXGwDnY
Kp0Ok1Hb36RG8RJ5/SFt1XBVTCjA+obUY/7pgwjElZkFUK/6SksINSA3KH+ostuaHcMqiQb3aMRV
emG2Qbxx+wHAiteZ3oNITTxZQS2OqoWjWjaWd5n7QqxCx9fIyK1Br03XYW9Atz1UOYl7ohyDC1aa
1j4tfFyTsqu/xlRkgfwawTNZaYRmzOqXkduOGIkaN3yd81ptC7dARKfInN+6nWe9WkLboPsmXQLh
7lr48kGtlhY8DSrvKR7xtNe+QS7IkJz61K2Eoz9Tto/eDABPcxxo8J6G6TH5o1lSmGWpjWunznUl
Buux7NBgJTbUenKpIzLHrSl6Cns6wjw79YWXKXMbimm4mYDyHmj13WMdGSaEL7vqF2lXgTuqRHho
HCgh7jyItZnHAwhZTYg4NJ1qpeUgD8ZUBTe+diOaVutfdSJOl1VCMZ0jKrlPJ38+hCQknhHmgnyV
9i3AVyFgBfYJFqIa5XDY+v02ovQcsVARepvYwp3uDolzaJ3OOooiGG6FDqJ15XWCQjs3PM9KmC5n
hjc6e9g61nPObdfTmKkdhYUvnes0NyZDJXraflTk5nFS7hf+wYktY1lQ2L0wKzQnBb/takiLemWJ
ABxEUFY8ITVnVk+XsFibI26V9s4gAQ+QUT6c94b9oCtfX0WdaR4SR8f3qQjqc1kY9nPTQIyg3Ivq
AsMBrnWWw1w9B+Xq4PQKvZO7ybxvhBM/+pmrHrvSAUkIJHZGCn/nxoVeOUbr0eAMEAlmPiHwG6hM
GArQvHbRBA9KGidcdjttg1a3Vx2Jqdv6RK2AsQ3abrDSFglxCbjJTIy9U7sBOlhKq0RQ4pGrRQfY
3xkgITSJMa/Lbo7RKUL2ey3L4K1uIT4CK91akekuJ2eOb7sm9sGKlCiqPfo+OelGEqyRaTXQeGrn
sUkKuTPbAg1nPabbeozcVdOJ+sD7hzlqQ/ckIpAcoyku1l7lVffhAO/CGU11HmEIvcLMx84Gag8C
IXuk3NqNL6KZsse+6XxwlKE4U2NFlm0qs1UkK3DKdQ8HWEto0yhNnuZO8p1qyiNjWQGcmY0v6RyA
rRxJ16WrUHF6PsNd388Klqispdx1xQjxJmaZV1PVgg3B7P1VlY/+SnXRltAM3RvX1Utvd3tgacBE
W76vZ+BUG8fvRS498PHJ35ZBhlYMWo6+yPLcghs0AcaoND+HGYcUtZe9ZYJz9+sLWArkCpu1pEGZ
imp/UeK9UxC6c0H95uQH1PqK3nmse5GvjMEbXowp9FgDlHdNX8S7Wpf5fVP688NpbXsxjaE4dQnr
4EahZBC2J4mKsKgU5dAOWQHOAAobQMi0VbOhdiNHI5fBpOetpdx+JWWQLR3PoeLYgIsvZxPfX5GD
cY4amK88yMrwPcZWoekQHhNy3bsIQyrr3OkD/8gGt12NVUiFymmmYr5D3x3ZybURhjdZ102HUA3+
RUwN2Gs3mBrunqLsVRd3QU5GV2/KYVFaEuawOVHRk/sY4NiHEEW19bru5pOQtLnNw4kEJu0E7jpP
AUFZdZj7Z95I0SyihabZ+kEuL7zCMa5F7qCep6W6aA+odQbNh0moTMVr4jnuRWN70YN0RizSjX0h
pl4h77G7Yu2rOL/OGkdfTiGDmqOr6qwKZgDNKtY3lpAQYGqTlG9ZxkAodUXBtDA3soz2wrGr69jl
OK5CMNGd1a3cKq6/VkZ+1RljsYz7or8thiZfpokxbKjhPZaRekgnSqwNQbJozeEtCVqIJiOyCmwm
XHu28j19FRFvRSNuPPt8cBFy52WJ+KWurhqLCSDO5V2E59LJ52dWsCfBYRytta+++egqLrLWo8KF
ZHI6LVsVMwNrXrrZrRW7KKdrH/icGsV5PrGvYX1jLEBNNA/BELkXjDTovAfLXOsOTRVQ/f557kf9
DQgSpaaBF9eIa8xxZ+SBfWwKIn5Ui/k3celjXdBDh7g7mt9rvz6vB9HfmqoJjhUALepHvR79syTX
KrSmZV4xzzmDZ22SytMrFVf1VmqjpjQus1bRYE3rZHKsNXUQ9osVe8Uqo6i+Wk3WiGilbe4dJrd9
jvsACOBkGjtbdlOJCsuQA72G2n0vx5M4TYW498bceZnMUykeC9+FcptoBc+mXE5B1wBpayvcCO64
tvTYrr0esavoNJWWJHBHvmozKOSWPrdUu49mQMN9lzmrxhHqPEmKfKN1vkdxkwLAd9rNCVB2MAzG
Cci2zr3V5o8ogwdYZ2CGWtc2dk4O6Esp6JIxmd0ruPLIlzMLr2yvgjOwPddjBa3R8iG9MjmMCxM3
zRLRDDQcreatLlChzzb6j34Cfk2FNB0t6uOLvgLvVkGTApvZeifoLSoeuxKvU5Q6m6TxpzPRWNOK
7xQsw7ibLxRMsauRRUGRVtVL6OQ5EtX6W+NzyGnbU3I9s17ZWP5oX+rJZjXce4dSRUcqHpFMj4SU
k6YQtwgNjq0TgcWVJzEm8PcNE0OLYs2V/ar3SRT1x9n+mjG7vaDo8XdF2dO6tJjNHXWbmOFFMJWM
46lh7ds0IOpgEklApdt3AyYbXe9cO7Ou6LHlzpxttffKGsBjZbbxF+E26aUSmKOCHqngYpoUsfvW
qJ7iEtFyKTXc4ZkhpWtMc2HqnsQ5rOAXnpeTZlqXMTb5uJn1Wdeb1Y3iaPQ69w3jq2lFtVhQwhps
BqvpEZPPFo4eWxbTVR9Wxg352SRxAucInpVOgy1rwuZBcUR4ouzP086IG/ueuKc6xpSLwNBT1UY5
LiXzZCO0Iywkz7sa/FJsXUNg3KqLtrruwUJAr3MQdJw1Rd/tAAuVz5aTu69MFPNOxX0PSdMJoyun
l/Om1bS8yPQ6/LyD+zCMybACH3CSPfba3Id+hrA38JOr2CrIl5F9I0j/4XR2H6Vqb+ImWjpuA1ku
r2BlNcql4juRwHbYKt0YZrsE0w87qrM9DCb5U0ohyjJvmv7CGzF9u1FbL0aHbJawj4OzKVRfRmB3
i8Ew73PCUYvC7V9r/tcqzOFOh5psu455+rILUtAhBruTfC6bFSaCp7ZMEOKCH9+GNb4zOxTZZR+2
T2mXUxNndsZ67FmNhwToGe+m6BXreoqftL9x53LjpZDUeNaHaYIeK4f0POwcTNRdjtonggDs51gW
xl7BMG3ivS1BiqROnWJqmux30y/NazK040tfJnC8C5dF2RSHq9ES+Zblz7VbTN8mAGmwRXuYL/TX
5Zx0eNOGwDl3TRWeF1VrrFLLlsu4qy7HHESRYFO6rENbb0ojmg9l3WGxdHsT1r9RI9WaUM4bBfxn
2V726fTK2JmezUXkbXPXXus6ghbj52t4bA9Bnd+B5L3NW5WvW6dJEcZPdyjAl6JuKLXth/sxdz04
zFhwyyGaL3SeuFfWFBT3xggCRrrWw9z1X4N8Lq46stDZB5oBwIth3mOSYDbvXuNS6VWam89Q8DAu
dX6/7LyC5VZ9cgnlCXRga67vhaHzy4TvttOsd9fQfG8JMew4ZQW0CSTqSxYnlCyN85EIAuiGuH4m
k/q5OK2lYgNy+sgs6QfpMmVlSxkFjPZRpd+MtEgWralug8F4Hwva4KyPWoxf9aD7tTMOMGNhYRZu
M10GgWOcOxCc17NDsbFllss5gE3XFOA1OtN4NPuBAcaA0NghnUr7FKa3qOAIN6ncW0nZr6rZ1udU
paMTE6U6N1KPgIVdZhsvTA4sS82zRNig6JIxWAnwWCt0cDBbJXkFUdtdWqrXL6N2J+r3OwGEUpl4
mJnkwNyO4x1VCh7ler3/jXBxs+w9Fa4wJJxXQrLb960Xwcx1PnDsLVGnepnepwokrl+Ra5uwFgYR
3r1PLcjJYbIofzUg/gV6lmgTfdoxZJfE8b9pu7+da/vkVpL7OPYv+rh/H1T3YoUOdoP0XLpUFZus
KeJW+Ze6CC5izbxJJOcQ+cEmIwxkWCiEKkDHtqB0Zmw8veYU6KHIjAvDT+7xiAx7u5yMmzJIvIUp
9buTgmWsJTaseReCvFumMFcWrUoPXYfbIurKGjBohNfWNKEO+o+AWoNFK6ttD+Kq5JSDfTclcNpr
zrMAVHmWsnwfDOe2Z5JMaRB414yvqTeSYuOnNl6s4csAHCInrwQBlnMInQHbYALY1ej0JrDdozY4
qZWA786sJO+gM2U58g9SHSsP52vZzO80cESNyQSqR4tNkMOhD1V+bfk2AmQf8jFV/AQAsnthhvDm
DHyO8KuZth+M1r8su2w8l6J7Iz4HsrGcvmaFjZYQRMadNILH3DLm6zIRHBzWDFdD88U0qmutzLfc
Br3o+88DAKjE9i77nJ0LpWqZ5b+HGYiTknW3zKQ8C/OWXAjcXHPXPkW6Gi6Geaa1lRZGpqxBaunU
X0qDihrXNLE0EoVkrSiCSzen4k4ZFkTtMEpZaDbZMs1OSNC68gGuJicGYE7ZOxhe3/LgEQP/y5Sx
6UvAz421qbV9nhcwb6XhbKtwfi1mJFQ8TnOWVjMy6+orL/O2LaKtzvWh8CJgkIjpOytjWu0QotXO
Io8MIgI4H7YZCJR1VmjneGJrZOzToEuYt74EuGNWPdIMcpdngV9Gxz5GoPImZW0eAm8k5sm2KXOv
2izYaD+HR+3salAWDrsKPJw5+bdOfT5G8UNGBaQxAUHPu/DJSSwmEWT3HicGBJuCe7cdsoUNTTYY
gP/0vVtuWcdfGzP+BGo8uMqNMydHGdcNrGd1sINk1471sJi87BH87w05F4s40BfQD42FD19YJ/N9
OaN1nKIYW1VKNKOxo+uceYuCzOlBjtG5yIKj3aEVCqE/Z2nUA6vzd1GYBpgOOuQlZXhnFdTpCKf7
6gTNBfth/DtFTjm7NqNtyVC2GWUYAPh1ab1RREgYriMe+zlzn+pasgdPE3/RuoaHAiKV5U1T9vcE
Cc1NkxnmeRRmArS9sDd2jTZu5cXpICEegTdgHStaSh1OPOKicpeSODEjchkRgJwLk1fY9gUkS2pp
s8fZD+ud51VzfFOPeQFRI4peArLsvhIZs7dZ0ckrH9NSd2QyUd25h7HgzGxAyGJdonJg5bv8LXFH
G7/SFKsAOyec2DNTyg5iFWZBSJdl0nxNwPuDbE/4s2+zLRFdO2zqwsmhhrXluvArNt8tHp8Ol8xw
4TaWVewm5QXZDk0F2aOq6eW4KSJgx0TSfAxoBPCacGn4guOt3Lbt+gDtIpQH6ZoN7H8azCoZurhF
HokjGrA11JOkVJBgI6+Awty1OR7QjPXhusnlqi1qK6e2dUyDZT0BxGHRp6MTIr92rwkJzmI/mS0G
IQ2tHJhEU2dg6jExllkG7YXz5vrQA53DkBIW4bgpdUmIKWwzhcjeo8c82R0rlgs/82qx9JN27lZw
9Ctn02IROLgcN07QvoZiE9miPldeIW9ND6zzYlBuoLZdCjBsRwEkhwSCbUJu8QXwVw445qxQ28uG
uqDojS0cbo1CWAMOvsg54ciI6aK3VXEa1felV4fORWmkz1hKcvNbMftIlKNmcLxzO5rThiStgTD6
0vOSBmBc5fRfpTtW0eWkVf1K6639FeELl7JnN8gi1uyjiIZr22/ihsBMBgxXlTaR2LQe4NxwRrKc
J9hdV1XuNHw0ss2llMSqx3jumwVqqHnajtGU0Di1Fi+ySImjzaMym22XRXFzlgSW1d+NJYFwQd2z
vwljfqmtbB233kwKMcVr5+RVaVznbGwvpKqxl4Wx8B5MixiQJuoOLN6aXWAQc/9aJEV4FeAORC6R
8/dxb7E1bbNpvrIHj6Ci9VzNvComLh8h0JSKBkScGdtbNisWr70qwZyPeFb0KdhP63uWglOpeVlZ
44AjmpC4X2TFxGIUpdNXzglqdROLMhxxJBXoz+LAfp/yvvMXhNuj6jJt23hY8jK5aWBOQ33wxzJ5
mwusJ2hmmjI74t01loOnXfMimeKZRG2mwuhGZq48loGwGgSkAlUdJy26XzVFhkMRukbGhG/0LiLl
ee7Gh4BlYHALvAr7j+GFN0nsSQoVCf86epkPBkEbOdWv0jRLQsoNBwKsQXKcal0SpeRuN039ReQh
0zdb9+xhZthekuYwG495OA/uY+HYCYZDDlaG5aR7AIKQbDlhzeGyQo9tneSsdBP/y6Cgy+yJM913
8tQ+BiMon/KwKWC79KbyIMh5jDWxRuxUtujmHuJRGyZDViGqHalWIQKbLMFoy89yP2vFnG925E26
ZZd8EapRT73q24Mx9Ia1zeNQlsST08pGMxFm7lnc64iFVFVce2FI4p0CbUwMOTQ6vKG0qAtond4S
T9NJTOQRt12eNiVgINptUxkXs6BmdMjEXK+jjoGdGCpswyjU8YYqJ++K3Xl8hhflxO2NBpRRk55K
upddjtnj0ARjurGHVODoaKIkWQ3Eb7Juw9oN9o6p2+pSwjtmt5U4JJEt0lE2NaFH084gDSextfQ4
doFVmkd5zHay6/cRj0EBbmgXAdhkE2uFihznLeizhvjDwLk/6wCdwqFx/ew5U4U9LbSU1WukXAcY
DeiOYuHIqCTdJDSPRiVsaJLc7MafHCZ5C8gcobwiqW4EcVVxkZC+mF4Q/sVyFAQl1gDbxlzeDYbf
nxc8tQ8HtUKmLloCBkkAA9r2dXRt99JdRjbNHZS1G3oLeAkw2BsYtAb0YbJcFr07u5xPhkM27PLK
zw3CPSksk0VRGj5OwJFYzfuoT45rZD/wNId4Sf9b+EEwLY3AzHfWPLUgtQRgnNZvNoZui0vEO8m6
5TQRyE0EzKZs7xj3LV5am7w1qgLtOjak5fjoY4KuxGzdZtmDSaUOxPAdZGj2vbEDYdIca8wKnr/Q
s4O5BhvnNW8TPVgzwaBHFgql9drVuIzjjBhAUEL5MDrrhYDqSfHRPjLVFpc2Ef1oimwA+agONYqI
uTWvW1Zgr3XHYFFyOtj6dr4xh4aTF1CEDtvvi5FV3LIfnOCydKzbvMYGHtvejmo0uUyVJI+xKFhY
aXmWuqCxZ5ZtEWwJ7XoQ+NFdYpKc2AvUqXXWhTgww7Raz2Xnf53colxkpkBRDzRpze9n3c0nf1Du
eHdzaKMFrAgJaKw2scEwRoBt5Y59i7So8B7JaimQkppwppNRmN8NR6VGndjU6TTTUBkRi5hlbK1n
RD1xHT+WxHBYD5dNdglGrbpTvcr30RTe55UNDH8qH3y2mGDzMUMZ7sJOeb8Q/yeVH7zA9Ug+lMoh
0a4KTFxEtSzP0sYPF3OqFbVs5nhVuml/PmtiqS2RgE3bousLgxHjcXbhdsO1At2PoO3KnsstW96d
IQTGeDuxycQ2rljd14sBpNgZPrjrILAYB1IXOq3fjrB/uwnnZu3fFPhmid4O69aaozMivpfCg9Fp
ROaxE2xIfQrW1qkNxq2YJfsFO32ek8ZdF+NY3Io+pVy3HOViCGC4E68UC7ayF90oUhjwZAGQRwRm
1WkdKPFN6BDhmKlmjH2JOG2KJL9hmFxVPnu2qG43oSiT6zxzkNabLE/ktAvNbGWwvdnpOHm07Xw5
tFUI2jxgSR6wajlHgcwWxez0A8He4UnGml1AC+5OejHS9Ci9KKz0G4av6GbM5NdRF/WibZSBp0cT
9xsAijl1uLJwfQA4l7uJlAh4YcxOIripTaDKokqHbWP3M+4eq3vz3eDVTCOW1CgaAOoR2cys8gF2
nr0bGuUdSKtgFzFH2WWG5vMUMS2XVhPuMsMa17Yg7CIVax/flPMrIxPZdE483viN8y5RfXJy49/J
xrmaCndnFC1uZa+6rhsLP1/dE63No3ZcyyK674AjL5Q93CsF4S9qAbfPU0+KtHC9o407fNHa05OH
OekSb2GysBL7zZI561MLNrlnzkTd0div+UkdYLmcivXjaFJpkTy5OQYKYskE7GTH8aIin16CAsNS
bd8S83rNjPrEnB09dkhJu3Sned9W1JnMI9kB5eSif3FHZnwSIThFZOlOZfxXnUp3Y+Nkria1JWgM
SHm0vyVoJDZxbdz26XtayMu68F+8jsM2R4IFbRim4YUV9V1CXTrKrnjrm8bKRMzRiZZ9u3E+5c6V
9PnZG+llu0lbEs1BcJ3L/jlJbrWTHFHS0TF8e8k2Am54crApRlvi4LqSYWls83Zix2Hlz26NmhOz
IOGd8bGNi/6gKpVvDDdB/zG6z7Jvl57rbi0B0lrr+15b2x6rZJ615ksg2i9hHLX3Geo1AlysVlP/
RTn9uELRvahb52tdwRKKi3AtFG02CsY1C+xzcOZqwXAcbUlCO8IEzI55EiKE76b5vJUDyItsPIYR
h4RBT3l8B5KtcU2CLyZqJytFsSwSip+EPV6OtRixgftrZ+DAr3FlmJ+1Uu1htF7l3TgcpRMfsWPc
e6G3ixI7Xhplvptd8jM7G97x2D/7ScnWNY9gMBrJQWUJe223vtdtdN7W4MpSmMcsA9MKq0nbFC+N
Mjd9mLVnWUh1BGTMCLcJNgWZPIRutbHCkoSI9toX+qIxi6MbD9vZ85fgfbdW3B4SXToXjWhSGN8J
vjWT3L9lYmZUicfndk7OgS44ySDvZ+nWpuTcRN9HXruxCgyKNSajlZ6M9dzY522XviX/j70zWY4b
ydb0u9w90jA6HMuOORicRVIkNzBKlDDPDsCBp78flFnVIqWmrHpdG6Wl0UhEOHw4/p9/GOzLrGpO
weBaq0yW6SY1xECSDmsgR1uRSzITqlR/sXRG/cDNfBs6lffsZDRBhzhO1iHtGSIxZb5OubKtm8LG
+jkf7V1r6HFFh2O8DfrIOQ6jxTXfUjA3rIY8x2bwvXLT2O656JV12bmcYHZsz7hXwpXFsdJSnhcn
m7GdFCEy0GFmsCkCqKsTwfPWKohd2nom1tBchMujRZIcV0vjasyzjnRQ6EgZHywfgehqDpt58G5z
L3sgeqtax9CODhLBu0EaOOcTTVX2UXduyLXBkolYsOV8IQTZijFV9stwr2XcH4Fihyu3ddy14/vG
dQ850OlK7PWcrF77vdecl4WU53mKkXicjTcJ8WUzqD63iqwlMaV39304yLO+K7P92OmTctrLxPII
j5hOZun5cA2pmpLcJNS+Ik0rq4jj7Ea3uFHO6Fw3A6kSDP+wlll4nkbWtumTA9cUUNah2WdhjQF4
O650/cVWC2ySKmttElnozpI0W689Kn/EtLM9h4txYc7OsVL5A2cSrXe9waPjvs5HyEr9WIFZUHHj
exPKV1c2HvHwQtk9ieid9210neQiDcr0HKA1uIhAds/ipCG7ENVJvQkHz30VDhVd0hTfs4CDkyZa
sSnKhBre7+SNRZ28Hicu3VCMgg3Hj7wcQf/OceQq1v+lNGNovjDpPyJZ/p+2//KWzvwvQqUhgr+g
ygKQCWiLLlGc6Bb+YTP75l+mcEy58HjhoQfLj/5FqbT/EjY0+kBIE3ot3Pt/UyotGyImrFuozIFL
jgJE5/+EUvmWUMnHgr7rC3xaIXt6JqTPtyR6Q6Zq8g3M14l9Km48c8wEGFl0GGHwx6TljMVRjElx
10sjOrMmwN8952a5ro05u0vAzM5MdERkbJoUdzlcInh31lWdpLiBW3Coz9oqTMj+Sv1bjPfLT4Nc
kHFbtP84mv6X4Ps/ixHRBwRfpBxt9Vb2sfzG34ReS/xlobOwJEPNe3aW9/v39JN/uWgnRACB3LGl
sBaq7b9mn/OXyZUC4q5pMmnFYu39Ly79X9BuIX0DdQRUxxA3/pPZB2f4ZzavQ/6J7TH3oeebgela
y89/UrhVWWeFTp0TM9OXB2Dc+dQ440DexzztfhqTf8QjP/PVF3XQT7zhf57EgxgN4Iv3xkjKGlMZ
lvkmL6m1MY72flT/CansvvlFBNjJ/kGm9FYr5v94oHAdAbfdRzzzXkc99/BA3CDdxPFie6c01VCq
9PR9kkAXeZcQ6Uzj2V3iWDCn/vjL/m5YBRsDEGpAHMQPg/+fhjXkkKpikWxKM0GhAJmupWdhdYom
JxhF/oeh/d3TpDCZQK6N8OcXtR+0s9KFr19bAKqfDdwOkk00ylquxhru4/XH3+134wqRnK9GDgn6
i2U/++m7JRaWmlVebVpMvPe0n42NyvxHN0u9Y1j5xVpyDbrObP75+LnLPvhuAsGMh3m+7JiC9/v2
uYPwsjqT1WYQFrfgpsGPnBDnlGj2sM1BWY35T0K33z3RF6ZtC/RSMOvRuvz8Te1Sdq1syb8zy1Es
Obpw5goxnLzajj9Z5L9t7Gj8U7yMcJcv8uaLug7UK9+xHf6FkvZuTXJKVC40wR3UD6KzJt2ShM6b
hxwMRdB5xbo6vIgrIwwOfmh7zc5SsTjGYW/eAbKTkzj6XdOuGk9Mt5Nh5+amRMT+zVLzcO+ljjLX
ddIO81oB+2IwQBz6ORS0KFtnFikgY+vjjRxUxI8YtJY0PZzOKu7dPIMMKOGAxauu0xFEpx9lktDh
AMUSoeyVC+Z6G8Pm1AuwXt4QoUxoat/mXrjNoQATQVqB7GV45lsrM/GhveTu7E1b3XaAO3O23DKM
pKo7kJil7sUyYimC9Y+K2P67PPaLIJusdTWluEbDtIH4FzvQ/PCrTCnsUvxzhhWM6OJV5a1+TFsD
MUFiJdmtN6PTvhmC2tuNbttgshyLzN3E48xlpKE5s0GROcTbiBpY0RdN/XGfQBwYYOgVZQNtsqFb
bCBvfx4qL4mhi7GlryCpOk/V0KXVLg6N3FtBL82eI8GRjR0Tk2tDJ9y6H2vLLfdB1wm5ajRNz11A
xIoDLDgA2M0mKfLepG2wggUnMGehvsXdoKatkkH66lSc+7DzOogltmvhF+2lxAamdM3dByeOsM7C
OS8rj0XQcTubjZHw0xT78mo1QhG0HgMn7kBnVNX5xaX3A2lqobZM1TbVXUn2SUH+OmCV7YUhRq11
VN/MRWYaBCqnuUf3DtlHEcI+QF/0SJDy6C9IYxxfDhVYC+3LErvi8bLUym2uMnsA5S/citDDWBWJ
t8nJnoOoXGkxsg+WvYlbhqlkdmt6SRLj1TtOLgjvQFeNjldA8lACgwrqSmOmRXRuFbVnPMYF40EE
rTYUDJkY2K5KNnKiuH6yMReZzvGDtPPzsXG6ca/SYWhemyppCKCOdWZG8wpW2+CUvCDey6Xlhkn0
1eyNyvrkSh06UBeSxAWBawyfpK4iplU/m3YlSFEy2wZQpnXDJxYY0nt4EjbWwj4X3lWhKv97n7sY
aqYqy4L1ZM0j6zGQpC2bCoxuTZN/uCuQzcwrM3K6BuoN7bVVJtzpMR6C8W7Smsz5rkbwsvbrOQaC
DEvjUyTH8bF2kuaWRFiHdv/cQcVug6GmkZhn4UXut4I40C7cF7PlZQvbD+rgZCDCXOkicC/NGhIz
dFXMXGFkElqO7BITYKQjumL5pRNRDsKa7wsnn75ivGi9BPjlPzlsI18bO9D9quEzqW2Vmvl1VMYm
cggZvGYTzYzRDgk2N3PY/jstud+SqjcR31IW0FhFE0MCrSiev0aU0Nx1CYL8VPZx3azMOGA8i8pv
7hILtQ1JVLNjkz+RZd8dO/aAaV3pvfgqB1WMPKPCpmIwp+K5SUCa4Gl6oTDL4+CW6ZPVjzN/0ffd
V6fBYAL7d1+dgcZl/YYrM/2ArCy8pxkLhXjd9PgdrwovJe941mb9UCOWndZC8R/4DzF5RmNSFw8Z
bY4laCiHvT40dk2TsRQlAHM0wwU03JBIAMMB3yVoOuPFBYVtLf5rcCvHACXtSoJD3RleOctNSMeR
SMhk8B5rmVkmF3k/grUdEs+x6prAv1UwrEukIE3IfAfCfO4GKI5btBxJQW5oRZ6O8GNDbT1nTuiJ
gitWpzCdmgL3/TksVsSVcrdv6Rhd0NbGHQKlWHTbZX02rwq+1lH6dR1fJVKQjFrgqhSmG5+9Blw3
Kuzpum77FrWKBdvlTBc9dmazq/3xzK0gQ+07G+fznWa1hZsK3REwo2E7tJmaPLlw4DiGd21XVvNO
lNAR2N5LZ/gkCgOdVZHOAkZBy4G0KsYOhNlNwTew5xY63yax56rtmNP+RxxkunH0LaiHKLiPaj+K
zo24lOHBBZRtdy40RocM54UpYdNhil8tl4hR4As5FSs/kS5pxE1Tk5zqTGNzndWqdk/suX7CQqyI
FrajPigOOoutrFq5RdsJHNBoQWwnrw/bV1opJsFZbl24F3yxeX7segnko6IwmjhQXC9Rt1ka9vYV
OE5EzJE9CrRBuiBxIGwTKVchj/bPGwOFfEc4K7lfX1AvDRYsVel29arrJ28EFhqcatMPXZFA1hyT
T5UEmECTNdBE9Ab7HuFu9z2GyXA7jklyUn5LI6mvDOO1a/ruYMkCFG2yqjjdpzp2CbSdBEvPLjzg
GZO+lF7bgkftMs+jgxbIqD1V0oOzH9YZr9av6QCuh7DR3V6FVdVuurTzvioAf0Kj/MZnhtjGsDYc
FdOWaSOiMUUZxmtjbOXXbirJTW+Trvkyxpzm2yzoGsjekRUVKHCkcnejLsMHkWMh3OEAE8p+N6ah
fnSEo9XKEkZ2ctJeLm98nPNjbcY1+SYzkcAUAAubJhShRDuXtv150FfdfDGmJYkzjo7lQ4dqCKlT
7UvyjWMf3kg5j7jEurhtkUXg0Qf8NHgm/aLZtQMfbrDOBqLZLb84o0U8kMVUWtAZ+8aDzpy00Swe
2b5h+2WEK8PVrUNJU0QH/muE6P6xmVXw4ilhXEajVfIqlbAuQRbzRzp/AkUC/B/sulvw823sicrZ
qagaFVbqWhHSmRXE2JaQgJN1xdFESLKhQPYz0/Lqg8s+n68iFtBIRu20DCsiIGwjRWOn66gaomfX
86cLhMRzDu2H+gegPTae7VrYF11uEbbQeLGrOdUzuPtOKOZXdy668yqLC/uiKXty4DM39o2d8JQu
1kYRyfbzaPTK2MFkcMQXLaeg3PvGFOaHsOHl7FU/zwGan65hF5WZzs404Di9Fhqj4S7Opi7aGcqN
E5zpp8Y7Nayk6i7xYtmft5ke4pOZaDaalWFwbG7irp9p8sYUE+vIjVgZqjK4GK3sMQUjtJrEfXTZ
rcJVoRVkICdDaUNt4KMmHbscodTodhG5uIHvrFUQ1198a558mFb2RE0aTBe0NGS7bUMOI2qdIgt2
1jhNpECojI041UlitXT4nQkCtQp78TqKhFCOVQazwV4DyUTh9xSMsd2jqmBRmklMJ6kInHpJCmb4
5Fc8i9J8mzPFHhC6VF+MwCOXkO4Tafe0ZKpsjXuD+VKhQJvPyk75CRm+sf190HlyqUZLP3VNWdzO
sYdI6xa1Y1ttbAPmBCRP+FdKjWpZrhFpyTPSvn0RBOGlA+fnaShc86XFIgJyR9RPz0ndoFiQQ5Q8
+whr43VNsQMbGcLfpcbtgfS7Kr/Bg66mvsQj6KmxJ9p9UV9XdBiMkp4TVYG+ituBXiMbMLoXQvbI
vc1qrZ66jjyulW2h2tiyH2RqP7QVbWOKY4y186qzX6ABzJ9zIe1ybUx+8iqbdHDJ5m1sXqHpjRdx
0xBXXGWNfOnjoPkUuIvonDdvHmj8pwsLJZyvE3I0MerpWvMwmxVIQBJEIw2J0DK+xKPXHAd8GPVa
j8B3a4PLfQQbnhzmHjEVFBbbMwCli2loiMoN0e04XSY7BElcUqi5mtRBt9QW90DdY7MNKBkJJOF6
QbND0GZcB65dXIemhgCZhp3ziCJ3/FxPTfnZzcPskpLMKndUotFF2KYtreM+QMeQWNDzHZXfiWDh
yzdjr8hdsV1y7gJ3qKq1p8L5izOPdA0Cqzafe+0OcMOsRJ4Q9NrcnOxQfLbSvrvpIETeqSjLkxUi
f5WsA7oj8DP6yT55Bf78u7q1oIbEaezc1eFCp65dcOlTGmvXR6kfZgtFOiDcr0Gy7e7Dcppu8jpM
qrXrcjQWtuvStHFsFZAKnrcExlA73amx5x4QUFFfmsFUlDurEqDdpZOrc1vAGWNdp9CGflzd/4sM
/s8PsOX/DQ1ev5QvxVtcekFn/kYGDd//a7nmS1AqPwAVWzDmf5BpCQDoBr7pefT6fFgJ2AD8gw0G
fwnXB3fB+MJloYEe/xsb5O9BRoSzBey16PP/M5+NH46q/xeIAGcJQKad5R9Y184v+AcdmqBz0cxs
GyguKMxc65PtT/TnZgRJttT2pcGd7DjME9YTYWkHt0EtxIVn5um5YxCnbvcdkiBiZ8gVcT0YClFD
JaiVgT15Yu5FzN+JgDvZh0l6/Bguct7iVD8+PYY5oKcIAnCqcRZA8ieciuodS5IwcLa5IeR1EYfJ
KaBSTyHkTMlGlR5BBAgOJvq8LEJs2c+mlLsEfnGctJWbePtUxuVuQDUypwyCdqkTGlUQKVXiOgUF
8bmLq1uAo4bMdZdiMSmD5zD3yelLnZRoNs2J1uhJ79EzDac4MNG3zUptuKULuJgIfcyBiN2qMki6
9Y1hl/XS3jW6Ile+KPTh4wH5dTxsh4kkTE5LuF3vx8NrzaLqgXG2QFr6LkcqRD5f35BhF3Bdn+gU
PzbmbGsgm+HLx4/+xbEFkNsSpsBURgDhBe+xWKiC1B7IlqBP8c+cBsE9t7tpU0kCoZHs7rjJ5hu/
L4hsH4YHQ2fZ2WTVXz/+GG/xvGVGMJ2lL6QDLGv/wNt/nhEVlKhs0IQMU4RbUMo9tEVj/t3w5QMH
wnxkHP7kEvMWmv3xSMxwQNaBDxHSLWv150cONbicanwSAjnKqMzlI3rB207Sg/34u/36dnHdocNF
q8uzEM7SMPj5QejQotKbhdq6aT5hP+vNyAkqTyGesF0MGUAqADPts3RIvT/Yt//ihMO4SpobrDGP
74mY/O2zqfE78L1ebbNQVfuibhZPxzLbwF32yfJp7+oyxG09xyrDmh/KENLYf/7l+QwA7g6D8Mso
d0YksnBowSm88NEMqxc4vY94uZkc0ujIlbUrS3H38TPZgH9CaX+82YCuhLSwAALBeD+lE2NEyAH1
elvD6jkmCRclkcn6/uOn/Dp/pBWwmVu2xGqLPfjt0FJBdF3pB+3Wz5J4Q/cfQHiisC2x11h//Kjf
vEaeJVxOFkFjir3i7bN8MY5Z03ktr9ElssmHi+994xqeElxBmtacttvGnPIDGuuNrbrPf3j8r6tT
2rYb4Kvk+pyFv+Tr0LX3mWHtVjn2a5tV56Zun6mNnil9D1ZY7Kqae0ICnTmN/U+mETyPaTCtvRlm
XKK9PT5GBJTLDDqp//TxZ/vNW3jz0d5NcNUVMdxGPho+TBgkBNeBq77wav6wQ/9mm2QI8FHD743t
if3y7RsQRiF1as/tNnX1J191e1k5Dyj0WmRG/bYzwFPN+EKOyGPtDP3GSNH/h6X067TmI7BBW0xs
2pK/ROqlSqVVr5kEsqm2vgumMtbOnxL73jYDl8WzPIWygi4mLc6l7/7zbkXJnxeoqnlK6t9Hk3+n
cvVQctoisdx+/O5+N61YQHLpG9EGXJqsPz8q5ZZoNl6PMcZct4c58h+TaoKz1MfufvAUpjDSnv4w
iL/7es5S2VmeI1zLfPceg9ayBOrMduvW/V0UgJmJuP2iXP9siJ3Xj7/f75at7Sx+SL7HkzB/evsF
G0PMdjgR2JpPaY6yDASI1NCCKNAK4L5Ox32tkmE1KvlY0R0ym9r+/5m3DjwJz8Gfisb1u/XRj6Fh
NqrhHi7ci4Aj/pQ0A2TkcN7oqf828VrOLQs9qk6qPXXrbTK0fzQdplh+tyFL2l/L/o9xBIfQuxed
BVHV2DEOKJ6uHh3HvJ0se5Gz3NVW/UBpd83ZNQOZfHcBgR1dUbb/u7C//rss/rm//cNX/221zPNd
Wv244GHM+N5smBwT5Dhd1G6Hbpi26WCcB5lZQVNK4y28913ndtuB/OWdaAJjpQMVIroD0dngibhV
Cki1pLOVuZjghI2RHXwa9hvu3+bm4w/66+Rc2APOj4YmLALn3eQ0ZenHs2daHFyounsiidJA7n3M
oFbzQO7zx0/7devkKMHIbOmFM0d/NDt/qsK7ETQS4NbaBqibXrMs+eQ5lfN9MP5U3v5IJH87/ixy
HmYK+gme9T7xO01DC7zKNbdWYx+NvH6cQZPWU9ld64i6MglpoEbtVO6aojzTkR1s4ESMB+x3Nr2J
brP06XByvZabMvOflZDDQY00UuqysA/Ko5iwSLPHPoRWChIItM7w5Gs1bQand9e+qb9GqvxDYMH7
d4WtM9affBeWNrPq/W489mUs6riZtz0XqK3nFfKG3itNxhm39gTt2x9W8vvd/+/noeTh5slF0lx+
/tPbigv6ZmbdztuW6vxE18e76aLwP0up8oBr2KcseCDYDuEm+T7hOncT7JfMgl5mOOeYvsVfZp08
K7c+7wpzG6i5+MOUf18c80CHeyCkAWzzuIC8q8I1MnLpWdm0tVFwPtYEP2+Rk7zYrfXVyrGnLwYs
Kuim/sng1/rN+1tqYmcpEvHNe5825qVSpUpKvaXD3K5qTiG7cu5CuoKrjIbIGaGLW7R/93L+Hgv5
CbrIFSDMeUgFNFfFo01W9GoI4uoP59P7Rcl4cFFgj/Jd04NUsWylP71mXUYwc1kLWySJtKh05B7r
MArWQT3Vx4/X/zsv+B8vW6IsXS5AsH4c/912k03gzbmRaPZAJITtXNLTg/Hu+jQjIm4J29mH7C9m
68Ubw93UQZXk5mesaR/vmB64qY/Jl48/02+mg8TCdPk4xJI67xNS+saNeVamt2mHnUVHLbKmeVhv
PX9+sZ3pMe2jBHVdHu8+fu4vR7VvWhyS3AQ9tuDl0vB23MFs2M8XY4upy77nYsZgI/ALuKLB4kFh
yxSVP3yME86BAA8g5D7910a9fvwxfqTI/rxTLh8DiZRrLXxD+csr6fPGGaLewMUmH51Xrw6fsiG5
Gk2734e++paNvbgbqG2iVWcF0W2b1hOOoPOmsIP4xpDtMct9ed4PWXVAOErqIv26coXBe3siwpJ2
nTET2IojxxW+Jd4RdYh1hO4wbiszL5+8ovEOlTObz6qebTTvpNr3MaLovi2bXeMX3bqj9VZMdbHJ
u6G4rNCLNg0sb5ue51qMOHVpFys+8LUzOHIOXsqWvlVFxYfsoeikdrUrbfuhGR19O+UzLf8xGw62
6PC8qzwIkkNeXRWdmvdxUPjbuLHSDcVojpnMOOqLPGvcSyVTUBFhtvKkRyu7z/wq9fa1jwzmD4vx
N7OCN0H5xJ0HyO+XTQLXuSn1FtZ+VDp3tAHuGdQvlV8/93TE0bZF3HG6QwNbJJqMr3+YC++KJoAp
AZNLSJ4LzWmhLf68E8xNKt0sb4ftWPTeq8yb8N62wvJQzOaD1wb6D8X4D+7S26nH8xbHWgxMfYhV
73aDIpmR3Atsoenxhg+9hVsg7o/EkPhm+DUZkB8Q1d4YUOoNfSvGcPyMLCa9i/PWP0V+Jb4P6cBE
TLVxUkVHu9DIE4f+OkyPmbKJ3SzDnPMWnvyiUEVaiLyc//U6c1/Dorl0u/4/C6tcNjiXhWtjRAyu
ZmKA/HYIc2+agnaENOm2SAz9uk2u2yCRV7LWzB0RhzRsdLRVto9L/sdvj0JgeUHvBhTQg9OLTxCg
4nw3oLEV0qMOgSFCfLSSHe33DMshWRxtDBdjxFeifqqSrBOrAYnKEZcgr1jRni+uQvoMr1omuCeX
QnGXTJJj2Xn6Gte6EAQJ/v4pReP2KEXsHO16+J73GqfAWHYnO8NnTY4WN6cmLDH+QxUeHFRPc3pn
QDu61o33RNv20vRz62CjlzrVmB/BtqIpExQviOki1p2q6Nx0JD35hf88VUG9rquKKA3t6GMettiY
eDbqttz211Qswe1Ah/5ydO1OrkNc9Ist/XrnaAR5e4hlat+RB0HQNILY7cx5eyi9vn6KFTZnaSjK
da7xC8A8qCH4k2MGQlE13oPbBNvMRay7xVUOE0HCnGB0VOAL2xovRRJyi7Y6T7q8u9JLoxTzkmHh
X4zo1vxumF+MrDdeqLOtu250vBdc/nriMIOMU9vq7GKLKqF+0jlM1LkZ9U2W9vlOOuF8NJWRXOWh
nG6sIazWQ22g0OjQQHEFT9E5277/gr7KGiGbDCY2I9JD/1uXqkJchqLwkv61Ujv8gsI14nJ94dVG
tfFiM2p2iHSwdwkNwxb7KVSMhRi7u0IpVPIjMronQlDrXdcUeKFZjhFcWolVX3S9huTVJuWzdJr4
BMFL7fIq8jdBhAeHHMIEyYOv0i0cN/gdNbDuE7UM9B6Q03EV+166WGYQ9iEj/N+dqjnDbzc92JiV
vprR0F9PkxRonINiNVtjfIlNbno2uTYupind6rCc07U0Uwy6zIKpNjnpNq6ti5hQ8H5l0NjeqCEQ
1QoxuHFm5bH3TasJNlQkTHwOZm680RaephXsE28iNhaP+WavYDs4x6nlUryroPxykFgu3efayTEi
jbGGOJgBpolpFhvrKB2SfSZC50iIXbJ3Mbu4NCeRnMVpJA952823Jiaa7ToZApp7aHins9mfohtf
ULTMXh2cZ04XgnEnn6w0szAfrss9gkPzoQ2c8pSI2ttW44QhQ2taxdZMyv5Mt1mzaUqBF3KK0FC3
0n9OetEc5tLVDXoWXFgRJEFZ6MuZ47WE6WMMMD3sxWXTLAL7bPRwp0hmf2tNske7LwwWmZXcprau
YfL4wcM04A7Zhp6+bXGmw7akkg0y1zzcVSRj1sPkMyJIk1SJ99kMHnYRCsiZTTeeVTAoLuGKyLWO
JHHCgUr2XVL0CtexSoqV63jGmYJ5c4l/YvuJZfLU+62DMSPUcoM7xV61tn8MVBacEYBqHGZPJZvZ
M/y7JMNHQUdh8KitVN9qJFFfa8xf2K5GuavZNG8z8OWL3qzVpswzeTkhAL3w/XC4wF8R0R2nwNeg
NHh1YZE+Yn5h73+807FDt5jrzr0MkdZzj1NTdbLqINYHH6Lepitarn5TMqiL0B3pViWOa91ZdAhu
p1KqgwUrf50kZnOSdTRdGVlBVFKnr3sym29JAk9OWJtVuwFgf2cjid4atiS6HrbUWpuePDXchs+y
In0ZhQ6QaYYp/oSGcg658G5E0XEY1RhN2LALrhOuqNcl5irdCqwREyZo1fOVqmbnYlR+Gq1KC974
Ci9aPJOElcED83rnQiQeLBuRj/cljjWimudPyZhalz5+EtjzdS246VCvRJqZzqZtWweH+OUUVKqk
3TX0Q8iFJLGrcRty1j7lPr9bdrJ+svs2PXVODF1Co3tWzVidHL9O9oUcg21RFnicJDh7RJBlnOSx
Ml0+o6UHAuUrjFxVOJw1+PxgNR1dDYFsd2XtNdA42L6TLJc3RoqKr5x6mI2YDzzPbZd8FpM73ZRB
jNFkZXwTM8ZheUXSFhgapJsJL4E8Hcp1Os39tR/ChDwakdVPF3WZQH+tu9Ra6TKt/as6Rfp4mIdS
3gKm1GeQT+ydmCS/zFnu3w+YkCdbbQajvSn7aNCHsmyjmyTH/3Hnq6DfMMIjYmoiJ60NKG0Ko9mp
jdXYwLXa9yLyYcLAt101tHf1OmuG+VjP1qI4LsubOhNY1BLRWq0hD9znGmvnuG3FVTWG1bfUMvTn
PA4w7+07zK8HS4efHcONGxxrK/guGPQ9pqDj/loMhqi2sfamXQctMyaDRgUwwszXua/8bT+oncow
y3WGBh+CLPQuulSnnwNYYPsk9FOxynGEX3PKjNeA48OznxnZS2YWyR22WdGuKB04o4EebbWzoXlj
GtMa85PhDuViHqxkvebP43wTzew3Zn4cSVm4oT9afZ8RTa8tzy/hFAf9eC+0A4/QGEBFIsx+SteD
w2tDjT5DUtjsoqrsT4OgJ5PVe3wAx63mevIyBra6HDxH3+MFVs87bRnxZVi5zjfTTL7U/uBfRQpH
FqPOqRN7AhfuNSYuJGe7E/J3S1PVZLX072fMzDZ+5ZmXGMBlxyDtbYBHpe+4B/mrrs5yyINp/tTP
yP+HocWouuwKNrOCeOzok5kNJ+473drBLA3HiuiUt+mN8AgzCoYmODc0i3WAZXMEdcSRVIRccPZo
O2lz1yM1qKfL28nM7b1pjQqrbCGfdToXZEl389OUuDidc0iXOP+0S3HhDrygjpgFAKXgDNr3WUTZ
fyh0C28ffyxCimfvOh8N4n3JSOYCg2EwpxxcH7Zg12k52v2SPgJjIvX1OIYxFOylCkJ6Gu+HuPaO
UNKhf5Ky2xwsnZxh+qsvKFc6XK1rPLeV/1Dg+3ZCOhGcEC3BHUyHm9FCV8zRnZ60mk9mX0QYNDby
LqWahkLY7f2ekhoPFWuH4fqhH1XBBmoQv2d4HeoE7FHCYovshkaM4aMVn+zvIXMKW5lyXtVm4W0h
720Loxe7OsbaA0UQLtHV+CjS3jjkHYm3eqx5oJfFD4xQ9gU3x3KFJ4q/w9YuumyChupaBsfMQzgt
C7u7Uq4Ux34Bjdom1p+FKJIzXE3YgXDKfzDNXJ0wfN4p/L5gmxJMZY0mFMxOl4i2kfD6WmZH03H2
TU9qM+TxaltXB/wppo0bpXcs5nydRfNlVpdYcJh1tu0m51qJ0WTlW+6NDC0NlqjN6qinpN+pJC6v
srGerm0cIQt8auv4crLYQT0ahjdtGlf7WVjm5TwhPaexo5eRoYKdqDdgpgbbUQTdNvEF7ilsdDee
7uml4vx9js1Dczs6UXAureJrOJTTKc8BsDaiF/JcLz8wW5VGOOAl+cqqkMzGBvpvLIbkFgV/e2D3
79FHNBjCjtoDD4v6e/7OCSvYAYqkqRbU3lIvUfECvcvbmQqfG9yg0rMe3cVliq/+HpUhrn5NmJ7b
vSfYsRAaBVHYbJOwuNReaV0aLnMzpcaAa1oeQuxgdnEH2Sokao5fH786wii32ounS2ji88ajGDwi
fHTujbBq8EWIptsB1cYRfrF5HfVhsx9sk0tO1WeG2FjmiNybhqlm+7Smc3+2i33TutO9GGu8sIIq
vXWxHUlAT9wOw3m7Slcm/qUXTlRiDBJjSkkui8Gsn7m4rWAXNid6JEm7CqbJ8SG4uiyefrZSdNml
CZkuXpQhuDRk65GoDVTj/0vemSzJbaRd9lX6BSDDDPg25oiMnCMnbmBJMonJAThmOJ7+P0jVIFLV
JZP1qru1qIVUyQwiAPg33HuuM3/4mQ8ksCCSmD8njpBvGXUHmCFKwAK7+EC+ECYQPw5Gro5dNk0V
cRdjGG8YWQz3EI+o7DJzHm/qLhoXI8W0q21DgRJARQ98pZnxfMrMOEt8/xz3M8y5rLIwlAtmmOhr
Nj1kj1Xk8dWbhTs9tMA+3qeh+GFktefumGThL5nMBvK7GQDaD0fVokrRkCFH1wuBKE7GKZ6dbGdB
NHhIpQ8oo7bEG96K8qUYFjwfNpY9nEWxtZKS8kWiY1vNjebF2wVVuBlsKkGXU/BotCq+Nf2yo8Se
00Nb2VjSO09tJ1T0N5gRyF73xMLpmlYMYsJ9ZoTEr7ML0t2st4Wu1c4SRhitWySx2zF1AkId4m7r
a6m+aW6vjRkHQPBCI9jB+SLDoe50hkEh0sadB1lpT4+gzp9ims5trG0+IxBcWVGFNHOq/I3fhNYp
yjrFZgzApmLOvaLBCXftXEJ1SVEq1TLYtKNHUYfceGNm0fgOBLfZwTScdtXon2qhb1jtWc+zMr4H
ZRY/D6NDVEdnmru5j4tvvVEg7zBzRKFuVz6Mso9PrVeBFjNQi/quhyZWaYBwiBhj4HUCmCBZEdNa
AcjRxvKRWp9BzyDPYddYauU5DWZ0MUToN4f6PIT2fnSo6boOMkWt8npb2kF/Mple7ydPRCdrduSe
uA61scoIikqoeFhxOK7suByvel5WGOYb+hejFdcM6LE/JXODToSh68HrBPJyKoaAfUgVEV6f13F3
sfXsJzDFrXFc5UUC2nKU+4aRyLUwmdA2jney/LHbz05DeRs7PVfRqeCdTH0DIlL7K7Tiw4tr5+NR
KaO211GLL60vG2/LhK28MgrBedfYmyG5gIpOTpC+KmD5CQVjJEPWN7AJgR+GDdVd6dAIZJd4TKNj
ZJnxBs4syYOJfozb1D/pIW7IOhKxXmbI/TFyrGFXOkW6LowSjZXJK0nIqmhXsGcUwFZR7ZkMVGtB
7b7NsjHHxBIGkcILBKkPMrQVoG3ubrBYAe2g7RqEM3yL2dSvqaDfhN1ON1r6DKMQ7N3FblTCUgPm
T9iuj9I+OkNcSjd+1467OcrE1jGq4zxDEjJc43VqsiP5oR/kycv1uCAGEbHDRcY6sZ1mv12kpQL7
qjq6PTjGMarny1Dyw06S4eGbLBMGTrrNTJZX9CrrdsgJuxhjnCuGBt3G3GGrFg04jOod8328LKwq
0JWmag8rdTyHGQNG261ALYQYQ2SkLxpB+8YMcqC9hh9AmSQCw0sVmJg83eYpt4KXWHobapPVSTpd
lxkcvjmWD4hSOyB8sO0nRc7NOCGqNp/4Et67OHvmQj1rLz9gv9vryb8a+6ImmTVV7nYgE6jepFHY
RijmHEGJMmuBUD/QpGi5xnTnABo5WTZF0IwdMuBNCTXbJeVyleJdugvnZrp30xrQqhpK44GgFQxz
cWbfAMEdPuBWe2vTKl9mdpQYQPJ2XLcxwxPRkvCo3Y6c7jTqsVQI9xvPkwCoyGt/cUgSjoKIdqUY
Fq1BZe5LoJfo9vy7SPo1rpvBeRks5xLOmPfGAl2th6iPvIzmJS3sdBMInaP3suarsqnlVvFtHtLK
ttbwp+jMoKxTCTmwlqyYfj51xBe7nZ9kG9NK0rVzisJdg4D+neFEvq5F+mRPRo8YEyJnIMECRtmO
tx23nEtzzXjTvvNsLBFpJszrJHDDeyfsw5s0saqNBTrugDauuIE9fczpkm+WqTe487GXnA8yfY60
rji+c++mSzr7WqpY3ph1g16yBkszOq8hVo+1U1I7RBbgGH9qCh6u0T9gSXRfA2uaDhYy/4FF+c1A
aYC6r5u+itFQD3BV2Br4tC7RbM0nxszsD3yHaZk3BQo0d90eXNsubow6i667RIqvQbUwXbq0EuaK
C8A0TSIoaMgUKA1OioQEkqeOIY/PGGeK7G/eHHBASQs66dIgOzcDviLwM3G8UWafvAfMRK5qngn4
Zba1MEvLKziSMM3COWg/hL8wp7okYy2hu+5QZjq+DQI13nicyd+nLDMe4bXnPyJV6POEq/WtLciW
6jpzsFaByUQrqFnY6xHoTRcFPQv/Fm4Zw5qtEyfcPFVMKA62JR5Fu3mN7VaT3ZI2+0nkw1M7u9U9
3y4W3a5Pk0MUUfjEmZmdgyaWW1b16qqsskhu6XcmYEfav4qCFOBbDWWq96axWTtJhS2ZX33dlVPK
Bq3pj0CRJXNHiDpz64Y73fgZskDggSL3cQ8MOrnrI6OAtjY0B4IWqGpCTAEaooods4KgP5oeUovA
n10tLAbtxAx57/GcMqhAUSm2A4QamhFKhuzK7ni92CExSqLhnJqDUWWryfPEpfYTb107BaBCWbjP
pXbiF4PSJqi02II9h4jDcM7YhHVd4WKcOCaK2SDxoQucZ/wqjNGCKX7kHf/ARG9turTErPwpTR5z
po8Uat6u9uv95DQZguPwGKccYGHYrAIrwX5qcZv0Qn7pCoYPbTUFLCGMH06OqgwXEhNuUFIwJLEz
2PqQsGxYT2lZLhRJhr74mESdd8+E6B15dPtvTc+wplkAMjj9+zXY/gdVkW9OzBeDgST1Tjl/9RWs
Re/cWEa1TwJRAf2U3UYOeXdMmGJvPA7ZDzJtXKDThb3DDu196MkSa6+fnE1PoecPCYXJKIYrUnXU
eRGAHpnXG2sjJoKlIS+zXbkDeQfg9uU64edOTo3EgkvHpI8RbPvYm6CIGV8N1yrmRWGbkXXJe1Jp
zN7xt/iDy4QqN6YxakNJcEOLpw3Rqs/NNIX3NWOt82fDrZNyfIqT0jo7Tjxs3BYHkqkJJQjxCHPs
jtgcWv9kuwu7zrF3OuyYWdVo2/ekXfWPlmsV+8HVw45htTRWCKCzvTNIcSDqYdraTqfesqYK3sss
zV+xP7TPzNV8cm1SHUNqspPqqhim9nvEluCqZKl2nAzGxJqK51zPvroTcZ7tSx3f6QXt5JQ6ef7v
Cxd7Web8vG5ZJGT8FfzAR1Twq8hoZBmVJ0Smba2Fo2dgk1oBZHgqcRU6Ut2WkaUePT7VEzuXD44n
iha7MAOkeo703hdX+H6MQ/Ltalp9aconsBjVqa1gF+Qp2MaCruYvPvN/2MB7vOcRkjg+C18W3j8v
qFwmTBGBSqg3q8x90ukkcEQ7CU2AyrHaItRqlzeO3VffE4cHicAzH/xl616rEPfPbCP6pDhq/kIZ
8OctvAfdgG8phGNiW9Yvq0fHLOFzB3G9tRl5tyhN2EfdRzSYq7JO3I0bESFft4Sq//ev8JPa8MtX
iMAFj8SyhSQaaPlcfxA/BMQI2WGX1vBlLfiAVVSTj0mE1yZKggvsinfk6U/AmsBONdlAi0Ch7rEw
WHV1WN5hQZWoFr13Rg/5EtsCyil1q2NQa2czG2zbitmukM+ay5KqsVgmTNa0Ydnxo0F8u2KiHVCp
KV4DZmyDrqjJK+oLrIfElSWjwMmNbM9jPX8Wc1kQnoRrIJC5ffIFJjr8eRVtt+9fGMeQrDfMw1uT
A+xvogL6ewY8Ez2RpJop3sD/TjGUecv/NvPsrHj0qitIjfrjv1/RP8lWgyUHEjeKQNsAyOhX5a7Q
FYrREbmoMjy9EMz2wGYEnAE738vKZxpU42C+ADBKed3k31PLh0ibeSAL//sn+ZN8CWGFvUBzHJ8V
DsFxP3+1A/9FpT2Uy047/r0fkTtFJu149/lb/pab6fJ/kFL9U7Dw/qNaoqDb/wsyhVEm/+HrWKKy
/xfRpkQo/J5ljXe2+yg/4qbC4PT57xdq1+cP/e53ss3fUB0izcSYJPAM2Miwfrc7WaCQeDsFiL/5
byF6+n+5nVznNw/mNH4NNESOcD3eXv8gIbnWbyiLBIwUC3eJjULu75CQ7E+bwr9fDAGKmMWLFQT0
Zotu99dFvuEZNjWj5J3IuhWDa9WYHR1e57a8BKapXgHGmL5A9u1shu8aaRathfTZOsguPki0Wv5W
aQTMQ6Fsc0v+n39u266dtyScLPsuqc0LwBww04XfBN9zh8HKui0Ksjw9GwLzCBCzgBEoWfkxwvgI
3Mme9q4hiA3TnQdbktfFuo8SiY41XuB8pZup1aSjgiQHhlUsGzyM3mlNHhDU5jnZhz0FXzXMLQly
6LifioIpwqokxZ1+iE6KwEVU9kA0/GvImyE0xTZonxyXRmPtcgWMdRC58FrACxGXCkieQbFnFSxj
8TDTa8WGSbql4dxXdJUffi0rKIJuU52wfZKdYmASBzhPIvNbN3W4lIUDIIZ0NIpqeGcGWMrR89QZ
YUVObgUmkhupOxs5KryGA4PuYlqJ2bPNg6vt+EICeHxKzX4mZU1KMoyC3Clucn+mVkm43G+G7LyX
tl0aNqyU1VUwT8PSxle8UzvIlfVWUYRZo630uiZBo2MMBBGDa2MPd2ao6sX5VQ9PiKoRaySxpl+G
zzgFKwF8hfk9lPsSJ6aGRdp77vXkTfltPLjOV6/snX5fcH5Dhah6AZS9L0RzrePCOtkoWzK+3t46
iAL3BHaa6R54S9hvyadAq0FBzcZzTHwD+HDT3pUVw0DMnQB1ycE4h4abvtTsLp99uzO9bQ8O/RT0
PeeJTIXB30V2QPkLTzyw45HP3OCUYP1A+NI2NPIBRm5UIiBoI/bTG6glTXOTT2VzB89ivrLVjONe
pBXIdJebLzwagbKeC1ta3P6eFbPUHP14G3s1uTNxhNlnHRvxO4jwPtsY7Wg9ub4xvKdUevOmnbox
28ma2frCiwHRpD0Gd/SwwmDbroLmjbmLXLIi++k6zg1szAifGrqKKgeyEHcRln9t8juES/wveqFi
XIMOksei9CWDKzZbBBdgVC+IzezzOybLEOdDLISQN0xVESWGBiFbdXZD6NgYE8bGbq3lNzAusPwV
yE7/JkQ+liEVdrtbNxsqY6umcWg29WSmH+ygE0Y0phquifyKT9Qx1oEQCHxLPqTtYlPluilOLKrU
sQV5Ve+8wspKBEexQ5yYicUKZ51zraORAZyop/tgDMEOiLFmpso+CK4lYA7zHhUsIBO0KggbsqjJ
57VNg+VeuiIANMILdPB/PyH/1tn1/2YItxUiffqXYP9Pp9MN2dvNe9yj6v/34fT5M/8w44b2b1T2
kB5Na7HrcUD983QywuA3BHKMMyn5KXXY8f3reLK83yisQ4vzCWgXJEl+6p+gPvM3yHOeIzi/8IAw
2/07x9Ovkl2PMT7qMg5Cfj9K5l8kzIE02Z3Iut01JSbVtva8RzIPup0Twa79w4X5D06G5Y/69zno
8Q++HA9Spr/4i3EC/FxFVb6jvCwVzW4MqiMA63tyWJFU2Be3iVg/G4e/++u45Jy5NiQ0sfh0fv51
uTKxHqRewwDIubhRuHUsTpnU4mkrNXD6TMZ/ocP987XkNy4uDbTnghbgl984NK3X6J7fmLjkEY9t
vYUnuyXOW/xFPfqndnFRBzLrQGHNncD//tJ6eapqspJA6F3Na5PzjJFqanUOVTmSkhNJI/kVUPTu
4umMgJhyOCZ6fORP+jK46rXQPgMjv7VXwShmmpTm1nQjtfXt6Fh6NUgzBqh/18vJp/QpjQK+Dmzf
QE5//jYyvGmWFCAKM6O7JkX0rIv2LoiFPhfBxJDdHDZs7F0k81a5ncd23P73u+FPkvnPD0AVz8OG
LhWH5c8fYIqT3q5kmO8yqwGzUZJ7e1W5kb0TU7dJA4NluIiPQL7XIZFMiAnOdiTwc3jvpjleVTFk
8M6cv9ksK/7i21z+6j89F4t1mbSQxcaLn8X75RFMQ2AMXlAUuwjqU7+dIx9VUex47bHrSxOEsJq3
haPgqgKoGCGxK/evGIi0p798iEWpS4vDQ7rwQRmH/nx5sjnAmp6KdFeMfcymT3tfZoIiEyBUgUm8
8yyJPm7m/K5MZfEGC/ISgZrYREa5SLRtZKoDomz0XaH3wI+pk+nN5s6lR985wXDpo558aAAj65An
ZCNUdanmipSiOH9l/GcTJHNx2ygxiBQfXVQ0YNTHPRljgb3NyOlU20oYc3+2K1bj28gdYHsyvxse
YkdaX0P2NjclK16W09oQAM/TjnKtbV+MKjK/6rka1U07NzMwXAI5iIfT9XSHrpVIIiUidDAqE/uh
bwrN72/bDUuiEl5GUd4EwF845quWYf/s9IhlfNbG64B8hvfW6KLnJi+BRNkuBvh6muZ9SRzOLi8h
iMAirKYX+ExWhlYSsd8JKrvYozHPj4G/xHMGyi9vwhYBwZAb6gMBi744nvT9VRmG8oyAvF0R0dv9
sPWU1YxHw+hGtl31ouO2OcNdMl0qaHg5K6lrnueUtr3ay76SZ6cJuh+JPeqDb1TipSTjAxoBE6TX
MvCjG7KLxmsr6MiRtqR9lF3KXsNgi7ApFR30umPjkq8bD8wvu0zSWAa30ocSxKIN42cA9+8h7J7W
UtRstWpfjPvEnoZ+346ha2/DWJGHYwU+w4aWNXYm7farShPjNu49pY+JKhVethgp2zZsUU9tm8mf
Ac07GdJQruVIqI5rZt2pqM3mKGIINeyqw5zUHNQhtT7WDcabo+I42aBSZgBcJSnyKQ/l0VCrGiZK
DSaJ9DJmfAdbM5zET5U7VzOLgnnJP7Ea5IXdkxt7mbmJEOC9227N3tfK1FCf8gZL83aYOx0TYxIb
CPmzzCVlO8/uSeZUYt3rwrjEVUh6fVPDpizBMTrbPh9InPdmBkHEfmLFAENLwOoO0bHHCJ4d/hEd
zHhTtan80QTa/QjZ0lNB10xQc4bucGvy8rr2wu6aC5f9aAasPGhO7yKNAApl6RMqlWtITMH3WZSP
Cmv3U1AW+ZUhRX9InZDcZrMhowxGlHsbqYmFK4FKq3Su5Q4+QUL/EPn3WgwJQbEEjZAWAD/NTZzD
rEg+1dLNrpLAJsuqB60ROhSviUsEQmYDK0pmUT21dVy9R1n5YkwxKz4H67ZUPmtQHQUgyIKvZhzG
KL9SMr58Ha1nqwqBBHTGPdiullhXBAOsYFOutXbvq2E6oYILrka3tg4GeTxgHZvmmDHgWZObRWiY
Y91URuwghOxvtdWfiVhUJ2hGuzgrpmNmspSfk27GQB4+GkFOYmTbMpYykOUS0nhrVoTV0G4kZDd2
1nHsg+LYVaG6lszhd84IRn5li/7V9lm2lLV9B0TqR4bE60hIudx4keFd2BurYzaL9GrK8q8MGMdr
s3TITCSV7angvfmK1jwhiI8s66Er7+OEBt4hdjBeFY0o1rB6ynXLNdlg9WhOTpH5+zHrm30bDwYP
rssjVg79fD9huVUb5foWzP5CvrDZd3Z+nN7acOU2raqEWHl+EqZsTwqqNruDmKusB6BuRHaHdP4X
O6hdmuDyVOYgXFHOxSxoUALdSKLIH1COghhN35Cmu5RGVckiMgf7bWaz9wLSLL+Jsj5HT1wMYOqD
GmtxR7RfCuTIGKvgCAjvrMZ42pUVGKqySO/H1JoykpyoINlDYhgOWzZbg9T9j8QIndPUpYgo7DFc
oVZRL33jCNJW4znb+4qmlRXUsegWN4rogl2s2u+ZS9xciMT61sobVW5cVPN7Gvf+RxdzrVfs2diF
zJogxWCkrFipCQ5R5T6TiRpvTaJHzu7ki/uyEBoBQVdvSuFmpyBj35PwstjHcWXvjUbZZ6ubUGrV
5becyc3tCAaPuOqZLC302IKs9kOIQLzpKyQstjPNznqmeTxjGnJXMdaXL4Tz6lfpYNCU5SS++k03
fZESjJxAsw5+yqicM6rYgsMz5VxBt6z37IO8u7qiKsyytLtUOp93FlTp21DKbl0HiNNRXlpbwGb6
OCbCW6e2yaDBxiFwiBl27bqpZdqQzc4qcpK3JomdfQ4RTaxcJDQ3HMnutylF0evlTY2GR7ZkO9ik
M0wRf36SzPs0ZebrOvXXoZxP4FHfc0UrvRA00HSQ04OA7mvL6wklXElEjDPvTdKlHQh/S9Lae9GP
2T6ubZNQwAo5LkE2FiqnuznxCXAfH8t2sq/wg3+LHUh1gz2TelZm3sbEHLeLCZluDW2s60GRTZgx
GMNc/lWj07htokkckYRuZsKwyJL5BhU62pc5OcJ+yrktcWmtuZxfCp0kd7MuidZSnfFhB9lDXMID
EzOjlzBhIU7uBWzBNmV4pKxj15D/nopE3AMOnlZuGk79WvYi3MRV5zpoBbFr0uNjC3T9nmR14JiR
sL5qu+4xSxBnxrgBPcacK7FLJu71VcwY4JVqw7+ZebqSNSajYjhMfSafUlCyciNCAg5HUKFN2DqX
QYZspEPR3yF/6dU2yd1mwxRb3DYxq8+eD/2ILnn4ImAL35ZWk/dr4F+wGmdWyudRJ+JtzmdGM1bk
YhruDNt85klIjzJxGpY+Rll/5F7ILSQSr3udtZXcWwZaiRQPZrCpipKXoupzMo25fRGTpAPy+pWF
1yPc6CmsqSVSVBCbVIEfJEQE+PyGDjUnLTqPccgp3di3XuJVd8Y89QuQtameiRmezI0irR1XwYQ1
aoXcECEwPDdEUi1bKPizfvYM63iZd4ZN+6NFmqhWozFhOHZyoupWjdeqC7RWar2kkV8qGINo9yRv
IWVYZ2ID3Rtmj0Sw5k4cRCeCm6FM+kVDzHmYZt99GUrGSAI7Uet3zrloCIhWsduRwVaEPIWczy8Z
74B1i3jqceqrrYOw7Uolrrt48Ug5CVszetP55DJqi8YrvJvjYQRXfM2E1f2KpIEKkxxNQExajeEP
WdQEaiIrvR/xmx2Yz2CsUW3t7O3Jt1Ytzz1S1mjQYgX3NiBApZyRnPeQZ5G35PqOBbg/PKQiBCkI
sooYVw7yTYwNkD+2RS+KcgjbEruZeDtT5ah1b/OSqbosP+eE/Ex7U5XTqzUWiK3q3kvEJkIt4BAh
k1DUJk6ZFE8ykNO3gNbqQ/WhfsSC0DKlk4rYUqtGbeihNVcbuzHNr2kL6HpFmVQ91nEpk7uhWV4G
lVjwnbw3OIXxUfFdYmZ6qCU3xF7XlXHTwaEiv6yAu5rZY7m1Sf57NRJbvKJpVMmW+UWBREkO9xY9
wgl6ffdQprOxBybUnYOxbl/asKFYQtFcI6Y0h+lZYeaBqlwT8rIy4pmJMrveqjq6ThW71J2zM68L
IoP8Z5l6FGKImq9Z3ZhynXaMykPRagB3LpToQmdWhAQyIVU9SLxGffCGb8Alp45VhHtHoSa5mK1M
5HPnGdlRDwkVAZ4dVI2MvDtsM0V8VwRhgTTIn/KH2m5Gc+XqrDuMmF3XBepPLkSj+aDDQOB5F+WI
o220IQiJUMEQl8ECV3hXMQDHdE0rXj8iSiXUteuKZX2XBj9s8toOue4PUHDoQiazfZoKDpxAwETs
UpUeYLQX/dqXOEvtkNxvaLbV0ScOkeniZB+IaGpWFA/Jdd4gTYxgJqyIrqp3URXNpPsF9Xc7Koj0
ioA58cj05oVBZn//2WH/rRHg/4/rK49t4f9+PriuWvZZD0wJ/zggXH7m3/NBz3dta5niAK7xHMZi
/4T1Bb8B44PRwAqLnA/GSf+M8bB+4weIKrCYGCyAKrr1f0wHvSX8g9U35nZGUOzn/85w0Fq6/j+O
JvzAJg3Gc9jvL+OJX0cTRjH3ptQi342VjxInNMktJKShORncvSgbC11t6kTaN41th1vDIPxRVjA9
qW+rr3nTqrc/XLv/MEL0/yQ68BnleaTqYFSxFyjHL3MkJkeyxeBJ5rDw4MyFBZ0oCaNH1BnWlW2J
7xwgAD6bZorXoa/Jip6q9ipMhsXYEpnnGR35HZ62co28w3m1Ke6ReE/Fbk4tdjul3PVJ18lNyvrs
uguoc1tfm6tmNh9qr/sW2W28reTQnwmmCMF4Fgm9nDZPjHXgjDoOAI+qoRTC8mg8BElV3thF4F2J
HgE5Ig6dUb369g9ncv19kffRFWla5bXr+cBNe3kF5bfdj+ZMUiLJ0Uhy3W9FF0kqgfwLH8Q5EF2r
vw94N9ZTSzKbal0Ham38QELP1SRi91nirNilTjG955ab7CbMkDKk7DOdb6QBvfmZeTMm6mkcKLZr
BA1ru0yv8yqRr2FGLL1UlA1xRN8QTFxg0VrIjKDLr0wLeuvYNi3hs968cUbE93nitU90Gjl1Tdke
WyIkWaChnxGaVVo6uSiSSxvpOQDVW4IP3W9hN6RbT0283nT2rahDKgEdGuZt1BsjPhHU2/R7UTKv
UId8lHOMmLkwARoTiWuvu9Rr+3WQ+I37Lsc6laxQrLNhJWl0aASQm3E++351aAfDJLz3WXnmqx/w
9am4BtCOBBoEcfEV/PTJaZMfvu1TayTw5STkKwFQ8hB3lFYD49WrzGz9g+7DckMf/00sGlZ0CvXi
KjmyjdXYVr3uumSGsO8Rsa7wEFMheOOVmYnkyU5DrFMuRMpsRpIxzNY6qZyvmcCfuWhrE9srNmln
1Ah4bHkJYAEjRKzPiUzUwVD6OwcPW99xYOYwGkCEDWwhDXpexhOHSpeveTuTKpxF3UGpHG1NzpEU
5d4j67Eejkx9CAyTbRFH11qOwa1DESlZa6EyMxGVb/NJPUR9Y48rDs61w0r6jtZET7s+jOiroU/d
LYjyA6Y48WR5Nl9pbYRnRgSL+6GN0lOUmtZt5efTXUr7QzyLDtSVBbb5jnnDcC67sVnu5GZ0kcMB
DaeAUQZIHLBSmMPaMbmqKDo3qR2Om7JED7qye82uz8zv4bjvDW+5B+fcNYLrNmYEsB0D7LNXKFth
zleDP4KPIxEA5jNGTRuT/qgFEnTXdEK2gWRh3JuVN82Hpmp0tQu8iY/DqpoyDpbbLUiQaZk9lgwh
adQuVLweHmDmk8Cco7WGJrzKGUPjvGWMiaNEnRx3ZLSZ0WDEc1XubKTCtMR1o5CD2++SjcB7ugxI
G48Y91W0jE0HQClsIXOGqYUbGR/mcuoS4ECiynISO78fysv5zJxyXlc2obLGcnrL5RxvTJVcd9ZI
5spyygfLeZ8RJHhklJeg3aEacD4LA49hyoE8j/lFL3XDuFQQOvXFPhTgKSjCKSCoM/LPkgMrWftW
LXVI8lmSNEOBZPqzUJmVNd6IbKB6gUlA6omrhk3qMT0qlzpnWioeNgrdofksg8KlIio/iyP5WSct
FVOSI60C+LQUUv1SUwEEivJnxo3E4WafZRcevaUGCz8Lsjms8YaXn4VautRs4rN8y5ZKjigmijob
jydmTKwrzGM7/zmoTOsSBeXZ1pF7S7pweRd6Ix0QbqIQCbZrvWp73qZ15Y7rpmz6b6O0+vWnmwTv
EHKIzJTIGrphXymhnDWYjHGTTd64zUCJ4hMn9pWBFAqrsqeHr1scNrWIplOPp6hcjVVvXWRUkVtS
D/j9V0YQe4QjNNN0h9/uizNFolw31LC8J0iVrvOA3MvF5L7u0x6XOFLb7JsOvMcU5VaAVQivXek1
E4WmOd0FXSLOSDKx3tVlYjTbtlXWBcyvdTFS/k8ilN5xBHFN/8wLw4xRS7px3j/SW40HdC3FY4yV
+dH2jTue9/GYcP2ve7cn42RmNHgde0G8TVuDAQPv3PWYSXnAc10Q21HG7/hs0/3UDNzgw1w8+D5l
rVM78CGzBc4iMueoRgcZi5MP6tLMtfOmkQb262ISVveYGiQ/dpaO8WYCmkEt0vk5r76wMVdO46rr
IHH9F8V7CLtOX2XXA5cYzenimC8Dr70AwkUDSiBjBHklrvdjk5DUXObiPFYqv3fKzlgFJUiZtRgb
/770E4xnqBQaXLp1GW7jWs23pV8HAF9dZw973pFbP3fkA2MRUDgqf8JD6sUHT1e8BoaJNGvyFSBq
O8hHeTPrNERgMA+4sqUVTRtzGEmKNMa+x7+Q5Xdx1sz35VAxM5gdc1/4cj4XeFyeW4hfa5ryvRG5
pJLiiD9ZI3Ca2M3rNznXNNlR5bwxsAOW12fiUEVGzcshKS9tk9VvcW3610lhKlSmcrjJjIY41djt
97yWBdeU5y4OQ3+nOTYA3QfOYK9dPvuKkeg1oxuHt1aavTb4xh76hEqsMsdmG88sV2em+Y8kocls
7femCb4D+skxqcDXb/usH5kYkO20wjur3kSLmj4a64uJ6fk9dUnXrScMAzwM4XuubY46I6toEHNK
Q2JI2nqHtkEe9JjET75VDgguStu/R43efyYQFC/ZPBGr7OM0PHmJYWwG1JjreQgWNbbfMSHy25mn
KSTe5+S1adltcKS23zvGyxuyuLY1lNmda2TRXTMjOxqV16K6dsp7XELqGiuu/T3JidrYfD6DrKq4
WUhWgUzrenBNu2Q+ZBxXV+RsZJsw1uYBNYpcOzUCSp0M8sSwTL19viDiNO3PYISjt1mO4UZ2IPOV
VRcOFRzriFWUl+lR4yeGAWE41RbYO8D5bHDN+DSPANuuzUral6YjmrUdUvsi+5a92oori5lzCY3u
HiNUNd/ZofAq+BTu8uUAR5n6Nn3Cw7VYc7IkcA+4tHnWnLggdCBsuOGnLpr2bUHyC5ko9nT3eSzX
divZzrS1+MHwU5xFFbbfy9Yk42JJtUeRnZlcW2yiiOpF02DXgAs+RCuBPbBcz63Mpl0Rx/quaZkD
qdAaX4UNOtsc4ugOx97/UHcey5Fj2Zb9lbaeowzyAhj0G7iCC2oyGMGYwIIRDGit8fVvgZVVSQe9
3TuzzJ5ZDyqtMkNcQl1xzt5rY7ppRGBPhPr8RcvG6pq6WFsvdZBMd+//kZ0GL2RoaPxTuDkwABi2
AFJso8Qy1Bj48aTQ4ALe1d4muVWoyvtc/PSNJPotoOnt+jjlj+ki0cFjeMA2OsStd7iE8hcrGvJv
VYckGqZVOCorpRb8kmjzl2Fs5TvMqp5D4gqDB7FVoGRF6kJ+M+vQY9Im3aGcZGprXWZi8oaG/2oR
THtnhyVg3Uk3jYPdvtWN4un8UeWzepVIQlM3bB3cKY24uRpg9JDlRq1lrtnmKE9+ZWm7UlCA8ZW8
u0sbcCDtdF8zFa1AMcjuVwx38j2mjfGfP8n/2MF8GuhnRnUv8Gj1/de7otR7yyYpzNG/rN/FmffN
Wzk8vFVNXP8rvXT6nf+vv/iHiuZpyN/+z//+mTVpPf1tXpClH8/P6tkz9+ItDsa3+e//13nb5ITM
JnDKx5yULyrH6n+dt+1/qKBcEQdMOp2jAzdCUhvhL8hEjQMxssV/H7hR6sDm1Ojb20DyOZ3+lQM3
Yx+dt+GHQ3BDpTCd4G28JMdd+EYNPJB/GOJrwicsn+1xWu69YrwgVJkrcd6HQQyNLhZ8LYe842GG
sUB3NA6V00jSIavlTTy8utovzKl3sR5dkn7M9Q3voxkyI02CW2hSx6NFXJLiqiPU4dK88RRAPaSn
fQsks1yierCXbAvWJKkV1NWUVWn5d2ErfQfM/JiawTVpNru+fNCFH21cr3pF6vNUV5dyNT9BVt9/
RksHPsfHqvHdHv+MSqe5am9TVXbtPmBFNZZazkEilxWw0LH06CvFU6GoMCukB/ruhPBIOQ3zsL/T
Q8zxar+LJJ9mvRGrK7/gCCZRUjg/oXwS/Uw/I+8YPF40LKiLZjoRREXZGJEz4mimTi2vGBZKU4Lz
I4OtCdW9pGffdLKQUJuS/Ae2yfPZh2iFiXEp2ZZ+gzJXal78svjepenj6KUkBHBMh5Cmrs//qKee
uM05BTm+DEBLzJReBKtoZmxyNz1VT+h3DWAHAtdbaCSCR5ltbmlvVgCh0pbd7yUO7fSoPtas3m8T
Ih94rTDh1LnSSG6sHGp7XjmEkzipAJPmSxfKUPPP1JBl2r/T+wzCQsHZePy2IDWHvaGFlZPI1qEZ
qi29V4fEkwuCuU8Ev/dxUONoyAMB+RG7cWQpEbVCBTv1K6e0yzcvpWVdRUGwzrQ4XZHVHDuRFXqr
YIi91RhM3JiwfDj/JMVcFzT9CNQe0UxxQyfl3vGPgHfGhARBBSIifPwqCsJuXSZ5+2qRhrSBjVhi
9a+74StlaomWu6u8eBHctipuoAcYtACWIomDtzaPI9Jr8PYD/IDCNg6i2yoGf9VGGFL1vS/da7ew
b3I4jdcGZHqHbsVuDMcc9YFCrCd8MQ4ciqM04rbJpcbRPE9edZ55Cy5yAxXF/ZJlNdiY0LtC/KVt
+TGuJBkC4RBJ2PuV3nvSa1lf9gAYl51OqpnuZsD0VHOtB6FMrzQMl10JQbWS/asOuTMVh2xXD7KC
7kpeIOLyln4dSV+lToo2cNNStvb9q57gCVXgC1rAxNai3Wpqp661tmbLZPsXPqypGHz0ck+Pg4wW
MlFMTEZwHY8fR5Y0nA2SqnQgKvprNfSjZRN2/pKp4cFk1kq74IEDZIAH2+rJIs39xjHTUt/5hSa/
NYHx3DRad9s1mr3IeLNhgCUmm8qMA6xnSUtM7tdVSyO19JiQuWTpa1/yi7R4MSUXivfdCyc1Sdhs
WUToWGkFuFXZ+n3+tTv1gRloXBUdfQNPa8Y+HDy5h00Zl0wglfQlxnB57Y0cDpv47fxA04L6cbJ4
v5+T9BWZq4YRZDan0g6yy6ypSyeX42ibFqPULC1MhMOikZm1YsRGcLdj2jVUEc8PfeoaBepehQ9b
Iz9kdo0Y60slB+AG8SyL3kBMXvsQIF7c8WKGx3y55yLJ8sJVaDGvTkTQ45fGHSuDsqYLIik174wG
cVQe648e2wx91O8CN/91/spO3FS0nkAjYfDTIJ52WB+dcIrUumkXyaVDAJW+rjRzrwDgCQyy9Nxc
udYjZVlzaDk/6InbyaATgRj19fQ0jwclzTNEz9OVTuJp0coW4ZXe+QPoBHg850c6NS0LFa8D06Kh
UNyYTctGJ1l4dguqsmb+5g3RD83sRod+BASH0lsZXY/IqP6NVQ/NTxL9PD/8yQvF9cJOCqU+iP7j
CxWF1ZqlzXtTaoQeGXjlkcxV1FPOD3PipRETdx6dMbFljHc8jN3EonbdtHSyUW036pg+k2y+IgcW
s0KsAL9P7eX5ET/1dnhPUU7DGhVkM5kEzhwPqShFOfalVDgqzZ2vAqyzmlc7P7CZfYf4gToIUHtN
5LQ+PTSGahm+IDVad7XINoboRlTOubi58ENNH8dshgDIR3QFOVXm592raCTcqp7Pw3blTT0hHAgH
/ZHbP0v8WQuMQBJny+YOAyHRrrVVXdj1nXwMNpjvSTCPCVs9vicmikij7OzCMbrwoUZm6UIIUJGN
4lt6JZLHW52/3umxzi9Xw+HIjoM5CRfj8XiDkDxWIKNw4tHeq0X2lSC+C8/51CWRXMjixVGLPuZs
DfMEpFJ37EAQlL6+0Wv4eapUDptOGb55sndAfn3+mt4tv58u6s8R51EWKEPSvkwHRsxyauhgE27z
Mg9XSdr+qIxc7dcl0B1HJ9B0RZl9a7CVa0T00lbqDQCWrR0aPQjr6kdLAKZXSAm/X+u3oRm8nf9J
T33bOJdZ2WmnTv6P2d2vgA0gAyycSAqfUW9cdxrsy9C//8+Gmb1UEcQXIZq2cERVyIA0SZ2M+2jl
Apq4MIuc2D4SVPLnBc1eJ1rFdkBpq3CCcfwZaO0alsNt3Ihn+seXnvKpL/V9nTOhPtjK+7T9wYDd
YZnw9bgqHHI38XjoVxF2OfQ3yk1lGdeyFe+kKN5S3c8csnYfzt/SU98NuXgCPwZe0nc76cc1b6Ic
dzJSbCdRUzyapDy8Vkmff/vPRplNylkd9KrPzsyBOrmkVrAevPhvHDq4EIQIOjO/Mblfj1bvVDRq
P+Zm7riUbR0ppRo3Dg8pO8xdbzIPufgvZVEp2zCNNUBJ+tP5a/xUOJuWAZZWhQlPQ37w7uT48ByJ
iXTxpybcylyhPxt/lXxEdCLqlqQBf+mL6EXPg9+1GqfrOlJg4mSXch3sE98hx1aAaagyOG3PLbtZ
wJOGy5c7CJBdZyxjxP/KQ5ti2Cyhy05QKBKizPi+6EptnyQRyfDAcfxABzrLkXFFXSO6r5B7O0qR
7r1KhAhF2njTozjUctGvYCRFu1gf6FD5ObTI8cY2Wm9Tt9JjVfrVQfG650Eq2wVInEMPxsWp6wqx
Bexfx9ToJSmYiVd1J+2IgBi/NQEWCWTyaPukKl0kPDEhEYQnJCVdBOqk/c+jfjFo0WPnx/FKZPpd
Xpo7oIH+nkptt4L1QI+6S64hdtRXuoxqXx2DdVN7T30bt8s8Qslb9kS8B6hN/aJY4usl9HAU7YJU
bnlFL6Iia4Zaa+gH8aaVikcRDOA6SFHbuaN2CxwCeUAWpGgfu/RFGW11IWfuoUjKzqlGuqmVZV21
mRFvBkq/S5ETPw7ggSAAdNtI8i1pqhn8TgwTvVpEYPKwCzBPrrzKBtOSlcahURRph0rswiJ8YkNr
yRpvAvmGNgWN2XzZ227hIu7LnRJraZt1L3Y/PihVeGf67qNcgPs1uPcXps4TyyRBKeRl4SCXWZBn
3zoCe81O5CF36o6oNNJfQWx5/r1cBXeeHT7wp/7GgBy48NCz2ZjOCscfvonTVQr9InfShvyzPLa8
ZePL8JiwUI9tsOzq9MJ9/VTS4lMnkg2CiEFSKSKX2ZB66ccDDPmMTWahrgpjiNYUvsLHLDXrRZsG
P5qCXxRtBDTdNu6TJHnLs/qKHy299tRcJ3zcj3cK0QwrI+iHWwMA8atOjvymUWikhKCnLrm1Tk1P
GPon8PqksGKdPr5Ng5VEg217uUPD78oy8z1Kn3o/Jv4tNoYKsa9JdHs4IhcpyGqWrEe97JrV+Tny
xPxkgVxh888RZFKBHf8MOuJDs4Ytx2qTLI24RkaC3NlH7nHhnZhestnOySJfkknY5pIpGR8PpFVY
5zswh44aJd9FaGw4cFzYYU/ryachqKgDv9EVJDez+0m1AkBqiW8p6tTnCtXI0k/T5xifPnWZAIG4
fy887d6sQMGev4unPmsoa+wZkLh91pKlURjbGnxVB/7pPrKMN3KOn4wquYNIdGdkxrBMw/b6/JjT
G/3pavHcGtNxgprR7MlFVmmNMonVThQZ5XJwx8fCSNZmQMC47nYXBjt1a2kkUA+euh2fqhsNEPas
t+zciQ1xJ2HrWOpNsow0ccjN7CDp5qNWiMfQl7+fv8hTN5buBS5fgUCRetXxW2N0ws8kXcmdVllQ
6V3nqovuLQuaVY6vwRiQImFZ/Xp+0PcT6ezWUqQ0rCnymBKZPH00H/YNqJuTCuYUo452tNOlimw4
jmt6ZbxqYLUXgQcw0uqT10DUW8pL5HFFB1hndPfpP5PuaBdriqrJxusgHHrQJ3GsmJqxljLWmDL8
qes5tUCpWnsYC5ap0IylUpWPqJte7ah+MfNRW8Hr/qLBcFg0in0zQk1wKsn2QTf4P3INDw1VY7A/
kXWgTtMuGlhjq5BMh3VZFdbCNEt1Q9Y8LfKgeDx/e9TpO/p0eyilcYjE6Y0R9/j2GBgbcrt3gVJW
WIBkUwKnNh3AcsKKyzEz9vrQmJvclffDtCWBild8j4k1i6p4fJQhJ9WNX63NLNmRAQviAMMoN4Ou
KojTF2GFySr0AhtMq3+pUnZiJbQ5+Vo4U2mm0rI6/slrzwh8jECsEgJVZ8/PsyCvQFl1Ve9dWbTM
kZlY1oVv58ShEXE6NXfWQwFVZm5XjxGAq0jLMwcJW71peoxCakwFImddpgSSy5tghI9mG5K7yeNA
QWHEySIE8AjUQ/uC4f+17+pnVKeEOssjbneh7/siLtYyXtYLK+mJVWnaJEywG5orsBxmn1xekYFt
NnrqyDaF2jp80lK3XgSEKywL2cMugFFzkyOpU+K8pRFTJNtO7ZQL69LnCUdR0MyT/oTFGt7B7OyA
STVXXItcJWmIDmBpbhCbLKNqWNe+ApcfXUbAvtmqLh0zP5fkoP9YqOkocupIpt9D/D58+6inAsNt
SYGMmzwAImM7uT9GaD8QMnivpes/8paCC2yuUWOe/7A+rcWzoWfXXFSBgmonZomsh23k9jvQdVdd
3l54wheGmZfErVaNfbOI+Ajs9jqNG4qrFfy7S/WmTwv+dDWKThlueoToPI+/NQ9sTaOF3Miu18ud
K4rsECt6sj5/z04/L9WCiUG8MzvA2cZPHa1GWEqY0aeINqAdH32h34jAf21t+w7gsb+gqXUoymKr
NtbfGpwFHyQamnvSjY6vMY/bmhOIx+C5tIevcw/s9NcQ1WiS8x9FXey80I+htD2lQ7a7cOGfGjjT
/f0w9uzCQ0kKfB//oeOBdDfseF2KqVPLSXMQq7Rtnwo9/NZb0lNfgS9SjAtbnk9T6TQ8Sib6llRY
6XocX7qXmv3YRXbqtNarP6iLMvEOXXGrxuHW1C9hKqZrOVpxZoPNij+j5Emc2s3USdJy2VrqQkAC
6kj1SYxLSd2Xhpq9tq5M85DzaOpUcrrIOlJqmf2U9kGlKH/+CZ4eyYDMwt6fjMNp7/NhptEQxBWY
czOnqYnOzIVIp1ZRz/l5HG4wc7QXntjJ8Wg1U1iyiDaelwQTOpIGPW1sRnbZbAKcV4tyyljCeqCu
ml6LL7yhl8abvSEmkXYNloXUCbz8zlS666osdgUOAlmtt3/jVjLPEOPDjvhTHyUcqA7HoZs6SoAS
ILf0G7si3IQIZ7aHl5rpn/ak08tIX4Hitcwhd/7cgE+mrm1P1zVgRBQiWQeluGnsel0V4y6M0SNI
2pfzF4hC6PMnQCkN+pzM1kV51w19fFvIAmSeidh0CVX6TuiPS4BAIjYsYcu4StdVJ/v3A4goQq2G
n0Me0m2kMLaKIDZTIpIfI6n4bWVITUiTbh2MfyVQEKpQcZE/ApEWG3Mst4NaHYpMuw579X5Ic7z6
geh3reK3GwA4pAG3RQe1q5eXbEqlpavmX6jiVFdD5tlOTX1245WpfoD2Bm9bm3Dgoo4y8PAuD4bu
rg0mXYuIZmoT63fWyt62JCLrKmuDLUzsu7bRkkPESCsQ/YR9dvJeaTRrNbbawe2ietNWuF7HVFp3
rR1tW9DLTmpy9VEy/srrSL8pXP2bRxVo1dOkLIzSW5gJ8mwA3V805MlXlaJ8B4vRP9Yc5zAlethD
tHzc9l6JxwHswFbk8NNQ0hW7rpWalSTV2VItwgNIt22WA6G2E5wlZtwU936oW06Tmu6trieKg6wr
XkQCUQDQnpUnlHrl+QZiQld+yavmqZPIU9ZS9dZ0YVvj4IGuPajGBnOToEGumi94ObAeGmoFykar
KYtJwzWE727lR6N777tGuyRKqNzT3bWWRSlLe7+UxcKYSmydH0Vv0qgVe6EO+Y1csldqahcnEoHP
OFKMtfDU8MoyvGxJGMOulH1jrYta3nWpd6VIGs2KJO52ga6061RTHrXB++EmXbgIu8dA0bp9oJjo
Q/MyW9ZW9DPV4/ymHctXzoUIdYW9woyPshLkk6PBQl+TYYLxVY7XwNETJu1oWEzKlK0NrR2/ibJt
c9JKVM3Gm0oOhBdOtu4qxZgk0lvKYjy7zsVBEPQ10vYmM74NOTyeBYz7BqIKfZgFIXWbOJwsTOEU
EYVbd9+VQQWyVmcFHgt0qmaiOgoOmJUJunqvN1W/TSh+eUQpEGLvZd9QucbYVAD5dFbX3WMrcjnO
aA15Ee51jmPrayd5xt6DM31XokmViPgIzUWFRUQadPdKgL5DvKx33420hO3Lja/WMm1rbdOmQi62
LaFB10IvCEHByYKMWHGHha36CK89f9NqY3XfpI3qmGNLCrtA5E6MEAh/qUgXxpjnh4Q64k6S+7WB
n9cJs0zwx7NnUyYBLOmyHwYgkp0bGg8c/KJnmnEymGoke7uiFfUPX8tJ+EPkPXkjqu6NyDzI/7He
wSax1QJpMg76cEno31MwAJHjhA0Q2Me90q9zVP2JZhOx59di36vGi+n34MllBaFYHpuLzjTHW1Rs
JRA7adOUPBPQNhO1rmrKldJwxMDui+sMSkzrxEpBEk+IpveKWJcftdyJtVuzIIAxCDXswx6JYjl6
KMeziE8ix12+IWzVZc4om2iRK0MF2R167QZbG3U6yyvxrakVmhoPhoAjmdAEwA70prw2wyy/lYhT
uDYTCADVlImxUcImXWP1qR6DAb68jsMQdnOiBz/7zL01CWlATF6JddZChG1lV76XWohnk1HDX+KI
Ifc47HZtV91oPkH1eP9+GY2ErTj3A2+dF/ZYLqXAoIjmxq7YKZVB6Ac8AOjsqfEACXJZ1Rz5sGjV
hyjyu0WSu/qqkPqlHGFAacI7tHV41/SN7+Zf8zL8VQ6kepm2dDBi4iw9eWsG3Z5QlWFhBiJbmabv
L5tS+SqNI3UEGc1AY4WUPuN4P6ALccYqO1givh/lgdJBUELEwlWzYsP8jQZ6tRIEaxI4oXwFMlGv
C1bq5eBpd5CE/AUQHkyPfn1HkelXYvFe9NXQrdrO2yk+jhiWnGc15j9D2/jNQGAQ0F7VRXtw8+BL
StBtp33FYIh0sGy+ViL56sscIltL4lQn5w+dXT9GlnYtJWBTojq7sgJzDXETlU7x0Nb6q24iYOkE
2W/jQBc12HrcGWWw76El8Yk9202JZ0bI5BCkG8zI16nw9qYFvUGxOwWrIHyooaDyJ0r/ihDQpVsn
b2HLDbSf/cxeFjlcbCJJKc7uMt3/7YaeA1X62ov9gw8/q7eaN/KAv7SgsvxO6fYjkGOqe2w7BSqn
UHs0FekgyEZROEUNgeFQ7b3RvBelr+FHuf7XNhfXWmQSw9GFxbKL0jtVG7e2YC7ovTh9gFFKOtuY
PGtAQLvBchQju6W5uRRtDUWjl376eP+ZXb0b0OQrYskJP6vu9ajPdswzi8ayvvNNfY/aYWma0Zq0
jfTVpkLl+clBLksLTfqDcMVGUnrrR5JF13Uirssa/nLY8jp2pbSF07OvXUPZYjld9pqb3YUwZ1ZE
V/QrUy5JWGtBwrGVIFYiXOn4LJa6NTp6UT1Eaf/WDRVBVjSb631cdZ7oHV+0QfVt8Ps2gJitp2V2
72Zm768R9YmNF0TjnpLb7/MbpOmkNTshIAPQZXOK7KXpPTuJ6bJfIHLkGNgZAihBix2muSb068IR
/cSell0fmFB81rKmzUs5hJLIwC/Ys7dVs/dsw0kAjbVVuZGLi9G5n7rQiDXZYbIoTknYkN2Ozwd6
hjOxNhkL+A8Lg0tC4A81fdarfCTfoqK6rem4TvCkWpcaONNfPb+bH4ae67yypHRTEAiZM8TDAWQW
Nr54WhLyXQcWahyZKBvf3JOh8dfPDB+veX5GIetEKpOO/DHNtZ/wgG6MNN80Bd7nvt7/9TeGs9CE
ZmZbjbr4+Pb2o4F1NeX8TFjptOG5Z+u6zKzm9vwwJ87JhqGQNIK8i+c4ryV7YP7EOCWqNR0kGPur
GnfUzrWtX0XrSDIv9dxPVAUMdAPiXWqLc392UtbZFMq1Ox3yGkBGgyqtYOG91kWyVrx8B874qvCn
DIiYa67Nx7gtLzRhTn2IH3+A2fm50XO9k8G3OEWAPD8WWx0lU2x1D+dv6/TXfHpDDTo9SFsQGb33
Az8cnuMCpHLQcwhjR+/vqeEXC774S0fYU9Wlyd8B1NQCjgBy9PglcXtySqSBgnGolldm6yOLRe5q
vajdLYiTW0Tpz57ebRsrWJ+/vpMjo8yfjCXUQbnM45Fl0ZgqDH4mtKHaC7ndJ1krbUsreiWYiaIW
38nCHbQvXuHvhXlJmXjiKTIovVRLnziSE7n242kz8uOoJY6Q73DEtiXqAdqlCZmtbBT9wpR64mCL
G2aqIOFtohM6m+YIR24DciWJH2lH45BDZdkkMBsph3fBNjKQFcEGhxI91uJCI+PEO/RhZEWeV7ql
lEmePG7HrCzCqxLypXTn/GM8sV5MVQkeI3EOdP5nT9EbAY6PAROpMdSHVGwt7YYo1RVcigsDnZhm
0NggMFHQWIKnn312ZPyVvtuxWFhR+U0tHsoh+pVJ1rogK9SsxIVp+tTrAZ2Wui6+hckxfPx6jJJF
IDTbZ4cmzrKsxabMVLIqL929Ew9oOgCqqJp1nSbg9GN8+MjLIIYr6DN30iT/Xk5iOUO/P/+ATg5B
kZryMX4hFtzjIbALjnJONI7TB8O1SJJiodbW0382xvSSfLgMT+0xF9usNCFYbRphRBJdKoOfeCDE
W7CSQUZGa/vesvswBDqMDsQDG+valp+tLPjV5vrWl4dLDbTT40wONU6iqFhnt6vtraSXBeOk5vjc
JuFrCx9qgY55ff6WXRpndstM3WuJJWcVQTwiAW9oVx2ApYIa8/lxTj/+P69n+qw+3DepGzSkaFwP
prN72dTupcS/VLw+OQZknneHj23MRewNWGRhu9NGw3QB46vbAhTl37gMlDawty2TyWa26ufWYPU0
yilJ1tI+rNOrttW354c4MZNRS0RmgLHN4Fpmk6Xckt7EVJAisIl/625zPST+a1ElV6N9qcF88oaZ
dIw0lneQRdOvf3goSklwHY8fTgQbzYU/ckntX1ZPAPxBr0EMCw8fAtB8DDB9dhuJ1EEZc2NLWbFo
rXajEx4sh9aFLdGp65l28Zi8gCmZ5mwxJXcyJsJRZqxavh+rB+ClT+cfzqnPBbg70z6OUnqms4eT
KWUmPNKg6f0kV9OxMXMjaojBBTXGqWEQRZB1YZJeo81bw1DgEstzWWQ0wgt0QJJFiZxSKy80Rt5F
R7PNHbJbFB+ywfYH4drxC1CkPVNZyjgVcAobBB9YhmUkPWYxVBFX3BF1DtuRoUHzcjh+U8gyG0rz
vlbMw1j9kGNpVV8SBasnzkSs4SZnP5oMCpLz4x9qpAJvuTFvJaXvW1CbcA03gIkXObmQZm5spBCh
lm2u6tLYGRSRFI8g1OolgiuTCgV0IFjen8k4bWzGhV4kxFbZTpTl8BTLfdrpj2k2roHObksNnq1G
7LhxYdU+sUc4uoLZZqTySbWtbFLq4hpYU/Fa66oTytm1qpdrXS2d8+/kydEMFF8yoTXsE6aX6cNX
7IE5CCYstRMQziiPt9IA244Q+T77HdiXemmn3ky2P/8ebLZeJD0uNytgMNmnQgyp0W9MQHtf/84l
afTr2K0iNpy9l6kf1ZXVcwN7MC18xcteBgGLPDzn5AiA5fxop6/pz9Fm00bbUunOM0YbM3NjaoNj
SM++emEPfHoQ5A7qJCLDDXz8lNzWLGIw8KljScNaSu/hI66isrhwKacWD44R/x5lelc+vAtxO8qV
KVROpSFRhvZhrHvAsAQj6v/h5cxe8RzxbDtoDNRq2cpKfsbqi0FK4/kHc/LNRtCjWVhppgiA46th
AbbapFGmzUnlSN1vTRROJpkrimxLqbAvHOlP3rs/R5tbTmjxBw0JNikvWrXuPXs1YpscLNCczV/W
aLIoAgoyFdQUHKvnL4Mo5FyTxcDLIKuA4rpNYpkX7t3J9+3DELM3oWo80H9Sz5tgqitq2SQRrXzt
b71v+FrZEbPifsqIoIsEzIlkdw7P1wbJmoFH9JtMzeWSV/Dkw2HVtVgPQSDMi0iePpipMFnaaxp9
vSnWg1ITVEjYVXJhif88EkZxhSP5JF9TPxU4gd/Zcgj720lJtNe0YldV9GWK5jakGnD+/f680jEU
rioU1dq7ofX4/W7VHBQSzjDHJcncKoZnVAKOr/g3UkT+o3ZFk5hA5QuDfn4xGJQK7pRgQ0aoOV3/
hykiGu1YJOnIFiYa17L51c7im4QQ5POX9vnTZRSD9UjQ0p5cicej2EqDtDnheXUhURhZQtsxWUfy
V+KvKHWIC8/s5DVNjEneQZl3cTaDF3ivDK/ge6qliLBz1LMSXcquX5+/qJPDCAZBsjaJH2aTXqfD
tPeshhmCSMhOBWaZpEsJr/r5Yaa/5nhXprAfE2A3KNNgcZ7duygixsRt45QuR018o7qQJFpC40Pb
EbnWQokq/vppE++VDkSD22cjSpyNSFM3jvxwgKQ+kAGfSSAZ1UXRpBdm2OmvmV0YQFKWJ0IoUHHN
D2jyiMI3iAC2e5UcCdDqcv1khSK8pBI/8ZwU/GRwVhHbC9T2xy+fl7ZxUNtwLJJMf9SNfKV0xh2O
mr983Jjk9RpeCKom6FNmy5MyAqGMTS1BQQpx2zLQSAaScWGhPfEhGcQR8j8djTQ7vONrqa2wzft6
TBzVHtaGml0lsn3VDmSlwmBJ9fT1/Lt3abjZNVHI6Fza4IlTdMOGWuytparEU3hLuwhWZVa9/I3h
II7A76HHg+bm+OrI/ZXVVrQMB8gUwo7jGqPjpxphdtYipNV6frgTEy6lbKZ2gTMClc/sxRjsyu9K
OUmcbkwWvQI7D8498r6ladwEw7BtBnMreZeOWSdWlKNRZ7NTI/JoHLI0cRB3LHPI8UpL0nwFrTAR
/5yh/sfAUR+5Uf/1/1MgKff8/050XpBr0QY/jvBS/IE/8FIGeClDnUA9vBITaIRp6w+8lLD/gReW
XRTmD7gW2rSw/AF0lvglctgo2vPu0q8AK/RvwJSkqv/gJKbS0ADEzHLBn/sXWevunxMiUC7uNUyu
P/79f5Hse4eRrq4ISgVodDRzTu4uyg1o6SfatMn/n724FoGEasd3uSbxCHenK8YsEYhxygZlsReo
3ZOkRjCNzZhc6gVlVkEOcKbowyv1cP3V83LX/F4roFbWlY3UasknMoGNhe4BgsyHMTIWNXWthzqz
/WAjQ6glOKkObcNj5el70kDHIVVuC8DE9nLs844IRewW0CzlTLdylCWm3z2lSm4Q2dgV6dZtSyPT
SEkyxl5fjnVRVOu6LYYIn1BRYPYosjLZ6KXZ/e6SvP4eeqXKJqjGoR8M7O/AUZDDbAc3vaz1T2XD
Suv6mbmmxn8rNezQIyIt+K3Bs2ia7KdE0Bb4vhKphje8yoFFblAP6Eb23KVvtvICDky4GFMyk/Ig
J7gzUXRnDKUDPeEcjQh8QtND+KaI3AUqbx+MyohvtShF0eSb2tLUdMyhY8CZjTJEMHTeuo3rlnQJ
jUWZxWGVmf49Mi78KmF5YzS9v6v9oXxskCasrdazdmyU1KUyGCT1GcTnJlMWdGHeesIoURBJ+9zK
fivScK8ZpD8aGTofJPJf4oaIpq71xo05hNk90U+vNrlGy9KOp2TsvPiSJ0G5jtQkXYdy9Cp51neS
0jRi17FJCfLPNEGIk6wRYKEGRFLp5divIqsNFyRpto8RMToDH8FDnnOpGDan5APP/RKpQ/Sd1rS9
DXKRr6VKkJtaWu+O3rhYWGbX9E/EyPjyr24someVoNxwUXRmIx6LNBh2BCG42r5q21r7xW7GMnkh
M0mCuJ0YnXoTBkCaNjkintoJ0ZZc5SqkSAieU5+NE5f5KPV1qsSkZEptHK4USoZKt9JahTiya6vW
fXFnDrVtZWsLD75h/c5lrx6GK89sKlu983UsPxOLupaVYF+VxpRKM5o46HFvaf5a98bmwZPzbDhY
4GnLlQeQ9LHLDfWHiSlvKdXoEBvMlfeszPY9WqRyG4CiWyrEXg2LtnbRXAa1+MZrS8aMxBkxIxCi
W9RyUm8xvxTX5DHkvzWPKCMS17IC+Z0s9ogAh5vGi0zUa6ANYql6rgKSopZmGLnLqE3Vped1wY3S
a3eemaEpFchFaktqAxSRAlNP5Ia8xVbX5O0hYb6w9mhyhxwmEAKncVsNRKDqhN8dOiWWgQxTAtBd
RJi6ROXB9tWcYBu3qK4qqGPltkL9JK+qtHfLbEGaqf1q+4W7jY02b5adT0QFrFoCMxpX8ggKqb74
ZWZ8J1cImVPS+uSTdFK3GZrcv0NIMTimBKbWxs6xyayUOLmirBcdbaWl5VoCwZseE80WfBtzVK5u
nRY79mbSCpoq2kafwDw7DaL7IBzHfaUnFrIxT9dC67YiDeeALDDd5V7JB4t9BLZ92W0sTy+/Zckw
UfE6bdVltXVtjV34g+N8uoh6XntvGLkZmoexzJh+y+iDBO70mBZeZ1H6VHwYZ6UZHKyytRykU5Zj
qVK1i1XCycOGKmIV5PYVJyfrJgMfvsrsUN7KeB0Pnd9JB46r+pfAICK68iDKUUuN18MY7iq/Lx5l
vpPF+5BRPRSP+uBaFGbefyr72SuZsRZobANBUFTBuEFdfnt/glnFOfq/mTuv5ciRNEu/Sr8A2qDF
LUTooE4ykzcwMsmCdkiHA3j6+aJ6trenbGbb5m7vqqyykowIhPsvzjlfu+BP883b36C56hvZn0A8
mn9UrQbWStnaaWhzdcwIy3iBLckfK1V6P00WaaseAJyckOijmCfSZmyX19crtUMuGuwdWW34ywPr
yNAQ8vKymve9N6vEr3l6SNbOIxLff/npWn78+fPbwM3flOcSYDbyJ/Q+C+7+fA/brF1e9KWZjtDL
cowRtZO/6Xz1vjKmoFdh5dbXUjKPH2uv/Bg9ctDg75YflbSGn0Kk2+dC5mfceJmEVjBj43OW0f1V
GdpynDItePHGZX4e0CK/Fh1TzboKSC4lUCjsa+FflIGOszF99UeBfPRajb53DvCpR8Yggs5/Y8Qc
aN6xS8tFr27vMTFBfNU3gAAna3E7RMSI9Y2sDREimXkV1p2cTraOSzAEsFQdNdFWL2PhYKX31gVn
t3uftvrzBHRzdcVhASkWt75KckftzXo8Ck/uTEkpaVmfne+jAS4zmwjbUZx0RoAEnfv3RITwoPvG
g59tbzPYp8gimyjCbVbttsYY95tGDL09Sx6mdVt3xTANYZCNROpKp0vS1ic5mJ1N6GvIIbHw6WHj
5/Z5tNqRwawAPDIXRNUKzwhJukb87fKIj8ptjGgFfuH1hgmuZgA8otZXOrWC9799oe98l0P62+mZ
TRpCezYG1d9xl0BsUas4IL5B4SoVTzcugxh6SQBvz68PwVS5P2ADLbGZbzdF2tQl3uxp56GYcVO2
eZ6IwVjILoFgF/QrB7ft/0Hm+W6j4NYN4gjWWnFlFdvTSJr7WRuIzU0tJJAu/szVqO5NJDzXjtj0
2FdTFo1e4Z/XGtZmVU1Jw1ae9UD+IxWEUmsK3S+YmlM/lW89keudaxJdXc/ufvIteOlG9buwC5Sd
ZB9HdWsOf0w4cEIEf3ocjMgABxTYYW2sh01qfSIdr0n0gGw2wnEizVb+LrNh26yzGa+lW1+yuoMy
oIDDtEL5CSwejkHH006zTlijPsgj39dyry2rm0igdFNwO6tbdF7ZKj7KFV3jaE3Wo2IbuM/UnEbQ
LoKHBn0rkQWuiohm1GPh1/5zO3jmPhNQJSp4Om2o1SD7smYs4pEsoi2uPVscZrQLj2lmHakG/TIu
AmUeK4TIiocvL+62sanvScpudpzVM/bCVdMfBz8d3obVdrEizoU8IhFFaM4IBLR9yzWCgH46eUFK
CrK/3qUmLhOUiOCGCG+nke+ax0Lv22jre0SrXNJJirSt5sq7JYghw9pjiuF5tef8LtVFvxv0cnhp
usoeONraNpZuv72LQGh7TzqINh1M5duWIQIm7P60WuW8K5ZeOxeNXx0dMRpnyy29g+K8+oIO1fFI
ltp92Q4zj2lWXYxg2Haci8Zxdm0kue4Ci7HLtQAGvc0hk+OkW2P8f2bPdehBIyinbo2zQlNLaKIi
uBSbl7FvggTVNW13RYs4xGVV1bub2AvJqD48E91XRatFxej6a0behre+QxGabvDMIsOPDOWD7kDF
njNviVhU/l1iUk8UKfX7HgqLC/bJ4aFYjSGcms4h0S/rYpKW1odOmcFjl463EvpGNKm0O9Wq9Dd/
cfUQsOlMpp7zf9an7ce8rHv3FmHuEq5x3FRwstRqx261rt+Z2bhffucRcg6wpO+yKi4qyz4UZTqG
Tpqq/WKUigvR9Yo4b/FgdQV3kl+mfwRNU6Bw9ryQO/nnVKnxagxFiyqWIDEl2te+GKqky/XlJIYq
fwkoGWPwNMXRvTnxrYkCdFqlCw6Wv8j3xB/c6E+bCYktvSnYmUTdzYF8SnUbSKtZrnyJmKodhoHb
JA3y5tFeoSZS1XCqkWj+VgfTC6NZ65Q545cXyN967VJ7OZqFMbyzwWYYXGaZubkTx6UgadUsPxF3
BrHMyg+v3rj9NjSehuzvB75jYeXbdrg6kpsWOXxEqTFGmc/sy63AGKBL3xKgK9dGCPNCL9LsxbKV
LKPq/JWxnVGEXVD7Z5B5WFy6bKJUNkG/872UOUP9RXCODvR2Yaahrix088Mva15fqYuP6fZEUMSf
1i7P2de1wSG1i+5xEZ7C9FP35yavBB+TmcZDjbJe6ssWFfr6vAofsV/PELCwPBwIoyLUvbbvmFd/
+PX4oxQ2wn2P6e46kSBrVK5G2FzqZiGBiXzpt+5JY2oV+Zl/+1C/rcL32Jq68iFrGZlOVf+tRo1C
t0f5BsyReE1rFs/mjYTBunhqQ7NwzdOmmV3k9H7JwybT1xFnZhdTYLk4mLoAX+bWH6tisPeBlw/R
Uge/calBWHGliGybz2kcoFfPXHWH2tJeqtY6Wprfn1JkjYfJKlxiQvsrmQTbXsub7IQeK4sRoAec
IkhHRsK6d502wDeU48b+gek817aFQ6uV2TFzbB5nKvAYt5T+lOaW9kYaShnO6YLjSn4YW1cDwgEp
O9nd06hZ5UuG3Gc/24P1i75q3C2+/tUjzToFluIs9Pp7fdHuN729u3ntMLGk9yLTOnCGpThWbgNT
uLWGkAf3s1qKi877+paSGxZSrvM5AqEe6yI4Ve48hkMKtmJysjV26rFOcApXe2dCuBcGdWdfsK+L
J2X7067X0LOvKZlJlVnpuxla4qGqtzSxRRac5zSjPNPePZHLqxfMS2w12vydlv7wahUI2X3gm+Tw
K+fA+ZVxWXbpK6oTcVcXutpvrpNelaFxhaU+0ayLX8dWQc1DRkvo6ip7UJ4lYmKnnXs4cBV0u7Yd
YTtM6upMVR7Cz3Wu5DOTDt/I6a7kcCaFwFpweDX9XWEyUR66BX+nQRcf5fr2Jexgg9yRz4/LWmv7
5daHUqy44WpPDo13Lz/t3EboP5hrXBsusI6gyUEnadNnjlucuxB1JGnP5t4tHHlp+WKrqjN+ORsW
UscvjVPh9DbP/0qtM4F7VHUW9SXM35Uz+02QYb1Xfeq91CPZ7Rn2B+ABrJVToD0U5sEWzdmaneFX
PM5ki4bZ5Fo7YdZvfpEjK7SBznQz2zoSXGaca+hm/LwnWyJzix7h+JI+8OoK5IDtHUGtVRcS3uo8
b6X9a3DtLVzcKpd4euzgQQjoq0Vgjp8tKfoEl/i86Y0Bjs7RqUSkhMyYKpctg8rqgzNpOsLGMo19
SQ9FtRE82lY9P4++mdGzlwTqsMRen/KWkDF64erQCgcmFC6uCy3qlLRe5h3n3BhjOajqpQ2a9olA
Jq4Bm3P22lv1dmjqaThbrVPdydSfv9al4hxvelA2VZ09N8gCwnrzRbK0tvZzslyseoFkWjuI7p5I
qf4Xmf3dyZOt/V4IPd3lXqN2E00kJVNAug973h2KAePQbOwje6AOF8BCKNv6zqsv9eqUF9Nk8GGC
UC7rdN3LwQEN64hvPZiNc6byDdIFDCTDlsuBjJCJKgEFQg4jAlZDNh5sYWSJg/46hKH5u12sMUnL
9HPGKEW8dHMdaKtGTDT3g7eIR89d3T9S169DwonlBdKi86gNabH3CrkB7J3RQwrh1BfekgKAD7pV
bzWDWNfz8dGjyH6QNFEHH2b5uWOYEJGOXxuh00s31ly+BOFkO5AMCW83+IVIc+VBD4wY9YQTb3m/
klxe9uWTyvHLzYXw9oopHcqVRu0D4WlRMPTazwD3UgSd/bb6IWR9U/DSsNZ1vDF5f+ooc3Yj/GHo
tKaa6Gcck4fLWrDnVBBnkmbFiNrC6b75FPs7HGjpHfFkI2TYtYnFIuz3duWXGueMVcyk9+7B7Prm
aaNcTkRuaD/cibYjH5YplqZX7cWt+9czqaPF4RbFOQlrCpccv1d+DBaGRMwQ6qs93+KA7an4A2lu
/SG8zthhLgUB3Dbjfu6b9dfYcajoWTCQ7Xxj4Lpmb0Vdu/kfvtNWSdkJUoudyT+4o2ihveT9z1qX
cMgLO2PbIifjC/mLeJ38bsQJVMjgyeh8/b7fSv03Ppo0cWZ/iCaM39+QgkQM2SmL29JfQklO9w5Y
poLSWzsMRpbuldFS+ilF2UJUnqYI4X57yboJ5osS6jdqmjcAHdWdyor+IKeRgsUJlvZ9XRb7yVx0
FdpLufzyi27iaLD9z7nY8nOn6fOh4kLG9aNW92mEsfQ8jymHa9t3kWpuDbRYtVO7GFs89nkR2R2X
S5vTDYdZI2CE2q3hXyvIq+eulAXhOKoebtdJ5oaz2ZQP07B5cT1bJVbXkdUJThnvznK1aj0rENhs
lV1rDKFvQeSeqtjuvNEKgbBxmZTGTH5n0B/tlJ0n34M+uBdL6T0xRauuRldlH7XZE9FRa00RDgrr
3Zz781tjkOadrtzrA7O0FzsD9RWQvRrXq2buzCBTJ1C4UFBvwtVe07Rv2bVNaOrFw9hn8wOO9eXU
pg1zsaot9qmBAJ2pxDUwgmw/M0e8lF6VPmp8bBSba/BAwKDB4NL1o1UCkSH2Jj1xZjZ3eQXGvXH6
5Z6vxxR6azZ9BRQ4XZt9WmbwqTn6s83Q9ILW7W0y0meYudQ5sz7HurNgvuIx8XPzq2mkBI4evLs4
K+uaBL7BQgjL0LB+mQjgoLoxY73yfriqKyJU/V6kg00yjAnnIjknscG3IbFWHJMUqKHW4X6FtHgT
bJc7UWYIi/qZo7tTFI5rB8U5m54HzeexGavrnKNjA3W8wQcAkpyTNnrqLXOGaLO+ZkL+bPugj252
uVHMN0w6nVuqz1cDjnOYps2BLziRzYaGm3aazHhjeH1GMeEdFqPueOMVZZjlZzHZquTigOs6olOa
Dusyrvt1WOtYD6pTO6QT8cQcpdzZ9ufsIbYDVg0aUJqPVturQ08Sjj1bRYThHYwLfJ9vV++GZxd8
SwL9jZGrRYO0raCLrMFwDypf/FADgxu5uWMm9EwBI3lZXZUImKk2U61CRKh0h2X5U8JIj73c1h/K
ctKuRa9hgS03aSe+HIJ712N0GxTzS1PUcGVGL8UcrCB+TZMR9Y5V73o3zR/niamArjxMORb0w4xK
HebOdJByyI4B6XVXwYxo5w2K/siieUZWv5e+7gDsM7ST9ecr43F4WcT6FAhK4GKu7JB6kmqu7wes
2njXg3xOekf3cJIvp5QMznj0RHcHQPlotuVbN2bXudO+urnUYq0w50RfveJOz8ZH1qxZOHvTGmU6
VvgtcNyYMHeqOsf/9F3EmARj/GR00+OOvfliTT8/rqRlRF16q8cbc9cuzHU32SQa4tvHuQMYYamG
UTNwwJE2ISo3WFW1NpPAGFhQshfl3+d8uSPb7IoE0lcDuMcDdT7uRrP9qVbdIcHFo73tfTiIxdtI
pkxCW5CGeCv8XW9vuMSgWbC12PSYpcPVLtuXxUFp5g3MWoXlXgTsaVyobAJEnquEzLsl2ZqlgIIH
NqC2mdrl3Ri2xIUSZVVZL542/pJI9nGCM3TPNG/hxtTPaQtLu1wBDTaYhc+2r36Ma1AwtGr1XdPp
P8EykXUI0ezgyuCldSml+slaribQ9iqix9wH4EBOnSOfPLdj67EA6KqZeFt09xrBm+1S4HlbyXWY
3+c8eHZSRh1lW+456SUMKzPl7O38o1wq/YWysNwXwe8N2RBzOcFgWQ9eqA/fsmK5p4Fow8xq8+dC
iq+VPc1dhdRiJ3UPTqhmfHmpxwCpi/Xb7neYun3Qb+KgLJmfLH/Zc2PCKpc8Ep5RKKyAlPdBLXa1
3X3NUwP1y/xBnKUdt5X+tKXY68usKS+ATKMsMMrYDMSHCy+VaBj6GaOYWVlB+TpWFlqpNeX60IQv
LltZnuh+spPy9A48pfG7NrqXrCo+5qIwThng7kMFW+7QBDUbIgrRc0aQ196iTLvoWGlz+mV1GEkz
SlZiI+7R/31ZzVzfYi2WY6v1BEXlXfdo+QQCAD1uiWXAz01TPjxmm7nuhZC/ioVr5KIyFRf5C0e6
OhIe0kFcluvehGqFo77N3rulM2LZCh5xfSwj6q7jpEpw16lWxqMz7y3RHGu1/UIeeBkzudusZQn7
RZ7qSt4DxCsJr0+rHWElv9bWfuT9Pi6WnRAdwONZcc2tvZ4wTd2D53hexjReSlZ6SF7ShyLnD82y
OQ/9uMba2D2xQXuylmEnzfzYOX7cmGYVctckRjPzG/bddLbTKRYyf5CB8QpYOtE7+DIVjNKtl1/V
n1HNmvE5NvrR4dsw82jslSyvne4fNdN/xrYFMdZuTsuYnRyrSjzbCsnEMx+WsjVC9maAXZk8xqi6
TnU74m3HmfeaD+InfnLKX9H96hftwakIxTDGZ7vP1wje6FGxYczpAhP2t91PfSvv8pRAhYbIDGeM
l7r7oeeyoCEJdqTj3VlGNybGuppHGaTrXZa2BxKMUyIywQIA2E3ZuLLDMrUiVtnyuSHUO2l45U4z
uD3KrPSnc6ssHI0Kyq1lDDBQhZ3M4DKsy68m11WybOnVpB1xZqCmQ59yNvA9qgOPzWwb3GMutNDC
eafMz4NzPxoFnZslvDcGXU5Iu4fKO53UPXHE536jjiO3uUwadyp2jBC6n/awTg+LZ5cnrSyKa6Bt
HRMCr2RK6g5hbbl75ifFMR81d0cg8cw315Pdq92X6hOxeB+OC/MUHnJRfxSuQxdOXW2nnPmdtWqJ
Pg439BEAxK76ct3ZjhoYXCxadBkvwZbN1F/saht9ZE/HSAmkoZdYfDLYjstEBBa3N6WJnRqxNw6J
I5kQZ0wpitl7LnydrBVvmRN7lL/tqmKiwPKJWUQoZXHkE4yoBluG5VLEvcLiv0rHOZmqeTIad2ZV
odFcra92Kk69V02kHOkPrtyqxPS6GgB7/1rn8kHN5g9WnGRgdOz1NdcuySjOhqPYhjXuHf834BCD
hluX+7l02xfZzt7Jt8unacPxnQYktfbQAK3FALlhb49mt3VEgsztaZi32AUTz57d+DWTrB+pvisj
h6H7SDzxI8z7M+55N2wgS4Rz5u1XFp7gj9bYyoMxauq0ihc/vaua7MkTDCNGb2Zzn08ht89hziH9
plm6a6XzPvrGu5yXOhrYFSZzBwt6KKfXrJW/A32K+zRgReI6yWxnBc+xReKD6nZtPbLiqfXfblU0
BKAgYLc99m5elcNWds1k9rc+lpCZh2mOM6kILPDKX1rLkqECFOVN092gKWtv572x28b+yU8NWmnn
aXK94T5bvCUe0sW9DK0t43RibD033Mocn9bJF17kES5EfPuWn8Aq27vN6NtDUFG2sxZnSJ7ShHru
zeuX+a+E5I53oqucaz4V51GMMvFEdgBxeV/aPIb67aJJaTCAXKKxhJh3S1+dK2tgssNmtjLLe6V7
RdiOJJWU3ioiVRQV8SFtm+QIsqLKJx6FFXhxrH2G0TfWA+LqnHqyni/ETz7P2+wmi6MeewsliO7p
r0SjQN7JCPIl4CY/FrP5YS2MJ9rmOmWiSVZT1Fc9s2sK0KCODJtGxVstuptG8wTTWRq7gnFvyTzT
ep2tbqkRxmSdYX1vZpf2cdqzlQ/drW7no9VKryJLeyMGouvH2rqyazWGyHDmajiOvmYYF5RjudYx
gujZMA2ZppU7h3RpQmB6e/hAtFszf5/G7S1nBLc8joyIurBgyKj2/EflXCf6zzapQY/nYGmtdLgf
tHb9Y6sWf0hYoXfM4RuEhoemcaBaInieMzNcWIG0EbzTVo9LZ9CMC6oOCkJ39fJffacy625ybK97
Mll2UU3z3FfFZXGKVj7NAwLPUMuIO4ol2iNxAlcRyB1wdo2hvBNIN+qsftaJz9QHdsjV1lbaOWOm
ut6pJeXFpWnLqIqk3HGKS/hIhhkG82wUC0mS5AD+FL3aQJyvxmZR1iy2MSXUPa5/XyCK4DlWjeaG
huavMQTvYg6Nxg8eUEn4dxg8PpfeefBvETr2PBN75YpiP1WjevItiNl92fWHMU1T4EuFzN6bUnUP
WqWRqjOIaTMjU+cujXRh+EcEHE9gQ52XJqt+ZoO3I7WJwbaRRmYj511WWQ++ar6slAAolDVNWK6D
/chCvD1lmk9uEaeh3F7tggCOP+ZhMG8/f3bPsMt/qG5yOWDynZalv3ObDJWm9vZQIvfdTA081JfV
KYw4LY0pBG5/SzjJN5YrBdNEz9yxlKiP48x/RGO9HY2GyNiBSDoIIdPy2m/OgYCb9pxOJs0bZe9Z
NThKm2Axzw3ZPrF3e5OEIyxG2pBdQIsexyVY98rqPoXm3+Vm0NAj9SfVUePRHS0ccBvQl8p08kTL
OEddE9UjqHR2YJNn/EhHj/N4Md1rbet2zFRyRaJQpkdtHuy3dZEZu83tjfytL8K3O6xXAznIW3rw
ur6MsgmGcbE55Zvogi9z9cujbOVdC4l1387qJV+K5Twz+Xrse79OHOUNO1I23sUk8qjIR24ZS2PO
PGxdtgNnKgUpZGX74fk0tMG27eyF/feSj0cw30si0KTRVPUsGPr1xDLOOgCXk3Gwml1iG2rd11nt
UiV4P2Ve0imLcXnMjJQELqfBUWYG5S2hCXy34QVX3wMYCC0NrDqhVaXc3Ee0esFB9ZkXszTpf6eq
JkKoCLIk6J2FnQs4g3FGuzUMI71EyQY2H0zC0Hj1IfesFsqhF0e+7cxTff9cIJL56lkIMLTfEkso
taFtXfVIVIETpo5mkoJV4SKj/yQfdA1bs3yuynmJGn/xE9arz9vSNNeAvNBoDHqqQU9OAVC3cnlt
bauhmEH7dGKRLVcUFLz3ITE8qxNiI90+kH2Zn3VQO+3jFNAcYvmdjZ2ojQUVwNqW427Sc/3klE33
uc0B88Bw5oVe7JpJaaTV9ltVGAWbw7b7gWLNOSNmlJFmsbiU23DabkdWOI1wo22/E6y5xKVGBkiS
LDOXLujGWN2KG2PUtgM1R/la3kBvyLfUyRwBZXOAUVjju6uigewtIxHpAKSMGAKqrlGojoQ4YgXK
0Jrk4n/R9IkxmqUTJP6SissQVHFr9+q0ZK39pDnuePIlaYdLrrkPQbOsO3YN5d1ETPdT3onfRFCZ
V77EWPWaWntsq+YRr0J3HAbNfmbdsTe9+tsZSkKzhvLizg5H4Wbbj500JIBzI9Xizc3KFG1Pvk0k
L2XvVt3+YKMo47XYEtnr2rFMaZHNonhaSD+K7JXZFPfwwe8t7VuQpEMsnReN6y1zQrTR0m/qyAmx
cxz0QT5fkqTRylXykFd2bDipwc3sVtfM05/ngJ2dXht7NlodwCp17uzJPJqWNkYpSIJoLtRu8yve
e6VI//d0G25iINgzTrkX9msDc4rF/w+zmwBsuo030hiOU9SWgx6REjGR/ESO25ibw4+trF5xSHF5
y/6LBmh6QlqHeqFVzznH7oaealm+QSu+MCAqdpI9Chv4p6whyDcdQNN3Ur1QgpZho3NO9LJSu0p2
b1vQBIxna3VKR52PxgCVxBkpbt2FGhSmlRCM9VReMsdxULYr74dVufa1VuAeECgAHQ9MyBHW1xo0
W0KzHPKzmW/55cYcnLC0pEE3O128vBc2Fk7tU5L3mDAn8o/mUuh3vlwJpE55wlKyqV/U4CM5szId
FrDjHiy2/uoWiTFFSO2Nu62d3ompUFdZGdW+Lsndq2Vmn1kyjnfW0tvhrIsvwfMYd7Kozv2AHDVs
RPbt5gUKoB7s1LJjon8hUeTk4KZWc4tMLcu52vv54uEsM4I5PzQWQg1r2kjOIxgramGn86ibI/VP
gOQCdFXPomFE0cNK/RRI4yBZtZnrVMfNCFFsQOkwlsZzkE3EqnWXBkcgk7F23nVNhnDWHpwqrm1P
gvoOuktZDlD8xhJ7PwqkeBA9W9KMoGc3T9uwL/z0MA52d5AM3ni9CLqKYH1tDPISay9nnM+7VI1F
hly3bEK5lE8atFUQQSt7q6ALA2dJQ4CPG1e989A2MznPwmFXxSa8SJvxrMH22CHyPLCCW4AdU5K3
LYNKq9JvEBH/V53r2JBxO1vG+rx10owmxu9JNcwXpUptp83ki5MDSHuId+v7Nnw+qs37BoBu+5Hh
zlNC2CQPl7FtR8GbdcU0JuhA/hR1/6/E79fiNy6E9o/pT+bxPxnIf6qt/++/3Xff4nkavr+n60f3
1z95+3n//KP/n8CTbw7B/1nf/vzByvVvD8X3MHz/7UN8/Y25qPxmF/5fFO+3v+P/SN7dv6NoIvEK
80oAauCW+v2fknfH/bsNzAdfCzLzP1HL/yl4t72/Y0UnVZ14dRRxgWP9U+9uu3+HcOvdkkN01+V/
/9/J3W8//V99QsjfA8Kp8GgE2DS4Hv9imLA1aeWFIJIy30jL9FTxxs/c3TIQvILMP9vadGbCa5bU
xoR3I3+aquW8idTfMQvYAyjJEjms+YHbFBG7Yb2TcEPivN6zNfclV0JztpvtlA7ZTkfLJ9v6XQ2E
LSAhWR3vLF2E44vQ45kEgLBYyi9gvUcV2K9+3lIqpwvFtGx/Bvn2Ghgd+an8Q5nxpeZLjPZ2yT6b
0S8OBUmTEaFDSzhb3udmjN83UADifW1JetL58MNlNcJmgyUHoxdbvCMRObBppKNI04w5V0EqgzVE
uT0GEQEqbaybbEi2ddsOZV1dhwXhzE2dEAVF+Ye/sEu3q8EKmRv/ZOT/HuC7E0Z6miTLH1Wmp3X2
dkbOj2+m6lN3hmCPRhslO5a5f/xaxXgDPfTOvp5Fx22U/Qi0+6WzHogiq2iO23c2WHd5tnBGT8VX
TsACN0h13fSljYUbQC6a9Ncmn7sHu0fpqtlazdaLLbnpSXqd8osBJGCl6pMY6yZqeluxD5F37Lfe
mlGLvUq9z+5Kl8knV1Qu/CPSLzhLjptfduTg0vauNVulMXXvxg05Yj7Qmov6QQu2t03xPpkOnxHL
mdCR8lFO3QOc6pFZMq+nChCGKnq8vbnZXuQbl2FB7VmzUepVv2s8BDE2ZQGa+x1yQY0nBWqztunR
Yv/y9Dn0lHaL42ehZbXFZzou69nXahTG0tSSYLWrU465gTBUCtFttR9dHa2qO8uItYx1GsalPhZp
PpEobE07sVgmxiNrObHovk5jhXeBgz6uchd70NYMt1zC0NSamaN1NCNUV2ukBZLRmS7Hl3Tl3RE9
++1hGkpaYnQRt5IPjBp7sUEnq5OcoCUdGYXa1l5jO4i8YLpbmWGETs6jiVfE+TP1AwuCRA1sJMoy
IqsMjgYflm2I962bVXzzwTLtOBl29VSXA8UMn37eTw+Ncbdm5c7sq38Tf8HB9F+//zfb6I3ozkIN
gcxfcWKuwFOSSS/b+0zsKXQc7OzuwUG3xgNV/xtT4l8DwG6hCZx2Pmhe9NycObff5l8MsYRvGpqW
p9ne81skdAQsU8jvtVb8NMtkS1n3OorRJpPCohp//ss5/d9Ye4ybcedfLJH/+OEcqu4t5hpr2l+O
OlwgVts6ZoYbt/q0HL2NXW2NzHXhgKPB+scH0YxRkNYXXzQXbfN2/+9f4S+Ovz9/AwMvMPpQMtB8
8y8WPEI47KZ3jGxfkf1im80ly91j3zfRatfJLd7k3/w4rom/vmKyI7kv6Bc8pAh/8ZqynxqHOeXD
TQl/DKfBjfL1dagIpOUrP6ipDIMxeLErNlVoql9L271O3afZD3gSUDBR0vspq5tJnB3bfg1aLW7k
GeQlaUw+E/rqYHX9XRP0++1Lm2oR9eAjvLVLjI3z6IYOEKvvo6lBFN4WH6Uaj1o2ntMenURvJ7qf
f7uQmONR1u9QhQHKW8ZlxawU8YuzAqSWKXumCn4+hKy4/oO6M1mSG0mv7qvItEcZ4BgcWEiLQMyR
80xuYElmEvPsGBxP/5+o6r9EZpWRKtNGamtjWzWLjMgIwOH+3XvPfW3tgOEGq2Zu2t2J+hEjBGP6
JtvuJet9Jig8wnYcW24Tx+lXRUDDeRE3GbTe5Um0LJ++eMq1/5As5pNuUy6yzr8Srq/D2k+OFZUD
dWPsG4haf2Qh/9Fu6aEu+e/HDdD3+5///O9tqP4PRQXJ+TkE9767atev6vXf3iuVKn31Wr7/x7+f
2EGO9febpz//0B8bKGH9xs1C+I/iFBuKQ/BnZFCYv5lYAfi/aVG2WFW43f7/Bsr+DZ8VLFPK5tkq
sbn6rw2U9RtuAQhvJAXJEvPI/yd5QfZIPyatgQadu9m4pz1WFKpw3PMO67s1DUR/Rs1fXp3HLsnN
3Nv6WFsFUiLOjxXt0pzWizVBgX4VaxTVUfTFk3SbN7zen+F6HMWgXnGpBjQ/cbTDrICtouYBUrs8
FecFfhfDX1BOvcNwtYwe5k4GW9VPr0PTgAufA0ZV7XQdM1nbUmvzNEmm6R5GQMjFN/iayn3ia4Pp
nQh1EwdYgKxrMcw3tOdx1oKIcZ5FXfpdKu47fCS+dZyzLmZKkTzOqXoXjCBXRjoNV5XAIwN9OlpH
Qy9XnuXm/EYHATSJvkAn3idee0Uh48Us8xfodEdnxNIRO629VuVwsDiRbUDcX0Tn2gmSuvi1BTZf
bLrrhCk2nC8LklQrDpFRnEgrvAjW66s0dW85u95X5zXF1F4d6qDmWJhn132Dvuc1XgKqr78pDSbf
7ABhR+t9NhruzsGiypCy3Ph5D9VPWgCCeqoUEKaZ/D0pqp2WLgg7ux8Y2TdhFszTarbt+zier9oG
qpFT35lkwduh2actPbhLd0jnOawa++Cb8cVo2hs/HeizwW9EQxUnvDgsM8yRWfNQnKdXVSsfg55A
ZRrZT5ozbWgZJt2RnrULyu5RzGLrMmfYM8utLrXDYyAzjY3Rd+kmsnkzU/w172Y8HEQrtJLrvEoE
bfWNv2YaeagoWCw7a1WVZ/xSvthY1fJ11QNbcuEfZUm2kaXk8TIU6wIzvzHEe1G1+9b1LlN8BmkO
3F22iMcOlrs470+o9qepiezQyOxgBY8TV6OsXyyrkWyK2M0YYxviNNmKXr5zXMbQSGcwlPcBkdbm
SJzKXZQNX0fHwutJG4fVk33NhQybMt85LUcCbo4dbRk57dDJPmtH2rZs/VqY+nMwxTvttz0RNyT0
onwy+vyGxp3r1vLWeT8+RCWdhsgd+VxtLKHoOVAUVGTWLm0y/DhZM69x8n5pixK3a+5svUoYoWlV
sPRRY5h11mdBfh9Z6m4excHERWHX8wHv1rQatYV9Y0DBb0jBbbl+nqJKXplL0WID9e4sH0dzPtUX
RtrG2MnbfT7bbJPNig0kDaypqNDkh2Bd0jW4ZMR3Gie+x9K9jZt6I3X0zFiA8JtQX1oCMc2SfHWE
8aSrqj3idFvr0fm6SPnKaOoUi+SrNPskhMP+IDpZfB289J6yVTpmz+KHvrDxh+Wa/h/2bqHW7Xpy
013mWde4Q1HY5tvAcNXKp1OqLubHpM1u41Zs0tq+b0V821jGXco0HTPgSpATDgOvehCZba2i3Nr6
BREH5OvQKYJnfEjrIbGvnD56XQBvhrQxkGCp1w3mJdU0+yWrHbjhQega5t4CasdE2N1HTf0mVXHI
/DdR4Jwz+/oe9/ORqam5UjH28o489davWCDyQYWuwh5VTNCK8ed+ZUQ9HjgDl9tmfrIpvY5Q8vqy
5APuuKZEJR74B0Y3gyTczyBrEZ+4RKOwyAWOcQqZcA6dien5BW64o+UN28gWxXWbWdXB6xjI1MND
u/SP6LnXIxDhsCP3kNdWGypTlesIaMhuojJntZB08o1p7aVp2ObBcwrT3xf15QiDee1T8VGepnwd
eE9B9Zj4j8yvF1Iq9baxEvwME26hVLHwL+OlSdipnNmAdB1Ay4gBsP5aa/ySTozvWuOjTvsg2/dq
FihhHoElY4V/4crMiG9EDkEzfPokcYhIUOaB7cLFn91SPTAta7hej66sbqTLzTZggF5F8G5wcChi
oL194Hj2KZXunVMsYSXKPXzCG+EMz4Pbo5zaVC1GcResyo5lrXSuEqaBYbOMbz0q/86OSzwcdXY7
zOPnso49CHDB+fvzH7upug0ajDA6qt0QseF1SlIclGV3CzhlWy6IhcJlyZV6fJ7oikebxn9kVnW6
V0bwZXKJoNPSc5zM6oalgP2mMT17ubXcj3Py1IPc8GLvIqjar9oRN3FZvLCcH7rIPBTY81cFDQqZ
NTyR+9qLoTfDaOgOkmTYakz5uDP6dYuGsTLPjmnlctZZtfZITFDPR69NvxgeR0wvGa3VIqc1YOJL
LfyvxUj8bJwGzG+d/VQxMF4nXqGwNjfX8+Rc+LpAFY2DbxPw1a1GXGOVt4bVXBEQBCg8XtRt/Hme
zBfElOMCGqWrU0IULUaWOJBfl3k81UMDEt90UO+NZtuMM6NDVgYc5NVzZWW42+P0JrUZPZrGO1U1
KI6TIgZn3SkNe6/z5D4K5O0k0SBqTodF+1qTNRELYTpAXoD13VDZNEqqfj75PiZIP5f7erK886O8
3+Bo3ysmpcnQKJRFZrcZBiOZiRu+zkcWru6C/MI+t40kHCOYA02DuWuiG883zIXbnSVDk5arh/l9
jq17FWU0qBjjSQXNFY+Oc7ZT+WdD1KbLqEFWvbdqRb1NydwXXUZ4tvfbrVPnNyS+j2Xj36Z1Tivk
MlhoqxTSLGdqJfrplx7DFvKMcW07+dde+NQxR4SjqyW7ZDeTs9hYfIeBfJ4cNwsVgTuC8XpTJx3G
z7S+S5vyxbJbDMaN2GM9jDnW581m8bqNb41X5XnLpXDtF8UjXp9vBg5zBD+yo5X9DbfwBsfNafST
5VA2JffWZO4chNq1HVskj8RgXabNJ4+4NgnNMMWwh8vioFzzKlfBLlFTuw4It2M2W1ge+i265rbQ
UoZJoA5ubOdEhpbPqed/0VapwCIQbR9c85qE3S5olk91xPfkWRl/dT0T/874SvLXXjjJydbzKcl4
RohgvLMxhjCTLnd2g5SQ0YlyLmK8SHvCDo7R2KtgGJpwZiC9q86m56B0X217KUjsTJdnXPBmPHdz
5ZyfSjyRoUMhxgpjNz2N5UG31VeEYAsOQnrZxrMVUtGiQCSnew9xb8tg0EGXzx+M1LwQbpTtWMiG
TYQrm7lI2m7iuk5JpHTjuomLbNs5QbEiPcVi6zoXLd7PlcbI5JAn0cj1IfOB52luMZrp1t4h9dN9
LJi3lbgHtolbsC7Gk1ixKcY7iXdLZX6IZf2qkuLVopZ81fEs2PZaXbHOnUZ7vGAl1yyJ6SVFGmTT
+LpSwzFRT3ojpDVlg2N2jScQn4BSBhWj5zR7NrskS4prT+NlK1z/UQlaw4f007ToS4GvDnfGqxxo
Yu6k4t24+bgRCexOV/X2GgMlZuu2YSsQFZqjgaRAJpbvjU1Gj3UxJd+oCSdbK9xQ+8FpL1tM1qt+
nK4NYWcoiPatIpkZWpV5NZE2V46N9kZt0GYwjHt4Wzs9q1MpCOjVul5Fg/3W0FF+kvOEbOA/9gAe
8Dt/mxaHMqLZBdLcbFVNTMRr8vXilvXWOgvwoyE3Beymle3XNubvnJaeWuLKMqFfB3r6pIkADw7m
3ySYLnRnRisWUyKUDdqgpyO6waK7SY8Fm+SsZ8kkbj4PdMv2VKRYmEoXMV0hmAVhf0Zp2EmPYyuu
MOk7PL/b4Zarj1qWSLyptn6MouqADrjOSnvTjNRFkR99AOoeEfNsH6o+bja5tk+90C+G9Dn42JBG
ulk/iKi7mDP7oYy8az8n2lwNJ67hkq91eiDB3oaZ5X7pKYdUOCYwv85HurP22p1OdPMcYrAwq1GR
UDeku9HEI9dOPdyMiD44PY13UbckE9kMk2QDSJHhnXNVuVLFeEImzkOxcEHqHl/3sLhro3CJhuTR
3jWw0jfBQfXxt8hOhp0r7U3BUyU7F89HPbWybTk9536cMakoPw9GvmFSTKUBcXvTV+WO4fFwZEp5
ham+2PDpEYEibJtjZ2zdPduujd0kLzXWjYMym+Fgnq3Xji/HrYepbN82wTmLmLiHxGW5DigZ3utB
sRtnWT0SHjc3KkKVtLvquLgz1lfnpG1mL20avI6ECDZ9odjgBv1aSvfYDNTQV0VvbNPBKM6GHb1y
02JcqYBLtVfBcbbNfOs7JnTUSb/0BSFN+qUhhBDEQnfDmis4geb9s63KC6AoT35bndKI8EtU23LT
ePmr3ZwrWWosyhi4tnMXTPwpMnbm6BISIGkKwqRZG+hvuu2Km3FJicklURVaU5vedkn2BWlvOWE4
PRKiisOxZUmcbWPn1HG3M0nkhJHHUVTG9Nok5U2SuK8KwM4qlajmDD1XbVdvDUwO9fkVJ/dW4pfM
F+w67GLJLvOXoAV0xNVNv34RFs7fqIyRP5Oz/8cF8O1xmPFGOyTU+8jt+lX4OEOZS4O+KCEv6O4t
gIwTGkty71VftV08ezaEHiIQUHrgGGCnWBCE82mjDBqX83yxPicWnXM+qfKNZwnNhWgAJsib4kIE
1quV4G4h1rFg9/NMZi7JvVrwSnaKnMJS4GXNibV72uAAEWxaK7NCGqLWjXehfeOFDnHE1DVpqpNb
WXgQ0uphUbRE4vCmZ0gSVJEri0dnn45vQGAWnYXRyBbEPpCEvmlwI5WqOTtM4LOP+Z1nXwcVWcqW
2Q1iRLcudX9oGn10aprckC9Whu9i7uqJ4CQYjEBY8NeDqIiTiGXaZVEcPL3xDJHyRHdulfkykyM8
iMbZVhxyl9I+eNUALcVvn+fRTWmtWp5a6bGL0ZcRqzeshau6t7ttJO1rAaEe+wEhr/Iw19NtlUdu
KBTp/Lo+pb15CYL3UrEFS7zqsa/PWXn3PsjrJ2vC95LgiHStHieHs0kS/cAYwcHl0d/Isw9yDAS7
IAGnASprVCtrRUIWvEQ5vGQZrMf2sStdE3N2n++Fp9+6xTm2PUdThx1YhMmYJzh502YYVqabWGG0
AC5ym5naqQlst10dxwDNeemRe2Lu45UdpUdFKM+IvtrieWJBHJf2Nh11shvj4uUEnuGybspLDGpH
cyYXYo7RdUIn5sH1I+pcB9YzbYeul7z3sr3AFB16IOiMhtO0CWNKUhnhSGPFNvNlKV/b4cZtXgFH
h7PKoTIY41Y17EnMjLrEsxCOP+SA0tF3JAPdqL6bh2Ehw16WawAS99qGTGFOg1orl7qNdhzZ60sT
YcR5qHP/0e7Bipb8CyvddVjil/OWclPY9Zu7oOvIarnqUknGYJjI6zR7wNpXDcKTFRFG6PqHNKm7
baVf3cx9la2Uh3z+lhXzAVPcjjDXddsMy5W7yNVQG28W7wh1M1uZpo9pb6nJlWHvivgpgKGMV1rj
u3QcL4RJwKgNe+5KkQnfFIGJczOIrC25sjUuGCZ1GXob8mxIi5qxs5jx2TNBorrmRoGqI751Cba8
WbHRcYSKdsKps8vR9Y2j28vs5Cnb2swWY4BJ5ETE0L3CfvgXzvAfTZ3/eyPl/2saPTuTn82Ub+pO
DUTlvp8q//5H/iXJe7/xxGcuTeZKUmCCq/xPSd62GByfcaNo7sKR5ncjZYEm73o2SDiy4ZKh858j
ZZtBtH1+ckGwRUlj5vxPRsofFHnPpuZImLAez0NvD7nox3nyRNxs4SqVYdzn8irJlvSWBGOL3h6n
xxKCfMGEyolWbZWnl+bgJffffVZ/o5P9rkJ9p5N5oFCZtZO2x2fA27DOqtJ3A+2pgeaU2JYX8k6N
R6NXxkoN9CtC1J4PY4e1DRszIBlH9emVi9W4WdFwFWwWfwQhQX5iOc2u1zyV2vsUpU3fEBaxpwcR
ZyN8gQbc1barJIwOr9/9/K1/1Bd567Rzs63kc5MujbIf9MXW07UE3KlDkHtzuddmyqiyTxukb4IW
8kW3Yii2wWzwLFbRInD6463PT3rGmfeH6INi8/coQeuD2nd+M4KSd7oewK9CHT7//nefY6t1X8YJ
HMo6n6dlE4wD2jzWONgCs8U2JfOVu+VpgvMuouy13lYQ3KJ9F3DQ2c1NmSbHGoFdb4XhRpp8mckW
sJjIle2ctE/7kzAnDpg//wg/AHE9UMzSFh7jK+HCdPU+fIJGHmA0Fcy4OTKw2SMMSazQqwuioA0A
GpzuFZWrzD9A3SCfm+Swf/4GrB/1FO4wqL/BuVfI4XbjfXy4/EY8eB70xImMYRIBvR+XiqH6HODm
JYPP2a2FCUY9VuSMxk3p6IAd2zjUc0wIo/aiu5w2MviHTmHgLLMYe6/gOqTq6Z+/Tb5hT/A58R7l
x0IPP0g9CouXIeROynEH9P5wb3Z1vm2IgmDJFi0xyQ7vitgTDxTJVbPMSbab46ahjNTEnbxhp2DZ
1FXSH71Ke3sSvyiC+b2/5Ic7mW4ODwowG24feYx16YcrkMtcaGYeNRt/N+6ui9Zmm5glqg7YjU9w
K91G19tyDJyUCXXpc2T1CxpDDF/IfTU047CKp8w/LnU0fIHnysimYVd6at3iC1F6gwq/Oe/ualeR
Y/RsdzTWFQNXZ01ug9GP7oLY2QxeVo7X7KMjd9cJ4UWPM+z3Rxm5BRCeQfY0dg4lYdlffEFnOf+H
H15akjIfDCA4NiWG2R9/eLkUTOQHSdaLygGG2b+zG0rTBPowmSXwqjpqCxFOk0OvLzbFZ5LW9gUG
jzhaj6QcI/avdMz+4m1J++OyIFlZz8qk7aDIw53+8KW0gZoG36Frw+nqQgIymdrDpPRM08ZUt9UX
pAPYfJJt7HDiNIcFcaizTTZRdquVf4OzlbS0Nc7TgaQRp/UR5EzWdU+DifdU28FLULn2gUg1Uz+X
zB7sq7KRm77r5otAMRtNifr5UlTXKb5mkupCVcfOL6k4Nrtsg7RvPtQj7s6KMxU4LKpLF++K/RlR
ElPrbGNEdRG6JgyQqJ02mlAu9FN130h72naF/ja2kK2GpvoMtwlKkQDpdJqMro82lDKYe9HRxMmp
gNCfz2CDgaK5rWCH4YYO4uQt7+h9XcGQ6M6XqjzbwecztSdt3ctAF4hDuNFCLE7DERbA3WJSWBkz
St0vBBnvLS++75fGImkmzH0xZ8slcVR8Qj5hXgYPbbMDtue/Gm1hhVlsJ5dRSXBBdJH3mbX8yJnB
WcvAC/ZotfHerUR1nNsah3gsUR5m2lisEHMEGL0iFu5z68WUnUoD6kjLjJeaogMws3hngabcliln
n1YXQyjVNN01tXikThrAWsOBkqSmBW+TIGdXdjsjrS40kdyXrpyNzx1JqoR9cUZdsomui4V28ib3
SMnq8D4PbftWcjwD3rfx7T7f9cWMKctXWN18mBVNoj6nIpi35lC92zOaJz7+OfbXc97bBI9Nb7k1
rC77YnYWtZvzokbafqco+9arXr612FRuAk5gz90c+e+kzivq7T0cMp5KjCsn89Jd0xNcvxcOsq4n
ydcmNTKya1YnkzzQobFENYaS72HjkJheL6a0gzOJRq5KBtu3k1KAFBfkLLsuS9oAYYldjSN7akt6
HUPxYNx541Qf7B7YK1WFtAyNXvJk6wgg22KfsjiaNkEwOcc4T/CNTGXh7IYxqQ6KQ9Ce+CVHUsMd
68emHb+OedzR40se9RVjUPdFEJrnAp2cZeuj2t27KgBdJArXwx9HCU7IuTB5DYCH7oYEhSDlFLDy
+0Y9G5LaWx6LKcdarAlMMYVh1uHoZdONDxwD9zQ+BWjuZwiAlztDxp2UV/02n4msEYSc092QYcUZ
yvQlNlz73lddtDFgjH9hYc33kyPaz8lUFzftOE2hb0aEjHU2rvnQabjkcM/MzDAe2uwci4Ldm28S
EE1U0YisW8ElRgdKR+Bz5ArZA83csgHp4kOJE/1C5+1yGXfMyxkxM7NK0svCPYddEyfY4zwzTzYm
7DCdTQck+fClMZfh0RJcsau4F/MRYyeYL5+McAlaFCfddFNO4yc1OON2Nv3uEGg/cbHZEQVciGx9
qpc8vQ3GKKL1Prdu/clJ7uJ+NA5inKq1PpdydKUM9j24hAciPgQ5S5k7e3ZVN/xT+oQtgom3HBlN
VwwqDzGwgAcgafOX0fCyF6WLSIRVz2C+lE19pUdr2Vu54pc5AXPSRUxarBrD9gq2QvUJm/a4h5hR
MLQa9f4MRsuZ4UUe08+qKx7zZb6l5b28nuHJfCFhqsJWqy+l474HbTvR1o0ecrI7s0B1b+H2iGz8
xoDbZO9rZyjDDoa2KDOSfe8vgF0WAm44u8FXrUEewT3iOfdY9stbl6bDi2Oo+q5klL5yCsCyKSDG
MFnOH8LM5/iVqNdykGUJNPNsE17Lyio3c4ZDP3YjkpVO5+hdDE+VwhlEC0sYBNIWwhDtpm9V9SQI
YlznmA9XrixndO7e21tmkh9F1LxaKhpvKzVnnEcb+I9NTlzMNfKrbqZ6GkVPkyroehTwJrpAlhUH
Mk76aY5GddOS67zGkYqIw7+NpcNGigZPC8xw1hsZFQWdA5QxswObnlNMA1dMvUZ358U1ymtU9N6y
1XnaXvszR5kUG1q3Kt04fjdhueDOMFn38zK98sjPnCZPBRuDPRT/G2znpXin0G28LP2qIiPtdTdD
NkLEGn0kAI/QekyzR0PMau3WKlrV/ey9YLSGyxVxP6/yFsPCAIivDnszI7eUaxe9exzpyQXA4o5J
cmdNojtkmPFg15UFdhMnGNODnF3zidpL5yKqDQ+Fj6deEiWCDCjNJrsiLYdN56Zyb9V49zs5voMa
xcmSolixd8Zj6I38IiNWNBIYpAoZE6D2anbUXcucNe9Vx7DTFw/NbBE0oWr8zejt4ALqCnhwRw3j
NVyQrU7R6oxmeMRUYu1ckBUPDabGLfOr4UDwQXyWQbkFzYolJSFX8e42QFwBKVU3EbLejk3o/AlS
73LVRNZwlcJFWxVx2h+8ZkJDapucmFbRzCcAofpadXgMRtKdGI6JPbIC2GAhx/gRxfJ5XILgaNgx
su4kdX0BOckkiFXkaJBkQlIwmKuF62TXgfA4OpU97st5NPIwKuqObYd4bzxnujfo2tg657XFp3wx
9HEEPrgoN3HI1AqxeRYWnT1Ofc+djS+o7VQfdtgAQp8dOHFxW69ag+GcrumSYsxkXqElyk+zXcp9
3EYkuezonFCOSGaS2OUk1lqj/2BGdfdE/tV+AUPJKi9JwLxDspU3AC7gU/TlEG+cWYFy425+FaNz
X/qMmhseQrNUwX2Uzx2xaFhdoxAOQkudv8dBk9ymKTQETxkgzPqowBXU41/MG38ESb6k2E08hqVp
k7wpb0kgF7gd75CxVJrCrai7hELz83cmnNhAa6h4VuVpk+4z2PnIUtwitjbbeyBzPScLh93F7Pj2
LpsXDMXjjJZrj2l8K0SHxbaEpfVmMbs4CdEDOWsqw/3aAMe4j2x4bBsFwPVpAp1yCyuEqZexlBP0
rEC7L4Cd3bDUZX4/2m773NYpAbu+9N8S4Zr+mnwqK4CT9Gfl29Q3bg3Hr09LSCAMtP1rI8352Qk8
znHIjVWsg4C7fjvMOrkgF1PfIXaY1jow9dtQuxVNQ6XucEOlrfwkoHLLlWnV/Mr2z390rEieGYwB
TDYu1mGFZyFT28Ao5/mYQKvwn9y6qmBQDFhamA243O0TzTwBi3ZXOtOWgy1In4jimnhF1rQNcGY0
WkN+UF6T7KEk8TiPWtF4e2gK+oarI48vglTH0zZr8f2tJ1OP7hYeIwtOLHymh70KHq1kKN9gLDT7
kcPet7j12KwOU6ku52GJb8qFTKQ/DgOsV2IUA+tOgACREDxHTa6qS8KfzPUTK3irTOXjWbBBihix
bD/x5E0uGhyRe2jvQRxmc+qMu8F0Ir02e8VzQzCspM8obXiKIQNhuLJag5D+4ODdZX+z5slTfyrJ
ddJKJqvo0ev8ftia/gKoAc5ePa1HHANc+4bXim2M8v6mJtt/LNreuJqnjr94qFtv5O+sjdeIx1YR
ssWscV34Mn7IZyd6NRcfkIy2DXwOUTETlPJb/xHy0ESrYF/IT1XewT+bDRv6vBXooFsT82BGbqaJ
fA2QU9Zl8cCO0PsMUnVERpHEM0Oz7vMrA+cRYr/hVi4GfZH4W2/qmDGz2WZP4tteuTKNxKyQS2FU
oPeL5IIsu3E11m5SkOs2+FVP6TQd86jyH60WUttuIYVqnQwUcQoYhzzIPlfgYS64lSvjaJrGoHZs
D4Zll2m3FhsGFlg8VNJ1xQkmniLWN01+gkgTmU+pyhvE39IcBcuowfUqKunb5/ifi9fPdA2olxUW
RagrEuy5bZbyyZXMN9YG/DJQrc3gTlvZ+myOq6mEG4WKQNwc8Km8dRorvdIT6oIXZHxb0BSyYAWl
ANlNtNWlQT70E6w4Y8aSeQbIeZV3Vy/zMfYS76Y1I3FsRGa8isQqoc05Cx9YRpoPN2iDuRSe+Vk1
yGeIPLiSltKzMOwhzz83Q+au/NqjYr2edXcahth+nVm8r+qiGb8FzCIdbiOj3ovEUSx5SYfjOitL
zpxDJ6Zml3sKWxeJ0Qw+FeFDd8tbt73t7IwQIEnNVca6Sdyy/0Vv1HkM+8OxnxSH5FCBHOm7zC6d
D3bcNk/GfoysfiURP41wSTj9pHGnWDoDaEBEiH24ivg8eMRm3uuYLcAZFIw3zSNaBJgwChWr6zpa
DGdj+W5comMvrtpMrkh4oKVq+DSIGYcWrsHyBJUMayQ0ggnUEpe/s0K2UqRSzbY4TkXhGDuWFjyk
vj0UZyl2CSBsKAXRhv1C7oZpWRAb+cXs4+MMjXQYo23Gdzi/MD97HzpMKIWQtckZerWQK/rqmAEO
1BG9+V1PMr7lrUxoS411CzSIDT8P9HPl6HKueXNz67LwdHZtFSkqp5068y+qnP4ypOXN0dhCaJrB
WUDt7oc3Z7ZgxZuWXV9fttljHFkc/DpzCTKuwLYk5xj7yOHObKYbtQBx3smiHXto4Gen4s8/qPM0
8/sZkfRN8hG0mUveDmPjD7PGuBEiwbJYcsjSzbodO1oehnkTe2SGljxzf3FxfijLYgJnMoziRxY2
+oH9sSzLqQBwpql5Lrl3XpUxN0/K65ewVl7w+vMf7G9fCdIlgliAA15+yLqUMRT0OtYlc5MAY5IO
TJwGCdmaYHQOv7/UP5KZ/ifhhv+NGVBCAT/JgD7mHSnQ9+/lJXH+E3/IS4752/magl9LrNJkFfpT
XaKq6DwpRlsK/ugx4lv5V2DBFb/xOzTDmYDtz3EspoZ9PajkP/7dcX4j28D9jIaAimXz930oNPpZ
wdGPKwPlwwg61llaIobFNEV+WB7LZGgzMXQT/iMRHGOZOcc87rtfLEB/+yrnm4piQjOw3A8alkwb
OFjNwn4ywl919guq/axK/eW7j/1vpKofxYrzD2MHfKI+/fDEyihx/nHEq1x2mwDDxrUnQUC0MCBC
nBjGPqBhBDIu4BKj6pdTnVvZ8Iuf0PrxDvvjtX2LFQytzjR9+WGMC6YBQiNzrrWb1Fb0uWhrH4ot
g3A2+5pnSncBwwTVDA4viDfWoPhJWZ31Cf9tG62TkhP0iizqGS9rkGGE6mTW1VU5mNac/uK9/vXb
gGFCkJgXQdSxzfOP8p0Q5XDAzb0BBKeV2OqOuCwYQcdRKBA//zp+nGyfPxKqYxFtXL5xyct8+Doy
7JkTqsKMk4RSYeK0YnavhSrb6dKvJ4+kSDMg77wkNNriTP75i//lhyRLiqorqRCzIJqID8LVoFTG
9g4tTYIbg/er5cnmIbP9+av85Vv3XQ66Pl875l5iSR9epbV1FsUWobRMZv2n0fMJ5rh28+Smy8vP
X+nHRxMfJiklVCX63AkynVWmH780VweQkJgyrtOWaRZ12/AwW8J8a3+mb6jIXSAkP3/Fv/kECSWa
lFVJolG0Zvz4iukwOIMALrN2teMT5hmncPYoqPz5q/zlImFBpGaYKaDnSx7+H+4btvJMrjJexTab
6C7z4nxbyJQY9pzaB2G2T3ati5v/2Wt+uDDLtHK0s/CawqcNRpTRsgbX/LUpPe9Z+URd/VjK4z99
TZYkftbAlEROA/PD1kLGM4OKjN4S4RvRkW2murFstua5UXPSdDPozCu6M6foFzfhX68bD0cDkU/f
4gKlx/HHbzGuJsPP2rNndm6Lu9HtklcglxSIqxLmyOiV+fXPf9C/3BKsgPyHiYxvBwKl+8cXxMYT
ndlE7tqCDH1tBQ24pMEsM29NYYFx+PmL0S163h7+155NcqhFm+aFAscEnODaHz5Yq24bLdt8XPce
6DTOmEtWHZsM0Nszh8mC8nJ+yGgbl0SqdkIVHnGrSC8FgVBkHdfqWut1LmYSfas4z8fu2DeFHx91
J7WxRe1o0bNszQB/nhvS512ROfXGosOCoryxruBhipmCAS372YZyK2sLDEk6cfLzh7QLy06XzXXX
l/+PuzNZjhtps+wT+W+AY94GEAMpSqQ4iKQ2MImiMAMOwOFw4On7RFW1WVWadZXVtje5SMukqAjA
h/vde+6OldJEbn9LI5Xnvca7jcZMFy2sSO8macvEPXqdm7NvQUliSFwmVv/2iZm1NGFvBI1W7l/h
xThwLm/rMBcfLtBRJ6sqod6GntjvTYijgvqNoEQZCsxikJj1gJxQOEPgkihC7zyYiWlKxfUGuiHl
fw0XUbU0X2t0CChUoF0puRFB/bCOCSOePZKxgTC2lt5plJF6U1sjxKnmHK5OFiEwvvMjfHmECx1i
Ae7klPc4bFzvEhYOejEUh2vYv7gSTAH0bsUHq6Nv/aOShdyA5OTzyEdL40rDhWnaI/9FO9anJJCQ
Lh8htRH7AelWyiMjbSyHO5T3H3g5+uKckO5xD4jGVwQs0KLpy06j/UViORNHv4nIB+6en5NI0dj0
nc1NfuZxpBdFAJiZJD60dYq4jrc2dp8IP7vud38Maizv29bJ8z76WmGsY/pTHAkJ6PVi92SXp9Iy
Y70DrRxSeAQiQD5HQ2fJ4OyQsQ5sE8V6HLQOBXYDwow4GHXYPEh37vcbM2q/QwfA5XyT00qAzxxM
lz3Gde++1rWImyxfm+DLPPO9c90iMTPf5XWVPBebHhhj1ji7CVOY8QetQXRWlGRrk9R6OWz0QNVq
O1F4nePDZANkklO2bTZoFT5NU17aQ+414/CFdZ3DRkeR/Jah6lMhEU598GvqMXmj58Qdtz9FcuCN
e6n/mfdltSH87UCzHOyn0KdRM4ii1nb8YTT9IVKOtjl5nmCYPLQ5iiOpBxw1DNph04CfW2usqUKg
idI/R5GFMuLggbH70SxmxC0ULtzHJeMple1K8lpUwMluhz0Ag2WNVt9xnRT9USwtkELBS4SVdqL8
4Bz1Q/E6tP3ED2lEid4/S3pkxMIAzSuMm3yr6uEaFcBriWUxbqgjqhdDbHDfS8pe1jWHYi+WCZOj
QpXn8SJFnPLn6I+gk9An4oi6joysLS/DIqZtyLrVY/7Hd9dslwqhzj/N3jW1s3kxPBIMYftyrzhY
YRksKRQ5OhiN1HNHLVvxyCZYo3mGpkSlrbzx25ZDPWL2q7v3pSAiRJyyvueuHDC/rCxEp6KGknvD
iGm1hySBV/siMRPc8uo673o14FYmJeQTVvg9+dmAnitOY+kH5HSa2J2Sn15RduWDNzt5QAGL2+/8
nA7DNWQLlQdjeR6NDySzd9bp1SWoNT940TLNqPXugtBbBOWNM0xYaA4UGJRcuJ2GTflE6EkWN2To
HMbdwHfrO+JSbUN7xDbLh7GoovkRxr70x5SRpkDp30fmQui6zfSHKifXPouxqvsL72bfHld/9uPP
Ityr/NRyNq1TueSlgytFWDz4AOMEOmLNQQD/+/JNMl5qTwbdrU87cBqgtCrvZzSxzaShG+7Fjar9
5rsj2HSzfd33795mvDcb6yvCvCacUOW5we88Cf1etQwntOpQ+wma/S1rZwooM1f1/WKafXqgAQSt
E+/yzwTF/TmKbYMvt4oxyMYg+T6TmMGn4y8GMgF9op91YWV+YIqIb1l5mvDWHkBbv2kZf54xo0JI
jU0CFr1pByzKgY6dc7D7BTG8te+/lcOyI/jGnkkJ8IBXNrKSJKJ1uDKP9oeBEI2jk/HWVTUJjSge
h+fKZfk8dGZDibVVGx5nyoVIDtGm8B4FO2TSrkbSvHRcQMbMyOBqgHA98TETCgjStY2612TD6bx7
odrgh1sHIt3kyU+L6NGDGRk8fUt8zlxiJCLSTcXAW55rCuiGpsrhgS46pAwmZnAiS7u8MfAj3tb5
otaZqjf7bfHV/r2dmWqmS1lE/CWwHItr9pqipw4Li3tw+xZr0sAv/dm1Qf2LLAcdHVUy13MGujya
szZghpgaEOPOmS4Krzgha8TfcXWN0/PKp1Kk7uKZXzE2yg/GbORZAoRkh0T7ygTFDfHAnLegWb5i
OrZxqlswLZ3prw0t9VzwLXZsOnW/lW9bwN8/i+N67o/svijQ0k6jzEogP+RFcI887ILhE4k6vcUX
0wkWY7Aa9LUQHd8wEOyV+D31+UrNhBio+DCoqxDYACr/1DLKk2+bBZidjT57xzOzBF8cOhT3rzDQ
XfdYQmQ89gwlQUzOffVJYRmmJSp0iNx6faA+wj5JMBIstUjOM5/oX1Ckk6AVYuNRsGHv/yhGbzLH
INQFE6p24Ocpud3n8RrY8xgle0ieZ8NCTp1x+yptXc2nPk8CbrAMRJlSNH21p2DEAMXVuxuUJzdY
mSIKF2sItSpD9WAn5ZXkUAf311w4sDRdp3LsIWiakGnELuJfbdvnbwOTDHkgK01rVe5b72Un+rvx
zeI3Yt6yDL+E6MM2CxxJ6aidpIGnWFkM33i67c9YtnlxImw2PRY1IfGMOwsFqXGTDOuZ1j9ynkop
6L/4q1p7pFiMcpRZasqV45yAAXjf7YjNoaVokqPObyz++SOcv7DPOj+fMBfFazjjQW2I02hOXRqd
MWa5dLGxMJiMp8g7zf7u6BsjNPH5hSz5exsbcl3Nsuf2MGOBpBsi35IEwoOhjJ5fkFxk1Mj5Yhs9
PTPBr52bvG+XOLUzq2aWVLsiylWMCN9MbPhWG63Lx4jzqMjAYaomtXLayMgtlTp6kwsKaMcri03U
NBxVhwo7Aq4HENnMwsk65lUoqPdCUCbgD+GV4xQjq2+1R97zot2lJsQV+B4TLsYINxX5R86OqiH9
R1jGAprzw+FQYjAwFwrp9CPpjZ46Tt8J2HkY7P0ggMVhLLYk/LGWlN7VTd/7Z2clk3uJvK7WR6+m
hZgMwFy9rntufiH917QyutScwe6vor95V6vwMHt5SZBUrPKvYW18Alee3DrMIOrMzmr6YUgN/dCy
8IgLlznPc7l3LinpOfg3cCQu0GIIQ3Bfyzb9oPGazLuFJP7bDuXw1FfGvMyT2mPO4UrReKP5S0/U
HWOWCWIsHuSIcPhsfhJne+fTdmCbsP/ew/CaUyyRV+R1546vc2OY5QR0aN0y498h+y+ug6vGqOiH
oJHrOngt4BS39FmsR/YkfiM2HM6kAbKGk4azHHE8TShSvGmJC2OqD4k2FOSxvsiOixEJE9f7ujci
oPTTi0jW7Nalvs9EXIEPE8c36IHamXH+BEYlt1u+GXME5Bo+9ZH1m7Nyg/4rQY79beJkVx8923E8
dOaEgxyN0wC1vH3EGKjL/jW/AvwPHQ6rb3ydI/m2q+EY51wpv4d63n6Wez/1WW/a7kmb2nmSciP/
UjO7TL1V55+GFkh9KKpteUhyuxOsjTHn8axt8bc417OlMckWP5J9JOtYjO0AOM3G9sOUXf/N9wiM
HDi6NOYQENGaj4YpOwffwgLAwhcds2ppp79RcaU5+DNpqw8MpTw6jiIrXwX5LUxawTTAmd1rPnwA
uf1NUIe8OjkH1e87K+TEI2GG+pQkVf604bf6haDGmGUjLj4eK3dRf13+NWDJwo6/0eXBE4Rg3u4h
tHEVIAzVYdeaGXXzuSfYB2WnTtGAkYFs+Y6BuILnMtHKouFSVjZc34siwCZBIj34KlbW9oxOwOGp
XgrB4qwqn/sFZdjTgQ6JoruFOkCQ1rIUvRj6b3/HSa/spe1y/743e1t+YYns3ufNwwUHSzp+anO2
McDEw/ITXBMJFFFAQF9nG3Rk4ob8B2BzS6O7HNjBHbOSfv036HKyBNEdcgIS5BTr6sXl3RHX2hj8
Ja6oExo+9p6F3QrfiQ6RItt7yA3PJAcv3//bzQbY/eLCfdFlzFmFPNlwzUzz8R+9WV1nVqthQXUk
N1YoLg4Yb9AYV6hr18EHaDsHlxMuT0GUGK8mHL6o6nC90J8Ce7jCzXXciVucIdiVczrMsa3SlV+6
PMMRN/mhZ5b37PoDy3MANu4dkCctQC4gFUZxjJJwF2kNbi+qsQpIzgJfRoNBLa3nHLhxtbpz/n1R
LQfCNVzWd+MlPfNpL29ZW+v+2wKzZPyGIJiwxEzEAkg3u9dDrjtRKoyUa33mgQ1t9bLaxgdLhRE9
aiJhnll2mhYsU+NTSp12lh8xytb7Wu3Dj76piU5vbP0SH5lQnyXEfaCJSbv/6nZqrujtjlm83VYA
aMEU7YBKzmX9l0Bu+cjVailPOcO3nyOGtE8lF9ufbFmxCU3tBMDGzlWNBSS49poRMC5xLmsn/BvW
zjbc00zrY30x+5YcBn9poyznWhpltYRJcOK6XX+Wojb0ItRle3YDTI23lPY6xxmNyEtbbhBNWvlb
/QlvFjGx6/1iPHSupPsgAggT4uDk9H6Q69beedof3pal9e6K2aErrXMUV8oyDuUv6XbizkxWv5vC
qcQBdgfeMDrQ9OOoGYbROeCUAFWkS/k5hWm4vmlwHXosMir/zUHgOoKMYDKA/wv5Pa5zq+bgTDz5
B2Ie8bcoaqInPADiBTf3+CvP25093KuK56W73lfqfGCeSZVc+GQ5LpWk26sxJ6/bJt45MbRjoTs3
6BIb144/cvbLNxU46iWPABbzvVW5vhTNNasIut5V1xvS7J1kHO6ggYueg+QkJyqJYjw8+Vmtunum
woBeiroLgktTAGO+ZcQLAdphcvxl2osr0Mj2Xxg70OUG+LqiyolUMpGGCH8B7hHlPa5hM7rHiggx
tah9MD42jJOBNkHcZPUAdc2RmVbePYsWwmNkXQuOmqJppu8UeSdJyrXsmvvWrLhHEQ8VxglhguK8
4Oi7p39evieaoGAqFS9lxgpMEDheFgQkhUpyt3TbIM55FHH7WPwSl8ru9yRZuynyJ+ASXHh+9Uyy
JN3T3eYc7Dr4rzSoD/QFJOsVHoyZ0D2sXlDf2yUO6G5O3J0UeKIpjibUn9xUm05CGLubWajzs+aH
jmrEGF8b99fCSVSkMZXbuGUUz+Ztz22suFDPjtla4hLDKcSDlwpmlyTyGgKmX7p1m/gvAu6gMfOH
t9WqIkgD8KUgTqaI36HH8fFr3Bv+mL5hefsyzVDr4D5YUpb0ql9d92RFIHRuCgtH2ZdhcPHynY92
2ciHHrwpod1ENhicK8ctO1Ck87VSYyGIDWgAYxbJ9xKc1owhdD9NFVmKo18Escw6KAOAlLzdnGp/
FG0WzjwrRwc0LG0wyFH1qetLDLbYNWBj2C5QRKwYJWIPHykid+s5hNg+1kxnJpXLGOf8al94g/fg
5M2oIlwVg/oycVkKT30Hb/owBcpZ0ykI7WfjDt4b14oNnHqg9w9fh/SVuKFlqZuL8C3wt+h1quX0
UXTYolJDs2t7cOwafKIPtxw8aO+YMrSWaDtFq1z+rJElEMmRfHxPsP/dx1phdqcUOaaAfBkiiFM8
p2cDQ+w7UwwnAiLmqxftdbnGtkWtdhv1zRvKBVUjkSg1R+ZxJmg8uzNAszG67vCC5ofh4I3uBNZB
VdQ9xdwjPvZcIbpAHF2zWdXYnmng3gJKpJ1C4UEu/N9e7eRPhG6mMu2i3Am+7vE8tKc6d7efEQ45
+jB0i54kJuOtFzxIbfUwY95Q2bSX05B50RzJC4xb7Ishy2yG80n1NEXmfc0Ei/f3Qe6SN2JpQvUX
UvdiLkSXOC/Ywmshpw1lVaa1s5vuRTT18EK2zHEP1a7ts5o0fTSLF3E+0NQWaOjWGs8/H3YQZdbW
6m6wM8u5v8KfT0fDDAFlTyk+7gDWBUqajO4WIkwt+3Op8iveif9EJGX/PV4im2DTwZUEcDdvfpW4
oJENeAm3k6hIjKVWhfGrQ38CtBN53byXoTD8wUO9cVqfu/B+2wHnXWi9Srg2BGXxmsAcJ3i+kRY6
oNohqs1V5P9hmjC5GWESKCz1pPwp6wd6niogIhwlZzoBM9e6GG8HuTfxhaXZvMVdH0L73QKYRdZB
XKJYEaT7obU9BWd0QavXYRyGTz8H9F/3MZWA4VKufJkIVCnw7/GFFdN8kyaCo6C5UoI0YYH+6+E8
/i3BK7Hht1YAC+u44Bxph3ff8oDmv3RZcLgBhayWr9QlE8OiAG8Mj2tjMYiKIaj4eYwlN34vP89v
AkRe9KxuEMWlIkxfpht+1jfP68eHhA7GCTbcmn/fmh6Taena+iGxNTPdJOnlBXqLwVjsmu4b3Y/d
DJfAzSljptvxJarXjbd49shF0SfOPdPRrYxP5NPm8og4v3NyiZaNqrc1yu+wsBG7xgOt51taCYa3
HCF1POa5LP86CcRL6OICX6FNWvXsM1XlS6sD8TPXARmdnQ8B4hTiHlCDtaXEzxuS/oEjXvwBxMq4
KZWt3asTig1cu3Gbl8oMU3ckpcFEaLamw8BUiQhTbzOy67M+2FPruc0H42QaIZmh1P0vf8pBQdPk
m7+TO8KDG1SON/42yqdCTY8RIjJrZFI8QE1w2pthFdRdB4v+446+xUfol9Nyi12O+8AsVgEMvmzd
e9+LDBwQd50dCpqGxmbjmOCckygTXydWCMGKuGyXiF57feezM786WN3X1OegcuOtiyGdryb/o6Wx
D+LAmKPJijDuX2sHPF2WO1t8X4cqeNxQcz6che+XKoZI/C7ngduQH0RVfIbqCOs0cCP1dwT4hDNt
38RXrGpcroLZkxcG1q26lWNIA/m24KvqlOIcqpFlPymsE6xMi4AYK1SUp91M9QSX9L35XazAjniT
BtBT5TIwrBnGKgCokFS4pNf62vSzBVtkUjIx2GW5m8Uc/mJ30JcB1hfU+3b8UwdOSSOuYC7AerlS
D9bFfD8nQmRBj1sbGB2HWpzOXzY0MompM6re3XjkMeFWdq3OCWfeX8zn+h6I5fbTElnlOoedlgti
tVCVh0I/j2fBIFYg6mzTc6mk/yn7vSJ7omb7jewgkV8HKOHEFjAABxwb4T4CNeFckftXzKXYSoOs
gaV6TD2WDANUyOGIunGZrm+YoAUAb7SZuY56BkVjRT08hlOMCkBQYpdHTg0qOBjJjsmvck3Qg1NJ
nteuKyixyRHlDyGnxfCLCqcqyBYSGi5slTj4tg7KeXCvTzWHK7babNTKNZw6PETlgoHvNWShgrvV
tnivKWveAUqJTpZH/CN5f1hJhiSndhqkc3RFzPvqTSKPz2XJCJLm2jxnYeqvQA41t8jeyYDuchji
YaoJfKBb3IW8rBwgJRvj1wbtU2QDCtueURbWv8NUEiJVRHGqLOdC+Z2TiKDwEUoi6gTwHBy33AiO
GE5JJ/IrRdXR5U0ZzvO+R+3DKsdqPaKAhIi3JUVDh8YWiTyoEYPMsbU0FWd7gwBAhw/1ABm99uEn
DFJM5SqnzCQVHUMsbMmoWrjvu+QvZuwwPmvooEw4BzoEcu96GTdcP79iu5YS6q4bsWypbaJLRxqv
PRMLYP03SU6JbaPC5UaXUtwjj4DPrsq4xrDveDlh07EqP/196uasYtrXnmCLWmLY5UyI2CntBEBq
qOvhoKdpA8o7doIMi2Y3XnYWhZOKnPy+aj3/mzN4A8W+MXgEiywTpT5VKpSP5bZhnLtzBkppHQyH
LOCVQ4MfGTedklyJjcVtyx+DNk9opxyv/R6li3wOYM3jbupwgb1wDLbRiZswQo2JpS9uOf9G7rk3
lVM+O2jW+oOEL6u28jawmqLLY4GEw5/a3A+qp4mIUz4TQ+huLhhAstDdAQYzgeOrt5q8/MZ9DCRr
wns5Kv+VzVLLi6dGNtoeTMt8YlDf1hcPCPo9bG4GHWCT7PRYNpx0DwPLVngoisi8Me1HKN6ZcNEf
KNuYyhyvbqoya9meAQcGHTlJWr69E+d8+FwhGCCejl7oRwxJ1c+ZdmCU1xZF9jCO83qHiM8xdQmS
7qkjWPMVN8tWfPULX6nrObYkUorwX546tw+bVIx9AqHDjlzOvWBfKI7j7qYhOiUtoU4+O84jrTG0
hJcAmE7W27t3l0WeqwVBUwcF34TvE3HiluFARUzOyAHpwak7TdZmK9r3xFC5bmhyL44kUOq/TCea
N1thmTuovaVnLljU9IfrCz6rU+lUgf8+sFjBItA+U52fMaJr97dpWZ5ed0y3BeV4RCFSbNMT3BnY
c+RzwoXRYB4BMOIOg1fgEFnF+kBagedj8qrY/MUkWbK0zRPSKqW+Rf7MsKHU3KXW6dfqR6weoozG
ghYkYmPntQTKcuCOGYt0TGhXSVvsApdCLAX9yUtSxUdnwpZ0rNknn3rKw9C0drHc2CTqqR8j0f9j
Z9UcyfeOifrS6pB1Pdld6Hcj28P+tFWuZ89+GbP51iPtZJmIwS6hyhNboEKYKWOmOfyUqLMhKQuw
RBCYmnbxxI1ag+Qh5pDXHel+dTF/h2WdBxd0FzOSoS04Wv1KEk3rl6K3d7oZwlLtDZaBa73BGEnF
tT2Pu/tqrBes9hGvxlWIJi90SOhVq9lpOrSuiZ5FyWu7EDgpvWsMK+gHsZ9oWKWTFCkjXG/XFV9t
b2hlOOWKrYxJkK/J8jchlwWrS0B2rQDsK5n+7csN/+iZFMetjab+ECCG8MFtrsd5pfSH6yJt9v02
pgO1PrRuobnJDIzDU+Y0MW+eCuc/mk3qSexrzl1QMA9M3dLSOtFufkD/9gpJTehxQUHsc9tlLmru
hFTrSBg7s6u3Q9Mg1acwAJmOkh2N1y8kSlne1kSr/ezSe5rcuoyv6YiA/xbVUUvJ1FiHJSXbHYwG
WXeOTP1xIapZUZShuT/WCOz446sz/q+QH+43w/4CxpAoWDmEXpkt7phMyMo8l/ZmbNrwY4iG5MMd
9bofVtwIa4KyJobwK3eGhSUUVwIlCMqJuhdoCrp8wM7fqr9x709nauTq7tvaIvLfGBRR0nYW1f+o
/ai8R1qa9RH9BKKCK9DjigNWmaX/sXFtHZDB9zm6AZVXOd9zjrABuWYCQ2f2cvpBqgljAASbGFlf
L3B1Ur9KHHnnFkSF0h1dy4EbOrjlvZ0qP6EBETf+m2RL7B88CtAF4WVMHSmSBSqfBzjx3x1f/ytT
8v+f7Bsp/1tv8tP6+efzv5bRXP+Hf7cmS/9fMBEw/WILx4NPH8r/Bd+4zr9IX5CE9IMkZkIUYtv7
D2tymPwLKyezbmw8DlOnqxPxP6zJQfAvvJARvkvMpfBy5P+qjOYfwQCkL8zx/H5XiypOMgb3/9VJ
NpIqRr3v96xOrhNr9msmP1YqbBFMc7j/hBiTPiQX7zYNOU01PHVL88Oh6/w/iP3/T3iL/KcZ0oHl
DurHDVw/DLEw/8NlNo1VO+a8hkezlus9CsleZJwYed5dp4bH12PnitNhH1YIdwCNf3eEcdjeOH3c
816A7AT/Qu2S7KuYspCSdFw2bCv5KNrgQ3lj2J64qVqyageG+VEB/aXgeMGhr1Wph4/rvpITMfq2
RqJO/3sX3dUD+J8sdLjSMZViSYxlfP2o/+lNnCwzcHKTVOFShUBdSV3Vx3KUyR+uK9A7iibhb+WF
43XowYBSpBZP1eW//x3+UcfBtw2chOQJQP8gJkOV/MOoODVdZ2c96Mylq8+5GRnQJsdcBWEHT3fi
UA8cTPonm9fm5+7O1CVGeEqeVzJ63o0H8V3/D/7X+OpU/C8fy9WR6ruwZ1xJgsi/PhP/ySdt4ZcN
uV46WIf4zZ9GAXgjtfUSdCeOO+aajhFTeAp3SbBKoBm9gFqPnFtdBWxlLM359FVVO9F7LWZ/yLaJ
UqWvfR+HPwQeM07qmE2vYdzC+d1PW/DU5Mpc+0W7ied8LGs6NpEM4RWDTlWHYgk0LRjMY17wMTh4
MRwNyDIG3CpwP4iEVlFV9v3dvAMbySamzMEtmWH9bIodPNayDiZbG7+ABFrFDCN2ejcxLnK7WDOP
6HOISMNWkrIyzMXNyjk0OWJOK5aU/dtE92PJoOgUmEk82Zqx1tF1NFslg9V1+RJ0xHWRikTILpvT
LopkEGo307Ft2w+k26Z7lWpPqkuBYN1lXhggGbq4YgHNgelVQBtF/06tc++j8WFQIiHa9kXWdmWB
j8Nft9cuDHCOhKZKgLbJSQK5j3YyU8pxOzL1/UDAJfQKS6POUhQk+l2n6E+UOZK+bwFlEk2lnMEc
AENiUPDg1YXZ//AUszj946nBZusRRCBz5ocettt/ZB1EggkBjxgeITM3+pWqCCbqM9zAMA0Ta4tH
RD+13VjGJPK+yRep71Ticoj2vHGNUXZ30TNrj+1y0QVNs4eKZ2W8rKvbI7HVJqov9mpvQgihxfE2
qBaKghpkTWZ6Fe7ItKRgFjGWUJc4hYZv6G3yYZMwo4EHcewWmpRSXnagMrIZ6beRc8AVTGrfp+S4
8PfxSMgZCk+3CN2c3a6C1E8zyvgeB+uyH3PpVfPj1rQmzooJK3W6E1gvLquqSsrmZn4y1chrMb2Q
wt5PPGmRn5ZzuzNdmwb4BV7vAywEUXwV2KWU0yukXuZh1g/2+Ms++xNGczfc6KOfXSuywvpdQAcC
pe23dqv35hL6FTUxyegVj6qfBVdEbKb9ea3y1UmhY11flrgNgruuLmdmYuTef9feFvH5hWuvv4M5
cVDiHbnxrKKZKTYUjbU4uxKSqrPZdLWflMTBcOyLJqT7uwjhX1DtoH/lm0PkGrxhWz9OJevlt7YV
5nb11nk9Nkk311lbW94rWXZWfbVUZv0qUdqCbGbA2uAktfl203LE2U8ICMQJfehP+HK3CO/v4LQ7
+ugSjRj72xgLq7Yr3/WQD3P3bG3i8g169Hu92tU0ddqOxbDz2rs+pqTJJaC7qmRUJ18mFCKP2+JD
/ZfBpDKvgw6ENrajZtPSsV7nQ4krMsy2+rdqTDHDGzIzE5Ycx9mZ5qaaV5gh75vbEnI9dMguwW1J
WI9ixLHlTdvGfLSnaCp6LGNYwV5sIeIp2zpXMe41pny0bj+Oj24/dd2hMgxvD3sdVR/MLboGidH0
cCXZsTnmKsLN6Ra75kgUO1mydkogyMeEUjAV7ZFbn02bMO8Nfe21iAYj3UXw9xdi1BgCkZsZzHFu
pWrMOfm9AHpB4hnN34ZJI9DhouEv3ExcA0VUJsERwmjZXlpNEjTzRrytWcI06CHEQETDdtQoJ01s
r5wjVDHq65jCi98F7ss8c6Nm/OkgYyHtu9uAkxABjlsICi1juni7jl/wtcQp2V0QmO6gWvUUR1yf
D9w23E+JV7Q9zqDx0F+Af8kjKrZiQ6Ob7Ukkk4FT4ljXuVt2T8wXPUwV0GLEipLZMcLpCUe0UNk1
iMqd1plo5q1mRhxdZUUHebSN36KQOVYKwKb63dQy/I73pIqO2OMa8p91txbkfkpKY9uksq8g2eMd
YpHFNcRIltsKlMH8NS/k9FU7I4NPuljUfAzbVfVHFnNCoS0T+ebaQRAyvJoD8MGBp+WDDA2zhsKr
kkdPYxlNVWmluCqzGLR72Cw+vO/ZA03AVVbdAgrasAKx9gRHTVBdPmCAmArQKMUUg4iXTHWVxZTM
L+24+CL3GYI8qd0QXWmFZNp5Jf0Q7oY5lJI0YRj2dGpk/mDGN/Qsq8B2RZSs93RqmNR43tKBN4HD
cMhzF7g2DYgB8hdAJHnvNCW0UQlDFhk7iu8oOy0edNlN8myhtjJexWO1Z1PBfnxpG1v1r6s0o/tF
EhBCsy0jbLzWML7kGg1K4cEZoMTfbdTIMytdltKktaciXM5RPeG4KpvhPG7h7HG5xlWJFZ5SiVlE
AAhUjR+IMHWjfzsKpEpmAv7XQ4yBg3UROsZXeBJtdfI9h7ZQM3fs6sptaOCpwRxYMECK8hZsj1gv
2S776jRMY/dYk/f9CMlCfC5lfhVUk2K8C/EvJ18kYfbwpl93jZ12wIlxUCUfJWFfD5y6V/dOcfaZ
NTmHxuO6l1Z9u47pEMr+ZxtvwGELPPL8wSi1mDpyashhuGN8Bym8/wXtI/xD1Lns2aLt40dr+sql
Fvv6YnUoDs8bGiDfY+BSM7PUGEWPulD2j4XRik+72sLlDFH/2hnMHRTyarhVXiZGUf3tGK4ZPt5g
Y9ZeS0WEpuXW36SRiWgF2NHr8zSMsNqcAXcw2IMuVLxObYctB35A/EiXCASsIHcw+HDpxugy2rD1
bpyQET/EqIpcfsMLW3xVVlFAWxGfvikCxNYXjp3bdNuYcsApztzxpsyrgI5B6kKbB7SHpkrnVbBM
kOv1fgtXxWAE+DovkCXFrzl0FACLeBnvd7wTfwAAQP1i8NyFX6yBIYBVbUugxWMdETeiiZH6t3Jw
HvAHsXJoBLh3kkPeT3qtkj/WGegQaNUs6IGHFU2vBXZkH97NAr99L3ovuqXMg4YzVLx6BUnIJPFQ
YR6cUEvqKDru0+5/FdUS3iZ13tDSgCDE3L1LOFWjkeMaAVSZbwcIbaxk49A68cE3sn/zsK7fgP6Y
oHKr3D4bhBM8TxrrvccMCa60nsP2aPIJty6RAfPYVnQFs4DRpJJ35NWvI4y8PsVOb0jAzHoH7gQA
N878abOMZYzDlMQIeANVwrmYcTTYTLJwgLXm2CFzs1kytBkSpjPe9XoK9AmzNzXC8YCPP3W8pXpr
5mANTjpK6o9qIATxhX7QWB59NtdnagnlcLxmEGCASlwiHL0DF58rbTgKItA27Odc1RMu865OyqvE
YjuepMr5ECYc9SWkH+JJDS4TLzruNgPytMPJZaeQ0TRuyY8ZLbK5WTpvKBk+hP7vRtngj1Sz+ZhA
t7A3VsGe4H5YYgs7r7RMHA2VkuypiEJYkP8Pe2fSHLlyXtG/4tBaKWNKJLDwpgo1c2Zz3CDIbhLz
jMT0633Qkh1+zw4rvPdKIambXawqZH7Dveemzzjj23HD0CTzwadRqp37MWL/QTC99dRR2ouN1wuu
ebXwofN7ZHW0zSu7/BhLdz5MNsf3SgxVybVEEDRsAb12L/Q8K1euttxipyeiw7esgT3+IqVptok5
lBCAlEPXbAx/IUUr0nV477RqenX5I/MeQnLKHcn6/CSwz3jb0rWSD0IL2D+U65ZtQ2GylOhg3cnY
sXUqFqBYPmK3RHdMlpsM/cQcpuO4Mb0cbRWMKGAUymrkOcxWu7oXzR5+GZ4jvqkaEjxSCOn+mMUw
cTJFefZttRPAWVzHbIEbs4mcLU2C/ZoZFokvLlfcO3eTj84qitW0rd2+Z3VmES6wDTOGdAc5lJSI
lpiNK2xBOAGd3jGfHMucxaEBveGhXyNWgKNqIg4gE3aONACSMyO+xa05cJxFBxb/Gl4ao5u+Uc4B
SKmUUSMmTZbiE6gMez7le1zVxMeKp5JS7IYTNCHjYknaD5Qn6IY75n1MnbHpoOxfwUfUS/MPxnHq
iaABwR8YVAeGi5R3Hj2l0+8xyvp4FwsT4fXcgQPD7+OjzbV5VwmzCIf2fmQPZ+3hmOkrr+jM3RLH
1hVZaOQEQUSxj5aZVAeDbAYmt6yrIqkIEcsIxmYhwtwXvXcgtF/eLqEZrU0smfFVS/3VM3yx0hTO
24DHr+IN3yZD+mRDT0GqZnc/RkXceT0Y2S1ZO8c4nWNm0OUYB47wzJ+YUWLaxqQ5RUU/HsIeGSYw
1+Rk6Q6oY/kDlYLaGkv5XGDOWRV77skrJ4cA6/iIcL+6kXaaHssYMSjZUfWWp1scrJKoSdRbUTA6
pRlURaqu+ZYidtLAu2AYdagN6/aGDK4G2k80n8ayTQP2wK9x4pL5uxYfyTjthkVmlyriIY61PnQN
hzZYl/JQTWo8FJYYdt1Q/Qzp5rYR4Txn5tDRY+3V12r0rpnei4PHyvBjQIqFijDD7u21HhOViJAX
RCXzLQqS/MD2Y4/Rn1S5PvplORzLsJO9TTVOMRBYO7lg1vEOJnCw/Szba8YJ61BgOVHt3XpAWDZp
4oH0oYh+16upRKbq3u8gtliV0ZzZ7F1LvAqrgEJbtxUiKIyF/cCSxmYnXxYHUtjLk1kn6kQk7r7y
/ejByY38dqHCOnqNYRBz1Nx0MHs2nocadOkoD2qvMlbrSL/15u6pKwvvAjygfOAZdI8xgrPtYi5w
lfBdfmHneLQcZDtzWuXHGv4JY0g7aAfkWb3t66u687NLSITB6qxKoZa6CV83aRKX5uysyE92DEGO
qBuhNqUWoR+IvAiNGxx6t2lw9/biZHtg6+cBVR6lMuRSsCoeg2iUInsi6hArQgujLB8fXG8hmjQq
dhnD6I1FAt5TbiiiTHR6lWlEGPbUIiSGDXpxB2u6h3bsEyUnWpI/sri/yJYMnXnMUnYslHq29DBY
xL19B272yUnrKPAoaaZNi5I6mDDbULH1XH+St387dmkIN9KbD8jGmf7z1Tlo7U81em94NHmTPHhU
EveTK1dkZVmSADeQDlR68Egbf9o4qxpaCagFy5qaxWt9KzLcdjYziCgw/DCk6UyW64wEjE0bZUeq
mH0r2vgUxk34Bs0piHPL5yHz7l164ou7iK/F9sRNLxs7AMl4NYrhrvaaczhnT1NfAn/EKLrzcCgC
aoIJ17CWR0Njsi03qsvM4vUqC9Nty1W2DdOYFmjkDsNU17Cljz2mtQxrubskiKFO008ZPskyfHbI
0/LxkJtQ3twoavdtPCFwJQW4bxjocnLNpRrYVUweuDX7tguN6El79nTDcmCMN1lk0nSZ4g055zn0
IntbDgYhILCZNoTcy93EeYUR6aJwdN7RWk87RH0hSIgufJ7lqA74dbawgs3dCrzeWq0p9oNhqdfR
6MwAa565SWuPth44pyqGEGYpFComMT7JSF6xjyY5YzyEQFVnv+qqID9DmO/NmB+cLid8E9yLfC1d
dcwG2ZzjzhwPbc1jyaFkHzKPNtvOf0YkdyDLcQiv6OcbQqLxVM3z0ziCN1TQmo6NSV8PKhnsGSWG
WmdIhCW6l97Nn0pUEDuVqPk68olan0IsQEM6EILJtG9b9qCjuIexJGjXZeqQG1sDPuxnO5sIVRr/
Zy44r7MwGnZRhzwqT/ro2DgjkpfMpUZ0O0Yvwh9eklHqZz26zzgYFfkJlD3J0J4EoHnq7RZ9iVOP
7rQlOvI5Z+G71Y3WLmbeeTlFdeYFidFFfsD3qN41ndolc/xjDXmXigFB5vPsRDle0bIan/GyTvdx
lpGmyGzIT534hK7rMxsUYZ1OuLW7/FMkpCz1jr7JhjA6Iqym41nWRxjC0nmJo+PMXJBZra6CKpn0
dWF7Mzmba4ZgnsaBLJthx9nP6t9fW4rRsm8aq3iEMlYdCL2PA2uMpkM/ouZss/EWdU2Kstx8s0Kb
h0kagmeu5hUqFrq4WYk+rccz4uabvu+zXeHn6Yt0fRRBPgt9cy6+wkS9DyrWR3MsvCMIc2eATuoA
9Ez6fdpZ93LJP9DE0o0glo023aweWyuansgPceTWTDOT/lgzv3Db5tBJTjAf8dSmZwQF3aSqDqhX
srPAcXSLoC7edAxuARuO1RGzAc7sheamDju5Z98wXls5WVhhgvKEZgQtfa7nC5AzPgqt4B+ATDaE
mWxT3ZjbaewfUmYfm8LzY/KoyqdWWJDA406XKODH7qWwEVqwA5YPLWkuPCLNtqac3FBtvdtWZe8W
KYgYQnU7BLOfvYQrpUxD3UVp7vRB1mM0L9iGxtsyre1dBDKU189oI/GQ4cz1En4Uvt/edL2tSR+F
qIVvdVZ3CEvbgFaPVq0upoM12rzsfr4uyXBE9cvgvbDaH+3SGseWiK9XsgsSTMTZmnTVDrjSyvYU
GvFwqHPyZqxU6HNsZx5geYkt3QDZejfiS/WiEkyhbgiMzMMbgKWEP+F7z/wycOYEbv9UN7vcyF4U
7eHGN9vk0QTBH0V80wqXm5KjGQRdL+v6ZJn1Ha0WewTKsUucQLnWGdS5TWaab8IZj4vUbcAI+JS5
3mtLxXVhXYLJqmUWCCx+idAtuHf8RGCvVJFyAk6GC0GciYA9izFlnusRK7PBOobFTrng47nJEIM7
IIR1zXjY0dFqhKNQLJJdrew+mHLVHBePvCzS2OR2KP2FdbU4aafD0C7TFCeeL8uHsM6us77+FgR9
ss/K7LsFEcymJDwbsWKnAmP60AlDHnyT9XEElm6r9IRRAi906con33Tvu85HQF93Z5AT74TbODmq
wvSBG75/h7LXXXUjoWrGEj8CAZwudWp8hv1rZWjnPYzEUwNiAORg1ga13TDlipO+/GHGBs0NJvsm
Myq0pG5+O1PEMifvxlu/yf1rKfpA2Gi3Gs20P14NdGHR3/cx9mLZpQg1kPCQEu5xJpeyD7+XvBIX
04BW18zqPLvp9IHBLgosouK7rcsE9OQj7+XvleDvBNvIYExEv0Fk/dVP71PIIEzqX1HbPesK1q0l
D13pP00GqQD1XKbXCcsKBriGp32jQeQ8gsEb7L4QN2Gc6BybmXbm6zrjsf6q47aNb8B0j+FxxHjB
VAZLAyAKfv11jj9Dps77TehVmViudVJ6NujwOCqbvZp1wq2km2Y5UETXkdikIRHqtz6DRTuoHSsW
j8SWZOKQmiJebpMV0fJZW5mdwj5B5lC+Z2wqyIxuPJ94Jib4krZEp7bzslJw5Bk3hpdjrcb5+IPw
kbrEAVYhQC+ZehtPrWuj7BXIYp1jZ7BMurFG0zXPEBWa/ArHcvwqZq9lcFDRXRxaQqYMuSmg/FYX
iBtdt40yfNZH1yTsoSQdavGqL0V9V6IxQNZw03E2Dg997dcenV0lJL3jsIyGeZRTZo3XDbOD9N7q
66H8tsUwLNXWXpsxQkrYZ/Ohk3I8jA8LTnnws/7CfRg6aZdfYKIK8yVM07w9Ft3YtEe0l+Z4Y3hV
6BKYSCv1zD5mYCrnpuA3Mf1lJBb7qnE6vvSFqnbMmSSSiDwfqoYN1DA0koNt8ZZf2LjIep6V6uKP
0sjc7KAA8ernsZpG9ynCEoL5WjBvTF9HM+YCtuPKNu9MFSHr22Rd2ANVkO20zB2CSmtgGuKaTlwH
WQuShderlTwOCLLEozUZJfJGkZntUY+1VC9sH9rZ2+Fca8B1yISr/9NtkBZ+ar4Jqj+oEJDnHqmo
XQRVpMGeWBi68EYY8PuK19pTafULbSsVEY0N/ckE/rO/lTNmBYGMOjetIy12qC5Tq93pkNiA9K6M
rG6cQ0nL9QoPmCwoxhvRFtEfMwNw2+obBh4i9gawJ8KlLK6uMY7FEd6U2VuJxyRqbCLhePFFptgd
jqOBPGYfMt1FPj9Fs3+k4oYnWrlmRg7Kug07mf0A4Dc2LEZYRgETGUXJSHU5Cz2Elwb+KaWizEHt
S68o3plpWl99CXvnoGhA0xsBtIvIVW69c+nk1XuuG4GbKnJ7N/AhPZSIuZEOLrN9V6f6A/sHJion
HJ4lzzW6O5KFTWfIPzPO62ZI7YucfPtStmt/EIIdhic4cfmV5hWw8BcaEutOhSaxp+4Hg/63fnLR
wbKs/+Hq6SoG3L2NdEEnaaA0DX1EnFXm2tt2cJmQt/BxT1HsiNsI0tmdRogc7aY5NmnpfU//yqou
vDaJAY9OvBL5yQCDBxpnt3oouIJvMRrnz7FTC7Deza1mCvkWhxBIcYB7n8VkkO+HZQaZKtsxa+iR
XsDqLd6jbEY3azrJm3Tn4ZOFbn7IQKcekmqYHtoIYWidpoRny2rB6JA4Zbo33HK4LNriN5XRV9+1
8y5bXMCz885yPwcfLDeyo02DIBlVCvo574xPFSOMktFWGWl1ZpKJTrOiEXQg8UyTeWu3P93JP7sY
205m6qdXbVruQ9DEWAMn3RxV3Wa7ZW4PHgfDHlYv+41ViNrj+h0bRlMwJH75pnlBg3IUCOb2M7Ef
KDv8uzh33KPR5bs4Ex8V2o+tanMG+5av7xd7ia7mqmn4H7EJ7lvXnAmpNRzHfZtQlxH6XACOZ7g6
Le1xxIYXHTpBN7lhrel/FaYKn9AcxGcrjR3WAQi17kNRtc6mQFFtMeke3eKIwaK4cIyz/gZol/aM
syTFhm0OxgjStVYVpgPqzsBTcBSCucvNX2YxGDiVRwTqe6wfIanvoRuxJ2DPeY8p1x4P5GmwSdDF
QleUTan/kvNOxZuRoZYZULNFzhn6y5TtprGQD5kI/Z9zgnKMN4JWYVfGfTFtC7/Mn0eZkUJgU9PK
y5A3tImTD+F1g+aPhkHlK9Nuphb8nNjptnCFsAbtEkU1uglxTZEBHLbOq+ya+JuNCGvmZWEfBQAv
xzBiKSF/UPTSWqKe7Alz5jswBS4iZRyUaIprJn1JXtLrOPpnPKdxEbAvMtNTXAzKCUBPg3qKCF1t
9sjhyN/ocWVbZ2qV2jgyDiR0O0K8Axl/LplpeTbLk8JEj7DvZTGwrXaX7B3QyOxvB7bUCTZ/VcX4
xq0uv+1sL5nOJn7Yr75lYciwNc9YeYkSnz1oezw6BpasYZt4XXkNjjAyOcHBLl3agWJ2W5KyfDaj
FOhStiSyfFlputERWiB1oaRCutEFNh76/YVCpUmwKRKxXpr9Ge6B8J5LabHAZz/LIFKOxOClhpsU
PJzEp4OGXjEJme+m5bZZdPOU0DAnO0WEVLurUMgepcASzdgFipQobPYeTJxn44QYwdfPdD+M+l3P
YWFGroH7LRt20LAbnb7bcVknz0rJLg7IkvW8l6hPpbrK+sx6HtXcFMbmrx66vgpXyxBUyhzBkENC
rlmECPYjYSrbje+446uHy/7przGr0XEsLLJLOP1PTmETmQ7FIrwTrKKwf7pT9frXSCl8soVH7LYq
utsRbvpWzVlHtKPd6V9/LRlb5wsI8x2DHmCtCFCHnyg+rVu1oG5kMjwYy34hjrz+O4Hs/5WFf7HW
BLN//Q+2aPDRf/zLFzQp5hEfxde//eWxBnr6B+bp+uf/wTz9G4hC+LnkxtnKJPPsP4WFwvTQHIL9
MhwJjNnkj/2nstCx/6YUaXOG8pUJUXFlqP5DWWipv+ENodJQ8BYNW6IF/I8X9g8u6P8GPTX5i39Q
6VAjsro0kXQpjlngrNaf9Hz1bFBT58M340ZvuKfAHept52OnDjgGO1YtkNoRGM7zshNmM1zY/45H
b8QEEyLwid7CEhDXgaaO7hTS55y9wGhfzKCjWeDRm/FSm+vK+UP7DmL5tjERzrf2jLxKMpgkpymX
2kUSvVjtY80Zu0mJ/ajuhIpMm50zVxUrGUd2hwUTRriZlsage0WDl2/LpUAUhyGNbOLUpb9OigWz
U2LWzR1gDt/bYsTA9GKwNBo2Madmzw491E6AHUo8xS4J3tuoYDRywJBNhVx2sc3tYqXNTWImCH2s
zDUv/TQTXwJOnN5nLJk+q55DDm50uk5scQnpXdIpi6awEoa144dchdz8BGRSID1QqBXsIqZ6fhNM
pCPIHgOF6YJgJduncvBd8ppGotnzLE0gGLk1ZdFag8UE7dh4aVrex1ZkZRx0/dRM7/xt1lG6nobx
R+xXrrj3G0Iu9m0ITABJSGU8pEVjymtG+8Sq2303Zqw1/DUhjrzEtx6VH5OEoSvJriZY/Bfa/lA9
Ipiz0bKjyVqOnjaGaZuO0/gGqSrP97E3s/iopyhe7rRtNmQZN2hON7IxKVGXxPSTLbvO+CzHAZ2e
LpW6Wf1O9gPaRABTzJD4LXpW028Vd6x/4mS17kfUG4COGB+fiVldiJVALDPtZ39unS3JA1Nzgyux
ZliDQWcOvMiHu25Txzan3HUr7LFGsZzZkrFBKgwUH7pD7xMMgwPeAI9d/BKXKlSspurM2UHzKbuT
iLpphJlRFg2sgiL9ruoYMEaFyd/8VdFU3FGDLDgmh0rQalql82HS/Lln1ENjuMcqVsBL8uZk3nWd
Tpug5ZmKd6jso/ipltn4aVWpBn1vGT1PUr4YS5CgZ+y3MkTjdku0HT8smoAHEe5RdSzGW7IXul0D
EgrnasMvxrs7LG7I6rSB6cNE0kNB7/vTXek3gE8bNQ7iMXd6zzl5wuRh602PbTFEE34oboAc82k7
TXeTZWSzs/37o9j3jOigvqUDP6KWJUChqQolycRiXrAmVDEFMcstlrPFL4ctFDo1LsGJWk0w58Rq
X0v2c88TgvyJqsIlVyNYmN2/ecj7rFt0jUO4//vXdbGaUL5qU/OhFyLjaPj7lw7jRYITv1V9H1gd
Le1VnK35bbYLGBdkhffB5GyQgZOIhi/9EMlXq/UqNBnOmFqbaKY/rSET3vOeQFFL4tl5E32YXclc
9beuOSIUZsTpfE5iRPBVhhWMtZxoNdtKL3FEETh0ljzpruJRLus+D5jeDMeoKL8jvSLSSouCyxVF
dqNyFCpbJ2MQs8cro8FNhD1Yw8WQ465MQ4OAZVNvJOzFHRTI+W2iMbxh3Vk++YMHHqKMoup9zA3/
ks9JQia1KOGM60xbOOaYmIAMyJ8NbJmnRo7VtWTsDbosqtM7IDNgnYjStY/UZZ5aA63ip3ySj4hV
WxYPcZJEW8cYgL141qh14PMTXPYdKrV4fzq1phRp7G1EFw2BhXyVpR4zQPRNGDYJZEdFjlRGzQ9s
MQXz3nmQd65ZVFeoEfgMbKF/6IlYkI6Z6RnsDOkzrYerAkidDCLZJg9zHaOocEtvvl1KpoMRfdLO
k+bMcdw/0UanN7M1f5Mp374wOahIvpJgd7Yu56w4DUWFcC9LH/XSRqe+0e0Vv30eDJ7Wb5M/oskY
kvCE3Drb1rmuDow5483Q1zZ569Dyziy8nF0yxD1cyskztxUTEHsL8p0nNzUH4veWLEZAJvP4W6OG
feTELiJmwL5bstXA0ol9mNy6WhXx7eg3frYbm6bdy6grfM4LpAykBHnS2qZNkV4tPvoAQsY7/dOL
c8bhTAdqgfByCD+qZU2Zgij3rosWYYMjVPMJi5S8qBCX7WMzNu7BSKJGoMmxkJupue+9re+k1q6K
XPdmwTh5MrrCO3CS6KtizNQ6HY/OWOaaY16q5X2YkbNGbNAKoIa1S09HF/jJ1ZgSoNP0ZODQFR3J
E2yDaInNfNN7aEup8AlfhaqzBlIOmk8MQ1E2/BLV5Hy58fAdGkt7HeUVAwdKkafZ8cM3z8jUu/AQ
8wVOV3+Si8iwHP5ciNgMyxO6Qfh+RJRL/qnMV5c0rVP/YuRD8+A4+Kg9E90Uq46x/mI6332z+Wru
OOFX0h7PHgtrt/9pmr16RAumg3Y06eQIlcDWXzoLEIIcwZyNu/C+tmb1ATW2uSfYPiF/Kix2KJWX
F1zR8tJ7sclpU4fX6AmWn52xmC8Ey2R7q+v6e6kcn1FjzyAOGgiD6DoikI3oSM4P5bfdDRbX5ccC
Jp3tPKDedkcbXg/HDLCu/0Y/v66Pc5FiPc3MMgPU0+I/NtJhvo4ZgL2RPM/Dbi2DD1pVluNOOKbV
bv1I599ePzqQ4sa6e/ZaiLsbjgMv3ybJAoTICiGBMre19iXdmV7VxlzGKStDcjdc9En7MUmnac9t
kL2QFcJ2t8+W4eLIElBBbfj5ocPZG0NMgRi2hRfQG/dz5aGQ7Av5VaQR04GYw30jbXtyt7np5ssh
ZssXkxY+J8UOkr4GNzfxGXhP8BdnUK247Jmm5HRnM6BN6b1aDS8aGAD54UEhsUUfQ8uJ8kB0A3ta
iqAsqBwersA0yxrNUViKL0vhbtqPXpTQT9IsDiQCWlAWAcntxymMlm1co1jnuqs5u02hfHzTGoYq
Zcm6BJeVToIsbFcQRmO54mFUANSCavBVtPO4N1nauWZuvleJY74DkZinO+3PxraYHac+yIRSiDvA
wEJdjkMT79plqPWdS6WUXJkhccY8/7PVnyPGUxOfRG9nV37qd6/J7NT33MjecHYSzAGbkKpjVekl
3FxzW9e/9MzE54C6zLcOpPvoaq8mm+sjxyBztEGDRYd06I0N7BBVY+ske3AzjljZmHgaVK0Oyg3z
Pm+cHLmsPwx37F/xaGYxWB1tZ/6lqDUKG4sCrwt0ORpENJOkwGGSuJcZ8wdiQ0YUIFlYF4BD4l51
akd+UxzduEVqQg0BsqbOpt1NTIXcpRwwv/kriixKRLEX4ZRexqyyL0j0alh1OtTZNidJ27lgxuX7
LwyPbEhoF/T3MXUGMIMI1bWzjM1Nxh3KZmQCZxLGRRoY2kD/ZYOZQnQ4ADQLQkEphp3QmW14hDMP
e07fsyuAIsFOpgwAqhv1jzm5XJTgXZtdt6Z2vyKs1PtZxPM2lFRbxPi54ibLi/qdNSCBVQCa+Psh
ewuTVrke2btCZIPKO5fMC7qqni04g4nLKrOTfEnLstK4GoYETZwsxjXZ1Fia5mCtk2MMplJckZzo
NShhpDDPND69SxqSTp59mHdyG/ml9zoW6F8w0qIsoU32nhvbiDF0dJw9W6w49QnyjH22as/DRguK
Xm9bt+RlxnZlPXt1Wl755cT7P9uExmwRKKkrd5B+u4vY4zzZfVa9Ib9hs0+85ju8Vop5M6+mXxbi
33t2AixmwyYOnZMWrn0q4fiOJyM3ymwrtTbewy7Cpzv+bgKYNU8W+ZXZM157j+QcmHPLngVAxZrV
G2uEVcKBJ4SuYZSoAsJvmw3BZYVTEkaqvJNpe/2V35X4edjvwYApYnuxA+0Ldh5Ufx3Ji5a9vMRm
uzxrc9ZE/7h6eVRDq7pd7Bf2JV+T1EAtV6xip8m7g0Pp4SzNHXNrrIeFxKbFIM8ZuiM73faR8nvY
kDNOGN48JkfS9mgIETClG9747NonQezUxaJlO6fiU0wcnHRxFxtrQhwPHVMUqOTIpFoD5Ixc0+Ti
NVdOeCTMOYlMv1qncL71IMVDASrz3Z9i/zGaQxgg3K8B07QCl+XvKDujXVPteHy/wt9RdzUty2uv
o7LeVjFw8qBM8FUfmnZWb0y4bPI0OoPNxNp/eSxy+O+V18y3AyYDYkOrfs8CoQSDsub4AXYi0s9e
0/3QA5esKEn847JcjUbmxSP1qt+GDISg7BjTnUHlcUj99iVRKnoyheVerJZcvoRYguNSoJZdYwcd
gUZL1msgIeER8cWsusXeUZy0B3dNMrSE3aL1UZQ2h8mZsFOvwcCAEYanKTeZREYU8I2ByoltwG3X
w9Ahhc/2r5Zc/ap+5ytm4IZ5RP2luCCZTo/MCnlGwkhjsvATUhuTarJO3D5fzFajX65ohiNTdnvH
Lm8qsQ+QAmmkCmasrxBRYA1LfXPb5yA9OSVzEip1scMi43NE1Hw7uevXBEp7DaMc59R9hRqAlKGL
0NvUJqUtbj2GrE2xbdKhvSvQFe9iexyuRzIvJR79PS4VcWLTll+cVFjHgf0UEdGFs2tMUXx561Id
CnNz6/9O2JTRmraZssiWiJAI4XSqrgMdFrKEqk2xLvQifAk+ZAyhFQoSuhB2cm3fACHK/QUvCJ61
rYbtD+XIq9KzsWaGEiL4saDWPlNe9MdsdturXLP3Robl3FqQT57Zlw4NGyOYD9jAbfUyphM6qN+Z
pabVIwciOn3co/7ju8T38xTWbWIfp3L0P50yqR6gkvd8+DZyzpqo6P6CcigUZE825Kz2GKK+c4aU
N8qkquGc9DMIFnWSHUZBaKsaHWa1dV3rs3TlcNcpwUMUWwvHvVjS9hdh0qvj4ndIbNHbLy2m7I3T
arM8ZIpg2TAr0TylVB08vWDqgPQKGhS+xgs1OcYqlJZToh8drxAninHScGNDIlipo2pFFRtyV9tl
7Ow6TSxuE1pvToNtAMhxsmUD1O+ZraYgEoR4NyZ4iNYauQtAabrEoYhYkXl6k0Gj3lGjcLeScjgA
niPCt5mRrGzMvpyPrbJNNFsKGyzngsx2bs9rnogXeqm9MsSnOCFVNAc/u4uIOnyX0UrbTbKu+jFP
4Y+2i/pbFugkEo/4uLs9mbskFWM2LSS61TXGGCHSeEfcoAhvZzmsYNXBf2Yf1e481xgPcxdluJmi
0XHpVow5aKY0f6AexPM/2gRWKlO2n8Bp2g/9O3y5IoYZiQkbfW0vuzkRyCHXzGYqTySQHnzSMy6O
etcVRMxxATaf2hTZXSzxUrbhUNGCLaN1bdH6VwcxkxxNtNp4AgGR3hfDsFcq9yDlRXP+SUBbPbP0
yfwT/LYLCrgZWFYYH801rZpQxhhCLDOUkWJdI2DW3lc7GmxYpaJpC3qW6dQArmj7w7QmZatl0K+N
nOdjBZqqv5vbbIZdRMS2S7+VIlNlkF3kd8UcnzS/7UELzYPuuUR1O6NLavfyO8E7Uh6GsWaN915a
2UDJ6m/q1CJgj+EnQH+FdIV110PbpqCgoLkwQDOSNz/r6qOINPNCJR4hk06blFHZfKRm9mfGGIJq
mz652ghWSFeDXjL20ll5sNdIc6Kq4VBEdkzeAzLmiiV20LvhMEHYRXrIrKcPxs6aT5qN4kOXchNR
80geBfvBVESsM/Rje8s1hbpQONdsBOYrUjkB91i4RyAPYIBF5gyRhBJA6uTGaH3zLQQziIihItta
41q4+CwJmc0RCa9iAK+4yb7NYhpJmMiTZyu3NYVViIcFrPGZjVJ7na2R80Q8PC1wHxH8lb/UGksv
u44nqCu68jb3QfqMU/fcsxpMroRHTARrKXFuAIq9eSWEcVoD8nDvUuqI6b2UkGe3g8IkBi8D2wnS
FkCeZ29MIng6deHwOzLqg/yFboBhKqhJ5Mux0XQ/VOFSAdrE2C6beZ0EIZQymkPMCsXeYEqkSvX7
CnJSguL+aW4cKN9DjMkwigfnIkqDP0Bj797Nzlj84MZth71b4uhF/FtFALnziPHAQDMCh6Jum/rS
91UYBxXKFbhwXjYmOzmZU31FZYLkjVgjjpnJUTRdfKYw2Iq4yIZ/Zof+HybmkEUlBSVUV6gB/P//
xQ3dVEAy0CF8ea6azx7BVPI4L06cbecKErVT6bAKrLCdb1Qm6tf/sln4xwD/X7ic7irsMd2//eWP
BvV1Wo+sxMISjFoI+9WfSQCopLtVEPnhVSzTEt/Whwh+YrAwdA0Ss9HHys71gwgzwjVSLYz9//7P
m//t33cVM4O19XA8pdSfDfIjWMEobhLII/lQrDMueCRHBasUxxKpQQcacCaW/rjaFNQgJg0RZ8AX
wJp87bF1iEQ/nQr+FytcS2Inp0XYkfoOPhqSAQbZikOMtF9DFXXgF2PsPfxffwWPnFHeRGBZ3L2u
86ePL0ZCKiZ8VEzysP+B3C/RMcZ+ksw/w8KRw4/ac0yDy8vnWzQJw/hM09QBi64Y0O7GVjNiom1p
AGfLBORwqMWcXwAJhtZBxlYhAifrmumuWkwPI/qc2v8sKcr8I4OBbwGlk6MAUni+5D+cP+1sBLRs
5vGkJQEdztxD3MaM8kVZrkShgQHjrkdQl1PtZXxGAPR5cyN0qbz1WIyenQ7CwGFpxUTw2e9PAQ+Z
+8+ipf6nF0kamCEp3HhMeJ1/fExsm/tChQ0r+7pNh0NoA7G9kKjJ66L2QH02Jl+EybBuSrOFN/n3
twL36b+zdya7kSPpln6VxF03A6RxMBK43UC70wfJXbMUUmhDuIbgPI/Gp++PiqyqCHVl5s1FA3fR
hVpUVIRcPtFo9p9zvsP3RNSkgzZREsZMrGQTIacrgkF/cR2bvxY02c5Sl8S3mctJ2Drh4k8B9SrB
dupFNOYKK+M7QPI/c5+zsK6Gjaa4wk95zbvmj1pkpRehEItyXdKLeRkqp8SHI2kF2WcZJLF1I2Bv
bNHCWkIXNpkD7EmA0KpkkYUYCUTwyTolvtq0JaH6NiC6GYclqYVVucZEleecOdhU1+QR3TIvecBc
+87RKSGaZzJ0jWvEk/U0u9qpikZ3vBnbyLn3JhMjCr70qvyLNrJFsvyJ+bC8OaZtcdiyeZcs3Lqf
mA8IF1EV1LhLuz7zhtsfi2oL2XLaGRUzyEvuC3a7dWL0GF8Ck3LOwqmds0uP1gw8l7VaTFrtlLI9
zGrYYPxvk8uIqLShDoCITQDg3dg57sWfX+AfhXb/olUsz9wCf0W5gSfpLyXk9OsXb0ZbySW6FBXh
0RRdajHO3TVFP3Owjtn2lZvCxm9+0TYdZ8ImjoU6zB51a+e2jgUHK7eUVwgYbbzzCiTaNaY8jALc
B9LkoDu4sba5o8NfRNkVFHKkPeqTm9PidBAkcmI2eYXujURd+sQ9VfSKzTTHyOQJjUJX93/+Yn9d
j6XQHcFA1bGWr7HOsvTpU4pG+lkt4gfYk0dSyQLWXBpP2RkuD4LFccNIQy/J7XdWh1NSI5X/FxfR
Zx6MYDBsEQe3waU4toNZ8tO7HZECKEjmQbyI25Ikg2GxDyZUiObzoUrxNkvrzAus6AmDOd56ws3L
ymqE4tWObEqPARDGli+YL0MzzBi3bnMAls9Fwn2cAzQ8UgIPQb0BxmPt7D7NaKTlvB6vFlwhVsZc
BNqG9jwn3/35uys+v70o7CZAIMOwHZM2TVP8+uLsyAn1wOneOFzVFwyLsMeIHkr9iiGHd8FBGHdn
bEjzPJBpdKr0gomolE0abHTXDczN6BWdAcvA8a4Uw11/UEmCJXHqFLKYYd95vUoOkBu5bIiCFcka
AapofF0fjQvIDkv0y2Dy7yozSf2qKPqKcaTd4rGvmlsr4Dz3FwCcz/AZwSvGquAIaUkWbWwLv77i
TCslkE7qzs1FGjQRbjgGle0y/sOVUBDCdOthy3esvMiGkGSITcd3wrGCk1lXmxQZ/PlH8MmfwJPQ
XUHtOBAlaVAPLD+xj3LLitkHEcQAQ4zeWfaVdpckXiGBQxi0YE2mox6GeqB5zu6Aa25GW7nBEctt
HDMw6wiBjmjtlJiEtve9AMfYbQCQOZfSTEHK9VWafweaidpqV3V+QVccIVZ9dCeOiItGy0JTfRNV
a9/bPZLDSumUtq4+/l9SXhV6gz5oINTDASIo3Ic025Jr5itSdjW11kPLCdRuS7oU7SpnvwsVoqUJ
ByWelNVsxvEOkhoZ0HooGDhSVAD6XuijRdMYq0j35BUlD5Z9iKgiJx+zB05b703HMrYuzgXOwnbQ
B5tyYcej1AblRPsINEBgl7lHUlAli1uAHOtRZZXx0HqKoTbIGXbuadJIfIw5gR69cgwciCCHNviw
2YHbWUasoeLdhU1h9ChmHx/s37IL3Zc5//3P5WdemdU2MUfLDzfLv/70h6yyX34Iz8vvv3hx5/zy
h82HU+emf2/U7XvbZz9+QfheLv/yv/qXv/t97lWF3+e1BB6zPFoInvZn3w8UMJ29GSvgH5uFjqeq
o1jy3//YD8+Qq38RtBGzx4eaI22+3f+AkUkPGJnFuYK78oIiW7bnv8PITP0LwDGLO7YDqdbBrvxP
yxB/tTSmUinOXxjC1O2/ZRly+PU/7Qw0we2VFd/6XFDa0p2cDnVNvtQwANm2MFYokjsnBHVGAIgu
gSn6VrT9DiTIt0nQTNHn4xFnypk9tFg4YP+te7P8Zhjhoc2nb04ZPqlyI/sUa8VzpFprl/Q3osEl
Oxg5BTkz6Vf1FM3jfWfg3xu8mcQ3Rjergw8ftjEkbjO6xJB6Ni0SYpNEW6/zLoG5hitPprusYggP
V56VU5Eh1NTJohgvKkqJT9w5zmANC4MVdc5AotgLv/EYDOo564x9tVBsZ+NetI63Ntlko1vrTBZs
qsiGWwzMt6HRPMFtfZ066xs9Bu+9Fx2wsOPwFeKR9sl93+h+37kvWa1N9OPArg8mie4irxICA21N
NLqK7qaaZ9FyTmgH9FGRjJxt41OZGfdhONJUSY1aa463GVUfF7xZWE5b4gQ3AmK4784pKIi8vEBq
QxhharMKWRZHETlbVQ+XHG/YZOYc4hmDvJHkQ57CjBJZxq6u2LNoGrhcLLB+gDQtiFCYPMaqMW7t
qQrWZBNR3B0cBnOJ59659PDQnzmpuSM8Hz2k3sw42PuG6WiEhATEXDaXHN3dzfQRzddUulFKQWt2
uj29FRNiYncv544JpydAhjEWNHc1w8MdnGXc3TYqdt2mO33Ie3JS/XA1h439Nrmsoon5Gk21u29x
mG/CyaTIOghMP6aIN4Nv7HH3WVeiw/bJwIC7ZV1soE6m52Ug6r2F+AqsAPcmrBHqSpR3+fdXsj9c
pn5Z2v79evffcCUTBjudP17E7rJyeC/i08+r2MeP/FjADOcLqd9l/20ATrCN5Wwxvrfd//wPw/xi
SttaRhisVBgPuZv/voBZzhdXghbkSM4auvgb/7mAWfYXMAOWITmpmex3xd9bwEDp/bKCLTKPTmuJ
YBrMnpWtzqfz88wzGJzejteq0vOvZtC7L6bbaAMzq8Uf4pGzGJc7OjGRuPCSys8MkzOZPVvmSO9T
Mb5yuWbM0bym3EcKJ//GBN11qVvg7v3OtsJXumRAImpy1i4rIxrUHhUYAnmP9UTsXBNFgLtqTNLa
6pjA57RTnpONble9MHcWwq3YFVEaP4RuZ5Sbyiq7aDvSj85YjdaxEwBaBNihMWkeqvD1VoR+kGfx
L00T14UjHYivDKqom8iYd0LFJqnopyaA5j6EE0aa0mwNqqyDJTuNR/gSWVQ4voExaO217pydm3jh
DkxIUanHevSeG6aCNOXaScxSjKNoPptgbeNAcHX1hjY/4e0MWuOUkKK7SIKOpR8F7CiNUqlVN/Q4
PVtV4MHpMKhArzBQADeV6kPtYFIZ6O1kv0yUdOxLYgPtqHtKwpATJPe0gVSuV8nBh9w/PYnZqm+x
qBPHr3udlj2K/oYnTKgW9hDXa57ovrG+SbZ7X+maHp/T2quvAiceACpSVMUMuVk4zhW1P5jCp+TS
hIwfD+jJYlH+vZnVHwMNJDXEq9L96oXtoeTGYWomCrcBRxvbfV1pVzJ4yqfrxsoOAZiaQIV+5Fl7
nkVBWUBtxWcthCPEOV/FYksvw8kl36Mbx5KlfnDnxzlKnb2AfX9JMaUPhWglqKbqRC43upm/zJp4
cINYrO2c1JxREzBCA1P9hWF3OyefaZfp7/XAOwd88TVr35NqpG/0a+bE71aNmS7Un6DgHXPQxIid
Vz0KU6ZROICvygAqvR4tE1Nr+wRMF9BMclmPatdY9Q2X38rhfLOiKWoHEmxtQIUZ5XlJCQJ7bvBG
jtjCg4LDFUQ7eBDH2QXZI8zU58B27ADiqFje6Z1LAZHHmhx24t7jgHWHE6V8TfT2zFxu2O44TX4k
MdmsCHfdB3S9+YVlbIZRl3epHVfDmq0UZG3Nta3NAIbkiaFYvLLq/rtImwvHTa7ZJlWHggzjeiDt
eN8SaCeDsMXccB6FQ3Mp4WlYIUeFoT7rvCOAYR8z/zUq7jam3mq2vEfPOOnqkmJ3vHG+YbE11x8x
kVAupx4zTGZ5w2e6sEiDawUoeIaLxnRx3sBYuHOABmo9uBEdixThy25+dqzhJpi7O1OOWw1uZRVC
Q6vANOWTPyaXmWNvXYx1EBeuWg/Ci235ljdt064GEOgcXBw06EHEzpNDuKDJC21bJ/aRWZFPPmyN
DWDP9L7fLNBiq2r2ZVfe9ViZs1fOogcSp+tQPVFWTxVb/SoBtejxIQ7oiMWw7E372AhfI0fytKIN
PjSNwpB2+BZZBOioEpDR3egZ9/VUlLvI8l40zTvxrTsMOWCYkuAxHSy5r6U3o2f167ip72VN2l0f
J7Fq86WDtboh4rMNHFJJtTNy5imenK47DpD7XMVeCg/LlsYicdY5UMmKeWdp3eQHAzYhXplDGDQq
DOBXYu0E4zueSBIyVi/EDaOM0RemArcVpihw7iYYs+OU1/vlOw0zJ9gFdkrH85TmmMnhlkxZP91O
/JqxHr5BhjaAMAwXKMyX5pw+sv3elQMnISm0XZuSmJ7du5yGr6Edt4IsyTxf6XF8DnZqW2Ya/gW+
yVABL3Voch5Yh9YgkIctkSIc8sCEM1nkvW0tHVBYsFDngKu4faJk5Blpay+LPLkrxprNsecT7bip
ZHyl50cga8cwdXfVkN1PpbyURcPGOVWgutZV3dxJtptCG88sAh9Ge62pdmaIRUfWcETrPS+60zAU
9Fu3fXOXyfli0L67Jk4+s7kV47k3NluMGg9dxR44J9QTcMRDvhs5jcbVOB3C+UieatVorMtGEoM8
qY9A5o6ZrfaWxYU5Ys+pbyIwBZirjnY+b7zsMhP73Gwo/mZAQQYOvhf8SmsIpY//FJMcBHF8sHBW
1Eg1KxT4RmyTunJ9swIKVWT0KM6QVnoRfG8n+yxx0z018cGhoB34lNtO6uuDS2KtvuI2jYimkSFI
h+EBkchbAV4kzD/bYboh/Zev23E3Jc1u7qpjh3BqY87kPjt3V3FnH9vgFfrr0aCbA3ILuSewJ/ST
2cm0aSiWiSPazdP+heqRo66cawPbBm6XLfrZ1kamEvbLLIg6F1dyunIXyaC91nPhj/rBAj7m4EZl
Frr3OKFDIcVpczJnTGUojg2VQWkL1ZSEe9asJTjEU1y1x0ZpL0BSviM/HnqVOivTmn3l0HRGu1bd
day2U7OV+VnNOK8PnXtke/GI1wQqvTxqzJ/itLrKQaVHrJr5Q9/Y39y5ob3Aea2l5id69zI3/XZs
NaARKojPbbyILvvzNnDdTassDAawOYKmfEK8HP021q/VDP5VzdeecZajp7Z6wsVV+loZrbEgbJRJ
f0E+swrGp9hpTiKw+JTbq9lFeO6mPcahlYEohYBKy7UMjwAifUq8vX0o9Y02kH/XY9L8kg8pxShc
GzdaxsOrrzoGURjK0rMv5wYrq17bCfD5rd2QWvWsaV+44IxaGwLTnO2V+cTQxKVHbjpDPr5AGfhu
c4ejrJrihZqmQRKEtho5cnBbhT2XuVdG82jB3GRhepgncQhLjFyu8m664NoN5eOUpGdgNrd5AOxs
eqHgEaBBOR1qvdokNiGJMNrVZnyeeOF90mMJFNOwzudk21tdvO4jWgsU5s8m0R85Hb/i/2Udw4eA
wbRn8BfTfanK7ixVYCLxiXL0IRXv0PZh2/EFrLzzsguvE1LJdCOmrY9sdu+EbkwdwWCeYewY12BK
FuLhMaTL3pSHNrZ3LB9rA/nmIuH1OToRTiA6xLquw4bbvtkzkdzMyVtJZQn3bscPnZJ+kJx1dzrl
NKllNOJaCi9euK1hBtfps4mPxXeLbxVEfsTzW9fhfK/ghaGgz3RVzsNN3CabxKKfIyURgutvFuh4
8WXtshuMjhmOgZjpoO7uHdt4o/pmL1jk08E4ZrQrtjmGuoQSFnDkoLfXEpqmHRdwnoyNQZcHstS1
ZihfDvHGxLbSuQ735vKrA8osib/N1WOUtArEaUzlgmZwnxKr0bG2oVLrFKRVlimM+Vp5OQL1xZTB
sJuPDQ07gupm5S0lVqI+S+j5VQMvVB2o4X1qavtuFHrwaFfck6Nkz85k39jGitPsGt7cJprVJgxe
4UAwrS2GbRW+YeTyZ8VOl80klZfr5QY7mQrjEs1ZM+dzvDm64/AVhTar9PmBs9GGehKLqpebka34
DXBsx2dUSM0mVLixoueIsSmoA/F1qN81i+6u8mrQ8YN2Gy/AT7V4/RJrm1Uv7jRtnOgoh9NUbhSd
vZiw+YoZu9zh+PEe2MNZmuPxIYTTlYdWz8InbL/hjRrN+b3vGDFm1HvD0OTTo2syXBpMQ44RaV84
kLVjyWHhicI5drrFdYxPrahF9zXGF3+GIrz2BIgwHpnMkG75TE5KclDmXZE7bIp8cu37EUcbNo51
VBfRrkzsk2x30KNW1O8UE8GAUb61DlxcDcMCgFFvrjBK1FHHTRm0u5DkZfqCg9Es2xcSRdQ+m29d
P4w3BURBE51OBdZWhcG5Jd8tVz3Xzbmp2HlTJJoPB1pkLpRh01fW23QY98zOD7Em3nFo4hSF77sI
cgG7HBJcm1YXXL9cGEEw7wXlP1KvN3WTbJatjKCnuHXmbR+J7Vgn9/HE+2/nZ9H0Mma01CbmBQV8
2MUoHM/s3dC8Q4jY2MA4neA1gIrfmeM2NMd1klmo8NmaUs9DKME8AYZIomJrDLet3Of5Lc+VtAGx
iDyyvzrcRPpM3ggvpzWLTIMoLhLqaqiKAWMDkWD4bqIuDULhVHIusKUdXdbBS+w7O9vkbDk213T5
rJM8YZZkJpssMk2/NbQb5UQno9dWtT6avt0YqViZA5Vvjck82yPgMwfanTnDyJH2UU7286SGfB8m
cs98ihiGE3Y+bPUrT/bsZHRcTMlTJm9p/vazSF8bqe1LjegNcYvmZJIXqKV7XYQYu9JzI2muyUFI
YHJQy1bo/cAEsoYwV3FhMvzCy0HxmKO2/MPv9FZhLgOGbeI6VwzrUv0yCL+qgrUx3sQmlCSE94tw
BvQy5Zu6ttrdQK6PqZvEnNaPz5HLUo2GsodJ6OccgEP9lKYw8hIzg+YpnB5bH9sZs7gXXMD05G0U
iSx/RIfAlz+cZwi8UEK8o2i4tLo43sd23+49uwV2bWd3OaO8euNgD+O2OltrayIFlTegtxvdwjHW
wqiugubcGOfugCWeQlnMcu+atzgcDO1Ie8orw/+dKYDbciDbeSPxMceNMIvV4YGee2tlAQdU5BJY
O9x6wsNTb4jcF5DytoaDe7afQCnM+pnVe37auhe9BTocIxYotJVCglzNVN5x86Lo2GtPeTjsZC0o
b1OT2IzJQLRobdKZwp59PsM4PNzWMIwgkMNjIvBJYqQCW9k4O+Ueu8Aa8JMTVGDbaRW6cxZXN1W7
g+vmADMtV1555qj++xyfLZ9dv53digdJrJhNiWgSBbwLysNXkmNBiw3UbelIBDmyivug+06oIBB7
NY6L19DTm2DrIUoBSkvn3sUiUukO+Z5eYzc1e/yQGim7hBakrKu+BNuwykSX8x7AfPQ9ILvBZWHp
esNiYUwXnXK4kDGmt+dV6IbAeNmOPoE8nsI96NpA3znAMqCLQi+4GmCUU002Z8YxKGruLx0Xboxl
2qi0DYq1vPYIF/UrK+mJocNHFs8JPBLnDCwTRvWhNa1oR00CZx7TTIwb9kIcb9U8cKJkVho9JXnM
47lQyjdQD73mh17/u6rxuzPoR7T3n+LIpz/+r//aEPKqei/uuub9vbs4VZ+1l/+Ws0gEiD+ZRRK+
7n7bv2fvxel//Pa/29f3YqkN/O1UvP1238Rtdyp+ezv9xp0j+jSv5GF/zCs164tr2LgdXGwgDqhJ
yfTzx8BSMyzEEyEd/FaLxI3e/s+JpUYUG83TwmYAEh8+v8M08/eYNm3hzEBRSZBqEI//7sTyl3kl
I0qXejQPmypIIVRofZGpf3KczVM+xTn7KODcwL1bWeq4SuCJ1sUeCsGQP+BWq8qXMAXGRaYXE/jw
Yho9c5uEVvvIXP30Bv/+VfvZhPah9PzLYeHYy9tkefiPMIIZgtPwr89HkOstiGSdN4WdlWozk2tg
lYJC7xBjHTPNxTXtCCggq15Pi/rrNJoWmxNCwuzOjAEQh8sCROwUEx+N8YZvOapN7nMjk4/GACd0
QKFJ4siC7cLiS2zHWHpr/+JVLM/yp1fhYNvgg1k+Ogu9jc/306twhEpdBHoMCXJaFS4pxGA9JLT2
mWuHgHr8SkbaZfBaQsGg8LKdba/d43Ex6TCO5ZJ5gpY8CzDqjSf/yn/Dt/GXZ8cHLjxdBy4BWg/7
zadnF3o5JfIMKNCREwEJosr7WpynnaSzXHVq0GhDiRoULXAg1rKDIaDk1tdJkU3eFmuSJm+IZrv6
/7N15t+LHb/oIX+4YP13XIYWe9gfL0O3ZX76rIgsP/FjhRHeFynoj/L4rmFmQMn4xwIjEHsdvnzo
uZZYoA84eP6hiLj8leUY0oM9L4xfFBHzCw4ndBIuRNYD1/b+jqTLyPyXL5vkAsDxwcjLgQGBjcj5
7PrIXLqO4EQxXUhj7A4DMxpGPuUMgGal0XIRXCGoGPlNPlNOM62kqGTV+wDd9fzeJfblXDbgtOWL
rqhNXAUOJLT1CAIQHGujaxbuhNb2TksHiAJCGTLNlrMZGUelT7MGETKfsoSNAubS+zTDUXlR5r3F
nMLMs7I8Yi9N9Fs8oZl9PZSlIRmPMH51+1EeUstxr0lwtfMZDRrWY9kQEvAnClNDzgpjzpi+rV3m
EXKqaUApjDJ/oQbcAN/YmcUYHLHu4HP3I9OY9AddUdDKqVZX1c7yMrfYckTicFnZyuNwHemGTSIl
Kr5ZH4WO4qPcsXD51NkwLKWPiqwS462emJc/T0sxZALCnWvVWAojXY0pEvaxMdS2FFiWlV+07Rhe
UMDhXQB8ye+YKFJA2dR0UeoftZQpKWeYsktbZdfN3a1yxowE90edpTYU5lY1ieNu8o/CS2pAwXea
H0WY+o9WTEc3qMi0RDk+VR/FmWaMk3WDUBpjTKH2d2lZ6a13SunV1zSiyibwFOn0uCUkSj/6TTY1
5XF2cmkRglmmxDVD5LeCir5kBzbnNicbqPzMatsTfA6mzACj11hXrWPUWfOjcjkvoCphdAhpCobl
0yyY3O6QUKzLXFw02QPcyeGsqtzsYqq1DmoyLoZzjE/9S2jOyoddDm0jhxar2wW+vjovAC+xq/eu
JBxBWGLwiFF3jN4+wPhInjMI1gzdkikAdJ7P7GabcXK/M1CH7a1r4bTUAmtZxOlU9i1HG9He5fSW
c0AA0brDcTtS85iCAwE5oE8XM1ZZg3IHGkDIgSSc2cjF6piHoA7TyERNWYwhIeROWFdsHXWr02ps
g2nHPKFnxpyJvLtdihd6gsRu+dj0DQpN6/LsGVZW+ZXZwg7EpDekxFWkU1yWnFx5qpPbz8wmhua+
qOP4zRUUaq2BEw6PJBOj2u9oYL3vWwcXT0SswUCqqzsN/ivgJiZ+TfjmeVH00NAcE7GdnkS5CybM
8/40KiqdSRK6PnCm5KbQPMAnYdVqN3VhJ3KTTBbgDLd10DsCini/jTiLmeUmFMysBNP0Q94llFDg
AI/fglIQf+hgOYiVF5vODVTC8MHDqNmQGEmCXRQnfYoQFJhPZJBpANddGFi0z9TJFa1BDHlt0svf
wbsjl9ARihTbZhJoOKrfeAxRcO/jLClvaRticGDJltlSQURrbQ9W+8gmzuiOsu7Vfig5O62MpSQ7
zjGywVitYWXpTEz1jVWnA9V4uDcZ5oIC2CYfrdtCjaSiRG0hJMhea9+qkYru0mzm7IwOC5q7bZxh
DPAMXQUbIOVG/WKqFjhjvpR+l7KaeY8GmGwscFpDq7iZp680i9MW3hgVZpV+KRGnoYM+cfHRLQ6j
mJ5xTGvpg/HRPt7lff4IHG8w1s1ST97Q1XLtjktneWbXYbjR7aXLPKeypKDitNaeQzuw0JCX4nNJ
LUW0wrOmZwR9qUYXcioo/lkK0yFL053euUOHeGhOwbEIy4nm3o+m9eqjdb1dqm+23Ucbe9uaNLO7
Hy3tjjO5DxxTYfIT56bHHY5Vfrlcq942sgexJ1MsrFVoUP9eVxJovxlnwQ0VQfTDWyaBkRoL3JMj
OgbJugVXfU+9O1wZ5kd4OkHt0DePFRcI7mB6Kt7UAvaIT6dTdsqZVMh1M7Kq+TWXsEWHjptkWzli
BF07qMSTb4Z1e+PMRoLTNygZLE2RzdTISnSLvqEq087RzasJB2k7v1KD4j6UnNve59ydLzIpUIJb
GBDPbUIDC/1EThmsecN57g4FvaHf5GF613qGC6RAILXBOjEGuZQKqLuxT+1kN9oadcuJQrRh8E7F
1prysRip0IPvsTVLl6h0ygb3K5/a0FBjXwZv7pDYWGDtmUbwBhQnw0ye5UNZF82hB4xOxh2sZY7b
kU7cXdWm+m04Fy5ZKiQXsPOJ1Z+pUYrSZ/s63M4gmpqlzK0lgUNS8THT+/BKqmbMIO/lANpBiba0
S0/lfGW1o6f7rkn5OqvTOL9lmIzOY5mQQe1VaxCNmxSTXDVDh9U0B4Qud1T5VBeT+c1wutBcE7ik
JAIDOpMsFyrGY58p45awMC2poo35uqJcyT0VbSRLMdibta8LKBdb6vCyej16GjN6vTD1ky4tUCat
NRY9/IHcuS7ggVpkxZnpHGk+JsNIP5q61kBI5evGcEUPjVO0X3srEjfQAFxtyz1LB6xnxsYDN6YS
B/eAFwPr/YA+G5Gs3nh4cQkjQwTVV5ybqmpbho0CW+AZPf9QePJpdgcSqZVjaZde7s35CkY135q8
Bt/tk3Byv5NZKOHm1myHVubcd8HK1iCB8BhBhlSvi2+hFcXXVa/H5oZ+kaUZO5qhO05pRC1hFcmA
1nA7vvPmLsJZVbYNSHe2CPCb56I9BIFakB4tHod1pDKut97Q05fZxpxQT+QO0CQgxnJ/4FMEJ7kU
txVWqc7z1Bh2SdbCvFKTU9Nzg8jK7RZCHA03CY0ga6A36ZNhBjA5MBzXhFKXkWMgZ/SLvNNYsBX0
90fYC4sfNG7NhzL1jHlnSsE8sOi0ud+247TQ9BUNwxuKOkbiGBW/aZ1GCaHv3lLFvC+LSuZrMGDU
pzECte+deC5xq0S8/1RFRt514pnxsGHbGFvHCczOtCFYKPqN3TDsYpzPyZos/yBeem1CA/bofDu1
aRg+d1Nv1OepLVt06zzr8hXweO02Q61L/cjFo71KOhUzG0sTy12JeuhvlmReeD7ToC7Pcqtf5NLZ
XS4lZVR+xc0gITJmkRns4wG2AtQibK6tGoxbRvnmrYPV8XmU+dJTVbYJpvM+T7ZV7jIyjKuSb2sO
2Y86vN4243yLk3rSt3qZjtolN9KoPuCbiOtt1VLE/C2be22pAlKh490YVPGQiWk7TnwHrtK++DoM
I6VBkHaXyRUtn2L+qjfM0V9wzM3pBRTVur6f9ICtJ8q5W7wB8QaMamNJMr8tYzDx7aeTy7853y+h
gX8djDkNwCpZ3vvlZLxY3z+FCoJEaA49PyHzU8O4sBpatLxS5q9//ls+t9ouv4bhiNRJLrAiE2T4
9fztNUtlYVcjTVuTwnWFRebOkB3LI3tGVAo4utXRqUqEI/zv3pXejLUfyLi5/3gi/3909h90Bv/0
mfxf4MLLshlP6mcT38cP/DiymsYXjp2e6y0BiCVGw5nxx0yMiZjHSEzXQRPqfIQ2o4nfj6zS+CJg
aS2RlIVNyHnynxMxW37B9UdejcOQ1EkOGn/nyLr4EX/6jjofAThTcvJdXNBM4Ja//2kkFnPFV12F
G6tWNT5WS9nOs81N/IYiKefaZHbvrYhcI1XKTFGpGMFmvqI40LpWmcFBkGhXLlc/vXv/5rr5FJ5w
kHgdnUDMEoZhimi7n54Uh+sKkpsWwB3VvK9RrduPRe8uJH7WIKAK0GIqdq+x8TbQk5evSkCLuAzy
1iG8HMjy7S+ez6/H+h/PhxZhpkc4MZkifvI52sD4IlYMeg57JBtf1PNi9NE77Eq2wH0cJU2PRRh6
TgeOrMlfMXFEDfv9EKXGUU3Zr6Os/aBhUJ61pjiqPMUJ56nVxCqY+H/xdD+NvMClk6bly6FL22A0
twxJfv5MwYQ1RuPakLdm9olboyiHrz28l2kV1ip+6dnP5H4Obb6FDzE0/Rqp3Do5MaQDosui+Yu3
j/HLMlj910rIG0jElXCVY5o6HycDl1+fkTDamU4gTv7YkON0Y8+BmJBR9PjGzaeeDaqyTdrqbL2z
/TQ1QxeEx6TjJIyhra3Zss/O1jXn4jvItJ6C4zEipRz0vEzQP609nIeVxm22xwLA3sqawWgYwH9O
fSW927pJs8uws0e50vBkZBQYAeHdu0ESjmurb1tE8rawn4aWQ+tF3HWyWddVEVT8IiYw0ROYkuwO
HYIPXXm1oW+HdFLpJfsfczrjAOAsbUdNeJrA6QIKmgLqVuDt6PmaJORc76fQRn7MWgXNzrKrLriz
u8au0MJC7d2b7FjCh24V8opu5Q92jbzpu5U33UAdEDwIimh6nhKQw39gyeHNbXPxmvc9m45BphPl
LJoTPARxZeCWpz4C86UN3rvrLTrEyPZIbgopTtDNAqjRzgEHjHt9xivrQytOCp9R+eisdNAfAA2H
GCMe1po638Ed8SCv6K0yL2iC8eiOwBx/LzNe6DYcJ3Uu3IakEv4K7x2+CgLoOFguyJQYDWpfGwJi
NZEAhqqV0ENOp6ZDKA1iBJjroqnD47ywrwmlDdfFwsOmBeUEF5KQLaRsDkzX08LOpguSSCg47ao2
D3Uxv5X0BFJ40a/dqWkplYLBLRcatwLLrUVwprWRZI9oTIU5H7uSvnC866Id4N5459J59Xrzyl2I
30awMBN7fV+UbXk+oXmuS29qdw2ocABma8Zczw0IcQQvj76J1xK0OOUm66if1CYpRlygKHTntL8O
B5X2CaBnhsdsQSeOL2EWRn6y4MtT/rMTepftnAVuTtIwOo11wfTAe0ZRzJ9zNyB/ak0Fn4bAtLqi
GMB9iRdu+pBAULfb9ipemOraQlcvFs56GUNczz7g62MCh118INndTgTAodvhrSMYBxyyqOoFB9po
16MWh9cQBeSZaff6jBFtqcfk7EmuDg58mLPvNYYKVwmQeGm64t5Get4YSf6tACRvjuZ5xuDnOuvb
xwLUPHvMZteXFIdSYMUOEGy6eYBFbR5STANUMGYvgxfmV87CsE/dZvzaAR3b1ADuqfQ2rxsDrvmK
AcLW+wDhRwHqIlsl+PhxHJWIIlFSbwe97JPLiFkLrUe80Hfq6vNnq9eA7dMrBHgfAPQUHOCNdfXK
+IDzxx+g/kjWmvd/SDqP5chxLQp+ESPozba8TMmbUm8YUqtFTwI0AMivn6RmM4v3Inp6pCoSuPec
zG3GuEBddcxlCRn8gv3nX8i/9T/w317h/+GvCACmZpYcOkOgfZfQTv12/vcG4M3oztKfc66ywFza
x1Ha0U9mVuGAYIS3ZcCm4ObHBuaGB3GVdSjC7ltHehH2n6UhajUBmHJPYHJXswEukXK8n3+VB+my
6g/krwrBToTVXPAsMT5inS/6aGtpwtJkXktAsSr8tSqEhLqir/BXt5A58+jSLOZWTMSeXHwUQc/W
bn/C5SDQNQQcmZ+xBsXBCdKqCw3NcQqcjl0w43oYsajAJbFzmG4ExFFKY4UAv4QiQv3qIlKzqiMs
8euR6EQ4h6+eRfD3rfuVTSzRKp7I5lVCMf4vpPjfTmGmUMgTPpHMCQ8B1+5uH7RBMFylMaQOyJIL
z+yjlFqb3XorMW/Orw4j+VVjcO7p+1PKbbI/UcLP3XfrV6VhJatWw85XxUYXsft+6r1O59NB8Cgv
sX74q6Mj/N/XYUeMsqyqMd5XgOgZq4dteO89jR0Lgru2Lb1236e91f0rksUlduqXbWpOI4vQgXDW
Kg4Z/reIAKIgwF2OEi8pY4ycazxij1sUJbFzPfTMCe5KLQUlzxobxCbqZWe/xqD5GfdYft/eKeDi
7oulETbumKRbSK/hmPnvCR3R/DqM1dyRAfu1o0RyVaV0/3tTpJi9+AuuSLnc53B20Uf+ilb4bdne
zrNtd7iPGTFgYxHTqmYhP7BqWn6VLeniZz44OHwiKTlQW8uETF3WBQu8KI8w5L60gY5ypxx+VTDz
rxeG4dWY3xEFUOIfk6dwPk+aoSUych4ndz7RdjR4/8tmOGv1rrvn++uVP14aD1nP+ImJ6RW8aBfH
TRo2d4jvRoa3piPUDQRIiZu4Y2xMr4wSV/NqKdG7lxDbOxggtxNdtHWwYHD5pAhHdrgDQcvrnsFO
PZ6TcuiTc8XrDD1yMw0QrtkuJsSZdN8k4QvVBBQJhEZCtg1Zbemq2sApmsTR4JEwp4pNiHvqYqgC
V1VH2/o2tLuE2ygsRNJtiIeRfmDjXHEwQJq2klCf9QIP2EvvrTzJ8u+Yrmd2J2yWQKTnu+w5mkLn
DRj42fZulsjsU2KRJC0ZFiEdUCb96Dv93TRQGn2vPFKjIwFB1NaDLKHajImG2sNQ2vhFdSVCPH6W
PVBVG/bwqs+2TB/D7MshoZ3Jfh9SI+awfaf4qRb+3ag82mcTlKolcJ8C3ghbrutbOy2vNDMQhlLT
seRxCmLmOPTLHsn8QwLODZvOvvbT+D5xx26LLPC0KOZ+xciMeMnVfZdzRU6jEwX3i6jEZUzM8piO
7tOiI+uK71SDYkF419goUAHxDLz2+uraLu0rvaSXSFa3Xjm8zy6g2xFZeoBznSpSwWo4Jdi3XIX+
cM1Y46IgqeYjoc1gmINtQFQTomt3VVXOYzQuyQ2+gPHgD764cXVyLPBq9PFTqZs3CLvNSUkiz30X
fdca80GOUGsTFvORvf1Qn0WDxJN0uRUckDPLfdmLm6Z2e+SrHImTog1f84G/Tm317cOI5XsjMwbP
vuQTAyC7OmHpcYBPeOJGw2/c143tTYdZMV8itQMGeWep7lQNzqM9Tztn6a5JPx4Jju8s6tR8n+g2
1Q1auzLI7kknbvm23o/E/w6QP/UfnFLpPtMCVp8qsRl3lrULZHqdqrqGi9a8FJ7P5Dz6E03yrKIf
6AjyxuPbfAgbnBX9IM+gp8f7lLEFcF5yMk3XeAeCePU2LKtmb009z5MYIYxDEIr2ydCcENHxzk7l
MzYOczWXzoV1YfqQzn4NUpR9hGyzV0CYN7PTzLusxJSpxvYxtOBtKKDqrMj54Qws6DZ5TfYgD/Jt
T7rAKoZ3Bs8pJpzku4cxv/HZNlFJYV7J43TeRr7tkeScxr1vT+/xbIoDWo16R9csO0vOb0wk/Y+0
K8Vt0JMIJzR3klRQ3xP+6yG94qv2XluXOHxY+JcRn+eUVVu4jCjSKHgPRuQAYb23ocyvZeUufFR0
umkmtz5B6CKED4oKyVxxr0xRn6lA7TrHW89e5XVhPIxsvTO+WLx3HqxRv3R4P184CW7d0t8Zt/nS
yltuJRWEQDhbt01punYuvQZ3uonXtYrVyfnMDJpzIH8ThoJxfDNkoA2RiTjddk68bJ8ii9xwUfOf
c5dwdVjX59Hlp5l3+WvhNuLDmUV0LAbm0SSKbxbWcTsnXm6EX0w7Vbp7K8x+wLdznFKdc09OOuMl
qMPP2MXSMcX6wRKuOXJkJr+iDBpB0K//0tVLCGnB2rGIaG8oAHHwhd1ZZ5Wzo+2jmOwHgFN9OLcm
Carvye4gTjkjif6OOkQTRdV2jCckxGzIHk3j5AemCSSFPH4asnxy4NyzwNIEzWX6YNf1u4oGot6h
q6Jj2Yw+O+cpO9jEWchB2xqopct8IcdUPAz+zQQyZUuDd9muMPmsGzFZ2leFIRTWxR7tBkB0+wlY
+6Fwu4ehb0qurDbFPr7jqIBS1GvKzd+lDOBEVt5oml0qZrxNvEBZT0f6jlCZ9ZEFXn21Lg/3vi4S
MiCI7tx1VO6NFPnaIZtucmAjV8yIUQjmhcT31aDjJRuFFUG8yQrsQMvP95E9tbVrSjxsVPplf7/k
QXWBdb9StETwSHLEvodpcMuATx0KpF9HvzXFszswwA8wXe17y9P3jgEZN6IvPja5q/aJK5PT4Kbu
G8b6/JlfIe9GkG/DaeG8ROaS4TrQpBZqp3uXCmP4lXTPvt27rCX5K78vzqDMRoQuqU62V8fc0Dhd
NxXXQVFxV4ECdUMhMIMHrPGeJYQv8/V30+V5epZVi3075rnrCBf/JyPWni8W9az2O9XjV0KecDuE
mfwWdSjvDe/hbbQyQt1wZS+mY7rtBnyZY6zLlzTPOdSGDfPbuGxuKVDCPR6m7N3tojd/COFHNG16
qdwRkF8D8zEsCiI/oo7gKclZlzz9EMKzmAc+y4cn8+vyX87nS2ywOkqkzoOlJnOXaTZnhyVbNFsE
uCCaU3dbj3Z0WCh5uWi106DHDsp6n0MnHouDLoahoavX2x88XuRJFJK2upCDqb8lSqOTrxgh8xQ8
UD4lm13J4bLgNmiXCDEshZpuMygn4HI0qUNqpncdyHlXGMkONJmWvZqSA8oZsOS4Mx6btOMzPej6
sUMDsGMzclPO4BX5OPYsIHIg2IPszF3bBEvBUxFPjVVC+KVlsZquN5MamHtEo39QSKGh47D+PfQ2
w/l8zPAMzsCEJ1FcPJzwfCNwzGchP0ddRv6B5QPZUKn7r8QCQm9a9v0w48mKzUyMNlnSTmekTneD
W9zmak25Sh+j0BJ3+ijAQOP7DiHAAu3m1s/lLM2ITORhQ8RjiFjl2X5d7IjXBfu0NssDmtdbMy/I
Rj0sg7kZb9025+grjqVpR74XI0Fsj466lbSsEqnZarzleP4oRpZ4c+faDZ+dBR4otVS6GHVGCoPM
MXS+BIPD0pb+tTsoYsSlXX6UgfvpW2lwbYeA4Q1kd/xHw7fDh5KD/6upMjZUoaO03DRBvFwJWyQv
SIB5TKFyD6gWIwWcXmjNB3T+o6Drb1CusKFnLUA50sn5qHAWmuy9DhkahNk6H6kD7+BzZzniFM1A
ovyOY8wHPw2kAImMN0ny2TXxnu2atR62+b1U2XkhFrujy/YTlGB1emjmfL4gjGAaAaYERYl0yhux
xy+ns+ZjvMQkmDkl7WHN5/yJE486VvFr7WXXRwnrKRLr03QOPL+4NX7ykETzxcPAzQOifRY5o55s
esilPjFiKza2I5wNE+qez066bdKA2mB2UwggA371XLTD38zKXgLqkeixeB6C6zyBd974MVoXSWeF
mH/Hnb+cDn6AeFQCe29rykmJIdnbVB8W6fcECoWt7fto4m1XpdQZajc7Kbrs7DOXDQKCh4VMR5U1
P7ousRJUh4iHzOBae0VUhpbYi+M0/7IsOSLUoJXFZXCLqBUcdpZRBVzh9bO+yjP35JsQHreDo2ts
Tl1qvjwXUXPVPAQMXCBTETbIfvBD8AsBhwb42h3MwRQz4WQLh416nPR0P9Xd3yKLaKR0wG/acldX
/2preslm8RlMz5NKnnoZn/+33o70Ern0XpvJnKtePvdz5m9jzke7ISjHrZPzmeHlJRuxZVFHvdQb
J4v1ZsDTIB+VbB/zcsGwy+om5f8MRWS2blyo4ZhKGYozd832pnBmdS8ROTpbTrsBe+eYO8i6QqtB
PgWSajH7MPbd+KySf8kyYPzu2kGgIPDJkRXMHzCy8laCkRZaor6OBuQcob0M/Tu9P/nGqFXSVdRD
/2gvcqaKlwRdeBlml8lmwFbR2lXgvPj9LDSSjWL6dPRsZI5Hj2zHi825l0B21DPq6jrllFstHKo/
Af24dCtSy7a29YLfflPHgrCQJWzSPk0bhx9jMlbU59O5Zeyp8uqLi9nAElNMBmV3bfzX0OTmxSGh
QInGGkg/LKICVMnuObjEtDmyg5J+xaTC445yHyr8dIy14SWmRdMLiivKfsYy58DGj9RwrvOxeRyW
lIM6dxDTbPjsRJqug4nvjMeHjlxCYMvbcJT1E5Ivke9C1bruHX3gSF7HXd8HV9Jp6j9JN4PEhPue
rHdVlTcPVaZ0i4eWpOo26pvhlPPufIbSyVO2yCq8vwv7xQOZjVBBRU8gIau+vUB999f7niw/sAFz
7BlSp6rOsPiK5rX1OeKqObDEGadu8IMBApzSMGbcUIraj9pdwfoz3c0tv0JespmVbnpVFY8jjobl
ZgmCnB87ZwbD8b1ZHmPjM7UaBqtor8NyhBtTBGnzExd5QtnU08xAK02gh6t7W/HhbIf50OZDDRAg
1iE9kbaAIJ1iEUTVadkL/cuUbtUC+QCsqiGxxakpnmu+Urr6p6gYrDtbbs4bIgjhq91FRLI6y81Y
HpOWumdykH073syJNOwsDlXaRtdALgPQFgtYOd5AtwPju1SV8q90UlnrWj0HU7gEHdc3WNo0f4K6
AV3sGfI5CC9ZGSOoil4Tv7eKg1/3nrdZeg3ed4BGd9cix/xMptG2j3XpOzNXllaSxxhkwYMzrpsr
DiJjt4viKWdj1EycVRtyes3WIgH2Ocoe+gOt0/QvA3gqJcLODJ+XKrq4rfKfGN+AvWP7MG9mfuxc
XEfLB1VKTihhrdCD8XZF9xiX7fKaMYgA7txo8jrebAXUagbTfMlxKYizaRwnhxExO2Z3xsWvRUT7
eqvc0Q+39sBY3mwg5Oc+yYN5WlBAlFF5Y5ape08Rzw3HuC/rL0mkLdok4SxoR2V5QIerg6dJMCwA
ftUh2HxksyGcg1uza7iugXmLg2NbWmBUpMetW/4b916U6z+G8P1ff2Rfj/qO4h8nEJ8ntKRtsTNL
uby0zFySLd+4jOlZGmOH9RomlD6lu29aMxCUo9nTL3rxZufGApgHcACUIv1hW0bpv4mwAKmPqAfm
CDMroMY1df31iFUeyisbEkzZlIXonpWG1mDB/yzW7Jo3UKtbRTwFd6N3nnPZjKS2I6RKK7vdkI6k
tdcyG91NxKUckG9+cmjbCLcnsMDxaeoc51HaY0LBNhLRz9LVVHHIneRfY5GSj8sbz744BeUuXoFV
1OxLp8C1CBR++S5MxtNHN2NQHOe4keo2KEOetFHileneEl3R7RvLyyb4Tc5CUz7OOQcxdmkg/9R8
+FvqYKSvfKouOfBt1pU8ApmDa7cBiKadhYT8wCcOOa1zzpiePeaBlC1JQaekfuzq+oyst3tvANcX
PA3GecHPsWT6bHU2EqO4ap8SZDlHpx2CB69F85q1VfcVma54qJ1Zq8NMGR6sHtdcgl1VVExbrvKJ
2IDXNe+hUmvrkRtlse35WfObkPyzLFJqW3ZWkCmq0HPegZ7nDdGZ+jH2RssDg+ih98lQ6w27ss3V
O9KdMD2FZeb8qRYtXwT+xGhTBEFE1y10WQwA7cfWUfKxfVP15Pa3wzj7r3YdzhflAITbFInb/WsW
ZX8LdyEgOCyueB2sNvno+D2cqyrsbShLqHu3jpVkI+/mfCV9Fx2/uqEqiotjJ78StTh7VsIS/xaq
R4BzSaiREau86GEAYvOYG+X72zZzmLmFZbnke6Fjzl7UdWt0xg7304AaLbMgJ3C/nBY13iaIFQvm
yp3YNDhtzmwN4LT7rJuue4W5F34nYzT/Y0vBvZBlupVtBxkTl8XTFbXHIuROs2uaeDBHVCZ2z4II
RQ/7DAK5B+W5oJgtof373Bp8eRTAmdm/EAK8j0G241HtmiP/aiKBalWpbAIh0keAA9T4Bq9r9rEX
jf8CpLfLtiMuM2ycao7LXelLgDb2RDECtFgxXHjpxMGRC0h1X6dj9bM4MyG4QpiJc43JZb+1vCJl
7aTamilfMgUby/fs6ThncB54QnUUtJkzQacs7OqpC/O53QJuDx6twuVP6tOuvqTVGLyWvN4528Sr
xtyF1A9RJHLVJ/VaflclvKJHC63XP0V9s92VAjnqju1RY+1rR3P4S6ZIPYWI1vUuN37wYgZt//ES
lBGbZibKxyXMxOGhK0YepU6cBfGuhGn5upR19jKX1cRIgxQ20bpxGtqDOzB72uUMsflvc+ghs1oW
7V75pBZh9GuZQ3ZfPU+MrZJpj/sk+BAEzRqi1apAruuF1XPDZrMBci4LFoexvQtnvVyanOH9JoHt
wlmqgvqrU5SskLbrLN5oE6jwbM05QdUCHtIE1aaaFGZ7FhlP4JtI7A+9q1GUhgOWiAFZzp0gBhZu
6ZuW4bGeTXcPmKLSe8NQ4m+6BErvFm9YwqvRpWOwWTQkh42RRVichEcll+R4QwjCH0T1ide9Q4+q
ku6V5NN8blxNodpgLmUeyGZO4m2Egn50AB+CdYwFZeWxFx3WafgcHxbZMtKxVI5eaq8p3TcdRsNP
wgrseXT87BmluZXuhM5igG9NdW9HIT5L7iHFIZ9AT25yG7yuqjvIOUkIhoyFTvpQ+lwQ4N5OmLva
Ge49NcpsMwVlSwo4iZ5YrEegb0yTNMTCZQb+gWhYfI/AONot0s7LfT+5wnpooKVnx/UbNJ+4a7h/
EY90y3U51+MIK80r/lEtd7/1LMeBemTCdL9KhP+HDw7npVIQdd/bUUzvwmuC8stHoqZ2JqUBCQGV
6xuUp6gAUxDFzWYKf9PBuuf9ZPlxcFfmnlo9iuV8lywOJ/B4wU9HrZIcAlcE2/5g2xAFO1gb1Wr6
m7GxCbKMV15aLh8xhFZeEDbqN96Feh3P2uOKsaSRYPZN3hsWMrXBd9F4E0kRJVTzqYeoZR47TYBP
J1rYrOFRfTJBMj5ViCJMS71dnNR7GmdDuwsFsHfBITgtzF86RpP4i5pik/tlxrLbNUP7wGJVk0rT
Q/OTjZ7hAk+0FG5WFDyyzpqXk5FUMIFFg4KFpIVvbgNgFqwmciV5NQe0Ofdu3WHYtE3bnMdxbJ+J
sWOFThqqz7tETA7NY6Luqx4N7lck4+XZcpjS4oRbZi4yYBo+ano5YO9523z2fMz/IACIsxtbCR4V
Ogja23GZJlgN1LuQFCnj1NxFR0ZHyZKNZ7uYRXyYuNTD6R4c2aGKTAnqL4ahP72U4q8rRPeqc80R
gY2UJ/YOvT4PMkMWX1l2Hk8nNkI9fKF6rnluIIKklhDLfN5ThQZJQeSb4C/LXLVseZPoV6deHwpe
kMYuUAHBg89DG/A82myOea2yTtsILRB3TwCcu23lVPox5pFx6WxVfHLkcmGxO279HMTs3jZcEIKY
CJDOyW26qJg2gCsYzpW+Z723tkOmKG2EPvRxur7dYo/pQMtX1mGUUjTmYI2B89onbXBDPJtXpIcs
8g8VwgACZIioZYp09VKgPSXqb5vV4ppP7BrDwlavpY3RkLqyFvBJ3PWIyqT9PFejS5hCI1beaUhm
JB14OFzHdLJDGtpmjLbDsshv4xpQg1kzVfvMM9ObD8ci3xmTDt+Mc4OHXuYLDwPQ5Pc8OpK7RmOL
OaxdvE+gaKl17UlvrRBw6npUWTN8TQ5ZEwCObvpBI5xzO5WOGYOs3853qQoS0G52aT2541qiEUxd
eZnYHjIGY5gPKU+KS7Xk/jlsI+w97ZDiPZ369XsQ6gfhjzM+Eqaim2gpmudg3SFChMCuyE1Dir9N
ReT6MFlFdR8CqgM4WfUMIEZZ9O0hrKOg2Dc8aMJzZRLIWVk5jMFpBdGVm7CXAD5Kr38piWakV4ye
vGAnE1VfMi5lq2ZT6Ye25XeSzC3Xvc6fzM1U/T5F8hD4w1C63SegIjls6XCWKYSPSD2PZVwBtkUP
2VP4FHa9N3NaUQuHe0uo13e/uUWV1lrsDB987rz0r2HMslXzzBLsiLFhFQ3SotY7CqAtjZZEmG+f
PUC/twVOmkNj1csl7OfmrMPQK7YcH6OIvkHEMbCywGCfmfRNT/x+2d/NTQJIJwYA8GAsl+BRrF3F
Bwh0y4frzlDYk7qwH5MhFeJaBg2v8tpRYw9kqV7ei8Zy02Oxmra3LpTmedfJwcr2WaIWTnDcmV8l
xs4YloZtOMlj/wt53/vmPIxEVzbuPPXfeTVx11vwcg98kTkbtNUoXlgDQ+fU1KH0joAAWWL31xvC
I0oD7JkIOhx7HpHPlpdkF0BFrHQh/NYbS/H0JAHNJ37DJ6l+45EJXdMlG/aDlpbsPEcABBrRWOB2
ytZz6QIu2lqHkebOQVPAndgsgN25GYMD7UU6WmdwG/R/Ih156YHnMBstsmNiN9tzRTbck7QtSM9f
TzSvyFwHxTRtefJ33kHavdQbGxQqx6JEYNOkMyuewnSUHv8GeHWb3gqbc5FZJt0xqiiDO5s4un2y
+1iSHs896zVhXCQ3kS9d95RXSXPDC7//FHMmABTBzeeRY5fwBnobN/0+nHxOLIUdwnnFeNJ0p4gA
3/xAIg2SRrd0cHqigMs219c8oqlGoX8Tunn217LDFE9fThVMBPpNE1LtYabGicMfxMt+v6Sk2q76
0fCzK0KTveTFPP8hBuFdikBk71hOGdXHTcpoGcbAcI9kfXwvZVCN63QrgJAWpmTmGsDmLCRgMav1
SkFHnQIaWIwx1Lw0RbuqpGBlEAHoBOzmtlyAZgRzNEandT/Dq7xxwcs56+tSoVUiYl76LJZmcnmM
pnCHXuLZxYCkuamVu87r5o6R4ThkXAYhl7HyiPvrnBD5p+k9c0Z37A8nmavilZ9a8YkXeLpL/Wmm
YaXKUez9uCRnweuzeKmLoX+IEwXuqjaWA7QiKd/jlAMtgzALWxOzo8o+h77W3RXjAOTJLuMjl0Le
UpyIzk1y59lpe0k55f5U0KZAADoL3nuFBfnDosPOnxFFDjDxhSMz4foK9V5CwNLbk7erLlEgK0y5
6G8WyA3UGwDLFeV3T1nx3JNY+XbaxbuwaCIgONqd+TO25Gk23Zz3l7G19FODL5fEhV28WoNWFiGf
kdlk6fn+R1cm9qMIRj8/VHWb8EvinvmcOnbBbclhbrwxedtD5sGw9Nbmaf7AAK798AJcYpuBS1YI
nTvRPyk+8HrflAnfL0vLIqNFyfyGw6qy/g3Eye6QPDRMzBvmu/6Uap6AzBXQmzocqGfPcf5SAs0Z
5TTFyxzOCWWfNktDWHhj/sUJk9iAFfMzghURfhZsbT7qZGbCgFeiv0xDzd+Rkl19GwMoJTcQjKIl
BAbFgte3Yk27TtbAkxkmiVOU5O2mnsee/zrcJxdf9zrZ8+IpX1OKoeltZVMQ3EhWTdcFbouDFQEt
2WG9Zru1uKXNMwTuPc8rLwJB2pGa5WAzBfm78nhZZcZOioOoIZVvrLjhw1ol1Xed+hWbSz/wbqPW
VMyTJfxqyG9VRmM+sZYPoKDpC7q/+U+YDAahlR+EXz1ri+aqwJ350FRlFO5oBDBiJ3whyXAMkpLm
LAy/Q2eM5FUz6tw6ozav3wSlrPuiCqFzzspl2iFHZ0CLUqI13c4FMlh2X6Z4BCfCZoxaTcKguimo
dNW+nv7K1K4hJYcTsBVb13a8Q/LMcWIuFwIDE1XSV4glNGMnmqw/6GaxwVc4solVaS4QZVh3b6ij
cm8/GWd674uY5yK9ZBYLZRPQqpq8IvurwGvf5wBoM96FFX+EO3ca6U1VRaw8ZjrUW9bgmDHALaJi
YmFd3ldx0EeHijMQtFWTWDHF4to8Ws60XosswdHQoXXO9n/k+Lp32yXs+RU0+mFklVRwEGCgdzKL
U58Hom/dljJjMtwUc8/W0JjZvs1pwdDGJFE6XKZMBX/LwfXevXg0PFtqU34D72pfx9TicmwgGOI9
tJHabwW2Ah+8fgKlkWlXvY62a7Vj1r1+UKeW5LglKPbs7FAn5aZlmaS2fT8lTEBdKqEUxWMAtAt3
RzDcohp/eDGZv/Nk+oLB9CgufAAle7SkX1W2hTYvXFGZ7heJyW9F3Zh7fDHEkOGGFtVW2QUnMIsH
K8O3nBMxKIwo/qMW02sClRm7ULyf9gdtnQ4QISkSiImSDgRf94og21ZNCHY3FVv6216vfz/Jyf7e
RwbA1n72ANoMdlOjYGZZcjNFY02czZ/ygYRMHdy1Tj1/NziZj/loqk8c5s37YDtkEw2LPH6lhi38
wZlNH0OK0c7fkPExYQVrsSZK1VX9NQYz1ME+88tH5FhkYqi3sXzq4iJijuFm6zg8XvTVFEkJjjzI
y4unK/apbArIq4nIldF+EC7lGQFejI5gMQ+/e3/aekyrtrNjcerIFh5k0MM4utzZxPjOmVOO/EoW
P1BQJnlC7zm5EYUhv+1bsKmUuWR1PxZXXkOF+HqpPavc5XxcoJ+RnaBPxr1s3nKb5WcxQT9nIGXp
qN42xJT+zLjKAGqVbIu2ZUIiZOuIyr+3rbpOtgSup+TEd2q50AkAUZ5zEXjCgl79wxUrL/2iyLWM
frVQ47ODKjn0XcmzyseaAWQV1Bs0MzOuyFrloF9n9od0r7PfyoAuwzaeZPTu9CzZ6rTiShYxR4Xv
HBPXqAkRtYDy/KbYD01JZkeWzFFv7KEiYZ16vgWdEYWV5ueK5Xeb69GzjnMpyGkEM7e6je3mHJoK
RjNfhZvJ5bpupg4IXs93DVRR4+hNzHaT3Gg1e9/SwHg6ESF2YDZj1qTzXC+8llLNt5dnrwUFvvRc
977Pw0Vt1WyaD47E4k9BqLklwFA6Gm6h1FTcYmIWW8oE+DWjvMXkiwzP/5dmAGluC78P/3iT5QCo
VCr5kSUHR96mLPhf8fPS/agSU74uvpgeMzWz2uVWVyEZcbPop5KCAmWGn/LTFx6a6Xogc0s4sQXe
GvgWH/vcku+VHOuvMmVEv5tk1/jwk+nAEx9ksrXxOuGcteDCdVrYfFT80tOIrKeyVvggC2w6r3bn
frlTtwYSQ57eG52WybSrKN6biQJAy9clHxcGm1yho7d+nOx/ArRuuAMqMd3Ta9EvVuPN6jbnrr/w
ZGkwhJBZD8nHlRWJPk4W86Gakuyed1bigVWeB6CdK91zZvTNcNPuAnfvuHBctrOHwZQhPfPe7TQX
K585HBhWCV6UdP1jvZj9qHg7HyjxMzUhizujACyX6VzSjG6eSv74FQ+8IEewjeSgD61qAbXm6fqY
LjxOt5y2+OCINK6ZvOFXr+SevUg67aaeivzWsPKr91GOYm+T9WJ+qnTmvY59R5q/IZvLlDZHh3cg
22Hvec9kVxXJLVrfTsE6h2cIYwOoYRxDl47CaF53pb1xl57tPS6dJt8Xij3fXq73PHb5nuy2fM65
qaPn62euLtVo7yol+BSryY7fZ376yENI74IF5m71JHladVuHUkS0m2wV8iBvpexO8xyRXLCLXr+y
LJN/A7jqiMYE1frNKJPS2pixd97WUQXWOloaB/KMudjhdeFgmEQj0/Ged2NwXNLSz7Y1QQvmZqrH
0lv0tSH3lCukV27I64+VNE/4Mguj69LrKvdO2lbU4gWw0QXpmXlETyVBb9gpVaT8Gjt+CDvXsj8Z
V9LFqvuMlYKrZlYKXgTyrGRKoHfG8b38NohIdFD75TG9gXUI5k7SGMl5O1G/3njkffKHZF7yt56D
/3BkFBZ9McmBhRguIZDTsJhow8ZBRsYpqlzTnAr493xYlOt9MbrgLtM5fcNNt5qHv509kWzhu9ty
zuI2mhF2mHK1i9eRy7VcbPK8al217Jog6JjORyXUNpOtJOVGYoSnrbowL65KLs+7AssMjRc3kD9Z
b/n+2WQmTg/13FIoR8lrU/sy0EoJS3lVs7PHzL/2hiBDtNcEmb9Rhn8+sqabPrOq69jmK3Sf28wX
C28v4an3QofOOu/zLLmbEyDPyFjLIId1btoeBqbMyCM5YGlvXKXpL6CCxWIPoTK9K3unf4gG3JvA
PBGHH+Bg8v1uuqVIiYCBR2ZvjatuW5aVx581O16+C9Sc/dD85l4EXjAzO1xpbCx7pQua9Ha/JLdt
XKMS4VbAo7Sbgqy5mv3Z+jub0YFE57iMENOBN94ujEBmE+tLI96lybKWZVgwc1blCjVtIhOSjxwU
1PznLgrG/7g7r+W4sSyL/pCggDcv8wCTSEcmvXtBkJQI7z2+fhakqh6R0khd89YTUd2hkooCMgFc
nHvO3mufut5aGyeTLD2WzTS9SVBpvy5CKD4xorFAwMlNfgByZQW2WU7KidZBfsfEFRpGAGii9+Yw
BElYdSUk45GfWzwMtxQfwoT+xuknQf0qsfudNxQwPB99F4W8tILaTJ2A38892nsxD9IY03BiDgwb
L4GAZSdkDEhXc95oitcg4YP1XYkG9qPQArGJDgoniRmHskpDhgRiVJ7Em6+v9fGOVgwtG1MJavkl
ZTakHYLYUvG6d4ol3SeIT+E9SgGDvVYWl8gJJ1rFV11dB/nXHIHSSNI5UUmOsCgKL9+hM96SIF3j
5RtL5Z6jLbifkQkjtsgy9UaXVMMgB61aRxRIzEIKcE0Mvb4kiRwEu6YIqF4w9jifBuiaZtQk2jph
Zs+O3VQP3XYu2V59wtTAjHZaiAthEMF2WZ1QXhRmZdTOJ0bbsTj1FTu7sA8ezUY3a+jny3w20B65
HACJCfYnihEgmULSOyqR2QBlzO5FV3L9vtCb6PBJQLEjS9X6ws0aMJNZIDN+CWmV4S6c04tPRmIC
LchiOI5gswvPEjKWCcFIkPPHY5U9sCeJl01XmbR5P2UjgfcLZFBHqzOBraGusunqYkV+pVtChwoN
c8W2vR6IZTE1gm4gMchy4oFbrM67rJYYdGdk3gAXblrF/USi0YIfCPZqbXU0hMU0a1RUR0hhWXdC
6zJn5J65BH42i0scLqExgUY+s1tqFVGUCRbuF6p0CxAxSuTnQA1K85AFrR64n2a5zdbEJPR44bgk
W7igaGNyspUr2hNzK4DNMazDpyhoCZTsUFjLOY8GalTeRBQ4GU2wKjfN209NgF9Bg87iRoKV0mmf
v0QdNZHTofWovE8DCNsw6IcUQm6kdxgkmGZSgc4Jf1s55JtxbJDUfirFlrlyyz2Ce8F6as3EYKUX
1eSlt7rmOSpUpE41K7jzie4M6VejmhLuHa7F1FSg9y6FDE0QSfaTw451YeubWp40B9NRtOrw2Rzq
Xnflpm9hBOnGg87sRrL1QhGg3hZK3NoFwXIE+5JguEFTzKa0jdBDOmZZtchrozjcg/GFjG/R2UQq
nZ8aJSnxDxZy/oyUnUk4jX42FEoyF4eIA8NCYsTUbldiqObk2CO2hdlGb3TJssdcJltyIyMf3Q3W
pFjcQJUkVSaGRwRZwkwpVgv1I+4OC/ifxsasNrV+E/cxMxEBkUfuZEOt3HxCQdoKGvMjTylDhRxv
8kkuljbuH4o6iK4rtACxHUih8NBFi/qQqU12wTg5vTVrdXj7JFlGRAHWzoQCoKt36JlRPhi8BQb3
U4hqIq1nxfIGeZ7OgIrTWCWrT+ImFZVuFwo1YcnEkKSuakqiyJl27UETaDU6qWmgvdbWCR8Y6lUQ
zEYlsT/VyBd6U6mQwhcj2j+DaXID2agvv35SlJLYOzRKG6XGfMXmts/YFs8Guex4xQBcTW2uXfc0
BiMkpUV5U45dU/zBjSz/5EZG3U0D2ZAkXdJxtX9gohnpzAIQTqCtCgWQRlq0LKZRLoyy0/eiULGe
SHngjnWVHQZEG1ehjNfU5qcWxclDMX2FWCXmnog69jikDWKSrBZD6NbhqmSOU7F+oGrSbgRTtK6l
kc2xPXSZev0HV/V6nu88zCZ2e9PSwLuRovfNkv+jq7oqu07OR9rMMMaWb8o7YmJFtTW/xvhMKlvh
6oKdZ5OxRnTWzUVEEIVFs061Tn84lZ+/UkPS+S71lbHJp/rgR2er2lcsXXBRdbSBbkOeC3CkCM0J
o2SV5J0ZM5vlRcOCiAuQFyRDQW9HeuplJoaOXlD5OH84p9VU/uHrgYKtEHqoUgbo6gcKxSCXljmO
4UiPAl03M8+c13CVG+Ml67D8tTfU/HowwQt4TTMC+x/61bxJkaae0S5HKpqxZTK935/Vh+BJjOem
QeqhCmBBVESGAh+s8FFNNKAwCKPLkHaYviTWKF8LdES/cKP1X8fOYJ/Vs7fs3a7tcCyFiFwyp2G7
otkz+J+XopoF14jM1U+gynCXlxZ9Wp4ZLW8cNYWrS9Yx/XcLVgs7jC7OLmb6qwbyMykz2Vsu83zi
1ZZczUGeHRUyCjGLLGlzBI+OnSE2pebu9x9aWi//h0thipAhNE00lHVgw5//wHTI4y6X1TJUXSk0
i+VoDelC5y6fhtLJmzxfrZBpDWSGDUTqhNhC8e+1BkKlmm4K1mMFjzdYgy+RIJT3fzi3X9wm2MkV
U1MBWBCCvd7aP5ybuAhoBwR42kqTZ2S1ND2aWb0Sy0sY1QaP/ZwS8QahMKGfVaijzFaxIVoeJkXy
JlSCcUNrkCSCP5zWz0+Uta5PCHuo02AnfCDDKjQMc7MmTjubJhHyVBaBwwtBNA4QL6SFppOiMQMI
FGo35uRNThmAkAyNXEsdRQk3fz+jfwRT+Y8jDGvcaf872vPuuYtfoQg7cfcOlgIf52++pyR/VjUT
hJklQsuApPkvWMr6JyoEYdT5oEp0GYLE33hP6bMlGqoJY0JnIgk15V+sFHX9I1FGUANKhYWXP/oW
i0lq5cX3B+Y7+vl//v1HXK/6/g3AngBgoWywsZd4nemoWt7fu12FwHWcYL1DrrSb/jJWsUY+BwEj
t85ti+0s+sZ0zZKQWNvTJq+urPgkrw6wSHbXnZOQV2Aw2U9Y7C9WFOGdUt1p82003orLeVRf9F3t
Jr5F8ZNMPi2Y2bzUy1f8ykhRjeBKk66/ff//6Ca7+X+WHar9Njb0rCyeX8t3qJ71B76jeozPqgIC
x8IOz1JAR5mbbPy65u3xJzgSAasY6AENVf4hMFRVPoNZASiNLE5ebzGWlr/g1esfYVaHdm1AY2FB
/keoHuvb2vg/67ohiyaPyspYxuAgqrL8sZKKRNw/dBrtWr5s2aK5/eFSc2k6bSIncYft2by2lAo7
vAZUtx+9ws392CeEe97QOnPgjR3uwgF+e+n4it95Q2PPD1RL+34T5W6yGR/mrbYfvG4/hltN34u9
O6GuPr9rPXB623xreOZmaY4zQ+ZK8XIYHfkdMS04miv6tzaG4sLOzwbtCoMBwzmHMI8NrRjJo4NB
4N+T5vbOZc9ZXNKu9Sw386Md+fR+7NJ5OESXRD3o87E/MDXu7TteSEfxXL7MdtRZe80eNvIekJUv
+5WrPR4EN+MvEVzxXt2icPbkl3gTeP32bnQIYbBxL3GEAEzQKTVs5RgwCGGLY4tXw6N8xhjJvgwc
GownVACafbe/vLuz7LPD+i+z0xyzXes9MVCyQXAfm2Npz3sYhZw7IjH7YXNzE9ovIGyOndt7+VXJ
b6Z39TowL2gx2QfRJ1eMy0E33AJDdxdtitg1+LsN+ym2b/iu7GTXuR2/N7nGKxJyW2c6a780j4qb
XmGesomcs8Pz2Uqc+FaSi6tYd2I/6Rj1U2QZtNaVy/oVE/au2nYHFUIirj5lI3EQfu6oXcYXCKH9
dgsr9dTR50I2gflbPqED7ts9/+jmaTQumodlk7mmGx/DHffB3eTRlnf1p2zPMqQgGidk1UUYUowX
tZtlFzFdVyZ2l9UL2Y4Y9fqv1YmemfpV29SXvd/7mdu9khnBUP5QxFw2Rds9TQWDDEei5cW1xrC4
fB3O6OOkPjKe1keidg+nxCbz5Vbh0/DFnQ1OIHvNE5m0Gb7M3YRjcXdRRLvHZtpFbz2cpx51kJ1s
Qq87iDvqiWPzOD+NLRNJmKc2Hmir3iJ6szE/dji5Rr8WXeOIBnsY7pfQ0bJz6zKxSXPwzfvqLDrK
Z8o1YVx+f6sbF8KL9VIuoiuaMYG5tugo/ELcp+eRK5woW51EOBtHDz92eixTxsYb5teEu/DrBtkC
nbjKH4/GrpjcRcMw5KkWZg5Pls6UdtfrzEft/o0Gtoxo3GJIvqlu+meU19qxO1EgghYZ530PqTHa
Km6wjy6SXXLU0Oa/BZf8le4LFiv74uK45/wxYl3XrsASUE52F9kAi5iM3IDsUhQHmWz7pj/pZ/kh
8i0AHBusS4Kn7PH5cYM1iDvIfH9F+c09IPkucXYM052g3ISX5WIjjdAR1vQ2k6vRrdFq30sXuGy1
R3Kn7OBafE02dmcX9uD3W/VsUBxmmsQyvfLBLLvYRJt+czFv6Tgidzigp+bbUdmfueE5Db9bYZO6
6xMsKrfzfZS6LXTJF85rHYk61YPGumE4hFJeJhfhYfoCn5lsnxcaWAFTWnxq6GamreYX4X2NhWy+
Ie9E2s5nxUZ1NrM3e2Q2drvFPVUb7fDC5uiMxyY+JF/Sc31Pj0x/Llx07pil+UpE/GeP2QvlMfiU
x4vwzHpGFYXjO7mQr5SL2LpVkt0gPy7zDgvYpXImP5pHBMyIluyxt1/FnbScmSePDBzffKCtcJYf
BwdhyIt8sVOufNgW59Gbcm5eDI7izdfK/pwspS2TzBrB/ZUBAwJF4J3a8IGa86q1o23qsix7z8/R
Nmkcayfa19G2vNgnnuLce5Ud2eez6+E9jrxX2ZVduttf5CO/skVXfSieHxUW81Lm6sybzuvdcRM9
9y4eA35HciZv8rKt5izeeDyXN5JzDmThrgUce1r2fATMAU6+K49sjTzzVO5E/hMgZzb6Ewc1AQwP
/hvLR6mVnWv70eWE+Of+iMUOB8qWhB1L2amFk57pj+lODfbdm6bZ/DJ7ezT8b2dx3t3NktMeMp9G
2Z3hwfooEXrTkz/Wx3HTw7diAmMPb4m8x61NPBoRO8680e0auiqfKd/xy6PlA3FQkFK23R7nTnDK
chcijeT386Z3+Rnd1vxMQ+fpLiYIMvreZ+prKKJnJUrMw8vjPwpnEp+BkNGIzoMd+dyVruFLHvHn
yvMto/P9tbN9E3bkRcsH8iU3t+cF09nYwY6rPWtOumt4bxpn0jmSm/ki5itiQuMi4fHX/3WegODZ
EZ54x3L6ho+4KbwpngnRawETHTkp8wFtyTm4cpsYqWW0ozOrfpoDR/gyqIg3XBzAsXoKvEvL1egY
2cQXgDUIt2rFe057zDhl+LNKgopyUwlbZdjCEYAYoZZ7WsT/h+3Jv1E5+l/L8+f8a/sfEI9iUE39
73sXr+3KD7EE6w/8lUpAwAD9OPCbuqawLZD+VTfK0mdguxazaFGkcyStXZG/ti2a9VmnziQsxYC5
y8+wU/6rbgTxqNHU4Y8QzxAOohr/ZNsiqWxLfigbwQBSl67Hp3VFc8b6UDZippG7hqm3W/SifDCW
Fm+i3vqCtPC2WWZrH+NIO2Bl4IEmOcRX0IRC8DZoyNjRYnBzlUG/Z5Sc3P7wFf61wfpxQ/Ueq7jy
CWV2efRnNPbc8B4+nJgRJEIyZqqI0KCqD4BDSM+UWzrvRUqCiCaY2R+2+T9/E1CRaJ2JVOyo2tQP
WSCqODY48TIwI1UALKdB29coQveH/gvX9N33rYhkYYuiZmo0nwy2jO+3iQtggSk2G+RF5qT4Ex0o
olHqGMIyQ5JbpAn1fZCxMGpi1X/f0BH28est6ofWD1sMka2xTkyNIqvrJ/3wCQNTqYfSmEikW/T0
KaTft8ftircbSQpO9Ewp/Bzx5AZFGnO71iS1ZcGz4ecE9JzT1NJPHWPax99fZ2k96o934HpWlqZo
IFBFuisy+/0fmz6QuUNLITLODSZF2DCZMoADli11wwrrqIh1ukqm8QSXoT1UswEbZZairY7t9z4t
iBMGR34p9HkQuY1i5M0f7ooPDNTvX5pFL5XNn6wwQfxwwczFwMTRFIE7hRYA99RSXDFRG+IB+2lr
zKl0j0GJNDC8cKIvofFhWqeRUjXp5aFqw+7w+6+L1eLjt8WGkjWDZxX26bdr/EOLjCn4NEdtA5k4
MXkQm3BeVROdCdyg1EEFMlKZclFzfn9U6ePTyEXSDHIs4Z9Z5KV8fDhkIohRitexJ7MNJXJvwG0y
4/tjUoisvKHv7kRFDG6pWqSzBjGHL9Rc0iVAh5KQj+bPlUaWLEPAvRBEwq04TssfrtQvvhlub1nn
BFgtaMK/v4+mttVqmWBuLzB047LpAmA1ojy4zMTIOMVfvxq0rT9cjo+LhgKfiQeZfFeZZ4pF9P1B
5b5SesRxCVm8QUjkfDv4C3FNf+jp/+Io6roWEstGQ9/QPvSW8IY0VpwGqQeHBGW53tHRzxCQX/3+
Kv/0Da5EahpiSE1osnHB33+YImbpQMSvu6k+ZyCxI7QpepD1uOa6wF/6WPcTASz374+q/7Qkclje
gXw0FZ+fon74dJ1aWFotxioyCbhTW7BSwpsKCwep7YwHL2dWyWhbyTSRQX8zN16ABrYlwoF5i2Oa
AnmwAu9LoEVW012nAspBv1RGwzFn8jGdVpPRLTfqXF3BP0XjZ6jLdJUA4DquLZVTMiZYgTWUGl7V
AUOGNxO0x3BRwLUmWAQyxq9icBaZCM39niXChxMrl+d8jZSswwDjtCvYC9eCzOa1QbuHuZmsaNQg
EJPuomrSz0X83sVmiND1cZ8gJSaOd2SjrEZK7aRxij8UJ2d23ZoxUSCmVJOuXIx9NewyedCLS6yX
4bYCHWn6ijRTWKJNyZ46DVauB6Yxu5ssaLiOmQoYd5aOl4ejpXEQOxJwndpvwCXYel/v2soKrsc4
qO8yNcF+mK/T+N9fzl/dRKxOaxuU4oW16v1NlLXJAt1PJqxSZjRe4r72NdHUPb2GXKIs2XAekfjj
/f6gP71D1ltIBmesKvxdpvLhHTIGQdgr2A0AFze6tzBB9+qiqlxZoFz+/aF+8fkoETiYAlZEIVTq
/edr2zClkrI4FA/EAausuIFuxDRLqdQ9tzgVPFPoP6y/vzoo3WvA1yz9Oolw7w9KhMQQoNrVXam0
urN0nk5BZGSuCk/BFdG3OTpzkH/+ndLoZCrGfJYZmfJhPS2Ra+GqV/mgcaxuLC64U8VrVlMdGtvf
f6c/vV1QAGL9ZGypcETqovcfj2KuHxhAcc8sIS2guSTmNsSKIiYkrxKN1P7heD+/zqS152/CNMNt
QEX04X5BH1mXfRqh+9I76p3ctN6gQ6Bg1FWSwVWz6EdfBJS9uDnz0ysxMKbKRxtAXMpSmaWvY7At
XTlpxIs6lACGqEAzdm2BNvAPj9Mv7myTJRF5NJMx3sDrq+GH931AXsUodCXq67qwjn0fkzBTAZDU
q3b6PxyK0hQjjqSzGCsf7uwB0z/TBQLmpQjnzWgK8S4RBNPJWIz/cAF+cT+bhrY+rcxlWPI/FPdz
JKM6GRLDbRctOAKyII+Y8pUOQkvzC7tLcmB2OfzhqL/4Li2NDBy69aqu8X/vv8vSIuMqElZppZEW
Xool2Wlkklb6EB7iP72j2UwoDJ4YVzH3Nj+MDKMJCencIqUtFFPFch90HgPExlcJoHDJrMrOfn+8
9dTfFdGSIlISqgp2Jd6i4ocbGv9/CuY0191Sr7VNK8zd0eLF+oc75OfnlL+Z8T1HYmX/KUyijju0
eWqruTFeGhKS4t5X8qg/V3SrdPSUBLjffyr+yp8/F6uCztLH9ZIpfN9fsiy1LLZkBfnr+iAouBVh
hyHmUklHQjlkFSAXVxROO0fVHl0Fs1gUK2iVgxaAko1+K7ky4Ao3XosQJXMnXc9vyhinljsLSpAi
pAOqU7YT1cNQd8qW8JjlhgKe9jb2yuw1DsqZYC1lfGuh/p7CvsvkTW2soL9MicZ+U468V+mqaMRH
GWkdn09L3jxNiUi1IiBruCgrEF92obXZIyFZExBMMcRZlyDJ/wrDAxnvgP2KEFxFHl8wVmOxtQKM
heyuk/rAfk18VZsV7selz2/bvq9vU672G5by4BxSPu7XAWpoytCwE2sbuGABFb428mjFhdDi1ogl
eiEBqgv2lgGyjC8xmC80IWYaQbJaFmygZMzkfuMwP1eFZiJtSehRbHXpAn5F6GLjoPQpzWsLwetX
uasNtv6hnj/rVVfnHuJA+YYtA7SPdJ5D/DqjFB6RUawk33meXgBQo+BoKxNqTa0vjCJgJnX30YB0
cdMtClu6qZSxfKRx3ULxiOYl9ePJ0KiYJgXPBCfFgkQ8Tv66IJi7qgAi0c8GvYlZijoHi3ozk1Qf
ZCG/QyWoveZNEL3pqGT5XGkMeaiBnH2FPpqgHGhi1amBinVHxcbIRAhiAFvxAIqasOYaPTyJNtge
xxSGix2XcjIh0iXgzwZN3Qnoh3Cz2bpSiMYxW6agp2dvdrcZiTVsgHp97a3Xc7Hv5IKGW7qY1pVF
UJfl15M+HkQJ9psNwi0ifNqy6OdbIAjptKPKOXAFsbhSdI7MlHCV0pwNBQOHQwOd3DaI4licBJAV
ZM8StxMYGeMGVDNZjDFMePNsNPNyJ2CQ+iKXMHP9pFSC3dKNOrTHpC52sVIU4IRw1V8OhKrecCCg
AFPblHfjVCxgcca4tIOoGr4CWrV6HxbySvLMeckh0Q/qk97EgA9//5ivi+GHxYsWjygRgSLqJsP6
9w95DNknkyRJdvGdaX5d6CUat4I5nC6MHiUHxC5xZKwVkMLVZOru90f/uS1CIcdYF9UcpkI2uB9U
J4UMClfOS9mtCgELn5Qvq4NQXlxzRo2dd1q16dUKuawuFG4FZ/pkqaVxgnGQuyYC4mMlMe74/Un9
/KricdbZzVKhUIVpH15VnZCbo5BLulubbCoI+UkvCCjHwRJZ2eXvD/VTC5AylpJr/fAW4D+G0u+/
ftDKSq8aneIOgVIcSP5anKKruw2Y+Ol61qf2OcIECm12IAOgYSLEvgPJkGkEPM6kvhj9zEJFZMLm
9yf2c5GgAp37tutFN4ai7f15gUwbWwk5tis2ZXcU+9HC66dXwqY0mSgHqV7cCd0w/uFm/LnhgwWK
O4J6iy23Sefx/WFFq2+WdBh1IIB6uK9iFvxQDNutiR97A8aKoZeQGhdG3Bk7UqfaHEF63EK4W/KH
FuvQH+4EGmEc8N3jQe8YIZ9B4A0iOiQG709IQh4vKANSkXoZ+r0aZYu2SXV2g3atkEPiiBP0fr8x
+v4cSTVbETgouUnMl6jsUVeSgzPTPoWLURi7KZXYG0JYTXmoFk0VvRpKWucEWtpUO3bKrHVkPk5k
pph4hRqpzqChhop2l/aiuJV1GFW8f2vGnnkrMQtLorAiZaEEKdQnGHLsQGaRRE6g6feRFhZgy+ZZ
al0tlRXMl10fn2eyHLU4RLDJ2+gARfBSuaC/ljNEbzuS2m7a5VFWMQjR8LuUao0nsEXdFTtYhcKd
BJbwQamUrHMUyBFQMOvcnPmP4zZ/rcNSxTE8467Zw8nJeK/FOHzR0BuTBN2ROb8hn8B3t7c6kNhu
Iy0KLAzWXcUJOl0KN2oyY9iPJ725aQ06CF6Py0TajqYsLC4767O8bPTiYmBNwRU3GYrkkGma3dVA
yZA0q6bud0SrVfuoatvCrYlEwMwbE9KI6WLONUfp6+5iKjvtS1KS6uvzXszQ/w+z2N0Q28G0E6un
Jm/ruYRFF85NInoKwW/9nhd3u8NFUJ9PeAuHY20kloqeN1hSdwZhoe6SEVSdP8NWjTcGfn/pUk7N
foP+GaNh35hiAFHEbEjN6StiVsqsjU44sSxQu10y3kC1Y1Cmr4x+rmaoM5LvG+yoJekxtSuLgShv
GiJfXqMgGC95UYevIObVGFRfrL1Q9ELAsqxiBs6vCkxokV1RoUVi+8hesqdnlTRB4kRlXAc7cx5j
GB5Yx2nR5SldAvCkkEbSliRj2EvdTQvugLt0mjO/g5/SemORGzdlPRqV2zbZtKniuIRFYCh9b4tt
kKZeJ0y9uFlIAcbK1aaYdiN1ME7JHJtY5wGu4l0KOvCIhdy1d1QNzJQBs4emXQJNmWnK0wXdlFVY
PtWpVM62OiXdvqHJlID1GTUqPYH0g3G2mL1XmPtGJ8da0APaSVdCe99koOSzSDuC+MT3LsahKR+t
Yj2kMQvttpjUqAdJotJwh3oQ+IAhELR0yzgwgoX2UB2nNhBvI4kM3g19c+FFH9Hn2wXQfcNtyMZI
t/BxogcosuNWyC0z9OKAPCTXkDLlAcaF/th3/Ywfvw90TAwpIwZ3bhsqRIgLsbhuYAWiDKFOALGZ
i+lpFGglugp254dFWGS0QxY3HRFWaunXzbQWOaGJbECYYrtvU6twRUut+RRVK972cCmJ6+P+2k/E
OH3VDNJtQ/wZtO6zeHiR9KgRHWyq4mNaW8INqHUgKRSYwmXeKaOC3FXOr7u8DpC360TgpompPwyy
1d9oBNy+jYM+nDVYVQlAaIFCoahtl1vZqsKXrDNwPPYisYGYPzt1AtgeYcvjkSNrEhR6mXl4PbDr
0YMjEYY9dgf2Vp+wGpAGaWBINqaMBDPGT56shmlKLkUG8k7pM+mUUV+DFIpxXvpQzpWnIY9Sw8H5
MO/NYSSQATdUIu8EoR6AkXcFQAkwruZri81r9MhKTqeDkRnqsFnYZF4EUz0+THmBLkXWC/M27UNt
39Y1LCQ5G7DDQcUJz6QhwFcspYY0O3U2EgpSjS1eIynNQZG2xaxoW140TYQPeJSLXZhNYryr8CoL
Xjrk8XlOdNLoNB2bQWQpZFR7jQ6fxC0kHThcVZZ3UhSJaEwsNV48gCbtFwXVLcVOmAingQUz9OgC
9IPT8cVimW4S7CPClIp3YydYpq3wgDY+kCWLyy6r0Z0YyAqB1EtTWDjnq9kvY2jx7iimDLVCE9f9
yQCroUM66KbZX4iofVPmOtW3Y9kL91zppmYyADaSr2Ck4tZCTJQEIOA2twdTsh56tgs2UUVJ6iVm
QpcgyxOyGa2012+HoOD1BTQy+xJLi4h7ETPsfSeG9SW2RYZCZJAXR5LN8AtU5J5oIBXUaY2BBvwP
i0PLVHfJl2bN6Cmnl1CXERnIlNAPkEiXlyYSgmEblQUv1G5Q0sLlYvZwluuSyZOh0a3twDQbXsCk
YTQa0jzMbi3U+rKXHvKmq5ptVCiYrUQ5HwI3AYmrOkImBPSAc8YH3xuF/0i0eRa/NuQQvHUfB+tM
Cl9LSFwAQrv/+k/TD1ME/1A+/hSzeIy/vkbdV/whX+PinYRz/bnvo3iG6jRs0QJrIoGGqz3ibwmn
9RmrHLcSFR8TeVFWqIH/VhAbn8E/Ugkxqf8wileNz4x81s4caGOdcOh/NIpfEx3f1XmrBYb2G5N9
jkPj9UMPpxdHSwf0w7tYzrF863ipl049lWmCwzHo+pV5q5xHOMDsTq0nD8se2XDFvCb49PqNQdCB
Wxdqf7aUreozIYBVEb6QBfxg5iS1yxoW8lzXThZvR5D/WHy79DhA7wWQ0Nyn+ojzMzMJ/a7YRQNq
n5lMN8noVQq9d7tmakBSe16+Qd3BWVwOrTvB03dioV9uIcojWEtlY1clNA0wg+qkltMtNs1MPc11
m9jmkEMFFaMLjAO0ZlYedCqNqw4tiX1A7NHGgqEJBDsxrni9qN97Sf/oyfg3RCn/3sPzHyRdwbbw
++emw2/8Qb3y7Wf+kq/on2GSMWw2FB4ekznL38+MLH5G8mzJFrr6b7c/f/K3fEVHj49EGVsXimQe
LLZuf8tXlM8QbVarFP6Tb3/dPxDdf7CPGaKEfYeeJ1MYnhydDsL7rZFKMF7G2AeGoBFUFht4gP+2
CCn/WTBD6NQlZfV9VkXDDZuop4wi0RGX2CAiIl6Im0NIYLRuqnX5YWiTvPKWNufeV0rBFDx5CNeU
kZi9zgXyFp7GaWKj7zaEW9398JVffN/L/ah1+e66+XGPxw5eX1Uuq3dgnV9/+CBmC6x1Idjc1ccl
srZLWEc97P9IXfb12PBSNNIs/hLLjXUwsDd+Bdhv6k5Yj4xG4wqOmt3gOkdPqC115A5yFd52eRNf
QKjMFWcp++yA1VpJSFQLuysx7IgghIihxzuyrsx0U0MjI1mdpzXcCoY+1dtW7igQR1EEHJGMIZa6
uV45rv2IepwEI1507QiyUWGJkC+scMzv1JmunW21YtaQLlojBCe6JXsFyEtqyhhSbLkRObEkwItA
YpGXQsPHzECkqr2EOjkXBf2rjLp4SJGZCgrax4GJEdy5VJgHQAVhdRGRzUK1UaUFdnJjMKtNGwaw
EbB/DsfJ6DBFmFlMw7XNxd5LW1kfnaFsEf12uS7hELVCAfGgOTbHoq/nNcmRME9famWYX7qRVV9W
DgxsAEs7JNjEHQbiRbODOtY8wtpu8BQmhD9sKftqiknqdMNBHbVs66YPH7Vl7C6GqAM1n0HGG1yM
u8M5GpJegrhbjBETyUXQPZRUYshcmaEeBvm1H6wHUnIClKSYICiJsQy6BvVoTkH0VqcNtdZQZuON
RIocYH0Fz1wo1wntxrSJvW4WknMp6hKCH6dCPtajDt4uz0qegJEzJsyTGrwyEggFmjguN4SoKuOV
oYcdfc82n5UNhVB7EnNQ0jacatAvQHXRyyp1rB3NVoMqGOFphqKQo8PaSECk7gg7Ml9jeDO6A8fT
mnZgnrGSIZMYCrYyhvxk5MVkcdnYJ3oWXKLTQlJU50LdSWp3SWgZHZkvoSybsmRoDpSay9tYTdzG
VmBKqiOmVtluuAWRBuOhXkw88SPhmADwDI/5i/U4691qDlQXAPLFkJaEZ0mgZ90x0dRruRt8Gfsp
0TbpLK/xUSNSXCXImA8sYjQD+pmDGgBGPGc7bjwoDmOTar6g9mIKCElgc0mGwXiPTo3scKAX/QUJ
r5ByBNrG90EimVcA6JfxRoFc+5BkJbCJ2JzGJ7UesgkuklARv1M0vexoRaFHu1lYc2utsqrehLqX
Xnsh6mAyRQU2iao0TT9czOytAG55lhtpeUMDG+hMHzCcYPEgn4mn9yBiyH7JacDveaEni0+JHeDW
Nx87epxkA+GHvpm7mqvMnhu0Y1l1r1klVtbO6ud24cEWhnYvV4kuIqmugsYzjEJ6mUEKSb4AoPrB
6vuhI8lgnS1YcBdGNvUDcmdQ+gY01XQQCVIGcexIWkDeFKgvQ2H3AdJ/NzcVFigsjROrkyTA8GIv
hTKa79slRL6MAWkanQRMmTQsGnsNe2yBRbtwIlGmJGnLGofEYoVt4DVq1r7IWtreQ2IpMG1kYrAP
h6JO/Vw0hJr4GBVm/8B0HG0PL6mbTkh5imd9RBxvyCEec/jbOFvk0Zhf/pu8M1lyG1mX9Ku09bpR
hiEwLe6Gc5JJMudUagPLSZiBQGDG0/eHrFOnpKxT0q3etd1lmUoiCGKI+N398xQKW7EOhmydoO5j
YLeMOl0bfB4yUF3CwJB2M2brTuAVYYfKRcM8QDWPKc9Uf5masWAnGbQDfnA7cp11E3e9ddDdPF/X
Md2xIf8dLCIqFR/jsdcwAgz4pJgRwYMBjpuFN5HfJN0S+iwYLAN/HcZKfSTbENlNAH+iwknEfCYI
bIDd9AAuFMNX7D6OERtXYQBdmShOjDSlG0ZOCU0qkwnfZidcfGlGHm98uwlPsZqqZqcpwSiyJT3r
XeZ+GlPQorL+2TRVdIdNSRBQZb75Zra+GNZ6l3XdpcOTPH9zYua/ETe3A72Ycj8+zAKBBu7Ln/Zz
2fFMmXJysZJmMR7C3vTyFYzL4RkchHGMhwZUBE9k8WpjmcKy7bH/HgOfZ1UZA4hZwBgwb/3YaQ59
lRFvw9iTcZHXxTV7Gu8MW8q8NoOh/sZ+zKRjrUCQp/XZhvoLe45JZV27qEl+Smwg0ixu/4bBnVpn
PLFb3lRReE4IFmfLsrfhpjlcXYu0CkLjkqlx/cxGMHXXRevXM6ljhDihpGxGYolucx8LJmqLAVGa
i71z7XEHjW3S+afittp4Y9d8RaIgXMJ8BJePGaUxvY5IUK8RvsVhVdBsw0a+rAMCExWIDpQ2/u8s
bzpvz1DGCpcAn4wr0BiDzj5XI15U9SPkKA1IirVgKQNTOOQSW7l9zxg1a+OaMIdNq+mlqUr/qldN
c4fBL2pWRdMHV6StDNbRVkR436gK9a+M9D9aNf/3lsT/v+0n57Xk31u6F+9ZGLf59xvJ+S/8viZm
dYvrDyMO8gDm1T9XxL+xGmVaxAYSKysgAPaXf6yIDVzb6Ao+PfHYAVB2/r0iFmw+fRx3rqXjIXSY
nf0TQ/dn0QR7oMOiGN0E/zi6zicxB4rHkFXs8hYgknWuTWJ+ZfvYZuKADIumM9Xb787Lf1i7/mUN
/vGJGENNgbtJ/4tUFcPq6hNoM4u2Mu8Rqp5jCFGYt6HvtrdMd66Bqc9QdIvaRvtVt9RNEsuXMWc3
SevdRrX2O3fPZUqZlFPVX0rsbOu6cyimrr3Tz48VK8vnPbaJ5ZqJO+ZntvTWZy2lHeGLQdXg0QqM
ZWnlvKYxyJHcikHeL/hNQTqLKNk1XmPe0Yg1XePO20ID7bfJNN2PJX6yLGTtCTolXopO1QyoCVCg
XtUn1mVPdsyLJLGg8NVgrL/SqXOtBAsphxWK1UbmfvLOYexhB0mtTd1TE6ka3p4dRMj7oqA7y3aZ
Q5cBkFfdTzpYHOPLYDYn2iloqM8xOLiaoVYW/dhLkyltWGvDjamkWLbKqpiusdNW5hBe9hJ7DXMB
SjTd8itVd/RFsuchPgN7YFU4tQdieHY+Nh0DW6h2G5+in41fSGvHUosx6uQKHkA6MJ7mhHfL2wQ5
cFuInaP1HqRa+l6XItm0MIdXjUmXht2Sk5pny54b42RUGW+r4jFqhH/heu6XSchbu1Z0sxjNEqM9
rfUiTrYJi62tW03TJc4kHwUjeDAgcIEh8IcFBG+x0H3ag6HKadtWxXLDcJES3E7b+111H465fjN1
sofBzRjWAOdw9Ed9D+WqePRFm2yD0dryG/o0h5btGTosuL2usI9xLpCZkjf4T/lVxpv30i70lngB
3UrbOE7KBcxHFHQZb7uxt9JVU+n2hc3KlHGoH4gDjUfuIs6m6LYyC5hXQa2WFT0EgLfZJJgIozz1
gRjq4j5O820ypqzAJvO58FWOj4+Sl7HwZ4JOkbMfsK5o/FPMkaeC5klGPDHN4ic6oOZ6lpIBqcSo
37FVZQvVymMGG3FZeME3BqHhG7LNcz1CqOg6RqOIERGcSicvr6cAmhHi/bAEiQidmpqsVcWUkrUZ
oVDVReGGnMJrAfn82fS0hz7KrLNF6fPlhBC3RUi0DpERPrv043ypeH3fpiOYloh0QQrAMKhX0grF
EbQc+2XXnwjIJlG/LFxZ7FUgT74eyK/V3BmcGGwqCi/MV2yx0wstlgUhQSNdC5wZvIMdWqwN6w6z
ScLJsfMLrKkuPYxlcgqCRsIR9u0Xl107jaKUAuvQSzdimMHBWbPGKsIjJ/f9Hc+/8J7+oxvoNqQ7
rTDbqGbcZWWwiyMGXNJRPapmU68CJbM129qdUvmw9qo+uMmEmZ5QxuwtxNXypOn+9DSabv+EQU1c
Z6Oh1nQ9wPgZuyjYmrGEQedfUwdKg58zKoDUY38U/ihgrkbeKjPdYNsQq2HpqrUv2WCfHYNaAJlB
WW+guQbmeKRC8l4ArhSsyRCKKD5kFdSubWDBND2S6L3u6Lhgqg0dQHliqzs9FSK9W1ULrMhkr2NB
QLodqjfaXf1lqITzFAT1Qz428W7Ek78KmRUsalsSEQ7pIXkQRfuM5iJPRuqJnaucx8Qyk/uK2M91
bbXBqayN8MhjKAZQVxvrlDHeuqb05kwNSrlkxW5eedPgfR01OuHgWLfXaInyUsZFdmWCBFy6FEUv
A8ce12acQoyNC/pxA/nM8rLelknZfAuiijInYENnW0gqdWK3XfZmU36pZPQVGAnnsm1umlE3tlFt
i0NuQxBuNf3chDApTfE42PqDnba5Qz2epAUoqwhECmU6S5NtzE1t6cPehjl2QUE6vDEeku/GULgH
KA7BThpMMWY3jUJXgx1NQJWGogsUFq7EDlev20TBiKCmsp3l4vhY1nmHyllX1k5n4LqtEsh3dF2j
ei7wqMuzrGyoD9ZQwfqrZPvkNsqIN1nQUmuFHR12aBE0+h0A8YEzq4pvSIf5bmpMa60DhEsu3dDY
Ni7UNqD8b0xezFVceeVByL7cDb5ArffdwH2xDfC0lhaD7vL9yIRiZgDRayy1h5RosKR3mlVQhvaR
phh5HagsPYsso+xwENpFGODuY3Vpvk4xzXFr22sDNO7WWMZAEY1VOcr+FFRDtG8mluMwQI01l/UF
E/XkA35KWbOtxo2ml9OqjQZ8EY7VUXWFDrLK/QljSGT7V6UKqAyq82zfJv2qkMBy8ohxMEU9dGhG
ZnJMcaF/q0rRXamAqfPGoAmQYvd2o7caWXQzgTFmCpSoRZm2oHTNKcP6iqGrh/30UKraX2u855+b
zi0PZit6lCNtag8URKbyJNs5Xp1RCeyWlPah7nT5WSaBeNFmuZcaMypMRHdrVgXZ6dFtD/QAi7WE
NLqGPPge5SElqAMF2o7bG5s66/fKZaeYWGlzhRbnb2o7f2Tnim3NQW7hbYAYPMaFvgwzJuPF4CXH
TNdDMt0dQAL2ggTcM4joYO2bdQocHPQ826KVJav5N9SGJ+CTwOB0uIWZjx25Okf1FBMW7UGWpcEl
+OD+yOoA3uFgY4XLOl6ULe+4Vcam7la6sEPw6fXpyuum+hT4KS266KHcEMGlhq/5ke0kmPSpKM62
V4nd2No7Gg2QEZMGoie6uU54eN4rVpllXKQYy7+1zEtwUBrlQasjtTMEUhZeuG9gMK2L2CbeVBmZ
/xDj2uh5ZMPwBZGMFUjR+C674SaGyWUvvVBv9jicvd3YDC2lFWxVlhn9rDTyRslqYph6FODXEEW/
mVD3DKqvJ3+GNl6Ndk2nQGage6PnHVWEB83LTB8jVtdt6HZDnqf2AQyqLXglOfapx7i5ylqsB1M8
BLtqKstdLfqAGudAXYaorI+hBkcQLyKxC15/B9UNDXswvx02HvOnfTFosAuyODj0qVO/U6dA8VWf
h+Uah1h/BMBMS5wdqRvh9NdN30Yroo+3+JQK0t8eVTtCN7e4/bplGRBYtHtsoBa1xjuPx8+6DWG4
UPecHEpDs85ezwzXayxxKRyv3heg50kPuVeUuIBSRqVO6F9+t0UVbGwt1XdQiHepZzFDoY1kETaQ
nQuFQyU3oJO2Vg8cuquKXZfExskYsse0s+PLSAQ3U4FPsM/tesnjpdiLznwD5l/uayYaDhWQD7Lr
GjjF047aSGCqunpTIZiJSRmLYPZQpnrKEj5Krl2tE+tYdu1167XQjazJ8068SZOHruXlWVshnoGk
qg6NSyxa78NLyPnOO7Vv8lgPynyI49B/9JqA1vMEDzGddZDKZFI4V5EJRaK3sGtCZRii1eRA1F+U
fUvfd5zIg+0nNU6U5At9USwgKcFbWbSYAl/K1MkYIViEdF/x7C6vAiO/EzUkCtOAMDtUib21Wntv
amN8m0rnWGV1trRNQtmuBnbLGr8kdeQsGsfPLhKDImcsPiXU7G5jS/eWJ128zN3YX2ODM5ZdlHyT
qp1W7PTekKCf86C5G0t5jfvFPWap9yod63nsneiu9KNgYYTmMfXyO8lCe5/HEVzAoXGWHBnNfQbi
XQ89AuAlq8mci68nYbJJq66/wO5TLW1DymWW2e0uDhpAEliIVmVipkuXXOwZ5fqWRnZvg+KbMCNl
6qaH9G7G4opfEsPqqI4y0+WNxHMF5Ys3qGglHtkyeNPo2F7IeqBskOXm6Ck+lmjhGoRosqx4gaEP
jtkqtAINhG4t8fim0SV9fpRJUAQdGgTnw6q70CnQPlK0kV+EssTH385okBqtses880qnsZTOIgCM
fdNlc/8KCFS3p2mrhzZBTeMNnR1vGMhNDNdUciVELBo9oZAMP9Cyd6AU0N99QrrFtJNP1toN3a+u
xEoDvn44wxXfExNuNmHiTYdCCmJXhaaiyzGzSVChBlm1IoCfaatwdI3rrOQZWTpk5oUmADRYOSQ+
BEujwTiSJFmDi9xtvY2WZuVjU1OzW8TTJdx6jy6/8nHKihe9mnoG42xyFuRNh0Vv6t1LmM5rX9fK
mDpjRqD11uRCHWy1K6Ty2ouxLeHFFGaLUavBG9MIq8UUHtIyRcm732q7sZCltXBRCehCp3mJS49t
JhM4+l91G9a1yeM4Lp2YThibd2L3IUXpT1X9rQ+H4aJDaiCqFg9Pfd/55yEy/VfGoXjWVAmLhRUS
ygx2BcMIKUBOcbXEtripCcDMM6lrlfovhaI3F07uXpTcDfHEVrIZ3ds4SpodSTnjy1A48bZiWz7k
zn3je7At7PgrqLbxpM9POtfHBBUlwbCFiAT6JhcIKMJnR7tgqV9e+rmB70tmREIxlFLs+MZUP79N
Q5Nex8LWt5hwzhk3H93a/oQny04vKB2l3jbmyKrW33NMT84I6Dqko9Yoz2zYTWJ9w7Z3MpAL+TDe
2KWbb2Ca1k+lSRGk5YXOtg3SaKs3oD4FPRtbfhi+mm+ECzWxX+L4uo2OoWZZetywUqpkZcLJ48bj
C6xVmOwlFSIbLqC1EyXp1h9YAuvDZW9myaZmL74EwOWPNPj2BVNX2lhGJgLOfelmOxE2/OiBM13G
E7vXSUdi8XguTp0mbq0y0h5Yc7eXneWMFxT/BK+gktUSEavdkyVfUdhQP6q03bupQkwocY27NB6u
aHP3Vprdy33iJNKkmknq93XcyW2Q6dpxYsZx0XRGvXGhm1NzmUfveFfl64Ret1FJ9f+CpPsfKa+7
RFL+fo54em+id5U9F2/197NEY/5bvw8TsZewM7awdswB63mg+IfAbv2Gso1MjjPbJKyGYv7nONH6
jYEytmBAEDaW0O8Fdh3kGD31c+zIQLr/Z+PED5P198I040gWHy6Oz1let/RP3nzDm+phRIAkv1Fp
dyNhWtwnDY1VtAlUsJ/SBn0tFTUF1S6520ToSb7WXK5Vu2fja8KOXkcoxHvPCfynKRmKR4Y6Wb+0
GxAOWDWj1GHu7Qd3PBHVhS/1blkA19x8d9b/w5Tyc8SArwGaD5YEoT+LfodPgTNdjF5lgV3A1zJZ
G2l1MMn1UDC9CxviQ1le3ZRYM3dQ1dMLfdL1331Zf8tesOYP+HQe5/A2fFjbtDB0f5rLjhjGcsWo
f4GrMLnE05semx7X6AKnPd5SMh3oKqQ89zL1tJ3bIj5FoXabOWF9AWZ03U3KXc46M0dZn6curc6m
P9TbXhEskV6tLiheMsS6rAv6GAtJ35cO/xvgq/+U0DgojkIZxMYBKEwbu5/DQB+nmrHZL77qDDT5
/FV5XdPy4NoCIt1nVgAJQr0jChVQ6Z1KCtUTn+2Ubtes+KlZ2rC+H049e0pnkQ7I48tWDg06u2DM
kXl+9Oh3ffbMIs9RDAEtH4N9GvYZSBxaDzSk3YQr7udXh6FzK306ZoeBPrN7mArch58T9j2G3Mxo
EBmbtspOhjG8N6mc1hpfcO2baXdg9Q+kyB9uzUFMOzfvMf6Fjc0cm91lZw1FtiqJpa/IrVfbQGEk
ODF0bA8Cj9P9BO33NcS+2qxZU8ew71Re3Yup0BYZ1Nk9MlS7sZxCv8JwvkmCQmz5GSv2OA0JQlkD
ConT6iWFdnokqYtZy7TGb6XlazcVW9w9a9N2EwTSPLEw0oD6CG3tdiCmDZUCzRhqKoPHwluXOClv
8YX7b2Uw3Stqbh5KlmuPJX27D9RRgSUyQFE6YVYd4pBtdoBF4qqOigyBLC6LmpnosM8BCp/kKOtj
OW8olclIVQUdm8x5u2kbE8B6dqDux1b0Y1fKG5kJ3rxVtSi1odtOCy6qj50sC1iwePP2Fi8veXwB
6Xre+g5JjRnV3wzKBpKH/ui3+pP5sV9O5q1z8rGLBsjdrMW8tTY+dtnDvOEe8N+u8nkTHpJNWDkd
nudg3qL3H7t1utDJyqXy0Rs1f4O7uLmq5u19qrf7Kq2MjZq3/r+4vj4/fogWYexhlyuAc/uIPFx+
36V4pRPGAxUvMLiwDoOcGmZ2fVl3FSNWqb61g6mzP6ZFQUvi8Yx1Vh1Hx31stLlcWKWdGtnFaI6x
MkSXrBwrBHdFjfuORj9/a7oY60bfNS5/cdR/EUt4XJH2JOkJVBW1ZL7Rvzvqwussmqw6vDhS0+lj
xpvi9wz6TX30d6Br7pkRdu8GO8RtFlKKpYdjTXNmHDz9/EA+P1A4e3NG24PkgtkM3/mPxwEWpozw
k0RUlHfVnR/z+yZuFa8o66LDHsfknaCo7Fe/2V8/lZcFgCZYnzjZzA/d67tvrxsOrPG21xb5SDkK
vOy++iJcFb7Sz8ni3cnDot/alArep2npbwPdztkkDy0tCV1F518T+eIJaE19iW0aUyf8m4NDx2Oq
59Gv2CdI/p8eYNABWBEg/tnoQv5f8LOK2U0Ra2o2dnfQg1ryacyco1Fa1mzLDLY+E2mDPlLaBGK7
3Dadc2AYR8/OkNFARALRWGqF+SyFKK/smC11amJrdpQZbyn7Mla9CABeW9oOX0y8Z16glpldPOLk
hiJmVAwRKVa9dRwT7FqVA7vNxL3SQoBNkxeMW/aY1gr/g3+rgshflT3b1NroC4wfjduePJ3/WOI1
NBd0Y1GHSukeWxjCmSKHgolEvpiqrn2kMg1NTET+lW3goFJtQKQFTQ/0KI0aX2PfHfcl6XaSjwmh
Xz8MNmmYqomeidLe0CHo3NJ6oe+AhATbNCflaceYB3x9zn5WkXiyQXVHywkS+mJKDOfLUGrw3JEh
8GeMaX9Z0EOsLV2n3qveVFe2XdXXjVZ0byKkJZbHWXrSpTnTjEQ37QlH4/Bife6uQiZkWJAq60i4
B69D0m+lackvTkBLEPqbfbLrNr7SGMbvw6AI1gmLv4shyYL1UJI9HdjNLEzW8fvaUdNe4ZHf5tSW
nnPZkQ119BA5IuhLvFKS+qedA/37pa4cY92EDtYpjXwS0CAGtpvWQtRC5+vxvEOBHMW8m669ce3F
QEOYaCn5zKBZrhqLxiqElIscsfw0Uk+zomF4uEwa78Jz4maTB/YXYkHWwaqiB4cEwQKHImmtLj5S
nUm1W06aVqf195RpdnkpiIZtsdP4gBTdbFs4zLgXHT41ktkMD1ZW1/I726V3bDx1P5HWPdZl452Z
avrLLi2yo9sV9LcYSDS1q1/ptfY1wntzMyrkVS2pAckyyjJXUZU5a1wYikve3NLWSWIoCb6EqVVe
9z1s08yZzY2she6DajQeZofzRRkm2HnC9MJiqrU1SFFRcJyOdzklI4x2pUSQGNLDQA3LEvfUIyWY
2dLRRH+lHDledVSt7LUCTYUq2OAuKz22Yl2/lG3juSucIRj+ujZnwNnRNMZIGzd0XACfr4fmK79h
f5vZzdeA1MyeoIR51XV47+y8Lve85twvVWozSDHpjSTDTrNWSDscQZX3URu1LRr/gA9xsJBJkiJD
Za4oI8kZey4dIgcLVUXvpSCQjErmxmz/bfaSnXEXFGNMC+9UHVud1elGmaV23XDDXPfGlL4UJYkU
D4OQEqp8ZS2mz8DT+QoCwrK3RG7eCPzoS2xS7UNRmbeJpPMop8CPTbCVo/pgrlxPpLSgpks8KznR
5l3GD3AiaiueDR76j5rT5LuSZ8+9l01IKbVZfmGpGq1pLBwvmSimrIxTumC2Dt6GBfZPyoaLGjlv
Y5OACxdNYgAUTZm1fdEax9ng2IzfFSpnvmpQoI9xrQH2LEV/kYWmueUaq160oXp1qwKwojI9imbG
cZlFvrM10nA8uHR7H+Isns61qeyDa2PW8dzp0YqdbyV3PD2U9ZZXo08w1MyXBr3HZkYIKfcHoMKZ
wbzBd8UzZUe70seYo8tB7VjNpO4DI01Gljg8fRZoU9w/uGZbWavBt7OVLTID6L2WNue+KsPXMS1p
GhEMQSW9TiXE+27atozcFsrGHufLJtj5yRhh0ivjUxRBj+FE9dqpJ5F0GyUF1ThgQuJtxtqB9bUe
7oKJ+Zg14906o4nBbBLPH9vQO1SyLI5abKdySWgIEbsbCNQ4M9CeEcmjV4QMupQjXtpgbG8jcjvW
OIp1UGves9+J/pg4FbMupwJx6Ut/TaUNv0xnu5qzqj2K7fbdUAgwr25LoVJhOzq8ykEFW5xac3DK
EeXTSI8xUTWnV3uD51iyBHOtcQfM976UEjk0i4cdIcT8HGcpdT7SNiiyILVsjmvAEOZwHzs2uzu9
yJvVYLf6sGws3Xjr26k0zvR8UY/78Ukgn5xjaCFdL4L5Nhjpjd7n1ahjYmkNFCdeI715rWLHKd/g
e2Em44hPXRlYOVhjKwOY7OjTJQv1cdVyr63rusHOONm8gJOki6mZbYernmIwb1nhetwmtBWeXE/C
/VO6dZHYPHxRL/N82Q/GcFW4BKCWY6AiIFQyVLia1SCsTd/FVKfpYBCNQxm3dEZ4DWwjFojxto+L
eDsw9bvkPe4/8OFZdaOnUZK8BEMRWlfCqUgmChYjKatgQ2YUKgSkbUMDRw7I5Lx566Tes5KpjZNM
YrX7ONTUD8UF6Np4O5q9cSf1HOgspX2nHM19Z6jQOOHIxROKZ9pi8wbLcERiumDE5V0Ci6ydRTl/
+3ig/jYX6XijkMRZc5tleV9OE9KFGY4sgSxKN64am7OlNa7T3QwE3k/RRLsQFhtDPCdVyaVhDMjE
ICDswNgkbCgx6dKCuK2D+R/SaZvboSv4l3TYhCt6s7InGfgcR5fGE9NUJZ/IlzXU3hIavzGlT6eV
kYWNt/S7hAu2hHHWxi1fpC4mfo0a10yDSdvFNl5jfQ34OUucNsg3V9ksPLaZ1ofrMerVTtWmfS5Z
JxbLzPApCC0KvzwQyBuNlWtr/oNPr/3OHtJkWkhAM29QA/yHcRpRx/XJY34uRowbGb3IjySnAdGU
NAnLjZyV0WTWSCdypxgK0E1teiMpiERLRXhdeWa+lx8yazsrrsWsvRazCtu7oi/XqdNkGz/WInxU
47iJ9OKaLjfxnNmGeaTz/KLXCiy4s8jrz3JvqE39KfrQgOtuAtE7uMGdlTFwXIvEfi2jxsB9yW5q
j1dz3GEkJdI3C8xUBonj5OtIRRnKSDYL0f0sSfcf6nRS+/5KzJI1rAD3xagrJu3WLGlXdSYPxixz
u7PgXaN88/rYphGep0tr9FipzAK5YbjFt2IWzdFY9DuqGFHSKfa1Jhh4s8JezGL71KC6NpY0IszO
Bm+QD10+zis0enoFx61Ct2eqgoJvfqj5RTllO+dD47coRTyYqC1LdCPjIskEbgDnwxlQfrgEpGME
O322DpB7HN6p8K5XYjYWkIMe9sZsNoAGie+gZudPMpcMJ6IkvoSsGx8CnAqsMW/dKLwmmhovtUqq
Qz3bGjL8DYJq1YVtjRuGP+olpGAcvzLTWkTp8CxBui1GO9eutZ7e8cGLCXZP2nXU6xS6YqnH0oPD
oragf5EfJdFo2sM5bLr2UOKxONf5NOyYInhfragwr/LZu6FTrnZOZj+HULmxNuw4JqmvwmOdpcHJ
Gdr6uoiq5B7UzqMsdbGzaq88WRhGtA7niPowkVBu6xOCiOMVZdfxzsdsEpYVqePZf1LTKf+mZk/K
NM2JbQrFqsU0e1bM2b1iYmOZvJg86+xsaaJCxwQ4+10izJTbsjUFv771Fhf2vY85ZppdMiV2mf/z
p8vQRn5g8xKuy56kPyvR+4JlZzzqZz0FlVEM7NgsQ73UTnPjYTg0U+Ox6HimV8hgCktiijUxwqIY
pnieIv3+Y6/6jwyz/yPn4LMN9u/n4HuqXY7P4/uP0cz57/w+Bdfc3xgZAvtwrdkLSwKSBNTv9Rqa
/5vu4i8kT8ZuhEzSPIP+l63WNX5jHsBf9FGR9HkQ/m9brav/5kG7tRyQGa79jyy1c/Dyz9ktPtEZ
P+JBoHFtHd6n/mkOEotQ1tWckc6dCaBFXY7hBTe+2NBul+6iLHC9RdjFZbdWmmpPFYPK+MAQecUy
C9hjRlgojrngAgBvzHtt4lxR0+dEf0SkggULyfixszWHZUbs9l8zI4rdTQTAdFoAksK6Pxg6XYCJ
GbY6KPOOlgfqB4iJSuvK0WPKMw/VtBgBXDDPlnQbtLUbbydSc9WiELJ4TqBauUs9SNrbxh5XhCKA
aaQx8f1eUOm57WI/P/SaPiGXRQQX6qkCoK8VaU+Rh6qjfe/YyavZTxeYjmvS9hhM93IQFCCNjmwf
AFgbOfPqqtrW9IfztoJytC385s4vYsBOllQrKTr9okop0+sNu4DOrlvpdoo049lUhj9i+PJgNVW1
+TzIpPnK8EniSBHVwm7yfPfPb9Kf+tV/SEr/rf99fij8O1BNWdC/HhJzNvmH/1gXDa1G1+27Gm/e
Cbw0f0Qe5//zv/uH/+v941+5G+X7f/3v17ItmvlfC5m6fi8s+dw2f38XbtX7++v75///9zvQJB3N
qG++9Wa9iVHlHzeg4f8Gyc61iW2CjTZNB4Xqj3A0CHPhgbcjfQRDnBvw3/efJX6bTfD8kcNM/UOi
+uNrX/1+c/2sXsn4pJ8Q2waIzmTeRUHhI7mjf5hFekGttwmrKoTkIN9DV57OPl7enTb4zdqcuO2E
23fXcUvnZh/gYfIajMzfnax/HdT3Mc35M/58Drgfx8BpQIkj12ow+v/xGAYn7i14kMBoW2HsuAUr
fNGaOshR/Ip8N/9Tnz/Ko1PQnOFPLtHWTx8FgMzudCy7mAnylZMWTI2Lqk6TXygf1qfJtEn5HahH
38e8z5iXX/HHD5qavgf4zneSmjlu+tQbLzyBrWaLTcE59W6eiIVNJttaVAW2dWg+uaNdQMAbX217
TI7dEGr3oZ45s8ddSczfk+PfpaMxwMzBZ22w/2lLbdMEHRsDx+2gtJRJPzqEglqLtYEMDFwcTQ+C
iCNZ42i0cPJUTf/mFo67roc+nP2ZKbG7CM8Ffdssmsf10GUmZr5+otRFhmlI37bJYGnZ9pEbrZU+
QWNFiCNY9vNr4C8/DPTImRZGnowxK6+GH8/XQJMtPev0JEbh8Mo4N9wEnZbuf/4hn5FcJrcgNyLv
HAtZmAv/06dUVdubDALCpRvWxk4LRX+g5VQsR67Re7J4Cqc7KcGFU1f92o6t+FpQP0bUkuaIQS/a
M4mMNy0POUU/P7LPtwBjcILWpo7d3mUs7/Mo+F4SUCboykxyYFNteivaSYdx0bVDzVsw0e5+/lmf
tWfOAhe/AUhYWNxzDLV//LAhH/hqwchQkUrzeyNPPeBB+kSJcplVr2FKcTbvty5/RBvgtQdbYHo1
Z5ffmjhreycgcci1AQjyCQFrwqwW6czCupR4zBKroZYAMpfjsxdMZsQwNkXUxswU0egjZeX94szN
Z+b7O3r+MhQ66C5rmDmEMi8yvpMT2qkAtzAVXDh6fj+prNmyrohXbSOO0vTffn7q/sPP5Iu58Y5n
LyEXf77rv/swLVYFvcGuhkHSCo6BmMQ25xycCy2wfqES/aX4ji8GH1+wzpr7PfEB/fhZUUEWxCED
SgAX8Ms6z6Qfb2amFCZ28vI76TMMWaAARrzfbRG+MyXxr4YQgBzwJGnYCxY3erURo534axNLXssE
O3JeVBhM7E/CosAJSa8tqk8z0qM8JLh8O81l9ZEMkJFBqyjzWfBHzxa0qJb+32CceHJidYxc7MjL
vG4gbzcCC8K54wV33U+j/QLrCmqZgGm6LwuFBTUPQU7hAqTYnubLSD+xSx0pI43g0mx//gN9Tk3N
1zZ3uOdzNdArxxvlx7OWej6gSUfxC0UlNj/DlFQXeCb98Qtv6Oz7gm3PF+xxvrFgaO5sJwY40brC
SnJmnJK8DRQdU4MsrOaaB6ybE0lU05fUr5iROx0dwHbSp+aGAfT4NkzhzBei+vz559/is9T/8S14
GALdZ6WNVvbprdxkaJNY/0KsbWWSb2wczwdLC8oVdCDAdAWQ6oVNjG7b2NQX14LeTCMY/ZWbzVSC
rkiQVsKOMjnTa+9h+1kQ3nnZrHLyrNEvbsDPT+75jH9/rJ8eXYGnuEHnZ2qSWhiWE6Z6du0m61+c
kk9CHKeExa3t4OhBMbV179MPW6sRJPzcXt5nXf6SWVCllGGmZ1roq7tQWR7oLS+4FrGVnUwi0/T+
WJC1oKvZ7dXPj+WTgvn7oSA586jmcMDX/HiN4QV0QtQlssaSpqxa1u2NpXrHZy+O+ZTkDl7LwnPU
Lz72r086lnvwKnh5IUdSGvF/KTuz5UiVLIt+EWbMDq8BEVJoyEFjKl+wHJkHBwccvr4X2f2QCqkz
7Fq9lFnduogA3I+fs/fary8rJNnoo0vtYmQroXFDIW88XBF0uxqApiYkqjN78nsXBJgTsOIhsWHQ
/fqCmsb4BJVuC/nafLFL618q2tE74nRJrFWiPrMxvX2T4J2wAwYOKyxg9JPVVfHWMHpW2yOWU9xZ
DFwHPwj/8/vKVbwti4YTL1/XybdV6XBzbHNXWR+6l8Ns9jEM1XPo9XfvxfdcfwtgYYh8UmnMQSOC
JeRewhBEGjJzwuJMLvXvN/G9q0B4p2wHz+/wcrx+QnWSTxMOGuDAGDViVxJbgFX9HEf23atA6GMF
tzxm9ie/GCdZ1wxmViOB257OmnKqy1mN+u7fN7N9Nq93coYGPBXKR59X4E+s9F+bq2lr3A+09SIa
0fOhdfQmKLP9CzhNPmPRfnkKC3cE2dY45xYX++2laYThIiayCeTNKSm307MjIflxApH8y021tg9K
GsBGMvID8U0sCH3VikJ4bA6j+2Oowoci9xJwd3l75qPbfsyTX2HLQ4Whz1kR0dTJR+dpmxGcO+bb
j919S2UrdovjdpchTe0zIStbW+jkWtiqkaC4kIiQSZy+pH6e9tp0aca3+Ro+8bWHA8l74ySitkPA
Edly6IcL+Cq0t/uSHM+gKpKb2mFeg/x+zJ6KxM6t45DXpBNqNOIaJ5PvGYd6zMoKMOa4WvCWkfzC
chmKZucSpNoDpigB0w+Ut4whenMi2keaXnrhBtOcnvna37lFKjWCZOhi0fp3tif/10ul+y6blwSm
QTphO2B8gxwD5fDl6vj1mY/x7XJJ1UDBxkEeASktrdeXstRYaddShBDWnflrbmHFG8x8MfGGv1vZ
qDOlzts7ozuHMRxF4KZzDU6q+NCrawcsTkJ6NzKEAiYKdQszW3iOlinO/IzW9se/fi25KXhtAUw2
WnanwPh6EomL5DDZVTZMv84UcLiDobtaO0DnydqYh7lyxFONQP9uHML+SBvKjEsLpfl/XSU2LhY0
ORoFDrrekwfqTEE+uZJ3FnVb90w29ADTHKbFTjKOGGGXJOuxqjZlf157Z2rytz/5tpzbSDw4pZru
RgD7+2UqF9eqMVAmO9WVblSsnOGHvJdRZsBn+vdtnq652/dI/DHIARvxJP95fakxwSQ9GAVFdzH+
sBrXiBPIK//xFXK5F9fyeK7kLcFWOLkIaurOkuMko0Kgr0lBBx0WkhwQzaNk+vf9/DmH/f0C8bS2
Hi8orq3XRGv59Q0VpQeLvgWSDGYTGIchwuRiSRw6T9OisWD4DjEgl6upvfUoyixE5uo0eDH0pC0v
xoYS5hFy4qACXzSEpGL2jbyR5IbBNp71JD6z2ngEbXr4/SLVGLR+q7BBbUSeUfspD0qEMYVvG8//
vq+3z4nb8jmBblFLINlOb8uFYE68EtXmUKtLbRhosCbrXIbee78e4DfgGKgFaZSHJ5dZMpo2Y9Ur
gEeTfNEV0+hdEsxGcQjN1H7p0DxIDP3TeN/jf4C44LSVteNpWF/KtEqmaHKxzM5hToHgJcW+yq0s
LntJ1HRVZnB+dBFaVTTTMAAnlZi9twMTo9SmFE7IXq96szuzXL5pPfJGoLWHfwec0WI7ObmnEE7x
KgtCVokleWDQ238b5nEb3ubiyh1cNl7t2Xe6q/OHJJvkjU9f/r8FgNn0GkFWsO1DTOak9WfV+2t3
GOtKTFXidLidJ8b4SH1ZNtb0zJ2+fUdQWVK1055g1oGH4PWrn06qKOaWgA1LZsgEbds7Tsl0Llfo
lLe/3YywQ5ta0KFIC/9osf+6mXIlaWGydB9RQszPJFWEv0dCBQiFTYKHMQe1AL47A96WQ6jCXqoJ
Uw7MSExecFug1PnK4Fje//vzeOchs7qwZXgU2rw8p+E3BAtOSKoqzOth6403gGJXMJZ4ktDs9tmG
iMqmtIGl4TbLvrNHHxnuWAsMbmNqP/z7jwm3XvurXYzJL8/A8/2NVcqzOFnwxnq0VJrWFXSIAmuF
nRCTszPNbir2NkGdRw3QG+34WAxgABp0bjuXr+ylUA1u1rIUxkvNRPRRja397DZ+cV/DbdiTl1I9
ViN26rg23fwbGm50lXShoAQ7/WLd2lXmbFgCuIA75CfGg4vAJ0XJMa0/4XG4S8SWC4LMm7V3i63F
+VrmlvGb0C1yo+m/jtU+DJLkCVy3RqzYAZwfLBX+oOAIOqJ7Xe3ss2B1GZfVEK4i1P7C3WVsMbSG
w7qA9uUGVwm9YwxjNgP4HYElxq/clvP9Wig32SNigvA1S68F0whs6guhAOl6aLDGfgVhN8MNQQeA
tsasaA7afi+mgwUw4ofEm6biJYDiHxc0XvwDmDUEU0h3IQCrNtAmSXH0oW/0ZFY5PLjF+4oYdN4a
GFnz5NLlBVmI7Ge6Qpxagia055nYFjslNlMNyiovC4mOFIjMRrqHujmRxd0H6/PQNEj08qLo7kan
7R97aCefEj+FlELdzhpMgmr5odS5enL43jq0gkP5q7Nn9TXIluIGsghMjdQcgyz267X5YWqftPB6
qZcj43Zgh+HY+nDwQy9ZYzAnxi+pDKmjPm/WJ6Mw8E44U2rYR9w7mNEmG33ILnWDATJe5aUl/D6o
hDvpzuJ766368zIn4WdPjISYkx8AhI5ePRBRx6StxgsJxspRmJ5qD2cKApl1vW3Q0q5I60z1gaN3
8yVzVuerTzhPE0Gwt+BBphi/P1k+Um6Gn7mbHbS7UEXrlSEf1XUb5hdtj4Iu1tr2RxDjyZTulrGu
P+CHH4L92jgstWbVjv2HEWD5Qj5DBdbWWBLSfDyhNCzJQEqFF2Hgjk1/Da293QLsinFKQG6uh1H8
alfPIHi7tWeUXETJ6l3ij74fJW4SWh8rPPaCz57gnEtUmr6P9NjAkOzJHvTYQgs1lmVhcSiYF4NR
RJD4jBxWt+ljm5v9UOuw3369Zt23ylKI5jH1i52JdLbcMsKGa6MN3c3YUQpcmJtzuMth1pCwUmRf
2p4Awmhe1+lrnVR9EPnohQlJ90Vyy0zLsW+StcgeJ1tl/dM4mYsRkWQwF5Cw3XGIZF2mKU1u0sv2
legKDLN0VH0YkcxX0c77YX9NV7B7zHOa7ZEF4JGPkgTgz5XIOOiwoS2/9BQgdekGu7oQzTw9lADF
h8joqFn4c+rmRU1WhuZSCzISyVfCYzLVxtHKPfFSpdn4RXeBA6WdDcuk3VsovmxLeZBS1rB8GE1y
eq5LsI02iQNBcwNIPcwuqnKk5ZoXrsaI7Lq0cNVg2kNs6VG/tF62EO/QTQRna9fsdqboR/eq6xgA
XeHqmQt8GwlfLFGJzUWrQV/sSsTCdzmPpz3OnaH9mE84dK6RXYoWRXMwUZX0rm3FclDhBdjAafOO
Vt3MSF9XY5RJZ0I73GXtLcEKyoj0XDCjNkh1tOK8SMwLzKMWQ/qiw3UfBEv2U6ekT+1B8gwHw5fi
ym9C48Z26K1Ei5F03ykSscQndLE+VekErBZDHDUFznD7R5qRihc5HTTMOGsIwmPt3FZYyKMHI/Uy
J5J6KgJwNajhGAc1RYIEV2TdERAcZY+CrdxdmvA7H5WCyR57TQ33UyROSazFYODgd0IlCUsP9crk
rd4sz0tGFRy7qmzovYcY3ln4pZPvdTcOP3PKNVie9uyAWcUjbF5qWZpyLx2vuROrXH5Vjcirg1DK
+eKqTdKGvpzNYx7ysADvZIc1OrQS9krbr3BQa1T3O8pfRgFqzacyJknAXT81QZ99H0UVzDdeyLZ3
qXACTJgDZ9rheUgNjmK5GAGnj2aLdWLaaP5jvv5eW3++1zbUCdSEXgq1z6eZby1rnBrBxVSM8n41
C+8AaOa2zflFl2S6Fj3UP8wJfKc5JkXg2J34XnvGRZPSXMe3HNd87jvD1/vOxfhRjg9NLj5p1TwE
E+8MQxxUuEQRdy+VWx4pteH8l7/MvDgwMjt6k7ltkB8Ri34AM8ZsJ6ziAGUEimiSglpMIzq8YLRx
X8j6GUJK5HbDNQPt4r4t8g/zMl17fvW9QCXi9e3tar2040OZ1vvA+WFR49aWOLr8G4YFtozK9nnt
HNhaxUFwbIhzDH78qpiH8fgiIlPcxi5tEudrmrF1NR1NPpIDP45GBQc2s7LxLmkEHF4OdchqG+ua
phP/LENZYQKaASdg1mAnhY5NhB25GB7GqT6YwLissW5vEwAMHlAnPBfis6urozIo3X1NmkPfP1Nr
PAzk5IDDz+avZiP6S3NB4rWsX31ErnIIb1Pbu+b53zl2/egZ7aWXY4wvlX0XdOnnwhdHr3wM0lvH
22joVMc7gMbpNW+Z2nfz71KmZKkGD0lN6EydqkcLDpCb2dDX9LxeOGt2HDTd9jSf7xG4XsyTYe06
VxzR3z4mQ/FtQzFJRHNxhWma1tEhoQ2P2qw50Nn+og37k5XRr8hoZJuteY8hPA7DBHxT4NHqM2IY
P6h9Ccy4UG127xDrkRWBExtIfgDerHtpVCl/xie/9r5M1vxsyC/ObEXo9n8UCs1jMtegJhu+cn2z
RRuEc0ZBVH9MKo2iz0CMmFoA5HIevF62XIMZvWHWxGmyXOPCQgdZxLAHfra8QHtZrT/JqJgZZM4e
DrLUe674nnajjxLPNy/T0ZN3MwlcBCsYPrSZxJ73ZtD+BNh3uejpg2jSC09KD0Ms1J5O9S+2MbTk
t5afKpTBrcdbUaQmwtURDFf1sQV/dmyXhnwcwRInW3039nCYE0f9KMdyAmCG0w+aMK5XiknRRxMK
81l15k1PnOaBjTl4znh13CPogFsEKJfBMqDu1s5l0PU3JWjoeuPReDAcVKtyDAXGB78oVzZsCpAW
KXhCOQMfqvzZFACjScX4Vdj1wxxYL6LPNJ6mb9NEzBvW5U6YRygJJdQR5ZpJ1LRtclPWnn7ysTR9
tcPU+lnbVbpADBEL1mBqEMKJhoIRamWl4ecw6Gyi9DidUEQ6DbpWNSzyToeZDI+DItg3Mgk6ElE2
2NYQ+QQ05LtsqOCLQn9ZvxRrbSXRkoEJImarg+fcZ1OJInwz6CySLkDlbHvLgCMLRjl1OxRdWwsj
cop2nsgUJ11cFalLc7czrNgdrPxjEnpIKWs+CxJkfMfweQw++7S3hHB+igLRowktDyuagwF4HwBD
x3sYUPHtLIIHaYIS3QEs2XYk4cmQfo4SBbrYw8Tpubxsl3wvGHbwL1DB+I0zQ/NZ2pne4DdTgbEq
o0mqmqLHze2WXUJuRteGsSQv52c2FtlX5U4Jb6/Tys9i4vOKJXgUQjeDcmYBU4YXzR1q393EMfpK
NVoOvD8rVtpuKcoxKjMF4TAXpIhTI0PBiwbiCjnr9FLWkWZ7uQvg9K3shFlkGuGwJ4doBn9SgkuL
R4m3E9TCCMzV2pArO09b/Y+OAyX/SB34dyExjzUzVN9XgCBalstuAZRBx66zkE3P3UbRRqTxe0lc
zCSz3U/eLpXVBGfdAHARO7PjFWwkMwXujDdrYdUFZX0txYpgZrEm586pGIp/kCyxJX4GhHl7evjp
dVj0uRUTa4e7eTJG73fRSIN2NilSz+7EKRWYSJV9t0LD6vZ+qfonQ1nTDRlZqeLJjPhVPMy53PY6
mGo3AKC+FUHN5u4XysANk4oV4u7/ErmtAjJkDrTi+8qsR+KVsNbHivz4NGYulDwJOTTfCYS0ydjx
GgR5OPT4r6PZocwZt7xhxwLIN634TC2nQj2Ry23+kYHRLQ4UmlN61co6XGJMTqSGuYNkemuGjnkD
9lQFl2tBpR2lfpjflbNVXxsSuooou+kDQR3c9mKozazjVPBWVMNpHw60Cc0kIIgFAdFKB99rie6O
RiDOX1m47RAT2MquTnAwpRvY7Dpg9GG2DVS2DnVmPeVfUt040+aoFVMU1BvtRtvO+N100/aT2RcO
H7VbdTvfLuqnGd4LwKJqG4IhRsAeVSV8iRvrM/hShCgZIJQFNUr/ppuPID+qrToy6+tc+fiLnRH2
a+xhtfpspMMYIkFbGG/l/lh83BBnAMeLxXcuvbWfPmBMAq859838nTMG6ZWBsyp16OA83lpCZhzp
ayP73vF/+OKXMGbYfwNbxjIMgzHq6jagfhiMdif4tdUnK6mab2uInwwljmF/a/2kvWUcPFp4HAyB
L46i+wdIhvFzTrYhpwJRW8FFPZBFy1kpoBHTj3k3xklhZ/yiM8cwYjlHSxCablbOwWhbUPQhCoRh
362T512mHdKuT0x7epIX5nX84dEjVnGAH/HeT+cGrlswvVRALtnQzXC5z0JK3FhxisQHMkj12wK+
doercnhRPalr+2UoenBFdAw4AHVu5u9szqDTbTGrjdDYZBVeqyXt9j0+LmxNSUlvljxf2h3LMixd
POeuoZHIrqrYg4XNn600q56TEGngzhW4xXdLV/b0/f36Yw9saea7rygmAWx2qGTpE4hdRw7QsnNU
Pd/kvZGV+2lh8BVNKpVl5KSa7wXsHtFlGP9rjhFdg3xErubPWZg5Fj/P7J/bzm1VZCvLhu9piuxq
LXEJRdqYMQiJghdgBzBVW3Fp1/5FLUgZIHMUBNMEIRtLj4Fw2DNodNPsqkysKRHH2PEHLRhyOBvG
kphjIAJcD6YBwwbWGbZCyRraRWhz/vzTZX/XzA3lf9DMCVVtqccnqllj2FtuQoWVrh7KGSLmsk/L
0qQPqekPj+3QZWxeaT27e9oVvBOyUGzaONrSKlYkHKlD5vuug3pXh0feuVJjHNKdt+vnEnI+vrjM
usC6aV5ZCiFGDHQARy940mAgDSBMP2ViaSFyFYtBK12VC0iRCWrUbghbOKmra6hrpsPwFqqag0hM
noO4BedppEi4pHghFrRJdmjmzG+L5NR6mLrefIFvu/6yl6n7nqSJSzqeluJWwd4SO8IBk8+440L7
olp6dU+KNj6gash5xRIcmxWxzCKVFxygl2pHE635mpC5g0JFTx3BCQOtp12Q16TyZjPCS9asJY9d
LcM8HtIRlKCnRnWBGWwLOBtIgtwH/rgue/qCXb9LDLIx2baa4jOtANcEHjGIHu11YhERh/M0LjFL
fFQWrbB9YCYUNlk6wVFF+lt5vFfsXFB+0vST13e8DMBXZYbLEbFfVCzrSP6YscUeZL1VfSFX0ftp
mWwv7EyjTb2MxXdvGEKy5pF1cuGufvu1KMMagJae6mipjFVejvVS/nBF6N86ulSAP5F570rqYf8A
ll0+Fd0g7nEdlrelJ1nETM81/k+L/f+SUdxt9v964MJAF02hb+NiQ0h0olLJVJvn3LICsQalj8Sw
GSeUAnd079IwfBHzMH3sAz3cdSLXHyj19GOnfWe+6FGW0WVk+EYWicFUnH6MOV8OhIJ0FxORB78l
1JTbZCXx4YBaJzEP4BvrT0k/zZTPlY0mPzQ8j/4XKXlf3IJc6DjN2GJ3I2IqAkcySz3bo1jIvQNE
SczYoPXtONReEGX054CPWmlyg69QqyMmUV1HSSOn73XnrD+qVhOla7Ex0DbE8PlYpfSgeNqsyP9u
F2/zh1c/oM+khQVdMHRBYHiqyaQ6aAxrYXadt613jUA52fvTipjR6OU5/eebxjSTaTwVaDhwRKMH
3/73v3r30LtrnILQ85SCmEynD97oNEyHf9/Rn9yek1siFD4UtkD7jAL05J3ozGwCdwccQGP5PHSB
DRGSYLOfRhckjwb6wV3nYW5IrcW8lcR68AK4gfHV7G3j3lvI8MAtP9XxmhjrNZ2f7KqqxHAx6MC7
d/3lXGTsOw8ADBP6d8bb6GP9kwk3CdFkOZiyYf1m/+ApGbSrENIMeJXOPOu3wxOfHwYslE93fUtQ
OhFX6YHozUXYTcT+2Gyiaei60UrakRuTyTPu00r1wyVt3bGhiWZljzOxmuZeIwcIIu2Y+ZPHZg3n
hnXizNT5nXcDehWsVOaMTFJOM+jtYrXaBItmFGI7u9b1rG/pcJ3RgrzzW2MQ2nKltmkNQ7HXLyBs
S9WSvVdEQeLRYVIN7uhZvbilV50Z4Ftvh5lAT1A6m38iiBkPnUxhXMo3heCEo0aovYY9ecQOK9LF
ierSqJodfIqSHkJBMxz7aGn+FMlAWxQ/p0FSMY3MLCIWXi97uI7Bs0+WsaYn15PrIGtBMy0wW9iK
Xb1Y9GMKcEA0Javsh8gzAkOGHOvOvg3cwT86Gl3VziM0kSDVyhAAk8tF3wJroMHBWRGXjMg7wNwi
UQHXCAtTxGO5ReaWUqvbTAnp7qdyFvfWiKkuYpjuY8VcGtu89p1wK28caoudsk0Ol1iw0qdxDO3f
hM3Siiky93nIZU64LxOn3zhlh+81FxkvmZJpYi9KHANR3df+LzwR5FGETqBl7FJChc9Tr0AfFrby
ABSYrWfHuhmB5Hn+nL9AJJAvLJHqU0ltC3IZD/xzNiqO80tbdMhxOCrah3ZgBnsDv47joJ2CHMDD
Sxs6ThpPQUqt3OpLn5eIPiAGCnzjxGeVlzN9CYOIOczqUb5O6jh0QfgTgkt7ly4MnPed1awvzJNN
pChg162DSSRthkd0YAUd9AQ6O6EWAY3J7AR9bSefQcXMj7bbThtkqaBbLSefZFzBFGzCfOpRjPXa
CCD0GkPF42ggsbpVwzR7aVadxuiyqiKaxqy5LzlNcV7kcHvD3YHV7SbOjwqelLEfRjf/XVb1eA9w
YrlV4FAfSJ1CpFTOQXqdTxi9yq6nD98nLp06FUpm6WMjKky2Yo1y5U0PZ5bkU2EN0gGEeyZGH8Gn
TbLE6w8v7MMe/3MJFnUsVn2wFm5KF8H42+vKtjoKyXyQPk8wy4t+VBTwAb3acQ9J2Li2yxmFw5k/
6O1KwCAZ9woSG4bjrDev/yDbcLKekUoX9UXa3S4IyDh1De5zo5n42FllXXdFCM2+YeFjUNvsjap+
sEdNP54u1JUkQ4Nc3IGWqguN9t9/3Pt/G38WZhGMi6fzW92Q7FzTdooWL7d2dtNnB69N7pqg0Pt/
X+mdrRJVHDPiwA6Qd6D5ff0zoN4q7D5JO0r1mbEeSb/id9gyqvVq8qtCeC8xsbfFri18dfBZ5CI1
lunLagUm4REMxHeTUObNkDrLftRlcxUok7lSQXO/hef1eObP3dbM1zs7s20MRyb6JEqV0+E/5BGn
4uMlQ8vN6su8kGrzPw6AvgYbJ37WH1jgcmBTPcMd/vg9B/fxKjeT57BOw7ikVXDHKCilgeiYt8GQ
2oTH1W62b7sAjYi25Bmd46labnvvEbYjuzSR5rmnwpkOP/usyIdCD9SKQ5unKfnILU/W9nHpmfm5
5/nOd4ZwHBXCJmV2GMG8fp6jadA+taAw+14yfSg4Eu1b15X7ufb6IwIy7yDH1bybhd3BphVAc8TU
X1Az1/9Rxs2NI0GgJhfIISBLnex+pgWHXzAdBEE8ql8bXGe/BjP5KEw1jjUo2DPKq3e+GYTO6NVo
r3P3f84Jf5WWGoBW1i8kyAFsaD767tB8qf1J3MxuWfznIsLFRYjMBSWKy0M9KdgCI6OTOzMKNFPy
4gnrMFVUJmzYkJPD8Ewx+7YsooHo8UP6ASYZHurrB0oEYUoaMR+oKZjA5aBeosor18v//mHhtfRg
wlKvUICdaP7aEstX4eQIvLQiQKxBDPAMdgHNBGPR1dtDLbPGyHaJFPtkrUSQIVRAt7SrJKxjOJ6a
2PWqm+QHmzgVkmBxSX20l8B/IBlzIOAmqddxx7w3fVonEzrGv//8dx4+S7nFlIxnz6PZDol/PXyD
KHeaxVkXWWL1Yltr4wOpEQ211Og//ftSbz9oBBhb3FJo407Fu/L6Uq0Xzl0VrHW09iQBjNCxj3To
6qN0kICArPyvclteNX5VmoEcnHD1nV6vSNqkG+m8RaBzvIt5TEdEDzDHzLAOPuYrtrYzm8/bJRYf
PRr4rULmVHIqtp+UNQtr4DxYYRyg92In94UdyFvRW+KiHCDn7ADR3y+wXZlUNWV15hzwzg8M6RBc
LSsYtEP75OvqEjDclJnwkOA4fHDmIo0bm1iA1DGZXjnUTv9+oG8/MCySXAp3HYhAzouvHyjDudrs
p6aL9PCsW8Yu4bla4+3buWn/HO7FBwCAueX1FeiKkK5qdgQ+0QPc6WQKjiHxL4dercGZpentzXCp
EPsQd8Mp2z9ZLTpMsRzbVY7C306fBzYIVv7wv2qyWZFM1ncPuz62IBzNr2/IljWjUYLCWSzy6kEC
ZLpb3IIxYpmdk4S+VdZtRgV7QwgTq4iQcrvjvz7t1Z9R+ngyj/Tij1cakUrUT0wSJMqPinmPmX6t
amOOC0Trh6KxszHObSD9/35J3nuEISdHTs7+ZlQ7/SuwN292m4JeN6hIZnzz0S2ap7DPzDP72HtP
kGbMluaNa4EF7fX9YmspoLRzDCmMfD4ipVyPnSZ9/t/38+eg+7qQ8i3eSazh+AhR9Z5cBn1NYE+A
SyMOEtN4IdbUrXFT0+zbOdqu9/a49E8kwKZWFJS1+ZJ3ZnBf48K81ymiNDeV4c+ktvwiors0g11c
56zZQXJR6syf+s5PT3+TKhgfM9640x9kKJhWIfwpCD7yPLCGoHPDTC1HciLGM0vftrSc/ihMWiBV
U3mjRj95yqMZDtbCQIfh+FTfJH4jPmfONOxpPBaPvU3ENQIDPfz3d8vybQ61vOdi8x28fuLW6oYF
EjOeuMgRexSpHQeBphUbrOGZbf7t2o7fZjM4wW0mR/D0YyrLqS0Ffvcow1pZx4y0Cx2lrizYm2t/
CClLu8wmJAEbPWqYtvg0z5ADz/zM77zithPiS7P5pGwW+9c3TF78YP0RxZKGW18v7RzsK/ABZ96b
966CfYJHybLLf07ecEnsRkheBjZNTw9kddv23p8d+8y9vHHishbavCtcBVkL6/tJPZCGU430FP1Z
TXZNPJDJ+W3hRE4EFSKoI+MDApbXislTEKwH27JhFDDmjphoiusiGPStAncSdei9ctilqXmDnRkN
Zx8Cpap7dVWNVhdLo5VxDeTlzG/0zrfFOYq9goYFG+CpF81B+KqtzMojexDiQMayhIxlXjOE/D/A
///bp39vHXdAxiACAgNi8XG9fugYLCePRhLruLNSza4kAu/xlXYf4cHSJJrc9GivWf8Z2qp/FJ7N
+NNowjMJjvY7LwW9Z+GLbR13xR9ywl+7SecT+5EGNLbI7fGH3YLM99ZrFxeZdjJ0sRFkv3udOUjl
SvPCsOf8M4uP+1MHutyEMNBofUmCEMHwMSuLe+xXnHsWahio3ZPD7o5MRU/YPph4F1WV7ydk1zuz
lsWTXqxz4PF31itnE5tjjMQyAVfh9W+qGtRdWNbLyOid/JHxS3APNRzlGQchZq2l8eAxLD5Tn73z
zuBeNLGABdvmv+Fc/t6Qwa0ig57ZkGEnoCQZreJmGCXaviAzz1zK/mM1OlmRfU7OjHX+dMZP20ZM
xMuMmEUDfjWSn51nTfRG4bjxQxcVCjhzahn0D/jHsMLXZfmQl2u4N1NHgiIbQuQuICHJR7npR1KA
KCkx98eNtRYPq49rgBlchdA0XGU/7Z1B2BC1UWyQHZ60jneVgvL4Zpet9a3zV+c76EaLdAK4cx8m
pPcGrUjPxyiaMAjFqDPU8BisFgqka8/pN5mvDfyBKoDSLxzb+KQyay4iawyrD7gR/S9GCRauLTuv
JKfF1B9KudIfmwIgmEjWCVByJ9vIIqFk92uEgtLudG23/a5aBJlyiWt0sHrHwn8YlWc9E3rUfXGQ
sMvN1dgtd6tLIOFRGpA9wSdI40rNHZNSFrHiCr7eQhuYOfQdqGLf3eG3RnXewyWcdjQIDMiEJfCH
PXHv4hdGCjiJMl3kbcZJS8bogbokxog+8AkFM8GICLhJrExbC6eNRQ0qYPvWaAyJbKn7COs1EkKf
cFDaAXZamFh26gWwAiLQj0HqeeluWAaDlLphXj6M/kK4qbJy86Xu+Ldjy0mLp55ALJJNO7f/5rc1
nIMetGuxF5UBwZT0Fv6lYaNXkIC219+g2wqMuIKWme3qpCEmfTSUnR+MyqVNyhsFCHJwO1IwA61W
crMIrAKAghi9jS2GVFcc6cjw67pgeoTIjubLoB0g41kX3bHyElHf1HpqrwjIZEBX0m74ScN5XSM5
QNyKibXIbokC9Ns9roLxtpLhYl8MKMRQ4mkTbTbK2OBXRtue58mt3YjOtDtg9OBCiYArB0JXhmlC
u6klSGY9Gy2qChdo1n4xy+AnPRBdXvX20hMOj8sp9sZuMWIk7drbB8a8vnQ6HQGYmtOcxzldM3QM
DSU04Q45fQRbIxtF7xDQ2ps9MNCmWhxUn6QoMJiY+0VGnc0cZt+afvWjniTHTniaJA6s8/ZTt741
qQsjTxXpo6UNdnLFnib3I6gzeQlHGiC2S3u0iBh4y/VQ+7Pb0WJuJ/9yZXRK73+wOoe3PUNIxstX
03vMWud6y7VRsTTL5Wvfw4a/8uxOjZFR+pXYk+ZH+Cty3CrELUxG2c6QjcvEoifek/RUYpQuSDbt
fXC5Vtt9CEak+ISKCL+8tYdFPKKRFjaGsFw0x7WbEBmnfLHLvuiD+T4VbQp9eaLrs8uJFb1pUfY/
T+xR3zKjbPt9yb6IGKzGxgsaeO6svZH6o/MxHEuIR7m2UzwcefozV2bzMLclpxIxWB7g6mFmbezN
kXeFvJ3Q3AeTOyIl75Pku7ss6okUeZt0EZI5f0lqMAaSULnnfbkacxv3wzilH6eAzvSO4ZCbYWxI
yOVIzQRx0VR88tD6PBrU7XdZPVeHGlAjqYnpNgElJQUAOWho66oY694hqMBPfy7Ynx+RaLRP/z5W
vLO94tANt77fBlI4HcZ7LhGO9cpJF7NAEFXUkh8IDSt//vsqb3cgxrqChjWxNxSRp2V6vqRI6TRX
MYTa2fImBYsji8O/L/L2VnBSu1t1R68PN+fJ3mopR9HSY8/omM3uhZx4xZ3w3NDznVtBzYLXiR8t
5Hh7UhUVAxqyDKxIxESwP3rKMw9gqutPQ9e28b9v6G3tD4IMTRqnFHoDljjpq5ReQxULEwJFaYvu
hhAXThwkY31R7tjfAvbmPRnxyT9Io0/nS69IjTO18jvT5+2p4cRFu2fCMTop/OvQKNiURwK8eI0x
8gzZoDjCl11JEoJokbd4Kvk211gGaKUqhMjMcV+MzPGvFqdzxwsevLxoqv9h7zyW4+bOdX0ru/45
/o0cqrY9ADqwSTFLpKQJSoFCzmEBuPr9gLZPqdFdjaMzPi4PLFPUAhZW+MIbIvbO5ck5kcyitqoj
PoQYwdxeoIh4HNUUod3VA+JUQI4a/dNIa0i+Hnujg4+kxj/wo9N/iC4tNTBTPRGDGWAx5uLBUeAF
p5i1hiCyk7+mgEk7FFrC/Nvl5zsTuFogXBydtpJML3WJnADcMlpKD+ZcSYw4/5CMYD/RHAgcnA6l
CkQJil8G4Gbbt2rX0JpUQWbOIMLBy8dovTbW+m8w22p04ZFndEPTj1AWJ6bEQrfPQfSEA/8gOitp
7tmSoTuuVeGruZecMDm0JXgWF8UGFNKqriqblaV5pgs1yzPYYBKowfElFgWl2EGyXphDTm9NLQVJ
dqLd5n7T/zSFjHOALxCh6DPVQY96diHLm7akyRMr6XUa0NDdTGAPX7GD97eacGzpYChJ9xSaVBDJ
qWb4e1JTI145Ic6kNGhkUdSjxUv/0HbmI+S3ZIJqV9UNDqXZdG58qa0zPdta1nmVlSfPTY8ZAcqG
yo8pmaKvoa7FuzHp1WztKU47PnQFZIrSyP1QJFnKlnQloh4BohTk9Env3yQk3ZVnoVBAy8BoaHep
BMnot1uYvuQpUvtuVE6D4O4Krcc60PS3y0tVOXPQULDTDJ0kgQ7rUnetT5EJS2Kk8/xY7vdodztX
2BCAkRZWvwlUfbiOtdLCF7iSt0kejQ9tHA6fEPCA0KIk0r2V+4gwQmTeUoMfr2bV5p2j+FjztL5+
29JuWVl+Jt/pOMmwqM5y1sMXoGCwZGgrEngUTCBzPCI0fSbVtwcgZbAUxyn9qKvYN1yeoXldLMaj
dUllXeGmpJG5OGv6DpZg5g+4P1ChuAPrWl5VeEP8ca0H5B0aYdT2kFazlqlTilmJ2uV2AtzPwDJF
JaCf/UDb5AUquErYMQ22p1cNdlhwHX3dm6BLfrr8pqcza3OEzOV1hbacsoTATFY6jPQ0YprGTvc5
Ugp726Tt+GJMhnYNrjFaGe9MWZPsjJT4vTdMV3txyVm9hgI1nA7iAcX+7kxO/JNLT3msYvK+Kkz1
W8PU0E/X9X7TxkZ88G1LbPTExh3DsXtcRLsxedCRHjvkvuN4WYf3wOU5ec/Kjz8/Ci1kpHM9mx7L
sn3odLgEg9kGg1QXSvEQ22IKt1ntmD9MrcTLuqfh/iArSfNVo52IWDbyeBYpZKHfAmsUNTAdbXZK
BfUJzqeYSVSU6qtvQVoHj3kaVl/rDvKWp6mNcR1CdAtX9suJSgpyxuoswstXpRTAeX188I0xLi1B
SGmtSQoQnTnECC6TEITNRrTmzI4UShe7NmD0p6YTwQuQPwU36Ebvb52xLoaVwGLeMIsZVXkiLOmQ
EbGY3ePnaVS5iYdRBVZIe/SqhaIEc6nVb6ibr0EzTjTreHf6KhQkaADPF7F6PJaqYRWm1Ki/NfiY
7eTBbq/zyUyfDSuJnhXkKzqX6CvYcy90bmIrzX2qGcFNo5jllZXX/YFOb47LReu4SVQVB0mKpyuF
NCFZOWXmYGoxKTOWDgVHbgeOt0UA24YAs1rU9bxRE/IXbWhayHdye1PEKPZYmJrARO3Lg4NmxcoK
P7cLiTEJJ20NnCGB7fEcdVj61JNWZGjTdaWyCw0nInsCvBGAzy2s+xBQPyhqdKWBHVmV872Pe/HJ
kftG3vYgC23YX3nzQWpsHLLpxVbQqPoRyJkZ1Iq2sprnh1nOEy0d7k808qgzLU5jC88CDPai1NMS
G9eoCud1U6nXqtHnvgY1Og5Bw1BmLMjxlDgVySSU/gRH86J/TjILriotoJ9DOJgPbVMN81LSWwo6
krqi/nEm7OZOo11HbxNRYK6e47EtQ2iDLrgJpsav9sTZ7U0MTc9rQgnGN8gQFE+dwh928HfHe4xm
fGj5vlZ90gubv0/q/mQ0Yb1WvTz3XMZsjob4+lyAXmKPAtWp6asVqUdWH+ubDM7MczFRCbASRwOD
pcbf9dqAKZOpVF/rXPnY4SQ+bI3Mtg5+lZWw14JmDVF+5jAxFLYNpXxuEXbQ8WyhcaSW2KAgnhF3
03NGqWBLQcs4JDYdsstXwZmhSC7RzZuBaA5CHcdDmaOigcL1G69w0G2o8azAODhKbgthrsUc7yqG
x8scdK39ntq896EX51bod3z8UG+9oUz18R5WXbZ1aALGh1AJyjvo0x36emEJ20kqWroPtenDuGwc
7TWJayoJRTaFHyvwH4obyV34oNlFAKrU4ocbHWN3yHLxVF1bVjy+Tuq7kDxRjuFZTiZbd3bfauau
pT/yFTiS8ooORPOawmd8USTlh4qb6AsMNflrjTUazTmsXfsq6bdAE+OXrors16mt2B5+m1bBvoit
Rt75Uas9Nk4jG4BYZRCUbcX6p9wXO9MmVjI0CaRUIhiWyt6ipSJlIb7gGKO8KQI64T5JnYHDiT5R
587NQHK4PHPQ05ARAabUnCd4m6dqS1kS9NJL5Neo2sP5GL77PvgWl6BxxDEi6qdXYxyQDVAyeE38
eiRxL7cm7UnIesOvVOU82esAGUaImGb6UQswBlo5xealsvi8gO1UeZZIBCmyFBeHHg6nSadsx3T6
h6ZT9I1eO2JXJoZ6hdRHAANwaFaumDMHPU7B4No4Wtgp6AsdL+BEDN3U1ARUzggFzQD1+sGAVv4w
xbJJBXGwsG+C9wj2WOqvBJ2XTaSk3R5zL+yRZGfagZXVDwHEJjI7uXI+5FQPVno+Z46Zd0CThVCu
ZYHEW6x8zfAzqaPg61lw17eW7CQbimbxNkeA9GsUWP0dQCYblDUlcY3A9L7AE+1D2pvDfsqwjUwU
vHdXZk473foI2+to0SPLRIFg+b06iBx6BF0P3nFb3yrhEAdzvazPN0Mmp2+wn4eBAokdR7u4EWVO
nb2I1K2t5Erg2V0yOC4qOkOIoUMWgZZN8d5znbLAnCSa5YslWbAYWnCRt5rSo0ril7UkbRQDQQoY
w2SiNOI0YWz0qoucK9jtlunB5MTQzY4cPFQmATNySpL4vh5N/0fT5l23CxxzvEcxtrqmU1Z+qdg1
7ePlM/HMQqbjA4SLjAWCyLJPCHo7QBalajx9kjrkaLT2J5mqsqmzADclGkB0WsJ4ZfecrhFtFjOk
+U5nEUDf7IPweyofUtSFZWrMQfMTNG+vnfDe8NACXe2DnmbHR3CjpeJdEed9R15Wepuvh6e3p8Nh
7269K+FuHoW7AgY6sz2Pxlpe/CMeNb48j3Wz+7hjoP1+/+v55nFlmPd7+vjsmYfRiTORGAOwtZi8
QshBAzS99Kpt82n4UHnjQ39l3KS7wUMlx2s2wx4RnQP6JXhsPUg758vlJXMmHzkuCC9CuAIooogU
CsKZ+/3JPXzxto8rq1I53a/HQyyigrq0OqzLGIJmnptu3mANb996N3efk120QTFqJTR4PwCOJ/V4
wGVsYAcIXlLm8kZPbKdNuym99FY7IFC80Tb5rrp17pS99JRcDVfhTvLGnbMvdulW2RY7Y4uak5vf
jlf2tt7IK+fpyUxYFHBBDM1dZ/7nEmvpNxGwa6RtvDqVsoNvxc019M/MQyVhLa87TbYYgM7v3G6m
WkKIdLwtiUFpkXETe3aOLNnWH6TqJ00o5WPkh/FXSe/ItowAWXZE2cRzIiQMHmg9GLehOik/a1X5
ZdaY3mSjNn00Kmt8C82mfaTbM72uLMGTLIJuB0kExcA5Iwa7ePykrd8YRlRVJSQ/wwbZMOaIlXVi
FMZOV6oxulVip7A2VCQqx4vzCLiLrw6CNjU5Dk0GJBVxmc0Qb8euIBDiHh+CauXLvUMnj9aURUWE
WpCM5D5kM3nxkHnb4ucYaXDpqcp9w3Ar/DUaGcQdJ1P9V8uYkMS1BnP8EZRx/NJPMhpajdqQDiBs
ZeO/CC0ZeUorxZ29UEQWHOS+BOItMH+rDuhBkudi8Rxudaft70Hio4BF18HCNFAv4RShXJT0G/S1
MFZQaU+XEC+Bdu4drZj0tSN9XhuLl3WgmiB2YPM5QDsdfxHdanNLJAOqD32mH/pYCT/Ila7vsgrB
sRoM72ZK6Pp3CkpyYUfR34Giva0xPvh/ehLAfFxm855eHvktwaaW5lzHYZd9sWluu6rR7ENVug6i
QNmr/bADiXWwRuxcqymjT5o6Kyn5e5BzMhukgLjggCYGUXE8Gz6XetFY8zOojbgDi0JUFvax/MVE
yc13mwC7VTBASOtZMh3EAOkhISvYkwBdeZgxQpsmzKeDyH3rqglC+dbRaSz7KC1+qIXR7aLcrxBr
GoZ9WlFEHX3q4LRIZSQiknSL/UK9A6oVbLOqRrChaaudnaOyUcgtiuGFrd7Ydd2+XN6UpycVL0q3
BELEDCBUFoFfjJVt2zgGCUCDoy6aq+QTRWft0lGunv58KGpBLDRV06joLk5rFJISLC9hj3Q4KG6U
1IR22qIxAMGtuLo81JlPSaGCMuVc8OfNtMVV1FrSGFSgH728NfxN0o05Fp9NsUd/Wt2qRiA2BkIk
mmsKH4AsWdPGR94Aaxw2plBmIToJ2xW6zBaMPC02yK+l4HogZ/B6UVSvqgYVEH0JnT0eps/pMARP
PonHtk2AKDRJGSCaqsc3qoGV75BkHW34LpcPGqbIhxxDjw/VWJRrUKC5SHG8gAHHzfKp78rlJ+Us
ZURjk5J65iXWaL7JYZ7mG7S9pAerTOsXpwAn5IGo7SX8apsOYjuFZ+wF5Z4gTqQl/WFk5Dvi6FpS
210yGc5jCKig3AxCl69KxYaJWAkrzPDJTI0XtS21H5c/3Pxdlm+AHw0F/3kTUhk73oKaQ1EsnN4p
n310p3T+cF/FzfjFGh0KiVO0du6cWf6KMcsrw0EF9LaMpCHXDU7V+5knq72vY/Bm+Z4uTDSAjCxu
VuKV9820fDtLn7u7ZIPwaxebTY90kAmJlHsQyv2d3TbdTdBF0kuHKNUNtFJoxgnMR3eQcmszzvpI
Qg4RTemUGkpjbiv7y7N9eiHP3W4uZFYNheplGSezO6E6CUznaJYvqwBt7KVQ1VZGOffa7HqTHr4J
VID+0fFHxVIiSbIe6n4x1vYHJOKDT6NapR6sr/CAZoOx8ZNMvyvQvHsY9Yz+cdwPH4xB6tFvHOqV
SHheQouPwHMAJIAlDqpgqXTfYQkt0NiDnIIsris6QWdpKNVdU1cdrqma80sOHIKUP57qo1EXURqE
kQTLYLYmCK94C4Ra3ohwqNamWjv3cgQu6EMjiI4hyfFUt2kCapgszesa7aXOhuBzbFThFlib7vlO
FHPsRtZrBB3zuWnHZDvqRb5LCdhYY6PyyQ59ZQW5fWaNcSTBSSCNn1fZorAq1X2l5PijUiIAnRSY
knFloAe/cuCfpnEgthFmwPSb+s5MJz9+cUufQjXsHbAJFFQ+N5ndPIWqIl6QlQ5+Dv6oflFLtU23
RZblezWbEJxAYIj7gRAN83MtSZ/iCmy5m4pRea311rIIiaNojUx6ZjreLz+oGnPfcYnLCTvOodzi
AwX0nVFdc9IbM6mMw+XVduZYo82D0DKy3ir/Y94Dv3XdYQCNlE6AKYw2olxTH43bKY3B7JuOshK5
nXshwkfyHB1iIXS/46HswplAWHCG4KgbfcjHFNwpsrfT8+U3Ok0uKXe8o3JoLhElLmH5RhCVuaMj
DzVgzIH1uq7gKqEiIv0RKInod3HfFLYX9aEAtNlVAwKEhVVuU7OJpI3UlXjCx1k2S4RhiIVVLdSc
bOOXeMD8+U7XAGtCFAQ0Tslk/ja/zT3WD4j/tXCzsECOtvTznBtEjtbcrc58YVoCNEpgfEAEW/ID
irBQ7Tai8B8rQY6QoNxsNUnPsBS1prUtfG7uUcOgNojlARWgZTe2NtCOCtOM7LoUZANzypLVSn6f
Z/RG0kJBYHLSpo2dF9atqmFZmBS55PmB7txPVSBtOrkn+q2d9nEAubcStp97OpiGnOVAcTQ6BItb
VSlHJ4SmlyMpi/mwOwEUflOnwPxOqK7YtyNxmXmI4WPiwK7pxbZN8/7J1Gwf9QC2ho8WmJw1rm0N
6DxryNfkLqouyhqy68xGQUQFFDotd/g+y+yiCJCHm9FFHjW9+tCpEIwnbRXpcuYCIMIDcz4ft4D4
F6tPL2iH50NXe7lcI1OasRsG/KM3Km58NM6wlLZQhbuLiya8K5BcRqfcmcIvKC6/ToqkbcAUlmtn
82mWCZ4Gw1OIuawdkuvjHYHabg0aGWRFX1jisdRbxADkKvmFFvi008XYzX7nWynO3lrS6a0+OOVe
UFDerhwhc5xxfPNTftMJQ4CykPYu7wj0ZfMKGWQ8LqK8eiq6uNhXfhzvnV6tDi21z+96mcpub8fh
S4ytOxwG8TOx1UdVIPUElRwtcwX/PQ3R3F1hw04cSMi2rT6o225KgpWT9TRQAaKBZApcXSCBurFY
10gmO0aZ8xUlCRxzy/F2iy6vc5NqA9ZDkCX3UirslUbo6SoFIMXGeJ8jqkmLAEKIYBbS7irKH3J7
OxaGfgfUUV+LhE/jfJrfKjTkmV+iEnwfL4k2iHo76RvEwnwn/V62lJQLQKSf7VLod8iEouCEfKDz
zTRDlImpqaiKlxuopiFO4qcvZtiG3xskC3CC9nWg1s2A4iYORNbr5TVz5jlJQ0inwGTS9l5+gyLt
GqmVy4roBZP6FHLfTgoz7ZPIG+0rdIM1S5szcQxOGFCKCcyxKgIdcDwxtpKlEaEySXKZpYmr94Dk
uVEw7EsVffpsq3UAis1Us++lHo8PWJxY084yeq3Y0q9Itk2l8X8UhDnxtg7D8rr24+TNVgyCgctT
c3oDzZcbaEu4pzJ3/yKqn/uS+JTSnVHgndCJCMK7oKVw0SX0sf58KFzg6HRAUiNbW0xKb0RdHGkU
Znp0bbYobiJOZce9O5rDWrv5zBnBuQnRCyAAH8BchDNqY46DXtCtazs9BTw9qU/UDezvk6YG15Ij
jwhHI5xOKBWn0ueST7hySp2ZViCeRG1zOGXyEMcLIHCiFJ1MGeUJpa62QdM7m1zPE9fR+2AlSjxV
X7LQ3WAg5E0IFYH3Ho9l5zHQNn0ey09y2ytBz7/lNX7JLkr9besmgyZlHkLpk7MjMzbE1uIYmq7K
1MSFQZJQTnWJM7FzNStHQhKZfrJnZnYYeIgp1uohwDgQhfagq7ZOoFb+RnKE/7U0UV13e2gQDqYa
ZAgrK/PMwQlYAggJOHvo3UvKVyRlOE8GPgS6dBy+6KNcHOxMILKKuvcj2CqYCcqQPF9eo2cOTrx4
wMATpdJdXkpz2QFFu3RiLgEs+dsSkLmrxUJeyabOBDvvwgozdhSSIPJtx59sUDqRNIrDMMjKu3WG
yYUrh4idSugcTG4ETuFAnmkcHL2srkvZoA3pxNEWCwEdIB+iJ2BdZbfta2tv9klQrZ3sp+tXl2cs
o8LaoqKy3EBWONdQU8hXlZzZPeLepgMKuTTA6KkK2Og4FJAzwiw3ZXxRNGs3BpZQ0Gqt4Eabqm8F
bt6k1leMIBCo6EPgcqGcvFz+WKfHug7ek3YtnQgs4ZY9eTvV6eWWMgwxDDy+mmkIyQUJmM1oolfs
tqkZ7i8PeNo8JTHlv8i9cJDRBpmf6LesIIGZ1bcSRqFZUWlbFJNM9Ozj3mtGLfnCAYptZ+nX9laJ
9eraSAexqxscDvtBC546uTFvgGf8ORKUfj+KCwY1GZNm1XL/a5MdxkGnSm5NMwS9u8a2fiRlGH/x
2fFv8/ayt3DjonwX6UVmgICSq2eKU1mx830b1w2uMvAeUaP4rxqAbpRRsCuJr9te4r6+PIOnBzNt
NE5EQmgKKXy+4wkUVdMIuZYl0Kc9xjR9kwpP6YX0EbqqioCDjO+AHCBe6PkhtDpXUWprd/kRTpe2
oZngnigqg0ilQnn8CCXCzYTXSJY2QfnNkhzlxum0H2Ko2pVu8elZwkDArLlUQU+C4j4eSAopRLCY
GKgWvqcoSQyqgA7E5dc5N8qcjujAD0ESLEUDpFZCK9ciz9ESn5ChapHajfAX+NNROBNZYdBA56N4
SYU1RiHLqCQmntUUym6G4u7QSw1WksDTd6E2YNKGYlrm/sJixirS4dmYAI/VJM9vKP5VGxufjO3l
dzlz+tITJGSdowMic3t+jN92cet0k6ZUPtRokTi3UTmIt4CiMuwzJGZENxqviEPGLvRobH879E1T
pes36PMST+f1hH527N+kAWUm1E6tlev8dHmSJChwCkgaSACX+AwOZMX30xQesF799JNURbat0Z5i
O2m/rszDaUY3Vzi4XWnXGezKxWbUUPjjsEgkF6HSdqfUk5K4saI21x3qy9s2pqNIo8XQPFMe1I1v
hs3HrqmDF1S+1T8WA0H0gryOEhTvzqW/+CZxTlVA0O7hYgPko8vTcDDVIFkJQU+JLLwvMTnHJKsH
FMfilQOpG/2kQpY1V+vkk8N970Y2/RXEuUFs6XJM4QFDhaTtu58aieMGKZ3+++V5P/3CVOvJmfgP
AgHI8h0vPxjl0FAjuGE9km27cCQFpGbR4eBQrc3qmQtrlvrB6pdwG6PWJRUOMzzO2axNPRt4fLcx
ipQK2hSlrXKDew48GREaxq+0mKzIpU6l3yrVjB8zrCqfXB2HVxWUXx/jughAy1q5DE7RLNTX5oML
+C+G49pSlCEUbRD6WkoqZOhR6+G2VexhM4cfJ8WQfiDDib5W2mGCMcRt/6DnMWZWBma67tyL+GOt
jrnYx15QZ7ICMJ/FZ8GNJA2lNsm8ZuhS8Jt6djDRaf/T22dG28L/oqxIfgim8PjjK7yJTD6aw1iS
pe9lGhU39MGnnR0a8p+epgwFKcVGbFpnvOW3R9tSL+k25Z4jtHDTx1qwJyP/48oxsq/odiF3CbYZ
ZRf1+IVyX4qGUaDyH0RpeTUQoXtWbVuby3vmJG6goE7piQIUGxcg9WLfRqk1DejYFl5q58OnKom0
T2i5By+W1sgHcP6mG5hyfTWg2w/zZyr+/KtRBJ6dJdm6Mg9x/JKR3ztFbpJFEWHNpVMnZ512uAYV
yNheftOTtIfvZc/g+bmPP+/c46EAUmah1CAOrKoFBlSZm6sKvmXXUAtQ3F+VSZ5X9VE1bdbi4QPK
7whNVK6Oh2uQ/3HKnkw4g9TvcvnnGxNf10NlCpsO5mRu1CTu94gAap5m498EW5acyAbMoDg4DM5a
ELOQe/90eRqU95Di9MnoEgABoOG0vJ1swaVjVzjYUB7A40R0CP16clXLOoAKVTiekQz4nQyZFtzz
AGbhjXArvqU1dTja9pr+MwpA5O5DcALfplYbb+hJd/sKjRvVQ89JhbSS5Vx5QWmM6ELQSp9A/zhT
y+WQZuDwA6V7AlBhthC4Ktl4xv6kAyqA/ETmUX7FKy5Uxvpj6KPZ6+mB0EEZtAJ1XasWY3ZN8AlI
OucA9iDtU3aUAwmr5VZgcrTNWz2JNiFzfddIjh8jE9M3Nx0yY4lbtIjVuOGENMc+rOIJ6wYQ3RDq
e7O+oy9lx26Dc4EAY91poedXqvQttiJx44SgW9FKiDQWaRBgiN0JS/pamG3+Gli+in1jPX7urEb7
GcSF9LWUIwOcgGaEhdupiQUVVumkOwxwJQQxdFGiUEx0VH3oZ4WoTdm3KCMSWyEBnMgT+legZ2Lp
MMlhtB90lKv2WWCGE4Y8Jdp5dlGiB4HdobyRGtX5mkHHwJEi1dTPZZMjJ2nm7fgB6moWu1pn+O19
HkCV9FQl0CEKjEoJALD3hfqil3HGy0U4FASyiRaGqlcYjcT0PhF+4MK+L6tabdyBmOUjuHkVqvIg
15/qXGT5pnNazHXAvtcWU1tP1cav586GoYxofjWOhW6NGMvuZcKN82Mm26HtxWXV0lJllQQbG/QY
sqnqNEzXU0mEjcJpntF26LjYcNWghr/p0a/tXVaZaeDEmtKuw/MKT7YhL9HyI09Whw0PXuSbBPb5
z3hqBnY3VU/VDQZ8mDSlcBAVcww8sQBmdS+dk00k+EFPlEmBOQHtP4jiJ5laNzw7cle9JGi3ARcE
XCVhr6fjnVwnsuK1SgOlISKACsFZaf1DjtUvfIdsQMwC1exg7oiGeBBhrYjWCPspdANfWJ8Qf4kL
Twsd+66c6v6DxmwqXmdRPMORRhfDduJbYXdbTYLPk862GixGa3S7OLG3I5r6g9s1FWfx5aPg3BFl
kCpCoIEaS7p/fESBAppoG+to9MqlfV/k6fDcNLKzMsppqMRJaHPKEyHOQpTL0JAagprJYQyVS6Tb
WEw7X3ew9ZU/GoGxs3LjBQjOh9iekL+CqjjiAepWgXxfZ/1KdegkPkTIC9MASH40BEkeF0eyopZ2
K1RYcr42+t/hqzabvJiam8r0x5VU6HRqkcajzmMjiMWl4ywK+EKvRErYNyvRl9a+1FL/V9lYa1L0
Z0ZR5oyGkBfuMc3s4w+oO6NhNTjTeIrZJjuhB/rHKGqClXT7zLQRgxBQ0vQAMrZsLaPXikdTieBw
7fcJJir1tMNzbhYUt1YSpzPvA7KJLiVwO/RKl6KQtUZn3MJa2jNs7sckssadXwJqvbzsTwE3fBH6
oeAh5guagtPxtHUw0Zo4wokcMfEaA6scLoM3yclkbzs/90s0DIauQqYGEWtXikfxWmmmKLzBEDG2
KmXVHTqtS/uVjXLm7QmQaQSaJBSINy4wGk1YpXrdCwRX6tzcQnq1t4mCDNLltz8zCjoJwKxAv9Ca
WL68Pw1xHSe0bJwAexeKDwSYDuZEl0c5LQXMBGWAU1yayMBSdDie49rCbiw1rZKY1RcPaoInk9tr
HN/sP82jhxZuR9qrjzi+ajCdympHR9a4oxDoPDYYKhdU16c36J5xzt2Zxp8uP99p2Mssk6VSEHEM
Ohnq8ePpsW1OXUrdQakg4XrRrI/OVuWsjyL9cRqM8ROIP+S7LOi/Ge21w+Xxz+wpSor2LEFDQAog
53j8RK0azFopAwMu1K6KHJdi3NYGT05R3fjjoWisU3KnYkaCtIQOG11i9iJWSg8uIs6diHtsqSPD
1KyttZLZaRVgVqOgkEtvYQaQLQnDGBunPr7qZBPx2BxCLIVe4skZP3WREV6p2OA8dJ2SPAZ+ENEc
Vs1XcFhxvLL23vWMjwNcnkIDpwzcwYHOvfi4IW0n2Y/Awpgou0XXoz/Jn8Oka7+n9sg7Q2CyWldU
Irdv0GTTXrI6qbMbmVYgGn7A619GyVCf7cZMHxCpU2sPp90KMRQOW83tJ4O6tNaG1l0tMt3YTpOQ
fyatGDQMaAPq87hGZL9sX9TqpgiKUHKpGpor6/d0/SBmR6uDAB7Jaq7V4/XTxuZQKv6I6AoKZhuy
C93Lq1j9DG/YXhnqNG+a67k6jElYWWAhF8eSIZcalDbEnEdNi9TrWlYn2y3jQr+zNVpiV9QfSgDd
wqjWhO/PjDwX3mFyUSSk2bsY2ayrEQILblODKtqXPMbPQleGZqdZlfZVDZNhp/vVH/c+QJ/Q2DSh
I1HKPgHkYXHRsHqQ6bWnhuYRujHGK7pqxm3jRxMhTLJGsn8vJB8t15kHw3nPZ6Tz4SzbtwlphYzO
XukliVI9Z0i2mp4Ch1nbVYHdaYcx0IIa4z5NArPnQIe1kzJ9tpy84zRt0/AhEj4JRVFKaKul5DYf
rTbTN/Ah1MobavSND0pXVT+KJq+fQm41eZMZYfQFCy8HNVrsrB4aaP14kua23OOPJnWkDVKcbsug
SJIPg5+Ykos3aAUFsCvr2q1sKVM2wIAVaUOmo/+SrLHJr2LMwXFSrxqUjasaEcloSsbPtVRb4aac
Yr+7GgLCEzfnlOr+9JRDTp2tTmsRDA2Zxbxhfis91wYSPegZYVY3Nc0HSmMdHAPctHXoBZvLB+p8
dR1/L8Cjc0wHX4fdt+yfBhAKbTnqO0rYVnqbqBBDZ6W0GhfboL2aMVPwHiz1zi8SdBkvj31ye1Mm
QccYrVgI3/QmFvcGrEYJbMiEQBB9kWuklSuPX9D+dTv995HUavPP/+HPPwpcq6IgbBd//Odt9AOL
2OJX+z/zr/2fv3b8S/+8L9/y57Z+e2tvv5XLv3n0i/z7/x5/8639dvQHcnKUuB67t3p8emu6tH0f
JHgr5r/5f/vD/3p7/1c+juXbP/7C9yJv538tiIr8r3//6PDzH38RkPw24fO//+8f3n3L+L3rt7p5
G09+4e1b0/7jL0n9e9YBppiO/9jsyDRHwuLt3z+iXG8DnqLYCjx/JlzkZN3hP/7Snb/nQ5P4GeD+
TJ5iZTYF/jPvP5ppu7CXQBRpKjSTv/7z5g//WnD/+ijMxL///F95lz0UUd42//hrwaGcswBWxHzz
8ghgTpZNHvZXEqE61rs1WH7VnaSiwVxBKkpIZEaLqiVnx03TjMQ7Y6vgPIlREt1xIYafCAVWX4Y6
DmH0SMlHX6Dz5yIMmr/WMuIKcZE6GFw51kMEaPxZRnCCzL6Svumh5f94n/D/v/b+4qNcWnteXXxr
o29Hi2/+jX8tPsX5m6gdbiAwU2r6HHP/WXuK9jfB/BzOA1PhRJgFcP+z9sy/oWrxU1JNwI7KDIf4
z9pT/ybJYrUoXD4zHEH9k7W3OJZkjB7mgrhlIm9Px3ypmdQZUMBRxw0p8OHsWZhSDtq1lldSF20R
ELwPMwugMAV046kmHB/yqVDx4/FRWsbuqnsy1UZ+qUxZkomwqvoJn7HoKSxNfOu1PFXdvM0RYRiD
kcsxrrRsH9vDODtxWfJr2BA4uWPe2+hhjrVZgK1IpRsjN7OPYTKm2U1ioFPhIhNl3DmiD7HezrEF
cotuiIE4qr0tXNAD0pfMV5RnkUaQHROMTvejsECjhVnrPEcFNHVQHIa8wSE3vqG0lmDb1ST2Pfc6
SnS/LZczB8BcrvntXppnh4wCaJzO5QBVbf5Iv12B9N9yA7QxFU9/8mqEr63JftbzT4HBovvvxcnz
+0kzXzKXBlp8hikkUBENAyHp+jqWmEuntmtqiFwIbauojgsR6rpFJvLysIuvz3txhJqsdMr4tPns
RcwbYNKJNpcM03Aktu8LR2xpLWH/7lv+Tu8hPapGa61cuCettHlUGld0lmibc7gubtwKFLvviMF3
J61zZpWVaJukFk6LY6Y+VEnW5G6DOOxOJOq0CUEJ7IdRLzcpO2alDvOePf027/+6WNj/c7/GmuVe
jj9wk+UGGLJBwmq9MFAj6ULjlvK3OriRNlSaG9FRpOoMpP7ODgIxYIOdZrdVFBvRVdCnTraT207+
AAanBdXt1+NrVAj/iZJv9yh1hTNel7WCZS64J4yndSQsxr0ed2NJrmjiXNvas+dgJ9LeC+vCeBkk
rRdupuHrRdRnGd/n40beyZmi9K5W6+aIWXI8PpVBT7NsQPyR0FEY0nUVxNR9C6OhLt6n8rB1jCb+
ShVGrjaX18y8FJdTRjkFLAJQDlLCRQphmBalhLFDz5y2Elxhs3oZfWn8Xg6rZgEnTPP53kfMjLxh
vuxRdDz+PBnMaDOgroRwmIIgkdPapmc3XfsBL/jogfYkwjkWqjxohMt3UiKV2yyt6kcjBjJYI/oO
nlJgiWloYXE9Yg++LciNN0OiA5m4PCuLk+J9IdkzwwaEHDWwZeHXxmspGQv808dcEvssdpDyaCZM
z4pSLp8gVYtie3nEE3lOJgeiDRxaKgSEQzZh2O+HE7ZdaVKB0fQaZPTujdSy33w1y/uvY1kHuUsJ
GOOASg7TK5j2juwKM/HtbWQ03Tet1pJP7SyB5vWSj2vHhEWSK6DzGwhPZ/2nyEINg59p/8veeexI
jmxp+lUGvR4WqMWWdBE6MlJnbYiU1NJImhmfvj/mvXOR4R4IR/VugF5XZZjT5BG/KC8JOZ28a9tE
EVQBaiDkc7h8Tsq4Jq4WenVZUjo273p41zwAyzb667NzdrPRF99AKQA0KJoQJz6fHI2lho/ua8rn
tORlRo7AhTV+ncB8P8EJlEkYlJeQ7Ge1Gr6NgwF8AWwTrUpv2yR/PBcepS3DnhsjNkHtwoJC8qU8
etGwkWa6uf/i9nqlbzfWUoL0FwrrO2q/GlRZoN+9/v0vTDO0dvd3hYpq3GkX2NXLZgbYoQzuZJCO
J2c9gONIL+3BF4fBCQvqEbxGLvPnX9x4NSKHXo8l57qY17VfdfuqQnggyZ00qOIic92/F6nq69QG
PY7yHpzMpWry7xS/i4euDvHgnuHFQHBHlfp/MAUEcaB1LIoOp+A53eGOljvYhQ51PiHFbhrXRDvZ
Px+FOgNy1PC+re1Jez4DfTbiAhKNRpyV1vQm6GQT01F0Pr3+LacJMjuLI44HHKqBW8nx5KwHkOqs
VTHPlpM3B8MX1XGYrOYqHZz1QflVduW4sw37JkivXx95W8GT654QlEIK9BUgT6fkVRuTeg9Jcowc
kMVGArDLObHsN+OpdHW0Q7+quweDZ3wO9GbZLPusfHr9F5wVvrePJwODwoxUHsyNk00mssGc3XB7
cWRBodto691YAuldw9F7BDDkX/fjlB3F7CzXKXHHTTqm/XVl+Wq31sF0Y8GwvPcyrA2mEBDBhZvm
hZufKhO/0QEtA7fkJHRDqR4CexFmQPdH67Hy/fkpA3S4NdLX5S6srX48vD4hL22GrePGxUYodfbW
qFYVTuugOMU920CiFuutixXBtxZ9CLCbjtgVIKXvtQj159dHfuFWxSacmIN0ePP1O7m8o2w2G68D
5+CgN72rR0yxrV4uuyhzxyKuhA8OHfGw9/94VDYgtUNwQRsa7WTzo+A/LrXahPCM4VcoARdqmaab
bIQpUJqxipl65rI2x9eHPasisqYhuBakcolVt1zw+dFG5H4Zwm7IkqnGooY914krYQy2dfT9drjJ
2i714BebvbGn+W3dkN07y43TzMYvPWmDJ66BpHI14Dbzq7AphV/hkxZaSVY1Ns6BNGJofkd6/YY4
22pfRfMgUoRzAMHRuXCHek9mtsqDVYfhe7zAmyXG7FzMV5Y7e/pa2A1QENWsok2E44/drai08A66
K5orJyP23KFA7n+wQ+XgEWnYwUMpZ1cf7VHUYCja0p/jKZhbDV+vzuFVqCoa407ihXD1+kyecYy2
mUTBHaAabMbNnu75TDqRUc+euXKCI3u6TVHSgXMH+Y/IN0sPc9bOSdlU5q5YanmXVkpTbizs+ygq
3Stdocca6rm/LnMnehgm035cHEmW+fqPfOEp4/aGLAjbBIbY6UWu0egQ7QKRxDZb/wctSokkx7Bc
6Me+cJ2CouShACQEQuA0enajUWkWnrgr78k3YK6gLil9sJ1Y9Ba7MO30nbXBjXch8gxJUQVm8j/4
TqpqVNtAR9NOf74WE1y7QmvKz35pWJ8tW4ukRDj4AjTspSUnn9qgfPDjt+7r82HI4hqT5DnDdbh1
7uCQGQnwgOagvRkFFt300XVH//3o2WNxCAdVvLHFGl33RWVXoD7G9mPecVeX5momkZW7WazLi428
85uU842bxFbH4WI57cPryKyKCUt1HDOR4ZhQDdgDgik/9Z3MHlYdWXQKyk9qMv0Lr+pZw3xD2dNp
4lFn5K32/Xx6ctdZyHgIG2p6tMfazvD28aU8hr2RXXUrEhx5tgS/KPs4VMIzcTOBxbzzJXCOFFuy
S4aO55ufnwPbjfdrC8xPGc1IiqE80A7ESka47JoO1EzeThdb2Oe7fwOteNu9ujEqztqIAh+BQEoA
47k97Z1K4hg5avQSc2G2R0NY1rWh5VtJ0o+ZtQlsYSwlAnU9YFrIl517qBEzwH8cn1XSHq+RiSrz
b3awBsd2KFxaKm544cRut/zzAIjf/Dv7hAKFo8DJmyeroummiRKBlN03lzegx72ArruPOPylWOL8
faXHYJtbPmdvxrInwWTWuJ1haeZnTclO5nWsi6SsnQ+DNv0PRbfx4T3tf3v9QnhxL6IQCFMZdjqG
eafxVUPpbVQQXewhN2/o1C1oYVUm/fPW7j5nhuGtcV50bmKQUW3elG4bOyJcEOFUBSwrz+8vwIHP
Y6qtJkOLHZEwhyNy8vK2TqdAAxJdqA5JWQNv346SkFsl7tjhhy4LlV6Iqc703zmQLlUg+rFU8rmZ
Tw6kk/sUCCKm3m4N5+0sFXod67zq4KYRspuOS48odIwVAS3LDp965EpJzeVVVqQIAaDxgTZxXocT
+APbU/UOvmVxDPw1V59xygKnDsVrKh+jAUvBA2INDRqCnp9bF57aF240enaUZSiY0Nb6bYz4RwqK
ZpQVVDOfESyWfEJQtbzqQh3FXY2heDe69b2dziVaILZ7UWxou9JPTgrhqI1eA9V0JvHkyvfLLoIz
Gxix58z522IV3s9CNBBxprLB1gYx4MJ4wmhc3I1l5nk/TUeu76sxBIWaec6wv7Ctt4N59nOQB8EG
hMyJZ+j5Fas99G/6BbbR7LbFezmU3o5Sb5TGOKktn3vYBQJ2vS4/DFKopPQiArS0R0Ttn/8OKHhI
mYdIEgCWPtlZhe7N2s+wmBeZtX6ZcfjxYSXZ1n2xGGI9Egal7b71K/cWEmNeH6tQZsVNh3/XJQL1
C7f8hhak7LtJQpFBnMyIkSLMHBQZ5Wx3iNkg6Nrq7FJ68sKF6dskq3Tg8RRiGz4fpQ2xzgqRfo5l
EGV97A1lzonBXCM2OgwQXp/dFwejqEQBYiPDuieRZdv40UTvm8Z4t3QYhJXh16ltPkus1D6+PtIL
k0fRk1mjW8nDfYryqnAS8KxsO1mI6l3nYKVx7aqLCxXpM58W7iHo4BshHJ8rWHInuyWAjK9dpM0J
yv0iHvsVRaGpqNfrjN7TVx/pY/saW7Jop2v0aMB9l32cGdkPW84zFOep/hrOFuU10Pq/miLDVc70
iznhjzmbD6ZdgFZGTPDdP58cyh8O2WEAt+8UfEWl0Qs1LuBxDUJ4X0wRUnZm71643F54FjYRbQqe
IPooCJyErnUzUAXJGMUAqJGIjTRb2ML64HR5cEdcKy49Ci/caGD6oXlhKbSRoE7e/iGvDEFwvO0u
7DEqc1m/2HaO1eIqsL0aVRYXWMbcoSGAea8zTai25z6KfAoT9gJb211fFes1veI29qqwufJFmB2G
cLTjiJT5ujOcO0Q5MVUoJzFeiMBf2q94l0EAZsMC3zjZSPbaKasPUiPuyKBIU8fiytDmP0XlbtuV
JioPzcaLQmXm+WHPp9GYvZpcF9SvdzOuXg62EImS17fXS6ccoiFFtpB67tmrtiKZ7Ep0ZjFWSaPd
SK8cbHfkbBIVDT65/3wwqBybwge9P1SInn+SWj2zGeGCxz0mp3cFrsHXnaC+5HZZdCENeGmNOOcI
1HCr8EacrBEiYEDmoETEqwd4AP0FcV0DNHp6/YNeiCo3yyGIiiSdW9fm+QdVuQ5GaN1GvBTBlJAE
jIdunegsi7dKoNe4FJfe3vPvomnDmQGJCegYA4/nI3q0pXrgvFmSkeXGlav6R28y1IUdfr4rgLCh
I/sbdkwmexK3WqiuU/HgOVtm1FFNI0ixFV2tYG8FeXZ8fQ5f+iIAmPSBwQjyzJzcBHOJyp0B6ifZ
xFt2oLWGOAPneuGCeyEKpaoH3xcCF5sd+ZfnE1fpXBddistVugjj+4hiaQxPLLvB4FhezaVbxKKs
x7dmlZUPGLH0cU2LOom8Ndr1HrIWXom2URkYaGmWPrSncf5eyTZ6pwD13Lv2Wn4k0Uov8RFeWAjQ
OzTugd5s7Y+TwK9eOqdoIjaYwOWHFLKj7xJMMqJlm9pfXl+I881MMQHQJCowxOrh6ZXseiklE1A2
iTADWPktzUBt+E3SOqPaXsIxe1eEcrrEuDyzIgTu8Wzck2+ElzOrrmNL4y6a7r3R+Vr2PZq8VokM
eFOGx1aaHxahPCsO9OQ/Rkv1takiUNcam9LDMsHX1pXsvr4+Hf+qQj4Pc/lh/2KBIphGU+f5lml8
Tds5QgHaN/OhfwKMZBgfzH6t6xuqLl75bm0XTJjsLLN+YQ1cjMlYpD4I13Eq+yevX9ooGUfDfGh9
JFYPZT4jkkKNF9dqMDPuFQtfk11L1/y4XbxdLFNHLMmyoKxIvBx5+wjoqk46c7XsuKBB4MRhn5ZG
EoYV+OtSRGN1syDa5+3MaUW9AeQWjCJvXa1yN6nKMRMqYObPGnToW4rm5LyrlPMTNawSyEk2tt+X
zirE7TR7mwer17soLylHeQm/UmMxK9ned3VALZRXd+vtTp3dyhjUiP7k+HBl99FoYXKepWs3Mk92
f0tpcdAJTBNwNdVaye/KxlgRHtisRv5h5N0FaZV5u6akNIXEXZR/DNDD4PzNwypjH7maj8O44Z09
2Uc42aN6nieFqZATk1BgKrBelvVtMqz2W0TxsiVey6EDVszJujNVbgB6MAz3PY3ijFhmGbO9FcrA
S5pIQfcThM409FucNuE3uz+E6Gt7p7zFvcnSpUMEz1uWY9u3+F1bZh/EVA/HCp3zoAJSKqb1++DM
/SefQoW7MsMybT2HLH7onhab2DUepSMibHOdoDl4bYnCrl2Okwv2YMRmEu2pkDIMTaEYaYFeHosw
d/GgKfLcOeZjUb9tZKk+C3Acn5VunpxhLq/Hwh+tfZg2489B2Nb3ahm6T2lkrG+QguwqOI+T9yOU
Cli3QZmre4OjW486nev05c6BNQiWAQaMBRJTa7UThuPRRM+y6b21zODL60BYH6mMOOtN6eWhs6+D
ErPzJofguPPaRh/BstbyIHONu5q9TFhsNktvvwk4u0/m6MOLKKzQ+DQVOvxe9iPSE22Y5e8c/i1g
dCUQTDBT6fqw5nr5t7Col0NfNMwP9VA2996EbkvS2Ar1tWq0nOZmdoOZfRZmk8WKjZkfL56fvoNj
bIMTXDLrTmIqU8elMqeHRRf1t6ps5EPtBtO3atRdeY0STXk9QASN11b5bE7LEu+6ssyteBiLwoup
1eqMuoOybqGtjcHe82cbi3Gn6/ODbynT35vOmpX7CJjapquUwjzBXB1tG3cqQOrKoU+/umrF2rVp
XLAoq0YeITHxWUYUp8+PCrE3P46C1XvnLUY2UQ72UZOew1lkO1eFY31UYaZ+tI4BomRAWWO39iaC
f53VNkWsqqn/WDdl2+3qQSBIYNDD/DYH+DLj0luMc9IjZr4mokFP44iJNo5hvYzaca/8Qje3hTlw
qQwR+OwrY/Gq7RBq7I1G0RVxY2nnlt+LDTNosuVXZQXte2sm94QE6sk5QR5K3kC1CoLdaucS4qls
ip9dZEkMq0wj/ey3WYdIaFjiWC7T6G+za5fPWGjVrNtKMTym9AU9jsLbUHF+TctLzGhuHo262Spe
1Cnfg/1cP89bsWIefUvgx9120WaKWue7HJ/yj+YgMeheck88rpanodaunv0lWPL0TcGVjea6KOa3
lAhWxKAyAD8tMBIdFwPefEfQCwOgeEe7y80QukXPko8WZrBWGz22oqu/T8LKl50sV7n3+hIGZ1YY
8mkdC+/bsNTi0ZRwruLeXcxvcpjrYNO8qkxK54NZUiXtezwNi+rXPHrmJ12aNtborsiegHthpGwA
CPFR6pUeU9yH5hp33eq7O5uezVuJtHeP3Bq2B0gYiuBG9bjD7dzBhS07T6m/w6d2kLepMTdqZ5ZF
/T5z5BAeqXi57y17mjKEuqryrYnr4DfSN6rsaeqGXzHTrj4Vep7eufai1iszcGzwrwGnexNxmD4h
JZ7+voAarnQ8F8bAn4sYiXtsckPHSH91EIo+TUHmVO98Z60/c3NH4Z2JlKMf133ffZ/8tMqvcBca
VLxIXWswXvWHsEbL/zCYPFa4eRfLO5C9zbwneaXlMug5M26NQae4mq+5BS9YOjVuCws2xBzNTusY
/dblroA7fYcVdX5vDKn5VVjoMMSZrPUPWL5ZCyWXkvR15CH7mDhu66NPEeXR3/ikoZcK/GO8zXm0
6xtvQXevikoL6nrr2A9TDQ04njxHWFc2Bj/cHE5aPYoZaNkO4BEYMjzrcNzKqWCCOW65S3elrVG3
h5tAPFQZGio+xhGCHksRRF8ZIHX48krkhzycrG4fjE7+QYbraB9TYR/HEkeu2snym0xy4LQx0vCs
0hJ90hnBSZu2OqprO0TnF32VhavxIHw4xonw3Oz76upG7FZX2g9WOloWFhNjdyVSD4yAkbfyu7u6
Ds7B3JUdDYVoa3iaowr3aWa4MinCEZ/ToHfTBVm2Ofzm4/X1sfb7aLyLsm7dV01RF7E5NPlntE7c
Ppl9F0X4sXHNJySVqVOvGYIRx2lyaF1yOWT+NeIB9t+Fg8ZobPg8HLG2dPBGWRZtWmWm/D2jHXK0
QtIA9/dedcauN43uEfeNqEgK5U3m0dajzK5ma4k+QxjJAFYUAqkZjTgkuNdR3XM1m/AWKQanD3Vr
NbsGR7IIszwbMobwWvcRBrTG7h3BAhlnwOUwzOvN1Y+rap3DXYrDSgOHehrSw+AaRRlDo18s1PfC
er5LWbkf3hjIL1Q13ZrOVxq8i8K1XOJ6LGs0DYah+UpMCCS3kZFggy+uucSWJ52vWtUNaEJiPgPr
EmUWsR9sUWlphNy86RzZPXXQ0n7wxRw9GuU0ve3TPH/wEc59zHMr0Det4PTaGsgv4YCl3o7tGGWx
Wkoq8OEC7hH3WqH/JvgjA+lR2Cl3qSlHkO9WUS2wrpU2oXYu4inTtf2lGsyKS2vVlYsxgh881LhW
JJE7S3reublDKjn6VQrf+DrbtD/NVeceWEl8D0FGZRbSrW3WHuxCmsvBcbSFC/oopz1scmAwUH3s
Q0AHe3hbWekik763vfWJ85H3iZqytEs6zmEdV5kRfpG6yusbfFTa+rbGbnaJw2LW5S1CFiOIltqs
Ryw16rK6ruAq3M8Ij1lJHwyzlxgW1bTYBocw3nvzsBlrDE3V7AevxhcRA+52OtqGnsNjYLdFf6PC
siJOMMsxOxip6W2qr6MLPGrWUxwZs/pQj0b5Dv+wSO1Hug51XAvD9eIA4aYPZodkORqX3oKxn1Uh
OzBMUVbtlVdWejcvUfUJ7BSU/DTqzI9eE2TvvU419o0dqPymU4G17ryqbw5TFWnCbLbKmzGoCLGc
NCyvIsuR5U24zPK+pYJGHomEU411ujO3OwnfZooXFdTzXvgicJBcHKLlmt2urtoqDJqdEyn2tfaM
4K5SptXsEeBrgru6QwY3Jq6aCV9yI8LkQYrordUEMjx0ekl/LMuUBYdV1VmNVZFnt1f27IF7brsw
/7UEZcpvI1i5x5nFfPBSe90GB+6wy2Vof+f1VB85TJslGJDypw6vNComffOmt/I8ve7tdPxi9lH7
CJa7SveNKYdjJ5cKdAN+lYTVvbWoJDMmf5/1Y1mQydf5g+vOE7lzb+rmblxnI9uvZmqN+35S2MP6
XSl2riQoiE3t2euhFjoQh9FvKuiIoNc8TthclYkLeWjG/kKX875PW5WM1OZ8L67musWjUObrRwD2
w4NFuqP2RCgU+6EIdhhuAxmjGSHzqt+HZp3iyG0twxCn1oCqCrgHV6Nhr/kr/zdbxwp5S9A/nUeI
FRMqIvU1LQZiFAQn9oUS6EupPY1xyM2YsAE/O6kdabBX7diMuK55dn7sjUr8DKo2hd7rZnl8IZcl
Uz3LZDdBAXoTWDufIjA8JyWqdSaen6HDKmSJxE6KUvxqDduLbbOxL+TOLwDLYCVuqC2gTBuS9qRM
5QxgDXqXoo6LPUZsTks7wfFZI0wza/UjzRv53vdarh6rGT5URtg/Djpy97Nnkz8ZHPAYKT5jTmoD
h50KXapLqsUvFTt88OYUV0GMINjzPLcHRGl2vkBkTuNJBMYpr9c4UiU6o0tovJl6sBFz2+kLa76t
6ck6kNmDtNrUsymBntTVgoxXiZ3MqE433xrKQl6nmkpUNZHeP4gADmcROvOaDJ26pHp2PjbVtQ1J
Ct8QrvFpRdTOorQKW8Ye11LTBJPhlVga8UXY7Vei0fTN5s8RC8O4RIV4oQvOyBhIb6wbAF+nElRV
XUd6sSW7T3s9IP3px5y7lDV0DoIwtFKOfehdp1nWfQPBisiRuYibulfpT99X+YXS5vnCI5AJKoQW
Gl1w2ofPF14VBu5b0oOYYcj5hiSouXHMdNhjkOPkMZ4Hn+melxfWfdtNz9cdqCyQHVq3AFkxYH8+
qIEmZ72uQD2drHRuoL6QLqxEQx06Znf8h/r4+nl/4fwx3+ii068GW0Hd5WRAs5jV0AOdFEbXHboJ
fmzmYuK9KmJOXjY/tRDHcXkvadtStawMuO4x0M/8bWQO7WEF1HtjqRkwk1tEeSJtl9j49R/5wqTw
GLIxgKzQETgFAcpyCfvcVhmhSO/HsqJ4DhAnL52DOVg/Xh/rBQA5dA7E/gAbgjw0T1sP0jDrRrUB
bKyl6/CjQd8r6VQ0rYkj0S9H8QanzGSK3OzTvCojOzo5ejsxuiltuL/wW7bVfr4bWBjq94jHAteH
pvN8ccDkeX62YVGKKPOmu9bArpZQbbUfZA1pY5dOYXAIKx+AUsvzg5StYxNmQcwIfxiGGXUXFuKF
CmwIx5d2Qsif31CZz39Q4YRGP2n4DkuJ/upQry7gdsKNfq3CpybvKHc3eX/MuiEkSF/1rp6d4TDM
6XI1luXyZaEyuJ97ke5en6nzHbL9LtpSQKigw5xis0dbRY6e2CFl3dQ7tQoTMp2GSZWFxlW9DpeA
iudXJFBYehHQTYDF0nV9Pg+TsZgDG5KmeivDT5oWVlxMk6jiKdoShEwTa5cVplqb6Le8sArbHz/Z
FWCEYBSwJXzaiyeLwM0D5z1as2QYuno3LTjsSHK+C5vvhSll63EWYNTgvnKGy/P9crU2jGJOAvm+
Anr9ZsQ78oDLi7gOa19fou+chzm8czTJOCkgmwkFns9pRdECmBMP7TyM2aOHsNauLdsgcScgaq9v
lxeGCujDQRLdGHCQe58PtTT2aE0bbSev53W3TmLzeadcuA6punTBbn/rZLVgomKxw8VH8+/3BfwH
GigLYKotOZJaSuXNrY8b7KfcbeqefmOLt8OSKRmnhhR3TWSYV3K1f9lL0e2AZJpJP1FPnoOuu3FH
IJnDbKx76jfpwZ/ROCOPDeQNviaXdKtfnB58hoEKg1ClBXsyPZECNJpxmqhklT9bZciD0LP3hErY
ev36SpzfKDSsWWssUihkB2cWkAsMuwqRxpwAzjCbx3GuRIju3KB+QNtuMWjxl/oL5tfleFMqFy09
lNny5euAUMa0H9dxaJKwATm2c2hm2E99HmXR1eu/8Tdy4tkSgqdADhXRPcJiuF4n28WZTJHW5pon
Ky1D/SkrFEJwEtpHlNTUsdUuMxZdH32rzeVxUjbSMOCNBNjiKkh3KvBMhaqCP4ID4Y4/DP3QQRFE
cEkS5HYAzukJGQ9+OdCuU1JnXdKgo5/GNkSmPlaoN8mbxnPG+7kpRIWVTab2IoOvfm3MqUlLwgCu
/SDoWdgXDsrv1+7k0yEVbX1xZgBZ0JO7JkVUu6LkRSxIsHmUxmCoXW2G1d9UIpxut4YzlhNUE4Nq
V2m37g88rZvPY+DpewhBoMiHosOBvpN+8E7MQen8XdN+eOcUpf4eBCWlxDJy1w4xV5Y+Jgqb/y6b
jo83MW1HWE0VuaDPWOT/FC1DNRPGLeovUCgQGThp++MgUldEwXlimCR8OOMGST9qeQFEeR5egSsg
a3M8gnmiyVO9TGYqLKx0AkI6p/1d2cyROopWi3xXN+54LNbQWD/oMW0pfBdtcwUSD7WPYu673dLT
66Ri50XGLlMTPG7qHqm9X0JVrhcgT2dPCrgErGB5QdHVQL99++9/XFI+hW9L0eBLAqtUx2wWK+qT
g3nhSXlplIhrEAs0ghoAXM9HoULilRxWSkp5kFEhB1SQLGtZ9Bd27dmVC7ofuSbkecF1bGnU83GM
jWUtEEtOZN/nKAD7VozKDe7uzdR2xzJTCOtvvSOke11xM3pF5R1evzLO4gN+AfMJoRuUFLZPJ7tL
mu3iDCu/wLU74yBcs4sDGGp3U6CyhYLepPaYEURHm7bhm9eHPnu3Gfq3iAujwpI+5RZgAzHOZmHQ
aZXDmkjYKvebOcVbLh3rCdGbJnl9vBcWdcuNg412hUrCqSRayikHd0vpZeor81rV7g8NQ//Cigbn
o2yUbzKijdO5BebPlzQlP59qvaBp5jfep4qidXXII5fa/kjUkO9LUWUV7cochk6Bs/uyX/XjpHtI
uJJK03BLWW157AoxfzcwkZtiV9M3Dma3m6+Wtq1xMvDVt9TIZ+6BTlBtF7Zc3wJ0sx/qIJiCgy2L
YI7V2jkiXvilfyNVFRn7uaoWd7dypnwOj4Fy/2CKhhTJC7r5sdO9McbIuZp0/1vDeIetcZn+DGtn
WK6g2/jZoUFiK9rTpk2bGGNOt95VBnCB3eRilLWnDI3oUVRlmXvgoVekYbxUn+wUUvZupM765NJp
6t53ZMf6VtnVCj5dLdOwVw1s8GQSqrbitp/wN6PLLT6vQLasXY6IrdqVed4tzOjc2cepWiMiitXp
Hg0jDSYkSjHk2AkOy1MGGAsKhKrT9yXGLV9F7/cACcxSii897ehrL+inIiYnRAf+9+76X92U/+JV
+OOgnWn2vEMO5//sZzGhnjKLP+VTfv/Df2v3+PZfZCEcd3hEAVJRm8vav7V7fOcvQlwTxBkQJooY
G6Xg3wIqVvAX6FaqGiCQyXQRuP+PgAr/yUVCcItTeR6DzVj+RELjVfGe55cRIR0Uk43WQCwJDfyM
3NMUhq7K1rJ2/ZAGCTJ1iau+EllOV200Ayzwyh1Kds5YfKpl4xED+u/ggO2w4zPxj4GoPEj3M7Wv
8pCuwbeszprjWIs3lkTrdqZr1HUBcIk5yPZB1j11cgXnXup/3XD/aA/+/6YItZUK/iN+cra5jj/H
5mur/9xV2z/4tyaP9xfrhdg81vBbQLApLv1rT3l/UZUDZeYTs8N7pfvyny3l8Y9w4kD5BWywBTWV
3fb/NHmCv9iyVJkQ8tnefdv7J1vqpCoH9o/3HPA8Cj+gKBEyeP4QrEHa9M4E1CrV6SZLKPxWZvHk
piZbyVXeeE8cr75bqhXXf0zRm38FvX/qw5y86dvIzArso+0u31B2z0cOpKhKI8uLRIimAVyXm+a3
wZ/oU2dOr+ddJMHBX8/hVP3kAWgu1l62/PePUJzxt6IgHOeNbrxB4J+PP7mi5+JFcxmgRWfGK01I
Jwl9/M03GYMPk7bqn66tW3tnVKuVFFNvdcdJmO6FjPb5mSaXhTVJyMxTRIkWybCTeehlT3MKTDYa
0am7vA9THdLmAmx2Pzk284BRhLoQ03AfnX46CkxIrgLEgMF66iW5mPhQDNoAAFGu3q3pVPln15nl
zZwrxIteX+bzDQb9i04EgSqaTPhuPJ9moaRCTqaEMbPWkOl7obyK/tYG1ZkKQx1HVZg9IkTC/Pb6
wC99JJQ85pdUEw3X7b//EYOL1g+wnoeqY7Tp6D/4ikbcjaOMeoyNjNLS66O98JmcY84PD8RGrTuJ
kft5chD+2Fzjle/dLqWq9tlimbs6K39g8xpdV9tUvz7mNnUnO5giJhExbBCg/MHJDlarOSPnTsbe
m575zbM6Fq/kvrgwzPlBpc5CuEgsyjn5/Sb+OZFgvJpZVQg10U9AGq4RP0qaizMdT+pxi1UdDL2O
cVnLtr1wRZwvIQ0s7k5UyfjZKBE8X8LWEXZo96pOpMf1EBtVLuIUS6Afa5sjPff6bJ52S9goLBzD
kK5x957JQgSGVQFctzuKsW75McAeBqMxy5yPFnR8sVe971Y7lDRzbHpgs+hYTtMU8gorYz90tBbi
BnzIJS+48znAf5pbkqQApDs8p+dzUIVm1k2p7pI5HzBRMNNGJ+0UVfK+wDPwwl300mBwXYgwNuIs
nO7ng63adHOV4SYS9dK7nQazOHqZg/eBcGX/5fX5Pt+92+OGDBm0QXbVqeKwz21XspG6RBZzdMTm
j93b9H12yTT+fPvScQLqhDIsq0px7Pk3TUgNo5VIEQho63JfaqM+gsX1dpSxZwTdMAP6bhqqed+k
BvnQ6994frdv6p+b1AJP61ZbPhm7FRn9dr4xp1/7bZiLVcc2eSyuGnZpV/dzb/P0vD7mC/MKeQW2
P/cRucvpoRmsMPPbFPh4bq/qjQFo+iM378UMkl/+7O5BqYNGF68WdwPes9t9+MftSuVpLcHUeUj/
WMab0C3T+xSo302FIk+i3LB/R+P+ohqRczYqsfmmL78dVEbd5vuPUbvRQL9pUXMS1oDPblPA0vjJ
UsQEC7aGV5B5dXZcKpCQ+7ab2VAamuIPCkHtlYDpFF2XZlA5VxXch4t68WfzzkLDF6LNhSDEeTzj
dFVEK8fQyer1HbBdjAmPpe8BKbAgI0OxC8rbSbX5G1wMgVqWa3styiXjGK/VzyKIBuAayhu6PX3o
4tK5PjsEKDrD8ybn3+64M07hoqiMlQ7uPJNVhp/GaWn+XtEJ9fe+rountQQQfF+gXEhPkNJEFlvr
CCJYr3YQtwSIn7xAbrCWYAkQRlnsmyBIN8GLkVRhJ2oEIJDu7bmSKwp3QH/KGdDsHEn0kVhGhEZ0
31Y/4OqaVKjsalkPWuGycJBtg6Jxj+c6SnK9FoIymTLvwZKEP5fGahXAO78sD6obAEH3dsj/Z2uY
sXvbrOqbDFBwcci2szWaJd4dfa74EdE8vVWjVbwxoaEe7Kao8thEsek7EvE6MaVsMORSTQ5IgjlJ
48JY1JuuWlE0zpUT3tqZi4Hl0i9EX9Caw+oL+iHqoTDx5Ni/flhP14VbnTgePacNCkGJ6/QJryu6
GKi6JcZDvRwQLHTqPaLM/vzflJ1Xj+xItp3/iqB3DugNIL2QybRlMsvXeSHKHQY9GXRB/np9OTOS
uvtezegCjQa6z6mqLJqI2Huv9a1/syhQMfzlhMIoj+8PA4RUOxy7ODH//O7k5JkPgRR+iIvbFR+a
qaEvNBSEN/AgGU7TVaKwnGojQyqUt8MmH6xzkiGBS3SsOxhhpHXjqtS5Q3+M+D9FM3lee7RDhSCt
BMcXLm6XBL85tyP2tORhLSrSXixePBGLimAfclvKnTlXZsjQZZXbech+rebEYLxaASP0c+bGTUv+
R6Za/WPul32juvxNl0UqQz8p5sfMnmry5f3FD6/BGiAdWoQr/WKs+cbtust1Scy2NH/sfZJ47blb
TR9ta0Y/rfUbV+7yQQfNNfiCtT8dE+vIeuBtRG1LFSaeV69RmRWzHiez713mVjq3BQJ5s9B0dzsK
TZcb1P8dqeFF6+6EWKCLe45sQmM01lcrzQ6t3VrrBzfdgOGJ/WbTCVX2Ow0TKMJ7dh65RYc9PdFp
gHuxjnTjW/wN47DkF+bxSCEGPsUSG52rufuAhvZRr9Zmkztlf0n0pX3obK94xLNZ/RCa1MPTFF3v
hUbp9HB4WvrNyZjej0HbWRT3vmxDve+D37I1IO63jATfkqlWqECMlcRbmJBeNFi9NYbSU+NZz5Lu
YjhTSf6fnd3UXeIctcHaujLwt9JS1omLj7FmsWXU2lqOiwI6P0pCZ5BxWnf2sKcX8iOS5ZeWC2T+
wzgHb5In6kEwjYSMOnZELGVzE5azYb0PemfsZ4SgYV0mL049o+nTEaRPq/mNJaqO88wHouqvGjJ/
5HbLlph7yH8pWqvbpXLzU1U5zkOLOl4CN0iBTDJJKQAUO/K3WrzGjxqNQ/FuwkNc3JVJ++UJ9zHL
ez8cpTkvO4LCUeTZa7mWyLCNl3Yu6nSXpKa5bfMWUW4OqCXX6e9pKR7NNFu/5DxxHiOKC5NLtoZt
YY0PXtkOcVkE3S4hO6jYUEs1+CtzP3J5EIcNq1bvRMXIFcw1zY3R+yDCCfyhigmOTpCfZdJ7MtL8
SZjJkB4pWspDgZRbbKo663dm0Dp5vA5L+dqrYeVKFg5erTpN2UY0YrZV2YznatX0HcG3KFANe71N
R1cdKbMB98nsfbJwUDS5fCT0byCgd2YCam3Rn7/I3HnJqVJDrqqDDqw+LCpR8cw+Hs4sXCE+BCS2
ZBZty240iDOYAufbzIO1I4t3wLXdW7W6p9M7gUAVKfylgrlE6sxrnJUwG9dCyXgieuYiOuE+k/HU
RImZWtHkiOeaBLIDxvpHUp+6y7h02beY3OpQN+XVRfwUZPSwsInziDof5Gh/oFgpryFcxfSLk853
YLOxKW36lKqz3/Jl9XiWbfugVrPA1FU9qCC915amPukIk18B0N87ypujIs3ejfVb1tmznwbfYjZU
tPoLWM30lgUqDT0M8bgxdt1qdJvA7epY9fZ7mgZkkjrmvUFQXDQ47Tav12fLG1RU6eqUuuq2ZhzG
Tto8p5ph7ZwFp8LibFrffA+c9pO8rufAmdFYuo0bVWPnYwlSHwx1R1rG7fLF2e5BWeuTrxegQnp6
H6ahMc1r2xqFBHr7vE9vkHnvSpGEjF4eELf5kWDTvWkqK5RGS197Ui4w6Twl5cy4L+2Fu7MiFCWs
+IajZxkmJKRvstY1N8i6tbtqsGdYM3hMID1Z/ATdOSoXKbOJYQCbDYFhgtSuLrWau9qgt+11Cbp+
C5/WPFh7rS60sLbyp3R2dxxzVg4HDl1z3pExK3X8C+mjafH++HVzX6ClDoa54hSc/fhC2AdObo6/
kd0V4ZEbznfBoaMN80pT30PpDG/OYNTHhHfsxm5oyZPlvjXajI+utGCvtdN90RsacE9TPdqaHDCB
1c/6Mp1WT8pYBtcCA1ZkZDpdiN8DUa1/u/YTgfAdrbrVAPw2o4Iszeo0Gf1bXSTHXpbJLlM1Ee32
GA9QciLafMTeOfgTUpmJuJ38nmFG+ezBl68ixE/cmMp76tZV29T9+JwPxlZz0guIGZLcLEvhcJsv
Re5/pe5ChAIyzRutc4a41cRXb6bZZjJZDeuaUC8Po2NUa72zCYjFucXx8mUKecS+7x+DwSJ4r6x/
+9oo8PFX2W9KQxHZZaJj+2jE95Cs9QktcrXFlVM+2s5QPq9Jx00xyZmfWnQPelu3LM6G2DDp2a6F
vuPEvGtnEz+Ia/6YVbDy1FH1j/2S3ZKT4h9kuzwIw94b8/RY1e3NMLYPda/yN6W6S5ZmCMqFhwOx
9b+MpUzjRpTWYZ2kSWNpyWM3SwoIwDJOSvSOYsjuVlbmB9lND7rTCLxMamdRIGmruscNIHje7eem
oLDwker7XXrOC3HsNOdmVdMFZgGL3DjdoYq+K7z2KVknTpv0SvbFPP3GDd4QdrHcCGSfoazrmwlV
djinZO3Zmv7bJaZt4aaY1gnyINZNcz4VTe+GDTk+kQmzze/TXVc1RIqbk3dIenWxap7+rcGFDMvr
Da+Gdy+d+queb6ex4OATq0Vxp6cAM9GDovCr6+dgqL5oq4jQlj3Ks8Jsxo2kA8ezuNo4bLzlrusX
QNjBGltj8M7i7URttv5KJlK6QiNlA8fwyRlFS2+MzNRvbYXaxSydyKm732mBDWOafuMY7KK54gGl
hVFhy8UcJDICGusJJ4pcB20jGnCRdZJvpyCL8S/shC+w8iz8HZDo8DdkZNXpb3B2fTRrgQcVqf5m
9ImM2BbB1h/RENs1ljsbyX0/Wff4GmnNzMkT6MAbt8xpzpgw0jGIfKQzCbdpoO6LpBj3TmobTMfa
eWOZvMZ6d4/wMCOccPGisU3umqZKYoNmA7mPB718Ir9+n8zLZpna2O4M/HTi1hN5rPuSnbkGrTcn
8Nw7RNWbIbHiqey+Sbn/cr3skF6vtXDXJ0eXYK6xEB1mB9lPX0m+oqJvJc3SgFLb+iEj5V1LeCKR
cyRrSvPsGzx1+mPn2MlWdf3OtbSXhApuzseoskwGJeJYta4MbeyZdDe+MfAd+2uIrK7t5NWGpo1F
gFtG26bFsp08/0yH+Vmvku+8trfO4MR0kWJ7zABbe49wie9hTJThWhXvJKZtOmt+bvyMpZzdtm8w
H022vR0IS95afnmml1pu1Tg1sVlZc9RZpUs/LCOsaOSWwEXfNHXe3+X5zOHd7cMarzKCazwp16jO
rMbn6kwLri75iOkxlprWbn16a7xyfIiqSV/1wXdDT+k3paY/mKl3Z1e0nlylnQy0rHGpF8MRz2nJ
YwWtFO/4SWNojJyWsBFjINQeg1LwK6PzEyfFIq9bg7NRwXJecKSsfn1TuGq6m+rmy8NpEXlznt80
uD6QjchXv+rOHgxoKGGu2DtmxluE9cLDAy1NLduTx6c9Z1QoT6kffLpYQ5khH5AOPviu9uQk2t/H
s5Fy7d+ZB/OthfAfTp73Sw9yGWZuy0TY64xwtNbbzDfrCHRuxnF7eqfv/TEOODAT6bWxW/tP7ozz
WxjmFuL2ulPkoR2RWjwBu3wUQvNocXQXxoMXL1XNnW46Mlqb9RfM0qMcWjMS7ig20vIejCL57fUJ
vo20PWtFVkZ9ovDAud6B89puyZ1+GyiJRUY4JaIr7560Wy/qG7fbMnm5NF2OrZYMH3jP9w1udo6A
qlRInLrfDN4vVW+wF9BSgonTQkKAwtkt7TcukovRBvYBHLX1rBkDXmgIAlGZpEs0Gr06TvN6P3jO
sNHMdNrCb8TM3y2VF/qi+0BYc2OW7W3GfnbsVi3ZWBRAG7avjEkha8ctj916Utn0PtSlG2E2Ztnj
dMI43LzxAoAPGzJe630imi9SnQH9DwHJxCK774YEC2h2nKdxDFuo4ru2GdiEgGzFGOiKyJDtHBoE
axL0jl2RICkZ55abbHJJ6GiQVy/d2pMnpVjRWFyw0nkoUbT6pnRyZDYQataxfm4q7Wd1Ov+sp724
xauJ8t7rzG2VcZeR5mhx6c7prTV1W71IDmI2d8yItPep5ge7pbYLKo8XyJ+THYkO59yvt36/vKTT
8ILHlAVySQ+eJ3fg70EABJjolXXTDP2lGbEym2TEWWsCsX4ZEN/XDnsZZx4o0Q9j4D01SO8iZ5Xn
TnfeFjyxwWjtx0o3DtLnMmm+jypsnOM87Z/tVXs2sk4/wW29zH760BnNQzWCcivW7F2fup1V89qt
jn0zlY2KiHNBghMcVwQ6ftfeKl1SoVDMsHNvxQCYUGs8Ao/kDtc6Pmt1KFes3gak0DvfaUwjcv16
uTGlM8XdFBygAV0MG3zHBEyV5klyCLBgWdX8UpWVv0lLI1YG9a0ihDSZjd9Dq66vbmuEQvdcTFTe
NUWcSKsmlAn6nIeumSyfctUsmk2Xz7MLDE9iqS6cOXimdhweAz0hrbLTtaLaaApkDfGKedKWIUFc
650DL7B4cDPJrr1c0Wt7p5jEbddrxUWhlP7dNxNrnyZ7TpAY7qw7s5QNja1ssLVjomj/RGnjmN80
dZwXbarUXtPFfDdYbjrs5mFUL13jNPeIvkm7wv6nldvMGc0zIZMJe7dBGu+hscoyHhyz8De8Un63
0fsZh9RoPDWTGI2bkYyJJ7cdxJnUMjTm6XJPGOZT4C8XKGP6p1LKxqj1wXJH5N7yacn1fsbGGmad
mR8RqZds/SLPYcAQvkjojsTopXorDJKGsG1bTBfHrMYt9rdQ66kdcnGbaOmTsg1c93xupcqHhDqa
MNszDpQLPeE6wgLKPhY490qUdEEw69+aiB0TKBJ98umIvLgXeRs3uVdAd9cjkrr8zdLZn530vbgy
k/lQMi9maW9m+4qewFiu8exGDvGNe/ylx9XKU8BvqiEoVp6mcXotsh7QIbjrJ+mZ77XfvnheRk90
6cRG6dVO4NjddHVT7HPlaNQiiYHgG0VeFgxUAJ54FcXVTW5IfdpXLCpYCp2XcvHLx6pN38yKN5eH
pMGTxi9na4218coBF+2EYD5MmprQbsDxFKNpJ6yNmOS8qdJ67/XTQbO6h2y07oe1IQxamcmJkftn
Q1DwLkWH+iharZpuRjXWH9Rr6WdXS/9ctkW3VZlfPqQt8RBrBtJ2GTSH+cL8QNNys6T+UczuelZT
3xDTmS67ZnRZ2HKDCisX+Q3mT+eRN/2jl+qcccq/rwNQzKEfNEWcIxB+bkp84CFy0eVxITP5wPYo
Q8kG+9RW1H54WvKz543L0VuD11WvtSOspHNq5a/ol8ZTg50/Fl6wvsCR4YngANfHfe/rzyWE2nAU
BGvOYqieA3IKOZhXzqORpvwKrkF+NCPAgxo6xLOOO5/bNRBfPmrML2dyppexBLpRDvZLh7bsJLKq
vM+BtcEwUflt6ScTRwom62GWY9fvlILCwIh5rsZItY6D+7yPdWEw2O/VV+71t9wWpmqz/GD0DATd
aS9z18wfraAjxauzrVSADbCwxYmRSR3Lrq0OmNrGg9+U1T6bknbftM70bKmFGG8ZuG9I2/BScLiO
OFIZW39BDLYxVY7JpQku9JT8SB9HoNVDnhSPLYXFrlyKL/KyUUFoqB9yDRiJ6xXPrdAgqaxe3Cl0
9F3F0S0TlrUpm6XPd3xft3lMpV5peKVdeYt5jVaVZU36M0wfdgGQAPB7gvyd7shCJ8VFuIwKwDiB
oNd3MOFonGGvjcQwnheLo3PpuOVhKpJ6M+CoKUN82dN20tt+v7SOt1HVbJC4hQ360CxuficrMKUE
Emhz2IgFu5ELx3wh1eXR0wvnts7HGw0u9wYCT/mOtFq81xBmFbDXeWHW5ukfyL7lFoW29QPp8Zpe
bQGAHdNMfvhFRx3G7LzEHy5746u9dpepk8gtapKREwnvRmpHyhQ5D9xCjmlIuNDCsVAtrWtt23Wc
aBr53gAtBGWo5l0aPavrIBxtHrj9ImHvRBqdat7fmai/FD/ex6pPC8yQdhUBJ2s/bZOjITLZEAU9
iJrONP3cozEYmf0zDPPE2zmMMgndaq3lr5zvOb/hm2fRN4rBSj8DfMvA7NbBzQ48g30a64wSXvpq
+PskApExmjFenzA3/VaP2A2YPy6c7smqGXVj14EacA6GwjFLueOm2aNe2e5nStD6uaPQT/dIsBkh
yK7o8wPH0MXm5FD3ezSjrX8pJ05zRzuYPGub4GeZ981QDa+NWxqwygqX/wGIwsqHcFFoCmiAeFp+
xJu1yEgso4WeujeVrY4zaIXqzupsdS6XMZdba9StvZgmF9KRIxCDIb3M6WHLatGhUlQ6/Fbdb34G
HOX2/TK5dhUDF7YdxmOOnm46sI9qK1Uzdnta8djrlSAkK2ZgWQWIInWNDs/UBsXRggzhxzmd1I3U
zA1l9s5YtctiK7qwfvdZed7OMuddMLcPai7mtyan5RwYX9qc0xzs72XRbieJwDIcWpaTwOj2E23l
y0qLdeP3wjhxt98Fx1cxjT8ww4EkePP63pfZBu1zG0L9J+h3pWdHZUWfIV5mKpxBze5myWm0XIt3
sbWb1qOk/CUFtv2INAdGRWlvbKnekYJO1gpKSH5ngb+ftPmXkQ7uXeNOelgEaptOaXfPl9iPtMmL
J1K3nBfdaPP96KhPf4DSkIvV25PpOMfTWooxLDvTOzZ81jAvPJ9bTHsy7qVV06crJvhSO5vQZPcy
l6XvbfJgYiFQ0l12vT352B3bRfGKuF1l3YyeXn+m9pzCzcgzaEhdP1cWPYbriHVrzGY+7/M+o3i3
HdCym1oMFAANLGHMPBOQJro6ZbBrgOLaNxmAqCbuWvxvxC+1WR3jA3K9U51pfRkCX6qrLQ+MTz7q
NCkdSkCvOffJOHnu3mwyzUNIjawgqVenuAVVoLunudWt5sDtzda9MZkEWCVq4HN7XsdiiUKFySsK
jnTeNt1gFheOxip9Ql5cWlcnPUuBO2n8e2EB8kNdb4JhY7WEiXJSSW6kHSTDVtXBlebh2K3O6uKn
ftjIorFuKmNdrEe8TNI4BYPTl3sdcOi89ytIAB0+uesyMfn5WP2aXLfLzjZRwdVt0THK2ejz2GPr
sdoU/X3gVrp2CwbIzPZ8ZwghCWTakzH4Dl1M2d2T90ApZXrFcnQa4lx8u+jveYbXYSsna9BiC3HC
/DIGdRBbgNkyiAei31ca5V5Z0sY4F3or92jH5uuc56WDceNDNu+hO85MLFMOmHdrWmdAB9zfsIle
2TKppjhpnzppLfes28Mps90TeXMEHInA3SFRuKo9UEHXljPsKhOAiFhFg7tU2pHRBZx9ans+CJTa
obwO3CGP19QW7mh9j36ubZmTJ2/JFYhwbaeJt6rPBPajGbUO1byUOQGoikPkJIflppYAumo341lw
eqs7lZ5F00eUbnBXqUXtzcwHjTIGuXN1WyUx2aWAGHiWOaITcdY/XUcp25EQwjcli4DH3PLrr04r
lhhSz02aFMUnXp/lglbfvEw9IMrd7BfwsrQ1Pay6/jiaNTofR8+2SDJcGjall9Hr6pNo6YJ+q6Wj
ecxYIrqjovLamWP5U6ZavimCpHs0JW5X2Fu2zW+yrDN1nvwVcNMeBSOTX0VWzxu9xII/1HYdlZ6D
lJs8Ia7pkrUcW4ngeFqlbu/X3sqOtZGos0dJevZ47qLAtF7ter3CZqFVfZZ0CxiWeSRmMtVYnguG
qy+isJoLyJY3a6aBMxuVH1dqSi5JMrYqLvzlrBmts7OIVo8garS3vpQeTfrBvy+CcU5o23Gf9KUs
mEj2xXSQwVDufLcIPmcCUXeAV5obEMf9HS76EcuTCdge5XHoiutq14kXAPPWyWvHT1mYZYyU8OBl
0FwX1bkbdozhLhg864ikqGWqJNsPLyuyZGN05gL+q772Rsn7aLZMEEGROV2SbcgusT9HTaRjpAV1
Z8R9UfGEFbO7fOA1y+cwTzST+j7PzgHDujeBufltLn22CUu/aHynW8tY3fvRYhrE2aJejzrTYmi/
jMnuZk4h216rp2+YUf2lXkV/1uR4zLE8aYxQZm9P54DRHHhCGkJG7tgw2pvVehcdCdPD4nex1Sz1
XW+n+l56zP4xgbE1R8aYF6SW6WXsIs4B5ILj7JdIXH+riYZ8wIFZNmPXtmVd9UfEW62iPwwcC52Z
eVoFvUHoBSb9kMqcsb44urbJW9tGEiCCx1GO1mZBrLlj/hgwwxOJuROlSV3uaaWOW6Ret6utd7eY
2eSnt+TWXV5MP6NeBx310HqgXMEU3WBmAhSn6Qe4LOrQuTTNnCJwTkZGu4pMcmdndzPw4wHA9UWZ
AHTavoWVnEzdcovjx3mo05lDh2xLQsZr/44mDWyDJtlPzrqnRsu2vY4VrNXVAxIQ7Wlx6+EiGYRx
aM2aLY8+aohAz7ddmVmvvYEzPgSYbx1Sh4cwVKrxHpKMgb/f5OUhkFOwb3Ffge70aMJlIBQI5Try
th6KWqzviOdoZKe0F/XclRfNTnoCD/GrhWmfF48wx4y32THTO4BKE9uyKejVuOY9luOXAj89pWFV
5TsIKtlGb5ASoL4TUVAEAInS3txDH7Z2CUHt57XFThlVZcKjL4Ifa07676qof8q8nrGxjOPHlJMQ
A1yq68N2RHDq9SM/hzEes20V6UzAI382BWeavDxeASh+aUwhs+yt3Wl7ldTTAcP4SkPUOZrm3EWW
l7VR0CywG/I8RjfyXFXFlzOgKmm0iqK2tUkA1W8aEtJsTgrIAxNT4zjUuaSCGWY1bLXqerQB9rCp
lxqcD724m4KKuw9XJR7odtcnpZcPE4fmya8yd9P0FBHayATSQmULB0fnOXUWqmECSBZx6mWXbQPY
lSdkHQM3guUwmAP2XtyNUTmtjys0tU3B+hlPM07Lcu5RTulBnI72k6fnnxXysC3mvhSTzBxz7DKe
B6PY003Pj1Ww/GqBgcU+1+ZHIwkyyqw5syPXWp5Xv52NsM1mFIJENi2AzZQvjtpaBa9JlVQ0Jb0l
4yuMnGUS5kVOGgw1wQg3RoSdU2un8poR3kyz9qT6djia47ycUnbmUIqx2Ad0zOizq/6+73yaRl4p
IybD4uQXhGsKdJl3ftnSJqezvIAb2dE3pP6g2Ipq30LoF0x6lHdV+5TpGIcK1tO4Litn27ABbu3V
zONFq7xNS3/lNsWgv210KGF1ZvSR0XvBaaglG6CTOg964i036zJ2z05CfVrRjXzTXO2wLNqR7Ehs
o1MO4IBGdaQP8lc2OtV5HJ3g5OZVdgT3buw7qfXPiW8bJ9np/k2Tdt23Kif9lGldeoL9C2XPykbk
ybl+j6BLS2KWMgYLTMYuM02LyCF2YN8uaAYD/3pcbFZghcoq4qWsg61pag5OrMIZzqNba3c+5NJT
Sk3/1Gqtf8ZaxqJu0O8y01WtER7b5kE32w/f6usbApS0Bl/y1Oy9tnHjzF7woKll+AwGhvolGuqQ
uo6VuTJPrqLqIo0rUQ/pLBgGr1XaGdFEO/eoTbQTr6fFVxyXU5x0wBUT3VM72iHG0ZtLLPAJv0EN
Zhu0Id3LbVGCInOVCtpQLosPIwX7E3Pt5hfcoUSRMQXvVzYFqNq8hconPAKqGV5qDWnqkJZAqg3x
gjptXwGqjZEi8LZljpSvieR0SVvDD+Rm0qcC0uFo6CclNaCjtEvMiNgv79lOTf23IFRiP0iOY9Mi
bP25ddz+Mtu29lxno3kra08e12F9zTu/ulVUVxcrd+SxStzmAZJEBa8wrayD63WjpFVurlU0MwPb
WPVEPY9395b2fRk71IR6ONGqb0gXrFnlXYhg9KiJBLMJn0shZrqDPkYErtVfEMvEGAfmmjyTIFP8
tookYGyisRf4PtOEYcAbCahzgqBTZ40ehG2T5U9muzgkaUmajZus6RyOvwa02R66GAsax7XSWZF8
UTLOKHw9MATD6tFFWNFtunSRi2VszpqgUHjCUOcw80EIR3fE8u+7Vng5ehlDGi82MgrOTbmbHv0a
hBLFuGvtAdUuod5WELeUaBhr2GpyrvSj1lgikr7SH30A61CYHqqsVhRH06qNT6ufu+MQrKwPjqWY
VFjrTYuHP0zLqb5tZi15Ndf1Uyj6N47DuLtwWMfmLLvBt6/uLKUXW68lWIXp37VAtptv258Pg94m
YRfkt403vmc85DQKVWZGQH2xUWeOT3PHLqhp2raqIkRW9b2DQCqN0Zyx6nHQ3hsJGN3MzNDBjFYO
mspMmp2RVh0cuqWCE2y4mofiyLfDyfW+6NBlW9nVu95x5liMdX9b5hOM4hL8GUUBnUCiq0PS6Hj+
pRNsxSKrg0m9EFnK/wq8FF0D2sld1RnDa64Z6eFqGe835dDJ/WiCGxYJ2gfqXC1cOpWeud7IhpDf
nQqVK6SmczNBknGcLaB0GsRQNmtNDC1ohiDTToG+Vk9TQ9m5cauZcINaq29X21jPftBadN6XVFvh
AMEe3HsMia8pC53LCNRm4AOdT7P9WGVDfujTmuM5f6bHPYs0c+Kq06NyRJVCLZLuJ9ey5MbR5ynG
9yi2dPZAS8FdfpiZJG6xFTAD8mw0V8r5NVkOmRcGp6CoMB1vT3E1vK11Nu8Nqy05OPhwJOtea9+s
0WFc2Ta29yYdDWmgJ5fqdkic/DTris/BeS9hrkWpTLrftIEucuZqszj3Tc49hGV8yOit/luNJQrK
P2iiUVgizHF1HWsWHBMk3/z5H9XJzQgEQzb/VM8T5bgoRvKAP0Ka7+h4bI4IrFnXgnMg1HKZ/eGD
mbzHrJesBPwwAQXwnhzAkidW1ehZWQ3VGbeqz2ksV3URroMFlKAtgZL/VMPCAKYYm2r+h1z4v+TQ
e2oq/vkf16/5QicBB14Mf7cu/t//us2+ZNM3v4d/+bd2P83dR/XT//Uv/ek744L856e7muv+9B8x
6oNhuYw/cnn46Slz/reB8vo3/3//8L/9/P27PC3tz//871/NWA/X74Yup/6jac9DM/v/dvlts7r8
qL//+gX/cPlZxt9wZ15tfh6oN+C9GPb+4fIz9b9hAECyjiwZow7ogv/j8vP0v+GAw9wHD4Z6xrtS
5v/p8nOCv2FbIGoGdr6JF9y3/ysuv7/mk+u0RTkc4tO3PT4d292fH83RBsQnBsgHEGCcF+wQqM3d
3u4HdmD8oJw95fq8QHMeIx3SIaP9jOZPSFJd84qiy/t3JoX/7AOBJsMTwQ50VdlwUf74rswpzp7B
9TRqzwnw2Spc7YENmXw2O+vmj8Uc1RTlg29zgm7RjGHUsCBv6wkIen1A8/uHO3n+x0v6RzPif/Z5
rpg0wn0glOHV/IuzAFsar6NzHeZyhvo02IYV0Y2zg6acPSjfjkB2f1Fw+x0jZo3ORA1E7lJ1tttu
UqKA7H/jHLnekD+sJbp+9VeY1tXtazAR+KtFT0eDmaQW8i9RA4zedOzMNELc2VpDd3QhaJaAcput
W/g+hvgCqQgnHeaX//qy/FWermO7gh50NbXhniHl8c93qZdmb/mtb22GYepebWq0nra19EdcTwha
kXfM6aOrOSLblvXs/RfJeVwE/F+YKnBI8n7gU/3zjx8I9AROuFqo6VSqaAE5jB1tyM/mRh9dE9oP
ulJGCMhO6VJVU7H517/+f7CEgZcESgW3xLoGof8HGMMc4N9XukdDmov04eeeTRaEPzaIbeQwv/kA
zFaOXfgMI891YLEnI0q0aZ2HK9I56N+nTEfk9W8+1fXX/uOzwacCDYF32OLq+NyWP18WR6W4LwKl
M8IrzLdCb6RJf2JwmXxWZAlu0m7pPpmbW1nYzdfnA0lCedsbAf4K5dGJ+zcfyGQ1+ctHsnharw+s
57HKYTq6Gnf+sPWt0nURyraMCGoNrAMkYQOJJzu/fjPqsz9dWAdSYwPuML0omKSP1aKQSyqXMMjo
f1F3HkuSK1mS/ZX5gEEJiIFt3QGnEe5BM8gGEpmRAU4MBhjI1/fxmp6R6hYZ0stZVr33kng4DHb1
qh4Nuir97Uz1SgUAjwVaDw0OArNW6VrbGU7xZ7Y0mK64yBrWM6eTGGI9MsQQACFCvPXGwfqFOyPF
I1KMNpqiCrIp8iofUs442pDGkTo8SV9daHzMU13+mNoidAHWu1bHjMMXg7TbBW2kFnB7kTbKENwz
jiGBM4mR5c0js0OtTCjpgJj8dtD3yzh4KdKSdNmvzuI21UzsWTcY7LruwB6k0pshzaWETDzRHJbi
7bKjOh/95zrsgwC35gLzdeBKFqCTLg4m6+RWFKGHIanjwMUyFibh4+oL8KFOlTUzYuXYGW+WYfvz
Fltu8WNWI8ByofIbOzUN+KMPwhvSHWiKhUV10j7jN4ci13owPPjj22qgCVMn8JMoF+MSvCBmbPJV
q2Zfj0Wd7cbBHri9oQGQFQLyQp7DrW72OUxjA9pv7+eHkO0l69pRh3vZ4zijzNRiv52UeizPySJY
+E+Z16pIc6lYWIiq4GGWdunuM8NZ7J3Nxq7eqBFHJuZkJ1CIJDd6GCz7Umyr1RIvOebHHPwehhW2
ngb7H5d/akW6LkeanyAkPyQNrP6t9GbxFwBDuFknEiZ977CY9Ob6zzrb4uTIwS++Gf2x03u58bCy
Lo47ipF1JHw54DMS3Sy3IWZanIN1E0L4WHFcPmBNpLoWp3hiE0wabJyEhX2TFlqEI2ErduCG6PnC
tHqYjuPIZHN3Swas/OIfjuX1MqbjQEF8tLgyJ2zZkE2Wp8Sm4wPbN+2nLE5ne3iuBD0/Q+NdxkDF
LYbYj9VWmjv8LfKCyZ4vMO4v8ykzlMwGtj6j+0U/I489iwueFDP9W3pLE/Wpk5t4NeYrwaqljqyp
RKuvCESmm9RxyG0VKcgzrw3LbZjWB71CcA9H9dKRs2fDW/kJIz8jHA2lL3Y5q5YabinnXbYWrGmD
yiGtMzvOkT2zbhgn/fDQ9jevRlM4e3/tePeIrvavhFO6Uwpe6Z7jMqA5Iav3Bvv5KmOvqFBrjp2b
Y0djZLWgP9pNeplY2GNKLKkTUNZbbZKUPrmGmMv9bDVoedSEHHgM9uZkM4k0LKTBazFmmL9uc/OC
P/CLU67GOGCoLzR5Rh7WXPWTmopujapKGE96FvQSuGng7czBoCnRXA6Om2DAQ447GX2GjiKc+7Zk
Ur8tM/zbnch0Xdz0BM04F7C7xYmXGpjtrIJfqQIsLyeF8aHDU6ro78QPJpf3JByQUUob2vJBTdn9
vJYfbTI3sbRZu+D72oTYFtDb94uahkMtFB657qxza6OTo0xG5iewZweBp7XHdWwbHPCzerCTLDjn
c3nDZrvm0mxN7W8G056iKa9r454qtlIBVCvyV1xIBh+138/xasj6uS3nCLY3unaHgZ+fh77gqDat
GIL+oyh9ReGnndwxTunPIqydLwZQ71WPNdYw6T2EozhSl3PMw/WB0+HOrCsONhCGZdnEi6qXN1lR
tICkROqmsr54M+2zghPPdLNyO7HKSZOsiNKMpRJbpG1Hrfpa+xdl1H9Cw96b1Ea/YyJYL6GbMama
vRD8dbGp6PlVO2hCAGmDYUvaa3xA38e9wYJwb4SA95cMJcLFTNglyWFJLKQjfBcKWygpguV4M9Nl
E1q/k7sOUp/VtvadakM3eas97T7QYgohnHXOguAf1NC3Td2+tUkrnikO6tcXq+v8y0yw/Y8zGV9N
MqdXKTkM3MK28/shQMP/rowEzRbwbZhdfHOu7PfKcSY/Su2Wd2CguxLvM2m7J6QOpHYWIsLbQWFj
0Ha8GQuIgOmS75XplX/5nMc7iy9BF5e6nC+SfatmS0/dWUSNrn4L/VbWe58PHPjdpDKCOJa/Q+9a
eQHq7DUllHfWbVePUcfG19mwQRlAqiYTBueyy1VUiGk9OENmHpBPTYesZV3/1Mno1VFhOlNkdN4g
t0It3ZfZTMDo5hR1GFazGxd10O06Yx4SHGqdST+XlwdPMtDNk2sQDcP4keVB5Ge1G1Ee1P54o99w
HK/Z8moMI4x9M9NTsPf4+j3g/5+9nVN11MLUve4utJFVQGHZqccTJFSWroqiNbFYXXrSdGZjZV3H
93G1cFGt0qTsTWMfPpM3DhW7Bcx425HoM7NEqtSZUls3/aIKdCBQ52YTwH+AhpEkY38/hmV2BM4e
QLgKhxxr+2DYw2EybVKrvDRpTTHUOCM9kbXh7czA0bWX1rGS95WqLns7SwqONnrghhfh6bYwa2CD
vbDfwKa6cD/ctFL030UvnAHReXwj70Z3y1A6j71YSGavpMZEQRbiPFi2YUoeisra8xLMo7RELl0Y
eDB3r0Xc3iAZeAxLCD5SZ5PxoGjZUTuhTDPdI3eVsey94m9R2PTRZHJELl/h5xrj2rBxd3kFTod1
8rhjbYaEpNSuruC3VzPRKBvVynXEkcN74ZufY7bFTXzsq/oh9W8vZWAlEP5XPyRs05QHgPQDxvB5
tLaFkXfa37XYveZH18dHTv6A95PRlSFCeG7s5rTAYOF2d7b8rFjr7guV1a8Dgd9zZhuxKMVILQwS
NyaMcyHUTgVGTx2z/9Lo9Cscy4avU4h+goPD8w6O1V7Rrru4mm6OPDembqfczev6RB9xGsGwNI/0
mBDNYUX8VK6pE/VBuace7stzUN8iw/OM6swDZl9spzDfvFTeMqNcQ+tj1YnUOpqqNGPtKpOQyVD4
xONssjrYceXqr5R+jaHihjoFWZmT2q6mtn1Cr3GnB7Mx6/A7dJsyTOPEyubwx+LCZl6ryjL1G/Jh
ClGtIjeym7NJuhgimnolTqk8sq7janh97CyBYW/oZDRNf8dfepHvZsqV5natzBwYG8rQ43xphJQw
MYsC/D97Z3Cia9MQzarHZBmeAC4WmMbIJKGJ5bntUe1Cr0lpZJhBUct4veGW4VvwKyyy9K2dcfQG
VMjceUVq7kZpq6s7lcVLp+A1e8mQcELleM0J7uxYbbVbWXnyqqa5+yb+je4eyt9YPurvuas4djuq
/QSrmKOn/fCRKGF4j4dT3HxEQHyTCVzILNObe47vfUa+kObxAMlXjH+Rm6k8gU6JB1yMBHTdeXgT
JNe4KATtc9jNRPPgNOcFRd0GCsUGUzXwAVaCh4nVHP7QyU+fzWm2f4G/Dw9jhug4u6wdmBmrs66H
6UparonrieWS28w57Dhh7acG9zvOgztHrOaVE9p9dLlVRGbmlu8hTTtXrG4Ij9igwWN19vzouQbA
7rD/RckpDXVzrXFWet2BhOgQWcpsj37jDOei6VVEoZN9JS0qY7NxDh2Bwz1HlPHR+9OF4wATHiUa
amvmDCV4mUqmHvy12Run6xkHpretTIwqgejymqvv8HucrTBSiCSF3zQx68Zgl9nsk2l/WbfdUn4R
6nqlCkSceWddZLLcfC/mRKreDZ7wsFPbcfuBeF3r79nTYpFUXv6WyOQB1N4N2ls0G6vNnhz27vFi
uy+8j7Kdb9vpYzd34Kd9nMGNI9RXZTYzfu9MYpuX5XdQiuaUZUjTEEwZxtfE5BggVztP3UnIoDlX
FREkfqGFaGHQ/22n4dZGOtavfa7n/RiOD5iKrQt+MO9rhkG1JeZiXVXmVL+5d/2MhR23Iud4C9az
M4dBxOZMnTM1Ht0q9/e5EO1H2mavrjWUm3zEi5o29sYalHiugfkxPC5pvDCKkeNjyUiDRYB9lSn5
TqwEAYs2Xe7NgnI0ZPkzzTzTzg5vQZ8O9BM+do2B7I4Sld9WQT6fInmSEPVL32BrDmT7EAbt8AI8
gP/fTW7eEefLFlM0znl175B60F2H264v5R1nYXXgnoPZwwcBq1ZWiI75i3kxw7DFD2jkUao7Wq48
zBe5eF/T1Kb9zHnNqGl37faeor78ranEgcJd/HjCbe+kJT7kTFF7QDUL6dOsivxl5ubVqTeenyFG
aCHEmXD9MvuFTTIGWlZQCV1srf/dCIGD0ene5Kyj6rZtl3bAZlxAcE75NIucScllG4QgVz2mmGOw
/NcLJi5x9ozwpW0ytQnB1e7CzkwePItrsDfNx5pW6WebWDfR5/rg3pL7eTDT0TQSmF9kUsXBuABy
JLa508PN3E6nUqz7crg2ZnvvYtLc2qtId74p5Hntfxz+9u3kf3qG9Y0h4GUkWroZRHBirQPUVRcW
Ds6u3M6a7IWtF/2Z+VMeu5b47kiNNmFyocqqPxI3nzY9YTZoTZLQpcmFtTmx3I0CuT7SRXhwGhLc
lXvMA1CXmP/HXdpT555SQHguC/Jj1JEdRDNStiYVJsLR0PzUjL55CKcg3CZ54732rSu3TWX3e53I
MxlGGSvepSyfSVqhB6R9db/qat8DXd24KRl+A2Amudo6+VmCuT5UDojjJaOrV+ruTH5w2Dm5DM9B
vj6i2zXHShFfsoj1DGOePoD+YAG34DMoFx4Koqo3x8wAjXWLo+DeXNrrOs5XujAeJeIBAIW8xy5A
vAlAhnNyFlmTGOP7aEvzSYUzjUNEmtbW+zUl/iH1m5cl01fPpFExaUgN9tZwwDgXblxvDa5WVscQ
CH7sdXkgw0y+fTgWLdbtaR33s8dNdFZHhoo723e4aEAgfoR2RIBensiEuXgb7ceq/9Wn1WWYD5Ws
Xpd2vs+Ii05DsevEX2cxgFa0zHyKu7VxL5lD+q6+gps99nPN/o3KHhKWhbLicCQHRSte3OIwSxoK
o/Q8fK9Z8FGzgzMDHJghA65mP7c6Z6NY73WHhsRBZTxJiHmUWfurTi8pRQHZd7hqJ7li8XWNF8QT
2mk7w6nYxlfBgk+gqFn95mMJVZEAjrvcYb5U4qhE5tgHZNqcQIyyBjD+RjKUCCponc0uSUh3FKxo
69B7kd1Cpxxj0Uj95EY5KASUiS5deC8FUYD7rsjIDJJnnUIbi+KK12GzCN+Q7+7iyu7Np28wuaZT
19vvSTL79auZlglvRcMt+cbqiepsVMB5GFhmevUlxXueRr4ss+E41HCW+TdvhjSGiNTI/+YJI9/g
j58ileDvpPol3PGbbwGhpZU6gOlV32KhiZPUEc2+ztccGnwGbj3VR0QZzBNQW9Johpry1S3+yTSn
bo9Iwr4z0WNcu0Pyg+KqIkwidDqqgsimykYuFHX/OHiLt1sSMP/+kKBt50OUyCq8By49XXmysQDN
XnXt0D1ZtxqkCczmq7LS5iWcczwSsij7CEEshVRjvAq2sp82V5/C/L3m2czRnj1TFCriVM4ZwAbJ
Yxfkw6eXFk9FNwJS4J33aXWAjFXo7GDkPNJ2574GUx5u2VgfNTKj4TeHIRdEK8riq5uUjzcpsHeL
iVwUltZDsjqyIoPZ/YRdeT9xNXyiaKGgz0Ao+6X3wuNI48CuYf+MXx+zwjCt8oCld0DtymOyEwDV
WJSf0qqconAQ5QHOBqMqeAspDeRmUDgAx4qhNWgE808VZoiT5S9csdI/Bl8yVguMzIX3kK94K7dJ
v6oNq0sWi8YYngsveMcUdlxcrAqJwF9sWR8ga8mu4v2fN85alNiJejxXTvOgAA8c+QXZAhULpU6D
Gs9EUWiYtIIH13byZ9wm1WY26rd05K7jLASX8xLBdKyMHWGNh86okovQo7yjvwu+WnPgWA8fUnfm
5+CgXWDsM8ZTW6k1Ir+rESMNeUy9Xm8m4hC7rIETKRM7f5cYNA92MLyIniLGPpvH42oMy701OQdG
3Xlv0U+PUQhQCxqP/+BPKQJcz9p0W4VhfyFGaXxlgZ3FvWOwulm4mhatxhgjJG23ZeFa+1IhpCYh
L/mwdJeNXPK3Qtc60g0YpO3qj05sD/YnrNQU9YFpWS7quPruU+UUhDgcYkzYwf0Xh9tJwwfOCD+I
5rUKwuzAo8WZvOonI9OcfjlM6ywLxIHgbWQbLRpvNS7njitXxKoeB2RFTL/M2um+TZS7c11Mj232
4aR1cDcnU3tA8FRbwdSBWVBzf0/m8uQVut2rxcQKKQWZAHeVlwRNcl+mlXHH95C831QJaobtdH7t
F/95CC3Yn3QnceNZq69c2Y/AgnY1K8JIFRM9ueZUB4fRz8YDgYRPl5FzwhZOnCUMzlVYFW9qGJhF
dX5Jmm46GUBOAOqIQ1V25Z1BRubDAjuys0zro/Kzq4PBVDfjNUOOIwPuYkPxxJn1LzJ/Ktp9Z9fP
7mQ7l45oJ50NfGqkEDH9NNzrl6LNInYBzSZZyKbOS/Xhw7s9aSgbmz4E8564SDjaiwLqCw/5yjhD
dziikE7SgxuqC5Gpv9Ie5p3PmxahXxKy59uRl/XvgDKeI/4KOg7L8s4TruB/UXBaBQwjaEPl+SbQ
b/FCfbn/TLu4N3d9fiFNd6BSrovpS8QRVYZOiUASmncrEZuVRQjyZLrJgua+pqlyp8Wkd4DJLOYh
RtqFHJdc+uvUh7+cbvIwQfRJfgZkn5PvX0ERZGO/wf9Jb3UhvnjlyNck1G/LzJqWtEaz4arzEHI3
Q6EEvnAQhoP7L0l1XBu+A5nE+6MB5W/MMal+m31GzVZIpNcjTxP3C34UhoLbKiax4tGUuzUpi71Q
fXbADr7c1+Maxoqy0QWi2tnparGnKOM4ACbYeDjyb3Wk2UFPQxgn3fQqbPmRBf6L3cJUNfyMSb9Y
Hxd9Y8CQQueB5QKkrGlveph+as8/CHJR711pFA9D2w4REKi9HNdPyABhXHflt0eGVlBWuifhWO+M
JuSFgGMQibylupzKX7Q08yJ90EAzKkbUe63/jkXJ2LEW9yk69a24c2Amq87fe6sR/gqZrSJ7BR3v
NMJ8oAHujKZwnQ1gr/agAbNo85aNAlJTV+Eps4yPIrWqmBgROkeS/BprBRmlT8z0tdXuVSEtxXLM
J3zPiXzF2l2A65jZFbpp2u9KnrgdxYrTHsD5sHWDIsB3Qyh4THoHVIYzPA41mXTCQn977Vvbpsjz
7ejQ3CY77kfUO8qXgm54LhP2T4kfJ7KHAVCIuPWeO1R0D415rvv8tQ3kSRv6YUySu66dsClTM3TB
FPBXknE4d8J/tbP1CIT8xM8gcpNuONa0QD2ravhxrPzQMaIyrIwiUp3LTg2nC5eFfBpxTq2fBirg
pllTYjfsvTeJ6xJGGZbsnhy52s10ZZ8mKuaONDH6lykBsyPzJ2IJKh5oa6C1UOeHxJNcLtkcWSyk
UrQzdlDzvmtUePJJYBxC6kW3UOKpBXFGvj1yUEvkt5rDzCk6YEA2ofZ0cB64BotfYgRcRvSoON0Y
GxE42+HcF7S+RsI1Qgx3TO2seOTZnkkGFfzbXEGyu9LkWLCWsXotcjgqwLBjN+Ck7ILpyZptAhOG
A1MK6FQ0D1QnUt5sDzEG9vCAVHRiMoGbMmtETH6gsedA1MjtINmMcIfYUwTexe4YlSYnidVM3Mwd
lywajL7Y2RW3pbA3yzONw/7R7XkxmlxKIup1T3PRVgdLoMYhyjwnvpX+1b3GdUaTNA6sihunnTbf
4M/8s7+o1wDUydZqYezoigS+fzNLmFSrbyyjvZRoyRE3MgQ0ikCvPDbpk0PRlzZMnwTe5Jwmo9yb
pUofPAG8fuqYaATfFeq6KOKKIGPeW+0tboGUyl3MfRzXsYoq/IdNZ3KV4eIJ8b4/DbDrIER8DdZy
tfyZzQXNrDd8dCYZpWedf7P/dLd5lZ2FuaDOTY3DDMZ+Yu864R9yFHo7jsSdU969/lL62xtd6gBr
aTj6tHjEhWdMfAUaNiilWvuvKnWTvXa8+zbo7lNASgcGnPa1lixVOaj+VLZBaUEwwgrJp/J+CZun
IOGV3kzVY5NiIc6Zp3eAH+xj36eRVWJ/Rtt/101fRIxTy7FtSvmIQN1f2nBR+2UsCWje8v5CDv49
BxnPDu3x0VgIloo+GeWxNJhAHSKEvjdjTWZKuvgFJjr+1AQYCw86HPdC8rU/id35Ww1eDRtkmHHb
prfVqIZpn7m5PK6Jm4FcCKw/Bb6KjPKrJdvByDu02iyvragLpDhHvdg32kimCxBanPGTDrqrRS/Y
bh3YVRYt9B5UO+CCIeVDCcml6+je7NehWW7qMuzuDEGnc88ptKGjfYjG1W/2jZs55GoNCRdGOdad
KmorDtJ2vNOrKimm9WrFVrrNZdRrUbIsw4TZgseqkApa5U5/W4ScWyiP5GWpGI/hhDjjM7YZUhYF
JaTkC7F2WKfaXASJQ0L8DysW0mZXFwNbLSQ0/Tz4df5c4GqtuDfeFE6392oEEaPyXgrwABRSO6My
topmJRNTaYreldQwlJgo2Z3d3ubt+yr7HLirAZFET/ItwG2LhbAVYXCrR4J7wiqT6xSKAyi+xnR+
cWuf3xUkdGczWiN4HKMoCQ/0EAn0/aAb5mnfHX2wB53ZV98KvWK6lmjF32RBOaeGSTbYHAO/MvHl
l/TIGQVN9uzZEbMQiRL2iZQeNo8+/hHNwGS7B3cpcnMn6aVBlFJ5DsgLl9MHao5G96EXttjgMZ/O
dcIGGCfMlCPuNkv/C+oHz0rrZll6rgrKklB+uww2DCCzq3b8+TOs+3ll8G46ffNZYejObYBkABfQ
2DFxL+WHw7WyPdRSBr8BedBqYa5p+zZqvQIcQDz+7srR/JO22iIZNngi5CHxinAb3tzQ/dIz6C9q
/RYsvvi+0AX+F4CkA3ukqz4rcFDO1ver1tqVCnP4EcwBgTa4PbYTcd/r/qTDyMFVp32ATJP3kIt6
AmGw4dLyZgUz25kMASf7D5lNvzp5ctDmLiVXcTAZEISyLp1bPwctsdsy8+vjnKrb0dqVA2EkLq7R
ioD4ZdkYK1jFj4Br+LG4NU5txOB4bdBSSbmVJCp8b1nf86wAkUehnhEcM9Z4/q2Fen6dsilcDiwr
Ei6MWYKjxxqSYMKG7Gu2Rx0Zpw2fqXx2pRjElnQZ61xFNGk8hk1FB/ZaYR/qYCuArBmMKUCr9RcG
fRSJOR68pqJWu8dbEYlytl9Nh+ZfOCgNXmZoQFNzHLvb1c3vgZ9tpFXfaIH1DLehUsTH6Jz7xKIQ
0FhNGjKg3LDG05AWk6LhoRhXwD8kPAh9C6SJVAYhEgmo1e1CKOGpAc7WR2nutQPUKw902grNq3jC
UlbyhzW9/qLDVQRHw0bmdWwi/TRodXMaGbXTZRunzqiVgontPUGA5/EyiZdcgsXtjW0+WcVHOfX6
LfNZipv6FsPK0rzghM5u2Uf86ayqiCVmEH15iZ6EmVplDPMQi0EyMtRHq5/BApmwSf/qpLQ+mpwZ
ZgNgRqa7VZbtT9fl4B5nj1SN62By5PmvnceaTIMmx8F7ZFrb/oVYdDoAr/OrgCHAgq5RDADwuMfA
OIZul+dv89pYw67qB1nuCr4RL9bc67OfGZAXwsl1VCwy2fYR/n6P+Tv1/RAQWZmziMFOuIJo62sb
K0yOscJVvfXcMDFdylBQvlXUkD+2UL9ouCnohf62BvqMtpQeT6QGhgK6hzsBc2d3adzgMkmmxHYF
k3fU3YiS0qGbs13PQ9Xy9nCt3/1YwN9tKM9BgMRKqfdEHjBTO8QxaG1OBu7BcCWoirfMVtHpRow/
2czJOP3JA63suOvp6IrWubaAHtkr62TDKyeUYQuvXRQqC4cFN8oEqJhpBaxvKsQyEBtFGHLyNvYL
ogn546LxnGvLxxKiR5V0DU++ZcwbNWuWT3ouZbJdpRLft1DpqaD2LdLjmrsb/oCOtx26yjqVTFe4
50ELzRt+NVXwQqlwQE+O8pyt5S7yV661RVJ2DatwM0t/YdNp+fZH3idjHs3k99e9IPT4JERR/FbS
n98kkoXauHlQr3HqDSH3opVLKvvFirz0arXOV1uaytxMCVgrz2yJgq5DZ7icQiUQJCetUEhL4XpQ
wqzC+wAjJ0jSkczhIehD/ptgZF+ZNaX1joBLDjxkGvfiIrNgMTGds1thSQyCugHTwTt35CTHPiQB
cxtJX3ySbCK80xb2jezCU4huwGF9zdQC/Nexgv5lUTlBULOq+R08a2RVpzqUzDbX1qORGn59Spok
qIgzDm0Rh+Tc9Mang9c6rhJVjtJ1KndjBDCyJCg7hAVqzHEZO4RM+IyziUsGyKeOLvLp1/gkTZx6
XDCl4WyyMGXadCyYbBtXD6Su1lqFFOtlJXIEATtPQbMcOAiTKix/BzSGs+QtYIthEVqWTYIdxz1R
PoECXtkNm3/C205/4G+3lLHX+YV7KA0vfQTBY6xUlzE3xexJ/fqAf998LnrAS1FQkOEkvtVUzua/
y9ReOrWEkHGXMvlF3xQ+t8EXc7bjjtTBOEpM/WEGdZvtPAv/CJ+c5fyZgpm/rG/B698atmDS8DRg
oN3/xZJ54zT/qyWTj8ICTO7bOK3Z6YX/yZI5kYFOWlbgMX0hC4YGorItpj3hcSGlWJ6NimFxjxjK
lp+239/GDZMaLIZuP3v9P/9Z/rNzmD8Kfwrc3lSKuLdOl/9oxXQps6f3B+xlgkciBFo53GCftfTt
rdmQ8dxqqCjhpnH7wWWV2gIf1nbq/Luj+r+UIfh/Cwj8/9YFZAs+0v99TABDHknyr/+2+1Ltv2YF
/vmf/Y+wgP0PYWIyDANeza7poLP8z7CA4f4Ds7dNKaZFgsTxiaX8r7SARScQpmEiAVw8MGh5/KN/
TwuE/4AuyilD9oSya0Cx/n8pLeD/s7H1X77P2Hk5J5xblAHrs0mw9D9+iUB61xZ+AJJmiGkW5u/1
4tRQYgbEHOZM3q2CDg5yLUAK8F0DdkoJEOvsYLBv3tpAe2x0UyvOkiEO/SKJJqrgCC0S+QNL55/X
BGMo4nbc24vYeUuI6lCt6GtLKvCp9GY0KIirjXjt++G0TJIaNjvLY2Aa8jAiVJ5bVTxnBh2as9Jd
lKTJNW/nniJpHH49jxqX+PuOS0scWN105XZBoC5Ek7TADHHF63FLtMDreW4fl2V5I+uLSwsUtvR3
NXYpzpAkfQvzpNmyrblbLCpR63I1o2n17Pd6Vtm+W2vuAVLk0Ur6iZWHxOlpqtdaF+51GmznWDkm
oWMPf1XlI4zhF3wwqQH+YWz8tIOlQn66oZMBTh3tnAtGzW96LTDcnQHPlY8eFJVjnTk9m0ulX6mu
awFIJbN1cpMUSopFwutJkALmYuM+EsONECU/Q11Z3zOGzmGD37CeosbqzMdl5sof8SpO7gKbqj1+
V/jQclid+5AgWBtP+HV2aZ0EPzID8JxlzljG7uBjHwf4ln60AYRaDBy2ekhJ7r1VkHFAaNNo8QBR
BzYNTwWp3RqqKoFC56jcYJIPipKY+7z3fwAZ5DdzQ7lqxPNpYfUQ+vsZXzeJeUXyKSeY6KeTw5Ui
8IDOYkcCRzp5BDQLS0dTWofvxCyC+bdStw0MSLFrVzvck2hstq0XaabmRff+YwPGJa4hfkk4flWJ
VncT5clzGHx2srxrc4CCLXeYYdNXc32aufZedchPA2NPB6YjX69J312EbTJKSMKklypwuODLejmt
qf+LKgS7POW8TPYtNFzcdjl88mTZYTj4rKvs5rYm6Idx/Q2jLlfYFuZRwdW3M11Q0q4TJbaPNxEM
9dJ72YmWBcjpIXeOx84UeEJGRtlJ3InSvAMus9EsMIphefdlcZ+udZwG+bkZSbf5gRenWRqPdUnt
YIo21hiHbKGOEAJPF/ikanoXF7Er7/FtXDEBA1jV26BEMq/VC8rE1jXtaj+bNtloPbMch2ftHQeH
+DkQ1B7gxELa8U/prPG8LHye5vvNsPI0luM1IRUMBXPPcQRTFW49y69z1Qv4Fcl9SgxhbsHUkCzb
dHg3MH7p+EaKyfMiOVRmvl3R56bUuK2zOyxDVbXTFcNYN1PC5cNrv5n/x3nhGuo5xwLD5EkLd31w
M35fSHXzxqhTP5YwoZ95bO6s4mHBKBGYn3kZvLIT3Dqru1+AqcoxPFJ9sQlp3FiG4mrDHge5Dw1v
PQt4Dln+IzhV/NnKjujnjHs3E7lVD5u6kCDcfeoMEl6nmf/qV0m+LRX0KiNUn3QFW3dZAcqZMeCn
raqHquDWueJ73qKhv3dy+jaSMIklT+PRFuN5nms8IdWlkTho8nzPXXk9DI71e2nKOb3HIoYwRqnm
Hq5RUj1yRU2or8T3wlhOUQ5wed9cciDadseWfNi2RYvvmArx3tkVHQ6lQpcQAZjJuOxVeEFeYZU7
ECnCHZi17ZCVkWEuuHar57TM/uaG+btZ+KgsvJCP9cpyS5dxl+gVCgxRl8IfjSexwFVw1v7JNMzk
qa9ZjWzYv1+KTLdQXqsQ06Q2Q33vJksZ2R2B2Ql/ERjZsTqmaWf9Ci2Whv/G3nksR65lWfZfctwo
g77AoCaunaRT6wksGGRAiysgv74WstqsK19WV1rPe5b23otk0B3i3H32XrutdftusZOHe62SvdUs
8WNTwDXalA5Ed6XXDS+OlcSFE2rcZa86WCh0NuBnCPxL6NpPWaJYuoMYqayI6tCqmM5jzBGHCP2N
yov8KvO6+Ap4UI9Fv+huEneOsCTH+6KLtrqrn51qvK/ksCMKW27VYqobBuXiLmkou7CyF2THBG+P
eQP7fPDLXzkLkSADpkbAZ0NH3E+Uh6c0TK4aJJMhL48OXZPbls3DdTrIbm+V8jfD2SUq+9/1xDku
0XjmOEg/KMcBg4McRyNKtUmdgUwONvm2WPclE+u4ZUFDlGVs7+vVgGMB8cFRgzhVeRwYyHyOW8xr
WHiW7jc5fjD8prma4Np+D6BWjkHbfCN4XY0UBhxEWm7rwN929UDY1sZ6mNS3c51jXWbPXrDuQ3jM
YGzN20R2u67koOy/OtPrApgi8JBnco6a0Tv6w2a92LRo3+JhvKkUbzNA6Oj4OBqsj9xqjl4pQOW5
y5vAbFlYH6ECfSbHC3P5cwrXk5S/BMQUDxusJ5s2EEcAKA+KrhMf2smShtwGLqcOMdynpmMr2F9j
LEWyKJovITL2ApG+YKYHF6jOY+Pv5qa6wNZ4SWT2nsDzHIb+quTibWHXpKa4blYTTOMMnK3tTzgS
t2HdnX1OjLW4sLl9y8E1uJb3bMWQMoWybkXc/CzDk9QiO4D2xJ7R5aj3s/8nTII9Cf9j4v7y+5LT
CL4/O0VInYInDuHvs/5Ti+oEMu4SGh4vioSOZxe3nCVP3YpLcKP8fnWUuX12jzjib6MM+QF0B7e3
uxkEfh6cKJfMu2ZHUPDN/5Y2MZQuYIXYwZrptj3FJnzkI4jgT3owOFEYFn1T4GHOcy5xMhxlbVnn
yNbnKsL0m7A0cMjec5Fl+o0qr2tvfpvH7BjV6QEJnyOQA3wYO8aV7U4godPhcZAxaZDpYUB02S5x
s8dQ/c3NusOifkwqTQpUJBiKpGej6FjfIWaALI4PfGBbLo3tXGGmrmdegdER7NK+GAhRhs+BpX6x
ZTx6hbVbeFykNoJxZtTtSi6yG/PoqnorMME3CHlrE7Go8U35EqGS5ogWGKFblJdIi2azVPVHqX+i
KrydGv3uOjNe1fkE6OIQEPBYshHTRtNy4APfWpxTMUBlXWwI7ZmKj6ry+HpZdcZlvwvQ1d3OvxG+
ezPbMXKnkz70on9hTwYQZ/zAgrOrwwoH2FCL60lbBb9oDJ+9/uarPJcun0lb76a+vnBrbSaQJkPp
X4Wrly4eylslsaUQhXwIhxquVY+rkrj6hfUA9p5c7HXmwg0lgGW5+lEyYAxmALTA63BinZCNZ7Vk
0D1svXNHfXSmYBeyd0MLeZo8N9i1BhctqkZHIgWvtw9ZAVqV/x7HQ/NMaA7cW6Dj69ji8gNuZ2/a
yQqeZy9/d9rneJluTec9te20Yyl26C3zkGFww+Z9I7D4jdpl0kTiZY12Rf/lBo/0g6/cR3KOp8nN
P0c7ujc969f4xh3BLy/20YU+TqB+V/n6BpbAs+/5q5/WfK8P8kPt17wH2uFYwUjaKvMiG/dsL+Vm
nUkPZUcFjs3bGkbZHjsegMx6JwbDUv7NL3DCkQU8NLB3j9iEK0j8kcxPQ59le1vkzn6GAgFmgrbM
ot7Tfv47VV9NNhP/Ax/OpeR7IGv718arP5w5+nSrKbkKBKbD2OURAOstdYs38CP7PA7PxE9X/Zp3
Bc+FYWlilCeXNwbuuY0nkl8mYD81VLcetjGmkq1o8q1X633iEespw81UX2oPj0t6m+SfTcsg4t9V
pT4OjXUOtPzQiPl15eO46LZWZ38iMB1KG+NPAl0+JWBqt/ugjSDaAaOULJ5bsv0mIbLFM+aXDL1j
Mc37KOcLwYUGHvHcgCIigEFqIDhNXo8nLubiASdcd+6xaSzaK1reGoW/J58T7stWJEdIhhvpJ49C
fhLmAC0XNQJK1aMH23wfSCvaEBs7JMLbSDjhQx44NKZFAxr+DQe7QxLg4CxXJaoqX+VgCOCIE5rk
a4bYzPrqK8b65Tu/tPDvsad9Oenvyg6nY5hBXZfFVe+8ea37KyjhgDXec67KdasFxdAVaKQW7qXJ
1xJKofQgdTnJB5AbXqBNVEhrM5KZWlZmTO627UYq9aQmkbxmbVKs/wz7rp664GDyjtkhNO3ZrLI8
WDrMUD5zlZeid1UN7gW//LIC733k+bxJUzJs4C64JEOM3Gl+787eVz0JhMVcPkH+PLDOWq7iUb8B
WHscA1+9FXb5vXrW4MfeWEAdXJwMaskfoH3be7fDAtPb31rCgs9rbxuSgQlKAniJ+pb+uJ25hOIp
umAzvK18H+BSaW35FAWuyPbIm38/pNYN5id9X4Dq2Lt0v1yaQRa3Xazi06wDl6m0UrQ4DOj7MW70
okam9/vVbBV7Z1ypwVNlXMjyUZO9G1C2nwkpHLJ6S7XNfVfT1sA4j97JOj/FwARI1ULRdKLLgDXi
xMIfioXjdgO1XwmEblMt1o3n0qvHVhIuKm7BvG53Tr34fwZM8wiPQLduS3ZydynSf4lRMCK02aB3
Ljg9+lQy9ags3zk9Mule527n3LTMt6M80hzTt/GpaKc+2uGQTIPX2q6BwEbBkKqj1c3WBQt4ThsL
DC/4ccNmygvmjoXR+77DIEbfBY/cbdYn+W0MnopDN+5To7BMDpo6+g0dXs5V5CpWcaZKM0khRgmd
BoQImWQOGuxeBxqv9wOyB9IGg8Vbz3MU8bN0OYL6CGqnxUM43xIyHoHTLGR9CFI0E7iy1J/nXYbW
dxiprTmPDg9vhlNzIozX+bd4Myt3MxUQaBcwjdFGp3PK7l2o67ivcE/XvAmwfFoNI1kLZceWKVd0
WfuY8Rvoa7eJYdGZk11eVUOZnnqmXvBIWXPpUzrWNn1Udg9IR0Cx90QSx+IucqwgPCgW5fRg+NSf
7Wbg2pwc4zjDS+7kZ0Atc7LzrWR+Bb6dEUnxuZcUkQTGTkz6YWF3+joFHVbsKftju70FfWE5vyNe
y/bZCCivC3FUqjW8U0F9jPQ2gSOd7mINtIg4uxzSFzaAhgXYTTECLdvHylnwkRWLM3CuFpNQt9Vs
JEzxhXX5U9HDY/zh4JaJn7yJefyMuvGvsiAJp/c6X8YbY/yFdrEQlnQyTeN2UlF+wtkaOo/SJ1O8
5UngXCck8Xgy5ZOcj40paPEJDMiADTEQBArJ04TnWddEF0yQOFlC4/bBbpgmSIYt/4iRgHwsEGg/
5LsggqUvoR4qQKeltUAfK0sI4aSm0i0trKYHKN8EzcFe5uSsAoJ2Ww8XfXCsaYDCo2sCgDNtb4u7
booCQC+xYz2GuvJ+mi7uv1zAGA8zzugfYm/0K+A33BkgnEcQZvqqI4340cEFI5xawpM6j/Zsk3KL
E6g7dTW7+yboGnNs3EU+ZnnRkZNL0ociSZJsdbKziIBxqA5keNxzA1J+G8gsf89parkepgrmirbV
3rdHQVcMj4FhE5LbOBA9dn4MKYNzMJTxU2fIjsg8ai9s7YMH24cQuCmb0cEg2/VqH8I/fDNjETxI
2tvW43ZRjvRjachpoUTw39RzMV8RM+zWb38sEELyIL7n3IQxHbL/WcNS2shMrFv+pBT+YQJ+9jYF
mfljq4hrfaT3jvx01jw1wvPumlxZB1kS2qx9qHc8SSiIQe0SJTNE7QAID5eZJ92kbKzmQZW6TyWP
y3dMzx1gyTZ9SoxiHvFHTbqvH1DZAobx2zp343fdz7y96zwpIFQSfvzVEDg+Yv9c9oUGg12KCkKB
GZz6tSjnAHkxZWFSsHi/XTxH/WBEvuM6woFguuKPVUT01k0jsK2jazSvGD7n8BBG+a2N/wwaHc+X
1enD9qqQNdFGT6c+W3m9Wp8xZkc3povCN2fqmGZI5cFgo3MZyQez73bxXbNW6gn0CnwvC1qfycYX
tFYCLu4IItCJ6W8sW58h2b/zQkCvTuX5x45mTJZcq+Gmn7Q+Ib95Z7gSwb1yQLhvwF6cveUzU4+w
lIttQlnyDYrnLMT0hDEov5LchVdeCO0VBGobgPVsGZ8tJ/9xyoURZ3KS+YrehfQ+BUvwBOWNA4KP
B9mly+55sjNYgUjP+pD2wXSpyMRybO1ojPTnWwfuKDcXRZzBwPmKz9s8QG+2GTtUsx+nZ2+lpLpI
C6eKpMrGX03QaRZgcFZIkXwXtLCVpDX3MlLDAVNuQlUOqaRwbKgfDRKUVHPL5vUCDPY0B8WR26ra
0TL5LufgSZGXGtujNcXXU50SjqmOuvI37G+2QldngIinPvYZKhLGDnImNiWON2OkEzZzBFAw3Lhc
nKzJ2MOsaSo1XHywiVe+mgMOP6X3HdaGFrrUy2qQ9GP4WmJOGD1nP9AxIU3+HuriGvOA+pqWOrtA
yvD+jAwO+EB8e7iWnVu+k6Gbfyisrz4cHAdX2GB30ZRRdUaXIFmdZBbqNGRRF59NtXbLY6FsaNdy
VJ2dYYaTURZN8e2RjL0ry8X77S+hLHgoW/lelH71Yoee8wEsoLv18DWCZii09StVUvQ7YU1n9v39
s7M4DSkSKx7uZmAcDyN+feR224RfhfIxyEEBoS3LOWI6sk/25IffnVOJm4wJydmPbjn8UsZHnhiN
vPPAMp4iGdhHDOuCM5dYjpTSbiyveZjWJFOfXM+zv1A9QAB3yKbsHWoa+b1sXbpDtwA1fpfyCgTk
lofbME6pTyC+cQaIC9VQX0mMLRte5DXZvfWWBGAG20BehrHWaM6SBDueGOSsYgukJNz7lQPQMEXb
BXhMBIY6lWnN8LkW9WoCLpDfAtSb8nIPDN+c2iT06QoI/N1kCRpwUOrTIH6q14rA1ujhpEFsMStk
vNgpFQzIVlVt8hK6fnGkrpcWJKfGENEZKnnbebkXuv2YcvVTDNOuAEmZrtz9ym+aqx4JnszUBNLT
IRlt6lerAk6dSIL7c89mPwP7HPaMBbI/plGTnDtSYZxJwxcHSMutGhJxB1kHpcWq1QEtC3SiYaSL
LLlF2FV3YRc8QQrtSlTHjvIOkXy5JPhYQuzGwCxHu7U+8KQutLPi0am5jOMOvh12g43pPbGPhu8i
GDlcxO4JTydeaTM8JGkoN9RSjKyParHvo+FtSkvFfRzcItoUr4yf5bENhmHP4/2Y5DgbcPMQN4zm
x8grsKG3B1w77WHA87v3nXY+td4QnO2IjTcLZG7lRg0fM+ZKRmuFWOGl1n0VvAcRZvgesyuS7h7c
GhascH5wqGs+DGlx3c9eejILfYubiLKHja0M9U51me7KKmL+9d07T4XIw3h6HCj/2zZSvN5g54mc
kNzvaKFMHJzTgeN1d3YIcePXcjFClM5jlZm9sUW9xxs77S1H7tnCfM74lVDZOiam3ryRhIYPG8tD
Aun9INdAsRUpLg/msK3BlQHvAKPq6ExnKNanihAkNPpcPVBkA72+mm5ZJRiedSH5o7qvbmqA+09x
Yl9ibBzn3qqfNXQSnP7f00SbU0cWbRE3RVe8xn+X+kZD0QkZtrqtq4cO8+Y3rJeNW2TqVg+R9Vng
oiH2VeJOmVSPJbPr90FVVddR3RQMH/wyY9+SFnPLL9MLSRBh9bnb2FljKA6RLglz6vS2VtmLj3hv
F22Nbu8y2fdnmsK22AofWA2e6kicsqyotkM08Xaipyf06lOpsd5a/V2zFiVOxbshkP4wy37rqbl5
KLQMfrXTED0GsYsPnfgs101pE/U2KWPF5PrPEycBEO2D3o+Lv8EZ3hw8Dx2zZrtyxN1gbkag2C4i
3nawx1ud6P41hhFwl1j6ELiU4znNguRmoomoAgZUZyBYm8XRLylZJ25lO7uXcYQXjvkoOdutjyDm
7Exlf87LWuhItiLKY5Jb/XgcvdQ5tL333PMo2YG1Uld9U5uvqZix0hty3UFPWogmbmwtN8SPHi3t
fLkeJSU8EnH9bvlGrzzcg278VDZsa9KcHs7RPdOOdp2W/hmE+tnE7Wc3j9u8Ga5HqzYM4uB7/I5+
Gdj03K9dhaTOgz2uyIDjK/ntASntaADfFoX8djzvsVPldevlpKYV0WTMOUj74ZHT0nyiFjQ7DG71
OiM+Dhlm7L6Or9bITkOOddPXf5cFuRGmzNWv01zot6m29qVk2xJlutuqEQwQVTPBtVASWz2mYJww
hBOI3W2lmSg2Iim+572cbwmPvQst3nTdPnGcrV74dUiFByPUhOg8YnQufRTjKcVkQ7epF1yNAFUK
BKT7sYc+Qibkrshp6huLfM0e+3dyHg7kp7cTB8KPHHf4l1JTcDfko/nOU3xYe114cIemflXSSVwm
WHYEi+nWQiTdBMKPH8i2wqgtI6jVKUcQi0CUsO5I8TcfbRoEv+xVc6OpCO51Ga33U4RjlKRL7UAV
dWNX7gi2VPXObWbDCNNUBPMH2zkG7ojqnOjhzuV4sou6zL441GovOyVYRPmVvfwWGSMGekz9wzCa
sj8shq0RFU4/GM1peg3vBynaSn4wWm80c1Bu2vHoMpjBqQiLD4/883hJIOIgbuoCYxD/PUCd1SD1
d+fD/zeB/C2EgPZ/94Cc1c9fUZHrH/hP9wceDx58wsbIEQVY6ePVTzL+aPPvf7Mc+99CJ4JE6Hih
s7o9+FPUCJrs3/8WBP/mRW6A9QMcH39U8Kf+t/0jcP6NbTTcQmBZoeDPB/8v9o8Vdfh/vB+BHwoG
jth1fPxMYNvWv8J/Zbk5nDLAK6sOrdL9AEW38Lho3X2x1NYxaET9ryB7qzfqrz+Pv3kQxRH3N7vd
f/x5pRthEsj4eUh1TG1WwrkbwyOZcNp7DiYczDFOkGuFFyhE/LZ6VxH7zcL47bnTDdr8OD1OQcdO
vuqdndW7lGjB8S3+BeZuNU795e8Z4HUMQgIJDt6KvyAi47iFr19UHTwA9QnRPmPfKGO83VJe/ZeL
5f4//z//K43yn78BAfoz5KeBohSe+5ef5PSaojvdoTbQ7Y7DZQqPbkFV0VBE7aegKehf/Gb//A2I
MBBcOFh+Irapf/nGc7fKa+W2ip6t0d3OxeJvMfohcGflfOnHhkweYYR/8b3/N79kGPI5QpZ0QlKi
f0GSVkVVc67KMbd4wsKYWeNZ0MBvFAXgJ6+1/vzPn6m7Xkb/+PVxbXn8ILJefmzbf7E0QdjleJCX
sI1wLuE5ycvhJXNKKkLBOej3Ag4n+hrsrCdPdGA2aEUKn2QVBd/CbjGejl4HtDqdlUNzSju2KyDD
LvMtv8PCjE5P4IuOHfU745T5KXOq7Dcdxtqnom4defqff5n/7rNbfWD4wyKOCPZ6qf7+9Qi3Vf/7
35z/pXLpVEHWSUgHgOQbwBLHWk/LTZ2W7R5vSLj/n38erMt//vSwl/E4iByMiXxv//gTlyDEsUz1
Hc0zQl8lafH3dYzb3+e53VHf6ej8iM5F3lX3U3oOvcp7HzhAXmPU7lnT+LVX3PpzNAQbao1QtODE
oAe5VpiTFU3DeQ9lg69Fxs3845HieZc9vORz6qdsSDWcF6Y62sGPHSLlFXmlwtur2Wlee4WdCPtw
lIEdYzyqtqkfBBcopa3ei8a4V52nVlGMEi6OMmFOxA70E11ILg6vDXXZxePUL91dpwf7l6RDie/N
qXgpzvSIkQ2ddfxoqLtx955pZuT4lkIzBsXJjVhXGPka59CG9y10F0z2uHMPEmMm3jjVxQaNOpHB
CdaR9TvJp+CVZxpHKi42+V51i74vex3A1RG5OAlp+w8Ly9liz+nLPmlm4+Amh9DwQSSyY6WU2/Ir
qVT04isGpV2dQZcfPQ9nUy0Sw9ETMaXf0chs/x496X74sLqre+lmHvXRswaSMNLYA8GymTQaV7Kw
SEnxvq+FycoOmLt97gHlBM64p3iW44rT4XnfEJvJLqIR7gv+LsRCizjNvGnjilrFoPGo95nncT3n
wSW7WC6bqg1Gkox8TYVZ6dQPnSV2OYUfqI1FUqAxa1auIy2plFRNmdXRw5L7H5r9Iqv3zoaqQE5z
CDCqDOqztp1M429qNQ94EDX7bKA25QARkBVM7jo6w+gku1s0XYCLZCgLDDtyHCHHNwv1ydozZjwU
pNapbIpEWrGi8dgDWzi1AUhyP78SEcMdFxUsUnYhwmyyqcfW43/7dvPGsIyyhl/e+qBlAesuF/gY
MTP1GGZiUXo3pu7x3kd2Mb1RXuvHHBE5kG682R4/xoGGyA2O8emXoMOPFsDGyHvUqjnsNuCRInZh
0ZLSX+ZjspwzYNF7jLs8bgucQsesJ/PCZgP9kXV2PjHkmjTjjDGb8L4LpDBbP9fOPQ1gFKOVgymI
MmGuxBWW5eMF7lj5Z1g65HvPGao32F/jfbjYfc2jg40G3aNlSkFqw1Jv5ooeD7R2AaAhwjje4eV3
XhaCNv1+Rjo9Z7VHSXBKncymHthBHOJwGovdaET4RaKI/lgEecb/rnECEEDU1GxS1QOdnYMm/xZD
j5khkLLJ6c+S7r0ztui1Nmv9lJ6LDCwNMRHGeR3J6cxmA7JIxNqC/WwRkSlIi8z+wwdPS6MxXcDe
f6Zudi6z3N6Sf7U4affVHJMYWRS71NILewi0jnWdmchpdqOfpOztG3vBC5IhQG9c9uXrkyP3b8K1
QnYz9E2vd5YfTvQqsKxFDkltC2Iqaz3k/sAaKYmyKnIQ2nTzV+EFI/lfi9YxY0XElUyvR7PJdY2C
GOJceieCiMJRID43O3bC417QTORvcywX3+TL+MsmWW49N5CgHuqxE/Zx6MI0244dLR/AGh7Xu9o/
wvcEBcXzafiw/C5+0wu3ElpS3gKzD6102NIigVdm7ur4J45MxmEB6u61nBwWttRauP4myyRJlREQ
SA3LNW2fcoB8A9iStmX8h+pwU1YmmJmebErF51CFD7oZeSaEYOf1VumsfXHNum0qMJ9/IwOZT8PM
0B7HQQecL7mxd04KNmtrvIH8uwFAhJkTw/tj2OQ03RDz5Vw3An9A24jEyntlLTTQXSaTu9LPfc2t
jza3DUQGGjike4IMazYWx0wkKxijSr03d1TRM55d2xwDGOGf8SJkdfbI3ZV7h2KC95mzUbjJyjpQ
bP+dpdmkWS8vhn0bUQyUhp9MZPGF+7H7zIa5/R1y7hx3gW5pY0D8GAm3uvVwPQ2jNV8zK2d3diQx
KtthgyjDgzn4XvC2EKWj+O2zL1WWbjMdd3eFkR5nOJZn+OkY9C8ECGEAw6XW5WEIA00Ubvan6A9f
59g8joa9I+yNNcPHro81CfA3SomTFBVDcd3spqAWL2tT0OeSETDZZZbDWX2qONXSZQ3sd4sWSn7K
1MX4HkUAX3iPLMEdTZiZxzMbu/ApGfLIBsc8E8HgnxJ4kbGabroyQl1xuiT4PURxsTaFcTNsSJUn
7i7v3CHaEpxggqlxN+FVrVtF5VthlSnp+tk6y6Gdp80oiSASj2nhQGR4rUFQFEtzU4SjtvccI6gn
kSIDkjEI6rQ2WjYWlW1+W97JckqAmqscbHI8J8nLzHwKEreRLYpy4FVvvLoMz98xIFrLqJhtsTcu
XyEAO9wfVTg/1Tgs+TRqxUt8doaOOFjYAteVre1TuGyqWPFvibVtYAZLb1uaOpTYxwS7T8LJlDrV
pfiKRFJ6vAlGVCM4KDzcnUwhAvLdujdtmLmKhOn6KzA7qlfpS8ATxJUArOQA7Gh6sGZuynSgZNjo
dnlnJdJxP3FMrzf+LLw/9ZCgL7sZaAPmzKVGlrWq5gNzv1VsIctGvx0QQ9nNMoruc8BzX++WdPYf
/YVfAXiTV9wwYSl4z8ng/BZS2D9siiF9s0ddeY1D8icdIrwDJR9VeQjV0t4rMioZLb5eF+yAXSc3
sGM8LJyj2eMAaD9pD6fyEUyh3Cylp+7xH7gX2CMF4TYflEZoTfeku7LVbJlAMgf3jIt/gLdI6xEv
GfJ5B3x/7TlHtNmAJC1GFizNYDZsgfof/NBk8YLMf8a5Ol67QiJmwRZUJEhFrz9GPdegR7LVaUW7
aojvswGDC/V3fBsXhyIbPjj70k6CemWniPo3gu3Lrwn+onPO5FI+0+qMY5noFO7e0a7mfeLTjXIj
A1G807zb0tElG30gsUgS2DTrfiWlUGtem225sZAy+yvVCTp9AWrTZxmt/w2x23j+k/R1zWjkeHDf
ikFiGzbF4Dwt9HR4Oxzgy5tsQwsg8BTMt/CtAGcoaMkonFxC2LzNFKvHyR8J4Q9JK57lCMt84046
ZGsqsqDFNEfXenzA4AvbmrND8qt3PfWtR10+sx62yVc5vUtnGHTEF1og4+KUaBW8c9GK56zDusd7
LhUbCuon6hMmVNgdQyF1zb6dh4IQ8BrNFpSLOBubVpnssBLJk33hEJnfxBlb8Cu7itqz1PaUHwG1
wIl3K9d9t2bBCzGk0RITKJYYwRvFzW7czIaDILBCfHmu062RQpXHuKbq4ktGEx0FNJ14TFJh4HA4
rmV+7c/kgfeqquJHu5dhfAJ7BPPMtQP9BIWU+DpGhPHFoX36REPLXCCzF/XH3Abuow+K/7sjG/7s
CDMvK03UJhlo55CQ+NKWmSOInXwkFdFc8hamkqBSLTc95fHYPGg6kHI4hTXmDSw63p0kSumwwUwK
myRxyvM9GtLxBUAbmNYpm5nWTNET3ncZBCSlS7F1r4qUQS2E9Hse2pRHkmdZ5Td+fMa+xcwdK3ss
/HxP7nDVqY74vOgH/JdMBHl8nARAoe1Qj2zDSo+Gh10Td8t9QewPP6sW3bdNzTYHEFJqNE7nFKeR
Rx6cM2jI8BQCQSLMGbl7nzdJuR2cOTy1pmc1HPb9cA9jlxk9AY7LwXXSPglBV893VoiHh0hvGls4
xByWGQm+SOLUw+L8+KRFfzRJVkEsAJ0bdKhEXZioaMNN6I8lGNuxhTrdluO0h36UT3sM+UgygiXS
ByWVswdw2uYzJcEhf2SUih1+IwdcblEuVAOS1rf2iN45u20cetCPqa+AYVYSVN8atwQWNaukpZGv
JNqpkjIZCDizmNo6Ob1e20pl4lJIXXoHgReD50BISlQJe/WsOmqCibuwyN2CKrAf/DyB8yNyiT8b
wgNCDz6S2d+NUpqL8OaFLulY8RoldL4pPd73zOb81zS+QpHf0GI1/ISpjzcgrQOHoIBT8xXSgKJO
RZkTAubuJcZNMSIglXCYnouoHm8iCsjgWTLwn0sH1iaED0+cZTNwvSUQZB/7YRqv6Bdx3gbHlhwT
uDNhGho5fSYuyXa3iVawjmQcRGPp3IMOpFGc4nhT7zt45w+JsDDCmbAUtDSGlBdMbeS026jt2TM7
KE44OCAS05rNWADHkuUg9vyGB9uS+8592i7Bj3EME74EuQ3SEbRz7Bn9u8zSaLot9NJ9BGz+GAcJ
f8DMSXKYkcR3uxovSO2992rOxTbyM8z/UeyYZpur2GGesmmMpecEZtg+45ULh8ArbLlLdLe8aaP8
6dpVE5IdiSOqt6smgPXsFTyI6WCQp4UeI97uXPUhUAHhA0Rh5HV4vdX1YWTZBZN+gjO/sSa4Btbs
xgNyt+3cVYqw5zYYFFzKXhfLrrN1cIUqGvrYgwcyZDg1s5tYpy2plzYcGSojnsebkXqH5zLIwmhX
m6n8LSsnvkxFY7BTgFvaSKDJC/GJrvoYAaU/jGli/fBawEANMNy2zt5Q4igb68EF5szgelnS9ZEy
JvTl7BmT2OZo7Cb4rOlaPrpS6I9YoOJDIaFKwHh6+o7jGeZ8NMPv3wE3zkkCdQ66QuwF6ZffezZf
WMsaAoDx4sGUjiqzJbsF0VkkCx8ouyXamAtpE+guTUP75FCm5Dwi+B075GCsySYOolPmy2TtxyGx
sHATw962wCxWQIf54jKAXKwk/T+Fmv0ffHeKvI0Qw4nZjcPcNMb5qwu77AUQP4+LECJfsu0yUhEz
s0K85YvDN9SAtTgrk7e4iovQ/+N7U7vsPN1xRyxoThSfcO61jkB5/WkXuWxBd4NW9hViBWx41aYL
iQenZookpw5aRU5sPVMd2sFhKNglb9tcF9WRl2xV7cxY0k2XLVEeYYlT1vXks8HAjZwVPIbygYMz
VL98YZrrfhvQ8XIXtCn2Q69cPidjzI3G5v8p2Tl9Al4gjeNPrcsLHgiMd5VK6TEg8BIF7QwxUV6R
nJ9TGn5AnqvGYIzhUTC72860acXCD7Tfre809lOD63DeD9HYoTvUyv42U+TDkrDtKcP2uqinwGoF
QBsz+u+auxgEqpH+z5yPCw41kIus23zy+UqnIAToIgtodAgSjJKp5ARCj89sXZMX4RTZlm304tlB
Ha9oW6fdeXRIoNNwG9Di4OCjIEsyD+V59IboJgYTxsc8ZNnZU27obH1YBYykTe99CQooWee2vm7O
dFAFw050oKl02fQgURX8D2yalUDuT6i6wUEUO/EBbB5Dry4Kc8SjSASlL7AU7FRty1tU5MxC9qxn
4mxm0a+J0OpO5p6EZFx2WOBghDX+oZboNNumdmldnxk0cRWBjdvUk92TNUqtbBdCWHsHIsjJlN0b
zlXF3cw7pnVtRJC+K+VVVmhGyY2vOF+CVcAbxHRYE3Xk30bmbiza4Os/2DuTHbmxNEu/SqHWxcDl
cDkUunthZrR58FEu14ZwlxSc55lP3x8jEl2Subc7onYN9CITmaGIoJG8vMP/n/OdUIWPBEZhVFgM
szZ60sCxo+SeDIgaJjQBtBj+SHRDRcQlrh3KfX+SmGcfSXLn1Ml3nb6yxA3HWk1NlHMUJomuFr0M
GPiRJ1cq/+X6QprZCrERORbMS8AwQzSTN2WVzDTXSIO6RS0lOnCgGBFDtxwol/gtzemoIF7UlyNS
DXqVXVE3S6dwQrb3A9Kz+H7g3rJ13ypk3XYovIAVmhyOdLs1lr4O8901R617Zf1tm7VjacEJ9Icv
dympsRmMVXKakaibOaZNf67jID7zL0keDV//Q8KXw2uh8HKpJd4U+Hjvettvzv+BTmiczJQmqpFk
GuonFu1tBS8uXX9cOn6nt8BMrUtJWUAabBB/LxxjqeKsB/FlWQhSIqep7pcKWJKDaqGVDUi/cVuL
EOyPLzo3LK5q/WjeDIF9mYYYTvjfL6qntIBVPgGqe2xd245tSR+V5qaS2WvpkadVW6xQaA2TTwrl
V4lRc/PMsvSZsqBD3VCB1v1+ZaF4czGFkEi908jGBSNBXElagVhDJ/GE60E/KoM293TxaFZF1WJk
trBME2ZNPKMCOurjJ6G+9yhIWFMlywr5b38lN/3SKpB1Srm64lFYfgrL8S9huz+Q5dkOMDaG6Wfb
9d0xVaAF1lA/F9A0u11nVMnWMWoohAH7V9OANQYvrnwV5eTdmR5BrLmemZ8MlXd6DMwdOo9Qon3X
rp+dWVa1N/Uwg4NYMagrtRnqepwNtB+NY1hLXCs1BCb20c4GmFb9SRdM/R3i8Ne7s3XbwJFvquDa
rLnr8sujMsq0bz08n0vHaLCu2mJECRglFYTmMnIFDFPkPYQtJ3QRVmE2aGtci+MnbbF5gFwNXdtW
DSGEbvDOzKskLUXadY5VoUBs05J1X7YqbQ1dEus9ZJePx8bc8XpzKduRDugKUgaNqw6c1lamQkRF
QUcMsaUBZRQVblvs/htXcWgp69bcztSv0Bi1DGq1tDgZInyZ3ASx5n2Wx9UnLdO398LBhSBBlRyy
uZl59d3ZOqq2uGRTXIKiWmc6fDUwOIWu/+PXY0vei8pHbsDGlFczC/oTHD8AV5YDf9O2nG8k9w1K
ys0Y/vNLmbwWUBBMKEL/a6r5ZThKts+WCEDXSA4vByX38BAnkXCrsi4/mSXeeXqWQLRuSlPwH33+
818u5ajJYKOvAfhETj3sNGoOFBSzT67yV5PwtwGHrkFlZ2ow1gwUC1cDTkoyLpKKywjTIf2hoEzM
0mq/Dh3q1zgHbCZjb1hlgZxQmOXsPQqAV43mmeePx+SbRcmmBKaabC0YLzoc9N/v17dMjEQSfIPS
ebipu3l5yjJ5SIYKZ11IjIjuowr/+KJvZmIuqmsasmb4HbQA5+nnl4dsAcIqkTayJZpPsjo7yIUH
HHhJvlu8qDXT33QCCnAS0uH4+MrvPXioNCgXJFARW9hX96uOKVDikPsNDJhmQiVDOooCjaNwqh0r
xcdk72jaOTIr7UDuAlv42V9jE1f2yZh+78EzxgTyCb5VIFK/PwPcPwoMHEp8f4XTK2F+TLH2Y1al
iQfrUdlPwq4+aZa/fe7Er5IbyLTApOrYVzOqybFbx3DvL1nzi83YaeVyaoTcZ5GP49TKaw7Y+rQM
Oj/75I2/89wR8s4SGsm7V9mO/H67DUSjsicKb5mbZF077AMOVHI4eGd++AVZIr6cGJF4o8SBG87M
Hr81IARUmr/5eAS8WVWYtVCVoRFCXoTi6OqHDJEdp1UK+KCfDQE4uwdO1ezXox729seXejOXcCld
NQHcGOw4pJhfxy/DPOnLTmskO3+cNvG2BOXlSh3owD+9CqOIz8mAkzNv8a5uCB4LRPyhB/cuRIUL
NQ3vBqU0Pxmubx+byYzFXIU9Gz3WtRSqUfvB9qca4H/BKRJ3WLwJDDxSAhTkJzf09stAyMGCb2A9
hg1kXX0ZXgQ9p9W5FGF0onX7wlDwMkL4SCOzWzpTS8UsQQ99+vg5vv04WJfZAhiqJpkL7as9T1hW
Sp1pXY6VWyHkB+TtYUi87Nip/XisG22WBbcYeZrPZsO3w2S+MNsBC2AWEqerYQKKgRi3ps2XljYM
D4kzBHCKRbz9+Pbeu4rNI2XOkw7WpKuJDxo6qURFCqc81exTBhN6iJTi9r9xEdKauQt0W9p1+GnX
shUQbUKhTo+Nba+WyU035fYnA0R9ZzDqRPAi/QOzabF+/v5htTo8QmSnGa+qNc46vkc0uKZzpJSk
oIflgI3bR6xNgiduW6FF6KrbuKSuHZEVH8HcT0GyHux6UB6R2dsvHz8E9b1H7ThS0zgAGUKzrl4o
jgRSBKn5wZ2Qf4rQL5/boryDy5gfgLFG+6Qe8+UkW4r9Vm+1J5v8FVe12v5s+mOwIFiT5qAa9U8f
/673Bvic58xoE2w/xNWqWzntaNBRzrHAAA73c1C1dQdY0knNeD+V3U8/ydK1Ojo/Pr7uO28LJ9x8
CmR2m3eKv78tCm22ZqsMCjLh6GxDxLuUHp3FHmvr6uNLvT24MCJUUncRJwrDQCHy+7XoYXbKVAKK
L4mHdLsiESvsgRjGElRSzUjkSYcV5pzXmXWWDpitxJmUTw5v2ryM/r65M40ZfafNSkJYeFcTWIJv
tKUGky07iJdLRJiam7DxwMVfk8XAa9+p4+Ds5eSlL05kNI+xhqsSOpa/c/yi+DOpUUbbVqDdpFWC
mkJLS/M+IBhsEeiUjldqoaJaaQzraRAGiXSVV+VLsxSf6VHfGTBETmuStGfBEnb94lL2ZL1XYCiK
TX94lj4RhwQuwQZvZHY3WR4BvMgITtie5Cdf+Pyarp6gtKC/zWUDRs31biEwRFMAMMTKpBrtaw+u
eiPQwd6xjRB3JdlVn3wa73yx5HubLGsSGSFb09+HTYaySBMBSTkJesI7dtntZcwA9n88Ot/5ECye
p04JyGa5vp4XWGGwxTm8uiwoy3ty0EpmLD+8YFpWPznQqu+MQdYTQBisoya66qsxODTSYIYBLFI1
KgRdPQU8WYztQe2IiQ4aH1lKL1T61qSAlXjQN1WfflFD70hZyjtoZJx/fO9vnzASKcF+W/3rrGhc
bT1pIPlx26VYTRV1jlNgm1mgZfzk03s7btgzoNzl2Ms0wHbl9/fowD5I9Jku5CdD+JRVVCy7yum3
Gardc57RHPj4rt6+Ua4n2eKhQEWHrl1NqYYSg5/UuJ6Bm3NdG7TaaTaT0pLX4h8PHi5FaAPrnWYx
VK9uLaTrl5SkCy6ttq12ct4fTZgudlCgok8u9c67mrfIqOvnQxqb9auniO1RWAkjpkvCfC1T09gQ
0aJ8cpV335VjskgSH0cJ4eqGbDUQ8YBpBfRSl/OaZHXI6HMsmwFLqWfG3ScboHff1S/Xm//8l904
NhoR2lXJXVXtdF+aoHwRl0eA79PPigjvXUpnrWOhBUFszXjKXy9VOaAiFJVb84vKXhgG6Q016NjD
nHj7ycHqvUux0EkqZWAy8b/8filf64tB7egbR0UDWb+JifgdUvUMvEtZfTzY1bdvDEk8JWRbWnRO
DDFv3H95gqnMEEc1yOYyVVNfSzPnnG5E9k2BfyoCDlJBK0yNluVsQslVV+N6ru3ewDzxlpEs5lC1
0oPlgt6c9n9TlITMV+onn+TbwTv/SAaVikrbkfrVRCMA4TpFyyRrDnGxwn3trX3aqOuPn8Xbx25r
bKRNjQ0Vx+nrQxeNaUpHeLKXGlLDTeClya4E8AG1XJafXGp+qr+vhZhfNPa7rMNzpe1qMOUhNGzc
CAkSpIksPlQD1pfBRmEzqs0AoyEhF2PZ2eNnu9h33jaFKW6R4BBO7M7VdT1nnEaDzfSyG3vTW2Rz
UjvXarad6h148PkdL7/eM9Sns0bSwGEE2rEJgtonAoKS1TIi3+RxUOMbITvrQS376ZNX/fYlUIox
2WsJSqp0Uq9+IYEYQyEatHWVZrf3ivDzUyuoKgU+QUkfv++3L8HhYMaYogrJS7CuDtklYXl0b8KY
tATH+aZpsQ0YzcIa1wtDWXlWRRt5DD6rgL8dyw4VRsazyiwpqIT//sFFBXKEEkQ0wgSjJndNx/9b
TfBgPr65+cf/PsLY3ekq04jFSAMK8vtlSLaBtxQPVOJoK+4hoSPYbunuoacmEgplNmqZrrd7yPfC
nFPbP3uR79wnB362ywZVEk7B85//MrEAZ1EdLVUhnzHLuU7eRm4Msu3+49t8Z7iwnbSoQLGlJBNm
/vNfrsJEida6bggM8fTurhm7W8qz6VeZsN58fKX37sfBkKLi5WGlNq8myrGEXd8rkNxi4XhrD/zg
qyWc4uHjq7xzDKZ8RRWVIiKFH826Gh5TXmDSATa+HJSqdSOtQRoQY81dWaMXrYid810AK+MKNgaq
imRs3cHsv6tx462pr2ouUjAk8tFIaA7F7v/GoGJYzacwG+y/ff3jWtjFoKIQKgEsvdSog5cQ4iEl
TXWCEgVoxUIzvWxdmAnqcuq1n1z/zTvguTBqmJrxOvEmriYHZkiY+FKHpgUJ9DFQnPhk1aSVffIO
3rmMwSaJUsRcTmbX+fugipU+qVmVg6VAsQcsiLiZTdR76NGzhA62Gcf21iE7G+gTUmwX1P2LoRLr
B3SpdZWwbdyKpO/HAK3B6q+f9v8dp/+uOpRuf3lPq5fm5d9+Zk3YjOeX9Of//Pfz7BP9t9PL958/
8ixk4fv7D3c/sIT9/c/+iz6u/0ELhjMyK6vFl2Qy8/1tP9XEH4ak+Yk7jhl/NmT+H/epof2hM6Ic
S0qaN1ReGRL/cp8a4g/6YMhoKPro9A/+kfn0b3vpf83LlsYm3DFscPp8Qwzkv5xov0xYYkR3GTRY
MBTAgTZ6qkA9RqP2MyzOgT9+jTjEIQoBfiPtb2pdfA0CZWeavfkyKQrEp6D6IX28hJ3d3qhlQ4y8
NRbxVifUYZQVsELnGS6Etk5jdWN76q061itdljfSsL4WsjAuXij7H9McyVFV5S4OMD/KYi2GGrDn
n5itFmmR1J6boIa8b+BgXSb0tPGuHuP0PiY1vAAbPJvcyHlAGOIYY3yXk2Ib1NoqttMNQNuLT1K4
ow4N0Tw4uUl+n05wC51TmGZOsjBgaYDBImeTzMgc1Xk6nciNPal94G+m0STPRVlHJmWCEC9Wm2eg
Caw6hrecmxfEMtrJ8seNyGJYNR2NSW/XVslj4+vOpja0ZRga39EEAn+t2IaCuooudV7+JBnMgpYH
AsED5UFc7bEp2yNO/h9BqP4owTMUEkllJNInqwNTa4fqQ1kCAGp9KFqgWe91lRRCci4WYwqfKRn6
pwrd/ehPD7AufqIZ6o5I3x8AEULZtPYyHfy1Hmk/MtQIEZqi1TAqt1noHVg06ptOgtssCFYLQyIN
lVoa94odOftK0xYtmcWoQl9rM9uOtvczVRWxQvI4LKa6RKk3QjlKgwcUIiZafMwIViu1RQNwWg5a
9sOCkAEMKLLuAi15AHJERjOHr4SDchOWw304wM5OnPqBUsNLg4cjMaL1kCs98Fx+Zqo2WKIjvGN6
PoFrsEf0aCGwDJyIF8uYkL4BPNmEKZwmTzVpKBKot9RafxtUienCrnb1HMaIXSqollAqL0OiKjYD
hpPFoAKGMR2CJDQBjVHJsFmKsp1z1INvY0hykT4nTRe9dSMV3x3Q/h8At9huU+J04YZdso60haaT
/dnZqbFCJIRWo0hfwyAHTTfV27iotl5on4lRubS2Mgeed5uxlN4Cxs4WPNdMDSPZJTSx/aRoAlBa
ISTPX3Mrs9E/dehWpoxuCDpQbqvzzGfNrp8JyslxdSLDhRlbQ8KFUrYIcgtCR/3UJ3pK/pIB3ao9
IPLbMMZXlSBgwLCiBxMSAR9HUr5GfTjzQidz5UvFeCarlWJxbrhDqdyrkY7DwFHg38BiazpCcXgF
4BdvZA6kwntGOA2Sr9jb2TqantqYBFVQoY5HJnHUaiuMq8FZBtMtruNx69kzar/aGvh6lk477ZBt
usKpUEyn+U9kEUQy8UJcC1qFrjvffIvcaD5bVUIQCsNn2bEDV/x8XPBWqiV4FMPleLCKG9qLkTEA
yWDe2dKQ7W/0VFqbfCC3MK3LZAO/6x4OpYuMEwF6sM0GU7gCRj4yjJODTh6O4vQiIdWcg0LSoszP
dgx9gihTkPZ+tTJ6YL58Cl53DH1N34pIZC4p1OpdOwHKnDscc8pZfKxj5M6V5PtyBmeFeHRHRozB
rrZFEItRj0rOuqjkxnTAbGbUJaF0qzb/q/g+aoG+stu6ATn4s6vCPdjVm4CfsY2J2Vtqw4vTBFjz
qJf4Wicutq6tDMx2XtAvkfUuHGfOh6z4ZnxA+7qibgih+6aW4IdtbQKbqNvNtiyATnHYIRc60eOl
UfdPdjSBC+TQ3BLRuhgna4967Ks+BBuBOmoJ8vGui0dea6xszQy4Hn8VHH6ubWzMiAsgd3KJn+WI
mJaeSNmTLWNN30Ss7Bvd+jam6WEQfniuQNe4FoHVsDHGZzW0VrIZjqTjoqE3hu+OD1nHgDfkgCAn
J0EJgnRF95i0rVxu/aa+Cds+ZDQzyxdt90A8HG4oinvmN78glhZrtjxZ5saalK9DQAhaAC2pxMSI
kPrFLu0NsL0HDomzwfFJyZ3OFeXwPLbdKcK7QTIELDG/BNqmOCff6ls4oZmyx2S4mkjPQjeYZaum
nKPtsyz7TjgbWbs4WPle+5cQM+nSdqZbC4oD8sdwVcmLJINJ7fTm4EHgXeWW9r0eBh1J7ZfeH6MT
jTcA023nrKoclRxrXRh0LHy1t0SmpYE5GstlZVslfk1h30Zg8UqnPbCf3oYAFImfVHdWXyobkLj9
V+xa8N4V33Ezg+XQNMuLwXKaD6+JbNpV5KfPljOUC8t6ztBabiAamWt7cptGdGRsk6atiPAcqsWN
qtQHRMd/+kU5LoXZsb90jH3IVnPhlE64iqMOr2/RfS9CHAEhhuulIoJH32rUTWma30e06WuHmN57
NLrlrU+pEhnyyPZAbWx/F6POXeleoTwmTVi7cMMxMRS4piJphW41DzjHCIovCBmaU+3F7Y0UqPIn
PC5n04sx+gQRZOs0lLu8q8Ut7tSAZMcmORJint2UNFKDQ6D49QYkpfU1U4cAiXU7GUe1ridyRsbg
qeCACL6qgHszTforRTQP7XZYsa2IiTccBwYt4QpqBVjHsrL2ySeL8aUqFWNfMse6pWq2+zoYhAsr
NrkjF6TGfCGaAX4QSLVai5K7ePK0i60o4T4BjR3BnCG7vpLblnLU2sFeRvoxxds/HTsnMKiNZou8
F7+YRjSsODyS5JSm9aWBEXGY9PFFgTf1I3ZmM2CUlg9OW7cr5gtmX2BGkTn2qzKL+lvhT4FLu8v7
TqPew/9H6XVXjg0k3Ia0joXU6uwkZliPDv7fNSSJHtxCsPf5uJneq6q5keB3TqImDjkjIEK2LxIG
kzLgCVoIgGoufrxLqgXthXhcFRdFCBFyJauquu3JpN/XBWB2dHRyo+KGIUbDNPoz1s9yocReTVc9
9PcKSmeMW6FTMeGDuWR+IkSxTULz65gMhUu6gLMm1inZYKOhLSM1BWCwlm8af5T8KzUl/pJjWV2r
ycQOobTtaNFWgm0D5lptjZhdPsellvIv1rWaEiChNX6Qh0TLCXOZ5WeEawfPrte6t5oN6U790qmD
2LRN+j0hH1gZzVUfm2S9VqQuaskua7rmESc89FSMq3YPyjk5KPCGFmbS77QK/iuVQLmyGqiKrU/g
eiH/er4N7h0Bzj7RgIyKI3lVVHImfW/kUOX7Kj7a0MytoclvrTxvDwTycPMBUt06HXHyJkxhCR56
k69o2Q4WYdBe9wXJJiiumHiTZgpSt02DLUxtn8Io7AdfzdbwCvOL4uQniNZbGpmPTcqpfml05e1A
hl3cmbdOcIAcWruTRwkLFTGBaJk4GzUGhtQp1qk93GDtWYqKLNqYfSjZYCVqJh4l/dVaV/JHqYgl
HhA6EuOuDXHyCmtdJEW48ZTwrvfrmS3uD2u/F3vQniQdNBTfS2tFwCTAefHFM4szJGpWgIpZMWtc
TfbbwcTu3MEmvh38NnVNzdvgAXNtGXzRSVM/Wj1TaBGoCS88G786Mv3K8n2IzGLAgCq3Glk6pnQu
lhb7uyHHudrz974oBNwsMNeGiN7rVTWMq8psvvulOu1b52GI/WPeK+uUXHfXGep+24BBlF6wVoqg
z3kgKUJ6sunqp8HJAmzIhETUmP8c50Yjw3AlOOmkeXkhoHJPhDI0yNILfzq9QdXDiYj8mZed5osa
lCCdbcjSVFjdlpYnFNKTrB/1mm/ACbuTaOIjxMW9PtEMnXJMlFoS3ztSCXBP7MeSwwd5vMQLOXsa
vaycosGI+zNpwWDArPkWV2W4McR0UHH5sk9DXWgzpNqGjIGqCuI1JEQI+jLbGx3bclY1xcdODAzN
LRD3hnUFVgXss6EMSOUrXA1ZZp6x4zIpT5d6QrlkZfxMOH4+kOOnOIz0YzWWCKv/eU3h/7mQMg71
/3c+1QI8FeSFX0sEGv/A3/UBXfuD5g3CrbkAz97W5qj/r/qA/gf9W0oDFPdmlYf+X/UBafJHmkqP
ZC7ZI7WjsP6v+gB0KuTcNApNW1fpDFJv+F//4/vwn/7P/Obvg3999f9/ZSNpdKapLv1SIRCGRIs1
K23oM1GjkPyKX0ua3aD7MclK+DI8jW13WCXIAciF3IBAs7Z+XeDSNK2NtKFBVa1i70AAX7oeh8oi
oKF4IATP2pCV8A0mKEE/zgRAJJeU7nG2A3GkvVFo1QpFmLNoWdUzADawCfPk3lJUy016KKTsjvaI
LeTCjiDS1+zeXVDGNV9iq6zk6NecQiq0ho3/Z5F37SprDbECSSd3poq+3NHXThJN6xFaPeCQBpR2
apGZHLAlvR0mvydVpHgujPrW96KAzEyO955fX7Jk+iLj3lhhwRNHy9Oira/79VpYzTrrq+dQtcqb
Mo7qHTI/tt4WGW1jX9O4sL+x9zoFuS1cP7f+bB2MnrIT+Q8A1dXW1st7WJVsuB3npEFK3NvB+Gxx
ywU4/ybHIAoq+QDi8GskgcArRpeetTxU5nwZYo3iOVk3Jqp1jain3YC7xYBe6RNc+4B4l64qoy+A
hUs29Gn+g9Tn2Y/RkwdJ1WVjd9NRLbADpQpk79FSiTDG07GvBDARwrlGDvLquPcpcu/SVGltzu7O
TjFbsq0yqyMlJS8o2AfZ8FjGxg8HzMyhgZ+6dqrK3E+FV2y9yXkhaPKS1cAy4P/DFss4JOFxLi9B
VglXGWS+6CXNGnMi1ahRq5sBu92JGtS3ItedkSCexNmNZd6QixIBCPUsZxtO7U5P4AB7SguRPceW
VMAHxwYPJQyS7yGs1G8gvBTsneEKhVO1UCecg2OPy5/D7cPoR81NZDvVN1UkE4ybMtkGfekd8IMV
2Fo5TS1gJm1g6r5EqrEyWH5HlXCARF0ZSbmKY0pMQ6uvZVEfKQ8t2Q0eg1zu/Sx9IgeNWtVzUuZk
gEFOjyr1cZixaAaGKqJHKNSUFdnLxrZDAHlJsxC7PYz2rQd/yRUyyS7ZEFJ7yNtKMtIpJPLFGfUX
inOY+vD94+8L+5Idrtc9FJyhPb6UTdwYLBeFd2AXxnZiUtnYcszjCL7pqp6nV6iUPgx7S+qpfal1
X/8eKQw9hXBh0CQtO0GsX2uw5JzuAvaLy1xTmqMqBn3Pic4oSdopLTdXLd9NxUBVvV/qCjUKTka9
wXagC0+Rp5u3SVP3pCgF5o8+Hs8Oy0ob1Zs81PNVlijqCit0tyLODDOlR10mgff+aOSA5tLcr742
hR/dpAVbRRorI8lKqLK9LqiWvd4Om3hqLVb9FmzqxMnxxpDh0aq19n7yCSEz8ZmxeNfRV80jaLmO
mi0e831CNX0Ft5ZtBE4FaB02pZyuTeS+hW+3jNk+6klPBLzP+TgRPtyfLmr2uvVimaV16LpSbK0Q
5Jg2VsOpqtqGoURS5NoyimzVqhSxHHNSbkMNmGTTESJgB1q2DPqBeJXQfDT5pqeaZHhUaxsnTr2d
31kuMt12QaH/zsyJTYrwIC9TB7ztjB+hNimYKjnv4b9R6E/RO9mXHr0djo6qPOdkjt2Ry6iQMyK9
m7wIzpbGVy/R1xCWNYeEOX8WxMKmBdFyRGZ9k5Wpn6ZuWIxMDCdh9RLOVTBft5NHxfZCfalAG1kI
sPpUQtv20gHxOEYya7bBEKIuK9Nz1JAxBN22PAe2TB5VC16JomLAH7wG96ZS9PvKsQjUqvRiA2Vc
PU6csjaClaMAeWHEbpc2rUUBBJU7yQ24bDmg0fK1iCPLgG3hN+ySdeLVLzXEDq1P6cypF7Zez+PY
4lqbHmJmfL+iOlEIEp3NpcoZ3mgtFiO2yji0CexbpkNAmYytTGvWr4hBFpR0+Nnh0fMxpRnaGdfF
je+EewkbouxaPsb8No3tyi1JfN8UKlN4CzBNb9pn/PWXpnvqjeBeJs4yicZbo62a76BnE3A6CpHK
3NvgJDe+lc/7LyRHGSChGK5Ta/wQUbGL1FcAgqcRncICtv5ENaIMg1sr0MXFyXP9WExYfQVocaJr
tbYhMyIFcEWM325kxn0ofPtHnpJg1wj56BVDv5GlQ5VA4pIGL60Nm1GW3aFTO9ITAOW4jQj+ZHDR
CpIR1ThZkoyiKAIaMtgoIqANGDJ8PAphP4W3imhdXdSE+pSPyqcHsLFI9VI9jFlz0gLPRN5a9/42
aeLwpJVjAoHdlqgQiLeCdlHad0Vu+y/wklVQ0iHrTxlZzcao0lBw7rHC06Cr8d4h0vo00UT72kT6
dmhG/TWwRn/p15H5WsWctOs2YNA4PQu/Dssbq7omt6w2zMcAIJxdUSnjlkzi8qHPMuc8WqK4QFFl
ogjiOdnFNLNNTAeb4Tb/NVNjH1RhrQ5JGapah2iJxg7MmziS8KHqcZcCn1owFewDKi3PeVsbq9wf
wu0YkJhqJlV7W1VE2tRgBuJGmb5PE0cvJiVUbgNcsGMAeu9bz2S/znX7PvdGso/s5pUEaOhzGafy
FFsxsKtJ3VGpL9dW7lSuYprpa9dBQmJgfculoGMYa6S0qPhWdmWYsNuvyH0A0mKdE9rnANkmcwvr
4OzZwXNKkWM3FNNzJtNtgpGBb6EViwrEPRaiWDz00QCEOHaSbTtm2TqTQ/6Upjm1OZZiXnpQnpSe
IIFFAgBlN7W9fRwC4biccfxlged7HY64oBlB6CqyZjr6eVoR7BTQYTBhLTkZUXSxj7C1bXtzYTjE
FUUQIxDcVNsmzZMn05GLGMpXCuDRt8aXEBzLc+aE1doo7GHvNWYBCoSuzbIm7XoVkbuwbR0JHE63
b+OGNLiqRu7fSo5theNMeK+ycAOGI/2SUjFfyoY1C3i87YZd5a3qEkUM0IlVKPbs1qpT7VPdL9kd
rnpDnpQG2fPUkDEIFtvS5H2Zp9/KoLtP4hnPZK0bYsDIWnOHwPRufNULd7xEuUC+EKxUNRVuIMaH
aYrlUzvIZTqG48bB4/vdLn2CaUFG7+ss6G7y2r6YI0ivKJb2DC9uXqPJ689TrSo9rBw1cWVhZ8sk
8G8aKFNPlmLIRx1EJdT3NFzgRQM1hL5kUQHce0h4ikfH18hTkaJc5J0Vr9purKjawu9fShhwmRoo
q6bzhh+xZ4sDjaK1PhmwHQJs1yQPfvdpmTUaJz3JUd6K+3PlUJnHfErTbqmRqJiDhF7IorizhmmH
u+Jr7gOQbIEM0cR0a9OGYm3sAaB+DWcyiES1KcW5t0jk0gd/Q1lQ58tkpwu7MaCJ4WyAgHXb1Au+
RCYMwQm4S1e2t307sVNL6z2Qlr06ihUJNQQTE6+6mab2zi4IyZLJuu4Vt8y+i9Za1YE4QDChUq4H
1bdUsb+1ubcLEtArMJceabD8CVwNvg5EloyvNevtM5RQYjRrhcQmAhfsZo821g1y352y/D6Cr62i
Z1sWk7rIPaLgyLX9SYSjuQJ3NOzLtpXAuVrhToEZHYgLys91T38psY1VFHJG7wg7Xyi+xdbICuoT
J2bCGoV5sXzxrNQsvUOq0VUxNN4Wcx0/KUy2OBSfCE0pkf4xi00otVmL8z3ChE06lYIs8PEmoSAb
DsnOKkI3E8TRxmiaKLCOyclqbH3bEdpwU4BA2GZWEd8MU0BtqT8rvTzGtTlPjr5obhHgnn2yFRZR
P2gbLw1iBlLWb4hi9+/StBcv/Vgl6ymO8OeLdu4KwsQfoJ7Ugd+u1KrVWBms/jLGJL07ZL9TpJP6
JU1xPNjt7ZDA/s6LSH2BLlas2TwFP6MwtBbMN9ErfDcSAjsmMItvp+ueRBZlj45arMndXJlZsFGp
mCQ5PyoNZzoNQRBWXAzn1Cp/mGTSubpeNWdg7xREAQ4RCNelbiXNn4FKKMzYzeVRMsb6UrdOY57Q
+DSo9B8kxod9mOU/vZbi9QT+/+To/mMNbCP0iAAN2/o1QnGyB8+vu2oxVptQjcnTiXyk8DC+kSVD
N1nmJKMuPVT+bjKa6YstRE0GShWuO6rjsR72LttO0i+Is7oMtbXurdRUFqx7KXlSxhaS6Mm0pv5+
HKtb0walaGXlbS6D+8APvlpJczIrhPXEYrzKAGeIDzGyJ+5LifI961uwUEQb7gnnNE52x4aB+Sg8
BLpP8F7dmBSW0EENUXL0anZtELYm2ngq819k609eNWA6MHLzhfC25rkiWIvg+dVEqmLUORbn8MbN
KeLT0fqSIoRZcvLZGr2+hWO7zFpyzSoWIHIC+ap7B3R8a+cHGl2PXUmO2mCPt0CKXwEuZK5IyRo1
u+KlQ2+C2uWnLeOXpu/rZTHo1kMYa2ItJVvoumAu8hx9YbQ5K1uYDkeBhJEMqORGYaL0PGEtUAlt
VeWlS0GHKt1a9oa5RRm+Bx5yIzMzeWmGDsYXZfSdbfTsZOlh8+QkmW4wTrdhL/UHHBHeQpWVvTZp
sVR1w+CyKFiWhSqWiPi+t2G1060yPWiCgFBjSob/Td15LNmtZFn2V9p6jjTAoQc9uRdXhxYMBicw
Smi4QzjUvL+sf6wXWNVlj0Eaw7JmPclMs8x8iAvhfvycvdfewREix6HWnKpF+xjCU9u5cRcSqaU+
BWMcHoMh8I4F8VmccFAFgGNlcQ2XO9uonqEWQYN21DUBfEPE7znbWfNBOzLbtsbQHulRyIIAjKq5
kLHKiYr6vo6GBcCVxecJgqbNAwzuFYVy5TzjDyif/c7qqL+EcepBvrw4JMRcGb7bRG03+Jver/i6
QTOryFmgETlDakFBKTmUlpYLIYYu/F2m0Dc1EJ2iEXL0BsPEcMXYfPgezlV+hKKZbzwzm68q13tu
/FodbcI6viAbap8KwxO7Zsnq7y2dz/MA1ogMAOhWs0C+VNlVGoWw2SJbkLJojHaxl15NYE+Zh6/K
rvRnDEl03DP3ey60eSpWmM4i/WZv5Ov4OgiTfVoFxmZITXnsnEof/GmdUjF+OJtAgPcxE8jdUi3L
lwKW4aExmDm4s2LSFJeGeuDRDFFXhnAsYwJ6UalMBEJqxq1mPfiPjAaadbqQ3kMksR+YNWYMuI2p
OvYDEYKznmqeDB18zOX6zh4adccBPLiSYEZIPeiJGjXSeVtiB90WgaYNkk9EJk4dFYgEtWOkCvbo
grh4hQ+cApKbn4bAyq7jUsQ0TvziOhdZNKNN2II6685wJIOUS1bDx2bgMfRTOJ8cU5qn2XQfs7I5
KC/44fYy2IMdI0lygre4qSeAfboWt6L12bCHcXJ2vZ+DhTDnnhNzs4xfHL9RB0oYwuksMz36rZU/
6BT0oVldJ6NuCLZSAQqHghcz8afDKHv0I3Eb0xYmGewGUBHO5wIjGyf7qSsfp3L6Ah5xwR/bJI9l
Z0OamlF9R2ESv1pMWvIV+TBGgmP1epznT08NRGW1JN556Wi6TPHo38yOtCM67a+C6DnKbX/A9tZk
16Hho0PD2NhuJLzC11hDaUo8BAR2r7htTgYnWcFtjc0vsTvLjeDuXKg3aZ05S/a5VyXJ0/OrMbZX
YRxbtImGKsLkSiiPN5+BMS6R2THjHfTABD1tkuU8r1Emg5+bL0Fh2OHGmSxgpi2Mr1Mzloyb0JUG
iBATAhHBAaJ8oWnRD2YA/k2XLzYeYdwbFYEzubVcWt7tS9yn2S3z9+khy1P7JSjN27ZRK6RHxazL
DQx9lmlC5PoEJYPhKlxnKhZXo7kMvITLfOP6pMvNoPbvpWyqs7kgE3QIL9unTC0KyrOc+f/Yf6c3
E0eLNS1nx0jFMdZGSzz2ePFy2zig2bBu58q/CShDmzogSQXcFkFA8ZOq5Q9JmRbFmjoBazExn22Y
ukRjinwHYglpQsFwoDA749SuKXI/W8wbr7ObrTDADUxdrHbEE3KQnAgDGWV2KBhPEGPSB+MVouE9
scrxtm3Aga6RZ/g1EHyuqaqhnfEVqOmxBOp91U3xmm4bJ6eF2I89YMby1cs74BP2cmyRiF2qkbBR
St87/L83kKrLJ+WidVgUs6NejcHJc0lf206+TfRkY19IEGX3nDrz3PfzdJ2V2XwrZwpJDqHiIBSs
0lwkMaKB9qgNGIGQtv29S1AfIZnDZ5Rz3+KZXlyaUeHWmGrN5pUkNkRVocfXNJHk06QWLQnCZ7xD
PugGFQMgXttJP03Chf75RLgaELxzMjK5wsoLDz1frHvIVqepYZgsiynAaRCGB9tigNNZzT2MITrM
/W3jMWeFcE5+fLKZzWTnNDDuHLosIfwBli0CfQhV/MArzdkxde+rwWBWGJofOZiRfEoR7gN5tCiU
ZZDJH7QvaAeD8aj8hLq1Sb7FHg8CkPO+ThkzLQuk3JEV/AWB/bkfnAfTVRBpneIH8T4hOedV/WHF
3m3AazeRt5C52djTF+LE0A2PxQPswAF6ZDy+ACQobpDUmFg9yg5BdpVEYOReFZ0ULNIPBnmNdnWW
Rn4xDW5kWIY/GkF6u0bEtgaemNoTmyXtLhB7Wo71arjBy+xFKLJJ0WlbAILuVZC2jLxybRBeOD/O
i0VOVDJ/dFoo4Zwsflhtt5fE9R0yNP5XBC9uUmMMDiPN5yNJ5c1lUrWxIwj1PBPBdT131Xi0dcqa
opP6UoT+q++N8TdBb5NB+LNFP/wp8dY4yqy0rQsJZF84mlubMqdP0BVEKOVzZu0bd95Kyl/G8UPm
3LVxyH/dgmtXkW24Nf5sbRaIuexcfeUYDODK9vvs1swWlhzg+HYH99iU+25oZ72BWktg1VBosO4z
hKvqixesaGdZ5RJYIZFERD/YCbPJHNnN2oIekglWdbYcoLQSDFePsRtvF1IAvnl96NygLDOKcww1
XSOqzoJXBCadgj5uya9QUMMA7UCbfenzejqLLhm3g2FB7GMcz5m+qPsPszujtl+mTxjzUDiY4Yvp
S43GgxXuHBj2gwv9gzIpvWLJoM2G6vrK5GhCCiQ8c2eyzUOBF41vtQ9vMGpUj2NdpJelygDvGzD4
d0Yam9EQD0yoDWfhoFPk1l7L2b8jA84gq47kIVP1OZth7p2gKEVumsOgNzLnXi/GBe3+J5WuqKhg
AU0Rhhtl+4fZ/9Y7fEoTwu7enL/rLK9eFPbjq96Jz/yj2rOtCVZWfVtvEII0h3AWK8HSCLdLy3IW
pirYzgoCI1zFT2Po3vfWkJ8WjOq7ZB6Th9BgisSUauMarEJGvRTPcQwALVa9v4+ZdAnqLxZX4NiL
2wHJq88t/rUzUeQvpE2BBW/yAYmpPe+suMwPk2CoUVb0tvMeL5KbNw8WsIS8SO+RGoRfh6GbPnez
kd9kC9sf6lWUDeQKyZ1X88WJsV+wftSxvocdfFfhKId1upYqhXcz9+24I+GQj3iU5UglJw52tqQn
MhqeOd08846KbYvwS9rmayrinR8kTzDvV9rbfZ2O9g96Xg1PzLXMyGz4gFJwvDttVLwVsds+IZLy
T/gByCWb6RgNEB43o50fpZPxq2KTdF1f3eST+x0F3RI1hrZvW+Y5jkcS4KjQe23jxaQmmHmhdeAu
n+i34z0nZJVXm1R4PJLkVgiDTDedMqMpLLQxrYykBwErJRtxqzP50JIpHHcxg6GQMzOrvb3JyAXd
QY+xPliTHdzOMtWnRgbeXQ9KagteVe+9IUleaX+TXjm1xd6ZfO9jaEiPFcaMf+gCTuOmqwxEU2H1
sID0w+nsZ/VD0ejyI3O0OsLwCBQ/ra+7KfuxwG1tSuOrpeC9Ie4YSUAo9wPFVoKf9mSW+Sf68/qg
ZP0t4D1ngyfKzdgsjXcqRcb0pCCU+UiGvXPTg9g/0AR4Ci1GAE5LESSz4BsbYbnLVIwNGQFIENfX
cG3nCy34adeaXfvoeIW4Xh9m7yM1c1vb2fRN+QDSKuPFW9BaGDQoxzKG/78qNMC8UJvEy22Vq/qg
SBeK/MHLdksynDpCkjeyKr4Ojv8Ma/48QgovjYK5pktjG/fApi+Dct9U7YeA6dCu4L5TO+fNHvUT
o9bGuPMdMpT5NpzqVkyw27M4O7pVN29gvEIIbZHIUJ7f9xn57Rlq6g/YUvjfkwuKlNKVD3WFr2wq
IFLSSM93joDHPfp9iuc6b7fE7wb3COI1OAzpR3IIwT7JcF9PYHPKzCSVuV5U+dRRNkZVE4fRVIXG
KejD/LEP8m7PawhBw87naYtBet5XkO+I6hB2ZI5ecUmwYUeUuV/ZO8WhyUd2+5ZBJolh9EJCGSMW
zB7twCC5vHL3hodQR6UAD8FQUt2W3YdkWXtxAqGx13wXVn9CicTOX2XquU2D697skHJKqhm3j4Qy
Ihm3G4JyPmugCbt2CqIqT6wbkZjya+1qwlx9G1WnhsRZ+xwMMaVLwuVC8h2A8l7ime1fmS3Jj8lD
zB9+Bme9nYt1mNV1aItMpFWcNWvnEgKeY8vGyaXyFxTKfLymz25m99C9VwGb14xHJUkdmPr6iTMi
6fGjeDJ6I9soV97VFuGUQcawIAnRdcJVtjeaoOUkXZDJtxMbnh3T6a0IqMgpbNlwYg5MxvTV0yLr
NzU0z3tPxtNGGbV5AED8WnjGNwypFT8th+yq8x6rTMPQu24b8tNwaTEfbqZrp2GOi5TtQ6/19x5Y
PxRYDuwYi/h/yY9BMpGZbNCXFaXd3aXLtJ3a9BzG467HHDB0FuNsGsh42MQTqPMtSdQXvJIgZEFc
LPfJkns3lAByt4iWmARTRWkxXjWdhSrIYnmN2w6zOmwETH5x5Hu8ZUXPdKJF6DQA6zv1Q8lJTd+H
AxyLrJNXpErcJI2XXWfYzZiMVlgfVEMLZBwrBsG+84xPNjsmo5HfogI1Ir/NaeQaRUuPtLaDcz/R
YQ45LE3Z/FoxwEj4Sk/codtgBKHtB2hOB+IaMwEBM1xngA4jm+PYxc7BSnP9bc57ztZT0j8U4aKo
YAd33hHrTv9UkFDpgl+Bf2EhYM0W/5NLdxBp2UD7uvf2RH2jiXIutLlRy2bUIoFsncdApjnT60kd
AW96mzGp60uQ6vymySykyTn5oIsBILeaa2tjNnSCe2tJjqqy7po6bC96ZvtK3amMwqxceIidGUR+
7fRfXAtWS5h7r+O63BUgDTeerxlfeAweq1pUJwdu4s63BKmwfnsmSsLAXUK3sghef+oKhyllo82H
HfZjvQNyb2zgt9rX41LuqiU9JlhROuFzR+ZtPzWHvC8ffLTOxXCh27ZNBcKGhk8cOuhmtQnE6qPF
A8oWYmry8toNShi0FjFBdJeD5tFwaalkM++nAQLWpRfck2Igxnw/ClqtjTgAetygkb0BSzvu5QDU
R4TjC5/reTT7R0jZ6C+UONGupbuG5HgeompAOc53VJOfoUSPCcFcP3+mwiW0fiDNiLRs2gooujvF
Sr2A42gqcVJg6TLD+uKTeCz4UlZC9pb0j00LxhYYJbJUuqcLf3naN4dlzDhkElMS2CcOBzQbjHMK
Q4RBNFndmnFhXB4sys7TIh3rVlRr9oGuZPYs/anYaKPPdmUpiXTFVwt/NzgUBfrHtI93YlT6SNos
zgBkvVFsms/LaBxSOdV3+BEx+emA5YrIp1uhGxmpsLM3iGrmSPTaPMI7zo8FPUbcNeKT70OiNaRV
nPg20M9nSdXc2QgakLTn8QlDDOcAyY5mdt2XyXOZ0Zr4f+pMRKg0R/Zx1I0BYxSVpeVHdgvUArVc
tpxrwkPaFq+yY0KomrTEPqSWyO/M70HtzLeZrzDmTJ3mKJlhXbQ0qP7B916WSvMBl0z5aKw3s3nw
JPaLHAmtYZPjaGwhSB9CwhCwTG1Iyj0b9khEUOMzYAdhXLAs7lxpHWO/iRzP43YE2TdOMUAE5QFU
enhMsu5sKQwneGGXKEEEjlI3zgV9y7jAVZ92H8PZOtmZYEQ9RrnUAstLG24tMZ2ctriT2bou5t/n
JtwDx9qOg5ey1GbLdjHtax9EVxA7uwrC2yMqFPcgwOoTsIHAEJPz3oUMFkrx4FuGdQ8Cmh1gCB5I
3v1oOGuM/ESLNtZUGRbDm9ylgiV74I4nYdwqjg2vttVx7MZ1GRy0U6O4cbpM3Ix0f9aZDNN5AqsR
cakfNoc8BorVFByHweyQ1c7OqcjNrXbTNQ86zOQ6Dn5mLn7pEqb5wmJby238o2kZJFehUT6GY1xd
dOw2W9cLODlpsgfyGPI9knuaGeWFzJNIEjdu5t6dN2W3MOofFiP7oIzhQEjEIWi9u8zxH3CugEOm
A7g1hy6LEit8TAR456QfvJ2VhxXztnS51E4DMtjkeSGTJP0IAFA+bMCCty+WRGxrWqkdbrH95s+1
xV52AACd5HvG0jq8QTWbUvbZNyZjPzrW/r2EgRfP3b5SmvaMxa4XmkOyG3N3kTtKUnCMqWvSkfaR
Va++oDBFnMUXGS2iWbynkMDdSKYdKPAhMZ+nbMrziFO/G0ZcnM/ZlTE5vGXBl256au/2i7zH85ac
qSb9fR3aa0fLZF0aLCshiCdGgRcHJAMskexLceKIWiLLdaqdv3Y5LRQHWzlTEKE3u3E7wAOdad36
EjMBchxMLti+ZBg/Fspbl1i732JwS05+mrTXKQLGnZ+FM12l/KXK5jQqvf5lKAJOCDZiJdlWyf1c
sjUj6MW2XyMm77+bHbYLxMgbxwjmnd01dPwXG01wOKgdEcsG/gRlHirLfaLavzNZhqZ+vM954bZp
3J5VKW/MSdz6hXxeu6H7Dj3bCb9juLWJKtlD6MO7gE1408ksfJ6nqUVybdy00JCQINFw0Mz1GKe3
D8jMGG4uu4ne+5qktneSBWoOJhhvHRQT3xVJy36wcCnRJPUR3ZRPRY14wXTloyRGk5mxH+58A2uX
sBsaXhzgW/Zw2mdV0xk3quvTg5GGGkE7LwsA/flLZUx5RMZbuG1cTWhYSp8Nuf7V4FOv1oSv7JIu
tUm3nuUD9SSydG1qdp/auLIqvu5S/PykhmSvnEbsJZDFrQ6nx3rmMNebzQFz/QTg3sT+nA6AsQRt
e2UkTMSHNThNj0ifLG1ufTtTUbnY+COz6Uxd0lyUksahLWR/xR3xyaQsq9dEEwfvL4oUxIyKr1Hj
R+XZ4zF3TOiecScjMxmRCC4tueXKDW6yrvk+MFkgICkZd0DLsjtjIA3PZX3eMY3fdWH8tao1NV2a
RDX6raMxhOO+GtbK1aEqo10TX4Xm+IkxbHdErMn26RukCJF7FSFcT46kV9CoX8bkTtOdjQi1cqNC
M3yJpWPeIKbDMCbU9NRRtZy51nNmZ260IEQ9dK4yxzWPPr5bDKfduTnrQytWrps/FE9U+tN2ppG8
ETR57to1B7yReLlmsjN5qrHzJWmJ/nJNsVyHakqWrYeVYRcGsXtyPEVpFOrykFuaDG9V5fd26YoL
x6HxWkGixWeI2sVjku73UeA1BFUkM9lkXdF/GytXcZyG1/rkDuKOMnIJoMUPBTEqWc/E1MQ+pT7O
aTv1uwKFG0laMyQygxExswsGopHBX78yb/LNbLf1D0m6TPNJxaS5bkt0vj8AMLksami6SNeebYtD
gIM4N00n69LZnaQ+Ut01Lugh2/fA/AGZ8ZIGmwxi8l0hyCBXoqZJQ4whxZickhCqaJMqCPehR2KH
LTIKmWypzGBdolGnts1O2crf8z23kQ6Xr8qdiRZb0mHTVkRXbEgeKB9g9ndH1yNWagnuRF3uU5/z
SqaX8F57VhchbTUvwObdZueQuG2fCme0Qk6TqEMMun2k1k6X2BZPiszE23SkHALdfzXCbLm3BqH3
eak/Q7u4dQxOOLnDyLgKRHOuiso4TpiItpUU1HoJTbQUIiarkf/ay8W6tvrslBjEOOJnvLMJXjwO
Uu7s2r+tAxrx/vAxpaaNQ72zw2nf9cPF5OlkefNZhslLzjZuwi6J6AZcxV54mnS5MwVdPmrDncon
omJAZxV7ze6IvcezkzNxnsPWn9yMQw5pBUuHTy3vU+dAFRSQGjPalySHa0A6Fh8VbPFPxNPslTRx
AC2jv7dAXCAepAQKGQiehylxH5qUaehGprH1ufNzjcpB4Swhb8y/Hus4/9wXOeejuQ+9qLVjgoVs
U297itsUAUkbX1ml6j9SgN3bQUMCKaqQ4IjrCt4AJ5cNAaw5O5vOv2OGIxrYUw/SdnCouvNtKszv
IAzW+LITcSpXhC7teUlvGrJJu7FFzudcGbJ9jGv3C0gctuja4dzYwh/bp0Fs4MM01LMnGBSDPlhw
bmakfTWETDm6yg955e7UMLFpo5v3RKSDqQw+l63PmMDu7XaLk9b+3Bpt9YrtRm3SJHOIFAQswyGP
XLuxdndC1NOdrK1bPbZ6BIaeulfeSCN6w+E+eU2X9S0tpfeBBDAib6a6PNE1kdSgNvUwe6I/9rdV
aornqigp7NMM6U+jU/xHocOoAXAX8Ubilabrg8lk6OyXfB4cEIxvlXYNNO2ZDJ8rxWtSyLk6CxXk
R1wbGFMre/mYZmSZVwyQvyOnkNekQuRPeHMUQwrC4WsBZFYo6/Pgiq8qpPoNMrJFRFy/6lI71xxX
5hdTiPiIhLq9n5ECHQjHYNLPGeGkVdPcmqZy7vAFi4vw8vyq4+besiozySBfin42T7Jo6/Hk50Xx
pW/Bf1TINMLJynkGNP1sAliuarGkN5UxV7ukIs7eS3IsKFZIsFJovuST/yVPh/6CMdZCcoeqe+KG
3+QuCY3u5NxXEJrHY9GU9qek7iCNZDJ95HvdMjOtOVl65gl19FVRjT9qdzwtfdJfZnOIkZgM+Xws
tWqHnetM38caPVhWzjVNpnkvY91GADG/Gf7Q77pMyftQE2Qniz5jx7LKe3+YaTWagbWPiSCmf93M
3mMu+QeTQ+htS1N2kfCLF4Sb7qfeKYo5Uni4uj7Q33wWODQeLvYsJK35hpY/TSqgM+qQ+cCe1Ujh
atn5F5lgaW5HJzh7afe9K8l8O9KAqvbS0P4jJzCxs7xk2Mucu5Nl6lM+MHDEK8dnAwGFIPv5WRok
ToW0h4jcdE/CCPAsD6Vzoce2hi/x7ZMqvXrEvXWUHHZ0WupH3yrYCjoU/sdu9D6lOgyvSP6d6ZTW
9XNVeg7hMjhsl4GHSjY4KAdCDPgThu/Ss+ftIKoPtFLpCS+1KfZ2byLM0jMyEjvuMyKKjGU/diaq
e9Ix/WNPtle2mWDI4fwdqqM9DC7TdYtZlb/4r5w9mB/33smy9aVvBKorFTv66JlufLGKxjn4vVGc
Mg6ydD+s+DRXTr4lxpPA3zC/QEQLsET0Af0JLHfF6B+6Go7ASHS6YBQ/YPSCOpCnwV289Ba6E984
8FUsDKWW+In81vhrHWCsClKElpQM5XFZgNyNPgpsk6LrM6pAtJGCBrBPo53az5qvGgRUO7fFVlom
1gte/ORgixB970inkbXbTD7RN6E48lrzsWKcv03w5W47z+secI2dgZXj/M6maxyMX7NFaaKG6vyK
8SgHvGK0dznyCSy8NWce22+9Y5ANy06hk9gOU/EVL8gHlXEW1kmBcK7Rp84NJxxrDtSdxbX2spuf
wJrMH6bUuEWOTWPaD591ht0rl+brEC5sXdQHIBBWOXETnry6vqlL55EgrQ6BU1dH7IIdUD690G53
nwkBSA51HZu7oZEPgq36nuS87lAZxEpB18uPtuFJc0MkmUewZjmSbKTu0R+4W3jfHTradSY705E1
8zmEmVDcMFXYjU3pPDU/XxBA8A82Mg4caMQ9y5RqTQi6UGFOtxHxbmBsl5nMULPFnGlyhM1aLwo1
YHVYkP0JVWd2pN5m6fGW4AMGKxz3qqGlJ43miGk72IbkWKI+zPCSGIZ7dNvcvUp73ssgwWuABrcn
iNJv7forghr/mBXOK+EdHJtkcW0amXmjtWFt08aJuS9iPpB57O2x/1rE11HVoBNhxku+685FlDvZ
TRElC24pPXDO9cgATXO81aNo7NuOQO4rO5kZ5hv9pD8gJB+P7aCmK8qvlhmb8XUZ0rU/ZNlbXmxS
shvqnTmv6C2t9VZSTYdwsccrr8vn/6D0/1ssn//ffHe+w3j9J74McixTAeL9/mbE+z//u/xcf/sf
p279t1/8eH/8B/0nwMf6F29SAMgdEp9FXMl/AXys8F+2xSQMAhSgPlDRgJnqFQv0v/6nZ/4LACvw
PqI4LAvGJa65/2fQC/8FxdOywhBDnec4rv3vGPR+JeiBH3QJVRCkqIALAi/krOyof/B7aAmhAGNq
HAk5hWQi6/GIevDc5O1AxKo3vQMK/NPluAWEV/jcDst5YwbsvcYB/U3kMUsmSm0ZENLbA39oMZ7v
ulz471DOuLe/mA/Xn0dmisB6SE6M6byhnBWd7YaNy7nGN/iXcbT6a3cu9doJmKOZAQigE8K5TwRt
JvtQLNbxH+/Hf/oh/+l/XG/fP82P6/UBiXiOz1/gA6X89fYWlc6sQFVm5KXKOzVmw/eOJ+/w96v8
So37+RBxV4ZrJg4/EU7Om6u0YCzEYPEQ1VgjbcFNp2tkYhXyvd3fL/WHGyoALvqAJHzAcaun9J/v
S0vBEtiKoM/CAQnSh8ayqzCWcAaV5dHKUgKhwY7v+tEgcS4e5Tu/9CdV+c0NFbz8Nq/9it1/i4h3
ArnUDc6/CJvaghHJK60Hjz8JUbnmY6MlhvOgaTVnCLNR+XXlpAuTeDnTTq+NJn0EL2drRuFOQeuZ
ecU2ocGIHEkbyd3CNvwti7X/1URe/967+IaF9x+PSawpNAQmeawIb+B+OR0DXbVkQ+eVCnce0Ywo
WPoE4XRg3BG0FhDXbFzHdUw64jpI8YbcPeHjq4+dNMpbvhu2qkCXkRHHxunvz3V9bm/vqw1JDE4w
/kxWo1+f65SRqqviGO2ihdBybHx1SDTZZ8gxtlnnt1j4/TgCTji9EwX0hxUBAiHPU5hQfImS+fXC
qAIgtvoIAWLl6/2aIXvqtcCHodsftFsf//4z1+/tl59J/ccPBLsMJBY7xBviHiPc0KrLyYlmUwT7
YXRflOV+R8cZXvKRVL20Mfvt3y/528f585K89C5tZsd7+8aKLkghe8GZ6sPxXA1Deaut5QAYy3+H
p/3bneRCPxc6z/QxpvxEvv9jKV8YqXttGjvR1NOwZHBfXYcVondftXT3F1+/sxT8+XrsGSwI7GHm
m1fGsMj4HCiGokHG492Ix+p6cAgbDYs2IZbP6p7+fiOtlVP49uEJh2UuDH3h8GN/fVWqQk9O43HB
rGK4hq+jAKGzijKdIIsA5792aKAumgn9Y8XHdazqzkZbWb8XU/HnPyRgqbV92+PQtFre/3GnXW+s
5gkYV+QuxnLEp9pcJyUNbEQUGWnUqjobTMH2SVdKDKdTc2qLsd7pgc3177fk99fZYg5EhRCsywo7
3a9/iKeUSuG+umh9AWx4GaI3CYSNpFOstJmpmEK/G07zJqOOZczjooguQgomEfDk31wUJvxcYPmO
hKF79M8x3E7IWmZNALhX5unOHp36gJaEvyFIMADA3Sh4qHs7XbqtF5Ntgb3fjCAt3dhEu15CL8Fm
Fbr9Oy/MH+4OwEvUlR4xdfynN3+obpzaMxys/FqXDx6dgvvEjqsHRrSvss9aXJxlkL5zzd/2R48U
Q1CiP28OZNE3WzHqkQRjFdIoWTTNBcwQknOXADrJ6vpkptNXafCihEED8hkhzDtrze/bI5d3WNj4
tZ7HNvlme/aETOe645gPuoozNAeZp0CvBlcogCfCvFxmC67YZTiqd1lQhFEsJBbR3JGH2eSgz8vm
7pDzIshVnMhajq7HQq6K01AwtFVY4f/+Bv/pfjnAIwMLCIVPQfHryzTP5M+Xw2Ji6RPY/0ajvVlk
LyJrGBQdrOzUMFWquvI7dWNx+fu1f9vz1psFVBP6uU3c5duvZ2CPJ+uVZ+VWQXlVxOBfC1Ell6AS
r4nFGTlhU3wipHN6Z+X8fUvgwisI3aIS4GDw5sXsCDkQfePxYsLx2QU2pZquh3xn1O8Rsv/0Cbgw
ZolX+FmCvnkfGulWVrNoM5pM2eOwVpQWkx/sEotcK1eI7ByLxXnnLfzTM/3nRd+sSiGbbF8zaUJk
bFcHy1H+Ecne18V07jyFsToo5iYChuhfFvwcf3+mv29KP+ttXhYGDyEf4K/vk9Z+lxcx37xc0wQb
lpcrcsbqU1E7uB9NFFF/v96fHiWlKAgVy4XL8fZ6dBZgA4M9jpyq9rGnoWiKC++Lz/9n8/cr/WHX
4adRngVkVJCZEbxZWgw0sZKphRnVWLJQ0icD86uh4RjjYGad6RyCu/cPUzCAAzDQ0+YhFneQH+Kd
e2ytH+WvGzF/CbmfFLE+OO23H47rmJWsacZHbdAhThuUi0ORyK16VYL6UgW3EDbUFqIlgzW39qMV
WHm2C2nuHdFPZ5ph5umdu7N+M2//Jqpqk3IE0g3n5l8fPNEzTpaHaIIHN+lI0hanNlD3Yl4EAfYL
3ai5Gk+pYHLnu4Rmzy2U17Bl8aste3zn+/7TSwjR2fcw4PIOvs1WsMu2BYMAzyYRJeE6fp7t4wWK
gOfCxLSQHD///cf/6Sv/5/XeLKI5n3DTdGhRcY3mW2InURDUyomUp7IjnBz/vl3m/p1y809fuUfW
B2ldwId+W8Q8PTC0RxqAHtHjIIMQ5OhVM97pUG4YbqNAd4Hg6VbTt4bse/j7T34T9PCzCqEKJG3A
5hWkCnmzsgUZCqky4MNLZO2hu7MV0BFINc6akWfECKLccgBEtx4NgTK2ECXj6Yb/2bItqxD0i61w
pKrSO3mdQ7Q2h8V3lsE/vQVglOAvszKADn1DFxc+bduysPle6Zx/H8LSJJsAoxtRIuN+bgmL+/st
+X07E6wLDgs9iU4esXS/fgEjpdBccGaOwJTG25L+Ogy2ejrFLfMl0VjXIfBUSODJh79fd11Sf/3y
uC4dDs43dkjN8ea6Tiy8ZpEcWt1ZZA9JCE1k4IV554H//rpxlRBFpw1yOmBF/fXXicZgvBy7FlM5
17/D/u1vQ5v8bIAgCL0LQMvIYCpwc/G3YAqCd5b535/levW1QnE4PoLa+vXqesirUZrc2xAFBpWr
i1utCJLnslZ2lAAOeGex/9OztIkh4oRKgf9bYGLczXECmRdKa8jMqmHkioG1VlTaFdR8twLXwYx+
u4xifOet/dPTJO819Gg/emC91w3vH2cbonhblPxc2ayd8TqhfIm6otTvXGX9p7x9Z2CWcYogLoEo
xXVF+8dVtIt1pas1aAHOCjvLlf5uxktwyksEP39/Pf94KRJMA4hnvD/2mxfHhlIcM9fkgSl0hFYF
wnRazD7S8t/vbtLHXU/5tKeo7Kgrfv1V4Kp06mA4igZzYZhVFl9SxopR5vV0xGaIr/+NX0Ybwwwt
QQn9NvBj8RhNDS6E2CYnw+D/cndmy40j2Zb9lbZ6RxnmwexWP5AgKVLUFJJieoEpIhSYJ3cADuDr
70Jkdt8QgyZ21WOXlVVaVg4gAIcP5+y9tmw5i5oBCh4z53/ev9SvKsXpC8P7bOsk8FJ4O81bMrWm
hclUA2ZWiPQGH0tMzOq51ToFCzUfgw13moSpZn0lfzz9vBxP6DWO9doQNHMu/Jo/KwFsO/gKPdcD
YPfHMcecaStb6FrCkd35liiDYZP4yMswboJ4VuUYzsDx7zFPNGEcxMPKbdBXdgk4mwsf6p9Lr8ln
b9gWIwtJwemkW2uuNVCOMELYIsNVTZ+9A8dRZPpNVnr5VVkgpX7/5s+N58BggHHMs22qvm8HWZWV
QYpvwQijADAT8PU5xI9Kh6planj/UudmoWCplemAtVlqTy6VugYKtQhFoTNNMZpDrTmYJsEQCDLE
A50DWqv08HYuFNULj/XcfMsUxB0C9yGmZPnrv80PbWL1Nkw1M8wQOqEzE9OmVAbYrKRONkT/Xhrf
Zx8q7EJKkJxFOTm8vZ7qxsxWGmuYFclsg0Pd2aZOlWwNjyH//kM9N2LYvP+fS7knk4Q/5SMZdlyq
n9J0b+ngvhglbN5z3V7lFPepAuM1fP+ixpmrGrrFdEvwAzs2++SqeVrqONhMtsfS0o5lMPXr2chn
Smluux8zdI3BLLttg/NuG+Eg3A4yLrZ4yYs95S2Es6gwdwUxO7TGh+qaICGUtu3gbt//nWfew5uf
uXz4v733gaTefB4ZcYkq89BtTPlAMaLmUvG8ef9SZ4YYl7IJkOOZeLRN3l4KK77Im4YDg6Jec4B1
+iRykX/sKPcxmczo+v+D6xGOR7+NnRiTxdvr6V48RPqygVmo7Q+lrrorGQXOVjSxCdIGhuX71zv7
KBnJxIvRamOCens9HNroE1zIeVIY8Q1kGBSWFFYXIdi/lxO+7MVN5mB4odwds/Jp1u1seYHXt1Jf
CkniKq9cSA99urH61kCXiLNloBF34XH65+6PiGDy65b5wfujiCIjwUtSFFHKqUTOO1saGldIZutW
y7LHMTPsG1P1Tyofh9DJ8WpYkRbc4vtqPjfGglMzX7NeGjdiDAA9N0mWHOeh7iTuZuHA0c18L8TH
L61D04wB8tQaf3HddJsg1wUmqACUofKMsUcbPtIqAbSH+Hl0o4H0ClygpF0TjPVR70aTJTKJnEOk
tWQ1GFrpIw8kxPIeHbs4BETaQrIcrP4RzMYCU+kL7zYmVMneVhC274rCLHQkI6b74hTWiB7TsYwh
xAwHGMLwUEAgcSSxAow//omVM8UllhMv774EUZH/zApDLPBfp4VLYqfBJ1TXsOm9yp0+lyYdiRXR
LmLbOH2Nj0frzE8lqtJiGyhH9EyIjcRFpGXdV5W17aM+IRRRrck/Jo3Cvm0ADH0JMEB/6Hr2VSsF
boQCzKxvAKiDLupcqxvXZZzIH7HT41YFFmEjE9EnoAHeUMtPvqexs/WFHJ7//S+AQHdWZ8af6VrL
CPptMnGyCm4MgSJsZVGQW0AGV5ZMpk1H0fzCx3ZuerVp89K1MXydQ9jJpVpCA82ho+zUM5lUjS7h
5LtobR3/zrE77Tgv+pr3b+/MEdg0iF1jyWJKMdxfZZrf7s8kdqbvm0EPZZB7IUxE51ovYUA0cXCU
tdfDgCeettH9dhtMsYEQE52QTQ3sQIhNtY7TQm1Qyc37jIe469Ok273/C889FfbB3tJ8p1NiLn/9
tx84k15t8p51aLhlHU45IaScBtx13XUCKwYWugE46/vXNJd57WSnuuzy0Uy4FAc4kL69aEnEWNsY
OMnzGUP/Wg4jdkDooSB1JB/GLesaRuMSzY8Gm77IbhPL4sugfZB+Ro8vfjq4qI9x6oJYAkWu384j
DmbT8+SXxHaCh2ZOMDOg3VLfWk16z2OT2j96dIvuhTs5s0Bx3PUsst7ZBTHRvb0Rx+fLq8qRAovm
eVsvnb7KprfXo6+nWwyW5oWXdaaqZ5LeATyW3F9asqdaBQXjcvTwQoYsRuYx9+b+u0p7j4SkImMo
N1aWPzs+En68pGP8DJ1y/DhNZfSIGssB2pLF8tqncXzpjZ4ZRXTNfT4q/gDf+qTSw7s3oqmcjbCS
EOYKb2zX8NNiOkmJe5+DSViZFV/1+8PozOpi8k3RRl2q5755sjsQsz+0FcEUdNZSvBxmLTFyBAG9
abu9cKlzZys6aSZ6niUHDmT32xftYeAZ5pQbRB+y0HTiBkIDUzhSYIMwFpBBXo1NNVAz55rSv8b2
V2017M5f4SaPF0bdmToLQ40dEX3W5aGfPO1MqoBIYojFSRUQfkq9A09wMh+atJrIk1LV9eBnJNsk
Kg0bJ7vULf9TJOEy6HUkM+BkqHWfLuvKyxyzSygrWsL1fpRGnz7OGNGuyfDMd0HpWOAefQq8eSme
fT/vHxtM9oemA8hhJbj6mq4aV07qcmqQ+nRhyj33SdLbW47AnInI4X77pmaIrVGGAj3UytbATpjd
4GveIaBNDkWcTRe2OGcq/owK9mTLppF+vn6ygAWlsKBdUU9YUDshDSMTJ9WMK0dHY5knNm+AGsrK
6yyyp0wMPwt0OjLjC4vbsnidzKjL/EPEKn2yRcH29q5NrCexTSE9jJepJ1WFSRbCYF69/8WdGXgW
JxTPsGktLAKGt1dxvWIwZKFMUBqu8QApF3V0vJBQhm7ckpdZAXcZxL6y03jfw2W6cJPnHjYCIbaq
/NekEXlyBKRXkhTDhKp4HihJRTP+ykoHIQAVExDEUDhhrffxtkjaz2Pr08Dq+h8dhvoL39+5D8Bi
NiAd2KKR4p3Wq5Ii93QQhGZInLa7KtrCve51vEqTb5TbbvAxjVC1pig3+hu/GMlZ8bJi3UeQrDPl
JkTiFHmIQwlEJubS99/Rr/7x6VBAvUd7Bc2BTUbp25dkge9QzuKglVIbb5qu3XdIXFcWNs+wbKFx
aOAbUczvg8IIbqZGD47CBCri42ynBJ0d41baV63fubhKcHskFFVXiYEMdia2z5rH7ErRM9nBNXZD
iLPPehRbVzqmz2dTm5PrtOlynIrca6X7ahdBtUGSHqBEk0gQKt3jX9576b40Z3HtKH+GUN/56IaN
/sJUcGZV4mDFU0A1hazzNCw+XSQ9dWyZ4eQ1Q5jMpnEvGNt7Uqb4Si0CZaZ5vlSmOHdRtpm0Gukq
UKU9WZXAUCCWchO+xGnTC5HfQq6ZtynuO2wLs3cNtPL9F35uU8AZmQ9zObUSGHFSN8jsIMHPzxUD
tZhXgyrbmvoIMrAkUgWoqbU0HXtUBUm5m4kVAXkajE95IF6KIFNQYppL59ozczCB5cy9KG+W9s/J
ECzKygUQ2ZihNabiUcOjv9OG5lk2wt2ZZSEuTMJnNgI8cDYAqOI4SHvLK/ltD5vHFGusorLC1HDK
TdY4HOB6ttVu0PsXPv1zb5eTtKdTUmTOPz2vNFnnFF3bWuGocGbrE6QBAdhmldfaXQ6nD70KRqcL
L3h5gadfNOcWy2DWQ9NzmmvsMO+BuCuskEZ2d014Jt2bhABitVhypgG+S62geWTwdDhpz92+Sdzq
P/iW6JOhX+Klog0+WefS2JGy0vkNcwBhjEM4NurZe65I+FsBLNTWTVZ/e/++zz5rCjsG3Ry6LKez
fQb2chztkdVmTmDIGmSXuxGW8yD26zCwnWmhvAbywvx5dnJHvL3IVwn+RdnxdjQByUhFThBKSAZT
tG+LHIhtP4mDCGqiEMFkwJuo4TG6dgFNqcv87YykD6d5JULYVMFGz2x3o6CTErjKC3r/oZz7tDhv
uM5S6HeMUy1mV8wcl0uiBO3JyDeusL6TsBWHgZNq16SLBZcmF/vM2EMYDc8TKTjbqZOnYTmetOfc
/PUS/L2RUydxMyPfRn7dwHpqXlM3Hw85qad3TV7LPRa2YN0MfnVTjY7C17OgojGTvf8Uzn3x9GZ1
HPPU82nevn1HTqP6ivKVHc62+EEWG1q2JaG686zqwvM+NwjZb9Ao8tCi0rR9eyUMLsSlIhwEghV7
R88uiDqIZ2/X2XD7287Rr2MrtS5c9Nzt+ejvecf0qlz35GODuxknUdvZoVsEsF2MVMBZ6MkeNUDP
vv8kz93f75c6ub8MiXYa21xKsyu1mcB/zx1ULc7sJtKR+sl0/Kf3r3j25nAzcHSAGMA8+vaJjsZQ
ZBU0ELaO8AdUCwmnl8DfcpleCoQ/o4PklEwFmQYJz5L6y9trpVYSO4ZQFsVFna5XjJEInex1n8X9
OmiIPFd0ajaEgvg74UGHGdneHKtq0re+03d8UAT0Ygho9g1nGXCxBgQnIktWkAouTPLnttYBHRwO
dYg3eetvfykH8zjPZQdXSptgKLfxS9Ub4pAIgcl9yPNDDx15BaSCCFyTIuD772Q5FJ2uMAElhcWZ
sLyaZRb4bQUl27TqY6DmHB+mYVss3BsYH8OHEbv9DqeBfqOX2ZPrj9N/8CEvakimWbZpf7SvEkW9
0YkKLpw4VL90P74G3qBCzordhUv9Wib/uEkSYajHcYB3T6eyxC+wYIx8RrWVyVuj6XsU83LeBGB3
Er9qb8YkyA565b1YEo9362KcdOZg3BVgL0vZb/RaI+3Pd+IQfnuxbSgJG4XQSff1ddRKhbqOWS12
sVvqi/dakaXb2v/B98oWgMM/FgUWqZOZD1JBMcfZYC+9/3GbkCeMOd1uD60HW6DHos2uQBgXNljG
mR2ITQuBFZFCrUMn++34sLSpzyvCf8K67dNrOmDWqowQr4xeDUyh06fQKuyPfYlbsgY8co1n3rgw
RM9MG8wYNrAChLPIxZe//tsQTejyRbnHRNVoSiJXKrHO+d6XdCzT4/sfw7lj5ptLnXyLjt0PPQG0
TL9DRg65EVtrL6rhNToK65UEGe7aJOJSJelXWG79sHCiLASAb23f/yVnJgW6+aBZ2Iawnzg9yo1A
LP0GOV3YtYH/pfD759hOta0LsWPn9WO/1suJKoyraSjYLO3S2m/+OSssTWXKXeypDVT9bx95XU6J
luYULCprITsZmC+U2TkwPCxSuodh3lps0DaKCve+APS/bvyAxT8xY8qPk33hYSxP/eTztXUqO+zs
Fv3o6boRJN40iphfYzRRdTUbTBUzwRw36Nm1FeEF5YXrnRtwBhxhiioMt8A/OVa16agLmAHg2OnF
YK/Gqkz4EiuWgJX+/ns+fykO7AiXqCT7J0uiJE6FuB9BCp0eMXU4CbOgQyw4Kd3mhVlw+VJPnyLg
1/97qZPyWKWKiS4Zn1FWB8kKhw3APaku9VrOnUnp2sIZWOQ23NPJZTw/8qSv2KBN1dS9uJThAE7p
+Qo3s76XAyAqzTCqvR5b1c63iC0KNErVaY/iE3oclKQ+zy5NYmcUKUsXJkAZg6GTc+nb4ZyMQrbj
stbwe10EW6gJE6uhTGOKdmu6pfieRhPkzbmab1Td1PtEyGSXqc7cvP+6z41kanQUZ+jzOwhh3/6Q
zFI92e44nIyqo00BemehcMwbSubpXrPYFb1/vfNvY2myUahkujgt2DaWA2JrxN/U6Pe2RYwM5NGv
MRiZXT9lPgfHubppSpBq2TC7W6/AuqZEEmwBqOUfE6GSC7rUsw+A+YzW99L+Of09zoRzUdR8ykkG
b3Uu2+zG6mHhJGw1WDlz58JMdvZ6CDzRVugYdk/n0SatnWKuyYHKZkBdQeTOO1m0bdhKr946idcX
F8bauQ+ayhtnJuqxTJ4nw18j2KSR9QCQ1IrjQ1lUYEZabO/gyy6tzb+KjadftEnLhX2biZP1tMrl
2QCTNEOgcaQGv9ExPgFfkSOQNQfQYxXLEMx/sgryDqrYxNax6EuD9GFYK7AvYc0QArYxc8M7OF3T
7KuqLY++jRfTL9CG5wvYEswVuXq2WV2pBDu9GStrPYFI2bVOSdgIpN5tonntXYGrc5uklYkyx7tU
2DyzR7XpMXGPKMhRsy4v+bcNwGz7VdbDIw7Lmgh2Iu+DEK6su2upZIVN0VHkz5OJRLC5C9//fs4N
HzpbLD3gZFF6Wm+vjHMq8IWd2OhaPbnrm1rexy5wcKJ1Ig4Kuv4ffB6UWvTl4II36nT0EODspabd
8nlIbwLIM7orsybjgAgCA6Cw5V69f3/nnuzv1zuZj6xGn50EiTUOqH4k51AAsdWSI5Xbbi9tld/2
AlBqbUziLx7Bmyja363X5/Y3wOwsCnfLwcM6OZ4lsLiqUkf/gjw5/+k7lX/IiNBc+/OknmmR5zcl
o2mdtl68VVlwScF2rjtvs7FBCuo51BFO+9CZAWndnlqTMgLBr+5Q/bDGdtqgZ5Q7iuCEeHi+WkUL
nKHuR3Prw9Tj7FfoR2m6pJtPXnaj2sa61WMO5oPjGY/vv5mzW1Gk4st/FunOqWHUkFpreFyVxpGW
kug8k60Im/lHOlvTVhFjFyIw8T8Vce4CHaKa63pucadHibiwZp17VVTFOHJ4+mIrP9kNOXlndKOD
68s2OJ92yA7XpZbbe3+OYrKOXHfXD/aXudN1guZGOqPvP4hzE+rvlz8ZKWXiiIlgR9pso7TJSsxL
4r+oC64Q0j2/f6lfTfvTCZUt94JtwHfmndoW0iHTQd3XqM7y2AyVCeOoVzrOatup99DxEND7pjya
DdngbZtNu5istH3jz/l6rCLnA7vzH6WZPQYc0Q5Orjn4H0ab7KVEHGlsTS9a4SKFzwjeKG1LQpzN
u2MCnuhLP9l+OOsDycm1xyrt5PVuhJO4a824OpL44mwBIvhbIr2to8N24eD0ZrvtC7OHrkn62/tP
4pxOg+eHdpa+poF14OSl8xjsygDtHrIK9A+gMFPYTAYxbiqO1o5vW8eh6b2DWU7tDVuHZgvQRF3P
aecSlUSkeO0B86VXBsG29bywJ9L2Y6tc8y4m0GRnuRmM4TSbXuecrCJn8C62Rs7NbL/fwMmw0QR5
PTn3Fs5ZD2I5TfyQPu6wSTsPCmNhaPdQoMZ9Uvlq3UmzuypHOyLJozMJpBzal8h2yHgryTrSnaGn
pSrhDylR3JK8Wl2Yhc8NcR81PyV+OorMFW9XGRrMyjBL3wg78sQgBCdih8I631EyEhcWmDNFP5sy
foAbHSWUp58spY6dDn4/0L+cyjzfGuiNVlrWl7cNRfyVN/YVIVFaf/P+aDp7f1itFuHKQtxY3tVv
6zfshNKwe5pCjlf0W2twyo9KeS8G0rkLB/jzV8Lhy8zu0AE92egbpccxSuNKQqhur7v2AR22eZ97
1qWdwbkrEfrA+ZxqPJ/KyTvDittiGGYBUV3R7E0SlDYz/LeN6Sntwsd49lKsk9BwMBJwanj7+OaW
+hmiQt6ZTYiH67bF1pNshBjT7YXt8pnhsRiFOPvSdvFw4L69VDmB7hQRHRAh427fEYi+gxMs1kiS
MYHntLIn7WJn7cz9YcCyLLzNrMb4199eNLBl7FdNYIau8oNNE9sFOjhnhMQHc/L9kXiuEoiVOFgq
WRakktOjvYR6EhDraoVDIKrd5CI1TdHvbHSCH2+01BKbEWP6VtOE+polFaGz/gJN8JOc0B72Br1b
qhBpsoJrACiH+3G2c0v6GOJJ/0HQFKelbtWvAMApUhQR+bVDHe9S2Xx9/07OacaRlOg0ybgwOpST
V2U0ZvqX2gXrU32V4rKA/SrjoyhEfBiihj1yn4F5k0W2bfNp2rmjnh9zNhXrSeG9IxO8C0WprBsL
DxpBImQlxwW5C+//zjMv16WsjcSZQwpn75Nv3x/STOk1g7evE0jlSZGtbeo2VznE/ws7hWWcnKze
by518kSo3BGKFtnIHyb06LY3ikOW6NGFKeZcRZSKtb3AC7gcb+DtcC1UmTodRVq0J06MezEfdqLu
701aNDs84v2qEYl+ZH+bfQgqq9mjUi4vfKbnHioHIV49djuTSejtT9D7KQjcCS7DKETKk02zw2x3
3zUl5O7ff304OBecFV0w61T9ZnQWip5FU0XsKiRky1M70SeUzy1L/fX6/r9GlIHE+e15hi/dy/96
rbq0m25fytd//QNL0Y9evMh//P3/7n/86x+//pG/4GOab/1zKeQbLMb8AasYQ1q9yu5f/9B88GOc
H/l0kBqwAzMZA3/jxwzvnxxbbJYd+rKYbJejw9/4McP856J/o8oHq4cJlX/h//6vN4cyefLnvx/S
Tk5J2GKZkGm2BlTxLBtR3clQx21GKGzuuttxUhC8wTjaTuVcEz75QHICGS/uGPaRq68cn7D39lOk
Wvcwx4QaDKMmyEuKw5kNK0jg9MNvz5Gt14Qx+PeftiDWfvvY+Wm/MGWIl2khoUYMTgqnqScpSNsD
TUtlRF+YaCMIgiVgyzVogXzXKBnDxnZkuffqWS+OmAQqmJFOmuz1SJse53Qi1N7q5ZMGO9sBIc4p
2NaM+qox1HyPTtk4Kkw56X1Wz9TqpIjsgRjM0vyWutkvh2IUvZqA4MQmoxkDxiqPjCNEE7F//1ZP
Zvpft+pyKOGw7LCF+qP/IRNBZGc8RtsEC/UTprpO4QIayZdjMr8iESd9TA1t3vtaDtNb69Mv4KUR
+8gpIYsI8kGK79vM7lL8LTs/CvwfC66GllGzufBL385Lv34phj8U7+AH+MMfp3of54HOXpvS6Tze
47ErnykEbkTCsGDboe5IT/OfR+qxKCcG+24OGn+fzV6NdaOjMRv1BCF0UZ1eu9QBthd+3TJa/2d9
4Nfxg+gjBDrnWOQ0p4JNtx7dwh8zZ9tAa3+su3YMXR8+rzKK8gqc8fBRn/I7u2ijg2TRPTpSGRcW
j7+kySc/YjHhoCbmd9BhOPmkKlkjHBP0izzpagVSiTi2DjEkqA0pGZ/jzG7CySom0nEyQdqKtNe+
TqKkFz/PPXM9eF7jOm9ncyM9pR81p9/prVJra4D+icW1/qBk1TirWpvIvyzyLbhR8x7Bodph3ErR
6nydsBytRa1nH2toeysJqemjnES6Lr1hh8TTJupUPSUw8W5afF4rezLpP7tofZ8SSyUa2kBzqHZD
7b1kTkw4TwFvfxtpplOvXTxioUvIxDOpjMUOrOcxxTPmrxR5Fdugsg2Q0hNZVbUIclD5YKvXmXT8
Tz3RD3Bto87iZ3BKQVjaBNtg0DeBkT15HrBzqbGjW+Wa/V25ZfHVhyN7hdcyxelCorLlxnq7EvPo
8S23eCdU4ZCf0mBVe9W0wli3+PzXacHzVZ2I4G5lSCOHoE0/6hkZk1Hsqqt5LNuvgSvsW60spuu4
8addZ/bRpolEuif7pr7S7Fa+RCRWZGVaHX2fdKh2GspDDzOdIDeY9lScxR7EKPHZeRnKsXWOoN2z
Xe0W7gfDycqwGTSyOd0h2SWTUSEtMZPXoENfYvrtsDe05tFyOrKKxfC5Mi2x9b1I7Vj0Z4Kn6wYm
sxtQcKX2idAXM+Isg+Brp6Ivvq/uZ2DJLfmpjvVUU8VY+/7wlKqxKcLEn4KnTGn+z7hosoSU3MC9
taxyXAfSMKBqV/Fm0OayWk05z36S6YjPKZHFWhNm+ehOKCmB7Ls7RxAmOo7dIykx9ZaIRQKbQZev
4GECi4yD/mmJpgzjAjTsevLxwRZlrW2ClJdIel6ybY3R2EdKpq+GnMAc61WxqZX/ZZphKxe1Itsz
0F61RKo13q3k3rHqrwQEIeurechzrqsNGYPRDrfEd22CnBON8NYLBcx66r4ZrYmcIwB74tMZXdeD
uUaICsBVSwgDd7t2M2eVxAxtfy+xwFwPs/aQtNlDETnyPpd+aAu33xf5TJaU3URbyNfdj7xw7h0j
mneqBX5N3ME2KVL/VZu979oAYhpnW7UyUAhsMwzH6z5IeWMA1ddgjNNVBI49WZnSvB6HKPlpiUne
MtfowUqjqvRFQbmmyEohz2AbT2pRQdhOPQtk/nZMXVsRK6U1wevCrKCPFndrxqS6a6Z83kJJ756m
QoDfhaJ931rOpiJ1E2xhMYSNcKBLpMZEzagV5L+hDtY3rBrj17Iag2+EWtv7bEjczziliWesLHs1
BXZ6jEpJOlVfgOFepaD/rxw5f6jNYL7FxF0SLW65d35bfZ+a6VMsJXwxLCtH2RjxlQnBZas1tf1R
WLN8hHZxmKNiPtRlGT3kozcfCfSzCON0r4x5IDwFzSz8dYMybB5kGt64zE8JhyT/72fON/qVUohG
wG9hlndFPMZXQCA8hCpYCa0p2081YnODDLBdJ0ixW8lsbD71VWbtgULwuRX2oS+m/qfuzOqWUHhi
IGZRwSKOioksNDfP7gPk0mvKgp+zZjqSreztE8k05ltRCx7Maw+JSzRhmVv59SS1/NYnB/xTClEU
D6Eaq2uSWuytT/axDLJ1Tv38g9b47a0dx3CngS0nkLOqg+FR1qeoHDypanbohzbGB+pOhGqYUm5d
N2ELhd2YyAVjJJXUidO7OOmtbe2ln2rIhZD0CNdoiJnq54cMJeCqiwciZ6nTiR1iLndXe5046BYh
F3rqAxMRQblGV1qTwRmTf0tm1gOqF7RrXpnsIU9lnxVKSzIlK/1nE8/qJjDLb/kcpLSgg2ZvR5rz
REY9wqc4MPeGyn4GbvvYFwEZW0H/mTYMO6okbqptUpZA9qZsITm5HuGUjXfTeka/qsQQ3WVu+YA2
9SMcM3+FwPGRZSo5WNZobMDwj/uCMGLdRGLpCnXMXHnnUe3YqMm6bdLAWGmydtZ5KsTea8o+hDJo
XOWknl2T4XKIBv2hAn+/Sn3VrGoXr/hKiE57GJzcx7A9RWuUyCOA6TTZEvv5rZoij+5KxHLXusUV
fh5CVYbmk2jj+sWgNfyckk+/SW3SuQKLvIkcr/tCeR9WVOCz68q1xzVRwtaVmwfkobFD31CoTfZ2
0noPdueT/UKu65bOH+2ysocmTgfpjgSDtli3NuOblW+40qohv67Z8T2TvfGYJaX3YzQ18jjS5z4z
xrUxRfftQE6OyIvs52SX/U1lu+VNRgzyFXnR1drrIoXCciSmvSIv8acX9+q2Hdo4FKSwriogiKvB
qPT7MQNDsMk1DZef2eoxObBak3n04iMCwbK4Y/rCQIyihSS+wT8OMY7+rdZDqrsW6UAab+XHbrVq
hwmHVx4NmrEjib2G1tDLsbAep9QTSUzod1FFuxkcSgjQviKxou9ETKyIERS0zqzye8XiVNy0AzDP
a7cksG1t+NUsf5SWRyhF6rS6vtYZQPVVFTTC3jVj2eWPeFjLI9GrPfNTUBFoQUZtd4vgs3avMCxo
pAphw4z3uj627tZUllAPfTW1xI+lI/fWeNK6nmkB3Ri2in9CKwjoBCeJejRr9le3DPOeA4xodnJM
qqMTyPHWK0eehzlNPKGpjzjrekivjgs2uSTBaZKfbKMwnnvR5DsbaihGW59Jd3KIAkzL4EXPO+tK
eCTFVhiVMUQNM4nLXdwkOeSlHjcwOPmOQF43XZNubG/6eaLBhK1/atbCIuo9MsoRT7g+jFYoiGPB
ZT9JKFUz7YFy3XVd9uwRUwua1u5h+/dufN8nab4dAGxsmGX0a8By1HZcyzgWqo6+eKngqNIRcUCe
BNbeaZMkKXNTIDJ5E4+NXSBpbqIDQYzRITc9GJCuLat9U7nq0RoQmpl9L0AU6gOmkNQwr4TdT994
AuzT+ipq2INm7oe6raNDQoAiy1ip2D2NBC7M1fCtkfDsCAIGhU6iWXpPUIX1qW4QZ7LXtujpDPM3
FBDzJvLiKmADW3uvVtUlcNtSaT96pXoktVlS7SDwuiVRNgrST+TGTAQKjyvXzG7pt3ySc+KvZ9ti
wzoMyRpM6UiHW34Y2sE61ihSjjMJBWTQtmrVVTpSExqQ1YeIWTa7AtXlNxxijbq6IjUlWhttXBAP
VwxiXTkRiQxd7WSHkrA8ok29fiiPDfGgBAhGSXdl5L2h3SQR3YSHdA6SbDUjJ/+hArtfYZRxf4hY
a691f+hhThHWJxqz+JwQ/kc0LnHuM4nSqeM2T6SHaYRZx+2hGchWtbHY32lDlu7Zt3rrbGrUTKjw
RL/WEOOwc63W0VdZY5NaN88T2Y+knLwopeQ3P5DTZ5g37t72WnmUuZh+FFn2ZcwHCeaNJDIsPlgK
UimSr25acwCeRR6H+tyZL+QIlvsJOeoNLT+TAuPwHLfCebakgJ7TxzeSSLjPxsDmoBrZLcCD6OsX
rUtcomDheT9XPtMa8QiJ6tZg/bN5VbkJ/ngLBNqPsinBfBOSzPdb3jSjmZH/wM+PVw11DTjHpcXz
i6GOTq7/k1BZoi1VdxjgA9G40A/6qCcZiLjRusnZIm8Sp+3uWqNcTCC2U4Q2xYp4FZEjk6xG6Tc/
8Bx6q6ak0y2telVatRascr9SX4MCALjudw9WFPOPEEk5hHpWRZ9ysoMyAqN9QoxsPhq6IyWxxM0V
AShsRzyW1ATp5arOimjlD4OGZztAQEEXewx8jRIZobaGCLSV3WivxdCPd7nM9qy7zHJR1f1MR2Ps
Vo03+MFV79odWiCtc0taiWR/dlTFM5IaVUBc6JSTIGp0s9w3NqlNPPOf0BLx7weTc2VhpVwT0EHn
3q5XfolOTVrJXnOC7iHQywfVpUWY5/6nuG3ntS3JhdIs8YLsGAdQxveF3ix6isbiIc9y42YsverZ
N+eWTFJiMj/HUIO8VRHY0aqHMrR1i2L8xowy7waZh/1EyiXnRa5XGM0aUY9DdglnVNn7yT5mAg6j
hP1XCFKKwpGdZwx+y2HjhYoiCIjGK9jtrNPMyz4WCuC307LlZPM9HOu6TK7Y0uXEQcX6qu1G9eQ6
9r4Yu6Mw2uKR6j2DvSinTdS4HOYyUVfPzVyPC0UTAgKgLPK3CluzHrsxTz+psjdLQof0UqxGYYrr
xKZaa7bM5sQyOrdQZsx1XIzWRppW/IUVh8p/Npg70Yzdtk7x8tu1673ovfiIyc+7dfMo+7ZEalyX
KlAbp80TtqxyHxfZI5l3+ZeIbGEHu1wW7wNhZd879sqfkiVSNHVV/JGNrXZdB71xbMpBvfSzFHfz
RCiEbqUsuPyynO5yR0N1IytyhAG5md91FQ8kvE+Nvy0x4Q5rncVgbxeecVwaOyFE1fo6zczs9Vf5
5N8qzz7VJf/9r+Wf+V431ATipPtVT/yfP7tJvwuiN3927/5du9d6qZDK07/pzb+ZUuXfv24prL75
E/JSKbI+9K9i+vAq++KvXxG/1svf+f/6F/8uyj5NDaXa7//N3nktx41l6fpVOs49dODN5cCkT2bS
U7xB0Ejw3uPp54OkVpGsrtIoYm66z4mOqOgQyUwkcmPvtf71m6LL2+XVAhK03+K1C/D6f/8Jmv4J
4bWLJo+e/rEET2y+1POXoMDN6enj33+He0mUYKJGKbU4AOKLpYNZfkd7Je3T4pYIignlFAq1xnv+
AHtV7RMdE/7rqBiIp0Hq9xPsVeVPgGYQwqWFnYTBtPk7YC9Ofe/wMTgWSwwCLwgyxewUizl+/nZM
2wEcZT1BPGpfN3hyMhAXbD9LzaMkUvvaFF/NZ5JNggTf7ACcxaypO6ijA1JvW6Ib4xX8CXV21aYb
noJ2kG6b0Ohj159gbDhFVtcxUTaDgT9er0nkLprtmNuaDI9lWxJ31rlyP1qABE1GcipeLU19oYkw
K1wOMvGrKKVDyp/q/ohdd4oGS0+E9E7QmtwHfJAJ6Mu1GAtbHyx1Z8itqHkRamKCjdTovg7C5FCT
5kluZmpq18MQcs76WkKudgHws/XTshs8XzOITSwCWSIwoZdjl+xjcWdO5lAfWxzbZxJimnpv9oMi
2D2JnV5gdDVZqal1LWaWdIwmP3WhPfGySm72F0PnxxcRmB4pjXFP0vOs9Bl5Nh1S8TYRAfJyP3nw
g6DeLzCJYFf6RP5gRASZj9BuigjJriTqXkGJqyu22vYrAfaZv09V7rtbJYIlulYWWZGrDGltelXf
WMpmVhtGX3gmRb0zaSJ5PpWYkjOGCX0A+GVFjwN9dG8PrWGdFIiXoVO1g2ZRqqbBUYgb/ZEoNThQ
nZH3L0UiAnSoJdVWnyfVviWaKHUBxYwNAcCmhUFHFgI7pX54S34j9MPByEcDq70kIT01ay8aeXHb
JqFyTB0D2zIYuGY7sEkjNzroSek/ynXnk8qMfvlOhp5IoGwJkCmBbWwy3YBCyc3H0nxO8k63pUyN
bvs0JjWW56K8jY0seM6xGEC+QjFnkqyczfeZibuSnQVlJnjGpH57axGYME3yBEkNEPEZCCLD9amk
/3dJnjNGnL9r2d/reienVNuY+nqmr0v7eMJmjdleFGl2Gcch/BU9bK8RGnNplYHSHwOXeJvWUxFv
y6nqnlMQiAtDn5NnCOXtxagDyNpZH0jUoKks252m+9etVQc6ZM2mkeBZGh2HXy0pRMMJ3SB7equn
JBZWcXZsSWi9bVp0ECzXcnhsAgaDzjxSjjkq3Z7k4OgSXgvMC2e7iybzJYp74d4EnFZspYvHSxkb
0HM3imrrqLHcc7jJPHQgxNlEGvfSF2SwdlAVQJNVPNGPlXk34jF5p1WG3qJ9bNobU17GILVKZ+QS
YWtIjpqFi7J8MorY1cQcD7IAwVxxtoZxhCsKbfWVA7BIHIs4EhxBrPw+GlP5xfKz+ks+KJVEyZZx
46bkssmH4SHTpOEhFeXkCrRZmSgzxHx06M3KYV2QOSvaMkDbld9jdgqFWmIOJWkjYWajNOnZSqHf
Jmw4F9ue9FM/vxz0CdHKEMwEoaJsr+Eb3wtNO7/AsUwMuxOp0rlOsQS4KKG8Zugb1qHP2N5u0Uvt
2qaEhQfapb4OJfFRrUUb58mTD74hm4OhOSruRS7mn75KX9lOt3UsTRg8mwkMAUjC6CHMCdoTCLaU
P6dTJj0HiUKCWUgV23uj2hHK3Pq52XhlPeTmXsNA8K7uKiTGeaNH4IeGFd5lij5Gtu4ngeYKYa4f
DJiJPGiYr+IANyfDC+eEkLsa+mvkS6Jc7gUyweBU1hK9BYl/2O4KpjTeN4WcI9DUIjG226mDVFIO
Y1QcYvzpgWNHZYmwIo2RbmMW2+wiC+r8BZ1EDAVyGLrL0aqyyEnmRr9a+sQvzYiRrqPOM5pXRCWc
BnO7NBeEgJKVFTVWnewM7sboGKWPYDgk80/BD2CWZNuEeDShyCOWpuupCje9ryBlqka9pExnj7pj
xJYa6xAPKXWTU0ZeC2kC3JnpZaqtBPyPL1hYmeXodRuTThb5euwaTQP2KgWB9HXKe5nSKci0+Hou
5zTd1dMsCLe6JfDrIQeW5ZBO2kqeIeNGsA8sLWBGUEqW4HUc2o/WYEDVk8jBJirZMFoDbESQLyBo
AYkWfKeL7WxnOPhhjs9dnqf3eqcW3aYofGOPPyOYeB413UsbRgzAqPCrPa7bwMW9dQpFrOUXym3W
E5GWBInL7CT8BVXk/ah0OdehiJt0+rD2DAyZP/AiUHdq7ORR4Vht3JwzIQi3nNuGKxjE28hxrrlp
b+X7Kaax//2a8X9WEP67ZZNxL5fy7a8Lw+sob/9xfHqq2y/vyskff/iDAKArn/BswVNF0rAVobij
JvtBAOBHMG5xLUKzKC0OaTAN/kkAMD9hsAq9HOs389uf/awJJX70bbqpYpZJzaP9Tkn4p/m/iRoD
ZhEREJiKQEJW3leElV8ylCy0RUQLTpGqul30+SoZYjsSWvKdfMlLiv6xDYA1/SK/AXbDuzsOVCdJ
I7hiXdqsZxI5nYZIp+9r6x1Z4S0DQFkm/G8nqVycuZBgFgMoRGH6h3J1SKtRzDWUFmUyAOYA2W+0
WtyD9j+HVSl4Yuo/Cozx7TCdz2VZYzjLE4x24W6axWlrpGsjBa+rS/NWktByDghSGmofK5jTgxFg
6qeQTw+Qap7n2W9cYzBST0uYrtX0cis3AH5zLHMmwychZZgDai0zCdFN5iwClZIHg2OPH9kPL5zf
asT+3R4Xvpu/flT+K38t6vpd08Tv/+iZPhnY0y38IxXS3nei/o+e6ROOY3hisDqp4cGnWZz/7Jnk
T6wNQ0JASUdFR8PL/SDI0DMtTLTlhTBtMnFv+50H5Juz+B9rEPUztnkLt43nFKLOnwL6sK0TWrUG
RfT9QnyGP26c1bEY7UmfC2cWQf+bOi2ggBnmbY+9/MbvKuHWr8pDpYjB2koZi7bTEtHDuGrqT4Y6
mLYKqH831tRZEYpBL5grc8UplTvx2L9kYv04B8z2emG69Mu0XxtKlnpjB1dylotkm+pkTYhNXtg9
lexjLUWP1Wh+BjUEeimU/TT6t6IeKqu8nULS5us9Ez2BAxfshCH/xTzEX3wLM8pizuiDkBvDeLtn
xt17TTVB+WaiuVbkdvKkTDK8GBdHuwXIelEF8YpLyY59khPVSuIzJSBx4SpVS43D8ymYzQgqEGO3
vJlnJ8EpGSqi3rs+kKebDO2+rSVhNQVd7s2mPq/agfDNslBeC3X2GXabMVFF2Rpkqb+J0/JKCcpX
PxHu1d4H2Gki7aswYhY7RuGNn9TqJjGGjVXI6UZIrMops3LezfhTfHef/63n8f9FYGQRgvz1Q72O
nnERap/qt1jI8ic/Tj7tE25ePNAGXSbicoCPnycfP9IZS+Dipi/xEd/Mxn482Yr+CYcEU2FLUMjm
BPr4+WQvP0IkTMiItAgrISH9zpO9WEu/P18WiztsoJcrBFWUdZGj+S0cQiZIGGtl8RVuBAXTtrzJ
rqSHFtSyJVTZLl3de0122Y7H7iBtEM0V62GdbIy9tZ++aIf+FTOec3OR36Rb4ZS+xq8YdW/Smzn0
jJfhjgy46gnasZNvJ6fyrI3slNtgo3rWft72ryEDJ9munGCXutVltdOfwrP6NdoUR+0gP1mh25Hn
2NvyXX3THpqdsGo869S66Sp3QyfdJnfyZXkAzLiMt0yQr2RH9tLz5FWXC9jRueZN5kUbNXCsVX4q
LofbYXT4SXM5H8z1eOjuiN69Ek7Ki7xTnXDFGOegr5MLbVWtfbfdJJ64M1aho3+Nz8WOq7xQ9sbG
v8uuANWtF/Mr2G5gumHvBADbHLlgGnbauOau2pG7TKZyfbJW2ka8DcYTYw7r/Nwdo13GywYX4Xna
Wafpjlt44DN8lb185W+Bo3a6I3raPj8ZNkj+Kr0m6XlbrLlAp3FuGHV7mVcexJ1yCF1Q0VV4Yd74
O8oVr3DQ0dvZeviS+6saa+wHbVPspJW1Erx20x39yxr1g7D3H40N87zrOXXHyzC1W832VwgkGqdk
hMEWhW0uvx8ecSQNnlNpr7DR7bVt5+hOvhr34ORL2i+sFcf8DD0mdxVyzXVbe5gP2Sa6LPfVmuIg
3lYbzSX2i8+FGz23Jd6GW2OVbYp1sJd3+U3zKFxkR/PMO9xbkEJs0YO2ONkmtz1ZR2vdNa6UTdXY
8SsJ1MJ9su9Pw9r8OjFAtvt76yqwx3tl317XJxOsJFxD4FLFjcWFarawES+ileSRNr7uHGnVPZm7
adfmjmvpXraXTsI165PDJ8xPUbYxVpJdHPl7lx7SDlY6MJUtrgy+kXXqlp9pjezqsj9HDJNaW7ng
pi0GXO64CTu7Fl3pZmEuQqnPViLD2EO/GhzOxexZc0e3WofYUjvB8Zw5tuoUV/FqtpE3bNLXVXsT
BLZ+h7VggNbO5DY9Fp4W2qZHao/TeLInOHQs0bp6zI7zPl+1J1p2cICEl3iNWUaiM25Hw1alk764
zOQHZFqBjVBV0h86gxTq9qsgGzBevqb+XgOTwyBa2TBSau3zS7MynHH08k3lqi7lH0w15ba/nK61
2yy2zdwuM4iwDkwO2HpF6jQvncus6Tb1TMnZ1MhBRodYA52lmBLFjntMZzPuyaGngbpZO+rLdtqI
L6PaOBFLV/QgNOEv81Tt5vuciZ61C7zKRa8b7/yX4qY7M4sOc0/v+RS7apsjr3pKd9FJu6m+RrK+
mYxr/8JgW2pX0y4/qOt2pYhftNsKmb/bnLrr0iUES1JWzak/Trh+2/NRu1NXkhM5IJajnbAbrQpp
hbMqsxQGJ6WNjF9QIQngzcw0h8lSywc+6vMNsWFuv1Zu6h1PsK3fiszyO7svLvveNRbkJbVNw46P
xVl9JUZY98ZV0zjyropW4UjtfUyfomthq68teZXbQrUevwru5IiVd1/QqNo+R/0loJ2XbcPQ1hqv
VZ64v+JDU7uyek9IOBK6L2V9L3iJ6sL3BU6hLZk3GHDJ5lFJvfx5YIyqbwzLSSPfrvcjJcLn0Rnt
zBuuKsd0A4ng370ibazZQwfFgmAEp/d2It1PGZST4jFMbFhnyeCm/osfpStlpVx38yYLz6OEWnYn
e8mdzu98VveGfMxvq2yb3Xf30QxEGNjmphwI+bFhgh0JFHIeDX2NH25zl4Twfe7wSrTE+wbmF9pq
m2RTMfKaFHcXd37oLKzPYAw6yXaynrjX07WS8ILD9XBt3LGmnJzFfdFeifRWQMPAWrv2MnGvja2k
OXieM1U2V9PwGpqHwLoMEHLfN/fipajZPVwbrxNWQD/rTnA2CuPoW+FsXjWbVwu022YcurBCj4L6
ZBxFoXO6h+rUJdBLV5o/HKXgKl8pJ8ybR5qjR6O77RaSWGWsQZhg2wnO+BI7IIrAN7axjdzUIQ/t
CocpT/cnxzgCqbOQb3idh9QJL0MGCUQu8XBIwFq72uvKo2wd9efM5mXd2CObiQOYbQOjNSfX7xUA
MWVd6T2QtoevZBrZ5nFgssv2llW20bvCHbPZ7DNh8cCWcnaMHsT8QTrV7aMUbI0W5vOh+YrxuV2V
L1p9a50IL+x2mXVQxbVbeZCJThoxKqNz23veAEsQuqFo8yRiy2Gr98H82h8XWKdEaBawT3rlsTcd
9naHZQ/qXa4TfnDZrdoFMesT3Y4i8cyBldv6C+XybOZ3aqTi5pLdC4QpHPPOTa59hs2lbfVevhYG
O951W3ppp3o2r8wLg47bbY9V4jTMBZ/5T3tMd9PBP2kOhK5nFKNb3oovtXR0Lz2Y8MsAZTflVudw
UR/DbfdcVvaw756V87BR95oKJZcRi52cC0bWbvUwaGdpo7vMYFZ8VhjF0goaCv+HGa24wWTbD1lo
xSoPN6zVErICFjjDRjM9I1lX5TYmrXCGnbFptfuBOeprR7aVO86Aa16ekWToJiNktvUu3LHIWM39
UYWQGNvdJnKfzE0In6FY6eZq0Hd+exaLXTo4jI9fxdoR1fW3WvR/u2b/NxpTIiuRcImkHv7rmhz8
5fkf2yZlWvlRkvLjb78X5xoVOO4VjCORDhP7uYi2vjfd/ARUHUMonEQg+VMi/2y6Zf0TWkjadK4C
ZjvGOT9L8+VHeNotZnpc4YJL/U5pzuu8wX0AMLHxQJaMjnRpvynR39flUGdmHDUw8zJYh7DzCMQu
wodYSZ6zDuWsVUjjKq1+Qdz/6A357V2ZASG5gb6/ZNq9f1f+IdKnONTwIKIHQP+l2aGSYloQZbte
jS4m8pYguCjrOEvPAc4iTpNlGGbV4W2cW53LzHWG3Bb/8Eb6rZX8nwmxLr3dX6/l1VNdfPlXi3n5
s3+iq5/kRU5K/ifmIQRyaD8H7oLxSSesBxEGP7Vw4vljHevyJ2IhZZ1/ZIFp9Jg/17Eu8SN8sZZs
e9B0pCu/s44/xAGD+mKmjbgLp1G6XwwWFjXNm3l7TEonsuhcdSIYbpdNbElbmC43vtlGXt9PPpyR
qPGKdlQeFanr4TDmNdVg1+6iOMlXuBu6JO2F1wynw3UpNa8Mo9qDKLTJ5SgZ5zd39/wd03oLt37o
hr9dLFwDPGC5bLBq7vLbi60xSKqallQ7o5u7KymPpgvdz5tfgbqLlvkPQO37PeHuw5BYRGzyR4Ok
wWRAVAi54oy+1NzB30KuWha1eVNC9xzsQi31gNJ4K8vlUNiD2lVXYV9neJcYsbRto6ihE2Z+uopD
xdwoJLLYaYirIVyjLqaQjGbcAAjd/JKMcXshVkym48ogkH1SExj6ajxfhroscI7N2nVp+kHtqJbA
RBWjca2CwyAiZil6v72dmmwpkMMi+1JYFlb7clX2j1aSFb/KJvoXC4UbAwKBrN3QVLje7+99O6QM
mTPospWA1A61yirHs/IW87D+Qh/ranI1tQzWjApjRGHpqG+iQMaJEFrfcIVDu0kiAL5127ZNLlpB
zmljCW+6jKA2AFVrWoayXKl+8VV+kFovXyW2S0sUvKkw4mD09P6q2UmHmXeQsE0IogYu3lB5eUTZ
RiIFahZ9vpTirlkpNfNHNUrlU6rheSNZA7TwQqIBiEqx3Bf1NL3COWXiF8Id2Te1cIoRP8w6VAhH
xC/npm1lHNMqsSR5IAXmXPxq4Hj+/fr/drnvVyYCMngGeIPgi8EKff9xEGM2ZsPDAT03EK7b3E+3
IsLYlzY1c4yQIy3cMXL1byMN1iIgC/bwOrGyKyPuAu5/UBmCPSjidCdWSnvnZyUlVEfKSmO3fhNe
9Rg3XY5914HEzJNkj1MPFZjzlBHEQKzQ4xwnGM+kPpBxy9ls2qmgV5EtdVLyNe2E1M4nmKoOBpFa
bpMEYTrd1E4pAqSxvJyHtvV8oexI5xDIOHMHI7wx8sF/6BQpdno9zK7ayCifOpGLj7WZcDfEeR3U
zoCx7ZiZwudQ7urNJJnNa5OWAoSfNOQTwOqZXLzDrCOHv3AeLKM8YR9IUW61UnT591/Cspd/2B5A
/xBCivxv2SSW2uDNlilUcIgweEDNlQf1Fw0uysaIuS0M/WH0j0GtJ94g+yGJC7pJxlFgrYyuU6/i
QUmZadMn6ZAle7UGrzCgChHvLUo3VR+MYAamUp3wd7EaR1faEHrTAPBgTaU82NVM/rg3SOV0hF6y
KcO8xv67jPiiRNXvnbGhHxqk/jD5TRI6Wtqp/JEA+7yawhSmdUJRlgvdXdqjJl0lCUqIognCY14v
DNVFhnLdAoqa9uhPtaOI5O+AEwTQJsZgmhpHHYTpYNA4STBAgR/8qfCUUBE9RYQslDRytheCrDka
XaFBgk/l8mIWyPZp+yHcFcMA7xYuJtkDELmwhs/4BafTI+UMcnACwh/dvMu7cFMll3JXQe235nAl
llOwykvfuNdpiBGp4E94XZtjncJyF/ZknxCyVWEzVhOadocvxXhQMyW9kmfL/FXyyfuq7/tugvkp
oPCSaEz26vtvPpVxihGlVkaUxNqKJpSFCUEgFxUpyGiAFd01tbR5LuZQ/IV7yUcg+NtGZkFvIH8C
bhyA9Pu3zphb+NkQy04jlyBQQjl+jrHO3NeavG/MPt2qbVetNa0HFxuAXy2hdGWo9UfBwgQWJcNg
D3BYfhF6Ky/484cNCTqhZi1sQgKV/uR1MqrFaBK/41hDRCieinozLun6/IWoMKPAXSklDCEIbimW
nULCkx+kt0Hhoy0jN83WlV5cd7WvuFKbmSspatd6u4T7JX5wGMQUvARn/RdqqMqpGm38xfmgLRXz
x+vn6rHXZMgtEtfw/rYSCZ7VScj54AtqfNDzeBo9X5KnfOMn0nU6KxJomcjIaM7aasP0xsLmFt6r
gxM5gcJaMGYlUsVRSuzKj1nggTmqFzUDa9+LOjI5Sr2UDjzqRNzVlRly1Ekh8IM/Rm4OTXqrxKp/
pUFnvsiQxR0SAFaVHcQu8BrdCzosEVsYLHOPizF0NSqOaNWY8UwvzPaBfdP0ICP3uSZ0RnrIEERg
JUL+Zu8I+qxcqUlTOEatIW/iag8iwp5Kz9onY0otV5oa3fW/bej9FIa/Oqs+NCvfHhYmkmyRuDYs
1dSHZiWGvy9NTEAdA2ftG1+b/Q187hFmV9StCWvSbCPn040T1nmdOYGMd6OGr71ublHws4wF0/fC
rK0PuqD/6L3/enD/L754WkeOSvpLDQHdsrDfbOKolCc0LyKFQZ8l90QqmHvESbYSqGCPMW4DqWgp
a1EvJK8L9cCpq+pzhXHozjKHeC3PqANTUVWcFvY6gJAkk/vUV3t8YRksBvFKMkP1tpqgHjVza3gB
8bJnAgQZtda29hk/lviizfRwnRldtqkFksb+/pT68+1XsW7HQgfXcWp77aN1mxBFJERVAx8Q1/xz
UUqmE8m+tJVTZIXy2FqHOksMTyqqkeMDA2W7t8bI0/WeT9Ch5gg6/VXkiPnVM7c4Q7x/5rgyvAw5
1KCCmwSSv7/1pZn5uahjAinlanxWoXZ6wlQzBTD6bWJK6Saq0d605oMucmpJ6m7sBusXOvzlPd49
9/RhwASmSjILj/1H3kYUxS0eO5bolOXwokWqvumtXlpl8Hd/sUV+MMjkOeCtMPqhmVisZ77NGN+u
tLFZSiIR8TdmEOm5zwzrjg+2pDMY6LFHQ3nkMA0Tp801ZnVy3jwWhhLckYIX1K4/yg3Gz5qwB9yI
EGuRmvOcQOyykOtGxH2ovW6jaEN2k6XzOkbNl9MaKEm81vtyvoR5Gd+IVVz6QMn1U57i5gfnNKp2
RmARD6Qq8S/MvbR/cWvheWHXgcfX8rRCiXj7eek1ezHKK9EZqD3cfJwyh8lmfhiITL3FYk710H1V
V9MoK9s5DuLWbgb1VMA7RZTeDUrmoOS4bmLYtnac9cT3+GJYvvi1NV1HZPagfChushqyqk3YSaHZ
Ewzbp0qdzTsObmJpIX620KsTKt7FNW2x3Ve9Sm9QgqYV6XhqOjtCH9XXI1meT3LczV8KSAWfg0I3
H9IhMfckqhnPA+cQtW6pJ8egz+GISy1mB0YHtdFuwmQrzS3E34yEDs2uzBudcMuHcpSQkVsFPgks
p3UZNswGpfikoGdjbIT67Ps6/v/Iy//BiA5o42/Al3VBufqP6+75NWraOnpp3w75f/z1dwxG0T6Z
FrYlFjP+Zbf5DiPyrzrVFNEMFrIrpAZ/cNsUBWIAxDXYbQB8oIgAET+4Owq0ngUnwcHjN4lt0MTe
bULLuYOPCkY5gDzYq6vfGo03Z1BUVgJRN2xChHXPkMV1lbotrp1m6Law+lexbB5mQ7rX2uxcq19y
3Em8qTCOPHbYcLYN40J9k1GeD3N2oq/Y8RBdSJqxN4fkLirDCzGcb/uRqVpbGbu0G9ZoKpAIEsqd
y8+TGOxqVbwqFtABckoOi1p7zUKmFj0DYkX6qptBJOE/OKzTNC3XRRw/G0mifyn7HosJmUCr2xFY
kaqzyi80odB2vclkA0G3sh1D3GjEVGeMn1TaorcbH8UJAH5UMiSlkmBeQh9+TpqnICmLU1DHih2W
+kspIpSG8yC5U91ku8Aa+lWuGeGJDTbcqPGSw1vKqmanbWBudQU3uLqt9atxSq4DUStejLBoId2S
yygAFF+0MUHdRaow3agrowqdsPKZruUmk//cuK+yokFca5k0x7TyZVNFKBVqme6nPNeBQX1GCTpk
beekutA6IUwqtxY76bOW+l5d8EuNMeyQXwWXVlZu24rdIVuk4HXv+AV5hH3mEX+1j7MCtw59Gw7l
xkj2zZDsTaTqJrb1dXbXoJ4qTIWdjhk1eU6mNl9EDLPLKfRhOIZ33+xKzOIiVM3WtSAZszE1zwhg
VrncnfnuP4/l7OEVhJr5oSySFfA0g9N8O6frplI4bBCvMqUnfV7Pc9viQ6kt/iGWfpBCbHqCsTvn
1ZR/LtG+E3XaG6QcY51UvjQKNUyshbMnIfvbSjJOLUorw/PIfUwokm09p/VqzMXHESrLrT+V1wiI
xc3ox/GpSo6KUOzIJ/ii9vsmJBpMUkEjoGoKNFOIkbVrQg5wtZxf6qRJzyQJapumi3Zxz/DT5xKz
qmdw2A0J0l78oKVEZWnmrywEEuEM5nVcVrKSRb/cZ2l6SvEzPxo0hQ4awwMKu2yrqBPwpqgyBcJx
2zbb4ARNPLeDJMxt1Roe/ND8kUj6W/vyvxs/EnDv7/ZbrxmeWpQvb7fZb3/yY5OVmcqQDLswpr5J
wdjtfmy04icmLqRDGkCHFrbSbOs/qFT48XwiDhkrB3ZACL6S/sdOyxn7iYca/BsaFc0l+/FvId3K
B1h3sQ4DhWcGBO+SKNWPHsJK0CtyOSInIxqWYWF5o45CPzk57gLTutbmmcfONDwrQL7cYVt4Ilw3
2hNpnaAESazHUTanFwFXfno9C1EWaoIK8k8ZnfoOUGcqIiI381ZgAwzvTZ3ozT56BkVQVlqs7vKW
8b7im16GnwM5bje8l7Yu8ngrT/Wqw6/I7XJrH8vdQ1dX5y6gbQZTD111XOTjfXYDExj6B5zMuwzU
zQvFGGQN54QM1gaW790aAKoNb+JM9l/rSBqhdKhtWlxjKEC2EBGKPULuJDWviwwRBpb0MT2WFkxO
NojVRZAbqH6juj0LCPCIM8ZGWcapa+gbe+y1KriTC3bRG0loSEKLqnqKPKwlzOi1UMyi2C06zdxR
BAv1WA9wDiellKSwcad2kI4EB1WHVvcFPmWqJ/19hzjaYqQNHSFK5H7Z1fEx9uR6lCM7KLvgkijl
4RiCZKXQmQsDpEsZfFdWJhOKleAHN7NkVd2FghfZWvaNGpcd8nuOajGMd7LfWx7uLtlxSKU1731J
2YbnRIGROJsTShxRaDbyUAQHFo03JD7fXxlXzJZrayuIuC3YcuMTQxmBHPt2HkcuscYbNUJHExpl
4g6Voe7xafbKBGaZGEMbTW44YAISFeprS2jLVdTP8yUBLQT1CdH9rFnhEcf4eE0SpiUshwGsonZS
ybEBn6ule7MWrOw2FDPZXAK3MDt0KdLbyRVykPHke4P4n71D/d3+9F/IcYPuuwzWfqqfu9end1vV
HxM56dMSooyviSEvZd8fJaHAcI1yDJAYdBcLQ3z9fm5VGB4ij8U7VEeJgEviAhX9qAkl/dPSz8qW
xGuxxfzeaFn+AE1oJvlC5JAA9KOioNTkGt42UJ2Mj0cZg2inNIvXESFYu3YyJ5AcTASfFUxqsQrp
E4yiRQlHltnMJpIIp0pFHRca2z4KyiuUm8OGY616ZcYIPS+sTICHqBXn50T207U/461iG2Nu/sJT
/+Muy9VjCQr0sJjbGdTPH4AVQZx9cSq0wQ07bXoaRkW+TnRtEu0RHZgdYlV4J/UhORupH+FrkuG4
G3WrSRzk2OauqNt6JBTNFqDdFs7AAEezOyFRbgOix5JMNC44T6Zz1yrDg1JLE73XrAhn2OrzyihI
MSEluO5oHIX8YQ7I5z0FaQ6tVMzN6VJHMnkgri/ZWuRl8WhnCy+8XZwNmkhke3yz/s7f4YS348oP
nfD3W8HJtUwsF4PUDwiY1Kl9luL4h2m95kPfDBH6jaKA0Ez8VRL8Av++wTO+vRVpwIh0GA0veUHv
10xUZCoAKjMV3ZhqL81LcdcIvuDIFnCO0fjGGkL790HIb+0g/5lTfwbrb77pP+ntjwun/O3e8u33
v5dBkvpJY9TPiB6l/I/W8XsZxE/wyObJRvFBMgvl0M+9Bdq4yAqhPFky3imQgMz+2W/Suy6dpsUg
ExSJiN3fKYJ4q3cLhdcHg1rCvJZaDNzzo2Upxg1o7xIBvxiFCQbljkysWsfyJDP3Mic8NpqeWkU5
S+nTHJ6J/OoK/HNiW5/CS7GL10pM7Fp8wBPJa5rrgQlR0Wxq8Q6l/0ZJRBshsxdUhVPHSLPnjSld
znIL4/dhLo+Mhp3lrYfyRh7XLRkO/V4oXwpEwIInTZvgVh8vRSRRNVIHPMYMJxxzDMArW8FWi13P
L3y3KICR07VOMCA07jSsdwX/ZKQ4BUVbM8swKgoITWTUVH9Js9itKUTE5lxiGNCqX9TirGchTMH6
us9jNym/zgMEa+thQhQvZdWz5E8nAuXIQUoplhbJ7qbW8HcRs1UkYNmRPZjJM0WrExUBpkA65nkw
S+FlS75TDNiMToojJv/N3pls141kWfZfalzwBRj6YT28nqRIsRPFCZYap6HvDI0BX58bkkeESFdI
y6dVNclBZsrBh8bM7r3n7PNFNM1l7d6ZsTgk4ydt149uAGsgnvbuvKiNPdXHMn4MMbJZjdyXdXIh
W0T5ttyvWEKjHrmJ/X6yxj0J0rveALrpN8epnreWftFTeQC/0fjv5/TZaU8jsjWn/jjIi4RhLBPQ
jZl3JAK+KzG32KHcxZRDU/ylFJsVyOWKY2H+aS1fguXeCD9Z3hD1ZK5Y5RAl82d3EZRl6U0YJ/eY
XBD44miTIMDyg6lwCflPZrqcZgOSQDPtDMfAQt5fxaOKOGnFdbKDn6Ioy8KqiOSSH0Y5XOuKW+60
kVB6n9tQXxP7MONha7xh1zXjztfNO9usNkQCWKLGNDcxrURSRXS6FXDSbWlcysigVUimV2ReTGNy
ThMFcU5Fasi245xeEFQHGfcOCYHOvlYOUshMRpU/bZ3+pAMHINuzydBFoJKuCBGCbEo17PF87YOm
m+G5qHV9ydQ1YeBD/S/VyVMHoza3IOYOzuRfAuC78CWeYSzWTZUeluC66d3IprufYpIWxVl6j+P4
scGNVyIuVkjEE/4GvoT1itJ9toYh4sQfldXHnJmZQghuwghMv/h62jXrDNtGjs7XFjQ2DvYFdAGw
LQTANE4i18Fh0dp7J12OFSr3EgTeBDhusfQ27Zmd2l/KPD1WJUQ2XXF6qGTUJ/O+RSbsTWxCPtlL
/o3X8cPNy9G6a3J9XcbbH1bCn+x53wYn/9mJ/lpgMHYLQVTL6qt5vROR5ifwn6PLFMVLOmGCLh9W
fcEUQ+2ZwJbdSNsmbo1MjC64dFrgiX6540Swaxa9N2CMcjDYY7zej4g/MWNvpHNTxoiVQ4t/hhDH
+lzp2wUsQrDt/0xEFkG5rK0W0QbVPBWRWRPWA8wxDzdivKiT26VF8mlEpUgoqKwNiUIbmu5zuhG2
3gQmZI56B6AQlXwSjRy90dcGy6XnfE0yeD6VceGpC/pE20KRwPcJvz9M482YI5C9Jw6ZMZ6KApeh
vneNhKLESefqw69v6tsEte+r9g83dS1tf+gUDj5JGbXDTV2KB7PPb4BCbZMG8Txy/LJ6nhsLLfaT
53NTDuQk7ea2/M1zXREvP5wwvj9X55skzXfgQL/FcFejYQSTyrGfY7gjO2UzJxHnDaluimSbeZ8X
MjlVtCT+zu12AI1dcet4p8p4av2TjrHoXrNUmOLRTC/56o35pN0LGRwYRMKf25jesTEHFtPfTCNe
1/zf/mpiiwguosFL9f6N4P3DjcM/76eg/zCBhJ8HcLYDJ6/FvwRa+pv781oa8K8L0cQAkYNAM3z7
hCT8RxO4E5apSGCnAbIB91Yf0gA+4O+u5f/tZzG0ogHNOcIkx+5vJcIUmBrhA96W1rgMKu/WZ7CX
qukoy/o4YmasAOBUBCxamf00NQSXu/bBck85ygEkWfl0VfiQACuaYPmcPQQKsXVe7CVRDXNRfjCR
6kv2+cTAV2CWx6Kq7zJZbif7MeHjndL+q9FVaOSnKCzaE0yqyFxX86HBcfBuUl8sJz307nyzWFti
GK+0tzo0HPN9Gww7W3SU4HjArA2GdOw+L7Nro2cKI8mHafg4DDKC48C8m0sYhXHzPJb2qTb1pUbt
jgBqg5Bk53fFUUgk9iiMkvbUdBLdvnGUxS5bXkrjRubq3JHjSGAObwXCOY0K5d3qVqPfCxt+m+Ko
S9kQV1JaH9+bxSkNSBXtj371vrZnVvVmP6EYswAnIujZ+B9HdFRT88FwH9dt2O/ygzt/SLCj2y34
v3I5hkmHqueuQUCWpthvzatJ4yiYv1rM9ZG3e8u0SYz7OUOQU3yljXE26Q1n7nke6EiHL4H11ecW
oKcx6EJP1achT6PEv/at26y8HjF9waPpb0d2Dg80UWt8kDmYuPbbDlDWH3oMG23gRiaY1sFoUIpc
ToBUsjwyZrUB64O6aNhMyXwgvQvXCSp9vlaHQ1sfEKEO3JpSxcTMYBDl5KjL1oGq5jGJXTApLPap
X8r7oOgPCSnNGB7crTNiSvGdo3bSrcJBldX4f7h1OQ4CtrZlGHilvoiW7x6fGmjK2rKjMD0ikJZ0
pHDuH/z5S5YQAsiBx+Y7qQXrPXvf0EWuvCwkkYFOsnM4m3E5yDpMz1dWcAww8jH3lzMyfaEOlX1Q
SKUqEOWx90jXejcO7dH3bvrBYSn3j+uWauPMKXWGUZ+Vu+qOpgFMoPAi5Dtu+jUe4vc638UFsJ+s
P/Dq7c2ccfBTYC0b4fLPBnm0tXOQbhCN7sUYcHick7OLDNQt/c2ExS3HR5As+IyxWFTqdhHuXYFb
yx2vbOiLZF+fLTLr5UNA27ml2a8I9lUrogUyHk2vMr7N+SWBcQOoGSPT+3b4QvnM6WuKRiApjnke
Z44EwMYnfz8F6qzwHxmcYkX5Mkwe5xFvF9TitnKoAJvpZJVxJJqXmuzc/rbpwBzZ24lvK7YtRKtQ
zIHThvIpHSfe1WyLZGhT1+KUhDcc/6bgzwUMYJBwroNNAvpTWI9tcD0wmXGXo82Jq7TZxMuQjdq4
d9MPg743bfOEamMTMsDNQYkuI/OIqo86cY1gbuc33XFQX4ya5+U8TQOuSVyk0FzOSSzv1iPllKnd
EFa7Enuak4x75r6V+tDkDb069gzA+J6574ePZpo8OBohGUI6bHU7zne2OhrxlQp3MngcV/FRl0Sp
fBENR02StM3UZ+oEiRxLerWfOZCCfd/U5GvZpRdN2udVvSlyvhdEPPZ8u3AcDYYPOKoAIKOC+xBb
mEjhuaBMjnqHaBdPRBWStVk81WuxvWtQJ9GFJaSEEMtxExtY3wR2lpykEobeInlssRZJbDNznT8y
19pNcREFKXwwDh+DVVz7QMm8dt7b1XIAHQUouyfvAkYLPoMShIOB6EwXcK5jBWYyiKSnjxnqWdia
dse5BdGMRxiG6p5lN+/Dsj3xtDZ6ehyyB6t6qTgrGYzTXa/Yro0WggVhHj4q39wtxM1ld4X+6lL2
tMgLkDVx6VsGS4d+Xs5JidYJuqqZdO8NddvmyylGkVj54M86J/JSQKukEXl4MwfcTlCHF1vvguqO
rUFBHS/64t6cLpKOt7RgtnnRGp+sCewaf0pf91Clb3IQ2uSTRlLi0er4S1dokKvgP36ZJjDqFp+t
2W1t3lYcj7NudoT/blrXgANKT5ZTrcQmhwYnyqlsg67YSRdQrP/Bne9KB5I2DPklr89Z8BWI5brk
kSyHY04cJPj6BOclstTPwXIew+PkMHxyr2A/XCCyzs3jANJr7A4wk0fz40TnjMi8Nu0owaqT61wb
7kELLHrvO2ObjkdpHmDYOv2lre+wBLbxseBUQJiD3yHK60tg8+FRwbZVBtiip5jai7NPCDFU4dnK
xUWDpCDzwLw/L9Vjs16nLN6VXfZsQAOnF/9MuBo5FcAYHtsaSzNmU073e6XvO19epjOFBC9taKLs
ycSmkma0cj/deQs4KfIZEs6N/86g/u6ndr8ky6Yb6+cgPeaj2BoastoE9XPZO9Sw+U6a+t6qT7X3
bsw/jv6zJYoHq/Mix3pZ+ajzsoeetCXOCoom7+myh7a+WUwKkwT97rOGWwsiPq6imIIoSU/2sGyM
eBcglB4QuDgIv3EEznhZqpyVqGE6+X7hgWVLGnmk/WmHXZtXlT7oZqF0baCIj1ttsckIvtGO7IOY
3ugIB9s6dyymbnMoIR+P1sMSOgDHXBh/CR9LfkAzt9eA4prQ+NCy1E/1uJ8pr5LmTqvLAf+8H2Ib
jZtLq7hT7Mo9JrhgSnah/0Rx/84O6JO0D7EmzWF+p+zyZDgTojyA9Sp/MYGytX1DwXaqmD7UNQ/m
o2EPmz4MEZ3z4RU66s3qKlyDWjQLcT5s3Zhy/n6y+6gsXdoLw07Z1Cu81g0u0A4I1vr7A1BeDcw8
y8G9h+OobuUBvvx9yrR5rtdNLj8vKGLDfmJ6H+8ybew8EwEyzLCQIIIqAvkGUpeRNS87qRGgflfo
88hXPbK5V1coC3dekuwKtphixKA9sp83xaYOS5qox6TMzr1Jh7mZt3mS7uaCk1x9QQRHZddRkTsc
TqZohk5cmvqdwbec0Ffp45dWEz8B/SIBoOj6Nzo8N0ilA6x3RBgi/ySDcjlIB2Q1LZ9cuIeyszYB
qp6lXC5tKn6D2fFoutFIIzMvm0NnN0dHwTY3A6bhnFJsdZ2l+oEY2W3qHK25JDWC1AHau57ZXDmy
3taxQ9FOvsvwqOMyGlSGC5Q3NduMBsjgTL8rco6dOQzg/hrEPtbwbqfXqlVX6INaAmjlSXR5vIG6
vM1HDhLDV8WSOXrFeRitk/Qk7P2JchXsbnsDL3GnSkCU3nIKOYgmIQW93Ple+dX2k/3Ist9WFk2X
Z3Txe6HVJuc51oW7jX12B5RxueD0uZpt3TIajT2LcW9e2Oay1YbeSCPdO97HMrgbeicaJdtf9cTb
7MCKns2DU2LJ75NtbgALkCSjxM/K4mRilEdnplSul+1UP3Zi2Vc2zxutUkVQykY0ak8Q7x51FGvY
vms+SYhn1XhVLsaTBJ42ONYFuH4ZPAE/RqM1Hqb5Cs4aIntVXBtT926y1Wnp20MqpgNNONcpziNH
J4Stt9/q4X/Uef5/kXYi1tH5f7ej3X+qlk+QYH9sTX/7J99b0475xxoq61Iy/lvw9L01Lcj5QuwE
mo/ZDaObdWjzrwm9SZiXZ/G/Y+Ll+xC91tnCX81pw7L+IKCRdgBwEiYcK+ToX5Tav3pFv4r6cl61
GALsn6tidaV8MZwP8aW97nIQaipkbxSAjExNwi6a73qPP0jL37RTXlfP63Xwznirah0JKFPAtdXx
Q1MghhtNesGA69dnlp+1VfdIa7B7RBVSf8jbIN//8BR+0hP7++/yoagJso/BA6J1eKOIzEUXQqSn
/gi7Se07Or2bJR6K37hDf/arGDm4AkYVowTrzeANNX1YMo6j8T0b4r2ryMxlh0yT6zxYcE1T5P+u
J/R6vsV9ZIwBkS1YXxhGWG/hNLlwFOUzbSiSQGhIFlS92wRBO4OFTOrjr2/i7y725ia25ryQxrFq
L5j/6UOBGuEhl7aZblst23/6xLDXrhIRzGMYM3lXXr8hCTnSaKBRQdho9N5nHPO2EoDhb67yk58k
MDGii0Epu6oAX1/FKmevF8nAMt/M2UWe2v2ho6qNlCuc79P+/6p3/9sryA9aDZOBx+DHxUH25lJp
YQ+zpruQ9I11cvkxWArJ4/r1M/rZVRzyTFkwYOExAHt9laIc3AJCLfEijWMd8iEoIismrODXV7HX
N/k/LeZv7x2e2pCOHs4NgvfePB1h+KVvmugu2N6ChpjYNVONm9gk/QFwKhWIv/Sjumo4Kn+SnZHN
l/lQtdZBt0jwN+WCgYsJFF97VKmwBe2jhzjYEDNSXBEuFUDl7eMBFG4d0F8HKu25B5qvlTrGhEkb
m26y5AvJUTYcInthoOCOWfgJbm9L3VPZ6YqALtVtmJkt3bF0WZvEQ43AmFbesPn1zVh/69t7wSvK
qBFr0GoKfn3LWQekSlY8SjjnQbBxZ459oV8X7+uuz2+9kWFQ0Q8WtYHpIhsw0vA3HdafPHMa/Wuo
3Zp2zKv1+g/o1egF1sSQjcl2sBFTR9Fh/8P44W+P3IalxywdDzUx8G8WN7ksxgiZPN8M7TBHYhTu
hd2ba/cr9778+o7+bR1dk/FQCyMRMVGzOW8Wmoxkl9R1UR055Nx99fWYr8Acm6GO19npHRkcwv2N
aOIn9xCHKnuz7ThIkt+6VDFzpXUacEmL8NjN4Ohxn6bB/JsN4u1VMI1hEhKAWBEdoxN486RSu+pS
22Ji2zXUfgx9U0VOkT+NwfbXd/DvF4JpyH6wbkVifS1evxJd7ilydjMgU5aXnK2FJoTvKH33z6/y
/biA9IZXb32OP+zita7aJMGMuQmABSPYa7KtTdLvP1w4oSzgUcG3D7x25Ty8WdLKyXJ6JLYl0GGv
vKhrnN/EaRk3v/4t663/8SsWaz+fjQa7csA57Jun4offkmGJamXK4T9US/M+JUJky1yZznH5VVD2
Mj8Vu19f0V2Vla+vyY5AZPiqcP+W7frG+lZpT7qTpwCylJ3hRZgDsRAnJQbRXdBYKdrkIfTAGo4x
qru4LcGpsMtD1XJFe1jKht6qZRZracfGNexGE2/ytvVkYABuagfgbo49BahKMzhe3VDOn1VoTcCf
StGVqxslf1naqXCoovqOOpVctGzv2UumybzqQSx5ZiWLs5s7JJHZTUbjx7IXBng6E8a1KJaqiarF
ByQ+2/Z0BwzeeZaKB7Qf5gTwcyGJlEZ1ZE/HTgDF2NQ9SdNRZXQx/dGpVX/OFkBKKhnh0cCfphrw
VeMTcRFa40SFzHYJ3yi22mnTxEXyVASthwo6BLweOUHbMBFsLUhuClufJujDonU+i0mucUa2RUE+
yAnuU8UO9lxoy8sBEwWNuS9HjYvfW5JkP6RxZ14Fi+N/dhoaoA+hOQQgq/rJkajB68oHRNVZEDtQ
eqLQWM5mONc1bS+z9j+gJvQS/kLNmusvVUqEyWzR/SAyHC6BLGgsLGxE+G9Kb6IcJpYphqqELVtt
xRAQDxM3HZ3fOhw1DH0CWwhzIX/vi81LQLsxGL3P5EYn06NRl/Envx6XnpYIn/aGEIf5NkQS/1Uz
D9SbgfC1+3HIHONz45nL/UpvSKNetQFAOc+a7kheGeWpySYIJQ6ZPAvA6bA1HtqgAuEUGClYQ08l
z8bcmHWExq352MqKwJ8NuHklt9k0+fneEXlDRkDlr7wpAZk7ai0tg72XJUWSRKIdWvucj/OY7Z3B
AApcjWbz7Odl7+yM0WGMnBUUBodhaex5b3iFk2xaRQN7T2o53aRSLTHzjwyj7YEsNRRhoWn4z0Zt
re4h4oPAFSWS9zzMbfu2MJMU6F7mtf1XJzXEfKHK2DZOgdumdFXMAlYUwQh9sc/pmN5w363sA7I5
y/zS4aHvH+C1KAW20SKQXDRGhekhnv0nSdqEt5Vjk92Vxpzap2puuLEVw7bxVM4xEniMUdLcu+ZE
t4KEFiQtmUob/8UrzRJ/h7Kd7IvyC228GwlZ9Tcire30HIRtn122RH+BzE8wiH1WBo0KAoc6kiBC
Us2S5ejyxTdfIRmk9Gfl1HnbeVj0AgbPSpv3M739ahdXJVk3QO0FLC83AVSVWwXt52pwaN8kLUCc
bTuX7YMlpNNu3aIpq4uQYDcgF+FCmxv1kRPQdpScfuFppCWmFl+oqyRN87LawdudpHOgwzZ5OCgp
Zw0d1Wlt8o6HY6Fneubu2tQl7iY/w1dB6CMp9FQk+6V+nkcpTmXmY2pgyUnUXoydlcybKmncnuk+
oendR+XbQ9//2aUDJYy1Dnnc2t9pL5RBzoiqSpf8EXy+BWMMMP01AWvwGS1g1EttMrrMpAx3y5K3
cJ9HwTizv2BgIjUd+qX4FHNbEd413aB3+FXC+1Cy02xkOmiGRXPfPupghAc4lVrS66rtAurdVIzr
ZMYjCqArHQPqBwVCuCE7iMRax+04ozJjBHqoLINuW5BTKByNPnQ7RNVYbb5OSzcX+CTaQV30OUZg
5lCpbR5mPcqYVhjnVPTKKXz9pjWTcks6GrVoMGYmQzzPgP1m4ux5Z+iaLdu1J3faZVg0Gmajag2a
rIOmjMRkhzfkfizNFmA9fz3pGazZjcrKu167wXRrepIChgy2Vh88N25p9AqnZ51u8lZHXtOY73FE
LvG5Af7wDZohbzKvKK/TjI+A03Sc3vHfwLeEJZimVw6ChqBC2AjUE7OqSbqyvYnM5CxIrBMzIL3K
qOqAvCNb4FwypvKpnqVPP4y82z/7toV4V00CqkSxkNgWsehU6dmug/izEfgEQzXUEARUoEY3ojUY
97MhBnBnPb7Me9gU/bDX6diap96y2pq8FmO8Mqa4EodepZLhrQyY+bmyDMFGsqo89n5vNiR4deJe
64rqsUHhQjuXlBqokRi9rN0yL96nhq0TsRAhrSbTdlE/l3VvkVxgW+2JVGC6gkJRAxGWOLBa+5a1
PGIbNe296MkOBAfaTxd8HEyxMlIvrpzMh0vXDebASEfEyo0Ss5WYyRsarpHuSsWP7F1JvKNyadVW
U9dGpmbG+mda84088Ge69alDelfwAhkZsr1k9poLPAb+cIEPD+8WwOW22A0dKQPRUIkkfnb4Z8PW
Uq3fnCxlTbilu4B5UOgNDFLGBI5FlLWmkHeDdpDM26UkGtTv0N9Hblzk5pXKDZ803NGzA5iBRIzy
gpJlfA6QHviR2bQDAFUGycMhpJdiMrNIY0RoWRiOl1Ve29lFwMKT7rRw5oxYVSLJnl2R5kywc0I4
p1PZsSfv/bCd08fBdNp41/aC/zm1pRu/a0rdVxiM8gqiQ6j8VrOHEygXvHdl23Sf46T2upcpi4ee
fjf456Nkd9Absvya9LgoayZcOm+E2BisLbAcwzZ5IMQubnmq3jRHiwrielekmeHQcQ9BpKRyZiLg
MY3Hujv3hDG2RGsWxEV2rjoDlmY38nsRgr4bUkm0UOVVbKicnez71LQHOxJ4rvjAC6r+Y+U4aKZ7
YyQvuBTuIE7ZZAbcXSOfxm2bTIBZa5s1NG2pBiHv5OxhlMfMKAqmj+PZDWuW+1RzKJsTA0pYUoU0
8Fu6f+/AyhA1OHJsYcZIjC7IxrxGxJBpv36ZWWYDppiJfPAtg1F1ykoRX4Cm6DxQjS1YcsNsagb5
SoUYaUlIQpnnMOibmE87UAi8DM+DNdnbxVYuIBryftNdMw/r/S1a45EMHb6RoCiYI2ZuYaDzJkel
A6jJ2M3p+vYSFk5MuzCZR5sIZ20PTOjt+XFQo3Gt2jbwtiLsvJeAhwa6qF2KegfnJDZ3ILtjsJwx
7QL9sor7P8aG6Y33hMNr40A+HrRRg8hqQKXSJbV34uj3wc5j90vqmg0o12ZglWdUDGkElJ2ez/ZU
DSJyKiM/gIqqh03pppWKQtcKcogsiQt3tlHhQ9YVqACKMEmNjdKp+ZQNvsGcna2U8+dqW9sb1eC3
K9PdvnPK0u5O0rGZa6vOKv1t0fkU9X5Z2JLh9MKks1eo0EmsHPjS3Tpx7wsvqz87pHZnh1bGC70l
VlQzqvOF9J7ANTy0vyBSgvd+RUdnj01a+e/cKmMPtHJd7OwhhSKDdQgWbKqZJ9Z2bWFzrqGKJgQg
fRp7H42n0aOPXDdiDDi5aDvB73Fo03Vdl0NTVEFFwrnb2l+HtgMnXaUFMywrKS0EEEPdPHVTDvfG
KxaGUmmVh4hngo5MX8tbXMhCZsJWRPkPqqDyA/V+sHnJt2IcZjMKYJehW1D4gJiR5zVpr55yHpvB
xPHAaa24GKltgr2rGhOQMkj7Nb07nd//upR6Y3mg1qUwpLsG/dDzEDwGb2pE0+VwihsctkfPoeeM
OC8l9bOP4/myll3s7dOkN8LD3MTIsvx0QqQ75Msqj+qJqWnzDr8mEVtoNnFqLe4h0KUjN44H5O+m
MF2runVGBdwTDoW77ANpZOIkx0x87KGUjTB+WQ3fU2pL8oTnCkoAmDLvIw6XxL+3Ft8+uT2Btttg
aOSjIzL9mC12DN66SC3zkOW8Fwcjjg3gVoaD1KnspmH8+Ot79LapIuhLQ20L2axoq0Cce12sJ23S
xLICChVUlvUAnCQ+xmEmCNouM/OhIAPx/tcXXHsMryrq9YIB/kF/lc9j5n59wXHOfDOfgSFo2Atf
FqMrtxQdnJNBH1m/6RH85Fpo/sDB+w4cHOSRr68Fn61pOV6jLMl7e4/1P9ggSpsOICrDf9pawQmA
w4b2p2vRaBVvejhhFafKJUtsEwfNE2H289UcpN1v7t3fOwOA5okA5OSwznz89f/+YzeChM3WGzUH
k2TIXspMJDddiaDo10/oZ1cBjME4im8G8+ebJwS0gdKGIgdPUDGSc4fYzTKr8vDrq7zhoKwf5/rf
p6XiM+mGBffmMq6HddNVXYOnGTMkc1kfWYRtWF4deapzjSgYTNXeqIZeAv4DXDx3GaXcsqNkB9lH
/LIjLtmZWu80DzDdToklMSzHpDP/84fLN2l5AT1ABmq4aV/fdztsDIdimvvu97d2YxknRQDxb+Yo
P7vtAdgy4geZ6tETfH0RC86J6BvklZ6iDOFc23TBdm4aNH2/vvN/+yqwmbCvcSGPcRuul9cXIuhm
bLvVvGF4fb+H6dEz828DXNvOhEHkn16M0eY6ZFuHD6vg9/XFkmWgceUuHYqCpdstBbj8YgiYcqPf
//WV/taqY/1CTOMS7IJjh4b36ysJp0OlZM44/G2Jqm+uEdqhjrgGwiivYg8uEDpM8zfdur89tHXR
ROtLl30d3rxNxZRBNwgVMDxIy4Zk47Ss94IQoe9X+Udj9f87DV2/JolQeHaD+nFqvv7//2Vrx89F
SxZLFpuIvTZK/21rF38wGBQMxCFLMihYAcX/SggBLULTgSEC7KvVEco/+pefi/8eBF/wcYADmWiE
zj+ZmIu3qnxWT4CcbD0OCx1BRG9G2XXojJaKmTgRVooEsAin1kL0BSEogiAy3HV0c94beWddho0T
f56Scg3fcKzus85wY2/8TomjD0T0IbP01IKzCvpP0PuaJzyDqNnbwfL7XZv1RCr6I2kM8Cby5S9+
8H+dTq5LwX826xWEso5avnWjUWPj0X/9TXWNP9VmhzzTRb4TdQR1k3eRUTQuNI9q2kV0UyKZDb85
lPzssrYJnpP/AbrgrQ4g1I1LojHwt1nO9F1ocyOkE2Z5TbuL3PPxiubX7+Cyr1fF7z/1x2u+Waho
Kht206/XNPXJihvMZxOY0bYVvwnce4Pm+34l7ibCDIwPvLdvT6XkoqZGAzEwhds3RmUtypESO09o
FuDmuO/n0LkoExTbgELbDPMFFCm9DNhHdCo9cGi1e2TyOI2cawRn8SaxQ3C36QD7qBbWJ9MtDSRr
NjpvosjD+qaxUXptaAbkf8WN/dcX5Ntn9vYVwWVJ4g7E49UK+WbZtUAUi6rOaNcrJYlGodMBXyaZ
/C37nKV39BUqMkCCuUGgzvrvbIyyXZ7CpfHTAwLS4mKZRusqjqtl2nfWAACFvWn8M3FmvhhOihkC
Y9+Imy3YTOo2C7woA4dvP1Gsv9bJBfBaMmJpzwwFtyNoar3KfLlL03q/Qkn7bRdzEx1mwAPI3/XW
qvUup+v9bvOZzbD49hgmAw4tI8GY9AcnIFjcbmxsNGNSOn/O5JRqNP1mCDgFtMIY1XrQLcf32tha
y6JfHN1I+gJcxNolE4Rboi5D+yVvUnh6U2n1hGEJw5D0JWNcd409Yn/Q7gThUCWd5j9eEu8elarT
xdZuM29Gq2UTAtFLmD47zg6o6fVs9zGKPEtmd3M4nFuZ6V1mVWI8T1VGa81bwPVhlROcV+D6fYDS
UxPIKUTZ70M53GLDXm6zxnHvkzXT8yqhb6RuKM0wJfRxUd6WIJFPiaZbv3cXNS1f3YVafwcmNA1Q
1oZav0MGRJPUnYy03QWjmm/roF4khdCMqpF2VCwPXpHb0ICcbA1Q7R20+EGPBTIahs4at4FUBSro
EqRHKdMcpZ2J8E2lekYuW/UCKBf9GWIvYZJFHIZdYEqGO90LCKhnYaZlCZ5C8YYUMYo50olLTBxQ
/dSd5xmSRNhYipck1njxWIrtP2tGx9a2zYTdbvp8HD45NEQfG6tmVEEfx2Qq1ZbBRmW0sjeaESpC
Z06DWz1yWLooeWo6ssuyIE6eqNn4kLfk1bhB54F9Hur2Sa3r85i2mgHSump76/o9fVvKq3VVrxWt
aF5N1nrSx6xLta7/RG73d/+7nGmW9xTo0RIa4a6RDYEo0oTw5IWJkeAv0EawBU2Lb8j28vA+zcrl
d4GJb47jrEoeY3r2Pg+OAliXb4GKP9QWE0z/KfElf4Twryu7/Bpk87gtA/rc9ZBe6qFjUxLipRni
bRz2Cpugd0nvG72zHG/nZT62RfWb0xWb++u1hb+JWopNFGQd++mblfI/N4beFb9YfPvxQQ7B1/12
TyB3cH8KJl+sMOttm9cb+O1Y+f/PXv9rRdn+d83i/xkU8LZPPx6+1n/wl5ne/8OierMC8hzIpF8p
jd8Fi+EfnMXQZzFr9jn1gOP499nLCUkzpTo2v9F+vtM9/jp7Od4f2E8xpdprpcCZw/5HZy/vrdeV
VwZ9DTHqLh81h/O39NtMpj1QQ51FZjjGZzWg7OfL1ZNPlHri722/PYedOpj2wW7MY6qdfufoZz/N
OJ0JvEeFVSX3oTsPQF+NJH+YshrvF4GEjJGm5H4WqzY9cQ8xGuuwtDHTpC6OJRb6TSE0GpF7Ndv0
ULE4jxYRvkRMe/UqE+/ZnuR4WjsRIn/qlVtf2uHnrhvOswDvmSACcej1bh2VbmsCf7MAU55uztqD
xIM07qqqMBzT/26h01XOB8OiMUtrrjD8U4twOmJ8c01XWeHxt6HvCNq5BJvPxKwY3dVEK6lbCLHO
s7NZzB+1Na1hTiS0WM2+NbKoqxgCq/hpnI2jyHsSq7JhR5d528nnGp5/Mp2t5rlnTWhSMKA5DjBk
MfbHofraNNam0h9G5BHbORc20UrldlR0kpSH5W8wH9qiPFRqehhy5wvehgZrXf5QL2cxB9s0zMN9
gHmjwPJoZ1UdGba+CHPj6I/w76xwPzi5PE+CPPMwg/cz3do6PjPy1I8+GDUV3JNU79Pr3BkYwQak
2iRtXneA/qMKA/0hx1i0ZH7ynl113yXm0bD9QyvKS1M/J6jE3hck3D4yj2kBKaXDlRnXj6DjNwa5
QGWI9X0KPli0uwuz/Sic5twTeVR3dxk2rJJR02aROFFQocutJ4m0i7v6yIli54efl8C4ytVy0Rca
9Tv2GLVMZ4SEAT61/yHvTHYjR9os+yq16xV/kMZ5S3f6PEiuWRtCIYU4GQfjTD59Hc+qQhUa6EWt
GwlEApERGSE5afYN955r7gcOs8FT6SuN0EqN3LNsjJrQy5JbucxPlAbqz6L68a9Xv0WoXexp/iJS
dB1H3kOfyQd2NSupHg32vVpEqI+MqLumeF0UdbUqarfJAhfBvsCX3TbWs2v57evUly+z5M6dipLk
uWrONipjT4a4UgZ9hRwPFIBvmmsIsCu7fGGCE4KKShf5KNg50Z5QtaLR6zyMYpl/iQw9iIp4DR5u
V2T2Y+1Hr1XFt3RWeNkOFoazNifRzMc5UxX7iIQ0Jz7Xzp4wbi5VnXKRNadWrWMNP7AoXjwxrWz3
B2vrqqqOuVtcW6hL1GKMs4+2gEozDEfh3HMb2meR+E8pk8T4GGOZJdecX8rSOu9DMVgkdn0uxR+/
fXSs7GDi+Jqqbe/XWFLQ6+dH2shg6tkbR8Z8HLUOzIQb6BPbUCt5jAQ/b6KWUk20aoBnL+Ryz0ww
SgWvedYfmiV7m2PvotN4LVTYhrMCnsWenSrAA+zolfLkpzhC/foZAc5jDbZwkns3ws5DkP2uQBWz
iiePbWKm6kCwdQ9qc9pprfY70SUcbS97MPLmbKr+d0zTz6LpExaU2XsVL6SeJ3qoBvOCtriDxZMS
I5fZ87exqBiqR+09jrIqtzIqO3LDSqISTeM5QTd0WCavvRKU0280lqp8+7Vxjz4wWWVIS4LSbx5E
az81ZnXLvfGc+802k1n5y2jcfpUuM/Wgj61AiejZxgtR4k/kA6vT9pbHKUN9zHR6uxsS7dzn+pqN
I2K29pNwVYLsCWYPbPHHkM1ORt2xmbWnqPOylZt9WIiAshhrHRt4yPKy7VeaN0Mt6T1gEZqFviSG
vvGFKDSIUeCg2hFUKr+sCrFPOtN7bx0romNl3Q9vnkl8+eDEyc8YQUpmgKBhe2xmf95N+RzqEXAA
VmElNfKif4597p6MBqZjUnpVSAHbEVyl+9u25DFVnou7viUOulXXPGvnNSHWOvjbO+nXVO9wwZ4T
QqK3ma+13BOL/j3gI135lbRW7aLwzdluqNSbcNV7Rq40y6P3pjhoje/dVPpTE+wWR9Jd5dBRZl6y
DK/4PqonlC3ksF9THc9aHPT+tjO/cd91Ma8GrE5THWeygYt4+HSyIllHHoa2GJ1Nq29yHsMa4dRi
fgHkCJK4DM0UtyWGzLuhL2JLU03WWd71VISZoptItvr83nKeCVf70MkDdlXBDquw8FMvCDCkC+tt
RkVgwMrLxuYkgDHURXZLbOeJHQxLDl1W8lgXJJLV6d1Cg626n04Y/NYDmPmheUoFhe8aph6gXqr4
Zb14j54VfxQpGLcRJ1rqrfv2ZFlPivNVCZbvevwJXJQJwMAWJ9/G1bQaff/qAzrwqn3bnNr4PerU
p9byUqvDYLrYuRS6J7zqABH8AseT22C6iS9q6LZupZ3tSX6k7rR31Eshm3dE3jQa1XwEDyTv3JGZ
7om8PzbDJKY5cpP4nXtx6jhZWU0ZJEOj6OsM8sDH4aSN+aPgz95bS03nFsfLribWrHAvZTxu3cRn
oZxcJJqaauBTnv0fC6pgrNDVeY3H3rSja5Jy2w/pccowhqINiWvKDMSorAuHYe+DLQ9Smc3r2so/
Kq16jsbyjyXr49Sgux0hhbAJWMEMP2mLs6m6anjqS2OT5N6PmHJ2rLH10zn+W4dCji+vO1i8+UHc
CtrTgmXwLAzSTTULmh4kZPbr3kp3sQLKD6QnHHjTYuL7xec8yncjnqf9pFreReEB6dDwahV8Mfrw
rKZsT9ZNx6gq3QDdDjO3ebfN4lkzWIKpxdjgwdtAeUXOlOLMrxeZbi2OqqRbNlgaNnnlr7rFPNbO
hPB725sEBvb1KnNA1TrDnmEY3/xa4SBOMb7rgsoE9zNgctSf5bUnyc7AZKGPQt8ieDhOiL6dMj8w
7t7J3A0ia6Tf31IdVL2Z7rnEcIa2EcIzF9Wkv3bQElVsSXtd+zuYWDt9Rhhz+gh86Kk2i8cZBoZw
ppuWVOFkRsWHibhb9s5TrroPXf9lFbztCQSezcPYHo34K7bh9pjlftT71aSNO9QZ27yDIsxro1PW
lefkHg34GYmDPrwavNHRPe6JAMr6AMGgxG7NPHuXZzDFOWUx0c4J8YX+qznnK2/8agsPpAc+tfyS
8huHKV7xcfLZWWs05WRg26uymnajkXBdFJ/ZvcDD5SjeGgxtIrJX8CExUaJN96YZH7cX02G5R2OR
94lioGv9U4Z9Pkzvk8ko+9WxcGKKOMbWeErp95lRDpcs2RuWe8T9vC7RuF0mBiJpb303hMn4k06G
CvABo9M2uhlz6ta7WgI0Ji1hrWzmQl716ORkZ3jTn7JWu3HBwtuQEml44iBSZy9jnI46ABrbqV48
TOjEFd2M9ixAyWFjfezTX9aJ6wXLLPKTQ5uIg7mUiMtEigXeSwLE9pzz/auKodQ4xNykkRGYTRSW
9ripU//VGpp9Sul0wcSNiKrF4t+igSXSdOYXWgk+26GYoMjM/yhyGMRhq/HIz+ywBhftwbTPfTEh
X5DmrxMtL9XdhcwKaYU93cVqYEY7B4nySmbA/slaD4bi0Ua64ng6wOCJz8SZqiMClJssQZnOXbgY
qGgb4wr+bj9WP3al1hHSd6pLi9hDfaQPYL5hZ4SNvpTso/2Gb2jV7s3cXyeLMKFpemddtgejaV5x
xO9Sf36zEYvmrjizWj5yT6xG9FjMOo7KxJ0pAGDC6hIaKRXG0h+nljipGooEZ/bEmsgtmC7j5U4I
/hFYIEO4+Efl6GFt9WmwMKZSjcEgs3/OWnAbWr6m0Xme+ZZrIy5TfI9+tpSnoRQePApiMJ2he/EK
5AVZr5OckwHIR2Yb6LG9rrPuq03pAsZe/6Z0bT4I/2iJhzT0S4xAi8MDc+uSAy+LnIYUZS5d/JkZ
cAVgygKRqKaOboT8JxYzNFnD3Hm6ae9lFkNjip4kuUsP6C/L1cDy8aVZGk5ccrpG96rNU36d7jpn
x0AObA1lsfZtfMOLblFLbyMwJQ5rwrVT3pOD5J2BzDcjKbW3yauiB03Q6g2mQMzWTZs5AqPfYIqF
TP88adrF81By8uTwRDKh9DZEVDFYR9aCL3/ZVR5tXzWg8XYT7S3xaAey0o0+Ncd/yHQIZ8KmYjdE
fmWDvmzEmLd7mTNRrHNA40DlwhrYa+5HN7cxAShU9SVJK5TYZfnQDBFIt/InzexQNh1kR6s2Q5Xm
d9ppCWgsyx5whrU/BvO+nSexBwH/XY0ppZsyzWU1QoZGqKS1p8610Gq0ksogRa+X9v4JlTiK0VgL
PJwmB3uwnoXGzJRsBwzIdFp2Wa7dSXwNoiVuvIQAklqEqI1q9IOlRZzqDo25p/7Z1sZdylMTEIuI
J2j9BaRHu6lLpKvOcu1Uvk/d5pFB2LWg/ENcAR1n+HEXpPLWQqAAsJlI3fHo8lQuztXtFbUmLwua
wZVgYBl2hkb3VyEOXsYyAX+2tNvKosftOj62aCmdVY0wezM3JoQze2YWrbefdSPex8a4mbXYza17
qpQKO7O8TjzZuMN+leV9NHq/I97qt0zhj5T53wardtpGX55Lenvx7fmv8Wi8mkb71Ejr2Z6K5BDN
ybfmOl92Q7JE0X6gJbyl6OlXmiWuBUDzsLkrEZlNjghAZxSmOzl1+1agukeAmKY/BU38MUE5s2Zg
zVR5MKFBtCCv5rt6F4XXgpHEJEfhrdHteFNpKVU7JK7Mqy+apqFXXR4hLyc7U37WBlK3WB8qiC5k
ZbvKgUQsiX7u2/Mi24SU2dLExuStCq/aLIgrF11/bblCWlk8t/eWMO3/wAUknL6EKShTiBdeRyTL
1B2qOH6TZfJUlfIS2e2lFjnaY4qpmrRcRvImFy8Id7LMVZ6gXuW6hk1Eg0wwsKevdZlt6cpvxEps
utxinuzOXybcFreJhpPrxb9w/u4D8SNC7IdSH378zmFBhZ49QNTM+1i+g5vZ6He2DtoKivYyLBvv
vckwCLDZwEhU+5Dz4cy5hPNmxic5JA9pEu3sBY7Q/SIRkJ2ll8kQLw/NarwmdOogLX/btMjkJ+NQ
GuZRH3uQOv2LLQoNy4a7jeCXDJ6BCntco6AO3NRcscTj0Oakyp151xA07CIgY4oi3kjdINXYYrxh
tLTZNYa2bp/0DqWU+2Wa5NF0/aFPuQm7et+bjDSgZsvA73NoA748xZSo8xAZD2wtLp1XrDpTe0W/
xKZCq4nxtTNPDxLKVjwFdX9yqzmhFJ32g5xbutas696oiPqTr8S3hQKq05a1MVL6QZthlobW7oJV
YYrpxIEhJrBmLqN7L040k2l9sNTe9IgGUMbr0XbGx6wFhsg0A/YfqWSZbs7vXS0OY80sf4KrSUg2
xgYkr3+UY4f+9JPBqcAS8Jyk02VIGdqXVseJOQLBNmvASbbVzC9x5Iw5A6mCQRPrDUoMJGes/Xme
Ygj2qtplWqvfVFQe+Wt3q0xvn0qA3QFBXUbYjRpKcHO6DlUXDigACb8Cq+/UV1AgFFfFaqzUOdHT
TV441VbvPDR0unDW6KT5ni8QxNjGxkRvYmx4jewKxA1jmX607RP66OQyoEJfGbTIZja/19LbN6RH
bkqrRW1fj9YBC9atASB1wvY5h25aQgwyBGCM6bDcRdL55E6ISjOg1U3drIt5uAcuJ/laq3OoNoyC
0BpM38QjhLZRdw9ZP2/c+5SidGFqaLuRmPJoGDZGoccbPYpzFSISrFfdEDsXDvn8zUOjTEom0s1J
/yAGsAjikfqlc4ptY0Oh6GU3X3q7nV7mAugoivD4Ny8ZdvYXVWi7VMXfpujSbVybEXo5uwJGRLPF
UOQg6yYAb3AY5Ktt0EdX0Squcet6vf3Uu3ft3bTL2cpvB3OPGvHXTJl95LMWosZ8nCqiw7MFDAOh
doGvlnPSg/UCXVRozY2YS4A7Krm1OpipOLJ/O3BV9xoFyTnbvVOSHTVDX1eEdVh2uzUa+ezhmMHj
xMoQ40J/88thXhfKPLv9+CNGxS2qqv3Q5McUweZOLNEts9RZCWOrT4ym5oGfHToefdaKFAkyvTWF
fiYoaNro8cAmU5npm4w+2mw6ie7mFzfllLtqafZR5MRXBlOOjSQsl9s6w0zjusr4XFoC+9ihlxiz
oFcpecGBd06jP7X5ROqZgUT2kjYm3NOwsd8FYzlGetMC8WnILumESodbSesSDfp4FFqYZChFlndm
HgcE6DuU6MQpmMbBZXccSINewFBPQ4Q1yErtD01HO1DmiAkdCnSA2dA1vFvKtjvrnM95sjvubfDv
DSYho0PPOmbqmNnPpImubc6yjiu2Z5ZQxulRVsbBw0cYpwyAWj3bxfq80ij28P8wRRDWPqbruS8E
xTjM0Jy9N7InSNnCLjFqVkEnXQW1Nqig7D5aFMEMpeeYHZkIHS6eGVrjPEXIoTIQmQvHERYBWCnx
NL6zUvvV3Pj3/lbhllnppdpqjf7eSQ7goVxudcnXa0o2ouum3DMHPbSuvXcS0Cs2AulhO/hvOc/O
FOmPfVF9IkhHEA+gRdRy73ccx2P3VN2PCu25chBJL/Zq5BufTd15GKwtLhwOZ39bTt+TIT9bcFlL
9O4wlOjJop+9vxkdjsbwM+8B5i7JygEA4rj9IZ+6TVKEZR/m4imZ/oriS3rvs2RhnfxwZB/9huh6
pMpO/tGmL0w09CLdknUUkpOxZqZwaaW9aVtaBsO4kD67yQfJSK1sj0X8W+N0y43i3ERTUMX6Fqdg
EM0z9kFlwTrFkgQIBuFMENWZt9GSN9fJNzS5fAOt+CCSz0RgapLgc4YHiXNjlTv9DsvLLiUYRNnO
g10+eeaX7KHwQ74ZKsGymIa+sbRtLwY27E1+bdP8GNGzoWYAoARIajKbdQl1LcAn8Ahs7w8q2p8K
vm4wtfWD9MQ6U/GjPXiHhRNPleleehjaGGmVh0YXbzUCc0e9qeFSsgWJxlfDTDd1DJ/npQe/34i3
cryOnR34xWtFTmBJ7Ww5S/EAS10/jIStaNMNhBJW6NbZOlMXytw7WOlw0puKgXC8Hsz3dOn2aQ05
VHxKFs/Z4N6G1tpmYL6cKYEifIztDwtqJCxmDCi++0JywchfsjxZebpFv3+sumvk99Wzkd4hL9pO
4e8yqoku0V+70VOaRUdBeESJhN0U8yaz43DJx/tmnkvfI2fsQZEMvmhs94vbaD2XAJmQnGLBSsO4
++zFYWbY2+21PqH3Jt58JJxVP7DjMZoTfRQcmKI+LwgdcI5FySH39iT87bX4UFIdJ1mYUyimYVm+
yuWKKwyb2qfGFZ6d6uowxe4uo35IpmdryM5jGkp95gKJeHYOfm2CBYrXnlJrUiI297bQ0irgYj8R
ZFw/mx4l/kE1vXnWvIoF0WiyPTNfrsb72Hkh/IgWcjQ3OEcfkCSG0iAL3dwlZKM36mznbLDu4orM
okxispZ6w5rQ472r7Cs6Az964/jHDlCGujra5dGWZ4fiU9tVHaOijZkaWGn+TuWr2b4JAh4F91/t
3hTmNu6hc5QyDhFyJwdnoy2kKhXaa2NkYYftejWgb1eWCL0FIbi5q8Z6hUCL5c6lETy3JJL444eZ
PS4kZpQMy10Ln2R9Ksutl/aQkvedycGS3jG+G8unYNJbFOFuGQdN8UC+JVZFn92HB8DQd4+a0NQ6
LpAaCKs4Y13zA0IFfqN67Dlk+l1O70XtBJZ12QvIdqwJ1v9QgvgEJQA4HjjdDT0zcncz24ysXqJg
SDwCRMyeZU3CzSNZhutesbfmlt5MnmqDea3sT+3SVbtSq69dEn2NTvVpavS2Xf9GYJx6ywZZHkiR
oSI08vo8+81HPr0v+tIGett+VzIll3ABTZUz6OlXaV+HXrLuMCgU2pVAoOA+H/fnedu4GmexE9Qz
bEG+6PlTl7cUQrWl1WGvqvTFsvTr7FqnWcEentrtJGD+zqxs7xPf55w9hFpaOyyyNCx6tmo1v5LE
AuiD/utsvKrsYooIlAkGHU1hKoqC2ZSbSJwKc3gw2u8Rq2daNXvhffldessYwor0AQEQS5kmdJcZ
WGQXUieMOToXiXw4TKJ3MR5L+4kh96UpTMrvblkJ+05L0plBtap7WiSJklpnfsDnAMr44Q31qXbM
tV+zZFPQH13lcZoU+0wuZ302f8r4j8XseN0zpvTFpIIkctONcssL4wKTUVQ9rXJrOA06f8kWPUk5
2juidPNrGTX5B1p8Z5PP4oHXqwsz1iThAjmVgYSvfdBm80a5LIHa/iNfylUCy82U5mNcwJTRnfRv
1BKHJ8XZH+LlkE5l2OXxTrXkWvlTucMNXq+zjIdZkVqAWorJ4uzuwFLg0LBANNeN9qfS/Eu5sMbV
COySOWmnXtoNz8NifaH1bdn8TDeD4dDkN799p/B9oVyc87hj68XAH/8jedUdK5FpeiQFXf/qcLfs
2qX3Dk5DR7l0K2V/zezZEelAy24LJixYkYq968/ntjdVaLixsy4jFD0Ed6pHzY5uS0/z0dvJiy8A
dTKIBIgbARkj4TjeZfhXHgtjE/kwtNz0Ot7J67OGF7RIzS8fDChT1Him45ysq+JIQpU0j7sKlBIH
l55Gb/SFPo+Qvxwz0sq23uhrhwK5pR06c5xvXCbva6todrU7vcUTn4YaLWRuzds4ejstsb98097k
Dg430Puvsb7QgaFpkmNANO3VGRR+IZC+nto0bbKvhX7qfP3i4kKUGWlFlZimQ7boQd37yWnKG30t
F03f+jxJD64zHw1sYeR7l3G8L3NbbnS4tnUwZFK+ib62slAwJNm2rSWStS4yt6dLMoXGqRI/p3lf
i8BtE2aXecKfu87mbDs6Mmxrsztopu0Aea/MY2/xNbUsHRjRdnkUrSJ4mJsoqqstPIKbbYryVhns
R/05cq91DHnALLMuBBktXty2PudjYYIYGCqozmMTGDWtzVDr07qomFSQw9w9KYYuIQN942HEsI2b
F1Ptzlxw6QaoABckEwJLkBoUK3LwV8aGeLlkR7arF0A4fcqj+rv3CDi/lBGwrZWMK/NjLFz1O9xn
vLEwiI0bGTTJXDW/S6qDYomX/i/vIJDeyOyvS9VAzMbEGmKWYxdca+pc8PsQMsxEmrmLxv+CZQyc
P/YTU8gm82eoQfbKRIqHxnFfB58JmVVHuwzlxibpS/ODjTt76arur71YNLSEBqdHibROx+uEni71
38k3o86V3fiJo+QvUACr25XOaJ9UO5pfTczOO0bu8JcidoRvoajsdXKMk1Hb+VFXAKNYFIM2J+kp
PZZyN+pWeXI0Zk5VtOOz6DgbJ/tQquZvNxj1FZkUjSPbSK7c6Q5qXxj1x9juKe1GfY+/1eaMH/uL
IWf7fSjBe60MXIG/RP6ZFfozbdiKe5acBp4oTDMoywkNDSmaGmPfKFGtS7yy19AGy1n+bSw3h4AX
1TfSOVv2J0u1Tsfls8OcvtGLRf71sypt1vgRFzaxQw3Zv0jL7JGYdDfQFqo3SGE+HzLiPXPAn0dt
IVa+GsWHgYvvqkhv+Ojoa/bwOIuzGBe1FY0tLgX9A0VOTVFVccEIGMvEHJNziLkzGSPWnzJSDu+1
UZ2yDHOaTfbptlbE61peSbyf37BPifLa2Zb6OfcAP/AoWt5PbZMWyEIbzqmDuOWqV6X/RyKMJulA
c8OhbuxzhKNmo1MiHBhQU0dxn14xOk5v7jBBxmmE84AflZx0cn6ZVda2c2wa0794uemuh7pDCGPS
VZjkdElQ96Oio3CGP3LE4bhNNY22JZL6qjGbUj80rcf9KWLjZnQxeey16VZhRNY36lr201WqVQzm
8o49n9m10ABjq2EmPMcPPfPfkD5zeMidia+v8zSW0oY7bvy+S862wTI4NvOU6RSUbab93TY3Y5uU
h1p/86JoaTaqSKedVUjvE19VPBCrUSxqzS2m3USO6sd1tR89KvDqZnP0UzQW8RYlOydSQI0wRUtV
MqGI/IsPCPbUSL9fd3hV+VhSG5uy/TABNeHWLPENR3UOBAGzK51i5RpvlozMB+Y7ZCa1Ti2Ni5Pn
PVyTKAKxy7B/laMhCSHiZwbvrKhOjDYYf2f2sHYte+0JpLrmnOGtrON5S+xHdtSbbMCdimIodh13
58FnukVySh8JPvtVwi0uGbUkmo8x+k3rZh6DSMXeua5SoJn1vE3yEpZyo296ECXbPgKFOtcCFexQ
x+9j7lqHbLTfxqpUV4g104MQUG4xCZohXxZcXjOKdsyQuqPKI+P9fhRubJ82irSp+WXUBz4Enolb
fGdwzk3N751SniKr0feWVc3PTg+3M5+Id/FMNDQp44lHvRH9I4OqWmPzPqewUvXBd9YJlGkgJppl
o6buiDRjkRB5IxJcWYzHKJ+7A1ECijcC0PzkGd5fK81Y0thet6lqlr68Q+xUFA1PYFDp/2TYpPHW
jH+qnoV569Vbf4HmgcKWaYyclvLiVj4dVNZS4Xd5Ye2TBmqvMwke4REAtI9wpvW9vetWDPw9FzWt
rg6KVvuxLq3+zM7S2hhqAmg5t3OodZJ3LGvKte/5ZItGpXMW3thf58GeSFxV+atXZQyc4JRYPSqF
qb+YLEmw66Z6RL0z5A9TN6WbO84i6ERym4vGvM58ttBgbc0MtVi4O5lMryn470dgZ/1pwKv7Vmmz
zsAtf8dLra8KrQWxPU3VrqmKjT+AGDUGGMIRVeOLb/fv+Lu8sB7vs9EKJOurN5qJG0CHdUC2Ox3T
pMXt6l2j4MjaUy7OWQbxJI6x0FP+sEaSMwsXiz3lwn70io8OVRY2yfsi+QgB1by0yiGhNF8+GfQw
n8Fe/SeKTH1lkefaTqMD4N5BMz7VDWyUjkW6vL+NIqwnzOxK0yOWxUWFKqN009AdZbmmYOi4NChE
yrytN8Dv9wXDPAy6Bk3MEn2KODcsDmwH0bZPYOM6rvz8yyj56CIAkQezwHkT5OldfqGmESdbjOSk
U0X0t4wN74QNfK+Q1mAo1xDyEL+ClB6KgD7qBx7QfOeL0f1T5D7KTHaSVzQcJJLUjbuVS+Kw5DGE
dtEFNH+Mubuogw/C3mly9lgh2AFNZkz3PHfRlaeN1jxtlUTqFKW3Dl0jJaY3VGFWi3TXUX8E/LHe
m5RNu1MI6+bAS7HRcI8Z7rBuW5E4AVPB6SryvmNqhIjt4kLLf2jGctpnIsrQe/b9srLcNnur6RGQ
fKlUAJSIp9+xUOkVYKuzqpyB0XSewJKNRn86IH5loYOfF2S4by+DcfK8Wj3k1hz9aSeXb13l9LRH
UlM/c1ctv7mU1cFf9DkP3VhjUWAO9wXsFH8iwLCvGBOHjWAGdRDDkBLMRvThozaXZbjEkE/Gnik5
Dj9jt0xD+4GPIF7Hvk01bcr65vcqPTPGqsJiFFTRyfQh6R94EyuNgWGHxuO5j6blV+ZZcfajiNQj
uQA2FwLKTEuS+6rXEf4t1US0CbSbG05PpLE4LJZ1syhErMXoNdcp9ndTlhermitp72A1PgiXGz4f
p/KscHiu02yer1OFmqdJ3VvEenJDAHv2kRDl6SB4Xbpjr/UVEGwHPlGyfKpoqp/bzkedleEvl+7U
veotD1WAab9hRte5R8djqZSNj6YTMzFs0SLoZC9JlZnbOzrsOukR6+k0d/2XxulreEiSJObCUKFW
9e2jqd0vhmmQ3EJuwUnaLUSRNl6JemmZvctSornindFOCRS+P+BD03Niipj7M1Zs2UsmeR6boSCK
l/FxybKWzw4GE/oeJytXE9r3kGgC443D5E/PUnHPVhiqDNOFcBy1eVOmU3YGBs87EsUZ78JoL+OX
48/+I3maMmLzkRB1+RAVCYHMjd/+qMnidopOUI22jLMD1+koAZoININxv80X7aggDy9WD8pnOtqY
fEXTBbphoagtjhYe9XXX+DbtZLRMvPSeGRN5qTFtoECxv1lJWB/cHNEWqeI9p69y7W9oUdErNs9k
JxlnsDxnQz8FstE1CvvMWbu1YVlrCTEk0C1SPYSXbAuj2cV5+qozAexX3mLED5558Fzt2Eclw70G
AomsmmUvXcmYJmYQ8w90Za4/ejsmFXs5RV4P/or/Yib8aYJBvj3//d9r//9/xBn/Q4z9f1sDLtW/
FV/l/2n/jZz3n/9pEPjn9/2nPdP+l4Ez1oMWDOEUa9h/2zOtf4FvNR0dOdbdgmnzX/7LnknKJxzU
/0jhw5x8d27+p0XANP6FV84jwM/FomLblvu/sQjg/v+/rSU61gBc3TgVOHI96249+R92FzmMPW0P
I8fZ6An6OqnGvMR19aeqkcUlQm4w9D+kpvMCgPSAB+zgLv2ZLaa08qNhgrpn+/3Bk014hYO80pz+
xou5mYv4ZK1c3VnWMIw2RvrVdoJwAIPpFziXoJ8l8S9wjal62lNpE0wSE3EtLPUlrK0Qu+zJz7i+
ttQSlGVzTXlGSvmKG+COU0W8dlDew7VzIKm6Z4gtCSMCNnZbZYWFuRpJlOtWSJrZgpByMWdB0Loh
4B1Z7nUtQHuuWwSmPPj5Y9qv0+oWZccU5f+d9rP+h7TuBrRS+aXxN761l0/yKVsD8rhGVMIvJkvV
Mxc8+Un8CG2HvfpJbmhq3xhZo/UuPr15Wz+x1i/yANnfCmCcildt+jcxbuUTKpFn1l2V9oq1ANEZ
B2G84l3GQ7HwAtdnlW31xtviYmi1iUCWFE0xEtJiWe/ldGp8tSMKsdK2Sb9RvXtkxyrhnGDZCoxt
u8Y0tmJ02L+TBf2pfc7f+j//1v/59/3H5Kv7/Y8fky/x3f2K7//6Z/jNvuwt0Jrv4df6trdk6xBx
N6L5uqA/iYjs2Kr8JABPWT4BzLYI4PwEJuvO4lNeMvjsSFlE9aE4MV3yEQPxLr8sczUwvcyfSVy9
TfeEoDAR28BYMXNcQuj7Yww0ify1KxejYW9GbIYoo6pro1YTgyJzZf47e+exHDmWZulXGes90qDu
BbCYjQNwRRfUZHADIxkktNZ4+vkQkdWTWWZd3bUdG7NSWREkne7AxS/O+Y5+x/eytB3/ic4qL692
s7foyBeUjZuceEMUm9tIwdji/ZhYELKIYZcN1eiIJWL97/Rhgi6FcnjjvA2ued1gISVq5b00faJA
rDeg/vuk+tTtq8DIEc0+TLKQJAoLURrTRG++5fdEFV0Xbtp55iNVlfk430Yfgbp12ts8vrGK46Tv
i5vA8Kp9RHKM3SKSyu5D5TNEYy5P+iEjbQjho1dGz9N0PxlvojjeEheTKK9cqiFOYvAdLrM2jz2h
qya8wrlchw0eXh2QC4pHJZqmHkG7sXnTCLR5023U742BOCBGul6t+AW/cCm2ZGfV5ylSEY6nG7cK
dyI4G8G5OrFfm7bmsexO9t3biiNwNA9BuXNtuiPhCmHJTe3O+mOr3LZDj7tB2XSkgau3ybAZv6PH
+HL2toSHHe3vbT15pXIZ38/KBrcpVcw6MXWXBZrMXdV6A5rvi+oTsN0uvmOcyPfJHpUrQXp8R332
2frQyUyozrrgmOmnNP8O4hc70lmE+6ZyIuKpe58I4mgNAJEqLh5mjCaGXkQlVJcMyeMCK7bqMZ8i
2uomI+BJiz9CG28DRpvkhIumCDESpCeHAhlw0vranM6vbtV3ihPMKvozUKr6Pq+/U/Tga9B4RnIX
0b/3i+zcqOpJpNhUNgfMVad9bdU92rHyhpw+InYGt4CNVHaOq3FJYQL5ed2GGS+NT5Tq66B5GYlz
aCCst5SRS2R9OaPy0iXbTJARcpiNm9zxLXaWdohq/sW0Bb8p85ZtWjwX6rOa+dVwM19sAh6oMREk
4xlFajNmNwYbPGqmHqlJse2zW3Vmq+OaJBKGp/5svcA3wwhY3uV368JF3cxs6H/9D9TB5/b86//m
//v9JyrHK+GTxWZZD7S+/PNfguX8V3mOUViOBw7G5WZ5mVkJhbTYKnppDU2Th/D5tjYvhLNq8weX
vcGud/pABwXW7yIg/c36i6L6oYkUlnuqlsjIIIghTc/UD61YMLrcr7nojHDDSmFpClKsOLQsNBwB
hXBk2T8fA52UpUMjnnI/GP1xtQvRuy89ttNAvpKv1NKuyOqed5XMioKdYD2uXMhN8cE8n5/sUagv
bN/xJ0O4c3YErLHXmghVrV6zUW5Jv2R5bDE7Bqr2Lk/JRz+6dcruFAFMeZHhc8kzMWD9VuxJ1SKY
bom2ywWdZm66kMgm/bVoTK+jKw2R7AbT5Mc29w6DVltffOZktx0IspyILKV+bzSyVvBND7u4ezEF
9EXT8Z1ObHVr8ZMy2GZj9R2KzK0SjljUAUnPPK4bcTo/BVr6wdP8R4Leio08u0fi32OBCqhXb/MO
c3eP7tkE8r3cqaWBuXhwQ4fRfk+kqakd2kL6CoL5TKoeCjbPUDLm0GgNx+8xxJ/wkirjDjshHBSm
L4lzSzhM7kek5WH54aBABR6LAlKp7WDBJ/2ucfCxay0mJKSI0wMtH/MQi5U+7XGB0EeFGKxXDOZo
TLcgx3plehPacEkT7TQJAqWy6ZkE6p96YZ5C8xoV+DCpx/4t0+q1+ioeuubrqzu/V7++9LOs5ga7
Qff7O/3nPxIF8ed3XhOV//YPPtnt3XzXfzXz/VeL8ucfKRLr3/yf/uH/+vr1XR7n6ut//8dn2Rfd
+t1ChGd/LR5XRMZ/XXPumq/i/e/B8esX/C4213h4DKQ23A7qSXDrFvSG34bU9Y/YsWIg1i0sqbzz
1JR/lpua/gc2VRAhkMFWWodFkfhnuUl+BhMkaNx4WREEaqCy//Gb3/4GZPyr/Iy/syUEFbBENSN5
iey2NTx2fy82sYTZRWXVcLAT9N6tibZS0YZ2LybEWn95V/780X+NNv9F7/m/yI7fPwsDLegO3cQH
6/zTz9LKHGtbhmamFo5yznr8XUFgSs9p5zc9Xe09aUYW8KRv5zGsbptp7HZjwny1YIgAzDQkCpqo
mLFfohs95aKX+YIglrHqboRukw8knFZp40BUZoNYwDrlrjNNl3kCBVOEhB7ixHIuss64+9e/2t+p
IL9+M6zGrJZ0RzOA6v/Tb8ZGXTopnhyPvUy27cjhdLWpJf9OYMgxFNPkeHMozPtcbP/1T8bn/Bcf
+j9+MpCB9RIjhuWf2CByWobOCQj007QCRO6QFx6S8P+Oy6SvqIx/+uj41KQGaBjjO1fK3y8TKJsE
djVO7IEuTX5Wja7g97TpHkjcXLJzF1dQdjUtDD67IAl/zNXyUo/JTO3EmO7BUpajxaG7q3KOROSQ
pfEdjTa6OmfpcFXkyupIViDwMV3u/UrvO8Pryzz1dYuhN+WlNG6Ubi72qeng//j1Fv5bJ9L/mwgj
Xedy+K8PrgeO3Pe/nnO//v7vc8vUObZMcwXB0oOqv86m38eWIf6wDENXkeytZ4elcbH/o0m2/mBP
wuOErwQ7BfzyP08tg+/Hagyan2nDzuEb/zunFuCsv1+RQCEw99NuY5fB1M8LXW+Mv3TJbc8GP+kU
lhmGQpU06WgKRD0ghS6rKHNQkAUTNZLROMiDCfzCfJmYQvmR4RBo3WYcKNvV1AyZfKmruaQz8Dri
a6gziomh70hrbPSxoY01qsrFQxBxCSIuFXia6ffQHJHK7sVs1ZF4zU2L/0hqbHC0VA2PKJ5bVXh5
pcTyxhij5CVtArK16jHKMGPXapVh48pqg6K37FVJy+V0tVaz7tW6uviUOX4UBJB1J1LtWdeirl42
MDzN/iG2uslMCC6dLd0PQqdAzwLYV8Tfi112oL2d2kn9ujfQs+aZ1besIuoOqUoSCcOrm0YHY+N0
6SS+Da0f7NDVu35Kzz0EUfXWxhH3AQZRaLybs26YYNontufPOOT74iCLqdZ3c2cRWapBrSUd3Bka
u3ZhDS9oJ0GPJ29hOM2PTNcInIT3bxKZiMpyCvdWoUWfrSKfywAJOCr9AY3CSYcNO6sq8kXjq6dN
qbPRit2W8HbI4ICTyWChXO5QP2PXOq8A96clahuwPRgsgVsZPuRSAJSOchqc+KRaes7RNMw3Yq4+
0iU72ZmxSxcsm4v1HJUmCJfZdBtkgScdSV+4OPGD7HgdaJR0q90qAwtwzSFLEh0C/mGXgeTLkNs/
GmMM3GrOsJgB22zJ9xPuXDvbeFSyyWtK63Eq5RbTUnqtJvDNkIwPXYxP12L+UHG5up3DEAATHtuC
8cOSmOiA5/p9bmJmasf9wLiHqos9l0JqcZpAuhEqW4bS1nfC6V7qPCWd1QhXc8lQIiTjc4csEzkT
DPMRx20rE18o89M8YrsauJCPzMVdu4x4BhKdcE0zqd01xdyKfTiMOltB5v11iHgZicC+62XhooYl
gNHp82idBRE2kHav4PNcjvrljbW0jTnR3LfjiHUtk+KgmgGxhYvu7AbiOZN64BZS7NsyUb2lVh9F
MN3NdUyAjo0/nUX3TbHQimhd82DWJI52+8UKgi12y1Vr7wW8rSNrREqlfvFLok8ey9BRQp8lRtqg
90fe6HAVbey82seiuY9N+mXLCopV9neJrVSShlGwTlrKy8DKGroPxrPE4dePyr2Q8/2ACB8LcOeN
PHmYpphPWjaiJYzZDoklPQMwEtyS+CVCoEeV0oHLsMJtXZNt6ADxIf9P2ws1xcor76bMad4XJ2Hd
txgi2up2kCsHxXJOOF1vsJKee4UMYa8CgvY554CZCWAkQhj48AReP+Dma/SUTD0pX8QYDneJPma3
K2N+j03p0RmGmpRLB1DWVjFLHMB2YzqellTmy4zeJd46ShRpWxNadDWQldik/oBnqym+4tSXOuuH
jcZj1Ngno+y+0lkliL4cuDgS8A7WrF4MOcN4jyIHS2NTKYzILFxD2XHqqrPJABK4FDMZsg81sGCj
X5iBxoLHqLYKZuXqkGUKgYyjloynlnAIlNsJeijPnlAxFWQZqiZ9rxYTWHERRI7vyZKTeNtBQIZ3
c8lbC93fY7XzmFqcsRqa0qjrntSaeCQb0+lJFQHLA/N1BhqsfORGzWRCYujCXZ1ouA1jWwXRoAXE
T7QO4E11LOzLhHedzat2iTHZsPKDFEoqhnJrogdv4gpDamvehLw17B3NazYwGUhthU0Yh/ZGHbq1
M2fQE8o+cStD+y4SSNQy47cDkv/VYGr+biLSORzFNwBjEjyS0syqlb1FEv4SDPOZR4BymMA+PemQ
74jedWoCqI1LqcEkcDmDSqggVZ6+l4FSXMNiDD1EqLHXmBQ4RXILrviCVK1h6pGy3kb4pm2VXmMI
1ZdocVOmlVXMqoHuARc4JH9UJTdaspxbE5o198vqlp3UF60mExyqRqTcaWEtbij/0SjzheTelA8W
qC4bMRds6X0qgFg5Su/1Noj4sVV3hlmJS8oT9lAFEJWkjOxxX9UJtMwRAoSoXRhcgjBlniZhSV5I
PFsPgRH9EMH4apGKcJqd566oMQ8CDB1ASPDYPS2cR3OyAJmR/WueBIQiOP2haE5iOUyA4oYMikE9
r/rhtnYNpktLWT+HjdrdhMFkAxCjzY0AaUwt8/E+/pxmxklJFIrzxFr93piQbxvDV1bBohYG7yDo
txS3FCnjaXa3Rp0Kbdp1QXqyrFWEVtXXeDGZPuRSfRNtfT87xSmLjHtpv1edGE4hToipbfbNElzr
uj2rrN/2ysxBLMs625paVH5ALrtWlgD5op3zTjvOSXaX6oy1p+3ELrUOjkwQ3ckothOi7kgdz2Bc
TiHjfQAwytM8Cyz8yrUmN8UNi+aQ6+FXlXZjCI6DM5m95TWOEeZRypxs5bvS7nq24xaBplQOL4PD
RDCRCfoczmKnQiBpxenOzOMsxsmYflacg2X1qBsfNnmCQ8RoKfnZV6S9TOUV+/VWnUaXxWSAAWwy
UccWqPFY+Tc2vuQexbbCoLzVoJrHe9ldGoWEkeal7g8xNIie57jTsm9fvmyCEJoqc+U6Fp3qbZaM
+7zoL3K5mDbmEs74KHYtDqhBWq5lX2iAz9yytxShbgYUIW7sfc22fMRI5DAErlfDYlsRtjwcW33a
d1qNUeEza8TVjo3bKMdiXzPFQe5p4RnKkZ4qCG3NxdVqPKJ20nvL4JzzfvAdKrDM8iRDsszxdfMn
4n1m4Whve0ZMVhwepxJ7I65GvwnwwQHLQHx0crKKoVQ4DsM6VSwRWpfQV8wjYWPbSF8bU+daYVlu
03zfy1vgA4ngdlgVcQlAJOQPTL5IXEeSWt0lTkqhQmFNCoWAei8hKBG16xh7FEkHmEgCOco0GLso
az2t4mrJ5s9qJe2PfZYi0592mi2u40Ruoqy1oOPDRh0vw6W9Q3WnH4Q5FscSF8k+nHOitPvtWLft
uUw67v2ie21n0zgkiJXijST7h+M6iJs7fYzv8+ZqQdzbrxtmr6+Xq27DCWgYInV+Y9izp1ulSmZF
bnFEluk97ITqeTKcYS9DPoHUGiqHuIYcX+M3jd6t40yHkC/B/Op4Y54/EO5hurMQ/X4o8HRgYN/m
aXPTOKrcjNV8stXooTYyZmAmIKPI4NGyK7uEiGNzrHz+7Yq0eDWLMTqOI0so02QHs2kkaTuJOjHa
16P3SJeIdZKXMgRnhXz2ARerH1GBGavO1moPpsgedX4ymWbgiCRQFN1+Ntdp5IzAe9EvZndX03sS
ep+xizK2MVbevm49gmvYJ88nLVZnPl/eGNJ3k0NkoURQcZdW9j6G0oH1FONeUnPxmi5U1Z1EjLYO
9qJsxWT2vT/SnkcoyytFfTUwhmIdh3dSETZeXpIJ/ZZiGU+t2rysXyWbjCV0ijlDeXNEeraG7h4b
2XenDE+jg5ygWSerTjCgYyHep6NSui5j8VDNwbbOkm0+1XjtNaSz+dGKoYcCLAEgpD9oZvs0qQVW
XQbD3F4WAjyi127UTHIFyDetnX44/fjDbqxzSCyIXLDXxhNFiB7uiIx6msrgYvZi35eh3CY9w9yq
KQRGENV4Gi3mr1KyJBC2mPnadfSrYtVHhIcJIM0Oemz6VrS4UByielUczF4esrhKFngPS0gKU4B9
e5p2puO8dUPc3EQo1PeNxSp0nP2MpGQU3dics7swODoIW+1gukm5Trop9PMAeQxuKl7oatZiXZiU
9jGEHqbkiMc2zrQXPX1WEv1YbPAAgnoY44z6rquGN+nxBu4kFUx5TciRMslUitrvqGM/YyHxqJ13
q1UencB6DLNhJ0v0uDkwi0FOHwJrkaIjkqiAUtCyeUXkXGUyoCtGeBgYiLYZ74fkLhwhsyQ3cqrX
hJ5q7+DvXs238FngXesMjMQruqMdCj4fiw3RFZV1jMpxa1nzPeglhIjmZYmKU8BwPqBK4YTx67Z8
y1LpVzzVRxWlNdko1jC4tsBlEYhjtFxLJJyW+aqaqm9032Gp+P1S3MXz4MYVppKyOVosuibeI7O4
rma8vOhKj1ZqlQexcFHvFl3uhRj2Jk828mvQOoBvypO3MmvOilSe2+5qFdNDLaJzS6QZoJHRCnVv
mp1tKOU5hRGSdONzORiEnGSrTztV0sdqtnk2THZIn1hdhxa9dRAr39KYfAU8KbVMeAnacL6RGgNq
DwXPrG6Guc4+0xDv5Al1KyWempZRsAuadl6Fi3byYgFO4hA0J7NysTkEnxnBGRlL7X5a7pVpwHOB
IEoGO0FCrE7voY3fCfsLFh69TI5xtQKnAi2W71HV5G+OCm+IpqfLv6PKLCKvNIL4BFnFmR/MOcO5
reINZT0xOsnB6Bh3e0o4kxAzOKJG36IqCRiCPNWu9HkQCWahtRKCjNEQXRZ0zbsa0mcj2qFfda0g
NJUN4vaWdVY2zM5Gm0P2J1wO0VtmU9JvW1SWED7mgfVCz+hh42Q64RmASNiqYQrocBwbveWrJS4k
SzYqe1IBRcfXI6SpgD1ejGU2zkB91DejdsLU7XOVhgTvOMPWScGa59dYMyIkqkyHI3PlA+aiRHvW
Y4jibygTJvl85ZUosqhuWL1llFaDrtreqtZ/CtvF4twWfXgR8YBZuSdJEryHmJtXM+8lsUBEmqFT
MvoWN8kQh6fFHqcOUEISX3hh4yOj3eqEUB6UV0L//pBbFlcNIub0MZmq9DGtHfG0OMH4rQhtrBh9
Ng55T1FBMICqqfm4IemDtmKcVJ6tIhNJsa3NjOpNL82Fst0k5cSra6uOWBSJvPcsTgzLNQd6yU3d
NRK9bSUebVLcOFrIiIOkVolROSUt+Ca3mywht60kFIm7bmFgCeJlsj0hYwFsADjx1TQrNpBB31tX
u4azh52/7G8oK1GALZrFdg9bNb5s02a0wCE+io7ILy150DrhmNQDSPEo96GHIUIdwneyzpRnHMRz
uMusNFYfxlHE67Fnqj/GadGE2+pJM3ujsnxCls24AAnHIeldUwvFncdZa35z9P///PQ/NPEv56fn
MvtZDn+boP76it8TVEMFRAqDnzhYdjugyv+x99HlH6BYTAJCVQaiaIr4IX8OUE37D3NNx2ZsJdj+
/FVlZIo/GHhy89hEkzAORYD0b6x9NGCjfxvpryM8wRzX4oVoKBp1oPJ/G6ByzUPIweUIpaY5cdYF
g2+2c3eXpLWCsmDQarygVXir6JiwyANEH58yI7MYJVzxJOfJHliJSjZ5H0NTSe2o0/cSbvpLh/aW
feTw02gE0uUuqbdqS+XrWKHthe0knlVtahjJVDeNWQav0Bcc5NZBcr8MhQnZ0TwLSfZNlobtEcci
KsFc+darcTprcn6QbfUz0Ol0t7E6sdgp6OpGNp49QXhBXS/mMYrDZBOZev+0lHl4MUXAszA0kNuL
uEwLTwuJjUdBEej21q5BK36WA9vVx75zGHmNqiEgCQCyKhvwIUOpvUUloUcsyZO2BFc3Gkxra0IX
EVY72Nr7kviNAgaXq4cQkdx4mVnDynI+D3r93M10S+in5uC+Kttw8YdJBNC3FMsk2Gjiaa70yNIl
81JfpHV4TdruiWNef7Fx2pwm2fKUHx2NPwyZTIYGkY78tsheeoPyr0hx+I3De5bOKD4aqnSMjIXF
XAN+3MaaAumn6YTuOMqrDzttMJuZyHOmSpp7VOUB4wcjGo4NytsnkSNL3SvA9RQ/ot14dBRN3LVm
xvi4Q7P2qQJ/wGXCh4Pqo26PQYeSqGhSHRkXOFtr0/dj/y7oEk5Rq4jjYK6PMVGji8kc7F+1XQ2f
EWOqAxt0h36vKRBiCNBDyLfLjWgs6eZSETdDl4qbKGmUK/R05qhUOMONNebMOizDfArWF99LCW6w
hbbVzpAkGl2XdO+3ZVgyfaqKwfHSTiRvOlY2N8OOnPGUP6cYXqAdVHV8aknQ3U8gFtwklaM7L8Bb
hDLhli1ySZkQUgyzdOPJDRWxblOA9W3sgBlAL232VPtt3t9Mpf0Skm/lcR73m1ktUY8VI8klcb8V
KBDCej5LYKqb2DGlX1qJN1aj2DlkJ3lpUCAKQmNX0FU1kvjReY4QKYFNrRV5FwT6ncT6fOLy8hhl
GBtQcRill9VRbBcwB4lD9ESx/AinRUcyx9UQLZggKtMQXm0O20UycRSaLuFWYJVcFgFyoVLjQxUm
pxGJD2I71PXiMONq2agdPl6jFQJPY4fbojZDXxq9cuwAOrHucB5ENIO1sFWcOX2m00hPHXvi7FlD
eGN2iBNZu1oPhiSv0FBURoAhX5hPwL/cMGXEH7YadY+lHmgpz1ovj0lnnqwwehHW1G+DVkc8T6gp
fQKizaecT+mxjh1rO8bdfabY32YZmjfjSMM+m8nnjLjDiJ31QU/31rbzS+UYzLg5WvQk/bLN8gdp
VaBwCXCHFYmRimU6y5vwI8mdyAXRxvDbcWiNsdQcqEfWbF+SB/lAWlQaOFKU5dpMlXkQmOzjHNtd
0GrqlzAyJlrNKL9r0b/ljn6ZSPJ6DkNGJ+okSsSEGqq4EGMO6FRWGdx/3yIoaL5yqXUbxhHI0vJQ
LUdPpoyDCRoYtlVbIrsL4suycO+73M3wliOoM5Fvz0P2NC+AiTZ638LDsPE2XQvb8DotPWXlEJzA
uNGttDk9mJnByM0Zz/f63TIoy52yKLYbj+FXPzItWOPk9gpV7S5TJRKkWZeA70JrvmhxNr4bgSZv
6rJGDpWRjWtVaJp0KPJnXHKgu4gGdZ5FJWHNJEqWPnRWjHdYKSZ0VQVerG2SW/QvNVmVKFgTZgup
vhq59R+mOtuHkqsdRWBt3uVtGydu3lX2scua6rmCDszJGXH2blGjOLafQ1tDrIPrQFeA5WwwIGiq
P+KC240LnDbImNG2LCPtkNHCQ2ecMq7/WW/dMisFgKBWIimLWC4w5qXoLcQew09ECNaySiFL6CWm
kuuR3wqtV5k/YRXpAiffqVjm/GyYAp6EcKcG0HSXCkzuScmn1qVDW+7RFJmn3jEC31E59aoBqU6Z
YslnWA0WsiRT9D6OLJ4W0xjj7eoGK36T82Jd66l3tqrI03Mo0sBdtWY99yVhls3rOEM74pUL2exJ
b/WjUsagiOUtuJTSb1T+bpANy02q6NnVHnG6rLHUjYtfOMVJuqCFlGZO5oMEhRcmstsW0Os62p+m
7pQXJvPKMVJb8uFCNJ0alptbMiZtQokKH3Ez02Vm34YsT3HNjDjPiyvxjZC+zLy69lVNhc56cxhB
XmU8/xTFE3jQfcCPhj/X6XSC6J1si77XqRaY3ipad2TXGt7DwmNHIx7iKfwgod7AfjYo+9Zymp2Y
8GdqC7KFTUMyJ/q6CE85sRYMK6qLtK1bQ3Wqo5FBK+8nxXxIsvq7TbXvYfVJAmgpOQZ6GG5anbNB
ulj2FO3qMqVN5cq7r+HQhBuhLA/FYEBlnLroFBaFsrVaBM1wWvMTmlX1FjxkcrTF1DN24o3X87C+
JkVe3QIY4rXj/f7QCPImuxObibpmaTuJeY4t55ExZflD1+poL1uT67HXnxuFUt0syW/A60oz2pqC
WwJeVw9qm21qVd/VfRM+ZCC1nuep/e5jnjz6ODIiLsfggke0husKs7nOGYR2Ut6Tq7Z+yz7aoyOK
d7LDwIyVOz/owHoQr9KgVaw9jnU3qm5tMvOj0TsRhAztQa0IqYii95pRz6M1ifYuZVRCL10a3PzF
clAryqeCHc7ZEEjL7LLujo1VNHs+pcCNi1kjynLS7RPWl2qDT/pYqlZyUlUe7bEjnYNM8+FQzkv2
2Y66yc6C9jzQxicGjc9Ak7cZm9PjoDUat5pT3Foki/hxhym0iwrraRyd8UoOiH2NsuJJs2Mm27hO
IxO6g8KD/l6Zg9iHaVTuSzxZiGzT5MG2w+lmqYBuIl1nza/bNTGg42LFP2rDVAgL4fYQu3iOqxsF
ecxD1ymKL2Y6YDc3pH5DWH1e4idhccKdhG1eyjJ7TwXp3B46l/eFyNhXbVTjM3pBezx0WTT4ipEt
7+NgpDZ+tZazvw3FPQoc7r5uKp/zXJi388rPlxF5rEJYT3OniL3B8/0G0US9gWOt3jm1Rn5r1UYU
nPj9f4wyGr4HQ+Z+n8yqh/WN3XsFqfKCXKjeL/Y0MvIvhvtBK9jO0RvvyF2c/TW/7GcOSPBIdkH0
vYTyK8n7AFLDCsbpc7kNZ/S2ajjK+86AKkFQKGVOa+gaWptmXV4bAf1+qeAKNQfU1GSrKOeGm0Fh
3yUsMK3rB56MnIKqkZU8dQsBN99xtkWrG8LvUDdxoCpJcggAtd5MnTCOOPgvU9w3e9NiEEdQx3pA
gdGFtWVclqbWP1NZCV5RmT8W3dJ+c5MU0HkW5I1xbYHFW/teIAzTy4S7KGl4lneCw7nMDPnc1UNz
w/VX3Y52h1CBfPgpnIJTYpWtq8BdR3GN54rysX+qsJVvkWP+QEYy+boG88UeBpTb9lPIw7w01YPA
7CkkMZl2aQW7SGfZsNJOiiU9wXCreQfVFtZN+FB3RP+V0ZkHHt2Ibt5ZYexVQXYarOEuZAE4ip/T
0ro24yO8dX6gBZ8Lk8jdVLS3ZKX2+9pa3okpvsQZ4oWo0IFHJgokTwpNd1SpeWB7+YrZUnTrlt+a
nVfkzS6qlvhQtMO5SYxqZ1t9SKYN+gi5xhq07Su1yIFhWflEOxL6CpHIz+ikWKth0vPUWT8qs1Z4
2bho14A8b3/q1RU6PTMlj3LgJLGDgG4pnH0sh8QDp0sisDF9GOtkW4wF2ZsUttjpMl7Kon1ODgnj
s+Z480oJi3sJhAKBvDGNfq0KmDwUHYWKhEu1IgBTbfDNsvpYR6EDWl/arjIb+UO01MFhHjV7Mzl4
pMiez8gsIP61GwPn2FdjuE2TWOFcCzL04UWFuCcIgHyP8R5W+lGZuMpJ1K32gwDdyiCTiSVjSTdV
mw8i25G/wkkVqdGCKSsGT1/GlAB7Y3Bri05mym1EPwwdJeqA8V0lifycK4px5UB+Kbq6eQBVH+z0
TqfgYmuIcs3cL/gIPf4Sz/Wsw1BO2cxYFdVz43QY3NhF2CqKlcaabvvWdvZk9zxmER4CgNZ7JkpM
C3vXZP2SBzU09CaZtnXKgpRTxTEUCeAdzkxuDkAyZ97wJgyRwQn2II0xtdtxUThGyz7xRKRA8XaK
DwWrLu+yEsMvLeyTppvB1bbnH1DP8r3KIU2Irxc1hs+TH5HAmaFbu49bo9vSRVlADo1yh/bSXSQw
EqFoy7Yx1Xo/0Qp4je7A85yrJ9NYEE3XoNKcttvaThQ9sfHP3pzwHNudBohajjY/iciDAiCm10lq
+CCJOmRBwT2P+mE7m/VJG/nGbTXwvAn2TshHooFXY62NTAlVhlY8iTrhSRcyBG9qVsYWFZs6EqDO
9H5kncjNm+8yI523TWo8ZwkO+i4Z00NYj/2N0ncjnSg5sdiReTZSaFgNoVJae5ysZKunFrSVhcFf
GC1U3072WIREcaiIf4I82DdDGzDn7xKvLQD8Izs4wgFoPWWEKa3qkG/rGc+VwrIC+w+zxMnkxXPy
H3RMB0bRFcdklmLDekPslwIV2pQ0MQuA4hZHVbNPl97aRzl8ozlpVwaGxDnYx3f5grc0s6iYF78N
i/mQAER34yTu3FhJfk6RcZuPEK7YdBiMTqNBo2SEZDfWebRP2+61qTTFNXLjreZX9DINnPrIIXFK
7YsVf460skwsmELOunYAcOOxMeRRXL2mxLS6Mn9L2QTuF73cj9nIkOcXqk7+LLv8DVYxbPeERlnP
+6e0hLg8BtklmvZaOPLJyxdjsj8wwoKcAH3jo0DFlTQHkzs2BCkoVCU04DgkDfiSm9GIUVYpBsQk
UrmPZLWAuEP6tumL5lW18spThqHa2oFdemoPzaGwNI37ZRHHJpcQdmCBHmKVNBmEVEjX6vFBZlHl
G2xKQozmUGCnTRr2D8x+jY1mg7xU6vFDjMlZDPbdEtUz2FuC0Fke6r6SAMcyNLzrwk9Nx9xbWtft
JakJbipByvwf9s5kuXEl27K/UvbmuOaAwx1AzYqkSKqXQl2EJjBFI/R9j6+vhYj7KiXqplR6w1eV
g7SwyAy5QAKO4+fsvbZPxYYL1NyHBXJlloSIIHT/lfnFWeHVzMmZKtmoTgbLA1I/lhLOluvQv+GL
8nt4pjHk3bS9dz0Ehj26riuLRhZb3VxvbLM4TX2l11XoxRtRTeTRF5kBWyrD5bOEwxqhQTXT1BxU
SoNz8yQNdd078KGL8QQ9h8vgCiUUdIyrPmwuSdi9DNKOUx+vTTzeNAZIqvB9ZziJQEFsnGH83bs7
hebFrQ+uNQrYd7VHILy0zkMaOCutgHUZ/WDg3YJ934YwuUIxR3vUI96mBgX6xVT+ZVrzDp68fQhK
4XtJi3llVVNOjAYiABzZz22RAjStRHxSgTEDTj3TpiAPEGO1WnzG3nOeIFRQaf6jDwfOFgQKrqPW
Nk5M8tNP4FrBe2qMHyYKZOJeixlW+OL3L9GsQCnKdoU5IfZUM64vbTZHsUR00kXteOnPwtt4A7cD
p4zknLp9OYIy/g0wIzMEn0CAnTsz4UJk4PVHvsHoNBvjci1N69Yp/fMh5YVdqB9+hY0R2vmS+byv
wHOpoaH5CCOsDlt5aqXTMS7Ka7fIER1l2cnUEpeggntLi58ia5OtibAZczk5GGkPwZFJINEWNs40
P9V6xwiLRPsHHQFdDa34ZtRYsmadXZFA+D11y18qLMiZaDXREqEFmaJktG6avENhhlaW3OTjfFFk
41lgOvtG5CeVPTy5zKY38zT0uykYe8TzsaCHAdkxsed8S8AtQjNOu3B5zG/SNPKdbeEjC93HFJE8
dTPo8XGAYFJeuThf4GmQkjDnFY2lbnruK5mvAxvpXpINT1Pqn2po2TDqIwwsnh8hFaAeskjp2GXo
UTfSldM+ciWRSEwqUshnQ4gHFA/pCTwZSKMW0wi7t5CkNkzWeXvjxgquoTLyOnSNb8SPPqJxv6IB
bW9qB/0KXu5thqx2coN2ZaGPMeL22mj7e7oNzJXLsl6NeUQyFHEqzFt8ktgm5EPpnJCDN+WXba9w
sz9MRfFc+xVUNkAo8Aeh32l2hMBy0itiWo2tNNNqF9o0UWYL5mIEhEpMALjLKNvqJvC27A2cHDhM
hvUEoKg+FVF73qX4wMyk+jVaLSqlZjvG1tOUJYz7fJdDkA3vSEXOvqbJgrOHNjlv52qDG2tGPuVe
ptH4KJX3HUow19E5X+CYTeveKfEWjjM+26BvV4ZHwZg69Cn9illtbuGeLXhnubE6bhESMkWqv7gw
2lahgCNeEM4Irqu9SemgrL3cKsAfgNwwWvyClqgIfDBpAPvwh9ZokgsckdWdMQg4o3G28sdI3qay
vOcw5qGB0A5u2viiKoybYrYf2zb/wYR3E5geiFaJl96cIsQQ9FnWpWOB2pXOT0c4UF3aEp1nGG8R
zF3qqQW1GWiSFUB6rCMzvzb4h7RvLR/xWrbzuZtz1dMK1RM9OJYDDh8vAatM9MVE0o6sE0UFnoi1
nLFfAjnAgWcw2qwq46ftk/9iRSpb5y7NR0fi59dF3ACWp0sSWrCjsT+ZgeS8zZHHKqtn2yBdsQ0L
gAlZla6zZe4bCGPf0TLllMh251kbO2hNQAOAmkpkOtsQ0B2eXrzL0+RVdHKNZyfuj42KbiM6IaHN
K39MjmunewrcacAaKO8jx0IyJEPQ+BgdjHDfje1p2vDIzbBjoA6DbC54sV8mBYQs3ED8XR4LzCw8
ww5Rq9tQoHnz6EytVVyAZJnyYe2MyRd6EavFJ1Hb5XE81fo+7OpTzlbfOTQPu0ic9WO/CwlMigL7
jmAh+7TvGcYDPj7BwIocj35n9MMs45NQ9V87HGFm9RRZ3oObdY+QcvQ9Xo0Cb93snJiCd0xh+8dt
FcZrm80HCU+X7BIB360iCHQDMWtvwqkcW31Pgtj3tjXvySMK9wySNnxa7h4g4soofrkUTgj0GWSg
abLq6bGtGxzDsfWVEyLA/dFS6CyQgtC8SjYterg19/5m0PIErNKPklfexmPSfQKYKNol2AOObfBb
mJU9tdcmtFUaeE/xb1xrVl9PnUEjHt7yIK/d0iD1xVlyCQy8OaJlIoEMkxH1/BPqW3Xu9/Aii+7R
LUhQdfsOEgtJO2sHeTRCIoUkzpj0dpzdingZuz6lj068iHdqS+8st11zHTnzt2I2GNQXIVJbh3dg
5mRoZDOj+uXMw4iWog63tVaXtkMiTOMn12PXMoSxgUJ1wW3h21dZZ1+NcXBFSTce9bgplTvM+zxT
ly1V0SpXEfREUdq8ZNCvREOb7V1KCSQ8DZ7fyOTsM5jXfYd0InPC1WI/2HRRs1F+1HBzeRBkSy9B
14JmYdRDuhZu430JaUMgTx6QBIqKmednPX//TR02AovLOw6bp+5n9D/+V/30/cBos/yzP2NiRe43
/3GIsrYkycuLneZvo43NMFiZTGpRAGnzldHG+otJM7eqALLrLEnj//F/7IFLYKWnLCYXUohl7PyJ
MbEWS4z2v4xfjgXYgrMj1jaKYjyCNgu9tNkEtBWQUNDqSysTvoEfBNmvyPbw/OY1ktdRmRFP8TwL
SnwLSbYp2+l+BgRuHvcxeqm10Fn6TE9rugkC8ii3lt2iGnUt0hfCmUO/IUKAqc5Aozbygmpf2tj8
2GSxflBkBj9VHlTHbmPc5bOr1rUrcirlqeU9IP36IYorZ2MhPfnpE3n+xSlJlxoU6Zp80N8wbMTk
FreYBtxuSPdhlcvmuKyT4GkkSvMbzExaMZGTfnHNCSq33ybJcRKACeYrOeP39kiHMUFdIWu11HPQ
LqPXtKYFXnW5fYVWiAmU0djod+RwraQCwsrIgDec9It+hxqbplrvhfZuanhzkr3XJgP5M3MWH5cV
QbmnfjM6hKKRQEgDIazjGyyyVr+TbBTlxmF3aM/DZIx2BSnZ5zGY/XmFJhF52DJ4ubNUB0F89uP0
1Ima5hf9pnRnIzZEZOiGwBVSq0rvxrDg4adpE8qbLA6qYNjnFHjJj4RGudOvsj7p0uyek+vk9RuS
xTNd7Vx3tn1oqu5E7g1lVmXCcO77ruqfKemEZZJIIdyyqQFu0HQ0jV+mVxjdlVUppsgeX1hgYaqO
/K6oCfWsa7cU52OmXIASwRxHwUVkICNixGQ5RjHITWDpLknsNedmzzyPXTcnyazv6ogzIVrPtZWL
7ueCHuIX5g46T2PV1MdDhZIcLD0SvzN3bmjYIC8GlW6Yo36gJ4nOqtFu1W+qeaTpAwbVe+qoOzma
qMQ7depetWdlShIRzag6r5lChm0mtv3Y0dJJK6ZJXSctDI52avdfOPhhA7HpINvfFNPQIzX74LmK
robZ7nmJe+sSDoeYO4YDIhgVXTuaxMAvZmwwZR38sm7uB8PV9z6mEV45uQT0WvQl2UpJHu1mh2o9
H6M0QP7oUYiMRaauXJBMiLNKA4eAxgMU3jWDk0y7vnNbIiGcfPihaYoHtL+MiBNG6rg/GlpuQDRK
4hROfWuch7UJB3JeM/FvvJN0SOavtITVeRWaTXA6WwMINsNLFlX5GFnRUZ3DuoTiHwyXnIX7cd+X
eOtnjgjeVjpTfV3SHr1TOMSMjY9W4ltOSNy06XM3LBh4dmC4B1AKCvuCeWK6SAjzecSA76teMtOd
fEozWDt3cTijHSDfITqOTAVPdjDKwF+DCqhGKGHVMD8Jd6gHRMjzoulwJtozIQqVZt9kUTiu21Ti
4c+Dtrx0TV9UxBEAYLrNQwZJ4O24F7GnVKZ9mRURwl4xUZ/WY57qtYGsLgDrUZe3lPEBPgc30vOa
xjn6z5BzTXaU0SrZRpDdIjJEPS+DklGEA2H1OnyiarX3BekXl0xqhdr2eeuQgioZDKBIsUniBAnH
l8IgpDkNSvCKq9iJ7F+zLuVVaY3WiacGzhNFUMXPjK0EYm0iCudVS/wKJSwYuGgTEvxVnEyjWW6m
QNQaJ4KT7TOBeB/kSJDfu8ZkfZ1nTfHWYv97wGiuvo3mgoXzah3hK8mngWkCCpiOW8UhqbCMiJBc
8a+D8EiOdP9gZtjJdkINFJwmsvQ3M4ywy7nT3oPBxloiPuEZ2qKBzY4Lp/QiNDNmC6Ov9ytshSQe
gphGnceAgNYYHFUImZGmHM9TYuF8I5Bbp43dtQJtJ6NT2RSBc2zBfG3CFak/dA0aw3IZATSMJrLp
xoJy9zUyMuVv275GJ2z4mcAqHi3SNXMFiGlGPG8IYH/A4TW8VjYPii/ySYJmeCRLyYOyXkmN38AS
DUIkQggR91uoOILJ8MsrZ7AkcGsK16zqFTmFFZ8oZNdymG19gZAOagXlfC64N6raaooSyB6dmRVy
7c49imQXO9lmdGwMo4QTjHATpaoWVYuit7C2eCmaZ7nIQUnSIzf5uUdh0IuhoBvaLCFyqkP1iEyG
kwS9oWykiZ7OtONF3fkg/gIclIjFu9CRw2mmQr/CGyETPSZXho3Nku6a7WXVUdyYxg+axEh16yEY
qzM75us08tx8VMjVk5vJMXLqPrebvE3g1vlNVHnOcgjt0KPTB57QjvpU+dexWwQIaaXtDHtaACSm
M5ltnlOyG26N0WtH1NaOZgxUl9mvMEO7u0UoQIINiXz0jAo5Wo8IBsL5Fpx1Rs9AOwmmRsNK1C5r
bDjMViKZxQU2DdV1DN3O5aEI6aC5EYg4voIUczsuwwama8XpiE+GJ7DRcLfdHvBvpkri1DnlzO0l
OhUUqh0KClQAMYEeW8dMQWivhyqnOxTEbMYS+J0+RuGqs7NQdMExpNF6OBuyTqgj0+JnzjuRR6l9
EetqtK5mkQOpGtM6TIDo5Fpfx2NgMhOPeusxaCQoktScMTnIGoXtxYDdf+8SpnHZckUEaAEyYbrB
O0JdpKnf24Th9byfkjoxkKvIRXyJlMkcppU7CHUpciep1nPXZpgNlnrsR2P6AWk1THy/pZUR1Ous
G9HN9sZ0o0oskg7NCWzLE4o9kNNWjM9oZVqd9WgytEF+5gFcfSycLvqamkDp1mWeQLGa4nHWx5kB
/+/aK8P8xpyEpe6NeMT9tzb6JLVO2Dc8+yit9NCmaw72NTobLuqeVmKOtzPO+nDTuG2liDTr3MY/
rVPHxjtRknuwdRsGN+vWb4YeCxhPBHSatLIreRLYIv5RckQBxg/mHWsf9+J01cPeDR6xV6eP5OIS
+zHHml80hr3Nd4oYqUQlpQjBZHjQqNsgNxSNhEypNmNWFsNCzcZu3Ja0KX0kGL6ev3DsDMzbCHtD
fDRXhUdLyvMq6zG3wq65yiaVX7U4ch9BtIjqCOeYRRpmG3Gr5CYW4CM12MwmUPW1pN/lHNKIczaz
qH/sYqEw6zI5V9vJ9bp+H9YG6mwkIZxlB/TeLp0WmX71ubfFOajDWu1GwOchFE4AwitXl7wI9Owg
i1mlfcslysroliS0JUtFBgova2TQD6TqCs/NcSAvJB3jS8s0slu3cKcJog5a0aO2GoBmNbqnBm9N
XsCioBpuQuaTa+32dbCqUltWmynx6gfhtdgp7bDrus00KOYn9MM0/l9VtsmlSTeXKFG8zfs5IjJ6
MasjxbFG2LNjKroTvxHuk1829GcNVbmPVeB3Ax6YeNQ3Rt9k+OZ9h4DRKZm6LcVs+qzbMtj7nUGP
Lu7s5rkQarwrEWTuep9J4D61svLLzKM6bWHlcotGmNfo5tALCCwglj3222u/nrtLxkr281zHAypv
xOaXlS5D5uaUj2t0TGQ22HjS2zXpW9w0xhBy6yPUE+wTRcQQovEGQX/eyOfAWfWzjz3FFZ59Oof2
KLJV08vwJy7qCpFRmvi06eyQJFQnyxrvuGIG/7UwcGYUbS8bcpwEkgyc425PGoMYCcOrGGdItOIM
SSkZMTg0RJVQWvu1c+Yu42Hc8yZIvKam5d0oMvCIOe2cKwp17ynLkmJLXAJjlRbrQMNgpuOhkbEN
I41Ct7/Fze10+7kNpyvQrOw+U2DHe0CGjDSy0Cf8yEF9+D0RsUe0cq/Y/xpmktXWK0xavEINXXHS
jp255LQ6ITKVkd39Dy3jx/g/g1/F1Z+j30uKi7mc+F6eCBENg0gkEMTUpGFAp3l9IpzTpU4fDNpR
tCgR1lZNhsFCR96ZRSfZIAGi6DBOzKCAlzKDe96sNEGNIVLkW5v5ZPlHf/5vf6MFrnL4CykNUYJd
VHAmPjiiguJMiyov8/U4pqyZzCq4wYfMdA0YPow+nWPQoXy+khFTuJlqY/jgM3kNYXGsRUftQKJA
U21rjZXt9UfCO5yZR8T+XWbCv2iMzEYqODXPL1oH//DJv13FdpYzuKs0EyVtLYLuF8SLNjYKH60b
UItJQp7WnKNzfwquP7+KVEK4tuS5EYerJBhaeyekjKcXOR9zQrGpNgise3+V19ih5RNTtumZJv0L
6EMQRl5fixrpXjexm9Me4ADNXmqRv0pO23QXY3Qpdu+v9vaTcxxEr3x8NEs0P+r1atLlqN4STU1t
5PHQTIoECQJ/4Ze/v84hk8SRrrAt24ECCulJLozQl98QIRIdbx7uRN/P+5hQS0Xp6E9IlIUs86NE
tpF//P6Sy498ffO7jtBSaM/T2En0wa3nkUbAWy7Dpq/z5rmOtLxSYdifirDTt2IeMuQ2WKWFwfP4
wXN3yCnFoEDhYtGGwna63C6vrzaxTXq1Jipc5qi8OhPOFRjDBz5gOgTsXq3wHIJT6nbuP/g+39w9
fMieB/sHD4Nw2Iher1xoUXp6smklJOnATj0q5hgWemzEOUFsPb7/ER86JRYOl4IJy/dpe9KxDh8J
C7ZRFplkVka95LUDxoMXQ5xO0x3CRWot1neufRWqe7dyfXK8a+e3jC/6+v4v8ub24vdgkzNN6Vme
Y7kH3/XUCND8BlOOuHWXwoTorHBjIioL1qJKNBGoqf7wnv6Hb5muoCMtckQcuoEH93REfuOcuHD/
FBaA+4ykA3x6UeypbJMSZwooNHBnVFtJ7QXZxfsX/OZ7hm8iXCBXy/PEg3uw45lxvRyDmfqlveOf
CjWHhAgYbvMchDbnmPcXO/h0wZLhkeFZQg+vWc47uKmmRnc4iU3MAhxRT7uuXxxgrv6GbyDe1C7N
wQ8WPNiVlgV5VbDV0vPlCg8XLL24DSE6ROuidWiJLkEQ6cf7+ZvL0hbuHuksHWGEgG92WgSVIWrC
cMk4ILfRi0kHsJvQWZN/Fu81lOvn9z/HgxuGVjULLstxszqYlQ5uGJ0h1ewJuYaZJAms49T6MLL5
0TRR5DPSCgr7iQf1/UUP7hQWlXClsDLZaoFWHe4I8N5rcGNlQD92IPctnshc736mYDA++NL+YSFl
OR6NLhuHlrQPbslwisgLquNgPfFYrNIUQmmattgTLWIkPn1NgB01ZwwW9OxDtNsghomsASwTo1/G
GIi5KNRX8cZb/vT+Uovl7OVrZPn8XA+ENd8b72Z29dc7auprFTdShxBPuCKGgrlLz3No+/O4UnN8
4pNVfC0ZO1/MGeetFWncbbCGgzTDW7dTnZ6XoP2Go/d/rbcftm1b2lbcttDEtD74sPO2d9H4RnSJ
Z852vqixk7hdjOqeP31+KcmdwzmZIuHNhx3NBGvkISGDZtXfEcJ61yN9Evz588tQKvLuMk20UYdX
FEexXeYhXfPWRCSVm2l6ZMcu4NeWTO3PL0WEN/i2xUvITfT6K406QBN9sqhLmwzWbTT7Fy6Fzzpa
/vT+Um8feRvWm/TYqD3ac4dL0WVJk9oygzVVVryn4czzPfbdTEgHewwjjuBcGXn/4/1VD+p+7lmK
bV4OWCG5QWBsvr5ATMCGjwooWLPDecVacOC8GFTXXXpNy30ahsPDHNVo+pfgR9RR2QeV8j/cnQ73
5wLolB4vjoO7kxPz4FaGXN7/fWldEcFh4YRfaoNMZ/xC71/t29W4VKFAMALOZN2Dl3+WpWXnORVi
sXq6MzJ0H6DW7/4v9oK3CzHtI7VFQR/lLagO7huMALifwolu5zz+fhKYnf2XngStebh/l+OuQCL1
+ttry2KMNN5wTCtzv4n4ju4xx2C7Wv702Y9OU5fbfHpcztsSZmhbN5AmNOOKHN/l2c5EdPJfeba5
ERjbU4/yCqRAe31FqVJUwBWjUtcOi1Oarj9h0eSnyGF/vn89bwoHDe6TOpCqn3Ma57DXC6EBjup4
0VzGthnvbTX0aAk/2qn+YRHHw2xsUmu7bxdpnWyKitj1V6nM8xtbLRiMcLC3n74UdzkzaxiODEgP
q5NsKCqGQUQpJ70Mrnm/5KdV2310pn17SzvL5wVylnqSPy7/+4uTM/Ut/KSw9ZFlYK7e2Fxbv+vs
mPLZSxoq+Pcv6h+XQ3HucUonK946WM6fmtx3GAux3DDdpbjyj6uJxkCKeu7o80tpl9AKwLOmevOw
ymqeTOYDBqaExB+xZMJCFwkH96KKUKW+v9ibW4L2AwxPm7Me+N43Z80ki72JzveSaSZsiHQmp+iQ
m++Tq1A14nT3OKdzPxDw+vrLIgS37m2WWUXL7dbQdt0g1v/0B8cqfGh0/5bXMe+s16t0Zdwbuk6I
a+fQPuw74ZLvKWTmfKGWtKsP2h1vinBWQ8fBJkTBT+l48MSOnWxcSEmk3kQky0g8Z2spJLQxE0MK
eU3B+ec/Q89ykZTwpqCuO1hPxLFbMVVHlb30lQ1t9ZvRc+P9p1fhuiSXA5FAvqmZfI42RVwhoQtT
w59ORTZyHITFU+Fg+OxKIGjpfFGf0TdSYikFXjzAiLDr0o6Qw1uQTTDLobcsVrGbEVLx/kLqTSnD
LbFUZpC1Edjw369XaoJhyGG6Ltsee3fvJeN5hBP7e4Yg4axsJIGfAz7ay9Jj3gnYGVKUGUwxEo8a
pAcY+iSG29pQq65yKYxTMWXdGRKHBslwm0WExk7dRYcs9RGUijTWCbCvC4cgyvuQvNJ8R5txutN2
W5SnZH8xjXKqmJPn4NjRNVNtOqstkwU00ImuguOkkZ6/Z4j5UPmDjE8y6H7fGtWOsCiXU9bdONT+
BY31Rq6Y4KBqUyJv7oa5dIOLhrAk1JGdkFdVYLnzpkHTcAZNFNe2CxglPrILqekrgw7/Nfejzlbs
5YOFy1WP+zmYCveijRrzMSaZl9mV09H0ef/reLPjeIgrPY7k9O54sR4+N03qNmPcEceFPJHxR2Lk
TJ8+vI/fPp0gu3mXMmKkoa0OD48+HwcsY14PtlvQTpLp6F/kXkcNORj+hQnM+oOm3eFl/QZ/wIiz
BQW6Zx12zop6SGkRKdg+eEKfRy+zd2neByef+/BYhY2U/iodMnrTh4362DWiWaH4WNWjpBSPKLNm
ZWQ3769y+LJjFQ+ZGb1HNgJacgfbtZ9GmNJDAZI274rTuCmDBfXocwLISIn+4KDxDx8cJzQeUEp/
CuHDcgHLShcVRWesuoGUgyLjtRAwvfyzCXwKaPP/YrbWkkT177WMq6ewfope5SIs/+BvFaP4CyWi
6fD9089nJMUQ5o+KUYkl/4C70KRKYXKxKAj/pt0AwmFwwiNg8hpmF1nEh3+HHFjqLyy/1GumRUuH
3rb5GRmjuezaL7rktC851rOh0wPjWXAPu+TKUDJ20qnagDHtyILJngsi3J9ins8z0Ikp6QddtU7A
LexyH1Q1kXd6S5pjsBUTMmspB/ujLeDw9Lr8SrzQ6DYs7zVq7NcvGlXmAwStqNoY5dwRWh933olX
d0gtMPqBjxgj/8mwK9QDTcuYEIpBtaoWyn4u/Pg8RkLyqJgDXblV+Z3h27Tx7d/IwxnLXlIO9j0q
SUb8gW186xLPmXhkAE4hQBYd2eNoGcavdWKnAmdS6dxbgd2tG6c3dpPTRmI9RVB0oYpqA0RJ4Hub
yJbOzTSr4qjx44FJdBIRapBbUq263iZVE+ZWu64dB/iqW2IroqUDmcbSw/RsSieg2ZGAAkEOOenH
qW49JNEiFh+8vg8iJjCG86nSLmMySTOXYeJB4eOiK4gNeG2byumO8DkcWVz1NKLbHFBgkRZ43mc/
zZLBdMr8vXnMM3fnhF8qclkBdGwLGLY1nL1thNzNi8fjiliaDopnyV8jsVz7SbRxsaJVtru3cUu/
eKA+nvD9+e1/q3epE3kvHNwTc5W0RRA3GMWSAIwyXBnyE6J89/4qy085fBjopXls2BzzeUW8vvNM
4O0oFVJQOtMSHKP4TnP/usvOUid7JBKdxLOKKeP7i1o85q9XxUzHeEwoWlK0MeTyiL4o4QJZN3Gp
yZmSeZWRsJMJ1DgLdxOzDbN1K5a/+HKBMXtmUFwvGksFp1aEEFCz7ExFU3FGSWZddaCnCHoLQ+OM
cUj8EFdmchdO6cK2H5LdqCdlbWI3+Pul8G+nzNabB5YLYHtDp+3y6lbuwQWws8xqUQxD84TpWEv6
PCrpAcnMLVGVsS4gYUmsa73vbLXo0m00kXmLz5RWu+mOx6oBrayMMD0adQFCx4K7PEsjIYdUubsp
rU+Ubq6zFJhOVhElklnKOUdzjaMB8fhOl+JLO2NpSmAqbDoFBPb9b+iw8nUo181lGCuxbDNgWq7/
xReE1IiBcEe2d9zb9d6q62OOkIQVWfYzI5ONi4PugxUP665lRRTlS/IMR2W07K9XTHFh+H3GimVd
304V9qOJTWqTGCdF1sgPTsqHugVaWoLhLFsEVDXOy+ZSW7y4viLBHg40cYlA0uu0Ve0WFBKOIxur
eZxJd1tNGbSgKzKg3YR4rPH5/c/3947+6rlTy3jC5GqBuJG7c7A3db5RT50dVJtAe8D7igyVWJf5
5IiCbvEbcg7B11RH2GIBaVVI57FysdMoIIpNV2NvH3vnWPSetymcduvJ9nbul1y2OCStIGkF7Eg7
BymUIzjLwCkjxh34aVoSsFM16yAV6jYbr20XI1g7mMZVlicVZkqljobeC740kPtv+7DLdynZ5kdO
XC8hXeyh8I8mBKatW9wBCRKLTA46EjCJ2oj18dimxX0UVt2JWaCjQtojj0Z6h3+O0J8qyv57ekiY
q764k5b0qr9TqS6eMlKprvmL+mVKy+///99ll/WXTTHs0dLCpyE4Jb0ou5YbXi3jalsx2+F2/1fZ
ZWLq4OAh6NgvDct/lV1YTrDn2S6Fl9TLk/KZsuuwWmeMsqxMs1Jq9hTLev3EOXZmDGYJfK/h9H5u
OkB2ImF90IV/swhvE8XAz+alYplYdl8vAogtMZiGw99MIc6p2lQYl6ePZBb/sFUhAWDnRwawbP7L
5vli84gxoBREjdebtvLF6aijWzB2wTbqjXRbCMPcv/iG/6EQePOKXl6RS2+KeTuHxOUberlcY2Oc
QCkGUKpo9QbV7rDGimGu6EwM6xjr5IlKOhf4r/x0cfB7ZaplNB0KIcvBnly0PpY+KWAjpH16Fug+
30nEnTDZyUSvZrwvDGCBFajmoxnk4UGS21UtxTnFPmk+jJNeX3M/mYmfwVuCLUUaIZi3bNOXyBtD
t/3oZPx2KXiYy/RhuceX++f1UhGCxrRvSKUEz4dcTwQEzeKyReIwTZv3v0kSCPhhr7d9Kh5aGNyE
sN3fHMPhivnAzsDfwpK3QfsVXXYSWU5wE5mhzo8MwrgfXSg9zSqqpBmtJ3dgZgWK6TGtfLnrSU2J
VzF+l3Psvz5mczwW2PKT6NlNXRx8ee58HbGdbOxyFFuYlmuw5iNwxcUZURY0ADk8NM1XAE3Bgw3m
89Eww+jWpxAAdA+ewkSu1C6vjxSl9rrxQ0sdoZdEru4G9bzOSHo6C10VgbGf/fYMKgVeWburoIZj
bJmxe1rmD3+uO/uIBJ604W8RkxI0YHnPI7JMY62rZiL1rWoQiIa59k+dmHRiXYjpmx90/uPQp+1D
21j+swPuPl13aZn/HGCOmcegOBQ4pzbN7qIwhTvnmrlG5tPNd3Q33NtJTfZdWBfYunNfQ4JvHWsG
34hl7VuMreuHNfVY1DJwEOa+kFl8EWlcRBhOHSj91J9pfhRoI+iQyfchpxRfje1Kju24zuemaTeY
UxxA4HoGBSCAfDw1ztyJjQ9inIikQRML7rkZIeBlC61f58EvqCzVeZ/EVbcTAJK+ChVHt2KIQJ3J
WunbuZUwhvAQpD/daJDIuZmOnA+45S6seJqPWkfg5wgiL6e2DENyYD1xkpWW3UGsM0BYI4cFvSxB
3tAY1LOhAX20w5aGH8CciZQR3OUQgDsljX1FluOFKRsYGZkXez+hFjfXEbyhciesEJwx7O7qnNh6
RK1BOueQScs5vvc7XEdHXBOREkOcQzRv4jx6KssEymFWjQqrSFsTIw3fidNiXo6XVtM7zVFv2tmR
iAILmLm2i03gY9AzCszC+5ZByM9p4T6sxmlusVaZ6YSof9Djc+/WxT2Uzumpyer+wRBQFFZ5PoOF
Z1eGJocHRn91VWUBI6sLcnBjp7cenDJO17JE/r+N2CmPQfe5OwKS+u+Yo+SXWiBQBZ3cP7ctsYPB
ADl9U4W5uLY6s8nP3n/UrWWHev2k08lgyzZpdNDScA8q6BLKuGztCbNdNa/jxltVk7sbvLs8sAjS
GI9o5KIK5uPoNPCTm7L6MchTYADryrvAcDhml0OMhFueu/5tC+jeMrZjk+5+/5b/v476D4SXL76w
N3XU3fz916JBfHrVwvr9j/4UU478i1OBoxFLILr5TVj+zx6W+mtRaDG/4W1BU0pTZPwnsZlGFX9B
DwvxDKyoZer7dw9LOn9RZzEFXISZeHGJ9/yEFXd55f/r5qLEQ21E4idaT6bztMQOXo9tE7LxQ0bc
ZxjuyGQhCBMKzEB6w5QcwWOzbodAdlcvPqF/qENen3mXRTUXzdiPEpKzizw4ssi295zYdsh9gScH
KL33yAeZW03KNyEnTA9Sz0zPE2kF7EFpiJG/D1MyLd7/LV6/Qf/8FjTJTXRAi7rWOfwtBpChRQr7
qAqz4whuoW+JkiQFQLktIKPMmm8pdn+8vyhH37cf+SKcsxZ5sqBgWDzbL6uwqJ6MyVBNsTNUO9x1
qjmbYFpNX3plVzPfgxyvdcueewrhUv2MinLZXUCNrB0Tsh8JbuP0o27HwX7s69J6CGKnHPZRPEuN
KRfIGOgv1ZUbUytoi6GKrfRGJbqzzsyxT3dtNRPRUWb5RU9fMIJ/5QWMnDp9xejqAiAx7kHfJM9j
U1iqGE79iAacMXXyIbcF3H2GpsR/kVC24bur4uM8A6yJ92pwB8Yps01CahFj4yhEi6JTkx5wp70w
/5VgbYSQatjroNHHM1rn47wDH+tpmvw6k+me+Aq1icvA21lzclV63ZU3hA/J1ALvTlvjehqlT9SE
397U41gdT7hsLsWcyJXWuXhOjQzvQ5/fuPWgb+DVGnu/tNq1Jcxug1/ExygZW1vAb8nuf7N3Js1x
K0m6/S9v/XAN87B4m5wHZpJMkiKpDUyiJATmiAAC06/vk7d6qjbrZ9b7XtRKKl0OyEC4++fnRGqu
dt1dOa+WMWAf0nw6Sv9UafrBIg51ax26eDI8e2NFmV65cxmt4976w4YrpLeMfbJmNbgs37DBeDc8
V+HPfsYGUkM2UoJvMVyc5reMw+ArZsV14/d4IW5D5r/XlL+otLzzFEhT7EaLzsk2VxN2pSYP84Mh
FlFfjGlaSA6ZIg44qL2jrPn3omTfQawOcScKdmCwwycyq57gl7IqZZe9+1iYIfjTwnoF5FcpNk74
y7R5vD7gLiZmXhPtHPoflN1c8OhYF5j8yK1EjyKodUKSs5yQqLeN5X/qySkh56WgIm9uvoz6hRCM
jXamHLKfJrFAByoVdXfPCZK3sEQYjRKsGXquGTz366lBFURfeJTmEDRudLGmlnRjkJsJS4FJ+teU
JOWNsWaNFtFakJBbzCWP4EP7DBWXzQgWawqoLBEXLvNLkbe0S+G83NxShB7QXajqx2koMmtXauV8
JVNk3rhpzPYuq61Ewl6EmLyWIwsta2cw1QjEhq5ec0mVEz76Y8x4deX5eQIPuBZLsPH9cuYNj5LS
rVeeqautKVUMC12ZgAtw2etVQXuigk3bylsJATfYuKjpvgPrt4s16KfKAgMlC2fv52K+mTDtrWPV
No58HXp7rs5ymkPacKTaImZ0fYPEC3ZKDIkk9lgm6VjZWhcx1/fd1BdttnVM2LUnl+/4dUxYMgCQ
bWl3XWPUsDcVcCL36Be5M65aLykVW/5FxiqU1N6uZf+whSqMVhIJWRWbUw9iwT7avVdLPr6Z9Xi/
E8PGYvMKOhGNqnQb0/nENOTGTIY1M4b5kyhL2D2MQ5u8TWHpVS/TkiTVJqcUeFVNOn7rmTa/0Jmd
1LVozMTEI1QlP2iwJu5mxIhUfvKphoiSlW6QvWNoGeh4zxbqxk4LiIZ16TWXoqli1HiFO1ec9EUX
vsBYGPJfvcc2ytau5wlWDIeq3vqVa+ozqZ/uOLjR5K8yFtXrjZkXt0LDlTjDa6rd+SsfOynOdx0n
EB5VNWC/oGGkXJ16WPUOK6K7ohpH1oYbcQsmeqU7K4xhwPgwUMUuALH1tVSlM2+Yi3joWvuc0WNP
p+1tLgINR7pwzUvSK/DsLY685gjYp2SUDYShOfPJ9dKHMdcAXgJ2JW/+1ANEUXWGSZLFyijdsKgX
QBNkdg40js25ej0gyvud2HcYvdICsKbiJr63/CpYNuAy9Jc9+LBxWBVPvjtQjH5ETZrHr5Ilg6s9
IeVZ2TIt9zJMIAFXve5g/HpjtB1TP/ngZjI6+zRNtLOe7B6o2WzYuQwxwU2Hkt3aZeNUpQrX0xzV
X9CskmeWv7puRcOffXjZKJuWXjT9qGD9sefdYdS2yrxXq8GO8AxFsfXK0ob7ZDU2i45sk4pzGdcU
ia1XLDZVxRwxaMqRU7XT2B1YY0Wt5heuCE9BNU96z4bFZJ4rzUFxcTAPLhedpkiafcnF+9CpXEI+
Crv8MZoh6+4tFcFDQ4+Ql0yNvOJedBW+fy21ZCEfIcv8xMakfLT6tlarVkqvQmTG9ILvKGSdy514
kGg3dktBHeGCrTS5GUk/BpMat7yO00dR2PpBD63Onvo5TzGH+n6+x/U4fucwzR6BVfsN1fUiDuzk
Cfx3ffcBYe6oJjBbrODzUmN/oW8+ZFxOcgUDTZ3DQbORHAx5+1pkgAxBelnFMRlNcMXmaT2yGDzo
Q19BF9guUbfofWac+NazSQ7tj/MeMsEDlbG+1mxND+8JRTEuP80e845OKlxFMJRPlOzGY2mlD5/M
mJbs9AoR2/vRr0WzUWFn+3trnAuA3gh5KHVmA/o8D8iQ8JLlNlRCJzcPoCZARtH2svztmIH42fvl
hJJ4kClbiulc/QoqXh8sxC016ymcOPC1/DjLjxpLDiyzuOnEaZLBzB8yfxhjhEilDXP/qpx5uiXK
YOGKY12ixxh6IKI+o8Pl1JJT2bcgPgXrMI7WCFPw1KwBacTpmdRV1R072K1cFthO/mUme3iIC2ue
DkaPsEYgYAUXXuNjslWdiWAq9ALSQceKHg+5s9jXgYWp3yYe7PrM4B+xTqeA4e1CbWx45EWCEomb
+fgbzDBKg8rOquwwDNg8N67hVruahRPkvI0ywjq+hquB6eF3M4CRHPCFfPVR8CikY51bE+ut68n4
ewLBFEfce++D2A6s/sT8hu1711Qbdnb7HYCtu5y0P92TVQen7yChKIV4KYyqyV6Toec9aYP7GNDY
yeJhqbr4R8xHGIyCZ/64IklP5Siaoxxb/zDEEDGbnnh/q0YoA1bvXD0Gqb/DiJbCPKj0zUqq8jNz
wiFDgeR4Z6lSF3uiPZQPoF6cX0gjFYq3cDrJRPH6zqHwu0mRf49kYL8VgbwB5XQBypWTtatTLg6j
M9yW5J46MtiQZMXev/e9ZVq7xYLJJ86S+ohhoNsYk7gH9vHadeGz66/ynrGFO59UN9gHk2XRZmZt
6r7YPB/gZ+XniFT71grZDY0Sq9jmsVVdq7iGI6+AbXeF3tHsvGks1Yeo45gLM1QPbnJR90WxNC5P
sGD3paAdh0kr2MRVczB1dBj84OzjqN4Yf/wggpteW6hXKLBTtpx7jnu/RlHrQYu9sGJsdg5QZgAG
6o9J2nLPash3CH6gxIr0YEfJN1vVySqci+3kDO0ja8D11pnEib+TnmZa1V+ZW37A5bDXbd64YATF
mSjhQYuONGL9zK25XTfWfWEZ7UUC4Dur7/Q9+o0k4ZzihP7FrNzedteZLPNVMAMO4YtYJyYPTymw
mHVeF0/Sgc0l7sRtfoN3dL9T3MTiwQpTCD9zlpvTS89WycbP9XUSwt/g2m1omi3JtggciMRF85yM
gEIQjwl59kVmf9Wwy4HQSvePu6jih7TL+FIF/Y9CNckzfRLnPPHh2CVJU57coHou2SmF6B2L96mI
ru0yivUEjfXH4LXZGyn6lyyc7Zvf31E0iSAyC0fCuR/ETnsRvYUhDllzMG48JvvA6YjiJ9nvsUg3
oXb3SnkDiEi5yD203qvL09OhFr/CvPuZgq/IY+fKWhVkby8CjT0+IjemgzMd09KWe/KG5SWxf8Uo
+Tqir+QFxEE65lWSPoPHFyUnxLblminDNQwHe9XFzjsXGYLr1cjD19RT+NFrEPRj7GxZbIcWmco9
DbqJoZh/fwshOTA85XN/9lpWX4SLxcKrau/m1/BY3dh/Rtlw80Rg9jXqu2uIXvhnMLpcmELsP3Gs
zjyi5pUc6QNbGA+SpeMHJHNYtooLm7P1NimlhstTQ6VAF3/s+jI8BkJ5W2/IUJoMO5KAM8RQDNSJ
w/RRlGpo11U2nnzsCIQEbpY770uEZ4fuzmexPRV9zXMtPuJxyF4ZqodcI5PqY26wVIhoquR2nCP/
KgSM7BwTIRszSL8rKyrpNE/O2iAivFOGNYdY1+wtdonZl8rzb3XO1crO8vjBNLikrcQud+kyfkMk
tGwlptFTsFSg/8EYcmcyz1KbCOPt8monVnywWxUBnvGAMGvaAjJqo20zMKaEj3TyVUlB6eEjH8PR
OSup9C7w+yc9meRPO4v6BwG8l1nBzAagw0+XlX5gXHm6KUT4qtk4vA0F4c+6xPO3wOzcpPa9P+vl
YHDK9Fvh6rOy83xHczHC3t2MoPpoPiI4mPvwE7RUelk4vc9eXFOOSQThHuIYxLA6R6zs7Ud+MWv4
LBPyR8/eRqHZtA5poVJY9LhFi8zca5xHx08459GSEuy20n2egONC3gRVD0aDAYW5NCdnTj2gf401
/IiSDJtWJr3HMDfFipclCUPPys7+jBKrn4ozJWi+CebJek35NCOYNk3wM4qm5yTvkx9+IBcoguDn
4+I6ChkjSOEWPGyMMkf2xk6tIyZu51V/nBLbXtNsDt7RNjmXAXz7miFxcxGWNFAxoxiBiofq10FT
tWersVzj+Ohfm6J6GBsH8kkJrEc7zL2XgavAsqTlTSOEP4V1uCGuEL9rSSNjNdBLePS8IYRChOVq
DqgPakYYZyHy915N/Z8OIvDGLdGGiiVdgJL244PXorgsVd5d6jz8MiEH5dDax6j3D43t7RE5QJ6g
TMSkopNtmiwwuIPWPVUND2s34ZbY2KRGJtoLHokRRkPYiEQwABVfTTL2picS6zFsN7RKWKNWk+11
4S3vhyzJt3KC/jDvKdY0rVmH8Kq1JQng0mPvXDAskIVUQHOfVneg2JaqYcYUqyXNuTtvx8oVDsyW
WaqfEG8NgPbZqgIfai4ykXDrWwCd4p3N9qrNm7xrR+Htih65z/zljE6WPPmdesNG0Q1AifJgytGc
8rfiC8x/48ZbOxi0gc3icBGtAM6JmaIpZwX/IwMmW+sfpSmaoDlMMurC/phURsfcjnIN9XYnQ9Cb
035ZAmdgDy/0athAynjzsOxcpi13k3uI8QERcr0M9kJOJe4nz9oJ6ov4UrgjMTfAKy2IG5liT/Pd
nSds04L91/FuaVkWVWMKaMTPOih3ek8c4Is3br+GGaJftCoGmNMJPG1SFPMuYmpEnqyuuUK3f0gD
yF2NcIlgmXpzGrmF4NeuxrB91GilYEVb28JKl7WvfKrZpfA3SQv3WXEGAKK1vc8pdu4SSh5NlVdM
AgJlDtqrqnpVOIMDrtIDbsXw5KMOuvrERxEesyij59yrrcu4dBSQsL2A8ZP4qDPM8X1ro2GCja42
SR+e9eLn/WFRNp+nu05qqniP9GH/nBOY5tvpJvnOcnO7QGVmm3XVTUi8UqkonCbHKh6xv5SfDlto
EHBCwEEsJSMiQ97lQYHP82bD6i/Pa4YWugJqesd70VuiPTErQTG8gGYBz+yBoVs7iXSPo+AlG+Qu
9ik5Y9ITuZMytghKcXL51SJPxTGA0SKhmh6rN9L3EVsSenoAmRRuqmW+Tp1fHnujfyvIZ9hnunWg
h50PMg9tD1zvaVZHr+nGbQymf50u7fLsL2N6AFmSPTap7t8sQWhJV/6uqRZxLR1KjhV31T+ORfhp
1Y1u96D7wXlgEnXLc8/bWwQ/Nx3HEAAzcRkBUu80QXDtwPQFwFHtk4F77QqZXrTJTUBzC+BfdKPO
DVY2+3PrzO7mF+VN4Q8LUNGKZULv2A2hv/LHzNk3oWVOXe6+Sy+RR8cQTqcx+xbWy2UOuhCjzuLq
vV2oZw9v/Sowi/dg3yc+jWnWPS7CY88+x7bsYgTQ/nwoYHs9t2N2d2LV86PIVXhEbuZSj8u531pt
S6HNaNS6mM6kZjPS1XhKx6gHlMZT8U6/Jt2yj6gOVt3Ua+HbDHQKnN6shqWvXBSLYxjmPPSu1T6p
wb2FPk4+WK71c5u40ZF1nelUpZYDdBo/5yYI7wT8LGSC5bGJFFlBBdoZzezJsgZSgMIS0QVoioRH
CNHm5Eo/3lcQOEn+EObaj0StH7Kys7Z1VgQv0q0IgNqwNaAV4Nfjljz2G6GHT5sg0Tc4QBGM86TN
VpFDM28bjOWltaIA6iyXYZ0M6gVwh16Ns5Wsk5wFBFocmB44D5xNbcsCwCR2qGJ0MHiTVpKh2uHA
6H8a24fXTPv2gNuPysCql00wpZAHqQ9/FdQX58Lck2t2IPagIbrrHecCwThFrpAsHP7ghN4p14EG
Am3JgrDAUMN5DsOu6exDWTqh/sgn4fGJSeU2jWR3namvHwBPRq80NqZtQHn/vQ9pU4IQnL4FTZlk
q9L0FEgKZBmkNt6FQqit1d9lBvSmh9HRpzRopnSdhJn1bbabhZ8ucqIOgwoYvsXfd5NSJyet23Xv
++at76h8vTJ3frmL/pN1MfhdOvjBhlH78CJRAs02/K5+KefNPEfmkraLdxx7KIKEBO1NM6b0+GbC
IyyPbIvC/2AE0bJtiWBKzz5kF3oC3OJ4AwNHi9BZDe5D3fXLIZ3iGNhp7276pWmPurKnXR0F5nHK
vHDlxZWzp2uXfJuzPL9GOvhtprSBeoMSLgodriFiyr/k0A+7yrP0daimCQtmt2wj5reroLezg8tI
6nlM+w8kFnu3sjYm4U4HSPPki/ieHSYAQmDhyLPV3IKuao6kYy1ny8z5zrceZ72j5kmpeiQf7wZs
2K23JnulVdRsSTuLQ1fWPd9s/1m7ejomdSweaJjGpCOwncxBKZ9sk5brBbMvzDAVlTsLvl0yRyOg
ZsEtcCwjyYKK0d5PlpKtfa0d2O9t6yElzqAK/qIPtXyVZRCedIQTtGqqmXuPS4pOdGabkml+LFoL
bjfb9Feb3hV7LWMvXukBNDuX2QNuQBkctTYPtVPXZ5qO6OTAPeZ9E9P8GS8aPNI6HsUhEtZ87FU3
PRVpLg7NnGbvMfeNYqvbGIuZXBwicVMYRs+IVbCozxXHaTsP+X5SHQwn5wH6HArfCGZMod9MpqKd
aPjpjO50nQ3eoNKovW4aphJ+8DzZI0+0CBblEZKwuwsUNPlTuY1YVmXoiAAhiduVuzBKih3/d/s7
7YNu+D5TJ1Z7LiHyQNc/OiqbMOLaSiA3zdzVnbNNe/gEMr3JjkGUOe5HmYybJQrataVk9ouLxfzD
BHjMF/s+d4I/XG8xFWwrM70PRU0ZPj3QAemQD6Prht0tH1ovqLbs93Wrugu4CM9ooFbzVFX2o2i5
Bu8g12xUwELUHum5AwUyrbjd2z/dLG92adJHv7EFEVbAr7qho9lclZ25r6nBDhUZRGym8HLcp8oK
ntMuXtYgVB1IlO7E7vnQcoXjLrCu6gEMX8wHM5CCYCTshBfqY8ljszjPLWGPbRdZvIDhonv7evAq
vkgAszffmhDAZDnqc9MX/aEclhHJ9siQa3JokVa23z5NVtW+O7zfVq7k00gyQnNJN8Lb1h3C6N4h
Vd/0nnil+WJ2FXe49Wh56RkxmV53tWjfU5vjnRFTcpor173NjR3c7u2iZ5o7wcktOnWawbr0PMZo
vdDE48WNE/954K0GLZzSfVWjyDpwXZUbkvxwCsdiuhFC/Y6WuvzE6CrxsnSoFVaAWPmx1Hp2vi/s
/dIozhteK3xFFCt9MH/vB728O2UcrpxBOh2XRl1/zWHONG6IY54PitN4gagO2d2DSD4BQs/a3D8Z
L7MeHFYUToXjDw9l4aXv6VSZNXWTvbERdlE4FeXw2puo3SdFV6xT+pcHnkXcoPUoOKatEuPlHGEw
7bZ16M3ZD2y9l/bOVbRmPQETVgl1RhnSYEL0aCV8663ny55mZ2uWPUDhcny3exv6MzkyMLKaQvkP
OTqKG3b0CxpvhDb68wT7atjVniznlVpcyznXKcbjwij7PCc6YRLBhC1szjyIdbM1jpYvNOGXQ8VO
GG2gwN9l2kMtFCIqusJXbb570g2ZN9JtQ4zuKfdRlfZPhnHAPMO49XbJpN0rnVqu/3bE5ZBjTXuf
SlXi20gqWPsMYjAFWoWjN5UdDaeMO02ftpa97eXU/46bRNi3knbjhubl8qpLl2tscW+su2GyGeEx
Jq16IZ7EgxLa224W12K411PJTRoGmWmRbMTSvOY6+p7oH0viyUs/qkMsUrYbUp7wTT/5Z87GdWVX
5akHyh1Mw52HSPuXye8+phlKW684jYwiiAqlD3PBPDrMAmpec+YbBj8Euz/0xbN21bwr7LndhQsx
edP+LUa7G10gXRTNEzAIBhgp9tFeXDPZ7sy0cEyayTsMxr1N5OTAHITwYQ3cuE6Hq7ArPkHwNpsy
5FWRswAZLMwj6VQcYhr+WS3O1iBh6CYVf87/EkmPm+Hy0dXeyrecfQ4jgkddUZzn6bj1ShG9RFSB
20JMj7YFqTcmcEXAZ9gM5bDxR3nFAnIlzQ+k1HR/kqZ5WqgksPOI4tlidqwHc3QDUNRDEG/mXNE2
F2slp/KgZzt6ysb47FRsL6eu/HTs6ieLBY8Qk2lPApmt8IDEWfTHK4gyGFaub2WOW4adnYusp68q
g3ErOUkxQoYr6UX7mnjRVpGe3MR5I04Vr6btQo9slTZUvL0T5uec3dk1lXvG3V1EG4bE4pIlQt35
tPOqa0YkJDB7d6BFN9liIJxzvCHh8L6WgL57aV3KpnjGcsJFRHODTe820pwL/TrL7HrtYuxegUp8
5+dzmAdxdrT37iWglte+r6Kz5gjZc+NLeacweioASl7u8OZ3PggJax3gVlfdwBO6+BPDjT4cJ2xO
gb+ehMNekqrijI/y7D1SvyKpL/yZTiM92sRdSXL92IxKx776XGxo+DrJStZtQb6iaXgQDMtSkqj6
vT+xYuj93fjG+3M/v9bGrsuvlPGLPpXSwrsEfzxsn0QhdI/xgaOJtiKNqaP27+jPUbmh/8iyWMv1
TefixS9ttqva1IR1zrSBw+vUNW2ePTAgykGQBYP9x3Cerv4v5PApj43JD0Jykfp03WbYpYHq5cf/
P5vi/nMcmUQMK/93rgt9T+Ky5IT/OZkCADtB9S2yg9cn4rkConwDc03xZFNOTJspbuxo5TgDP3E9
0+zdUrpgJ6z7JAXV3bqPpBd8a51aVRXtJ8Ll461hTA5gdqSPwcZXbiN+xe9SbFnQiKAuJw2S3VQA
GfbChn9k9ukrGW8gL5KlqD0lv3139fe3+b9Rtf/j3H+j//2q5anVv/45pvb3/+EfMTUv+Yvs/p3I
8R9aiH8XRvAwhD4RxL/jZvcs/L/G1DyPLUwqUIbnLGDdHVr/HlNzE2Jq7IKxDkC4HazV/8gY4Qb8
R/5TUI1tApsI8v2/HwBtBCLzX57NYSKo0bmGFpEYnAMXRfNQLC2Yd18hQjz0IHT7NVPK4uh3pVh2
FiztKuAVv+60358zNtCOneN9Gykvj2MeT8+u6j/hpBGGssZrA2ge/k3kvbqsKDbr1kzjXnoIFfvF
Xh4m9z7x62T/BAlEXYCwht3JG50k21ZTx1fhWmGtd2SGalylRKbcXVwStfDR97g5UFpagxdjh6Y3
d6RiTuQJsHz5uwo4DH+kced38QZXWQJkGJMozUNbzFiQp9SlGdkXdajjTfs3FJw+PJTb3G7kiv3R
6DyqIVRnwKzxdpEzu4914aiVlwa4vmxd1+kGKDv8aD2ORxxjro8Qg/kRvojmkvPv0myYvNxsG2pP
2t+yH5fwmnfcHNb2pJW7J9cR+jdu9sj3VoUdt89ZOudMHSY/O41440ksL6LqkXfAt89wS8rk1aPL
YeM84ufkN2uvEOocIPRd0aCoP+m5TtFDBdLyqhTjVwjry/A4ddRixUwmLrZr7Jk+m5LmWiWSf3fs
J2LOhI2CH55Bh73KMYRXr3Y4N/WJrLLxUn5KLiFjVHSGIMq6wsVdRDuu/2m40Y2dvxt8yuE5hGNr
0/Oy7Tk75YaqfkOERnX3jkjwnjPxXDYSfAhhyCzuAvjAKvPOVZi2GLiD5O6dLTuKW8vYZbSaqllj
E3U15UGJlbqjlTVg6JOlXXZEgqhIPssxIe/u9XZcrLM8xSs8dmGR7PrMBGrLZJ9mo5B1tl7uKPr1
mAe8Gseyzgk85QCFmZ0tXz3Wkpnu8OIE6waW/Oc0Bnm2raMyt19cjU51TwI1/dZDxf5R+Qvinnm4
17oBXSh22gtRvphsDMhGxHPFdHWKoIXYTmSICYGYcNetbM05DqeRX5Ix0WPgywrtNyHUx46UDaZo
K2Dh1RlUx3axqPNjOsb+H/KlvBvdGfQ64lIk1h7GKSaYrSyZlll+REtPAslHwpsccLct+BZId2DD
iyx7hUQqk5RvfnIp+fnQrF4o/rnF5mrn0rqlQ9Qu86sOtKACGkvzM84lt0oegeiXiDqT4DCb7A+9
9PObJ1sXYZg347uzMTC9msZBztbmM7QCX7V1+cCr024vxCgpeIK2Bf7OlbRpzpnGfblC8qt+m5T+
0HbwazqZPfMf7OQ1jpZDwBLexR+y7ohGBPOyxYG4Yw7iM2V3/WHZIMMa7IcsZhCJirWh7+LOIbfQ
RWjsjr6f3sHKg8etroF2U28wHu6d0q2/WTg06GJHA530pUzqV7tPkHKY2L+GcDWQ24VLvsubBqFJ
kYe22IZCUBECgTTR8yKZz+2goclvkc663yZpkIoFizV95OB7bnHLuCTQk+ccWKWN6hUk3ok1YP6h
aKcYCz0GumiQ3toCgzPUaaTGRNdo1AQpF8jdksI233kuHOawpBHaAgXqMTcwx6hZXYj8bPu/7+d+
Pv76f7yfWV/+79/PR/1D/dNG3v2v/+Pt7Md/gZAKHEh4kc/N7L7D/a9v5/gv1mrp9oaspf99dfuP
t3P0lwdGjj+AbXHfSSKH/W8ghOQvO4D4zIUPsGUUAaT5H4TISYv9l7czegyk1ndaJl8iecf72/s/
LbJFvQnwE2AIus8eieroLjxkTdAC4m/6o0jz6pDSVmDOHylWPeSkaXNRaxXiLUpGhH/2JALxHDmY
aF4JD8X9po0bzQeEHwuJB2QZtPVZnJHXmi5vsYsagM57e+ymbJeonBiZaFBf8C7oPBFyFmtPfTeq
9ucbJ7c0rEgXSXViHGr53/y56jo2e7A/+gxmQE/uRSWcT3uq6RG2TBmXHRcKm3FxOFbpxWRERICc
Mtji5KlIJUjaZHSZy654inVXsTmUK1RPSV9Z1TZjiD2/CUorpJATHpWVnSCK4c5cEW5NyDb+AYHg
qW3ohabdDzbjZH89DKVUl8BEfvnM3X7y39yU2/B2VqrvKVXbnLp9E7n+OJ6CjDzvqpYc+axlNUEB
TWBGbjmaKIv2CWZDRKzQk0hTRg0mrbI0V2vBz7RNTWnoV02ziPmaxfzYVbDEyCFSnFGm/cA4ODw6
RUF+oDFkM1fEXr0RCo/V4kMcLSSDkCXXiPBCKALeEASblBvbXcHYsloXs9Uk1zpgCW3XqZAd4Ezm
hSRyurS+ZIfGX6ztyDf65iuHuZVLtPQykLjtjmVRlv1WEiTJ/lR1ZNzXXqKQ23l9LOM1CTUOJhXX
9MjSoaNqGOj9Mm5Ik+HCigKumaD3kWhOWcnjhOia2B9nKf9pv8mQUeNHt9n3YSJZHIO+yd50xnt1
LRPHq7cgZVlDl+kQR7SFuvQmot42axXF4bCNKf5/pSUX1K1XyAajMyFl8YC/ubmJAjTEOiK68HtC
q/Ctnhl2bZWx6KsXSTKrta4np4a8AKtp6we1K/jT+DOzkUJ6lbaRVDZxqE+JFU0RyaWQR8w1Q8JA
eJjKYnf3bRBh9fS4y8NJLHiLMYgcY5Y0bMpuuUwbgy2FR4wtCr0jGhnfWH2KLt4kJeNIFLfz2ssk
eg8zF61ZNWOHIcdFtvJYiRmq1JIq9Wk0BNS71gfLfeCXrGgXQa36/RT1tEB5SduGmw0Rscvs2qRi
2zTW9VHWOBHZTgwKpLdZ/ycmkJBtgoC047peuvQ97OcIpejkybeFvAuJhoBcHNzlfrwWhU5SrEdV
yRbY7KcX38ni4PkemsU2I+51n4yLGZu8ysir+35NS8kfpPcdlAOIPfYkRmLUQ4sVqOzC7sW2KsJm
Y0reZ8NttJS7wQVtsAbm2crLaOhWrsqWfYZNLTFQrCnX/bekiNxuS/oZeCp+ZJQ4TOPwyWkMPyTD
xnn6Yi1EMDDTAbuUaiJgQs3a/yydOvklaVCgdbOHEedV0RMeG0vWCKWVOe0qGBb3HW4XWgzSz7Ng
Xi3nT4Z4hEkyKw95qEUYPlW2GFqiP2nE/GtJUs7CgMXKVVkVI/to0jPOseE7k+tQFywXBrVQ+a7C
reqDnOErWCW+JHo2iX65kmFNClrFrOfTrygpulnvoC0SuAI55+xz3T/UbUZwmh5n/OVXCtmXcgxw
+TzF5rxOELllG3ZO8AbNWdIYFh3K8lr5bcTvzXNZzsstMgKZCN2fmI7ug/XR9z6iFtjOii6ue8YN
QnMM2293Q9FDE3vg0JnJ5AJC4C7FUbiW1HgueJDYuVUumeC8ivtbZ3coxDMPpc4eazkTXZDJNO9b
31kOhst8sprtSg1roD8k+4PFVIIUfJ1+BG4GLq7hp8YUr/SAbfteC8EVAxvPnDeW1hEQmce4fxm2
biEesShtclL+oZOSifNy8Sbn3DtGlVzd1WFXL4+GB35dVGC9/VwiDnsUEbfOUuIGqrLyRkV0rgql
nsq4uVX4aR7nOto0MZlPLV4YYdzfCO65nyVDXoVer7tvhcTDkzcH28ZWrEyw6L0aM0kHjPO/PdT/
wt6Z9daNZFv6rzT6nQkyGGSQQKMfznw0z5L1EpAnzvPMX98f7cx7LdkldaFxHxq4mVWFdKWtw8Mh
uGPvtb4V2mW5Nl1rM5RVBfe9OJG1eQyDOQK0AA9+ZTcPvOMSDkDfqNyL75NpeCgh+mwR2t5QFq6T
uuu+Bua4B1HzgD/5yPQIk8oShBRo99LSpBf7zudhHu5Ua7i0GieuCI3EAxUmj6yVnKPv0zvGvvto
jj8XbnLfqKxbG117UolGfkNQsptYTM5bFN8no838cEMnLH6SQUQvHgb3uu2b4OgO4V3FT8DNxVh3
njxg8jo2EUQzigjJ8ei6itgb+yIZhLWqAZxkpoTRWbLKFWLTZ4G4xGLr7Wy2qCQETZgKZO8EdD1H
79rPXYFSEdEsMipjPTrmC3myyZr9R4KxoKh2aFRO9UBsSU+GAXrBlWwmcpGza6DaZ0Y/ITIcSLf7
2tXOeWJk8elMXta1Wpp+Lm6cDT/oajDGixhV+F3WF+7GyibjgMTqfqij/JzL3q88VbhnOkHaG7IW
7b08CMiI92CpmPI6zP1o3ztwY/Z+wtAzN9TBkMk9zlmEZoo3L3zhaJPE3akgE7EWmX+oZHKufS1v
m76vlnG1dW2h5lkPjn3NVhy4kTfkz46o+eys8q60wetkds1pmQaRBivqi9bz2ZAmfmST0JXn7W0/
lPl3R8G5AUNn7UHLTMsIzz1ngFpc0pb4KhCiHysj3xRTzrozGUmW8ug1Po2B6ltTWJc0OGhx5CzB
B3bNxa1LSBOpZexnsiZf4tu76CoGV0yevEj7i6KiTVyGROCWRAYFhHENV8mSDWuH4R25Ao9miZ3L
olRlOi7qbRSVZNxhYMCj8wXs+TN6REoaFxnSrYHm6c4FtLXTVWJ/VZa+j81svk8zI1nReaJ+mcUq
ndi1DjLqgTMNe7snRroK0+QQ8LZIKSUYAsivHbJOV5kIYU08V35g3KoYZ8ymT13Uch5Ku1iflcJM
YI9MHL+iZo2Ks6Qa6J7MiDKEPZ43Vs3THDp+vFeJbR9b6R+NxCXRk3dXgbX4OBnE6KWNYoYo0p1n
qfSqw6nzFZvYDUzAp0mE36PO6Gn2D9OdcJL4OWgrS3dHvHrWkkVfsWHD01aidS1IdjvGBB910JSq
RtDZacJcf15wCuaVsESfnAur6+Fx49oZne9VUMxjxiqIDGAzkE3ONepk0yCPFmj7MO8hk147bi6i
75reAEOQeehdsVWUCmSD00RvMXBzKVSveLEmRlN8wUbdlhFWlrBvckAKrjkmF+wwl64L+jsy64ty
6saAZNDMckgx9oYsuY5Du61u7Wg0xk9OlqEtwlhHBcVEeJr7KN6T+FZY8q7ODKx8V55Lnzs5Y/Bn
MhOBbgal8apHQpPEL0TVBRU7Zt3r7xhSyHAjBZkU9W1TusMzAV7MIhjozCA8XaykXi/dcd/ZpXsT
o2ghDb5O0h2KuoFXuMtcxbyAMWPY9/DoyyfbFqW5JdbLMh9LgtCM/L83tNHfG1q2Ygz93+06X70Q
J2l8CaMXo2m6V/vb//jTfzulfTa5bEl9dqpQysQSufRzk6vYrrLpI66Y/7WhzoBr+aUFvWTwwFR1
bf6IYGv69ybXFn9RIRBVA3GGThbkv39nkwvJ49Um11hc3BIfgMlh/bq5JTmzpO43UPwVGIAIzOrX
ucGIa0Kp8+wHvV6Nwg9XjjGwPhaRtRf0O7f0SBn8ilSUx6ITCCk8L3pRUAZOanMMHhxZOCfBnD7F
Q/M8dlVzUQ7KOHXyDOE3dZBDgb1ixMzPDQmDFZrqYPaMcm2h+tuniX8Shqm64c1jWJvCH5190XiX
mCiHs5TcnAeHOK2nOsuBJfRTRBnHwZ9XefoMGsNj3G7TqtSl3klhyA0M7VvLeRFpVq97cuDg+jd6
g3CTQfCAurVp4nOa88V5zr7zUJR6XFv1VK2KLOcoJ373wWmM4YsT5foWqSzpEr0VBGfD5LrPAS3w
kyCZ1basVLUpTDbEUzNlZxCe8mCT2yk9+EQX3+xYFofYtYMD0iti0KccE54gpbCe3eBOW5Z6wApC
9CpdOVa4pD4xwFcf8iCyr6tisreNK+ZdmibdSWjlaoMGZBGVkIq4STStWYf7izdA7t/STZ8HtOBU
ZiInKMqVfnAxBHmyzhEaHLVDzJc9lN2XxkavgXPYUcQPeTS6hVkPJ6jpC2BivEYcv7ER1Oc/Bt1p
fN6XeXk+GW5+ldAC5P2xpKmlULR2oZt0e7su8nPZUr2UsRlfuF7dP3YRO2aE3+rGBbl1iZTFOMuD
or+fijQ9qQuS5NCW1ZsMVv/lXBbJhT+i09Eo0c+kFqC5Ska/q6zVtMDRdK+GIgzPOxJV123c2wj1
jXbjCsbUoyNSdJ6ztTXNin14EsYTWfS12UDLa4ndsO8RXdfbxvemh6G3489BWJfnTtRfe2yZkHgU
vJ78yLtUNcDiJm71XrdcLltE5QY++TeH/slFJ8OccHsxHP6r+oJ3RcZ//tcyEfzCm6cm3rr9369/
2fz8NeF0C9Hh1S+2ecvydt19q6ebb02X8kd/4vyW3/l/+y//Zm3dTSWsrS9Fl7fLTwui4hUmgqyy
9xqCoBRe8q+vlszlD/xcLYX8C3aCadP2kz/Xvn9WS4t/AwTY9YXFv/2B2/pntXTkX96ySqKAUXSX
fm0JStZYk2UXmCKIyx+r7z9f/G+kA+fs54n4A+LBWugJ/wmWgFlB5otHL2ChM0qW9TdgCVPNVm0G
ParfuZznrT3HZrujsZ0vlF13Sb1ViHtXCbrTK61nd8t+yRn3ohNMun45aX84ljfNyeVQbJMzhb+T
Jj2a+dfrNxzRoWoYLaJtq6dtkCq97er6ZvIAqPy/fdKbISU6bTF1lJDrjFDybY1PYM0yFePUILP3
/Y/60wmGGUYn2JKA1Yi8eP2tUsWmqMkscx34rr/HX4GbygK/4EdY1PFzENIpmX64YkKJMw/jzsBp
8On9g/jTmf31GN6c2Zntdezy5iaFMYwwcFT+Jgu6/kbZ7fjBqV1+1Jv7CU6H66AoBX9i/WDx/tJh
diYUA2Trmby6pu6sUHbBWu4lhtjk0ud9w/5taPbvf73lcr39TMiOTPs8Kgh4uq9PsUNoAAkVfD1a
k7CKjMoYGPQSetUUjXFhJCaGAhJwfq5z//LR+ZE/9vZjF0qbKVFZcfe+Af5M4MPypIss0lP74tGz
uu4sCLs53jY9baJdYY/ahombC2tDleBvpK9T84jey0OSOZuZe3AChlVbXlBwKZdNiVxhhjFu2a0b
V7kLmOyyrBOGwHFWGdWNLfHpr98/dX+6M4iuBLbMjMj6sc79WjOlCe3gJWAHIx29r1WBCu8QjzSN
VvOokw+EK96Cw3l7pYDLmT6yFc6Yr95cqQnJ0pgjb1mHMwp9sEhqxM2gw/xaUtUxOu5CIsiJlEKF
NwRCnSmnEvAqkW8GK5KLXEVLrkBWXo5Lu8QK2/LMMpicbJDo03LunNxuDz1iCEYcdStxJs/teDeF
tUX7wuuL+35UY3Y/R6Af1j7d52gd02b2ViqQfX/Quqy+i3JhjDmWl1/l7I7HDb7UHoW3imJEQTbF
3Qp3rScORq/rYuPFVV9uzC7Ko6u6UHI4lBXq4HVe0zonczKZn/NiLBFexVI45zXa5XCtWva1tdPL
zx0R3+VO29CuNk2iI3dtV8NAyC4N+ZU/G94XC083yLXKqo1VQ8bgjTV6/b5WjKVRfjUk5PLfttu4
dGO7rRADVNmxs5Kn1qz8q87OdEsevCzvqcJNdT4gj712EpqC+6lArL/K0lndLx0AqlmMNlQNTfWJ
00RHyBtE99WzbDXtYJdGVDezTvWqgej8bZAhc+YB7xGTzzRtvkCiUI9R1rlPtuWOFm7+2D0pCX7/
QmMCZlAKNeTJSfL5oo4hyiDKHq6x7cMlmCudPCc2kcdIAObZWzXB1F6zURbhJmOk9DA1vi6ojd3p
Nq4J1UVaXZi3M46RAC9L0d96SendMJrlRKW9mPAhxWQJY/FK50PpFGm+omjucD+b3kx/0mtabwVp
lV6N4SuEjJwU9cXFCBDv58SIvgMpgBsXSwOftSbSnojyZPGsI+3rL52gESdVHOHZzrj9yTY2VbpF
QCIU8m7i4+aHUQdmv3cNLENMvCASnEDTFWQOz9nQx3vXpi+I4QYvN6xi7Gd5PCQ9MnZV3zcCNt9K
IQcoD3CipXNkvARfWPUNmkjpIVxb6Sh2OhKsaeGwo8GfHYmLIc8QRUqrCTAa1o5rb2tQbdeMMHKx
XpyD1apkMbPXlkY9scnGIv1ih0k0bklcRhlcoy9YpPZ9+1wOUVft8PjMJn1C5UwHbPlwMIBBxXDB
W9Xe27zJiNmz6ceu57YnkGOO5kRtKXSaF9CFAdp26ZDtWibYbbF3AdZAy2dcINbUzkGE1YBjYBmk
nCczpt5NLkox7CW5YeOOMhbwJdMaboXWmyAXr2Isv/kpriEnvsdtysyvNfpOMqPHK7CfEsY65xrm
hHEumOpNjyP70x6EXeVUuzJvx/GbRrk5HoMh5O+VUoPbsTNkJv9Z8JDJtT8QxVHIPOseGleH/aVo
AbrQeRscbJY8KKcymEKAcmzMzOuyMuxHx2w1oR/uVNR7DYB0bbbcneHa7Mos2+R+oy02InADLrgF
fNppU+ke42qgQ67oEMdrYeF2PI5j3UZrQ8XcwS666Y1N3Pst6eSwKjqVy5blpravetEwGwgTswJl
jj0RT2kFi+TgBqkzbXsMV7PDolk41qNj2OEVbfHhs4Ujqn/SWRkpfBe51tVz4brIMNbFQAi4eR6K
no7xCieNk51qBKLqULiR2ysGna2bF6sSbVFprcwcTNhllhjd5Gx8Ew0NEkF2dMI6aiMzyfAKIvcu
7ZyuX/kjmefbJkeasmLKK4Zz0SVZBtei5CbssG0UxN4s+9vBGtu7SsI2OyCHAr6Rml6PZJgfxihJ
ER45Oea8NJZLDzNC27nurkdZtC/0mGTnsikTcWimtiluO5z2QAPj3H1IOre/g13qnxlWHZ7zGpo7
9uiWVqsZ8ya9fzLkkZKHGzew0e2YMDvCuS/vmRjqWxmOfbEKiFXZDLPldmhwsvxFh6nejQMCYrgm
000Tls192NGuBWnPvm3w+gcNfovHOWBHrqiTRdNu6U2fp0hwmaKlL4XU4DsqcGFbxLgErrT0KPET
0R4LfWx6gjmZoQOxCVtDDaugztK7JuoxJTqdRY8iaLZV4iVbEyXSPMSfgtgNNriIPCbczOEOBQm4
O1Rx/lMC+mm1ZDb2pRTRAWrQWeL7+tysW4XW3NhEfphB0cztkxHPlAZXtRXpUKPoKtsVO7Xh4Blx
/+L0Mb4lWfe8cWnrcxd4AVtT2ou7iJbHrjXLg1bVI2wVBjuyHD0Ajo23U0WaHdhrdUiEdPrJH8V4
GArZ77OWJWocIZ77Qcr6gQttggY/fsn94jFJdHqoixCsS8ViL0pShT2Ni1Q5I5kHI0q6SNnNadKU
IL9iSz/LQVr7rBgKImI8pT9b/nDMbUMfklx88YbSSdZGZj1XyWysYcPw3m7iZN9ltYl5IB5MRsl4
MMbBfdTNXN7R2FAIEGbv2phmTBx9QRyM6r7HYeluDT88bZrqy6h0jQw/pYvsHGGyxXsDDj3trStG
euM+ZexHnBnnKqFFDk9Jis0Mj8hfa7PGTk7Sy1GHtbmLHKATkXUHdoD2TWGVaz+vqh3EU3WIpXZO
pkQAtYIKu46wAgJtM3OEPFKaTzqCvol2KZj2FhkMFyRpS+LeF8F0LRBfreqeDkKfVM8yr8LbXPRQ
MtA7AdWocZHRRA7Kq9Sd3F1b9fpIzXqHbtS6QNLGu0VU+SXBcCd1BPYJr8zaa4rP4SAuYggZop4N
FHxWc/TaAgRMoC4jWQzQLZqzUJDAqmF/rJ18WUDwdcB9pdA9K/s8/E5N6H3GUmdsMh/keej6SzC1
nE/j2W1cfoJgRNvTGKEQDNYyN+hY4V5c8WiJsxD4LfYpqbcyo/FvUQg4g30JG+2b2fFn2nwS9Lbi
Nc7y70Pu7ijH2svSMNt1n3v7Xtg4mI3si/Zi8hVmZIO1LS/DIeifRlpiRzmH13jwqCkrfIorIdCT
1bbXM3uc053dqHqX0Z9C65VzE4Fpd0cMbvgT2M2IVWS0W8o9fYzgQ2yK1MPunU/XuB6DXUisQoAB
5xaGABYU8EiGCVEiJF/Y1965xvDZqvJF+j27FKO5Nfr42PrEHQXhU2vruwnGNSIK+myFKRh3BC8o
3oYVDQdrBY76IoNm5kZlBQWyCk9Li/2PpqzpWutLA7GZsS8eGlVZ5j5MqIdtjT3C8XDJpBOBVABv
+M3YkvU+iGN7OeWR+1RMCsfwNH030yjahPm0aboMcET9ucyI/BBLO6txiS4uGbRGanqWBI5vQ7fb
zobfntnexII6FeeSihfcYBR4CAaD4d7DFu1u28mo9/miL9+Y7jCsSQF0e+qR2si5y33ErSCYknnT
Uhw+BU5AcxBQ1fRZdBXKO4Y+wTXnGnWLl9Qsbp0xX0euDm6naMwfw2HhCygnqjhrWcDAXdihl6z6
QZjfsPFaMz7MDruGxa1WrdPIZUCl5wwQCe9KTn2eghqkAHFzzLqN8OgXM8J+8iuCM/YmUx//WM6q
xWAzadyaGh8Y0QIlDBft23AR4CeQM4h/md3KIjhCcno0k9Q/GKPCkUZAS8yd0+SoUqUf2p8Dy03T
Nf3HJtrGtl1/5zTilQ5brFPwAPyv9eQRTldrtE1McVQQYW2TA7qdocXN040S61A+Of2xJCXwoqGZ
w2k0TH3HAI5RH14QceNNUVqQjmzF8FemJtnU5EC8WMAf5lu99Pi5qZ0GNqDlIvPgW8YaTb+oEDv7
i05y9jSlrXBwjK+0FJjDer80H9jb3pZZiZvap0uDu2mo0oRWbRhDOQtK/rmXQENXZW+E30ttiQTZ
BuroTdkYOLeCoqJV63ZGdESiBIbAtqftAGXtofUdpNlxZzSPg6/qejNOOWdJiTrHAuonCkUQmJCz
CCIEeA7R1/zfYV5zp/cK0rJjddmDq6boIQoyblRL5OqOGA7eXszfPLgULqTpzax1/dyUTcy5ItF5
FWmDICDM9/lVOFW+3IKnJivbCRKUykq16bOKwWcQdmWVB0vg5jy2QlbfENxEz9mQ99e+aw7PXiGr
Y9qVk829ncN7UanvPLY1UJN1mlfzPmmsggx5OSuE3AM9MRJEfLddR+C4P/dh5D9K7bMMpU4Qs9wm
RjBv7Kl275vScKnUuTGZwtrpcCNVVXxNmJ6zLJEwCDyb/L2zrqDqX8u57tmPdBL5su+j795DsS++
1d4kn02y4u6gVZXNClWsLLCLA8hh+AFsdKM6Y2DhGqcUkKifD19dKoUaiSAWWnR4vXUjU9UiL3ey
6KThQ27SgZpgRefH6PfSaRPekoOLkQ7L7bCKbG8G+eMU15MRlOhYnCB90IWovvSpOV8mtlxUOIaD
dNDFAnsHs69lZ0ti+IBPCMvNhpFNSvAcLpZ4NeLQb/BXzwHJFtqRzxhSvInvLaIvRmMqlxetzlCe
9w6SfA0R8HsejfY1Y0Y2ObKFlod0w5mfvLkgYGPwVM4GGhBPvm+wcd6PVO24Z/Is/4q+WsYsxHV1
g1uaDaiJ8bpcgUur8BOkufm10qUEDzGZg8L7GrgA2Egom7fjNFFyzijF2zW5MdNZZPfGgGB9ND6l
jGkhvc3Mn9d1Sk911XuLdHdMmPQvlBtoLW1LOM/K0bWRbMOhGzGUQ3vfsbXldREOcaDWtkidGzub
Y29lUMLfpxgO+LFw7dmKtSXcEuJQs/YQok3G8i7q8th3PcZzTPagKOPWtY6ZMwXWjvlCO+5mGI4t
ugPhT+fw4gBXMPSPH4zCB6AKBhjVJ3UpIQTOUBdbZx6aEqY7UDgkShl6DB/cAIKwOpm/eXbThVgS
NZZnuirGjReajGfMRjEmE7rG1e2U9XDvGjXqROXzNamg8+ramiMoE9FAx/SAfFVlezOw02sour6E
UtqYeguErmdiEgpaxGDKoPGooWE5xz1asR/rd3Pmj3BcStd7ZKxD5qEqeEPtsCyKbtdg5nj5tzto
S7aRo9hRM3h03nQBczMr6CjRS554nFceKwq+RtfcG+jAP2iQ/6G3ikaT+T95m2TmOG/a1j0e2rlb
Pmqsp3lXZTZSjbizNxZmugMzw78V3v+yw/mH5uDypRbBMGMIYodf91VV1xAas/RyhapZ3PF/nXIL
8FASXfZBC/e3j2IsSR/JtmwoGMI333yUDQGzZlDKRwWeC9+O91vuUCDaGCk+SGNdfFCvm5A+n8X0
mngSWtR05V9/LeSEbqntDFFaPpo3mB/jY0abLmOtK4YtJz8+tLR24y2tjOKiHDGrd70w7mI2+udN
MIfW7v1b6LfrygH5BOgRZEJgsO2+uYUi32mSJAnCjbCnTyguOjZQ6JCLLoi2FMzmB1jvP3ycJAGJ
qQTxSzR935zrJMBci1cIvZqTJRuhJ2vT0wc64Ov67jmETb3/7ZbT+apN7tvMA0Dj+0IqyxTLuP6X
iYAUAPAj04nAVoS6eSExtvYesiAvttBHjelZ9IyWX3I3xdFK3MLP0cd/uwj/Jza+RdTB6fzXVoXT
F9CcUfJqNPkff+xvNQfGBE8tdj0680wjF2HG32oO7y/pLFNLLAhLutByX/6j5hB/CcmqwCJEqiJh
dTxj/6g5rL/gxvNskfljSocEoH9LzfEjDfU/b5+fag4UZG8XO61iNRTNxL4kHc4h/bQrE2fvOuzT
z0mf7sG67XtK34owiChSx8ii6nVROCW3tOYCIkCuhwAaYNzTbqEieAlEYR0UMlbknwnyQ5r6e/Cc
K4HT8HRMGZnzD1tAw0+JK2AkXiOQpCfqnSmr3ieVcccU7d5KmNFU6dXcYqu2PKxHKrkcjHziLR2u
PYmG27sB4Ph1dDXgFEU/SDb3SZx/YbU+Br6FpTmMizNO64VrNWf0C0EyeIx/4gwgIe6pXWArUDmQ
oWYsm5s4cOONOfNhVNhreEpbv63QTmIgwuh346cDo31v5ZVJxW4sOh2G9rEP5ks9ufDyvyomm6B+
BUoCdQuQja37k4aK0GT7OfeehtARazVGj5F1WdlOuZUdTR/dWmuzuK8lYrh4YDdmi2vLnNHY5isI
K/FdknniHFmmeTI60+UU1Ma2gbFKAwMjpTe1z1bUm8eoLawtPf6HrHQuZmUPJygFyyc1TeN6zOJ+
32Z1/dzH0boX47TBwFCrrYoKqjbGixBRKKco92hXxLoO9wJHylI2Nd4VKI7qonMrfqPV3GXJ0Jyw
09xFzI9PSeEovk06KtFIiOgeYGZ8sArzLB3YVBX91G/ZK/xcv/8L1pj/bxQPYpl2/ut15bZ/ST+/
1F9/XVh+/JGfawp+Y8cirYHJIfN6hdrrnzXFMllTfBMThomriSWCGubvNcUz/0Kfgw7BhVG/qNVY
bv5eU5QkKtYTqMqcH853ft4bjcN7mofldfqfKwpyC5fVhCBAYosXr7L9JlCC4qWbk8bk5gRDe2kV
HiZMxUJkr4ox870zq8LJsOuagKAgVI5pixI5s9TjLyfs6ufn/Y+8y67AxLYNpjK+6W+HQVIuWrVl
ivNzVvrLezHnndn4U8ZhYPBJIKLgrjwWHr0xZD6Dfo7mGf53rMr0qatcjKtd7UfTNkaSPh1wo+pL
ybmXR82KYa8BwDao1WuGk+ZU9WRGKQw1H1QOP1ISfz11tkCYwVR/kaZwHe3lO/1yzDHGBwKYCnvr
hf1MDyqf9kCq2ovCNctTGPnOtk10eNNQl+O8JR4QBH6yinlyT4Me9W0dM2BYqRBbyuqD07mo+94e
GsdGeeYwD+Kkvj60zuTUWYZlb53Byk7V5IKXmAIwv6Hd75ioX8cz1gGiUprNbCBHIz8K2opFjsAH
R/K63nGx5UNMcB0aIzROFkbD6wNJBkjcWJjlVs4+vSWMD/m3Cdv7lYMuAXm0B5ZBz/iYpnnSH4zz
395TPz6bnYjvWS4qIe+NmqfW0WzRquH6uDY49xEHKTvhDjx4wiYz5j3hJDg1qq7b/PunH5uY5TCm
57lCnPT6WxNRiY/cK+0t6npa58boVysD9dKh8WI01u2Q1Ucz94ZVPXTyZuiIs0OKnF2rhISJD87C
G83NcgmW5ENlergmqWjcN7epO3tYdQWvPVEaaPoigKg1AwO7gqhiFopWQgvH+aQmyQBIkTumL6U1
W/bahRX+wfbwt8fcZrnho3hm2LPxC5bCXx+ZQbo5UJbG33qVJBZG9k21IzpRnwddAoSUNon+FFF7
rYOhTC8iqaf73oiqu94xdymJKWgZ+6n8VMvROBtjkIGTDwq5mlv9+P4l/P2+/bEuospAg+X68s0V
bBkpA/6Axm5MIbPl0VTOunLH8gz45blIdXohOylvp6kMDu9/8ptwVq6XzfsAwRfnSbr0GN/ctkU1
676ummjnzaa5Q2WOC6tghoVI0ijNT1HWiEdYnvP3hJSDw1h44ekox2iXeKq9fP9YxPJZr9YRjsCz
CfoVS5QXEqbX1wtnXGyOUzDuSEEAOJxUI5TJCWFMeNZii78hSCefTgQr9OU8SU8cgSYu/Nho9KCM
e9Z83aSVHZ3mlWH1j5bGpZUHjrFD9o43bAYA3u9scwKh6djBtMX4N7Z7kDIoV6WCAbtOppEJ7/vf
6vcngtYE7xieTvZ7tvVWeBOnBCpHVsKU0WkRyHRDdwCsiMgmHCKmWUCq7ARD/ioX8Rf4acbBI4Xo
ozX69caTy8xBKJBu/M2biX94fWpZkpkRF2O3Ey5YXppuMFEJpoitc3Bv93mWyv37X/sPF5OXK80L
AEESg7X35hPtrh5LC9/LbpTT8MmEebAjGkjeCTPNwVXQb12XTQlBdS7KM790cF44c3jiiFZBes++
NmJMH/rZhUs60QwrCzfYqt45DS1Uv+swa7IDnfugB8qXFZJBHZBn1zbUl/e/x+IAf3NT8j0wiFNV
sZAI883LzTZsOXkJ1Lu2kabc1NJst27RNU8SZuppYfXOgYZxyCAqKA/lHDCwoS11S4/uepJ1ufPD
gDm2Fu6N5LW3dZhTrfDpeJc6saHNsoJ+8D4Qy5l9/RgtklaxdI8Edf2PQPBfKoWOCY4xtdhhvaqO
vtOsjBm5Dt2lAwPxOtShOOAQ848dhJgbhSTdRyFxJthdbJqgcqPtHE/GGXAvFMSe216Kwu42rWFn
xmrU8/Q4F3gj5ZyPl/HY3qvASI7U9eeGHcekhypesSYk+4vRIqLq/Wvx+028PEYwczzes4IL8vom
Fi0KLCiyoJ06czprEERse4YXGAut6ajJMP/gHv7986B3U8ctoSdg+ew37w9kPjbTGGfckaqZP9mt
8ZWiI2qQtw2fAbaDLv93vx/FKO0xZ4mfXa7f6+9Xl33WEi+Lj7lx5L0XOsk3Yx7VqeNUDJGHyvlg
wf29piQnmFg7h1B6D+/IW9uGYnfsBSaJSCUi+nVnqwDvV5HdDlFS0VXt1YUR8t7BrN1v5aAsCmFA
6UxPC9O66hDS3dmtRKfUju4H76XfnzqODCUrsARKOR6s16diaEsStCDB7PzUTvZ68q2HRau48lO3
uxix8G0z17W+tbgXVzYGhe37V+JPH+8hAKUF40me/TeLVwEVIRRNMe2gbo73plFaz3QQiRrKPPK7
mtbejEb7FfhNeRLG2Bbf//QfbcDXTzD3gM3eBJ8VyvC3N57ntTkQFGfYNQU1CxQ837lDRcjMFKVB
t4nn5s7vc3XVBnRfQl+SJoM2DuOsBx7Is2mtdKU2AD+m7R6nc3D//vH9dnYcdpDgMpgOUejy1+uL
46YdBGezsncupcChlrG4LIIiPEtFVT0Njo3+I6tuQp4qeHiNefv+p/9esjhsYmlwMYYwFzHrm2op
aiq4vrhKdoQpCOPGQCB2P5i2j2G+4anapHWBiyUY3RLEKIoV3N5BUR8si04r4kTSNT54bn9bcDkg
+nFwEGjM8a3eHFCgyaXN0NqxTgz0TfoW/YQ2i/Z8NJLhk7Las87I5fH90/CHi7DEG1Pw07zmZnjT
Ss5mqUf473IHGspmo+f31vfWceb9lEGalv1ASJWfW4cWZhBqU0OUHxU2y3L06i51+K70BgTAFUpX
uo2vyutxmfeHPbKwVgMNBYNBMso6iYYoP4JAqDDmmHF2xFlVhbiL7OksNPpiuLJbq282Ockoy80L
3fmDZ/eNOJxah+MC6+GzJ1oui/PmckTuJFpLdGqnkwog8owh3lkT45eDXDT7Odx60PBH4p4JJSOK
0c3sfdQ3gKyw+LjHMTd7C+ml8KaDbxH6AmBiYvfAFBHgOMEQzm0UDTE5MVE36z1c9ixZ5aExDh+d
3+UKvj6/kGLofdD4R1uPxP71+a2LLLVKq6UfAkRF00oDSwWhvKLlEOJRJo0zD6SLs7ppobr63rgp
ilyZ9EWlk2xJ4Jja/RAFzaWV8yfXJQBUOJQE/MQfHOnvtyLGP9tn98mdSHT9m8Uaj3eLcZwTbtD8
2STp5BzbznysROqfi2hKDx5hVp+dsthPKHV37z8Hv72kKXAo0PBQgLxjb70c3C/VjmR2pRPa0Dt/
sI0bsr36Kzf0zTOo5bRJal1dvP95P8qn15dFsDkxeTXQgJfIdl9/IA2GBuCzDS5a5d3n0rBRnrHn
hUVPXLe2DVlstXSQokOiRpPom9tkTIqjSFmIlNFmpP2oZOMEYXNqZw48ZAimxjZP6YZkwew9hYpW
7jA11FcTnrP3j/6HCeTN0fOql3RIqDOWEcProw9RGiOCisxdzh1+YSNZvLNylH1FYAUP2cieNx1B
l63BGrdn/uTotRWgsiyJwaB7ZMf9rnITaPIfHNZyL78+LJtcIf5i2ilsVy5X+ZerWNMyKcrZnndI
61JUArz3AJNi6byPXIlScJShWRyhvy3MU9G7xZYMGfesnf8PZ2e2JCeyZdEvwgzHGV8jIKbMyFHz
CyaVVMyjAw7+9b2i+qWUKpOs++Gald1SKQgC3I+fs/faMrhMXupBZEORDn9wLsdrtDlZetCNtWnY
fxEqTjmiScC5rvP/z4Xj4rgZb2h7MKr9+cJ5EhwUd0RwIHEhV2qI0KIkqGCjpzbwwXVOw7SRUlMz
pyjlTCBSKYT+MquWyAG2ajkjv1jAcRAwI5odYaoBII+1o9ZGQoDpQMzecx64cI3+cMd/Xb3ZrXDP
/GP9DZ23E2bdTxAWhDD07m2UdZkU01cSAB5FLbNnohqmQ5OF1hcXzMtz5uTqXdgBP9E2OHDSMKLr
//1ybkdTZlbSxU7+z6HmXw/AJBdOHdT8Bz/QSAZSuaBWXotL53vqmiq/x9ueB5ew09Gls6b1gZi6
5so/nANny/40p/516cWTx9sREfvMe/J2R9/qrnQatVLhFN2xlulGSlHT6xfLzdNbG8K5k1k1Hibo
d/eZP87vV2RK8ewSNmPmDRh7OZqnDoHwPlJL/Yey/T9WIE5AzAVvaDKA7/9sgP+6Vw4MjmDEn3oY
08Vyrx3taxQjDF6erHXMibEC1xJ8JEJ5OnoOFJxDaG1y/QLQgQKobhqrQ2EEfP5K/4xecur5vR+H
aQglw6pM3lyM08ou7gNoI/HgpXl3qE1BmVlwavnTrf6P55DBwq2apDnCAvBmOUWVWZFNuYhD20Yl
3Ahn5BgKPG8ltzbdjZ4yV+lQR9xityzuyZMcS/8ko1QdSaXy/rA+3kaubxcilnRBEUfaN1/nTeXv
8+vlyLYEbuTGnEvsPw/txK8RC9TwaJhI3Jk2FK2E+rpJum4THSVlP4XN2h7yYbFP06RJOcT3BUdQ
ZgjZSLYa7V01elAwi0YjLZOz9S7wEJ0Coi+/DM5w6LJy+kbOYvkZrpf/4Q/vlvzlO3GExWjGvsXr
Jd4eJ6DUQywZ/eiADkI85qKSV3/MYLG2dfUV0V4JfWnoE8cuNgYbafSjwL7ADwHrAp75y2STIvb/
uCQOWPBymQbRt35zlAezhcWDeQsz13m8H33V35N5S86w55rYwWB/RJqJ9JNd6YF1Aa4nRdzOGoWf
GL7Ko7ERaf3+mn6t4mnThUBlOd3QIXu7Ai1KDitWQ9yDm+d/3MqGcbXvdVdq+iXJrc5670L6Of3+
Q//jeaPly7PGXIzJASXFz/tH5ZWQsxGR8/Bk7pHGp3NCBxscS9UAKcpJwYi4CDiVZXnXK9v/W8vq
KwlcyPF86IHHKpzGq1VHxBc6EpeOo/wHKyKrpzIColmL+vDYEXeRQPOozyQUpu+INSnfsdHcK8sQ
s/z7L4QU4s3T5vKz3l5k9BEYfWjUvPlG9ejctkRY+MVAZrZcDQH2E2ODdyWciDW2lv5mvmAiAWLT
Btwfy9mJzmszKTRrG0fOGw4A7gCRy7r/0DrAeQlfKTe0fWqxnYfNlhYqbHtZxy+rqNdkYRzBUH0b
1X4pHSLCqtZ/R3bT9olIOESbYVt96FYbZ8mcL4Diof4QCiWmPpmjmuq9lAMGh5TXhEBv6uOZ2s0F
yIORj/5zHmjSwnN3/eK1IRNyAwWYriaOiYtUKtPJ0i1i2PsNMqbQHywTu2K1orgdvY6CwHfr+py6
tiaGoCb7Y/Nk+sytw7wF3636QcK8LA8WzHhOruQOLXcLVU56crArY/pzJqX4gkQsnKkQqmcaOePf
heNorHR8uZjcTVPHjAd0uL/xAhOm+MMDPhEwx3WPq2bfEX++7mcdFSjSMXUKouitmrOC3Ky7GcLD
pzR1e38PshLvpbE0Ws0utSE8z3PHZt9sQORTQjDGk/KG5QxOaBoPuOgqdNZZ4Cb2MsrHSG2WfREd
M7akMnXux3kWAuDLh4YMAz1NvTiCBa5fuHkshyOyDhNDzIew6wXVFIvOD743Q9uUfzqd/NKA54Fk
OXfQSjAetDmh/PxA9oOPPJIlPWlEIS6lXbWgrwloAhVUXKVpiKgFKdEfBJv4hfDC6sz5UfzhuP5L
r40PcG7Nttvgm2Oze9t4/rVp2+6IfoITY7KV/XSuwW1c2tKzkzosHrJZt2fo/6+hQpC9sDbfocn3
ThuODswBdpRk0+bTByrUj9+/rm9PT/97VdQ4IThNmAdvTk/gRlQ5mAxx59boH/UNS7jOwfi0zFn9
CbFwd/j95/1Su7DCcVJjgyUIBeXdPwSZf92GHrpW648LbsVoje4Jl6yAveT153BZ/gE78W5kbvuA
2DI7K9MUELrz5XbMEjd6WiUQ4S5lbj7429i8eJFTvnooqXElB/7VbkhqWLEcBbto0Qx1bCXsP61v
3KG3CxyFofAdag2HrYI98+dfMnJXryeWGJm+mKEydG4whuehHlBdh+M0w0rZ8vxC0MSkjnYtzevA
85ftgtnY0UF7Ql9XuNn6WOnVdDFmCJ/xZ110nwtV4kMTQXOe8hYGlSB+62tWgTnESVNU/Q7Nb9vF
hd1PH8bWvbMgx0HHDEjdvAxKjRAKqy5fn/MmvGkYnZl0K9jH7afch2C1HybVt0ead9hXst4uypPS
2aSSrlzTOkGhTDB3Rq7q9BSlKYSbkuS7y+18HcWOPQqofCPQlXNlluZb35dFT0C8UxniiIL8WzCj
gj2tqkQZ6+O77OEOjjMsqUIY91Ka1MGBFY7bvalojcEz5/eiaTd+Z4Gop3c0YcZv+dj6/JJzBoCN
rU80lxYiK8DShbEexhAJZSyUPS+CXSDKKBejv7q4B5yDu5Zlw5LmC32c/duACaULkUqMxbBWw5JG
E1DDNFF7AhxqcvUcG0AO99/rd0tdhPok+qJuL7gF3O1ajg3S3laTn6tt0oAdh6V9s3tzu9cOtNyI
gmhTEgH2ktbuXyxA4ZPnRXMPT6ZoYrm2ZLgR4ugcGiJob4nBw6srp9YC8Ws4S8jSq7wduDOFgq0h
Jkh6FcjRObJBZWMzdT6HhRU9KcTm5T4XXWUnbEWEw6WtMu9ai2yPxADGf7K6Cdy6VS3LdW31RMCx
5Dt22m/VqV5LEHEpVEpUeLPlr4my8CMf+LdRBDKJxvBuxghRvwZjUzxQ5wdEkYfZckR2l7WvheUM
6ELXWg3vYEjN6ikIunY5Di4bU7LhZfxOivEizhkq+yHZjCKjEe3d8N7KJkyV0dC21r4DuacOdMvr
dZcvt5jKqSDSHPvS1iU1uM2A83yVI5DoVFSAO/cjPTzBI6zFXhZbC36U7tL9GnIT4iDF74Nhp8TF
xUF/IpDQDadjX5Z6uYcODBseqNM80tUDd3nAQRmWh8709UvLNrvEsi222GuWqn1SYoLVXYYzuAN7
xaQS8zQiyb3xga9w/KD5pWYtXpAZFS4RRWG63jtKmv4VWouvSYVStj6T6iMxGmM2sI5r64ULJnHw
xDsXiywR5KBdp4QXvOFby36tj8bBu3kU/rLEmoZ+86PyepxKtrZz99L0i88whT8/nKKlRoItiFaS
e6cYBA4gOp1uYiE3nPeahixCw9rtkTBqd8MomtdEcFoD6cggkxBSKRH2J1hFA4s6pxYOeTr6oh0X
u18DwDzOi2C854fEzcIdW89zZVlQUMIieh3bm6WSBeVGOJ4EJPTF3EYxminou1o7I7tXiJUDgnAA
f0Cwb157QXbBzs0oZQ/CHVMTGwjy8CbxS7nkmyrC22unBs1fuFv02qjZFZe22bzXSRX6uzfOuDsI
3GvIPpSYGA6Oxs55alKXKZtF9xGw7GjGzy4+EW/fL3h5kkX1KE8tUlSbHdspicFwr4U+2045k+MH
hfJDpefwh8Z5/wFibzvgMPUmnJwesoC7oW7xqsyNDkEwA9KiZJ6B9+1dor5mzKdN+S3tbD0lBlLq
B59x73hEvKEN/TzLmHjJLJdAyC5o8kTU2VQ95TwxOKjdtp9wbPBFD4hdqBhXWIMqKYN1vRuiqv6r
FKFFNHnUeSVSB8+4z/bUE2wPPRpdlGuEZto2Kv+au2X+xWoqVDzOXLBOdF5OtcJg/YZQ9nw8uwQP
KEKhZl51OtkafPgy4bz0wMU+28M8vTcK89NeYdgor9FQqj6Z6Bc47yOyNP7m7nrtHXLNzcE0nrsf
rM0lfRGtk7mHBKh+4IpTtJsNKWaJDKbJPkMmgAFrinz0XzIvstLY87BeHlciD4fjSkW8JGW9Zu/n
sW88XBl5K89+lq5nCyc2tuR56F4VfQCxk/7UbNe1sNTMQ+kR5FpbQi+ECRrU8UMwUaSFNiAJDLbs
Mx69tGk/Lrk/EucsJ/AZY7jmsfQ6LwbDOGQEBdo4d2/8Njt225AHOFeZe5GwQ9sL2ek8AVEzcu9b
gwlucxqMfX5vO++qoFPFa2oVbOVzTRzFpcObO51aalMqtml+10d1f8f4OXveKt7RZPNL8VTljf9p
mYJuPVa2vc3XrVPrK07pPE9U40jziJtS+3thAqeEweyyxAL4JuyL73Izgg6FDuIJdA61H6liSKIG
G2VGKab0kvtBo9mjiWDN5xlzizRRIe94DlSadN4temgJSPEFXq/DHSq8emTRX0WQiFX24TOzg7U7
rKKPfuTEV+S70BloUTo4zRUp966BKpEL/hZv6vrzunjrnVkWPcfhbfXajSZjF4SXdgsA3kZJ/HNT
0HyLZnrfEIwHK670gKupxCreHSb+L3mqb65DDEklJmanHUBy6rz+sPWyLu80fe/tPIZEPO0JdSCH
VzOZvhRTTa0T1i6m7tQ3qD8sKFSYkv/BL3BbycK1BPbCRjoUP5RYd1BsOaotZQDk2tTGs2GI++Ku
8y3D6DNT63rf9yGzWVOP86EvsN1BRqDBfEmrlY2wZRJCVVDQ8JLKgMC012nZ+15tR++aOtc2CH0U
5ndQ7f1vaNeinpG3gy+LnAro5usAIADu3zB9zScX16Y3Sz6NU775HJCQ0ycLpPFlT66E8rA8azXt
pTT1tluwCL6Um2+mpDbW+n1eA8C8on7OeFu4rmEW257VhQbTLGsoJsDs5p3d2fI53YwDZpguN5I+
JlDiapVYO8iBIz4Mdi798iBaF7CCZJI3pCZWzYL2prMGksQQYDcDrtlduhEnOOEytMjjrbk3tmiy
91jk2EjoxM0n7ao8w2rTIjlw6Go1e9F3ZO6UE6qWMz2Z9dx1mTO9GKAA1i4wg/sjaPNVHKj5LPvZ
WGPQ7XnfwTA1Mp+eXSANN7+Y4kmlpKA6ak1OOazULRoPJE1GvApewwv7KmHJyFSbNl5Rwi4nGNTB
AsG79lUy1osPtCCKCmTzCy25U6oxvu7TWbrPwyD1SFhyZZ0mTw9g6VnIdysOZ9rrdQ/yK/X60D0H
bSoyrmK0GAiGk3Ui09tMX2l82tfOV5a12xhakicYEhX+hH11To927+eMNYUkZ095goAe2Rctx+rc
ig5FZ63mGNbFRAMCarx3xJXoN4nFWLQ88wX99KWbS+eMAC0110FvOn90w8UbkfUJyz5WBOn+TdNJ
6gucItvau3ZvJQvMblAB08qAslFR+8Et7Ck4EbPpN7yjhfxaceqYSe5EQxBPa23GB21tVJZd72bD
iXwnEHHpIIIu5mXvIE9EGUHc815ujbxZcPP6ayaa4H0dhXjlHH/2McLCOneeopZAIH6XDDIHEJ3g
c1W6WfjUg/UnYjYF2oiUFcztqRiA9n7CwEJ6rafb/HHCIDfcsYLThwFuuD7osImqi4Q9grqNEaHB
8DDo8lCZTHikOJlZ35cuL+q9NLQ5HnXvFvWZNL4iTRwmDU/5MFBh5P2ISxonZsdcuwhzfZ9HEBTv
yLTQJXJo9E3HTs0+BYaCHQDnkjW1kLJ54ZFH0VIgiUVzhXGWQ1gxuN1BdBvxNA4HzXjxNj9I3KDX
9yBhOESwBwtxzbS9pHRfsGpPedd5sErt7nuZ1gCLSizq55TgHBzeJS30k21X3ssgB6c75S6CsYQD
SypOOQirdsd4JTO7jkgMyAqT5krWwK9Aozal+WYXEI92usizC3rTaNqvfckttAa2bN3M4QSWQS4w
R2RrWUnBCDjRYoPtW03Z8CNzFwZf0DA1IAqyz0+pY5pvgLY5la66DxFKTcQagWJthh/kiVTpuSvq
uTt6eRtw0B/gUcPC7Io+saCfNIfIghaxa13AB4cQ49LOVYMid6NKlfXStJOZL5W56WK9xh3f3d4G
vR8aj8gxqFL9B+aVwytsKfBNxPWUgODLVcNha8LV3tcZRzEoJkUJuF+4hbcvlZyOUweYIJlylIFa
iOxvDViguhvmoVKMG6W8THXQ+Int9n1xIaBE68MQ1J4buyEKEJ+Vy4lxRLco1iZrJvsRxtlhauz2
qyhVVRz7wrVhl9dArYCE+CAQysb7PrRaWBnuHmm/RgQZ3RVT1p7oc7d76hNB2EBHitnXyDP2Q7FS
eUPqGtcDyBEdvosmtH5xaHrmFQoqiJPQ0Vfd3/66qTZRGF1HMlF7KD0wK8y7JZv75cxEKb0HbTD6
xJGI0Y1zZLDqIMTAeRaaDxnxfjkHC9FjhoTTIuN5iNOwzb/OQT94+1CMcOxWh/9GVg5fuglCQDJp
6LjfYWUXH2a3uTFOs359pW+Xv4xDZ//FU1FhY6ZCane4+3tzppT/J/pzIPQECFr9XeFoh9oe1GQk
+xb1QbDlJDC6eHvXZ6hvgR07Tjfd0mJzcgk8MQiHKPIMr3NFARfck27qYNUCdwJyelNLtC9g/UZw
DpiJ7EEQ4SsuI8rUR2KwInKPp61cqDw24cUrbTsc7XgiY7OYkHWiGNLB2sHGSJsnqqDqvnXJO7nP
A8s/RdRxzlVuczBTPTdR8WRpUFF4iywCTWCA6Re4tzQMpJup7dixtQTvmfK05LCiRsSYkcHISGS2
DvKREFrvuJZzL9ErplFx4o2JPkt0oEmKnJxNgKLFnIFre3TQHSvywUzkY/Y+z3A/RU6d9ZSY5Onk
0UbumD10Gcmk280oTXktyCbIxyKIRxQkLE8M8rBVr4Zkq5EukKztxX1QHY6pPdlqzH+7Uhp9cBWo
G3vL7a8QJkJrP1PpXFAe2fqyAQ1z9zQdivtbWyrbCV2IjbwXp/ZfQIcJou59jVqFyM4u9ghpn+48
O126o2nGlIkU6IoudnOh72AkmTFxu1nUZF7Xt7YvMkoAf0ux4KbnD8I1Qu9X4Kceq5CIjZreM5CB
chuqc79VUX3n9REZ2T3xF3ScizR9HlVqhYc01wR44yie4jJNly+5ocFwGJj4b/HMKGAggjqqu3fR
MFvRg6xvLjl61QHNdgTYbJOh/ky4ILsVRRZlA9wDQiNy2CQcN+tl2s19QLR6aFExnwnlSp1zsLnE
X1tby54y3Jh8p9Xc1kyrHjrghhEH5nNYzeSj7fxG2R9WzrJbMmlKH9BdfW8OfVlhywdolX4ty5B1
cCVIpWTmgPI+tsK0fGWT8f0Ts2dnPvFY2TP2Fdpmd5ZXSPuRuxx8y4nWTfd+mpbbfhz6tXwUK44P
sH1G/NUIuvIE/EJ1fwYpXeRJ67VreypJ1IWS38nybFZ9OySqiQgmt63w2zE4IRfUCFLKdKTH/dqt
AG/mOkM6EOU8rXuQM9Fet3QPwOOgf4mLwB0/Gj8vQP5JvvJuVQNrQwfDcTzOKGvzw4hIjr3JW+fp
YZoNqneENVOsnc4qrmuwaEG9mIfDORg5Dj+2tV19WAmN+CqXymt2Srp2dmHBNdF+jBrJUBiLBdUj
MS7PUdoTtMB0SICzrK1Hx56HlJwTMdYvvTPp194ypUocyJrnrmH9j8diFBVgt9ohVjZ1IQm0c30F
WZbybIVrfW83Iyf2dACndfH4Lz5PjErJj8m1+y2i1UfAX5lClHah6yDA64tsI62Psz3EiIrcg42+
5HoXRatrnntIXBi8Wwwqe0Ur/pNugnK844nUrMQW4KTPUo3NJ7HljCJbXk73sbBK2G7ptM36LLKu
u1a51YQfxglsCKDQfLzUbdULysFbTky0KJqAPoQTqGeoQ+ujWnpML6vq6h+kBcBmW92w/JsTfdce
+74y6YO3bgxf207Lbwuu+BFBuwgfcsJjiVrpIic8imLkekA4VyksRc96Rvvnjkd6RkXCaDqlXFtr
bV+FscONgImMClwGlnxu6fKAgNFZ9AMV3OwkmW5K+1T2JVPBZSF3Ie+9TdGg4E5yJNQzla4hEp01
fbkbGwNCqA6AAyTzFqXTIRLboHcW3wjqR1cVHLUHdGEwM7TqdnURND+Q2JhzWANToSuIgKVOQ8xn
thGxxUlr25UdNt/NVJXDeWkr0ieT987nclz/QcIpFGrrrIihmNNmWjna4+qgyoKbf8lt5RZx76u/
aXLr4DkiN2E8eKG2xhfJtgT3DWFICwo9CDHt6lTWMd0IQuvt2Tj1rcgN131khU1+la1ex1jXY2bF
VsHZBv6jq8/wb6KcZJOwR1kOL83sVo7pr2qjk3EJMR43lz4f7Osku+JVy56jmAq3koNOBzZqMpZz
HJ2RVKSggFYVkx9v0TXslzWN3azi/Mh5Jn/K+qAhuUmFZtzRwAiuwIuL4cJg2leHXNqtfuijMRgf
7GDzvF1NbhmHGTFU01cCOnJGkoQ7H7scjXjd29aXxue9QWqpsyO1YTvRC+n7K6rULSKA0i1LagVr
8w7RUtZdrOqaYEThTYt761YE4Z62nvGOA0Lr4NFuK/w3k+k28J/Buvkf6V72TTLIrqHJUjQD0eVb
WZJIiXZRJSkOq+Uy1JZnvZaptM1lImyjOBV15UfnoFzKJSbvERZ6WKjQui/UMoIg0ZrMiZSlzNwt
LcWp7L2FGhuP6kAN0czO0SJnC2anFTVgUfsht89UlBN9VOOMj5p6SZwwjUMX6UVE9R3R9FRfBoVm
5kHXUtf4o7v+k1uVwTd0wE6+z9spt49+PYh3qRyz5wVEid7bo604LIxVud1h75wg0WTS248ju/lu
sHtkW9vQ5fZeNO283RPQ1X00ts+mRKJa6cTK60Lmyr7hG04qdyuogKP6HJkh/Bi0600cn9J7ihuO
ghu9SrUlFXXwt65q8m82mIkv6VKqDeafTlHfkHT9nebefHb1LILDaKcbj2Y0mGqXR+X8ilEoEztK
PcBKml+GZm8OJytkDjTeeqC22ruDN56dUgQfSYY336tinMazAsQK1rBqbHIBc5h6x6ygN87waZLr
aagqHdx10a3vSUtY51evdFifgrUUnImDoez8L8xqt/Se06LbECUvZuA1bdWGL0TCWZKDXbAuP3xn
g9TqFFkEGYXkXUbcPH/yyQzUIPtKQlSMKd4UsVx+UF9VtQzpM+Pg6msX5ewk3pa3cb26wbEudNjS
d5Sj3N2sIEduAR9DCAxHeoc4TupLgukYAgHVH3ctP0n9kAe+JkyUGfSXZcVJ8YQzCNawFSwVIemO
A6d3YKkd3bawDgN9Ne3t5ED67cnLl+Z77ygvjy0XZun3rZtmBD262cqdGTNALMijOMcTpqvA5HRW
FV1zGlXPaUvGEjMx9B37iLHHR3cYiu2eZKU5Oq2UVqRH1ewDms6a+w3eQPgBytHcJ7Ys61NUAngg
Y3dinC+LzJG0ct3ZIfNotOu/V8+U1V4jx+wPHmA/eH3QI3Ozpx/upoiTRn0qOoZjsUbm/p3T842S
LBzrb+IJOD/1FhiZuECdaL+2hmfmwWDqK3l1o/5UFG7g38OCQ6K0DjTo90FdddHerW/EcMBzwwvJ
RbdomLagb1rkfRgmHQnCEQmrqVPu53yFDL2OFQ9uGspmPloFN2An0kXjgkUdHSR2M8iL1WSkDRW2
D9ieZXqMvQ3a2rFsbHSmNirJIC47xt1gB3inPunR5ETsNZlM3zNv6x5Rh0zeLp/HqbqbSbeDHY9+
uzgSVBU9YhMj/cpkvkMi8JSNUJhXNpwSl/BfIdalCLzo6p4qMVgf9cByRXq9qXTMykxsBrecpYxe
so0fDwXHC6FtlF6c/eXZgkbX7TGKEr1F4l32UEBNKA/LpiZguYxA1t2WijZiC8Bbx2sV0o2Tftar
c7qssDFqd6OxqfwKXYsmJQupr0vaR0yv0CoZCyGBB1hYdHNs/JFe3CLWodmTDElUhDs23TPuRtEc
pGWW4CvcRfVuYMH7RME0FwmOwcFhQDRJOLJep/Z1uJoPWz6E4oL+N68YIZBPgfJV2lYi+yCHGzkT
ORVPfRUSD16Y7i/aCtyrPp9ur9MEyywG0tHrIzka4REyqh72dj3W0XFCt8zxqSsyKOAqXT+oJuj+
SpUHh3lhSAkTKw3Sk0ZPPO6BXnA8GcJgLGOpQ/duGXrD5NWiPwbc1dKUb4HK/SNv++zeUZziq1OL
5//g5DOse7DDnccBo9bhBcMVkpG0K5mv3ZJh6EGXGdKXVcxlwhQpvLVBHfFYUy1ue9SaLI+FnyMq
oKk8Xm202nbSa5HlO2KytwMo2SXfrfyR56YRC2i5jnTFs+7q/N4OiiW/94po/LFWLuGYywIM/UK9
VtOmwH5/qFh/50Pb5GF5ahb6NXTSGJvGudG6Jf/ORpfU8T39Y4Bk1T2ENTM/ZgbFeM+4kL5gu6XO
32VWSa4nqFfvtR5lWhxSf0KuIN3GnEQxMz3fWZJ+9X60ttSOfc6ocldsIY0XiIWSIxSUAkIyV+54
s3rpRa29nSVq8O0vRbsAc6PPuC5/kqr9h+4BbPTN7UGYAt7ON36ErLI5ook5SrqUHpKihxJPizdf
bKtY8At2GcF6EF0TIwJ1oNEhDmtHyCLVl7xsfphCTzPOZSbt9VR1RLC1y5S/73lnKduz7LOway9x
FdCzXZPW6v3vhSdvBeZsNpjquHDPkUhQfsmCaLbahyS3HjrsnqRwOcU5D4KIMc4iz7WqGZqQG0qf
lGHdHyQjwVv9Jd5bVCIcowTTYP75jWCEoZQJ3aozh8Vz1OPsIUlLJ1c4u7aObFK32LHgppVMu8uj
SkOdxqMPIvbYBFrKA2YGkA1kMfrqRMC87aFsD2nlc6hGEqdV5bLsUFoXd2x02bPSjX5XBo42D6Io
4bNSpeqK0r1HsLwSopYyv/CbjPKOllzi1v0yHvIlDcOdw7CHgQpDGZI50rXpH7J6yz8WgJvxZJO5
dl6tBTn4Nkz6fYEZW+5bM32XyJcAkav2I6LX+YnBxkjeYrlmyFgWaLyZmgK/3SElnXrOZtxqfiS/
gC03muFrXqZ+GNsTUzeweU751azG6bYdJbbVfqLJjBNcuZ4V7HOvq743pkWPLjZpP81LisyFcW25
vOTZuJijcJFZsUKn3RdvJWmTFAptfUGpgprcJll3pnXt6o6mam3RwCZSSRyaZRg+E9EBAP/3T9yv
iq/bz+5DF7kBIW42xp91Qi693a2RAXbO2poOrLHhrsJ+dHa4/YmcanIsA7N8G6Pq8+IPxQ83bYJD
m5mr7waMlxt3edQF1/yHy/qvp9EDECVxFP1jB//5snJaJA6twvWA6KR/YDOzP0RgCI8uMJbXjlH9
ETIx80R4lNlumVP5wfN1upeIdPeOky9QRjVEpd9f1VvxLa8Irwb3CASdDSbrdtH/koVNTj/MNqb8
g1X32WWMuvl2PhjKc86iuNMcNc8eCps/uQ5ub96/bSd44rHu+ajRcL/eUjh+/lg/mCicXIZXqqeJ
XYyKyrNyxwe088hH8DczMePM/GoNdXEZ3OUjf037WIetOWV+YB9GS0RP0JhUYsaKWun3N+W/rg6c
B2vtjQIIVvjnqxOInyumnuLACvuoq1v0ZFE1w7V36nnZ//6zfnFVUu25PrI2PAU8GSg8fv6wnKFy
Dt6dRduaiMZQgwtYst5UMi128d3ZqNWGonOSwu23a9vZdMDrPmAanZrk95fy69cOwBRh70QlaQdg
KX6+EliYvYZqvB7SQk8vFQf2Xa6KKNqH5KV+//1n/botEJnHMNFGlonZ+O3STC9yRk2Rm4MMeo7j
AXLQXbtIZoAd4U0sPFX+aQ45588UA3/47F+0lyjyo9sdRwiJU5/svZ+eebWGKVMmnvm5cPMX3dDw
D52lkbtQ1SoRXmDlf3igHIe/8qfnHe88HWwHixUuB/vta9ZzcLHCwkkTDHlIVUKARjmLkt0lk2yo
6WUxL+c5823yG5DodvupFd2RthUHe45E9rkNXSoSTUtv/mZbVaX2woIcuge7DjSXrkUjk5QqMYa3
z2GvcKdRXTyzDEATTMcc5fc/n3h7D70IZkkQAG1D481D80a/OlUrT9GQc2xH2vyN845pd9ArvXcs
/+3dkHn68xAOqCqJHQ93TUDumldF9DDGmyGW7dfbzXKh+Ttk9nWeLfllDbLy/vdX+V8XeSs88Cfy
P7TdP//QbPVr0zDWPs6kjIjDVhfz9t4mwa/Y29Mq1AWz2zx9/f2H/vJCc2tu+WLilnzlhPjYf/5U
5Er2CMu4O/bdPJzp9/RUZq73Qo2WJoYB+VX66XIaN4YlO4IVODDqgKg6hs9/svf9Y0b+93MHNxVw
FevLzSaK3ef2yv9rec/gwXU246ZjKmzkdB1qwLtOKefqVZkJ7nvfaYo7w5mveuCNSMURx10ZnEfO
Tv/D2Zk018mtWfqvVOS4uMGmJ6KyBofDOahvLMmyJ4Q/2abvuw2/vh58cyAhlU46Z/e7toWAzW7e
d61n4R22aVqQHjtQVcC56I6XCFzpWaAZa8XFWAsKNnMOFH2nth3TuJJ15jX9lHw5WLrTNWeTxnS2
q6JYjQOtq8NLN0GwAV6erBuvhl7cXhWIGuzzzGCeOydCXAsvzYWy2r6bqOrsFmOCh5BQj9NoK+hk
gXAAXSo2tJyxLtdQhmcTdMz8LSKPJr2p2pIyruzm5aIeE9e6ID7K0K+1HuESfG/VuowYarlnDDH+
u0oZOBgjv7UebTzd4X5yC3O6RcoWS4+iJU6IFuPr8cTw2E4FFsvtmhQKfRKbE4jJt69kzvuSKqNU
jxgN1BCmgFsnO6qd2MoiounwTDZ4/bzGJBYEo1OsKwgAc4e8gTAZ8guowhMan0ZtxxNbge30zzys
6TbYpRX9gFx+YwjD1qkCWyNgYcn7eN/3UY0RNeNrjVZn6gn7GQsp9/l6aALbwHsCUISjDfsPe7Pu
VXOqFJ3VR0eUanazCr5EdRNWTfa70JV69nVMEEi3UtRgd4PbTU/u4CTO+UBZMLqZRwwox2yITPV7
5Ayct6WJuOiOqlt87RbI6Miei0bjIkODJL5VSpnLhyZOmtxv2CZLv667VvVNh87G3pxUtvsdvPjx
KqyosmNc+fPAK6Bf14saRqM38PRT35ZTlB/DbFK0iH9mZuIJ0r+cg64z8uWRaA9UdFNj6LTxAJiI
wM3c8mgoWNj2azv02RWh86snySU5RsIGXBdRlVvx8QQE+HDZiu9aEYmjKqzQOs/FjOoWU1aoek2G
TwljPQQT9v56d4NkuyWthQR6caQBBtoXcv5g0X6Khs4fdIK6Hjua9EeLajuwfZJiXqSujuUBzVEL
4j+umwe31TCgNI0y/K4rmNf1QiTQC2sHFZ/C1YfimeaM1sCeTsTDLJM09NgO6e3XmuD5M1j2sjgz
BnO816uaYBY6IlV4ptuh/KkzszLFV1jiPT0bhgdHL0kqgb5v6nu60t3zumS5uwZFaezB3BTtrjJi
J99ZTq7/FrmmUoBN+vlXiWryi55nrf0zyxzk50rcWPDLhzDMUpzcE9HmSSdSWg8MlsuZgiRZqd0k
rZ3t4CX1kdfkBCKp4XAw7KKkndpK6oq0fDjFIPUZFE9zEhVaWgZXE3dPRRSLBd5AZzHlieNXcdLo
aHFgXTxVDOU3R1L93dnFqFHPAqz8nQVyqdZtW6ykx0rapk9yuTCDSKaz9oRZFoexRmTUuSHa5Mwe
yVvx0fEB5UeES0M/HtLaCXLoRsXejJ3ul0xH2oyFiDhHNtAblB2CN7oNCNX66YKUKS0+yAjK1k7h
/FsF1CXs8iIe6uhigpXYnFNZtzFgJXYsd5UeJ//0aZnWWIsnmG9CJGTPZ62o6FmMC8kCzNm8hpj4
IqTDcOG1Pd3K6FZLELtT1zHzbK/o5LT4Cvz02tOtrviiIm02ocbL5MIZMwO7QGOZv5ZUo7yPE8Wp
SQII55uCf54SrQtr4YbKOMKXaFFuJbFfPzj9W2ThNcrMCCi6f4xsMbUD2yjOOjYOc682DFIIZqOo
bfrB8QjiaBSup5UEyO2mONQiP2315NwSmcjIRx2R1ylF+eBa6XxWIhv4iYakObOIP6ALrJE7fKh1
+Chnpc4bBFiSo7HEF+PUe4Vz7EI+QTU7O/qD+mWimS6r9Fgi/O3NrkaZgx+WzTcshfNRaeInyrFD
exX1tbxXBdGdu7GoxSUSTqXdz73dlJcULuFD2otth/eTtsTuRTp2KWFSPX0aTCuL9q0UKhW1LsEw
uKOgxuMukSniISMCT+5btrHStzIpaVlBpmtpcYfZrZLnhB3PktIWwrVUI+wuotKBZQdfAhEKYc/T
MJcEYZEbMQu5q3zHDo3usqyTefKhXCY6lWilvEOl3zwbFMnsXbWY5n0ySqsF6RtVF8vqlt+pbBH0
vZ2hFdk1Mpu+TnT/q3OHJPN9ifT/uRiqpfTmWSmXfVmnkTwbUyd/hrynSo/qixF5C60YQuopwMBw
cmOfr4KSwFRrsGREmXzLMwwugVs0yTdMi1hmQjeamiNJdvUTkU9xCqSNcD6vpIdYMipyxjY/3nmc
kiQBfGyF6deqBSsE38yUub+g9DksqSwa3y6yBkcd/PXwQEhHQqyyo6XzXW8UreuHuWXclnVEi6M0
4uq+Cy1T27dqucpBFrTR3trB6eEVuyKhfq8ZL3XGvt0fi8Wuz4TRL89ExrIN0TtGagK9y/qaI8BH
XoJEKd1TwseFqPUKH/k4acAY53qOvCrTtcMcUgr1hHRNX+H/IBagthHgxqrZvJAEwR5JwvHX94jk
7bspk0w/ZdyH34vCbm1vAEnE9OO4CBv7ycRTMqfL4wLJi3Buo9W+sG8rU88iJU09gwy26tdd/EmE
M5DgKGN6h5SvNEXbSZVg+V2skeh3Qa9JPqWSHinzuJTxPcF/2c+WVLC7XCV6L7BKiJtMWMpQ7CIZ
CvOroK9CQkQLFegc3oKCj9IC7N7RU/sqshJX/oh+r/JpcFok7NDqiXJyz762dayN+5ZoiQHZoqTH
bMAghOcxkyZ425RqdFBchErkx6hJEsw9W6Udwm2hHpRaLzic0gXQjvmIrW/SpWMdYqOPrUNaCafx
yLEh90ONO/Qvec1zjptqILBryi0HCaLtY1k6n1t4C7gpB5xgi5YQ4Aisr3lxaL2qlHw1ffKsWZp2
MFp6aDzUnaNL9NXDKG6ltjjWY2gx9Dy8vixqoJuobblj2JDFAxxpn6ZhdK+lmHdwfI/y2LJ76JjI
sWbtXERsPJGe0qddD0t0m4+teu126H32PNrhuz5nSkgIcaSM9iFhluDfTMKFeRcpxNDZEi+oKjW1
YzVt2vBsTMi6v4gLQzyKaXaLM8r2+L0o1/cvxI1EJV6LJlTvHLUwfHsA5LNHexS3SL5EShBQ3Xzt
zSQz/LhEvHYQdlyRjOQAvkLPmq2ODregeZZH0X3GrPyC1jtNeIjALo5Th2cDuW6ZHAgkGp7sWA1f
TLG4Mgh5pX6cFfUPcnxMEhySovplRw6ivpYvs/DqCL0VFgWS3PYNXuKSySmjFjZNia2i8WDtwndB
oqY3YuQkzXJq5IXNkYcesFjGKVCUFgxPzxGYMzEAr2stB8/zCJ6XKMJBkY196IfK+tJnaREd4Gsz
j+WW3vHvVTd/tJd56lh+3OVyrDJ4nMB/yrNc40jAhzfw1voyQsVamdZlHcKO9FQHg8MhXAw8kjJx
sPY5UkPqrKR9Coq37uflDvNeDWSwa418PybSKPZtVsx01y03TelpV8ZP2UaNsyOhTTOOqcxswma4
v3N1UW20nL3DOHCj+osgGiZCfjZ0j2M95ws7RtMgfnetEJHoEydeNNc0wYu0l4pvUDorwag3sjkw
UviCCBORF0W2zOMl7ZzmB0ArnAZCqqN5o9BUnjwnmcX1goCOqWcRtdyXpUjiy5K02nZn5Uv43RzJ
Pm2YTkwypVKzuijnUbvF/EaDB7Nzn1kXSqmXcp/WjUzPnQS05x5iekFXR1PqekWaprXPepAYvjYJ
I7zmo18cdHKjhO7OpHWl0Hm/kvrYGwCLE9P6YlSRgsEnBt557pS8pP16lEY8Ejtj4ekqQrKDlrbm
JbvkZd67mUqkj55WzrMSyVhlckL4sCsBwThBHGUxjt85WUhjRjhb+7OCmpcAIdo17nUcco7YC00s
DuFmWUNAj2kRTOPo4eD47Kr7JWCDHnbDPq4GfP6gHsQ+1dA0+Ogja2U/ypyNYqRiTnmuEY6Y5NZU
jWDZUhR932lGfwVCWinOCwqaPxZ10CgDD03yElq8a/Lt46G/rASy2Auo+bl1A+LIGn93ZjiOfoZs
fzwr08W4U9LEMI/sqDpmfQRtciAhLqOszdbG/SZiowxknKjOjp9i4GnqgNzcJl3s0IIYtVL1Sazg
b6eKgpvNMNM+ukyMyE3vc2uK1YPF7DWeTU4exQ825svV/ljrkZ9kqVrcJAsqkisCVq38gBskmp7F
GJFKS4fBiUs0z6B+iLsJyUMqOKTd5+CwsQM0oy4Gmj5WNx8sqwhTFIUyd2jNxgKbJdJLwa6/QZuC
cF+ZbuGxthS28rS6i/oO2ToJBs3k6RO9q8tool761YiN6g6xI972JUYawPYyKZ7VOUrc7kSl630N
iZ0+6hXCPCzdhZrx9rheRomJPCAajgjUqmugD99rDHvTjp6xuq8TeQrGuxbO3h6LHdoXcEMcAB0Q
tjaVcZfDdz7N83BM52x86vQk8VgJ0vsp7ocD3YpwIHNgeoYrM1yx3z3lE//o8mskC0AOVadSubnd
wbGoMLd0JdRkQrQ0VApIi84w2sfJiLsnl6jd33lfoZeqku5S0ZXfn5dHttdfOzbURxBvg0yhPrtW
T14VrCifzm2LOepIuaZag2YVqjDsx84QPfU+1I7GX5xqXDV4aOjZWzYnukfbssRaBaE/w2ZHUJUm
vuXtL1Czm1CBus/gwVCPI7GOzpWkVr+63PqlYw3jN5O1+ETl/R0qYb0qpSDwYBbtSrb5b68aYcXT
2jAGLa9kT3RskvNxKntPQ5qa7NUUU0OUOs5FKoBp5Mi870FJFCfqP+8ePdQ78w8sAWSxprvrn796
9I4zYQ7mzRxjtqHVuWkBcbtQp2GcPICHzXLRQIoq7+PGaH8WbqTegFDpu8Pn7/9P4fj1+GdTBcQE
VAF9WCJV1M2TgMNCMKhAFm7XpbT8JDbsf9S2npafrdlM4z2qFRKkW6op5mqJ639rbMSTQw6bqb/q
007kV7kxacptRr5q93vq6xzPb2LZ0UVk2NkSsAOYx93o9gBfxnrJfQLQbcncHSNHMmKL+VZp58HP
GlQx5O+KXL1YpDMgL2/iajrUhmqFQQq7qnjEbWFUz8jCHe3aSQd8FmYcDlFACbiGc2FBowpye5gM
L7MoghyGyjVyHOMYDHdSMUp1wh9sVl/pu8/CHwat+IlTVCUAtEUz6NVwwh6ovgtOO0BS8ouskKF5
okj+jkxnC/rK8GJMAr0oEeubJ66inJ3tbMJIBsV5LxHGHMLKWfZmoyVPKTqQSzOv5PlQkTVcsbm+
AR5vHrN6bZ0PM4mYal0Fn48C8W4Y0Aej/+YAurQpsgF6ezsY+6UuIwXs3MHtHLBOE8Yy5bwv0cU9
9XMBBoCUXIyQiCcbL9LdpfQHm43RdUu5jE+kBA36JMnFaM9Qtc3qEfGOaHbGSM3jJ1bq7snBJR8F
M6ExsT+VSvPNJtUBiaeU5nM9mI7F1pWYX6Vr8/Rcpsh+SasMyaopCGcODA0nwW5oNMCvUivRZoDF
QPBShDNbw4iqn58nxNl7JE6P9gXujKk8p/hhGneTnsr6kBvAZL84vRU1Z+w6e5UeThUbB3ztE/GH
SupcZuAOjT2NVPOr1ixtjrq3kS218iEsv9XCJg1j7o2Bgy68jvZQkZSGuQvnGyfkkcqTJ/reRHIh
tD69ndmn2uecfuh3w5leUn+WaTvcWMRLUkAsm/beSFHmY1oQ43xmwf2xngYBJitSUh3tFPIM65E0
H+1pGiv9R6eYQ33RSaovPpFWRozuVQtJMFvoriCL7hDjxlq1LIccdVlyPfUtaehJtzgPxmjMppfV
0XLf8WGVXgUzxNqnbA3iQxEqFNVss5gSjnODi2U4xZWAloFeGG1Cd7wmodmt9lAZKJiDg2x93sIS
7rEUztmhM53hR51HBrEcEFbOpYhQwg5x2h0GOackJXYDtxAPsYWAaQLPiT7A6MilLQSRPlDkk5sx
hWhzXqkFw9xET0SeXlRX0wt4U7T6OwYAKGbgqj0kHvpgin4Zte56fBWdwrUiKz8iWnXm2zrrVAKc
Fbt75kTGPhjlC0K4jpRjeRN1bmPdi6HKz9EyCeTijpXHuHSS4YjmqRKHUBCQdiwVSR4cxj9uOoEJ
l1zDLwifcbaDPHczx2ghMACfKloR/jLiHvtTPk/oxSYgjeddLu3unPRZlEyKVU5PRdYN9o5CsDqc
WMS2OyUbGwMr15p1s2al6BspAYDzWo2TJQKmBQsvkm57t7SEurCbWc5KBtpftnHX67FNWBlevA9h
b9Yr9qLDMGpcTy8U/Qu44hewPchOEZz8E5vt9M/nc9K7Hi7Xg4ztuOREIFsAufp2SrIVl3TXLMf8
ZpvYZOxW3sSRe2ixPX5LizX4tp/H/GJwiVJ3k8kgq9jV5JFWu/NNs6Ifma2WnI8tgzauDVEWVDSB
vmU4JeHeRSjnsR2qLjOCoy9jXNDYSxPj6+f3sO26r7fAHWiaQ+dFOOpmVuV4FsZDBmQvklBesBiI
g40Nam/ZCyXXSIN/plIFvBzwIhw/v/SfzLvXCztyHHIYCDmi8e+CXts0Y6tqQBY5hNaBaNKFPFnQ
d6j4pxLDWKiag3tNZjfuIdTGKF07K0LqoUzp8iz7xhz2Wg/022PPCMip44iNL08ftIAzJoYGaFvL
i5VbjDVroS6BsZMzDHnaZGccHHNAyxw1QrmqE9uFkkP5adx9fnfvxj49AJ4tohGmIAFX7u3YUMox
JN1vrDEjk/9tUe75HaXgW4XAV4r8XElPbFP1tRv39nECFoRZjwiNDSNb5rdXjEALQhuKmuM0qxS9
w4h0GWcogNJhtGQhMNopubCpRhRHLWotbZeyr9L3sc5z89U+yWbPqFRcJcA4XNo6Vls8lV1urKne
CU4BjmPYju1Yx9G00Kt+UopBPkZak0RnKImo1SdV7OUcitUA817BkdVI+7MMCcdLzeHQn9bmMbNv
9/TnUf9V8thN/av80re/fvVXP+r/s/7Tl6omMyqK+//79j8Jyfqvn7z/0f948x/0A+gf3Q2/2vn+
Vzfk/NN/x4Suf/O/+4f/69efn/Iw17/+8z9eqqHs158WJVX5OidsbfL+/5PFvDjJf23/+r9TxRTL
+pdBu9h1iPRgUE2/uv4//wPcpvsvHOYoJnWOaXR4+Pn/FSmmCPtf/AnuStvUrZWWxTzVgXWM+Xem
RUiZyZ7KUWF0m7BM/yZUbB3Ur4agyiFxVYyRXopDgf+xOarqWFdTBbfcRUcnQkctFmJg/k5zphKY
NdPqxAQsNrOXyrEQ3RzkVfaoUHf+JIa8OqCEWizUlKT58ywkV7g62sWAWSw+WPSoba31CDjdu07g
Uj+rVm4sbGJ6BmHHGg9PUDfOM6LRh/pUDtSq53j1GPidCJ3SLJXHQElYbEGqNYYfMtTs/ljZxuSn
sgFKFin27ashcfvvn/c6O23zsP9chf0eR8R13ePBv/3eayUkl8Vt+qO+2MM3CaH6CXNiT1J2cwq1
tpnMaMczg9kcCphhmLDtzSqRzexNMz7pABl8RxLDZO3MEbhTAV/yHO9PcmJp0LdPcL3g+hQ5/HNs
ereyhkraaNhEuGBBoIvWwrMySgzblZlRpZ7w1o3jYB77NHb9uG/WYI62DjoBejFzI/bkWT/94Oza
wgETYvDCGhBZniQy2Q0sNnssB+k9Hh90ZWbhXtnELMIfSirOabVzrOXY++wm7DPDJUZNSbPGX8mG
4DGb5oCG17y2Ml14s13kPlEh5uHzN/vu7nmpiABNdjLrxknb7JuqvrCLYnCjg15TgnPzPD9U1TT+
7VVM5JYcrU2LJGVUqJvxMxO9BMRraQ6zVZD7SWERESWHh8/vZTtK0dURnoqmb61guVQ13o7ShfBu
aieFAaHZbZ9qp1TOcyp7XwaCc4K/vhRFE1CbBNMw4W1x8FqGahdjpnGYI7vckwKYPc5FP/jOYgz3
f38pJluUKq65Jklt7qoqZvpmumocFhGZftPSzyaHJz7EGjbgzy/1bjAQHaGziWa6t9gubTeZqQYg
CZuydXAZMZS6arT++Uk94lrEej1l6VR32IJRqWIooJBb//z1TNoBtMT6NAR2KLTfJUlwMbnsRvI7
D13msKWz6y8uRIF8//ndbWZwqnooaVxiHhAMgvF31+Hz6rowotSmN0YCbqOogtc45u1zbmbI5Eta
fDSg7PYbDk7MiLno2AZ+fvXtvMbExqJIp5fFdD0wbOa1otBoyhhdHohMbWhKRxUSDRzC9uTZbabe
ayPN8t3n19w+aTS9tLVRwlG5RFy1XSMB+bQFkAyCe5sqCZhwo2codoXXcdC/WJyl8tlL9Cc+jXcX
pXjmoH6nxY6Ml8CBt485RZdjL3FZB3CoiDygMG/HB3UE9OCjTiSjRYfa9i3Cph/95fDFpyLWAxJJ
qBRRUZG9vbJZkF6Fd7gKinKOdnSyqytcnMkJ+fh2lvlzFXJ6LJZd7nR7f8IiGoFPvwogaxYXogjR
6+Rmf8g6qZy4ofeXWkM/15wV1PHUozaf/uCg1cq0XgaTaqzaZD2+wHKXeOUw5ScCLrafPi+LKQYy
t2ri9HC2nz46pB5vsTUHahi212aY4zSvXXn++YD86CrUea0124m65FbbrsC0iOwC56soZuXQT0kb
KE35z19fBH3/SpsFMGHzI98Og2kZptDJsymgmAFIaqrmcocjpf/5+WXej3OuwbmLE5dArr6F6FaO
lI0hcnrAfIU3nXRIYB1LkjJgrN7Xs7N47Eznl88vun48r+dOXpO5egIw06FOoiv09t5Q6NTRMFcS
JYQR3WFdVnwYVe0uLYpm30AAx+jXa76Dveas15PqxPv7YEDagogEiFuErfKNv708uhFa8xp9785M
FJ8S48oxilV62o01Pn5+qx+MFVvoXIQb1VW+6bfXamZKYOUopiCCgpvTaXQ1j8J/op+YJD+6J+yu
XMJmD8TV3l4nrDsy7HR3DuRslD94onYXIAtJxJG+nl6dfX5XW4E2rg4WPfKWXQ5HrObbnKIO2y+y
mlwJxmjSHayJVuPcqkpUPVFzVq6XBa8xFR3XeWAUOyBMK93xccITIVANuZuemM22Wnp+n9Ubp3Pn
qx2GBsjb20cWkxrppKoBgVLpCE+HnvRRsUs7P6AZo43b9LPZ+YnGznTP0FAxRNKnqD0CwGr7mIX0
/A85tgW5K+B85HtcRcqTiJL5VpOlfqr08MHz42RANYd1jQX13TlMYksYCn2Zg5Qq/s8yVNTJS/A5
I/AyoytETunBLZzuSgCyvZRhH99VyVRf9wZil89f5bsJ4M8ZxULcjpeEsbNZ6Ox+qE16zUjhsJOj
onUNT0xjQkWwaJ/D0UguSx7DifHz0UUdlWBCulO0+rbJAV3T1vbUMFpdc+CAwUGi3EHgGgKX2/Qr
G8FeL43olOXi3UfCvb6+7GaULOig6TQoaI21tH/qmtSRXpR1FbJDAZ34b9e99WoUcS32a4xIc7Pu
gfST7WiRul3CJoInYXcJNfjG9jR0Yqc+gA9vjd01zi02K2yC3n4AsdDjxe7kHCxV3+6aJc6Ho9br
4a0OIdrwUrUMcvoqdW1nX9Voqm8MOoNRCeZWj6nt5XJMrgRnjdxT4MFqJ3ZT6+zzZsLnUbDZWKu/
zE1UH97+dgpRykBewLfMRm+ike3mh3ygObVT+r69oN516rjx0QBjCwXBj40O110f16tdckhJ1lEJ
+gvMHLR5VpTuVaN31WNtNJFPMdM4gpJWTgjyP7yoQ6Yc2xyVs9tmyYaXPipmrC1Bk9ON2ZV0vHwT
7feXwp2V23js599pXemnYis+ePXUGqib8PYp8DibUS0bLAlWn6gBqKWaNmnsdoqPV9z5afFuv/71
dMEJmDMAVRSK6cZmPSOgO8wz254DUN8Kg6jP852ZEGw5xQDk+D2GXVgP3d/u6+isaoAhNIO5AgvY
ZvwgG69yTJxLAEvPqnetMBrs/VNqR/7nt/duuf5zIYsyCsoFxzU25xsnjnUdZeUSwBoCJmvoGVha
9ZSP9aOr4Gv6E+tAOW6r0FCb0Jairwg4XNpq3JvhhH+OVRZB5ue3s21Mr+uizvmFgYHxfd2HvP0O
SiuHcpwpItB04CW+LkrUjlMTu+zrQuCSe5su4SOQ1NmhpdIn1a5utS7ylLi1Yw9nv2rvVNLfoeI4
CUyuz3+9j54DZwMKZcRmrUbWt79d6EK/ShB8wxJzandP+9XEfW/E8Lk+v9BHn8jrC20WOc6XeTjr
XGgll6F5IWVb3dWyye9F21B2/fxq66+9me2oRqkqJxBBT8PdfCNNg1gSjweTj4L1mwar8tVKe+0M
vWfxpTA7+4bwz3bvFjo8088vvd7I9tLcjUrzHAbjuyloDic0DjZzwYzF/cGEEAtfuHHlPcsCpti8
J12QbKr5HHMVOMORYL8Tv8EH79RY7cxE2K6b+22moa3h2HMtOhpWAbIJuk3XTVBiuto9Ibr44EI2
GdF0Ek1Olcx+bwdPiZATig9o2VUSsM9zVJfd3J8KOfpg5eKsQhWOCZZqvbmZXBGNTr0rQzsITQUL
HBF50t2PU1K8MBHFmdctofH8+Tv8YLBiIqYazmJOere62cprIMKARuV2gHAMCCP0SYgps3re9114
4iQk/rAjNgOGJRK3GtMrm5StWI26sUkznlSyQu2zn5pbKV8zyaJ86EXf3ClqZFjXQm11FLo0wlIi
ed0WXJPUzJce0Yh60LLeShlJJRAsK3GypzRCJo6TKubUkaTaDNo+b2PHRxLQP5XwRAYvAcKTQHs3
EOioULi+VJrIvwolKa7xTnfNs05Qlo7zS8gbEmGn2gOYalr7kdKIdYyjOqwx2wPi8WYN0etFnDW9
4y04FbH4jTOKSNMpxM+2HXuUdkpTXcaaqcCZmbTsqYFJBKWz6G3bT/KuujeH0bB3KQkTAHa6zh59
eNnGy+g604xxMoSw1pSCR0JSgvuMnsKWnklKQrvPzBFupGSETJ4yplhLikwPb2hkjNV9SjhquLf1
0V12ClUc86CnTUeyC8cisSsaByvzUhLNJHqQfTdpMrRX42SSh4txof2e1mwYPdrLyo8Olr9zNhfJ
NO9b15yfEF0Bde9LzH0wwMWDnqTKr7nFWRFzDGqPIleWOwvou+ZlMoUSSoSJiwgdJyI3ihpfvwO4
2RKOMGvQLxNVmXeuEVn3YY1mED9SFL7AHJNQNdOQU8cKiUTpVY2P1TCY4Y01RMyiWFHUxs+rtrge
SlF3XkGZR3ot6pvWx01RfJ9UlqSj3jn5oyQ8JvPDZhp+Gipo42DgZ2S7AqKD8Ey61y9OJCbup6lL
XFgFGVuevSAX20XgGAGNGIOWgFXgFzp0pDs2CPo5p92pC7QqOE+QXamFSnwQeN/U8EwB+Dl6vaZO
uJPAP3YrA1YLsrau1KNknIdepRV4DqJmUrOdHDP9pTIJBQDwKwCJIiYfi3NHqfMfEDXlC1up5QyN
F2ayUmjAfEytafUDDLzwHyBx1T9kpBTiAAY/J8U2VJXSxwalIKRWrW5PeFR7V7OcspoOKr8G4yzy
HQTY6s7EFQYsTpW0h6ZcYi2AEqn9/t9jJhHqpo3OMtKtP3q2CLOKULvnJ1bHD+Y4TgxkqdMLMFE1
aG9nUs4pjsh7YdA76vvvBRGpt2QUosNxmwINHuxqqG6fz3EfLJEsDfp6PFolk1ukTarXbkPf2wiM
SQduCjGsycimkPFzG0kwaZHZlkGrIBrehWOP3vnzy2/Fouu+yMXfQEnZdi2qUZtbNqt2FQZGRlBo
C+4G7M7avIubIrttRdxcLFNZ30dNNPwmf2QqsFsn4g5amVWd+EU+WMRIwWQf7dCCBuKxOTJg0w1B
oNboKNHNXLcUAvcFxrQTV/ngYEIjic4Yt7s2eza7QIlDX6+AJAQa6ir4NOwRWP0ddYBPAmq0zFdi
PxhYewYF/fmT/mhsWRR96W9TKNW2tVJjAEbImNOCOU8RIZYJsuAO1uI9UHubyA3r2+fXe3+rFqFr
qzyHAyd7380DRc9fKgKQb7AA4YQ8SPJ14jWTsOA3GgbWNaUzF3mIFyU6dd5/f2lq3CupiWPnCqjZ
jCmVLW7SKDI9Q7Nm4bURAgBiCukH4HWFGcEf6MhPO41QqlMnzw/GMzU4dikQ66kpoT1++wn3c2zB
ZyNq1AIPBgcBtmLjlZhImjXIMyz93qAUtWuVpNOD2Rn06UKibZM7g5TQ7MR88n4Dw4YJqIVKfZWO
7LbwARa+0dHAZmdN29EwdrvWRb4pzPOxTZwfn7/v9+OLa/G6qS4wxhCcv73xOjIbgC55Bt0DUU6s
J5lPf3ggfgaetOmM8Yl7++Alr13FtdJI9fpd+20qrKYIaY8FSQbHssXJF0xwHX0iieVRT2dxTDoo
fJ/f5AcPdJXwqjxShjbtzbc3qasS2YSpuwFrVY43v+92Cw5XPxpU9cT9vZ+QbJulgMaGZVGq2dIu
WiCCNlZdNwBtpx0UY8jO+3Q+1eP+4K3xozXIYqsKBY362xsSIZgsVCQITYj0ZtEMlS9dPI1+MqkT
36aIT9QPtsJD5ntAKzBjVmgNGm17ve1X9aBULvokOa9RH9aqnJoXeAKPSobeXMip0e8qiHDW2QRS
qfAmEYbhkXiZ+KabWvs2IRYdsM0kacelYas8oGruor3o9CK/IrMTS1eoJwv2Fjx2d6naj+G1Xc7G
tz6c3cclYvN3+Pvx4NLlAoGB3sPafmCD2a35s5kTaDXUQi+uDKM8OBycb5tF703/r6+Gn4P9tYta
ztS3otRk1ti6m30YYCSVAnlI2MQ+aibb3s2RKbMTi9UHgx2S1jrOTQhk7h8i3atXpXSOWy9KBkS7
QQAMR6IsFJ/idPtg5AUu/s9v7oPx7rAFod9JXYn+yWZgNLNoFRgtYdAXHdv3aLS+DVbR3v4PrsJo
X4VHjMSt7MrFjgNUaA4DYn5iNnsZMs5HVTKhn7jQ+32VzbBYw8jXfitl57fjPLONkdRWIlgXOwHE
xnFEY3ftwGLvBhKt2tCa/BqrHInFBFSeeJYfvblVuklHjY+M8sfbiwNYBJlB+kGgKn3yQIWh156z
VC8fNaU16ofPH+lHF0MBgdIJGQRKvc2LiyCXTmtmUIB3FQRNk5JoUTWNejbifDnxvX0wXQHrpJ5B
e5mRuZ2uoPqVmSFmJYhyF87o2Pd7DE7TASHjPzOfx4k5+IM1hta1gSwQlw5Ul/XWX30Bptr30kVL
HxioYwDRN+3eWqz8sstAw5f1qJy1orBOjJz3lSOUanTp2UegshBb01Y/xr1kk6AwpxQE6uDRiEMS
J0Vn+oPVEVVGQhukCT0ppx+KFjpHretm468r6DbTFPtByINY+LYPOsOuVJjWQNakjbo6iCtCkD2c
s6AXiJSaVSwLUdR5DhGfXz4fTh/NAxwFWNup9mjGtmbHpxiPQ1coQd4s1gX5NooXUS44cX8fXYW9
MF1KNIhca/18X73ZTqkhBzgVbzYjmxlyVYi1FetLZ5+40EcjFvEILRCDBsi7uq81ukaG0YHbsala
pS70SjKUf4LLirw2Ijf686f30ceIhgRBBAJO1tfNBqV3kzSv/x9n57EbOZKt4SciQG+2TEupSuVd
b4g21SSD3punv19oFldJEUmoe4BGYQozkREMc8xvDNcDs9Jib4Pp4GlyOtufxfAfDofs2hNhA1nj
4K+Gci1a6tLB9tojSu8dejhjnxBjNmvY0j3a9AXUDkxbas97+yVAOAsSg4AWcvxak2wp2frQrL0r
vtPdlbZt5i/aYn/D3It6U+sUpzevqazYoyVIL4JmxOqCszKK97A30LTRLBxiQk0c59iFCT23ewTd
jW0JYZWbBjgb/1nraQEeKAwtq71rJazkKdOL+KG3B3G5P6GtJIVInaxb4nPAAhq3u99WICkVVudd
pQ334uedbuSHXsdU8IRWcKOcYyVP6mCqC3MI8qgdSpQUjKSmWDfN2c6v2diyoPakWBcgS47I6ihG
QCPGkub8NUph97ut6E4QHKLfXmTtSchtdPsJZyjmSq4BUJt1/I4gclIKdN+RylerB5Nq2nmadRH7
A5Smx6yDbpYhq3Z12mHwKxAzPxoDUo6DvfVOwXcjPiCwksxQcFgOai63nyCjgoV0kwxEsIyhMeqW
1aXsm+EhomCKuxzMp6SxCXR5WfdowVsrTp+H9EIeXN6227ETkGZOj5bhleZSI96N9gQczOVbOwFm
bdMen2R7OI/nBMwktR754L24axMjqfrCsAhbYR0FsT0Z7pE8Yfw4VjMa3zt7e+PNpg9BKGmDpuIZ
XW0nMZqtKRCYvOKDnZsHj5pL/ZBGPUR7xG7QQVDHVMflo6HIjOubG54StNTVAK3k/if69AjkIBds
R76LRJjGHa3l+QVlYedhptczItWFAvzODbPxSMgsggiK0+gSNd6u0BgiVebCBCRYBJ+uTZOCLZaO
3y5gGb/FUHJnkbbGc1BFpfIGUIly1O14BeKak7rEIdYBTfO7wgTll5qm5S8gehl2vWJAN+j+Z3m9
3cGYAQcnoUAzVFsLwzocLSvWcvdKzZZyE2SP5GtohcgOGG6HzzeZdVWcgACZX5a29fSdCb++V0Gb
/A9gyWPMELcTjgHq9uhSO1d40O5FibMi6Dtz2hnl9UZnFODboNbI26mx3Y7SZuBRU9xQ8MKIszOC
LuYxx7X9DEJx2rk0Nycke+NESjCUbPn3L85UPJd9DKzYuWYhOBYPOP+10rELuP/VNifkqJKuQw1P
dVeXFMhUdWln27nGTlMcW0+rcc5VjcBRcC3/D0MRkRFzoqeGju7thFClsJKpGulu8AAd3EKdT5UX
T4dlLrX/MitKvC7dSvLodexX5MS8FICd6xJPP9BvGcFNj+3FTatx55J/fc7gJkm4NIEfdaM1gjix
gBou9uQA6Sq7INEK96wiy3eYvEKHwGPsFQg2xoNSZILuBdNJBVTejS92BdrLegGuiFOGYhCk3xAr
rGxpT4XRDgfNxh/k/kfbGg8YiFxG3ZWE2dvxsG6JeT2xUaXTh5Q6Xe5PpFJ1+y7MB+tvFccFfSc5
2tiRiCoCMQS0J59O/XbECOp12ivoC8YK4t5JOZY+zXvniBBZtXNlbQ1FiZ5EjOgPSO7q2XK6skPp
zHCvS7G4D7HVtUe6XigKmcWwM9TGaaZsCCNDBgMkfqvTjJawYXe8PVdjoEzbNW16nBpl3Nn3W1/r
5Shywi92h6Ghid3NrXvF4gAEpqfPtDnn4evsJt11yrG1fPvusGllI5dKSZsX/XY8jFuRA+oavhWa
er5ZlN6n2Z5mxIwQETNNob697OFK+QfqAjxtcOpWE1TcwaHIV7pXBwbryWnxabOB4tHYm/bIH6+T
dDpmnDPZvOLhXoM1cfZriQsK1rJB1K2D/XxEy4CGDr4wh2U01Gvl0nCvKXcdLdHo/9xf2mfJiFu0
AONDT7IdkjlJQbldW5xE0tiwWdvRwfz2miDy/huHp97EXgtvbDS17Lb8iNNiM17cRndqAiGj/ZLb
evuAt6NssI8xRrX3f9bGKw+PksxCxl5Ex6svXjSz6JvJcCgFoayJMlmpvRdN6PzZ93WLyyutotZ3
jaH/V6stut73R5dzXq8JFRPuBapetDxWt18OPtquPaIou1FatD9oC0DCVIL7o2xdC8RpEp4mo8x1
nTKOHBOz+YVNltbzU9MX4iQGQFvuVP19f6SNNA3VIMN2ya95gyn4rj6yYSJ6HlnuFZQHNg4FLdKD
ZkWufZiKzP5lFq3A6xR1yUBVyX89DV0xAOd7XaSNdYWtKtFxAOWomq5+Rm8kBqyU2bsiJJk+9ZD6
fVRV34zPt5kstUrCPz4dCJ/byTYIZetjI0UBC7RInwsW4yGe3S7bebReJwgMhFA+4QxL+4qaEuMM
DZQkol0Uq2WIrJhi1Mcma9LvWRbaycMosvq9oXXqXj194/6lwUyfhUwI5K27elBwQSW9LzP2Z5Zq
7zpW+2Fy8Ek3o6Y7FPO+OrdMG1YHAmQ7sk9wi+B2rHNMp9SJEVONwoVpDL9SN6ze28in0SShnB+P
4XSyEmJUiKnepUVR8Dzilfv2R4ffQFOQyJ8waP0ITIiKLm1CG6tvrPTXhHOjhxUATnZ+VaCFceK/
WNKdh2fjiBKCU66FOi4fhNVCS4VYI0dr5+p2+JvjBIa3TelVZ9HM5c5QGzce7Dtgdrze6H6r8uy8
eFNVdZwKayaxsPtYNQ/oN6a/8ENtgwkYBzqkmJR/BHLiIkgLXne63r8htib6cnT59y9GN6y5L3o0
lq8xMI5vWeKZUO7RvPDj3IrqnXOzdQ2QMYJNAY1LDX51QHWajybwafeKqE35lJjp+A6wvr4TMm9N
iRyK0p7kkXDt3U5JTVGkqvqZ63W2sBfGz+6AgSRKnnUV/ocJ0UwjA+ZyQ3JlFUtiP40Ya0bUFfYC
4aJwSY5uYZT/YRSpXKA+d3L/h/t78Y26Towq4h32Nc7y+LKkOXI/CQaC93fCBu9Gsm1kuR7EO53p
1dNLTXmqFjvHX7jOKlh3Wvt5NhTP54BHPIOpfajCOb5U+pQccS9Q0dpWnXfg5egjmr1yxHVM8x2n
bp7wRiv9cBHWzpfdundtKnwEuVQ4qIjfftlwsPm0MSxVT+j9QS3zzNeOJ7VAzBJRIHdn2Tcfz5fD
rc4GjNE8UaPIvlbDoP2JVZbxDyQ+AYNvcvBh6EFiXghcl5+OUWfW44iIoHmcSldUOx2ArR1Njs4+
k31b0sDbeZfYQdiVPdhSAab76cVacgCyFiHLWcQ7u2DriBJ4IfLIOgMhXe1ovnxsF+7sQPBEBBrx
teUYxcA87++1rXcMgx9kg/iUEqRwOyEQ1GPicqdd43h2grh19SNeqBNljrL4WJvDnr3CxsYxaAZR
7OB7EHWvNg7Mt6qrPAw2nWHpH7He807NkitPvLTTYcLTEtRYu3exb3w1YNusJVgF2UFdpbZ66oWR
qzAoHluhn2KIfhxHxbrqvZXs4Kc3hwKCQfGPLopjr+LWDG87LG6FgxsUAplNoutPTtniMjzVYufB
2Ph0sMX/f6jVXsT2c0BjI2aDJEjyk7Qlx6Eqowsy/ekB0mB3vL9VNqcmZV1ossE6Wpd+q8nJeiDG
gJorgcQ2KN8PI96NCBqHOyNtzYxdQmBHXoQJlfwlL65ZxE7bGlBXhAtjMviYPtWnpnW7x2V0xUEA
gbncn9lGAmjweACaIfviYK8OwQBlwwDiEQVG4zhZ0IVD8U0UmobZZ2mMf7j25GUnSfiOsP0w9EeM
McVOJrJx2mVZyaNFDBwJ0PjtlLt4Unl/3Sjoq1ZDq5nkjzeo3jntckusgkjiMJollIkJX5+1m14s
rKVnSVbXRkRE01XvkPUY3tvu4rx3GhsLmrArvSMr1EW+03nR5/uLvDU2GhVkPgQDkBRXi9yDPTcq
y6Pdj0QAZpe64pzDPo4/ZsnSPXgqgB8XWbqTM+fu6f7QWzsX6KCkDNOdogJ6u7ihU4aZiwr1Vc3V
8ehh/n0Jc2s6puU07nzH59RmvcQ8VZI0htwasdXtWB1Vi1yZijiIHWyaiXcA1NP9yV3zXd+OYMe1
uqQKinI4ZnrW0Mbhg5UNtFgHJa/Kox725qWZbBOrIkQoFlxThdNfRsVFt9ByKwSIF01C0J3RrPc4
ElvngBoq7WY4LgTdq0/kcOjUvMDVsejj1LvUgDAW3DiqrPvDDg39DxfB5F/IgwIKQf4UIUiNDOjD
278VV6cUGiCre8UVMzKva8ykjwNXm5ITLt7haXaiv/GKXHZumecS/upTmZR0JbiTO4bqz+2nSt0l
IUaw+FRNFyNwGqUaQvVdC9vOxJpa8RNDj7yHufOK6dJjgaQEZT9agKdpl4sgQmpT/KhNExeIuTGa
8TEshv4pRtO1O3QGrqsH5CydGXiu3c8P6O1XDc610EJ+KxwytFRzKVW6YLuwx8XfeGXBKFA9w2IL
2uQarytSEanmnADj8Sqsd+IkgvyV9EqzHOKcBM8fbK8bT0k99mLnitm4uwnCyRJJ1iQtePUq6aO8
AdBEvRqU5vv3+eCiM9cMJeWMkr/73JpxX7/90eVWM2lrkGrIBO72QyIsrleeSJUrqO9vWd0V39Qs
/5Z37rCzObfWFTQGUBOOCe3I1S2dOVavaHoZXrOsmWJfVfB6WCCoPmAoNzQ+Oiboq05Ome+VGzZu
MJMRASXyORF/Xm3VWdW6HvltOsxYYLnHtFIKFRlfTRi+MzVv72dLgi/Rmcy5DQA8t+uZKkPMVeCG
4DF0Ra4j5T1txC7Wb4krpnc9//Pyig1y2QT1Mg7K9/t3wMY9xP1pezz0sFPBmN6OTy2y1OZGxIHI
B2f4B3pKFz+UbLjhuOgjPBJQ7qKATZKiyoXVVlP5mtdWe02D5xrz+oIglaRHQVyKV91qX5UFUiHI
xipXHG6U6L2H4rx6hhEQIxoyG2ZQOmUF2bBXWhQRYlvN2x9eHonpoOpR5pzrAXvwiwM38sGaFKV/
HBVlfpp6Gjo76djW9nBl/ODYUt3EWz06IPTqOa3AWSlTGz1mbo/DUoZJQudE+X84a+hJgkSnYiml
/G6/Dfq3lYoPrHJ1MYjCSKtKoz+UYWjMQ5g2SCfd3wlbt4ks/tNxkOrn64nlaYicVgoeES8kki4L
twvfdOPFCCKjiv5M0HSaz/eH3IjEZKmCEIxbjLtkNUHiJ+QM0BIJzBmv9bZyyvMy2vrp7aPw0oKR
MbkPYSXeLqOtKa06GnYSaE5YBUltY4ScgSe7P8oGRgbldGDGHGQJeXpGcL8I+NB6nRC+1JKg0kWL
AxqkN3zKJLbDr+fZi973Qq2wcsOSgzQaea3ynFtmq5/Nps7+0Gth7tF4N7aqlCqjLUHtFAjBauJ1
rbtDY7tJkDuWeFCJRz+m3VJdHKxkft2f/daXJOyDCi0bcuzZ2zVectEkzcLkdXwdLhOABHxY2j2N
mI03gV1CHYSQVoojrCaUqXiHUbhLgq4H66w4LBwq6XTzcZ5rj5Wpd+8jLa4u/2FuLCQFSzw9yMZu
55Ytg1HUHbtUxxM4973ZRMm1rN1sZw03DiCqllL4iWtY9k5vx4nqpZrMFKkSE0uiE/ekeajzunoq
GjW8Fl0XX+/Pa3M8ROaAQQBVBURzOx56B1FFSTEOcqsT5wWo6tVcKuOYzPH8Q53EnmjAxlMDANnF
PQAkPhiM1RUfjm5borsrAq6aRj/jx2IUfiIWgfmzoxuVn6dFOF280E2qJ5oLwzdkXcTbodBQraVC
J7U04NDuCjMEZM8Bnl9H/Iq2OmWxsPxRJMUFFaXpqtbF3nuxscqMx8Uj4TsENKs9KzpHMQljogB7
wKY/DW1oNJjzuH18JhSenD8LBZLKntnwxtGng6xL1VikuF1XnqQXl5Fj4FFJ3yIK5qEBDNJl1Xnm
rj1Dl92jpmwPRT2YoBA75XUUSmAvxrhOmWBBY3RppvJDrVZaUCErFtzfsZtDgdNgMGqhAAxuZ7VM
QstKnbx2GGHXLqLNHsM6ch+QJR53CDdbQ5EagQmRFPZXV00K1waQxuBdxxqh7wgO2pX+W/ZAtLsn
L7dVcqUZ/ly1B/eir2swikl3nx6lJ4Gy+lPS1CaxVzmeBj0qD3kdY04gPSzrMEmOdRNjBIqk2vH+
0m6UDJCDowpOv0nGGnI9XmyYtnXHRqiNbCNWw79lOQ0PqD2YxxApTcwXk/Gza+W/Q1EPP+4PvPFy
EOEzICw4mvJruMgSWyUirfQv0yHs8Fsw7I84rO7pZ2yvMd1LSR5FMnstwII5UVm2xDBXJDrqCJq8
grcXArocQz03ml+gOsSPfDI09LMiYEeBssSpfTGxVKp2op7NpabcjGe2BvRxLdHi4D5McAmMtJkq
Pbp4nRPHvjsPbnctBb58aAi79u/YyaIvhRK1806gsnUhSaQ7xuugSpEAvf3SmZa1Mc1vQMxNk75P
nGj51/aiBT2hOfarOax+3v/AG9MliUMZGe0kwuZ1RSgenQjYIu2isaF14dn/OlryIW7s93Vk/2g0
48+yAPFxf8yNQEFmVJxdZMepEK0u3XYE6t6kE8DQyCh/tWE+49iGIF+EwXgwLtU/amqbb78xQJYQ
P0t5U9CaqzDBNvK4o7wAhcATvyjWdIcW1SbkaJZm56xuPKTU1wg1ZQgEoms1O7uxbFSRTXrDiTkk
2NPolFFaW1SYc9Ywtf3S7qzhWMZa/VfULG148PJGeTuiDP038gSAXvJQraaLD5cyJDW7WKsUPfed
VLWfWgcTi8Ngd5jX3/+gG9cxdxP5oRwTFp/cZC+uJ4wNcTPJh/CatKK41L3yy6jEeJ61dNw5nXsj
rd4Yq52WwTRJ/0ectoGNlNH3xorFITGGemcJN06iQ9wFJkYjBXp1J+UoSugi7GGC5JNC2hCr7wgR
cCuYS2kH15o7gezm1IDEcP/Br4PId7uIlWFQtMnq8Gqo2M34SBrj/6G3Xf7b0BZ9D+S4dQYppHAU
6C1wLFbhbFKotdp2NjeubbURJstJLp6wrrbSoz7PFXUEoWuxj2RFstfV3ZoogHnAG0TJFHJWV5xn
TDjZoXVyXVwxnKSG/VNR5urBKM369PaNCXJOo5ILTopC7u2aKlNi87bA5sHsbjn3tCoPrRmpV63H
PentQ1FYp7dG5ENdSs76xRno4kGtJrrP17Qcs4+5qkWcvdk5DEvFi3Z/rK1LGzQR8k+0YMnRV9OK
zFRZxhzT0zIOQzXQ67DozwvJ+W/cP8N/a0SU22M0ZsYPAoRsD5G29f0kvQy5B1uim1ajY5wCAJBL
9urkc/6hy+3pXLktCvSgoH/cn+jmUOStMv5AL20tb+pgZ4uhTuResSYJz40wlmM9JOmD2mLafH+o
rePuSZSWHEiWdG6/n6HPYD4VhmpxMHlX2QbyLsC0MKXFt3xIm739svFM0BYF/0Z5ER7yGs6DdIIV
ArgDZZzoVgt6yVq+1eDwGortZfTLLvQ2Pjh6Lv6leFA+eGE//3N/xvIhWhX1uGZQEoSczBKv4/U5
6prFKIG+6JWFX1vbYYSKYPvOum58QkoudNqYJO+RubpoDBcNPz0GcNxPrnMeazMGB4/pjmhSe+dY
bHxCAPAkIIRtNDLWNOgZf3DRy09IlUE5jKOoAsUQiCFhtB3grWm//dljPKrfFIdhXa0NXrAuiTBY
h0JnjarzqcSa4KGrQKIMqvf7/qfaWkRiMwSviJYAQqyec1wkkxrRzSiIsX8vz05fRNEB7ym3PeuJ
KPZAUfIEr3eGjMZ1+pMyPV1l4XNN95e7Trn2ICXOZLLRV2ueWl8gansUpmkegcaNO19vc47kdHS6
ZNdr/SLVdlO3SJ/QuxjGNuDjhU/oKNkfIGN2p/vLuTk/kmEaM1LMV189ta0zmbjVNpCRFyD9x1S0
SPK6VpPYvuj6Rf1Qt8iGHUUMiuZ6f+hncMB6baXQAVcMeCa4wLf3TJ40jtGh/ntteGDnL1j2ln/Q
z3Aq32xSbzpS8MchpdfDIntcEkW8izqq2gi9pPbPUius4WAtAOsPoevE2LAtk037xQICAT1CMcWn
JMLb6JBMlpP4Stw33+qsSN3D2HYqYlBdquSHQpuTP+m4iu/EAIVyhoqjPeCPksX+iB7CYxOFyX9g
wnC5EhpqaGwiJLPaUnCFc2DylMqqeIy+gZUsDlRc3O+5orc7x3KrW0EIRQoHdpGOprcKMDQrrXUL
8HhQLugxX8B2o/M0uV75Txt3+mM60bs590sdGkcw7dJgDsaYfXaKuHhyjWaoPtV977zDcrwyT7Yl
kqdIxXfy+/2dsLHfQR/IYhd0eKKg1UaYuFYUVFcVREryb2lqeJdqtpHKVSdjZ89tXPTEleDo6Dhq
5CWr8LwbhO7BeOc4px1mmlWOzluJ8+H9+Wwl8TCYn0cg5HpVYsea1PSa3GRnJ+b0ri4NdAUsKX7s
aWw6UZjmXxVk5tNkpz/HIU7Ql9F+3/8NGy8AP0GSJegNAkpef/meylPhKdwh0Kmviplmo18m1XIC
1qGdsbqPdvqgmx9RdugdqL6ygXF7mtvFTsesRbohBYzsF+GAp5mnJJdeCd3j/bltfkXCWO5k5LwA
rdwOVS+TIazeUK4WbipXdJjm6+g11g6ub2sFJVmR20naVr2SvaRnPEjoRjBmUfE5yafxqbWm5E/d
DNOvuZlPexqyW9Ni/0u8D3qbFClvp5UUNZ4fY6hc28icD20DblrvgHjeX7yNGx/FGEJWFGaoVq9B
45M35pi0YIw2p1N8nWH/HfBLEicCLsR4vam/GMauA9zWoLJdKoWFedXWsIqahkVuRiMdwjhCDVtV
wgdDa4v3GYKSKNsX9We9r7vz/ZluxJWSLkK0BSwKIMBqmzRtndjThAYExvPVdw2dzFPU1YDHFiM5
TkqTP04QiQ/xxAOuFf8FGY/yHi0LiAiwYteEBxU5HymaxQmkZfO+6KriqHnV79ClfCXJkG8+FNz0
UuZJ1u75wqvdI7ROq3S9Da/x4uhfHWOOJQ1x3jnlr/ItCgHoXzECMnl0CeUefpHbzXrd1d04oB9f
te6nZmiqDyBt22Of9c4TPu4O5KgKsBjgizeHzwxNZY4SBEEDQIDVBHGdCgVa//11GuJexW07rv9o
w2WZfaewwj1G8cZEZaKlP+9XEszVaEJ0thqJYmC0Al3RFAhzfooY/4dALemnq9a9eY5awxn9Oba8
vZd7Y3gKg8RE9KGo1a3rSP0SG8NI9/dKlGQcSiw2B79b7NYv0mR41xYgv6oscx70Pv9x/9RsjYw8
LQV2BHjQOJLX4osv7OEiM6DGNXK5hg26BVX2qBZmjYBdXowXbYncx6ap+yOg1jC4P/Tz7rmJCBGj
wSWHijOBESnh6sQin4QPgmeNV7E4w0PadGZ6nAtk/fQhXi4TlrXvKtEbv7y5H2g4JO1ZqEbo13a7
wKVHfwVhsPhvLIf3JElev+jyl0kddjY9Iau1yt2i2TUXqLC4t+D7OaAgUCoZEqFiiT4MzlTbR61i
MQ9LUaWzX2tVpvuZPuKfy/+XEDt4i1e3qdTsodfDvyDhQXO6/USlAWE1Fvpw7UfF/u4WqAUV1eJc
wIYvXxsvNr71ZjZ+u/9xXj2HAMe4qOi7uJQ0KB3fDlorVAdBSffXUfQo9yqhJ4JZncXXySxG49Sg
8VrsPFWvHkSGhEtF1sU/5EFyHV5sRdzsWPKoGq5eUXWA6pP5pFLxPN2f2PYoAF+lKBNeY6srrXU6
LSndlpPuZd5fhkfo2+HUu/MYvYZdMBn6RpSgef7op6wmU9UJvEZ401dzdNxLr5dRcyxCW/uYGQ5/
dMSIr/bYFtbTkpTlR9wFS/dIxGbAcsw6czy+fdZUrgC+SnUBYHm3a1ubmSu9U4drM7rWpR2mEv8W
b68cvrW2nlRTBHIo3//VTm3nCidD9IGvRVUqhwqf7sPsNs5OvP1qa1K6od6OC6R0eoG8dDuX0oFb
7Wj1IknjuK0bRQcjrMvUMvZtr9QVMp7pzSUjOSaNMUfy3pBIWmVxXVXGAx7r+P4SiH7sza59yqtw
3NmbmzNj/1PnkLyftcAATn6WNSTmQgiDimpp4oIn+qT+TB9Sv2hJ7O1RrF/d/jR20SYC6MRdR5Fq
9exFE3LQCDjM1wXT95MHDvWdUzTiy2TElY8/uXPRtbK+Rl0SvbUtJUeW2RIPHsu6TljshA4DDXr1
qih1dTZzI/lkzhSobU/p3ow6kGPxugIqJs7mgrndMGS2rtNVynIFl2memtCb33WNHX8ZGzPfY6G9
fjoYTKKJuVnoY77aKRNtJ6ezMSsZM6X+YYx6/Eg86ibnfGwGzx9MBJL8rrW6v8fIM5/cwZs+CDF5
7c6r8eosUpt7Rk/zQ6T43OqeUxQBjtkcjGuhpPHRjOnPm327x9N4lQbKUWASP/PAULtZnQtZTQIf
hJY2Bqj1QZ+z8TAaU/Ul6c1iJ1x4fThoZEDdoYEKzArSy+1X5GU0JtiQBg3iPr3MS+ueujzH2n6O
vQejs7w3H0YpEyFrxGgsSxWC2/F4FNCl7mPzqttZZ/llKdB9jKooOYkMZ1cfyJe6k4NurSZMLEIH
QnqNRvHtkGVf4g6So54N4Co+gioZDplGS6pUDHXnQZC//ib2IiOUNVVAcaTVsIlvhxodr0gXFepQ
ZfbOxxrV5qAPTfVT5pVF7pfOrL2HMdYGCE+Ov0Z4InsCoZs/wJPYex5iPulqrhZCjEkVQ5Ma9aT5
E1Vjp36ApQiw1qjyEnVNNLWtS9bk+DpRkQ0K4Ep/338Unyk1rxaBjQM4EAFR6Bq3ixDnbl9avedd
h17lbbTGRGK/OsLVvzCKGL0fRHaUM7K+z5rfkdJZ75bJTJ60KjSq74uJ8PzJHCpnfBrR5p/OY1fP
2XdlHJwmSLvZ0TAvKKP8fa7F+ZeyosLgi6ZZnuyh7ZXDPDbp8m6oNPXLBLi7OSk4Y/aXZQ7nfzxR
obCchK1unPVxro89YgDFYZx56oIyw+pVwo81ylmEjvHDPIZ+QzjzU3PGefqkoMkl/LqLa9WP23zQ
jkXSZl+0pcVcuEXGczjqrVf+25p9hsZF1RJuibzQcTexk+5Ppaz1EH+Mnia+W7fxZzt158mv7JQz
HXlWkjzKcsjfRhYqmq/2gkgGNfB6PGl5ZREDV675JLxZpD8wRzHUnXO5cUhIFlSQDM+v5LolEOpj
m1VJgd5PqCl+7zmYzaWhdnJd8WZZJg4JCQB4BhrAhMOrO3SeY1YlgoWLSGF8gUBkHxeSx50JbVxs
+MZyiQKJwypujdCFcWblA0U9HuHaYUNYMPcrqz+C9a4uOBfgonh/36+eBtpmUpVQ9qCRd6XgtXr1
Hc55Qf8mCygYuO+sEMHazoz3kqiNUZC74HRTHZQ9qdXhypoe28Q2y4Dwp8UTXnfNcSndPU7ZKjmS
c9Ex6ZJsaUi50Epvj7Bj1mlaUcoOTK3o/axPtROE/b+cQVtoLMxIXfgRd93OCq4ur+dRKWLRAqYx
RUyx2hh912mwfposGK2k+IrzR/swhBhFojwqSs8v01qyFvsE9CgKH8bH1KVb9V9+A4qy8iRAe1mn
S4phzpNpTlmAfqv7mSrO9AE/Hcevo1Ac7GRp3iuKV/v2LPKfmdlU3+5voq2FRwgZWBGLj8bR6gGp
Mi6coWzKgMsNXb15NH6Fjl37XTV0B13Ri/cY7PB2vXlUPMKlSA4dVSAqq8+9jM3UenNdBgv8k09R
p+qX2p7a7606ue9Flf5OaJj/vD/mxkaGsMj74KAqQIlkFT5qZZF1SzMUgVfWxoe6VGo/VtTsen+U
jS1FzVI6GkoXdAgntxsZYRggPrVSBHSU3T/cWoj0NNZjWl0LgGgRDvdRUeIbEwnbT0sPNYWqDZvk
0/1fsbpc5cYG80MHhqRfNq1X6zt2rtdjI1sGRRi2P0Nz+HsuZstXkl7/en+krVVlOCaLrx9969UR
irVqwRctL4M6DDus5SPrjG9Cerk/yuZ86PHzVACgfoWXjdskbsxmKYJWkFHRVmz80ggdAnBlL6BZ
5VLPSyfpuxxHYOTGGiffWlYpCqxOAseZ9O+jkcHS6hXO7ntUOK02SPRysINIxAJ9RAyJ9voJaxGp
//0A/MHoMSLrQ1HvdgcBXg9bK1KLwOqSrvZbFXOmRywj8o/ZSLJ+roC0vmtrdOaPTbi4w6MO91E5
Yd04pedx0qb4kDfVLuZ746KgaQ5BgacG8fQ1rxm5DNCQSVcFS58qx7Yf5gBXuv40lmZ+RFmYeHrq
jJ1IemN3SegyFDJc26AOrW6nUZQRLk5DGYyRapyNsC99bxrfyGSRK04/m2eUdqu8kVYrbiAZTr8q
LIJYy0w/TarqUhk6YlyKMpzub+StCdFXsKW+iWRera6HKY+jftFmhhqm4u9aHzsYuGgE7dRWNocB
acGKoczARrrdQ/3UpjVRTxmkddt8isbUCTC8VI5vngxFMZnMSeLTK1qOh5FVpLRLgySxbXxVrHJ8
0Lxe35nLugYnPw8JBpBUcioVZMwqzqGqPmJBnzdBpJjqN09pwg9VozoXpdHaQ5WalKiwCDtgPt+d
8WnyDno61V8tJU93cvGNWwiFDbBhpFpAANZg8mTqG72Loyag+1884V1b/KAIUaOdFg07F97GB0SM
Sjbd6MyDbzZuP6CokmXShF0HPR2T01CgIsBH3PN5enWmJU+FpI3aJmuMG+/tKHAeQ4U0Ng1Up0Cz
MeOpZjajN7R+wiumStOM9mOkh+MbjUR5luCryJyRmgPwjHWnJCuo0okatg7VsOiz0cFzhK3W77Ap
1xz+52GkKpKkMNOFWlcyw6podSduRVBUszFxV6mEMrMZ5bSfJvB+JzUP56BqysXxY1d4fxtEYqEP
9kIVj2GcyM5Fl6a+2uC+50+20f7SZogMZ+yT4q9tU6UFAh1psocwf/X5WR5oPZgcyoiFvuDthwm9
pitcLRVBazu9X0AS84u53rslXp8sOQz4EjRcgJpQ7LodJs+ihAg3TIJoqLkd5hzAt281uVc9DWk+
ht/0uFvUh3HUW+M8qEMCcDi3CuVEIXpJXR/9AKEH9y+VV4eM30QULMNRKif88fY3mf1QxBiqpAGq
CNOjsIskmMoMG74s93Zel82hSAjNZ2l+kPy3QykeLcjcW9LAQIT6urSx7k9l6lyTJfv29kk9v+gU
ugHYrm0ko7ysxBB1goOW235nNF2QhZMB5TlTTveHWnv5PO95BCtA21ELBvu9uvsHdEojfIPSgJBP
/6c06cLA8DG8bwrElxmP0yz/o2bh/xBCTcWDDQnO9TW8kn7BBWqyQ930pkGvLFX691Y1WJ866mbK
yckSpzxMulv8pYahqflDOxnfSxfTSV/PcooMY2TMe7PZ+kSyc4yMBRUuDMNvP5FeAz6mgScCZ8SX
CNwlBRG1qQ8DZfudnGTrzBF0SToW0CtQ27dD4asXF2A9RWAmeP0t/Zy8AwK011HaGgXGLA7KNCQB
H6/2HHWYzsscRwS28FwQesiAlMlsH+9vgq1RZEEQJCLRMiyz27m0aDKhRNIngZXP1hH4gXF2TfeN
vghyp1G/hVVFfWUjOkuA2MclxnUB2u3Rx8lFixd3knznEt+YC6PQh0NsE2Tzuro3K/ZYGH3EKOrc
nGBppGfUoY2dKGNjoxHbSqGi53x0PUqjeOUsKEIEsHFn5+RI33s/nFy38FG+c8X5/geSm+lFyfJ5
6QilZTcYsxMEZm4/UJrHCK91iwhoN8/XfnCp1moZRCIPP9QfkxYjBawK4081E3sJzsajL3V4yaTQ
focKJlfiRX82o+1nIGGfBrE65BdjarmCJO/8c6eJ4kucikR/qM32jZVqOWNCXoIZ6s0SW7O61+3Q
Soui8dJgKPJyPhPsuQ24xKx3A9tL0wirsLr51AKm6k/zvBjGeabmtYda3/jMwGXJrvjKdALX2R0y
xCOakxZGgKNlzIBQi9ryEwR9QZVSQ377AwNpFdgi5VtemXV3DC/71omtoghKnOl0X8OC93Pt1tE/
kzHbeyHVxne9GUyeoxffNTXD2rKakMS1T/NHxRXREXVs1W/FN0WoP8vQKnc2sbyrVpuYhF+GjsRw
mBasPmmfdGPtVWYaWOi0Dn6aifFrW6DxidVtorpSY+T/ODuz3rhxLkz/IgHal1tJVeWykzjOHt8I
WUlJpPb918+jzGDQqS640N9tGx2WJPLwLO+il9cvH5x/l8fsIzLwXZQNLC76Rn8/Zt0jojdhLX3W
Ybs9oa4sUMVZ1ju0l3Cr9av5OGGWmi6Fb+FmV09JIdruAFCw+96v1S3I/r/aPfuvYe5C1xJ0HiIQ
f/+aXgb+3iQsznXUOWnniNaA+WQx3lpwvX1tyWX+VAEH/I0AcPCzNb2fL7+Oax+dG4scHm0NdC4u
aiN2b770dkhi4RW8cHMa75cobF6NQhZpRt10HDHMXv/7VUnHcq9NqFEA/FxclZ5plpVv1OUZ8+ft
aagBO7WmEX5/+dmubS9U46i1AK/REr4IVJ29YR09kMhsMjSOFX64R4DO7fuO2fa7Ej/o9OX1rsUG
GgC7RC3nFfmVv7+lP5Dl9pHBu3Ro+07bUh88MWJM4etbktxXlwK4vxtlsvUujSLMxV+Qy9fl2e9s
L/ba5XvjWluy4qFy417bN+DlGeXOJN7t02NYLH8/VNHnhqGAw5/lWFSvzMCY7zNaXHcvv7or15nz
BxsPAo0Q/y+dH7Prx2CmXsG9e5seq6wXS7xE+dYecrS4O3xXhWOnUba0wX0la/n75fX/FEQXj+mS
7u5umbus/SVkfnP7IOg3UvmyCtGfm0y5nmtcZYNUuXJ44jgYK6bXY9Q8OFYeqM9VW2PsGtLmnuPc
WJGfjocoqD+ueYHiKO7iXZ9sXuFWhwp3O/8YNZF1y4LnyrfhR+8ajPvnQbbw728DoLVyZMcx6nsK
nFLl+oE+x41TdG0RPj0dTYwVSaAvNkBYWYEBLEScQ3xRT5ksx3jIHXGjNXLlrO7zoZ2dTDLDjv77
UQKQbPjGT+Js1HWbDjnCfMMi1tehsX11GPIfbnzvvSV3+b0Zltg7cwnstXnRsqPhmYMOQmfDzLrg
HGEgc1ctjvs4+UhFeNGy/UbwyfTjHO+zN8pBcitFL9F/evlnXDnGdEMhEaL0QbV1GTFqu3JD4RUQ
NVZ3PcwhJiK7aFqaDf16Izhde8FoQgHvREqFxvTFtaewDZvp9qF8uFjGafSH7H3bT9VzMCIFl5eG
fUuQ/fqC8PgJvUz3L3EaGW/L1QKvwdkag1TUzhthuVRfbj/db5vR3Hi+a9uUOg9C/U4SI9H/ewNt
ujTHyYQdkJlmn+aOJ9IGg4obceraKgCzQENyZdOFvchYYAchGxoi8dE7akhco9SnoEae5eVtceVS
3jWa/v8qF+calzi1uQtqY47hNkkjZvu7N7XWQ6879J/XnoS/7W+l9VcfjT4eTTW+FpXM3y/Q97dF
TvuJEKrr4pIjemLIdMuk7kqgJ9/j1KHDRApwKeOlcrkoJNTFOQsc5PFLyzhALc2PoAzse+138iRC
ZaZCrfkNDPu1/fincAAGRfJ+6fc3moMNzYKzNi5rDs9ClCcc5604KnncedLejYvzD/XlIsQwb0JB
6w9mAMjZ3y+0yXDomOtJngfd1k+Ov0k3BsQhvRT0UPXemrOpfh1mpg9KhJ97N4/bxIjNndd7f91s
7+iMZVikFSKx3rei0I4GXVXINfUHPTmxuZYiS4aiWtxkXGwLYLLlSHHwo9wpmSyFDk1YuHNGXOnC
MpKaJ0YzdxfeOSpT18coKIzuvs1CZ4i7RRVOqougKz+KOaqDY2ctdX7jjF7Z1380RekZ706vl1Cq
CFwrJWuApJO7Gk9ub4XHkibpcRVYUKEQoYDerLeId1cXZUhPnUwsInz+/RkGxqOq8EJ5ni07O5Tz
NiVjJ70zghtBOtXecBfRxYxfPsFXAjvZNC0nmrDA7y4lboPebzPD6GERcX++aUp/IJUPxk/GFDnH
/2EpRltoPJIGkML//XzocPhTuN/PVZ6Hx9HPVKwNLd6E7fTzf1iJJv8O7N1htxcbuqgi7ekG1abQ
a9sxsXLlNnHe1vqrxj7vFgj2SqSA1UJOACOdGcOldIFo2qCtFfK5udWyNUs54DgkjUe9tBPLWnWY
oPlDJM7G7n/IDpgXUhvu4Lh/S1+si5DNUEp57odxfOWGRnkMcMfGpTwU/vt+RgLs4Olt04mb9e4z
/uXtq3bT+tYs90rM2pMiqiQQxy414t/fFhZBNXsLKs19OcLgLIKf2rF7VGpKj1rRD/6HXcvYn+Y5
FwDaUhcfWNWza2f17vm89//SehlzWGmD/D6Azr2llnflvuEGAGPwJ+22LhtmS73h/VA3xl2u5zmB
F9bdr6Vpnv/7nmX+98e6CGzzZaW56tYfPQXJdGnyfko9YFV3awmpKJ7IYr++vNi1UANJAowxBG72
zv73f3RQ5Gz6dW3Dd5s6eMaxqCtx6uphSfrMWs8WFXYqRpg8Nz7btWWBGDPugdHtQZD8e9nGDRaA
QbC5KWyc9p5BbXDW0yi/BbXVoqHQtJGXeEoH5o0r7tonZNpC8wY9QMrei+dtG4OrXo3iXOQFR0G7
EWB1/9Yq1x4P7yCyIXoUgP0uAlwGx4WqhNKgq4wR5ISPZe2pg8Z1DCdneBiYV2AV7Ejv9PLXvBLD
UeMEBwNsAamWy68ZzbTBZGWyQb3Cupeyzg+lMwdxRvFw4wte+nzszc2d9cWsjnYffcX9Tf9j56Cj
ta1RMeXnSeIMfrJ1NrSprlS2JeNsd8anbPZa/+hoW+d3le8ZbZJVPVAWe8vAspiFGb43Q4CeR2QL
67ty1NNHpfvCPxZe5pk3Uqlrb+afv3b/+z9+bWeshRp6DQQVRAXA6wllrnmwY5A3/9GO+v++GHhH
sMR3/ZrLDqjqCzYg02w6Rdv0wVy2OqkrhsyO0beP9di4aT8M440vv8e5i8yNDiFo5D+l4b+E/NDu
7tq6I2UIqqh4GmZrjX3DksmIfWsS+spIac24X/k8ZjqNkb5RFV6J+pxmwu/eFXX4DX+/3qmW/jAX
Qp59u3KqVHSK6XLoDdo+iQXh/ng1g/FWfXjlut0F0Chq9nwSyNffi2rUlkBOorYeGXb+YI11f8QW
vow3Q1lsIprBFhZhYPvkf6SA/PnEdBdYkjgN0v4iQVtEU5Q2oMmz0WT+Yx2YDaNBaSV20QU3Puy1
N8vh8incdsjOZSgJVh9wnd6nJkW2FzmtY520X9onv6HHKcx2u3FSrr1VuquUATs6gsL777dajLpw
gPQVZykm8XnuywYkUlscOs9ag/u8H6M6JmRGR1J9Q99Y/M/jXO5jnAyt/ydoehnBvNHKmH+3vNlR
FiN0SgMbd1XR3Lp3etTCD6KoJyajk5CpMwxDfWCGadpx54TVoyH7+aPoDHCspbD76hEiZudRjVrZ
fUBDpHzKsnx4ahtVfW67fjPjpgmb7diFXl3dOBFXLhq6XPTm2Ce7uOb+Xf8RcJZOti7ajvLcNsXy
iAmhJeIRi5rjyxH/2jKIuNFT4xblNOxf8x/LQL8pUXJT8lxNxvoqHMHeV24gb6xyJXpS+kAIZAui
0HFJqfR7bxv92dfnxnOnLXVEEyHbazRAx1wayM8vP9OVHQgKgqsTlhXh87Kx1ubK7paoBQ04RaUT
V1w/furosbCOg5DzPbSZxYiLyShOtY235+Hl5f8M2C/24A7T4XF30YZ/uSdPeN4gF89UKXP6UByz
vsGJnHXs97l25zHxZVOJmFMycAqtOXJTAbH0jGvvBGPC9ortyFvMVboW6/jTQc9rS9zF7tRdUAf8
/4s2MFAYozDrT/UmlqcZPs786JpSzO8H3xdl4lZI8idjmwnjHoHSlvtyGtWDK8bqCZu1rf3vHxjD
ir0pi3gxHKWLQ4/whx6D0dHnySpUx1ww03eZWFQHRrp3b+YOe3p3+YZ3BQAKlR3PfynBsalqmPAe
4w3nkxUm8DCUlYza7HRcefje090zS2Z5G/bEsS+C3EzAnvZhbEydNTI8cNC5mzfd/EdD+j2wk7QR
08EpQgW9bMlVpqW3ZQKTXxUh39xsxqOxrH3sKfUftQP/LLVLkCAjDgUAkMzfJ3dwaylxYlBnhCet
IzSd4UemsyoZ7a36/fKOvnJ8mVTABwOtTK592TkW++i9QefkbA51eFxLx08HmsmJX1YfXl7p2tHl
VnSADNJtiy7r7Tkrx3LrtTrTEntWOg8PEWp+sUln+smN5ilBj7VMZ6spvr688JU4uGvNsSKiZTAL
Lt5mNgAf1h5vs66H5uCsa/B6BeD134fbJFgkHEBmgOeEF1mk6l1V9V3P9sBB6m4rjeYgFyyIjNG6
pXJ9pYRgKdIp2o67PufFicwHM9OWWfBAoZD3Us9V0vmUg/m4Wtx5hkxUY9YfX36LVzZKRC7FRItH
BEZ1UZZlA3Mbb4Jek69dD1Krzx4KCw+pOshvIFwuyab79ud7oTu/5zWMNS4+2JDbUWdZFuCTTRbm
2d02XCqnMTS/RGXR1LC/lrVJWmeBDbIV9bK8mcDE+u+FCO3sRlF4rZbZpWYY5XC/USbsH+Mft+iw
dtoUtQnhx3TzH5lBfxGrW1l8sHylwKMHvv4Ae5rmWFuMRffOWBuIOR0Jtx+Pnps/2gMWw6cJotQD
YDRMNptZCDdW2aT/oxDa/31xAehgEMKMHS+z3jxwp7EoGfvhipCdtL34cW2W213tOVuiNOVFli/T
Dc7zlXNNurur0lK7UFheJLxhU89mFkzleQyU8xXdTPfDKtYtRWVjOGXK6x40szjuN9M7v7wlr62M
ogWV1L4pg8urQlrtWuEzWZ7tYJV1vNarebawCohShbB2mxLPlaKiGlHUm2Q4djf2xrUjsXf9aYrv
xJ3LGQM7Uk0cUXXWIjCCGJNX+0su3NY+Tlln3DKMvRLGdmoQ1SNlPJHM/3sjUtdrWTfcP8ASg7Qf
e5QQkZVLX36n156JbjZAqJ3hRqT+exVBjkK7cGQVZQVPAE+cWJprdRBci4eXl9p/8MVNj1o0Ihz0
eYH+XaLycAorW2PwIbl5WXnqtQ7yxFlk8HkpZ+kwsxmrjy+v+O+H28njzNMAH9Gpu/QBgxkMXT0q
9LkC7lwlizSYJMDxZFDRkVfeWO1K6KDVawNpoESDAnmpQlO5tCCNjNARTiEizWNd7NK81SwfBQjq
5eTqPmyTAQ5h8xTVsxRxlkVA29fOM9aTzz28xnkwbtlhbqK6OPitO1eHtrKHLNae07r/+YPQk9hF
YJngMki+PMl2j4JGhc7m2QOZdcijxbv3ygaj1tAuH4do2G6sd+VzwBsgzDNThQl62aAF69fQ6amL
c9YVTkLW0SVFiDJ/5UzB3ctf/goigvhE2bpjQMng/7WvhxaXJWtQZ17A2qcGybWdMFuqTk0HUi2J
RlOXcab6tj5tQZeTyotuALVRqxJFxqptSrjHWvoPEg2hMtYto+7UFvMsUvr9/pxOxcwdfONn793A
v8/I3iNE1RllS676SyDHgqLl3DVchdoswETOGdEQAqi9+UmXee4vqtMIDpKOCDpl4BbvdVnq9ZVf
qV3mlhr4Vgvg34cWDRQOEDgduntYnf4dH3iFI5ZU/KDZqpsPVm74sTNH0WGCkP2xGZfPL7+AK8sB
KIBSs2dVjKkvRga5Yc6zmnIFn26aTxLd5zdjsYGvinw6R+5W3Krw/n2ncFqpPxhRMo9AXfHv5yvc
oXKM0gOKlA/5u1kCEbfKNUth2kWHosENd/Pb/COq0cWNtOff8R2cNWEdsbU9ul9GC8gZNTSycjo3
pdketrBXSVfZwY07kxJ5v5Av9tQ+rqaUIwQC9794p77OM3MqVXTuRefIow+zRryp1sA7RNZqyFjP
2CwnM3YpX61hrvuD9JY+SNHEmNZYh8b0E/8Mii+YYf6XYfHEY5MpcCVe22P711l6al8xhRr6ZK6W
tQZX0EkBtsgWAG7WDLGxVgzL9LafKwUkZcMePFnKTOGDyiHsEA4Pom+dqYwvbuvpt7ocfEHD0M6+
hELILfYVGVQKFNP4vaEstqbVNtVvLC2Gb+u6KP0q2pblh2dNUwFTxZuqxCmhbCQ8ilQxGnOo5AFi
6z910WLKeKEB6x3bwZNrskXBWr5FKUx9MCtdfgkKu/5iLVvRnaSt+k8ypIN+sPJt22LVzfOg4zEr
y1+Iosj6PNKFMuIwUnKOGw93yfdzVg34MECbLN3TPPuMayJjXJtvInfoRq5r670zzDr8ns9R6x1y
FILmk41rVolORjl0r0qDmewrDYVLpKO3qPJh1MZqPgBkd5zvk4pwc4TxM28/JrMp0ZdqlQ2E3tqq
LMmjVdFz8A0GfR1B5K2qsva99oxMTJB3lsj8uS1tVOGV3s7O68KpaeNi17mYNiE5MCpKfCx3Aev+
tEM5+gmAsGohtXW8n8wwKv+BYn09levW9skIGjS4W+htTXcqnNRPmdnjFybTZCgapMfH0UQT4o62
gZxikKdzlRbDai8xmoIBni/wABrsuuTcJkCnxO+wahw3gXJYbPFYafVcr2KG963FzHikDcN3KApb
Cmialp/R3m5aaG+d+jqgVqoSO+xJv1eH+gLcHWDCAx4Ouo0BGVhbrDfFva+6KipjDzL9z0wgOJZY
FpAbKAJiFSnYuUilJErLJxzJrTeMkIevYBuG6iCbvuwOkxJzR9YQTmPsI9uukjBC2TfpvK3/zRDG
SyfwNE9rH1V5nK+D/8qoxhD4X8CwU9dWaSUMasqkyBp/TKZI5k9G3yHy6yFkPMYoAIwPZRGqGsO7
uvsk2lI9FB7XlVHp5vvq+Do62eVqNWkPn0wlEZrDT/lQ+0VsVPa0JGz/ssDRkw513G1e8MuanOzL
hmXYfV0s+XKA6YNRUWUqR6WDuWXOK9m2NoSXsnHvJZ3xOjabuX8Yc7Sv4jIQ2ZO1mfmXaKQKROcj
F+/rMis+mF67PUuj6LfEy6W1JoWdiR+Y2EiMRu1J5UkJ9VLEBp5Ia5qVQRXeNdawfHLs1nkbNcDR
4rwW5ael3LyPkXDHOdna1X8zatCuqczD+UftGqsdj1NNp7QLw1pCzhodVAH6pkA5O8BFPZX1tI5x
VG+TwX8fidZk/BmC/XXxCPhNWDxZHrRFOva116bO2ufrD6iEHOU+yj2Z1lvoqjtjaN1XmuHc45bJ
KNWQ15GqwR91jcE/uluC/u5UpzW9FB1r1OoSrfr5neH4Ha5oY+g+mktZfEWXPivSSFWqxc9xyIx4
wib1S9AG5W9Unsn1xE6rw4pGBAO7sMKVfMX0OvHWfPwshepF0i5CbzE2EhyQqVsGdKC9qv1eevgV
xRnBTKd9S6vwOEjf/+Sbxfy790P1yanGcjkM/jR4SdT78q2Hgpk4gbGHnLRW7ShSqTpvb6WRn6ck
+pFFciOyPp6FYZ/cvtTi6NSMq+JJ9N3rpbTNkkin54+ZbdPzqtya11YHhfMjN3MhD2vXrv2xLNeQ
jg5znq/OVhUyDemQ4SMJUf5jb8hsTHTue5/p5XXDoTBEV8dwRbffRjXUO6twCbd4s4z1M/7FVZdE
wtB3nUv9nMxtaaFDgRJpmfrsmSi2jKZ6C+Ww+AKSAyTe1A/TEkeROTwLkbV40FS1+c2nE/tZAepA
3aC3y2flrX57EAjH+XE0D+guBjlrJUWe71B1GHBeXGR583vOgW+lnecX+jBNSxAkbWiqRxuKxJMF
X2RJhkXKIfEL6XxCko/Wo5mPYfMxG0x/ABc4Vd+2HcnCcbSM7rCJCnc1O8DyzbX0YKaIWg9dgur3
8qmBOdSn3LKGh2lOhaNsSXqOVAqyOla8dTbClTCOULX1q20LDqExB4B9AgPIBIBZZENdtwHga2Ze
durrZidgBm7OS7EXZguJV5a2kaB7aOlDMRv2JzoBdRsDIAMmOda187PXUfQaRhTsz2CFdxO3uh4r
TP7U+uQsU/PKK2UfxK7oAJZxRZaPq92tH9263D7WqmWvCrw5focZydyh3siiiR2lfb8UJSqnqhNh
e3QXFLrjqBmHFbQXcpyxUWhXvXLayT3nggG/qAkLGMRJWSZrMbUfe9eR5bGY4ApMDBTqe7SVtpZB
k9ufF/zEv+GEhtT71PAvjCiP54T50RSHqgvm3820OchFWy6aBJXuCYNmX0evIX5kIl3HNThZdtW3
iZN5fpWguTn88ir6FfHWmFIei3UINKdMRL+ZOnS4HRNNjHiruS0THK03id9kjici0279e8z9aSO3
kDUt6Fq5ZI2gGIbEEp1QsTVX0aMUEj0Vc/WWZFV4BMWu0xZfJjXKX3Vjz1OaBTpcaWYb/pNwzJrz
7xluxWxLeSQYqIqChOJiLVu+c+yOVf+4hfbYJyuzuneYT4zrsSf2n0d/yaJ00RkZcsNNZNMiXMcQ
XHeOuif0QW5d38+6z7Zb2xvkFFF+6NYNK/iqBpcX4/8TPjZQ/qc0WDL2ZG0PS39XwqD75VRG9bY0
KkfHHvLRcyLCsCmTuYimJV3LPWoxsVifFlHn/l1hF/lrdMiQUupxWvOSyuumtyXWDetprWH+H4kS
5tsQA+eFpMBaD/Wom+gN6nrFE1JLhTx0bhvotPJWMHWrsQMzuG9WIvImVHMwc2Ql40aYXDsYX8kA
rRxl5q8MQ9AnHLpaNckMAYT7cVoajijR/le1DcXbrV+RP7NciXkmMlmbfbcN1fIzskZx6v3Kizgv
w/Kh9tf6Qa7O8ME0NdcgAvvFHFdt32ZxbRNhE4wc9Bxr1+TyN8oSBZUwAOHgd7P/VYUFJ8zcOuc+
K3Q48AQ0POOsIygnlpqbKnYNOdWxsGv/NQVdvsQBArJN6hbOaB62srZt2hQtcbFzFs9LgUQDXVLI
X9gckSh8BHiEJUaQyayMjXnNKrafNF716ELouAETzR/zKXqsFR087plAG3E2R/N8mgamk0zqFIlX
gUfAr8b2xhy1AJJYoKwar0bV2+yVbB3LnxiBLhlysNJ6r3UjPhreGH0JUOMAGKSI6WOxeOZpljLr
jt02aFSLgGZ1NKYbo066fvENNnxlMDnxq/rLFJlTkyhmAncYcMrqTi2580F3o3KoP6zciZvOBjwZ
jZ1VHc3WcMGZeqBBUuT/B+6Kucoe3XALlli6zKSpdT3EHamwVBc3qy3no2RCMyAyZ7R7thuYY4z6
a/l9tKutu6tcabzT2kS/qAei/9HaoSiJ16GOFxc+qNYYHIZ9V2F5z6wOjVEcnJZ5fB/lTWsmJQ7c
z71piVcy4NhhJe+o9g4Je6tIoHlwkxgUOyXpoXbfdG5WFXEZSut+Xg1rPmlAdn2swnn8gIKKx682
PYVf0uqbz2VTFPezn81lUgXIcyZD2yyfWyB6Qyyt3p9xRHWWJZFjNw0xYmJZgz/xXMqDNZKIJ1FF
ZZOyVa0qYYLU/ZClOyFkFOVBEXPLGOZrywBy8kBxEKjYLmySXWey9bs2z+s+RhXI/oEKgEcKElWI
RQdtow9zUbHJXBxS5tiMqvatADtZx6ghZN+d0Ro+bY3ulnQh+ah4T3sl0KGl1qXTWu6aLeFSdnHG
gBKcT9vm7/tiix6BNXD/b/7azcd+C7UbF20kfgytk31jxGnpxAtbc0r8zG1YFuHcNzXjo5+d65Fh
S9N/p1GD7OLK6Mo3ojEb3Oorb/mGwh1a6JG12GHi1k0/p2s0Vt/hhnefd/Ex4ziTj3wxNmv8TY28
d30WOrkEab0OcUn28k2ricez+3UqEgU8+U0GjX0+2obKf1CiLb9Vo2RP71+xRV3ddCXVxNTOcSFd
gnC2ePzgebbQTVHUGLq3v2aZM7wGO+G5SVk16gcmQN0PV0TcGspF+y1uZb/l6VAY7hd3pDZLgMzP
XyhoCWQELECiIeH5VSm0myerlU8yJc1r9vejmYEPm1qfvcVvmxjfHGpLz96cZ/h2ZD5GPg1LWnoR
49s1muoveZbPP71RAxopNKVTDAzGeCRj9yhfx1Zlp6nV1hyP47DwmZXX5gdsqXuAq2A7B27FZf2q
c/Tp4iHoTCPhgi/uM7xPiDZduX43ZpE/1PbSF0+VBeioNrT/SUJeL4/NvEZQQuomch4QIM+bNOy1
OIUZIMOUvLMBKmOtU3PSE8oL8dKtjiDPzuoKgIs9Ujlr1+ZY60UlZubvjWItuMYxYul+4Q8SlvG8
bjk1oBhaddgv7efNcJch9gEhlSkxOnuztE7+2/cHt0i93lDvJtvMq3Tf1A81zikdab9vtgnsDvuV
A46cbls/gNObyR7fh6vPKKGf58VMAJ8YXH9GOf4ssw0sZGRsWHlT5C53VRG1Vkxq1X0U4RouSVAg
LhEbXWd8U1wa37PFr59LR2xRPKtoJPZ7tUdF7JN1We5ihYS/xoiSQjX951UFXh53xtIFR+799X1h
1vk3ADntE9JM+rnzNys4LZPVDgnTNQql3l8bbgxdjXUiNx0Q/jXg31hT4VAcl9L9No7d8MbJWTfO
cbv4uTSlVlTd25yhbVA4XDXc1V5itsv8VvG3dyo3IuPka2v9mmkdvcumoYjSzADixUloO25ml8Z9
DCiLjEsCYThPRbbJxFCjA/As3Dw7necq/1iS+54iHUbP8+a7xPGoKjziHTLxYG+y6BdCQG0Zkwx2
3SHqMlcd0WoIi8QJJQF1zWb9mazRejWjGD7GbuNZFGCB1ffH2mzDb0tWrM/ubA/3nrXL1+GAuf4k
XLNXwsFjwUiPFVESbKKILVoAP4fVCx/HYGu3xPGL/Dv5UeTGa2hU9/BVhoAuxQjQgH5Am51ls9FH
6ltzm09FNBe06s2C28PfuiCioHX0qaAyX+46RC8NiPqeYR1kr/rXIGTWNcmHMK+5mFpaUDiP8vXR
5O9U3NuV4jpz1jl8MJrZ/DjKbnyEOUsytLlaviJpplxbJYYeICL6ScfrZNOwyzfDIS8EU6hi2aB/
f9CeLZ5MnDLuKtuu381b3xvYN2CpEmdWuNTpnMmgiRHNmitEK8IwT6RcOR0jdBbaZZO9HkJXqu/b
ZEXPpjF0Bf5pkcXstd2iMZ7C1cbdNaQ3noxj43xwzKl+LoZowcGxC+c5lkvfmGfqxnEmY527PMGl
zLQSSXdZxF64NO+F21Bv+FMr35hGRLVMRieNI2RJphxwM713hfStKlU2Fj9sqxZxT9fy0Z8pgqX+
6atp6GMxBRt3fRT2n8piyd7Ni5Nh+MTg4lfP07wpIxtiY2Cp8GnJh4XfqIudoW0HzxngLx2XBUVZ
3Gd0tmO3i8S3AaVHkei6bbhhhAzbQ9MYzi/bmUOZIpxdc60Mk7PFXuNAVa0jO3qTOZo7taVB0x+t
tQnV/bC106OhCi1BHg7R28bvRgK0YW40NoLOGVKDbmt12LzaYDPg82nFpt7s+3qsfZcfnPlfkNaB
ZMOoUT8ZriVfY4jBXDfslvpzsI69m5h+vnyYC1vwvsTq3xtdbQT3UBNDi4HSKBYUjEXg3+OFvfxu
kG3DdgGk3u/GXWnLCNdEwFl7EYGzG9T4s5rCkvIt0/1rMrN1POmd5BhHOT2eZKma5bEjjX2uIn9E
Noi5+8cInzZJQd4XNVKRY/jcVJH6MOFtwFWxoHsL4jKkFiu3enobMcmSVNq1bR1cvWkfYltgvmcQ
aHTnChm3No4y23+jvMy5Dzi4dhxOYnxehKe/k8HZvx29MhCQ2LHiCtc4aPQ0WcCQZhg2qztlVW4+
QGZtOiDcWb2k4Syab7kzriGjs0j0CEtEfn8YNtF9mui12STvomwO5AK0Fhm35X0stWx/KxM/LUY/
mf4xdYLwqejZhukc1gYnb1v027605G+AOdTYdjtOHzarXx5XV85f2R/OO2jI7nd8au0yXnpwqKhm
Zu2zRsPitRC1sE9bOYlvKxljmHTFSk8oCijG4q20689inqqvW2mZX6bKat53SDd9MXTf+acZpOIj
GgbBtzwXWXNo+rUs0pYOXJVuBnNFIGimjTNmb//awJt/7dEn+qKqRS8JKkYUrmSq9k+90udPUbfy
2XMjh2QMnRLtOtMqP/huhoJdaWdgSVzufzOO0N2O4lWrqEs8c1mWU9TRYSFtqYdPDKztpyKI6vej
J+sHq82D8m7QpinTEr0SN5m5TJZ4kI6JC4ltbX28/h+Ozmw5Tl0Lw09EFfNwy9Ddbo9xbMfJDZVh
G8QkQIAET3++Pre7spN2G6S1/lH71VtpTXuVmshtfuiktjg2jba9Qso5+G+woh04Fd7n8xArYZx1
J0YfaLu1xwLiR1/HUJsIgUO0fDiVW08capUXnQfyweOU5xJxNT8d8Qv7aj9wEHG8iVKWMK6js30h
WuRUsfeaQGMYJmmd+L5uJB+P+ds+RoZ9YWHLufNGowPEBfCH6Zi0Jk4ZPbZfEyaFIaW7JwaLa5hl
0w5WYEinUfgUiyycMGmP1FtAmaw8WF7ldv8pAAbwbMdG9jkrbzj5yAidzF9Wj/W5nhvgBARsVTpZ
HSvxMZL0kgbDSCYyxgu+q67supe1nWj+rXUfSu5cmSRZ1UzzVbtEzvERm63Je3qgH7upT8KMeiL7
ozRz+KWgL74P1caMsbQ8nyv5hjM4YSB9jidlJbnXIX91F012rhGReN9Wb/PeKVLxXycUZONwikfI
7h9w1eq/dXItzngVrzRcnhV3XXAmAX98bF3Y1Myb+vnBEWg3Lniwtr7YN1n+Wjk77pgMTX9qxijo
si5c5D9flM1RyLKLZ6JdQ6Bniu0SVme5re+T0jUoK2d2fd6iZX1MlgVTOmXa21c96dvGxoL4Ldjb
8WUXTjSQvjB7muG/6R/16Lgv7WZsUUw4wUQaS7V/NX3o3cs62t8CyNUfPU9pQAjypF92482/ZTOF
HwMEOwiaCFk3B69Z3zuE3fIhordmZiPqNGvl5DI8b73TAAltW8AuwUEqpqcRdHV2Lp2Mva0FhAn2
wAPat3e5UCiPbr0PAQtmVRWwAkPElNPsTO42EuS2qGenZOdyPHEdafvjPw9UhKVWbBw7nzlf3xur
9V5ikFPGDVQ3/2nbdX+srbI+Zz6Lkw52Uu7wQsrBGsq2/i9aPKy3LisyTLfUzXUB0xrzWo03HJBT
5onM2U5iQXP1VDQlHwdWw4RXTBiDf7JrL3H+dQ4mytRv5nU5xWG5MckkDJSkhLHRczigPluiNS1D
UT4FxrdNtu198n3Qk5kuLim++3nrCYC9gQv2eHE1S1wRuL3Zis4bqh+DhSYW+GIG0ukOXYeZTSJs
k9d7fSz3dlg1ZWG8I0ryYQjjJRWKkPJc3oL8GUuW4RVvyN6kMxmEiL4jzRfRJrP+DhAhVdYknR3/
q+0ugBWM69m+qtU5gjTi9qwzNXqMZ0tcdi0vE2P6GWLouLhqZXGYwnHq86nvpx38FJNI4TmDzQIo
0HEALe0IO07klxvnBRvGhmKTO+6Hu5dxTI5OcJMhj77X2wU1IuZji9YloakwWvCRh1BZKd0z+njm
1ze52RLCuOXLFo/3XNr95zZr75I03fS35QarL5tqh/YU671vTuE0Jc/9pvo252UBQmjc6OaQasI2
KaSDLTUVa8CAKADYx9PtenTuKi1k9NiwKPwtO59ggGnzfsql3mXedM4wpIbEGpklHa4YQgAP5ysY
fCabFDhsCc9ONLrLyx6I9fgE9DDq8QACDwufMaZGP6Gr/7AwVvvZgbrr73tKflgJ1jrqPySmKPfk
TKQY5ICC/nTnVX5TnbZoruWTv4+lSSt9RMOdBk6f2UR9Cpd5LxiCQaPFfu09XzmfHFtsNMmI30Gk
Qs9rmHaCO/jJ2J0IXqyEMBYvtZLdLAUu1e6NqaoM71xg/Oo5nDYWuzYOdjfvbXn8kwIo8Pd6c4me
Fx60hVfehrirhe0UHkdeU4gKsW62LTRPc+oOvXNC/LGym/L8QKU6mmA5Qarwwp+UpX8lIStc7tEn
u/KdpozY/G06a1W8wRw+acv6yPelhDJPnR+vHG3SbmZifDvPe4yMCcWVbbdvM5uLkUlM6xqpe8mN
H/6VYTAmZ6D8vsq6WMGP1EGVbAXcRPJR74mF7G863L/e7ivz2pWhWgup2zaBVR0W9aj9DTt1nfiT
fe5q13UeyXi1nLPVCEg9a+boPXHOTV/Gs2abft+SwIoFLvTUHY7+N1YNOEhb7kYzvCTO18Zfvj0A
wU3tyQPEXN7JPhu6tKULwDzUQbN52YgNguGWVCIv44eetk8ii9YHh4SK+R8XSawzmKbBebHKKfay
Oh4T68VnYBtP3nqs21NS6hhKkvddf3PkOutHsOnI/3RIIokKZZQPsyJ3V1+bPdbLI8+8s2RslSNZ
oQsvQO7LOHLTbVOB/deB157zWADF33m668Y7YFwyHdDWc2ksQewqzikuh8scLGOdB6HQ6uyuyIZS
Gmt2960DDlJp32obMMcGOs+mXZrhcYgUZ3/H3qpyPQ/o0A35OX3aEQrdpQgj7Hvb2RpAJuHNe+aO
frKwChHSek0A2v4d4w6njDlRLQWLaumdqqkkjRALgd4ehmTiuYHSPky+MOrI7w25AC53kyCax6xm
tXJJm0HLx1zLJinQAIQmK+Wy/XLbY/MzzDX+kfKALeGl6qJmOan2CNkaEnrGC3fYhiWbfappc0UH
316UJI64eb340/6jjXvXhpz01/AtUKMTXRO4VJZCshUzzxr44DTNLe/zZEo3G6lIkNnmeHwARYny
kYtu26i2XfZlMddbxPeem8MXTYFfx+XHCg+cOrU1a/mU6CF45S/nQpT8cB9q0crJj2VNCBWBx//H
5qQot3er/TLzsn+EgujwlGqL2H6wa2Pr05hoJolAM1/C0FmMdXVY9eO1qRbuwba2jjBH8XHAdqNr
HvcM2HTyrrT0+N991llUds1CyF4KONkOrAnlenwgL536FO1QXEInDNp9lslalicbyev4DvGg+MVs
TV/dA1zA+iuxLGDK8Flh0Zna4R3ulIK6rjpn+wB2r6vTYUqCQ4lLC6d8jDEnX+sgXszTsEbWY4Cc
Ir4DPgjH1Bpt4dwHYB3v3Eblli/gCpzvYEjfXb4FkDi/9akAigYoOrtd4zWrXDXp6xJVYZ82grXx
Oh4BgcTU7zmvQLDsEu6eYGBRoYXtkt9B86v2HXnkUh+izPrwGKkyn6Qv8mZAqPNz7HtGXA8eqkkj
D3L7Mkuh7OekxZZ56rc+th9tGrs4qjewAchLCBHGG6T/XlAQmNqQmQnN1RWxGTCqrbPCLVQ3HWiu
g5zXevJK5OXfglsAyo92qesa1neDli3GpmTB9VFTB9/HUNhbvm6kG/9rljKeYAU4MDsGcYAaUFib
J5x0sXI6+zPY5NPhOo3ILZStXrEEOlkuQ+Wr9ZQgV66/r7OZmRuQZA0nY5HaPXbbLi9aq+WtR754
P89NPOeuWA7oQwQduVc7wfAQeY0c77jO+vISGgEWIhYFIzgLb6M3xRP9J8BWGWZiiss6jctg/eqP
JRREDnSrfzdWM4lQG1aPf+PoqGcNy/VJJoz5P0Big/gvy+6dwIQt964SrjN852tboLSUH025OzZW
mQYHs68hgRl2CxmBdxoGotbeyM5Ahh5Rs/dfsypzXAdOP11YWsTIPTjryMIf4Wc075n7itBCSjvr
W3Du/2Snu+ZMGEjbZzOEdZS7QxRup8mHj8epZqx1kmlEGTMF27a9beNjZW3DRlYyWMwDolaxncJG
Tr94RpnliEExuDtIFKXPxamoOlfu4cKAbMf8g4Wh357nIKkfsCjP1bme9807SXBggICthZpVyeEM
KGkGr8xHt23DdCbRHwFPOIP7qcn2ozTA4tanxvL0o4CWT85Cc35kjoIVzILeuPvFnWYWttVSYj0N
7TSeF/RUVeZ1uAweXHixPi9X7MeXmFwuBLb70O45Pup1zKS7O0e+VIFcM2gELmVucuFBXfu3ypsg
qh4NdVGE0Q86BrxL2vppQaqJWKheA34w4RxFKJzFO+/JMP9shrl62rBAI3cRfG6HCOb+dLAqfdT1
FD7tfO4hS0qKfIAthfyhTef+JluhffWDbvxVlU6PuGI7/OPlJq6JHx1vA1dFnqRICwLXHjPwJ3mk
muDaX17rRu1p7igD6mw0hefDWMN/juBdPnWmXIYTLXpBcOb9W+LCraOtO5EBgQBqkfs+nl0rbM05
RC2gMiWqKDjh8VHl27ayCOez798O/2Gxf/CXOfPDwjDq/KZBNQnOUlqOm8taH/VpjEOVnPaGDpPX
tdzEu9/4vK1CzuXPllYm0Anje7+gctBoNXOrvy87YGBhKh38mitMIenE8gYPzEDCW85Z9KHA0+qs
rOfpizwou88FvM8TaF+LZCZcohdSBmaEC3GwNSeYc7ODDNSlndqeFGiJ5GoPhCNWIah3bw/vtTTJ
e7OH4xdCYL979HdbIEjuMTC4m+z6LJI1+FlgU36GB49P9n0JJllfkGXR1Gc2UOm3NboREkzR67dQ
T/sfB51NT7hmzD4a00P0D/KtEQ9U/HG5l2Go/HtvX5T61Ggho1PZuso/zzVHynUf5CTO7dBTtTsp
b0MP4+oeI2vJ0tIAF5m7VUTLd6KAeTYtKxx/9djT/mjU1N+shOTobKhIqgERphv50hhCB/Iw0qN+
96phQzvlrWK/1DudTmdrm8zrZjRsD0A+yTIL7HuSu/EOL1RZHZ74uBbbno8jqytCDb2rCyKlVef8
r/YLmfUgYRJLIoGm7LL1CaV0/5/cYgPxtEcQzRNSh+n+cN1FZiHFba/9uhz/ynIz0x2iPr4IBocx
VbSD9Ke43YdGpUBje/8Bi406QsXtzEscS7jqFHuHJIl5dFVdrECrzWMrG/FR67Zr80kSxFIM0RTL
z67z6k9MBgO6tTlMGvSB/epke+mUnOVEWCwX21l8TXhTb/9ZSo0+B619cKCc0tsftVgH8QyTWBdC
KRqqJ6IgoEEr1vTx5JHbBs92VM/6X0elqp+uHixcpm2FJbkbrFpmE+iLONX+TcKdEPtCMKA3jh/a
JWT7NOuZolrOpdYrWq/b0RQddtJlKnR4tNXUL7TzluG4PHSDs4YIOF1kAoORlcPT7lLSaidWeHWG
SppHzq/b2EnaJxkZUYDqo8KnDkJa2SWyIliU4W6gDW3KtyGuAEcXd67zyXHDntwidaugHWMgvl0m
E0pg4CD0hKRZB+k64v+Cm4fAzc1WQ/SglrSRMXAAU05ZmcPNj7WL5ouAHv99KAEAFoH+bkxmVcsE
IerpbdtEst2Z2jj/haoOy2IGwf7WHAqZEHdgfQebGoU3grFfC+TrIWYQU/s5jGDwNiGICQvMCOV/
JByirsF+77wcods351WUYXRX08uJitdTnssNME7stMFhowJiI69PFYNgfA74nX7Z0YR5q2qWSJw7
pMbdbzWTv58yS8Aq47oY3AvAfnXFRW+td74bJO1NyXKMWdgbNnQXEHF6lSF4eOoOMTCdamLH3HM6
NjoLkjEu4pvRK13gBJxLQBxtf2bVqbHpVW3dXdEetwZZZaAwsUdgZSee5qF9dJCI9rxn4BQF5v7y
Osz7/FgvYcm0GK72d+iv7RXzRvJrRkMx34i8WtogzHbtp+bQ9peYE6tNF6jJOofKcbxTmxjoCXD0
Dk2XAcpeJzG/Rtq3dU4ljsGLuQ5jnC5I3zTSY6XdAty8hbZzhIsCHJRd3LcUg/D2zc5SQcWDTH1G
gyetB+GNq8iTCSI38+2W2D+3dq3jG6oLsLNlKpMw150dPHaouOrXXfKJG5qge7Vm6ErEY7cYZ3j2
Dj1D06m9Ts6eJcStmkA5rzYGSlK/LOGab1MiK52G9rj8Z+TS6HsDiiufmTX2W/5BXDLoDra0z5Cn
TBt+uEzuC9iSBAlAkUCnmmumB6l066deSQju2wGCy5zUVqC7JYOC9cOZJmt72KmjG1B7JVbwBIDV
bSei/gP/3ZLd4eUIswzgbyi8+LZ3aCwYyI7qXDGxirTVzWLxNY3JS8PKBQANtWlfkCQnPz30281p
WX2emyTpDGJEz9v/rluyc9O1E+RxhRaGh6pcqi8Lc8r2WnkWbFtctr334tfxjg4UuEe/HN66/UIS
286IUtHepdN2hP3ZX5Az0RKfWCr3jl2pTJpoeznWxt2YUEv5c2HOqbCRSOsn5bZMgV3gkuWQeP2m
3yi8SJa/IbAuYnBfL/hb5DGa7wdpXfbLAuSD6MFdfX+6CL1xDVVo2r650e77IBlB8mNwOvv3lMzR
h4fWfr1tbtPPvuqa5LtbNsi/MbU0yYO2x6p7MYd3w5xiEU9nt/LweoPqoH0bXejab4cAG3qY52lK
HpwxgiHwl639HuAPDZ+sZXWbMwNO6RZuCxVCDVGyWSBVVjmzq4aVMA9NAKJU6DXc/iZcqFum6nHk
FFbSHigvnVjeS8dRoPek5z03qAr7NBTjioBiYLd92YGAZE4s2FCmzBP9cvLHo9tShK0zyZ70zYG+
m1vyAQvVxmwyHnT1zkuM+G7xj3LJonmXgFnSXb2s4nsn8GqdtGSGCOMxw6823yZUHJ25pFxRAc2j
gryWvIJJtgtQyKyd+lgypYzTkBHuzCeMk9Gevw7TeG59Uzive4GLKXAzB2D7p2h1p1MctJ5brFEd
+Y+K3KYq9xWR1I9kYCCCHhN3VG8dKOtx2mk+uT2NCbAa3oqmy45QDd3JR2yyI6ZkbWlI/UDV5AEG
cO6HwaczAhVlDLJOf24tNc73emvFmzOPvco21exWvhp0tnCqHqpjHwT6+aAewzrRSNh7xTBW1XjV
ztTU9348bsyj3obKkq+GKXMQen8aiDggGGzqpDkr08iGbVINisk62a84OpruE6tydCGKcH2d6PZt
AOTH8bcOou4LNjF+o/MGUHt1SwT0h3s84kJsnzssyy96kHRTGrgGNJrr7r52jLuw1hDWr/7GJQQr
SVwSE5Cel6zsXATM9qq2kx6UlzwANDpRvsa1+sXbMJm8Z6mH3HY0XRGSWfNnH28bdod9RtC2V0H8
VZnErYpGqNZkSNvUeEnqyfvqLQSqRdghi2BDpFCPFN6pGUMY5db8WRHx/zCKO+LGSofq5B9Taz87
O+d8BhHhzneeWMvj3PqV9xOdEzYGd+/jN4e23vl5RGa3AEJFjgY5iUv5vMY7h7SKNxLvNhMHv2vR
NtEZ8AK+S1ZKXL1oT7AlEOXdXbjUF8SjUWUXURDNfYEqFfmb6mbn/hgPOIaG7NL62pOM+U0uSl7K
QSJJcqeSH2oXulyKUtr+NY56Tllvlurn1luufYrqhvOdhZxDlg/JDtSKLpx+O1wo76YO1ZzVROl4
hR3UXnzpBWN8gZ/JH9GaDAE5UmUlI5wrI9qwJtT9X9PF6499t6b1akW2pqq02vzX0QnG3U/LfnX/
VVEEP+YPLmC+Jnzs53a44HgTidDW6eD4IhOXsjNctUSMnY41YMkCgzV1f3Is4wisCHp9qS1r+EdK
B+vubtvzLym6Rp6QXKE7brYNiF7SEx4wiw/2D9rRVP2Gn0a/s41gkDPxnuT7we2J+sGzccnM3MY7
Y/kf2gy1wZi4cpxR7YzMyvZiZMw9e+RTg3bynRhKaDN/qqe/eAnaJY1bApwjT9L/HJcrWI06WnEP
ssFTRKCmUVlMW9ovKq+bj13EIkoVxEedzjtyjVT04thSv6sFeqobCfgQU+ljCqdUaCyixUHxvUFE
Tpn2LBeARO3khS0EYbz5R1/BP6B3+ButuJXvok0f3V1rH+F8ilwE31lpG286ewxr5Y2fT0S2QUgU
k1Uzg5HOL/8KXsf6ugzYzwAJXbfLLe1xzK6W9EGj+IGah76HmkCRP6ERQRmIEH5w1+0oOhVbqhiT
yjyRtaTDPwffJNkozI32/Rj5PW6nZnW3Uy2S1StC7e3tpYuMP/F9BZwU3dEtOHe22oicFYZs/tQw
TvI42HAagO2j/EVaF+YtfhWeyOE4b8Kh0U7+2CMKqhQFeCeeDlt1U2GFMRot5hLf58v1B07oYdrK
9TRjelGX2AI8h5I9UL/Oi8Mzp9Cwqhy/p0xQzuxIdcXoAXIlFfk1BWnhLhKVenlq2dQeo2hRVR7V
SxU9hN7u/PEM0agwpJv2z+BGZj8rkejxd6si5WZiQ+t+vam+xtxBQjmeQfDiLQ+tCrcWA0YcX5Sj
m+bxmBz5l0V4f+VUa8UZR4x4tFS4jmdtKhHcI/ZO3gi0En8jvaDsVxDU+pExVdSs7aSBp320cTWj
ixpEYWqEoxl2AQxFELAV6JFkGTyRrkYn3iQ8rmakdMFx1s22+C9YoxxxKt2leSDf9VgKxajbPik2
jNOwemR0JdY0c1rSb/hFNZDfXJEObp+JX4ond4Pay1UfrH9R+Ca/6ghVwoO1Nnq79gaF8++uX3qF
diCeQoybCbrkyMUCkrMSbglXVGeiO4q2hv849px345AWDFk3lH7GNX+0KXffSvgoy5IixdcZ/LOl
V9/K8RkMr4DR4ktam/V3RII3pOwvaLfmeu1/W/3AbEhswHRc4HtCUQR11zI4NaYuKEy90VWxJxAX
Mcc+zCAGQz7ZSGzT2Pdav2idyApA4I/oz2BqiDdnw+XD3DK1R24GHKJFFwm0gBthbd4ltFB/nJv1
cH9GK2qo3EFU3Z3tMCr/hNQrv85rueJmhkt7xvGBTGo1SFpuATbocJZ+2Je7ABz71Ia7mVAr8Pz0
mNmG+UfdbJZ7QYJITuHsBdqcJ+DMiYOgj39jAva+IY1w/3Ceb+FNB9VWJ/DDqf7u1PY6osvndl6+
1a2WsDEoRMui6c2uuXgC0V4ct3KZsMOdtZLlfpC5BdT9KafaX8/ezpIFH1XJ/rF26ZHAl1fK9cWu
g1Hl27RvD+3WDmhFETayNHmweI+YJqSNpFUcEPe9N1LM6C9iNRfLAbFOAU2dizt2oY1Gy+DMwXCh
mpwMn+E+aIbJf6ZDo55PoXWDWdSWiBc+0PALjTDfT3rAcTGp7U4NTkCB8vjdKw0EBjnHCxJdcvFx
tGi5q2sTyaQviFGLfrV45dDRk38cnznX7O1i1YhPETYkihMR/PsNcfnO5BxMbvVYzeuwPOnkOFYw
ioinEL9pxSI0U7x9Viv2+HM/l2X0yocagGSx3ZSZLm3vvZSQstnoCBbdqK6TEiHdwAGc1Mj9dnvF
N75B/T+UrhVEpwHDwn3b8tB/i2yKky5s6Ijr2a4QwIWTY5WfXWtWgM5B6q8AEcFxx8I1m7MFRetd
kbozYoZD652QqXc8SI1oH1fpaJSl6Nvf/NsLkR0DZ9E3xs7kL3LFFs9vVK1Thh3LZVddZFW/hVNd
/UYjFO2nkdTPgB2Crj/cVn7knqb+/wsneXoe7x0w+l9Xj7NO0cI2j9sBbHmlOaLfMtO36su4NcB1
GwFLcqbf9AzWNPDbFozsx8kO1vG4Sl7lihYEIV5E1Te4KyJe5Q9u5AEdP6x+9VijdI6viMKFl68t
VlKEjlCwebkv033feU2ZgdDFPybSctozvj9mmLUnmeYump22vjqukDoDtO8w10AXkbFZgfelVQln
nc2dr8YfWra8Za7bEH1JFildCsFgL0sBjB13z4hs6QgIzY6zZHfH6pkWPslNu3WmANf3y6JvNNj1
aHnx+1ChTeInpS79kZcMecRtjftuV76zXrojZlopo5gjIgwwGYUYdeNcOYrrPvFGGT6sJsIyEAEA
cOw6OnrUbXh8ijlA66ZA25Os90oYtKS12WbcZttfev4dvhVcBoIXeGQHAWEeRGZD/QeFR5OHLnoP
T18xOL5lM1iuknNnRiVFrILrt2ekNG18ckXc+2djQXwSozXMZzsWSGMntXvi4oel8E+bqL2b9ito
npdFlxJ9WhuOz0c/i+Eb768M70rH0uYOEwRwcOevz3WECzaTY70h9uRLZAonccq1R2d9JMjHxNdk
nIenikr68i7ZSQpButIebA9ij1GulM3XgUt1voOqZHECjEqE/dJbQTymRKG1Pk9bc3R5v9SBzGco
0T+qh4YvImXJOZsi0CPGqqP6ptD0m9/T4tGeIZjS2qJE2BGexw0C6zJuc8S0SIjll8fliD8jovgp
t0O3Gc7b6m/6ZXFkG2LM6/aPSNOEwD8R9jFmA2++j6Wp7LO9oFlN16OCdyCzgYN9qPAagkBN3Dx9
i4wlNW3o8EHLBkIDWK5Damxb4b+kjqoZktDUIovnfXKKntzrO5NwfGYoJQlDDZiQZ+4vM6t3tVVH
mGpFW5RkUPKxV1Xr/q7aMv5Wwd04jAvI8XPbX6jqdhAVoVWWNZblgbhnHBldoHQalNH0G44DCj4Z
Eo/t1a+RCfLlCNAKZsH2ghDcaQvXiw5AmnD1BcQWhuCCyJsqOjkz4P7djgwGuGpAOsrY1doKGBBp
XD5FWlhZ0yrutpJ8SP/OHIjBL4Hp439wChiprBIjQOGZyXjFIfv9nbcYhhAj5Z7Gzi6dszeQWEsY
wua/TWgH5YNM9L5cqynYPnjBb41/21oVfSLlP2/x9i+ktgL312Tt6LliBmagbRejNGbRE9dsLwo7
kQvsNYa45GwZdcyZqcryKGYal79JHvcXib7pC0I8ydHv3XxEwM3z57FvR8OHC5l/NSsGtpCtmp5h
nyZGQoNe5Y5pXcfM4vMcp7I8OPW8hHiGDNvMIAuqRwK0K7clJzc12fEpg+z+Y0uC5bs3Oeqn6aP9
0hEtJK6T6tz7yI79mwFVY5zpaGNBgxvRmwCaVTYPE/q1T7ee44FxUjojEmoObh75aDIF0VMlWCad
LdEl1lbc5rtXY+tJtB+f6xjhwnlEpEccgzXFqAvianihfm36SShu/Sr21vrprAPETR9xmzwQYdV5
BRDlFmSI1uOHqDGYQGjw8REx2ZQEem2E2KEvXX258ZpwdgjmdUq+ufeofDP+semG1sVqfEIECEPA
7x3FsgrPhkqABD4FudDrsocJSx13T8qClHwodHQCz0u5hnmCN/QtQIncnMEPzBtz4fQj9FtqtDxH
1r8XTj1TdL0d/Zks1FopAuHKnImut3/zSJAvympiswtF2jwTDuHfQu6OwKeaYG7bQiWrUi/DtMwI
or3D+RtOXJgpJnyUvDIifTuvjmj8Luix8YppXKsXQezTPy7zKMyttcMTz2JKTgK2re7PABNnkI9P
EbvMoX0Ucl4LZTVvEinQ4e2I0Ef8puha4za4RC4LWVajmQc2cklqhqglWyJznRqawjdVQr6EIIJo
Qby1nttKbiXXvA4/SejUeFO8Pniuoor9x2kS73MrIxdGX0bmWyO6qrsPEaF8hdEmPpU18i73vFv/
B0ePNSekro8y4ozqj0jKZrtM4sBrEVVRcrESz9VPeLvoLdsSs6KFdIW3X+MQxSjD4wYOIls6UdN2
MeHPXRuYf7MmS3luV7YWB8OdOI30z9iMRuoGGGNm9M+HdewP67To9c7FPpfkYcuiiltQJ9E9LKjq
eQknPoW1SiBoPJZNC8dJHkQeOEszPg1VSTwFT6/93nJaDGfkVnRHWV67q9c2XJuXVu3HXwenwp1x
cETCuq07VsJNThVl8HtwYCyKgaqTMkzczB+ZAu6GcPJtZCUW0XC+qNvqHJCrAM8e+LLKjc98eQaL
r51fRhn9Jv3NUicMieHjsVT9fA6Jc/gpVjYLgNWxf0WMOehUB3xxPAbJAMbI+d9h9giPV9mtwZ4C
Huwob2crZipxQpQpq7WDMbHh79WlAp0sXNsIHl/ROz6Dyzb9W9yYJWFBLbCkiw6Nz7ZzlN/6tfes
k4f4/68NzRbe+dr1/luPMeiBU0L7pTzaHrm8jNf/kXYeu5ErWRp+l1k3ATIYdNt0Skolr7Iboiy9
93z6+ajNlCgiieq5i4sG6nZFkow4ccxvvsyW1DVYr6ogVZCZY1xPgCRxSkfx4z5Db0pC0vfZWrOg
yX3pAL8/jliuTic44xmAV0gxOwPLsu89PHg657ZRf3fMNFDclh7bcwnNINrBbA7vGsDA0UHTC/mg
0Q9nw406AwEx5qF3C40whK4ZV859rSXJcAW9EmtjMY9lwMeUz4rW0J1SM+EER6NJSk6SUjXtvdP7
g38c+wSXshqp+PxMpCL5clINm2R2ZoIxyWDHCVvLQhIkzECGBD4jMoJSY+tXhZAGfMjXBlE6Ezxp
bXBj7Udo2jdGPnRsvhRwEjlUwDgGKZYWhJ/G4OpHXAXOfcRNh8gLd8o3E5ZWdR0Gni+OymDRfqAf
0etHC6mQ8ACD1noS3qSBXNeLIMXeorIemqAk4Nct+Z6SlpBcUbYpCOUoGzqMBpzE1w9T7BU02URh
nVSGU0CXskA39i0DGJqQqpo/ka+R0/W5qsFYq4lYV5Ohj/eJRjjddSOztN6Iwjmbrmg6T50Z0RjL
w2AfDsB5d52HVcuNXqhJPbNKyCp/UN5YFsIehrjnPXOtGIaKAxmz4vFRoqv12cvLGg2FQAdOP4UE
k9OgOk11rVLMPPm9Bb1UGkUIAAheVLfLI1Dlt/Qe6IP5eS0/eXbsPTT+5N2qjGu8G5mbk7VHOkPp
j47Ta+luGjVzvCl8ifzZ0KjpH4wVi69K0HqfRjCgkzura/1hAhJikJaBdtjZzdQhI14GtMY0z0k/
1NXMKtNlF/xAliiwrrANwgdyHJPRpMJF3cBVrKK894JSow1vUoMdjYp5H58hyKAjGaanny0FLDy0
enhkB7sqqznKmWLXQDC6llkKdhX3NgMvpZChBTCYyDvIybIBpoFaxkQkTtrsCf5C+zBGbfeop3lN
2AacXoOsD4bPlZzrFbgg3TW6CiDD7Di1+htinqc+syUhRZijnnXA0ZDmPPqejV6DVYFN21GoznL9
atPfePYADtJQDEQuGeOle9P2NdXfxZhW/S4Zo894NFjDO9r33ddWs0FzU7dUT0FTAL9H2eYmBwhl
HL2RYRwaTD7cMk/3w19+2WrDAfg3Mi6z/oXYTUA8vJNBH6aB/K87nw1PBJ8QeM+f4yHk9IQya86j
masqA5lA3kC28cUuYudgGED+Ex2NWEchYgxV5yp3Iv0D89kmw+ichvd91iaAb2hZGy+NY3f1rmj1
itMAzsejveBzg0rSyfpu8sLS2fkITxn7WstmRrZPnnNUfC36YtZROZ1KRi7tAz91eKq4rJDzpzdF
F9U09OY4QR0AK8ldZvK6DGadqZzqT8g3MQdKErv4WTudVe0037S5OpIWFgagDTAismqUZufPlgr7
SPfS8KpSh4J5QVth/UF3SK/vxOSELzT9TeOO3Zgg9SnM1jtqpcEdxxiAIbrfgpymcWmU/lGNe9Rd
+L925REFYzQIImuq+FOHBseedwt/inYSzVdkGqzoUHV9E51qw3ICCq6guxOiU2dBADu4nSZdsZ99
T44v6XwiaVdEVL1F7pgvakUzE4hUEd/4lZ3oqOU49ZeO8edwlcKXv0u5IHBsyjDf9RlA5VwVbf+t
UaL+N+oH8oNUUolMkWV79t6XAKKvYaWpiDAX+eCiNGRcVxWWjjtIKn6zn8i02K/U/cY3jaboZw30
JWkUGCOamkAmrWdTJHpx7KrORLWGC3pfQxhyEZXoyiv+LIh3dT8wKEiEWagHHZYQSBTZjt8Sq6e7
PXWB4x8EFXH6jcasfYSuO7d4dJAHZ8o9RT+DGWyvO72jr6TYpcEJtgznO3M0kUCo14L5kkDgGe5D
0usvqKqpz0Mtkp8K++RrnQ75bSD9caaAeIRRwxuzn5Du1ZltrNE+c1Cl+x2kCn5ZTGLMYTdyid04
7PTxJpFp8qDEUWzsJzC/0c6wAB18QeXCh7mGNStMMxSW6d1PVI5cNoydD81Q9E9DFE3NU87gDg6U
UzWfUnqUoD8NaXwBa9HbV8DF9BLUT0a4RKjUMnZlSSF67tVcqb8xIlezvejDsvhAnyO/zsm3pqsK
7Is4BqqvQE8AsoXgTjoEj7N69zfN98hGswkACXjsBrDbpEZlgzQOfhG7kglTToNZL6KraXJG2GFZ
QjJdmKrDngsySdpMABxOowO0Z99qwdg8OJmM7yDGVNGHvkiMY2ypKSCr2NczkMCR9I8GXeWClLKb
J6KlZ8lHFM2goRtaaGcuYBlT34PD8r6jpuVHD0VrVNEJAw2RHSvh9OAubVHe4WlbljstVPnVkGaE
uBY20G4Q2HZylWhpElzTMM3J47A3AgSf1aP6pbEL5RfVecbb7XPrcTRTCbpyjCpzhwJkGz6X/lSf
dH8Y22MiBjoAk+hqMK66l59A0UUPGqpFyD7leTHdhWWpY2sLbQb3PgC2fnr3HyCAptKETe+adhdc
I7FZWLedCD1nN1njoB3+Izy9kuBeU3fyOuy1tDQrMuRzZJYce8R8hxMIczXnr5qAJ+RRMZ6Lasys
Y9JybY0tHw4SRNxvKHSuiIGapoUaLFK6QpP6Ql+aMejIsKdoXaWb1L1m5DoIESC6grpzQ7dXW1HV
RPBDxXlhFjuFqPc/bzSdowExYtg5rdsieXDwEDA6hqaw70aEXvZ0jKxvijdRXzgkg0y3gTznZOeQ
+iJ9QzV8TfTR0jE0YDRkYdKwUJdW2NK0z9TWra2pObUIXF4HddhdXVbRnP+WpeIjYvI8LP4raNcv
BMMVn7buSFnitl71zAf0P+sBtaOq24pLP4GiqkwgV19edP0ty/n60k005uXi2TLojL1HE9Ltu057
ANBgX/FfK3tpJewxT0GFCKTNMa3N6VD0cI4ba3L2RZ9vmf6ubS3rrx8ya37+JeGNclJlVSYvuUtT
lPQAXNm2Ft5A/ew2fF9XPyeAOmywEUmFRvt2JcsczMSSVeuazJCvdLbenVlM9tPlN7v6OWku80g6
fmrW4qjojW+ClBpat4B67OL54B9t5jif0bvKrqMKHCPZWPff7NS/Fl3IfHfAY1qt1qmdMbalRSaN
c95XxvHyo618KvTL7Vl6WrU0VV+s4pDl0niUrWuhbXhkdt/ctXHvIcQGhe/yUivfCp15PCZMgEuO
kAs97RbhJJAhUeviuCfgwjLgPIGYZID+r+sIVVdtE/FhTZPW8hgEGeEcOAu7L6r1u3wS4EGnwd/Y
E++FclkFhoKOvxP+YfpClxfhRQDgBjvPQzrxZOel+Og5gzJcT2EkXPqCntiwnn+vlIuLlYpu8/yl
gH8sVhRYlFhoC9UuKUL7KTAoM5QoiY9DZvrtrpol+mMzR8nNE2JDxPZVrfltQGNuotu8UIinKjvm
7TlDBkiH5BVObtMppubGXgZFhlGDQxVcZCJ3OwsEolu15GNnpgRmSZmiGddtCw3hFKtOSXHlwQ9m
To8Gi5FYY7qH9eAZ5wxqLECCFE1PJq+241+nlsEkvqiRdkug16dHTKQaVETRLwEziLfti1VNerER
Pt9vT5SqOd4S7Axa/vr8538FLc1J8jAMxQimNTZfEH0CyzAF6uPlzfn+vM2rYIuBKjYq08ubsIqV
WDLjGBldIRkQKH2zV7pAuH0x1RuX0OoDObQqHTnbKC8dElVop5PtWyzVeUy5JZ3aGUS4carXHshR
DcPhNgVbqS8vHaVyqsqRoztjn/ZjbSBjMFHUwVH4d6NChPVUjYsb+idGk4tYRXczSltZDi49C4WW
Xsr8NO8BzFH235SlGh1MPS82bpiVU2drGk0uDWdm0156YwCtziBC2oPrU5XluyTtEZhq+1kTCQVE
EXxApzX43jstqF+RKGOwEc1W3q+tIQaCB5Kw0b9dbMvCK8LIaqrRjZQwuQ7MPjlaVdsfdSRs/v1T
2mjDE2GkKqRYGsb4ZoQQfMzejOTwBeBuC4GL2S8hMN1Y6f2Fypf8v5WWKuNNqSAH06aj25CEPoHf
Mu8yJx+hwojOLVEsYUZrm6d/Pno2B1vg3jz7RyzNt4GrCd0MEwZuwixRaUiVQwBq5oSTzH/zfJxw
ogmwE41c7G0sgV1HrW7DFanBjfzQQV78TAvqpCCMmsemsbXPI0PfH//+fDZlIKg8RxPWqzvCXwEM
HWlK1L4Y3F4i8N3LErJR2P1uh97ZuIlWPh/WIzbtQYIY/yyyrnKUedZpZu9Gddc8oAiqn8Z2yj8y
6i0/2J4PkDFUf15+utU1pXAgl6kIxr8ahf31dOFIW1Gbx6UdAOGUKXCd3CRoxh/CAREk+P4qUj4j
uHJ5vrzw+4te1+ZqAR8LMDykSG+/JXi4LEbjqOTSMwKo0QzfE9klv/K0zX/rCI74G4fjfdxmQZ38
3YaGimLSIqJWHLw+gEmKLr1SUzOiC5fGYb3xDVdXwV1HqEw+rHeeP1qdodQ4NKWb5gNwEgcA/6MT
mWLjYd6HLx6G7Nwm9RYmhpRv355G61R2XlO5VY82GWieeroy6Sf2hwAl4j+XP9XKYrODEUkzoRKn
v0WezrRrtMowaFzEc5SbBtPCUzB46d2oFlueSe+vBd2cPUVNEyQR9rILTX+nNwymCl7tmvTQRmRB
1AEtd4QGwU53DCK76wxpzgdMhxKqXI1r/vKjrnw+xIzwHUI6kaz6tRb86zig5Dh5Me1U1/CC9oPa
tEBfoBx9urzK2gvlfBOsuQOh3Mxn469V7HDKMYfKWzdIRXDypvQ7xNz0aEkwx5dXWjllnGsCCsup
hrQXyS3ThT7QBqtyzWhSr9rB9iP614g6M3/u2iukU5t/t6umHuSWU01V4zsu3YSKHFMEHckBV62U
4YHwjDqQOTk3At7t6fLTafN2eJs/63TvLdZhu3DmFhETVl8AJgZxIwnPM72e/eYqpueQdHZwK+R1
bVT5b/iv/XdMBcSRGKi+COS6N2LZyvdkw6gGcUwnxV2asoBsHkQpZgwDmN4XNGgZWdphrZzHFJD9
5Wde+aIOt7ROMq3y5FJ/u3csK03MNgxbNwTpdaP0hfHRK9sURl9N3wQ5RyxeDv+6pARGzj6S/Nvh
XLxdEtROliVhVLtYRaDQYJhH5rD1QUW+fJ/1ENIvL/f+DLKcSRaPPDKgJW1xy089jcmgsSs30ILW
RcgCRifPurHK+2/GKhbulzBSMIJdrpKAK5Ze71Vu2DjTHbI59lXiO4CrZ8mWyw+0XIovRReZjQrk
yaQ5OD/wX8ddKSUK/K3CMB1x1es612tQq1Z+8o3wX628XpciW9Ft+in8exGqGb6AKKsS1cURJDuT
sHyBPtjP3Cx/4/0tv9JypcU+1EbdieMmx2giKPpT33rmQSrIclx+dfMB/vuAz6tw50C4pcHxvrnR
RaOmAenTXI1MBOVUw/xE69VyydetI7oJ0RF1R+cW75P6OKBVuHXYlvcR61OXIwWm8guEYy7eJ7Am
PaytQMfo2vfH01BUoXg0WkyubhAGRiAG2ab2RqiW+itD3QBuHDIgAFLr+AWJO/XFkdxX+yqNSqCR
yONnwR5IsAWpCK0tiPp1o1WHyGvsT6AXmWdqgcj+TNTLz11BzXfykE9UbpCC9H6aCf3xnWIE/ke6
j3n6wQZxa++i1hIazhjoPu3tzjN/Jm1s6Ff4ycQ/LYMhPhxMxfiNkqv+s0LY7R7dTftHA3cLR5tg
1t6IO1EgjFda9VXgFK31Qv8SMZQYaEL3VA9JlN3E0Psfp8zo45PXFdMvFPYq3FNzCOCHsWerQdMo
xUvPxJW9jdpxvidiZNpp6GOUQrCU7PWdz/z5ZxJ7QXfMx6gBjYLr7W2Mp4O6h5EK2kAx4qGD8Nk4
P2LIMI/gJ6rgHxO01y9K6ceWMk2HDO3tYYzxy8ZbCjVPAabmOlPs9hzO/JHL+3YZpedVNMp3wovN
KVxakKGzZsqQy8LNYgNpgRSCcahOPRY/obM3cOr5R9OleT1oJkQ0gVGb8+qV9FeIaSeF5NZTVJc5
r9rtwf1HX6rKQirw8nOthDJM1Ofii4UYUi9OfQeYa1QyU0BLaoH0e8jdIX/V0JeHPIUuxcZyK0GG
BpnQZr/aufhaRE4jL6EFQCmhC2LALiuj6APOeNZGG+51JrOIMgRmJOs5qHgTLq2BRWNG9EYAWRIG
audTmGcB/SqZ1y9loQDxszHcC2mR+cEpk/WIMUkpBBnUhIAp8ORO7BVcUIJTY7dWePIdtToTrrR6
X5HjerRJA05uy02JqgDj2ce8yhrlgPaR+TABxaITlyi6PJl9HDpf0cwe629BITrg9RBFBDNOPGiu
Bw81HHSdJmIIBkoq1AAAveNGSrX2gW1OBZtXdSxbnf/8r400+AKJIARl3UC1I3eCSLqLlCSnTcMh
v7yXVs4IXXBDN/GzkyotqLdLRRECJEj9T646BN1nC3MhF55hf2hlW/wexu4fLbc5IjqtZbJSAbBP
l4u0wq76NptUlsM5EQmoyU//YPdpf/QxEdmjSyzu0WTB/jvFSubyg2rzqVjsL7JDsjYa59wiy2iQ
Jn5UlyVoOlr1vnFTZDL8ArzFeeoU25jdb23kBoPWv2cOX770aPVfQ9swX0ovF5/7pkvvOzrAx8u/
auVLM5yg3UDfj8pu2XtOB03zw1hOVHW1ccYksL5GryX/CEAy2ngB60sRckmDOGbLW9SRE/ITismX
blTkPPMKBJYRZre5Amjov3gqQYYsDIuU1V5sqrQTZYRroIq7aAkdDf3y5pAoQfCElEDzcHktffW5
aAJTE1PvIBbzdgebPs+kwlJ3c2UQBQTxUH6vHMwY3MYq7eoK01DLPmGYE4fHvooDKMolSHZwUoPx
pYf7nN0DII8FCs8hzAQvl719KDBOwmYOjnB8qqFuque87KKPKTpFs9qFN/t1AyOrgcYLVMQB1U4f
I9QAARmMhgkQDPiJ/Nb4cCr3kAyan1MzTVC/bWb8B+Dw5cvYRxZKqXY5ALNtUaW6QQBDx8Tj8utZ
Od+6xvcmG6WBzVX79u2UIyV2VNuTCxpmij/5hqV+HIDO3LYJKlc/hRiVrXRt5ZxpllTps+oIsy87
2YGShr4WZ5Or9YWFtgRiqGA+8ShqfaYOib9lpb5sns0h5XUuTAAz6Jwuvn/dKYVVxs3oxoEvDoOA
7dsVgAcBI6XgpP2fqqOb/1hrvq4paZLwZtEHX/bNnAAUc+ob3E+ZlT8BhYLHDAD+Ku+T8P+51OL2
bXLQGj5qNe7ERguPGbYZj2kMEm6nJKoYN7bLSqpP5azTDGTqZ9PUertdIOK3mV3yMkdUdq9B54wn
mTG8Cier3TO3SD/NJJKzPxXFJ86MeL68W9fOsrAoOCFYEhaXOcCMSC16ek6uAfnubkAk86oh27+a
2xkbydpKUaELyFAanRa0MtTFTdQgoxspY8ZSgGP3ZWqBvXNG5GmHzDnLQWt/dUENoqUy82wj+91a
etEwieoKkYXMGdDIEMwF/bw8ww7WYCnH6On1ZKi4yvm7DAz8xsqvBfXyEtS5eTl2JmHPWfRfS6Po
AJ7Eo+t0VZWT8jReB5x3DLsDUteRvQ9bT5aHPgUnidQ16LkdwnC2tlOhvwR7O5M+4uyoAjSoMEjj
k4EWN77grQFDE46I9hHpQ8e/bXv0rY7/vjcYE3FLCsIY04e3WzMNUk8bUfJzy8ROTr2jWAfEMxLS
bNXeOAVrQdOYe0gkvAgbLRugaodMueynye2qcjz5eVCfsXzKD6o/Th8QyBmvLj/aWgibJ98Y07Ig
bcLFo9Fg8n0EjN3O8Rxxkq3e3oLp8vyHTs+F7aberKuixXXzdHnhlZ0oGQBKerzm6yl4u3CBFUfQ
NUrvAtqsf3Dcre+w4OJfzMvhsAc6KnvAHTUEwuugo9t0efU5dC02o6TzitAC21Hi3vx2dYQY9c5D
Vd/1U8woEFLm6XeQZIP/4hKkE8PYWxqOzoW8iKGVT+9/qHjMUVoeN7QGZr3hBJwMZRieO9XZeK0r
33MWcaJ/5MyprrZ4MAeJXdh/6eBKxDYCBD5UTYGNkGL3ithtjE9CME0fonqMvl9+oyvxE2E6BMMk
00DgKIugNvVRbaoGA1WBTjv+GmY4Okc8j/Tu2AlDbIxvV46JlGgrk3MRQbku3n4/iQbSWMJmc8tm
apGWalBWlaEihoPVTMjFmCjAbwSBtQ1rqDCSBCUmndDFknYe+I0elBMwMHRKb5t45mibQWyCM02/
ozx6a2WWPuwzu/E2Loy1pwUmgpmILU2LjP3t0w5RVptIGAyUwcTFPVrvCU2hOOi/QT+IklPdtmF5
uvw9V65jiSuJrmoWc3IuxbdrInOXqTWFq0sGWp6JdskxbUBiVraMXGyA5dnEa+yQVZEy7YqurDa+
8Np+Mh0TeADJIx3fxTNzdlPSdo1nbrJHG/8nF5eKHxPWORsR8BVqsIwF1AqUoERdJheLEBhnJWSa
shxpKkJShtCIAecTNBMlOyDMxOgL0S6bLh4ePdm3si6zM0A8+5OaZjpIU9isPzh0pXkdgk1qXNgL
XrHRoHht6i9/ItcPrU5GtOBo5gLzr6pcERpejKhvuhp3T3LldWlb3AB6969bnJagjXd9pcNy0qIb
C0tTVLf8bPpKJz3H53WIYRdBX8iuVCuEcmFZlfarVsHVo1EtdOxiJmE1e5TdlOwK3SRYPlSEmKZ5
6QjjJnKcyPphKjVywYhrq+KGci4Zz3ZdYl+N23vcoxSbWugvF81YHMIwLrAyaIjaH7pxjH4MtBkf
Zej7f0Rhps3B62fD2I6tDjQWfCv8ga6rrnUff9hDqphjhtdQL651tU6zr5d39UrcB9pPK0mKefTs
LA4xiK7GctJhcmUA81m0DRr4NRz+y6sY81+z+F4oEwKfpN63LKDlb78XESTy8oTmOEOBuLpqOtg7
iJi02ODSSlVHZEZNcTfhnffsRAGCoLm0x8+Q3HEyAYbgwb20bc88+tNk2zCeCzyoUIXrIYb0TR3s
iqkcwt3o9JV2AOVcVMe6R+JwX+MMZl7ZcT7MagETzDdf97Q/qYO6EoQlf7SwWCysZ63ALWw3gdG/
81rN+BNbmhKcjAFKravTt33JfdzYdh0uDWzuun12eoBVJ4eOFfSWxlBwrq9GRFY7C2sS2Cxm7CKk
AdXWYOLmmkiT9n/yAOKGy0AKxymUjYzsUEGk8vYaOtcD5i0p5OK9XwamsREutZXXP0dJa64852Hk
IstNkF1Gn8Q3aG20ofjJTVL0v1uUtT4jaRDUD6qspX5bpoEznOHVoLHcDkjwZjRsgz0dzvGPBRkj
PWzsivebAkwju4JxvQNKbXGIbQ3h2KTUpKvnsEt2vqF9pP0iH/DrHDaKmZULg6VmaBOVMEPCxTZX
nSrr88LAj1ZhzIZ4YlMiXhVZ+HL7DXztJ0Z6wUY3ZCXzoL9FY51zS063RG76UyhC7DJ0VFhS0zxz
JznhqRf4Nn0xe7uAiRTi3MeN6Q+/Lr/Y1ZXnu5FeMViuZZc4qEdm+pOmu6mOjIIOUeiqMnHQwLgg
/Qxjoj+lavF4ec2VbMDWQNyTPULV4kC/PeE2ra6uyQIJkMQC8o3KmKj3vZ32D1XpkLiXHa1Ef4pv
UCHwtzgGK1HMNgDIgivmLgAx8XZxSiRkL7ArBQiO4D0UQ7TrsCXYunXe71feJo0G5m8MF5bQoD7E
egjlWtONW6PH2tXCpT7Qoo3DunLPA8KjW0e7GSD4socWNYbjSbJkd8A94uAgpIdTYaMc9ZyB/eVv
Nh/7RVSemRKABZjKcJHOr/WvW9RCCwqJ5Nqk7s5H54QKgdOdFFTpwvu6ko6y08bQOmsmOnrw4i1E
uhDni7ytfGPeGsuf4bBZebUOpOTlrAYCDhR+fNbdqrOQmTBT44O0m/AYKsZ0tkaL20GmzRfZdvoh
UOzoMOmdvvFtVwLEDDXjlFr04LlS3r4KE/IRsnKR5RrwDT8nkdHgVKB5p9zujc9jjY3DxpX4eiAW
T81+JRoZYDV02uFvV7TrxCxg+ZlzIZS9qJkBT27K4Go7RnFgkIz55ojHVdwPyC37YY/D6mRtRODV
p6bmew3DKmXv298Qj+o4BIlqoc7ryFMMPX+P5RVideCJDrluRVs9j5WDCooIoAGNUKnby2oeBYzE
jLzWciE7RjZKQU58LBFWOzQ2/kRWIWfvejt8AvHE9NNW671jMRkajajadQwHDkyT7asQMapPl4/C
6xW4/Bwz4pz8ihSFnPLtq0AIPAfVZZtujweMskfjw7hjsxhyL0vhvHBtRn9oLeM5rhHPit2cP2IW
WvWZCe+bSdyuN32rOEEGUPIrXJR6Df9yP4pPnd1C+UXjs7IPvsNHf+jTRrQHDpdmPWSocin34zQx
q6dPPauyADyD9gpEot9bk2m7yOnjl1NEsf6TCXQrfl5+9JXbgnBDYCNso720pCoZCLeloRqarhpr
/pEM4ZvtNOLz0MvvHfLj13Xf6Bsxbm0b/L3kojbWclw8elUxiNe2fOIlY2Hadv7GbtPXtjf1N/US
HRWAeosEA6sNSA42aU9Rpa2yKyylrU55NhTYOeFovmuwoYKbmJDl3Wd1UMPPLBBZuxVRm+kfYrXp
viJVPZ5x6fK6r2GiSPxrRIYI2YhaFEJJoFMRmEWnwN9XfR8/eWaPG1ssOnPPXTkrhijJ8IlBp4KD
q+/XBu6iRm0dvJJ0+KDjWg7BGkcS3K6qSPMOmCoZ3pPtDcAwc31uLPswj/xD3SNts6tNQ26hVlZu
G6aNgnGEDqSX7/922zthq80eUaY7Mfw6RqaPmWIksAJ0UnUj2KxkCCxFS41oh++JNX+tv26b2Igh
MtLndjs/DH7FsCh3No6ax9SvxluotcO5RfnkmiTW2Ii1a9sNuDIHhxTBASC6WDktSycaJ9OtJyQm
M0N0ezmEW+PbtVcJB4IRsQrMAYDo21WQeh3jkKd3+2nAWtXXUkJopH9GFPvj5RO7tpIjKHxpnzFm
W04G8NrBUUpPSUQgyO7iOMy/z93a27ABtHV5qbXgQLymJw98l4bAIiwqGTqmRcH+SAdLv/YNpXwx
01R8COkwfRADBg6WWW2kkquPR8MOfB1UuHeXhB8NehyFvEhL91vrqECLShnrdcURRafo6+UHXF9M
gh6kBw92av7zv3alrJwyxezLcMNMnw9jPjsiaNEZUTm5cQDeL6WB3mKeQqrF4Pu1SvtrqZF8H9N2
Aq0jkumGehFpfM+Ynosp2Oqav9/xLAUshUM9JxnmYi+iMBMTwoThGsh5oL9ANpEirXq6/O7eMUHB
bDAon4e2lFXMfRfRI2xUFc+OWHfhh4Xe92LuQu7UMiBYYX2uyduu0HtgIHGEVWpgOgkq/TSZkeNH
uBTFD7twqo2LfKV7BYRYhT6m8ejzNP/tBx0wbIgbsEVulUePZhFPyNBECOZhUj1Ut/ZoNUctQLWI
oP6bAYtzCGQQoYil6wydlPggomZ42XhPc4B5m1yAtJe44M0ZLrneIruc0hy90yQXrkzGNkbKBuvp
D2GGRgxANcf/zDUvnfOQhVLd1SjyR/vUUSflGqpYk1ynvNfoJMMU+9ONH/b+hoTFC7tQs1UKAdgq
b18Wxn1An8ccNbUgzztE87wiOiZjXzq3o6O23yfFicddV8d2vkdtVG322IBhpLaTWNR9EmkzqGcF
KTL9QNWdFKiUNM134AXjfRFq3a/Lv3ZlU1N1kaUC8oeZaC92m4FvLG67lc40O1WfY8xwh/2oozO6
8Vbmr7H4WoJmFbU7pRFF7SJt6Fp4gXag6q7aZ87XpPMxDQFXfK+TRSC9hEFSivZ4jz7WUCdocnGZ
Z9rG5P593MWCbb4r58uEtHTxrApSBKhYlRxg/sczv95GwDgVSOBgZeCjtjw65wSk7kbKtPaK592g
U40xdF5Gw7BAZKxuJhpFUydwd06ja7hiYuOMrgRCMg5qThJt6h9jcRy8BGEJeEvSZT6CJw29QOdn
6xT+owS0H20FqZVXSbkOlwc+D5ysJV9JrcOo8mD1uHqP+8eBg25mz31cVO2NnSkDFKYhcNJ9MhTt
S4ewcY2MnIpQPFiGsPkawCntD42CRN2Z2Qr6gSr8zfKmjHpLP45Kj2iZhr7s1mB65Uvwq0kmyF7p
jYlFaUae2A0ZIvNuXqSGOxLnHqcm8jeGCqurMNUAyU53DLrj2/Nf9nYWoUWtu6RO/rVH/b9jL5Z3
lw/u2hfgPNFlhgQB8HvxvbOpsTy9L3vCH6XNY4bm0YDaiTDjAxwdibJsTfS4zZiDb6y8Et8Yqlo0
FbgGiRjz8/915WaTOdhWXg5uoFjllY2bIQKcWfRBKJnvjjnmlpef9DUfWsSOud4A2QWNC6j+4oXW
Ok7u4aB3bhdj/3ObihKMIl4XTMOAkVUPvB8833DfbWZdZp+ROUJ6xtE36qCYXReguPVFgBVPmKaR
dvARKvXvB6QAPvbhxOSylUlyayVlhhFIHBTaS+Bzr+8GiPDYkMdcFN91jIjirwX9m+9KE2j5OSbQ
1acasRDr1Ccx+sspKaT/lNhdau6CfJvjvPLBqSRJCWyaKdhdzJ/lr9duBeDRZNk0bhTp47OnoIof
gqEuwck04jRwEeE1pJX90+W3v/a1ARgzoGPiSmW3CJpBVqKLKKGCaHARHxIfOwEDg9A9zHH7EYxB
s3FRvK9oNOpKegVMBRnZL5NjSPQtWSKcjHAIjMc+0+qf6OEFe8RH0POtmumnyZeexZKzjX22cm5n
mjyAajh18NAWWatRiLrwML5xW4mYPx2K5srwjeHq8vt8DY2L3UyzE4bLHB6Eugyd5WRHfVmYUD3D
FuWfxvDU+mxGmnDNgnYHGzaPJwYxtqIcEtS8phujZk88t/jyxruu1b3m15BoZn5q8eStHjxRCWBE
udJ/FDi0y43fu7LtDOIlPUS0ZoA6Lt4Kfj3YeVcRI1I4Jwz8zeJhTBLcLLpGj9tdWHmJmw9N4hwu
v6e1dW1o27S/4VHSbHi73YtIR38J1wxXya3inLRN+CirHJvsLtbuud5rdI6r8NPlRVc2O+McTESI
NsAxjEXq1nUD5gQzDVe3pwLhURVrNLuzj0Obf/KwZnMvL7ey44iiTO7IC8DVLycoVRarssPd1a3r
FgUdq3PwNZFFsoUPWaspwEMx1yVm88/yspiMkrkuPq+uAQZ9OvS+Hn63SqhBCDNIozkNQSVdDVns
jjF/HD6rSiDFVSdL4wNiW3L8fvm5V76tRT2B3QkXiIYx7ttvO3iZgkyzWrtUheVwbcu6pDspmGG2
Ir+JUesTRy0J8n/vJsxhDIg/lFbm3Pri/p/iWA0ZM0DM7dDX9zx8RpPYr88decHx8iOu5LszldUC
tEu2Sen09hFHZwRaGxa1m0+Btjd8U9uVlers1SjkdeuFd6V5anMKOUunAPPJl8vLr2SDwIFIdBhO
MgPQFxt5gMyDainEswEn9IPpAPTeSfKy6lB3eaVu7OOVvjuIWDDnM150zgoXN3Q0wWAIRdG4qOpM
3kFYLTpiGf4iD7nH+d4XVuqFp9LijjrqYSJpE0aa/1kNkO/euD9WjjDZLxhLeJJkYEulmrRsQMc3
NTTJPgcA2ATtmfKw3TmYUh1wnsg22q5rb/oVTAoNm6HkkvEd4GJY6E7UuOifo32AyBvmXEM2+l+x
t6nF/eXvunI7MtNlssvEGdTDEpIEMqNAkbRqIGa2zb5VNLwuDC1320hTTtaA8PZAO+axRFRtIx6/
X5lWFWxQkNY0fdGoeruhzWh0BH80umiiF/J5FvRw/mCY1gZX6N6DcwjSCpKJ0aH5vZdgd/KNH/A+
aMw/ANQ19b5K3bHompV+gEmfpYz/y9l59baNhGv4FxFgL7ekZFly7MROzw2RtuSw9zK//jzMOQdY
0YSI7F2AXXg0wylfecs5jNxc/QDTQa8fIyrVJwrtyRMIkfbtDDH4y+0Vf72fqCvxTNNcoVLnrU+S
aOmayNSQyGhzH6kOerEqroD+iA7O3TzyJN8e7/V+ome4gAbB+y91hNXFkaVOXC/LADWoLY4CUfqj
1ai/u6Efg9sjbSzov0da940mXS8ERiTqucOX/thNXo+b1oCvQZlhER/j5GRNc326PejrJ4/pLVcF
1z5307ox0iUzkgIx09ND0E6jMNzLMKXNzoW0MQort3TNXSpp4DOuN2tdDnKGk45nTV0k94tSyINU
i35nR25ce4tADx+Dd8ziql99q65wEhAsFsPYckJlsxHv+rlJv+KZgy+roXeaQYcto/mRtrzvelOX
p7brx53ZbpTnSAIJKY0lbnkNi3TTyhJJJlwIpCKqAeXE7p2Z6+Z3zOjt9zidG98qy8oem8poHoWI
3Ls20u3Rdxor/hYNxRQesS50HR9VdG3nrd84P+So9CjgJVPWXPcJFFvo7tQrsGnDsA4qS6/uJs+b
Hgq1mR/UobB2dvXGp0cTg+tfI6AiW1x9Ezurcrs0sCvCYnIxXNXShznXo51bf/kr10H8n0YB9yGS
U7wyy9n6VzLWwzDovJANpmQGeBMo/+GE3cdoPBUYT39q6rh4MAGjv0EVMnqPXHD48/Y52ji8Hlg9
QMXouNgUNa5/QBdhLdZVfPKEsOK5cXCJ9TvTyO7DeMFuFcL2Psxl2H+6PezG7cSwvPCY3OoonKwi
KOpBid41DIvXRXdo8TnCLRdk0YSZz/3tobY2DkE4+gNE/2iCLD/lX0usQrFSp15niUk6/BDTYJ46
RfORwvaeNJDqO6d5c2p/qHNUGAhkVu+LG1U1VUDTOTvDjCVJZNcXdzDLl9JD/Pb21Lb2KCeB1iA8
Neg1q6lBt9ZTnSTzDNsAkFs2ak/WMM4vt0d5vUWWANSg10whCyzx6hIMZ1uvB21yz1arqA9JEik4
IsYOq9hV95RaymDU2bW3B329ivAfKcwvyERSjjU03JZuLtKBTEnH5QXBOJTnicQtYJuDtrOK20OB
s1gYDOargggmA3Wojo17Lmfcs9GqM/zYtOZTnoTx3e1Z/RGQuz7vy7TIQ7lieb3WQGV4nK3T1L17
RjCtewQp7NCvxr3zudUVflsQtrNCYKB2eu2XXYlYQa6mhXFOC8UYIb6okYbTqi2/g2SFBw9IMjL8
tky00of11OXoucsCBWti8+zopklzqTo67QE+XuKxpg6F50/aN1/tgcsIu4PY7YcDKPJaPYIV9n66
WofoA25txpOX4zjjAy1XygDOMbaQhizQPUO32Nu5hF7vY+4CRqF3ACofaNX1EcWbScQYx7rnOgaZ
W4NvfKzMrN6JeV9fBIxC0EtqAeYfuMj1KA5OQXM/cDCz3BrUI3i1KPMNmH5oSCUuIjPzImV4+4Nv
7S0PpRaN0upSLF7dc40d43piJN5Zn/AMwe0wabXAwfk9sIRV7xSMXz8mC7tz6WLS0KL6sLrLFTDO
NRQl69zJrvyGkEcU348YbINbGkHEHabJcPGHnnAdndFkCg/aUGn5zhbf+JZAppAlQjxkqeuuvmUm
HaUCR2MSDWryKBItB6SOuPztdaWzxNdanSRSMyRLlwuC8VYrW+Tz2NEMWoBpSTF+Mgb8JL7Jvs6m
7w5a2/mDasb6eIL67yDkLxq8fEI8ZbBkytAvP5qt7tVn6hcp/TX4Aolf2XMnDwqPfHoqy1xavqF1
Ve1n2O8u4tRVlTwkXkY7OLLTqkfbEvLrAbBzX59btuvwjoKD1PHacodflRmiPBOLusPnJQ6lgtWW
phV+t5jT3mFcUaSnCJ/oARrzbPTvlNihHAVtLJ4+gP9VPtoiQWs+yqI+erAGF7tmLxyjf/BbT52D
WWEBcah7AarFtOPWlyNK3oFMCpGcVNWungCKiey4tMckioTCfmuCDIiR8euKnyXVojvTCrVnFzrf
u4Yf/KCPnhYfojhSeSKbsWkPUtKUwO8mSeo3iARZiG7gqfRJ6zQ3DWLcfSem1OlPY6fJ5EsrOb8+
qiAdKiPh7HjkyXlTfXOT3m1+dFkZAtAeMi9+sFDinp+kqiSfunmOw0Ndt2N5h4WAdxr0wuh+esYg
3iPEn6cn28Z95d7FErd8p5bkLz8L/Loa5qtUEYbndovPWSf193hlocDbjn2SHSuaReW7pEYbIFAn
yxXf9Zb+7qV1GyDtCgtjBFre6KiEW8Xg3XPNheIMqQSDKImdHcpMVYe5U9po82Wo6XgGUK065W3W
DfYITbnApM3FUy/8aleJfek6HYdchEGQNjHoV39RrKYd/MzW0ulDJivdO7jwa423oUjM6gilMU8D
B1MU99MYOf34Rtb9aH+y8bgpv0dpSmyiO013bzQ62w9DFmfyzQTV/TdKF2Ksw/nl6pbAocyHRgoz
uY/ysqGw2kLv9nHaULQDsE1b+BaqKO0dAuSg7TO3Qf9ETSyj+jy0whk/EwW1up+hDvE9qo24fShF
gbde1MYIhE4kw+r9XCv9FGB0woBeZ5RvKfGSs9KeddQ7LN9UBNLtfniecvhbBz5E0Rw6sAQCQwdb
M5Nj14Q47ySdzC5qmecykETu3zCtDnGpwJoaIlTWzc9Y0+Ja7YJx/eHhhWLwT3t6LPN0hs+ChkQf
pAClfoRhY9f4xudJ9VC43vTLax2RH6m08tlpVk3GQxU7lnJ2OiiQfpaIWNxJm2LHMcN3zeY1szC6
hhKgZ0E7uJ0WGNiC/mgsAG9HVG9Aj4U4z6lBTvSbHyK9UcWhmBSR32t5r+XA0kPssETlJZ/Kqewf
bJyScf1yw+xZteDKHt0EwtMFPPQwXypPE+2dI53wTEKcjm+JCMQjXn5qecpGu2uCfC44WLwHQGmm
eM6jN6rWjcZ9lqnj+wxR0Z8ISnX4J2cI+gfSsvv4MI7DYk5ZKQkq6nbTpwQNiO6f8POSj3Pj1g+s
GosOXgsZnxr5ndyfXbXQjjLxsE8H42n3nya1a5xfhqr29tFteyx0SdLDhuKiTiFktorFjpqkBaI4
9YNfRTXY2s9JV4dPk+iKd1qmax8tiL/RScSZOI9Tm2uHucQu+KHu66Y58SeM8+BSgvXLxgJ0ghrm
XhVr43UF17JEwGBceNZXL/qIR6rXCM86F4s7dZdmAgMMAfRT1pm+p+60vJ6rB4e6Dcgnh4qgCxT1
OnxIsKnpIhUcu8ItF/TeNH8Z5BK/uWD03pnkyTWsK0d9I4xuVyli41UFKWQvHTuq74iKXg9uqENk
pDaA5NrR20M022nQzdZeeLo1CuUU3m8d4Xrw3tej5EMe0jZN3LPbt9kRL2vjnvbWHrBl66shXkNm
RLBCEW4VIZSeGtrRRCYvoCoHU+ekmA4U+CzV87iTXm9OaGkykzgzpzXsT0xOUQLYdM921sbH1EyG
AyX7aaeRvTmhf42yKhUQfyS1aaYsmy4kiIkqv4umcPiQYDB0vh33LF9gvQnJHEjUafqrXKHXX2hO
Y82QVuSeZ6VJH4csrrnBtXb44dX0GmFd7tWmtgZcOksUERd1qDU7KZQdpmQIZ8BBw4rGyuR4p444
SEK/mo4Npkrvbk9w64stATqdTbYWhZ7rCeZqMw3mODrnlGV8kvhsB2B+3J19sZHSouSDDCIkRW/p
HF2P4mXGYsuCNBtxk/e1xOrbw8hTC3oJDs8Vg3aPl9TwH5IBKrLUSpH7QMRZXY3qEphkDTDyczZh
+CEqBZjDHOEg58Xu8fYybny2RSwaIOoyO3ScryfIDQY8qlA9sEJj6fmjkqb/KIYyPUHbU89V71o7
mKiNGibl0T/CgQtDner+9YhTVLOIRh6eiVkRNsDM9Rf4NOMzr6r3YQJ2dijSjlfahJmJKV79JZnr
pLq7Pe0/wher8+EA4jQWpoBtoGJ0/SsSZEwj6dUKMX1r/Ywtt+DBU5B1GTQMI/10pJ/mO26r/lYV
J32XQObEB8mbxVsVv8rvuiYt+SGP0yT0bfBEMRmbJaenUuRljp3YnLQBfBOxuKQPHWYekSK0u67T
nBCLn0TFcqaPPN5y/MnlcYCM9aaFG4ROTp8h4dvaGZZSsT27+HHPYkzfcIKRthiQpbPuqyjSPoB4
88Z7TUnQhciiwXhpxzb8jLiGeOmaItMPqcCV4Ui2EHenGR7Xs0REBk+ecTGR7iinSD+baxPn0nQx
qR2EOb23U+jAQVqZ6oTzdq+9xaTAxuHKyrOXoYhz+4DxZvFh4PnCJNCtiPa6UMHkyBJAv4Jmyhuw
R3XntId88Ko86HAus/0u0jAos0h7XnpVGxDvq2LcrOJ+qklXyql4tsoYkx/k+/Gfdots0t8VCToh
wDoNPDeT1J0vhd3V/+RWp+M2Dwizmr0oOY5Rn39D+C71/ImIrQ1UOKE/4MoZH5pc5D9ooYRf+yZq
frqZ0OdL0ifyI2B5fNRcptogHNC7b6CCwU9KHCW7w2EKdki40JUxX1w4vxkcF/Njrjh2vHNHb6Th
CzSQrj+JPy29VRoOS7xEza6MLqVdOeUhd5LxQSbzhHQIggqfYnoKHvZpcRoHnl5EaAhqRSV2Cg8b
0QoyGYus7dIhh6t2fRBMC3HZePIUvJWkOE8AEt6VGCkGg5ibexFDFyPib3l4sRy8fQY3rh5GXiDb
+KkBEF+9hk6cwzVHNfLcaaqcfU9V8hnsqTL/U8iQYCK243KnfrTRuGA06iu8U0CFaGlez1btBGUC
1VTOljQpbtAm9nvbqk6phv+qmraPclax0tOiT15LduR0yNVpQ6IEYRM+g3j6FlrJ3yPKKfdQt0Cm
nNQP7dbr3zT3bmtofa/AoBWf+1Yg9qtYmXo0zULsPJobAQj4FqhRFEJY83XvuMYqGXyzTgBSN/0z
9Q3lyRlkdRY4xe48LBvvM5IZtkXVhQAOrYPrWaUTrSrs59xzR254n+IR+jQnWG3d3kNbo0DkXCrA
NAd4wq5H4ZqNEuoK0KtmRBUUZxgeMx0m2u1RNnaqyxMBLIjquQca/3oUG+OrohwdFzsmTflS5Yb6
SFsCU8/F7ys+TKVbDjtDbn0pzgb4N1pYi2z+9ZBuPGq1cBhybDV5SId8Opj9+NNQx3TnFtoeiQbE
Ig2+fKnrkRSITkVWqBTQzTYLUjQVTiSvIuhgkt3fXsfNrwVL6f+HWu1001Yy2475Wg4e2otJJlas
Vfj3HV9yEg4xoTx0IcDC1xPqi9pNsQH0eMrxu2+puP5qFSf58ddzARyKhcmfGwx8z2qU0nEzpYm9
c9QO+dFAY+tOK8vieHuUjY9DaAaOG111qO/rML5TZZjnbeOckbDtP6RjQnVSN9rJp4xXRztPwdZg
YFXIGkFb0OJYTUkPB/DUHekJAKPwAHsWPGA7TOhQ4Xh+e17Ln1qFXzCwcRMgygXSu8ZWRHbBk6PP
lNgp3SoBhp0U6MLUTVAHRcegOBbkNhgNYM35pNHGeL49/MaBJjsGuK7T+SLhW52u2EC1KJd0qrCn
zn1lVvD4HOPKhNVWzR+QUYh2dv5GHsFepEkLb5Yoe11xlxll+ISS8DmGRaL6vWU35jGauuKtkgEF
AxmuPrVDE/6HFJpKgEmtn3iZBGYVbEsEdkS/ZEmgDOVlmbR7t1g+vaXgbOo7d9bG8SZVgtMBVga4
xZob2HJ1hNIpHcBBkX1sDC9/cnM92xnl9S5FLJAVXKr5fLn1kRiMHqvEtg3PHsXWe+qqrd+3cfl2
cnbdPDbCBZIvDf0n1g49pvWJIHDTqJHF4bmo6ZkdyCXm+LB04AQBkeF+JCprxgAbWHs8tF3eTkGZ
42kOpNIsMLkds74Wfl0hhHlQ4jr+rFoSD9Xbe/n11lp+Iy866HB6kmsehpOXSmrXQjnn4zSDo0kc
Quu6AjkVJGrbmYE+R40gs2sMsXM7vT7FDG0iq+vC5KGiu7owJrfERUPVwrPoeysPsMKeB1RzwKL5
StSWD8OoGp9L3cjCA5nz7uO/NfMFD7O8ylSh1h0kHR25eUjIJGOIKAi4uMNBdK15GBJTOUhFRB/M
atqjdGzkr4SsCxEMkQrmvF7vpqlrQAlleFYNnNIHs8tVH2KvfZp7XEx7rVOPlpZogV654zuciTGO
NMfq5fZH3zoEIFkx4+R4Izu4Otd8laFtvUY5x9NoBLM3IWGedcVRLxxr57y9PtVLiE6lD+gAOIw1
nsZJWzsqx1KhM4kBhZmQnjh6bvyHrcRLwD6m88o50q+fU/w1+6oo3GVVk/lO1TIMGrsiOU4p4jU9
xiiHLB2Ng3BQd729lFu7iBoLlTJUyBZnw+uR4x5AQyjN8IzGqU26ZXtBj1LTKcomiaOBwhUNwWjv
rd1aVZiq7FoKZuzhVdqVoFST43vrYRQkXO1Yxsia3xdq3bc7L8+GTLOJ8iehEDhkoATr/YqDnKlZ
VuedJeodSzKfp/o3tK6i+sUapJ3fFXlffHa6zvgoG0y3Aw5qKY4Spe/4KEUenQfIS89G2RZ72I0N
SSN+mwFamRoUkKI1jNdKXZmpTQWoKLPS/G4Y0/S9aie669u9UX8ymrgc77AMKL6piheZPprsxbMh
HL05jL2TyKBWKi3d2fCv03JKtOjSUQ+zSMrXlcw2XRQGGsc5J0J9mfv8TQmI5yS81rrMkZYdi7j6
1bu6PERZnX35681IHggEaYFZwb5ZbQu70GM0Yak3Rpr92BfpIY2bgAZM9pSVMe2+wZt39sfGTYKK
gWnxYANeo6Z/vf3LHqmLKK09ao3WdKClhbKh5UU/knk0dzKNjT3PUAsQnssT8OAq/O+rGcILwhtn
4eRo0ShNf4Dz0u18vs0JIRXxfw/DWqUsFQaxMXW5M+3JiE6vk2JMr5eYNY8GCc7t77U1GNxJknZa
LTYibNerh6SNboYTCXVkUy6g514ckJmwfFsP95LQrYcHSDDwo+WtJWtZ7Q0zEsJtFQ5ynat9jvwa
v8oPJ0wZfNyrpjJQbaGF7BE3et/Nvf0bm+3o8+z1ycfbk34dPXNjuBQKlqQElMCqiEKW4hLm8UNU
V5EHF0m2ozS6+lA6QxbA39nTUN7aNyi5Ao9ZTgZ40+tFhoqna/OSfvetNT4ucEGE3cUeUmRrVrYL
4AewN8ByfXUQ5kGhp0BmdI5mzxYXK9LK97kwuPnVygn7I+2hv4deQ3MCKge+nrcV5ZbriY34RbZ6
xCPgjMZvXW2bN1Uuw0cKtdkey21ro+JyRGZMQYYYffXKzUreeyO79TxV6ngcdGTYG0rWgRqjK3Z7
e2wMBdgLNDT6YQuPb7U9VAk4y5ht4xw7gLqPcqSLQkXVUv6p4jbNj7dH26Aa0SdZkmRKehC91/HJ
ILAdVOjgnFMeeTMI8yj7iktqZiFCkjTls9GMEi3zqEEKYvBGdTikqd4kQdVC6TtSucntnUthY7+6
C39xEcVbcNKrew7jmzrNI/jXmak0n6UafZ6sQnm5Pe+NQaij8G4Si/KArsUz1Tg0NBym7bNW6RFC
NaU4KzPKbLdHeX0oFhg1TEwwPBTy1gTmNqy13kzJ03u3rJ4Vu/dmPMCE7Wu1TL6LOTJ31m5JGa4L
AwyIxi89SxrGxvoUpqj5Oa2GhBdkpvC5s80czkPSfgaPQW02Hr4g71gEXmK1O52+zZmiL7PUEZc+
8BIm/gv922phZyTqABoXfMMJgGdFR8qwAx3SIe1MY4/R/vr7/an8E/UQaiySOtfjzalng9SsgdCH
w3Qqp1C7b4bR+evXnbryYhihq8yKnXI9Sq8jIGgAPjg3EZ2DWTWiN0Ujf3j6UP79+jGXRa+DTQ8h
a/mw/1o/0+mHVB9BT6M9rT/pvQcipGsRUW0U7U6qgA1v78zXYftS90XojToDTee1IV/jDElsJwaV
jUU8OLFFc5yg2weDEk4XWMkeAiFd8h+WE8VasmwMjKk3r14iALaeLtuKxmzj2QdR4r1AU7U6Ll4U
H2/Pb2N/LJ6wfD7OHkzK1VBgI3sQEVN4P9kifh7asTm7lTbuWTotG2B13hiGtxWqFcCHdXYwG51d
2cip3peuqVSBomnlARVI4AGqnu71BDYHI5sE7g4ogfLb9R5B79fkZszD+1m1s1PbV1T77Dq8j7V6
j5XxByB9NTEDE0UA1BpdXuo3awaqhneam9tNfFFmF6xwjDqBc1T7FA2bZja7n3NejdOhRE/c9tUm
wx6gt7rieyG9pDhGjlXgJTJN9efCKvPfY0ESd9fLfi6pb2Tlj5ggiFoLONowMK3eyQIso+AmTIar
OG+NiG+m+1GE9a2fycR0/MUUJgvKokRENNeRQTrIPo3CA1Ce+bNRh/XvcU4TFOnAwWIMkQMI4WKf
kW9dWH2BgQ8b/1EWI6XRnrZUUI1h/dZSJPW1XEYovLfSyD/zP+CNJpti+EcmUXMPPtzSDnHhaZi+
j30G1k2V6cskXRCAf7lhlwWH78uxAFJMMnf9cWsKrRhIaRG2060TdEJ690Md7wF1Xm0hgN+cQOoQ
iwgx7cPrUWA8tVaTTcoZlVLlhVePRjU5xaeUTszOU/TqBP4ZymGYRcSTJ/B6KDeGCm9ZIyDBphVH
Y2j0B1nk093fLhsTIvsCqAOxi9jsehSZ9b2NxgHdvzHzTsgJKscC6O7OXF7dlkhW/G/svIgAIF90
PUolvSYZXCs8023Uj6HTZSBelUUhsaDMnrh6cqgnT366PbeNj8VOgMlPmZ0bbM1JpifX2hLP4wtG
4ShhtqpzCom//TgedrOjV+83M6S8QfeCFgax12odS23W61iljx3qcxwzRDOGQVdH9vNUcUscRdZn
I8huOXJUYru7YFcXvSR6Mr3oxaS+nyyji3FDm5TeL0s9cY8c3OIHkIRmr0G1uSwcEoztFq7RmtuB
rWkXKY6hnEdb6Z8VMA1fYhXN62YS9fH2F/iTU19fg+RqkKfQ9KW9h9LE9YfXolTJatsDWOoqAoRG
HI0eD7NBgjE3YIXv02Fypd+GAvnDGV8h5T4C0dHd61rnfs+FZ8TPRhEpAxrmg/UFbxcQozFaP8Z9
WqTN7NOV7JzjqHKDPgxIl6SBFVtN/KyFU2qhmpHbCRKNemediKvagssqGXE8iaT73jPnNjlimN0a
R8vp6/ouNlAWo8yuAsFRdQkSQ4/SZvh5e1E2DjYuidRusWOF4bG+QxQr0ayonkOMy8yYa7aeL0ZY
g6K/PczWZ144oYj7MdQrXbWh1Uer6IvwXJtK8bO3jPix0rLJ9G0x2H8NGWP7OzBRuBhpSoIgX33n
AYkDdczCc5YMKVhrqfuWnuVvAOINO3vqdSFiGcsg+V86k7azruN40zSIlgTk7KKE6o82tPc8zdzj
rMrhTYsC/kkpcPWSLvC/0c48oPT9Xri5hD/rfU0JghlThkfea7kO/hVuFk2O/3g6UUsifxN+NafW
vch5DfDtrAOcDYajbmdaMIy29aYddh1ttvYQSSUXGwVCl+97Pf6oSXy2+9Y7W0UYX8bYlgGs9D2O
zNa1TdeOqsMCUkNz/3qUFE5A3OihdyYgyD5ONX7omRVnXxfu7b2ijN+b0Wl3noqtbQvpCS4rZVAq
xuvAs/RiiW93eLZGaZyqxlBPE+A3SGJVcfr7E4I4CMunW8tOWl1OrTkgzrZs2tBt0jcFAcRDUffO
XVMNe3nlxvdiu0Llx/6D0H0dTs9LkQ4hiOiCRHH7qTaiBeueDzvKa6+y10VyjbwEfBH1CNKg6+9l
l1E8TyYiXMbgpv9E+jCehszBWMlwWgMqhpYbjm9YRXzK0yq8u72aW1MEjUBkvcg1cLddD+6kiut2
9N4uFfZRJ+hGxohyAOTIw+1xts4/4R1SolQfgKesrUVsTIyitmOWZdG2w1GrnbYKItEaWVA7I5wV
L9eEddJgjXVBO9dWBhewyF/MtCnynUt249nnxV+CGwDnC4DtetJeJ9OCNkZ0kdCCj5AX72U+HD3R
Tfe4hex5hm98X+7WhYy80OYIDa9Hm41ZmHociUtsVPUxyxzvrupnGw8ZO/lo1Hp91t28+dLBots5
Khs3AYUeuLtLq4Tu92rkKS091AwbcclsgKiTNlinLsvSD1DtjYdMNv/AUwp3ij+bY7rsJ4TQwD+v
RThrr9D6MYPnRHmZnlEutU7zc90bLb/No8o+jTP+i8GU1I2xs5eX6ayudzwIkbPnAaXNv469ZasI
xH7z+JI4fdadsiGNAIa2kWm9lGnbPGqmPf5Q9NR6SyjZ628QtKQntLPPl6B4/SMWdiSHGnVUeszX
Xxvf9KUen4uLWbe98imzDHi+GbBFVJzLZvT8HhlJGShY3v7A/MX62HcV4prsnxYhgNoZ3kPmKQwf
G5nyfPu3/Sn2r38b+4A+EbUBsGnLt/vX+ycNUbFuhLue20zzRSChofmlXTqdD4SyaB7AAcJ8w0HJ
0p6tqjSVwEg5j35rLW1cnQwx91M9yZVgTtLpfRhJE9wxaKnJn3q1u/Raa/aHETGq0tcxPcnvvJ48
OUiiImuCaJrdRxH3ZNOzXakSslsqfqad2bMRpf0j76XxYpXzCHyygxblq20skmOqT659iHrFag9t
5oryqPW1rR/GgcN9B2B7+lQ2Rm7ybM/RfVlaY+fnQlO/1ZUIf+dVaD9p9oyHC95k9gd8e4wfNErQ
e+8Kr/IewgIKlV+NVRvezakcvjYyzhU/rQX4vCxSkvGY9yhZvnGiKpr9cgQUcfBwTfg4xZ2S3kl0
/85zmqm/3LBwRl8xm+5HXg9zHpSUESLg2nATffar0B4Ts54+aQ22AncuPVzrMCazIXb24NY5IHTH
92XZgBgAXn9mswdGQp0iuujYFR2WFuwxqebwKctoGoe5jSunUhQHMU3NIaV9/veRMg07IpClBMw9
sLpdw3kox8bLo0thNrXvKrP1JiTQ/3B7M29EHEgcA+qhl8QTvY6lZpfUFKoUo0SkwCDB4Kkyyt1Y
y71rdHuoP/BfhqTbf72eFC9bJ/RSnotU945dP5nPRqKNB3iFe6nX9lAYAzMtYpx1x6WKeuKrJIou
ST52+Eep5iEvpPT7od/rWG+9yKgz8f5RycORbw1QbcYsLkp8B89ZkdoPcIGLoxIa1gdDKdqnSZTI
N6kFKT/yjXfdpCElYITZp9tf8XUznyYEmxReGHV7OpSr67LGv0vEGiFWr83OV1qwIvKruqnetmqW
wC7FozM/TalJdt6lPB+PszaW8lBGxvi1NDXF83Ubi/mdE7T1iKEHQ/VhUQFmkVZfPM2lwy0dXbhF
hx9xNUxwL7JI/eiEXfuA3iFmEfo42jtxyR9dodUFTSxIUZXKB22wtbIfFo8DOhmKuNANqnNU/bzu
RwmR4ns5zerXQu/rl2F2suJFT4YSNmmt9qoPXy+B85w1Cp4ZXee8TJabfJRonGZ+7kjlO1Z8QxEU
stc+GJUHZl0UdT34qjEqZgCzWOsPrg0q6iCUqrkbSlNHIMFrO7/mUkTuoU+c96iy0xwzanDngB4b
PEpjGbff6KsU2UOOx+AvSI3DN5B7TnXEd+0Pt0LWfQArO4ZnMWfJC5yc+peSiHIMSogrMDrgoFqw
pePEOKZw6aC/zHP5vXW1UvOFN9d4dCVG/s4DBFx+aV2rfBhDrzXeR3JKj7nZyvahbqfkZ03n7reI
4vHX7e25cRyvvscqgOK+d+fUYHeOVvpdH4RznBunDgozlfd/PdISLNG7srEqoJF1veP6mWRu7ERy
mU2ggNaAUVIxDs6hEJP17vZQy/272mR0rJda+tK3Aux8PVTR1gjjKp24DKVXPnQSdRW7bPaE0DaW
jpIrrWOSQuAH69aOAy7Yno0puVCr7z+bYSqeCg95vQK3jJ2Q849a3npGPDksHxnGootzPaM5t6Ff
OVl2gcNahUfgFQrCfm4Ztb4zuv10rC3KewDEnEE/hROMxksO0wc6zxBHn7M6SSZ/Rin2JyR+3fIH
UxTVEeQL5mC611t+1pacBmMgT/NbU4lOmjLh2Nd4jeWSwVvq26qd2+EBdGcrH9q4CTufoMrVA4Fy
9y83n9FEUTwBKKpvdL8qPfFUJ4jA2TIcv4SROv4jIhVP1KiG/ODHqCT/BOmcfS2w/4mOdtur8ZNl
ze23LrXMlw5B4CeHhI3kUKr2HGAqUH+4vUled8gXsgfFbHDWgFhJfq/XFBoGArZWlFxGxau/q9g6
fkNuU36xSke+66tufDs2Vf5dqwdR3Qs1HrHpGY2+Oo5w8L7d/jEb1zGxDM5lC+qNvvUSc/8rbo0t
gOxDLcBXmFbz5HYSrj2GG8R+tnO0ykT/4lmZvXNMtjYw3JrlJlaRElzzKUcMIbtCyPgyd7l+gSeH
KmUUVhepSePwH+a3NFzpBBJ4ruNytCd6GTHBSyIEFcVFmvt9pBUO/8xE+BV4B6hCk5qjsfPgbF0F
5GpAGBF8h/m7Sgg6ddA63WFhC4zUfiva+Eg7xtmJB1+DCdlKi5so3RdqKMzw+vPNuGp3DgX2i27M
xns3chZ9LDNDnroLTXQ9qih7p0DX/VkX4XRuhypDS6TFWfY45mMddJ2aaHe1HOr/8IUXIDDBD7uc
rX79uyIdhkzTx6SqupY+jYoznsbQ9d6kMt3rmG4sNKAnrkKODTDg9fVeYlvlZuitXSbdy787jW7c
lUmv7FDFN84J4sd0SinmLmjA1ZkFMV570jOjS61zX02GPGAkHsxqMgdhSo7W43S1s3U3Tom3IEUR
rKWyQRh3vYbjxM4BJ0oYbmXZwbQj9WRrY+rbKGv9/ROJ9AedWVwRsOBb65ER2McYj/fiMtpO9SxF
osxBlpladyclcl7B7TO5bMrVmwImYVHhpWJFEXA1sbTDe0PLE45GXZTPNRnM+9Zx5wesOtVLTBb7
YNmtqwRpWGl7EPmtRaVcvgglABenTHW9qJFazp1T2/GlSmrv6Ll8tTHxKI7N7n/ZmAwB647zyQO4
2jJzCoJsWM5micjtW1t1v6sgSnZgHlu7fylwgpOGNc2lfD0fLF9GQ/LWXrQ2KR4mxErjY2yYjXq6
/c229v+ifEY9kwrxq8p3q2MFmUQjp6wwRh+NV3lRML2s4C+rVeCl3SAC9CHq/3AGSF3IFxZ2uKWt
pmcX+LVhpcY9opjhu6Ya88DV8G3BPnXPClrbWkqCHPhMtLE5cKunEDqQ0UZ2lV2gu07hnd63dfI2
o0M3H52pi8yDQSmZcrFttr89HeEnGoRx87EF+fVTjaL+fZF1yAflhYX6z+hVzl4O8/oHore4KKKr
tL+pdK32riaE2c75nF0qgiG/7EPtfzg7j125ja5dXxEB5jAl2Yk7KNuWJ4Ql+2POmVd/ntIZ/Gpu
ognJI0MCVF3FCiu84YRdb31wOvdGIV1kx2pA1LlZ73eU7QzkCFZExDeViZ8iC3Zamqw+Pd5Pb8+h
CDZwBuSzUkjZWrHUQ0yJp29QF1rN/Mzuzi9tq9S3rIW683iovQkhvAEzRFBEKDLcT6hp7VTtpikN
KPwbfp139amtiiORurcHBBYer48NSFxk25tWQ7H0QxH1aRrIPfJlrto3a+8Vmpm/DH2kkUvXs9Ke
RiBER9CanWoDGD2R60OeA4KxLc62Xdujo1OmgWJXRu4nWax/T1szVNwFLlLmys6CDila+t/GLqdY
KlyAvqtRg6fy45Xe+6iCQW4JBC3tz82NB08AWKmmJkFd9uklx8H7pFZ15lVW5hzce3vLLYjjAvXM
om8rLHW4xJOkzUkwo3TlAtw1v9HOAO5sje0nKEGKZ8/dL0OSwQZQvuQ2oigmYGD3O2kcekVrqF4G
6qoq126BbyRXjuKC3JX8qpqPbr+3D6XgABDdgOLjit9+2CaNM6kLxySQ67QMvTFcos8U9/OnbpmK
Z7OXm5uutoPsk7gdNej2viWLy7ZiyiIAuZ9rCyRsUSfGLvPcgbk2oh4WTjrSZLl0sG32DqhNHsDZ
YXdAXrsfKpMagvCCbxmi5Haa7bK+Vk7RH9w4YvPdRx089yCtAXgICNFWFzhftDXJVzMLVInycV4U
l5CGhis3KNWYh9JC+s6khCCToNszIkyq+0mZFIZQLkuKABCmRoNq6VTbG9Whnf0a/xlAPsqqO5Mb
5wThAOGc7An9PzxQI3Nc/7XY9d9KNOhGwpMBAv1KWqx7E76m35uiV3RXaqIIR2hMMqJnp0piiAZw
cv4j4Z3fGYj0mR58N/2d7sTJx0YxURhtVKctXLsqtNlfeyXHSbHn3JwQxNPg78SRulwAM5SLxzqh
3G+Eo52jIdLpLRopStF7divETPOu0BOvqmX9j1WrECwZHQN4Q1otVLT0vLVxgDL448d3yw/pgO33
Yx9T+ab9JSMwcL+gEW54kgE9JojUQdWhIism1NnSep+Uk56fxfCzb0QdHHN7pB7mtk0mPY8FgLE2
SXKvlIamuhpaUdieVTnNUypHxYGYjrpzaqjNiyBa0FR5B+5/5ByxxKAreNYiBHsuK8gmQE5akuA6
1CN0+azkWiSfmqEe3kXhrPceu2esTslQ55+VZc3/y9qkV59MOaluwL97IdbY6pjHJql1MpPFSX0Z
iD3E1lyuq1tOBVEKHIgeo2fbwu4otNdsPhWh2WWBlKbjERxhb18Tz5JJk28CzN6EByZ1i2QZ+AxK
6eSf9UJ3XA11xAPJ1703jco1wELYy/RatiWCxYwxYEH58NZ2s+rqsVz4RZ4kNzC48qvTpRVtvr58
KaR+8HvyF8+yhiMn7x+16O2WMzHxFrwJcvit8Cwa6VqRTYt9Q7pG009ONMa136Rd076aSeUMrkSh
NnvKHGdKL0XP64eUp5Ql1y6dW8Pte2dyLuCxwuWsaRNim4WFwE6GdLfhGtS77Wd6Ecvwn6zw0T21
MKklF3TkvsiD0eXXzl5jtDGjFhrPLI1y9bEe7LE+V302fStyC+1TBB6V6sW2V+fFXBdT99vYbN+n
hpT+ZdeSwS2T6xkCSPnc8cv7Ylk8qbOm1JVQLfiKLLFhXddYL6aP8JnpQy6oPpbBuIAPmrpkwCGU
fTb7ubMo72RtxRTLcngADx6AnauZjjZwdUFfFjX6+1ODNY2sV2mB2G5HSO2ZgH39SYH6KGVd4xN2
SR8OLhNxWWy+LCPCToG1LtzyNrs4rAQat5Xg/6N64KYm0IwpKyo/qQc6QkOVe3bRgVfsuAFlOn5P
6HK1F61b1IM4ZueJBzRF7Q3QEgiubXCKgmSR0j7gh8Ac86cmW18lde5PvCjGaz/IM2qdhXU2jKPC
385NxcBkctDo6VlvldQsiqKOVou9LTvlOexS2SMj1s9CsPBysNq7YznizoZVSkdhExe2xmIBfB7D
m8qoL8jo4BCS2gCs3U5b6aOaRbZ+SJMRKVGrkekGQvMaks/DJK1/I6MdR9zo4bR80UKITC4vj7nA
31+SI+r+zt3G5Q31mGiLDMvc3N7LjMXHJDREbKnNT1lSrIE2T8Xt8XLshK4CEEu3ibIdJOfNQ2Zp
RlEsREEgY3O0bGd1qf4H/aQVrfnBCeYhs2w3NeLkKM76EeJsdj3Bj4aWGh1XAvTNOaMkNymw9KVb
vXLiwV3SZDVSBNcQhi305xVV0A+5SpeprhT5aQ4jtXUBUhoexCn9lToJ4qvSKL1ztFk6r/Ygf4qW
broCPpH+0vRuvsS5dCSH8wMpuf3RdDFFx51skfbt/eWQ5jiEO3j93WwjHT/2VaFXJxO59YzulmPQ
XbAnS4dD0NeIzBvj8m02kvk/7s/+I3rbdFnLbFGwhI213jmZSmg0BAHI7/uhVY9/LmDh6OpZqXTu
F0u9cX3H0dWul2i4Pv7sO5ccQnu8aAS6PJ/bytPgrFbnxKCMuV3yW7oW8WWq9eK/dJ6zz0khKR8f
j7dz6ChFkBqJBJte/mbd4qyBRtIzHoyp/HsOqaTxqnFo30dk3kdkg93BhHofPQSkH7aD9ZhO4Ndl
SrdlHlKfKgWa1ImaXlHlM86P57VzSBlH1JYpriE3sklMKqQAK6lmXrRoZ09Z1cGvFuOob7D7tYDt
sUVMbuatoqptyMBW4pLYMQfUUTdrftKpIlwiACd+XKlHSLa9BaS7Jqqh9KYh/9zvcgn2SYsYcnib
C3PwDRAsJ2lUyQa6Sj2IpHeHQhOGJ4TkUt2S/PUwtOY8ElNLlv7ZKIb+M/CO7qaaY3aw53eHQhCD
Co+gRG4xF0o/0RgZMi4cUE7/GVb3D1CjLAEvl+W/M6ufhtrcqkhrK/EcpRwvRGDOdIR6L4Q3/CUK
k1/2nSCfc5AU5pWA1E4D9v5bWbQ9J1U2w1uKAHnsDovWemqTzFfER8aDFdx5LCgqwSqlXi3aKWKF
f+rPSW2vpqA1nFuRDdGp09f0NS7G1LeM9e9miP/TO2U6eK53PtrdkJvXeipXI5uN1bkpZgIjrDTV
+VOF5upIhNodNefFad3c7hA8QW6j6oq82rZN1ihE/zI+NbfaNstXCT3up6zp9KdCSYGaQZGBcCV9
tsZi+XNGaOgg+tqbKhAnnGxEqoH4x/3q8odr3w2hjceknAVmPFCnq1b1HOHwfrA/dy4U4WELNdoB
C/dGOWzBv1LpeiLOapR6f0Wq05+0PvTgrSUeudyRxczeeKDusCBHKumtCTHE4HAYS8QdsmFMz0k/
rf9OnfFVR/Q+SMzROUjYdlYSBCP6gqgvAIndBjWJkpRS3go4Rxznz7wS+OGiN35BbvTIF2h3KIS7
fjykpNnbk14lcBZrokRu4elZK43llbKA+X6wtSPtih0MFaRnPht6AOKsb6dlmDlmD2bIY0M8dUYm
HWpOkmWXmTb9RVKshTxlhVQLOe211er+j2LKSk9VaukpiqjBPH769mZO7wriFmEjdd7NzLVmKaSK
1sNtRQn3tEB+u8J3l04RdckD4MfOvSPkZ0C08v6Rm23uuLEl4LZGeH1YQCzPdVdFVyWR5HO7Rvmp
7Yz3s1Slfz+e3s7LzpgODQ7yBILjzRsod0WO+vsi3dKujE7OUmYfKJG1BzWa3UX8aZTNItZyUZmj
jbznaKYJ2blK6Sx1hC5YMoIPejylvToGjRpqxTYQpLdYjyHMV73H9eKmABv6Bz2S9NRYq+PrWJ4u
Xu/U+clSkvWd0mS65SWrBlCrCX+Z3A6ER7z3lOUFHGHrZqO1ZPSpRnhWL3Ie9KaVB07kHEmO766s
OP7ALdBE2ZY8JTm1orSoowBbMExd8wY7CCPuXx2n+I2eDsvJIaDdolGkVu8v7gm8Xto0QFTtOQbg
qDrlNR+LT48/3u4ZIBbj3Aupvi0dBv0Bp7VDYeGOf6C7WEt7MswMb5UUVeQxTzpvyOJ/Ho+5t4Y0
klSgxVCN6UPeTwysijJb6CUH+hJ1/jSqlVuvrGYWwhX+jaFoYqhcbaTmWxhZxc2Zo5NGYgX9zluW
rPDyTi5uIVpx58dD7VQ50AekWoj+CCX4LeiT7K6t5IbEE23Y/DIMSJlb05CdJ6Ql/GKY0q9kk8aX
Ppp/o1z5A2kkVBAtQYe+X89ppvKCdjgXeFw7lwqxLd9KhuUAHbJ3c9HAF3V+AWrd9kyzKFYmw+aU
A+tFAaSV5Fumqke4ib29wWX8I1yiRLHVhlfVNZ4hl8K1HuUlWO02/+6UqnYyrVn5ja1P8ABWml4g
VbLNsimL3NLXz6VbVBW2LxAqbmLKw6Xuy/GcZfjjFVWVHrC19s4bzS5g2CKK4B24/1ZC6DduZZA8
UjiNKDcq2OfgxHDKDOmDaS/A6qER/cYhQPhAJOTcWiCDN2NSgolVrIgDS4n0T1nVJh4S5+33xVq/
/vIZoAQGdAgRYXK8bRGsSFel7lIQRFKJxhAkCL190pJIeYUj52BNY0TFJ7PX6/UCv3I6SCN2Nigk
cyEdIxI/e1v5sdK+mXCPigJjBiTqKq0MGA7xWvlgOXfHoapFM1qgibYSkHoVmnHTGTDM26wGJ2JM
1nnCh/rbr68liTJcXuoagAc2NYC4QIph1UcKhbnRBPRIkYNaisSlTRkG6Pn3nhPBs0vy+ih53psg
s+OQk/6Rrmz2qFpLi9mFU3hrh2L8CA2ngRbRHj1vP66lTVokWPMcAnjpAH03w1iDQpfPQQRRao01
cpGhayjOW3psnNIhSkIBvlU/cnbp37WrMtd+2y1jeyny1RC16xkPDPpBveOzesDSVaVUkrMZcj1D
4CnUo+bqDqaVsFSIX9oq1Ap7W8cOcVKxlkZof8ZCAbZou6HzFSlmE0j1slLQnMraOhWpU4QunI8J
HfswnmiYrNpgeVpbavVBCLv3qcADcufjG03mLP7+p9S5sufISCuo9oUuL6+d5MxA7eejmHwvReCA
KqQINEvIIzdXZdVHUd7lpnNDC6T2mtUovVlt68Au58qPTAgUWi6pAASL6JV+8Ow68TDe5N5psGhK
j8S+dj8EARgYReRngbxsLrTJGKSRq8a+5RICJn4RgxeA9W0kjV+ai2VeUR4akG+UG3z1VHKUU402
S3vW6OvbbiaZU3p7fFh3ni1x3bE+MGIAWG2+A1dv0S5GFt6yJcnPLS3jZy2dlTNtgP43PrnwAmUQ
wfHfFvCLtQqRFEs4nZYcn4y+SU/S3BzRe8QX3R5Oi4BJIKQQrd4WO+elDLWuwavEzOjpx00dXUdZ
ycC6tKFfr+n3X18/SvaCTiQCmG2+65BHV3klvMjMWffkFjGIuhxxnxmz/NdfYMxUSd/5VjjubmG7
lCYaJKkiCemyJLx0WpdKrm629fPYrYZGJBormpsZ8ZEwyc7LzyUOr5ULC73NrW1AhfZqj4c1WRJ3
76UdpDawrSV6ClMbJxQUD4K5047urB/ksu13FFGh0I+SEbHenNy4htauQB8OKGuk2rmr6DB4SYxA
I02FknQMGuoQDLgYam6qxe33obVxWrUaYBujloaEJ3KGtDEUD2u59oD2M3eAb1x5Tdsuw8mO8+nD
sjoSuIQ2mydXSYY5BeAxlDXuK0mI5WIBvvbcI3v0Fwa5WeS1o9l+lXuIHe87Zxwx4wTHdU3r1ra8
kYss8h5vLvGQbNdAhCVUFQiRkdK6vyQtbuikqWvqzlJcIWM/W9lzs9TOubFSys8KPe1L3+b6P7NR
J5fHY+9d0FRs6fMjz8cFsRk7N+Brl0qDcriqJqeh0fpLkYRHMOq900q1lmbnj3dpW8moCjrt8sSL
LTVpfjXkVgbPiM9dWBtY3lRadlBT3Ev5iQ3+b8DNfdfWcT7EmObdOqvC5TTpCk+r1uhdNAOF4/8c
V19wVcrB7LlqiL6XldAueby0u5MWARjvEV31LW0HM0VUVKB9cUVZ+K0Tkl6E86snj3r3EjlVeXDH
vz3A4GYZizCaKBqQ1f02qlIgIU5KvAKpb/UqnBtf1mKdPAd9I48eofYqr9X48fEk3z4s94NunjpI
a8C56Izf4lqZPA4ztE6YO9445Nn58VAioLw/JgzliGeMtwXfgE3RyLRDWiYd3zSW2ujDHDqJh4ts
f85axMPc3OyqD1lE5c+ROvTazOlI42VvqoJNyvuJTu8bfXFWF4xHPwBbX1vjUzyv5bM9NPV668cs
kw9e0d3BIK+hqmchm7HVKDLUCcoVohhBXTt1YK1GdZWscH5PhUA92Dd7Q6niIaU7RCFnC/2b9WjR
0zYHxmk6td+nNqZTULROXab/sjQweTmD4CNv27Qot6q1clvWctRDPMVpWXpaFCn/t9PG3rcWbf78
eLe8PX1wmUXsTnGBSv/WKBELXGmh5wHqj5RZ6nguDG2Kzlk4Zb6j2uvp8XA7MR/jiWNOYofciS1W
+adIt+3SJYkmRHLRtbU/j20ZuvMagruVCuU0DsMC3d/UzthALD7GZ9lzja2ZN2eKdlAHefuaoPkK
Qh0QBRWlN5QHM5/iEcNRkJxTn753KsPxNJOUWksly9PnxXCTBlfTphyNDwdrIG6Y7Qn9eWhxQ/20
Bigc5cY4LFnQrLLcAeLp6t44yUaWvaw22nxujeXu6IIygJ9bKK0WDKRddTDkoXzueJl7Vq/RjrTF
dl6DH85WnCX0cNEx3TxyM4Ju3UhZIcDZFyu9sjMvvbQm53ScyVKLvH7Sxi71+3G0+WhtfEmrST54
5PdOGWEdc6O8jny+uN1+WptOV/DIYI8EWW9YXli28ldlGHrPxO3u4DvsbX3k23j9SAdVNuX9UKMc
NaSX8Guyev0TpYJS9myEX3ypq61PJQWQg7tqd30JYBgJnWkIMJumgRbrY0PkGAdhOuRnNVZIfJOl
0NxBCU2/0kL9ZLR9+lSpSvzOaCja4kXUuo93396siWQEyoIAlpjyftZI1NtlF00JQqep/bfc9ua7
ccnKM6I83ZNOBHckL7Y7IMU5zArAC7HO9wNaSpqGucO9qdhsLaOQ84+LhHe6NUkxEB7bPAjV9t53
mnq8gCKTfqMMVcVDptU2lK1iQAjCmiYM6Uq6+G45pAu57Rj6baprBw/87iw5hQIESp1/WwWJI0L/
dETep3XG+etcx71bSnH6OhkhjVoUjs6PP+PeK++QoXJzAd0GcXS/qmrTFnJf2nEAQww3xgmlG6UY
vy5maNycEA9ycNaZh/Vz65b58u/jwfd2sjg31HfBB8nG1kPEGCsh1Ir9YEiPCrfJSEHcUlFgWV+k
3lzPBf5Zgdqq1jnCk/qF3oH2sRzX2Dp4k8UR3dykwnRPaGyi7w5C8H4VzMaY43weoiCn5uHm6Bd8
wthePgiTd0dBhgNoL48yaiP3o9issJ3bNIuWpNH+hUb6pSln/c/Ha/qDSridCwA1RL8VUZDc2pho
FD6aoUxIaBOqZK7Zpuu3enKyvxVHUCmTNelfBrmuKa5RLAhkO7b+4gznGXabM91ACCitTum754NI
cbi27uKwLV2MHwk0V3PGEzODzN37QzkK19EKG/ij511suzeTAMmlUu4kPNiCynPR408KhUmYeuN4
0hSvz+kcd/al6ot0PrftOoV+bqr9X91QN5YvyWP6pIRZ/U/UD+GzWeV24RMVVEeGITsHFA1rkowf
xYI3MdUEwT0vDQmMmRRN57nptXO8TOG/al7JH+ZyPVLN39s0iKnBguMhBRS82ZpsGksakXkOVDjL
gaGGeukOUCzfP942O6oHIA55U4RaCJHMNitGWEeKKYhFQZGnue3C4Ij/iUNT/9KtapO5UhEiZQjP
KvpHHSxlfpEWrbgiDtSO3tpQHHrVliqzTmohciAIgfPX2DLBCWhqaUd+A4YRM1sjt1s0fMblLySW
rG/tmPbyRZm5AXzTThtcT9ei+FTZIYazbj8udn+dUFZwTtVQ4ThnQFW03VWGAXqeZt1or0tvL6u7
6FX1BOTPidxpVLJPYdj0UqCkUEL7rlC/ynE61JRph6i9qCAo/rb457L/9TFcZvC4bWSduprg6QTN
ook+HazszlYWFoA6zSWBgN2+W+qaVevSw+eUFy2QG8d8nbquvD4eZee1oqXI9hD3GPwpsW1/indG
J6kgi9NIqtNKfmrrqXkyy6QL8jUrXmHJfHGqUPnr8Zg7MRYUQxATMMN4l7cvcj/WnYr1FwjIFOfd
udCLW0N72EfI64jDvHfqUHVHhApimBCzuZ8eqMg0b1agREtTfa8de3yR42z5hO+H8y6MnHI4CB93
xkPQ7EeKAeqNBu79eEtoR0BNCtADobaorqItNYZipT1RuWodSA/QguT0y+P13BsU+CWtd+jGXDBi
vX/6hvg5580ygBnvE0k5rZP6zYrXzjWXGrHGev11+KApRIGEXDZCkcZWB6Oxkg5eC/2Loa0mIvFI
3ObUDQ3dqxItPbjSd+4xXfQA+XZIURHH3U8u0rU6khuBCqka1ARkPPqAFGoHT6w4TJt3A8K2JkAS
kNBoI96PounQeGuTfnEr02Q5zx16An9YtZ49OaOsx+glmv3T4rRrdarbKjL9x19w50TAR4VgILy8
0ObfvPC4yxodSivSrZn0xletLr0MTjS50xoVvz4UKlu6sP6kB4/E3P1M825JY3TDQLU0Y3W2SHFf
8oz4yZvKJTm4wtSdjwcaDEwY1X+wYVthdUiZpqSuWh5YyDGXpzFUIEiaq2yMrmGMrekmpJrf28FK
/k6KYiiQFxnnjLZbrv+XZWnzwt1br77WwrU71ZmK9PMcxcIHMmkrF9I1ZWQI3iAVHDjeKu99331T
RlX+V7MjM4Nol06fbNy2jqyn9yZGfxoDBwJ8Lk+RYv905PR5oIwwS1lQJ06LEv5S+yE2IweX894o
SMyyH2maUa8Qf//zKDxPxhyRqBv6ml/ryV49R1tW//Hm2xsFbC7VCKJY3nFxNn4aBWOwKLG1MQ+A
CvbPCTQur6v6+dfPMbDV/xtlcxMPDcNMapcHiQFMQpvN+KyajXwwys5B4poAPUYkiwLAD+GCn+YC
kB/yJYyUoC5kyZs0ikp06aqzDnr1l68McBB00Og5o5JNLel+2eg4z123plmghFHSeqQc7Sk0C/vj
qJhF5GuTYZ3RBb5qVhYfZPJvZ8mwyKkKVQAd3uxmXziEjKY861mwlnqJ3VMiu5o+LkEsDctBhvP2
YhRDIWWKY4EA7WyGihGAK0nN80CL4cRd4i7thnNrzXbk5SV88u+qNUKx1QstDPp5gcL5eHPujo+4
AiVC6nXILNyvctJmE01rVrmvjfJJX6foNex62bU7I74W8Zy+Fo0jn2GkdQcj7y4yqjK02MQR3Aa2
vWr10EvFyKusrF6NF8I3GABG5NpqfbRv355B0mheIPJpohXeyvtpllOdDx0y/0FCtu3CgoyfEdAY
Lo8X822wB7eA4jyUaLD4byAnqVZOdINLKLfI2pUo6M1G4UPL7yp3DBsu1ybuwxeT6sxRZ2mn7srQ
YsciAPxDCPh+gq0clUOnZUVQwZr+Elbt/JLnqSmfCiSmvse9MX7ou9LyUd4fnjINXz8vK/Mqd00b
r7Hf+LQiXcF51hb1i82NFwG5TqGB5xRA689NXFi32IhVHx3Y+POvrzh1J4IKjDLgyW22LzBktR/M
uAiArucIrznyhwXSs+vkdfe5xcLibIGVPGhN75RHRGOfJogggRP8bl6nbmwo8BZREZRjVZ8XM0Jy
QTHm95ONo8pgqf8uzeBcsrZHGDHHsZrCyFHHeG9DQ5yjyEdxRTge33/vRJpCqPFWFrRU0S9DY2te
CvD39Hh5d2cqFGhw/yT7BDdxP4yk25Eih0YWzE6bf8B2dXRcWZ2d1M2VOlbO8zItz+BO4pNtJkXl
lrU5fVlxODxCL7+NwXnaqAGx4sguk2/f/5BQnXp9gKoTYLiSrW6tWdO3OoM26jZo4J5KJTs6zHsr
TE0THS/8qpHb2rw/VKqVxujSPLAraX3Vp8YMcDVuD4rUuwf352E2e6kd8A8aCD8CXcu1dyk5foDW
oPbPjL7nk9NO7b82z/rT1AFK8LIpNBt3yJIx81p1hNj9+Hvvzhl2OUVOYtc3G3umshoVTcjn7hyj
DKCkheiPJtHg+I8H2v2cNGeJIQA7vgF1xvLE9enw7IW62pwN7V/dSL7hDKZ6pYNi/OPBdq5laCe2
iCUF4nxLrRl6eY6sTEuDbFLV9HMmjZAO6x5S/3NmWuEF24TqJsvDfH087s4kYQYiJSIuC5SSxN//
FCz1+qLT3zYQZu8GwNPjSs7ghSkls0TNuie1HMaDatHeeeUhZyyiCTpw25uJPH2sk5YytVlOFObd
qZnU5tmWeqk7FRgaflxlddTOUb1G6NMXkWwFHdJH/bmYol7//Hj+P/AM91kfPFmiN4R4hMHktlXd
NXoP7q5Lg2YsrQ9zpaffJUeDeQeIaLySpiTGJY+l5IX6XN1cnd5KTqTEg2/OXfK5W2N6U+iTHER3
e5+FviCUey5vqAjiEPz0WdAtUTPWJQlskN4vEI8rv1bbERBgFT3H1nAoiiSO8JtlgCEAFgGKP3im
zYDc4bR80K+xtQHTrzis/TFZ9OeWPvqltczGb+IMYZNF7TwT71sPd9+nTIqUr0Siv87iA2ZJ9w8a
gfgsW1Q/2vmDrlOWCqo4Gw0/H3SpOBuds/zRtHbij4Pe3ZxaiYaDq2Un0ATPhXQQch3IBzmb6zSa
sIbICrpxURQWvr6Wud/aZ6U4GXjePI+9815LrSNHdrGy25WnWgToEn9YyjebZBwEVG1bo0MLUA7R
LKl769VZqyN+204kS/RO/k2FiP20rbfFjlo45HYIexqSAGNE7XlVltBfClx4Hx+pvaGAtVJ6h6QD
SmYTWZUAdVBmRV/LWSc4XU3friOSUw74rWLEEPPxaHsnhRkJ2xLA9+Rh9xu3kaBQd7GUBoU84zyX
RCoynal9ddbk2wpezP+N4X70mzAiw7tgu0XStdKTVk0DtSuaG+172y8nDTZwl2enNDS6g3B9bzH5
cOii0tLDMWFzLktkUgZVYrxx6uIgnsL11CMl41cgeQ8Cqd2hBHmNyEVwaTYbMVfmRUpQVw+kgjiq
Xkv1lM2d8mePu9TBKr7d8zQleG8oeHG/wWS9/2hdFzlOWs9ZgJg9ITHJ8kntoXg+/lY7Lw3D6NiT
gu8VdS7tfhgYESYbX2WYFi0GXHOzCxmYfqqdyEZ8QbPfI+rWXCwUPF1JmXXf1Nv24GEXQe798Ra/
AQY0gb8jChL3v2FOe/woFoJgwxjYMNzi13mUlueU7+1NtTMbLvd55WJghkHDkloHp/HtnSbGpzkL
SwrA+fZ8yH1korBnEy6hFpO6ptk+ZXbXniL6lt4Aoskd63X50FtZcnAydz8ySFzKfhpyLdv6WK90
A+rsBatfxP1pRW390pW69su7VpT1BXGXbUsELHb1Ty8lONkyaTLUm+ZYCoHSKbI3tYrlR10r/cZS
Cl4bfV7CTqDF90MxUVT++5qhwr66TpbVn3tjrl1LXh0IYbN8Bh06nY2+w/nt8VZ+ezaZJQw+CoBA
6t7sokgbx1LSDMLDyGwWkF9p+HFF5KzzpbYFdfx4tL0vR8WDnqEQc8DB5n6ic1TnFi7TaRBiMqW5
mJnYnxu7744EEPf2JmBWxD3+P+dzM05i0bhfkyqlIDC0I5pkdfbFHtV1RPTDnp9o15L28/PyyM11
LTxIa/bWlBeX4iptmreUb8NKwqIqszRoZbUIimye/d428mu/akcL+sP3eXsLEMgBVVAEPmNbk7T0
Ma97p0iDdV2b7KNa9DNeNlq0Rr4iJAn/5DtIw9UMR2UM4J5gPDOlk7r4Gsg7DT4KSmZuYut1DGYS
B4CFSF49zUZnd9d8Xbu/+lmt8R0Z6hGhxSU0CZyXObnK8qiF7rrosXZwr+0QObBlJqlHmJjiBkt4
v0mwdVOabhzTIAaQ9a6J6uaMN8nkSaUcn2upiD1EelovQenhxTYmZKNg0vxn9zHwPgXt+V/fsnT7
Uc+GxkAZTr3/NWmfDJFhoFoKaLF/nddR8qyisA4um72DIS5RgK0i3NiW6NC8jcveBvlQZM14M6xW
uiJFZh8VEvZ2JmwpE/U+h4BtiyhdR3usFBMp5LpVTD+WE9PrevifTh5ZB/Tut+ET1X6IYUiJgfuA
n3G/btyUEzQXhIrjte5f0GBXsH2ntDmzEf1Vs5ffeZNpZvMfzzJLuYkyhmxG5Q+FP7rLmvwNoaRl
PPVWOepPuWKVuIhSNG/cHF+o3HXKrEKwcCjtd3LWw4p6vGf2lplem1AKJQp5C+bvk0iyFxTDYyhH
vq23YRCnjnVOsbk7mPbuUNCd6O8xIhJ598usA0SBcAZGuIIIPvpKLnfKy4SemIfRCq3ixxPb+6jg
2Cm5gYLh4dgchhgbE9lCmSmIekGvAh/1FKXAFZwk1L+D6DzCCu8GWkyN2rVIMpDYv5+eWqPZTWkO
l5pwUnMXt5L8Set1vb6i47lm3lRRUEBAKvq8lHHanOqwja7ZXGtHNZuddQaNZrCPHfoF5vae7Uzb
nDTEwCijrLNXKCvuL6AQ0utYTs2vvx9U6kUtnVof0lGbnazmA58a35gArLR6NZ20PTkWFL1MgdLy
+IPu3Dv0hEkCIGUYoAo3Q0VTq8dQFdk+1SpfiqKrz6EcHpFbduBf0IlQCLE5lkLMafMZtWWGugwb
IzDRBdVdrMTm73hAKX+DjbJfNaWs8IGYQrV8GqqxRi5Ra9T5H3Pl1JyQA6+/VK1pZl+mOp0yiEiF
OiI0qk71NQX9OLopiW7rYpeRCfSPbZ30pcZe9fFS7e0A9GlETVRQNLZKx1iWc92h4xxIpoaZb2Mr
LiLO2TUzc+PgUO8cMwTpWCmie7b39qsUY6KN6pTkQYWc9YsiDb3tUQytvyaDNJ81PVyUg4O9Ozky
axoWlD9JJ+7PWdyvCH4UBLuqIS8vQ6fbl0aKemgWg3MQve/EZkInHysbYk6wF5uHoV6qdYQeSJ/I
jpL3Uumkt7XNzOoistQXqHdU5da0OdcwNY/wwXvbnb4mwrVAkiimb8ZGlwqcR8HYCVIgJ3y27FNv
JP3BDPcWU9jK8JhzUQK9uF/MShuVsBf9NqcpGtMFA2WgPiyl/zNXPb083pV7W4XkBPQK3DGTaOl+
LAVpWVTV+xw3NTM9JWpcP81S9LFWx8ovLXs6kBfaG04n36ULIbgFWyXWCf2iegKLF5Rg5/yOd+aP
aKhVHAHH7FJoxlGLa28pybOJvlB1oIi9KfnQ6OEdQjwwiGLr4xp2w40/+eKo1ZEq4N7OEMUeQWJH
N2ILgyUnQ5EFQFcgh2P4pNRjc0qj4qjhvDsdMkWaKhTkOGz3XwuM9jDoNjWlfoksD7toJJNqR3dX
HBW/PN4YYpNtEgPRKwKrwGMBbHdz5WZjBZCqzrPAbvv1LHEr0iOL7XeltBaXruuyW96E8kFzcHcV
Hd4uSv/cktuzXQL2a5oo4xppCJGNiJxDbut/H89sbw8Ci+aJpGUglCjvF3GG8NWqEG8DLRqB6fw/
zs5jR25ka7dPRIDeTMn0ZSWV7ISQ1Ef03vPp74oC7g8li0ii1Gi0RurIYLhtPlPWLirS0yGY+mon
KfnGd9wYbdkE1Ku8AdiCznJfRMZ9mWY/4ypJnlsOnleifrm/Pbm1HUI9hTa2kCoiB7qenKNOkDPy
ILlMPWSFDkiCJ4VwWIOiVXa3h1qdGYYlAIxUPKCWdz6+uTP6yGxGXZKcQ6Sp6UltgtaL4kje1+HY
H26Pt7Y5YOZTPwQJSjF8sW6aOjtWblPlwD82PaDTVF58IdJ8e5S1D0g5mncKASThCXz9AUu9KTKn
K1CRs3tnb8Dl3U+UBU9Bp9b/sFZ0Nag38l/lTcZhU59NB5PLMIjV6FD4UajtpHEe92hJ99nGYGur
hWwP2wJoJBzdxUVfBLNVB1qWXqRQ7mlAh4MXWWhEyzOtO6tothAqa/cHFRogDFiSEYaI7/xX+QtU
CvSVnEdscrL8c521jYsqb3SIykb+LGPYuVcjaQvhujIoYaJA09JwF52z60HZh1mdiKI0xZXmUqSo
Mrtpa7beZLaBZ0oZTnBd3Xy7vWVWR6UPJfSlqIEtyY+SpWJDYs3xpcmxI4zInI8p/ZgDnjPWHRIg
Oe5LhfL+fQr4BzYElRv+WT4FZe/MfRnXDDo1yWOXz+HHWImSXaaO+gaYbOVIkO/zEpAm8va8duH/
WkrVCnWn9/G5G61QsQ++mVZPQcIhOhcmKc1GSrGyUblPEM2CegZTYskmHzE0SbXQJw9PUutHFVb+
se+q5mhEg9S49FuHjUdnbfnItEnNEDxEC3TxqPIR57zvsWGEWyd5UYSdiqojHqyFan/IQdJ7uoyP
4O09IwKPxfNKPEoFRRj20XFeDKpWdteb2Kpfqlwpny1lfCR9NQ+RhXemFVbRcQry8ThiA/Vye+C1
xRR3qFDnI8hc9m2UvO4SgCkUF5EHiz0sKOjnZwNUqN40/X9YS5RhMTmGjEVUJL7CXzsHmIAfmpSJ
Lp0VZN1h6gL9Y6mVITWwAlrWcwiy2d54llaeCRrTgB8RhH/Vc7keE1tY3HpsG0qd6GuYTp4+2MEm
AG9tFLglQhEQRDSdhOtRYrOCWtVS964yo9wlkyg3ln2+cWmvAFygsVECQkYL6yxmtBgmSIcSUevk
0mtN4bgtyiG/nKqUnmtOYewlSF/kboP/GhIPXaTvgkA3wt0cgTmRLa3dKCys/xxUtfFSILSgKnf9
c7h4iwyAI9GFBuoj6IvMyzE8v1fm3PxaKkX5LUf7HEsUKTul9Lh2XVK1D8GI6uTtXbxW5IWhQRpN
wZNK0jI8DZ0x5eAqZNNpYtS4p2fZqfV705uHQiv4UKlzCZJp/tzXQ3CaCmN6QgdafgjrKbIxv2nf
T5gVFS2LoJyGL5HlIjrBwtec84I6b52Ev1PUa8jb4sZFuVU9DrFUbdwfryWP5QUiej2UkrgnAYFe
L0XDO18EKRtQxgNh3M+BRcPHnM0s289VgT1FH6XhcBm1pFCgOg7mx9hoQ1jDBrV8b7RK5auiBOjG
2/bwRx7CFIOGRu1bD8P25iEp/SCFGoocsltjjWcd+3kMPkTK2Oq4zbflnV8ks+wWbRzEsEea4pte
F8p0JHJDEpr+WvuTonQVHiip11/wWYx0N6d3Eu6m1InsU26YU7TLlKB4rrMMbt4UIrf7lSIcoST0
83k/t50enMaqCJSvqtpOL5goNltN0LVjzF4G1Eq4R+d3sWooPoHrMUyicyWePxpWlTyFQCw2rsGV
OxcdEaxWKeXS/1iKaiGGYk7BpKFyaUbDvtHs31MTtgeyjnLjqV55VqiOCRE8Cwe8NwCVICl6CykL
uKdZilCNHhbxeM7sJn2UEbso3SbMcsA6FX4kkxJH2kaIvja8aM8BxkYckkjzelMGs102KYWfi0T9
ms41OKG4aoqDgh3ICaU881jjEbFXQ7Czty+EtU+Mqoa4CTh9+DVdj9wFgTJNaUa7QE6mfWxJ9i60
/ORY1G2xcSmLPbE4eaC9KRvAKEQrbJk/Iq2TylEzBJdkbtqLLLf1qbGzzMuaYHyBRpOz0fXpaIU4
Orp0h99P1qSUQXGXa4ZiFkHn9VSx+BgwK5dh3PbJHmLQfJjbGXpT20Q7Vnbjw65ER3QHEfYRySRp
3mI0PN4LVDFr/5zHDvpYktHf27ideLVcT7uEhvM+HOTg5fZqruwjoX2GdCQ1KcQOFqtJoSXBVDyG
XoioyOMczc0RtF1+SKUy/l9c0o3BMSrk0lOCjcVdmS61AYpuFHFIWpY6kqGvVHU+0OFSy7C41Apa
d+oYdh8ofaC00Qc12qrJFsB+ZUcRxL9+ZPo9bwg7VYolT+fApsy6oNw7cyrvEkS3v1aqlh6iOS2P
Y5D3XmOB+OrHovt++2uvnB3iUAs9SahQQvfjekMVVh8n0EhxjbUSmRA0xxVsDoTJ9rB1P63ct4A6
ZZqhXE4kaYuhymycbGdKRJOtLwIXt9h+V6T5uFFmXB+Gugo7lqdxKdYRN7NN9AFo0BjmPHOzKch+
5mGx5ZYhfu3iJmA2HGkazlDIlhCaQMje8Crhkxg6xkNpV84xajTVbUzH2BXDvNWtX53W6zoBTaB6
Khbyr3BaG7CgcnLC6byVyktst+mnMe23ui3rozAlElpqpkuhrSqQOznBcuHSNAYOBcEkG7AxaNC8
/1WkP2EL6QuhjLmcjRXDhQcAFF60QW8Dt1cKMq/CamA9DxJw+NubfG1WgNFFyARKDkTj9bcLC0WN
swqoWppnkluX4LTDelO4cO3iEjJo4LLpEFhL/JjZdhD3Af5c9ECTHjlT1i5GLO5+tpPGbazR2nGt
5J6ijO8X7aZ3TWkB2BgeZxyw6/nNkgOrLAGtqcy0MKdCTr14lroP8Au/3f6Sa9eFQdbD6RL1jqV8
MVtBG4nZogsmu/33wsgrZhY1LyPg6Y1FWztg3BacLV5adqNY1L82fOz0mh212AbjiEo/onYurZqm
npnPX9qw/Xp7XquDUVLBqpNUm4f9ejD4+rakJXp4GbqgfXCMKHSzTrYPJQ7Q+5Fvcb493sqOFBEL
hVOK+XjgiFfhr8lFs66mg1ageJPF0wHk43SeoZ3ubo+yslp8PEgYXFOwiZbGI1GbDuOkjOGlU5Gn
Hxscdky6gvddM2yBJ1c2P8LEJlV1ThisffV6QqaMHxGmKuFFz1JHv8RyksY7c+7qU2FLjuEWFDuP
NZv0i1PN5saVvzZP9iKnjq4FdO5FppxrhRJaeBddxiGtk50/ZMonPx7icieH6nS4/VHXEmGyBjhM
dDvp5y8LG1Ia+LlZmfklZX33yqT5u0QeUze2WunQW6p/ihTnRSgfu5KRO15FwXVnd8nGUVzZsqwq
6ZeodbCFFlsW7frKr+M+u6RqEZxzhHW8EYj4wcgcEqg+3gpUVlYYvCSCojDeRRF5sWVVuZD0igDh
MmijXO8sOwq/yaOkNjtL8SfCl8h8apIw2k0qRK7b33zluAjMn0iwiQzRUb3eXZU98Jj7enZpMhB/
LLBvPBMUtluSTCsRIHQ4C9ErkM08gMs5ZnNrSPA5L+nQB8gd95BoAcfv8wbMX4WwudfUTXb6h8kR
DpHN85ASGl1PLohL5NVqJb/ovtzcZXqdneshrjayw7WpCf1Drm24b7xQ16MA/9TLRJryCz0i43fT
z+rJV6zku1OKmkkfoAy164ZkCyq+tnJIGBNbgqxi+MXRhHcNxNAPc+rjSbdPaitCw1MdNgBjKxcA
iE2CdlFUpbi5+IQ+JXD4SGlxkbWykF2APNr3Om6KHu/LgBrn7QVbOQmI+HDyqFITUWjiU/91eVct
EVov+fnF9ns12Fm9FuIFKpv9t8ZRwnxnaWAbPUxdOwV85DQWxvH2D1iZrkPsiY4HWCqNPPT6B6gN
0GmEPOnnBOifyoE9HSwt1U8kcvLGUGu3HTsGwR5A08B8lngS3VcSdqjNWPMI/2Tu9ER2QaXVP5vQ
iXHmq4xyPvVcUWhtxEkruBWqHVPIbgPFlSB++xuff+XiA0dl8Jwh1Qa+enHxSSDmTUo3KTFcVe4M
NEnv8VzssFkTXuWQsjcunxU2FrZB8IMF3YHK55sL30gD+McgPzrHbx+b2DSeifkr+4B960SMEKrj
7FILdexDg3S0edFSs/5klhUa9kNrqfF5cir9Dsg7qpjv3wkgsIFhQ9Hjz8VOyNTcys3CSS9mYef7
cJQQaVWQOkmbUdrQhVzbdKiq4FokGudw5K43naTa6UicgYKBFv0xfN25t+uuP2gUBD+/f1IUml9R
NtzEyztjhKDjR6qRXigEFLtJjiKyKnTqMnWyNvKQNZAg+Bd4EPiyCT79IjWIpd6YwqjKLm3qxz+G
vJ4/tEM6++6QOMlZGRz9aNZVZrp6nCHUYxfGfmgpqW7s6bcfl7QB/juaDTxxvOvXHzdWcsmJCy27
VJoy6F4epV2yA+Um4GyTWm+pja4Np3CaX9M8ofJ5PVyRdL0thyC/LXFdFsmUfplM8+ech9q7Hzd0
27j2iUOF0eMy0ev5DbmPiP1FxYSLS9Kfz1WRbpG6xee5TsYZBYsv0SsB+LbkSwK8HLTejuhNIOP7
mX0inwokGH6gH6EHnhya3b6X0arfWLW3NxENfNpA9JRArADZuv6MCW91XMWY3keyWT3OVh4/DU3R
PJqTXgXHXosU9XD7aLx9ThkRlSNR66SPvzTNsIqaxMzQKddEgbGjJpDtpNJSNi79tc8JAQrCpSiN
U1O+npdWcNk1NOwvTZUGp7oolP2UdfZjhD3bgdJo+0mogr7/KNK4Z6O8Jnx80sVRDCMSFGUmi43i
XHUTn6M3Ox1W0igRfKoRyP0z0C89K12dHtAyDNwSbne+saSvEgvLrUQ4jTKCThxBX/h67gLwCg6V
NY2TKK29BFr3fZUN2eTOWtXQoE0CnJYCC9GfQ8zpecGLLAt+1UERAhlXm6+9iS+83LZZvWvNqteO
ttUEIitvZ9Odw0JXXETfNFoiIzW2g906xh7njbI5SqgY7svG1tNTECKxc1DGGbyGo0SFhYJVGetu
gECstLHaa3uKi53k6bV9tWQQlbY+sA3oXlHyzo5+6Ph3xGlbFR8ROi+/qwBj817zBcmbrr8roJZJ
wTUjvpSSNHXHKdKdk0Ts8BKosekc1LaXZaj5YfoRtHHUeSrGXc/vPzxIYlNZVjVIoMtyNjKHQZup
IUQJvw/OmiYpuwGZ4Y13cu1SEBwC6KyC2bZsznV85K7Fkeii2sHsTdnYPSe1ipJ8EPyKUxA+tye1
dpVTHxHlulfJXnGW/wpGc6RtSInhSsgK97lUaxo2RKF9bk3F3Dgba9cCaEBxLnib39BZgE5rnDgL
HHuYlrvOMcDTo+I67yPLDIU+dRuc5nzqvtye4Uq/lwmyP6G2EIBR4LqeYjdJ5SAX1BYCoxp9zwZd
5I2jL98HoHz/GFlT07nUJ+Vo0PV1XNJi3d9X82w/YVcm0YfJA/v37d+0dmZEQiMq5yQcyyZFhmKk
XU99eGmGSPuVBHb+rPehtfHBV9YWAgxpKLhSFIKXj6dkS9BS6ii82EbrX6wBbRpH7acHs5a3zAZW
JoSSl8BEIlAlgCnX3xjBagI8CeTEWDgvSpeaDymi7hs56Np8QJOSB8LEphGgXg8SaKnaJq0WXeAS
tTtCQBoA6lzdGf0gbzyUK6dQQfHApplDqEqycD2UGiblVAmoiz7ICnr08/A0tGr4YM2z+jOXAf7f
3hDr45Fdi5WiPi+m/tcx7K1clWaLh1lKkVGMIvNbDo/g1FOqfEL91954LNeWC9EyitnkdNBoF8sl
lU6PPkaIfl0tdzTKlXEfxHO7McraesEmF8UlYfCxRHlWwaw0BazLyziliNF2ZrkrJFXxYIKVGxn8
25watgJzoSjKn1TXrr9fgWIjDiY048PamH4nqFF6HW/daezSzislO7638Jp6pie45dO1MklI3+x6
RJuFvsPidjEme4YAjWYZtn+95o4ABtDnc8rkUQ9yZ+ucrewTunwUeUThkPhicV2btTYhzCxYBPIU
HTCBKFqv04Fv5Ekj1W6d6+qGasfKVlEpypKy0d8T9szXXzbRtDkfozK7zKFUeGafa0fhWLO/vf/X
viL3B5w18Q1hLlyPYkoGJMQ5yi51o1PQDkKCYlQrPAD6W4IYa0MBnCNURLeLRuLiEyKI1Tn4lGYX
BLrmn708Bb5H/838FkHK++/2tFaePNUAoWsgZieKc4uYtCcw02MDv9VCHdIHZRym2vOzRv0U+WqU
u6OqFCiqFunxX4YlzocxBPpymVh0gptcTgBoa3vMO7fjYindPkwNUnxdMrwapenLhBbQlsfg2rfl
UhFSUcKZb0k/mSBv9K/soWHszF2EqeJLrmGcmo2y+vH2HNeGgnwoyuiCfrgsSEqJoY5JZvEYtLmB
rgvy9K5V6uk+GzSQR7cHW7teKLHysMH5E2DP6+05tAjeZiZuHvJgmF+bdFRU7KAa62ymtXGO51I7
KZCGHuI81rdYwGsTxRxd6GRQaKBedz22DmR20lsyCsOG7VJU+ryXq6g6RJEdbJz1RZCNXouA6aLN
/Prk4WKwGGoqs2p2EvsyH56eHO/4WLtbZMaNIZa91IqOcO+niG1l7o/Qe2ndR9XdTAXFbf9XsrCc
xzK8msz/P49m/+Hbw8tzvHueve+yu1XJ3ZrM4tZypl4vAa2hHOZ++/ESuPe+uxHyLOunb6ayeNii
EU9Q8HT2xXKfAvfj1/vHTx+2prGsYr0ZZHHHV3qdTsbEPO4cV9m9hDsmku22lmXt7fprIy8b3Gk3
pEE5KkAQ7Cw+5LHdHAaikz+zFuGHVYX++/v21NkFNw3QExq9y0qvJjVVGeU4ZHTK8CfSe/8+baKt
9Jf/2/VuE9bwQqaHUgdIPUKBxeWAmE1Ezwr8mF+Ghv6SwWyYCxd5BAmad6fKh3SOGsv1fTVpPQSR
jA57Kke5BJWfxq6h5XnmWUonTUezss3SmwJD/tD0jfbVarLAciFsxTVeF9lo7GQ9bcznaU7qPwm8
txiHz9p5CRIjz0+OiWTIUbMrkE1NmBeNKyEWf0kVRWp3Tpb4shfm4/DHlHMbd6DClr8pZu6ouwD0
7Ye+H/yPSW/OzX6gLlzuTHVUCteJg/5eGp2mPVROrH2zc2nsd3rSBZWXp9qc7VK2l7NrjKrvXBye
JQnv3nl+HFWtNM/l0EGhGCSYHJ4Da/q30ZC6f/QhafIi+WaiHNWybhTKlDM9gh6lQ2+KiiT1Wl+y
RncyWvAdM0hYXDunLG8e4bFhg12ldoovVV2MvzJ0LtFYp4wI1ikPxi9jMCafeQOt+alxLJqcLhSS
1PgPjdMRmZFGCb83cRUN56zUnWPWQ0U6SxheBXvyJSX2tES2070vp4m5l7NAx+FED1SNVzPSJK/Q
4uhxBnyS7rA8a/7H2zSad2o6Ruo+kKRauk+GOO8/xxNp5G629Sx/nouq+VTGlfmAqmOQubM5jPUz
11RYumltzt9sI3F+D+Y8HZwRhKbbRVBGTpJi1tYxl6sMYc2h7x+7JFeTh6EZ+sGFzgz+ncx9oHCU
GUmwm7O+bxCoGPT5JGPcGLiBTEy1xzjCSnfK1Om1Vw4mtpslBc/mlMi9krlBWlb6rm6d6C6fhqZz
oRg73yg2D7bXjrnxuXKMJndFWmY/qNIwXIxSGVIUrSkwejJhzHjqw2Kq3FyxMz3CeqfJFLelbF7B
HyuHdpeCuKvOShKalVcSilSu3Qftf5WOuqTrpxLSir0GfMFrqimT74D+G186yQ9B+hpx7qVdjpan
mQB4cCecI4PnnnQdg1nbrKQv+VirphfA1r9IZTN/0mJsF55znKtnl5wg7tmUXNTnMarqz/3UGK2r
l632tazUWTmg72sWf/BLVTNPxehl685bebwJhlCHBY4IInBZHBvjsZnToUJPu3KKD2M4TmdF9Qfy
1nrLn259KIH0p5VD0rp4jKCj54EjQ4D0hy7fZXkwu9QSjYMq+VseXys5ARKs2MLR8EA8aEmNjcK5
aDo7p7tdDdV/wurst9LRtLsddK1NCC0tgSxESI60+DoaCSIE5OIAGumo9eyreh5jx7Pt2PgpZHXn
94d4mpD9F2pyeH4sR9PbUpucnAwyQZng3om04dhDIxiPpjYStVdONJ71Plf2hayM/7JNSMepqZHc
oba6eOXzCqghCJX4YjT4bmatXsuuyrjnXGrb96sEO6+eJsKLjP7Y0ucgNyO5DWdKqaqCxkGicobs
djw2+LdsfNOV9EfUnUTNjXY3zebrFSyTMUisGnab0WXaM8wG/8WpHPt3Ru3vU9Uo/9VjOW2M+WbX
CFabRreZr2lRLl6Ey01iD1YFLQujsynyGkEpKCMp3k+S8ev2/lxEf2KjkIjTd9Ox+qQ1viiiFKkq
t9NoZ5cwSHvuvdHJPgRaa4LfdOL2W9mXzrFLmoKHZxq/pGk/abvbv+BN5MEvANdi01oXzPjlnsWv
ddIxq+UX+HXu5arGRd3Mg7ZLS+dnH1ja3rbH1PP9fIv49iaWY2QSPYrRVAUAMSznrkThEFRdRhbp
j3tJy7N9Wpb90Uis+V6NjGmrQPZaLPorpn/92qZqg1sgscQDc3FEVFMyC1SPQYLEaTzsRPn9bqqd
5tes5/b/zFDnbZYzOyGdoMH6Sypt8k4fYUP/btJLDYteicU5dn0FuUH2cxkYwkCt6PaKrOw+xGL4
KNCAhQSP+G5/1fFQvq78KuS75FhvXwjilLMUy4oH5yndSA1ey51vvghYEfq9NGLfwPMwZJoAf1v0
udXZ7111QKgA3/HBCHa61tY8kH5lFy6hi2DtVnmVXoYprn+oSVx8kHEae1GNSJ928wQv9tR3iLW7
eWQ04UlzKutz1jTmgCdJmfwAg5J+T1UfRNw0Mr99rxbKvB8qbf6djxLKrWXvA5lRo15J8Xesa/UL
d0vXusCpx/5DHVIS3lsNpGV6uOg3uMQ/JtVbsJ/fqyAwRpe8wIo8bHBjx+VW6Fs3KDAieqS/n3yq
Ef/yXWWyh6+3l+vNQ8Y2RnYENoQoxdP/vV4uX5Yq3HcxbyiBFno6ocjJRuBz45iujiLo0yJTQCt+
cSXJVoxFm5xmFzltVd6TSHqos2pLonSZKr6eEBp/SP9Q1jXe1OAjNKzNFKTyZbb86Jim/rAn8JF3
YxR3rL/ie2Gq6k9h1EZYIRrzj7C2tCcE2baEod5c+3xVEMVwfkEUg6QX3+OvQ2AOvtDJBPMTJfq0
xyeLR1VqQD7I2rhLbIk9ySO0cRzW7kJqwPB3+Bd+6uKtKSbZmQXEiFJbkP8vMLL+HEuBbbkkmtbB
1wv9BwTE+MFHFH6LsL526oWhFQBH0C00Da4nzNYqOWRlfjG7abir5bQHxejj39c7/UYTcnUo6AKk
nIxGx/t6qFgqyfsEIA5JcptKuhTA3kGMYkxm+3D7cKwsI/eYjDojzzeUlsUykk4E2oQO1GVqnOI4
6Ul5KRPL3Ct0s72yCos72fLzjUFX5gfWT2Xf0LADn6Zez6/WKpMQfc4uCK63PzRsU49R3UEMjdTZ
2sJrvgL7FlcoajK8KqLVCuZ+8YxRnyWV6Nk0NfmjW/eGcjbrOnO5ElDEjiYZp6I83tdJZ/8Z6Mru
yggkZ2LKzSmGNnmU8tk4U2xthfTo7PqVvKWStRJk2NT6qYsTzND6Xqx3jyKVMo48KJFhAZQLuwaH
eDWb4juM94oXfKmabzOo9MOYoD2Gmks6nW5vg5Wnnkog3qqcKXg+y3CxsgFT1eTcl1lNzDu5M54x
SEFmdchgj+GwsxG/rQ0nCDFEMxTpiWuuN0BpVvkMqCG7lLYifbaLBmELI0NGtuzT/WxN7bgx4LL6
Je5NUC+A9oURjBAMvB6x6cvcSbMWJLRvlo+g1IJ91pYhql5GEn/HHGs4pFVbWp6WO9OL38b9GXZr
8f7IgYsDKT3ye0AzSxKwOkppnelAuDKzie4y+K6IMPeV20pZtPEerX5iwXekmk0Kt6RGZKk8V3Yy
ZBcb96+9FUTOET2e9OSUgXXXzrX1/fYOWjvTtJCAxOA6w2deXI9qOJbDYHYQroOw+cFIxgzXOtY/
G30Pfff2YGuTE7UIIHlCaHK5XYUjeoCbGsHXnFXHREnmo1Kp1bEAgOV11hj+w+QE+AVkp0A3Lhlw
qZInlj/j1FFyUo6zn3/snXHcR7qpf7k9s7XP+PdIi88IZkkJZsKhS0s/fwfoMKEARgEOk+Otyunq
UEiV4cYuzsZSgUWFvhU6Cqn31JSFW4RD8ZA2LbZmYxR+/odZ6QhWUhalYbSMmCcajzhGg72L5by9
RBaHfVfYyUhtWCWkvz3YSiT2Kv5Lc4q0lO14fdQTamYy5aL40oVB5w22Nt2FpT1vhCJrXw8kOR8P
AqGwurweZWjMSG8BPiM6Pmuf4zlM9mNrzIdybray3bfgYi4v3i2yDZJ5rujFjPwOwc88BMutO60a
7GPVN0eqo7F+6GP0CgCg2RmEfgkauVvkTt0diyJD/zhJcIXFgyvLXMAH3Zng6d1VIvHTROggbnFy
NnFS/woD+9Qh7a/oVTdBiiJXaFUXMFxb2M2VuI9NCoeSBJxaxlK1Cgd7Mx4rrPiQD0DnWG5CV7en
5mz0ZrgPbWrIUdU3R6y4tq7RtWUWpBLwqbDzubSv55eZKfg6HlwE6eIIhpI8naBRJV46JsXh/fsW
eW7QZ/BLeKQWn7IxRwzYxCoT+sNOn1p0ZHtrC9a7+hKSzwsyCSx1eamRDY4hHBsLl7nId7p93MQz
1Vw5/DRpc3wgM6ddgTZYu9eSmYLK0DU4flvFBhtrbUFp1hDskMOwqovnuO6DOPdVugE5YPy7wazo
ZpiW9JxFxa/BH+WfDlKAP3p6Dxsvx9rlgJShCDoEvm9pF6L6tilpTpleRrk3H6x2iL4KlvnG47s2
PfEu8dxQo3rj7YCziJonZQZi3Ky7lyrwn2b6CMhrNjLaIsp8BLE1us6YVMfbe2htuwqEuIaxkuiK
Lb5rq2PjZLdIhhmZIT9kypSVru9Yre6CgFN/3R5MbMhlYA3H69XYm1RwaaNu1o09yxmD8WMga2vR
UB7Janxi5DrUj7kP12Nj+VaHRIQJfzDqFZhDXx/HsEwDdF65bmgq6R8rRfovGVPnDy5wIelv19cb
zfK17YLd9f+Nt8jq69BXe0eALNpU6VM3V9vplzOr/1A8AEiNkAE8DTbnkhlJUwG+bKiBLyoK6UGq
IMCTqr0/iIEGxOsL3k0wYxZzka2k5jgToeFL/UMzEoyk7c70gNMW738b8aejTMHOFyqo6vUqyb5e
a3GLaGjXZcWXtrCpEeUFDM90Mv/hHUZ4AnQbjsw2Q4kV/PsBArGhdSllLxuli0+llRhPYVz6O2vs
rdPt/b52dTIWLoOi4iEw9tdj4Rgh0/xFLbQP1b4/IQJGGW6SYnNnRqmp7CTTjBTXyDtTdcO6rXM3
wk4s3WV4BW4hRtYqQUh8iAqtqApT3br+Mdi55JLZINhnNHoHqWlSuz9ZUha/arkq78dY8Q9K2lRI
Q2DftweN2J9VLe8Ud6DZvXHfrVw7DgksMCSq8iIwv/4tU1OXtqQQH6tmGHzt6knxjKGoL2kaTPvb
i7A11GIXF5ht97MDFC/ER9cruq7aoYeWPUpatpU0rtRGIKRYCJuQZgPtWix3o2FJ3YhYPEwUUHEW
xJcxjKOzM7bJsQISeZrCLXTO2wsHbBzcAtFwoEu0DAJGNaraOK+p9o8+5n9+YLyQMspbYtNiQa6v
boYBNUwKxZnhMbxesESnBTWFAP5MqY3/a+Oq8z2rlY2j7Y/Ul5FYPRsGDY3Ixvvy3Xc4YyPMJern
hCHLkpMWBpYxO5Qw+96e9lEQaQ/NIOU7X8rN+6hptlQx3r4ZAnNI0w0qDK5kS96UmlSFxptLdSUs
FbcpFf9BHcLkUdV6E3Qe5ku3d+jaEoICpEPALYtC82KH5ubotE0F6brxe+tTJynJYysr1cYob88B
SGwECUXHWST4izs20ikhmCh8XAYyjt8IQfuHpAvHB01ONvQPV0eirA1piGSH/ON6r+h+GGaTmrNe
Ris/B+qUQGecpkNShVs4m7VPhzzT/w21mBSwEZjyGgjRAieuczOOyn00llvA6LUNARVLNA+FheAS
shx3xLzE/OhnT2Xr5YNkxS5mJcFdZHbNseHvfLi9I95eJJR7TOC1iK0TfC4Rk2ajKf4A+/ZSK9Xo
mqEFxAZBjpPfJnXoWq1AO5SNs3V/rbTTGFdoz8CPpFu6tOAeydw68pTsMsRTCy7EInJyW7zoFa8f
w/ylrBKF21MGhaL53SUZO+keTgRGZPiPfoWob/5EtTepaXtmcYZel99v7K23vA3Y3ZDISOqIIEX4
c725bDUx8I3Uac6AA/mIPllyGOref0Gorr/Hpnw+Ae/COD3NC7fKbNlFBFzzgr6xH9LCCjcO1aum
xvJe5HegeE4d9G1h0pBBQkVtj4AByhC525mZj3hgoumXIRvs2u1CI492eGtm00EairLY2SOism6k
aKntAWnSM9f2a9P2EAfA7HzAmMx/GmYlrL1CNcfJtbIZ3FUU2hT1x7ZW5Y0piNtlOQOuOaDIeE4L
xfbrDxpWdlhEjpldHKoEe5260aFDr8qzOrt+UH20oujV/OxDNGhgCm6pI68cLYM6AO0ggbwGFH09
OrbPzhSHKrT3vpaeBrlvD4qRGse6mGi92faWgOgrJWwxXYPEnLo5jQR6Cov9w7mS8iDABinHIPGc
URPc+4F+j+zsfqRAcgToOt/B/K8O3TQPd3ljK/he9ZB4PblS4+eulOtPoW9v0SLeLANFZlDhtLIF
i+wNw6vIzfTVzuiMm/G3qtazZ4QVTNF6NU51WWdP2lwDCZPnVICzjPM7LxyqB9S+wA2AnBZUgutl
KIvexIZmNM+OBOWwAET2RP+of+AzjodMxeyWAuoW5/41ubxaC6rM1EhgtghBfQAa16OOtjPbsRw7
Z0dH1vKeWx4uZDMkenKnG6PzBUlz+6LNaRe5Zm1Xzz0f33SzrIvDXYKY4xP7SpZOvjPRPZz9JPiU
s5sfZRPt3Vlv5juecnUrjn6zY/nR6Mm/ksfAMC61CyhWj2NaSPa5r8KvMY6BR90KkkPDZeW1jV5t
hK8rw1H+BORNGkFTfyn3jstj44eA8s+ogY4ffatpPLrEeNBPgfTLruqX924EuHhUrYViHcXyZe/b
tgK51/EbPhdartHUSvzuXuvVb1Lq688ZyqgnYKHte4sQyF0AsRLhFpB2xLYX+yArq17Yj5wBdk1n
W69sT59QXRwGRB9vz09s5MWWIwHiykE4E4L+UlCy74ox8JuRLWeib7iz0RQNTjp4lf9uj/N22XQi
ciDGPOFCb3ARA/UGp4l6lXWuhtTexYAIzlYHlMqfo+jQlpWysU3eXh9Cr0EoDlAVAFa1uEdbdbCr
TG3ss9EF9QcnKdpTBajiFBhlcVFGp3clqyge7RE9/UnLtkro/4+z82qSE0nX8C8iAm9ugarqrpbU
8tLohpBWmsRD4uHXnwfdHBVNFKHZ2IuNmdjOStJ95jUvAhacyMg9uA7od5DqriHhH0m1NHNPXTrN
eSwMNXpGyCP/h9Zlz6hWaX1D8JFX2nOkCO9/5ReR5jos9XR0UygLUsS/HbZvOpwJoPM8xo6yXHAq
A0QNxORMLpEebJydBUUMgJKBupK1wRTcDiUKgdasMSgce/UTaG39cUxU50wQVYZDPeWf789sZzhK
Bpz5VY0YJNXmg6JRW1T0zTgSdjMWPtzC9p/RzZI3U1Vg9jDOf43dYtlMijyglMAqEXfezm9uYWtS
EvAe3bF0PyiyVv0Upd+vYNDp8GjNv/fnt7NhEP1ALZxUGczC9hnuMZomadW8x2hNr0aozW/mrNee
DcWRfuNp/eOiGv35/qAvkth1jlxvbJRVD2CbSMJ4AqKyNN5jV5ieuAhc9GrfK1boxwLSKHusUDj5
ZuWl9r0qmu7Ievrl3cPwawkGNTNSaXv9938cEjRq+9G2ucobJn2eXSN7iJjkQS1tb5RVEnOFF4P6
MTc7x00No48613uUjTS/SLRVr1UijgqQOydv7Stxg4KTopOzHaUxTUEVHiG92WtP0qvBN0aG6pOc
Hz24OxO6GWo9Kn98tkK0k/AUaNFOUlL1V1r91NfZUSS/O4rJ3ifvYnW2JUhRse1NgdKw0y0y1PpZ
fzR6Nwrv78DdUVbuCTxlxJu25egprr1R0RBmRVR5edSmDOC8WI4cK/cWBwivCsZ2jVC2PShNaFoh
G2REjbT8vHRRfikaLQmkY48HyQNPDF//9kElcte5NZALoC38Ut1MjvqU4IHdjq7z7FRSfB0MxX7W
FjVO/d7I0K5KysSc/LEqkO8DG6Lnn8vBQsEgGnr7Ws1xDIbaHJMHJGNw9TCpTj7HSp7+m+kCQghH
Gmj1SlrMXic2unRhnPbq/9Qqtnsf3ob+3ukcAK0l9b0YYNdgvo7dIp/9wqSO6meEtLhyK3jIOCCc
k8DrkkE/51on9Y9cvAUdFlSehhMa9w6BZl6oaVhJHCgDnHxpk85OZb+1l6xU/blWnPykjCYvm9dr
7k/TzdQaKoPgvcmayXzrzj0i7a1YvMWPR7nMbwhyrSerbdAiHSZX/V5NXvpvHBvOO/jkIiLjwwbJ
t3HX+QXjqnyf54gZXkpu/2cUsaIqHG0HDKbaK5kRDDgLfUmVsvrWDn3hBaNlFW6YD3U0+svsxB8z
F5pN2MH0PBmRO/YPUT/Zr+1yLId39uIaH2rLm8jM28j4mnawMqg7Gyt4J86U09gbk/BtZD6Vc6Yl
8lUxjW0SjJmSfUvQQ0seSlTlJt9ptcY743Yel4HrKRIgKQ63FoyYCTW7XrfkMwZ6mgyjqdNrEJSF
NB+XVhQ/l7hNv1Q4EEgsPmNIL0qy9NK32s61fTuLByWEwej0QVrxH99VrPoZI2slC2UEPT20id1U
VspWqEt0vMJv5gYwVDg6s/HkFM7UvFbAQbXvWmGov8pq0Ywgk0gl+4OUi3yrR1l2Se0KGxcB+Evx
Ab00/6tZ7CEYlyxKA9mWsEhMd6reLc40Or6VerJ5UHRd/ov6Qx4/NgzJeujQa3wrcVPvrZ3Wuvo8
DDbFGrKT9hUXLrIVQOJqMKxO7nzHhSfOoE0NRfo+gsdcHeiD7J5CSpUA8qC7v/A4sROpqdDNkuvc
ifFJM9roZNllc5Al7t0rvNU4tuiYcHD1397EMxf+hB0OYjr9mITwfRaavn0aNtF45M20N5SHKCMG
olAfkMy5HQoPSGRakxzh90XBdor0A7REkl1IhdoDlYCdoQAEUbRH+22t2m96EareVqOVSuUxSjsj
SGVTnGtpi1dGN3hHEJqdsA4mwlpegwwNI3oTRXaWjfke2Ga8RMz+ZM9qdrIqK/+uFCJ/NWrm2ByE
rTsbg/cM6C/a8lTut9FADtFar4YyelycdgoLnD1CyTE7qsrtDgPcHHTeKuG7LZl3gIZz3HUJOgin
wlz2XoAlchO4yIv49qib/7OGJnuw58IIC1tUT4Ocf2Cgk4discuHsdb7oGuq4eH+c7sTZfIm0Y8l
TaCgug1qV2U5I0Z5/LG1a1wKhBcDWJcqmkpu9c2cbetCUHYEy9jZTyQINPF/y83TWL/duhEX0pKD
L37sqaSGUaLJ87AIOt294hwc+5fbiZ20thbpAPHlt0SyeXGbCrsY/VETIu/9WExR8rlRIZ6PZdwm
36sxOtLUeDk7Wo/wDKmFowmNRtnt7EQJ13RqB+0xmUY3bBAZPUU6MO60lEN4f/VebioiMYgkxGQr
jmk7u8gF8WliCvJIymL9M4io+0y8fDTKi2/IRDCWAECDZ9oK8ridkI36bF+u+jHIvgPjFWo6nFyL
LD2Rpel73O8HR/LFFyT1oBlMp3DNWME/3g44qjH+th08OZHCxuwU1XhC9G0JBHydg1xgZ25r3Yj2
PTuE5dpcbc4QKfAlsNcphCweZFZmpybvuous1DqAw3pY0Vvvr5tocJ3bWluFYr1Sj/TbuVGIt+wu
GbOr2SX5HEpElpQww3XgXaGkS/NL12v5y1Wm/uM8p/ChrXJyHnpndYT8y73DD8HUlUmTcWGiuVnV
yIyLITaxLVRyt8XGRovetVHfv/8vo6zVAG51kqD1+/+RmnhGsyh25hL89nodKih6vrGLdPh5f5S9
DQOWjboYXxVc3+bZHXpp9XWJ+IlpVZhLy/ln7sxlWCbGkdkjlmgvFnDdmitaZt2k0CxvZ1SjNj+7
ki5hag6uPGFpb591VUR20MWIzPjzVDv/ZmWnESHmXer6qlk47tmoojoNMAJyPuk0aEVIBTmJwmnE
pcsna5iI0yqn8jNDb2UY9062WmVX+nOCHMiE8XtFmoB6uZmdlXa03noNjuiXrEXhInQgAL+yvFno
F49+j/eoCkyIXhkECGZQAGsgGPMm/afdNVZ7xppm/OpU2jQ/1Kh4OaeIUvI/JQ5lCSz4vF3OnZHn
50UbB3q7TWU5j6sGQX3WvHR2Q3ugefCk9C1hrnDGxgwtM0+8QFXGHlGdtlOjU1xN4M010otvBRT0
CvuZQqY+XTXDChNX6XS/Mb3mQ9tCnydMdcF1oD/qaEEV9VSncKww0N5zBnp5ytRVka949qz7Zi4y
7Z+pqOwKJkWbcxnhWfLDSpokCoggs/8Jmp3muUw87ytUNohQnijzp1bzoubSECVXQW7abXzu0Qb5
kRValJ+ht3fvtazuU1xkkmrySxikuV8ZvfFqXJZxeTJqLxavvUxxhyACrPHVGhObRCh2UMYvvGx5
itV5zEMX8akuGNTGUHyzj6qfHWbZeI5WqJiGWhJlCqx/o37lenk2BMhhzaafTsL4teRF8S3rOuMJ
16JqPOm5mFrfcVIhH9KsVR/wBVY7v/cKwDBjqfzUbdRZXa2xvs2jpzxkg57/6JtWfm3KtvMg0LxH
6avqo8R8yCPD+9AvdZ+cxkmbEakl9oAHzzEs/XhJh18sunydGv2ivVXzxbZPrj70+Tss+vBZHqAq
N6HUlfnjkExQ1op8GC5KOifGyYyKDg2ZOvGekWVTJGoGY+IEnb10p8LV0/ix7I2oCsDW1d/yHIq9
byaN1Z1bb1GzB8eOzF/VVHsypCykgKiNWzML836BEDplVnSWqqjLQAeDl4Rl2wu2gKpMzeyP2tS+
jxCFGMLFqAz5ShVknn5XtpYTjmpkZD6eqEgYTIvSPdhDvngPdLvQlp3wqH6WSmxyGuzx/VJF3uu2
MtUPc0wv/qEWXZ74xWDnn+jq5jOraYrmJDvXFZfWMdpvcKNgB9Zwj4fvQl9GLSw8qZG6ZrMlL3EC
u6RI2ibzl05WcRBrbj2Gbj0UD1Oi1U1IyKO/77TYWt54ytT+01S298PBKkV5mpZB7Z7iWJCfKiKp
nsbYjt2T6NIR3NNk5JoPo6Z7bjIjh3iMKIFymRUU8ODrRt4nnCGn8QOyl3xKPWWHcz4JqZ4rAvbu
gzaRy75b9LIVQZ8j539lVXR4GUv3JUJZ0LqY5VJ/rKtGLgdhysvrmet/pWjQqAcas419zXRcWmT6
MhSaYXcNJRkzJAPFx/r6qHu53r63zytDUetGShR7CKrYt7dzR+ddRQUWIEKFQpvoIWV4UIGwMdLd
L1Vl2594J4bHOhGwohRFHKWZe1O1VosJauqEQ9vuEIIfntFaNs+7SLVrvdjmhTqEcqkwzzt4wF+E
7mgq0ajlv/BYEYrbPESoW8wk6EwVU8vp7BZa/sYuEVEbRzpffhxR/Kja5agT9RI5z7CUpYnKoIAx
082LPgyOVVV1hMts58jpUpSJ7fmGVL365NRRGfkG1WHnXYP32S+3q7Us7DxqXLgWRpBj88yFWN7F
tuMLTbGOGIV7y49KJtJdK4KeLbBZfkTCUVlGLRuDZOsE/5Wu5yjti8Ebd+koyH5C6nYJsjG+aPGR
S8v6x7d7j0If3ekViOVs/X4dY8R+rwaBLRWr+oSFs+KLVOn8qDCyzMcsQz3Iy/d2AFOl6QLxadUn
vp0tFoJqpHSAJyfLij4PsVACDDIiP+vG4nVfp8saR9QHBc29Hf7HoFs5IliTjqOmSX5dUCi+WMgC
P41ypfjJQ0HkF+nNutXoEEJrpBVpboUrQdTJ3oVydR0mnQCD6sSzGmXN3wLnf4+CpAOFDYC8W4dN
I+4hsEVMiKql/h6Ly+LcDlYZoG5ian41FfYljcevitZ6p/th6978YCesMojIglPtuF2/OiY2xikw
u2JYnr1JUbX/5iTWfxqFlg7Lgvb4C7PdYsiUyCEIvw5U6yFYNT1hspf/bSGBr/jbH4BiI/WorZ2G
WwBggYoORE8mwRRNOZ4AvXnKkwY1n6W1T0P110TbdUguW74gjBm4ZLefz6lAFIE6hI9XjOO5S7Bq
q9smDgHTNI/O4iThYKbzwfbfWzNqYHxLrhkQVpv6VFlXvz1RUA+Y2uhzr2fmO4q/R3qVe4cMgAGd
MN4rSDrb5rhmJEuDCPY1n2QRAKHSAkR75PverIbL/U24vojbW4vsnvdSBT/BeLdfkcoBgFZcPK6k
DshxjH2N4V6TwW9AlinyO0wVQUJX+TkzEvH1/th7FxiWtshhsC+pmG5WsEro9bU9gGscXJ2grTuH
Jrw5nXKnI/GfkkwJCPbVb/dH3fm4MB1+39GrDo+6/qo/ctKiiFHoGrmnlTpxX+UKegvSUdJv6PAf
df33hiIrhSpL9RSK+yYciRW3I3/n4y6LmQXDjNGLZhRl2OOIdlDJ2NmY7MiV6LSGHoRZt7My3Kg1
pxyPNb3UnhNqiU8NUk0HZczd+RDdoDZvG2vh4HYQ7D7ZQ5bOIJn7LwYd8UeysPYCdbP8+/uEYiyY
QUB3oO62yKdasRKR60p29aK+eR3jkBtQRyD9zKJfmY73maO40ePfbwxwPYCJ8HlXUdq6nV2U4XaU
QUO7Rp2evp6n3HoXFcs4+V02jclBkWtnvbi+1sozLWI63uun/mMXonZgeGJEPFy3MzUYjTg5G1pz
RPPbWTCdliSRGhcJzJHNXp/tbKno1KbXKle+ZW1ZhJNS6I/Ieo8HlZ6d0Eun0bl2bnGSB7B2Ox+w
ghX9lVlc29rufwkKJwuPZ6OBHNCBB/trF0p89EgD2hAduGUKyQjtI7bW3lelkg8oZDX+hVly+yu0
wZAwtEuBlb09o9AXi7OpVEcUxp1RMONasUtsdjq7m7XrlmqiZErvJUUI4ckbp9gKnLR2j2Kt3XGg
g61lprWrtPmmgD6mzkZLD1J2omFlnIvnHL7qwZO2buvNCwCmkqIWPReCyS1zQXMzWx8LRXnU+6IM
aAN7uNNrC1UFqb9x61QPYlwC3grAaQeh187u5G0hNQRbCRl1G3rpVqwOCWLd10RESONZSnRCN80N
e7HEB7HyzqdcAQVcWywZciebuqswhlEnUcKtGH2Et83oaN8tsMkHo+w8aCCggC0gpo1K8m+biz8O
9ZLIpFf6SFwrFzPUkyaF/svKbA9RoSlv3DMl73p6rARF87+/mQH5r+g2itnczJvrPy+HpnJ14Cbd
SD3Fi7MmTOalDqdSif/+moSHaVuwJbiiUQK6PWOj1iY5UDmMAeoEw15K0yUwSJGcMefS/8O0WCys
D1ZjOEi2t2NlQ4ZpR+QI1BNFjz1QHtsPM1RXmtZJOR5xIff2I7UD4FaIhqyX5u1oY2N5jZK0yTWT
JNIOMlDhKCMrdBPlqPG2tx8pVAAKwZdvtfq6HcrVtc7N9YWmShmJ1xSg5otijP/ef9Be0utW7WUK
4vDr1oXaHrDKa6zRJkVHNDWuT6mRNe8QpiqCshmN05R2MiQ3wEI3VexTlIwWSqDzX2Nt+A2r/gKS
W7xzxrY4HydOn6oRxflRLeRjbkjtYoy4A0jRzge7Ze+jkhCstxkRA1fF7UeFGuCpaYl4a5bH3YM7
pfNlytzkgMG6+1XR51tRjqiFsTlvhyEdoSMNa+Gq1poexpXunKulWHwHRnvQq30ejuiWBRVaN34z
98U7GZl/TVZav6pBmW4VmDcxJbj9Dck8D7lQ6wTaLpY1CZ00MJ3V6IOryQ++6t6pIHql0YiDBMCv
zSsUY0Be920jrmBj8Z/rZwepsan5NreHrcbdodZ8H5Du2ibbzEo6RmxaUNmv8OfTk474WmhMCVTr
xDhCxr5ke6LPwaOz2vlRPTG2AXOJ/IPh5VpxxStvCctsiv2pUMtAGuUYOuVkUDi1VN+hLfEmSnoI
oPRIL/aCCsv9U7pul837S5cT4COXKdfcVnbbtYRQOgMhndhwY7+N5uqqN6ly4RF2PxSWmMP74+18
ZMajFADujbxvW6dSlT4Vusp4fb0U2Ae6evfKoDL3FrxYdLB31gXbzo0OI72/FblOi/V2mw5mPUKa
WMmXgBrS0CIUDJFC8EoUErKCf2Bm6QW5XefD/TnuxDRgnuEdYdNBIr0tHalWZdRI2cIrrrv0FEdx
FKaGmj8bA3oBpZa2NDZ69bnMi/HvY5q18c8lgLE8jdXNGzIVhQI/wkKHoRun0BJxHGL7mZ+m4tD6
eu8iogYBVH9VsgRWsvm6rT0jJ5bHGHBWsSl9J7GnU61r0zktbRv5AEOHpGNXzlVXAH2F1SR7+0l6
Rv/l/tfeuXcp7mOETWq4Fvo3x7bKFmOubQp1caF7r9GmMF93dZqc/sMoq4+VDliH+2jd138EV1jE
Ds5Ea+faTbUdetqSh44Ky/b+KDungyD4/0fZXO6lyCXPFYgAnQrPR03tx7Mu5lX05VC+dufgU4VY
57MyJ3lQbiekG/PQqFQ0r2ZWlCdkshyqPHEUrNx8P2Hkg5Rz51DcjLdZJpC1cd2u9eJsHIvvcHfF
Jx3a0KUmEHk00zJJ/U6zStp9dl9+uv9Z965bmLsQPih8A73eChZVMm3nVkFgCgCoiOkFi/wx7TL3
C+0E/CbHHmkrvwUnFapzJPglXm68skS1vIYYUxxhWvZWmfYQ3imUn8Aab/ZSai7kCpg/XnmfsYdw
aI69RkC1qX3TGPuP9+e+t87AncgU6dZg8Ld5QOk9TYZHdxodn/pbSRntHKeIWcN+TMJcm/4aXoVu
A4ol3LkUe5nc5gYixZYAVGdkphOvvsam2QapYyphLGzrAF61t6MAIcLN1uh7c643OziW0Rgb+DUb
DU1yEKNR/G5UKoTU4x7UwugIICxNYkdTCDwrO9hTO9+VmJJCDfVLGEtbFDdt5XmykBa8qslig7aQ
v9QZ2RtLr/t3qZPmB8dnZ88gGUsYy1P2+w66naw2Gu6cg0C+Ds3QvUWlyfxXilH+Uw9Kf4RK3B2L
PhIXKqJbCG7cjuVaSxb3NqI6nWNNr8rIth6BZlmPvYWo9v3duTeU6bBVINFQT9/W9Mpo7TJqXHhx
N8RvFmVczrYoho+pIvXL/aF23gkCUfYKB4663lbeJitHW60ilCbyyUrfTmCDH+jb/4d1InZ0VpwV
ckwvCIFaRF1ZuuqKOZLxP3PbyaADd/F66FvjYEIvfStBHCFYhrgEgEbO2uZoK8jJpRHSC9fRXRwF
/HLtNKdq5Co5TyAlksBoirQP4JwBl8E22P4RlSZiv2ljqN+6Betv8odqBuRqadnHtpj4v8TdaOPH
owwtmr654H931mxB6xwJVp2icNOTwdPvharTpk7gxZ6ShBhcseFFVRi/cEwf07NqRS3yn50LAOP+
Ku5smBW7Rub6GwS1nTOgnB6EPIQGJFXlCWbXfPIQn3yO2/Ht/ZF2rheAPhTaVkUWytqbm0xxs6ht
kJBHkEVH5Zg0+uJOdnbBuKHCErQoAqMXk6+2OA/eH3nnaqHjyOHTyJs1Hqzb89c7XRMVeoWR3ZAW
p5Tv4cssGy9pJzq/KNUjfdqdk0HphjNh8iIBYduWp+JoxicM4Hhvm+JUVdHyFXC99+H+rPZWDmAq
VzW+SNybm1nhwhkvwNCSa7TA00sHfXyvjGjbIcJ7FIDvDUU2Q44BmQyAwibWUCjmkdeoZP2NXYUy
Ec0ZrkjuZ7D4D9Zqb5esIb5O0Zfjvk2F8TUdZ1WPsGwxU2W82J0BDqrv2y/SVLtTJmf4JsWUFu/g
nNbiPxwG6m0E4VS4V23E240iR81ZROoyeAzIC/XK6Z8imt70kSPf//3iAdWmMbGCPhAuvx2JAj5Q
YstCZEARKYqFwgyQHzWDWauOIu293c/L+ns0CgxbYeZu/N12nxMUgeYisCHOfs+jXA0sT8yvHEmp
4/7Ufj9nmzRxdR8EGg+5egU0384NDzsbnB66QM4YW1+NudS/SBCQ71QQil+suog/TrnEtidxmnhA
mj3S/62Ay37ARLBUA7V3lDkg6MEf1Rlk+Th5ND18t8WpccR8tjv3qTN8H6zWrUGjyAnO02TJImz0
ynoyl9L8a60CngXKbSu2lhINlpq384GrPpjo/qTXsncH2u1K8bPW6+RH5aTNEJiL6VKpafQpXAgB
Phmj2y4HL9PehYJ/Kd14RAHXFtrtL2gtd3Ia6UDzX6zqi2HTQa4yMR00Hde/sl038Atrv/+33chm
npCFugEjr9UBdy4BnSXtZUqKT543yQeAn03geYn+cH+z7N0scMYhIkKIp/K1ucQWRzPbyKRLNzjK
D6hH2us6S+MHPe/6g+LF3jHg8kJ+YW2Mv/iGC5oo9I8JV5RFVb65iql9N9o8E0ivLdWrsS2P5ND2
bjI64awXmweq0mZqsYdRim2tBvFxUz9zJObAS3ChqhXX9NV67D4brTKf8py9e/+jvlzIVWZizVAo
vXGZrR/9j9y6NaD4VBXXdeeN+QnD7xEArDudXGx9g6nHSVUWVvzXu4dBkcmltEi64m311uid4TI2
8Lx70paIqGVmkC9Cx/4ot54ttRWhpwrsKO5PdQfBxrAIKqA0y9jE87dzdWfLaJIRIxezqrOvoHxy
yx+TZYGPiMnACXIyzOe0yZAh6Dxl5NKxvM9R21ZvJFZPut8SxOpBO+Tx0b37UruHsAo7VJpxUJ+o
Tm5OrZDo5JEWktFYqfMZfF0pfAtR9Si0tKH8pVS5OmEFkaUfF2Kg7w4Ad5wx6fonQacXRHp0+Ir8
4Il7eZXwo+BGQGYhseSVvf1eWjVVSt4TT6tF3z0YAyK5dgMz8f6yvDxsVDVQL0WpYBVs3JKCnDIF
cFURcXlRYV0tY6m/ln0h3o6ZQQe+N73iyNDn5WljRGBfDEZaB13ndl69ViRur3BJZ3GiPBU5xV5P
zacTOaV6KVRjPveiMp9M5H8OIpaXV9g68kpxYwty0DfXJgQCOJA9XXmwmoC7BzBSjeQhUzQ0me5/
1r1J6lTc4AlRi0RN5naS0mjTAk4lIZ+Ii8cYOH8SlJGnmKGbKyVOcXPkfpZRWz+lCyquB1tnb1Gp
QbCm7JvV++p2dJEKOzVrrASlMbfBnCfZO0c4sb9UY3ox9Sy+3J/tbxWP2wcJyj1SF8QSDpI5W7N5
sKhzIqvVIXww0teJ3o0VlOC67IDNNyjCQ5coGhYXnHywVG6NkRzdxe9O5rXuSdEaPf9OZ27+mk+x
9+TGsqu/LIYLlzYek/HNYCyd+2VIRqU71SNFtAc7S6KvwgFiFyD4B3ePfM9SHho7m6IL9tdJthb0
NS+MTTzyzpP0WuNUDDCckHiNytandNEb/tIN8vVoD2mHX1dkIw+ma9FTkQ0gyCt3sb/QQnaFr8ay
XFkQlfk6qvtYDWBFDTWSAl31PncSVDPHSTGqk1fJIjk1C7B338kbamiCJxK3CzMfVhysgSDZQHVM
YfZJBZcC3By2Z/1sTIE128MPC86VHo7W5NCWbIacE5+4sxOU7YKbsW51DWTBVqFRsuA/D9h+GjLb
rxdr0MO8jWz3rPdJrPl5rRbTdQBuX1+VtJj6c49QvnwgpDM+FWWt9q8LUPx1KKdBfavSlk/8PrKH
OFy6UTPe398de8du9Tih2UNC8qK926P5wCNGj3xOhRFS5sG6kEjxIseuO3hPd4fipYChCaIC3ajb
jd/RmpCJndMj95biPChc0+iwRE9tpX68P6m9I0YJebUNpHNN/+h2JAtS+1IkA81IJCYMv2/s9D35
iH3pJrf7YUn1CNO2/sHtEcOUYHXtXqse2zykc5ZhrKSESV04peUrkZDYPiqcqYOra29mxAXQRPGA
5ihvZqbavU1bAXP3RU2bYKSHGvaa7HxkUwfi/Hk6uKz21gwU5PoRKf/jO3T7JafIRMfbxWHHUJf6
gtWSDKtsaN/3NCRP9xdtdyg6JaRzSInRvbkdSvDiDGoZp1db7YcngeL8VauN9jTPthn+h6HWOhiK
LnzHLS6rnAG65+nEVyxL86S0melLETen2ITL+fdDrSRxMsY1Tti2vjrbnoy4Rml5Lib0+pRxSh+Q
F4siUjG08+8PtvOwrZzetaNAwERb+vYTJqYGGlFdjQcNNwuMxXN7H1JJ7ysdCH/IRkbQITP9hpT/
CNGw/unNCQCwSscLiscqY7t5U+u8QhtUJXAoJjP5QVtFnjJTk67fWBMW71T7I/oXNuhjmH2e/Uko
vXcYKu4cQxC7637l2NPH3szfURvuZd6XK8BrhxJOKZU3ijeiLVvHMn+FSItbvBd8wQbxeRCPwUzJ
kccDNYtnvbOyZ2m4Qj+1XV99K5QuPugM7OxwgIfE15QJAbBtr6VJK/TBTiq2nYuOC+5nGP7ETXay
u+iIybrTWkLYgRiHhu9aMFc3gZwnRxCQDlFGrKe6383e9CD7xfXTOnbCzJLZg+1U9dkUizhly5JS
pu0jfhgOi/f35N6aELmv0km0JTjYt3tSGyw1KVzytzTP+wcnspJ3XmFG5/uj7LR9ecJsby0CrR5M
22/b0LhrQfDj/eF2w7lX0M90PeheWHJYT+3glo/GOAw+tdPmnHXLZ5Oi9EGgtbe8xFmr6DBIGMLL
25midVdVDqIQ12meRLj6qvnSypYAs/ej4tDOMwCujU30+xKD1XM71FTjeqbXfNSsliATAS4EMyv+
JiXa+GkLZ/h4//Pujce+/Z0UEClYm9NdaNXSKTKhcqIkIkaMwYHVG5GI/hxKtX1fDG59sG12F5Sc
31p9ISlrbBF1RZtESQG+/mpG0hh8tWpdCxqj3vwkUqyfoU6kn6qktx6cRpk+LYswHvPZOVIaXT/k
5lrj3gY2gT8n7+1WwG3Sbea61Kyp1SqQJuN8eKLf1b+1+6S/kJ03nylBTEcP1M6w1KQNi3B9RQ9v
+0+i6yjXUV591MoJu8JqcWOMH1E8PTfUSsoAijLCQm3tIux4f6V3Rgb/Qx2cVIG68TZIqx3R2kOX
eY+m1TlnvS7LR290potiwr1MEQDCeqb8axktng2AIauQCoAfDBRvt7OBbIsTlwya4PBwBrySn+yB
osf9qe2cT3SlVywGIjQvIWqwpFw6hyg+pyBOQ0WmImxM49zCjT3YvDt3HjeRgzcudjomvdjb+Yhl
iUEYVniWg5DwJ6PR33Yi1Q9G2ZkP8GSudvYnRQJ7PbR/1KcQeo2cSO3ENSJVO1cwwD+NmWP5sbMc
6fztPCfAMskO6OpRYISDcDsW8XQOOAw8tF3iylp60TIHpmXrX2z+aeHTlVWeU82T5ID1En0ozBRh
Uzd2oleiJ8s8iHN2Lgd+DnEGiHK8CWgR3f4cVw7x0HPlX2G9R3g8VUnQNKAIfCpWEdIRrXZu43oO
9ESfwyKZdF+PTPvX3+4nfgQXAzVXwnGwEbc/YpaVVePMqzz2ar2Egt+DbJNrBxJ5rYOtuzthxJZp
L2J+RCa/2VF1VZjxICzlMQPjyVUgZGr4SWVg1poDZHiAqK13lypWldR3osGKz4DkmqtsXCQm7k97
dy8A8eRi4plFMW4TWjCcl3WWJWhjtTEw56q2P6RIr70pRD38L1WM5IEGkPl+zpv5sa+Qoj7h2Wka
frnEKGbd/zUv406Ain/8mE14UWsqL+ACxUIv1fJ9zHMC21ebnVcyrccgnzUXwST4tZ4r3taodB2c
wd2FIX0GLrlKGnJp3m4C2dZGPyBGd01JAUPqeBla7yCJf2CsULTE3LX3Zh6q6Iy83qo5p3hXvoVS
nu5/hpc3DsaO4EMpy5M8AW++/RmpyWYUdi+umeV0D4Vlz0qw5EnbH4zzMhBgHDBLK5KPBoe73kl/
3DlV53ixMmqwL8wJKq+TglS0qv68WHbsI1GmvLs/r/Xv3b6/jAdsgRovXQ3A9bfjxRDnF9ObuOOK
WgnbqZ4uzTL0/pwZ3gFPYW8ourJ09n5j67dPfekOonRH7pTUUhJf0FoLhbugmVcid3Bwge2OxXdk
wcAqIop2Oy0ntcqiLDNx7dK49a0cTpfVqhMwL+uo6bU7FO16in8ramAbSpQZOekU20jQ5mr8DnkO
81Nhj8MbrNu8r/cXa28TWqscKjMiDduqYbaRgvm8nYqrNIfxZNaRcnayvDjfH+V3gXS7J9D2AMoE
zcgFCHH78YxCWFU0ztGjl/RTcnYSWtqv53jG36CztP5L0mS5FhTOQg94qGX3PYHpkl6QgiqzIK68
ygp4IOYEOJ2XfizmqU3PYrBpJ8luVn9ODQ+oX0dT1SK30iQZnixdbl4anvQlHJaZomEb2+LfxEzB
xvEW4RATG8mUBlWTO0PYtQoM98WxkjjALsT9t0ThSA+5Sqe3OIZNkU8FKp+eZVSxnVUkKrtg9PRS
D7S0cZwH4arSDIY4tssgRYvsDMO1kEjz9XYTDt00eSdqCtmAXwKwnteqvrifUi2bile463ZoRyNS
eZrNFPfD9v84O4/ltpEtDD8RqpDDFgBJUcGWJduytUHJCTl3A2g8/f3g1YhiieVbs5iFZ9zsRocT
/oB/1VXlNTVQDa/Liqu1dK1nt0KwP0wamSa7cpnq9eBVszbuDNEiotnpXeXfEmOrqzRFPjPc1DQ+
WFoLSljNmvw6+FWdHDNrGH7peh1kO03vyjuzFz26NXONFAlkeCF3AlQ1SjrgxBHnRUuqDUf6V490
cGB7ZmluDuFo4sAWNo2hkOMZB+pyuWa3L9Tf8+LCQ3HmHKBOxEMNbgbReGernfzn5kpymrImiiLH
wp6rG/YVJrtVCvpipdCbXTjfbwsxRM7gc5ANxtWPRvDJYMPQWmkz0MVz03xHTX8JkfBe43oFfYHK
TNzUFVqIXnZp4LfhOyAWNhFFEPB//Pv1wNJspTV4fnZt62X5tcAe4Wk25gJpdNMXx6UueYtFl7oX
5nvmFSZp4EIDFLfx/04W17eyRPalTRU5a8eP4MCDK4TgP842tghFYP+kv6gdhmWiBt7K/sLFfaZ5
CUGAaf8FGBDhb/fSfz5tgNedXQuZX0OnbAIUi6bugGcSdS8p4OyNgz2116hbmmMI/bd+BvIj76UV
kMWhoFpiGD9YhzyT89X7N9WZLQcAhw1HEeavXsPr3+XVab3mgw6AqcVAkqeTxK2QS7zQmLqwu899
d0pVwZarIptwGobkCFqZazFk8P5zFwrmKqMqqH/rVtqGhQyCHc3bS/3xc9Ojd7p10BBTRwzz9fSy
QtXV7EPsQ9bE3HOBGMcEmafbQjMuaXCfGwrkLgrVW1pMkvh6qFKABCPAYlsbtDwd2i7xNBgTTtWN
Orz/0bYTcvK6wPrk7EIEIQE+TS2SOfCBiNg8YoVKrLCtgvR2lu0k6H8X4pBDpdIvnJ4zQ26hDXnt
piTINn49uxQnFczc/BQHsC7bIfvvfKb1k+6DDJmp0lm0CwfmzGbhnJLOwQVBdM/aVvs/56UtrJnS
AarVeWDyRMvlsRmq9hmItButXJOhMyv1f9xMG9dlS2A2WPJpga4Cme25S0AGmfcyGibT/aipZo7m
ZawipJBFtHTdPxsrbiKQGIDzQTdvrlM5jDWbh3bsoWmpbk4QS6TGie+YnyWXRHbOfcLNicJGoZHy
9WmP1UjH1kXjSztaeEWHNEyyyCpaP96UuQ5tXmm793fpmVALoulGp9nA7AA3Xn/CpEzqwhOLdhzK
oXv2/EZGfulc2ihnjh1hPkX9DX9BmnuyMbV8Wguv9LVjNTbmYVayidq18aOxHZx/P3bbZMBlsSnB
vZw8XAX4XpdeKcl0FuRhljnGQVmNiJ2sMneAtv7ZHo6d8d/xThZQLSqQVcDUbDNt72YNnkltBd+K
ovd3+Hz+u3wn9GBiVR5HlhGVqNffS1jZqLxkCY7KXucQGZj2Gt1VO5KTJi4AhM99NOAbMFw3LAXV
09dDqQ5GhTHYwXFU5bZ0bXdldwuzkrCv39+Ff+lFJ5clxSBCDerQFGtP085xcLu09DJM1BqzuXIR
/pb084v5uDRe0Ua4+lkf53IIyh0OzsWvwZbDHM6bCXMIZxIhSNtS/nolGgtt7Yrk2X3U82AVn71x
scXOxtpFj0w6S31ct6vu3GNqZh78pnSeClu0c+SAkbnJqsZ99NrVeUJbktjdddfK+iB6zUv2PPPt
r66yamQKJ1/cJeRC6Q+fwFOFUDBw38oX4F3RYhoZqpHAyfVw1hI/CDsbtHqI8r7wf6D0LvQdrM/0
Occ/RIWVM+v20R8afY6SXJ++lWYxywOsVOcrVTkeKTIUhOutDKkYWzPSMpy8UdH2V17xp54Tk6bU
+x/jTMxJ6437fMtfiSBOoqDVdQs371CkzszSvanmMomVge45ouQuyQdJswZI43cFJfbC2T2z4+i7
wC6g004wcGqPMxoEUDouuVhUOO1+BjQYV9lIvUc5y8P7kzxXb4FkD3Wa4TZas/V6d4tOE27TWtpR
w1zvSpHbwhTTSkV8zQ7UKqWFPF5zNGSu/dFurBeUz/p/Lkrgr0J/EesCQJDUwV7/hhrrQOk0AANr
0QWRC5g2SgZv/WyJcr3wVL+95wFwb6EBdyKgrFN+X13bjZe6tMJnBDGuiG61q6rs5Z/3V/XcKIDZ
eEooHpE0nNzzzgp8pmsI33FBNG5bNdtHdEHNS7irv4H46+uCLiDosk26YMNUbhvpP4FHQ4cF+BGB
Rwrf9WWiVlaHLfWk8pBYcn5xUTjuIg2IQxoGwzQ+gqOgZwdsRLy45K/iVqRoAiz2ONnAbkjr42UN
zB8dMBr8eH0ICiHqVuuyz1JdUMPR2r4M+8kaP2Ollz/5Qz1noUWD8EqZS1HFRZoYW47dLs+AonqL
fHSAk9LRUw1iy12R/x41A7Wpul6Q6zNSp3NgrOjWi6DmTqGvap0hnLgt/ixzm/mhQALepfSsij4y
p8VPqDu2+WOfrcHFGvjbkGOTlDG33eGC+T11qxdLj6wfwDEgiL78ZND0eymnZXUj5JGrKQI1PuI+
56GNSWlAfME4YT2oHNZtvhruC9zY/GcxD8EPbXDXm3zVGwx1dPfL+zvrrXMeAMlN3h1VqQ1Cq580
RUFQVqbfzNk1aubjdUvhS+FKkdV/Js1Pr8jRkMs2oTzeqiadKCLU6+d6LeddV2he7Eyevp886X6c
Mnc9vv/T3t5a9JwQZoN2tbXarJNflsk1X/C9QVXfH6cDlorDlZNg39O4RhX/+1CQyiGTIVizBbqv
972v+TTzKjRdhCb1WK8kdhJNn+wqq7wkoXRmVlz9wSbERswLJfj1UBq9pnLMECKp/XyKzGVtdibo
6U+L1V7CBr1N+jeKIcL9BBoGl//JaZZB5VhJQP63NsWzIa3ssGqOiPzaGmLTH/X7AFJCjEO8HuaN
uMTY39bs5C5B4ZN04q8vEgKnrydqgGHwZUVleLBKPa6HQMRQdPsoDQKcd6FnACnsL2nZnJsyfBru
SOidXMgnq5vOXl1qKC5fL3rh7wYaMEfhjqYW2XJOHpokUQBekjo5ZF1LYaGXg2ZeeOb/vi6nE6es
RBeTVB/a0kkujLbMrILETBASFiXXUVDVR/pASfBHYT1h/AyoNMlwovNxFNwf+RUuSLyKKw1sbTc0
tgl8uPC/mmvj/LHndq5jAO0m0sl6be/e3/dnrigH2Rjqzpswjvf3Mf/PfV9nVi+MoiAw0IBtxI4W
ZA9LSh0palU7YKejGu/r+0Oe+0Jb5LtVogiHTo9a0Nsg07whOdYY1/RR54ORQ2o4J+7sUJ53Q5Hn
pgdrZ12Gq85NM/2LkY+2f+ErnXlROfDExvRkYMaepjNNrpONlQMztwIVIbNU3duN6P6ZjIF7g0Pv
kXIfUkCnFZi0IshE7jw5WiVOnPGgde5hrCcV7ED+BI8+bfUv7y/vmesFeAuFCghJyDmd9jxHIwH/
PabJETLZfU9UvRMWBYOlKusLxbPgbTxLaWlr1aODBbDsFKXtlD0QfiXI0JbaeKS0nTtwtnF2iPJu
WX7w9Ve02EE3AeDqmlody8LIf8wUb5pYa7rhBdlzqw9hvgW/Exe5xtDWXOPOKVGKx+BkmcPR6Asj
Wg19Qfe41vRxP0xa41wrs6Ns5o2U0H8bo956kZnOC+9W0qXBVecswwNWNviLmmpJuoMoze6Lk49U
VcHOZDVuMKSuu2nqJ5r/iRQ/6LegLWQumv15MoDQIPwWNPcardJjQEGLjEVodvCwATNuMBQzjNie
bLe94/pexCeKvSCcfVnUa5wYFcDrye7XTzYxtxb5TVBCia0bbbjKywZpcL/pjSzWzMHGWA2nw0OG
OPfyULeJgdx8q5CIGPxgcSLd6jwR5dLUJfbUnfzY62KoKZ96dE+zSv8iYXU8SnSQhlDLtOkur/ou
DdeaKzlaF+CTbR34j5ZFRgVoevI+WKDLvvrG2PpAVtB4jPPW6+19Rg0KsPlaLGjKrOvSh/Uw0e3C
cDIdIGks2hSuKQZJYd8kmR/7mYvoy1onlYzx0ylkDCVBr9AoWQMHmlpbwQAxUw0hmrJrvkNXwCYJ
Re3iwl1yJtnYNGgwjfaosMAFOsnax6JyhDBT99grsVCqIqV8KAgXQN7Oaa6FtWOwLJOQZYVQYdd3
SNf7tb9TOiX2C53mt+8dBC+HdhHst62WdfLeTYNwfDqRzlGntL0Tmpl/qzDp2Ov1hLrx4ix75Ocv
BS5nyDebFSndNrJKh7fmJHLJBKmV4wzuUaHbhcaR3duoVNmtcuiQotQRutaQ/k79qll2sItU+Tij
e/XHsafmycwGVd34BWr9Fz7M21vo9a86WQt+JltGw4nZKOs0bjAu3LVub+4W/aL33pllhz1BkG1Y
EHfByL8OMzy35rjPpn00eLwiAP/6tXTarMbncg32K8f3TliIhP3rNUtmu4VWW9kNtt3JskPbE7ms
J+s4cZkfElfvY8QPoG3Ml+RmzyzlVi+g+fg3nDi11MyFi2tNgTOPBLIe98IpHoSe6Te9dLJv70/q
TTSwieP99TDcYG3+KceMFmPeTWYaHDtTe1hZ1mtjHj8HY44U4Gqll56qc8NtlTZItMzwDd3AaOzW
NTafaLI8d7dmwo5WbBSjoEisyK7XS0adb1aS6YGTh/pJKAyU7eSbYQmROYm+gtlLvPpLMokEC3AN
M9SuWbVLAhVvwpxtMDJp0GXgfCmZvt6WtgQMVBESHJ0yz5OrBniTE1WNWe960x1ltKp+ScMJG4aU
uzurPo5ybS5ovp1b4I1GC4SBCIR8/vVvWE26JBigekefbvpdqmyvOkyjYfZkHFVz03Gxf35/B73t
9DFtKID0VFGAht6+/aT/BJQ2b0oN3ig4ZqXvjle9MVZrbNHaw6UsTXojtmQx9JEMZGPFtKcCN1L+
JAYULsv0S5dnM2iLbixHOPeVuFSBexP08euA/gIhQd2LL3OyAzR/5S3UcIrtQTN+NvE3+O1N1j/L
126jEPdRcAUBiqjN6zUITPhraGxjCNv0y3NX4/fuJQrEQYqU0Zf3F/zcjAjbEejh8duKQ6/Haq2A
tgkenkdkUJYd0bK8ybvcjN8f5dzJ4Xxy2W2IdRLk16MQatY1mRObuZjLqMTr5EC1twuTgArv+0Od
OzdAaqkwA9jb8Guvh3LnETdGnBCPo9Hoaeg5k/WtI4j4JGWdPFVgJDLsbNKBODpZwBO6NHHUhdzg
3LnhDd/of1D7obS+/g0GhkWYICn/qEArbn6h1LZghY1TQVm50fQjbqWX5r3N61XS6KHvihgarBDU
J2gdvR5T4T9BnmC6R5IdP26aur+ykKo+vr+6fxOO02G2kIktQS34DUzUHgxfK/TNOo82WVeAhxvU
eAAKXzzWiAyIXQFFwI+NsR8F1kAuApx4KlXDve35AHrW3Gn7CPVzzXkeML65lwki6CHV0TSNdGMV
6kOAXk72IfGy9ptoHaHdrBLFrEgFXvprsu2agF9r1j1iucEY6Q72T3aiYaIksTHDzGg0rOrYzW3y
VdCh+OXLsnzEJtvyYyR/lH9l2vjARPPQT8+6p0C8YP3iY7RY5C0y29L7574QDqdbR5RaggmU0jk5
zHIJIDI3TXCsagN1eaPK4gkX+Ouu6C9d19u2Ovk2W/wCxppLm3N2EjQ1lcoGV8OrWxH+RwBUgnC0
syI2NABAjlmTxaEytnt/R7yt/zFB4Koe/VcIC85pvZ6yctk5iBseUfDR9rTIGjIUWnOPLWjj65yA
Mo0a+ox3y9Q7H9exrO80aiwfhVsWR3cK1BoK3oHnAEnd7Or9H3fmUDj8JC5rHi+Hq/T1oeDVctai
o1Zgam77M9Gc9ZNKl37//ihn1x3lEACzJi2yUynLwho9kfd+cNRaJOUK9INa6OmZPdx6MBvksdDG
9mdflKiC/x8Dc+IxQkHrlqvm9fSSNkhQ6pmS4xSIIF6XIImUWzS7uWj1a7FUgELMJn16f9C/Vb/T
bYZ/OIUPsG0bPv31qJ0IlJ80VXK0NxJrKBzwVXEmCnxtGk8fYVeXnfhdrHPGYpfe997J7BuQFbOB
2O9qLVeChuJzktg8z42dp/cLBOHuwtKceQYc6mdEvZDWqJeenAVchVWJD01A1OvII785j7Siqq+q
QXYIcRnV7RDUcjfK2dx3lWNe6OqcG54kjjePQi3v0En0pgy3qIw+JzT1/eEriaf10bFanW3hIXJo
jE3cG9UYkm/P0eLpl9DkZ95bcguINRteCAr66fBDifP1RKTa5EP/vJiFB2ShUBQDZiud4/c3xJlD
RrUImD5V6U3L5mSpvXRZtCEl6jfB1tKvFc4fd9Hl9/dHOfOmEswDfyZLAzxw2pJrMqPSNa31j2m5
uldIcRlfMiXEXk9sTY9E/8+sNg40mtgwsLY4lNv79S4vLTF085AFx7lsksOI/Hex82o51If353Xm
UwFfQQoeBNlGdjhZPVwRPbwCex+7wUHt0VJPPpkYHO96HTjL+0Odu6pfjXVyclcTEZCkIDYCb6rX
oQrq9EFWEuwiDdf0Y0OJ/xnzDq19DBI1/RhNG6VcytTixaxyG+uywKbq7jV5d114XT5dOLNvqzGs
+ZZnbBE2IIpTVxY0iL2h7XT/uNiJPMwZOKwcMnLotUF3VXOaI4gfVsjVgfJHtlAzk01VXtjOZz+I
xw+guQLC+RTjzLu8llo3EuOj3n9nuxqktKFNrtHVveTlc24oCrvAOJFMgsu+/fl/kp1GroNyavZY
a4v0zygmucPIXHz13Pbz+5/+zBmFKIq+yEaYR0Zo+/P/jGQ4FPZysHzH0RntXZ2k7cM6Zt4FFeAz
Z5QDyudD95PU9DRnXX16f85A3ItA1fpV5024mrH7uM9Z6jQqA+n+eH9aZ65Z4hwu+U3RdAOHvp6W
KGrhpXrjH9sR2HS4eQY+j7Sm1bfMqAMvtNsge1mHSj4sFWzkaEJe9dKuPfcbgE9Basezi8vi5Deg
qowTaTN7RzRB52ers6sl9CerKcKE8D8L4fM1K22KYbgBrbBeKx/LrQsne7skTp5kXjn4E3xf6hKn
PghqTWhpSd05Bhl12FT6Vmg4c7krjAx2VFeJT0quWuSMSXvhoXvLFaJNRoOQsiXpDiHByZ3iYf3m
zWnvHn2v89advYz2vsf/0g/NybSmW5QvO6rLgH4O8+w0T5nwks9F4K0f1Fgmlw7vttinCwGsk9SZ
1ASpv5PbNCG9yqoqcY5mPYzYAfJpwhkKRuzmbrA3uqHb+fWwvry/Dc+cLkiNG+4LhQ2ewpMtQCoI
XL+v3WMt3ed+JbCHFZFdKMacuSwAq/JAuJzgTTzq9V4npaz0emRqIsfMrNaXHk1vJdUPTIzdfvf+
jM4ORocNDSRwOAT4rwdLinTzKlfUoou6PTbot1xv5p9xMM721ftDnVs8bsC/XXqwTacbaNBrN6nc
xTlSwQHaUHdir3SnvHBCzu5TgMybZyCR0Ztm06LX1pyowjmu9tKXO19vaiLVuioeqCoVIupXo7iV
eVuUEb2C7AMCyYi7NMuM222j18g0vz/tcytMAM3tRUkEZtjJuQm8dhwrVbJTzTa7mSgqteEMA7CM
9cm3Zfz+aOcWeSMHwTD0iJ1OuRGUJ+1l9Uf3qJHbR4Km1ubxWl1IhM7OicovWRDIKYj6r3eNjT/Q
1LSMQvsW2qDlzFFp92oPdEX+P8uHCDOQahBa0NVeD4W0Yed0DUPBTCjDCjeiY1AsQZykg3FhqHNr
h8ICvKcNvm2fEqazfNDWznTdo+5p9fXEeGAul0vGpmeCn01zD8gvcQ8n7lRfI6BM4kMJ58jldfBL
YJOcRMkqxByurkL/2AC0+ovoyEXoqF4rjJjbpowte6ag9f5mefuM80u2qwx0PPzXUyf6MaWP7ueG
c/RAIN1NZYna0izcdMIA2KtvTSXMSznEuSG5sG3UdUCcUF99/TldsLN5SnB4NOHMXcGg2rRvIH/t
U6worxdLXqrkvt2qkHagAPBRt9LMKWmOuvlUW37uHaEyTHFRDynawamzawawje8v59mhWDFwk9j+
8US+npu16BZYTcc9VhhfwuLW8Q5FwnTfj4V+oYX4NhZhVuiAEUdTbMWP4fVQxF50vDH2PFrd4O30
ZJn2SkwvRr7Yu7LwKIdmfoJ+Vo95giouwv/O7eGNHIgZ2ubNy2F5Pb5eWFoGDsk7LngKgYxIh0e8
rowbfUrwAOyN+bBaQyvDEs+kPLSabP6AQE/3+f9YcAIh8BIbhP70V0yQ9grHTr2jPhr13oTmEYFC
rq4ME+DA+0OdSamgPGyWNJR5tw11co0j6eZ7sM/dI/BvBFVRATN/VkWmSFd87XMFlOKgOXXwOAyL
e1yWBitzCWH0dq30+Wbwrf4g86l48GS5/Hn/p9ErYrVfB0MbXHdTKUB9ASjTycarNVNfJ3xnUHrI
tJcOnYkEPc0cdUV3HawKQr3Uy0g00zRFWLLqa1iO43jbJ5ZOXbxB6W2nUkDYKMtirXWUYK9fzBGB
lbAgzixCO9WnPh70Wao4mawWjeheD16UNayw9TfCclx5ZYodkG2KJzudtOVpbnqzjDq7cb5Nemnz
QGh5iWfe2rnIhCXIUQJSWgv862rgVesguj6Ef5nkMZiNXNuVZiCSa/6WZL3pbG6LME9SY4izjv5u
ieTS7H9MqPiph7H3/HynTXXnH5a+yu6HTlf282BYi4XCuIlgnSEKI92c6h34gZnAfjOuugC1Ax0U
a3JohYahEjze4ToIxnZTM9tkzD8UtSGXKwpJJnSvvFkIdftacyNdF4mM7dxC08QvdM048JQvZTxp
qePu82AxmritpkZC23P79qpfvEzsU9Msug+Ta0DrAtrSF188VAe00EfCJ78Bxd5vHtN2BwUVkzU0
0y2wQF/s3NQ/rguAi6hwhSWjThYr/BcLTb/QHamyce6Ufr/U/lTd0UV3HlcnALGfBWCYd9gmYxxr
BGmLWRoKfGlIx8uxr7qpXV+WZTW+JvA87d1Qd116qxne2ITkGCV+dXVbw7LL63w40Efp72Vgt2sI
P60Owgrvvu0/RBBjZyJPDEiVgCMLVaKtPjlY2mk7MQ25iDwIxHk4SacYo6YLxk+a5dfYY1ca8Z8m
etYgKltlfW46t5JpWAfuLLCklFX/oU7yfvhTrEPz5Oq5C8LFsZV/kxt+eouaC14iRdGVEvkKM0Eg
oexypNo1HyEQvWrH23o2R+dKaS7JGcD9+mvQVL0Lpsd0OAdUSJ6mWbrXXYf/8mFURgHUvk7Vtaic
oQ273EmmAxaWBn71rl99kznIYGQpJjsLsdG0HqXTBd9lkhWPS9CbNynJoBbJzKmr286nSxkObaMF
V/Al5F1lK/Cic7l6xRW6hWMSjSXB2l5UhTmHNT3gNsacRHYhR1WHfdub/ocyg+FKL7iBWT72adNh
XZvXH3yE9j/5wWQNoTPYiR7baZ3NnJ61s3eAbXUywzQFsQRXxVgjE2yUg5JGOz1IvbHLW71C3QzE
s0qe7Lpea0QR/fwbJCSvitzKWT8HBCh/prXX1x1m88vncl06edCgIAik8Kzt7yywr92Xw+Q+pKvY
QDy6J5B+bpzmQzdVfUsK6li/qqlftTs1B/JxbpDZCSdg7/qu8vO+BNmlPO+Q+DKvwrFGMnTfUmn4
rVVupwA9LfYcTlZt1Wg8OuoBGYS+iTJuezPEPljWx6BrhkM+1kEQCVTg4KioINXhhMHuvllyGgVw
sfWcTyYFOJ81kFYbZpqFS3TZJUGoa25f7ruxsiCU48jFp9WcvTVnkjjTSJYbaU6yiAgBlxpgc0dZ
wWvF/HnKB59kMzDHz8XQemZMacd1I8Np8yM5QCXDFTnvb+mY2ubB6dMlToqpg5IOhDOLRDrqx3Kw
lmlXD4Mmo1JRZT8uZoo4pDElxT2C5O5zbcpsuJSA/Y1A3jwUtI02hi8149OHwi583khoCsekTIPp
pQ2oYnyancrQIkuzvH5vry56lx4Sl+YtRFQBuUdpSoWbHqexXzI5eF3YOD1KUXkJ5tr9xA3WjN2t
U9pOeU9RaMx3fc1fH07D0nLwvbL/Ayrfb3+rxhXpvjcgXdwKvSnM2z4A+fPZ4YZLQ+kss3/NJk0B
uCq9Xb9nVTA2kTvaqIxqTqBwTINOULzQrezneLKUtA6aZ9XGlfANYUVBl7h2hDuETP54OCnWU2gu
SHdGwJ3S4m6c5gFtaxRVlnjCcYS8xW7lS+VmRbkXswvqOKuRMY1SzclU1PiyFjEkNxrXI7rs6mNW
mBPdXS0Y2a9D0V9Llc8JF2LjLyEmMMidohBo3vt5S5t9GHsE2MpSGXVkWvlIkQJGjw9QdZl+DE47
uVFuZjKL9V7yfw55kt17ZtvL6zLvjeQKDIRu7jAqhWo0psE8fi2lVZtu7NFB9V7WeTDSfWOPXrLr
LLhIu8XPFcZC0D7W6glAoY+lW5Ebzc1cOKrdDxW1ox9zWy96BCPLnaJmMe12lzcSzcQWyejhk151
WoVI9aqeh95p7BhyYvUo8DDRfmDs3H5I29LSY4RgGmc+jutodCKUbqrbd5XqpR71trXcbnRe8H+T
cH540nSSe8Md03GPHmr/5Lj9VMbo0gN3NkQGiBcxEFMPEQ9FLh6NKn06YD4GtkMFY/pFoLbqhI25
LLd1j8DAwe3YPw+IRtQvNMK9PrTnucxCdMSMbyoxtfEjBOPFCAejEdYtaADrgzO564yCol38ko6b
dl+ztKrUgX7kfCt85HjuV6KrbJenjlmExVSqkVaXu1xjdTYl+3ltp6/ohpkBgYk2PxiJ49zoeql9
DRT/oHavFNla7tWRVFnyvaUA6IT6kJRTPAu1ouITGA3dZpl72RpBVWxfaoA+aWTbnXU/UAifblx0
39C/VcwxtGppqaizeuwVMyLRL97ciBcx+tKMg7qgv60DMZU3ZTLU1oGoypJX+SSb357hdXPciKb8
UQey7MMycAYr7KhZ7lfh5i85EMjn2jM0J3T1ClnJVJuDL/mY4cfl0rWUYTrJ5ZPWaVQNeFnzMeTp
ggQrezc39jZchGCPKi7uZBrF/XhJEpA42eQZVAPzujmKgm7cVWnVXcKPtPO7YlDJLzH7Rh8bRrd8
kalys5havH/voqnaTLE7LJb3aTGS2o6sPJHOHugVFLvB7giZjE4a+pM1IjZ7rCo3bW8GWHyJFg2u
8FRsIfUBMDxzAAc33QahH2yPx34esyBBxml2qBFIy9IePLurvRsiKvGlFqBBXnxVVkWoRp7vO2Mo
DPfrUqjyirIGFLC8zUZIR321zOJmKVMr+eiZeT7cFU7ntRGCxMGN4xJU7lItUHddoC8/pmKlj4NC
TDFBQ+rtT11WCv1+9QKco6YBITGu0sr+adAiLyM0FoLl2vJHezoAVxlvF0rGbljpDbDcliifcBfG
jLjPgaEeRTL1uN6uEBvDxDImwNJD0TzN+PFC0rPlOvOC0V+6l7xmH7Q2AUc2JV057SRdh5RNVysH
SdS8fejaxoBCpVix3ln7x7Ev2/mrkcmk2qXcLx95LAsPiqamP7ud33+0tELYoTWOuoEeSStQYqB1
oUJ8EVYv9IXw7j10Qm04qrYnb40OZahPsM7Ft3XQOB9W6g93g8ve3mc8CPAbhtKPdBduaYSPRK8i
18JDMW4cDtITJoal2qcWCOybdjVybMTSJW+fMm0UxsFGVeUxk1AN9nxbP/hAWqhk5Gbu9LFL2nSJ
gLHP812nPNDTo1l7IrbyYS2RN0IVN6xyNdah3etZxVNOcLKvStNN911D4YU3zpDVzjKxUiF1Ndq9
U2NUGeXpBGB5Kk3np7QXYYSNNCusQ6j3hTR72LwK88fQU1X7sACL/GFoMv/teYN1X9Woo0PBb4pf
+TjMv/TSc4u4m9LRg9oIUSsmo7If6asWMBuMVYfYyf574kUe6ziQrfoeGH3yOLnLeNMujfpDcLOA
LaqU/DJRoeWeaBYhQhxu+6fZXKvqWqu0ddiDQWm+eNbYfe8SI3+kHZjhl1ZW3Q41aAM/pXzyn52S
Zh8u5k1exg2ic39cny7ydaJnU3s0ZNNm8Txl+sfW18r+iDlA/mGV/uxG+AenSSimwM0iSi7ZFywb
Oo/yFbs6KnSv7o4CxkIRg45y1a1oXecpAy+a4C0kPT3E/mH5M/t0zZFdxOLQJ/a8GzBdtwloHdTp
K9dJb+2q6coQJmaGw4cSA6nnyH3mlN5Ku5Akjk8Gov1TvYwNKBiRkiJpTZH/XLtktXeUn7Cis4U9
Pk9pa3RPC4Dur2BPZg36bIuQXONk3LQY82neUaouO/pplrTcG1bwPE+q+2ljgkZqxN2hf1fT0jv7
ZEgMrH4ypds70XfNB9Orh+8WKrC88rMp7qQ2mN+oPIs1cgD3LaE1bblra/L3HbpW5W7cjwuYyFBU
a+dfe+h7WPCZx2kIy6HKkTJC+xQ7DLdtPs1ruji0R+tKRsmoJ0eKDt43l7JgGdGMST77Dbrnka/6
cbin2GDyvlR5h9JEUARtrDRt/dl4k+6ErcSjKx6gdFJl9FxlXS/C9IsYfRll7BatWvSDCVzpajSE
58RaW0zZ/9g70924sWVLv0qh/rMO56FxzwWaMzOVKcm2PP0hZFvmPE9JPn1/VNWtY6l0rK4GGuhu
dKkMSDlw2Nw7InbEWiuuStnY3vRz06kBoFzmOJjYy3t21MroTKNsTE5qWuwU4XeQmi3QZ9hxqhot
TwkY2jPtOLc1RHsS91sk8XY3Jil3aUEFgcKQLZKj6gtSwpdVqYQUHYl407/VIyIPH36eIHkhLwfs
ncr7ni6jA9yz1E1j1RdJ2zYl0uJm9KSlJq5a8LQWWi6vpIleOJVJaI1UDO3ZyDg+q93sklpZXA4K
ap9aTIS5TGVQ0JZ09YoJetcr+ds9y/YsnKczKpBvEVoDKkV7svWHYi86lDTSEEw52mYgRywf/bSN
qvZK5W+/5udnQacQ5whClVYmzzLwuSpqXdklImx0MTv1GpvRTK70K22FBDKLYuusSin97UrbY53x
EdNFevq5OjryP7GhZqIYUSCrjoPaFVFjTcYrGf+Xbo1KFCi6vb0sNOanA2iCN5RVWu5EtKUyr2Vy
wsSZ43BDv3f1XddZYmyvKRPqf+G0JgxpWNrIe1Ouf3raManGbMsmMZKUVrwVshxqbKll/kwcqDpS
UaNL1lj53L1y3hfyhLvuJJJuEnrpWOan553nHZqYFlJUGZUaFUI+Le4oFnA/lJWssZ2IcXIc6Klx
lU+G1L2Ss35pbVC8pqcR1T8YGM/mEVI/YkloJ0VWae3blSS70Zq8sls9f01Y7oVTIceHNhh9Zqhs
PMfLEZlUpTASlND5Y3GTSxE7RhwP4Tq2f1uuEWgc7bx3PWxJ25OvT8e0UcSkSRf0v+tB0byYBjV+
Qhbp9ucm7IWyyS5DS12T7O+OgXh2lrGaxKlZtKhCYZDUqTa17y8457dKvPS+jn7z15+f8KUR3CUG
d1gdDMznMk2z2jfVUlrQVthgedI8yldLbSDDWhav6c2/MCvpoAKcFaYzUL7n4reXGZUHGeImPriR
Om+jF4cXt2tch2MsDAEaxib9IselJkhspfS1ZmZ/HVq41SAI9xotFAj12bSsioFEedNAmxkT1TfE
LD7KJQwk1ZpFl7rSGv58ZP9qtJHbJMFG5QbQIFDup4+ylNB/QDJJibZ9owg0YnDlObFecUQvlME5
DQQLKE/UosBYPT2NZNSEXl2uRqDEp9xetGG4tuocAd+xWOoHSgn19TrUWlCkgiTZlp63+k7ulhE1
VfJPP7/nvz5iPBHiMiI/FGvEfbb94KjMjWboBju9iBZgzZUVE4ULsjwdSG8Yt2QychROrck21aoI
fn7ml57uruPOACBKRYnk6ZnHshtkY8AhD71s3l6mi0QktVa+Opn1eZFi4W+bWO5053PQ74vg33h2
p2qK7ujSdkq0r2OM+NjAyVYyv4ybz7FV6R8JBCtSMv3s//xG/7pgkXcCAQ1KmIUEQe/pjQr5DFsY
smGkl8mGOJ02uRe5MNm7i+srp/qr1+RUOxeaScyCea7kygauyHMNlXbgP5tbVkNyGkkpXyd7D6BC
AQIw64b+t2MdhAElysaEOniP58t01tehmbZcjEa16yJrir9qq/ha45IXZssetmGM4LcBct/v/Id5
2s5pk9FVQ4wu0qh3jjkt1Re40+OJtg5W5w1mpr3C+37hsdFgQMVJkXYFUvfM+mT6NNB2UtmitSCP
LWppdrhodUbbA7N6JY7bp/rTOI52FZTd0RrgmRF4PL05+pPKc6NNUkRXoM3bel3+sov+BdA61UOP
vIcDxaVHyWJiL4Ow8SsW6YWx3QXcWBMUjdkcP3OUWVqURonPjmb0Gb1+ntky6HlMiXDLnWlR/xcW
BG1gwUQ/sp3ArD293aqgMlyN4hbNci867VY0AWCHOdK0uXwFDvkCmQ0GGyEAyAYJFLGy2/wf5k2v
6UutTboY0aSOlS0KxnC/d6robGlJ+69WSQMpO8mVGlpxbgm5gz+/jFC4e+k8jV0B7dcQZ3qJX6z6
b0cOXBqFa5H4Hfm351NaJZzVJ3nQEA3OtDe9oqxfpPmSF+5iturXVmJ7+MpKfcE87KoaxNOYQhOa
6NPB6EqIrrpRQFACfRTN4nBx102hYanWToe9OagzwSf/ufV7AZAgU7ZkBSFJhfLic3cHpVlWZ3ZK
EbkJY+e/9OTdy97cPkD9BlrTLb0WuwOe12+zCzpl0lhVblEPxmuta15Y0TtEEOVkSGEGIeHT2xdG
yCdS1eF4163wY7IVkSwOmid1w2tQohdOBfxi3wJijqGTP1vRtTGOWbXn3tSuPceZOZ4LaURBpRZk
7+fju0/gZ7bDBO8I6JdbMgBjPb0paRiHZkA5JpJJ+nSuEGskO7Wmkl6xUS+dZ98WMYKokLFNeXoe
+ZKWWUXrmki75M0VsP/aXWdZfGW2vBCOYAPxYRAm8ETPfSXxeS1orSpG+oX5D5+mzxEgXfNc9pE7
ljs7M2XSppdCbxJ4sHXx2r7zkSv1bDzxLvxH89ydNvLMGELUUKdEXyW8GbG1PSDgDD+kqKk7k1cu
W1sT10W0AaXLb1jUFnoUnaJ+RbXO+mjprfJVLC7Lx5ie6RsqNUJ1njoSMs4l3QXOF3LTn820r9Tz
kqcQ3PVqaRGMkKbhjdVTqbHFiV4MkYL6wrVCUHhfpKb2SUjQI/NQzdiQfR6M6XOv5dtRGYpRQFkP
7ofbriAIXgmYXnAL+FvAzFBoKIA+Z+VrudkMBXMvUmi7QInlgnS6kJDhp+jrwDibwp/P5OdrBq8O
QAuqMzMAvaLnpjoHHyoN8Ayi+aJ3byxYmkG58qfUGJdXbu0vmoq7VjssTZJBEINAoO33/oNbQKGr
MgHJXDBKObndIZaGcykYF/m8FejdOFZ/GY8oMNBKQUiy9JOo6EJja7OlXmOxzavLRnnThlWG9t9I
sUN28qXpm4+5Gq/GuQMm7PTgle/pP2Vl33qttK7EZRxoomp2qa4DZFg05BZnTSpcVDa09HpILxr1
kb6dGuey0mHMSUo9TmCdG+KnbbU22hyicTr6l1JEx1Vuu/7iCoNeDo6wc51suq1BuRa3vkvC6SJe
PmiCnIKkrXRucKxMM3HTfGnrm2VZBl+7jPN6VuOKkvqAEK0VqouVKTednORkkZK5QJAFR91GQE6y
JGio1OshJdmV3oUmMKS7nz/8566JB4JiLZhHrBjG7LkQDfovpcAamaLMbM1ori8DGU8aSXZXA517
Oh8UjPzRatJL8hpT+C8OilM/MkDYS4ObQ0r66VygwYusCoI+R4rZJwUNVVpaSaVLk3wWm8KYnZT+
JsJBH9G/jqRRkN6b6GGutkBHL/GV5mUvjMI+JYkFyV1A+X92KcaUg5QHDRahV987OcAhuykG+cFS
qV3pbdU6qjEkr1j2v2xIGQCaEEHUA0dnIYaxL8wfFgOsRiAobTNFC9g5zq0kyhmJTqTtR6o4lRPr
S3GfrnEjnqpLAsewS7pRd4W8HSjOSkn+mobhc0tAtIY3Q3N359HCKnl2QWmd5RnSmmuk1o11nUxC
HpniorhbNxSvWILnbo1TMdg7W4GgaHfWT++9xE4Q/y8bKY4pD9WxghYM0CL4+ex+6Sx7mpb8GvaN
KOjpWarC2mJBnsVoK6fKTbeiD6S+fI2C8sJMJqmG6j7tg/ZN/XOKkYYg1WIWWOwMWuQugy6iu2cO
ntFNkisXezd7uDdN1h0todPPUl2/psb+1wnMFXB+Eijo1oHxf3qjzTJQoFVXMZqWMg7BVmRhBzPX
z4zYiAqlX51GT7ZXgoa/BPn7Q4RkvKOXCW6N59B6ZUaMr1wQL0RCg0KsHBu0rxUgO6f+VF/EaG6L
TgVCB+5IktcBNUlVZAxyXaMzAYb906wp4/fZQDzllUt7ZLv8GE48Xholjl2VkRLQc42yMrEQ8EjH
LSqlUj42+aLv0Eaz+2JsdNSheDlXF4TsgBG6ww6ho/ZrbXUkzr2aOoCwk9oB/oN6FeLadWYPxlDJ
YT8SdzjCSNtQW0ePrHeUkWS8E6eL/kFRBv1i962sSO4kd8ONzjbj4ogU6z7Rg3ho0QDvZuB8IMzu
F9b+9aVK896O98DG7seuqm0xEZfvtNzIyAaNRp7Z2ghszS5B3t+oKO5/Eqexzb2fL5Lnsd8+VOSg
yNHwlEiEP9sWqnobZ9Y4bFGvSfFZ1GrjqsoTOn6oW2F9q0FffKfV8dT7RtPr735+7hds4K7ySaqT
fRjyIs+34BbbpoHls0UkIbLGM1ZZ+14kKFfYalERf1BUj6+7fMpLZ6gAkLp7CPGhHC/0mZDUkXzh
zy/oeUqAwZAhLZGt2sMhBHaeLiQ6P6Fs141iZGjaIgD2W/MZ5S6atkkKItf2mBYgFSUq+5W7qkpG
bCkKyv3PL+IFO4ytgq0CuJp6z/N24RdVqJN47ZeobfqcjL24eqJQxG8JA9tXLOQLhoPsDhp0pDfJ
0T0GbD/4IHWIY+L+7RJtYAWvu7EA+Fx1rbMkrXioMfxuVeTl74P8j6+X/5Y8NDe/r8PhP/+Dv782
7drTNnF89ud/nrKvlD+b7+N/7F/782NPv/Sf1+1D/XbsHx7G0337/JNPvsjx/zi/ez/eP/nDq8ds
XG+nh3598zBM5fh4Eq50/+T/7Ju/PDwe5d3aPvzz16/NVI/70ZKsqX/9463o2z9/JXD4x49H/+Ot
833Ft/57+eW+zpgLvx/qj88/3A/jP3+Vpd8QQMMnSripXQOaB7U87O9I1m87pQ8yOygg9me7ba+b
fkz/+asq/4ZWjoWAGQU7aOh7bpWc3/6WYv0G+h8mACqppNUxzr/+13U9eT7/el6/1FN105DPHv75
69MJSbPpvc8HcfNu5yGbys9MRDd1WVePILRiquu3RU0S2TbmXPCasgX1/MOg/HHyH08mPzY5+pfx
3ntbQz+m6xhRIUOhPNft6tB0VRExABraN+rHzRqzL6LRpZ1dDlNzMsF6jf5iQvC3m0pevgxKZSLS
l8jzeQXMqYQVEg3gskFYX9OpLAHHkw6TBXykzW/VCQQZmg16hiSBYu2V1LFqHLB4SzSDBq6dzNIK
yb7oovmxgC0c2+oa0+mQzQZuFFHlhi50QGLe0962am2gUsptoffNjbVUEMeVDrOdFBkBrEpnpdkV
VKDEPeqK0WKUSLKnQCPoMoCk32bHWYvoMs3pZRC7RSx/thTB6Jx1NdL3A+UvCWGY0irtC4w909Y0
Ab7/JoxK5cJ9EAzaIrTzOaG/xYfhElfHhk3tmwQmeR7myqrOTinVLZuQBfvtiLMqg/OYuu5mnoFM
etK4SvMDqpOd7tFKZvycNBZK03G6Kf566bWP5jAJuErgDbptlTIwF2Gru/fiIl2y8CJDHrBT0Yqv
UIuuK7deecUxW6H7hKhA/AHQf9m45MNKw0ZQfEAbfxMzNmzCJt6rYjZItpxK5gcZHIlir5ex+lJV
4Ef9Rl2Bmk3dMCTOgNTL7FwSS7pdhKRSiBSBUbvGJk23+cLmkDQWqFRHmTJTsEeg9SKNvPVpF33s
wcV3tJy3zX613mH06WHYVHtrJHDj9YwHN/TP6QVqq12NsooQziDIYD2RTfb0AkEZv+7X7mZdxvlL
DoZWtSfU+yfiuAmBSYCxVKPBIch3wAH6zQESbvqg0rY0GJNlFZ1mWda7kfCh5v7VvLVptThfz3Fa
AnybK6S84hSeCMKxhl/rjXQJlFHtH7JWbGoP2sgCQp0pc2X26WI5cm/q35D1yCV7LVfxXZ3IQ+aK
ad9v3trOgxhKYj94aEXM00d10WBwyiv9kYELZaPslYWxfE5S9Ebs+KIrwGubXhydpIN8ZqsTbteO
2YlWUbUOahmhbL2mTjlX0nfwYGvi6KNcK3ZeZ/J7jd61d6W46Z/yrskvAKUsoE5iGuejW5grKgVo
jLQNBbS1e5tkqICwr62mxp84Q0HDKFW+OEKWgZvuZ1P/3mUUVuBJJIUIi4B+Mfa8KTTUsjIpBdyk
FqhlCYCb0PHYNOU7RBOkGZLWKhNHUA2zsOV2vKBglKWD4VEyoRljIwBechZcGjDuMsmzaGzEdnTn
OtY3D03M4kSz1FZBh7PoD5wfRkjF9pMem8o8bQ6QPOVip1IBSQg4t/m2N7LxvqXYnXHUpDE8qlrl
ZzB9Y2PLUxsDxeKGEk+lVe/DomjVeMrB3A3+pe2HJthSKdMOlrAl79KSchhyqXVf+1rWjV/LFIQ5
vTIqUTmNEMM7p6GX1GKXfQr5g5YrG8Lveql/JmLuGeEiqwG5EQq9SaAmoQPVl/MNCClN8rbOlDtX
o+D0Rzuk/++xf937HJBa/cFF7VHBE7/tNsW35pd//PLuvngY0qx64sH//P7vfpxY+jcgD4gDIbz0
mOX604/v7+DI2R5CzqO+/y8/rhi/MStJwOxih1Ty9t3Mf/lx3qJMy94OBBy9fkA0/Q0//hjL/+BZ
yfMB6aEuYAI4ASdkPquBU7HZGkErm9uk+p6rdxQF7L4YXNKyzqWsvaZPnCZtHaPs7TRJ7Tp+Vdl/
z+P+7AqebfzTeCwUUq7NbdfGdrldyPQmNLnN3eW0RlpfUBy+zabPFWti1KnCC98eH93/hpn8rqn4
/3nQ+SRY/bdB7P+BoeljmWIH4/z7APXtQ13cF9Mv0VDe19+Gf7jZfbNO9JD85Xaqv903P0aufx7u
j3kvq7+hXwOLBmUsdZdA+XPey8pvwC6otVFENkzyjX/Gr7L2GzEtsR4lWGqgSBT8Oe95i1TcHtru
TcPAUqp/Z94T+T6ZdgJ1LnKM5IGeZfa0bVENWKbKKY+yY3cYzsK1EEIBcEn/myegHfypns2zDtHQ
nv3BMcL1IL0FVStdx7fZefZjrz6tH9Yw9i5+5eXXS5AdZKd3h0N+VdyXUd3YqM3Jq91GajAdQcC7
Fx/ykx878Dpc3dMPc1R4c0hDJH6H0xG0bvEmPsheF1yOqbM6XdgdB091BG8+Km4aCSEgXFcKs7CP
Vg+hp0A9dAF9FdzVE/wmhKH3NjkoruQW5yGgqcd0ktw2av3W1/zqnJwpnEq+4o6h6gonKHodCvhX
+LywO8sH41oPuvN6QhkkUt3tUJ6zaA5bvwqHoPRVTwing3lobuMb4Vy+LQ7WuTlVYXcYw97LHIn7
TB2S0SctMJw4wlMZhl2d0uvSpC8QtAm7uItvJnWxL1+qwxhBv/YgtXpwEO2HyBvc2H+X2ZYjBbpL
+0gv/q47jKvfhvrjZaieFHIEtwtIPIagsaPB98Sb+OpyyIImKDzBGbizKaDPpr/4XYRDD/rj5EpB
H+qf+iNbVl9xdFc5FFeGt/hGUERSsNzU4cy3ljfVbepvgXWLxvkQmX56u7iGUwTVgQivCGaHLhnB
6s5O5sR2fqD58cH0le/Sobgpvslfrc9j2HAdg9vb0zsncQAM2oYze9phuFp8/bqJVD+2Z68I2lD0
yTqG05VxG1+vV6vbuaIvuopT252rX+dvxKvq2/a+k+1mhmnioPbezU5/Ft3e087K2ToNUfG2vau9
Lrp8F/3RQZjArThIdoNwRiCHeaBFuQeE1yv8/KSeoB3TbiZKJxd6XfYWJkLUczbLyQLFKfytuKkP
mau5eUDs+AHS60E+Lh+EiGSGK3Oxpjd+hW/Mjxiqb6qjEk2hBStEcsyz+ka6YSYGsAX90utYJyKv
fZuO5Z10k31h/fDJ/NaIVjiItn5QA8HProu3+Sm/kg/llX5qjuab/GSwAvqrPEoP9UE9Dq9oxSjG
05TGv5b6von9IZWxNJNMx/ROOtGTAJYvq3B0WxdaaTjZht1yDb37/TtdDn2DVYlSZrS5qid6qzO6
wjslokOOV92nN/BLHdEWXPaYnuyITmG/z1zwJ/biyI7sWaZND3C3j1hhfhFKoTHa+dfMMzxmkZO6
nYNSr2/4CK3wvBVmORWt5FAFhXPhB2qCY7pVcAmbW+0ohYKnu0mQBFmQPSDwWRoHbXCGh+1LdTeH
47EIijsTRHiYBet1G1rM/gKp7OMbwTEc4b3q9rw2hvGn1IcQdKTa79Az/s78lJzkSDonGdsHTzvR
ZMYroiSS321vtDeGN/jzwThVRphE8yG5Ko/bOfYHX73WAqW5Mfl0bCdObkunS6A5EtP7sq8HH2i9
LfH698kunftPpf21xiosrAX4L+7gob3oKva37znfX1zWJJ+FzeDkzmpXLkfyhkg7LFd5OAc5htU8
dyGlNVfz54gar+Qu3sSHM3h89hpazEfhmHxgxrmtc6/bZNidzdHt/eK+YcOv1ICHchKO9dXmz+7k
LU7jTUfrpnQ0/irOmz/6pme+UaEpBhbTQQ5goLqGm7mFW3qlVzuw6SLhej3s5y1P65fkGlw/DcwS
Tpl7jZ96LIGoCxtPDdDn8C5uYbeO7PZnaFEu/GCvdxeHDPex8ESHxvV+4bPXtXt/DSZczeChpW9P
9vcEjzC7WH2bPVOkuZZLhIVMIp/qQvFNF+aO8c74BCmB6UfKgKNrrhIJeCCBaUwHZs90DDd+AzfD
Vmw5EMKWg6SH9i5xJ+cHx/9CEgZQMPHoD5Hav9bR/vqP68jIClK2pnjqPNDzuLLGQcnBpgUNiRXW
Bb1h3M3vXdPhDhjKyTGuUp5Eja+6MBSWK7hvCxzQ5MGbYOUs9vvO1vzVq+xvtVM7bKFtlIiDmZE0
3DYoD2s4HSeW4ejP/r5kyVm4F/ezGejB7OOabcGmjbU34BUHDy4P6BWmze4kecNNPK4Q5zrzbT2Q
/D4yDzGGqvdNTDmdiFjC4ufpUEb7AYdQZ46JTnW++B2/pRhNgGz8gMG6HM1g8hTbdPaXmEH3+3we
Qs1t+Ft0+qh4o3KgzmtCiymBAm+QRwAVuNn94J0nRTmTha3m441AlnZnZnfhpa7plu7GrMwjvnUy
ncUx7O79xN3JTB+6TnDLxZlBw4krPtaLO2dt+M19/o7jM66y3Tuxp3tiMPob4ym5lZfxoztEFQeO
x3Azp4Sb8i72TK/jktbvPBandVmAX+hVlLyN4VDeDceOuaMGm6szcqUrOAh48ZwzG4Y4cU7N47SY
phbcQ8yZiuEzg5Fni5wIf4ve7K4snNUhocTV/z5mk80CCxI/wXeQcsMx0oaDhVBgOElzuEZU44L2
qdx4Ft+T3IaT1NxDVdnalWSXbuzG0X47e6g0+tNxDbEEPL2V2cIA8Qmo0Ey9JtwHr462j+ZpOawM
x8BVmzx74okgDtqrNBoO3T5RXT0QrvcnbbhrWGMDDCZw4vdB6fXOW2js3MPKhKud75CqbYvLTbEK
BWt2HwvNzrnokt/2QR65+IJ/9G3EcSh+K3M57X45oXwcAz3UwxGvnLmxZ4XCERt0FG6WEJg983g/
l0qUt6+RxM299HFiSriKhQvNnTboybBFJeYSx+MZrLx9StRX2KYQJa4gxrqITLEU4xF7fYCkqUvc
4SCC4Aze9nH7mEaNp69uGmCuQrhH1Gxw9QbzWw3IqZXMPBGv3H2xIi3qfZk1KwdpsIQCq3ifqdnZ
DOTD7Ath74exsxzptBmmwb4cRj6C3ICtYIFnD209NyXUxUQ7QphG41cVM2xd7baqDCaGVGZK77c6
2ZlbM6IK06B3DWaVzFiuHiMasKRuzbvlVj1j03jW5DVPYNAY75aLUZ0iJPx1OZoNOo8nggCmQ4zk
91xHHZT7eDgZn1m5/waLYAYLz2U5S3x7N/wK32mjiZUQY4vIMjozjoJ1QRgtBuZJ+6qzfMXbNTBx
Mb2zuu29EEB4Y7ljG7zmPTOAqF/mTgacS86zEVmE+5kt2/BlnhTJMqdyCNvC2K3d1re4z4RzS5Hp
WS4ZUI5bMsijz8C64kF5tG3i4wy/+BIWa/c8+2pdHWk3QyKPmpXqQIKzW269svurQWOSCFhN3emc
2Y5dkqee5I8pw0i4s3s9LmW+gn3ozvbFluziTfqtOe9D3R00LrRkGLCevN96FiG5GeTvYkLs9roK
OgKV1FWwT12wHTf9VF9Xt+vDJdwDhZHIJiNc6UMsB0s9DmiSElhnq7LnI7sSr2QdF6fkUNYYaSnk
z0PtV4fikBwakERXAt+7vhy703AaHlKi5dW3At0uHIIg0SaV6LOlCrkWX7AbB6KfzwSzYVoGnYOM
wIldkV3aE1FSE7R+FpLZ51NEI27OliKzgfwQFe1hl8D+pHPS/ccfbfGb4NAGOrCc1tvjltbjAfnr
aTpfrtA88U139DbPCkYCtUvYmvbA4WVPYVdC06nYsc5tqAQIfhCyF44YtUftHL/TEnvkF/Gtcdfp
d2vv6VcEYl7qo6lXBSZbCS3QFYddgJ0xLKZrefq7GWMSjcc4au4YXyaK6srXE7uQ+ijfwL40Wzu7
UyOZCE75rH4z36k3WcDw8Nn8bcLl6J+yB+vcH/WbKki80kfQHA2IxEM6PrkVPHqfhVWAiyTM3ONQ
MHCalwTUL7nPikgx4eWY/RIIUHt2Jje2v45hQSSlBbxgo0tv3xCb3tf3Q2OPcPOusqu9TZQz+Uqw
+K1HmBeSNVC7EL5EFlmfNc1O+dpH+S1yKxrzhF+ad3yYmG9/vMK+6SMM64kXFcdkDJto34dZj8/N
4oCDn9+rl6PwmfCUCSgMV3E4uKadvKNFphxlfbQFqd84tZt/kpgPXy88xPgrBGj/4t2jrINR6G3T
pp2twTUajuGptm7rzK7BbZm7I3+t7h6GzoTd6mPUmLDGTWowTkXimD0X20vRtQLZl6SAV/dWE+P3
AbM6UoZBlpBazjv5axVlUe+l503zL99Xv/diTrdHt3FmX9h+dZyh5Pgyy5a+v/tV2FaQmKFwK/u6
3/n7ZYzEyflgJ9/KN+V5TQLVb3Bue1hHEIRZQzjDaUM2oifDY7Zj1hM/9ypXZz1M7PkkPtNiG/A5
PDjmrnNP4QNHy8U7+6JpOTtydY9Bd+bvwfY+ubfD5tx9z4M9nt2Ha9+CgK/kcia2ebv3ED8I2Cjd
ng9I69k9Lnu/KAyKjXgG97TaOQaJ6JyNgMxrEn6HI+MXDez/ajdE0ntUJxxzB6fGZrTG2Ll0JMCN
mvt9MOhsQ4PaA0DnT+7GhbQOQHd3DwctgugMf2j63bsG40+/gOASoPrH6hSC/ZO4X+dyrXEDamgd
mEfvuojxwikt3vB+8wvC694x8b25NwcoirDbwJEGe/5lDNLdDHv7KLMFwCgTFlzNmd18H4gYBb/l
RLm34FsIXGy+wAUTSPlpJB6ycx7tMTbElcyXbXYgqnvhZmRihPaBrTYeZt8uCkQVP4+/oZP+m/B7
f/2H8NsUEI5Ym1Y6EaQSaVabU5NYwq9734hTPAjmKz6kVhw2ADwAGoniZGdyQWSOsGkFFlB1LFyd
Zu9h7uYmYXmzx1uXSNr9QpBi4MhPkUsiMrW36/guPsWn/sq67iPZm6MlkMhwWESsg0OOiaB6OWjk
jIb35bvVS8IxiomRF0fHYqNctCdqwuownEp/PvZhzT8kWXancRqPiFRiESfffAuODreV+vOHy4eL
fWPghKpguNvs+no45W+Hh90NSO92/1aRvEHsK5TsBhcw3BrHi/11ZnFX+IPdVFm2xo+423m8ncp0
Tl0tROZi4+2ZZbRbNVrVuVSQ903l7ldMtz8KWEPJNQ/6d4nAl/yR2yLcht2sGTwSSyTpdpeysbFc
CFE5v0PmxFn9klMAFNqDVn93SsB6/MXFTPCZPUaLby/+Ht1oJBqImm35/ebuscGevpO91h8wZPtA
4EsDIdD9xkUumCsELUVQ2GGmeCIASj0V79xE26FWbged5W43pLJmLDot5oikseQXJ6+DiQTR4Otv
uXXMQGyjavZeuEUDDXtAr7JDxlZfw2vPIY45WLGXisfiYJ+V+TmxErJwxD+9v8eRllsTIe4xNrsF
7kFhZ6+N19ZNexI/5LdVG2YioV5+WljeuxGRbSFxnIogrHUyWowzBXt3n5MLv/dstY7rMfHvqDw6
U0QdATNNT/Hbi+6kh343IOG+tWVzzZpdeI4E5jYL8HoPEWlL4O0hnoIIPPIqNg0LPKqCzh4YXhi4
KcK1YktarMYe0rWEZWRyCOpa5WrflBisx/zRcmHHruKv5Tm5WdwLNmlPOVSYmZpozHxtt6z9u9X6
DBlR0QAEvWPTOMUP0rV6QMmWNMQe792Jb7a3OsXJ0+xv7h7ImpjGPbSUfNojXi9kmcdPWpS91W6a
I1m12+1recXr34uz4SshPt4zDyYhSXodkz/eo4f4JjnUb+dje5QC5bB9b8hvJsQ8myeT5Vz9LNIJ
DMcrNtCEMWyNo5mQmE2c34frdUmsod/0R+MOJW7C0iHCaXrFoWGKZFfVFZ21rNMnnCOm3xXPBQZv
8zxAaZF8I38aD9UVXoiAVsaX0XueJGdHakIPh8i6BeS8fJ1Xu4tQzDqC8bsuI+w7Vpz0OZk35Vo+
D0cjYuvt7Rv8PLB+R7H/rbrO/2MVGyp+PziNv5Qlg/vt/hfAUVn7Y13m8Uu/12SUvSSj6/AfQSFA
35PJiP6OKeIdMD2wMU16eQGO3BlJf2CKqFIC8wE4ZEAOhTa592L8r1qk9JsMM5iKDTjhRynuv1OT
eZRW+6ESuIN+93ZK9EvnCneF2KeOrh5G3QAWMzmDBrx+ngSjPs+EflaTu7FiXA5CrNSlQ6U/GmTy
cQsvgSHsQ7Ro5osrpZ0CQIRcFUJmcnHU0E5DbxkQjg0rdBvsCRGZ60HZlb7SOiFLeYmFxm2LrXKb
6SII14M4FFEM/p0WS3Wm5UE95MgJtbqEk5OnhLx+3ZCWWLeh8R+f1N+arf+2ePikxPh/GwIOyv/P
Ju3pvrxfsicTdv/CHxOWeqC0N/zVkQUxRNgvf05YkG6wx4CxQdtDrsH414QVrN+QeAUaR9VRpv8C
TIY/ZyzqnL8xX5E5pvMBLah2qY6/UT6XYWc+icpYTnQYM1RIMtQS/wd757Eku3J213fRHAx4M0Wh
fLXvPm0mGW1OwyORcAng6bWKDEn8qX+iuSaMIO/hPV3VQOZn9l7bBIzNz/Hv1VktiqJYbdbW0RwG
xYYUN7Veets08bUJ+SdrTO5pPoNGIeJ2mEZC6O5N3d/nREAkTWgjOLO76tkf8nA3l0Z3UpZJcmza
WhdyxZiT+inzg7Wf+9id1HBKUVEd23ZYEj8qUDWpc+drWFu1/RdA6ns9dfDbxeNAFjo/XLuRcgoT
X9tVTPLvH3dAO5qFqH5sxdySvx1+2GbQ+g4TjpcskO0xvzYV9FGUTUbZRju9TGezK/FIWcYvkVqv
oyyJHONmNjLruJBKGM/Q6MbWNcDk+O2p1XqMM0LEtmsET3Dqw2QpOwEt5HNZHOJbc+8wgsfcpa7P
36+sp7Smynfk7eAa7m416+fZr/ZpS0GGD7EVjE+REkXdcpCWX27Af0bbSff4H7LsrjEYrYt+TTKb
KWHu37gG20Jj26MPcglFvLOq/DVDt6OceaOrfCtLN0n99kP4C8Xe4Gdx4dh/zb7HXZT6TWIO3nJY
CLslLQKO56gq55insLFmEW3mKNyS8VAflrpktN9k5WPTZTiUULeaTn0uo5Due+yzTaNc9Eyj+Y2I
iyGH95O1/ikzjYe2fvZIYfDq3VSON1f7e11p/dl5etzjXk8fQ6u7VWV/aofXpjyJJSppE0sy4RwP
i5qWR/hUbzxRzTXuESru8NjYzaUF6X9FKdn7avTv12b52wVRkTh9A1Jgng6enL+QoR3KoVRJIMqT
Hulvu7X+IUH9O3XJI/N5ljra4NpU+abIDfDYi/7FvUXp7DaANcTOqfUS9yaKQOni05grJrCBV2y7
AuBZCeqGGrXpijty8Zp4TKfqVPXrxW4C1gFaM/p3xGPnV7u+4RwtQKyBMy4PZtvf9jDOY7dS32K0
vhvpJuOyEPU9Eq/jw9GF2gSy0EIeP7T1pk2Le9Ls/va592B166+tBTu9dJi30sr/up2zi+wZDxZ0
NQi0C1F4+UvoDi9l0d8iZH5yDf5EHQJORfOY2DZpsOHsbAPBwHRVp8xvvvoxX7fBmvqfk9t9udP0
NqHRZ2dXWHedZoQZdc+RdBLI6bFlVMAaM7SMYvhJB5rawOCl95/ybm7uVZpT+zoNOlFztA5Fan+X
mWOfSM8Mk2ZmSdrK1k8Kozqp0vu0tQNrGNPiSC+xHKNVxVN+v6ZnLwWv2vdJk4csYA/iGoUdWT/+
4p1ske6xDo+UlhbK1NljAWTYIS8/HTyyWL+uj6BgncDY1Cvj8k5cFZ0flsMzo2EP8oumoaimZHbM
S1O9Ov2TnCnjaysuXObUZEHEvPJgzT61u+/JgQjaV7R6PySMQCCTU0CnnPvx2tJspibDUAiY7Ycm
6Czi9WykQaMpVhvNY9kVKWtNbPYZPYaTLY+hCUD1NGEya/maltz79ooJ9f/O5dQpyrgx8tA9RmI2
sw+zaHxdw/MKyoas8N5t7gKrrRVQyRzMaZa7Ij9FHQhMiUejboODWOyFPnlwRHleSZnw417bqZ2Q
9oGN1Z0yVKBQV52vrq3DOzPK8o6UQGN6GLLRNTb21XqH07YBO7niE9wMxZylUP2KMNtn0Dxfq7KC
lIbAs+32vXL87xTXBtDvplidbV9ME6dzsarBif0uhf5mdIXLuhnQcr/xU6eYkn5ajHo7jEZV7Fbu
GxanNly0lgByILxgOlFluU4l71cENcQideE+q9z0ve5zgnUqXviQzYqVgRf3yaK+EV1/xKiaeMtQ
vlWrV332q3XbFNWdGxbGjewb51kKiqVWioJAeX95ciz0AUB8hnfZhc2VW/kHLTSLVz3+RGA4D0M7
13fWMPHqDLAnQVITq44psjsZpDadFOsn3ZOmUZ4HT9+4+YRcM93Ufrvx0U+OU3+YCqQwID9NU95r
BKdTFO1Lh987McVGK+otJ+1ySNcT+LFhI0C3kjFxM0U4cgjRe87zvMzjSbz3Dgxr0QYXPfE/jKzG
3eoQhDWrJT871Hlw0N0YQ7BmilvkQ7cJyt2IBht3sNxUhmbs1o7iZGSslzq9d8bJ+wjClAXqNQN1
9nx2abxFRz8d/xAsAXVtWjdufurXNtGlEvE88UraKnsEZHYTtulunSqGnh4jsSB0ntMlqy/zMjOQ
MY3YT+eHShr1kcyac92VrPvdWcDWFlM8aXZTfbcf5djG7dL/FVX1G5Yoep3Oyg8ZQLzEAh93cNKF
jU4QbLH8Mmxoly0E+59s1dU2FFl9r2sK3an+7Ubj4qYDGdp9UnbmbZi9O+7S71KZn+u+vR8ab0Nq
76Z0WKHkLJoJOqv8aTuF0Z/MmC9tuz76FQp36osp6bqaS8dnVtqW+6pdD4HZ/ZrLcI/ltrojvL5O
Znfd91bHcmM2LpM33gbdwIqzjIhMH32ZP0fu/Cn0nShB0AJiI/iotnZIKjfReun8OhkBnE6US1yl
4fRDxukftygYewYc/sNsZVujtgewmAgosqbZtot6GSj712xCoGDUB9/sAJ07C9JZ+37wrhLFiILf
mOt7MHuod9ziec0+m2nY1vm4m1Z9DIRm1mWOFPbtSczFe72a8NlYW0lG2UKNOJ2H4hwiO98GfANt
kD/2sJC7ce8HnMvYow99KNNN3vrR2Siz38BZt5VrfFWdPISSB6m1aC6qBJjhhiBY9hGKBwBjI+KN
fPnT2sx/ZZqkpnVIg/o9Fd1NK7ODErwgJspno/lbTOxL63qLrPfKmWfFIctXxxsOvse7KJq7sup5
DUmf3YXe3MCAQy0OR3/pGTxl0Re5ktD373txyXKeLaViY2Hvijiri577mQHJDAWhfZlcsRWmvx/0
q3L6g7n41Z+xNbkF7yKykPc1kQdKGAfbZl5I6JxT98Qa+q+m+pxq4zsqM65+gq0m829ey7NdstLs
RYyrOalERKCD8VJbtdimRcBysQQv2eroFcBT9cQ7yWw/4JaT6XQjgVpitP71C2drDpQ0Coztxs4J
I3CQhzdZ94ieWy248zIM4O2rocJu4wlrGy662XvSFdTQTZJ2HIWkGFPxibg3bsEB85E//BSd+bnP
H+rc2xYTS5s+X7ONzFfGQa189cL8dixMTOCDu+dRg/QGy28Dbvc8DVwZpvyc3fbcDuFtVFrGUcGQ
jOeiO5ToGJmzIWhkAcEJtq06QM5Fv77pHHea7D7aCtBkqqx0G2lws8Ee7Dnxa2ilBqPZIMsND8JW
4qXQ4hDlB3Clb2vtP1RWP0OZdN8j9QUuHgthdpjkMmwXETwELdxX0zE5GfopNl2RXfMAWKBgok4y
rYkBYDNf8PwsduxL/zayEKtEa5/knqmoieruRTYNTgzTd9fvNoQAyem1TBeo60UyqnndhQPRNpZt
lDd9o5nqtu5zR7ZlbLUMqOplfl/tfv3Nc/6do44ZEWQ3Bc/Qthvvo0G/EMpOZR2dglUdK0+ouLC7
TWfRWiuG+0t6capgN7X+rmsQBpCW7IFC3Rh1wNxy8Yc4qrPpD1r459qmwjKWsxp0v0WAPKJIrli0
WK+G8M9dIA4gbY8d9NMqNBjzBtElnLNLgW8gi4pbowlfx3r+bvviNmseotH7Qpp/vVze1Izxpwal
NiLCgPGz1aLznz2rMQ6r76EGxPhgpIyvB3m2ivXGLlJ8QEDSN52wN/nYbCfPfLJ8+67WajeLJlnx
f8QzjWtsm6pjh2hRhtDfba7ebO0F921o7DPXTaJl+J5q6bM9I7OoH1qGvumh79n6u+DUp5Yvr/d8
yUaqXA5WOL845kgzV4fsQ4fyOeKSzUCBdTarST2+UAieRgC1O4GRKFZqOeUa1Zr1qsIRaFLm2XdN
7357uXHSnF+igdrUBEz2KrFfl3w7eA9cK88e/6fOHfW2dOwh7jrXhSs/xXoS46mdx9eS+AY/H2/X
FiCZ11m/usv/prO5G9PiD0H0lzEzSbK18je3n2/chXVaGpEvQRUqDkO1UHF8iGAHcPjCICheZeFz
v4JuqGyUYTR326pqXpUcoz8FQuQLMK+Di+1zo6pxh9n6bs25kfNAoa4lRjdJHf0K6+OjqVwrCaL8
thqMT7Xm266pXzI1L3j3UZbm1s84RJvKUcGpn+6UjX4k6A6qU+bGNFSiW/c+DLLuSbnNruiQE60g
G3gh2odKhQDOwag7uf5N146PKGzJEQEyGQ6KwkTMiRWN01bN9qcpyjGuF+dHZD5mNA+1TDfXB6Oc
m13nEVElEPE0iDudkObDCab6bM3s+Av30w2IRkyjkA7fW57C1flKO/lMew/uAG3fNDNb2A3juKsr
kiH6Mti5Mn3UIxJfYT/qIt1OdrD1NBK10flpwDaEen7yRfvWUrjjeqZUokdigKbCM/zcXTegCpKX
pq8fMN+pR+GhgpumQ+cO1xInbrOvca32uX4dRxHcdEp58bD6xUdZIiF0iX+QsZGpx9SfWD/U92MQ
Zd8pQaXoVvMq+5s643pTuAUCIwxM1pEnypDboRj5BVOQxJnUCFMnEW0XYDLPvWW398Sem5ey5NlT
QrmbyszHV8x74wYXg3msAp+94ULzTDjOjaopcd0WjFrvSbmjnmeZVPIA53bKOifQ/X5dx567gt1M
ZH4JN1uy2DRT61jWVrRRnpoxxefVHq7uB4yO5sUyOoOGLgX7RT7Fa4+7fo+pb9pFRE/sG4EmwHXD
nrTnUd7TwloPwjH0QQjfOwg1ZXz3tXJ2WRY6L05GAsDGyEyFjChd7EdvFQVLKhOLZGwwaHoWXGVE
CQK+Xw1CR+IoxawzVti9Y1ESSMCUopQXrpZS7YEgV4m+jjmAzYw3WZtZd40v9KluwrzembpcfgC4
BhscavORE0ge0z5bjpNMjdNKurTfDe5G9l3KwCC3iRWMxq2ZBfMrSIT66JX2/Na3wZzG68S4deTH
fPTnWf8K6qkEB2Swb5xJHMxcz3go6+WnvFqMSChCbCObqt1g2yBpPSjogiSfTF7KIs22lmzX/ZDB
HQ+6NNwbPA+f6dj7+8hbyi8O8tPEumSr1sk8hPBUWJZZ7vwXw0r7NkyTh8+t9J1n7Q/LZh4b9+I4
s8kWTLjw20OZH0zl2klNq94XXc2ROTnlZgURzx1WP5O+Ieo4ywvWE3z5N3VDXIaZGu1mtEaTIVIw
eXZ8nS+2HCW+88QQRpQ497xb3x6Cr9mui2ezLvm+QAyxozBb9sO2KZ4nnUkoAiyZamD1SW2Z52t6
kwJjYDZbx3D512hTDg9g9c2P1MvG94yYMs7UYVgfgvxqCg11XX2leUOxMffSSGyq20MA0aOMi8U5
KHemia293PtpTIhhca5IXtkIDDNH5eXdGaNOefIAUV8KyqM3oJXLsRgd74yXLu2IKIl8YyNtgn8c
/tZ4DQfl7irZeZTrUjmv9E9k+JAGD7U6OOY523gBViryHwhqKZKmix7nUX7aoturjqCpskv3mWUz
TgdUhGag7MMa8P4wEJ/cX6HlMpBhuKlqbzm3eckxIiZu/5hA0GLdZE20D3M9JTTy07NvaBSzcDDz
OKCvbxIfqDa9RyN20YCpFXRFu3cZ4DpJwVbgUeom25t8K4u3TMzsh3FfiiGtkrEcaXZSIg9IVM+K
XRe2qCD7jETxMNCf4SBfpymy7g1zdqkDmnPlQL9ntRDbZYV7LoqKB2tdgxusg4/SrXd12Dwscz/t
Bwdz50EqGA173J7BzRzAZEg6PMdPGEY/ysa6vqk6G451XvTuxrGXFmVq22EswbtVbYlbQGMQrt2+
nd0vTwxwHSyGrzep10Qztk0Q0VTIyCOQmXBvOP/M8JoGdbJaqeJRDqgcu4h1hNM27U9lr8w8YZOn
/EYBC23GpnvQJqW2bdNLUYyM03vW1ktDnk+1cvqJMYQiOiuR5NjMN6Sxdi9Gr1roVfx7TwREFtvc
wFK6YpQ9FHZ6HFgDgZUxxxttt+jlrMl+dtz1WnqsIVIAMr+YKQaCCCgGFVyvZdvfzMLtd6MFVttu
hd1xhFgRKUF0iLxbq8VQZRiODGW2eU0b2IzIRdORdXMwjV+WGvOk13TDhe+38aDQgvrIMDJnPyp9
QcOvH21AdCYpFeb8HVSSuAAIuwYNc4l110/DDKC+oY60V+qvR1bHjnRPEAXrlCK0y73sBq4Gyikf
CEps29lEHsYo05O/yHsP4h7FT512D5B87Y+UHiyKsbfj0TVmyB+kv54d3KtxUXbTnR2kf9xRvZSy
Z7A4pA8ETQwbWHLolUhXciQNPeMOl6+30LG0Op5u52mw92sn9HvEuulSwelH1F+dbM5aWpv8w7GM
7KCr7t2vi3trHp4nYf1yjGw0XyVlKX24cTt12CmQgTCtcXWizP6NERh/ZBFvg7CqrV+FCN+LgmdJ
En8iEY662Iwp2Txgpzylor6o4N2W7hOTJGsvOuXi4Xbu9RwssanlvvYClmfSOOTa+9MTEpekqzs8
MGe6J9dtlzNbLcxnhySYC9k0XzPnn1V1zHsNz1WXsTHUA/Cma9Vq5Nt14RcZDxQnE29SaKCTCJjX
ZYveZTa2drFIZMnMwTZ6nYKXvPO3YY+TYTSfF+bz8RyGd3NP5eBF9Xfl2remK+GliGZMxhBNoFcs
u9Yz5bfHs9JyKifOWN2Z5YThWSF1rp1EB/qp8t1hv5IY8oiTP9za7nxRpf3arM43y8bPoXjpRbAx
BRk/6+Tsq+BVVmwgRjI3kxIE0SYtCdqyvM818q/m/OBFm9HNMtc6NhgAdIS6MUVEZGJaDFPQcrWD
TiSzMS+V9xNTvqlvD3PbbvmoO48TQbB9gbi5o2/+My8B93rtThuhilOkm5qQCnK0Ctd9DFQjGJt2
z3oc70Q04m8uGHitzj436Rfyyja3+VL9za6hCOEQPE6mKg4lddqFecNBQg6/KS2KPOjqO8doxL1j
0RdYUffX8SlIVynRHNjk0FH1x/5Eryy09wQD+gTfJk9UHuAiMUlRydEC+637NsqJrqD9A3lsR1+k
kiGs/+q80Psqw0jNzVSYd3nRGC9skJujjoRf7/HjvzM5OI8Ns2or1H9Ce9yswTwfzKl/UIv8accR
uYLQlGiy/u3TgvGW+Ts31muoxiKRxJzwxINcyVMv33dhRhBVpF50ztTcTNVDarYIFrhmboxcqF2t
U0wrFXwumIYjORLORS7zh19Vxyi1+OaYhsW6RpfISJpINfMk/HzYd7PrbvqlZ3nEMuPowdqSLqGJ
EIw8eSNH30mi0k/WPtybDvJG01J8c+jWJwL9+J49Zjnz2+KVadJM0aUcV/vG6E2cb0aoQSoTHjZA
VqUfXXYLoWFbOoMlnseh5BOuIXfuemlV9SBawN5zaj8HtsJXA23xY/QyfTC16d86DQE2cUTK152P
7Z/kNx+UAZu1zTz8hB380tUo+6dlncp3LvL5LGX2tRoif8eEHt6KXhyakcclNXzaE3VdjxSoRVtF
1OJJQFjd5iLEzzeSVeeUDu9E2C8XPyqNHcAegkrkRYxIjdZ2i5Tgc1YM7Bh7GIykWIxFznIzeFas
Z/3X5lxWVfmWsYeRrIc201weVqY4nGhiU9nS3GbZ6N3YPu9pO1vb3i1/7CLbNQufmjIvJrljVznl
i+oGXEwWOj+LQbVVOlttGPySbGpq+jjhvOSGgd0R3Azz6OG36NUbkKLsEgV4I4m0ieuOS4UKI3bS
tdjbOXIYtzg1yjz2lsdUmyM6o8PNrXX68JTRbYln1bFowpdVO99TkJ+NojhZRXAoqnIfldRV0P18
iQpe41IohbrkRqputWlhBYiu8WI2RzW5CCQ/dJClkBqQu5cT3DIXfEhmV7K9kPtxtHug7X0xomuL
Lo3r1Qe3rcpTKQwE0q3rbfy2fF5E/Wo48y9bLD7ueufbjeRov1YI2Ruo8GQcqzlx6o5SX5tP8Npe
5s5wCL3JQJ7CTJ7FWTTWjdchbGeJFbP1O+euPnExkiCWW4V53WvuBs/BE+LSigRsN4rSYeJoRmew
bEhvV++1XweeHK1R186edWId8mxEqNyJU9ooCB+C7XYyBcK9IeWOZF+/NTZtjfcz9KjbnD+yeO/1
r+pZdhg8+oQuFlQpufd3SP2PboCTFbgHWTsWCyzEohk4pBfpOfXJa3lh7fTWmdZnmeNPNrt3c2at
UIt2O/Zo3dNbNVX8WpW/xGuVubsiDVFZ02FGFmo6ZzQIweldyobU2kr+Wq+3HiZFrELN9wDgbidS
3Gse8lHTPEO4rw/twOmwhowaSmnSQBhu7Dbm1rN22kdvWKyHCApS3LcSzaEpcIGU420911YCdYFN
Vz6T0+y4e9LywpegZL6sVytLjDLo70ja+B7Zdky9sb+uOCcDOKRvC4yCGaGofbt+eIV8KIqLLudt
XbRmslYuDUwlnxXfwmUtLQ5wy3+2MP6VS8GVt5oE2lgI6fmiee68yfz1ze9i6vTXwP5w5wVkSZb3
JoSTmGTZ6BYC9UPnpZsycO6KljmQbus/pS2gbEUrFff0ZFBrHFYT6kY0fnY8X2QqRfqPw0C2UMhf
l8F/MO30sA6kGplyz0yVpUaGmwU4JI86x4v1aPr5BoHGNby2eCGtTca5dn79dUdauQ1HR0lilbL0
jRCpna5CNot2+rDWLBvn2TqpdH0UlCCumbF3ZkUCoyD1KziQLZm85qr3hA9NB66aO8UhH7TNHqpZ
okbss9GcbppCnFONZ1XVtJ9ELyVBWR+KBsZ+y11dmn31zYWSbqCJtruGIAWZM13vpewIYFPMZ1jj
maJu7ni1SjL91kd6oY3vs5QTcnWToXMlKbYVKYqBfmYCzLhrbA8iYxls/VD4H+rMuGlaevsiqH7S
Xt/4VfcKDIdXz4k2U3bPRmhDDtm2tDiQZe8k6aIuDUUhTDM9Hi3BIgXrHf37mP+prWrnrEua5IMl
HmH9fGuneuw1b5npm0fXHxg+5ueoRTBgpW9lwAa/tdrfGgofLUa6H7hCNpZJkKf2F4b+XrrE9pTf
1Jn1NYLyvbHHTsRW757NdByTykHLMCGXbvTy4Zt195qvA4GvBsO/gKFQQs14GBbjfXbLbZMpRnSe
xmhsIH0tYNoE5cmtf6pC3ILS3ERLxu04PxNQmkCRfJKW3HY2uL9Wsc80BS+WWF50WOQf49TcLzSr
umNA3eJUnQzaoVCdCVM72+1436zvqYnAPazRDqBiroIHxnZ7J8NxL1Azo4yxeRaF0+3hFys604XT
uce3XeljNXAmOQu28Cm/HaaQbNmJ/wIbuicdVkoZI1e4Yz1wbAsSPaXzbSjO/bQbbprJvHSc8ZEy
GKc9THZPnYmko0nHO6dB9e/8qYG0pCz+IvepCeRpWMxTll1LAVdj93R8OkAzCRtuxNB4MxRJwTRZ
5z7AxFAue8uZqZT6SyHFjls2CaexPwJU3xjTwQxrikievRzv3ZJ9L/0SD7Jluobgnq8PnjPQq+C5
Z5ZfSoHryvV217BkdoiPdq9es0VBlUq3WRHGk5ephAsy+3VSTtnUgXbrl0d6/Lir/e26ImlKh/TY
+ctNb+EWD21MlmX6ahrTqbQYrdQPlJt6V7AlnosKT2vx6XXI8lzjeahxLU3plmQ1EFH0DQ69RWex
NrDPY+ceW38dktWAeN7WWA/4McmRQ4XXm9nGm/JDA+HHmV0irNe9JfpTXaCsArwrqvrTq9zXKVju
mLlVycxs32/OU4cNJeLy8lT2YPSNwBllLvM2MBfm9EW7/LUFrZNY3N85Q++78kV57aMZlSRBn6Jm
SJbKfsqb6VazNOFg7+ioWiyEUT5si7JEFiH3rBozIgcN+uiQJ3vhftw2qrx1KrW+9JSnHJAZA1fG
KW7qnryl2YZjRR9qrd89hVPelU9RtT6FvT7kY8ievI5uijVUF2WOxS2SpPVOTvN5tldKHfEvzAnS
wP+e2GZdSS7/R135T6GaDT+QOemV/R5G/yFUa6NpFWXDoyFk4N0tpfDV3iXZ9Ac8WPWqZs0gFZJQ
cJmnFiolwgwoUbpi1bv9N33ff+ckvhJd/v0nAekNuAaAOcxqkqHM//Dl50QM+vVgNTHyvf4zqgS/
acDbfhVXdVM+kh9u/DC2D5+rUfZP4eBo4G66x5S/+uXff/4w/193+T/Q8v7b7+X/Egvf/m0/q/8i
u7z++X/JLsPwHzacleCKLXIcUJz8k3/phEPzH9cEIJ6g63/8i+ryv3TC5j9ghjthBDYSNiGso/+t
urT9f7CocZBHMiWF3mfb/y+iSwa+/+UB+pcR/aq7/A+BcGHUSzoQDHMg7rp76Gs13mWZqI8sv9at
x5SBikSiE4sGOGVxTiIyRq6OOqtgzfwoS/bXypR4P7saJm7G2ouZz/hb10QOMnAvvzRikENYBixL
0qKY/lYZ22LzOgiQmmzZIJV6x34R06zvZk/MivrbTE5l7GYcBPQoHKL2qOebsBbp01o16zZdLfNv
qWVEcb10wJUIuDw4Mi8fIrPO6Vy1+by2Barigu7rsSQO80jOcvhGJKF9LOqq+loB/b/35YiggEpb
7Xzp+OTm1uGZVCLK99QsAdcoAQwEDn8SdkZzYqoTHAHd5EdVZ8GjILP91iGD61XZFIgAACPKHtcl
dTexBhdzuVLyL937/KC4N+VmHDPjnQ1KRHAwqMJblS/qxjcndud57d0PIahBaZKElpfW7VB7LFKE
Xh6noq3eattLXxiF+15sF5E+qMhcYMdmzvoxSe5vQoNhA1dVnb8JWIPz1nT9cF9W7sAw1G4/Zg/F
rLf4/a8zKuMW/dn4U66DeSn6aO4JG/UYaoIoZ6FVTiSucoS+cnVB4OhX57TMLV0y0eBpFS9BYbuU
1W73ypEc9oi5Quu7VUv9LW3CeNehb39ScIEsu8rpEhF6/jgBALxfmYoj2RuHlk6uitDOemg7zBi5
7njr1xUz0rmEMRdPYWn8kruaJ+ycmLN5KOY+ga5NFSXhaFZJTRH+ZkOqP9bzOnzVeWZ8SaOs9qvl
9ZR+8xjdsTPtL6vT3LPQKW44v/EZd7T8cdur3y4LTVgw+p9L8NZxfrrSK8HQOsu2r9sfjZjkGRgk
bWy5luJ7EKwjGP+uFpCW1ZaYjua2ukeh5iaFqNI5LgsZbpYAzQg7FqRcq99RXKm0lqTNyEXimzVR
WRGWkL5MS4oJpOHxfM7tcHi2mJvfsQUrv1Mn8vcCgNNdMfT4Bn2FmC5Q/XBcy0nQU0Yy3PENdGfq
y6WNyVE1NoyWgi8FJvKNQjx9mmUtfivUL68eCL0bg8SiFm1yieLE0Xh9HLdTpMaKif25h/7lTXoa
DHM5m/1JOobRxDzb7WuLZu+Y5ikTc90ZSE0mfizUBO01r57dQ7spJx9xFtvf6bVMM0PulDNQxOVm
Wl4/v5/+9LpqE9oXvH82uwqL8kruCpsPhFzPdk0Eh6b7GnQrw9JJF+tLC8fxs0yZ1W3GzqHg72xz
aQ6Ceu3dRvS5rYJ2UufVmNsH6RaIYTPVtefI6q36MtmLfERljZ8gnxVqUs97rgqZExqtwvw8dDVu
amuYd33Fw7sh3GDer5PXYdMdrq7ifvGAb/gZWp+gX829Bz8chawiiFVq79IBCqRB88Y6iP8ndWe2
XaeybdlfuT/AbUBAAK+rXkurUGWreKFJlkwNQV18fXb22XnSlnztuzPzIfO8nN1cISCIYs4x+qgm
nfpAMlqPSFS11aQeDC/gdxUC3e8CyuSe3VFyHbddd9t0trzqLIKqzy3mEdS4A5nW/E4D7dFCmJ5r
yUrWRbYZnLxGky7IgFPN5L7lbBuXfibUfVrm9T5DJnOaxefloUrZ3CwjGnmEZlfuSx5y7qCvE7wT
2QorsYtUsUe468uVXgHCXjRKyF2UFh6iiMk+EXxqnIys0Z6qBG7YQtgtM0bWFTRawiAft90Qtu+W
Tk05ZvfPATNP+i950lZPxSx6TRq9XsVxOUszxubZyEuXzk8hK8rzQgtwvRpefAnCpKNzRMoBPXtN
XcJ6hrECvMsOKRUic+mEJlNhZhfJhbanZ6+1ajAPVJJyyK1DUu58xFI1UrHS/sJ0091kJAjAHHIu
dq1NnEUQIiJQt+U9c3RwTdugejAo5bx3VVXd9pnbPg8+FW7mw3gV00n9RhEz+8oWMf+GiQHBAKVv
dEZGQqAN9yjThDpSFoC/9sBUbobJdfeDaNyj1LrykJA69j3n3PjGBq7h+ISklPlqPCo/l+jzyIs5
lqg6T2EQVUuqvxzXW1IArGVsdtx5Ter2Ois9eeUFyLcodRXFVdx3zE5WbFxFHTvUdMwFx8BhxIw+
Wwy0SiSPsa1bdxzGm7ssR/CU2113NqlnXSd1SHw7U69zMpRJUzBsBSp+LfDbfV7OMq8i0qK7MB56
uWhz+jALg+2sy5oW6tGqyPrkrhklfA/bCK6QPpfAPqvaOCea1T3z+qZpW0x1d+Uy+9bLJMujcJUB
zUY+7JSYk0NveovoVV5NQVwiZk59gBcOEZvgfaeaWncV3EVumj/RQA/kwfcNfUsRNYphhwYU8vPu
r2aTzI9ByHha+I6a88AR/s/V0kiSXu+MDT0BK6keY0E1iU+fg57UknxJS2DYalHlM1p6kuOWTlC7
mJEnV4N9oxDjVK7rPJTVFB8KDjGPfh00aDYaCh26zKe9VsfqxafVcKhkQytMuqQnB4Mnnoi87pd9
XuRo6fzGuI/DwaSq6AhMTkZNsQuB8R2BpYja9bE7ID4GNOQCkqUkwXGXMmoclosaIScN5oTFAB13
bT9VsRfWFE/dHl14VmtwJ8rIf2Vxqd0jreLujB54fKTwNLx1aBYQiWa4ERadOQG7pp3TemWfL4xG
BCsKvkBMR6npp862611mxeWBMHh5j8ivQc4zueqaE5a9H33XewYHPZ4qPy9e7NqaOqq3AWiJ2jDa
Tcu5oVx4dWghgxjchSjiq8EKbvoRgceqRZiIDwfc732q9I7zgp+pUw8qnv2b7nfNJjcs8HDYEKzE
bDfk1b9mI3I4z66vEayHQJTjb/qYHgvD2Qwxs9GQTCdDsxAr++mqdqU6T3GpWMP8/HpI42Blp7F7
E1gdbbB2TLB+uyV6+S5ISXhuUpe+jVm9xHpHZECG6wx8WJXVGwLHzVVh5NMh0xxSZdEH0ShWnMi6
wMLSMrb6XRhSQJTlqG/yqTAyNqTCe0N2pW2dnuI+Olv3qhBBtCZsOlz7TosCzYwj7BgmRvmmjY4J
3qpzqFMMVX3bUG6zS3RPuarex4id6mhX2I9bfsaElmyxGKa+2dkyAhyUBnhOnUi/deLOQcgAI3nv
T3zvi64gHIA+XY3ELYjaZt9RV3sNZAn1xEngyHnlhMIC066NFUDX2Mop9FgI10YgX1kGhIVMT3Oj
xVMO/Yx3iywsUOaSvnHHZ0kHftjMLW7Kd2k1bEkozy6jGNyjrznE7WCLqr4PQUlkk6MMh7ftxF+m
rs5AgLSdjtmYPcpDG5eAABJV7CoiY4olLQGxZz6jzlJlttjEvkYHyybfhCJ0bRnHMujBCHWAo8EO
pxuzdaNnfIHam2aMipWgauVGVEaw940MwRWXyyn1eajCGLEvpNPzryXxdLZVCGEMtCsiuCYxnygJ
DzfWpEyS2b1q00xCoxZIzu4WiaO6CiaV7pIhe3LLfro3DK3YCq+vj+Vo+0cElMPZBdx8nVAG3MfF
AMbQqOB0p9a4YUqx9lK0IatHaF3CdoA2lgh926VuAcIsLKz+YtidW9IfzKtZ/YXqbm8Q4Yo73ovU
axXGzrke24GMYc27dUUvgdnkUjsJq7HXaoiQ72mxFz01XlidyO1ML71RWFdG71VPnudX4yGpbT3e
FZPKjvpEEMJCdyKtfnJYppZTN1ABBbNM1VZTYqsCzcfzlZd5tHODwEDQpnBHoPRH6mQizIBHvwjT
juyPLGmmbDEhbuNQYw7oTTlOBGctKd2zKcso3KVZg8bHURw6+q6Q5sb0alq9lubf0g2+9Tlm0cF3
NX3nG3mGAsobvk5aVz+4TQqeIzWQxDldsC9VMpwqRNtb033O3NLeytoIIU6zL7iLJsDqgynUejJ1
R63tJgpv6gSmN57UBntXUSHBbLuUE1Yfimsw5ZJKONvn4Gh1vcHmOxrsAqFPj7RhoDW4T1mZr0oR
yn7RtthUlszkHVrburk2Zeqz127Dk2vkGJ10TYPIkJUO9OnYS9/4NSW+xXqULnGtFNW2ynK6mezn
aJ/EmHcY/H1zHwBkxWQ3d/FpztgPJUq4illh7A+t1UK68dmkN8it586o/9xqtX2LOoT1psinceWG
BuwHxxP45ER/sCxZrxM9Dl4yq01uQXirbpkp5V4FaAgfywFBcIdAcQEov70pndLaCajcmyQfBlQE
4R01oPAmDrpgY0QV8lnmT+eJc11AUYdAzSsPrfXG6mSuX2vV1Gp3Y9U7Z6d3nmgy6++tRTk2qnsN
wAP2xwUnNoAHFbnyy97JvH1CK8i/NtJc3k8inL5kptzIekgXHO+/VFXr3XWRpeuLTqPxA4B7nQ4j
LMdoYFYYcnZ5K8Tw6aNnC+t2pOvzEFmjRdmrQDeIdqhcithrV5mQ4wOPOzv2lqfShaZhJtL1CYXi
6GTLXJbsopokPI715Ieb1rLEkx663sOU5P7WRlUUxtLkZOLMDWLHfmi9zLnhJK07ey/kmS6QLhjr
aGj6+yzu7QNWM3NNQT4ZF609pRSc8TEIQiioPGfDKqJkvHJCHipbETiNWcOOhNQ0Ohxlkq0oTETL
2nPFJTW7+mpMUv+mNvv6fgwDf4XsKTv54UhNujeTCM+XmgqK4lQwJERqegMEaq1jo3PPKjFTmjl5
IRDD5hPKTnKTUC4FjJdTZaG53iHk6BO6MVl3jWwbxQ8bI+s0TihdFxp7k1WmOxOqFKXUFVGkskYH
PljHGEXaOijzm67XyDNIkS7iGaNTVAi/pgA7+oK5rxn3TlX2r75mFNzv0F2K0bLREkt1sYuOSJ4c
VcWKmXl0kTgp574r6FKtYHRz+EtZWF4k4t1ijYTJR5tZc54nww/yWW2U+QIldLMRHc6ijZnirxjd
ykOUQ1nhNOL6eSH2wbyJUwO3bGK4FsrduH8kjc/hk7RdYEtuUpGPUPjZxbSQoe1Mr4LmyhDbTkqn
/KF54dmpNbFy4yE/jE1ffZctfrm+cKZr0+bYbw0i2OtVCw7XxsPxr+SMf1Td/G8wELbvxRxIUn9E
W8/X+XcQy/8beSoOvm4x28D/a2j1PUaTSju+1w21YDabRL3MySr//pv/qnESIUBR0jAok9quS64I
aIW/81UgV5P0Y0vLs6BgypmS8HeNU3P/kzBKDzm0aToYuqBX/7vIie0cwjt2dPJVDJ0MO/cfEarR
o/xU5cTBDppd8C9yzBH8kPIDGN1iSGWd4LNph258cHMLFVAk8+F7isE3XRCEWeOls4D/B+bobcaA
sTdoSm1iheQfcxJypNhN2BpakLOKKnxAkyDo1ra1t0Elpj8OvR++9VZT33v0fr93WIRm6RoyZkPl
0NsUq/HExj4Mr5sYBWgk+1nwXpnVHr/IdMoxrnEqZj9+zTcBmzl35DcCi8na1FqTRAzagpbpzPsp
yC74KRepZVU3Nl/IUh9wTKNuItGJWuN9jv37xe75KXx48/xp5TFDl4KOETcd8Ctj5/vVGm39dOnH
Sb5Ftum+//WzoOFCv1QJO3TXOoWcZRrq081o81/D0EU3hVNq92U95495KT1zLBHCWtP0NyHpZUHB
1i2aTk7jFOggnQE/TdWFbzoSYU6lHSW0rLCDR6FkstIl6ro60dgua2VdAiuaylPcxWjXrDgZN/FQ
0vAiTGWRp5F5S76cPAZ1k9ERM9VTZBf+kzEYA/QhklSG5SSn3L42fTVxsO79gxezZ5joHsXUGvIW
mlugrxTTDCYn7CxSFQOChTYjOC3PSyoIBcfM2vTvm8HJwHHS2d2NVUDD0+jaeOOjPb+1ux6nupl1
1le/y6AZM6ezt6oEDXXHGuoHbK/2c6x0Z1cr3jSzbM1W1NceOj8Jds5Us8p2Qb72WVD2upf5B6ce
AB+38l41ErWC7K23aIxtc8m5or4M0t7opuWR1akP56FnRzy2bEad3CWypp00rJhudm3pRfjmJqO9
N/TefLJ0I7kehtZ/6tvZnog531wGTlqvsH3AD/IxxxsG/ubQDs8cy93TlHfF4xA0+iMYgPFLFGTy
WsfOu6jQnJytxEq+dpTWF62va2u0wGDudE48RW/Q1Q4zE92m626tdKzmGnIH6g37iTdU3Zchz5Gy
qZpg3S5fR8UgXkKiqhcpYQUUxGsx4dThe8g9/KE0RfVmaXDUfJJehSot1caTrYzgOkva4Jkjfr/t
Z6WgSTV5Y4oJdM9UJadWBMlJpFWE02vyaSdiHCR0J9paoRes0OMklPha+yqImnxbZ7V7or3IPivO
9VWf8u91vZPP7Ua1Gc1Wv6bmV11TYtIwOqb6KreqR2/0Ik7X3nhCmpx9T718OCOkD0/ovZ03lG/j
ViZDh6Al1ne4a5MT/ug8QJtgfU3HyIkWk4ZXv0+plpKCWnWKmljVkpeq43QMg3o4l5xZuHmqcMuk
by2q3gHn8jpqnOugH2K1ingRb15pMoQRBx+cAut1PhggAmXRLstsPNEL1td+38M5zlLSH/ZdcEuA
2DquoUbi7tKxHMYYfgIoCmm29ciXoq266hT/LH6WK1zojnFJgq0dAmDuwIZKYJLRVTy9sGssjYWQ
1Lfj21hsCXio0f0U/hc7WtKrwmdxLOtdPjiLmEOqR4Neu86rl3z4Uop8PWR7s7jEw+uYhjvqeXF0
1XEabD1j1fU0/68wHFFBH5iW1CJVxzyO1uDaXgZMbQFbN058yEt2TXRBCKs1m2DssLa23ZmQz1WY
oLdbxnaEG2WDFzk3rxynvg1e8awb7a4pbkVPlE6PqAxpM8FC10luY0laYffwvW8urHcm5xbIflgt
LQUnlztDyFQYL34ZbSpnXIYECVXmlRs++NWrSLH7D1ufkBvV7QMDSBj9AJRsxqxe2nI2eBvi+r5B
A8Tyt8m6+VDBTrQUV0kqXyTABjO5jezvA32PSGtXphGh/UKGcrDCon3mzMCBFHc4EuXEhJbe9/pO
uWHzIDAhrSmrLVMb6b4nDoRiHrWOIzvp7svcUmIpEu0+pM/RBQKdXKZWJY3qHFDHjNPIKST5aGEF
zbi6lDe2WWqU6OtvM2VhnKzzFI0PfdOc0kp+xS2o86cHtvTdERX8qmbJM+O+XLmRdSJwi6RGMYKs
NMX3qe8f9dz8JkKMAPZtLt0nXC3o68S9EuNKRO7XMnrR+dN1eWIGWXbSKlc5ktwRBY/MT/NTdKiQ
2bjMy37Ymdi1yHsyOaZw+kTa0CAONnIEE+mFE8gyw1Tm+tiHJ2NZ5jFRT8zBrFphz+5X2xs5g22X
lu+q0rZd/uqLdjOE4hhoNlAVOMAexGPkkj5MeIOj/G7CBdFl58h4VRHo8cb/5mvJEQBHhDDkLbTx
5qRoOfpXpJwog06Ome+G7G7Csp5fWdbr1Bprad+O5Cigj1Hu04jI1uhxFhgMgxB8C+FQ1XgkNYOe
YmRyZ44J4nTCRctXhKLVxuWI957dto8NLm+s8lx62U3VYv5wx3NTiE1kAvyfvFdT5suyfcr0qFy2
o7brDXxdMUSoNQlldymUANd/jUldyK+TYhXh1BndV+Hco20zM7V1kfL2my7+VlXqSFGoE/c59ehw
neWPWX3S/WA9zrbeLLiU5FX4R0bhznP22WtMjRtkgqvQP30P0YQWmlpV/UFWt20KTsZDahrvJaXt
ReC+2Y29QRYBTWRvxF8z+zHgRGTvcxcvDulwjn8XiWOjEXshNoazqoGNo9O3aBTZhf7sxToMHulf
WoHSEyoLxyAKDvb0AIXDLGg3wKMdrytvOwGSkd7KGECxBvbaGi4BJzKKiMjmVwNkg9x4pJs1vGv+
9xYEoP+9bB6k2pv6a9leteV9ZH3tIQ5OcALAH6NVrKnk1auiuc/1R/FlNK4TN6DsA0QFTEJ676rV
kB30emfAsFZXmX47pveN3j8nxJbz2qw9PbdONtt+eveSK81aZWAJwenZ7358qDh7snXZmfHtLNBl
fVrqaLG08jhTXGj/ceJ+MhObKjRSIH5uyJv2itXNMkkCoAckqMgN8Gu8J9HvQBmw2dzL+twMB9Q8
y8nEm3+gpbXqw6vC9tcNFWqVnovsNDHlVu5Rb7/37deOLwihXlYcqu4pK3dGuuuBD00VhOae7M2q
XwpXLLV05w5E0FXpLnNALGrnpPKQ17fEfh90+R4OcH5KZ+vywxYUUcLg3q6uk8BduiUUbfbUFuCx
LM7PCbyItDpie1s1+ByjEm0AeV1Odz8VoPDQQqfhzeR+7xxSANt11O4yVbJWXdGzUfG+NYBJeuew
3DDMcvAEdXLBvUL0HciQPn/Qyzsvg25PUadjWxgSt2TTB+wImW9pJ43LkRGagJRsLymMX1+7kclz
Pt2QHLWuI3SyxsLqv6fqC4UXE4VUSiKBPJnhSxk/T0m0buX6h7PUr9Q74mf1xV/nEs5gFAKgb8GF
m49HPxKvbCNUgTCK9GoofEZsXGEOt0jTS+lFlYwtEjIpaORmk18qa8S4oxy9ey6jCssMyt0j/lds
IVLYO1yh3aMyPXdL66R9tNHibiMNhaGvUvMhYS5RvQ6kVpPmHf8yff1x0tyLTI3iQoG72jV4mg9h
r/fYP3j+dRWPmDlj3qmXdlcqqcAaeuLZbe6qwjyojG9wmjdrIXiWvsFJIM+OAQCpHu7cyGcuZsoe
kfGF8TYd1pWovxQ8+8JBJtE60CIoWh5BPhEJjxXSZ2OCca/Dfg7AWqcfVZbb1PxOS7bZZjKHJWy2
U38OFR1nnUBbOETB/JWftKw9yRnM/jzqX0z1ZiYCQrd7arLbYMyuxoqGQ4q2VqdXv7AVqQOcUTA8
mOF9SgBXpy64pE8mpWBBbGENAbruly0C7dHL473HGiI9ylBd/qXhTThNMK2bkSnxBsHD2xSdhaVd
j9ZLhnONT+0GxQx4lpbUi3AEzdBTT0q282BqO+IWknyndAZSSevMde6MGh7oJBYd7SEZ3xe4WxGW
PYeFuhLDrVGi7v2Kx23lFF98d0M5mP4aK/IfBiGH8x8kZK70XDyZOvokB3UQSWgfYssm3a7Syi67
q9jpH1C26SANUhrf7TP7zQnrC5ZZGgzRuq8Dxd7Jga+NpmIToMX9F5j3/3aN5b8H9/v/qBJDN/iH
l/ZJX3b9otqX/zi/9/8B5CN/f/mxFPPXX/27DGNTNkEEaJguHD1PzuDJv8swlv6f0ChdFGiEqPMf
/M7/LMPwO2gIpcf/TP6W6+ggA/+GUiJ6+k9poV2jeoPiFbXjP0L8/TzbuRS6Hbz4lJz4Byn3eB9G
Wo/RUhs8zznWrskU04hG+04b0dz98HB+Ma3O0rX/pYn86zI221562h6RfvZcjfpxUs18YvjSWrlH
rVHpF6HHRBFVTXGuVJ4/BJphPRSNZu6FkekPZSjl4feX/3yXHrVd15S6hT3Lc2aa7Q+Maa3w8A/l
dnDKdSYvI3GzVTb0t//8IpLXwjtDuoxS8OeLhLrTpIURhCcAjdQtRormKcr/5e+vMi8/Pz9JT5Jv
bBsevm3+f77VH28FfbzvjVF40od+oASdZ+vJBfGpQYha/f5Sv3pqjiV1JiJKgXQyfr5U0pYM64qG
TTzG7TcUT4RIZJX4Ox37v5Tu/uoy8Fc9iYNWxy7x4eU0oWuPXssdDTQoOSuwpKZ20hx/fzOQLz89
OIe6DAVOg3qo/CTL7fCgG50engKvUKdaFBPFeD3dFL753tNSQV8ncQS3LUAM5FGrbpgQ8GfS++dj
0TEEdUFT2AatUr77H18gZm3L13o3PIW10x5CNyM1ZXLS59/fLhPEx2HiCEtwo8wkiFPn3/9hmHhj
nvmDMMMT5Zu33rE5gEl1YyvONKM5yH8+UhwxL1hMVcKwnQ8jpeWZVxHVolPEORunKPizrB7K7e/v
6RdDn+hEnbo1Q58v+cOT86uok2ZWxScxDf528OhxU2B573W//8NH9mlIwrFx57xpNFcoyq0PQ5KQ
XCOVKs5OTZ5g3ebC9c73auMPM8anl4RkFpm47VoU21mkP8yKPh7TxHUUMwYnzpUEE/pGLZgYhzZz
b4oJdN7vH+Dn20JSZDvzCzIYex+vNxqi7isSX0/+FCXsAgt6WMLN/rCF/nwVc4Yw886Fw3Oc164f
hx4om750kbWeBpNjPPHS3bJQWBt/fy+fv2eS2dmi04rgk3Zs+WHMFTZ3CB0pOymJFRyLq76KzXJ4
i8hn3qDGMi9YRW+EW9bfVVcVF9+koVZMxbj5/Q/y+XYxpfA1o2uiB4Nw/Ofbjex0LIwwD1EQQFQL
W+3Np//6j98cN6ibpInqrF4ChflPzzStzYJMej4wz2/aNdWiaDU6svw/vMqHWynqwK8x8Ienxky8
ZYifHGWuW/3hKp9HPVHyfFzsOyyOJ/aHq4yabjk0+LOT09vlTvM7yP6aFu09UqxXSSa60+9f0Kdp
gyWM5YXvyzXYOH080OmF29PT1LPTmBnyTgiYPAuz7JuvCWBma/H7i30eDSxlTIO03qThufb8w/ww
72pJNaGrUcVJ1kAZmsaHIdOl6eV/4yoYF/iQ55nDnntrP1xFJOPQNcFQIKUIILFmESy4ER/P76/y
+cHNWHQ2f2xe+Z4/btrcMI+VBivlVKK0UsvO1NqM+h/cgiVB4FGw//3l5un7p52N5XlwgWyDvuDc
Ffzw6JwYiHk3Jerk1MKAWlZOKYA02fowSyb3HDgocUetladBaVH9h/f2eVCyAWGfrdPZ9kyW5p+f
aIA/txCDU56Q8GNTTYbUCRYpqN+nMEzFc5jqsbH8/f1+erzsdtCXMIVZFq/S/fBNm8k01OjS61Mw
4FVO9TS4njycYED/7D+Ml19dCjwS+19bMpF83HMIJ4jotxUNex+jf7dtk7DDQfTboQN/94/vin0N
/hpmQtcBqf/zg+zHdsTinHanaXAouWH822ZtHexRR/mPv7/Up3c2d6hNh5vis3bcj+OzwK1uacjG
EThl9SrlRWEMoXZOT4okYKNx/7Bz+8VTBHDKqYuNKtS7vypHP3x1QdEoO/Tq9qSZ3FCtvIYKXE5U
jxqc3e9v7dO3MN+asLgvTGLMX/M088OlGH7VoCdte2IXZLyAk4yXWtDBXbWd/pxPFe7vwutIiswC
+w8v8NMMNl+aDSHeNcOw2c79fOlpMhNwAwaEnCTXNxCAjecc6dH59zf4c/efA+GHq3wY/IjcyqD1
zPYkMv2ptfIBeknk7TKt8O/jOO2BZsDe+P01f/n+5ooKQfA2o/PDwiNyoSboLNwZHijwoRAS45As
NX8M/rAn+OWVKB26HO1JfbA/HAWlOQWdaBzw54o8o0JEZGraGYnE0vjT9uOXl2KOlrpnss3XP7yu
vC+QT7iyPU0IBfdGoeuPuq9Phwh29B/emTG/lJ9maB4clYI5p9w1+BI+jEpEsV0fRGZ3crUSNpSS
bnymhZoc0IwEJ70d5v6LcrCKJpHnWwsVQO13yiq/lFVi3FShnZp/mER/MVpdvn/hkM9usKv98CMp
fShxwnYomnqabZBWrIPVRf4flqZfXQVLCG1jzsH4Oz+8zymatAZrOJNal/pII9phk7D9XP9+fP5i
PuM8T3GEsg6LkfthRxuFQ9OOJuRLs2e5jVgGt3oVl3v8euVjCzzzH89naH1IqtexNFJQd+eh9cMk
049o4LVGn079LG6IeVHw17VyOYEqXP3TW2PQWOwkECRRjjQ/jNKxJlkEzIN+ihGfyHUGNHTuMFHH
WGll70BNAQ2U/GFsfJ5EwWhg4uQzlKiNzA9jA/awX5pG4J3QhSISiLGkRVutQXi9n4RL07buMO5f
Q8ZKilNKwcX5ww/weZLjdGfOVSf2NYYw5hf+wwNuQeyWBgS0k3Qr99Cj6L6M2dzeqaFZL1DVDLjW
aj+y/nDdz8OVrRRHVwcRF7Eif0mvfrguWE6fKlXhnyZG2Rr3Ur2oCj/8wxr1+Srz6kAlw/AoWJsf
ZwPd9McBvRBhasiZN6NlhmsnKv5UhKJM+HHWQR1mmwjP5o8C5+2HpcJWmpXyos1L2fHAbgZn0Kx1
jXIcZ4KXVyR7zZbwxVDiRD8GHn62Q1blRaHTBvQQleNoyBD1GlndryeMTMB3SSTB3zkzVnCm162g
ICKsXtf2bGgqsbKrGOFLJgLY7EDn/K+azDXKNAhH0LMrH7171WkFL9IIQAL4pSrrVYubbFhZeg9k
yCPTx34GEpGBhPWz6SHNzQihexvxjZmRquVV7tcRFLdgQMZ/Z0Sth7xZdcKeZfpt/BIlHR0c0ZmW
j/QFe88lie36u11XBlmhXqqFRzRuaOTN3GubG6BGqlxNdkCHxyplCjm5yYB6xFZbPwYZui8AELob
HF3XT0k6HgQYAFkLfAZhKt3uGAGBO+r6kH5tGqcS65gKVXRP9kLEmsKu+WUQMATOYVKrCP8YGtB1
lE/uc01Z6UEzKWBtJy9pgGfJvgi2U0JiBdEBZaIdgaXEzn5w/QA+6jhiPbqJe8MuF9B+HfcyWZ3W
b3SmqhdhjYYLsjh3k32R10W58ocWkX2JEH5GLkVQxaO4Mx18Gp6FOcPCrotSsI/djW9qw53WDQZc
cmBhj1WTKeLGWycjydpiqVoKZHHZKvD86EWFOmL8UrdzEvOo5O61JkjilVETkbTA+QN+Kkv8+tXv
TXnb4LgBKdm4XXTUG6sI10pZ3nuH/4We/pQieokaTg1bP/THbDVJDYWwhqGq3yST02MG9mr2ieuQ
QoVzyYQmG5hCaeu8sh7SlAebA14YRZ1dumvlTAI7ieYVrxLO36usCtwjZBLMgOC6D5KbBMPeQGhz
ppvPA+W48H1yvN7caZHtkj/r6ylghy5UDl1fGRK6Cr3E3sD9SvW9b1K53tR20huoLRLHDhcU65Jp
7eoQsw6INWuJp1DYmsAS7CJ4irwO5lvelEJfNYmuYROaenw2YFqT5kqmjtcsunTuTI2jUdYbr+9F
tIkSUUVrzPKqP9S4PuE6jsh/ETPZveTBazbDPZ5tLVdVnafJyZZaY7zNANhczazqUJ0whAOYLWoX
0EZWl765b2xdRls79pX2IqFLz0hvGqGrwtSLdNvVkdfgPEvhe2ao08HIUfDVUVOXgb2XXmgGG/Qx
GAum1m/UPkr4y4sxdqN0PVVNCwm/6UP9wEppyZWESQ7xXNMjf923urqWQY51z+lpblzqqkIXJQcX
TCaSyJCSHW2HKv86GZ303yYDEA24NMPsgahjSib3U9ezsN2rCdorVXvCWOoXlZZ2gyW+jckMVpxy
tomDM+TYKEHdYIHTzVfVCgVm/daaA7EQs1NZZ87aYEaoZXiYbDHuRAK32dcAFlJng9WGPqlp1aHK
TeM9NOynpnIugYcASyr7bkSzttB8yEh1ZetrB6fP97oF3tzkZrvyqMMv8k6cMy0wsMsJIgHqpj5P
JkzB2mIoRZDdVWxemkhD0G5PSfxlZIsCvc4rDm2r6AuHNekVVJn1FouL8AN19kuj33gTrG1kbtiO
C6td4IHL0FuE5Q1epWalpsldpFF5iZTVLFuYMzu3LfKzH1Gu00ZEWUGFaZ70o7giQK31be02Kwtr
n5oeYBofUnmP1WoyxOsYdv0KNNCRNAGCH/McPxOVrG3TGsGKcLRzhd0KrSN1p0cpGtQ9sdq4TSTu
2744evj21sNYIjebYvJ/TMA+uWFeT1YINbjJje3YYY2wwSryy2i4auincOTqS5ojFlASYZ8lc3Wy
jOxZZLYBGX3ENzK3zzu73gxQ/K4odASPfh8DhxrGx9ogyicw9RnKrZtoRNJ8W5UkpQAglKBj0t73
d1Yj/TH0lqocDBD0GfQKVHSihL8twWaihxJNX9ypJiiJNo8b+M19FnsT7rPESm8sWdkks5SRoR2Y
J732INMAEE0VZAKuFSb8AuuB3+ffhimfhuuxyh17pWtV4WJH0aO8fx+rsei+k+9gdrdeUgTNOY4x
Vb4TBOFgfqr+B2fn1Su3ra7hXyRAvdxOW8VesmPHTrxvhMRFnRLVpV9/HnoD+3g0wgjLuQlSYA4p
lq+8RUvM76WJXjJG1LWzLH/OYomQ2dZhIQ/K9MtvvhbVpDfv9Qr2KvCUyMzObd0XwXM59xa3pKkX
HzT2ufdQIAWJWFDWl+WjAWi4h1lpOM6la4u4+lHKMsLVK+GtzfxTOeOH1h/tcbLeRrFnfzUWLw3+
wf3Cjs9uq0s8ZEUWQ70QvjFiwpmnnfWYWR5i2zknCjnLGv34AvlNb0DY3p/cv4dC68e3vF5edPCT
LEFezIQzWLVT0JwpVCEG57VD8LlEXp8HV2urb0EgahMumgZ5MShb4AUTDG1o2BP0wjNlidJ+TIwh
0MEWLTWCgkkJALUz9YRsSej2D9FFzQIZ1QHSCXm4KqDpoBXFk241qJQ5UhxrrU+ek0b39EMuLSBx
5uwX5UWOhf4etUUkt1CVRI2r6ivN/tPukuSrhFkMY3HgVXkrjQA+N/wlHLcgn/R62DkC8qgPT7DF
yVQFb7OPDwRpQFx/w48gMk5ViSLiYYpn+mKTltjuezHhsfQYpKjrieOEdlR3iQqkHx+aaEGasEG7
AqhS1QDHfJt1XkxRvPJK91SaDc4S/hS7IzRRy2qPYnDxT106WXS4wxZT0J4ogBmoOPQy4wFzS8f5
QzaT0nE0evGhDpRAYZnr+fwuKQnbTpV0WvtDL/y4ed/IImtOS2q63imzxhl4b9O1VRjUFhSerhkD
kn5HuvIxNUYjehi9ajSfvSYZtD/g9kOqKqVe/4eowH2fFPRZAfkgEXLI4qmHhkqQ/x+ifL18lhxJ
EnrTyrpviFtIWC5QnyQIMSSMH3gsnOzYYd8FxBRsWo/ZzxI54mGSZueiqZlENrBGQtDjMFQ6/rBW
3qOnYfCaoArVEqdrftYkF9szRvcEja8Q4KrQzdbf0Bobwd1qVPouDTfXj3mAE/vE/55+jO22+9w2
NQhv5ZBFLJE0U50f/TpHJ82eqsk85anDrnHsptQ+CEvK4IwRDe+CjCN4lbCGWq4Jnpa6fTMhev4N
MQAteQIlDtswSxNc0tgJNSJoJscUv/rKQBbT0Ke4utTwZ5eHiO5t/wAaP+NYiKwrj2VWQtlqYAjm
T0hfJ59Tr2xsqM2V9xHKFR4pEg3q6sHvowCrNvQpwDmZIx8PqG5xaOol/oeyiRSPMzG9uBRZbrao
XcLYONzPUW8qKb4ZQHGhJku6ELj2KkctBup4ejB4L31V6MeIzuqRUwMnTxTmTqZ/kzqthlqlNCjz
DX49Ixbgjb3xInXhv6OaKXYmdDuKpeq9oE/Ivcnzrev004/rEsOHMXipM817kj2yVxEx0k5t5HbZ
6EdRNA9oM5vweVa9CDgnCO0UTRzWQzIeZxgtxIi2RLa0kEH2+f432piSBXOJ1JYojHrPKqP2BqRR
+zKAK1vEevNOACopX+gJ2Jf749xk7nQVfx1nNSmIKyVshDIJOxMBvUFoZ6P9rnkVDhORs1xaHxeq
+yNuLSN9RFot+I2R5qqZ/5Kz51MHgJsbO/RnG+CwmY/ls0VLMH0cHcTw7g+2sYw22A12ua/krjz1
Y34ZbDbHTMtjPQnT0jPACGKnxLU61T/uD7OxiqCe1FkifzcpJl8PQwcs9Y10SEKRQG/OFC2gnEGB
ExpGZ4yv5vlg96O1s+03VlJhrSiG2nSHaa9cj0qanDfV3ENNJDB8ahyRwmxAgEBW2t6VobbbVUGU
Gj2FUFpjNh+NSv31ULSkDAOFmCREYsE+NJqev8wIwyGGsOCg05j4kt1f0a0PRxlSiYy5VOzWEmFe
bFDdrkwoQqXl/R0DE/qSB3Z1/o1RwD64qKRxzPzV7tfl1NeT5SWhsZjwRzSnBvEdzAtCpa8fSDVU
8JelskKz8Xr94BsMDeZ3aSgdSz6ZeGmerTlrXn+06FJQ7+cW1B3TXFVv665NkHtt0xAUWPyIWyiy
+lMmYEvgtnp/Qlsbgu3gcH1Q+qOzdz2hoplJfzECDR29+dAVMG5sgQgTydMXABN/3x9sa6OrHhFM
Hs4WHY3rwbIq8eCCzWko2sJ+p8ej/IqPbnO0ZnOv9bW176ij0rQx1Odag6dgSxaV1RWU+w00OQim
kJH+rAVwtP+8P6fNgWhn0Dvk2qD5dT2nwkZ8xersNIwigRIMir7uZ0sfg+43trhC3/Bk0aDxFdjz
1xuwIM6yBdLXIbpg/V/e7GIzgc5DIV5bJPUBHlIfVXJ+YBCV9/Ov4ywI3ZtLz4bwEqc/xfiLXGbP
Tz6+dtWAKngeZx8kEV9pNUrbJTPxKWKdfjNNbwuJjGvp5sUOhO52v1EuBlIGAdhzDSDK13Oh+KnD
ALTysEX/5cuSDigv9xW5fqHBL7w/o72xVFH4lxcq8zE7w3kuD4fUhA6gu7aSTx3xz4IJd3+o2y2n
ysoOC4huqMF1dz1UT7UvQuIErltpRZ8pDBgX+qvea5stcLBVl442FQ/iTTMCp1D03tIyC3H1bL2z
4Y5B/6EBzYZycL5APf2NSfGpgPbCG+WRv56UHhmx5/QWd944UhGYUBbsjN7deWrVzXn9/gH04kLg
HCnEl77aEaaq9zs910I0pBPJIDASpKNSB5ct3a/e9v6IeY+WaKFtVxPVD6P0o52fsLFRfBYVKKyl
WtZr3VenzagDzTJDiICSOSnbgoBPX2XVX0as2/7p/rKqvXAz4YDlpOvBc6Kb18sKdbke8TXOQru3
2gtZEE1OFxUXqODZs5v13ZtYtOZjE9DxvT/yxi71dS5GoHt0IPnreuQUGYegKJMszGbYoTBR4CyM
5ryzS7dGMXQLLBvwJfcGg+P4U66XssvCFMzjX66eYYLKv8Tq9v5sbt9JTJToO6plpOW53jhQ3UmJ
J9ZRs8blI/J79cfMi/GNjYgRa+q/wc6AW9uE656zFxA5Abu5Xr4SfZglHrU0rFsAt7OvDZei1YLn
DrzAx/tzU19ivUeAPpJ5kRTB5FiFG0KgAZPh0xzmcQvB0fZjsKMvNaJ02AR4wwky9l7Db3N26oPx
BkDkWz/PI9V4BCjTLHQGw76UxL3PnjZpiAZ47c5tuXUC6GYSbrjcup67OgFN2oHbmLjH+rQrPrqJ
LHCu1MrnsYO4jRAfHnAoqgbPbe4N5/sLuzlLj4GZKOUQb5WgT5TFbSeIsnAy3PY/VtBlMAZgIyHe
hhzLXnd8c4v68MActqfDDXe9Y5KklDOeG1no976BlhMGEpgiIgQ/GOIN8vz2l/uz29w2v4y32jZl
jdiSTt0rxIIeoUKv+B73qGmVE/4cNK7Kt0ZelDuIjq0VNfmayO3QwTWhkly9spYokjHQVGUziuY3
UZZgoDskvcDvwtLNnbtzJdFNQMcj8etoq61D2YnuVmZmodG0tX2ahIT3PWgR8pzZ9CBweaOnSCF4
7vweIwfPEn9BG9mLLAz19K3PJ+1k0l7knx14VteThjq2BGPq8RKPIxVPXGLFN5kn1JM6z6Jii6fg
UCB6RNOQFlY14iRhRu/7tI7hPsKknRp9OSeucOqdK35rByBLDcSXKAQFidUd5aOcjkKunoUz0hyQ
4rKxRdIvp0AMjgFz5VF4//LY1zs55eYmQAgGUBtphL8GtwBNiHCIpRHeO/R6KmF9XrJIR0TM1Xbu
jq3XhUyZKEvB60EIXq+89DUkIjvuDmuiOTREUMTdedAv9w/S1g1FKk7b9mdossYLdFWbi7afs7AC
OBPqidt+LJKhxZF1LD8sXhe8sbDdeDRkFL8WZqk2uAMmEd4oCXqwOsI2Gq51K4wszIPcOQftIs+x
OVjPYE7kzl5Rf9R6EwMoMS0XrXnkwFZLyQPWp4ThebhMzfcyYKt26LV8b6WF1ggk9ock8ecvlV+V
3+l5tjsYwc0zZBH+QB0DyO2Yaiv/Ep4XeFPxX6I8bMgJ4B+XHVSWBVHNoznVzce8Tru/vNIp6NqP
xrepdL7MYrAvNdI0Hxtdo/ubOOOyc4NufXhYKDg4muC03DU+M5/nhtIxIZJeWZR6GsNYLmjPdP+Y
4zxQWCgEOjBoUGiG6e4syObQILZ4e13QKuvobLTyIah04HBeFY3eEenBjBZIRp8M1Q99FCfNchQJ
Ft0+zCxKTGd2jtbW3WEhXAGSC2F7ks3rD6JZOPJa+AKGJv457yTQik/wi7IXjOvjE74TzkOQDNZ8
vH/Utt5IMPxwVyh4qDN9PWogs4laQZ2FBTIXuNlVNkrv9PK0dwN1vSdLGNrO4d66rBCv4jFhtYk+
Vq9yPCdTTkcrCxvLQCN3LHu054tJc1CqSItiL9rZWlYbMSwIR1RmiTyuJwj1Vy/9IuDJShqfcUb5
b4ssdnEIkjS5jOMY/EjItD7/xrLClqSwQxXTNVcvFGyZ3k0hSYb9MNFPXeICDr1Jz/VBEST7i9Ub
7af7Q26tq4Jtq5oVIet6Xacuq2YEwRlyssQ7TLKm+VQ38YBhSWTnf/zGYA7MNFWgpVu52jZp7C/d
jIBoOMBz/uz0oAMv1ZQW/zYeAubn+4Pdola5lRkMpTMX5qW/Xs0pEK2Eow3QCzHjo5YhY6uBYz3T
kV2OroE/Eu7af6R6K04I6ienefEoVsethwjWlOyVjNXc1hc3oDxeCFBTFBtWO0p1HXoPo1B6r33+
JSq7LsyrhF4T8Y4fWjmC6X2Pewny/Ev91sH4Lt55Om6ZU2pBuKsg4vJScYdfb2oJfUg6Gj+hybF1
RbNdn94ugzOfMpku72o/0PAsTMb3ndHZb7XUMw56YvQQExAx2rlAtu5NENJUrUnJ6LupC+aXd2SI
UWe24ibHBiHxL/QhsHLCzk++6Wt/vmDTEHzFJrh4qatqV+lBnaL1l1Cs4J92H4pvfz122/RzXOBV
EIoSdCqOMJr9d+dn/d9a52T4YM1t+2ANfeKj1FrjYF8IOTmAf2FS71xqW7cM2RRVDNggbNTVnsgw
Ss7zpc9Do5+B96UN1fCjnba0oBf8QvsLrkbRD00r9GUn9tsa2aOdYJLmcKOuy6Ad8xIa95nC+CA3
HNdCT8691tkfih5owqFBGv3YO9281wHdum9gFKsGjcONY6tQ8ZcPb2OgMNujxsvhVMVbY5Lj0daF
/DCYqbeTd2zNEQ4nW4zAjKmu0g7NXRLsOnKKo4DbL9HUiSNFLXwXA0t705bJ5wzbq5113Z7e/4+5
Cs9axwcWWIs8RJc7fTPO8QewBOINambl0/3rTZ2Q9S6makmHzaPjAPn2eiErIH5SB20QRpX0JiV5
Oi8PEhEnzMpNfLsOY681O9HO5piQEfHCgecGJP56zCiwoCjNdR6Ognb8we4Qtj1wwmFP5VZwxq90
79nfuicIKFVwhZqls67RTlray9wyc6TxwK0hRmejriUi+Wiauftm9NIEny1eyZMWoIF3f4U39w8R
FWUVFW1b6r//slWTAfTWYLJ/tLh5Rmg9dLMJUofb/4EnKyJ65V6dYzNRRi/ifyOu1lcEXmH4U5aH
wgQ/iy2RfmprfH8BlDeoE3bDafHEl9Kc8P9BXvkhTXpz50raStV8uvlE93B1uJuvJ03NFjBszbbC
SMZ5SAO9PvhuNOyUGzc/qyKm/eyhUnW8HqVYcM2RZZuHqCTnF3yvEbjKXf8UY8v3dgCyfhm62UfU
FmW51zczkAH4/6FXX9VNfBKoyKCZQS8LOzu3SD7hTgLWSvcUiPj+HtpcTqU6oA4N7c7VF41TjIzt
tijCWVsi7+APA5FVLUfUCe8PtHXxAJRTSHl6qt66R2N2FOSNVCVmGMVXmI47Uwf41ygpKDQ6mPjf
GI5onJ6Q7VKcXt0+tVkvKX6k7FSXjgPOHYX8CxBs+0Nzo774jT1JbqcaaapTY63CxmLKEk1gAhzy
R9enFrz+cammZGdPbq6gz+3Grqd9sibJwwxoqzhIC6wT00nH2Als7IMlku7j2HqYLN1fwK2rlFAQ
JjwcJoQ9VkGI1tLTC/qmCHtEqD92djd/aawg+RtZFhs3DUoIv1FlImFDG8KA+EOuugo2cMsVKFss
Reh4mkeMj/bcEHRgEQug6ccqme33Mmrnx/vz3FjVAJ4ryQwFeGWidn3SOycqfEsQbNlIZ48H37MK
mofg0w4+Cq87+cVWhIvv3s9kHGUu6LXXo3FjR25jUv1pCgFvY3Db59TGJFvOWOq4cWNeOhPH+Azk
WX1wGl2eMMHw/i5wFNnZTRvfN6Btw05yoHKSh1z/ErfFioEbtAizwZ7qJ/xHQRRGpQ5WtEF//0+8
C9r/3F/qjfcKvSFVnofVxbZanclGQFgYlpGYjjrrv0YVw1lpUv1c6oP1DspXdAEA7w07N8HGDUfZ
UvFVOZs6BLbribZJHVT9pPOBkdnXTk3idWAkRxNx3/vT26o9ccOZ3G0ErFT5VrEVJERPq0RThkg3
osBsNAENOBdnvE9LV5EuA+nPEA+Vx2xwsjNhQ3lKZAzDGtWVl6ho5SMq09r7+79q6zurrpnDKSbG
XFOuliaIJBl0GQLVMM6dHFJk9I1KPkCk0Z8go9Zf7g+4FSQExLMU/zBt5zSvXmgzGrEBXLiniICi
Yye64LjU5gzTQR8Vq0I/5jSAeygwoGJ1VuxPXcvFzrS39hpXJaEn/RgegdW7Rn8JMEPAsaasuvyZ
yuUfXyvmR0yLvI81eP0L221PYkHtpFXEi2iW6tYjIAmFfvVyT1jpaSNd59AvrflDH+vu8qamfN8c
A2oKJwSK/sppSc0AN3sMgCfU/pbP9xd/62sTDlLKhldIU391h9ZYBOvOxKnGnzr2Tu4kHPvskB5+
9xoxdG+CpXeqnZdiI1biS1P7gkVJ2r7WsGqwYXNz2y3CViuGT9i4aU9RYflPuIa/9eahRj1Y1x4T
KIGX+5Pd+sbUhOD6UURBeGeVP02TM1tNF5ehZw7VGRKX9qAj5/xkFLqEfqJlX8ylKXc21s/tu/7K
YLUoaFISgTa62t4aaq9FpzllaGVp9RcFX7yqG2/83CzViON6LI9+Op+B7y8HzY7ik4uqE34kXv2E
ynRy9pvKfqhqCHz3F2Pz9nFwMmPXAL9EuOH6nosqLeXe1stQ4Nz6OGhdcAJINKZHH1zAUTPgfkVY
zeD8hpG1bbY0QsV8gAUaHSuJ1K6hJ9nO27q1G0lNyKYJIxCjWf2kOcN40ExkGdJq9sbDNEBHZXUw
+TkGKRLyh2aYhbGzEFunULUeVEbN39c1C6OrksgNzDLU5tq4OI00nwJgM0/Q+HFqcsANoG3sHody
ijA5xMhmb4NsbUuHJ5UGPSHFTVpWpGMiBJ3n0LURnDiNPb26w2BZUAnAtC8P+HE7L2yuo4TliY4N
xW8XAuaBiwW9XLx2nrO2mX8kEzhYNK796lvUxcqQzByLb/c3jdqr13uZU6dSDdVxNGk6Xu8ZxIEa
O4sAtfW1PqIKnnfGJ6TR7WXnpN4GWbB9VU+T25FC57oLkWcTuiqqv9ZJKncz/+jwENZ99YyDOJTF
V88KtiC4b7XtGGy17eTSB1AWXOCHhe3G+JBWcnmw41SOrw4tWDcQFTq3AAHkGrthYSBni5TOuJ8D
x7eiqjwhsLAnQ3d7v/Ki4EXBjoZ2Snfy+iNpptUyW0oMNMErBMZh1/onoCRpfxCplXwuNVHComsB
rBwk1trDP/eX8/ZAMb5LBUfBBVHxXm0Sn9gCeFiah6CtvPcB7KXlLMxBj/+utQaDCBf68ddW81Ke
l65r2/OoVfOrGeuoqFCHVJQBQ4EW1Y/8pdYhE7oSqTZij5bOxbnI3W6kEY85KSfGmEE9SfzUJlmY
X+5P/vYK41EDgKBgn5yRdfiEPk1cEa6Q2jWTGR3RRFvi89T65fzglAx/Sga7fj3In0EhL9jkXXz2
NfpBIAlZmxNfvLGL5RslweXoDc6AZ4Il35Kcp39jqRbsfOaNmQLXpUlHs0UJU61CB8wi3brvKXz2
o9DLQzr6VnTMCwH10pqw6D0she7vhA4b94KKSYkWDZ5UWtTXXxXByGWpoFqFUFbxbqX+X/gPQUDu
dzCwStzJP7ZmSGNDISq58GxLvx4NO7wM7fSSBNMdLejCAo7T4k/aJ1zAxpCKe6ftXBAb86MLic6h
7XC9AvC6HrECTuHWQVSEhtnpLr7HOv54HS2Y+jOaD82rn1uPpAr6D2IdlFzXXf7FznpnNi0RWsVS
nbDkjsKhxCA2ppz1YNOp+PTqs0FhXienAC5HjXoV786Tn2MtUsCGzdziceksC6V2c/4u3Ladjh18
1r2r8PZpRWdRCYIohJdJjH29nlqRGFm69CIECo7VQT1F7yLEOw6lOxePztAHb4LCMPYgehuvJCUC
LmCqEmCF1v0Y6hUJANpFhFxA5icN0ty/Uibz0/3V3BwF5S1EQCFH3SgrYTBoY5+oi7CaquqcWO1w
xMJkL0zcOAOsHWQD1k9B8lY7EuVWIW05VcAzyIkvdgrm6DCmTmZeFtNPzEtrzka+cwxuBwUDCysQ
bSWSE9Dz15/NSuIm7dtAhEmXOh+8ZLE/WggPfF+SyPlYVL3rnF67lnAqyPoAiirm0ppYkQmlRatb
Vdi7rnbuayji2JBqO72UrWkFBFAQlSyijTXiUMS2nSWuzyh40x9bs4AJXlYRDNyGcvFiWpffmJWC
cgADUQHH6ttlc+RhAF/UoauN1kvSQci0qnnnGbg9Yvz5tnp9yKuAn68uyU7T6LQ1uQzHQmTPIloK
HJuGgXe2NIHctun0dxT7kbGzRW5vSjUs5RPUniE7rvutdQRec7KCOkREZXjnxJnxTHscUQDXDfBJ
ePVCAjVCK8oCEQM4ZLWQaU8OZ8aJDBt3+NrXZf8wx6/XukFFkp2nThrygTe7Q0IPn4NhbMKsl8I6
UP6Wf88t1b/z/cls7EJC6wC5UbCnt4pscyTsuKCoFZomBJih9uJnwzd/mEUtQmzJ9uDet8NxA1PH
N4HaAihbXyBzZSO8kSt5/Sr+MknfO2p6+4frDP6xw8VoJ0C4jX1/3vc/YzBqw2vNN1yHhY6+xRQa
leaCWYuwJcD8oMvPPN/BW4GxVoCalyzleRTBuNeKvz0MXJaQb+nv8bBS1bm+uHwBvF/kcuaEI/4s
/Oavzlg+x2CqjtIZ34lal5dXfk0eNeCOCutCgYHE7HrE3rGgXMhAe0kaD+r7ZJ81E2mLRPi8b4vx
2ojh52gexw6kA+u7ek8NvYVWXBvaS1qY+iMJGi7P+Potjzz4bo2lZODujHhzzik6E/D9TARNGk6r
FU0nHI8LScaJnNvinqZK0zqsS0zvW6Mnk7NzNm7eVEbj3VZJE5Mjlr5eTRqxFkgKxaAZ5upgT732
h93Pe6DDrTkpnXyEzzkQWG5cjzKNDd6vrpeGI1bOp9yfjZNf+tqzVojxtUECE1LUMM67EsVfPzlF
4mQCneQslNVUP4PmKc6zMZo7bXT1Ea7KAoyC1KbK5wh8bkh13PbR4KDHFPaUV/6sAI2i5ZpmjXvo
sHYX/44izXUsw1Bjid/0VoQxlZc3ZrCnbre1sMSxNLxYPqT6VgubaJgL5RO4esqOUXXuTYn1IlIP
zvCSBW7/G5sFiCbxLPcoZUX1a35JMYN2cHrPGcjmBWBrU9er9NRVout2Xp+tWfEiKBAdkRhtietx
8KQrZ7A2gGoKL1sOtHv9b6lvLti5oV7zW4OBH6EAR2q3xlBHXWTA6mAwgKADVYMgi8/wm5sPS1ni
v/Pay+sno8tRBFN1W69ihxG1nc4dNTqUeH7Dt3Ia5fgqrewrNNf0nemW2avPAyPyENHFojZhrEOi
skbQhMoVxpfo78DSwZpPu3RlhULX66dGGxTldZ5zGMGrm2TIRJQ4DVXFpugGiZKMgfcyokrVfPKG
Oo0PUqoKxP1Bb54fdgm7HwArKSTTXO1/dyF/TGUZh3Fla2Gqa/pFQwELXZamfFzq9ovZJtZO/Hfz
vtOiIxlXFww15JsmVkYDI0vB5YZ2ho1L19T2lyqQ4wfu9OykRegy7kzy9jjYfD7ogLRDwSevDQFq
vwqmaaR9kE9UJU5B5bVfNT2e/2y0Ge2W+yt6Ozs6FfRHfJO+FAXC1fMjK93GApwSQDlpGCiaZqPX
p7GeNeXW7iUIRjml3HPGuP2MUKHBqygQNhnQmoyfBXbhumVXhMHiRM+oKyPgVcx298EksDt0GV6a
h6FPjZ1bfGOuICnBDxI20e1aq8q6Ahjb4tH5y73le2cl6Y9CiP6zbwsJiJPW88f7a7v6kPRWSYNQ
Q1ToWYQ31mdxAUXYamY1vXAPRUdD9b18FIlOSeftKVSr0/bLA6WGYq9gBYy+B4d/LbCsAzrSa9+d
X4Tjux+btHKpQi7pTqyyNQrNC7xn+MWUqFbHr1vQVxLdPL3odkuNgTv7nNlWsbMlbXUrriajjhqV
VTAdkChX744TjVNTJc78ongw+dEyMmmeRdAggYjrmR3gStZ609GT3vwj7swaX3vSjbcxCZUVjugZ
fjHiyvtQ6Z2czq0osddMrSJCSiltC5YfESftEIOkUpZVwEifRh1prme7yrTupR3Yu8dqLGVxoWtr
jw/mbFXJRS+i0n3XN6McTibOqN9HQUZK80gkqILNthfHbzPXa5OXvPZbcQ5q/OOPsd7g+V7aJDyP
OnCV+Ungm/4pzxNvOURNbU2vC5fVRlAQeCJlqkKI268+0WIaNeJGvv4ie9HSdqyDs1EWaJQFmUSN
TJqvI9Ko8Sg0A4uhjUF+vK5kGGWu2Vo5Gi/WKO2jYdXOWYECD/1iZXv74nZb4KpAiECSSnN1HSZQ
zR/cOVqMFz3vukMfgxZY2njvXVMLtNp8PmBrOnRsQURZVwtoe6i65c1kvWD5oaFM2EzRZfRa4xwb
uXY05/5HlxludcGRt9jJ7TaOFwupghIP0M9Nu9zSRqxIp2J6kY7AMlAT8R+6WXg7O2R1+fLFKAWC
VaLYRQOB8h0L8EtUx0HQ3Ql5gxcUqv50U8SnJmzRpEi+x8pqG0PRnWv3dlq2ycmjraaAB7Q9rwfE
P3B0G6EZLxlye49tJj7Ndr1HJdsc5KeuEYUFNshqVkHV9l3mSvMl7oC+97GRXLgvltNrb3TqySZV
T6oyAd2nVTzXFXVnafSbXwAPRNVlqJcWC0sxUFNGxXWXhbfxqSg8QSZHtRdA63pSntfJaI4G+2VK
AuNLj+LfkwWd/Jkuf/wiobRfJmANO5/r9tUiySHe8aF8AE5ai/JojtHOCNzZLySS2jfbb6JPy5hC
jMJvRL4Oc8VeBAzNacM5j8akvW5NO+NspE3m2y9IAaEJrjn5ya4TWFlI550iGlk7J2wVAfx3PNW0
UhoE1BLULvpl7+elO8YRRYyXLMrH0xQ55dGbWrQXq6E/IMk4/XF/v9x+QBWr/vTKoF1Hs+56vLRK
IdyhMfFClOoNx2i26u7J03zRPBlB68k3LfwWQO44ajo7UeTtPeZY+PrABbBB1FPMuB660wm+xsVw
XlKkPI/RpEf/AiAGZAS+6GFq4vmDDQvwOBnDnlTQxiIrNCaQVrJm2JXW9cgZXeB49pFMowc5nuos
6hBinKMDKE3/IMTkvvqjUmngpnYo3qvXYdWng8gsawikVIi8WBygXucP+ZImRyst8uEgh3n4cf+r
3t41jIdWOMkjwFOC9OsJzsGS2EXaaZiZG/ah6wR6Gr7cK9mvoZFsVoaBeqQmRq/gRq5tWuzcy13t
xdGcUOAmeWqH+p/R0X84HZ6wftp9TBO/PXn6/G40nEc/m6adTbSqe/z3J0D54JAyW+6965mCtwYo
SWQT9rbbJ6CnInf8mFeE6UguBn6Hjip8/PIBTewk+t4byqwZj1VcSu+v+O05Iu+ieUE2RMJJ5/n6
dyy2KRNc4eMwkFFwmJu+Nuhtt/U/bg1xtc5g/NnJJPcKE7fTVw6BpEVU90hX1rL0gxdMNBfLNKzc
2X0EVN/OZ7sua/3QJqY7owqpu//gaO9gh75Y3SdhSPv7/Znf7jXK/xQjLdW84bFeHWPPa3AuHYF0
JWiovbS5kZ0dIcedHX17ZKm/qHI5FkVsuDUuKZu8KC/A2YZCMzGZzrCkpiJ0CAbtmd77Xha/MSeu
RKqPxAM2ucTqwHJZdTKLuzLEgkZ8yS1hn/0gGx/vr9zPbOQ6klMuRSweUlhwvde16gQNbnsxtSpM
M39xzYNk9fJD01BMfOh7I/1eCVtfToEYa2Q7NcTEx+cYJYnx5As06dxaH7yjW+I29BFdbC05OPNI
OdgIwO0es1aX1Wk2gth64srxsh3Sw9YaUaLl+aXWrurt1zu+zHqvEn1QhpnRu0c65trRq5DGvb9G
t289qCBlPQhTB6DuTYVvwtplDiIRepppY4Tpu6cxKtxjDX74cn+omwlRTgfyBP6VmJPcbhWg9dHi
1sKLqrAzgvQ4Dol29FFY3elA3lwUjMJhYVORBNE0W11YVZT1wijGmhNbphfZWMQSzexqhyjCpeYA
iny49K6Z7Oy1jckpIQgCJnjOTHO1oy1rLFwkQGTYud1ybDUs5OFjTedXLyEJFgkxhrIUFNfVxKKc
0nzGPSAcI2M4dm0Xk3fW6en+KDd7ArFOdc3SPuNBxXDkeuchi+6kMh2ZC9q5j8vsZi8Fsc2Josxe
p+52KJSFfgabEFzhi62WbVrwUBmCpQ6XsXUf2t72TkPswvfTkle/IERAcDbgNVBYU7Cx61lRiskt
ZHFl2BuT+RffJkc+BK++M0rnU3qQYx+hF7OYrw1w1bAYX2GA+BN+t5qh3mXCTOpGhplpwUTrZszo
x2j5EuVJeQnKQnslzQc6JAPS6SeWJtkigrieZ9pJVYoQMtT9on70gTc/JHnenfvce2Wv7OdQLKYC
TNJmpaB3PdTkGL1dNAZDpUb9qGco8rWpjUc4xaE3GYqNf9zfmLeHDDESoiFKd6R4+KZcj2d7dRZo
kSVDML3uuSodcSkN7ZXIzP/OihIhRwCsPDWU61EcZLnTYghkiNKgfop9ozwUo7tcHHOudwLXzQlR
h6S3hO8rLLDroTwjd8du8WW4OEb0D/Ck8X3bzcvOHX97JbJsv4yy+kz0iTAdQLMohF/hHFPX66aj
lZkNhhKAQb9pzvi1d4fs0298LOTc1V3FJ1tndtITjgEjugmX2I+fRyVVbuEE8foVZLtTZyORRJxg
7Xvs2F2kJY3bhD0KnhzlDB+SJJ1ffSMSkig8sNLsgq+3eosjVOxl47PR2yjLjzYqkaEv4+nZQ9f/
/f1l27gRsd6m66QIuzwRqz0+oKoA42uRYTwE8ceiWfSn2UjexHM67DxZmyNRVABDqgCr61puSt3O
EZ0nUTHW+5PfIg5pJJl/nFNK//cntbHPlZkU9y4QE4V5vt7nhDGdNZRZE3ZTrB3L2hQXM7Y+/MYg
lCJVOYGW5TqELXW3x8hTNKGhUvuuXMZDNxt7h+kmUP65E4h9FcWCKuTqPm8GBOrrfmDDcVKfZI1A
vpzx/iBYk09xKfbsmre+kqnQJSqMVX6Q10vnpZS1gn5mVmk0ZcSBc69dhJZ27/rBqfqdPbH1oYDb
AeFS6htU7K5Hs+BoRuW8NPCmrfohjXXceh1Mc+5/qe05/W+UNaAqCuB0IU7ahG2aNifq/OIoM0xd
qiT+fn+krfnQQiCIITCzaJxfzwfyXrdQmWzCRkuHp2xc7GPcTtH5N0YhReQjsf1ucMKxKSoU/IIm
rNGEOzXG/NUosWP4jUGUygztECL2daSeNnLU4jFvw8hM7FM8duNDMjuvD9IJnnn5+DjA6m4As0j2
+UHvV20IysD/j2ENTvBk43BpPvzGbGCOKnIYb/k6q8XDqXOXqGyRWMWF9xDkk+4eGiHknubo5g4A
i/qTjEU3RO3FXwp+XeB0sKBSlq2c5xOpgXfA2evVCS13NjxKRV9FVYo373qUonemdLDRZMMkyjpH
dYvrkgd+4dWLRo6m1GjQcAL8b65GGQAUO42L8lsxGMcsS7WTVfevv+EIRgBhKFs69ffVKPGQuXhv
OkDt8XB4b6ap/hX6mPVHvHT508Ql9M/9Wal46ipLp67EfGj0Ue+irL56XH0xVN7kg2BevFrvH9Oy
H/P/o+zMduM2uq59RQQ4D6cku1uSraakeEh8QsSJX84zi9PVfw/9H/xpsiFC8ImBIK6uYg17r732
Wm8FVktFEI5z1TyXUxia58TC3vqBGnEffThEBzoECtaIkVZF5s2Ex4Iln/ShvmZtB0YbR5Hyq86x
Y/RoqZL+RJlHHN2A+1eErIcRV6Fh9sw2oNCdFJOpWeeYEcEIrywlvThDMVgumoGLiGupRXGEB+/H
XAWjVqYz0A2R0uYkyIIOyxRu2TWa5TH2HTlvzO/5og3RV0lvJe3vOkujAxBj/Tdvv+3tmOtv+s/p
i7pxmAB9+2svZPWzgpe9bwAo/pgzYtD3t9H+oK/XCVc9JXcFtbvNV7TtpdMlxBGvtDlJ/tRCPc6b
qD54IO8tIlsVTwvAMhS8NxNKBqUf5K4R11nLvhV6J1y8pz6LRX0UaXUU3N5bvdUmliI3fbvoYN6u
XlUpSwamK644tHVPKHH9hA48X+wFV+/3F2830np7saMh7lPX4om5HUnSgP7qfuqvdlVLforMJl08
Wucmy9weDLX7TtxbvMhQjHXCmV3DQjE3VWJikHwNS+SystQRftrXRwfszoSIAmFNw4BaKcebC7lr
pkFJcARDMiRpVDfqk3+nLCxwCzfw7v7w4gGPmzAWOMtUOjd7QsdquhltdYAfZFa0d9c0eOId5Ci1
12D5eDS13X35m4auck+teTDY8O23Im4y2q7Qx6tqjzwDAn5e6SGKb7YP2HgZ1I3nDgMqanXDt4aU
TxwEIvulJRBdZSx5hwC7doTLGZF+PrF8NfM8OQ1ALV6nhOIyLsaRUMEucwUiZmPS3cbZpvC6Cbbh
HS1xMxYa1FjcOTFxq8hO7PSMp7F+VfPW+plrYfLR8icVM+5m3qRVM5nU+XZ97WhqKOW21lXYNBRc
KAFFxgUxcwX/20GajySL9ucB1BXdYvYO5TKKoLfDTaMYsqivbDqCB9nrY8V0ZfXwdtx/tNXbgCo8
jWWcvW3aImkIgzlaulzzmH5sv7V7dqfVd3aJZSKKWweHfD1eN/c+iqoUrqjGwcNfO1xvJ1Ur6WpU
M2tXPLx1P67gPJmz3Z5VY5KxY25UrxMJBWVA4IeuUY/egt2+Qa3vt/A01UBuma0ujBlD4iiEtVxR
R2ujsz22DNFpXZ9/os7VGjhyEl/4S4ytxPn9y2B3Ohka1gjkFLBn0ijtdua6EmNMGVYK8t52XZ/T
QYuVs1PHsXripA6Tz7Nr2J4RT/lyqqVO/6BKzUqZ0umJBRDhS6M+sEkYG5MoqlIG/Zou2LYZmWO/
KLFYnuOxU/7AxPSoyrL71PDOIOWQK/CHUujmpu1F4STLYho0FkntgyqFmfloVEZOnZI38pSVCY53
Y2PBjdB7FcswnUxZO72/6rtDtP6I1Y17bXGyCI1vV12CJlHMeWYAMKBYw5WUPy2loR7UFnaHCN48
usvkK2CsKozJ21GKrl7swUZVbIyV6mmcrcyvwf19YRz6t98daq23QsXgknU2B4hKCUmLYodXw+n1
+dzjpVV4EZ59i6cLhFTdj64fWryg1PwhDAZCvp2ZpTVWMQ29dZ2cOnLNCI3iJknqg6RvFzytqnAk
e5A+QVF2mtK16lBsymzrOoDTBZbdqv9YMFke6xFTb6co5YPu1v0isinIliFespB8uNtZ5YOkLb2w
nWs82xm9G2gIeFR081cTvbKP3ni8ToDua7l+bYDfmni0qpHjj9mFVxrQS+TJpbn1pbqtT3KnG/hs
4o0LV1KyC/WkSLGZoxqvLwfre2e+FJ8oea566Wvx5na+aW3Y1FPYNBVi6Q+VIoSfFJV9Giwxv76/
YX43XN/c8HhBAMZD8ACnpCq/GcvU8rVFYcyCNlSa3o0pkNaXlA+vBZnciPZkJly4Pj6EmI20RAr9
WW7bVr/UwzxLD9yIue6bRtTRvjCuxpqpFqfzV4RRyvYspckYumrZm9mndtHaAeKmY/yv7RqjciuM
E2YcWPNiGFyzqVFvjjNHE9/aOdEZBSXx1k9FLnp/ztMKZaOZ06S7WdTSi0hrVBl+yXQ9HB/krLIj
t+VCkdxRMbvLDEAdeujx6Nol0/spUArY+6+hY4bhYyrgy31WRqlpn5WoaVu/c2pEKKYy0bXHUjWq
FHtOvS9g0OV68Z2msHk5t3obTt6cLlPxRVh0tF7aSI6iU6r23eLLBnmRa+fm9DeiKGXqyRoH4pQU
Bcp6dUq368kuosl2R3vRmtesUwf8kVvTkB6Q4w0Hj3M2RmfWVdZPS4bOzasoKd11rjLPo3OWE6tr
v8ciQ+/azcnGNHQ3mqbXg1Yam78E32v4mg6tXfyYVCGKFylpwYGjOsrCL1ODERJu7OEUh0+2lpTi
JZxUeX5ztKqbIaUkSvS4jK1SuzW6TvUFhpNB/Evkab7CnLWrh/c33f5ZpyJDnoIZNVc4bQC3+zvU
9G4epPVSNHPVxzen+tLKSL2eSiFh4qJ3pWMAxKbDn++Puz9X4Mnw/9FvYj21bYcWYgNJi6tOGkhN
Ok6egjmQpyJVGnk2bsQHh3h/SQLJIxCKKDolLmqjt5NsqkyXBdd9MGY9u3Oo1Px/Oe2n39g2MHDa
XDHq04fnB58R+IoU00agdBOzaLGKBWSjZYGULZV6VnHwzk8lDajD50XOF/vgM+4fa/IDRAhX6a2V
6bq5lpMKdMOWacUvEEw+5cOsnMPiox3WxEEUyOGXrLEYf3E2j3U5jdFCb114zTS9v9SwCt8qsQwP
MiprpwzygPjwG8qAfLBVn2KF0Nfd+x+sQ9VTPcWHJLzSpKVenBTHBPyHPmhStk6L5j3oDVzzv4We
bkcpwG5K00zSwBl1PdCW2PQsKbIOPtF+E1JFATWnRQIKAFnD7SjQvDus94osILHTfoxNs3yLNXxA
tNouzpJclwc5l82/d/uagBNRSmZfUAVFpvZ2vHJSFrTChjqoxtz4pBAbD36IAv93yjzxEzOVn7kZ
hl/dpEwHENW9oVfsnr2ysr230EeWRwU2vHoTlPR+Dg91mSPhivzFgkXOrFnVZUYio38alWlxLgsl
pgP+/P402JRHebXJNim5bGWdByshaqq0OoixiDh1WOC5tRp1B0d8PwqaG/TtAnBy7Mg3bxe4MLqi
zkU+BqCL4rUu9OGUxupR6fzOKOskAEMg/UG8Wv/7f45AHqkL0IE5Brpazk8oRYduATpzsDnvjYI0
/JpjrYNsia1hBpJvGvkU/CZ5NoWU/JrqejlS1liX5HZPAjxwLRI3cpwR+76dTAlxjL6gYQrStvwU
h5LlZX2UYjxDa8379+9WQG1FvSkakJaTv8AR3kI6tWlMvEDpHDiGBFm2J5mxL4M6LvZL3UWtfCLy
MJqXKTN7xR3pUhn/jgoJ5KwZlzJyU0NI9gmj+/GzMUaS8e+CBU1xsIPuLMfaXkS0R5ctP3Jza0tW
HinEO3NA6LNikLn8MCm9CGyLOOb99bjzgRFm5z1aaVxrCeJ25SNNHsRCr1tA/4XVumGkW+VJMse2
O78/0L05EeKQzyG0w9u3SXu0MGvHzEiXYMjE8ETrYOHNAIq+vVjKwfLdmZND2rh2sCNGA2Xmdk5h
m0mR3mdFIM+y8tBHS+xFWZ4drNw+QiI64mlAIx7ok1zrdhQrkbVFiqYiEM0gHtRUr7/RvWicJIBA
10H30c+FmA/qJ/emBul6FRdH1GeXq67a6dHk9Axa065eJ2XhqYCiR4fkzseCegGEhbwIMco2Cova
QaRSWpZBUoMfOFQuLpCPSm+UtexFn5f6h6BdvnBpExsvYTs+TbI+/tDTKH/KcTT8RLm8PUUVvDZT
L440IHZrADq5yhCvJBHa735LEf7n5kOEeFZnSyjBUJSgAobdubJkqY/v79f9KCtmDhcUOg8g5fZg
UIajpSzCgTyeYekuSaacbJj2B1t1fx3BkVtD7LUDaaWebnZRSpJbZWovrrlazKbr6ETdvxBCEN3n
aDEa+bkU5LAP1KBnmvAWy64vuWQv9lMTlZHqhSJN+xMOy8vkTuY4gJcsc3Ekf7bbDqv2EM8/uxyU
Ebrn7VY3FaqCom3FVZXUBsd7DWId0jeupGbqwdbbL/vaWACmBtsfcHiLjkAbIOOip/pK6aT1Biuu
LlqaOf5HP+56ZBlhHWSVfLmd0FAMlW0tzYBmwlz6RUqkhfqz+tEode32XYk4UIvBB7eu7LKedQrs
efm6SKbyVA1Z4ctilg620C5+/D0K/R8Ag/g4bsnLDV1sMONbRiFBc0Vq/BTa8lA1WLSYYXRkbbrf
CqBWbAQKEmtVbovLGWNKtplrCuC2EyaultEAYnRNBLSda9/f/0p3x1qL46uDEwYgm7NRhR1Nm4hC
XqUyRYe7jXWvkng3HBOE9/2h9tuOaa3mM2h7wVvd5kk4y+UCqQLlOvaR6SlyFPrJ0hyVhXdPBp8K
si8tw+h0cIlvHtsly8deXVg83NcqfxTlDCAjpD96jWadVqvqs2ImR21fd6cGVCuvCe4+k59MO+7A
CpXrMs/dWSsBAeNMHGFyd0chkqBrBEIz7/ztiVJEH3VxpSvXWDMLT3Rl80kT0ZEFxP1R4Mwg4722
aWwAcLOf5qmBwIkDVG94YZo2j5LUHfVU3R2Fzm5uIVomdnTKzIgRspxt9l1roXSfci83vXTE/bi7
GejYWptdQAK27MNizkpzIEm64re0eGqRBKYcfsFP/Eta1c9DGX7M1JLYjs33/8fb4vaxnBo4yfCF
0rr/UUaYgggnqn2jFEf0712ZYh2JJIsiNwntzsSmQ2RY6LOkXLUR28pBtR+SqHywYkQ5tGb52izV
j1CErzgjfFDN4fccWU16X4E9KGOuX/Y/oUGXt0afJuwPtMHDiyqGGVKxUz7kpLofjWeZ5Mqngk1D
KgHifTtU1rMtloVNEgtH9bCUtt3K0YAfx/4oZ7m3H7lwYX7zjBCRbO5BGYS5oz6rYoDp4N/nFNKT
Sd/05f0r8N5ta4IIrLw3UIgtFymZdGHMbaNe29CyTxjW/ArhQ/h2lB1V1bfWY3wmKEAg2RRy4ZBQ
pbhdO7o3ujoU1XIttSxG5XOCbDTXqpdXVnkZMX4IxBJPz2JQhnOt9OEZgLN+KPtoBPe0jvSG9ssL
K5w4cnWJX+OBzZcsSm029EVfrpMRzV6ZO0hSL6X24cCGpBPS1UrSoWC7tcuh2NNGiHGq15Jl9aN+
+GFMzZEgwX4qXIvsRwRwqBjstCKp8WaASdp8jaRaOivRgGOY3esHO2UXcSAjAvmC+vbaYs7jfPv5
wjAWSuzE1jVpzM+zbTwPNG+6MSJX1JuPNstuSgblFcSb6YmEBAQH43YwZ0J0c0g744rwlO6PhY5B
TKEdCVPeG4VGypVTSDmHb3Q7CkzfIXWmwbgardG4pjo4Zz0TRx3Rd0cBbKZTFf4BlI7bUWy7hX1D
Y8CVxvaENmFJwws+Cv94/yDfGWVVo1gfSYQAqJDdjlLDs9AX2kKvkVYtPpbpymnopcl/f5TddUEN
juYXxGxXgvYuhJ5mp+8mKbXRker6P5qcMlGiZf0/KKGIg6Nzbyh0lmjJ5POsnMzbCdkJssctP+Ra
iKF0q0UdLpZOVTFx0vajZWdmBYNp9QolJiL7vR0KuDdH1amgtChlsY9TqXBnGRXvrliOeGB3PhPW
QGsfKAV1tt1mqKSq+kLqqGJGMtaoIlTEs2L380df/XVCtAuB/ZPoUJq9nVAbg+0lWsKEHP2vBAPl
R004CA3Y00eRwlWqASoSZmvEmkga3A5U9ii3JFERBZqkiJNdq/9USLcdZFR03vHP3CCFZAIUGMjd
wO72LVdySSylmsK+jm07V36t2tFLg6Pb5AmKYzq8ZrWyAh7TJvfjORujb8lcTfarhZui+hRRIRm/
54mclae5bJAgMwkfa4+qonqt22wIvyvjWC9urPVUPCtFGgxXTQdTe6wNyW5d5PTpTXF7s5uwFkaZ
t7xgEZp1fuHMc+5WthxJvoqbzORlJhHxOezzznQVNR31UyVPo3YuHBpbz47SjcUlwkdwehKDbTYX
xwqLc4K0lzW7lIUm9W0uqmX8E3YbFVWzmeynKIv15gGpUid+HJ2s+l/OGfxFAKsp52VM7eizU8Z6
cl5l2EXvTvoiJ/5YQ2B5mybi9tcw0+P4Mo9KC0YjJXP7WR1tA1MAEFgKy2WXzTSZV8mPqhBseAJU
R6bJH58EN6nKAl97GJ/eVOtq5lZI6pafecqn9tzo6fIm5531V6aMecWvzevYnxZJ/2HrgAcney4X
9Q9z0Iwe1rGdqx69XpLqogfRIAFshbWpnkwoC/W/XSGyV6ghioLwB6HXuewNTGWLFq+pIFXQHHua
23ocL1OHMdE5S2kEfwjJDpF8QKRseB0TZfhLmkUPOYa30Mg9J5ZC/RfwYyR75jLl8/+wNLNUL8Ww
o/fKqag7LzfT0HpbCLGcczPo9eCVxbAMF0MpjfShN62JBvyimkfpmSeRBka91aOXiiVKfjrWGGYn
GdQsPjd2pv0ZG6WueXTz5fXJGbPCepWzOae/ewjjt2iUnNyrza6WEFqSm8YfrHSU2RhiUP1ximNc
N+nW1j9l2ZApT8UYzgmJ4uykLz1tyfOD3pbZ4vIxJOrundXYXkFL/+xR3U/j/y1z1NueE7XFP2HU
lW9mhD+XaxBrdV4djembmLVJ/pIvQnue5SnHI5idpjhog5ly6s2lIVU+xqPV8tj3ctEj7u+o8aux
6Hnq97EuJYGi51J6Scktowu0EDM+LVJlq6c57gU0jPUzfG9qpVPPAASq4clpOtbnqUpr+QIpRKie
kllx41LhdqYLtaB0duMkX34gqGcOqzEG58nVm1DP/QRlmR+Dgq+P30GCqF3a9CfVt7VGMfwa83Tj
1PadbP5SlKaQvVhr1QxChqO+NJqcmC+KXHVV5tKC1f2ZcW4VzzSySIUuliv9uep0+Z/3X8b9xQ6u
RCse7xWkPICf25uQXvIQyHnog8wZbMMvxlH+ZEzO9EETZtpSaK8FCaULmwoisNztOGqnTXNN8xCi
gPTH1Vk8YB4/TOlXsGr9NEHxOEemKKODh39XxEPrENayBgdtNVXZUvjzJJ7CfiT6a6whfLSsn6ky
4ucUdXRVZiXF7Lg3XbUV9PB/dF1XEwYKFSQOyMlsX5hIRohnqU3zWtbKdNFXAyvUbP54f5D97Hj5
SX5+h4EG1LPbRW21RStWHairZofS2ZR07VNKmcc3als/55n6KU+QA3G6Ufvw+0nMQfqByiCPEG/p
7cCaaLi9tN65jg3rF0Hj+dRhT3UQ3+xDd3jMRNNE1MTuO9814tymGU3JubYiTF+dzErPil5L3/uY
MiiN58vX95dzfxZ4aqFJQiGhdXSH1YsmSig0KBS3x/INj+D4q4RW69sHByGipaCkALZalFu3fDB4
JCIZsqUMBhnKSNuhzW+p0ui9P8ouCjVBV1cfBfr0IUpvwTtllMcxl6o2iIBzz71TJw9GIqnf2h4R
6PeH2q3aGrhjegKDj5QRLOV2L+BVY8Rq17WBUffmQzyMhacNinZwkHd7YR1lre0ickA0ta0glz3l
XmzT26ABE3iinaOl3ZaMn76LM1L5/350TjD2wPNZOXJTsp/bOTWSE8r5mIrAqcYZNT6zcuVIbk7v
j7Kvp6xIJ9qvtNqucidbSi4dlJaI+FTBLBXl6CpSic1UU0d0loepogo3szU7PnVZIYp/FWdeNVUz
KYRDl41V97nMs2o65w2d4s+ZlRvCxfs8PKri7bcSPxIYnZdxZXxsmzKVmn84Dp0xYMfJRC1t6qeE
wm4spiOH1TtDkeBRXSL6Z+23Zdco4jaJJ1kEhTEPPkp02Vd0MrVPdSWJg9rk3aFAmKEpUjGkt//2
C0txMztjrIugTaLJ8niEgHSMKBLEinLbmOeDT72+bzepACDKWpxb7VRIPvT19/wH7JvrvJfV2RqD
nq9IA5saS5hILbmBBqSNAZrXCf63x9JoLdWttEFuvto67rbQGevUQiRbSaIHvMOpmIxKnBxhMbtM
hZ8HS5s3mm24GrPe/jx7lPoeIv4QWJKSeNqYErdSRvucqA59zEZDP+YkHVUY9jfHb2/WVcWdkiL1
79tBYw1Zj5nCa8DjLRDRQSn1JWRNDtZ+/6nXs8yOWvsW9xn5nKO0mRXLFKiCkrCnSdUSYFjqJL6Y
Fz06uA7vjPb/2lyslV+8gwvnIlkUsLMloCNyfkgSAWs1xN6P5p+f7++p/TdbWyOBWddsGRkq9Xb5
nAoL2GIOp4DbSnpFnTEyHsHMVb8sbK04o//SzF6ejW188LjcGZhiOygyV9dvBdvbgXMrgmkCNTUA
fqh9IHXJjRVp9IXsVIHSNPnDuMbz7892/wDAnuOhASxfIytrcyVbCwLZ1RDNQZnPzlsyLNGnUjIc
BPqS4XNXZOiuvz/gnQ8JOEmCzhWBI+pWL1XRRUdmWDIgi/8cWSkiJuhzfw3DQ2rn/iAQTIFT8iHB
+p1tndIsQ0VbrGIOOtmOP6lphu5gkRz5CdxbQaI1GoTRL91DbZWuRQrZ2RzoYTx/s4yk8yPFyC+y
SENfoFb9UQIbtxz7n4YIiogwpjZfrHNabDCTUg4yyHF/cK8VbmQlzbf3P9OdtcPKEUmbVdZ8JUHe
bkYAorkM50YOclEguacl9dnp1SO59jujrOR5UErKhVyT24C3yPO4RHc6MMZef8xGZ34GxjnSdLg3
CpcwWB7IIfHnZsXGsuuoTLdK0FkQJbK8n+ginQr//RX7bRV2+xYxA4Bd1F6586kb3i7ZaCWRZFuh
HAyUCzU/rDU4chWYC4qB1ST/lCYb+noPmfp1buPGOUPz76IIwKiWnIe5ldXMU0Nn+jZb07z8rY5l
bp1K2RKGh3/maAetWsq5J5swCZ+ysG3/scLE7J+qJhnsr4TetYyOWEKRUjPiOD3P8SB90EOdaJTC
xeplDGmO5dySJnqU2PKhbJRALxLrSiiHvH5WJyv5UFG+v7+g63pt1nNtbOT0EgYD6G02x9QW3B+p
rAR5JdOjrRjwfF366LQXMOK2O7V5qpoHudF+q/AccqoAwlaTtm2B1O6RKpumEmMVKVMvqp1AYVr0
7mCrrL/8dmYA2bRMs4xra666mVmmKkOZIcgQOGY1/MyNbjizcbW3cgHSmqfW/K5jfv2ozLJ+wL7d
374ABvBFySvQnODlv92jItRgC8XsUQQz6s95OyvfRAbzZZzBL9//fHeWkqEoAZOS0eq0JTDy1vRS
VzFUqOXjs8ZWeUpUYT2+P8r+0SQYIBGje5QLBM2v2wlZPQLVeKVrAZhv65fGaJyLqbSfJ7WN/sgS
M//XwWD9/P6g+6khv42CGlRVujxh+N4Oiqxy3lalqgUUYBwP98Dkm+3Exodj6ZUExVdC/50K+tZC
bK5Tfa7wVgpwPUw+Y13LUbdH89lsrCOK735bkGVCM+WSJJ7m77cTKibLqSXqn4Ejxz/bxekfZVHP
5zHujkp5d25JlOfgRVOaQpqQC/N2qNjUsL1uNCOAcJ9JmP7SzJeeshSRp0dFxxDRT/SxptMI1yHl
yYyXpfMbs6kC2Wns9qQmUz1/T5LJQZZ00Nfi1qTL6UNkDclLM2fR7M+t1PyLKXKUvFpQRKIHFTmN
4mSWchLTjmTjiKyIInFc6CpNSKtT3s1HUc66YLcnnANOzx16cOwBcuvbWSLGXoajXWlB2yX/q/pG
8yxdPNYhzT5q0v09D/HjnLWYfkkH0eudrbn2EYDtEI2sXLDbgc28W0YAbzXQnMr8vOiS9HdutMrB
AfhNwdvMjyI7jwD6K4yzRScG1FfaxW6NgPYn2wP6N665bQo/Svv+VbG6LpCR7L3Mhqi8aR7rFzwG
Er8y+yMjtf3OXX19edOJJ6lEKuv98J8EkPxNJEgO2IGFx4QLOCN57dRUAPdLdvroqV+7/NbDyAO4
KmvdDtWbVVSElNECXbKTk4aTBQURqiLvj3JnQrCJ4a2A6K7skjXj/c+E5kju7dgsDNKPuPeWvJTd
qkhkCk2mc5Bw7J8hay3gE7OuQPWuFI2QW+aIujMCJbIkf45E/9VUssGLWhvQQ7Fjuv8mZU79Scvr
gw6U/T5lbDBBLm52KyjU7TSdoiXkQ+o2qKUq9fEojS72OM8Hn+zuYmJeQJMtCCDC1Lej2PSpYUEx
GMFYQ+lLeysMhJk256Zy0oPben/imZC1csBXXwZIY7dDNa004TkqG8EMGxOdUN6INycpuu8x29bP
NK34N29T8WdIdB+5UWQ6R2ql9ya7OtjicwnKunsv9ESPh7qWWFKMu/+YpHh4Rlcx+s5mOoKQ75x/
nlyE+WCZQMLeGZNUrY4sRaiaAeI9g/XQNiKL3DrEZMZVrDS1vMqJx29Vl7QFweuUDxfZ6ZLm2WwV
e/EbuFjl5f1zc2/9CZh5xUjeiVM3G0rPZgu1z9YM9KibgRVzfok6f6m75qRXpuF2ofKzc6KzUuUf
FvWFJk/nFowRhdwMUv7tp1/wNxlXO5qA0Nn2hkQOIaNH7SVpe3Ewy3vfeNVY4Q1l+WkAuB2qAycG
tY+tYCgn1YXOZAZSb6JHkoX62/sLumdoMS1EathQRCAAPZux+hHT8iYaLfZTP0i+WIbxV5o3KDIW
UrG8jko3z661iDyYxyyZfDpqw+zcV71469LCnC5apsZHIMmde4O9TeAFgAB6uKVQDWXUd00V28Eo
t/q1gsX9PEEk+/L+3O+MQo6DWCPap6tT0+aLmklU0z4inMAaxQTdpOyqH4Nhzh+/69cWBvqdyLL5
WBvGkVnFllikwuZFKTIYR/P8NhrKeFZiUz+Y0Rpw3D7YQEpkpnD7VpHuLShopfpiiUG2g9zuh6+D
EYefYNZRubVy2ZX1UHz78AoiWgMTmM4Rijv65uYtpapRgbPswLTC3K37nN5Cuz9yDL9zHCj2cN5X
SU3e5c0CiqHTIsfOnCArSnEKbSE8pbIKxHfl9iDkubMlfjemwQdaZcS2+qo0twp4WrkTmLky+INO
aTPEi+jgSb43ClAx7YnIXXKvbm6xSJZaiR5TNl5mNp6RJI6nybr4cJZLPsYxIozhaSQSv71FJiUu
iT+y6GWphXEpq1G4shYe9bXcmQs8KnYB+211kduEZibawUhqIP9Uj1ruicTKHjNuyAM47Lcny83O
5pz+FvSlSkZwtnUQtdNRsQo8Z1/0whaLP3NpLV+VrCtz1zQoCT6uVJfG18PS+GcolMV8GY1Cnry0
Usv6FcFydXrDVBLaBRFWm3vE5rhTr4oSUuoa3HJ/JTL6Km6Dx6vjY+3k8PdMlNJDHoJVPdv2WEHl
kK2SikpiGMXXFs2Sl56rJcGQ1uxl1xEjilsIKcz5zwpHy/a5slBPcJUoyt9KkYn5y1iih5+5qpnq
uscMtO5T3YawgbRIShBTwO/ScTPVSP8ZM/w335LU6KuHVq1U46QjYjR+mpCvslxZASP+a2zlZEGe
SpnNT5KeKFaQOHnVPCaYJoQ0oIyISJXq7FDKXrpldnG+GGpXQo00a/0IpqD+U+nx3fn1wUvBglT8
G1rnzttLaQ1EAAiDzHYgeP99Uysivy9QjH9/lN1Vt45CSw+9cWt8so3EOklSVJqh7MCuRPpiYk3k
FkOkf8q1aTqFY979+f54u32+yuuDuVrgKnT6bG9xR2+civ+qBKlIqnOjok4bt7rx4VmtnYbEmMAO
gNrm5jQZtGvIaEyoQRtZrV9ZaX2mF036ZNST9GiozVFv8X4VSSHXHmZ40QoY3CbbKVJZEmbbaQFe
S/oLXndO7MawtL9FoSZFriwwPH5/HdcZ3B5kYA5mhg7DSsHdYlNz5/R1pg1EcG1RWL5h1c0vCM5S
dlGL3lAvkapW5YPRURh5eH/k38p+m6FpyIHLCqOZPqNt2RIe4eo/5zhB0U1ivtaTk/+TWWX2Z2uN
WXS2MlX8wFqIGl6eTdGEmKODkIpwQvGr7otOenRybKJczcwlx2dP2jAGNerOX2PT7tQL+WK7+ElC
X603NlNf/6VZRYRmnEhnw6uzViSnCrCn9UViVP0fDoH0/0J1sL7TVqoNbjIjRujKcBD/HjqKtgdP
2+9ncjN9KBrUuujUWFUONntLkZRZmLTKB2gQ1G5DpS1IndHQ3XR2jJ/aMH8r7cGfkdD/p62G7i+9
Neuja3z78Vf8jpAOuAeKN4Hd7ZPUxlC5kIpwAinNksvYt0pLxViNMm/us+wABd0lvlRPNGC7VQke
fGbLjg5HjdSz7ZzAiSAxjuRMLn2rP8yJUkcpNZeyVF8jm0fg/W22uyhIDGmwhjEFp4gWsPXI/Se1
H7SWFhTQqUBlQ5/7jpS0iGgX+egooCEwH4BDye3N3Uq2ViEbWZK+jEkl/hylKncRLla/vT/KLvKy
GYVuCQWiBTPZortGs2DhlZXpSzdwQK1CkT/TPZmdQbiO0qvdTUTezkAgBSAGoGnbm8gZuwJFNXCX
3ME4wpz+mrLI8kJ68HsxxAe30H5i9Leu2BbvlIq0wma0KC6nKqrr6KUdh9obGPJzndfaVSnEh+0H
QT9gZoOPMylAJfV2PxTThCAedhUv6VRR42na4jzko/7hXccs0EsEmwCMJGm8HUUCqyPSaXgJ2zD3
iDvixyqNnMtH9wPVDMp4K9GB8q6+wR2b2KqsbIwzli3TIr+unPqHvdDI66ZdGcv++6PtngpqJry0
zMhCDpiCxu2cjDAZzWLkdZeNaHGNAhE1p5H+aevhk5QO1QUu6ZHE4p19wUsI3xwhnfUF3gwpuJHM
JeuzFwju9WNo9FS+5l7KOV19OPz1/vz2NwVyhhRPeO7XHsTfDPj/3BSxNUW6HNXoQ1Vd9OygQ/0l
1Yvq9PFRqL2qvPKr7sx2FQd1BpHK7eIFVVhUtLreOQ3OfPSt7s1lrb4iUcmxApK+/VZxlColkgXF
iyrs8Exnivl3hIn8j4/OBTUbHYLUqjkOErwZxezwv9DGsHgxwynDOwS/tKxHi/L9UfYPB6MYfBTa
xFCu3J7YxZIXterK8qXKteVS0M91cuZsOaOT1T/qEr60DVLhn/qmMI8IMPstT6L32zyCjGRt5bhd
xnBUapjTcfFSKdYwvqltYaZXumLU6aXFjqv8Mqu1+GnWoZF+WNP9t/kCmimIFoJubXdjV+edko5d
9ZLH5mh7Ve1gOoeh7sePGMVzakKERnxBRFpup5gnc2gtdlS9hMNSoi6AWaRRoHPm5Kb14UtxFVvg
/eLlQqJ1G2tqaVHBPe+rl7JexBlwxHyp0v8j78x268ayNP0qgbhnJOehUZlAk2eUjmzNtnVDyLbE
eZ551a9Rr1dP0h8VzrAOdUpsB9BAAw3URUXK0uIm1957Df/6/zpbqAm/LZNOnA4MR0FoQ/QCwuZ4
RUEVKo0gxNllG0bdTo/UaOMbgrslFwvWcpfrqyQBp0153HR6NKbWrdmpH1LOvIXj+e0dyrw+W522
9tTAmHsPezumTGlklzmqOtuuSHU76fx0rQilu5Ii2mjvb5S3mx57TOtTNaTy/qaOkRWDVmhemF+6
WRAypFUM6AenS4HrqVWR1HJhT2Qgb/qwqRyrHF9Nfslcj+eMihU6qeUyTSq7+ToZxWr3/qpO7EEG
BAHak6YAb5znRKQuYzmURn7JVlEcridlHdDd3lgx+EZzFGFAKGrv8X2jJ14l8cFU8pwmnijiHfsQ
57YLoeJER+TKluNCfKk5MhGsufDJTrxMKltUsJnfQo1pDreQwNH32iAWl1mdis+BnmbXSaSn9xVq
fms5D34ZlcqQGINa3KUoIML3N4tLTLnsOLHN/BJ0rnI20Wdv5F6lS6Oon99/g29aA1jiXKEcyfFF
xDqrRZZlAeTTY2WUYZR15cVF65DtMGNVyBEUJkGciHf6wMy21fr1vgzzbOEJTjgOxWRG1UChcYJa
089f3edVIxftOIbVJWdcpqw5r0t5rUhdk5xZmZQXe1gNhOs0E7VsIRt4mVw+yu0m6AwNUi6PKQSc
s6X7fhCCCWq0y7hAM8PggtJyCFPhPci9M7g+i2Bv5QCjDj5k5uVzbvSjsRW7JKxuUmNkeM6OMn3U
nyW9yopzoVesYVv3clFNk0liun//U82dkFkZXIFvNOErphTt+EU1HUjrdpTiy9ZIq1U7Rmee4F6m
qveJ3vGvZkqTMQA41IqmbPANp6osZY1kjGF66WeVhLxr3CK4Kv5q+oIVaJo5pCYoE7nSbElVnMt1
ktblJUqFuqNpgrXF1e40K88ckBL1wp0zd/bJHIg98ngyC3p00xt+5Wq5CmjTNIfqMsgFY1ur3DGx
1Upr5sJapzP7eFsNnbkuS91z5KHwF06R+WmFeabyCJIIj7jH53w3cZ1XNYFXfakI6MwoseRtBJ0B
u/fd5K0V9vELyQOnIkfy7OzQK6h+ldFrLiGoMS8KRt6SXZ8U3VKE/NIWeb17ZKbcJSoi0CFQL9fn
cYJexUJqNU13SXkIxRxZCXtzW1mjeAa37JhuYnMMv6iaUEhXfgnXxLhiWgOqWJABNTRJpthUBRUM
meneOPeC27BVxHHLdF7YO2bbwS4ztBDNMChqhaHdRLo5bj030b9GhpjcBi61CTsp/RBZZdOzPg/w
vjLVIAp3il7p4S8GRSyWsgF570RXNBUpjl1HiRhY7Iu0v8ws4UFuVX/rZ6G+sMPfTGdMVkxOQdgD
MMU2n1kpPNlMgnygMttK0rrstVq1C0Bvw2oUUgifrL6nKib0tQUzr9d76WWssPu3oeaZ1QZR6xAu
lhJond1DayOsaDQp3S+mRpPOAp7MtqWxSxVllu3lhdlR9Bvzy9YyCbYTyfggJA2N+xc//se3/n94
TxlZADj7tPrXf/Df37J8YOjBr2f/+a+LgKJZlT3X/zH92l//7PiX/vUxf0pv6vLpqb54zOf/8ugX
+fs/7K8e68ej/1indVAPV81TOVw/VU1cvxjhSad/+X/6w9+eXv7K7ZA//fP3b1nD0cVf85j9/f3H
j/bf//k7Nc5JE/PVtp5s/PgHHx4TfvfiMX4cHn87b8og/q//9Z9VNP3Xthwevz/+9o/fdo9fs+Qx
+G1fxY/p9+rk3356rOp//s6+/AOmC0DRVNag+pvkjbunP3+i/TEN14A0pzhBs5jPmGYMY/3zd1X5
Y0pnODumGtYUXP3+W5U1P340jeZMpG9QaU0s+7//+z0dfdGfX/i3FKrmLEjr6p+/H5/HJKK0OiYG
WcCk8I1xMh67+2BFZQxut7zT3WILmdt5ouqrvNJXGSqA/PImSiDyzoaFeipBNn/459H1p+GXVi9b
DYjWPL4iJpCLukYkO/eHdWn4dq2qd4EVrYW4CukTJVwJVWEPY3tBa4sic6sAV6660k6QrUSQZNtB
rVep1Zna6xvZTx7CcVj7ASQscnsdwpIZhwC+xHzfFflll32VEm07JKmje9pVEke3Wf4VtfSNXiQH
cHrrKtFvw6G9sPQitC1tXEd9ttcR8KtHoAKh/sWoE6ZVVOtWrEUDliARKsou/OqrOdPB8QdE4O1B
DR4VT2v2UGjfekm89sr8Cxv5jlbnXkGOPA6C737q2pHvXellf93qROZpm1sOkuUfuti4DfDm6U9W
dbnnAA7tSuj2UQmgwGpdO5VdfwNmd8Ww+KqveVlRtWl0xHgb4SxEW6MmxFpTCDqkovttyNtyn3bp
Dl2L777fhJso6tSt0eWfLQbeAYA/9EMN9sQX/I3YCxt5bNdkDXeiml32sJ3ahlIKTq3qH5qi7ey0
jFaoKa6mkrUNscrKiKuznBs8VZODZAprHc0jNRjWiB8v3NsvhC0zd6HuCaiVGBlfnQtpFFWRNL0k
lHciCvdir537WrUhb0OYQGMKpgnpbnQf5TC4bXXv3LfiNRPo8PbAANO2jITnN3ltbND2dSFKrD57
cX8f17yvLN/6graT3XoVju7ap3muBerOSOSrkdw+cK39UCgJY/UxiS/Zh9vfJ5Vr+z6fPdQPilZ+
hhV5RXGHFLI/L9KUGffQt6evM+LFGfixsmWavpeaa641vplJXuYBtYzhA4hjbRv5OnL18YNh+jAZ
aIei6lqnFZKHDoHUpIHEEnpqxpbyL2Alz8Y2+kAJZtco3pWlJ5eJbBxC6G8p1X/Mi+LGghgujoXz
IlLv/CDbwYJ4R5NsI9U0j6lAGWyT3lc/RHK5MdT+ovW+UYpY6Uly6eU8q586sRWtCgkPYcxSiZM9
+udnOOgUgy+Eg9Tj354D1M2Z9SX9p7gyb/Yj+FcyBalXd6Vo3ea6dRuK8dqMzc3QlJ9LMc0duJY/
BhOVaB1e1B3s8mV27bZb6HgdV4OPdyi2ZREeAtNai5m3ycPMlnP5Iqcp3qU5FTfhVh3QPoiNQz4W
+0bRUV0ZI1uQ+vOyKGBg0Laq0V4AzN4PMNzXRreu8vqTy0lYuQDEFHWbst9CYzgPwB/meraFzOEM
7buVUoZfXT8+dK2u2qIfroq0uy/NcJU3Ck/Ur7MAaG/VrKK63lgDTJEeh1XvOYMob9qmdYo6IZaY
Xj2XeZvugKRe5FYLgYXOHo7WBqcQGa9D4HrhKe3HBAGnsGrtxOjP5XJcC361Ybr9IrHkbQoJjVNL
iVOUss2WWGUZYhfFvaq3aOfluyz6Th3eHrXUFnp68ea3UmYJsnDGRzhrqnxXadll6GetXWf6Pkfz
M3SFy1eX6I8L6PWF8zLOMt/JDJEBuZh4LWFMOr5xQkNPdC3Iqzve9UVTc6QgqOQRUlVquisKWI87
bQcK+io23MvcsNZCmG9roVkJDP5GOAfyDV/gVocFOcjp+Wa7fNQ3pIqIK6g7V1edqos+UHdZ9Vnz
CUmjPeSmd4yuf5t2Cerb2ylOK3W4OAZrryO1VALWfn+Rx3niy+UGeT6XOi1+mdr1lCC8ynLUWC4M
PRrrOz80CkfBZic3IL+7yO7dJWKoWQ79wxrN8GlUiVRuPlzeCqUiAGKp79SsPkPUYmPYxkqBctfw
qPVqdzBBnw+tdqCN7PQQRNMcZ14Fng9ITdKFyPQFyPj68/4Jm59YoSUq0PD/Hi9dgbjCULq2u+sY
nx4n9kNKGPF0qVLVO7Sm7uQ5UUaM8oWh7to833XwJObaNBgRrsSoWemZ/iGslQ91zI3au2d+Yxwy
v/jcU9gOU++84ESV23SfWc2F3GaXVNMvA638pDIc2BaakwbyXSK013rNMtOh+YS40wdF6O/LWDlM
Q75e6H1PkmLbetrKHJoLMdZWShQ8VdzaMgOOVYgRQqDETG+ioSS58YbSHoyickx3uEevmUK6m3/x
EuUKYGdpCzHnvCzcQvFx6BX/PI+TbuECPE4pgXAQAkJiNaU+EMvQlzt+rbnkqoHPmP2dLii7kltc
iX/o1v5fiPb/25zg/8FIHzwh+xAv/Me/o+Q3kf5Hgqms/e3GD6KsfkyJ7v/6f/8M719H93/9vZ/R
vcU3oXEENwb8DnyYf0f3+h/IDU2tGGNqOU4Ugj+je5j2COFBfU+ll6kK8jO6Z6qM2XR6UhCxIvj0
K9H9nzqXs+04ZbJovTHQMo3PHPuNLrtx5qXBeEcN4JM6yGfc71dhKX2LkxhyEk05l0wQJJZyLkeu
sa7i7EkdhhvXzO4bRbuAASlwwko+tMJFMPrX7thuPE6WLu22WhzcU5rXnSLvw43uhju0B/t1C4TM
qTJvz4zmzVBGV1aX3hemvjeK4YGh9/PUdG+HIEztRBcG2xqVFdF8ZVtZ9oT2XWqHYR7bWm3dKqF0
kwjFGoHIXcuhbWdFKU1X07PEuGFTK4deNvZQY99mhnDLrMtHN2ns1Ax2RRPvGlPYlX3yJUnCr2lm
pU6vZMRtshs4SZQ9lRD623mjN3bdqY2tpiVwusAobNGVz7o2rp02Gx6yNOB3+uiLoNBKLcMkX6G9
/tWT+hsQuoVdSgQMWqWsurYNbdjs7k3ki/i7gGb5XytNIqST62uhEnYQQ226xLivJO5/mEZVLm95
g/QQ8kf8KRAfit2p3Q1slqMtjPKZNbjPcpddU6Xixm5j17Ys3m3fDsk6kZvCMTNxwxQ9z1zC/BRF
FHNggW3pLydXskFkXxQJ8y3FPb9LEGkau0E3+LOZQmWILEtDWsAm3v7AlZ+sXaaWHDMsCqiaCqDU
PLolFLHT+klsG6D47N6TfUiO+RJjVdyH3vipU9z1IAqgTsXzOHQzOx2La2p537QsD210dAtg7pJm
g2e5lhr9VrSaD4J2q3bDU5WbNKuDL6kUSU5VpU8eM+S2ZW5CS4N9w0yexqT0VsAqIesygtqO47B1
5DgHzViF1q4Ph09WqByGsH/QGniumPiMDcGCUUB4bvyKLtZ446kMiVRDla/iSgjW2mDtVIEELC9i
c6W5wloLi+tCEnZSK35q4+I+krS9ZmT3sVhfMbp3McjptZSZgdNlyb07DjeyFXsrQRhvgpgLzsuU
1RgQWccDfU2CEObtfBKOVtY+tyaFNtl1EZbCjq8eoKgakR1L81URlk+RxBcu5XPBj65aa+IfUx1D
8XcuX74pyqfWjHaRCaV7mFxIwfQJXPMKYeLUNttybVQuiUSr2WFZb1uj2OqFdPBrEoemcT8qoVWh
jRl+EcJ6y+PZtE6eZanatrKwE8N4J8J7Qfvvi5uLDx18WGYnH0A9XklDHzuQyCi20Fi3Rad+s3Lp
G7LZe4BkL4/WaeZtKgrP8LydGbGxz0GPOWonHVTL/zqI2i3tNqINsJNjp57FYrSzlPy6ivobsUCm
ikroYOIVgup/9YX8WpT7h6wzn9tU+NgVyhnl9/NwGB9CAtBIGx66NEHOQz7vNCKIV4f8iUh0NkEw
3alU+dANYXiRGwIY4fHZCMY40LyuH+9SMxJXbpF/DqU4R7UrXAHZ+Nb16YFodTO66QFY/+cwaVdZ
94scIX8+BWOa1IYkgDBvGLcTq+iKoixFniLJ14rnCnYeabuiFdaeHB8Axt6EefKQSN55PrhnWalc
yV7wXKc/JD3+P7//p6/+31/9/7Ph7n+MA5qef9YNp+Lg9Cs/bnfN+gNKmmkADBAZSQs/+XG7S/If
JDDU9ilKTCo2RBg/bneB3wGoCWEmoH/6DMQff13vkHH9AeM+lN1U7rj9ITL+lfv9uHqH6YlCiBIw
gTbBIVRrxx48eq4aGVorHzgobKbwvADaZXt0EBwt6YapS9wtx3nNn/aAP1KWpHAIZ8WsWpirTFIK
xSAdQEuiC/0gg7iUQurwSwIa04P/DFt+GGJ0mfEJ3hLEqscLS4wy6IfWkw9pZe6LgE1p0jfPF4Lq
E1YAhVF8A3dGDXYOLI1bauxZkqkHr2+7W2a1cydGI28VxdUvcqdNXwpTL6OgE0xl3mI1+pLUJS7V
Q9HJpmMY8bjqVd9dGFs88X0mdDlwAyZBGZqc5Z0g6XIiTkU9pF0RrJRWu4VpCubD3MwvhrZawu69
5Oqzz0TdZsriUUEnzpydoK3pCQWlXfWAohaMiUJiJHeoTUqh3Qe9BxwZvCnNJq1sAxt5avEsQnbx
sSmTntJtZlXa2usYveU2GBltaI3ceGygYaRYpdVMsIx+GN5mfT06gSKGz0AQmdINqO9+8QJDbi5b
RA13YR5FGtVafrh0QUyd9/nyJsF12uKE8BwDx17YVJ2oemOjHpRA9Ne1VHxQo8Bb+YKp7sTRABMj
fEzU5iF36/GMAKOi8WMqC2jgOfx5ch3QdhP+mwE+GN5mmxzMVKHXLS9Zhrd2JfeirVr1RWgyoVEN
4UaAoUzLaxuezr1fjou35ImXACcXW4RpO7qZcwoDNTNEt1ZG7aBGtIQVLx+uUumaaHVcq3UdH4JQ
JUgTi5Wlh3tG5pWPmtHrS3XCt09hQqBHpqVy8uBss7JCbcphUgeNdpClqPgMZyRhlWF+IeqOdoEs
d2sIn6ILqJ2arVDU+VpiuGdX9bGwf3U9nAgajvNwDiYuAfoVtHFwekYquBBeV3ZyxapAhWTCuR4N
+nawjP5m1Dp34WB6+80xA5qOo0knSyTtPzYDoX+lVHIjnBMBG+541hv5dyuauFN0+ENDP7c7CQ3P
ogwuvJtfXyGsktwqHCMT/PzYdJ9JkEdBIHhuSmelRA1Vf3jfwHQoHO2qiVxhwpmTE+vcoNOnflUc
y2JDaqzKss7rVpEcKdBuVKHcBFMtMgzdaOeZ8RJq+s25ODM5+2rIPZRJFRnWufExLr5I8p0Z3VXK
3fvrenObzIzMvllHU6dtM90694ip00dN2hNQv2/ixDqIQwCUoQzPy5tzwDPYXUUMTPkHEhAn9KDQ
lRun965apd28b+mEnx9Zmn2kroKzWB59/9BI7ibTzG0T9J/eN3HCD6agCjbEF74teXa6FmYrA4oI
/UOXN/62pTRvRlB8pp5+Hrn5cAGbvrhwop9aFdfwNEUykXsZs1W1MZTLRV5j0iu3xdB9KXVjob69
ZGLmanRahiIrMAEUz7cVcBg2xc2FdbyJ+0DATdBFTgdaym8kjqQRrSvkKfyDLF+5XntmCtuBi7bG
DVLr3CxualNZOJJOuR7KlBSyRHIU0DvHu7YRh0KOFUx68oWIrBdeJ3RXQbUEJD75/n7ambu4lFuh
0Wqdf9AhICGvbBkPSfqF9zcBcGZH0BTzcfbQemYaf3alirFbBlqLEemjnjLbZDdD/BFU/tZMbKFY
CpNOfq1X1maODkudMULF4R8SL9nKgOqkUvye+MOkxrKC8tMuq9zROmP9/v56uRPfW+UsOmO6kuEX
F7ulfy0WNcAgGuLFGYUZX5Y/t8WwijzNlhhlCphMTqJzP37y/B3tTScQHrryIgm+da1qj1594XUt
UpPrUI82iRVtK0Xb9lm9StEkpnrilUuK4ifd7dU7m0GoaLEXZhKL/iHv/I3Ebc8rXKFGwTTF4/uv
6dQx9NoXZo7dabWOqgy+4DdXpZh/KEb/u1d+8gIf9bimct639gIRfPNRoIOaSHrBbc11RFurETpj
VPxDqwU2YspAb6zqQRpLexyaL0oLcIAsri8+C1QhNNuNr8I8tf1yWGWjsWrSs7C90sPBUQzXNo2N
R5fz/Sc8cY0BR/n5gLM374aNL5aMUx6aLEYynNDvQ9OLvqOOw9K1fGqvw/Q1kUWQJgMEPT5TArHX
pRyhlkOcIdLekGXbjaom+/cXdMqVXluZbYOh1X231nq2QfBYNeVFJzzUg3qWwEz4vqGTywHvpxMW
EqrPI+Uwrhhs69lvkXjr5xlFwCVBrlPfxvzLApnB/IWFY1e2LIXJHjtCacksr/5OHAO0aAKYMecK
SnL2VRp4SsaSYv/Bla68QdllYuEISr57/2WdXAqNLBmsAnRbLzOvr6NAdEKVvHY5gnF9ob3Px4cu
X8gaTtpgMpRqBTzVjM4evy5Zz0S0sXX/EKYX7qg4UQVKr1i4GOdTFFNKAEvQTyuz96UoIyssfDjQ
AFLZSQ0Xa6V7/n50vXwdhPKFruSf86BzoGr9olV1svaUsl94ilOn2OuHmDk5ulCKCzDIP4x9JYCi
Vq3V0AcKs7m9ZpuCBzSiWyqfnLQJko4RCooA9CWPX68bAMdn7ts/7JOhRZq+Z8hAhaD743D9vq+c
3MGvDMnHhrReb8rWmI6ktrEF5VGjYsMlNQ5LXdYlQ7MQPpyylhbY5iGzbmooB3qzcTTlzMzz9fsr
OumZE/nISxZJ0na8Iu42S+kocRxS4c4LjXU53AnBUgBwcjX0GBlWmqo08/o2qH6lK4UwOITys8Eg
YhR+sMx4pdZLrDdz0OyfW4CO5dTyJz15qbS/2sw9dBMGVHLBoVUAvw41zNXbortIv0Y+hYl01yOv
YY/WSkw3MDDbv8iyNpkHBA1TGFPyKsWSmX9EXRwGRj8t1LqrlTuf/GvpKDmVkR/ZmLmGXIp12mvY
0FVhSxRsnOlDsM439RDvhqLaCvF3AXmR993kxI3C5BBnMcBMk3rA7GhpDLkjUPWCg+l2V2GhreAi
XdKsOOGK5Pl4NgBQoMTzO8U1Gogw0yQ4uI22ITUWlGhdusVC3HNyJa+szM6KRqcT1StpcPDh22lo
d1rUz379ZVEfYmCHIc235K9Z0cIib9XBAWL8Ji03XrukcnhiQ8HrRN37hSMSDvnjXcv4Tewxmh8c
SvE+kC+6Prv25QtFjBdKfqc+CUcDzKGMNgItmL2sQHErPy40/Fl/UhP6qXc13ef339aJpIS+wU8b
sz2TVbQMwlgNDqo/Nsg2KYXTZABPKbafwVfziQ5idCWaxVUXRkvp19L6Zu+xHmkFNi22K/PSau9D
7UttPb+/vBm++KVQd7S+ySFfHUmjGUh9X+nBQTivJH2r7aDHGlvU40GKPiUD2FZpqzadTepl0Fx9
3/opR3n9cqcX8Mp4LStd43dKcIia2B7SdaF9ChKIdqJvf8MO3REECLn834xI6ynC23CIc42ga7DW
quBaL+UBKEGkOKhlmgs77OSypukdaihwYcwnso0IIrCC5uPB8GO7QpkVeue4SFeBvPQCT4QWk2If
wo2MZFOqmd2PvaoWTWlw2pagEIhDESdz9KBZqT347yW+qVPX15G12X6TED0oUCnn5ChXxqcE2teS
Vvho0zDxq/MmVOy8v4NvzraMtQeT4ECr/v0PeXI30hWa8F0wPM+54NM+j1x4SYkhPbJsmWaA0zAH
ZZdiq65KyXLtuFDGVYlc3DZz8+r6ffMnN+Qr87MNaRWyVEOMyGZB0woqLNsV7haLly9RwCz1pXoE
Wfa0NaApmH3UMfFNATGX6VirbUH4WLQBXnoRJp8DLgWr/GTcSdmeWGJFf2ghFThR8YHDguELCCDo
ZLzhRxB1Skl+Exzuh6xCyCuzUSJ1sujc6JWNYvyN7ObI3LSTXh0AWRgC/4c354B4ma0ZV3H5NIb3
v/7RXi9pFvJ7KiBexHAgAGnPsuwxaK6GJY7nk1GPisY9jEFsRlmdrcNl6FthWo+T2m8cAjw78669
XFyFjfC98fODmI6uk7Z7SHAWVCFPm4atnq813elz0zkgFMgwuSTAYih7fUwC24LucBVIublFtq61
Pbcot1SrpINSVt0WBLu34DUnbxGidDpOAPageJkVQxC8CAom51m/fJXpk3psU6zGVvmeBOWFwrtn
jnA/FcGUnIETYdt2e7QPFrq6p3bn64eYVajEuiy9QO2DQyFdWGVpi9XVYlPm5P5Aj2KSqyGOn5dd
Ta2KwLxlhAOlFDmpa6FMqHvpuolHbR/lDbKVw3Auarm6cIWdOunVSWoeDQxmj+cta72DOKSNMVzn
sXgmteo2lKQREI7ergxPM1dB0Q8LFaHTnxV+dEJqTlswRcfbE/LwNoybguNWEy6a4i5qd7KyzsDo
S8LKorrWmPcIUa4DKQZmLq5/kUDlJWGB3YESIOgRCRKzY/tdbbqN3k4xd+heGMyh0GxZuFFOOs0r
EzOnMcNA18uOgFvM7se8cEbxQtGLhTjnpNf8NDIv4pS+z6S0jxEhyT8Ta4XRTW80dlIFV23wLY4X
fOVU/IFzTnSaU8Y3jwpG11VLZkxZU3I2wu4ax2fUTv1k4TY86ZIQF0ANCo6FDtXx12ml0SxcHZfs
zcGuLd8xtIdYS1dSsLzvTi5pos1Dz2Gqgs08UYrDcoh7bDG56wSB7NTZMyQYa61bOspOOgQcgHB7
TcynL0HQqyvJ6uKcIRKO8iyumEL47g8budmY2vkYu87eMnPIKc6DOrUhOXCJfPS0RXfh+9+4s149
xPSQrx4irQ0uE4mNF4aPfgkBZXA2Bl/ft3HSKSeClmnmknxwZiMxc18EKhAcLMImzQQoKsFeden5
GyPfuOOCtdOv9ae1mbN4bjRqBSpFB82nHV+uEmb1c//q/SWdyp4pbPy1pPlVn6pxhA4Ah6RcOLr7
4OV/aye/sjA7kQwFGE1W8dLSxqn1a6jk174/buK2d6z7clFZejaz8md69npFs+Op6Y2w7GGoPbSh
68j9xygqoOL6mAX7qbHRBGd5jyKqJl6HWrLVGHrys9r28MhoCVqy8G7nh0qkS10YJKzcj0MnRIDY
XaJYOOkiCE8D5wDIQ5Xl2OnHEa58Ix44JYPmuWqMcT/q2ucUPPpCzHTyMHllaOb5AEm1Pkbt99BH
j1ISOXFKqJsgK9guKSMtWZp5veSWKlgsLKUjUFU5O6MRQdN+lWaPf8PzXy1p5vkmMga5UnccGKOH
fLv+FAXlku8vfZ+Z7w9q0mVlg43RuEt8ZZ1WX6XoB7r2aJT+9dzbkpGZwwPeBNwt4mYmHyVyn+mf
LwZxp7/KRI0wEctCXnPsaGIIu4ba42iJFDMezRRB8jyI/aEOFhzt9GJ+Gpp9fsVLfUv1eGNGoZ8n
ypM5mGuhNO33v/3JexiBGSZhwGkzJXq8nLzujGyQCb57TzPOZbJiG0huZocSespxIJ2bnhT+nbDp
lc3ZXs3iApiihs2mfRSlgdmTp7zPF4ycvKFA000KMy+EV7OFiZ5Pxj2SVWTPEVh7vd2pwVMrOqW+
6VNxIdo99bFgEnjBJCNBNPeKtA6b0OohitT9VNwWmaCucjfstlWUxQumXloK8xSfdhhMcJPqIsjp
45VVDWSxKtg7ADbjrmJM3OTSiuJ15WdbRq2tejMlkV1UraN2WBnjlWY0N3WjnlVi7UQC7DZjPWzf
d6NTuwKkP3SZhD4W4NvjZ5LNdrSyiGdClmdFKCelz2kt2H2zft/OqYuEeS1AMjQcwc3NNkUXDnnd
m3F4iL3rwXumpfP+3z/lNa///uwoRBeLipCQhIcsBaei24qEZLj3KR8ap+SChA3hfXsnM3AwxJN+
NxQzAJiPX5wfaSo8qtOCrK7YlAyUb8ZIV2z4QI2dl8NNW8WW5xQ63N+51yfwv4AFff8hTjnvhNYC
6EQ5EIrQ42dQjKjONJ1FS9697IkOjR1Bv3/fxqkPh5AgPBxA/Dlmpp+/CkqjdGxqiBNDpHWTu4ps
3wbslP+Nw4wjGQE+6ghI8M0OsyIohgE5npDp/lR1GpHZfxFsy4oJ2G9V3nJZW/oSg9Qpj6HByPwx
rcaJXfV4YdRry0HMhvAwiBdedddqsRNlXyRm2pPkYrCWCISnbzHf/Ewz0m0nm1ERUD42F8RQ41An
Cg9maNznii03X0J516e7oHcvpfyS/HPBO05ahPEU5gAAkaRqxxYzRQxiNEnDQ1utiXkyMyVvGWon
Uz1KmYbtFf3nQjM37/vLC5He8UInUtwX2iU6c7Rojs1WWp5MIjZgF74ZGzVeFcm5hITAV/eJCk0v
QRF0KAbAaw6I9zY6G/WKeb/SZpxnwalOlFR5EsYkEMyD9Q9A7fGTDL5YKIYMKi/qSAnqYDXuoEy8
1IdiL2p3Xf80TAQKJTPogvsBFu0F+28dDPP0waZhfjgc5tD0Ijf0wR8r/8BdYHtRaXf0f1updOp1
rX6hi7Vg721EwOwM9zzn6wvd1Wy5sQE3HGQ3/qEwKidoH6q8d9ruW6xv/CRcuDZO2ZqYdI2p98o4
z8yb41xI/MwDdKC0+VpObsZbwRgB3tqJ+sv1vYnECxwiICjgNnPAjdX4hh9lXNCC+hyFBDnxmRQt
Kdu93SoQDXG60Z5Hto+z9NhTEqkWgjGhVFMHtBWSu6IPHetx0B+F9En+ZHULGesJz8AcQ+t8eXnq
Yh6bKxO51yoYpw5ZF9NNEFaK+0l1N3K0NzOLgOf7wpaU+XuzLXlkb/r5qzNcAP8QpBVpuKTHm9yV
nDbX9rFvbE2pvUfH1Pb657F+EPYxk6RLFYcT9cTp5f5c7ezllr7Zd+ZAWUPwhZ1h9nY2uhvXyM+q
4CyM3Aur0aAUMXduV29kMVvlreYQoy/sjhMXNo8xNVaYWRFhdZpd2AxqMF89VT5Q79rLteyo4sMQ
3g9xsK3iylGUL0Pj2a2ydLe9vaTZlKi0UTlmiAquwuOX7ybIelhZ7B8sHaJRq2VGuKGruuTCJ4oG
gLaB1k3wd+p/cx+mnBpoQwy2ehy+i1tou+GOciLVd3xVsofEvtP2+nZs4TuCKWpBlObEcTCR4nOV
ghjGoSeHf+Vg0wFRDF5AVcn4JvWVHYe3ZflkhZdh+G3Bl6eTZebLR6ZmMY9pNKopdJgqusdweMq0
D0HCDLR3bYxbVT9zzU2WfVqweWL/vLY5r4IgvyTlNDvYr1FlVx98bRdk56G77b/W5bWP1gL/p1pU
uLYLhk8tlhYPVRGKkiTBs/fquSWvu2frwKKjtk9i8Rg9VQi2e1HjmPWtCjsBel7r961Ogc/8DUOv
QFA0TcoRrB9/TDeTymboyV/7cj0VXl3TYmZydOR04Rg80VoGdffK0iy2NKNqlL2pzpWMjcM0m1B9
SiFXJSVSLGYnnUyAlUk893P/EtmFrW9du0P/y3ASnmFCxTD3wD59OTZeuW5fuWMoTqtt0Z5xSgEO
JRcVBltXwl/lc6WzMdmCoxcuYPgo5xAZ9OhHP5GGgJHKzFGVehfnH72EFuiuUNXIVs17SWXK0nBX
hpqspy6eHEeH/03amfVIjTRf/xNZ8r7c2rV0V3UDDTQD3FgMMN733Z/+/bkf/Weq3Kmy6PdiJEZI
RGVmZDgy4sQ5YTzva9V/vn3Kgk/e1W9Z7b2p9vBbF/TNckp6Ze64vvMjsWrXNCFB6jI3DiNvs/os
ioWXG7D8/cVmOwwBLc9tYrCSPDulvRty62APv9+wNKj/mAICtMWr4tpKU5oGIwsO13VW7mr7iCD6
rm3Nna3Xv2N7N+uaF3fy3W2jy36tbw0iggDRFkqjF/rEy6UVed+ZcqhQG0kB5felLnmZpnUbXzHR
3by0svqYqIUU2NVAcUSV0mMbqndd9aRBnLTZPxcaUgjcTKjS3V4zfWaj0Xc+EpwPOYWuPeCx8lgY
1j86F/CgNIG9keUJd49kGa0BJk6ox1wfWTsb9lAVOjM7E8iS+WkqtkjyhAtaRutIjxfh55XrJV0D
bk8ihqMV5C3kLXKxl4LTZvVPlGcg2vGfoeWHXPh4N0n5PC6GlNB4sLJwX4WqF4/9PVX8ndL0phvN
40F24p+UBb7ddsKtRa7cY9SMoG6X77A538XzoUo/lEWMVNmW+KHwuBYdR+b4uWjGyo5dMpnmG8xp
kE95jIZo2by/vRJBisysAMITy+PJ5FFzvYtait4Ogwng7NV8RxMT7S/XVL6mbXQoaQdb48andjn+
V9d3ke0DKAafwbo+NUlaHzPRFz1M7ce4H3cwjbvqtDUvLDyfCyurfdMMNLKlAlD4gLB04lrWE8j+
ufxxe++Wf+XWWlZZQ0kmylg4axnVGs7Eal+N52R8N8adV8Yb57S1otU5ZU5ONxWE8QNixI92PJ2K
8PdY/aXG9cfbixIagh1ikQtYZGKXHO3yWiVSr7Qyrl3J006vviiT9tjIuzGovduGhJ5wYWj19QCb
VBvB8hZslJLEWVmeZ47x3c8rY+OTITwnRhXBEDnL0ODqE1xnpeLkCefE8LYHj35Ci+1zG9OT0ovw
n9urEt6nC1vLqi+2TwENOc4xoApLb+b3Q+7Lxwwxv9ZSfteNFR3zbPrblOdi41oJTw0uDzRSySZf
XSulUTM97OjgW3Jb7K2AsYEi9z/lusF8dhiPG59HYVxyqBVY5iLLtAayNbM86ZWBudSiUGkUCV9i
prk2fF7kIZR9UT1bSE/4w/VezrVfWmWZ/g+/xh1utaftELtlZHWxosTOEBTBDRPl1BoIqjmPZrFF
4iDarwVDDzci9RWyluuV+GUFTNuhENFYWvVJ6avKNaR4U3Fa5OiXZlbOFwed3k45aR9q5sVdHlca
QLX0OwpG2SFNnRiorDLtgnru9qPTmXtfhXKo96Vwl6N9vkdKIHOH1NTulDByyEzn4AS/x+YUw5Jk
rOPm5c9cnPnijkDgZf4PQVOrXmEOtNzb/RjAJqDBuamfOv+sOYnHU6zdLECJdwjEkwbBOtNCK9Oa
ARlINFOhIVk4A5+D5F/P97DXZJRGwvf6HG1cTGGasuR2KNyg4cGX/Hqxw0Q7KpjIJI2ydPZlJxW7
bJALV8qHZA/9beJWqL54ub2QysIE/K02ii3FXKGPc1HJlvSXS3v9G9J4MLvQV/l4KN+ZcnPi2g2T
v/888C0cVipMl4aF+NO1jTxI1EH1Expc1k5WT5XW7CRezfl3uvFBs9H6fancvXKhC2urXVWcwpRz
jdAQqfLB8j1kP8kypycaHPu+LQ9S/T3TJhKabm+rzf3tpQpvM0olGpXMhfx+ZdzvJ1xLImSMfrZT
VBhGo63Eb4k6r9Z3YWLlp9I4S5M1EGD1ajgkanRQlXMzdXex/LnQvhiju5mYCW/GhcXl7y8uZWsM
saTNLCrWf6ajZLtOmOxgtdk1U/g7Vg63t1DokRfWVqE9kyXVHma8JQY4O1f1+yXmdkH9hqIDn0SI
sWCC5cWzPinF7uX4BdGe/Kjiv+P4tD0lIPRF0nNQwkvtkQ/i9c51iEmloUx1Ba73c1sUXpx9nk1Q
nK3pppbu2trAxDj02nbUQf4OU92f7yXVI1p6aNDT8lrtpWJWelQMPCEN9Z8U+AuV+w7Tt40I8ppF
4R5GlkWQQl2HMU3LIjkvMFL39HG0BnbJYxprO17KuyIsILneuGSCG4BBpAeAKBA61x9/sAST5Su0
KsFFebEfv9dlvhQq9GKT88UwolMnn1prq5e33KvVvQP+yOAxKGsVRaBVFKsls646eIIfaoeCkWlC
pxslj61U+btctrbELQW3gCgCzhmUIDQDxuo1XujJmOpj8tKsT+mLlcrjYD/dPjjBvb6yscrnjTgH
Ge7H8UNLV2zS/VOCplM4Pg7dlzra0scSeslSHIeqiQq8scrp/YEUSAv6+EGfX5q7WetWhh4eVF9O
D4U8/JCqoOBRaf6+vUjRRmITalkaPRCcrcJlQWIvO+kQPziD/Rj47Zkaaj9ugFcFYZ80FDYkMNsU
n+SVbzRm38lOgBFLBVfxG3G8jYsscj7g4AzcOQvidx2tRqUxGNBCZgo6EJsR8ehggpnL/Y+3N0vk
EZdmVpvVaLnPa4F+dZRCn5EeVPtevYvqbKfHX29bErnDpaXVN4VCTKXVEwuypoPU17mbyvLX0aho
/yhQ5O5TJP1uW9zawuUXXXzFcp26MhqY8YPm/DCsRzPa91XoMhpx28zWwpbgdWHGsaa2IQeKHwLl
Xh9gbpEKaP2/z8mXpKrdtKw3gqHQv//zjHXxPO41o7V8Df+e6dtZfuM1C/tbl/1ze12ibxmcX7SW
GDWhQLOGTs0J2hC55INlyMHUWNk3VVPv5aF+FxftT9Tnevl3/dsIKRLNhbxFLCHcVXrdoAahY6IN
fb2rtd/XfqNJYItsYFlNme9MJWcMOE7d0lL31QyHzM/bC94yuQpYEP3485BhclCU92kX7sYc2jYk
WNymudfTch8GxRsC8tLR/79VrsIITH552avodSdm7JWhGRzqTCvcYlAktw7Tu2zokw2TQvchB9KZ
Y4RLY91pKmeoJOsF9qmm+47Ga0xNrDE3SstCIyhKLeMsTEuuuZlGqSkZLaAwr3c/FkGT7nmzkSU8
LR5Ty8QKhC1r+cW0DGPoMnnHRIPqJRPjQPLffslbCiCainzKRjAR34YLe6trnkhFmOcV9soofgqq
wZ3Lkz1DhHzo1WYPRzcyQPdJ+q3cejUK9/I/w+tBKBivZQbJNaqkyn2uM1Vm2nvawR9uO7/YCmCw
5ZPJfVu2+yKK2W3mN9FogsagCGsVpzqtob453jYi+mpCFScvsyV8Oq2Vu0MfZkVthpHYUB7QeTr3
uv/jtgnROhYIFBU+aBcgo71eh6mGw/LUp4QDqnnKf+jOM6xgb7ABgQsocH7xq/ZljqJFZ0QR6Wh7
kpjNyqbajSn53rYi+nyBEP3XinK9Ejvo4cowA+J8/ZRr835sYbbKToZkbHxQXoa71onupaVVrDXH
1A+youVDGQb1vZSi7zMCLbpru3Dc11FZ7wKttZ5kCUa3Ss/MD7GaPjXD8M0akMmSAvSoCiWI3FK3
i104RZUrz93sjqEM4Wpt/2WbAQPLBTPKjRY491UcMZEVpeHRGtvuoQVsDXUgr5Q+gC/+9iYK3YHk
cwE20wFeowj8Ep3UhqLnwxzHnpW2KAg9RtbWx2ote7g0mZexPYeBGIZSQYNdn5XmzzyWAoCpRnoA
oHpytMmz9WxB7pv7SY2f1fSTqi84VXA/9VNoxl+UuPJ684OW/93FIdTkxX0zvIMxNbOfgEEfZPU5
kFTPyPdt+k6KYCvBqQ+3N0cAjuZnk8RCX0rzlJzi+mdnMbP6cliSZJbneMieoh485lzcG+gGydMM
k3342GagevMqdNw+hGC16I5Vg/CBFe3gMD9Nkbr3q0l+y7Fd/LDVLU40My4bA5Ct2Y3eGJdudGqQ
Jbi9fGE0YtBzkbeghbyeP0PZp+IwaxK38WOMFLIsb8Qi4Q2+MLA450VMDZuqmaQIA0O6gxeRs1fV
T0nw5fYyRB9ClFj+XcYqsa7R0uYEuL2q8c6SdugoBbD41ZJDhfcXx3bbmqiGCayS+WfQG3jNete6
2Ybgu+JoyB80dfYGizHBMQM38rFpdnGtnHm29tJWlr3coFcx6sLsai8LX1KKeaAEUId7G+45nSzQ
LefRU0LLbTRUDkbF7ZRqC0IseiBdLnc544szjIbITpPlWa7572UAJCxMYe7HcJAI3CLXEdpikHSZ
VVg421YRf2oA1E8GJ9lbp7RNUOVTGD5O+7vGj6gtbnF2CmPjhblV2I8tI+r1RajMCX7QAWCe+rnI
Nj6VwrQJvDd8ZEDkoE5fRUanzhC8GIFgq/5oekoZnmbbU+YfPoOlGSQSQXssM+kLTJfonTzf9lXx
fv5rex38Uf7I+nHA9pB+8KfmrtUbD0CFW9q/negt9ZuLhaqrwwsRvSpKC2i7xNOBXD4tjh3ow6c8
mbM3wBuhvIdlZRnsoCe2itu6EhZ1MVBaOZdG5aklNKHyuFFWF27ehY1VCJ47KMGyQYkfGhlFmtb2
puyHWce7AZZnGjO3T0roihfGVreb6zAVsN/GD5lV/qWgi+Ib1i/ZMXe3zYiDF0OlUEcwTI3k6vVt
NrsqaMOayZtSQz/LSN+XvnEus1NfFPdSMr8r8xPSl9nfG2aXs38VvNAyN42F94/G87XZsZNzK5sx
W/nNrogtLyuf9epz238eURbS+sLV6AYd52oLuiT8xC3CTnwEYCN7uZ0X0Uviqx/PkNZDUp5ZnhWN
4/3gy83x9vq2rKyW5yuMc9bqYgWSSU+yymnnJ4Sv21aEX1N69gu3IVTg6z6zXgHgzkaybi0O1aUS
bHhzKvMBmkJvRP7iTeYgwKFbRy3RXO7HxdYl3WiE2sR3ToZWX/vHgGCo/Rzn2Rv2bqnJguehL2jZ
q7AxmboVDQNBOG1nurH3U6jvb++b6G5dWlidjhrEWqKqDbmp9bNoaOr676tqMy0Q+QCINYAiwABg
Gl3FeSkapVQa+E7WzYlJxTHY2XGyc5Rop5P7T96YIt11J8n1IQ8+Zvm73K83DkwUsBiBoU8A6R5E
GssvvDiwKZl71AY4MB3uYPia4Q3q9P2iRZtH5m42kuc37OuFvVXM0lOndVq0vKCasO+ZbfW0rnyU
imkjSxVB+RntQVQbgn+FfGs19lEFaZRmI8NgXV/uauvRGSbUok6UcDzF6qENC20347Wg5QhSQsb7
udti2hZ60MUvWPloFMtln0/8Ajv/0tXGYc4WWa4tBkqhBylAVhhJN3iOrs6vV3vJSFoeI7av/R0G
pu2FpTLv3nJo/xlZHVrMxHPuL0NvPN2jSj3Zxs/WzzeOTLxf/xlZfWUSo8m1YV4SK8Sf/cDelaNy
t4kWFVp5AZFAScas8fIuuPB3u6/iwpZJOAoUo1FXhTaq6dPRnSUpO9zeNeHVYmB1oXgHemqvXLBU
0GoPYkyFirm3vkoTqqHFnTEEexRSb5sSrgo8Bu62aBKtyR/TsDAoQMxLq0/28uD7Ahltso3ypOhT
soA+/s/IyqE1vTUI/KQbjhqZrjIPKAYNk3XQ9CyHd0fbAuwJ98+gX8QsDNCLNbtOZNk1ki4yrm1K
CqWiNvZAv4cHSUnqXe7oFLejIdt4Q4uGAjWmEP+1ugrJepiVc1vTKJib+qQ2s2cq8nFSoI0p8v3c
O/fW1O/UH3rvHMbI+QWy+51lBA9m/GFO4pMmPS1oiYWt4Q0nzPwalWHgacq60khHtVJnxybXo06S
WMdaDzx7kw9C6EcXVlaLN9KmmYzK4Wsg88Cgp+U8m9NWPVPoR7RrXwS5GGFbGRmCXM5Ir5KHQrXR
Nv7hy9AaOZM39xsOK17N/xlCeOb6rvsFAP9JkuKXqmbS6yfZal2Eot4SHf9dD939azO8XGSknFlP
6Yw7NXDuTD3Zocu54QFLZFqnw0uX+3/bxqDotRm9iaUFP8Dksa8eaJ19YCTViSOvax+XYR/w2htv
GdH2QdnGLDWTwIyhrT4t5TCE1SwTVMLhUzj/npB5RtHyz90aXPYiSQTQnbbZ9aLUokxsSEtJs/L4
Liz0OyYYYyPcOCHR1oHcYrKPlHQZa762IklWE3RJnDxEzeTCJ7pP6KRSFVYkVN6rGanSja0ThS5j
0QlbptwWNedrgxpzdNrstwnI+i5y827yfwVzZHl21dte6UARrfrKW+Il4BV45RegO5yz10b9MXXs
fsiSB13/WuYHPnVH6YsRelFdHm+fmnA/LyytPMMY8hoB6jp58PvhsEx3hf6htnsGt4lICCEGd7K2
FQDFNnlYMOPB6Oua/qGvBrXQ5iF56CoAjzS4imPZaun97CRoiySjvOc9t4+S2NxAQAmfvxA2/Gt5
Fa+mwh/LHGK9h6meGJ5TAvCG02PXKYg3eUBgQldFkQMFeWCZG18j0RUkdVjKWlCiMBJ6faR5ytCZ
WhgJbNXJX2M+Tff6lHyNJjPYCJXCRTLR4kAxgEqiqa8XWYV2kUbkkdpQ7gvfOESh1yfFwfi70cxz
X37JBmfX2L9uO5LonlxYXQ9nq5Nv95lOYlkoj2F7zksJHOKnMTghuLixlaKvzqWpVZTOBhUauJj0
MqP13oDbqerHJgporjzfXtMLAnYdqC8trQK1xJrkZEG51OjoRum+igBqjNlvUDwJ0rqa1R8SOXX1
iX6OP3ztsmM8norhx1z074atq7pcxVc/BjwCA8UwOdA+vvagzgoyKyyo5pl1uUOnZMzKw+31inwU
xvh/Law2NqLFAI0CFmDb23WJtWdjN9N2sX8yYUO7hUzw1QSC7FtkfNFIhhsax5RZz0JmEoCM0Pd3
w9y7hTaqbtt1ZyndGoYUOumF6dUltGslKpAM5jzTg0L8DkbXyWrojFtvMDdJKZYDeX1g/y109a2y
rcwg0SbrDZ1nQHqeGUSHtknQoFLlY6MfhxEqN0d+38bSxrdY6CqMMdGB0qDif4WC9GNLDYwFIhP8
sP1/gmDjYghv4MW/vwoxZYS6QFKDLELHoKzr91Z+NMJiDy/qxkLEhhZJskVRlQTm2ufjKXHGdKII
q6vFfkxnhIeU45wfJNDAt31f6BrkR3ClLDxJ6765ocfkfQuKqc1kr0mjRd90HzX2vtKMXb0FEBfe
tAtrK0cMtSahZ8UGSs6jb9NBh93Z/H57RcK9I3Wh64D+wyuZyFl18qaH1e9Bjz+18k7TvsdwH2x4
wnLSr3z8XyOUlK8PyEYhIURw+sXTJAh44QBVTSa4f9MkupO02E3HreK/aIIbli5ak/gEU5vrQcDY
z8MamXMKQuPnwfggafVuIeEFxXrQUNuEjWFEnskq90ahWV7Yelle7UtY3k5l9ueKHrglFAtgnuGx
VtYwRV+KlaRt+C0RbMjtHD0WL5EM6iz7LbXsS1OrcFJOQ5d0CS+6WA6PjVy7jaJsZIPCS8CbFDYk
HqavQGcwuYaDOfL+0ZpHNbR3EDi7lTl7aRS7myRPQmPgsMBRM4pBTnTtOo7d9VJbYqxuwi/ok7Z6
fZAC1EJhJCnRAbh9G4Q37oUQA59kDH71Kdf4VrcJMH6qlU++lXh1fkoRILptRBh3kc0C7gu4DOTq
9ZLqoWwSw4oShuuk70ZsTR9khnHf3zYiutcALkC3M28BRfPKD5gXrYxEK5MHec5dpOgpIrVAR8Cd
592GKdERQVcFjBg5ZupfqzfdYGSlFA9V8mApO3nWjnka7ux0OpUUpZB4OdxemOiILGoisIYALOK9
db17TpX2Rt4RS0bZdLMCadXY8fp86/khTEAu7axcIZenQKKzTMshfYBi1Q1hurOavyoQPDBxHRS7
dsfyd5NsBS7hwfECp0sArTbUQtfr69M0Q+mSWJH3p2aAgar6K8x+pXO8e8M+Mh4K/xZjv2AGru2g
2QkoNuKNDPdVmdR7ZiBCZ0vhR+gaF0aWv7+ovvZhkURqhasnOc0ucBbpJyUxG9C/p6Hd4lt/eR2t
PzMQ+P27pJUj+lk+DN20xIrpkEuo7xlQdgae8q1sjmahPkyz/T6VP5np7AXDU9iCtGqqe2bM5lDd
RcH3rH7KunuQGo7Cx/0jI2fdUkEaK+Pj7b0XfQ+B+qMvpkG2gS7H9bZEueKbjc7e56nnSN9VU9ob
7S8EBpFXuOeBErwFznppcLUz9tDokdmBoJVrf9c65W7Bs+bTRn9aeNoXy1q5Li0Wa4xkrLTd7xwS
eim5k53PRrxLyy3FL1EMpRPOu0BjBp9i8/UOauDnpHEivPWW/9NJ7vpm/Hn7jIRx5sLC6sMT+6PS
2hVVgKEs9mWdxVBhlV7cGtH+tiHhhWcGyoR0ixrLehgqzBo7alRqR0783ae+lwynwYd0ZuvFLzyd
CzurCy8X0RAYEkUcKspjPyD/cB6jM+QWx7Lu0eH2/PTvUH3uutybxrMzlI9WHDzBPX6XTyOdjGZj
g7d+z+oS1BXUsS3CyA+we4bx3WBYn4pFir3qjkEbbSGjhMdJYkS5jB4yaeG1wyQA5U2pL7hyDtj4
6lT3sztszemKalYL0pWqHGUVvlHXRlBGdIZ5nBOayMPXKtSftKg50BE0ix1VrEMMrncjlxAxCWo2
vMHU1VkcnDLXJufEZsKOMeSHwNa8Qbrrs5OPCKlFc7c6m0Wx03UImZiJ6TzT+vbnnksaY9OC4oX+
6u1QDM6USWmObemDNPf3TsFUctp5ubwl9SO6I/9ZevWAQLutkWqZ01Pm6hTm0gHe6sExPpD5u/8/
awJ9f72flIxayzSx5KQtQ9XTe7BXj1LWeXKUbPF8inzyclUrn3SSJItCCR6laEavXfpe2x/G/Mcb
1vNSQGXWCzTP2oZCNShDRP2hHY66Hp6D5jEpKi+dm418QojutS8srUKyUUtSIKs993myPUo3DvDX
vePvJOaklMb8FQzTYzrWRyfLPkyx6mVW/mSlxYeFREqZ5bsGldf0OYn7QxAolO2tYzJ8C4f5bpIb
x2Xq7z6U2tkFb8kTSt5Ku8QXCZYtw0KxEvWBVXgc8iCFTZ6fnw/zc2xokNkf6+mnYoeebXiNlJwR
un1nZPY5DFqXkc+N+Cx0cYtOJJj8pfy7Codd0ZUDXPRcpsxPjkpsm/d9kWlftFmp3tXSG6QsydQX
IXdeVTIjo4tzXqRmKFuMMZITOB9NwJ0ud+ahzZk+hJBUvbvtg8JcmgkpRvlhoFIta+WEvTnRLZaw
Vfgfeqk8zpZdeEVafqIQfpLt6dkO6r3p9wctaz7cti1KFC5Nr7yyDduxnColeUiZgEcRpAen1Ktb
VVfhTbYtil3LG5V9vd5MFfAYuR51ewM6V24yPbrtjojIQ3hxg3Kh+urwgbk2MvvI+jWFT3qbt/ez
ld+HSX2XdF3jAjfaKHSJtg0IA+woSFNSRlllP0WiNZWVSzyE1eSTRflVLZp4I9SKNu3SxsoD1VbK
zXBY1hPACjs+tnO+28xJhZu2pFY2xDnMia6M2BV60UbqEJXa8ZAG30taDmHUHWIIW//c05wLS6vj
mRyOwvBtLGn/oH/gyv0/tw0I9+vCwMrJykr3kxDhkodIPlLOchOwH5spzNZ+rfIJOG1jn0llvhfS
o5ZSZKkfpx7y0/zwhsUAbgAhz4A8KJNrZzYGVJvkksUwt1PQOwdWvdlEEDrxhY1VOgamKJnSECdG
rbdvUK1B1fb2KoS7hQo65w7Qn7fn9Sr6pmVyJ0vShyop9nXTHlvtqUrafcAY7W1LIhJV3jqwNb8M
nr3iYWFqJ6hypyPENNHgqiEJnSQlw04xevj6OzVIzn3gy5DA1NJO99uv2uQ/dugUnY0+iXaFDBun
ZQxubUvmnzvm1U9bOaYljWOMPhCvy772hvHUpqa7OZUv3oAFnbtUzaCVX4UkKeizbuzAQ8BauwuA
DsTB84Bmtha4hf+FVq05niSrd/Wg9CKT+gLDOrIbvkHMnQ80pXKDTAMgnr7KECNL6WWroMpg1dKh
lfZOonpa8Xz7uAV3/crI6os55YH90mt4WGQPIw1BCztxW2uLGlLgv0w0MbrMNAWfZX11cmk4RuQI
QAik2Nqh4AjNwU7ClWHN+/ObAuEH9Y4FnMk7bHV6fmY0tSlhid+xr+BPCrvyoFhnAxKf21u3/OZV
FUh3mKcFuw7RDLzG13cSzRGtlVre01SUGb9q9ZOVgx2fpeYblaPC66My2LicotO6NLkKA05pZq2h
UI0A/umW/vQx1eNdECu72ysTndYyrgmx10IEs06jkloJ8lmZOK1BHdweXcy7qr8Lu/eGkW4pmwpi
J8Ne5IcL8RPPqOW3XKaHeZ92BlOuD2lo5m5uqIY3OvXW81WwcVdWVv4npyUyjfTMSWkOYze6ySJj
NW6xfAmtsGlMg0AJj5TT9VrQ+arQJozTBxRpw3b+SMPabquNRHNxq5XbGYjr/mtktRQ1DaPMRj30
oSqsYQ9w5RMkAMYujFvbjfQi3bdSZ+/iOd544IkXR6l4YQlGQWiV4MZh14FSpEgtK2O0k6sGPcRh
2Fndn79PWN9/dlYXOJWcIDKRX3zIy/jOyb+E1uA6xehZ/d1tLxfcXwyB3ltmLQFvrS7TUFdwitV1
+oB+wZ0PT8lO1d+pqXrXSwqsh0l4f9uecAMZLXiRLIUofGVPc7o6tOoc7rRMPfBu3UmofaXWhnuI
pkjhQNEJpwsojT9cOyGT+LOaNixrAPVPZyFwEQffW4n8GDI6OnX+u8H+e4itr0Hre+18Ck1gI/A4
JJ9huYUp4NnOt1YuiCdXP2m1csMJDZ/yRrrQafe8WBIkP/jM9NAe3N5i4ZH+t/Y17Ecpenua+iZ9
6P3n0dfvlAZZaKvw8vGQdcWG/4he8jDBoJbI0O6SLq+ue6g2LVtbpg/FJLVfuiyN76tBAd4E4MqT
six/sku7+5hDu7Of4yTeIVn5A06S+Knqc+fr7aULvcuEKHZhfKats7o2JnIBRTzjXbDAfZbkiu+D
JSP6E2x8G0QoJN5qECPxmkdZRV0dpj2r7exI7LE/p4NLraoj8Bh57erlExzdBzCrR1/vjj0c0758
1JN/MnqcyackfRrDDWcXLfrit6xBSNrcJ+mo4lhxw6OLrns4FvvNqUmRV11aWSViC94fZR7OWU7+
kgpX111UaDXj21ZTWHRNLu2sIqyuNVmj2dxcudT2GfXyLG68KnumVbeRughdl8Y6teMlAkK/eh0k
2th0Aklm4/rqyWp2dP+IDbNxUuJ7tdmF0ifJ2ieKF/efbnupqEJDav2f4VW+WWoDn7ZooNU5+hAP
nYZuP2tuMR7M9qV1Bn7I7at0w2mFfnJhdbWzZVenQWh33NTYdCWwpIuI4+bLQWgFKkeLmhZ4em21
qUGTTU0/V6QyUAEFDTx9wzbbhdAZadkC9JCB3q1ZoRntk2oz4fpBGBlq9THhTdDAfoJgWboF3BKN
C/NphFNrQTsp9L+u3QT0dib1ep492Hq3b1XlHjzGXTAfWvMT3Aj+0O+Dam9U3+P2DQcG1JFXD0Pt
wGuWXbjICiMy3cCKmuzBL98NAU0qtO7TLSOirVwsLJOuC3RhZcSolcxsLCd7qC3zVzfIn9HZOoyZ
+rkEKTSib3Hb91+ZI2aCE4Lph84N7BSrz0WexKFpxgEtr/K9JCuHoelcJ3kMNP3YTn/M9Y4x1kWw
X5TZ4D+83kBbahM78ofh7KtW/6uS0dJVwjDYQaUahW5iD1uT+a9v9mKR4WcY87DsrKuGUVDnQ2Fj
cTKdio9DIaGgEA3NfSvZX8xp/FUOknOa5bp/1/V+/i3XrL/+fIMJZgyjLvfjFTxvyKHhbKVwPGed
Rqnye54bbupUR6c8y/TAbxt7Fax5WoKpMXhlQkeIBv31Bte9kZRBYo1na3wHcfo+0Y1HsBx3UW5u
+I3AEsV6yooUAihjvvrISfOY1YgGnSdAXdNQeI6d7FUpcbNwC0YhMsXRMThBf5iNXLnoNDd2B2Pf
dB7BvjvVCS2dhfkwT77c3rxlc67eMCCGELZcJlOZogTbdb15VlaYyhR301mN/wqqr3Cm3/73Rc4I
jRcYu4WjQn4VuBz6P5mW2NO5qKND6oeunkfIrpnv7RQu/VzZm/NfkiPvwdkeb5sWLQ3Y5pKDUYPg
XbtamhoPWqdwWn7jK64TVfNukPStD7jgoGA5pERFOY5hw3W2145KVCct7XPJATtsld/CqT5WYRG5
NcWV2ytaHgyrw4ItgsoNfqEgULFyClWdoW5oguk81JK8sypT30WGFB26sO2/SFoXn/lf/0FFZNK7
bfnVBxUmNsq25NYAsEAur54y4WxF05QZ47lEByZU2sUXqz8mR1uMMO1N+KIAwRzi9YHJmlQoqRpO
Z5kZ+aYyPIyo6p8+nhcjsKXy4OQjABvttZF8Loxm1KLpXNIpV0jOncFDbn1jvwRfGKo2tIX0lzb5
upZSqIFed4gDnFPzpyUdDNo2aXrSHeDD/RbOYfHjtVfQhF3ePhYEAOu2Xljy6WnjaD5rqnQIJ+Ov
fs5Ok/ZPLKueqnpK/dw5W4BQkddrBjhDel+ANtbEszVN37lWnfEcNifDf6ztj71PcSD5ddvtRGaI
tYzXLqNjr+jyHFAx3CSLwwLCoSAu6qZT+a4rrfOQ5vvbtgThYml7wXj0Qp23ppMrZL2uk3qez6ae
5vd0bdtPRRVbH29bEa0IDhuopYjrnNkqM23G1Cxi3ZjOUdig7ms68lOtGdr7PiHOF0qrboC9RY64
sPTyHwVsKtjX7h7EY61loT6fqYrvRul9XPa/+tqtreTQRdWX24sTBXs+xktJCg4Rlris/iJZbOLO
Qco0lM9D0kJ5tA+VeZ8zuVhpX8zmmIZ3U+zRPNm4bII9xSooHPhgTeLTymrbxY0EZZd8VjsY6p10
L40Qc/3Wqj/fS5j4FKaB4cTic7YEyYvVTbNFEcfsZD4oCsJcU6x/LyC4PZRmaB+lVE/fy7NfbXzF
BDF/qdKDel2EYSmjr4yaRtTkljqfo/HJbrqDn54TxXAd3+CtFrrMZd8+Q4HDXNlbPTSmKbVrv8Bh
euPeSp+Gdtg76tFMH8s23Via4KNCA31pDQDutSjbXC8tNwwrL6ZsOgPBOUoNgNSs39eDvzGpKXAP
3hTEqQUxtSBfr820Y9Xmk15O52lUYjfy6ycmCeOuP7flVltMZOpFwwCaDZuEdOUhWZLUUZ7l07kr
vaRNniUd8TajUXc28+O3z0m0eZemVk5fWJNKdoOp1PioJIpLzPfnjWAl8AWgXnRwDE5p4Z+43jmD
J43cxuN0NrvCVfT3+s+up5UOUdRWLUsQfIm6FLMX/lU+ZCuvg0oPgaqEsAgxoSsBTlTn37f3SxSb
SNqpypG/v0DnrhcjIVCmjLrCYoLyqYg++MEdc62lfF8P/yNAjqxTIn++bVV0SsyjEJcWoSV5nYPi
k3B8hyrh3pAmF13XO01LIjcIuqc3GEK3AiAT5AGv7lKsxVowWKwOdwj8iuCbeoazNX8s3kQDE8vj
DjurK2ubQz2ZEueElNdukv5J/B/DIXqfe919L72btgAWguBHO2Ch+qQat3DOX59ZG1ChsqR0PtMc
3wUyOMfMlaBGiNVTPU2nUJP2t7dRcIGXSfhFT4dxFyAk1wZ9uZjDtCnnsz4a4DiL4jkK6bX7DF4e
yln9edvaawobRo4BR9kIi5ETYPPanKMGodWNzXyuKn04aRbieSMdLc9KhuGOvG4ho48rN0K29pxE
o3aHjHb+3rRSs3ajyWnPSTZv6aAIriJdWxIUELNwA6wHYlQFVQ21bedz3oUy2SMEkH1V/vEAHysn
/2FgG2kkEvEl9Fx8S1vZDnS5GOazEjsIJCXQb/0/0s5jOW4m2NJPhAh4swXaEjQiKZGSNghZeO/x
9POBE3GHDWIaof9qTXWiXFZW5slzEhHofhOflSHfOIUrfgzN35kBiRQTLXyLl6DQcsR1Y2RI+mB7
dbbrRqiWcNH1tGunnxuLuhKPY23mJULMBq+5uG+8oWS1a4ZWGY1byOKJNqdT6emfx/ZXkjxo3hda
O+6QfjGmXVm4pbiX6SQu00Nj+U6qPaViIJ5CJbavf9fa1ibrZQBYw8PiJy5nPJj0iba/lmeC8qTK
d1Ef2ep0H/07pxsy3JAx0SlGOzKcjQtX7pswq8gaZ1bvv6jWs0HltUzu8uovEfVLFKqOaT14+o3g
/fs7CMNvCq5wNYOQXmwpH93WmYGTs1v/LJE29gnSzM7RtT/V90CzAyi+rs/ox4WmIY6yE/cJZDIf
YPyjCEEwVPaTq4nZPd6EMlrLCha3rQymvT9HhdTvEm3cCHc/3imzWcia2Vw6HViLiLC3oPs0GpyG
nrwKyrGxnqdwwzF99LuYANpowWwxJ7gXU1m1CU08ASYgxBnHcDf2CrQILxZ6mGKXH7x/BlOyZ+aC
GR1e5GnUZYjWGkktaCoHVExk+ZSr1O+Iw4PvUhFu1LQ/FmXfTMEwQVoSsZsPj4VxUgec7uQWv7Iy
O6ZCu2vV+rZqBrspgx288ofaz+hiCdyhvu+b8jGd4GZInLz1O4q2vaMm0saKrm0kNqzJeQHpxL/L
oxmTD5FmUiJXSr8B7LfHQ0tlSz7V/m3jRPlG5PjRwfNA44gC9Z3BC0v/RFq98mJVYgZ6UgU/lX8P
62mHoC+B0hK9Th/4t+Ax1zMkOUUXDO4BzhbORdC+CEa4kVr86NWxwwAA45H1ICC5nLXJRBdHKUOe
fYFsR1J7sKxwR0+EO/rBzrM21mjt1AF5of2Ql6ZMJeTSWjVqqdaY86xl0c5Lil1BFWQYN+n0Z/d4
mc1hVJCf8JIF8cMFeWlnKLSKi5H3nsD210ObHCYic2MGa3i564PfmVU9S0Px0Mf+URGgudhkLJzn
7doXLHYj+zDzuCxxa010EIL6dvYAlm/djPGB2DURmxdoRA6ht4PpOG6cQdzCqK3ONWrfzDNgEGn5
7vDaWu27hjkQi3uTkmuu3QrNRgvrqg3IJbkSyYtQDbqcZ03okqLpeOfq/Y9seqJJYjOfuXasicQZ
x9y0Bi7t0oQ4azM1hceFpMt3QjA9JF78hwbUF0U+eV73GYIyA0mBjSzF2sB4sLFVORxzSvrSaiQk
XdyLsegWce1E1Z0gPyCwuXEaVof2zsgimIC8ghK5Fonu0Fkvhd/u86E70D/rFKbsmLEMCbRxSPP4
eP3GXbuXiEiphMLPTgPyIrYI0QkM8r5Ehb36rBufdHhhFfWBmY2Q0h6r1+vW1maS3gVSuFQPKDAt
DoKcFCO1E6xZzfC1FnxXGOpbdFDO/8HMHAVTqgAquSztjqWqw3yEH9Nk8jmBj7TKq4WDuW7lY/g3
N55D9E9JjnLIssRqtVlZg6YVXTM8jQD7O+XBIPvdxRvZlrVJgyEA3gOeiRadNZfbr/IUP6rqDu8f
VY4aQMLlB7YU/fz30by3sliaKlPSsg16Eo2Pbf1HmqkXj/IW1HvtgsEBk8ikAYN6wTzUd28UgXUp
xlERaQO6z/h1ta2dwXesbtxvZ/FXbuVZFhLxD04u6czFUzAbZJ6cg9C5E4RsbgOzuh3BwfV8fd4+
NkyTwUQoGy423BJlpMXB5dvFKhq9zi1TtzS+9tnByyFlujXlb4L0UpU7L7oZ/6ifYH5MMzekbzsZ
b83nULgJTqjYqbHtOepPpd3VyeH6p608hi8/bXHDRrGVeWbApzW0g053vR/ZSr4zrH2mnANIx771
8aOqnIIvbKjrpt+c/eLKu5iVhaeOWRKl7zBd5edQPCveUctI0tiydKPVpzR6VSnafxVg1B+9g5c6
4edc+FQc6NevhMS2niadvIR/G58mdS9bfxr5WOm31XTn859zWz4EX6KnwrezpjzVwk1m0iE32V62
ccTf+oavDWOxh0yj7yqlszq3prkwvIE33qTyKfdfGkm3Y3KShmFHvDfb4DD1ToA8212d5gdfeAqj
YwwOMMrP5vBVK4Kz6mr+V6n8lGU7Tc3splBpO9glU+xoLapkXyLhb937dkjrbrRxt7zl0a8NY3E1
68FgWOXg966afSLFPcBqhSyf7p/mDv/J7pz8S/Artauz4e0mPEyb2fGDljs6q1C6CbwuwSk07gUn
9l9HcwehZ9MFuzh6yUWn1N3mIXwczv6NvFepJ1ntnkmzWZbqRkqf80P+SRgceXxQH03rMY2+xML9
AFWm3T8PL6Vkh/FDd6/Hdi7bA70V8q3oPVjpDkoBK9iYiI+gn/mwUpmH4BglDrrpLh1QMZpCPfDk
cKH18BGQSeu9XpXTOS1zqEGHTHajPEltX9EfkjHtP6d1C13WMG5187311l+uiCwRTEvEMZRMode/
/BAp6cq268PendguwHccSes+d2SGqlZ2pqpxzT8lIp6VHtl5Ke0TS98r4tkavyOVZlOG3w+aPfLG
amwBBqUEUV+IUE5z+iUJ0PYVodsTnObY6tXJnHNgNCOZqdvU+kncYj/aHMtiUuU2l8vCCnq3EW5g
SDe+aieBY5E/KK4fI7FsAt/aD8MJwr8Qyaw0gN2RJH5+jqWH6EExbFU4hfuwO+ax48m7Lv+dH4Ib
EgyG8pi3Nm7c3hIiWnGNzD/wCeID8pI8Dy7nP1QCYuUkBUNEOywQokMqHxsTVGLuzKk5Qbq3umnf
jOm3VrmtC/9u0oOt9MpbA+CHTQCMGRpxYlpCsMuPMKMqEtM26ildjsCmhE/wlqDIFnzKY+0mgze0
kCugaXianCzbKO/E0vG85JjL1lNrTs9BN/7iiX0XVCYih11915XeiRTkEyJLzLsTSsrOp4dDOFjQ
QmdTv2+Ug2K6RvvUZ4DdDN3xhY0j9jEqYmLBG9A+IlsUfxd3TiEqXZqYWe+i/g3MJtrlaUeGcO+R
KLx+x7zFph+m752pxRkqKkktK7/quXb1p8rPaF6iOJrrj3RHf1G0cJdkAqg+hKGV8a7rk69dXOyy
pyb4k9SNTdf9qTNFu1V+9NWNkqqOrA1HOT1tfOXHMIQJmctlxAdk+ZcK1Z7fmXkdTL0Lu7pxGIXu
kGVSvUt9Xd9lAhIsueDdgwjELceQyAsocDZqF+2EerTsMskkZ6oFlbPRtoeSyuVBpR33NvAzmnCH
LNuHpWnjyFKej5POq6HRD7WsNk/Xh/GR4pmOGYi3EJaYPSi9s5d7FVgrnclW3bs55FGGDHlUC9+Y
kGtndeqOtXY2zeMw/lAFxwruYEM+mJadSTCdSuO5INjo4x8yeKHrX/Xx0QR7O408NLPRbA6q4fKj
ZBBY89T2bm96T5l1bPJHyVcPbZ2eAD+VnRtMzUZQtbKcmKThRoeBd2bZvjQ5lPRdWbGIybhypugG
Gqr/Mig0vmdyesQwl5IrRWP0QpMMvZtxRwfBsZHvDTlx6u6YUEBpb/JxA4S3cisyjSR85i5S8tlL
FF5lCUOfDIxJMk5RHp2ITu60e1+8r39VL13iHfwtyYvZvS6OLuRMMwUgUDaKI4tZbH01hoxW6l2z
8Ox0/G55wiFMn5SgO7fp924rgbbilC7MzYv67t0xyupYxiMD7NBHy1FY9n8bwi2sGxub4+NTbRa3
+59hLbF/WTlYuWqMPYmeU9fe1wMGt6oOqzboJyOjBTyJ5ozLsQhDmCGVyvYAIneT1GwM5KiyLVT5
+p6YIa/i3ANCu+GlmYbeyZjuQIZCGN7J06n9amn53shcM0YzXQSuWXyDEcHpVW/jALxBdpa7Y25P
BZU9I/OWwVEyNXXReBr3Yhk8qsmx1l+NpDuq2e0kPmiolrb+z0q11YhedxldTJQ/fLetj331eZw/
zvomWgdfPf07BRQS5LQ4kVECeEkhauEEvTDvIIBKAO2FT0X/V5i+j/3LdZe2trzgfWhOBKj6UbhS
FDLDLyRMjMOPWr4f8qNqPF43seY135tYLK1GYzUXTzy4bfJsWLGtR8JxSqhH6MdKPNfN6d8b4ud5
I8871z+g2l5COmsl7Y2oSQdXT3u6IcoHafgZCN093VzH62NbnT4y5LDpwNUCsPNy28qRpzZyjCUN
qrL7RNBsqcg2Ao95fpbbEzwWdRVk6dgJi10QZ1MS6lY2uD2sef2egp2Tlp/j9tP1oWyYeUMOvHNa
qThkba5jpjNPQvXcTQ+Teg/c639nZeGJRz+nfbktGYz+VRyOQSDZcTVAFbNxqGcX+3HSZpoUQEPU
pRZXdWrAQOPx+HIHK6JyeC/p5cayzL/w0QK/jSwP0K6l2kPqC7paacXgmmAZ9JfUfy4/QdBib2ax
Vv0TfUV0WQNch41lMRa44eWyI4VJXZSXtOXfispOqc/Rw6CIjomcrTk+ZtbZT14D/acVBMA4D15/
DptfsZ+9+tmXaOjum1E5jVvwjtWj/e7LFs+akpa9XC1a9kz1qsqCrST7ybDlX1n46M+Cm+PGnH9s
tppP9v8zuLzxJE9F9QtFGDcqz8mnavTBGr3q1cHvPlfS7zL53kkdxPOPzWaKaXVDvbO82LgNSvY0
gYiD65u5tCuFARCVJygbsdHqIXxnRbn0J6EsJYiq9gNdFqdKtqVuXswbdcvrr1637+dxHu27w66N
eRz7LVuK8L87y923VHxoJXRcPVsp9Dk3kgsPCgLh10//mrsEdwkHIPGsTtn90mzqVUGEHNjg5iOs
2cOxQ5OuH5/+gxGK+YCAaB3D0qWRAT3NLKoVrjT5xiokp2weZYR//3dGFmcyyGmW0Dx5cBPlxW9N
W9TPTbYxkLUtp70byOJ0RYWKbrCMDdN79qKfAly91wfxkXCZ4zTjA4AukRHgQXU5Vb1pmn1jSPRR
hV/oIyFh7d00Rum0qbYza3p96j90qmXjc1FWpM5FetSr1h79bxvfseJLqTTPX0GsY4FKvPyOyvPV
JjJUliwJkfPrNKX4YZphcBPJY4IWU6Lpox32IkldKRHTZy8oVDDQkSQN57gyrFMHoi7ZCWopxnTU
peaNpmXDLWJIrU+attiqPa59L8+IOSRmN3/AIJiRmQgNagV4ZABtWZsKv/KyTI4oy4xO5mmBa0yK
cLw+S6tG5/0MdSYgg+WzaZAHMYTWZnDL7ovc/7Dqc1mo3G2/C/X5uqWVYzojHgn6aXibte8ul6OD
gC7pEyzFg6Lu1DLQT5FcoRHbtNZG1LEyKIiEoIaBNgA07HLlfaUQWlWkDgTBnVjG4KmmW5hHPeFu
1NPP14e18gqkCESmCBVaUD9LLOdoVaqHEgKF1U58Jegl1Wndz5AYJb8Xo2kHHHsj9F1x56Ao4D2e
8dEoc8qLieT1BhBTEt2ssvxDOsXWzoTB99xO1qmGxG1jh6yamyeSWB7Y2tvt+c6rB5mZ5X0mUu+k
21nh/Sk06jEWzT++UW05wJWFmxW4qL8rgC0/9K6HZgpxbJ9Irpp7UDBUTjBMDgJxB12dPlfN1gNx
be3oxoEjhi2Jb1049bIIDL2hBEs/znQIx1NTV9YujIS96Rs3tZF9LXXpz/Xtsjabc5sAM0kllN7u
xeIZvih6qSm68V8lVf6mTQmn1i/Uiv/+BzssGRklCdTmsibehJUB7X0ruSkcTPH4Y3L7RrLrf1eM
J5E2tyKyP+iAoBpxOR5JLrUsbjrJ9fPgq2EVh37SdnSub2zCFYjxjN4D3ga6WCFiXSxVXse1TrZR
cmWhmB41LW12KVHpQRqkYW9anbEfh6b+Y1qRANlA5587zRx21+d0ZXfOOgJzQ5U2NyYsrs5Wjgc/
FGTJNSkPNXF3SMziYPr+XWPJ+2Cry2ktnLowt7hHJRVZLDi6JNeIRBSStWNhlDt1+IkLtZL4qHMB
6YjBDZl+CGBD37jG519fvESwDpkRFQYK0EsGgmGUvDKjld7Npdw2PK68yTv2lkm58q4ojomo/k6E
YgOEtnIgua/pyphxFbAOLgr4JhQLNbPPrs2Cz9DuZ69Zp5wF8XOuJQdFLzZAMWsLqlG0AGqNQW15
/k0pCzyro2DWUKvLIoq7XnEblvEhrX1Y3TVvA5u2NjxiL1B2M5OiuCQgkONJFnM9lV0/cCaRhBC5
fr+863z4N6rbiKTev2/YWf6MeAw6mw+P/GYcWz1vOtnNp9aeOSusWy0JTylV0VQO//0RDobkf4wt
n/r61A9madSy23agVTqpdKOM90wahsGnptsijV4JY2kiB6YFqFCnfX5xCQZ6IscGIsegFGhaI2qm
YA2l08aJX7cCOJxdySW/9DpiXHst0jWyW/cNdZVQ/6tn4Zam8UdCu7kYAVPNbAHGiDdC3Xc3LKCO
qW3UlmVCS62wqyaaPmViNX7iaV7veRXw8k61vV8gNVB4UPgKOcwu0QBfbjBwKQd+qdwU4qTbXC1b
3MRvL5ulI0B8yaJrFYE5Yo5LD2+Gw1SVci+7QTDRIShDOWgdY90692hjponraemPNmzdunoUzWNW
GrY/vVTpEXpe+uA2gLprJ5YuXVQOCSWh/lv4REEQo1TQcBCUutv6h0XvZ5UfPXRk9HjD1NraU9lG
9RTCAhnqhMtxB/6k1bksSC4g5PYUs9ecJAZief2IrtVPdfJ8HNC399KyOSzJqiLtWp8tlkJtlU+y
euq9oDtpA9Mbmpn4NPGM2eWm/5p7rLMGvukI/PMMCehnXdXbc2v2w6EaDWkvNWV5GOTJd6q+UxyV
X7ajygMlk8EFaTaJfBh7L9/R+Z7sTRPkDmqF+qnTCs3OslLaNT3CgUqcnoNO8phW8WvdDuohbtNg
f33ca67QhLjrjYwaddPF+S2NPO76SZXd0ouCU2uKnqsWRfxLDepvfUq2UJcqczcklbIRGK0aJu05
4y+pTS1fp0FsKXnjW7I7Cfqhgr4kC7JDUaNKBTmE4o83eSJtvHzWdhJ1NuBvhC7k9hYxkhC21RCo
iUK3rWzZfngz1EAMrs/n2qsb6vVZ/5HYBPz2wkidqcMA/Jp9hJ43QKkIqs9+r4mvZrRH59rOLV4k
L5Eo2En0F0jMhvmVuJbDwvMO+BiQkKWy05B73G69J7uCYE5AENTq1UtKY3JUuPDOaV70h07Up/1k
ShTkfKE8lL6R3+S+au40q3zOBIjQdKmJ932YVbf1JsZt5fkJxzX4BLC9kMos3VhoCaIuC5HiSoU5
PeWAYvay0mjHXOm38vdrW+z/mfrQihGPY2Ypia+4k7LXkVPU1bMle2Dm8jP31q28pUO7lsB8Nzai
4EtX1cejXskxY2vV4mYsu7sxFQ+9UN7zrjhEvLEL2ZWU5CDooxP0JWpGP64v/+qI30DNM38ecoOX
HwA4peMKCRVSF2ZOx0T9tRDFnWxM3ws9buxo8o9ZuFVEXLuZ5ic3UtBUSQDFLzIKuugNgh/xlgqV
m3gwj57mO+oo31vT7+bVfywbMtrDnW8ULgJMu4kPKY3+OEK1UG1RFa3d4YjncE9wTdLntUyne76F
ztjEy9WYUQzaZ68W3DLUnXCfdPdjK9pyId6IxYOvn6r0Sc+8T775XfT8De+2cj8STNDRxhrQ328s
piQw/DpR1F5yvfyelf7UBd5+nDxgiH9i+iCur/rqAsw0mvQdzRfyEpGfDX3ZF978ICJc1iRI/LLx
aBbxa69rAAxBTBa7sEn2idwSTbuG4e+y1H8cqvpTmDV7YTMVvPZmMuBP0OGgoC8UNPjlRuxGPUhz
gVdLJZYvk/wlUD3bS9Jnq0v32gi79GD6tuUP50Z5lbMtRMDa7MN/MWe5KBGxEy6tt7GutxapYrcT
hEM63kh1vM9QHaXAKllPG5O/cquQ/SEgQ0h7rhYtbtCI5TCTIpZdVenI6Y8OfaN28PsxqoChpnaP
VKzejM7YBA6d06X3ONKudP0b1j5hJvAhJ05JFOqjy/FaehvFKjQiruGbzQ4Wd8+xjMQ/XLfy1puw
iECBHhEsUHgF2bHMUYKdC2kMDYn1O+8o+T8lQ/uskDrWK2r5SnCTD5XbeTsU285imdkeycx2OhRF
8TcYpaOFV0j60An933nWOcOUnqUiOHaleI78rQrhR0dI4mom5uXVDDHJ8tWcqAVcxDGPoKZqe4L1
fel/CZt9rZxFD2Up48/1qVkxRwhDWxDthuiPL7sqFareUjUQmxd+Nxc9rNKutFPF+y7sEKto5lqW
3m/p1q0AD/Fw1MHJYZHJIvtzue6SFWS4H0l2Ex8ctv4zRRAptXaWFqGOfKMbL9H0Kyl/qzQtpOhB
x81WJub/8wUaLxK6r6hhL248AOGW0NORjHJRHzn1lNNW6d22ovd3NH+m0t9AiJ79Hq4Kof7jhTJ3
b+Z0Q3e8Pv0fcyTzPNBvCVLQgiBmcd6HIMl8kvmyq39JNWMfAL8b00OLpklraacyfhy3wuYVB3dp
cuHgsyr3U5STZSAtLVDUWCkPxjQpT3D99HtzNNKdGqnZ71pt00OVKInTpKFpC23x791Ylx8yB4Tv
Hq05uiQhjlZ2LSESDkMSlJ9Ga0oOatWJj9enecUBYIuqEr0JHH9W/NKWLpDRy3UGXQXqIVJVwE9q
+BJZu6zTHKF+CK1HaClz9N0LD8B3DmbCnl4a3dG9h3Q4mMMvgwITdJkgcWeQNvxs179w5Sa8/MLF
bPh+EDdVI5PZyb3fKuBgvzkoFmpaYF694aZInmVJPYTiq2eeUwgNc8eX7kNrsltp61NWNyWoVRLp
BAHiEj0SFInVIBQvu6JS93bfP6CaPvW3VWHakSadZfN3GRUnKT8OGhqQzaGSPo9heWwCg8DtMAJC
ih3T3yhBv2GRL324QpxGJgqNtlkkarGEpVyUuVDwBqrbLvksj2G9z/xu2InjdEd3kPAwaRGSqAA3
n6KutnAnmbj3G+lR8ozEhojkm9E2/c7ydNMp8yDZhWjenwKr/sEfwdioi2hAyV+lxogpNibZYx7L
6X3bJO1uoGjsqFM6nru23qK8WpttkPjaHGzN7TOLfP58AetdJ7y9Y/vOJskzPuaSVTmmmgtObuqf
FMs3MjsXJcs2SErvru+8tRuAnqo5HT0nj5bsaKqZNrIyYV/v1F1JwQS8pVmENg0QwqjblZVuIb5X
ULQwpJHzBzjEpc96Lk6jIRheGWSKm+otXR+dWD0P4IN3bZgEv7TMGG8VtRvh1KnhkdZyMXaKSbn1
Y6k6yUk47qrKt370RSM5flgmf6wcRrwsKYNbofSUjdMwn7vFtuMi5ukNK8ncQLW4J0jYJ1EpdYor
+tOxVGVo6spW3rVD3Doy0It/zhnBisPuRhKa5jDi0MupyYZOilr6R6mRfZXVkFrgv984VGOp7gHZ
gn5niUDqYPFU/aRXXS+r6U4od6Vp2or+qIee4yftKYnt+vX6DvsY1MLDgfjPLIcFWHiJ1czTvDOK
JlJdJKK1U6qI0V3S0hujBKbkiG0U7YtW39KWX6n3gEkyobiae9+JMBYzKaDtxls51Fx11L56VmTZ
bc9R9p6NOn5V6nhnif6+VXV7irZISFaOFE85Kqw8o8gJLDMpg5VZpdaZqmtVMk1C6hTso1wb9lY3
6IcwFgB9dUL4p8r8amN1Zye42K3zLYfWK1VJorpFSO8Zemt6POrcpLPol0jZrC/VuHGbfgzaEYzg
0TCDfDkYSxyjWUjkashGu3ElRHt/DA3bEkplIyG0NokUOkicA7OnPLjw90Mq5FE0aporNp3bQzVu
BD8G7xz4wb6gW66op+d/3qbEBhQ6wEtCgrkk1MVD122Rp/qMOsnSgxgfQzD9o586WTxsJG1XjgQl
SID5JMU1ekTmwb+LfeSh9Fuy8jpNKPIxRLRVKiVYX4WjgvywFXy9PrK1s/AW+ejqTLoBNvDSXCvV
JTV3NFKQYlKnG63ZZ+Exz5XAluPHrjVvLXVHV7Vz3ezHFYSohhkFTE+HMLwtl1arEqiMNnqGm3r9
3s+kDgQNkbSlV7Y49DtdQbrcqoYtfaOP2xOzGspphDB0uS2JhmormHJecqYrV/F4KCQga3Hkn6+P
bSVdc2llcYeNAqCRXM1Mty2Dr4oPt7oUPnEedp6ZH5TaA4tXfupfFZ+utcAF9Albxe8uCvfFsHHm
P+4lvgT/Sv4EwjsyuJfTbAhlJIitb7oFLZhpeEeCthhpGKNvMPA3lvTjbXhpaw5m3u1bz6rLTsdv
u1kQfZrMgQcqLXnJQ4G2+cb5X9m0sy2SgQQndC8vOcHo/VBLrapMV5qnVOjCH2FcD44YF/Gu9Stq
u3kl3/ipPsDKYRh3ehn3r9dXeW0rKYRE5GIAbIPQuRzuEOe0NPe1CWlGB5iuaXpwiKq6sYCrI4Ug
lCZ9tiv8rou9RMOrirZ6a7p+9DwUhR2k0ForD2mZAW5Lj5FX2pOP4ssWHc/aapIOgbGFl7gGyuNy
eLIBb1PhM8N5mZZnyq/Do+aLd0YwiHeK3osbZ2bNnKrhX98I9D8IosZCbWXwu5pvl5MgPPTV9zDg
ISFtpRfWlu29ocUtaA1KPpblaLpdWjg8JiNzC2W9ZoG1mrsgoLyhGHQ5c6FZ9emY6Kabxl7jgDWq
nEKCWfj69vt4mwPCoqxHuy51nw8cnV2jt0NV1YaL6lw+iM6I1mWyxaS9ZWRxNxSxBUNa2BhuBE1E
3YkzBfP/2shyRZQ2M72iZSSJ78jFPfCYXbhV2l0ZCVlTnhUzk46MtOXlolgS70F5hCBoDP1Tn3g0
zsROqVa766uycq0RmnNmyNG9tQVdmqnkvtdCIRVdnZYby88fCjr01V2VqK9z/4heDxuYlpVzQ4s0
AHuwsJydpfDkmE3phOsBIGgcde2z4eRKZVvRxgN7bfZoT4FcifDnIxFRJvpDO6aT6BKPdSczTHYx
XTiHYPh3tDUSf7iB/wtBJJK8nD8DWRKxkZm/SMu/V3rpZIH1qav6Da+6Nh4KdTMPIB7kQ2oNXJIu
5x5mlDi3A+MuiJ5b7cu/b4W5U3BOkrAX1NlNvLsOgyIWC9WqRTctG3usIG7o9l3xp8tezcbeKgrO
3vgytoe7fMYaKnPmlPj60lhGoA08hm3g3zfeXVPmu1LXoYW72ZLIXnFu8KTPtKm4HR7p8358N6pI
9icxMhrRFfSfqve3z//5jctA3v3+4tqpJRku557fn8Z7M//x336fgIE67Rx/vl23775fgY430Uuo
YlpUbnGaNB/GVnW6vvRr22sGks3cajyml6FBqaVBVURgaOP8T6KUzkDRXMp+XTeyuuTvjCx8s6dJ
9D8HMiPpQgSwuwf2sa8FPxTxew5LxnVja27m/YgWPlqufT/uGmC6YK2OivwjG1o71uOdtoUYX3Og
uGiNK/qNWXaxv5RRR5CSpXNhfcnpin8ZpicVk/oh3XoPr27lGcQKLR9HZsnG5cH0aim1ha+uKfpM
tv4f6C/fKLjYZxRuacNfLJGq9dKkt2zmLE1/yI36JI7lDeoyib/VVru2PmRs5oTZrHuxrNEHgjYZ
AbUtV1cOqWprJe8qO0fq6Po2WFud2TtTBYU/jNrD5ek3QdUEKZGPq7WkTO4bJONIPEqoXYtiYPfq
RlC4do4oeM5IdN4upE0uzRVhHOQKb2HX8GCRpxjJ3+zz+Nv1Qa0AHN6gftw2PO0p6y48dRqB3tCM
cC6slncZEj0hrNA0lpiHRrvRrdZuQt+Wqvapyf3bQUx23pZs6dq8ws9vzbqRFDyXBFYeTRhhBR+1
O0JXorYvuflp1pIWRzh9dnnyeH3AW9YW23LSCx1J5BTsWRrYlVrsa1/sbTI1pn+AiHcPtCHfiFbX
nBW5BVSS5xQDCKLLlRSzOKmkRiNM8Y4qTUFm3x0hLZoZoztAx/8+PgiOeRmyH4BuLAJw1O/iju55
iLoKlnGw3JZkgumPO2iNQWfZWrgFZ14d3sz9QK2azN7SIrpOijTkbFQZyKCcIm6YlbaSnkhlEmRu
FcZXynTc9cBe6OWZpT6W8Pt0CnNLi6lMDITlYGA4G6rTmJ97SdqNqozczYkKSBf+atoNB7A2UFwm
70LkgRju4tHLddfKdV9Jc7Joghwy93/1uuAM45FY8HB9GddO/0xya0CbMXerLq4CKeiUdvSxpZfe
3ou1l6wsnKZON7bmuhl0zqjgwHKzjGhmEZAxluhlsPJHpbVrVq9PtrRZ1vwzCzWzbuM7ecZf7n+y
XaVAlCi5vV86fXz0YWavzE/TsIEBX7nTYEsCCjizeH7kfs/0AiaUOVCHJXiyBwo0Jzmv5f31lVkZ
zXyG55QEeQk6Fi5HM6nSOOTZAK9fmw57X1HrvTJJducPcKEWwoa7WlkgHh6ksECyviHAL63lfa4p
QU+go0bPkXE31U/FdLw+oHUTUEWws2EWWF6fHq+Z1mu5PhMgNrbo63cZYn5OUNYb67NlaHGBDmYd
FyWDdfXibxu6RfA4ahsR9KoJUu9zagodhWWquqHKKYfzWMYpo836hsvFzrYmbHWf0TADfwBJ6g99
aakQCmHQB5KrSF5zl46WeqZO9np9VVa32dwRoyq4AVFcTFYPLF2LpUJyE7VvdoWnxY6gat6pmegg
DC3ghtftrfnVORSE44V+o4+w4am2ei1vM8kVp7I994Iw7VStjBzyMCKJHCHYG2GqHaW4ZKN3EWho
SS52ndBvIVDWRj5nNeFMhsKV/OLllm+skIBEiIgHUPr25bva8l66bKcL7dP1Ic8ndfFuhFtrBtlQ
WaSovwh9BnLGndGXkgsYxtaKkzdyIaPsYRTFQVW/XDe2EnfMZV0AXcosar/U5y38fhzEmunNU1pw
XMEEOah/n9piZyovrbnhNtbmEG+OdwKyN8OlFnPYRHjJlKF1ki0YP4v0e6+hB5z9h+P2zswydEt6
i5a+nqu/Nl87vXLE4EdqbQxlbZUIZ2AemjlBoWO7HMpkmWUHwRk3oVLIu4m2gb2mp8qZXFNiZ2nh
P0wojeyvr9Y8PxdbA4gVkQzQO4r/FE0WW6MOI5HWMNNy5WmyZc8/9373tWkPg2WdO7Www+l3Hwcv
141+cF6kMGavwhUJ4gbc7eVIEapUu6qTBVdI8wehPMP+9mRp9QZf7Mek+mwGKN1c6p4fM8twNClS
wVI9wU3ScidZn/XfammXoPNp+PBnkarzkG0k6lZGhiej2oXwIUj55VswiydwyqoY3MZgJhBJbroJ
GbiNjbJlZDEuCJ5lJYXS9zbQa1snPcOm/z+knVdv3Ei0rX8RAebwSnaSRFnBltMLMZ6RmXPmrz8f
fXHgbjZvE/aZh8EAA2h3VW1W7bD2WsXGE7a2eXRwgUUzH0UFZakz14WJJWYGK+mzD9Rbbe2LZXxL
hoM/3Df5Tz8d0Zv7c7eYa6rg4BDrY7R1XvdZ1QbRwSJv0ilwZwHM0Kps5rKcodv4lK9uDHI/uh0w
X87FB57QSyu9H1Cmb/TAJcRyBDG2C2TEJHTtup+3vfzqe740tIyixczUhVpWAreLPBKTL2noejAL
gXMUtyAd1x5Bls5YyIwjZE1XFzx8H7leaakb4nbldGwSCFT/+A7kD58bWRxPV6skrxNGhMC7Fy0s
CPUB3e/bu7a6FKY256gGzYYlHtIbtajrIjV1J/MfdaidLLnPgo2TuW7dzks5M7JYCqStMaUcJXUN
H4BE2u+71NhVRfx1NLtHK0olu/cqW27VfTACO1KqFvqk0gWY5AxVAT5/K7VcW7U+pz+/9O2orVw6
pTqhxhNIQegO1vdKtJz5+yqZl/3zvT23Ii2sxIGV11UYupX+ptWFnUofW3kL+rK1lEVUMyv0FuFs
xPJfQ7FwpLHZaaG/cT/94l+4fLgoHtIrpcmP41NTuVxLLYdhXqVi6tZdgtYxAoDIvsSqTcfUbONH
sS32OdpizFq6Uv4l1N+VpDp0dXqQAJPFyTsHexJr9U4OC3uq+t3tnb6+ZEidaNfxC6k7Mqd7+ess
MegLgBy5W6g1OD7k/Q4tKpNO2MC0OypteLxt7ypSp0d4bm9xskZc+FJsBLlbgj9Qp3rntf9HC4tj
jZMWDsk+zt0h9h1dfw+34sbrSORyCYtXrRO9MdA0lkAfqGtnEhXsCO+S/lLl+o5y0l4fNuLirV1b
Bj9xTLRfJLmr5Bok1I+dIW7s2srHcHEui4vG6vMqbz2EVlrpOEzWw6Tda3G4ASVaNQJ3ro6kDmWB
5RzkqIWBnwxF7o7Uoh0aXl+7gjvEy6r3P/ey+W0me+KDoxt56dVxiHyIMZW5mwbTTGMehuoHBie2
0BArH4/B06ygIUPtAQqPSzN1A3V2SCzgxsI+LcSXMhd/qvUd0M6t9vqKA7BnzHpAvklVdjlxlfVM
tHV6lrvWlOUPnh7IByusP9/etZXjmRs4kE5QE51JEy+XIwKkLtRUzd1I9Ou7Qar8H/CMRnZDzWPr
8l3bunNbi63rEcignoatcHoTy+pO074NvGQq7Lm3F7USH86dIooP3HE0QJf8OE03QprZ6Xw7qBAn
vKPOFLfHoqocRUl2nZg6eek/JYEOkeLzbdsrN8WF6cWGkokjfChb+Pssu4lXyruEAC7I903ynwWW
E2E/tw3hz7ltd/UgkVxk4pEQi5rz5UF6isxIc4f7i72584q3NgqgsjC6rTL6mleS0VKmZPyLeuVi
faCrkCRqRxymCdR7Jc+H3ZiUW7TR1+EpBwiFzIxzRMh86fuyWWmx6vkFIQdNCCF9GIz2A2WEf0PG
pGxLlTfSsdXdA86Mq8DKAVHB5e4peatmisGpmSHaX/E45XshqcxDLgbyxkGtbSCimHNRWZ9ZkZex
QdxqeqXEhWuV3rGWa8aoPK2lIf/n/gCGge8a4BYg30UmQTU55RfkhVubz6Ne7gJC+xqh2dtWVhZD
NjnjTABlkI3N53iWFTVhYk5K2RSuKh5lScTCXwQrZMqzhi1zUCSvi5MJGpR9gqor3Tgsns08eciD
6V2Vg3ctU/74PWR6Ghg4oS6sQrSKLhfTJmmcSVaYulH0j5B/QbpZNV5u79e1n12aWBx+kwLy7vIo
dWleDF1ogxKWsrfbNq5vIGyAEqbKBcnxFenLFIRehyRB6iJfcOfpD2XwVvaPpv+K5JmIOJL4x54G
tJPvFComKkPs3eW2yTH/UClM3aKGTdzXH5LwUWUw9vaqrneOt11jEpcpkF+GLq2YUe7rQjak7jCo
+2F87dRst1lYuN46jCD8i3YtlQUe3ksjZcmlVupkkX05OfmA6AGyDFP3MwwGhzGe/FjnWxRd14/i
pcnFfdqMcmO0HSllpAmO1H82gOpwUP1WLXJ1/yxkkOCkBhO4fB9AF4T6IMrY6dV9CvTeYqJ0E0i3
shraj3SRCfbol2gL/x4LHodYN1JXLhIHHTBSjJTsVPy4eVTXNw+355mlxf02TqlYNBqWrPZLODxa
/Rbjw7UBYBkKFw5TR8h6LqtlsilIVC5GD8mgE2LuhzHcwuhcb9YMrp8RYFRWQYAtrrY4CxSpqHPr
AaXWfSx8RsqTIb7sPpOLjU/0enxvBmSAYGBuHng9ucylY4+TVFSKUnq0a//LGmZLPlMvPkyGZ8vo
M0/yqRPuGaMTzPFHQVpcNK5f3SlNuEdt4U+/419il1RX4YOBJHGx6CKy2knpJthQRrN3C6OD/Lan
nltZ4paqw/XXDO0MNzns6DPcyppP+OxxCqoI/FvceNSsm2NhklXH8KcG2T9yBoA4HZFrkF8q+csf
L5CNngvIiG0y1Ll4RXrYV2qSAeGhULqdrLih/5ahqXTbyPxHLgsMZDiMGxKq8P7Szrhc2pBbitI3
lO9K1TtY8CdzI/qjdRiD70hl3LZ1fXMAiZ6r1HNvEgasxaVoalWpFJ0futA4/UiM75n0Emfa59tG
Vr42Lg2eLd4r5oKWvEdZk3V0smJY7M0m2E2dITtCEG7xaK9sm0U0CcgGjBKztoulyElbTiOVT2A2
j0zcf1DqD5H6IqXdvTr+uL2g+aa7PCGSQ7pn6OjBp0uL8vKE5DSAmMATqDSZ3S4NoB2djp5SH5C6
cZLi56bq4vUpYY8RzfmU+KqWbE5tQPg6BVboqt54UoPJ1QrhwWJI+vayljs4lz7Jr5kBnBUe+c/L
ZYXqMBlh3FKlC1PU1Gqh3Clmmh3EXCCOhUrMidiNP6whMDxC5QBoMZgC/v1L2+jsQ04jP1FJ1iK3
zu4F6W1uKTQ/b69r6X+YmMUMZlI+WlxXXZ/aC41MjsPYDYzWh9PU/+hr6dbQ3/XmIag280jg6Ihv
LnsIYW9GVjw2sesBjzHp23qGvB+7/t889NCL2kJ8LF1iXhPzTdC1AMQwWNbirDolEzV4c1yjpsYY
2VTfQuPb7X1b3rG/bCCYM6sJ4erLhoXRmmFUWUPsZgiLj7D4g5jVh2cmY+2h/ZRWdld9/3OLzKbx
fhBqkkgtSnETxH5pYcaJW1TSv1UbTs9RrvZPpp6Ju7KuorvA08fjUPb1MS7rLQaU5Wc9r5enBLYO
snzmzxf+D92/WFVilLiqxTR01JinotW+Nma/a/vhqEz3m4HO2g6DP4Kkkq8beq3FKzZUjRrKULu4
5iTXO2bWFMfrm4MqloadCHHkaImS79NKRKOFyfKN7/0qcmDB5MSAErnGKHktYXNCK7TmoCWoerQm
AWpYVkcNYTQ0LilLGnVfHMWmKPexXLQnqbCiwfaHyLrLhqFV7EzPxj1c2t1r3njJQ5hW+WuSiuHz
bZdY+XgZ9jRmmOYvvMniru18zYtSRUrcITHifSKo1fdEE6qNGsEVJ8evrZjFXBiHB6e1HNmFIiYz
pdJMXO8tL35GT2Cp8qP+CeIr7zGWnWJwindFON1e28qdMeNpAVQRw/CJLT5iS/FMeZI4/kL6WXXv
wQdZuE8/Rm+3ray49YWVRVSmtkae0rBI3Dh78GvkUQtbMj7BdVJqiS1uUTjoi7fx/23k7zUtPmFN
aZBPiZTEbVJtcHq58mFC0MS9lyjwhdaNv7u9upWLkEY+w+R8ulAILIOLzo9jgCdy4o457Fi89/ep
utG4XTsmlgWLxzyFz1+7vGu1JG5rvqDEzdsicBAKth5JhIL7TEqM51xOkImroo1nce3QQBBwGRJK
UyRe2KSaEzZxij+23vO4t+zJlqZ/g/Jn9H57+1ZuICjNqcGQpajUkhZ2RjMoRaMi9a47gWky31df
ESuoHwsvK/djL2h3VCWDD2Mu/ACRt9XbWbU+M+/NeTLj6gtnEWLmKyFZSN1yiA8wrI92UX4zSrCf
1b5DcmWqg+9ZvOExax5KcE0t0KJsBfb78jh7tS/ByOlUGzx06WneQXLuVR/N/e2dXXNMXmiEiQnm
oTWb//9ZYJOFGjpiFWaS5r6G2kDxH4utfvIv7Ph5JDp/behGg5+Z8wUQk5dGws5XeystMncsnsMQ
WUdfdGDLjOoXRbTFDI6j/JC2NJK/Vx5KlcVTbsEkb+0r3bf7CB0YTwFY2RhONoRPdf9VCk5eF9wX
01aWurYb5z90/sbOdqMt+PldVGeuApkgnVB7Ug5TnG7s+fXRkmTA7mHMowqQ2i+8WWzLsR9jwDVy
9xa/KuS/k5ScYBHdei6ulzOzyfMqwJTGHP3y82zKFmBWIWbugBiuBDOHIP0o28gWp9yZp821HhBJ
E7xJ8UdTFMi5Y+Bv6Ly22iEQ/rvtaCvP+EwAja48XkvctEzisp7pjFH3AGFUhzbbex8ShPim/8L0
nof7EDT9KZ3kmLHeB3P4r9DCl1KpnFH/2YeH27/k+tLihxD6sv1zKL9USSiHKirhO8vcMo6rQ6xM
uJxpVI6UtO1R1CJlXwe6t8+yZiscXjl4LM/p8qwEDb/BpXspUxLpchRlbjwJKPsey9apErtu7m4v
cM0MrBBgN2fsP/WuSzOpwAshDmXmilqSEATDKazmj1USOOFWZr62lzqBqAYkD7S1NF+dZx+MNVL+
two+mKGCOkQD1NV2ruI9QNECtqD8pm2pnK+EQEDveUhnSjwgsUtE42QmI3CQIHOT8k4Ty4PQvxss
LPqOPoSC6HJyTCCD811NOvUbA6BX0Fju4XPby+SdgRivAb2WoTD9rxUca4n6pf8tKZudF9pl/tIO
/+bdwd9S+Nq0u7gwvKmI4ijHrmXqB6O3dmn9nAd30r2FH+WKM7UQS43fc5ijb3vS2gWCXCadornB
QpXw8ngjOZ+ybqz4VIQqcoI4i2hdUj6Q6nyr9bHmSXTNwATCz802LzwpUMeeoRm0+0INNj90B4Rj
y8g/vPj9dMitJtpHutHCc5SVG5/LlU7XfKxnppfiVH1aTgl408z1dc1RYvXN0r83/UFCnbRTmzup
0W2gThMEXh+tcUeq0Q/3ofxlqJJHT6+OY/NMnfYkP+slCcftA7gay1r+tsXRG2qoGMyec/TWvWzs
aunkB6ChZ2KSgz8+WwgmO8hjDpZz2/C83ZdPNntCwk7dcoY5aos7pKka3RLinqsqO7Zh7uTj05Qe
8iQ7BnYJVVA11RsWr31tlp7gKMCeUWdZtgvh1B7kFtIXN0omNJ0r/8GDgMgWgvJ0e2nX1+O5Ieqk
C6eulFpW4wYwUGc+eLHxxYcFpFJNpxL3ty1dZ4WzpRl4iBzP3I64tARVfE/qSqfaaoMfpPSt0yVp
sBEorrjIpZWFi9St3gaN3gE7MSxe+Ab6gHerLB3CaGfMJzvQqr3UwuAr7OEOru1CUzcKIqtHR6lx
JksFqr+ciNTUfhKGeUcN643qWCU9ivLb7a28zm5YJByccw9BI2+bt/rsoRljRS2jVsREo+F8X6To
o1W3Tljdm1C/3ba16iBntublntkKvKY0Cx9bDdQFyn6UAscv93+RsF0uaRFsmr5Zpeko5a4e/jSD
iHrGa0LZQNA3B+OvP+ZLS4trfGzjNCsSGWRGmx9bI3uMjKGyUSizZVB+XXbwRulpVPwNtPfWmS2u
9LqHeT/RWWA1qY+Jp56MqNtp/YnUBs32DcTj+hq5NgwkqQDOz4d6dmi1NPjgBjWMDT+98D8NOUfE
4/APKQ0d43mQ+g0vWV/db4OL48smWtFjyaZK2g/k92qzdOo7T33SX2974/r3DcXX/65scXp6xzMc
wNjiRqHbftYE89PY7Pvo+1h1x6k/WcR4VtzekUZ06KpsGF+9ws6ML85QT6xEIkUoXCCbmR0WdWwL
WkwBsALUZPv6+NWQRmqcIJyMfRRbsDgpZfjF0/Vop6dRdm82AtxWAnSSG79svjwvXyiceh7tmtn4
6ScubgRNSWsrHLl0AvMYql+R+1W8wdE/1r3TiN9kpO7N4vhXNpGjhgdYncdQLp3MStB5rbWBm+Ew
itres7525UfZPOrKq9C/+dP7UG7ce2v7D1MLOr9UARgzWFzuhSTVXpdyF01F9hxY1mMjjfvbq1r7
cihl05qdy0dXI6a9mAxtn5n4l3Fq+DT79CFoe6cXn1MvsYPme6lulI1WXfrc5OLbUSZ4IqPUYx/b
r2IzOFLlEelJsMhbcE2nIsSR9U61IE8NX836NRi9P+WogZYCLZjfi158VJZfhk2oCiBP1YPR3Mex
FsDlUNuxkT5QrthNW5wO86OxdFcZ1CYJPzxZ2jK8UUXKi7rHktXk1HaeE6Qn6qobMdTay8XAK5xg
gKqpBC6itmHKMnPowNMO2n8IaXpIuCBZ42tb38HsdcvF/FoIaTSjr8sMU+z8YKKNRGDjJztT/mo5
iZQ7EirKUKQf5R9d/rGBofe2n65UEMhCSF15mum7MLx0+fWJo1pUwqTmrv9ZEO7pxaV29EmEFCPL
dspxlAa7/M8LD2V5LEdnUHd1u3Ebzk6xXLY6l3AZ4J/LrIs3RmkHpUdjsXAT4u8meQpb1UZJ10nD
o6w8Fv6WbO6aPfhASeKpVXCsi+NM+1rrBF8pXHNo3vLqTc3Dxyz5mhUBGE7rNNTNy+0tXnNSon4i
rV+F/iUeRCq0IrfyoHRlZJI+9PLY3iW9cZ9Uo3S6bekKIDt/gIi1zCkGLROGqC4PU6qmODNhjgVc
/i0XIsczv0beY+QZyLgLh6LU7qOs4UXbuE9Xnejc7uLZqFVzmodoSlBcw0FNd11qOoIFo/0buyrB
y1wi2eN/9ZOD9Arjv54/VX7jtFuuNN9wC1ei2wulHRPk1sxWdLn8To+QN+35GbHV7xjojhDTluCT
UWaBjXwjNlq7b2FgQrECxOevwfhLa/HYpWM9YE2lGETcTKU+/DZpdEmN6U6M4EOcHgWTad943I9a
cmpKY+MnrKx35kQF/sNrTaN28e3GapKlZp/Wbtu/zu6LQMh4F0hPEXSetz1r5aOhScU3A6RpZoKS
L9caqoE4IW9Uu735oRGGnZI81mLjZNN9NZya4O62tWs/nrmzQPuDa6NHSl3q0hwCVkFcp0XgJv53
Oel28ck0HQtO7EQ27BCV5qL44EkbXnz1ZM9GJZkYBKAF6fJiN0Mhziyt6QNXjMV4P3Vy5gojAG+j
q+LHLJVzh8m62GmV+qmOp3CjDnZ1llTe5oIJlGszL+ISWBIknj7lwzyImKSR2zNJ6MRq6u2t0qju
/d6f1TDbdCPeuwqEiIFQ9WPsgYAPPNXig4mGQjWTDLxRLotO6UnfhrrbGg9YWRjA6xm1D+SbXvP8
/89yCCU2zcksmH3k/D6GSmnr4zOdY6FUn6Utkeg1xwE6Bc+bROBF0rK4ALtWHE0tk9jF6EvV6qR/
H4zymDz48S55SJvpNBTvG746/8mLS2fewzOTi7vPlzuBydh5D4vhlQldGi+NEw7aTh8bRjBJp8Pm
0HrDizggamE4k/qexvHx9q+YD+rqR/CQz5MCKFktJxi7OpqKUWaT62C0k3RyQuNlgqfjtpXrK29e
65mZhb+McZNlFK45y/oo5xVUxbltoe0shS/h7lFqd1n+Wk025D+3DV+FYAu7i/sgl9NegEKf6WP5
PTBR4xpUpw/ttGo2vsL/zwoZ3AYKBXG4tlihNYl+k01MEsYmMiBhARk6MVDoWFP+UYqk0AFM/k0q
xn/zJkwdJbeAxwTZJ7ik9Oc/XzPFGQMyWmglr8b54ioYsrFkzWAw7rVwb5rd3uonW9iws3YHQEoI
G5ZizI/nYm9bC7mnOjcDV4uL+tjm8hejV8uNi+bq/eAAz40sLoEozaVIGTUWU8Xveu/k/xZqjJYE
DBhhsdOLdgsSuOYxXKUEXb/YC5XFg9XWsRIOMquyxOd4/GYZhWPoTiN/vH1I110EFvaLfYdBLl7i
JXDI1Hwd9Fcfunm3C4wjZW0niu47Ed2Oj1Npj+Adn2UmAm6bXdtOEtgZ88hkA0Opl3eqr4ZZpsFh
7cbiKRgOlJKNH5XniLnd539KOkuvk77qb1sL/+jbwIvDFFtSXjg91LabUKg1Dzy3sHAO3xvkcRix
YDFaJTBLlbQbMI6163HuDc+8kmANltMmCbIO5jifEvNpzqB/17TCyeo/Ldj+2qjfRhYPgShXmiAK
LCPw39SWfEksbWZg9rePfn2zfltZHH3iWUk2qmPoTrFmh+3LZgV1y8DivD1Vz5nKmCAOkH1IUl9q
tOH/b0tYnLdSNQ1rYAmtwRdiMZUYbjTp175+mWCOy5PXkMDq8vsQJCmIZZOjKCXDKeVxn0Xm3qq/
l8XGaax+iHPmjNQucI/lbFGnwVBQpvO8t6neoQTz2VKeauWVW53sRnrs4vF0e+9WPfnM4GJlvTga
kU7K6krGmw+Ioqwee31rGPCKq2D+5okJRYRHwJhCz3u5f/D2p4Nc66GbjIf+Zfo33enlg+XdT8WL
lqjuqHymvx4/Cf/6QUHVeXd7jfP5L4OZc+sLF6+DBD4fOnSuWP+jdCYD7CL0FY9m/56Of3O7UXQh
8AYOBCfNwpYV5IGWeers7bpl53Gf7piJ0zdWtPZN8YTPHC06nqAvSpwaUBtJK5TQRf/pZFnR/Yjy
7+1NW3N5xlqYCgSmNherLo8sa+pWQ0widENRtFVUpb/q42eo1W9bWcmRgJsogBZVaJ1A3F9a6U0l
lBvfwwrClJlNjHJAAdqhfYS4iz2NnaMEm6SE8+4s/eHc6GJpaIVphapjNB2/U77sPdEGrfpFl951
fzzQqLvztmhhVhOJuYKgg/CB7m4J4Yo12P/zOohcYxgIc4/osBljCJNrQPP0hc6BHUHd2W9VMK5E
iuYvj7FO5typYpCNLu7GvK5LpM/xfYV7MVTpDLSp7BhIXlHDKP0P4xdBeiq98l6ehREd+Ud615WH
6j3SP9Et3fCptdOemXggCmMK8AqIItd1HYolGy/3b+UsF6KYtAmdCuo/KLoBlEI3u2Fy7UKdB075
VsA/XqF5Cj+KQ9A8kYu0w72OIJ3RPsJPVgbWwX9Of9z25tXojXGleQ51Xuby+g6lthXyNoncToG8
M9UdTW9++l5njyrK5HH5PD/nihU/+t63sN6a9llNNqh7SnMVCQzmEl0a1EUsDH4duVUznMT+hXHO
f0M0NHKU7/q3pnK03dsWzfbqBrOv0L5QdKXpcvkFM4WZFV3UR66mfbYm74RadWa5qvqPcNdVmyLs
a8/VjOCGW4EolSrVpTUY5C0oELvIzdPEGYJDCamTUwan0Nzrd93nQTkCj8w/18ajTEUU1oDbB7zq
wGfm5804qz3EhuVNGkqLrvyojkjAMB6ZPRrGJ0KBQtfscsuf1m6q8+UuXudoMHspplfgZrXyHkXG
MSvSu8Z89nLd8bQ7b/jgK7acbEUhG7tsypfLlLuumLqaZfpxaIvC9657qsqN6HbVb3hdKFPNRFbm
wm9ENZ+1TMfIjfNjqr5M4Dit+lXpH7XxCSC0c/vg1h7MecL9f60tDm7qSz1LTFbkqWm7jzWj4h5s
t6qaa1Zm7PPMODb75+K46iKg9YDkposCnDNP0v8xSdZ8ndPVgIIAqeeZ2vbyZDSETVQ1tLjO1Pc2
eVaKn+lWtLT6ZJzbWD4ZSgUBbO1x+ibCQ23hIER+yL3k2PjjqfCme6GtT2HfvCAe92RawYeuR8gq
GXbCNB4Vqdz7kvk2tU/CVpy/5pYMbygUFyBlvGI9q+NaHIXUj5nxr3aVdEyN3Im2Bk+vFBp/bfFv
K79e8rNvXO28WoNSJ3al6i6MfkpDcDLMk8X3Pozd8wDVUqBbjtwVTpSBFVL6UyA5qTeiMFrYyZR+
6gXDztrmqHj5YSoa8jb1FJfC3o+qfWMoT5ZYPXpl8tGKPbury/1tT1+J25g9YbqPuJAkYslpUkg9
raG0gRqumAALw5uiBI7McOkWg99aSMO0MD0+3nNapctQN20GdRggbHLFpjzlZvJUV8jC7S0oHuK3
VtnVHSIpibG7vb4VJ8D/mb5n1oiJtatvbEwqWU/r0PWpaFddcFB0EB35tFHF2jCzjLBHX43rNm3I
WJr7oIt2M76ogVD9zxdDX4I8D8IbxHHmC+XM1zjIVoqAObs1/rNvxffN7HvFHWh7/LYwr/PMQilY
eaPW5MbJlD3AT3yfmsOhqsbPUysebi9m5UZHqRAeVmq6hLpLFmyvmpialUn05WQfd+HOHCVlnwzT
ro32g14nxw7FrdsmVzI7TJJazjOFhFuLPCjsYdmTLPavH/YZSKkq7vdRCzbLyk4UfzYekS1ri2eR
7gnaeoIcuo0xDUfPN6ydkFog9NPhvdXQjUWSdyt1Xok45jlk8HoEsDOB8eX51YVayH5O5lxW8mvW
BwfJ9xyhEU7DJO3LQgjn8qAwbJF1rLoNE6G8NPNM35LvKZHTytNqjapQ1P87aNPRkoNdHye5E9PL
v32Ia58aE8JMjeM8VFcWOaBI5VE1YzJNLRKPUX7fTPE+LTdam2uxMQMdv60sPrW+7IDKTmxkoLZH
JiUP+T9Bd9RNV1K+J+kxM1AK0gPbr0en/lP9Dp4UiBVmlhXEUHlaFm6KUIigayVtOGV6n/yXP8cf
Lf7+IpYyFK9uup6/74c/NfH75iUy780iYearBtAJzJzXd0nf05m1YY0IaLt1Uf6TBoyvDrK1RaK/
5nLnRhYhWqOlSa4VwOdC6Y6SahyofE/PZvvztretfcR0Q2HvgdSOMfiFmRF9zCxpWcsQuXo1HkVf
sGUAVUz7CdFWxPIL33a1c2fWFhFhEButZ8aU16KghyNG8vJmNwa+xAxjg7RpK3f7VIybTzljVpNR
dTOyof/Qtpm266W03vVZ/2bGyInf3oTVA/39s5YQOXOqcgOoIFW/0BecnmHIQ1yJ1YaVtbsLZAy8
zNxcbPbCLbs2G5qmLTnRQv2YJ/FBGDw7lHtbb+FlVu1CVu+bLRbJlfNF7IHpJeJE6PCW0+xSE0hz
CYKbC7WHposf6rp4blvGIZoZ0hD4p9tbuXJ7XdhbPAqGmQ5lWWKPU7YDut2G/ziWf3EfX1hZ3JEB
A415IGGlsB7VAeHhn7AntfpGTra6Fq4o0Ezzzi05x1SYXWOxpHiJzN0p0aI72RbNDae4ng2SILRG
AAg2axFuOGuxYS3M4XqschHXURsdMj+8q4XAf66bfD9GoWSHcZYfciP/GXdx7EZ6SaVY8b+MlTLd
1UO7hTH8hRdYfKL8HvggoQ9jCGBZwNB9LVTThOfHt5KHTC/vRf+fIva+hGF8sALd1gvlGCvZHTN3
jPfYJEW2mRzghDkacTwT/n8TI/3HbadadWJquAipa/Ms5uLaQCqzaMTR4rEq8vsukU/i1NlloN1J
0LdXUX68bU6/vt95lWa+LGAqc+/hMsiQIq3xUOAgckN7nrmZfpcoX5Xu5baVlUsHK8RpoMpAFSw1
u8taVaN2ogSKVneL2o1mOAxYbtUYV6LQCyuL+x1gipmpMoQqlXVvmL2j1srRm55rMbI1uDebcCOw
WD+q36taHJVi1BExdkiJRmseIr14i5PvRfIs6tA+B9VGBHpzcYzqLgKJVKpUEnOqmZEiM3kf2yG4
cvFrmz/FcuBspni/WAOuvg3ALzz9yE1Ribp0jE41h7wqsWc1friPUqNENiXInbGMBXvssuhTC3cI
OlBxsi8jgO2+WX4dlLpHSjtUYfSqPXh22Xq1KX+OAxVPP4CYYgq71MHpLGca+n+0pEa4Sso+BzAv
7Yw08h4oF5l2HSgQIsWjR6VtCsfPVlt4Tif5wdPU+9IO4efYKcoE+sqyY3jGGnJHHfTBlQIwryrE
73vJ7wU7UysdrKmibFxkqx8NqA6KnsBk4A243Bs+JrOlTBAxwPki+a4ynhKxQ7Hpb77NMzMLf9a7
ptLzETN+5O0r5a3qDceXn4fo8+2vc/Xu/21nKTQg+8qoeDJ2DLRDhhCd58ecmtxtI6sfCzUJjYsN
gOHyrlXrvm0Y6KUMV71aiYioRsukgmkb7/oWnHLVlMHM/JxXw3a0OJ4EGKAQIoniwrmigDTIasNO
DaTfivtS/5ubjVSJPJSZcVBpl64gT13qqT1l/7Ylaq1j1UDa2Xu7vXerB3RmZOEISNOnlSES5GfD
h0Z71/L7Igw27pfVTUOTaZa1NBkoXWyaT6ZNYEBkzIBaMFX2lEg2I8l2Lrr9lrbbWv0IoSlgxQif
EBBoi1fHL+CMmbhdmLCPVPiNpg9GX4pHH92VnT+2oUMj/FE1R3U3tkNhD6ZU/IXPz7VEYD0UU6kn
XZ6bbgZFFlf0S0q/2WWxbhvZj1LZOLe15jezTuwmMlQ0/pbNb6UEVRtAkucW/UMiMvNHtus2zfPQ
JnYql7DvMvuUq47ChsfpS9Sah15r7EF7NtCf+3Mn4sKl9wwwdf42Llfc5pHuDQG/RYL+cUdYXDp5
kjx19RYzxpq3MkQPnshi7py08dIQdIWezBR46HaT/D55mbVXQqHdhXwX+9tLWskyeJxmQggLvrZr
mG3eDEFhQDXm5fFbV7RuMT5l4l0wyU5df82DZ2HaEmJbe4bZwV9CxjMJ6GIXtaGNh6oeSGxi/5Ce
KiuzGQ0cfdnxRt/2tkCEay/NubmFmwZpk8uVJJFihMadZKWfEIWhOi2VdiWGd3+xm7+XtiT97+Qc
XF3H0sz8M6A3O+hhn7AQaIMC40UJpp241UBca5oCriXGoAAEUHnpk1lThtEUimQdw0GTYmTcad29
mtKwN63UTqJdgEb1UxluzQauxaMMTkMjSENhxtpdumgmyXqHEglBdhn6PykYNM4sj/QXd8y5lUUS
DMPP1Hc9q4Oz5FQouyKIDlOzRRm35iLnVhZJVZpA8tAigO4a8vhdrm1Fnu4Z0XBCdas/svZh0/ln
RIFHlaxp8dbVOEegisS7HjHxqU7TH4CWRAfq278oUjCJQHwFwIXXekkiMZRm2nlz5KNPZrNPpzjY
JXW5Nby/6gW/rSxLyPLoG4KikpUIyjtkZY6hCRt37mqGScsC+C+NEvOKNbzJvFhSGipbWrm3zKPf
HPI3UfhQ+tBCPFjNezvcjf+BjNPGr5GfOcnkpPmdXD/f/rLX3nbI2LkkaTbg7bMLnXUClEloG6Ms
QEHFd2HvH4L8rgw/dPp4UIItfNKaO4Lw4IZkdAgI8OLGEoyqaoqKVkDnpceudr6lie+Enb6xs6tL
glWaiXMmTKUl51NVNnqCujRAHmr9k+ga2te4ogKjfau80+3dW3N7JCRhvoD5cY5eL3cvReUriGfE
VTZUr3qpvQZ5c9KE97+wQh0CCAewKIbXLq2MAX+1ARXupg38ESRW/Udj3FKuX63AMN1I1+kXYbG1
eL7aPhbrIaGPMVT7kpKGUrY7zfoU66aTZpadjCcrPerBEeirnSn3gmgcbi9zzT1gQYGBFGiOCdnw
5TJjsYrkbmQzjf8h7cx6o0iaLvyLSqp9ua3ebNMGGzAM3JRgBmrf9/r175NI30x3OdUl+EZzh+To
zIqMjIw4cU6T9IC+vCMSM/OeAfjGD5Uw2hhxf21OsFqRighMHn351a4uvRLklUfm3E31buiY4apH
ZGcfVavauD2llojDNBpcZKYc4UUXZ2zpPSesG/Aaw0glJevBHqtxc5gAwgS/qzBCdUhFxoRRGFBl
jAOuQ76rVEVrkaunIz3pRDOSu6LMIeWzY893ndQ9/e5Hu7a3yugWwePdDj1NDAUQmffTKH7i/5tQ
29cHTZiByI35Ad4Ga0q1rqnDcjDBhbC+b3TYn4o2e6uE2RbkXdIQgqyOKjH3GCHEXM8RBYWbu0XI
erSs8PUw2jm56tskwnWYkDNCjeQld1kLiKP91lf3XeUcbm+oJPHhFwhWJtifbeMVm45atCbianhL
Fh+6pkIClXQr2Yd1zpGM/MCMdgMSNWZ9sDab97JtRoqBl57Y5FfCzJbDaqupo5LUKweruXO/VIDj
qOoAX91H89/TvK+tYceQtcFO9ClzFcFDkuufN/ZAJFnXFSaqwDw0wUWKucO1Bqzq5eUYFHyFsOiA
xJm7FpLqKT2IJqAdPPQD6tT9OVo2HrrSr0+lE8IGiHxBZa5eugi2g5ZUOD2mYvlq8zfkL4comk66
Nx37qHxMuuIpi4+6NmA8+2oV85byxuvLi5XzRBJYQfrXa0RoUw1BnUQqj895fAtb7FH32u/caJ9h
S35sB/PLxk6LKPdqpylP0AOFqNXQV0G3X2BQ8tB2PDdquQdf8RArY+jPlfveenGTXat+bqZ7i/FA
P1W/37YtXarogILY41yvxwIdQnoQOBpHLdq7qFbDOIIYuK/E/a7eaiO+zudEW+E/WyJEX4Tg3F6M
cHZMBs979+/OM/1YU97fXo7YqVc7CdJR0CSymevS0lw0A89YvtzCBWl0ysGdTuXA9IT2I1YeXaX3
y/K30w9WxfYhj8XcCQ57vSrDXmY1WmwuFovzYX8Fvq7p/f72uqSf6cKI+PeLrUuaslrMyiEVzr3y
kHh2eBg81V/aNPErp4v8pt4kRpLdmPTE1V+QVR0E+LXNJkHoTsmt5Dzpnwo18t30kzN9Lel//v7a
GMSlzmPAukfGeG0nZjyk0hu8f2IlexrEw3kOrAGduSHe6WP6D9BSbcOmpMJFeYvaMPMV4qZ5lQ4E
0TDnHqjDEXmVz9P8ZEdgVOJwZxTebsoe3Po5dzZGk2QbatLgRKMIN8E7rxcK+9swGK6enKF2UJRd
kFBcUp7Mcks8S+Ysl3ZWzrKkNnTPECWeh6n5rpYf2jQ6eZ8Z7jrOSuBtJPrCC9YnjiFUWsmi0GO7
q6+HlrA+FWOenuvl6xgGkOROfqV86JUHvYt28/TjtrPILsdLc6s9rLgTaYwXQABHyy/HZ5cxkc0p
NVkUuTSy2sDWQ0Mma0SLc/AA4z8FY7bXpmdr2nvuIUXTU93EwMgu20uTq8NWKN00NQUmw/JUNHdJ
+ImpUH+gvKM0n7v2pFl/JYv5fHszpQ558e1W907FhNmUd1nKI42hA+29ww2vae+Wfqu58Jo1Qsgk
e3RxBRMimf6qoNO3ehp0S5kysnJqbIYruswPR6/2udzfzUp8ii37MKHL26T3SDUetXw5lB8s5iEW
tXyjBv1GkiFzIyaz0GgXoLhXWguTlnWWYjXpeVYfHfOFhHkT+SPb3F+vearYSK2tl2yiDR1PmZWe
eT/52vBTjGqHre3r2tbuytyVKjY1bAfFUuZ1ruMKpOaeUi92ei4z34zuw0F70xUhstSZ3xQPxpJ+
3KTwF39yferFILH4T0g7rF4cg2PMamuY6bkxJj8hQ99scErwOWJ+U9zlPAyJl6vA0jReMMY19Xg3
fGejbZoojwLZO+4Rj1jeaFW3Uw2qgi9AHg/teOztje6xdIlc7L9oGgRQ83pX60iZqjzkhkh7tzhG
lfJSeMEW+F3mh7wv/jWyOoFmFM8hQ0Dk+kFxNJrUb5xptz2GuWHm1214kT6Ebe11rkEqn7X6fTg9
U0e52/ZDqRWa+GKiHjDaOvmqKm90tdxgMQsgrkJzIRQqtG+K128Ne8guHR7WAJyZ8hX4y+tvU3k9
PQeX1KRSst0IEXLk0YYyrYgnmaed+jZU/bCKNmi3pCcaqgBGCHFHiBqvrYaxRXVYFfd3cz8rDtop
z0vP56r/aHmCRYNROJXBiFX9wOBzNYVYHpCfu8Rw7piosRKeBrFxzMsZqoutfEj66S4srs6zCtQZ
NQiS2Dqd74361M/w2lgb+Y/0qzm8ABgQENTdq0tAqBAF3YB/pPZf4OraoxXca+OnuuLyaZ5uX23S
0yuKugbVNJeweP2tuihrciqutGSdsXsKc115V+Z1f7htReoRoL8QEsEVX/H3DxZ8q3XkUr7S6x2F
/R3Ae6ilnsot2XJDFuMZ0UXYDtIPMcRyvR4Vh190EvKz247ul05Jrf0cwFpLRzZ6CATKOFlC3qvh
ck7qRN8xjBL5ptnbb6pBOVBis/dqlpt39aS9RIrmMB2lZ0fUPrJ7bTYYDQiqZY/2Cjoz3WQdmSdR
fTem1FIu2fshb0bfSftob0Z69W5I+B3h1Gvwu1Tx3ZSN8a60ASaopT0f6Cmnp6HMozchf9k3Elru
HsOyGze4OGzrG0iwP/H4YtaMlOJ6QxiMrt3SWoS2aPph7swPvKHt5yxFHbauwuhLpDRbcr5yk0JQ
gHcDEM2V/8a5lqpGglJOtS+99mFyvoTND8UI70fr5bZfybwXvgAPRC8VNwY5rheXWkDZ25LFmbUb
00pMPzZBvbGB0icQXYdfIwgMpKzLeVQ5Gq1XZoR/XP1u6j6nXvOk0t32plPt3eXF6KtZ7ffxx9tr
k9S4ic0Xdld3XsxfVQaP3CEqlcof1fRlQZTmXWXBQJ5PYfEcFmECi+I470fXUu4DXfurCDVjP815
dU/H6fcpZ/hBMK8AcKfaBrfg9W4rbat1qG/h0wkw1OY+y0GD54ee1d9euixckG4jO60iPM2T6dpQ
HJlz6rVOeoYbSKWMqHWd73yLfty2Is2cBEqEyR+hI7amhsssJ02GcUjPg/N3c6AQkpn9F6Xo7tB9
gMWH8s7sPloDhJ8wJTiZPxRb7EGySM9DnXo+MRa01epwDsbA3IseEK1Q4UwYvmrgRanqTzPCla1N
slhu7Kzs/uJW5mHNYDyJ8CrcU1qITS1H1EmL4crw1Pgf0Ktv83TraS2xo3Ejo75AWwud2ZWd1hyc
wvaG7JxXP4H5MDFQjRu3pMRJaDGBgscAeN81N2QYp6mr2EIuKHOO8/AogK6t+mMb5COujFUEFQ1A
NOAQMqONu/JGqiODEbV0tJLkxRkfjHHeLXT1PZhg1Whf2Pss3jXlYcyQnf37DxLfK+Nioy8yUnhB
lqTi3J+zMTg11mFU9ZO7HG+fBEnAvjKy+lpTD72mXWHEqj4StnPlvTp9htTb23hHy9oFNB/xcx4b
FsqEq62MArV3MoXp+QqAsuHD9B6k4Fu7T212CGu/ynzHzt/lzgYoXOYql2ZXSYFuK21mxTTIncQ5
dhNosHTSz5rdf7OHaItATnKmWSNkmuINL4a8r7+YzQcLDYs1prp9n7Qncm2tCI/ZnWcdW+f0+1+O
e5bUnkMNO8CqL2jGQWBVAsHZovieIHHDC/fQls+xOjGSvHHipCu7MLb6enkGHUAwgJswovmt5bSP
Yf/FdoZ93NQoZ6XH0dxi9pF+OGgrge2L/sK6aOaGZP5VASoxaWlGzlXdnXobQF/RmJqfAM66u72d
cns8y1DCBUe+RkF6KHCb3gCeL9Tuv94nCSFy2hJnkd3rVHnodopyKjnx6rSp8RTqrVPyKNM+qVWF
9gMiC/EHvf4rMu/H/j7UIz/LAhLJH7V5lzefb69RFpovza9yprmI5yULKtgOEJXwQe0hfbF8oOf7
/rYdSSbOMoX+DY9PEtfVoauQHQ/BAoCNNL6YqvXGSLq7JofF+lutPWVJfhi635Z20CCpvDC5Onoh
+Ab6NIAhASy1e8b8fpgdfc/crjfWJguYl4ZWUTk0cmXRcj7hnDQnFCz2FWJrnYsemmHXvgKvwe29
FD98fQVd2lu5zBIrAahM4ZfMOsXm+97957YBuVP897FWTqGOvacFwkD10eqjXVV+MK2NILzlDyK6
XNxkdQJGaqjxu6KHICmLn82+3avqE8OfRppBIfPTiLYqftJl8QjhxWlDOmCtHCKo1TRYNFE2ap3v
czCku0ALHqdpawha+n0MshAxHSnA4ddrs+rMcotOtGKnF7u/U6wPf/B5GF9A8xG+JNhJr/9+HPUl
yT7tupExtNyi8UOjXR3K420zsvIzkMH/7Kwy/ECdU8UeqTwoGqaCY54yHgxW/ycPjNPo6HSdanOX
Ne4XYIedX7RPVgo+RJ/OuRjdBNZ9+wfJ4jFFZ1E2EJOn666rApmkYi38nsR7aavvHSmeOT6Z6UZe
InWTCzOr45WH9tgxWEXBpTiAid2hmbbLsq1u+ZaV1RlzJnMuopLFGJDv7WPFfu7jYvA3x0OlBw1S
P3yFNw3F52tnwUODZeEsQTATeG+S2XN3Rg75ap2iUFH2Y3NqvNa9L/V6r2jN1iplSQJ3G1VNYI9Q
Ma+ShCSig2HkdCmzbD40TncfW91ubIdjXn3U21P5+wN/okL2n73VNeNNzOs4CvYc+IpMJd2VlMns
6vNtRxR7tg7Al1ZWgaSsWq2AQo/LzJ7YQ+9xab13dtc9DF51l6S/X5SjM88MA7S1Aty7Cidg97w5
4f9zYy7qrszDaWdM2rK/vSZZYYO6EPMQsBx7CE+tzFRlSVNLJarUVonK7p1S7ht917jjabGL/Zxl
e+bq9wyHbYQZ2am+tLs6bhUcMwpwAFCx+VtvOHV5e/QYcKWwdnuBsgN3aWcVNRVvLLpBrE9vMz9R
vqmhenBTzf8DK6Z4v+MgjEesHH6sIHmfLIUusledRoDLdm5ut1qlDnhhZe3mHuQM6gJxjKV9sqHl
6ZAwHDP1UM4/WuPl9oqktuBRhXCNwSMA0tcBRAFaac4U0860BS2Y4iF5MdJY3aNem5xIeywy8bQ9
3TYq+1hMiYqgxQ2kraHsYRFoOAKy5Jr5gyrTLhuYhfuTQG+S2gs+QMj511CtgOWiqE1XfDK1t4Ol
vg076+00exvpoXQtQOIEvRHVq/WrLByNqa+6il6/mgtkDQyVcP1v9N2kRuCeZ/AIOniWdP2VjMGk
Y6mOrIXaVf02yQu0PuLd7a/yi2tnHfjgQ+fyhToBgpyVL6hza7aOEWdntUHyPBuWcdcs2hdtLtXW
XwI7IEHIKSXbbXSYgt7dgdCudqUJgkjtgge6MNXOcObilJijAkTQ9vyQB9B+MBZYR6aBqanZWD7e
/tWyO4g5YHBiKtcg8LTrremGJAmHhrQvtN/0/Qvj4O/0dvC9QbAa/RiN5nDbnuxTMOTMFKWgqyeS
Xtur1bAse40WaI5+4H5AgeWNAUjB95pkSxJFborxYDHOqgKbvTa1ZGOvgUznekWzrs2dXQRHkreF
rZRFaPji/7UiIsRFrt4Y9EcyEyutXuzdFLLtOdt5/bfF7j/8wdbxpWw2D4Nr8FSrazCHCza8Lv5m
QdAePm8W8KSLYWSA2h0sJvTKrxdjZ309Zx23qZW8zFByOrB02t7zZiYiy7vgEPzXzupAml6bKvrC
tZb3xsGq4p2p1LtagYxlcnfRrO48CJimaGMDpbc4cyxAKJjMEBqa18ub49Bq55FbbobBOcrejdCK
hdVuGsY7u4jhcPtbD50dtD9b9KriD78KDaR4wE9Jz9HGujZclXqCTg0RO0sSlBJ+IujyB1erUIj5
PwviMFy4Iahns4laMtkpeGGmP0B5Z+w/3XZA2WUHwoV2NcBOIAarVbTU/+dYATGYVu5xKUd/Mt8F
4ckxQbOiCH/bmHTLwNFQ+2AGAxDr9YIimyHwcOb+cUMVReq8eCrLbGNU4Bezwvq78KdJ6Wi1EpVW
RpzJbsauSWjTWM8eOoxQSLbxw3Fyvyn6oSs/mR8Sc6dmn4PmkMy+1dJ7xF2mfQW7S6oXx9tLlu0v
Q5o4KHTwqGqsTl+vdMs8ZeDeBrU4FPmzPpT72Ut9N38eN9VEZdERPjcDdCCCF3QEr/e3DCBVgZ4V
l7xHR92vvUfGaja+oeyYi8MmpJJgb1sn57PmVcHEOPu57xCHSgC659mhalQ/HbSGZWV7I6cdbCnT
hmGZ8wBfEvps7CNV3+vFdXbaaTWN1bM6Fh8Kvtk4pfd/8LEuTKxCWNrD5qYEPIRVdwch7QfNekyM
5lggID05xu7/Z2x18nKXIS/FAr1hZMd0rM5N6BtNfAzN6Qxrw4YxWUpwuXmrUKL0k9YmgYCKMFtr
ZcvehtwhG/ODE7xts+KQ6frh9vJ+OcKrc0hRnlryr5n6VRaSl14DCqCln9LyjPOLOS/7Xavk5Edq
pCufC7toEj9zkRXz1V4D5Jdobbcv51L/buYdRPAxNIgVAx1R/zeD8+1TPqdxwiTFHB+rhRm7MmjG
H6HX5LHvtIH6MZqcOBCjDsFTn2luwOEemvhRSbNp44UqPWhovYN6Bs1tr9MQIEtp2qMWfQ4RlOdJ
FXZ3o7ZVSpAaMSHrorkPunrNrB2ES6jOM6FDCVJfXwCo175qfrv9maSnCnCzqN6RS/9qEl/cMbmS
FbaVAijVxyB+EzvLfCgn6/cJ4oDHOSpmXIZBERa6PruJ66Uxyp0837yXNHnrRI3fRRs3mXQlFzZW
wU9FZdAsYl4d7ZhDrFsWil/Hbru/vV+yeC5Y7hARAQjwil9hmudotjNAlFmczwig9+0uc4rlXhmW
8o0yqmfdYlL+tk2ZI1zaFP9+8Y20Xi2StgMJURfjcVGrx5zaUttMf7Q0RriZ9qeRsG5aa3HbNuMI
7CAyjX3gJvs6Mfe6Wjx5vYqwzgbxo2xRVF6QlgeNCpvIalHOVIRh1vGyqssnUOgUKKyDkpSH21sn
+1wwzdCGBxHFBbyyUsVGYeWDwtZZTCcyLIOYYeG9GdT8XJVbgsbSJYFYo3UmwMuvrt8l5r2wABAJ
EODV0DEfHb+3/2RFF0ZW16Bi2wFPUp37t5x2yYA0SnxcDKYTA3dv9M+3t0++ItpXYAzFzIV4W1x4
Xjkzi1BHuMSgNgJGP8WNP0x/8JJniu1fI+IbXhhJSi8d4fqBFBg6jWQJTvFg7S013nDvrbWs7qMh
X+Y2bABaj1ayqxj2cfP2FG8Nb8ii0MViXrPOWggk1yzGtdrd0Lew4280kqTrEBw1HB5V56heb5c1
BlYZOMKlE+hOvO9JksJ8spXmSa3YzEYxYCwQM6s3vVbUHTJerMNSfxbNY8igF/n6Rkq3ZWT1Sao4
g1sxc4H7C+y79SjEPDanNISPrvMQcMZM6oFx0l/r0CPl4bY5IKM8+mz0PwvjhKBfvaXNvmVldfto
sxtH0RgRzrTHYt8kGpnN0zBsnEe5FYatgOFQAVnPQTcDjwm0ELJzaxV3evSQdt7RyE5e+e32uRcb
/3rP/rOz8rHQjSEKq9LsLNTcdG+nVig7jNDmOUhQGN8z6CI272/ZQKdgNeDi0cTdqq6ShC6HZBVh
1OxcLE+LwBrCkKa091m3+zXAqvqt+aNaPtaQ7NSGebi9YmkdgYc2cCYAuoA2ha9eRCE7VbXWS6j6
VmYA3baancx4fusM7SEH2TS/663QB4pBTllsBCbJR6VlijIRVxSwmXUFfYm0aJ6mOjsno3XHO9/s
62OW3hXJ6fYS5XZcGsFQf8BXvVphvShVUmtNdnZN5WUy22/D6NwXc/hQkudunGzJvcua/rO1iul6
nVpz6WBrqImDedwNvm4kT02WPqcTWKB6i9BHEndBCIh5cFF1piF2/flyw6jb0uTzqdHnxel9Nzne
3j3JkbgysFpR5matMXVc7gvk8P0BCalTmN+7T6AujnbTnswtFXT5iijyMH5E5W5N2Vs1naVluriv
QvuHoltPDGB+vL0mqQnmpwESIt5Dv/J606ZWDWpF5ZgXU343uNYxmjYwU1sWxL9fnCq0E72ghuLw
7NK7psDZBdWGp0nuEELhf2tYeXUU20YOoic72/pzTbswa/6hYr9hRPbxqZ0CbKOKKuD118tQG3Uw
KeWD51QHMUCC3vfs3QnpWSEBZI7P2qx+sPTo7vb3kZ3YS7Mrn5vmLhsLAGDnKHhU2x+KST0HSrdw
q5QpC36krf+tb3XbT5R7EltnfYmgUQ0KHeLdjmnGwYqfMutdNmvv5tj7WoymTcMjyDfeApLqxJX5
VR4QakNv6hXmm+Ddkn0cxtFf/H6uEElGYjfYsCbfVQpkvN8EFczK6+OhjbLKwJoJOdbS+rq5V7KH
wtqCccs8k4COdBNgYx5Uq1VlkdM6oYjrzFcQkFLns0PxxS22AoXUjpjqE7O1rGftnBVNbChLsnPn
vrihu++9+7HaGgOQHWQhQY/4MlMljCZfnwBtVppA6ViMoSjFPq+pVimJtSVbI7s24JUl30S+hGL+
6jDPXaGXGoyg51az98H4HKhPtfbQ5MNe38JWyhZE4KDI5qiIsawJenNlLJy807KzV5XNHnw7/NJl
Om/U3WTfBoAG2sPAijhhK19TFt0a4gCUdhJnk28EXxY93mceY/K3I4Vs40DyG78qOWgcrnKn2cjs
qNNZTa49VE1yByDcDk+a6uy8dOtNLds5hi0BP/CdyNPWfm3Eab1YQ35u6/BIe1dUI26vRmqB9zp7
puvMBaxWk+kKGWhETBdENUo1+8VW91gWAxBG/tfCKl3Pq2GyjDSnr9t+a9P8oeh/qtlL6GQbEVz2
/S/trL5/0hve2IjbSaxE9HAa+AI2HoSytYAgBSWGpjaOttotN+3nPmVS+qwHxklpkAVvo+PSfQ3K
rYFDqSWIPgGwU/M0fwnvXNzmdV42Tq8RaQz1U1k/eeTlsRH7Xu5suLNs2wDJA5H/xWW+7ihHXheg
4TllZ6d7aGPjnm+TbsZNmZddGln5cdl0aZV0nM3QtkjtH9pui91MugwD/jT+Qzx6zR6RmH0w9AMW
RlidOuY/W+vH5rjklpFV+DdCTbH1nL0yY5Qq+5/ivHjjuL99JLesrFKR0RzCtGVQ/VwVYbnPBtfZ
TW7dwk6ReBsxUxbLmH6yhO6h4IERP+XCyzI18JRiSfKz1yw2mpLN+E8bVq4fRaryPBfFt8Hu9Q2H
k3o2+AUY2wTV6bpOCM00o29ZmhOnEU1mWrdJoWAshr09/ri9kTJLkN3peAXqTq+UOGIlUuqyYHZM
sxDjKGCTfIbQBfqGjSlk4b2rJzzYRzGACCJX6PmsdnGYp6Ky8lw8iKbxTfqtHN+ACtn1htBM3W2W
WWSnCaw7/X+I6SBEWkVUmBjmwnDrHDec/cU2/X6rVS3LEuk8EndoKnHXreKc3kLYGjasKK0Dv0/r
Q2H/FX+BdslFRWx7hkuaFNMzE90rSDI5xNc7mC/kBFVeYi9on9o8ei4p6YQqHPGJrfhT9j0sfo7x
UYOb/vdd5NLwaiubgVHGvMVwGzUnJNn8OR6OQf6cbeFcZIcaegaBLIY6gT1drVCtlqkFBgl0mZXE
u7l/GMKftxcjtyF6PpQ4DOxc2zCsJHKB2ebMQYTLUcgI7hrD+WnNWni4bUnm8YIzBw+hkAKPyLUl
iDcrrRiw5E7dCCZMG8gcLXAfXjOpUOiE3WMf2PXdUnfa12XQtyrz0pUKRgNchoRy7S9dqGQuFVU+
m1vtXDhKymVnbgGgZOGDMeZ/jax8Q3FHYiaSJec4HE9hOO3H4Tl29afN+UJZFLZRrWJ0BX5vbQ0b
ylII92orYMY1Qly3eWxdaIRVxT9sXCwyO8QMUc6ESs9e43eszm4LdzCJU3q4j4qXoP5pZsOxa+EI
GjayMQmRt67DvyVaGQ4AiTUAcsjjIUYrQwzu9mdnsGGeaMqdW6AR0kWHGQwREIbpNHo/0jY9RqP+
0PXWX54+7ep0izhEunDYKVwuHQadrdXBUINh7PUkKs69+jBGxrFHacEp3nTWh2A0728fDYkt0hDq
qrAk05dad3lja5rdWoW/Vqk8+109q7CehXmOpiyoRqfNS1i0ymzjPGpSq2BwRPBkON1avRmt3Oli
I2ziMwi3XfCptI657U+eX+vvmGU7eEb8pCWPmTIwQf51Gnnya5+1sj90zMIUWzrKkoNjUBlEOQi2
B8bpVgfHHj2ltwbIc3WvOxZHq418WznF9daIsdyOKOYSgYitq1ujsKxILXTIzKcgqY9A71ofvc/p
AG5yvAMrWm+cH8m9C3cFMz6wEvPCXN+KitKOi8dGn+ce5P+SBsW+nyx9w4oktl1ZWe0e04mxwwQb
0sfzhxEx0Sg+Fna24aVSIzBSi/4ZoN51lW2snDYymxF1vqY4OfpTXjHVv8UaKv0+F0aE015kl1Ve
kOe7A1UuQMnJx8D4gTiC8ftPMmo+gt8VmBusxivPhw9vqTSHlQy68ZCqhx/LvHObdKOQ9SunWuV4
V2ZWISSeLdQaA6jewzTapdpDar+LTeVUWfNu7MwPcOJAi/qsFS+zeu8xUO+10z6o272pv4Wd028O
3sRM8DeU59FHbYw7zvJZSdv7ckwA47yz7gE7HPpKOQTto7sl7yH72lDBCVka4NXwS1x/iLzUw6Ez
oRBW+hOX+i5NyRk78/cfE4aYDYa4AVTcq8LIlGvUt4WVwtgF2YO3wK71FHSfTefj74dYAjk4UKoq
NEyE3134lTY5sHP3VE8tawHR4Ib/NF2s75cgV04WNCl7V0jp3LYp3cILmytfXiJlzNqexRHMd3b+
bdIe4j/grmGAFcpPwTpugfq7XpfVTaOuZ0w9U2b0u/yRScLSOYXH2yuRRTGQi4RmXsqUMkTuf7F7
wwztYOwwoh4XgZ+13yPjdNuArLtoXFpYZYfKNLSZHojpbTs9UU092lPnD+rHTK8PU27QMHporGdz
2DtO6RfD7/dBsO7+GiMAMLaunIRmM6hJxsSsU4fMEWRFtY8gdNnwB4nws/jjvPmInkDTvFWYtoOi
5o5oGBhUjlbyFWa0A3N9d1Xvp77ZxghOOT411WLeQwPw3hzvKOPa6XAEWYys037erH/JUoDLH7Ty
Hi+fgjYMQdI78AA0IKMmbTfpzs5EEmqZNu4P+fLFbAs+BLOrvTqDVhTlatQXfGM0QKsg3S/MkqfB
X5GLUOOj8Vh8n3ToTIYjlM3H6VF7r87HUBM0TBlyVrcdTrryi9+yOpt1MiuovvLFbXvvLH+PCgP8
5V1p+1W61Z2SMbmA7IXHhaI5lCPr4aHMoMRtjQxgBOpzkbhg6zo/1R6V+iGYnWMQxiia7B3vYxUf
pupuFgP347BRb5DFosvfsPrSEV0pMxfccXOY7wW/rWXvNmVYxSFdX3i87kB2U3/2gHRchwkvbuZ6
WhiXgH2HbEfXH9riYcy/q8Z5GL7ZwVaTQPy9V/bImYmx4lG3JqixlqrwCouNpQ5Zx5SJM+QuUZhg
suG2t8iKDVDhIRwg6hvkgsb1ysKkChRavoyHpwOyc+9rzdmJWm4QVztvANlFsOJl8H7DrAgIrxYI
OQFvf14F5JHXZnMjTRykjQSprnesl2yHUGnQ/DM2vnZOE+/RW160YnlINvIjGQkEHGWQP9giBaDq
dm1XU6PKyEY48jz97wTZ59goD5aFdGH5pojCfROZdFhnvwthJVoW347bOxLrjeeg9Ote/IiVN01B
ESetxeiI6nymjbwbGVABWHyfbPHEy243KmJA3AQ1Ctybq9VONoQJQrk4iK0fZdWMu0hJnA0XkpTH
qJ5QadZ4aQkOuGsjTlK6iRsmBAFHvZ9NUdL2p+dw0pj4Gfyg3dg82XmH4N8RwEAcaJ2+OW6ciPYZ
R3E04l1RB49elv0MmmArqMsCKczykF9SE+bUr+602Q5DL1WZX+qM5s7Shn2ev1kgQql3WvQmm89h
Xfix/Vb3PsFX0ozHTLXv2gHxs4+httXOk31I9FeoSvOLiLQrt53KUW0gvWHY1ajSe9fpkkMcttpG
Xi+LcrgJ8m0w24OFWvllUS7GXE0m7ORDcIoy5VDEIIKido9Out8VD209PCdO9QcBHHQcUmqMgZKF
rfyH0TogWZTrztHg7phUcaoUpr/T7YAj28BLI+LfL/I8TStNbQQJdF6a52r5ZEZblGK/OGrWEe3S
wuoTBQtvP6tk8yLvXWn3+4AhAysvH1QGYgpn8fNQvANyiKej/F2SPipkInCBIX15qvJuBK9p+jxL
4LOKH6zSeZuMhzBbjqZxaiHe0Zq7Tj868RbWX+bkl7969cnTuVEAr4tPDtdweQgn1w+yr3G269I/
6K3xPIEyCWYJUD9rWAIDLlZaeoRephj2IjdQqE5k2vEPPjS4ImqV3C3Asq4/9MLsx5AGv0hQXTA5
8U5JN6rksgAEp+a/FlYfWmm1ZZo6tqzUQFeM9s6NziXyM7fXIbcCtTBPR5HAr9bRh2aW9y2nwpmc
/cDUuXgOT/PGsZDFbmiv/7WyWkseB3XkWRyLfHnUA2vvjT8oTw+ILOj6vlDD3+cVQWgP7D3Ndej3
nJW3leM8mbnHnFNcvKU0kE/pYw8BAs348E+2j1YtlTDYMOkxXLtB3ARp0QYwwwgOgpk7zxtfthmF
xe99deYvrKzWw1KX0hGkG1FfHbJ+fnYHUe9/WNotWLQsNItqBaVjQbtrinN8Eb8cO206J+BDZbCT
F/SdamtnZX+BaqvM9KANB4ottx1QGhkuLArXubAYF06oRDEHqS2HfaDrx9lDdswdwruyiz43wVbV
VuqKiMMhvCq0PV99sTLN61RwzqRF4/lT1Fh3k93eF0Va+XUWxvsRfzplU7KVAktP2oXh1UeMoECY
4oJ73hbTDP2jbv4ALvon/ggpM3yJQq5njbWNacQHSwCRSeAZJ0AfKa/j1n7+g0/GJDJNE6LfK2Wa
MIhaEK/EDHobfm8k99Nnb1i4VcqTl25R1Mt6GvAkU/mF39YUYP1rBzGLYGg7hTjoVsjXa8sdnAse
+ftAeyjz0cOLHtWH3IenNDs59sHZIgOTHD7QJ6CbWCnvsl8UChcOGoWGolkZ6gCJkvG4Dqu/6qiG
QguV4yAsN5IUqTEgW4BVqbIh/nO9WKdvpixVGFcb1bnYT0027MouN/Yug9ioW6MMdvtTSu3B2Ai2
VnzPdcIXp641WmPHtM1kADsftId8bnfqUhz0OPr7ti3JAQBMheTeLyF391c75WIj89rVK5XDRycM
YF2YTZQLmPTYm1WQbLwVtkytgko7l0mkMPZ31gLelXHva1PiN1p6uL0i4XqruIxoisg2mC4XnJDX
X0vJ5iHvHUDZzTjMFNvcYx2NX27bkERkIj8DUabHcwQdgGsb0RgWTmUBkzZrpFmYy3qjhulhKQ9G
qx3KOP/CdGin/LxtVLZ/dCwhsYdYnpmS1ZmbUYpGvNwlXQOqmjZfM2qJinJ/24gkEgvpGfEup6QH
7Op6ZbndOEnHO+Pche0u9fSjGr63HiI4gZWXZatAKblmwFWIM8WAJuy4q23M595W1AVjZfEph6oz
/mokgT8m+Q7gwe11STcPHClgNcFQ8mqQu6oalYEv1pWUhh8Ginqiq5/vqmae97dNSVd1YWr1plGW
jKdAhZ/HtOHU7us4vp/dd03v+HW1dX/JnB0IphAkg06BWvb15+qHqs/ykWV54fvBBpECteTt1ciK
RER4QbLhouLNDPy1iSQdI2c0CLWMDPihV5MaznSw512aKX7cLqc4/8ei9uepWyh7WRxEbBoKEVzj
tQ4SvawINSnGXts5+5j1E/pY5UP8P9LObDluXOnWT8QIzsMtWZNGS7blQTcMt21xnmc+/fngffbf
VRT/4uk+4TtXhJIAEgkgc+VasbOP/kVZiCrt35bEl5xFwR6piy42aXYN2rr0lMhEGdEfVc82UnnD
O9Yc8dzUIjxpsx2PRUGPWxW+ldkb6ie2fnt9ydbnjdOZjUXecklGUZuZkxYWo5H12CsgE7SK27wI
DlG3ESzWvI/makGFBFMsYgaX01ZrSRcnOezFPaxY8F1IcXa8PpQ/uPhlNIfch1ejQ8qH69OlCacc
JLi6RUNK6jZas1f3ReGBcQlO1vxpiN7m/CamnoIkz4AAS/m1hWdm9qr0FQUtN76NgxsI8UNg4xsf
traMkOeA4gYsSJV6sYzTJLV1Y/Ndlg2Dh/R7/H9g216bXvKypILpnSJwLbxyqLTR6i2HQJJPZPAV
gD1bKdG1cH9uYjEMP1DRbEMm877N4lOgPkzx4JlISeXZBz8Obn3Nl10FzMZYfW5r260+JcXOmKxj
oSQ7LfxoRHd1uVX8W/0mwg2rTkWJC97lkk9a2Sco5QGRtYoH1fwUTr+UuLpTc+2x1vQb+Pu2QFxi
lO+cjCKguGsJzOxiolN5Vnua+GnnKZ4UpTqU1q9OZMGyOzN7ue7Qa2UTXUDFcGaS0Rzjl6MbpUwx
g4T2U1/FX/X4xHXBQ3LgFMn2MZmaXVuS+Okexkn37Ch6zpvxyW7tr2CCDtc/ZS1MMFwQ1XRXQKuy
2L26n5TqKBFeO+3ZCAdXHb/2JZw/H6+bWSMg18nvkf3h6UroE1vpLLgqtY6uikUiuqv0T45R/3KC
9k5PUXOYo8+2vkuSfR64kV9bO6U2T9etr+1TbrdcMkT7OjHk0njTSZlaQdFxn2hHf7a8qg0PY5Ft
HJJrDvSHMZt7p8ErXb20EmiTZkC2C/Qi6V0zriSwDTkYdSBzZa//DBtpI1u7OiwYIeDdYf0I8pcG
FXUIoEDRKcKTSRQd35XzqtobDnLdiLEsDzlS4hN5jIhq4p2c3Q7mSbE38mlrIQ6k8P8dB1N3OQ7J
nLshFWACqb9FfMLdlpdaXZozCwvvm0M/JJ2B95mISWh0fEOD9CvpbuHd3XCCrbEsYmks+6jLUJe4
n+2HAgrzKdyI1muvjrPJ+oM2ONtIeh+C9vQZyty55GqL6NAYbr/LpzfN/hR2G9Y2Vn+ZTB1DSR8j
VSyNtKvC8oB6zb4yNyAKq4kE8LMCrkQi4R19RR3moRnE7E9ZIvs8qq4zqyj5WsfeIUVeT5A6fUMA
MEyz56izKGqnR3Qej7aZ9W6bbBXzV5fw7GsW+9ge1bCdbDzeinqk4Ufro15qW5XzLSMLjyyGRHFG
mSEXubKfqpcpk/bXg96WhcV51ulGW2UOFpz8NRvuCnkrI7ke088mauHrwIpCY+iwIGlf4k7f+/HN
FHdwV+/JtUbDrRL2uyKLPRve8etj+1885k9tThQ2l7ugjpBFd4QA96AmrezlnWGqXtQlXeSVY5Yr
O1suJoMonEyDC+Pz8BwrNhzFSVkZoIhk5alTlTw6+jkc9XunjchDO7m21Ry3drqCGiD/zOuFjp/F
OW8qs2pqAvpTJ74HDsf1p4M/VLte+r0xIcIpl7eXc0uLc1zuI80OpoCKcpN6sQm4xnmIpc/jxxaI
3YvuuIrJXoF2TlM+XTe9Okb4rtEzBghKLuQyehuNk0q5JljI1cyNYk1xe9tBf1u7ZfaDjfTR2rXQ
PDMmfj+Lfhpim303gm0Jo/l1GgLtxspH8QoNZa/qIfGYYPo72FO9ddVfDbvQ7kKRS7ZHNxaGEVuo
jTCj6Nz6fznce6Phw6TeB8OhDj7E5KZJcV6f1tWRnhlcvLhTQ5GQAMbg1AxHGADIfj+ONLeECs85
w9iF88aDcTXU20BBSB2Dxlqu41xBWUSimC31Fmv57aQ0X0wF1ND1Ya1mEuA3FjMJNhua7csVHCgL
TVaBmRwMPDo0ofqziI6TlLpK/QRg0i0qKqZbpcc1J6UTmnUDj0lia7ER/Vr1s8TBSWnKqNvnsrxV
isDthi8boxPPkuU2PLezeLbEM6rsdYydKf9Skxx+0L0ydKMUBigvesx3svUX1PAmx9p1w6vjA8Mj
3i4Gr4rFrDpzJMfWzKw69TMQKGd8hZza6jYOarGV340OiLQONSgYtyUoaQKBEPhZS0XIQDiz80x4
GJ3dHKBwuZGpWw3woEnAE4IBZUyLqFLQoJZnGuU77ZMFBYF9GChJ29GXUVEOva16PJ7cjqKo1en0
Enh+8mBkPzJQxtfndfWlZtEsR7oQaIJii7h7FnBiOTPH2GfICmT65a/APFTlvu+8/Fskv9a0S5jz
6DqIqmTG/azdbmVi18CjsONRXIGZG6WRd0+XLEptYxRlo1L3uuSnPo2uThddPpyGtyw+DPAbDjfK
eDs6vzaGvrradOEIRA/Z7WW3tWyHaACFlHdUu3dx5rH4HqEJB0hA0k9FJx/a7AhuRqAp2eheqz/L
beXOU+kK8pUtxqa1AAxETZB/0jsNWvdyIXJHS40yFSCRJLfdtEbBu3A+RS2cak6SDPs4RRtvoCxD
G03yfWMqxOn5zvHPjC9O16Qt61oqKYVCd7ULa+Wzrn3vg3uKzzdzrD82XeWGWbAv3sItKofVjU1D
AoqkoMlpP7wcNteroGg7CuYwy7T2Q2QjD/Jh3GqVW5tcUVlGkY/sLq/JSyt5EdUmajqEx7q/C6L8
Vi07RlZ9rkKVg6f9MdfKN0nLfl6f1zUPOze7iJZ+M1P4nzGrHlsqhkGZ7SU/d32reminbmMrr51v
VNPwZMi7BXjjcoyTqUllOzOTSfkGoVwBtaUVbcT/tUOb3gaaUMWeVZe3hEZPw1Dipo1nBF6hfeeo
0Yt8l8T7CYb2pNiSQFjTjaEnHsgxKFzRyLYIk7JaFf+pmZdG5UXNj6CCsKJq0Ol6dk5dKh3KkBdv
tYfV3G2m6FSpvK7aeW+X9o8ylDce8qtTTIkbtDtMHWSVLqe4k+RUl0LWU9NrV1JeEg2onLUFjFl9
d9AXgOQP4D+i4+JqNExxqSJByJ6IKHLfdG3iyokFYKnf9fEelLteelGO9PbGIbs6PADuos+YytiS
vgVxFyMLW7hXs94WHCHGaO4Gf8NNV0cHwBgBZ9rXsLIYnaq0aqqVHfWwKCru7BwR8USD5N/x5fim
ndX2wMNLu5tK/quwv2tDBdc+T+JP1/fmWg8dKUqqByK/TWVORKazk6+t+9iReFLd99NTkOzqaEBO
r0KV4mRZ+2LeG5L2AA9VNTe7IA+/q/rJ1x8k2HwLQZDbBqfr37M2+eefs/B0CHeNmko4LFhWfOpA
2c/jSy5t+dZaIKQjFGwpCGHArItAP7dSPgwVp0zWWHvLeZ3G+q6wQO2ZNGo2waOlVm5V/Iv+ctGH
+j9WF+E3Tc10SiCHvC+tt0ztPRtwwfzFGjU3y2aPCOldn8u1QwVoEhk3mAA4VhZn6dSMdhuoUK87
yQvN2QeUwOwq9Dp74xa3umYQtQBZ/YNgW6xZEDV+YE/EA0l/CyX4gSDxa9WtRMeqFbLK4FZhYOP6
e+moAfm2tm8pfxZN+mB0v8kkHYL59/UpWzuq0Dr9HyPiI852w1RlVdWJKrVuNd5UvcnQQ+lPc7bL
h3ojAqz64JmpxazlTRJ1clwgwjtoXxV6oDOz24+1fmOl6AzI+o3tj/so3oyrq15xZndxQMKtjqYT
aKv7oPF/teRhjWj8NZvS3SwTx69P5+rB9R+5RwvCJer/l/NZ049lBUIQpm/3evgsj55sPuXZwe4/
5MEPG/J4e36wrBAx4IdA/haQ6Su454/p1sN+1Xt4FgKz/PMhix1vlI466KJ4Xkaxp6gvqpm45Xy8
Plzhgsv7I1uAPjbeNAbP68vROgmgpKDHe5Qg2NH2QCrT3PCa1dU7M7FYvWnuJ1Pq8ZqgCR9r09hZ
dXMILf2X0DO+PprVKTsztTih/KrQh16MJmre5BIAYvi73GpcWLdBpz80ZjQ2LpuLjRK0tizgT7Wc
e7b0u7YLlzP93wzkbyOLtU+dNis79tu9PT8LqnO5f+inre6I1chh/m1kEdyHbJr0CImSe6qsaKQd
S+mzQvl6RmapCL7/mwFBj8WjjQzLEr+vyv0EeAEnqBUwY/VLaelunWx42urS2FChCDYUAGrC2c9C
YR9lQx+KCwrU94NLk1J/ssfCP6C75Px/mhKfcmZqKFJF8Qvmzs+/5F22G6rnCcj89UkT3/tuc1Jc
B0JjguNadgRNdZR3vjaAMKmtl2G2f0ub7bKr6QxHFHr/0K3Sx3E5kMwKTT1r0K7IrICWyLB/VPTs
LkezImi7Q5S1Ty3blObAB6lMyGTuTeTBQVOEu0QL7gfT38jkrK7h2fcs1hAgdO+HJqCNRlRXhmfo
ocrky/V5XYlIlNM13uvIp5HsWwS9Ou8ZZ4ef5F13GmU7PkL0WOzC1JrcQd5iclxr7LowtwiApeoU
fTCyjFk5HPKacDH8pczyiy0PX4XeQ5jeJNaN1KC6kmV7yC13kbIRT4SJhSfRcEAHC11JJoCYxSpL
o6+b+YSufREjzgnhuyF1Xi3Pe7QZn+LxORz/+blyYXCxjIkZyhNcVQDaoOsGn2FNe93P7Q0rKxHs
wspiFzborOi5zrCm4g1y/vKgoElKiaHcQm2uZbsuLAmXOtvv3DO6uKU2BqXEx9B8LqNh12kP8ykx
nqDM2+kFmjoPLfDbrt8IAv+LaeBL4uUKD/Ni7eDgsuWkgWU3Mj8lnM5BSbMN78pjokR7G14DuM8f
7OnjaKqPWbWF9l3ZjwzcpNUMBKTzrqctH2NQxQnc+nOf7ZL2NgHoJqUfr2/IlYsl9Xtw4SB84ZXS
Fue2XaZgqW2KZtEbdCj1s6/fpQaS1/O9ym0vM39fN/cHJvpuO/xtT1/c8aBFDmq5p2c2zA5DfhPe
J6fwuUt33fBBrhMXNXiLPLX6eaJfUKH1CNh980sxPviplxu7YHDLca98kI7KVpvbSsQHZcBGFSU5
kUi4dLMRdCuSdBPvLf2NbHlhb4x8dcPQpkGlQUVG5Z16btyx1qFIA43KXTh8ieCgDneB8QZSeQOW
vtZ5zli4uoLeoavKWfhtqQYkDCLejooCBO3rkO0U/Yvazu5UwyOXfYa6ZZfq1r1dBF5vHvLxQ2gc
qrrbSdy2TfN1S6Bm/YMM2qQFfRMVl8UHRXxoODp8EOxCiIya5S55pPP0EKivXf4xTe8qy6FEuINV
MdJf1F3Zvc76KYTg3Mn+hewXtQNkOFgJh0ZOsVBn8cSSw2SeItpzRmCxhvHd2Ur4rW6pMwOLQ2eu
NSV3RjzJb7509nQcqvFGs2+N6met299H7UtKQ8T1bbUaKs5MLnaxEuMHZY/JPH3Ro9sg7qkvabvr
RtbKdGwNtK4syg7U+MVXnM0cIapQ4gyceV4ijZKSON0njmMdVBkFHdlp2wOwoNkN5JFaqC75x16J
+o1zZ3VyoUWEqYoSP3Q2l9+QmUM1kE8lXpU/tK940Z5nYi4DENJmz7aerw959fBmH1FqQVD2He1Y
L2t+kCE+c08H84fE6HYo7rjNcDL6/DZ5GuW221jI1Sh0ZnCxUXy5CGttJDvStw+BkBZQttx/dQJF
Qp8mGTJ4y0RpEpWKkdgIBQoO2Dj9kXWe0nj5X2ay9/PSQwNsY0jrBg1A6KSWgFAuIn5cxrxLRCev
ZSAkW+r38Tjv9TjdB5nkxcZOl/ehvoUJWMuYIjSvkpOl45NGoMUur9o47OIgRD5IMIdXmRJ51lia
u05N/WPWwfvVztoM1bZ1rA0nPqnWVH+cnCDa8NfVTQNGHfpYoLqcL4vriyWnDVUo5ptT1TwqhbxX
tLfeGA5Z/Vx3r4p/H6Ybl+w1J4KiX7zESC3A+H25RwbfafUR/tB7WL7dsHpTze/Xt8VaBRSGhv9a
gNzl0kI7yV1tN3QylL0b6/kPddiPd3LXf8+L/mZsP6gUbsYvQf4S0Okwy2DAzY2duXo3o2OUrDgA
cLIni0/Qq4ZYJGR9zbb8nfR56VqTcqATxpPa8UNqpehu7oyQVt/g1ATqrZqrp41ZELFmeZcBukpz
OqJr5MMXPjbF6VgGDSlTSQm/5IgPAm7Z+7PkZaZ6UmvZk+GSMHJYTiHAGeFAuG5/bWOdm18sM7In
TIBNrICKBQqbku7PylV/KbBVUB+Q651mxRtHwNo5c25SfNLZCaDEsVGNpYi+3Y88snaiYBZs4iVX
B8bOBcKFcBUY3UsrUd4W8qT4oIfm1G1l2ljDfT1804JXubjPjOpAKWnj7bu6TTX6S0W7AiT8S1Bj
kjiJETYy29RqOEu+taNDie5blPlw/s4eTwx/mJ+zfvCuL+LaXhXdVAIITWva0q4V9mo1WXR9BIkp
yB4jfesZsfbkhgpMUFlx+5KXWbN+UCa0cIkGpfOgSbGbRV+6sXI368XC25e74dzO8mQO1TaUApKm
uT7u0taPPC3VuGGp3byfCMVcPJOt6tva+XxuU730lHamecsuyW3NycGuvoy/7OK1Qxp9cNO++Rcr
xTmCeALtTjznFwEHrl9NHmKKTV3xJvmVa271XKxtLi7I/EPUgy7FxWCccawlaya9OX+KmwcJXe6o
bTZixpqEOKA8EBwgFxSEmxZBI5YRunNSHpVt1KqnyLen3RQV7S53egk9TE05gaCDUyCPHE/r025n
DS0cuUZluKpdl69pj2aOY++KwPc9+r/EsTrV+7Gobc9HT9Nz0mBLm3RtYjg8uTzw1VTqFxOTdFoY
RzIaY3TUehAC2rZr9lsgtLWNyGnCBqHNnK62hftGnQ/IKYzS+5Q0qdK/5cVWt/eas/IWY5vTsoP/
LI6LsWlKPZSRk+CB7UncILMm8BrzgVgqUEubnLmr03Zmb7HUes4rxOYdDQjzuc70Q18M3mZCb21Q
3N9glyQrD0PMYleERm/kqtUgKaGa7pSw3xXKwPK4d+T60BXxSW+K0z8PmecmFytl9FJTIDUI+Xvw
g+TeTobd+LqF1cvFuYmFxzkyTSi1P6R0pvTW0awHgMRyONw5VRUcc+7n0Cm387GUaaCTopIntIa7
ZGGqPKNUJ281SK/55vnnLF4F6ZxKnWUw4pA7u0C5Df+iKitKUHAQODROvuOqg4PUT7MeFRqjv1PV
Z6WDlE16uT6rawcRPAQg5yiaIkIiRnl2eUhCo659RUxq4Xh9PrgxOA3FQep64zBfuz+AtYHslD5v
nhaL1etqrZz6XEdOA8WReZyPuvwaG69hbtz6YbGrJ2sfJlvvqlWfIbDSDs9JC53JYnhAhCUJmlWE
LyAXkQfjucgHL0p1BM0+D/2816avmZV4FgoFRTjsfAfc3PUJXjuBHcCsDjlD2BaXdAQE7t5XZl+M
GyYjkfim5TGPvXa0bycr30ubYnEru9+Epk2INdkoA9uLEDPrQ1GoI6LAtSR6K++sctfrH6Y58Uz4
grYOyJXxQZZB/x+QXbjalg38ft7RsJ+yrqF6ryZf8/Fn/aMsHuetIsWaHUsgLxSSVSZQhYWj5olF
QctEKCO/0/37xDQ+TE3zYnRQv6nKj+uLtvZS5SgGOySk/t6zeCVOZFu9sNZYmerOvVLuyga1qaSO
HQp1zufUyfrbIbVarwCFi1y1PhwTwI7H6x+ysj2hWQHGC4RKXAwWo65KpZaVDkEDqa68vvw5dzub
+1u31RK3sjtB65NkFZRPpNYXb4gWXaN8HMvsvtbJHw2t29g31Y3meMoMN/XvPPkXF2AgomiUEuBE
DWYRDso4ysZIaE/EJpdQ+ZNURjvFEZ0PW3Rfa9vBJlEvhNksQtxiChE/Gay8N9L7wt9LcnxIYjV3
DTM8DIWDgmKVkSVTt/xHBP/FvfsPrRXJBZAogLAvvVXNpTCwfYQGLGWIH1HR+6749G76jh867pAW
sP+XSXbwwQw/dsFcHlV7zF/GJA9hnB7mfakpvOKu+9LK1YOeCEH/An5USE1dfpM+INpm+wiY5EGf
HeYs7bwoZJ9avbpVr1/brFyo/sQEarVLGEWdIDAFGwDiPPNvs55ue/jrd7wKjr20VXleA6gQWoXg
kAEwxNEXwyoVLVL6KEctpa6Hxz60/L0PQBzsTxjsDVWJTkVe2PuIkp83KQNFXYLnfhwED9RQN3tl
QMMlTOXhbpzz8SA3m3zvq7MBSpDGT0fwj4jfz87YVsszVNrrjPJKURyTotSORh46h6Qw0/1s6NGT
7vv5zfXVXoscAK0EYAZw4ru3cwOv/tyChgKG1z0GlvY0Td9qUy5c2d/is1+5CZkccZDmAUgW7BOX
41PSCKWJHGcv61vDfE6LrS28MhaU60Ba/lGh5A5xaSDXArudA5a4ND720UcJ1hFF8Sr9dH3KVtbJ
Intl6jAcUnVbQp3aiIbNRJlYp5Bjxn5M7dk1Rsmd1PamGn9eN7YyaRDscdmh7AQhgbxwWyXPnMAM
FXZj/iFuH7J8S191zQBqBrzQOP+ItItJG5s8SZWY0TRFae8TTZHctmmt4/VhrAQVS4Mj8I/iDkzz
C9+eWPkJOrXsvmsSVxtnTxlfSB5thK7VsVAOpUYE9wzlwEsHoF+Mtrac/mxHp/xUUy7ckxpWN6ys
uRkC5uSaKEHRBrg4BJts7ApqUAWtef4Px3/yQ+swJPYpSP+FHiOlXTI/XNBgZF12AUFTGmnVjKKJ
VFbWXa03jWuFenaK9EDbX1+glUFRVsOEAHaSTFs8U6raHsNccpC8kdId/auwmGhw3sFkct3O2lWb
CgZIXLKugqd44W9GlpcWHAXZvciRfJT0L535Vz3f54bsDtKd7c2w57ZPUrvbsCses4ujlt4joXMu
8PVcXi59Ixx9cYBpqMMU7WkKk73ef3Ty4W5Q6K0cgwe/VDxbfrBMacPy2swK/Szq9Oj5wMtxaTjo
HJ90O04p3hatDk9R8X2EX0p9uT7ClS3GzQ8SXQDA6JMvw1LQgLsruyi/T9W3anigZUwJ/3lLISao
qDlQyRrvRDW7mbuKbGX5/Si95tZrSNF/s1NsZQ8DyRcM0pDEvq+5hNloh7FZ/BmGQS2i2SLrWF2P
MwOLUFSU8ljD5pDf184D8L0Z+YqqfthMqa6Z4cGDMCwiZiaghMtlh0+pr00lzu+V/q60kfZN/uqD
b1Hx7fqqr5ohUUSKjbwUmIFLM9KkynXVdTlS3Nox2zcBo1Fbz9nqW1prH6Cb6H8M/UnCn91OJitJ
aqnoWfvOcTW73WMQcfHomaO86e/EbTQaKjc1PsfpLjrMgXlvN87tDJ9Z/1t2Pv/jYVPW/XNpoZ7N
8Xg5bGNWyqkNSYzn+avef/fNj5L5FG1JZK1sqQsrizdBUHZDoeTUqVJnuHX2RoLUQLnFHbVWvqAp
D0Aph4kQEl2EXvD2amTpJKepMhaT5Q5H5rKSZcEubBjHOTJdVcvvr0/g6tDIyRpkS6mOL7tS4qxU
qhhi3ftIPoZl5cbSk9JuxPoV34QZE052TnJIFpe0c1RjLCvvAEnq+rTrh8CbiuKQgHP3k3AjyAo3
X0T3C1OL3ebUoAIrG1OT/GDG/V2Utpz/NzzQPSn/HTb5Kdhi9Bcuds2kGP3ZhvC1XG7GFsilPb7A
n1bcWZbpNsa8U+iYvL5YW6NbeHtYz7IqWZgqjb3/ZaqKp9i8y7vX2nyqku++U27M5lpeA+454K1c
dB0H1Mjl2NgUfj0p4BDn5jmWVbeW6BNFaGvWtd0Uhq4u+PU91QooSVX2BqfwmmueG1/sB14OmaKW
rKWKlqCquIr2bHa/rs+ovrJ45zYW/sILIpiGHBtKX+zg29sFZrUxjHUTnMbcrTXAeYsLRwzZczno
vOYFqdhjE/jN3lck6+b6QNZcQ2Bp0IOBU4z++8uVItmm5XVnQKUm9EicwQtCG8YlsiTqt6a9SbqP
+bT1kNuyKX4/83xJnuq6qbBZUCaAJ59ivlvHh2bqTnTvdvJvZ6ttem2vAbfm1QjNFg+vxQZQI26U
ku4AGFC/K8UD0gUnSLy4e6Tx07+YzzNLi7Fx8+hxCR/Pj0ZvGEpvNO7m5i5IXtRcAa0qCiX//NnC
A496ucHFh0vasss0V4PIlgzKVw0Vi4OiDM9DLUf/fE8LKzxYIfUQhbKFP5pTWo1aioB0XY1oYUiH
uPcqzTiqveI2wc+pA/s/Rnf9F9+4uT6n788BLJNb+PPCJNm8qDOZTRlx0lCg0NWHIU3FdavRXugu
vG5mBZR/aWcxwnSM5HRWKZqllXwqgm8xPDU6RGQJeIq6/apWLwpXcJTKps9wGva5RRlDQcVGKjeI
vN5vfT6E5yGpdeRy6La/3CC2VGtmnTFgM3vU2tAz5pfrQ90wsETiaplTo21fUI6xKtfPX+MtIPrK
pYQhiGZCgW0Q2e3LISS21mW1xVyqoX5KGuNQNk+5/NDnT/HUob90m44Qh05bHEQiXF0eqpgVyCfK
uMSzZTibDMTlegVxaDXdczmpf6nSUxZl+1a2d5tF+9VZRDZGVH7Ezlj4yxgrSOSMwlhouZb0xDVz
4+B+f5QxHJEsAsrLZWvZYRz7hhrOIRaSEJ1MwDYdwOyi2Lqcb5kRAz0LyDz6wDcIMxnlS9HB1eQP
k9H9q8EIyIZg3OU9e2klrhXV6Pz5Pxrk9JiA74YZ/7pjr3R9QK6EyxniqUwFZ3H4xylpWl2GtTF7
1DN3Yrs2XKge4+6oq69Go3mB33rhlNAwGYDR2thXqyHk3PxiJhMQN5GfsbHsyeP2+piZn1TkjEkM
SKniZv1OKunf7F7t2Ni3anWyoCHNJAjtzc0ew/dnnqCZIv3D2w6W1CV/j90Utp/p7ED9WNU/g6im
v+V3TKvL9qS/z41cmlpcIsYgNaS4YtQxcpl+dQiDxylKDqg7eFm0K+zMVQYv/3l9qdd23/n4FhGm
9M22n6YsFckES38p+q1jVfyBZSyhjgO8jysDx+tiVFUtF7I8U3mXZVbQ2lfRxyB4CfSTeRxfJGlj
d6xFLrr7ifdIGdEYuhhOOstlrk9Yi4I+PCgl7YD+JCHWaTXJjdlZ0DZ0dAxZVrq7Po8bhpdgSqvW
csMOMJyJ5NkpGHap8nM0jkbyKQRhcd3Y2lF+NsolzilOAVE0GTiYvrBdQ38JjMCd8hwmgcN1Q+uB
QKUeLh6pkAkurnwW7a6WPPbp/cT7d2jfsqB9LMOH5mch3araT0lD6tPfy4ia9TCTbeFU1iIqVQpe
rqRfIclexAG1suJSK8E7jNkrHSVR85CHb9dHuGqCVCsHD4UE/PQynMozDDfapKb3mnETt4/ycJCr
T9dNrLoGNQPRKUFCfHmxNGM5UINK4/iB8SB80Ia3mq6y/KRVvyhbe9eNrY7nzNhiA8xjbc++QG4Y
Y+C2PmIAoTdsyeGuG6GDAFYSAxn4xaTpPuR0docRK3wRpCSm9KWp+y3fE8/bd5EDVtv/Wln4HtzI
ShSrwEEshOSibtf5J02/H4zvvfWqWbuqtT066JP0o5C6vD6LYgDvTKM6CdESCAbaJC69QiuQkpN8
lixSuvEYzJruTnat7JSshoKpsrWtCvsKHpzgT0KXe+qfnbZwdYiX2yHKbW7N+ryD+EjpXejNup2h
PQzIfXIueKgHOcZzEpBwSEiWbynrrrrp2ReIRT+7vij0UwdSxxfI3mB8rZPAjfNjekuO3oq3wvT6
/P492oUDOWY4cMb7vIJm+qvC32PySfLpX4q/XF/HtcOHJiUoUAGYc5dZ7gbLoErYxtm98S2sbgpr
11hf82h6MoIPatvu1Uo6XDf4p1C39BwoQFhMQJCiQfdyFkfVoKUyDakzOLV+2wxa5raakJXr+4HO
4ySjldScD1y+o5tuKsI9eFLp5LRN92FISs1Tir68HVpf+lw4/o/cyjpSvCQTjAqdkhyos5vTlLIX
OhxHM+/s2ySsIbjWR+fBViLnjoJ4cHN9TGuLBcOzSJ5YvMmXJY00KKSGYnR6L9nNwdLAWbaR18rJ
vrb/eRcWtPqwPv4B0XH/FCHhzAd7IxoSE96We6MZXbWGdahyJXljjVZfVTQQChp02GioClxakXU0
5QIBZ5kD1ffmYQp2pd1/1/M58pxi+BEnXXpQ6tTT9Qyih37aX5/Q9Q+g0E+bEiBi5CUuPyDSzbKp
Bgn3r3f0Fc93bXZI9YdQe7a/Jrnbf79ub+0OK3AF/zW3CKTxmEaADtht5Cx/1emL4qMlpJZ7M4t3
bbvROikm790GgJFDAaYoQ/G3MDa2sLo5FsAVTfLm/CD9TJvxMbZvDDv+MGX+17HYIltfHR64Y7Js
lHo4yy9nc4LYrG/CPrtPsnYXVHdCJNABp5TvpDD5F8crRFWCrJGuIPnPy+XMQesuUSclAahRVPWh
ksq9XDi3Rbl1HKwP6W8zCwexZp4iWdwJM6C7ivDY0+pEoWWn+vNtNNtbcoUrqWaqzQLfQEHREsm9
yzmUQx/GCQtImVp8GdtTDI1CndcnPQBUIXt1XhxJ84XVt7bZEkFZO3bOLS+OHTUNSZyaRXbfB7vG
SHdytjOC8dg20i1uh77c8/XNsHZ3obVXJVHLWasuZVWVVIrVSgffozTPuYnSafQQFVtEPGvrd25k
MZ3mSF7K8nGT1DqF8NPFcbEbOs9Jjl32z+EJLB2RWQdnCRxmCalSzLrQu9AAM2BmutcrU+7NEiQM
kD1uDWt17kxo/v6QMbzrirbmRrG6fsAttd68i5V52hWyfaPmxtblb+3MAWsj0KNc/6DpvPTHQoNx
eCp9cAJ26UrduOvCLzKduUm5EYvX3A+nZyz4AlFr4X5xIvc09oPsiYyDNCe7of8o6271Yvv53u76
z9edb3VYZ9YW+zqECQtSOaAk3M7H/RxpgEM7yxtLKzzoFnfc6+ZWBsf8KWSZATSjMbQwZ8aDkcc6
sbhBSmuakRn4C4oCtb3Nq8cs2dhYK2MjQ0IZmBIg7/xlz6RTdEU5dGIjV6epuQcDH5rQc9sbC7bi
g6S9ODUp0/7ZxZeekQA8CnKKU/cyCHDD9qru1tiU717ZvyBQiYZcQRjRUgxZm4x5chLcj+xnGOh7
aXw14VLuzFewBBuLtIKJFPkRwKcoQGFwmSHppIrmoDrJ7zOVZK722baLQ9bpBH6ruHca/V5r3iQw
vTI57EC33xJZP4ZHn1RGqNxp+bT1PSvvLpqnKIHQTScEDxeXsDaf2lwHaEkeah+OoWvbFFal+kFw
O4fBk556mrPr+m+BA6loqvy+7rN/+qcWFwjMU6mmHA+c2tAvF1iX2mkMGiAOeRIdS/92GG4q6a4O
JVJ9/TOB5xA0E6+/xqvHTvaM/GWQK2jMHkaTnog7Q/rtW4cuOQ7dY06Ve1Bue+13zpNJUu8i9Zi1
N/ZWY9tKTxjdGKLIAIITEtSlDGWdyVIXzk1+X1m7NCInYwan1NE9UGKhZ/3KDLcMpr2kzMiY9i5f
1ctoTDwmw4MQ6mtm68hl+MPQbN2nxVy9m0v0H4D862izLeHU8mj23KiBLUhqEexH7knHUq/arXTx
SpwhPyPu6wQZaltiO53dijrFb3SjponB+RQOt33408q/I63sFlrsofJVD/Pd2AQfnB9x/bvNfodR
/6lTa5fwipjgqa/9jVvaSigS+SIgzdTZwOwtvmdgiSxAD4KwK/HatHvrZvU4/x/SzmxJamNr21ek
CM3DqVRjdzXQQGPDiQJsWvM86+r/J/limyqhvxTGsR3bB9helanMlZlrvUNsvR/KrSNxLRR6j+Bp
KZEJVc/bofd+NPuVEDvLomRnh2fViN1ijD0n3+pi/HCDW3xM+P9cOkF9kSmWrUPKnVI+dPhJRqq9
S33Hk9Jvkp17RmC8sca/m2Ns8GSZ+oOttR9Cv9mF/qnV+kNAhYappqEpYdH37v52XRv/D8Qq1TkB
flpMdSzZZl3OCPzM9Z+Kf8Cfwiw/j1u4wZWkz8YCF83NFNzqsh4zQZKjigzHl0KgPZcuXUPXf39/
JKsxSMDI0Go2NAft9kuaNWgLpBqp+agfjfmSBRnSyRu5dW22BCj2fzEWuW2S08yvamJQrHB1rmtx
cmAVu9G0hbRf2fk2AESOfnqHdPAW34Ut0JdmSK8+Kt7oEYq+KEHfn6+1TX8dQfz51ab3HcAbWUaE
aT7JI6075wCXT5NdwCk4KfxGMJp3VCGorKCgchvMyrkkWp1ohH6R6JO7Jg7NhvxRtt43W8l85QFL
KkcoU7RF6JYvvlGh5oE95+Aq8rR5a+nNByeQ36QmRTg7Nj8quFsCBQd5k42v98e4sjhuAosFejWh
uO2WaVSyldRg3DW6SpGnwWDEcHW53kiQa2PktoEAMda7Akt6GyrQZ1yoe3QXZo72WTk7w9/lW0TI
lBdNbrzUVA/3h7aCW4RK8TPg8kJVxwlVZOF0qbbape7G+dQliuRNuLh4iUHdq3EqhJXmMHsIanty
o7JArBeZ21PUy4Znt9aQ7CQnR5ufP/prDiLthMLOlknR2jv45ncu3h0aahA4vqAIYWfaJXRewip6
F/vOXvMfI7S+qdzFWbDrxsm1jX9/f0Y9mPsWQFUW8xKukIClTNSQQ9RI8n2r4D2mfLNliuumtJHp
VJHKFieJkJnkaLSRhwBJfPv5/TyvrFLl0EIB+zBWeztu3dGwd6g3nLTmUcseAzSFqQh7jZ0fcQBQ
rENe/ZVHp9Z3dnJ5dEyvGKnwIK8ztW7slH9q3Ra+aQWjzpr551f+IhfQTk2Q+gVKh02275vPPGrd
aXrba91BQrUD7Mwf4TD/mdfnpn+jdcnGwbaS3oAB4bwDzA7xmWVDT51LqQoT8KCpIGY+mz7S5/iX
4nsc+NoOuMF/jLdYeWk5JNI88E3a6OKnqqvhghE457LN3J7Sr/Rb4eiSou1D9eDHo+Qq2URSiKGD
xeSimeBK9oukNa4JFEdCHU5SP3ZBs5HBfxg3/7LofhBoBAafU/B20ZVksdyYUCE0Bmr+fQKIMsbg
XGsfasnclbCZtfw05S91XJ/SQT5EvuXZ1fySTf7ZV95n8wW/MFRa4rdtcSicQ6DZn+5nqbUELPyk
ODaF8s+yUWebVWDVkU6S6nu6cxKuuKrVHkp12puzNm0gE9dyMFMvpp9rHa3B2/kIS6tTC4S+LklR
7PVUQ/OVzZ59z7TgXYUVTNOo3+fcPN0f48otR3xzgCNCGobvcBu1bXNYfSA3IOB9lKwcm5GTNf95
P8bqPAI0FmhIMEvLB20hV2D7K25rVvy1bU2BNBPyDNGWtthaHC6dMG5FlxB10Nux+FlQ/5+qhRo/
lJj/yFqAZ9nBDLae6Gu54DrQIl9KaqPlgcm1rQkxYquCj6P9jPZer7fHsfb3WhMc78+guJ0t9wpk
VEzYKAgAjFqsDVqbRd/+QGX4L2OgP+X6k9x7pW09ZNiB/UYslCfg0gmTo6V+TiEPfdAqwOTsSEd0
auj2BRINpfOmTaITEq9bAiqrZyxN/X8CLpZg7bfplJngXHC3nqVDGuovivwNrbFd0XmY/eL9svPZ
5sij3B/pGpoBNzWa/RhlUaVavqCQbTGaWAehVVtOcOolgSRqqhnrw06nOGtLx9z008c8qYJH06zG
fWz3z6ES4IhTqcaTAtFiIyuubUdMEXRBs0EXZ1lraaw+dKp0AF7UAEtzXm2MpoKt297qjFPsFnUA
/gaE93ajVK1l9p2m0NrVhzcDotLFaO2MPntQApO/t0c1cnaNpD8Y3XPSzoffmXbRXwCyRqLTF2+R
fNZyaxwsLu9Binqvr/a7aorSvYxXiqsPVe+RlVpPT3J/F3ejDUx0zL3W5AXWd6V0ER7CG0thdd7B
g1MGMBHdXj6P5Gws0sgQDf4udZPYwmDpS9JtKeKsbWO+LCbrrHYEmxdPCdvJm64YhNxCU+1mGo17
OS4d14+6+Fh12Zsm27hDrgWkDsE6EgIWHLK3H9ox0U7pe9DFTWw+ZcNnRX6gMKbP9YMZJef7n1X8
+GWOuo61WFSzY/rjLLCpTSjE/VVf2geTbm2cV6tr15JpPaOpgoLwkqlY6HY6BA57Nnaq8gAvLd6H
oe0foP2ixj8N48mQu2mvjUq+N9PZUdw89+vLZGfm8f6A104BgSJFa4zaM9/zdnK1op7MPgXipc8l
CiTCjCtAp+fQB8nopVrYInfmfByitt9IEmvnHDc0CKhg7i0eCLeB86DCL8xnpnvttabW6ehPTRfv
7H/vfMxZg6qMUBZXhLPzbRzsf5pR9xlg387cP2w9OVFirXbtFGw9sleHBPEUfyUEUXlU3Yaaeh5v
TcmhY2iRa9TtU4JLaJi88iTfyD5rO52aGfwnoXlK1r+NpJe6PzQd6yer38MBcSOkY9Vs+o18ghqo
huYJK4Ny4G0UaBhNXvV0Wgou0E/c5F9aLbROsxP4G8f12sxxfaPcqP7ASiy2uFqETmDYtFlikc4r
1yrejOlfRrgBnl+dtqswi909zXmPRx4sfvo4avQaDIbrbMGMV4ciCrXUzYV92OLTjIWWtD+AJdgr
hn650+2zhVhxmH29v3FXx/IzzvIpR58jr+2c4y9qamFGEiIUWCYb2WEtHfKapmskBKCMJUucxFQm
HCSkQ0WDd5ntfBbb/XGsz9fPEOLPr95swyTlUpuDjin9Y+7bO119B/Za/g10H3f2n2EWa9nmalar
NSNJ/XOuvHTOufa/3x/J1mQtUulY110RAMK9KKHtSlXlBbK1kTTXP/rPUSwWl5+GnaRXQhRIsQov
qsOdDT4XxazfSTAOlxuOXKyS6JjdfhVggU5g+QTq9OSgqV+1pDwr9uv9CVv79LQ74eyjqEBFQkzo
1acvzDAPkgFAAdvRsb40huSGY7kb43ZjGYtpWZ7qgsLMu9QBwrZMl5FZTv7sQNA3uRmmz1H/VXFo
rmVeKP1Rj8FeGf/1lQWAHngCYCf8xdXldmRVQq/XGticyWierendbDeujNtcpSbnof78b6cRMg16
Zj8kI6jrLL5VMlaQ9HJarU2OevrrVFzK4UsA8fZ+mF8nEdUebtpAR5Gi/MUJTC6szHFqeseDfohM
Gdvs7FD3JWfP5FmB6ZHcMbGYTvejrlyVhFgQIgcofGCXu2QTG9owDVlI5RrhkDg6GtqrNvixC2rD
kyA/JnrijlHhJfN0kbcM9n7dbsSmXMeGQzgHDsrtZ4xSmdpJSjeAc+9caoj0DCNA+K3l+es+uA2z
SIF6EbW6XUIMRL3YjTPMUilbKe9N+3B/LkWOu90Gt3EWOdA0KiWfoZRc7CHbJxW4suFp0FpvnD4O
8pYs/Prc0dAD74Jr19LGRqnmOJaGkMtQ/jZN3ypNC6frXzPNxYCw2AZfKZ6Bi3Q4yfVc2krA2RHL
77XKce22elKHrSrf+lD+CWMubidVL/mZLBPG5F2VNk+l8mxaf9//NmtrgHSLkqkO4ITb4+1S60xL
HkIUsS5yfJK/Nl+cLoCx//2/BVnMV9sMep9qBMm03jWH90qGIp+eeJuNurVcYULOp+JPLwbN5tvR
VAyn7AWJcBBLOTmPoAf674NiPFgSfL9M9dIs2zgb12YQoB8PchWMxy9qQ0ptWuMstCqtWHY55Us7
OER9vENK9f4sri2H60CLbaSZgzqoWUNtqUm9hMdo9DdNiY3RrAahL2yhj8+teGkm7RgzLDkRRA2R
x8++t+px86q6EgOrJQooNv8v8Ha3X6nRMHiRGxmJOD2mFfIAOsjNeCTdn66V76LQTBfygTJH8FIA
s8aNG+4l8LB8kJ7NsdjZjQ2O7/MmsVRcFxbpjUDCswZgCGTuxaLze7vLJQsQVduNYji0gzbuESsJ
VOCZYK/ynkS9YLF/kKip46EEVwfMMoHAzd3LS6OnygkOzZaq5drH+SeWmLrbjzNOZtLHMh8nT539
EO9bXd+WRF0PItxnRIMQOZnbIEEaKr1fcjFqTKu9oFabHqS6lync9cHG4bMaikwNSoUSDnj421Bx
DiVA7dNcqIK0bbbjBh7VW4+JtSBgpSHziyYQ1NvbIBE8Ja3NUcYJoue2QrC5bV000P71u5h+Cnpj
QoEH45plIbu1Yn1KhMwPYio6zbr0we5e72+a1YFQrUDFCv8WXuC3A0liSZZLjRBROXsSPiaZkPg0
NjLZ2tY0RAmK4xk05bKnEedK5qeUfHhOYE8caaDJnrG+seJoY8bWNg6iXCCJ2D9Cq+p2OFbfVHqa
qPnFCd5D7WvQBhDaMzK0ZdRx9/fnbm1UYkjc+PlAzjLhpBavF6t2kBOK8nOsxx5LTcFaO5y3AL0r
w1IFLYZ6K8MC/nw7LEjeaIOXUB7mFPvf7qzkp1mOTllqwP7fqF2sjOom1mJFyJNpS6FErOFBn6Jd
K3sNmuRbH2otCgmOKisJGx3FxYhqtZEKNMgBorZ54FZSELlt9dfMvXxnyZm/8aVWIIaIll2FWwxq
nuIwsQROXv7ShBgsNO+brD7o1Jfa+qhXH43xb/qH2uQCkbAD6MpIqDXDxaEnxg7ZydNJ2pqBlZ13
85MWF7EsKOIsBpNxCftHtK/m4W241a5cOagIgRIsHT4Ok2XnYk5rzZltwUuYMjcJ3iv1y/0dsD6G
nwEWJ2GRYiQTigAWrhXIaef1u8E5/LcYYpBXj/cKcvDUSFAOOvtDH7wMtu822UZ+WiEQivXxcyBi
oFdBlE7vY4iKzJRhdh5Kqu0HlL+EXsMYeCM8krdaGSD8ZGIFMqdJgTq5rBwivU3O7eikbhyqhtfh
Lvn+/uC3vuBimwRZYFuJmGDb/pBPf0v9t//231/si0huJ93HWuJC8X/vGM1jh2XRb4SgWsB1iUum
vKy/9wAlAikRInL0q9TwYWy2dtLqJF1FWExSr0W55U+oBhZdDdlfxhLieH8Mq+ucaxgoSXF/XV5f
tDnoAlOaEbGMv0bjg5x/QY3rfgjxIxeXSqySfoZYDGLSRmw6a0J0JYJUpdepB/nDRDnnfpi1uaKG
A6GTQofzi6yLLjd9XHWCsdF9ldsvzSYXd22qrgIsZV0mvxsUOeIW7ujlURq6p8yUn+Igeb0/jq0w
yyeFmQTxgH/tRe8tt7WelFDytoqgG3Olq7dJYRp0TRpnlaHgj6vYH1X77/uDWPvmSNcJ6pEq3HcW
uy/vO0PuxVzlg3pCwey7Kb0pLVhj7byFnV0dC/1jEI8wC3/xyVBy3QpDmbE05acR85LC2NLcFufV
cgEL2u7/Iiy+iFQaziiUXS/+XL3mSC26cA+Kqvlo6X+OydNshVsRt8a0+D511s+dpYoxpfhkpy9p
t3UsiN/865g0oeOjU9V3Fpuyy2Kl0gZL0OvSflcr4XdHrXdz0mDYa3rYCaHDsotn408Mo86y/xt1
NOgHoKkBI+MjtwSX5FM5TyNcRq595eD6YfhQ9fqDlX+aB/1Yy7T576/H9Qn9GW9xCiLOztXd5BTs
jZe4/N73z/f/+6ubVoj782jGFm8JZTA6pGMpBqCbKx0M9EQn+THdtLkRm+aXbyYefgg/CSedxarQ
Ai78hRVACJrib1U6uzNkMbM5paq+2yqmrRiL6oh1gzuFKEZpcFk0VpIuGNqIx+aQ9rCK9CkAbxjM
p9meek8xJN+T4Vx9sFuIDaFWxIe4qZ7LOP7c21Lrgf2HcxgEAX4AsXNKwPZAySoR63G6cesNsTr5
vIht8Ys5aBb3zTEtdKvOcs7hwMfrQPTgDXfc0gy4FwXEwZLLg9K0LgUhUaru21S+9PWbrv6Nwxhy
L8rLFN+A3y4SjZ4XRWyHdX7xbf8NZLMI3Ss5RORhC7i2mp4dbs6gZyHDLB+TIFWrWcq5mw96fVDG
yM1DBUCxvwe9e39jrJQxVfEOEox2nsfLg0COW6gILcvIagHKBgd72Nn+39L012DHJzq6k7XVcVjb
6tcRF6shtadhLhtkkG1ZchPnk79pBbA1pmUNqy+HOpOIIIEyqft3FapTrflQ2arb1Be93Sfx5/uz
uDYm0buBS0Uzhf8tzussQ7By1vNLaX3XYmhi8f5+gLXFzQMcETSSsuksm5VNp5ixVZJa0BnPPltp
VXumlYWXuMea5X6oFZUDIH7A7fBd+j95t9vBWFrrt9LMRjJm6PjFc5PLhyCO9rJ6KWXleRbisMb3
zN66TK+NkcHRj6XmhN6h+POrl1AVF1bZhPAXrWral3HoOdH3eN7gvK0EgX8KSQSxKS4jS9cuK4yH
UQ1B71pGan6oy2A8aKM2PpRt72+d4Sv3Eg5w8D+iJISb4+KNWkZ1N0CFQOkz8g9VGL3VQlBHarub
q+NoPfjFSKKWB4RGXlRIkJbTP4P3c/MnGwHqNlEyV3UieiR+t6H1sJJebn6YWM5XM20OPTIgDn1O
RXE+hxjCRLRSzSg+xdZGelmBbgLTuJqDxUdtp9wKjQ68etJNB+wXqhAdhJfORgVbe6toJ7+8mGO6
M6P9mMQP87wF1FwfKigixL3ZQEshrMLo5dTnJXhJ8sadglc1gcFpnNX0z/u7ZnVdUeP/X5xFVqOQ
PSG+SA83Gyb/bTtk2dmIpo/wYbc0H1YjoWIBPVw4oy3hbLYxS8ZQoi6sgZc2MPfCgroYzcP98ayw
m/lwV2EWKa2vQNSWKnaJ5uzB7IuwdpXdOfcPs9J/S3qdHFDtwQE99YH+Ri6GQ1P2h37AeSeT570d
dJ48bMn1rlywQLoBfhdUG6B8iw2FGVwx0R9hQ8l2dELoYpca44tZV8+Z3H0a7XFLXXw1IEh/DntR
oV4at43+UIWmBLUrgLRSGDt5dovPXTLski0S2WquuIq02Ce4RFO9rog0TR9V5aMUJ66CZalpUwmc
DtLwcePzrpxYAIqRrgKUQmlhObI4ceKwimmUD7E8e3KVxXujHMJdqsmB146p745V0u6U0B9dZHX6
c94H1UkvkfGdw+SbX7bjLqxLe+PwWV3cULUEvQXm81I5zh7UsTeE4WWTP4DNdau5dtXuw/3Br+QE
YNtsHayM0EVaCiOh1tWXsQLPIZ5qZ6dPz514ZQflc0i1fn8/1so8/3BioBIqnHWWgOXcJ/xYkheM
XPtS1+0p7JoNStAKSY8nB71SmMTUcQhzm87jou9lKwdc0c7VGQMX1++57puIfyZertLArT4Vyac5
K1xwVZ/VIfaCcdxZFA8HpfDyiZJzu/WbVj7kzW9avIWA3VNkt22o5Yn25xzNp5ROmJ5FiCa7w/gh
Uw03V/pd376p64a1Jn+N1eKLTp5J9GjjIF7ZxTe/ZZE2Wj9WJzkA3BCEqX4GC2y5cjKVD1ZX+m46
S9lhzOZh462w+uFxXhOYDZKHvfgoeRSWQzvwUSojbrwybLjsKvJ8vr+81i5rOCn9DLMY2xA1TmqX
jC0bXnCIclUuFXL9agevvmx7NQy00NJOUrXJyVgfnw3+k8uUDLX3dtGVRVjNs46erRQZKl21sd2n
aQTyuGwVLCx6ZX5E5rP+I8Y5+Fx2o/SG92iyl6Qq8BTJjz07bjq3iH1/48qxuvLUnz9sMSNm10w+
+xuYiZzjKFDtpvH7b1CY2HJXQcTsXN2gBj3Rmtpm2rsg2AeB5XbTaxOCtbXDf58RbyKJZHYVqW2S
AYoN8uZj91BBbDf9s51uyWOt7hCu3JgTAmXiiXsbJOkqqi8C/tPGvmd0BzZp3Hxz0oe8+Hp/wa4u
m5+RlroLatbOfBcSvGIND3P3Po7MjS0hfuuiCkMB5p+xLFtPQdbHcRszFgXsc6I8ZLiNZta7WP4o
DhMhqgD19f6g1qcPPhCkbPAfy8KPWWDZHk4gWWao38e58YPnJvOPgeO7WTdER13t4pf7IVdXucGz
gpqZwym22H6FWud8L65nlf45QT7QjEEmbmENVgjHLPOrKIssPpv2NGajyWtpCC/66BXxbshTd9Rl
iCMjLES9caW5+dBxaRjsOnSHpHExuUTpYSwfnKzZoxLlDkbg6fW40+hQt8Yu73wer90HS8m3uMcr
tyh+r+j3gOmHjb2YlX7sRXuX3xuVoWsiNzOEf2naQyr/2T6Z1tbbYvUbmFwgcIER2J9FEojamKF0
4g5l109y3g3HtlNxzBucjcb4ViDx51c5oLdGuc0KDlN6TZ5hPVstt8Ng2ljFazhUHQwqxxVuCgoD
uw2DSa7txDVhqvxBqXJPyc9J3nkov7B58sjcBe3+g5VvXbJXUwKP/h/0XXBHYnddja5Is7LhtgB9
V33WreDJ6p2NI2F1WVxFWDzOUgsamw4v4tI5hTtqlqtG8pcoeMQYLnXt8DLqW9cfsdB+SUJXERcJ
dcr9qJwEbDMNpROCHjDi+j1CGNzHArcJnZM5nGNF3s1h+kdT+R/vJ4f7M4rq2+2MxrqayonFeGsz
P6ttdiqqjTLK6hX6n/Hhg3wbAXYpVwIhulINmtvNwTtIqG9b3XT1eAsmuL4swQciY02d8hfrjT6S
imFOiFVUnVfH/bEvzF04zWcUMLAE0waP8vWH2uk+hHV4CbstmNrqbCLERi0GHRtrKbphD5IlKQLp
2Uxp46rgL9/nVT1+u//N1oAi1L3oGqHEJKTfFrvPQUNCS2PYYlRMvJkexZgpu9ngxhyoXlE+0vpv
cYzQH/ThY9TO+6SXsbYNT22iuTS6D5NSnetYQRciugyh+fX+z1ubhOtft7iGlC0SHtHIr5MxAQka
GyLOp/sR1s5tBXcCAUO3uW4s0oDWIVFbVoBbs/QcYBkbRxX1BNjhJw5B3jL9Kdfj3f2Yawf3dcxF
YkhMOy9g0zPnwde4170g6bys/OgznUnzej/W6jqGBwd4jxYCHPHFxbTX0zq28FC5WNqnDOBDVjnn
Ihg/J72B4qr5pPd7pUbtKzS+REmxdUdZkaECKnYVXnzhqzRrF3GY2cGEYnrvotiTHGnKgL+ujn0l
P7Xt+0AKd6MJ4Kh+rKgs50PYuzUPJyQcd2FXHwCfHByuGLM/e3oubaTo1YcMeh3wy4VnA8DG25+X
JKZWFw7viaJKvdQPvb55rxiFlwXy+8ZWvNr39wjA+eiwbXwXMe/LXH0deZHLlLSB2azK0MyG2Y3g
c4fDm7z9Ppbfq/G7ps2unNMXrx4l7jaKr++bra3//xk7YHKEXNGjW6rsyGqAbgA0jEsnl55VPRd2
LmA+Xj/N3qyChHOQ12kf66g/3R/76vrnbSqUGOjOLwtqbWYMfR8MwrZbvWRGftTxCOmK2rXs5lhB
Lr8fbu0eI57C/wu3WIKpAkMtEk4rafAeVtRRCp+d3wFi0l76GWSRR+eoNhWUVXmYasjcVM5TrXxV
sofMgd6FjPf9Ea1OIJDfH4IPgCkWe9ouhgpQNmtHrR0vGva1EXux/KWkxDBHGyfEVqzF7EFctvNa
vLijfB83PCqab5PkdlzBTb3aMs1bO+AxNP5nYItZLJORjC+ChVl/kKwHW1EPgJS8lL1wfwrX8+JV
qMXRoqEUFciSyuMTmdO6eEzUR9+AlB4X3mR943rWxyDwqktZ9hu3mNX1CG2aR6/wY13qrM4S4nFO
TkpU7NBr8XeIKm8oN4Ksnms8EQAFc3+gC3Gb2OzUKZS2YybhTB7t4KGJs13Sk2r9Q9t/7NTabRXZ
uz+nq1/vKqZYSle53jJLvAYGYjr1OVO/4CvhQoo5wkF7/xuBmDo6hRany4/MdhUIlLiNBETFAZqO
07GY+p5LSjmjSBU4btsVG/fq1Q+GiS4Gt6KptNT6C9ugrtqBIzRFYwJGcB8hvbMlT/PjpvXLgQDk
hhunzo1zKVpnynFftMK+ZHDSXWs33dm3aLIYeBxnnY2aWIrYESbv819xk6K4Erq9ckAB7DQjhTLZ
WzXx1Y/pcDRiAse14Uf592qO61ZOu85hldbdm6rJZtcuOlfX570Wc0Tf/55rE4y2NkUFIVRJL/Z2
4QQGwl2+KhxC1FedUH3/0m/ueJGolvN7HWSxOpHcaJtoNCCbheUOM7QMcMP9YaylyusIi3udMsSD
2oZwe4ci9dTub6U/mqHmtjSIVAD594OtfR8E4ITRDQ0L4EW3czY5vCYDLle0lAuvytE0GqdzE6Jt
xm64H2r188C611C6BJelqrehShrDXAJsSLdm7NXqLm/sHQJc/y3I4kzLLBSMQpPJM5yXvG/cKNqn
0Pv/W5DFYab7ymBFmgWvsX+wJcUz8yep3to54jP/stDAzwkDOS5WS0niuYtjw5khFPRm9ZEinFfP
yUvX6Q+jKh+bovwroF15f1yrKw+A2Q/NHBxMFouhV3sp0XjKXaKouhgmHW3tHJU0HYBnUQq7H2x1
I8GGRnKKnhn5frEcNN2vmhb1CkVuOSxlazjasVZuHCariw7pWqG5A4x6uej6TMtDacygCyRO7gkV
fk83O4UDc8iP9we0upXg0grhHcE/WpRNRil2jFqGmeDAwC71T3UYHMYuca14Q8RtfUz/BFq2AFuw
VZZfgG4v8eOu+3HvDC/Jpo7QxnCW7EO0rnnUzLD/DctHeNT+VtvvwrTaZ2awvz9xaysBFWOQLZTR
UORYvp6mIm10hJcuQTsDdDD1LvmrMKWtBbe2unXO3h+KNiBuF2HSXtO7zuR4GKb+cZI4A8ug/B52
ynsdbyzYMx/uD2ttAkmpSBpA3gIPt1jgkLiDoJIhz1R17eX29xhL+0BqDvnwfD/QGg2DQf2MtMhH
mQV2cpAb5FnswvbUCaVYy2mM50a3ES6X7cQrp7o960HSAx51vnemH3idJkseKkeXWKpMr0EB8Df2
w/WvWmQTKYojLDbZD6X2ybL/VuSv9GTCrPuNHY5NnNCnhrqIZfptHlGHPMPYqSWP4NNgtg8i3Q9t
sJGt1rIxlEXh0mvi+bK8CJupjf+WCs9ALVACtnGN7oovVls9NKq0jzsKo9GWy/ja+mFPAAdFKoxV
tHja10bQ5vYETrvoZs0N+3eqZntKl8ru2G2lya1Y6u0kAhVpbUOg0GnU/5lH+y6NdwEvdt+fd/cX
69oupEoGGY9ev4ri020krjaFLE04h2jqeIkN5eLH0h71gWOamocyTTba52sPGFAiqMSDPdTV5XVY
V2q9zFqwh1PmZK7ZmW+aEd1Y5zE0hI3BkX/rwRnNjQy9IiMLVlv4GQDaRpRy+bTWw9QcpRD2jhFS
9gnbZz9q3ua84jNbO2oGBc8597IifpKr4dGcfTcamt9IPw6GlNjOQOFDgvB2otUpjibVgt7jTNXD
UFl/ZLHmlUl/sqqtFsXq6qHwC1aQTwta5DYUazIpFAMcbo7Kx+gMbyxgP/1kPNmbl+OVUMK4R0cz
Eh0GfD9uQ+VIETkOtpMXO/9k17OHrPOuyi2avi/31+lqIJ5qIC2RfAB6fxtIVUoDwWK+YKU8YcDw
Ls9e8+lBMq1//ypEVwKsIlVzNFmXaGmjsRPqVuB9dUk+BwCWMrk5/g4T6ybKYtdV+hg2dl+A8aWu
FFvPEeadcbGl6rmSJG+iLLKINrdhGQrwbd9Lb3vQVqb0QZVa0aXK22jnW+1G7l/bZ0SEB4RxhzgD
Fl+pnIbBiEqBNbfMzsXEDUXNZ9P4NCF2I5f7oi7cIujdSv4jGAIXKPn5/ipZuYoZLA4q4hCM2e+L
lV84udQPhcw+10e3zF55CejFRg1mK8biPdiYNBbUjhiZjv689azZumv8e7kyoR1EO4FnOmfOEgUQ
pSkNsRIGeKy+Wjm1gvo5RrTu/myt7SkVKX0SMp6TwPZv91Q3V3JfFWlxmSO9OHaTWbp+pn0v5eot
Cgv1xkmzGg0fdsiTNOAIt4iG6KqBviqQ7GA+1yr6NlX1odPCXZ53GwNb+0QqxwtVDkovzhKYXclq
WZq+lF/MqtjnfvtAXfUp6bX39+dPrObFkxBG088wi/2l2s2YG1pcXIY+xazztau2RKTWB4IChNAV
5NUk5vSqXNM1ITpSXVIwkE8EMJ0XuX+9P4iVE1nQsv4JsVgE1tjacwSt5qLANMKEoq9dp53pK++T
aHy0Rn0nVeWjlJmf7sdduyVTyATOjp8DuK8lTqjMuVC1lgHftai1o1NiilZGWudGfpuTdW3SFZeT
4ziqxqdBs+AalZaX5LGGVL2ln+m2CYf1CeGf+z9sbZ3CuUIXlh8lyD+3c17WQzg4lCIvajUdEenn
Aj8fJu2pmLeKPWtgS/Qo0RERVyGONfH5rz7vqPQNl2jWqRIb58muDnNy1ip7bw0OdgeeTPduiJwT
pHgveOe0xsG3ht1URO8Ge/TU+oOpb8FQ1pY0HEE8Phk+5cHFwVRPEDmDqCgueWVUrl3rgRfq/r9X
3uVteRVlsXHqYVCLXmPNjWNTk3Nqw1PxKXFtfyoP97/m6pHEmQTfRcO6nerG7RxrRaFGypwXFFBe
rUrxBgA8ZSQ6b4MM2f+xVE6j+jjl4Cod64zg80baW9vCvFPQboWmzBVpMaPTkFdZ21XMaCPtovQ4
1/4uHDeu1VtBFhNqjBkMS6suLgWgHu4T9lS5iFXfn8rVIDyeMR5Clojq8e1MOrLfaKk1EiR85o3r
VfVT3v97W3OOO8FH4PgWbvGLC6UzZHPBEV5eyqApXCt9Kvv4u2pAbEl/5/gDdoL8LI9F5GFFIrja
fU0cdGbbViUeZ/gm5dK3Sf1LyaJHNtb9iRNLbHFOkL11WIPkExQOtdtAUyxHUpO0GLnpuHE7pXSQ
2uDBtrgqx8POyP64H27lO92EE3v8alxW62fUdZriYneT6xdflYTGxqa95VoUXPFEZ8PmorIEDfpj
VuEYKrOuQULmbXMMTpGRbJCL1ig/uKXzhuH76BBixK+4Gosvh6zosSwvjWQfB0d/FwYvZRc9mbCg
5qbcFcVXAIReHtdu42dHsASYgbcbC38lKTLKH/ZpcE5BFNz+CFDLeRp1TXmxi/Jc1PVDvqWCu7JC
oKLIwh+eCizNr9sIlMm7tIvT8lJj+lD5b0L9GKB/qWWh6+Mzc399rAyH4itHPo0ZDT/gxXAsvBFs
K51KnvqKNu9Y/dUXIwx5gtyPszYo2rg4aUFVAIO0SEqD3vnzPKnkC6dNsUxQ87M55PGhx1nQ9UsY
KfYcbjmYrwyOuyUtDUaHMKC92NQZjaahR2vkYqTlPhGa/k2s/gaDkqnD4lsXRB647befq1VsQ3JG
pwSx7djHtpSShyh0pAe9GJuNHbAyieIroQHFndkyljpgeS13FCmp/0f8A4fR6LUHveoi15xN7ZDn
GBJZRattPILXJpGAVIWQ8kSfezGJY+t0UubnFeq/9VcpFMBcxz/eXx0r+QOoMbxJKk9wdJbQ6sg3
5HoM9Qpd/Ccb0nPtlHCGf0MwAp4rirJYhKgONoCLL9VPamMPUc1xEp/suf6exb9DokPaAOaCzZcS
zf/bGFqrGHWnlfUl6s1jYEk7pQr2Xeef7k+YmPTbU4RBoPlNQ4j7MkJqt2Hyom4Q5Q14rZnBpda/
mJgr1lnr9tGW4NJWpOWkxWX6/zg7s924kaVbPxEBzsMtWYMGSrJkt93tG8Ju25znmU9/vvQB/nax
iCK0gd77ohtQVCYjIyMj1lrBtRiVILU/Wsk/eQAVxHxJpX9uL+jay1gQB4hPwwuE83q5oArZgLDn
rvellEkU1qFIzcNtC9c+Rg6LmCR3OxEPxbFLC7Rn564ysdAEZ4tJpV332Y52DuimDQpfYnowH2eN
XpXrgipbaHG5N692/BnxNPS4by9ja6MAjP6fiZWDGWrThvVk8uWZilYMYgjybQPXHxxFBU67cC2i
9dq19EKO5kxXSj9tmQQVmXLP1MyKFmdVJd4kjctOnWjP3urLh0WhTzK9GN8sA82z9Tq4n3Lpn0IG
Fac1ebNTsbl+4orlQSyFgMAICVXs7x9JRB5IUdFrC24gaeOhYLCIq3MnKGNzVIcftdYdJqWU3GAe
d47sdfAWhoVIP1ctMw6E7/xheAiW2NICMmYwAzmDK4qQybBPQRt5cfp6+xNurVHURoUCIhSCtTYh
5ImkL1QuW8dq/Bw5EuYwBuiU2vlJRf+5tC3X3Lvgr/1SiJ2LSREk0KCZV/tapqXGhSe3vqb97PSn
dm/+wMb2Xfz91fYVasLEP42/P04xD8TnwE3ClzJ2U3tn8zb8kdjNtnEbAVRZE1iFqpGjLWpLgvdj
zJ7xBSa6oO26l3ltLkiYQS+QO2+t85vnrWEtU9D6kWncVRZU60+9VHpLPTxkxk7PQ2zO5XXBx6Fy
iLYnc1OuMLAlMuCLKscd10XsljDl9YjMcieEbxpBc1fUpwR9fJVKNqXEfEYdIyH7VSafh/6UtZ/f
7dlMIvjPxio3lhRkKphc2sFRlz07Sx5qkHUTkqhzLB+j6qc2ImneqfFO9rrp3ExGRH7zd56ycr5m
0ANznvMOzvRbUbyO415tb9PpeNlo/HlqIetJc5ldwlYp286X6w/ZFPBenw5EpElVj7c3cGMl9L4s
Wk6iooPw22UUaopa1piR0/sxzNajxqyl+7aLnZ2YvvFUo9Uj8PZ09UB3rC+RTuqiwOn13p+Lxcuc
7HMZ2U+DopzGtGOm3fg29/mbvhQPRnw20wfF/mwOX2+v9DoIAikBuiAEvHgDrAM91xVdG1MbYHwH
xTGia3pKJJXqnToGbqOm2TEKaTsi43tvTHN+f9v69QfFOggahgYq1BXWp7uryHS62h58GC3e4Cxu
Jp+5bd3K3EnPNzDeNPe4T2hwoLpGOnj5Rds4aOzWHEa/G5M6RY4wqx9krbCPBRJgXrx0zslx8sAD
kdq41RQqJ0luy/Pt5QojlwGGHwHCnjcJeS+tissfESu5mXQ4lp8vwWEK4e0mkys1+s453NhVSmc0
k/Bf+hTr+t0UBMVsjGgV2eMx+dCGgiLkR1WxY+badcTzCl0p9GlJsw3xM/64qltKz5mVNrKvGLX8
WGn98hRJsBO0IfvWWegLmrPc3unZ/BFwqraTJ2zMxbTxHPqoouSsWetFVsuw2FNpKb6BCsKso8e+
fKqyp+zHmBzSR2d5m9XEZfpf0J+M9KF74w+d5+DT8KvQP6bBvWzG3p7ayvW+24K+5/BhuRY52Jcb
kquFAZMuUv14aqvj3MiN9eoUyVB7RmSUUGkqCuI7kWrDsZHRQXZAgKj51OuO1NCr2dBlC4ra1uBq
kEVyp4eQZLvIcbl67RzKzDrOS3JszPdHSWCQqBNDFqJWAa/mcr2hkmRlmymKr+USkxFS0/DbuKs/
3T40G7sK/gDwCEm2GLW4Orl11gxgYkN2tYiVe3kwG8ktIdC4vcaTboQjuxMrrk8pV8vvTIBGHysU
Kckffl0ny2Rb1az68KFUxHlMhDm+Z43R5E/JVMb2jif/rlRdRgWaB85v8RGailfdk5LBzYgvtYov
m4e89nSLgQJupR0QAmXGgPOcA83fm9i8tal/2lxlCHISGM1ol8pvlnY1fugPpVF7qCne/nYbIQIJ
NbwS+A/sdlu93Mq0JtenGKP4Vq4PjbcYnZJ7WdkUPCeytC49IIIoFNtVtxzCaIGWkkuINN3+Edcp
JCmx8rvsCjmZVurlj0A735YmaeBHSIp6ppphHyYEVE5K0lj3xhKfxl6Pd47llk2RGqPwwksdCvel
TSQ/l0mjKeBPs+3PZvQ000BxS81pEBWWfUZl7yxya6dpEDskEiB2rkafZgwi1jtUi/yiGP+NIghM
6EqpOaguBKbuiiT1pLJ167TZ8d6Nw8ItwPHndqXzvoYIKk2kNvFEzAOYJB3taey+lWrueF3SDvNO
vrThtDDLxeA7RSC91yqSTp6T/6HL6uty+NYNEE/T+tibyEuQMtz2mesEkFtNB7NMDV1cpSufSUep
agbka9A01aNvtdkMJ1Vq5J3N27ZCLQ8cGed+DQUKjbhcFCKQD5QzdvO56u/SatwDp259Ih7V/CHc
gt6N2NY/4tk4duWYWYnm2xnToGWt/6VHYefVgLfub+/atiVBHwTtR/V6tWsVJy1N0kxjErfxfRqN
j7PRPUvD3hi0TTPc+iQfZM4ovFwuiI4hHa6MSfPtoqIsMYXOWRQx7qpaXnZKVeIKW8Vm1iKmgpId
c7GvymFLJBtSG5qqbwzZA1gMT6u/1I3s5cMHTZLO/PPuHaRpQtRQYDIwFHG1tNqy1KiHpez30z/F
krkOhBd1T8/g2u1oFOJxgL6o8Fn2yoisM8MV9UwTuURmrznV/E9iTulOQNo0ApqEWriQfLVXN0wZ
N/jzFGJEb3v5UNclnZnRruz4fzGEciaH3KDgv0bhO31alYVRm0Kpq/bUIifvCZei+/HeL8Pnp6WF
aDNhHS7QpdPJS6MnzJkxmcnT5vKxdayhvhtmUiC3L2oleXu/OfxOpl1CDZ737qW5vguatowiy8+s
pncHa/ioR/ad+X5yPbCF/58ICAaZtjKz9PWI3GRs+ZFU+8IKujrvrqo4wMsoeKE7LkbxrbzNycTQ
aim0GI8a/8WjJaARY/2oM3uPnXN9PQhDSEv+rh0StC+3TGeK5BzYqUXf52ubSp9KxNpzJskpe+/2
LUMGLUduBubG2eshPc3Yy0EVIdZolo4XjmjxhVBdZTQc9z7PbUtX02ZGUGFyL/N50HM5qt1Xza4O
Y492l713t14nLCQq/7emqxnfUVc7PEixpAVPStk8o0FSSe2zEtY8Unf0VLZXRVBgqAfCnOu3+Fhz
jJea/VOTOPKKUI1OTRV/KPOyeCzsdufgbgQisDliHhDAPUrKq4PbI9Ha5/JI1hDRPHUlJfxsAa78
9/Z53bQiejLkmWRgayZmnKpGUKi1iiJHUtVuoanNWSH5+3nbjDgsl/cRY+1/I0XZPnLLlY/XldKF
VY4UbGdl2SFxYApkkqx5talMx9umNlcE6hyxBKDnwHsvj1MZq0oxth2ZnR4PHoKDA5oAlr3TaNi2
IuaPER4I4OK//5GcIBK42HY0QH9PcucN+ZHkZBaRfbi9livvRmeQoI2SM2Nm+d+q6CqNKESFyJT4
fR66TaC/tTTOWo3r3NI/amW7s3VXDo45HqyI+IKJJksRX/GPRRnl0k1z0PV+isZyRvxxCsfLmTqz
d2qvdg/MrlBSdIDD/eYlXhoKJsBwiaL2DCQbPqN1m1PEkvaGUf2OZxdOJ6yIHBV1CJLitdP16lyV
Yd8ufiNUBT1Tm7MQJvqgf88QKe0ORiIV2vMk2UP2mCRJ/+Zoke2c08HMrKcyKHUDWJxmLy75TtQf
Wn0yf2hdZVTHwLDirzbim5/KQFYY0T0JIOXU9vqzNo5pf6glpX7LmyJFkbcqnc/lFGm/yrms/zU6
dXnJEjv9VKRq85p1s3TMwiBPeEBr1ccBJUvqXswbKw/V0o9vCbXUlzFPlg70uCP1x4Gy7r9qUabf
8zmIPyVBlBWuUVTla5AueuZVi2E+aSB7oyMIz4gzhnjC31GqEuiDYZTpRUTjfFKXdnDO4Ogy45QP
ZRp/0ssiKl0tc+anRm8k/RTFqgTn0dC+m0Eid24E/EB+Uuo4ex1ypJ6fi1jiXbzIMwpPUR3QGMjy
UfoUynH692IN5dfRaq37RK7nv/HyNHOHiqeQp83wAt2YJeaHNi8H5SAFZQZddOj7jyG1C/k02Vqi
HHJDqROv6wpeGVnUtblb96r5V7toU39si6QMXM6/8y2KmQ5x109z4lA3W6TXppIirPVm3B5Co7Ea
hnomyKotjP/5Jy7Ccrnv2TyT2Yuj1t3PU5grO48+/SoFx+1EgYlGHRcGSJVLH4/VJGrVcRp9hpkV
SDbPAw9ZvTTH6CQvzpgdgsSS3/oGgRU3z5z4Y1d2VnyEDlbo/PSSb6HUztCyXUr+LaiyCQBImqiA
VRN23VCKJmFXqK8dVMYgDMdMtg34ZmacW66SWt0TOYXMPs+QILxAI+/zkAyUn6hP5keU/Ot/Qe00
9cFRlu6nhEp4eigGGzFIw0B+9Cg1nfKJscrt2WzH/mdTKr10B+Ek709WOzTTuXOafj5o4NcLF1SL
9Ta1oywfoBiF2XGYlrnkT7XMaHD7WrNir2ioGO0kaRsRiwcVhQqBLRYZ5+UmJ/NQRYVJZXo0K5il
Z1OLTkP9U8r2pPWvex7ASuE7QBWhg0NLb/VGtKVimNCrozidhMobGhCT6yDdfJqTSj4WOUoacT91
iVsXNvN8JOJFH1jSqbTAZ/LwDI+jXid76jwbcdQWXQiuCJ5EoAYul48CeWp2ej75PCFmLgUJDRzT
/PXeSwhqH9vLZApac1f18qnv27KP9cXnYXuCyoI0aPfQt2YuxrA6SO683xzVRJ4O1IeFNv7lmpbF
HPRyCWW/BC740ovOtlXhwTmIZXKtxfK0eJLfffNxEcHXgmBIj8VaXxWZ3VpjO0kLCoCJc0R5PL9r
m7J/MFq9pMRo7CkNiJv08moS9vhk5OK8X9Y40aGdSj5qJPtRElteGOrVkzNIw8GYB2knU7mOQ+KO
pZxJoEZBai03aI0a1Ts1kX3ZCOZ7wyy+qZ09nqfY4coBtvdcmErnZYpUn25/yI0jI3CwlFC554H6
rglWslTEYalqC9jv2nNq9Sjbw93YO6+90GhBlUudPg1dytzo+7hsJzcWgwOqIHm9/Tt+f7zVZgM/
Ip1BphBu4NqjQMO0ztAViq+TbHlDSfnctUZzcJOpqI8RndRjXzWmR7ycvHmJK89JhvaUxz2Dp5mn
5ubj8LOOLd3rla54zHtZepLlZfkLTZHxBGu/OdD3zRgmNzl3RR1VH4u57ty5mIMT+mf1sx2W3cfb
i7o++Ro8HlJc6KnU+0zx1f9I1eQqVqsWbpKvTfNzpdZfukrb68dtOCmsXiC5Mt8O8MfqJFYzkwjI
ayZ/gb7xpKpTcMCf4++W2jt3t5dzbUpMvzF4mzLYkxbjKpAxdTkuI61S/TKtddcxuvkOyZLc06du
2jkP4k9degPr4UYGxsLFh/L15c5RvIpYs6P5jRzXj2rXzkd5MMy3ItfaR+5sU3BVO8+YzNBzlnnY
U+a9pilwixC6GMjMP+DEVzdJ49CT0QJN85WJFh9SdYGDPmr6XWKOrTMfW7s660vrVvJ4GkIhtH1/
e6+3f4BDbYvjyXLXVCMbJqyTUzECWsi02Sk8pv3kZXKNdPryWZH/qpEELCwNerr9Io8tsMO9h8bG
5xb9bJyXrrKYR3T5Deoe+/OgEJPKfPirUWDuUQWxdS8KArCOt9e78cHF1c17Xfgy3ZxLYxCKEPbV
O9nPZbTiyKIXtHAGXT9ZaTt+HqU4OLbqkJ4KK8k9bXHK42371zkK5SMxhY9JwjjdmqJmR5MU4E2y
P7SK82jM8XA0y6Ql6zSzr0UhlTuh4TrgY88Qkj+MEOHlucqJAkWSl5oOAY3HxLxDLrd4CAM7Y0yo
OnzI0iB/loJRf7FLJONur/S6qauyv+wzfU9YTlepgpoF9mgPLDVTIy8ondc5mT+XqP8l/egZifMa
ldGnNkG4UN/D2GysGtNCb9oWt836motDPZpsiVXXciFubC8Y/ikTXzdTt7IqL27P/9Na/zMofPyP
CKzFAUWiHoNOPbpS/U9qpyfoxC92JSFn2gITjx+Kui7c0VJ2bG8cH5ADoAhYJ/f6embVQquC+RIU
bczczg9qGipemg/0Iwcj3TF1rS8KARtoFOUh0YvBoy6XCcXXnHg4q/5UoiRauQWC4jayk0uQ/ZDj
9plRLQcpre+rOn4bl+iofh/H4UvitEfU2Y4Bc1Mixl8syS84dsdw3APIbBwucCkUSMBTiEHDq0hi
UxGrEjBhvqGh/WiWXlx/TQpabM1eGNmzJP77H9+bTpcp1wb1uBQZNnl46szuFBg0uvemOG4aog1F
fBTqAeu7ENKx005Bo0Ijc57H5mvSVczXMlxjb3DyxpFBhoScHkA75MQ1TbeDm570M83CPv9pMJrJ
UShkDIc4OmraeFy6HcjWdcqCdgBNIiK/aDBrq7jkBJY1GHqo+UbSFXehlf/FVbwnTblxudG3ZlEW
m8ea1g0IJZVMBJRTwB3oqaMu3o/3YD0YUQmOhMEBsbEcTXNq7xqwEvd0LvvjTJr1NNpO9xet22Gn
Zny9aJivIhiK0SRC7vHSa7pI0oeoSWW/bVV00dqlPav1kB5uB6PrgMBcG9AmggdDRXJ9xaXgZjRt
mhQfFfv7xQwQZu3vQ3Mnc7r2FxI0oo0GDYZX9xqQgL6XlMrRovip2h5RFj/VlSEwWo+zPH0LavVV
2xtje30U6F/SsxK0IlLLNScs153RGeBQ+TrQ+1elaodDWgTmg22CDJNGc/Ju7+PG16I3i0ggMDcx
yHKVG8qEU62j5ufraaognGpVL4g3K9NORnJthhY8OaghToPDF7t0ikxq0iFqJ91H98VgKBC1hLLP
7Z3FXDsFVhxsCEQ8qeaqALVYeRFMnab79hTUaMRKyndOpfNat612vL1vImW9zKlxMKxRYUJc5op9
0ebKEidZYvhS1SVno8oJ9XIhM+9d1c5zMsyfI6nfu5q21scoe7CfpDm0LsQu/xGQp8AK8qLsDD9u
9CFHbDhJwKpR4dRdvS3DPRGrrY/Gg50WNB5CdXzlG2Ux99Uy1oa/5LXh2YxyPfVtJ51u7+TWouCZ
CdEqXqoghi8X5SATs9QoZyKdULjl8uKk4Z2SqIfbVra+F+9GoNw4OdSsVW8JOYvOQODd9GM7BsA6
6Nm9mWnjnR2U0Z3TUYwG3PpuPAfniX0jMaVjB096tbRSN6cB1LCBCmE1HOwomh55/lTurDjdjj9u
JKLCFmgEVidoZ6uPpc1G2uiBY/g1/Mdzmc/SYwbp6A4mVe/3VhPeF5Q272bJ1Dx9VJPHfJqVPW2K
jbuIDh4Cjwp9ZCiEaxhZPA2hPAQFLX65IOWdHjo9POrFP4gkmmi0IPDqhiaVc9ifH63djHjDlagL
UKmkQCrgDOK//3E+qsaRw2CRDQT4rJjBLNF00KM5ckksq5393jTFQ5L+EYA1EvBLU+GE1n3f24AM
zMiWHw0Nyv2HZI4z1XWkYdJ2VL+vj6JNpgfEiUlzKMiu0S15lkU10j2mL5VB8KnJrPZnNQXyTup7
vShhhXtbCIEJJsflotrFlIiusolIs918UwdHO2Ua7RY3Ttt+50Burog0DEIKCrXUEy9tlZZkZJmU
Wb7TRWPjUrEay9NYwprfuRQ2DdHpFUqJPCGs1SFUatso2oEvxTVafM4CK7+TJbnaoVFfo5wFYEJU
pAWjmyO4Wk+b0G8oYW77RuiUf6P4Ac42aaWXZmyGh3405MdwWpSHYpLmYwKD+ZQmcn5u87x/q5Xs
Xk+SjEHEQXa0kjo429Kgf5W7tPuSVHP1YkWjeRiaLv1h0drauZs3vjoyPoj68SkES1uEzj9OjTU2
vGvjNgD6ydjhMqSQZ+bGRyObdz75RozicOJdglVv8Ghe5cO9NdEBNNTA77i+FFeRo+hvk7s6O1IU
iP+tS6E+GvX1cNDMISpOdjqWn4fUUPaWfK1crNqkjiSqeAQt2XUbocyQ+JOTyGZAcZIcqkSePjVS
5HQHO0xPAB6Cu4HZW4c0J+FqRqk5dnPwHOdO84KASvqUpfZnvUFgIyPwf7h9U218DtIXmriw3XDY
tXSzrPSD0/WhjcKBOX8yQ7piZR5WrwuVhJ2jcX0p8tgCKQWgRExbWJN7u16UcIoqfRqd3DPzfzWk
DBtURMvKgcP+7uACFJQHNdKoZNT8/6WbzVrY9kZp5U+l/SyoG8qCIvXOg+t670Sxm9IX9Vvi1LrS
yVLo66Qqo+wLGoP5pPzQlWHxzHB34tNVno5IFJ0xZDw4N9f6zxoKr1oUltlTwGX6kqWxqCtGFgMZ
jOSBo7M3GvyqpMf7kV6NeB0LDds1HTGSrbzs6658KnJZ/zhTnzgMeo94fjT+XILO8EYdZLYSac6b
ytT5nRxNxMiLbBfrJO5UcYkP1MVXF0NfB53WdEP5NKSh/pQUy3JkrNV0bqPuZyoxsLeM5MZD5Ub5
ePswXHmoMCxUzMkmuCvWXSOtRyp0yZ3yaaoF6UjTwgrNpiAIFXdW6VSc8qVrfibV9G5qAYYJUJRR
eYUJWdVLb40lUNGFElVP/YKsN7w1+Yg7xa6djd3OwbgOi8IWcCdAkURgGK6XthKjQK5Vy6snox6D
Q9FUDjQC0jSlVJQPAFujX/aQ6A9BNyWZa4Wx+kFxpuLu9k7/fjGvvzGXO6UK5DMgAKzO52iHEZ30
qnpalMb8CNcMVTtjEs1zS2MD4Awl41ycZLnsP+ZGj2pNnKXz61x2mbs4qfnQSYZ16gLnuwqo87Q4
82mCAeIFaVd9u/1br4652DBBw6OrQC1sHb2reDAchkZXT2mQ6MdMtZ8LsuxzVdja99uWrpIHLAnW
MRejJqbWrWqB9DRSBXXg8mlxlPhQMxITUdsp34nD18FEnC5BTrcNVTSgLh0gttugjs2aR7gRdOmh
HgqV0mZj5q9dKycjmt+dsccrud5D8LEaMEwSWFFwWL2VeYvPGafaZC7eEi4fizqdIhfNDal+qaYy
2WM/XZuDaQXMitRVt21nzdM0em1c0IGxfaY0AvSx6BfaT7IDUtiN5Shs340TEPAnThR/weEWW1eh
Kr1pa2m2LT9UUy12mfGZDCf0PKNwJzPfWhhdJUGsoxx7hcfAZZYmLWLbn4CYeajrIogMVCn9OAYR
M6ne646AMP8wJtz1j1SN2lpkMF/Y9nuQJS4vqtI1p8R+d7Tn6QaIDJgOuA+k0i6t2MCZl3yQgOfW
g3rWlgYlZ7wIgpUeJe44WiQLRqeXbqOZ6Q685Trgk4ZSi6LLIHr4awxyGzBqeDQiBzmI6VANwWM8
xfSl20/LoJxr6dO795NphCagRvDBiHWs3gZhN5djQobo93U2W+5syJnkdbaZOu/NsRl5wxsHPXBA
gKJkdLmlul0rvEGqEuZYehdb3Ndqr0hHR91rCl2548rQ6qY2a1sLCgONu8wcDmrxqxxfrSreuSuu
oiJGeCFCuRa6frjJ5WqCYG6jWEg/lGYHC7ksPxVyn+/UXjeN/Ab6UNJGtX/l600kZVJgoz3SDzFA
OiPs42cZdY3ivWdKLAY1Nr6NENO5ikxORsnIsdHrC+PgfsyZrEzTtN2xsvZrbnV8mjQGOJFMT2kV
bqMut5uep9GjOXuVknp9n7gBVE9rPk/h/W2vXvsAtgCIQRj5PSAPvtfl5xnN2TIqEG2PmfzB7iav
Plhdd7ht43dP5s904bcRCNq00ymAAGC4NDJDsKBS4ZiPoRZmBzlKwqNWOsFx0a3i88C76KGenfDv
jgfrwwJE7BxqS+zZkN++yL0ZvppTk52L0VYPcgLiyJgsyZty/d+ydDR0+RM93JvM9zt2rH4yRWjS
BuTI2J71E73Slrmx88x+BPaVe4FelPcKylYe3ZLmjCTUdCjmpj52U20fEjtOn822nc5SZxYhJbs+
eChVuz4GVhk9W20bPFlSXH7q5LJ7cxioeodl+X5ZoiA5oGkjH7oOSiXU6t5oj7oF/teNFACfO5Fl
nTvwHWCkCt4maEDqmqsDD/g2X6bFtB+hb/NwOytqey/1X1PqD7e/+J6hVX5YyTOgAmDlj8PySF/d
00bNzeOXdPj8P9jhmhMIfXFzr7x3UYuui3XsWMbMzFzz6BTx10qvj9NinW6b2jiUPN/+M7WKyrPZ
l3Ie2fYjmmAfAlRgrfrUzU+dIbuqOu7Es639c7hLIGCSZFPhuTwwatbHGiwk5zEb0GMfkeG+b2EU
39lz/6xbs7KzjWKbVs4O11yMymMXSUxW5uRBiwKlxNzYOJObmkV/aNR4T1ng+kxRtheQXwX2NT64
xrWklIsSx6ojf1TjqvbQ+g6q4xB1w5c2HCymoFij+q2FnUAYmrNo8qZ27ntPntRu9tLS6T/1tlxE
hwbN7NClJK0hgjCXqa65Wjgv3ys1Kj+NpZqoxyWLAbOZTFMPjnmpZNVjr6Po3KlVnEsHdYZXcirj
RFN3QveVmC83HMr2PPPF/GihVHX55ZS5jwNLmULfScA2DPYr2OU7vTEiBh5KDCX7OtTMs9IYOdrm
Xxb+VYLn6v1wnKU9gNqVx17+FGv1HsmpDChlPIZ+Jz3kckIWUZ8z9WyNtovU7vmdx+O3MfR1DJCw
zhUuFTbqbETdHPpx9iXWpOMw/xqiTwx4fRymv2+burqyhCnRI4FKiWjwuoctMZsVzO0SIhZcH9Tg
YQLRPe+pmV2dQPRLeGATKXlqiezl8js6Rsn0ytKK/Sa3n/rgc6Ck55GJw3q/k8ReQUjwGCwJWig1
C9Dw4pf8kacPjhMEUT4BxlGkR8Mqx6NGStvVWvlxrLX5nE7ldMwUZjOYoZJ+mCK7Pc0RSgljZA9n
qAfqqzyCzS0VsrhaD9sPARnkS19ob+XgWG+gMJGYv/0Jrno3/GhBMRR5sJD0WlNv5hj0aq0liV8n
P6KwZhrTfFAX/Qy/6WShLFPPj4hPHoovefaaWctO2XPTPN05QMC0Y2jVrVy7Bv7fzLKRoNXN3NUa
qg8TCh46Y3ChKkDamwguxgfD+CdsvvStfogS8D+3t2DjdMEa/e8nrBykVNLUSA2TKYrztzCBfNa5
gXQYOtnT3otEEZuNF9ISp9Ei3lmXHhJNlo4YN6sN5rux/jUFixsOX3OmiqrhXwbTdW+v7Nr14Vqy
s6IEy/2zJuSPhYbEsNpHvhL79EK8xo4PhWMcjfz7bUPXB5laAs1cKpS0xqkqX64LNr5sl7oW8c5X
BQLazaW/8nYHYrK1GhEvxAOVyoUsvuMfxyvJiq4fsjD26/KnJHnha+E8ds23968EWJ8NKoIbjkl/
l0bSejbUpG9jDmHrZdUhY7KhMu/VRTYuF9Cg0IY5c9DXYTxdmpGsULMC04iBNX+xtPyDHJbn0ore
7CY9VQuzUhHvbvS/nbCaXLtrXpZZ+iUYrFK/86jb2lQ+m83jgTYjP+ryhyzTXDkC0oC+1EOl/h4p
2tS9O057UiNbLoJ3EBrJTEhYV4/uLK4jOMVj4ptS4hVj7PbG5IbJjh7A1nLA7EBXBJwJK3J9wPRS
ihZdT/xQ7l2JaAm3zOUtMug7wf4q0aLXDAAJmD1NLYqhq6AhK4MahQHAyzbpPpRKProiwh5uO+PW
av40ol5+HNDqirlMTeILJWOz6l4qrXRT5zVs7P9lOWKquEPOI0TKLy2pej05TtonfmLlidtIyYss
jXvVuauSN9wIqBkQFBS0kCi/rKxMdVk1TYYPzOownZtIGY+TsxiHBsgVZSX731nSZGrdRnbsisk5
BqOTvDvYc9kBzRAyx0Ldb3Xf6GowITAoJ74VG9FBcuzHBvbaMZK1X3NbGYdJ56K+/RW3PJ/hl1T6
6aUQG1dHDIWSZgpS4ZOJc+alsNyRSaZewvCyncVt+Avxl/YUOAzYW+v2hVnJfT0WYYri16+S/SNA
amnjCerNu5d0YWj1IcOo7ys9kRLfULMjqL+HYDR8iLTH22bW7S/8RSRuQHIRRxGkiUuvDCH3DXmc
powed+pjFRTh6M6L891M8tajiBy5iR0oLkPMxvCgVuNu63rj0138gNWnW6SYEYt1mfqtIv/NyPFz
Lxsv2SzdBbI5upOtPyem9qUO67u5Z2gbpWlwLwkT2vMEpa8py2UX8RvtcHtbtn4VDzzCDu0J2D6r
X1WUYCgghaZ+1BiuNSXHbHmzKuO9L1c2nzIp3QJqDaqxhhbVicZY+47Nb5X2qa6/RdqLosZ3Dq+e
9y/n97QWePO8tda8gbhqzVh2MpajNUdFh1BkfW/rd5fixHJ41eBOv62sA3avWWPQ5qnfH016V1Hx
l9L+LGFl/XV7NcInL17g2KHQJOBQwGEhB1z67KgNTjI2zJaWVMaBNkNVksmOx9tGtjyACWWkKELj
+GowfR42WtsaFeG6/VvNPifqXZP8um1iK5YIuSroUCAmqPhdrkOp8wCKaI2J8DkP3qb0vg8O5p7A
5NZuAS7iMqBZAyl/9VXqHp2zySBiaeVS/QRN33qMJjDLncB4RdETkeRPO6ubtGmrEpGBKPWrv7O0
cCWGECgFNPHAlZFaamr5HOTZQ1bVLvPlMit6LhR95zxdPzP4CeQmQreKLss6AWrjMm6NMUn9UvLn
OH+Zss4z27sxjZB83YOHbzgI73eyf6GTR0V4lW31DTNvrERJ/Xxa3M78FbaFm1nGjhtu+AgwYnBC
dDfE43HlI4NUR2PQzOyq/V3OOlcKTxC+2dY95M7mcqhFgFCnN2+uhbiS0O7rdlK52PrGVcvQW5aH
udhjPmw4I2GOc6vjjmzeajljXcRtYlkEItvEP0JPbpv/Ycf49FTn6VIyVG7lh9nIiBbG3qZMbP03
Xl6HIeZCq920+fju0yvIAbCfcDVSnVXxykwCHQSUw1LIHLUxgpAfelp2RhRj52htfRqOrkCpUJ5l
TsVlnDBCrZkALjEOO0dpSf/iwIa33qtIw/EVQUIglgSZeI3mS4d6CPKBwfYGys+hfXTCFyV6qrO9
PtpGwgGOXPSsRacALNFqMeBnpzbHTpsyMDNOj00T36dmfehafyjDh6i3H4B8nm9/LHEYV1eGwPiQ
GvOhOEmrw5oai5znAxPsF+VDOrmM56qAAJx+6NWX24a2zivxnMczyL9rMcBCrmqJVzzbOIQgv74z
rMAd5NbbfapvOYUQmgbALQgA6/bEIDdR78xZ7rdd8qME3NkuoGXN9v2ZA/f5f2ZWB1Zq5SmaJUZv
V61xVxTR/ZLNXy092bs+tpbDVfgbDEU2tHY/WqmBViwMEh/hv7g98M1TOoaijmL0O0WOrRjEqaWJ
JnRjSCEuPZCuBw02RYz41hLTUwLIq6a1V/Ha8AMgXWSO/4+zb+2N09e+/kRIgLm+BWYmk8wkzaVJ
2zeobVpjbLDBYAyf/ln0kf6/ziTKqOdI56bonD029va+rL0WcApIYM/9tqV9mk4LDpzWLK/COHO0
n6Meip7rBe/wXqEDAlEreBnkNKs4xul64qRLxJhYcajHa2j/ZSAc9MVLB21GhfbET9dcz+xHQ7+j
3tx5YT4Pl5z6u2tdJ6CRdK5DyGcRRl32ktiJiIN0r2IElwp8oiXL6f/wRIGrDyM1KeIlFKfWD/tX
dcrzZJgaUPeBW7HZSZAAoATmVBfKpeuBPvMUmPsMVsaIdSnnE81jpAC5G0px4ARspctuEV7ek/uh
fHYuqfS845TwzmLaEErKqFOdQzKGDv2dkOMgthiqzUxDa/CA1M2umQO7VyNCzgbw9yMD+P3fb/UK
gwWdAioriNbP3CHyLd9v8I9DHEDm9dd4qM2/N1SA9AVUCJxMK9vUebmDGIjbV7SqDuPwQwEB5YZA
oY/XDaYG0otsU+94DxRV0EhBa3NF9p5dARAX6MhZZnZYKpW30POmYKSb7//ZteO5+kOECZwBot3T
4wd6n8bnYcDAiH/fLGPhhr8jyMP8D92UFWL7n511sX8dcxZX8zIFKFzG4UNUxsXofK/lA/A0FxzH
Oycd7g8V0tVr4AyeBTDgkbQ9GKsYCHrrTYIIpmChh6K8x7O54d8Wo/5VDB0xxl8WAdc4XVmgPaKA
wmJg3RR5gAzBrx8gdJhFrriwtncPxP+t7Q3jXSVU3XptieKvLtFanFwsMPpux/jCW3LJzvlbMkJh
BzvLDg2YnGdSQ5cPce2lack3qHpsHB55pHABRrmQZJ8dPWCHSx4mbX1YkFlBLeDWAyZh5Gzr6CDn
VbMx7YyOMBiaAMnT0e9Uoatf2ldL7ed+vhQTvHNw8GvQAweiEv3v88/IJx26oPir18q6nu/BofNl
1vcAnd0Nib3wId/xkSe2zt4WQykfhQdb3NUbEXwnbZ/3bnzleEeMmRWIT/OPb/l7BhHOozfxJ085
n2cb0xoTGxEM9s6Ss7rctBhmQ6cQCUQHImlRpN1yYY1vDxGBzJAHwNcKKMC2nl4LTFSX1mvwDjgq
yWXFs2H4YS+VSN+uazUC2oqVSwzQojMj4C2Erh3KZQepyq1Iw9uafGZRcFNZe1c1A+Zg46uPd/Jt
WABkFh4ZtGtx7eGXT5fVl06QAuLTHDBjkxk8ZvYTTZ7MJVm9S2bOfD9T5VD1rcIrGm2ECFnGNEoM
TSeyPv318YreHnysaK38orweY2zz7Lb7qSOS2p0adPruSqaeB7kKZejbRQFhUV3SIXvvi2GGCxUu
RJDrgNrp/pXu6KCShxCyqtHOYcjFHfvcBaCt7offAJJezgHfHMT1TqOmjTBuRX+f08eCoXaw7qLG
QyDqvtAAJBRgKJBXZLSXxqPfMYXIACNxaFatqrDrVv/1yMXomcq58syBszI4NlZ8sTX1t0scjruP
P9rqG08COnRD0AtbZydXjOh5YaMvI9/pOmMO6HkUTqyKSuw/tvAmpT218Kcn89damlJEuldYC+6R
k42jO25gsd8uLR+u0JSvc8ft/W0Q6rSw3HqfPzb/5lSu5iG5CNwFmlUoWp9upenKCpBz34Aba0uh
vxz7T7ToyS3E0j829OamrYZAEofkHa0C0GefGpKqBstPgnXq6EaA/qaE7Ggdg+bq58d23j0bf9k5
W9AydNyrPCxocJ85OQb0WZALU4WXTJzdLVkyd2Z1gE9GPhn7Y0qOknz7eBXvnTswU2D8YOVkxhE8
3S2wsdUENDLm4DKbuVBDtERd+CCXTKwe5K+DB2bGVlcEJob6mz/c1ebh4yW8t0t/LeGcdU0MdNYs
ptNBtF0hvS6XaCq30YXG6Bs/h2OF4Vi4HWAoYkwPnq4Cw3+T0AOfDu0rehd5HT7pZmfMpmc7PLv/
vCLMHyJqAQoHzvPcgydjPAEIhxWp/r6twUl5nOunj028s5wTE2fvkZRKxRzsHwff+yrFK75LJ+80
YPefPHnh+7xzIU9Mrefjr+/vj2p0EhB7HhqhEeR+J8lXC8pI71Ls8L4dVB5RF/xDanhqByMa9WQI
w66RPJ2SvE2QxIEPNEiX4uPNe8eXYUX/WTo70evgiTfHOAuDrHMOllZoM284yZ0SWkoXdu+d2wMe
IggRgpl2VXn0T1dF3dmfEyWmAwOAoQ2WbELm8/Fy3t04MLb+CX9AI3DmyUIoJQ/g5genqHvddHQL
poIsiK4C21x9bOi9fUOxAuMW67ATHoPTtSSdDadAjBZY+zFjdi/US9J+XXMrb7zw2r23bSkQSH8I
A1FKPTPl15JObqDtAdx2GMskdZWPffvPwQ9m19fxWfwT5UdQt5wuaEqaWDoWC6oIv4leHZ8WbH7x
6cbzdoBS/OOsEQQ0Tqyd3dkZmVtqubGo2tZFI6HiWN6bS4P574QJMILIChV8nPFzQFLvoSSsh94e
5u4GWmzQZKVZ0n1FWkHKV5CqBeOlgtk7nwqlF5RFMBgM1q3zqjdoDYzjMGsPEzlKtPL7S+rC7yzp
xMD6978cEJGJcINxwlngdjPxOkfJsQQJILh8hB9ndaYuajO/8yb9bfI82LJTt/DRgUmvgzMKjxVi
Y+TcH1+ntzCalY4Bon8o4aM+8kZ1oAa7TaIQ9R54vTczzRYSIezWGzNGGa8LF7cshsybGz1fMPz+
J/vP8Nm5B9yqxlgubleiD0IXIBLxJ7ZG4d+68QthcuPaMJPpj4CH2WySLPGziV/i4HgLPj9b/tkd
L2Xb+0mE20f9ABiv5Bhwv4CE04CfU2OuAzNyS1yUzQOYwYl9wlSqVhk6uyLNXVF04850W2nKfcAV
+oi7ZNkO6a2+SH70/mfCmAEqz8BRgAHz9PwlHh0DgHrtgaHVbIXKehS3BQqaTZjHNjPlbT1sR8id
f/yV3nHrgOb/Z/bs2C8RncOmmuFt3ceUyky80KBEa/aCU39b9lk/w//ZwWDY6fIqcGK4fQA7JP2e
iJ345Jjd/Blyx+tHqL4a+k0XypBsGXz8O8unC+t893qvfK2o2gHzdB7/+SqktYiwvQkDOyxzNpP6
DXWq7eLo3Gdm69jPTrn/eG/f4gjWRf9l9KxsIMYJvCUCRjGre59A6DbEcEMtrwlG1cIbavLEfw5i
sXdx5CrodS7yQk3vLch8/QW44CAbjtcK19np95akm/zFw+UPm3ZHhqeR8M1Q6m9etw1csxnjed9N
XUZJUfEBZOTqBvP5pnIgNyz3nN70y7c4PY6ivG7oJQexLv8snT35cWchxdTXEJMj+HE0Crdh2RRD
+qkcd8QWZX8EBVL14M17VV7Cva036Y1ZcHqsqArszvl8RNvIplym1Syo8Ba6G0guGnrsnfT7YsNN
kjgXsoI/+dFHFs++AuQTOHSwYVG1Iaa/xiva5ST0s/AQ1buqOurAw5+eiQteWwRu1Ml6vjeLu9P9
P6PB1gOBRh5Wj0jBDc6OJMR6HKmoj58y7nxzDP0nRS4s9+1VAwAPTX6QeOM/gBbv9KovsyZsVt68
knU9OX2ukcs3CwaDN5CNQnT61Vfm9eOb9taLwdIK4gXJGiiJzklj0rLTbSSi+QC6uBLRDkbwvLrQ
F2HJb4/OqZ2zD8kxoL70QTgf6ic3ytp+5wCJ+tK79yPA0B8v6W1wcGpqXfJf8UjHU8m9Jpn/hMHQ
8S0jDUnz/8kIkLxwUshWybkRawShE4xEwRYspt28YNMujoGuvv30+K9L+c/KGvH/tZR0kZ2KHFgJ
6pcWgym7Fuop8LuCfIM8Xoo5S2LDCyt7m0VgeAJcsOgGoXMNVvBTm1AHmo0PDZVDzLd1+nOqd/Fw
q6Dd0pALL8s7HwqDzphEB/ZzZYA8e9kGL5lTrvlyAEMQFjPegZpjYd3m4+PwRlcUKnzoQCZgE8Nc
KlAfZw/1qIbBTku9HGJ5Jx/6gyp51ijUM8GNcGeTbICWi8B/+9js2wMPqxAdRgMZpVSQpp1uY9TI
ZVIhFqcDjKPLmxYDbDYPyRNFIXdgVx9be+fBPDV3tkiMfaH8NMDcwrdldQx6kU39k5muywcudmPs
bAKycYL5aq4sko4fH5t/e2ZOrJ/P/g4dWq4SlJqHFmT3gfuli17mL+jT5tP0+3+xhCZJADgcctyz
ewcNPQFP4sxAqD3Wzme3/Fb1v0n5C+nax4be31EAawAzCPEFz9ttSWpGzGhVCxAVcdHVDJIvLINv
dpB1aLNFq0+VoAkCyNBz7tU3A+jSx7/g7WuATV3ZiIAsREH33MX4jTu4KcUnnUEhH2Wjv/OWbRCg
MSTyLr72Hz42904cfWrvzNn4zTg0fYJ7MrtHZ3nU36Gs84W4RcQSjHfsLaaSP7a4fqtT7waDSIZB
or4KoJwPucczsIzcxakZFsy2gq9QL33mk7vqIkP9W09zask/vYx+Gg1eKGEpcHcBqghRsxThsuXu
kxRf2vJJVeGmNzvfpblS3h4F9nzW+2G8cE3WR+6jBZPTn9FrqLrZVC6HtPzK0h/cXviE717Dvzb0
7JFNFlIPVdUtwF436iEpUTK/87uCB9Xu4y/3dpwQPhVdMFA3rPw9SEFOV6J0K0Bku0BGlYojtL6b
fCA6uXJcV4C7anGOzTTqjIAaMJeR2ohYdvumH2tkrpRsP/4x7+0q0HTrkA4Av/Dzp79lcI03d8yH
1kr3M67u2kudnbeeHLNHkJgDu0iAqDs6uxdJ5ZWl8qPyQBteJA7e+k+h86nmEEXKpn/VEketC1cd
ISzYJVCaPg+x02rhseS0PFRtlwUDZKX++YysHG4ANYGnASzn53yEyaQwOpvAbVkfs2HdbbMh/D4A
Z8Yl4q3zw7iSXK7VzgjEh0Dgnnd+vSYytlPEOTiok1D22iqTCai/A1Kfy+7CgXzPGNBTiMTQ20N7
6ixoKVHGjeRS0+Og9+0nnMCrBhTdCToW1XIBX35+HNZ1/W3qzJcMc9/7SnB6JGW5ZzbB/FvnbDuN
YIzSJqtBy+1ifubjM/7GOf9/q2gEA+aJUvv5IYwgBVePo+MAr2izkT5Fy26aruiR7a36TRcPeLvX
j02ePz9/LIIjcWVow4EJz674LP0y1g621Bt2flh01s3cL6j7ZnH5MO9jdiHhfkN58sceDjyKDDj/
uHGn11hipFUsHPu6MPEorFyJujJPU8RMe/K5ah599pmWGAa6QSulXoekVa7NzrRVVs2ZUb/85RKq
8vyBwk9Cnx/FdILKMLzc+qz8FX7LAAd4nAJ6pO2uGe90dW/LT+hNXPi45w7sjxlAN9diOmYWzkXH
0NJlLZwMDm9ivpas31MIBX38Mf+00v9+elYbYHWDfhKuIkZhz06taJNujLwRGXP/bJJvSAdBEV4M
88/+a9J9BjoorEDFCZG2V33gQCt3GWs+hxc5hN+5PCc/4+wFTFIGWhffVEdRllmKseyU3AdOwcdr
wnf1Jcz8m9AfqwbFCcAaATwRCc5rVxOUcKFsMbFjah99yMWS24n2eYxebHXF7xDWHMNLhEdvmP5W
m2jBAGmOoTpgmc+W6FkMwdt0ZsdGH+JtZ2UWb/v4uoYC7z14BUm6DboiKp8Ee6XbJgNLqlsWMrlw
pt6Er+c/4ywWcEQD6HS0sCOh3yfMWEN3A736uwZMLF8mezOqJ18Vqt1EwZg74cvHx+0d34FJgrXj
AODKOotzenEspvm4wmDMkUcvSRVnZQh9wTLj32RcZ8wDngrsBx+bPA/x8PaDYAqZJAbkwQZ2PlSy
KIzVjqiZH416YpC+Vj1qhlcf23hzUVcbK2E7OjcrCfHZskRVGcwiG3scY5VNGPXh9aW08c3OwQQY
LVayoVVE43ygJOld30wznY/zbtFPoVO4P22rMw0pzHiftpdy4wvmzulwTRWxOp1gbuj3YJ+D8uf8
e/zl/IzGjWyytsr9/bLRN8GdYPeOytyi/XKxHf/WN52u+bxvqZOEeWiMzkepPrmocG/jzOcZxA3T
CgRPT9WrU95IYLq0c0NRO0J6CQDkqC68628vLubsgApYtc0RsrzRNyiNSWeQX4pj46O6stf6s5Zt
0X1j7YsHbUKNpqB7oGB2mI9TiZkltDh0NugMHZoU1KEfH7V3fg0msEBqhogWPN4Ysj+9QogpWu21
FZDfrUSBW3b0iOPNi1KBmDz1y2Hjh7TbebMdNkO/DD+D1k/3bSqbW75qIou5rbZt4jNMJ8/NbtIS
InNxRDcLc90L9+Lt3cNvDTBZuIbI0IY48zXWD5YYJEL6qOTXkejCNI+1vTRYCpb91XWePGJreA/6
GhApICPH5zrdEyt92ZHesU8kjqsgEygoLtlYMv8+GKn3nQam/rlUVoDHyA3MsXSc4dc8J5HYDU0A
ovVpbtpDP4FBoGB9433rIVh/O88O+y0Fj8IMTfr0eiFQg90KZRmIm2V5t0xD/Ny3E+B9fAq5n5ne
QIXJ9I6hVwQ5zW5CY9ruPHDZPlUjgRpVHVWWZF0pUIUJXT7u5gWfOAOnn+PtRWgwmGGmpC0EZrow
Wz0Fw2sHosnnXnYV2avWIWPuDYZB0TAWy7Pbaa15HneNnNUhVNp2NGuZ59a/K9BbUHSQkzKNTWZr
PS1b6AyDe41BE23eMp5AjSDDHHn9Yx4d0DZzAq7hog7Ngt4hmx0MR9IB1G3ZDCbPHnEUD3TmRRWG
sYRmdXgbyEQ2e5226Od6iimetQj4p0KiKOp9Ms4YdXmMnRQZ6XjS7PwlGtkVfgRKQQ6ECl8Hiqgd
pflAijwstYeeiItaIkYS2jAzdTS8yKS0dcHDgUU3AZh5QMOsvWpfQef2oRO8b7JRhupQiWgwBRDp
+t42Ln1Z6mb4ATSa7wKT1IdHv+bpgOLWkjxC8iLtdjXodCE8PQfDVEAvNyxCyQ3PqdK13lmVcJrX
49T/sh4mZgswCfWiSBK3gyMkc11vZ0Y4aMoxjL5XQ+P/6sK0dHYt4CjXYd06fMNkYhcIva0f2pIx
hsCzaIYq16Mz0B14n5qnMnbR/xyHEMPQEXejXdz2Xlqgd6iXTI8NuqkTj+t22xHqHYVOE4rKHVd3
mLMSj/hfSZHRAJDubdMD5Yq5WdHfA7rm1TdLFfRYmKqGHZtU6eXScf35Ku7S4Way7uzlFs3RXzyS
zNkTWTbIV/rB11vocuNQzNINX2vZx9DhmqRIN75DBMl665L7nkxlnVcGoOSrsR9jkHt02vWg18ir
n7JJxp8pMRO4uBw9dCvFCBqgsk0GzMd4ps5stOCjUTqMbk4jv2cI2xfTbISqxqWIApMiBwx4/5lz
oIazDsOic+E0mpGiTyNqMkxIAbJvp7G7nyzxv4S6C3b1StYcotGPidF+BiNxDa3NPJS6fQlnkAJm
CcNn2apgkFUBCh3Hz8jijfP1BOFJ5xgDfJEctRNCo8lrmey3Q7gE4NGJI/PdgsjtCZoP0f2Erbwf
3SHdCXypOW9rY18NQHB15jMkoLkHqU5EMRCvfl4CVn9uQNH9mYZRVWa+heoqfjzFHsgSZw20AWP0
4jZTjK/qxd0vMlftlNU9Wa5pzXD7BxQ6eUYGdIDRuxq0yJdSyiFD6pGCjxr4W3R67cSfvZFjit7O
tP9hW2v3ntPMGNJswuqmjauVtyExNM0BMI+uprqtYRBNVGhOstLNeRxWOqOzU/qAhE5KZE3bJs5m
KZtq43b9+sDJ0AEQDoqkGedN91mpsBkBcvYFNoozBw4t9ZtXMUwdA8HmiN/Ilkgk+RA2HssdKIjS
PJBuOqOinpRPoAXp3Cwo0TUDHDZESBZDneg17MtJF+1UpVhvFDWoU5e99zkGrGEuELBHP/oYsibZ
oiVf8grS308ta+x3NXW8yhM2k/AqmOukO4Ldw72FyKLSEFSFMPl6xuAUUn/or52yB56LtxHc1eCL
sN0s8eKSq9rt+Y/RqhSzeLR0ww3xOjAdoUmhr10+l+VVhbBvyiaXcC8PghnfwEzpFAFyVM9hgXr/
BP7MYBlU7pYN+RJ5gwwwGzZKk6Vg2AIZiKV+j6FWnUCXtkU8U3M67tuoqp+rpoudXTy2zQsI7p1+
n6Ra7hbXjmrXhJ30srpcHL6FkHmaHKsKjEH3QPxSv3B0s6qNLfV0Y0cKorx5Ru8960UkjnqBtMNu
sc7wCLkf5xbFZC4eJ9/R9cFxR+mhch2QHVrdFLgI+PwvmHyETCiBTvcPPcZQy0GZln236Fg8zlCS
JJlvkvB+HOOhy5M27p+WQfA6I8pCBzFVAUHDOW5cs0sQMy0bkY4L2TJqx2YfBCsg2CZUtTuHgSY3
qzFo9gTuEuJeedHoRDsdzuWd9fDO5BGA5V7mBE38w2qQZN8tYWeGHCyihDy6YY9aR0DKTh2tVslR
YSIDXcMOFKGF24POKe81WOYKfwrpfOMMU1UVleuZKNMzadtNS4fUg2YAfn3u4XyqPEJ5FNsINZDy
0wjBpyfEGZOXCZaEy01TdTPs9UEyA7g0UJV7PpL/vCK9/opmVfwAbsDqa91MU43n2cOUTZgy2x/0
VHbjFW8ce8/RNKi3HXNRMxdhKqMMuuXOxnXHAYRTq7GirxKAsi1Pwr1PBzXlBGLK6fMCBlcnWzU1
aRG2/WiyxBmWbxSs3zYrsdEgjHcmzL4Y5RCAL2NyrIxq/G3VVoGPMXq3tPuw61OTo+7GGALUcaaP
StGUFw1GQqfcVKA5gUeSkbimM6fxvWEpTpFq3HjIjXINXMTaQSvgzsNyHbGpWsArcLjzMtXqOaGR
q4DIhLD11hMU0lzBoIJ249Ke/rYht2rT1GF8B2aiNUECEwgvxOSAsUBHU4cLylCKLkp0BPvCAe3k
KKCl6bhDTgms7EbagRPOdxDQ2L6vhmt8C/fOieq5vNHe2FRX4Yi/7myZmmhnPDk8xQwDUbkplXa3
XdTw7oYy5tw4JVWvbR2Khzk0sy2GSqBeu1Tor2/0IglBDi4DvU/BYYVhGFCZA3lH2zjFibQoFEji
G29LrWfuRTAY+igJ73pIceqKPoXD4H9uBpmkGdToPX0TDf5sIAg4g08NsIjOZc8tZihkNgUlilSI
PuBuwHs7T0UA+b4a07fLMGTuoMYXOXnu78UI1eYzuvTTlaIRx0vWV8rflkMnEOkhAkUZHZrGoJCv
ZGS2I/cYuPvcNt1AdDVRYOYZpvCK+n5HH5Y29asiUWBZKFo+euKxtCBZKNy5rD8PLugSC+qWIjjE
Jl7qYtGjorul6mW4B69Ym+6RZSDh8gCFbL87NI3pY4k71GSOA0hfMY3J5CLK4oihECwk8TQ/Sg7u
x9sWv0oWJrbkZcDp+OaXkae25YJ/maqBNveSIcMCZnhwvxDPsVVO0Px/0A5dfoaDm1Qbr0ya+wZ1
x2tpEiQQhgn+SKH50e37sXEfAKVHdXV9bxFaQpjgFclr9W2s+Dw/NCVPKOSxaWeyaQR96Nat2kXl
1ehVLA+VpDXY3kxXZRLz7MeUuvZnIEySZBNmhdKCD6zUGyeCX8HBT2eSQZgmwF992ryC7BVgNmiE
9L8bIcvPXWw8vengGgXU48NkyEgCoAqKhD1lm7KJSZUZsLwf/Lk1zRaODNP/rI7pbc187QEz2Pmf
8IZEIuPJ3H6V8zybDKriSClmNuEeWb4sc9ZQ7HKWTKxKkX0IM//yhri+93i5AOUyND8h1KDKTacN
HCOrO7zxiDLSF78NI7z/Dnhp0XUm8zFlukLm4pKl2fg1XgM1VNBNt3HzrKxX7njri2MKfaodX9zk
hToYwjdOa+7d3i3LXASlF2yI6b1vaeWiSgAZoRqfY0gCEEyHAb9KSBXjg8oxqnYxdbsBMmSjba/9
0VVmw8KpdDOMFQHdigI6hKl1MPTTLbYIMThLehShRNo74jrtlHNNQ2Srm9Dy7rn0R5SMqgShfoYp
7DQEp4ydbKYHP7Egk+ZpvOG9BKR66hrjIxgpA1aEoB6WBVKZpUX4vqCaifITECdgnFFV7tRx2v2a
pxh7TjRItvK+Zk29M+DFGeC28PwckXzJftfXYbMPac/4FSYsAr/w3V7p+1h3S4OLiTdLYDzBAV4Y
AD2z1bEgIgdbe30nTYBKgkvXSMMnAuGZayEGgEwJ5TIotSWWZXg7oy9j24YvZKiRdKhgAmO9k9Qd
cqzBTLfO2IMZdIpAnImKGfpc6D8b2+ezpInIJFXLJoSn9nK/R7k+iyBfgFBv6hAKg8tovKEhIHIN
Mg2UUoJJHvwRcxaIrLzkumOjZXkaadFnS+KoJeNualGBZvEX6jPw32kIFFpMts0NYuygTe8skYHK
REcjSJaNIY9WRl7O80QwH8D8YJx/ljQWbgZqJlEX1RAZCcyeau8h2OC8upi7QD0nNc2M+eJetPkY
JW2KQylaiSiVVY827IN7DQ2YZBPoPtZZ51AL0aQGgqrQj4LgwxygrJgBZYdqYjcwRKKTptPvHoVO
YE8DE9x0+NuSuyYUdwDoIGlvCG9+GX/itx6vaLtJVI8rWUdtwnKBqInmgnESF9SPQ/T06xa/KQzM
/MkF7Xq/dX04GniULn7CyaseDUhkZYa/UafwUiErFM38/s5aSXsQhFWdLSxYZJH4B3L61FBw4G1o
xxkyKJPU12TxOaTIIgVN4Wga29sxQg2RejUUXxC4LRSprDVhVkF3EiwO6Mm/DETUD5Bfi1D8AVfK
kyu5K3eYwYr8rFJuN2c+bgNUOAKwKGeNr/ivuuk9F7NmFG6wMglU4NNoqX6CPG15GNgUzAUpUeDA
/6Sub7CzPchrvEjegmfDGbDrsfM4+xi09SSR7sbt6wiYMI+TqPDBzEAzz1Aou5eJbQpOawy4lZhX
j4oEid3XRJSBu5nqqLlr2GLBMO6I6uuMZDXJojEcwqwDf96QiUok4NvULSCkkIcANWvvsPRhgpiJ
3AWMV+C9x5jIuJnGkG1AKOiZqwblfrTteym8DOSi9KsXBKa9RjIhvQLOB2U7ljjIVluo4/pIwUQn
N2D/pt6GEmhDqKme4800iepnJ0zzSaL2WV35HSfdVdfoTj2qlIoY8SMHc2BqFJS0RNc09El6bc8w
urEMQZFIqGPvB6/pv1guE7yMOkyfadOoJV+f0DgLFlchC3YVUhYKdUzvahG24ztZhgPZehXi3YRZ
T0APzowQXkJRO8y143l3Ea3huW3r6rve9ySCa+74uPcN3tislI5fHWTv9eNN2I/IFSGKgdJwUIUp
Yv0goFfRNJRzPnGwfcFT+kD0qSpoEcQODVFZhCOIsq6tS2yXH0A2EyqOQZL3DHlAgdLoM/7v7A6g
E9SbKhqOL0sipc2HrpdIxhwU9u8ax4VsroFeL95yWy3qmoQeZESCbuiTAuy1wFwznAQ/9/oASlKa
A/SQxXGtwdCGzLmDh9J+exPVfukW0p3ELUmbVGVIjuDtFrcNCAjcaVDnJKb+nHFNZbwp5QLdkKFp
MXnNynn04PoY2UxezaGvM0nEku1IrM5mUjodVAci1KsDOqO7lCA9+eUu0vm6dOHgbSNE1wMezZUG
vcRZB7QyGof0DlQVaYnCMo/vFBjTUxQJrdciuoQgOkLCChBy2VM/uRIkbL6lXrc8+44/A05iHPvb
h1IAchkyIiMJApvkSTmXD2nn4MRPPsf7FxOKZ3xE2+vFqROD/ALEH2GWomyFqXLVzluVwEVnKUD3
8HoLsHBb5NOK5ZEIdHQcMTxS7sZZxCJzfAYfO3J80Y0AQyQ6WnM86nyqrZvkdQnAdl7ZaPhKdGvl
BgISfQDleAAxsmoal+/JNJLXdiYRqjdt6D+abtZTVmnERnncBrjMoMmVIIuPJMcbmpLmp+FgugCd
ESJ8lAb7Bg5cUwh7O70c2xx6DO3NJFIBPzYxJE8lSJ4c5F1mFUz1ubwrpzlZNolrFS1E3RDwHIKe
YMg53MEvoXjqZiZw5VH2LUF5kEn94nuhILvWXYZjknSSFbNEiSZjlXbbY8p5VF1FsdHe1p8n4m9r
x6DtU/GmxSUDp4/Zoq8wATwekgFAbr93aeEYj9RXBr79UxrWAtT2LGKI35w4Znm3hJLdhbNTs5uJ
1FCm0J4HyHs/SeVnfE5YkM/dOPwk1eCpIlRQeIbMjBymXHkNSzamC/wfYJSM8W0W3pmcIdoBuT7k
+frc9P70kpjY3DazNHgFfCVHMFJ3/TdndFJEr9DwGwvTihABQFULvG6eir5M4VqGtIAY7GXqyOn/
UXRmy5HiWBh+IiLYl9uE3Ozy7rKrfEPU1qwCIQRIPH1/eTUxMT0z6UyQzvnXqxzdesolcf7j0RmW
6JIlNPsUAk2OdxgI9L4kCwvIMct60ZwHK0R6uPkhOUsrJ32ctEN1xlQzVY2H1XA0FAlyH6SDlgvb
seAzS6X610l0PYDxNsbJudVkrGPLXGAqV5sa0po7An9O1nWbkWw1XoncE5ULtCzWcTtlk0JDPLGX
1UVf0ezYTZHTFagkhM2tqsP7OZwSdamolCX8vDO8YliY07LYwTNr0GGhdO5NJpmKZfDNV8tTNuZr
33cMvZKAbU9mtSy21W/vwKCFg0zaCQBh+BK7u7njBmTMCuX9uNK9nRuw0sfQDTeVZ2xtF0UtzVx0
o3GJOu3E+E3Xi8tHiBZ4Q+TZ+Cn2sfmT1ilnYGXdD0CdzhbeaAMGpgERIqPMNBLWg/xP5z5NlxNI
kU7/85osxqU/rrN79iXVwIfW1u5aoF53hwuDiBhzEhJ5n/i5mApsWCfnBPNZ/WMJVPmLiczWed2a
hvB8OUl/vox04zXguq5w7lpvmLbTvvIvB+gdKKg0WCZM81wT2c2gkAIL2cUmRcCqpk7Us8Zv3eR1
d1vV07cZUfYR9QDSnF7Vajr54vRr5bmHbXcbn1bVjEg206EMmoyxFh5pKe/bHVQlB18JooPbj+te
qK40skhAiH/YxjAhjWO7vVaxKH9E9R79mcp2H35Q3bWY55krJHr3ubTtdS+xdT/zKU1d7O4ccbWV
mfTv3aj0y69tVDs/2DDJb57cxJoPWV+NOe/XiukpSKauqExQ/VSul/IwhEP6Pm0pOqzSXQXDiWvK
4c3KbuNYE2IGXvVnW6Vb3utRdGeZzrdMUurKwvFpC808Xitfjx4xpZSjDm8kznr8FnKNaV5p29Yp
aKiL+aXV2Lz2/diEzHleuf4lFlan4OMQBqz5sLlUX6tgoDGxrAmZO9FP4GQ5996Gbn9ZaVe6062T
+BzYQ+0UDtPqdrfq3fsOOK4fpoQF7twxRdTHSq1t9ED4j/pd9amyaIWHUD8GvYvEPKitALxmW2T1
zsY0yWf+l8RVdOs6XXRsTF8sc2LWuxWuimPa8fqGyc1bHsSsrPyYbdw3IA9jXBc3AD4sklmGl94s
rrhQQVk7DtnnQ+1TZ7KBw4vAcfgn5YLMCS2ZqO9kt/OjLavj/mTijVuigTvaKcNURFtBncl++2Qh
P1rV1SxDMBxxcg9iN8/Hcml3W1Rd6iD1BFSdL1m6D17e6TWWr4olqT82KQdpEVRdOZ2i1qvKM8q7
4HuYMKbwvaWNUzSa9Lka1yhD5CLLcj3uSC702dvWvr3qbA6He+PR70qJQUL/bNxp0XxuO2fitS2Z
b0pAPku4ABh4oKN/AUGY9t7dvfiqq1DHRFPdPNQgQD+EM0v7t9FVUv4BqjPJC/drwBZih5t+Rgmm
pNqb7vZwHBMIrKZnjB2Aapjta+cyh+EI0qXqkeaNEmwLRgBJjTWgYwrf9IWjSrn5ng2j/U+t4y7u
nagW26mWyfA0N97UPJSx3VxGmA7GhhxBD36jVn6fN5Mc9teOceTDaZnzchvH/TuaDAidvHNG69xl
Tbamn7L393M/7YwUO4am/kqyM6imTF0hi2qmsuMci22MnrLNa/DzyW7+7TVB7ECXbn13kF7oxpd0
6fVTQqxmfLCz9o5USO0PJZU3PnnRTH5HtjNxr6Z4guorM6Q84aDav37ducnDOk4Lf4MED2NWjU2c
c+7M9V0QrEq9RqNvYDpG4danpu2YeatOhCDTJhUAnTqt2Uh8yXQwiP3qT2n7Xjc8tsfeiZEq0VWg
XyeCRF5XhuzmCrEPyjBwRcYHKUcWo7p0/Q++0vSZRcM8dHqLv9aMn+wwhvV6Tpq9pOAlFvPPPco0
vUsRKfqneoqDimchmXxEwY0GJ91U/OIBZwpggzixh3KayDoCC7Djwdti570DeXcO1WhIemiHkith
A/w3h0zaRIBNN6Hi09CEkSdc1bxGk2+PCYf2+2bl8EuB4j23q2YcIyxkzMN9j65NDwR1lJaFL/c6
zWdqwl5NhQhX979BeIE+hHLyfvS1M/6ij9FZDnI14jVkzgqLhd3bHGdfqZcNB0d5wA68fy49RW9a
pkN03Gs7mXy8zZnQGHH3Ucc7u7mIaxif2K/Lj66fI1QIN7xes38fDYKEhpF2areiNmuzFWvXxxlv
RajeMohooCrd2DifwVOGfK5l9sPWyJGuPTvA446Q961qVli80puoDi631T71jgKJ9my9/qrKhKm/
bvrBHDwAtLt5aLv4tHlDey3nzUKqQQ3hYgDR5Hdkn+cZJWboAhMUMde0In7eJl3+Xvtl+URaAkFE
S/kIy0ZG/LvTcsmzOC3yI+CL7A+u4Go/OEo4FuS98X/Fy5w+zv0kITK8aepyJ9UrR23gqw+dueWL
F2ILSPWevdu07FwYntU6B69R4P390gPcmcZTL8iGI0LVOq5tkLwq+lz8rW7OU2Lqc02VXXNQ0FHf
zEbm5cHpbHMXmExD0oxhu6o8ZhC8miwk73WHpPlbJVAhBzBQ8Z1emwE8DOzwFYfCsB1xvswZjU/W
xY7ogXPnUc8szSqxlvzStQ3uEqx67WEyzfqndgcdkia0gNd60TZtF0bJNQSrh9XOUeQLuDMZmvYk
59J9nsqJutrNAHfl6Wj4fZfQpahXyRGkQjdobs3m02dg195879ay/W+T2TTk1aATyKRWx++DM4zB
t1kE4wfE/z4cso1VOB/mPh3P/NX+Y1WHDYz41mTnNmBwgIoo9WkWTfOqpp3etanTPFRhY9mExdT0
t5fcjhc5tT0Mhy27t3qad0FNM/29x2jB15a7gU3/7G2AoHoR5faKVqB7FnzMp6WKNp6I+UZusBvr
H6Ojx2/gA9Vfu9YzGyTD2y9KhfYH0fkgOamN74R3E8CuOovegrqO3IMz9PF/g9n97Li2Szy8mQDG
jWfQyuuieayUG/qfrBg35HxNkDWt1TDeT0tNWMee+jNjketf696WyXEOIov4Ke7qX1lv9EsngRcO
mqXZnoApTZkTsGl+OSE1jSe7KPkDwQTDT1pFTVwwXToRIoFlvtt8ixWaEqN1Ao1spunaCbvJU8vk
+5bUwT79rGvkIIixYc/FOXBQzOUicaaTQ2jpdL/MGVxzHNjbU9ZO6w6u4NfhBdrCryHMydG9LnKl
sNjEJgjOtXZ2/9L2mfhsedVCAFsVBb+BZLX3vU+2QP1kxKwQWmwYroCY+W/ubddSWwY/+RMcfojP
2syNe+xHmrEObA8xlVhENiGvEAkSq2XxcIegG9TRs7smDVNhU8rpLtoZaAt/ke3PeIAcL0rOKPc4
9F2IcAKCH/0lS0hzYT0rtzw1W5md9l3jbgs7UKpz1nr9hH7bTmAVyTb+SzN4KAC4Vn8k7GYpT3vM
F7miletyXgj9p09TIVBU7miis2VzPNoYa1edArGAhR9EOw3fhwqu5k/Kf5zcy8Z1mlzJIOPiREOw
wEpUIih21UiHZGoYkKRQZG7hp7BlmN3Lcm6/9wswOudJmTxHNg7/WybrlkedetKDyW+Sr3TwZiAJ
d3EhhSHkT3HUOtulrdEQI35kL0XR5BJeYOdw7WBO9QhykNadMx+jzXDIGgeU8kTDQzwfeewAB6Cs
Q31AEDSQObk6vKgDyb/Pwdg1zdMcjUCkMSAKWogQoc0d42u4wJ+ORLOsTYiMqOTKFXlPROaQB8q3
DLBTGr25XravcMeWjRIxR+c89CKZNna+rAZRC9yuPwXd1ocHG6I7gvxMhg68MPW+d753ozt6rF9X
Y7cyOYzpGnuc21mk877O2IEWBvv04CQgpVsG1ZuDyqe/eY+NPrRy0RCTRs+UV2C/sN/9TnHjp2LT
zhH9lGzvVOO26aHea9ixFSFFfFxjltecAzVZTrB+NiiI5mDVXWwrxqITfmCeqm32IHoVNN1+dPy5
3Y+LJNz02agqrk56hoh6jgJEeTXn6Zoszxug2lZQIbvXd6NcRfekYrd2z2vY+9s1UxuovZhb13ne
W2PqSxP3WcLWaYYHioMr7R1CJ1vb7+B4HQ20rlTja6AsQVYQP6Fs3r0y6rJrOiZwL0vvRBHfMGjz
J/Xj3nQePAFUn+3u9h6wpd06M5W9hSbUc18Ym232nJVjAozXOj1/vSPNXwRjoGJu0CbrCUg/UT87
dyd6Yw2cZTl5TjmMxTCm1uTOrso638IRVZ7lc3DLEs14gXBlSqJkg9VgxW7PrTRspblHc6dFjjwP
sKgmcwVUHfwJ2FJsQ5YvlEwQMtSFpE31wm+IY9E7joBUKylfK1ED03O9bvvR6yIkxlOT3URF7hZT
ADel+icrTvWSmAoyxE8agpdnRAwTsAe2zKPuhvVBQfLvJ+FMVYV9iXHix9CVI/hVXAvnxE+LBm7o
oX4PAjWzLuQmxwxJhb9nJ7Rp5URlYd10h5Dc1PbY0Oud8iEDA6OwMiuyCIuEbwJp3PLBuy2nl/XG
xJLxEgbT9yUj0/eMDrXZz0vNFlWYNvP3gqMlmK4pKY3rk0Ii/DA5otGfnk8WazGiy+NNW7l4c1rN
MfxX3kz8gKymhi+ktLJt3oSApKGB1dnYvxT8LrhWvZcPdhhDGCOS97FMEFU4XBFLmvBumCNnP4JZ
N+YklwwzCcC38U5Mp2l8BMcZ1kPddXt5tU2lnhx4rPFCZ7Xbvi0ZeNaHm8ravxu4duq/y5Ck+t6z
WILIhXMjc7FbF3/zxkTXZzrnxJ4PtfVw6MdoUR5K0+M/QlaJfXLZdwC62kl3Vm54hea74ybB/M1H
opY96sxJl5+hDLg1nLDa/LudGScuIPwUcaD8saLY9dbCSKIZWbBI9h43Vlcm6Te0Ikl2XgwU46Xv
ddYBl8ZMcrmeeXfOkMHzciDZN/ROhIZRzz4Rx5nxrOkETUY0h/Ud3Tc8mxsSK3OeRjce/nmTS+fu
XgZI3bTMMgEtNo/G+Z6GnYiO7eKU7RmhhukKJ1o9+cSJ3D9L4XEFjl4it+eePy+7DMr05cewOGZ9
dYl+4aNzVZUP3VYy2hqxVn88B8/Tt1vUGyg9MLVzD4FIzE4P5IsSU9Ze+3czsU+m0DzS7lKZMYRA
BYovr9QfcXt1824gpTi0TX/czdZ7J5dzWb87sDr6xtxA+TFrpqgSwanL+rpUfvUHMGKjchPdTWCL
QdmSEE9ovP66QAZAKGeCTENnyJztFLkRyS/Wb9PqLnZG7Z+j3dvfEwJ494vp+NjnyNQ+ynwenU+s
yrM5Lji6eogSruzxABwDtovqhUWDDZkeU7B5uRSQ44i/nVXHXB0ZFzX6NOXf1CRzoi/OuDjqnpcd
LUO6i7D7PfTsYnSqk3N+3LLVj4twpRz6ffJ8GePkNUN7H4/Jek/rCuuf1Q62Tx3u5G2vpvV4/0Xo
kKprOzQjQTSGYe7PEZJfbkiuVFdaVgJVMkdPFLSm5xHxsTkIBh51cNdUOwXaOoJKlpLqMlh/J4HJ
QKMVHrh9EEG2wxS3P7tRu19DOK0TqIMq9wLpBWyT2pLkJyRxmJyjdPTe2I0iBuupDTkA23lqHuFN
xHY2A2zPtR2C27usXcO73woTH/QSG65oFaLKnTqlontnd13N0oaF7M6pHJ+HYI/At/2oa/cD9VLs
VmrxA0v+w2Djq49Cxb04+9jCyoqKYcwJo+A2PczsobeIjKwYSpQTrIB9Kq/+shO0TbvQ/J8Y/f2/
Km7b+CigV172MQavyZbBnY6MMfsHJ0f8FE7soC9BBh96nsrZfN+cGvNcNg7zK5i+fMrSqSlZf2b7
1mDN3M7NNKj91LPY7wgKp+Df0Pp1dADoYappvMCGsKa0NGOTpnymKLNU/xc5sw0vVbx4/PFRUnbg
Q6Q9skpFzi94FN0gvJPx62wh23ISfxWl1YP2+Wkrd30wXLP2GjKdeBfPZhnlNdpaGkSMrj/dJvN/
spnJx5XcT3VYtszt8hXRsXdR3hKRVBa2EuV4LFTu2qirCqhXOndk0k4Po2crk6dkQ1J8DXfwPUEL
OF4Si0zotwLxXlAH0tJRICAXzR0QRTgRUCBW97CYMUVYVvHMH5GN0RzH9sAD19GsA7Iwx+Zfsvb7
hPtlls5JVyvCClPP3k7R9u5+W3l7uoJqyo3x9Rb+esiigMFVzY1/JqchQx0wpMIn7xh0rVgQ7XLP
hIFtaOIaSftswk4P52FsdF3wuuKJSyipB85Ja9q5g9TZDmES9CtWSNrYXffW6atk1ZfcBVxaiAxM
TS3r0pLxuPoMHLxg8yCP2vVRJJoYDpf16iYhjH2CivNt5MKEWNg8S94WnXKU3liWHeYi11xm0a6P
NYLxATCOOeLg9y0uUwW6vB0Zi9uLQ6iufIBFz94zJAD9MQkXB6H8LOIoX5x+D64tilRzB3nA2+Ds
CKuPggrgCgpyGpCytkBCedxUE2pDmZjvacxulANxetV5i3to/G7OVHNUsQi93N1XF6JPLNOral3G
jSghgm+LI4mq1q5lfPGXlM+sCAwOdJf+i8bWeUOVkzyvpUJuIInVDu74MGBfpvX7PpfxtiI6n1K8
1KwA9o+mMGD4YZR05SEZrD8furitomf4iqAeC+qaiagvSL/3/GsPTcdjB7/sIcZHaXxU7hzt3+sU
7PYA+tTQAq6DoM67UC79aY736NHj18ly1o9qOZZznzy0c6rN4aas+QVALqhd26dmzoNhrF7LVjHY
Cx6yO2gTXoMgYrU8UfEzv9XkzYWHyEItnrWugH3t7JY/4mrY0xOT6F4WopQgdGrmZc8TsnLdhyEJ
7CXY5wrlrdUDE3ejgZn5EjrnR5LsigW0a/C1rFsQll8aXuhyywCLkG3wNNtz5IoZ1b/qzJvjhBRh
rynIx9egA8XaIie8/iSPOB7hSRzKIBqdfRGlHVB8xYr4sETiMTlR7qLMneC0e4eVSf+oCK3jtU/n
5WtCUVEXUxTyovmojbdLoxKBvTCZ7foykrhnvvm1nevPJNzq7cTXTCw1k6Hzsc5TEh/biiM5n3od
mbttrEqVoPQIg28bzo4VaZYK8Ho19EYfABP29ZR0ZRaf1qYbb+hMl30l0kt/D4tvJJrgIXh3hJp/
hJPj4leCpmqPQ1wuNl+aPX2ZZdfWqCXZjU993HoOnstK1ozNAbmXcEhdUD4iz2zmQq/pSkZCu0TT
G9xK3BfJiL0mT7aYZCVXSuBtKiTdryVc6+d2rgOqgwML4tj3bG2PfrZLVciqMWhjNmdSRTbo1C9u
3o8JIMOoD38bfPwitS3ft62EQ1V101TcDpxpRxZkcS8SnXK/hRVgNCMWlgwzuv0npTr6L7afzjyM
nQK6SbZ1SY+O8sf62vAr/NOR7Lqv0MUgAjTFIVSsywZoESjFbZpJZzfFHFW1Psb1XHW/+AEpnW1Y
VJfCYB8lJoWLWRRxEHa/JDflk7u55gtFbhfl6R6hZpq8NZrzfXbjX4sJpuikOUQb9sN4cr573c0y
BhHNhT2MZWZ/BxganjqJ8uy3Uq1xrjMaabdAvddM9+3KifO2VxCbeRO3gAtwvsDCx9Z0or8CKpfz
Xyai0D3pNDb+XWfMIJ8cTymOOLNvt21qgyyJlAo8dA9e2QX32kZzWSAXXGJs6HoNXyNpQufatpwH
FxSwMdlp1dagzJP+Wp/VPm/dqQ7nqb9EcyWSu5Xb2rkCFUOHeuMEK0+jrfYKLsraPVV+BFtesZ0B
faSVfm3mjKXdjcLpY6tlbA8yTuF/PRRUb3GmG8okmMSJEvGxhCK0qCFHtUgnzvk9lo/SOijLY5io
9YQg2+NTlxaRPCFqBrndHnBoQI2vw3lSzhh+43FMqqPRrPN55YGHH4i+dcIzR+K+5MLD4nDJXA9N
n0YjxtfbySWvqPv+wnc8vfVKq+Ulm/sgPI6bW/6OZ/QnTR/1ZbENZf23MmEZHCodNM2DSawDLoM9
q/7mk53zG4Aj+72OCZtwZ9wofe1Z+qmtGNC3decO8gzBMbzh8lauWPuOfS1mJtEoMryLe1K6p7nR
tr5uEWJgzim33hCyB5M9UViWlt9ct2Q+9rfUl8+k29VNsSgaGuES4mROv0KHtYGHtLefG42K3tnz
lCayq5SZ922Nd0ggM+w2eChD5DAnL/F3Zg4yM9ZEHgcsF9OC3qdH7gYYNpjbQN7YSCJvGD0JLEAw
85IzFFr+nxwkx4PIQufB80BnK95eL6LVB1pavgsIyOEkwAX2fJpLn7MhE93fhuetzlO4Z/mhoqSJ
c/LdCYBs3XYLfkXtuvbvwwSrmdeE60GmR4xi27aq3xIi7F9mwyHuuMMRqTnGDlQHSSftQTCkVe9d
q12KVmLHd8Z77XYdx1JfyU+F6Q3eaHXHn7s067ty7RK8ZqYigBLecvjhK7GE+Sr05h6iYfDiH+Sg
SbSjDXreg18bwUO3bxMoYsss5eebiWx6ClKM4xh1kn08GTubez8kRf6AUG2vnzZAKu+YZoZghEU4
W/MnlDuYsU5HTVka/o1AHOct3T9snaXPAqeSYlz22+TBBakUd2VY6uob3cZtekTH1XQPoauG6sXQ
fxUopqesEWgZmK6o9IA+T18sIuf1O9S493N2IYeOeN6d/lhr1C4czXXC5brHBE9Uw7IDjXtR/U7S
SLdeVg+dNQyPMeIpKP2b4wbn3cb+Rw7dsewdboqyr9s/UOsuyB6ygSV7jpUryWFIyWvJefq4UxBY
pz/13Ir3LoHewUsjBIgs66t3mrss5gkqa03BFZbUb+OWsLzOYygeUUDfjLyG/l+aW230UyXuLp4h
QBmeDJFDVZF4s/gCsgq4uaAhUf8s0Yh3wgNzX+OWduJob2JcE8NN4uw23pZ+Q5EAy9YvCd1aMTtY
D+PcdBl3sYT9LyP+0/9AfqvqGgMljacmRqzEpIHUnpNLe1OB8dMTD6XX196xYeBFBpP2K7LI3g3E
9lQxMDbXLWn35ey6g/pqJWt8Ee+BXVn7PUq8krae/pnIxF+1O0mOhsFr83ZNu+ex3NIfHmaQr8Rp
FVLEysNiSIL/HBXDMmIPVd7Yfaltcbx7KndwSiBmb9ajX2Xztdt0lB5K1HLRt0BvzfKjVdFSHnht
E++AgLNURUKb61gsoYP+V2YBuWnt0AeQ4ZNJP5mqqaWIsSXUB8wQmNLQ/KOIzEpr+IWSpTQ31wY9
THz1zFhrp6Mpx/+sXWb0SNlCzsLbfi5zADLYi9FUlzSUIZ7R7Ga7g0dins8d2KMaF6QVPua4VL1E
ag0eACv0Arza6z+DSRMcNxEgKGgTRpr9HzOS+TDwbMupkpJp9FQlKGgH4pb7rfDjuidAhfWO3Tvs
zILlqyS9b57GwS/KWmG0GMJavI1ZXEvEIyJWuV7byT2O3uqMKDbK4QX3Jg9b5q/uHXN6mRYuFZpv
5NCFzv3uC08VrVlK+ziD9DH6KpmFRQa+XzF2xQSO81Ig71DK05+kn85xviSQfSXRDivkXGo+y2ap
t8/d7ODQyo+bBXHX7THdqi78B1rD79BiwCwv7rJMjN681vxKZg/8HN4w4pcMVzIQQ7RZRTKFTorX
8YZvlPttPJqqAKfunEFoIqlv3HvbZKU4+KIJ3ylBnkoMQT5SnLiqZuC0ynGWwu7L8g7nO6DK6XEh
AP03ZVkkvtruNSJksFG+ySeW8+4p1iWmIoCoUeQRqtnlmO6ti+tyvrmkI8eFzW3we9KfNcb+PdDI
8rV23rodzNraB8HORwVAV5bmPKw30SYEtPtiXL6Ux1VDVlxh1FZJ/s48/EE+L9nSqZt95AtsDSAd
6lYYkCZQJy/rRiiGNfSwGCFsxCUx7up5dhbZF1U/svA7GR/iGIUq/RUEC4YDkFB06CL0F8bviuwn
gqd3PN+8DmJCmHATd24ObSK5mw4uJl5kgjmoZvYZU4H9e3DbkX8PoP2pe9elr44xOR8hnD6qkjE5
D7d9xDywlN3LjI3NO6ToFoF6weYOCMqBV7iUUP1KsOY/nL5EuqOlxzTIT2KCk2lK4x2ioLe871VG
0hgT0pI8NLurn6vGsc+17w1ugYJJTOdYZOY/eqOc+dBGGuqQIPTlOxSG/I4JiWsqDfouungzOvx7
BWn5R3QlvoW9C9boWMd190pi1crGPwXLYyRh6G9KgAW+Y57EW2hU7x+Jt0E7We2mvSuJ1sWTN7jd
tY9llLD7e0E5DBzBjcweOIMd5F9l5CP4gVVv5FeIIomoC3w+c/urQROJZJEnQtx5oTNthYqiDOtI
RQLgi+uyhj+H05CqO86u9T/CAIhpZ7la6vMkouGTfhcnQuHVjvN7K8PROTVDnz42wJPcrY3LD8sf
gqxudUFGDli1UCHINoTLY0vV4b2HK3LC8NSbcDuKASDzYxdR9bwZOD1q7Cb3tXPTXt23GWVwRx3I
oHnckjlS9+UQ3KTZS+bVx94wsWNF6vY/eIihjthtGGZY/eCc4Yirn+nMvMQ/UUb/BQmw7sFxe+wG
dIt2lAppZIcXtW9plg+9Xz6RCdMsx9Vk88vmGC+4RhDF3o9SlcF7qNv51x5624RQaZGE//eSNRWt
QqYTtBOiowRt6TKio5MEuc9Vub273+OHGdMXDNb2LRg6tBCmnZatuA1j+m6WSW34GXuMfvg9INJM
36ZO0Uo1IaFstqA8+q7gskBJVV5gCtbv2h+CT5CXtj0ghSKxH01xmtLQWKmvnTplZN6ra90Dto/m
l9oz/TMbOocX0IQYUgzy078+ExIM4gyMkyOQNuvn5nQLLN7CqXiCBApCaswNuzCuIk1jiNtjkssq
jiMW967I7GhCimUFoukVHGLkTthhBxcqQfFNDLKOT6HLbP+SbVuWPSf4htD5JVv16gAark8m3jLC
GQLWGTrQIE/TI5bOUufGGdDTCGyqOnenUQWXMKhRoXXsEUlh4fSynAKv+X3oohUH3YJRCNI3KY9r
GLjhdZpHSRpADb0llTPP51X0uFnrZekLTzVxzOldDhP6fCKgGbfcn5KYYajoQY7grW0gLh5w783I
psQRNCKaeX/MLvK19dndltCvLxsVKtUdhvgShXvTOdsPph0RsPxvQ/PYoZ3R/1jdhmw/9KUgpQiI
tE+412v7KPERfGy+Rj47aGaJQ+D72/RmST9C0bejKuXjplH/0WTJ0lwn2a1/uxqL0gGt0sT5IJPg
ZzQ49rFzLQ/h2IyyO63TIr+b1oi3pOl3YIhtsl8Ll/XfFYVKfLNKLc9D3TiyoE7F+uj7XXS9SWqi
t6i0qAgjlQaffS1vR4FNSpFjuxt6fg9GvXyTqCsPzaTJbdEhirAi43MmB8tZ9BGRNYHYSjXVhy7r
rnkLkHJB/XOu9m+Tb+rvnUiNRa2ol2fAYSV5FHfsNEvlpusFPggcPqq0iE6uh2H3IMEf/yWWObOY
g7191LbEo7svNf14A+a4957MphKVrk+iCunwFpsNtZpfepdpdRg3B8EqV+Mvl9dbFchIh68E+J3o
HdyIa4GdgyCDYXOTHHZ6+yRRyYa4Edv2SQxlRu506v5P2nntuI1E6/qJCJDFfKssdSt0ctu+Iabb
NnPOfPrz0Qc4u0XpSJjZNx5jDKhYedVaf5DkdUWIuQcW4b0DRAJTr2dDgDwb0h3vkLyaYoX6npuv
HQBPLlDxMsz/GbjHicHkUH3hbWl581hNQPfLflk8ATvp/B2QJZf/bbRdsjXQfEkfhyiuN/lQFKwS
Kko+a1czgEJTF3jvS6BDc7OsmkM4pNrPQgA7nZnk89CnK1oy3ZINpQcskQFgisxw+arxMP+E6xFX
69gplD+od+Ct2qHQi2Qs5XmEzht3nI1a+GDs0S8aagp88qBDF8kyar15JlJ1boZZ7614/yTSwSyG
9BtJMTEW/trknUM3OXTEBPKcNK1FtFT6+Iybmud/cgLUygxaWGc/9shWwMkTgb0jXQzfHzBsHD5r
6AI0dDMlA1jUlUWYaIft3tQAZnHkZS1RRk5INfPDiAOnifTSeGsUoXn/QFxxvXViNMEjyCnVJqeI
tA+LFlhGRpKy25BQySlVezWaCnoAfnJuiMCh8qLJppgPmdnCDtAT+9cIrto3FBHk9VBarU7AnvfF
w5hK/scX6JWDTjDVt1AXNqnzDrbYMVXaMn+mWAXLLLZGcQPJD5XiEKlJFS5rM9G/V4HbBzOozsHR
ofBELA/m6Xum9NBaGpEM7qaR/D7BWKHniWw3YUMBIHWjhGzRCNsgCc9CYCtg9hLJTUG8b+a9ckjK
wT3KkG8ea8WAiT3jgCvClxjinn0wzDZRiNKqAO73XNZkSZEPSLHwjFilQa471hysil5+DDHq4cWC
jC142VlsaWbbrZDoR/zlCUC+kisnq69hWK0VT/gxrB4YgbH7bPdoLOQPlgoqmJci7y3VXRpw6nUT
igr8cH+L9rgl4RahK5FEnFp4+T9GZgwyL0AAT4vQbzKo6YlhOivfQUk2WaSFEKkP7JjoO5znjZz8
yUo3B5RJ0bpt91KKn94LKPXBWoq0bYm8ZB8hBTWtTGdWq0r/W0XBJd0NDgEHFQYtS15b34mzncdJ
yIM+spKfNppK8qmkqD/ytTnkrV9SE7fuSZi9TeHGEqGNolvnR/U2lKjzr7GIrBJkrI2GZEvr4rU8
9EYRb/us9dRNRZ7T3dutkI1dZHucmaIcvHjRyoHZvVTsabwjEtMwYGegifAtr0UwPJRWqDt7OEYw
rgQPVHhclERBRCjs/krMwOJBzJol7C6duBUSyZLMRyE9kzyBvNOF1G93EpJ0mI8hAsPuGVApQMco
ApfjVnbPz1JJb2a8vNsxuZejNd/GCWg4rCpPdW+FYOvrThkgE9tUCQBfBG96Uxj/CGg03BdZaz8r
2ZDgQSFIc/bUF6ELRXFAZMO9k/AQtx19FppOf9IcXWuO1Ke4w9iR2lupWsjbu+zxQyM1DZIHTLe9
k/TC/uy83P0IGYBh6YEMl0k0kNlZ1oVRfsZeS/jYaj7JTxPnsJmjtvym7wwt3DlNDD+ywZWcjQgz
qdhQw+u+NYnZrhLDEOW6Kp2uOSRdge6KBajgpbFJ7oGdgAu86ZwM3ikaQC1rxQxRC2xYgYch5YZ9
8EywP+AmOR2QDcIWlGp3sRniocqXaZWnz33/975Tle4tV6nEgaL3KGVCoUmMuUe75txrbaUjO66H
sE3yWus2Thp678iO+Lwa6th+hNCK5glOTilepwqu4cAtgKn6Omj0GUnbOt1wvGecWVqD/M/geU8k
u5RixrOdFF0p8wIbE1eKuizhYr5Qx6c+reaRdOw9j2Rt4caQ153Grv+0rVHxPGUDZcsAUAVPdXLE
KYlBmGkHF5Kog/RDin9URw7lwRoqUNMdzjCYEyDiIx5qNbPAWbslAAqZ+mzOhoq7YOmpWUnXXKca
HoVJAhR6euE087YkHz0TjTLwICk1oZyiQu38tVVa3kjUynP5UTQwCygaSOTtsqJruoUc8+Ka8/6V
AVD0AWAsMy2hlLgNUguU5YKZWwo1XYjQbX8Du+Ht54A4tWeKZ9baOi1NFyoJ9/U6RUNwWKIOpj97
OaoJC7Q7mie5tahz147DwwmAHussAvD2Vjm5RsXYLsuFqZFlBjsnF09IwPjks1BrKB5NhMa+9Wnb
OYcUR4d3S+6LRShE3fzoVereZNB7OyDupWjP/qZYC2EW7T8AjkVjzyjoyMkcRUAkXpSAVOQS4Akg
VxWRAVAXPM0UOJuF/p6Nz56Fo5u5yxcbWby1tcF5K2QT3jPVW/3FzOR+Abm8OeZNEa0GkK4uQHqj
+gWNHwAPDBEy7wjV8dgYSPjKS17x8hHBGXtkLFMsnZGBDOGsQ+JWlhI8J8Q7ACIDIgQ4Ab00G6i2
i7iI3sO4jZwHK4qkDpB3JC/iwEAwwFYs/m5nOipnrd4O+5xH+2cKzwCyutQGz95Q6AIyHfSYGRDk
WqVYCbh4FaCir7LO7PIhlRVHZGSZiuQ501zyKImclH8Spck+UlLDfEGRWDzSyRj0H40eFyZ52Lw7
xqS22pmfOKr925AlikcqBfq1q4R2PAdwVL0gI2Fks8azYl5FVZZgOW3k6q7TCqonZaJ77jY1SmtY
2BSfsqVVC2StLWD3D8ooNbTsU685crA24ZISE4A0heNAWqtxaqqHLK779gEqAIyJFg0SZZv7cMRs
HtUAAeWy/Kg5++vHmpqoc0pLydd5pwxiIVMGiGZAO1GOg23oScHGiGvIYL5mev9AGQiABJd2Wx09
tzNKpqcD7xWUtbGqMmi5x4qKWruXG6ejVAKjxQ9XgBksFm4bQg1UYAF/+uSA/0FHp/5Aqa8MlwQU
jYlQkA3nkb+LdG/CbZC2vFoaAT+4SqNlTv0pRRMCJg1JCb8BbuQQS0lzGwnzcFVEPJzYWT71wLlf
qBLeUJFjOTtOOXQjdVUakUSI66FH0wxtfYKcj74tCz+zEDVxB8B/1Vz3tVo9uqWUgGOBUey3XGoe
5IxirnBYx8/kgAY4miib66u2wmdpY+shBEXKbLW6GlCC1B76lnLbmAkWjA7X74Kn6eDN/UipfrV1
rp5iDR3YaG7XZHn2PZL7iFElhoz9GsJBVf4A0ibWvitISlD+1SWpfSJF5RXfgEt6Ltx2oATaIgDz
AiRGUBgkN4iySvLNNxvjM+KgAQKiUqMwh0aj0tMaaDKCazOjRVuAQwcOTsl1FWdh5WyjFgzlGrWe
olzbLQELFyJADjyzgiLMADsbNpKSXRHUuzSJYSV7TaHuu86VXZsstaeoH0OiFY8iIbv/3QTVpZwq
UIjyvBj6ynoOsip3Hm3IkmQvMklCzhe0ZrvOId5K3xWtbFLsUPi1l8gk37+x84IyPvQXAQYPmnio
xQvhuPlTJVWJ2NbkFixEmIR4CYTv2otBFgTXedgC75FGSmSuuJW8kwDahNsO1ra74kAGElAVCs9M
u6hQG4hNy/vJC7Mr18hZ1qdGmHm59FujbgAqV5K7hVzsyvOsSXtYXdAQFOnBInuPbpdje86TE2bi
M8gkN99mVo5DtqHaPEPg+Bo/OVMqJIYq6nQIOrlWE5JtMFWLulkJMCb/ng7cgBlEutgLd54XyNVP
SybgJjkAFX6Z+n2uHnT06bxNGgBCQOEaAamZTiYPg5UocMN3tFpad0Tp6vJzmpdZesRDBY3qQtXK
8lTaOaC3gTmTtzCFXIJ2Ielq/qrVmUF1ui7JejRt4HeLuPS0+ETevOt2qgH4R2pUAy6AqaUOdLa6
0QgV8XHcIy87/NKsRvcB5lbBxx150UspW4GSIVgSXcYLXBcTwfSwiRUL/FO1Bzlc+y8iipcxSDwa
BOIkzwbJfXWHaFWnytbaVPM5M3VPe3ZUMJ2qeVqqQOoexW/IgxPVUIk2msh0630b5f2yKdAzL0BF
UZdtsw1vcnKBhPLqOuzyeiUZ5o8EBtlWbjxxdGEMOHcUVy/EvhVhA/DUZErXo4rpKDH/Rexbr1G3
8dK03lOMWDb9Joh/2+53ZLPujPyFVP3fdjC8AV6FFo81GXn8s2oBVajeW09d9ZrO+25r7nVpWc1N
5dVP9sVCddcx8gjzFOuGY3xPZ/1q+yT2RjdxwRdM2zd9E85JVe+hT8+H+jCgJcEDwJXX8PJtLg89
A2b/h6cYqdhlNmJxq22v/hGttMrS8M4quJSOJSkly+OgY5Jz4QFSVHAfG/S89lQ8jm6+oqy0D/Ln
22N+tREFAXBWmWko06mlbql2Eaj+vaLFT4DcHtT6OdBe/kMjPN9IjROtCG0iThsmrloZmtPsEXj9
ZhvKbxjdT5an3pEpnvaFxcm1DEfOtMm16VOxZEOyS9nSMxSG/PdCeRbmm5XfaWK6E2hCkYFaGIqi
E0cpkxVCtKdXFgHEMcieqvA5dP4I+6Ooj/9uvKatjMfDl/3mo6M9RIUSHMviQ/i/LPs43LNquDJW
Zx2ZnDCZ1Dle56vB0fTfHP3gaL+09I708b2xGj/hSy+Q8+o0u6EXrXPS3QNjJQfPffkv19Z0rMav
+NKK16jwdGRaQY1uHikpijHfNePpfzchkwPQB27O7a0HRxUeQyj9tkBdi+DOrE/vnf/bE0ITdbSS
lJVJT6gwZ1ImG8Fx1LOaUXrZyRVczts9uTopFuVcnYPcACF1Plw8BYDFIkF/9LKjhSppgGyl4v8q
2nve68r0MB27I3S2o2ryFFfVySI2m0SRvT6Mjn71yPvYLx9hai99sGdD9qPXyftQKUFpcTWIo2N+
D5GIVnHa68jte+D2bASlbnd9lKD/eqlOP0g973pXDRoir3yQN4hlhJCWrwuKhe6ikDJYWe0sfL/d
4LWx/joCkz0mNaljlKQVjo29Fv8kaBTGFpWxuyM9tcKbdmyy0QYzJ+0GeOgYooQZA32FrAW+BOEw
e40wmw17L+xWJhD62/37uyKnI2qpJneEqoAWnq7Y2goVGXpBdLQT6Qj3DjTWCZk2AOVIwEkv4bP5
wVujeYx3xmOM8A+J1Hsy/dfG2NIsqjpjgKIZkzEOVE+ve3Bfx2zh1UtP0mfQ8FD5vtfV8WC/6Kqu
GAKgui5MdTLGvWI5ANaq6JhXzyQNZ+huRYT5yg9nZj5pK6SZgIFF8zsDPPUgMAVeGVz+hkw4Yghj
ciSEgIQKUhT9SWCPIfMSKhEW0BZZ0Dwb7auSPpBaCnjy1+baEh9dHp3GuQBC0SM0lW1IVa30Jr7z
VRcbe/JRk8Ow8v2+QzysP9Vw9/ru1YdLbyNSVfP+VdLV7SG4OBTHxogHVSRabIH9wPmmzdCR1GOH
ETDdZ3IHs6L4/e8bMPj90YwDKR9tcqOT9AKkomf9qaUOpKqIPUs/brdwYVA0zuLXJiZ9kJpOt3jb
9aeMvJZhPXraL/p80MJliwA0hdUtKhJNbt+Zp/9Pu7weTFMnXLEne4OsISp6SdOfwuTQZD8Q1ltI
I/vLPkoWgjofXY1wYX5np1xsSDrLMJqYA+EVQcB3PmEljIicqvBwkpAlrmIQ9uxJsA977Z57+7WW
8DZTeCFp5M/kyXlu5Y5TtG4unzRX8Dws5k6wRYEaqM3+9gTea2g6jnbShZobyacagvoBnqJEwgsN
VjZutK1621r8h/ZMQYb3b+hvTe7ontcpr7hOPokynEXVi038hMR6Hm9vt3NxIQoMdXVDE8Jg6Qsx
mSrdBd0CckKGQ20eKz1cV/mrmxeI82gk+MWpSeWX2y2Ky7ODJk1iG1QXCNGnB1oMPbrU2l4+mSkK
nZEmfZSOYb3FA8WCGOWoB11T011J4WenlYPySzRdvzIq20LwNigPcUBRZFAgm84cN4gfugqENDpg
+g4xilldZT8r2BKwe/Vq06BtMKtIns+lVjrElh5sUYf0fsBS9u7stGsDqY7Ox4rFihf6ZCUCx0gh
Lwj5pLQvyY8AeURlPjSLqjhkd5bilT3NSxC1QXIDHIfK1AqM/JGUlpnN9kJ/OsyUVWYYS3/YqVY3
zxBo6eB3tAMCQUO/vD13l1M3HiM2GtcckiaB3fnGTstQYP/QDSfTkFYQ6BGQkFZNvPNAQJXqz9uN
/X1Ind23gtY01cL0T+cPMe7JL2F9iLYMKEtzOLklCjgwUx48A3X7IP6uxNTP0MxFZ6v6SKGcwrhZ
VOrw/b98gU2uipkVKo/K8y/ohA6iGPGGU1lKLK/iG6mvrdMt2kDfwvj9Cd8UPLNhhbOayO5249fG
mjsfZ0AdL0mCq/O2a98dgpLK6UlNyldrV5pzO0le4uGPla3/Vy1NbcA8KpfA/o2/s5rONMjH1DR3
8RBtpRZ+iJV8u93e5Vk6phmIiklP6VwQk3lNVKAjdujKJ3q4qw1nhaAuxPrs2WrutHR1qxik8Vi1
UMV57ZwPInk7b9DkmF15zI0U8PxnUL7i5BRAFZIcjKkjeZmn5r0derWHX5qdrBt02tQ4LGhWMstV
0az9qphLRraPAufVcQS43KXnlns3K9DbXSCVVEvtzrfDZUaCs7jnjjjGpdN9xHlLRsvUUbgyJiup
E2mTonUpn5I28td20/3BuKWFdAzT+vbMXluzvAF02VawhNGnKykWiQ4ikH5r1DDCAbHbDeCzrH3T
oYHebuqv/e20V1/bmgRtQ9FluRaF8qnVa9gy+HPMKeFtNCl5ozB9aIUqzQOtexzy4onCwEM8aC9x
hF8xkkBz1HqDZRkDKNWRKp+ZNmIMiaJChZGPLpK73lA9ub6CFpxUDIuUjBMiAeS2HeWXZ+lrAURs
ngtnaTQtwFZR3jv6LkNe0+QaMcBLCrJl9qRzJobKQPgKrmWhow6rVoc6rN9lfQjmcZRgmKMmH8jK
btNc+0l9Ze9b3i4qUgEVU92AbR3u3G5Xv0fVdYPkmm7zVef7iOCLjKlTy6eK23TW6iKYg0/U7rRy
uW0sbkjdohTMe8eyJg+sAnqypKquOFkFqPBMPMbmYcA4CjyqvLm9fK42peNbK2RCLFueNAXwcvBr
snysHl4tyLZ5KDVS0ATyf7uhy81Hnwh0OO1scvnTuAD1kmgwehoa6hJxCJEP6woLnbWbqu6dWO5q
U4ZMgc5GncEQY4jy5b6UlD7OasLkU0Gd7Q/UFH/u+m3yafjG5+1OXe5zOjUGjUCKhC1bk/NNRQBX
t11aSij8UhpG0WNnnNARxDUpupNuVcbI6Xyj0xi2vxY+ynjGT18TYaSFJQYJ4pSRkYdPSGH5DRub
jWa+VubPmGKl73+DYYW04yaEQ6Z6d9xBLxc/kDSDWJUjzaL4MVkriQdTKW+xJLB6ILOEAfEikWPj
PywUYn1T47pXwIhNWkFFSaEC1ooToZ9MBV4DtySSuXi+PXXXFv7XZsZ//7JItAKyL16Q4pRGHBQ7
yX9CPhLMye1WrsRujNl4zdMj1v20epWVQyY5qF6dAvV3DwZLCl8rlBuTeBNGvwFGzLT4vUrAkj7d
bvjaHvja7mQU+4wsrWr24uRSmtJi7cFsN0pWrW63oogra/JrM5NRVI1MbYdYEackhTVtOSp+bwBn
yoIc8Yg+wzugarbEysUB2WB/h8ZdvA/N0H/soT/f+ZqxsckGsTh+NY3zmbNzan6sVQmU4tY1Tz0I
AV6kvI8Q85i5hakuETutl7c7P4YLk+ZskxeczRnNzE6bc0i2G6GGzlgT/FTRLyajMne7J5GxYisY
BG794OXlnT142agtQ+bVNcsgCUQofr5sgew30GVC8+TnykZKZsNLpJ7aXnkMg2fL2NnGnfauzDBs
eM0mXMLg2MK18bxB1Qk6sFutfRJKvcwRGij9pzzcIhmN6lUxyxuq2/WbpipzE24hh8edUf4bK50P
M2BIC+rXePIRu41L8MtGtYHqW4HWe09x/Y9uH6HGzbRgrQC9Cbt53Wy8DqE3hhw9dSl+Aic19HsT
dga6MzkaRbUR44D3y9bzO5mJayNjWkTutqpaxmjIfP5hKQxNEAOKcwqB9gPZkEtirB0A2AYAroeD
I+kDSI3fjZV/14R0HPXJoDAbY9FNJ5q3zMkV1wxqBcLPdZ/aWnzLim2GMXu9Ig2F3vberLuljQZk
IaF1Yw/rNN7r/kmRNq5f3tlyVy4lStMEujxgcFXhoXo+CKD8IWMoofsEN2uh6t/kgbd38ZJ+CqrS
e4CCcurOkfRYtNkP071z/Y69nI7C18Yno5AlOsx1Hz5smFirvEdQGUK3rf1EXnqegS5SnPTOpF8b
d0qeqsr9JNsYCJ931+9l0He66j6hFAPByQc9g2KdvUGQ4V42/8pOH4MLth0IJs2cZvNxChp6szfd
J2OPfp3mb5PuYLb2LDLCZZr/kKx7G+0imFGprwNsIMfAM1GepsCA8QgD2YPgaegP7ibStr2714I/
DWMaBq+1RnkUUexs1RvuIWrJ/c2V7jNYoMoizYW0tqWHEilUB/XEPJPmebuGJOShZhwF/p34+CIQ
Of/Sv0+iL0dCi4EjNmJt8FS2P1QMb+vft0/2i4tk8vuTIweJJ7M0HH5fa+D7W/kcvl7u/9PUP/59
O5YwSJUZXB/qNKKzmqJK+qEPnqr2XSvKg5WxY2Ojf/LdVrozZtdm19JYTsRVXFvy5OWS5HpbSaFD
n8w4WctdGiECmPOMGrJ0U/Z1s4V+dScIUS4nigoRkapNqcjWNX0ykFXJdV+VobKPY8Cj3qjv9aQH
C/f70D7p7q6MnwR5M/UV8w/8HaWZKRl3un3lC4Qijx9hmMTp00O69MNK2F0u4H/Uhzgv3vAqWP/b
WeR38aYmCrDZOfL4CV9WY413Q10rhdgHBp6PaI3IP8z4j2Heq7td64qQOfY5EVTAUJOzR4VeLcFg
F4gsAzoPV6V+Z9n//YWz8xR83tcWJjcaTGTX1EJakMD4jTj7Uef7QXag/KbLpDmUzbrIPupE2mb6
u5UvcL0x78QbVzvJmT5CeU1ZneJWhCaZfuzrYq+jaTvI2AoHi9vTdZkLG3tJTgG3WNlQQKicz5ca
gS9M9UDdx4GzarxHbmy7SXCgSyF3/7L9g4U9hZrFd67Ki/N8bJYbkvKTwHx+WqIpcUizBjWGFRTP
Az8Bwv0b0m9lbXPvUQoe8vT9dj8vLkeeagCZDFJdMkeMPtnwXjuEWEta9h77tXkQQk+LsqXIsGhH
KiVHhSO/08HLWEA1bEvTNOqzuHKbf99CXzZCmAeZpVDo3+tw+aUC7xzH2iYKmtB9vUjwyjCTHVST
mYRgnlJQQZLQVtD82e1+j9vgfBGff8XkzOEIrV0k8p29KX73eCklx9y8s+PvNaGeryBJmBCr+sjZ
Q9dcBdHWbnctCmr/oR+jFhbzR95kWh4i+u9J2TTOvnRLlDZPVf5Y23dQfpdr0lTGzaCPTwoFoM15
RzQsbJRoGLyDFe7078oxU5dy8Ku0j1GCO2rxr/f2eWuTt0uPa8eYLvUOLg5H8zqGMy+VQLhvj5ty
ufDH0JiIXFUNujTN0XmtFweZ6UPsHJJtnL74WMA7c/yx+7yH+fwtxmsFQvwS+mwxbFsVUyUzG9mA
Rwhuy8Bolk5v3fmoy4ji/JsmXc9FJlVh6waHQLN3WIiorb11o6cG/fI7vR/X3vnyt2BV0m/N5Jog
djyf0ghpaUtrw+Bg+dUiN98zXPO8mXN0vYX9REB2QEet+23rp9vtqld6qJgAvEFn8MzgKXDe7mAH
FWZVTXSI0Pv0UJmbYcAxM1DCSOqHRvlQwmSe/FL1dYAdCSJ1CGrOpGiD8pCQECifhT+haVn1gyQt
W/TwgveIIo8H3QXSzhEfgyA/QsSNfqoFFae5Jb/bCIDc7sPl3QN2ZsyBqqitk2Gb7IaADIXICyM6
5FH6ywK+ocG5u93E5clx3sRkHeDDZ2sVxlwHF5BM2mw7Y9EXdxKF99oYV8iXY1htfL0XPW3oKD7K
D6W/FOIOPO8yrcXNDHbehAaFEaU2PThklA91p8SmQSryVWmelOJF40EEWx3+5iLSt3BLZm0Zrr17
eNDLOPa85ckIOm1Xq0NaYUJovfxUUwpHESavmxJGyO2puhInnLc0WdElhdgkc+v0AAHeVBautcR8
06ekbK2rPULa3p3782rPeFZaFmHquI/O5y1T4ziwIc4dYu2HVBWzBlFhkf3I4af56Nje7t2V7aoR
H/y/xibHhNxp8Wh5QefgVkAnVut/zHQNuP5etDWO0uQ8oiGoA5pC5uoCtoWS6VCENfPltZglKFvD
20HpNitAccEe6bXOOOF/QAE/bQ63u3h9AsmNgJciooTIcD6g2EfUSirl6QFd+MJDb/cN19Eihdn5
Zsqnwnnsgjun4LW7h0QIkGjquURD9jjHX/aeXPromgVmdujrf7TfMe6GnoMLX7kspcch3Rjt0vkU
+GFb+/bYhzYC7fOu+2E2S8Nwl7e7f+Ua5CMM6vWCu92UJ70PcMCRzSTJDmkGe0Bv5mHvzsE+BmIj
3Gzmqv2dJXW1QUMzAX4Qr5j6pMG2r1yPhGV2KPXvIPjncrsPHHcRGIcStfRYvtPclRUMdJdYk0ct
uIgpNSU3BwnBGJHhkucBqMZHnpQXSkVBfQ88duVe0Fm9Bsp2Yz1umuhFxJsyeR7nB1jNCKQF87a8
Ex5ca4H4i3wSi5Vs6/jvX5aNyGoY5WqSH0o/Vh46aFBLFDXuHTDXWyFdyZFNTKlN9vxoCpglyCEd
MqssUMXJlBO843vYmKutANcYlwApDXXSFzCacVSGfY6mBLKd8cOoon57ZV/b2KQ9Sbva+ljhkye7
zEfzvfRsPz9g1zNTgdUd0WWUq7W9Tty9ws1qYR96u82LSxXRL8qxOok4NjfvqvMZwhi8zsqENQBT
Jp0XqJVtDGxYloVmNovbTYnxgj47MidtTTYSLuLoIbthfoi71zj49RsbM3hyC6l66DEGtbRjCcM/
e3KSBW7XenUMfvLf/gMd2ubN3ZbIRLriTvcvUwOTbxpfEl9WaIumlJJbfJOhfu9cFOq2nvIieT+w
DCDZPUPVJFxD5nfRDOnXQwtJaXV7VC5DjrMv4FF0/gWqrXYALfmCqv3jbBznzyhxkx8HFRmXYaWb
39Lhm5Lbd07Ri0t5jGZ1Vhvxu+Bkm8y7mskVHlR1fbDaeJkZT42yE2Yyj7rRcefX7S5erDEKLSbn
DEggai4kQM576JtqneeGURzyOPqehe4qybCjqOtvt5u5ODjHeo79F3QEXZPMwHkzCbRBnVp8ccDz
cJmqL76erdt03+Lqebuha/352tDkvAlLhjauaQicxCsO37Ck7f2gpXeG7Up/dDIOPDpgyvH2n0SE
CLtk8Lt9+oNOLF6OlvdmZqsUFdB/3R0WAicnlxfP8umFmiGwbeGMURxMikxlcPKXA6/k221crnKd
1QYnxR4z8DxBxPnkVAGiX7oCvFMxpH6fNrlKjU8pIIr02HoEaC2FpYO/UBOiw4imzAhyhGiOvOfq
9pdcWfggwaluUb/mjylYSo5hWmaQUw+y2czw6VnL/meoJXPH9Beafe/Zennm0W8YONrI7yN5NL3N
gyQYbQJcysTZj8H9THO4Gt5CFaTG5sOj2qYbKTtho/7WZSv7Z1u5a+xoUa7x5I0umjnZF8OsZ0DI
o+Zo4wZ7Z14uq5B/v4/H4YjWpeI2WWRhESJ4TCngUBf2psIWz/jEtxKQ/E9lh2hi+JqZM/RbJHkX
hRiAq9us25ceVATUP7R9Yc+86NvtCRrv0bNbYvwi1CMUDUgNJYTJSqkxDq6QzeQ27/N3WC9zONl3
0kNXNjDQa4iXhgZCiMv2fDHCdPG6pM2rQ6YMGCDvOvS5QuPO9r2y0EZSAEha1SC7fXGZ16WZD2FZ
HdJwpwx/ctteBIE9F97oMHIPRHPlrDhrbHK1RqjtGYlRVAf0yOaihvn12WS/feMObu0iFNZV5oQL
Q4XuZXN3nA8cOaWuwc6zPhjVh4QxkAXfSAGZT15byG86yafba0GMkz1ZDBYkNp5zKjkYFsR5g2rr
ZqpmtPXBs9ZqFSx5riJ6U36vUP9R7UO5TVCGMZf9Z/oqP4Tb9NVu3uxwx0o9GA+ltrn9OZfrZqxM
E2FCpgXCo49L90uwEMU45EaaT8ElOVXGbyt+DBCf+vdt8KZUWDLo8l6UljwtjSTkw+pDgSOU7x6T
NJpXzZ08x+Ue08DnsgPIC4Hx+jvsXzriqa2WkdiqD7WKOGildEeBqcWdnvzFb59PniZ4pVqc9uiJ
UkU6Hy7ftNMCWY/mEGnxvn01WiK4CpevfO75b7H3NNTZd7lDIqp0djiI9Q52SBoeDBrwx6X76mXL
FgG7aJ9ipZa/oNj3iDfnCgMtyXm+PehXxoMvpZYH/4qTZ7quUe9SCE7z5uBYpbStogZ7hbL/fbuR
vzW5y/H4n1YmZ21WFLhWoGV1iId9jSKPhnsbt4D2j3fSYqypMVTD1dpOT52cfMv+GN4KRzVXRHdW
8ZXOwmJgdY2JZOjgk89oUsPB+rTsD4HA7LdB8+hOR69sE9yOCCXU8arXpylTyUMdQypFfyhxkDdQ
GIbEFpXV4vZwXh55eIQaxHwoL3K8/r15v6xhA5XxdOhQMVaSboMC5UxvzXmSvIvsTkN/7+jzeePq
RiyAHABsDJbH+ToerMHEdDwVB+z3wnli+jNHeg/wL9V+6/IyxqgJ+LfptLPoORXfinKFRN8qTNqj
7wA95pmIotumQbOwX4p7iOzLE5nK1KgfQM6AIHFamyq82DcA62iHAQm+eToo2mJARBpL6wybBC02
kI6QQasEqNPdHv/rLXOPmoTdXAuTF4RppbyRS1ouyLy3ZMdxzpnJyCFu0/K7j1vv7eYuVy1pfxVU
ARUQ4gN7cphYphxIQxBoB78AOCJlq0ry75yKV24bAE9AfuCacjZy151PtIJLMTkuWztU3jI7BdA+
q+2AU+I6/h0d4sfsgNR/KGbtIwhRVVtVqMMpJ2XlL5Q5EuO3+3vltDj/mMmqCxw7QevY0g79k4wm
tvGgaHNq74B+/W5bYvqyivPX4RvMmb7aiJVdb+98wGUAM8K/gKcBOeZVME14pKNJAeAo7YBAN2Xc
uao8+Q+OmbxlgZgZ9S7y9qLehdZOV5C3tZCFXgX6R1A/tx+3v0Qdw4rJBuRLODgF3nXQr8YD58tW
l/TczA3E4A/mpxVRwp5pFdbfR2nun3T/iNlcLa3jfJ8/iJ230w7Bk3EsdtHz8BsehpiJd8XcUJCy
obrMM/bInfNhXHnTr+NtQ3bU5kiltn/+dWFRijQL+Lq++qxR16/sp1j980drFgUiy2n2fmc0xLX2
RtILGibAQvXJ+e3CoRNYbugH9diOasSz6tQNK/fZX4b6CpGzaI1kUds9U4vEssp9yL/Zykrsmx8D
eq57aTVoS1GtBvNJNzYJEmaZOyxxvl372j0Ox+VFMHJi/+dLx558mbcqLDCONmKdmkYzM1BpRuJC
1+7lpsf+Xow/OTnNoGBD/WaSXhCe0rlm2SJwgaRRgeiYRkTz7Avsq7GdgJKqadUMZ7WVsbw9E5dI
yZHzS9xggVrRyEZPWrZxGehjqdEPfv6pP0jOIlEWSEE2/4ez8+qNGwu29S8iwBxe2VktsW1Zsi2/
EI7MOfPXn4++58ztpogmZh5mBhgDruYOtSusWguB9OFYB5cBktlGfB6DlU9eXNcru5OvvFpXbXCl
RqtqDX/0uQxeUnY8/097Z4IA4vMoqP+9k1c2yrqDiDUbNQf9KWc0omNr1gcY3ldSsSUnQ5H7HzOz
w0wRFSXKvtccLdYOWhfrG2PIf5YUOuJJLBB+0XzlIVl4t6bngzoUeyeDc71dPAnKvZiWjubE+VtU
ngNEtiMNuTIXjs8A1K2wckqWvlBnWoMKAJkMiK1be5keoZni6ZoDeTHg6S+a3B1C99MkyN5DRXz/
SC69khM4gOSZkOj97G1Q9oHITJFjUlVCz80ydlnKFON9KwtVDRrwlAuoUeP3iPJvv8lvhElfXFYd
HfLt1Ow2WvScxJ9VKFNEdadzUEDqina/6yAwnERgf0TpvrBO9aRnsbeUN8je7FrU7CbZmeXKkVp8
xv8C5Wk2Wsq7FdcQNGjkSFedNIwfkF+2XWB68Pp3CDH4umzDHb/RXGHjurCrj99j8PRNdUikjaK8
eNYRDJil2u4n9Cza5hFxmpUD8b7mjNtg+smgsmfwss7nTcphrBWo81VHAmiuKchr2l1ZHd0tHIPf
3S0wjkZ7Dj50grkdxFd43O7v3uKBvDI/O5C9SqrNcSdk7BNkyfyh2wVhUSCZFyQ2q1mQWQ/Kykcv
HUxQMgYYXAsfPQd2Q7VmdMbAo+XKsMvT/Aq3qEnF+3//aSAVeYxJDSYE0O25BM/f1hVi4UBk4MQP
X43h3BnFvpUuUhCuLON7ECjbeG1s5v3dxBsrc1BVB2r+XV4+0OuVjVc13Us/UJJX1V3yqjyYj2F+
duGQvP+hk5Oav3nXtmcvAPVNpUL9FNvxmwp3a1dum/8S18BJxq7R74I9bPoNVy9ABDUl4hs4Sm/4
lvXHdnpoEMIaL0F1FrV9CYPo/Y9aOiOU4wAT4r4mrPatwaI2C1jh6asWLlpV0YPnr5Sv3qeM1Hvp
HVOUI26lMHFrAJFuyJHbyYB2HhxYk4mmv9GSWnGPS5tjAU1kkhKI7rv557HwzTSAHt9p0VJrhodW
OWbIWd1frMVvuTIyc8GCVpeWL1e603PuTLrEkgmToW1k3+/bWdyUKzuz6LYyqIygQKA7qPymkNBU
AJ+KaFh5t5aXzJjAXQhwk9Le7oxYmqg+tL3uKBoqTeojBISSspZSLb38TNqIlsXbpYPnvDWCRkTr
oc6gOwMMptlnoD35q9Gj3kYql/24v2yL23Nla+YcZMak1RIFBMezzuNPkXECpmakai2YWco9mNH8
W8SfZgpnd1RqG4hr/UJ38hzaUOVUVSIjrsW27z/yyCH4bVvW8/0vW3g+2CfSDvwrU5vzbruZp6GH
EqbuWCibnk3JL9CSkw5jrj9V5NTMUQcrFheOIGPDqC4hNsAFngMwEMYzEk/g2iql9EUKyYfb6uX+
Ry1s142JWXXBCDI5FZtYd6RItWHME2DfVMd9kvzrQRuYc4DtEJxBZCiDirs9g/GISmAkYagoftFr
8wtGavsVPOrCZbqxMTsUYy0anlFio46+8S2NcZT6FQaExfWi9KMyu8amzqEjlj60MVKoeJ9YT5Gy
HF50ndRLFarYjkBD3d+dpSMHeBGQgqYbIiHd7aLJXppk1djpjoDa6a6duP2lEVIOt/LFg5YE/gGa
qpULvGgTECCjrcBtaSff2kyQCElB1LNRVv1SB725icwGfVkqjKo12K3GOOT9r1zaNj7xH4vyrUVI
q3UJIKXumOBoy+cQ+eJgBTq2aIKby7QMR5DlvDXRpX0Cg6akO+p46bxPI8C/zly5Sku3lb71Pzam
o3MVNlheVQpBreKSxu5nL9U/IbPZ3V+ppb1BtXBKqpDXAoZ3a6Kt0FgcMoOV0jx1L3uxfvCS7Gs+
ybc3cnLRgcht75tcOvBUMmBqoxnPNNnMJGFSJHVGbDia8TrEJ6K+LAw3chb9+4eQ0QampiDEAZUx
L3MmAzzqpRQYPLfgpMQUVv+4pSPSIbayct4WV/EfU5TQb1cxTrWy0DSBw1CVn0K1/az28hcjkGqE
9QYNhbq+3d9fxKXjx9PLwCu1mvfQvRR9gz5WS8OxBBizP4rib4uX8b6Nxa+isTUNGPLOz2l1BCPS
htbLDKfwIdOgnvyhyhoSKo1KkPJhDA/3zS1+kjm1uBRIhKiT3C4ibZZRDtwaprcElc4BHSXzez2+
3jey0EkDn0f1E54gBdiCPnNGxuCr6N80hlO6g+13Z5TvW7z68KevP0Cf35p7ywSBKn4okMepkQNu
NigUpGNlp8dAeO7byC46BEXhUhjc7slDOtKNt1XzQVwD4bzHsPHAAVYh9JFpsL8b5O76uqzKejAc
108ATSl7vz7DoYIOKeIPaHXq1QBeVrb+wz4YbIIKaxbEIvMqS9kpJnNBiuFI3SRMatQfBSFNDi4l
gpUuwdKOMyrL/AV4ORnewtsdp6CUajHTP04w6i88Pi96aRRIHcniykn+G0nNkry/lG3w34GDeEd+
JxUIwuWeZTgxutJqs7W+DtkvoTto9cFNz3rihD4CmTqZrgVK8IcgAarK7LI6DdlO7eRNO/b7oDJt
qQDSI5wt5QTmZZvr56E6KuHZDEkcmK+ukRplSMZ/SNB+baJL1ewrAVIf4nzIBmzRCXRqqEm17XTX
htREy4cNMtr3j/jSqzHR0/3ft05/fvVqCGFf92NvcMJbyQ4DpsjWGkhLHpwWAn2MKXqlRHBroYqi
nPPqmY7Rf6jRgo2DF1NJN1mz4uQWsgy4fSQcHKVhXdFnCVNbyLWhIGzsKN53cfg+SdAhhlSk3xnV
36lmsru/cO8HVLhw1/ZmoWtY9IVS59gzzB+i9+Qy0hsf9apzDB+Udl7YYrFJOlQXt9Y5CDv0K/Zu
evLRIGEgt5Yj5qF6SJV3yoBsY34mvt+4DAYkn6piG0tvAzR3rrdJ0GMpnuP2s9l+ilxkcqJjBE3D
/W9ZdB7Tuk2gN7pwc1qkvukyr9AS04lPZv8G/Z/tU0g8qcc2Oo+q06/U0ZdKOMa1vVnI5RuRbvkF
9tq63oxZ8kWzvoiNv9EvMMx61sfcLOyMOYUx2OnRR9RoXG1tOOfvgzS/5de/Yf6C+MwMTBgxBs8v
oo9wzydDRi4IYTgJytUDmDxZ/cg7t1GgUUbLpet3hvhdDMrn0j/mvmtLq7DthaySngYoPZoqoP6N
6SpdXcYaUqMyiDhSHfvvKAVZZPYzzzc64l3ekeHqlW2frt67JcAc3UaiAiomt/YQlECQzMtNJ9GA
Pe+0D9roMKvfvyEpnlQ2VIdVtpJSvB/q5NpMM+r/a3OeUwx6UfmVl5mO1u/rSj+3cOToSbsBdqtX
B3+oNnUFFThw8jP8ylW2BrxeilOu7c+OXtN7Ya112C+s/EERvqIAZIgnEWFizV/jqFrcT+ITFA+o
vVL5ul3fUPWRdHdLrtUg2UwRbqxqGxM3hMZZ0D/ISrGJ1oqHy1f5yubMocdKrpQKQBNHUXbqoTOS
jcHiUmSnq4Skwpf8VXL/3D9HSy8zfQ1CZ6bcQIvNPhP2z0IRzA49XU3c1ulXkU5nFr3cN7K4b9Rb
4GyDO4YG0u1aMhMvqVlpGk4YJptAPrpdvEVGtVarjeCtTLwt7htxLKkO5t5F6L6AXlva4Z40P0WZ
kHMxROeo2RKB7aOh/xaV6FKmX+9/4NL7RWFbpuU3AXi0aQGuLr8oZQ0VfIyalYLKdWLD7X1oLAZb
M8QPpdf71hb37Mra7LUs6jIKC41jonPRc/mHKv8aiFTvG1mMn3klATmjccLpmJ2MwUqiVBZ8HJrw
OWkQGNJ/tNWp6V4872tcH5HPaQAIiAE+9ilMnUQ69gjPJSLsAMaP0HoappGPZmQaId+VSv6l9upD
GRxy85B3x/u/dfHiTI19BjUlMtw5c50njTU8I63pSN7O13ZZdkieIT7WyC980EbSc7Xmf5d2/Nri
zN0bieqFISRoThAQsnuj8OalcLEgyBMYP8uo+9rx5tz/yjWTs0PWuFkTxgMmhyjawdkPndZLH18y
YPte3O1UQVu5SmsGpz+/OtVIJppj1faTwQf3IamCx8j9VXjPRqBv06A93v+8pYtLWZZIk77JxB1w
a01rZKWCnQvgg04OVJ4l89gJtg4EIbMleLnXSFCmHZo9oCbZoYUpoNzMQd3ak7x2sGSJggiHZ2d4
P+S8OtaGiahvtXKVFtzfjaXZOsZCjhhcgaXY/VaLpT0FmEikbeOIxFRYWcbFzwL4Y4E2xqP/Dd+u
Ns1rfQ/JYN9AqpWGkB/uVRlRKx2OPnGtGLIE8jMn30DGOtEGWJOjurIVoWftFQWFF7pdQXgCzzYa
Jz37OW5b4S3qd5Gfb6PXRrDrH7CSBRUCovJGrh+ak9K/DPpBjtZKxUuegJ9Er5hkk1j470+++klF
hAqgkMCRmaDtq46vpfSsmojef8uF5GRkHxQv+6woX+4f3cUNvjI6i0siiml6n2IUkV0Ep3/T6t/W
2e8GuCOF5ZXTNN2Dd+cWf0wlnAeHos3toouomqdBgzExSORNHNNyF+JibfBs8RhdWZndjmYM0AQe
czJ26QEKTYjPA7Nl4KOL7AAh2Pvrt2iMj5kEimhlzcUMRqkI4zSsqHGFb2aNK1N/VNUXWVjr/y0t
nc4TTY9xAuK/i0MgrVLahDpLb74Eo2PWv+5/x9I5mEAihDpwv6rzMYzSaN0a2J3hQH1ia8Vbr8a2
lX5GRB562O/3bU1OY34MAHBOywXG8908RqF0YRiKMoUOdTfKpZ3Jn+JRsNuPFbWceOXp+du3vmNt
TodAcTCWgQAZqEObJyV7EjNpo4ZvpXCS0u++so/cTanha/z4HMb+Ni+lXSyOD31c7uCDQk3mS191
G7E6mf5no09s17q43Uc/27XuBh2EoEeENzhHxYMkniZU/Vg9MPR0ghrHhC8+ewZxz9CYnQpAEtNH
OGOawRaSZwNdQXnY3l/ZhYcIpMc/KzsvHMK04gZMXhkOKuTPXX0wdWEDqguI7hksaXeqpbX669K5
NBnAnwbX6ELNq8qdhaBtROHeSYxwE6bikynkp/sftXTFOJIgsScdCoivb70GPMXNwGC84USZirBg
LFsbA1ZhW0xInHPPM1aeoffT75QUmUGh9Eq5j+rrzE35UK8onexS5O13SmNDTp/o58g/6s1JHE9t
H206p65gs3kQacaP8IEBj6CPONj12sDW0rWcmLfBd00D8HNtp0hVRr8biM69arD1/k11nxliQ9L6
Q4ke9f11XoIg04NgcmNCOTIbPH8TLWPI2E/yRuqGFGOKo+8fRuM48HEIrwOF502ItlGDvK7dj/xP
WEnDF617Wfkhk6H5lb3+IbMNsEyU0yWzMB2hOOp1cBSKnc6HD88ZzBXWgQQ2Df+4yqYktP/NzNyw
1pZZKhfcLMXsDSmkvo/RODUdP/6WGfuqak4titWCtjc0u+0+TkDJ8XeO/G2Snfq1vt1SAjNh7YD4
U4/h6M92wmziVsja2oTlhsGnUt43yfhJpRlax59C5SK7TzJyx+HPOvmjKWiDn4afI/RKGkX+8E0M
hk2f25JS2aWs0QmobEn+Vb8ln3pjxbkuHRkK4+B3qOWKwKNmd7NRUbX0isp0XOsrKZSXuNsWtLwJ
h7k2oCesRogwn5G+9T8oVrrJ3eMwbgGbbqW1NVtwRJCrE/TyL+Cl+iznaz0pCfJOIudDwxGGrniN
iGxhpvUvffukWzS9kX837So+8z0ly/VKM53aPDTG1joK9UdJe5rGJouPua7aRXUO1tCNC1dh4oz/
x+jsIHZNUBVuqpqOlb5o1o+pJl8r+5X7Nq3N7L5NzLhkKKD1mHuZ1vbqyzglbW5mAl5GDIutqTej
DfuObKNd5x/S2jU2rd+H+xGwla1EtbDXrcQ4i2FjftThOrSl3PoP9TJcMKAqdhSxuTn5eSUXaSLV
bGctPEnFwf0gaOeYomjyfP/bF2IRKjsATeC2pkM+H9us6iJUi4j1jShIiAT9cnSGeJwisDd69N5W
XNvSdl6bm37O1UoPyHi7ValQbQmeavl7HkBpG6348bVPmt1JS4jyZhz4pLChnprZZr6XSsWWi53x
GP6HYJshKbYJYSNS3zlrpIkYcdSomeUkjMRE0ovS6HYufG3ktQOxhL6/sTTziSpj3FmUpkyByvmX
GMTsENtpqR4qd290SKlbtlF8rxryuG29BiVb9HNwFMMeje4GPaVZN0nKlMpqgsJy5IM6HqLoQ2w8
pwhvKfIlkix6JSetea6th1x5EeCKCV8VhoWalcBkIRD6m9ZTiYTeEkj77eFRB1UJKq2ynJa5tJqR
whFRPLP0NpW5Uj5ZCDtozQHBmWbndYDft5bSTA7qcBQs4LvpVvMeh6Sx6/AkBR/N7vP9C7h0I/6/
qXd8GCl8a73Veq6TiIipM2TH2BNNzPtGFkI6HJtMSMN0A/NNcwhJ5gbhIIQcniD+VGjbNN5ozVep
IvcInrzuFNM1DU5d8s0QaJUX0E4f3eYA2qMWjmvUoO93kfqGRGzJf3hJ5lWOGFhJ3ercmDgX3zKp
+CqECjyTRrePlWot414oKjClxLQM1UVIlEBk3+6kWEiAczqJnZS0DVPUeTlFdBrZgBnkmyHei7aa
7+6v9vstxSa4XpJVlH9lXb612UXUmfs6dJ2aeNir943sb7qVtvzyh10Zmb33VS0PIjIprlPFf8Lw
2dqnqQ1li34qx5+CIm7TcS0Ff+9XIYqDr5LpRwrmMObffhbDYIPoUr53fAW0lvuWBbpTeuqh9X/F
6SM99H+/itOuMbgNPx2CeLfmWjX3GVwMLUdkqmEYH4pJf2BldmJxFa+NzJxqpTDJVyq+5ahas5OU
R1QkKsOy5Vo+pOHH3vqiu78GIV+58wuhFEvJewE8G/E4ksfbb0t5j6to5A50qZPJ4YNrFVsI/+zy
1EyQBmPf+XD0egGs1SsP8MI0xq3p2bJaSVZbplBaTkljqo9eP/boNx17pEZtNzykW/OXBeGj2e6N
bCdoa9bftz4n6wyu0Wrlu+d+yFAhVov9ab2ltLHT7ncI+uJJkY/pyGs2UuncKJ73Wq1q8SwdXsqq
1KYnBut3pDxhkSitl/J26K9ap+54PGR911JolOS3VZnohZEcJCohz4IAkI4yceXt/kLQ32S6WXN2
TajiAhKQQDsU4tfOtfZl6W/Mcu+q+AbJ3JQuueVg98qT0Y+kU1q1GYKt2PwSy70RUxWCRaU6GGsz
ddM234a80y+EA4tZNAjuxMlLXwVipqREnu6PlpPq+gdf8D27LL2V2PL9K4oNOPbhd2CM+R1DcybF
dYWmheVYEPZVDIeG/XOVtXZBLrnKbLW4wVQJph4EQ7zGLEJhGi0zYbPkXFfKJpJOZGAeuDHTzOxK
Tu2QYSNFuIjRIUCtRZD7jakfEGwENx7tKhOdD/PFG9a49BbeOqD3isUkPYMeoLVuV1mNS181ApfX
R9nr2tmlZCbJp6CqV3zlmp2Za27kshoLkXhFaNSnKkiPzEo8qKRK4QqidvHYXH3QLDAKpCzJrYpX
R2+j76YfQUILDeN9x790bGBsmIDI6B+/m2qK1V6dUDGuY2i+nRIXMOehpF/ESrb9dgXYvfRUX9ua
OWKmpyShTVKe6u5gqN+K5GOhrZhYOpgTP4RBLEAha16TDCo3dq2az/F7oC5bK0TMpD+7yklSHnRj
f3/tpvWfX2tgu1gCqY642Wx/9CIFUz1WrjMk4iMP1wYM71bwhd869djSlB/l7mfZrUTLK0bndCJ1
UAe5jlSR0wwp6DsKhda5FMkK4O6qxzixB8Pa+LK/FpAsbh5011CxQ7YGa//t7WrUNE9CkY/10j95
9GKqvwrhvwQIE6X2/9mY3eDErTxBDUvX0VAFSB7kU7lTkSQdvoXRE3QlmaethepTdPhuC68szu6y
otQQychY1N3+0tZodxi2aKIK1j952XNOERDqH1167LtkX8r+8f4BWqj8kSXAkCfDTzb142cnKEv0
fBwSzJs0KWxJ3w3Jj1z6jlaKlX+SkqNVK7ao2HH0EA3KNv0PT8aV9b/x2tWzNI5TmzyvXZALkl0A
SNB642h02+SJvGbFaS4eW0a9QO9bOiwbM0D4wO3RGo27H/Beb4y62vaBZmyy1j207a7/Wk+q69Jh
ZX2XXLU2/dUgavnN8yeh6grLzBOJ7Q3qTZYcqJtFwrEftzH8rmrxtTb3iDEG3rcAYPo+zDZF8aWR
VtnVlxz59c+YnTJRzAADdvyMqFGgW0Vf6dOY77zdsNcO/Rb6C5fWPfwfBasirGzykkdESw3sK6DH
6a2+vbeVGXh9FuARh/BYR2/Q0AKDs3M0NStpk2lrc5aLR/ovVaoxRTsUUW7toUYOLZ3IRtMI3/R6
8tqqJ6TJVVffZOljXQfo/hJ7i+iVUt0W1VO6Jre9+MXMcslMb8A/NWcXSPMhFIURD8nMxUYK91Z+
AJfsFltZfjTXVKWW3OI0OPZ/xmaRkImiVKdJk7HxdYKil08w+v4XL3VtZPJiVxfVjMfBSwR8L2+0
W5bbSP4WK7B4SV8CN9lInXdMGO6xm27co9Ge9vHaPZo2be4mOTysp2gQKsxfOrdRqthPDNcJKQbF
6gY4wxaYLhgQKhjJuW73TfzDzJ/SwDrKwd4QPt+/yEve48r+/NGDYIiRj1h3oU7fxRXpRB8/F5tB
3Oda+0kkmwpW4cJLd5bWNFcH5AuwxtnGDmIYCq1scW86/ZBEjib/HMsvpXsWs/jgqh2uy9hG8Uaq
fxReuIOv50m3VkuBSykcRQDeWyYwKU3PXkS5FuscGjMBtwlYefjkNyezgPMAzhOvhm+mb22DsbhC
CZ0skz7dX/WlhN3kMaYkx8w0qcVsDfymq8pIVoXp3OlxtPWDfaI+t7voYkU2kg/yGmZ6egVm5wyD
UD4x/YBs3Txj7V0jiaNYFpzKEDd1IezABzQD6i8VOokHI/8jWt1GWT3eC6t8Y3byKFf3S0okNWf5
BCeLP/UQPCMUFBnovkNAGENy1W+Itqpt6a+x2C0vMDgc2q2I97wrz0l+4Ctj3rgIQCBNGthg6ZNx
V5tgMe363KhwIa2xeCw8idDyTpro8PNBGjrzJQFnvTdLTA4CfHDKJvRh5PS0M1OOp/vHZ8EPm0Q1
TAJC0Kczmnq7qnXWdHoo8Oq1mXkySQTN4Jwk5tHUg42kfDFgErpvcAHuDskoI9jMwMKkiN7TrcU8
7KtiUGX8pEBhl1I59BOA2Hv9FJgJowYf0YbZQLO4kzJ4MAyI1YDpqCTJxJ3bUP6aep9k71VZe4IX
ugn8LnQDoCpmMd6Nh/ieFshKGgpOG8P+LOy0lH8eQwXPQaYipTZaYgevOshJh6L4v2/r31qf7YMm
eV5TNb7gGO6Y2FUFNkNzdPTLWw1yhzVk2eKuM6JJvQOAD5yHt3sQxKUM5WuONWjz/ZBjnTTHQUGK
rwHvG+dwDUurlcUFZ82YA6Su1EqnmsQsOUnrRmjYT4EW9gDSRUY66WLV+8y9pAi1AzqGyorShA+D
UnaWi0uanLN+5Y1a/HB9IsdBIIuq/2yZUUWPGyFIBafXD2ZR740i2Bo0wbjNpfILAuyV074QecCP
A/c9VDzQ66qz3KHSYeXrUcpFakMXt1ZOSToQpHTbGtna9PCin5JYXEReuMcUWW43te5F14u8Cltk
2BvO8lHwxf7U+hHt9zh78iym/6I40x66zB82vqSvvYSLq0v1ltyB3ikl/9tfIAx+PDS+KDguJ9eK
yXV9ivDnhnHpsH7z4y8rrmTpJcIaEnWw8gP7n7mS0eqG3k3YzSo5u2G0rf6o+kartQssmoYW2SSo
4lr/ZArF56/ftc3ZjkbQFDSKhM2ktPUxt/NdA/Ql/uFu7n/c0lqi7DHRytECU+ff1pVtWwuaJTil
7r6lRbbPYyhzGLGPv4H/VmtvhTNgyR7tPZreJH88drPcL4skuUki9q4xNmEdHIRLdZAaeSMWL31y
vP9tS57g2tbsnERBILrZdE66frSDBgDxmjtdekCvLczueYFOcVrng+B89mt5p6PtK+wmdbb737EQ
8ZqTOuxECEzwNee110u9lhKL0Esv9KfePHr9i+me8gJWSKngAdn5H+8bXPwsgDXMLFE8pqx7e8E0
RAOrqQ3rpCNk0oKFOi/kuop4ENckNZYcFy1CkOSQHyhwl99aKhopl9OEIC/XPnf6Y2p89demdRZf
3Gsbs6tUxJzGknKj48Jf5+6qz6N5NJDAck+pbWwD5bf12zT391dw5buM2THvzTp2xxablvwnbv6Y
1iVv3+6bWHTEV981d4O6IlDJ0DneCj5IjM8SBGiKI7pHqpzlb+/LWK6xQS1dKMa6QF2CkGHuaVY/
sIquDhpT9C5G3InbUdEGe0zTNeG+pdNH1Q8efxJ2+d2IdVG5uSsptMxRboItbddaP9pSgmvRWjnm
Sy05kzlu0JZUbsEczL7HzP3aNAOd3pTVbCPGJoLxe/HATH/agQfOEVt88q39iMsfJKq47qMeviXj
88o+Lrn6618xuwNa5luj4BtAPJLfDYO1D/XX0nolGQC+29uQE4pw6yL/6vTBxpUf+SVC8zhGa5C6
pWWfqG9gUtZlAFCzaxKLsPx1cu86sAPYeQTOLHwqRstuo3rFny3VhSiT/GNq/gjo3mgmsTnSQkdB
w1RtdJHNh1QPj4xoXTqrpTrzHKXw+pnSk6Y+l2saaEvnGBLVaYZ/Yqaep5ZVmFdampKNVOLTIPgM
/67czYUt5ZpMKJYJw8Jzd+vWWt3IDHNMvUtlQd4ReFxPXqDom1+QYFVrIdm0MzexAmIaEyfspGcP
FcW8cuwNcagUreEjTUo7czu1O1VE3tG2CR5zY190K2/4ir2/jukqRS6GMe3qDHtSkCLN8M2Xkega
Llb1GUb/bZk+lGu6YO/Wky80qDnxfRZSxOrsijRS7WWdq3qXtop3Raoey+4QRx8LS311he39+/ju
Hky2wAdMUkV/sc+3e5cU+f/aAm1BS/xQQOtRG8JhtVm9ZmiWqJh90nhhZHqXxv1QdAosQ2jiJLJd
rI2SLhoiCZE5GxOb69wQdZuSONq79K2yDRk7MNUP4WidMvnH/aV7f7GntbPYINy2CHx8unhXJyMO
RYjPOt+/QBpRdsgohMOW1H+rJtlDrwTnOAbDgr4l0wGcETH7tvqtS2fz+hfMvnWaNM2aPvIvNH57
NzoJ7UOlBydTTbZRFW3aONlK3u/7n720vrBmGBKJF0X1eT/DUPIqVqzEv4ikXMwDqyj16e5ptSe2
bMeAcxJgDndh+vOr1W0rphm1PvcvanwUvd/TyDpjx/6/Jl5jE0la/zEzc15hwTycXmOm9YZdHsDb
H2l2F1WbqhDX55zfhzGTuQlWSNuZCut8wCgvUB8iN8FcPWwkfNhbGHS2i8qt2e6010H4GoXSyh2f
/MXcY5qTrjqzznAsGbNzWuR12/tS58O/BkL80eNwPrnBqyAf/LXDMf1V70xN28XA+ISGmw7s1aZF
yhgobdb7F88Leen0RudZ99aegPf6OtMqAqIG+kbgTjh9awaiG72MoHK6SFpo69n3Fl1oPwJcMvxE
U2dUg42c9Af0eamJFN2xHssN7EsbMXop9ecU8uNOyJgvULZAGg73r8fiCsCRRDKBuDXwztufpgt9
HITS6F8iyGSimFHOlQhqyQATUaoI3Qrk6POKT9NFattlFrsZa1zxgiPrD0je3v+MpSUGqT3VZ+Ek
JmiYp5NuQDmiNv3LNHE0+glsmNLOqC/UO23j+Ds3XkxpqwefhSSGEc/u1W0+2FF+EqU/fhzj3v8D
mIgu6vVPmi1tWzdaYQ58edsm6sXMNemkuN23+x++dEMpoVJI5fuY2LRmVvw2bQNq9PjUyAfNDev4
ET2RUPmIMk9kE6auzTa+H0OZvuvK4rTjV5eGGeo68hXXvyjRo2j2hFCMyVIAmerURayDkntSh3Ab
I1llNOZZUvxDXwM+Ogvmrxp9QW34kctvvvfS9cysHNpw22jQUPjBhhPO7flwf4UW3MnNz509OmHS
da2nC5yMAl4bcRsCnGkYWrbiL1lcMLiX7e4bXIiHbgzOXoIo8SoxUVkfWgMffMvdVuLZcv2tkK3s
/cJziiEUiKhUMyA8Z0xRukoO/CaCYl58K9raVtOtIg2c5W2iQKGuvWnj1/uf9p4rZ9p7DtpEBzyB
wGeps6qXaVhmcXBRyq+SiVeSahR2ffkgC9lGcK0T1Bs7S+hPevCqCsKmqT+MMh39bo0hYcGtAHhH
DgLm7Am9PTuEVVCKVebx7b0h+VAUDdARJfm/HnSfPvfKyuzs1Kk4pDWU2Jc2/KYeQu3Q+J/rdAdV
3v11XdpJ5nexBqKX6f1ZCB00RG012rqXegTv7mTeg9umkDK1P9LEt63EGjdEhvdtLt2La5uzt8/V
3UBIBGxax+4j8z87dec1T5mvbSAN/femwJMxh4WQAFNhs6BFL4aAGDoLL1K9aSf9p11NV0P94NZP
wmoC+3e4evaoAyljJpRhRbo580e9bVuJ6dAaa4m4E5B+aMOpp9C9CPnB9aSnoEVJBV0c/aPg74vo
YJZgxK3gpQ9Z8q5zivZ3Jyg/kx/qIwLuZf8dvZ4i+NLQoOh5uMPq5OtHg/H/+hTK30J1jYVgyX+g
kMl6EQMRXM38R6CPzSiERXgJxvpAAR0Eip48JhI8SGudv6VbBLMA6nTwqTIBMdsYtw6iWLDi8CIH
vyhMhWvlvaVzrdPqAVPzN6Gf/f1VEQyaFbEVFkGV0I6ncHwq4ke4sW3ARF3dgSn/15oV3CISbuYO
6WsRCcwexNCoIBaB4PuS6oCnldYOwwdKOCu3Z3HlrqzMQjqV+JRacsfK6aFlJ7X5iwrfmkjA4vJd
GZk5ORYt1SWrCS9i9qdPnjRrK6WfRfPo66juZW/h2hzaQg4D9Zb4tw08aZvOPkrqlIE4iqWTvK0f
PcYiWuYqBBDpGt/Z0hG/NjT7sLrXKgQqMCQbn0St2kkG7/8lMKp9qm7v+55FU5SvCVimYs8cZMS8
VB8IY8Vtqsut3D5bDQ0iYWOVn0NhJdV8P8BATYKCPAs3KYRRqLuNjMTIMlD6IM6XPe1DMqRHsxTt
iavajYZd5I5bRYM0b2MKr0GwhpBc2DtsT+yJxAQT/dWtbTVWu1iQsd0qz3l+TKE6xaWv6X0trOaN
lZlv0r1esKg5+pfGlDI7BzKmh48K8lP9qD9H6un+3klL5qbPmdhimRuwZuYgQFIl1JSCi9Z146GX
CqTdhdY9SVAubGRpULfxENV7XzfcPTD3lH5Iln0eOtKkXhwMu0obMEBRXGzF2Bg2KIQ3O0+M19gk
Fu4pdN4ULPHWUwoyczmV7kkuQTGBmOUdKqZ/oez4VauJ3SeMxynuVqrqb8ikfb+/PNOWzh46+S9T
Bs84HZo5aFIX0ClTe57Vrs9foij5lMKQoyhr8exSiqGQwU1YbZrKyrykqMmVV4dGFF9Q4hsOQ2IV
djOGqJZ4DgK2qlx7hH6ZDT93Qwyar2nnLHwmuhPcpv/HdDJ/D1tE5ZMiaeNLCVdp1G/0txHJq/tL
uXDQsMEUDuMp8CnMM/RQTAPXBZV9KUsz2rF14lNlShYQmNT/akhV8cFTkzVqhblRCiugiSZ6xf/h
7Mx24za6LfxEBDgPt+xJarkpy/IQ+4aI7aQ4z/PTn486wA81m2jCCeAgsQAVq2pX1Z7WWhSTebQW
10Vgyn4aAsx97tWOxriTJTyDppLStE6RttWyPd/d741lHoyGbYirgfvNrWLX94MmBebUaAwm5O9F
OxxlRXLVAt04APj2s2PtO+V7W+37VHZ9S9nF5gY0b7mL8/gGnMCo7c66vkuBtMH0nSGr/ORZ8xOX
PNxA2Tc2/ssgMz6cbYRAdFmMTUnbOjEtmM+VUbum8W2oGlfaFH1Zncq7URavl5hS3uw4TJ9HMs89
65fP6GLIIu/b5E2wNS8Zf+jlnIMCtu96ywa9r6O+UZLnOFaOtY1IRYDuXvxZ9x+Us6WcZCN7VFL7
qEuNGzg19D9IS/3hwZi/YeaxxYGb4anLahAlEpHaCduWN8EnCHBIY2Ep/lFJDrm8VUu/SVG/jTY/
ofSJUvFblrmsWA1krWL/0gkG4mLf4YCQMJoLXglhex0Pj6EzuCVe+wTBbRH8m8LHd3/Z104lCav5
rGiQqyyjamid/bKCt/pZ5m7d2b0qPwkciMNoAZzyi9p3k3wIH+4PegMlZ+bIdxIakYYEFrVMtIIa
nfzeZlQD5Lbk/8inB3XIvyfqzunBAcO52u+h/tKcn7KR7lF7jACxcNkbGzmFm9nPJTHaCmZRD5so
ZP75u+SO3OZ+EtAF9mLIQj5WEE/DPIs++yTI4BgQZuVpfbo/9/m4XN1MDInSMSlt2hypOy68TskI
pCHWnPAlb8ZgXweqQsOqOh3uj3JrW/MwMALxjKD3fVMf16uZvANx9xcw3k3/T1OUO21UjlkTHs3C
2ff9t7J5CsIOzi6k/LwmaTYup5scJew5V1+wuO8HWkWMvrHDFzMB1J7spfGpiz8YevGdhHrbKS4V
igTHplZ/DQeJwD87twXEKKbbqBfJf6BxXNv6pptn4S0u58nDbUHDddkwXkxSZ6Ut+92nSv4Y5lF/
ihNFOWs+CLZSVJo7RbVCtxiKAHFvmJe4yJt9U4fqUUba5qMe2DN0q2n689Qo6C7GfrKTClRNZF7R
fZE2XwND/ym1yK6h4x4dgoBs0f2tXbq+M5ad76dEwZ0Bed/CZlHzKZPRTJoLAs7tIdNlE/VFezhF
QyT2KSJAW27p6oB0WiBITpM9dnN9SIwpCCSpKZtLIDw9Sz/ZzSe1RA6k+tRVg2t1P6peeZSy/uR/
qx/74Kk1fnJ7TYG18UK8JU7eH5155kCGHUq3FDG4Oq4/RDgdunt53VzgOH4Uyrnpv8FmjgxYGeyE
CA96Cf2P/+R0lltKkFt3H0Vw8D8m7U9hdMdCXDLdfMir76BqAv5C0KHe1c/jV1NSTv0WDdnbQb75
WsRb+BhceWgHrr92CElqNcnQXMh5nIfcdVodikXLHRMUAZvPIm4RR/rHpJub/OlZy6ZD3Rh7iJdT
87Evzmk1E6B6QW3sMrjuDOfVGIeZaW2jgv4WEi6/kybgt14L/N0lAblcVQ08dEl7Say0mNyqN4qX
TJlVldQpaGmHEHJI5FGZieO2wgqe1DEJfbccUHiTQ4plNmgtKI50RJE/lwX9ia7Z6vY5Kv0hO7Rp
pXhR3IJeKv0oo8FBstNfUyToCy1EG/0qS6MX8GlWxWXAz/4RxJVMdlOtomGvZ409HTMt1igyTukW
b8t8A93MnIQQjz3N7qCDrndI10MYKgzScjWcaoUf7o3u30z5gTwgQOgP9p+2IPPU8NTTMwDTLeHF
kibGVAbYJINcuojQv6SJj2FUZ8uYnmLposcN3r6vfPvDu4IhKRMpeGiWBp3o4rEJJqFVVNKkixmd
qbE99s1lIKgJ9S9/Og75BrAK6HVwJxEXXq9kOzjwo4549NKEGK9dPVTlGU77Q1eMG67D0hud35T3
Iy0qX2nRZ1WdmMJDonynSpPsSn3zW2rsjTrKfIte2cZinMXpTeqyE1QiGEdvP+Cm7YtMPBkiBSMW
/UqqP01PM63ZBZtpdfCN4Lq4XsBOy7U2aFnAIPHP/SetPPjtJU5/4LTwIm5YxY3dLwZbBEeSkls6
tSrmloVnG55neGDdIjWAwNEiUU8uJF737WNlNd9Pb5mWMkU7wUXCiHr6GsakxW1/P4EmBSoViH/v
j3XzXF3PbomQ6sxW0uPCEZ5MJTnsd3r3IcN5Hs2NVNuKJV7NaWEhQ1hbnZ4wzpR/pxYLx6R6VIrj
/cncdIwuDGN5gvEPBz2LGaWXvoWm/a3z06+Zrz6pn5OXUt9LIvykZgAmjKlFrGQD1L30VZeDL0K/
KS8crVJ8rNL64vT/jOkfut9vv3/uSwOFgjf2xlj0zv02c9/v00kSXuIAtB0UI3xtTbXfCaUqjl1Z
5F7ZDlupw7V9AwJKDZkuJGi7FndVl0rT2IdN4PWJ3LsRjZfn1Boznhl5a6hlpmyeH7H57LAQnlPi
uD7V6MOFOLp14DV6GUkHkMR4aHmd0g5HgPAxqVNRQa9U5sOpnMr24Mui26LQWTkOcwSAWhcoCR2g
5PU3pAlXixjD2BN9H/6lhQ7tpK3fH5ShkXZjUdUb1a+b/BmTRhUKMVB0JoDMLUv0uZU40+A0sTd0
6HioPtRHZLEQXBFVf4inGCVof9eaoadCgrJxWua9W9zaUFxBTEQqAbm3JRtAWY+6MRlK7MHvl3yN
nFw+jVqJnIWjxbshKRSQvYp0KB3pr0bp+31Z5mLjgVq5XHFNSXWRIIXFe1mQaawiUqVBi73c6cr0
OEyT8Vp3FV0XthPkJdlbXU52WlZm4d4P42Cr3XttfN4u+LP5DGA4i/1uLD+TzGyKPHnUEKGIyuRk
tHX3RVZFsYuJOZ/kQGpOaNSrWz3ZK6ZGqzSFvNmL1DGAa1MrJ3lU4rZNIYZVxHMOo8rJaSok4nP7
2FWlfrq/22vDEclxuECiQsC5OF1j1Kq1VZWZJ6YMChJCtDxtd0jq7mhG35JSuklPYdYAbhA3Yn9m
7M287u/uqqyT7aoPptxTG3tvidbtE/PRD8OHWL0gi7yDpQH1ardVzF2qSM86BcY61Z5aZN3vT3tl
gyGpNvgHqmH8/sUqx3XQBLpZFl5J0qSwQKAG+cmJ7XNRDe0uitpPqhQe7o95U+th9m+YY7D6M8Xp
MjEWzdFurbalV+X2Qyf+lsqXMv1m+c8OClyUiY2oeQjHV6FusdCu3Na0iVokU1V2+sYxssccjKKS
lZ6iZ/82ljhERg8MKdqS0V4bh/L5nA6H+IIui+vt7WM/7nzbKbw45obUk9R0za9+Ypgbuzf/nsUN
RQQ9I7g5Iho4rutxIqqMiFflpTfW4SGtgB2SazL68KgnnzXj4/1tW3m/baJ2gHHIf1Elnk/QO5sV
YetLgO9I76AV+aJIWXYSMFJtOEJrUyKlhTzuXLTA/b8eJaf507ecsPIKbcft/GCPyqmMxKWrv/Ty
Vj/WyjnEAmcNOp7T+RlfjIahSk6PUKmH/B+yJhIYyvPYEjw1z8YpPZjFD3/6kKEllVo/ImfLHG/n
ShgFYpb6xXwUll3Fstzno6lFhZd0AO7ED1kT5NUeeQz2Tqi5f7p914PNNvtu+9o4l8a4iAsva+BY
r+h83aKJmBfr2ho1qMnIdesgLYhLF1dobJs9zMp27Clychhg3ogBB0S1/yG1ig2Ey+0Bux5qEYq2
CPvMdNuxV8DPHKLn8ylOtnpJtsZY+KtSFUkVXFsJoJkMJGRXhAncsqm9N/Om+Xp/c1Ys4WrpFptD
maBPC9mJvVSU7pQ/lgmWYD/JWr6b7A36qK2xFjZPLtfIQottkl9y82gMX5ufyHjtknQLeLMSblzv
0vwl70zOoLBdRCkjgYDJp90ACt9JSF6NWvAaBNW+kF7T6EOfIKVLg1CvbHkvqzPleaPBj1Y3TVvs
oNP4bUBeGYPss10mqm9R3R/lMXAT4SMk8OX+Ht765yRkeFawO4JvwETXs22scTIHOU68pEQD6dIW
Jz3eN8aDFF/8+kWXf98fbuUVvRpPXzzd6lQnThWDPGjEQc6f0gAxU3Smxh0MiKKCnK5uXIeEYDFs
aU2urSu5J1qF5lUFEnE907gabW3S6AauBmkfukL3bJssV/Yr3oJR3iDZgP7Maa7/DbUw1iAuLb3K
GWqYviFHOym+q6rd0c+RYnzI4/GkWXsx9fDvoTeOxlzoH816cGvE2e4v9+ruvvuQxe7Cu14KVL0S
Txd/KU/69BdEMZBmtJ/TX3K2ESlvjTX//N258RPcht4uEs8SpwypWVKIunQsSzf9Db+b0W1hsm8q
aG+rPDfYU98GN7DkQJkB4r5itYk3ScfpWKO/If1M6VxKpwdl+iS1v7VzN11CE+2vdD9Vh7E9mltJ
q5VQjxPK8YGin1OEYV3PupKkOLWaJIXGt9IUl6hwEG4WQbe7E1GnzBkJq2woEbT5vykpX6QKZJke
vxL52P9wHdMQjn8xx143gJQ6GoZGLvPEM/T6KKcPKuY9Jk9p/jwkw4ZhrT0z78daXJKlHJnC4p31
yJSL+ksifZScjaz8rZPPykIlT0WWV5E48nplY80s2rbmZnLifo/qHnHqPrAhYIHvZfhuR1uZirXx
4EBj/aAvh51q4QiYjaxPWVcmnj9dxKxN9I9pPoruaTR/9M7D/XO5+shAi2zBianRuLqMYMIgtPNR
lhis/jpGboreHqQoUTdA8ai4suRmwtxJpXFQp1/jVk5rbaZwJ2kUPJAaJ396vbK5VmVh0MWpJ6E8
mqbBRRLH1ELhp413kn1A7e7+bNfGm6MK6r08a8YyHVkJTQsHZQCEFspnQ3pSKmnn+5+Evrcy0Owt
XAD3B1y7iuA0mM8BSwtP8/UE9aSTyzbVUy92CzNyG//lnzHgv7+K+rPQtvoH1qZnzwTG2A6BxhK+
NFjtBArbSbmHfFdAA2AK4MrZzggJibPXPPA3YpqbujJ7R6IMfUiopwAZLfHsViIUpaqlzJsmastk
stpc88byi9Y+NdrnzulfEtu/AGIsDO1AR/tO/SCoBNLjVEwdwDFjP4W/pPDcfru/7jc0P28fRkqY
EwS2Cgje9cI7okA12E9yz86ix7Aznqqm/Kk5xW+D1kioqnoMzgALqNfyqZTUXUXEErgiwL1CX/Po
V+ZOrqaPUnQiGbrxbSvvv47EMBwlfN0sFX/9bZpZ9Zo5SLlnmf8M/vg8qZFrQyycT3shfcqAlVcv
5hTv2y5wB/9Bt9udRJpS6h4nf3AnEqX3P2gebxF4gGkloUIINbedLL4nSivdl3qRer7t7wwd0Jdu
ZZewj9R9IV7vj7U693djLa7rqstk05/0+W3eS+2JMtauZOHrZJ9aW3ySW/NaHL5UhIlN3ounQQsO
GhA39VWSm2PWb0RTa08v5g8cxsbZ4gFeOBwRyQU7d7jGqh6a8lgvqCLnCAPBDxDLuzaW90GiHSeA
OFa6BeJdef8YG30o2rTIKy9TyqBPxyjtwtQTiHTmofUYj9UXZ5Nr5KaHZT5Qs3wpiXqYk7lfro1W
iTvJqv069bQwulT1cJDD/kMrXlvrZyKcfWO6k6nvez98EHX/t65/STYlWOYzu7RT+GjkuR8UON9S
DqpsK22a/Cz1MlkJd+0QNLuxif/DlY0bNXM10thgUou/nmgX1nSXNUw0mMzfslK+1mODYNDnEXG0
cJQvhlC/a5lxvH8u1myVV5CXkP4n/YbVTi06Qy+TMgWAk+2shu4E2OcFMIJajBuX9prFYKjQ+M/A
PQoR1xNUM40d6pu5nUFWXLt1JPgSHfWg+Git35/V6lBvTwM6fuQ0FgXimoZ1E5zYPFR2GISGG1jX
H0Ii2f800LxtSLtBWLeYE5Fc2YRWn3qhpsN6+CXsaYuMN6opa7Ohj58ONdCqsGotIkYNQE+aO3gP
EvRlh85Sf/dVLrtmY271q6xZ+lyuIglK+yWNs9db5Kd5IRc+bkMl9WQwXvJw2FiwFcfEmI8yoFUZ
oQh9YeVG19nOUOaZV01djiDt0JCl90ntnwppbPzHQNKIFSV/dKK9RH3pxOskp4c/Ng/ylCSzkQGY
S0SLj4CRcqyCpsvoSUFZ1DnSxO2gXnd/kLUkJZxSFDURdrc5XIttcwo71aO0zL24rvbQzMKHPUAs
P+b1oYoeG2c3dHCaHHz9oYi/VuFZgobw/ies+GWGCtW4rtLaqMrLeXZ5As5AizOPdhrzaIWBf6ho
n4fKEZyErRXHykRiYtKKrQzp2q0NORQQq7lJnxbPxblIwyFXA/7l8XIUf5dy06MpO+g76Ib7x7Cx
581VolMxhui+p6W56x1KvqESpS/gf6RdomX1xk23thgUxNCcQKKRLpj5JnwXnQ+oyyQFjNpeKcX2
U5U7yqHGLzmrRSmfRemIQ9UX497QA/nT/W1YOb801s4yxWTf2Y/55+9GloOxg1syKzzJmI5+0T1k
0W4s5dP9UVY8HNL7c8cKC070tjA32QmmoZny3Gv9Q1n+rXYP33rj38102dowdCkjZcGdR9JhsbOU
1wYeqoplLGJ2MYlw3Qb5sZ+057ybjD1JgC1I6sqdQbIfL2MOLzi1CzdnSoMhzeK8gJtfOysZIEeI
SRLrkmvK3kgeupMMv/z9xVw7vO/HXLaFZYXWQMpAga3pX21xCeUfnf2pTeTHNBuwzmcdtbta/TjR
FZdmnyuRn4qtPOzKZTzXOGb0AKyo3MbXZuMovlSB6iuIa6adNPyo8y3/cb7nFo4N3NvAfakk8vQv
r3uZ3oc4K3uqiPGDEh1kWoILgrZD133tk6/K2Loi+ZzEhy3NohWng75VnmWyRlzDS4xTN5qD72tE
b22i1odUb/7WYB/fxVYou2lhF/v7m7lmP7AxzMATkp44INcLKUtx3qbjmOPjtFPpmqEMpgomvhel
oz7QOY8lwq2PVReVCLdJ8obbs3Lv4DTiYtGEC//nEoWSk2O1olCiWuTQmVoHO/QC4uRYaQ+9lM1X
8UZ/84rZgDPEJaGbHV2kZQFe88e404qKglH7TWkbN9pSeViZENlGZcbQ0llOx871ckYJXQMdbUFe
pOnVgxihTc2NYfxYa0nsOblKe4ukCnhGhbVRAlm5SOdMEQoyNpWqmybkXhv62q6mwoPqh3yR03zo
2vEhmv5DzY27ZmYdwxMC2LgIFmnlbZV+jKnPTsMuEKYrtMN9k1xLf1HPptmPksNcRly8RkDd01x1
qKWLTDqjl/3aTc2utPa2X7miyz8FVg2ZBfKzfWm7fpMcm3RLUXPNUFSiKxQLwW4CVr7ex9HUBVJ+
VNX9OKTM8rlu/7k/ya0BFsvY1fYE/iMpvTp7GuRvQ+5v3NIrbxHaRXjGdMKT812Cd7OgTKNwFKWX
znyQgXyxIETVD7kGO93xz+cCgGKGa7BreOPXi5VOhWwXeV16uYUudl5P8k4k4UYBYW0+OAoKxEM6
se5yR0w5VvO60EtPL6pdO6l7GS5os45cSFReIJHa8MVXrmHiWTppdZS4uBYXHgOEWIM9dnmFchwi
G2I4W61+0rgu3WBjYmsHl7UjoJhzrjw5i9VLAxlvP668OLLLg+6Uz33c5g9ZuGFxaws4K2rMvQ4z
SGB+8N55WhM8vEPd6hWeVnLspcBTihMgJmqyxadNrtAV84bZH9eevpRZ+HNh3mZRBXFkJjX6LPnX
yRnQYi43KgBrQ+Dy0OgA/QiJ44XnE6f92FPAouOm7kD2W3506NpkK++/Ygc2PgazIMuCG7C4CByf
yyhRaEdRK/upsyJXmmAzMdN9F57un6KVkfAckegBePOW+b/eH8nMk0QDTePBHrDXw99N/lWGhWqT
mex23ejgmcm2abAhZ7NssFGltMj0jtZRc5Lt58Gw+x+IMyf7+7O59SsYhdobzRNkqLgXrmcjh2rU
KwK/Igu6D3qfZYDtfWWvicZ59CMgwsNgF2id1dLBbkbncH/027XEpcFBpK2TC4NW1uvRwXkWOc9X
7tV9AUt7Ehkvum8lez8fhjNqOcHGbFcK13PTG7lGyvKk95Ze26DCeBroReFpvaCJcpIa5UMtR7ab
KJL1Yaiz6HmqeZftKqW506x98y+zK1BJyECTHO9P/vags7nc+HwRhsQ2XE8+NNM+MH1CqlAZv0LC
9UGTvyOH0NblzrK2ruWVaJbRIPWArXCmtVw2GTZ1HPRQx899YWqe7uu6KL9zwxi9q3eJ+jLkOYle
KSthq8ikUP8LRhhd/dADpETvM64gMtM6qUQRY7KKP34CcSln8i8Iaucs6WIhokoYUZf6uER1bT6M
IvdPhh8qhySOjL3kh6/Qqqgbbtia5c0ZPA4XrcT2MjbqRjmL9Aj3qKmCoyxJ6azVc7bKqNiVZv33
/Z2+9TbndCGFZdwU/Nkl3ktJGyPPVAar89Gd0/YO9F7TuBt9dIVj50BiduNZXDvWeLUA/wlQuBIX
z2KOl8nrzHVYx6+q/KNQDoF11oTbnGv9d2Ru3b63byMTfDfcYgf7tnZk6FtKr4+aj+gEPAzmd/pA
tvQ81k4MzCkz759NF/gy+6pHoiitjLCAH5/6RBzrYbwMHW60mtAmHP0HuzR5iYlCuIFvUk/tIIVt
McqFZ8fKKQzojZ2c9p9Js3/K468AEP59K1lbRIqBc3qeYiAdnNf3QRy3Ut3VekEPG2jEmvZbYOHO
uEVruGb50PpA1MKFz1ou/ItA+KVjtSMuM0JDWS0X+9EQ34dJf5V08+v9Ka10d4DIA+VJDzV9+2AH
ruek1JYfSLHKYOQP0Wh4CPr8OKg74E6hhuQ1oUlxVMevlvMqxzrCGfg5/bNsXcbwP9y2HHNwjLPe
0E2+NGuGXEtKu/TK8aCaXh0+1dVnSzwY8sZAKxUt5kyqlGQZWDVohK/nHDZTXPDkld6EQpdC1hDC
rsek6h9l33ATR6GYNXyJiuTLVGyFtSs9S6SCEQUhEpq7SpfZkCqFeiiJptLraFbCIaY3vyovTfU9
tXQ3jy6J8slQ/5aBRzb+U5zD4ZdKHxF++GNfmRMzd3XPTE5zdft6CWBqnpLAl0qvVS2vkUM3VJ8Q
uPp837rmhbxO/VyPsjgwY15OagjyxIuS5GyaO5jaXKLqQ5NtbOnKyXwLMHmqKRbyel5Ppxd5aBhh
WXl21x5kOwHfrT422vD7/nxWh7FMiPpmjDKNrNfDSK0oB39iPomkOaDlVNpYy6Q5BaTGN+6alfdh
dir/N9TC75dkhL2g4au8oOtdO74YkdgFkfQaNpADlk7kxiX8GP5W5WR1x+izInMNRRoF3+sZGn6O
h1UGc2wTubQgH3IcHT1yDnG+YYFrI1HKQoGDYI1DP6/1uyiqLet6HKOq8gQV5TAx91p8BiV4LJt/
7m/a2nFHFh1Xks5xWgGWlS2nRllwEH3lKbnSvsT5WB2VYpx+ZobanKoij9xC0Z+60JqOk6yemzDf
Yt5deRZnrAqSC7OaOZ7G9VwjmOcqQECVB9nP3kyRjRs+C+kYSvqxbI/3p7u2rpQB0BlhJPAxi9dD
ygvL9+Op8rL4i0gg8P5By5ivfLk/yorDBPaKRg8VmD50lQt/wnRqyWxi3ij4b9LngO/4nkr5WY74
v9IO7UPSoMKMlNOfYyGprJDVpUIJTgN4w/VSiq6WBrMHaJC0h8L5bgQvdr2RS107eu+HWFhm1SVt
Fhhy6cUJydoMOhCZIlI2ftKd5iDLHxP5oJan++u5ZiFz0gLf2iL3uAzz25pEIT8rPQywM7p9hzqw
405du9MrsQGRXT0QkHviw+B+UlBemKPciVDpbLPyqkL9Wwpl5dhZtthVulHuadRXjsh1z2qhItvX
gj6ZNumdDYd7bb4IsFECJtSjXrb4BCftBCQS5FCa+lyEzgccylcRhidFKM+NuZHgmDds+QyB7CEz
BD07prM4EhE53qoLwwalseTAVQoDSOIrGxf22rl7P8ji5hR1Rr+dGjRegxRjH50m56PUu8X0H65N
ZCip2JAUp8a9GEYCORT4bYG/5gzyRVXSXTpa5zpy9H2Qa9H+vlmuTcqh4c6cqdGRvZy38d0l7TcZ
fdNoynmYQQkeHTLcRqn6fWKUD77ZNBvDrWwUxZq5nPBWMV/mP+XIogSX+LVXNQ22Z9rljgx2TONN
sCV4sBZuU1t0wNhhFMgALh1fzY+doGobzwqKgv7pfzNEU91Q6Np+HFCqb2jYP9qTpD8krawdazXN
nnu0XY9BGti0zxXdxs6uTJ6ULKwGdAyw1EuiwTK0x9oaoppHgsYVYbta1+5NbeOiWTv8pLJBF86R
Lv7vIvB01KFsgypoPfPklGffPoTlU2PV1AMe8zw/qlbIyX+8b0YrUyM9IhNiIDiD57047ZmfDtwB
dffmzLTGp0LR3KiVd/dHWTHWq1EWxlonotSqqeq8fnKL8Wvb7HPlY0/17f4wa5PBN5rbxYiYWMLr
M6EOkZ80Wdh7Zv67D86BstOaX/eHWJkJ2S+qDbMp4KMvLiyA8LlMirT30ukShV8KWiX9WD04sCze
H0ifr4vF1UhWj4o+GcY5FFg4zvUoDxCu1r03c7CcQ1n7PQbFh6r8Ro4P0iitT0Hl0ExPxi3Z5+lD
q0Q7Ux8etOi1iD7qzvdO7FoVLv2fXKpG/5IiLVns8wx+Mfoe/V0a/1XpXhHtZfkQIpzUnMzuixma
O+EQ0f6lfdSNSx8kB1uenprx8/3ZrS0j3T9kzRFQgVZ7MbkwBTY9+UrvWWG0z5w9rPFubXwJzXDj
3lrLWs6pKq5lrhTe6YU7NI5JkZhW2xMYJGQqeySLnrpS+yTC/GNT/AuxwWXQrGNua2iAxhtHeja4
mz0khoOCi0wZtJ7XBjlM8jDEsdZ740lEj71pnMhWRWbvVps4wVu3D4kTjrABqp2SztJNCbtkGOQI
7KrZUbbnHWieon0Y/CqVfwvp3/u7p99MC+AxTM3z7lF7W+JkNWQcJ7LfBI/G4A7czcMWaPX2JKO2
RbuHTQqJdNXSPqqpNEWdzlk/NDv35EbcXkeVSdH/VDsI8wNAg0oDrFZUe5fPaFRPJk5dRAkxMRtX
DhDzbe2THMIRFSPLmshe/9zFyYaft7KA5BgQTqZrl6tqmUH1Byupp5FYTtHLC6xKPxQn27g/Vgyf
6vKs+qTNq3jDATDItW3GIa5kC/3APpkUFO2t9NlsgmTvlJDpIcmBXHdFrl4NbNTdp3TnA7XeOIBr
U31rtQMvztPmLE56WySFncvE/0gtHmIpO+j+z/vWOP+G60NG5QqIDMlGbJ+mpOtDRoLa74LaKr2i
KNw01NCwjzu4civ/UuhKsxe2/q+v0mImlxvP2u3xxkWnNDBPjH6EJSO/1BkGWSOrQgE7eTDIBpjB
Rcy9NLH4oOmv96d5e2XSCgTWH/41Cj7gga6nqer0SoJk6xD9nrTHQoM2WrWDaB80zfhoabm8sXEr
k2M56bii5QqXxFh4YfAq50ra5YyXNw+0sHwrfMgiJGQIXH3sznqsH+9P8PYGY4LvBlxYShWPqSjU
svMyx3pQgXAE5d6i2WPCQmNfPQEuOd0fcbGk+Am05BCoEiijvnMTfSi60PoB9d1LGSlwsplD9mj0
ib3TlWh6Shpjq2S3uNXexiOvSLu8gudAm/f1FqLwYxu+nBcXC8CPTvkoJG9bWj/uz2rZW/I2DExm
QLng9yVJPU/7XWhg6bWdUKBhmChnCTk5Z1gCoaCNimI3Wb32qxmT+FPXQwamjKP15Cv6sFezvj+P
oZ9uhHgLO5q/hnYJmrxQJsBhWuYznYK6UKiq9UXSx/qoTOGXzIo+mwagfUek+qPkQwlzfwVW1pnn
lroolQfWeZmJyNJaoHKk1RcNCwaLKAXQBAY9DDBTsGFCS8DP2/R4AUltwmrMO7JYbD1PNRgrVWQd
AiW2jpD/+7QCtuDZnDiUcN5DE6iAUVfVtyCPO/sgKVByu7kmiV8+SlZ/tXUnvcTtWNlu2k4VxHko
9WmQwCZ5dajgjBlcePLkwAVwWGzkU5Y1hrevR2hDm8W1eG9v3Nmed8Mq7fpSKUnRu7GIygdhTek+
zy00g+qul8h2i+xYt2Z+iqVB/psOrEZ1g7aUjlIZQZkkS+05ClHb032oO7vCrza2cxkYvX3lnJWf
2XTIxCz3M46nYAwyq75YwNDBaUfVSy0J2mOGZNoJOymPUt0mO8MMHIoG6DsLpJA2Nvrt1Lx7ZviI
OfglT/EGqgMufn2q8tEvLEGS6zL5McJKqeobYq8O04wX9K0Bsss8rL9yvv32GND71B4rWtUaNxsH
8bPvfI0Wm74p8cyUrny209HYVYYRneEQyARJfnssiC0HKBHtIDCzn+E4dM0ug5uXEKMT2mcDYifJ
lTV/mg7J0Po1PDOD/PlPj86sTw93k4Zy3NwteT3LKpxGM+7H5pKrSn7IqloBpUjE0RnOZvZ3dr2X
K8q7gn/MDUzKfrGibWlZEZVKxoKRde+LRNV2TR0hG+T49j4Xvv9lsHJ/r0vB+FBpLQdBnb4jbRdt
GNg80PJDuC3gG5jJVKEvuZ60yKuwkAzsK7cG5wARy2ffTOIHVFdJ4USIpEX1nz2ub8ZEIhjo26w0
h8zc9YhWrRtVrE/NxZwKWEEt3K5m0iE4bk1xwM76E81AzeP9vV04Sv8/KJ1eBAfmzEe+cJTCTqDN
FSnNBf2s6oWOkhAWjizfW2U7HvAG61OrBPopGMdg509m9l+Gx93mHM9wtWUFWobxI21bttsszGqn
G2n/Hd5pBR5v/Xec1umjqUv1Lu4qdUfOdauqvyzvzbOnyoCvxos4N8cuAkFDpopp+1J3MeU6fE3M
unArXYbn0B7MUwgT10EbwvEwtHm7E3jvx7oppR1uzieNBotdU6ol0XMvvllds1VSWrg+b99GkE8f
Hk1L6o2ittwOIEWUvrgIQdLCbmgq73QEyetJcUsSci92Z/kfi8TRNjzY25eSN5JELyg7EDE3jEeU
WIqOelZ16VACGtxK1MDAHMls5RPyprq1YQK3DhfwBAjJSHCRrGYrrs1+stqgj2hrv+TUtV8SHQiK
btbjzjYKms3jwgi/3Tf5+RcuTjZd39yMb0zjENFdDxiKKIim0KkukhpNR2k2PHLaW0Wk1WnNeSfS
NORjl1hIijF97XSivrSDb6YoQ3daFe/IeBXSx9BPJjw9ydf6aSOKXBmWOjHUtTNPCmQPi9U0w4ku
qHly6vhDMWj3of01lTr4IJuNEGvFPnGjjNk6abgiFXq9jFahOBXRZH0pUZRpEmNnmc3BRPGupS+m
sPJTnW2Bg1e8WJwSMgwUV8DMkDy5HrPoqyzu2ra7cDM534SRfBvMJD8USWrsAwN1GWfQkl2H2+rG
aKDsSKVRLwx1A82qzt+i7FoxJKjhgS8SSnNfL8FcQ5QX/8fZee3IbXTt+ooIkCzGU5IdJnTPSBrF
E0K2ZOacefX/w9kHW81uNKHPMGwBBry6ihVWrfUGv0G+9ATRT/sYjsG8T/tmq8p+44SmqoimG76G
YMTWHNCSxkEVRWp/SrTspbP9fWLK3iQhHjI/FDUKOKZ4G7RwI0O/sY6oGsFhBOPGbK8P5lHBNN0c
6v5UB13vhMWAxV32Q27CY6Ud7+/HG+kyiPdFZgezCu7atXZWVvAKb3y9P8lKG30SvtQZx0yKe9uN
Wz9+MeIu/5j4Vmk7oeCc9uSyATnX1lX2SwRash/kwnQSrrGXoIzGV5qF36ukUY7kuM1DnUjKay/w
c7v/q29NEIZeVGPxKVgA2pdLMQD2041lMJxaQPqDbvdAJfqfYqxKt6zTw/1gN/Yaxc9FK5ycfCnn
XQYrjUFkdb7cU2Pdu1M9m06apr/aQP0R9q3XlIDftHYr77sVdfEMhgPMV+HFfxk17ozO7MpoONWG
/qnJnufq3z49JD55SLtb3HDvD/LGQufMWkpu7wSk9aPQGuJSGttiODW9cRwDE0m6Lzl6fmWys0V+
yH/5w7TRHFi3lZZLlh7H+31Hc5Wy3+UQrQkCQiKnw8mcLaQwssl66FMDCXhEFg+tJvcHRAyLYxBN
iZfp1jfyzHanUOt0Mjs86JO1xRC9sayWS5Bjbvn7Cj+sBKYfxFkznHDBiJ/Q1WsPE7Xqg8rB8CCl
8xaH4VY8hADBOrD/uBOXNfBHXWDuRkXquOZPijZ7BThhh533MxDFN3LR9u/3DKA1shlKclQh5NWC
ylq7NXBMGk+Yin+vKOHY83+lPn0OjGoDjvquS7O65Km9wSOjf8WLf60XFnMJxbIddafJUKc35N8+
d038Xa760pPjeX4K1NT2wlqYbyD1CzcdmvoFf5NkZ8pRhNdkpMeZM5X5b8yQpwrUtl1+ahjY3qeC
64SxrzpxkYwHxBTU/UDVYWPHvzc0LwfAHQckZMFW8wpZ5w9NIZlW3STDKdbMGC6y1KUPPB2sT0Eg
9knfx8cga+sPaWQFx9BE2FNRQfcORs5LN8rMfRmKEXU2Q3gtjZRDXcX2vrP19lj0+YSVjNJimGP4
jpxaH8MslrzQ7njnIMjsZpxCXlKmj1HfAyrs2y2G/I2vg2Ep3ReL7AscxRqaOcJoseusHU5Vgr0N
eJvoU9w3wVtEu243DH2dOWEjPsN0nNx2FsM+N6dxp0517PXdMO+6ye+csenbR6RX/UeLA8qt6Y0d
bD0wDvmk+04uR3jzCOzA467QNhby9c3P718EXxf6PWfWkkL/sWtqWU06X9eHkz+XPmw6qUS0Bdex
+wfi9d4kCgkklz7HIurJl1EsKK5yknMWaK3UenmizM+BWgz71JR7zxw7dWNU1+c95XiAK0uNkHRm
zZBQjEY08xyOJyPrVTexzOEZPZvZ0ULR78ykCL22tQrksfUtlbRbkRGfoYqCyCqwq1Vel/Roa/ol
p1Azlv4hUoPP8YzC4NDrKIfK6vTctuJQNuNWPfv6yqHhIha+IrUbjC5W39HIOgOn3no+9e2BDMxD
MGT8oBvNoyIdptJttkSRlqLBalMTD+WC90Kkbi3//Y91Y9JUmvI4mk9DORzUKHKEgntR8KFSNHfO
jY31c3N0dEAUKFYM7qrN2S0TrnfzCbJ559V2BT7DlgQ7XbcdZTLPErhCb6qWqpNhzBur6cbqpZDO
AwhSKFIwa2RbW4q0yCe05mql/dEomRelPwbjd4gJy/1tcmNSCWQjFoTmMWiF1R0Oq8ZUBrmZTzAe
wvpFjs9691lOJhctn/uRbrw/FmQig2FiFrynevn9wtGXDDm1p1NQ86wQ4Fd3UejFidtQH9Dc9mvb
pk6tHnpD9zZCL1tgtXQW+86Fw8QDD57FZWjfL/pWDeb5RBO0d6mgtYPL9WDt+ZD6kz2GlSPpEXUz
Pcy8yUTVJKz6aONVcGuqoWkBzmQKyHpXeWjQdKFVafyILpo9LXVmaiDKo56GLifyxmTfOBN4VFJU
oRLIe3atjzYrozqOhSafqFI8Uy63BrIgnX8LFLPab2pZb+Sf13UPqhCcBAuKlxR0DTGiUj0WSTXh
jKynDxI59htOjpFT5tIWZPF6GomEkD/ubuAdmM7Lb2mUYdk0g6+cGnQZ1Q9W9as3HtHDcCCubszi
rUFxtFFhIwei8bHK79Ra1KadRuoJh6T2Ka8tcB+WJPZd2Urf7y/R60sRTf//d3FQlL+yVmwrpTYD
fRKnuM/LHb2Rzh1na2tA18cKaCsq0eA2ln24RuSPZp5n8iCrp67XPqkonMu17UTYydbplo788hku
txyh2OWCc0XlGby6f8nDDWOKTPWEGtGrkD1FfkbKfh9M8gGW9KGmxgE7dqOAc/3BFuAeDyFKcGBL
rdW7EtGWIbHbXqBP7KMHSOlfQgS8R0RuY2XcePsQaZGS5GwmcVwDUfJ6DtI4Y3il0SonvW9/9C0U
oy43yn1WBK+Khh9cJaG80pv4UyRKNTtUcUNnnquXKmr/UmiItxglf8AqdATJA6ibXe4KCmP9IHxZ
nMokd+rst/C/3F+gN8q9702FJeNkiq/E6i09qK25UQS+TnIcO0onGiQJfNRntYnzS27U+ktURUPu
kZXzChB6nYKnBarWuk0kdeNu6NpRckNVL0I3lUNEW+yuzTY20o3eFrqQZP+LOwi8jzXY3q7GsIxH
Q5zMstGcNEnNQ5fU/VMR2JU3wQZw9ZlVL4SPVVhl/dNJ3bSxDG9sMxSCWII0Y5YGyOqIGvTE7Ia6
006x9VN0ixbOMbezfearG6fujU2GmAluaGxqyMbr4s/kY0ISd42GyPIEEKTHey01JcOpy7Q46HIZ
78pqTPdS2oaHfhSbUrXXpxa5NUVMRCTwfoc7e7nqAqmMa6UftROclCetwNhejl+ntjmOcvQUJBCe
xYMW/YyUiKo78rW6gpvfa4+rzv3FeWPfA9IiUyLDMJmNdWro62PHO107cVxDM1AyB+n8J4inb/fj
3Pqwi9vLkmrrACNXKYyNnlwdq6V+slGPtZv5MKHwPvQBlm0bkW6O6I9Iq+NTjWqrCKxCPyV1DfTs
a5RFj4388/5wrq9SXl+QiehX0LEg2bz8fHVZ0nLFSP2ka1QG9WEcXIzMPqOSAQe5g8Q0Kdj53o95
a2BIPgD+xSr5GlKq5X7DPWLpp3GgGDpMJkAJK9X2ZVttuU/c+Fp0KujL8QyEALduUKWhMBr+oZ2C
snw1bNBnofys178qhGnvD+o63cJcGoodEBH6cDzCLidyKqPQLvDcO2Ft8SiZj6WIvFBGkln5R9S/
c3V/P9yNEgDxKNGgpUZXkdCX8QCo9WXXTvop02cZM10yB5Ulr0wHpZvH2h2r0H4KULL8ZmU5KsAt
LbyDKeUQiietKprjoEz6uVLsSHZ6o09mN9XFYpsB4wsJHb0Nf2lqFoJGN9OhcKRglp8n0ywNR8Rm
9M/90dx4GDAasmKGRF5MqXY1Gl8xcA9V9RO+FmoVOaY/OamUHEqYoJbsxgoK+fJLB1R8GkaHkW98
vTWyb7k8OauprhGdP6xLa5og+1rKICczwIu88D8OKUSp5qsI43P71ZQfs25w2nafhuoW4u3WdUX9
kO9IzswJvm6Vj1UCPA1Zl5M6/oxm3QVl9yNpXlG1pLEG9VYAQlbHEg7u4f6037g7eOhQLgXZTT69
xk5lyYLA1yvj5PcAU/wx6Hdh1krHvLdRO1flYmfVlpI4UjkiPkxvaHc//o2DACtvYGJoq0G1X5eB
KiRAya96clHkQL1gLFJPB27rVpHYcsF+H8sqGeVuQMsN4juUqjUwwg9nXUwh2Vo8xzvkH73Y/l5F
/ksCwNEX7hQ2kP4wHwr6vVG/Bdqi0Xuc8mOpn8vgdzod7DByFDR7G0oOaQhfQdmbLcx58XB/Um4t
B95t9K0X0DEKL6ubzDeptQgjFSdN+e5XkVc19i/6dp6lPi9lgK7s9/Uojk2ypeZ3A7m09OPeOaXo
aTNVl7vQnwvJikmcyGiDoyqCg49bsKZ/s8rRxW7dsJ5l7LK1RD+YovX87hhG7dHPx32th8c0ND7e
n4nru4mfwyqnWEDT5rpKaCazHqKyeMIusnDxGI4ek7jWdjwreUWAXqVsYP31pbtoggImXCx3OF1X
z4dJxFbp+xFCeM2M8W7jl16sqpmT9VN8vD+86923KNCQRcsIIPG4XN3vtVwaRt1qeCHXtlum4kMd
Ne6QFed5FHsr6HiRGdz77ev9sNdXImEFwPYlL2XvLZvyjxpaGeohiCzDOEn521S/huO/aUDdcOs+
vDm6P8KsTnRVytNJDizjJOJiT736twLuQuTdSzxoZ58cEQ0wb5A2WEU3lgyDQ0CZTA8o/brA0odd
XZkGOoZVvZQ7QiN4CseyekjTPPMsqWx3Volc3P0ZvT7Glhn9/0FXM9oiLmyGCcpsPUw2j1YEJd++
+BZUfru7H+nG2UAo6AG8NilmXZUk89af9CFhzeT2zwi1e9M+sp9dNZWPufqU1I99eAzLrW95c4Bk
iIiqgem/UqkxSg1ASY9rN28KJ8ViWfli+FvqFltBVseemtZNLnXLghkVrzYNx4/151L769yTCQQu
RQsNt2BrXToK7NhAMcnmTLGDYNdQrnK7LP9FuanfyNCWw/LywiES1xsZDV+MN9LlPgv6cqxUKTRP
sQ7uzVDiyi3ppf8PURD/WppBvHYRc7mMYlVynSz6Hachx3jdGqAjUR6IN1b4dXKL8CH9VFLNBWUm
Vis8MWZwoH5rnXI5Q2k3q2Q3tVMLbxS7eUTgYnaGovonDc0tAe9bgUH00eRCfpGa1XLK/HFYoSM/
TZI8Wid/mHF+MTJjD1sswycwmndjbKZHpVWbg57kxcZWezd6WX0/yD/QnLgSuYvXUiFCDACEpcE6
6eXbLH/BHHCfRcNxzhANi36MACYT5ajp0q7XH/ulkED/CpaxE2uTYzfFEf7Ho4UuTCRHj2azYM42
24DLZbT+iSyxJUegmId00+XsBFkal2YkGSejTePfyEKUb50k+2QKfvWiSVrhWpVIPN7t2qE0Zqpv
yLqjFhe6aGpJnhWKbl8pg/5Cm0p261izPsf2AFvNMCqvU6R/xmxOPkayNGys2huXA5B9BN7Itsm7
116eZVdqVjpxjJmz4saT7sm5V/RfQ/lhLv5tq1dF/37/4LyxGbloudlBKoKdX8M0p2iyy8nP0XHR
pW6npOYPvwXzdD/IjZ4zjz+2+mIhyT5ZC1CaVV8gZ+gbp3SqToW9y8wnKsdtFmZOMjuBHe7n6R/D
/53HoZOFLwE8EL99CoyzoPWi5MM+soanhvy7dpJhV1tvnXWs1Oeigc63S0L6Xb1Rb6QD77Ylq0XE
pNDkBxkGaWstiStp1NJ9TsWTPCsFaxsP7k+KUdtvUWu0mTsmQj6ondln2OVobHBNDe0A6GY+/ddp
EcS4il7PvEckKKLrHFbFd7+2o8AxVV9GGNZMc0CoA9ovoZmoradmyLCEetb+O876jCXNkETCU5JZ
+zemvx56qohy2W3CFEuePvJ7+FRF26U7SUe6zyvDuMuAAcaLEUM+2T/0qjEtR5ey6rTYTCbgLX3I
22qqI5nQluqc0q+bmkdSIf8jRlLKNy1MfN68jcqDudATpeMs8yXT6VIliV10++xDag3a12AW9eDY
o15/bsNMjp26b/KvKYL+rRM0RUCWrNsd/MegTDygdfTbfVUKXMmOuBybbGo6bxqQhXo0epMHTV1T
FdzpXWFEB1RijPKhaZvuh9xLirqT0OHQDoY+VT8Kiq/fjaDPckxudT9wzS6fhyPGdKZw0lnVyx2C
f/knuaM3sfEOXudPANWRw4cpzhW5cKJWWRvW23Y7NxKlmUguD4WC6p5SjrFnF73/FA1qu/NDeQsr
dzsoQECe/7qim6tEWK6VSC76yDhNybH7YhWaNxc7pdm30d8+OJfhIWLJbUn+C+9hNbxaDmEQiZLc
1xaOHxpf7Kp74GW/kYUu/5s/txQtRs4a8mu4ggt/dHUpZ1GplXIm86CX2AG6p/qIAQ0HIbYg71dl
iyUSe5bzmTcLzEf18gZI89Kf+77VT1P8a2yaFxFXh6F/jvLMaXv9ZbTEQc4/tIn9Mxm21M/Whzix
F21LiLisFUa6iq1X9izNPqmUPy2aQPGeXpmT5/qjGdeOAqVNwU+228hE1lniEpSVyZDRi+MPq7WS
2kaTAEwyTl0VO2EbezX49gD9/Y2jfH21EgdPXKBt6OjwDlx3qrsu9BW1VqyTUuTWIW0sSKsgWV0o
Mspe7VrVC1IjcJEXaB7i0Jq/NUZT7q3e/paYavc0ZYNymnzSgrRGqHHSW3GSDFyjpDaJH7Qe4WFf
z429r4RbmpJrHycYYWjh0G9DyREaOOvick1EM75NWhP7pygNHJHg4RxK2ec+kPey/+xbh0p7smvT
lRcVBF96HqZ6l5cTgJ/OLTNPlz6ZQ7CrA8WpaYLH1tbvu6r1UVyjCIPiGD8N/MSVkXadBDLVSv+k
KL9DPmJc7ZXmQ7LTqsDL5RnLAEoNgoNcaZ6LeuvLrjOBJTrAIzwSlse3voYDqy1eCKJJ/VMG/cYp
Ikl2Qt/YSDdujhFdNyqzy/6gTX35DSQlNEtkJLlUh+o/YdLOjdWj/1vyXSGdIr9504NhrwfKHqFJ
LP22kKfXu0SgzC4wUKG6gDTsKl8PC5XSOnnbydJyJ5CzvQyptQE/f3+XbIVZHafC8MPA6ifppCJ2
0OoHqfylROZGkKs3L1/sHUeNJjVPNzKsy7lsUkS1E9+WTrWVHNShdxBYNAaau/r3ukemNUV4wSpb
N53SDbjGFbJ6Cb2YTPDqAaIM//MydBa3EmD4ODj7CtJZpidp5pHouvHqKxgWoSs+C/2fVPSfpK59
xRzu3wFNy1YjHxkf1dygPPgapa41fbw/8VeZ5vsPA8dCeZTJoQN3+cNCCpCJUWXBuW92SCEgbO4K
IzpXxT7VH0x4t1AWgvxjhhUoqs0tAmpq8XHxV8ArxlOyowJCsIs/x8XOtj929V6N8105HuO4p8pX
u1H5aDXahuXO9X1BbsyLihuLubxSUwB/EwtfLfnN0n4CW0okGgtdhOpabLqWzNSVFqQOSJv3Z+v6
Ol4CL6ofXPk0B9eTFcaaDps0ONuReh7MwZkgtuMXtUuy8OFvQ7130RB6wjyd8205ff54r6aKGSgp
LojnyrcsrzXjfaMp8y7IfwA639+P9S4/cZlmLMGAbZEEgHVYA76B2AhJ4hGI92w8t46RBHXq+A3E
H1dVY2V0ko42q0BCb3QkiTxEC+301ZTwpXbC2Z6eigrpDHm21L3oQY87Sq8Mv+w6Db5kWdFsbKbr
r4AoBHZOZAsoU1FNWE0NVQUl0+YUkxN61DR7jkHuP9L4WWhrG/vjeqldxlpVcU01LSv4IJi4TulC
/vUHr5gmz4bFvc9D61ssafM+lJPoIZDj5nj/u9wcqE3eBxSTWv06h658Vj9VhfQsxc9ysDeK57SO
PLvbamncSP4AQy6FLAW8+0JZupxRCqh1Zmdxdubd5HYBgpr151L7j6LAbqbtl/bOEB6qXPL0wtzI
cK9vUR3B8XemwfLeXbsgCWtMfbvFZpBf1n5KK015yvREfLg/k+vqD+IuNtkz9yiSe6girzZuhUqB
ZY548em9Hz2OtGtc4I8l6JJRjRicLD5n1Pjw6K1rf2N33Yq9CJdyXODkQHvqcnJTNInyUcI6zkfq
Z8DIRasSN5SQ+EAkKFHFh1KU3/5+uIA9KTmxdhYrkMuQldKpkt0J7P/wqYxm1qw4mPE35nmfNC0s
zi/3412/uwAw0H6D+8BxhQ70ZTxLnYpcjDoefD2cYUoSQxhIXlmMQ/5aj0WsHuzEmusj0JPE+nU/
9q0FtGgHYcrH6qW6dxm7nYq0apoZe9MMCtY8tbTShJZ7fx9lQSTCzuBAAG1+GUXFpQaAioxla5tn
HMWy8mKXyrS7H+VGtgeQAZQlNC+k07naLsME2SBnSetnZ5pZjqmHbjvAOumPMvDrMBz3kh7sMFUM
M+uT5Hen1NpKxG7k/NAmQHqSUy9KpuvVKptBxlaa8MwD4e7IRtzuKzM7y2b2U9U7f49eTegkhclx
NLa+m2vzT7Nqj3EtT3sflfND3qZv6CplbsK7zlkAa27Qqt3OFJm2j5T/5aIEKkF5nDc/aNw1/aua
cQtOUCc5t7a0R1PnZSQhaerX2t/yTb+1kQFkLHRH5DJoNF9+nLjxUwuz5+ysFV2819UKbxhogB5G
buNr0A/KS2mOKNok6cYSv7W9eBWzwZBEUbFkvQxsdsLOjYwlLqe/bTtxQGlkJAbDYx5seTO+G62t
UgHbBmjJ04938RUP3ECpD1yxxPfHFelD0iPMoQaKfNRxEH4O4SF7fQtNR86kemdnEkcoqp8eyKD4
EBt1sRcis595NcQu0FDhmkPUe2lQSx+yIIBErDTWcbJb02uaUH8K9Co50M57CapS2mlxXh6GWASP
shgMR22r/rdm4dMutUXqYmtWIQsp6odJbXg0F6a1pxzmQwlL2uP9fXjzS4NngFWLoASZxuWE9ynI
Q2pxWGBJ828eEm+h7DuKkuxZ4K7WBO4kg768H/PWZU+PGolBrJMhRK7OsUyyfLUe6/wMA/qpVtB8
k561MD+Z7ff7ga5XE8cLhyXvVkh3LOTLwSVtG0mYPmAqSkaD822mpF7Lzk5m8yXr57f70a4TKG5c
pCnhPlDaQc3kMpo/8z61jTI/C+Pf3jwuzIesdurhPy1In0AVf8QU9n7EK0ATMBS6LVC1Fts00qbV
AIOxjQZZQUxfD/G1AVw6tYWTSJH9q0XkZXYKaIM8+oRdFy71C9DeAx47LwKb569yUuifVURXJsfs
y7lzzMIQnVPKiXiY21z9XnR++ckO9epnAKqg9+JURK2T5Ub4HyR2ZD/uD+bWxwLADTbiHbuwvnf6
IK9ALw35WWrhpZSyQxEZNNH0lliDq3fxVrxbn4vXIA0ypo+/VkfNGAZNwhOuoLFuPEzwTU9BPu1T
LPxCXz7aIoG6tmXnd73bYI2A3kNeyoI7suanTL2Bc+oU5GcDGaTS3ufGj8oqHmmDN2G4s3mU35/T
G+kuARcmLQyDBWK3SnetTI1McLQY0MpSSwEfzvO3DBj1YzCU/mdYCVbvZiKxPoVggg2Sp5SS59gX
SF6F+ggy9f7vuTl+BArYHHBmAIFfbpF5Tm0eXFV+VrskcbWY1lqY99hk9UlO380uPgQaikU4Dtob
kZdz7PKwZyIWVwaOHQpZ68gdrQVZTtic1qh5vSG5SXIQofzXz3WmmQyc7g1Tx51yOT5fGfF98qf8
PChHGOJOGn/s6Y8Mxeya8gB6P9lRHtmATS/nynpo5NswLgDUL0v5MqhqJ30qTzPnzoD2gvbCK9u7
/9luTR7yawunC7YuNdLLCFUe2H5gL2a5EN8LkrLklG72y2/tf7FgaunK05xdv3VD01cEyVR+DrCZ
TEDCV9LH0f/kg8MM5o/3B3R9Ay2sb3RYFqg7b+tV8tkGYyWmUTBlIt3NvUbm2bkin3dq32ypoC3f
fP15wAahLMS7btmHq8mLproNq8V+Vyqe/OCTXH6WNUcLMFQgrfk5WT8ae0up6taSAKm0XA/oVoBW
vIwJlbIBs4YHK+0/f9+Y+uzFCB7s78/ijSojRHYE3thSULlJpi/DTP3YwPNoirMSltgc0Gp9DfPK
9ae3/IjfrldaupNsZQ+3FiOEOLYwFAGu2tWR1os2MWcVTqhmPpXZW6o/1vJWmeDWOfVnjNXdQIEl
78Mej94mnhDjfJhLCL7oHyOJJaCdbazGWyv/z2jLr/mjAIb0Z22KOsASR093XaK6uVk6ovwSN+1R
F1uuCrfWBpgUEDaIB3M3rDazPHRxLPU8vHQdhEXckuMhJb3VZbuxw2AxIYhqk6AA31qNKR2Vqp3z
pDwHRp7vmtkUFQDlTj1MYxYdcyR3NibxxrAYE89WaGAwDNbEqdmO0zJPO8yNizLcBzSLHRRM/tKR
kz4RfS1AnsubwaL1v9pYo2VF8WT19VkbVf+l75CfsUrJ9DY21o0VsfCDISaj9kGkVRgJ6HGCqvri
0EB1d3grx/A5kd+0euDlWb6mdJdbMT0s/0ZXaCdQbAhxqkAt3ymyfk9LwPNDbaN+9Y6+ujjJKP9R
ZqEQx4+C3rv6phVym3rDmM+92Y3f0ymJYreMoYh6w6QVx7YSkex2tBdiT0SJ5PWxbhw0AdHJU7qs
0h3cds2fCYCCn+3k42IQVK3qsArrxp3iSfuARFINkry2w52Ps4i509pwGN2qboAHTnrVAmNHCPWX
1KlasJdg4Rou5Pvhd9xZ47hPDX/oPha50Q7HuqwT4VRosjSOOdhqtAvMfikp5n7CH4PJAIRQIiS6
8eWWI+9qjqh9UTZn0V+55qiJXQ52GRpksZV4MLLywZczqufNID/kQAFdc27NyYnCsFGdpkZXobfl
xZRqiJ6toko3NCmuE0Bu7YUzAk4FNBr1jMuzBaMW3qFAVc58ptYpUvFQZK0n7IOSCiQ5g0cEefcz
lJwgiT/Mg7+REF0d1u/hqULxtASBuRZvjfJUsTozNc5DE+zzylB4o0Ru6BfRRqZ7dWIvgagYLF5w
dPDWhOyqiru4n0vjXFg5CBJ0NNKaF0Tm1C1s5fZ58Df26EbAtRSVXdkCbFRhnMHjOx0ahTY6p03p
KbrmmMlvyf6ysbKWnGS1srjQAbgDP+ayXbevIssM20Fm9wES7necVMWTiLT/5g70fRam+IxFxay9
NRW48j4Xxb4cBuMgLS4l93/JrW8KSpiPyllInNWSyrJQ67HIAYFVK15nHzRlRxVt43veDgK8hY9K
UrtOLUjQMgOhPOPcggZs6JTSW+fc39iuW1FW75HMplwT+DlRmseWaqOZHzR9IwG8XigsfSrUNByp
dfDHyx2IaCWk+EIT2BtnHowtVTn6yQN6Ta7A2zyyNtble6vkcp2w0yAB0N5YdsO66BHKuIvUeqyd
SaEyF/DsjNrupMu7LPqgJq+T9l1Wv8jUjmUtd1tqVnU/7fEnPQUaJI9068a8Nfw/fs76SdQawSiC
hp8jxLPmI11oPLf2l1bdj/HTkG80P64zUqBIJB3AERZVf2b7crJZ+0ls6pKJsatsPI9JbjpBCYbQ
J5vbA9Gsz2oWcBdwpXzo9XJyK7xs9/f3x1Umwm/ALwZxCNpziHStijKqCBPglKZ5TrkfaUF5Sfbt
7yNQmucOBm+GrNEy538kjNYiz2PPjXUuZUlzEza7J6flllnGjS9HiQJMJvUYdGfWR2pTNF2BUSJH
ajfsJfEb1OyzFJ20BzVKPZ7pf32sUBGhtQEABDibWOuU9BEeg72UMG2W/Kir1LZzrAW1wtgyT7ze
9LTfeLjwT+CmAE8vZw8Tz1JREWrHbbJ/yps2os8ffVB8e2MnXqXAAOb/jLPe+GpDB0EmTjLMjoVe
RRJ9AcG7K4e/v+SXSEBX6Arwp/deyx/rIWKJW/0irpJzKOytrhGOHASp0wHg9fzUlx76dvaPCK2i
1uSP0r7rcp3jJ7d29xfmFdud57SG5RfvC10sSfgqcZURz5PMwMebcZKcAYuoLPsSqrs80958SIHV
wZy9qhxfYj3/VI7jG427BSWaJtXGL7mq7i0sIS7LJfXgEFwzCYygAkbaqPaZNwqNXiVvHqrUHI6T
yJMdiXcPRdBX9lUbmA/+pCoP9yfiVnjouqiZ8kUEZYbLNRYaVRnbOeGlwUYmMmi80iQNzGMTh2D7
YUZA2chxd9Q3hn31cOBpQpOZ3iQumRQbVudfzE0D6F/vztr04kffdKps0fzbyh98feM1cD1CjYIT
ihpgwtBlWSPS/ElKkPmpx/Nso3kpdZgdjK7kf6VmWA0axTzJReB2476+3lIEXSBNmE3hiLumNkyD
CAc9UMezon8ESMV1ihT3a25MG9nHjWnkcbfEok+xyLdffr6mk7G9Cc3xXEEtQ2TE6awcdjAAbeWT
ElUbGcJy4Fze2BqsMsiLCyqUVbNcKH9s3zKQu8Yf4ukMIeR5oEtfSvi05FvKw7cGRdkL/gRGv9dP
gdGKa4mO1nRuGuipw2sYgpXOnRYp2r/nBi9PxT+DrQ6/zgLwjo/BdDbnkIXgykXt2XJwEmn2X679
rJvnXiqfi/IYSRvf7tZscl8tJPkFgbZmI8qSrPV+0k7n0HiITOkhTxwDVMn9/X1zLv8Istpnc15A
RZSr6Uzh72BqkZMO01P3HIS7Wdr6bjcWPa4F/E0pBQmRtUTaCI/MNpN6PosY3GX0XTSqK8v/mGLj
vrqRPEGM5wJBgh8EDq3/y3VYm6zw3Ojms1QDcTIP1je5hT/kFaSHqO3u8nTjyr8GAaAv+2fE1TGZ
DGqCCAARzW7eW1rxsXudUVtyKWXgsDkWzxjXH/PRUfv/KTLtAGrmvGPYfZdjjZN6NIxgmM/6i59n
u7o8ZLzP9xQsjeRn/QEQUDN/zP62Ur/0t2CFgTOGKHt1KSEPPEyVgpdPHFPoi6RdUiYbx/KVPQAb
D8IONV9I4iSZ646PMsVJZCqFTAdd7HSpPMuZ9WFaOIjDF9R3PFXqXN8cvC78aaNEYx+bir63/lQj
TjMP+86UgBNGXJGA4+wzOhAOjWmHxpWrssyjyNiVfb9xrF9nmvxmAI74VwgA5GtgA48ZrQc0I5+L
+NHsu9e+OObZQ2P9UzUnbfI3HgnXN9e7QRVEqmWto3F8+enBRdVTHQfKGUXDpn22y97JSlxKvUnt
3VwRO7P5df+0uPEmgwgocP+CiErra01bzmYtbZXEIORhtB1tzpy4wRi4+Nr8DtvAQUEhfzK6R2ve
Cx/VY967OkeynxXHjR+yjO3yqlkYiZAAKE8tCmerZS/0ziKh1pVz/ixZx1lTqNShNT/9i5QwfLI2
/1QZ+U4x/zotWcJyuwEnoWq/rtnHacdO7CzlHDcoByRPifSjxSgyeomkb/dHeL2ULiOtbu6+VFsl
Hk1muo2d7qccvKnyl7xKvPDRR1jtfrAbJ+YSjZ41yk48OOXl1/xxc8u92SLayriaaTe/2GwQKP++
jq9arCDi5qNk8itgJ90Pe2uMzBedK3pKGvn2ZdTIRjpH13L1bJkwpOx92L6aWAz6bhf9lOSNCb01
RtYsTblF/hyJg+W+/WOMtfx/pJ3Xjtva0q2fiABzuCUVO4iy2+10Qzgy58ynPx/7B85uUYII7+2b
tbCMpeJMNWtWjRojjKfIzOVTCka27zdhbSPHDAXUNi3tsHwWuthO0Ay5P8brS2/unp1JJ8iYKDjo
S6tFE+jjFCXyqRSfQYa1cb3Nxk9+269ECzfmEjvz8GbUPwHYpZ3SA9RQ6pV8GoraMfMfAQJMUVgA
yUG1ztIe4Ji/P7AbDnoe2X8sLlYvyYZu0oya1ctjO07gOc/trPtKxV1QnHIo952wUWsLMTTDJgVg
C4EFGH2T86/N8KvWykfP2jep3ZeIVLDN6tDYZ76+T2TD0RRQ9GtgsJs7AAwY7mLmBWPXXc5RHqVy
q7elfCqEXeTFthxVm2wHhFQqIaYrbc+gaXaNivFG5ho6AgKRuaA+pxsXrioYpYJyd8e+C7TfiLI4
gxVuRWVT8NYQf/MIgDC5slsDPt7UOtxfpPm3F26SO4LdTt4cSPKyGU3Sqn5qq1Ym5DI1eCbqfDd5
Sby7b+XGRYS+DeEHFDYQL1iLi6ivyslMA4+dEGUv3jCdyklx8rDdCHpGo7HIciqkyeoVZ3xrZmdO
T97q4KJYzsV66kHVVwIptFPe/YJZrsfCKCDYayvDZjRtxImVP7Ugb+6P9qbZmZTk7ZgBJZAvt1HQ
lXJRVwKJSVD0KKzXwrgZ9NQ2h6MufS3i4lUXdnL4BFvYP8ddcFG+s6xcWs4BPcdG7GunfCgrumn7
2gENM624rFvLyTVA3z2SNggBLqZVSUIli7xAO0UepbmYNtjm71geBZig/a7b9h/KyNivzOkcki82
KnXwmfwJKCP9GouQXZw0ykcc2ZNf2+K2GV9kaAPLaN/nr2Ji7PoptqXzfZvXZ4OngcldR45npgtc
TOZIT7EAcf10SuRI2bZtqB9rwaiO/26FIjWx0szVdXUCx0CdlDwoppM8ESOPITo40PD+q5oG8QjX
KA9iso4gspehYOXBdR2X5XTShSndmSGMLuaghCve5Pouu7Sy2Ph5aulUwXlrdIijPhmIwWzRtwNK
J5vC0fLUfmXubtjj3iShQPmYZqwlkm6wJjnx4lg6eZGif881a9xJnUl4oHlBZQM3WNMAv35yE9i+
EdP9X4i7cGSz3lnF04agi/o5sGivCejogoZLyMvm3x8LcCCjSw3ESuaYLfPEQTYAIUOo61Slom2M
vh0MI1fSR83/M5mPSrRyxK4n89Lc4lQPpdCnFoBRsE+RoyWjw4FzkAiu/j2Je2lodi/v4iyZlLTa
+KIBriX/hVjwUxBGk93KtoxOsmA8CoI2M3+2rup961GcuX/e5qjj0pFgfU6U0sfOC2xJi2GYhW7F
xLmnlAbd36N/1L8VyZ8Yzq/7dq69B30Fc7vGTEMM5+pilEkdBqWAcN1pqvyfKYh2LjovXbnhrvcj
Ruglo0jKC5hM3uVUSsinDWaemicrSUMHxB9joggFmL/p/5vxvDO1iOb0NDP1AloX6kpmZhtqkW3D
ASrR/2LW3llZbMLen6IuHxmQ6aW7ppnQ+FvjK7q1Ad7P2WJhYGmus85nYVJjkwlF5qSUCFvjk6kn
sJxEr/cHdOtUvbO2rBPM5Bq5TpMBidyk3lmt1278qXkZLf8prsZpZT+8/dxyd5MU4dEEm92ck7/c
EOpUV2GnlOZpHLONDImW19TPtSVtxcjcTN2D1bR7BN+Oqtw64kM8JnbYSnspb79bkfe1+Bh3xh8r
9mxl2isSjx9qCEEsuami26O3MSAQYhfsRxD6uWp3cUdI+vH+hN0IwueNLJPTIbLgSlxcIlMVwhcM
zuY05NomD5VjWKe7OOCOlzfNsFG9Y1u/xA3i4vcNvwGnLufORLqYE0t+mtLCsjW+SiJ9hHBEOTVj
BQPLl8g60PGa5i9p8UOETMPXPqjBb7n4mzXNc6987KyXLv5imMljJ2i7+vcUP8jIy7YH36QJLBJ/
3f++a4cCygYWSMIfghIAlpdLWwszalUolFMHreCGMhsJq0hcg5fcmH5A2ybdiUQZM03yIurxS0Gg
/ybUT6VS2FmNFuSW16HxGXm+6lPvZkG14pCvTwiVB1icTAgV4M196155dx1YOQ0jvleBsujgABfM
8kuRkq8S429CaXUrAfJ1WyzIXh4hNMBTvGMWFw5GbWOIbEId2FIsb8tsojgoZ3uwI7yELfkn+KsI
JViTnGCXHFOPE9Q08V4r/gxeeFTkQoGzIakeVKkbH8ZK+3l/jW/kzwAeI0RAjAYAj8jzcpHNVqIn
xwuMk29Kj72gP1WN90Izt51bn2UeTEjVbvS6PXh1soOQMlWfNOWhlsyt1LnyGgD1LcK9PBHz18xN
gIBoZ6DB5df0wtBbnkelWv48EIKYdGV/s2DJdWgj09qf4S+pd6yz0a6EkVceGsoykB3MN/cwbBUL
D93qsVzD4WOdpi7bjsFXFH8dIT8b0yd4Tu9P+LzcFyOcTZGrhoWecjKl3MsRgoxW0yxqLEAb+rbO
XyAgtwXUYRMYmfKv6sf71q62+sLa4rpWpM4v8LzWKdP/NmNt07JF//G3Wa7wvqGruABDKLHRQDd3
ybKTLoclVfooJFbgnRJ9tEuuUDn4brVrfEC3rJC5AmEARJIq7GKdxKhF81qIPMLvCp6KjZT9VNKV
E3Hl9UhVzRBoWOoIonglXY5EBgCti4UvnDQ9rTe9lgu20svp8f58XXs9mS5iciDSG6yOFvRLM6D0
KyFTROEkVk8R9cJR0+w6/o62ZNdktupt5AIkiLSyTNcbnTeLyXHnQQeid0nmimiMEGqF4rv0Qdrd
9NtqartrfxrSV8RGVmxd73QKAOQY2eRgelmzyxGWURfFQjYFbp/9GULpk9k+i3G7ARYCGZe66deE
B69btmZbZF/4v0Fk0opyabCtgrqa0PhwVc5UWv9onVh0UU2hG4DW++mp0X71UIq17Udg+yi+AWMW
mkfIc/bhXKf4ikqDUcCtaiWOX5G1X2OcuDH54G9IKMxXPu+rxWGcxkn3rLAPXdN7igufhIyGqvWf
wvuKGtjm/v664gvk3iajyL6iz5RtvOzDAE7c9x6s327WvUTZN69/ncanUetsT6+3vbSftN+lYIfE
u3RFZr+yypUhU1O/dIUCd8ok2gqc9c0M9PXXoIHXJ4yYgn0/Eyni5dTFxhARgB7HVIlcKQS3V2dk
apPBs1Zu+SuKZWaALc5hJrMO1nGZW51Gj8QibfKuJvs2Hd2bRIyP86ulgAnKF85NXh7bQtwYX7wh
t3m5ywH1bABfqQ9bf/JFTMH4Ec+OxXaMds0bqnCAIETbpOHauZwd1+WtALBtpvymj2wmUVncwsCH
PCMYxdhtA6fOXtS82pUz/bP+s5X7g5eiDrHigG5sRoBgPHwodFAWXIJsg0yWkskwY7eyHoLqk9Se
Q/+hqZ9Ah674getSNHWG+Q/thyjEcfldnsvAT0soOr3MDfJuB37PDuPRrhhpL2t24Vcuj1a2obeJ
x8+Slz2XQ/fPg2Vu6cCl5AF8EDjz5Re0YWwUvVdqJ0GwnHAct1DPJOQ3JDnZmyv17+uJhXRxrq8A
6J+jy8VS+voYV7IZcn9kWrMLUyGwx0GTn7xcoqVArVVXbVf5xG8bheIN8vSZamsRZE5JMKWhGQun
sJBgD1eD3nQyy5e2UwIEVRzr2mnA1X++72SuPTyQGnJ7lMM5zlcnTMr1TirkQSDjYFaTkxWhpqMb
DGUPHj6vPbsePYtqXSjW4hb0SLomcXdja70xRwMymIn00B+4XFjyIakq9RNf4PlBbg8JHAEg0IKn
jFS002Uc1C5Js40AGaOdpTFMMnp1IPyS91oDvc/9+bgOT0yAU4gtIO5A2WsZ6qPUjMquKSZuIA7S
NhPkwcEmFemiXat13TBFko4+rTcZYXPZfJD1ZFSrwIrdelCUTTxjwoaKnotyGNcYr67ZHBgTvCcg
/mBbxqnOm+/deykXAIeFbZS6BXCFhuYGs6yhK6yc7lEnVsFvyMMr5/gJJ9KNm6wyDk2S7ot6Z2i5
XVXDbkzLnzXta/LKWbt+L8wU+sQW0DgBS7qacUnpkiBo0tQVPQulSa56ad+N6cYrAGR/l6rWMbSd
gtBRs2+MxyQV/nnFoXEy574oBCPwL4vDjndVGzk3UtcTH9RM5cwlm3StFHF1uEE6w/4HkYI5S4i+
hZLv5t9XWwiM0MogrlEfAlV22vqDBTdCq7lUPHf39/B1YLqwthiSpgpt649+7k5mdzTL3ha9YzFs
XiMI/GBR0E6yshYpvlHJXFx/s00oQ3gOzcfGWNgkHKs7a6hyt4YywQ6kLt9GcvaBhqcflTrWOy6r
8DHqQviB23TcKGMNmsUwoP8UrXxTeJHwI8iEtTrprXknawtPCwxJYH8W95bfKWMzdmPuUqlhF4UG
3YpNZwC+jb4HfVJuJ3Wd403mMC2ngvoCrICkXQjSF0YrM9LrvtZzN+vRc9BqVT76Kk2LZZ/6JERq
/2D6PreXIAgbPU69RyRiv+WSUR77sjH/rmyGeeKvvoavQE0ZgTvALZdHvxDh2zVKNXeHKT+Ukm77
H6qx2NRdbVtIKMX6Q2shQrJBaOa+5ZtzPz9UYBAQUcpYOHYrHGl1n/zCFdvmtW7HaOuV9EXL2qTu
o0w0oNybsp/3bV751LmjAM89394kh5buWxPAUAnTlLshGUFg+RHSYEUrOBU9Adv7pq5C4NkUlUVg
WQRhvAYu51WfxpqgRypcw/uuyK+69Xr/9+ddslg3mhhmnDZvMMoP81DfuYxeQgIjsZTC1SzXMI95
t2liZ6g/ji+CtkEr+L61G4t1YU2/tBbKk94niVG4avKiIV2sfQh++OkntGPu27mKN3hIzi8G+PL/
75+Xdkq0UmLNHAsIwjcjxIf935JbXvRfIFhz4qHc3Dd3Y5EuzC02v2kJI4EL5iZE06JP7Vq599Yi
gWwCakDPJ4HDIvFpCaaZhSQ93USubKH+pI8PsffXK49S6ehIIHY0sv/7iNBNgM+L3hPYthYWZZI0
dE2wUGb2GAj+VkU35X+zMM/pu41XByKMNyYWaIsQtmnsQ5oykka8b2XeUMvtTS1Nh1KWC5Ecw6UV
PUpGKw7z0vX1XQApbvJBTjN7MFagyLc2wHszi+nq4NLJ63o2g5Bikz0E8uH+OG4ZAAMP8Bh2BnQM
F2H70OhjQQRbuqZZO1L6nK0Hbzfuk5nYHolNngXAFRZnM0FsSyPxULlG+wAzeava+rHfxMRsirET
w7MkH1DlHrbDwapfw0DdooQe271TtRtN2pFtTdcaeW8s3sUXLY9VFpVpPRiVOwjNQYzFeYPYWfC3
E9eSkjf8EmHZHDzRtTp3jFxukyhtG3gkDXio+9ERu7+6+RgSPkiRD8/7h/tLOf/WYkvSlMIriLoC
fEhLfYZB1JOySIvGbWG4dEjtIKJbR8khiSiR/rsptgyilZAMUMNYXB693pHKD+rGnXrJUdEzjXjn
jfv7Rm6sEi2oc+BDUY8jttia2B3NyWgaN4WtMk7pgo/jH0Y+PpR9sXLXX7/i5gSVNXP+kxwgbbUI
/6K+xivBYu2iavEo1fvRYGuqL4rxYsS6k6rRLoaX0xPUQy3o+yBZI1e8Hit9hSRD6eAAswWv1eU+
UeGKhCi8rF0+BLjdn0T+5AmbATnR+3N6vUd4pgC8e6NhY0Mu9iMs3mGEHl/tSgJU1lkOQ6a8F/K1
hMv1NQnwhgGRbJl1MJfsew1Mz3LWTY2bqZHdS5/y6Igc+KjALz1mTqke74/qhjkSDmi9AJflz7J4
MjSK0lDEbAib9M9CuwOD09WO2H6qnKkU1+onN94nEPL8x9wyvyLB1Qgb+Ni4evZrjDrEsR+r8puE
3JG3CUPzGHmq3US/74/xxsqh/fXGn0OigS6Oyx3ixUmVVqiwuSHSX2r3OD9mvWJle1y7q5n9gqNG
RoXk6DL+lJK0KMbca9ykoBGUtumeDIqXAUf94BnFir+6sedn2nEkhyiF8n5cnO+mI1Fkhn3rjlH2
e4I5IALFUU0SoptrsfyNyQNrNsPAKHMztvlT3sUEUi9GRaOIrduor5Zf/pys+Pvg/3vtkDcaxXsy
UTwjyYgszLSajkJ9VLZuHz17kasp/kulbQXhQa/+6j2d2j6JfUs6RBNKqUr+MfMP9zfJdYvm/AU0
tsFDRqcopAmXA51ED7rDNm9dy0zgfLN7UbED/1HOd552nqbNlGQOZf0xgO/w3PDSLaynNbTRjdN4
8Q3zJns32bKce+M0dC2Hn4RI89QqyZOJ/m0N8SFSYN8mcY2W/NbyUpPjyUoFlfO/8N55K9c9GLzW
lcdDMP7JisAu8t3K1M4u+PJ6ZWrfGVlEfF0Gj6kZD62b9I+dAW5GcgaN3l/xozLsE/9Y6V/Cl/s2
59W6MgmUij1F8f4qcsplBMNTaMfYtqGjoGCEAEr2xdPWkpg37UChBm0Qb34AXJcrNulWkCa60rph
ZP3okZkxA+FnGn0Z1TXCgBsXLbOoo4IOzw57dJmumrpImsQCU1aUP4Xxc9Nm25K2UhKXmz4xtv1E
8aelTabz4LgYXsWsXtGHvo54L79gsY5CPVR6iNCTm3TVOZKbVy1Ym8+b+/HdIBfz2Uam1WcUvV24
Z7e1FNhW96Tq/+M45o94d8wULwhzv1Vxn3K26aSt0a8N4zrtOnsTSIHA6QNKounz0kTbhyKSYtbs
TdRPSfkc+vTKOmHgFM0DKZujlugPWeioAKEBR59iU3vydTqehvooFhRW1M5WBdqdkHkx+5WX0fXT
9fLbFrdHUnIf9ibDL7fIJPOc+KB/kOJXGibsQT+PlbwSY9zcuYB2eCIhLwbr2ryv3s13UMdtrQh+
57bNR3GkMmmFz144l8jl52n4mJGwmabiORXrfaWJBxTX13o4bx1TrhbQKQA5uc8WQaIOC8Soy1Pv
Cn1lI0Zay72tVL/UNfLkW9t3Zs+HwRmEMXLRlyPNanqnY0vqucB4FhXH4udUjvZ913brkkAehkZe
WsxnRo9LGwpUx5VsRINbTuU2Ep8MeTs052HwNsWwXdMhu7VX6Mqhz4SojZzm4sinVit4sp4OrhB3
Th9Ee42GHJxM2WSPXWTYJXyR4ri5P8JbsdR7owsnUAnUQZI0HogS/wTxzjAoan/V8yMB431D12Xm
NxQPOgIznAPU0mK9+g5uzVzHkpH7zqyZmpnVoRWbT/TLbbz4p5p9yxq7DGs3pNcFUbu9Ln0rwh+5
0H3XQ3M/QeegV9l2kBKnULxdieZB+9KUcF+L6f7+x16jvfhYwOtkOGcKG5oALhde0oIA2m3WIhUP
bb7RvyI64w9ba0ycNPnZbNNfIU1vf2CvGLxfQWl3K0+9+fcXd+qF/YXbhA1vqKn6sxci+Vgawos5
/Hsj5jxGmnRFXBQ50GXGw6hCKdHKcnCnIdigefTdVE661jynuRtMpl0D8M7bv6DetsakrU3wvJmX
A4Qecq4YgPHifX45wUmrtSqNpqObtFbvyOZ4ENFkonVM8T4JYfdTVOAi8BthH5ZyuQ1E5ORaI9oM
k9SvRKM3zrhGjz6TQZaMmsrsz955zE4gIG7SiC9RxW9l/ke02jM6ZE4vAHX/LlprOMcbfgu4CWUS
Eow8BJevF6jQNLVvutGVjcKR/OGgFtvO6J0hSOwpgCLJfwBbMRY/UvVLVVpu9aP1vYckWqN8uLnH
6WqE6JTEN0Nf3JtmVpuJX0+j22RuBIlGG9iy8mh0e9PYjs2uM6x9AaUAXITHuYlHDHciLFXSn0zz
V3b7rVuLbhEKd9ROIJcXF66vQ8nTb8VxdOv8sS2c6E+xsTp7Avlykrut8TyZXw1/pU39plE6l8j2
gTAD1bk4Y54wjdDDpBNE8sV2QIssaGHMhu99IrUHusUk5SDbsT/ZBVqKnmGtPtGvr0pwlDPtBrJP
rMASxamH+VAZmjK5ZfQFhqOn+gdT9FhGVumUfQkJdOEIooPIF6jXSjj4bW1L/u8uy34H8c/7Hu/a
4UDXQkYJ/iPWgR6Zy1NgKiOiM7I4ue0AnkkvpyOtxP/MnUKREBgfPZy0fXOdLi6boOs1pWoq0dUi
38kN2U5S+2/Sffr3odB1xIwCn+ImXcRcZoRWkCaUoosI7WMvG6GtwD9w38aN7AodaLyfeY8AjLaW
O1aoQJfQniC6QfvgDegEP4TCcxOdEkjJJ2IqBbHNQF3r0Lm1Sm/K6rgPym9LhlG5iCDT9rCKhsxo
99MYb1HTXgMy3NqWEDnRdwoce6agudwLQWxoCT5DdHN+v4q9PciGF8T7fhRBuL0/jzcH9M7UYkdM
VpaITaKJrqRO2258hnLU+d8szF/wzr2baJ0pZaliQRxBXZS5bSnJStR97dJ5+L5hCMkys+cWIW8Q
hbJRaak4VyljlDBEZGSl6Z8HwsNe5UEKgQNF0WUp1AjqTsKK7PqQmTbVPkES7P5UXQ+Dn+ZKJi9E
lQ3IzOVUWbUg1FGdKK6IkGeUVNseTHtKCfu+mevtRdDB22Su5eDsl++1oSLRlTeT6o7IvsbisZlC
e9IewnitDHrDEIcTjPLcW0kEv7jgDCGVuz6WVDdryl2kh+fCM/8qNbjXJv1yf0zX+xhqRUquQNpm
UO2y1MBTJ0vhGjZcLhU7EL8XeLb7Fq57l2fcFvgtcu8UTmDgvFydZlS1bGpy0zUUZ0ifmnL8UHsS
brS37DpqMwCrwg8t7GtAos8WpNsrH3A9m1RDcQlAc2fnsExfhwD/h0kNLTeon9tWhBL3Wa8QlwhX
sEordpZ9WcPY+XXQBZYrBJHjhZHdgUuSrWOX/Lw/o9eB3zwglGyYTWpRy0BsGEW5GrvYcgvreZQf
eFPbHqRebfZD8qUjzVof79u77nCZt8f8VgVQCp7dWKxgrmtZTPO54GpBoyJGdailBzHvz5Up2m3a
OTSJw6VBH9WzNX0AqmjXwu+iV7jz6awG7hOuREA3JoCq+iw4Sessxe7FRalAkjdXeoKzkQubSfgR
t8qhEspt6I1AwYFCrMLArtYWQ3QlzMJ31EGouVzuYVPrUXn2y5mx9sUaYQEW/KrZdIbwt0dG8P50
37Y1+xiiehZYvrTVVG2VBmavn1pTGx/Cun41ayQvqrIydpGmJLv75mZncvGgmduPoZICZ0dIRyB7
aa4qUFxqKg1Kx25TtPBi6vuu6l5U3fusd/GatatcwdwbM+NJqUqAwBEXrs0vCrWp6ag+tcZX3fjS
lf4jUiUNOt8ZKr54Ekdt1yb0eoTYVFER4M2CNumyHQyB8ZxMAu2ZVTfByFU2Z4KvfdV5pZ0mo+Zo
FgD1+5N6fWTmcXJqZnA6GfOlX+3jTCrauDFPZQUZHTYPuaHX+9wXpQOFykel9aKnIBaafZxn33Je
yw6UKahnBpP+klsl2ib1mcK353o6kuJlt0plcXVpzkKO3C3zusPBs6z/Gj264XSKm6dIQF88hT7D
b1Ma5dKXlamYQ6HLDYYhmAcJ/XAf1nIqUkHqUPHxoZN8Zryfp2YPc16HJFTzCpzWDl+Uv+ORdJiK
out901eXG0OcOUJ4m9HtQ0/g5dauK0sNuraASTJK+p1U0fRAx4C5EkRdgxsxwyuQ+InAmulchB+a
5RdelajWyRAr/fvot/h+KVCtr4Y81T/LJsVpjr1vfZ3okSzt1gtj3xbwNcVuGHu6aNswMJJDMOXd
Pq3Mfo2M9tY0wAKNWByEt5Rw5r9/H0n6tZi2Mz85HGbTEwTuuR3IY78y2bemAWHuGdMIeIt89mIa
9JxOyFr2vBOoguJxIjq2bKmKKRIjhmTrk57vY2M0t2rcaydJAbKW6YXvNH3abgUzMrZFKyeohcVr
PEVXPgcM0UzJNyemZm6RhYery6GIxShO3VSWkw9qGEh730uaD54v1U4Q0icBqhi+KbMcwXTTm3l/
F14dtDfzSPbMYinAwJbTH7Sh2BYBEGYjtTZZJ4bbePJC8nHlPyNvdLyNSSSnUdKS4Te+XOmxDBNo
K8zgDMNx/ztJCbi7UKoOY52IQG+D9sf9oV2/JjE4T+6MdJzfdYubONYzrU1CPzzr9S91+NQjEgYZ
1C58LWRUB4Jy5wmOoK5xZlzdkGh24bLYZABI8bCLneYHqBGUsRmeM0VFLrKU/V01Neo21uvCDsds
Te7uKt5Y2FvcyD2yCAXvWkZpPJb9R8R1YnCrGulFJ0UZ4P6czk7pwl1y7c+BBnEdrTToCF6uoSAh
XdLS1XRONRI5GeJOUUeHrKr9hHDrZxz45koAcGM2iaVgO5wJP+dtc2lQblVVKNskOSvhkzQh9jad
X8d6WBnWra1yYWZxCqWyVuGpThO4U/09UG4j8x8lP9zn8Tb3PSehiNcq5qGQzJX359XxZ0Lfj28e
/zv3B698MhixEJ9FZAm14TFK3HKAbuVM3cKGl1NHv/bfl/C9xcW90wtxo3IqknM1ngSr2iBF4z8L
xa5CpfC+pRtrRxYUDULSwAavuMWkGgIaInIop2cVKeapC/dp+FlJ+9Mkr4nS3Fg/vDv8U3MPOcHN
srPUrCKrmeQ4P4+5AcGF5jCP4eBAEB+lEfzYTpY3thaBZL8/xOt0J3DgWRnwrWuXgGWxfn2Vh3Jv
THRr1833cnDGyYZ807B2crBt0qOUlHYl7qUwOeirlCvX83tpe7GSVtIM8JBL2B5eArhkkuyQtgg7
flkZ4xX64W2M6I+RjqHKtCRDzKK8MaO4zM+CdK5Rcc1rfz94T5H1iPgG2TraG8+a8Ou+1Wu3Ng/u
/xt9W/F3ByOdX6xNW+dnqRE2QmxxOFQnrY6SCLPxVDkowny7b/H6KF5aXDjuKhgiX5wYZld/8MVk
I03PWb0rw03Yn9CSALy6v2/w6u4lGKGyzpadE7d0yl6e/SYtso6LOT9Xou50krDxTfmQZisk1Ncp
jjnmYe2Q2yDHATro0oznDxlvxqA8Cx6SUKSKu02PNI2tKLWybUr+Wz3E4iYfELFJlCH9Ar45dWrf
KI73x3tjv1IRoguTZqW3yP7yQ7LRC7k6teIcqj2Phlk35gHsLJyaax2XN2aWJyr1N5gGqTMuMV95
QaGLXE1xztvRzsThjDq8HQHFvT+geeYub0NuJTLu5NwIjim4XQ7IUtNYm7q0PJtZ0u3KQITZr53W
1Nhu7EsaNShqQd9BomhppQ6mMq7CsTxT9ttpXv9Ar+WH6FEIx2+SYP4Yk2lf+itn4ZZfuzA6f9S7
4xf0/tjmZl2eRyE/xtHnsiJVUj2kQmdn1WAbWgsQ8TgUTiYIr34Vnu/P7K0FpDllVoihfIVSxaX5
TjaGIO2k8uw1GnrNjdN17bYR8s1/YWZ+6JMvpbSw9N7eRGLFKtTyHAgUxEq1RKfX3I2F/vu+nRvO
DFDgf+wsPLUZhFpPvbg8a8ZRLiu6uT5JGRyXT3ni0li2Ao+Zf225Lc2Z32PuVAHfv1g7v23TONCq
6jzUWfNBzSP9c5vHlkNtB3b2XC62kRT9uyIpIRpVb04bnRHX/AdGQv6tVNPqrEXBAU3ejKqfJv0i
4RYrH6GXIMhvp2wvJGsUPjcmF4JEil8APKhPLSuuEiVes6Ct/zxpOYoU5qcO6dXNkMUfNLpbwsY0
HEugXnV/Sa/P/pwxljFK0zMP+UVwE1PETROhrs+jUVFxlpLgc63r0Yf7Vm4ENrPgDMGNxhOZfOLi
jsjKVBTCVGVw6Rgf6mDUH7TSCjcKMur0kov1x7zsh8+R0JqbUm+FXcwj7LDyEfPNd7mh+AiSFCgm
QJpKueTyNOqx2cSJZNVnpSplGxU5Ej+V9UOCf+04jSDDjG5ugPW01MmTNt8ilm2REoz+uWFlzmOQ
IuNJR8IeyMvld+Q13J683Otzy3N4S/G9OUxRWq5cy7dW9r2VRRzQmRWVjJAMF5Rd/Zb4HdaQsW62
9yf1+pDOY+HinSUAaHBcWPFo7arDlDmV2vJRabwILgL9VyQHe9/3NSfQ2xWIxLVLxSBHFJOAMDkv
l5Mnl2GqCBYGNXFEJS6QfsmShwq6X62pHF7f8zwOdSpEczPtXDO+tESazaAppGrOdfW7Gz4r7Y8y
fa28FZ96YwIvrMiXVjLSj4NS5s2Z/BGUzrBc2wGiT9DlpLKdqTGI6wzO+/urttwbhCNUCueCO8oe
sCsshjZW9FBYrVadwR30yGuUMKclgbryKLwK2ZZmFmOTmyKbhtIEo2qicijTzY/CWP/H6+hBrT8Y
wZ9xrI+AyPN/3CNLu4trd+qLISFfWZ0t/XMf7ZvxdYg+35/B2Ve89yVvJuY5JBIl3710aL5KuTCp
/fpsxN/lGhk/4Hio2m1BikN+CHBd1WwUsFbWbblZZPDN+A3qlmQu5uT+5WYZUb/wPI/kepjY2q+s
D46RqW9K5DR11VqJXa6gs0tjC3dZJIEcpL7UnK2EjMZOzFSxtOtsFB+qDr0AexLi8WEYcA8HNRsM
fSvIWR04TVvB9qQZmhfuEUfu5na5Qk4OXlkbppPEIe0Reoj22KboanE6yHoCHEIp9Dpxyqmb/t5f
qOUpZhQg2GZxA7JY4F7nKX0XAfLs8vUmmbqzMnbRXqAIsI/H4BGAfXTwxipbu2RuLNF8srjryCxR
V17s+bDIeyVNkv5Ma4j8HKaN8FqPqXHUwx7VUKGrOd/FFIPdqTtHiQthUxQK7GV61DmUxWQnn+RD
VBSSowmCfIwwRuyT1mvfuXwNMy8zpQ96tDMmAV96OS++MKoDyib9OWo9y9bl/FGzqvobcpvVE+LZ
ij2Qs9qWeh4eAcJLDxWUyivIruszNINk5qInKBmuuYUXyvpMKfJc7s9hr/YP5CBOAr2bX9WqaLah
MORuG3qvhq+cpHVJj7eC1OUBngsJuF5yqjwrl+jdRB6TBO2V4Rz5culWiTfsNFkZKSIEk0OQIO5i
hXaXVhK6J2tCZklPO4QrS6vYpn7R/4iSKDvFjSI7US9A8JRoPe97NCoURKftuEe0BWFFHF1RGQ/o
fJSPUdHFJwh0eqexVM/mRQJNWe5pji6OH/Vwsnad2PkHodNfqrzsnGYUtwIBmt2nDbz5WZavvPtu
+GdqchCxQVg3B9lLnFLmx1USiOFwDqyfbS5v/BFxoOAzxP8HM5bPgwdoRd4Rib3whfeP5Y1jcmF6
4aIpFcKgPaLylMnaSYu9l0qXvg5WfKq7h1jooxXHeRWAztudAuzcykddFI7My+1eF7CnDGIynKUo
QkdB3UTQwgHxcxJZsXOhcZQmPwoFYAJf3d0f6lXRZml7sc/VrGuNysiGc2eM6CGUdBZM8qZL9q3w
I/UMR7a8zZjRMKzW8b4Pd4ZoOmA+lWQNIXZr0t+eF/CZAY1fxk5WJE4dqs2sd9TadFiJXMQdIgVj
/Ze6+8rtfx1jwKSEx6W1nEMOpdzljBujVSt1N3HAIoEKlKdJB62yqn/fRxAFzUkShQcMYP9LK6YS
pJYZmcNZT7UPXYASlErTzW/Votf8dWUdb0wfpRgV7Bv+Ct85//27qyQ3/AayQ338f5y9147c2BJt
+0UE6M0rmbaciqUqmX4h1DL03vPrz2Dde86uZBJJqIEGtrAFKJLLxAozY87nsClPYaDZlfmlHM8q
kwVjL9iSNd1ptfUpQ/UkoPvIt45WYOfGqTZ+ZiBXsyo53v5Jy2AY302mSNYPJpPK2HKNx6HytKIM
p2ffU0kP26GGdy1p7sKRh/i2qevtxBRG5o/n8V6mpxaKREo2pdNzPOvHhETfey9Xst1tKytBB08R
7ohhe5C+ZOGLNe60TPDDSnqO/a7ZJ0nYnAtRze3CVPtjPwqyO9K+hVbQ9w9+qRg7vVeNHfxs5k7r
pg7ZaM94iFKrP5heJT2kSBsdDbE3nKBq0bsJpFZxLajgNiLOd9HUy+eESgWuRaMSCkx8OS7cFQmy
62akPI9+uqNkoO4DtIf/qK2tFwfNsKvRiWxUUZjsDXdQ9GTfpvneVXaxVc1bORPzDDHNJkRcILSf
//7DKZ3aXPR1KVOeG0LRrPiCWFJlbcE9rqOqd7rhGRLIRgGmuDQCHVUX1FGqPFfxGxQth2is90mP
WEywFafMF3i5sExFk3/N+BKQUZeWQgVa7EbPlefkuy6cjH15HKNjVh0o/wh3U+70J02y0y1iv5XT
TskOOkGgjqANlgRCUR+yneGkPVeafjeWo+poWmztbx/2lZ3CY83KPjOqAVHgy09T5D5Uh7gynxup
q3ZG3CT2WFUPUxNuyQGuWsJZ0FeC74CY79KSKneJPPiy+RxpQrjTjLDZqa2a7qycmfbbH7WycgyX
iSCAoUZhcmTh9kWlbtIgMsxnoVQRrKb6hBLPsKV6sPpBs9eDZQjE0dKKIdRKUwyC+ZzWSnXuiNdC
/G0bfW0gIXZvf9GVLSLEmU2ZNjEZP5X4y8UzBL9IijCxnmtZzN3Y83PlIMjmwKVmDmdLTfFq/nk+
dCD+QVHMUyCgGS7NhUy6mIVhCETFiW1BcG15/xhKj2zXsW9TW4mn57E8qG3HwFNp+5V35P/adwLC
OP4G2vJqL/kps37qO50EKMjFXkpow4Z1l/jumDP8PNXVn3jytwhd3zONixtO40HkGjD1BZQLgu/L
DzaaNk8ZBgrcMfzKnTxr6ifhG2KtWQ1xSoLknHrW4tcieMr80ZGrR18W7wfdqUxrI1C7cmr8EEDH
LDzRMLjHxUaLUlrXEW7NbdToFIQJ+PaqKZgnMzI7DpWNi7JijeIL/5F80I9czjsIniQkTNhGbtlN
NkccOFO3ExHoTPa3z++qIYieifxwxaBjLtcX71XEbeVFrmkK99PUn6x0+jcyY8fwt8ZtryB5HF4w
4jMYR4EIhOzq0paWJqrJZFrkhlHwPBTf0+kodp/b5NgN/2oEJ6JuRxKU54C6Jwol4NSoC9sVeorR
b11Inm9/+RWz4fvPgSiYIh6VVoKXy5+Tpa001mIXuyMBxzGso0yxLasv7KIP7iwUkF+GAS0+2aJU
GUk5A3taHJz7TuvvWcrA8bV6c3rw6kHDAUsgJeeZnpkobXY3H95nJoWQDhvU2PX65BXxm0+x2e5H
sbPl17xSHCU/ZvQSiVg6UwxgiJzsZCs0v86GZjIaiiIijQb6fUvJVqhUk6CBEd/N9XvSpqcodsv4
GKjn3DjXMsdQoNEvxhtJ2LUjpT48V0UY6gOs+N6s+/Dl0H/4Jpl87BKz2eHMb1r8aYMtYMiK05pV
OqmtA5vieVhEkF3gi5UGSMsNJXNwykwk1elMYbdxtGZnsPBaKHPjGWkozGrwC2dRRIbqaWafuJ6c
ooV3qDRqtkFzzrSjImSQN4xO0jFmng+21IS7yrzvkl/gvHYViBhVeEy9eOOeXzU7Oe3Ut3jloSbg
T+riy/VAKzSvAX6XBMlnyzPPXV791PqDllk/y6JzRs+zhRGJ8d/I2jTxeLi9JGsLT0A4s/7Nfcjl
DIog9Jne5UHqZgMIRGkYx4Pmw8J228qKN2Ooe8bHIPhB4WpxpaNIzXopbVI37RJHKcPzOL1OafRZ
SP/T9wA4YPIT6B3VosuL2tGw6gJVZzmzHDG4c+MPG4do7UJQ92JGnQ4K37IIy0Jp6hU5DFO3ArPs
1L3+0xtaSBqFbGt6Z+3Ggz5j2oXF4yVYRoBxAiKkLYvMHY8i7Ae9fojH06C7XvjSys/C+FqKf3/b
4eABucDnARBZ0uQZijmlKcBcN+5kDb2aTrAtQTmL8tvtA3FVReSWIyzHkw15siQvD0Rh5f6Yq1Hm
qsprc4YUWqSIZb017UNUvVRyufFZK/f+wtwiPPOqyJiSMctcUcsZiR+VbtcWze9wHJAZ7azqTjH9
LcnwlTOPTRJv6v4oRi0lw/WuljxpwmYk/Z7a5KCphaNNbvjXIEw8CMzeKveKYAHi+6VT87xUUJM6
c/3QaSLrIKG9+8bgSUbmKpJO3t65d476hQ/FHP/Bt03D21x0GLzMjCDZTnM3Sib/QQnVcO81cfcs
19mwEyezPva+OOwan9ZRVcjqoaxk2TEEHX5kPx4OKgVTJ9cQeagEpT5AuK8wnapazhAV+rkcBnHm
tg12cq9rdhRE+b2Y1tLJ8noohHxUCjK9aQ8V/uoQWsO4L4oxPldRET3UZajZHbjlt0SaDMdjUQDA
9ThxP8heYkSyj1WKGl/X0mESymbnC3JwRzm1uJMpqX6qpwoaaaNtj7eXbHbhyxVT6LQiCQh8lXrm
pU+qZF4b/jJ3RzVNj4onZQcBvRdHMyhrDmkiHbrKqN6spN0699fFYs4GytBE4nTOZ0dyaTqYLKVO
VTKglllnVXI6ST6a07kP3UE7xlW0K8X5uSsOXdqeb3/12vlniIIwGbt0mxemC8GczLKJcrc3TQY3
vnRh4RqzT954W9ZcyUc7iwdU1lo5R4Mwd73yoMRv2SdRFWzD+2bOvJjdv80WNeb8u5e7+dHe4vw3
jJ76IC5ytwr/MbuXHqpS6y5GC73g9NxewpWnhiIKCLqZzJY/LQ5OjrwoEBIrc0s5VM+dGVLtN9Eb
65Pm921Lq4sIvRvVGvgirzQzvC7Nkyzlo9TuIR80x6Q7qkcBNEk/Ka1+BSpUb1Xf3pl4lwtJCZjZ
C2I+uEAXGydYHYFnJ+Agg51UnP0wsM3qR6i+9nJra0m099OTqcUHM3dyL9j1BNyRrZ3ISu1YuPNb
hyhbDneN9TCKyZ3eoVChgSkwX/9+aahXEP2zFXPz6fIKGe1khp4W527WmE4x6Ye6iHcTRX/B7A+F
V+7FMvjCFMzGsV47ZkykQBpH4ES1bnHMzDKVAiUqctcEnF13qRNkf0Lrp568RtbL7S9c808fTC1j
wLbIs6qS8ehapVT4Z5iVpKR/NHUgdsokV3umx5GzS9K/ZSmdX66PhhfP8kCzIRPqHMc4ZJ8nvbVH
6aEoi90QfkviX7c/cu2EMwVtztwkEvPDi/WMlayd9K7K3cAL7aL8lDOQGX8SzWgvW+FTnzyK1V+X
l/k89HNpZc/QUmRvLk8O6Y5c6G1cuJNk1JD+lKdMS1NbUkrVSRAYvbc6DW3YeBKOwTANpyYI8kNp
ZfAAKBOUa3r4a+qtdleXanMypS45ZV7RnWTeWU8K0t3tBVrz15CHUL+nO81jtYycLdGjPsZT4Q1W
xwxOmp7NhLFAPxd8ewiqLWjpWubDtZ+r/LCCUlRZXKwpSVDF9dLCVcz6IPWf4/R7op09Dy6JTzT8
2/xHZ/q7wgTSvlEcfJ/cWLoetCoQqwCWjNzaIh9pi8waOeeF20zF3ovvye8/N4rlqKG5L+X2cxv/
gvFBH+6G6qVMWtt6npL7UUscUkqi4v4+EI9CjNZDf9clCXyYd35kp8IWbcP6Es3lVuroFNOX87yB
OtSWJQ78zs7vjkE1kKomTBQgETA5USUndwHe2h7koTw1mjY+ydGYHkOltXY0TuSN6eLVaMLg9jDq
MFdXl/ADtS2lNhaKwlULf19KpxqZdv+cGXeZ4EwvijGiNvIU/7x9Lq+7S1wjNEVEmV4NA/lLB0xd
Z2wmMytcMZQOYIBzhqz9X0lQ2Kav/a6KIXXKwfwnzg5xhjqw6T/2fe/0xcSbJXzzYeBRS/9UCH9q
JbbNTfKDNcfC8CbdaXI0CXj55S0vIM/XxaEt3L7o/yG+shyhZtxaNdPmLBeM8iuxCZCmE9S90Ob1
4fbqvL+Sy6PMTlC7h+NlZgC9NN+YbSaYWVlAQjfBDlcOKZWyyPTb7xZR+kNf6t4MvJ9QguF0n7qu
hBfH6pT63ESRXNij4Rf3olr7X4uspSHKgeoeBlkt+rl7AotoqsTfN37z7NevfvOMl8XbgCxfzh3r
keiXhSpyjuTxLteQai89O8oI1np/n35W9PvAc6ZKdeBD2XhWV88wTyrS7bAd458X70ATD7ERWXLh
6ukfw3sMzJle+SUpvk+V6dCB3Vu6LZn1k7UVN14Hc5zemaB0plyYNScvN6pM6jIzUo5xCKAKLgcj
+JVuAqG3jCxeVHNILKqh+FTZ9afc7l5r79HvTburil0UndLkTfluaA8xZUKgMLu8IAfaePbmV+1y
c8k1ACrQ4QdCj3dffKdWemoz9oU7qMlBSbvXTtxiZ1kpjJBXQN1LRQllCi7dpQ0YRcVuqNLSlcbA
iYHOJ0jkgkY/h+lD4MOxZIxOKX7JvY1vW1teSj8zOg38JcPbl3bTXDFRrMxKt9YsAuSg9RxBU0qm
vvxNHOZ8HpbrqPFG4T3I69GyuLRVDUILeWBVuhn6QmGjPhYoFhqM5Ao+3r0sTkUk3MsexH5W9rxx
Qee3/so2jp7nmcSDUtCl7dKbxnJg7MO1wOExuMoraYiBDqgpsi1moYZyzHe1DoVhVNfJPhvCyjHH
vj7ndQVvI/py9u1fdB2isuFzNEUNnHb9Mo/1cA7a2Iulq2TyZ2B3L3qXsf7Gz1wbz5manYxhy1HM
e7lcg7lsg1EYDjnTl2ugyR2j0H1eul0d7Y0A5mS9OI+9S61ULkfkMX2barsTw3WYjajUeNPGN68d
NoZD5lrcPI2iLn6A0oIEp8XAYdNbwqJEt4NE56FF/2PrW69jP6aUP5iaf8qHIn/UpPkUS7Btd/n0
zzBEvKx//D754xfS3WRUTqX0D6FuOaI62kOc3ted6viBwXMvHkftNBRbkJK1b6cbgIgm4bp4RYvV
xqVVxkZSukzm22IiotgJM0K2scJrnw1b3lyiA/ZEzHv52bGawKtMQu/qXnesC9muRet3oRYnZnL3
tw/wmsuiEAM2Zt5QVV2S7ailqIRDa1Wu6Qn7UiwcsTPdpKnsIaUEM3XCa54LUGiW8aMeHG4bX3HJ
gFpnbVogUMRui6eH0nJuQMxVAaJ5zfWfo7HxoK+sI4k8IxooCTMqtnQXhSxmgzi1lcvkoiDTAJ8e
5eTR38J3rBwKkDrgdN4LIjQtL7erqkelndqpchPw72KyH2FVRa3g9lqtGiGUoqZKnw/oxaWRWjTC
pABv505q5ZQB7PA0QvutaZLVFfuflWX9Wwy7RldbVixKu4ORCI6o/CnlH2bwX3bmg51lPOCLYZn0
2Jmas+lBruFXthUdi3jLWa10bfHLtEdlmJtxmMsip5C1UR/lMuc7oU8MwYHSUWlNEZoF9mBbEEFC
DpgdiayCt64zj7d3bX09/2d9cTSSMIv7EjEhFwZ4R1EqG8QfsT5jrfBc3jY1B4iLd2Fm2WfkmxmC
Ge5xeUCyQQ29vE5qDoguHpRSSI6C3EH6SWM+6aUC/ixZnHUJ00cdEM3+tvW146nAl0GvnjcJzYRL
62BMcikHsu+O1QtI+EPSRfY05htWVhLPeQoJGMk7oT/I+EszgpTVrawXtVuGEtNBZXfIFfmArMK9
JrcHyxceivQEjcXZ0ttdNCkHTRNOt790BWIy/wa6ku/08HQaLn+DbEA5IplV7UJP+r0wHzVQt0hp
7kcrsdGzaUm5i0xAtUG2ZaPO7FIqH4RJOQWVf+i0VynYSsdng1c7T/BO3AeZyxX/lJ8j3QtnT+0K
wnQcEYo3xyel+mH6L5LItP3GHqzu9Adrc4z24U02g0gWEiA8rtAUDBa1sT3qbirnW+d57erMKcn/
/aplmJGIQkSsWbuNZ6vZq2VOdiN/yzY9xHVBk+2kiUk9W4H0bhnPdmKhBi1Dgy7BOVT78t4PzhB3
2LWk7kdtY/HWP+p/xhZnJ0xzLdV8jKH+blnfffON1ptC8e32GV3zBXPHjclyoHOoW1/u0VDmPIrD
2Lgl8b+Y/ey0bx14p344ivGr7N/H+bfbBq8v5gy3mvNmi3wfKaLFUx4q3SRrvpATlZZO2Ge7Wivt
EsQyyFRLPMUPUVsetTi0NeACfzvGBxHi3FWfx2SAwMjL4Tpz9P0wzil1JNYbAUtUNXbdyX+7pkDc
oaxlPoVwCZ6wxdb5zaiJk66TJ7cvw9k/t/rB8I6ScK8kHSrCG2i5q1u2sDbv8IdblsRCG4+iVgA2
ciWvdXo1tEt5C195jQ+czRBhz2Bjds9aHBQjs7zIs8zCRYV+nhPQSycxyrvBFwWbHEN97pUI9DGJ
1Ck1s/woC7KwN5NWOVRjc89DVtpUFvpdMLcMbx+pq3s5/zQgMXNWC6hoWRgfkwhhjgjZ2Dokmymy
g4I3SzS7r8VHxd8wdl1+ubS2DHzaUvOrtsZaUjBZBVeoGjUOuhVOnJuPYt7ZFaWgJgps7m5pSKfb
33oVCC+sL7ZBaPopaSajcDXBg+tLnzwnNIqtjuR8Qi/eCayADqGyjWPQ4BG5PFMm0YHZeXyjmR6n
4hRpp05gIOic0tgwNm7Lqi0KaTMhogS1zuKVEKdIz4NIoJxljAiIlc7gPZrdQy2KpzKPXkH8biVN
q1vIfD9SEDoRAjWty89TijFqrSEuXY2BcEYofxnV57KX9kWMktKuMqR9PfbN3MPYM4bt3t7B6zxq
XlwEB3hFIBKkt3xpPRthbkkrtjBQYTfP/wCJ3uVq8xpouTtEwmNnoBTc+y/6tMWWdvWmvFueBwYY
vqO+tQi9pjxPJS32S7cpxWMDPYvwo6qtIzRD59vfuOaTQApIaG0ggAKD3uUnRkEFr0ZF4i8maBH6
pak4gVnR+6U7s3Efry8EtxmsPPxFM235snjdtWOnmrlUusmUTM5glDpRRrOlk7ZyZCiXvRM/kVfR
9FncCCFJdN4jo3SD17qN7Hww7T45wjw7Boqje4ehPJjpUyJ8ub2Q7yxrlzcRuxwU0Pq8KUwFXK7k
0KBfK9UhaUEl06APiCC1gQAnFAvhCK2ATPdNj5hvjftdz6A8Q2XoFlgmU9Vil7yBFoQIy6+KF0UN
hn2Via8TbJynEakrpxf79JAK5aH0RKIYVXzJVT94jEdDgc4j6eEkULtDWJmSLRhCtbFxV5EHFBuM
9swNO+L0q4b9NJWdqSQBKb1S7aMq2INNP+Qwrz5Tj2pRpbPlttvfXs61w0Jr0NJhlqMjtQzINTDP
sZkW5N+TBdJVZCC2mcRyo8v0Tnm+3DToZIHu0/km+F/4FyGrcsgt8sqVtXs/SL4OY+0Azpw5cykz
HJsi2umCBaVOvxPRpPP96SmYmNNB3sEMfyp6yi4yXZI7BXXBOPlU9AzD0q8rym+31+PaISggcZmw
goqaqHb5lsVKWtDBTCs3jT9Pw73/5jHwIm3Me14/zxjhbafOjabGFe8EfdNhskxqN7L3XDbTQxR2
Thuod9Qmd1awMdx77XkwxsAEgFSm42H0vrwvmWcx+x9XFHIM0ZHj8iRGHkHKFvH0qhn6L0wAztX7
ZRk9aLg6ci1WbgPVxW7KzZCKvSKeGO/d4phcXT6StVmiAHr/ZSJbKZCFDKpUubV8F1oi1CwnBMzt
xP/qNxuLt3Yl6Q0wuM78JCX7hZMLw7L0IxhZ3DYUfqUzwXNgB4jIV3SwJWqqYvFVLLewZatGaRMw
kwCQkkmMyx3Lp9wH8Uzhw2iPngeHXxfaEPzkjkK8kRrHuP11+9CvLShP0v9vEAjnpUGv15sinQQW
VPCEz5pV/gikZldUZWobaZ8xZ62YG+2IVZNwWlOOwB0QWl2arIzSz6K5EFDGZ3Wf4OAaCZj00U83
53jmf2rpe2Big2YSBoT5wFyaggxdoslDij8O/4QEp06kHuRY30naOTC1Qym+WNUWqf2aWwVbRFpF
zAh3+eLzzEBuFCkva5fuLk39Zif9LbscnXPmM+fB3rmkSd/18qvQ78wzVRpqYqaXKPtnqE8JyGEr
2DNxuA/8zFGDrerFdVyKSahY3seJeYLnPf2QV5lCHKljpdRu6Gt3xrcob4/SSwLlI9QAX8hFNp7D
LXPz338wV/tJa3ieWrtiPdoeDOtdCflFnP2olEdJvi9IkG9fg1WD9KTomwBhvkJmJH5uCG0h1ZTz
tengm7FJeGHGR+R005PVD80+b2goeIjNbLiZNedJKDNXAGhKkbVdfqpZKRFkTzorW7dz5BTUB9+I
0l3uN8nu9keuncx5JGEeBKcHtkwuuqAcxsoLGzcZ83Lf9HJmGz5O9LaVtWf0o5X5V3zYO0WapFi0
osbVE88OI22vBi++/6bCb/MfDPHmzBgSmPmWbQq96TSr8drGrcTSkYVgp3RvofS1sbYMrawbqmjW
PE4BUhTwyuUXhYVVxY0RdGizR9NejNvsyfD8+G+b0YxqzUM5GtpTM0xw4au6xOsDv4OuGZf7BqbB
nQIEnbTgeHvVVs4b1Z55RARKBOY2FxlmmmRWpRRG43ZhZtOPtFk1Reo29mbFxwPOYw4NsRIOw3LA
qhNVb7TCtHUDHVlMoc0ip+jrPx2gqkPKiM5D0ev1htNY/TIqMgQz1D1g1LrcpjhKZakUAmyG/zbB
JyV9EsKNDGTlbJNg0RSDaYv5cnNhAja/ejAB1ri1SPMj6TV5JxSgxloUeXY10JeNZVw5eQrdcfJG
umSw/i3OBHAIa5QDrXWz2ioPY6NP8FbATHf7SKxtFncIRkh4lGj4LY6E5k2Gp8d9S4ED2hWvesgn
zVFepLI4mEn2ctvYWvLICAUu7R0FxizF5TbVRScGfqj1roUm7VPQpNrOEirZZVZJOwkkXk5QWpCl
lYJ8SMRQvutkvTtUMdwot3/J2mcDZGf+jzhkZuO4/CGlGtF/NKLelRo9O6oCgNVKGnZ6k73Kevxp
5HhvnNCVci+QIcpIDEIycQHP4KVJqy7q2lKFztWnkLcTJNyuksLwYBVxQ3+ryJ/aJhN3xBbCE+9N
cZ/6Frm1CKRaNIQtgc6VYPPi1yyeHoGqxND1eucOjVjsFAS7951uCQ50HtluiJXwri0Uplzaur2T
On8LkrHy5gLHIJgAZTlzoC3MW2UT5mma9m7GQ2tU5j9G/dikujM1f6ZyOgWeuKV8uvrBHywuHDlj
Sha6jVhMAiQquu/lW+xVp3nOAKol42EMvt4+YSvugoohs4mUl+juLR/cHChw5un54E4wHGZubw22
N1Kk2NIIXfF8KsUehv4Yab2eSFGMTtOgrR7cCMbYtoRyIp7uMunb7a9ZsUL7DhVpoKsUmZZpnglg
qUrkfnQRUXlAwnbY+WqyF5p6i5Nhxevx2qILByaMcbllZU7sG3+Cr2dyo04X7qDhrndlIZcbgde1
lbm5jQouHkDhfxd3sdT7sYR/r3OFMAdwVtnqFg7nesGwQJOMXA7MOKn95W0vA1/wfY/jVo/l3irB
QxtG5CB8t+VW5iTtMs2ZDRED0Uomtlsqt8aEpZ00NL0rjo+CEjyUOVRZU/Qyd5Bku5i+Z8Fvr/+J
EPPG+7T2hTMCX6e8yVpqiwul+F0gMQ82uNVYosfYMH2XO4355/bBW9kpsLiU3qEGgG1yqfZQdwLq
kwhhuqL/qSgiu53+vW3g2hOxS0DH+dchlycDuNwoqeuiSs980a2MvN8XkaiS7evDM4ilXZbOekFo
Z+yHXks3HsM1wyb1NxIrkES8CZeGjVqTkngKRdC+JvQ0B31AP0RwBtEJO/rRyRZT6Mp+0fNjpxjk
oia3bA6Fphf3ahdMbjm0ttif9Lizh/F4ezXni7M4jQwAUN3iDs/zGYuLFVNM4bqmk5uPp7T+N1BU
BIA/zWVhLd8wde1gmYwnsaeahubZFXvdWGRDr1jVBFjbPAxJ9zL1+q5HX8cQpvPtr1o5hCraURRK
WUCYOxfRApXLygzFTnS7NLEcoxWDXVWVxcZVXtkgejDM90FtQL69pKPxjASSd2sQXT/tnSxxJ790
jC3ilvk4LzYIsC30iJx5eGiWaohxWAmNJyiiW6b7cULNGjF2P0EN86goUN6l3l4Wf9xevZWNAusF
2y68NBBtLGkGwbd6cawJotsOGkIKdQr5YtRPdqyX5ya2xI3NWjmCNOqg9IGeBvb25aS1J5WqWuql
5KZPlZY5pWEcPOneBF4yZFsj6mu2YJGQNVwgafwSCJG3slXUni651IzDcNjVQ+iEcfCpkO/7z7dX
8Zrag0l1pnShTlYRmqV3dekvlFFqoyqpZbcQ1KM3PAaCD+VTZeuwmhXiv2Ntw/gLs4F0ULP8Mem8
vRhk+6kvzm0gPRV+dxA96+vtH7Xiwz7+piX/WasxcJYPhezGRbifwt3gHQT9rlGPqfnWqs3GBVlp
GM6VLwpfoEjZ3eVc0xCYE627WHQF/ZT4qe0pr2GV7KDjMdKnWHijkcd00+H2N65cfp4H5EBmsbNr
accwr9S+MTLJbdIxsHujGxgz85QNb7Zyki6szJfoQ+XESNXOmOpIcufvyjWGN6QGivzJ8eXRVqIN
qMSatVkrEkdAUsJQzqW1lGpUEJed5NboCcM7LnuPjNINzS6tN07IyuWfU55ZQ5kCs7asbMhaXIie
r0puWBl7Lepi2JWjDkpaEIVZslX0XTmPVDVkvA0KvAqP3eV3lVqf9droSa7V1ztP958YNI+0V6n7
RxJQp+nd20djJacjtGN8AWYq+nbUhy7t9ZURJ1lCZ1ym1lV2r1P+R8kaJ5PGs6bth1yABQ9mz/jB
iq2Hzhs2Ds016x3+be5ToKE0B7PLJyMymkQ3/ZL7l/4aI//rCNsXVO9nodHvCkOxR6AncaUciZwO
kST+qIfR8fXuXOYuDFdv4SF4KF6Y0ry9LNdjXvPP0vD33Js5Bl64qjZBzKI0yOvzptopCTbV58p0
pf6QmN+jKNgHFFtpqcS/W8tGwrurQM0mbx30n7X4Gzbah4hxFs/a+mFrDoQfBuYSOJkFs8hiv5IM
untgQqwXecWIFkXkj7soLGzDaPd+a9qjCjNBMh7rTZWWFTdiEKpQgp1l3SHzujwqUtknamP2stu2
aMZ1QlcCFBa2FEvWrhtDJrCZwFIwz5FdWul7TcoAxciuWn4Z+min1RNVBuXgZVs0PysuZP73wemC
OLr2xXUUKgEq27KbTcouTv0diAY4Knw7hDWiMPe3j9S6NaJkUyZkJg+9/K7UHxQG9dm4NDKNQ6mF
1t5nGu4wwEFnD1QT/gh9kP19JIEAGww0tJHegdCXRkNdjwPDGGUa81+0zNiBVt23wmPftEc92yrI
rODKeF3IFgmf53xnOUOvVkHbIPoqu5Iw7XMEoFrID3Rf2U/iuGP42PH04qSHT374wyqiu7b/VUin
XmF2fuw3LvDaKaJmwTQvqTFzbovVHvReKid5kl1zPFv11757jYzP4xZV96oVlWqCAeSJF2fhJaRu
tIyhgVFUjJJnqRselSrNj5rZ/OtZ+hbg4RqCjE+apzXgiqJlcDWGMupRmsd4LDetKUpXRys+gAI+
aHV8N4j1Zz98ybqfhbVvWtWeLHEvJ80uSQ3+bOyMcosPeeXbuaHqnE2IZO1LMZ4p64csyhLVzdOj
NfSwW6S2NrxCwHL73lxj+cECfTS0WGTf05QsGWIMqfdCD5bCj3djixqqNTwoWfx5NF/gAqikcyYj
vTElX9Ja2NCRWclrmNIk0OBdJrtZJp6R0U0F4DXVnTLP34dN3p28qBKdXAXdfftzV5zsR1NLGAdK
nKFYRoPqprn4IAzJawz9120Tazs3jwqA6QIUSN65cAqwDRdpqKqumDXaSy3TfU37XDgPyJwe1O0C
/Zo9tpAiD1khM3MLexnqMFrP7XG7MdtXWrPTjbdCU3d+s9GDWlu7j4bmH/IhApVaMY7wB6xdCatC
Ftq96d5eurWDwFUHD4eHAzg+/4IPFsy2SrpBrjWXPk2JfqcBVHYDYrN2zanN/8/GYrkQtCgMMa00
DAz7sXCC+mwJ8b3k1YdRPBcyCNWpeLKSXTs8W1p311afivatFw8VMwi3P3dt5z7+lMWCijODbQrG
gBcy2edy7cyLGsJfb229+qsLyyNFIA8VNYiuy4UdtXokZ2RhkwQSmwyFrTc52iiZrnoSYhdKcLQv
GE9fGLH0smTW2NBcL22SxI6lmjiz0Kg6GlW3Y1h0OPem2eFh5OahERPlLAGnVDxmEfLWKB5MNdjC
l6+uMK8zI3/wawIzv/xuKJG8sYRHy81l1Tamey94TrzI+W/r+8HOolQXtqC1xM7S3Cou7DT6R4WK
qxM2oo21+0dr8f99zOJ25K2f+UGFET6kVn/25hbad221WClEpmAIZXxx8RR4FtAR0ap0N7B+VtIE
6u/7pLSkfH/++tzTIHj3jdClUVe93BUPdpYuVDPsBHCl1Ogm7JF6qvZ5HJaPzNpsfddaZWQuNdJj
YWwNwNZie4yibqpIDHW3F7/LNTT+xpPR32d19pQEvqNDgRiP+nOoHyPdTjXjZDbn7k2NYf/YZ1vU
niuLjH7e//fiIrS3rK+1aj5FGSRDrkfqk+YvQuXtjOrJGrfg9yvH5cLQ4uy3VWsWABc4Lrpv01GE
xPXv320OChWPeUCfcHBR9YxpTIuTN++jPNhFRE26djXv5fZhWXFdHBISRYo64GCW7QsYKxvTK1od
DocjjWE7DF7gkt3wxCt9Z422M8G1SCNBvyIw64om0EZSeLdMovGh17w3ASabXVcCLzKSTITT2Arg
Q1W14ix1pnmMpxjyV1BA8eHvv5daCAAJPOiM9Lu8HApwyTHvEsOVrDdDQz1TP5T/pTUDwoPZHogb
ZmqO5SMY9kNfGo1BJfkMk4ki33v1BpBv7Zx/NLH8jtYvYinHhKVQOAqkH23xrU2A7UsbGOItQ3Nm
+CFoCKRgYA6gNFyl+h4H5m7q3vzW7dqtxuOWneXzJni6aLYtdurz1GufU398KsLwdyduxFlrJ/7j
yi3csJaZSVd5ucGJZ0pvsOvAhLb/z384Zv+Hsy/tjRtntv5FArQvX6Xe7dhuJXYy+SI4m0SJ2ilR
0q9/D/3ee6ebLTSRwTPPzAABprrEYrGWU6f+tQA5ECac08SoG++c62huYlvVSE5lsrkvRHyS614C
SnpoOSKuR2cC5nx9NN7AEpfOAaptWHK2hUcyI7eYrW1XL0FEAGjPSJodMp+pyny3n1AM+gMKCeoX
RKRy2WuxGB2CurLOWLEXZfmzh04nthf+vXaYygM9JmJv8LZJ7s/KJ8tL7M46+/zdAyKLo8BOHovk
yPh2rFXIudsCBzIgvF0YQwZnP8Kr62+p9107euZkndESxBxZTrbmQPutTbxNAzbshY2KEvCtvUMg
/C3+EimivDgwmKYOXRjDOvNpmw/nDlj7ip7SQLVW8/adEnLQI0EfHCUpmRTZSsGwWKPdde4AuYmQ
B/qhlRoq7PS6Nv9KkS5VQ7gDNL1pgdJjDJ1+L6rnUwoymVnhjtZMD81NtKLBYIXapvTs0r5s8xzs
QGdb06OyHkJSO2HiKqSsq/OvFCmiSae2dUoGddAT2vHiqbOwbcDowtZVRPUqdSQj1zIk7jUmx8+w
vnCo4qx9873v9y/SmgW4gnUcFQC8eHI8uMwLcZiFi4T90PZDXpLxWdB1KJpDa84I6TimzJErI0SQ
DqYOBk7NhdnnIfjsp88OBhDjAJwmjTl+TjWrDYk5TYqQfe3Sgs5M5B7wRboMVrHaZshHrBY4g3Rx
63e/wT61lOAQHecNtlru7n/GNZu4FCZ5CD+Zepo3GmzC/NSQf+zmmGF9uaMwiDWVQNgv0kiw5aA0
d+2HtJGxBTvn7LPJ8zdn2i4BVqg9Gm52YOgl3NdoTdZHFR5bZTAgJB+ZRVsywAfZGCUj43e3LsPU
+lWycZs3im+3YoIwPYAFEGfqYIwX1+AiiDDtdLb9KXfPabJ0R06xOySnRff3+ggvh6kRQJfg6qRb
22E+rBvSAmFXNQDpNTrn0eii2gULpJbkPxySfrv/AVdMAuhnsLSIljBK/tJhOYtduIC+eucGtw90
LaUTea3zQNFvj5xZP/wHaUCyfXC8opgnGSArOPg9e0ibmQMOpTFFu3KDTQbTEE3m4v9wgYtQLekQ
GkghhuCTxDYlsCbhokl+fRiINdsLXimtxQSzFS1lqFXHvPKf6iR/7lJVs3fFH5rwIsD5Yk4LZI2S
ji02sQdl71jnxOAbt34vsylaJhVaefXcLqRI51ZZbGnbGn7DXA7WaITVkGJ0fAT7h+IdUakjfb5c
nwonxxjO2bCXYVca9bvLKbpdSataT7aShAPggaMCnwB8vKHLX87iWT3kqQ1u3WlvL2dtJi9tOj5U
qJVQ9hRYkTnXYVtUh84fQcD5bGFfYxphYdVS0shpW0uR9AndbkwHMysY6xMUqPLsYWWWnZ40iQUA
5icWJH9makbkKXP3S3JuehS9C57+hxsCjIDoGIHVBSRn124GHBIYMCob1OEsM/T0ajcWn8v5dwZG
k/tXceVcUcAB85Sg0USxRfi7C3+GJbCezjSUcmbtydfOaBuMriL7X7HRKxHiJ1yIyJe5yXuLIftf
FrL3K/eI6t+4SXLwCcDb1AqNVjy0gK8KwA5YxvGKX4tLRw6SFD/Bu1OT9CFAjT20qkRFhrP23UwD
tXsPnC/wJ9J98LH4hbCxcM4pyxHN5+g8gyNCSay/8rCh34GoWkAQxJqZa2V6F0H8PFYodNvbHEP0
tAKph1ajo/eqT93+vi2s2LnA7mMmGtggdLakL1cCLUttijJzEox7TA5FfNyw7kc1v/Y02+lYtF68
/QeJHzzwYpcFmAWv1WsCno52DYlzar5aWVachtJ67TvmRRiRwBtESXYcZ03DPCiIZO8LX7NLUJeg
yI8PjCUzkvAWwUuiawx3DFtfS/P7NGQhTfqoCM73Ba0eIgZ/sHYLaRlGs6+1dDH55doLKnkao1um
/2bWu9fFbOA7zhUfdAWX4OIeo3wPkwE805UuG/O9nBoFSm3+OO9y3r6mbo99ar/rqoxQu4p6bdr3
afKCprvi3q19TrTT0evFMnLM1UoTiwNAlGkdLKAjcitszMZCR5MnkcOCZ98gf+5/0dtFrFi7dClM
OjuGxZIYugf3kQuyS4JFKK6ub0uHNo/eaAQ/DSA4D8Qi7ktQjKexXJpPWj8U32csV9tlhr8MYYLQ
NY36wlQh2Va/A/qxJprEwJXKNp1n3OCTT7GQpa1/zuy7mQ6gCyi/l4myJSu0lB4m1CwAhwL/MjYq
yrNredK2/9+z1jO2GywbzdgklXdgDISQRphVbQhu4d9sKnem8X7/BNb8H7yfDsi7CxS/vBOG+Us/
A3jjnf36Kc3ABW6e/ku6Z4FVCDg99CtRApcCAepQhooq6ltJ+VADkTiohrNXbwu8DsbksBkI8AFx
lhdP02xUpT+NWJ6ja+kegOMjDbC4xNeiAgzwbRp1k34kHY9yUF7e/35rVoIBMMTc4EfD0UmOHUU1
ZJjittTJFkMXG6P3QmafwM+g8HLCacs2ciHo4xNcqBjQUStG0Lad3QxUCWNkOI+agcqJBjo8LE4O
LEU1aM0wAIoAWgtc4AJfev1JB6ubfaMJ3HPTOKEe1BiDTcKi+w+FO/CG/Z8YefzbYIvF8wViss7z
n8ve4IeJTz9BV6R4FNfCCRBoYxAQ4TwAEJKn0UAb06JK6J2Zl4YlyyPe0d3f2wIGTwFAR6oMGhvz
+pPNi4WJ2iXFXdIAoOR9BLxMaYK8otL+3kfD3NC9wJwaDkdGrc3NlGkI99yzp79xBEZL95AY4VKp
9gGtvHhXciQjSNi0DGUOjWh39PzYB3XT4JUbzzzP3qAo16wY3L+yMFMkvTsBH7AESBiczqzQnA6a
j7Xg9uGvjwh0HgKchoQOYxaSQsucjQFoLz4cBaiFrAp06tnSRUYHtHRneipq4xWrA57JgLmh/4kh
CCkUC5jhJ76JDLllP2vDBQ70832FVr/ahQBJoTxdFj2xIYAY/xT0qbcyPFLH+zJWfByUQJMfdQXQ
zMpV/QIE2H0zV97ZYUfD+dMsj1iu0BeBwsOJnyp5uCsxkhO3R8vQugGqUJckW6eri31Qonhb1QaJ
+n5+H+rBObZuHXzOaKNwdysNQWBpMICIgiG0vFlHbwVDlizV5J+dvI/McT5UY2gvr0gNQt/qDln2
2SzfByceQXh6//OuYIavRUuuyWy1diEeRFuQaVjs1HXL3siKDebD+M/KplGaTNvUsg9VgF09CVVU
+NZ1x84vdAZBRAM+lWvHxYtcN9ux8AFor3fDlJ5mmp2QrW4ZWqN28mC62UMuZq1yv47r4tt9/dfu
CB4ZxD6omYrR5mvpLbULrEWc/bM5YmcwpWYREV1XBVkr7yd6NoHYEQPObwBvr6VgTIDWZQvMsSAi
mLp/8pruOBgzcpA9kR0f/txXai2yRQUYjIqIrTAoIGd8Tu4W2pTowDgDCDt9LvxNXWOP4AHg9wMo
VjfM7TaL/0Ubp9emDTvsRBsDVQV8zX0D1wH8D5KyAE/5tc6Fg52w6Ywip8bdLQ/GQ4roeki3jese
U9UA9ZqXAKASCRgkotEseSJvaN2i5+io06nBrvcKHR3aW86xNBt3Z/ql6m1a83zI9wDxQBVQDFZe
KzfPWqphBzDylABYB91prBBVUWyfy01Fu2JVM6yIRTYkUA+O9DL5I8VS2BGazSM7sN4DIJzXRtim
jxlxFQ/UClIe5nkhTLqLDgOwqUeoeZ4M4uQhn6l7aJzaL0IAR+rNoi8j+E/sfmOlpN4aU7l1zLwO
LYZltUmth9UCDCu3wLPAE8948fum3U60tU4I86uDNuc51vr1iih47QqLT4PekA4KMZlpLkPLS+9K
F2iKen7VLfOIr6Vw0OsiEPEEIPcQwzfXx11kbTWjW+qeCXV/N0b7fdZnFbXH2n0RfWRgrQVfpjxN
ZKZFPzHm4Ns7PEK7fI/2/8PkJ1FqdHtmZoq+/5pdoSoosge0ILDv+Fol8GGVpAYTzHkpufHJsSja
HXPA97aZzT/oNI3n+z5pVR443sQ+aLxxgeQOgmHu3TFA1JhZbujMy470ddjXn/qg2t2XtHZYuC8Y
7YNiiLUkIy418D0BAov4dPTIDjibMXLdVkVLvqoPom1LIMYxHy55gKZ35tptROxT8X1h1kc2mtHS
ID2igSIEWlXoQpQUx/kOIcbkopEDltFxQ0CbE/qlq+JJWXNpiBKREDlAyzlyjmeKhnWaEUBoEtAL
aS52gmTeMu78IFHlKipR0gkBDTKiLyWi7drd89L1w4FgpwydFkWAupabY3gfE5HoAoAvQKZUTxo2
Fa6dIyuqXvLxj+YBsEz3dNoRrwixsXUbkJdUBURZNQ1UQNGxRNyKhdDS1TKCNg9yCHWa+lQOYtio
frEz+8Fx+/g/2DqeeUGyK3biSKaRtQmfRwo4km7TJytDU0WvFY/CmjZIWxGVAquGiU/paWU0dbug
nLzz2LIjD7pdnqRvTaY/YjHdj/varLnAC1Gu9OEo94t28SGqsPuT4/4m1ldzaHcBpk/yUiFrTS3Q
a4FzGokfhljFn1+UNDCxazRGCS9hDuUjISczxXza1EYaECH3tVq5viiFi7kShH8An0jWPnroUs4W
4OtTV8XOQPTHbJ7/fjgIuQOK+yDNQRwN6OK1OkDTWrPVZcF56sm+WgI81uB/jWatjqZi+F1aCVXY
xZpaGAKAYVgoHtrye1UBOtQOUx2cHZf+bklJonLSguj+t1vxFBhnxJOI7hWexY9A9+KUSgNvok+G
4GwAJx/quZmGvUu+NLazvy9oxfQAjw3A/QLIM/gOJdNLgqxdMqsLxE7lvjoFnbZzIYzWWDBsfb0v
a1WpALVnQfCOv0umh4CymYNuDs7pEAPkUhmfikERsKxYtwj//0+EUPfiuxV5RjDWP+K7BXaEqu8O
e4pBJFFtCFfx1a19OYTyIvpGuQ4B4rUocyJly1toM3o/xtw61a8d7cKleUeIo7hJa1qhT43+Egjq
UfOUDoljszcIWPXg7JHHrn8w28fpq6v/un864qZIlQDwnoElHi4A8Am5kIZhTa33McBw5vx7T94M
+7UMNrzHppH02bQLsBEpzmr1A14IlCKj0eGOn5pLANgEdna6dKsb34rlBSNDY9srLu2a6YEuDHEf
cHa3RFP1qBuzkzjB2bXPPf8y1i+8Vc3Fr50Soi9h2TqQ5/Ia+8UFrW4JDrnzaPIIXENOja2i9h/T
fL9/UGu6YKxaID0DZH4ysVtFaM+M3gjOScaKDRBXDSg09fJTZVb7+5JWNcJ4OqJJkLNgJvLaxFOG
0vNiJ7A76023jbAmcRkgkFUYwsr8NMDgaISg1GWi53zj7UqG9bi6noCf2Ml3UL0/+gbro84GaR1r
s+rRoPlXkOl1WxQZloh7XDtVtVfth9LQnvPZGDf2ki37MrP0rTUWQBdYIOIxsd8zZI7hbu9/FxFd
yFdFND0xlolJWEcG/LS2N08MwxRnzKN8Srr0pdIeq+QzHce9g5r9HPxzX95aOPfRZf0fgTLBg65B
EcNJknPmmL+CxPBCwU/ZIaVEfzYkhYGYLgGnRxF2tiphWjM3YBtEOwL1ohtz8xdazIXlB2fC38Hm
FGrsh9+oksA1SwNPocAwI3pE8+/a0jxOfYuwPDmXs0cFuX+xNwrrH4Y9vSFK7o3Coa64HjCMCtZK
MAuDtUv8nItnwuCgjmAZrqrjxCb50w7YgUpiNwPXUK6wlRW3ijBV9DJhJ2B8lHx30CwAnDVUO2Pg
fWPX+T4r58gYH+cRsyJ5ZBfYy1mrHoyVM0PEChXRm8OQu+wi2k4Dcf9sa+ecm/sRmOKkMndBoVDt
VopAiKDShRfpYwHn9VdMjdaZpgaHZgY9ds/YoRWMoWkrCkG38da1FCmMbOzECNCNTs5uxaPErjeZ
aij51viEBDSRwMKOWy2HxIku0Ci8SrA8DpPc30ACutHYp3J8uX+L1z/Xv2KEUV4Y3cD1MrFIDRuv
tO6BBPZyMpLqUFcYbb4v6da8UVFGuwXpH3jHYeHXkkrS47EbzUBg5svEj3R956Ffn/d5WFiKl3Wl
ju2BshKyMEmD+QOZuauzJlYaTYPzYbtyeNbnMXLsx5mXkUZ3bvFCzS8p13Y0qBX1r5VnQ0gWLJYf
NBcyShChZNM3Ds6t7n8Y+WtnhZW3hE25a9y9acVLtutb4DeI/5y8VN1O17aah4HrZz0rvtmJ/6Ur
VeMDt5cdvwgfQweNMT6/PFqbJaNjEZQMgbL/Xo1TSNxorE9w2dOrOWRRqjjnlauB5s3HUj0AeHEH
r88ZtYqOIZpLzimFK+lGEPCCsUO1N3XFbkVICA4RTLKAwFv8+YXdck1PF857fGZsQ06KLcIPLEV+
u2+yK18OuGB4ZMQRDoARQtULIbVHCq5pcJNLO+2CPqLjWwbYFN6bZt7M88/S+3Vf4MqbioVLKJd5
6ECBoUoukRgWt1nFOu2MPHXqtq1miE2wwC5jpfXCph9YbZ+bIQC45RcNde4haoGnwnqmngV/37AU
BgyuNlHJx0YjSXmnH1tsnHa0s1E6aMK17fuEXeqKlHJlchhShKtGroL+yE0WMY9TMNcWFPZpaJrl
0faqDeZUQ2v2o4DtaLXt2SffKp6BId0NGgD0fHv/o6+ZEhglAXUF8B5siZKiTTcXThJ42llrvvX+
izVXoEb866AV6SUGQ1xUQLF/Rc7LFj4YfDHKNM5TcIe7m6L5FCx5NBSKoGxNl0s5kpP1sEO2Zy5N
4ywHImRuT62YPmgU7nXFlV9pIz0aZGn71HELaJMvKE6eBGuD44YVVvGNqi+3aiGeYMCGG0dVTZ4C
bSdMUmBTdxov9T/U2lJ7kxv+ARv6Xhz7mDV0k3cvDm3D6QzCheMwtSpgyspL7IB1FMEmah7YzSE5
NK45Zp0sdhqL9F2zwKpmPXk02ysHbtbcDVZzAX4FkLQIYa7dTVBWvpeRLovZy0xOPfk9dQ+swf63
9B1UBIlOVN1eEeZdpwxg1/1XoBwGVovT2Z3OsrhyXaze/d1q+bYSCiZYVas/1gZWL5G4oXmvCHVv
cxUIRnEHK22Q+SK+vtZU1Ou9YYHgomt2he/gPfzK0X6YbdSCP/nYHXT/iq8d4aU8KWesWQkH6fVZ
HAxG2M/npUhCrJSdlWDNtZuBtw+pKdw3/kVSrHVMa+ornsVmcXDmr03/kLk/uV+HnfcIDAFinjr9
ZPZinMpYvk/V514DKde4J63C4aw5gssfImnskUwHSNXM4m58oOn33nzLJoX5rIvAtiyxnsszTfHn
F68jDfJpyUwrixvYCUvMSC/qkI2qiu2araAuDPoK5CkYMJE0mQbTygMXHDws2xj196lp34zykMfM
Y++F/+XvDeVSmHTXsRGqKzjzM8RpPuIJ+6EwXjD8bfYqxtU1i7wUJD06bWmgY917WUxIsWnm3wb4
7uzeQF6pYnGXvx+w33h3BNwS+XCA47o+Jo/hNlsJ6Mzbahvk+q43Nk27Aw5lky3bIFE8DTeRtyxO
ehsGw84BcC/42YanRtHbrDZG9mPxfqZubLrGxp9/zWTnEEUHVb546DVjbh7x4MeUADb2XmtpNg5x
nMTSz0vX7qhm56Ht87ibtDKq++LIiP7nvqWsCURYjRRadCyA0L4WWBpdN7pFaQAKFYRtBdJJ/c1j
RZg4JBpJqnBga9IQVaMGIQhg8cJfSzN57YGPoDHOU0GqyOm9H0ml75LO/zaMM5av2KroT36LPFxr
MUIC8nAk6yhfXwvE/q+6b4BpPS96EYFH/LGyljddq0+Y0o2whuXFapMta1U7gMQxXb5Ikli56TQT
L3XnAmJRzfwTZEUU6P3b/YNTiZBcdI5pU+QTWXLmhXkqKduh1bC9L0L2jKJtBmQhCoO4RpjCk06r
a9KsGTySxkFa7hYvAH+ucSDd1/tSbo/oWoqwmQv/C2p5MiYUMaU+gdkdOwMrK4hK4zOlxTFD8smC
T2gBfL4vVKWa8DYXQikpE3NkEGoNmCZJgSCqQWFuKG6z+EDXZgDVBFMn4EOARHhSfWou7KWZHEix
qz60OnAd9zziw4nmqnb+qj5grgeXH0p8QOxe68Odapj6pkpjB1SFVYBZ53ajfClv0joYBKo4ol+L
C4WSpSSl1RrdtycrjfnkAcGYamHvYSCHvvS7qsg+5oAKw6UbzFGe75/XrbVDMswLASUKEuC+utYP
NKp2Xw0BvmRmlgg7sDFiym1vd1/KyldEooh4DlEAJjLl0p5b2SmojhPEV2Z1xFxhyIz0WLgKAq8V
q7iSIl2rVMvMIkNzMDZ8H0t0Xxv3lLFmp7WK8bablEMcFyqjSDmQ/SPzF+peGPlkNblllwg5rOS9
GMqdD24Rpzo305+2eyr774NuhLNz5BMQsOO+L/92WPhDPsp/wObgo2Ki4Fo+cIuANqUVwftlbDKH
bKrpdf4MMKQqLl47NwG2FDBI8DzI9NtmWvp9kCHGz5NlX43eJ33UDp79ct861s4NAxk+Kr9oUaMC
da3OBDSIT7OJxIZDMO3sgVL4udeBaGsUxbdVQb6OtAITdhhckpwT1rV03uDPJHb8fU/d46RvM72J
vClRlC3WbhUWnKKQCQoQwdUjaZS2aVGNOokTK/uepGURGjrIE+9/tptQSlCwOx/dDXw9WKH0UmFw
r9Kqqinicngt5zOI0jaLwY7U3vlFvfO7NFpAPonkQoW//ih5XPtfgazD/7CB9+NGX+tnDrPup5aV
x2KJuwPWuMXf6y6mzp4nbTm0Htl7TTSQB9vrdzprNx391uW2Sv/b4wQ+X+TdaMB9WM71r6hs3mi5
l9I4LQEgPQb1sUjiaRgeyVgcQMNZVBE4T72i2fvZPqim5yA71OC3hVNQnPftPRFreUCwiD0asGKZ
f7WzCWbCx7mMZ/rTan4F47blCqcjR3g4bEyVC8AIoD1Y6iT5nCyjTm12dRknjhNq7UMTGlhx53zK
UW28b1dryoDyCl17rJhHD1XKceY8YeXA2zLmA2j5koNbgwzNVlHWrRye0AShKhq1AHxJD0+3sA5E
yUYZZ1gfbaNIa9IfetK+lPOv++qsPK4g/sUHE1k3EkS5mOCRRk/nxCxjMOBHBFtuhm+swvhucaqH
PjLmPHJtBEiJCmtxwycpjuxSsJSZLqnrz1oOwW4TZ7wNx/qV2Kdmsve0bKJi1DYN/lFE4Fm24LqH
+Q/CMrffsyC+/wnkFO/jh6BYLCiXgP2wpBMF1QGAbYtbxu04hGmehin/UvOji8tre6DVKxUWtCrv
I7YFrhOQLUlxL6O+h4Qf18GYX+2G2V1Im6qLynZyj9wycgwrVnSX1/Z4uK/p2i1BwhUIZgs80jLE
jtajNmE+G2Q09nByKaJcb+PrG+LbXydtUghbc4NgmAjwlIhyDjgMrh1QS52u7bBzCDelxHOPjvOz
nTdkMzTJJtd4E5WMsJ1T2ljXFWTavvY9+pi0vDsadZkdUjYXG3+qqAKasPb50WESZMV4VLHh5/pn
cUxpVHPbVHEXVI924ryWLj1aNDnOTfLUVs9drqm6qqu27mEgBEPVSG3QVruW6Rh9Ng3ErWLPeJq+
ZXw/WvC+U7tH96pN92ObhfX44non0+hD0R8v3uipUfHciHdVepfQiwAgW2zwAM5BMvQaROl+mlR1
3KUA+S9W62+NMZ//g7fH1hhXLJvC2sWPKZ2L8M9ysEZ80SElwxNLzF/Yi2MrjvDDdCRNULIQa1MF
Xg9Irevv2XNmchQWqnjRgxD1bFv7hvUq/Ke992csd2g2dnIwMz3Eqt3OPVH6Dl4M/pCA0qz8M9ff
qidMei7TlrM9R0bhmLtBD/+2YQ+3gg+ApSIA4WEYyJauOdOGvJoMDPq4+byfWf+rscEzlXWqCt/N
2NOHoA/ONvwbWEIkg15KZzAqe6yQVNrYL9z4G5LrEVCA28E56T8a8tagAdc4UZFsNGV/dOWlQrsN
gzngAxHSxZ9fHDd2YS+8ylCR1cFR4D8t/EkzTgV5v++5Vl5dgJ4RzQeoxoklSNdSiBsUMyBBuLSJ
hkC+CFlbbPJMFdF/lPMkw0KRVCSZmD3FjJMUNOpVkGhahouaLoe+yUItfR5Rde4DsJUXW55/6pp9
vnBkaHUU+HFFdn36DuoL7AEvQ+Kf8ldCntNpx6bIaIaQBtO+8h+x/fGkcUW4vnKbEfmjLomJc4RX
Mp8UYdwr4HSrmNbgMXB8THEMTTEpwsi14wUQBBP12KSLEQvxKy6OtwmmZRpdu4pb/p5isTwBS1+9
gL/zz/0Dvi3HANIiqJ2AywbRizy6r2Njl18wWset9zkARIz0f7BWK5qBQgl+cHrmiat4hlcewyuJ
kk/OJ0bzDEX32AeHSFtt2rzaNMUfsy03o6Za6bZ6ScFLALAicIRAKEkGbGRWaS02r+N5jvKa46je
au8l6Hvsu2JRSty3Yjh2o42c3D63RJH7ryVDeO8FLwG8P7Cgso+ggNugzIBIq25CUOSHOsk+Jf64
az3thTfz96rGhqNh/FJOfZgs/aJ4FNaMFbcK9Vd0ABGASA47m0kyZjNt4kpPtF3P2urr3Gu6IlVe
kSJYyMB4i2QDT510ewM3ozltiyae2t7bcn+ZjmXeGYrAZsVUkfUjtEHm6iOEk75lr7lt4I12Ew/2
N5o+kUrbJ7pxMIiBjaNe5HH0jse/REzBtwKJA0gT8MJ48lzpGnZt7XaDUbdxWTAfxMu1FY2jraKa
WrkSEADrwNA9ilEfizQuLjtdsirVtL6NMWv9Radbko4HL+URcX+XrcJ9rXj0K1nSu9HYud/WyH5j
Z0bja7Efsn4+OQFXWP7tYcHodZSEAL0HgkfGTTlYNEj6tupi3d4Nw2QdbLO1d92Un/K8eTJJ950x
3dx5fqYaNrmNMyEZRGciEAISVgYtUFyEGWsbunguT3WOBCZ4QqVDy4uNFcR6opp+XlEU/zVgV5Bp
o8chD3F1aF8ZAa1YbPD2AfiXZ7//XpAHkqPW4frfa7K1lKHH7X0LPpZPIaRFLofBievHgXfcbL0+
Z1CncXYzz8VSauCz7j8Nt09QgJk+sXUH43ZAmEiWMrpdRQ3qDnHn/QwCLcSARkSLt8pUpfZrnxBQ
b/DwC1I8PKrX6gS8aInXOEOcW8ZGJ1jlgfLyaexpdMKGsT9Fg7Vwdr+/r91KuRSM0tjjBSQu8m/8
/1pqzSu3LwrGYqe0nmsWALFkHYMxDdEXaDPncSEkLIr821BkGzchmzF/ymmv8JwrZQDxK8TKYNEF
RHJw/SvKhZI8GWoWg652405bvGThQLf9/I9tPRmaHtb1GLVA0yq0v3UD13LFmVy4HGxJbDnHmqF4
+MP9jW+HhRY3GNBfNs5T9uZt52w7oXFhhUEVeao8YuVZvJIuc8qX6eLgVYR0nejv3fiL832a2uFk
9Fu42bk/gDgD8+4bG6/ifcVvXa1oZGABECCqyAdlVqQJYBkvHztIrn45ztHkx6JBs2sIl77f3hf1
UV+7DmqvZUmZCOimigIhOixM8C/sm+SZ2W8Vx2QkmIlB1ze3Wtj8+Mfiz1WfoiDwWAY/0Z/q+HZS
mJlKaykDtWe0fPt0ZLGZjUcs68ICnT113kvTf5xtohC2EswLvVGLhW/C95SzRDDjeiA0KlncuNT8
5VtcP6HcEszhUuvdn2EZeBeROWHLtsC86BD6Sa4bx6Lrqnpnj3zYLkleNi8tQ48kLR37R1/lDQ3J
RL3PdVmZDWY9C+5sF9ckZzvvzH4D3tBC2xs6bcp9VjuDfpx6N7cefK3KnonFKxWN56r7QCUDpTTQ
W6OmITktArAulnEuLGbfsIrODtOzuS2Lh2n6ueiHvB1C79i1m8JQBHQrThnVTxOAAcCDgdeVbarh
eTFkM+4tGWjUuEkSDmZVHiYvGb96ZZLGCiPW4QhujPhCoGw6RVV3AYgD4nxqw5K0BxMICc88Fl69
YaiZldNbaS+RpporWHnjUD8H7hd/R31QpmPANaF+Y5gsJqVpRUVa8NAZF9V6pTU3CNAq/C/4LZH/
SI+A5rCO6R4d4rZ8YOSfxPxt/vUCH8AAkab/K0Ny8V6SenoKfvfYdb7pY9zS09ht+bZuHzkmK/sH
QBT6VzccHsz+U9e+p4TuFWcobFE+w8tfIDn7yuRLOvBiQBR7ytLhU9djwV33OyswArdlD77FHjo+
fGGFihNp7RBRoYC5ijlCMB9cvzJN1puB1rVDrC2+/rnOnToEODd5va/fqhSk3Kgji23GgaQeps5T
rGjuhthxav1Iza49OhgcUwDHTGHp8lfEVCcGssGwg83JkjKZNbKhIeYQc4KpKodMBRjTpuG7zd1s
szT58Nh02vKMoRQvyiyjerDcBIULw8dCO+Jhm+ySsg2ScP0J43M5Woqlf6RThS222cJ3vYZRK9tM
2re2COhTrS/DgadEBau/DTiA5RWQVBSj0aq9IQydEavbPfHHuNSa7JfV0iyqeGe81Dw1Hpcem41B
K0UxfglCWcy4Nws7GWBS+3n/yG7uHX4F8gLUEUHcB0Y9KbYcLG/s55zy2C6sIymxsjVLj4ypCAlu
LEOIgV2gqGRhmZLci9SyGZgWc+C4eg79lvrMnaKm5oAz31fnxit/yEE9FByBopoiOUlLq4qUzx2P
W7DbbqhV/qlGsOHYdAaVPqk396WtfjzwxvyvNKH1Rexm5r5TpQggYjeokihwqbZdKHg1O2T2u/8i
Cl0LMa+GmrL0ylVF201J2/MYFeywNZMTLceNRxZFG3H9nP4VI71qLVAYuQVqijjznS+YXkxO5hhk
ipR09bNhABMkeqbwyZKbIPrAG5KN+Gx5t6+Maeu23Yn7xvb+J1u1hX/FyKiZIbALf8QQVMzM32w8
8WCOxvxza04KOQp1LOlovGJpHM3B0fiYefNQfs/7IXSZaiOZ8GpXXg+FD9wh1M8At8BAjvRCNkFh
kiKZeKznbfZP7SVg88q6ZAy5jpWWNuC0m4SY8wb7D1TwwRUNwUiBZhFGgYEnkR0ubcAb65V0iget
j3yKxMjttlh7HN4/sDUNQR4GT6GLuXAZBpQZBF/NqCdUX7aNHZv9HBI6GVGXQbXBB6K2/FtwPpDy
2FMNPwHMHnqxcovObHrQ9JjLBIyAVYZtN9Shp+e/SVYDxj6x+XBfwxWTvBInvVx+Z1lj7vIp5pzv
Am/pQ4ZJ1LBJymnjJL7ioVy5zOASgcEAF4A5ths8CzO7ysr0Ka5oebD1cY9uzN8i7cT3uxAhXWV7
MDkoWcwpdulXu+ebXvt/pH1pj5w80O0vQmJfvkLT22yZZibJ5AvKZBIwYDCrsX/9PYzufdNN8zbK
cxUpihSpC2/lctWpcx5y82ccr3F4L+7Av3Y+L9MzT1s2PQCsujGe8uIbOJpDLYfymif+3THBvyKy
gGgEkABzpnCvz1yn7RxsQHBdG92H1r7GciWOXxrJuY3ZjLE+HXlZKeNpbEWQ1nnQN0hlxl9vb7TJ
GcydBbgiP3EvyHrPnUWpMKBgm1Sc8LhTo7QDYTZCsmxfM42GSkP0RzsWfCVHu3R+0ZmLvClqVICE
TUM/W6Ta6/oerVojCp+mzTeoJFGc2bQWYiuJ2fyyHGJ+q6qRbXmqxO3h9pCXAiqACYDeAoYYig7W
dPjOzStSKlTBzHIkNl25V4x7q0DeZjgMg/S5np16a+/x4LbZpZlGPQPZ9s9k+DxvZFugE8h4Jk5m
fzIVqDij0bb/we0jT19uW1pyHsi32+hkmPRh5w0TJEdZI/XS8eR4iBXduNnGVW77TkXVwIjNtfLt
0mo6U7+ShzB1SsxdTqdDc8FLxRAnkRjtyWv5SHwra+xh66VCQvarcY3RF4kAq3RsV8laxWRpYnHj
gLQD+His6uxaNQuZa+Wgy5NkzT2vycal3h59ub8LZXyDH11zMVf28JA3LTD6gtUH9YX59A6qiU4a
IGBOKTQJBfQCwWwVNMO7kv4qy5//uJSTLaQaoUeAUgOC4su51QwJsJHi4iVK+LYEziEdIQYyJAdd
X9me16cCplA5gSwBZDmB+pgdyirng9MazXCy7T60+QO2686Mx20ffxQO85MeSZyUvPT2GrXwNIYL
F2QiFz/lDAA0QT75CldFcdvlHF0UBUuCkby76RFdRUGBO/xtiK1d/8/xHprBcEWgIQ3oCxBgzGL/
AkRdsiqJemq0ewZi6zhlz/qYbatirev96iR+WgIVOdgyID01H5qLLrsmrzIVPAvfwK9Wi12W6D5b
DYgWphD8sYCV63ixo3o5OwKJRsYRSrQq+tycR6Z3oU0zJOL82mn8DvyLbMzeK7oSNSwN7tzo7Amg
JUAMo2NSPSUtsObpQU0+cP6F8f7PRwBNkaiATWQVeMbPQqGs7NIeTEPqKf1Q1d7Xs6+2XgfCWLkV
rrwYHBhQOFDugggoAujZpcDAOMy1vNVOLE3fdGH6XbWhpvZopsN9rgd9usajcp1SRwUfbT0Qv8Nb
FHHEbGDJoCWqMZrmCadxKzsRGJW1cwsvKPXCzxQdPJBjoPYsqlVkKcmv29N6jbQClfekAYlZnegZ
548r6D8qlWVL99S1/a5LH0uwH5cN4Bs0rNTII3/Y+JbJ53JXG/uM5KFt/1C+uP+qhoLrAoU/F/4N
LTn4ltlZ9EQJiZXCjk+F0oBI2i6VO448BOZCW0vrXfvtqTca843uaEQ8n0nws2ufuGIqjulpRFWw
ddx7yhMKcCJhQZy/rszt9NWXLg2zip2EDYsL+OoRztFCQB3Rk8hoC+uYJPV3zon2mAswkVilQr95
ha5thGoUQVuo8lBr9lMLbatjXnZIQilrfLJXsSRQq8gGAFCBNyHwjDPfbjED5ToN3zO4T+3wwkse
5o6xXRn1VeJ5wsYCMAnkHpA2IOG4vKyYrsWIvAcSjeCO7eWLQyOorIPKLcz1PxVrQl0ffGhz3jZ7
9XiZrEKZ67MtBLfXbAepeuJUeoGx5XUSWsIMOqvc/P+ZmPkG01LySuk7EoFZxo+ND5KuqQNf7c1P
WDEueUSIKErPhaIIVGztXIeFDJ57AkRtUgfkrHXnniBM8IPqyUr+5sp5zwzOdkRRpMCPJZg1KH77
1EuOmf7e2N9tNqwYWtp6uNeBEUOeDdf7bHla0hS5bo0kIujY3Ax2rPgFIoyAu+o/4yk/x/TX1LRT
zg444MK6QiuYEkUkFBcaErGP6HQl+XDttyczCDWRtp5c1vxSt2mSj1KPcZjU30ml7ey0e26p8UBQ
fi3YwfjJwQ8ANo/H3FmrhV7XsGa2Z3duERuNDvItEplOIIuAuBu21fqgid9r5aGG4Fd+SAZ/tFD6
XzkDCxsGJHvoeJqAPCifzdYxaSxiawMOt+qgP6IWJ88cPb8otWd06K2hCxc2DdAZwK3CiQC6NzcG
nJ6Sc4KVbIwiCfC6OClWUe4G11gZ1cK5Q3J9QjIglTn1olxumZK7BT4Ea6k9WX1UmyHEjUgTUrli
Z3FAAAygTQF1K8zfpZ3CclKjJAqJEMHtFe8VwgmZq61kJa6iQASzoNRHTAbsB2A0s/3fJ32T9k2R
RdCVl9k9gfq7op0yDXjx3B9ZtzHWmi+WLU7ULXia4JUy2xRtZtVgHaRZNPRH7xsrnoEkRt+wWYe6
tVM+bnvhNWOz4ZWNULoMLXNRlnohixFHJ27gjBtHiaiHJjkXQdqawv3SYcec/h3hzE8OVpP1RYYR
JjGgiOZLrfojGukNsHUbY5jHvxO+bfDqtdb6dK5xkJ+r+dfy7NIp7MJQR4HV1H5B1PAwALytvNaJ
iLLufhgTuFIncIc08LLHvh1WouFpLi8CmJnx6dycuVKzGGqVNphr8KiVYcEGGZIKjf23V/T6zTmZ
mXLF6NhDUWkeMTSUQYg+K7MIJIem7evOrqgORIceedhAgVre8RXnvbiHzgzOlpOlnUVzBQab+GFC
BVoRR6iv4VENLo3qJcvI9vYQl9wmwGYASYNwFX1DM4OKNlRgCcD+4exx5Fut/FP8aKoVI9OPXK3W
mZHZVqmNJBNJ1WZRXOt020v7PdUbDYgNAABuD2fpAsKKTbJQSBdMWPbLjVGiJaStcSiiDgVRzTmK
bXww7vv21bKPSfarbvbipcmh2zGqwW3Tn5Wr61H+NT0bpdPqVmmwLovc8Skufrf2ndEFbY1uoMQX
6l2rb5r6l/3S/8z6wGy/Jmbqx78KJvy2fra8b6a7zdiaCOby8v79ptk5oRRMqhCDgHvIlHhj1TnI
uFGV2yieGSlyjUFqdQpm1whyNODvdyq4wDbdNiaHny8GYOffE2v40nUE7hDdSgFjx/FPmmkH7u5H
bZvleyivsgrYewn3/GwYh75IN7eXZ9Fj/N0Y8wZwC9lwy66mT7MadC2LhmxaEyXO21auEVqTxwA9
0pQvmvjdpwN+5piUtFe6pEN5zqah6j3GothVw0tlNL7Qt7X3Whyy5hVCWHfsw23vRA+OjgPoTrS3
29+xvBJ/v2PuudBlMfaqiSMHRo5KBta2L6E4+1DYAqfiidqPdrbpWOvr1gYCD/5YQZtrSELTuc/b
ZyXe98pPtMuZp5XPuspiXE7PPJ7JBsmMwsb0DEP6BsXCst2LdF/UTwgS26J6Nvs6kDY7Nmyfe7/0
7A1qR0Q7ITElDHAy9aafxnsmtmW9KSwCZMZDQsEq3jh3BvcLV4SUrKX/Fp3X2UzOYojCEIBZuzoK
rnEit6J1R9+s4yboHL4mK3VFmohSw+S0pvIk3Bekfy53T0Eb1A0duJDSSPysogGhyQEIH8PbMHXf
pRL5lhdDbu0ukO7gx/RFJFN/rEmDFpGN0/k0WdlJi3fg+TfNXAjwKZbCuhpRm6vsWvlmgkqGZGRT
KXJrdL/ywvXZ8AOpr+3tvbLoys8Nz5wJN3Rp1h22cJrcVWVkVJlvkCenhqDLU0W2SGrHR842zLkn
a33tS2H3uenZKWa8NpxMwjRTlW9YCiVL7imD8OR3V19rb19yTGe2Puf/zGPYrPGyDn+iBgo6pkr8
cW0HL10C5xZmjwjTzNC12GMFqS72hdAPFBTeEiTyqpOu9AIs7xYQbYB7eeocnPcMSul0TT3wLGrB
9VyAq2QzOOyOhbHe+Hm/V+R3Ya8JWV33p07H5szo7IgqNsoQLQrSkT5QXzBIs+4bPWheINAqjlVC
fLwxgJmqq2dH+drSlY265CDOrU8LfLaA5dgWjt6OU3TjVrsEr7WNN5rw7NAcWrtepvfzPMY4tzUL
b1J0F5dVOt3n1Z0tA6o+aCpaESm44nxlvB84CZLmCY0C6kpgNe34W4ZnnkkbnVHmAoZTZz8af2o8
obxg9PMu3hHnw3m5ffaXronzYc58Tq54VsMQeUekfGygupb1PEiMH/HAgjSRiKs2t+0tjw54ebzl
4Xnnak3DqOgKupThdw9WfQB2bjADxne027iR0axlSRZPPF7aSL2ifRc5p8sNA1RyT5vYzSL0Snu+
wYn0pYUnxe0xffb4XC3ZmZmZ/9QJ+iosgosrK55Sw9fk1qmf+v6I4+Kbo8+t32a8NZTQLv1KpL4B
UYk1gfTrJP50Ms++YeZIR+YV0srwDRwixjvjTtN8FYrNAWu/NR/GF7ax88dCe3HZsVVKlDTWOvQ/
OVX+90kAkczlXCfpQJSi13B7qUheH5PXofQt97VHQzrd1Wxr5vsuP+X83n2uvoFBw1OOpACZCNgS
Bj3bUYf4rf6F1G/cPWVU7P6/1ghwocvPK4u+r2MPn0fVXZFth/4x7XZ99y7zLagbGncr42clv+/U
4aAqcpPJwXfrNQT4YhIBxEho2MSmnJgTLr+i0CFooyY6iby7PEPWThehST6oc192P7KmR4ujtmnc
0Brebg9/6WIyAMgCHTNA2bg0Lu2yTqS0LlskRK0MjdVPKn0FoWoA1qEV77V04s4NzY4CKWQHcFGN
9PXIfUZ4YLlfbw9lyWOdW5ht9HioLadrMZTcgtItYM+S3+fFE8/e63JrDWsw1EVzYLqALB4e7Whh
vJw5qhFTsbggUafVASgQNnFe+LQVm9ixsqAC4cjGyJqVi25pudAgDrWgiYQHWIZLoxqhJbc5kpFZ
EQf2cAch9C55tr0V578YQ5hAVYLxBsUgRNeXdlCZMgdhICdh572KUE8ZN0Qn1WtDmnsd3EbPYCoW
Pq1r797Qiu6LmVvZ4fZyTvM3dxvnnzBNxdmd7rWuodA+yyJH25hN56f9YSiFX7p3ivkf9iYQBqjG
mUjXg5z80lSvdmOp1niYJm7tHilrLB9PY2Xlhlt8mDoIy6aEFpRk5i00TjtUuBAQBDoiGpIjr79i
UxryT/27BKTCfNb63Ccf0tpm77G64d4+ZiF/ct9vz+vSQTz/itkxqYQG5GWLwDpJVHtnV9DFLNVi
DX+5mJsETgSlVAAbQFc8m1PZ20PcZgjJijQ0HCUYBz20lDul+hLj+Wa5Qe0+QMmm+xjVtUDpsy49
3zrntmdbp5MjdxpvygCMTyU0vOJOOfYVPVDQzKvHQbUDlmfo0njT2S8yFIHQtjkUJxTk9Q9D+y4s
9AXuLe3QViDo7zdJ/FNh2SHXsr2JdsmEKocMfQJk2N1emf9lzhBFA10DTNZ8zmy7KJtOIAbiNEy6
90p9kNLaK2DOiX35Nc0PZADxFds6X28bntbier6A7DTR5j3pQl/u/056Xqviro3a1Gx9VnjosTLS
eicUw97eNrW4+yZFgv9rSr80ZRcc6Sgus2gEwi8EPZbcM01bcV/TFr41ntljZIC8teN1Kh4jTNuj
O6YRgZ3kfprEUZz8jLkbOokb3h7Y4g0Owcf/Gdk08jN/NQDvrqsUi+eCcDCJrcAC84Jj4BHSk01i
QJcD6AVb3qP7Uc3E5rb1pRV0TfS0I9BD/W8ePRc24G2cI541x7EP9coqt0qeKps8s/9VUW5KkCBC
AdsPmGZx883GqQBvXXmdN+UEKDiW+yMZNqCUDNXBDpPy+T+MC+0/cMzo6EX6/3JSkVmqbZGleWTE
aeujjCoCwlvQHpVy7UmwOIVnpmZ+0SwFCoiU5lHdFfYuxyMnzPOEbFXqipX7ZtFBofj2/4Y155YF
prUwALMsojRnVrLt3KYr/MRrnX7bkEHWD7HUOBVHxULSIFC5YTKfEw6uQlD3W2GOUgIJGToljb2R
xbl2oMzhJWhRikHb6CRL+rvEKI066Lmj0GcnqUjzR1PTGgkbWx93Ar1KlW+VjS3uXK6DkSWxx7be
NyprG5AhqJCwgCx95QZxAryYtTL+pZsQQQxibaC1gG+aN+zWMi9wArsiatwPzW6O4LAPYxO0aGOu
Rkr1u4Wsd6og6VbI+16UD5yEZv5S8hgiwr9HJYqtD4+0H7f32kJAZ+DFi5YBAFOsK8KL0uNFN7KE
RuZEs40u7VItt3YhQo9toczhM/522+DCjkNFC8EccJtQhpqroVQpdOX1gdCoA5dtkLrO75SlPy2N
rh3Zxfk+tzR9yZlvsngcQ0URlsSR5/u+2iFVGYtXo6o2UP+ulIcyVPDgsMIYxDtfXfWbxffZsMnY
6+0R/y8fAvQhmiUg9ju/aahbMofRmkZj8zDqYT4GhTqGHsTOX/Xvzamuw/IZaoQZulJV4RfkVOp+
OkI17HT7QxaCy6mY+D/fMbuGGqeWWa1UNEJHs++JjVbfofAhxyBZY65YKgNMMK+pN2+SQpzjc7vC
RJOh3WHu4y/NwXYfWR+MGxXCO73fvDVDoPFf3ddkPJZozzPCqv9SD762c5qt/FGuwZSWMhL4mk8e
3kkXdC7CR0s5FHqNr+mPY8ECGb8Nyh11kcYVbN8pdygEpdabaT+NPeSKhtYvFHK00hXOsaXEMlrd
QOgNNDha3uZFiE7mo6IZA42go/hTluggdRvfGcLC8mm20SHioUWm8ob+D244K95nuqBm0cFEoIeb
EixygBXO8hFqOjQlMyWNmJujFNXeUfCe3d5eS5EcLmL0AeHOAjvcnMjLKkQLxR4Viy6PNgvAk9oi
M3if2oH1tXn1IFLghI21kpq8dmDAdeBqnnAqyP3OMxl6WzuZaYomKsC2Yai576VbZM577DNKfDC0
hyujvEbzgX0IaWZjIkkBldgsbrS46VLgPrvIJYcU9Y8epMv3nJu+M7KNkh/QMC+sFQTLFLtfrh5s
gvloegFPhNyz2K4FmUddVVUXmZl1p2XAoXvpRzMY20Fnf26P73qjgOYJLE94BCNa1T+d2ZnXjEdq
EtdiXZS06j3IJxF/kJWQ/9oPXZqYBR1uxktmi7qLHPTlFi1DvnNf1yCR1FBRWzl0K8OZ84uXIrd7
i8DW2JmnpMi3RryGSFkzMdsQKrOzSuun4YBAzUosP0u+3V6T6z2OxUeAi54+/I0G4MubLG3jqh6s
AmvCROzrWr9pwYgt0Y5rFVWY1fyPpzYrKPY1m7PLAuVAE92rtItonAWGXR8E+mZL+qUDUL8fUAo0
97cHuTSNaAFCe86kkQa93stBZkbmlGaJabSksEPhZJbf2Or320aWtt5fI2hzujSicfxk0uEgWa0Z
KjKyvAHXQUSHoF9TSFs6s+emZovGc4birsRBcttfDNzvbbF9VVaZkZetOCj5QykCZ3bmGTSzTltC
YEWOyoayHdGMbWNk712/xhK5ZmlavzPH4HlpNlZ610VV6ZV+rCcnAmYA1Pi+KnW10hV5HSRODbrA
BaKHEOJ5c+yy1UGpPrNEF4k62ZQpKt/au8QFcnszLFxYkxksA/gWJujEbMtxbkmmSZhJm4cEOoia
3oSKVx6YS3wnDXUneUxjI6gS47vFZDgm4z8Hw/iAqR0NeHh0Gc7FCklC0UdVql1U5G+Vh2EW90m6
hkBZnMwzI9NJP1s4uwfzG001jNJTtilP7wqFf6HKqprV5LYvLylQ5+HuR6sI9iHSfZd24sRTeseM
sUHo7xhvGYCFA5RiVeComwyEtNQv5G8oqSD9RwEtC7OBhn2FlFSVPVl5FehEBDV5YTJd8SyfTv7W
l81mAIWvmvSNA/+JkHOjNJv41AAL9SeWIX109lwDIGbjvDqP1rC1P9zIjVvfMqN+ZVdfOx9MEGoO
iIhB14Vc9uUE9Z1ZuvE4AE+be0Gqfxl17a6gR3BzW/Zq3nXyz/Mxg/IMNCJoC0FOezZmRVEs0Zqs
n4A4kviCHpr8Z+WF1o+k/omI2AeqQqG/0fC5MsprP45yJtoeP7XJwewzv93ZiD4uB6jh1Plh2XdN
/r5yaifHORvZRKODJyQyuugMmN1MDai2q8LMhqhr+WD7TZO434TbOM1+yFEOuae965Ed/u29a4rb
GxuTutLx7bx29rqCKuzm9gddny+0WUxcr4g+gcqe0ySouUxyN07HCMkKjWzQLQXaJGGrbAO627W+
oGsvDGNQ+QDrNBqsgfaa7SGFaolel2OkFMXBpKINmAbHMWaj8MdyLRhcHBrkVNFFggIMfOWltXiU
Ve+2bIxQmlOPwo7tx9FUjQMYbLIv/2EW0T0KuSNAkRDtzkwRW83BQYyBCbQYAxNe7HWrMu6MGFDm
26YW5xAdT5Mu1xROz85h4xLQZcf6GGUVaf1E308JKUDzxrC3hAxvG1sAiUz9v3j1o142ASJnc4gK
DEd8yESkjor3xUvsFrrSVoIOZDR+ejJIHMHyL8g8FuCGSpqtQzunOZLaKd5ZPwD061RxMfpVx7rX
nFB1jXPoejbwfSjPoOcTlIXOHPtlaEkhodgsIltYnT8ougeIG6/D1HBkwMBlvPJgW7CHxA9I6/Fg
mxoYZxGLIxNHqQ1FRDUgwHfogxFHG1ZACtySF9Xkq2oy124XLTs22hhRs0Qnwycb0tn9Z9HM6HPD
FIA93BfdXdHutG+Z/WNsdiOghq55GkGH0PnqgWVpoLLG5+Nzk37U5lqryEIC4PJLZodXMttK2GgA
qp6ERn9n/7TZg47ncv0z20I2Uy0tv9h5/dPPlS14/WS9tDvb8CD1UiTycSLqve8MaiH5vpVbGm+R
ov+W/Foj6VpaYAC6J5QJFDlBi3R5ko0Bgue0LWVEch1Fh4oIAIXiJ4/UsT/oVbOynxZqEAgQsX0R
cUD3GPILl/ZI2xUCV4KMekPf2OR3Tvz6JT68SW3fD24AElp3e3tCp3W6vIHQeormOgORDhomvdnd
KjytJQZXJUJhu91masa2wunWwAPTr9yyMpvHuvBSsNUMMnKbKmi0eFexXf+QG4Bv37letvLeWzol
UFcBESveXrjOZrdq0RVlpjFPRp6b0EcVsbFfdE590JTW2LVmFQ1ZVh3+wzye2Zyt3KA1nMMnwaY6
ZKiNsnFH68rd/xcrqDwgowGwyRUkGfEltCoJcuy62T0UrvzOUaJdMbK06SfOAw+PV8Q8c6825lBM
6FUk8vVuTB4SzdnqsXEqHLfcCAKh3NtDur6XsQHR2Q7up6mAP79TkH9SqphRNZIgB/W523e/MM3l
I9TU6rX7a8l52EgFTSwLIHaY8zQmgynNNnZlJEEJdhghp4GCRVsFkKwWQZmrydehQ9ra4ax6rJtC
HB3u2SvBweLsokIBvSdo+iGAvjziE8pSczje6xKJr2OWu51PjF6A+s9CJC3dj9vTu3i+XSBzUJK2
YG22L2WuU7BQotvbGcZ2K6mm+m7DlBXHtWQFMDz08TkT3Yox8yIWVfTa4inYBB3+XOZ5DYLn/vTv
Izm3MZu42usVhxTY+zlVNJ8MXRIM3irsYclTISAHh4sBpgoEcZfL4+RO6Rp0hJUBRGRod2jvHFd4
h3ic6D1VCKjlbuuFTeKgM9JsAKtJhO1rcSLCWvI8tIjibXnLG1+rhdz0ik1eEmYWQVpAiPn2jCwd
HbQaIlkMuDs0xGZ3ISoxdelRXQXsJY434P5Ev2qHvuI+K/Lov5gCEzTquOBfmdP5QJqoTNrcUyEy
3ItAL9LhtWpBUGwJ1Ntum1rcS5CHAfPS1IRrz5JNo2URUrQG9pLaJ48SuuChqXfqf9lNZ1Zmd0TX
UMMh8NiR7vbmNu1ZdbCL3tzdHsviCk1646iUTimg2Z519WIccjvRIo1C9yQDV2XIpJ49Ig1jrxzB
hcoQQCd/bVmT8zuLDZmJUmemuGpE8YpGCt9tyuFeG0XF94kh1f5+EMQQvtLKoQHrek3F3iAe6lga
uMdQ1CqsHmkhMLVDDsFqE79rLHS6VGamdv5/mRUHjDAqqMzBCH/5pb1a9UqnxSrQ3jk7ap1jfRcq
b59Bue2t5MynCZ4HHmAFBX4BQTqAYbMjAiSAwzov1wDq0F9Hab03tX5KrSjRgNFE9DyVJruVkGpp
0dHTPN0xHhhN5irTTWrKemxhkzeTaIpV93h7pOkW5cU1ptylSAccZZOorg12jflVLRAODFrFtCjN
Sp/cdfZmjMOh3TZ8JSZYOpTnhqb/P9tccRznYLispo1cfqEpCYqEriRbFi5GXE8obSLHA5abOecS
N6eX5bQrkjY5ll27y9D06FucBk71ensDLsXZ4MqAy0RbquFgd1wORwxN6o0DhqOCgi3Qk2FjdykE
48dmfHTNRgk6UvH7rjHNILbcBxtKkN+oYrCVWV3AdiM7ALAwYlXsFeiqXn4HK9Cbk4yZhjKm7SdV
8TCaaMXSvzZu4QPbGdRHs0O3bKJvOEvvqLAf26IP+2J4olV1UMpkXDmaC+fl4oNm1x9rKk/h+nRe
Ukjdka1eVHcxZqEX3M+5AL3RvbmGfVrYW1NJEKOHO8Aba+aK3ZGZakpa2Ezoxsy+qOBPvb3ey6P6
a8G4nOYRTy4PGoIoSTdpvC1QkvHGqOfktRkavNgJ5Fjj+9pbIydeypdcjGy2zSRSmaxoOi0S5Yed
f1MeEw8JEyleMtXcVRlBJgSC7STwjDpEe8gjtD+It0LEt1AZwOSC9R3s7wizvTl3WylLxNQKfARw
C0YMgkmFB7ljgWBYAySmpMi1xcfM7raxNtp+mRn3xrhGxzVtm5kbvviG2bZyWtwonsA92IDw+qeq
qHj5lcPQfxsHREoSHGT3PB/0jaRlu+KNF93K2fBnV7DN3VIj0/AdgDAV9xei18B03mXx77nTaZ6h
qo4aiIHoZbaNm5iAxxYCO5Hd3ZtGpLRbU6wQrSy4+wsTs308DHpRCF7DXdi/itgHu4ROfybcxf1y
uH1ilmft72BmO7ej3OK2jZ1LZTBIurdc6ld29QSJgtuGFhBFl9M2u6ERBAqWqDibPfKDdX5o6NZu
zcAwf+solikp32haoGTGF5nT7eju2MCfkM5qTLEVg/3NpMZvi6gft79q0WGcreU0PWfXnYbHkkYt
TLSrvaVkA0UX35RHTn60ylOpPRlpdNveAl4fs4DcD/RxkHUHYd2lwbLPSIakAS7ywW9iH90bgv20
P6juu7rfsFO7BmtadgtnFmdXD62kKsZp3ts0Dlld+470dix/JiLZmcrPKr/nvb5jlVr57fDV6lZy
NItO/8z8zCP0tBapHfcTSshrdqmrZX6b1Fl4e14XDwzKksgugDUFN+3ltHYKKLkUF9vYBOunAH96
7+qhor1Rlm46+f22senHrpzcmbHZGiZ9x4j0MKOsYj/avigDN9M0nxZF/l/uszNLs7XjjnC4GGFJ
Wl1IrefcDRtj39r3oLVmTAbI1axYXPQHZxZny+VRTjPuwKIzlDs33ovhe0sBpR+2t+dw+p1bczjz
1maja4X1uWAN9dOIZzu1g4yHmfg5qTcaXROKWlmzeUItHs0s7yyMC2qzLZgUzRgC1epKZLtmZPai
pVpFYkGwC3XuhQBn5J70Y/X19swtrBBKsoY+ZXrw1pyHz5R7Rh+D9jCqmsa69wAYPcWVpb6nY5Nt
Eu5Z/57HmmrkgEAjWveMOZDHzAy3S2vYG5ydsO5GdF4rerkVirO/PbAl33hhaXaxck+tGiTMNDTs
hlCnrT3NL8uHbGPWb23xBGwNMq//HgYjZ+ZY4NadXnDzrjrIWWhjBcWyiJWSH9SGFSeADsuth3dY
2PWqPCncTDSQ2KT6IRnNNabKhR0zKfWgmQkMWeAxnbkSZSg6u0KCJGoJA7yxCYsO8o+iC1emds3O
zJFQz6mYUcEOqs8bK02e+trdJK481saRdVqQgy3Copbio7PliXHv4Ob5UU3zXY4niSbWGmgWrt2L
Yc+8DIVAR5JyC8NO5EtiHrVKPhCwewvNuCOFGbSlGirZmiTU4sk5m+yZz8lygtJHBau86LednWxj
tJ/noHHsBrEy4Svz/bnVz+KKUakyz+Gahp5D4nNTfnfaR2mCj2FlXadAcOZGzyfy8/17ZmcYMg65
BQxJpX+o831oiiNoXH2pVeB4QphVKPsUfhX1im2FbjwkdgM7ZyuDXVnNzwjk7COsthoqpNy1SKHM
J9w6umPzaGb2ndUN4NHpDxA0CTtjbY6XHvcYPIrUkzQuqqSzw1Nng12j4oBJTl0QneDFQwDLBi5u
hIY6DlUgZeVTywlGQw1ab40OaikRBwI9HaCGCQp1BdH2vNzq6sHVorLn0IDIHjg6oVVjeJStjZQ1
36Eyjwe1fdfKe7PNI5GZviR7W5F+v0aIurgGZ98ybZSzNWhGrRu1DBvBKLZczYIWTFgbR4QZmLdA
k5H/l0thAvei/AbaxPlTXk2UumhtBQ/e8a02Ai63mumX/UrsqE8e/2p7n5mZjarV3LbkoASNyqIF
zJ4SqNSypkvB/ZENCnqtodEVZBxtMeiTjANqjcxvO8ZDw628TevK/Ai2iXgHpqExHHTxRpwROpFe
Gx9pT81Q6rIDz2IlN6Q1h8eEonvw9gldCH+ndNpEBgqGSc2a+RyORIBtmoke5XH91DVVlPTuGmfJ
krMBsd2EDJngRfNeDeJm/eBoGWbJFmJPjMQ5uC2kmlEOWgNULsEBkEEFnhfcD8hDzvu8KlCstRph
euTkxg80raHvZsf1R93IfMuLcqJvCvVnWiNvmLehNVZJUALAdXtOr4J98FYiC4p8Hm7MCVN0udeB
WZcxcdr2RbWYr6It1CTxJjb+MDvZJPrptrGrQNUFeAnZa3Q/oJwI3YtLYwpRhKkpQ/sy5CxSav2Z
jNU2YV3vM5D9KpJh36tc3d22eu1bJrPoWJ+oGCe231mSP6kVLqkxti+tFFu3G3asuG/yZxw05PW3
nfjeFPdMfUm6cNCGHW9BxLEzrTWuj09yzosDiM8AdB8wqkl+CA2Ll6PP2yzlwvXal/9D2nX2uK1r
219EQL18VbM99hR5PCX5ImQyiQrVRdVf/xbnAfeNJcFC7sMBzgVuDkKTIjc3915lil+mR/j4wQ8g
7XZ6awWqpbjjLiSunp/avzBSHstjrHmZ6LZ+WbqRegcnFaG3qlMk7iDF2dITHELEzGmHo5haLXls
nrf0XFd2Bog7aCUhl0LBd95wyNqpCk1gUy/AtA1aYbfSmw7XM7FArEDU2PhGi8uX9+Ng0gpxEjAt
0Xa4XpyqGfsAqN/mknTlXs/rS05/gPULSiLbsTA8FRTkAFEFmbT/y8if1njrU9HZ+BGLEMl/hALU
CohpBv6Z7c8kYFJHSq25UMDCgZo9yFXih75aOIki2SOD9hS8o8zODapet6ggvm/8gJU158gZ0HPQ
/YKmO//zbzdPEEN938hjdlGSt6BnkNaBMoV8b2qNpZePJY0Ow2tTH/ryvkzDfR1B50921PA9Fqld
SsoG62RZisV6oN8kg/iKNwvEU69/DoraaltlMrvIkIqr5ROwOyTcDciJoPdcmJBwa//Gw05Lniph
sIysdKksbbwD+ZrPTo0Ma1sB2HZ+fuaO3FoP5SFo1rSXsKhEKzFH2QJ5c7A3Vp5PZTEMKIkyF6OU
YXx2PVX0NkZBELv2AvHLJrQz6lLjNZYf9Ap6SpegcITCadvPjVGXG878kpjHJ8e2g3vcbFQzaamQ
oLUGt5Up88aHcbCVobNU9QiTUdyDlmYNw37azKkXG417Wht4J0GTHKdtzsKEIAOThrgzn6PiYkj3
FYGyfv0jLu9TFNhvT3LxAeGeg+IuZ3vCqA+cwOs5TmI0ya1akWddiqwq+ci2/I+Xc8GBBf0Levn4
coCcXQ+gVmhV1HUXX2RWWrLaWEbpwcLeRnSzxXDLCHJtNLRfIaAE6jmalbNEWSEgCuCdgNEMALHQ
bCt+SG8KJBW3JIRWB+K7ETA67Px5/E2VsStyJscXyai4+UB2KfHMrPZVvHHMF+kubL0RbdBERLUP
z/bZKW/xaFd1EicX/RkK5FakpG4RMKsidorWiiC5Q7Vx2tampqGPw0UfgH35urC/hTktAYhZE1KM
aI0oDOu2AuZzeaT18+2tt8g3MDOdxy9AAxE75jujUUZNyylLLioeU0YeWY2Nlreli35/SLfuy9XB
sNHBroTis6Hzs/5tUkPPsM9jJbl0rWklxp61k8MqcQ+ZKy4slG2BMRYvcEwOHXpgzpGrQhl/Np5k
UDMjXUUvRaMdcoieF8FBI/qJbL0clm/D2Uj87v42s7qtcFcOGAkwL9kLK69qvUA/ptVOcQiSlXdh
Cxi4NbfZkY5qs5RJXmJu7WQl0VM7PHTxYG3V05etZNz0KMUJ+GjIg0HOuJ5ZnNFcLChJLpLu1O0x
Sy9h7yAVjWRqyV0MYWvJGqdjR/b9jj6j3F7+aUzn9iZdzhW/gdOQcAIRkjX+Ivm2usLUR6pIYnrR
xn2tPwbxMajuJfHj9ijLI4fwi40JyBOSUPRLrkdJ07CH38BALxHxgnvloaH7MeAO8f+KHeHa/+jN
I8uHmjuem9fjlGUX15DizS8EdNzJ8OX0Xh0fldY26xcuDp5srN7ivTYbb7Z6Jen0QVUwnhA8SF3q
yNUxVraQuPxHXyUHuF8AgwE8BZUOJKizoxZr4SjrtRBdmvpDEN/KrexjZRJgSyM+wToBd/FciqnL
zaIDkDq6qPrnwJ5IvouDraL98hWEgAvUhgG4IVB6aN5ffxkkczkJyiK5iOG5GFLLSJ7E9F4Yd4X6
aUhecVHC4/CzsLuz2WU2Kj63N+B8DXG8kN7j9QMSOjg7C0n8qY8bmJwVlxCSQ1QFYmSLWDBfxf8d
ARpCmCBGmV+YtBiqchiT4lJMqTOwUxZMEFPYSEfXBkHUhV4GStycOHG9ipVJsRs0objoaozGx2el
HRK6u71UK2NACAle03BRw9t8nvKGOaFVQUh9EcT7JDUtAT2jcEvBf20QJBfo8n2RPozZdqBymokd
bK0vsXhIQH+g0Q4IZuv2TJYfHXcTz/yQWIMtP18tNTXrCnhLVBd0qNgmqUagEZem7v9vlNlUhJbk
fSFgFCUCxruwCnChbo+wODxYJkyEYwWRNgMgPwufamHESRNgiFa8mxSAMUxPk2xNm6zwCUrqo8fs
rrBhF0Nkq8oPeb4BYlhdSE6qhH4HIus8XxepRlU5zJrL0DHTyvQqg+3lKG5Nc30YtCzRvoH11bxS
AuGdYBxDFGhq0RFUqFHa0PCGE5zUWCh6S+8C/dlNP9vGiTpH3FJymF+EfI1Rp+FQaNB1UIq+Plrw
nkRxOEB9pBzrvSq8BVrijtJrk2ztyuXWvx6Ir8K3G1dEEXTkjdkLy/HSU0SrK5/UrUO8tpScp8fB
WSCazVkp0VSoWSaW7AJNjOgM+qDpTFPU7G9vzEVR6WvR0KGEJAUkMJC+X89l6rOhF2A4fYHnR8E+
9LehuQv0dxZ5+lui2GKEQN94tLIacZeTCVILpis7Qv45ypXVFyeo72l6cYopcWCUYINpAipqZuL/
nc5tuCuGP+oIh2QYvRV7c8uTe22NNO6uivICosTcX7dsISJcEaG9CO2vDuYsYr9FuVrbUyinqBwh
Aok3jf/5t08NvXBFHxLaXqImSe8GVuSHOjdqyJmbJigLYuVsfA+eCnxPFfj3QC7JPSnRT0bt7HpA
oW4m1WyzFtmcRY1joqNOdBYiz0TuTCyCMrmfvUw7rbxA8rB9z6lV4Hlg9bpTQZHeURqXvcjJUfzL
oMQnfZiOBBmEUzA60Vbm9PXwvvVTZ2sjDZ1ApKBoL322G+kOrY1C+EDtI6xt7sXjN+qdmflZ/1iV
kyX3R3g4xcJHCR8FGFgjQQaUQSbvk2HTe712TM0ZzXOHjgl1FeBGlLte8rLeJv3f8lD3lphbItnV
9LGgLixpTOqKEJ2F+UfwlDRWXzZ2AE4A/sO0sbo/NNu1J6N0J82TD/HvJIyPBnCtkOwagq2gt/LJ
OIQSWQliOxS65u/fus5A9xgRW/VDKgi/Y629V96SXzrZa6aX1+xC2r0wOsk/C5tis3ByAIoXuFIQ
1nmg+rY75SJOAw5HvvQqoDbNVP1UEvNdSMJ7M56Eja25gATw0WAlCnFTKH3x5/5stKSO81ZDfJXk
FLDYS6M2Tikojo60XHtP5Ed4HjTbIr88As22GZQceF7LixkLC7dej0uFdCjgQYUytkzDk5LQYS/g
f0L5DJAt0UWK86iUG0nUSmzBa0fifr+wfAJd+nq20CTMlFoI2wtR7wsphJryVoFm0b/hC/p9iNkB
IlFlSNMQsEsl7kosYpSD3xjtutCj5K60CxjDWv1Htwv719tR5qsLvFhTnn+iLIs2ypxwA2E2KKgp
UXspZVdP7WDXpA/ZngrHDD58khU8CpUr9J8bo/I8ajkqDIk4mxZuI7O7xiBCkMsNYpv4ezhowD6E
lvJTcBXZi8MDtQPhSRxPEIRvn5X00jYWcSSb0Y0H5srlzbs4//kRswDbN7CkjjRsJyNtezcCLczu
YxnPFq18uz3f1R3ECWAoFBqgDs9GMsPBlIpSRQMEshXFvVAz+/YAC5U0bCCe7nDeFAD8C8PtJEfP
O4do84VV97iSI63eqclLrbzU1bRng1sUl7KyzBS1OLD7hT0w5TCktyI0Y4q7OgtAv8v3Re7BROX2
L1vb2le/jJcTvkWmtq9lER4yKIcne6k6qqj6d0+R9COnjjI9BMSrfrD76S5NPm4PvNhiIrp0qK1y
6CFC8rwyWBtRz9pKrnx0v0zqlZotKeG5HZ/gfOKKfQA8z1Z9epnbozrIaZT4AkCv4otczzUOG2VQ
tLLxI/IYjn5gEmdQHnOmWyCzjW+QL5O1U9F6cg/nRAeUJKH9c3vWi968gZ+Ad78CciPk6VAJuv4J
RWlEUWyyxm91gBwswuxR+JnCrzgqBE9Uia3puJcf4vGQVgc9cqrsSSJ/pxGg+K56NOFP+xkSS4bT
G9n4IPOq5tcvQ+cH+lPoXcqL/FJlbY0udePLTeR0yqkif1lz6cd3ppl7OdiiUixON18ITYFrOUqo
KOnP7mII8ROg9UBrgnStrURHc4htrXm6vdzL3T0bhWcE33Z3AWB2OkL70++zvzrrLMZ0x+wqB94h
GoFZNPUSaZ8HmV21+3x6GeJ443ytf/Bv85yFUjBoVDUE2MKH0mkS5TudMOh45bZOxkMzFY4Y2wot
4VZoZfTHj6E6KfQnYy9AXbpB5ATFnQIPTTN5Qs9PDPONR8XqR+BWQGhCqhCgnR2IAopEsZZMjT+h
RtOG+yFo7HTLSW9tECTmaLaBlg1p99kgrWHENdODxu8M8gEB+3pP9SkF3c/cAnYt30j43PBtR/WL
Hy40A64/dyO3EYOVAPM7gf3U4sANh/spbhym7KQQ/lMK0tmjKO/zzGnkc9ee5eFObffxU3VMgnFX
Zuw0QbUWJvPojvyM7cTt0X2HpEFXHYpuV+hWD9Qf9PCrrZLW6j7hly2vDsNZdS4ZVAxUMyZTZz4l
4pH2qkt6WAVH4zkONUspFDsznkjzN8CHikA/zPQP5JpWEz/1MdoOWWrR1JPe29AxWemkiuAQ7Orb
p2klZHMGJVzIUVeGGsIsdjExCVWt7pkf2V1236J2SIazPPqdZov5r36zZ8o3xlUWgq/Jy/ZoSqBE
tpDbiRGs8FIIW7/9yxhgMZplnrPgPD71Q20hC9jH6j9ShhEDUcgWQYiEQC6vmV3vn0FG7TxXoQqC
B8QEkbU+cs1Qonaz7WPEU8bZ5Hik1fEaAb4J6ev1UEJh1pE4ToMPhIRTSjBNM0O7qPZtuMFwWjl+
VwPxP/8WAsVOCuuSCYPfsZ2elhZL7tpxCxG8yKD4wn2bzSxBNpoG912D2fT0LUw+ymAjD16uFuBE
/GgLYMRqGOl6EorUplSH8pJfFHGxi9SSHlmPl5oxjQX6OVLo3N7qy8sQNQpAEPBaAxjBmFeYJwhI
d1SqBz+M9T17TIGwD4LGzaAeBm3X2gqTLUjKcgVRBYaVDQjksIXAIbueYacAT90J0uCnhhm6kH0A
pj+HN8TteX1Js11vO0kU8ZpBtZn7NMwj5Agac2TEKhayq/RDnWaGh2KwZPdCSZ0WdqT7gRC6T2sA
UZox/9sZ7ejGg95ZYTaELsDNodXVtPNQ3A9dgw7pTg5Bybn9M/lkF7+SU135YxJCHrPtFHdqbFZy
NPpm2VumGdtCBiG53nCM3ks21QHXlh4h5j+jzZa+gT2AKo1ICLuqcMJG3StNvtF5X5sQpOAgCaxD
Thbq0Ndfd8TLuO0VOvoy+gnBS6xiG91r8qsgnm+v3JfG0XzpoIAEbRdITQBhNAthNA0gQpK1ox+V
hRelP4XaM0hpJcweHusnPRw803iLjN6pBtGOxp9xcs7CXQJfHtGBnUDa/VZ/5LFuGRwaN2zkmMtY
BDjcV5kUlGxURGbL0Ot6Zo5VP/oVDU+xinq6WYE1G+XpxlW19knRlTTw4kJVAEf4er21otWlnrDR
nwz2ECr1Xsqil9srvToE8BJYZtSTMND1EDpR2kbpMZdIjJDL56KKyQjTxkSWBQCOIEQXDTcEB77M
+aljoYlVramjXwSQ8gsQF3ahLjKnBjPfjjjzWo2bbp+TqLazcWxcbVCzO1bXjZ2xRNqIH2sfEA8X
XYLNC1A4c4mYNO2Lsk7E0Vcb/VHFxknb7BEo493ttV0J93gSApsOkDqA0vO+WJrq2BuaMPoxTIlz
QPTolLt1/WvcAuGvnUsuKYXLBS5R2jwBhimaJlUynfymS/7U1HRy/AtCg5kjTeYF3pBbtbllDoXH
7rcBZyeAMSmUjT7EgC3b9WJii+VvJb+kwiEuLcn4LXfu7aVc3UDQK8Iu0tBvRtC/3qcTmEhZhm6P
nyV3IjQSJfEugE+J1TErxHszVD5HSHyMU/gIqb9Dk4f72z9g7ZxAEgXcH1QjoUjPV+Rb/tEnYiWD
dDX5up5Odi2H5Y5I8pYX3UL5E/hqUUfTjota6XhqzI7jWEckq2Idr3qd7sXS6Uanji2JOUGmWcmz
rO9AZwIYflcSEDnbypEn6QiAbYP6dkx/9to+yaq7msnPt6e/LMbyHwZ8BDhnIsB/C+aZ1LA6V/HD
BvKolWfUJ+yIuBIMaV/k0ovVn/1WOWvtkGIh0CkCco3LiFyvuKRABYEq8oTTE7okkD00Rg55uiVM
sHZIOegKbC9oM0DmdDaMlJtDKkyTPwxdCjBZIqIuUdWQEQeOuY8+b6/jSkaGTBiQapRusJHnQsEs
Kqk5sFDwxYIJuyKmL0ZKVGjOyuj/50m2y2pRdzsYxGxE4JXVxMCguimAAUIVa5YdZEImi2WCgU0Y
V1Sq5sHtz4tG/enf54dqK2cJcGzQ1zH+dkxG6CopQVGMfk09U/uDvqVdCz4FnE0wLs0WkXQlDEHB
iW8QGTJmCzJAGJVCn5j16OtC6upRiF4g/NwMZwSRXRDOeYl6dnD59xkigee9Xy7+PcfWSPUEniUM
Yv0abruKPxLwLVw1B8fJ65IN8MZaOAD7ALAKeP9xrM1sc0IXRM+MShn90dRdvS0eiz531CHxgkQ7
0PSUELdGM6p/UuN+l0/sleARG3ya2oOg2jGqr/5ofLbT79tLsHJkrn7VLK+FKURPSIzLfAiBdjO6
g5T0Tg/IPTSwN1LotfPyfQFm2zYwsGmFFq/zUFJSq8lbS5LCTxTRLRN7Kumx+PXGkCuXKVcDBqdL
BjtncWuPeQhvxylG3GGCH4S7MhBcMzp06YequbcXcu1QctaOhNCDCDQ3hArEiXa1XEw++rztvg+M
0SMKHjSJPFWH20OtVI3R3cec4IGIeUG19jrOFaPWRMJUTj6FoY/0mtE/qf6bPRqJE08PrH5NyVte
HlnmoOHeH1myuz3+2lRxfaJpDrQdGlyzaC4YpOmhjoZVVQa6gwLIbyOeQndq4Md4e6S1oIDaGWIc
f3ShLn89USnSK3MUcW/0g52d5edifJSPkxQD3OqF0dYGXZ3Xt9FmG7QepjIkhTb5atVbDDTpyYjd
qg03Xl7S2pnDCx4kTfTpUbSa5R9sRJoZQhbVVzoHch1Q9DJL3zR/5HUJP8vYmko3Ufcdqe0++awb
J8Abnz4FspXQu6o5VFJiJacQZjLS9KAOl7g0IPWj32tb3jVrBxbVNfhwAHqI5/nsOwdDpQyGGkw+
ACWCJdfyUwvyvd3RWrTNCC5kDZjOdmGw/6LWAbgR6g4otUFT9WsBv9081diUjQ46iq+/U1D8pcYx
QiBY4OE9ONnb7S228tGRK0A3ExkRoDJzTD0lbTjiCSP4kLQwXTHKILLDitit23RLPerrTT17CaOL
oSqIEl92OHzBv80rScy+1/Re9A09vGipkDlFgPwvHUTJnsZagF8jYKRDTRJvmrTMndRJ9NpayPYh
Atm5jof8RLUYAjytRo8GcjhP77rek+M4tOrUbO8TSckdIxXrU0kLw83rtkytSQvEd7mDTx0KmLKL
5mX2lI5CdB6i0LCEtCuctA2jjSi1ssuBa+bPMlTi0FeZ7fKyZVUStbnsF+0pY/V9Nj4Z8KHAE3nj
BbgWDr+PNI9HUDcrKrgsyX6me1OdA0syIUep3Sgv9mL8oKcgmHSxTSOI44Ve8nMMji2MTfWB/Li9
l1YeFpzSiJeNAC1WlPuvv2+L1k5tmvghgpg7jYKa7RayYIEax5m4GoJv529biJFsGsycyj5Vj1rx
oNeFRZBLcOkXfYDV4YMuOCJKg+l4YhqEH2srTbgpfZCc/5u5IqlHSoNLbw6vFGlDG6ZVsq8K5CST
ztZpvPFQWV/O/wwx/65SB+BjmmGIuGttFY5KwCXdnsTKU0gGNtjkjV9Yhi02qTzU5WTkRPGb4TBo
fxvljVnK+KcNvOx3BeUZ7/Z4y2CD4QDmRIGdB4G5TETDpKmO1Fz1sVG8OH8csr2QbgloLZcNttKC
LgOagRoioJTXWwR+H41GwVXz+0hj1pgzMK7RN3BuT4Uf3+tYBiA3YhnvFuBfc9VP0mQwOSSa6jNP
q6DdPp2IDWG2Wn1/EZMtfsvKuoHAxa2CAf2AEMLsZk5pBzHTOFR9rcpOFaAXxMnlboOlvtKaBdsQ
FQnUuoHFWpRe6kEXellvMKWgrL1GZPVZTRi4jsJIT/kQxa6mTIZX0V7c96We2WmrRw+6zIpdJcHH
rldpsrFh+MTmqww8LKoUuINxQ81ujHpKQBLpStVvXEN/h0Vipfzu1b1Kdre/5jJYA/mKnaEBNQg+
1oLQwyYNdPNG9KfIUQXZKn5rg6eOW7i/5XeEOwfelEiSASVGifJ6a0aciTJmmoinVpXuQMMqLKmW
TRdFmnp/e0YLy88vJxAEYVxp6PQA2HA9lokbTVAbVfTF6Q2yeXhiOXU0HOQhcacP0nqUwvK5cTs9
ttvq0pVnQ/QALWbGBMjLLu9KxwQfMRVdqljQbozJZyw+jJVbKw6NHBK9VhuZyBfV4vpjoxajYovz
b4B8l3+kb7G90kD2j9Eq8XswnVgA65pjTwqP4BcZ2e+yeldsvY53Yj3sO2i9VCiZ5SpFBRYkNkm3
pAnozceo/xziP02IWXl1+1hXbxJAzH38WZByp40P1QkarlYpx0da3qO5ZUeF+Qvsoturv4wOALMo
WHcEV1Sj5zFI7Pq+hiq45IvkTs8Kqx8LK29so468YnodiFWO77dH/KpazVcPeRw0E7F+/JK8Xr2h
D3MxwZ/42bkkP4wysrPUyVUAVqYXcxI+ULsou3MOi3o8kgTAXITEsLoH8Zy/qs1kR+VwiHpXgJV8
0OmHYrQTyDC1dCNsfhU3r38mrC7At+XAYzBS5yfNqAra9WOk+H0dmLB5gkheBSHHfTdWjV8opWCV
BQmAAlI6KzAKbU+UMAcWve/+3l6wlTIsfgkCi6giRwPEbPaKpHWTaSGJFV8X4Q8euTr5wcDCaAyY
UVGXpQ9YomOVeKXu3h55uTmuB+YX2Ld9LjCqy42CJaAmDDGdEax+luEJa2fmHaFPTbTx4FqdKSpL
OF0oluGA8bD0bcDAICLALbXmR6ciukAaFWT6HfETlO4IzhDLoVprNabsCeVG+36l6qPyCiEaXyZn
Ncxxi1TOAhJ2reZDvdqKM9kylZ99UEM4UXAgomrHKbEkry5dGW4wv/XGKmq3TPdmUO5H5T5ODmGY
uqYxbPyu5b3CfxauFRCWDO7oc70isKZleaL0mk9UaS83hzIExXwSnbxQPRhQ3f7eKxcrrE8hagI6
DtxeACW5Hq2LRKWX1VH329QKqlMNWi8v8CWjlyTPY2Rlj3V/XyiHKBmPuriRRa6kzJDPRmBAyQTf
H+DR69HbPkeF3+x0n8luDyKuFsBP4pS0z2n3mVZn/XVwmZUPyW7iWPA3IHLGYYNCw++12aG/+gmz
lEyIIOgwxL3uw5pUJJ5EX4EpRD3z3mDHBJz72+u9vGWvJzw72LIhTjkhk+7j3avZfQkhLr0cQaMx
iq2X+uqnRX8DGSfyWdRSZ4vb52yKWKbo/hCV9li+RugcaUdxsrqjUrADyhIJcAO6kwb3tH26Pc9l
0oJ5fht7tqpQiEqYwGTdN/VdXD4VAUw2T/1G8Pg6obNvB2CCjGMCpizYLrPggQ68mjepnJwVImCH
VGkANdNQDzpwofImqZAmiOiDskoGJCFmlBb3VSMOb3EZlhWEQQkL9oPQxL8qyB69EdOENhF6BPlD
kg1gdHXFCMUrE/8x3AaFFAjqLo7yYM9oIkAndkonA5IrwGg6Xdjrf9qujUsb5PYis+NBrF8MCG6/
K9EIBdCJlwFwCiZ9l8gZsgO1n3TtjrYh0h1FKVEfFGNgvWySK/wvZSS1e8rSX2xqoHAF1l9+N8gB
xLbSWhXRNaHDWy+0Qe/ksdaBqiGLmQ29YVjoFazSc5tqWfGe6EMbwLapIDD26yXJatDfU+0REorG
01DjlfBHbAqIFcBxFaULIHvHjzrrm9waskDNHybEurcW8puTpQBgfaJimlZ2WQeZoxVJTx21NeBB
1VeMnCZBDqnVo7TWOBrWhjqwUew/NC1q4IabdeivtZJUmDsyqUr4KzOhkm8JrVpUXlwoIFWPWdHJ
LzCnS09jALTTRpF/5eRxAwSoRHExeaCDrkMNbqAmkuCQcobGwFOC6mFIfxF9+Ly973lwnu1ItA/w
90PPSANOcnbmMjUDFTQ0kzNR1TcSsAejj7WNGLJyttD14U5K4C/haM9y0UAWu1AZCIpOWWJ3kDLv
7wxzcOrucnsuq+NgJO4vDHmtuREJkQMGrn1KzyxB5SuMPCM+KgGAxlvk2dVF+zYQT0q+5QDDgPQQ
zpAgRLGPIH+Z6pfbE9n4+5X5HReXYGSOBT2bOv0wBWKZWvvPuDm4I/3fFOYJW6iRTsPOpecBtDoB
ZkIWi1tvMKF/c3suK9sYA3G4Iep23G76eq3CWEG+SSp6bpXyNE7VvsykyqJtcLg9zsq1iJo+0iM8
6jGvufBNUJXozAa64SPsPU0SnjKlCkk97W5kPst+QFloY2JrHwmtU/4yQRoizomRoOTlAUqdpi/3
z6JxB2nu/2YATAS7GehDef4IkYQO8I2wA4HNPCnG4xRuPazWlgyCLNxDRuPKPbNt3KpsSGs9CPyC
SXYgPpJptOIm81oZ6oAvSiVsFUVWMkXe4kElHgR+mJ3PBhQhqCpLVUR47paN0BVVnDZ+rfvXshsP
kPcdKqdtn83CM8ZXAaVXJbMC01Or0k62XCCW2xL1H94Q4CxotCRmR6woOlqAZk98gDtsuR4AfgSp
K9kg+fAJXUdXaLh+dTwMNGiEr4znW6DQlTFXIjWNzxrDSx+qxtW0y5/Sv1EsemHuxcLGllmpQeqI
fehSfpVf5Hk414kAYyuKSwNaOHYTZTvFfDN/4+EKDaFWTO8mPbqf8Ey4ffbWhoVcAZ4lyGokwI1m
ET7R5aLQYPJ4biBu4ADqnXkZsmQ3kOv+DORJftDNfkBm0kcHaDmLLybNt8zsll+Um6CgFAooDkC0
c/kf0mWoFDVTfC7j0QCjU8dmZgU5lGqwxY5dflauwMcNKyBGAi+x2aUJGaggzbskP+si7GehCWyh
0mflhj9N6RGCZiAvurdXeG1E/tgBjwHvDsS46yjahXFmxEKan2sJ/StrMq1cPoWmU7R2p8DbXt/4
olvj8T//tnFlNRdlqmI8xXAyYYKqkSupLqQzEUaN9CKdb09vpe0COcz/m98c1BOk5RTTGOMR0TbY
Lw0G9O0xAiyOlfsMpLjA7uIDqwocVcWOfBbbEGm7/RuWLDakWcBtIJwjEQIOh2+wb3POmlToAMPO
z7wGrZ7q8aEjv4LwXmwvWXFsy99N+WHCaPPvIKIxb7gls9r+B60EWx5QASuQ6obZ3VRvsctXvgV+
F65QXeVF+HmhM2GpWOlaUpxFCDIx2IohVu2GEjccPVXpvb7xvlxmUVgG7sWDZimQZvMnbt62iVZD
tegcAblHz5KBWzt7CcstYYEVsDbSThNvWdDaIUMyVylsmpqNCTxmzj37pShAbgTH3sHeztwffyvX
/BsHMDm8NOpJjwvg+o/VRoK9LJ9JiBSgWUCfhBOm59g11RiGCgVk5QwJaKtrnuMqtuAGVIo6/udJ
hyWFljyaY25pXbCx2ZYRk48NHgz0Q/EYROnserP1wNJGJMTYmnivlL8U6U4mhSULB5Tj5eLMVA8v
nI1Dvbh+QVLCdceFTGAhi3bO9ZgUwFcaptQ8S1Ci7w4pOVaKDZaevAV+WB0I6GQgQfm1N19YOqbA
gQWpeR6jv4EP5vwQ1hb4GVHt3T6zy7jBp/RtpNnFk7V12MBuyzyXMEMv3qA8qu4rzWrPtXAaFNsc
X6XoZ6QqWNl9m4FzsCU1sjgtnO6Kf0wD+Eys6SxQagXN44lQCuMqag2fRfc8QjBq3BQWXWSbCpoc
6DygvsZ14WXp+ttFA2C8fUj7Z4NEyWMLyp0jVejP3l7P5SiYAWfMAQ/EYWWz5SR9o4djmCvPMYPh
vfEYNJfbA/AYepUQwVYRS/UF+Eb6NeciK+qYpglpFUgFn0SGFzaxY+PH7TGWgfxrEHD1ATfBcn1t
mm+BPAeQAIKRk/LMvIH+VH7mnYUYbsq/s+CJ0oNaDlZKj31mAx1tiT6QY1bN5UhN1dJQsz5tCvss
zsPsB82WFXUFMRlTUXmuXrPRLaCTkSinPpU8WJDfnvviA6JqpuHAiSjBgyE4fwIrlA1oSikaTOsh
Q1K+oYh1e4DFm0EF7A7NQ9RfQaMFgv16H0ITDc1zKPVfGvROLnWB6Fj3AxSdIz3xDMhX2qBGKOfO
jLbEyxYnjY+MQwCDTtxNaElfjxzJcdhNYOlc9OJgQMiiujef/gtW3tcouI1wHSCJnp+zIAB4NEkw
P7WKgIVxYbJuMTSbkp3STAdNp066E1m4+/dV5YYPAIzhWQS40vXcZNQtGKAg4QX1GHvSIJsn22UO
bdpoJya/ZZSzbo+3OIaQaUW5EyxSNNyhYTZ7lBMpZmPDoPGYq6cmeRrVz2D85/cxxsA1gzMOKCO6
ArNNP5oslOHlmV404GMGubPolhPOci9ej8CP3bdznrZJUiVSnV46g0Jp+iEzchsKs4RrHp7RSd9Y
tIVbFZ7IsL2HdBXIPYBemLOvlEh60jaqQi+N7A+tzQiec27Yn4l8UnLRVZFFBJlwKICfqVUvaUYr
V1qnqP2hPGkR9HEK798/I04E4Nv4XVA9nX3GWsraXkIKddECOL8inoLVCcMhF+jRX7dHWkgo87mj
CAFNRJRwZKB0rte6pAkrWVxlFxSRR2hIF2H5R+nbmNhtRIo/OgMk2Yl0Np1kXW/eR2kYNfhEBv29
JjK4ThgEHXCAkkn6G2TKtto4QMvewez3zZYCPO8xDCuWXWhxHPIRHjjEiiblEAqxI6WfhegBKJ5b
YwhqxEs0INXq/dtLtAy9WCENqHNUasBynpdrVCEmfTalXN4WgkNDBxM4ZUtefGUMMARQdAK6HaYl
8wyuBNUlhH9YdjGEstwhew5tSC6aG9tq7WMjAdC5Q6aIJ+f8JWQGw/+Q9l29rRvhtr+IADs5rzMs
opptmXLZL4Qre+/89XfRwMWxKMFEzkl2EiTY8ZDDKV9ZRcvGqshcr277O8JV4gvwG9UDV7QtC+bn
owLfqToVB63AzBa1EFAReT204FUcn3ajp/BYrWFxicJSQOpg5Qmvr3joxwEphEYR6g0o+C1ytcbT
Rr/Qtc7lC6YjuAyqsGfl9FD6X01k9bklklPfOZEYPnIBoWUbGGPt+m3A4Fvje4bEmbBMogUaiGum
dj8f4SLGmZ8N1y8CQxGTt6xy8RNfQiCw6l0OIse+YBXeO1xvoY51gr8N86bNmNVmrJRguVshFzpe
l9hQFczSknI5S18G8oL2BGLWPLFUxQzSTRJ8t7CM0e9gV2zid7fVAbYhIXoQBOhEmJiqY0PzwuQ0
k+MRGBYvnGzVyqEsatjXfWR8bgbH8CvtoFv1rkYvBB1q1Nb+Xv/XpzFg3PJPuesH/bo4IXAUNFEn
KL2bln1GM7VTTb5NeEuOwu9aLmevDf2za7l4JZX6uUgW8438GKIn882JgG9xDQihpwKSr/euMjx7
CrB3vJX7Tp6dxvzEh/eSRkPviQxPIScxxOUFEcziTnpXHZHbpnv+MdKMSIdlyHGAgZrPFOEuqJFn
O/JO1i1FNYTDGGqGMDzAOqUww3uRWFrU0KKiwyFXbaBBS+lMvkRi/D2h1/1+3DQoaWEb6qC2QT37
8szNlLrXvIrrXT6GJgGUVCv5jsiwemOabAfToS0LqoaG9qAw+Or4j6p2KKuBapGtH9OABvFanU+a
7+zlVP9+okW2M1QA6Y+B17sdZBkEqy+hyHcfEyjNN6wgkF9T96NvyCjd7lVHDd66Jy+gFXev8KBr
vnCdoeXM0zdYjIcxMCfNENNDJuNyMGBNInmbOCmxcuBQsIO0VrDS4r0KelAcBFsNmjzo6YGAuUi5
Y1EL5SLrYzfyOMUZADVm1TToRg8M0MpeuDqn56EATEEwCQQWiBWXX67W4cKOYl4MAwZU6HArtkzU
m4j9vUCuBUEwDHjGM3djztuWYZyYRKmUoyEKu6wk/UCnJYayMx96sS2Uaq6wfNRQRk8aubKnpG0r
lshJqKNPOwIK35VAKFJuCvWCZSAAjyzzRvgheIHWg0vQcFpgh2rGlZYcSA1ucA8+1nRAzRxMOMkT
H8tCIvic0LHqWKqOdUKLdhozBhZ9j5MJkKTQAmy0f0sIF3lWO2WBxIAm6P6FeQRV9oDooAr+PSXX
ccB89KKPCSwKzgL883Lm27GKC8kP5pDo2Fh9baGq0ve0terObLIneVd/AikDIM3KF/8RRLzYGiAv
IyaEMJyOti10Ey8H9hE38YOKklkasOSzMkKjLswOMEE7NX1501a7vGQdwClb+E1DfWAwOonxJpRJ
fTq85inVZhPvCcru3+lWM8utZAHRqFc0PegHcQvgoP9VxrSCks57JQFYTKOXfp/B3caDqgYkDA9J
Sqiw4d883YYNgvysxywY3nBxhJXbTHaXmVHiNCrt/BUA0DUmCq0ciNIAn4fZh4jKvB1+BeIKB55a
UDYg/wPvpfSdJUlfo/xAQB/IeKOCbmIFE55H0r6VRbeSkM5HzmLe5+NxZo9DnveK34E1OOQ8fNBd
Sbfr+qlo7/XGVs58cuZbK11rsNwcDdrZOEGgJQX80eWbjqj1ZCSTcxfBPZgUUH2kXnvX1xu/P65R
o36AU5evhvMD3X8gHwHxgzj+5WBZnDYh8RWIfjL1VAPgl58fklNjJVCk23/u243Oxt1eemoUph2C
dzjmAoq0urBvbKmLx1gmp71IJq2HsoZbUscg1BkM7j2mn7GZs3rDUaeyOsMCjKOkMppcx4MRUMXh
TCewds7IfAPlFen9Tjm+NBlrxZ07GLSz8k1qHhTKQ7rd9AtzM21a+6W273TelD7UBwHnjS37W88m
ewmJEw10GjLdGLalfUAL4iCcgMmkPuSC7hMH7cTmXv2GAK7hYCfhN8C8azdQOLzR0k72z9+wohoM
/VgZwmOdGdF95znl8ZTti8bMnzQrZw0el/vQ35SIwqeNRhntbckaT0PN8r231WhqC3ZgHe5z3Q7Y
14F3GssurC9CFSOnDpY447eleYC2GgvjzWBELeCIzGPKO29Ou+GupN3jnW4GzMgskzCVBUZhATX6
4pQU9qMUsrfQsIBnnIX6oWMpNrRuCfTLKcC5FGYxb3t7g219AjzJNDWUOeMDefB3RUZ9+qBvUzOm
/3qroB0DIRFZGaRLDWhgkC9tJzoyGhopLezjfWDkA3XUEB0rBA0QmX4AMvPUe8anwnqq07Jn+zf+
PbW3z+XuWBrK053YmR199E1s59TNmORwxoO3Lc6aC6sts6efvYUr3OQePNPuKWSI4fZy7HoDTk+m
027POaxSmGIHBtNbJ3RCSzsmlJkNgGQsAJwL5hwUaySCJMxkdMxzzGLz2FPJ4Wn2/dkb4t3m89w/
KxKlwdZAQ9/RT4Ppb2UabGj1pfbU3qpUpBOgnwdGYSDvw4iDSR8ImFxNolZleXb0pTHiREcZopLU
fASVxSyN2NjnVsck9txBd5Fp29j4bgX4420q6mylA5sejqHFU+FUnQOaUDfF9xVYdzw6+J+tnkJB
v6cUVQc8i+EzzP5G/TwqtKBMxw/FTHDsJTCy98m2VHrM8K+CuUuphcjnmUvMzadn5u+9hYIkTalM
eyMsTJKYx80zS75k+y7fHVuGNy0TprHEsMPa1NzCJveCsINflhGfvxwIaWHl7709a7bF4dPegHZS
0E9+A/jUZtKsrZ1sc3oin35Gg+/QGF8866zdv+VWcW5zI9vmDY0MbDSeDubAxg2V7K3DZQZ8FXQW
mC3LDkeR2kz5fIvZCRSxE+BadNsadc3oJqGY2g8rZpxzTFD6vqt3iVnFlG4cE1piBjFMjfmmeA9O
hxHfFXQzMg9z8/0V0NhGpL07f76kd08w+H4IDtGbkQ3WtOGxGdrksFXx/ishwhwCLI/Vuds4qzPO
okuL22qEoIdQS3rnCuhSj0aumaLHXn2Hr03yNHqGNq+9v8e8yo1wU4CPgLKAiPqRttQjT8BwET0Z
uLeR1ee2fUII4BeGGpid9/33SD/ZzuLtgDAEYwwsVxB3loWaLOjEIgn83tUHIwyfQwmrFLbGWm/l
3SZQ7RaEDMkIEREqNBLuwpFOCgsgXcGzJDW9CF8ZoD1IkUSBEU3bqnioS5svHlce88ZHgFooGhlo
2oMzpS6Sti5Gq7yKcyRtYJxKtSlBNBAst7SQaMe/DbqlcgTmDTmDLRw33nnJa8ptRu0tCgBqLLY5
eGlS1nVUBS0v8A2dX1sl8wMs5/H3Ay5SHTXKOgmVhd6VHrm7cpvU2EM1ZH4RMnsvquocpwPJGJTy
OkxfY/Br6fQ11FgH1QEMT/wClwwycZe3vxomcZrXIky77OYTdLzgKGpOnVv4szSDTXIYzoo9mSPt
17CwN+I5DA2MNRgkaNUgC70cWopVqGRpSDxhSYWdrLdcN4EEGU93aqrISB3anDRGkWqjhLy0DEva
JJUAdu2ot6rptWLzDfyF8PH3mpGugy88FiIviPMocM78Yen8CjP5KeZyoY8HNxGhQM6EFmXGbSLR
oUXzOABqCA6TkISKjZmEEOmnaPqALHwpPcBqtkhelDeS4FJSyvcETZ+MiuMzmXKzrg659A1QGgML
OhTfwWiJQZwY0CxkELIdaydCTq2uhK03TgS8C2p4aDQgZF6+S65EvNZL0eAWCYvUr+4xywMqvcWP
0vnvWbv9Mf9npOXZU2qCX4kiRoocIjNUxQP/fRy2sch4fL1/YWBHEyv6lRNPurV/gD+a++tQF7kS
xtHRzo4RNg5o19AYOi1UHc3RrCAt/Rhup/1AaOfAVlpmyosYOElgewXiOQVOJ7QdNsgjaiZC4B9Y
36E/8C00JPCRJ8DCHd23uS0yzE49JrrRFhuyBoy7rhRg0c+MIwG8RBjLLQLvhouLdOzk3pU7L0FV
G0fRMHdEuQnpzN+f59aa/j3U4hzsRw+OgS2KV7wtvQBEVGqGhhiISyHBbU3yymjXtTIcKmj7zJ6w
oNmCS3K5s6uyryVOwpslkLecGibIgZFAGySw2wngbqPIEjP5HNIDlAhZ2xqN2U8vEdChfXwfZVtJ
PhBIengJzbZh7Si+T4GvrmCjBWOkfy1xk3znqShRfjTBS10cSPA5xRsp24yxFcT3sg8r5p5WnrLv
5Tu+PkbDxktWUIbXGnHzO6LhBEjH3Be5ciFKlKrkdRSpxrMU0IZz1C0XwsSAgRyh8i/5PXzgwtfm
qfkuRzBHkB9bxJ2glH+EJUDGqjUt6Os63s8DQeUcHk8oCi/vukpVUwLReux1g1NMT+ORgnd0EB1B
Q4T7OASbrKTFFj4E0F4sEYPDiydk1daPLG2tZXQrm8PsQHcc1y9qFcuiojq1vCaXeJihMvS3od1V
94BUlRVrTNXNHxQLlhuy2K0svNvDzp1bVOBg1fNzXPw6u6H/KnV1jHUex5vaf9Cax+gz9SVbSs2s
gyrPXgnQ52SyUjhrjZlbR+3sXPL/h16UUfUiCyt5xHroyZFr0cqlw2gQZTcWhrBGSr3G9czfGggN
xHmwV8Kxe7nB4hZAyGmu2eLiliI2xKy5k0e7SbfjuNfyM8B7fx8gt85ZwOphPILAElqA0uWAY8DH
XjeXZBvlE3oQ5+JfNrHuTJpyJWS7dShCwQkrBmgpmHwvprEXmlpChXF0G76TzJj3KqMLIVfaFT1Z
eSdhDsGXwZcq45qHejaCsKWgpKKOYU2KdHDbfCdP/xIP14IxwjTe1D0j5u9VCDnHzgyBMXjZ/ntC
b42N9i7aqugvodG5CH74SpBafEPs1uAkzbKRuCn/HmG+PpZvh0Y/rhbgCzCbi+vFz+NCjgY4V2Q9
GJFtzxRk3b66gcLGykTeKCGhRwYzYBWCBCLwg4uPJvR1JXkgKbqqrfDU24L+Cejo42RgrxFK3uF4
CyV8VuwzgpSENm/+RwY0TE3l8tA9RWtUwRvByOXzLCaXa6aGTyYEI3lMlA65V0kcoVXgrcIXSFpr
QUNrthLK0iVjpx9nDn1I+b4VQ+rJsOOjvZzCOeDv73HrqWTog4MZDiw4WFmLPaSMPHDaXTW6CjRb
rEHO3spO0Z7kuJSpUo+DDezXPuGFFr69tWd1fFrZclHIG6+P1yQxb9wW4En8eph5ff46KaHkGnZ+
qQ9IPCLiJBmDsHsns85qFTCjLO9VGxkYVwkrnlIDngqxpejo8jFlTdlcuI5NLp9kUdJugcVB10BD
CFca3F4eWC7ZWr6RY6Ya/LA9ROimjkfNd8JmlzDR5tn4rklrN8f18X35FIslDG+JvowFgvkQKYJ9
USho35mhU2tsRNUkjak83QvkuSWfUWep4Qm20wChl81DqrQrBL6fzX+5dfEwQOIiw0ZchsTs8uNw
/Ri3EAjAlKBQqKH8STbao5b9awjkZKEwbCmJ1XU2Z6UxOPWQ1bEknVbiWRK2XESl9BnhRlBbaMDy
004rUJ5sDk3sFBXzV47rG9MGFBgyC0CaofH8g779tYxiQRqVahxGtxUfMq6mCTnKlUDbZpP5sGQu
VvhEN9bKxXCLr1TWPlLCCMNJmBhO16icPbRzV1XIUcZ89kjLivDp7317fVJDL+R/XnEZzAJomZIk
7kc38CvgPgKjGoPN/22IRRIuQ0t8FBMMkbYhy6p3dFD+FwMgz0BgCFgiPtflgiJaXvvt/Jn0GDVZ
5Ep1vrKBru9tzNKvERZLNpH0VgIocHRD8R8nxgZyXhqiLPr3e1yHIZejLM6KmmsLX5snSoE1qt4i
u/YQ+mSEkeRDqVe24dorLZImjxOHPAqF0eUnWD1JH32ngDPrrVzTN5fXr4lbLOk6UTK1TPjRRVCE
vNRHmVYV3/+etptjzDDpGY6HU2Xx+eUwbdHZwpt4yIx16TNo15rEN+fq1wiLz49ebKlEGt6CVC9K
+Zxl5qpx+c2jBo8/02FgrrKMDOFVqsCDPZxcURw/xCg0WjIwf6g/25JvTAFN6drrx5Wvc/O9gK6B
WhCUAKBwfLlx5BKCcuCMTG5VHrz4WDX3Arcm+bg2xmIFtHkjhHmdTG6kv+dtR4m45VZZeGuDLEIi
mSRewpNochOAZyXJ6QrBLEGL/nuh3fxGsyoVYAdIhpbfSJ84bmj5aoI4zYPsP/ZZueeLs6eA19Ph
VvDWCEs3Fzb6sij8zI5QS1GIRu79IB0zjCd+5dypkt2/32ft58+z+ut688Ne5ooux6dJ/8X6WeVW
yCG3fj5MGZBZQauQJ8vqaxWJ4N036uRqav4iBdULyf+z9C5Yl6DYgAcC1ICG5vXlK/RxN00ltDdd
VFApGZ1WecpH4+9pupF3YxAZqSEs3gAmWoYBvBalYt7igOkjMLBZTyCiDhdegjqg3MulRzW+0BHu
5zoQBmmfjJGtjoRALUTQ0FUdOtmjUAlIrDLJpzXyxPWlAXIrGvdocQNPi3Lz5QxAuKxJWjGD+1PL
Eu+1odV4h7JXIK3QMG/MwjwQ3h/dHjBqlzndWJBQKvgcwVBq8GDqQQ5b2STDPiGPUmnIh1K2swZ4
MYqO1soHuN7eGBqcGwnkSHiBLTG6fZT0XIwD0Y0SUD7h39dBQVCxxc6R0VgUtqEhqTuveTlz0z20
gnt9JcC4plmBevr7ARaTPKVwsICo4uDKoaPzgG3FrLXFj+qpBf4EKMKSDvZW/Bx2k6kEL1B5W5mA
eRlfhswX4y8LTshvE3gnI5+pjFYzRmgnngBfqzyzQ9HriRzqgLabfO38uT7vMKoGdCjqMNA7Wy6t
ZECi2IvJ6EKcKVHMMjcVpA+RExW7dM3/7tYy1oA7BEpjhqLK81ny6yzCh+dyr5dHt5TssLE5zxwd
/pk0K4XNG1URcB9m+BoMnKExukTUa1HsV6Cs8a73MCILSuf+rPedGqgTBvlb71F/MpBlAJpHtqO8
EuDfeEkVotoqalozfWdZtOBargUcEYMno0Vo0h9V743faf9Zzwn+S6DiQW8dwRCI4ou5RNsgrcpE
490KOa5gjqdweGjEN59jfGWTNa7jNaR/Hg5MIUwoOmz4hJefrix4seqhceq2rId31qa4L1JWlIDS
EiNId8NkdqhXw8LPwBYVC3xWKTLztYbbjcUKSVxoF8z8U3zaxRbVGoEfByxXt2q3vR2KVgOJXFuP
97q2AlK/UerQIOWIpiuw/D9UsssXzrm0zmEoL7pKY/LVUxzZ2kADjlVAsQIPCRdOQzSKwf37ELiu
eEEZDEEAMIpzv2sZDfhyBmhiWEkuESBnb+YAifT8Y7mGmL1RfQUGGGVtSPCCLITG0+XbwRuE+F43
8e7o1ZOZ4Oh79eOmCGhU8IT2Uyjuc52Mm5DAUwneI+Kxrsdq5ba5PvHxEIhLQdWGqgKCrcuHqBKY
pXCcyLuwYoySuU9t6vnz3xM6b4PLQ1XHRYYDDvsRwhpL8QkNgjh8XpeiO8QuNOxo2MorF9fNEQCT
BYoAXYIr1nGci6GStYUIM3rwKXFLKvUaSvbGRKGPCxISaoJzn2YR+fq66MttJUquJAOU0G06gK1W
858bKx7xxQyUnXuRc0f78nNECt9MI5/KrlQ5Edm0vcr4fVyz6AQcjbpvR9ZC73At3r4+LiGIhrwQ
LlRzwM0vDhahlQc+gfSEO3ZGFhhhsht2shMqKyWQeYoW6+BimMVaixo59Vu4BaK5204maQGegA70
WzPMyLOVTXyj+AXhM6jfwyEHoAR5WavgarB38t4jrmRINLOzfToYkz0x/8zdNU73rNj1OYJaskI1
5QDfSzWDMCbzW9Y606n4l9CqgY+f6yu29/X3drg+QKEtDqlRxHazJq68+MZ8M/hpHgSeO5UA1+4b
LXVyGWhY6Aa0SWJpqvH3eNebA+Ohmo7+Dtgx2ISXayoFPjSeKuK5MsDTkYrEeuUMuf6ukJXACQYQ
j8zzYBNdDiB7kNjual52YwqwYoY+CFM0ClXvWL1T13h012sVg82qHTx0Q3S05y4Hq0YJ2j+AoLhx
8CCm+641Ro4pHF1Zq9d8e2yJ3+PMs/orTkqbPBc7T5HdBiZExZ3+3aVnyMvRITNrd9y1+nZVEOX6
4rkccnGzEn3sshrRrxt+v9TJU85tW33lSr2xFhA44GYDrxVw3Z/z59db+XxZwFFJUlxZhQKtAumc
fvP3aruxukHXB8t8Tl/A9luckzxU8Rt41ykuaAR6eUy97fQWJDYx1iSlb0SYBDcXTktcXIDHLQVF
kewpogeinDsCo/eWFpbodhs+YH76JgORp9I8oo9jaUuh/fcr3kA7XY68WBt61PtqEiiKW3xA0bFy
ZdFRcXe2cCrIAAF91V8JYby3g/A6AZzxsV9JU64Fc7FnkR4jckC+hOhoMcl1rukD6WvO1WF7PgCM
qbn6e8XZVXiv5NQTim0vveaTRtGsSnMrbh9gbhKSgYY8JHBFINsPSlTRCNOUbGt5E0d7YFTS7K7T
WTc4sNUBBcStuGMwmXCMT76ghbYyh/M+vbwMLl5BXpxKY5GPTaFWnAuQ87fUOCK8BFOnJQdUd4oH
zkGFtGvdlUHnH/rXoIvDIwlSLUgIBs1aHPiPccIb/r0qndBdz8uKFtxJzNb4Bjc2xO9vtayclDBi
gptEwbmKyMra8nQGvDhpv7od2G2m9FVWTvvh0Q9NoZNMY6OEedPKa883ysVrY50gxkSHGiwflO4X
B7TC54OqeqLnlk8kpDrEH7p3njXvZWpU5JHjW7qu13811fPaBKcFsRJMVRFeXp6fIxTmOa/FEq2T
jdI8Dzy0G3f9oy9QINT6Pef8/Y5X1wKSIrTekZmo6EtA0vtyuJSH2DJROQ+pAjptT0W243Tc5key
toRuzCVBiRChBf4GRe+5gvDrBM31EhZGWcy5JbyAjxHZqp4pskGHi/hHw6ALVvT/OZWe321O/cB9
xw2xxAgJQh63XalwbuKbbfGUqzvev4OgT0Cslth6wtThGL6ijN13dr3Gr726MebB8RfwZZByAhDr
8n2zCHohsHDk3Fy464Bv5fNs5Si4biLjx0PVEXQYsAdRxVwsFaHw/GFs2+As6kdcfyyNHCl+KLgX
VYaRQ2ZxLDVhHM48/ymTXvWdNDG87FhsFXGnQNSceCsH/HXwOL+wgqWLUBwh/0+z+ddHFolQ5aGn
BeeJewgaZygf5P48DM81LhVweHMmlk8iaKxS/dKJQB7D7Wyi01PUv2ka64AKhPgnXO1okXxxPQvh
mjrlVq8e0HDueqSvq3Wrq9BhfuDZNxXJHOwVliJfvlZ4YMt1/hkOc54hWMmLrDGNQuB5alEvZboE
SxS79NmIIwcmKP7339vvpyS/OGKgwQIy2QyEQZtzEdRqTQ9JqlIJzpCGpcU9vMsaIwCz1unfoCbX
v00NaC7101QchPK1KQoKIB9C7/c8B8uOQhrBUKxUppmlNwyob9BhZDPn3qZTeU4JA4CaV08IkkMT
mgm8YoKNDECoYHt7ojMC5RRHfS4mNh1Dp/WgRAELZyPfBqrlJVb46eFuc5sDuBZIrlMqcagSG8Fb
7xuR9/n3RFzjECDmhvkXAUiG7DUYdpf7JRUDGbI0MhbzdEDdKwRc9b4Fik6p/E0JnMohBJgxofmj
DjYDt1G8R7Bgu1OjsnYNHHQNqJmfBaAdgPkIgqQlNHRERzibxig8N0grCmcUjOQNU1l+KZE1xgMt
YrfymSgA6bedT2UwraPZ6ZwWfmiKicVBZYZlsSl0z/1az+LGrgfpEX9g0eLIRqy4mKgiKgGpT8Nz
4HAvUMf37utow3/DUN0/eqi2IiMCGJf7mL7S+F/EHwCc5R7AE1lJXq6DOUzSDC9Fd34WOV6KxOTD
oFZNX4XnZLwnj1inyj49I4xsxwduJrJPFmg7CO4mg9ft8lHrVo73axIEHgDOqjOzgJ9FbRcTEcLZ
phICLjrDf3foGCT5c43lX7X3nJvcuOvLDDI/Ha3aIy5PrjoNuVX6Zq/T/N2/i5WDx+HGs+roLjo1
FVPu/17Q88V5ubEvn25x/ldDUE/S/HRowoBAAGcIPsdZB0JBfvIADm2Mv8e7bgGA5wIXRAmcFxUl
iaVdYFlN7Qht7fQcifsiMNQ33jPbyCj5XX7wPAt7OXT5aiNINDjnEZtK6q8RJ+d3WrwzUmbktHAs
RkX+ammqRTN4UZydM/6b4JhHernyklfRL8Tk8LFRccF1DpmSxawKXhjFql9l50532odhJ1nNjmwR
kvvVJjfkHdeurLL5Dl2+EmQ40LkDrBc87MX5DM2VhpOkID971TdAs0Pz1OX/lSWAd4Ib6I8ANBrs
ZPFOHkl9sema/IwrB07l4kSzyJVrU3ji1gAc13WyxViLkKHoyihRpjo/ax89pA1AXtsFwT6Onrjm
Tn2pWwabziQ3//5qPznJchLRokHVG0IeAgQkLo+sqC2ljIRacQ5AwZtwz8CmLXM6zio6Fkj7rjbS
2OTvpe8SIkgI45sYKh4b7sEne075F8JsRBRoCcnNnKoQKY+gKMCSbKNp0NB4amtngtlN7XQh6JTb
ERcYPMpGhBMRy9tHb81R63pFoFiKo3dehIi6lmZ8BXyEgrDvy3MQGoryL88Ocmv9PWHXZweGAIMM
dV8AOq8s5pKs9jiPTOXZrxs6DI8VeI/hiYePz+hkD+rp79Gu+yNQr8WuUmdJm1nPb7EoQI6QRp6v
y7PkgfVDoffeOUFlB+0RnFWjOgknxSwoiWOEJZ9qaXMrG+DW65I5AMMeQHdtuQGKuoN6eN+UZ2Uy
Co/2g27Hg2QkBF7Wb2HDlHqN+KVcZ1l4ZTRqkftAcwM1/MsVmRCp8cp2LM+dIQ1Wjuw+g2qgIJr6
d/nUorAKXq6ZcczjjSQzhdBqoTAgs+mUiPBa3kH2aNaCeisj2pgigOYRuJ0xq3R4xrEqYZPP6vvh
KyvYAPG51imKd/CW2ukAGkCVbtR3sWYdt0ELqkA4d5+v1JKueTmIvYFyRSKJJh5q4vPr/4rDhUEM
9alTQGiVKA9OS1I9RynzS6uKRyb10GawecilBFb8OiqnQTbk/lH60lD3UIw+Yhmh9QRQo0nSTQQ3
kVqncuWglTuJBo/oXWSRtoG4e6DtWsHIiYX/qDRrt8kPbvny2Lh8i8XZK5RJAXFNtTpDayAkhjY9
StoBstVk2tff0zuq0EjCPTv7yhPqv066E0WWoNneyDR9U0dwXN+KvD0ao2pEzabPbDLdJ/xe5qDO
Z1UeC06KdJffa//CkwTNF+nZ7wMECjQaTf9O/mg8U8v3CRwIngduV9mQGVfJg4Y4+KuMbPirc+FT
TOw6vosFa+I2XmyJCquOOdKU4jhGBSS6SgZ5qMlG1TPATwm2HPiYKoNpdrWvS/TmLKFjY38fvEO7
qCQiMlH8uu9RYwzW9DqvK7NYFGAQzBf0bCi0rGaMVS7FNadVZx608Kz+hpkRVR+zk2LjGUHdWUkG
bwSIF+MtOWlSxqsp1mF1Fh/iJ3/XKafpVT70OqtrSDC+TqODcz034FGaK8gvxMe/j7Wfns9y+agz
GAqd3xkRtShtKImY9WmK9yW78k19qNmwy4xqskQVMeEOQkygc0JnwQFztv3mnwtQhowSifqx+eQj
Rj60TZqmVIEYQd6ZcKjzKBC2pGSgbRHYY2DO4jvoPwl2P+091hip0R19kbbv0UOHBQGeubem2Hzd
+5y/ITRgYPAGTA3Eexcbux8TkmphfYYlUTDgUvxWc8L0LNm04p7nSwbNlWOl/edYFqPibkCkDxd4
RPyXo+p8lyqh4lVnQTZBC2ufhgGc/n/Bzu8e1TVE5nV9en5HfZaB1BHKXjlJlLKIIicX1ecAOVf9
FTSipTaHKn9GqVUuNlP0oXTQawQMw9+CM5gla9SNq8rj4gHmmtmv0xMmpEHP53F9lmMnEWZVCghB
xHCb3q3KiOEnXS3RX6+6WKJolkhjKuNV+dgRIIIdQeV7WLnebySMuOGQViOUQO/nah+omcp7auP/
rJmofi0VN1E2yl0aoyOqndVxV7Y2V1jaSAHAQPZdQmYsMJvhdUAzb7T5cAXYeyNTmR9IQzSIx0F5
bnE7lbqfjJ2K+dVw4LXBcbBgqyDgjgEJIoFnS8E4aEnpAKBU4GHfJ2CrJ9tMYX+fD7e+MoJStBKh
pYq4YxGUtl6jFqXS4CvL6EiXlhc8TfmHV29R8PjPdk5YUei5acAqoaQrLxOjsohjGPkGzTmCuPcH
jn0OJRQkyShwobTy93vdiPExGKqC6FLBoxh1wcvlG2h1N+RT2ZylfqcLL/o314lAnVsCquS+LSkQ
OvXNso63YrySLN2KJC+GXuwcQS3SIoTM6bn6EN5jSWLSaMiQqGp0CvNvVtNWNvJHVbGHYy0Dax/G
sC/b6Wsh+s0j5PcULPZVJ8MdiRfq5uxBr6U3YvFQcijbRCixPTTwjW8ZJO55gWndRnNJt7Kybt60
BLq8P7LjODIXX4BIk5dzTducW3jQpsWukE25ZN5wKBrFrEjEaoGOkH7xVHfl288/eXmg/B558QHG
DMSVGp3Ec1RDD2v2LtNSlkLAlEfp9yuujal5y8qPdHys293/4+xKexvHle0vEqB9+ardlmzHiZNO
+ouQ3rTvu379O8zc+8am9Sz0w2AGPWjAJZJFslh16hxe24XzNyDlpo+NzyBm7j4DyUwReQABoA/q
morSuBfqEufakH6fDwOoDOxJJQ+LedwX1vLJlF4q7pTIiN+5kwp1vWorAiZX0t0XoHCPNwXQX9h4
t5uAl9NY4Nu8feXegQp8GvGe7ngQZrEWG3uJVYhO0Doo9LWTPXuB3jhBBp6a5HeHAG3fNDprxu+M
Mx0gOydNhhI7qPkMf920imOBoAv++5HkiLq6aKqg5rVEwjRBlHlGvzIahHKvrpAMD41NrolV1wCx
KCGHh4vQnCG9UqSRBHjHK4TCjBJxZxQci8RMlI24a+1cBdQOoGewmRMlw9tBZUU2KFU/tK/qnjuN
YQb+Paswkv6UbQH7yAl9t8ZXlqiwhFvGSssiWOoK4H3GgpHssK2/bfgy8dVHVihfDoWEG0TgNF7x
Kn1lfsh/ktotRpsXfLnQ2XIXHdrAfGxzJcUADDGILtFlJkEqmzo/+jEORWWQALTpIivBBk2rD0n4
+3XCEhFaYbBDEx3U23XSGikf84RpX7PxW6yAfWg4g3UUdH4C4vNxmP4/Y7oyRy3WGEdZvTBB+1oX
v3vICpbqjyqNN07e1YkDnhR3H5466Ii7HRNioGTpZIyp14wUqFlQA2TpX0P6sWWhP4VjjQXGEvf5
rZGKm3pmTpL+NQxA+ifpUweM1BY7xdpVinyjhhQQgcne1Z6VdNH6Qiz6V4V7jmWjzDxm3EM+xURr
eyiCRgutKkxr5+DnFcb98s47shHbb/K8kZxZ2WRABKM3AvKzgDvSaeVAqNUhZcv+dUK6eOEOHXp3
H3v7ymVBWApIJQ4NUkCt3s7nvIhtlS99/yqAQgyXZFd5Qe9m7ZMY2I8t0UcTMiIg/EBmDQBBvC9o
0t4h64MyS/j+Ai45fsz31cgeokQDr313TiBOlW5hbejJ+8cgIF6kUAIJLspV5Jjlk65R+wvD46U9
KJdBbDf21aoJAhYgrQcodNMuzy5ZkWrxALIPZEf5CDCFv9xUX4MAzRQhKSKJaiqYkrWIKfK4AZXW
ItuM9lQLqQ4a7o1xfGUZr89ZYgbUBhCyRtIKrCWUGW5R2wX3ynBBGiR2ZdFUax2MfIyVcl7EuqzP
l7v+R+m11mbETB8bMA05OZIqQBMNUXu79cCezRK10cA5JCMzElvzoWSNMjn2z6n4IrUXsd8N/EHm
nySwax4b8J89dkt6A3yZR/ETLAg4soBepcxrVVQnZT1d4jgyavQy9OorckWtiPbnjchMEPBb1CwD
oIeWLZVAw8FNcGtLRUfVGIY9bKG22gRQQzuLA8RpdA0a0qRAhdyUMuQmCOcROzq5CO6r7lfQWrLQ
6HPzLWr3afU2gv4NmDHBSzmnLEAopledIXN74ApeuG4vl2gI5AFjEzcOo7vI+p+p+vfzqZWSmmBk
GgVT1Sk7fkZEqSMfFz6n2p8s1TUBDdBGttETseaYmDKgBMA8CqQ0fWrEkRikUTRMl1Q1u9YFjVnv
Vd6w50Wr+lZyL3Nm9NpuSI/SR48q7GPfWLcOKC7iWNwEwArcLljSTJ3CLh1YMppnEYIETetFcwBq
dkUPUF4WOJ2v3IJQyFY7JrFAplaOb5y6pfB4f8xAKQbvdWRkwK4MtMLtZ6DZUEPcOLHgYk8Zo+LB
LJ6lc7FxCNAxKiq5qBoCAYCsNS4EOmXIhKlQKYzKXpLFFq08qsx4atG58Px4Uu823JcZoqUOcSry
RL4dzKAMLIAmGnuR/HA6NC2ABJygS1+wg8V6bOsuDfo1JjRnAaANMQ7UqW+Nzb08IfKBMa661Jyr
1G6L9lwhN9BDH4PfoFsqNxIXo82rQ9L3n3HdfgJTbiSzs9k7sTq/qA6DnohUM+mUqLCkRcmRb5nA
EhBOmbMkBzB3p8LmqO+uWkwxqsBoeQeVAg5XaooXqRaRAI65C3Sh0IU4n4uLWBgq85w/8yT7HSFi
amYz7E+Lgt7rtxY6d2M5euD3fDz/qx8CXVIEuXiLiF8ogqs31pClWb+kaP6Zc0/rGRtIIjCMJN3P
pHnix63K3doEY3LBBIm2JmwXati50PJaCPGESzYd+/at8WqAecDL/HhMd62OxKewRUifGAiw8Mdb
nypG1PqntOUuSmu1rzmQrJncGALSCglYpnioxvO4rs/D8pErxV572jBPRnFziXyZ/7qwgVTGzXVr
HrRpIXpiGu4iRCAyBXqicZsoQxHprA3fpzHX8aSdICXYSZDLSk0BHIM56RJ4/BkkILj7CsDZeWwr
CMzRRS4F8Lo0Eifuwst2CabXEenpz+qNT+1hfI1xhz0295Vbp+0B6YLdg+4mJA2pAKXpJbWtUo67
yOUx5Vyi/w6Cu2A4LpHZjQDYLJIrQJM4sLXAbKvX5A3BqC6nziRf0Ooth74sGVMR68ligU0dvRN5
8wMFt2xXTocF8tZzblXlxiTdndvI2ePNr2ETIp2OY+h2qepRaYSqXkScPkNlEDihgY6xamOT3dUl
4AQQ5UUPOFrB0apEY3GaFkwNi6osl6qtdWn+lnQvaDKuRcn5NmWxwRLeyGLLAVatgjiKR8MKNhxq
IreDy8SuGvh6wHUh/Qk/Qfs1qI6y2Nn0a/7VBa2hRFvTeZdcRYwNdyPwFtyBaAelwu00HzJFWODR
1YLCYCbY2vLWRjjLkL4OC6Mamhc8nVsRlPmvEb/xflkZ8K11asBVV/dTPXAgEhzMBcmbGs3EQRnr
lbirOtGQFbdJeQ/Qnseuf5ex/xo1GDmBhkbnDUs3bKJjvFdntUTYNdvZsGeUVl/KxeVQ4xTTYzT/
aTQ7CQFDmzxJalHJVJ7xdnU6KAcMv7p+YyeuLwJQm6QGRgCnVBArhiGvpFoDgp6foJNdmnO9uCXz
ffgjDyj6voDWs3enrUPv/iLB3F8ZJTvt6iKJRcAIOBGhJwO+C5VrLRB5DZNfK+hzSdx5fmc6AHZ2
ajn+KM05OY0ccKTgJFyKz1k8dMXrxprQGc6vNbn6Hmpns/UwxvD+ibRDzYWnpJyulZZcoHhyDrmn
WeeT0tyMA++wkf+YBVwERWS8CelSxpKNZc0N43Rh9xAmUsRnpZ2ckEdbWPU9UT8Exa7l/JhAJ4J5
0ZDfn8pD1e7SZScMB/CR5fXTxI16F12E2ZHFkxrXGyfe/eVE1unfD6TWaYDiBNuyeOEko/BeaQwE
LvrIYwp+2diNd4U1eiqoFVCgksIAfz1dQvTYBi8KpBw4vkPlOK1sRr4oSP7PpoDAElOQ75va4IMD
0z4n3LnJXjgIA4YfGz7B312JEmGuIqlDXFRIK9/6qBQvlSqE3HTRIAEyWUVeoTVPTMVPbVYXu5Dq
3x0yMadGqgOL5SaPAWkMyM/EzzFT84232v3NQ76FpN7hJnjAUCdlojFTkbSg2MvSAqstFSJIXeVs
4yxY25XXVqgTETntLBYyjFh6T0ZngLosp7MCHu6fzPi+MbtrnnVli65bykkj5AwYQy4p4zP5h5r/
XoLv8ne+8GPBCFG8jFI3OZbTCz8fEcdKG0NdCUAwo2hD4RDOoq+AjqkH/KXcSvx0UdmPTD11bK2X
xWCViYvOlDHxFBk80Vx86tPObMoPufucoQm1FDsWgYeKkkv0G6zScm6Lk9dVqPIuz0vhpK10VJnA
bdXRqJintquhH8LtR3GE8MTjGbx/d2EAgOzg4QGANXJWt+5ZzZqUSjwDWlIANkSzKuvEUgH6Blq4
6hLAJWboHS1zszFx/Oq2uLJL/v7q6J7qsJPFVJ4uLbQQgsGMkb+XKsEQgyclM1IRLP/MN65ywuGA
l/wYQv8ZkHkoA4+SGcnveVqCtBj9CNi+hbdF3XWf00BIoaAdDbkFpKDu9N4yFRtwGcDA14jQpYh/
ZdVRyswMid1kB+1SZWT0Zh+AgvfxYvBrFwghE0VqDw3a+ITbWckYcZSSEKshRYOdyADlyKonB7Ne
qZAF0AAHCDNQSILW2WvQ8MsdquqStCYH6okFtet8ETwltAv5aS6RSd0MKVc+D9laEXy6JGmLnP7t
5w3yWAB9i9xpMx1RqdCr+JmPjAll43SAQMV8CcEROPvS7vG0rPgoZBBRsgQIBYcWnbLNlLrI1JYZ
Lgv71nKls8hOW9b2VOSWMG4sATmcbl8U6C4AMQXSjmgsRV/p7RA1LVfHUIRIgTiBJDvSh/ENKWiZ
9wfVA6RQfH48tLXwEa8XgllFCQPxMhU3DSJTQKVWgEIBKGxfpinkrQp2bXgJmDeQPRIw/HOMxXzh
w1HZZ0WxFUCvnNcqODhBZIuPgIAtNeRKzDK+ibXh8qyC5L/vRZ0tnZL5lS0QrtoS1/mSi6UnWAZF
BHQZSEsJjSzNUENB7loGIbE8F8dFlJjnTOlAn1KnISqGkA/dTz08XqhILqKDjlmBLo5i1nornhfe
Zxa1/s3IwmzMQZ8j8wngYK8kqtEjEvf6WH1N+UgwFR6A0EVJZXcIKugFgCTRROWos4RG/YQOReUw
fcTZzJjFljh3ot4jDWyL7CzVetsLOG8koV7+/rAF7Sy6AUA9heYikdreU8TWYZyn42XIim8S351F
5ocynof62AqvG461csCqeBUTSm6kfO4cK1M7ANOicryIgaWJu6QMdhoykUWErtnxz5CVZpvn3+Z2
NHKF0ecl0zc+4D7vguQk2vQRkmEboSnkdidVQx8uClMj0SDaAfDDPYR9edyPFdrJxsVrll0R73MG
eAjxJ9u/lD0apmoZHNHvRRJuvBTWXBzq3Ug1SSAWBLTo9lukYpEGUaoADQy+1/3PWTtBbaCRdaU8
lsXGwNdOEJTa8S4T0fOBguStrVlBETcq+vHCd8mPBWReqSLr3BKf5J8DU0Gb1ej5LfjW6mJf2aTm
GvREfIUef1BfB8xPCHIlgVNWuELDfZm1DrMAcNtPdgx5hqBYTB4C4BuLvRKHYcCYYvg1GA2+Mq5X
1/lSdV2fcR1EKKHemOzq3peyQ9qf2APXWTEYbCEl1VQel+AIXczisGy1Uayu8NUHUFur6fNanIm3
ocHHkrJcn6TCDp7AtOb0cXpUCnEj9NwaMfmgqxHjCpeTRMYyJzN3nLh2V+eaL/XyVk/X2p17PbNU
NM0AQ1FqCWZ2ZlqXS0G8XePilXcx0FOFgsbBedHVIbITSc8l5/Gyrk8qKBZw+yJVRTPqMEGjMkOL
MSr5R826XfpSKFCFeRYAVN8ICNdCLvDyIZEhEGt4odzOZxyFQMizzXgZi99jfJAjxQiIGDf6UPys
1cvA/lN2fx6Pby1rQcgAIQSC8ZGe8lujQ9kVbDdg34CNZlZHS7Al0ckgJ9UbDIQyJFftux2oe6Pf
jw1/pbjvbsErw9S1X9WampXSiP2y7LjoOQ6m14VNddJN2uBoiuQKiiGJzsagzgi9DL2nI5Bqqqsh
3hohaLnE1S4RL1H9VLMvPCRKJ94Bfm4KkGfhIfktuurw9vibV8/zq0+mwoS2HrupLzFX8oD8qIrO
qHB0O2artL02NahNkI5TNKYT2fnbNYmmsewXoUWyQDtIdmSB30Bowbr2FkgOmhczCGeE2AD5OfvR
vmrNhQG1KtB9eqkFTzxzwFtPLg/on9k3R7l/mhZnFNwJL8HHs7GyNdCbjxoGDnjwstG0bGhPi7iK
IbPh5Mt+Cs6SsKtj6NyIp1raopNfNwbwIqBBuMBY6qwJ4mVKmVzCPkQbcuGGAtTQIPaW/mSh6lEM
W4QWG+a+Ytaroy2ZJKlaahYJ1aw1ala25uIz3IeOhPbmDCqTj2dyLZNJaA7+Ozo6UBAroUuLQcSF
mbwEEAPjldaBduquAKChETuz7U6Q5lO6nQpnCyYWEHuUOpXm1ATNno+7A2RVN1Z3LSzHN0FyFzVm
AB/oQoZUDDwEv/FNMls+aUpQIaOaQTF36HjFUMFG/gHJZeiChsoeYEFwCEtAdm4ELSvPHrxA4GFf
QAiWbnkGYrbXIgGrXtXniH9mjTGAIGUIkT1+44G1dg7emKJuz6SeSq0RZDhYrZzqwu3ea8JGFLc+
y+zjn41kJkBgo99iq7pMDg3qHCSvLKSNyYWJ0/92swtpEDQNB9kOMFGoOqONoq5NyRZR5H3FHq1X
12ao+K+diiqZiTQNO7tqPNtD60H1sWr0/iPsnaY/9R60djLIAc692RSf3NYEr66lKKJGhZoPgAvU
7RYGc97PCuAsfHacwIwJxSF2RmOTmTXv0G1HKKG34nP93rXo5VogVn7U+megToKPx5uN2tpg6UKJ
XYUwBcpzKh4F1HyDrUvptGjkfeVU4CyJdMRm43tZmWiNf2yJui7uLFHH+MQtIZsJAw9SsJNeq7sh
M4NNSN6dEQmtkaQFhrQMoqBGTeu8hA2b8mjo5/lzPu+HhsA+WGkDQ79ihRjA8xDq8kidUscv9qGa
spEU+dy7PH1CBEGsoXTw/JfzhcwGECXotxQQSYML6XYnlJMoJyDXiXxBgdKDExuc4sEhHxuh3BBM
qaABQZ82RyqCqNBRI1GhJF1jZ8d+ZYr8oeCtmnHV+XfLbWRRqG0NOyKkhvDKhWQN+lhp0OcYzXlW
hXXka7Pfsya3xbNCBd/k98EiQ9QgVPwHgM/byRIyKFMIShT7SWfNMroPEZtuTNWaCTRtoLMLwnca
kBO3Jrg6QLNr3MY+cFYgkpztrWrRyhyBgRm9fwQtQDDgtwY0Lq4iVORivxgcdKlOf7/WwBDjyQsR
QyJ3Q++NLNPSvpm72EctfEo/L4Vq1u1l+ksySbIUOE14REGA7eB9TQ2jE9VsUZkq8QGSE8MDq35u
cjmvLAXBbmAlcB3KSGhQMzUlmpAJZeK3qFszbzW6eNWNysj9xsALRyQ9UOjDREhHnVZlMpRFC+oW
f1J3xbAfp30GvrNj0tmPN+DqUJA+FQDdxZlCz5bMD302NXniK3qKjJbW92gF2cgybdmgxtKxYiLL
LWwIwV4dPzkzTau/39+CAJE+IubKERzP7YqUaZxOCh4ogE/YsaKr7Mard20I179PPY8EVPKxOfD7
fXOc0fMsmyOzladZsyGShDJASLgTNcpGHqQJy6Rj4kfscXrmchNJg79fbOS9WB7wIxkdZlRU1WpL
UCVJk/ringuM4vtfktF+bT1wqiONivIqLg7q9msGpuykUEv8Ij818amNrL/+fjAHo24LrDsCdLpr
LZhHtQ6TAN8/v3ZuJl2S18cG6KYwMgJ8toLziZzogI1QfjTl0RhKdeaneg8lvMb5XbXGzOtCps8v
SgUaQvNP8Llh9O46h1kAAwCTQiKQnO63RrMijNJZUVBwexf344GBwnP8Gr6mB/EpOTL7BsLZ7Y/5
+bHVO2+DURI64P2GMBfEu7dGo6iUlFlW0dh05l9iX/j1+OdXxgQ+FGTUgdUErJ3mRKnyFpu1EBYP
PJi5tQRW5yRbsL2VIZBeJUSvwC7BKyh3y5O2AMa8X7xxz57nX8HGbqEzQJgdFkx0IJxC4Q1tsV8E
EVfPzrHpAWEthsUT98p7/TbFhEILqtloDSx3WwIw94NBpQOzRZI+SAnTAfkS1qqcyBCDCsrjyPwB
t+UmQeldrI2CKkk3k1YyGKAPya4HcDkNY9C5MAYRgEZ5AYJTR0Az5PPj1d+yRN3BYtrH3DzAUsLs
fwPuEAqGNFsV4zw2Q37m6rGGBcKAwKksopkHFxhdqxrZokPRVls8ADbdZuMsuPfg2x+nxpCLfBsu
Kn68Y/Zp+VxFhwWMHoP1eAh39zwZAiJf0sbFkRLM7TbkQyaaqjhYvKJxA3D7Mh6IHRI8G0b7saG1
4SAcQv2YA/cTWsZuDRVa1NV1VLFeXFjSAB5ALymsIn17bIUkf+kVQSyBhwkyQ6ilUVsy1FIBXQUN
64Vuxh1RmZbxtrUCxiyczSbmtRFp6AxH6gwODbzl7Yigw5uhasSyHsSfZyhrskbQA8ezcfPTmRfi
ZGD3RGcOYXoTRTq0Z+e21SY5GLzyc9hl5vPizPYHZEo3HsL3owFJGUk4oCGW0KxTd3NUIZMpyPno
fRd3T8LT42W59zKkBhHWo3sKz0YcNLdThWRDIZXlNHrjZIEcBe1hk+TMkjVsxfj3G58YQp8MyZ6g
q5eqNQWZGuR4Z49eDMCJUf7EPbYDDuDxaO6dDEZA2AGuUJzQiF2p0Yj5UpURjGQ7KELLhnpq0dYA
JeJ2I3BdWftbS+TQvroB+jaTc0VdRk94z53+d/CRG8If0Y1Vvd2isqXKKnCzW1PEP65MZfzS4b0B
U8lT8ySwOmP1dm7KNtR/C10xH8/girPdzCDlbAvOtUqZYGw28mcxMcfTuMXMQ+PP7wZERTUJlOYC
pSFzd4qehk7vfgzfejPas3a/A1tX/+3xkFZu69sJJF5zNYFoXG7asoC9zm5iG9SWjuCwPsh6dmii
CJYNH6R7L+nh0aSc8dB3Wsxyo4c+wTo2che5K5QyF4+HcvQehx3whI5qs7qpDFb0fcsziY/fHrQY
LXmAAhzyBaG7Ha2W5HnMMNgDobcIZvm7K82phCl7GG0NDelzjV0eWTO0PNzHE30fqNxaptZVYXgU
TVNYFlNLTZxIctRl3prdVQfFPQUANcD0ICK6HV6V92HSDTxOw2InOng5euBvko3kBOUAuddLCACz
6G09i43xeHR0ZvZrXYHd/of1A3kW6gZL+DjqGiGZvMSXZFeNDDvzoiNgAC5zEM7yiz7uBOexzbVD
E0kwxP6AnRIc5O1gFSQl617LJi94BX2Y2+nacdpHW0czzZ76z8jQ1oceMQCKABG8NcNXY14sPMxk
vmyVbmi1UC491gdprxmNO+ynvfIU/1hs2QlPwu7xENfWEwCm/7VNraeSF6q0LMXkyc4ALnIo6O3l
18cm7t9uOEGR90FnAdQpUCqhbOQZ8JBiCxuNyemLq+5ip3NTRzEqR3yGEKutboQG5Nak9+C1Qeoe
ytlUnLoKBkcDxCEbW4BfnbKr4VBeMTXBHEwDfp15sevn6tJa4WepL7tBV3eLG+9rM93Lu3o3OZnL
vydH5SM4zl77tHUxrZ00yKgRKh7UxJCvv3UbVV7aSiCj1Oz4tXsR96qVuoMb+82x3fV/W3z7x0uv
zFHHi5DIaVkW1eS1f1pXe+ngq4IdW5xXuePT+B4ds8+X/GWLDY+Gf9Jmv26Xq9tjXghVqVJO3lCD
0stUnWon17pemKopm9y+fRF1NHOkT1AQM4TzsOf26v/jXP3qawT0DtkZmhAmWhDrlG03efXiqIOB
mHlmrY0tQrbAnceS3sn/2KAmt4yrAWUn2MjPoFMqPiRIoRWHYniGdvRvmdUhRxxvaWfSEPj/TO2/
RqmLWVZCmcu6FkZlHSJIPxZ//lSdxmV0oAoP7E/cHvLPxN0LH7g1mUovt+7Kx6PGg/7Wg8Wun1Kt
bfAB8wkI1n1ryL/QzdyOiIJ1APA/+2pj05C9+X/P8z3kqm0GNgbRLbIflso4cWy13cbhsxrvwCWB
C1UU+OadGEhQj23Q1pOXvoEwZwcs265yA7cyGie1N/yG7PG78eCKAlAfKda7lkVoaEWsjC4GD4zs
J2FAY48uvI/H5ZsW6rKv7Mdfcm8EPwlRn16EW1fy6gl0ZZ2clFd7MwxQlkA7Ea7k3FDAJfmHCC3s
wt8pr/OZob7Uv9AYt4XxpXty/3HbK6uU25YxErILN2B+AwuqVxyOotrYDV7jjYkOtHfh+lVuxhdt
46pcv8f+NUxHlj2jxREAVpPHnoMD4SRULM2orNFU9dqc9o2+RdO9Gn9cGaRuGpx6gJlmI4Qf7S41
tGNgqy6YmeuNCJ1MGO1EElGuATE5RHJo4v+xGZHe4njIX6W6CrGtwmIqS653NcpBpQEhrsdOu3Y7
o56BJgGkCPFUpLwmqVqu50qYQ8+7UWycpGsb/PrHqUtxiqQEraX48dQFVes7s/FeX41Cr3+fOqhJ
XAyBR/w+f8j183SaTIDA6nPyyZ3DS2f8wf9s7fGVByhgAApUGcAdCQgRFT7VklgBJi3wXl84c2vX
TvTWfmiLHoNt95f8Y3N91h6INwbJtr/a1l3Hcj0fwCCeinqYW9wPJtWzT/kFAujCZ/gUCibRG9ga
58ppAtJ+4H8lMAuiQkiFwWKVKlwzKLw3Bk8DsFun9CD7g2hDqYU7So721j81W8TrK64PzCLKwuiN
BLcfT+0woSkjtWsYzuPa/fwG5QgCK/km+3K3j1vnsd+vJC0INgBgNQ0VSjQpUL65NLKkLfh7r4dM
xcsw2xxrDMJuHFz0h+SV2SR/f8HCZ5BaJgJ34D+nAfsDw8l9V6mSN4Vm+AyeCbSUVWACCvVu1uvc
aL7/AW3P42Heb+8vFhiQoYBBjzDW3nqPFMdzP+az6rEiSOre5i1qWjJLt6eVCHAC/AR5JjyW6DFN
/diITMeq3sQsevArUAGDcboKeMyNXMy9b8DQV0Yez3kQWlD+WOSplIMtCt0c5UdQgLPJ6EMzmy2j
gGqE9NeBCcoxSC/iXASSDOQAt7OGEsPSdHyLaDp+ruQ9mg2lZCswIeEUNXPo4PoPOzmB0N7a4EcW
jRRIPOA6afwFXJmCG2W6k17YSN+Swr2/ujAQVEtRaSLMDbSaOVf1ch01sNVwJlrjJxvlOvFXjReg
vPEeW1mma0t0QSucxjFtB1iSdBVYdqdXrGO3GP2vMdtA99zdLaBrIMVZ8AgAyIBy8O38zX3BDTV6
RvyY3UWxFYIcQX3/y81DmSCb6+roZWqNLdJxjnx5X9jN8+Mfv/9+VLFJRIpXI0CCtFxUFHUl3q1x
7GuRX0mKLrdOvWxsGnJ53/iYKqJICxj6V9rkDs/DtTFIfvqs9HNgvwGAfB/bBoJsG7tlzQo4UKAH
jKAFcTbxiatp4tKg5dKmLP1WhwhVxupR5CrD7vF03R006HUiCDgBPUjIzNDvazkISB91kvvaZIfs
YTagjQHxb3YL0E7bQZ0JJG3k4UfeDJD2ux3MKEj9OINu2ycSSi4C9wncpo0+bj6l6f0P+BtazoHz
wfIQqRHqjFnkumJ4Jsh9WTFFKAoZzKm3kJgEjXb0pO6HnfBcAhE+6G1mV+VxSfV6Cw5ydwfS30Dt
oUpom7gJmdzvzPfRiozU0vv37rg11i9fvvZD2g51C8VNxzB5p+V+bfUWZw9+txMt7qLZ5T7HP+k5
3i/e4HWuYj0BQmAzjuxCNWGPPtLTHzd/AZG8rrqDA70iK7djeyvRT6sZotbzRQkF9BvAPRKExqhV
l7taqwsVEq3P4DDfnUIwUrzJpfG70Tmj0FUd2E+LR/bq20doNEZq8rpkVGAJhPgh/pyamhlYgfXY
5elTm4h/gu0OZUhAPtFXSs9arbZFwI6lP56Vbl8bFeT5IiN4T6ONQ/ve528NUT6v8nWRKDMMQWhU
7E2mcgbZli7sVtaYvhy+BvQ1v6D1IaoRt7Oc9A0jBupU+rNihMgVDzYIwaEjhH5Ba/pbhg+sKUYl
a4i4oOANuBNlLQ+1gQlGDYffMfbANY8WmNf0qX+BdvGy9RBZm0FCSYWmORbhq0ptJHYRq0BgoHEw
7k/Qu9DJvyA00d9L3eahbLGvPuP3rZfiXe6TjBC+gQ5QqE6LiClv55NLNVlulLj2ibHQ7XahG7rN
bsQWC1sdcg67aqfuQ6/bpS5oVMAsdAgznzUna/SjLUDhFwvB7SZHFyracdA5iH2ELPbt12ih0omM
XNW+p5AZeOv8wZQgBl+6Ev7/+w9km/XIDEFg/M8/qfF7MBZjNjkr0MENbABwakzWjP0EOfeNFaLv
KEwVuhllDmsE+AAgS7cflygjXw3D0gKLqPMOClA5WN42ttHdfoWSGOoFIIgH0gIAO8rhArHtJwgN
RH6E7hfJQl+QotmBLWbfwy1S5jt/o0yRT7m6cku+z3ukECKAUPUQLcbv4a9g2Kt/SadI1NGgIoMj
ESBt5M9oBOfQdo0iMVzkl4pZtjZe8QeFeWI24gdyvNw4DqwAIYq4XkW5FTN3OxgVa8Nn7RL7sR6Y
W6qc93cc9evUyiPKjwp5IL/e6Ms3qPe5P1U7s2TdfXxa080YX5OFvl1AociVji15O4yFF2upCgEM
jp4YbDkRvC0vmTebiO04SL3qw1YD+NczhJ44bDQQ0BEWXWAiby2mTdE2dcvGPn+W0avqsWDlfg0t
YJas1Mu/S2fRznR0On4q+yTUd3Vib7U53p3omFwZYSwEnQmT4R1WKkg5OUi02IeMBIMjKLQWX30C
RVlmPJ7du/Q4cUXA71DywN1Bsrm3Y2VULWsn5Pz82ZpexLfirKIG1z+H5/FZ3om24i5OZqb+cG4g
BPBjk/zrrvJB26dWNwYjl8YIsA9qGjwHTenn9DSZoNs4I08Rf+ecxdMsxkJj1xAcUVj2il3mbhXv
1rY9fAu8NKT1BufZ7SRo8YiidZok/ryP3eSl5zHpm0VlMhLaqyB/B4Za8qDHf26NlFXYBG0DPeaZ
6GKm5zIxi5fkfen00RmfmtCOT6DA/yhfmA/mY9yKv+8S9l8TLUO/E9y16MWmadYUvkcLigQYtHye
djGUX96gllW/B0+BXhfvvx671ar/kmQ9ZhOxAs2wrrQ8anbaAMDyp+L2r6lRnoBVb72tAHP1FCJC
Z/81RF3VMt8zJbhSEkTafybRuARm7y/H4ThuHdl3Fx3ZJ0CWAdEPVjUIyN6uXsEsY1AReLQ9/RAc
YAp/PJ4x+tn6tTz//r5KecfATcBN55gxwU79vbwR8q5vs6ufp+6CsogTVGvw+YM9W8FnZ4uIwHft
G/OuodoY7pEiwQNz/hl8KN9FTsdD0M4kna+dx6O8qy58DRPFTAKTR+RAD5NJInghWa/FDPcfijsb
ktd9iw0QuJzjl9ra4tdYd/srg5SDSEwzaII6J7658DokUPOz6CyVWftKakjVU7Mp6UzuvbttfmWQ
uhfRpJiwYogRgknCms+aHe5b/9di4MVrtbtg4/xe3WhX1qgnRinIA3bfl7XK5w0RUIDhj2T8ebxs
q85/ZYW6EIUeurdqMyV+7qpP0Evxtl6yd+Uu2i+oExik7kURCbDQf6KqofcHlEutykpMAeXEzunN
yZmf062eh69kwKPFonb1khdQqIvgHaIDuYn0O2SKzdZs9RShc7rXLDRa15fZjMxvjMO6wgfIr53S
ZT0EAi6Il/TAmO2tpOLqR4HyF20YaBcjGKvbowaBSSWmMfoYFHtgcDkAlQ+Fr+FX5mT+9BJ6ha8h
/miBmmn9yun+lO+tk18Eq7P6XW9Wx/Bn5WwFJKtR2PVHEUe8ioyFgI/DbMJHMafGBimP2RodNJuj
T/JeF+3H/nZXnCHucGWNZlme+bgC+DEgx5VoxEaMh9/PQs+RMsgc9Imaj83RlONfIea1Oep0XPgZ
a5FjcL1VmKM7vf/i7AiOEJ3GT+HEWt2P5Vtj5XvJ4dzgVOFwTA5g8+b10Q2d7lUl8Cwnx4ts47vW
Ivjr76IOrziDSE3A4rtM9sCcmJ1oCDsBLVJQvQIW5xK7Keo5glt8Mha3l8F1pSvnyALk6Df4U1sE
Uf9D2nc1R240Qf6hQwS8eYUZRww9uUu+IMhdLrz3+PWXzS9OGvT0oUOStNLLRqCmXXV1VWbWc/hL
ccR70QcG8ZZXo2A688ufR7m6dsk1oUyxSgoeoq81+WM4bwvC8tNXylkj3gakqbpmWGW1msCYeILy
ma3sdz8lW7UT74MbqbHc3eW4KGfUC2KipibZfXAF0Z1gD8iTRbt5F7oTclSKnexf/2wvNdMBXtqk
Dv0094nVzrBpPaV43s+ecui9fI924o7gDB7gOD+LU8WbVBJV0P7v0ip1qns0iY3GBRtM3MePy6F3
4gfVzXe1271vj491T10YopH5kMsPdLHH8EZP80Fpsa194o129LBthhFFkfYEpAoIrBhiz7WXkgDT
MKRyjH11dDv9Iw0+A96hZLwVkC4noj54LEClgZzZC0coRU0rCJka+1LniNEZYluoL+ygab09EsZr
AbVFIOYNvEFVwCPWZvSylce60/G8lo7AfIlODfWXBXV3brdgniVqzgRVn5UWzY99tLiUwpcmtNE4
KPHm7qbgRH/MqbsYE+XOTDSOKHvJ/LaUFl4bn8zCCdKX8R92JyL+HARGon0MtUKk8KhrHQJmY6xL
KUCC1jlNvxr5n3K/vg2ASAxBMQUJAvot17T13A16HfupMjmYMb4FhutH4Qe1epDYQFKnYDjbe4kx
72ioAVAF0qjI1H2DyS+2rBJaXZ4p2EuC4MaLp93Uw3OuuBHPRzP85qUd+tUngq6gjb0R+9D0HdGM
LHCD4FTzSu88K9R+bQ2jyucIuyi3xeD+Z2q8Bgrn4mWb+CaRYoGvimJ1ZETpkOFIgMw7od+Kb6Ve
zaMoMHwVWQ/gFYhKGE45dcLBKpyzJoZLrJy2um/fRh6flG0BEHaUBJDOppmdkVmnSwXRa7+KRreK
BlcIOSlG1vsbgwCrCwp+sgKuODWIPjOSUkRSQz/llpehAa3mBOpt30MmRTgqPPgM81RcmCMLd7GT
yyUxrchAoia6t3sO55256BffppwGGLmdHIBc4JfIfql3zWl52z6GPAPUZVtkigJ5dMxVkJ3A7TWn
fdyeRfnlP1mhmZx92YtSrmAYwUt/a97HzxMHIMC4Ly6XnPJM/8cQhjKrkS1DsCzFNhqfm+Eh+hw7
z0pet4fC9Ft/r4hF3xdGpMhLDktStgPmszc9uFpI8Yq8tD/zoIA1DjgPioIg2663VSuERVlAC9pX
xX1mIrhEu4qal4NhzhtedQhOoFN/hcKy6iDIyxIJuDb3kthDla5E07TcmSOv4mUhmOfkwhY1oHgc
xkToYQtoKODZIs6xZ82XDNIjEHl4oIJtt56vRGtJWaME0375nYTPE6+4wJoqZKMlMAbRChwLsv5+
JJl5ZYgkjHvpU2gc2+Zv8S1I7lJeVo8RlkJC7G9D1F0yDYoG/ZcZ9/if5g2m0sl+XARPD1xeop01
ZYjnSJUW0thX+EYzbslUSrF/1zz1x5GDgbv+OpG6x5JooEkAJk2t9wKwaVslyB7mr3qGaratyPvt
s0i+sH4pEDI9IEHfLQauYgghl0d9WdrET6wXSTunoCN5XPAGaxhEggJBD3LUV52kylAxg5bkzgpk
A7N9gX4pvK17xZxDGAQuqm5+l3aBQ6QerXpWjXXTdomfvn4Bin9qXM3/DN6iXfVqneqdcNLv8yfj
OXS354+RiFzbJUf24uqq61maNYiq+OFrCOqz6qiqDXlD8VjJJ7RrQG6r4Gn2MB6VsEnqGUDdETko
Mt8XNvWmG5ZcwlhLWyjtu0HfR656X79Moj3odvdYm+j5Ak14e/wxf26Pl7VfYBV6cWCUgZBNDRcd
0JYo6WW8Z+8wyuJOKTweUu3ayQFzh9AYxXGo1WBF16OrQcNNhS5OfeOHhGz2Py87o2oKeSjSpZmU
bSjfoOklRDFifL7/o6BeM9nzaKNjEvKQ2zPF2vSXdqhbTmyNNJ7NKPVl7020OflhRo4GCj7o7I17
h6hd0a0Rm1Cv9FiZiGiJDVwiUiaO9UN6Nn6kX+Kv/LdkuKD7t4a9PSZGXAizWH/YxhJB9Wq9NuaQ
qLWgKqk/o1zrG5+htJN/DR+i3aPjR8uxdh0nwBh6V0JcGR0Dr2jf7dxqRdX02Aj2J/LfzinjOD/2
LF5YoNZo7pseXDhYyF9BYM8fusPiVAfF+x2hf4bgmsgMbU/g9Q24HhK1t7Ow1+aJDGlEDtx0iyMk
0CBvypm4746VtFe/nDnKQUAhOA+SFmYmwlrUgG2BZsI+tsN3uAd71/qn0Y3dH6GHHg5Iu9bH8G7w
Xr4WLiaLdQjQ2gnMV8RHqLNR452bvLBwE2e+1D5M1Uk1j1bLSUExTEDqDYJZAAWjteoVz7Vdsqwu
RwB1PO0HWLW8pruMXQhpA9BoIdyIVgXfpIoLZwvv3ldxOWUAzu7RS3041MMZZ0vmCcMwxwHqAuIF
wqSlAc5RaAli1uuZP0p7rT2PiWfw1CB4JijXF5qZOTUJTEyN1xYnmBB4mTpGPldGaAe2LAFQA9lF
2VhSvROyHgFRsNdugl2yQ68EwAHnw+8X3j2oMC6jlS3qzo/DvhBqYgvy6tYvE1DIm/B28MWXZach
wZrdfEqHzoUCkhfverd/SpzsULvlS78vXOVm3qmHxhtIGQIlvKd5V3HP4XUedj0Z1PYv9KZCa2H8
wFfJFb0JPFt0mEUyXbcbJ3B/lPciknGvls2TtPruDEo5gNXMkE19sWmn2CxVNFxANtPt7fq2P0k7
86g7Cq6J0omc5Cgd0ttqt7jGje7WjnT73p6aY4Sc9F5xUdF3RVfdlTsg0Z/E0pZ32YME7Fl0AKkS
P1YBgjMG9ZmXgyXTQf9qJLLQ8dlASIrzvP7VlRXMtaxGiGuAGj3MPHg36yTLEkTKcJlAGZROasxt
kwiygtdTdT9hHUInHQ+pYnfVx7aTZ21LSAQSRRwQxBCkrYehCFM9p+hw4lepH2lHQMCARjZ5yA/W
ZBGdBmDWkRBHQLO2ks55GoS1gWqGb32iMfL2GFhfhyw1ybICOgO3uv66lqWSXNYislgIkJ7Gw/bX
WSsBDh1QF0SiDIoT668PeT7MclrjZp93afNhqH4RukjZuVw+GMvlXVqiTuA4ACgsyFgIubWPUWQD
1LU9FNZiq3jY4JWH6gHe/+uh6Jkg9mJfpn7VekHqleHJKPbLwEnOsKyA8GuBDQVZMvTDXVtJlzJA
XVlL/Sby1OlsBY6lPqSytz0W1mRdWLlKf0tVBaAerIyDL9V79GaV9PttE6x9hWQ10orIjsrQc1oP
pEGnoQkd7JEt8QyPV+FjRFeoLyPYAB0O6Dda6zCKdX3UExwJs9iLAJ8ItiJ5VrtLZgc9M7cHwloR
FAhATgMvAW9aaiAJlOEbU8K615BXHt0AcnTaqeMpKrOmS4eaMlB84L3gJK6nK5raAolxHJQlti2n
f94eAyv+hT+E9wB2DPAn2iMunRAs2kI277JDRP/TPM/2EDrycmhidFl+1A5injhiv9deOJaJd6Jd
vaHDE+OawivvCncljhD+DgcMzLKl4RatbOpTU3i6cOr1fffzYHGGytrayA1YqLkBDomhricSyqpl
h5dL6ndoIhDtkefgifWyNgTeYdgS3+1B6FJoWsWk6Gqkvimd6o8suJEyj/d8YNogooQQJkPyX6P8
ZtmjjVeX5oh135Gv6W+BDEhVXuNv1lSha5EOSCEOO66A9VSpaO+Z5BaeluCjIZldN2cjft1efsZB
hV4oJAlJxgzVBep2GUtRyfpQwOqXb8hgQDVCQ+5cdLLM/bNtiTEY6FLAAnIWCN91MqMXgVAolnWe
Fl3mgxIC2QQo3kYD5wHCWBSSUYABA+/xKwDoBFqsMM14E3e9U/yuupvQOoS8kj5rHBKQ0iYgpshd
0DAJLUH9O8zKzM+Nm+oT8t889gzD0+As/m2A/ICLidLHalbRozvzFQB2FXvktcxlzZIEqRcw34BL
vpIk1PVAilSr+H57LP1JK09FdkL97Z8vN9DVpDm1ggo7vXcFQ02acIHSKkwE44MAE+PDtgn2QP4y
QWOYUsMSQtFsIOZakAs/H52l3lm8Rj8sK4hVMVUQSyeU6/VyVENnllqmZL7qoaaUIlWuOLHBGQpr
UxFxbrDpMF0Qv1sbyaSy6UKQCfwFm3d4bUXkcDgZbFbGiHAdiQ40WuaiuLC2EYVGLKtFlpEILwhP
M6B/D9qLLtszMGCz24ycwPU69Q+9Jkwa8NiIvuFk1vbqWS2i3sSYhp/6n+ypQOh9gIxf2/z4F1cK
kQpE9g0yjiB+UJamsakGKyxyFMyC2vlsTHd7o7FW5/L71ImsikEwmzzLfdG46UsfYWU4cKIxlgkd
JAz4eXAqNTrV2sWahpZzGILQ743yBKXLYfrHNSUs+4UJstEv/UqtJOEk5jnJACHhkMVnY+KEYrxR
ULeJnkWB1ZgwgVEg/sYo1PLfjALvIQBPcGWJdHKmymI90Ywa7FPxHaMAuOXfjcI00H4KFR8wkKmD
kgXIos25lhO/0smpDd9l8HJlrHvXUIEcxi0F50IXSeJisYxWUL5tCLKt1nb0ZD4P0XnkaRWx6iJ4
AyMHRAoFUEeiHNgoa5mKDQdTfyCyt/itDD3de4gcz4Gdves8EXKyxlQ8iQeYTAARCFuAsl1vM4j6
1WUkKd98k0a4qY9oXfNVJRzn8l3eoM2AFQc9PZDQUWCktpqUZJUc5gB31J66H3zhAH4cWpYeq/vS
GfdFAikq0JdI7snOwdtLvbeXH42jnF4GTzuE90jJA1x6NPaFkyIFlB5T9xUFIifZZ8fha9t9sKpE
4FX99Vtp2E4wpmGh9simyA/GTyO2+8Vu36HgmL6Yd8NH8LP7mG5rKEo+wD1yTLNWAyuPZp8GJDwg
jLJeDb2KQ0mQULcsF2eEvJONS7I9h3aMdrbP3R9rcqX3xJ5De35un01n2zrjBsBlhgcT9Dsgek3D
Y1Dk18xeDlPfkl2z2y0fXWaHgxP/MmGPc70xDhThkyHNCfCgJtHZzjYdlzzsgMqYNE+eHqLaUz7K
yO9Nu+fVXlhzemmK8g+JLqdVAqF9EBDKV8nPnioEmryFYzzLVuOhTq1aRksKNgww6rL73o92laPu
kixoCAxAHxfWydqioIygOIAnKN5OdO+nMYyrWdMQfVT6Y2zHTummz+lRtIO70q+cYaedBIii82AI
jJlcWaUO8TJNiZCLsDojFWrYX8aeh5hj3EgQ3YMAPsGeQMCGCg0UQU/HMMGToFLs9m2onS7xtjc5
0wIa6hJMLMpxNI60ryv0ra3w2oT28lASDZ7qnz9rEEf9bYE6w6ZShS0IynjPzs6n1e2Cm5y3pXmD
oLZ0sPR1H0YYRCC/oWFrM3ws/2olLkZBbehhmYsob2BiqUB71CzPOmwvBGszASsqE8Yv0SKlKqJ6
NUfWHOO1HAIx2ld2UJ/T4DiaD7+37ZAtQ908KsnDojAO7TG0FV67VDPQrNKYZGQAJdeAkpryuv19
Bj0F+jAEm4qnE6h9JnWDVsFSlpVsYr3P0G/xxYN5Vtxup90MB9nVHlLQnvSn+NzdLZ9Ia7tAOYCL
LuzDHRriAFtu7NGqr9pv/yhWguryR9EXCYoFXdCq2ITCXX4QULPIT8FO+hEcRF/2k31/jJ+2LTIc
ugoON+DFeNODBE9tyZzAj4UIszANT3LtxKWH85UewmPVPW5bYm0cvBtAqCZcIJVOViI32nWTDvRu
dDSPGsopTvPAbU/G2jWXRsgJvIi+l2hAbKZrsb/j8be/1cXoDXn5aSqw7ysAHCry6dnL3NxOb5R9
AnbKu+p2vvjVPhT3y430U9kloLfkDkou4HZI00sHdLjEcYYMoo+MRl9/zyV1OCyxgbO18FssKCbc
RL8jR/upofY44bLMvOCk+NIuz9FoA0IO3c20R8fz9F69yd8mr7wLfuV33W26Q1/RFwuhgru9zt9B
9dZEkS13sQZDtIhBFGKhsXs95Dmxq7wQiTtvhsB3aJun6s3qbMATLWc+xsdJuB1/o2IJGsLBOG7/
Ft6eo864AUJUvJA9l+NizV5jNzlG/7xScbEUV7Koglh1EYBs6P3i9mcIzZ8507m9o69EUGMNzRk0
AUsteh5PE3R7epA8WK9UoQZjqZGV0hcHsqMLJDZ476Jvnbz//2646qgqQXU1HEzYcNGSRXb+QPLz
LXHTW9l7Dm/Gl7i2vyAJLO/Se/lmhjLpPv05vGQHXus61vtstU7UrlwkMWzqHnwXFe8XUtCVXrt9
eu7vhNFG18T99sZj3fR/H1CIvqxndkSrRqXJQCEoQLT+0fMag3M+T0dDih61TUgG0/2ebwVnekr3
GSKv2Zad6mnM7PjQVLdjeZ55z05mBHsxsO9pvjjcctSUs1RjYKVduRb+54OMHB7ktxYi2uPeui10
e/S57ejIfG3som+i5YXZ2pgg01/AbOMiU/BzOKTH0JEcHo6AaQYdPgh4B9U6GrCbGb1VKQs4GQ38
KvSlclvxALDJf6DBE+clxQKOEE2ev2xRkZqhzmMgBjgYwTlzFyhUiDvFN334xRgqX7ycEfOoX1gj
buZiAs1ZmXQwweCmgPvC4/togEph7LZ3PW/6qDNWZnoitmRI+Z/4lO8r6I0LL6oIhv62HVbQApgB
dN7w3jXB1VkPJhrwukIYhWWCfM6EG6WpbC+U76eRY4g5ayg/Q3pGArmFrkKUMSqs5gSw685AcXXa
y7KXqHbIy0t/p+np7Y30PRJESBHhcUOtTtxH5TCT3n7yw+TPB/0U7cdz+D4+GqPdP+QP6Atvx5+g
fy0QcC8e5l2JWLR/qnsbbc1cNKGxtyf4SjkX6GKIQf79g6g4qhsTMw3JD5odY2d5Kci45b65SXbp
i7pL75S35GHhZlHIsm3NAhVhRdmsjCAXEGpstE/uPwO38YT94kj+r/ye56FZS3s5QvL3FwfCaLrc
aITvKS92X1Bws3nqxgyxivUkUsdhaVXoq44wUbnlrQUsxq3VOr7qpjfyffNYQ2S8h3BEupNOwVt4
bE79UfzBWUcGIGu1juTEXowyywE90AmBIjtqrrpPT50N6TrcrjzPybqRLqaTvhfaPF7kMciQAfOA
ylYcXlvV766KG5vj251ejGQIl8bUC4xEuatBKZ7wVAuc6k09oftGeaseIS10mvbKk+aMu9mN91lh
q17xmeyW29mdbiMf2HDofkOM7zM6FA5X6JyRSbqc6e+X3cXvm9pQ/x8tRnZGR7QTxwA72HTzo2yb
3vaqstzf5VxTh3MphjrPK0xF72nH5h73P6TNZ47r47mA70jgYkCh2imDSHqanqff9+lxslt78AYs
7RcK5EfrLucENbxRUQdykLq5jiPY61zds4BfJOPikRWJC9naRdSRVMXKjK0BRhbJFm6XUwob24vD
UKJanXpaoF0bYgnDAAkLFXg8d6o7PHvKk+zprvZa3Ylo9uEM5+J2ei3h3vrfHwbPj7JeDCAqGKgN
oG4OecP1mYeUZj2hNTqg8jIKnGjUXLqcITIsaN+NoNFZF6A2GoqHDtRSl2oANRGSDtp6vgX7AD0v
DmgM/VQ9h0i9780HKfIEyxZrB5rrWuSJ4n0R5M6hsMM3ntg/w/mQjozoBo8yDzjm1PWpFBboE30E
WLsNeU7geThu9FpJEdq1lwaoExcqwihNJTgUOuCi+Qc0KffSz/xg7KJfnWjvn0vkjL3Z1/bRo+Yo
il176W1yTJEeuMs4lTlW3Lj6LdQ5mZZBKIAtSP0z4ST8PC+NOy9eEbvjfdemdhuRP9sLzkpLwSYU
z0lxi2iir7dU2QiKnkaEQ+JEuwnqLOhwICGU3MUQGrOg8dAGdjzHHLOsZUUpFfQ5qBSLEBlcWxUA
Gx/ilIAbYiTmd8X0rnacgjD5BOUPUHKGLLEBCWT5CkyvmaNaGyXgMl35UNtT4EoJdOxLn9B/OYre
ZF0oU+g6jvrUN3ESMpDr0YxlW9SRVOV+U7tIs6VQa/0hdiegpjiLxXCkREoMXggNIoA/oRLZcaYG
QxOgPNwmhyK25T/VfYAkVeSY6FPzGGLxfiz76Y8eQ6P2kCXuxJlTho+FViNKAej3qAFnQR2WVEeb
xCGYc/+9LB0rt8PEznhy74zJXNmgfJxeoOJWT7ABEiqqkDlwKYWDTskij5zFM0RdGGI7zHlQwhBq
7SB0EOIuGkeVSJRyzjXPELXZA1mvhVGFoXHeLyIaJFbv4+zqC+dMMRaH9C8FQAEgGCBHqPFUQqNP
tWTlflgnNrDOZXvqmzM3D8syA3ywBNwe1EUsOhysQqkqEmjn+bV0LscHxXCxz7mSHyxfCHCgTFRM
iK4sDRc1ukiLTBOVLXgIOXH1DwFq3OiOJNomGBIQghPsItvXkNjcPmOMI7ayS22/uVuCUAzE1G8j
lMGRv9JBIWiPPGwP455dmSF75iIEgyRhlkShhKLXacfDqbC/DQVFMJPRd4Iuf5TW1AJjPac+GIGy
z8MKfQMDKG+Hn/7X52n6ftnqgxRkKN9kx/lF3edf+clysieoLd813qkUnNmzjp3DA6Wy4Fcru/J6
ynKrzZosh93WBtPBnWyiPKTamccjQjNuDuw4IHqBXEEagtZmEQqxk8IU2PHg3BauQLpBp60LOqp5
yzPFXKq/TdElt1COBJwBYHnBlEq7vTA627uZldQDdAFChrg1oIVNOwV0zW2DIkD51lAcy3+sbtKT
4Bmf5b61fyk1CLbiQd3F7rZVxu2+Mko5PLNA64HBgNEGos+PHWdMDAdEWtsCc4tEkI5C4nofBEYk
SVECxK0BAlQ82Z81Tqma77bHcG0FzRlkhUCLEHdiBtdWVDnWe7NAhDJIFpS80bRUSVxeheF6+ZEs
JvhnDUqT6DtA3edmI1do59eAKBf/NvNzMHMW4tqZ4ftolgF9HgDur0AJizqWObqSAQk72HF4hLOU
Hlu3c+rxa3u2rq+4tSHKnQ2JgLZBGpiLzfQ1qI7uo3d229sZHgz/zRC1+Ek+T/3SYUQJ+PDRDG5r
7C48V8NaeyBJQVIxIGkKiPJ67c0SLcetHMDL1hMg6Sc5vHccc7ouDJB9ceH9B6QT0omgVauj5CLJ
DgFBkZOE/gbvrt00luTCBhWrCaKRTaUCG+VJt19UiEWCKHa6t7zqgN4GmRPYvd16jfO7gCdwHNNB
gbP20LxZ4PyS76Oy9UuozZFWZZO0JX5J48uz3d7UN+lH9Ev5005gKzZetRscDS2RHoUnE5xGXkWF
UVFdTwS1ZfrUjHIJfV2RUzGgmQxtYzs/Qfwprxwi8yaAxFjuch/BRfJaeY0dY0uBa3wX76R98bG8
yp/5p+RJyPbw/CTzeBrYZhZp0XTFHejzVEl6AchoaDi6GoJ2XzroRyM+bJ8Zxs1J+uRAIBJXCTBR
NKKQPLaCNjIAWP/Vv+N9V+6rGhRO6XF55eIyWWfnwhZNqy+7RI1T2fzm/hY1Acdr0lHUOKVZRs0P
Q8J4QJMG8wbNlNYnqASqfBmkNEcCVpztzI+eZagGDJ8hmh6P7sCjv17faMQcKDe4RDGJ9MNHNmu1
DAn0N88OePrMBH6zvUgsCwg50LUCpRx0V6Z8TlVkwHorUu7P6alU7UY8xv/iRru0QDmdri861Irk
3I/ac5l6Q+PkwbHg6W0xXBsewNhjCgSvwYwh++PCtYWZNmmKgFcIsL9948zD2URduPYLXtcJxkYD
2Qtob9ggrxHKv8nynAtJIOBVJe1BXkjK02C6/4KtqKysUMMxKi2V2gVWcumkFTZSQjK6DPK2F2PS
0GoPEE8sPyETUh4ynNQmsiokYcrsJE62oHwQeJdx33NuT8acAcMHjB3oCzAmUqcmVJfYVKsm9X92
1n6sbyv958xLlzNiGmBI4QKA7yIUT8rdFmKldbKO4G/eVwdO6MeaJ7AtcTp0yLZctQLQpKFdugBP
gK494dUOuVvrpjFv/mwfRdYsaUhuADOFLChyLestrExNHtRDCpmER/CsZtWWmxOvqMIaiaaCZQVQ
MbJGtLSekFaNPAewIf00zM/60ehf6tAHQX17KAwzFqQLCFkFimhA/a+HUmTW0E59gIRx4aJFhAIp
Lze3/nGUiU6DhKmEpYFYgk49zIRMXha5wa6S9zG6P4dQxZac7Gt7JNePMhghMoTosUKyT9S2yoNs
EpMwAosIWJOFJJ+Ej0TwiDrZs8pLAnCM0ezhvDFLEwDizA8gvrDYC9INox1kDvJdDdDxIWeVrn0/
RDnAfcebBk1QAFpcr5Ia5jraX9aF7wrt4VNKj9tTx/w8cnaoHCCBDl2O9ecHawSaEz3DCeMawlhg
3/wLUglGQMgYcC2IM+jXkp4BwNuGUuHPpWepxMRQfGyP4tqvoGseXmQWePxEmZ/y970kVEvY64Uv
2W+8bMz1iV9/m/z9xaUV6/miRpVR+DjvgnpGtrHNz1AW2R4BYx1kgDEhl4qmfwQOsLayCG2q92JS
+FO3H54E6fSw/X3GKIBuQcIH4n1wX3RZr5X7pdQJJWYn/1F/vnG+zvr1IGFAthgkKPTKo+6oXId+
Ud2lmKNBs9uvROzRv5SzU5kjQN4FcRZIb1dMdKvrlRwUu8KvQrcb97F6uzQv5q/taWIP5H9GCOud
Og4JmLwz+IIFqeJ11i4en7qEY2JrHMQEdYOIegLGSo5xIAhCarlQzxU4ALwTwRsI5Ta0RFCMcSRW
5Ad4KUs6LYu3PVfX9weyLGQtIJD23V5kvWWzMEEfTAtzNYm+BCUpsIEg9fSuBs/bdlgTRnpnoRIF
iUFcI2s7ylguRlU3hb+Yhyq5y276ZZemHCOM+QLYHOE1NhZ0G76VZi5OeaPrS22MyIvGQ2fLxwA0
kITDNGCaQNiABsPIuEG4kRrH3PdoH4L7trWNwFURmzrbE8UwgIAXDxCkjICOojmoYjhVZh9aSH5F
eyu509tjEbxum2CsBUwg44WKIGhHdDUr7eWm6McYN62413OQzD+6F5Enkczw5isjVMyQtWVUjGVC
UizDvfDnv42AWgWx6KyoEHB9L+gYKp+XwwAVCIVT1WGuBPKDqPshwkIhZL3Ueoga/SxjJdxCvJWG
+5LX8ok5RYRvinIOSM205Gskl8KQ6chzpuIhdfR+vz1J7M+TxwbCKdBAqRXoo36yUilElAvXce6f
/tvXKd/UozP0kk3YRDWgO5x8BmvmwYwn4n0SYiZaW0mKujHKtRaxM9By8W3+nPKo3qy5QXUaJU6I
24N9T22gIp3VoGqQxBBHBzkpHtSW4VXx/EJxGuUF6EMa1NSLGmLZWA1LP7JemsBe8mOC1hjjQeHl
GRkzRfrrka6HYHZftc6eErw3ZSVFf97FwX1q5LY1crA9DG+hATdAGgAg+EeydH0MqjBP9LxoSoBR
TrN8yt9biGlyzjNjGOiZAKAmgn/Qeq48khYkRWkkja8ggjWWl2F4aQRve8PybFDHGcxuuVWStEGX
N8XZ12BPSCnHY1zvKlSU0Mbuu6wE6QgqgmoTQ+9mZSghciXNdsdbbN7nyaPm4npTaz0Oox6fH73W
6TmRGSPhhrjMQkYZGjfoSUsXxappzCcd97TfDI6Jpz3a67wMNeSuoUcbF2fpn3Z9Btv1O/cOKj9R
bqfVWaXBLIIwMAY/BdQh243VbtScJTwLOudGJdOyyk6jQwLEEHHboU0oeYxT0xa1QNxDPcLPsp1W
H97ndB8cWsUZVS/mlfuuNhlKMdC1wd2NMATK0dRhEQu9TKZ2UXxL8/TRaYP9yPMtV7sAVTHI6eK4
Y72w3ahdMMdx1Ct1Ifu7BbS27TNy5bfIt0m7B6ISpmMvrKeqX8I8KMZORvDhVYKboK/ufZTdvGxb
IZNwuSBYCF0jQqkmENhEFXhtpUrEAJJUhX4TvhqVt0NHI284D2/bRuihwAiyuRK8H+5uAOmIW7s4
LIKR9r1cGuZNimZNoXsWmsdDx1M+uRoJOOt4LyGxj+Q+EUNYG8kVdVq0RBPQjKutXwZ0ej+IkiMk
+4CnL3uV4geBX8NFAlf83SKSzodXLaA5JiJDIqfe7erb2i4+58Y95Xc8+Z6rkjJMEYl4vMARROO5
T+0wFXiWPB4hHBAFtqQepRCM8aOo2vm9dZLQGeij/R0E7i54KL6k9H572ejD+j/bSAHAiZLO2JRt
vQiiVlJB6u5zVwictvSXh1KyrWQ/jXbNK1yRl+BqJ0JWAk6IaK8Y30Lv6/UzgziUEwMkeNC3wb+p
z5ldO5EOegwv4Lhyr9geCjwexoeMIGQ5qP2YIMncjE0Yw3lPfnDSnUddheaWgEoUT+7tu5RADwvP
OhOLCHUBhDfrYenJ3MZl0aJ57L5+VH6KXhLZdmPsHurPDMnnex7A+3rRSAzytz3isi7OWqrNbSK0
sIfOLrG3yzX0fW4erC+V0x7jCjNEJhHXKmSAoO2HPUoZqtEZszJyQICNO+lOfzV/6y64b+KhcUL8
u70Tr0DUxBiSw+QqxD/XtPVRE8OiXQio2XxI7vVTiLriY/44PEt+DUnUEnrp86Hn7UkSh9CLhwwM
JIggN4lqAZW9MBLS2IAQccAK1WewRsb7DMTQ9qh4PB4Fcz4vbVExUbUkk5QJsDU6Fmnk3do/8PoH
zaBzeBk4+tois3lpitqTbSPKXUe4hK2noevW9lrR1y4+ruI6RHoSDSeQYqDGMWtdhWhbRJUwcxRP
LrgS5gxHgUudCM2RDvBYlvUOL9usRzcIAHfN1C5+16arf5lvFUoTblR6/1iXGMMhIoeEJ4B0O/jt
a2tZ3jfzMkoYDtFD8a3eFvfFnVl8yG7/e0jtmQetv77H1gYpr1uJSaMOKTH4LIMhLbwAlOwpx+1F
Ylxh6A5B+seTxwTpBbUeVpKYZa0PqIabup17ZvGY7tDB0HhdvsLUgcAKxxxZE+ogrcxRzmIpQynS
BJXoq90sRnaY3kOA1kavQ8uT1BnSmzjZtZXb16d0t236KvbA+l0OlAqjKiil5ZMFQIJ+riIfgs2/
AZUxP/+bEepCAalmiUMDszm1+/fkI30DsjV43LbBCAUQBuLWwjWJZBRShOsli0AjW/BfDsqogjaY
i/uZnyb7C0yS0Ck8DZ0IeY0wr/Dq2Pwrk9QuWdJwTtUxznF5DTvxNHqih+4xnX0PqcrjBDUizd0e
JJmo9T7Be0cH7NqAtgtUKyiDam9lndCX0MuaHanzjP52qW71ngMhv/a1eIAguY5XOh64JL1HTaVZ
SgUaSQz+8EuVH1TnKBl2eCwey8GGrjfUljjH7epMf9vDNsSbFHUVuhhh5qWe1qY0YH845RfkhO3S
rXp3Eezt6bu+JylD1EZUejWRAwuGysytX3NHPcZflgeymhc7L39EN91x3g9Xx4sySEXdYRhH9SDC
4Hn5dR+50ol39V/tCGIAHStQTUNEcYWAFnU1bMdaHvzlVxlDS7yUXY8zaVfXIWWCulDEEq+TWlMG
P4ofk9aNm3tVtbuDHwx2ldnDa/hjQtth7bew+4+GKa9YaXW4ZCEMa3eyhd4voNxFtfNj3CniQTu9
NR+g43JMXl2e1Fip9SoR+uY5mc40Qke+3LUiR/1ZocOx2z1axT6QOTuSnKTVgYY9BflUlBJR28Ch
W5+0NgLwLwnj0ZfRA/Co3/BQXdcuijJAXZeRIgltrUajH0zHqjqWk1dHt8rH+AwszK148xLfQb3/
YXsWmYNCZgZoFTzOVbrwUMWFnGcFBhVMjmwjxGl48S5rS4L7AfgYKQ1c1eaiIgvkAUl7f5beRZLB
2ElOY0f2nwzYQfUdQ+JYJNN0tU7/zyCpoq3XKRrSqWsMYtCp0CI4dozPzrAXkNsXFOU5Xp7lDv8a
HYxRN5mo9+loJuWIm2z+Y9n29OeD4+EZFgAgQ5BoABmFZwN1pLMyGeNYKSc8TobnFuwFyatqp0Xf
npzj2q8jKQs4MgtxKGJD0IXovkBChJtfi4fJ79CRFeoiQbkXhcOk2wsYE8eS16Oca49yGs00jdas
dJMvN7cS2tI5huUMt2J+jlpbQGdg3huI4eFX4yOH4eJBOQaSPo5aP4GRPOxaJ7krX4zb2g3A9JZI
y177dw6o9j+VxyJFUKKIDU1LEek1Opuz1E2a9cWIWXXrc2V/nHgb/vphvrbwnSS4GNccQjmzUrFu
gJ/uFOBxu09fO80/O/R6D5zyx7bLuJI9+t+AvokcQCVAc2E9jf+XtOvscR1Htr9IgHL4SgXL2e12
p/tF6Kgsy8rSr3+Hnn07Nm00sTO4g925u4BLJIvFCqdONZXa5GqPbeztaNfPujmuNOZVa7MaSTfV
AbXPsp5V7nG1mQbokbDU5rlz9L5+/4w79wLb+v9fAQDJ9VeMmVilYYevyObloXeDt3ZVoivhdyF3
zOOVEObyBcg0njQg4VeHnc0D1d3RRvw20Pu0qAxuEcbBQRW1GxsLetGKs3pwQNtaW6QBozKPG4on
iP7/F+pR6YlZlf0I9fB6gcwXrc/D7t17uq7WQg/rQoQwyF2fRgPVcdlOoA6Sh54BJ3rvMlAmYup3
wjHyt4kvqvNAPwM1BOOIf7uWqIyRXE2tNKy0R8E/BHDj0cm/OznWPObo+/3FXYhiPHk5j7PoNEAU
Ogsl7xA46NuebVyYxVm2WfFYyO9ZxauVMTpXnOIige89rAQJbby2NDn6SvgRcqd8KGzepPvbW4TS
G0AaSKIghIZ9ut7GY10OSniUxtVr5jWuDW4Rjtd0VwBARXB80a6CiOFaQDCKQFyHyrhSXtFbOCQ2
8ua7dpvwprXccIyh0xukt38LYhRCFhtVHEcIwuMl281HCLY1f3xWMP0rXhjgsIvntfdduYZOTnBz
HGvXfzzq//NjTT/C1IAuBhwPbKjXq7VALz9oFbZT1hHKVra6FJyAo/o3NIXnlQLCTEsp+EGVecYE
KYvLRjTG1QDCNtNtvIbyeJB+Ydrjhky25gIEDP6Hyi3Qo5CCdEcni4IsKvSjGPicf3DEtMSH1CIw
nOi2Z3RolHJVKesT8s9g9D0E6O1dBhgybO1+t8U3DYSofgGADBgOYHBoe2AHZhi9PBlpkU6gZxTI
tpg3nuge3QnWRnC/W0+J7HElcbv67ryuV2LZEkmY6kJfNPm0aj7Np163k6MvGJ7f2BVlfhxILGBa
COfW3GZI6FoRztNSP3wWi3kcpmySy7HJJlAjHt0mco6RX8JvdoPHaG8tAvuxfSweou+UZ+tuY9Rz
3ywAs2gDRdKCMeSloeRHozxOKF10nu6uq22KJiP8maskIF+YhMJlB7y1ENciGfUxWwVMKX05rURb
WqqOscC8KMJL5d4w75yVBxv5n4WxMwsqI0xBQwgprVtsZfswkcie/O3+oyNvoSPZxUyxs9kRPTyK
zfFUbvg/qGxUiGmVGHO9RBboXFRagB5UyB48xKjPkz+Q0m/8zDG8bUGUhYRpaLpXLDSQ9L/wLPwd
w3gtnXlP+rCtOyGBdH2B1L99AhVl5MXryjeQSRlsfIAd2JWjrpO1MFeXYKomPMebHuF1SIZPQHEK
zxamIIAf5Nos5mCnOIb1CVfIQ2vcdvBMN/Q0p3bLOTq7JAc1bYRocH9kVOxJgYyjy7Ed95QMGFcU
kyQA7BDIX39Bqilj3UXdtDo+Y0ZJuq8OxU5+Nzqn2PQv8rKxFbuDuSyW/Zbbd0p/+3b1f8tmwhxD
y8xCFdsJjOknMs7kWQWKnmEe/HSr+gHPu+qUIAYN7fe30n7WYKJb+2skifs02zw9meCEtux9Rt5D
+212wAgvTCZH81ltu++rEFw1q021kT3NbmaPT/1S3/Os+z2LcLlzzGvTTpkhH3PsXI4+s2aZrzJe
Rw49/ev9AegArTgYhUUDXNbWZZi0GqiRZq4a1d6BUGRVLHicDXfeDhR/6TRdaAD8nPMcxQsHNZZr
NTP6JFiZT6dn0Y1Al1bbmTfYoifPQapA3Agd4T3HnN65+RALUALQZgBVINl9rXZaJHZFLVfByisj
d3rJT2TefagHmPKstmclGefqy9gQMXDAnSbseLwbd6we5KM3AP0PGA4KPvhr+UIeKn2bN8FqaWWY
CC0/C5v0T/GF/v659cda987xcNo1s8SvfbDU7MQNryX2TPzDHC5AjuBOpAVP7DvzoEhNKVlHzQgQ
LGLO6jZ+B2meZ23lWe9qXryvSealMx1d+ROJyWGvOyHZbV508rKR7HzXz0H45MheB2rlhEyujNvB
sQy3IR6yK3QcD5oCQXfMBhKxWGZBMwjWSp0JnvZaz45PpQuM0gswdpvjYzGTdhHPWb3j418LZfxE
ULEEaEEPg1W9b5bTDLrh0nkIhc1DXdzTQAsNSTh9A4tD89a1BgTHpm/Q+S6s8pEE62jXzZUlSBfW
pUjUuTgP/GgDlqIndRlug42w4mEhWMuPlBhCC/AHUPGIARi7O4xhWYGiLVxXh62ZOPFan6fQdCz2
g3OO9yWhfE+L3HS0x/VCS3QwFGUkYAlIdK/AeuplTuJUS7i/YD/FC4ueYYKG3a21q32ObNaCnVeJ
nlKkOKFJMGTXsjNpqDACAqsEpR+c022waNfpE3p/1Dl681bJJtu083Idi4Sb02IfNioa8DqLTuOg
7XnM0wpMawGaqzJca0Sq1sln+RK8lVvMsrGBr1lMigfqJ2GlPI2eMOchQs68QZeXmxXOXu7+1I5m
CeEnt3VzF2Nmt/k76qB2uo5XWoQRIO/jsnPFx42w6wTCBa2xbxPko8sAgB4FiUuERcyZK0UP5tlW
Ddf1T7eYbA7u8qYVnv68gqw47U3DFA+2/h+h7wBuG2bDJHNzVnrmYnLyRb3W/LXg6l/ohsWEwIXl
TOvyIcHAhgCuo+8jBkJAlq0tpCJ+V7MbTw7fQyf3oTcS2EbAEpjlVnlknMLjEK8jDIyzwbf10gAr
AjBHRGIVcGDkMUtX3Q4uPLmfcSk6GKt9XAa1zdH3s1JdnTvCeeSjUW8EWS22nVE6SZNPZZqdhnVO
jvBGahtkNyC8kYHJ1+3pFf/zn4/d2+ik+MiJvFSoyUQAfwwuCPMRoOrkW7A78jKhCIYUpd8Sy+lh
321HhBFchk4JrxRcRIRrd8+zr9gvhwcqoucMg++B+bm+qW0j9JkVReN6tP+sl53j26+VM322bujD
N5dtTFl/ickfkLmTV9UlW69wZvpcQ/f/9rDFnEZC5n8O88+ORM5Lh1rk48ODQpzFqrPffnKy6D2V
6GSX2w0esMz2aUZlI83wr5Xz09nvP62bEg0sCr39o2/RIeop+OsXxYktervyHk0y2CZJ5xnZwBXU
tghHZitl9tI7bwV5WmXEbe3fteoMHv1lS9j4VuiOfasa4bherv+sRRtsys9HMl9//ZnP9mtnvZ1X
Lv5ZuYvF+2z1Xc1efc4TfCaT+e0LGC8pj4ck7yV8gf6ncaqVbs//bL1vz9u5Dgq+JXl0OzLTyYy4
vrtZ2c/+yiVkRxZk9u6Y3HTGjTGHcl+oCNsqo4+qGhoTviYFad+rARqn3zf8DHn+bbmMR110QYCx
RBDgPRdQrfXr9oiC6TIlawt6dkARybax7lfP2ze40quZu1vMVo8vYNtYPj1AD754Pv65U5T5JOAH
gHaiY50o8d31tTAEI+k1YcrWrwLpHKeZh0swGG2y7eAUJtF80LPbJ0eaVb45xyc1MzMkAS6JUyEd
cPJ+knXzVAycJMjN0wZEzxm4L2L2K4jyGN/hZFgoyFtJvdZTgOoPFhpqwbJmEp3HXnmDNQAcFY0C
GibOo+UZzjKz/JNeGOVglc0aIekIKxC6qW06gZOv8zkeVTv0eLb8nkiUkWFFIVUyMKjvese1copk
Qzi26/wdGbOyQXZFc+GUjV/auvcCIvpWQiLJiyzOrrLqjTw98Afwj9CXh+aLs2t6EQlJmNjXCJ2c
bDu8aY1btaTV/Srzm5aj5zxBzPFpUZoNAH2jK0+163aroLVtdCvZ0ytOeuHGx0VtFIlfRDro6wG6
kZ0UmY+RVBVdN+2qTwtcC2/Tl/QoLixMv0Av3VyedyERe2K9g+Lu0B5A2ef9fqNvmGrOHwBYLN1P
jaIGrw9TFaZoVM1h2vWLcK8ijYXnWNhoiGamWfm8iXc5vC9rXvvJOtc453k+sMu7iyQdKotod0Bj
EwDjLCKnbK0hF1NB2h3xaJ0W/ezYu8kWE7+Sk5dxYTnUlb2RhkK+jt4dYCHYVI4ySpFSToG0kyqn
173EMf4ggsg8cdU9DTxprE9PR4wCHYmGB3DQYHQtYykxKLuKpsIKH0qQNoR4c9Hr3jo5gIulo3Kd
AzYSRNciEnRANqEgcu64uT5FzYoD0Uzb5OH4HL0dT8Tcnb5PT4PbzrOF6TdPAWV652jOzXYiLYby
H4DpmGIPp47xpMQRB3pS9Gnd2q3bg0QWyeS5BDKhbc65JTd7CUkUuU2HpwN2bDB7mWvH3Ii7UFwr
ZHCGubCJbdMTfR6KhXXJ0aByJYbxUUfLAGGzIGBBi8FJ/RQsjBzv86Ye95cIi6LqMFwMyY3rc7Ji
IxcFNRbXzRx3HAkDk9TOZ7izFyChXn39fkL31/NfYax3FFlKnBwnbFvqR45lyyve5IIbM3nesL8F
MG9PFiSDMornc+ldMLKuZIdHtHFTsWd2jH1sTqI11X0fiWvjsTmS/GTTgSD7YYXtewm2GBOPlfVO
vIuW0ab/tB4CAJwwyNEzwO77+3aybzr7Jcyj0GihfMr7RFzXIPSmYq1F7HBzOnTProwUs6eMPe4z
zaxzquuN0yPnqnmmo34SGY1NvPXcv1V/nx5zq45hkLddgvWMdrhMQFBuPMi+gAzu79t2a+SZFTHX
SshqtagKnCD6np3JiZDGl+fFezfjqeO58fK3vWMsEvDafal1kBQ8WGdW/dSXSPiQPpVLayPPFfvk
yS+BiJCN1/bEuwlMbBaWdRTHMiTLGEpYLhX0sXD3kad/jO2YwM9zygec1+RZXj74ykewS+0CfG4U
lVbZ+sbaqbVttU7IXd8NZuGs/DR8R7qbeixMmuhUgONMizKqlhiYvMgceX5yjJkJIk3uMVL/8eYY
L2QxZkWWg7EuzFQEnKl1Rzf1DT9wCj/yFffo8Aimb19OGP0LYfRjLnzKAqwGU51gYfO9/8DRfN5C
GItRqWl9UkL8dofnJHZz6H3vDC7QiqHDhXrce47hbxhIlyJjDj6G64VYSpcLQnES1xgqhPocKImW
6a5cBzYXv8KTxJgoVejgNCqQRF/JmgQOcIqLApVd3q26bzou1sSYKCnJFfFE19S73bwmgGetW1BM
VLPjP/EwLgQxNqoMRDkLx5LaqMFRbfpcGovm328da6GKdjyaGhbUOd18mCcO4Hs/NkZS7zmqxzsj
xiBZQ2dJoKyGNnhHckKiy9og6WarPg/Bd/cVudg5xiq1mZ4VQYoVtXgVMwSe8AHt5kHkLOiu8ftb
DNsDFpRCi7mXWM/g0MdXniMUsnmW544VlxAHmTrarw0d6dPrK1SaHWatW2fFjuwEQsZV/vK/H8yV
DOZgpkTVwtY8q3RNEgcZCUJn5PJeizv7dSWGOZbSSjVM7qjosdTo4BTx+PU+1xLQm85Y6kspLEIq
FLMxnuJaXJ8obN5uULuQULko/NgeZeQBKE6as3/UjP0mknkc2rQCp06LhSlb/YHaVcEu/CwjrSM6
ix+eXbj37oEN20J0gxIvkvXMPkpBEybHzqDvHpDtaHAbcIuM99jJuP7YbS4ADY4XsthSTG8lqVE2
Z1n5puvscI/OWKdG7Ago1Ep+DLaSffzC2IOFuAz2XGN79zD/XiqbScrzurKU8CyemvXMqdd/3eaT
160rO0KcxznLO74uLa9ptLGa9nAzdwEVPylLOhObGxMVbhMqAEggKgCfZTYvhryBJcGDodEqAOII
zUGiybyPUnSK01hPJLwlsp05mO33IZekf6Pzo0rbRAEReOMPUeQs8qbQxMplXstp0IRC6SGXwkcs
C/C9GJnfadVv8Kit5Gc6RnTWtxiBFmybdwpzqznFoNscD106xW9TLD5cA0aJO0nGLJURwwvahbYt
Iyc6xPt4T02c4dbgAR6PJEZZYF9saLmDZyXu6vWFeNZ2C3UWRk2aSusILTaNs65W6qJZxb7nSZvZ
YEfvki39TDh3bjfvPZVGbQ0FfJScFPz3tUGXtP4oi2ONM3/AdCm/Xkd4cAOf3mGZyKjW8FT6pu52
Pu0LicxWi3o3hkrcYE5EZOswvr1tPPYz6k8Ufo0xAYjqkC2RiLIcMGCSRpGBD2pHnQSfwScSXyeP
H5zcQCmYj2Ip9xMhjhphwjZYvrY1H5D9emgXkycDRxI5mQjehPpzdLpZifJWh2j6xKXHv8kZs5/A
mO0+iJP2qOITBidzIrgJx3Wwk+eTDaqTtYALIRx4r/lNfyErk3HtESvVujC2UHsXBD2pr5yj3NoZ
HQ1tUI+8Zol73iod2vT/2sZaGKNStF4xK2n9R1lGcIppW1Jpo5jqc+zmnbjiShBjUpoJ0xUzEQtT
cJ2Om9oWULTDAPOMoFOI6xXdS1pdiWO88KrNrWCi6+pRKh9wdglqyR2Wl+8C2AtAEOf/coGMO44g
x8CsNnpyuCw0BgSA3Tb2hT86GP7Mc2G5isL4fZYxBKoQQDlBe+HkG8v76/R6tNcICx6jzE0dl1VL
xigNjTIKrQET0eIh6uaJSSxvchpHIKELij4/gBEQHjT4t6VtQHlCJ0OiibvH1BKxjtSltjKWygzl
OKx0nGq7aM5JmQCFsm5LjZXqCGvJrnfUDliOwM2k3dTsmC1g/UYdXQlWTm+m+RAsThuYQlch+iZ8
adAFVGLXt8ixbVF18S0bfbrdInvWUeu2G/fUEWPROhlgKaFd/sME3KW2s8iJ/NSbltZBGY7ucw1a
qcDZzbQHOgORo+T3vB/aVCiBHQkzu1iAW4nxEQla8KS1jq5d42wxukUHUEHic7OoPFmMhldC2+t1
3FEnpHOkx8GjvU+dQ+1/4Ye7hhjoB6HPYoILbXDTR1Slb3Xt76UyKm9MxzaOQ4hvFxYgF8ja4tFL
/leC/L+06m8pjEYnuhLERYEN7W24zXaxjR+oWQTLwfYfhSEXh8c+qbD10lCAkQLZFprU7A6B09HX
E8cnE/WfRVqYDQUuXXDOgc+YeT8zJUN2Z5T+uq0J2ggmNIeELg5v3uE+mB6Prfuu1waXEXR54NaC
TObM8t4AnWsvSEAQjT+DIz8rzfxAC+mnlTC6cUn8cn30ovURUZ4w03g+6z2NxVsKjA4qhMg4MgnH
dgwsKy8jeW3hZpjQUEqwEOOxgZfOSf7cfbgvZTGbe2pNMWt00GaOM4TLa8segF4AkpcfhNB7xl6E
S0mMSyLH+VCrCVYFuh6vfu8OBvAJAeZaNj/Ve7E5eZhFghWOnOzJXffrUi4T/MDOJKe2wworJ3g4
bjr4pNoSE4l/DFAFKN8iaQAV+Af2DYRjtBtXB1coa+SDIJDSSmtlvHNAZmyPixDIEGU2DURc8oLX
ewbmUhZzgpJ+bOLT1EBbfFqJjL/reTfj1QfvvZiXQpjD6zS0R6UnLIjeeWo64dbPNDh4v28cTwxz
VlpV90F4PO9bisR3t+gdmQSu7v4u5m5q43I5jBdZjaVs5EUno6rabesHZRm6R6SJupn6EnMYM3lL
YjzIRu5lY8p6Kgr+P2YbYrzcAG3nnRB3TYzjGOONMzUgN/CmUn8/dKlZHjD4R1qf/kkm73L/mDc1
zYXTUQqxqMoZnH4TuxFy+5EP5+1fKgRjiY/FVKOtCYsCMdqKJoSo3ceieGaQnsKNcbq4sMz7eQQt
BXg+sKB2Qd+01Fffxw0NUhsUqVuETdNxZn1xtPBOohrwl/9aCZboVOkCqakjCKX1ThGJmdyeFqNT
obHnd0n3/G7gTjEcDJwEIIIzmfMy8qmNMnWUUaPrN6kPJMFKcT4blOCBUAzI+xMumnt6fAydhwfe
1t6xT1eymSOsBczCFLVJXi9fy53spkvwOQBgCuglsFPgDUrc3MtmvL2lloI50CupzIE2xkkp5QEr
Rv+OLaeIMwKcY73Kd8NGh5OpHH7f4ns5tkuBbKanbsxO1tD/tzbIWnLCZelt5zu33NS7J/+Ls6d3
bMqVLMbkJ5OJmaoJFte6KjJZMVKkCUF/OOfy3fODruQwVt8ahrhRK6zp9UTKN9EWUJOf5vNvist/
e5O9o3OmHgkA/+Xs5h0XCFMHwAyGNhjA/Fg+2BiIGAm9X/Q+DojQAGRcl8tmQ+vXXNiBekdVLmUx
FlqrU6WQSirLPudH0QyQAEXUYNpcN0O10rEEfgRErTGrnyCWQPst2mJBv868dG3eprmUqPJanXUI
f1F3Q0Zqvk8R58keEnSOiHePs6n3buKlTLoRF/VeLVULFWZAXkvb4CHft8Cxiq7iHDpy7jp+zkCu
3WwUt/c5gu/p66VgxvwEGCGKVlxJBk45WKTLj9QNXXFN7V1HMALO6Z3IHzZRD+gAV5N4i2bMTye3
IgaiKfK52SHdoJEGI0WEDXi2MFF0oCMFdU/BYDxcH55J4IlmbJAqlXLRGNTyfaw/FIc2Ss1mOySa
h9kjWvZ5Rv7enbnY5fNtvjheUHwd1bLALo+2PgM524ls/2TOHK3OMLY6LH1F47NlT77+7SafCwEX
oqNGMToJ08bQzjKi6CaQab49zHY0qn4/OhqSgQ+8MJSjU+fE74VItZKNAbUwaiHAgE0SNAS2yN7y
PNKbFkRE1jJYJClQldKnmoytNSohPh0LjepPdiQJOqy33jYm3+AkqFxdog2eP5zrQs3qjW24EMmY
XaWRlCQOsZsovKFWflyckDZoFtVe90ubWyG5Z/4uF8hYokEamzY6YYFRhAyntz6E56shv4qf2kJw
eK1tdx/KS3mMubU6MD8eg//oimqDd9s92thNqp8ZyFt/WjDu/r6jdy8igLaWhCllAFEz9kdAQH1q
BF1eF68hxph3TvkChONJcXUez+RdrbyQxFibtD32lnKCJEUiOVpmNES4MYz5Z/sV84iY7j4hF7IY
8yLqVVXJhSmvY7Qdr/Z9iWamf7VvrINa1+Gk6jFWU7b2IJMxJeqXadE58CXPhHA2ju3n1OIw04zI
oNFLnJN6jSFc5UiU0B59mXdI58f15oKB9gKNy+huB2P39UOo131h5WairOsTqpH6ieShfYqJ6Jn4
g0Thtn/hqeC9RDvmMliiaKArDeQ3zDXTxD4rpTRS1v3o5n4Pe6zi2a0/T+BIlBGjWW88kXe3VLUw
sYTSFqLR7nqVdXKq1DZJlbV1csyMiKpTaCT+Gg/J08CbRnAv+gSzPvoi0EUGTleWXeoY1yboskpl
3f6E+9zvfGGjbIbn9JB6qsHxDu8u7L+yAP++XljftZPWWwW2Et2TRyIddIWEh/Dr6PyvtKpn438h
iTH+QgjqfaOHJNO0NZCPfQ4/5Ylksvf7PbuXo7rYPQD0r1eUqpUup1SOQMR1/Af+p447lqMime5G
v3qqP4x5D0L5p9/l8jaScQgjkAuVQQaxx4oEFeD5noEq+C7ZVwth9+9EMVdOjC00HibQD+Ex3afI
hwUFOR7AXXx0/50gajUv/IJAABlo2BzPazKfpZdAIHFMhAcptCVe6u1OyZuOjKQgX8oxCaKka2EK
AEAN2DvRJ+yOs9HOXYJKnZN44Sx0JUdwa8d0UJwk1SyHS49+z5nugejSe5K+TA6H0R2jBqZGGBgM
gUaHKxh3rr9FNbpQz2oj24gz7bOdTeAnSNyh8JX15Fqa3WIIVumOvLt4xz+CLaN9SXTeJCwqs99G
nZa9GenlJn6fvGL3Idj9TkV7pGtixfISfnX2ZDi8U76T0bgWyzy0zRA2KqiVy43gi7aCnqH0SZ7H
s2FpuWlmNwk8pgm5rwjd47QlFYTSgLeY7vFFrTnW6A7E5PpTGDs7jWU4iiV2IJlPmMWA2Wx4+4F5
6Gzx1VqfVon/4xe2sDMxVfp3Xb+TvUcvBdjU0PuCStoNumVSxBxIt/i0AVk7apig8UO7abiVOeWl
e3p+KYdNboS6gjlnCeR0XnZoDhPyARJJtoJ7cjqQ/wguFH4dAa8fgJvjfSThY+Safu4Vs/YjfLTm
vNats3d//YKDrQvqjmZmE+3VLJmWhYnQUnVqMNN2jkkNoKNOfdFVXW05ENCr6P7kZvvSfuqB037K
uPQMd+z1tXjGoVS1Pq/aCuLlRXEQXmNg7QWUSZ0ZYKYrAMMTcnzj5HzuQBEgU6Yd7QbFMSmMBdVC
7WQ26XDaWL68SD7HEwnedKdya7BnBUv9I3TyD4560WXc7PKFSOZuAzajxsd6PG2iufapvGK5z+Bm
+CiW8XyMibVI9rT4BpQHL3K+zYxSMjZKrg+SQBAksGst6shM4cBswJGG/nRvlyFqXvD6Z+/aLlwc
qkAYxIyBAdcmM8OsXEEZMRkZFfgZkOOe4AISFGHSyEpBObhdKl+UX/Qn4XXI3TPWKA39V/L5Yl+8
UlVejJhSD8kaenUrxOjaPluq28l+t5x2aXD28+YcNQXkSbgoGDaCYpTIqKsUq2mi9mO1GZ9VzAW2
q91JdVuL48XcSkHJEihhQAg01LwMxpsoC1Gvk7YEY7qHdiWlICFiO9SEI46cm2gOpuhSDqMcoCvR
arWBHHOE5RddM5kl+aybiMlrUb0jCU87+m4px9EtD1B9CsMJ8MJuUzgezVgnROW82jceGPgALyUw
j3arn6wk0iABnqx3AgVHPDe9B56fcgvEhIUUMT+SKgDm6bLeeQcUpljm3YiLXMhEeU33yaF9Bu/n
rrZz8PhkJNzFOxNlvQmzRWTyxa243dlKBAaYrINZ3oiD2IRu3xS62NTVtBkxN2AAm035SCE/AyB3
hTsuRxLvkEhJZtPj7zaMKsOVCcPKL+UyyhLncVuIwmnavDo7TsLtNuZhfpsxj6qcoE+6wm9bRJ19
dMsGGUXNfkjB7/j7Im4oREA8f7UK5gKPlSFgdBYkjfZHPkuAIDTn6rzwp1n9WjvvtT+CBUnf4LkF
wwjq3O7R//0Lbl8f9Nach7OhPYCy4jGmUlCLU6/nibYZupmx6Fcb0BmSp/fN45fzuySD7tr1iYE1
QKOd0RqCc+Tero2yUSq6kfaKumkO6UBc4KL3lr3ah8T7YxHvcxYTpJHn+KuxERzbdVeLF/ebvK/e
nx7bJYhKviKy8B/d2erN9x98//Xw8/AIagxn6YSb1yVadZYPI+98brX7+psZLQsDsSybwVA3y9cj
iLIQCaApYHKORJ5loEU8EdS93IGYQLPvQiI3i3oFNTEcjZvvPk89YrcPYx7RgCxJYE1kcxujFRYg
jMj0jTefC/YcjInfuqOST8M17O/A+d7FoIQAcRpoCsijb8yz12dQxJFx/8WLLs9O2G+fwmhtrYfR
WBj4lJyMi5y8vlrkY/uBfhxSrV4/vMPcdL5zG5QUgALvPvvXAmwKJYGdBXrUe6fUM6n3sDy67fK5
5Q76OLcUMF+Ha0XHfKgKTBKbRWjLIGqlXNQ3g5cTVO0M8pzMngEQdmnXENKD9jYk34Y72+92bzvT
2ZPRK8gK8GnH7pFJ93/4TDfnIO3mo8CGS+cig8bIYLasUcSqjUEjtKkX4wIYvBZdJA2+TwPDbwui
gOp1CeqUxasCuiKo2uH7iKIcPh6TcwhigKO9/56DdTCd64jAYltF7t+wgwhQMBW0N+k8ecY8M/LS
2bVHRIKK4QPXVt26AeAzAE2FRMcG0pGt1/c3zEytOsW5sXml6esK6v8cIy2foaMMQTDqXBnQjUDF
gG7JBEb8VQYkHOwSfq65v1sSlabU2M3EWEkQ/SNAgkPJbGbVt2UtJIqxae3OG/BHg3UcQWiHe4mg
Acj/fTEfHIxJxYFvcdoDScG/1bmU4Sgju3D2HbpkFdu1TCKgMRcPD61tccaYKdSe3XwlaOzomHXk
ItncTzRlZTbmlgEXwCDZPAWTi+TRKgr4ZUJfcmixoSOfGVkd5yUq9hRn18Pn1+yI4Hs4e3b7XoKh
VwFzJLjvEV2xewZWLQxUKfA1FfblSF6Rg3IMqF9OFIIDQ5LDQrSl2/iqfbAK3e9Pk3x+UvqkEzYO
XNTiJ9WwEQzHD6lTgOYHTRW8ku1t+Ifph5gfJmKkI8bo4T261jHArspAD48m7i7IhEGMGtmDL2A0
0EB2Jnkp8AW0nQPceRsEow6voeaGCwidpuC2EVVwsqDfFC201/J1ocO84joxNyWd2DdP5iLoZ2qQ
IYbgjhNg0g4WNi+SsXlHMqG++xFinou+2mFcKwVcPL0HJJ+vnlCLy2zQg+MuIgMHXqmnr9/PU753
Gyk/J0IN0TTBk3H9pX3VF3iddG1Di68miumYM+SXO8VDeor8UdFmr6N+hiQqOVDK4I4cansyHLFx
C1678R1/idL1YMQnZoEjR8USvvRKYjW5eDQ22WsjOh9TSJQAoSsgnfvwOfvz+8pvgda48ybl0URK
GrzerB2iA9rytgmMzfpVI84EIyrPQM5lkNc/64/E+ThCq1/xnyGBubTpzVLxZ6ZndvfE+RRq8q6v
ONaMNiS056H96oY1SNfKpoqL2tqg2Wt/iGwJhvrTsHVkBwWbcmgiXe6G5M9E8FecwqzaO+OSsqsV
qH/YqcmJoG5dLHwPgInouJPp4ERGfeMq0qSkEqzNOLgaphfksyjiAz5vgngQKF9IYWGs6jSq6VRC
yhTYAWYKqrNQsdOnTwPkH+1uNDiLuuMkQ55pAFYOsTTSuVZ1zUjETBrzYJMS4VGEnYoOwO7iWh4Q
Xzc4WwNsZDCjxmLTwW/9/YxvAzkLtQ8Q+qDRDodsMfcswEqPaVUFsAjo8Cqxp2Qa7UBCR5vWcpxx
+lusOmGgLf4BFx4YdhhZGM9XYJR7EmyyCFN5HR719G1CEwYNphVoa2S1cYGY35fN/lTroiRskhVN
6g5ooxaI5NcoktnopZ6Z89gVclfuvcI++Tzjeptcg3hsI1IWdPAsEhfX55jHgRxWZWltOucEuu8a
tikmhlu6b08lPELR5z16tyVpwNlRyMGLB5YtAI4YRwGFuTpslSza5j8q2CKFbTY3F7mbroc9yCKD
xxCeKuox3LLPzdOPXAxN6iGhQUMdNmVfjOOpyUbIPbqgsfX7B0zZnUf1RpnpvIFO1o0zRGUZMoZG
QVERHzBrDAXNxOCSLtouX/+AtNvdbiUCasQvDzg1D8YRqAayd/cIrMh+nzjeN3AAR3hJkXP4dneH
P6D3/W6ADFjhRV1s7LeNu5vsTeR+/Tw8W/OH5Wj7BlzUBRzkN//x4QuhxYP9+GC7C+f3m3bzojEL
YYxXdiyRFKYLCTfqDoPlfHBo8vJzN17QWYaFUdEgpgXpB3sDToXepUIVbcWF5BTvnFTujfnF5UEW
BsqNrn4kyhjvRT9ipKEUmFC3PdlRcMzvG3SeYX5lH+jvI4gQVQzGRZWbqsJFcrFHBjmTAivaTp94
WsjBdA4fW/ClpICYgSmQ+rkdaRYvqzd3sN0v016Qd18ZZr9/xm3FG4BTFdYQADdkWEFfdf0Z6WQY
QmO12bYfyWmEB6liDNYGZNoJMEH1i8zt27ghwQFJuAzTgVUDB4VJHswLIEmV0LVmmG+BIDCdJgAo
WbEbvO20me3x6+sn3/ZcKmpWH5EPwbRIhdbYQWCsnVO9F7stTWOrh0bQrMFgHIC1CMOwSa7Pf99M
qnCXR4r0owKiM7DFYVgKXAmqUpdC2rDr0ikJwWRB/lckFbqG8G4BB3FmWUc8fP3bY6mmRlga4aZc
yZO7HgB6zmfak4nbLnHe6BvbbqFkg5HXmCqH5D7qpYxtF6q4yY3OTJHIsrzjApMj5qdvdCdT8mG4
zRh/KUWLE7dIyTpgVCxQlrjKSCxBLZnslZHJxzHX0oy6BkR0C2e7/yxBTI4KFSeAukm1nkVhhowO
8nbIZAOoKFCnVtOP2aaYn2ibuyNICJzQProvttFWfgvX/a5xJ+AxYpIi21H8H2nftRu7kiz7RQTo
zSttey9pSS+EpCXRe8+vP1GaizlisU8TCxcbM9jABpRdhllpIiN6o0gWPABHh17kRyC4wzgu7iW6
wdSHULFlMIRyAkAnwM8CuqLJn4TXE4xX/sUMirfIxElHP7CHbtyPmi+I6gC0ml6hJIt9VS6K7BAk
5otmtSRjRanr8PRiDahNPDdowspLi6RfTxhFkIdcQiEx1xxRkzO+kIB/5ZDGdtpCnkEDb6SZVSvo
KiQmBybApX2lHTdkSJDzkfWBGglPKeW4K60FGV/BQhAWssveuQ7PZWCU3UK3dZYnETPIapEoIbUU
wMYy3U0OU2Fg+uDyQ7mLou8GRPqQlo4+K8gGgy7gaSE7+XFQU9+C9Ag0ATJCZxVaR5S5SIrdzPWV
4hCVuqxg6jjT408p0FNfX2ed7jZ6UJnjklbOzG1i8BNPFPq3PLixkUlPF8kHMUQzE1hNBhkFDxBE
dVieYC5EC/RLjr3kQNQq4hEnFPM0/0PQKi5m08PyoA3PUrwKPt2ldtQ9C3At0OjGWRG5hOlCZCZx
odXQlgfVaSEEflTaj3/1/aTMAdE8aICr0PqkDAAYl3eVwJWHsXay3BGE18d//86tRhcKYum4brgH
NHtWpSihkBVxcwj0ETS9wSHO3hdOgTIBdRAUa9D2AdwOWt+IeqZ71AtNHyhjOe473h7A/eTv2/Jt
6R2jv5sfK6gqcBphHeahqz21EotN2VfKOO5T3hRe3JtoJqh086aqG+GSKjB1fWEL6RdKZTLqT/h6
6IcsgKxZ4seDvA8Dq0Mafzjww0uWW/90NMQKzl4CwTG4TfFkUvumiGKaNCi37jkNJA69slc2qr9Q
gKTu739sIBglRCEw9RPG/QotiryVkr4W5b0PBKTGGr3U6t64EPJS8cv/M4KeDmAqKIXQetc5JzO+
l0jyXoZnHleLLx59wTjcLhaSW3gJOIX0PaZHL0ieHMWggdkL/rsfPzG+IQW+8fgwqEcOSnhITKEW
gTfnB5ZAPXKg44y0AsNMh6C0ZW5TAeMVdJswdVIrYxceN/p6cehw442BLVSuSJI/XU9VZqwU4nU4
NO9FBOCW7m57UV9KtWcroqxQuxaISQKcOaywZ9ZoT81TG0KsTPsquIWto+8YvRxyPX7dMa7nazEZ
YUjIdNH0n+Ovx0dDA5TQ6xIJ9BS5NPYLJ0W9zFrvu1HORgNqBoOVv6qF3gN/hvxV1BtRj2TQhICM
/hUtwpfSYTbxG6gwayewfWh6ffVf+TnfkFr141/1Q9D662UlvwqkS+h6w6mKskQTuEpM0gQs36H5
/Gcf6PYezSz9DZVz5N3JT48JlDADybFRWPGsdQT+cvyL7tsfH4S3jiMFZet0edndsj/QF2gtUjr2
UVzngSjM7BwKNKiI6AGGZM9QsGAwG3W19Iuz222+z1sAV/5+P17RD8jo0YqoG1Nqaq+Ak3ZEsyJD
yWC7bW0eHCUhZoI1G6jtbb0Kj5rl7mRTe6t2tSNJRnCsz8aqA34Hbf6VoC+4FjrrI7uM+W4eXgXP
O+IJ6nK5tcpGrpSxECPO0B5HN0cDFCtAB+flCV1EVj+Il4VtmLkbyiS577/ucxKI7dhpMCkKr7JB
OCcJDU1i3NAvKfS3AEcHcqk/gpOsD8a3ehDWPkCIstWQwS6bi0GGr/PgWLZfu3rh0tGxP9BSSH8h
jAQ8E/qHYPue/rZiBOFQM0b41jBa9ex+l8ce6bbp806hQlf48U7MNgLGBNxspPekD8KS//5rI+TO
CwFAD9yDwpuRZqJEmPhbdQnJfndNQAPgWUdlEq086ohLhBVdrMDMiL7seVzVEDBIwJ+EZllseNfH
a6KxDmQH4ekJMAcptwJU63RRdRiLEeZlmYP7VJ64m8jZKvCzX+hXDIO9kS9Sa3FAqkgLe0mXIRHd
EqE9MMJBQAGCg/RmsmrXKVXOZ0fpqhDGptysScWt/xaMHl/5OoOEg80tZaykXjb5pGEV5U9kcArG
RgV68oJjfEkGxW1+5KEy+hzWBqfoZWGkkFVcupuz94a4QtCwgYYOQfmMcD9GBBi6sZIfo+98nZ8i
6KCaBXiObv4iQztxRNSqEJIjPMPjCYI9OoeKMq+tvQirqiBdAw2nwsjRHdwFuvzXvaWDnqnrEN2A
JTDwnc1EhwttFZwhKPDpzcSAJRuj/JYfJQDAb7G4FsAmGK1CsGs09uNrOntTgfNGLQPZIOIe5InU
N+ExGUQTOaWCLmOoPsXdLl+qGc+CEMzYwqeC4h6OBF1h2pP0bj/6IVcfi2/vXIkHxbefWvBNPl7H
zIUQKwissGfkraTzpy6reo1JxPooOoKpXJpd+PTYwPzWTQ1QBWPEcho4QGCAR/daRvNNhjoPJEMX
zoPOo/H5ohiBVAAQXejqQhiRchsDK3eixzdHf41a2rr9ZDflzXPqTQSKE/dP6zxe1twpUvaoR4hN
XAaU2FxzhJTw2tvwN3GdW4Ilretu4YjuLg3AUWhHoK4FbAe1tGZU4s6vxOaY2wL6hWat6jnYdTO7
AT42NgNMOADs8VqtHi/xR7d2+hUDTirDJ2l4ZiDqRdlNmmIIIgZbKqyCtwpD6H8/fHSDLOg0i5ja
gvvftqsYThKzMX94T69W+Vf2gZKajNcYsqyqDi378CtYcmT3N0RBQgB57B+oy/SsuXHUlEzAhoQY
qQW7gN77gLp88r3dtKhvR2t+IeS485VAJOV/DZL//uuhDYSGSwMZBodNvAbqweiEhednbgFVYNTS
IFCtagT0OrXARankK9I4HuN6gzJDku85SGu65uMjnSXpUJQls2hI0RQFhWeZXkjWJk2ulOwxBe2m
oWFCpoGWLm+mm3qfvi0xzv1kr9MbhGYXizosSC9QqP9BG/7aN02teQVSpcyRP6M+z/yRan3t1oZ3
Szdgdt0z9uPl0U1oovAmgiIenh+CNgi+qF2s6tqPq4oLTh2wye1Ks2IQ5nCmgFZ/DNoqBiE+Y9gd
7uYr/5mcGs6QUqNbehvm+RAQWChKkBkJCUk7S+WqwxD0Sppl2amF2eipvEof0RniQRjWINK0mSMb
yS6z2W0C6tVhh9kVK3bGE3vhL4NT29J6qTgze60I7BcvCcRMf4pN5L3+fQ5VAfxqNgJ5AkIaHMTb
8jdJ+3m8gyRVBlUYCu9QdKScRTEm6BqDP/80iHZ4DJ74V/kW7NuNu0u/oau4AVQOKDgog61jbxMu
trvIa/j7pqFRiCkCEOSRrA+iN5R5VCgURkpC4SRvZCMFj+KpBKVtYBcLTnF2pYkhQhoDkXHMJwLX
M91KQevAnCekwklArpFYBVqUof0pbNwt9Dmvj+8z+dGTRZE7jOod6ppQCkCra2pLLUKmYzTVPx+t
hWUs/WV++pdZRoP8JpqgZ0ALjKWUkL5tqGahDwhfBkZS4FzoRmDtq5ofakl2zk2vAhSXl/WsNNgI
6TS7BmQ617NG9zHxqDcLG3bPMp4r1OogAk9addNlteqYxyOT5OfeBrh9iRludsewLqgh/0yOINSg
iem42KuyqOfzM/cn2saALKnghguxjMenTgd+iMR+io6opOCK4X/TRQA51eWckBRnWd6O5abnHFFz
QsUQlsaG57uFz4XgXJGwkoyHMuSLTZNLXFOeyz+CKZ6a2+N1zO8Y/jzhkUFjmEg1UV6waDyVG5oe
f94U9YU9uvfTySSWhLIjSAJpXgjfldWs95rqHMT6iG5JG/u6Py4c+MwIHmMk8rxICv/o/VKhq1ao
VeS3bn6GAH30txxviGv+cYtQj8dwC0ILtGHgnCm/nKWM1NaBXJx73sSobFGYj/8+DSZCd4cMoCMP
gxAYxAVob8WObMYzqVyeeYjexIwJPUTRHjAF2wL3nQHuVuqQs3OEq7osHz87f9JsAMEOUTAG7dVP
BP3r0cm9Cvcj8KuzxJnZW/GUPQ1P4dEFQlMB8mH4w6Ni1q4fL5gOo7CNSP1ImQLpjIxh3Om3IwYx
L7px1Z/7zwCdUFSGGpNbGui5YwS1Lhl+hkx+ItuYGpEw/J5BkFI6942TNtu2ghZ0p54fr2R++dAO
+mWEuhootSZBVMKInDh8vwr8SxstjD/dWQcKR6BDIP6GJH/UOupArXyvkM8lvxuUnZJsO1CSCQtH
Qr6SySOGa42YADhhgrOCUtzUSjpEHji4MyxEtCX3XUCxjm1WXbMJ64Xwb+Y4YQm+Ex8qCikaWNen
lrSKE5RITuQzp0d71IuQiCwR0szvNNQ5kBUhAgAxzUzdWAzSQc4DVz53keXEnfX4zOcHMv3r1Kss
uRLDyTH+ukeKXU5kxKMTP/27DXRpEK4hs0PhlnJqwdB7ClcUyrn0Lak1BuCRuX3QLFyt+e3FX1eQ
hSMeJ5BQ6tAH2c2iauhxtWTHRxR2Xfw+7hw2Aj68ATJgdQADkL387V2qphWbOtHOe6+2XXbVlobK
mHFs/vN2AcdBwnh0hBDSUN963OetO9aqcu4yy2O3TWJorRUzzv+fFSpuGTm2C4FoUc4ciNvHSw5a
R9fIs4XvYxaiI/qH5DkBbRCsAf1oVkkpJV1Xa+eyMfhYL9cw5VbWiMz+bbF5es8YwN+EKg4BOULz
6fnEZSZrbctp5zbQA8XwC+sQboBq6q7eUqdnltVipIoowv7XFvktv+7CEKmlN5SsdubAnLsZP7ha
1y7BGtISFhNZ6pLG7p3LjaoVEmkUilEC1KjTysUaPENs6Z5LTP2jNo1+knJ7fCHu3G40rPDlANQA
dAMN6XFD38vajHHPXW9pleXC21Teu7dU2r+zEkQFSJd/ohyc1HTj3FQFADZX3HM9gu4n0n3GW6R/
mi8FiDMgG2QMJmNFM7g7eIfREUnds5LqEjohpuRoTt//83eqIN+G1AbcDjKzn5LRrysgpYrsIXRn
zh3G88sXt3HUypCW0sz5WwYrqDECBkjQFDQ4umHqkiu9yLt4zSWIHUfpnsLMHK6ZvBB6zroRUG7F
ABdwh4AaERZIyoHKie8hgKq9y3OAiR5wLOhyZybnZhsouh+hnI4vyihdY2ckxYLtOwdGUluR8K0h
Bvn52n5tZcHHqu+2rXdBac1Fd7FyajAHNk4/LHi9+e3DGjEehqIX9hT/Mr19I8NzKiML3iUuj3lu
qY3jd6+PvyP6RQWekkWFkNCIIyGFhPPUhKsNKRMNqXepmQ0+op61+syJpIWFkM/kd4gDZBAKkeQ5
QhcO2Sf1FpWBC5mwwI0u2Tm9LLFt0LuEP06aGgqqdZxK0OrTJQT8yLUaWNgv5Z+iOXJ7cenXz/cI
ngYOFLPFiM5QX54aqDkx4bFP2UV1QqN5jjF/tBAN0G8BuciIMlGS08i3SQeaRVEkGc6/vHTPQ6WD
DWtsTbHRM18PI8svFpIqGgSK1s/P6AKSN4LZQpFmuqCq0ZClS0N9kYA2zZweTXGBSDluWCtfg5CI
17vGkbfX7AMMdNLaVBYwPbMaEfkBMgGZk/LNHJTmlm3o5pHQXAaDs8V3FfW+DBKM+TPw0Id0sdtG
eyX4JGCTiZIVhKvI/03XG3GJyPlDE1wFDNt9K8fW/MCavwOje81AQgSNKT22IOgR6v3JXUISzh7f
H+vodgPujk8ZIeXUOi/0aTv4sN7+6dFUB1usZgWZ3n7nev60uLXk7CafGlnrL2uUX2SCOOVbtg6u
UDiCZDeDMS7IjhpcY2KwSbUeew8aMA03T6who0AzTwYOiLpJgqsljde1wbXS83W09c7IKTdNCCwI
a5b7bsXcalPKF+7vrAMOq4QoBFNU+FiQZFJrjASf94bUD6/Zd5cbPuZAU1N9/eL/cpha03lNl1fV
Erh2fmd/jAJLj6QcjkCinDGXjhglgAz1dRSM5Ds7JBhP7JxxLRt5tE5aQ12oEs58ArGnwG0Cuo/0
kw5GE0TclcbCnmyMq9AHeETWo1QfXv4+PsO5N6AMUQsrXMBTeQ6GgufhO78qW/UreW88vbPiI5eQ
0V5h87rjMSnaG+mFQHwf/4D7O/trpVQmX7FiHw51jOPENOxl6HVQ59msDbWrW+0oa3PBHLkd1Bcy
2Vjqe0w7dJHaHuZA3Swab/zXSTyiM4kZXWennczwa4mo+v5JAuwCQCSecTpWrcRSLTFjGV7ZZMuj
+t4na3AaP3kndqky+n9s5X9N0fXdTNR8Ne9gStOeeMWKdi0GjQU9MdWXcON/LewkOZjZTiIywYwm
2DCgmj71bF0sxlHK9+FVfMre4mt0LvaJ01vdTXzxz9GVWaor3XOlwASieIHiMt5j+iX2AhnSCCyW
V6XWiEYr864YOcTR+n27X2LN+D+MyeAIQK0M3pu6lp4QVUmnttjLeIfoy9tzF8WQBl0Ghks0g+uw
1KK/80whhkEugPkTNOhYajtHtxfbjpfD6+Bovplg0vd8jZfQ++SP0GcmAMcjozgDtlmJSjvHLgKs
sxuCqxs9N/53cjswsr5ha90b/jIglfo4L1ySWfQE90I4CEXUCODRePJ1/IqWQ45RcobTgiv68p/M
NetNzCCdEpSkV4UZ/RUgutwaq/G0YPbOO/jbLF3ojPp8ZMcCZhsjBh3F0XsTLqw9vrEvzNI43r33
CMNPPxVwXBQkpdMlakMSBwUvRLBVWB8jSMO/IKWkf3oG6P2MaMmBkXCFOkIUDJFcIWYn7oSKpju5
y6uBCZIrkBWcnpotY+hfwvv41FwTX1/Yx3vGCG71B+aLuh71FYRNoiCZh7Fy3V4Tpyn09jneGMkx
3BQLLx5xvPS68NCh2o9aOKr+lCk5T+UOsMXkmtrBOVviI56V+hE1kHf0v3+e8vuKFwxD6hbJNRgM
JTPD0gmjWxjrwzb9Kj4Qa7dfY4jzYl+GVfqkHjpw3HsL23nvsUWYhKGZnxmzGdVVX7hFqap9cgXB
/UW0QJM0fhROACSmcm6tJ82pDfZDQ4KRrapts7DBs7472QICh0S6jGoQkF7TiypVAkiZ2TG55mj7
dxg0CyI9toFtMtwBY5eNGZ2YjWC9ruujtOtvTnppD2C+X0nfSOJ18RJ8PL5dNAcPiR8nP4jyRj56
V5Wa4QdJOr+p3nP7gwgNhH8hWwyIEgTtJYhBdob7VazO2RY4Fr3cMpfPCvKonqM9qWjTBOt65e1j
/VWwagdjVfmISfrmFi6KEf4Es/T9/L171GdeZ0Xt8S1+bIwwPtaTcyAb8bU2GJN/sbiLZDUr98C+
NOvaWD3ep3kEQdR/MWWBEidiCI06t1yI0rYo8/qqPsFwu/5EilY+J4tqcHfiB0xZgY9CJgNkqExT
hjqvFOOCgyEAvJ9GTFdHO5SK9HGDgQWzX/DR8/duaow6/KBOM4Du0/o6GAMY1t61t3oAQ9nz472b
h3tTK9SpJVqJZbqw0tv+zX9egsXOnRaocXBN0eogA7BUBvSvP3X6t+g8lU148MaIw1U+Cx8gSXp5
/OfvRDTTv09ig19Pscz7nssE+Pu8b0Rv0da/rrVKj8Ad8JSAlWmpfX7PHlqNKDOgdSaTHsHUXlEW
oad4GXflrjHEE0MIW4yKHj4Xt+4ofiyGo/OTxpQYykuo3iM7RI42NadkPXKmtOGusmrwT2sRlggo
esdDQy1GfGiwl4UNJRs29QgTi3QAzDP+EHZlzV3Zc/WemoVzcf+Wq8/wUESGu2Rs/hKTti3pS6Ea
heIjWf6v0+M9P6wJL8Y1eQ7/FpXe36RD9yc5sTvUTJZK+Hc8AbGGoXG0yDVcbMqaV0QiowQMd81f
+1pHw6DVR2PTOukZ5Pqd3r4+3sqfMHCylaSGAGQH0l3CI0vXOjHgKVRR4Va3fK18JF+B1WLYJLFG
6KzVW/ZUWgKMV6vSru1u1exKK7l229ocj+xhWIXW418zjxWoX0OFIkwmRowaaNWNh+5gYVUYO/XA
fhMCqEF4mz+/BjBufHvmgp+fATcVIHNRzMS0MOaF5hxETNgDA1nw6tVkVvb6IwAvHzbfMOTtgiWa
fwgYgKkl6mOJeamWuBKWBifflevU7PWvFID3EQSsolFj8MfmMOpTgyfaX7VW4KimDLJwzgpMf5MA
mufZ42kpU6bpAWe/irp1mSQ0pBSiIpIeIBUa/lU36TqFqglhdBa2HEhwY8AyvnQwa4C+vMM/LBRy
GIe3FQcSEHrsRBg8ihcq/rP3l9osKuIeY4FFLQab1RmAagCeQSi8yDzTwrWbvYiUHer55apMy7Lw
x072TDiCSHgPppPPl3dCwFXtXICp/j42Og9riFFMISCl+Bmwpm6CxjJdIqWSeh1tIs8qrKTVuAoM
bhMeBoyolmDGO4IQz9xgX53Htu/sKzw2dN9QiEY8SmtAdEIr+2WYMwjJ9awwelb3UL/LdZSdMCPP
LnXz+Jm/htAExC3Q2UUURSgBpi5UjaIsDyMvvNWgsGv2H+JmML4hn3VMMI7lAU+AGTbWrB3UFDC8
toSNmEHigSjGJAvhAgDcF31m8vN+eXBVrNm6F+LwJj9B2QNs5Pmqso1m4ZnnyUcycaWUGcp5dVwR
liEqlbdEdx0JPGIDeNR8A4kpvy4RN4u6f2jADBeA9VDQCW2RB6rPxyfLz9J+6kdQWx0DI6JUAX5E
/sdbMeC1gKI2EozMQN0GQ5Y9+HkwkQZVdD13VB3XOzakIwTvjce/4yfGoDcDjASoUEFdh2C7p3te
NE2QdW4V3qr3yEJJxdbAeOeCa58HJ55iJxZ+lZ2D5LGHsOLHpQZpLcSCjcDJdpJRQg8TEouvst6s
wYHnsA7eA+MbWT3EYJHZQ++tJ/rgi3jknyGu2c9W0RUiTVR8mNTP9sOwLSNeDG+tLYDEfo1RS0Jg
dB4x0MiDAmEwWIiD5+vCgZzD+dLYnQ0Q6Zq1BdC86O8JAOt9r18DkzktEnDNjxYoMlaW8RSBQQfT
WdMt7fk+k0s2im69rR2F18JKvvNTaPKYEFWcelVaYA8BSelCtjDr+AJR8MssIJNTsx0w9F42wGy9
axzxnJ0hfWlr1rhpUCzON4qJsz3yH4/vz2zGA1YRS7KI70n/T6a7N2yAwkjusfFt3FXnP4QsF/44
sEJ7RDJ6cU673Yvzdfr6cv90x+jI5Hq7FEYTpz+9CiTkw1wCWmZoEdLl4yTRQjSJi/TmvqU2885Z
0eLXOo93sEpgw1DnQeSBbaaOdMi5wm3LPr0NG/G5eQN71ZtPlIhXzGX4W1vd1X3BldpHEETJzUV5
cOKQZisEhQDB2fIYSabynrIT6qTwhfSWQ/lTtMat57xwaMqlcAcI3JdCH3JRHpmj3DA3RG0cYaoQ
oWaySs49ZyQGu9YO5VZeYxxhJZjFk3So7NpCOcYJrumTdnMtELu9KFBePDCv8dOSu7wT+OEAfm0B
5bNZLQiZXCO/yUQTFgymhePbElTHeDOzXVBnP77Wd+4UXiAyPIcLRUaTp99SLyVaL8pZeDsC2Gxd
eL1a0OaajT3ju/llYfa1Sn2W8PwAC+KbVxjdc/QFcc5t/NGZ3l4XVkNoiesAY5ZPAG4sCVzfcVBY
F3rqKHORZJDyFGKaCo2A5POWJHqHp29VnheRybNPBnoFQAnCCqp5ZNiBeuDSxlVqL/GyW7rrvplP
GHsunvn3ZONf0Vg2pU3k6uM3OI5O3Y1duMKz7Ow/xoHsI8gxHsWh6fm1ZVdm6hDC+A1c9S++4V/l
XWwxp9QJABpYaBrQYSmxBopWaP6hYAccB/UYha02Fo3IZricqmwXT1Fi9CPqpt1CfXIWINGGqGUV
XZ0keTFmNwHAGsPbZk/xltvkB3W15AQWTZEv5FcsJo9srvJAf9+YrbvP1/ERGjE7/4Ky4cLm3T0r
Fe0x8MvAfQOmMrUEbhEhcjkuu3Ub0fJRZv7IX7SnkAgPnaRwkTVjVnXBJqJAgAIzAmu0pEVqE0sk
WTlxqDfhiGJhd6nO6jG6+VvhOzgufWl3bsbEFrWL9cg0ns/ExS3aBptad6Gx3bwssfvTzopeEOWs
fFntQawAI/46Pgkr9gg09sIHdXcdKKlgHgNxK8jJpmcUuG3ER3lR3MbP7l04+B9CqfMv7vtjrzur
/mMlaEGgzAEaEFLPpRwTD443DANnxS3+g3bz9uLYdr/V8c4dXP3FOK+ITPJjk3f27gc8gPEu8Oli
1GG6sATTWI3HVsUtuXjg+T/WwEsvYU5mWTsqboB+kCEs8BqBaJAywkhcJvuZXN0If/EHiDb6D+8r
rQwZGhAiVseCAyR3VkoH8YHSPPP6xtcbXTJJbkIUjK+EPf7xumep3s9vUgE+JbPh89qjMg6jr6pM
jSRIBZFfcjExlZra3BZKAw4qWfFK3qJaALZ8bb3gxnji+n8HGLRtKp5pihbjLBpsg5n2BSQqISSe
yrW8aY+VjfDcztbvmZ2Yz6yp2rG1xPU7y/9o85TDidtc4BrPa26jDW4IB9P+iFpZJ1+7sY6Ex5aA
+FKMDgCL/MLv+kO6WaqX3PGuCGdQqySTpmhS0spzUhfKftC0zc3LjSDfVZ4lM1tmVb2ke223dMfv
eDzCnaaik4SROkC8qAVXQ6TETJw0eJ8kfR9epf0KWvGr78dX6oeSmz7W32aoGA1T5krKhDAzOOGO
30hX6ZPb2jb01OVTuXJ3jvSmO+CnbfXLWrPCd4tZn88QbHo7N6hMXXOof3z/a5pNzvr3b6I+vTKp
6rSu4ubGR9uq3Qu5sYIVD8SRGtGB6MBp8z1ASyOEkH3pGPzFPMdLtJk/2QG1MaDMQHaNaUZElHRm
VmlV649yU93+vB0/UCti9Hpd6OkJxPKBXiHfJzk/siUGIiMe2HjIP5it+qF6ZVBLOxw21obVN+/x
6kmwoFQGjwGJNh+1xgEpwH/+6YhK3fr8+EzvfapkEBoxDbC87CyQKoSCLXlS6NWOz5qen0ToZ14h
APkkmx1KioIFQQ2dWbMmh5iOWVfb1ClW/kKIcOddgMwH8i6AwAFnQzFs6qXlPOQ1AJqbG4ax7RKy
56ju/8gqQK0A81nQqS5xgzwTWmbmkiLGLK/GFZoYp55XXvTSsfH95ibuxU17zaGMZXkbcHdjRNji
/6Dc3zuFPSyxns7qjrRdKufsQH3oqYxb3yqrRBHFJ+QXqDxGOwm1diHBu+HqmZ1Cp0G7KTq/ALmd
gTYo8/RbrCWu12YCzDPbfMcclIN26V+Ug7LvneZDO/n7JTqz/+OUifgYAnfAealTLtE8lr0+bG5u
ryfP0SW/+va40ozsE/z2sq8DE8O8CrdrZbEeIFvuYQmuOY9ycNJk6g8OmdD5UM5CE/JGCRW2vvU7
UA2spEjHAO2TvLSzdH79s7O/zFABKDeWKSBGHASSvoVP5k/0hUb9TrwWxzRbqO7dia2nK6K2dBzS
fAwEmBrBXfU2Yg/3MejKUK7esrt+r3V6/frYY9CqfEQCBb0Z/J9MxvWAJ5l+qwo7ckmR4N6Asad8
ddfya7KRpE1nQk4YvAlQx0tevFSXl7h7ZiUCyjA9VSlWLEOUF+ubiKe83MmO9kfbFntu0JnvxA5O
izgj8mxO3DpKphiwAFsAoRFBaDddqTgMYZFIXX0uOtPnUBjJUqjNxK4FUGFxVf6i2jYsvGfzpxy8
/gDYImoAX542Z3t2OTkIvbHHTKzOKau2MfzBRqEW6iWyCYWx9rlduK7kvKarJOpKGEogREIYxqZW
iZBdFYfKZ8/clQcjTufwnTGC7uObaxauzj1LiI9Rx0NDFcU8KiwUk3jUgHkYzuo+NkpQhT1fMskA
8HSRn3H2oRNMJibZEJYTMAet5h17qurGGjeANxFIImScqq/z22whzr1zWDw+B3zpGPVBACBSn0JY
NixX17lwHoxUMGPZSYwsNhSn3ESlVbhm/Gfh25sF1rgTKMaCvAA9acLUOb2RuTRkaCYlkGjW1X2J
ziT+4ba+LXco4PUQlTIKEWHCgtWZP6OsUuGlW0gxIzBZdJHfIJ725Z7EdbRrdu7L+M8XhCwPGgiA
S4jAuFLLIxMTNcqwkD+M0ZyAzDbf6SWI6XepA2TawqqIs5/e+6kxalWtL6XhGMJYrh6T9+6Aybaq
MGMNGr3SpgakNnUG3VyM1UmQPDULYSKUrDD7ikAdrbjpEcZMoRRuGnqX7cdwCf9I8mZ0pN7K1sGn
CGXTHEYfL3SWARO0PnhRMY4M7P6Me1Nph67l2DC9KFev0u0esrDV0jzLHRv4CsAeANwJwQBRD2tT
xlGgilp6AX8s4+1kdZe8cu+C4Ss6C4VhDCOUjrTv1pXN7xbVIOZxBajq8Q2CrhrWBSxzuqVDI7CB
DBT9pbDyXXaI1+JZPmPKD6xb6no8a2/+pbtJjmuLaOZq6yXxzFmrj1Dl/7ZPedAy99IeJyBeeCNd
53a0SZx6m67AtYnqBibzHW8t2+HKO0pr/iycIjuz+RWkB52l/u48HCDaNhpI0MGnAbdHDyMXcp73
RVBIF8AJv/MMzfNk7+2SnXdCKHlc6l7P/R+G9pHJQxgNrggIceous4MqVw3PyJc/KB++iaBoBY/8
Md+roz6Gi0Ni88gDwpbApSBbIa4PhqfnXLVFVTZZrF3aFYjFXtJrsedfXbvbqavoGDqV5e/Sr0UB
8dlbAm+EHB4ZEogtySDi1Kqbs6EyCL17aSQ9AO8jhBA85yA/Pf5KZ96IskJ5Iy5286QDN+gl0e2X
f3bg1B8nPulXrVdtMoZlB/zx5jCgRHW8dSeAGnMdwDDn8TLmQRoxBVpTjPHhBQYn3dRUEYd8z3SC
ewFncakzn5qdXt1Xdi1IehgY7ot2WkS6k89r4lEx24/pK4zSEQ5oKElMTboD64mNxHlXZuVtg9aE
yLxm9cDoXJsV+1Hu1UP2glrbUqQ2exVhFvcB3BUY/CAkTFOzUldIoy/6/jUR7ZjRKwOsYQIa5gDb
W4VdLcQad24h6LNALYWPG7JSdIkRoGmt6NLAv6Zo/ipo6whoWbnQMX371wMkMxFgk4TsJjwpPu7p
ssrMlQuv8uOrBwIjR/4qUcB58V8YeJQdCJm/pL/9QqtstjTKIrWRPe96EFvw4iv3maJ9/AJhrmqX
gjxwiSdx9kpRhqiLInZ94bEelhYQjR3pgqCaF1aP92/2HVM2KB818C3EfSIspj1pFkoHj//6/POi
/jz10IIIHpxfAv68f8sOAIqbyiGSV80f4JQkVJ1CABWXnAf5xZPPizJJvW6tK7heNcJkZ310TzGP
gUrpbKk1pHr/nl1hwYHMcgTKGjnDX65KY9tRKckCQQeIOWD3FDY2wN7jXjuJS5J092yBBgxPNwao
yRzl1BbHN1rBVTzOCpqjgDeCHPpzgKTrioEM0eL4BflwpvuItxnBERwjHkvMAk2tJckoFkXXi9c/
0TsWF1x8O35Jn+XP9j16eXxN5sV/DBsBRkA4LwCWBZPH1JaQj03FRpJ43XYGZH29FWY1R0xQ+uDd
7o3X6vb+jqoo2g5LE2rzb3lqmMqIwBWURrUviADqRzLQlOG7t/YXPrF5lDNZHbrc09WxYgrtqpGH
kX1+zdcf7jpytA2zBgmatTST9uNYZ8f2360EVHBqDOMIfsD52Mq2XLGZ0R6Vi+ChzF1vgp0MXfb2
ILvmv0/6IVr+dYLAVk7NxtmojWyIjYyehRsPRGpgcWdlz+wB97Qe35bZ+0mZotyilhcxF+LSXs3i
vG6fmaXkYOnvUy5R4fomql1OvPJn6B2FvOmfhsRsRsODbGAFSSnMcWzkz3GwxGDJX9756PB5gwMW
3Riio0Xdx1xgut5Lfela7hhd2bq72nKPuCdOtV0iq5hHw6S0+L+2aNRFiMmtQpZc8co6/S409U+I
x5VWtlsaG5lBS3A3JoaoK1n5wSgygSJelWt5swXQjm/ZV/GUbgEIA3+oYJRPAG8CoHuqlua37jxA
U9vUvWyLXhjERBOvYIfytu7ppI8O8yY5I1jQvf8h7cuWI8dhLX/oKkK7Uq/Uknt6S7tsvyhc5bL2
fdfXz6FjpkvJ1E1Od710dYQj8ggkAIIgcBAQLuCCQ7mQlVHOMjD9GCxnKhqkJgwTBmXrmo4Ovm0B
17lwZkUZFU0LzB8rB0FFfXO0ze7LI96KPbvCgipW9xzs2h887uTrWORyHZnTAIV2FXrxoJirdU4O
g8Ox6WsfqeEujloLEOpIGgjzmX0KzSSlobLxVLyKX4aL3hPDEWrMSE8Q+6CCLuCFJldWjtwrCM9R
C4QzDj2ZTJhQKUpQKaMcoGNAxPMJ+gQ4j0TXb6oUATcK3DZN0BGxVC2pMIRm2KloYtqqu+EwoFqt
PoBL1uEVQ1y/CDFIzOJ5SjkasaoF58oVNsIGE5B35bHagFXH8TbSQ7hFbfiu4mak6M9eHDUMLKPr
sRiFbT8Btt8F9+FGtbJ76eENzTTblStsOSp/dX1hwBiVz4J2EgSULZzj09mPifo0gfgxOpYbXvXK
gipe7huj6qUs+h4mgARnYbNaG66/8z41R9tJqCgMuAzPV3bFiMWoYZ+ulCDJIFZ4upN+ZKgz+Gt5
mBBV7wZTrSclOEeH4tAc9J2/GTbK2rsTHsptxOm8uHb2EIgWhdLyV4SOrNYjz5PrsV6F59xB7TOq
5hNb23d73Y63k0XZZSlVfo+6mZd/rSB0PiHq9dEmD/oiNjpuc8zx8go5+jYC/1FDHiv5MtbqnldD
tWDYl0jMnqkDKLOSDkiN3aHQG20Bzg/Fqfc5zylSnb40sEsgZueCPg+9iYoElnz/9N7d/3JXtnYc
3eDRf0NqkBf5XNvYJR4ThhdjNAlFA7wR/oqymrZuayMxIf17YwYQ3jtA1UtbMVlSgzBJ1RLzqiLU
Yra0a1U6re4kJ8ArFW+2znVxjXYJxURUeYgyEGS2o3PpVIfELa3Efu8woDjdhM6w6Qsy3st3q7ty
q1kihgyPj8OvzxJP2ZxrKe87dOYSEKUo7y0bfEcPxn0JltEcVg9IeYrW6GQuXvDX4bZ329d4m7xE
J3NNJ83GrrHlKhXVziul+rP2OhONBatyhfABH4J5MDae6WpLeGx+/HqLSHWsMMPKczyHV5B6nQrF
LqBcHdSyGIEMikvGZOJUzjuth2Z1rl4R5RBY0x5z3Fe2eFcemo+dFT0Ux/KHxKMeunavl7iMBaUg
V0IBHHD9DxVVZbKEjDqvq5RqELugc9kYqxmKIKSldtRqBFTO/NRt7yl1//UoAGRzMfYL5EKgIkf5
MstHX3hSUbUjOkzEtbrz1uIOw+LwYlC7IZ4p2rW3rtfVRtpNKJfT3RxV6P2Gx3x7fWXAN6AtmEZp
KNHD92ApZtmOflqtcr0v0nP7VZ9QpGcd/G35S3qOjtI9x50v+D4w+FLCKBBV05aaSyi8JqLxdEqz
cwXqg8mWcGattjomsmbE3CEzvOGWQdCPZ/YR1O4quFeRnQXxF3PuZ2AdA4Fflp1rUuL66jumde98
0DrIe94Rsigc0s709kWHWTPBjGZ0ZdF4eXaOrXve9fh6k0DpDppyVMbSClI8Ql6uXNzHxTDJQ4zq
Tht0hyOGiNjOEzr1USNze5OuNJ8iIX0OlgMkGtCdcIlUeqsuKacpPsfENka3s5B1rSjvxG2Y6+sO
cEAxgsd+ygsHdq1LHFGtsj41pQQNTChUOyl2jWYLjMp1otOHuklAhEE4iFe6wCAy2qd3bTd1vpyg
8bA4HENll/YW+FetcnIpf4T3yH0Kuzp76VgkHIUoAEDrG7hxL2WUipU3SmGaorrKIOruiAqjbeOM
Z/u2ZFcOkYFhBEuMYEybNoEFW+nz29MXL2d9HRwxAIzHrc0iSPwCAN7a2DfkcFKciFj//jWDgWGc
rmh0U1HUVA70SkZQvRU5BcgQco7t6/wBg8OED1o4ebWZYlsad3Ahkuv6RN2uiG8Zuwg1frd3Z8l2
MRwLBY60xxavtIxFdZW4qkKFwoHupdnKv2sb/D0YpMxjkbvKU1C5ZkCMugXDFI19Eabn15Kgfwv1
pqnLUbXrixTFAKUwHrlwGYBWX6o0ylxwLR1zYLh3WLbtIT48PXBjyQVTvUCht9TZmRStyhJVBEAB
r6BEXGmD0lXkOp/RJvv1cHt7lhYNySy8MsF1o6qFUYZBWqEfIPSzsxCQ13xA5Uzkk83mNsiCU6X8
fRrKxyjpO8tRkVemUqpKi7OBeO/KXQbuObFZWzXvorbkcOY4dF1n64Zib0EQMuC8Th4xj8Q/NwnZ
PXHJpZcWbY7DqHSeKINihsDxHmRwBel3uAQ6HFWjXuvi6IamzTEYbVbLAJM/9CY77z06STT5HHgN
eIuWOYdg/JpQG3lntjWWK9kiZWQJjvCuWE+cZ9Olo+5CErqas10Rp0bRQgmSROg/cKuDRrLV1qge
1QwV1s+8JNjSaTAXilFoSQKf+VhDqJTEH3FILF69O134GxvD1kAmaibpFYjCzs1WtaMdZ9sXvfPs
+9lG1CJTaa09fl7feQXRHJ2cKmvzOaJNvvxx2yx5CsC+nxuV7ndVgLbe0Wotg6Q7wSrt9CChS4Ab
/HJsk2VWMwex6/KuovuCQMCVIxK7oSvYHG3jmCYbhka9PgjVBGXDtL2njhYCWqHt8zaJpwOMcebJ
MPZjjIUrvyJX3f4291sTfBFO/DRu5L289+2X21vFE4uJcfpI0PxiBKAdPv5OD7sNTySO2bCsW7mX
iJ4iAuBVRQm8+gu0DNvbIvAQGDfQF6XQTiIMc3XcT+5AUP7Cs33OOcMeZoHqT+iqxub3qF0s15WD
Jq+AcE7MxRjgj4Wi0OvSn41tIshG3VFNHq3uUJLxs3d3mxVaQz5vLxnHGaD99RKq8ic1rRQYDVoT
IvPh4DyDr7Un6o86QFMKr8BlMdCdS8bEHa1S+5IoUNfm2toKj9UFWBySXWHxlnApwJkDMQe1L/uS
5xffzkADrcvKqtzJ1jbVXsXsTMtKLM460nX63302Cngu19GvV2peKdR8YvKOucHgETo8x3c8I7p9
Zl+N0Wm8MuqbEeuHeRrqtgZfx4YjyG0virrqS0HEXhzksILu4b7YPK3ug73lWCteXwxXEagtz47s
rKibXpAgiPhFMKd7siw6U53nRW97BEwfu0TpMkXCqB6EUb2F9M/KwpP0XWCFGEHYfWSgRDG+2oOw
zhzehW4Zl77OIaWAuVvMIsZ+NfiCEMB7o+vnWNOml5fb+7TsiP4gMOuXamEvinmSnaWn/BGDz3cK
EljR+jYITwxm+aRS6yvRAwh02nzs3Y1y/3cATCgl6kOI5AUA0okk6IVa/YqebyP8L4r2z0KxKWSM
HZ76cQTEsQe5lzWdHCVzdph4xLmF0rW4dgB/cBhH6gUd4qoszpAjEF9AQn/3nDgc2+TsOdsBCl1b
qWUDrepBmoXunx+DsyuOHJD/JWT7IwjjOaOi08bKiOBi0Fab4kFeIPG6tqNTsuGZJ/X2t9aMcZpJ
X6VK2uBqGB32YEF1VwpIid6mY2ZteMmpZcf5RyomnpLKpusjLUSecveKAeRPHFGuXyq+L1N/fp+x
+MysQ6lqsTdSvTOIJNuSRqSTcKptkaRuRUAXFNiPj/Hv0DIGIiO64jiEZUUH6TU6KvBcILK0t7LW
aUXQ0vQoWKiGrUSMDR5I0Fth8c46qgFX2zZDYtwCCkrbpNCQZZZ/l2B/RkonAEfUfjiiL5cTbC9f
7WZYjIcw0ixJww5SjajD8q3+8GE5yWb39aIgSpE5ur8YdP8BYyvrkRvrp0wAWLANnqzSve2KFr3p
7NcZD7EqzdyDg8jOL7SH7zH99XT79xfdA1KhtDMA87bYmW4l6hk0MA3j5B5sO91gzGJKEFndBqF7
e7X3MxBmP4oCDL3SgDhntcZBun5GEdLfIShM8FsJqIkLfITYwStoGqFazVrccMLDxY3+IwU7mxYt
ov836n1cP3A0dnGXZz/NRLjyGOLtucYCyS+gltphNPmGs888BAVbNAudiqYwY9TPwpXhPbBxnrzH
vxSBccseXuZWggmA5L5DQ7jDvUIv+6rZIjHeGM1T/RgYUNXWSR9/5tY9GC4PlcWRg6Or3/Rzs4VK
zEoBElDGh9ef5gcizM+/MgbW5QZgv5BaGQDBGS3dawzzrta3ERaPrdlCMa52HJs01/CSc062/jMY
Rrjp5sV7ywyAsedVXghlQu9J6vqlspU9eijhM0KwefyVIKxrNdR+iuISZlGefBKfMSX738dfqIMG
07qqoJvVYJ+70tLDhaJRcoQtuJnn1uiSzOdp1FJwdIHCHPMFqtZN/CfHg5Pi/pTINt4OeKoZeeH9
go1f4NC/z1RXystsEKk0uP9v6YKNPN1d0Cx0IGPcMHh6cEVhK39iVckCkLXluIm7YFAC0V/J2fLr
qmrUCs4hmMWaMMZkJQmA8N4xp+nlrnDr5wIzk6QXK/4MCMfaF46/CzRmycwil6am0PPzq3d0xdJS
0TzTIfqpft/WZB4OY5JgE+6bpKY4qIvBGJ+T5Z14Fy8eBmOVOEMETe+wcqOlrzGXESc66n3QkH6+
LcvCOThfMzbTHDdGb8QUx646knfcZMKCdwEJAy7AqH5AgYDIrJXZ9JIkTFir8KUH3cdqG24xZylC
Zoln/kuJrAsoZsk8odejXAaUhrJsA5cWNwDjITQgcEYi/uAlfBZ36I9k3yfczEDrSGnjiEqmEdMV
rM46xe4X53hZ9jYzECZiBGnJ0LYDQGISbfejM52QJ3nmxEJcFCZiGbXGNAIRKKWjro/xvrT8Z+nr
efzBAeItGRO3YFZNjGqF7yVrP6SN/uRk71+39fmabgXTfkAvAyZT1L+AHo4JXfJe6qveUOkV2TvG
p2I77tKTtz57dngMj6hIOLwNL+Mht1GO4NzGXog2MKgbvGfo/Ea9D2tLXZahc7+ScAOU7GI/aeQ5
tO2/g2D0oTNwvVPMnuaFZcvVDx9PvIKppcjsQgpGGRRB1ke5EbNzXpHXEvzBik8yDfngB14X0ZLF
XkAx+tA2ar7SK0hTO9G2SKxX9HFXVplY9O3B2PKYaRZ83QUcoxpmIEudnwJuL/7uQyK93d6bJTO6
+H2KP/MIIN5Imgntm+fpDi/dRmWBoyUjm5d8Iz/ehloIDi6QmHO1xOu94ktAGteydazXq1+bvwNg
jlI11qpI0Sf6kCJaP8H7xRFgwRNcCMAcCwMo4LMsgqkgPbpVnSohH5svTjjAM0f6DbPtKPtQ7tsY
ihyiVtYdW2dUNrycy+2NADPCJUYVe5WeG8Bov475WrWLF+/f8rbQNqB/nArGTF8ixAqmjnsidsJ7
BsPJuTeJldsW55zhicHYvFfqnbQqIca+Q7L6uf+3rb+MDIydJ1I9gIAMLwo5OYYksh9NJ+ZN8OKJ
wBh3qxaZP9Qjch8iHuYSu7Q7TtneQrx8sROMeXsC5nZJCXUf4c60wHHBnb1J95JJrVwgMGY9xGEt
ex4QhL24O9KXA3SsDu4zGNE4Neu3bQMTRi+1SkSeeqoN7EhZkhWxfLzGlxuuf194SbqQh7HyIsf4
7LjBnrzifiFbomNY5cF42XHCitt+HTTml8JgFEGuZCqEOW8bwgvEOSvFhnmwTNWMEvy42NkgQ8fI
lmNTchOqnJX6PlpmvipPU7XuA/jD3lLcd1oPrZPwPuJd+W67XTBWXq6UpxqB5uVQMI24rvhkfeYO
x+kuImD+AEjswfymXsX7+grdTZ0CIzFQUZRPRHsg/ScnClLod14ZygyF2fE6U6bQN2UYysYgdp1s
StzA3QZEKKCkyUGo11jdWkR9a47AIj7p602DFpr2x5fzId7teLnERdfz52tYFUE8GiqCCJljkr+X
9hsadTiruqiEMwTmEMjlPPdLDwhNQ0xLuN/3MNfbJ/6id5tBMKoRd1WRyRkgXrBtOlByj9xG4AnB
nAIRHkgEtYGOJ5XthmR1CDDR3uKoBkf/vl8TZoaUtEEp9z1ANBJ0pHY627xzI8POz7eF4eEwh4Ha
ruqwbLBco/VeTa5pVZPlaM+3QXgrxpwH1bAKax27ct5XBxf1eXb1Ulm3IXi6yxwEYdcPcd4Dwrhz
u3204Xk2nlpREWf7UetGbpY19qPJMXqkAbfO020BeACMKzCzCW+78P/n6elVw4AQbm3xomv+Yxjf
F86ZBGo0BHEa4EIJdqutSV7j00DwtJfsfPe2JJyt+Oa/mgG1g1I0sJDsnP3KyR0sPfzk2Pg1mT8N
xGayMEZeC22rtxJ2u3QaULCKloa3FfDN4rE1RKdIV1nGg1ORp09eQThHk2XG9jU1aMG+hF1KiWTX
Efmx64n2eXv9OCbJ8kaNU1mMRQmMaNs7q5df0hoM2L//zr98vwLPNmlYtWYB2k96UGs5mq3BWvtW
nf4ShLF7xSvHBO2SsPvyBQ7slG7BjGvxSlSWXlYvtIGxfShKM3ZU4ezBXLctUljb5ly+xq76c69u
eHDfe3zj0GZfJ6Pa6/quhvK9dgdJd8LD8Tw6xX08oGdo2CkvljUMNuSUYudLyK3/mNmYaT/jKqLW
TzQ5wgegPNTfoHn9aUWeDHv1X25sf2DY50u1G/osoIf1q7jej9+FGqNv5z9va/tynmYGw8QEU2Bk
Relh9wYcDagF+/zwrGzNsamlDP5cR74jsZm+Y7hXNhoB1gz1lL2jBba3spFKw+NKIB8xURPeg9fz
yZWMcRahFxr5SG3MbjKSR+QDebTQ3YBe8C+XUL08nII+Kkc1xBLiVpo+h+sfH5ll3PMyahzfx75L
JaLgGamkfZe9ggx82zm8VkruijEOA21mQ6oNgDimG9eNPjPMW+Oxki6KAa5aWl2C+SjfHewzTcCY
yHLANBZECuBOesu3kqNvwv/i+GYYjIUWcagLUgKMSrZjUBhJO/V13POSqIsHxR+UqxO9xOyKVtZp
7Ba9KQ+oRacFrwZHluV04AyGMVB91aeTgfjtbI9WcG9i4CRmXO6aE+dQvxrdhQZCkIz8szHfLFGz
jQFx4cpvcuDExRpTH94xghZsAcRyQGyy3Z3q8z7aCu5qVxNMVoPFomeJX7BMbfLKuc8+grHZHAQu
ehFSYeV87z+0JiqscIb8CIiwTm3eWbKs8DM4xnKnwCsGYYSi7I9yhepeqaOFIvKak1ng4jBhfpjm
fZrXBr3apVi+1872d9PX120/xLEsloC6Srsk9EWAoBWrfNnLPcHNCA0Zt1GoD7i1Q8xpHw5m4IFR
C2UpdAZ6D9bQ/xTrzzaFyjlTxDFLg7HsqCLqGH0ohrzsBU8CxjuEcoMWnx6/P6Af4pRxn/Zp9Htj
hdiDW1414xhrWKHvp0r3p++EW+sj4g/I5AExniHoZWTFBAhC3/Zl626is3Gyx4pbA8/RLPb07gbd
yz0fEqUEbFxWS4KHlxaNssJdcA9ydXHd4WUUrSvG+baucTwsy9UprPqMPsXSW7j5JNx15xXGTOgB
b47wonggCaD1bii0Zou40INVwb+acDrtS7OPt88xf1bt4vVvhkH3cq7UfRgLfQ+Mvb7ODuJOwgTh
UbE+/ts9c4UeVpP26F91hctGFId+GObYqxeMYXTFFwxg1MDuwXOei/fMGRDj0/QubetSxFA1eDTQ
maJDjldqu9S+Aj6ZP7Iw8YifSZOUTDEtxZEQnY6YLP17sHCW2wHhZZkXdW2Gxfi1oRlG0CFj3brY
OoGNAzeIEPNDeKf5sh78EYlxbua0mgojAszrZE+He/2uPTxwmeYXHYMpgrzBhDarOuPh6m4ak0jI
6HN/5+Yf/QfiUsxmHXOiujKGxNy20uUI5Q+cQWWe6XYdgdlZEAuMbLMmd3wBuwi5x9zvV8nhnHDL
5+gMifF4pZmZXaQBSQSV/V1gq6AlTiEQTxkWdXuGw1jrMGStoDQlylnAhyngnBP+Q/+vaaBKAUSi
tE2bfeRve7WL+7SCuoEFRrdo3EHTzfxq7qXTbg7ELFnmeYOO+RvUTONTCMLoDuNjDj8HUtryL2hE
fSjPjfVfNmqOyiygKDSeOo1YQIVMrynulQ2Y/zrkhHhAS6o+B2ICxkHqhGFM2/xsIC+YvKlWTR4z
MjnVqdg9cfSch8VEi0kk+llTYs8aFxHc6EjUqtwaQ5nhK9zbYEvuaC4X4121sYUS6ti2jrJcYaz8
W26DQ5HnjnjaQf8+M12jVsxCDwCDQarfbGHgI7oDfShUvrMaByTcPtwgl+yFB8s4W9SJSkZj1tRB
TZjgBDYbW/1QHdTvNk5yGt6lF50/mGLJqOdLyrjeOEEJb9x8W8KUk/ZldAzXcM3X/iOwfDyUGStL
1Jz0nttus3iOzZEZfxx2yrDSKohbYZXRxGUVe7CZgPOpWHMJGagSstHnH6wrulslTXQ5UaniuDLl
PTy40kG3Us0h4xNPe5YOszkW41twzY6EBq0iUNLkU3Z88qu32623f7htC4sHzByH8SZ9X/SNngCn
TsjP1Anc342TnWQwe/7rofP0FjyHYvyJOcWF3+eAmlwVz/8DuskwWRmVf9zgZnnxVFUDBSYmC7PP
zYkRhlVQj7Twz8CbDCYLE6fAjZs3kGVZ7f/B+T5TZyaOiFcT/PYbp37vXcnJ1v+hhtHEPDsZ5xi4
BzFw4dKLCCtVaBJjoHqA/ju6ZsJR++CT6FN9YnV7BfoPvJVjaCtmaF7i+L0p1L4C3W5gR26G3bnX
1s+x+8nRtyVHP8dh5NGkegw6AzhgofxVk46E29E11xIef32bW3C6pAgzNHaDhlBVU08GGsaRkJ/D
/tf0suMx9ny/WtxYOrYyYPL6qgyoW+jBxJ4STBq762wdU/Jwxb57nGwXt8d7f6uqzvAVbXbmlkdh
u/hMMBeTMeIkFOW0E/EFU7fT8v3z/sE/tRhdeOq3CHtW1u09XDph5miMHXtTGxvCBDQNne9IJLSv
zcdthCW7miNQRzyzq0EdBygpnLr/gdq2LrCM7W2A60kx8EVzBCYGMORRbLQaMlS2TIlVJjtDLbJB
tG1KXo/+A6aLkd69V317eHbsj11mffG81NLVeP4JTHzQCoY5+RoNedDzHiORKpMvHiciD4MJBoww
xcQMGuq0L9vCaZwP3+aJsVgiOpeD8RxlnTXjSvtWBwPDN84hCR3P7lDt8SzuzfvbG8cTiHEfQSJK
eUrdh3LnUpjBGvHwcBuD/sYNe2aTz42fe/XY4JxCIkb+UEkKPntwknJOeI6Os2/J8jjJ4RACpYfa
DdDAwDp9/Z0gjFvI1KFeCQIWyw4RbJLYmqwYFUu8ur5Ff4BBKCsdLHZgnmb2xIwKKc87DDB/V9xp
G9+rm9tiXHNsUmP9A8BeggshzqSQDmO3s8Bx9Z1uDSAiwFCynFQ41U9ZZXE55KmLuVKCGSYTf0VK
4kdGiXM3hpPLiY6GYRpd6nZnia5V3v2tjMxeyWVeVHGKRUT8rFoCJkXIz4kbW/q5sz4CDPAVaZNl
t+Zo4fcJeC0n7f2ADWNMOz1BZ6626zGiudQxEx6ZRjt6q61AJPl5Fw2EF2kunsWYBfj/kJgVFVQ4
o1EBkoYpiqRxMSB5yO1p3crclhYeFLOYvaHngxTI9IRyIzs+HnZ0ei/3FZT+zK21Yw5CDI0MV6mC
PavjDdK1GD2kEvWX5Fj95PL0g4fFHIkIaLMiSiDS5Hbg8YwC0JopVn33EKJNgpejWXxTXs32ijke
617LUrA5ot0ELECKkx7MChfxZk1vBSjZ2+cbPFdZwZpj6FQFrhcUHWngD6VD+Rgh48IQBTFWkHG4
27ooQOuPhwH1VP/lDRPpyH9gGOlEVSlAeKfSvI1JWpVI++Jd/8mzLJ4wzPkeN6BIlXwIgyq3kgSv
tEXw4BHjBZx3t9dt8cCaycOc8q3YCFNt4hoiOqnzOyEHeqniRX2LN8X5qtGjeeYpKrNo/ZJujp0c
jpkNJlmcvYrDU/Tl0+TP5jCnSeAZqqAHgMnubXewW6d+Lrfi0/DRk8iq7PY/1G3OpGJflISkyY3c
g129ThkpTgXqHTMu89C3F71SbBXDs0BNSecbMV5WEkBJGZTQOEqwJrmvoW29tKEVb5RN4Mpn1Kpv
u8fE8XhKuKgZM1zG56IgQNWLBLgVcvzv5fN9ef9wW/fort+SjHG1Ber6Iq0Gwt47oiXNgqfl7BBP
BsYpaFnlj6UIBMVNbOlRJNn6gdcXRi3+UgoNc9bQzYu5daBmZlPGquo3SW6q7dne8g4j+nm3fvpy
C24v9nXMePmZzGJrUzsG/qS04L6o3fTYuxbvWZC3EMyR1oOst/dVLMTPx3te9STvt5mN1Icm1VsD
v51aXBb6hVvI5dKwPt03hVbS8OOK/VjbIFZxDj6OqKfPp5fbe7BQ2X6JxPj1At5J6OgSxWQLftme
7GHET7pNXOvpMVvv323YgGM7aJBzOHVr38+lt5SJ8fQe+v7iqoMCHN33/jl8Xjmp9Rs0wUe7u3sM
bAFUztYmfHKs1n7anDC53fJdc/t5ewV4+8gcBJhoE4ldhY9wH5HB45xl1+7/cnUZ9992qxHTTPHj
A/nNs/KFZPH8x696wVatptW+r7Xnl9gRTum6+JkQkF5Hz7bA4+e/bfZsU9jfLPjVKE9Z8qZKk+mC
33O2kveVjLmXQu15YQld/utfpsizaKGbWsX0qKsCyy8v8L6tgDo7wG8UxDTsR3y1RgjhtF1dT+xb
XeoIY2K95I3Gimo3JlBZCokxTcM90LxrTbJN6b4+j2S9cb7+ciMYmxoNI+sEESINxOL8tMLbZMak
hgKFgbGO38alIS5J/JCvd87dYSSPlv3QksPmw/p8avfW2qb8VzslskteVMf5BCYPe9savjMj/7sT
vJpeHwYSyv0nyLN/bwleQCPbPXrbisjE+Q2m9NtovC+/tJC/+y2KNbOJQcnlqCvw4fYjJ2q+jpEu
lPb7Pjf75cCvpcoI8cuo5iGxo500cJ72hDdxSebhMGcf2BtyoU6A8+qCi4KQ451gvR/PvqPiKWcD
nvqXvSOSp5cNj5qGY/LfKaKZgH5cl1JK3QlyMDx3wjMQtm7WWA1FL1B/8rLvXDewzxGePzLy47zF
mPZHsnG22nr3EhALLJufo7Xzbd4rz/dAiVs6zdiop8pJ2QyQ79W2j4+fd3ebkrydS+Luc5I6eHt3
XZC/5hYGTnk2WPpBneETe0JOz/paPwyW8+Ts1P1TctyR+9B+/IrIZrv7vfl9Esna+qGQ4zHAQJ7N
yrmt0fLtiFRn00eC2dXo88OJKrl3nn3cHu0en/ruapsa3gQ1zqmrkAOmdOR3vMQzxzLZBGo0STUm
TmDXUsvhqds31dGN/WArdvU+yIaS+hj77JPjlq702nJ+nvGSExAU7mYY8Gh/hjgiRgRZaF4jmm39
avHUDY/KuQB9M6De+phLH/Q/SqEnQizjY0BZa29fH3/4D+r2dX20t6W1um+Is1lb5An/ouAS2XDd
cfCB1nrzFK1X6K7c8LSVY4xsmkYIjJXe0U0HGQ0nul6M403ckTFaW0Ypl8rIKgejnzap0SE3c6wk
DNTsX1cbdBcIds2dd7bkzeZYjD/WAjyHioPewWuGGGj5yyNPdC9vm8hC3kRT5ih0NWeua/TCNB50
DcQA1jF+/JlayQeK4LjkmQudY5c4jG82k1WdmxpwDFRb98678rMCmzKIwjJwPgqo5AqQLXeevyr3
toC8VWQCpraOkJhMvlcR8ybfDZw9T0b/H1i9L8VjIqQgMscpLCCenXhESYn3K4VSJLDA2+IsBoCo
71Qws9P8nltzuV9aYMS5N6y68+tRQs0vzoNqI4CNOMCbVrVpUBTnYwKVsU1+08a8kmPsSw51js7o
v1QoxRiWFL19fKy3mfN5W7zFOxDtRBDpCEMMoWLWUZy8WBhNGNjRRIe5votwa2ycybGy579EYs40
wVCUVokgiu29RJNd27vYju12Q6fRcWcb03VhfeRMLPYgAhNiVnUhxCpsjfQYnSMRbyui2BRMpAYa
ywlHuOsnBqqO/ywje/rE6jD5qQThkrdpo53WlozMYbDzn27jLBQXXOIwKR/JC2pPDc3u7O+LfKPa
SucKTrFHNl7ep5gzkBw9nPFWQXYYv0r0U2kQnoEvvBFdfgOjkwFIrOuAbuSIOrbYaTarg+Q8lT//
elEZh+xFgoAGI2ziCCpwlACCEdx9Xp3+QzPWpUCMS45kuTS78VsgSkSSoleudzEkYM2ViFrTLbVk
nHKIkZ5jMkAiOvbIBPtBhw4jFECfaAE0xhHCfcUkRE08F5mnoIxbzkShwkRiaucu2IfudVtY+0CU
7m8r6LL3/2MHjDuJ1CATAt/vcV63L/E6AXXcR8h9kFroTL3cMcaXtMrKBHM8dkx96AMLXThQjfUR
2bcCQaZpeW4Itqh151lvu+QobP27esN7El6QFMRhuirLCE3AHsYsaNqPRZUL+ITOfa3BvlChpOyJ
d/pIVCEYhblAYdZTb81p8jF+7vxiksCKBzKACssntS3jrSVxQtd/Gn9yURe85wUqs7xqmihqqkJZ
Ovc76sJtTnKItXJ3XFrfBYuYQV0VUdaeHPoltYiUiGg60BzZfuLVVig8kMuk+/9gCH3p+2DPQdWc
uc/eMjfcNRvVKR/Mx+khWdHeEDxkWgWO8nzzVT3ImwN8akZ2z8UajQmo7bfRFmyLG5NbPbUUp10s
AOvR83TMMrrDWGtxZZWWiSehn97h/nex/1HgaZfom5EI29FD+um2sS55ck3CK7+poirSwCS2y9gm
00Q/jiJY62ihyNo7HD4KbgD13Tp0pcIzEOa4SPuox0M/QEonPZkn9a599nf6tlxrTvgQo1mCnlSn
zNnsB7cnXy3e9b6yB8HG/42ooONd75cC8AuhmVPFjLWhrA18T+UeZUdUyXpwulODdz5e3w53fZmD
JRWMotVrQNnemqbaQC73/GS+8e4Ui65otsLMqSKikCLRAsAcf/q7+xVUpie8aZuLJjTDYNyd3JZi
qY7AKO69Q+Wo7gNuuZxglycH4+xiXYp8sfFwRkX3ofNLWFe4pPyXk/Bi/xnnhvpMOapESFI6tZM7
rYPqGhy6KX9a21JwPYdiK5USXxo0HIc9aNTQy7tX9r5jOKfcbZ6LI0+upbTABRjj5MwJRS6qgNWT
7qRXEY7kuDXIai3ZLqq439XdePR3ia3Dn9hv7dbKPrRNbgnWwVFUAtfmEavc7oKjgtIYGW0dnnva
bbq32x5n6TZ18ZGMM4jwiXrTCB3airyd9sPfDw3RUrJ2xD0ozTaYoAnkn58lWjhD94UDvqzDuqGg
LA3Tb1fMCg26Pmp5gBUarf7jNdihy7mxaRQW7vpjskJj0GQVE3HCs3qHI6HFX2PS702bNwR1KWcN
GjIUhCN+WMlXQ25EWVB8AfNgEAdGHXK0EinXmZ3+Lrf3wyZE8ecbcvNPEVH3qBu2eWWgyy4QxXmG
qqgg/hIZF5gplWcGHW4RSmvFvzEuKN1C+3lNC4vmPENhvJ8fF7qU+Vhu0ao+BSt+Q0KYx+S17GJn
IIzvS9DELq8igOCIftFR1hji8tOfRfJwW3kWLuIaOJH/WTLG/7ViKVZqARywpD3KTwouPJvbCMve
YgbBuL+pSldpQ9UTp0V39/st2eT2Fwdj4RpwIQbj/BQNzRBVBozRSj6lTbHvdvWnFa15zK2LpvZH
lu9tm2W5/KADZcO3hkG7h63wqLsd0iO3pVm6Dc+l+dbzGYoeRIYghJBmcBXXzUHt/R6eaLNRYjcp
Wd3pLh3zZ24tydmFsHZO8oSLz8RP0lQrVaLCjl7epdSS9uH5jNBSsFoXDvQ+3xZ4b1fuTfTQZkeO
M+PZ8HfmdC57GkRitgJ2OZL3swmGztDyCCoAeWpJLegqfpttJeMsRNE3QHUIl/1qh87xKO+UU/mK
WEnDiPn/j4sqdcK34FivsWqSSa+wp0VBfrxJLxHZS+6GXxRKf+caR8HIXGSW9evMctEFcufhbDb/
D2nXtdw4kmy/iBEgPF7h6UXTEqUXhLolwYMA4fH19xR3dwSWMKy7s90RHTMvTGRVVvo8qWOSJuPs
wpQAE3l5Ao5DBLzz4om5IeBvlNU3Teoo4yKqU18FTRRvsgCqCrt7Q/urZVzZVBkG70IRROxWhnG5
VbhGshGKXJjVedwik40pYe9Ziw1hdTEqxHGqnbjGKwnLeX1mikgWSc9X58N8/DKno5rRF1C3KGI3
djUIQXs6d5kOUCB/2aw0q7g16Ec6t8o26haIUtgjmDnM8JU8u59X+80+ZRN6TRBnXQziXY1xr0Wm
e2tLbyzr+JjJqdYf9IgpsiRijReW0FNMhlFQC4F0bWF7xCWwfkPoOozFGl2GzSKb0BWXhS4NZvVS
R3p5wk6cVV7AnHMRYJ/kl/iIf92cVd+ftLqjj6KYR/VNGeSkgaOODQRJbIinX4DuLV8e8z4tyupc
QGPuXBTmNGq7L6lZmAAK/NQvBxT3Xo1fzNrP5AtV4R5xnIwuSXpxpwd44y7wOsJJdpbfVuI+2cmL
7tCleobNc297VrPRVFpJwnCdgOtELldUqAu9YBJOmnlJewq/4meyRY0k+0Njbb/82aKw5uvKZr4f
DKxDDpw8YkXjxPelxRbwYCh2qTx2htOrafoLd+kiLm3hYvToC72eYgvoU2sOq8g658iaeZqYEpPA
7Dc5yt0IL/M8VOOixeA4UJ6Lrd0BjNfTe9OYORIL2GTS4+V5mZMlRcFzoVsq/ezaFpkKebmanR2d
qtTwFUMGtcS1jPXr64Do4/LKYbaKYaQnmtfB54gy5fVX3uBdwqZs/wVw6znRmqTSsNDtg7d5vUCi
l+EqTr3AMUHKK/B7wbvMarAaePpGWCe6lOicXTGcn2m+kLsRFIVco0zdX8lfQiEnwgpJVex46ev+
5tPDbOurb3BuUvwTfCycJF48p8myJskK5TwG4UxQ+giMScBVWh80tBV2xnbGTFZPv8NvQirxYkf2
S22v/VCRE3wGAilalc+xLlqanR3nwNhcilhya27f+VVu1JkeLbWnasNKGU4GqiNe6VhRaPgm5gp8
worgbjaL9rPY5C/ZanDSxTumLbCK1LUiy40cb8vKy5Gb+6EIRFnGzMNc4X8Atw2JxydJ3iNDUZAk
ZGDVzAaaiSEq3OWIBnWXoppgFe8FNDbVUxYbJDW1hFl2fiHNq6NnZ2ayMkjTAvtNkq7JefMib/t2
aFH5llYpYm833mjWE4BFg83MnC+K36zt0jcn+MFJ0mU5z4vz3otgQkyyfqPcY7sisDEwkgOpYQ9N
TypwScBCK0kWNVGlzpQbkgZo2iIM1sIOOSMzMaYv79p19RYte0aubNL/R+nhP8RoherVKeaMSxB7
VpC6QjF6jjUDPAboE5afM32KI1KUQtPqpJfblEe2wlb0XcRbgLpFd0Syr9CJIUXMpt9J52LMGzno
0ftPsyKNAW5N8mbRHGlTaBlgcugzxAIMN2bKx+AlmWx/EVSFlylvKUY43KeaRHwMzN2iiYq4qZ3x
hzfdwGJ3E0xzhlFjeBmYrscA/z1nRJn7ihp16BafoysKdSPBWFbMzPNUtoLsCENBX8MyIoWyDVEn
DNwMlcZTiK09w7Z8YqaQpnxsiITACeIcbSQSLRNCy8Vpjsd8NdOvTTMz5EUObGLLyD+bDccE/pxS
iWNylEQMmdheZ2JLRJD4RptThvF9xXohqW7V+joiXccMI6YOcUyTitZ6T+pKRL4t9uwhg7XD5P4F
WMjyIsWg3To2Lybsjyuxxmcnjd+YLOWEZnmdhsMAshfgvmFSbIfhKgFQD2ILAy+aRDtzbosurmJ1
WV3NaHOxULhiBHBTPgwJa9D4IitYN0epsotUe6lacqSO+zsxFWsw3hOHhTE9GSWOqNxey+idZxHc
JL8QWryGQv+9m+nIihtYa1Hp1TFeRyulYKVsJo3QmCT1AC8Vn2CcG4z1lvg5nEz7zWzWouk/NY7o
xn8Ci6FgpmzCmB71TrpZxqF9DfQ2ObDIw9z4HLYxFsMhx05ctA9W4m0yiygBtUNUgEemoqR/r2H8
Sg69QIRdMGGFysNl6ZnIah/kVcTsHZpSnmNSlJapm342x4ZmUj4k64v7QvdM1FWR+8osszzOFiiX
ss6T3A9t0cc0KcHkiqEL0fxIfFDOqLe+9ac2BxSNM2bhctLsESdJFXhVVXCc9ycplbV60SIPLiCq
Kb5ebwN0OfO2bwTWdd85X48lZartmOjRv8hRklJxA5fJBci1ZMC80zdyoqfoDbEEY/7MrS3+dXvF
JomrbqwVw/pF8kZYUx2bqJE+/pJbz9ePMx59CaVsL5dLJrX9DDKrKuab+hnvNbvz9IOSr4xfX9V7
vzb+H3W5SRU/okqpWy2pqybNQdX0D3aqly7BE+GtINObL12IDL7BqF+wURgTHpOabkSW8gCQQg7i
sgRZQLVkusPZKnIyOQuqVCRf/+hMqWdZYv9d2VxBpjHjwcgW3FKpdX+L9OZ7YxFAR2nXotZzIA9p
0BVDeQuddMOft5ztvGrvmLd2UKEzmi/Obs3tK2cLxp4FXTPpnUAGkRPgZXhFMnXxXpLGccb5xDtp
kKIEWJfVIC73mYArTErUZYceUHrzHpQG2+zQYJ/o8VNlxDbLv5tUFyOOKGOqiNjI4UVhd6qv+luz
yFeiXoY6Og/dfwAuhKMbkaIESejLOpcSsCRji2G9rTfDVnPQwAG7qT9+oJPJFFCC809S1yqt47UM
UzC8AmHK1xt1ADxEeZijYLh5Unr9Yn+pLqqo5SJaXTety3AMJl+pLPPoFlVFDrkASin68Gu7BqQr
u14OZlLpxSI1Px4zyCJCaV5R84AReoUq5Jeeo60SHXWAlMEIuY4fD3LECCXrg3bFVHkNGoWVfwjL
uSGwTNVUrQ2P6K+jomS8GjT+mlSgIOlmcUAnD6S8szonth+f1rRPMyJECbmXC6WYCCCkOhKP3vU+
Q2LEeOXRBFqb9QvxkFmp0snsIeIm6AgUGhDrUtYqBRxEDMRLYq0AL+99SaEevMbWU/Ke5avU/GdB
6JggdZqBJgpx1gTd6fzb73TgF4omKqStW7rd0+PznPT7R6xRx6llSOyrkQZDJL2E2E118Izyvwcl
haoY0aCVBQbYxYpoWu4r/hVgDxZQneuVb84YL2kyTTAmRNmdNLry1dDj2MKvc2pl9qIAui/yBCvG
c5rW6AqgkOcckQeF4qhHV7CXeZcOkXS89d2dYrykJww2PL6badU3IkPx0wi+WEUqyNSSrgaGlCBL
f3Hk00v8UVnpuZzp8nqNXaGNM1t+aYFerP77/Y64utEXEOU1Clqa4cr7VwlfEMFNQx65tOeOqgNK
6zGn0zc3okN5uujLyyu1yMmBBkZke0+qKS5ek33r/oOm3TFHtE4H+EkkeCUoXSx/GxgHz40xP8ly
KycdrW9+6IzqcEmiqL6CinAMTjJSVoXJ2Uxo/mnFNCJDKSYu8CJsLQYZ71PYAXzUST81CytQ7Nk+
sfINso2MeyKG4ochGRGkDMklzUtfTkGwIdmxy6ZyfUdYbtFSulixMEdZZ0gpQS7m2nntg5bmxsBS
7XTJWotnjsESiwqlAKUQe5oV8pT5zaxGTdPXuaOyUYGtxTi6KTsvixIvAXsHVbfbfOnoKWXS0CRc
kHaoePmr5infabkZoYKhOHML2+w8XUZ1ZqV6RvD2j9y1EW0a6UVRJUwLJqBtJ7tg5wVPjVW/cCRi
9ZjJMnIttIiMaVEyWXlKlmgl0nGXL2+zMmWjdVBLBKZgZ1XoPtX2jHOd8m3G9CiR7Dnsv0QTd0eK
bb51Dq2ZwS2kfbZKPMSTqA99XTyDNQ086YbIpH6K4iXHwTu9V4yF6oV1lBDVfNjYWOErGgfsxGwM
dHQfv2Ys2ZnyrsbUKHsTCmk8B2Jjd0rMfpujj9jxESEth55lqqfe95gQZXGuFz+KZTnrTqYwmFeL
19GL4n55lgxMTca9ETn4ISejE6RMCxbDXOdhCZ7O2VoBiLj4LqRI+DUWS0BYPFG2JZbDoJ2Tw1sB
5rJ5UVbhonpzMbpaM5P5U8pkdHy30drxG/f9eZ/3IOU/+wUw0Gcms144mUcc06Dihb4MkjBpQeO5
Nc6rePsmoOnVDH8BYzrXjSOi6+fHN3XL/Ty4KZF60YOvAiW5gfZY7Uojtn7/LvQFQFiEwDqJZtRb
9drgVkffdI1uYwBgey8tPpgJavKgHn0E9cy9II0Fb05ucZPbsW/4i67XDdf17Q+3YTXbTfoj40Om
bM+1uArXegDLvXEGjPJONmXUnCKUmVnFV5bIUIpE8pKKKwpQinUz3CI5iwn3D1aRdWILEzxwhRRH
0CeFWJZSIGqbJ0lxneNdi+/VLuGt+rX5Lev8GvHSQUADvWsey93RaFcIre0ehQacKys/MXmFo4+g
lEvVXecXJcBHPJub6zp4mtt2/V7ozeLwkqJFggV1N5nTHDNNaZj40lxLJQK93HwGsn5hFH+2hrFn
8TVp2FUB6FmYLZEk+mzTvi+FHAvOsKjwpFjtAmAJrKGHaXMzokEdXR5HYX9JCI30PVUwsK1Zsrme
/1pi4n5ziQxWWDiZwsOOlL+Yos5Oq7Rrx4UgyL29KTq/jH3UCw+Hw6AXhr9Mnd3iFJiFb+bL4vjl
7i+/96ghGr8M4Dw3lo8GKeO4h+5jCTLh84cWGH0WpcuTWC3kpBBhNGSnW/WLx5pusp4w4pqu0STB
RVLSHD/PX3XfEY9LbGPe7xnWfPLFf/Nw0z0jI5E2yry4qiBipoUhmlfgMEEqGZxMHRSmnJW5okmi
AEjJe/8E3XqqmmCJxem8euNk49LqgmXsNfMrN5JPkzkgOGkjxvSoi/E44VI2ggemzj0mkDU4tM+Y
MzAXh8VBMZ6sl1ek6wzJSNxl5fR6mumuvwMmx8djvm+eLC0gCia8MJ/MC5IiUt9xib1CztS2P53P
aKUZgH8PWObBxUBSB/gUfa1b7xFmhhrniMS38+WjmAgUM8bps76Cxjxs+KIuZZQVMKQkyE6oKxid
/zykRmBrlvjkAE7jyL18Xd/iP8YVG+++WqzMHhqL1Zk62Rs7Og2J8hXqKmjqoulwGuYG29v0XbwE
RLWo41NmnAF4FGzTBZww/n4lm1bvGot1FPOf7rmM7j4ewIKKSEZIKbvdRnLQiF7VnmaBnqz5ZbNO
LRErKlbhurI0BASVw2Pmj5Wz+/nI7slSBtyTr83QSiAr6R4uQF2sVT1h70r7+cxARpUlDqlpWQau
wP0zS5WI9zgFFU/SVzgD/tDyyunClt+haesrM341myNq1i+PhfynwbknSh0pJwiN7ClzZIyd4ldp
e7sj3BL3MY2p8xN5kdfQP6yqP1A7sZChncmFQs6vt2IrMCUHM0uYHH1MZsLRQjv6iA4loUlahWWR
g05tVHaI7r7ryxwbhXMsLWIlL24tyve64Z4WdVnzuFci7QJa7TJbn7RU3xWoPipmEFvC4oyHsQSm
IXZnG/VKNSpTXvJYAmVdDgvHD8zofcAgINaoh2vNijxT2beAEZMwvg5tsjGZITsR0EcfS11y3cVi
0teoNwt6siisDZbUKRa/kPVl7ngG4xqmJGp8C9RruXKDlKA5gtw20ZkbbJplMvQz3rs/fcrR9aJ6
0GYiTp/cc4vxZx9oCoox28yA0/Lf59/uiVH+bqH0RdC2t9Mj28pXno0lRyXDoZ1SbeNTI8phZMhh
aS5ofgKRYjN3UDZklSin3yCK8Ri65xX80v3vJ35btX16q9bu/E/r/atcPT9+fiwK1DHVJdaUxh0o
oAvbiszcVQnEi8ny2iY8cXId35xQJ9XXsnKdAV71JNm7c2LANNvqa/Oc2kxHmeiLn8/mmxLl9/ge
ZhS65MbRLnQi4FvA08C0M7updPqBflMiZzu6/ZLjIkErQKm0IqCVwTFudfEoA48EI2a+WaxYg5QT
VYe7U6SzeH2R5lKk4RSfy32B3hpjm+5803gsEhM+8D0VSiNHgRg3moxqjYQlWr8Dk3v1sIMYLRiK
GTMMGZMjSiNjI2/AeeS2gKBhYalF/0E6rN1/dnKIfAnwDyfyHKVMZW7mlxJ2TiASfPP3sM85poNm
ZszprA6LiUgNxzciRanSNuuUIp7fSCFzgDm94MUzI3u29TGG7KQlWr4YFzYp8iOKlJooZZ/38wxV
r2jRmb/jTbcc0LLi20Bje0xpUluMCFHaQvHKrBRjZFoL69wpOvZkJQari5logh/vd0SD1hSz5hpG
Wtyh1HpO8JqSJeO4WExQCkK68FfFy5HhXCVkAZ4eL1C9YHVuTYBw3EsBpRzmwiDVsxpHlZ2vaOJ8
C46b0kA3DLwNYH8sOWOOZTtXQOflaIDhP8RXMh8i2qptvco1/gNbNZ/ixVJatD7jEgl/Dw6YDnHr
uRxcigLSshGXA4Jc7JBhQjpOYGXesU+HuFpX1VUqgshzk+mbN89I4LNghtLcqE+eiEEKTg+s7fKg
Y5DT4bDb5DNxmI+ecdM3RTdS0AAF9ZJYuykyTec2wPwC9EHuvqaL7S/jsgBY4IHlmU+QRAYI4Gko
CSvYWUYJl5Z0JbY51pgEHACmaVQYFrscGV7HlIYhJST8kYS5ytF8KZ2fhB7pgEjRVj03c7tZwRZg
kCmxAv3LY83YTSScUV7BMBhBEhAwQ08ZhCLOxFmfQZZXJTb+IZjaoDe4MeGQ+iE2Hc2N1Mwc9ZBW
OgusSpxQbXekKfsw47NQykQo0+KrMWdIPXVrNTLJF5yDDXQ5FjHos20BeH8jMBWjtfkn8dgZ7/Gx
24orDLiusXKMSJ5vJ47yxPCeJnoH70+GMiu81FyllJSeCALFHKFDjK+RrBaYa/ZR3VpbbystWGXR
ia4AQlVCOwpcKkzNUBYmk8prkYXQYAIokn3Z8RYz4L6FtkEFWH3K8tjq2XJmSkBl65k9xRNuzx11
ytpI6Vzprh7y1ZzDO8CUmbvw4q1umevKW+ZcXlg4KVP+CAw3abWAFyxqMtWEFXt5U3si2JX062Ju
1g7iBl1azoDy69usuIEnNoxSj6I8J9uNeQ06TKIU9zWpuyZWUGZAyKWsbIza81h/FO2uKwCebmdO
blnuHq2ZumW8AlbyF9NVJuf34ANoduFUXoKK1DkqxJ5zeA6Aal/FGyTwtsus0AWg3WyZvenkHdFE
FQ69kGT/Azen80TdIKdBLqjI3vHL3gK8AFJW2ydUGP0/j12IiUKELI4pUS+6lBQuCkmeMHY79Csk
MIGDXSA1JxA0C/+UoTdyMICIY83eIizw430dKNeGq5zm7LmOCWfj7mMoh+Za8XGNaVzYQjBtYr+V
pa/J+rbGkFcwVntWVn3KPIyZp5ybLL2KkZop5G4vML4vrw1SoSbjhFlMURIcc6j2Jxm5S6zT2qT6
UBsAiogWm2wRLa4fBJUnV8xwoTi1memvksOblpoazAkx/mfRGleN3DNAtzh+LtGAWzOv4jwp9HsM
Np7f1M0bqpQaBiu2pg5fh/g7BKXiMfMTk373NCmNnHsR5g8i0OT2EsRmfiST6RYgU58CdOu3mENA
X7nHbJ+fPHOJk1T0VmPgicbHKzkZadYi7LGnBQvMDG25ZQW2LAqUZzHkJZL5bdCfUjcyNSPZGtrH
47Ob0nzKiAdKbuZc3WvclfCgC7+NzmHdzaTw//X7aJqADhq5Y17EXfiqBwcm2YGb7yr91fB+P+bh
ZvsoRYYlNhii5xWkmuc332lEJCkIWIDK96dyyTuiJYHSIV5rxqeMBptmz9TWE9dyR4/SIINYYR5m
BnrakSQwkVAs0ewlL3ynxWZXBR32HKq5JwaXE+paIp2HaD7BtIZ689hGXPrYWhegnNsjnL081069
SeFq/inXAkYUWaHMhD2SsKwLeHmobyqY4ru/NnUWYqOw1/cnH62HgdkybmxiEkS++33qBJM5phKH
dN6fVqvNrUaBVMop+XO6GPpC/7NurHW81l8xBmBk1vJ43WTAdP5AKoKhOYTJMx3xSYl/pIVYZoz9
K+gv2NjtIQSYhq9r206PjoeDUMI4rTE1rB/DTE93xy/18LXSTh8rFtLmVEpkdB4q/UyUWRU3XYqS
DbcPnrpFemh2czf98JGxuDB4njLGACibo1YGT4fo6fu7lSI1lNMeZ3+1ySLYzW5YnDL71K0QJjmO
tW7NHA1AFbydo7b4+nhmiPGEKwlIEQ0YCZyEHc+3KxmJ8aDkQz0fLsMt07RSnRmgwWbAM830mXMB
aDcrfzHl3ElzBX4z1t/AHsmU79rGQ08WHgxQcZsGro6mN+vriX/+vbvsbb0w18pVf70e0qer3i+O
mcEC8Jo+8NEHUMIuSl1VpEk5nFbnLtR9zEs89dbmd27bqXEIjcK0ajMvAFdnLXkgDgE1Z4fEJatF
75Y4prXk+ByIVhsdfCkOviyUxXB6ft7k67dS/91fDF93ZoaD5mz/CTvQG+w7JGs0ItgBxr0zr4F6
ah2neVhBDPIrlBt6622n2b/LTacvPkPDsSLETVfjcjwCFnPPfOaT6uz7BmiUQqmO65TXCO3VWXXe
oo838dcAzbYALF9jtebr8v24bN2vJYClXwGj8yvSmQH8lNHAtlGgSmAQSuFvvRej4x9ErYwiacDx
S7ZscAk6q6/H00vKYzKzslpAoBzrVFcYVmMC5QEVShEQC3MUYjGyQN16KLfXDHndOZ7bjDcC1JXs
YpNusNch2s1+IQ8U6UttieGrpevW7rPLeO0TChaIKAJmdTBtxck0YICghmnqY3MFOgQ2ohEuCxMK
/WvPEK6pguKYDA0VUKjxVZUGcAkEVh2FhvTtavmv7PT/hDtzR4fKinhSEvRpCzozF5pzs/vdYWbQ
GBwL0qsf9y7r0U65NshfI7dMVJgGAPn7Ryv4ftE3hTQ/KRl0dbBbOHgtAMyxlsbjm/qZIVQgHehT
xjS0xv0ATFQTmS/COoajZpd6/7o2Bib6z8/Q4J4EpYg9tc+69prAyC2HlW6tl9tjzzBuE4JwT4PS
tX4RDrNCARsEVKUwFvq6Ny3GUU0kJ+6JUG+KD6HPgwqMrGa6+LpFXvO2V4qltia8gns6lPs/41A5
vZSg87wR0MiWHVgjLaxLp3Sy11eXvL6SSy/3/fkoH8z/SahuDI50noZVI8Nwwe+XcKkyHft0j48J
TNQY746IzjmHQoM0ZQMKEhCPIjs0Atd1P1g3wTgnOvnq50NaNBIuIn7X3jGWzGoOm8ju3rNBPfMg
mqXVgFYF+KHArHVwVEtIVa/vWcONE4CO95SIeza6Eim6IOITQWnYbc61cT6/BYa7uxi/dxs7R7df
h3bsHczwnnFRPw3BPV3q8XO5fy0l8vjn57enBlvsLCvSfzFe5k/1TIig6UhDjARtST2YLJKr0Lte
0IGFDDEUMzw6fXh9zMkEesU9EerRDFrBz8p5dtOUvw47sjvLPRz8TV2Zh/U+HkwtBwSeT2BjGJQZ
7IlUMB0Ar8m78qAcrOsDEvHrEuAZduhgPwWOdH5Y6y/WZYH+/V8ofiuvX/6AZkzVEJjvYSLLc3cG
txT+SIryGa9oVw4H/az+esa+Bd1e6E+KAdjsF2trsIT2bxThX/dK96KXaqn5QQZyBZaEYTt2u9qb
/0hVfZOgXmAnymh9JdG1CRTzi/ECsPRIZFzgRFHl/tiox6dVgMVrK1zgxrRt+5N/cp7WFukDjYxn
FkwG846oF9cpgaL0OQ4Nse1g7+w5Lsm5upm7RlYES5KwKovVf/fTz77nj7K+DZdc21zCIQ6r2ja0
02P5/xst+X1HlN2VmkzI+rQER+d4u8FYwgkZRT1w8y1WGzBokU+9j5buWaFUSYyCX8RfcHrmpsPE
VmSjE8vQrWOIspdmsgzARM/mPTlKqVwisfQ4EZKxWqW6ucF1LRZPjeF8Vu4B3uUSEwgaus5Yhu1v
/KW/jpTuWe25UkyzGdhMfUN6W0IUVVSvSpdRvpw2oN9kKL/5gt0MEuY4kHO46NxC3pluy0yB/ywb
3h0hjdfUp3141QIi7+bZLg2U2BHcYksxlsMdcwct3aygg8UUpTKkPmjjvij6k/xLQjRnL7CaWDQd
9JwCK9RgHSHzqijlIcjzSrlIEJEMmGGmvynPS4zf7PeMq5qob96fI6U35oGQY2Uw6EAMoTOQD0O5
3sGGPVcD3A1z0IhlTyVKaURKMWgcwABPz9iA93azJadP/Q8yUYipDCyVZmEvsMyJROkRDeBBoeyD
YqxjfeOmtGFTdgx7wtL1EqVAIg+5rzqHdJxNFNZO+gLZNfT8Y7hgpVqsdzyRXbm/NEp/lHHJt3MV
LK1A7g30AvuAfdK2Y2UoWuJdf+0/PjjGdu5Jdc/zKvJ5ALAVb8HryAtAZ2cJ/x6SotT65Qzwlsc6
mJ980aPfpyQRWIqZJzV40YL+jLaqt7fdAhkbrDOpMTJoYAyM9aLJi/2h9EcEKVHsMMY0n4cgSIAN
Md5PAnvDVi3WkgjyVB/RoQQwkXhOamocnIQFZ+3L42ObKIdBFkZcUJKXy9dUmSW3YzPVd0werOdL
YPC52hPw4VmSN6kER8QowauVvpSbWYpKQYK0AZLlrMTEtD76pnDzc0ZS5tf+7KJEYCdHDmkHtf5J
1BGSB5g5ZOm+yRTFiBZlpxqhBxKgh4vR7GiXu8j6Azv3g+VcMN7NLWc34qhK/nP9wjF0JOfx9U+k
m++u/6ZvR7/ul1xTJ8RZfsYqXVJmf4td+1Q4CweZ1vVgtKa13aZmaruI8lisTeQb76lTVkpR+6ri
NZzgCp0UwyKZY+jjilkToAMb5W/gjLgf7vEXt2L2KTIE8aYhR2xr2SyLfSAunZSdupCQzWTIxrQ/
PZIN6tFe58Msri6EMxNJZHifO8Q8FTLIrWkse/cfJIzvT5J6xtcGOFUAqyKpLMBB2va/lJ9pScbS
3D+WmemM1og36hVLWiYqmYpXDMVnKcbceTWW+331yiDDeF50L/NVEpU8JkcYdjr3WqHS4GETlsEr
rECLochpYLtWK6qkJpHyyuQsyfWWu+L8q3lDzyNL/7GMFF3P6sL5ZZ4WhFSqPxd6tbalNay9gjQt
JrOt+LxkhsOTuZTv26KTwj0glwC8g9tCtkg3S2zMux61DdfoJatvdNqLGZGinnNZ8HUqRXhViEpI
UPIJGAI4FZbhfq32rPGj6eTUiBpl8Dk1GnjJA2MmcvgbO7VQEF4cStN5XVrLXj+6CBtWH4+Fctr/
RLYIk4OiCthvSufzTSdX+RxRpQAgkF1+PC0QN/ALHdsODRczBF9f7S0TxyA7bQS+yZJLHumrPBBm
ucrfyJ7POwxrAv7PgrNtYLcqnG3jS2v1HJ1CnItyyYyhzCbqCkS5fFOnYpewrpWEv1Y9Oq6rdXR6
2yz0zgD903bLGqv/mxfyTYuSoUiIK18aQGv1DKhxUu8PsWXewfruNXSnBYf48dH+jdB+E6TEqPBF
rDIiQS2JBKE2gSskmw7yUnt5y6DFlB7KZRRSrZRlhVhbzjmjAXhDnFTPfnGs7bsFL9UyXQZ35Bd/
Oo/f3FF2qFGbKOqIVwwLq6cQGdSwnferw8T7+xtb/k2JskBFypV5PoNqe67+KLqA17FwMneAB/4C
gM4Bu2ox781g72/M7DdRyhQpQfnvJGdpVeYqQKleXesOGuNrw/iQFnvf/Hhm4kwQEfz7M0Un0f1j
rKpAbDTiY15NE5vlNoq7QwdRaXZOzeDvb7zz//CncLS6CZQ0TUmM8abtPHOhi8iFG7dIl9VqIZCj
esQVpWKqsMVcVECCQtM2d8R1PqSOHa7ekHxEZgT8rdeWOzeMo2sCIMENzX3yi5Xams7a/aVqFHoM
BypdSa/KzRajyeYU6siT6MMScT3zbMnZPWKY0jTNTMH+hisRWIwxoSs7cxH4qluGxZBZZCj9ogq+
0F5bkFFjXQvQqnruDeFPimV6SYj/I33ycLtLfZGp+IzFH8dZvy6XiFeOlqUvAtsz//x5QT/kGV1O
2v6yNj48BLPLpYWwtr6wwujpxNHoAigVNZO9MvJI1tkEHka+wEjEDG7DnqGWpn27b7mm1FKIlu3O
I8mAC/rzjdkbZxt7lzXbTjTOowumNJIyzy6qT0LbYVGYnk5Aih6zMZ1IGR0WpX4an6/4sgMbsY6k
3v6MXg0CenFAn7Be4aluLSN8AibMcb9iwktNe61/HSFdLo1yydM4ErltQLU0NIv7Yyz9iuEcM9S6
cpOXkecRq2UcdSRXBEQW4mPBW3UaApJgXY0jJshYpRWGSlfo8uml7xCRRkiFrd4KMrcBB+vwBDR9
nde/lsDwPEaMGJgl8rey8YjFOu8CbrjV6OSl1+rzPfSA1CLeMB+LC5MQpXGqgMv7ioS7F8d7hbkH
XKd7ZArGY19RoRtcI66LVaGDYDyvcgxMalvuNTwmxv7mGz7maKJNbOwZYtTk3hQ2M94PpRmRjufN
Zg6TnwKEz8H2FBc126PhCljuyzhFhp2ie5RiSW3nWoZDXAVYFYrVN/5pz1JPj70mQPves+UDmrHC
OgdSeguxFPK6S89fxQtAXBFSMHGrbousHuipm4c6kr+gEtpsnkHiO9t8W6ENf7M7LQ7h5vOU7A7o
GeoF/fNT140STZaAHdDWq2N87F2XdbIMV1ihk2dRieg0I0/vaq7Obzv79NSkuEekfpRFYjCcYdZr
uEUCI7Z7IRySgrA9c+080D0X8DMEVIpxmQwrQOfPpDDyJYCxkohNxmK6jZrrQ2JyDKn8m8TjX+qY
TqRFtffvQoiNPSYocGvGQTfel6it4+2xXFDGG7iFxqOjG/z/KJLVBhVo7wnoEo8fNsvxvD38EYWm
QpanlPHKesdEQmm3iOxq9Qdan7T6sppeGRqLzsZ1SS4NagdJCJefBRvzlyUBlLMh5angF6S2baKP
lZgT9NE6FrkZVMSe/8eDo1RH0CUtrCV4wdjS2wn5TKyRv5UfVulvVjqJwRidIcuaeM41c9BatV/8
63X7xXg6E0O6d+qdzozVdZhEGfFd0/cNem9jw1nYG9GxIQ8H30FtVt9a6HbHmnp0HzFEkEmcCkjy
GXpjryW4u1hn5PJPb7a5EjfzwmyNIbe8eq/ujP7F3Ltfx2QTXaA7Vv+jiqJzZ1UdyYOKNgLoDhOQ
ZnBV0QuR4C+D1+ki47cjeRuBGD23aybMsVyH3GT4jh4rxeDPaOliUGGJCxWJILSKLh0JJouLkbuy
fjn1PYMEQzEJlD/QB4oacjF6OhAah0vFcVmqgpGLUuitkPNMiyS/BIXzJt1yxpueIzEEOD1ntmC8
ZIZWovvDakGsarkBpdYAbuza12Pn4DxtrweUtRmk5o8jlVtsPrp+P67jtoVOP5lmK+sDGqz1d6QT
A4anyxAAkUpcJLOirsIBHCGiuwCIChGDyKjyMlJcAPS6d52EGZerSY9MZWtgFNXcYV+Jr38iqNUx
oLPFQnvU6Etg8LMgFqfjBgHw+xrWW/LqTXBGZ8j7c0/xiZ3X3Gc7tk6y+YlsiYWSNklZ1Bi8fnxp
kz7iiB71mrxuFpRRhjuT9FXnar/i349/fzryGhGg3lKFNZcJZrgg6ZiBsN9+I/JCSS7R9dctClb7
1T+TwhFByk5mghKrtUdOUF8sHM9GS5HuWf3hMV+Tz2pEhTKQap5m3SUkvvVgAtmBpbInMwujnyca
aiQGgZ8kgVaQpyTvQyfRb3l5hpZjyRrtKAOP9d8e+3mFuXrSOf6JmHhtXA33iPQMi6fJUP+bJ9pT
bgdBDVqSog7Wv3E1CrYgrWTM52rm/LVklcMmVfiIGH9/gBKnZTz/L2LmJrG5P67J4mdS3Y1IUPWE
RI41LbylGkVjfnhBqh1RIstHnoAVhPMyoiLeM1InTZmGAk4tMd8Ahv3ZYWBdt8IF+lv83Hos1Exi
lDb4P9K+tLdtZOn6FxHgvnxtLqIkS7IkL7K/EHEccxU3cRN//Xta771jpsOrfpCZwSADBFCxqqur
az1Vhf31qpgg5pxO9cOZrHtbRdukp76J5q5a+pfW41Ckn/9H1DhhjzUPVS4D+AIU6bK4YkGQoiWo
WvjakqftvONi7AIA6+HP0m5XVLIxxYJ+oYWGuu8DKhaIDa1ljzG8l/vc8ZSQMRICOivyoqG3WK2J
kGIwg1v34cmPMRRKbJWdRZUwX8abYW3ZA5prv6hzl+A/jsrPJ0q+T4t11dtx0CvLArWXDZLrECFQ
n5wDcATwL8o/dHgVEJctwapIjijn66QT0syLnMqpkFwtKApWUyLhjE1bSFb2tnUsdyG5Pv7svW41
rpRNmMKF9v37BznfLDChzpqTtCq6M23mXL+ff108DRq6N90X7pg1R0lZV10dr6FcjBCwQgKAUG6x
UFd+WPnHmJcRnc+STDhi7EosN1afqFQ3N7R3DtiPKe7CCsUtgNVypDfrsU1oMWZFPStnTYzgA9TO
qXVRa8LD3BDAomKGDHUYDjXOrfvDey9CrBWipt9BX+BHCMdteUA1AvV7LIDj2mfOS8168pquBUJz
BbXW3lQkdKUF4KE5926+njQRIGNIDDDUVjR93a6yBwCVfilr7UxCbOvdAoH6i+tD8ZhirMrQBqIY
G6B3mx3NHOtdeLx/Sjy/kPXix1ShTIGEtzu7yDR15Cf6X02yRb517ytP98lxdIL1500TWMlKQBkC
VLO0zYl+4HnSvENiJzbauL/KDRUaWtDI4Rft03cRJrj7mvNo0uty581kkYYL3boYRglCG+xFWsa7
+6Li/TpjGMpEkRWTZo3XOhCILsv7v86zpDfs2olnm8lWmV9k/Hxr9ytnoLvmfo6rammveS76vNXR
EUmpFt1mxtjsWEObUpUghjN/tQ7WaAN9lbevhPoMf57ENwnGBQwEXS7MHCQ8aS0/ZkTmmhceE8xp
XEYMw54DeC3oB95s2vfEUUpXfr1iayb2GKAlCfkizgnNv0HfTDHW2jTTvlauICm/Z1hO9fDovq1s
/z6R+dhDFUUKQAWoK3YIQxrNSOrKlvp9Z2wE3cAfQ9NKQzAchCE5PEMc/2HWAEzoMe6D1Cvnhs4B
Po0/sfnYVlawm/dZmn9RJyQYfVPqLq46q6NHhaF29HLtMEiwRLYR+TY8rCmvJDDvjQGRW7EUC/Bo
FkNQu1zVYqQoS619JvGFjD4FN6Be2XvkmPE6+Lk6YoAh9vKNkqz3vC6yWdWckGeU/6oHeddGIL8L
93BRADF/X6DzSZgJAUb3hUg3OykAapVCoodNZO+8xGmfl+QgfqIdb1gcMZmUPfNSMPNZzAlZRv8h
bCO8jvrwNDgjOT/HCzS7Xhp4tRz+ZlVyQkf/PbLLrUEQzyY2T7y8GDg107nuqtf7IuTywgQ9tM+v
MSrwsnaClRCiBwW1Z+3tk0OGnsQfdnDCClWViVHHdqM6UunWjuoQA175cGskRN3oeOUxRHX6HiUq
1Akl1Iz6zDiDoaQDcE1zsYmX/goXobbkhVa3es3/JiWzDVKyZkaVPkL91ujM1H+lMhDq1HhRh8ie
FxEB1jLF5Ys8cfvp7I0Eg8trjaMi8z7FP4KV2c6pPG4ul6tE16E4WUkIuuxykh+ORy5ANkdTZJEx
JmXajakVYFnHuuzWKF+dYTt8Y7n/V5ryJ+aC0kRjnlChbkS7fLvE2wzYGFcDKbrANUpe2Dj7QE/k
x9wxqzcCvVeBEXf+ilMSP65C3ks2b/YnJJgrFmLzl3FJcESYOQXGS7rGS0aAumysfiju0eEO7PBY
Yu5aquWhaGRUgk7/AwuqaHa4dwa3Jr7NudcyjxZz27oQKM9mDFovDgUmLVyAFTvFdvPejrZ5JMXy
4aF0W0/faTUG27F/mfOmcujflHZy2+NaP2vtBUqZO83H1oUVvq+OPAbZvqD2XJW9lVIbfDoFq2Xs
wnx58hJ1KxrhO4W/9le659sON9KnmnfHurANQgPw++LCostxNuXnciBP7a+QeKUfqDbQAn3t6T6n
8373t5qy7UHYBooul+FGryC9GwHINX3QvRxZIg6l+++azJYwyljD0p8WSkPdkquN/UUPpf8zI7Tr
c/ujwPY0h+PczTdhTJhjnuyi0ItSjXHNC/dF/WpWZUZW3Dmf+/6OfEueTpQxs+JLq47wdzAdLfxU
7WF17rBU7L70ZqOvCSeMNRk6cywTeru9w9f9X+ZqAHOZzUoo8q7B90cRnA2ygN1AIxASTLwJCo5q
s3WFVqmHIaWCSn8kx/HHv7MJbBlByfVYEa+Q0CZYeIZ35tg8zimzjTamkVaxSqWEJrAUBeY3IFTd
PwjOEbM9NtpVkMKyAAPBEqMAF85mS05UACTh3z0kqWu7q9FTNT1t+hVtzW0e8ti7ZDZg1tB3uD/a
tvu2PSxKjXfzZyPHb+Vl220AYC1bWkNv/upk7uGxl73zyRtYnA8dJ1So+k3uoVp2mAU6g0EAKUre
O51CXwA3EWl8ICXb3HYyKq87hvr2hEzIAd8h7uOUyjNz6obYMoEckbVEgYzr7vEESJVzQksSQgzl
CLBjbU2w1+t8LP3kZQyOES/24FlMdklvKuhN3VI7U3uXTYCgu17w0QJm04jfJ8WWC2SpCEKlheiu
gOh+rTZVR2ysmeNZf86VZft78uEim62MmKBfbXTbfEztDnUkDPdcHUhurTxymx15fjk7ASemipid
VZA0fGQuXYLWdt/GJkle+9A82NNEhEyQbWligoW4OKdecwosYNoeP7VPFHZovYrnm3MME9u+o/WK
OFYNtC9FYSV+6bDPoXM6gNBfAcRVE7NZuaJ33xbenIE7t0thXu40ToswyEBTaYHwcMjIzwZ4OsCH
4bwaPN4Yo1G0iqwKCeC4rYbEAbnwjPp8q6GGbgagi5qWyo58VHHX5bJFQaAxNph7wiHdvNnYGLA6
xp7DBcmbT59PyDFWvjUKs8XWO5rQpuNl+3T9ZC7VnzGWXFiOv0qIf/T3nKfxfxzWN4/MYbWlKFln
is087tbe0hPs8YAFf19cC0+V+k+l+KbDHNbleu6UTqCyXANBcbcMHPQPU9igGjj/ADvjEqTB7T2C
jNfVAG+wjAIQrNGWR4ehMK1HUQ6py4p3Bc8KZqsdjurPBzffXDLGXsSASquYUMmXNUh6m77HlpbH
4Cg7IslCe1+teTtn/ofV/ybJuICVWDVRL+IAgQJyIebjA8UjAxITh7P5J/MfMmzYFgH2bKxpBPCS
PWyu9ughb1FsrjFdUMWdDeQoy43nyZtpXQRFkxMsAFWOnveeP6k/0pQE3o+idTl88S4dG7OFqdjk
KoXRxxBJuNY8D3PI/pKsUPM+Pm/bpQLPgNdmQnX9jmqycZtQSoFqFtCSs+EEWFwWxRyueJaLjdeM
AEvLjI6aEmzpkclJXaDC+NKbC91DWtfhvDI83WBsSGGlYY8iEAzxGnNf8et91bu99ffExZiOLlDC
PNVuJso5ySvsX8N6mg+KizRg/CC2G8waP5yX6DHJgJHkZAvulmSuPBljUjZqGacDOCwfztuP3IEN
uTw8vD7gOfB57Z2zsbaBFbCY7sCKHNbZr7CgRy7LBH2KF4BM5e4ZK60phOJ9qc42MWs6tpsCYxBb
FVg8aYyKV5F+pePMDuxG91HYwH2CTba2v3TnEa2rodeuQ0/ffoZAijRdTklq7g5MyTOHmmuViRoI
yGMjToGunegXh785GzIlwByZFMTXsYpQHVpvvA/vl75sfNrsibJXDgX5fBG8+wRns61Tgoztl4xz
rvdn1IoA8LJW3dKPH33ezkP6G+xVmNJgjP0wNKolxqBxOnnOAGCfpOJEsrMphQkJFmQ6beo+UejB
YFf9MXmtfqJ2H17sT+6Kq7m3ckqIBk4TI9+1UmfGdJ4eLezBKnAe0TySkQfqJ/q6+3L/dDjqxu66
NYd2UOIBxC4u5mldnkWfDR6w61KTkRpG7ZPNYEhhKwGvV6QlcAMjs1JDTCBW1eBlL5TYyspLj80p
wpQe9X6mwpPR4tvHoKfEJHnNSLTPASh5X2azxbopEXrFJkRCqe6HTgaR2jut4UG17nv+Frvy28Ui
8bLRkBHvwduXH4hYG1lxJ/dv6TdW3acfQB+eyQf0YRPrmjDCSKTIeWw+qgVBaCYtyOj6vsRpX+Ge
IfOMXXpBQ9Yf7IKYu3EAiq0/0YTaFVxyrN+s222oMuqOkm4osknD7AlniiwJY9XT8wNjJ+k/RjDZ
kusrz2bcQvI/pDihxVy0K5rPz8EFtF7WWOr4Xj4afrIbQnJxauBcOcfARYPY0dY9AKzhoeEmWecF
O/kARlnTFCNOvYQPcE7vAQDk4PX78FANnh8yd8mnQmX0VQ/PhXIuQWcNcI7yNTzevw+zd27CBqON
RSoMwVDj5zPELuKydVy/5oLjzuVXpjwwSthGRQG0AwmyQifQ+5LEi85WnYfXHOOOdkukZc9x3mbT
EVOKVKoTVRzDoqiCAhRpiuDkeYJ78cjxyJ2P4XHGPMhDrPYydidQDB4M5FqgYq/Uw/0jmn29psww
j7BqXAcpQy6ZejWYqcN6QZXIrxzDOOsOTqkwz3BfSmOI4jKolOhcHaEOWNW7XrjPKz/0eKaC3o4/
ri98NDTUmCZGSBhiepFjBkdTQKyh2wdcCVVBHwaRIzmqWHfIsIk9K7ASVZRUkKG9LqfBMbYqQecx
Cld/Jb5vjtjk3mXItMAcDcqRt8mdYT3W9qNNIri5n8P/oWd73tpOCDIGKIzkVNZCmY7+YLzo9KE4
qpOhK/GLx9psS7MxocSYoHMmYgFsCiniKiEDED1eMHY+or1g/SiirAv7Gh/FNeh+6i7vInMUhc31
FWZ5MbHXG9jkTvA4Lh6OK/9LW5o27/joe3FPUxgTBehuKx070Fn3K+u2JHjcS/ZeQzvbfZ2cd0Am
0mRMUxzL6aWyIM2XFLlzNF95A2bdLHuxWGxx1772Pg/6masqjJUq9aYYqhSq4tSOdmv6GjzFkZf5
i+yseJKcNYkT/hhrpURyaEYNLoLT0UFzZVucBA1Wntv8y7vcjA1RR73KExM2XkQioFsK22x9+bn9
6pFPrLjrRXjHpjLOTSdIZXIeIMPqXXnFTJCqkMYlzy4WUGb4PzShmOpij+Q3TE3FzdrOPtPfQmX7
gsshUWOpBvWXi4sVguHW27QL5UyqmIz7N/F1/8LrSp1/dSYkGfsSALMxFyVqok8FjObhDVbzC/j5
L9yD5Nxxtk84O2OOsLpoEK1LcTHLhgiu+up/3r94s44UmmyxjE7BvlaRuXfwWE1zlE20iy7Grc+f
55vn4vv3mUuWNqKsdzp+v3IdIOJS+P/WuzoYHrzPx7znOWGEuWAxxve7wAIhdCbbTnoIV+FmFG29
JfVmjzL5VnsaOL3W/8OCfDPH3DWjq7NEUkBTA5wwEV3st0PF9qdJVlFFPj+5o+BzcbShK9AvUYLc
TEaYatpfu4CqBDZUCx/57vysoRm+Qd6yeS6xhbR/5c/JUR7+eAJ0yzTRho1E1Q1aauIzyuglb6wg
HukEPBCNBaL5kWTLy6HGyo8rST1/n9myaHOOU+WQZe5ZVI+dFcvJCBcSyi8l9uuz7bdrX+FaTI0+
1Pc4ZB5ypcF2ETkBKUd/L4ji5Q7WKXgHdLa//kI18tF9faProwPyvFqt0CZ4ojEHfAuUij4/gYJl
b98Q5OxhATiP4rx+TWRPhTSRfYjseGoW+LKN4mswNVvs/ALGAW9VM5cO88y3IgCqRHrGYG1TbGSF
hEu7tL+Ux2Ktu5yTnX2gJkwxFqdXO72SMzAFl/CEPS6I8rcSBJjZvF7gWTg5LKH6R3eZ+xKMUWfq
V0oK+CHm4qQAZT9M3eDBp5govm8DFrQheo/pbMxnU4cNq3LQk9+uEShzE0ezpnbyNayFMqJQy8QU
Unbex7XSepZ9e5ejZzUk3DGTmw94T60Z49QIRiPJCsjRkuboRN7ysIx2Zm4jXRUnjg+jGNim7JeA
EoAaH1d0h87+heeqzr7R31yzSUaxVyIpjaFbOILefcfeUS94UBYYiUYxkG4m+vy7+GZCknq1k2sz
XhLzml3BeZASr1qJCRHgHCzcGPsHfO2t5ZbeOSfLphzDIMKMhACCa3UBr0A6o0CxEtcxduoAZOCT
l+aZj+MnDDIWS03qRB47Sg+9zcnxuvN9wCByrA/H8BuM8UnLeCg0A0RQbTwDfBE1TW5imGN6Dcbw
IIcuJ20T0k2Xa8/yNNF28ZABMZMHZMAzcQZjdVoBb6dwATcvcBSxJWIgIZDF6aQyR2y3/O+de2cw
RufcGx16UgNaZu/t5MHAMAmsDlKp0lYE6PFl+bVHjSWwdZfrMnIeTYOxMFrQXkShhjhTrB9w4r1y
oMNymBmwc4H8OzNuMOYlUfUQF5vSqsn6tJFzW/wsUY/GUkaiOX8XrH2rPJtFLfO8MfKUPtLvl0X6
HG4AXXcE5k5PhAdeGmbezfrn2TAZ+xHn0bnsC5isDWyW95EjFM3XQIeMj/76Lz3kCWeMp4NBymsq
ABKFdvxFuxGxLiTIm/bh6b/JmIxhsGSzCKkZdtL9YKBggW5CB4E8D0+fS4mxG20vm3JbQ/8xF3PL
/wG05gFZ/DXXzs/GFhPJMdbDSMNUSdRoRKUHjSbAE6LwxfBbeA0mPHtrMsZDzstMSBTo+vp02XQk
90sCEBmZO4Q626IwcVhYBz9Qizw/d5DddREVBM5Y7AquYdnBQ96Q8uqUNdHJ5QHe0uc6irdWZ9+/
1bfOtzvGy2QsiGBYRZBcoSbIwmCuT7eVtQAoAid2gX21DCo7AEys16OLUo7d0DZ9vKghfAka7/Dh
bbi6xBiZVpLPqV7h1l9XnlfZ1hXbhoFKKyxRusCeuPvMz+d6v/WJ3cmajtjyrIjQJ2QON1iBswQ2
7ubwahJsY7KWnxxqVGlYUZsqFgjoiiljCTyjvVUra91oZHAHFafYKJjuWvjxLrc/k80nwhwOtbm7
MqXGqPCI7FrRWaCGWRCSO7H9eoV3wo1Q5xKGUzLM4zdmRYcWjvPNaRBICiQ9//rBK/7MqsWUCqOl
eZTHea/d/B90w8cA3gKsN8pM3Mr1bLfylBKjgNcqkdIuAD816nbNiCVWGEa2aVcg4ocvxCwWFijy
zmouQpoQvX3UxH/NtDy4Rho9q5PTiXSle0TB7RAgffKUkEeKeeo0c8yBiwFSNOt6ciykL3pyOaln
UHv5zE7/TgvZ9nxDQvaipgcXLKKjMhL9jIIrLQMkPNCF2VaiqRCZB68GfnRoXsDZdVFh8GntYRzU
xM4ANAaGRLOcCi3ntrim5I2lgX7c4JaN5YKCzPqD0w9h3sM0kruooTfP2ThNQ0Adi5fxzxdyBsiM
fr5wHNDZ7hRTNS1Edxr2drPAsdFZ0GKhxPZ2BWOv0Nb/wuNwzpJ+95/265sMczVCq2kFs8thvzCR
hClpYJw90zoLzxvj0GFvgyqNUmPSK4g4JNyHWPQSA6GOQHD3GZp9fCdyux3k5NoZESr1oQKG8O56
FB5n8AcgaCObR98cpAXWvOTr7PThlCS12hOSpYYNQGYGkugCBv7I+0bxzitt0y5FlMhivKvOfR5n
W0inBJlboXSdYPY95THbVQCg9ffXBYcE77zo30946q/qmLVtCZ5O40NaEWufwFuiTZbOJ2//ijT/
iP6jhOzMSqbqqSh20PWXE0yWo6NUD0waH+PyHK6oNt/R9tu48YQrzRRDXY4rGj86or2L7KIita8+
Gauvo/FGN13+H3Zd8rhjXlNBk3WA74DouHsBEj5NMSdOuU4f0ieAYfD6BGfhg6fKwTyrYVPEeSZR
bTx53TEJHLh5WHaEYu3r59cXF/J83iX5PjvGgIiXEKVhFeQoiMTJga/pG3b/xDUgsz6JqcjAkrbg
b4mMQl4v50GvVROpZEBO9XvN1VZ2InvZght/z3I0ocS4dK2cqqEJpiBA7TXBtBEmjYQlhss5pmqu
CqWhXVRSDfSfmVi+9/sdk6Nz3gSNimusLp7KD+vQv9UV+nnW4cd9vZ8r8P1GiXEQhloXhNzUQGl9
2nkfT83rwXJ//SSI9AH/ndk90bie8cxdw8yMJEqmpdPiCnNggRgVVRFa45OOXM2LQAq76m0TCKhu
5Twfy025+M/g4yfPeM35e6iBSYCbMRRVRIff74KNr9ezlKqFSHvEg9UTXdhL3q7O9gf2J3AB2W54
YIxR+Y0aY/7DMsd+8aEVbynaAsuccMN/WN6FfIQk8Q4AH8lu29reftRb08N8XGkDNMNfI9S6f8xz
oY8ug3EZ0AGSod/UYGLe4k4r27yPRFTP1hvZrVRUqOFVi6Dof1lLusKGQ5EaE4b33ygyh9yI13gY
sPTgKXtExdYwAJKJdDCaka6ve/jVL/xEy4yv+xtF5nZeOyEJxyARaSlyozjBE4WrQrqFu651zpP4
jRK16xNp5tl5BDJrCi3qkJ/djaMjf776dutbT594B2WKCmejjZP3SqkzD4YuS7IFlBPg8kCFfydc
F7KCMC+DQmlk8Doo8fgADBQXy7sNghcysWl1FFkZtNVXC/PNRLn+I3u1FnYy2P3ax5oQ4Bjb0Ut5
sM+7o9Px0oZzvei/fSFzCF107mssE8IXtisUJgDyv4G+jfWicQHwBtHYxDYfzirR6JZC8wMweh2v
IX3OfP72Ecz5VKmaniMRYgIGsUYw6YqahGeShOtuUXn/oeST82Ae8CQJraK2cnCLqLs7ym/nJ/f5
q/rghfdzla7fOGKe7n4c4dpF4KhdOY5vNUCLRrU22G/WGlFIhCnA0ks3Ftr94dEusJR2gw0PUAjh
xUh9m1s1ngt6fvse5m2XU7zEekeP2XE+1LfxQ3dyIgGisCEd5gNpzmgdWJwEzlzMN6XKdqMIl0C+
ZBKlut5ct/FeroDlFjmP6nIRPgxIE2CnUeReCSD30Vd3WX+GznXdfvBM26yh+T51ti0lMcJosEx8
xhVFRGRBsMM+8Absp8Qa9k+OGaUO+x0NY2HS+rDILD2rRLzPuO5B4nQHH4kJ7lTYvE2bMMVEDnIb
qbXQ3gh5SItnCpFCpMUHW8CcBSYtbDAX5twtTTdh3WOQMWkpEHTEoivBYEGubroq7NEPycfOi0qi
oSdmm2WkcOCklovjaljYWwDt2G0MDCNqYWlQj5K9aaevf1O8+k3bGFNWXorRinTcOdjTE6pXGIjC
VjL+uzXjVf5GhzEiRWmpnRhAAkgHibYQe+qnGqOBciw8nuZy3g+VMSOYj8tyyaDCdujSQzfEcPkD
DahaP1rwjNa8GVYUXbRMSdYMkWHMGKQAbEGlXjwnSAgSCCL6XemR/c0lmRBi2OqVobeiS03Zom9f
umq9twiG8j6ZuY5QeE7f/DBGD8m0RgsCkGntxvGuW2UdAKzugfxcwujmxG82t6A+23DzCLMq8k2Z
HdlMVDPsuhaUB+xaesUW9fAzIeNgZ7ib3N1Os4/ahBjjI7c6MBUki1oC2b3YMUx6gBuIjSxHbqF7
JnSbSvSmQRNHKiu7COsiwJdCNmsJzdea+1YveLE9T3qMadOMQNPUElSEHRyPN0zVohUEnQmc52ku
2/MbN6wps2ogWlJ91w3bkX8FDvCB1RLTru1ScPxP2gUS7/b7+1o51xj3G1XGTJlyXmV9TGXY2dnO
fGg9+dRsnfL5S3A+owV3J+5cdv43gox3dTbPUl0aIIjhdsm5bNqWHL/aDxgR7i5jadZgTXSRMSGX
Sy6aZ43Swqab94p4y5BkAO86clNnc4Byv7HFGBFxTNA4fwap0mk8ujoxrmwMqFpEt1NXOJzj9WjX
+6/x2T/miy+DdtVwzDOl8MdTOGGWsS/YmhJZFtUfGqIVtv7zhdecNRf/Tpm8/f3kwplAczhXDUi0
9m2tKAJRYcSI9JcPPED7kweZMu9VICVjIugUJclkrsQ51YRLj/mKJ31Vl6TfFL/Szfn5Z+SvmtQ5
tjuEg2ta6+NIcv5STOgyl2Iw2kQqG9CNHtan+gm5GmWFGN8+or+OcwFnshm6PCHFXAcxHOr4IoBU
SrInaYtK+PGTc8VnLfKEBHML0iCsS9MEidLZ7LpXw8V419HPFrxU2nz0NiHE3AGzEjOtVa8I2msf
ObszSb9QMMGsGW2vk93aJNKhdlsnfXLdErPMnrDvEQGTZ16779xVUCRdNBToDHatMAmw2IjEQNNH
mqcpU1upiMP1TqjQ2NumyDICFQl/qCw0+CVNw4vYmPS2eYegcwP0u9YL+2vfoz8DY6ucM+SRY0Sr
aEVyvRYglxLn/X0kuwXQdDOyffa5zTSz0dmUNcaQCFcBj/iFsobwcHPaPXmA710EvgqkDOSVuf7X
7Gl9i5KNyzLkRE0t+/+i1O3hDGcIQehTuBjcVQyMqYiXZriFPXcOjw3BMiUYkzQ0cL9jonyk40qQ
3BgLoFfmeuUuMJL2izwEZLsiFK1G11d7B1muT/0AeK0fIVAuHM7pzhmBicTZME02a6GSqMTFs1tf
1ovFIQIe6c83+4ouwS+7kb2/GjzVpzQZt0a4KomWXSCD9ekUIX9KXrcr2Q+4C8XnnLQpHcaWGooe
hmgHw118CgldteRaib1cLAj6lQW49XbyC1a14iKwzL39iozuCUmimUud4a9D4QybCQKEDwKwW8kJ
cGKYmSsGMlQ26gi8I5zzEqfkqBGePI3nDu/F5QJycGu6hyGxE9/eBxiGWt7XlfnL8s0WI87AKIru
QlXFOBzRTYe5w/u/P/v2TRlhHiQ5yGJAKQlgxBlkOzpKC/20Uj+w3toPd9wRoVmvd0qOeZzCRtYT
k15+7L7MHKdU/asX2u7Ve6uWq+bd5w4hz2HoQfG/JciY0nPSm+jnB4OoquYOFoxgywkFA1w8UnRy
m5Zye2K6LdFdnmzn78I3acayXuU0lM0skp5ergs8kFgPl/ZE56k+R0XYnuq6MC9KUUKkzbF3AHGA
ajgnJpqNZScyNCijE22vLn15HbFIAi4FBSEEhLJNR/IO5gMgCLD968cRG1k/uWc3V6Cenh3bSq10
8XXAxmwI0GldASeHFNOC50jPVTp/o8KYjnyUtbrLoSEvznuWEKxjDR9F8iwSFPpDh+7f4Tmc9Bf/
fJD+UQy2pjWYQ6nUFuTZ1kQiwXI808YCpLtRIPziHN5sYkUBMj+KACraQFjAl2Ss9WrQztJTe7Ud
8VmixZVt8WibHg+Yba41Up+SYoxJ1zRyp1uZRB8ZRwyXMUbv3Ha3ukouty9q1gJP2GIsiSlnDRD6
c+jGyUnd2ldsB4hUHHd91g+bEGGMh94PvXxpQcQxKyL+1P3j+ZVjgOlL8YcuTEgwRqJTyzFLaxxP
D13wQ/fpQirbXBrvkr1qdC6AyM1TvUOPvct5Djh8BYm9p/XFxaRy2eE604HXNiQvwQKd8CT/OBxQ
cnQSTwM6kP4UnzBptFy51VIvSLuEw8vt3Ji1lN9CYC+6fs7LVrsm0lNpkrT3x9FG1uVKvvQz5z3l
qajBXHar0qCjAlQ0l53IwvChH+391fOqKgkXzowe3T1RM06ClrXGOb5C1DRFsNksE+BHdWTx8PC2
WnGB7+Y6vaaXjx2fiIXxjKwmqG2GmGCNXWKrp+CVh8o1G6QrmqEgTAc0gS6zV6ING6VNCuirHW4V
p1oES+WQ+8NBpfs0a8R3qKogy658pkR/vn9Z5h+iCXHmssRJpwdqXklwH4AYu9np9g5u5qFBmqd2
B5vWcH1HPfyVvf4my2IklJlUNVh0Iz1ppZ/7W3sIbXWN4jvdG/BXZcKJgG91rcljOwRSowTYe45K
wsum8wqCzTpW5yAVvuZiV81qqK4i3wLIMbR2MPLUFGAHBNeaGmxPdnUbsd8BO7Uvy9XxC9iT909v
/iX6psaKMZaDsj1fLxLyLLR0E66GDzrImJYOqs0cWrOWe0KLcVmss1WOmgLONpskdPTeVWW0Wlbe
c/N+TLHxYcF7Kma7JjA1/V9ZsjiySR3k2liDO4V0Xi7bDysghrqDK1uoYzif4/E+h5yju7WTTNQk
qcugGJVeevL6Re6r3lHkLM7lHhdjvuJzOgpZDwq14FwfG0B2pliOsVzzZsvmbfJEckyQk0eJqrQ5
JOcgYxW7KCViWA491Xy8aWqc/rDIE0qMg9JcMOGuXQYJeZWTQ0PEJ4k8Vc+FvTQfFj9sO935x8w9
wu3jdWPM280JadZfabU+lfsGTK7fN+/e07UiWJJG7MyPiHhbV+7zzBbvDjCmekzPZaA24BZy1SRb
rEj8nK/pjPjx2pBjsmo/io/7Wjmbg5/eAsaiRJIRKaUFmuICoTGamHo33li1LSzsS7nKbH4+adYR
/BYsm09qlT43Ig1q+gLslchGV/W4qJaXD5MXz92u1B3tYfNISf1feWoFsAuQ7PeodX7p3tC7ssk9
66Adfh2esDCufR58IUIbSbHUexRyeIElVdN7H0JFMrn7ctGo9SBRXcLsf73LvByIbKfboVLUSFT8
OafKuTcs/IQR1nWRJbihDfq7vfdmaZELMtjrHp6Gt9I/ULDiUJwNkSanyhifrG5jSxlaelOlHXbX
Xm+NSuoTVpHzwluFJ07G/siXyBLNEbQqt/Yozv4pf7jaJuBuC4JRK2kBDK63wXVfFyoQYTCBgV2X
qIJYjrPmCZqnzIyB0mRV16MQ1yd/oDr2cbH1XY0Lyw3VKE/3VIgxRxIapc+BBZ6BDa4ugHoH0Kzk
tcQbmbv2v9VXxhA1gSRhlzeIJZm9WXsflWaX5cLcOuhdTOz4b0CL9YkRUhkjVFDoPV2Euq7hHSKg
ioll44X0A6R57uvpzd29I0d2+V15uapaEdMX5cUpVtHukmA2aLnc5VjCLWikWdhwEteZHW0AmJht
Prm9k7elBfe+gPF0wnOQ6Hp7xTPtbdZYpLHZXeyPmKSrJcXZdjN/VRLZe3s+cmeTOC6Ixpih8DyY
eRfCDG0cdG1eXnkP2BwYx/Qcb38/sXNBJ2Ero9ThHDtvg44mxSu94rm3XMtFfw2itmP/kdt2t1ih
UXDxs7MfD4/nRYu+xecISC/AcViMC3G37VwsM85s/2XoF8PjfQ2YTWliw6JOoyG0e4vMlY0vjSFU
V5FaKsHHmGu2HJxL6mixJ2SkX1ovqxqblNd7XmJntjw7Jcxc4aGLrEYKb4TFvUbymGAs4LQRrxjR
X7VvYrXBADbPWM56hVOqzF2uwsySKkDSPCEld9ptzoc0tKUzeq5UztWadQunlJhbfI4bHXg6lJKF
bmjVzhu7gyxXiittjLf7pzjbLTghxjbNABa5VYsUxNYYVAkrL32PdvrTOXLapV0YeHMq18e6o7Oz
dbeKvcpdHxdbNwjv3aO1SvY2T7+Duc1ihMC7qCnTdeQIh+xK7HJFsW7u8zsbSU/pMHdXCvNqOFsj
+MWw0W5X2QcsEloYtktWeNvoFG9i86qoc/ZiSpPJvbRN0UXVCN6G1v7wEmTh0da7Ojf2fd54Knrr
SZmYjUpN/6Oi6+aoLN6AGLc3bd5LTR2QewfFOA3nZAx1HBYEaO02mxQTu+jrjCza/PjJL9/R47hH
jTEySVdUehSAWoDt84m9WnWLH+Vqz9G+OTdvekCMRbHirsmbUJKe5HQpHFCaHSM7EHhzwXNjJPqU
DGNCtNaSu9ykuveCLp0dunSWB/L4ihXiGKY9rvl4wryzYizJOEjJJcnoWa0bx9EAD/CMLtxd5UUa
ujS5WZU533XCH9uPMPRZhjlhkAPWjuXlazTSY4UH+gQ4ej7nw+k6ZmN0TZUljfU9pFGLJAUAdE/F
6Bs0jZvY40cfOc8rVLMT+B7cDM6cpzylyFinRiqEqJAUeI3rOiChgNo9gklkwvZ74eE+d7O6OGGO
NVBlNLZtT5UEUlRzW4MQX+6TmLVHExKMPar1TgBYvCw9CS2pNtorcFlaO/bQuHyfzvxLNiFE9XNi
kPJRzJK4Ay+97WSPhV3XhE5brrnYXTyNYIxSE0ZGF8Q4n3UXEHjZqy0Wt6a7/ZFizHBLMLN6PmGL
MUqC8v9Y+9LexnVl218kQPPwlRo827HjOE6+CEmnI1mTLckaf/1d9MPdkRlt8+Dc1xsbaKABl4os
Fos1rCVco1ZQcVcZfy5vEvD8U8mJRQfJEy66Hs/yGNcUhvVVNW7msPDeNz3JYQ4o3WIInvt64KnF
uKdcPFsYg8ciXhxg2fTOeWK8CHO4CV5ljp6WX059sH6MWxKB73s2rxrNGK7qvbSby84LvXkfW99o
5mlwaHWmPep8ORXmKYMYJJTVyXH1/r6ZoVkfNI5LF6XAF3sRTh6LHO0qGIpk/EQdC1ktxrAM4ASu
CjxlZTcsvGi9uEQEj6H/40LqjK9ozKJSLBHiDkeBqDOU9dEq8Vgljjti+0tCI2+vUgQRYUSavyLa
Fexa5lnE+M2IUq1BJ28NzWI8UtCljRwDsBUvKn+Cu3Hmzf4+newJLkZA9NjgeOTnz0YjzoFMxjmB
FE+9hoGOU4whofd62a0FILTzYr9b0PXb2H9UY1xTe23lMC+pGMqo3rg9uXiVgg46tM3wulqoM3gk
i3FMadHUZorXwx5Y6tLOJ3Puo2/cHH60YdzRSS40KcwN6vrwNjmucnfVhsBkVVbqMd1cJt9TfhQz
7tx/ZDJ+CbQxBeDHoRXSjcdCJteQGG7yEVzIM/LVnLtx3N/+CGN8Uy9f9fCaQEEqbHWaPT5No2li
/R+j01lC7rZqoihWoIvhfaKreLebZVOaDUcL3BmUWTZH3Gj4PBDH+KOLqTZ+r0GcgGji2LiX52RR
HID44XAEjbl0A8VRCqGroo+RsQuxCbOkQxsEhj0d/+0pdQDVguk2jpSxG2oohbGEFg31cVpBCkoJ
FpL6KnEVFxRjHG1GW0OHchgjiJK8Uboccm40IICk2M/QGoqp0I8PkETz+iJH+zQH4tiLKpZ7oKin
EAeEFscLEE/svY1BKjSPrLotmhUMsqFd/WRXvnVPF408ud2yAA8lBken2WqbvwIV5/FSjyZZht/E
WE4Klt08LOmGts5qjzlsAoZNdOvAIwOy8stacs6dOua7hgKZu0xrjVhBjV1G9CFP4o6o74gO0m9U
GBp3tSGn1e5sJ95+ttsBDb21owNyfJoNgO3UQk+nK7luRtY2amc8LLcxjzD8MOZuumitIBdnfNih
QBuIxUelG/NvQwHMRdRl1blqL3SpvVVpJyJRJv8P/056491Go+mPoSzmNqqtNitFek7RLYrhNmRA
Mme2Byyq+PYnetVBh37BUPYh93m9X7xVpP8+eAqo16bVamrjCvi0rXXiPrbX0WzkUDHGAclpEpbd
bZcWx/cQfLo7w13CWiOwaPPTEuNbZlmyBTYxDJkz2tRide0yzGzsF8CHe3/PHCCSuNYkdTB1ynF6
YzeuYfyIYhQDbGzYahlEiZPD6lPdxx7H24020AwlMF61164YGU4g4fJcu2h9p2AAnN0Zd9w/SjAO
1aLg6kYAEQ49zWCmnKFtht8SOhryD1Rhe0Lb/qIqkVVTK/O8brUPN3/JH9p3hKHK7246jSa87fkX
R/mPamxfWQ/8llbsK9wVx5UHvDx4qMkTAlc6WcbLQ4xWXYb6MU7Sl81abyXoB1CD/XkbkGCehOg1
J6jQTcBhZz9fcvIN0GrhiTb3fnFscTTDOJTP+EI6hhL1MuR3E/QRwFWhdxOxOe9GpObAxrFDMYxH
NLSr4fdXmAsGM0oSrK60isGxyX9xhT8bx7jCxARSQJRDFyQnQA9M4gqAgBFJPecyudrzb8x5bb9P
QHbnnIWxmGyoHOM7Loigi+oMuTAXeF7zrZ6Kn+UnTwxvDRm/0bX/6xAXjrk9WmRVfVyn6hW9YhF2
DaixE9rTwtFt7E011I1xJanUhol8gm4ArF+BQe1Mwg+eYrz1Y3yJrvvx5UKvsDNJnlTUJW6TVTzr
GA9H/rEOFmpXK4q4MhWYIOxc82af8RxN9P0SQZhl43iHu/XcrhbqQl5gZICzihwNWehdPdMEeHy4
lIUnLYK5ZefeyVsAJo8jZ/xO/tGR8SYo4MqV1GMlF6gvtlfSCLS1wUGGCfCHn+kVNWo+yd3oYMLA
RlgQ3t5qRdGqoB1FvEJH0A1kDoRSmE748zRZvrmhe5tNKLnPB86RYOcsxYvWoWBM17XtHW+Ghj8g
JjwLT7TdHWjD3Bo5bx8ZDxM3fWecFawvGiZAyqlMQThd2mh6f6M4+4GHfiuQ7T7eVN59xML0JrJx
Qc4BSmJ4FRB+uGv3fyeAO1m6mBnnLemoNFMSTU1RJbwzdZUJ66woFfyYqrjqPSRu0ANAcudVm8yh
IZphCUe7sSUdyvu1pFdTTeizBChmc6T0SrJHw7bTKUSz16I3tzFJZ6E9hZdZGYvCMJ5ryJpCIz6N
eQ7JySWsO5DXwmi96t1A2/iFd+zHrHMogjmNWpSfJKWUYJ2Os/lsvGeOcx4NjoYC2Mu7twJZSyAA
mSga+qNZAq9ajAO5GMEAFw1H3pgHHYpjTEM41/lVOGHJzILUATrA/3IEjHaeDiUwxlBpYYtpCEhA
LRf1tE+S0ggIAHCPjY4rh7mxASVV+1UNOXhvH4F6GNr7ibFF6IMBe44o+sls5DNUibm1w1OXIPl0
U8mBY0w8aQLEMxwlXp5r9ME0lMRc1VWRhyDr7KlzQg+fVAJeW71Szx+SOVBZHT5S+VhwMJTIXNym
UZ8LpDqwXTlR9wjo+Dca55iymZTz9RLGWgMRFW2bQ+yIaBx55Fd0Lmy/D4/3imPfLCdQdsmVyDi1
WMDODU+eKXFZdjkegc29n4vOyhqqDXAdImD7zKc2DxJ/NNU12BTWgSdZWuQwcJoQOB51W7X3BD5h
6Z72a3DOcs1uNNM/lMecWbWKY7OmXsE5Skfx+0yK2QaNnOlEbewe0zfT+VkiL3lIts9fXJsfvz3+
8eLss10re7VvOircaUCAQ2HveAd4LKYa6sce4DbvElnEscJkQbkrQdWekfRpPQVRJpqAOSbI80w6
c4jrzu/kJKQWcly1wLfz9qazm5B28vLFiStGswRDxZjTW14ycHIqMHdAZCvT8o/29vX4PI0GhgMJ
7OO9r4E7D+ZcKLPCBahMTwRDq887OpiBqj4a2ybPDagkF7zCJ8fnsi/4TGv7XoqwiKfJltsryPOz
7IiXpNRxLlb49YOj/VmEM6RzUayr96pmJwkww5Bv4Rad/iUs+8fQ2WmvMPFNTQhuzh0JKvBCAE3z
M3DfgO7x4drljHdFcnwhO9ipAL+5NSIaWhRPp6dnHigvz0uxM16xZBQJ+lionZ9x0cduOi3JipwC
ogRErQG6XcW4jXmnmbuOzM1/ieNWAXgANUlw+PbT0KG0xB+gUp1u0djyfzzOLGuOWLep3l9wAhBo
rDzJ2edgU9XAgzyDq/riuSrOZckS5fhao+WRfDtvmrd6D7+CbfwU788z+Kr/DweBcSAXXQ7SvKXi
HERrx9VBnBwtL5Ls4Ez8HepFJ1D3PXYpvMPHvuKNwu+Bs3nzxkiBeJvdRN1P3Pn8Nr/GxQTjXC/s
uz03T0qXGdCwQc/JcbXyUYU9u1Mrcrc8EgFOaGAyj4U8vV57Vbntnf90XuKdzit7jBauB+6YfafX
5hkVefoeAeQ2Xq2ApX5D6ecZ2XTe3TKa1hyKYp4KcZpfOjXDMUPLEyCs8EhGHjUAk+STuSRk+Qay
CVCegPCEsqvwQGd4zsVkQhI024aBLEFRABV4iVNMJxPbRQMRnhK08YDzmrjBzz4I8dkHeq1FtRZ3
EFfZyBgjRw3+25ZgAvFpQl6X2Qfirufu9TnZXii8OXcgaxRcYLjYTISSpIbeGgbkxyRDg4rq+Cfy
jWicoycvYGBZdICGchIEhfpOlJ5TN0QrOi9PzLVRxqd0umCAqobaKGL9fqpMXtBY4XAvcV5owpLi
SMg5nqQccgrviN4KPAD3CQq1vrObXYnqENQebdeexoLNywrwzMViMg81UCP7WIHoI21T8T5nYJLC
rdBOKT3npN363kQnLYgnlvYacwGkXAjLr6Qh3NTLWA1nYDcW43KAXhYXSX2zGySW6hmmdGZ7mu0B
rsLbWsOoDjVXjgPnvBnZxiBBkS6WfIbQcHZ1nNO8+J4D+fuxEE7IbjHepzV1NVLogXDeX6ePf3q0
YDJcNMa3SFfjFPs05+Kt2tkmQIsWupl8lyOG58IsJk6pBdkvLQ1iDisNuZ1Ni0fcn6clwIfQgOtw
1ouXSLIYD3L1+6Iw6KYs8Ijz3lfNbjPbYahTmKyvdjsBIhDHDLjnj3nndGasx/ktdYXh1WLWOyjx
oiWDXKYuWnFrV7FfMH9P0as4+0dP1wNnbTEOplfFLhYLahu1U7/2MHJwiPO0eyzEYJuCfP1/tVsk
S9yA3h6nG6AJu6c/r51n28Ib98IdjVQwsg0/byJvyzYOmmVbAR5FgFO5opJYks0O6EATPLQuhHL8
AgnswOsOH7fRgUwm/Vh1Teb7kS/vs5nYT9bd8g2wBe7ZKTc0HHt+Bu4Mr9F5/H08kKnep6dPSdMq
VgWZTjhbXWq7J+qXND8DF5YytlFMRY69jPqrgUDmvPtNhUXvLRoCBiqRUQH2wWVmP5Yy+mAdCGFO
exQowHaSIUS1xSd/91+9QgY/zxxv46xnkanj5ynqkRP3br1vP7toSbEUX+zihRITPFZoFIrIHIhk
zrfSpMLpqkAkRk8TUvXHP7adrYwZIErs4uJtudZIdfh1rgcCmXMdW1URyqdAAd311/T78F81pA8U
YnMZRt8VqniC4S0QLpSgZTzbkzfZQS536vDMYTx8/lGGTWAUcSCCRQ+nOSaNDbYQdPVskPjU0UP7
hLjk4wNi55QsitcJzzvTbHIjFMJSESRIXhzRJkbbbmZPZGmStwAziDzAqvHX+EBPxoNgVK1sNRGb
BrxSwEOCUBZMZk/6fnLFtBjYIINP7tKOuuaBSMaBFIUCIDpRh4ILzLxv6ufEKSehI0dEwosV8B0x
reQ56CvhXQqcQ86mPArzrCQouMkA0TmsVuHTKp56CDnROONMlsZkaYN/HkSQU15agHMyDMa5BHGs
n+MUR/FzTxNw19Xjo87dRMa7qKdrkWT06lmhs9DzgBoweSK0BgUuOF6kMh5+DbaP8SuGmZ6CrIHF
LN7LrWWfn0D3yBvZ/5dDgCgRKGOWKt6GAgatbf0pkiJFihVo9I73Yw+jnD3hLp1HII7ZguCOF4qP
P3vUH4nMHkklwC06KnGRzN7rGaaEEHjVK1om4qUBxoO9gSxmv4pThbH8K2RhisJ5R07K28Gz/AGw
ZeJitnr79fXYQEaBujAG8M9yMnvmq1IW5HoE1+x8VjuMvKSVEwAbLG/BYzEj8owsSet+gMd8+oz6
+XdIki19ekz7p5jgjuK8Y6m43zfFz+cwN4XVXFQpLqG/E0+7hqSz9NnhZXP+xU7/EXI7NAMTuuaZ
j45b6HyOp5dXrfDIFNObBzQlPF5cjjI3Ux7IASexce3PUEb7BHsaJRnQOH5rdOZrsH03exqIuKhF
kAZpqCDfvdEjOug6dxoyrZE2eqzLeCLjx1BupaaBpDTJwv6SYdFQ/Md/aG/HG0tqHIcXnYxHyz+7
o95HkTVot6PwAkEL4Tl89iugIE+D5+1JJDys/3+5yn9EMfHjpU3k+BRR41/d+r47G2ohJSa67+lL
sgj2yAo1GBdI1ughiXi+mSrywNZlxq80lZn6YnmiR+/ovXszYLrQlyRB5/ucItNRyFCevYzfcz8a
M/6lNoKyN6jMyj7o8xINXXOEK8LT4os7SfIvd8+PLMa1nLsqj+ILbHNB+3Y9AU2iswmQ6Vw8IIGW
z1GNd9gYz9HkTd5FFqQ5oU+k7fUw/eYFYDzHwUKLaZJZyQGG5/cL2hCD5lqQtV0WCdBMVJ7v4Mpi
MlHaWezbVqIne+XpdhGBUzXwhD3vDcW7T1lAse7q6xf9tktg39Ynq/dPsseY9Ntb4wCqirdLXLWY
qNLqsjTUY2r0EkI8E29DNBHR7oTH7moUr2TgGG+JvoG7qqwwycTbRXJcXWbvnwLBGx8BHYaZJhis
QGkO4B0Xu0M7LS/nPBrTaSZoBEVNBHwho6KmwB8r6lnBA6F0e/R2cK4Vasm//Mbg9xkHqSutkpZd
gsDcwgsEkBxXIn51vLGc8YzyQAzjHFX4YF+jahwQDBsrJMrxuH68S6MTnOZABuMCa/Pkl7EFVUBu
4dHaKTro6oV5App/tAonF4c7UjfqAAcSGQfYxoEPsvCMbo48uTqoU1kxErq3WU7eTUY34tFGMQ7w
VF2NKLZSBXnswqE71S6LBHSSU6C08FaSrtQjWYz7M/sgbVQVK1lBjuOFjo7SKZ5pvDuTY3w3qxmc
K8o60augiN1HF6fcP6N3lMf/yTO8WyQyEKFdMqO5pBBxQCk9f6lJ0tm56XG9OWd7bq5qIEeO88aM
AsjpJoujPnlP50JLMjSP5LxFGw+efqzuFsYNRFlmkZ59DbsDnEgQXLqIKhpCu325eb/RlNhAElV6
ICnxhTytTEjK3aOzueFn34awXUS49uLAq8KOXx8DeYyX6Eu/l+oLFlG5MequMGuyM+ynK5gk3jBG
ABY0XtJvND4cSGR8Rpz37RWUMcr+dNAFzKahcWpr7dPXmPx3d+NAFOMszglYBkoFixnTiNcAjxda
ODFLgyoMJvMo5zPHH44GMQOBjMfIz/6pE3QIFCf6+2K18VDw6tflHzCi/gc9Ar9X0gSeh6xaoDSR
ZZV9B9W+5WsYy0Y4k8bT3jOIug1zp5bn19QxXzmq/XYc98KYeKYparWW4hynGrDdrYPEDvgarC1q
JvjDuSFHMtH3wqjmg1NgCXWegvkKwii6Xr8sQhI6M3Q2lRUtCfHE/Xa+9+KYGz8v1aLuG4gri+XV
6Wx5nlMGYcdYLU82uqdbyuTicBb0d5hxL5Q5eWF2SpMWIFno7cOTpbFAi1Z2HjCjwJ3XC9x49Ldj
uRfHHDspEiypqQoYC8C/dJJ9iOjomz7WiWcjzHnLivoUNFkF59U4HlA21ScRvHa2/VjKSELnXhXm
lHUF4P5VA6pgAli048w9B5iI6DZqZVcSIgGeedDtv7+b7+Uxd7NhRlddKCHPUTarYh8LpF8hUcV1
HxwzZJ8nXQ/wnkK+bVH6t3jhGdxv53SnBgsZfcHd3+s5dgfzwhi/E3GyENL8ARyc6qbhzuDI49g3
+zARMEnTX+iqrQ6nj9BrnjKet+Xsyw2JdeAl6iAupUsFhTD2vYj2auPogpccLnjx85DQRiLd+8Vj
7mVBOxlpb0LWYeUIaKbzZzXG327kX5x1G4mf7kUxjsEIgapg+lg4wSJgGaueQsjhpWlGEof3Uhh/
EKZn9Xo2IeWwOlaH9861SH+ZV06h0xfds2vr5A20HWvhbbFaCJvVwrHzDcUWmTr/RUhw/y2M39BP
5wa94dTwTzqpJn/jmZIQIOnxygQj6bZ7QYzniMXErPoONyZltHaaaGbYlmFnOnG4rSgcX3ijXx4Y
ZyVFQXkNaiQPycK51MRcdn9i3pQK76JUqdcfSOlLSVWahpolhj8dc2KB0nCzJ5NJpKMH+MBxvL8f
X3fLx0IbZ4UPhnIR+3RsA1cjxRKYiwEar1xtW4crfkGCHqoHjpelwCpljECEZ6whWpzDfL5EmdOw
HenJwgAa59SNZO7vdWNiADGXSzGhK4lLxX9HExYgjIGAtJuAoGS2RNMO97bk3WMq41OMyr8GeQP1
HLjjzYqkq2Zmc2NSjh9WGXcSlLnpX3tIAY/7PO0IslHXlBDhRZvAU6ICwHPLnEhDZTxL2XVWUiuw
kn5zMLc5akgVN0cz8iK73y7GZRTh+eo3TUkj7aPTIxXVAgtpFYfuY5PnLR7jMPpMDq6NRb0kYA4X
GefXea6ehSBOL2Eh1jW0SA9nnZjz08UuzRmoms+e9WZNH+vCk8YiAWbgxba04rZmtSMeLE/+qmQi
T0s+gxfn5LITgGDvMixFgShKCo06mCeuSi9/w03Gy9aNTKbfWQKLL1x1xUkDXL+y11HMP+oFkJYs
skH5qSSzYC4+F5nbTnIcX6AtcSJDntNgoYfzTC+V7oL7REH9YQVyDDRanfBUSVcGAC4qtNrL5MWu
AF2VrTjOmHO/aIzzkLO4ilN6lSVXV+3tvWAnpqP13GcKbycZ9yH5CEmrAnIoiEEfOngXJR6SiQix
OBpJ1DE8cPca4ziksu9SBaRXaKU5rCxMje60df+OLFiAmhg3E8YLBlgUJrlu8cykDzB0K6wunyZ5
plK45WeeVowLMQ01TUUNYhr7cDQ2niO7TeWiStS77vSq8R5H9OceLSLzWCnkcxfr9C170CTE94v+
QsQJQBtasGsVUxt4BtOpweUH5fljdpYwSNS07mS6mGFNLr4NCJHY+cZohPPYiY07ZGDeKTJws0S2
+y8+t1HRxB2C44qC/whbtbQ5p/pfdPmRwaQ6akuquvDaUOe1aF9d5B4If/Rt/Pz+CGFSHLmZFm3v
Q8iRtmeW9iy10Q20RivQPAMLL8/302P62yx+xDHhjRE3ilh2iAIWK1AMruzSoXS/vKXjSWGckq5n
it4DDmx/uIjEB1fY480fqT5RX/+jBeOM6qtsxlKB34/BeqQ40hqjbmjq4Yi5VW4fLRbjiPJz3fpt
ezOA8sPyeowX4Q+6P69flp2t8xNplnYHShZKj/cdvXC0HA+gfrRkYpvOSH21qCDe24BldwJyZG7a
l7dRjFM6ZQCKVjWq4REXNDqEN3ugtj0FQNd7w5o+z8Fb8c07V6PvdXCBiZqM46uzPkKI1eZ6NXo8
iUISLeN18ib+VTfVLHNjDDU9R1NeY6EyoiZaHkxZAuC+KqPNE6di8DwyNbSry3khIxTFjFEyQwr4
PSjsTYKCVbDezKTFTrBBjLR81cFLdiFJABKEalku1+5LPXnmLcDIVaCJqihKoqGBZ1FjVj1JNdEI
rgHChat97J0oJBZALi8gswPvNdjemmkbOfra590JIwuvSVh1S5U1kJSwvR/Xtk6C/Gxhtzf5e/3q
L4X5/FuJiPbE8c5jd+qdJMYBYJw86C8hJBUeKL6jveXGAPsFtmFFTLvwHh+UsdAPbfqaJWFFMXNk
MHfdOclVXAaw4hiTTqs8c2uZ9AEewQpaFXa1raLdvezXwqrVST15QZ2BO7czch+hbUAEiCNoHVRF
Yz6hC9q2UH0B4dFcXn+20+uJnKYIxgxxks4AEw22yX7T8Lw5vYEYBwWlTVlUgA0jSrdJvoFdi02c
CoYvWXtkI916Ic/yWUjk1y3vAI2wt5uWBNI3LK4owvEyrigVIj1rcwWCnA7EoPmHSKutxSEhGx2z
NT0RSPpR42/KSgrt1+iErLkyFykGg2kQ6YnnuEZ6n+8/iDlCkWRl10SQrX3pButV4p3mpf0eTAVi
rJOE1OvIPWMantenRX/113oPloHZZb8JfS0QsQzJiVi7eAmLfubt6YhzGCy1LjJRh1lZZSkFmrVf
RLPK7Sy7bjxrrZJyD9zGzKGM9fPozHMNjzXT2WaHLIg1Nb/odIPlefOhOE1JIi+1NR1U54rt6sez
w00k8YQyXiJsEiHqU6jqFDMBjIxriin02Df8Dq8sEV0apqqrKk4KC17QYj7yes5jf38U3f0+tJFQ
PPL6nW9wD/dmcS+EOR06WqSsSwEhh+Pmr+ctTJtO72EUWapJOj1PVh4mk9G2u5lhBiyYhpsncHpi
tu9jvV4r8/QJQfIWVMJkPj95YGsAkTzvTXXLsj/6RLoVA08RnEBA4Wv4RAcdqZ+fdKy3xtToscFU
8X6ynqPJoJ/PJbt3MaE9DwDx9HgfRkI2rJFmmpYJR60Brfr+A/pToMlF4ftI0vdeXRNt2k+bt0tH
kul5I7zxar4jj8g7eSzQSJAr13NTWz5uoGx2KglglkQ3n+e2ZYfr4O1C2kNhy5zDOxIxWqIFRE1D
0UBbD13vtTzlF7PNzplKh7woJZdqA48GMLAAB3lbYrdfUADm7e1Igx4uAdzqaP5FqxIi43uhQZn4
UXlq1D3CGslBfxSqzbnjb9YfDTm7lWvgVnz+eLyfIxOW90KZ2FjPQl8CPqkKhwGjBh8YeBj/+s7M
Wx0XAJP6+jpPnaae5mBems9Bu7TVU2JdyPbw+DvG9vlOeebsmYJUC9cc36FSANPzPHFO22DrP81I
d8xc/VX9FPaPRf72WveaM0dJBq5XF+WVugeH0vsF1PSzIvB4ISI1FOa83qnFHJcgksvkrEGIY23e
9b+7PgE+CVLP28e6/A5b7nRhWwfCMjPaQq7VvTkJN7snZS58PRbAM062ebo7XQxftCCh34jvVzyf
FAcNsmiPVZ1lO2+OCWAoGo6zGWkIhlqgaTdk05JFg0XWiLv0LPRJh9XD5CNacilR9mpPBDr7stiB
uGhia/azuAB8QgYCRGXGUXp0WQfymRMpqICvT7WWHo6U4vXR8fzcBiB0uprF9tMrHRlcvzyH89BF
romzpyP4DffaM0czDarsFMXQvj6ePvQ5TmY7bckOPtd9el2eZ2vMHYe84t2Y67tbc+Yg4kGDf6Zr
TuepHG+jTfczXUArNDCFKVb7/Lv7pCsO5Edu7nf0tAzWmzmSSlfqWQU0BFrEDJBAPyTPM9JvXTd9
+lCXFAbHtv6bKuL9OjNnVFWM2ugN7HLpepmzh/MDoCxx3wyePY+U9yDJECUVgQxyXezEmG6doiww
Jewojs+ntJhNQMeBuVqgeE5PTkd4NfsRwKl7gfQlOQgXzqfAuEo9BAJ2BHCBM9jQDiBJugM8d+Sy
s0lm4ynHzZGOutaBnkxAeEaRD72qEIuq7OriSeosWcvLL2O/2CbvtIefl0Yci4vuVpY5qUafng0Q
0KqoigFFPp7mk3ravp5ta/cXNXdAQBL34+WlWMVYZWu21TbGzHQTV11zHP748Rmozhxa+RqCIyLF
h8SoE6+8etaCMgl+8rRcLhWQMs7PDurx4n9QvRi/QgeimZObR3oqaTFE5+4BXSBoEz5Pig7xqAi8
Hp6fGEkN3JsWc2pkEAGdLxcRivZ2ncE1ic9v8xL9Olua3ueE/zzdWCwbLQSik+/3MOQVAnKT1EgV
o2ecdoxjJp3jeUe6KO90Y7FszAKkG0oBP2Su8jlwBAiZoF8d4xIUNTVzT47BuWlGann3EpmA8xzG
8Sm+QqKGTOi7N4ln08d3Gc/3sIg2ZX9NzaSBhIvjadOASGtKaIsHAoIRXiZn/Or6MUWTcQAnRSsU
LcN21Y45L4lsO/vblf0EukFhkkxTT3AEh4dTOh4vDMQyXiC00kiWYoilCMwU+QshijczHUL+kGXj
4HEElkPva8pr9+adehbWJlEMM+nOEHw4UmYBz5Nw6M8vArDJ/yxdvMPmz4KT2Ykd2Txb/Z0MvLcc
5tRH16Rs1AaiATf9pNsShTWFf1+i38cF3Nkz0idbk8cST73Yr7B2sNDMRZ12ZoREHYSKtGkfe7sH
hPFsAjiWtYz2AI7p8lRkXE0UxomlVnA1i4Xe2ABDmtKSChfoZuxtO7xEWKCbq1aYcWjK6j58C5/l
Lx3FAOEN/AlcQN1bH8+D9WNxbVoLHLdirMBewqW2ideY3ltVh2IpOZ8zwJ5dyW6HK2u5ljHsudYJ
Iuyla0zefFKc6Gx5/Pl/W2EW3iYKGqmv6HmVXQngUwQoO8BMVuzQVXePRY3U2O/slQW1uYKTTAdC
M/XkQAcQP7xZSwg52TDXF0A3wly/eUfkdwHmXiTjjWo0LiRipuEZcfGSjXZdizMU5qZAmLKcZgEw
eFSkrTdhWabksbK3lp9H+8w4pCgKtCK5QtkYDOYGEe2r4Oy8veJUk9wnaFRDAx5NdqPdC+do4Sye
p8/229srooXefgOjC+8oUYGPPogJT0I1L8KLiFtAB3vVp4DHxEya1CBsmH5X5Oux9rygjM02m+Kl
DLsS6x4D6rRykaLygLYyO02klMh/3uhAjLFEfgEUux9IG8JRPv4AnrKMl9LDuMq6SMWl+vkn5vI7
SpylZLxSqZyVBqwe6j7CsSVAAAJsmvtYAU78Dn72+/i97a8n8GvA82nBwgNLQw/U/9BGf7SAmohA
mmqCd9F1B+7r3JqKJHvhHB26Qr/MxRINXUTVDdDjdA0G7wfRr4JTZFk4rNlS+1T/AJeEI2E8shuI
YJ4oQu0bodLDSERbt0V38vT6KgFsj/I8OtygdfRBPxDGmH8RRqUvpaaK8ZgjhQqhM767FzBmc+F2
eSvHXMtiew30soNai1Pm9AvV6U3H4cZZPH0YC8/AG5iEkkEDniPavluwqH22LkaIT853M7UA+HAw
7cc2OR5IWgae6boCurNbjWloE5EFZ6qGGtrnnWSDowxX+t0sEIZPv7j1OBr3/jbAf4SxPfSFVgvn
Jo40xMXOyklMpJtMYmO+lytp9JL4UYttp89NoBIGwUm7dSuhEfZ85GJdjb+ZBjKotoOl6wpLBcC+
f3sXv9fgrplYE4o+LzjJ5MDZJt7KMefq3F8ls/Mhy5quHAUVek+etW76tq5443TKaDQ4UIu5X1Gx
zXJRFuib11nRcsT7ZlW5l5lT2t5+B84yC6TfS7BbVMs1Jn3n399AUeK2/I6/oQafwVy2reWHgV/A
MEG/TCft/JlXzeQFr59jBI8N4cRADuNE4pNaVZEf4AAsaieHK0ZiEpPM2QJJBhQkAJ2Z2dutwwMj
GZlZuJfLuBSpqRNf6aDf4bg6Gl616rfrF2o+Nje+H/NetAqvm7qoyjI7rl1Xda74TaLtyzlKYGei
d3jgC4fTTD0iVEC49MUjUaS3JXvQFRCK6TJKLopoMZunZYF/NkQqkVwkAn6/D+mvyAnHRq/ToRBm
5+oqTASzPms3eun38iNeA496kX6vjic0GSCV4HTL/wDAb+woDsUyG6eqZ92/9FTs6uqEJzq6CJBX
199fSelMAGfhgnIJJsOJv0Zf4UO5zO2gnqteaLqUujSDAJ6Hwj0AFWvpvgCZh3u3jkVbP9J+xSrX
Uqt9WaZaHtHLpbzGy3n9AlgjnqDR7MxQEBOU1GmshRUVRDl0AE3oIbMJ2ECQeRC0+2h8kAT6g/9u
m+hNuXfbkWpe1YquI/hPEtqlZn9/8cdbR8/3UC/GYxfWpU5KvFMgpnCO5sRA4dFAR8RlEe6CiDgO
byVvQyuPFGMcdx8FlabIkIis6XGlIWl4FKZiTnrL0f/YzvRAQfC6Of6fbDEp9PIyd3v7NUvQVGZj
bp73PaP343AFGCegKHlbdwq+B/l/L3XPk3YHUj6lIbzLcWxHVQzIaTQXj1Ivs6MFgGaqNm0gSMjI
yjrKwKnzAmRqn3lncCxCG0piNlWtBdOKKkjqnxFzCokN6mCvhgNAaxO8HM1fEhgT5/If899DqczG
WnKXGm3eavvIIl3spBPxioxJD168LYXZkJH0++Jlvulvssak6pQFD528ksxOE9UV5l+KTtOA1SsB
x+GM3iEikdDTLOcyzQvHJ6AsBRWJXU1TH0Bk3eSx0qPeffgBzFJHRSsIbYIPyEonP6BiJb5Z9nJZ
Ie+HW5IYk1dbRKNPuO0j3nqP7bJB28WguWRILOWAaGWQ24cGknCAzNisDuddsA0T8vLSvIYos3Cs
agROxUJU/yOP2d80RVNmZUDeIrogsgslW3dqIDKf7csr+tSQ++u85bwh1lIDLtjZDScd+renyn/R
ng4aUEVWVdBCWbLBPvGDRowpNI6xT9B8LKokNLaNp82vNK/cTZvP7VbtCSWl4uz1iIHfyWWutrQw
Qh8t6gYeckB9xOTrEUTF0v6zh8Ht1Jm6/5MBV2/ev8+vq6kw+wa5+eMvGOlcu9ecef6DIBngOTK+
IJhqr5gl+sRgyvZwVOfHRTn/Crxuytn0sZcybfk0NDSH4El+y34PXw8XDMem6FrZN/HTaS87SGZ3
i9SjL+VtuQgn2ttjFW8Dt8yJvhPIqNgl2SlIagFWhl5BKQX106Z1TlOxdoWXdPYxf/bXz3OXhIdb
bh01TFQwr4CDjNEc+vhTxu58VYbJWzoGLGTUDu+v4K7XpcZMc2EviE6Bi9CLvgTJ1RY97ibPJubG
llbi/kVEiXjL7UEaiWzuhDOnrU8EC69hCFdkO5Ltv7sNzbNf3FZw0dwP+N4pR1t6/dwtPNTUFcWU
0NsrodOZSfuYlSkKYtH6+8C0vdV5fXlW3cgzDJIg+b127dpFxdhON5xV/p2WZuQyq1xczP8h7bt2
JEeSbL+IALV4pWZomeqFyKyspNaaX7+HufdOR3hwgzuz6J7qHjQQRnc3Nzdx7Fgo+CzkVoxTv5Zr
jFgF52alcTZiKv2ypZEdjk3Vqkzrkuqm5VkhnILQd86xoYgAB6VWrHGH57vxGNf9fhWmz2Ej0DJP
JhzktnZTn+eAeZP+cGvlKGir61Lr12Ou8l7IQ6IhA+2RTEMIYtfEhkWR1Ld1rre+IR4iC8hY+SC5
hjCoNBqnTZg3ZI9/0GjHjktvyYO2TV8ClCMrMgLH4P/cq7pSDG3MpiKWy7moJO2/9tMM9LDSUxdw
2JXfL5z6Y0KHEEhcc7oQSj9pBffSl3ZdA1jXfjdbaTsa5W6XXEYDAzgRtLP2gtzHR+xeLkkTnLZ5
6mLH3cs6+lm/RbtMxaCEVI0+XPM1CiZgBMpXk3+kHI6YCHFesuCzt+yfjZYIbZfjLMbMQdm9ZIJK
V2pNq7VBHZMDngxYkedK/Ii8nhYr8hLPgLeWkcgKYeM1Sk3zPnVZ85Z7DA/pxjUGNTRQLNf4FRgO
gSkCn69njcAIvyftVPgB8Pr88/w7Hh8R4juIWJQB+j3LGMpFw5UVFWomGexGi/RAD8yf0KgxQHm9
NGPksW2DkElotOxTGDAie9RFjzOQYfUbM/5zMYMIA+q2avfBc+qnaNrsejW8Hm07NqTPz0H/vMKF
WHIbJlUmDask8ICScczkrBGWXPEKr3KHikIHuvniIfofL+3ef0t2vBatZKvbdoy6io0KzipvK6v6
I8TslVXBqPoSBJ2ZRBGfooDlB47a9C0Amd5f81zuajCZ49ZNQzV3sGtGD85cpG595FGXXIeZdStI
rDAMBnhyWD0hrA7CpiykkJrSqMmp+Wgj5B/EvfDzyeqx0V5tZKykxbakx3hOAVP6P2JJ1EYbSVld
JhGFBIQeYY18qG4KUzThOSyxqM9dMIUVwPzO4Q8Wj+b9fkZ9p2RhBlntVFw7trbJ2d01+rhM90pF
NRXs/saZf832SLeirvkF9erWjbaEuXoMqqdF33wIoWNRPtD9GOFDXtYYS5d/m+bHx3a9Xts5SCqq
fQrVE7X98PdSFWpzNZILM8UJxTvelHQ5dzHdrQc1g+VBHI8iDnpM7rcFE0R4v2k63D1JdbcpYMyB
5oV6Z7JgsfrOJhbcJVK/2R1QOIWXUTNSBIUMCvyqcQXaFf0rFWr+vlDDN1aTV74W6yZI3bQYb6iB
gm+qHva8HtuRbuSnVWR+Sp+25Ah6bSp25y36kI/lfQXNNdzUrEUjTGVIDXHTMqRbLkqvjYXZP/LB
fUfxgtc7TN5qnPhKewsv+ePWT/J43Dog5kWBRNz0ScpInpKmV3Swe5jW8dN9/S+wdg91C6yKU2QJ
hGHInQIqe3/AWTDNeCj87Jo7bzWr0uFavFAWvS4HxH8Ljwf3oEwyciU8IOoiovyHjr8wTLqECfri
6k0zeNDv5sEtRXGrU9utW2nKobFzXn8u9LErTLkXSjzTUt/RKDBA6La/sNcv8ys8x6Merxlr1FY1
quemoUkWei/OgqOFrb0gfsoJ318gIPHRZScJ6E9mGXJaSFBXnFjKfHllV6Gzpd72jZUUalxrSKro
oxH7qhiotDr+zcEJjjKLkVqlhYmoC97SL8UC+R0iKm5QYEDTmV9v6ib6K1rKR0uRXF65ffcj/cl2
xa52fJMBLNe7JBsTkzZhVbTRjHaeKm0FK9yBohmP6DVWXzV0QILzjAbJIaAmtPYCsvCrLVisGezD
hTzMY2SsYKzKzZcSj02R9xxXevhSZl+aFbyciaJ6BHBa1n3TdVyT2fH7GGTlzdJZzejnrWSyhtdF
olsgS1FeFZvVAk/r8QQgQfCGIXusGpjwJHXOydapJry7WrXKjGzNOVO8+lxnZgwgdgBUs7B/nCQC
vX5/J8UxLX1ODqsrvdpS+/AymvTnHsBxUUvseqo5w/bVE0JMe20A5E4cXFg11lKtNj5ztTB/YscG
24QArJNnLqJz53ZJnpI2CDEk6DXxdVnaZaCSreor+FydS3gWPLV6l6yzjHBvL+ns6fluPKLyoA8K
1JYTcZNp7jdvd6O5EeP3Qiw19XWAZh7QEcvrbKoV2yFUlWv+8SPvjgLMfmAy2lVwkrVshEajVrbg
sAsc348p9ulTFFZGkpJWGMy1uj8YgUnA01eV1XXQ0ksjqhimlGmj1ejDW3QZHN9Q9GzB53yswhAy
p+O4WX7ZhBlIZ39lKkAA5ZsGZQtOx4tgIGU39fhsuIl02UjBSf9863+jVsJooKmUZxiRUQSW4Qlv
v3F7OQAmsrp2q0HjjeZvodKCmuuNXRi1Hh+8NffVq7HKaLTZagH+5LTOaQ3a6VGW6nfReSmZMvtJ
8EWQI8WEbVYmx3xSpchTnFA111KPnV5ndP6vjz6DEQWPEgl4Q3YCLXHkfeR0oF45odEPEGaN28OV
MHgbUz/UhZBoxnNEmgVvGg0gC7qdScuqdK6sFFnWXJlULaziynzRGLpgKFpl1rCakparKUpZPA1U
hS5s1shmSiavrVtkW3u1WMdLWvroreODOAUpXryxIlrM7zWmZ/pSbtuyua6TUR2BAXTaPUZQnob9
gPLW6OGhSdR2o+crZlsuBarTFbhVGQX97Mi0MWhAg8eIf7kXHrSMLDW81129Tq/fBoMODc7K/lYp
gM9b5NGHjQcci6x1us0s5tFJZwbvLI80D5zGqb9fIgOGsc/4MY+L9pKFztsIbai/3D16z7pNdn5+
NR4gu5MouIECThy5VJrEITZiw7RjULbo7RGtciNb8kpedS/yyrMZPdUpQzIC9GEXDqMpVubku8bx
bRZTb5QlB+dhx1Fp5zkkt+BfoPpFvloCuimjAC7Ipd8r56xUq1XvVFqh8Rd3I1Nq6antKtls3jtn
WPurgFkwEg/2GagCvJqSjBABjSkiCdZusiGNeleiASJC2UYFIeyE4NhjvmEL4PTmtdFHXIGzj0zM
4kj0h5Tjr3BZQHMvw/DAGkzu1411bMIk6GopZS5bSAUmi7feWFQ+GdXE0Cj0bVhWBGSxc2HUyBhV
YEiunIG/P6dM76D+LNYgH+zTf38QdANlQeCbyIGIreSGcSG6NIbeAYqbaZeP7Qf43CJt1Bqzswo9
3pXW2j6fdztwhkavz9XyIS0wiZ9aa2mZ5hkYAcKdH/o6k+QS+yGXqv82rgOr3/E2g7rrGZzDC6pH
phohTAJ1BcIHvIhwbQlPAA5vFFNCBTjcG0IhAFL/Pl8NacjI3yc8wVH0ipQLagCqv2XQUyC/4rRr
WbAW/L7pFbszWffLIHO3SsMVYTtgGR/M2tcHvVk4lIVtIi9oIg1eUVD4fUZ3dWXLvD/fpQeCImKb
fnPTN3egFgZM2Wrx+xPURsL/uh2/ah3VD7RsQRYZzZCiCGdE4bpcyhWIcrdfgSFsw4XnY2mriKcr
D1yBG6bfZ398U1ZUdqnzYEnA9N9v9ioYoqYRJpWaOMAlcEnLmPqqNxvkSqeZZPjrZeF0FpT4F/12
I3F0/bSjJSypMip0YYOMDsPQ8Zen/kFkZQxmv1uebTLdvGcqTThu4ShxZZJgmehkETXq05ZP3wvr
mo6aEAEbg/cWPgYn8iRVRESJVdRPza1bepueGS1btSCnDdHkve4WfOCZC3onitCKMAh6iU+BOk/f
o7VkgBCRXS9h1pZkEIqhtJKMcTOQQReg31L9XbO0YQ/OCYgnUHqVptwHh0CGuDt+LNE1FTOT6iGe
1BAtWUD7DeqSnBl/4E4OsVtoC2F5SgSw3EO8xH86nsNZ0aFU3d1SZn76pQcVuFkRsWdUlLtlGmBF
gOa7C0Hw7Hnc/DbxsAfjKGCGOn47qVRkSrrNIhXF0j4Rd4TPhDKvpn7HS9LrJ7Ss8CaHhuz0tBTP
z1iAuwMhnkkxTZly9CFo7Z3Mr0jjMNhrwQmbue93IqZPuDEynoCsWkgB6C+utt7a1Vujc+iFZ3LG
9t/K+HXFbmSEwMyJGEHLX4JTY8Uvir5EmzErAH4TSrVwnCSyoCeFHuvSYO66cCqje0iDPbdYSz8/
6cPN96OBMc/4BD9f/YSHzBoHkEA9lzDnfcn0zQoI70t2GbZ2YQCmbPnEQXs69erflWJN3HrPRS0t
hjAm0pClbQ+2m4suDGbXaNnl+e/PORVAiQgKzyPXATTBZM1udiuOEr/FPF4o7UQJF6h/K51d7Lue
eY3vhBBHUqdD0cYdhPh6biib/+MSiNOgpUIohga/niEwYTUTJVIBHatLXvBDYQBO0d0qiLPwwqCN
qhRQeaAdX44vqSOYjI1ZekvTYGbtyM2REIa9G7kORgvrmXyXBJRbl9zSF/Zs1uzeyCBMOs6DzoIQ
a3l5kSCD1uCvgP+pBhPe5vi/mMY5a7hu5E16fqNmihjU4FbEmgLb2UonwELRMLl+2+mb68/zpS1J
Isx9NuZlF0ToRWKPsck7mxEYmKXc6NLuTd9wsxrej7JQrrGa0KnUYLNaakVcvJWEnR/KsQHNDY5n
u/Z2qXO5oM+Tz9Tj862aVzQFgBVgpcDMSEgZIzkta0GYmENSV83+Nr5+zZZQSnNCABcQwAaFihqa
BO73qs0aKZQztCMMmmwNBoPIyAPQslzwI+YM5a0Y8tLkzQAjgOYS2Qps11Qsb/98s+b06lYAcWPc
ypOoeoQA5Eh/iiv79idcDUvXcs5XuRVCXBM36+qhpyGEjtXwUKncMXPEPbPy9MpeItVb2jHiooQF
6u5iD1msxWxcO3OW3Pl5AaAwkZCnRNaUsPqowQPr26NVasSQiUDlnXCET/T8VB7S5pNRBs0nqqeI
UFDVJ1ZRi20YlS43zaJ74/TyNV0LWq/lmKH2cuRgYpr/JNADtShgdxwSUch8Eoow0t5QZxjOdAFf
+1b1Vllv9at2p9l0MlEQflNmo/X7pdN6aCf6XeiNWEI1hswNXSqUQbL7pgu0Gp4xQDAHIkn/OQKT
8/MTgzYg1ipbRlFEAA5lybt9zIROO33zAcROg1nPb6UMH4CdHk08gS8vtR6B8lw9HE4nZnf+8Q3f
+FnCsz50gv8ufMpzo6Q81cqIm522bpfQeTg9h5AcJlpyFQEizYFVXu00g8Fxu5dwJ6AFv1EXVz0X
zf1m2f+fdOK0hZYNwpqF9BfMAnhbm0ykuQ5IMK33FYqm52LqoUytpfLHrK9xK5Y4bbQgMbVYQawL
iIr8na7AXjI1wz2/PXO2+VYKcaR9kPO0V0IKLer7CcWJSbaeA0rP52IeAD7kERLvpVTVDRW3kFNh
zjEGEG27U7MVYh11keP3gg39LVaR0ertoohXLaqjmhJiCOMxGQBJsljlbPegnL4AsPnojPDV1eGu
T8iEHitu14l4yJgJlJxrQY5+2BqDddO/gG16+vlndf28In+88PAK06P38I2gjsXQOOTTBZKuEEMs
RCGSu/928d5+KYolpKlka8Jw9vZ0FCBm5g8Dg9onhl0lhvrnTwT0Pmh6Sjs3ahTjKj00ZKj/yv4G
tLtTPbDO/uTWz8/3os2bNz4ognBgvOUFvOT3jzjHenE2JEgCVQZ7zDc9+govmeWb/mvpmJVVqZ7j
/kktTlsFe2Di9EwH6tpZ0KLpqj1s2s1HEFoU9kkWjTE+gtvHGw7QhvicbKOrsi0gzTP9dXGglmTO
Pcgcw9HwjtBzC9DY/cLzTs5kui3QHvtWaakzOh2vDqW+yjtjQSce8BDTJbkVRVx5tqM4MZEy/oJq
2ugIr6nja0xhKR8/EthC4TK5yF3Kpgeq6OcbO+fZ3AomDreVAW/lxhz0dZvAwL1AX0i4WjI1M0KA
JeBY4LJRQIIe3W9k2vND2NYtfVkrglFZ7h8Xz+d+gclhxtAI/ORl4sTQAwAswb0UP5ALbkyFHhSz
rMqMetIaqlKqghNuB5WXzZfnOzfzNt3LI98mMZUCRuD7C2/F9VkY9dYeBhOXcKJMA+bfHr7wPztA
m8eA/pLY0pdycw9YBQW/L6EEI/NA0CGjQmioW4ti0/gSQE++RmuuNf1VOpw5/dPX+tLsWctfLRjZ
mfcJwC4ODhdq4VMmh0gbuD0rgSSq6S51bG5FEY3biq/Jb8Z4PVf2grBJ8e/vPXqGoDLAYkyU1CQE
VmRSJskavrsomD3lWqY0LDyD0yk9EfAbjd2EcwWVd3w1QMBaUNuFt2+mbIqv56bQV0bOCHmte5Ws
cyYsY8HvL4AxmO2liZBkiYzGqrT6sBdMzvzAYEF9GjA76Ls2tmutt6a+KDFbYv/89ZQe1olEj/jL
0iGSDnkRZdmYBFl/EfYtqqhgCWFOFaBGAPEzVoKUaKzG/UkKtdYD80q3GaMTU5r1qFVRo9eFOcKr
3PuMpwGs+PwiPZp2bBL0WOKn3h1GJJS4CkOAgpD+v3Bthibr4nuo137y+VzIZMceli/Ah4W+TnhL
4iRkrh4EJoz6S9ozlJqlgSa7dKCL6MjK3HqjhEstE7N6BWCGDAAVoOv09N9v9Crto7ZLmrDHYMw0
XHHVGH0OfpguGL3ZvbuRQuxdr3BuLDEF9i5q+I3b8d4653zfzIRaOT/fQf7Rb5na9wROofEWAq1F
yJIbOi2DGlsotnprYvj3irVYi7bcK2Vi8PcbtMXs/+ihQ6+A6Bv2meVtXiNnMJWPxvSc3GhMxurM
9Mf/FCStahz82RrnwJwoz55/60wO5f5biePm+J7jxRwXL2R9NQMzASOqvbv18mPEsqpc2K53qrdL
xFUPbUiwx3dbRLymbhFygQg+nguVbwP6I3PPLefI6V4AT31yyBlc7ucLnT3/mzMhXtYskhnQkcX9
RWqDAdFoXxpZ05aOKAfCgqH8vSIPV0gCYBsMDCLuKbG4kk3rxAvK/pIZ3ao2WSs9MDr1RzxPp5v+
ZBvRTK3Kfr7A2Xt7I5RYYEv1IppcU7xwVOeuQ5cLtLzM+E1Z+YLqZ5ynRhFapZ8LnXvhcI7/LJUI
I5IsreTUx1LZLjN6W6gx9aDfl3aXmWWK4MVgXbXtDCpZshrz5/kvwWR5hGl6QXA5WGlaqPcsZpMM
mSFT3YIx/B+uxz9iJs/3xjgVQHTETZ33F1k5DNkhUmStpVeBq7LSt/fepr4qMWdq8TmcfvZBgzCS
RYS5B95dIW5l4rIR03gQG9C2lyiaVPNqHVhsEegwxo7Qj1rtmg3dWGXq6UDN6jxzqNJ3pfosJIf6
9Kgftl/zGaWJ/JKPOudLAfX5z8cR6s2UVJtGHK5S4hpeaFXNsQ4vMq8PnZMYUqPJkZnpQrQOG1mt
Mb1F+bcL4LAdN/IJTacCJe1qCkefpx46b5JsE0lGnZealC/xkk37/HgOALcCy4Vy36+lvzl+ikvb
li/xarj8GzvYYvMuUrHqW89vETt/3P+IIZ5AV/RS8JJVMMKUyfOv6DKBG36uk30lgJ8/1IVa5YC5
7mU9hq4JUAiZB+AZ/kci2XS27ymM5wnWTNRqbMAs3PGlPSBes4DiC5lt6/7SwnfmI19LXVOgsmPT
L6WR5g0nZpj8/+0m1L4Ha03L0A1ehSgzw2ATKbuiCN9z5aCEdurl65F+58ZTQq/C2nabRg+pakXJ
m0Kh/oNF8yCrFgClo0WJHJwYyH7dC9kA8yIV/ScftJMcvtf7XGQ2bZJgftxzHZiUltS0W4GTT3Gj
aVWt8KFfICbzdpV44OhajTCxOzCDbJWw8YKwubcC0FB07iDWZB462GSMRmT7zMUN/vSyr8p36E5W
m0Kyuq/nq5oThKBrCmkBCZZ44kBdSuhkNu+GS18UOoJntaaaK0pP9pgFe5lfstaPaUhM4ZExZwJl
Zx4ATMIyDFFc827LDZcxk6youXZ9YiZjq8nNilPWSs6suOBHSSvj+Srn3qJbscQj6DE1BxYdabgE
7FGqVkHxFkXmcxFz6nEjghxPOgo9atyUOFza6q1r92UJsLdvBjGvytGljJZe17lzA3CSQc18qhoI
xJ2nArcAIzU1XGof4NkI0ZZ0ZBtb7hrbL5fqOY/CRGB14SszcJZZiUTsobmlD32fRnoA8X9ptuwn
95GxqhQtvBuPhuxeDnnFZPD7BR7kUGhGlT5G6S3PtOH0/KAeo5l7IYQpr9tYiIeQhe/Ps4XG8i69
orKBXlCHmXgZYjDfi5aANJ14Je7NhRIxA92GHILUHql9+QveTw88dW+MlO5VKjW2TvbGBt/U8JII
a2n4HoZGz31KFzz0xPCh7dd//OAv706tbamc2yzvsJnu4aXpmk4rlrblUX/vv5fY+6wLAkHqRlic
7DCMx9qu9FZUM1YXvX87T3cviTiAxBO6qisgqZQcX3YioTAi7xWFN40OaTMVF3AVM8ktyMMDgSS1
BA0me0KxKMqPegUri+It1/p2lRtle+45dDN0zTmlrVQ2u4pWOxCOKuhS52nN85DfcK2adppWY9LP
MP30uU5N0KTjLxRkH20TOlWR/ELnCuYMKb8O/M270rWyLPYVO1yagXENuSzAXZOjlbSNwr/PNX+m
9DVZCwxDm3pj0BhNmEEuY+RKAgHehS/xRPca05teZkjDWRFOo2jkxb4VfTWizqUnaJgTI2THnDqi
zVIMfkJhHfrhn0T+ltgjn76LzZvIaVTjmVm9oCAzZuD2M8m2CI/BYOnB5dlLy0esyYijUUtFsFIE
OTr4Qx3oz7flF8l4/7Lj/QP8HH2GNB4lkv++xKuURBIPKjd0AlCgIQPhydfXF699HTavr6/v7++7
3efqOs2FQ4Ui1r6fy585FshHHoeZ7gWM+rQfNxqQ+6LYKcwoXPxNAqiMaPWmYFZasvWswKrXHIjG
uVNijbboMEa2Fw3aQio9XoXXxn7+KTNRv4y5Y1OhGyaLBuzz/lMCxZPFWIlFdM7nIHeqC8P1jNSg
3it7MeP76AvIHBq1EIOzaH5Bef1eFuOHUlA2knihV/475pTaKATvMPzILhcyCzPFdUhCExY64CQe
vYrEYznQXMhh2JkIZBV6RhtwKL2hTPiXx7wpTLgCCcEijHqmegeRHDYQFxr+G9lrIDVSl+dAIII1
c1seLnvM8wGhqzZoSqB+mc7UmK5eTBVm5VQdbNvW7JVhWGqIxWPQzMK7OhMQ3n8NcfH9sUspOsvF
i6QGRtbq1RXcBMEltDWtANt6jGzSarEx9tGw3QklIXnQaEbpe2wBAs4X7WP4KmKDe+U24y5FvfKl
Bq747J2fK/BMZu9eKJEOoIMQIbhfYN9BoPux3Zv7Pah79r5GTbPUvqZNBz5M5tTMKXc69v0MaqFP
FjUc+ygcGvXfHnOmMNMHoeUEUYqCYX6E7pVpLHpDX4loQWhOW7PcxIG5eWVNxbBG4GqZv6iHRz/D
SsoXQojpTEmrdiuYsCo+EDgMxULwyOislm2Vc9laRYT436y5t+fbPpNlwipBngoyCHDh0WQY0StN
kQV0jRuWoEmhVa7dqLriofe27qsUaOHJX0fDy3Ohj14pakVgqpqARvibbGSU+pDqgt6TL/k08dG4
5tYSWGXu3tyJmJymG8ucBkqfdq4rYfADv1Jwd0IzMCitVV9fPY23QZqy8BYtSiRu6khHDRd7ICHr
QfXZaZgNuivX0ZU5sXpmQkHtdLvUNvtr/ghN4RVUw1EBQxIFlbD7VYpMMaAwXmGVgE+2a19TjEL7
8nVfn9grcjUxM/Tbn9AsuiqsatthxtG0B4nlqbR5wug6O9RB5iNYJfgAQlAuhsCvTF/f4N9yC82+
mGH2Ouie1q0FJ95STo1Gb1fzncIAnRi1yB4wqxk3CyJUX0zKJKCkUpomIHjHa7ZfgjM/cPzgVk+8
dMAcghYcHc+EtyyhlleDj0+61DqvcWv3QJ1yE8yEaKQc7ejD10fbW1UW81qZpSqvM1T1fbW2aivC
IbonFvtAgxDA3XXL7+okmzjOCQKN5kLkwyaCxvvjDOU2SOU4kIFLH9DB81E6kjluWEP1MABWc1+f
38KZ1Bi24kYccUcgLonHNJQvjdFuKtRqTclAHkhVjM8MXe6h5U/MT4vDvmbA6/dyiZviuZXPlxyW
KaKXtXayXQAwTKuWxmvhtFa7c43nC52xpxNuBCEEYgkkMAjXaCwDuQrjXr64Vqhzdr3GwZq0XSy4
YEtiiAeMkwsGWVOIgRto9453VMA6l2vS+/PVPNCgTRp8uxwiPo1lxAlF18mXtxSNr74ZHV1HOXlb
cTMRBKSqhCcSSc33xfa/6YdJ9eQU1F1AkKAoyCXeq6cIVz6LhUG+1JtiJWLSX6yXBq9L1nCO/giH
58uclI8UBn5tZC94AB0lsr2bDt0CROK+cuEKI+BVWCgU0bxUHRfJYma82YnJ+1+SiP30as7PRi9U
LgqmI2qC72mYxM7pUXMWjY7R2AWXbjJhjwsTQTjETaTlMqH9FVi26jFJlUu6Cc/imdXH/2jn/iXg
YTpQNjCDOwkQt5TNmNTJ29Amv6Dsc/GGwCPQAG5HUGBECDsqep4itWKhAORGfxYr9rv8CU+pwZ4W
OynnzgdeAhAYkowgj+SsbRKXb6S6w6hoTLg9hX+kWkWWPFY7Xx0/pYXNmzVOt9KIHEcdiW0guI2C
9JzK0CpbqBnmu4K/YC3t6EgrPzC/nk3UpQh/5uGbXKF/LZJ4ycOGkl2WgVhlX+/DM//N/G2WaOXn
DNStDOJxVbJcYoKoVeDQ+q3afQo7eV/+ZGa9xAsxp+IYvfwLu0ajPgk7YAIXfYlJCmbIqMIgmO7q
sIdBxwjUasMYAOjF1+e2YiZRBFQe6t7gygIBEmLxe8sU021KyTUE0iuQkQMWONrCusH76aMqDFAw
6NYTYAA4UJHmWrPuvpY6ZuYC1bsvIPY2rWuvH8ATCZaGTPWOqmT4JvdVWaLzumP1BGOb4mtoFf+2
LQEOYiqeAVMClhKyU26Qy4QZJXDzSfRouqxTlMxq/KHqzny+wY8HqkzjbbG3Moi7ULO5399SLKqq
yUFHSCv5Cn7on2L0JDtJgW7L2Z5ecKWnX7uzkOC7UBhkMRAhMNAiwg0auEgM6DxiLzEFIxx1Zapn
rlAaLNdw2vOF8Q93Aml4EYaMQ6APL5osRmFsbhMOIydcqHHHFCs6X8uhkyuqhEG9LvXqut9BYCvh
lgbMxDuP/UEAhzN7hZemSZzVf9PeZ2NL7jmPtfHKoIKNf/4tP7PMVuRzV2p0cQy89dAHauOarqc3
lV5j4gfw42VlxInavEaxWreGWMAxT1ADu/bRmvMWEDoPjylWiScUfuXE2/Hw5vBNWSfpFFGmvuwa
RTVgHoiENGKYN5QRB2Fh+2zuGUUzuAuaMycZHBWAzaFJYiK0u9ccXug5wQWXzgWNHozF9hGoczg2
d6oemwwykcSSqig9CsqwVOifO1phgr3B7VNATkxCMTuqLLwQWTHAb4CTYFTKdVU6WgnplQMp8jbx
zSZbecA0h9vRW4XyPlUirQA9c6fRjO1T2uirwpcyrMfRrErVEw9M42ti/sF6diQbXBuAi5/KXuKf
oNgmtash7dzE716itYLaRJq8Zt/SlcAfaXmcmGndzizlDYd/e67Dj378rwaDaQ0z2XkBVF73eyzy
gQCXAum4kGYPiJ9KABRjjG4rcs/Oq3rQSxD16lHJgShEqI51LNJ6NBRnT0wanWVcWRMUV++S9CeZ
Vsh7WabVXCKh+51LOLVQBF5tMbjbef7djwCQCWunAJkGf3bCNhP+JOeznTh6cnwFuW3sKCyT7FhK
dPw4LjAnu9HaHkTxnNubSo67Bpc4N4UkrBa279GTAXpVANEqgsEpk0watzbjqjwsR/eSh0mm1kx2
DHFl+bJTMTdWLXCSkVgffOllkdHmMfkC0TIidwxZ5sHtQ/qCvCtyBV3S3jXJLLcDfXXHmC1tdbUe
XLt6VdWq4P7l2YW6xSNIeRKLNTPgGAOqlWRuFqOMo9FI6l3DRpENmkK5qHNp8PxmrW9VAShWiraq
7BHU9SvWp1pT9CW1CcdclznfNZSuqJfcyYfYgke3MpDZ4JFmeWTTCR3m2zoNxLDyrmXEI9MWVhrm
TgqaICmCWXLZYDaAFOpRXciW4tGjFoZVaoIuNnTkAUMxnmvmY5IAX6NAJ/H2gNoK4zfub5QX0kHe
AP5zZc6yryXRdvihK0y10+jMChFngYyzM9LA4Nw9wxuVZwKak/GFSif7OPvDblhO43M7CY0YXXSo
jn0PrSWEq0wwJGYtcLqivEhXj9ckamkfJ/f0/u3El2NiNSYcIL+BPMf9lyeC0HpZ0kGjXlxR9T3E
u9wmOTbSruAVtarfsu7vsA5HKxGXCMF/6WUeZCP6RIUKfwJOey974Dq29cbcu7LyDsbD1b3TQAEa
p/r5qkH/QGtH/KEWTNrVQY/2GR/pU/fCG0OvC+Ga0cC3warcQbgkst6BWYCaqNqZJaPz+OBjg24+
knyQmkKQ/CLzrj3syp6qrJ4zOGnlbQXUDes9Y/Dr5HV84zxbOlKw+qUOzjlh4Zh+C0PEVgEqj1s4
gVgn/Mb9VnEpJpk2guxdqy4ysuNQvKSF0XuWm2mi+7emNm1uFc17igkgHL/xhz8lrYuMJQEX1Asq
k1rIMYB6IdwUCEfo3IhbnaescVgJ4S6OjdA9ZKCZKA0qshtFZWJDOHLfqJC6Z+VUh05ZRcC8aSH1
lxeP6CVWG2bbrMb6XVLU3tO8wAnO0dCodLpCe+7C7RJndPRu8YTd56mk5ZOA967ithLNgSrU/+Ls
S3Yc15lmn0iA5mFLSvLsGlyqcvVGqKk1UPMsPf0fqsVtWxasez4cHBTQCydJkcxkZmRE2T0H3sFo
QG4dhG95TpJ1zN7atIbTJlnwnjyG6Zop5uDvvcpWlTexM/tv1dt43LMMZHi61cCmhBvbKB9UF/1W
xTNuG5J0jidaaGHKZRq0j5pqSzLR/rjyRmuciG3y5AEoQx/XXb9XQZU3HJJsFwFXGpCG20DTIEPh
OH1NCjPTrLzbgS9Ve8rOXr4Q8M54cBSaVODiEaIht6JMI170p3k8p3pOxWw1p8DG594GrJONCbBW
RMRgpVe0P6TVSmBWC6YSmpiRt1V1qvYHuVwYzpxbuhrOGNRdJM+jxEi9tnQ9pz/EMmGaXTKzRRHd
50nqv1ZgaJQtmWemLhYLpmdO55XlyfVVR2I3xDLnOZA7imP0GxYZNUqNKKpdJqRIQCcYJQs2b5/8
iI0R/eOyR2vHyL18Pd3aGyS5KDzfqfgjB88TDt3B93RSZsBTQDFeyixW9gRkaFsBQXOj4zj6/cbQ
l4iYb0F6GIn0i98Wx/zaVMY0DjMxl2vJd1JdaYmIKsZRqcVulTeaQNu+TPalFukvqdA+ehVf7RLD
68w07jui+oJ4TtXaoD0fMVPMhfQ749wlqPfsCNEvCL5okUcriTbZGq3ra0Fc+oFTu9K6CELT0AoK
KHuprbLS9uvGKrlNEjamnz6H3GtU7I3CZhrgyp/3ffRtvQXF7rEpd+ymAHxLnVzkaiZLvYqGPEdd
MUCahDfN7g+4rJhMRXcjKmtkDN/ZAzqvnPuWbwFCo2UDxuFhAWFUJrFKAyyGWBp+5Kj5MTHswttp
6jpl0N1wJPUr1A5gEnLRbsEfK9Uq9VEQgz9n4kuXpaafCBTxDICm5xZE3n3kUj0LtjCVEK6ikvLt
6yuv8RcegDfppcmQ5estLsiRzCHuYo6oxpLT4Rqyw7YsgeKJRCsuwoTKXeov+NrxC0ycHOp8iETQ
rokk7jQ7wSXA+AZ8ETkFIBH7Ml04t+NWu/fzEzcSiG0BnDp+XuiPWv/afmvSNjs2Ol1K7M/Ey8hC
oF8HYKSRgWzaa6YVsZtKEHd3+mjYeuFB7rdCoR3cep87+SBbbfqe9euGIrYwOdl9ub/fZh4oeDsD
/ADVyTG3r0/iqhiKpbXru75TCGNXYQgp7p5Erd1EB1DFk7hY8Uu9K7f75drk5HBFvc65QmP4zuBn
lIk1iSQBDVjvIMv64ZBkuj/DcQLXXxKQcxA8yhqPJjXoTFzvTrTVdqhOa4Ej+W1k+vVQEj7lKddq
jN639PupbkzhpffL1IBU4WQt07z0OkELQydNdr365DUD7WT0mok/yOgoH01jRQmEZMAY2+5V/cGo
7OHQwe3UJUnEHVuq4N7mDZG6k3gkfnHdg8N2KieqVVkYilwUOhV3aDuaZiKNuWflybW5gWTJJn7Q
UZLsSfkoOYb6WKA1O0OaryNasrA0t3WlcShgsx3hovgY0+d4xndxkWZV6BTyd5a9NMVTyT1KsUJ7
3/ICorrVpg4dpTMl1IrlrWsgOmNrsRaJmFr3P9Pc9hsvDOAvUfuBs7neECzNu1bgW8CkILVIG6MG
V70UVsDlpsM61PLIRJCw9H6ZMwqpOnAJjzB5aUq0q7DSB+12wJzI1/W13JT8pq3fharZAYU04IkX
GguR8EwGBKCxEQgBIDePqU6OWZ+7AWResKqD/CX3m14DY2OM94ZckvjUIRgvA0uoLX0JFjx34BQF
Agkoho7ZsUmYJbZ1FuIRHjqa2gwHITowFqPXpSqGhbtr9CvT46YJY0iDEAt/JxOU6pbvNd1nSHD4
hJcCXF4LTmbuchYvTYyf9SJYdXE3c7ESMscvBSLo0DsFC3D7DT5u7pVP3nuJQJO0ZPsQjeULcMe5
HXNpehIMqZ5kIBzKmaNninbUko6jYSQAkpRpeO6CqoRGYRyv/vvZgDrT2LsEIly4g+v5Dr4vDLxR
MqfqQzTMvrhSbvqSR8Muw3mMl7borZdFyh8tOij8Aid0Q7zgpg3zhxRzRLuqYKfoOSAVRC62gzA8
c0HBkbrWmOkhVl0LdQZkWIhWXUi5BGbFFeiX1ofEYsDY23WpfmthL+3qgAtAGC6KSzthdPg3mw3l
JiS60UGFxvDrlanQ/p/Fg4DPEe9qBWlXtOoRXTqWKZGGLVpT+XLFlpi4ZvcflggMDaP4BtJp11b5
VOkluVeYY8Sl6fXl2shP3EDj5AW5bqmwa7zQO31X8iZ6fnlvKQoaj+p00uihG2ujBg/+fPHafMW7
YjaIGWRh0iY4cKmOFmo9ih5D2XeYG/APyZAOK0V3Y9pn7ft/3ovIX6DuBoQmaDl+Y/SLs6dIHsu6
rIqcOmDott1JitnmlgzRiOzPfUu3rePYgpemJjcJ1yWGy6QycsQDei43Zy2yK9d6q88BlYFYiWw0
YW4zRjXQv8cPISP92ntQF6vRo5nJcgNnjMsM3EujXsHk9DVuLA0siGIH6enSTEWB9AMjkfbfHeCV
mfGrXyxsrqdRHLYsduIhRJfyVh5MX9wN0EBaynXOvKOAYf43o2lwK+aez9c6TEkncTWA1/lNf4fS
hm5yGmQ+kAIL7A7cLqfhtPBFx515s5SIetDIrYEP4DcpcjFHX+LCpgiy2AHczELC/aN3ykNo/4QP
kMkOTR3gktYsH9Wdh9zHDv5jKfiacU4AS/8bwOToKL0aAEOYxE7BJ5AfVo3I8lif2PfnOZNNwQJf
mJkEM56cArmfpTFkTFT3sW7NnGSipSck021OXJcvYrFVk/WC1RnfdGV1chmqelkosoHJaQ/fxRdI
01c1M+VzR5EJ3hRU2lKr/3y6b3TGV8Am1CcFoPKhCjqxyXuiBw6DKnY4hhdll3ufcBrJyq1HGbcm
4FZ1K3ZUTtIlQOlvoDTdS9jFwELywEHicX59XlDB8VAoqiMnqnP/Iay6TIAr9uSa8irLM8LzFZKJ
bd0zkdbggUpfxjzcq8ezviJdlBbKPkvTKqXg7Y5ffS9svhlnlM1343dci8yTJ1UbT4kyEMg1NQeC
DEMvfHSV5OCINjJ0O9BQ8ruQhomgJranDF69CooyU6lvpMp3J0e+ZHcsBYeiH4OARog6/1PqAi8w
6y4s2KEpoy6haaLCXchKlbTm/W8ze86BoxqJoUfZuSkKTkwbRcmzPHKQZqi4xtRLInjgTnCfNIO2
ewXVbJ1CzjLyW4rmX7S93h/AjXwJnnbS5QAm73WAiZIwAhWJ04frWuGBL60DlcRsW3pEkiiDiPyX
LtqdDQr+DHUT2y+JsuNqsNlUfwvu7L9iraPqGRShsYJVj0+5ekAp5n8YJnDQCiqSeAWAEul6K7Xo
iu2zcIicgf8JPvh1uOd8mQRiYQe12bS2WpBGJ3hB0dyraaGcOfcYA6bdUKOIaIfInW1c10INE5ui
YJum2xRQioFkiwbRs5eF0c4dcxm1dQCAAeXEs+16tDWy59zQCZGT9utc3dU5dMYgZd6ibAA0r/RT
t4FVIfHfhAJp2LmHbKm7DcQOgyMqqpv5RpdejZ6qLVrd3vrwuQf2ITaLnCPtUkV+7nrAAwuvfDz2
x3fd9Vg5vwjaPjQiByX/xvRqNTPzuHeJgSW3UGtVSRTF6boouCV+nZn3zggjBIhl7NYBkd615ahI
3ZypMlZJ5b112UngC5P64ajEebbguecCBFQlNRSTQeR+IxuUabmnFEOA214SZLAf1b0VGukrakBb
nuVLtZRZ54KIVwTcD/khMNdcz4xD8BnUIHlx+Bg9UIJhhzWpSupWL2oPqkAreGOD2ftLPu0Gk4ez
fGl24jpd3Q/cMK9jJ1eJmj9qyqHmd7qNA8qxXdat+iVO7VuI12hxdCxAlalAiE8+YafkpeD7Q+z0
DRIUgB0Rt/wUgWQvSS2+oVKiP/oIlUKL682mpJrNw80C8W+EG3H4K/RbV154iM1E3hgRSumqBlwN
ytfXS8/nAhfUHIfAyTeabdsDxyBUyknkSuUANlJ/J6S5R3kuDmgNdPLC23MudwCRVFDgqMhlIWsx
qVowzfWZIkIlkitzooZnrUfpT15z2laSVklXrSLvqdBLK6iWLvJxYlNnC6MQ4RlFiSD+fT1xWYgB
MWpguVVIlz+VfGIaAxAEocWamBZ8Skv1ran2aPQnXmwrKhQXx4diZqEHfxBQ5fPtyHjIk2MXvOqR
ybtU+8/sEhCMwHYZUzl4miH7cD1Grq+UUIiFxKnciHLSxisbEGYcjCXwzUzxCIbwHDfG3KUKBMm1
oTyvVT1jUuJE++LEbaCcSkcWS/CRPn8VRCzp/Qt/LmF4ZW+y69ohaSqI9iUOSCx9W/47dnQ8/wzH
R7ZXyVtGJOqU4f+H95458Vd2J44G0gKlPoRi4jRfeCQweZf4H4m2UtIMfBrBSi504ioHEHjx3ank
di6Gk5kRszr0FdW7NLPSJfmxmfN3NaLxJr54P3CDrLp4kyYOKuhjCwFE0PkYu74jgv9TdotMIrP2
gGPjFchQjUJU1/b6Pgq0MoO9vkNv5XokydyAgvLU4ZsDdk95QjMIcofEanJK1y0xv+OdW5LX+zvg
lgpz3NoX45gcv7hBP7JvYAfswFECwnkJ1WJSQqMRjZH1+6o09wnwrlD8cE7t59PTUm52Lk98ZX/i
xsukkXIhH9edAOvq+rTY40mThiAhTl1MH4S0dmA+eZ/35z1XBrm0O6UlCvoaFBQB5l3TXiHowMcL
nEau5Q8rqGXeNzYTVl3ZmrpVuQ0i3cccdW3XCIyE1aPbv3bezyJqZi5/dGVq4kpjnclpL2Fa0gNU
9AykadA23OzKFu9eUsjH8E8L/OLBXUp3z99c//bRtOqieB6CCh8nuhfWKSSeU8of+Fd+2LIfwHYG
ZnLgZEmt/CSqC8mcmRjpasqTOwzbp22jAavLS0+qAJxdaHcdFReD49k7a8xzg7cRqIop1UbRqpys
egB8KtxuBEQqdiygE0IEKz8H/TptLPwwu/gQ33gFL0XdNsIjkpcxKohGsQS6G7fMxGti0v8GM7mu
klqI/E7Adw6zQ+NbHd41HGWcjR75CKCeXWxyS0mz+V38z+TkxhpfxGCewTpLyl4I7apnRD4DdCws
8ozMhPZXk5vcSaI4FKGRYC/ZiYmeR9CAPtDBXd8/lHPFO1BHolwy0qwDZzZZwpaPMoFlcuK82ikJ
H3yzPAQdqWJCoUgPmT1QnLbrE20BkFpwuzMIHVy6F6YnS2lwmudF2njpmnb9g5IcWkoTeyB6s0nW
yUDp3+iQfrYZaIBZSc37E593+hfWJ8ur1m3LkgoTL75KK4PcqAKn+kKlV97cGrVV2E8teUIW3lxi
Pp2/JFDAB0gUqR304l87vUDifAgf4jkTge8YiWwpNVVQjoeg0w+edf21BOliFaFraoNbqogKwEQX
Ds4M3ELHkxHkBoDIovo+xcppctT2CV/ETteQUF8BiVOVB88CsAvHl/Y/MbP70OTZapA3xoodioci
B/WtbKv6JtkLP0NsIctW7cJgnSx1qc3dZKAmQNIJFykqDpNt0YZeI7aMjx1DqNBCmiJ/kfcJTIcZ
aECqJfTizDtWBtUtTrQMmjZ+innpC0HOVUNBWrjr10McJQTApSd0sK/ub7hf0YLpZYVVx30FW8DY
Tk6a1CNT1ahV4qhoYPxsMpJyj7FHDNQmX4V3Nyf8T5l1tGxJlm3ZpvBtoM6HgFZfXbfiM1MLTXjm
ITYjeeuhMiRu2Zu4l59z8RFcey4u+79ebMHH+O3T/aHP+tPLoU8+idtKrKr9Gq5bNUFSRfOWqing
Ege+QOsPF26SnKTr9mFJP/mWDARxmT5uBg2FAdwVE68WsF5zPQ13oKtSbW8IBAUgM2jMx5TKVAEB
6KoiSGnl38GqdNyQ9I0lAuBNv6KSlPtA3tTKwmecezRfDWkStCOG9f2mw5Aq2+wtQG1/7I36uErQ
bfuV/ZXXaE+NbSiUrmoqPt//DtI43ZstdLEcky0E+QDgbIUB/m6jPrGPs/z3IXjWduom3ge02IHd
sLL+0tKk2xj0q8rmKFDvgUoU/26LZrBwi8w9l2XcX8Yop4smid/s5MVrgQdTVNXncerIfs/yTajV
oPurXCk+N+DFe62CsSlGCvq8oK4YJKd6iPnXvtLjcyoZkbfgT+buDTBLKGAJV4Dt+f1wF6PpgTBQ
8J5KnbryIbpepgllcvxVVrxyagq+I/c/xrjnJ98ClX4UCSHfi/+nBNZGp4W1Umqpo0mavNEDAe8D
5C9MjTMUKuV6TKIiWsqP3PLJA8sD3vpRRBugKdxC175D7AUmZHWVOmJkqgopoBagmkW6lp4LtHCu
hP5ZNvNDoe4kYa1lhBWIzfSFhZ57rUDkDZh44BXBfzbtI5Z6vxeVrE4dbq0KB7EgLchj9jm6+Xsw
MNPa5DelbCW6Jdb2kJHsS1t4SsztPFyiogZAPGpdwOVfL4Pse6LmK3nqfH4y0DPEf9KXiuZ28Hn/
G89AM3XYMaATgMyHduMcskSUBt7HTIGJI5hoObzkfk4q7KYcqWg5J7GK9haFMg/JmMKjw2Apr8yo
aa4ES8s+46nA24X0OXiZNEW4mbSqNSi/JPj2YGROt872xJlbINkJgpTv14U2yLk7HywiQNCA+EjV
4B2vl7hofNCJKH2KJykCE4QAuyImakKVY+5Ck0VLEGuTpaBs5nWBhis07SASRfPl9HWBDBgn1Dyf
Oi2fQYMt7zUi1oK8zhS3J1ya9ERrJM8CmuilNTx3NTSLML252AiHCx8boYcOHeiJs2uEPHRx8jEG
1+XfUE7ivpMO0CYzEV0UkoQi9Q2CAKpFf+PQflUNlDRNF/oEoukyxfBXudswZgLikQDN1UXeAH66
ug73hhQA9J1AZuxc84N/1jpob1PeL9uSyJAcgOPQUmHvtRFvEENs/Vc3E5XXIimb0o41TnakJsl0
6/4en3NogFiMukeiAPDtlIUygvhG4RpZ5qQ+DVVLyLDGg5mimyFLKJd/iu8YDrcVQYHw2EKPvRao
+tmec1sFzhYQ6hAkXeD/vD+quSAZjVQYD+oaiAXlSUZkxKwX0MvxHEPOVpoFCXCQnx1VbdX5tNp6
m9ZsNRfM9tYgLWSBf5NO1zc7xA/QVokIHdz1qDlc7/y89mSddUngmOc/vZVsDoNZbcCYBD40LAR5
GPXZR3Vw39RBFvFFCD1Br+mJbl3Smvv9SKTVgCrmHQkrqO49QYTmdEroKQP/fwIRq+12S09Lj4pb
54dTM8opoSKDsU+dHzif41wyXPdFyN+T1kNX0ob5j363EP3cOr1rM9L10vhuquioj7kvNa9YXnQs
gZUFvymNh50UL6m/zWTlrq1NriAvzeF9GKx5rdnTbKOBR6f8m+0PhwOUaujm5wuVtW7bUbIf/rJH
ZQFCO3Myru1PQj0BWeGWH+2b6qoKyMH+HBPRSFHKj49vPNKBKqIqtMTQmtQLl/3tXX9tehLp6SLT
NTaa1lxbzv4K7IEp6oKN22jy2sZkn3te5sW4VtwXwO7zGv2hS9SFM+4TFtAwjBL1WDNQJh+QazsX
wpcp9xJDrOkHycxme0RD0fcBIm6KuVSRvE2YjNYQHo8VcXQwTNaMz1WvkYqaewEjBOmqDXhDSc8d
tfyzUt9aZSH6nf1CYy8jfNXYczsJQVyxkAeub2BNASFDuYq1V6lPl67B2wyXwY8t9GMPC/5OaeP6
oQVKLeE4cPMzK17pe51soWEFVMGCpbkLBOsiK9rIRoDX1vXJVvNW18rO5V46lJc6EOCVEinLQ47O
+vs3+9wVcmlosm5SCRnUIIMh0KLjASeRRuaJ1IGLj/+KosWM7JK5yY1VlrVcuoXBjTIw7LmF0hWH
E4xH9pdAweVIt+pu4bU8d6wQlwIyg6AJ8MXJShZSLkWDjAlGBjgIODS84/F+fw1n9h6iQGEsWkAl
ATW564+VRWVVi0HsOZFavBVBsc/RzkD8ILbu25k5UWiYApoZ08G747dSfvGk0rWwDZsBHcRJmW5F
T3hwFXY2kuBTAi9rHjc2GH8XjtVM+DU2af2zOflgndz5vqSjmfRgg5YyND2CP1Bi/tmQ1YbA2UIb
zT1GeNieFkLe3+aZieO/Mj25roQCZdWqhenzmaevqvXa0h40egoxbXtjWBjC58t4/yPpUHgk2cmm
SmqTViukCsv1LjPNvwvp2ZndezWicSNcfACNk4xQqXLPCQJjrQ6u1Sj8Pu8EMy4qWpZLXeyz5nDJ
jE8rYDGnyIdQyMCYE3uew5DJF62gVqiqr1m1A9Ru4RqYc66gIhEAXgGECZXvydREyC5XnYx23Xqb
67T0sKASSXTSbcKH6jExFZeWLqkiOFgP1TgI0LlgLJU/2rwg6TtqgPe3+gzqA3jCi/FMvAdw+kKe
c6LnmLUlnA+hTENbOnR/QY7gUXchxhyj1+lOuzQ2foiL79p5hcKa0kCv8rDKn5s9L+w+FGSTlEOf
LUQxMyA1TExEl5OCJu1R8PLaFtdVfJyzyB9rm4eBCILVf3/vXiMkqL7btbQEfp2L2q7sTRLroesr
DR/AXhtummonaA7b+Y2N7nXIYQXuGkmCYADEPTKB3zMledcEDwJ/jo2NWO1aiweKjdtqiaUpnNkl
e+ZqC3HP7yvyZvUvVmTytuj9aHBBR+47oCvMiWGj8gEGGoLw8tvb0qPwRwzNilTWz8vDg/2851bR
kZ6ezPNhtz7Jn8EDxEHp2rW+NXOUaFznb/e34vzR+De+KXt+ImnZADlq3xFBM43egLcSPaHQpFZp
qG1DZZNuoTiFdMRGNKOnXj3kL2jT6D6qZy6hPbqp/cf7A5rJOl1tIWXib5AgCYK2xCdV9EPlvgsc
hCCNteRmZlsZjpLaaUlaCQkovjALgA8zUzI146fQD3rjkchdbOqd8bGAhSBrj4c6eiynLOZ8r3Z5
wsc+ZDT1LdgiVsOb+BhQ/tyCF8p1oZnLL5zYOVd4aXHilvpENOLKT31HK9ZoJ+9LOzKT/g/y8yC3
+1+WG9UIaSRC15DTvD6xNdK8jdJjuXPZlmIqxqZ8Ko4+EI+G1R4jkpia/4DmBy1cDRZ4CaOBGi8L
YxjDsJszAg1TIPJHvM9vZv7ihqp7tYiNtMYnr1aDCtYDXtqG3kfr0VxEkjcJN6iyr0RXIxFfUmWp
LjmT4fuFd0OVDPENXNHk1lIatUmiBPb7lULyvyngWCQFGo9SZi/4/dkbEouNhA+a1EYNtOv1bgbf
w3bqfSfmYtsrX9lgxa4P6MuTGOxCVYa3p4EEjqp3wJ49zuQ1kKi8Liz4XEx3OYhJXDxkBu938eA7
tXYCs4ehr4Vwr3dET83+iflPfV+aQhqYMkpzGxFPfBV9q/fHMFORBWHxyF6jwl2MiknXC8GyQYiG
CmNAPdSOI1OoyLtEk2NydBwnthlYd/2R9X1JxHD+C4zpZDTsAW4+bWvuSkUHW4OKG49CkwmdChx1
16vGsj4U+p1+LqnOzvooBDn/z97kiwcg/s87Bfbqrdnti5fkkVnVXlunB9X0P4q1dBy23OoIfoSM
RqBErz898JUvffK5M4YeI0ga4L2KVrDJOS+8ohbjqAwcrjlFvBk8aYUlpET0tppxjNne++a20hJm
fDbKvbQ68X6Br4Rd0cCqL1H7/Ofgf426legPGf3gGS/zZNNTDWy5amA9AopKemgf0KNz1NH+XxDn
1L/tlkS65m5XAK4VRUbQOcrJXm88I2OVEQN96QTZyq9einqXiO+atPO7dAnrNZPYHonwkM6HLiVo
sqbtwQzCTEMk8UjvtVYAqff+EBBQgdAjNFwUKvwvvhMXC1iRR2znjVSoUcR5ITEucNLasxT5y9OI
JFoZQO2GYdfqI6CdQWlx6d8q/8n3cWj6kLtQZYoW9MhYenzPvPKxugpyvejTxkt/ss6oheV54KFJ
1ahWarQW+KcWBL7KggMb7+aJ7wBeDpkYGBAU8ONdf80OAgNS1Euh01RbTqIViF+t3n/Uh+/799X4
OxM7wKygkxK4aWjITivqogwMcKVwkcPqzOzAB4iEj1xvgkMhrQMRHRByaN63OLN+ILmGPAYIg4EX
5Kf3hgBJENYBbi/Sh2rb20u6M3Ob88rA5AYuyrB3kxoG0uOwS0zxB+Q5BUG8RwzTeFkm2Zyf0Mhc
Br0NJNsnnypPEAJUMuzJ6Gco39Bymwxb6LvcX7Zf9vnplxqlhXG3g6YIHWDXO0KI40Is8zB2XksL
KLHK1EgIyuNmnxNhjzf1QJ4bQMsfEygRJIlVvUIBfXta3x/FaOTeICYvTh8oJ6+pMQjQwVjy0EGR
7vO+hZnVHAmHsDEQm46NOdfTbMVaE9oSjb1CB8c9bIIAlLr5k7ewC2cmMhLcIVYBfQZUFMZhXMRm
ReJGWZ9iIkUTv2p8pdtCUSw1XcxFYFdWJpNpDEH25WqEKRkPTbOV9m4AQdf4HAmHPj1Lwwp4YFIu
xWK3FUD0NF3MbeIT60Iu/CHz0XxBmQbx7b/l8BSCE8Z7EUq8hzaLze4zlwgiXAgoI+2BPMQ09CjS
wIA+JHo1gbyvIcMRsue+ey8geQuKjsx/WnqP3+wRXIgwhDaWkagRjPnXH6/RxChP1TRxgj6E5lAE
LhBvhUabgEZMXNgoNxfxxNbkE8rgsu0gjpw4QqmZYWOAbcqOy2YVuJ1Z81/3N//NroQxBNFjWtJA
54YxuUrSROtLLQBIqMFl5TWfTVF+37dwWxQcTYzoBzTpI9c/LVVmQhQ2gtAArAh0hY+aUHM+Cy4N
Fdt7FHc7bmkz3sTkgDngeAFnAeZlYNQn30rK8jBgkZyhBo4La9OYHEDhgISrRFsNtDURDN+f4e3T
f2Jx8sVQjFc7xkmZg46f3adHglVDA/oT2g0Zeos+1eR7TdmXuYhAn/l6Y9IPTg28KSNz5vW2TAM3
YKEX5A5eN+YfY+dyYAQnnmh+VCsjNL+X6g03xw4TBaJCR2IZiDg8Nq7teUGq6m7X5o68SlHsBrWz
4lO0fWc/3UJG+Sa2nFiavNzD2ECaUYOlOviOVPNU8+TUL7F/LE1nXN6LK1kJOTFpRiMxkXuayGvV
II7umk/398eSmakLUzkmFq4AiiQLaqpeiES0YTGwqr8rL0Fg3zd2G4yMK4emOxQZdFxYv179YlKI
ExWG45Fj+6t/9D92/Mcoj/Xmo1mdoPzVWP+DuZGMnoeIiAz62snkVIg3VhnAlw7ArxrZBR95apey
+QYar5NnqiCIX4hTb/NamCAs4T4REUjiYrn+arwrZ2XgtYWD6lpPwEuXRTYPis8HDVkrdMvKL1B+
S03NBQf1qeKeo59hKaK8zTtPxjDZOU0QD3gCVoUDDobaO0AlNotJ5VOaASjQKeb9RZ670S5nPFnj
TNMaNze6wilsbx3toqVvOHeNXP7+5MbkS1+XUrUsnDzY4FwT82DrOeHL946Za+lReymWNukYcl9F
dZP1m9yYSsmYmHp14STGQVFXzZkTsXvC+Cl3t0YJ7CxZSgUubptJjBJqmcIqCdtGSg8CZw4xMKhv
6J+M7fArE4ncPKRxTWIIaiZABxKBY1R6B1RGWTwyN9ESJg9EMRoxkLRBZD3xuVXLAEPk4tIRvOe4
MyMwIGigq3dp1a7D9mmwlmrst7B5eEF+pJYAMhtn/zeTc3EnIIbvQUzilk5XnEGzLjrRm4KUZDxi
1cOjTrRDsmtbMmx1W0Ki6P7unYln0CGL+whMWjJaRCdnhecbKYwMo3Sy+hyCLcRUm1OcEV1esDPj
MlQelKHQqkNEc8MHBMRfrAtpXDlh+DxIa/AKFwdsJLB1dgvVmVuWBawnXpOoy4zyL/rU7yInktcc
cucOb4EPzf4EzkizvW3gvBxCaOqQj62I7AsFIy1JVt5DQqn1fCp+duecmIy0CxOfiz8wHOSieIAq
ceNPzu+Q94bitmoF0gfqxzZnx7mV7IOd1v3Fl11HpF4Nxo5VG2VYi5AKRL6dM+Wj/jc6F2zhMrlN
R/6uzb/BTI62NwRh0xZ6BacK7ojdZ2s1wLqSwQaJF0HFg0CdE2TalkbQ2GXullI3M3cZ1BixBxBo
ouGVn4QoQpmpDZf1tVOoHPQFDAkMRKClWJrl6GQmF5gKuCNexSPcEAHetRMq2lhya240MxREWHMi
GD43wcpoSBlbITic11AW0TTiDZbcrnIgqsHhgL6R5kNv33wQMsm7GlTZ/vv9s3ZLPQ2uBjR5iaMa
6Ph34irwmA9rLRY7UCQS9dnlrH7VFJb0xUxtHaGZzVuBw6HPaJvvB9FsU0uQHiJQJ/JrLTFbtgMi
vF71gpmV3y54mixwZYep5Q7fTBwWHPkvlfn1Gl6PdbKGccRSJnh855To4MU5rcw/qBqMyIEBTZyB
9ZLssqNCTxFFJPF9f6FuSTgmCzXZpsgyBnqaDx2erH8ieugt5CzBKW1+jsnTl4NB/rwF5P1DWQnU
oce3jwX7t3Bs2EfPOLJ6KKTj+TVJSnGG3CV6rnQI09qIMGiuxYAfsgINtJ7tmQoUPl38t2B2XNLp
kl9anZyOWDIqXVaMzqm6Y68gPovA3WSsY3R23l9f6fYcXs9vEqWJyiDLQYn52TGxH8w/PQXzmTWg
X6wC/MKie2SpP0VksOOVQQsCHnQ0Du8obmuylKe+bUiZrPU41gv3B/KfTs0FtwMXfLKX3mQwsg/r
5wimfNxHOa2w4bxvtMSbTygbmNYib+qtx79ejMmphIqoBE0jDMDLvwWwFUNIT96zWgaz8TsLsxH4
GXlLXn/2fKHxHxchAOjgTB1HdTFtLvBSkRc4TJsIX7Z/evyz4b7+j7Tr6m1cabK/iABzeG0mZVmS
act+IWzPmDk0M/nr99CL/UaiuSKwixswuMZ1sVN1ddWpc6p1aMkk//gQFKBh3aN7EEhsg4GXAT7t
8R74jQoa5x2MT0hHjqIG0z0ueYHGD6rXOzDfx2QPydjnaOOR81/xj31exxcbDYOSzn+Khz+rb73Q
l4ryv9u3xi8ANAm0FCOTzZQsgwGhqOgmSe+8bK/HfbD9FCx6OKJUFZBzvrVt+2BeerLZfJTrg7OJ
IZAE0O9pSUF1XN5fp+7mKybLz8UVn7l8jHng9aZ4BesLyepg4cTNHTgsJ6geRp1g4MLvVxvQg1wB
z1LvBIPplooZc5r5eD1/B1hjLf2fhcmRLko3k/2Cgp0sAUkOhMcEAQc3sj1OMSSoG8j9kiSd9Dt2
vDc5OblcH3Ya+CN7UIa97PcoFmRk25+u1/27rx+f6f4ZV7wBJulzR9YDWbtrjzwL23Wi24SYppNx
xPE3uO2I9rS6hGRjpgd0yDrfqf7HeDw5c55VENDogb5M9IhOM4QiMxZoExy2FqTXrXQKh/dcNINE
XVjmWTtgOMTbAXBZKKDfL3PoDkOYjGcqRy58TH2qCK5YGQCK6vvxiOZ27VhYRx8NgF5gE7u3lLtC
3vRa1KNpWmuJJKFrUOZb0iAD+v8yNKWdL1vMXTweUi15c/ltxYI/5vrYxOys/RvLlNIXOZ4yr8Ww
d5QISpHeLsHDgItevXypVrcwaVOAcVNLnobbtHdqscMDK8U5TLMBfUf++vGI5o77zer8Iumtsp7p
FRhyW7ypNNT5syWO+7mxQLUOIS5c59hWdL8BapUXMzYueqcBkykXAzzqHSBQ8ngcP2DoqXO8tTIJ
hFqla3mawgpSRRCPx+Pkuj+y5tF6ylcNOXfb87nR3xrz7UPkyQdLDPRnPP6E2Vjw9hMmrhPYicYV
C2zA3LiCPAp0w+CUsazjGVeVDUYZ4ZSS3YeZGZcVcBSxvuA65pYS6XcNbTy8CnzD5Ej3PNoHf/Z/
3QEknqVEjRZ4JuZX8p+F0bPfRAKQdZK9sMMAywiYBd+QvZecW0Lo/S8r+c/K1GFICa+UMawE4Soh
L/tsRCcc12eQaAbOuX36EglY4wjkWowDor1xLtGDseAfF4b6Q55yM1SlDTWWVfER1egftb+SE3vW
4/0yZwJFPLz9/ptveXIuuKajteL1OBdo4S5TyXKpuqbaEl585iWNYiEwPaD/RloDjUL3qxZHoSjU
fDMA71KBYCYDyhYd6MY62hNzx0OLutgoH7m+Wmoum8lu3hmeVtdGTh1ZqmBYIIVvyx9BtC3f2Sfa
gOTGppAMf8o+H0/pXGiBIJEdWzZxqf1EkjerxnJFWAlZOTgJQEx9aooABYT1Ge/k9yhcyN6M0zZ1
OLCDhn70obJ4JN9Pa9rTlJYtPzgqSADr+FJzuZELhL0y4UkT8k1Cl3p2Zh97tyYnKxlWaZYlpTDg
sbftQfIKuBB00d8F49nyHJLU4JkkwhJm6Ger/xooakMyMhToaZjmAlo+jSBtrQ7OEFlabNGOJSDe
NBLhNQCpIburawg+LaG0ZuoP3MiP/R+r41V8s5ReDcF5jbqD04CeSCZpYwJErIh6U39zupY8BU8c
eACSq8uvHu+h2XW9MTxxo0XcUJbPYZjXnoINx5M4emOzN1+wiw1YJx8bmwtMb0c52USZ4oL7MB2N
eaeW8Yj0N8/suDstYUuEMaj+vYijduwoMiNNqx0Rumu9RJAGZ78v9a2FLNKqeaYOY9roYtQDizUc
Tv/qLfPjlMBF1Kvc/g7NentauKRmBwzKjVGhDwd12mDLUVcIWk0bHGTqBdWqVoKvp/piZWV2EW/M
TOe1zGpR62EmBTnQsaekhSNIiaar2kvFLx2R2ScyyCLZUUocuRhlvJpvNmtZcwGQZT7rcGS9Zsyz
Zz4fP98hbfp+/Fyvz2swrFges4hL/n3jKwCzoWSGHB3KqOrkJUXrOq1rcM867MA7jJTrkrDk5X5L
92EDIt2O4jvqgaNO0f3QMug40aIOWwcRDW5iWdc+uS1uYpIe13/T1dcrJMSBnxu1FS8rxyX+6mMD
rraTYnivj8/KTP7l/lMmswyEQa7EXtQ6LwIRjmAAIZyFBxwgRIkNpPSaXduvb+iRO5THy4ku4VR/
45gmMzHe5zeLrDJKkvYRzKvOtf8GAYB+5Aho0sGZSc7y7utVPMrk7XAAuzbx379RrX88/vnV/rcS
E484RGIpRxVWIu9fk+pIlYVa+cwuvp/fieerQCKmeCIGmBuF0VhXS9SHsfuq8siTCf2w9W6jr1Z/
VFNbcLkzzv7e8uS4qjXbKkUWtwgsS/BPsXiRGppnJBCQjcHmokAEILZ97lhIT3G6TfLFbuPf7vH+
AyY361Cp7NBGmFuBXKPDO4oxvvEsrNZrIhq2yVqbfHOBR1yKMmdiszu7v8JMf+gibrS7bRCagewr
tp7/nsNX0yUb3TdXzNMKzbKP99FMcv/e6OSplDBKmPAZjLa6VBOjM973n83lOTo9Z5v12pbM1xjJ
65Sw1huCQ1JzYwke9ItLkenMpXT/IZMHUy+1aRb8+BZqjse5Nd/fq2eNQAkYLydZfw6Ns51uSbLb
vUHr8wAfToA+wNvJ/rOwBZdO988WvTndvFbTLEux+ZnVyxWkFxSxlaxba9eotr5x/quYO1NBlz+U
0ZzNSTNOC6d78QPG43/zAXXX9EniY1X4fWWAjgzRHe4PTEJA1h2x89UTBAReTXODGYj3J99eeEH/
vpnvF2Pi3vpelZKGgX0f7YVuu1VzhwO/iZvqIV14R/4mnrt3pT+94zdjDVWt7rTRlVIzQUlvL5rH
tcmvn0xuc9B5XCTG0qZfnN6JcwOjfV5DT6V1gEqQLM5Y+xePNGNcgHflGXCn3S4x4Lg36Oh//QN1
T/m81Nc/k0a+n+KJm1MilwkCfjztIDXYjkAFoBXYTbHDQkdb+NrtqLfx9PpaGyooJEyhJ6PiLZTT
jzkBRB1Lv1otLPsPjdZ9ZHj/URPXF6UJ9Ypm/Kh9ax6Ra8TdjvTn2f4icHzBE3y+h92+xAj682x4
YPdnj9zsgUHzmSQa7YJEcZ8Qo9rtLQW9tq5xPnfnHWFO2ApA2eFdunDUFnb6j1O+seyCXseNWFgW
QNeOfJXV59k2qCD5Ew1W1vDmY387A5u4m+Ep3K0oysxPctgrjCv92As7xIPEbi2U6J4wxItnGQuL
OvNmuzc5jdrAQ8pEMUzmhrt3bckKNu5KPLrbfslv/s5i3FuauK04+Z8bbOzV2u+bHdiMj8fUSHSP
uDv7CSm3VCYHwbxgG22X1IKWlnLitCqtKzNtPFFyYlel7aLjPin0eFgz0dJtNVOGuh/pJP6KVDfP
Cw22etsIA3LFFUWJhfITBro+Pyn6l3p5y+DHDOf7BHqD7cK2FUb38OvEgBZbgDCRLIF37P6GUPu4
DMMUUZK4315rpDapbp2j/Vl9Dlrd9pHROa19q9oKZ1QtII0J3mA9PY2X1UodRszeIpBzBjKCObn5
pMnqUy9QiyrEJ/UnEUph+h6unKyVAfhR1/oiB6ToLjreAgtTMbvsN2Yny47WwIQmApYCHFWGrOfq
WxLkukttiL09Prw/KKpHkz5Z9QzCfnGj4d6QSH9qIPyCMgmCf17/TNEFiqXHP9z2ucAuWONUHw68
geIv1HVQJ+Kt4mX3KgDGy4IsqCF/i4qc+fVrbb2FB2ljgiTIOKFNgN8zO7lfmqRx7h99+eTG42Of
70QxaSEtyx/qiHUYTliqz8+/ybAVR0A7dGqmFRHqpjTQ1DFsQkZKGSMWZKNcnH7FHA5ApKGrw0QP
yypF8Wzrfa7oYvvY770AqT9WkxVIDKLPalpfGihfNpB9RKmEjY2wqta1yxQ66yYHqDSRlFVi4/GW
4Mb4+H5i7yxOC000bbg29NPeMRieRH9DqNRA5fzEGNiMC6Z+e9d7U5NQvQdPVQTJ0B6hOmtLx+1W
1bd7cGEhZvENunCqxq38a1yoy8LDjPmvKcKOa7KqaDqMCxzkASXodzUWTtMMehLjgfMaYaIauAwn
Oe+gRLdfP6AQC3qNsen+/d1bgZZgIK/9Ua3JQT8NS3pRMz4KyPlRzQ0ErxDindafNNTsurDyBsxh
bbYAjH0ez8NKNkoLON9sTXQnNFvyHepL8d7MLQw0vYjGCNAEoW1h2sfsRnhRMLXUO2G96VszV2RQ
Ex3KCpAukL8q1RcIG0iaLyUVf98T92YnYWbD8z4fUJhF5tTEb2cQZO5CSBCtH+/O31wK0r2hSegY
0kJpfHSrOy9IsqXGEfmQaPsMsjz0/GnbUv8s7WNgljqHbGMMcunjemfy201gOOActp3MkleNvdk0
9oFal0rH35vMurCEJT16b5eALHPbGxRHSJeNXcYgH7m/PuUKIkS55A/QN76kW0odLbCi1l/Y4jMP
DUzKjZnRLd9El5xYUq1osd34TX2iUDqyv2Jim+ZhLFR9X2JTX1XW6rL6iIzYfrwgc64Q+UC4YhFi
Ydjv96Z5mid5IqSD47meXmlHVwAeLdwyQoJ2SHXB2MzDAdINPPTCIRMGpkRp8nrX3BBVyAx1gXTH
bHOQ5GELMHg8nBX9EzW6VxWr6BJmj+xJYS9hocatNfVVt8Yni8m7ZVHUMRK8XrySX3IZwY6CLC//
XcJtFRQBSLVIPDHn929tTlYW8s1a4yUYMLfr0MKbrxRFDxiQIBcC6VENfaXK6fGCznkQNCBBkGYk
NcNTZBLocG0aN0LMNY7yCpcPXuPMoqIhavvGcZM17vTH9mZm9c7cJNipi4ShXsc2jrgJDfTEgXiT
S3SmfPJ8260WWDVmduudsfHnNwdFjAepikuMTdQVxupTgxZXeqy8hTrd7BwiMhiRvCjZojH53o7W
VHKoZlXrdCx0PGUp2qst9Bl8t5fMmhbMug0TjoigsU5qX7MlsWeWrvFxZ0x2Kw4KZBPArzYiaifX
OBCqMuSYtMYJOoMNbSkfmSyZTfLKn7NP+im0JPl8vJLyTORwZ3Iy6iSQubxxYVJk7bx4qz8Z7lMM
9DzYsinhqBFEJODWfvfGYpk7Q8r3ND3lILNN7U7bx+5L0h8rwCklEN/+jbQKpK8btdO7fp+5ZxH/
N9QdIXLGYvGkU/8O6gK5s/zBSKBWRPVAtePUrnPSXoaNgKpk9ScEde4mZXVavfrxlyx9pe1ZrnWh
XUsl9Oxd6NuYnbIONjRswHFS6WB3lfvd42n5zUoogWqAh7NCUxN6+6SJ32i6GjWSAiUTMd8Ol5LT
GasWj1E/tlRl/qbuwOZsCioI2p9StGC/Qqrz8RfMXM53HzBxIkg89LGQBkh7tIbYk+S7979Rok4a
u5YXdv5MfwEGK6ITH80hCLp+9sjNCRPYvOIrXEYOTy2J5LvGyHeCYYXHxiqs1I7XW9XXfWvYJo5r
DRC63Qu6ayV4wl6U904vIPlsH5iFe2MuBrz7qomTifOOabgeXwV6y6vkkj1gsyN8ljGvDIj6ymBb
+7aeOwu+dMbdgFMHon7gLIfS80+W5mYyEjmXwSkcd046yNiirJ7WCI6QUqZo2wuvj1d55sALkJ8H
ZFYVRrKASQiGAqwaZy3tHKVigpcGr1Miyp27sJtnygcQ8YVmNThrAf4GuOPetUla5vOuCpi+EmcE
YgZW7Bpa5xugasobUijOgPIqqvSQEmsTI4BeeN/qcavoYn+Ri01ZgruuYFa5b3KC9XgG5k4a+uo0
gJFw1tDhMnFAoepxfTQonROiC6qzimQnSjk5Uf8vDy4MFCvBKIy3dGm4jE6p7bELB23maQpNxJsP
mB71JAzgkAEdT17A8GW9t+bV8D4jcvpeobKyAq8r5OT4t4YlSb/Ff1nKwc2cdLAAjIBpYLHA5DS5
33jaQMG9wHOqAHYd2SK3NfbRyjoOhD3Kx3YXPJXrcLN6PO0zIDSM+sbqZEtU7QA+Jx7ApW1lxUBM
kOhAiWAdredzYv+tyK61dl+KDlhru950e0df+IC51/HdB0weBZgLhKfi+DrGPcBZoPRpjO6D9wDR
uizcq3MzjMI31NQBe4Ni3+Ra7TOWkb2eRQSK/jMJhYruJR2eh2TVa2tFXTpsMzcqRNsh24LXA/qj
ps9jGaFCWnbc4PiJLlzrjwgwCiTfnohsfL2+HhoT7bGgTvx7KSKMdGlal6yPP79xX4rPULVVYL2i
e3Bwwm8KaPwhGnSsegGM82YNYpdopfg6/+zTg28+3lczJVowMwG2Dd0aZVRpnNxbcRTJUV71gFYp
Ft37HFG9bwABtj5esrG786Tj0Ky8ivTsguWZRb4zPB140Srga+rwngpXPLfxZMKrO0VsSMbrfrbw
ept5I6KTBoIjAKVKEIOc3E0azWtGLfCsqIRd8ylq30X3rC2Jkc/A0fEyGtMCqgJZXCjg3a8lxQuR
qzTcDgJ56fXWlK7hH/m723EWKO91yaLkfbAag9WHnWq3H5y1f7YBbRj0/AO3NN015u4NbQ4b097t
zI9+zZkitJvWr4O+e9tsvk8LnmxuBUQFjPwQhAZz0FTYTEkbtg0zvnfi/AS6So0aWoROmwqqMwia
H++zmbIQ9ERujE32WYGmVlYJYGy7P8ofsQG6dYco52r1ZdsmuqJBIMmAc51/bRcd9szr5870ZKc1
mlADgsn1Dm9ThEUB+bS2f172oxRg/KLZmw9mLS14sDlveWdzsuHaMk/dSoLNhNAXhVzD9Z475C/h
gvuYe6yLQGBDGB6USQAqTezEYlUyQ4NpzZAAS41Ml/HmAKU0u8YDtkT85VqVqV4Tgx6ZtfL0R3oG
7cXzkqbPTCkMq3vzGZM7sXFDt/dbfAYI4znw+B4qTC6/Ga6meGSc5hO9lh2a98D5ur5w6CeUFrbX
uHsmDzFA0PGXjBYL0A1Mllh0ywyzgJPXZ3/L8FCq58fb9wdM+9sAHhc8urN/I1CHcEAxtSs7B3CO
92YtGMNOfFE3wO7LgBPEBsoFdmFGa1oYiu1cUBrRjO9RJADkasxTgwbGChJCPVInS6d4fuj/vmxy
L+MJTNmkqzonUNhyG3mSepDU+PJ4/OP8PRj+D7b75paqWq0SuLyAEZd/43mvfqEpokt0LaX7x5Zm
h4N2N0DdR13oaW7V69G4UFNMtB/6F6qi115YuvCXTIx+8WYwglRKTejWnfNS93oCAQgs6TG3fjBB
u2SN9kNZ0N82F9SoH49t9rRKN4ObrhXfMQP3Y/nKb/aWgD6zzD4HNgJ3gxrmG4/9sfrW1jGqKkuZ
tdkl/Gd7mi6XU0FtaN10TiNLqxYCltonKw/m4xHO3bM3A1QmkRtbMR34ibAZvexv5RpK98oFVugn
xv/BDFpOkITHTvklJ9eVIPBphK5z8tzT1erTE6wmv5R4ej+2M/fYQbzwz9BkqyRDBB4Vvu8clSvN
JEW3tuQWBDsoIykat30Ah6MAybSQ/xZCRc/BvNc0KE+5kmhRpVt7vPiidcnCDh6t/jqNN1812UaC
BDC8xmIpBxQxn/lSjSw/LgCUrIA/8X0anfpG/CwYVViAEs68tTEdqHqghxB9m9J4sm5OTgJpEFdi
0BVd5tWp5QOT0lM/vEgpv4WQ90LMNgOLR3UHrQY8XsBoD50moruUwaufIi/rlgDLBIZckFQDYpyU
UNIb/ogVWvs28WsFJhfQdXTfcqIPApgPF/KZs3f5SIwx1s9wx05PjiQ1GoRrgAKm34l3dTnRiAUz
a/ah8KGIVthBRAeqOoN2Xdh8Y7g4XeaRxGwsqqki6nf3s+37fMO6jccC7MHqGdLEe+aQk+TJffUX
cihzuVTQWCJvBilbFAmnFBFp3zVeyieDY3CvHEhNPu0axe6UlK/1gg+cCcZwg0KIB0VCCXHyJGAR
Inko3BS1jHBd1XpnlEDAdT2Jz0svGxBH/54/oKfR8SqBhUFEov1+/uqoFKsoR9CvQbFkr3WDK5tl
hWSwBXpjTiUxrXhfp4MrdlbMK8wn7UT32mddw9ismnYy8caHIYl8HAk9E3wJNLKNzGR/O8Gvouc6
hboheiRU0SOsB/C7nokQmj8rslcCdFRQ5CGCOMvjnVopgWzKuahlZpYge/sniiOXtSApx6hIsKpZ
oKuixPZGITZseuz8RBp1x9CxbI4tpamV1kCyEl6oQLqgQRRCIF7U94HRtV4or9uh1U5C0sTCMVOy
Lt6KfcZ7+8IPCsaQfcYVSMLxOWsPGeooWxAr8OExSSupuCqZ0mRPTRgU2poybc7YXg5meb1sxIbT
66GNRUvrYoGDNnnfFxs+kd2xhsC78p7nWIrmlNYVOCuNS+8ZPtDvLkkfxOXelyRf0YuREZoUEgXh
bFYEIV55mgjSc00Wg+qpq0KA9quOyYRDH7tVo4tD3qM1o08ggRe4TAQmHj5ma1NyecFfcYXaBaB1
omzkZGLcpF+SlADJTrpeDIJPxMc9iKUiN2P8A+oDYn6Sk1YTV0oHYv6TQmsfPWV9ITCEr3iamXGp
xD2mvuiCQVfbJEveUzBWyWaAhEH5Vam8V3yJZZ14YK8aSiZd1ZmotRuPYaTwBYw2fmj66IKNn7Mo
5CNKihKddFA0SEL50DSKFDiQX/DQxoYaEJrotajLUe8pGg1Jec+rlVGbW065s5e19WDE+DOtCJVq
/DvXUkiHaxDyNdvca7xtWSAx8h17XBC3m7KJJf/A1LUsveHX5IBHJErbvFdCVVXQsEu153iI+550
UDTkTVoncWa4FITMJp9kGr5IC5XuUBWM75t1H/Ky7WVxEO5qXvOhE8aLbiTtkKBhgq1buGy6Z2Ik
xGw4EBW/FB3mW2EQa4YkTZN1Zh9kqWeymVvSRC+LTIp0laIfGPRXZdoXzx4kDoUQyilam17yPFeG
XapQCI7EfBczusigPWolpBEvmLKCSeJIjmRFa+BbKm9dQWQ1BVt3mnJmzRRCsqUZm2Ly/LaSIJmK
qIZD61sVqR1Bs6TGkKZsE7pOkpajT2AgiBXAe3va9ys3YEr2IqkdIDODJhfqu9cqSvg5ZEUu2V7P
yCUKH3LQmI0ba73O80HjW5zsRQKWSujEwyCDJUkOippuOL+XQVqR8zVrx2URp2BsoZz2xaQJBBFY
r/YkY4De218NKR7fgpSl5x/9IveZA1ekXGTGiUcrk1GDLrO4gGfzgjQsEw+Gh2YU9btNU8YEXcvw
2oHax4PqUdv9fXzJzHRlQpJ3pBlBGy8PfzLJpsY0SLKuQqcSEj01cV1T3QDpF1/iXbMargy1yxd1
LRvcNlF1eV9CQ8PuOkNBccmz1XJTocM8N198C0+68LR0WcwEOgCsgKwHonGKyknjz2/iDS/rAPMJ
GtZxqVzobUORXeYi8FNgCgnfuRDDHED9F3QMXQhk56oZUIkE36sErkjQivP3prWBRmnLtSzeIYQ/
Deq5K9Ff3H8qmyKyNc4KRL377uw215GKrw7Bsx8sxB1z19colIekFRimf3EIiTwtogiPOieW4tYY
mqQnPEVbbu42S93i3MyTCBIxqGggApB4tATdj5aV4BoBuWR/nrdIUwGG+F5ec7LJ7cf7bQZtOaq5
/rM0jvpmScsaLKACm7BIjDSgsQHVBRn/VJud4a1kGyqMOmqJBOWsoCEbAM0kG1wY9XNvfD/+ktkV
vv2SSSQSxEoqVxK+BDn88SP2aPKyn9D1VBq7TYjutYV021yS5G7okyRJXuGwp8J/GxzZko2mIciD
jeNrTE/XdegfLuRFfpPwY0VvBzk5QWHp8YJXY2EBL/v81A72xjN0kGUuJtlGPzEJVu8MTd4kQavU
dQe3jI4Xyxi2uSWu9cRo9sZSqDq3VVHn03icS/BcTDsepTDJ1QbYVScjXqC/+4VZvA7nCHVql4wd
WrXxJ1xwknNuSOYA1BBRYkGZY7JwcehmfFF2rGNJjM6dmUHfnPglVbMlI5OVkhHsSzSGkXgNAcSd
hlOho6SvGQvbfuYNB8Kdf4OZLFSsMGXHc/CpECLJXuM36By/hNrJPwIZCDqKLQQ5cLPGoVmppq8Q
cekUzG0UWcFtg3S8hrrtxAG0mYYLvG85B80wlUsiSGuCciy21OvB0aOldoS53aIiOQoyUDwApClJ
uUypqrau2DtMxq2zcsslrPV4Qucy22jD/2diMiCqyIk0MELvDBc3AkvYx7uF/sF1sQW97xlCLkTb
Q8gtJQcUJ08IAv8s2B9vounJu7U/8WNZxKgQdcMQVUcq0HdjvD8HZmarRmBH7WZs+IJzWTHwLa4p
/VlqdVua4MnZYLmuTWIVWME87g6qnK1qBq/1x0McR/BohJOjUeY4lm2hIIHvWeCThZzUWs2pVbr0
+f9gCCUicPehIiJMBWqlwpfEQQiBBPPH8rZWfWeDJYrrx1aEuRXDwx6ZaiA4xnb4+zswiIMuyVQX
+EqB4B7grr1+La7GFThLMBYlOofOpfYt0E0zJxCY7bcXp3zSl1z2uC+ns3r7FZOVo5GShEXIgPQm
P/nSnpG37RJ1z9zC3ZqYLFwccMDzg0McYKWMREoPVFBPihrcgsJSsmjMLP4aDapuQCGD8BpgkPs5
rQKBz6DvO+YVpGuy4rbA5IefyRpUojHAmp8LSziTm4HKyH/M/coJ0Vb1oeUKkg88pYDdBjijM9Dn
uc50ZHN34DAxnTf3+PqFgA2KN5dTTRblnJa+YZJsbZPAS8TBRwW131MFxEX5iVUNDzWJFr2dUvkR
1CYTLUqWz10geP6yyBJBEAHwlPuZFocmQt4uG5yggp8JtW0TOjiRSuAA1Ug0ad+l7436TKNPIPgJ
9YPvrssNzf0bJFCG0L4fr8Rs6uqHK1cA5zMgspPDVCRDCmj6CI71LKYikLnmbABQVMJJhkrtx9Zm
NjRwuLi3gDLD6Ke0SqnGuQyUGlgnldXEEhj1RVIDK2Xr0AjZPrEeW5vxrUiSQfgW8TKi4qlEm1CM
KfsGtCd9KFEjrQLPBNL+7bGRudgfSU0AjgChB7njT3vSTUQuVLUasj4IT2IGlFQo4NX5gasxfRXg
PNKzNKB1uyIo1VRm7IGETyuMTFUNeZHRZi7bjhQNAjtc1BDfnXYRACjrRRGHhG9ykF+8EWVSb5Ri
m1nhsAYDAfqEmVbXdlFB+iUQ8FxpZqTSgfdABV9Gie9+VytxHMshrVmn8T46/pLFr0El4gYg4vCR
BNBLa5/8Mtr4kXipgmYdMq5NR2bmaw1oW1LparCi6I+pPqifGZL3LQ3AAy31185cHAhAgQkTOKRO
0dBx/5HDIMd8JAIzIe73V0Az37eIOLqvzsJLOEYUnIEf9ADwE9TL0dv5srBRZvzNrfVpPrX3IN+H
bM7gdOWmPrcKSZRXlrE64RSUaLEtllQnZ4iGoC+DJZGQm0Z+4ldWOlObpuFkFAA60iuh3nma6Qau
2UcHFjke0d8DFbhhnxPe5IGFXxjuzP0IBg5gRfDWGMmcJo4llNmg9itm5FcqzWtnGVlvx4wJ2mbg
FBo0ApqPDc41tNwZnFzIQ58OnSp5rNNRoDqBrq1aPWvgyiKj+6yjgaixXgDZmDdfnmfn+YHhjoxg
yHg5y3Yr2kVgIrEndpruLdViZny+jM4epKDB1D2qft9vPEibMBWTgHoP6fB3FTQCH2W0UNSaNQEM
AWJpIJEgG3ZvoqjcUCsaHMCEMBoZVprTvcTOwhTPPLKQN/xnZLKmUEytKxnpOnT9FQYPhtNgk9i4
smXdsAYr36VraWe1sg6NDGyoyoYLoBd/w27TfWAtZbfm9ze0wNFhB60CsIXdDxkV9Yb3lJx1PEX8
CuvA5Mt10UYmE39DGFdurZD5WwcW9IdIuohQmXmHyfB3PFigUVr7BZlQsrQLhYGyTtsxpKuvAWFr
VmdlEsWASw8ESSfip5yV+QNh8pc4fHq8FnPlPVkEHSm6t1BExTV3P/o6HhI19bEWbnip5WuOZL1d
v6ie7vsQaRAvAspCYslCltMufQg5GFV9FMCl9PgzRpc5iRuB5MRjFDop0DebEoIj0MnlIJZZh5eJ
wD7Rl0IzgnXpGyJkT/sF5Pa4h38bQyZTEEcyvymPmaKWg9gig+9wKmD6OEeCiAT5wgt73MOPjEwu
iZ5SvgsbGNFKu5NfwDjP4V5vro/nbS7uwsT9ZyzTCzNqaMmLDIP90yu6or1VzUsSbn3/pEr7uDMb
xGDc+rHN2ekbYzwB6qEo/U9GlnUKh+S4zzkQ29MOjbfw68XZmfv3+6dDqiKKPgI24x3B8+SelKwY
nFhWyXnLY+U4JYE3pD1Jw3T44NoiuTCQUhAJajMpNUJkCFB90JC/J6IHaW+r7fPYDCUXRJ+thsyO
GYGaf4uHA4OjFmtCSfqQQ4TsVjVezAP0WiXCqhSK2bkLzkkzaZnoT5fE9buPinxLumLAvYCU5eAR
tUX/kJ4OlcaDHK6PQhKULZfanNS0lZ7jFQtKfQaZFj3NE+nINghRzESIxZeMS1XR6MEdC25tKagy
O+8H3wrlAYy9rkSZa9EWXWc9Xrn53XIztRNXVzZZoqHyiqxPVSK/paxA7YS056D3PjQQHhuby8gg
i/2fffLz/r6JaNlW6CnThJxT7DjDKqEpEa8HK1ipfy1er47DGfrLh36ngh3N39bPIRokFr5gLlS6
/YLR+d58Qc2KaPGl405ln1QGQruoSB0lYUdjMx+eUITr8pWaqkZcWCy9irJmNHJqiO6p962oArWC
+qTFS03dc5ff7UeNz42bj/IzCTVPGY4hLk34H3bQY/eVXwQazV3kt2YmF3lfVqjh5jADyvJQ2Cm+
2Wi2gFRmUi4c2NmgHehVcey8ASvc9DmmDaOgMIeFlogETS2UDbboyoBEQQK/GgJRy+7ElU/4VbwJ
T+0ndF/pWNJYzLLPJB+w4f59x2Rmo9xPM3Smc07SGNVT9V+kfddy61iW7K9U9Du64TbMxHRHXHg6
iRRFSUcvCMrBY8O7r78JTXcfEsIQMzVVL3VKVVrYfplcmRCu3CjbdNBMlJafb2+tuYz+CHJEBWXk
p/whu8j6cVf3NOVOLNRcbbRJcg2KYoZ68F7W7nt5n0HR4ugsGJ0LPC6NTtbUHfKk7yXKnfwVnLNS
S6VxigtgUgzlvjkVmRUvaWjMXsYCRDrkEU/9A7LNe74LAeGMQ1qVX9PUqEuT9xce/9kTcWFj4oJ4
XlYmGQcbUDRlD1JqsumJIrrV+qUGtdmnC6o+eLQQtqFf6frsYc1SUqIZ9KTEthu/EWnD0gXnYnz9
frz7ijDqwMKH/gEFrujQCh2ixhOlZg71ArRAedtM0tg96VbBEpHnkrXJ1PW+V8cChbXCtTvA2+/d
Mc8Wods7W0jtzd4nF+MaF/Hi2mKHKvL4BpaU2KjgCfv7PDSb5g2Nh7d3+dxuAJpPhlc84oWm0FO+
6D2/gvd0Cr4iD5SIVQBg3y/Kggtc+jPv4aWtyaAoUq9tWhf8abhn4VOogcZw7wI6uFSq0/tinS2l
7eY24KXBcT0vZlGqAyL3KgxGaLEIU0cgL/Hn7fmb2xIXJqY5UWUA04TgwkQNAldz2L42m/RJ4Qx/
IQ0yGzddGpo4E1kLTjXiwRDJwQjkKbo/PLngni/OA9YMNOSdeKyPuV9rXSCtbg9y1pO5ND5elRcT
qXTUa2Ka8idfhSiXgcWDojiHMssBEJUlYdHFoU4cCRdESGXDY6hlYcWVTuOVl+2Zcp1tA/owsJ0e
V1ZQO+WiUuz8fhkJLsCtAbmI8ecXwxRLMU/4uORPCSQcxySPoYD6U3SK7L57jC2SrrrKM5XMABhJ
soZF5O1c7lMWwCoCCfVvHaBr+3xJGRdnFPm4Si+qYwreCKPTiSnQNRfarLQtxVUnGupeDRbip7ny
DFhnfpueHBWG74uqQtx6Iu9W5BBrWOF4FlvII4HG0YKKfarnegReopV8EB1QAsVrfsOzGo+/GZux
xe2gAz5Z2bd33tyD+PuzAEe9npGQQFcD1Q/IH0CDD/l99BjcNjB3ftFIAjg1IKcj7uTagMfkWee2
BXdqkWC1M99oMw397N4jcq8LDvJc2xk6ztAzOCZj0C01uf96Co4AT+zgixrcm2uAXHWNEuVh1DT6
3w8KjwfKvyDPkOQp/2PXF3HktRx3ArSpjRrHVanR8aXZNpFRFLkGFCLYQxaMzubU0RFDBJReWe6H
3EfmymzTZwpicFDdDwAj9ma5J08u0LtmdNzQzZJvPwdSllAlkJEYFgDhndYUG0Fohh5wwZFDvNju
WjuWtdzSPUN8uD2hsw4o6s3gDEZIy6IEcL1N8q6IgDF3OYgdv7bMJyOvWu9DKlepmdlFqPO+wbJm
UejBr7Dd5NzCIz23SS+tj6fk4l5ixLJXXTpalzY1tcVz7j1Hyqrw7gmSw4vNxjPXEBrkkB1CszeS
wFOu+y4o8aM+4EEOFw06D2k0VcuHFyE10ccBIDrSRWaxSyMneS9z8yjGJuhugQd3yAoqkp33lXoj
D/av22sw81WjdjH6Y1ATAQB48gCWA9ie6NjRNmYRhjwAf/tSXX/uhF7ZmLxzdZ80Ep/CBlOKVssk
lsiIW6k8tbXTFbvQ23WM4ReKntHWovk9V/yfv2Dy9kH0g6+HCMAK2qPu1djFgEi9FM0O3hnHbCrX
2zQ5wPdupZVtZ4lqssrLBRDe7EyDaQHkArKIWGSy3UDHU3Z1x/anXmheO1fWmTBcWMwZfmYoUV/Y
mLjSikwzOR8w073d2+HWX/mr0nyFzh3+tiute0COafVNQr0+1tpSIniu7ADzqGYCHfN9sq5PFPDB
UCzvgOCAbNKbh749RgfpohPpNpAjp5GvCWwCjm8flgTAZh60S8PTcl9fAQgkqQCu1NCdl+7k+tym
L7G0UFdYsjI5KwodaNsU2EVVEiS6mtf7MlGcIUTOja0Z6/bB/G8mE+h1qH/yuIgnpybz/zWZtV4Z
u919apV2YA7ag4bZBIl5vQIl1uFjicRybpsi8APsDU34o7DzZA07lvQg7AJwRVpH3gMPFPztgX1f
dJPoEjHRvy1MnXtO6MICWS3UZrW215UdVHnRCnn/iM0JVeUndafuOr3S3hO9w74FjbzBm90KLO6o
rnw+a8y6sonO6Uiy64ygtUtp/Dl+hKvvmywzE1fESwN8H9CcyC8i6xdboUVtunP37qj4Zd6BDy6y
CjuxYhNZXLTYMVaqw+m4PVNzL/HVl0y2QKK0KnA1A3ppPEfUwc3xir7c3XDXh39ms12uyeSClOSC
Q8s5ysEJhlyOk44hKyvfaDSgvkDyDVpteIntBpwwCx7OtzN4az+MO/LiHY5wmySq9G379XGAbdAs
af4q0eB2aFj0Ttu/11ZmNlrlfG6fQd6loaEy1eOdZ5SbRRja7HOFOg7HjfV7cBBOvkcUS0Fw/WFs
uC7QjeHQg2K0xZ0oHBOOM4DRqBUtApXlamG1ZzK9kFr7bXfiDUEJp1aqGHZ5GzqKL+Wnq2ro9HWM
/6Od8Zq7mO8maIXWi2An0iqLXRtkAMFhq30smJm7LWVQF4DXUEY5f0pM1kDGg8+lloUZ8n4PDT0b
mnlsaAxP6AaD9rN7txBtzR6XS4uTgQ1onBK4FhbzbJ8SdL+IehsjnYie/Gbr71Ry5y7B0uZieAUe
HfodeLSto/p4PZkMK0q52AFru2sMpP5eA6gUrlRJq9G2Yi7M6NwGubQ1iXQC5IUVPuoRttXa7qVV
0KMvDzvDXBQOn+H/R7SBEfEKTgEHb+V6VIrfu2recgDxs4pe27m8VXEKuXWysrWHUTXXKi39K90p
YPawDxvh8Um8e1INWuIqXFrV8bhNrwfo0YBNBdRswAZNg9VyGFJOxKh34Yt3kHVurVf2qOL7hcO/
sGmFmQwhBv7b2OTub+XYbb1iXM7NYL29Wq+13drK2sLWfXhQ9UaLN/vHT/PZPOf6c2F3p1h3YlM1
vONyvDmH8lfwLeyouK0QMoVKtJ0SxSqDWkDViOmmjxKjUGMFaz6g+xCtG2vC176hDh29ZxlvZHrp
5U2USvQpkFJ2RVCas0N2kO8aGoxdZ1lro9NKvi/xlxbUnrpwg826LIoC/h602hL4LZMbjBkCPxsY
d8wrGK4ts5oIbWHWCB0Db6O6OtC3L8aAXMWq1hR9CfQyt3SKCvQDKjgAfUzR/GARUPyWIgNfDubA
vQncY89YvpaRfuHBWjI0btiL+1MJE8F3kew/NfLpVawzPWgOGSY0W2KWnnXnL4c0mc9QEiiGhDSK
nGoQDIQ/UqMCbBa/fEUj6OWDVqYW7ZVNpjOM9uE8Ldw3cydvpOAdayagQ50uZ4LmQi9OYD4rPD2W
d0T4FENweAcB2uy+vjmU0XDX5Kg4amW25jwzEofH2x8xu6eQHxi7bwG9R7f49WxXaebGSlRxp9Sz
RwUE9fxcWnYFwRkwpnq/7tbrg/wLtw63JNnEzTxgoFEHexSgqbgOp56wkjCCPBTAENbrSINud9ma
Q4/5Bq2OcxD2tbbg7s0tN+ShZKRdxklHl+71ULtIicVgnO+NgJbpTnsuvkbpJAg7aCiFpLpq5JtU
F1ZPjnN7kkeffnLFqkjSIdAYue/QtXVtOO9w/wgFDyxqa6npa+69V+02hsYOGjiE0AAdykIMMI7k
lsHJESJ8ir5JJNpO4TtHdzJXGJKyhPmbOaYItDkWvJnoa8aFdD2ohAf1F81hI2l2fWMOejAA+LpA
YzAHPbqyMtmeokTLzA9gZSh1b30fHCKHNUFn986rHpSBJAdvopO0T2xmLmyXuczgmElAig7waR7P
xPUAA8kXA7XBbauk0ONQjiq3pYmZoBc01fKuNgom17pPMEr3jB6XpyUlxZmh43IA5dPYQAWvdUrh
EGQilzRDxQNCyh/k9xGKEZk2J9+xL26gOUAhlKZrDvvbe3VGGeba7GRdB9FnUpC18qe0OEi9Z/Ap
sHU71VJap2g0BWT5mWypBj4h8c/kgUWegxjitnlSI/DHLngnP+8IfAyP7nSMH4X0qb5a47VlhFiW
h/u3CjR/s1CInYlFrn//5KAghS60cQ3tNqAmNUleiYGvI7Wok2GTFkdRgmJcuVNDI+9XdNhVzdIe
+3lQr+1PJhtJiK5JxvHxvUafu31JHt3IcJOHyD0P50i6l1td/qAgmwGM9fZCz7jW17YnRyuT+0bI
CcYeg0OgsJoy0xi6757z0ikAlzbFcqmU8PPKgEURQD1ULgBlnHbn1XzVRwT8XichqmKANtkmkTW5
jtGhK7eSeGQiIQELVzMMRG9Tn0DQvgCtiybmLNCFkR83vg0YQLgbkijLwPjcdm/R0PZnyibDB5W9
PDFvT9LSF09CggH8CLwqAR1UiD6YMiVHAHQ78jekK/VQiReszewGdMSM0N0R7vmDRoTjqkyh6MQ7
BeRZzFdK+JjU1u0B/XyKoCUIgUTApUfykGmXXR0rrZD2zYh/gcJVGet9Xq4YPzLk7EmIjTZOdEqX
0h8/HR2kuoBfHXnK0fMzFWqV1Vqta1EEQCQqQlDxxOeu8ZkFt3HGn4AVHvUUkKOA0e879rjwG9NW
TDw38PmTVALhH6/LQgvEXe1DISJ2rabJQ60sBkOprSB5KWK7Tg4J2PNI+L5E4DRTeMGnCAIBSyOy
0egIuX46vDKqpahJ+JO7yx7Bn2cQE7TK2aY0TEUbzFTUhAU/bqb8DJMj6BstcXgwpukAxlf6miUo
0/UHqoHNGXqMosHddfpdZJA/4bshA41u/5FmnwP1z+RcIGCS5aCNASCAqoAJCGP2wZ55PdFB0cFB
XFirXyT8y4f2ObRvb+CZqA2VSMws0EZgeEMP+vXcBr3EuAwcj5NPNdSwwEbouKtqI4PIDkp1lbn+
zFdA3p8QNq5umx4Hde1VXVme6mWh5zeJPT4TTlwT6UxmsyDwawHbNAewyi2R4iyNk5+4Hww/tJRh
ME72KzPyO8FYeetER6uxe1+YInoPXSQPKzvytXypljZ7lC7m+DtouDhKlTKIiRvBdgbiF622U8Pb
CGjo1Fnf1Bkws2wwv3ry/CfSPddTPPGUK3jvdSTDsJwZ0VnU43vSbYnOPsK5iJcU6+deQOSUoJyD
tCA6EeXJVkorJNYUtQM6pdt0jd6o2odHrEw1AI9u/fNQLsFh5i74C4NT2lF+4FRI1Dd4cgEsBjkL
D/YWQ9qCP4Gs2+3ZfV7HiD+WIvclq5OdhCR3V+UdrILejE31sgbR+Z8aGThJJIRy0DifXvFMy9dV
FArA2vBPFSOuBG4wKvBHEv6UC5rCrBJWeeXSr9IFgZPFhw7jOm258ASM6zU5oARdjoB34hXlQMp9
fTXEfkQzNkiFU6t3q/itXnkW5nPJbxqrAjesTBcxA2sTuk1hZRTNE187o7a51/yFrlDCX0rez1Bf
4L1H0DpyKIBieRqeuz7jJz4YAYGb7ayXKrCkdt31aD/RD4zDocJtRlpmUHT9PUoL3sjMdXdlevSN
Li6BrhxIRAlMR2i8UfUg2AtrFxKhb4ucv3OP15WpyXMSFhwbMwJMbQD3OBzkI4X/p4vvqGguwi9m
TgN6RxBYSdKIHvxGKl8Mq+Ylj6oCFUAKnj7yupU4oHUsDdYy6S+sn3H7zZiL4q7MjZ9zYa4Xelfu
XQzNgKTvTn7xzDLV3S17Xx8dYpBHZzguWJzdn+IIswashQWO9doiNDaDPMlqDNBLtUYweWUXvgUH
EPdo4r4pHthhW6bUKBdfjdkNA5EndD2i5xisoBPDUKPh2qjlTwY4MweEEKF+B8KvU3tEQuewtJAz
4K8xd4QbGkrmYB4XJ7FbpUR171cZAB+JmbFGpOpuHRgxG6PFMDK9WDHQ/wuRlm2WBVqbUc0XDpwM
58hvzaY/cfHGH9YxOKxL6lQAZ2TbiIfsxbHldLHQpVcB+l69wTYfMeobS0JBswebQ/ZfHcvPyD5P
JsvPgGZuSc2fnsCbpjXOKtIbh8XFhcgL1LTpA78xShl5XDAp3d4gM8Q+mLgL09PT1uYkSjy8B/2B
h9Z8YVSGe2gMVSOBJjyzhWn+Qk5MFwPt1y/7rtlBOm6J0WD2xMNJ51G5Qlsb3PbrvdJ56LlSeTy9
ggYlR4/qLgfeXbRrHto/EWOP8cC/TU1mWnID4HcHmHoyjBdxnXtaxGjcjoXz5DjiAgplRiISk4ts
nzoKnSHWmVhDVkz2igjPHnkpz+yTvOmM5lG4i8xHWbe3HLiDfM0/FKfjUTidCshEPqfOFqLl6+MB
KqS3V3ome3L1LZOFlrsedyqjACaNPlBwcVlExHKLS5mEuXMPllFwLADTBnGvSQWpIbkc9cognCry
EKpaktqe2cFtS80gOt0e0ZxXDD7K37YmvkzPdLwLcj1cbgaaVtQjBNLfghNj9tY2PUN5fu1k+pe+
YHUuJ3ZldXKlNqhClGHLC6cxNQ8S2a27ltbNI3QH9uZ2W0Bm8jwMuu8Qvfy4PeC51wpERojYJXAZ
AOp6fU4Ct0qHOpIQBSh603haewzbX7dNzO0S8DEg0cgDkkK+g9mLF6oYAhDalRhc3AMsq4I0t96G
ydpfSOXN9HqNIQVYVJAvHrM/k93IV54iJwyG0qLNq3/yntHZuy/BxNE4GgTG37FBEa6+Q6STMd+E
UvN7m1uYTWluOi+/YeIhlkT0wcqoCCdKwDyp8VEZEzsVBvVZzf38VEW0BwMikT8lV5Vqg9YumrlF
xpd3nTegR0/Nmyoxq7YHv2Ee572gkQhehiZlEfvGJyIAM7RBsUfLc6YkuuCBtBH9HW6KtlgujJFD
8kj6HktiEluSm8hmwdRvA1pB7nq/ziCGXQz1L+Dk69XAdXVuJCpDTjJfSo8gro33PC0apBMqPst1
MMHmVBdSSYBLAaSRh3/2+18hlQvkMLkscxgxKdGaLqsAgvuhsouIEDtZLA+On0neB09Qi9VrkYBc
P61SThuSplorKc+s4gycjVrMZXKjZ3xcp+hmj9nWTAt0SWro9AekOfWLMxu3BatJbVu7Ovpoo7cE
U1Vqo5Rao93epbMvxu+lg9bI9UlogwYdlxDGOIWPuQLwMTmqIM3kqcas/I1rqp7l+QvJspkSwOWW
hb94bbNXpLJPUQo9+VtJ94/3oeEdOJsDbUNsxjZZOIgztTiYQ2UX/c047T+Q/GgVTdUwdbE7TX9r
NNYOajU5AENUeyH3oL470wyEoYYU6zpDbWPhtZgfrYS8I2odI7vG5HAQMXB7qUvEk9gYDXMY6CF6
EtHAU2jsCntKFsBUVe7q7q5fwqyNv3kaUgm/LU9fEI/ySTaQQDypL3ymR5pQ2Dzd0sYum/2COzB7
A8C3AFEz7lQyhV6gVxM0tF0qIhh+Uftd3aCYv1BVmL/pLmyI19smyXo+ICxsFNZuA+4PkEX5xsOn
a3nbBro/a+f45cirJ2UxNp0dHKCMIgesM0LG8ecXVzkjDEzPeYN42gQwc/sAjo7LjzW6+N0Tj61G
WlcWxt/dn8z1yQcw7/bvnz/gFwYmnpNMuhBMNTCghI5r+wD8vdAGpTYRZTY50wbhQGtJU+m2rRac
tm9v89bYJk9TDubWJMthmpq73eu9BRSV1ubA4YBmcrvNV3d3a14zjnKoQUH99rBnvfERfvqvNZuc
us4Ls9DzWXFsB9j1X6+IRzTRROPO6iHe2NnX86/k8W59ArLj4AgQBL5tfv7Q/zY/RYsyXMYKbYih
Ny/c9n4MAFwD+qH9/bECKtEOF3bRrD0EbPD7EZ8C/D6Z6g681hwX4EqNgELcQdWBGJXZP65Bg/Ph
LhF5znmml8Ymc6t2begNPRFOEEWP1rIePzjcr4UJHN+A6d7B2uFGASMT8u6Tc5E2kVe5dSyedkgd
blhLdw4fzpKQ8Qx2AT4vgDdIb3Fw1dipB4pzoRAZN2RQ6O6X9ZZrqYt34U3d3K9+Nab/oBTGnQ6q
5FNzioyFlMKchwgA3shvBaFZfMH1tRLLdSJAS008hdJb3p97+pgw5543b8/kDFAVY7wwMxkjIwhp
LJUCbq+X8db09WYfAsmUa2+PENvGeRA1bcscFK3d6pUuRWAtDSDUwkDABaRtNaoBtz9odvcAswHU
KAekw/Q9zHw+Z/leFk/sK3Mft7ZUryhvoLNBWqi5zxuSoGumImzE8l7Pr8yDipoqPjlVhiJZwhvr
OmlqNpGTLXGwCcLcbkVNaqRFI+g8nnhRjOcxWZLAFDVL6BAxx8EaBD1eve6gtpQd0Uz76Y11lFjj
DvGXCYr2R3CoJnt0CwcGOB1Pt6d4rtKAOjBoimQBaVtQp10P3U0YlfN8bC1j1+q7Yks1lNv14jne
JFuy9iVIgi+d2Bl9aOziC5uT51khyKpWMWzC0UD2A+xY2ivemKOFbabZ79rWrHLddEbu3YPxtDDg
uQVAMxBgJUAhAdY6uS7KShwZCHDfMscsVi0hflH8BwEsPl1qgpYs7DLwsdtwvxjs7qUE+ewbe2l9
8saKQTNQUenHoe+MYq8+yyxacjUl1L9Ae+gsjHXcTNOrEV6BNOJ3kbueZugGxe04JpDEU4I2lWoF
iclCT33ZiMIG/dqK0YVG5b/fNjr7ll8anfhAddCnZQb3Fj7704u7A8RK292X2uqz3e/3z3S7FfQ7
3XH0p6XrYsZBQi8/avfw30GDJk1OcZSHbiiVCTnxXyAPaVu7NkAl0y2pt47fP5nUKzOTE0NFL44q
iBMg2zJk9hAqmFMmCPXehczK7bmcy7YAcg1PFix/ICKehuweBAfJ0OTkhFykNlLlPth7Wy80f5RX
3CwcjfHYXQ0Mjxus4VxA3wSPzOSViQY2b2PitadUiT3DrzGwuvXrhVfmZ+J1NAMFO2g+jM/ptE+s
JUpKCk9pTt19dMcZgpPskBn/BJuWHehk91yZolEaanNYGJ764zRMDE/OHglImIJppj150p1bbJhj
tRKSVeBbQJs21VnmP5Je93Vpi2YYakW+9aaeY9GEnHOs/uJLcDsayQNko3f5qa9XUfAM3oiY1+Ot
bxeuVjbomigNFBcY03uk9zTWm6164sJnJdF9AxqRRXzfZTbJ9TIAW5eTHaV8X3CVVqBxjNFCJz1D
VvBQqpbHI84VnQztt+sA4Mxwm3BGyxuJHqF+CGUfTyOK2QqAivAV1E27sat+l5NEQ8MOCuEV8wyW
EeQFRNPfiW9hudhyPh6lH1vlYg3HB/UizlHdAIViRW5OBI32T1A5FSrwYG85cO3hY+QDYczSN5ek
5X48098LKEKCE0VqsG9O343I7xt5XEDO8u9l5KpcSKou3JlLNia3V0NReIfsRHvaiDa60rINv3Sm
57fh71FMHiAwvPZK7uGYQaXASO+h/dU8RdgiWr5xzwv3x4+7ajJjky3f9nlKGm60paGJj1BHiE1y
uHO1TOP03Go3nH5U/9eaW6NRwFMQA8N5A9X99eZIeikvKzaC0aqsrdqNY63nos6k7apIgAbqKojU
+uwSk9TPSt+3Xfiv6D0FZPSbs+xiUyY0TCDUiaULw1d2QB8Zjy6VuzTgRpwvqm0CCCE7W/oI+G32
yd4XigE9CU2s97cn/UcuZfIZkzkHnrFP2TRsx0p8ajEoURcYsmsGqOfk94m8JDP9XTD9cRhRxPnX
uCeHMSR0ELsK8y3mVuVrREXNNghXhWhU75Ro8gDlCApGNl3aQ9k9WUWyQ9+5zwYCaAixTfaDA8KP
Pt+ehcXVmIR+pR/UVIb+DrYejZ2ofiCc7r952aOqJ5D9WdUvbbCNMCWQzpKMiNkE/cPtT/gZ2WMl
ZLAmwNWDYgvqq9cbESpd0CPKSHsqpU0gIUe8T/eqoFcQCs9+ETfVOoekWrzKCUQ10MoRauoDFzx3
gtVD8gpNmWhKIcjltpoQ2kK7k8QVWcTAzF2l4zs48kvCCZ9m/3tUx0Q+lfCRhSatww4LKB1ScSVV
ttfZcbCOyGup7olwvD07PxMBMApqgpHBQpCh2DZZIAFRZclIECD0cXEHD+XQ6UMH3vE82IfCayex
oNpZF7zFQTqdCfBx6mtRLyBSp6EAmg8hTKGghw5SpCzC28nejRhXLkmN5qcX0X7BDlFCTfmFwNKm
dmIHtQ4UWe9EFtozdu4DUE+GtEsB80DhHn/fnpDx3r04Rj8+ZTIfDOBeQNkP7IkF3FyIWi1i7wCy
dpOFMU9jgKkhbnI/CqBGaCIGhgowDwbcR+fulTzTwDlnkoJYVaInG6GGdnn12tepdXuUk9vph/GJ
k+cFQyPSkmVPFX2kZzc5Duw6aJyAM7jKkpiF5NrkNf1hbeKScyyjVEyP5Y1QzJEeg7aFXlJtJMV9
Agmw2yNbnNfJcYcIFdtRgvbIdMWaXmnlrJNCNw9EOKFe4fZ3iNkt0l58r9Z02wBvAcIDTgKHyXfA
f/HqcEHRywOP1UQ5tFFs6PJYIdiuIRMCZCT3tsQ8MzvKkWoIVwUUlwDBvL7U6pAFZykg8qdQNEms
k8oJV6rg5P0eTqQff5WqXeDF5dz3hemd2znIMbNIG4IlBtjaa8NDlMuQLkZbmFD77pNU963d8aio
Qc6M14TE71/7oEmeIKUZrjhW7h3Kh62eNTk1lCIu0As/7CIuae1SFukhBlrtfqA8NXFBnLM+pM7t
7507ziiHo89I4CVRnaKRu4T1aezic4PSqvEm+pxNDUFJ9dtmpkmz7y0++hvAkUhQh5/G2E3jli2K
GqDrLAxUi/RwDw7NfXKQzPCjtSuoHDAmMbeyFayI3RrJirVyFMxAPXqIDHUFzQp47YHFLNxm39Ha
dF9eftd0n1COdwUB3yXzn1ISO41VlYHZIbnjea9yi2BGSPV/3qF/e+/+w/uk+//6/eU//hN/foeI
YRGA5m3yx3/8v7qsinMcnNM/tLr4PNd/0K8/jtW5CsoqeC//c/xl//6f/3H9R/yuf9oyztX56g8m
SPur/lB/Fv3DZ1nH1fdX4KvG//J/+sM/Pr9/y2Offf79L++0Tqvxt3mQ3PvLP3+0+vj7X+A0jL7C
3y4t/PPHd+cE/+c9RkibPzZ1eoYfU/zxt3//Y/DHqozP6cfMr/s8lxV+tyj9FXxAClqp0bmFpxcX
cPv5Xz8hfxW+Ca7JyNEpjDsppUXl//0vovhXggMPbh38fOwSxGYvaf39I+GvI8cl2tABd0eHNmqa
//rsq+X6vXx/pHWyp0FalX//C87x1SsIh10VsI9VcCMCXj72/Vyf8pwqEs9wYXGC8PNDBCTpLuck
xpRI+EarOjPRk4Vgts6ztyqsVCtKZWrUkSjtJD7LzhFb9kjepaCQVWJy1zPegOQIQP6p0Ek76LwA
B5MPT6LQ8WYRpYgOiqp2GJDjGEni9XbTCYEzCAKODOuKm15t6Zbru8CO00i1B56KhleKh74cJKvl
orMgp/0qKSFJmQ74bUkTZnoigY+LVqjTykwYO4nMRtZQtiU4DlDgj5oY3aQZOMmyzO31gfobWlHF
wOm25H6AKoeHBsGSNpo6BMGdEpFiJSvxG9cLByVNtkERfiRD8BbIBWC1+Beqyz6Jft5oTJlYoFD5
BURDCbqj/Fir8Ra6vCW8xyGwQQABaluGvqJRwDMbWkHziGSZ1aoyYw6iNHaAVLzuKtEXr7hrMe3c
tQxOfScg0Zvf16pe+vToyc2uy8ocwlMVGLkatK2nBVrw6jJ8k0X0h/leH9iKj+/PChaV+oyLV0ES
+PdKNVSpBurLfuOSqrelvuF1VqT7VAh9AykH0Yg6WbETFYtUiC637TLpro5yUO1I3T7LX9kK1so4
fYWaKOrgraJobItZGP8VleLXti+Oae9t3KHKTD7Ff0xICg6UPAQQo2HeuYDDUwBkgp5y1c7voUGN
eFA2E0+MNcWXoBIbfDASG6NNJH7NuzazoDnarcu4CLD2IG7R+oqLAArpKhTFmV6HrBHyxgFb7Fgs
DzoSi5eO9YFjQWevXkThlysy66gfv7GOX1U1Qje5N1J8s3SfD1iPIPRrK0a+8jULVeJQDhR1+SBw
WyFNqNOign3Xj1unE9CFphIG1c+m3nZuXW8hXYvCKIPefVC7on75EHtx9oYkXn4IhvoF2EKbD2rF
GPA40zx4yzgJTc0dPfrwue+QJnkt3eLoimGiC2EKRe7wK8zLl5RN9lxZgYOg7XyrLJjIDPnkTa6j
jz6sqSGKsW8EInRZZaHs1imF6KyYZiC68z04jj6zhmomkBnYCryP8VZp9MFT8gg6tANx+9QmCY0s
GpShFkVQ7Sz7KLhD+1ZpUB7uhJRE5KkOwnQbunLdaW7EUD3sgXwpiAP1Wc8QvPRY9Dhnvep/oQX/
0MTQEm3RRGYrQfpFMonRYp+JdZFPsAklNrUDRuwtVBoCvQw7PHpJuwsD/3WQgBplvJQ6cYip7QB2
SXUfNUtHrVpIsDK9twXXdmU1LpHMyht2LcGe6QjWkw0QR8ey62EuKm6bdUF3DxBVag/o/TfUyI31
DBqiJiTUeD30BPSzIRjS2Qi/gAh5a+RKiMrL0EMu289fqg4XQt1LnpGxbmnn1PM/Kqq+C4GYr10m
+HIV0SYZOl44Ge4rZHnBZZ6TvYxrEYGNsJLSBFrX5ZDaqocJqJW4NHgPFnM1FQ2WAetmxEgmoqFd
HLKgQlQi1mhEAGh8An08tvQ/wFuy65LoS+niBhoCGcQ0gR8C3sRVtCDAp5Wqn+htWKV27fHdSo5D
XxP44iVSvDc0N58VtonB0ZEHdiql3Tp368iClKyviVGJi08E0lbpVTQIkQY3bdrwJg3QlRwqlDWy
nuTrmg1rJxLS7B5O1eAonZu/1PT/M3ceTZIbSRb+RTEGLS57SAGU6KqW7Cb7AmM3SWit8ev3i+LY
bCUSW7DkXpaXGQprzwhEeLh473mUnR2nKt7lQ9H8qEqrPwxxrR+CoX96OTdmF1XysiFZ43Cl3GbR
jiJt5jtF5ZBN+KM74cxoJaD07pvGv1PIm0KOp/gnTq78q7uMJi7jlP/6X/+ri4jk/0cIIrvY/3v8
cex/UAn8O5aRAYv8r/8OL4Rt/IumvmU5dEJQqtBl/vB3fCEc419AYzUNfgbVdy48Ef6/AwxN/xe9
bXCdtD/55yj7/ifAUN1/IcoIGAkaNoAWAoYb4gtCmFc5NsNp+JOoCMINcTVe1DWluqy7Lm27DlxR
68xeo6vcX+Yp7cS+l1XPv61IRIVEdVDjeOl5vkrJksQd4enlg09e8NPsVMjSTmAcgQUrO2iKPUur
Wl8lSrsarWzwRTXoB/CA6VFTo+QUC909v/rC/w7VXodml+nXy6LAptEKZ4yCrNqsUmlmM2ZGpmm9
X5Z4YbU0BTdyJBJIuX/+4LqVn7dK6yER1P42uo3OCfrPCduwv/HpqBPRMWW8EMWatdyAqjWBm4mx
pwuvoZQt3ORgB3q58+m2rACz4HCYphz0LbO6V59OHXOHykjR+2mrO16S9NE5iNw9CtHGZ5Ngjv9Y
WX02FA1aFXodvKFKiMckLKOHIJjrE1KR2e0LspgHxKBEHdT01QzPQu8rYLdB52tK4L7PjM7+DKF5
Lwvd2DYq3mTmBO5QvK8GxNhjHGeV0fmV0xE2lxPjEdx22sl1L6s5L0eQCdM2XAk+jQmC+PLjoEng
jOWoUZjUiua+Vg1Gr9eKc591mf0Q0hM+9nYEeS9Wwh3LW+ujwE3ORL6tMU7w0rKSCDvviq7z+37u
wV4aTHqPrXnnil0fC5vNw3WShsH4MleFOXtRSpg7WuUXgYq2+FSLdyqy2Ee1XpodXY0tUxAUEAnU
wEdR/b1cUOCas9JWtANrNbcfFq237/PSap5rG7noWy8uI2SZic17QL4JNfnS1DCIvqoa8Ko5/vjg
oof1FJdhulNuuf5Cl1ZWeaNeT7PR5Vnl211LwGuk5uMU5ntr2dq212tZOcGO9o6x5DFWEEw+FW1D
C1RoiScWbY/OvmlKBU4G+h+FN2XlI+I8mXPadJhawvnOjLTxABY8ZnhhHt/sI9i7V6bkvXvl9IYg
6oI25Auhb+Xc26G5+Fas/fn2Mdhbz+ryWr1eV+XiMsQmyR0/Cnr7EI1CPbXt0O1UYqWT/p/Sk/QT
rAcWqlQXosC/HpPIcQ/mQHFKP2nNxg+73LyLlY4ql5P/xBtm/+ToAf3TmI4FyH1d6YtCsSQQl0t0
nGPBYEuQq6mw05s/Ehq/BqBlAigD/sTqI9WDsIucBiOE7+5rPw3puXKN0bvxI9H/IXijgQlHQ8ZI
lyeh7BINxomS+Z0zDEdLjbo/dAYtMLSwsfam9l3d2BdbLr0XWvWsTFaCXp26aElD3S3VzK8DK/0t
CIPhoARmsjeReNUI5DRgRwro4FA1UPX66kln8IWTR0WX+YqTRs/CcuN3BUk1EuNm/m5piv69akXT
k9DHmqE/qfY+hY3zre+LJTmqwqF1q0fLk91DF7GDKXnkBWg/F/pc7fQqrk6t/J1suuVoOip8a3RB
oDH3gTmt6FKEPa2uLjCfVQSWfBEa9klJBuvWN03HFlQUNkWRGlyrb21o8VC0oZ35miq+zsqoQ520
p1tPLUYo5AE0ZLiwgarJ5UdOlyKAIFNnPhlx49l5PZwDc+h3tu7lDbm48ZjBDvNUqOzjLVdnKat7
XRG9SP2Wz/R7lUX6fLIgFGuHwnCqA+StCiILXBXqdPn0q65Hrl+blvKFp0k7RFpbfXbUUHsHYMF+
x/AtBWlUMYxAlJnpekaRufQgkDLGU5mG6uPbd+76HkC8ArtLZVYxUC2RjvPVPdD0eSl5FVM/zWj7
5n1X3lFbcnZutnQPlzuEyDEJFsx0lyG16+dEhK7SO3Wf+qBLgt/mKlGP5TiH3jxY8WMzNM27YJz/
tJeo+/z28l4ayFeWgZpy0xULZ7x6M/XKLgQTaRPfjqJkOkzMMvxsAsqGzNLM8XHsbRtZKUufPs6J
kpanuprr9Fi1abi8qxyXaxd0rfs9nZz6exhZ83RMzVYJ9wYMXV8/cgviOzk+lAR0rUbXm7k6TiHy
okxu1dHBSb6bEQPeig5Q1rzoe5LpW98DyUkbLW/Cc3rQl189cyGhN8qS+Gkf6MccOdWzKZOCI7Ns
Ah/cnfG9T1OLkW9W8cvbX2TrwHEQ5FBsKfy31tSKtCaZ26hP/CmwynMXddYR6Gbqv21l1SiUfpcD
hwwMkSwji431iSvi0hrjJkv8OmnQk8oUdT5YQz59atvJeLDjRn+YZ6a3L1EUHMslNO7HegiM01B0
070Gcfru7R+0sWzSRuoSUGLx4Ou3LS4XVS2ZIImClJJy+BlQ3DA2dif22LIikb0mtQoetTVOv1nm
aekzM/b7SEznEFrJWU0YcHb7Wl5bWfk7FaIWLH+sjLOdn1Pe84NWpHsS6VtXlzmbKGSqUnvCWHM1
gtKonX42In8e8vdOoeifozhs8oMZoYVziBVr0E7RXJTo8eWa+lELNPFrjYBo4TnM5L2PXabR8n9d
7Q+NS/VXNdmxc7p9J5AaoK6EA0VuaeVdujIWahg4kZ/043yXL87ywcj05Py2lavglbPMTeEoA86n
QLUKXlM0/8MkposSp/n4YLqU/YVLbYDIfY/nKOP6lbvUga1RqAduq8CBv3QM0cgkn9TpIp/qyl9T
gppsbIDz7OxfaBjR2td+vL20VaNW3lNdI/yHvMIawaOvnujIUYelmYrIF12d+jn4aUThg7A71aTw
71V1GX3RWN3jlCjgRZBu96pSjz7wKc1vb/+U612WnhDgNOxHgwrh6peoWqnMbhpHfjVkyxfLSRhI
5aA/pMdWvuMMrr39panVLpeL3kXJgCmNsNqz3ZzpQWo/+1PsUvTva+P/aG99YY12UGrEyXxlLlLP
Kiv9jzhNpyNzk6YDel57oDx5IC9PEV9VxnZovckHZmUvIdbpXKWMfKR01bsaDUXuq007/Rgg/vYk
iiY9jnZVnIKgc37LkkD96+1vuXWs2GIDuWKCTDTZpKN8FdZEeirqVuUch7VWf2zGvvxq0xw/9kGg
P4585TOsu8zPZiN9cMM6OPdO5KJlM+yUH7YOFfqycgyjrE+t6VnRVNqo7DaRP42qOCA0oxz7oW8O
oZUpO75o0xQmuFIUSkk/L5ccTEOjhrRu/KYx0yPagSk69rNzzLRqjyy5dX51tPQI6rgvvLKXproy
mZw+s0O/VqLoQY+m8Zw3ZnBO5ligi5jdpuD34iR4CQxwtdSzcYSr+5LS7nTrWEcieIlKpDEH9S/F
LoqdqtS17wNEwGqoMqONjurR5arqKam6tlZCXymD4VuVCRC0oa56mj1Ex4m87FQ1yc0lX24HguSw
r4jHNEZcXRoNqb0QaqJ+nOlK9Xkp+/FjhCrojgPYCId0xLGI7ym6gWFYR11CONOUiST0l8zIP6ZL
Ov8MGVnzMCd68KyNtf3QzgxgNQoI0KVIiuNQ2NMHpowxp6FkQOnO9ZQOYO0gODhytDVlN+Kzy1VH
dJl1LcnZapLw9ykRHJjoRfCCgqZ3k1T/pEiexMGc9frPMlH1s5LPxl0aJMlTpYXhvV6k0d7bJ41e
/SjkIaiMkwATjl/+qFxRRxGLOvSbytX/VJRiAE0xjLslAXkRr+wg+AarBbkL0uBLO/Ooz63VRaHf
05X6UWqVe86apnp088V8rHqrvGf+YnTvhq04V3lVfQSYCjB25xNs/gomi0sBHPpBL9q0rzwkZ8Ht
A1sIT5+T5ddibIxjUhY9lKisPdZ9h4T7hOxdtyTJ8xIjUZ7Hbvnr2z9iY8cpOahgkwHMcw5WOzHY
uKzKcISXK3b6USDrdHbctNk5/BveigYerhVAHItdhxjy2qFhNgovXLqvopvapzjKvaI2J/yX+/nt
JW0Zk+qmeEb5BK6diB5X+pIOHYMQk7T3SEntM/GE+cHMCucRr59+etve1hbS9SA6tpHbstcRf+Qm
jtlnzCeinLWcQAWNRxHb6Q5qd9MKnVMTIVWHwubKAffFSODUN8Kz+xIFZishFgymvXKNc30xQFbK
9Je/eF5WL1iYzU3fLSQSSbcYT101do91N7v+0JbGD1sfg7vWcQY/YGqe9/Yubrj+C8ur2I/2SrQ0
NesbGjP5EM5OfnZb6XWUEHRRWY+PdODj2zdVNpMsKqo6eeGa1xwnetcmVL49NconXxnw+okYW//t
pW2EBRxGKeKNtgf+Vv77V/c8ThkJbzaT66k5yh3Mhg+PZulqhzJW9yiIW6Z4x6jmIbGC4NXq+w1B
o2Zj1LheFA3OL85YL49jaCwPjhLNp7dXteIGvoQEBDkIzFFxIz9cq+lrXak0SwOF1Wr0yZusMsqZ
tJeUhyKelJ8Miim8JVHiPyx0khdg0EP4szR69RmscurbyOOeZh7eD22vC4bELUxIQlhciGM7LNVT
hID9ae77cWfE2Ipv/PevZkAgXHZXpnNrTrdCZhPYQex6ZppVz0Y2toHPjL7GiQ9O3uc5B6AHOU1J
c/4UZ4sBDk+J4p/AkNJPWmoGH6LZ1uJDpypLAxFcQ5HBMkqgrPMY9uGHt/d443PCTSDxREwYGvq6
kdGXaZi4dDi9Xmma/mRrYo4IDkr3OXDyPbnHTWO0BKl/SSCnsjqmyghyqOkmx3NawEy8Fu29pk3j
Uz0twc5X2DO1enXq1O0tofaOJwZ0lNyKoa3zKLKz3TR7KoF7plbR3TyMQWCXneNFqdN+KdJGubPp
1rxj5PCeDNqGi5ZSAWwePpoEdnX5BGWfgSGmjteZ3XJEkHk5u6O9F7ltW0GOwOLhhka+2rsM83PS
sHeU76FsF604MNM+P7598jbyR9byP1ZW25Y6EFGmrHY8fajrr/VU0/oO5FRJRMthk+nVchBNDKCt
t/Iebbk23XkPNpdJEMiwDDDBFCcunSaDglSGCrcckSYXB1Qu50Mwj3vTXzetEHpZtD/AQq8ztmVx
UzVOK8484FCfv4vY0TzcCX+2rVBwJeynB66sqkfOnMzBkBeOZ2vMw0yCClxcUQ87TZDNk06qLXsg
MlWTv+LVM9NTxiHjxFnEdW88R0Agv47CMf22CvaKbnum5L9/ZapscqcJLS5VnXb5I0Lzrt8Z43JE
vCA/vX0QN+ICwh2NdphCSxcAwaUpww4ay+65VNYwZN5iZ/VxGHPQnzpjRnUFtYRBQV3gbaNb6wOJ
Jt9sMjaarpdGNWuIJNbI8QYlLO/mLmkfprmIT+7Y2ee3TW2uD+FEia+XM3pXTiMo2i4thoSvNg7m
Qz3H8UMGfO3OsFT9EGtO8zgUUfXtbaPSR6zyHwgA9EI5+IygvJpA3KsC2RrL9pJhrM6yJXZmRLiA
q6mG0wRrVY93PP62RRsMn0l6xzjiyx2tGtcenJkrUCWp9ZyPo+5pjqhgEPX2kx3p2e3uw+W7Sbka
+k7mOpAdUrQRlI6L3ZVNcerjrjyZJYpON+8jR1KF/0ABFVTcKmhlyIIyKwNWVCUdzmOoQOmdTDRL
bFV8qd1+7zHbKiJgkLuAvKhk3K4MJmUOtJxN9njHEyZlCK39qIVxUXpWXzi/9Rm+0qj04kPYVpZX
xbK1Nlqq8VikocaYh9ne2YGNm8I8I0ZL01dnrsdalE9XejDEzAzz3DKIT/ncN0dFCWom/Lr/5JMS
olOrgGrC6V1lQAZozSbVHNur0ib+OIwmwOJwcHbKhRu+mkTAIVJntACvmbyvr1ybJcpRQYLI9jqb
4wkiGRWWvo12ntdNKwDZyBuxczXoI+yXFrEQrFQ2pd+EebpLMxQ7XmzLiCT5mMwXA264Royk9qBU
Wa7C/GqT5azPmXNoTGMPp7RpBT0qCX8hmbbkv3+1YY67aHGWjbanu0wSd7USeSYn6nc+y9Y5A5ZC
95iJGvSiVv5DV0XWWFHLsNh2du5GEarA4qP8I096c3r7Um+ZAnIFSki28Yx1Pr+ERaaPc2R7jV1Y
Jyu04rMgE/GQDDB2vtCWKXo85J70nkEurIKcNFIHe5lC2wO6UJ2WrMvvKtXOT6EY9wK6rXo8/SRC
OupdAG70VRCiqgmMLvAentqY93EqUqQzxZlq9a+2gO4hQvuXwnX6Y10o+IxW+z529Y/bd5bqD500
gA4gs1YfMRjjIE1pCuK94BWXpkN5LzWKc1O7ewohcjWrF06GQoi823hn3p3LU2lOTpfmymx5baWJ
xxBu86kKNZKnQFWfzFiDez8W9Rn22/DRqdvwHzw/9BskkY52obMWgQ7dLhVcPcvLGDl3sI2iOw74
yh3n+5LOX6wSnq3s3VHkgvtJSna5ylK4BZzX2vJICY2Dk0V2zYtq909qwINXtYF1bsqk/KUfjcGL
i779YCQQmXZ+xpUH4FfgL4HLgGCi6Lb6rEutalM69ZbXOUr+aFhx9mANyo0hi5wxA3SFWan8RSi9
ipNCqHiVUw+Dbzt1+cR0zvzYdUX9LVS18FNBaWyvSLy+my8GKY+7iAWBJ1znWZUZpvS0oQpYTd2e
kxRJIqsbFOhubXt++17IN+X1Z6RyRxBmExjhCZSrHrbLjAcm9i0DPWxj/ova4R+LUlWw1MP6LrWc
8G5a2un3t22ul/di0+EZJnDB8PouRvZcNNrAfhpZo52WcEoOEJadIxCwvXme69jvZZyVzXQi7r0M
lFZBi+kkIkSmuPYDPLyHqHB16kvFOJG2dgdhFe4OKWJ996U9ys0gXAAV8r9yu1+9SFpczvkw9LU/
FXrrl5O23A9hUhPXxqjAqNEIKwgvdD/xpDzSBo6MG1/3lx9ADQBFFHkr109i7SaZE1hZ7c9dazOd
Gd8L5W/K452Ld31uIApTPHd4GCVoaXXxnB7FLlODeOE6cVgcq0Ibfk7WIGHxZRHfO2qvn3Kwjv6t
RwezkHEkY4cXZQ3sMQINlBltAx8u6/fMQTuuqeovi2rv8WjWjoU/mmoGpCDdIgdU1uG1XjmjqNW5
9Ceivfu8ZqLUHIr57ublwCUAckmfnFRo3UpdwlGxqqEpfUCZ47dRD8Q9/YripBQi3Q2XtaurDvQO
Xyk/mCWnZ12ezaIOdLcvotyvCvgDx3FmVsdHo6fkeAbFErTHYizR6kmjidHP4yCZtirf9b3s11EH
D8blBxc3G46zEsz5KRo1w68qvSqPXVbZD0qbttMhjcrqh8k4vD/SCNQiFcM86B4Xq+1nphlbvYUC
ToLuR6fHX8a8me7nMp/Pg6I179NEMmqFqreGF2VNkfsjrOQQCEY2lHeiWvSvSteOpd+ac3MUBISn
OVD177VOCgvoWWcUh1Urv8fBmP0pZkOZT3Y3TvrRaVzlR1QjT3zusj64M4S51GetKvPlMKQ2tWHN
YMSyUTR2vONer48Re44GD4cIfgWd+cs9X9S0YXJzUviRyJHWtVv1AEpyj2hz7eUcWpZw1om2YUet
4bRKOSsxENXcr8M+OblqZxzpuvmjoYbHVgTNzT4Gc7LNxf2Q1Wx50F45uSlpqrQg8/MFevNHOgGM
OkqnPYzwxqJITtB9Rb8C5t4a2s7WJQtioSUDo9JvVo5SaJIad22XJ4dRaMNO5L3xobhZVK4o9xAR
r0Er6C/YJpFa6TeTsnzUu3KGna7cireVCZcuYbBEhhwIW/6KVztnBMIc1Fot/brKjHdjpk5f9VKp
d77P9fuKFXJ1hI4RN73yXWhwzU3WGXAQFiXwoEZR4lYHw59yvd15Bra2je4jyDSp3kCOdLmgRDHr
NBVK6Q9V0x8UgIE08PvlxpBWbhunG6gE5ViYUKtXXFDcNrMpg78xMiBHqxY5ek7stQG3DhzdDlC4
EmVnrWGx7lTieiu38Me0dn6N5lY997NrnVOXkXuNXQc7eeXW3lFedOVTTRdcWR2GrFcRAtKgTfcJ
nSzHFpHksP+Dy8pBoJoAe1FSbVYeaOqrUSsQ9/eRKVDORZsB6LdK+/YjJ/s2xFn4IapEqy8EBDds
1Fgv/Wgc8juSjvy8sG0gUTt3x9RV5sFpIJGk+0Adkvrauo1WZV2ci4SnmRpqh3ysA3pZ/0bn+EeD
BlCeDY9RX3wuZ/exipsbu7YvtiHCQBoBI2itw6uxCbKRYkPpu304HxN1qA6RXewtceMC88dDGwHt
xHu91mTWcIttYJRYKVuQwh0ONmmzj7HT7Lm963hVzquj0oAIMs2+9dQ6d6mZaMmoNR9ATOQFdW8e
nFbv/SBrk2d9CbVjCfDjDjxo+KnOUO58O/7ZuAKEc5gGUk1pbU3RYE6LXdV9XPp2iR5DIzTTo0Ha
7ZyYjYvNieQJBqSLfOYaXg8DMVfMAfpS1Jnth2QRoL/jRUr7jwQNhyJFluPtdV1Hx4A/qDZrpMbU
jNZ6UUg9FWLAD/tZO9ePFqodhyosjadGTRamsUAjPgB3qJsdb7x5NajOMgKKY8NtXIV45hS2hQgi
XNjEOHtGkolfwqZIH5xGM35OJSqMhHv6hy4umgeN8PxrD/xn50dsrB2AO0EzyQE3dZ28xkY+qr3i
5r7auQJRvyR7MhTK363ZQSxNtOEJqMAe+GDjIAHek6+Dgrq2usYIwoTvmrEiAmqAlN3NacTEchF2
tx9XE29NGYlkEubMypfGeGvHZFyDr9Rz+HGJqu4kKDec3z488s28TMmRJqTELs8q33F9XCPbLvoi
G3M/qLv4fblU2nvIn8VparvoFFSQMZM6Eoey7sPT25Y3/I4phwcTn+hQjV/krV+FJ13ea4ne1Mzv
rbT6oJCdHlJ9Lr1FU8adRPkFYXa1SrIsbj+UICShLiMH/imoorHKfWFZP8kz3pmie+pi95RkzQet
G+6sMXeJKJz7GnZ6KpJzrYd3TbUn1rlxcihTUwKlMCnhYavijlbUYdHxaEGvbvCAOao9XZout58c
uLuUWGT6yih56Ydf7ayewCnKwgXCoaHGRMu66YVWuwcC3nB0bCYZhwQ/U9hZWVGmplbbHGSz0ZfL
oSgycS8Ao0VBFh5sR9zaJ+cxlPQ6TirRBe/waut0FNb7rrLRrm5Qs8nqovnNGMZlZ0DKhj+RGZSO
9JeUzjBWoUVuh2Osq2nqm246fY8mrT3PC3OBSqQAH7J6UB+SIVT3GKIriVAJLnLw3BIui1QCsODV
4qKFaUgRbA4foGo5HkSfZn4Oj+fOzpAnTZJwPAf5rH1cVASqYSrQhhZN5o2tYR2F6WTHkITVN4Pa
3glBrhpx/DKeMinyzltGKLD6yrPIeLEjgqtSR+oqQUaUrLsIwQK57xwjeQ6COPY0JXxvR/m7pBif
89rRDok5/fG2t9i4OQizUxoluiRqXrfHk6YwGL8Haw0lVfWhb93am+d+2PGGm1aQP6DPJytqa2RL
NXRTbxYi8Y0adFymW81D0Jk/317KhuOjvCs/NRhpWUm+vJ5tkTmVMVuJHyxDdZqiaDm6LcwpZsfv
WNq4ovR3OMi0LLk864hHnwDlLsmcSE209BiiknXf2iFfj8h/+baE6V4yeNV84bhAolKBZXCgWeDK
0bbFmGZDDBfOWeLwwdSnojzkoYg/j11o+pU7IZw0xc2pzRz3MM1z9NjMZXJcrHhP/XXrU75o7Mnu
MUr7q4MrI6VJDfLERwetYXB7Lo4CnOcOkH/rWxpAfcHE0oDnIb38lo4dhVlUKgl83DL0+nxAWR6Y
zWk2CmXHNV0vCBIjUZZ8qUmA12rfyhwZox0AAYGZJe6NYPrRjoZy//bZ3AjqsEIewNEEwwni8XJB
s1InSafp8JiTavk2NK71G7JygmH3ovlY5ZH6pOaGw3vSaA92oQQn1Ulv7RYSVvEbKGIxKY3Ibn1B
yIcybU5MXKC1hN6kDcwMqdD66wym9L293q1NRe+RBhqIJZLjlb/vx7RXWhcdAK22onM5B+mJMPP2
zENOy6BgAQUfqtIaAO9WulnUbpP5URrod2Y+Ds8ZBLCds7i1FoIbyKig8qB6rO6eEaZs6TJCNarK
L8oA6j9AC24nlLo+8MibvDKyCvojbY6jdMZIinbdoU2c1K9iKzrS2N2j4myaIquhZ0SpkXkZl0ex
CJe+tBsGEg+h0kJjqgMvAOR46Ke521nVtaNkVUBJiCyku1g7iwUoyaxYGR+oqYqHtuq07BCVuXLM
emYUHLJi2uu6XQcaWOSNobpAfA9a7nJxSdDEbpNg0axb/cmm7n8059E+NQ7qcVJCxBsS/fbCCUYl
+k9Wz6g9rsKMNE0orLlR5lto4D0MpR4jbhhXPArzXstm4zBCg+DA4xMhHb1Ixr+KQZ1pHJaicFN/
jlEhzHLN+h1dY3F7SRBOh2yD0b4krF9r7thtXipKo2PG1MZnrS3b37oizHe84sbH4kbxqhHsMuJn
jZUhyuWBgfDgJ2UWHqOqVu/rWFGnI+Rf9WkcYus0NLazAyXbtGryuIANBXl+JXjcN70113Pqh3Co
vNrQ66PaTcmzFaSKV4ZG8tVaXNO/2SHyavPFSOipsa2r+5RDNVklSf2uUlErd7vgUNvxrTJaeHim
4/KaSeDR9bwkttJQ27JL/XGpQ/RPg4zhBeZQ7nhE+fpepn2XZqSHeXUI5y6yjAk1Ot/snOTeIu6y
wfTmP1E/ST03bi0/S1yQ+HMeOQ96Fxg3VyeYlcdVk7Beqf8vk+9X9ttCm4OoDhJ/KYzueUCK6jgZ
YX2chl47Da3R3AvUeL++/QU3Qnb6iKZ8v2nKKtAmL63G7ZwnVV2juGAiIHnmoXGf46qxSc1a/a/R
cZqfQ6PYiC7Da9OUZLqLhNB8Cy7ek5Knwc6J2nDjdKResJBoHVODvvw5Ob5Tm0SV+BCwxyPMwOxc
zKpyqiM92rmnG04HoQmpv8HhJVtZ7XfuBLOWTSQJHOzukER1ei6Sfq/NtrUgWxZLDKCA8GxXCzJi
pVEC+IF+kEbwjpel8gqFqcO6Oe61pTYXJFu28DdIGdagWbtUArU2MRXV7vfQcooHJY72yEEbfkYH
GkHzhjdQJfS7/ED9FEGUcDQmbzhBDLS5ns4V8sLvjGgWxyi0rHvwiHuZwtbKKFmiYENNmOLBahOT
IC97l22DAh+MB2ps46dpKOtf3r4LG++6HC8MjhQfCtBF/opXFxABrgB1XBIg24zH92kYNh+KJECF
oy/c7tgFurnjcbaWxZFAqIF4j8qL9EivDc511Q1hQyKvlo5vCqP1xKzs6edtRekSGWrQnpJsrrVG
ZSaUfDDSIfHdbBgflGic7sdcjd/pVZ9+CEOIxQQy2X3ZdfHvbbtQ/4nypdyJnTfuAVuLEhg6Ti+K
YJdrhVAGFHcJ8TPOYnx1RcKMGQV5hSYY9iD/G9vKZZNjjFm0jNIuTfVjP05OjuA2EwWL393Y4HS2
bnF6+7RsWSEao5PDfZBg0ksriTYCMEam2e+F+r3OQQ3qNXz6t41s7RpgDx5Zzj6Mj7URdPXCtIhi
f0pDcaTMJFW6LWYTaPreVLtNU8R7zEwgOb2CPuXLWFhNZUe+Gonf6nAKTvGofRAiCf7BSUBlR2Le
kVNz1kVkXr9qmG3kU0rEuo/l3CpnfYojZmPs0gg2v5Gc0YeKNOXqddXRQBcE+r+GUouBFDz8oMIz
GCN/fvsjbQQOSCQBipUjAXGJ8le8vsaNOeRa4aCGHmqIG4DqD2LPrlKrPUM2mM7jbNnzMQCNwfjk
DOYBeA5h7vBcrpwXuQ/tONlmAKR7NcEUJXW7C1vuF3qP5ft4SFoYIXFwAANto+JfBLeWjaU94Oay
1Adf4mVo+6tFu53aIMxUJP5g27nnKiMjaY0u3Dn/Vx+QAJKwEvVPKc+FatLl1hoWMrMk3LGvuuPP
WvTDSVGZ6vf293v5rReRn7QCf4AyFHUvXq9LKxSnKWnGKHQLagnVYY5bAAoCUbYsavVPTuymz9aY
BCfNaIRvJ2ofH/JGy59sDTG8sG2ZE+eqQ888g7A9ZDXapI0+Qh4BTuhlphCnJo7MY1T3izjaOjNh
xBxbO4Hc1fWVawAawMtFvkYGcLmGHP3DRuvYKYPZIO2prguDKNmxsvgwEdCedrZMbvzllukU7F6Q
4Lxd7jrJMWIjTcBjox+iaSgRhHOdnJ2Akt2DQu0keGjtsTQOWTOBew+m+o9mmcNntxxL9FXmUhyc
QHUeoBYXf0SWLvxy1iaG4YVm+RQX9vAcpUZ47vsgfiqX0QZd2heHAd7qsdAX477rEscvBqW5y0dD
v68D8TuQ3z3W9/XZY4kSRUx0/CKfd7mjsaoUKm16JIdKOTQjldr8RhXv3KOXD7PeSdSbiTdQPWNP
V0fcSnRmH6Co7Ada7B76RfOUSvsU1YxwDNyvba89wvb6gF5cdjBywyMrvneNbDgERXOMivnDVAxf
goFK+6iMyqEZG6/Oep2ZDPGx1Ked0sf1nlCRomJkAkciZF4TlqAnu8Kg88Vwg2EeDgVzGesDNIC9
OTnX3gw7MgEAzQAFcV3AD1OEHSC7O14eLPrn2E6KHyVl6JzGcZZ/YibY3uu3tTDJOaDTBjTJWRe/
09aemp6nwQvcQdy7CXmXPkXZrQEfwZdsvbtyniuC0jK4fuU0TTd2BlBr8DWqZrw3+i4+ST24ncu5
uRaACwToshqwzgMsveyWKmctSTdHTyHzYw9VnsY76dO1wyGrgeNElYNoi3uyWkvbZUYMlt4LmTg5
nCotU9JD1I4MW++KZg8osWUNiRhuCJAhim/ywLzaucjRyiEdIUl0dVWfrDo6DE75ZwE2Y2fzNk6e
jB0p6yH8Jfvpl4Y6PezKqGXeeBGG8+NYZyT8uk2mM5jjLzUzV/6RPZpUEnon2XKX9mLD7PKamM7L
Ibp8H3vEJ60cYaQOMcrzWKrmzjuxcTgkJw0sJlECMOKVu1nSolPRurI8R+u0xyAykzMVqsl7+33Y
/FwEXkAkGfTF2i5XBb3cRdJLrkoHOBMBx7hr9ZnRM7O1R9Df+mC8fLhpCfJC3uHSlD47yPHpTB4S
1JoflqXW3w8TAN3lndkk1c6hv949KamHEht9ZYnGW32tLjbLUg9i3Wu02TpETcOHGoV+vnX3ZBMK
pg6lV0oha2BcmZjLhBnNc2r3x2Kl6tEE9eE1Sp/tVA231iP1yIjFecaBMV5uXlcPGf5H07zGFRnA
fJMxKmEW3Oz2WA+4T8JwPhM4jksrsx4qYxjqGk3YJDnEaa/+Ilq1/3LzruHrEIGhEkmRd61G7yLL
GJXBqHnVjCQgKimxl1Sm8rnVzGDH1Ma2gSpAFYu+Jc/gGl6wGAgEl86kEeXX9+1gmI99bu+J420a
4eMAvmccN272ctemOlCQ7cWIlRUzvQXbeYhHsdfTui4AyrhDtnspPNLaWtfeiyFD9zTPVW9xiuZL
E3UgMnhauuijMEgjPqjB2Lb/zdx5LEeOZOn6VdpqPeiBFmPTvQAQQa2STMHcwJgUgEMLh8OBp79f
ZFf3DMma4s1ZzaLSLIsZAUIdP/6fX5C62VdItrK2N+MehXF+MuZ1LcAll6JjIuupjwrj+9PneaTv
PywuoKFvC6OZN3IRaDn2LnnrzzV8Q6bf5vDBnPR99QCkp+UH9wHGfqeKiZq1IRmsNbnITPPCcMV6
Pa/PVTH0idfU4wdv9h8eDmUjc9mDv/dbLrdZ2ihrmtzc88JsJ23v2nvh41eUq6aItdl85FX67iJy
5Q7tBp0U1xG87vUzpDLhjm7rentX+VEMm73dmZv7y+QejoJTBMoXxG7sQN4cpTc3TNnm0NtPq3hy
lQyScVpdFPTy0TC85oOd7h+dE5AIzgcEvx4CPF6fk+5FOQ2j6e1179YJzuz9Licd7YNK/+5OcU5M
iDACgDV8gONfH2VAuSd6w3X3UeHnRzpi5uCqbTmZ+gDGpFt8ZE358yK92gccNKi0NgclO1lB4ZuF
eem14SgQyL0LKXPdbcNsDfEyNqRDmGrW+7C11iemIEZxyis3IGxcS+t0CKdqi5ta52ALrrB0SkgX
rk1KmpE6Ut7UvnRLUHlxpAOk8WPWqzOWkaEi+NOq1K0moupzMGHCuVPWYcvWepZqYwPP6Q8u6E9b
3HcnSJfDY3hIGjLf1DMxMwWbMUndl0PGYLbflMwIDSFHLtkGF4GO6/ZkBA6Fjan7tNW2Fw9jvnwh
gcMr04Igpc+q6YPPNZQmi2S6RVq7urMMh9Vx6GQ8LxLSdb3060dzw3eYN7eGveAhPx2mA8TR18/C
XHLnSmtw99Q8/bWFV7FbW8NPnR59IF5J4blGzPMBKvG+MB+Oiu0f1vdstKBZvDmqJrcryNny5VtR
X3aris4i7DbOwjpUx8VAbkRc+R3BaXlvkBnKd+zBVrtLtyuzH8rx5w92qn/w3oEVQTlDUsdw4a3T
QI6lg3JLhPlRWxDAh/VSbNbr9Ku9AmfNl2MzAlT9ns4BAinJlZEYYUh3PXeX3gcYDOxfryGMLrD5
xpGIpvst6TGqI7cJV0L65s0p05UIjsQ3xUfq8j+oIbDDDmXxEFYC2fr1HSzBkEyhQ2evpykPE+zU
DJizhnkr9eqcL1XofvrzFugPbhH3BgEVfp0IoN4SVHQVrFbt0J4aTGVjmB281TIaP7h4f/A6hLYN
YfQgAWDhfFOAl9adzWE27b17MPOOLI6zw1/NSrOFdiUW1PwYmof88ucndyiAb+oHPgc8GybSY/bq
b66mz+3CYnOlH7J0Hs+rru/KRQc7q19D8MFs3nVhZt5k4fry5wc+fPH7Ax8mT+g6uLZvdhiDFWBV
7iiaZHuedlI182WFHf3JOvvWB+/YeygS4J3WNQQep1SyE339yIg+ajj7zdofREfxuGayT/Bbmzhr
3RtVmoFfPhZu6aVwscMdE/9555dB6Sbu1skdBnLjKUSYLZVjs0I5H8bTOi9Iegkk5r4G08do7sTZ
wKsRF6tNUM9aj+YHpesPHkNWTNi3VAuYEG+1ZBFWXCa3xtpH3ugfG7oqk4wBVPrnt+UPj4JXCKLC
A+PnrcnK1LgmaJS09oY/Xo1TFlzLrLQ+eOgOz/Kbe48ijuKL4J0F4C3DgUx2H9++2doLkuhTT6gf
Ud/YeIupk3UChfhfnBLdbsB0FZzjLeO7FU4xZ1Nv7SWxJ7EpneCk2oij+vOj/JTTvj0pGg12ShTA
Q5TS64esJQlorHVv7s3Wa70Erfl4T4wY8CqoUvjDqJriS1fYpUi0g2kbuKxepn2tAHzjvJxN9I6h
Nb0Mjs76eMTk89kJpu1hyUZVxTqshLtD5zCKxBhd0ktH+NPiCHc7Vqzanbcee+3If/CaPopS11kx
MeMPZMydYynB9iJzWjJg3fZ7s2ThE/mx5bPF7v5OueHyWUtDuNCfHPeeoIZKx+jlva9uPqELQNsi
rdhEigdr1Q6hAtZubuqkwdj2U1gpM0wIMGHMhGizu63FUt3n46DzxHEbW+GZ1W1jYvWhbg9KmFrG
/OKrt/u3sAuCIpxai9DTuvRjP4f8G5td2P744Na8e9zgxFJbufWwYplDv74zUVj3GyQyc2+xf9jZ
uu5jbYieOCj9kUvTe5kDTxn2EQhieEXDd6XG9OaxmrZh2xds84aEHe12AiDRsuA2jRhP9FgqI6mc
opzTes79L0SN9D/sbmnOZtFmc7LWC2izW7Xd4y9fhYP1NIOsw34Ud9fXV0HroS879EhIpwc7iVA6
pgxirdjuh48GGe9rO7ZGh9gPuErU97ebCauf8mj0im0/ZtaywxvX3RMOvcC9VB9d8PfLJoc6QBMs
Yoee7s1bN5vSkGHnrXhsZuyorSHrb6zNXZF3u7lxjTkXoTv56mBW9eeX832hpAvBsI2hK803k9fX
l9OTXl1krl736xJtp1WXvUTeYn7QFLy/kAGuKwfiDlwDJB5vunufRCAV2jUHAXCmM5UzFqBdOAFp
eh+JEN+f0M/W+LAeH2zM3p7QDC6yWGW/7kWnxiSf3eiqWIr66VcvG40hVgvYdzEUwA/39WWzhFo7
Z231flTuBW4TfhVHE1Xgl+8O1i1s+ki8IdEAp8zXhynX2VC9ZS57E74l0zFoQa25fuSR9n4dY3gK
yxd+GY0vCbSvjxJuciKRrVv2ETr8i6YsmuuxiepTK/OcPfHyzi9LQTgeAmI2e5DdebfePO0bYcSb
5+XLfnHxavdUcdaMqoktR38xEKsQ0j64yYANT+xtwW3elDelL8/n8Vd97L0ADdCB2+YcOpJ3v8co
1cYu0pYoxcrleOkx3W1xk/jlm8hRkDcxx+OM2d2+vryVDekkdxa5h8QI53gMprTOsQD98yfy3TtG
paYRASBg9wXq+AYi6AJdkxGpMInKFnVR1viAUjO8I6lFnfz5od69YnjfM/9gvT/4KDB5eX1CUss+
31Td7AcZTMlYtOJ60mL54BX7x1ztdStCbcKtBQ905ItM4V8fp99aOWormvZZt1TR8RDJ1dg1rrVV
Oydb9XfXGzABMbvc6WJfRv4XJcLSpHguPu4Zw5RladHp2kqV15R2jCG34cZCErcdW9ZiFTsd9Z69
Y7Og3V3h6eFOR1tXJEsmdInRCLY4x6SLAuEPTaSHfV5POFN4WJXv2jpbneNtKfoq0RPTp5gusR5j
xmFlnoiMOcBl3zRkJa1bHZRJ49n5t2FVoZH0oSrCNGr78BwOcO4e+/kAlT8Yuyjuq8W+M+d5yGMs
Ow12LVmZq53yx6baZXkjbnxcQBrG3Xkok5/ZD2k2m7kZOzZ7yRj/pfG5H62sTh1r9fu4yuzm2+CP
9R26nfpGhbn/RMq4cQsjmJHcYPTWbTBY1tfZmQkW7/rWaRKi/oY2HqbO8xFl2MuFW1s2ag1PR1ct
b2EWR1VQesm68tTtp2KoMR0PjK07b7AQg9OydQjblDDmHMZDCHoz9GEkLgFrGhMvwkDdstTZVkwy
hvl5UGEtkqp3VIXp0NY08Sa8JouFg9HR0eD3RYOc087KFC6G9cldRuHsltqe+uOmGOcvjlc4DyBn
Enukg2mLGH116RtGUcdhTozA50z005koNnvbDW60FAeFaOccSU62TUKz8tMy1E0Yu17uvkRj5nuA
at4Kr9ctcoccwdW6UgttWVyJxfxCKLs77tm35NGOJ2W8qTtDdaRuWASsWZstQYn9IpJxsJbG8TTA
/ogxfTUyOsNtva+mauCihQZrezEbK3l7/QRwo6KedV8IRvl155HPTsp2x4An336ofFgL8K6Qnd2y
VdM5KPHm7PtJOXdKRfXMbs0sJP1BvkSJb2vbJ4BvLl5ap3PPbW8R17A1MHIx6lBc1+xZP4X5UNdJ
HQWtSuUQMrk0S6t/HLeFfLM5qCmCszFlXcI6uxA5MDvqtCsq70cFEQs6AQMQzqeJNneXl/n60o+V
d2svyg+IXLABJ1fpr0u6BMABCWHKTF6IxipoZ7pw3o5hNk5NksncvFa+gU2FD0kqsZsC0FYvRabj
Jgw1ZMNS9C9252Xf0RsP922IwjieltC5mZj6OYkdATVhw2ONF5N/Faj8fBB9drf0g/ES1nqqkkHN
U5vgxhw8L64e78mntq2jMarddW8rp2nOat+VMl5EOT4iUPRaEiyLsNjbc1GJeAxVedkiaiiTwF3D
h34Y1LMAZr7h6mSY/PDo6MTEE/m5i4o5SLCbMNp4IVv3gVCK+W5dF7M/6jBR5/8GkZKp01hOl8y4
u2fx1lflHTMUSrQJpcCKW4w1fkwReOhuJcDWS+c147moai/7xscEVNp58eMqX8oiEd4Q7OBa++ze
PSP4JPE6n0+8sgpjx5rkde30GPaRIRzwME7FIdVBRNyDqQ2KPnZQAJxFi50NJxlpAWrPixRd+bkb
Eh+oV+hIrtWNeTz5NjwOgRlmEDMfWO7YNWHkzi1cSrZalnMWdv76yWlKM1lKB2H+Yq7u6bBFFg+t
VYTL6WQvPcp2gBKZ4LecNzEnuJAiGfjTmeH54ibzpW7Tqq09kpaU6d5mRdbc+MUw+dzCziLkz5fW
scfk87qLfMR/AdNidmL4hQ27ySWExIhkC+d4FucbNsV3A2k5294Pem84bcmhHJJJKOy31ynaokSo
qjg/5DrxbLiLr/dd3wRqv2nZtUdqLvsWRL8N2+MK91iYeqKBZq+76VvNKHNKCogcR2GWu9TZviVu
oZkW7zycRywZanuwLk2IpX6yNCXGgsOE0V9DIuoRGbcUz5aoTXFKjHkuSSAqFuvI8xWlcsDf6W6s
yvqxsI0lP/JEqPO9VGUrjuplM4FM2AI7R8JbIrazfUFFKnPRf+cAmtlNwU4G+Xlk3RKNU6mYG6Se
Bm8Yv7uLM6pYu8ZaJUUd1N8cX/rG0TirwDwmAtouYo87WXFzRG8nOmq0FztzFnYxEmf5rQmFiV1J
aWJr1Qbu9o38eiIQt0baN6Fd1SfODM8qFsvQ6dhxcOHYlUEupuOMOmymdj4HRoyukV6OZAAojto3
7nFAafqTIOgNk+wAt65ju2zr51rMowtQIPJ7iEbjWYeXcwbF1RqZ5/QB2/Z169frLNoMRVZU21C+
x8zTcVCW2CeUhttyqzH7P6l15sUd4MHRPARmsuW0kHMxXavF8Mz9xtavjG3SACcapV5xCXB9IRQw
PwTYwsWZr12h8zKGZJvfT57RzIk3KnRHzObLU3P2+qcOGB68x5u9Mi5dkw0522ajT+uyZdOcretg
xXnvdyJd18A4nxssf4FfveLecaV/sa3DIo6olo5Oe8NmKSuskgul3MZP5DhY1Uk2lPram8vpvumy
ukucLhArBdXDFR0ko8/SDXpcFXfL4qmUl6aOdnmj5MPGHPYIu/k1ZCIkquNhZP1Iy4A97UPlVf62
E9WSWydFaxTfA1O5feoUnl2m0sr9uNeNdegcu/0keqzTXKcarKRd++aca1kC24hu6hKxGXmf2DI0
L7ca1fkPd9Vdn8yV9O/60XOei8hH6O5P9WLuahmSFdFysnNcWqzUsRmOlAjZ+dNVNY7DsxxY7Y4w
GIUo60zZChZE6Z2e82UOWZpMZjdtZq5f2Sc0z2qzbBqDYVzdu0oZy6Mcn4p6b5XN9kRKe3iv662l
l+uZEulMQoqzYW+FsaECf0i5bx48EFJjb4Y5lI9yrtXXDvO5Oh6Q7n8ROlBPwBk0dr1v9Uu82hON
nYtzaH176Exuink1iiNVF9jCRkTjqRghFTK40ZPzkmCEo4tk0xvSRjMS6m4c7eBrH3ryWxWKab7E
5qN9xACg8pNwsoIxbjJjvAz0JF482drfbMft2b66WfZCcWN9nmwXlJaI5SaP+Z720+y21ufKbIJb
Nawm/MPGKOYEClQ9pJpSZ6S8jXV0QgPl613VWfrE33icEC8cnp4KdRaOQwXC8TCXwQ3RelUd66Iv
EFHjTnhjdrWTp4sh2/s+q7znCjs92udSRZ8Nzy4cnDy85nnKIuOqHdf2olwsvRPKqtZda43NIdRE
zA9N0w2P6yBRwjZZ1m93C0Jg6zTQS/+1pK0+7pypvNeR454HeWUFxJpi+BerjEElJ1OtGAS0XfWZ
K1epU4VN0peiM0SNoKwz+kv2b5aRKpOZRhpQ/PsYqJvVqayEFxz1lsWoA5OV3GPLJW0BwDE15ZW5
+Gv3eRJUj2QaHXdLK21CNackyJtCD2OftFGwyrjhmb1sx9G8WWvDJ3/GXKhz9GHtGvcMT9izFiQp
x+FcRmtcRRigxtASvPzYjgh/JBRSjyKG4tLPu0qG+RdipaOnjqk7rOVAF1ss4R7fVoNPVpb0TeN7
Q07RRjddF58WmyU1FgIEW49utsV2weQj1l3edbGRcV95L9u8PfWkpQuCZJRz2TA/sI8mfxYvWrYz
iJxdZWlU6iZAYqsP24/SsWRCjEw/JyOGu8bpQkqdwKElLO7KoFYuhXA19Bdyvld1HIEOrLsG9IjQ
VNMfoOiQRMyaE9mGx9DDn/u9n22iPR7QU53bo5RrWjklE6atjqp9JuxuwsrT8V4OWew0pksbeifd
3OkniO5Bf9q4Tj7GkxFkQLp23iQVMq9vjtPxSlUyYEXpxllPVzbJ3s1xPs51lIyLJ6rU0pv+0jpy
fsiggOdJNatiSuxF9g8iEmOewBAPHttyIxx5btvNx++X+5cIwu692DXk+FWa0AWgqjbhQ93NGJ5i
BwlO3TRefk40w2DsTOlb5c6Z+oL4R5ZpJ9bIcvK09kszT40tV1yeTRwcUvNqa46U3aAYswNVCtKL
8PU58klgoNb4M4OavOyc5RITmXa5VlPgfzYCfKQSe222Me3dxX6Ag7c4d0EP6sfl1sbxYK/yDuQ/
dxNTOPVtaCysvWDPPjPWLAQUx38aZ1FkfCu0fmD2xMvVYB4PU+3Y9zWhQ/OlMU19mGBt1l4Uaz50
J1G1FpcNvYVPdkHrtjE7VnmPVZe8Hq0g92K9dV6ZRAYNbEIlQFW8efacJa0vMUSqbRg4cTisJa1+
WVe3uLTVTjyrNiJhd5qnJfYxa2+TJoym5UjyVIRHIiIvJwnzAsDHbp1oPaObIpEl6K3wpB56E9Jw
iy9zUpfBeFtb1fzSVlTQdKnW4dNiut5NM1dsFMqcneRZmU01tQbxF3l/fSeLc6M3Rg33YewVYbNN
hbO+0LyYuli6Mcaxy33AQWIq0sr3+mutySo6NmgbjqoKBsuuU2b2fa24IelIO1gloRzMm34eaDSd
xezKnZqVMR4uTTDfMN7qolRWs5zicIsGJy5bhwsnHTvv6UHNbqbn0TxvQMjwh+Aoe9ZZJahPp4Ua
ZUfHkvdfA8OU4qRCX3kfmpiTpNuWj1vaRG2m4A+sGNLScckjOTNcwXw8I6lXroF+brA4OZ2Uxz5X
bQTwxUh4Mewy+6HJqGphoxgRdvnFhLT+Oix6/8Y2Qkq8NeSNuVvDIbNj5dNxM6UpqwBIRRQRx5qr
PomKMOpje1vMx1CNWDLavZZPQ4lI9hghb7bv9BZlqd9O7eM8OaOZ/ptTqK4ni3DZV4e9c1fZNJuD
oc2PAmjej3qZmOOGhpUd0JD1VnoOqOU2E3gdoF3NDEex8vjlo84UO3/jHpUenPiPiPjvwDXMuczw
oDBEacX89Q0OW88kOUrTA8JryyqxmtJIA1h9CSbYvyxnDA6HYWSBgR5c3LenZ2+Tt2WeXPcuKTSx
oHM62qDrfIAWvoPwfh4FeQyiFubWP/kl/40yXZdNu8zuwLyhN7Ydy/kWb1b3y8Zch6Pw3yE2HbrK
WwZp3gRLYMl2ZWyi/dhjY70XkvTGbTJ+d8z+90f9H/lzd/0PWHD6+3/y98euX0dyd+Wbv/79qn9u
b+X4/CwvHvr/PHz0X//09Qf/fiEeyb7rXuTbf/XqQ3z/78dPH+TDq7/syN2V6838PK6fntFPyZ8H
4Dc9/Mv/3x/+5fnnt9yt/fPffntEKSoP35aLrv3t9x+dPP3tt5+2Pv/+37//9x9ePjR87uJhRXz5
/O4Tzw+T/NtvrvdXHF4ATw9CfNDhg4R7ef79JweyPPzeg+oSEzr7t7+0Hc31334zLPuvTLsQjMFM
gZQLlf+3v0zd/M+fMbxHf2H65iEhg9Czf/5ur+7Sf921v7Rzc92JVk5/++316OFwYNQOOAvhuWAy
bn7rlotXtbKdCiFQ50QEksN8PJ/9omIM5jwSs/xRhvXrx/5wONhJjDlgTuFUB7b8GlF2Qam9bAaL
kFNmJ9UBIc088ZF36c9R/H8B178f5qATgOEewZt9c5iiNrbBqGVErcWINVBDflpljJpN45BVNOfL
MUO+dqLRMvxLLayXTrt2+gFI//7SMiZli8zLzSQf563X5zrqwZx1v0QgBWP3o6xNrP+qo40QlZeu
67ynaabVM7p6Om18wh02q1D7kpTrcUfSdX/tB5X93ROTFStVOdPOdsv+VomuOG1y7X4bVON9kgr2
BtSS6lxMZNAy9K6tM8uAK5cEUwUNL8oI4qN5PcmVwtF6NHBoGgo077vSbGgOZG0+hWNWuakvAn6J
xZ/wo7Dn7wVzmO/buF67UZ9d+n1tJWQ1dPsobJa7wKAHwEWoTBsVNltiBcv4e9zML9WT/7FKvKos
f1p1/i/Wk4DH8X+uJ5cifx7Fw6t6cvjEP+qJ5f4VxjWDJseMKO2Qw/9ZTygZDBGx1YPSwzANKcS/
6onl/BU2GLNfXnJed4b2/yon7l9RJpIYcfAZZxh4CGn9lWryhiKFgSB+e0jC8HyCIMiU8c1kMajZ
JpdzRlsAcqyPVhMfT2YjnRmdbLW5hpc9rmWoHpWoiotZBhI8VtbjdFLmcFNw5fdbPwE/H++CuRVT
ykAmX64iAHnyXjycNEWcz4MZnvbSassopqzawDLarkwntaYem9Sh4TXfs70ey+NghY2V9GbZ+Rdu
Oy1msuaEUcYjbFeP3SXe7nHnU3gTpSFqweewujbG6sTV8VR3FcTVqXIuXK8wvm+GYDIxzItZg9YF
6wW69fx7VQqnTJzGXlF/Iw7i+xoXHwSXvPg6rsI86DGOl8xQ3GrhXSmzA3XHWcpoTFdfyyEuymCR
sRTF4Owd5Xf+DrYj7vjGUPnrMVvV+ltELbh0C7fDiT6v86txk9FDga76W5fL8Kkn3mBMptWDl1SM
TMMOqj/L/5bZHJK4kUF6wGOLbi4w1Yia00Vh7camy86CdD4YwJ24qBi6W2djzJtu/bbYuyrYwFmD
PiASEgeqrMAJcA6/dN3kWLdeV8zbhYdm+zzys1BzD40ayBZgZcNbMRumq2nKzPrELgF3QHDs6gw1
l5YxxsT6W0tuwLwfImjCU6x0m0FoKpW7XyLykY6nrBidg0lUydxPTMMPwI3OirchDB6JZM4KgL0R
yDcD9LkkCQTVRVNCNZzEvHrMsQLvkcFJN6blIrD+83tjhqfSVzbWltiwmnEY5uNZ6XkQppjSrN4+
dLJB01WSiRybq6/QtM4Nlk3a4vc68iZf08oP83QsO8N4KhRNNh7AQpxZ2VR8MqSYXpgLf5Yi7w8q
O8u0E8C2vo/rMhS380KyBVeoGvY1zu1OYmzjaMQ+KPlXuwNYRblKe8u4yvMAlRSTUsVWgylmUW99
rGo/MuLMXiY7lrrR33SLz2yih7l9tKFbjUnoSMZ9yDy2m6H2PX43yxLN3nagQGF4pTAMPGROPRd2
kz1mS9NeoRq0fghzK2sKepWDD8xuGMaT5tWJgzoI1FGvrQAiNdzztAQn+pqZrNuxWCNmvaDd2wNz
0P5KOd4BOB9GvcWV6kKZmmDBESvPAI2gsEXZndpydKZYmHYnktybnIVd87KasS02a/tWV3n2iPWv
C1rUdHZ75oVzjsx7bvrpNhowcd05UNtelLSr68Fwgvy0GCvziTmQve1zBBpIkwkj/FZ6uX8jGUN/
gw9Wo0gmlkqcsHOW3Umx1M3VUHdMXAHbMQeSqFbZZYEIPdvTauaxNw6hyQ+XzU6mIVxhRTgdkAZ5
1fXnpchBth2a9PnzwTfqHud17kxUl4IVfDRHP63mTZUpZAbvPljWjawBKETfCgeRWEycwnARhWXz
2QSqzXdZUK5fNhLdiyvVTCOULt+fq0+jdscMLpXhwyTFjePYtYthOfKxdJG7fGTmwgRgGddkHjo3
T6FhQXcBXPG3OGjwbIujrOFWVjN8Z3bfs9OnQ6TdJm072W9kKeXFHOdddTjDSBhdargdPCoQPXEx
GeCdcQfHvmKEGgJrh6ODfBTUXN0bZtDdN+5gz0DexmFrP9j5kgJPO+z/ZqQO/JlLHfsBQ8Aa58gf
E77KZz26B9TnkUdmTrWCCTOXdZ1PWbRu1s7XtpvFy1b41q7Xm+pSJkItGAyvG7t9Z5MLvNT5kFLs
h+WyY07RF1dZYRYnYzUjq9jsIP8EOwCun842ss7sgZI8uCw+kMeNBrPKYWousg348owZyyF7cC3z
eeeyBM2Mvr2y2YdZI6Odj33vd8GG3CVvJ9ctuGcUfJoyA8zP6/3CT2vJcsfzrMW9EKYAuZtakhMR
1Yk7pCogEFvmdKcZ8UvTrspDkJvc7YHYKaamyUAO97l4HZA5xdJoyC7TVm0MYKKdmGLMrZsvoCJZ
m8Kv9yy8VzxrTUxt9l+gQERGMs4HZ2ol8GRJ6rbx7gtZVHkiXVXNaa4DebrR37Yxkk/3SUfCHGKW
+vI+9DLfbE/cZfKW5UvG9N8eY78YradFNu3lvG0g/YzpghMPnwRC0oVdvZTari897XufbUNs9/Vs
j4+FQSVM1q7zn6xpZpS+Ytb2RXcH1NWZxu7FzT3sBragO6utbfsuLHu+iHA8YsaesbWI+6GEPTQM
tWDINXTWp1Vu1le0I8zsm6Crohjr8eBbNjhMvsl73j5VkHpfKkOqU7p8IZh4uPJoqcttTgoVRFe4
AYk1LtHOebEabei+JhJDFTMJsE68OeCZwRPSpzDy0gi06YtygMSVf4dbi1kl1ZiRNFlnriT6ESBo
ThlPL9AmvMq8AFQuHidtMMmF7+hAaa3rNbzJnc2qmWP6jnM5SVg4Car0BT6YLtsmIqMFGMl5qCJT
Fnxwk9Z8dkBU9fW2Qd4A0PGZpJznjBGrcz83VMm6QlR1e4cThKzSJYRXmwZVoLPjuaKwLHEEVmSd
rIZXmzfjOoQWY3BQ4xT9FaY5le/0F2E3hPVZi0PaGAdbaT0GYb4sT9YKzgjDJauNlNILoYNhxMwk
bMG58vDJdUvqtXB+5Bh5LYljIrbDkcR3M5mC1MHdYRhrZifTvM7FV3+ThrubjKkt7+Sq2i6tM3jk
x5lYSBuMfcq7Bclm5cJE0j5QK7ZJZd9n153gpixt5B4DOYdBF8OXgCrM8KKOhnY/ep4ynwcA+DE2
UCubR9jpGsuWKjANEE4vxKP0PBIyW19kpM3qcqJAjHvpkOd7Iaq8Gy8yEzfEkwIOwObtGloLvaSb
2Zr1vlj6OTjLK2wcoODnXX5uK7fOf3SjMUZpIbXJbSq9hqm4i6PazobhvRzrbHYdGBA6d9ynWTOa
Os0rtVbXCMTNLRnppo2jdhqkeZr1qxoSc+XZPa4Hg1i7wYTnA4C6dU6C8FlYXyaTuMmj/DC2i3mQ
Pf0ZTkMbxq0HMWSIS3sYgvtosaxvYJXaPmrCOXvBxoG5aVuV/kqVqGCpNKgLmJduPMzpQeYgESCr
QB639VitJ1zzCtKvqcSU+GM5yCtCXMz6rCjt+dmgi74IdRZ8x7jBJE4xxBppb5EKZx85EF/W3dKK
1k62wMq2BNYR45ptC0TIRVPdZR9OULBW5ip9gtwrz88NTqxOAsOx1jik09Yx0qDhBzVBzHtPTSGP
usUIPsmdRYVXMpgP1JywdrqdS9MxHM0s8uCq2f9j7zyW5FayNP0us0cZHBpbiNCRMlKQG1iSSULD
HVo8fX9R1dbd1WazmP3s72VmIhDu5/zSaHFIIMdFrq6XDPB+3jB+l/jEY8oOWgifhqDViAYKYjvz
dRrwQY+1BZaMFkoEiY9QB8Nfl7xZfg5iyle1vUmaa7LduLqDDVExW6gDErE4sXLz4kV1K7ocwwFG
rCZnrPHeWet5UAkai56JeogkDHsK5wFfHvQtfH7Q4fvwTiJLecSdq2cfmlAuNKuTlno4mF1Rh409
olaZ2lLPnsyxS8djY8t8YbpdR3m25griZs2SFTvujGLk4M9SuWHJ9W0F0wgDQGd952SBrLzWOJc+
zg8eXqdlQN7uRMKBFLMWaTqfQuBmTmnHlty8LCTgvqkifWyzhOsAzXiA9LYZw3TuVzdCpDKvUCrk
80zaVjFE95n8k6oclrpNmrb4pSoCrLuoRX4q4hWyeYs2h0DHDfmnO3ljSOSCQ8O9nIYRlfsGYSQm
IILBt5GA2Cn27aBZTC2J19UcjLBue/hJh0s02ZV0MusvGT4Z+9nuLLMaQsMFkMaByuxv3eSCXIUB
Aayf8vl/7sz/Hz74P8Z9e/+/wwe3rwKRSD98/RuG+c//6V8Igmv/A5wPjlfQbQIeaYAt/AuRdNx/
gBHjqKVCwsTecI8C+E9E0hL/gN3BqIxpCPSf9f6/EATTAXi4q2qxg5M2dUc4/x8QhH862v8bunPu
pQAEeuMcwjxMyvL/DqcwyaVeU1Kz901tzdQPlOtwtEhCuLSNMn8NrbTzUCcGJC5QOQZlOXACtbMb
W6RaRIxqxtud2oxTty9if0Hg0ut16lwU7HWJ6S5fPtfRKD74b+ZHNADbYXNa/UdBTvIv9FTM4iYd
df4KRYt8p2P3SKv4f3we/wnB/k/I1RD/TMb6tz+S2xkMwQGcIFoXS/G/Q4Mcezo39SL2Bvbfg8h7
9cbDdcfz4iaJ2CV4tuMEfmKNHIRZ065SyXl1miamnqX6DbfURBKnz/PobfPeW3z33c+29JXUin7E
Z4PaKMjsjCAgI0+fM+kbh9kwp2ev9OsmGG27E1x+4Am7ZlumJ+Etzq8kmQs6NHI1hcTLXZS3waQn
d7+J0QcJQs9fBLAOh6VOzR2dUd4XJHG7BdrAxbWbWubtjvyrIRqXei5OfoJux4ZvCx06bf4slpf/
HXATD8chrUW3X+eUcbA3xvrZou486Fy/uqg5Sa/AiigXBoixoC4N9WgWi4NxeFTtb3/e1GspyRWM
sF9nv2XZ+J9tkTaxW61DhIzD55pHa6CQ41ljGi9JOQlYXdt90+ap/7Sq2Sh2JbtbH1pa0ddBmrCr
b7iv4ZaLun6H9+jCbkU8wFQ6l7G71h4D1tIc3T6BfnR0/5COIotMlu6Qu0Q7lLIsnlaPLqRkTPNd
zS3914OIgxjNkgcvKQAzLCDVCzOpcTUGE+qKwOErpkh1q9xc2yEt6w4lPcNPsyS1oewRkbdyMlki
5+XHYOeVHqzLVH9TWVt9bkkqzisl5tdpSqfdWpjtuzUSEWHaU/qGy06LVE7YXbBCqLFnFPqOHBuv
DEpEJd++M9uPidUNES/MFCr0Q3mwZTBPlTZaknm6O7FkGw9qJGdtrZIl8kYE+rnK+6/B8yM1dg+A
CTGAB2L9epaHxlz6I3d4+zwow3xsRLuQU4JOu1LpNyeRdqoY8MN2E+kua/Th3Gj4pjNlakfuLvFO
6hNIvDSHvczFFAKU1z9LC0UMWdbr3xptRBVa5Zq/Au41G9P3Ooa42IZIkZVzoVnHGxEY6usPt8QO
p29AbojMmQaDuz8uRg5X7+om5STY1uNmGb8Hc0ouXapkxDfhV8sXFyXtCohnciVbU7YEQlufbEfz
/pjecM2KLhyEL2N7WnZEuGr0hqXtYzqVsdp4ZLRfFU+zJ8rIWRr73C4iRsLV7bMsOQ2peFG9hZgY
VZQjrSN8dKykGi+F39e7Bgx+SzXk3JjjxdpOH7NBS7hv/IYSNsAC0j+aeG2V9rC5XlzfIbZ1yp5x
GrzLYb1191KL3LxpafZa5vULeMGhANf0zTpiZ96jQrnenTFJsvTAjPdVC4AkKBvI5rS7NU33xej/
3rnc7C5f9uAuvS5Tsa+St9W3I7ucfmWmdctgItZsHa6O5shHRucE6etgPsECf69ZmqcAU8uDGrQL
jM5p0lQgenGwZiqruj+1aYEPWNpJmcK5q1ajduu70Kn6m+43MSdSaCZAwhszTGAhyh/yKiHjoLtZ
a3W5l0Sb+hLfkcJ0sw/3vKwuFwEPNWMnzAYzJoTsd+U4RagpZ7iOZpYdK1mXB9SjN6tM7FO32OpA
tEf728y0JkK8Xe4WYUdluT6KQX5qReb90XxTOzidfSrm+Ya6xYqhm+WrsKfYaKr0w1iY4JhtQgDw
oK0ypFBbYBUfpJ0Ne0fgFHC8jYHOCSqGwk39tKeGoDcWD9aPP4ATL0VtqnDwOd4H54HcfaoscpS4
dv1GlM0t8x4yXJSFSdlWXTbfScm/v7T4JpWRXJmgA2sQWliM84tb2wFQ8x4MOxSt5YWeDas1GdGY
6T83qT8ui351FYCDN13modKukzNP8ZqrZz7caOm8QzaZaqcvbharrH8ZtiUqdDfDoQHPdG9P0EA0
5mQ7kjJzbTs7tqlkRQ6LEdFHKDW224PBSTUX8plqqxEWy00DI+Fkc/JPMLlPQ6mr5fNZ5Z35UQxe
nPvN85jV6AzFsxh9vAReceqcAcBV8y+F1lNimKDib0nXKtMFf22RPxam9siX+lXrQR5d/rXUcfow
94+irGZWA7cNcIMSR2HUOL/tx8nr2RKUepyn6QLs+0PNzUPi2cQDp180x2IpQSxOaqULMZGfN/aa
oPX7PUFqV8G6wOvqvKTjeK4S9dBsXjgW2rttNhdmbzKoLRDNenouuSwcIZm63TXus0EHVDOP0BRg
DxvVU8qIxN1EkAxxsyyHARxlIAOi0twuzJfRj8EaF4TDfnIgp/Oy1PZ1QXS2t9Qfvl9ZtKS5GW7m
4p6TYSQ7Ii3KOOOAB2rPxKVt6Wko9R5xnDT05glwb7ltnqOdGsd6qWwUwj7ma2Le+CFbYVKfW9MD
XpYzL41W+7zWOrffv/S43oEtceJjd5JwYaA4gTCt++kuhGftjwfzS80OEQwWUnnb15zQ91c3bPOk
POeednVT/EAGB4zsqZDYTWWbvmo5R0sfAul9Te74gozwXQzO42bW5vviVot3WRPvzZN9WHrVbprd
ALf9ybN4QJUd936xgw2FMy2Wq2dehvbdU/fFyuLT6bX8qdbvX2UjGOX6YKVVNDfi3dXcN2ttw20q
kVhZxQ98DDOH3p3GrlURuEtTPw6VzILZ7H+6Tve0LfAZqGnDtXNO6cZFdC9oEsM7GKDP+1d8jR1q
tcHwdkOvvhHRN0ikkXTnc9OiMAU2dZX1PTXuG4uahQJZTVGvql9uXYEqa0OU1wiQ+2E5bho6uLFo
GavS6nVMjaPSHFS4+VNfqleavN8q3CeJZoWrmxX4pZ8W167QPL5SZ3KoliJa6DNLcWRUWXNb25F2
ZemzRiJsw1d5Ku2s5fpqTwXoSSAT+43f+AdAz13CeTQ6fVfO0FvbpH8u2RKVuTyt5fC3SNTVH9pT
Z9V7v/N/LEX+giKeP8uLBdzIPkmHF1NWKsxmvICZyn9mXgVWaUFaO5p7St31LGAE+nrmiBp44Vcq
mzFaoHvLEkJWNwHvlgEiEaBU55Evaztc3ObSL0kXuUCrIXEKFjzZMV+yNm6L9lJ44wxuD0TZ+hX6
tXlDk0+rm9X86nSyFqjiAUhR3RhpRYtIel3MeFheqSo0UB0mih9IdN6ozlTLhvnoGO+p7VJhNeYv
xTRMUe7N6qAn0As91RykY3kBlpnDpBs0yedEyFg17N+46Qz/FsFC2JzfFrttIqfqdjBq8WyPsejp
mPFkUocFYC+gFYpEvRfGIa8FWmxm7Lhes8+BsvGsqk5a1TxbGZPYzEESwHj+RLVaAPtlkbPet1/l
Y8VnqogmUm532EN5yHmKz0fZgVNxQAphxBAhekgyJpGj1XOybVdyOedIuq0f+tS2Ay0nfxZlR1q9
Pst87gLVudoeYG/XrAYPeOEoLCKbIylbm8+6RwYxm8zdvFtnYa/9O+UF6SFNvSMlYHo4dR1Bp55F
cwpOmS37K3zsLmnTvZfa+KRc4x0b5CFNmjBJO04OowyH+0vplPW5zQBRC999XCovlHiWQC9hOQ1b
v+I08XZmrX7indcDHVVKqHegp7KiyKqowGrhTsEupAf+knTP25C/F0N2IFbjimontJ02zIeas9b9
IICNgqZ6Mveg8mUEt3Pol/LN3XTYVYXemlh1Rqrh3amgBSg/bJ3tULnTBxL3EHnpkzH6h7xd3ogj
5x4n5Xawv1fnnKZ9sZtIyMIAuJ23aTnnJgBl701RmkHj6enZSIYfJtFqgb/V581057An/BtwezqY
oJNfakxit+N3mFrDCcdu/dm0KNjnYvvid/3y5vTT6vWHNs/wShLSGhjgJ3ei7pdXV8/mml263l4i
jSMzKhBKAi/b6RCKzuTZuIiotY04Fy89Dpa45NALmB32fb1cml5vQqtNb42zZntlgz+VM4wk2n7y
p9YrVkYgMl/EGDYFM/QYOkSPBqkV3ZOU0+7UuRgOnXzboXXMrNgpOXZgtzjoi5uJa5wq7SLabPMv
sXsEEUxIdLPYMdabpjtr3LrDHovUe2d2L1XZMs5z5I7g2mNPwDck+G4ul2k/FjK7IW3XG7rDbKLS
HYfuzdnne00h3cieWHsw3nV/FBntJZU3zDs5GT6I2uQ8t0zbcbe4uFGSu6ReX5PmqGfEXBt5nu6H
fjP/qME2PjyZrRC8s7sdGpke3KwLOEPQBxTLIgKx6Mlj0Vtly/CC3jxYel07ZZaf/LYrx/zUKdyg
JHihDDFQKsmfWKTwnjZo0/drn00pPMwKBlij3ro5E9lw81SxUPqLMP+ULBicGblAAFCU3V+kx/c1
IpvN+1oujtLS2nhWimRP3EEa6vKp+pZzIs+TzLWDRlJjTCXAfJyHbTy0QO8P7uigEV4aAL4lWaoX
wBNzl7gL06JsG+czJ1AjxFaipUFNVBhIiO7tGr93ofC89tvmrL9QbtbYMING8uZ07fTb2JL15A2l
+oRjdKK52mD/SI1aTsLQUTFnritDdxbNwSBS4rUYpLfLfc08QE5n3wb8xhrmLoabwNTm2jvkeo3k
IfVbgjxqufwdKNt+rJPKQI2dnJZlnWOJVni/onvsOO465xukfXlinBiRlEuCqwjBgZFiXbFPS5lz
WjnMxANkRdgKZzgM2Ezf51YTX9Lk4S95/WfDKPC6kWYXG33ZDQGBIQ+DaR6rrHzHNaUCylD1PRlP
SgtbGplidO3yqvmYKqH0PRYrOe2Lvr9jCpp/mG2t4qWVjvY6pIXrh0lbzqFgp1yDtPFtEP+RyPrE
Nbu3HAHDn3mbpp+Fs5jHzq6nHcE+TMpWq123sdaukOZchck8nDJfyF3qb3ngs9vvlynLvoibh6lL
nJV5DT+3e5g8t3wi7rg4Cmn3Z8qiF3IhMvuI3n4IJqGWw+wRz8b3Rn4gI56/nH746Bfeezmfadlq
901n2itmWCf/pZsF56rq/Qzv8jbmSFD0xA/XsqOkYJkqABJrLH7jCi3OlrRmrDbmXYHvCisqDNcN
MBMmT44+bhALozpN/dReWwt6GgXeI7/2ciuQ6+w7AYWGIRoJimM/tCYrHNE8wVwbywMeCGTypTa7
hz6dhjOBpvTC9v32S7O0KhKWyD7lJBYyoorquZ3S5EeBF/14R5ABohoDGlbU13acVtbkws3efI6P
Q7fmfhEMaERQ9DjZGlhr77JyufbDguYFUjKx6h1dVk2U2WTdSFQiAdYt40+d28UPNgfvG5kBgRj0
kF2kstqgTbP1A6IlxQ/qLpEsbfcRBsqLMX3ksTKHPoZuXcPN6CosKItomWvS8pQ0df6ou9gZ2TP7
XdctxYeFFfKpNPT6ESU/Qg6r0B8t6c7PZT9Pl8yFIUXwzvGbjfYzOp51b5RiPVuTP6J1Wref3A8W
k7HXoCyQ1hjPWTk03KFVflUTGfmoR2TzPfaKEZKZ9aLg0p5sX1lh05vGWysY5TJjUGexdutNd3tu
GRa8vg/9hq6KadNUiHbR2G150odS76czS0p+9F3lPLJnqMhAQxmRb5iFJN0ZN0Wp6QEqt4DgsnvY
e784jKs3RqTTjDIcdKG+NDiyiKtUj3uI6Ch1+acHSY5gNVHUgvis/li9ZDvXQpqxsLXk7BrDo5rr
V4diqr2fTAszDkMFRQ0i6OB5Xje3n0LDzgBCKVdgIZYpPyLdhs9s28bAn/z83MlmeFOLbp1EMnpx
MTXZ6zZ6RdwbSCNQDamAcgcMEbz24pZout8GvvRrhrXVdp80XWufu0ZWF7NLy89yUJQFNIV0ryPf
y53M2pRpfhi1B5mvWXYw2jt1hGSMb7cr65DIoPSM1aHXd/PSUUa8ygrsdCBsIA/ssmh7NDHNcKs7
XFQ51kwrWH2/emxt4kuCJL+vgCZfSMNtwK2JvFtY3C0WUa/znFutNuhtl5qIrLCmM7YkG4XFatmB
4FekykCQVuP7LMxeJ9uo60vmH2dBNeMmsjopo1W/xabE0URMdEc25SNBJ3ddB1lKk1E+NKU9vNSr
Kz68YRifmrLjiEpYYq8dyfq70Sl+5LiUsnNpbclrSRXcHmV2/2kQy/Bby3VnL7t8PQqtHX4tJQKj
2VDGrxE++FV5uXZyyJrTQw6+exyA5jcM98Cyihz8fHl3/TrHNZlyIgN1dLzhs/CuozWyU+Z4M+HM
ED/99NBJfPVFVv1KBChmXCRVd5j8VK7UQQyI7ZLZzw9ZWfm3qta23bC4ff7U6IsPouSmjhF1bstx
N60jm1s1N8nR8muOKD3tFUN9jiqEHdh89Yxl3s/aaj/Bm3o3yAeGgNYcx0sz5sZudhkcg6z0K2Qz
AnlhN6X+u9Ni3hgqk5BecHEn8Md24cBQajptNp4rdqashVwcZWLEEzjNed687rCM1QIB38x7ozet
n8lQGj8sbRr3PO3mBE1qGyGNSmSwcNLW36kY++PSiORxVoX1rjGgPNrEYYgg598Pa5nTCCsLDnmh
lPnWt8DGO7/d8hvaXWePB7WVYY3AD26aCMCqEGGLBGEvGmEdiXvhuF+V3b0SSzDFMEdwzU22rkgN
lUbtg7P8Tk0EZATCyFf899KLiDU1HkaFkSpdcWc3M5LjMK1LGaoKWR4uZq25q6bK7NZqvnaEjh7f
8FJpxxUOEM8OKOqnV4zfOLh8RGXSBzReSTyfI+dCjVkoiinypuYpSVN10DC9x77cWCfIhSIQ4YAK
ekGtJLUS5D3RH0pHuWdr0dF+4cruLjgTyVAfe51PVKB74Z2Qod4uFlELAD+cYN/pqECipTBp/Fq6
W69a9SZTHcQoQ4Nw2gZQOGjuXIsF7sHYw3IigmG0tkf6W12wtYzgQQJrMM3SOBT4FvNV09kMtluZ
RROY8BtLXXKenEmeWTC7ndEM6hWdozgtVWug7SYf5xnUTJ5MZWIfK63l3Pk9C81g3fc5SiRC0de8
FSaQZKZaLNwySZn5tXy8EdjqfHRSw2HN3/Ruz3ZzGGYi1aq7bYkklOwr2aiEu8rZduurndXuFs5N
8VmhqYwzv+2ijPpeJGoW/YAMGF6LlqaHXe7yEW0AQPfyThqK88iKIRrko7ZhRsm2kgCzqWTZ1TOn
zqOVd/LRw2PpBmbZkPrmabL7QXxJ8Ru4CmO502TZmRSQ4d0oNO95rLB1V71qfm8Y/f/WRInsGEXG
t7lWfCfI//wx9WM+wf7J6rXPHHlYzNo9tqkAgBVFqV0bI60e+2ocHxJLasfeLsawyq3sUdqteWnH
Pgs6fTIIbtBRKc4ub9bgG1/k0xjNvhpWhjx0zANarWl6AxZDLY98s4/TpiS6ZpVWzH5Y71JtzI45
p9K5ZOZ54/347huHwQB0aZ8U/vCiDf5wQ+sC+LJYmnquOWqySGwmr0JVZ82z58M26ACWkWgYmCdJ
ngHYf/MNedDu52bFZ2tXYo01ilcl4sPR1wMLJdKlwuoXJDjduhH0S9hzdcP3r8dW4xsn2MCefHvP
rGK3b+Rbhu5vx2HX7YnlaqPcohMlsoc0/WXPRH/FCMnaSExtPDqgRrIdut98riYrmRr+uLNRRcOg
6U+Ov2wPg+4aO5EZxj3kYbw2s87yZLn9AExS2cxqyLqYZrqnJCm1J1IJbogvbl2RLC+1q+rYptmb
6D+FD5e9ShHcI+3trdLRObJUzPOIh7XumK1ny+sCg1CeI3KT8qBRWhTRtqZeOi6/UHZuF1VeStRg
TlYZh8x8sZx1u+pFYp4z9ppL3ljbW2qYKhhcR/0k19D4pBeD5Aeov18Vqolbk/TftZ8Czsos2Skg
lYthQZ0FemvirOeT2MJxqqezsJL6cSoW82sd0wP+/eVkdPyuVSkR76VT3x4Bopcnp6FLKax6EMAQ
HA9HX4YC5JKwYW2INJ8KGyVeYdXqXOuumuEEmiHmGlO/tcaZcD1LwA5W1D2rFdOVsZ1X4clIN9MG
+M/8Lqu18oKpNjJIkdLs6rBb1vxAZsWwc7a8KFFuV/Kd+Ebxx3EBEvEYD7slId6N9Xa+dts2xcWa
EBFS982JEOkzCUgdr4nzYVqdeyDK2tytpUieCIxQTL6In/atqWlD6Np6/YBPFrxGag9V3jq/U0f/
Kr0se/cluBfqXhgLfdiTENRFrFxQ66XPrNRnH7Ik6iXw0tUKpbZAOTl82EDeiGkL/JmBp0w9ylvv
PcWbHWHWRWE9kOsyjUdTl11Yzs11Ji0K2F97mfCFn6cSPI71d0ZFeN/fR/GoerV+oPwXOyrR0Qd4
/NkuXGlUtg2Peuz2bjc7r4uRHpWJphUifmMTRdaUFZHh1m9p0r211eYdC2vVjwwZp9VcfmrTcP/d
q0F7TgvvsSrUw1w0MZjtxZT6z6Rpzl6rB0gjjyRivRRL84ys8LoVOI7t2qwOnp88p2SLvQtzq+j+
mZIw9bQFebBzLJg8nUCfF/2DsZMQAWKwqmZ4mZ0Wfbet6btOW24sG6z1ldw7MxN15Tr1b2rf2hO1
79S2YImY5qBgFPyVL7OHwSD13ZAGdrnvLcLwUZFOjdqBha0nwso7CuJ69TFz9O23zFbhlnvmh5+X
Q5jihg2h3u5Qk5pfBr7SeL6J03BhQF3AbBwPpM6sxa1fPX8Gik+Ky+LMDeDGXB8HacP+el79E26b
nbrqKTUybbif0YF4X6wHnd1yP1SrOvjsbWPQmMbfQi38EbqkCklu2rifTY1Tss+qZ3QZ1gMrKWBv
R4T2XuBmf5g4C/eLW5+4sKaPYkRM3sPAR1s5AOWzmR+NJUve9dYROxRaEIaDZbE04JCnU8ugwZ2U
EG/eiZ6IwFqbevWcyknOBwKh04AojpKHhD/YomtxX3g4/hcaIMfIudOyoUhngkiUPnRv1ARsITF1
5Xk1+/XCtmjFCh0sXVctkjQtm8dPH9rwu5QZ+NjapsNPfbXlS5WYC1SRQEG11esZKLjRI9uW9pEu
GWJwAL3paNU00YaD3V+4que3Suu7S48R8MvRxv4e2eyyr9ti6L9bNSynpXCyD9yL/XlZXQnPu+b2
0Ydj3je6hboVLTnb5pQrkxFMT3MOipENZZq9e4xKXlVjqDN1ALCss3gFe5vexmYiMMgvaseMe8tv
LusiNBmnw2IkpzY1tRa7gtURNbfht2Gw2uxXIs6Lk7e51tX15hKuv9SOJNuMsEqLeIEybIETmo1q
rjw5o8jRHNDHtD4l2FoqCnvE8EieRcFWRcJbXJaW925n7toQ3NuTNqA1mXyvaFbZTZKDeKIt7Vlg
abADMuRZEcg1ujIwWkeAay0j3EEaPAqpM6Bl+tr5O1T8Tgx6i9hwJs/Kqnyji5zBc0+6cm8VCjsP
S3haPHTspWdCnPJdogl4KLbbfB0sLlhd39PN7P41ujJ/2ip7htrtlPlokthjhZOpYS13nersNiKH
Lxrax0JxAkK6TbtcQ3HrlLkRcmPz98Enwvrz5+WzNT1PSQOBnKUkG3g4BW4IB+WbQ5TVYUVMEaAt
JQ3RsZMHcoDVIcmeSSH7aTb5h01GRSQ9hMW+rU+vtdjkQWd2/SRww3iqjHIgvqmcfvYZDcBDWWgX
1fRTFZa6dEKl/OppI9jlde1HRQzd9ssgRWWOgfsU4FNp6zQZiJUIAS0vYLuIfpMvglHzpWlK56m1
Sjdy87p1USW6/u85t6tjscoJ2tsSkAycYVqra38Fn2Go20X2XrOF7jgOzGPaWXpYpiQwBZW5ZbCi
wrn6vcxQHvjTSY01q4vqxC+lYUiCyLUvOpzBSU5T87DWrXeEKkx3qdv8yhL1WiW6rBGUM9KXBT+j
vb9Lo6B1rBxNws17ZJEW9vu4E/5fChi2W2FkNLF7+R9TteRduVUVs4GvV6/Oi0dQY+8GY45S0RvH
5xVW55rTKh1myUbE3wgzFmR66b+aBN5iEHAL/4sFn/WJygS2vaF2nhejAXPa8PWEhlGwWLre2hwy
QuRjAoDsP7z+CD3UYL33aZMeWPIzoCbN37GPHvwi3w6jXQtaI6Tj7lBqZjvTbyDXKiUo7c6gg+yh
y+7Ghjp7oO82iQDKnWd9unOYLHbb3q1zl/Qos5hJ/MOTE4rRAPyrRGofAbHEU9148mkssvFhXitJ
WExmzuFEvC5ZJ544suPDMMyYCvKq7f/WlBN/jJpNmTxPsIDqmDUvllX9toF8fYDGAZ1hQ7mkrJRB
s6k2ljOqIHI1VQjZ6V5IykCDPGvTjmg6RZKDPf5OWlKOOqKdMG+UzWXaZHKs/ApG0ug4ZX13eBnt
rXkw1yKPWhpvQ0yqpPeVPdeniY7PIspqwjRCrBPGmmczs9Yo9yvzRapyvWqqcckb8tp3d46Rr+Le
UcOTk8xLMCJS0JXSQ4WkKZaja2HRciYfSM3nkTGeJOdmA2UZcSyOREi4+bmypursTMSpjGZeoGC4
r8zpwL9qWsupa/vmA2wRZUxawMTJ8tz4WfcoXJXv2WzLt20zh8fVJqRtWfX6h2DL26ek63xiGvM+
nFxzvq26u88TNHsgTFtCEvdE1GSieuuUfJv7OlrYIx49wsxPej25D6O+aTzjlshba1h2Iylu57WX
2h5KHoV4NcknMH/+VmEuYoyAjfQjuHLy7hb6QsiGToUHU5i2J4qz/yoaLFTw937yjcHJPQizxZli
OiP5P25ZvOpTCmWJ/nC+wmLMBE+ImrAQr5svRmoQzC05MLog93PzW0dwFwHxX/2pxkrdUcKE8gGs
Rhl33lwrV/s0TgyXQz/Dtsy2GgMHmusmBGIBS2tigj2SX6RX3g9UUkO+ietonkbWdy8SZJsUga2K
Nka/HiB//DMQARFm23qb9BVFi5hO/BzzXIKvxUmGGv5ev9H+7NGs7BNkngCf2Kleyn4IfZbmWEAX
X5eGhOuIqCT728ZsR/AO89wDmFpBw/u0xI5n4j77D/bOZElyI+vO76I92jDDsY1AzJkZOQ+1gWVN
cMyOwTE9vT6w/7afVZJIcaeFzJrWTbIrM4AA3K/fe853mvbUFMHqZKLoYULuuhDI88RlWm+sOei8
JkDJ/loj+puDHRksJl/XJAzOhQwJdHw1l/+JD9GX5pSyHKVHHctkOxptVZ/SzGaB6RmF7RGktDsX
fcGu5qx2I4TGH6tbVHh/Q47+1bDP5xBko1umY6JJJFTid45/mlrJBHTJP3gS5yIp6f0uBRh1+P9q
7X5e4RH2yu//C7W2/EyLz+r7n93ef/yR/3J7m94KghDrF0DGNKSI/2i1Q7TacNFtHkGLd+sPQfZ/
abVt819op7F6s3ADlP4zPIKfht6YJFo838iHScv5J1rtPyAl/y1jJswkxLTLe7N+PjSh/LRfHlIa
PipcJqM/YoJGMGkPmhE/Z8VtqSfs2PQhDSZTXsLcGrQ2SEPXHbzy4FJ5MHXuZ+FEY9uLNvrTLfzf
CKxXnvOvH8vheQUxQXqM7WKX//VjeTkBEFUh+VilpsCzQc9aEThWY4rgPEm04JW6NWScdru2cfL7
yjbH5m9E3ojof/kMHJRtM1gJFLQb4Mn8dmsYKmrOtfV0SIwSI0/iJN2qdCpyWtYKf/o/Wy/4oj2U
IcIUUMQtrFYuD8qf14scYZZdNTI4uFPc6d0QOO+5PSFUZgptfhnTcrwWcUh+QzUO9TZE2YmbWE9t
cfzre2+trPI/33w+iLty2XkwhU8i6G/UC5XjoZlt0zvAe6s1wMPJvnfNOfke97F1FxbCLbc0Jpm7
4z+evphs2k9UhYmx071tlVsjZAbIOYyJ0N88Fust/+WT+TaJ3gCHoSeYFuvZr7eIXdOza3ImDi6n
2ph8HOm7xxbi099FVv/+/AV4Kggct7AxkO7m//7dW2Hl+K5q9MEq+IW7pDEpkXsl7LelGb2fdr5K
KLNeJ1FtuPjy4r6K/1mWHc8DK8AajAwHIsTcHfy2f9hNmMYQXYcDLqFZQOW0s11QTrMdjU3rJDfm
mP4d8GR9rX69vyw6wE4wNMA1gv3/6/0dPZpvKFD1Ie0K9ZFhuU6jMpjoaQrAjhf+Kqg+pNNOX/76
mfsVtLJeKysZFjA2SrZLds5ff/GMtlotM50fh22TWkOZLDi54SuetCKO602SxsvfAZz+16vly7Xh
9QPhYSX+fWOsiPFxR8dsD40Y5bELWyz4GRzy7+S1qO8rK2/b5Dnnr7++1vU9/vUmk0BMUARXyX9j
x/n1WhMYQ5bus/5Al613tnGp259ByRN1wNuc6kPQKUQLNDBFtaeetv3DX/9+/Cm/vuEkLcEQ4Ybb
mHA8pDm/x76jB4xZ8dAwkHcGMDnu3y2AfGdnqPHN9t6zGlEDLDU80zR0jlMGfEfImIo+mT2GG22C
gtF3qoiK13lwqaNPCfL6I1714jmXuXVlSqkO3Zh/KwG07ZzKYba3VCOVag+zOk7RorZFHxm5rK/J
vDY65Vx6Z6OOVRaJfmmOksYABACTsfimlKnxuYRMP4dm5GVcmp92U9ub0VouONeCE0O0+cxBFIF5
nqTHcsrjC3hwEdV9Vb5LNUmaTc7PBqj6TQAigwEgb1SfZXAjTR/EcePJazFx4chi7hPHu2rex1Mq
kvCcdgMgTibM1RcrD9/hN6C1YiB5kysSwqvRrxqaqCa1sDNc6kb3R6Ky8IZi6E+2YjTFvAX9gUHB
CbOnFVFCYzY1h4gO1/g+LWm7M1lGowLyx34C4NPsjWWo0iemTIRk44hxU1ydg6ewuni+ByVkrPom
kHvshBlihhDyYswQarTCy9CLJdzPgp4d2AhIdTgfrVytWzXc6DKLYkDIKtum1ZSDHdct/aJ7YbTz
TD2fCdkzEvR6Zmc0pRc+jme3UAzjRn3AhazUjQldMZcbQT68cVugAGUoaoZJtdyDGmUBVLU35G+w
71mWIVeWMqrB2d535cD8UtVynWIGKksfmNvwv21GQBN5g7CyzilolHwN62SjtzXtqYwbWg9QXX0T
EeH6S2fudyOqzIn+vSNzPiqrg9dCNfxJB40fa/mIWx/pBPFDlnBSH8S9+JhIOCxqhHqlJ+ILNmwW
sSLpWGdoi5oW4TtAHd+STPF5O9oAMmrNjHabbHDpkaDYV9AcSsHHC5mj8MGaEGU2EHVUq+XdUg0A
fMUw45HI/TQT29hHJHtGXTK4H45fejTrbDqPUTrU9bEWbBs3GDabJlKt4QnyBDU/ejTo8uyb1mzb
S4ffvDtXHN7So1m2Yr4Br6M+Gp1zzAdG1uD15n3jRlEu1DQSqpuqMvXer7Jk3AbT3HaRtcpGTuQq
Fo9WOTlFFIagQm9Kg7PhfvSK3r7CtJiMJ0TsRfqQutrt93Obl9W31LB+MKSYoRMAp/8OMHsKbyfi
c67K92y9Hd2AJ85f4j6MwE8xdu66kjs1OApniNvJn5wQGT77ak6TyKuZgm5N1NjeI57qqmYOPAtk
d7mA0gKOM34v7drqEQtXF7TM5EQxgjF2zby0HT0ib12LpG92n3izlHkBqB7Mx8I0p+eAjABmdj7j
OcKbvQXeTi+IqrDrLLjPadFGno8o9jrVA0P1IrSW9BiQNZdGnRerlLGFYWx1UmhEu0W4St7FMuFd
g9qDtiyLQx6UPqzliNAmRfbQK0/Q0EOWeu+YCEL3uaMbdDahOWPaSJYKy39j/KHUZ/tSDkCRTZau
IgAX9GW+QQTDau71Ji15gPWrQZIErr1GpxRfkmBxvC3ZCXGCBgSUZosSHQWmCDovsqaUJvyysEOV
XX5b9UGF5jntq5uSo8LeMkT8CLPA2IdeXV0ty8DDMxX0LYBelD+rAm9GE4b51e7c8WYJzU4ghVvk
9wHAm/VSqxg7BzcNNGmSAuMx0aml6HT77lj7KrnGSSGdqMtSbEMaJNnOH9PC38zEpeD5p8Ptb6EC
EXQjXe/rPFbre9SU0x517byzdOxepzFMLkUFlrz00lOg7PbOzNC/T2oB+GwbiXFU7gQbNcfjTkCJ
dF60g8V749nLA3todxTumB2qAZ3agFS6OJk5orpSoTOuoOAcQ7/CpQZCbxsGfr0fyM46ERMxf03l
7MCcRGWUiSq5ra3lzbTyBp2nbvU2dSqmCV63zIelVOPTgGOR3jpnJgZAMUMygWuaufIy7g0LqSzJ
CQXTXtFB3dv2xlCdWPfyapePvmJoDor4h+awsjE6P/gkcuPN7PzhzlVLc5LeIiLMHeFpQrW4Q7+V
N1HXur3xWRgxy1PXj5cOZZXciTlM3H2ROGF8l7qGeKqMxrvPE7wplpurnRjw/+0g4Pj64iQWu2eR
F/dz2NYJIKUsfKch0snzAugGbw04hmpbhUl2M4549G4n0YXf5s7TPxQl1w4GPwSTsseephjf7uOm
yk9en/mCb5zZokOf9VTWFjECjjGgkUiFR7wB6OiHEVcErIXGupkdheltVeGjtcvu0mnor8gBMQGt
kW/jkHn33ENGhqWf7HRXsElnafUEs7rcLab2z3AEza+ONyIjCSVXv6FcMKIwKKx7p+rrH6Oy5x2k
BskczWndYpenVUkHMByzEwrd8imFELQfUyVv06TpTzDMcjq5UEkGs6f1VNTdTZibwtyxTIkffk5X
u2vABWzjDoV+OxUrQV2PAB40Ji3lw+Kzh5pBaKqleskLvGVY5nk3Mj+/b21koLsYB9urOZr+0aum
dudhZAU1RY3gLk4kZfcdtyscC97Oq9lDDSfA64ERBVrGGM3QRELAjsXXjswyXiIqHSzDQA2qu3S2
jFPgQgXwx9L8RiHY3UwUPJE2WfG2scbn1c6Dc7VEe5ZoB1D7Sr6S1c3bY55ggBsIZCxEFaO6VUP+
6s4es1G6m/VdYOf5dazHCqtJi56TqqIbaf8D39jNLrOlDT31KJSxhVbJMYiHgILbq5QTaaUHzDTG
zkAVsSIN0VDk1ptLTurOaKZnu1AvRTE+92J1/g4IhenKZt4GLE53t8z2cjanxjl7ZvzK0f1nNoT0
95PvwZjA8ZX2rdYICFoWxl0q5lvktZ9ewgQoKOH+uG7ykhI6AKdX8b6K5cVv9FVkMRyVBiykaNVd
Ri/wtpv8dCvb6TgQJnRr+/rZVaAkElCk2xoDST0LIDsTtlt71MVPvbrPqcp2SLTlDvw7ULKAZnnQ
2tXONdBeS78/hQgh+Odw7dysXe7Szh/3WYifQw5L9uqW4mfPbOLUFsWH4XnGGclshL2PQitoeQAH
+VaY1WfYuKS3Ety8ZcbfIYcsR/g7xVeW4FtW9fvSaUxydHS+0aEGsR3OSAqHytsvTvFDzsNbCpJv
71XjHLHDM7jGc5PbebCR/jAz4+31XnoYwvMFrUOfHNqWNi3rUHpc0ukbKCPcHbQYNpr1D398nzG+
ymDKNBxCCEKNnG5hdiMluG0KIHr0XXI3cTw51oyVoiCMn0qt/K2RorGurbvBMMGxKcpTRDPlEZnW
6uPP8h+QqSBazwoFRABqjMHm8p53prcR4LpvJ3oWRzoQDxOxLBcWT2cTFx70pXIwn1kTX7LZjXdY
XcO9yGcseuGA85llc3rxGojPJCH029jA7ha6BalQPr6b2SrBqfXBZ8M0JFoy4zTlzMTq0QZrUgff
7Ny+9yrjyZuRs5Cek/HlE8YQZvGrHEyCD/McIw3UlPtgnI7OmtypgvEIf4zeOHLcAxYwtRfzhBiG
NOgTCcFnvF7+0fJVfsIj72663n8BQ3YcEjZ9eDDyOMultyF6mWFUA+CJckxfpwVbYjCaMX67mWp2
MfFPGamNe7eEQwO7W85HZwmuSdk9DbMT39nLsJwV8P+tphC9yWCU7SaN9ZNB8aulsvn74IztCdKQ
8xiwCzyOfW6c80wSdeKIfG8QgPIsm6p6AlSy7JLCdt4HlbXfUrOugw2uD3rmybC8IQszD10ZUGFg
1pqnvMX9xv36LCv/FeUrZZQJ6cSyCdYwSzFc1lD026zzxRY6jr1nYJ9HiQYwvx/jBs1lm7wjzi3X
BoKLzx6nVjaDLPN9oM/Y3sxjbg3GLrHbd3ssnLsK79Vjh5Qhwg53IIGki8q6zN6CwcQR0ZVgI0ew
1Xe0fyoc6nrfN4Zzh2Qk2dq6FyIypemf4JGMM9peUW9BGyIPtVJmo6X1EOs6YoyMOFtkbdSb+c+W
A6xftaswmxLACYLiypEZTTrIzgbaXcNcn/G5v+No3lH0O4nc9knODM+ZE8izcZ9aWKs6bT/LtLtF
h9DsO1XPZyyf6bZvBWcWK2wvvUwg1JK1dKnTrHsC68J2RDp7Bw4TWehZ5nXylYm7G/UaNiuzt2DS
WwNxGJL/NgCrSQt0i/xqZmQ2MwnGIMMCPQ6EjFBRMmJcGIDir89IHJtwWx+g4rjHYZrKL1DzmZsU
7CckGBBaFUetwU2gZ2t0/dmjJ9nsq8a0b82ij88GIyIeROz6D4M3Ivzx3RSMpNQ1M5oyqw4EtqG+
jSW2snKSmGEr0Y3ewVaTd28ooi4CR+ZHqkdYsvjORozfQlTXWE/qPjcnHKKz9ELODjzVOw5R7hQR
JtBE2qV22c+D/zoWOTVmppLubLZ+8z4PbrNsiQto9syoKgcR5VB7zO9UgEEW2uCpsDoxHuJlsgER
t2rkt4kZKBXAEUTjeXAzSzP5FNbQfoZ60ucJnP6uIXvDQFlNBIWbLpd48MVN3Bn5ibKOW5Dn5S6l
TP/Zz5kbxXMIpS+v0xOHQM5r82yhb8Wna5zatLUyhn5JlnElhEwqYxA/PDdPz4Dmyg8cWd8VspdP
Lgu5ki+mYSuSEgUkwc3ro8pDLjrzaJBTteVBNK89Kon70ujX8asTvIsiw1O/bj1Xihd54lju3o65
Z/NJDeMQ0EN/aD2uc5NPdEYBA2Dm3pdz0RMPqjs2zLY0uqM0rN6JJkhir2mSEdVkT9nHYsbTjn0Z
JEKyIEen2WPfZ7ZYbv0OnmKtgFFY5Spm13MBpzTrrJsyhrkwZEo/GpMYv+ezVp+cIK8uPa0H5qnD
EcUjOU9DATPDsNTAI+g+53WdPYEcWc6C+f5LngbzszmJajdqtHdjn6RbGq3TVlFj7zrTLp/CejLP
meSwrStc9JnZjfYW2Iw3bhs6R/nOs4GMbpa6XQ5qsKH/N6F3HrBMRbI1/ZZUCepOwis4oHDe9xiH
LhW2btYsGakxDNhZS2+ztN63cRCPqU20Q5Bb9qYwZjK8l/BeFYjeFqem6+liZe1bfExomaGiJGnw
NI0TY/3WbL6qmCQLBCiZf7HCYXxAOSnQPNm4ZzAhp327bBwYy1vBwRV5TzyXh4nx/t4PldQMQxf/
KheqBGLkJO74viIgxrbN52ZFsZQLruNQB0Z/CInz+b76P66xCtxzEJhf+3Y1adgEn+ydsnR2YWbO
e1ig6XHI/HK6hHgI95aDkNsnp2tVfL2ivTv22iNiy0KnBQHqWPWIWRzZh2+elZNEN96PLLh30+Qc
TFffDAZ5MkgiW4qfMdHuse/7L3O9IIrC2nOhazuiL3J9TG0e31amCswoqJXAt7kIn8l50S9EfR2z
xoy/dmJmOR4z63nAm5iVKchWy0JgWQszKRiBAxenDJmD7q5NiAnG7UTD62hVJGVuCoxSyI6SDv2i
W6z+4LEFy7/NF56EqMYG09+nHSU3wsc+DM+w80q0qIXZh3sGWLnE2Txaw4nkrK64ShwzOabJPMAA
KpXOT0CAxc8EPfh4rlH7bMGS0OaMcSmH6HARhnAOrIKL9pBFjmn+NpJAE6WGdyzDkSRvt7u44I0g
2ElwlmlDjBmqg/JG0q+aJxvz3Ep1mfapF7waWU7w+PjeLYN/cRfXXcV73U1UofjbYpDBe4J7eZNa
5bVjG2XYgYUxnYObDAwCnL9eRnHIkVhk4S6Q8w+E0bfEO1549F9x+RyGEStTjS/UMIB4xR1iNwmk
Ih2nR/CMFVnU5j622ycHdumGqcZnjtedg4p/j3t63rqT+9QtMBok+klHwa5NK5Lruj4msGwFjKD/
uFCnF3ey9L/WShwyGNER4WnZwWyyx6YxnhGLsGLlt6MobxCH53TFwuWNsNFTAC5221npGWkrdt22
ptMi9U0twj0HJEZsmWVTqheEaJq6AjPPjoYZ8dKx4OzM1gECCp2NMwKFvJkgmsjm+R0PNx7gxlf7
RNCb21eV343nUI3fUguFZkav19yl1qTYlEV8ExRQA0DlRwWgOZB+NHpivPrC7nMoAdTRynrrsvAp
UYl9sOMEG3rnbl2awrfDgttG10Z2GRyTCr9kbak8P/9UpQKjskhh+JGXuYjpkOeFxm6Q1bRcaJ5k
bzS26/mnlZtN+DLHWfytdtI+iShWO3kH7k36sF8tTEItHVrkLjXO8O3MZjjvraBMvmcGXKB94Na1
vsdIH/SfhaMJd/GqpTAus3LpVqD+r6f+ANqdG5B4ljS2fcapaANUO653JhW3Iitlemm78bGSBuwo
/UoLH612BvEFFGFkjVISt2bx2VesiRp8SARBsDcJ9Xun+BH7xBxfKRHzfdfSZRzq4DEwDHp2rtne
IoG8kUPi3fvIlJxDsvSDieCtgYBcss1t+gRkFHi9bD9NrhXutD2aEK4z3jg7HN2tFUs/OyaIk28y
zy1ODbG2YDecJHtEP7Zen7S/JNxKtQE6yijUL1AdgSysY1YoNzzbJrBDanoIfqbMsAmMGdVmV9CT
2LRd2hzd0n/r7dmfLzqPpX1GAOa+EC/5g4bzcIclN8Aj6ngurjfTbvZWkugKysp6NpwDrGSDOb7j
lcDUzWL4GDha7xOnVyc1oSLNDIRutGcy8tyC4TGoWv2YjY237zyb99xuv81EGp78wpAfMes9E0UD
3A5AXKyvnTJpS5u5Jw4mivdrofpzg9OD1m5DSz/rUWvjrqhLEPSpgwYn83gRhvKogZx/MFZGRqat
lQw1VmhzCxifQ/3B+jidDc5Ix5Ida2PMCXqnxephacYD/vYhZLigmZBdqyTBxpta1jmUFi2Foi0r
EgLIWlxCUqqG0vFOsce3jPxxjLeYzvyXitb3KyjrbK9E3Oxakj83VlFSdIg1NtSiidlzQYwQC2KH
4JhGQ2oveYROV/CAyvHssMNFtlNh5AlgH1UqYCBklAUgycRO+mqXpfi9EwcHvgH99caLh/JjShf9
1DTTZzPV/c5IIBRq8pCogObkGbQ3sAOdPRbVhPx7qabHrCgzaxOi2t+2KCwOkLKd7yNs6LMjIUwM
dN5vl4F/C0ZC4QNE1liYaYVCK0l+dv4iL6qqcUiy98FUGKYbo9PfCHNoH2JcwnlQXQzXpAILEW7S
TA21fHRZpPcmgxCsQIzpRclZKcdLB1SotvE0WtTIwHys7DWxmmWkaQovPeu9+VCwl97ZyRK89oSC
rFBKhZFDarpiIiPYlS48V50CEqf3AU/KpHUBFMAq8h+lLK1d6vny5Hbj87xM5lH5rf+QGiEeVfA2
33GpN292qAxyQyt4HwUB8mXoO3QkaJoqFRjIoigLL0Hr+F8NfLwPQQ53P4mN9IWpgrcnp4jvo677
rZAgKfvU9hEn6/aRsAoIk7J3f7Z2g9tKNvM26zw3cojjPFEeiaikVHn1lkHdrUJBHAV46CRa4IMc
BrCoyl8HDH3+0vjQ/qyqHd4hHS2HIZzqyAEouBWkGd/i0BluCLTMH+eiebIHXx50D0DKCzLg+042
bwwKvC9EMWdXvu3xUfiN8zx20A/4N2J4GRjikAaGqzi4a6Ev7Zo2pQHGFGqj1hArGHyY9NnWF04e
pB9883HnYAVQeNOawUthHqRFy/mPgzKOWayRQe2s1BuMn6CYnKH7ZjI0Mrdo4vw70nQn+jTKUF8h
bRZvlU2WM1sUMOhGloT72UhhmeDZj2pYyeBhqSyo39mUr7A/lZ30QMuUUV6CGpUY9DhvakZvQ3zF
MWXsYptaybM6g0wyv9ZYcNP0Y7BV6FzIFIF8RHp6WoIHcPN9MTX+g8onzPBO0NCFBGmHK9aFydEk
/gVDoT7kSx0gkCMr+FDNVvLCNmXgRgCkUDrMXWevaV6ZaMyPVgftGPwTe1UpesjqY34yfW3ceiDD
9pmvPUhbqRZ7x15h/GUXsJvOX2d75oQcYEaq6HreKIW+0xln5+AV7bJ3RDdvLQX6wR4BNnFAqyFT
1fUpL6ijxOJx3IiZllZKW094pcMtuY3BlV6yuwugxOwZe6ZHYqqh9nkAPxIT4BtvMNLQtnybRJZ+
Q0gapMCwaZDJUbmskgHsZm9ZTsAOEuw4Yb33BzSGTTYcGdDRYKxihxIx0Ue6NX40URBtOVXTFcXA
vArGxTbD7fiu2krf+qlrnlEYTwcaCgYm5cKLQiPPjytv4LRUOWe4JKDBNcTiARXUgu5+SG+YHMhb
zw0DyMzD/NZJsz5Mwu/WFqqo34PBD7n3+ht1lbUirGuI+R3pMvA1rkIt1h3HS+9nBuZtWxF0EQkr
7Y9oLngIfS0+EVjPLNn6NRsD4tcFprzNyJMAKw4S4uiK50KYtGJF+eHgktzP8wShbPa/M8giQI5j
Ho5LH+Y+3roNpyMkYYZ8dr1qHTM14tCKWr9r/IYYzNdpD37K7dKz4TDdy56lM4VMUwu6ZmXhlD+t
TBBLWHCI7VYlepeZFB3eNOKbsaxqj/YDsSK0hy3lTqtP07JkLwVtkiVqrDLhmOk3Rwum9P2sEdJA
5u3BOI9uhsdf0aDeWdL7Q7HdFjGezKo66RhszdR3JW0cBCnpLujN2yFtl4zytRzldm213ZR6QREx
jSNvGmADYDbdqe+6gCpRJ/EV/Tzn0FbPDx6Nn5O5GiJVrrlIsM6gCjmQ4TdmAOBvyiaxzchPOOT/
zLJEJMdQCy85jEJZKysjhm5DR8tFDgr5QTuOvBAtMH0vxi6k8dTkzknwHNXb0ceMrhI9sytN4qdp
JvNLLYGoOtqzcMxb66wa88wpNfhS4C1l5nuPIC7e9VimP+u8pIlOJNC1Qkz8IJ0y3rXAFWt4pHkS
9YlaHmFKLj3+QO7/Bv0/LiAOmsiRwyJgge2YwjsgiQi87rQ8Tjyi734by2+5O6qdzWR8w+D/Uwby
Gy50etFzIrP7wCN6s3N8tm470QZrIjkTaWZM57EVxDvW2DYO9jza0L3z8KVyM7LSAVJ7H5WlxL3E
+jZelFTueagX9wIEnRMR9tevTlnRpC0T7zgZ2cxxfoDNMrLCQIeVrr7YTWsfzYRRaw93+8q8XBp8
PbX/FjSduaWYGLHYFF38ZMG7eXYcHJAmXE4cwAlxMXNVkoLt9MFy6mRCmAr3TsK/qLS1lWsraOoy
54hpeaC5KnrOTQH//5pF8JQUKAJo4xXhpRU4A9titFoI3Fb/lmYxSO1lDspr1RF94s8zaZh+Tg7K
Efk49MTZC8eLpaoligMRVXZB15PO5UFA4ncPruuU5CQz1XV2S25gi2uw7qEKX6uqZJ32ca4Jjm3B
99j4NhyjOTHwcQibrw3vmk09NOBfR7izkNJjMug8gA65EiY974oKNlKciGJHRura45bqSRBfmCOP
riyMW00pHpYw0ckdHTDj0gVWO9Bw9ZwnPSbpwS5L4lDilWaoS10+A1qlTYrMWu5pQ+J56TixsdYk
CntxmYWYr8nzwe3bQ01Ay7fQpQiaZq9S08O4MvfTy5AGzsDBxptnxhRNeg5sp5gPDkNEJuNrZGsf
M2UkZnQmDKMrwqcB8s5WNjZN6tZiiSKgmE1NsdiAb+hqhzl7w1AksetTXbkA6B1ZCetx0Lb+SmZX
+gCmNgDV3qKdogjsA29DwEd6hecDNjKvl53B1ADlkjEwKG8xAY2Yxfo1rmhQcpctiLkym2EBvsnl
0Si76YhldOo3XpFw9wc4AQhvTPvQZLN/Qgc+j/vC8bEu1E4DTHHmLcPYv8KWHCwKQaHTO2iVZK1g
DTh0ec915WZxawX9Wz6O3kcZTuDGZyC3+86QhI0szXKRYZmYGKbkQqi3nuAvwG3seRPomiTOYr8v
FgZ9gmtuhUFjjccezyX8hDvCUxQnUfYSmh5D0OwYpWg6bJT3QGGcR78su6jiWl4DcGV73AAcc3Be
bAM8BA+lieNlGZ3vJbAIer+9ZK5UE/40dXDceTodKZ4yYcXHaR7o3zgosdTS71cTc0AmQIT65snz
5/RFUew+ZA4jOdNy9KPtCmb1MvcDqsGyMdLDkhDpeebAy6gCA6A/kabGFGnHOYAO32Yo+gnBoI8t
H9R7RVFwDCcPcVIhW2QrON9SK0qbIB4fRzJ2+D5FE0B1rWpjfJkIZ8nf/v1PSjnT7rLAcVQvSWg2
w72Lkrom4Jlyk/5hgxs6ss2cH407EQmqUaSrajGfQrig5eD/wI6sWDPieEC/tJS0zU+g2qd7K20I
1Zk93sfNlIcoocyZVXmjO7fBx4qIvPlqyAlVkB8Y6oN4eKwC0ijl9GLwsnR3BuOhaTt2lfIuauhY
6RZH+fhf/tCTFEB23GOnqQgiuLCoMQaz6JgsWB5+ESyFLMpsFjkHx0ec+A2VZxWLnmD0VYhkTv5Q
HcpESYRrqzSPKGqBgqwMDCDyVjjN+mQwWG6uJXuSfY2NQDJL05mtPrThs2k1PbcBaRKsLmbJE4/t
Yq+d8aRCZd75JrjdNoG84Hnfagpyeh7WBJPZgbBZJ2Ef8PfBnTMqGHtK9XrXLh3tPxSL9l2sW0xe
Pjsk6jA5njgkVJBkgyb5ZhX9+Mxp8rZnqsIgSOfEh7QtaDOiWPvu4BD38q5SO3zsxj69w4SdRDFl
yzOMs/zkelS4eOrkndVN0Pwk5bUAsv9DTW6eU8NaPa4lcNWbMrHMUzoAHkIN4H6O2su/1lS2LxoQ
SrXp7GA9elaMR5iLLe7XMbOz+3iIi6sbuAkl35xd8swe70COre7/fnpLxmqvYmFpOCO8Hivnlyxo
bTzKOr9fDJ9xf2BlzYnzzkLnNunVq21Z731Jczh1p+Zm6OkIT7PrXPvYYH2Eff5ZZO07voP4EAyl
eB6dwY2MYMif53H0Xxl22zsOnS6KlEAdU6rKLxpXw67wV2imsrw6YuXsbuweq1dm++k5JW/otpw4
uJNn85jLwGR2gPpMTH37QYf2E5ID6MC8yG8K3uwPWcoHQWV3Y5nuexcnS7KDoSS3HZmzkZsTjDJO
SOPgZgQkVVCkmXrtXofq4kM2iULk2eRQFPZNZpftVpphZ0YGpvSbP9Sw/yhl4Lku+c/vOaa/JBT+
3+UYHn7Ua6Jo9/uP+n8wwnANkv0/m1o2msLwtwjD9U/829Nii3/5JqtQ6Py3c+Xf+QO2/S/Hw/YU
UpJYLspqxM//yR9w/2VbWByEabsIgVh3/8d/AlGJJkCG7fOnTEjhRBGE/8TTgrXqV4W17WKZISmR
z8gvck33N4W1O6bxqONhpB2YZASc5XYEyB7YOYAl80DrgCnc3PUkuS+6trGcF8BAt4j5SnYGs8ve
fIErfTcoL79r3RWvNVMqVVFKOcZwkibKu+VCyd16LdhcFLaD3UGB6KEh5GhmYWnZUxueVBE3j7j/
wjAK0wTaORXgKpCCFvaA4yww0KHY/v9k70y248a5NftE/BcbACSnEUFZvS3JlpsJl1v2fc+nvzvy
3qqykOlUFcY1yBxkWjAE4qA5+M7+El4tmw11Hwe+7eiFiQOslq+TV3J95i4X347xzl87J6iaDz0X
V/sKvCwwuyL+6Tok+SeM6M82C1160S/1x7mqLmxfvnW96m0qx0/Wzr1tCajrSW+ptoUtPJyWGVv5
eTqSlY3Q4JJAqCDTrJdxjbwK8Dd/Doo9WYwIVTSIhQDipuVLb3y3ol/5Jt3nPuTIf7CR7eRU/yCv
O/IQxklNXQ52+7Ub/fvYWk5kq25akt0crx+2gPumlY/R7vCTk08yL2mjgaSCs6IhIGUH05UXWf4V
dYnfk2MMbIjM3saPCE7FZLLb80PZ5H1K/OaCc/oVOPvWoWwZeEiwX64gU85v6mw+jvVz21GwOiu+
XEl+MRb9Axfmb1Ry+AhTF9xVyvqKQlOyxxwSHYzYi/fnXE82ibQ8sXYNu30xluUVXOAH3nOPDO+n
Xj3nPGA11uck8C7yoblG+nDC2f1YjOrOinsGCWRz2PDy4sEIhevWX3BFZy9J7KfUf0SM+GHm3EhB
05ukZqnPphbwKVyLgCRyyz0IScKE8zdyWAA9mWyv7XgGv4OjTLPlV2SX3pFVjGKUB4HIKIPllQEy
apOpR4VXkL843G9IDPvhxMhlbFdWhQ9McMr85dYbrge0Wm2OpCh/tsvywlFzRAaI39r9AEzvZhjF
m+RcjTtaXxT8NIpycXbvvvfB8lbCfk+wU8MiMcr84R3y54iE9yMgjV+T6PFgGJ4FEGHBafwUbDOE
4DJyRPu2RhY8YB/AQo5Vk7oSVYgvoQvgcb3P3LO3aPCI5v9gTfI4x4/xYh2LoeaE4JfvwtkuPqQL
9NN1wzgtLi9VMV/Kiku6b3P3tMGTxfi+990d2wf8hJVz7l70zxZ/jNwe5+N4els16XEtt1sfy5oS
nRGn7fxtks1vXHa7DcVuT1Hq5SzsFjuxbhBRtXANctQZb1pdOFl2IzseF6YOSUYP02VuzkBh/0qm
NdYf850btycsOALkzMH9IjqCNbsrYufSbsvrlC2eN260Re161XO8b/DpOijEpThVAhvn6SVcivt4
o0hhti5XJX+t+XAKquViZoa4VnVlI/k/lv29q5bubQGv6J23kzwZeJ6tEJoDUXEh/cxb+lSQ5qLK
tX3ItuXGwwqrPOQL+gIoC0lf/lSIeuDKHF3emsF7oAIj4ZNYxefNRprbTzzgguw/5VjOHYapOE5b
fJlSkb+XsOZ4JAAUd8YNvakhJtfTcoLz9HbhfZnjBA5lfCSKiTlUTxxlFXW2XfGUO+qpoq6A6uYP
soA2XPTkm/jVg+Tad6pLMlgH9GIVqQUnu/F64NlVco8b1x2Uz1t7WqPVCk81WReKea5S+MwDJ3qX
qhDuBNWBc81dBQ6RVOCBwP21tuXJ4rSqgpHsEEs7D9VO9YBBdQ0zBC6eaNJPW7nciHhDDd0BYeo5
H3Kfc+ybYKOeS1YHUhFXCUhmeyvUZT+MFanCLjhQgXCqSzuCDTtRy47GKWjkt70PwAcF/EohLAGl
erQ0iNJzbqyWc2c73bWH+RTigp89eLOPrddz4I2TC3cYTuHg3cZ2/kXY+G1k6VUl5bET+xPuOHep
SCjDwMSsT9ajt1xvM7CItu6OYpIXpcBid+sf7NL7tQfNBcK26sS2tl4iXca4FczNQPpdrh/9YrwI
qwZKUrrcwneB0zOelhRVULP4R75AdhzCgAJr/3qEU9UIILMsR9DVT7Lo3KtV/LQgmMwyDtBI/VgH
rqp4ofrZOwkk5mIjhY+q6dBT1tL25NZ369eK2UG1wr/zL2E43ubgkImY/mqSfHZvvYdFdTG7VfEW
pMYXF+JuvuOtO8D7WyhQTsQEZHZ/zNpPVdeu3/10JQP7FPTygrTuTYy1Xzda1WmIqxhuolNtwbW/
NisL4tpsWBMuHcuePy5wxuImbn6Mq4I1uYztR7fHkfhy6TmMHpzFCx+8Ml94viB7Yh2pi+t/9KHX
P6+UGn2027FEUATJ4t06U9SAFCTwvzRpNXzstwqVe81fDb8cjCl5+qG+lR6nW0oHRqKxsjssWuKa
3ODSOxa8QooZSOK6PPsCvMZmr/LLHd1jOnwLe9968qbhbMZVOzasIoCJVKb0bhMBriS5XKo85aDf
hrCzipFbDaiL4ucgfMQCSK/gzSwito/lMDEIFNOzupQtEY5zoKh++o67fId1a6f3+D8p60uzdbA0
SArMbzobojU+wVY7veF2WlJpQV4yuOQ+BUC23sg5nPgn7m/WYfM+jWrkt+WE5B72jrsTljakDA+Z
Kur15C/USd2WFeUVV1yZ1XDVjH4R3DmYXR5ruRfOAw6aE6cgqmqao6ssVGSIl0n9byMkjUsqjRPn
ds+DjCqhlewfeYieSyjSFDu+34exUSfeL/EwRG6VxicLn0NWg/F8GWzIOnJv6QvJQSzwz8FO2RM2
k3tsU5BaZbYVkQ3Zqvd8uywkcLPl0p93t7mG54rkH6V9GdxSdXSWcjiVD33GcZrlflnTdGaWYWpN
1piCCK5TQx6/bXGwU58KPFTKo8ehFpdRdvA5GuYE57l2xpTkXSEx+jlWg8zsO9hJmJ1so+LKr9Kh
/kQGYB2PU4bZ2okZINiHE59L/TYXuHfsWTNVp63m7HgY7IYzTjnBizxJioSdo3CF3C/h75MkgTcb
50enmTEB6iF52CfiByHasoc7lsaeqt4ugY0VLR8fqQN6MXD9JCQHXhAnz7rmTohSo8Vr9kMMMhnt
W9u3XEfbWrHXLjSF9I2CiCgRMRGjSAUkV6TeOAhsdcwDUjdQDvC5pMwJnVom8Z1AJzupkxXICUdk
pO7vmLM75QFY8tgXEtjfNQXjiEpqxBAo3oMByK23bzB3EQ0v0c7m0l/K3e0/hn0538bdMu8HNywn
Ej2AvVlnvVwc/IRRRjM48CC3r+N807aNyIE9Y1fFmI1oi8a+6uSVFdpTebRglaFahGiD1Y1ViC99
nYskgqeO4tS2gQ6deCuuIC7OCthPi8M4JVnqdiEwsTqJ0xjrXCpZKE51pqI4gZXHYBz1KlQJb6Lw
CHOVMzgn5NjLf6m8Gu/e1Qfx4QWLC9Qk7YP2RGEADikDWq4vG9XlIK7aeIFxleU+b6k5vKITm48j
oljgsHvATyANT0wdaDnYiFFz5jed36Pi3Zsf1dDN3yZv5SGgmyYk9wjE5G3GO/3PAd0qxZOK2ULK
cY4xRk2oNXHcpy6kcadKVQJCM7WfCunxlUBbISEoQ+mderKst3uyLB+FqNDUuOOKVGDIsfrKF/eb
bBv77LmFLzcyOkQ8M3qzm3LmzBdh7F2XIKOqLHsTCGk9bG5FFeGMaednRE8JM+SY8qDyY8ymWd7z
NDeBDus9DyRMyakqUEn4XcR+BvJtH7e3GwSh6phOi/ucsziTu8t9dmcLp2KeZ71aPfmt8L57zUji
1wWvjejeXtrvAarUPiLJ1HhvqliWxQHBtcdxxAnsq7QjO3us1mr8tNkWwDQOSqy3gFHUd5RM3i8Z
k8WEwuhTntqt3hd38WQejcKHlMzSzKONKNKFVc92MGYuVeD8Spb2LHVFh7hRgCWRNFJpqtZDSzKL
QwL2EygJC0QyzSB4DQn3Yvi+DmC1Dz7pI15CSWONpIFtPpKnQFVSVMk9yeOVND3rBiEjluWj13cd
IMGyRBzRdCHVyVCoyXQOfsjG2205iiMXAFV5gpiGgLnfHZ5OWo9KVwk+X1E7WSwXW8vj8FHN+JSe
Fq/pHoAoWBSBwBX60qk+/OFYbUMs5H5LanQL+uUI2GzmAUhRxXPRuun6WCLte+D+PKGGWApwcwRy
FmGz2pOLY832I4yzyLKXfQ8nKHYRBq8IX1bWSJkgsEJQwm5IuYGIdruByATBFhNQRMD127ZRcjon
nLGqKauexGkYYuX0/70lKWA500qAhvxbYufd1787S/71I//jLOn/J0Dp7iv8CXgasj0IAP/jLGn/
JwiEa5OeCZ0wdMnR/K/Mjuf/x+ZHZEhZOSmhv0wnIdyNKewU7z8+eVkWGhkI/j9+lP8PzpIv8Q8W
TAxfKOULDUvgcD7kXlMrSDluQMkXb0vLXl78Ng7v/rsA/3dPxz81rtEulCqRcOCSGDlW9Yw5wQdX
9K9U3P+hae9MmfidANR4iPLDCqNXWU9cCeIz/35/rZ7/T63rvJDYyRYy9ioK1Pq2FeGNB7XhFSjJ
n9rWeQzkagI0fCqaZusLdWrHxA5Tw7Y1rkW65EMRk/+KGlc8lWvxdVgms295zlj+PuAJphxiXysV
+TsWOMUSS0QdvB0YzRTvPFi/fU4kPdYiXGYKTDKsff2GdIytTmaNn5ENvzfeSp8bXiwjv6+gRU3y
V+dN7SvoiT99Ti0hGqLrQmjPkKNiJelZsfZPtWU46Fp0+m4/dcEIVDNEFfswj3ZAhmcaN8NR1+Jz
SKhuC9YJA7tq+kxSl+yd98FozF0tPpuFCvOqpWm/2qg0HrvbSnRXZm1r0Vn2ZV3u7iCjlldvYHmk
pfp+/GnWuBaeMVeZuI8bvqdT/8CM+xZZyjuzprXoZJZge3tesxIMCLgTnZYhfgVIdo7C/wNA+d/L
uKtF5y5aNbg2itXcG63D6KU7ObiEu2UR35l1XovQ1Eut3IGoGrm80fm2dZMsP8xa1sITfmq4k7eQ
UOfUNe5xX9tkNNsl/nrN+C3yqQ7tZFIm1AJX9kKJEc58k+O+Neu3Fpxqy6mVP9f5zJ64RUd0WXVj
ZNa0Fpg7EgQbaxBYq9iopq57zZvepVHT57PG74shJiCZ7XKBjLpzMU3iW8Ov0PPzD2ata6EJQwqs
TE7rSBE/iqm/x0bFbEwcLTBdVZExtVHUWLb7Y4d5gFrE+WzWbS0yQdbUcp2SLVoCkKlybkM007je
mLWuBWcdnCve52GNSqpg41C+2bPuvVnTWlRa9bh3HqmiKGvdD4sUP7I4yE9mbWtxiaAVSWZGljjr
5I0o5f1czNdmTWubZrWjYy2zZYumDKZuPOb36ErNlhNHC0vUHhQu2IuI6gxtWTDPb7iHfzXrtxaX
LoyATuEXyHoihmPnh78Q+piNia0F5tAvTUsV/Rb19vITWsRz4r1CAjtPhn/YHM4Px7+HfMXFeEdN
RMsO+PpmurcTyn6NRsTWotLJPdGGRb9GZGerG6Sx0/vJbRKz9dvW4lLhIO4WLV6Bixd8L6V4qpD/
mXVcC8oeJ4ytWLBxdRXeWXbqXNcU35odCm0tLOfdyTxnxrAonpY3zuA+kjYwi0pbi0o8BwNrCtst
8iwXfXNK8io1m922FpXI2HbUQx0bmk/iKpPZbQo41bDfWljmCVp92fZb1GbFJxKgNzyPmO0MOmwu
CcKkDM6zpKgxTQtnLrJBLXujGc51+2X0ICyIh5iZGAUJVMgJo6hDns9GoQlQ9mXjXu1WAfUGDPlk
XWU1r+8kp0wmOCS6l03z8jgL8qlbVAh7jnpUU/D+CqOjLBzHl43nhaxBBADYpYrqEwh1eZhs+7/l
Q2h/kp/N/3XWQIVaZJbdnvbCZ0lpeijKte+dcD0029QACL/sONxrng1bNjW1tY9jkn6aCmU44Fpk
5uh2seGo18jjMPtoDdn8MS97o+UKtqLWb5TUIhhBPqVx/V6u6hHHMKPFCkTiy6ZXnNIGHywa+3xR
HTaK7IU0/JTafilq3gdJX6+Rv3jXVUg2svTeG03vQAvLFC6wjbPuGg0ImQ9rW71Pi92wbS0qk0JS
LZ8xIk2Q7VE5On/VBV6YdVyLS06CIsAQl7NP7//KVx7Sy3GuDRvX4nIZKbZJvIw56PICopL6a1dv
D2Yd1+IyRXa6dKiNotQZ77zCieSQGZ2/z+DlFyeUcLK9Mg1ypuBu/YRn9l3Yu1ngBFpUpo0c/FQM
W5T7iFNipO5UcWSPZkOiReXsbNQ8cnuIgnoDEkcGxS+Ke7O2tbDsy8ptoaCskRAUyq5SLVc8QVhm
QR9okenbY58HMVN8RP4ZJfCaTptVZ2bbg68FJ3h8y4NHv0cLNZKfS2cMv8Y8xl0ZjYyOWM0pe4Hs
IQFsNPKDrfJHfzQLH1+LzdFzpnxNJFll7JizBbVX71lm2TalQ4eHvuzsnjqCyG3FQ81rf9XXr9wd
zuH99xM+RRQv4wd8Mc+ZdrdF9oS34mxH9rh8W6rqhL7qZDboWogKTD+GDaehaEUL6VCgYAeO2Vz0
tRDFzoX6L4veJ25LiUo7fVjIqJh1W4vQBKcrv92bLfKn1opEgbYLS6mfZo1rIVrYPWVeYFIi0H/P
eb986Vqji4/ytfCMcTJ1Z9djHV/KH+Xo/+Qumx+Meq204ITjIvt83dfIrprPjRu/s9NvZi1r++a2
57CYsM2O4He/G3IcQPbEbI4oLTJLu8+6mqrPiAKv+Ui5owTUZpYTU0rbNT0gcBscgR1tyPaU1O2T
jVuS2ZBokUn9BijW1tqiGo6b4F19EK3ZYqX0iKxatNR270ZotjhhxQoGtHG/tZicR8uK5UxMdp2L
TtZ+H26GR3ClhSToNtBd0t4iKtU/cmi+VhDYzEZbC8imBGwT2i0fsvKf8kR9pdjacJVSWkiqjDyb
D0Q5wo0OazRFSVmWig9GHZdaTCY7UBP8Z9xItuvNGthUBE5GiXsl9aDMekr/BDOw8tr3VjcAIkIi
YjbgUgvLvEk60a4u+NAmuwscFwDx+Gg2JFpQ4kiWoYehaad2P1GK84Q3gm22BEotKlH+iMLFnSha
3aw6KvKPSFA+mvVbC8vZPpeAUd8dYYj9nXKdz4FVdmabsNSiMgxVNqwFeepwK97CMpqxy6jem/Vb
C0sq7kQNCsBlp4TxE8+XrZe+slKdZ8M/HE+kFpYqAJ3Wqp3jSV563zLMH+veufTPbFJCH7sM0zDS
YtTtNwg5DZlO3ys/L+4EHCT+YTQ8QovQeHQLas6YjjYXb7WKD7sKPpk1rUWobw8YFgqGJ0nHx2Kt
4aKHhk1r8ZmoacYzj2xhYk9vE3UW4nWGTWvxmYtsQ1dMr9vsTBnD1I4qR7O0mNDisx/9YUgL9LMZ
zpinvNzWK2pIt1dOy+dI/IfpeK6W+j0fXg7JHJR+z4pIOfTnfAX4WmF388pk/1PrWoyuONo5Plip
qFbO92TMk4OY1VezmaLFqKjk0o7nk3JbVQ/TShXn0odm65auBFphY6yYna3nPCd0oqKjBImKcbOO
a4E5jIATGhbEyJ/9O7ed8Un0zPY3XQnklW6s0poxWcr4Fs5lC4iqeG/U7bPB1O8zZaFkc5nClANt
+VQH3ddqDD+btawFJvv9EPtesvPa4ydwL+vkc6zG/ZUxOcfJP8xwT4tNVyy17UG1g2OOaegpScv1
LVDN8XFIQ1AgZr+CFqRb29T+GPCsCaT8bCfSfJ+2zGxx0fVAo60A9C/kl1048bkTXICweiU+/zQ2
WnzWqbQxB2UPDVDeXkk0onO6HnxlxWbLi6cF6dT0uOxuOanapnhKXevDvgU/zIZc20h9v1gdgek9
ti+TvBLenICMTtY3Zq1rQTrZsUjakhwztROQpmV/LPfa7BFc6YIgsZQDxS5cVOy0hXO7U/hv569M
9z8sua4WpkMeeFu5nWdiFj4sZf8mXpXh88/ZsO73JWCltB5pMstLaFkVWDH1fVEU9hiNuO5j6OZu
CU2ejgNEoLJ9zS+qwVAMiOvWy56P09Tg3UMCO84pM6PuiXoCkNhmPT9/it+UNakVjnNaMFcg4Z9t
4itWAJwzzRrXQhSG0jbMAOojaBE37RZ8BFpj2LQWnCk1YhwR0z0aN+er1Vv3+eaaJWxdLTihRY3N
rFizFnu7TOoqqvr5ndmAaJEJ0aXbKp9J6NrtsQsnSgPyZ6OmdT2QKiH8ZrhcR7s1phQC4hW/u6lZ
8t3RAnMsPMrOeLKO+rh464+gZ6XhKqvLgahqkEAMGe1O5d8cDioAGR7MhkTbPVHSBVnY0es2jd+s
fMwysK7MmtZi0oGgCBp+WSNnQw29TTcoHMy2HUeLSKXm1c9rh4gUO1za4n7Kw1e2zD+sr3+5Gv4W
7E08wJnb6j0CIYXlbebdzH5p2G0tIK2+QRSZyY288kztSPw0pM2T2WBrARlXgyNsh1iPEc5e+vGe
XgXTYrZ0/2VR+/uYbJY/tmHI0i2tN+2GQ5uVREb91pVAXduAuUlZuBextvfYwkBi71azpUQXA6W7
Rw0UItdoOtvDD9WW4ozQmMW7rgbiAmFhmxVwzO+oz+3rm7h5zbrxD3NQlwKtKa+9eDNybPPgPqGf
/+XDMDUbcC0qg9xT+dgxB9tF3o/ZAN1bvtL0X86e/3AU16VAHmR5BXlzjeAYUxsbTiVGG7WThde2
EBhRiNK+8/c1eLCcDXJZudwBDd4/psJdbuywdj+2+Q6ebl49Mb1ZcYq7W9xleOvZCrJtP9p4hNt9
+rAtttUYCVtBfbzc20OoV+2e8tSjlvi2lPN1Av/030f6PKL/NBpatPOA3HajzUgH1pA/9xBfKbLq
Aqc8uBBgX/lL/jRVtLhvKCVdHec8VXzvo4DdLdv68t/7/6emtY0Ypq/qEerNUe6Uz24/XsUFDkcm
bVNu+nLYt7StW+iNc7SH31pAouNudo2VuspocXieHi3Gdzvza7fl5Aa50YBIXWVUrj3lD7C/I78u
btvOI4GtjE4mlEC9HA9rzmoVrySuF0tVJ7fLsD73F6O9QeoioxRApdUMexvF/kDdfwxogJofs/qh
v6q2fj8d45eVjMXIqHQ2xBhKlaFiFO4rR9jz7//3GJKhFp5uGdtOXPE1MQ+NH8Nm/gg9Afq1f1GV
fWj0bip1vdHgx12D8rKNQG9mdrTEY3hP/rOXRjEqddERvh+Y/7hdSw0H6Id5qbACkDAizEJJC9Mm
zAdRyB4EDhXxBxjmkJiz90Zt68Ij0DfScQt6bk/Wm8J2L+q8+2LWtHZc3meqfikvZdBxxWim4Rr6
jtHlRAbaNRbDVGD9KFSivKTq+uD3oQAjiKrWrOdarMa9tBo6LtAZ+gKebToeK8v1LsxaP+8mv521
uizB21Yh6fa25aMLZynFGsZs1dWlR3uxY+FIYpVy2f7WoZL8gLuG4ffUInVLMLWsg4JCpWICJ4CV
0RHmk2Hj2lYqbBwYx76WUSpVBid8v+tlY3RNkbpZdeKLdYZVLKOl378PODH6WWC28OrCow4AY1EA
mo4Syxqgdwxnv06wGkYz5W/Co8or+2yg9cwtImvLrzNveWXZ/eetX+qqowYsAwanm6QmNPiYKnUb
4IVh1mstOJ3Bx8cLRESUhtMA/j/8Gfvs1GaNa6GZU8zmBJDlWa+SK3/072bPMC512VEfQ/D0Cqo2
vd7FoSKHKOBXgdka7p+/w29BDzFlnKq5VdGw78GlnblPC/wkw0HRIrPY3RVVBjz7oW2fp9n5CIvV
7ETka3E5d27eLi0asn3J3kPMOCah2VOH9LWDbZap2fYy5omq8ZHEv+sC13izjJ7UJUcghZRbARyJ
KCHej95QfHAbzJ6MJqGuOcKatUhU7DMJE/s+qO2L3bLNPqXSNs2FzUHKblfRShbrauxHgTAVGxOz
jmuhyce0Z5HQ8TWen0nsf2x79cGsaS0w01luriRtG62LP0MfwYil9832YyVfBk8QlC3M0lJFWdPe
2Ft3U3a+4XhrcblsQZ7DK6F+3XeSaO6Lh7EE9Gg2JlpcJjCTp7lhTIrdusngAR1aYRtdaxnZl2OS
2hIl+kTH7QDSqk3CfcNo92jWcS00/SypBFagMgLQA1usvpdVY5SxkbrwaJwkTtvZLCPQwLfxbgGV
MtMvS112lFpFrHYkzEAhVfzmvKAkzmYmfZO68GhMSryxBUMil/45nuw3bl89GI22LjtS7bRB5F1k
RHUONlYWLoZtYzYFpRaW/mS7xYJZTRRg+vRQ5fbznFbtJ7OOa3EZLwOuLmChIkyRYbYUpQ12dDSb
4FKLzMCx6nnF7SyyuuCu2sL3iyGIANTsy9ixqb9rKrjbUTXhKZZn77AIMzv8SC0srcy3LUTWZ1JA
izMKKMyQatMmvTYbcS0wkySdxvw8xTcxXsjVLvEzcszqE2HyvhyW1XL8odnou7Ce3bEGqGNNZg+P
+D68bBv/2S4bSy7cWyy+rgXZ5Rk3PLMDvtA2TRmM9hKep8pkLfv7DE+jN3hftGa7vdA2Tfa01ZYW
gAbHWe89Ud5h52n0NYUWnM6KHIMgUpHVT9f4I17GY2t2btM1R0NnN4OXTyoSpXs3uyC1A2E4Hlpg
2jyyZcE5dwKDp7l0vSG76NfO7F4itNBsVnd0hz1VUekmN/GUv8fZ2XBItNCskjrDESHjfC+tt15R
bAfI7oPZjqnrjZxz3SNQM4Ay2Z69CYfkaut733DEtcDENW+13JYRryG7Hatmzb5tuHR9N5qFuuQI
41OWcQHzpW1B0UtvqN7x9BabfVBddNQ2zpomNqPu5PiBxaT73k4FNFSzvmuxGU+zWCZkDBADPNw9
guIMBxvMwlPXHcXbmq7Y2ODr3MTfV9+ZDtB+zeaLDiBqXZ6pwE2ryG3gWi52UVNVKF+7tZ034H9I
quqCoxU/ep5RWBAr4aV3e5Yn1PpWnjcf8GxozU5ynhaqXSs6fgcKTrFGvE8xhxjtwejlTeqiI5UX
FZvFeRXoJQzUPpnxNtp2szP/GV32+13cdRtyvy1Tskw5HhZxV2LOtguzE4CnBWtb0ziMQA79vbzG
t+b9WvufjWa7rjoqqsTfesmwePh23+d2vtzP/qvUnfP6/Q+TRtcd5VRZhWXBlMQ9+fNcY5dcD2b5
Wl12hNMlh5YaStjYT2c3H5fTYtsYJj113ZG/tn7CPFcRtbPrMR4LAJxqNxxz7YzbN+U8rpSER1M8
yVPrrihgcf8wWx1dbS+1+hoXEIv0SprLW84xl0qaycikq4VnuWTW4pV0XJ6zKk5aDDzsO2avklJn
ES1r0g+YgcpIKWyoxY657gps02yeawEqyj0u6oSDaAgj9xS7zteyMXyH++tl+7dEHNZNGB6t3Mkx
ur5xQLPF22t1i38IIF18lFpy+p+pElYX6+z9suf50WhEdOlRuYaJFbv0ulBxdeGn2XcME5TZcOvi
IxCw7SxLj5ky7ldhhn7UEc2vf+/4H3YiRzviSozmKhTNIJTgIz+3ex3fsjtlF/jnmuFJpKNF6Opy
3Q9qxgaLSYmbrz9eh/3Ym50adSFSgHVWVtc2Iz/F9wXUt1UFZucLXYiUdoXrWTtNB7ZP2VvwLa9m
Iw0pT3gvtzjHRwWX+YyJHLAuJNHnxzhr//sn/dM016LTFm1RTz6vEtawFdfLugcX8PrN8CdSVyKl
gDhS+KAyKq3gea1JhIRoys1muq5FqhNZSSp3eFApt/KqcZG+cpcZzKaKLkYK81hU7nlpCTPva1Is
PRWMbmfYuHbSXQTGntlI47hEnLLRuwmK15Rlf4hRXYzUZlOCB2IooqTwPB9TAxfqcG0FzcEbR8dw
Ube1MN3WuItdLNqjJcnz2762ZuzjSzM+jNSFSU2T913uMilXb9uO06yWU+LKV066fxogbSttUKrb
Vc8CuVhz/bil3/EOPpWDEq+0/4eI+huqyG9Jy8fnzifTk2q7K9sxq8ygGODlQiBEbFXJfM4ttu6Z
Bu1e5QHOlEYrgY4q6hMn3kYnkdHY1ndhs+MAEjyYNC10+RAa76pdFf3O6hyzlm7EjbwLjFKLQlcQ
dQ1Kx60mlxujV4uq2r6urd1MVEWd0csRz51uHJeGj9la43XXOo+qDM0qPeEkv2wbD6vZagTGBtgo
3SuRXPpmnDmhK4j2Ehej0T4v6oF4nGR1F9T4KJp9S+2Q6zpJgBULaeI1bf1DPnUfsQY0O/wLXT+0
Wthj7jlDMi/bUzqmV2HTmiUthS4bksJqu82i48OKB0dfPVlNYTi/tbh0HAGZY2E19Gv3LI3d8TGe
zHAomKi9nCaeiOtk9pWIggDmlMLSYmqH3exr6oohBy5+ENfMFHx9H+YKS4jU+WA0UYLgZb+5OYtG
9sQlYoTHzbaHKKdC6PTvjf/zIi50zVBRVMgREKyQJHY/xm56oBTuTdXvRvuzCLTQRJwN+76HD6rS
cQO5UI+PrYfJ+b93/p93CJBKL0dm7HCOjUe+6Fiu4jQnIYKt1K2M0i1kgl+2bmHihF8sQ1MV3SOO
eVfKNnuwEDqwyKqHpSswx4mKApuAPJXvkjkMDKei+7LfYcIBOlu4Pc9deZ3X5fOemonXhK4ZslYk
y0XI55yqsD1k+9IeV382C35dNVSLueydnrNcu1inbsRfu/bMPqUuGVJWw23O56jiNRguebimHnO5
/TSahbpoqMxj3w49+u2GxV3SfaqF92TWsrZpFsqe9/x8hwuy8eQ3ckfmuJgJ4oWOKrIDz/Id8hRR
61h3Vf28iva9Wbe1sGSNtZXve7Qcqm957/9cdv+bWdNaTM5OKZYeHmlEbVp48IpxjmZDQpnQGUVl
4E1e0ojzWdx/5BXqYsh6M2q/0BVD0zyrtBlcFsK5ttH24JmEAN9IwCJ0zVAazvOqJkYlkXhX1+Nb
vFHMFnBdMTS6GY7fG6Y3u8L9rRj7h2EdjZ5thS4YstO09wKP8c7GfMOr2DtsXlMZ3ceFLhkSwVTU
Y3beeXBofsgLr3wfbGNs2rwWmtZcOCPu1CLKK++YFe5dFZol4nHseLl+93OCkSraB9aTrXEOFo4G
N8GCbNBsf9B1Q0NoQYLD9jXa9uVeDOkpTAOzdVbHFTm92IvA63mSmzCAavb0e+ptz0ahr7Tr5i5D
3lM9Rrxy0/vZVvgNOo0ynIranjl3jh3auHFGk/LvRyt4gj0emfVbO9PKMnbtfkLYPI/FbB/GpJuu
cn/NX6s++sMhSJcOYfqeSBUj/fKH+bl0q5QXaBwkjTqvi4d2hXS6SlEjrnEQdV5yHy9m1DahS4fg
vlq16HgbbrvZvVYTFnw4Qm2vhP95r/n7s43Q1UOYmBfj0vboBN1UHMO89X4mboaxbDimqdmX1VVE
6dTDc8ISBAjAEhw6HHlny29e+QX+8Fl1fJGdYg3pF6gg7LITd40FkpiCE7NqT6HLiJoAH79lYnhI
n91shfct7KrasOdaoA6OyrNs4AW0kz3GxEVw1efNfDKbkFqg2rx/VmHJ4XYb1GlO8e4ThZoNZ7se
qrhpBKl9rnAonKw95ENGPdKULGaro64kqoZhrjq3w/Fhyi7spHrad7NSHqELibDysxZgOjwlxkFx
SLKqOcSbGV5V6EKioioTh0UXQU64YbNX7sNpCDLDL/o3IdGKD+ri44Oh/OQY9uFbW5k9mIu/KYk6
0sNF4ZAuU2VyYGL+WEazqaIriapuKYpkQR5S5Xjp7mVeRGVimT2ACp1etCWqC9fAZ2URS4pX7n9x
9l1LlttYtr8yoXf2AAQNcGM0DySPS+/KZL0wymTRAAQNCILg19+Vmr4zrTOtrhsnpFBFKfMwmSTM
xtrLNNfBbC9z6YjOyURaydRXlCQ7DZ/pu0hXdjcl1XTZ7D8Pj6ehsSxeKa4ezhMCnZe7fpyeLpr8
53SiTa/tACNlhIt2fr1Kt5lnzdpMl9UA0Rk+NMY1a1n3XqJP38NWfFb8suiR6JxLNK46qcbxnZXs
y68K+aWAzurLvKiicyoRzp4d4hIVMLNqA1E2bfx0EySr+HDRM2dnha4Ygk5O6A9BHggyC5njI6w7
hstm0TmXaEgQ76bL8b2FwA7wK93ZXyoo/2L/PKcSlQPXCl0zHEJtXN5u3fyNs1Jedio6ZxLNKC4k
tahFmR2DHentT9PP2+GyJ362f46LqeZykgBZrGh2bTIilXUWl9nRROckIjmuchIcV9edKSTiyjPX
Xyhvjv4Xh2iue49/AD0hIjdrKXtl9XIRWyY6ZxD1vZUisTjQDTO5RrT2V17Jy574OYOIIhFIxO84
Ii3Lh/dLJ7HbX/Qyz+lDohKazCNW8nkVBR/a2yoaLkM/z+lDCgmuQew4jublMucrSiGhyHjZMn7O
HupNZ8dthM5Gy/ah1OOt+9U57i8q83PLoqoyItlaZJfGDSM7pNPF36wJgOZstRMvlz3190XhH+gs
vi9JEOCItQPl4VQaJrMGOOhl1z6bngFx3SC7Gm+0lvOjkhs9gA6lf1HfvoP6/+Tccs4g0khcZqXG
4VyVa3ujh6l8iacFBEsILQKVCRWmNwoRnz/XIWEXglPnrkZzVy7tiOTtXWe6m+0dgylhzfaLNV78
xW90tq1OCUNEW4NtFeJh8tJNcQcHXJA8ZBYuUWqL0a0xwqynDanmZZlG8DtkgblsIJyTj3rfCdPw
gMEsuEpzZKx+HGekNF80Es7pR6SBpHjp8K6GMPnUT7PMKS0vc36OzulHzE4qElXJdisC1jOEb4eF
Eja9bHqfE5DQWA8a7zGI45bcR8MWHhM/RpctTOfUI5gzr6WYceujn07LAL5nSS/beM95R+uqIx3Q
9r3jA4AJw9U9gi+sfmGI8BeT75x6hJgaLobW8N0KYYPeNZzyDwTB0zJbZuQHZ9gyybhPtfLoe9iO
T5dtbee8JGL6FVGRgHCEjWJkhUSBuCmpNuTCgXp2riXoRyLHA7MgaZch0wN1SGGXl62H59SkTZiZ
pKVKd2zowpclsu19s0xte9lIPScnsYZUMmgwmNKkzk3Ft8wM9MJW2Tk3KRzm0FUVHoxyri18za4G
hHX/YuGL/vnCd26UlCSBUNzj4lS0454E3dd585fxhqJzdhLOWMG0BO8LW83Lg9IfDev1ZeXQOSdp
Aa1kqD22g1KYx1523T2VhF7EwQPM/Oet2bwv7k2lkGJKFtSeCf/yrsP51wvyX5QW56ZGa0+9kkSA
31eP9htyiFqSoTAfWTEPyj//6x/yV681PPsF5FBLEuDpyGD9iAJ6fo9ff7rs2ucT1UBG5BcsyySZ
ZN41ICZrFV862s924oR0ol8NFs8kZlXWw/ZyP4Vd+4uH/8+fCzvnJq2sa5IZCVaoXNy3sJQ3MEkv
/vVjofSPUuR/10XsnJxUCb6RagEQDWUIL28qk5g5a3gbBpmdbZVmzdQlT01lZZ3TpI/7o+7Z2g+H
cJntsmWD32CsCrpK6yn+3wqufRvR+tTY1P/0jU5FBk6rLKpK2NPSz6Hf13Eg52LwGhxRj9xxC+9r
Cw+v2AUazie2SbMyGbqP/dYmfCdcs3ZFuy2lzEOry2/x4gddNFK6DysZZHULUlhqs5KP9Zh7v9gn
55ct/RnKrqxh69PK6Ur3nbv3yFqDjqGWPLmBxdBW3WxxMvNrGei6QrboNumP6Aml7tq7tu+7zNF4
LreMT9OwIp2aIKUtXecOXn5I5eHrHnnHmwRrsaegdTFVzkdkZ8rm0DvAEp+MD704eM9VmE9mKqsP
CNcbH7oe5fj9xmOlMskS3VwJErXkTrcTZbkYgDHeBH3duYd4GvXKshpmJTGGFe0FoCqFCM0uV1Kx
5cZOYm2+OLzs4VR5mVgKaU8yNY8BQ/TJTR1uFl441JK0f7SRrQY00yjIs1lo3UIfJ0u0OaHOqnjW
rT03iGFRftsj8hNJyEU8lcrsorrq4y+zDtyYZlNrQ+ULQ1LDOWyopXGwobedFN/dMJb0J+zvp/GF
peCj3Awqdvo+iNJAXE8uEN295duCF8AX5KxniNJddJxDRO2395tEc6XLU3DN65eltXF/X7Uxb6M8
GpGDNGTdTPv5BgbvCf8owwntAGvkVtbHluApg7nfVHteb2U/ZAm4N0+Vjam7n7sOR8NU10ubu85p
80P0rpzsbh41DNfZNJpr8E/5zFDzxDwhEKGuy7MuW6C9sM5R9EWVNQuLoa94MZmBtEWwdRRvPY4I
otN01Nc52Vy7ATTv5rsxDce7amki+NRVnXgtIz5UVwlPJ9TfpqymDb9Q0CpU5GPU5wnv3h/OcOjx
FGjBqJtMMcu4+US2vjcHJrrgCjjRFAA8qzuy89MQPdCxo6eZL2zMdde3YUZ9Z9N9zyrJMxEh4zfj
o0JwoYjiss+WRQExVPDcf+0a7XzGK17RrAvQRZCGTAeO5II9jLHSVwhy0Ukbpq3PdT03qohKN/mM
8m44TINjn92U+Dgz8TBI0Ecb7goE0Fb2MMQR+xH5dPqwufob8tPIE2JEZIu43nYriziNqv7YjwPw
82XaqowssXhhPjaFFolb9wZGFPXdWolgH8ByX59A/DKv40irq8bW9ddQUtyZlDBiy5VLHDvNomz6
pyFAtlJeU7idFJvqRpHRoRPT4+i5fFQ9FMzZ5Er6sJaS14VpCeFFoniLSK2uP/ViGx7LIUAZ7eOg
XIpZmydlxuToU0QfFStL3bQPOu2H/TxR73aoa2KZwQTBvk2VZuSW1LKvM3ADxva66iy6Gz2kO+6k
W9nnUxkofWRbqc2O9sybW/A1T5q76Y1uVd8fuqotTLBUFdaakZ1kT+ePuo7w7cCSxzlvgeA/1tBJ
8wynYvaQGKHUFYJxYnRpq9bEexat/FmOVNrryAwQadT94OTe2q0JbnrVWnNEEMh6rRVybDM+wC8n
XyoWuoeQtXBvY+Om9t3k1xWRvMRvHwbN10MK9PqmiepWF5RB+hlHOG7eiC1RJF8T30PH1ktzoxKX
6J+TUzrdV7FN10xIPoVZ0OtmfRxFDZS6YluH/0bQkqI3IzlFVHlcysJ3GpGgchXN9tTHtWMF/F2h
eSJ22p7QWEsDeP+LQb5aMcN5GVFlCysaXbvbErxLtB75vKqd8yHzOW9g0pNJm0h7aJRC6GgWs0Vl
DBrca8pqtl+6dvooPELmnJ/4dBwluJZXk/d+enCdHkp0A0C/TB6H3rf2FvtRGd+aWfgPXgy02Qcb
JLGHlgdQw+dyZMirQnpI8rNKEwNlryCshFCrkeJKWdimnTRsU6XM2mpkQ2Fn+BPdzksjGuT1UNJe
Y0SNtzVvGgiOXVehL4YMlZ0fa+oe9Xt81T2L257lVg70S5TCEwxAS1fBsfzd0eIDH9KxVtes4mlc
wOCPlA38EGZaNBEnu7mvfragA38ElLoVkAlgoNdCjHmQwmUMhVuUPip0Ez4lpl++i02tY0Zbm4q8
FGV8Gho2wNLdrbeRIfapacE+zPsJZm2DbNm1WZZFZ5Hru2ucpat8hsApp4Mip8hocb3220wKxxNE
zHF8U/s6mHr4EkFZ+SD7oV7bLCqHpC+iHuP+CdQdEx0nthGdrakh9b5VUrR569QSF2Nok1daigSY
ZzCvW45ZHQVZH9qRfsSksmWxChmMN5XaapibtVu/l6ZsogMIMO2QYeiZaxUZGGyTjbanmiHZNQ+4
RTw5TNHSY1+325zDJGCqj1yK9BbxXqPN+iZQ6yGu2ya6Ys1CB5tP6+Rnl03EG3Y/yDqNcqeRJFMI
qapHNSKmvBgMaV6qcDIqI6Vjc25aNWfaIqcpm5JEurugFanNGyPkqdeq667XNN3UYU5lYJ7CkG42
B1ECjRhWoQypuG/YnvMh6I9N26Y4k9uoy+DA8qOji9b7KY5bU4i4oldy7dvmwBEsMu56R5pCJdzk
LFpQUhkZ958WxM4u2WywD2SeqlfFJ3HdQKubweXzoZUjEkYb1oZY7SFukEW9Um72IaqObMVkLDPm
KTbqhfD2blV1lzVEOoKQ5uU4yyrcp46mGespy/CT+mIS5f1qm89+QJ4rW2N2XJuF43w8JOhGshl7
mY1aeKMGKxjDjzOxXXxV2jqu8mUdjL2dt6lc8sRUSLoZxjpI9mwYIfyrIL4KbYZCpnInSnQ65mru
Wpmt4bbK/cCTebxjS21tPs8dq479JuH2ujaiTq/mFDVJNo7DYn/6UMUiizaFzLVFGeUKUzquinGs
QpI3FPUDjLFXMn3idRmYYqS8tEVfIUERN7SaFyAYQ5NvcAW+meD3thxZXC4/nOVwDumjkjS5kxhN
10k6ijtgZVt5CGIUWAfVm9i/iGlSMcZy6Eiuq9l3D2O9sM9DPISYIz7oUaWIMhhzDnPNDh3LsG8K
Y2C+dWAB9OF7VoqInhDSp0TBOKmqpwqqFHLXiXhLM5QE1bHTNAjxBLpwvuMhKbuidq4U+aAE/WTT
YJVARZpE6mNgEX+Y6Qa1ay7ipmN3Cr3jOpeNgSJiWY28X8IZDao6grw+SzaQqI6xqKW6HmtOX4Ca
LmmOdVMf0pDy+3b1ZC7aZGjM00Yn94T7Jt8YL2FX10OO3pzIBiv5DPabfPm+LZ6HO8QsA0FZu9n5
ok0bk36E7DOZjgnevkzzKaWi+ma7GZGVW4P+WVatWrzEvF9b2NXWCdkFSCttch/MRO8rDd/Qwk6z
9ddw/7FTHlU6HAtl4TGG3CpObppKrwsqYKP0dQcHok/wsOAkC1CK+ww+CCmWz3RYv4pQr7RG+985
fTQLFuijUbPud2aS0C3hXheB4O82rkFbw9a7s2wM1D3Wcbk+9xbqj+vN10GThauX3Wld4RlaTCnC
dIoS+fK8oHMYRflGkzE6Ni7kWG+WsIaX8jz7+Ui3BLaTrkVZ9RHvnMXXiHjuprdBYws9xEm0jV9l
COFHzhJarQ8+rj19ZEtg6x0MXEpe6JZ0+wQEx899SOe7mmHvL0I62hgnhm4GM51B7lmoaCy3Quje
2uNg1pYVPGp1cBI1eFCPKEaZzZGA2EwfeLcNw62EDxcqrkWvOJTW87QnuPKdLjcUmV1XM/WhDePO
3rQ6TsXnACH0/ecl7EhyT9fZ8aOnnL0sLGYDxpka7vtlipvjhOCVuEBpTWU+wohd71YLM+cctHQi
3hgD66vPGro5ELK8DW6CNCnnq2gAIJ1valQDZszQb9nYxgLcyhRkqPQKo17g+cNaJbhvSFkGDwjs
QTnQlgFmUDYObZ0oCF3wnvbME+8AasOWKqPJbAmY5NH0Es0qwaCDonftX4fetu67gD1g+X2WJd1+
iAUj1/wMQ0xU8h6ipyYcUwVPytyqkNjMp/3KdmZ8z+5qGuGurTRTW6gVu1cmpwoH3KqZm69RlySf
S05FvYdB28xj5HinmAHA7121tx32TF+wAH+WcGeX1q3XZeTG3j9QRA/WPhcLk8tQYC2oNV6q5TCr
aHFw6ouwNTjBzLUPYZiG7pDYwYDVyII10pscBvUhycCRqAasCiv8GxYcuD8uEnJgwIMQjXVpgbKR
wIU7SUvQNDO+KB99pmHLUlQaPQ3yqFZNdb9Qx6o3LLOjLpzAWNrXdkz5icfLABv8WKyTeBX1FJon
WwMleNJ9OqjcxImucNKoLBJeFcPil2IdLXcxpVUjQL2Z2XaL15o01xtiNJ5DnTTtgS5sGe8Dw2hY
LFhh2qu+H90zkikRpTloW0ePQyMXVKfAC8ibjVlEdymB6OsIusmy5RNK7uXZeEOWLN66Tl1548rl
UBvK0IDYwp/gXDiSub5avxLQu5+5rSyI+sFgJnhOWqYL1dtouE6da9609qUZMhPC9QklfC8xCimy
5+TeKZK2+C15tlRmuOsG3h8xCe3nmqiSZ2yx/BgmG//ZkhRH1oSoNM49YGyzY7JJ1e2MtzK0mRwt
8MPMz12vsq11DG/CbvEDYokhR/JbtGYEr7dwZo6WIozH8CERc6ivGRopDLUPtresUjqeQK1TNoQp
rMGmh0hCwfbhCLfLnRhCJr+vtNJ2B8dHEyF3rqYCcwsFNhiFGJlZnVYjNt5YxfehQO7YQ4zAkT5n
AAh1vuGgrIpmm019va1NbLC+qZploLFCvtvgDDqfGKy1b721VZshpMjxGxP5CWeooGeNyRD3mXyK
leE/2BqQ+ZVQY9b7OoVGag+4DXafYR+X+BVWHSOiCbyhOk+QEP6IS4zxzcIDPmMdotTikcPfC06v
3djKI0lchyRry/uE5XAVoB8pAfqUrTABeJY0BTKDrI0SJ8016fkJ+w2EXhFoLCdgnn1y6KxkApgO
xPE5CcapQRMXyxwsOJYVx4BkIFExlj0YRrarxvJ6onpDRDRNyzDHEY8/uXoUaUaE4zofuGk+J7Cr
Os19OYV5FXb8Q2k5eKzjIOqXsRqTT9KmMs4pkc1XCHO2Zw7/foAmnsAbzg8HnH4ikS01Ew8A1wKI
F4dlTvLASX3CT/IPzLNgh9VVPsqqnUNUTKvrcltyc4irdSanrvUguEJQQ8t8kDHiJNoF4Tr7DbVA
tYfX8VBhs7NINHIl1s2rYHJ9/Vy98zK/DHJArRMCKI9+QjVZ1c8d2M9A0Cm2KgA3HOeHpgTidifF
rG6Mj8mutQFcVho8k3E3Ta3kT/AsJS5PgxBLb4mtS9sC3c24LCaLCn/EKAsoMLVATVm8Ak7Kt7Xu
4AkMmCSLEdouRX8Xxqn/4EJpj5XixF/PVa+n72YlJXaMbp6rq8CbDiI1whsmlqyF4uFhJYypXMix
GzNoF4LggY2+vp1ZzUlezUN62vgalCejV9gz97Ksmg9dhWyzByB5lt+0achFbpuqeiRpiFSfhm32
BansckQUXNn72xUn6xMb3XjtyzCyOQ5QMIGJS+ymM85l8kGDG/iNdko1hUxRnmR93IhnhuzHK3Qq
B7gM2WVCqbk060eANRpldAAdIs43bT9fB1OaoG82Of+ptmF7U2+d7jMlyvZuWPrup6JpOmqAERRL
RunV1l13C05918vERZvZjdo193LFYT/WKoB3T4x3duCtWkydweWkKZ/TuBr4ddAGzZUapHL5FMk1
uApLawc8zXR+Q8SbrLLYznWa0S3y4yGCB9Cr5eu65CjmyvsmdOFNVIpHa2tw++BHxtcCa+d2a1gz
hDcKPcg36JzTRw59+KvnOGFc6Zqq8jhRReIDiRJvDwjhmOZsHl3zFEM99hjNZT1mU5n6V6jK0s+h
dvpKzkzviF72vgbgEuvvjhGrssgY95kA8sxAXkDJhmYqls+e3FU4ZN4zAOHIYzLo4O4W1FAfa7qt
pxEb6CMkDiY4dckKrFQlpXuEfHO7WkwaN5kvhbqqhsP3YXPZ7JGetUbEFelhFlD+58k7JFzTtnoO
VVV/phyDq+GNBrUkiu0ByX5QTU1glw353Em8ihYhMXe+UuFdUm3+awm070MXl+beD2KmR6HpR0F8
5t30M66Wl00pCoR5rqqrNt7kAOwvrq/jsa5PeDFBNpgkwYxXrvPFbCbXZXj88Ycy2NalSFBBT7kN
VAMqB4C2n2xD3YvZwABGI2dPPAmcnO8bYfl9wNrOYOvxlckohi3mqfHqsSVuXfbbwCK5qxsPAHYh
0fiKkA0SYvtmDDB9FzxSEcwnysiM5I3S6e9RvPk37peBAIn08Yh9oeM/NYyqfkTx0uKjybjIvMTi
WwL8AEYPSLIOn8MKSDUUUM6+jqHuwsxpBq25mqa5LHqRtlMWVnG5okL0641d16bNYwD1LyApsBVG
KYGucDI17gtwwkHvl2Tkb5hY4TFJtjsdsO5OtFTesm1aZJYMzN6PiahusWan32SHqOhfNMX/qq9z
RgCE7e5shrgBazldwhOkhT5n6M9c1N5l59ptRYBvhFKjoY8hHiyouVQYvP7rttFf3fl7m/AfWEBV
MzTj0qLfBUzl2C5YjmjoLkvyYOL9h/7DxZESwgIOS+/dstIcgaB3fRVdRERl5+LtlEIH2bP3+94I
BAsNUIutNJfZ5rFz+fYcmT7tFfjWamMu42CLUl9e1Nxl54kP/UawaLXQbwezeUHE1n2f4jR52ds8
6152m06AUnTvkgUZwJ+U75rS/opE+weB5J/0F8/121szz22zRFDkdgBJjrYiLs0CUQfRoQPo8qAB
SvisF+jq57xu0g8BXE2WgsZw587GTta2sDBmeP+86sK9G8rwMl9tdq7/Hpeo6Q3Cg3fr+r5SDUgQ
bzYbXCRKYOcCcMp6X5eo2nYw3aT82CRkuwoNht9FBEh2rgAHbb0VPRqaO+eSJ1LehKL9fNGAOFd/
e98C2as30K8ik21V8hAk4WVr3rn0G/1MKD80VqWqKr8NrnulE/8Vw+8vVqVz7bfVqSpZjWvHVfnJ
8C1v08ui+Bg/oyY0plFxu2KK1IH+EndonVbLl8se9hkzgWEnZ7AIgLOZRqRD7BKGvvvbZdc+m9ls
HmsBEALq7C5829DTEyNdL1s1zpXf6FZCGTO+6zTT4BvC4uaCViq6iI3GzpXfOEivHYuh1IQNTlu0
wGs+oms7XrYNpGcbL4s88GrzPggtLW8okLGBbZdePPnz9oWMTOs62YOVac1d4ts8HMxFPjLsPDEC
ppHo8yRQUUXz+hFINpLU608XjZTzvAg+ozUbUCioysmzh0bWUea2yl62oJzrv9GJT8RW15DbB+gc
ujE4pW19mRUTS8/mZuwIgYHXAAcvhlYAWmXYLwDjXPZczmbnUq1lusHHCxw88XEZ0QIFHnzhtc9m
Z7fCoh+NFezpU3hUqd0pTS/be84F4EuyjWXKcdtoHeydbr8I2X+96Imcy78n+Ggm8bvDXsrsljsm
/bExZisuu/rZ1OQeXJaqhM9ja4VBcPhUUKRT/GLHfL/IPylFzvXfMWBDePdCFKOcxSmlYiUCVSey
gunDBtAQgKK2cjh2CV3/nqX179/X/1O99Q//dXXzn/+Bv3/vB0BUCGk6++t/vvQd/v2P98/89/f8
+RP/eXjr7752b+b8m/70GVz37z+3+Dp//dNfEBgMuuwjuAf+6c0gDfGP6+MO37/z//eL//b2x1Ve
/PD2+2/fe6vn96tVTa9/+/uXTj9+/42+e3v9+z9e/+9ffP8Ffv/tYP1XjSH1X9f67w+8fTXz778F
cfI3eJxQmobwlmHwUMQq6d7++FJC/4b9NaUphbNHwtm7MlqD413//hv/G4q+UIiYERKKULwPa9MD
UMDd/A0fCFNCaMjjGN/Ef/t/t/anl/M/L+vftO0eepyyze+/xX+Ufv8zROKEEhbSlANhoSKN2Lne
Jo5CjqbYUuf1unQ0awRLdW6wrA9oBCelALmn3b5AjBN92GBIpDINJKXJ422s58yt8/IM1hra6p5K
9sWg0f9AwgmshLHWwYuXG/vhtgE9IFPpq5GUw5NTFVqYc7C6JeuDcb1mA9XA4pFS/tSXUZjmgd4k
kJM5vqFRmY4FEPT44yqbqczgc9njxKGQwJmjJRKpTElqcMNbRZ5dRWApE5Zt9Rnt/PmuqZuGFYC3
6bwnM1QzOKNL85mCa+yKSLNuhHkmSb9OIIw9jkO5LFltmXyr0K0DmQaGLxBMrxIcqtbNcRZMxnyd
SA2ncD/B+y2LE8OjQ6B1ej2GZVwVXRjMVYFsdHTxpwg/bEfDntMicbR6nU1lbxfEXUgQ+ISPgIt3
/rGmGj38pHbmqiM8sAWA9OB+2ppI7U0KwlEWjgLdbIBldMs6K+Kl0EwBfMV76UBh2Eh4rKokHe5A
nYi2rIrX9PWdzVflUVoNQYGMX1GfAqdjwCGA2mM8e6crtPiWJs7NOJka8E0sjkOCGv6EuIxn2S/l
U9BGYDs5wyzPIJmkT0FXV+gZpzy9RYYJ/GMddmYLbly6fagASkUZ3I34iSRdGaBROPI2q4PS+yyI
6vCd5wAzu0x1gfiWTCur8yGJ5290jZHTyiQdlmNIuvg5nhvfZDxQy4uTyMCAZarxe7RJxjJb65aD
GQk1gJbw9nJNifOUFcPt0uHcVKjZYRyvaFr8RA8a/avSp6vOwKAwBk9blaAzORG00NqG0ZjPLRhe
Rbos6Mn1PiD3rY38D2b6/m3ZEvIT/A5ynwB8HA+lDsEUQYrq0uWDU/UI1yUl1iyMwFIputE33+rE
vZMmwg1gpeJm+QKAfPiS6r6ucpB9qjHTPtqOKknQattid7uRNWh2xOgpyB1vgd+H2zR9aR1A5Cxx
Jg/7cGn2NJKQUI08Ta7ieUb/O/XYqHFYqaGH6cZuQtJyCGe2bz4o1V2JSEA0McCjOgGmTfEgF4Vi
3sdhHKNbvaD9RhIbbkVo4msKrWq5qxDf+BKRjvFcN+AbZW2YAEMFh0GT3Fey2w791C6Pk/Bde0oj
IhBAqxWjOQ82/m3Q6OUCI21omImF9skdLPWtzUCGc/eUjv2MTHmrfszgWEzXk0jrmyFRbM0igsPo
gSaDb3bodZEoHza8i8wv/fCTdLp+k8iw/NyYfvsa9Hj1eRgkyatWFgq1mUTDq6qDARSZql2CgjhP
goy0cddm4yaaDlSXen3h4RKDDynD5W4Z6rrJKkDAX2L0e786CeZBUbd1i86J0/Jeb1vwNbVAWgsQ
QsSPeVjjFD1C8B9ETTlaOFj+6p1vp+W5bZQD9zRgJvMmlCSftnrRsFZdE7AYvEBg0MqSBhA2aTTA
TgzcbBpJiKZmWoMFpftwsNdzNAh6Zcng1jsc0dc0m13Km7xcFztfJT26m1k0TkDQ0bmp69yGgepy
+DhMyUs/giVXZzOYXCQuorbFIleiY7oWUUTtNWrFXt7F6BSnu6kGW6eAd0jqb/8ve2eyHLeSpel3
qT1kgDsAB7ZARHAmNZAiqQ2MpCTMo2N++v6ge7tKDKlFU656UWaZZmmZeeVCwOF+zj+dbEpi+8Yq
Y/PZAM43g6hIIu+kQCsjwjU1rWyHUnieb1rEBtkpmi4zvyQ7rq52i9s474fCWPoP9apN5J26SqNd
tMC2f7QtIxHnXbLUJuMo05lyA5mLGwVr6lqwbvbYLu4cqLJKjcDvrFTv9TKYd2qdmB7GtEzDCCvk
X2aYxAb7O0lkNVwLL166z8ox++JbXuQzk1OI6ZkOLu8V7rv1vOUkh57klFgKG/VK6b3X7EUd+JBs
fJmzsJ5jp6Zv47vPgGObxkGLnE7mDqVnfzvx26ybGKDyD9DDaj4YdurOO70kybUDOHCu4fgf0qyM
mNe0+tnVSsyLdRJ544gaYvHgbaepbl7iPl5fHJ13N3WbZ1+adlYXSeJa9xEf9IvVgDKEU+8jcubQ
Ud1uylf1FQp1uJNOXJuIdsayD2XFZI5gGKMkCxDgeh1CXJgrspdt716Os19fuB3atrDHjcxM+77T
e+G1a8ktwZEzTCusY+TWnDa+sCWajmWtrXAkmGblvnSzy1SlwyfhVvZyOoHJfq6nCYojm4flTjQF
e29E5EXQQRvbYyARgSDH61FMHAC1ynVXmx4/YIuutT230ngGNiZSPDlYo0jLIE9mNcG1tcNn051t
iQyPnFRm9QxphioXrUIwTDK7SxUDjsJF+ZBdPbgAmjeVsWrmo/lf/ZLn4TwmLMKJV7ZZWosvgk45
RRlutSPXf16Mhwzxzxc3dsrvKvajKqwLt0HBOsjssarr+bMjMmcImsh0n3uv6W+lkIIblGjcEoAY
dWm4zL1+UbXhn429r7966ZK/96GbOTDsUVS7ztF+uUfVVXxYqjSr5xNuW8y4F1XZRJ+HLGoX7EQ9
Krq1N/zveV0u30cz9r9bdmNyOpX2NQSZCx+Xd/rGqYzytImW+gpern+ARCoSZNB9fZtqzIzBChjV
BoNtibMU14Y69cCyEUREXndZ9DJOgy6tZA+bX4lhh0CtP8XrKIe9tQoCpBJ8Qsy4SqT5FUHjuuzm
JrFrxL4q6nYyi4szQjJ81NyZELfElNm3VZ3F/kEsGfMCJjMjPMdgEumlNWfeba+jCirTzzsZqKYy
YLqn0nwwK3d88M2ql/sYewkqKi0ljL901muL6b3DTg+DPkvd1ENi1xTZ9WDHxXhdltlk7ZysjO+4
Ucz8LPNz6zNcnZhCOevokGDGKIKN+rbxUHnYeaQaFgj6GZpuX1WdewfNZeqTlcrpoVNJMe+kTPLb
NTOb95mLeiQcTcPUMNt5ccmhnjz1vj1+hcCOv1LNLs+IoeovCApXTqF+e3UyXQV/SyiJKuSbVx2C
auR4oYvG5n2qouROz4UXhTEy3TSYFLmZYWTk+e2UIXzd+b7lPhK3ul5Uceq0eAkm3z9vFCMqNiF2
b53pNCJl28xi63NbjvX7mDCu8rRuivkrzV+id9IVzYWFhjrZdXZljWEXD0kdbBKks37IEA33Vmad
T+uaFTsiB91zOvRyhYGVKFZ0ook7YQ/nXJqCkY/kzDTRiYdZtglXxDnMqnWc+BA3c18FcT1bD9QI
JVR9TZG481pf3ye9S1y0RtqYB02MNjdACVzOgUxTIzv1Iw2lZNiRUDvctf7HpVqXbUyDmm7trE3u
a+k3TYhqHGlCXYnkvjKW6ZunsiLeVfnG21aWM/hIAYz0IrfL5MPQakj7eJrULX4Fqw644+PrFKFy
ElhmA4rkV/OMrrqY+ae9JvGvV2Wlcp/xmVXghw+yMpQ8zRAZWmE9QIDC/bdJyJhE5yxvXfsuG7OG
AxbF8wq7DBs7SsHfYaoiHwHFYjGyBXmRzEN/SMx/A9D/bUNfdVj/3doet79X6UtX6/p7f9zcvuqH
b5pv1ae++/atv3pqjv+f/x+2wRus/4cu+On5dde8/d//6YEt+x1tKsna0nHIbPS3IIB/WmDvnTLZ
h74Dya2U84Ps+bcDFu+khRvINF3TpCvdsjf+bYAN+c53KCl8Gg3YcUcSIfo3HfAriERJmHTCJGEN
lSC2nz/tNYppF55qdamQBbXZBxuJxY4BNgxN10K+Yc3duML/6bQZNYBej1/Bckyfjpum/vVKyCsW
CCAZcA2mITIF+plxFdwvUbf/6af/dw/+3NW/5gX+XUn6yuXRbPVLxreXJm2JDjkQSRshhMNf2M3L
/AZw9ZvHwczDO/OUcK1fspBjx+vaDs+bk6r2NPbr+EYvXX/wRPLm/BnnB1vy6rcjw9DdEA/bA/FQ
x0A2ypBkiJ18LyPhcc4hToquyBtL833LGd3sIifzUa2uhJ0V8SiHC9/2NhAiXTkoh8glmWwd5x53
UxXrFltQT1EtJ6Tu+Dj6ev3kY9KSjC6Rm46No0xcxwlC4HyCcT/pTRm/tKjz473jDFi0DPjPe99B
4RvG01xZ10a7pf0JBEzf02qlx0bfX44HWY/Od+aWGSrkj7CzD0vZsrCVGtZX25hTpsdJUeeBMdG/
hjlaZe88yjaNyyBkN10zvcq9G/qRP1uam+DBt0pQCgQA6kX50EDhKCJmnM+5jyQ2p8B/nFH2PSTa
RnzH3ARO1a4Y6XC8qqLP7pUsz8fEaacDibP6W5VPdICFOS/PYxTN90ilyu9lkTpXbZ1PacDIiOHj
PHtrdoBIAPIgJD0xQl+nzoNXbhgReIzxrBE83jGjIb+LeqfrGFsDDxiIwUI4V/plNjwwDBZh6M5K
yv6h9KYBV2DNL83UcwwTSlQfRReTryX6KbssDYa+UYIpbt1e+/1D5xT5c0WS2jNfzfCULL6TBRgg
kLRh56L4B+LST8rSa4HwjjeDtzbFPxiXZbzz5JJP/MHt9AjSZjknpbcgAF2V9B5jWclrIbX/oYPm
yvgxZb8BLmN+PwtvQaiRzzcrtXsdrkOff6qGTmBEy0v7szXOhoGXb2mfU9/v73HfT5/b3EDamLpL
+uLgGPykPVcUVFj9dNXl07wE84ytKMCPOV9u80/inUV7zijvZja/mfjHX8YYI1MoaOkcjGNd/EHE
ooUXxidloNTDTwgWQUnQgmFKgghxPhXcoCaiYjz54UxmQr2bSqfCZuAPQ0irKCOU4YtAqlTHAEne
upbrh3md4vcV1oov+aSS55goRfXRA+x9GNxUJUHbJxU6Khosxt8aA5ln7WBOFv+9qNf92OZuTKBB
x7U/Z1bzoluNK2hK1fCAKa0eAqEm+ZLXfTWFrZuAOrjRjEasV7XKqIiM/Jr5LKMd1D3OnKCY1/Jj
Jb3kMsrBikKAUVyF0tvcLNgTly8j9pQxKPAlyGCWzEOlri/4ygpWLIjc6Zqv1FO4FI3OyRJ8KMZk
7xI91HcgF+tdzrHv7zrTTb4OdjH5QaIT9VhKTFCik5ZN76CibPvL5FQsHaY6c4gcgYbNSXRATlPe
7IsZ83BgNozz2DWrnCda0dJ51NpIXzztlu+XhgJzhyiIfcOYQmMOU6StOQJgOEnk6lHSBWs9jw9r
SVwS9aTJMBA20Ecq8ofaR14W5v0wXWtrRi00puwkMK9NepRUdYH5hvjMHJXfsPMaE0lkXqMsRHw5
259JY1JfcOBhOnEGObU7DpyuPPPdqHpKyyU2Au1CAQDELF12iGsdU89HWMZos5sMnAycH7dUIZer
umx7HtM2MBHHRnknaZtLKjM44e1Mw5+M0VB+X2n+Hmba2Szwa1e3uzmNDBlUhZ/oHzNgPjAypCj2
wq6njzEPkB/GHMjAa1yUWF0hcvyWcasOzPqYIpwudTYfpJM6TVjhfPJORg0NHSKOQmDipqN7gd5/
erQqB3+yVdKPB0DdUxE2DT5Fph/W+XsnsgwbELHOmRPT4H600ZtTfztded4XhYkUvba6ZpemyRDM
hFj1IdZi5zvy7h0G07Nl8Dq5Hy2FykdPs4ncf2md991YkvkZrV36YrNbUdlTTWI6SrwCs3Y+yDGs
42kowY795LHA1byco9KNv6HKImoqdrLxvV2U2bgjZaQRoWf286fBZXYtj2C3C/F/nmuf5hWzMwL8
5sR0pYiF8aNYo36JRpxCYWIOstzJouHwJehoU8bFwg/SqUrxYuG4vUdQGBeBVmpES2qg/I7q1gaU
B9gLRuWeSrR4wIqoNk2MQL08NVbRnuU2aH7YWm5yOXaJEwwysi9AKwscP4X/bLRO98ViZoAObEPH
mqK6j6+c0tPXvTQbeeJbcT3uay9tZegAryFl74r0zlCN+TzV6QwsNHV4nW3XyE9q3afvaRXSOrRR
5b80+WTdk5WxzMBeBtlT0diC0bQZ4t3NG9Y+m5xt+03UX+0GEdXPFVjFB/x5cmeXnfWea0Fd66ZD
TIuz4SAMpV6o8tMFCXoyCiYb9kN3mnuTd7NM7rbP445LBrNE1fD9Vfo20mXy0S+deSHGQKqvOa3O
D4ufa+0UWO7WhnJ+BbbVdOdGKh0VArWbILq4z2XYCbzxYW8l3VnP5ntu+TX6EO4NqfoILH6qBK1w
UMZdivlXOzczaH+9TwZtnjqVxRc5Ig9FW6zUU9oCP4XROk5Xje1CdRi2YByx7LPybCPxT0pAryo0
wVXv2ZvWU+23GATX2eICyYYl70+kBciGFLQsUEY2Wf+4Qv9jP11SToC0G7Fv4uOfb6bSFuVlvTgr
dwr9P8hr67ePDpsvPyiCAD8snud9T0zZXFt1qlHVSb9LMFvE6Rd3VChFoQaWL9WQ4fXgTzOfVoUA
tvD96FoJOaiTKOqLi96o02FndHKygZO9Bq+gP3I5TJ7v3sWTtvsQU9tgBxgrehWU3Tw0B7UMokSu
vPBYE8WkH/Rr3F0unQRwKw2ZwmFq17T4SfueSxll6wo8S0tpjhhKHQaJwO4X44W22jaXZ23s2B+E
aqcpMIXm1UmOKE0dFxcLGLHTPo+IeQtcrxgLvM0NNa/FWO9yEqfmcDKFl19Uo5zcsy7h2GLfYPzb
91M6vmf4p6hPBk9L42JeMIgF86QM4k1bNNMBUuTutkkpO4OMf8TDttr073ssuMneI/jntKnEjLW8
dGEnFifLqqAbbF48ZqD5mRQC4e6wipnnGZpwEJokZ6hWPk9Ljk8SW2XYVkRM3K+lIT4ILfr4UI/Z
0gV6Vpl43wuXwkgj79YYQoV32TX4LA6MzWTCUhabxEMk2FCW3TJrqrthttziumzd+Ymk3VZgKm7d
YpcbUiU7hHLj107YEWVk0s9eYPeyx0hhl5nFTb/9zYcl9mA4fCLqw3jtx3N7rvXXAbMbdl0XaXqQ
x4ZVhsR7c+vEutPoqn0ToMJAs6tBMTiITSz5Z1NRGN2unFThBUbiNO2HdZ61xlMsM3/v60j6h9wx
x9NiLBMvgWJqxnxXjK5tBpblymfcmVrt4VLIEYkKn6HHFE44+24Yky0Og2+I9axcxpyvIyGtAyqr
r86lnzHwhlF0iEkPaRSlFucO4WKnkUuSYgN76VdDqGS8lruawsJ9shJ6gIB93kZczmZcuc+6UXIu
sIoAweA8z337qvXIKAisqGgeLHhJa7+YOPM/R1M9N09YUv32fW7jk3rfCBvkxwSDselaajf/9qMl
/F9c4r/ElrL6/wYm7uKn6usrev7HP/APNCGdd0SZwKZ7+DNMx9so+H+gCeG/c5gvgdiQ6FyOU2CB
f5EJ+52Qtql8TyrlMyJPyP+BJizIfgFw4TuW6cCmEy/7F9AEleZryMAyPd+3TRSgSDah6Y9T9aZi
yTTYyce2RZtz1qW9B8e1DMmEE2vGThR3n1p3qviKkON2zD9wxJUDKGcES1Enj8akujkoXdDdoLPc
ND3pxVA4IZ5JkEND+csUFJk1gfdj83ADwwHWghJbcQ4UtbOcwUsuim5ZmKQy+Gl0O/b9OO8F3K5H
UZiUT4tbxnMQxxgzL1vbbJPoRCZmz2mbWwTZfPDX1UWNjFqp0vh4RVIBGOau6OyTBDJGgOEVfbt8
mpYYm3/saBm2IxQpc2ynhb/q1KSlG+IUST91NpjzicmNlYfjNI6ciVrUyX4G0o1P8BOCApJTRsGT
llb5MA3ghEEMiwlHLSzDCxOkAd/NQdgPrZu21/lcVpL/KVqSYMQfu4S9HoQLDVtg4zHruiNyyxaz
HyxY2p0ACGkzb5lTVpFy2JinEKLVeBIxVPmFNP7O2HXNCkwP9ltYh3Ey5RdK+/auGXQMPB/X3cFb
t5T9mnuD/Bq7yU4K0+b3aD3d+BdZCmp00pEZnD5S7uQvTpRBERRru+p7/LiT/yhMo3nM5iLPOcNh
ZcDKx4LTzLKnPXE9zn2V9uuT4rI1ODyrBTME/rclNO2J1AujwdCym5xsF02iz3aQcWsU5KXMLzEc
l1tLQWo5KfTtGoeeaGt/D5WqbyYQPJgodn3CjTDTsJX2sl4qDyvvrp3KOT+VcrbnHTMQcDDgY4F1
51ajdFexhxjA5VxEhW5VRK+xu6wBNolR5Qg9DDfaNdCcUeA6Nqkd+JHMIlhmh+C6snIZaITbf/L3
ViUjqoJFJ9+ssqLz7uKVIk7CBxUh/kU3C73JIG3FByXayvfJu+6ESPES+4bfQehmfXJVySx/tpqK
kJRkKMqTAgb+q6f7SQSjXyXpftTueJuWSnxE2xAR1CGhvUSzz1O+AB16Q4TVKUiKvI0eqa384ntc
tgXZk4K5yMNZnKL5RvXgzSSirMRXeGHNF55fGUXuvcTegCB8MGdbnyRsNwoFa1xuCrlKd4/9pXOu
yDC1YUDrYXzokOxcrW46FB9T4tK9j74aI4W6xdFeQHJ49WJ4ldUdOjuay0uo/sw68VWTFKeVZVvO
2bro5URSBT5H+JRukzWd+nDVZfEB4BA3sOEWmHZqz9D5Ra+IotpjMJ5PRSNik0LEh7Fbnfnam/HM
H8q8yU7tIu8m4JN4vZ0o3vDdN8L/zpWVX/tRuy5XyvBaveukcD8x9GV6NMek47xq/WHZdyJJPjON
XUW7RKjSpido94Nu6y60YOBp5Mykuazx6LYf60nWcSCpVFDHeVXzSLEmaoqZUT4mlZvdt6U0ZVgW
s6Qiyl3uYXh29/3kCjabAyqJ07hBj6N9J7+DHLSj66zJWgosvyvOu5pa9GRd2LMH0N/ODgsDU3Bo
NUmZn1j40L83taxmfUnOyzC6ByU3OVQQVVP50UwU0NJA7/IUDUV9owp8vLtYJauClE2WdOf1Q3mF
lIQgExK6Oedk1S43eAJ7GhBAFJgiv5I2pji43TAi+QkSvko7UhVJodEfbDNxjX2XYvgOVkBMMlcs
z9I7Y9JldmqZNn+OHYvsriKYoHzUyh7x59pROj37pEj1B7dP5peWs/0ByZl6ph9gVGKVeAepC7PY
o6Za9fvaaeyqC7XsiI0wavhTt0hJvzHRCe1qtcJ8e0xbxModExnAls/oimU0NgMwjLOeWv4Y+Xsn
wh8DqpV1Mbbu0XX3NMTrl16VfAbKJ5YrHOIC7QBOXw1i4gvEnzMOzfggNHlbu6gY4IAnx4/WkACH
/mIdcssKNelin7GAUWua7Pdzuf0CgYMMASTJt7T1jzD1f6uj/wKY/1N1dPX09Sl+0i9P3SsB4/YP
/VMhOeY7shKEqzbFIXrELVj0nwrJlu+A/iX8AnUJ08k2kfa/JZJhWXA0EuJBcV7RCW/zHv4vfSOc
d8CXNDxKeS7hONRPf1EjHVdIkhpMbH8Ful9g0eNQP6/BP4w0hooAShj7al3zcfRvGS1e62g9DkxY
KiJGKAeFvz3za+rGs2k4iT2sYBnbi8Rs78ZhvB/I/al9eu0Ohdpfedm2BaXrsyK/t+U41vFkNZIQ
F9qFGaETiu+bZIHX9dVk/JUem1UoKcG5cSc6vF3zeBZflsfltNAzhq0JG01rIk5sjU/4px31GzZq
Y9B+4m62VZTPgezQ1iPVOY7EBez1CqurdJiXM8kf8AN9GR9yO71kQvTtnGUvw4zV+c+LbmTa60WF
j1aU57MF5bO97ZufvHXLGsf9pA0d2mQ87KzB7Q+qWYy9g+v6sjZJPPvzekdsGA+JY9FmJWlSCohj
x4JaFjPyXHLM6JgfVFSrHcsBdMXkP/55peMdz0rk7YFY26DdrnlsYIiWrib+ae7DyknmcwIQCIts
huI/WEU4Fmu5SKWs42DqMZ/w5npDHyZkTebn2dJGBpux1W/RiL98WkLCDvvCpA0Qjjje6ZkNqrQm
PlhsMcThQGVzAkjkhF5EIBRxUOK7Jtzo9M+/4W/eluPDJLqOA8GMLvv17kAA7K71UGBKF3a1d+1q
po6yjUNFDsEbG/H4dfkmek3+bTlkAXE30S3+vBGJknWHqZVYjBnPjQXak2fRRC375wc62u5sPk4o
9joOEM80lYVi/edVIBXRHYmVlFHV5Kc5zVAoisvyvoy4Tf96KaLE0YorF9E4xeLrpRzyy5p5JsHE
JG2IkfIO78tXeOVFfdbm1J9/vxwsv8s+5LOiG3+9XKsn22sHOkhBD6b3JkRmCmzaFhdjMRpWCKGj
/m6eJR08JSrTazaJPSo50OnXazIVIdNenuZ0ra5x1tj+p7x13hpm/+srE/yAykKwuNVhx68sseJW
O7pmkXnSZ7FZ2mfYHLI96h9rP0/y77yf/zzUdjDRbKFD4Gp+/VC2tx33pQG7KLHKDIB/+4K0m79+
XdzE2yJYkVBmbIDKzxsRaXq6EK6dhbRABXWtUexqOvaw7kmwMKHS9n/eHkef1/aquMHYirwvZys4
Xq+nbGNY+ZjzcI3KLOTQZIiSBUf0t6vwiigv+NdWB2zalp+fCt0WGX2LC+aKOGTXj7rb5YOuD39e
5ehU4lnYa5QaPuURZoxjkUPvwqt761KEiKGgofmPex2vGRJJGb3xQL9bylEcvBRpFnv96IF6vEco
b9EPAHa7YTLY8ydt+VTo0AGAaf8Nt/3m+v/dUvxyytu+JuQ2Rx8wGPBQNMjSQ6DU22aICONISbVr
lmn4670glUuugsdtwt47rtKIde3TIU5KbsZ4C9x3mfs9p7X6Dx6IU93h/nAwbB5H7SeyVhPhgmXo
Zoa+Wg1SI66JaUTGZlZ+81fOze2rpcLdrnkuetvmw3q988CaWq9TOek7hTYDvq7xyiSg9+zP7+jX
r4gqEHAciZZrW5TRr1cpmUjiLHyi4dQ13T7T66O9FOqN7f3bRVBybbCqlEwheL0I4ZJZghUHAftQ
Ffu06my64nZ6IzfgN9vNc39aRbxeRQBHkB8K6ZhGE0mXTUHsCRLdfSEm9enPv9qvS9mUD0J4Jqiv
SVX2eilnMuYFTCIPnYmrN+AqzHe5cLL7whuMN97Qb9ZywYHZ2ZZLu3U8/8vP81xMtpmHnpPZF7lS
1WU/xekTXYT9xtnw63uyXXu7mwTFCWsd/YJTJAwGMLFUzbm6d7rFCHJh6TdW+fX6s9HucW5jfqOH
O/adVWR8Fh7jKdH7N/F4JYa6figIze0vRo9J22GO18F7Ywf+uibtBzIyygnH8TgpXr+wibZKEGwG
2GRJdPK52e2MfDMOgSOHtuz+hRVeWSF/1uH9mA3zUxfC1+tsJ5HlQhdYdCJHC9a8HXgiIMqYaAQN
f9T48YlLSFwMnL54n43J9fMTl/OQKLOx1wvuEqTjQjf6AcPM6IYQtrEIoQpRs7l+MtzYA0HZgeXm
c3GCJF4bh8E23IvVlvEbPv1ftxyUCGXy1vTCgJhHf/kuI5DUklxH01puzq111A3twBo9G0UENP+3
HxPfEt31Dy+iyU/2+t3ormjmrqHOmzLVLyCOjrjrbBwOIdFNTvLGar/ZCSBlhAIBXaOXPC4bRJRm
6UBuIW89RzNuJ262r8YiR089VwtpgE3dffjzA25X6tFegBTyzE3CiNL02Bpuxi45frlL8p9vHtLB
/basZhnmZrJL2yYPbHv69OcFf/eMfL0Kha1HObbxVD8XLYNJBJTRch2m08yIg1jek6F/1RZpFOYF
YU5/Xu03u4UfE4xIkS5EouDRNS8LBA9GZyOIpEtBOdjr5tZYWqT+dirfiAX43Vrbdejw+UiX7v71
k2FB6aaFKO7Q8fTM/K/aIOYrzs7R0r01Qfs3b21TGfPrIT6lWD+6Gaukil1AWOSjKN0JzM3VnfC0
ua9x/e5pHrN9sSzxG3fYr2/OA09Dlbx9gNu39/r5ak+QaZ6afAuwKFd6RaMJMGudAcpb0Ci2ffjz
u/v1IT1/qy14Ut+1veNz0RBGTLItJRoBm9OJN5LTxdCCbrgskgn9QZTP7w3ROrs/r/rrW/TYKAKj
s4P8G7709VOSf2jXirENYTcRDL2Syhy2RNOR2Fe8tTmPICjOYc4vjEQ2JQ7c2vEPinJAFWPVlGEm
qmHEamMTQex3JHHLaq0+F2tefMp1i+s3JaLxrfnLv/68AA3sV5jmH/jQ0YMWuDXstMmrUCHcvaqL
0gkZK4tcxGeawjVBydlt5BB79sYZ98s9bgNFuZ7D92/SYnpH53eOGGjB48Nt55f+2ezFxaUvk7+b
BEOByiqcoTYKeilM9P2v3+KKhH0x25T+vHSanWKAQ+jDdL2xQ3/ZK0BefAjbLwi3zl36epW+n7vR
cqgdrW5BPkNBhjgPr2qaTOt/shRoCr2i65vi+CIq1qGDSR1KHmhyTwVmyJ1tLuUe1ep88ucv4Ddv
iALL4Raysdk7xyO0Syv1VCoYcjI3Bvonk9NmF3VF/Zdo8g/AUAjgIbY/aNdxGTIJPWRwvTRGemqY
SBElxRcXs/nyxhf9y0bf3hLQCbuCU5kq6/VbQvPaaSd2StJ3BNGm2iPdEsknsXv5bBlnc20IfUC0
1Pz9TqeVBUlhbglmhOMQkFxmTuZWiPE7x2/PEcJmT04uxd/NO/2x1VnGoyOjufTZiEeP161Zx7SA
MqQBYXyDatKxDg3gsDe2xQ/o51WpwO8oTQRirARN8svzqJxRpei0Q7tDGrvs3SS+LZIO3t0pzmpT
njYp4E0Fbe213nCCE0C88RH8bmf+9DdQR2eHX8xaDS6CLVQU7gjx7Vb3g706H//+A/h5maOLDjXt
TBIxL26U88zIHu9OlvX4BiT1+2fZjg/lsjk3+9HPdZAYx9WYoq3WwnuIBsOMN8ua4ZtvvLbf7X7A
B9emtgOnPL5kqi4d86EVJRmMrYu8Y7Y+altMoFJUfEjdVUsEU1K91WT89vEsSAdyQVAjukevCrVu
7Zs1y6JkQ6OWMBj1vogH+Ub5+rsTWCKypqWBVsGW8vpXdMfFALGkvotMgtCZHWIfFsU0h8CeJDEM
f7sv+JgtPuQNO+eGObpUBMMfxsnhmYwG68FaJzimZApx/9cHB+tsRk1BfWf/EIb9vDUcokcGu+bA
kquXM7VotOMTZybl+M+P8+tvR+fu4mfjTBQmXNvr307Vs90ImxRgiecd54peGKGEdcqzmJP656W2
zfz66PhhqdtQStJmeE+vlyoWUj9dWskwwdlzyAhYOWm6pbzBil6jMS/1G/iUtf3dXy24qeBwZ1lU
cBvEd1QgZ07jLMLYslwzkWc3TYEE96mgImMIAarh/gMaTvO+Ur1f7/NGFeKzypZBnVEzGM2nPz/8
L7+z8rD6eFCZQCXQIEe/c1eJLGnqcQ5z1RqHVJnliQmY8SGR6q2Kkm1y9OAen9vmQoT45l79ZZh0
1FZMvolSRS4z80TJm6iM0b9Ri23rh4rYBCy7SM/bwQ1WGwvtFNL5rutNNyZef2JzdWRhAQx72+ZE
2zwhbdoy9EvMGYFea+e6oNP66MApOgw8MWcddM1kzUzFUvKB8KbevZhbhvEFbSfdORTd3MZ3THNQ
P9gRtD7gnyvlntwLctFxNSHIFYiQS7cyeTX+LLCapDVw38fIn+0+C/thjqLPpVn4p6jibaz95PSk
0bNNoohbMjvT96YGLbFKUd2KepFo9VGsNfI5EkupEFMjsa8+LElukE5WI/fFNmB5HeH2BD4oXV7U
KKbq/YBBmuRaYoCkvMJfHDGFdXV1MuxbuRjqsmRmWoxMxe/IDQsyx6k2NVq2DtlXgrGj+Vw5XhGR
8i+X+UV6cZmC8CXt5AQZIy5SlOCYN9Dbm2uZ3UuCZpiAM6dL5H5UY+37Z5iWKuc9zmFfHdrFlfqs
5wUzc2GpmdFC6Nxi8ujEAyW7qWbs5glCHNe/ztdiwUSsGdmCS6lF0jOtXWHcGXEp9AXjs7vx1ltq
6eys1DLPR0wv2JHmda2+EQ60fMvqwRCXa9fkOiwjc7HPOeAK88q186w7E101oR+LyUXf68mv3IfM
TSwn5BhERKbiKP5qU1R5KcEvOUrnrMXvcSEnBpPFO8DAJL0nZSdiZgyHMoPHbLtbXqpFwuYjkiNO
4gtfW05YR+tU0aeIUbHuueU0HgacXMzisZytNNvLzWj/NHdE9FdAICmxJQTvizbe55X2tnyHbjax
8/QDKnXikNybKhfttC/X1lTnLVOCvneY7L4xzBq1j6nQhp7KwUzIHG8blewn5F/2AZe9ceNLsD8C
mwmPupUDgd1hoW2n3IlldLpvbRqZj/j7tSKCmr9bsP4f9q5rN3Jc2/7LfdeBcnhVqlJJ5XIO/SK4
3d1UJpWo8PV3le85M7bGKuH4+WKAAcbAiMWwN8nNFWTWYSOo06r2m7waIhHA09xGOU+cnxqB151t
NCm0M+BGZHRgCOHwYktQKHiWGxmCD1JLNTCctLiv3R5Fxt4Z4fZHvEKtRKztOTcUNxFH5U3iJUhn
cNOAQaOF5zGQySwIImAd0uzUdpn0BhZBnrqUT7OyGwCHvIf4hNkEmtgPrZcAazw6CQRyVSdvK02H
twOrNb9iovybwGswc4GmNTh0DHCOsFuoboO9NOTdi5GVinokUBSpnGnWgaMHBEQ3IfMkTBSuWVS6
Z4OacJeq1BoOBvSUcXNOcpYf4AMhTr4KUae3geKa4skl1E+Ap9K7HwbIqN1DisMwjFYIhJ/AadRx
CkIBuL5rKyoCtgd6SefUQzImqL3OnaXZDa+N/IpRMW79Ssu1CbpNZiK6XOBlfExYbAI4G3dme8jq
nqgw88iUe5gPwZoKei8VJiMDg8OGBx9e1rMO2mFI/MkTs8b4Frlbzr0KsP/sQaigRrdvzVqc9wNy
5p8G8LYXOGI3Y4iiQfZi8TYtw0kceqhmtaAnuDiDx5D76fPytwju60PC8VAN7pUK9SXABLmwQxG9
Js4wwonsB1TOU/EGundS+1SySbwVG6E7SbOE4hGU9dU5RB6qTnzW+iIQSmbRPXB5+eygFlTfsQ5q
KA4tBfMPh/Q5DaZu7OudlfVyGkEMTXwRElEjO8gWFMIOmCDyWxmks8oJCBpDUFq11sNoDw5ldoIT
o+lLKRhOEakGyP6og6g96YnYAnfdq/IzzGxh5YfzfiLUCPbRTA8TEc1QmqZyjlgPQqbbgt4ieOZA
FBgqxsnAHQvoZR1Wb7RVrqG7lUhuDjo7GHz5rJoeqLZD/zPGc34N1RFqQGmrT7jiIZcYgx0b5TSC
T5bNN8WMktqPRmzFH3BxIfkDwE65FMIwHtS0ST0TLUCkUVpoJsDAx5FgVJDvkEu47IMNBswopOFn
kKYIPMEhKqaMJXkupDH/yXgtP+kFNWMfEkHQKcmUAs5HMFbKmsYb+4FD0GVWSH0LA8G2vC9ypbGe
SM5SsoPKbY/cTXEVsUuqyLcQcIFMlAyftwyyGZYCjm8CdyBHFIcYcGaw1SCkYebwSqsamlUn8F1Z
8XQWq5J3YEibwCxDIaN/SDpGQVdlDLskjH3A48vxTGhiIUJv34FXC/wsOp4J4q6ZsMpf4BuS6E7W
8f6gCmQcAnXG5HkWZPtbcMabPAa0kU75virHmf6ByBUw12bPy9chMYzftaWbzdsIuhugTxxQAi8V
KIDWbBZqHBJgrqc9Im0USgOqeiFaN8hWbbunsPQaDwwxqsA+AuZGKMrBwAKqY6Ro4ie5hpXGHRze
RAmL3YSUWSqOJiwu8c7Pb3NJZXCngIWGGkhUYljSJczgSs/kRlXemzDdBGG+Tcweq2TOUnps4JeV
H0CnswoIyqkgGPHZVOE2neI+00DZo8tgT29BeQh2EtD1A3e4g19h+6p1pCW3KWdl+6aM5ogQSuNE
u6pLYv5Wacyx2YtWB9U2wDYgGZNJ0xxMOof6WUyRloGg7/IciAHdxAg7FR3T+hEnI2im2AxeJsYe
rGlJvVfzSZROTYla4pPe5y25g7OO0e8mXg/FqQEDQfLxvJjwXUYm6MuZSl88AROsTrcTVOEFsKjL
rP6J19YOvmz5pPaBlsq1GIiCOQ8OmLVwdZQmQznA6Xxqn1kyoyYnS1kJHw68xocZ3E/NfQXzq9Qe
JauqnazlEviVORxI980E+rgrmdDuOSshDEhBsKccAGaFbQP2EXA4K+FHWebCsIPlJxl8QUQLkQqo
tOHjXllIx1xKqxFkKJDC7JqLmewDhgJ6FdgZ8nhNWiGXH7muCFc1jKGMCPpAevfGwKMarlQyUVRb
jFyV2rtEBn4EPq+A+fsd2JjStVGBxbWDvI71CsswsX0EvH2ogI5jlgzhnV7ogbVWYCYGv42MqsK7
Wy0os90Ab5BXRqZBeK4pHHsxQuX08H5u/3/47f/gufbDFeasTfpJO/Q6SYuUsbT63X7E377/X/8W
T5F1wGXxsALMlYq65vka8n/4WzyR/QvSoLjvgJ2EmsP5kvwf8RTxX1jFqIaB0ARM3Vn9/9/oW/Vf
uFYD/GMCEQlc5lmr/b8A334uqwsyIBZ45gAP6vMlc+iEmPUadqVRRy4cxjccsVQHOtYK9BcGT5vw
chvP4s8PQ/MFkORzfeXv1hb1G3OANFgaW1PUy90vValexnR8VsXqXtC11wxad5ebWZCu/m7nfLv8
ABkVpzQhsVSPEYFc1OyNsSXdjI1Broos625AoppuKNySQwqdukcYrdSgEvMkOfZDVsIqhVbiLYwZ
W6iLaSXMMC//qs9X279/1Ln68+FHwXh3GlLI6kU4Y75aKPa7el/OBzwk187lFj5XDv5uAYvlYwu0
weMMbVoeSUK8x7EgaubKcDsyvdRAunjfa2RRPcINMR9EsF4DozMdPK66UrkHatIT+DcbWFQSkdlb
I4WZUyQUVv4LtZ5x38iZAM0+s7zpuCBujNZ7zfzvusffw7WoMRgE5g5GyobIgjPtAwSDqG/QmDo4
uadeQlvuMxXE5roRpT2rJ/FVL5LeR5BquN6LQh8JVpo81ThWwACLD9ntMFpggLSNnJ4mGCWBigQQ
2yGpeb1RwVuUav76yctyMlVLpVSSjkdZMSWvVqfLrsaIeN8XE08gtQoXQhsHiPJ5khlueU1xltAA
pT/bWMNrY7ZU0o6lZo41gfKoyKHaaCbXtdK+4eqx78oB2rK109fa9aA+mTLbgYhgQ9LHBTfW03gf
DBoqJ3D9wfXwZialJ1TZLjU2huZzDfXvkVkksrlvM+yXWDU1LH6bzoPo8MY6WYmqpQJ30pAGhzt8
mTAQWUBZT1Mni69QCNlY8CuJQT///UNiYCgg1sKISeXTtUhwfjhmW+8Qa6OyyDmymODUJCAjqM2j
yo7KFkRrbUwWmUblbT0pOr6bmCosK07n8sIMwb2WVRujvvbLF2nmDMCmMhx7IiLdiPg6jzfcPNZG
e5Fe9L6fJBNHobCehMxT+xzXqbPcXLVVkV5rYJFWSktGxQjaO5GKNzRAUaCIDXPMxlO76fpyCl7Z
RpfIXK1IWwY5VyPsRRhYCyWx49T6RYXqMGskaHW41V5uaGWatfOp4cPKFKkJN7ImNsOUWJDOglST
DH/fPHFk4+VyCyvTrC3CtqdlCnNJ2QwZ3FuLsdrVtPz5vU+fO/Xxx9dqmkxaZ4Yl6Xs/g4em0oAT
/L2PL2JWoBYRO4aPx6KMLJaYrVtM4n8F2/orly0fkyGOhHodM4xQ0qRo6vJbvcmu46m+vfzbVxao
tghePhSwQUljIySpcYv7kQ+E541obEH01j4vfx53PoLOrDWaHtJh2mdSHHIBUgqS2rqXf/7aklkE
MFjbMPFjRA9r6CxJ+UMDCbTLX145DGuLyIVoqzwARKKHoKZC47SJH011eCE5uWrh4QYPdROE4OZ7
QbyEI0FOHZJaLNbCSYBWJ+w6dilhbxCzu80Ab3FbvoWGWMkWZwLfxzhoZ27VSo6GKC3DWkx9fhYB
I3EcQI4aCnYMEKHL47eSLpao7bbNhqIf0BLkMVob1OQO+vgqpIY7eujS/5Lb8Vd4LDkduFjng0nR
TKdCOUnGA4htKvP39h11EdiQieiSpsbqKmtBPYgUiIdJhMTJ90bovKY/5KRmyNsUFXH8dPO1Kl7V
/kjYC582kuna+C8Cu6Cx3KZVirxBb6ruiG3OHyDP3m8yvVZCW12ENrC/gwybYCOsIB64jzn9nWdC
jwEi+obC5loXFsFdlQIZSmJhscpTtSPn8xauTZBToa24q2FFe3keVnLIEu8NE1uFq5D4CTsdes0y
MSDsU79e/vbKIC3x3QWvocvOaiPksWnuCZU93Lut3cjUjTBba2AR0HI5A0DSEiMUhRyuCWXs1gLU
IVFz3XgRXhkdZbEpJ8yCHcAEKLIo4x0GwhZurqOOenl41j5+nvkPIWCgCjfJNNZDSQb6GSwFOBuQ
bOOZfmX5LNmAPAMMQB/gigNVIjwlCi8U1r54T0IhnwtbxNS18V8E8aQQhQHviOFJlYehl184qV9l
CUJ+l0do7fuLMJ4o+IU9LNjDtIugc+Zmaglj7Hl/+etrQ7SI4RikO1oCBRC2aUDTm7rrTqVquIKQ
+JcbWPv5yxDuYqA8cAkNyy59q/AG8FzmpLkrONsiHqy1sNync2iaqT0mQE1aSENAah+PeKPs4k1z
C/C5MkryGTLwYZX2zZRloHDpCOJXDcj8BkpmaUbATcu8y8O0EgfyIoqbEZVY1GxZBBPu7lEhJjT4
9LwNLn99AUD7a5OUFzFMlK7DW5RWRHNSEAcvh2Xix7wo8CgkxFcQLjSeeKFXlSdAIw1AQlOA3YZk
tPw+QfF441e8A9S/KLEsAVttDKxTXLU0guQF8NVkaH5KndgHSgy1FRiNZ5Cch55jmgI0LwCLBEnP
zrZKPHbvCkFWdyzvpjBRjfQGT0EaiMWzEZoy9MrdGTiA61RW9YPYALSkEiF20ySGCjD4cEKEx6rN
Tfs8I1914rwMP6wFSKHhdQKCcpEyQqsGRvUGgQwzm02QC6oEGdKYBlmzU/BmAWNtlXLr9v6Oif2q
5UWmAcue4OGxKiIOMUho4zyPtX6Ao8/BMq0jpITdPMkOgnKEYwVMjozj2I54CIIIsaTv+lS+1meu
26YGs5TLq2ol8JY8BBRyUpN3aRERLvFDp9ZaIGWacJVZbb0RFu9s6q/6vMhPij7BVQD6RtEZ1NBe
WXgane28AElvEht9X+VkylwVE5e4QEeJO54KXEShFqW4dkzUY4rH4Qggu+7X5T6vZYJFOkuAEOEd
ZXnEVEG2cTGA1YMG1vccQ9Gyh77PRsffY+Krji+yWtkxuEQoVhWh4pT/QExUB7zuFAfQFiRnnuW5
d1HHhiqgnpP9hGH3cUmEdVM+NhEwDOUjFBDHQzVN7A8HzgjGG6KQwJwnzqHgLEJs+loFHLu0CUz2
QvBwh+tulMSwkKn0XOFl3+kzMgN1aHXTxmFuZbm8c6o+BA70hpQKW28eFdZJyvMooTBjqDfqOCvz
spQ16E28cKcQqo6GCkLMKSQa9sTMVbdCXISNMLENpspKnl7i1Qn8gwBYojlkVTvICxuFxxQgwS4v
rrWC7hKi3sHV3BygvB2d8QowmHGUBEWp+Y8GnchGOVkmajzARAiPl9tbG7TzTH2YERCdM/hPlTTS
OwUv9wD2yXcV1HPlrTLsWgOLjGX1LDFmnaGB7JCIUZdGCR4lKyy7yx1Ye9pZijBUQBl1XSdVEcM7
7s95mk2/QU3cbROxgiFHIgVNxqonZdCmiGWwRStMXh1oIjcPOlEkt2M821d1U27UatY6vEhXkkrU
vtLUKsoac19MwwlQm7d81KI+LbaOzCtxtOT0NnDeUiya0agesl07QmybjcONJHP/8qCuLHFxcRSJ
RxYrsPA6w1kYe5VTqfI72qsbAbRSf1gS1LMaLvEi7GUjIh5zcg9jCYepN/n8hr3s8u9fmQPx/PcP
q7poAEwnPVqAWDjAUpow2nge93pRuTFluhWra7OwiJ3Rgq6zBHPvaOClB5VBB2zvnWV+L52Ji8AZ
BTB85LjII3mG9LLwi8PXz0wFl23Rj9cGaXGrEFtIP7bnfAlnJ7czAKtUiEuNk2DdXp6FtVW0iAQN
Ly6VmfZVZKXKDfBogWbI7vc+vdiDhwQ6MomMkuLQ6F0kwD2iF2Lhe7vUEtLd4hiTQVEziyBb9xvM
2KeOlEEsZ/JGyvp63UAg5/PqbESsz0ossmgk0nFM5d9ZDMiYZPz+zthA0+rz56WWFEIJpmuo4mk7
FbVdJTYbx/evZ/QdfPAxrjL4BsMbjU4hGdU7jfD7qVPvL//qr1cjGD+ff7XOSgAghnIKs2E4wU/l
Wk1zOJCZzBMGccuseG3kFycqC6XPfgY8KDRr8ToThZsm1Q6aCtuNb3ViCZhvQZLljW6OYQb7PkZ/
1F3vlf0cWIR6l1tY6cG75euHzNaqOPxO8JcIuyYoptYuk9IW5LvLHz8vwH8eOOWlFMpQ6UJbAE8d
9rzvXrqcVYCUNrlyIpalRxmno1/H0J/MYJpsF+Bl/rzc7sqyMhfpeppyGGDBcSCsjZ7eZQL2ZzCc
+2/lCnDxPq+sHGBeuKoZYyjg4W1E2YrN3yu8ye/WNh9mYzTNGkd/fQwn9QaW0rbKDl38rbIMrG8+
/+w211Aul6UxNOdjmf/KlSu1eWHZRo77eg+GesvnrwPjSAFDKKww0X5NCnTuIOpYwkQVToUokz1e
nte1RhYxTXgHDXxrGsOZFx4MdCHCHmlW6U/gvo3J78uNrCSOJRW2aCuJsBQxDRddQDXf8r6LZPUN
DJGNXqw0YCzSNYf3yJTNWD8Stt5xBqOoZm3U5OyXKMJU8XIvVuLaWJy4pqFuVbz4j2HM3ireR1YC
OHSX+5e//i4q/c/Ihubb5+k2WV1rSd/QaHBGt/DrXeZWvuoZvuRSx3RHB5DZgO/4rjlWO8H9t3H4
qljGO8v8q3YXCRfoELg+Q1U46tzJ0/yfkt3vaod41PnN7acoulKc14c7SF57EKa1Zfvu169+Y0Tf
C1v/bBvkzs99NiajIsTCjtK5swvpKD/1cEwL2it+Ktx5/wbLAl8q3e4V4tpO97va9XbvwKnCg3vU
xn4grUzr0hesNJA0ZQF7sWZrPur+burdXpu2abdBbKNIscs2ertyDQLk6HNvpz7HWTFFS9B6tp6L
l/wwx655bXgA7v6BUQVwsfB/JRsZ+/1S/dXgnlP5h8wnNSi5wXMIO+nROJGr0c1qF7YccA6y37Kr
yZV9HIdHR/GS/bhxsVodzEXOklKajzKem0JYNN/qTunBW8DOHexRjuJInug2juldDpiVefsHCpIT
yOh02hgWnMOUF8Yr6NCWUMlKResfuogcdsKMMHUMgY/+A8T1cIRxqMs96097DwziHd2CPa5s6Evl
yrzPEpMhsYRJ0MEZ0QNI3tedyq1coKF3xjE+aYfyl+nXfrUrNxpd2cyXGpa1PCk17vzoXMHhcw4O
FJxAtIfL87I6dItdsUj0Eg5g6FENxyVfcTNfD8QAGJcIKjsh5NU24mmtF4u1ViaxpsQDFgC8r12m
Plvt1pv4SgkchNvPocNBJDNH8NjC1lKyq7xl1rVUoa5TKFkcnJXFcyibKbmfwKPiWJytOswxlgIp
mcQ7Jmr9zmw6K4IERLq34BPzZOUMfBQxriKa8dwpB+g5SVOiXLFsSF0U+63OZqnRbb1GyWvBsUjq
gOkS+GljbDS7Csyb8Tm+Ka/0g7mDvalTQw7fTk7GFagfjujmLx3EjXzh0N7D+G4jrarnofoi+yxR
j7OYyNArxS/I7c5FcDqC/QytfJvap3vvNkjtn4VfnUZ7F728Tq7kYHGI9uv1OVuctzrIuHupL7im
t5V+V4ZkiYLUy34wh6YdQ1H1YU8Et/QHSR42uruye0Ow+fOKKfNeMFsd3RX2rTe60EHfA5RqC85v
sLGQOToPjnx27uLJFwEgbhwRV0f5fCD6kOPFqodzt4pYG5zZ7z28IkTaOejwD8SsnMEBL9TJgs6l
tmUbNox33N5WMAnghtoFtjrqsH136N+sH9mV/hbDT3Ky4VDhbamhrIBPof31+RcmKsztZIpf2GAV
SBEJK586htN4A8YkjcDe8mDYa4Mx7RF4X3iXk9DaZC/2vm4UaiMde0wHIosSBtpfqEsPlz++knj0
RYLjvWqCboW57lUfOMqC/7z83ZXXBFlfZLQshsP8nOPD/I08Gpix80JS3P4q3ce7H7UN6x4P71dO
745/QJPBTB2GCFblxy1x1PeHzK+idpH4oHVYwegOv0BD2/FO9vI9mJAe8eB2HcWR4dRu41lH0Uc9
1ss8wY0901OCzu+d8mkrUpW13LHIXgN8Jg1s71jVN5M37NgpPvBodiVkkQKrh4fAJt/KgRywfWW/
wrPOSQ5Q9jmxQ3uS99ClutbcjSk5z+kXA7KEbdY1H7NWwIAYMNlDAiO3Bra08/m427N9jrD6IfyI
ezu5kpzJttw2FO7r/Vbz7/IOXzW/OCA3HAZdtDqvCFd1nuHdZadu7Ji75Fd2TfYat6crJcQO+BD7
5qmN+KvqwyHJBxoOsyN53IOVs7s1L2sHWG2R5MYM1iwpuOkhHieFU3cPWbr5Sb82HmDNOETtCTyb
n9L15ZFfO0Ys1WwEa4ZmHwA/4Xwy7qpr4Wd5RBHam3ztIEeY5Q30yUIs8D+P7rK2SFDYwYcCrB0s
tgOLquv6atjRnXGLAb0zdjMOx5oDwrdX7LRg2l3u20oCWWJFLRh6WUODWR0SGPA0piNBFPHyp1cS
3xInOs01TXIRo8Z6WLe1O/gOOmckzeWvr50rtEWGEo2mEvXzJtr4FbXxbflGC+A/fFXulbB+qF35
rdB89dT6ltf9zI+qDQtRuzomv5WXjZ9wbuqrkFikKL1C1aU9b3ncn5wqYIG5I/t+BybnAbfHXe7A
J9Edsfj7AGxBj+2GjVPz6vJfpCVxtsCDt2QcbAtbeGbXwzF/kIPplAfGIX8pDukd3zpPrK3+JdK0
h/Ek7DaUMdR36Z7fi8fsTscZ2nw29/RUwQTne0txCTQ1YVxXwtV5hPfTBKc5WO608cZieX8P/WKm
ltBSeBsIk5ng20k0+vpOe4ZR0Z4czCgNRL8OwP908pO1kalXFv4SYNo2fSUBxTyGVnwywBkWg7h+
urzkVjuySBGj2ZosGWccHW/KWzz1xH+KF/VBfqnhQGersHEl8AK1zc4Wgq2Xn7XunFPHh4Md3gtN
RSjRZN3MzpSGsVW6WrnxbrWSf5YqNUCbDoOgougHFyLIduzmTb7c2pcX+aEFdTojMKAClk/1hORn
2Y0b74XnHe+rxbQI+3ocBnIuVIWcwygVMitT8iZmD2x8U2GNYzZbQb5yH1+iTGHblLBEFs8navUg
ewWKcJkr3LKw8WhUBtk+9bOjEdQ498Te5fW1MmhL8Ok8xuhajYzWzvd59QCYzsZmsFIWVRanBymZ
W0EhmA1UQ+1Y5A5RB6eLFXec6FaQr8zLEncq6kTo9HMCadz5OX0lV/Ih3Ve+FApXhiccaUCuk9vm
qjrEG3eetQ1bWdx5gAkdTKNBpMc/GtiapbZ0rz2VN/QhfiG9i+ujV/uTvotDOSJv/V4JLs/S2ul8
iVM1VMBxdIKeQvjE1uLT6Hfu4DWB4p4PyLBM9wc3uWJ/8qAM2Kt1gKs6yl3nk8NWsl5JCkvh1XKG
+4JOMZ/wTINDmT8k2rGVuXu5g++f+SLElMW9RknIbOQMHay92oNdNa7s7W44trguNu6P+wRH78LX
ftJdfjTdKmxxa8c13W5+F14WVh7+7VnXxXGrMrvW20UuMSEc18CsDq8rMpSIZA2ESLMSHcb/O2X0
v05+79ePDzkW6p8KIOrIsQ30qfgYJf92/Vytqa/Vj5aKrjBv1KFTgCUKdp0nnMBLCZk/Bpafnca9
7jJcoaTDhNVRHad9edL3DVLK5VlcGbUlCLZtO+AvB0zi2El2C5dTTbZra+ORYu3ji4SSd/OkN5DW
CwdOPHLmqc57QdO8yz997YC1xL+mg0wyCqmFUDlpz829+igei7smjP3uMf1lPMIoUto4Ra5k+fcY
/zD18MuEXzCkl0IDXuLimDtdwmBq/2QON0r6xwDCdZb41m57Ph9+EVfvh+kPjRmlDMNHEavhWXZ+
SHbm3v845jYu+Mef6cH/SW0/tW8TF5UiSEE41k5HsVe0/yQoiGX2n/DxpnAeL4/wyk4jn//+4Zfw
YcwZhwViWIjKH02vPSgObnx6rQL2Hgsfvp1CSBf4XnybevSPAmsLGL5Dl+aB3Rm31o/qqg1qP8ML
gHYzHrinOXqYfe8MKy8SxSSaSVXXmEyNUZATepsO80ZOXNts3nv7oVdxDBdE6BVhs3mAj6fXH9ND
doqDGDxy1Cm5J+zESHYrXA4LvJ/dXp6mtTBbXDSqHLJRYoXz2SAeVfW+TF4na3/502svNEt8JwPy
VigmDBb3hROPtDC9KR/MaDzU15ifQ3oy3HqjrZXVtkR7MkJqiPdh7PqxhxPnZHfGRnHA+DqilvjO
0hogFnYO3zl7oOCoSYnmdoPmaebsjOrGifPdUeSLuF3iPIuM8aY20Mp4Uk7TgQWWDUwF6m/iqfHi
t8sTspKJ3ufpwwKTy1aA2hTmWpTiiHdXco3Sm2jZsA2NqIons0nbl2m5MXBrU7JIAC22Br3M0JrG
7pnyWisb313rxeLoUHJxmiT5fEPKOkebrjIoeEyD5pbtXZG0jg4XdlXeWFar87KId2XAcz+PRxwM
CtlOYcxMa2hegZSgosKdoioqUVuG5lmiR3V93eeafXmqVsJy+UI/iFKm8wIZro+vY/0qo4/E3Hg4
PZ9dv1pqy4g3BfgSGZiXpp8fGCzNB8M4TEN50wrFxhStTP0SkDrBSoKNtDMCK+Oz28lVe6tJytbC
WrsjL/Go0GeMy1kojUBSlI7AorhPdlzrFchzSHoggEHiG0VV7EZasOtJUPsdgDMtJJwscz9CpEuO
O0epaM3sSeOj6XHTzDc24JVssQSzNnFvQWlTNQIqDJBufLFm7lrzjWXBwTglG4eXlcWxxLPqeVwR
DgnloOGDckpmWT8pmQ48TUa3cvdaE+e/f0gVUADNu66XrABskuZ1yFK+K9WUnGA4pm5spWtNLPKD
BJ9YyqD/ERSoiNrxTI5UbH6ReUuD4v11/ouFvpQWjk2AczhsIwNFJn0oq4kFZxPIMs46nWxpSM1f
qQR2u6mO5s7qs/hept2wL7ip7BVCoV+WN5D7g4pZqwUymGReq8btaRYUyekgwYn/lHJfBCnDJ5OE
WmDC2sdSFuk9jGCqO3nUE+zcWbFP59m6keV8dmGlzLxCJ1ABJVLnpm0z+0YLR0Qof6Ue6BXCvTwb
WQRUMsBXYw9kty3n6RhwxUpne54hfklFcmhHJh7O9LOgTHPxSWro+EuXc/rTyEtZd6DDCS0GGSSc
oFZpG8B3Xnkc+065L6eh8UpYUTC/06H51ZJMhqwtPJ49yJIC6VM3aWDIoCrizWkQfTj91iACZLmM
Ewc029y27KVjW5WaXY+dAW9lFRYHCSE9vMBry6WjBQEXCTysaDJodyNYU3eaywG17VFsnr+VG5eu
RWUfx3rfgp/ewqoCU6pGsL1W7LEl32xgUf+BTDlLR/i6BDANh0kFzUa7LmTiNHUlut/rwyIJGx1s
vOeCCIECL7sRszWkUSZtqeV/nYWkJaQY1gCJnCrUDPqsvz878ThCrO9hRPJjYqbgajq9v9yNrxO9
tARVVaYGTbAcUrtQXrxmeOkuinFjD1k5PUID+XMK4oJWqVKhWkGltGUg1QqHX0iXdFDA7JCIYl3Y
wRzLNZXWtqoytpuqoHuUgIkCHiAOhJCUGCB6NLVdCrFTrMPLXf56+5SWGK4K2sq8HQUDXZZ2E5yZ
9AY6ThooMhuvRGtjuki9bUczWKUYVpB37JqKgiPRaeM4s/bp898/ZHUOs6K0lUYziDWd7UbCZDuJ
C33j62sjsziYycagiQRKngEKs9zJIC1kDybgIGJ7IjXeLS+P/1ofFieynBRVzFPLCPJWv4Vlwl6k
w9ZTyNdb0j/MYwoL3uda0pjw6NSDogEako/HWpH8yz99LSwXQV/MOoGtkGkF1ggVenuEG86RQ6PX
Bo4HOrkIVNWlQ5UEl5tbmY8l/LyjBJgNGL4HyN/mER6o5qNm1vyqkZl4a8zi1g1pZdSWIHSFdimQ
BKYRMH32Gym25bHfj923jqvwIf+8ZrtWgRKxUQpBjR3MmUq9vocuphLIUFh+4aKwdbNf68V5FD/E
hhjLM9CpGC1pkp4qzbxP8/RgpPzP9yZjEdVKPJdw/BTNQBwBrBijWSKuWUPwfePguTbZi9BucjXL
gNiOA0uFRN2gFSpEoONjnTdX8HTbaGRtjBYRbqhxQqGdGAd00gNaSJWtmhVk5GC6+L1RWgR3lscz
bBWxceX5XQYXhUo6tBDpnrWNTWUlApc26EwcpNxqANxu1Ml0TF6jZl+1R5gOJYdYQR4pIAz7va4s
g53HRjq0oxQy7XGERc4AKVnQw+xs2KgZrEzGEohO51kt5LHpoI9serTC6VbuklM+8qfLHVhJtEsM
OpvStsy7ugsrjZ9lRHjmpKO68bKy9uMXUV0OhaFXmlyHmnAvlFfSdF/oG4t0pSIuLX3GU90aOlJX
UljTTNhzWaWPBbXKfcdNaw+Th/wub6TChy3S9Af2YPVJlqDG3RowVcG1oEuuY0TqjZUwvXUoFN8j
Zah6CLXx1mYsGa7h9Tj1DrHOxzaRDIXlc2iTBh0btC0aq4mk88+ri7RE6gpSBvVlk01hHmea05et
C12OfaMwbktlfQPJm+eBbMoIfI2BgvrsIvUJVlXEaiuFnPYGuPtxdY/7Xz5ARpl1rplwKLpNPfjn
bpwJQIkV2TDCqtjonWFQtvLvu43YV31eJJeuaIhqqtUcxsYwQadA1WtA42PcqF01TnHAm0wl/2nR
Aof+oRbpD22Y+B6aHrDRqJmykxuCS0qBgoBIJdWex6q5r4yZ21BRzp28682rYdTT1zYvix+F1BWn
smbdK5/LyTZECvkGM02fR3gaerrG4JxRtxKVcQtTcOSc6ybUprG6BpiGXYPDazV2BvnUHbSmJGib
VtMjN7v5WrTa3NU1CvtykfLWtcxeceGr2t9kQ2O5MmPyjohEfYKUdYpmq3Hfw0lrh9JcvW9GoUUG
GmRX7GCQUNVK9zCVZdHb2v9ydmXNkerM8hcpQiAQ8Aq9uJvxvow9L4qZMzOsEgix6tff9Hnyxz24
I/zmaEcIkFSlUlVWZrks3yKwQ53BEWwPE6EApGWqOjroOUrAe63QSVN79wgw+j2YF8GJbSRFxxx4
g3MXpOG0aHYS9OoqDqrRnO2opjTvWtnEXLm+E0NPo/vna35j5cOHqjBjMY59yme77DRoi3dgBwq/
6PVWd7MMNXNRNGOXdjL7B/wF55JH6l+5iq/57bWyTDS6YZvh6p1q563DieDI60b8zNSlJrGNI2gN
VmazZ2zLuU5VjasYwFkHjpt0QovgXAbsDc3DT19ahzUI2djMM+BODk9RhZJCTn8MjbhwNGx9w9p7
+6zPVd84qcqQ1ejrZpfJ9lR44+3S46wYovLwtW9YBWVFA7FR8p4Wz2b3uWTNs8z17vOhN06gNVh4
ntQEbBwyu3AryAk5tXNSFBxcded/rejr8JVf7RtaKHSK9SmB9tvvEmf0Q13rS6nG91H+w1+uocGt
JBy9D/2cSp++skDuHVF+zcjW4OAGKWKoTFonXWR0y8biLguWOz5mFy6KW1O/smEZIaJXS9elrXGS
qvrhwcNG+YUQbyMQXouk9QhUqk51LBXqpjRvLVgWaPBPWVzwbhvDr0G6uIpYo6zp08DrSbws3VE5
4BPgGtpGJuI/P9+cG2u7JlZFk+TEFjs46SSCQw2O9cK7lBbd+oCV7TJeITtpsSkF0+6uD0d3r8Hb
l/hRBYIKr2sPn3/Cho9YY2o7Bs7ZyUYOaCXzY1YNej95bR2HBllEW0Gb0tGXIr6tT3rfZx+ubp3r
QAMD7M7omZHsT5VPSPS2SOVGQ02P3lh+jVkUwmP/+5xGQVo3K3qE9F5/zUV7ZUP35fPZ2jCJNZa2
YRrk3AEsDs3UUG9zrH9qcWe8jsQUJZ8/YmuWVudyA+2SzLEL9lRID8Szc5zN8z8g5XyCsNMlEoyt
jbsy7dnk2FsyoqnoFnrjgxvwKtNhu/vaJ6zuVHMuer+GLk1a+/Le7SYSFwN9GXV7T4Lwa6a3RsNG
aO8dh1INaau5OBuvMvuCZZd6VDbmZ42BnfqpBWfsMKSRH521BxqY/BIqdcPg1hDYptZlPWnEqbOL
i0rQXWUqSKrBPUweunScC6DFjV20xr6WPepOY1d3aeiUf2hNihNp5nsoKLC4LxpyIQjbMIc1yypi
SKHQHoK9qouDk3FolEE/a+eX3qWuy40blreyZVYzVEZE6KQGBJNDdafFo1uzU9kCaNYGyaTIhXTu
1oStrjXojSssZIloyvrXxgyoJN1Y/83PogtZvq0PWZl1jngFORifolIMDkK/JJA9650rPwvBSBWi
5yoapyS0X+vndP7tDvvga8ueNDUYNLu0ccpvnsNjtFXff27dW4u+su7BehNU5Ccn7Wc0lAw33pzv
6vntS4Ovga++moyjGBxsNn0jXrGLQIAWQL3wa6O/L86HWVHhNLNC+U5qA3vVN9UjqgR5XIZfA8OB
D/Z/xx8hDAZH4TqpB0kud9GPIFkHg192oaax4ZXWMNcmZ+VCm6FPe6HfBt99GBtAwT+fmg23tIay
Zqq3HCSfOm0hadhGb7jlXwX5ozJLQrR/4SEbW2eNVuUezyU4E3qQZQdPqnpXBGzLxx4b9YJD2pqh
lRX7noEOnTZLWgzylkXy2Lb+1w6ctdyuLMOlllmH7EsvX2ZRfnPz+kIqbOutV6cxLRdGOh9Hfl2S
mKLQwKF88fmybri1NewUohSiDczSp0XRTA7KlzODVlo9XUHas95D1yS6cOBsLO0aZBoGromgMEhT
6JmqZMhNH4OOicXtSOmFxd16xMp6uW/n0I5CpxUaWQtorEHXLmh2n0/UBoQIeIP/tV1kZ3U5M6Qj
ZYesIVG70NRTnPnDdzEzEDV6fxlpk6Af905vfwVwq5BZe/jiw9+X74NjguJfaExIcPpAVjBRAriR
WAsK5xSgVTYuF4/u0KMPEVZaOtgfkFDezUh/HUSjxrvIF+bl8zfZ2IprYKoAU2lRLshWi6aPFfO+
oRp9IZe8NfT77x++cYSa5BDiEpBOnI1AZrX0DglD94ujryy/UQ0SbUPbp17w6o8v7vLn8wnZ2nSr
cxvis6jxthiXB+230KFXc9mmeO/958NvhAVrMCmkY7kRC8K+hb+6C431ux5fVh6oq3cOFP8Gc/z8
QVvfsTq125JPrdQzTRc3vBugbBojeVHGbL4o4b3hatYwUqdyozpnsgeQEAq5pKPtocuGcufXE1qB
TZd9zdOsMaShM+YZn1DwKEP2YwYtJWXyJa8v7KOtr1i5AbSS4HAFB15qhEcT4Qvy2HCGRuKgKI+R
k2VfOwrXSNKG1z54IGBorLQdRVA+kJ0FG9XZtxW9EKltnOlrICnlFMh8i71bO3mShfW5H56ZWZCW
/6eJLl32Nsz6X+T+B7MObG/eIVU9Is1liUtavUU96P4/37VbX7Cy6qiSXt0NhqXeUv2kbXnmEZq8
q/mQZcFhAb7k88dsGMe/Z8KHbxipraDVHLkpmq7+ctt0IAhYrsEAVF34jo3mTWcNFJW1P8/W1Cwd
oc/7x/NUt4tUVe2FcMRRQ33rJDXo26FvLJ4EAPmoY9X0J6CQwQuOBplGEG04fP6xWwu28gS88prC
g89BVrh77gGUiW1wCWi0MZFrRCmEWrnwx5GlFXFBpe13byCRzxDPNFdfevk1pjTiTc1MNuHl7YAu
Szt+X2j/9/OxNzbbGhTqV0EtGW39dHDf2pbv28zfMXqSvj3X8uXzZ2xN0Lvb+bDT/JFTJeXopiR7
qIIQ0rkyHtiFyXkf5D9SzfT9oR8GpxoQJMfvsY15eBvI6iFT0U8e0SfLywtztPX+q0OcNH1IG4ji
pRBeHEE7LItb9MF2MaSP7QWvtfUVK5vPedD4cuFeKuCqOhQyl3ZM+nZOiksdnVsfsTrTw8iDOrVw
vBT6Hs7OdVv3eqhFtvdJMX/tkHoXHf24FHm2+GD0FF6qMwEjh3jFFCS8/+LoKxOOWOiFdSFlmrdU
p01d2iwuazs++Q2vLtFi/vcsQaL0fz+h0ChGgdbaS111M5sn2r/x6AJY6L9dEF3jEW03o23MyU0a
+BXE1Z2QnF2QWlxItfy3HdM1IrHwC6K9Ad4cjvxbkY1/Gqjr9mX+2hr/d+PY/eem/N/7lK4Rhh66
GDqH4UI4cXXlIfaM6wH0G3yAErv2LpEAbj3lfXU+2HRYkaBwow7krU35mM3lw7KMN8z090tdXthN
W49Y2TQC8dE3XCIG7R8oYtB2vqX8pRj/fD5PW8uxsufQAwoYsjxOioOn2y+B1CDRM/DePZNvhBfO
d8OG8vnzh71Py/93gTRamXYRDNyhDEZhOGAfSyvbKzOLJy1rc6HotrV3V5adUVaB8ATpr3ryr0DC
DJDmJZ2Nd8v6r5dfmbWa/BKaAcymDpojYgKBzlho91op0KRr/sPHNMYR8HRQs0eD++cTtrE6a/Sh
sj0VfAScA5+S34cRn48g83Dy0xAG/Q8lSkl2jq3U388f99/3HboGIfpgqnV7iPmiTWssfvogzzhk
pQSl4wyx24QjeZbY0heIvGfDv0bTSdfYRCCBiRNm7ggJkr1QIJWUJ3+4ZKAbO25Ng0ssCD8JE7j2
ZNRBn+E8xSTPn9p+uZCZ3nrA++8fPAAxYVREHdRChtFcz5T+0mF9GMhFHaSNDb2mw0XuOENjcgCy
t4neNxkq99B9G46fr/fWy6+MP0AFGaR5U3R2yM+5v7HdizEX3NbW0CtTBytJAYV3S86evJkMEDJL
ETf8QhCyNfjKyoH/eeetWMR5ie6apU1y82C6Kvl8UrZmfGXng1vlyCEV5FzS9lFKDsReaIMLg7v/
Nrn+hxtZIw5x1VcCRRM04Gdgi4rlNDbgEpXRQ8UzWiW2C8s6DkrZXwG8xpKhKb+zsbT/GITqidMz
H50oZtqJgfenDgHGGS3Y0KIvluaniaSLkrAt3RQKYNYkqu/CnTBkEomsC5tANCJCj3I+mBtpdLVD
ccv9+X68JKIvp7TWwiRLNQy3HrECmQLFo0QOc/RjUC0avSKvjNDOQYhMxlCoMZ6LwQ8TdCC96mj2
u1gF/fxkTIDulspIkxSmN8VujnLyh5PKNzuNhoTbThBgFRrXN8U+4l7/5DocmKoxrPx/yrIUFB40
5y+2DGwyGTUn/kwDME0v+jsUiIYfU8kDaNVWiu9YMcag3clPgVAszkvhnsd+ALMFp8DV9WZ4om33
t/ay5jrP4bdCJ8+X+7qooGZFo6z9lQP9GdcQpYx7KT08qgqnK3BJQsC8yLqDK1r1IJbZ4t/9L8Nn
A1zahN6IIerPFc3hV8qR3kGjWe9Cx/H/8XwOcnh4hZsCgvMHyDyQfQaM7y73K/fUAwuYtGxuk5HP
OgkWNzhYw7zbJfPGv5SgIHFdd/CsakTfdyyVrw9S0Db2RjX8IJGrvneETfvS8VDBGNicNB6vdjPN
5W6eCpaEQhfX7uLmwFzO047M0kz7SuRecQrbYfSuwJXSyoSQzIHkmWsggVMt40MDkM3b5BV03nvG
D+qD45JIJoMS9TfcRe3JjpTr3eI0/LsuIgvdSe6WV3bMGTqxYBxhWDC0DPuVX0MlygH7sddMr2oC
y+Iu84NmDyzMWEOUmjlHbkJ2XfAyfOjmInCADaxNPKBueNWNkexiOXKIaXWcRC26w0gbU79u7IlB
UhXsyo6fpyBeng9BWSbA+3lXfdGZ2MIN4JpAx+eaWDbtgtxVh9pvxH00LCByGPwBHImiA9KE190e
DQTqIKpmfEdBhg1NurYX57Cq+V/k+slbhG6sl6asYDi5ali/N6xrIajlsWNT+PwOhP2ljkPw61+X
VjvBPu9K+xoasKEHtpteUNP1qp3TFV6XTF2n+n3DPLvvJ+IfcOeYADPyyUkZWr+Iag6fwS82x64z
eode8DYOdbPcZw0xV13LIfocDGM6BIHay5YWL7JBeRLanOpVDIZcDUqRfVjKJyQvnNPSRsZAjsob
f+hsxuvQSO2W1qMxVpueqZXlXRE6tj6iWcjnF9zaRpyyhjkLtlRlNLnk3EboGuc9IL18l+UPLYS7
aHtJZHXD7a8ZhGtatX0/TT1E73h+GJUwT+U8ziDGJJdwl1uPeI/CPxznvCzYDJ+m0wjQDmyqahcG
EU0yW+8/P122HvD++8cHhF5b8KLv0ywI3rJwBMF9uPixpy+VqzZopOkaiOx6Gfoz3SA821vaxfnd
9LL8BNpXXxfP8z354b6Gr9NTf99fixvv4fOP2rij/ItG/vBRueaQKi3C8OxoC+12EwqAuSpLIK/E
Q42uRnuJ/XzrSauwoiM11caK8DyF45mEJYT05h9LKc5l3lwCl24t0Sq66FuH5Q5zw3NRnsrmVdV/
LLmkuL419iq4oEsWomaE5AbIck4uz/czF4cOGNYvLcQaFztrrfKAj0tKpuxXS3FFaXvKUKwqX814
ibFmI11K16BYxmzR+wGA9YhEy52YG/SMd89O03xng0qrer7l5fTE2NLFhPpTrFR+V8J0wS9yKSe8
4XDW9L1RPhvNOq9OUbMqjjmphl1dB+q29wGwz6PAOTp9eImdeSMi5CunMASFXjqFGLwk4XhtfURS
7x/39PmabY2+8giS50oNA4OHd95G86j0n6+N+/68D0Y52EwS09cCEoLcvdGcZvs5Ki7JeG9s5DVw
doxEqcnSDWkY9cbGAhe42EAw6BrNzMvj175gZeyEg+kw9LI5Bc61OfVjOx6J5d3vr42+MnMiQEPh
OtjFfPD7u8iMwwmy6v0XR18Zev+v1BTEps5QwoGqqRxvAKbMd5+/+sbkr/GzYY0wL4yCKpVzCJVO
JfjJZnTa2dBfvnZ/W4Nn62ISU0lacXbzPIkKtAgXyy5rL6RpNsx3TUzre5orOvAqnS3UxZlCJCvz
PIhtq35lFuEru5h235qrlfFO1cKiJZ9xQoRHG3F4JLuX0Xghm7k1+vvvH4xsrj1WO7KuUlShk2k5
th3DLaj9UsmArrGytAoXyp1ySOfyR0gtaAx+Da5OhujCPfrdFfzHXXQNmLXt7KBlJZrSYq70zo94
/SxIcFFjeeOwXpPPsqUPvKXBNb3UKilBWl+hTWwGA+clI9ua/ZUJa7eIOG0HcZZT+eaq6BR0wZOX
Z38+N7Ot6VnZcIu5yQyJxJl1U/Zt0BRpVx1dKGVvvPsaIgs8ROR2FIUUpek54ORnUXtnJc2loubG
5P8/kCwnTWVnJGCK6HswpDgsT1WetmN2IXe0YcJrpCzPEcBWWR6d27oGi9dc3jiOF0c9TVxd7ElD
nr60CGus7KBmpNgDhnB24TIRje/e094tLljY1iq8//7BfjUBCYxS05AihNhBmGRXtn+4fP381beW
4H1ffRgcKbDKDUrjpYS5EEv8PUcNYuHXCsCrzx+wka9d88L2mc/LiMC3IQ1QJGNjogfFizEZFRME
OYasv0Oex/Q7T9pLBKIbRuGtDuWxCby20kh4an85Rl57R1vxNXe0hsUOYGxRORA3wHRzm5gOBL3T
cIk3YOu9V8YMlu2ybwWieoI+/mVoX90hv3CabQy9hsXqIVee1aRKGzTqfetIEaFtvBEX8IcbW3RN
Clu300THbArPGfIkINJKepXH09hd2EMbdrxGxSJfoCsQgoRnt23+afmfWV4XDtJcjgQMLPgawImu
wbGEI+sCFbHwrDsHx3D5qNrpaDW/4Ew3LG2Njy1dcCTS6N0QyKObFbvhPVuJovR4qU986wErU86k
rxxNfXEuul8ESLkDhKohq0hujLSXSpZbC83+111kOjP55GOhKbRPJ0uvDP3eTvJCimZr9JXdIjU2
e11GMLpPYq/bhzoC8uPC4FsWsDqIpWOQt0LT5xnVbh0vtfk1sv7P505uo+62BskK4ZW1msbwjJyc
jsElk4Qa5VyklsDoJPZtAKELBgIFpb9Y01mjZSfk1mgQKi+dwU8cLojfjc92PFQXAE3Ohs39q+bx
4WAIpray5QBlurIh9tjZELebotDPqrTODmnrKkE3uTn0BmEH2CzrZ1x3ATmNcnmsXSfadf4EdLa3
GOeqZPW0H2q3g6i1A76rz+d8Yz3XcFs3nIlwAtdLuWp+B5zKKhalE/7+fPSNrbgmc621qYRomuic
T5BSmH8U4yuxF87crbHff/8wtcUsoOJMIZW1gKEvnlX0i7dB2mAOv/buK0dQj6xgrUE4EgAJ3i8v
VftU9RdqiVvbYuUAxnGWVbMg3oQMfYzC9WEe0LsDVoWl3etLkNmtpV35AeA9QUSXCQS10fBcUZrS
prpwDm69/8oLsKpHP/nsRWdiyPcxWv66rgxovHTO8M0ZRLVHV+El+r4Nh/yvfNGHdUYxw2nrqfVS
sBrfuT14HTKekkDeQk73glPbeMT/g8zCD8xZSXEyDsKCqDIXcR2BtM0BaEUU/u7zDbWxHmvALAot
fg46BC9F6/OhnuXRsZdOxa2h39fpwxx1jg0A+Z3Dcze0HExJttgrx/z6/L03DG0Nka10YRY/Y0Pa
FA6khwI0o0q3/q3IpY269YCVJUehA1a/EcehHrMdMhDnQPKH2V6CmW2t7vukfZgc8OyLzuHAOoil
viM5SUSH+5dubuilJ2yYw7/p0w9PaKjLOsXQOCLCIoVWFJT1Jm9n0fcXS6baHTQjvAtb1Qn/TUb+
x11+jZJVdvRZa1ubqrxz924h/CeGbPlpEro9uk3d/TVj1r3CQPPnYTHhUbIiRw2Lt1AqRP3uu3JA
DF6j1qnikHbkx6yq4hjNc/6gTcleRmT4ATab+qtiEfmd4WH2jQs5JEFXhynUt7Nr7Xn8xNCcuaNN
ZG8q6S93INcpjji/1Y7S0SljHjXZoekXuQ9rx/mjq0juXXdBgbXqwIAQtcPbgHLCkoykwJ1YDtWT
y0e0O0CjmadLyUXsz2y4EyQv/lEUGnyH9+rDLve66dx3uXcAfXfxd4r85kX3hB2UKrrvETI+d4Ag
zGeje/9UsdzeEydAW3BPZ3uaxoIUcQGurxOtxXRblbZJdWXE74iY7BBVebYDfdZ8lQVj2MSWmO6J
R34/JG01ldUBqNcRdT2nTueasx1tI6BqCZ3vQbwgvttmdn4RZBNQie2LhwCm0sZQ3ZCJZb7MY10M
iJmKCADtllYM5W4+pRpo9hIaEEWGuvbULcMZX21F4luHNrsS/CB74JymuBeKgB0JOobSbwrMbyj8
b4HpnfMYRHVcBSDhGrymZPugbTKemEJ3h6IIIVMbmFodKBo17xsPCpN78D/2aue5KF47wrhhgsJs
FfuVHZ9Bc2kfJ/Tn74JeONgLmT50nhwOpTbq0Da2PBPdjKfGL7LzXBTjfnKV2nuyAZvM3Hfgv3FR
MId48ZXbWn2mECY/ueHg7uXc+/fo7ulfcf0boKpIpXu1BCGkKFG7vkK0w+O+YUbF2K3R/UzN/BAx
L8Cmccl3hdPyqObQPaDFSYF5U3nHZc79hMgxjIvFzr/9MO++ScAXXvgY1te0k3qHQ0rfgjBkeRXN
qJKxQ23Cmdh4yBkguSMHliBCZuC60eqd2NZHA2iv5Z8AWdE7Hc7Q5BPV8K3D4w7eXIgdcBNqx5jA
paMBfwewWcMBTKIF2G/G5tHhaB4NMr3I2EPt4DozTfg9m53m4HdVcSdn0t02ueugp4mJRFWz3rGF
1AmahCHKxJz+xYPA5UGJSe8VDet9NhSYdDqM+yDHKJOASkiGlbi2lDnfuHGmw+BFIZZu4Qcv5/We
UQVli9YXNxrVrTgHJ2Tcsdy9imTV/vA6E8Ze3apvRQGKlh7YjW9+54X3dhLFtdOKOTFeHrzSxZkS
6hB6P7my29WSAm7Sgkjufm5r94o3gXNFZ+zMyhntjRyR7pgznv+ygAgcwawjjgT6RfuOef2Lw5Y3
NDOykw/NiKNZDHp3+sWLXWrnaxKi5h8zB0V61JXrq0DM3mvYD3YPdtvSiRvSqRisHd5Ni/A8KRcN
5vpo8fkOdD1/KXdlWpsu+u1GJY+zDGJdXoRm4YMsovGlzvsXYdFHGXjZwff76spfGgr8CZn8lzKb
st+2ypqkUPW8nGvOzXkYfJJ4xGnQN1PZxxAwxjaJokkcJsnqO9cr24dqqH4T7o4HmgfNg24Gee5t
wL5PFadFUo8Dmu3yutlrGbGbwK8BVGCa7oHDyN4Y/jojngng6soxiBeFZn9qHRLXYJXYZU3zNsmK
nAwt7QvILOVT1owQZZzr/A3wjZElqFvkP6PZtd6VgWDpTeYCqaCWDMLFbVc3j4tT1qcoRI+hdKb6
yZuQ5N1P3BfHevan1OWL+cmGua+TAr3JN3yo0friBdEfv8sJ6C1LqHMphe+lIDkwUs7JNFZ+MgeE
HwoIOV1NxQQpKk7dNGQdEuyg0QOvQF/SA9S9S+/giyA7FrJuu9j0VdAldZAXieeZ/FgLDob+QKLn
3nSYSEc4e7flLZAvDkQ3srlI+olpbN8ov808P3y0lrSP0yCXZ0c34ZECafYtDOd5ByI9SMDpfjn6
4VzrJCJijAtmiu+2zOmOg3viaA2k6idjxrRfGvVsxxYEWR3evhZg3eVwOrFlkf/MMqYf5NJA9FLT
/lemCBIXU1VnV3WX3/cK2MjObYYjiPBwjOaWDrvOTj3IzAeyZ2FpXvnE8jun7b0j+M2mnQm8MakI
aLQyOshrlIJ7CMJ0+bdFjuNv3TbqJiSmPRRNCGotmwF/PZRemaCyw66J55DTCPKeK2wL7JDQlyeZ
ufVhAiZwLzXlid9NQ2xr+G2NZQKr+yTDg8NC+txIOaFtuA39+6HiIQRGo5b8NsiaXOtIVLf+pN9h
OZ69KSaZvdSuG74WtC6B5mir65xP/Bj2IdtNs9DnwcEAk9US/rsb7sqxM+fcKdAk3ODgfQoIqGQH
Lrx72RkdS+PWjwvNbJlkELIw+0jn4rsKZ+cMqWu0SXpVdWRSlt/rCaq82ewDqrZwc1cPAU+iiTF0
eQ1jrEPbHo0u2meF/q9DFLbVi7eU/xjw6vHdGATLN6/BWgV6HJ8QScDkhVMUpwV8hCcPwCUv1o6p
Iij3DQCu+XCt9oHhHvdGZ8W7fV0XPMnd9sEG7U1dRLGCiY813GLF2nhePBGefJEz59aXSui9O3bz
oYwy9RIFtDu7ksC0OgVVvUDoLg66okFb3VzwDII/Vd4lA2HjeDBwj1dUgy8miTqcvnZQjYghACgf
qXScXTV7QLaVtfPYVC60+EBxCnNDtoNpNcej8muyJ4vg97Zx6B5ui+4yZ5r+0tC0e/QMz/p2GRtU
3CduQUomUAL3o+43SLy1jTNZzW9O6EDogzs583CylREUvhH8vGrSt89O5Mso1pUrD8MwDsmI3SLj
mbuihPqxl71xgQOAtc5fXVP7uIyQWD4XYgiHuKsoA0Xa5AMLFnR+G+uyCQ9E1HMyhP50zTwyHOEK
gfxqwvE0NoQnQCR6bdyMEeIopyXZm0+iKlUuuOMk1dMIwHHQxD6iNLKTnMElLkFwyoNgOALjYm8R
ikXPXoCuZiTC0XNUD1OCLkr6G+iuCqxCGhw5I9imY5AOOnsw3VZHOxdUJ2EhbL6DsgaDtroH0GRc
dGS+87NiPMwatBxoBUPBCiol+4rb6rBURXMeJK8AlGNZdcvDvEkLoCCevBHoyBgtNuSGkayBGLIu
4e5ZT9xn2cjg70D88ieNBhy/gfXMGXzVYVpKVMwdquursQ8ghd2H6m4OpvoofHd46kbe3csSB0g9
V2znas8GsdS8ynD9zEF522tqnyYlAUYEsqyu4xpNXfwsMwCoNezt2WgJWfqudN29Eou8DTmFhpji
0kXfkcfhing9sT3YVMl3V1kBWSOQhP3NAoDb2dzpG2BGUKkruN1PQT0A1+mUMoFqdpgDk6jFX08v
Jmk74f8Yegm2r3me9soL2GMP6aebqhduHmeL9QD+y1rx29CA+Fdo4AJaxHOnaLoHvqZXCXq4+wPh
+qpstZdaN8iQlvQKiGCKrEoJV3xO+FzRgy2iCEBB153vjBz9XTbhrszDzu4mMwCoGo2LTcrJOjpR
TCKYmedCPdIhK/aDtvrWzlMwxL0FKDCWrTffT7K3B3BPI2EG3dLyFQglgj879D0QazrYAK32jjEI
mkD5c6g7jTRMPc1uIkE+fO5wxsqk0gM8XDH3iiceF81DDck2FXcT3rhBnHZSHsX1sqiyUxZogSb/
ATecsRcnsCGTMY5qQvez48qTmUuIoPlKXYN7qThjep1k7iPnMPqyBcDGKW+6uRHHwXAdG6dAQxEY
FvW3zgFl/hz18iqPOnbtIyL9MXEQ+53ChXQHIovmXoeRuzfZwL+VPs4LICqWuwAEAHeKdQOUnNsB
Wle0nG5DOtgumU25XBW64BSVckBxCc/1M7UtSwKHZHuNY/eZ1D2/9lhbZ7FuGn0so8o/sGKYcLYj
BIlBmCySzvXLo1A5PXsQrT9OXtQ90Iw0PyyC7KvGZk06Qp0DbCt9Ve/qUtQ+Oukr3eyq/+PsSpbb
xtntE7GKEzhsOUiyJMtz4mTDspOYAMEBJAGQxNPfo17l542sKm+6qtNpigPw4RvO0BmaEsjM/ijJ
EL72AkhlAI27KoEdHm0hk4CyrvMc+xCXdfiLTy0fQbDiY0prIBqR29FjxIYyt2AhfgY/OSJOmZH4
Az6WL3ZgmiOcL8o/wMjaG8aLflubxtn6c+1mPFR+Rgw+Ehqr9H6upKnyCWTDDXMtQECDjm2h8kmO
8dLU2De1C6arKlF11s6+tEnPUjAauhc68v59tir/RxMx8ob7n6u0joQLdQrAvC3HsgAadZvvAy9t
nbjoFmz6rleZa7fxzudEvgbC8W+sXpjnwZ5hgGGWKVHDKFWIss6ZIRFOm/ax85AnwVKggvDqyGwd
p65ViIwG1bLpqWcAdObO+aY602Uo8eD8S2PR7JTLFAbztvtqD318ANhjijZlVHbHIZzGXC5QEE0H
WQ4Y7loV+9HVKuLbXneoYtgkUHV5Q0ZFP+SMeTCfA6AX5Xus0zhkNhJX1Xyr2di/RQ0y0txdOAnv
mGia4cllwDz9oJiTwfQYBTNL7aY33wBEcA9NV7m70MR9Eg+I8+1QEoQSf0bb5CnooiKflUty4TeC
ZV3cOjeF60go5uMlcIihTeIds4g2cVslX0lY+RkgyP4NMrFRpFCg7Z8rXUHclFhLT5IQE50XwHcJ
zUpFPDRDutjZA98NzC01JtiNukFEKFGObmRc/HLBtLlHrjIkkPIL3Gy2SvAGe1bPflYWO4X6oL0H
pH4SqfGjsAXUu++nPO4Y9KkKwVlqoaX1p5gErAdVFyOxXZp2G8OmOYGmVZNEnhxfwqKheDY3vvEs
M72XUaS3EH3gqcZLfHTjxX7u66DIpPQ9BKHAaw8tej+JasCkS6C3Nd5oKdvTwoMqH3jLN4CBWa+q
0fM+Ro62r4F8P4Lx6NdJa3f2ZpqiKlONZLspsppt2BN+22kHnRY06g1Q0b6/9T3wN5bY7A2y7QQN
IIwhy86catRGmQdbZLj5gGGz862lwWpEXcQBB2ub2yZugjwo62FrWZNOqAzYpgjYfDurZdphAYep
Y3SXxwVpbkXdligFwng7+oNOQlSyP/raqZDLLXzjNo64L6ZQ4vuaqskRs5+6EqWSG/PpKeSLQM2i
/J1fqCUtuIw2bdNFd0NcuDfKLQq40Rm/yLxKzrloQrmPsIUlsmUZvy0E2zTphYqOwiriXTsodWsi
QKx6qdkzm1vzhvSxfq0srdOmxRGeKWgLIj/R9Xxyaqs1yMDRxmAqCO4arqqjpcbhCJHbGSe0pHRj
UJg+qHZUf+IJlCcoJ0FTkcExRCUalXVmdbEtU1C0EZV7lEhjGDk5AjHQ6PVt4Wh0vtoKDvN1gyYX
/NPAZmBNXtg1QMQBcBKYHHH/AJlaL9NlrDekigI0GT32Ant2hWliNaFQmbvy1Y4a9oDdVCZQimLH
kPtl1hniI9dcVO6ey7KkhYHJnAAWUUDAv3P3I9QsKaZuQ6dTWHmVP5BD2TlAeeF+XOZ+H1dzdztY
0OLt20GcgsifHkLLLbc9cd3DEFJx5B5v3sG6iDcKHnBbxwv8JpmqudiijwijkLl1E8+upx/O4i3b
MCgmniBuVScVG/tQOc74GNCRvMAJ0MnqsoFAr4J39h6JoH0jLI37D3W/1Q3arIO1BEc07t19UC8k
jVAB4cC31a7oQwgvVxUN07bE7BAnBRQVG2EFv+O5wslZtA0ONrcbXLBqeyfaTU0R7RoBjyNIgek4
L6QAOHwoowo9kJB30bmqkxp0iTbOqZrn41mjZRvV03Ib92MNg6TJfIyDT7eGUucUlZBTTELX1Ue4
R/mPLYRXDuBpY7TPrQI5aWFNcPxDjdSmI+hkP9H58/84LTC9aKaBF1IQj9xZLkai1jSGYUJICMiB
Rj/jJ6Re2ZMWjiT3XMBLJCNOOQSpCCb1EUZ19Yy+WHg7l6M/ZZHL2jsuw3nDalPdtYY64E0Icn/2
+8GBycVHqWL+GPVUZmDVYMbqAPCRRzoacu7XfW5PE08XO7aPnitgC9W5/aarG3cjWIdSyJkxFAji
PvpejGwA1bPq7gsE0jwCHGWnRlH+ris/3Hejjk4GBmHbIvD6G6/t22dX9RHyCUx0Xl2KfmmDuj0H
G8jbyYAPW6GZfVSRPYPbS4MloTFm2RGO4w/LdwuS1MsQiAwAcfe+mKNmZyuGjG1pUcEntk9BmGga
gOLLynL2dABQGcwU2JDgpd7OkO9RCW0peFidiMrTYMUUAw42bpARwkS6FYXOyjH2UMP1QDFUwjwa
r6kB5ScehsVQ5HK3nl2xYhsMmv+KkEPto7oJfdAiouUoDJpi6TgFweZs9oEzsDFv3TxwqObJYNhq
TdxvxTSL3ChXTZlQY5QG2PWPega9VE+t/Wa3dMnOt5NaBqEGbsQ2nHVddwcKDb8tpkBnZ/3z31xa
H7Y96I2mEtaOUH7cWDH4Wq1e3B9DT8SdJ+blp/IqdGajeMxHTcVLhyQjb5uSZzbtMhxiGdQL4mkX
LZO1ncFx8nd66txvQQ95aijiKAG6CrfRj5VgHCWwokJHnmAc8AL9wTEprRJm6xDDzbuphlWaFauN
JAqmLAFKu2VmHexc68g8KyrjhFvEfre1iW9cCAo/tGoYjmhdQPJp0dEGpVi8UwXyM8HQTOc4x7Zd
o6LcgXLDnqLKmyCzLvwtoU231cZ5N2ERPnZWHeH0w9PwEt06qCya9zhU5S30ha0DR2h5tgdmpaps
Ahx7hTp1kD7PRowZk9hIZAKdyKYAZZBpI53SAC1XpwrFDwyEq1vLQ7j25nJOvX4JDy7EvPJecvbW
1g56Cxho3AreIM5zALbwBRm8sxbMU8YU/eI21wVDohLX3iMCQ7ExoBYjd/Xa22gpCLJe5IFPrlUC
AofEadvx1tzUk01SlGKoPOZqRIqNPri3FO6WKUmeIChdZcg6cKyqheW0sOYykVYYp5h+9CdwoZqf
ho+wtwItLV3iuoH8uUFCVE4892aod7ni3L7v5++xEwLYHdscV16a73NHx7ulEc4z1FW/68GCfsJQ
lt8n6X7MtgWJmV43JAPDqM+gZUIyjPg/vKWdfku3RENunsB1gfpozidOl9wPEXkSNNxBSzS+jU5v
HI6bqI6jV9M15lkstCnTSsHZRfVeFSdVEM859QKWQEMgzBuKcBmGaEODb2ZuNLfmYwlA5aNfLtj+
UvJHrmkPHh9MQxSylBzHWHtry6i4Y8PQ/QBLzkBY12u3A0SdUl+xOtMCJ2GvhUkaZCUwzkDyvglh
kbChC1p/SDj5aUYaGGdBWAKSWIRW7g9evBHcdfGvi9oF/hxnyESjPAxgiFw1fgSHj8V7JWya89p0
8ZH7pskDU6iHYRpaKM90HE0Wq9yJXsYnYC7GXHlIsTlEYDKkq2pbyB4HuC5DmRTwZfuGnJCcgoo7
Hwr2Uei2wgFuMmQBOb2M29S2+yUtyfROS9RvSSdr8uJQ+wlObfWYDy1XH7EF1p5rL/0GRDxxki46
9lVQie/+QmFnaNSSkz5qsmAcz8sL1QlMOMqMNTxKB9uGrruFM8pvGftZB/h7i1v7G05teDtOg1Q3
8VJ0W6/A8MlCP+kHY769Ky2qN5h5o1AqB0GPxUQovMcGmtAIXJgwkj8Qg9AoKDq8wkbI55rHZAOH
AWtX+gF5AP/Hw4OEmLuA2u2A4rSgQ7qdMQU4h20xwwevst1fgPs5r9ZYOHeg1DnbDr7SSaF0uKcG
gxrWhN7BrdCPxvQIcj8u5GTmBWNOWC691oEwGTIdXFV3fNNaYM6NfBI3rhuGaYPe9hbiP1MWaybT
2eqarGgitaMOVv3cokWQLMjDHyNL8K2taHGYp24CD9a0+46jlCTVFN8UvkEmLSv+DLmpd4xg2nwC
SzePpV+iDY+OqTUxezsbeHECXsuHxEdmdcIKdbIKicgN/CE5eETBsi/UWcMfM7pskahPm6JSWMW+
vh/KVm+RX0Qh9rbfZ+Ae1lWGzAoyU2Kgu2Jgcq99TFvbuxbY9TAp+whEV7T+076dFidRpA33DvzB
4HSlGcHIciT3gCkzCnZvR4AAncbfAo3+O/h9D/qJosFaJixy3bt50diYNhVi43OnfXP8xT/AEtG5
c2vJ9mMYREE6KY5JFatkCO/hyKpxBxIHNprAfc2S2dGYnQmFbiYt2yYljdN4SYf8JOeCOK9RrCHv
3BhfgmnWB5t2Mm4W1jDhaygioi4KEWysVoxgwFn1BkD9KmOzrjOB9PD7NBoCGFUfV28MVpYwB7ZF
4+UzauxfoMt0Jq+prQ9x5bJ94AXBTyF5uy/Ddv4lMeIak6Bsg9twKJ37mCKpRKfSuXXH7uylR6sE
hf4tY2F5G+uuv9Uj/u8kwuCMZC1i5JD5mHYfQJsrt6106ib3ynbceeOIbAczqupmsHiVs5HTm1kI
83Oki5rTuh0gAt4505uGycX3mQbzaepLf2PVgbvFZCpIfMh23va1Hk6NNzWHgLn+EzzgLDtr1aTy
sEERge0ut307xse6apaH2cg4J+WybJ2OBuBi9A0aliPloCdL1OeITmjRwulMqBp8/niieVgvPupZ
2ytTqqR+Uxbo2jMcGm00xmbsi9hvi5/+KLwcYhLlNvQqtqmCSD40DtF5h35JGqql3KOB3j7A0MlJ
FfQ0NiW0bp7CspyfQ4jBbm0nqm7Fr8ix1DMQ/nOQ0NEdwIEQnuhOapyVSiosv9QHtxYOgOhFvpKl
wNJRIT+GLg9xu0uxcRx3OfKKo3qz1UBOdqDFO8beoH+7nhv8QKIj/QTke09n0g0lTauSo9UxWkN9
REucVEdb0g5oJqMwQIYr3gPte/QMAuIF+cQdXues0Aj90oN0p6emZQdTzPK16Im1KQSI5Rs9NdZx
drFvEqd12p/Q01AfbW3DlXJuSfEdtQ+H+2Pp3JCwpyAMDU2+ABKAesj4C4bOvpxTEUXnyTzozLBq
hu5B7M13RYy7B/Ga9QlZKnMbjcT8ZtSy0o5rK9cOaIFpa1fzHV9c8+jYM/0ZRa3ZmsjMbgL7wTpd
QPzniBJMnXrQ+w6LR39EBu4oc0zqP0qNfI8Wk3oB7Zyk0oM0TCq78MWTZHoVrMX6WLrxY8K+exGY
8Xvb3uZyB+p/AdozD+9i8NNvG38A7gWadB/2bHNQ6WqxsRjuDzgUbiXo05+5dVNNymTsp9BDnb7U
DqrUxpwG6Bci6OAUzBQDWGdbWx4FE52HSMoK27ZzQhrwzT2vEc+xQjqdKMgg2DmL+xZW09SWGzpi
gBKbUOYSVd9eLaCXJbyy4t8wH26eagkiSSJH2T8aSHeOKMHh9Zi2vrJgWU2XnXTsKD0brt43nKAQ
btAC+BUqLpy9XJQNlF4/5gsqCAx64WnaJhBggGlfiXgKyIeDI1JUDQZegOfEKTpZ5YPxUfky7S1H
iVHEDw6vmeew9+tbJE3ysQ6XetcvvMlkizFFNJoQzZ3B3coI9fSE73Pftg5cK6hdpxHxyod+Kab7
cJpuA9H9oWPrnHpC+mzgGpPw2uHbAZVKYsOyKZ87rNKkGjnPiMecjwlD/hvoSg13BgdjRrhstmgH
d5Dzm+LDwgyK7CgguQWZE/gBkRF9naD7wG6r7h1YfG/6gkz37mTYDVo64b2L4Uc6qIpmfd+hd+AO
Ej1yNRc5JkbLbmHgQUwoSr/5UVDfAa85QeGPsHuMeSjUuAZMtBReW6/NBPcfwCBGrx2Pw+j6D55X
+h+orbudaAY5ApUywaRAQXMk8dzCfZgct9qcZ9Cwepo4GLYuahBMREP0bYGpSZ2Z1bltYW1WEh0o
6HKJW6dDO1xR9HQysA6LHdZ0deiCodz0Hpwek5rDvhSEhAEpfRsOhZuXNBlP6HrQoQWFW6Eu3ocY
6GG+hFMXgvpe6lNvPmH8oZKphNOejex1SjWpm/cWoj1LXYgt9IqCvINk+hUQ5iVc2wqEyUPe12F0
1otqAJ1pWptsADI4VtYcoXQsvgaDdVZsCr8pvIYCuXEI0DZsQI9CjYCmfc2fv4QuXEsVDqODejPu
IRUNxRKaWE3UAT3lRh+UL3H++W9cgEeu1QoXA+hXpyE8pDmqoQdE3M+ve4kfvZYqREnBnWiGbFpf
yX0lOcrQiqbnASmrRVaxfj9XHhpAeusBKObQ4GYAoM4SV5CZl57rvDL+wh3G5WgQ3Ajg1c3LED4J
QMU/f7ALiMy1gmFTRqjawP45+DUmJn2irN8BWASfX/zCurVXeEz0yOAuxkE4lQv4cM6QWoRj3z5N
4RV09aW7X6GrhYWDYSpZedALR0m5Y1qgfRl98fbd/33pysFwW2J4fDCY9PmlW2SoSjckwGzctttr
Eu2XXtJqcy+xY4Rd0vIAoCNynZPtiV0xnrU8zZXwcWnxrDZ2GQ++wkedDtwVaen/hkpR9vkH/ueV
kcSd+R1/LUv0XaGrpGW8t6tm23k8t+fhSjT6Jw8Olz7/+V+X7lwJGFRJztVQfwL68M9Y+iQZ5gal
sDvE6RLp75Ypr+2Df34F/NwKV+2IEXO8wshD4MCD4t51oIFUPXaDdQXNe+lNrTawRFUSW8HgHzDh
kLdl38UHp4/Y+9e+w3l//PWy1DB1AAL24Oroas9VdFejofW1S58f6K9Lz4CiMUyzYsgkR0VSidxq
w2uyXP/cvnjpq+27oMSdjQc0fhcBZOJ40w7CSSq3eXP/+c1f+oHVDq6lRlMPM/EDxK5OEJbScKP2
/jDb//H59f/JY8IDrPbuELdkLsa5AeB8odlUdN5daZ9TiiByvG1YC/WgMEd46IyIbg0sjOVXQhN+
eLWlg9IZtQlAWYkWBR6qa50mJB4pn851sD84Vz7+f2f//0OgQzZ0tcHHEpmYH4ONDYDrlgKM4tb9
HQB1yCnn97kRB8cnT0Wndr1j2JWg8p/C0L9+dLX1S89pXcur20Mczt7JcmJkksD1mQytf7RlolLk
FMiXTW0pAv+bmGXEDelmlFWRTK5vQUNq9nfVAGHAmhTVRgum7gBmJFtMun2N+nsGpICig5RYoSc+
0LyvElLVQ7WjcpwpAESLuXWlgExb3cmdiJ3hxEw038Jrh9+PrPC2vnTG4xjJ+YmNDFXFIGsfjRP4
oUqGRQzfWdM8M6XgJYB2aYTOgWiRGHQYTB/tsFoe/KGO4S02l5tiDoJtXERhlWA8B+xRNDD2rfD6
F8CvrW3DHe9Xg+7aDvPOeiuGQd0oPzwjjSP34IACctBFYLLemxYovVXuaYG/V15Zo7dtytLLufEr
wIMMxuuxRTBVneR8uxTAW9PxnEXWdXBfBb7edD1BqTRHMkTttvBuy+ew2oRk8Y4AnNrXDo0Lm3It
DhnBVAXDCCveexiNQmYNrqKP2P9XdsaFQLtWh9R2qaN+MtgZaHPexA1AQ732r1m5X7r385//FQ0H
tdTRQBANI60gdoppEhqyMTpcn8eTS5dfBVvLEgKOq445AHF6b8wMIK0tk8X9ksgitvMq4Gqn9DBu
xu07SwvTiyKruxOrwisb99Ldr6KtPaIjXCmkewVGsM5uZCHGIsuVV+P851nzr7CwCrYFN3ZVu12x
NwL+OGgaqrtJL5sYk+RD2DYaOot+ALSJ5WUy9n+xRjTvU4O/b0FrejNMi/fiD9TLZnruKsXgD+ZA
mpWblpU1puSCvdQKA0PbqocjxjfAG7blEjzEHuCcfcDCO8yhxq1PpbMtHCmgVE6Xm9KmAMZVAwP+
CdH32S6LaIMSYH4YbPlGnYYpAGf0dF9DQHoTdar+EQds2qMrWaDv2/lPc4yd1UVQm8dIBZUkAN53
oSncMh3lXB/8iEWAbdmwLJsUDF09TZPC52arLKkOhYGafW2VSy4rx9oHGiNxNOzgDAw+xBuaR/qN
NHW7b935LEkpO4zgZfBKmRO8jJac7mZbmlPQlObceiYcndrabGCoVL84g5CnaYFYXx02CvQUZ/6u
6tB71bHTnaxFoTEOpGZ1XGJG9oqNPhoBzHkr2nr8Efm+abNisJ3UN267hbQUeQwxbNtbrj+fdGEV
e/RB3hsTAAu+RC4076aO7YJRz9/6wIqOdkxgo244QI2uA2QFNhlDA8kHRlmQKufVUoNcATE3Juw5
YUAHPZ+ZVQepegfgaYyiktmaSUKZC+B/MKPAV0X7G0B168mrHHEYXeb/tIjs3x1azBvIEekjKzjQ
taAKH/1qBEQFpJsbECbQZHIAoBmo88IKC2bWTuTTYx2qMUWPsU881fNnS0BWVEIO8UvuO9isqzO+
0NKH0heUXEfrqBd1smPr2Dn6yma9kPCuNUu1XpA+xHa8D9QbMOgp5CqTOjg109UNe972/9ivawHB
OgBAGZV9tJ+neR8gkUygww/4l/cBXopOjAuDamCQYIkyyifbjb/PcSVTFn5JBwSi5KuUXmMm5GLk
H+3B/jqPoZxC3VwVhL9wzKy91BtPA4oGmYx9iGYQVAlKek2M40JOGa6OGLIQy1SVD+E9MdyLYlQZ
LFGejS6x2NAx6WWXS7+6cUAa+vzQufQo5z//60wjvGL26KEFEELaZzM3UE4BrdC9Unz+u3OCz7A6
c8BYawZndFBAkJkcykXJF6D86DNsTAzwfUPr72xAAe6YQfvBb3uZgbqFdiZoOre88CFfWjJzRQHr
0qJfnVBNJKIhEmG8n+YXBzj4zmfQlHhU1wwtLhSt4eqICoKK8kK12FSAAmVhrKClCvQ4ZguVm6Ch
WL9bgzfcGDfS5sq5eOHQXdty1xVqv2qIICUSnXz31pdjii7Flfz/wvtaaw92yzj71oweqGMP3yPI
pZaUHty+emn86conuXD/a+FBAr3BaKqRr/FCp5PvHyoivo0N/WKltFYVXNyGuFCYC/fxyIGrEnaw
fCeUDc9ADix2KsGj/OLLWpX4mBuLGN1qILi8KukKzDvDISF+m4XT8+c79Z/sY/gfrEJDZVExkwZV
H7zSE9JMSWNrIO5hs2Al+I9XVtSlX1nHAwKOQtM64Mg73TuylltoUPeb2J5eFVeYeXpq8/njXPr0
q8iAcCDUQkvvEKFXDuORBnj5vknhyvb2tR9YbXdYGKHYsLiBlTkkHcDF6DGIIVdawpf2xmqv+8sE
gzIbn9tD367WbjJFbyU5aqu88h0uvZ7V+a+cGH6f9YgBRElu7BIYkEVAmpNdM6u/8ABrxUFjUQ7F
G7x+0zA/jXvd30K2AHjerhu3jT0W+edf4dLvrMr5kMOqGTN8VGTeK2Dn0BY3mMGyrWf9+fwHLrwo
sjro4W850ZFV5jBRVGXgkPyKS/JaVeEXH+D8YH8dkHAng1xB6cZ7/CPpoJ1o6Y9moHlnrjzAfyo0
/0iVyPnJ/voFDCqJgWp3dQhQZz+awO3v0fIEDIe6kNDGlH4fTGfxYj8oMcnqGUefnrCcKa/IwPax
toMVke3Q12RLQx4c6yISt5YzsjTyHHCUNfLmxFQlxrFt6ewK18i066EdYQZrzBhAYadlBsapUWX8
HSeUCyj4SL0r2jiXvs8qoPgll5jgQfUBgKqPLtQ08yAfPgfk5mvffxVHvLErY9hUzofS9/ptE4L3
bgPCt/M8q/jaXiSrSAIcipmJQyLgkq0NlWeqMitfoQqmss+f4ULQJatowhc2QfwePwD+ntotpC1O
5eC/6LpSSV/i47agnn0tLJJVYGlBRtSlQWCZzC313zvwbxYQB770IGsNRGhGAMQJ64GDGAD2dRcK
AxXgdeNDXfyk5ZfEjOx4rYSo8aYiPSL44pNHaRHxg6zItQbkhfW6lkFcqmVEKW4g8EG5QXE6/ODM
G3IQ+PPP39GFiLjWPxQeKBsD4LAHRevvhZ7vagjpGFmCqdb6117RhRW1tgqHHwDnBq7zhyA+Ve4E
rt6ScPvkqLuFhdvPH+S8g/8Rt9Zm4bDojYNRBe5BcHDD5QDi4ly63z6/+H+WnP+6+mpfox2JXieB
ppQXhP1u8EaecV9BrGOUZNk1C9fwcWDDSw0UOhjXqMvN2It7NMLFn6UX5QZzO3B9lM9Aj3YImggT
CPkAoFMAfxxV7qbSCcWm96GSR2UIXuvnN35p/ayCRWFPVaTBBz1o9KIdDfk9wMrq588vfqHEWAsq
GgIhbIBLq4OMpP/T7mr9Ey7b1ounBzhLgDNVt+B2tv0vGwL+1zb1pSdaRYxayAUEcmy3CKouE/1d
O0A/DE+fP9GFi6+lFrmHPEdLTIG8cN6XRfhac3VjU3olsl7YbGutRdvr5iasSbh3wyfVfofiYq6B
dGyMvPIDFzbBWm0Rw4aGt9pZDt6k4OUFlqWn0Uz52stZ5R5TFNOQQMtnTwNgBkn0bQptGNY69ZXy
/NLbOX+UvzIPLQpj6hZvx6o0cJ0PoSqAaP+ou8fP7//S9c8v7a/rBxWwjaDuw2GLHQtwf736yQR3
LdyeP7/+hSjnrWIEG4OmtdDp34etBstmDo8waqFAMtcnoGWfiqb5CtTAjtdu5MMCW5nO6qI9dDBs
eMqEW8+ZWmj3jFeixqVltMoAgCLqKw8Up4NqILvF79EI++IaWu1e18Vka/RQBpUucdMxNjfCaTl6
pl+CYdigMf7vRwaZh1V9ibECRaB4bmBmlgoRLLu5lmLz+Xe+ECTW8oqkAsygWs6vn4wnKM68iap+
A3P5yuUvLKO1OGI7UTNQipcvZRTvzOR1mbJqN6F0nPfCVcB8k+H980e5sCX+n1QiixsP2i7mELd3
TgkTl/YYARw51NdaHpfe1WpPQ+tnhDbWOeL5XdLQLpVRBJGYa4nFpcuvtnRB2z6onBn9ARmmI2Zg
ksCFyVxrP1x6Pasd3UwDDnAfDRsx9WltvDJDCrDFAPLEOLsSlS7stf+MvP6KSoa4SLZsthwGN3QA
atAdMKfXhFMvvZ/VRkZKMYyFG5A91JzclEYiB0aPweCp+OKhsBZKdALleAI2QnsZ60wt4ibgSwZY
+tfqtbVIIrHtyGpHvz2U0oNwEXQ3TJsT9cWrr9oBhdQ6LEaNJjN6c+A5khYZGzjXNATe8/MdduHz
/qfR+tfnZb2KS+M77QHiuPC931QYBn3tyudF+9eVF+i7G5AbxKHUMNWMpActH+vaWXzptlf7tsbw
LgRrqj2ALQLSxoulfn1+1xdyxrVjOGekhjoFw3qx5ZlUfZohnQfBCA348JJ5ReOmDm13n//YheX/
3xzgr1cE1aeSCV73h5LBxomeKfEQH7Mye/SvdN7ccyj4R2HguP/7FRz0eRwY7y4gRstqEzQhTRgb
i6TFrO9piCXZgQpyduOLvIdypt6+m4JhowSkf8ugjHMI7OnNFNkwtSKliG4CNISzmriY5BaUCnDB
afuKyO9CIQtsMGS+ZTbqOn7+/A1diHBra3JSD8ts6Wg5UP19AMELOzgBvR/0N3oll7j0DVYnvgyD
TkI1pjostvfLEk6xH11iZUPty/zzZ7iEDFqjeSHA1mOM7uPERPstrdoK5HSMCzb9qGpQnGOwNayp
zuOpYfvSWRywH6H3+fmPX9goa5SvKqCQ7/m6P2stQ2JDeDSv/UZeeXmXrn7OEf5awCDdMGxs0h+A
8Ugj0f+sLP/18xu/8F3sVfiY4khTu/LIHhqRG9+FzqWZfvuQO/ja5c8/+9edOwtM4fwxJHuv0xIn
Psj+UInMzHgtR72wcteA3kJare6h8nDAWK4uQHj2v8MpMl2KH58/wKXrnzf8Xw8wgOQOyQfZH+Da
08FrD/KhZBAtwFN9tAnFNQfZSz+zih+B3euBSovsOciQYZ0UvISiypF14soBdOk7r1IAaTSDWqNE
flGMydCeUFFV7Fp6d2l9rjY3iS051pxDtx7N9GUe06oYryygfx8U0RrPG01khuIa7/B93QDEIWAz
lBOIKrGswOyWcQK7OS7mRy25uWKF8O+nidY4394CdyMa4nhfOWFxbwcFzR0+xVce6N95PfyT/ndB
eapQljvCSy6e/4+zM1uOk9ei8BNRxSAE3ELPeLZjJ7mh4vgPs5gkQDz9WZ0rR8dqqvrW5YJG0t6a
1l5fH7a2s0ncZ+hYUXEFB7hlTamh+wYlrBNUjZmL45ITiBEUIneUTtDBXlkv6R6uBLXTwwcIZmgE
KfyRGMF/i+F/XI42XeOc3/gp2gJQiNoKrnZx7TrGHc64Dzi3MCMIclFamgyPNa1W1gS6b1DiOsjr
HPP10uIscrwtHHGcDH93+SN0j1ZiuTInhwRF28QOYIUAjNgJHEPKzeWHfx3HvqrvFV0HI0jg905w
7qOoSwtceUsbNsiwNqo/l9/xdTKC5ObfXhgCbJ0hNktOFrbNDphNsF4JYRURpmuFN5o3qCJeWjLW
8Naw4owagH07Ec/tk49KLa94v/wNX2tWUK347zdkOExb3HlGHXY/QgszkBpJaTIjJqHocSsLHlPm
b3guvCf8KsSeiWrnf19pSE7hPZ3UMbDGWRDNIMaitGSq5+u63j835qfgyLLqbF7ngX0IX2vWoQos
hZvyw+X20gxaX4lpw0L1LAz7+ni0y5vCLrawvPp93aPPr/z0u0WAfI0rUOgdHJTnea+SrRyA6X6z
EsM5duJ10WFXaKEe2Z/vuvTb5V+sG55KBM/TCAhsUdGTPdLXuocYEz4iIZx3cCA59Wt7Zt3PV6Zk
F+YAeYMaxRgGlhHNUaw1Od7akYju4UoMk2AGShKGB/GQwoApM2DfULDt5ebRxJYq1Gtcx6+EgRNU
rLejBfYQpIQonJk3TDh3WG1vhD3s2pTuL79Ok/JU1d7YlqQwOlymt+2tn1hh6vwpV7VtuocrQRsk
HsQd8AyIO8lA+PUiz2lCY7pyHlZFeUYLv1yz8evYddAkrAKGsABN/HLDaIapqssjEkRkNmDtbsEy
ET6B0vrjDq8WKsyve74SuAVKyuza7BuIVe4aKPBRVVL6T6a4LuWoMjwpCYXNxNDEqN7IUSzsfbjO
Wo2QrmmUCK5d11lMUmAOLuAOVbiD2GY2Sgl8kfu7HFKEyy30d4P8//t+X5XX1Xk+F8yEw8LAOuwR
ajFOYT7BiIDkPttPcFUBDlVOsdHY9o4SCzbIVl0soWeYxebyb9BEuiq3EwJ2sRwheeJG/VTYctc3
/OWqR6tiuyob7b6kuDlHLT8LjXyKYD/LVkaXZmWvyuwIyEQAxUL5KHNUocCwuiHLQz7/oPIZ/vUo
eenWxrEmxlXBXZXzmbvQf5/g9zdHPGBmZMJnNmxxzbfyMZrxpsJ7q2WqTFPa5BRAsZ6b8DP24So7
vDjs6XJX6L7h/PdPk2hOW5TZN5iSKkJDmb4tfb6xpjWFr64vlEiHZR1cbQnHuruwUYkvrWGXMc8/
VBXpziYXKGCA5VR+rIbK+7jug5TJexIwE4CvMD21ZDulSbici9/naXP56boPUuLf7ctEzgklJ6Ni
t9Ik4EWnr3IuIRostqORpaEYhLXyMl3fKBN53qUGqmJwvE4q1ErlU3pXePmNVaR5dPlrdC9QJnMc
aokq8PA153IrrNJuzKE/tc6VGUSV3c18goeejfW+05hbuGKh2qI8XPXLVcAvDMIna/JZB4NLJ0Rt
RiTkc+BOK1GnaRdVZud3LC+EvyDqUDlj48qkYHDjLlcOdTUx7Z7//inkPL7wtq6wze3OQLQnEfxn
i9NQrP143eOViJY+apXdAD/eLo71QB5pN4WSHhuzfrmu7cm/v3+2eI9aU0DKelPsKaWvssC6Bvat
x8vPPz/ni7nPVSK4gSMWgbOrhckNpo1wem3Ds5n55YfrulYJ4KYpYHFmAqrmZdV9vTgoeALGre5W
Vwh/rxq++vlK1ErDH4agylhM5xQ2RFAz3jk+X6JmwSQxECcIB58GMfXgC9wtdvoNVhQoY4a1yI3n
1fU95QOcby1IQ64czUqUw64R9xSYO2LTGFEM+jGVsByBnPpyg2qGm6qC8+CEbGIvAJRZDsMOHEz4
M4/amaB23V35AM2AUCVwPqltmqYBibm7RDkYg+1ahtX9eGWV7i40K/sOP57STU1+dOV7P703yZVN
owQ6DhjHujQbmPvTd9J/a+whXLqn0r3qbsBXZW9sYH7aJQmNz0aLIYinZ5/RdCXB6lpGCXKXDQPP
7HPLTHUokhsDp+vC/9W540qUawKRKFGOOEC9vVNgBgUYuSROhFI7gEpXhsy5A78IQpXzi6ZGmWEn
UTXcDPeQvb3DKxnEw8AKdibFVWYi+Eo216wIVJWa2U/U6O3ejQNrDgfwwZ3+xbXLcLTriOS/4Fu8
8km6BlPCuOtBcplwIhG7jX8AJMXfQXu6IQJGjJcjWRNmqjrNL6ti7jJ8CexZoXB8zvLvlx+s6QxV
l9bKKs08atN49LPhGDRdvallLbdL1VVh4MI/HEDCcuUrNANX1ahJtNAMgzMSN7JxYfSU/Z5bE6AX
784s4e13+Yt0L1Eiu6+rGs5Vgxt3dQIfPZgFPuW1D33LSotpBpVKBAa7bUm42/SxvywBHMfL6UfB
pgRlEd0I+BAs/eCk6ZeHbMmClV2zZnj9rUX+tCqBVy81sR3z4tbg4dDQQ4KLTRC/VnKh5hbVV+Vr
fun05WR4JPYQHBzQ9d7ctx4sqQC7WWwDLmP3Abzp7WbV0UE3nu1/1ykFDLoT1DDD0RZkucB7z5d3
eEqHc3drFq/O8Nv0H1j+ZoKlhuXL4D5x7BUvD4+/GMkv0o+jrAEqNpc20HYybm0eZX39Si34wLU1
9IwyPQCTAcAeP859theM/zf78AjLRvpiZukxt9wdTIO3VufVK6NV17VK5iBcGE1COqAcc1QBSsIe
4UN89FizkgI1Da2K4kZggWZRMjfOQLVIuHNIZfftckvqHn0OkE+jsoanvJslHo3NFjSTGcbj7ZpW
UBPDqhBuatsZRpHciitoUAofeIP+xh1LFGKvaYkd3SuUNMHz2mldpLu4IM4Mo7Wh3OP2YIgzngQ4
mCqTSLa9cYA0K21CsMWbg4G6l3sK2PXBmugMDA5cTkpi91lUFYM8ODyFD9ogpz/BgiKAxQty6AFg
i8t8y3xdspq/U8uAddvU8PQ7yBhLbM959sOBHvIxt0Q9g79jTzeuSOgOVHbjDrpwY+v2IOW1NS1e
koLiTmZm4D9cN/js86D81IPWSIDq8hoMjAGEId8pX2tOn2Eas3YUqhnd9nnofHpBBZ45Yb3vxgWo
gykKlBlgBtx4um4AKssUuGosDcokeGwE3UuGSokgJf9dfvRfEc8XWULV5nGCsnohYC1TNd34kTBi
7NIkbw6z6Q2/U0wAd7OsXBbJvMkepsGaxxCnTcnDIsW0nwaRrYWCZoL+W5bwqQm5O8CA3pbwuGGG
czugWM4OBVjOD83oAvUHAxcwrQSYA5c/XPc6JR8ZcMUsLDvgcVIBNYnjxePAUDU80/mB+dkdmbqV
FbLmQkGV96GQEDZ8Q2vHpXDOKJRewD68Km2Qp9oBV5ADvCVN0vPIa0YY5ZjumK1NAZpRqYKRlxLA
rMozcULrkdfcsAEgYcFitjCdXjWA0b3j3L6fus0Au6kairKNZSZf83QaTwu8p4FSX/UK06RfFZPc
YabqQHWzY8Nx7yq3/UD9Qr+SGDTJ0Tp/1adfn7gBPFbzGrDYofld900WwrTUihppf5/M9vHyUNN9
gJIcwK7DLY+XwQbZTu9zcEhh7bkyinWDS8kMlliMKXEgzYNybidyMEeod5NJIONy7N8n2HTi5s2h
a82l62z73+aC12PSwE/IiXvW3DhMPnBG3mGIvbZI0HWHsmTJ2spkPG2dOEllABKjKQDnqptg65+n
qAqOM2tVJLo3KeFfU1oNsGrp4mW5Y80tkc1TJujBAuXtqk5XBXsmNdvWrPIupskb9R4agIYvP1iz
LFfVeNJswFAhjR3LZtpV0nh3DWOBgsG/4aX47SztT2qU75ffpRm5qg0nTv7JQEVGYgHoLrzTwf+Z
h8PlZ/+tJfhi5lHVeXBZbu0iy3Fos9jdc2fP/oPjlP5Dwf35GyoE3E0AnNqftG1BQ6ABnIBn2NMD
dXYGTaMaPAtNMD1hXOul2wkllgCa1S2gwXYAEXKNMyA4yR6MyZFHsOH9R9udJIwiJrjI887fe25n
7IZ0ELd14w2A/FB7pYM0FhwA7f4bJVNjTtmZdxYLkK33ec/QP4Hk9RumTLBL5FC/LKzONynP4bXs
sWQj4cMczaNt7Nq2yqKpFeXr5VbW9aCSe0aAfdypR+6xxZn9sKCGRmTpilZKd8xoKuknzzkfnWx0
4qAF9Mx3wSDPlsiX1a8yKdtjI4b3ZahemCgLMJb7LWzRwPgqTIjBUHVjBd3z5a/UTOamkpfgc+9L
JjInrlFb6OY85l69sflEIwDh3juXrikPNGnDVBJUgFRqDT3vYxSAz7AGzmGFlb0YEseMuGK6br4w
ldwEz8TGBMalixO7ZpGdGPdgD/+83FJfjwdPlRymoCCklVNaMT/zxTI4XfN5da+he7iyUbLtHGhG
u8My2x93PY3Lrtxf/tlfdzAQJv+GVF7lpKwgE44lwIKPqECfH42q646GA5Fh39bjXUtLuhIzuped
O//TooB1cIgtK0Cd/RxH41scC3UPqJoUP3zKpru5TXDTBjPxlU/7ek6Fpu3ft1kG6WsLurcYyPtD
NfGNDSUR9uCXG073dCX+ZV2mzMkZFk9T/eh2ULGmwW1Z9z+ue7ySANoScC1qQUHc4YS2bWvAOb/X
fK38Q/fjlbBGVRXshmkq47QbytBNmntnJr+hlayjyz//63D2VMFh0hcU0LbEjAmqM6K+tQ+gSOYh
fPh/g6S9Yrmje4kSzlXRdMZU9lZcJm+iBDiteiQ1qqrt35c/QjNcVb2haXmTJSvYlQ/VwRJszwgI
OP17XYvnsl2ZrDWRrSoOU3fJ4cFndXHPc0AwuuS2X1iw0gtfr2g8VVvIKpbVfb/QmIGddxjt5Jan
2R1AmAi9lIY4IvlJpzVr779VW/+/7PBUpWEtwLs4n7vEwvDHh1HW+SGDLUsSwb0mBYg1yL61njfK
J8eieb/rU8LdTSW43cMzB0AdO/eqXVr5AGZkUAo72yV1xqMBKc4HDwYUbLfWUv4ISBZwHLCxvN9e
7mZNMKgiRj+dpmkoa1xA4VKOnIUS4908rSShr/cRnq+kiWY0h9E6L/RonoRCPHnwCmMlCc+Aw7aX
AGi1IaiqKysk3acoWcMEgCzDUoTEWApBdOhglWadLPv5ckNp4s1XskZVpLAcM6pzQwG86rcHSMnA
sUCdvlizqNGFnLIM4Gw0QHtNsA/CMZcvAOkQ8KEyJkifACYRa0tk3WuUzDGXo9dDP9bFMyDFrQSW
zWFHIWIHtL22/XVVc6mCR+aBPj4ZGe6OOIHkNsXZtNi5C9J5Y6z0t6ZHVJEjhltumz0q7Tx6dIYX
nxggRyRQxFSb677h3ICfZuxpHtrGdXFR2GKc2kO9Z+O3YDzWXrcyjWrynyp1DOwZ3j84EY1dJu5Y
TcG9MlcW0ZpgUIWOSRAMLsVBazwxie17Hs3+GLJxJWtYf4uFvsh3nhLaNgF/zjOwG2mLpY5mwPce
eVPUByCGuiSqRJI8lAX0IKiHM5tfrPWt5zRI6W1hDgid0W2AJFrsiE/41zDojGC/kGnMooXb9QG+
zBZuG4VdbeYZ8DlLwkAzyLLpxjfsbEvq2ju0iStuWo95G0bt4ZCXC7xec6BVXywzZ1ujAY25ADt3
mxT8O3ZO9u3EBaQuknh7li/07LANO9EgCbbMDwggdJw+VkHXRF7WsPsGZPI7XuB6eLLhDtxKTIYh
rN+tA6A0Ke4RE7Lv6bnGE8gwMMnmFmKddpEvc8vBVLIhzHfcaTr2YMUdExxogEY/JsVdOQRgRjoB
KDNLbi8RMR3yO4GaKO5lTW/hUCRfmWM9Ep6/wzw0ngbb35tzNWycPhUPJR02WSp2qQHK2jjm+UmC
Z7kBlgjpNPATsIlhyHbD7LQABxeCLijRFmfLaTdE4MAnm2VuiyeJJejJRJosNswx8MmZ6fH3zMAF
lZUy/6W2g2TZ1CNcpkwgjbfoUpug2X2AyjKv2MDU1AxJAId3nuJoc2sMzVhuMjCN145tdcNXyeVl
AyKBWfjwfDfgEmOPBmDyc9LvKHhPK/sh3SuUhG4MBSNF6zXx7OBsbuKw5nTBuI+gAm9XliCaTKtK
XZ2RQZbZJk3ck3Lvzr2IuGn8MtCckJePN9lkrOVC3ccoOb31fNSf5I6IiejmIzwQssdBZg7ENv7y
dlU2VJWtAXhIU9DArrizDdQb57TeB3M+/FjqQt7apleuzBwagTBgc/+mXT6KoWqBJ4OOyGnhbN71
+wZAwo+gnhuydYBIDq2hEdPWYxV5bEyz/FMMpHgrrMCzVxKcJjOr+tcCxGAXxR0oEZ/6Ai5rcldj
DbMyLDQTl6p89akRyDKHe/FS9DiXqj8GIIpCmzgbbwa/+3J36b7gPFI+TV5ULg01FqdF3OQnQYuD
nxUrjaP7/UruZ6gRGoalamMmxCMtkjmEZbUMO2gWK2mtwTZ0b1FSAKgBFGRT0sYw3Y+KcvgOgN+u
8ZI7p3F3l9tIEzVUSQH5ZHHAs3NUtNkCt4vgGiaQfN2yAeTwy2/4e+X6xTxJlTVdb+NWARxEO57N
ood0puTZazVbAFmDlNke+ZSyh8RZyu0skvEw9pN3wOvT5zRxpihrnPbOhyP2PiiD5dm1ZQ/aQG/d
p4M9AHIp/D1prfTFTySBgfVgmCdnmABEWCQ7ptwHSsHHNSwMx3sLQnTPgSXv5e/SjS4l38yz3+NL
xBC7xfhNduNjypaVTSE9d/AXTaZqa5kIRqM2lyFGoryzHA76NcSE2V1m27BHLcpFHnoTFuqbrM75
G4eN1c8Wy+abyjHqfWEz66YdRP/NsQf3OPOsvu0QCVsfMM/YBQLUjCx76Q+tn1lR2XPyy126bOe3
qfW7E5zHJi4E9knBAFDKKXDL0PFDNZIE8MIfjQUMXOrv82aWB9KVxYmQrH3wzax4NStuvxkdyXdJ
xv3DAp76lpV0fDWXpYHn7uyForbcjddn02GWJTsScGNvy3ReDqnfkWhwqvxUnOsHIBpyWvBLJz89
gK0wbl2vr2XYDCAXRENmt3d15ZNlUwKwXBwDmrGPzA8gxAQIMQit3Hy1ZpzDXe5qzSSm6pE9M7XM
GifccWZ/jD4Fq+xs1GCGufELFObrUooqS7axYEkXjqoPy+XFdmZzep+htPXDNGf3j8Xc4LoVtypQ
5klC+iXpALQDbTr0XWF9Gz3gky83lebIQXUApRJ4grb0zLjvylhO5qNdVqeqnJ4mL9/zyv8jTbny
IZrs6Co5uKu7IuNIJJigapA3s2OBcpPKf6syub/8Mbo3KPm3z8BKmQuomowJtvUz+Om8Hrfp5DYh
mJnX3f15qienNYKs66VgvfEE1GsBk0bQ+65zvvZUP06zaQOAoOHvvvQvLeFhAyg1k7dG8OdyE2my
oOrByQ3DnljWwzKrK+pNMy6RNWTtSkj8zXdf5EFVfjw7DUg5fX4+UoKXPFToKPUAuBdAQy/3NrZL
0od5AgSWtWVwM2Uw5BVtA+OTAkT3bWvl5a5KOpTmJa8uYBNYXwi4hfkstMvOiZKSgiScGWLTyo6x
0PXzbGtDbBK5fpKfAKl1t7bhtY/ZWEy3xIUBEviQ8Gcd76pscndtQ3OGDdZco7hQjhuKM8Jny25o
mEvQ9SI55cm3oBm9HwNY0EBx9eKmBAT2CCIEf5uLJAX5sCETvC3KP70xGhvbb4ZwnsWQI20O3W0L
HwPoTAk8tnAfOR+ZY0p3w9u23MIpCaTNwjfulyZpzZUG14hWPFWMDRktUAM2NU7YNu7qFshXXm+T
XO6rHEAR95uXvIGuekPEy4AdJlan12VY1ao09xzQXZs+OU1m98dbug1K+jeUsKezMwvx1kSwmoBW
DUvlUBYUWJExTuZy21fOprSgSaDfvGbNx0/3hvM669Oac2CAu8gK1wHEFCEQtqHp/xpgHZR5Kz4T
mrlItSo1UgubnN40Tn5iQm6CslOLHXI427MXI19z/tR9hZL4iNFyZ2rwFV3wPOFwL8kkKhJvODej
q9KGquAWmVu7QSpxLOo3kApz9wHF7+LKhysLTlv4rVmXuOarhxuPAZ2ClcXln62Z3Yiy5sNhhwEU
Dkz+K2aISNLJOVa2G1tZcMCCM0Veyb6xZX66/DZNL6iSbagR5snq6RIn46bpp8cRRST1XMTwYV05
ANAMJlW7LVvLGU1jhoGv5W4DsJ8dj0cMZsFZle1hNrUS3ZpJQlVtu5UrMjk4Cw54qi04XJt57RZO
9+Rz030KtxIWjW1tORb04HPkcZ6HtQx+XG5+3bOVULYmB0k3EPBPSskbTJ/eGGcflx99fsQX85oq
x66GUfqMEyt2S4Ilqx3YJ1z9uFs69Q/XvUGJYLvNsGI0PMRAkRUw6DKKp6WtuwgUDHdll6JrH/vf
tnd9A47lycRisy9+8Ky6K9s1r1vdo5UIbop5ppP0jBMEtlHW/WHJ2s2n7slKBMOjIsB5I8gmhoO9
iRsPzdqVp6ZPVZ00dwUQdkMZnEjdig2ghj1cAR1WfqRtna00ue4d57z0abibucAKz6bBiQng1M0S
Z8M/iXOddMtTNdNFgdtCzP/JyScxVl0hXb439qsFUulVY1I1DB1o6rjgAwQnW96KlEZW+afhbCU1
azpWVSIPnTed6eMLzM7HbscTy9hkQUtXrpp1Tz///VPDW1YtOzPBsMmLKSobFGtYbPUWR9erSqyy
mmD9k1HgUPyP0TaxyXiFJ8BKo2umLFWGDNcx6Yka9KheOnGGFF/SDemnjZUG+7YDG5utbMd0X6HE
LM/nGTy31jvBQ6c/kTyxNj4VC5Bwdr5inKB7hRK8tlzOGqdJxmcjrPbIltvcXFlWaR6tiomXjNfW
yHB8B4h3EdJ8ePSD+s73rxMre6piOGN10qe4MjnxvHHADMc5YWJvULoez9z8GOu2D8/K6Iys1VD/
NQn9Yo5RzUMtirVD4ztAiH8XS9T/CN5cIIfrkN44MkzC9s58mX8+t49+Gi7PlwP8byR/9U5lOp6G
blmkk/bx3LjWJoEnJYlaVHK/29OS/Oc2br1zaSbANDGgKJx77j7Lsix3rUym7dhWGI/dIE07MvKu
+9PNTN7Dzz7/r2ocGgrLmgXogf20Lzs3w165L/s3Jy98e1f5571dWvtTHy6yyj+wTq7X1vSa4Fe1
zLCpN2d77IFw5vlpnMiNxZyV4xLdo5W8UhrwtCbF2MU8r26wJHhpmPVxuTM0q0fVv7TJKk4Ys63Y
M/8EwXta/s6FFTrllY9XZn8fWn7LFrgZ9tLq3u6mh5kZHyaDH47ZrpUW6j5BSSmJP/mOYWJ116Jb
fasOGVmg4HqEre9KdtS9QckowzK4uJ/C9TObybbLl2icfvppjQG5tiz4O0q+iAlVr5zxdHT7FIdI
liHI0eq7fJfBiPVnb1nBh9ul2T3MLsmN7CcezWXvbyuzK+bQJCTH1WdNMSzgXwgdckZ25jTPK7lU
8+Wq2rkCgZHBFNaKu5ZNt43skCMq3DYHDYoBShDJr2thVemcA8PLkwEiLc4nYFQBjoMsOdjI4bqZ
WRU7c6sIpjLF83H1G+KofCNWifaaOUGVG0tUpjFqwaoA9MVxV9CRbmHB2AGPPI+7y0Gq2YCpRqS0
qpiciYAOHGTWvSWSrQ3nHxxwi9vOyvdTn6/cwui+RVljQMhpjEvmTygAHapXw/ftaOSLBT4htOAr
c6gmmaliYdr1hNULcDCGdePAJAeFbyuDSPfrlUTQosjXxfgf447GBEYgnVGGDl/RiegiQckBsjB7
JyetjCv/l6ApiyBqd866/++4lJq3lzv66y+gqjzYckdTLg7av8+rcStGWM6X1gg9RTavTL5ftz5V
DUgH2gBD5+KSYjBsK0TZIGykl7VrfN3PP4/fT+tfuNb3Y5cbxgkoYRHCW7XKQhhtFk9lJuRazY3u
C84d9Okl8FQF7oKSIgaKfOMO8mHk4uly82tWQ1QVA+cVG2mW5AU2q81ywGq7bqKxrc0QaxZrb1ST
uSHEdx8Xj1Jj3/nG8tPsnAXCHNoMEZSU6SEI0uZX0bfBozMGxRMh+BsPqP195Seex9v/TxQ0ODfL
p8+f3G6a0vG8n57TZePYIkM97HCSMvnjOcb3ITMeEqwbPXd+nn2xZnOl0RrQQMkMsGkwgWgE1Qzq
Hxz1oi4c1NQwdUEBnpYu3aCO3z2YvSiAmgG8vRCDf661W8kZXwcfDex/P5okfWbw8wnUFCCm/RpS
OaubjCN8O7oDEUm7kkECTeMqGSR3TBoUSyDjxBNvY9B+5EAzoFLduFuwUQnaagiNub8j1Fgz99KF
jJJWWJnYRiGAA8pxb+TONLTI9x5GhNeNFlWcjJGC/soAx/BJGlWZG6XGsO1NO7STV0d226GRz3PB
Q2jJLr9R01OqUhmHX3mP/bt3Ina3tYwfjQkgQXIjyqsWJFQVK1uibBNs7hYUg98B5XNs4eewZHDd
KOXj5S/Q9IgqULasqqlsp2Aoqrktgd22xl8BrEkuP1zXPOeXfopeVlillwU1DuKhOAuAAJYuJM2g
0i1ypcu/XitQVUpc4NaI+UXJ4oHjvrO/t0l+dMpn3LltpvLKJlKSAbyZCpKNCBOP3VOUsSfkw0/W
jiJ0H6DEug9Espt7HngBUxqBcx2K+U6QMoL4IyrF6+V+0L1ECXTQHgezTX0rJoZzqHsIWvyeAh/j
ZyFWtVVIrO661KVyzd0swHXkZDAcsb75BRQBQbaBhAL1B2sSE82AVRXEODeHVBz1dHFjTX9I581w
PZ4Ok+vIzeXG0r1AOU/s5JxOXifhD1iyOcrGuTlgMsgeHJTnrLzC0tQFUJVfjhsxCp8cmE/XMqMn
BxLQjd1x86zNBCxi6Sz4HxgUEkFfBs5+KttxlzQpKzZewtKTsUA3KqFC3vpLivJnc2SHtvaWG8ht
4KsgfDe76zyzjR2IiW6sRozh5Mr+NKKmNVy8ObkBFTaN+kGQb1NSi3vXD5q9Obb8RQgveZL20G7K
bvCfnLSlh36u/E1X2m0Icoy9gcpu2fRG/k7HftwM1EedMe86XIZZ07bgU35vcznwcG5MeQ9jhTkK
5qKGCqHPd/k8ylfpDdOGBH1xrMZ8OVB/mk+Na5Qnmnjl0XPG3y5My3bwcchPWP+kdxI+zW8w7kvf
+QKGZgifQP9PnpRyTwve7LvF7G6aZKlwcy26PbPgnZ+Arn43JFAG5hIkqXl0OlQ6BssbFFPNrnCM
fku7Krv1eYWLY24bZ1JAB4QibQD57VrfDlPb7lEj1bM3QYM/tKnHCIIiGiHHBPFi8Wk/wtQhkmPv
x2MZDBH0Pv47nWizY2ZTv3n2kr5xJ802mZ/yKJDmfYZsGxYdQx3HMg1HMRT/dT7ktLg7rw9uZ8Gc
f0xfhyG1v1XpNO0meJyiXnORkZN7v8bazF5q8K5vfVJVN503sKfcE/D8mcTZahDSlXZZ49Zqcrcq
Qh89cyn5OesRJ0vCJh+RK3jxc4ZrwibvcQV/XbQpU8QIpR2gQQVqHDvjEYD1h3TsXyuomK97vLJ+
pFbq1CbhMnbdAt7xD2xIw1GuGXGcn/LF6lT13Q2EKPopA6upL1B0bZUvCOT3yz9c92hlXqAwjsob
F7iPDtY5rnFnm1c+WJkL3LbLUE0Cn91sdl9pLu+ERa467aaqf25ei2aUEDtht2XBdQX+mtaGJitb
AU1aVnXGRlaRlqBSKoZ8OvIBruoMB76za76tuscrWZ8vJewNmqWJF8Kgpc9cWCTaWPcmXmGsjEVN
RKni4Vqidp61jJ7GBB5aFc3eiME3VjY3G2p0KytSzbih55d/WnJ1NMlnlzosrtofdvNN8LerxqOK
pwejJe/qGgkKJdjDvQnNYR7aS52tjErNCoWeP+fTz04pPDA9bNbjmZ7NpUGmRw2CO/AdP6/oPF/K
OwuGSGt+37reVpZ0BqsSj0gYkkLXcxp7urPSPgSvZyWp6b5GCV4LtZ1JnxsE28e8P1UC8NbOwgSE
DWQLDEQVbO1iKJ4v94zuW5SANplJqow7Mp6DW0hPw9Z8DNolvPxwjfiJUmXHlmet4MmCpy9wMD51
MEE9GontnUbcTkRJQZLdLAcW20b+zS5SsYecqI7GZnaOc5Y028u/QrNRVaW/HIRIXlew4E+GpHiG
y667TXDfuGvcIAwa6h37ORA7B/DrQ9O21spaVhNKqsLVNI1pdM5AJEF9zH33Q77mPKLpMlXWKjnz
BtQVY+E3DPvmrPoWQ/8o5nLFBUgz/lQ5K5R+s+ES5MqpwqwH9rHFn6r8uelp6NhXHZ5SVdTKZ3hQ
LQMs7Wnv3FZd+Rvb+oOZJlcmZFXJWloLzOzqBr4EqXcDb84dqwsWesz8c3lM6XpXSQElbRLHNc7l
3j55yFzy5i/XIVOpKl5trL4aKxeogt7qQ8+pQh/lvCN9uO6HK/E+jmRs4A+Lo1lDHjPP2UPMutKn
mhlKFa6Csk18o88BkxXfOP0D4V7oNz+oWDv+0bS5Kl1tLSgSOkGAkvHs4baBOPTIxJztLzeMZtSr
Ok0JX02KyKpjuy3aqK2dWLjB3VQ0t0NmbtKuXRPqacJXFWYCI5vUgYH+tXLI8ZkVjjj5FfmVpyaq
IHMGh5L9j7Mra46TV6K/iCoEiOUVZh/bie3YTvxCZfnCIrGIRSB+/T2TJ0c3GqrmyVV+EKOlW63u
0+dwzqHSYecbCxjudCSJ6Nt4dPnKBWWaweX/H65b4UW9z8ZZnmlhT0eAIdQjX6DtB2508f36blwC
p3/ExjomM216Av3PXJ2lL3Z10Zabsva/zxNa6eqFP0X+vINuwW2uWqfWrTJm1xWDKKjF6jiFwri/
MguDReiYTNWklEceerJI5fzMZ1QAB7JMeMI5d6yf1xKxJrvQTLpP67meZOSd7Il/6UL1IsB2dX0b
/mhY/2sftAsc6BCqoJSNEkhE3Oeq8aKDX0U5iefIQlIx96YBjKRihMiCzMciiSZ/eOraNttnQtn7
ybMD6DsCEVnsx2iSv3rgC1EWjXjB46ly7ESwsNiN6Cq+c5q+OFnEmh6RyiCvRFp4aUdd9DtPM9xx
gVM4MToUhjIGlWPzYA92F9s9nX9A31MhVVSs6UcZjrcOEmW0EGHDGd6uS3tysnrehF36LJrw5fqi
msbXHgvR4Mi5KyGu1jtt0k/0u63aPWv7p+vDGw6dDg3NB+XkLVrEzl7Kj3mbHbK22eU2ZG+WYsVg
DNb5h7/zgwMIs8wZxnS+iLap/OAt7jO4bfZ5ipSdNYTPTlQeiqFZK1WaJqS5m9weQYFsQXqQCWjr
tMjU8v+E/9qs6d+Y9uNiVx9mM6Weqot0cM4ukf1GhC5/y1xOT1JQZ2XBDJeLTubLwaYHzOKMO6Vd
EjRXJ5V8q+eX3JfQpVsp25uWSXs21JIvRVbUBI+g8KG+LL/d0sPSibsMxaUV1/+HJfQfDkFn6s2Y
Yi4YXLpzzZN5Vzw4J/SYJXxjW7GVeHGHSvvGupdbe5fGp+dskz5Ub/527fMGV+dq7sgDXaCDAj8a
H6WoXpspd3ejyIhYea8YllAHnAbR1Ibg8RNn1vxqKYol7qc55RtvrRZg+Pm6VD0hGQE5C7AxuQiT
KAzuAuXf9nLXkabTXDilO5TO2SbdM2iCHqF9vBIZmVbl8v8P9lGKgvCFY2jHH48V2nHQ10PzuEob
O0bXm1g5WgYb0eGmrVCUtOGM/E82ZBDQZvO3ovIytPXYftI6BctiStha+d00Kc3oQTc9dqwCHZy/
4F0gPvXi3UW/dMtus0ZHeyB4WVl34Ifszrm1Wxbcl+yrh7K3M6zczH/O5D8MUUehtk5H6hRax2c7
8ZLwdboHFrF6GeLPy6nbsqQ7ON9Q1PKe7V21sY7Wt/Gteat+2E8XTuhNcES0trJvBvepk+GGsmFL
luXe2emivQdu7k3U188pFWtsQiar0Yx+gWw0nZXvngWJloc+a0vkyola2SjD6DpMlSsvasYxwzoS
9ygF/94Et5Hj+TpCNUz7ltQZ887d1JY7kcn6GWUIPKqvX/SGhdfhqDjC6OL2KJgEZ2sf2rJETbwQ
cTrcBtH2dTZbxA6uNQXYWSgEHLtuvmNptOJTTL/98v8PPqWilgjlMoJ3kjT7ob6/KO8iRbdyJE17
qhm3bWXWFKWue274+Kuz/eNspbvbFl2za+FOlEqnoWcFKhjev1UhGKdUf+OWand4AbDG7FW9A26r
9n7wg+1oo1eMFf2ysu6mldHeCn6X5wVYwVzwk+RHIVoEbFW0tuwGD/5HyuDDppY9cagNjrfzfOlI
4nN+bpr0wWFVDlIuB9o+kIG9vguGaegI0KlE1U+mkN6gYP1PimHqNxn3VoI1w9nUcZzRDOpwZNPk
mTlfqBIQwEN2V934PtfRmw3IhiDX5I3nVk4/Q3v56ufe1zKNHlLCb8Pg+jqCM4uCLiLNBOtyw+XR
D9p8Cz42tiH+4icd88T2+jYY6GN9Hc/Ju8pO89wPzlY3IzbwOANPLeq4PRh9drMHvsi4Eq08qblt
d5SLaRe4ZX+w2mA8gLjS+RYWeA5e/zGmM6EZvT+zpQLpkgsJSBWBCYOM5FtayuA29iBfJ5BturxO
xcWbB0AMu+53r6THYVUo3GA7OtJz4YHqoqCU55qyfaRecx+iwpC2L8PfQfnz+goZYh5bM36ZWrXv
9ZebWgQxbY8prQ4OYTFBw8L1L5j2QLuquQxQmI9A0FbUWZRkJdrv/bZeyS8aKHypjviE/ESgsgGm
Y7tsSMY0yJ/yoe4+d1JaD0OxsD6u8mm5WyK7PhZu3e1Q3Gj3i7TaL5MzuV08ZNCQyPgivt0yX6oj
RAMGAVzYGXihJb+Xk/UE/Zkbh74clA/OVHkU6WvWOWcuguy+FjJHHiwvbnKgNNJieist27J3EdND
W1QdxoL6uzFt6OP1Zfm3B6X/Bw0Fk783tjjM0/B9sT4BDx/Pax0MprE1M3cKlXqcFhKYzm5XK9B8
X8jWsrfrv/zfJkJ16Cava6RPOEykG0Sc23flVO1xiGKL30aqRXV45hz4QzVzyzvzMjxOaFSL59L7
Rhqylg78d3KG6kSxVd6UNB+iSyO4gE521X+zPL5Bdw9uHKuPmZtTfLJYuQJM26FZPJ6djlOn+FoZ
gcMDRBLbLgfdeWRlN4EYASX62w4CQGrKoMV6TRMDgGlqto7b9jHh82M0s2nFcRmmoUMxU2h5QQHG
987eJSZqyvDRqyXautTKLEzja9bcOrKfehezSEkTFxx0q2UT52qtIv1vv0t1HOYsZguULUN9hsjd
W6+GL/XgrpVdDEVcvO3/3gGwKU4jbeHkZiq3ShC8l8v01c/BmxSiG002AGYxoHGbUHyfVPlgF/M7
L9PbYmLoA//9eRBoBS6OBUwSuYevNiRHThaA5VtSe2s4UIPVh1pQTwNXAKqMoH6O/OeAX65EEEoW
VPoJqliv112LaY+02L4eOQSiF9yNbErviJPdjbRYSQaYfr92sROQ3VRLt5BznXnxhfc7DBLb/Z3K
NUiCwafowMw6UBR6aiDmXJzhuV7KRLj+Xo7Vp4aBRMEDZrnNVt7jBkvREZr2UjsqBXL5zAjcF3LW
qGKh+LZzWXvb3adTvM4j+t6iUvpnv87iKnhx85WBDdsQaEbeZWk9NZTZKJzzIO6iuv6SAeubLGFX
7kJWraF0TEt0+f6H0IAEgxtxgQlw0LK57D7Dn8VdibIMW61zvKqe2m7IwfG6eAje5F0a8VgtEpTm
IibNsw0xwuv2YFC4ozrba172PC0yVFxHMELt0x7S6anLmi/TZNsHFwD8fGtXaVXGKqBjUoie803I
RL6W7TUYpI6/83vUXmgEOtSud77PM//eNWuMYKaToNl65U20si9EuY1d7lX3YGdPgXjyyjWyR9NP
1wzeknyW6YTxA5slVd0CzrYSdprOlnafj44b2gXjEAKtiypZUEreofPYScBa1O6ub7zhhOlYPKQt
xzlT6XAuwnrjup9Tp/lik89d7+6t7hTeeqfrlJ9ENKSWQUjPdTglnIClS/4Kpmx7fRYGTRiqA/Jm
0c4IFOHP24377Jz8pDr1L8GP6Nwe+y39rBJvy7b8uXgMv9nP0T05jXflgT/y9/rdd7ZrsEDDSdAR
e1WdjVXRAfpG7fpLFQz3o1oThzENfTkiH9wMYIBp0KH/5Ww7/aMrxtdQrGlNGhgsqY7YG6sR6kkC
PQXgWJUJZWDHTfNseJasVInvgaAvCUpQJNfNtHyqA3Rxlv3kfs0dv/ukfISxgLdmG3TjQVm+4ciT
FWH1bi3InEWMF3PMvHSAivfgfs8HOe36zrY/VRVw1HIQfG+JLEjolIUbUvDxtqfDH+bJD8s1zbaQ
Mk3Jeek20OfEGwg4vW/5fBv3KtV5RdthHhZ/QpmS5N4nUgN1KKvn62fZtNOaO5lQtZfIxKCstrjB
thYq3DtLvazYu8EZ6iBAMHpOU177HUju7dcuDQ65ghLfUM6PbUXfr8/g8hr4/2oI3PbfZ1VxJWjv
8/FMQgqY2hzJT1FWLtsF1DSbovX2QCJ2Wydzos3Qza/XP2pYNh3iJ1wBuGkIMlkIbL/3VfaLFN7m
+tAGN6xj/DBsU3kLbM8Zmx+2Aw0ZyBZVn/1RNfvrXzD9+MtufTiuoNIPWl7kzjmP6ikereCTcpcv
18e+BDz/2g3Nc9RkIZ2tYN0TFNTRfopuKiDn0WrPN9PFgEOyEvialukyuQ+TQOXXReRLwI5BSLHx
/YgBGV1NIBxHC8r1uZjWSXsbDKDOC4lvTRBTL14Cle66dL5xmbQoIVLFkFKyAKlR/1pmEaPiGVpN
Mvb3GUiarv980wpppt0OELSqI3Tc4xE1gFCx7RPZV+I4FNCSvv4Jg33ruL/AKjwVtZemfssPDmEr
y2bjprw5kKZWp6jpgW+7/iXDZHQEYG+LxgZyDlxKcxq8TsGY7VOvT0+gRF9LAJmiUh0HSJ2qHbhq
yLmY7OxoE9BOVuiTf2OAPuxF1EYJEk/OkXVedpxZjhjJ6quV4Muwkjo0EFqmxeijzQjSrNFvRuUZ
ZBo85iR/KhqyEt8bbFPHB5akcJTTFWB3CKi/75pUbaESlm9Atk22Msi7NxJa+X/XN8yUO/AuO/nR
QG10eItIQOAknOgz9Yf2tBCVPYWk6E+0XNQL6Pi+qaiDUCw6a8A2OwZoIecsCh55Dgq6G0+O5ihC
zjKrXEJxppbc2JGFfBj4v9eex6Y11XwEA768E0RCGtn9bYHGUEKSxkECcfS/u+kaQbrhitPBhLwc
IMjupjMi8/JzJJh1hBhh4jh0T6GjgL7MvVfIb3OV1ivPWZO1aa6j9HslgBwi5xBeaVvWYAORqaji
EvXyGz+hvTaqqQqriILfIlSHsn6U0OrNVmIaw57oKL6lBnPD0lrzWY7+NmATuJF66Ow133u/3gqk
dlZOlsFmdcJHQgFl52Nho+x0KpoqVv28t1W96dTX6zZk2AYdz+fbjsLZzezzkFvPKLdtKot/67m/
ckEYanhUB/NlDBScKFu051EWIBJfRshmVwHqhANglZXN28TOKobGKce9s4JxynDF0vKBMp/0MdSC
0UFZ5t5tB8LV/MWkJm/JfcLOARu6uPfF1i0bSB037W13rs4TiddR5Vu+zc4llwmkcraN1+96x38d
q/phsvq1rKUhbNARf4Nb86xGzuRMJbKywF5vEPCukTmazpzzt1ed5NiE1EqB8W4zZCjx2Gj7A5p/
4wYs7tdPnen3a8YfMRSRSWMvUGpjmzHE/VCuhSQmy9SMXjieFYTFJU02jltaotlPvuDW3c6gwSjK
lWNtsBodyucJy68bV10IUtG66+5AhBC7a6fUdK3pQL4CKs+9JwDdJEvWncYQImEg1eysDDBotPda
oyp2kTsEW6ugfF8vHgRiwwZQ6SGwoNFDb3wm6Kg/dxQUqKLcPjftawR8fwfiFX+NEMO0hJfT9+Hu
tj0LRKcNopGeOXEJYiPifaFrFEGGQ6Cj/SDkuUBLosYvn9iypa0P7aaxCmNe0y4Z5whdHv5MNtcP
s2kml0P+YSZdWfKhmCiuGcIQ43wbfBrz7saoVIf69SH0GbwQF3M5OluI/+7H0TlW87Dy4/80wP7j
NaUj/VCzbhUdfGglBNT6b+rGlCdehzgugRSg2gpvUu8UAAu+6xdyoUKrQg88GVl+7tGABlqnsUML
Gh1yuptIOp7awS9BN+Ki5SRIeffJq0CoMZdWPSbh1HobENqOWVLSvr+HWm2+ARFtc3QCfzyogvm7
KvDIXS5G9X10lvRr2k/Lc1C3VgwWAPssOSKEC/zqkJdhCGiBM2+GoL8AMrxGvdVQ14kVFuywQJ4r
WapWFAlDG/oXuUQCbL2j86MBJ8dzD3m0k7Ka9gnyGUsi5iU/uu44h7F0ZXfMOA22sl7CexmUywYE
rtaBBBYNYr/i0amBLGIy2sUUc4uPu2mmJXJyOXOh0mXV+77JYYxdmrenls3u94WNQbbhfGIjVBWl
XAESGdz0/yEj5xrQezUs52XsxpgFwLEWDBIaCyvLRIo1ymmDq/7DEvHxdCvSEdTn5nPvF3kCoICK
eSVXEiuGOejwyAqUCE05YHAm4dKqd5X/CjKICNI1gnzDr9dBknjcQHQUWB1UAZyXMJvbz20erCnl
GFLNOkSyRLUVsM4JT1NH/AzApXZalELVJ/O6eiOjyn6xB7+XcdGp9Nd1X2Oaj+Y1c5cGZLqU+QYm
7S0X6PFoLWi63Da6Fh+VDenBbz0jrAD6LV5s+2s+z8frY/9xWP9wNH9wNx8OEiBPGVibOjRNFgEy
KUU3Lp/B07u8kgupFBBDi5XUogofuRuAWdvu54MdlvWh86KliEUXQFlaDojWitK9753ZjRvwX3wa
rCVMJOHhAQp9zn0I7YcjZC+dTRFRD5nctLZWghbDpaITdCofPXwd98cz7zPg9hr/LSPDHXqPZRwE
7anP8jVVTcON8icw+LBUAZrT7BmEYmcb7TxxGQ0PLApVghTX5vpmmD6gxV85uqUsMSv0aWZgI2I4
xEnXpf63EupSa4kb0ze0QMyKaD9ZEwTXgY/y3H7Tzd/5GN72LtIhmlnjNGC4m9JT7oCFE80UGX2Q
yMg6q0yjhp//fzhNJ63dBX0C59GDBQ/DZkqfJnuNnMs0+uWMfdzhBd10UoHEzcOFRrs7iz/Y08+b
NlfHZzaTS6omROKPgpmHX8iHfK8ZQA0THK5/wOC1dVwmIyjeQCiYnKFYG0Mg95TxNLGr8kDXVHhN
y3Nxfx+WJ6u6tF8KBbc9vZP2K9gKkNtZOTqmsd2/xyZDkQdwRkinBM2hBTd4HPBhKyZ77XFmWh7t
/TQokauQE0A5g3DcFwPpd3gO1hBQbkFPCCWcFR5M00Q0I57UXCJQwfUj62+B/ZPaJ7WsRZ0GX2dr
xisQDCGBh+CiKvJ3GjjnxnOA6EbaDLmIvFnTd/n3FDwdc+njFSgK8AKdiYNeYhGR7G0Eieu+qmp0
Yl4/rf++pT0dRblMpPHbHm8B+OfDvIxn5G2ceBkBa7CgwhoK690a55U9MSR4vUgz7N4hZeGHRJxt
iwTvCldZBPHrscy3JOrFpxxE8QkBFWCSgSjC4xHbQodg7Yb698nzdNylUHWFpgq8FZrlng2/LNnH
tnpgabdybZjGv2zjB7N0wWuRuiVkMFCLfPdlVT20Fbe2FNp6P4s2WnPuplOhWT8YfMVUzMhu8A4E
WGDc7U+yFRQMcc5autP0Cc0JNL0YJ2VhJk3zC4TkG+FkcV6swRZN66R5gLoY6gwsW+DwF8UplcFb
M2W7rHaLbaWGNYIn0xR082djXXtdGJy6II0n8mlEpNkEa7f3Za3/P1rzIs0BLJzmPl6E0ans5I54
+WOk6h/XDfLfqWZPx1yORe/lc4W7r8k9kYBNzjk0VQ1AdxA9ZlMfvPM8r46kKtsda8SacLVhuXQM
pmXNZGimITrxqXxwSvG1SJdPdi9erk/KsOU6G+aY9VmNCwvKPP4m5Pkj+PK/TWXJYrpie6bff/nw
B9uru57XYKUAptq/CPIMkINwugHimsOyhvYwzeHy6Q+fyCB+guRoiWPryW1djtEmpKrc+FF+Z5Xe
mjijyUXqkEvf9woW0g45GBn3KHgpKBeBxC0GhTsY7Fw89dduYsMh1pGXPQL2ovQhnViGICfO1GfI
XawACU1rpZk4qaPWsaF9cFbVL8sfd0vEN731A5LxK9eW6QOaefOOhI2UIaiTmvuhjLYdnY8cOizW
SuLfNL5m4JMCUwuEbtQ5DIBAn/rCjetubOIhtxO/hCzAdbswbIEOuIyKgolmSP3TEkk09I4e2Egi
b+VFZrAJHWsZWq2TITCEWOIokP185Xa0j4RaeQ2bRteu8qYNi3JGTgjmALJQkh+Efbdk/oo9G9Zf
5zB0gGMmDFmsk+3Z6ROIKpeTCFL3buiFfQjLaY1l0PQdzahrLoqIZyI89a08+lbze0R3uAqivV1D
FfX6JptW6rL5HxyHY1v2vECr/VxXlOyrtLeTgs/omquytQvbNA3two6CeSnti9YR2lbiVFWxJGWc
I7k7qDVWp3/HvF6gmXQjWjUSAEtONfG21mJvbP8uXZ65bFA3/nLbSmlWrXjfFqODb0TLsK1q+1hn
/HM9hSvhp2kKmlGHaEBqAJRXZ7ts7ScbQNtd07Hiqa9GlkTeIg5WFbC363MxBNY60pLZoexEPUFK
tC2fnNBNCh9ipWmLpkM5Rkk50t9Ds9btbJiZDrdc5pJbYIXh56io0zO045e4Hy21tfO57OJMOtYL
hzjkbQkSUIv/faKroeQMRK94/9QuWkCJ8zBL58Vz3afra2dwizqwUvKgFba6SC8AOxALl/xgKljJ
tBmsUadDxJPQLzobGqReQ9D9XOBmzdkl67ZKQW/6gmbvS6Cmbqj7+QzWX3JqahCxi0WqH6GTdYnM
l182ACwbJ4ums+uh1TCtezSm+IubJg4b1V02puEmK0W+9bPWW8lKmJZU8xBV7YP/3w3nM2Rotq6z
nKp+jSPANF/NM6QinW3Qp4cnurz5mTxNw9epvq0h2NPl1kc/wPCgBTuruj1CoafYDXn7kvqOu7t+
1gyuU0dIos++95hlIVTpfAjQ/ecv/WYKfopb3b8Oj6SjNTa5W7pny/E/q45Dmx5pOMdi2+sTMDga
HQnZ40R3IGgGDzkoKx8bx80W1HucGvIxmbttXV49c8jRfi/45K69QQ3+RodIqizIPNLL4mxn7QvK
lGzTVeO+74evQZOlse+2P69PzvShy659uDs5jDQqZlirFd1DGzlpMnTNoxtiXPx4AB7j+ldMS3g5
2R++AtLwBbqAUXnOcJ2xuI7m9A1lMzBf4Uoid7Kl011qu+43PIu9x+vfNFiNzpKYBbZddmmqzpVb
grB83uX9czb3X24bXTP3cuHuhdh6AX1EdJDzcHTTceMQd+UmNf14zeStkrVU9nhd44LesHYflaDD
bW/z/rrItwTLqpxLH0/3aHys2fzgi2LF+RvkQTwdL9nMpCulU4Dl3p0/ZSx/QBTw4BbWnihQsg/R
89B0DxYROdh1LG/fjWs1d4Ob0eGTdZF1Th+wBTX3xn2wZDMclzHwNl3hOoe+VOVaq7wBH4Hq99+H
2RuDhZQKQRQw6u4+BUTy2EmrPua8ek0Zq8Ct3k7xpJRzCK2qhoZ6iA5utAkkikGlNL5+AE0rreMp
nXBo6gaMeOfZVncNlFeiuoV9pTsG3oKvjYfv1fhxJ/A3F7vUKdMjKp19cv3rBoPWgZaKdS20gOHU
W+km5fzq2lGM0tdJ9j/G8hPU6VZmabCD/4NYWs0gxxqEj1U/QTy9RLW8m6GKIorqNjehkzG6aD73
lh7PLG9+l/avGhTLgaVWlsn08zUvAWxC2ULfPjwx+RJAPt4hFNRS/HB9Ewwhhw6aBHyX9TwbQ7Bm
q8/uEB0pUA7Xhzbtr/ZQGFA7Q2MK1KEW5oBkYhhydWJjS5KIIREHykD73aktefKdRaw1qhquIl0t
26siWyyZE54WF9S89nupXqP+t9X9DIr/rs/KsB06bDKQTu3bmQxOYyaLh9rqktIKWIJulrVgx7Al
OmAypEUe+REqChAJe/XdMBnUGljBUMH2dKykDbfjVAIn1bbaeSPHGfoeruhQWZP/sQDiaVaBl2+I
Vp2NZ/t8D4FhAlnSZjlRYcn7uRNv8+DPx15QMGZF0INX/QQ8r72M26oFCrybimg7jMw+gHFTxVEV
ZLdVvTwdh+kQFRWLxFGt6PJszenZKwGiIRm9zU/o0Eo38LOhnfCg6cYMfJl5v4Uwyc6mrFgxiD8E
0f/ISOvYyr4dgyBglYJ0eGu9V0P+S6G768lySRADBD7+bpSq9j4L7x0vRIa0EuXdDJKChHZ29K2G
RBgaDgMblIicfU7DyHlP0ecY924q7yc/7b43kPA5os5uIdkjcxTEXTd2av7TS5tyC4UjngwMGl9E
KfLqjJxBv1yp3wBNj3sWRvKRdnm7BXJqOfqSsp2YpyBpo6E7oOcYImHE/5EJwva0TptDGpUhi2eF
/lAlnbyL2w5DO447LzGwfJ9RsT3l0fRIp8b+XHVqiZXLy++NbBVDZ3/Y3qOuS0BcN0bzjTuoucqI
O1MT+qI5T/a32Sbx2ICucv593fBNZun8fWVLpkRaWU13dttRgAe+U9nJHZduJRg0Da95yymqi0hm
k3+asJn+PP+MLOvGX66lVIKQdUzmmXO2QjHs0sV3Nn5XrAFhDYyXno4k9dPFJrYdQrsgqjYBuqFz
QTZD+8wgcNcHYVxO4gjU8ikicBeMS+i5PfVKATC/JEBA7JWyd0UbHnIqtgqJ1cxie7ZMn2ZcdGIG
rCZfybUalvj/QKm0JaGvpuBk1aDiUP5ytAS/LQTQgaZgFM5mS4LIf6p7kBizeBhfqJjXPAfO2D8c
hy5jPqReWbZ5HpwQKhX3o5eBhpk67JR2lVwrahguNh1wmqej9OsUNQ3GDtPyyMmpcn9cNx3Drfzn
5Hx4uhXRSMvyMrToxySdftgS8D7I31HyXkfdbcavo0xBwTFIZ7b9Eynrh2Dgr50k+4mvkXyaDo9m
/pCup5PwajwFmwYkux3INpfh7fr6mMbWbF9CpaxBnKfOBEWA3P7e8pUTb1p4zfI58vIdQU4Y2Ad7
w4vqMEKXzI6e7L7coDNwpZBkODk6BBJ0X4Ai1HglA+IFzeQ3Wf7u1nBk5E/58R9nX8c/wumC9zTs
JEQwRpW0tt8dJotMJJlBd4k+pVIO0cYLFvQRAyXpbFywxxy4ZO07ssX52S2Oy7w4ewGo6bEDAezn
iDpoDhndSzoJDdDQ40ytDFmErGzprnDRRxz7vGdtHNUeOqXLKSr3k9OG31K7+zrlrP5dTLPaojwO
/qyOgc4ztKYdrs/wk+8LgsyKB9atGDIF7deIplUSeA7vNyrNnfkOIho9aLnnpd2OlkufWeb5Gwel
hliNNr/raVmcQehSHlxaB1sB7PJvlgXld4mC8j6gXbmVvipxbzNnz+Zufg6IRafETdPySySysXhU
JAMSIGiqYolHmlVnaTH/2Ng53btZmj1PveqPJYDOJ+7LYGel+bxJWVUf+cjrXVvQAtKbDkkgGDse
SBkOsVswMKY2JZiludeP+6EavX0zWEEdu3XoMzxHnGhIpint74amiopkoo23aVyrOWeu039R6J9L
xkGG08lOS/9gURW8WVEUbtNpUE8M5YRtVMvwIaj94bmp82rnZUG4Fa707BhSA5CmkHPrfS4H4n9h
XUnvPVmAwgW/+8BC6b6kzjK1SaB6H0r3oD76wat5AZfT0gzgyCjvARdk2w7a1mgML+td76HdXXZQ
lqxk6sUtvFMY971Tn9Olm7fYbetu9kLH3YK6vXwIIJx2D7m05r+R901xaDqId8UkryF6GQR+c+Bz
EJ2cmTufRSjQsMHR9iMhiNtnWxJAnR6giaoDKWvaJxae829i6kAHTTx7hOYb1MzuLSdy/S1vKjCE
A3wlIYxXWmDvsvKdqCGWhCdAu5nHaT67oZr2pBVyS3zaPoPrmf6krQKSNk2nIpE+GqOTCqHyS5cr
yIUICJo/tlGP9ygyDNYYc2ijPUOWtN9OjYp9ANU2I07ppg2eLQ93rRtZ3k8pRvHEB6DlbY7WiTIt
vjDQgO8dAHTo0c9lfWrCfE6yZRmSPqv6A1Bob4sD/sRNiGl/Si17QjF88e0hER20QO6Abvd2/eAR
8PEykDKsXI2GV6aOYEbn9wyqtg5NGIqQTTmHX3toMcY9ip2MWJ+6Kdtzv7/Nn+qErxGaPLzBkxBY
pV/9DC1gCmJKaMkBVh3aKf32puvgj6z7h+uyAkQ6X6COjspNtJyaMWXboZmH79dHN3nryyX0YXQP
SUdV2KimQqVvTJol3HPXeaFQu77tItZBxr23jGnWDwRCIRMekHhLZV23TdFwsfIBQ5pOxxYrwZ3R
Kyx6arMeJGGe7E5FzWlcBsF0CNM8XUlEGq7lP1mzDytVgVNZZMtUnmc+Zj+Y41hVDN5OZ+XkmobX
LufCJqGYC2h+CY85kHcs6yMD+/nm+jYbFkmHF1sUol6LhMJdRfZ+UyQZYkaHoAZ4m0yLp6OLc+XW
lDKIfLH6s4PMqIjuy7U8heGM6hywSyv45IQsPbl2MH5WkOn9DwzFNjoScrryKDL4DR1i7NYZkk82
XvsOXSawLOdRXOaSb2oSTVsPew1qrUHFQVR1KxR3ph25TPbDcXKDJggomitPgxjvajJDs5f0P6ew
P6JZdcV1mL6hGfeIrtAU7faoM/GpfaXOpNAo1FhHGpR06+a5tRLymRBQOtkr7lmkqntanGkQpnsX
nADbLgjcBI3zBVaST8VLVAbRuUnrZV/9j7Mr27FT17ZfhGRsOr8Cq2NVX5VUkheUFjAYm97w9XfU
fsrhhkKqlyOdbIlV7qan5xyNSrPD2LbT0/t7e+PkrLVga3sy6RQMaUIVHuITZjLl6De9//ENbN9a
BJZCJ1nCkhX3eRqoMG0X4OZJ+4vwNBoD/CSyTTHRW1Gkv9//wa3NvooDKq9hFcIg7sX8QJ9tbzpb
HPkoye09GeJ//wJbY5RpP3Eywdk1magTA8yZ4LV6QMb4IRoXW8OT/baZYQyBGTOk+9Jb3tEv6puh
y55ZsMeD//eisDUm2ROuygLXh5JFb4bTyMpTQ4uLpyXYvU4d25bfHnNhHlK2V73emrO3E/bXac1b
XQk2sTTJfHprC3OCvvFBtGQnk/j3FmZrBVjUOIrCa9GPb/3+0C3WV6/lXz+ynxhfxQCnbJexG2ye
BMHr3C6RF4wHXZ0+9vFVic0Qq4EkHSzmZVEdp9n7yprsGIzFHmZwg23P1vKvAe1sFwj9IDEMBE40
ysR9pxsndlJ7PAxCkfvUDeoDKppDYo26jetOWrjhSHuGUsISL54h8cfGunqWKwDh4fKMNeJNHte1
dsMsn+9qKT/mhc3WCGXZvdXjNYPdY4NEUg9zGjmufIGb+M4u2zg2a5zyNBQCKhUFcMpOXoaD7Q1R
P9E7qM4fwYZ4nBXE4ed6fq5r/uv9Odu4GNgapDxQ+CyD+PK2fnZ6LPruoBU75o33U6BHBhlG8XmA
tJ0qihejLL6zVG97+/8XCdgau5zaRBTShte3PUCIOPcmcxmLtjq8P6h/l1HYWj02B6E3wBtHXXv0
3YSVf/Yc+sUW5CQ5fFpRDNiTqf339c3WSrIdsxWDuSHCnJv+SUn6jc/yHqzpa2CxvTbK1mDepvCv
wFb2kx8oYH+vzCtVhC0+/6QQ/IwsZ7a/gWs43pZKtq/vz5z9n1jkv1ZmFTBEA4MzCVGMa95Z1Q/I
C7bFWXsec6MJrf3hIqpURJPDtJVMo+N8Yp7sXi1tuRdwXYsbt7DlE1VGiDCD0O6zw2XHMOVjcRa6
mH6gCSFeWVMEOiwyiBwFY1ff2Ll0Dg4QAjTuB1I+QvUeD++K0lvH1VDlHfQwTAd/9MsKvjOfi+qn
S9VNRxYg+OGM+UWnAuvq+u23oEGZkhVG/7QXiDKEqDOkKN/Mov2cqZKfBXHdQzfn483QdJ3CbUS6
n8Uc9BB/zWEB7xH76DcESAVTBoDcdMGRzJn9SiEzHzccfAePFvl1KnP7ZCwzGTwpG+s1dz0Vp3TW
se8DF5Jb7lMqUeZB/6E6Byj/Thc3t2CNSOTYH5e2+lUDTQKjOcu6LXLXjpYskFENR7i45v1wEMZ8
7aaURXU+ebE1ghuOlzI9ouarXxbpSegWj5o9YUqX30DEOV9hbd8+TvN5DDpWhJWbzWXEtO/8apX4
nXtwfQsX7dPY1TIj4eK5KNZnwGmKkHju53rs1NGtlzaBddh0XMYW3RgC7aRPBNx2HVIJgfUoSAF+
ClUH8HZajn5YOL2JqskdZMgr1zm4Fsvv66VEFlaSzr9p9TjCXhzmR34ugJ9tCxjmQm2qK446mGqK
8WfmezCB4wrB5SA9A8UgE4+M9OxMKYEvHkshA8KF/OQs0n91h7E5NxU8nUOQZ4IL0JfOmc0BXsKo
8skMqiGYBIuNHNz3pZt/ZqaqEx3w/FS5Kv8Kq+HskwUk4LHKXGeI8nlGkkinzIBlnlpT6A6uNRx0
OQehsol8cfxckxA4NnXb+iWEoGWQHcqyqCLSVWPc88b9gQ6IOJgApNaw9Z3gIpYMNS4UW6pITcXy
EHA5Q5WKdnfQUFX3igr6JJiwzm3vFc0hH4nnQFsxy8dYVqq3oUOTVX0kGKHP75/prVhL/zeAcMn0
jEZ7d0Vl6zo3Ty51dxBLW+FvdeE2aSOWPG/7K6fWK9HyN0U7M8iXM6yxdx7d/5WN/xWPVtl2Ct2J
WTl+dc0EJq2B1NuPWo1OOFCaJ3QY6odK5CqeWrtPIx/8U37Mpnb6QV0FLX2r5aQImdXQP7mTZS8g
RQo4h4qOqrjyPfRxA6lArf7QTK+ZBwtvZzrVQQc04jhHqlQjsBN74J9/P4DxtvjfZcyDieP8mO5K
CRjadZNep0Le58vwUrn8tLxpY4/gPL8/ko2VXSs/19M8ADW+dNcFRGerM2HQnIv8rs/2NHM20vU1
F4FIprDD2yGBz9O5SbMGuXp3EBnfE3vZGsHbD/91bYqgLry5bzpAUP0ggZCfbqKmFh4wObX6gzBd
fizDXqs+G8vPLB/G4FdDvQy9hOB76os7xT/GpmBrVWdl+4Jy2ISiXdsdzQLHSO9Xm3WIGTsD2IgP
axJCTz3iyFEpDKB0w3Tpv3RDufPU3FrmVYTw28Wv88FprvncPztpmvDMicg4Pn5sm66CQztzbs2E
20lXzkNU4nqK3LlG0qFvR9rtdVo3ttKadVAEnawIIIbguHoXn9DHrMge5Nj9Lum8E0k31mDNNTCw
+GGeo8EY9qf2Zg6y4n4xWbNzmjeeFWtqgck9CasZiAUCITT6Xjj6XwZeHZzBCVU9HiFNfszIR2fr
bRb/OnjlYgFXADGAK1xpIpBEUdKEhGZUVzulrP8a3P+4EdZkA7n0sjea9FfnlJ6Ks3lWSX8/3dpn
EVuRH43REtHjfOMdq3ObNPfkDAGjs3fYK9ltLdXbv/81PgZED08XbOnRLcLC+uPwDynTsLXe8ohk
pe/SATzuYnjJ5FDEtkmfGoiueD7fu0W2/vpVMgDVoaHumopcB1AWoIj32Dh7JJCNC2rNKjBDoco8
cDhwCCRK3TpGmSzMMxP2zlcDyknZfgw6wNb0AjIE0tIB2joL5wkswarQq7uXdMm+fyisrNkFzWTp
cgp84IrzSM8eWhb3c6fDdtxrgm2ExTW9oGSdJtJ3IaSnsoinaDM2Y/NJ+elO6XpjlddUAgugrymX
bLn6erilWXlgSMffn5uN5+h/WLm/tr8jZJ+xYqqhUPyZNje68K4paSK+vCxut3Mj/Sco9Y8j7q4u
79l44KHaJfwTPP0yFizF5sndW5v66W+b1/kLpGOqRztNeTQPkNkahEUOnUAHfhZeed84or1Cfqu5
UTXgkUoZmBqyvM5Oy+CN4G1apRv3Vv1qMfIxNCJbUw8sAnkYS052Yjt45S7mYNH5WJMP1mzd1bN8
FqxIG4IsQC0ZwH7eH7Df4EuafaLWnkX91qZchYZSOB5RHeTxmrfGtKerS72wg8zaPYOMjQCx5iDg
SV3MxPQ9VIDps9UMfQwhpS+oULrxaGVPc7XEOSF7JKetX1vlBoFbOXbagPEA+6jvXTYlC+FXf9JT
3DOJkkP6R9vk+P6h2DhvayICoJWDdlXXX+Hl/NkL+tvGjL/e//TGqqyZB6UNs4K0EMO1bmFP3Jj6
F02BwjRzuvNo2TjQa04BCRzUafyWJmX62sgHiJVeIMYb1mN5hInfzo9sTdAqKaBQ9+oLByY4TVHc
2QtNZtHsTNDW37+KFSVgLg3TaAwK7mWJBcWXMwFf6hV1VHU0xh+AZCH5z/dXY4OBwdbUgYBWi0gz
6AJWtV1H7liMeGSiN8nD1poKiO2wEU4MLkJuS4L52ckZ4Mh6KKgJO523O6/irQDprMJB77tp7g4d
TcwoH3tJppucluxGAZ58oH4DgjILqDi3zFqSPHPHY9G0v50JRpmBQ6x4gAwymAmDgGtlTWgTegM4
p2U/srOAoPSti1LXN97R9hbshY/BANiaujDqwEZTG8e/ATamT+twgNmWyj5T8/T+4mwdldVjwxKz
RuXPw7VtIMeY0S/a739wqD7vzPpGRFmTFVxYp1t+05GkQHMjhmcfrO6ysjoIW8tzladQ2EkD2NdM
Zk+rf2NEa/KC3dd5JuVEksxzb3u/OvVW+hJke29ke+NYrqkLdUDavhsHO6nl+ARu0QvtzWGRdpkE
MPtJwBzIo0C44tLkXn/OqK5elTeJCHf4EFpsag8Q690jWW0N9u2A/5VZWGWvUJXL7ATFv1+0Ku6H
Mc0ikPDj97fHRqBY8xG6EgA31IAAypXwYWlfvMYKGR+jobpJkQi//yNbg3j7978GoYSQsxkgYOvn
ddhOD0DPh7Q9fezjb8v418fLDLLW84IZAr6SHpx5TMM6oCiac3tvS2y8df+fzHPVGtaWWPtScpBk
fo30stRgon6Mh8jYKslgAFWOY96BKt3bY9KXsgurvt9z4d5a4lUECPredaeFewkL0KXlPExTGqLb
EAbCjyfxwTVeZRZVB2NoVlosSYVlfYauTB2Z3qSXIXfZ+UMrvcboZ9SFbGvmmiSwbgKZR4ydWrrX
Kv8P/vaP9HoNrE/pVNVDA8f5fCmKIioMq5+EBeZp6eUL0JZ10PxQEzdzCKtQp4yyYPRoqNq0LPC/
k/qsSp/+huaGFy8kb//4dYlqva6cj3nYszU6H52KRtYwjEmy2hchbVDDXYZ+J1nbOKJrcH5dVHU5
gQCQ8LF+Yl1bh6Sob5lvf35/7TaO0BqYb5ZisAgg89da39eCngDwjRqY9QQA1XzsF1ZxoG4d0IQL
DxYTVfllAaAnKhQ/GrsDvQuA2J15+g+S+a9tskoyln5IU02pnYi+TcbKiusG3gxpi97TGRoV9+kA
8YBveJ5DvXk+zDAm6stvs5e/gkECgYlveBPtPDq3lmwVNYTjBhSNd5Oo0i6/olvMDrCmaqMycPa8
Drd+YhU6FkrQKIaaVsJ1lfiWwotTHXmwM4CNwLSWNG6kmGnPHAYh5z60vN9pycIiuO88D13+PTLl
xhDWuP4KibCuJl5dJ9GbGtQxFIwd6Hc38aRAvv7Q3lvD+42rCua4s0lMPT8CIgEzmRFITrg4zD/e
/4WtYbzN4V+3HIX8wVSPzpSky0ISsSzdKVgs+9Co0t3RWdrI5Na44BlGVB5bsukKntwfGxaX8ZQ3
JiG4P2SoRneKDa1arFS3zIePjepttH+Nqs9gaqmp6q5O6lsHKJZ8Lex2Qs5d72yxjbDzX4731w80
5VwGuYdReFC7e1hc6d9rgO5jkbM3PFFTfKy29B8Q6K/fgcMlEB4ZzmIKccvJtQ6Ekw8uy+qYw5tx
yG2joYBBHwP32dJN2M4I0cDuBw9ZP+4sxUbWu8YJjzbzG8gIFVcoLl077b4AerBzb299epUaLJ6Y
isKlJpmn/gYgpyQv1E7WsRFC1gDhNyCXV9eLQWb2KpsbyTi4Ow96SYyV7zxwNrbQGiLsWF4xzD28
F/3mS48bnRTdYWSJ9PecMrfQRmugsPaGoSIdfCsAQ4ugzZyHYDsOIZ7px5Ys4GjBrEU2lYmbergB
GvryocO3Bg9PovOdVkDKS0IyNCZU8wSJInT9hSl3lmdzaKsDPqZl3gAP7iSC0/HZuK25dZQfnLzZ
1SEkiUxUekMKt77WB2msRkpDmPf9/fFtNHjIKiHo+wo/Hfgs6VxDlygt9HiwIN8ITXOWn7ju2MGC
O2UCVan6jz1aaidF2PrdVYZQygKSgZAlTDIYX009fFtrqg+843C8ktPVMv1XIjgwI8jgdg7v1jFY
xQjRFIgHc0eubg0dcTVNALYAbhIKOuFHoXV8bKW/h27cOM5rbDEzOaCrmNmkr/L7KZOHOuM7bayt
7GqtdzyY2qlyioFAOMPPD9VwGD5lhzx2YjmG2a+gCPWdejB31SG7Xx7e3yf/PuB0DSxeTCoXkpr2
SmZ2KWbfvoW+mDnwfNJxRlvr9P7P/Hva6BpgTOFP2bUoiF6RuJGLyVX9ySqhxPX+17cGscoPIMZG
Jgtq2kklvK9iRg2ryMhl1GI+jvau1srbsf3/yS/9f8LGxlqqAYjPq+2fVHbf5A+N9fL+ALY+vYoU
dDat5RgH7i1WyyIVpOowap3G4CvKnYO5sbvoGlTsekAUv+mTIcOpujwcc6RnSnjOJ5Up5xE6Enjc
WXx2lshmNv/lAGQFq0kQUFQseoVuXbBkaKBbKeANkcUGD+J6b4VDUo3XsvGbnb9za6esAggDeqqD
ix363rx8rVjx7OV70rJbs7wKFH42VUB++XYyexl4dgs/O7SvcMNUOz37f0ciylcvhlHqtHdn6H5Y
rgjhHjMWOgzSb4DNhWzXs2hrglYJRUn8NLVsmKVlS/kouhowWTyu3t+HG99eo43ZtPiDMGj40HYO
W/mbgLz//pc35n4NKi6pybNmhAB6X0hzAygGTEAb27/wjNo7aei/rx66RhDDNoJ30JXiSdtXLNbj
QPMQxTEnLuumOkAVStRRI75ncKpfGla9vj+wjTVfI4uHOmvzkoBrP1LPjehcvghOaNhrdVeO8kXV
zD187JdWQSL3+CBGGxZPbfDJeH9gDRQ32Gdu873oPiY5CXDe/75JFjdIi8UH9rsSw3hczBugIUPX
BFage8KN7n851j8C6VoRGVT50jdwj7/6VlYeed2jrmyr5rfPoeJ3swBYfkdbyD+HErXu8uQVpDx3
9lwXkQ/HrCL0ZbPIkKGdi2uyaxJgYE0U2K6Db/ntQYGw+JVUtAoLSEXEIEUvTsRA653h6+imF3RN
vQQWoWWkOOnjcUnZb0cSfoFdgosCl10Ed8wF8dYOZBaTfsiOtPfoTZHDZG2ugvzYz8MQKmn8V96J
4MW2Z4jce1PhPiMOiqPhXHugyDbzrTXJ7Ib6PcvDwKuHWAuVnoA8y5Ksz9UPVM7gjlEhCEEdUUY5
ZHuOQRFUR4qizXPVj/JkALqDoIzVHLIAHw9pPvtnbdv+Jx74GVoAA3mE69N028OrJWntco4rXskI
7OMqJD3EGaqmT89W5tfnoLQnsJICK+Stu/xBmuadXKAlwpZn8GyyevdlfBO3sYhHTsipxlgIOsZm
rkGxlz4G7kz1jdWr7GBA230e4MIRwj4zeKIWwJjh0C0+LGhcejQNkRcP+mAHXgBfraB/HSvbKaEE
y+tj6XrLyVRN+9osDjsJM4lPrQcWRdvgvnNKAJ6jpQcLzVMB+wHRtClGZ0E/Ny5U+OdcQQ2hd6+d
O9LDyMfyYhQ879W4eCco27exbkCOqgra3oHAZj/Cgcf/wbIe7YO+8fGYV9PFq2WF2zUbrr6YzS03
dnactb/gUz7FC8T52ZKuR0eHeRAUICFsZAADrko/cgp7CR2eP1jSohcDvPYRDMNfWd+6F9R9ybPt
dC9lVfZnjwj6E4CEro64asavlM5jNEGNrgpxX0qYIWcui1Iw4P+0s9JRPZv5Ujbw8AxgWx0DcOk/
CCCcn2UfmLu2l/wQaLN8rV1bfWoa1d1BbCa7GYv5z+yYFhBrI+79zk8xASa/7fzuk9foIhkWOmJB
lLwamEze5bbXHIHI0iEz6jMECfI73mCG7VLLS4ovXlLtDCdVSVdGeuzKWAeeeU3FNCUzK8gJ6QGL
6ZLBC0h5xdGbuRsq3S0wzVTtSdOF/aBgy9+0hYJ8cT/Ln1bHqgufDQTds7w9MTyKD4VNUtDAAFht
cH68SFmLvmndqo4CxjBI2aQRdrSOeYMydNqiqTHJLj+KAXxSjiZ4uDgZjy1tT7AGkPkZdrdBVCOk
hLwAcjGAc6zhRkflZOqYtV4uIQvMgy+e9qrHqmnMI/RG8liXQxa7xmvOMOMjA3xT+RShJgfHvgpv
oyN+zr92llVAco6AU5AF1fLYBow8QMUgjWSgdGLafj5JKJyimS1+p6x2ksAVaZwxICVS5hVnz+Y0
CHPewcGy9aFj4UKr9o7XtZBRamz+RZLCDXPqo7ZuyxQMBzXy4Gx0WX+zwb8o4E5Y6gezSFbH3UAn
O6xBdLgPjAruKodn3zzb+mykbH3EjhbPrhwh5FCbkh9lM3c3SwOkH9Qw3NCSc3OL5HI4egXaXl6N
Sl3dQHEzBAR6eVhy7MK88paYNFlwnSBqdeA8b2Ou3SVkfe3f2f3Y3xnkpscSD8fb3K7Ytbf95jN2
tficMsI+Ye9MT3jcToincBx1Qz7NLQ9JtbjhvPD5VLbUekL7VH8BMpqA2gHFBJkO+gYaDMyKQQ5N
I92zyYcHwwy/RB0wH49z7SGQznl1tieLo0gw4GxKmtOXtiqWyMozfrCqxXzrphYSSWBAwJ6SpxA3
LgueHwq3x61mUnS6e1nQc6V5HXog2kZ9305nzhi7X9qmj03ly7sCgJfzPLoLpJc5SrIBdeTZzIBI
EibI/VRX7EHmlorbZRmOOMHYpgpnQUNH4CjI1J8mPEtAvUg7+FmNcNC6MAJV3crLupiRcrmtdAFB
z0LYR8Hr4I6SiT8ZaUZguJvhyKHBFoJuYN+XOdikXkuzn93M+qMamvwuQ8SJtLOwWHiwUi9BBAsz
TtJkYmQRYUHS+Vi8wRJKzpEDIf2qmiiFiu0DB+DmqS7b6pn0QD0pyGkcGqHK26ag8gVKoGkol0y/
lKKEMsiE3XOBKTk5lhMlR83ah6DjRVw4ZLmw2SHf0Cfxzqnw2xiiaBwKIOhzBujbhrBkmW+DfOYy
9IqpPBSLQ04oPjaPNfr+iakW9eryUR4qVvonoESD0zgHBv8378Lcnp2LmovuRbESV5dW6dNYzfOP
HLDCE+AU/iPr2/lUmUbgnBB4OBDXOQ9W413ygBboRajuZkAJ/OogeH9ltjW9VL3+BY0P+yKY1/3q
xqmpIoPWye3QGXPncKv7Pjq6gAlBNsAnIBuPUKCZb8Z5KXNMsWFQlZsaXOYlROUQwLGLDqVsWhoO
owPBPduzvqBXKp5hKZh/hwpxGS8IC/c068XXvvN60I/gyk3JQjGTpPvkagqSguUBG+7bGhdLKtqb
nk7s+7AsaR9C5g1NV5VbsF14S8Z62Cw+98QFela6Ah70mp5MhsKfzuhyl2qlf5NB8LB0Ax9MKnTK
SzN2QJ3lxZesE8VN7orhCXF7uUHoZTFJF/dJVnN90yDEnSsLruxsBv4jVk1PE39E0lULmG3aXZ/F
oiZgz42l+DLWlnsktaouStrjeYCz4dW2dR4btjg2CnZsiQsrbxORdzWarsEESkXWZhLhXAUXd67S
0HLb4WcBsWmMUtQPYCDvif5uPWNWDz3HllA0FtVwdVrrWznTnyPdE7ffesesnnjeBBylrjzgyy2Q
SVpHXrQu74jodiC/W99fve46iJPMHe/QeC3AZpkEUzFtoPLB4Fu6U5HeqJasOSktfCo8t4XcDUJI
AqYuBL1wpbZKHQLLtXZKMv/up9A1NwXaFZ7TjEDGkKGFoWlPb7S0bjIxHF2ZXyynd1FeYjuPy60R
reo/qGcEiP9vTrs9u+nL+uJnJVwXy+aSWnJnYTb21JqekrWK+8WgSdJbswaT0T3neo/ku/Xt1csO
nky1X8yCJI1qXmEyieinoR75/rNx6+Nv//5XdyZQhMpgaOCQ4OV1PGt3TsCelKePfX1VroHPuPK9
qcaf7sIEcTZmCqH88fX9j28chjUPpRlnVVYS6R9S4froCLs+z3R2X8fWH3f41RvPd391nmULIiuq
NdinFoSn3AGA4MmBE+LyVQX106KX3+8PZWuLrs61L23ob1IIN+AxBTkl6C650Eoe+rCe9iCnGz+x
JqUwTXzHq0Y78acmMvbPThpoex80eB3vj2FjJ60pKV5G8Ed3bEmIRorUDTdd6e9UzjZWes1HkdNY
LEo2NqSrXy3cRl372C17fdCNNV77XDQFJEAkTOkS3y3EIV1wTQmrLeNUlydouXWh7lGxeX+Otn7r
bYB/nbZZVmXu9ihCZVNaXxs3OA2OhFhnDXCjQxiIhsEe5HMjxHqrg81Jh2oNnwHVMw6PPVm4UUU9
HeLl7IbTktUHOk0AvKb+npzC1g5bHXZkTzX8/lyBqx5wCM+wMYRR7+sMsFzo03KnJbFRx/NWt3eZ
kgIU8AyGStnToMAJ7kgsly8ykyEUJQ7t8NUed0qGW6u1Ov1sQDan7QogZP2Hmc99/+DKw4S1KvYc
rrY29urcu3Af96fOkteFNJfaaX5wOASowduTRt84k2tiyuynmSCQV0wWFwqEpKGvwwR59A9t5jUp
xa0VfJsoCnUCOWZIfXXyGfj+dnHoHfMJGjc7QXhjktbklNqC+iReA3bSDMtvRa3nojdvrqh749ia
pLf9/NehpMY00psAW/Japi4SNdu7fkQh4v1Z2jgVa2pKW9Y2OJ7o7M9UQctIxrb4wqbioCwnfv8X
tuZnddJ1zS2X11BUmXlw4jL4lQqZw8rGe3z/+1vzszrXnDXCdQPQGfHshIZDc8oHfXn/0xsnzF0d
5s4uqT0sNvKDDKoLzZ8i+1ORLF5y9HV2soSNOLgmkeAxhTICXaBXUkEooeB2/xCwtLzW43wP7fIj
g1XLwUozf2c1ttZ7daQ70wRswEM1qV0T99OfwW1iUnzvP6jLRtfcEe3V1gQ5WSz3gLoBShRa/3bV
9/cXZOOvX7NHGLUciEpAX58Mzdkt5SeUW6rIGpt7VFScw/s/srGh1gwSGC9BzmF0YMsElQPLLJ8q
KIXs3LAbh2FtOoEqVB90bhYkMK/6nFnkabKsaPB3AEcb+3VtNcHdoAOP8I0NKZyoqlt4Z9I+wFuV
XFTrNKEtwBZ7f5K2VmJ1qgN42M5Dly5X3py5tg6O/FHAxh3lv52NujVTq2OdlRlpCjDfrg0aF9z/
Rs2d8NXOEm/99auDXZdOgdIUgF6gOXxWNcjCNorREkjukOd6L3JvDWF1QVukMTTNzHwVGnhZSotH
NbsUJUSzM4ytnbo6zBLEoE5ybUO0XV1gv/3LEsEOnmNjhtZUDZTmhho8H8Ql17mBPM6XuVA3ktjP
aKv9eX8LbezWNVtDFeNClKHt1YESe+ehs6m1+yxL/7nLIK9iarGHJN2Yp7XtBOrMwua+7K/DrNE5
aN0vlNY7T+sN9Dld8zBaQSuoJil8XDhzVJkFEtfK6Q9zzs++Gi/tRE4A4H6Gpuo3atf3fs6+Trx8
6Bfn0Svqx17Yz9wmz+9P6n/vgn/0J9c2EqQlkJ5B3wp+LQF44n7qokYvppPrWdNdUDfZ/Vzp7JQ6
Sl8tx6nDijJ6IRkbvvtZz5/YaEAxW5h8dqD6EtZW1X0C0Qpd+qGGwUIN9ZJnpwHIpx9mYMDIpO8d
OtIbZutfzCETQPeKDiF3ubyHcJV3M9XQn2k1LL+srK4eF3s2oRog99u1Cz1V0D4+Ygan0BqG9DbF
a+aKYoJ9WzF3ugi8cqDWo+2jvQysiAg3DeAbaPgsQS8TlP2qr5X2u7imi33OjQ19asde4IyH20BX
dnAVlkwBLATYcknxH4CwDiLeITIuXGd3peH5azrZ/nn0jDpOGSni2kFYFlM/3g3c93ai2dYOfPv3
v5I4rQ3XjKOg7VF5z5i+OM6eTOxGlGHrQFnxFOQmIHt4d7KcG+E/OmbnMfMfnvtfm2kVJ6cGGsaV
4zbXIXFO+gbcPygNuzf+WUbZoT7T+/KS3jtF2N7hqXYr74ed6LM1plXkhPI5B9IBetg6qGx9kJMc
ZTi0cBWlZTDt8e63FmUVPnMJmiVJcziLLPMP6EN/qXS+J3O2kdetGS9oTHm8dH2atDDXusmFY4Xp
5MxQUoa+K4rXJAKHHRaO1dy/vH/yN+ZszYJhvTPwPAC0xjbl8m1q2hzixDBJDbkZ9x6EGyF7TWSZ
SePVQcAoEBbU/wQpmuW+LHyZ2DTLo1S13inN8urpYwN6u5r+OjM5vHwh80GWq2G/Sw19Kxe12OBj
kkB0TWtp4fveEVGzBKaaEpJ9nXOqigB1fjJ/mcB4i98fxMY9uvaegHoZeotvlERvYhf+VtV3iQrF
UB7g4fAxXCc8bv53pvDMdWpVw5k9703SF8UDl+NOSrn1968igK8E/DRnC/rmRf2cWfOZ2xNMPPVL
ngcyfH+Otnbu6rS78Bj3cdz1/3F2Zb2R6tz2FyFhDBhegZqoVCWdpNPDC+oRMKPNZPzr76q+L334
mkKKzsORohYUHra9917DuTdJNHcauIIp+24l9O19z1/uc7uUPC1dP66Hpj9WuZofWOvVkVEP00ak
XAklS64K1G6MzIUMZMxTp4Cm5fRD2N77CgxLisqYsIQ4cFuKXR8QaMislR8bgdbxBAeIjZ+/MgN/
YJd/bTWRljBhu1GBe9Vk8TgIihJvsU/6eYuIuRI5lhQVeFwYhV+ZZuzT9EsyAiMAgvFPWC3s6kZ/
ypUdvmuul+L1HbZZV1PZnYVvP0kl7aCkbQww0hYCbIUyby2JKWZRNBZLZzd2C0CMFOBNkIVxjdCb
/V0NApSEppVMxlhP5cUyt2gqK3h82HD+d49rt8idWRRWjEl5FHQiH5XKjRgwg+pjSh0W9Ibp/2KF
mj516PAJWOttDOna2l6EADTbSF5YVABIMkQZ+6LU1sZfe/Ji41sATiQGes/nAWWOIM/5q6e2BExW
DuA/4/jXkjYdZVte3suz1PJBzXw3FWe3HeLOLHfm/EKbj/cX3MrCXvJYZqcwUuHk4Ax0VQ6Az/ia
3axPUiZ/t7x6rABJvv+ilUi8ZLPoJtGqc3OIs9ZpCNLMUPZB63NwMbfuLCtRYMlmsT3PH+aBQNCk
ACYRkMXyNEwJ6kPgrL2vVbJkruDBwIjrxI25wfsrqWBBX6jZjuo2/3F/mNY+4vb3v+Y9S+ccUJAB
IKYOGMpO7ND3CUm95Zqw9vjbUv7r8dCwT/rWF+255W3oFhyWWAwIRPP4vl+/2OUM0liVKh03Nr1h
Rz0UJoAHfaMcDgr3X7CyLZba9WKctD3lYB6WSBTapD4RZqgQ6qW7MpuaACCrB2WZG7O9tmQX+xsu
Rl7NaoWMbups8JSSDNmm0CH0WQEIfZ9hpbVknmjDsarKc2H24xcfxzZ5KPx0g4T479kmS4JJa4DN
4KHsfnYzmYeNraBWWeO2WDhbBcF/h0Cy5JZUKQrt7QSRj9kYTg6dDl1C9veneu3H3yLWX0s10Zno
7BlxW94gbLCqArfI1j/vP/zfYY/4tyn/6+Ej/OkbszXFORnJENVl8hnSMM+0oA3Af8CuF161UYRf
G6HFhjZL1eQ4yEEZKKuTnYz7gvUv9z9ibYQWmxlwYSBWC6TO0OgNgeDtc4ijmYf7D18bocVWbrom
BeQWKf/U5AFJv3q31oT34kFVs5dk43q+9pLF2cwYCO1T79DYy+ynAaaKUwdR6YG5QGvjoEtLQE3v
f86/9zIwg/+dcAn6CdGlSGLORjhUwYWucjwz1K0LDyKuNqppa29ZXNUHLUxJNDacPR9RswsmmE/B
RSyoON+96zuWLBEbWWTtWAONDWdkMHu0ZOR08BDJOO8O/pzxd0VysuSMDH49dNDS8OPe9746FeTw
II7NcrIRWld2xZIvwkwp2xbNm3MGGa22heOzs5FurD15sbNrSZnb9gaMRqGjcU7tkUTCSOXG01c0
eshSY94YOzkqpqA+2rZPrcPyve2VHgzHKnUqBUDS0FicxVNBgXYAPSsJPSf1IeRfoYDY1x0POO3m
A2+3augrK25JGgHYzqeeDXH9qpjRpJeDJy+TV/UxyQd6rmA6/r4NtCSOFCSzQOwD4gFQFLRZZ2f8
0TDS75C8ZxeX2/VG3Pn3CU+8RUggTaXhUFzjgyigB6QPOMQTrKGAJ/jZr8trgxzl/lZaWymLkGBr
HJgjR4d9mL4ahXWcyi2wztqkLMKA35eguwk8eTZNaGGjKwMO7Ji85PkWsGwl9C9xhLgClahWZwKr
vOAykGbaAGxEKAy8UrURAlbGZwkj1APJp6xM5Lll/AyYyTnN240otjLJS0FrAr9BY1C349d0PqfK
+jKYTAWqEZ/Rs4noUJVBNZvvuwUt0YOoxLvwWi5pXNhzDFf1JjT65JIa7Yf762jtY25z9NddQmVw
kAacn8Q9CvBBxwWsFNv+R+dk/aEcvacaiPv89f67VlbWUt7ahpcDkNOlFXfw77GrXZ78ZFwFQrob
F+y1hbU49vMhL0wo2JlxC5C3P8q3bJzOpBmcdz5/sb09lHSZNzRzzJr6IGvwrsY3Y0reOdWLLU2U
08mpSCDF01ong9yoU2MDP4S0HPf3J2BtUyy2dp4mnMtc6tj19NXmxbGGDcj9R6/M7RJDKHoyDE7h
wTm4cM7FVIAm3J7a7HNCN0Zn7QW3BfzXQs28HiU3p+/OypbHJincwErlKZ2yL0MF3aX7X7FypVui
CTPfgrVrCq36hAETRz4RYwwsA+D77Lv26o2hWpmFJarQKYApLAVWKefm22wNL0hjN074fyPg4AL6
30FitK8y5JMmZLLbT3ljPMMF2AkRX6/YBWHWkrPswSIzdbnVx/njvPi/bSoAlv77ygTyfb5JUys2
ZnGaC0jt5JD5H0Tk2i85ACJNYaLrae1NMSKfziOd/rw/V2vDuNjsUwXZV7OkGMbeeoJf3zNNaHT/
0X+K9//6qMVGh4dl0XqgiUJhp80PnjX2cdOViu96oaqHUky8CnTlw/8BHJBShiXl8oUoPZ+IAsQ4
YLrxcUm3CdlD3len4ew1aPcKJX5MYuwrpGgZGKPcIfIJSks9dISLMeWHdtBFWPfl/K5eHlnqaOf9
5ED4kZkxaWqQpvo8mMshGEq+hSJcibhL+ezaBLxMTTg+zKZW517DPQgI/uYhM4xsoz6+svGXQEUL
NP6qY5jnDGPjyat1AynbHzTf2DN/+gT/mOwlWHFUiCZqYiqeGignGG1O9zm8j59Qyc6PsiZNZNbJ
8AaKCwTkdNHyEKQhuXfAyDkq7vjRwObqmUibRKbZowtOS43kyZ+QH/D66LYO+Xx/Xa4NxS1s/RUD
Ld+B+W8B344x969YUs/QSzqnsx9ra0uGZWVXObdX//UKE13+ynU5YKFpd6wdloU1wu77It8S8OgZ
qEd5qrVjAWM91HeuBs2P94dm7Xff/v7X7/Z9VVdWh15ZlSnx1Rrd9sqYcLdQLGsjvwg2PEeFv5hV
dS4BLy7K5kAJOUM87qj9ceMmtnL2LAGPluKVR6xugjzDpWJ7alWHuof/lQ8z6WnjfFu57S0Rj15d
p6M9whi8dX52dRmg9RQIEKx6muwL80F6zkYE/dMa+demWlw1bA5VJgoFqHOd6PxgpHl5SCc1/wJJ
fYerOD3D1NsNardtP1BqZ08JrAoPleWpYwKl82OhrWHjp6yEqCUostNEF2hx9meV2vAiTuzuCQJ9
1q4anS3vtpXFt4RGdrYQ8KXI+rNlJcMR9AkrGDvhbxTh1j5gsetpZroeM9zx7PeHBhIqdEh3FOSr
+xtn7emLDa+yMtPUcorz6M0pCOZz0kX5UFjXHKokG5WllaW9xEbKgtoliPA97uKs2MMDa35zgFka
AuH54FWA9J4Fgg1ju/FNa+9bBAOHNZ4xzTyJbYeHgP2RCGj6izmzX+hQWGFVex/vD97a7Wcpnt2g
dOBT3Y1nqbQCAhNWi0aj3/JGPKeDa+1cW39pJ/9DVVEIW1mXBJeEAI5v3+6/f23ylvcUUHRqN/Og
XNLyqIc8Q2nD211ttb3W1vUiI6mtWkkrp/05Sctnmsuveb8p/rj27EWAcFzfphbBnpGefaBzeyHg
1G6EuZVovQRQTq40mVGX0NBHnlZ3L4OPdt0MCq7bR/cHfuWivcRPdpbyTWdGUOnA+N5prt8qkz7K
rN1n0KbJ/fScNtVTZdQbJce1L1rEACcTXg5F9v48e8BpjESzVw/KALBhNb4QCE7s7n/Wynpa4ilH
aOppYhjdeSijyeIhh3Kz1WwZsK1M+RIe2cjRyAc3hWq79zkHR1lv9R3XHnz7+1+Hv7AmSECzHPFX
0C9tNr+Jtj3cH5GVULJE+LVznUDzXt6CL9/D7u46tP4jySYrgPALj5Jh2rjArM3wYitDCTNns9Vi
RclbeK8jN/2ZO89alO98wWIzG53htUObDWdr1ij0IGlJnlKIfQ/y5f5Q/cFV/ePMp4stbcETUdGb
w6txHPdzmBzMXRZWOwqWfTRd9BkSz+HD9NBe+2t5rD9Yn4rHdF9uxPwVkAZZov7GNOsb6t/eDomd
MoAuTTHtDLVr9q4XOG3Aft7/zJU9ssT6GbPnOp6L99j+VQyYJiBPovuPXlnHS4hfnzJX251xu6qU
UWMbO94X73z04pg3HEbFyPGrtWG+JXwMGiY3YtPKFlmi+Zo2LRuzAMK76WEgyKyvDfdFWGj/a0K6
Jzcdf9wfnT/r6B/ra4nn071Fs9k1rLievGdw6UXAeVuGDk2mwHUSFYEUkUaUi2uKPlPgMudQkPmA
FFgE5eBElqHMw5xneo8cvQtzSJ604G8OErayrT1CR8Sqh30pC+PoA4wFobd0iIAZhLXmYKGH6wgV
dgWnnwzIWuycYdNgcK0xswQRQr5qqCy3TE4zgQ/pxMEQD0o4tjeBD9DyuQJv6NLkyj1BbUWG4KDq
vYVw+nlKxmTcAa8wfsrNQX8ETMXaWDBrs7qIR1PdEs9I2zFuxmIOesuP4DN7FbR46xp04HnlJBsh
di0B/+NM8lf4LsSQAKAmkxO3O2CFoPbxTFVrQQLPgahHAj/WDykV9ufaKX+jvLXvtBsOs36iyJmO
JIGmLwZg/DQqq36FtrsZIJSaWQj0eRIkLkk+3l9/ayOyDG+Ka8YSc4hLiKcVGpLh9pXlVuAKWOZu
cXNXXvI/YMYyYxSyODKeWIP+fgPv4xmmZLaqd4o6JgzQso3a0NqbbjniX6MuEr/KtGq6eCS2ucu9
6ktWdc+93z9LAL2jXDv9RmheK6ctIY5k9LMGdg3pOUkcuJmmWnTZbnL4/LsRFig/s8vlT22DDryj
aVs8VYNNvs0qY48gaAgch+6UgbZo8hEoigliLeASz49tWo0nPfIxDXQKO3HPE/aPwWX6hwefsjri
BY5sUCroBud35YRewig7w6lnUKeHWJeJ+dJUOY0KJo2rB5bJsRpAyb+/zlYOmCWMMuctyUZkQ7Hl
GMarO7YiRKixA7SzjI2lvHLQLHGUNEvdAcLlMgZ8LvvmVAWMGXLgSO5/wNrT6X9XloKPt+kOYIRC
tMnd91btX2kq7A3Yxdo0LAJTJefSL5JEQJaizQ4CyesL5JIg9WCpIqioGr/c/4qVK/5S2puIfIRY
V97HXq+na1/z7ElOmR3COTx7qNiYnqhddHDAFIo/Jba9BZ5c25eLMDMNkJzqZoSZvvKg6tZ4O1/M
0B0qUSOhcKT0ho2BXJmmJXqybTFJdktk7OVFc+3K2dlLbmwpo6/dx5aYyQE25PAOZCLuZ55D2MnT
Azg/PSAyhpdAo62zqfHEixHSaK322b6jfQ6vMFHL3/cncO37bgP8V4CrJLB8uPSKmKaGBH0J8mxd
aj297+GL+xRzANkrxz49e/Ahr5IiYsav+08mfwzA/nHPMW+B4a8fnraZNXEHzz5/NYLPTuAEVfCT
RV44hU5wuURf82Avgsvn8zm67PHf4+m0P+0vUXS5vD4+gx4UnJ6DH4fDr8Pzr9OvMfjV7x6eDqdT
cDi9noLTrwcvCHeHMthd43i32308HvG/L/FLeIwP1zjEc6LofAzxb3ZhHB7Pl2i//xx9uP2zMIw+
R9Ex+nzMgi0GxepKuU3gX9/LoK9L1YSFiGZ3/zV3fPtD0k5AtnmgnQ1z7T6SvPV2BishXscrEUqT
itf7o722SBaxis5pkuXCZKAKsoObdmEx5xtLZO1Wt8R7zpN2so677DSnPuQ4jaAvjaM5fi9csCy0
ONrG85SPTwKJNl5usfyj6bg74m65VK0cJP8jOV5re5xmGK6Ys2mflDGTzy0xoKqYJcXGnXxt+BbB
ykTGCld1xk5mBz8f680ptk7BP0I6/7sLsD3/uyoMM0+FJW0Zw0uyhYxb8bXwUa2ElCud4SfACfk1
KDtLj4ZdNFExtubrYM/la5Pk7m/F2HhgdQNjvZwDZYhmccJDCBiSSDl6l0PEBbfF6Tgpm35oG148
CNOQ3+So4Us060bnN5WxzApsBvuQ0B4sfKLP82Dyu+mg4WsWNgyyhmXeQfQjU1P+6PZgnzoaUkN6
zMBLwIJKDk1l+L/8Ridhye0Jd5iaFDY013porMLuvoC+JLqMnl/7h5na/gwjuyGpQ23ZLtysJviM
hsyeAGIAVnIHaDX+BXet4dFKOrSqZqp3bpW6V3R4x1e0FGkEc8QEOWklQ9o45Wc5TvWj27ljaCsv
23Wd7qZgNMz0Y5Vw1HhoTyOlIB3Ou14+uAbbgiz+e2GYS2xtnqvMylp+03GT+VPC0yLMa7HVs/v3
HcD0F6HdhT5YNmGAgdp9Vt6z1jr0jNjmW/Z8K3VdcwmxdWDLxb2xdU7KF9dhMg4sLU9d4wOX4cPD
qg6NRkZVQ59SCRVcqwB3qko2CjVrQ7cM/wBnQI4JZUTUnoJEPnbp2/1Y9++bhbkUcp9NMtmV1cq4
aI3uwKk/H6HjLh4Z663rKMwy7hPH391/2doULQJrRdGuhfp7FbewvznPDe8vTTp0ZzN1ARAQo9xC
k629aHEfhDImU7j0s1MLsOT4XXcs6IZr8/3+Z6xQjmAA/98wpPJibHpXFLHjD6YdJEDpTEcissoO
NEdwDWXfQ6tTubQnAbTDHRrwPIUPptUP9qHOi0300dr0LWJt2k8jrTu3jPnoNXsQuvPvahgpCamr
5C7VI7SCSD8d7n/4vw8Pc4nVdbTX9j7DFjNrL3b79sHM6AeDORvJ1Ap131xidMe5MHXd9uwmnDwj
1lntBJhEpuQnXAfUg5Pm1om6Vv9MKiXhuqcgFJlW9nyCNHNfgDWRTFFVKyOyG4O+KRusmbSu0o2f
t7Ko/gfieztEstpuYz8R7KiThMRZNupLC1VOK9Cdn2ygD1YmdakCn6oyLanrlLGChmoDnCUuzIYq
oIHtsiIiGW5A7QSV4/uTuhJalgBgZY6Vk5eujOu5QKeVNN1hYA17X+BawnlhM1iSjpgSSt4AnQS+
Wdo7OD4W3rsSY3OJ4m28cUxrM5Xx0HhNgBMwYJ3XgvOw1aBYm/VFKJnLvpO9Y4t4qvXO9t+IbEIK
yxT/7f7wr+2pRSzJdDMA143izphDz6MBsv6Hzd7XrDO9RXiAqDwRw1RLgKer+tobhtzzLN2qH9+q
Qv+4jS0xu470dFFO0xirpAjgh5sTA+cgCXq2t5N9qu2N/bCyQpe4Xd8bBvTPQaFuwIcLXXvszpw3
xv7+BKw9/bYL/8o0MldKCpVbEQ/V2D0OiCcIpvmWxe7K8llidc2xLVMLJrOxZxoHYkhUuoS4NEIL
eBPDNv7+N6wsInb7+1/f0M3zmJV6bkF3psfGAeNVs6QMiFQbd/p/Fz6g/fjfF7gQg3Sp6jk0mNJ2
B0ofQCI1ZeWuBqP+O28zN/RECwsC6PrTNhu3oIRrS2xxY6Ag8PaySuu4aTovgArvD79vWSh0kwWO
m2VQAK5ZnBneVl1ybTUstvuUeKTqeO+cfJMkQdrA6LUFu2bjCFl7+mKz21Wqy3KceTxSuDD5mWig
+Jt574u1bLHbx9GE5vSM61XD8nQnDCIekTdXG7XhlZTcXMJ5ba8fWTpydqJS/STaVgE6Kk8lBc4t
B5Bz4lDI7acLrHB+csPegietHIZLnVD07UvDV3kdJw6AVip0u2Iv6aOl1ZE2+n37Z4nxhaloX5W9
w2MYlWePiiNTgfC/0VwzD3i/d+3RJcQ3bQWZTBdAvSz/qJK96NHIEVvM7ZUAsAT5NnA/nxNqtGdY
aWjYJvA+SnO7vki32BIjXVm7S1BvUTfD6HR+i7zTu3Spe/LZFo77/x3C/nGUuMt9Du1rpAYVJCEc
KSHNIiv6SBNZ6GCsyuGJNSn06Tl6PNpym0NqlxMN7AE37blI+wipEeBwspLdocp764tnCjTHZt1C
XHkAM0scLdOtnqfJAENutnj1M+tII+EI0ogrtQr3oSGmUwZJJeWZuGWTBDydoDk/U/MC2gMLtfCz
cIbHR6gS339x616BpJBZ9mNXufO+1rx7MpOBn0d4L1xKR7CYwmMh5IQeYE3ifKgA4g+rwVKfKPCx
+3miOI9zSl57yQeAr2dzn9hO64XI7LNXnuX2pYNawrVL0GWkpHJfppuEJfHrbz4w+9+dDjSAziQC
/gGmedCuQX7aqjQ+qbGl34Av5fvcKOxpDxXubGe6o/dMLOk019op4Lqet2p4KtqWXE2jafb1ANMS
+BYYnhcWOZ9hOZR4JS7cJvPCtEErcmfBzeNjnhoEAt8GLCQ0zJYuAkdChMjcHaDcZE5B4ZYFBb81
aeOUzHTXQAj86mRcPmvm27HTSvmYzNZ4SSiU+pMZPg1TOzuXUXn+h8zs3ROcFKtzX1B+gWK+8wpI
PEO3ryjOKaoyB7iDkK+jT6oqpCWS7LZIq5A7ojzlZdPtE57UP6pxMncoipRH5jn5icwtP4yg5hyY
BjiXDsT/7tkGhGUyB8YuBNINOzDe250xuvABcvLsk5P0zecKn6JDU44+eDx08M8dgNOBMHpWB5aC
9A1cfUjo6fzJczOIjxuaomLiijIHsKB280MPAYojZGCw+BQsHeyyMw4mpdORYu6Cxk2Sg9Vp3Cmd
sTyRPiG7AsYZD6j9DOfWTbPrWPv82MBhN2jsFnTthkqg6DMxvXmwFIAFiqU+pFJ7+ylx3SZQFoU5
Ye4IN/LK2oqggZadiwoeIM3IGJyX6mmHspkLLLLp7Tl1UEZyxIRLwqh3k+dM1m5u4SDpOjhgDbjx
PBoihROOIdOLb2bqS1fDzJvDc+VB+QQ29zSB9UHeTEh3iUkCQAZdwPkV6/euO6q9w4r5S1dBgLAV
tDu3HZMnAU+LX35RtFcpmykLLa8HBz1tpo5Eperg1KPgOuAFdVPUXSR0WrYwfrBhYTR78PpIXf0J
vR1rlzSm/TJ2qX1FY6zYDe5cnYus0lPsz05t4JCo+l2dZybqMxaMZwZuBW0HmTWrzZoXdy7zQ1XV
ZohLZbGfjJG/EOKVBz+BlG6Zpc8pNiHqdh6L3KIgZ42uW6CS9LeLDCyk5miwyIHlXVR6w3x1hoSd
x0KTkCkxBFXP60hJMoZ9Namnzp299ETo4P3KqQ05KGiPuV44opB9yIAND3x/TiMFHUo7HBKLJCHT
Cn6TmJsfZM5l5BXcAIM4r3d5AaMiNmbwB8HW8sdQ+lSeXNra0JBvm+8zF1WoRpWfBAWsNTVdETmy
yX4lrJ++cNPXr5nmzbECw/2XgkTZxfVK63sFHZFTA7B+6Ja2e8yGSj+WuvNCcNXbSMKv5JLzjB9S
3+v2GkVqCqcsh4ows1R/ySCmBGR7Zx0TiOKUj0WZsD0RYDvDEsiheQBhO/Hd8urcPRn4XxV4vnJN
2K+MHCbVk1Vcen/umsjQE9o+jLDePlOWi+Gd5+7iRpfeVG44n5PY6Vxnp0avh+GGey6autvdP9lX
7vhLRsXcgUWh6jqJM6kOtki+jwJNuboYfgBiuoXJXTt+F5c7V/iU5wmKZdbUPt1U8+Dw9C6wDo6f
/17u4XCBq45dQZhgDOeLtFAej3C9Aq/8/vis/PQlmaKvuAE/JsePVVv9sKzfduG+3H/yyrVnqfVs
j2ZtdjfBmtpBq2HgYWbWATG2koGViV0SH8ALBvjcLsWZlfRD0emjk1f7pJu/0XZL0WJtbG5f9lfm
JjPwRic7EWej/+zkr6z+fn9k1p57+/tfz23gk9PBvV6cW6E/wLrqjfTp8/1Hr43K4q42wsu8JjVo
tJK6O8t7KLMKSmpXlKQ21svarC52LCrErqULjAmuUnDEq9hBOU/3f/vasCwSMAmwo0MUHu1bv2vx
Ym2JPq6NyWJ3NohjXWpweZ7YC5LGPdSeoqZPDjBxC971y5eUBRwCUOyaCLSZkNgFIIECpIYW1f2H
r4z4kqwwDjNpDDYI0Fd6mPrVnopKE05LdlVm76sdL1WcYUttc6AxBQIvAJ7AtLZsPqObsr//BSsT
uxRyZjRl/ph40KwbEhqMtXMAeK+M7j98ZXaXXAWHFg4uukl79szXHGfvnDhRr/KoMN47u4vtSuey
k6xMEWmM5mvv+xdoR29E97W5XWzXTFJcOLMRu6k1f7VVE9nKKgKoMG0sTPdPNfEfyZu92K9yEFM6
iDk59RCS21tpmb6psvGOA534fiJpsetaS+0cJwNsXDs8+8Ab6IdKixVpeKPMTXsByuDZE0n/ZPCy
27t2Qx5HN2VfoGtTfgN4qLuAIZG/wm4Dcj+pfTMThC1hJa3pmquh2TntrA8UErawTpX0krMOdu9U
wrkz0HXdZsE8jOTX3BjtbuDG7yqf5u9t5bVRX0A8NzIVFOujybTtDJd4r3sFDiZHwUk44naP8waG
fLqsTzqvp1MvqFWGrSbqmmUW92ANKFtsedeEhR9VcMrTTB58RbM92nb282gBbNr1/Tjg2WgN1zYd
jQAe03NkKFuB+1QEXQn7YzQQUXx3DXV1gSv8rmmpHmaoBe+ZK+aQjHqEZjjw1GlkuBnfFe5UXEA4
1V/gAuiFudeDPtWOVXXMRriUHXrDoV/LAVwnOMgaal/mAimOn3MT5oVld4XdQ3LN5tw/8JnwZ5gw
DhHx+gKOnozD8xFxPg06uB1cAG2RXyfpNaHXl+zIM0dGqSMIGNDZ+MOB2O+ewAsZdTlVvs640UZE
w0+xHWYaI22nPwg1+BloG/oxgbBvJGTqFjtclO19mYkSeTKkBuYdYTrfK6jrhyVr5zCbm185cuxv
8zSiMuCb9nN16/s7mW+HpmHlX7jr56ElDfaWzXR6sVUHD7wSXxQ58I4/aza2UBVQXVDDie7MqwHo
X5ayFxiyQr+izoEhqFVaBxMxPD+qhJ19G0B3vN3dvM/C6jIP5kkQeAyMsR6v8FOrD2Xhd4GUE2Tc
86q9JnmTHAdwmE7tnCBnUQlcOuDSJ+kZP5ODEJg6yEfHwqiasG3YVO/gJzWbO+kV9RmXLhm7jqM+
KJUOO00KvYf8hRDwB+xlHzTwr/4CyUNorRTwgfnEsKXAPkfgfwO50X1kvsRVjTjlV65N/3dvJvzH
jIroI8qMoCNbzGph21mrV1KZLQXeKdHl3qGe+ziNzEZCNUiA4Ieku6L60sWDc1sB2qnPFtSRn4bG
NSOvUy78X1u+h3oS2TnQCpABkzCvs5rJ2Hf13AK/AlW62uZlTCu7LpDcKgP5MS1i6RnW3iYy39dS
mqGDLDDCNdZB7UPII5rM/cOIfb1zCYSk3c5RByfRfFf5It+b0r0lMYXc1XOPhL8YrIca2JKAMnM6
QIKqPEpR2BEcHXu4QRb9Z6u0IbKbNjXoMHMDWpLZqfEDn1Me5kz3H25pyxMilY6LmcyR6DlkDiul
W6xcH5a5XtnDOq5I+LPLJjABMQDzwSO52YRZ6olTCa9MWODo7lKTrjwh4/ReM9QW9hX27M8UpO4A
mdIQdJNr4LmqL6Oxa9uPmcecr2U92hHAu+MFSEi2s1gFHSWjT7spVCLBlFcKZoYVGHdQ66K0624q
A/JoEHeO1DAbUBod52PBbC8Qtl3FhSh1aPu98UEMXsngeSq9Q9Ez/Q3Wj+URXHhrn9DS/iwh1/w9
NRAwYH/VHgrf1C9FliRvpmb8NJJMBnUGGjGKGXb5kBOLfbAmf77mtq6eMsjCRwXAEEcFlnGcmJhe
wd30sTKz8eg2PdlV1gwIE6v9HVWp+90zFGg8o+6/gcKngySnJsC4QrhhCrI5JNhbvps7s/loaLRr
5UAlB5/YS+MK0Xrf2ii5FVaNVW5OyI5tY652raqTPec0+1jNiYbhNrwyKFO0DKCAPCGtgFFRWXhI
XVERFmbmhCM01Y92iwJh1fugRQ1V0BjpLaCb+dG0u+TUMNt/8hp36gLtojIW1F4p9hJM9TOBftaT
HCn/P86upDlSnNv+IkUgEAhtIUc8zy5vCFe5ilEgEPOvfyd75Y9nkojsVYc7GhJJ90q69wweLu/j
rcid7AY+3IPE1snZrmdWjUqOEx9qy8C09BG7Nso+fw5DI39u8xzZzyjsjSPM5IUZTQ6t9yi74qA6
39DGiB5knyQ7WdQQCIdLqnwjGnrovo3gC0jBUPeAQO4+7OXwhzhJi7og07CcrmExWpFwN5UIAVMW
mZ/L0DkUOk7gGEK6PWa3gtdQYngWtUw/73APyoHgNT34/U3HVmuCyJVVtjd6CU9ks+evaYd8kgCc
sK2g8Q0gEaPVdRmJ7q1XzoDTd+huq5I4MGNzIr8cXfWmICq/pa1OfTcizh5S59G7DMfsmvI23jdh
2T2qkxtkNEwWsFSg18HhC/d93iToxps6MFDSh9S9OeDXmO4IPmTGdqEUk59lEej0qNjSXSXrxocZ
fR708WD5FbyJ9r3AwWUskVuImH5T7UQfzKrA5jGJvcV/DL3EFSIAy7bGuqrdjc1bcZ3hHH5nQIdB
oV5K6q84B8ariWr7FfuPeRUWypo82iGL7NBBeaZkgDt2aChzUwwwk/Z4Fuf3WdMPu7KEnyaq+MWG
hx0cwStSNZ+ID/aempQE+SgR1qxTj1WvzWOYyGkH93YbIQxgiwit8RHtmUNcxPkep6UOK6di14hd
di9H4fxpUEfcwBs13fKsVAcUNLs7kVvVIQ1Dyy+sWO2HUbtH+B+Ou1ra5DZWxPTDrCG3uNTQQwcX
1Y2jB30H6nF4n6QpeYJCbfXSJDR/aYemgPiZuo/zHJXaEo7U2BqSvcEKfdrW2+t0TKfdgCV5YJoZ
qDqH3YaG2NZrlujrHN7Jv+oUGwC8cE+KF7QQNw3ogbh0w4lxGEnz1UFizcPentxn1LTvJlKjdIfa
/GtVlvIzQ1EREqko2AFzBythOI0/OIZNH3ialffwVEr/jm5T7jgEyK5gcPoIW9R0qyKW7Eu3Lq+j
0aRP4AiTr9Aq86dukPbeyIAT3dXINLdwagY5IKeDJxhtP9vRNf/x1jUDfPCwNepQHeM0ZI84aIu9
mMbxhemJ7J3BZF8dcPy/pK3p1m3qcIdWV+FpqkDOnRrnTxE22Y3dFdNLhGIvPKHjonsCxyD5VF3R
/MM2Dy91gd7eZ5po9dAlDkcXvK/MRyczeAy7866zPJ1FKE2KaYATb56p3NqyRGa9F3VhgUtXqeID
NmyNuhplxS3wviDF1Zm4LSRpr8eMmduysslLNVBy1+cGHCAm2Kij1Ng7ciMt3gYlgOAbZoAv4gHf
5/abdiDDS8PzEmu9VECOS72JYXV+j6YIvCMUjmD7hBgoqubmKzUkqlYDrJ1dq4Q1VFxKf9Q5fSi6
Ib8pnMba69zCEk9L6zqUstpUhRvdJuaIDgxwEnveuPZ9ZobZSzTkkDYZnLrbRiBnbEVNug02ZwuO
uBbHDsKF6w0oRB/qoRT3fWOANwEzIbQDhnLcYvzEVxin/Al18eHU7mm2tmPSa+i0uwBM4nR81XbC
eIegcOv1eU99IUzz6EJp+djlDTCamo7j1iyiCIL4hoRvfe0O6N2EdKMSWHgTarNHu4fN2dZEuf4u
gUTjrahhTGzDmnybNLrdliGL7srYTm6JQ5LdBLPwL5JAUBOl8sHxkBzYnVEDbETgyCwTnt4Dcdbd
dijp/NUGGAmQCFJAiw5RA49a1KIdu4LNa6jq4SbCUe8hH8CrLyqSPWgC1bkNrmojcnyjtlY37i1u
OXszLNy9xcbqAaUu9mymNfHzDGjVlKl2P8Li3IMdmdl5MXghnqCx+tuqgd0neWxAibh1HuGynuf+
GFmJDViUSFeIAku3ylkhxYQsoR2FprqKc+nr8R29Rw+L6fx9e+nhs2oKxLQNHRuWunJC5dVlUNRf
XbrSxl64y8954BoF5pEMeHaDdYjUD51Rz402LfBj53/8QiViTgMvS9NoWAcE72gTyIDGd3xYk61Y
evQMqlLVymBhTVBDEbfY9nEDWamjLj34NFjfqoXQk2ZiIFkYOAYJ2sl+UTL5fX44Fvr3c4J3UlVo
XQzMDTLCgqFx3rIwv0YvIvfEaD1XYbryCQtrxppVUFyWdrByj+srFPg2QCoAAXmbringLC2aWQ0F
tX2BuyFcjhOcNHsTKCryqyxdfzKi7flhWvr5sxrKWHblqGMTVp8F7o+WFW+brL7rjS5ZKdMswZet
WcS2xMlIDSuBK/hrwpdyX2d+vJEvzi/uN7isbZxxpZi4NFiz6A0NLfigi+oq19DhUhAUR1YlSEd5
vDk/WAtvmNO6ISHWuy70W65cG2m6bj1cWjxoMEJCa3f+DQurdk7obrTbF26FamvI+9YvrSgokvqQ
lka7Aa9s8HiCYs75Vy3M/JzgLWVmcciBqKu0A7Kqu8uh55itGU0vPfw0gt8CW4L5mo4GWjtV+FQw
dKFtDef0NSGEpaef/v7t6YZ2wR8hzqn90mxI8uYwmMzDzPX8wCwkpTm1u4zBPMtLigM9tNcJDuma
XyYGYsy51XwY4iiF3AicU5xtKS1r4+TJLa35rdNUamUN/WcI8kNd1JzFdGGEuAigqHlMa406Dbox
0yYesq73YtrZH7AZd14nEfbKz/Na3k5NkeBamo9HlGydZAtLMAkMtKlxcO7J1yCBRIgBwvN6F5CR
WPeXKeEac661SVNjyHJIMDfTLW1BykAGGgEScczLWrD/2Vl9WyeVaSqgFSAEGQLFfB1lFNamhA0f
VUKGlcWykBLmHGkZmUxmbWkHU2n4ZX8suIv1YuGes3LgWXqB+79rHbquplYDrJY4jTw3+8rFPXSR
PbC3Llrtcz50nnI3auG7EtQc9RJQOw9JJX+ff/ZCnM5ZyjyJS9x3WhPEm0cN0cde3I36MulKY05N
7rS2OIFiPjJk9yAL8gD+6EpqXMgAc0qylFNEI7D64X/tvk15EeSZXNlClh4929Gt1uL9oBpIVNJ6
2xKOyl19mQKT8d8O/G2568p1O26YuHi2IFbp2tMaqyZdGZSlhTjbxzuriVBKwEJBm0DkfKNQD0m6
pwIUsctWy2z/jlmX6KGlZoB6hCcdrHH6Szuf5x++sLHOCcaWiAALCmEHgrtDik4IjCUn2T0LhwWl
XfyDzsYaX2thhudc4wglkJFBIx90jU8AVfxQrp3wF2Zg7ssy8QRFSWGbASDCzQ59KXkQuIPd0Q5X
XZmEMl1Jagtx+//cWaYxE2SMaWDCCsYXBFVCi8bvnIjd+dlYesFsA096u5DKrKCeAlLk4D470+1Q
XrjJGqeJ+RYGbaR4q5wa0s7Krx0A7Ir3tHK8qnQuS8nGLIajKOcu6oIj8M6F2Ogp2xahvcMB+qVG
o+XCOTD/9yvKQkoUwxDM4K77jZg8UnwJcDfPT8BSOMyCGQXjKa1y7CpG8XpS2aeH4iQpVXpoU618
wNJqnYUz+MWDa4SwK5OdhUZstCnreFe3f3ALvuAjuMA//ztEDDURiPbBcilscEiLnkUa3cX5vzRt
/Iqztf3xp7V6estsA9ZW0XY102i0ETBpOeusQIgEkg8Wr16gB2M+xDIdXG/kGXyfQBbfkjRGU68o
UDJCsR/4tizj7f2UGv01WDz0WGYxA6DS1T48wvLUQzAw4Pc6SLXymFeofTYwWwK0wG9Vq65zrSHj
3vZKXxcQXb9NOwrx2dK2H1Erd7a8h4xJbjbxKw44LYqmowIIvsri5siGLNuYpmhsj/YmvDtt1WGE
yiJoeQxXWPQ4UfRtJTvYZdy8Oma4ph/+0/o6Ddrp799ikMauWaG3a6JblAH9me3aovGGqX8vgays
u3qlqLI0N6e19/01ltswa6Tqqq4PFUrAKegZwMKurOCfMvnpI2ZZCgVFsxurSV3ZkECqrWI3lJeo
a50ePctR1jQMLurk1VUaPbq27U3tn/OBvTQis9wE08cMMkMJ/ECyjzpCkRDt2Ia9XfbwWU6qZB9H
LQfYJWRgsSfJVvFniF1tL3v6LCd1E6x42zGfgqa7IoPYkBZeycnKw38UQDiN+CwdjeAqJYk7ucfE
yorcT5OW7RxDoufLu8KHVoC6ElKgOp25ONn4blhXW0k76ZtaN7AAbsQOan7VRttkzYNrYa7mtNbK
AnGgSnsD+sbTR57BfsCtjD1BI3plAS+9YJa6TMDUrZIhBRPT2erkCfSljdJ/z0/XQnTMaanUNsKo
PB3XJC8OlWV92lr9u+zRs7C2wFfjZqLNQAAFE8b3tF0bkaUffRqpbwnDjYqGkQ4jEhrDCN05HJ6K
QazsRz/teFhic85pC1PaLlOnYxMvX8FYeLFgJpu6ELhLe73yjqUpncV3WxsOqMC4mrQmg3LiDagc
3gBRtPMDv5C2554xIei4nJXMCMbqdz6xrTL/hHXpjdhmSLIyuUujNAvzFPB2WMZaQ+Dyp9r9yLTY
TnXt20l7vOwjZpEeWtICrceE83mVVZ+24bBDUhhGuIFCHwo6adZSNJT48Pv86xZmZM5GbSal3aZJ
jcBizpWR2dusHA5O9uv80xcW7JyDSgloB66ET4nDOq+wPyhbefDSz57t0AyI+KZxNQ3GweY7tHWu
bD3cxzVZ8z1besE8iIkZDYksjSBxu8OUtBFgP+5dAhuC8yOzsFbn3FM7nUoTTLwhiLrypsNpyquo
9VRqXOas9Dd3zJWy8tJ7Zlt10TiZiGPERDMOehur/IanfD+NtQVbbRI4+VqHaGnAZqE9tpCUy2wy
BVMzRltp2OFOEMG3di7Z/vyYLb1itoHHaWlmUwg1pzLvA8LZW96FH4lzCZ0RCfA/+Zxv2VWKnko7
jvoACjjQQHM3oM+9ACm/kvus08+cFzZPz59FNlrVpZFWIZIfA/sn0qSDIVhlQZq0AU2lBwKx9CZY
Y3xyPdAr3IrVC8XpeAtYXLQHiTCRHipGsMSbMqH8uCtRZwD69TCUhRCbjEUJAFug6N0QGY0AeZIY
LRFJmjuIhhtvhWvGr9NkT3+jpC13Vtv1D6A/mwFEPclDaqpu03MTqL6pG/uv8xP2Y/cEnzwnv4aI
/dC0DR2YNTh1tIWEtHuw4dfZSfB2dPFcQZxKWNAGgIjToNSmM5PL8uicAQtgttGadd0EA3lIgHcF
BPamgrZ3ig7X1PSb81+4EF5zCmxXRWDZAxYTJKRVm1TqFqpKZlCFxUeWOfB+a4cL3zRLSLYy4w6K
DaDzy/rDHM1nKwXKvImGzpN6/AfVjnglNS2E2ZwVyxWfqkEbVVCnmfDjzKB+Z43c67q1pLT0hllS
okaVSKPFqBUA1dxpXvT3kQM4QGR2xUreOz3qh2CbU2PB8mviZoQ+geD1b1uSHW/h1n1+0k9D/tOz
Z3koagZw32AmGIwZAMvk2ZyMLan+pYZcmYGlVTU7ZMClEqDv0KoCFxKNXiybmyx1723R7NK++8et
+Ov8h5xO0j99yCwjQQWYx0CAVcFQkl+hBO6uq4/xkN9LqJU7anjvGV/JfgvzMWdLAakMVJwKoZNJ
zQ3YkJFH8+nv+c9YevbsokD7ocJmateBmNpD2rrQdqXTmj3gwlqdk6VGyWRHUyiNgNu7tUL9MeT9
zkggKHz+xy89fxbXwDuhpm7mTdBPQO16uQ3gf0lT8DbL2nw//46F9TR3i6EG4ZyZkQxkn2fviQIF
V2mWHU0Bf6Rc2Qxo5rx7Ov+ypQ86zdK3bbRTdCy6CRJYiQZSNamA22oa5hwr+NSuLKalV1j/+4os
7iLwCDJ+FPQa/MQtB42y0yvBt/TwWXSXuRaG25VVwICa3ss0tiBPChfuVjXFw/kh+lEUAvvi3D2m
F2k1yZxnQUXTaYSbF60+40QnPo6dmU8ZBXi8AFrPkzSHR5PmgFVPVImV9y994izuGaC5IUdKh1Rj
/zsfUcF2xg9VXVjXmpOu+i4xBXipMhhs6HWgPVccDV6D6yxWZeUWQn5OvSK25m2PKuKxMGA+GoVO
v9e9XoNpLST4OesKBpRt3FrQ7MgLMEbzO1EOnoT4kjM9nl8ASy+YBX0OKcsBYg0qYLHoP1qdQBim
ncSwgwZknHpm6CYrZ+algTotgW/ROLKWdlZH84BktNlrLcS1bEHdOf8dS08//f3b03tAlEwY0pRB
3QL6B/V42w9NQM8ue/oszOveDCNRhfjtFbsZFXmKEAyXPXoW5CIBBj/tahnYRe7etYb9rwW/ZCXd
Lo3KbPsuyBSHFgonAU31cFLX+lBdEq388oVczmaxqzuu7CiFRmM/GPlnDhue0Kt6lt1Qq6quuwnS
Bz4BlmhFe2fhiDAH/lVTwSAkBfH6JoNWaGEQ1IRCMK8qV9YbiG0q37LdP41VvF40MXMcYC3DIgKe
twqmqXgsk+xZyzW65sLIWae/f1usdJQVKQ2owjljBZgGIOzoWtg3rJGHtkiYL9M1H4eF8J6bv8iB
RT3A5JCHJCXIAsVeJGw7wgyh7PTb+XFaSOFzgKBhQvaBlh1UQUfyFI76xeXjhx7JmvHT0vNnkQ3P
0cSwWwJJa5wOatxPZep6WT0dzv/8hRCZm8GQEUSqGr6yAQhot7gYd17uykuAbthd/7uAf5voVGcy
BccLR7YErFYuQc2j1LnurOqOsDWC6NIXzIK8ldCtaRjmGOL6w3VD4n6fa3nhDWluAFPUXalBgkSf
joGREfXxn3Kg3B/zC49QczCg04cZqnMa7gg1NDfqOvsjuEw2g14bn4UFNMcCjmOdFn2KA3/av1XO
WzPe5WvtuR8hYpjgOfgvI/DoJnbZAXiLNvOGpoMDWloSYuc0yPALEPD6o7Sq9lUNPYRwXCgMpTBF
OPCeDjsKtbdtFTkKyj1m7LGIhM8sN363TglWQZ9b9+eX+ELmNGd7fFhMRURPcpdpGV5B4uS6it37
ktaPcLbzm8p+IJOxVrpaSG1z45iTwG5WWtwMemdDTLEjEqqpytga6t0Ra2zrhaw2RxZ2LJ7cGtYS
Rwzql27S0YNa8C0QNF8CBMHzg7a0amZb/kDh3QgBKvfoyitHCTC9iA+jks1lT5/t+m3KDEOBDXJM
Rt7vchRgoYim4o9wKvmFr5ilhaotdEEHhxxtLCRdORCfcqJ9BXSvd/4blmZhtv9btDSiiUOCoaZl
tSGNvIGAq+UNOciLgq0tqIXsNgcGigYM31gV4TE80Wf/wd/i/K9fmN//IvpbaiZFCjVoKyXHhl4P
Tun33VOMQ+P5h/+ohIu8MEcDOgUA02M7hUcD/c8r0lvWtQLBGsJoKOtCuopWG3DQ1VcGAtbWjdA6
oyNEskhVTfv+RBNnEXiiJchb2zGOxBYWcdNlvf45mDAJSQqjU3x4qWu/T0IAb+6BnNie//KlYT39
/duwNmDblsnp6bq8zUC1KtKjafw5/+yl3vMcTzgwnGc1CNtHmZ3Uw/K20Q+1SG0OUU5gbiyVxocs
lJCtHzth39jNVGxrmjlXzmRsQD0Sb2nfR68kzI2Vz/1RSvo00bM0UenECs22xWh2QAjoZOp8bikv
RaKXGs6BoFd6EHK5GYeT9/tYGVs+ZSu6qgu5do5TRAPWFlzT8Giq9i4E7XiwWy+DxA0EKrVaA1At
vWWWR7TKUGOqqhj8XqikQVbk3oxNvotsdjeFnQINxPg4P79La2eWUFKADdJClBFYByw5hJWsdnxU
f1PLVCvTtZBM5uhFCI7a9egOccDEm+rTK4OvOfEt/PY5WrGmkZho7oZHqzQ/oXma7yKcsJ0QNPCL
BmcOWizz1iXlYITHvmejD5qwfQefl/YxDPP4wtGZnRN45ybTydfgqGpIIkS+UVyIAJq7n7R91QwC
whTHPEObpYYe6EbJvl353QK55Yfi8RyoGFq07tsev3s0xtBTTfhuWPZn28e/0doEyhuSxiOxodbp
7s/PxcLONwcuDi0rypAQ98jTQYOBT9+dNH/SAkyWKVaP51+ytKJmR4QJnAw74lZ4jPN+w4rHjDUA
xvcrO9TCmXDuI5ImiW0XikHzpU5vY6v+k+XNndvp5xZiCTSxXnPnEiAvUqQxC2uHpLC0HfEhpuXc
DDYUCsM1Tduf4xnk8P/dbcbJSSxlQg3AKPOHooifsyhfWVRLjz4N3LeNLBGJlmVSJQF4235jQd1v
AnhpZfR/XrHuHNZHBFFlDFWNwMyEfEL9OLV9VIIgK1EqNl4J3OE6zxj6+n2YuDhqUYyXHQvduQtG
0kN0HzLWcWAKAxLMyS3rr8aRPZ9ftD9HhjuH+uVy5BVULxJQURo/zXa2AXMXR/qFu6Yo/XNYuHPE
XxLqbsTcJAHLGniDDYdqhOzgkKzx7JaeP9vQU1VJEUGP4QgpziMcATdDJB5Esmb8vTRAs6hGhoXJ
4ymqFYekZUy92vhw8wfSXDgBs92aw+wCV03EdZalpVfHBqRwkc5zVz0nsUsvDI5ZSNdlx6CAi3xO
e0iHpPauVez1ohU0B/NFCa9EpIsooKraTM3B1fUt7qqgERu7y94wi2xHgNOV1DhmZPKfnd2BSn5P
wtvWpvfnn//zgQlExv/NHFZJCZsojmV2XlzRIvobJgLRDEFMWlRvZWOtKTr/nMNd97TGvqUocOs6
aPSESKyQR8lxvpz4DRRFN2OOyO4fi/QygKU7t5iIRkZHPrgugNB3kMT0Cw17znLtHrkQcXO4nx0h
SY3Mxm5Ku9eUN5HXZ/TZ1mvzvZDJ5xYTMN2sRDjCirTIrIObQaOD6KfzU73002fRXHV2B+lcRDNN
mddZkAGDBguv1u6+S4+fBTOo+WFpVi45jjb7hExt61cyj3wqkfnOf8BCOpobTLTQ/HWIgQ0UW3Kd
QHtJvEL1yJ9SvvKChcGfo/pQ2GCmYCgSuKp6lvAtGzq+koQWfvsc0pdRGWNbxIl47OqNlT6LjPlD
lnpW/nh+cBaGn88CmVU9TyEuF+EIEHe7GknpCLwUh6EAWfOFWvqGWQiDgTAA2oJc5LpPtMXG7+wL
58kKLzzFzMF9GU2mJGPcPfZmcw0JJN8I+5UCykKa46cZ/5Z9Bq6grlUgzTnSYe92TLQ/jvE/FbWW
Z5RUP8mqiA/nZ2JpFc035TQ74c869HH7st9KIkGGGAD3P//0pUkwZ1+SOmXOmjYPYERTAKmmpbEz
VB57aijTm7wRcmXIll40i+fEEcwFOisKhAslqQc3udchgLXv5z/jv672/78HuXNY35TWJxvzOgre
3++OZHt3kzyyPdtf9R50Db3RN3zTL72r0P+yvdIjHvP1Hu0n39rgAOV1nt7oDQ1AwX0tj3xfXY+g
+XrKfyKbFsaQX+d/5QLiwJ0j8ZRLIMCtwiRQcQZBBp2ZiZcPEQckNNEBSfBvUPh3EsCMQ/3l2BxH
Oz6lzgoab2EO5mg8gO9sRYD6CSr7SjC4MKvjAFmj1l4zrV/IGnMgnttrQAmFEwUQStz3tU6hWMNf
2Aj1uPMjuBB4cyMK0WcMCjYkDXjW27sKRZ/XZoJSvo1WmfbS0SqvIHqcrm1CC7E3B+GFPUlCt+oi
8FW7O9scDylEgy77ktMrv6UQEGw6O015EuQs6e8i2XphyI1dBqnIrQW9nxM0eXf+VUuzMssgsOSy
zK4kuJjgOqcgypjbxwna9eefvgAvdZ1ZCmkb0ZvxhEU9ue62maaXpiBukHPnRhnpPwOSWXBlkF4W
9x86BaMY8jtQLgzrldD/r73yQ+jPJczDOA4Z1MuhtcAAy1VPFpRta9bCR/ML0t1eRmGyXX66fTz5
dpMEECPaQ3UJ0qowkICmlGlZ963dbU8GBlFi7Cxe3qS1uo0n3E7bQyemd7iirzTylxbU7PKQQ3VX
ZzZNAier/8WJ8BOj+n1+HhaCe47tozFLlUvzJIANEDyzgDAx9EZCtKZSzsqpYyH65mLobply6Ipg
pjnJd1n2qtz2WNkHI7w3+IUhN0f6achmdBFqoAGdwiuz74+Jqld+/n+F6R9WylwTXQEQZ9LaxRBB
KN51ig3AS/temhtFf4VW9iGbZ+hWesWAqscImgdrr+Ck4V82P6fo/Bbwo5G7LqyjswB6b9WhLnC/
k04vdyoayiCEmejKVy4sMXuWWKDOZyBGdRSUbX8P17Ggi4s1pQroZi4ts1ky4WCfZtqeLFju0Xhn
tHq8a9xIHQpDaAhY6rTNPcPO5B/lasikIml2xzacjFdTgLMZCGJV3Gt0Y73anBTwCFHkxTLr+Clv
CIcRiGve2fBoQSchDV+jYso1hENS+xpW19mxLpzwqi2M+NW284n4bV2615Y7xqFX0z57GyBTYvmA
3PN9HVk0v+IGhOKYULEGPc/kvmKtAt26SEQJUphpQJDMoJsC3i8QXHVMFNIU1zvoVVo+FIiLQ31S
xK1oFx1CQ7qeGNJ6J9mE2wJKzycJjdGOdgAJNocCdwm4qbb5AXVbBoXhQnt92EFKrgbNwy/1iDOW
YvaTOahir8mod8UYugFqCezP4Jj8SsmWvJkjRGP3DW3Un2Zk5DD2vPojIDqwiZTSfqIrDV1ZBv5z
Y/PQA/nWLbzOzsiGCh3e0RDqr35VlLyGQ28SfxWAbwnPsU+ekzKB80gJ5UcPwriAukUN7svR1OMs
kMSeNm24+mK8Mt8A2uirZwn9bKMW8rV2DflqksNRw5zGv/1UQwEL2Bf7se11v9W1UvAAdiAZzdsE
0s45cHQ2hJR/6zqBQqfqnXCDPnjzJxyi7k2kw/jhpjF9KiTNHpldFruQRvx96FuIznIjzTblOLl7
1efDHycZ0d2iYNBYXjn21Z2oqjHzI2gIbo2sGTZ0bDPoHbbQBZmySvh5kRAfpINy8OFFQm4b+JJY
fodFAyeS3OGbvIyMf0mUOy+2BesO6NbBwmYc+s+cKvda5Ob4CtXpaktH0f0lSSy2JTxhIE2YtZuc
d+YLvJ24CcAVZJRDAAdfGy6cK8wLe8zhtaNgqSpG8Opqe/IJtKRgpx6nVkDrLDpi7O09LUzxWEGa
+N8wNlPvMZgQgHXsFH+mARbyAL6S37nRinsiGoB1o4pAK5SZcq9D1mrPJZJSL5O63hRtDxlHHUMB
NlIu+51To+l3ogH7ZITiI0qEeSr4xggHICgjF745+8SGvBjJrLGFhnnSHaGi4D42gAzif7ZdHxRr
9SzCrr0dGxvLQ0ZM7RkbE1y8OYR7eAbzIcNJSx/dzjr1qjzEM0Mebht7SK4zadZPUrgcQjl5fZ86
wtGIOSejW0GMIYeiCNFvMmvaf3bdGjh6tyCD8FG614yY9takVZ4D3zZNuzhlY8A5gi6J+u6QFvRX
Cm/qu6aT3cG0i/49MiOYKeasvU97UUF7Wsl7zZDRjeLEY6EVOrDuBLcyYQ+wCEYB3uyEFfCKUd/u
LGc3AC55q4xyOConHzxFc2Id86ajW4r+9O8SpxVoGEETtuOFBXCRlB7NoIGMX+r+woGn3CUj07dx
BOecqYDAOGth6td0GxdAddGyMqBlQzqYfYlmn6kk27PGahs/hrKz2FhdL25UnYcb/GT7rTPoU6Wi
k/42ase5sIAfqSu5aa0pvRFoJxe+7q32toYc+tZI0UDqSgg1olJehwea1iiaNwncsbcFhCa34HY4
RzfLzANcI8p/hpTsTQOufQBaFwqquhvMbWoWDXSrU157carsF+068gD1a8uGRFjY7s2sgvLu2Mpr
U3TmHqY+6RZnPfjy5DyGkkHcw28JvHBA8Suf9nAaS+KQAMUu0mnTR7kLnzhSgKLZt9eQgTSeRzsl
hx4GNr9y1aO/xrEFe8i82d5NRbFnDpoBO5XB3dwxXFiTKyI9VasBNClivk5E8ftOxOyT1VymOzrC
38gLRad/DSl1Hgqbpvek0sV+cLvwrQHT+i0kI/frPm280NHInpaRX0+96K86lmcHtx2jXRMZahtS
ze8VL+MdM8bkHZKZ8U3XhHyjHa6uJ1EYQZTDOKxwmHkXc5lj84ibjVmV0aaBrvt1XRF+C/bWWMMT
KaMPjcGiQwNR0Vs3geRaMk71EfrIEDzv+XtTdc5ng8sSFHZO11ZoskJH020hzemHbKg3TkcKZ4NP
Y5tM9+UxRcn5AegYhtm02h34te22KcJkQ1y7e406Jh+rSCYPRA9iPwnLYL6i1PAGtB1Rm5OFeYtm
ffioMln/kZLD8bCCLO4h5+DoFlVMbroerlymxHXTsfpeQmC5QOF8Ytw5IZiiq4Tx8paXpf3BzNSG
ynSe/ZZRlgSkg/dWaoHtHlU2PboAm2+NCBwcJ68F1j//P87OZElOXI3CT6QIIZCALUnONZftKntD
eCgLEDMSCJ7+nvTKzTWVEbXq6OoOkkHjr3O+I2uwNWF1UIii3aAJ1TssIJNfdgYQAzxhax77JAhv
EqxSv0sEXh0KsNKxAe4z5w3OsfLTADPGnfD69n6SxP02FY15IcFFk5rUvNlaMwkP8h4Dvruuahnp
2qVffJTSI+EFoC+TOXwpkqGb4wwh6xcvhA+JgHTDfVModZtwRDjYUeLAA4r5LSWEHw1x0z1nrYbN
hACazSugVsECjrgskLEArsqmBdAyRs0k32Lqbn8YTJFxrycNugfcYFHX1+keWRUicpM2uW29GUUH
oHZ/BeFMdtq62X7WYKJpH/1paOv0q+/QNO6N8j+nUOzFdkiaGMl62d002xzpCh49TxDxSWHND+22
dDP4xfALuQqt3gGLqx7gWaavY9f2t57BOOTQYSZR4Q4JEOXIxZObxGn6bzWr3INNWamiuXbmGztJ
mGrDstrAqljf6JmF92MZUHSEroVru61AaTahg10bcj6i0sz00QtEBqYzYspUqvLfrjD8DPLIcNf5
WXtXTMTdzBqHAIiJaNPxqBrFVRyihj7dlVk/75HZ7H0nIOw+BKjhX2w8fNvpzj+i2F588rgcDspL
Jqy+xJA+5I2FfbwnqI1kMmcxdSzJESXhhWCcY70VRoB44WVxFwEagMWYfQ0N4iMcqYpemPUF9E1g
9sJ2qOzzKBhGXsQbbvxOkwNW99i4qLks495zOmcjnYzNseZj8zp4CscKqvdr9PuhDe8rzTD28a41
yAJI0xB8tox+M2VoPidAWG+GsKvvETbnXQAJnAC1nKWq2QaJU+5zjRPVyJQ5+Gglm025M74SRx6U
5NAgt4OYDIzJhCEQwc03I6E4727Gdg/LeVhshiHjVayrorY7LIj4D9LZ9ls9Z95j0/gBwOKVhjGi
z1n9kAVgagxU8EfZivC7bcPizSZpFaeY99JNMDmA0GPR82pQr5dQDGTNC1yyHoZa1TkodqnSveA+
DL+HWTVE7gHNxtcqH4NnQ6l3ChzuPsm+Z6Cki55tBzmkMTqZuC8CP7jtJgmh4JSD/42JysHiafTp
HbBcod6ObT7gdXThLmzV8BAUc/PmGYpYNeU0zps2g7gDW7zmm6I35MZlwrt8F1cB137RLoG/TPew
HDUnd9bqBcF+1VkOcx6rFKE/WCulp6BtNGJCpKMvS2OG1NWm4YfeG20Z+QnGB9iJHecemlt4bMMC
JOeaBNCYeQS7QOYhNWNTpZxRzCEu2dddTnfjqEvErgkOtnMXeJ81mklbmVMKXdoBM1z4CuJ2ixAH
CxS8QU7Ht6IVKDY7vrvvhgJsKtZ2P2UqabXVgUpj0yTzJhn0/CObwTRC9tcIj1HRkPBTOCh/ijw1
Vl8zQkQSIRyZ3XaKF7eaT/nnohLTFpBYhsATtzipri9MPOeD2ACB6AABk6f2jSdtfucOQb0FrRmJ
jek+5Hy842qGhyZU/R6xmVO+AbZdwfXsA6o0EeexYMbuC+aRIEJgg922fmJObPD7czj5ems485BC
iWVH1ob0bGyfIFFg8r+MCGB6KAJFHzLPG45FOEoA7AFsrsouuL8MnbcGEXlnSxoIm32Z3dQFR5BM
4cjy7GgEp0bVhRY9YeGk0N2Mf6begFCclPtbBPWa31lTsvNUVuXel830EyppefLRHg6ubNguK8Lq
sUib8eCEogB6PQh3fp8PG0YQk5HPs/ieIQr0scfurkTSBhluZJg0Fy6q2SLmAh2S9HULBmvAkeEI
4ug8RC7oSicr6/oBKIvyDWe+2FRUSk4RHYd2VwgkCCZdhvBDUqX9D2+UDQ4gmzGLvcKt4lDK/nOV
F84NaZDnupEKiSmQNc72C6BxiEkps/BndaHnx1hfq6ec0+qO12XS3kBEFxxYODePFkFCh05rvW9n
D2uiIrBli2gFWpwp6pJORGpEmzYtot08OsgppoB1b6o2w44TkY0/MCJoBICwHhgRkLfzSaVvpOEI
ITdUIQQkw/LdJFVKtpbT6a0Gq/7RK6si34+TACeyslhTbFrVlTcJqAvIwcjK8gYP6QQbLji6JrhT
Prq+1gjfg603qNLuqNH9YZ2j/WHIC75hBpZTUM7z6TRhNDzCpgKIk5NrsNfhUYpLfPo6EkOOcKAm
b1Wch0X7ieY0iwEcz54Q2+J/9yeFfEeX0ijDDT8JnrFfXcinJ11QeagRe3weutTf2YA5AKH3l0mX
aGS+VJmJe5YxVPLx5y/Aa2Jl7COTl8ySfO0RaflLwuX5ySdkSCK4M6GgCusRSvxpxloAgzPoqr2f
QeKbuSW06sr45IdmtMMqdwJZH5jOim7rHvj+LQ9dxGgSt0SOByJp529q7DMWIX4m2zqCu+cwdwds
bsCLx4SSaaGjoRV650DBeEQpkEZN5mA9EtZia52kPA7YaGVgdiE6IKIdVmLzSEUcBqW8bRHq98O1
LkBrzVhW53Jy9bbNsIGXo+vEqCQ7ZxddfZf64Jv3teftqxHQyEiY1EfMWDDHCLsv3Avuomw3Ku/7
+2Ya+wf8Z/Xg1n7fbEF3UyAZeaL5ns2uh4BNga4CKsqJMyW3QvfY9XNbDOdimqZD1ZX1NmWG/0R5
AMlJde8WSGrtEGdR+PVNyXSyRYKPHycW1RlEZghUG6wYdlihBP5mdJj35mQ4iSgGVu1cO1UPlW/Y
Dg5G9VoiietmDLBmo0IWX0SFLX9jjPxRT0pv9aD97TCO06nBHtNGHveyuA8c8jqPyFNJUBWKE2kr
mCARiIiQFW988xhpQBQOBo5AjvplnGZ6GkiGYHDOcnluDTJ+PeglsXr2p5eg733s24qp/ZrXnX5N
EmX9CBsbftsIXcXIMa4wo6NeE2L6OlFjgxvYIwRqSh7OnyqUlU0Y1j8QhzDWKMwgtyfymc6/CFcD
9T8C8u+lAqEhRWtjbKfreGggG4xkPw7oHpKY/cyNvauswqgusd6y41zhLdb1yTh+/dxOVn01TgA6
7TAbJKL4UP12Qs/nxm34ufIVCp4Il3ppEPUUW8ifX7wZcTHSUnGDrX3zIHCZb0SOzsvMfXHQoWI3
DklR6RFO74aAXvjurpdBtg0HapDfQBEacClvnEF5vLQkT2GhgtCqbGOLju8By0qfwUuQz15AKcwz
3Xys2qk8IBd33LcaMcjoKSp2LcvuwRFOoEIX9l5XiAkNm5HuECZc3LmmDWaEMYT1YURO9Td3Gov7
yyIvdgSCNJDkTJ1fPbKnb/t+hvJj8rBbbMJgy1zbxKnGQguOvAybuYLhxWHqd/q82xPQsOMZ3pvX
xk+Kne+ighZVLa23LKvTZz/FFINw+2aDzHMMZ2A0bgM/d+KJVIh6AVKdnwE/HnaDSCBhxwy0gwrT
weq4DyLdNeMtMil4ipCzkn5OtMCKy8pORx3UgHtkzl5S+CwiZWd8FR8C6ieK9U4d96NO79A0QAFu
m7J6JrnssYocOXliduzvQxVOGz9n5rPJFNkrpaubjpZm17Cs2ZcttlkRDT1+QhiapBEQgfZbhWXw
BlkWVY4DGCyF5yGRdxPm+Vend4ZfNcKrnytbNqj0BPhynamOqUDPjxDcgjtWXp+XcYq5FIEDxNOP
Kqu7O/Tg+eyHbb9zRNbeTghDOXpKjrtq4Mmhz0dyvGwJ78bJQWUIAdkcQ0yNFZfpyQzGTjfVGybE
vPeaVG4pwn1QSQOUWLud70c8a8dYC8f76QkxdmhpIvw0ZrnYVgjnilE7rh64zsUtYueQMh12vtzB
iEdQjMaKCV2vu5VpUiMYjztdnAZ5g1wNN3nkg8rOaYh3s3ODBk8VsIoeJjJ7LB4hWN8iI766FTlE
Gg2CQvdNnTfoNXyYECJ1WTEETfPNRarN1vPC3kQ1jhxvRDI4x6kt2m2OtdtrLkhz244OdgOJmzx1
RZ99ckZjbiF5oweE4KVHF+bQFrvUtkVVYkJiiWvDAPkasjmGDaLUA9QIYYlk1U0fgpBirep+oGCt
N0GPOJbG0hq4JQNLiy2rGqUSuH+RIIWtfLOfoIr+7HZNu9chy08mEUO7QVml/opxvr0v58E7InPW
nHHAWJ9ZVnh3FBb4e9SJkhdFdYNQZU/GsoNQyGmSPA5JOWDq0/whDbCxUknFXwQAfneicsDxRpVj
3geeS34ziFG2I3Hx72DhqTdMalkbYa1S4MgUXosSMJNHzQv9hY0cyVgjmvtUjPXtpKTcZ6jO7Vr8
z3GCDK3d5KFYzblv75Kw+x5iM/CMTEQ/xjjlRyGMr7sA8U23wVQ7N25LwrgFdeeFpKL5hGKOd9N0
Ht+gW5Uegrnr3O7G0Kaxr1TlIlN6Cm69PESFUNCZ7lF2KIIttYT9hMfPsE0eNt49pE3aecgNwuM3
FID+pzZwk09JK4d729ruUzJAi3Qs3KkVOzfX/DXXmLY3bmhm7DbHpP1pkEn3kAGHQUHVQUk7siia
f6JyZFAZG0ajsEvyE3NRodkFTep+CcNssNhV0y/JjIBJhTjEzLrqGcGMZR81PQpy3kyQvm0yp98T
y5JtQ7HMiUuvA4dpZm26bT1LN6kpA0TyOKZHNlvZfA3GoX+GMcnCaNuq6ntuJTgK6FruYyDUJU7K
T+7GjiAgDYPhm01r9Y0XjcUyueo/22ru/S0GZPM1wwnjAXzUAbGUYpbx+8dia2eKi9Nj3bBh6HiF
E/2peS4dKENDTGU4haFRWiEtDJ34ykHxivB4iXswTk8RdU3IsUzD/hbEhxTLc2BWQpIZ2AHH4rEm
qjqWAnlggpfhFf3O6onZ4sx3GniHAzNwP3IYhGIzK3fjusrGdEL4kDKDF+zLZEYpV3UZ9k6IXokc
y9jeVK3ZMc8v9oyrBkaXAVCCKfOmvcSu8JOpnPZucqr+aw3PxcZmHdmzXv02LGRYl6XuTS0C/9xW
GqGfc59sMNugrFDBPvTUhjmqcdLkxa/C16hDqCyxyMbLZrSHvrZbOGpQeVduO+YbrPmcW1Sspgql
eEfDvtBn5DdRpfytsNx5kHkf7EibdN7Jz+Wo9v3QzphzUDQaRppuRYkjJASC1VusT4KbAVHyt0gj
fGO1OzzxYQzQxYrkcWh6hXBKVn9xwd7bEdsUn1nulJ/r2uJ4ycO+hoRDuXcNKhag7+ePOuPjDevJ
uE/rDvRcOlVy4wXIJIDhyNt4aviKrR+M+QHjUTCxj4CPEfa0JGuYFP4fmaU4z/NqchwCJ42zGtOk
pXTYshAJjjhpqa6IN1ZcVkhHX5wbkz5xMPshn9LtmbfBxqH/1dne2+gkVVsxtr9GjepuNDPunZH1
gnXIgPrLs/Fp9/x+H13TLS1RHDkSrTFMsuIEI9mOeIC90boDg7g74GwL+zm/+RKacVvkCjm24tP7
v7pykL2MRe6DopQJt/kJEXLdC51xOAN7rXflva6cYy9zkUfu4AzEo+kJ2XD5eR403wU0HO89HBnj
xCxPrqGF1h7j8ve/zv3TPicVhET1CV6NV5R1y5dpmMcPvqPFafzUSj5xYDQQfJRCHDu24omy0lzR
KK3d+mJs9oO2Dlx9MaWRIgJDctPKawCNP5bLf2gxvIUesHP8sKaDrk8B0eI1sEPwRNHOflyQeHVk
icAwgFxVJjLnMJo6j/wBhzcw02AvniNEsEJW2kPNSLYXNod+mqTNFZPoyoy0ZHsYrNRY6pv61KC6
vkm77CXTeRhxlTxz69GNHIaPhIVhJFlyPeB10R52y+rkw9wZpQAAbXIIOFBW0Nfm14u85B/veYny
kG3fpRXH8AEsQhPVrv0hh+6nG/T793vp2odcAj1mgYTfBuXNk66wwkJCz0XdEgZMxDbwhqdaYXgk
WOdsZixX45Fbjjhs/hMjVQfVvnSCQz3S5CVXuXmA1thDldX/4BCyRIBoPsyyaks04BABmy02IOzn
+4+99loXap5hAHW9G1GD7QMFfalTjd/nwKk+IenDi97/iZXe93+pYDi3m4QdxBGT6EOFBDKp5iu5
6muXXgwbLC9CUTbofBZY93x6GunL+/e80neW0A8g4XFSXfTVqZ+H8ScTqXds28J7zGcI9yHkMeYE
1Xf39f1fW/sIizHE4dZPwHiWJ6TqIub6zsM/5vAKu3BN17ikf+g2Y1jxd81prIhCcHXIziOgZ8Fu
qqhAlrafuUcUKuW0QcSFzA9YISXnDGdJ7OjiOMsgCCf/mBEZ5y7/nUR8kQ0NF3l1krQ9GOI8JQEy
sf1i/sWRPkxwzr55/5WuTItLYEg/NQzeAsi0J2RT0FruYUsG/+wHS680vbUfuLScv6ZD0lSjKboE
kcllDkFFpW3y0jAb7KHWD8/OUKXj9v1HWWkdS/THXCMHAfIBeWLVg+xu2NAjdfgaSfGy+vrHsLpk
fcimKfsqhD+C4qBo4+O8Q1v9pSjNfvDFsQ7SncVC4spIsPYkl2781zvDkUTGytHDEpDD6V72+efE
jj+nonh7/02tDAdsMRxkkwMPQFoXiBRjexb4D6haXvnca5deLCGcQBbEpBaf2wbqVmoy70PsFD74
iRcDAKScEofHWKDQVO68+RMy0nelk1957Wv3vti4dUjZHPIRdjyrvlHjRUgH/NiVl2APD8EdRFhc
uVMAx2aI7zD6yqVX+teS7dEg37zqwxZHZMyJQ1St80ReUAIPlbri8VtpjUu+B1DZ2ZxbTKrBZDec
fR4MgmUgxXm/La7MIH+WGX+1debg7EGaAdWrxkVBpB2RkhxJnrObMdPqSeNkJo+ClA5XVnsrH3kZ
AVaBTY8opCE9weU33M5ywD4Yx9G7959m7V1dfvWvp2l6GIU0TAOnljhNhGH8oXNJufHra9WFtdtf
dF2mEP2etW52qnCy6rXVXvTkygS49iXYf+/dOhmO7DALnkZwL3nl7Tjsid7McSLmbNkH9xh/tr1/
vSHfZ3424RlO3TwznGMUl/JgNtOPWV7+7Gj/unyQCVJwNmcnpBb/FrOzLxLVRZmHsyzJu+FKo135
Cku2xqx6iy3DBIcFTux09xL4v99vPys1qyVaQzp5jVg6noEZC8mpol+DvopoXp95B6eint/K2T9m
6vH9X1v54nQxN2NPRlvdjRisc/cLRJ19DHnQTUrGW5xfB/Ecztfsuyuj1DIdjLgDQNoDXphvX9Ie
+x/3E0Mm5KCDK19kZX5eUjckZQPYoSw70cb88htzY2kQ8QG+OTetGExX+gAu/gd9T0sKR44QeCcX
DXphboDeQSQ6YGi30LtcE96vjCN00c1Tx5Wtg30AAuEgOp1ijz9NwzUiw9rFFx0dyFNk5KB8eLTV
1wnr1i58CLNrr2atayymaGz8GsUM7hxZ5ndGmWNh+iuWwrVvvJifm0lyiBVbOPHzMI/d0AXbRiH7
0/PTZjelmt/6aZ09yknQw/sd5N/NFkCP/w6JFVdiqAMAEtgMrUerxzIG8XGKWG5t3PVXg77//UVQ
Gfjv71iJ0rDIQ+xb03S6VIMzHP3iGLEuVfWhec9fYjgmQUxlRJjCCzOWkSy03ISCfWjUhf79v/cP
6ZzyCYRzJy9vP01FNcQSkQM690gESOmV0erfLctf8jbSFlWSPAfNA5pGKJr5hkM0+/53/nfL8peg
jbkKIRrwBOStFxBDheG3HDeO6+CoZrpVAf1cEnZlw7X2FIue3YVh4iUuJnAXUgVlql8ina5MHmuX
XvRraMKdGs6R7JQq8tCFTSyuEuTWOsKiV5cAPw9sstmpF91RpG+2EjsZTBFgBlfey7/nIn+ZtWVc
yHMQ74j34o4bre4dh510+JyxH2Vw7TOvvKAlb2PwMbk2kOPAD4vSUPM9/2gDChYdOLBJn+EEHQMS
EzdFN1eoH9ivtPe/e3A+z4KcFS+f3m+sK4PFkrnhBwFUCQojrJdsp5lvyuQ+19fyEf8EPv//RheS
/P925foSTj/DmHIaC1jY4KG/sPkQJnKuUof8gm3FwG+VWWjEECiiaclvWuqO29QwkHCDZtyU3FHn
y+FBNPYBvdPl7MQ4w3xhMjG7tJ7gZYFaesdoS+6mUavt+29lpYUuuR2IaZM4QhbJEV+Znu3cVI+h
SOXbaASOy9vBvTLU/XuF5i8JHlOY2tZ4KAR0TvE1KwOIYJj7SKfugbL8uyrnhzrvncsAe8VCuvZg
iwEDqiJYJGsOxIo4zImPdvstJ3fZ1YD6tea0GDW8DGpaCm/ZEQ68b2Xh/upbe76cIb//XdYuvxg5
CiCMJs/D7YcSEVeZGTdzWp384Bq6emXoXlI91OhkwoG8D3yyao/DkXKTUv3Dd7xTVjfIc2iGPbzP
V+aJlQFkSfgom1omIzhAx4zQFKo/8txZeq38sPKmlowPTxncuQPS68y+WPj1ChiZW3pl0Fi788VS
HxYdFbazQ45z1cGHBQlzfo8UzGz3oa/85yz8r21Xx5zC2nIGaUvEbgncL3K1cyGunEutdIEl2UN7
iG3yKWb+pj0Ow7CBtn47Vtikohu+f/8rp66Qfv532HOM1wnp4AGQqVjvPNuyJ5mn7V0LMTQ2YtLZ
OaUp4oL62cFJmgzOghniLK9xo/fvYO3rL7q5mBsZQjcNmGjFXBoRjsCZCOpYyGBaZzp87EcWfR1G
VciBGIhZCMcAsqzYwjAIwtF05S2uNbJFX/cNwHoIhblAFflRFLSOgF/72J7bXxI/MoRUhakhQOBM
4ONOGzf4GLHRX1I6Zu02jXOZOrSoKI7UQbQOakH277/zP3Wyf8yoSwqHID62c41yTy3snA/JhcxU
9R0Ej4NL7rWq8jsIHsgGCjENtS/qvG0q3nhoeBpjtAk2lk36TMuaHaFJ9M/KNqpAy0jFlQlm5ast
IR6916aFZHh8weDolOO2yZorDWKlUS/xHbrxdIuOBWYUtKwwb9F2wnOaK0vGlWFhSesISEMSf8TQ
j2Dcy9kIDAphhBT1bWm+vP/t1u5/MSpoSjHz9pf7r+tdUmd53NfhJ6IQpPT+D6zMXsvArJyiOtHX
ElQQH0bImAonfyRBl58GQ9pX6DpLZ2M8PM8MFc32Y7+5GAQQ+m4L5WGbUJqbAcY99to4CkW+n4qO
mx6C6fd/Zu3dLQaDusXuz0pU4vx2BCoUUrwWp2rOtTrDCiDZF4tqgK1dOAOte1mIdVDFWwN6eQop
AZLWi5jDeBUjTbCKE6SuP7mdRMKq4Ii9c7ow9kbV3tSlCO4DjQXD+8+70hqXPA6lbOcai08pzNDv
PTcMPmvvAher+IQSsFXux8JK/SWWIxVjZUqK+o2PMA2l3rKOwy4BCeVwkwdt/P7jrHy+JZdjMJwE
yoA/DVls3AE6MAeQE1SvH7v65SX+tV4gQTWW8JyCUyefePGJOTfOtcXC2o1f/v7XpQtvmEuPNiAF
Whe2J0EA75O8AOcD9J3w+/v3vzJm/h90IxyrElZXeRovqZJFOKc/gzl1Pr9/9bWmtFgLQPHssgr6
m+NU9gqOm/K+KWBc4Il5C71rWatrP7IYBnQQ0BaOO3L0PHJuuuyxGjtQNMwPRp23959j7VMshgCW
Myao6sURGTCnVtJfhNHHScvyyhCz9hUWQwBE3dL6qd+cSI+8jqZyjrAI5lf688pGb6n6C01paihp
qlOZ+P7ORVHzmyhNuO2Z1HHGvHkrWrBPwKJskQuaV9dmtZWHWur/2t6dmU6T8uRa4d9C9MfjjvfF
7v1PsvZUi31AVnM4rQmrkIHVVHXkK6d+IkLIrTuTMUbUxE8YTdqYJax5Yf0krxwLr1R3lto+qCOo
lxe9OPleR8++k+m92w7dk4YvaC9gpDv1bvexTG1/KfVzYA2qW+GIE9ZMp5aBkw//Cm3VTSqurKPX
vtHl73+NMXkDIbbi+XTuyFzdgsoxRpme0ysHcSs901t0/4K1TPlJS8+q3FN/2o/JW9/JDYfd4/1G
sHb7i67PBq1qMfD5XHbNziT+bkzE88cuvejyPWrvXVWU9NyP9JGx5CHP0+bKba+9l0V3R/EaCrPQ
wW2PnzP0N+rvR4Mytvz1/r2vDFdLdZ6TydrWhV+dLQe6oHhNfLIZyJWLr7zzpS4vcJXpgo74py5z
H5NgvBeBudKn1y696NN4waNiJWMI3S1zoN/DNhpA53j/paxogeHP/G9bbxoVKtsTXL0w460qsmYj
U/ZNNliyRkwF/Vm2zNwYMC3+5GjuO9VPVw4tVr74Mm9L1ROVbBbOyUIZF3E3/BrmEJjPFtpdfY34
u/Yjl9f6V2fmXZpooxE67vISuqfqpYfvP/S6g6v1y/svce0LLXq0cFgHoZgEFWhWJpKO2vN8/FiP
W0rwQgUUzCia9ozhtdvbGZiWoPCT+P07X+sTi/4sAg3CR+5SKMH9O5oGZwdTOR38/ccuv+jS1jUd
nBc6OwM8tAlg959cdZPnw8fG6aWMbuRuUdPCsacQUbtwYAFLlf5+/85XJtKlcE5xUSo/5SPOzlMB
7rv8PQNWA0BY+xRIbjcGAdtROZKYpORKb1jZLC4DuJBtBdINR3q9RlKp8Diwag/yOBt/M8OWVejt
+0/2Z/P5j4LFUkg3NdT3YOekWLL5ndgmdTNHQxKqDUAG4z2q6j4QRjhU7wdXP4ZD2GLZiLWjtE15
mB1YYYvR2Isy1kDE7ZbnQcw+PmxQHIakst8bJHBt54o4xx4EiDqqQVLYOgQSwTBDogvS0zv5Rfoc
uFZZ0oMd0m6PVhfGwhNkq11HxMYy/+hVqT5kScb3jZ+BR1X9nFKEefIikA8urOI/naF4am3eEBjU
53DnElA+EDGaHfJeNxvahoC+zh3hUwy0VRBn8NYchAdDWj0W8x5OfvcM8+YEmFGLA01kLyBqnHQ7
YFXNo7R6fqhMh9xHYOjJ1tWjviW0cW8THJlc+RJrbezSKf8amerSB3MuQPOlxt1ZPmfAH9kXZimH
oTz5XnAAX8p52ophviZCXhkMl3FjGTYxbmuZOdckGaKRjdkGJuMsqouKb2CBP77fxlZMUv7/SRDB
7AtZptNziaTGc+t4Id/4amY3YpRyx2dEquW6zHbGeBeUgoUDvZY9200uGzY6aOznqUgFxtOQxG04
jw/jQMSLA4POBf8SpN9cBNA9zL2lLtQ/CfuOBW32PKWVB28yJ008ZQqEuSrQMdguDkzrFQzotXa2
qg7bA7bvOMTJWi1f2jQZTqF2+x1Yh6g5B5U4wqHqxGpua2wEDNnBz+h9UUKoX4NbwzosRvRKD1IB
EgNjWN4VWgcPKZx1sZvksM04+XhA1vG8y5XXxEUO+2MonHBXzgUDc44Mt/mQeqhCF+2usvYrconY
xitYeOv7gT0FJkj3eeV6x852VVxiLxqXTm3vTduJCOHi3WaCmx9GeHd4JmLIIjqPRYwP+3OUSQ1r
evYxnYr/5xTxrxZaBHg+pOeihYb8Ncymx4G7L4Psrumg15rjYvqB3QUiqNqmZ1HB2ivzjYts17lT
8OJfy3dY62SLKSgAT0IW0jfnBjNnRsYJuQLeb08FX9qpuq3hUItyB0QBoFbZlX69shxYykF7V5A0
YUV2Zry/mwP1OBX1lfl67dKXueOvDwL3MKJclR7PsFJHIX8E4OGDV16sMieeKFTMyuwMntqjsCEO
2sT4MYGsv1SBpmBl2abvxzOfzhh946m8FoN1GSv/MZkt9Z6awsxOfJaec9HCzZ4deCdvQIB5fH8g
W7v85Tv89b5BSFJp26KB8mr6Bn9IbFrQMP3a+2CF+A/b9q8fQMQpExWMkOdAoI4JLLwYA4OMp/Am
C9KtzRJnZ3V47TusPc5iZ0gnzfo+91K0zOZllhLTADu0KfvYemwp/mSIX6CwI6VICXTMrjRgqmHl
2n/smHCp/SQOTh1lyfEtyq8eAD7uBCLmHMap+vKhj72UfWYN9Dpdii5Qdz/BX94SesvtNfuC+6f7
/6OpLsWfqao1B1Y0OYH3WmKG6MPkoLhBJoxNBSgMgdv+LkZi6HGcUWmOWCb5KbEtmCuZoeTRHSf7
ymta+sDyeM2zmXT2Oplg/DZecHKBLuRnMAnFaw7ST1xp0Ak2rHUrKM6gedoLt2M3ctb2oYLM4wEk
seaUUld8aeBe3vXKxbIKUtRdj5IUEGW9+CGdPvgayK6PEOUMbhnWYf4TXLHuV7BtYajMYWTOIg/U
kjub6jxmTp4fMoBj4jBNCXAsTJ2z/3F2JsuR6moQfiIiBEIS2lKDy4Xtak/tdm+IHpknAWJ4+pvV
Kx9dU0TU8jhOQ4EGpF+ZX9pJ+g7JLt/ZUax2nI45KrVTq+9cOIsOYYUc16wIp8NgayfFirqJ79Jx
kGBodBCNSwEMQgsmoWxd628GegtWLXVNfqWT05xiLweXTaWsuxkFa28mXpS3aibtDgxL8XME1OOU
1x7b16wHgTJuvTAACqB8ropBBbQaYscXSQE3YoNi46MAq2EfZmH0moM0Apk6JMUIBkzojpOG/S1k
hROOoXQfx1Hi8XkJaJw4Oxi5ygD+YRlQDrqKNiCU6F9Q0rTPtu5DiGc8pr67k4OE3Hbg010Oskt5
R8IGxLw6eWBuqHBmUdkbD+mdd07ucmDbhMIJIgiTRdfQveBWcY+/AXF9jgYBpSPZeZ0NDFQU5YAX
OsBJoJZ5ByEOAsXnWgCwJJQAAKSddxms8l8pJ+y1AwLhMKt42paap36i+q4BXIkkKLQAtAwN4bBR
4G5unTjyfOjY+C3of+CHMoh545iHAFun813V1Ej3HabwUNfNfPQwGA+qHafNUPLkpuWabkHpkHBW
1vZPxsbxHjQSd6OkJZ/nZpJ7sMvGUxVT5yeO+b1fck6Gr6B1qp2FuKpflojIZkKRZtpgoeht6tmZ
fhMpN6HVdhsJWOwMOJIr74DR3LCxuwWuHm77QT4X8LQPs/dd1FGyyXSEyEzQ2TeKs4DlzZMTueW+
rmi1a3mtfTwtBYs0aXfgj9o/urxBUxW5fgWj2bvXJMJLzcHNHHtPHNPGTndNAZgIoIg4+GbVcICr
FKCftAfQwat0Bg/ZnN97YUT3IUTW+yiM6pdU4jcnOWKbNzNtyUZZOAyZcLr1kFgwicjGzU6lXWMX
wmt6ol6od9h7DH7BpQUgTQPWjltY4nePgucmxqhs/CIGhLZBatXRqacZvFA0E8HJ/xeGaLeDrZMw
SHFcurHcUDzMthBPwFW2Ny2tCBCMWYjyUQIZajK0chvasj+wRPb7aaZkAyokSEwIDNnOtc63XLQt
ugHh+6wuICuRHCcviByAmtjzKrWbCyehR2izXHpT08jZgjKUbVmLfxoDtBhYHjp1kpXhpkyyHGRI
Cu7sCMASnLHuTZ5Q/SMRaZVtSzrn39soRT5xVlZPsVe0iPet4jc+yfonhnW1kSpqNtJtbdefItFg
n5bVFt+r0uZ+PGVeuCGWW53yJk9glLHHECS+AcXEtMa72bR9QgAxsEsBThGwGY8asqJ8x1kGeIZ0
ODz+nI9fc6aLey0J+ryiZHoCKIrfpGlpPc+gCUJu5BDCoHwB3AxEE7d9z2MVfrdAqQJtI5qB3qLN
fBoUAIZgcU3yC4YGg8vCTTvMNEiyuMVJpndgc4+S8lhPQH2EZYtwK2Bp2MMwYH6CG2cWhxy54f2p
JnPvl2EL3nJrlcmP+CzrbWaPjj5w6dqGN0HXYF4DlVzuR0gq603fiOlxKjX0S+UocqzidFKu1EQW
Vg+mn4D2OFVum2o8apsipDXBOqVM3kee1ytr0PNa87Mv5Hmb8GExVHjIUmlBjAvmXt0B8bbJZP/d
ChHcgJUXxu2aKWlhFW26CSww49rOxcZ71Mmj2yEBNlNrVeyFKo7pHcDelDSphypOyhMgk1N6py3g
HBTnMbb3LShR7OSuJhctNYlReXRi5dVCJMOxaf+o/JsgJ3llVJogxmIxDHsv4u5QBo4LKzgCgQHq
cDBJxr7STbJS9Fp6AGMHWFX5nHHkYgPIrLdpdAcS00ama4rghf2lmdfZlcgRsb20CRxRZA9NTD2w
DzIMlToJvLjUKyc6n/cnbvoIEiyg8tqNqsCWv2S8xyn9VUci3DQO5FWKRVGR1sHYp3tWYe0DLgpg
ejfZcJ1bhJvGgbYJva4enDIA6tbP2+4Yq8IHJHVlSH/evgDE/3dI2x2KTdXY1EGTPUNAvXOsU87W
Dro+b17+f5aBaqI4HamrgGRN9dfD/uPYuU7z7FYdfJi9Na8ckiw9xLndP8xLUdpPxC5ytC+gZ41X
vPfZ977QL9dsO7g0xjD37CKKohnYRyDzm6Ed9rZSAgCYOF7pRgtiGi6NodwJresuAyQsAbHkGDuq
QIE5rr8OEpQ9xEiQu6Etg6lDUSmJmrsyp9GhBkRlV2RDdMrmDIaVPlkrYiw1mzHm0UywG0RDEcSN
dWoElmP2nPqp171azPpy+aU6bKnRjMKPpVpQiRG3GSis0J6nfhD3IOuEatMNqDbOhT7n0jaoCMZ5
r6YNBBnyvRlD55lmMKcAVKX7Hx1HjgNgwVP5oEoUGSKvLZ7cGGWBrZ1N9AeyEbwCXyYUzn0FTlmB
dBBRbbw6nSGUbyt8vB1UVKjrvSKEuA83rizZbUTc9q1uXfCioKOvXSiNizr0x6EjWO0y2e4w5HtQ
42hYfgEdYHxktkw2MXyhlu+AtAuc+jh+q5ECTXaWKrw3Og4TKHc83BGA+sC+VdaPfGbed3uG9PXG
anL11aNeNW1s0U3PdcW67TSC669y0uxKnYpDWyfuvQbgOMjKqD7B1M+Qd1E0gL46fTpu075jcofj
pwbscEfip1fE6rdxr6y3GDSf1K9Lq7tpWZVvEjfKgGY+ZwH4dVSGj8RiIV45717tYrJfrOaMNHMA
S3a89EsnavfgICFjk1ee85sWloz2TZkMewGX7TMYLdOpTgngRE6JpX0yHwcg1e6L3It9G0d7xzO9
+7ZkOYpt8L0hUQOBGqDf6X3SeCM+XLMAiBso5y8AyaXbyoNoK7QSC5guB5jbjFmgMatmq8hQvWd6
jvfzlKjTRIsYEFC73Get9SNr4mofcxoyP9bnaEZwUUo/Fk67kVDvVMgJiFIfJnAKGi3Gco80528Z
0okgwLUT8cUe2gwWM3CtTr1yENZWxxbIjfGAFJvKrvHisMsIMK03Dw62nVAFjSAGxg1Aj+AnI5BQ
txVg9ZE32K8z6Na3LIwwv2WTFNHvKmnZsXWgMIerqUE5PxW9u2lkGX6bhtTyvaIDP8tzm40F08fW
qqWNTwmygR/I6Ercf5gOOfawL04rh0MWO+fcOrc9KlnZATJi3D1o3G0QJ1X+TCaeAo9Jklv0KncD
2mp7iGmTbxDblZ4ApY02oJyoI+oOvU8oQmYYq8U9Ek8cIBitbjMllnsauReW+wn/d9A50Qy6M3Pu
h5pioQ0A4oEPRAHAnqXfoAdH2IAX1jvA3mKf9hF9LNG+MNA6J6TT5crvphYOzZzUPIiwQL2LxzDb
Ka7cX0Wt3fuC9GQXzSj2IrOAv1PG0sOkqhTeSyzRfU+N3QNA4daDnJC3sRdhkfxMY4gPMmyOvlpi
+OtWoKDVjcTGWyFuxXEHe1+GY32fdP34dfJkfqps7JFB652rZyuaJA68zuxQiMfy8sBCT8PQAWGU
X9PKY7vW8+pD5dlgGgP0C3Bcg5k4z8PXPg31TQrY6DnSw7IxkSAC+bcNvHqyqaWbHUAtb+i2Rynh
pQJ+B7AXJ1eND3Z+9YKt0ax2HddwLAx2p+9yMk/fIoSYQzTgIiTF9mTyYBUM/51zArBr5aTYx+hw
mJDOgWBuTI1RjvMXIkb75+VpeGFlZFqycHyjWgWcZpAXwxMDvxYRKk+XL/3vzOr/dwvcNGXFuZZA
fGPVxR/VXXJofb7Zt/5tug3f4QlqtvRxPoqjdVPunuPjgYGY+jau6J2WHssolpcNZDCV5mXAkTCr
4B9017YmC18t0581paqFzwLr4akjz3EHjl5M7/OC/7380j7fnXDTRoXx4JyrbXXgWPkN7xF8YttP
ad3tFJi/hRreJelXFh1L7+j89w+LJkzdEks/vCNY0NvtpICYtHLX219+kM+3itxMQp5ChwgZkhq+
tfxo23RLJH3snOlmrn42iLK4fJel12Wsm/JxwKlxVg2QtLm3NXDqPgqob8qZTk06PGUUJJq8ra5b
ZXrGsugceIRP4hwHHj42713CnbdIgXsLJHy88taWnsdYE5UDjyVE+mWAMf/kSXKPvIO30uluCpXB
mdk886i+ufzqFhZ5ppfKYxlIuyl2pog9Qg0JEP7Q9fMh34Bxfd0dzg/5oYMlM75EoW3pYzN3DPVP
hKg4hT5qOb560bh2BLr0HMZQjzWgq4gXm44SJYJJYIFWR0ip+ZUgp+m65zjf+cNz2KCJAmEejkeo
XI9jVBziMT+0Vvpk5+X28i0WRovpsLIJAqj0wNIAkUGbyMm3znCMcSQ/09ov06+Xb/LvzO2TCdk0
WaU2APsNUukC9Y1+ax7ml+w4ID8OQSnfxh/t6SjfsUAm3y/f7fNzXS6MXRMwe6mjbBhX29lFSQJh
LSVigLUNnlcWlUc7i5rdkEIp6ueptqo9QqDUSs1iYWYTxqxQp6mDb20jsIIojwmnB5alvy4/1cL0
L4w5wEa0q4sQOn5M4m9UnqebN6y/VmbkpYsbox8nJnRo+pmDoDW9gP/6Z+rBAY+a6+BQ3DRaKa0R
xAlsNpJbRXdje5QfhoZWK0WWhT5s+qwGWkaIpYCWLBO8voGJJvsSMwtV02qugx6W+z9FItYqkQu9
yzRNlVgY9Tiy5kdehH6lf01Vi23ShNCMeEOTFkDLBnT/Kz+Vpo8KIVCxVw042UzgMvFxlBK/O2IW
Py73qYUZzPRRVbLoUsTvjcfY/Y24IL+eu3Np3JfIVLx8h4UBwY1PfZZ4g6zLEbseL/tbuPSHO+rH
y5deaghjmINJhWI6cqeCtEk37uwEOLB57OWM08XsBZKcrUDUx+CtodOW3pUxtDswUrHzIiMArMgE
yZtNj/M8iTwfGJH3l59o6WUZQ3yYCO+xeJ+OnHCs8JNki9NQe6UlFg6ZuWmbmryC9iyiJSLxkCoH
DjXbtFq12wZBVg9z1CIYvekZUjvS8ntpZyTbetilUJ+1VvxQChzJFqD+59g/ReoNMD/3NgyrMkB2
YvqtZ0P528q9NX/Hwss2LVWEFp4G+hiFL6Bw/DJGvAr0s19SeyJ+kc4rH4qFNY9pp1J2pVXCijqo
sHcrxwp4F30LCtMuh76w9IpjMq4IFBbmV9NThaOL0E5mbEhmzbY0fUJM3D6Pny93m6WLn1/ih1WC
h+DIgiIdNpBZ1m/C5pwl46qnaV5z3C30y391tA834NbgEdEiZBchHAn0a+POymW30ukXJm/TUEVw
LBJrx8KvByYAIbR+VVi+iuPNWNm3Vb1mf1lqa2O20HEYpuVE+qCI7T1n5Q1OYjZjHz14cXpErNJX
wpI15c7S+zKmClZmHUGNLQ1a9q2hwQS7zXUtbUwQtVaIQAbrMmh0eltWzevoyIP24t+XL7/0u41V
wExsEJbHBNKSxIWi0ntxSPv38qUXzATcNFV5TLReMXHv6JyPuSOoczfAduS70kI8JSptyQHWmt4f
AdsMXOQl7xDix65bRpvGKkuEWBggs+KYND95j/wXpEsghmQbOVeun0xs+oxkgyycwcXH5ITUabdW
D3gksi+RI7wyfy+ME9NIpVsCLDayRo5IAAwS8eBxsKncXYwYt9X9xtI9zjPMh4EeRhjqBWH0qOO+
6vwxy4atKPPs6d85e6Xd3tfaclaWbQvzlnvuhh/u1s0KxWZojANVA2uOiDOp+b01tFe2ujHicwcg
rYw48ugpByFuuYzuZmRh7dBW082E48Wby1174VvlGqM9g/yijuDbPPbNWWvehy+Th3Dn2EruiLe2
jlpqGWPk84I7SC5uAecBBx4hIfFtarm/SSdu+qF5Ewgrv/wwS21iTAE87ydQPjU9RnX/B3j0TZGl
P8CE+XHV5U2j1WTVLsjRwPTUcC17kJpMKJXa101fptGqjBs4rQjWmmTUx6yKD1Z0nRmGm+jzBtqq
CigkCvxs9w4pEgAg2fwetoO9ve7FnDvXh7Hg6biBmKMlAdUImKyf4ARGqf661YdppsK5YsVTRkcc
Uj44Q3bfAPGZW9l1E5NJL59ipJVMc1VBRl30BwcmkidAmKo7O2vdLYU6cO9VyWoVdGG0UWNUp0Dl
ZCNiuY+zHH63jnPnpFAa4uneRTivKTWWbmIMaepA+tWIUQVhAlnYRCSI/XmA8tEv1onrSgXUGNGt
1zVdi6ObIK7kg53plzKxV2rQC4PY5JlDm89YJXqJUgH3MyyZswIAfvZ8uasufcpNb9UElAMpbU0C
4MBeG+5kR2wobiKP/C6RIqtyGyEH2GDI6SeAgLvLN11oEdN0BX9QGuHoG6It9hPnO4j0ElB35geH
vV6+wT9Z9SclKtNj5eRdlrswmSBhqQyPkNhFSDCvmhfeyP7BS7V6LmfLBmWU0ptGcvKCwCTnYawc
8pVYZf6lH0m5wmVZWKuaNqxBThBnFrQJuhjcZVftEkj6B1grwLe9t8M/vVyZdZbe6rkDfZh1RI6A
jRIb/iPVANc1GYcKt3sNp+EtFPV1nGpuGougdWTYYbb2seuRaOwTi8tTOiA4ULRjgfg3q7uOXMFN
a1Hc5I6XjDUJ7BDnZJ2ttxON3h3W3V7uIwvjyvS8IBoSBlFi28i8JMoX3hT+LksebSJEYv66fIvz
2uezXmjMCl3YVVPfl/SoquY3qOdBTeTT5Usv1Esc49NuqUz0cV2ExxZZWDiABFbYIZtk7E8Ch0l2
5QU603+oXqOHLyxZTK8LLyhKY+E0B7F+E7w9cxGhDT21tN7Z4u3yMy3d4zyCPnRgVuaWjUqlPA5i
2oY9BJh24jv8bzJI34XR4PJdFtrd5KAPAtL6MhntY+rOt1ZU5j5Wd28ynL2VT+gCexErxv8+x0hZ
MxYDU4E9jsTewtedbNLWKV/jMJ5r2O8sFzzVvkcSPQVMB+yo+NTDsPdlJLqGJ6pS2W5iDTtWiOgM
UHxmz5JzpvxxzqCMAJ/rFMkQyC8+8fhQCpkE/VRH+cq+dGEeMa02blHXqiVjF1RjcedNEMi3IkI2
o/1CbTAyLrfCwtD4p2D60NahlsXQwgAYeHnfQR8BAyZv07WpcKmN6X9bIJtGWBpGinqxI28jL3wp
Uwco8f718o9fYIHB9/3f66sxBXxDjwQVcIitm7xAlBhzqj10x39tFSV7K6vtfaZ62GLTnN4iEs89
uGNo3cix+Z25SbiNoHo4yEKrRyZrHPMjQX1lalh6tcasA40fDv91R46pnd6j+LWlmVr5xCxd2ph1
Bt7bjBPtHOXE+1MCeva+jdNk5Uu5cHXTl+OlnY3IxwQqyFi6t10vhgfPacIvlxttoU+YthxYx0Xf
iqkKEHF8hxzS30MBdYaoV5blC6PGFE0j9VojptshR2xT76Ly6yS/8qGA3mlNBLn0+41ZxY4AQxH2
TI9eofMfvOqQ1jN2/EiHfNWltvQQ53t/GJU66XPkeA1tUFh3PK0eiX2HtPAb0a8N+4Up3lRNR7AU
JE7OIQNG9nTPnwUypBOo4WhcoMKvby439dJjGMO/b+cys5zIOSY9YnBIbR/xVIjkzfVRqGnla7XU
HsYcwBIEhOI0tw3mVn9paXtDkCdcFtn+8jMsDQZjFDteP3jJ3E9HrRkWxlnQwohx+dJLjWCM4hKI
q1jaKM05EYBxGfvFW6/ylaX/oKaXA1TnvV6+0cKXkJmC6cmCn0mDxxI437tv454f9+Ntf2NDluB3
P/mL+8xP0RdyFwbO4Tm/j1+Tn5dv/HnbMFNP3c69pZEqCWdK8QKOCoRlauslK6Woz1uGmUrqxBFj
Jqq2DxDE+Z4N7N1ejXFaurQxxmGDi8qIouihhD7NPHnyOFAw172T87v6MLaRAE1ggIYkCP73Yhfb
9t98rvcYgP1Kt/p81DGTvp4qcEVSOB6PrMv5QxrS+YlkGTxosBy9geY/rSwdlu5jjG7kT4gKh/wN
GCZZIHP7Lp3qowbvoVxFdCz1H2Nsk4IWDplStAPMKW5RfFUUFq/UWcMzfL4nZNIY3CSrMnYOPz1W
tQ64iBI/D5uXYnQfvRAWpSxV23JAJeRyyy8sV5gJZZcjIjNoX2Kx5epvkG8eLfGXDek+CeeHphi3
lgPUAO+PA4SoGx4jxxHR3+AX+B1sYIJC85xkUAvSq6Y2ZooFo4QANSDHOoiy4ag4vQnncaUPLjSc
qRW0YWyglcTCT/PoVLLiC4kshMPTH5ff5NLlzzPqhzEUudHgtv3cB2UHQJ2w6etUzJUfF2tsmM+n
ZmbKArNSus4YFphbphPXdyiqHiQN9zYsAq51XbYkM8WBkdKhl1c4KZ3K/ndJZNDQ+TR1+XWIX2ay
1TVSWG3HtbCOS5s9hXKXrXqVFspVzNQDVqiaz82seqj9+S/MwkEhrdeIUmha+2zXdNMjjboXuAUR
uqGuC3JjnjEdsCjULoyRReDN1U7Y0d3UFkDMrC0dF2Z9UxCYplFRAFecB3XJEAEvgOaXSDC/rssa
H3s9UjoPU9cHU/pWQgDMxS9Hrwzkz4sQzNT+RVmWdC3HZzarB5zATXmd/MTCgmy4nO1fLcLpTmTg
wysYgRIAJWdcue9CxiMzGevaZukcz+rsNmr9XJ2S7oF7CJVOI98m9h559g9JnR8rFA266mSH19Xy
mDDG/2TZXV4OgHRZY5v6cejXzWbO9a44GyBmP0qHleLUwjxggtgT4dE8RvJq0CKP8DUSVbTVzKK/
ygIOgDmNwEIqm/a6LmKqBucQdTDaizqYB5zWJuA1db7XziuNtTBnmmrBxkFVbTpfvRvfUrfaRKi2
ydUNBcfM+/8lNtDU/zsj9wh0dMoInzYsBtgPSwsCmzNk1KASwd4+F/FKgyw9hTEF5A7hzlhg3hkc
uSvDEtF/yY7l4crucWEKMPWAiAntoEJKymC22lvk3e8z6qycHyxd2pgAaKQ43iT4XRJlJl1W71ok
K8rchfFvCgGzxB55nGNehM2Z7+HI3xKH+9gYQRMwW4+NFhZIdpLtPOFduYw15YEsxOH8kKBwZOcW
BRGp/4vIltzvNb0u5IyZmsCwmLrSGRuws7oCA7za5+C3jt4x5NeFBDBTBwgzI4f0wx6C2nlqZAS/
MBwf88pqb2FtacoA2Vx5RUbbIrDK7yMwS4L1G7CBN6l6FQ678dbCohb6lSkG7HPttSqXuA/QC5PK
bz1OVwpB/w6fPhnVJk/dSuhIuhJ7Fen23ba3SbqRMaWBlHYMv39jUz+EN+5eNAKqXNmF+zGP3LdG
qg5SoIH7lVNMftoCUVzahfM3T0PATYBX9IfEnZ5hfqTv0rEpHPR5d9cThXzjpih3DhVk0yRZv6sG
bCgGDWFLI7P8FUXYdqUOtdQ+xkzSVkyk2AD0QZjlkx9H8b5h7SZ0h3fR8oBltvBRnb5uwcqNjYae
aVKM01zA7Cc3KmS7ojsU6ZrBc+ErZYoQPbDhqyKM+4AAyy5U0OCgZnS9bZTf19V1SVvMVA9OvcV7
q8RNuva9i/d1sibzWfj1pmBQgGacDqzuA5jVKDlHNUCKkfsOqoJrX9aFMWIqBSPphh0i54YglaqH
o5h87QBqubywW/r55y/ih70IQKR2PdoTVsI9nWAYT1PfTkZEqsE16Yeue5+Vyct1tzp/FD/cak5y
sB8o7QOIAFCmL32NTpoVEvtDzC1qWFmHLL2t898/3AZUmVoWWQ0nUabeLVHsGemu+wgyY5kQ9nlW
Wk2JVbDq3ro23Kd2dd36hhnjGac5sNAi0gTosLneoexIgGCyh9KvgN1fmRAXVh/MHMbQ/4rQwoeW
uGwTW/LGK9WXCKESl9t36cUbS4TaEVOc0LAL2onezNLZ9nztqGTh0qZSMK7CRsoiGgJPITAk7nT5
6skmXVk2Laz+TC1gzYAsTtsMvDmAtd2q2vUSwBvo9RPNVz6nSw9wHn4fOiXi7AhjRYzP3FDuYKpW
vs7grLzqxZsywGgqMLfFWRHArE0lzMXVdVYDZsLT+wQ43iZO8JUR/Z+wdNnoUxGvuqUWOqSp9psG
Ybct8bqAsqq5H8Ype4HiCdStmmcrZdalWxhDtu07oWkvuyAEvZPobDtgqPl9l60dqCy1rDFwJUiI
6WRj243t8R3g0S+AO/2+rl2N8WpV/RAiL2gIBu76LbxYam22WfrRxlDNom600gZXjgrHt6LRr9by
gxbet6nmU6MlOq/tdJDFLEhwTkaUfBUR3V1+JUuXPy+HPoyjRFFRDjlBj+nwgSXha34W/kzZmjBl
4XNoivpst2x5pVMdhLrY5fxPNhJ4RCPfQu54LtZALUtPYXx0OTiigpcD1gy6f+gs99BV9B05Qtf1
eVPbR0hROFPj6gAcTb9LnEPWHUW1htFe+vHnPvWhCfpkzOYYaTtBWFd6m9uwg/SZfWflAFZc18jG
mK1025YUDuDAPlOsUh6UJP051dXz5csvTPcmI111Uyi6Cg/QhsnJUjkM8Ny6B3XjKNLu5fI9FgaY
qeSLsrDIxVh3QUzvXKu8cUa+slBY6qHG0E2A50scB1eGOOG5S8m+8fRTG803IT7muhzXKDYLu3JT
0SeoW4eDZesAiZZ/4ym5bUbV+Q5NTqpF1EIHd3MrweFXXrymGl3oWaagb6xZS5G92wU1PjybIcH9
wq6z/SFWa5/Kf7qvT/aEpqQvswaeDbNqA1cM1WOKU9dj1BUQnclOAamatPg49I8jAd4TyOaUAHBn
nVdJTccynAFLYW9AQCxHP+SM7PLZiSrfavqEQzWVl6cJaJCfESH9tEkRogKYRgcSINDdSm28gq3N
30tvyphAEKwh+ZRxHdgUNkNw814rHMj4ZFzbFiz0X+d84w+DHLaPyZEKN0jcR4HUm/T98rhY+uHG
5AHBcWKBEqMDwL2T9Hef3rXT78uXXhjWptIP8fUIpuqUCkTqVLVvt5lV+y2BigWyL1beh0VHtpdv
tfR2jG9+RIH8m8Skcb7i+c34MINHf92VjU++h5o0st5x5br8ztQvgJWuu64xa/DGislQD+f3Xu8A
+bunei1ia+G9m5o+S54rEF6ig3wez9C67Ksq6xuWQDIEZPp1nwTb+O7HTItap1l4VNDZOzbAdQDD
O9FaXXahQU01n40AstpNohQrLSQCiGGq7mB9Xjs8+Sen/GTSMaV8CbzZXKsew7XoxcGK59gvPALG
qcrwBUWul5/MYW/5lmfFezVmyEh2dLHJeSb8oSszv6/m4X3AYesWCQBwSYQUx2wWAaxXsBDMz55W
J+nmxXW9xdTuxUnduHJWOiBtVX1NM5ned12qvl3ui0sd5twIH+YWODdV1iRRd5Q5Q3xMHUW31jB3
21i4iK3L6nZ33X2MZQTYtkmh4lFjZT4jNUBAGpLIr1NW062Fg+Mr72LOBU0OML+rdSDqx078KeJ6
kzS3jruyZ1/qmcaEMJTgvjYWuk5b/0nSn7JY02cuXdiYEVybAOlEcWGPBfi4Ae4QXTdWTQHeOOMX
z+DBIfe7eE2J3QKBGj2lIft6uV0XfrkpwatkPxMSol2lM7zYhTzlU/R0+dILnydTfgepuPRAG9NB
bDlf3NC7bTrxCLH69vLlz7PVJ/MAOY+IDz1/FuD75jOBkIl0X2OKI/MwfCiU6H3KzuVDN/3taJx0
X77b0ns6P+THu5XW/G+7FLjkZOsIBOq1Pe/Sazrf8cOV4xlG1qZFrgDGaoOdUVoCWQqL7uXfvXR1
Y9xi2Tf2NQFGR3veTo2JT4mzRVnp8tWX3ooxXj1bRMoi+O0ZGEaDdT/qNcHCwrxGjKEK+pllTfMA
uRhw2MSaNvPQ7Pr0aSzW1h1Lb8YYsx3Qb6w9ByPwliLV684+67ynlaXZ5y/GNVV2SGScQgX7Ecrw
PRjJJ7KWd/X5jsU1ZXSKgljGc+wkGtB32rja2EjR0OWzg9T6uQlXes3SzzcqbFKh9EA5Cg8iFc8A
EGyArXy83GX+7dr+f9y6JpbUQ55PnU4aRaQ6TF2/GWxyhty7WxDT+RZcFJyrl53YDrxErcArYX0i
LsLPQZVJt7FT2wcZQWTiSDZvLS1hZMZeKrBU3T7jfF75Pc7ANsUEr0Lild4DYxPgxcjOtsHerot9
mMcevij28CAASr9xQIwHhDxyt3mBkKkwWcOvfd6BEbLz32Fdyg5McMQhBYi1oX4u2+e2bl+6Gf7Y
sb69/C6Xmun89w9Th8o9MgGs3+K8L/3C2vAHFPBr3uHPh4drolGnFuNP80YHo4dIcOVm7g4nitaG
iUG7PswBObj0aVhtOpv2u26uxH5KABL1eZiNUF8MCNJp2/6Vu215J9IE3MC58fwqTsgOuWrRYwFP
xithDttGuun3eCvNvp8mb4tTDahIKifaJzJRrxGI0UfKwf3xLTAd40082uVfty8dEO2V3kPOjWQC
nfLxVIZTtdOIsNpJ9LINw6rZKd6IAMf6RudcbKEMIw9InlK3NenjvVvS7NFuI/IXGNjubcg6fXJw
jZu2htWxl453wAQX+jKl7BQDamr78Qwp5cooW+oixuxJUginYnANA8bARi/jeI80oxcWl86GogK0
cpelTmLMpAhMafLz+uRYhc9QSGDArWEYFix9riliFBm15AxD7XFQfvw7i4CH32R/2nfQRPKH7J1W
m7Dw1wTEC89hShRx2FJ1eYWbIeXCL+zncF7p6gvNYAoUQZSCcrjKMSGlRy8BYpsVgJTmfjHq7f+o
+67mym1tzb9yyu/0JQCCBKeuzwPJnZW6JXXwC6uDDGYwgGD49fPttu8cie4tjvU002V3Sb0lBoSF
hYUvvD5Pf17+ccQinAqVWVlPWXHyOvm9M0BX9/I94PBZmHYQyJT5oWusa1XEKzH2UlOd3/RFXBgc
o1KEb2f67DSwiF9blS8EhSVMEaLPbT/AZOBUi9rfMNoZ6Gp246Gs2VpR6VJvnN/p2bM3A1Q1nUTk
p7KYj4aX80k3Y/cHBynpGoc+aypTl5pokRfFJplt4UKWWZfZZjT+AaKr71/v7Z8nps4SmlhDNDSj
UAE9pdzVO5mM+nFsYPzhONjBA/hWBO0AdeOA+t3w1lZbTPLeki6NfeTaYzvAKQXasVBcvaLz+EX2
5m2rjVgkTKYzeWsUUrKJZF9TknybJVsLJRfSmiVsEavz5MIMsTg109iHpaUeqjk/JZX3MPT6mnXm
jdFwCVO0E98qvQ5H9M4oowG1MyXst+V8SySihqyw16cUW7WhiTT5bMdfXx9QF8LHEnl4ZhDPM7X0
qXQn8VSwLt2alIMvPxfeXd2zNGyzyYKKt5tEsFyj29dve2GyLzGIxkmpmxfYelo13QBeu5UeDeSq
Mdml1WOJQjSgH7ipjeOnWJ+te2oQRDYdjNCuIYyc7XVcqai2SbqVoq9uZhZ7t5VL4l1B0/LdlNTy
BpIR8ePr70p+6Bv8JC1dohbLhsI81jmfztZnF62Y8Su4fcCGHLJk8yfb7syhSfz+o12bFLJAnvsF
XrAgDbIJrPVoKB2I+s4lCAKsYN6Gpbo+2XHfHDQt49vez+3Itpm3hQxn84UmnrkWdeJt0tnhQ+Da
TnIbE8D/LeqXXwtTunU4OBM/QCFbBVLP2W2mJ+vKaSCuBNO18c7ulXc3VT6sloAk3oEXOnU4xbBE
xMFw/gzNg/ZO1ykUjxs1fIjdNH1MvCH9TsYyua5aI0LZNfYunWYJmUZSZFfgPM73Tl3lG7dv6kdX
45xUtr73JBT1oLfdkvw9yvxjOJTzCGitnID389itnlMWZKipBcQl2Q3vJdxyetmUUQ3bpKCqsnyH
KnUKPbf6pjGwekkrWAwOtut9Nk6Fuj88A7YKPPWo18bdmRKWgF5D9Kc55TwoCkFC3sD7ZTKeOmZ2
WYXYBemwS0HTJ8WEtBDs+ush8awnL+Z0l7huHFnK1VeDzWPIVaPty6rh+wRydiEw497O0tL6ancw
QvU5lxEUt2GNNcF8+YPoO2s7QAT+0QN1MJi4DeVvF8AXwGXpXtpEhhrOYSFgaMljD9ehDSiF0x0q
hw6wMaS6yxkzYeYbtWOwTYkg1x1v2lqieg6+B1S0rZiHxWTmU8X8P9raDLs4zuFj5dbtVaX8YecZ
D5wTqM9+mmUvvxclhe9QNgBvl/T5GqDy0txepJ7ZXDi5yZDdJ2IHzTHsf/Ga+cPrk+nC2rpEzvo9
zMFyfl4Agchm1U1erlz4Qm7gLVYghoMkDA5VnJWHoaTYainvuja2/1AzSd6lMl2THLrwBksUbWoS
7dS6xOGZfZcD6F0mbKWed+nK56ThWXoD1x4wRI3WJ2HvK6YDeKKu5PkXltAlRjZp08kZfKSxMsc0
tg9WfS8NnNTybGPgyPR6114YN0uYLId3GR9jHGVpGGVZ4LfnZ/QNdvCvX/4H1/wnUXiJlM0KBJyC
e4A9sb7ZmJLk10CL1qHjkmE/VY4bWdjrbmrMxk1dsGIzpBbZ82EsQ0b69nepvHJTDnH+/vUHupDL
LRG1ms+eUjbD0XPvB5Rek+zByuCnXfbQI83AJF9DMVzqvUU+OhDmwJIZ5YJei2iODw0qEqZPwxlO
yplz97a3oS8Hn64ljWHV0p1sIQmS9indYyfub23LqGNTMP0Rzl8iLBM/2bztjou8NIMWmIaqvz4N
bXbVEvGAbOVKcnsIc4narEvksXTXsK+X5tYiPChnMn6dIqhZDVDFgL3nzgpW8ULvLAGv8MebWGwh
HvDK7q9R02tDCIkgzscwNTFQTNpCytN6k2qmswTBzjZNTe81+uS5sQznGFD6NjbpUXiQFCGVC9c0
rrNPZKzWBt+FuLrExOaeVeLEm2gYEQ3VDcUh2p2swTYxlaRBk+l8ZTRc6CB+vv+z4DcwkMKaGo6r
Q2KnV5Q37JrH9NvrQ+1CaFqKaBKiCW17VFN8qm5RS/ThipJuWSXWjgAu3eD8Vs+e3rOHrjHl6B/9
6rYobhP1JKa3lSCWWFi7cpnSU6VP2awi0JsDBQObUcBzco0meanpF1O/meBq79q5Ps1TDzxmmvkH
5HF8JUxeaprFNDew2DA19rynnttQteUBaJkBGfnKonkhCvPFxC5aTWaYuOhTm/dwRdQ42nRduj8b
WIck6fKwF81Ho7rvr4+kC7dbAmStpm08a0xAAxZRA47CZp438ya9zZu3zYMlRpY07VCbTmJDV09B
T5qAZCuPfiFQLXUyp8qFvapBCBRDecgkP6Rps09pg2JsTZqoifuVG13o8b/BZB3wymmMEet4+Zbr
OzhRRqCyvN4Bl9KAJVS2tUtEHcXBuY3lCOtJMu4Zjvuvcm+qD9lsgeulEZVyAcRlP/ruXZPDI8hi
kNdvOjJslIGjlcdUtjIAf9go/yQvWYJrPS5xEAEPwVMs2inI43TXN+OmkOi/0c4+11bzYJXllsBi
Bi4PPlafuV2596WWZi/DDqV0clKGtWdAjm6zuxoeC9XbSjpLaU2WJKNVKIz0Tn0V6ReWroDALz3z
Ih7AqXfIHBb3J0b9yFWPhe2FZFiDNF6IZc4iHMAleYC5I3zlTZttbGvct3CZWhl5F5bCJeSWuvXU
UU/0p1nxEd5IBYd1aaZOrGmSszFZvZ1THNT6ik5fdG45yGHg0biBqVp2mJxsCFGdgMCkX/ebXJd0
l0LO6uvrz3bhtZfym4ndOiTxav84Zo9j0W6yRK7EowvdtQTqUswyj1uNf3RnuBI5ENxXufd17tz9
2558se532gYL5lwRndKhgqUO/5Trbo3xeEFKwVkidLNcdhPVyDHBBnQiZcXyy5zqeBM3TX6My3KE
HTCkAUDuSyLojHlb7BinUBbzFKrSse7GrG6jrEJ32xDMO2mu6S28QKaVl780os7d+SxtaHrTqM4H
CnqgQ4yIn+2qTIhIQ58ySuJspQsv3WURJYjDrEpO5+ynrIP8TLkt8pAUe8cmb4sVS6RvB//dGcfC
iPjFsR0idw2oekGRxlnCex09ET/TuHAfdpv6kL+XJ/NAoioqtsnWBG40bNXBP3YPzpU4tbsqXDsD
uIBfdZY6niVtixiyF9jdXbFbsdMH2JVvBwh0BdZNeg1Zlm15kHfDVXYCD/GUHOON/6BWoBPkAqPS
WYKCc+HOBbRdi5NMQPYOxxgyqw3vH0cvkwTbWeyWEviz3oH4CqokPOsBlGUjwJeT6QhEci0uQtdQ
iGeayrmCaAROVi3szqtwBlaLASjk5DdQky6PQ1GX55SplMHQOILAG7HyA+PNadjZWQ1R8Jm9G4sS
+Dknwam63cfAwhkcTcXQUmPEIQe4sI+3IDiYDwrmUn/4JJbXtaubT/7cIGUVmm9dgIwjz0H2yn1p
biwli20mDcAVwIk82FqasOeQJS7PvgPFGfM88rHYlrY9og46qH1s9+OjMoYdMvivb1L4fH7jPRU4
V3Tc7hqaMu7Wa/MJTMaSboTTym8t/PdUYIYar1bj/DbIm7q6qWF1dg/JfgvKrJxZX2Kr9a5oA9dm
yUsZTVrQLoCGavLd88/as6yxHpmS/U3uwqDQGrgM+zr+ykuPfGQJlUEDlcA7LydiM1codM4M7IWR
mKyK4mIa4I5OStifahPNqtZXljPDNI+4hbUTtuneTwCDQG7d0belOwwfJZ+rZAdZX/YJG9U4iG2K
MW2BctQ2CVw1FJmDEVpJH9uqjbcKB3k3winckweTcxx+W/6hGCWDR18FF8cOer2bKe89eIilKeCc
sK+Og8llfTRVtHSDugUoMNBeYzYGAkBXwmLkvq4ZOdMqE//IuuYjJFSYhUUL5KcTh4UydPkGuKi/
KfgvgejQSOm6uQXkSPh1INKbuHx8/cIXVq0l+pzLUYl2UOzYZHhPmBl/7VK8Vdp5KxHvUhq61IlV
LK3ioWvZEd6hxUkwNe9dbLuj2UIhuQJ1UZEsiUpSwc0C9pZgOacB3GpvddGPOwYXy50l35gGLkHk
sDAsYjIphN/5kFYfoOsRSHelvHFh8VgqyJZIAqc2KbPTWN8yHxRvMR6GguxgQ72yPP3Yqv0kgV4C
ynE0NqbqPAoGrPwPsD1Mr+q4JIc6rq096IczKPfac775YOM+IkCUqG9AyrDghR2McJ3HX233TqF4
GmEapFE5cX9bqrzZF4SQsHOGdO/HyuxS3ig4wjdwPkukwr5EzPsJ6mNbz3Pou8aehgCpe7+1vNqO
etPKjz63pmPTTs0uhwfrtfDj7Kag8JZKa5qEkEmoNjVLrE3NrSFSs/BBBTIi8tqEwDCUEMjqxwWc
N/GVsTK6R+G4fZfAAHMzd6MT+vCkDN424heb+EzhtGxUhY/5GX8ZVfrgGPtx8vnbEky6yNqLFn7O
ekQNMpXvPPExzh5ef+wLietSGLfI6VnCPIddR1dtSzltuMxW5C4ujNwlXt6bIJZdjhhWoOMGdT+E
dqM2dmZ2bvM2I0JniZZvBdJ4q0d6YqK82hR15F2jIqeraHV3eaF9loB5DZd0JS2cCaSku8lH91h3
3sq8+/GUP5l3S7R8g5M43vqY2rAHMzoYoBZaHVJXVvdCVnDs9braqbZSOuRTyfyjbps2mHX6seyz
PbM8+TW1c4Lsw+rmY8pFuyVT6u0KUjOYmuo1p78LofxvGPmyc3VvDfpUTTcGUvaOZlHV229bgX6E
92cZuK+wsuXVubYOX9yM7XXz/fWBfWn0LZLuKU5Kz7PRcfBCPrKaf9Mw2RBURpjzK5XBCwWdpaxt
3yQA8ErEZDif+dW1VUP1rQTRbgzb8m1mUM6Posez9onTvPGHgqUnPbv37pQ+1c54yOP+hmVv3AH+
0A57dot6gCrN0DFwQgo2bYAqYBsnNXxllF/oh7+B5GHRray2ao6p78hN2WkS+mJwHpXw+IfZI81K
tLkwTJdg+czqRn8Ch+DklPNGyH1BFZTsVkbppZc4j4BnTeQOTmUkwTYWECEWMDE8gJb2MU/9iIKd
+LYVZAmaN+BtjTgZ1yfabnUlAjirhLH/7vXpcCGO2edme/YGcPfWGagQ+qQheB7AowcleF2ylX30
pcY/3/XZ1WkDjdRaAOrru3PUTbth5lHvrKR6lxp/MZOp5c6kFDhzqaetN2/bKRoSWMGvdO2lhlms
24gTUmKvg651ywh7gLBZgzNdapTFki2RuenkXHjvso928hRDBl6vcZMvhB57UWab+o6O84iqu9vb
PbIukm6gby+PI+qRYHiqdC8HM0Wvjx0fvfj3dYotAfPDTAejHTQRa6c6qouu3KQjoHkwbHf2MCQB
8Eb5/s72kkeqi26l0PzzjmFLNL0HnD6D6QXWnXy4FY666ki1EisuXXoxnUev8kcbCOQTvCz2MInf
upq8icbElgj6ROH0xrIxWF36EKv3uf/t9T74+WBiS8i6Iws5pHBwPg3ZhD038wMmyZ2brCxlPz9W
YUsxWsqV6uoB2blykuS9Li3vNE2eiYY5FyGNmRvaBg7FLpvVShn6xx7zZ6NqMa0TF90r20qeugKi
6AGOW+YHlDnEdp7EGM2QSoLhVkWgW9tBW4pkcXJjARaUBtik9JvEKdKTl8TOjjUOQ1mlG4bPFklx
KGrY7OypmFBB4UoC3A7dfFcG2TTYB2AYpB1AOr+75szvUZFUVghQmHm0fMdW72E5On94vcd+HraY
vwgsuYbvQ4uK08GeZ3vnuNgSeJX0s6ABuuoExwO9tvW4dKdFoMlsSYD7Jf5BiSr+biwOUkVnRG1B
OLCBzpEENm9lnFwahou442e+U3GOiejJTrxrWko2Iomtrc2FetsMWmLJDfAOMyyfs6OfaECzCGJP
mHm1+Px6t1x4gyWiXJusTUzZyaPdOV89UV/jbFfCDDkVK8v4heCyBJRLpDRVJVJx8GJy08b0luv6
4fVnv9DRS7nbeDCAi/fCOxgCskfrnfpsvskkZEqHak0C7dLjn9vt2VJuw44QY9ny8Pj6vm1EVKXl
yuC59PjnWz67dAk2f50JUHyEnI92ek+bbMMaP5wyvtL2F1aqpdztkPdx6ZWDd6Dcv+6M3PKMHbP6
LgUwo6mHKK3od5W6m7d1x2KGK0zutrJsD0jQ8T0l9cfJqXaFgzJqgXLa2+6xmNuOxRvHEp5zyJr4
XOFqb5pJO2HpsTlKum6lZy5NisW0No1t97QBtMm4+b3Q7hUn4/tWuCvj9sLllwhy0uK5Y7/yoXmY
+p9GV3XvmyKGkqOy0+H76w116R7nle3Z4BpdZvXZ6IqDBMn92PpT1gfgOFkBzSgi4dtuskgcBtf4
XtYV4kAa65bM5mNiqUPaDF/edvnzxHn2DtJOyDinMTuUI3/XpfZj3Hi7pjIr4/VSE53//dnl81a3
I+98BosXFO5Ks0ljfCmitz38YnYb14AoqwU7tGJnN1D3bSccgayxz3+e8LIlBLxpRwMSKMfxg7WN
h/najz+7ot9BZSOkYvv6G1yIT0sD+7iLO6vFzDrERfy9hi1MAN0uAgloeAfxyqwkPuf2+Enes0Tg
CtR2kjpx2IF3wyPhdQU1hOH9629wqZUW87ibVeLDWYcdiPIj09W/OxpGyFXG7yZ3rAMA8O7fdKMl
CFenUMNhNPUObUvrT3Mx6QNUkrAT8XHwA8Sv3pWqyFaO4y681VLD1po0NCHrUhy0BdviDFLi/lXe
7st53qbs8fUXuoAiYUuIbpaiuGJzAmPZ0QOUOxsH99us3FgHupVy4+YsDu0aductaP8R68l437sq
zoLUs5w1DteF9WsJ4aWiU6bpRvcwclfsrcHB9K99+yAdXwfszIK2NNgMQcGpe9Bp3a/sLi7oxLMl
trfRViYay2IHSL9aASdTO5ySDhz9iPSVvPWhox14eQxZ4tqOp0inM/9A07hciUwXTnPYEsubMtFl
XOTOYarH+YEmBDapcT8BMzAVNPeOTpkPezn1zBw1QIoxmB95XUd2QygAWlmxgU5tD3aqO32auspf
eaxzYPzJVF3q6qoudbuCJPzA/OldPKo51Fk/BlY23r0+6i7EAneRQQwGEEgJM9vDAIXKMtBW72yp
oWrNM/vH8cDP3mCRPlScplNCtHcQoMN0c7qpk+F9DRL2CLYpS2RYChHMs9phUx8NcQK8uLVhFU6C
HrN6Dm37gY9z4PDbjLQBbD72ApSJ19/9QrRdquE2MKvljZyQPWXju9ZKw8bdV8V0W4mPr9/gQuMu
gcFT0lZmGriHDZh8VHlyKohc6bcL/Ci2xAGj6mKntJUCgDcg38PS8dLQGuP+ADeoNJqoVx6n2YGK
fzdCRPgsC1hDn2mXDsoE1dzqyIH88/fX3/NC0FgihCVKQa0z6eRU1/0+G/wtZDKjgSQn2513Wekj
JT3FbM194dLdFjnKyE1c+XxKTnR2DzYMuMmMeqJQV1jrr+2423bgMGeie3j95X6cc/5kBC+hw3bf
5K3K0XsKxJw6hLgoYCex9XFQKlcHV/LaD52ksE6DheGc9ryJRNEOR01lpsIEJU9InSakjFwr8T+Q
pnQCHHb3nyRqAFNovK756te1nMOc5sWd0sT6zCZp9AZ0KBiqpeP4Z4z9r2/j/5JP6u7PZ+7+/d/4
/puqpzaViV58++8HVeK//z7/zv/5mZe/8e/dk7r5Uj51yx968Tu47l/3jb7oLy++2VSAVU3v+qd2
ev/U9YX+cX084fkn/28//NfTj6s8TPXTb798Uz1kxXA1marql78+Onz/7Zezhu9/Pb/8X5+dn/+3
X25Uq5OntvrX9Zc2/VJ9+dehK75U37vlFZ6+dPq3X4jj/mpjASe2EAIGbef9+fD05yfOr/gnlxCf
Ccdzzwj16nzt336h9q+cIye0bWL7mDjnGlOn+vNHxPmVEEpRPmSe67gO3FX+50lfdNV/uu5fVV/e
qbTS3W+/vMxABK7vwpOOCkKYK1DdPE+KZxk0sfJKjTEf73KrZZFtkd+9vHHCrLK9ALt+QEDargyf
tdZfz/D8ni/D1/meHnVdnwjK4RZIzo39/J51J7yKVWS4m01vtqldYePXlOXh9bssVv4ft4HyI+O2
AGbIx/8vb0PqrBhKSsxdS5LqKsnK/ZxkY1TMDo0yCyx1pAPyOh/yw1iJewhcy93KE/ytceFcTXyb
wweIMO4uEV9KmH6a56m9Ewp1cqfO/e1Qc761fTNARpvnx7I8C+QkMg3LxtCDlecqgH9Rsc9JywPu
ttOpT1h+DbqBPElTy6/MNWvSaYuCJVqKer6DJBqgBHSIWMrf2HPiZC4EVO8yViVbt0KFjVfS2g1V
yfcznQ1OA2cof/usuUmBVY/suf4MS6IMy8T8XSNefKuoZjeZ3TbHMi7Ga0ANfRxYebBfAQ9jV0uR
bQWiFBCC/d3gTsMnwjoRCA655qQjJsy1Xf3uZuP9Shec9wf/CbLnVwPcizAKYjy+hpHzy0FQlROE
RZhT3HE/d45NRcbQm3l6ZQ+yC/22sOF21w43TlwOm6Sa7G3lF2P0+kO8LEH/eAaIOjKHuIBPQ8Zj
McdU5w7wYMryu6HS9FQU/GMmabVhUKzbTt6tP58BeG6brA2/v707nLUQPXybofOot0RYaNvvjFuV
wBRC3jucBflYJHDtTTJuRXBP8PepTu5BYkWpWuZdZLVmraqwQFni1eE15uLFOZysXF8skewV8VWV
uZV/62Wq23nSciIQnL33QAMMGxF7xY5M947MbjsKqMxUzUGXAoZGejpHKm1gLMSaZCtMMb3LW7FP
0nIHd1OANTX5pAsaaifAiYr/jzayP57aRUC2KYh+LuVLLbEcdMxhBDn6tk19737ig9noqVlLExcb
M9wGVxcM7QOOCrE9vghQdFQKDEIx36ZZeRhlD68UkMJh7wmripxnW4LqxhdWO1/T3kPYcqegRKl0
JRgvEukfT4FbC+/cP5DjWpaPrbxNKhSo6W3FYvsm7uNrjxXxJ6N9cafjGpjzhkEkmJaZ4waZbb5y
3pyp//XZ0qVscvWZ8+uk8wewY+Z46De2jyMClLurwE1MPe4T3ZzXEqf9fe5b9vT63FrgsH88PoqF
Hsw6BBYyeylXIJUDY+Tct2+Tkl8h6ZafO4axlXmOAyEh6HHKwPRQQYTqmbr2UseLg3E08cEz3GZb
J8HO2MGG4nc+APQpoLKvcdwyyesqtue1CflyY3B+Vso41Ew5w9ruwMntZTCi/piXXWX0LcvK5j3l
XO+GJvY6kKHPRHtpgd1aeYClgHVRqroLgFlT4E8ZgVDbZKYLc6cCZr4uM31reazZJlXl/7VV/0fp
3HUKMGun/tDLZO1FfndbP1X3un160tdf6uVP/r+Y1jH0yOW8Lkjbfz18GdLiRSJ3/p0/Mznm/Gp7
yMZsV8AoByEbgfzPTI6xX4mLPx4SOYrF5hwH/yeTo7/a+IM0ALrLLzM5Sn7FdfAhE0gSfQ+Y0n+Q
yS3CiYeh5XHqwIQNEra44lIRxBE8p2KezvJfgGx/jfEzkM+Yc7/9IwaksOmCLPFbT4YkyzXBxkNC
lUQGM8SsXD/sLJPLbVa2/C+a3j8aT/+/jRT05msj5fppTL+p58Pkxy/8OUws4aJfkU+74s/BcMYJ
/jlOLMDof2XncGu7HAGLnylzfw0URn/1iOvYnudx2GFh3Xye8nPGMEQQ4EDNpujafzBQXqYjWM0Y
RdkIweicFVAb+4cX6XfLDEmrKmmuk8FPvQjaZxO5zZ0mp98snO4B3GwhegFWQzkq00WbrZ0fL0Yq
ngDvzRwP2xdkKMw9z7DnG4AUUzDJdW2uVNc0NKKmdX1kAeDUHwC0TWqAPhjldzGEASHqneEQxDkW
JdOqDCXc1YGJd7syZknwrA9/si9Z1D7wXNhSIWVHwm67P3kuiokFB3IYytIBqI9IKDeVYZtCVTTM
QfzBjiGbW/emG5nTbXOQc5NIsBKHlUVn0uyumfJ8gNUW4MdHDpUvslJX+gFM/E8yy20f+iCcYqXD
ZoJQDJaX7ZazwqE14/VV6sIZOrKhFTCdWG2JO2u0y/qPMa+BLiE5493W0DY9mzF5lfg65UnfwnCe
t+99xAiIX1NdzoA7Gz9FUgp5n7Uq0svUE9kM9YUtMGh9Qlz8vehhrFrEsUZKTrM9FuMBEos1VAYK
AS0X2YyabhK3rJ6USvp3eQ6SRZQNTcf3DTA56UqN/XyrZ41GztEVwVoAfYeBhy9eNlqVJvFYQNDh
RGMPB+8NKbviehhmxhEb+6z+nAK9u0puO+f0i7t6eG3Y8tjcpdh8LO46Kwv7qEmflE24ifq5BU+T
wxoemjB65s3DzNvMDqzKSccdzMrw7xMq1ub960P6ZZ0X/QBcDWQ70QWYZuBcL0ZMWQHm11VDc7LH
jFrHhhm3PzhlhhJoU6tUrZy2ni/38q3R7T829T5ELbH1ePnWbKqLJGnqEoA/VLgm8FqgB9gEDZwH
x5VkCoHyxa044iHmgMB+CuEEofHlrZpYukLCK/eYZxYK5fWfTUgSl50guWWVj22FzelhArHX2b/e
qH+7teM43rlYgp7FYyz5wpbrFCifd83RtUg27mDRPUQ0r6l7q9IZL2plkGPdNEjo1wzbl93JHQcV
JLw5tpHYmSx3s5Y9SRBEqvrYyYbAqE6XmOl/hqMEhKi1NkYphi2aGWsYGA0+PkEJyyZLtHiX1mOs
rNrsOmVB7lJa3fSHZvNk9gzmZnyDea0qKBCVc9j6mbvJCuNATA+7yg1oEdMt8zSS2tzxcQ4yFVBa
wiaiTJU4xW1KNwOthrDV45k4pM2xcEoGDz932De25b4ffDcNR1j5blivb0YeJ/cm9obaQYYDVylr
26Rjig2Tbc2jtp5MUXRh1zb9H/ADbL/WfWe20iLFIWEzv8Fw+Fr2tbXj0CW4JmMtwprbbejTmOyL
GQ4PAW0oKH85jvrE7IsHa+TiNlV+FZbYZQRjDdFRO6nLq3ZUTZRaKJtAPrnI0SigVGFRfcQ+vH2f
eDQPJlPmW9Xz7HjWld1VoCENdT6/MwMdN+6s2siQPobXL1ivslPJl7rXf3hARNvB4ORN6A/5HMDE
YwaAU+c73we1o+Gt8XdoBhZUCbyHAQJzAmLB0z2ooVOrGeRhBm7XH6DtVW6oO+YiaOuq/QIdA7qL
J+5tKx6rB9l0YJbZcRVheSZfxUCnJJhASdlMSk7XDs/vOpwmvgPNrg80gITvRJXk742yzR8Ggjyh
yLhfHX2PCQjy8KF6x1B8Czw8iQmInOwOZ8uunUAbV7DfeUykCl3bb66omvgRzioztFJjveOwwtj1
bn2flRU7qsQdN4gWQ+CpJg6TBD9W9Z1uNq7lM+tEZTdfZVnZP8QiTz5npiriCOEhu8315N4TCOvf
WjIxH0oHjDawzP1N0+fWqXEdKxhTMQGVA2o/drOlIDsDgvXGKkqtgja3IfTjmyn7lo/8RAnQey4M
RGyZ+VvPajJe3jfSwuC6GZ2R91A2nb5xyDmHo9sR4Kym7gA27HgyvuN9MoOVjpAvK7N9Ylk9uHCp
p/fKbj/AF674ziYOFpLohl3GmjxI3MLcQP4hBZ0w29peDt0yu7nup1GDYVjz6nFyQD+affSQcWYI
utGUhiWv823We5BehCZm2EIk/9qJVRkhJpsNasfQQa05SjstucooL8LJU9/dRsXBUMsDqafynvDk
40TgnZwDRg2aI0PxhYz2Z5KKHWQwWahlX19NsrdDqNTdguo07KiCSzsr8mw/yhFQC5qD82vFE0ad
I4Ytztm6cDDAbw3ag9Qxzeo9LWt1V7Gpu3fnuLxJm1TepbGcrjLJmk0LZhTk/lwLVFxsxxlUt9u+
CTRK6W1Yg0EiNxz8QtBGYCxtwhj6AU+sTikPVZ//b/bOrDduY9v3X+XgvjPgUJxeSfag1mANliX7
hZBtiVNxKpLF4dPfXzu5J45Odrz34wEuECSAA1ndZA1rrf8URoW1yGsrH8vqMshnKZ/zKpXG50Kv
aBKZXsyujFbYLfl1F3ZN+d1KS+ut583ZnzZCiu6btXGBlZp+RPJYMrF+Cn1VpJ9Ux3WOkyyWS8VJ
e6ZdvREMpgnlttcByQJ1xncVyBoX2nJS260WQbYc7CIYzMTJBkvufy/MGnIrsd/0glGLiyUXfKph
LZ3dMpuVeQbXZlz8gkGrYr+SJpVTY+ZUdcM0oVMNy9bOL+ZBpkHcrjV/g3aMXEXGWlTXuZUJH1O4
bgqussbcRDwsTVGdALEqBLlttbTqarGk0Dc+J7EQu74NJGWzpThXPk15tVRRndq+GeEwFG6xI+ts
2AnOUS9ufaJPr9xOutV1H7b9divMnhvWJukhfd1W9sd1jb70xVYUjiccDLbHJmSJZTGQKuWxB4Q1
7P2+SN3npbd4NkPA2UGHKcfTRsCLkyVO6pmcuB1+vkNbI7fb5JbuHXBdfV/XfVadptzrttuxWeBs
YdPYyp3lhHM4xaxO7eIrHHRBxItNbXJcuOmb1waBc530tMi49DNGzC+Ys3cZQ2ojOMcTY8E6mPnO
b4pQqX1BjNe1N862s2+G3rl3aIbK4qonmUN4sSF7dJ7XlhxklV26E2olP+7nRXN2ccqbcbA6s8nL
nZq+2QvbDJtDYRJ/xd7XjNl2TWCCNei+qjovIqp8sJvEqkz/O+qoIK+j1loRXqO8xWhxBwNL+wfi
Y+S+LfLMLxOBLmk6ACnMAYaDOWCkK60qO4ULc61P4RLM6rVuZl4L4lDcXRLqrpLbcuZfy4H2E/LD
LmvHorwifruavozzfBZg9a0pg/P1lLbiVdTm2CH+2FIXBVRJV5S9UX2o7m6jNt0uOCSxqc1SDkz0
p5TtxxZGfvHYjfbg3egBPBjzRat30s+Nwk8IUeVUF+l9T8rLSuyd10tBCgpNlWgiueZ9+VZQtijs
HWWjeyPGB6pvx6TFUYEqcW2WCcOzPsyf/Ky0dkaRLpFErakPy1D1Fxn6+SGe+lTcjI67fHGbIX1k
wBeeuib3CJ2yOoBSy/tEWf7UD1lxwddr9nNDDxSFTNujVlaXnkhnue8nVNLM0drxNpyWl16POTHy
ojhACAmuoaSkZ0dM1pndDRfekhoPZps2ByJ4uFsWoWJP+C2/cjHvOs6VJBxC/0PhaycOi9CDYpK7
YFq9xXQ68Fyidfxp12+63VeGG55WJH67Lsw2ByEnB0vQLlWyaXOU926QySQwtolwP1rRJenDUp7y
ICDyACSYEaabyeoi3IR5ATCTHou6shDN63xX4kS3L/L5k7XWhR954RnhaLw+MmvhXupFrSdRuv2l
Xc8zjjYCS1ccPWPcvaxd3rVegHtm5361s04eHDI/IrlMzOPrqblAvNPfQYJaImTJ64XaimHXDOWr
2Gp132cugWKWD/ecKJzYWtr8vi356wYr8x9dOVlB3Iigu1Jmg9YIM1X/QzmrkCrBOWvfzQ0BFaZL
OnZJS3nc5k4hxxhbIolQ5+dr7PgF7gBqnK23MDWCq3IVzic7pRmOZNPKeMAQx4xCsyz2UzGMOqK3
Uv0uz8ktqSx7dfd+mNXBZwFVvrzR81oOEYKtgq7THUpKwCHPkwbnfBsTr0BRDNmTKqKN8qCPSjl1
DwWX9SnLCvurk7UpoMRsw6rCHxxdfKYPTgcMCJhlr8dqzFYjUW0IWbMkOOi0ZOP81I6qvR1dRUHF
tw/ux74lC6jz/OpjQxrzkoDP20+F7QSPhV8uJ0DX9n488ybzc2OfiHUhFb5fGDUoNRS7rdJLFReF
K/am13XebtXzmAJlVen3cVrDT65V9Pg1TN1I3IGx8nMMeMImUsbSN+QQ520kp3I88hdjeNBrs5DJ
MIopXhZ/tPaTmrDKC9FkkPrLvaXLNcwxm1EFcb9TN12thVJfdFBUD5ZcUjzryVx6cpzM40LpZLn3
2yV0boIRfUNk4a80x1K15bVbse1PQbAOjyMN/x0HOvYXlinLD2pJ5XGc5i5ZFlOukC70XOyyssfr
25BaxmI1wcvCel2uM8fLhmMZ5vPM812hNTJZd40oXUt5aa+ZsbNyzKhr7fu7RRXWg56GMEZF0cR5
5Wb7AdboQaVZux+wC/xYNfLFaiskFoVyddzSYj3xaHs3WbduSOy2sHwgz9DDMDdf8djGUaKnbzo4
3pQlPTA+/gwKd42bkPrwti/M+dEr/LnhOE7nx8VpxhOq2+qqmqr6umvqawPK87e5H9NrT/bBBxsH
0L25rO5RtKlXR87sq8NaZKcgJIIggUVmx2FVqqvNLFligz3QU5mjcey8Wn1w2814CWhUllga2/aN
zWrXiel4zWdZrN2LK5r5IKbgu91QYPJ1pmDaGZsjoJdleOM6BQbIoqAdq1Vg9AmSk9c+KL2TgQdU
oprCOsAQ3g6rthT9VTNco4lSO4ieXwljnYP9wuQ5MVxtPXh0wYmu6/xIT97tmtV9dRcjTyzS6DN/
yvb9jP7PTG3z40gPcDKpYkn7COebcc4EEGVrk863jbtCl/4zGRPDjVFqTh1jzA+tAKvxRedfuKbu
DrUY3J1VF2Yig7GPDdFfWYFlU/0Mfdwv8xCPrc2PVp48tXPKHgH9/Sxmchc7kSGcaYQZj4UsYh0M
xxQ7H6ox3YXO3nGpqDY+0D4o6jTZzOobaTx5XEoj3Glt1BQ643psvFQmqzfRjhoVQtAwG3sQPGf+
tqIGBTirTtXgZSe3JFmEKuveQ5bzRo/VPmj6yJuSzmPY4UuN0HsOjPk+FRTISTBM3Qd7wDroeq3Z
XRGJ0sFlXhNsWES+CtwpMlziPiKjXb3bonGNj3jthcEh0GlRHsvGL/HJD8b0C7WPlQQj+DIWHfW9
Cfr3vKp+OLQFZipRkFU0ZZZVfQoW6SSjKxWa89S9NytcosEN5EXR2p+nWXf3c75QR/Wpvm26foYJ
Fmac2b6FCxLmyCl1wkNqBlhUtnWTkF5PSQdG8dR7KogHRxpAnPanEs/Eo5evDAFNmXsJUPv1ZHKG
obP0L3sYxMmou/obR9kQZbmxPLVTp6tYzL682BrO63WkCoobzzN2MtDLzaL89Yq9LSNHQ6HF+N47
lWn1lda4vKtoQ+LF6O27RoysdW6o49LY3j4zM4oy1knOAKKvLup2KXerLYuHMuz0zZlK0B21udqx
Gfj1F9Eb3TMWD/2NgGoSW12NDUTRGy8MTjnEN9nsWdF+dcTsFDHnMmD1lDmp9aZmMcab78tdJ1AK
S+ZYuyFUhRdZlXIijhx/oMvjZNyJttEsxryOh6p9ykdV3ULeUvee51Rx7mhaRWMl0bIxquuwoDYz
m3k4dp3+XghY8DEcW48gkQZz7M6vui/kVQkMxAoa1IZ7m/W3nB1uu+zF5a+t42JFRUbA161FTNwp
Pd+1Zm8Pl47ocUTXtrhhrOjcDdoGxt1q3z7qHDupJhM9xuPSj+lqcidaSss5jIUxLzuXAvAhL4Pm
w+RYxQvWwGzAYjPfcgYaVPYp7eq8dNhf12b6IMzRvGnxE7LjhZrwqhH2uFdFp83YwnT01KWmvxs2
DKozYVxos8NMRxrmPusG8jKQXG+Q3hDDv07Mys/dpE6aBRds2Yot2mCzfBkq037ZmMXgvTNxjlHv
88CCAUMuStYdD+BVivCpyyojrmoR3ovNwkZn9otoJQH2aM29FVt9NQDRqhK+supjdLXLGqnBWsnM
tSHSUyG6T6bdj3eL9jUjEdflI/iXtLTuo6HW5cU7u1AwAa7FbiEYly7K7z4Th77eBv3qkgQIiXKJ
woFcroRx4xStYyW/yE3Ow+d1ZZdTHYV6bzUVX6xRLZ4ldba8clnquODFXg24gCRQhswgcudVPEzY
9+nID8z2Shr+zIlpT7qLnSBDLNTqqrhkZJRmV6kXwJ+Fcmx9hQvT+UeHw25KaLvcJ0DL+VFWjppz
i+YlNPBvKi1v7K8mFvY0Pi2epefeiwpBxGxfxCPuDF3tJEsxEDFOabjM16uVW0+ltvGn68ST4qa9
NlVVvzIroeToMkOLW3DIfmnTxA6gPnax5/DZTuCR9DAqZzJw01Q9vWSuRykOTGBGL/K2JeRq8CmT
Lnu74P/aXdc1130VqD7a1pQ/WYc8bQzqRncD9exMX2lcbTFmuNkmv9iSptdCf8zCUVzL0Wi8625W
pvdlahy7ut7mGQOl1JOBn/iFOTaHRgaAoxGBQvzU2kuGiHnRV+FV2PPC71fbWUCmGrMueSd8MHqE
AsBVHLof7TMHd7p8g6tZjaTipm6fPqrKG1CAAgQM+2DOgvq1CIdxu/c3UzLU6+DqmHGFO6A6bBNJ
iJfBlm3lZSY27d86xmiTOeXkBRP2drVz/iOsfqWFMrOg5zAktszPLoK1wFbDBxi5ka5DH7+Vblp8
2doadWmdYs2awEcf/Dxq7cEPTiMem8sH24GXdo2nm2Nf9p21VJytMjewvlyHlvFE12c27W+YOvXt
vBmduW99MTAFqailL/oJO9/L4Exl2Jnh7IvjxEkDtoEp+PKEE0sTiNjSzdDugAnQugbWaI8HSlOG
BRmR3dbFWgQ0DKBCI3Iq4a71yWS8MCVwQER1PTdLW74ZhepogjQV+kVnNb213ybTM2BGrHJc3zYr
UFsb+dkWeG++65SYpyzTwHqyrPwMmbUtD94xFP9OQ3Q+964pbfrS0dtA9rxUDMWVzM2+vKwth9/d
+JS2zxzGpX1LLVQqKmSrv7Nbab1UOeIDTPPp1hQ9vKPwF8tojdk5HQhJeq5lTG/d9UTknAe7ysXv
zAkN760fCGn+OFfQ6khF0IHJf3zXOy8WdxWuF42u1VI81T5mbVuXZnWUp5SYHwf80BgPL2vQRf42
lyd7yH2B02DJIWWpEX+1Kdvadt+nnd3sKZPXcicWu3FxUfc2eH5lyffMh7ZisLjZZd6cZJFZz2np
j+sSDdns5tRxoGTQFP3gyBU4h1cbpS5c+gBs97qBD9hHXPybfZeLwcgj/NgASNPaoxlcg3BfVVM9
7ntz41sz7AgvLTUtQSTIm2ByVmW8TBipVrNLRyoCdC9EGwCOlU2azINV5fHcd9RWHHxLf2q04KcE
aQUBNR+Y22mYgy04uenU5BdUPFrjmfsDFRU/XqtyFmWRUzeFddxr3+svUuWafbxWht6ujEF6Omrr
btT7daoDIrw2jRn1PPSDTMplMi5ZXEZ4MynRXmDW4Kt7UVpV9xIOlmEkq+9VBwbZZXei1bTXSzC4
yd+XCAwbaI9Tbd7nVbs2CQchwXHo53V502+eGzJWsIaG0JEmTNyh7tL9RrFPDduEXnhFY9STEWtW
S42uweAwxB6yYLgrQvWkw7pJIxhQrFrGNGMYV8vWDt9EWQlULUL3X8mh07dZzSs6rralhu9h6IiK
orTldU+ZqtfEcVz7yZc1+63tOpope8u67w6v+oUZUYVfTbi0695bwqBN7KJNnWTlYEh35x3GER3Q
1B9lc14aYynXr79vzlFZrNHAVGF/NMfNz6tI2cO8HRtNaEaSezaDwZos3OFkl7U77yWForcfFZNE
QKGusXdVOZSXhF02U1Q4Do5HuZkt68lbUSV8cMy07S9Lo8Ggi1J0wvGDOMKSvnIsrEDj3zhvzB+9
1i92JQvX3/tjWE1x1hrlpV7DPrvwTat78wdzzt+c1rU2Js926pU8OMFkpzegx54ARer6WSise5LC
7kHxKlVXDE6zVgLNkbTKl7u1bc0r6Hwhq4O91dlhthU2PIPUY7CduZS9PLij3+LztazAw5HNiVu+
IQdirsk14FXXrg7Kdk2goC1qD/zLZN1wO6/Zd2W4furXZr2y1wpQHCBCcX5Cb+b0WqqGurtUc0/y
Weh79cndSrPfY1FtQJ8cu9ZOPxV+7vaHEL9Gw2JQTqXNOV2n8wcpmIl9CJcC8+IA2Ts35zgWzmGR
Gjwrd5dpGmJJ9jbfoatxCIyqopXyNNSBQUCiGZRwgRHjHa1cjuUF7Ub4KAT2CnipAe4laDChYzZl
q3Cp21AhmLqg7cbcwHL3FiOxZ8TX6ZyIqoS5+fsd8TtUSkqMLHcYTVgPbuG12TUPyW3vsNhPGVmc
sy0/dWs+eje/n5h+b1fWo1ZmW+4XyywIa6GzcLbIEI7OD8Yw8eJCPwD4Fbmwziew2eRH8qm28oLU
d3nRaRjPMeKrcfjuKTsdE82Nx+njSeUdVuqwx0qoQCRmI4fPneWb+BmuwdZMsd92sz3ijDids4N4
ySY1G2GRxrHxR5aFtabUxIZF/swtajeGJ0gJF+NgNsUSfjCYfKZRgftj8EXCMJPXYqmQ5XVDv14N
xihEUnIt6o9URK6+z6h8t9vU1o7+6GdTz/ZdWn0hSsPTV7LJzO1eOQH/04NaNDEGYSUVFxhQ5uJb
2XiraUGv55K8dKCh96/cJ7LiQjGLupAR8+vNuBnA87vDXEoTF1cxnAfCxmQLN0xoodNljnOd9d63
tFZZFQUiy9urgMy6Nj8fU9bZvjNoN6xuF9sgztoKARTmy6Zv105HWCjMK9N5B2Wup7npv6hau3OS
zt6ZxAM4EAIRFCE8lAiTO4d6WPmwUR8GJXV3RzOxFgfwWDe48uU0I0so7bo+YuVXfq4UwWAs0SlQ
5xn2AspxbGoytm+YP9X9jk5vdE4ZoCnDdlUCe/xRI7nm5FB1rZknjkNRNVxdsDJ8qJj83dtNZlb6
u1WsnACGZ+Vk+8KpS7svyrVHwSxg1vIagVu3PARdV2RJkU2sswbDbv3RLEO3vWB00XVHAz6niqW7
VNPDZlLTHE1J13PUm298AmgajvNsrmSNjGVTXqXa1WtL9o9eF6g7Rvbq+2CfL/SsRvNMFJb51SfB
r/9mYl9LHzgvuedjsNbnCzUAmCWpEBHWcdlXuH9z/jyH2Li+uGvK2kgZb4ZvACxLf0RUleoLRb52
4mxGtTHDzoEiLp2mQmWASTymo6n2BvNhZZ7VRdn5wR7JADPGK7j0fXOTwsXAlroe7erJBefnoK+k
dtsIPQDawj1KF1sAH1J0fc/zwtOkcKZt4MXN2gMpynKgoxoslE3BVt86PZQn8Mkt1IeVjzwX0eRU
5XbXpcDSl7iResPXupkUvqcCvxg4O6BQ06Xq7K49Kjh21hlkKbYrJGi2fdMxKUd+7Eu9rlE7056l
0UaU4/rcurIvmI407nxd92Mj7vEXccSxVhZnc0+HXl2X4extJ40vI3ygzhwDf4mNah2Ki2JI2/C2
TGEi3wTbmNpALVQsHkORDqsSSnnHWC/pGbBkQ3Kzjk9YXBfhjjFwPQ07iZniYMfT7CpmhTKr0574
KUYvislp62VyV8OpMPDDNPRohdcGZqA4yBSSQnfabfzaovkF2e0dC/DcvruQvX3hEmcbwmj5K3/G
paZWJNsvB93WnvMwijUcnpoSkcrLkuN2eggtEPfbTfKGnkPsH7zfSfb/ES3031CN/XtM5P9F2jLL
tc7Wrv+ahoya7PW/2jfUZX/RpP3xc39wTMVvcCrgkPvwfC1bmGfizh8cU0RlDhTzkBbNQWUlzkTS
PzimrvhNWFCYYS+9JyPzv0zhBHCIQRBhrIXWf8IxfUd/QzthmsBsZ9adJxgXvFtdiuBGeyP2LKr9
MiVd72VR3TlJhikFVl7uHQDfIYA/uaMG/ZVVyg/92E8stPMvtywbLmd4JonZ5plF9ZOmzbSNsLZn
B0m1gBRB4bjsKzXkCAEKO+RChCEB+s7+6gZYiUNvgq1VU++ukdd61Hq4mCeZ0QRXQ+DQh7R1hQTO
FRMkaSIKL8eZPzRd8xmiQZbkEN7MSwR8dtI5vkWBUKW3hVUv3+bZANlJTbhD9YDIOFPu+KTI21mj
oKzHI8RR+3vBIGUBcqBw2RcwHiJhFPj8BXJlks4dd5WmeXhXg+h9GTcBbJMZVZefO7TlE4y/vUdm
wItBcSHxmhyJcJJODaQS0pjFyvbbN0oj9zpw51D8foD8R/v339uc/9vI32e98b/envFL9/pfn17V
99ef+d/nn/lja9r2b6x8Hy2A7yDwgQX331vTdn+DeR1CxYe8B/eaH/pjZ1r+bxbqNHQsLho8aJvo
2v8UfAZMW6yQ9WzDyXD/o50pzgL5n3YHP496AUqojVrhvNnfESez2rNnCj24B6ZB5KPAOSpKh9D7
7ELWPOlqc75065rZIHaOTRdKjGwRkjO4Z25Xv+BBfcrTyet3BqGHyVLKwY5qacoPXjeKF2TT9uUU
gFlivj3DNEg3XHgiu1mD5zS0jA/lVM1FUq1t/RQiFrpCYp5gMoxASEOpPyorNJ4m2CotUMJ6yCfh
fi1NYbyImkysqCNtRZgYk7vehs6BW562LpiTyrOLx59e6u3vD+Rnkeo76RpkBw4vRv0OOh0YHcJ5
d4S1YIl91ThvZ9XFo2M2VTxIYKWDO6mUWuTM/yEsLj+CftOz5970zV3DcI7gPFgtc5ZseTDoaMyo
9PGxN72qZnQMCh+XRk76ctvJHZbx2oxGpbI0sqap2J2nvL+g5P7t9+DIp2KHlH0+lP96GkKwyXx3
bilx8MGr0/QVPel6kB0AtfQMNybf/rvq4Bfi5eYcMp1792G9rPFIKHu0+l1J+FiGnESm+gRRRERh
bV7pEgQ8yHJ1WTGauUU2yojcan+VsvGOu31+B1xgZ44v20ZQzf31syuHo3kIs7emTmsyBwIyGYhO
p93T9hU0919Fub2TDJ/feWghSA7Pt6Br++8NnrcZwDS0/dfJkc9G5T4S/Gjt3A6gfGzxZE8p2aMJ
pXU8dy1rf6n3/7zonPPm+8vm5AP4UMrO8kMuzvd+aHU5LNBh29dikyZRo3APMRAfyv477BObGj7t
zTgd9IVnjG6BoN9cv9bCzjtCGNz1Zbb6XIPi1sGVXLBpa3zTiCZKuC861RLWwOrnCU1IZ4PpGMWl
Dmyv2bUWHYnbkkWRS18y9yDbKgIc8z+H5eaD/eug3ftl1b7U+UjyUMoYI5pk0P2CqP9OhszTRyod
IIpxqVoo+891y8/3tnDmNoP3+c3RhEoxlPbW0wqE8ayWfmZMaRbtnroYRMlcbB2JdBHnEwGMWAbS
e8g9ruKIMS8Prprb9WYaiT5hfNBNT55hjje5J/DXgdR75wWD+2nJl/mGP1JwTXsB2XZqL5ouV9eW
i7HhEgR3yKV/Ze7/PxZ0SLF2lgD+IHAL6/3hayH51Mr92vW+iNxUbjtZ0YBaWHxFXZn+cUcjwvt7
df+PNJq/rCd+H/8w/eBWYVG/c0vpSxPd2NoD1IfLs5tmLukNRZU0BGKUF1Md2i8Og6SjNrbLHLHn
GlfpcG/rplORrTmVbD/TV65pl5yxXU0CxiiG5005SkXVZoYnuv8eSNSHKhzDyTwnSNrDXRH0TDB8
2zaifszmj7CtE6qSrY/M1nfOIsfRjhVBuk7khuoUOsX0xv63PrgeDCqjVKH3e7HyLx/Eu26HpWXR
6qCu8kKEVeK9hSEOQ2Ihd+TbHKYYq2cMXFeeFvgl2EoXrdHA/fKLX3muMt89eopf1B0cYqitfkQ/
/1SF5gXEX7dbvplSBRdgP2B/0s8St0rD5J9Pjfd6qvO3Ox+TvGKktWycs2Dhp1/FZV0bthq+raF+
9lTbA6+Ng/xsNWlcbmFbxV7GKLby3GCOisCXXwoGItfwHOdfSd3fmZqc9/CPxWa6tskHwu/irx+l
Cms/yO3waytgE1crcwKoD0Ld2qVqmPjortLMzlb/EWaMyahJZMZz3gzzs12S8dMQZv5hcaaWebY5
bazQpXl1g9QNMIgq9Bj5Op2Ouu8UqK5SDZqewuki6eRlEdlwOPiVzOp/8SbPBdu7V+nQE/BsGZeH
Puv2r1/KLLagl4b3QrYAVA5PLt53c1AU2GzzD3odYZEzAKLOkYzHdzCXs9dFBSFadiGIbshs1LsE
Woe4yjjlx2za/Kvc8rolHue8/DoDF72tHkHMEQSChVpisx8ELPSbKlvF87Y4+hPkbfsDfHKNj5d1
rNK+uKvysTWgRgcarjJu2ISBjFh1kt7ZNkeb3MXPlQSl2olVPprd6F56br5dCjzNrkjSrmsmbuUS
0pMxNY8yS5R3lsc8NAkZ0f1q2PBOZH5eFjhg4E4veACCadW7YsrR4zAPmf0igQt6pnWzlyMDWaIJ
+TtEhbyGozI0q/KZIJKKRR+2XPikz8TVBv0RVWpWJqb2x7dFDgNhGFzkUYlxzzV0vAZBSjEkJpP6
Og7R0Wd4ig3t3Y9N9v/bnf/zw5HmX/c7ty/q5dur/DuTmx8/+XvXQ8P9Gycre4TxFmYy58v993kE
8iFaG6QkvH7f5WJnUvFT00MT5EBjcyzmUCGnxf9retzfPMYBbDeccwRnWvCfjCPeuQQY9nlWggfH
/xBMpTj/VKkegOnKm5L1gTbihNfITdUyzF3wnXWM58pvUBdNka2QlIYgOYWTHa3Um+Aud9+aJY2N
7pe+8n+9kf77E7338FoA9Fr8OAZMXM0TdDsmCO05MglwDxnDtJ9aFUQpDFjDWccrbEOgt4vBjOpt
+t5DouoD7s5FbCdLWy8CT3EkQGemwoAsosAqFqqI/OiHI1qRkYkykAfHf1vec5O395bAPSCtzZOc
is/C2U4YpX3c6vKGi+3TutEJ2ouaMS0bMgajhruDkTfuyp4POIntfBJfZHWblFt2a7btx9yUH/t6
uvHrysfGJV/QH5XPzlxgfWZY32ZlfrKmxYNAwTwZ5+qo1Wcq3Oh92LbhF5fgD9Hwn/ftnw/0XY9g
jQhIxn6BfQM/L9LQXicE7nGWB8UunC00Ak7iSQwrYDwVKaKWrvzcNv5Fm1UiEkuGqySMOHe2DzJt
j3XmvSosuWv9ZeIwbYzldjz7pQSVzPZBQ84pZJkqGe21jMPS1jvFECiacTJKAKplvPWrpAX0PvpW
Y0WQgu76/ldF5I/0pb/7qu8uV28ZTV0ZoT6t6XwrZX6pmvLOU841D/k46sZEJARTNndT/wmHc4Ap
f/4sCrA1vWUjnO/+OHvlvuiyh3IGowztbxNEwQPqhAy2hHx2WgprFntzl6/Z7ZRxpf1zqfJOT/jn
W3pX2xM8j8DKMPsTtNvjus2H2j0VeB8R/pQgWD+YIr0n76XKyjzyQ/kZ3c0nrxrjsM4Zg81J5w8y
lhXL1+p7iYt7jflIaF2FDiR3v73Plvnhnz/qj7Cav3vK52rgp2oqpwlwKz9Xp2mCzV40CR7nu0qn
yaonLxkXqmAs+BhRfJRO+bApJFg4OJlHob1Ytd1VzVaBD+z/wtr/r0XIn0/u3dXpoapD31yrU+BM
0VRUkTuxs36VhfNuTPDnX38WgP70bZs89MrMVOok1u6ql/3VMAIl95BwExfyFn5yDWgn44uIQNAD
TmNZBKwDqmnXD1k91LAI8w8p6cLTACsZbcLBcRmt+rL4bEro4fZwbEv/9Z/fzXmh/92reVeI+bCC
lrVt1WlpZCKy15AhTAVD0UVHIH3/F0fKu3HAn8/kXdfkcv6BkE79yWrnC5vyyOtrnk920IiNhNVS
gHQ3kxgpntb4n7/Zu0rpz9/5TjCeNtnQLJJUmTncHsQaXJZVoKMQI8BomL23inC4BEKh8VhlE/RN
iL6euwd0BYFV8MqmYiwpr90RdMl8LvupjAalv4YtiFodrCp2/eBXPm4/Mu/+5jW8N43z3NXwUshH
p3HWn7titSO7wB+8F+hFAhhBUQEDwsvCR/SJ+9zdkIyK+klhggrp2O0gGWS71Ryf6wkjqiy7wXQh
qUN4P8KNq9y7nHHf6Iv/y9yZdMeJrdv2F3EHsGED3QAipFAtS5btDsMldV3z699E575zJCQrRp7X
eY10x5lJAJtdfN9ac+n344yUbqVieBUQzzZXTwD5/zYbbSOxF7ulomCI+oiRJcEagVCnQKYh5IO6
6E/m2GEj61GYp+4QNt5MEmSPh6g3lZvKaa9mNOO0Xu6UCbyK3t+PoF3z1vrJRHuGnyAkyAI/ysfj
4vm4+N6z3sz5RUFaXh449TFpFcOlNW9fLl216rNj/AbjIv1wZoeCHmEmmRIkcqil96Ws1BtTw46R
w1zg1ITfEMUVpTu9ouyA2QlHsvC7tG2RKwWPyph8RrH8OJfim4N0YTem2aFv4+8qnVp2IrFwsTqV
nmbNF3aO00eaxoNAqfPxTWrrZPPeTW5Wh6BOO7s0tApxUOTKIr6QMjjm0vk9mNpZWRCV2XzhdV2Y
C8gmQnmIsN8XWaGc+ODl69r4vz++5wPgy0nQ7ppeZ2Qe0xIiHFm9uTvkbHokjfXbii0F0sPR04pc
cxV1/JEK4yeeIwrjvYXM0BHNAdTJTkVU4GWrqtfpf035hCvE1LBQtwnAzlzrQ7dq6gT9Up171dLd
Vbgo8dK6FnRTUTXY5ocLA3nsziii0SuiNd4bPee+6PVLm7xRRD2kQAXImnUFB7c9lG6dp5SOFXZT
qro8LnZ2Llox7ViUMsR56n3Z6DhzowYbdiJ2tRnc4hE1QAwq1xRhHtPMeqIc/BWFYoQyr7zMQ3FW
0fzmgNbsUeR//fgFP2Mv3nvBm0XMUpHryUHvj3AoMIaF9UM7GLVXDUZFw18lFDZCAC4aQeW87yjt
jyjCJJOix0qc7m22Im6H5xQ4DNvzysj3URBGSAc70oGnbkeJMDwxGJ8ngfd+62ZFHMourAfRU+02
outmuLKGa1EVt4bILtomjHdGbx7NkRDwydL8hn2BDV9y5zSD67BhaMPsMOUCB/ryJymam3T6uoTZ
laXYhxoTc2XXZ9VkoR6QuxZ5bLMIaLbQuIPgGDgIRlLpgTDw0/JbYDtnOX0h5BHNfSqti1KQNDjk
LgojX9HvMnnJ3IuC/DIffk26tQ+l7sZR5v+X72yz2CIQznATDs3RJEnmQG8xwymVWl6nNfE5ClvL
DQgF2ZXqtLiltF1GpuopC55+zVy+x0oTnhkJNb84LzK/VWvLE7Wd+5pOwUIgzDpr52k59WPXH/Xe
S9ss2cqMYjoM845aQWpiAnLmkODBZL4Kiihgr2zfhFlNoOb6AaoC15FRJp0bOuWlIbXwHucE1L3I
jOJbO076TyOaN3dZjObKGQrEakXZucWiKi7fbOLL9sR+Rv5t4tus+vMUljGO0PLYmmrnLQYM67RL
JR6vWNsPTrX4Iqo6vxEUYGejHBHlrjlqvYl/O6wvkyW+t+rgpurnM2RcEUgL9swIoCIffZrhDio2
TopQjitAxvkZ9f29pDwDOCCBuWHl6q5OEbm0Wvy1d8JbCEuhq4c6giZQpGdCr/VdrQz0AiP+AnQO
S7uKsqbqupzKenJvBmz61l1j0GalF6Xt2TBnX/FQ3sajdqiMLL/iKzqH1nJtK4WPgGbBxESwlx/S
UnOFNNrzAGwS39G6q1cLzOKDfOrSjk01lnIfnWRHzHA2+tZoi/2Jof2X0SI2nBpsHZIk46w6BgRh
8k45TLQtPZ3dmAeTO3RpiNejThH79b8nQ2/gmMMO16a28p2iH/0SkbyPh/NJa80jHdO7IRGXYolq
TifCvKE9cWkUhTsXQjuxRP3tVCI2x9xyrPAxJ1V2TFP7CUPEt27iHWDUCD1IAbeWI59oHj/lenRD
jazDhtIwU0oF+04BIQSrxG2ba99Rft1//BD/+os2OxPBlBsRPEYlo9biG21OVKafQe8+BaIAfiHH
z6bu1J5ezaYfaYbmxUkxnmUYQBFVR9aBCcasdgs1o6swWOJD0wfhie/qb3WfLWFMH2arazu1OoYR
QkMVmdnOFG14EJk0fTZRJE5iRbYUedMBUNgtDj5ZKU3Vt3J8yCCrjJuoL9W9MvbItjS1ZOJOut2J
J/eakvXv7cZz1+bFdkPDy2ZXvTYcCyPFxa0daHzBXravLBsAOJ+63S97k8D1XIv+Vcb8ayPkr29r
swLn2K40nfjwY4Cfs0uDA/yFaBfHWAsD2wsM9dA6jleblpeCRg6S4LFtA6gW4D1wqktvEcutTcDc
iUfwlzLYtjvCSzcxWGnT0RqGR5Fk0hXdgGQvnW6DZOJU11JHMdPi9xrcVjBLiKj8hN08cRNjMX1B
vIM/ayRzxAZ+yCb5Lm3lBAV208v4z+tZZ40Xr4dxqVa9MvVHzFB40K0h/BawZ/6job08NnRHz/Sw
1nY1m9E4Hi5SqmFUpb+pZnnZxFQDBk2oZwNe0j0Vg/hY2N1414USyaWGwX8Q/iKTr5bFga5QZx/+
yIlg7b/tssRmEYR+Ah2ys/ujVg+PJggUv02mHWwkSBlN/lVLu29jyAJhzMbRMLrvKNjzXVgRkmD2
0XUulas2Dks2OJbY4zfqdjwE3Y3q+HdYsKs98epfa8T+83g3a56slCUi9b4/6nCKVtv+FSYw3Oxq
8UvUFO9FGd6gWIx2zVJfrjGJWslyR++eXwaJCRyt+bDYLFh18ISz61r0o4eWvzs8/75/VPD/f9En
rhf6Nwr//w+s/ar9+Huh3//Zf/9VNi9VTet/8L+qJstcq/gO6gjYZ3yda7LH/woOnRVxim4B0SGA
a/n8V/+3wv8/NHzI14SshMSUav6/C/yK+T+wLJGh2mtTyDL/UXn/9SyCLmTtLcBjNeg7oG7UN+u5
MpUwbfRFQeJQclRPH0QHVyz/UyBeziZiBItDD8KfIHvr0rZgJEmW9Kk8rxUCl2r9EOnY1ab5/MXj
u/3XrvOlhGg9tf5nL7r+KlCsQsDBgxcHA2Yz5WaA9Tm+4RnvVbtyITagG2k7x28j0WNWck7Rtp9R
hq8uCGIY1aOzPolVXrb+oFcTl5EMKpo0H/kI4p1aFmZ+jadNQnCIUmTyoTDo3I+FAnNYqj21VqKq
lU+tlixo9xGWFLsJCs11vwB4YIcZqJxqe4x9mAVa5Q55SfdUpxP2iiJNUHeh2tGo+7BF+kLKDTwb
5EPLU5R05jelt6bwEDgzAauDbY/Jp6J1UNPkurk0uwS4d7Bf70T6bda32HsVw4wOclSbjAUH6OYR
yyJvM0uKFCfBonf3AZARLC1ztuyrSRsIH1ns8KBI0va8TOkzAzwWHRS2qir27krIY13iVDrEtVmb
KEOK5CmEHiR2OvEZ2M8R3tOyHcb+K1Q6hYyPFtZ4FSSoMEnCAwAKq0OWHog5PASFOZF0KR2OnEim
wrrbEcGxqG4ylEUHRxoMtWsE8/LTDmrc1E7Q1s4xDSvKXbRlLNqVArsdteRxvmmFDR1B6piDdoZI
0HMuSlbK3YDdvEMn6owBiDfFjNxeUfAPqWpmPvYLiDZ3Qkr/GVM7ES1jNmrdWahWybWm6MOpUv2b
bwqAp007D6MhGRQ4218PpkVMxqCmoyAO01Lv4FRwSi8VsJ4ugP+KmJioP0ZKU1O2q4ZZcT/+dt5e
nR4iRAKDf5htrPXvXwxlGhLVyvLR/LKx6tnNYgQNVL9qZT7vUqV4QI8Vll4wAUXZTdB02/3H19+U
okzTgu+4QpRpQurMXs+lwxc/YGlnpemXVPVJ6hIPfVq3t0nUcgrDj3vZD0BxnCws9oEWO+4SxPYl
JnjYdUFOcmsW0dUbulOo9nW+ePF5o9/RmEb4RQ4gt1XS8/qZsFvlvK/CdIi0ILtCVdHfOKZsHj++
83evsiqwkHLgGnouUL+48XBCrpDQLPN0MRUXc8zhPQtIUP/4KpvaOs935WShyuE+pECauNmroEzq
AsLGNK8qU/vWGWzzvkdd9FszQmiptnFNqv0X5mTDg9YBSqBOT8VevN5/vP0F223enJRQT3IMJFE/
HhfaiJxkjG91tG5CuqquMOOF86+5kHHk5mo53378CDZD/M0T2HxgNolgSzKlmjdO2h8LsDsgLI69
SQxiStaUiMJg3iV4AU9sDzfL0vN1cX6o6I0RZSDqeD2MlEJJKqgKqsegDvcBXDoUcHBrrKnNjtYs
5I+P73MrT3q+INRq6MVogzAsbF51XCqw5kBbeqSLpr7CfOK1aqWjrpSqq1tTcm5mqXM3VMpwvWjm
9BtaifXJzEIKex//lLdjm6TXNX4GN5jBd7T5gnRDVH3B1+41Y2b9MEqluSFP6VRfZD34vv5OuQr3
i9xOgD9+PpS++IJGu9REWWFKTQw1eeiceTkv0sl6QH/j7OaSEQ7dJAtONDPe3pvBTgpVnWUbArrP
5t56xZnTrGI4mRXI1STqU38Z4uHEvGy+uTcDIgsyDkSF65+bzTvyRZo/OU4/w2qj/VrkPpQYui9z
Lcm+fvyy3o7TVa6ng9Rn+YGgt6kvLOQxCqQjqrdEw3hVEDDxWZnoOaSVYuAbCZMTSun3bm2VJumI
UFUYL5slR5kmsyhw4RM8UtYHc1BWxeyYeD321BOXehYSvxgiTMtMeuviiiB7Vb6sv+XFEIks2VRq
Gkq/q1uc6yQkgrk0BjP+wY7JuJ+NOsmYBXQMYhpiSmLLE2OkcIx71e3YHv2g1ZP9yIZaFSTnYlXz
KVpPt2PYBdSOoX4ZV1Ns0ZgLR0WvToyBzfkSebTE2QCNnEQjHDaIu17/em3pl75IZ93viY37Ni5T
Uu1GwBswl3tq2O0MgYoGVZSJA2ljArNyaBtHzUrGGXKEoTYQXNJ08vDrO9/hn6X2HnKZ3bk5ZPWH
tkUlhhWn1ZHoWCYW4ECbM+3E5nzzttd7QGi8BgPBfEcZtLmHPuwMCySZ7sdZMHkCrYyXdsm0VwUN
mI8H8juXoqhqSORPSJw4q7x+XGnqTJoJmsfXZmFf6pmwwWCS7GQNaX//8aU2U896V0xu7PFXYDOc
jM3nWdRRmzZ4I3yji7TDohnLnblgAN0tSdP6WqEGD2ad9CeKSpup5/mqTHOrf0W38JxtRvNa4GhH
QDU+Vv3uyukrx7MmTMEf39v6Rl5/MyQG4KOSNihqht/mMQZVPubVhMAy64rsUiLG+FXKRIawAu3o
KIK83gOuWi6L3nAe8EqnJybYd66/AnwIdjBgVyEmfv0ac5astkxgOJVhcdk04qLSjWNk1de1jH8j
+ugRgVqfWWJ+fnzfm3lwfbp8aoYlAOqvtJbNvFTVzhC2I0XUZela8L1B4lsVzmsTnsIZcE3zxH0+
b21fP2ib/YHJ9dihcW7ZrNfw4dQQOovw8yJu75O6hikbYxf9TD5tP7q9TNJzgA9D5KKQn9iPTxoc
hlzXajcJom7apYJ2+lm3NJq1E8Eij3RiSORcjQmwUVoNWnbrxMVRG/XMvJjCzCoOtmnXCbSywc52
qZZg6vn4Kb59e/YazMLQoUKAl2pzU7lRA8RUSjgTU99cOqXIPhl5VJxHbR5m2CEwPjuKrhwMB6sx
OUFU/j7+AdsdL++ROoCKu5ITBa9xu74EcWzEulVTvJxTOoGtkdWNXzkdcEYsGAPVCFIKsh3QSdCk
ugWhCiDSUDzWsTTHE1P42y+WGg7O0bUawHPZ+hAamDXgb4Th87ema9fFH0Hz+MRFNgMJ+6G2Bu9J
qjKs33y2m3kBC3TXFpWj+mqaBLjAQmn+rFoiwT07KADW5KwjEOw0kF5Zh2cVHhWOrANtoOiPnKrs
Kw6dMqNfNC3VDlAWtoBStdqLyEG3sRdJTJNYk6WWk4e5ZE9tmi75WQjSGkwmXm54rYiZfp94ja8f
3fNNEbu4GlvJcnI4h72eBpwwKKsiNnQf+tAeTTPb2gTXqNbncBymZSKInFnqPiW4Wu6Uoe4PXbkK
rbUlnkCaVTpE7cK8M2wlffz4p62P8z/fLb+MTMj1eXNuxzxETNHmlym86zlFQ21bce0BI0EJoFPJ
ubNDzfz88bXePAWDxQVb3Gomxmj85hChh0EWYaHyphnu1zAGePJ0AP8fX+XNHa2nBuxQnMZRCePr
3dxRZMAGmnvbo6IkLtNptHxqN8PBtDLrxGlsc+Dn6a3XoobJfIdGmYP262tlAn7JUnEttaiugX2q
PuHFg9vnmvXTEZS8bEEVqRyWfg8zWz9GTIP4bFN1J0gR2dfoa04c1N7ePft4lnPLIPKBIsRmi6J3
Df1D8EukVRrzvoWDQUlvlOd2M58qxp+4lLl50JbRqHqRcSngMA002b5wEVwW59hWwhOzwustyvqc
KVEiCoepARhL206DOt5nJ+htOkqFOtwOajN/LgkGvF/AWd1hVtS8NCvEiTXtOezz1bexXpXNA4NW
XS3xmxsETz1HDmQOSLuj9SlVEwVmrJEAUm71s3ClrFcWtjdww6UvodhdMpGXt5GMm19gT3VzN0Ap
ucdKp//zl8z5RjJJUigGILn5YUsxJKgqOgA7+OH3VY1PaGr6ERhioPr/9GsiCoeN+1pSs9hLidcj
nCZjaYy5tKDzlCr5Ha28wvSSXmPKyh4/vtTb6WG91FrxX1cYponXlwKlWJd82VyqlSCmM+RFKjq1
E0vq6wrK81Cy+b87bAkJxH3z7HCvNpUhAsujDw10WE808ytd3uJiyhNz2SFf7W9kWSwXsIraE8N4
U9X418X154dJhVTFtfj6FtswxY8fksy4SEGrkAP3HvKTcSPzoPKyPHIOIV7Hz9Q3sn1u1RBMSWT6
HlojlLePH/brrc3//hKKpZB+LMpq23ayWoRB5UyFRaV6zq7aJUh/wl6frvMJsK2gxwiOWa8erVHt
H6q2L070cN/5oFebNEdmig+sButYeHGWBb6iJtRkydAwlekiV1TxeTL6gISK7oF/u9+bKeynj2/5
/ae/kjSwdkDafG5zv7go7lgcrVmLX6iS480iczRrc67fRMbK1a4T34bB7Wa1FcAHh4h51YxAxzKC
Kz/+Ie8++xe/YzPQJZAlxZ5y1sEyI3Hb0anicf4+B0Sj/GCJny8gAeafR7ROJJfL6eHjy78zb5Oi
jLXF5sTn6FshS59qaQLqx/ICWyMNEon47YQk8AoWTv/rv7nU+lVjruIUu5moZvTPfTwyytQZIVUH
8YpPuvzDDmj6L+YpijD/vtJmq74oIZEFClcqMmd2A2ptfqHh3sgGtT7x+t59fuu+nKqg9pZT0pNN
Bz6PS4lhbrzFZBujj50AKxbbJy71vDHcLEG2gLFsOyZdDaL8Xn8nalWOxIYslkfASrOjAGEey6TF
ck9b42KWUXNmpZagu7IMd6Y1Btfw79KvhSjlVQ+n8b94yAIgCZPzWgveTl+KrOFelkxffEDOPms6
c6/Xk/DoxZtnH4+c1wfYf81PjBoTL5dcQ783B1gnq2xFYogga4UGoxHJ4pujNv2FdIpmTzGuOOGU
MHiQbx40Ry0iEwnKk28iYeG6JXFfcmu1Zrn9EHduqevTiQXgvWmP4hffHkU8jnSbL3+CnIr6YJ11
TSroWRvZe8Sb+SEaTditbFhdajTJ4eNH+d508/Kim0dp5Uau1xq3tixae6wBsF6LiCKhogKUbgp0
aw5Iv6vcEMW1GMf2xErz7pM1KcdSAKH4ut0jm0OolkSjrG/SSLzMKLJz6OXpiZt876NEGcDxkUhT
zdlGuylxlldkdlgeUDqw5gWwfjXsd2uUzX9zPzgMOV+QDo6GYfNJRmSO0PBG8xQ5lYtXHQsuUS8n
rvLu+H9xFf31VSqjsbqm5SrJwLFRHZv6iqAz56pNBBiwsevPPx4k745Min84/9FqWM9r54u1EeKm
WpoWW8rGomDDcdSufBIraqAfMySLNAfObAga3h9f9r3BYdBUoqSK3506x+vb7DDHafFS8dnJJTr0
RFvv22qJT8xbp66yDp4XNxfkA3A0lYW/zZT8XmuS0COnQD3xCN/7ztiRi1WZsgJ5NkfpdqKaVSh8
ZzFFmuNshbGyS+tk/DrMNMx2YChqKo70ErChI2M7ZPrQn7jR99YLeh/UG4XJ3krbuvohj4Kb4vjt
QeJn9gJkbxwZNhVpDErsFUE8+xOsjv1i8E776gvaveU7Wg80ZRVdhxPT3TsfJdyiNbSVkcwbXp/Y
i+eeOYkIVvExWMiwv+gjFIpBHWHZx/B9orbwzvh12FJRq2OhJOx0cympBo06KSWX0sPi65BhdiOt
023bEgwjKznw2EDd/+PByzUxqqM2YOXYZrG306xgtOGaYVwvXpQk2hHGwanu2TuDlyYoXwctOpJc
t8PKGiQcziazvb4tCs/Wyz+iFtmJ7/C9vTFXWZl+rEzC2kJk4pbMmawMbbI7pvRzt8QAi7CMEMK0
tHKZd2Gnag+lXhjflYzeGtzIJS/9ajFDlXKHRQH342f77vt88XvWv385dFrRz1Jj6MQClDVrlZ36
DHrr62L1+g09g/RuJEjgxFXffdbowWBnUeGkRPX6qhxJhIwGrlpTpLlS9Ni4wFv24+Nbe6+usBI3
KCjohGeC1X99lVZf4j5XND7ScUoPSybiawKq2msyvpbLCnX5Q4Jy9lAXRNpRCznAnwzdmTwweCr6
fN7qWQqUu65P1efemcD4XaQYIwPj162m+5fPPIojS2E/Z3nmPLa+Xg1EtymV5acdkmysA8m8g8Ti
7EYbC2M32fGJp7/pcD5v+lhWVXZf7I5QAG52Kp0kH2LSqACwnUZB0ksApeTGKNeclu1ryJbal6k3
mMu6zE30gB6oiYOt6eX8sIyG8bttAjSyGd77JDbOa5Kb9lBUkxsg31gaIzsYTpSI3hsvCPZosTCF
OPR/Xz+x2cwUm6As20P2Qi5XaJEfB1HkxDT63rfA/5xNDa8HfdHmKnVU1EIlnc2DcEtWRzwqpD9Y
wbjXBMzNTqTo9uw+AR378UB9O30bjIO1NkzFFtrCevcvvsGiCJPEcjjU2FoVuhEqHx/UbrZPOgxV
H19qfbOvt99cStAjY37jhLHtDo9JpUBdx42rjkV+2469lu6ScZgmdEvEZfupUJPLvlOJVrHSgUCN
jy//9j2uNEzKT6t07V/0vZd36tBe1YuE00ZqxqPfllZy31Dk+8dlO66y6hNogzNVbVsbVW/GZujg
hoqg2nt2sTh7cxl+p3o+ndAKvPc4de6G9fC5w7rZ8NiI7Zy250qINitQ90J/BI1DSlHVUONCoV3/
0efOHxVT3H78JN+Z3LhJGoEmrRuKeW/kMjju8tykaMrxAqYd7tLWZzaND0KdrS/BGNYHS1ZYTm2L
wPGYCbCho3fBN62RRod4SUmDOxOU792JH6a/M8Q4SsNJQ8EkkIi8Hs1da47o0gbKHnNLRgpnIf2T
RA/5QAfEgOVREZWwpFr2cw4h6u6ajrAV0qUYgwScKXgJc9nP/7gMxr5hZds8n3G1LasuDiQNH3Iw
PUZleZ0lIOr7flh+aUYJK65elgwSdnhKSfLedy0549LNo/VDhtHrJ4GneqoGA9dGvOSjG+omaZSN
9UubyNA48dDXBfPVdw1YytJxwawwJKLo1pfyYgppAg2HCIU+r1bt7Ggj2N1VYgrv5zzvL+PVNrdT
olH/RvJPvu8Tsz+UpH1QCq2hjyx59dOujegXGhb1VipTTQJda8Qn5p43H//6GxkYyILo0CBH2PzG
sbAj8s4Ur++BuoaR87gM0anSyZu1dXORzejDsa5EFWo1rzaz6bY3G+Vn0ATB9zaFmgDGKI7UQyWj
6U/P/X+Z9aU9fPwq3kwJ6w/gWML2Ds4t/aHXd5l0lpl0TLNeYiuXlpTHNCPSZVLEJfl1F51h3ptt
c2J5fPftS7aUrB70Up7JhS/e/lgbVSSVGBKKpG2+G0PYt3YhG05f9SEuwHh9fI+bdjkbiPUmkSGs
u5cVmrd5lZhOQQcpVuBZah94UJ1ML2mdiUzfxGj+TENe/yhKB1XEkA/EV6Onk/mpk/uGcPD2R2xe
9crAaUguVTylj2LcuSM+Pw1v6W1SUOaF01NWFzPDjNS6WRxBgS1nSp0NZ7bVjbcm2DBvyuLgE6EG
yrnSWsuZ04fWfb44xIPS4bkomsHcmcRcHso+6w7EsujuWKjxDlF87zUL8a9J2pJlU9WPHz/fd78U
tgKrqETnkLuOsRfvk5ZiuNIfFa8oJuOYWNE9Gojs7OOLvJmd1nf44iKbk9zEdxqFZql4MWrXXcSC
QQNVNa/7ilDNjy/13vi06d7yz6rh206Es2UMU6gkiqfrWRT4xUKI0s6ubfUQQF9+moxY/Pn4ijSF
eUbbGRFgJ6YqGz0fRfjXz3DU8hmZOjHVkejsi5C2v+aGEylJPhEAxEkoKktfaVXmTRJiHt0BgJ4q
V41HUkzsWpcJK6eyohTNWpqwVSri2xKYp09M9dETJYFb4lecnlRSLTZ8AEuNSXKOwFnqQLWmpVYS
B+0HcWl8ifreiQ6TKIlZc0iwvK3VQJDGQYjsnWEOKqlsTRoDa8mbnrwzhdfhEMicenVrD3JHpRnR
KDHHSDEqFd3ILm8G8QvJ+fSnQPp86SxpCwXHapKnqTML2Ld0uChxTovxSVRz+bmZLJX7qeb6s0mW
xlUwWBNJo5lDdhiOLf4sAnLM8cRaWeYWqH5/Lt2kYz2TndLtcEHIGLE/3MAjaRug/rqgmSMXAks1
UQiMuzMnz2rTtRY7X3G7VR9eKkgONAjbTf3DkZBhPVkv6jlt+v5pQima+F0FusKTlV1Gd8qot25u
g1V5SMXcpINfk+xWuBwf7YHsWVs5U+vQof9M3ADyqopsW0t/1NpZq9bgxcnKSWOhVUrojElwz2Mc
CiqtMUlrD8QZrHmgvdVlOa2RsQEIKKI6whGSjyRXR2Q8uSoReNIzZU8IfZhFFGyJrbW+d1OUfmsG
+hBuojp1Rhi3McHsCGxCFUZwyd2OiDjOPIsWpy2szXgCiyHUu4pm3O9oTK1up8pcBY8EdLj1bGTc
y+fWJmRuL4s6SM9aadSE4i6AX3fTRFHcA6dCWHTT26zZ9dwOn8gk4qyoZb3VeETssWPX09oiX1eQ
JuUTvtEuRzZONgRGTIMR+ZKzDrwpEmStEhyFEqJbJuXPXDMGJpJAKScYYXNLZaGhcJNaBDqOrBvK
PsmCjqEuBnltmxjs3axXGzyGxDPsmoryeZmRIrEj/Gj+RcmUKOxZWOE9KbDFRMREYN0O6LdaKPJT
UbP9EyoBmWaefpmLkLVhaPTshr2FfdfNdfWJhiym7qUuK0oueqHdzlWdoD5dKWfrqByHyzooW7kf
LYVwY41G6rBr1bJNwcvmMvIdc1K/6nxsj6omh9EnBEQA+Qplcx43qjoAISyNxmNxnH7Qoxm+CwKi
1hOdgcNKIToIEEQ1LJ9Ar6qf6EHp30xKARHRwMRD7eZ+aR6ADZmTTyVwMBDOBVJ6eh+rYNKqeeET
T+z4dyeC+ZgMlNtYF+LoNjD0qTsKLYdlp1RtcWiZFyExmNHUeCrmStRSY53QWSJSzatJPgov7daY
7pVGsb4tRLXdmq3VRWcyibBvZUFqenlg66RMskW9MpSEiM6ssKyfI1QAwfgbB/VcUaS+7JBEJbln
gxrFnkwvh7hFou7KXa+KtvdwvBu/6y5dsttBEWEMhi1RxjNJbAkITzb0mK71qYzPoyYtvtZ6VXwl
y0x8JkBsDomgbMjZs1rT+WYn4VgSxBxUtedUYTa5OfHW1KpIbCFUU6nCcVd2RKbvgPYRXyPGBzml
+llrRljeCR9eSNE79mkW/5hmhDREbmbJl8hUIWZEVdowAZtm8yMfwuohRIusuZ0tuy9al0ntTJrW
bK0TQy9dMnujRzWU8lGHXd7uDTuZWm8e43z6SsVAEPI+GWbqz3Gk301xMEwHPgryPZxYqP3PuKkJ
O8pnhLG7PIlb6wLap9KdBwbGDNpunMp3GurvhRTqAI6oPgcWlAkFcYY/Q9OKobeAQ3XVblKPa7GF
zHkqZsqB36V+q4x06c8AQ+Sw5jKlIz1WY/e5SyRkaM9qYX96U1+V2k6CdSYjUzVTubOrzvo2TG34
2TBDRC8LcYmBWw09PpsZKjy1qURm6nkZGSHMGpQX5lmaW+OBUOCEaL4xSfszLZPis64MfXAgO7zJ
z1tr6CuCXVV2QyhQAv4cw9Da9ypMpAtdkoEURa36R29WVxV42LS/zOBbN6QhsB1w+9YYg8e0U9ri
1lpK8BOZtKhQxR2JaTuBnpkw3x65JIagRZKhUBTiKTVIESRm2VbUM/LZyvhRYAHMf3VkZwGNsydy
U3LZVhdav2aJylg+qrWzfIH7hx6bGRRUWyyC+EmKBj9jMqI9vyaVUpQ+VKgi+REorDo7TcdMSnPY
IQpQ7TPqVEKbVRDIFaEQlhUp3weldXIO4ZxLvYyo5slb9Cj+htZpusa1Pqb3DO0RREZYafzSWPnZ
GEbfn4s+KL+rlEdTF5/lskYQBiFzh0NsrzjGfcYiUBZKpzHxOqOxJyg4NX0EaHRS06bpUoJX5fwU
5532WRFBULlhnDJPKOxDCIV2wksjThudGL2cpV01OuMhlIHypW6NgfOamNgxKS35UkT2JKA2CCWO
nkRhaeEapFw85igXdK8uB+2PUg/d75Gcmq+4RUc+vNpILqygsdgyFLMF9WgxLL4uRa0uQERPxb4I
SqBpmRVn56bZ8s6mojBuOUVn33Qr0q8bs9DJPofo1j2KJomvumIRjeeUS33d8m8FO9pypJurZFz+
iAQJQy4MiZzAoHlYMGPayfAbEzmLdagG8hKiZvWtL5teIdsAs7vPfhz7pV1O5kVXELB5HsdL3R3I
uFFsV8sKnZZ/P1mNawwR86dDCCvJjkD474yomD4FBeC0g1UBa7geFmO0PTkSyck2rncsquiMa0Kw
wrJmJR1n+IqqWUTejG8mcKUyzN/Trigqtja50roDz+VKWXPRdxaJJAZG2zU/vibtPdCb0R1F/psQ
kCl2q9pQrlakceohhdiZo8TbGTOEWG0oIAwHwL/pBfz12t6TsQnNku+RCOBeyWgLNVW/uFlnKF9s
YiLBXnRR+72Z58l0B45vpi+Vyj4WpSihJikq1jYN6dD3YrIPqsg6HLz83l2e6/qBJDeV9KXJClU/
zjMyjwx7zexEzbra8qRlm2RCtwT/kfi3HGHUlCpsUGW8aDguXSPbKlJP7SzjPgNbSI2JuCnAYdx1
niZsj42aLEBv1KsMW9RQsnyXwVJ26P8UYsOCqSpqHxjAdGEnthocwEfqmm+N4crUIqEo9TSgs36d
l5C4JImsv4x86v/YkIa6XRHK/MpBjW7uQhhN+HznRKr4Tmziu4fYaYTb6EsTsCEyHJVYVqo0wFvM
Fa5XErHisvNlOnPoNP4f7s6juW1m3fNf5dbscQo5LGbDKJISqWzLG5Qs20AjN1ID+PTzA32m7iva
JdW5s5uNy1bZRup++gn/gIklsiH2ygSNKRFqHfFn+aSS+KOOACdND5FCAql0/7J15A24gvZDFqxs
M2uXClf0ezYFeSOeWbuPL3WhIzdXtPO1ZiVrKhcfOt5FzYJUUJ77UbhKu7CzlylGtj9TrWMSTQ/f
PmLNF0QL0enutUPKNa3dVj1oeg6FpLEaEmFh1P03jT8/YmOV7gMd+8yVXU+J4uU69VcT33trhVFE
Em112duvYqJDhQ4tEhob5nnmEZW0NJkB7rVaR55e34OfMO9m+OZrE/UaOjtThndpXjS1jUenHE5F
m2AY+/GL+LP+5T34MyidASMOHxeNeDe3a8WMCBdOtzZR4U9xNIGh/8lV/iyAucpsBEMrw9Npnrx/
24FIoemKmi+bDOWqLhl2kEXdByM1wMfP82ct+v5KF6V2iUswKFIZrPh0w1XsoWXro68FpskDgRdV
8DbiNH78+KJ/Ft3I29OggYxD65N27PvHczoVxhUeq6sRrsdqxAR9JfRjXF0b2BZ98oDzq3pfbM/X
8iBlg/bkfc6v+h8NCw2RX4njZ4BUoxZfxanRPGhRZmwK6rRtNgLBnyr5aFOBfPn4If9s93FhyBI+
HUU6bt5FD6iGaN42Xh6sQmnaP1XQ4GAI7cZ+KNHjXWW9KB7jAsMQs0PJZygd8/nj6/9lDXFygHPE
js60iGnvH3zCesbPkiRYtarJv+QMIZuFD8NmS7/rU2LIXy9GIxm5NJIfQIXvL5aGbdRnIwu2D4Jy
g9UUwuwZCge32tiEn8wX/rJkwRL997UuVo/WjCPUNL5oEYbNwcDz6sZrvOwuIzmj3O2SjI/r5KuP
X+dfNj6oDjgvCJlATb6c2Mp0mlzUBkO2pPAONlKS14YRZZ/E2b+sVkouLPYsRE8YDc/P/o/VqmhD
+5OJOGAWGOMiiDlylvgkx9cCyc75EME2Nk9HpHZLmhtXHz/in1wGh03yj6tfLJlUI3RnpYNkcWAm
xybD9n6J3qN8dK3m2pTIWBaZrHb4pHsPVZ7lP1JvMpcujIN9bQTxwWnkZ+P4v70QJnKIwTA2mwlY
719IJRxRF7NaRFKjS2TQPr0aIAg8h7XR4qdkls6NLLCAXhUmqd0n72MO5hexA58TQNoMSjDWuUQL
y6mfVNjq4Wpmz2wNt7N3tjEZKL/Zzo0bdMkyM8LkSL8ntpcD/Mlj07nxfwpLZEZDp9VEWMKw58HV
+zeg3JAa1KSDbpnKe5ZZjlecJfrfg8n/SLbo/09bNvDA//jsq9f29b9+Fq1ox+Nr/vN//6+Hsmvj
/zqU9c/Xf0oYnf/Vvz0KLP1f89AAfwKdQx/U7/+VMDJM+19g+ME3MToi0M/UqX8rGFn+v9xZo2Lm
BFmMQue182+PAsv6F+AKiyOB6ehMfw3+H0SMvBmkAv4A5pZnAaLjrHu/PpzUwBUX19jbhMh4Gzuo
yZ+Rwpyy2jHspvJqiOiL1j76qCJSVYJSe5td5Ro+AfTMYkTcMhvvAOTSb6rYlBgtt2TWYeDhiWzq
NBf+8Xpvf2+ff8obXUxozjfsMwTn4HfAedC8en/DNQMh5Mbq6FYgvXRnRXq7HMy0o6thRkvsiL9S
5liPOJ0H8RLf+XIrI1f7j6au8z0QSiCHcSzP8LRL1EYryxgid5bdaolrn8LJM1/z3pA7qt6gpJWX
NitbtvEnKcH5GPzvgDJflg8EvpInn39ziXWMxdDICDrwbcy4DxFB5RUvDs56R4oDsbU9HF6mqooe
RZoLmng9ekIL1DwpMsnMaOrga+Pfma0KsWFOo2JterXxiXzd+4B7vkW8OMjw8TsCcX6Jos1Dqxm7
qshuOWyKa2VjqRUHs0a7izoiLu3SM3aqHZzjXHV+ikGbv/3FC5qZgWD42GvzaPr92mj0OiGjp5XD
2OyY6FX8aKdpcuyA4d9oiRR7180K3HzlrF1tGzU2nFawCjKR7Omjfqqa+f7Q52VYZI4MEmfaEwfB
pcDzBPalcnAevbWr2bivryz1htqqcdSDgWl1rEXO6+RrzVMZSHOJW4GlFqZTjddQhovoJi1MfAg6
+glP+udf6s+NBB4HPQi4AZzaHhCF9y/LwedNDF3rn2SlIwDJBOnoM614MYxebAufJhiNL/PKmuz2
QCao7UsDKamPd/OcbL37YHPKB/iRKAflm0z3/T3UJS14XTXuSWSqfRIgKpD8TpwDXbnqpbHC5unj
673PqucvwvVYIIgMQcYGxPH+eiMe2pTrqXMKoA9dOVaJeYUhyoc8Kyklc4smaN3Z68z3g70DwOGz
4DUvwMvnJb2FK/s7B72ItlqNwgCDIeeUak63c8shuir8rHiTQEoWBopixmjaJ32s4+d+8osbc/Qf
m0B2yyRV7lVU9/0n+/XPmMIbgcTjobeF7IlxqS+ApoNeWZXrnjS+z1OdlBExw0qiTQVmjeGc6/2y
7cRbxjXYiXDUrjqZtluaYkW+GEy3WhttLL4rPVJvw5S2cvkffzCUWHjVQB1n8OrFAoFol2sRxcfJ
NlLmfx0irrumy9VbEpvlDiLS8NZGpbnsw6xYD8MEIezjG/jLNvEdThsg0WRSiKZclLgI9tmBiDvn
5PfJeN9gjrUwcXopxzE9lE7bHvIonwDSDeEVsiPZNnVxu/pk3ZwPlIt1A2/eQTvIpH8A6fD9uu3o
prtTYovbAAXLFuXvGyZH7bbHpPs206bpqz8wtJd1zIDC7O1hY2LV5abdwSpjTKyymkZDYzavHZZ/
9OYL8SPpDGiK80RWhhMGbUxPzU/u+n2ldd5sZDWz+gHbBSTXxbfLHGVrQ9UmoPF85zDlk3fXccLh
BuZyAnk+ZUjnZP4nMK0/QwoRDetOFrUPEvAyoUFylkQGhehThGfOyxhkGoO9OcIJ3uKLXTTOJ8nA
BfJ5fk5rDqFkUCYpGY/8/uO0npF3iKCqE/kR5y6sjnqfFRXionM8K7WC+Ss9YLRGaVd39gzPMMaN
lsSfkYMuoHPnOyFHoOEzJ/1IbV2UO2gAApBi/nCK9Ti6bv0Gbm+HeWePbD1MHeZQN1nShGuV5uk1
1Am80IQI3FVferjFg1mbpqT/6ovoE9ziH1kBrB3DnVcvmetMRnv/hnIFYoGkST95rhJbY0DenaZD
vDbT0n0xygqPOppTi6icPi1K37cWzq+EkwVGA1dF9u3ylDOcLsLkobVPflN5T1Xf0+9ti7I4azW8
9fCajnbTe7dWYaHMHmY2qohOqhZaozxsQfSK6aJSVwMU7Ss/8j6Fqf95IrFkUDJA4IUQZ1wiSKTe
BLGixXPSLU5AXAi8ZSG77hubvL6OHdGePDSNeib7hkPDK/sUSz4fee9DC0yP2bcct2EatZf7RXfh
j40gPU5hiQtyM+ZyKXzs7gwzGjZl3Yqth9L2TVRrsViA4I6esehMLGyIA/UU0Kz/JODOUeGj+7lo
FXe+zJlZxfYpz92vUSz2RpD8+iSm/2VRcAazKKkfyAYuF4WPCWHtg0Q6efUo9KU/td0mDJFmLepQ
XHdRFl0nqadtAKFUL0NaOVfR1Mud1xfpLo61DIcm22h/lCjVrI2gC64+vr+/3R5LFckAhJVcNEze
bxcYWlPQu4l1YpO0T7Wq5Xa0MwwMcvAgn2oi/mUFzt1ok4JzBpFeZqka8CCzAAdwwkOEWCmqpn/u
gALhudIMb+ifMOdofGYpFoP9K9LRfg3OAAxDpT/5Iva7hRM5chP5TbGK3QYUgxHVUPT0qNlOeZ5d
6UAUPvN2PDdPLpYJFfXc2aHp9Gf2OqEXphyzMU6yqxQqqp1WL2sXd4JyGLilInCHBP1pqz140DIf
IY79CCrqoa4zrF+tctXeLDsd38kU1S8wSY+90bSfZJsXHbFz8KGm9gEVgtmGF3exlid/Mii8uMlG
6n3CtC0xjoWXgpYF9LKNsirY4d4dPmZ9ZiBC2KnHIhWrvMyapdOLn45u95+RKf/64qA4cTCSwPEK
5/PzHz1CrjnZmjTMUzM5JNqN0T4NhletAHR5DwkR+DCG5bDLzGRaegjEfuvbnlNN6yFF6on1oLWd
dZ2UbfvkKF+92Xgn/09e27kxQuvZ404v1j/oFzwgisygwlXGUVbgOpwk/BIAyjpg+AUqA0uCK6/J
ywOs0fuqrtRbP7n+zqim9qRF8Sco1Pl679caSrRzUYt/vQ2b+KKsBBNCjwOjmttoCM1rO7WBNMVo
eMaLkSMV5z2YHTBbCtvfU1xYn+QXfyY0LHEAkzOFixT9EpLqtpmcMqrX2xr/0niRxW775Ge+fvQa
dNI9oEGfyQtcSCixbpGL+k1DpIJHJuTiA8QpcMYcQsidI7KaEU5kW4smKa2NX5bF+pzW0N+olmFn
tDcZPFM0D5z2FiE+be1VefUyFeASzNrTNwD42gUehbwx8BU3beB5s4nscFAIVmCUOaFVQRciZTM+
fhxF/cswyioHF4Zm2iyKDZHhYvd5ZggIshu7U9SI6jqoTaycbFlv7MZ+GNuMtBDXqusy71uc8/Ip
fUOa9AkQHlljJKMKhEzr7FwB57gRuFExJx5iRIfcWzUG+U2ZFF+TlLYyFWQ6fdOHrtwONWV+ZPny
ERlJ9TOlC3+rcU6+ldjd7gKUB+8HI9d/BFiqb3IduQx8D5zhWz6Z5pe08/pdWobOoRBiuNL9WZPa
lxa2ulK7MtI03EjVu6tcqWKT915wCg1VLp1S4Q84Ov66Z8husDAD8GxKFhs/GMWr5w92zRya4fzS
j1OBNiL1dZHo6tbHXp2Mr3rWyDquk1ar173TdQ94u4NKcE6mPSUbptiAKIdCe80dEvgmsvO1m0/O
wW9bo9uCaYrdlReLI1r46a840IontnS5i9rKTG+ioS+fzKLSD0mYk5F2CVLVsWm8iDz0dgROuWFc
Dq5TOuZnqPzLfQPjwYbITahzYSPDl38f6BykuMbEqPWTLBzjCGXFu0Nr0zgmtpOvUeUZ3j5eb3+W
O1yITj5RmYKAFsP760Wu8sM0UMYpqBRFTiGqlx75QF5+DAtt9Mz6wYoIuR9f9S/1KZf1YQvTaUIV
4LLKCqjjslorzFNUBNF3swNq5XT4cZJsNhg2TeoumQrnUAeVd2eZU7mLz93B/8FdMPqB+gdTF8H+
eS/+41QJICJG2pAYp9QHWcHU3m+QEQfLmGB0tMi68rsup/DVAva9TOafF137GUHhL6+ChrgxK3jQ
VAchfXG0eV2Nh8RgTifTc+NDWRJvDESd31JhG0fobuV1NWTHSYFYUUjrvE6N7W8/fhHnUub9WcE9
2DONmJSew+KiGPSUAc6tsPXTQOFhrQdXr17y+XiPijm7Ar1Dls/gHys5kJZHO5bGA6DS8mfZiXha
wU6uXkLsMuSyUTVeaVbX7DQY/HeerJyDM5evkUC2rzbc5ikvVLmrstFWCwfcnth484SVAkcQloAG
lLtzn9ebFJnPxw/Ka73cYOTPPCZffJa2stzLLnhW9MiPderfmURWjpRS4Ja2MdP/u5F+Bk6xmrMq
I/madF52TxTx74CJOIcOM5wlor72VujmeF0X5kMkXHs9aJpclEE+rDPHAV/V2Opn3SjrCOjya231
ziEeJrXrmty7FVrTPJM+90s3LXHWOrdY0X21TnJS/sgoWeHR6QrZb6fYttkKw3g/klis2tjMFkQi
UKTG3I2lH0g/AoK/cyBipsceg12sSLVD3yZy3zW+XARp66xTqIVfgap6t5UfFxjBlOWuRFz6zgHY
x8I3WFtocfxoQavekx2XO41PtXM9YewDIOqPY1B1v6ZWmtCe6TzmvRnd4CHfbaHaT5sG9vmz12va
9ypvQevGc/fA4s9UrCAB60VVOv3KE4W1TWJP3oSZP2yp2VgqVGWomKmi3PnMJe5k0MSHvBo3gB7D
vR15X3Sh3dFUtLcRyDFwelUn3pAxxdVxPqj7qSUsGiC0LMAO+9prxNahI42gVbwB6e3tRxhf63pC
zcEEa3qYINztCqqXu6TrFb4DcvxZYJl3FAm947xA2zbNM3WQlmx2g7C1L5gY/yymNDiq0US3VxvD
eFcD/l3GVv6ap12wpybTNl0L3sxPjPjkBx0Wc+HUFouiE+OVXTq3Rpb04Oqna4EfMdjuzih3zpx/
5tLq7/EaI09lmvXsGZkEqtYYw7KOPX54/ku2nhXXFWyGh9pI9yGmsuvaS1y0YZSIDvUQZL8zWhey
2FLj7D+AQufgKNjBcSKdXc4hfptGQsdsNmXLIX0w3OHa2+EnMxePYHHLHZKszkF20BXz80ezJC8y
ZML3PUlT+4ZujLctIP4vuj4ozAVfTl6NylhOqjnAii2/IXhwk/WGB8MHbWLHKcIlabBL1gKUMkww
iMj0MNo69tg+VhPcwlg6zrVwGn9fpyCW2woeQGrKplhwVqeH82kUoRYLYBI+IOSMwnokna1ujDHt
dhOSkPsqA/flKds+ClOUy9Ee+u+qlOVtEWgc5Y7Wr8RQiFVfGNNmFKpaYU/Ubk2v9DxgBb22tvIm
YJQe3Pe9jxhuIIerWtkAc7RBx66gMRe6GWEdWdmx8QKKuxYLFJ2aVZdXU7VqO4bh6ArET2Ca6C2M
QosR9OjCpVnV9pdGiuGXpyAzVXa405GnOEDFCDe2xG0uVvkzeoUmoTR8RVU1vW8Hz3tVqH+F6Pqt
/cLOtxEyg7eZxPCpqrEDO0fFmG32xDG0YQzDjYmiWyFvnS/ZjK8TwfkoQY4vmqb/ZtWx6QIjLfu3
2m/SHbG/3CUtrBa4h31trdreelWOap4ojtsnZA3ZGCpn4w4yYxEC0Zp2+VjGr+hkOgctScclzzm3
aj1/i79JipkDCdsIYPs6DKW9dUm7nhjWF2toXyOK5324bDodNwgVj5vRbqOTlrfRDp9kUKJOkR80
g1Ep8GRtLBfgizl0PXsa1wYWfJuo9uUXP9HDYwhDkKaNR3gRCQQArx3vQxOfV6W71UsVSwIhXtOE
FDz9uvUEClQuLIdTpqkT+RJLi2c+d0rObw8AlHs7dfU+Tqb8LZSixL8FI+ZtnqGdqpNv0qfuszeU
sJyvltOoHzkI4ZtBEz6KdaX2YHZy3DfKdDb10Fg7ZFbVDvnoAiJK26wnkVcb1KJgCo0a3oNhgqFN
W8ulm2Tt07mBXKBblSwn3Ox/1xzjYLZPVRUUOGaKzLyK84aRZ1J49AkGZ8+RYz67OVE9sMpHU+g3
08ApOxUhYH2EExw8hTNj0ZXptaUZ0z4fZblNUXW+bvyU1RyNXG0cjerZRj9rNRRTg9GbXyIi27X1
tTsEX/PWrn5Wbcgsz6tMLFyKXn8pXXFfKHPcairfhEncH/zIiq7cFPuYOpv8mxY5CdAhpnPlp71a
mrCj9MxXy1JU7cNoIggf1Dizmkbu3+Rxfuu6Kjn0Xevc+XO2GXRIzgGgpMON76tRLckIva1JuFV5
DwUEQgh5/JqkdPopAm+6wTCx/N1yROiA4C80e6vFzHnQmHW2qATQ4INRoJaxB4EriDJ34Wqxfk0L
LFt1adBse3hgS1MmEWebFn/1/eoaacRkA/xeHQDhd4scZO5jzpx366Mu/FaQ962oBCMkiaY6ChaT
3zZPGqY8W7uD372qQuOHrQ/NF7uEikCDVh8P+AOby0CTtOaaZNyj99ExivLyLcpp5mLEw/emFto6
n/phUeOXezSGzlqERSp33RCprex1baVy9bN0h+HGAJ+6T5HYXVuSmiDzbPFgprq7LyHFbEaQUxv0
BsP7TBvag+m15SkrRlp8digddhW7Pif8P1ETwvepJ3gg8Wj03ww3ax7PrdJzuifdUtxJK81/TiHW
soiu1MuiSaNFo8GzKR07XPgpnSBDcTsMkzCes0fpnTzm14vCzmCFBGp8zhCH2U9V0awLx6yPJaF5
S/Oj3Hk6PjyWLn1+Ld1u11ZDCX/Haigx2eBfwi4E+Axw5KY/n5AymXbNYMtdZVnzDI0ZV7VouoRd
PnUBp1kJDEtYlTol/byXTZK2SJbWPYBz764IdLr1Trmmhu0jYNK8qc73aZEnNIostpkfPIyWcg9d
VcEQYdz4pGsu5hMKpQDKWZ/xgvBAj/SJfwescc6KZ/SBgt7yTc8GjcdPY/9uMA32TJDp5ktFWkER
Udec3bJU7LmWbk8NpGHiJ0pJ+k5zHllMffUS1HORBZkF8wLh+t190vDTKdTJlL2x+Ro1aFwgz10C
rHYne0/FGO9FYrhvAYSmYx1Aaln4jT/tMmggB9GUJhyFqZHfbVtyuSyk8Z3pk3psgeg8wr3UTn4p
3I20pqFf+hgr7spwJPqamtfhO2WZ3I/Ru6N9a6cU5etRDlp3TEKFd7NIh3tViFMa4jS17HsutxCO
1z8wYGp+6J3Wf21NR1yXlPFA/yXZhI/Xrbc794Iz0zN/FA1UCp2st4S7ZDV3VlfJn7PncrFo4jjb
JQwgv/VAortF3Dctgt6RKXZFa26QgJ6ua27nhchTt4vedWhoW355IyeGvX5d6d9QW4ysJURLdRgm
86nxKxsF2uoWv6snL3ODp9Ea/B1xdDachi0lDF0j6yrYZSVssBAikEmisR5dSB6s9Qay40xeX7q5
US+r0tRgfXXZwvIqjFx1rCh9f1zLBpZpxgz6JfYqdW2kvr2JrV5tLC90D1MZ7+3EKUgihPjqe/Er
+A8yN0wkh9PoldbSNCUqSgNgoBQO3ha55nGRibH31olt1W+DX8HksyOEiFZtodXfqyYBvx9nbXgs
HGUVq3aw7B+svTDYDdxfclPGqV8v3XIcrrzcir4WbuUcoziufhUB6p8bSLDxF5kHdvIlG/X5BKDT
Ei+Mwaq/+n3caNepmmDpDomZy2tvyLVvsUA8okLQIIIAMG4zIJLLUCsxZvGiU+5b+1HlGBT6ajgq
15ilZTN5k4T6TykayqEkEcBUC5/Dm3MgfSUiWuMiFUOQL11BMFtj0Wtej35uILFTBd5r05PLL+E2
xs0+hQXznEWtJVYi6IZT3zRBdxv2EVhYdMQzmW6hw+vPuF4U/H/+QJcR5SFz4VjYpCqPxl8mKS76
MQ2Xsg9tpoVwpe4m3SqcpRP0xvF3/pC5svEXUMlwCBZWd4LTS/U9B0+phfkaF6tZdJ461hwHsug8
1NjfZt6zdcwcRDnev/y1RDfEuIJkUe50UBusl9gAyHTOPap5KpXkVCnnv9qE5FvZ2LHf6c75q8DO
e/QozHkcYbW36cTSqPXcOHJoMn10aV3nuZAvIqnVG/FcLc6lHMcwVwznqjnKK5ICvwy+6GWL7Yxy
bWY+wK2rF0QxsxoVZ+H+6oTCzPScS2bQdxT0jy45WG7p4CTfpatMDsDlilyUz4h6m8soV0xv8thR
b1h3EetsrD0hAAmPtm43+Dw6GpLGsU1tws5QuW3FpkKrf02OghQLrbw7O8yak2Z7UJec0N7gLsA2
jEPz922UVcN/qEXVOUravDUVJ8V6wgy3XCAcgwVIPhkbPa0QjIKgGi7oVTA9MbR47rPz5AAIbHSO
pNzgmzdcjXn8q+t9a9HJYdxxHNwqmWtLxKmLHVTs8Iro4D1FCipRLDoOKR4RvpcdXSHCku21Pkiu
IR0XC83PooemzM0b9qynlkHQD5iqtsZ92XbtE5+d90e2iSfzgBM8XM4oXERmfpfb4TQtrcnS99Bz
N6pz5E2OLdtRFhq/ibLXcyfEUA7FeAM31tRTELcTVYRvpNGPQPOnm9FHvpIsRo+/FwL20QL6UEjj
dn45nj8vsaLpb5kYWQf0LLJNNgrBkJxDKlMYzBiDwYABHvVVzolOdZL1K3pQzn1a5VfnTzvBLKKC
SfUwWxc2tb1q2vy7R+L90KOluhYq/6JlMeVqj1841EEjX9tG4j7memrsqP9MfEd1mh8pEkklsMpj
EsPGncgQHjTRctgSB1kfUSjMzZBSNeSKnut5BScpTb0oZejljSIhys1Dw98nqhWqZCmZvO/k3LFA
sHrYMWwY94Mqn2JNfAeWhUyAnNqYE9AeEYejJFe92V2rJoQjygz1rhvr+i2wQ/8e2HyKSNX8wmws
Jn82szU08hQTnP9oMLw7ZafVMRrDdq2hxjji/yKsN0eY+hX8cIxdg3laUkGu+W54XUpfa1bYHLsw
20jsE5Zh1E9XdgwJ1Ne8bK38IT1NdVLD0dXEt3ODJso0Nks4Vq5cT9Ibnzmc+Z6e6+ZLtJmtJ9Q9
v9jZCEkulU76TWtSf9W0KKyvjHh0DlnkFz+yIQxvz8sd6n2IVgJuHKS77O4US7Al3RDrrh0wnp+n
XLpbhtEKmxHXXIQaDQE3olsilUY0sgRNOIlACQvcCrSb3+HIMCHAebPnAvux9RaqFWhpZFP75M59
462emPVyCDF6bg04XzFJ2Z2wRxJ4R1O1sWA0wTBzouzOV1bbuou6jkqHfyFJdnTIxZsWWh8rPTTz
bwP+mUvy2vh0jm42aIor03EeBGaWx74h5YPTRP12LpHodEjIVF5m3IZW5TzVczp5Lu84j2gWtopd
aIKbufPL1KoWnJLhdamn/p0CifA0nQNxrfPQRRgfkrbUxTJGy3TRgQbYg/bpD5A9q+Ng2u1qGFJ+
NMm9LGX/3andcI2ApX6r63W8KTMtfXHECKN9sNc1LLUjzTHtvugaipe501dZk3prjQKqMmstv1FO
Vb9kdu0ujaqOlhkKWPfnznYA7evg5oqiZsg3Sjr2rnWL5oTKiYGnKB/r3JAEZ1l+yex42LtNVFKI
4R5ZV2G0RnBzjgg4LN+nTVIcM3A1dz32N1tmOv2xAy2y9b05sFae82qZXnbQ54MvjuLuGAeJXIAl
VL8Y8Oq0RXpjodeDvUErgbSxDwlGmSKDHnI9v9VlVl7l7RgzqbSCN28a6dmATUXQt/s+5nq3c8by
aFiTsfK6Nl8y3QzJigx/ozWad+cl6BYvHAQK7np/rJoFY7z46CB/+mIPDUvkDIVr7JTA37aZWMPw
ccYVHTIrWqDn2f0w7CSy992Y8DTdkKi3zmGUk557Fedz3ot6zihvmhsBntRZa66X8R3mMXEZCAjb
Cd0fDuA7xAXUsSKMb+kgeTQw9PH+vJ5AIBubMrBpHJR9sbcw59riZkhBVlT+lS+daifDHBMEqdZV
EerXht7Hj31avY6ii69JakjMnCS91tG1Se3e/N5UdvuEvGz14leejUBeYG6COo9vDCqEhZEN42Nq
BsMjfuLpEbUosXULy98iV4R2ad+bm9L2jx6FNQ48mvmDNSVeeqC5h/Oq/6Qvfjl1pCsO7BeAJ1Li
eMNcdsVlm/jlWLYAE9DleKSB/sOfRLlvVJEyKXSKfV2iyKiwJboXcf+l7xEfMEw4/bgdFeHP3yhg
CVZrm7nqM/LTn5PsWUsJDwzU2wHdXo5pOkweyOXT6aSzZlFkcb+m59GmbccmDNUyTQ5dV8TFSq9k
GHyiKXehLTvDIZDF1FHrhQEJIusSfRtmDlwbD7eCPhK4AE/BUL2cozKdKn2N0Ii80WP9WRVZQiWB
jMqtVZXxz1TPSqbMudh8/Kn+nF/AfPDpPc1YYGB7F2N9geMtQgKaf6o8crJFXjG70OeyEZFAJi82
AfzjC/7lBSDag7sp/hRBgHj3BT6PlLtPqjzSTqPG+YXMCZz5QejBD8Mc9dNYlfa9Vg79llMquIkF
2gO6yc0tlIQjhYxA8PzxDf0FV8oNMTmcgSDwTS7htciTkhe0k3aabPpkXhgHb/VEj1evEYdsm+ZX
1vdYSlj+uPOwGSIdiu7G1q9+BbYqZ7C63i1HF7WMQtOT9YB85gEbJbJeIfwnmw1/1alOfDJju1D5
/L2OQPgD4Gau7/0x2dX7AMYydM1TW8x+k03Von8V0ztKC30lVfgNykt7GxUJVqa2m/frsCiQLEtw
ZehK0CEFKgfTAsgBTtTCMG5rva2vVOSlszKWcfTzT0Gpxp+oNhzHwWUiS4pbEm5g7+ejpZ0WcUzq
f0JtP7v29MZCYsNOtwhkMKbxqYZaRYbtR6PzMgx1s0kj9YKPLZXxXOzQV/I3EPc+E/I7wwvfjyu5
L04Nw4NNw91dDK0hulTIcdX2ScVN8lyWHox3W3RPjZdmyFBH5l0+JLDnhoHS3g32HqMeuUBnULsx
OjzW/DkZskCNrkLLbd46+B+rMxb744VqzFiNy/uk+kQHEJlk9NnnvfyP+fIMsFWRJswTGvfzaT0n
LgJHsxdBqo8OGjOIpck8zqpxXBeIGChzots6z/Q+vpM/g4bPi5r3CoEMndELVAF5F4eOztDzPNTV
Y7QWAwdoPO3c/BjOU6OPr/cnOo/rAf6Bo0+YAqz//sERUIfm1GfmycK3GCmB4o2RTLEtq8QGEASu
WmVBvVN1hUrN3K77+Op/owcglzavDuRpseW7eFwh0bxAssI6DaHRHlXr0tUeXf/YBfiQhW2/Z8qQ
XiNhK9C4BBGUOlLeOXGAWnmRa29DWT36Ko/uwC1+9mbOyIaLNUEX06U/NDN+/sD3YPiubDRW49uB
hHDrOl31ZEjmVUojV2pQL2PwF7T+XQTeCPFNJnXRsunpTxEdytsxxkp9oSWZ1yzSKHsebfshhJGx
qJy4kYvzHO88BSzKhoJdUd7QQ62WNm9pM6bDoxw6Om5on9lLOFvdVZjIg9KBoK06MD4CscIify4o
g+lTG3TSdJ0KQE7jdKCMQPKild093rzly+8S5vfAqErQFptSYV7Vpfg/7J3XbiXplaVfRdD1RE14
A3Q3MOGOP/T2JkAb3vt4+v4OKzUiWTmVqgH6ooGWEgJSZDIYJ8y//73X+tZ8ZoXF+AuZyk9uKIv3
n44JmSRV0nu/3lD5oKeNOqHKV+MR3EIhpuuIed99BN7OybN0OEZlJPnLXOW22rbF+s/vqJ8dngcY
BQYaCR7lbw9yaGXsFscxPge+JGzFWgKocdqY4XBq1tVYDsIpprj20fa8VKkin//54T/iy77eNNZJ
jIm3Ekr3ibL29fTnIbCGcgyzc0w23BUfLYD6BIa3LY0Nh2Sq1cPH1nCaRQlvblS8S40ZMTeFKkdV
chp6V+hMVyWoNBJpMibKdtW30hHMOjv0WZ6pvtUgYlektmW9EeKJlk4txquwj/mSVNIBcxQGxovN
Y99cBcI03y3se3oMV5kpuaZmsV2NtYlfSshPiiVS/Ux7jBlo2MXSNanz0VPrm0CcnKIvkGKe2m8f
SrP01AeL6jC/j8ShvgHoE2x1Nju732U/+mk2WcotopT4JIf980/3ZxfXlPmMCEj6SUU1aK1SjI2W
ngvYQ3sbTxxaCRjTGzra0loKlvm5EKF+5wrJMsIcqr/fXH/Jhnxd5vz5t9O/eSkB48Rh1P3Hv335
27/mVF69lSePb/v9R335ye1/fHw5fCtP1uAvf/E+bMIX/VszX761gDQ/fosf3/mvfvGH2fh6rjAb
v5Rcy9NPC+Oy+Gw3PtXx//vzj//iUXbLPC7il6fib5dvVf+cxbwx3j5+uc3rv//99G9/dyoLuvkb
FhZkyliRWWrgP//DqiwY8m+YlHEgnfK2IKt/8ipL1m+YCKnHKOkJejNPOqEfXmXJ+A2JPfpRMCof
WcR/yauMwZaH858PLy8LVPEmZBOMaqhx/yDwqgRUybOSQcTrgPDskr4hZqzs9GnxU0hr13LKVN1j
kDKGKwKIk8EHpNPUdt/W2a6VTl16RUhDdmNaNvONljiseoxUpcPOM35aejlUXDgwyiuAryp3U7Vf
kE1Uan9TJKxEDgFJiWTLHcxPu6xhC2xUGie6mxmNeUOm6ImZNhfNzJha6WY7BsULPc9I6twpjFlg
pdEZJB+KLG8ZcA4jmM3T6DaBMEXS1YqkXzhsRmWIx0Iap2sjbWkVSf0JPinlkxA5zdIalReUxvBm
9fgTK00oputGjI18nQJnmOCU6epwrKO8D92ABlDtCFYkPkfozF+TIsp6spA6Qq4Heeyu2pB0skMh
tZXlpGLZH0ZrsPpt0i0yoMCqBb2I5yCHrFwsMskq48i+LQ9xiThS2MkNHSwzzo/cr93oFvmg0M4T
exJmJWMaLFsBank+aEs4AuRfkiegT8jtDZ1/6TRqMbUeerdSchTgYPQdxbgYXfgmffQYdYV4JgS6
WNkxjXgYmlCgBtRDvTqu2nhs7tpcG1qgh0UnDR6Cgtpa11WVXtMISNUTbCnfK2ywJzuIp/wQGIP4
NBqg/I1UM57TIlRbO9DmVHSmsh9PFMZElehFzslZplrdbVXTLneUymQlLyYMYG4UCMrzYkzhbLdT
styEljbSszaCSbQlveljv64joHeJsAixM5MkPtBgkqvFD5k2owgx6D7QZ1oGbbUIZa1s2XVHsjum
IAadEsxejqRIai9PNQm6WFkLDpU2dLKrVo3xZmbo4I94UuVL5CaiuU9ojejrqldkkF0q1F/HmoIU
SmLOjN3PAsPIdyW03XFDgY9oYpDREbgCz0VHR3QCyJ91ITHAiVQzI5SG2lJ9sT5hh/tcg9HK6psF
K6E21QObKChtYdcuXDeBnf1qQmeY+2k8lwsYzba/bKXI6OmrG6yh+TgNyAWwHNu03KNhX5D/8JDI
TObcqJ+CCdBcBMEdSSwwLyEdlk1PqSE7vT6KBAjpyiC5tP6C2OnRRlqu2aTlVTAu4H1o+4eWk4el
VNlzhrfnodeEALaHPiP306ZUuOvaJmJ6rE3CbRMPEPni3NBuzXEU76xhzAO7TOWC5naYayqPFSGr
UoyOSTGn+sUqa5LYVdr5eEiSmL0OS+2zUaTDuTBNUwwybFaY8rV5/t7k5WA5cyqT/BvqlnQ1dvnb
HDRNz35tmSdnidMARKJlJiuS5FSXF2iTO1k2aSnWsrB96QYRjdfI5GlfhdZsgWWpeWyQU0/XUZ9q
R3ImcUnO6KkkF7BM7ht5rqB3CWcDQ2dZhZs842xdqevkyu67qc/dEtAcaRuJUJWurDWW4gtSR585
h00R2oKKTMK21IyuutUv7eyBQDMODfsa8GMGwDxuIwtVZQFanwgcGqvKTg41Nta5KL7kctA/FY2q
L542RlaGKgItmT3rSw+GKDaSGzVJitaR0VxfadyE1VFnUlF4YggfVwRy0lL5YjoAhAb1EQKKolVu
PHDr2qMaJUiY1DFsbFT3ouRqYRg+h0GkHsSOlHVb7GVF4L2ZMvEM2RPXtlkyP/VVOgKlb/ZK+qvo
s2+a4tOSg44XPgAeYwp76XvPSkbf3rcT0LCJXlIHe7sRdLiY3KZ9vyTIN4lY0eUkeBzTSNuhBTB7
V+2Wyv+0Yp//vsZ9xl587R/8+DUwY6DzxquHwvlr2arEkxIvWT96C9ok3pcKH11GBPWfH+Vr7/J0
FEAx5OOynfpY509f/7TLjlqlHmtdqT0dtucWA8jwoFUJI464UP/SNuR0qNO+VocH99EU+ejxfDpU
UQSWBFa28jKEz7Qe1UlrvZQxHhKQrjKlPQhTy3IjkucYjor818GBEv9Ip/1LFeO/Vg6eVW/FVde8
vXWHp+q/QU2IWubTxf8juCZ+a5qnv+3fyuLtczn48c9+1IOS+BtlG9g+FWgf/bRTe3B8a7t//7sg
Kb8ptAQwBwEswKl4ijv8wa6hHOQ/WBHwElKnnZBpP8pBHRAOJDGuOI8TVRxWw38UrT8eAcppKnVq
5J88Et9uVgMjvCjCXmdESXfE/B441cxdgT7Y3PTArp7mXAVtnDJLfpZU5qyfPpqfHOrb03c61Cme
G1P5qYqFx/P1uWglKanreto0mto6I51kW9Q68xebp58fhFaGAdP95Bj8ehC5kolhjqdNRZKdix1m
9DB9/Sqn5icfGtmG9PowZIunvPavB0EcZy51Pm444+5V1zJxXcrKeOpsBL8gS3w/HWZLhqZSp8Oo
/uj5fz2SXohjhOViw8wK8QHQPLovVVq27l+7NL8fhmQ4wPQmnt5vJ0RDCmNLWG3ioFOu+4jQMVEs
ul80LU4/5NO+49QbVWn4cVfTK8ff8a1vn1hLP82jutZwsq/6sVMGW2kx5rkpv9VmVqr6L1G7+OA4
oCUzDCbZUMJ1eNpof3o7yq1FFWEoa10PcqcrZqj+VWN6f/7R/eyseLRPfUWNkbD2bU1B3kjTN1fW
Q6ymjqzVgS2e5r8qfNZTxfWrK/XTw51S6Az9RMWRvz1EWRFo4hxIbFNE5RDXleTEUdUclT5KfF1P
i8s/P7uP2cW3i3YCEOlYU3gL6d/tf4ve6j289jU7veKxpAHzDKQ2TBxtagumqFXRkK6Ym+n5pA86
E/6gsfRTslEDeNsMF3dWtQHFBcrxhyqXZt0lKytOnWmOgvO4VplTR/O4PLR5nbdMyqN2zdIsDk8M
6DXhoplkmWO3bS394rJ9f4RJt+CNh8WMDad+2nZ/vTc6CxpuXPfraG61FXjm5pDLprqeAUr/YmD3
xytm8LbjHc/Ajov2PdI20M1GzOZ2XZDd5wFWJ9a2mYc3yMlgfalxfhXZ97Mz4zA409gaMB78dtdn
9cxGNGzWRWy07jIO88qEa7LOxCm9/vOb448vJ84M+K3CnW9QjHzrAk5Jm+hhX69JRlyctiArJCvi
v5a7eHqI+UORc4pJIn/5A4r76SHuU2K6E4ioymQIK9UQ0EoSVur/+Zn85DPTJD4vmqnY7zC8fr0b
ZCUWpJ7N/9CVdN9JXbUTBNg2fpX6F5OInx6JA4AlFUVeSqfP9NPpEDxmKsJUrhPMG/tE6gQfMzD1
2xgpv8CF/OTqnGY9pESj+2BSerovPx2pnkV5koR8PRMfacP7HRwkcr/Kq/3Z6dDhoplFN5zO1rfT
ibW0BrOcrsfCJFhI01sI1xLrSNGrv+o58+t+fRFxl1GfMA3Fzs7I4uvpMP6Y4Ttla8GKZ5y5CDAb
NTd+UbqfrvP3g1CRKbrJugFR8Nt9oItLqSpdsi4N60nDEnio0CIfxlzWLwtmjK9SNVWPf37r/fSQ
ZKVSRYAQ+UM0FwI1TR7nZI3AMnKSMCp8cZTytd7MxXqeOzb4gpCXvzhPWf3jYSlIoaVQlLJsMYn7
+nEaKGNCtclWLc7Sk+l5FF9a5NgMBXnYRjdIB2xV3dzR0e+r7kEBCvdsCRHq4Vkho8ajnBWPVVmM
Z/OYLiC/9ZLh+qQ392C7ksIxeQWJdsTvn7AlbQMf9+ZielHaEiSD4ZtEJqyYJiOmSFaPxM40/Xky
lEPsA3dP20udrh/6G9xDhpstDQREC6FWV9taOkRPWiIV4iWDd2GGs8JT5ui1HJzJjZS8x5pVt9tg
PhkUGoTB18IkVJU/yK2Yu3E6rsWlQ5se64FKpA3MLcUtxk5dtTUfiQOGaNzi8DVIDjD7PPTaPBjA
k6RTvBmy1jyWUhI86MocJHYuDfKGnNbgHYF5q64I4pnvsx5dKak3qYmnEmPHm1AkhRvgOwpx9cRG
6oehNOCCicR5b5YdvS7ZQHTnlMXU626YT3W9tqoaC19VN1ZDDIdxIngbeAKcsJ55ldfJMI9uujDw
dDK4/aTPGHqMUI5ZSuQFxqLeD2Ik8S3tkL9H7ZweG15qGQ66Lriq6zkQiRoIKqxSpKw49D6xjIRD
KNhZqw8PItaXBbuGPB1aDO+Ib61ifhXmClUdgUxJYvcRemPyTTAIdrMkpnyMWBRs3FcdfLW5Lwu3
tDo6SThXo4xecDFf9qreP1hj2j3TjyRDtVRDUbfrpRmuE8TnlxFZg7SE+oRSeg0S2ordTh4loD11
rJn7AQBJsp7bPL1Y4L0rhyUaBU+PJKlcNeaE3WPB4L1qqvpaF8oMTS09plUFX0H0a21k4loNbb+K
gsmA3M8Td4nFImwcpSuUbYct6Rbz//IIGF06mIjx7tgATKlHnkqKharOtVPAaZGTwNAJiq2hmrzP
Z7PsXYN1nQ7b3LGpqYxGyBGcI1vhtuza55lAiMGdIgmztJLo8RNlmvaKm2CWyIEK5wXHbVnluyRP
edBzrWkDm5Z19h5WuHOdNsOq4CZdHj0tE826zVBpQXxTCS2f9qLpM/OsrgN2QiMqudLGHNGXwLay
Yw+nGKVDtEFCpwjHLXieKBRmWqPicggNOQvtOp/ZJoUF+IQ+kIj4tNRGWFEVhfQuiTy4VYycRKUA
5xigNjx4Mjj+bl58Uwiqx2iwYh4nsZ9XEW+21osMiYATM4tF6WIJJEF0I1Nv7nSpLss1XMQGovGc
mbdZnU+VXUTzovqWuvSRh17Zup17capcpY5JsilDUa0cTcTA7UZKlt9UJDflTOalNrETo1cnr0YH
8pJOc3yVxQs9j3nkcT9WdGszlxaw+k4gNFKxpYUgZi951cy2EqAwIPdI4tz13AwiZ1BwiOMbKYIX
vY1DnXDfJB5scKtZ5ld6Kyt2JmdEKmCEHzpXLeXpJTGVbvKr2BgWp2FMSRRTEDYk8URaNt5OA1Ri
y63yodQUJ8P6HOwJOqKnS9KcjAYVAVF00GXyLD5Wkf/pwPwdYOCnBfUPHZjD08tT+ber/8O+5p/T
uI9/83v7hZ4jeGBwadaJDqayg/lH9+X0FTYAp5KcSozGBMf50XyR5d9k7Pg0K0UFnR0dmP/bfeFL
EtUoC7bC6gmPSP4r3ZcP6M0/Cw6BoxgqTZzvdRPZTmSAWPWwMwbVCyzILcrNpBzGMO7s8TzAozgG
d/3gj6Sf7Ekge/j0Gf2kFfPRcP3Zcb8t+2Kkth3s22GHYGrpt5l0JY7lsQhvpMiEKys7Z1rXPAVZ
5eqh7rYGtp1yK4her17W3TrjGzBUOvryhlLf7qFFWnPF1OVsBE0zquaa6czKTPF3OAyHdj0RPfP0
/Oe/OwKDL1XaPz80rsrnitaw+iGnQhp2abyZxLdEY0r7KCkeUUlOAsR38uvqpZDejek4vEj6OgrZ
/5yLCRD36WjN5yOrqZEdhYf4mb/lc2GXy3qR95K8P3TCts6vjPQmtQid5SVOJCTN9BDPIe6jbflY
v6dI+xlSRJtyzW7uUDyyLCc24x639pvVvA48za3c1us9EoRcwdb2ZL/YoRd6xKc7gpO4qVecCfaz
Yed262EvjPbJXibDW/XK4A7wn2PIvozcdTxO0TqpN4H0oFfHLLsppm0ueoZyk9aLPYremN1hnrHT
FrVDQaym5uKsaYczsfLN0B8Ud862j61ul9uUiik+qxj5XAqKY7RronwoprrS11o85cGxmy3wObg4
7Fq5SOezOnPLwDH0ddZcc0CYYx35EBITDbziCSbGej/mR7W7rQtwv2tFW0vVWo/WkrqehvO6PzPD
rVSvxGGjDK8Yv1xZsPthnZNIwJ+5srX5MhoD20pIKbLztah61TOA3ptWWWkpWp6Ddsg0X7VzCLJE
fFy2ZOMSoukRv9jdCupBbxFpza7anFkNAmZf2paMblDk1xMv84dR1xHf28OT+iK+4GLtEobGICzM
idJWYMbo8tO4YaTLyXAINqHKcvSXMjgznzFNPBDIxgfb6hthWo9X8f0kkyFjSXejjn8iPLbBam6v
6VY4i0SK00iOnRo5KZddOMS9K5W7HGMXxCB8DuQwkW6huXxOkUdEn6AR7oUFxY2ytWLsisJVbhf+
x/LkxM/dWUOLd9szS1RSTFbbzrptB7/2ZX/w2o3iZdvsxlrLW80nr9oXPcvVadOpqxQ3zi+6jh9C
wJ+9Hnglfn7CJl3Kow5oxE64ys6Dbb2V1tGZctQOyrY4TsdiWxyk8/wXW+KPjJyfHe1b6wzLLiOa
lKMV+/62Pjbn01X5GF2BZfCSY3PMH+arwmsO1Nz/n0f80DV92hPLs5EtI7C9nXQmbpH03C6behWd
pQd9b55p2+wo7vW1fGceles/f2nRRj31XX5ylt9zZIYMwsYkaVBkz+ra6bi83F9wiu+sY7ydNvo2
u54IWB3s/HbeShvaKR5CjDWPwJZEqy3/n9+4yqbdFnvrBcHrvjnvzio/3hXncexo+KzadRTABLMn
yRZiF2ZA6NYSQA5fTomV9sKUEh9uqg0wweicOveYl0cMcDNbPmBi7p+lwhkv4smlxENLUc8uIInE
kzzdXgifEJ39sfQvjJYNjt/PGw2gxn21l8Gg8Mztu+GC6Z1Y+1W30vS11G7DozXugnafkb1JCVXb
8/tcuAKnfZsiiHifcizTdlLa+rteOjiR8lV+IR7gO7G9NJ/qy/po7a7blZLbxBVrEppUJz10a0y+
GJr7e4au8/ks2IGfC5RvTs8hNxzgDIOQZFteUjumW2krmGOCBBHDPhWF3boP8aWv6nzb128Wb98S
AfZ92r7gWOrIwyveQ3HTGGszWU8v8mHcCQ+p4GiJy8wZFoO+rcJ1L9rNm/icHJRN/N5qtpq5zUv4
vDyMhj0k7iTY+fN0Ll7cxjUvrd2UPqJSC3OXyCqBnVHuYtkluCoA50gxGNhV53FDtO8UiMtLfJy9
eB2u61ulvrDU0zqiOFwka93u5h2Sj/FOvxQvxYtsE10r972X2rEf8Uhmh3LdOw0PUee+No7s6n7q
hmfWOZ++NPJ69KFPkpw+cK/IAAIwS9rdRnEzP10Va+3QeIutOosvX5DdNTqmp9i1lx4JRxOdaj/4
k2+die/R+S50E7txYpcLZY8cPnGMTXZfe9ZZf6sD/0Ff42IZVL3xwKK3MbzAJ2ZtyylWG8uOHPDc
9G1YuUkhvZvPwDk9tumqsy5CHP7zLXJkO7wuopBbE1c29XjxLL5Zu/qyemgeuAlq/rAnS1bN4jbt
2rQc1eP2ZJ+f25oTvot+AVjvJtvpguCbw8YsVt21hs8pOpMYApU3moFD0OUH6AWbI1u6FOcrM/OV
C/HcHFlKLzXTVy7Jy7xonpKjdlHfSxfzmbkXPN7QnrKXvdpht+t2duIu9rXuhOvyUrg3fG1/+jAF
J3KC7WO3sfjuxK+dwi184D8Hw6nsB8nR/f5a97tV5M3r2n+YnJfJM/15n76yTYsfuqf4PDsGV/39
gLWNU2Kjcp5uaxoH/DRUFttly5rlRs6Ia+kpVVakRtJriWpXniBdedKzRHyaK3rgy1R9N1ipXc1A
mwiwrR0VEqVs6/iLSE5jDY7xWFLN2ZZt+YU/7Hja1FcSVst7EfFEsTP10aFSdKRicYCR6X57VR30
wGVbnfLIusKq3PMkLqt8n0deFU12utc84RhexMJt+Wj43X6I7al3coLi3kdgKHA6ufHlgzCsUO6j
uowVf7J82fS01kkfVS9cq1vFT6iW9I10J90pa9XrNirUCGzeG8nvj2hcjvVR3+a3wm45Hy+GF1mz
p2bdIuqqXZ7IlhRD7mS6GkTuvSSVm1+w7wqRbJDrG61O/vZsE4vE/oFSwMO9N9NdX0NBctvpQlPW
TbtbunN2fotIm4CwWs02MldezoP5OM3egmbHG6dtdVdcpbtw1+3bdFtWt7L0UBnPVvqoC3fGfbik
D61orGukDrEYOSL8iutwfkfvViRecnPKSequ2yJDE1N6dJ3w/Mvi6U05rpMDyFUKVLzLuunNGPAH
e8zs6FW4H66Hc+tuyKrcKev6EQHq3rB8vZJdIZXZjFtc+NSu3/I388G4lM/F8/ksXyZALLgh7eCl
ewofusvhIryvx3OiAlaiPnjyVDvsvCMck6Xs9TSfyLEL4scwW8H5s0fK/MruIhgqIHnA3m2yAoJL
aTeXaIic7sp8615V3aZqpqWHOaw/dmfqg35FkdPP9yoMC9Jq0XrJGwmb2cw7YjLs+SmOz4ZhFQ4b
S14jtFIvy9ck2A0FubZ2dWXeisNz2r7O0ka4z2+7e/WC5p1A4HpN6CnFrW46Fpg+VzFIJbdHHvEy
d6rIqYbbBQpx4ceQJ9E8TFSfFTn0w7SvKIVDPTxY7atiOVqKIMytRi9vnVrZRDdVNnhlrdrdneoa
B0TJNDVjXtu8ZDUHEJVuXTJ2KIIdZvha8ivlrBdW7IyaHdUzuF59r67Ts/oq8NFXRbdaxJgH87pD
VFAxOxUoNToYFaUevQq7SogqcsPQU/F6pn5B/CjctuFmybnDYkd8YHXj1IK96loXwUv4GrW21vBj
q+J8zh90eokRYS2zI8ybAZvkTI3rUmWi2BQVBwkeAiFoo/lbziajXWnS5WJdYPCEY8B7jmuavIN2
SM/lfXdBE0mu1lHzpCi7LNjn6jPSJrCiuraBhsXeTmpu0Gg6gJ5sa1ynnZNN2LzcZHKC0tWknZLs
puxZikj1PCHhEOAVuhOlt/nU2vr0GgfXLJsGBQyQqLP5lnfjBSmPLU+9sFP6o9Yf0wvViy/TJ+2s
ulfKx+x+qOzyLr4qz5SbgBQzqbulCwM+yZ0upcdz3kle51Q3MWQDr6rZaUUZDloes3WRejR8NDJs
aFSTH2OtTXgh5QlmM7qzdNcnxS6UJBgog8PMmVVvtXjpedMC91zPz2F5IV9plgc8G0Feao/FdX8V
8dM627yTDuJ1fS6zmC0OUCh2HRMde5JRL8YXEBLGifpMs9Ibss1CW8jpfW7I9KX0tH3SO+qdcW36
7XmmOQmyd5fY3pk+3VX3aAZ2LPqCvLKqnaFeN9UuVh2rsQ0wD7Rw18k6d8Go5HZ2g+ff3PVXxUX2
JpTOdOAOD5HTU4dFdvkcvyf76QE3XKHa+k20T++CI4x2+pUTce/h2krs5bW+Q3iRhc5cnQobWV7X
BlHhTs3yHdmNL15ymU3RkUXnf8U4/pOSUcAuDuBsCbyMxJ5xuplcCPe6o95Eps0KkL7pgJWgeYvH
pD2ApbSDLRBpitxbImI1qhx/FAYHfLWHpE4Ux1XF0FgVHqT6qc9wqPf5IVNnj+20Jd2PTeNN5ftH
+f1f0B47Pg1x8V7+t5AmscP4f+vVr/rXpy/ydvmkDvu9KUYwFsZaXUNBgPXnI/3qhyRJln5jioe0
hUib07T6lFj4qSlGbgZyJeawMqB7vvRDkmT9RjgFmnLkSiifGHP/paYY4pMvWyUSIHD/Yqu1QHVB
QUUn/3UbSrhD2i2dft82S69fR/VQGyYFbIJMcG8WsCPf6Gk3SQSFBt9i86h2oyDPXhgUOU+xAkwH
iXcZ+Lo4WezNa1JTpYhRiYVTaNWqSwYlAU9/Jx+VqZ4L2Yckgo0xwTCtZk6u0aAlNbsmjbeM4V+6
QtDpbXLomVnQFAsQMh8T2CX86B5qwQiXthRLJjs1dJ5oFU6tqZ8El8mcwnqei7bzR7CvqbE2Ulz5
bt1mBpHquhLpnhCiGHZIa41pXliVJdI/K/VydOAbTHHo99qcMaZYwmlkbRfSxAC9JYR95nXBTAhy
E9Z1GyOd51puBUZqGvp0khMPpdZoPROeOUbji/izgGsqI/e2GcMxmQPkBgeuLBrsK0CYMb6RqcSc
0SgbqXMr7hC2DKSNH+oyXGr7NBht3kpxHK+YAKXVu1KWeekqi5ZHlOqoGurnpF8iarMwLEGVoJQp
Cl6TTcqaPWUgscg60BQ6PrVZLWD1JtPcdG1ipu9zqRZyYcdySCtAbHPcqMIYAfSZZYxUNnqy8g7f
3ARdoxGGTRTg3iGCmXmB3WRZfd7XgwlYEKjZFZdMo5NkxJ2yqwViq2Y7KXrlMMHhjl3yI4valsmt
wvQAWsepe+K5MYkuI7+eDASPaqIVF7o2RSG/ap1hZU5lNk3mpUylK5ps5LDaHVlSBf04AAheJPGN
YaAUhlPD8TIdpnExlWaqhP1WY6p6Z4rIk9FCy/zLWINrq/jxkmMfikg4tpvRyjO7KPUUCJbYmXyY
BRbWAvnmwgmza+EswcUt1p2U5SpNJFgYlWemwB2AYQiyNrlFKJEz7wRTzfs4zwKAajWsdZiDUSX3
MAKrNNaAA5lEhkMULePXMVCicWXg71fEDXb6SXkKx7RW7sWqDEu2srVQofGBcX8acJbtoiQr4iSC
0Z26pgT/TxeF5SesFNntSWM/K6ypDkCbmmXoSEnIL4Vbn4FjqWqFBQ0wAIA+51bF1sEUNNmeoiQ6
7yWtfVX7hnnMkpgshmgjMBcjBEM2Ps46rXCJqeQ5T+10y53LxziKLcLyGIoWindW9jO83/xoOZL5
YjIgPvLKYSawxeoVMB/KWLde2cvBigUoV90wabrHItfFKyNY1MdFHA0sCg2Gs2FSij1q7lJam0YW
jvs+inrDbis5NhHBk9WN5l4n+ntRE262rMrQeGkNBj3byjtlcWsaQvHW6E7GLHOEU65qGTbITpyG
SzO3mvtMqyjiqjkCU1oZ4I+cgjS5Epk6I9daPWF2DXHOxnUlqjM7q0VYfGMk2edxik4TKbtFxj6d
daSQdI5chcim6HPmLPzZRGjEtsPZ3vu8rmbFZYaqdVclssLswHjypOkclzK3nLAqwJDasp6oSY93
m3R7QhIQbC535CkL0aXQWR055gL+b7YhzLeWqbchcdTqIVR4TCUbL01Qu0og17EzLJUWAkgki1Ti
Lk1FEaQP7s2G9rxpse0bSiUmfxzsy04IBbWDzK7V7WHuI1Ng2zVExnZUy4Iwn9GqpwbpfMm2n8TD
xlyczhwKXAKZPpThCy64aHicrAAuqzYGfeW0VikJd2RuJPIcuVmFS4HOLzZANscRCGXpGVmbuaQb
kIkwkNgEKg1xZQCN9fBmEVuNpKGcwq8LDfVmFAcc5UDuVGUl60PTrMhGnkQ9v5frgRcZzuhCwa8T
ScsciVd6yFphqju5j4PFAX3X3SVtmgr7oZer/pJcQUQwUdRindd5YKKrPBoUXB9MwnMXETqdaqW0
evpjUddbfhYqMjk+HeOoyzBn5+iYVtBdmFKrUUgS9k2nLheSacW0JQjcGpfrMRhq2XRhZMtPpggd
yoe3NhVsI6P82AKugJWjL4R1hyjuodXgj+mdoFEAVnCYPj9q9Ug7PFF1alvhxFnETJGBbVakhQW1
1bq4t0nWlM/ARAUzjLAsxzN0ku0FZUz3MLHKcd6wKoilI+pd/dbqenWvF8sy+5aVGIehnisCb0Ja
kdiGxC0JXxoorVi0kjVE5YXtzNgu4gb6Dytoydoru8yhw8pH5KWHftRnOnVqUg1z5C9zNzwJZV69
htaE90to5Fr3E9gINThfS8crgeT0P6k7s+U4mbRbXxF/JDOc1qjSiGxLsn1CSLbMDMmQTFe/H9S9
/5arVVJ8itgH++gLu91ZkMCb01rPwibiDKgI8qiFMGVAMjkfpiptNknFAADQt2jDetWaGkfDJFL7
HmfKhcMZDRZw1JpupF8kZs0OPFrP4ScCbGdkc8GPc1aUkig/hnAOjOM+j8Q69iQ6xskI4fO4kTWu
phmZwMrmdT3z0MUAh4xTjCqwR6txN8X86YwTeHFhtaVlbCsXkz2uKa2ZzwQyi/kLwLcY2wg5Wfte
JU51zrs1qk3tY4NZN83gfPVELZNtOor4N9lftbfWVAfNMw9Ltjsbw6t2ppR9c60AsZ5HJgTOeq5o
shhygC7AblaeNpWPBS7Zb4PWsr0w9g7wT9Zt8LCvahJoknUSlfp0Nzkx8GDZJqF2FraGcYMfjuVc
W6c61q54gWWhDmIQYC4S31JUzB9mpbLkDJgOkSs8cPq2SE3jO9arxfiHIVHtNSetSrxPfmyck5XT
i33p9uw4lJ3LhjB+FCqka2Hf2nbgZaV2O9rS7H5jCXSMgUWYaxD/Ivz5KmwS4ymux+hrbVpYgCGv
iV8ES6DzTXKlGHiqulDbKc/YB+lNloThAKaaMTBuvjmDLn43llIc9MWRyyMW5vwrH3nzd7iDinTt
tbnREbVRuo/ZiGQLpU+sszrBU3IhOpsF/9ROZb/SmNAMWwMt5sEmYQ9udmlBiAYG21/Fkb5sSjVS
3DW463D8Vz7ziyjFRYR/TOp42+toirZl3xIwHXU5F5/qc/1UNBHr41DE3aOvV92505jxg9aX1Rc9
diZj604ZO9u5rPqrpLJd9vWxZwLg9iOH3c+uq7tNyWB7aFNR/OltGxqQ24V/2rEX3xUzQbmfetPe
O7ngmLZJ5qFeVV7UGIcOlNjzoHpHZ8FYh/ciGdo/se1zOFmTCZoxyEmo8n6fxcaPMYc2+K1Cc+yW
aJTUQspNSGbcaDlLB/MDwdqi7vvP4cmyIlioDQ4uCRAFpEIcHf36fW0nGje1imujghTuSRaOlS7a
WxRVHcepdd/o//Q38YKxCMGxgb4b7sjRWTn6Wrv32sRduXpWXFim9PZzpo3bKYThkuV9u321Pnvj
UP7vAyLukd9DlIw7avlBtPJ/r3pskh8YH3RObafo1mHoXdPHaqunMIcjDWtoN+r9xlClvzWZLv4j
uejLrwPyQSXDW8yU+sXC9epobM7qqYt1No7HyuFw0emWRODy9/u3+F8LO4Typo5+c1H0YoM+Ol9M
O1nGI3WdICSLA+XJYcOtRZDJGVVfPX7mtxxMNQJYHzLlv7sz1NM2apLKWWH89TeYjYuHevDFpWpS
9U/zoHh2PlpoYWGhsFBzvKxoX/WeptfDnAObZHlD9XEmt2QKW4j5rKkhpBYdbmvJBHxTj4QhuIXp
PWmo7bexWS+JthF1YfCsh3Gsu0eJWu58xqnwkWvlb0Hw8oS5RvTnjkOEH5nqR+JWmIlmlQ10flp5
1Vb1SX6GvC3cvXT7/4Otlv/fvGB4GF+9gf+lRLqGTf1miDn/r39rkQgxp4Rh4yek8N/2/385wdjn
+J9F3u75rvAt3Eu8rP/edrFMmAELs4aiRwAPXIH/3XYx3f9hj0Zf0kFpcclL+SdapL9fj3+patiF
OI6VHPokIfttjL74bpGe1ahT97E3iw8kBadaP3rpXCcUgkmXdlum9g+Qo6R95fO/XrmTHrZTbR99
4S2WfrTcRfQlLNMbv5AwKvETfLLxpZS9+qLNTnZ1Acv8Fo7aTwmH5QB1u/+g5J+68uXvXzfet7md
kOWEuIXZhesZF5rumKtXr98b48nfxfY/D/RoHIHAYslOy6MvlqaHWzVo1WNeCn8T9YVxeP8nTl3/
0XA88Avk5fIT+qTGi2rIdi55Gh8Exp1qnBf+ded4ErF1lHrhLWRk6AuWdT924vH9Cz/VN0c7i23Y
pzNYWv/W7dk1zxrIBTaII9Sx4oP3ZjG//GfG8r+9f2zJ7UhOnEucwbeRK+erfJDyrLFbfT3C/rxB
K26xD6aeNOFm+/dv6UR3vahrXr1LOZPSsSNojhQZzkej3Ie1bv2zseM/d3P0+dq+WZalDa1HRM5P
jYTFddXYD+9f+EuXvNVVR98vZHCpiN/rbxd7F/sJWzYpVl54MLp7b76rmnkFKSrNbrI63ZL/uyLr
IVe/wpATRZRrpAb9CiF7vn8xxvKjb13M0fdeVzobw2jLbhVLxEEOuzm60IovQ3rlRNnGNp9Ydq5G
bV6xJdZ7313WrCWfbF7X59A3Cz/b/Ps/NTtz/JtCT1kpukhUJuCof8zQ/+BK3xRpUbBfKHmvHrjw
mrAY476/NbX4YJpPnNKwNtqF5khU1E5Hw1Fw7Kc13maudxo7JYbVcTrF+Vjpn2cI/j/oseVjf6vH
jupM7kNHgD+AdKdAUzhAS6fnvIJcc4ceAstvHAbveyhvw2insxdG/1QokHQO5ptmHRLgMHbdGf84
y3YhJ+6cEr5/ZYtJ+s0rW674VQ8VE3EbSpPJLSm46cpo3MMwiu9eba0zM+U0OxfrYdnHBJ/xVSeI
Ft9DX96Gdnrfe81lK+o/ifQvE1l8983kCyyqK+UjBWyjO62FVAQeYtLH8wHWRhNPF56uXbmKg7Ax
bg9Eltw5Q/OUFQDPQydel/r4s+7RXOX1xo/jC7VYVsLwrPHS83ier51uJLXAPxci3CvlXmgcNwIm
Pl96LNERzcfTddur/Wzpt6nW/kzK+qqUuliZBj6RvtnHSX6bOItuS/N2NkaDKc/vB23Y5fgXGjuN
ST5CRZiP53Yiz12j2rd9feHl/bWpl1/yXO6iPivXAKSDiT2V9x/BqSp4VMN17FpkWWYcl/YMcPEI
BMNh12+vWDVesYlr3cQLxIKIgA+e+akqeFzYR+LSbIyCwdRIctubXYrO7f17OdG0WNZtr96mdMBn
5BeGDKyBF4JzKc7L5Y/Ptb3036u2rarIPEeadUDAFeGeTnjtecmX99s+8RUcm9l6rSXh1bXrQBce
gsNptOPbFKMIqHIHtOD7P3Kqc45quMmuqGtFUxtMg3+rrPw8FVnwuaaPKrLbtLrf1m4daLWGPi6v
vqjUtzbvN36qc5b7edXxmj16WmpGbQBYZlgTVo40uM3EPmOD/ZPvzVF9HGE4yNrRkWtqUzBr2si+
O8kx71//qX43/r5+hcm+7KO5CQaX8ca3MfwOTRZ/bk4hjj7f0cPbC5MGtcKY/3DnZOU40fPnLvzo
Qy2g8iGJUk2g+1howmkOLGHKD8akt3sFROzfveJ6Wt71nGQFeaijoeDKyWBxP/Wtwnb4u/GUbeMK
qFUdZKP/izNkQEOJ+GAudOrCj+ZZudFMqVUlXVC03r5soIO3el18UIxPNf5f3+jU1plH44Yf7mRr
zOshbKfNZ56n5R99paENDTsjrDfQ6yY+69lg2qQhW9vvt748uP+eY0AF/bvPi76AWJS0XeAri4j0
ucJHmn2tIWzr+fxnsJLzsst7gq3L6B/th/3fGS/BnH//IqcY0yyypbNk9of3aW2W4UfbRacexNFH
S2RclA1W1wRGg90vBioBCvPf+MaTq+GXvdC3+uroo+04qowSqcmgJ4/ksSxs7cfsziibeshec02E
YMZrts7L2riGNYgMFCcoymrUYUwZ6puyt8Pd7E7qbpwd8zqHZLjCPseZM8QjznyngdQj9TtzWuRF
PUaK9x/xqU45KghdVrjjqIkukJ73HI2C4DjMdu+3/fY0BNf43w8zVHDJ/K7gYbqZdoa/0iUcxr0X
Vr91hhzFdBGrbS5Fe3j/907cyzEXde6Gwi+1ugvGHJxdg6Jd79C3f67xoxoBVCcsG6Ux1E44P7Tm
RURHbX6/9bcHRDYy/+4q3dQISMfGGthenGwihB0XFii2Tat0/VMDuvUSNf5qzFUpJmkPcG4QaxxJ
dyNZtWgQ5g9Kxam+X/7+Vethbcou4Sg8II4RqyraAodY0A8a15eP6I2PyzsqC97I6UOSNHUAbIbw
BGzbsMaTXy6U+pVZ45dOx147eEtY49QCZiOAATZ97PofXMCpuzsqHZWbU2Wdpgnmov1SyeaCY4A/
7z/5U00f1Y1KS62mKbouAML8C/XBb9H2v99v2lku761uO/q4URGYKvSSJkirUR2Qs7D7bJY+61UN
ISWnw/1GpqO1Qdf04MSxtRlqnfweitW51s1q7cR5uYe+m21dMJ9f3WLJK0q8cIdupmJ1Q/yIFnJw
hjiV4TjMmv1sOKQHSeHv89j+RsRWsdE54tpohWdse5JUCGaK7RVVPSKBqSN6CLzMxh8Hc+clOYZs
AXvbm8jXiMl7X3WOSq4134JR7YTtpjBm7ztKiYqVXxjvTLiFXwk3676H2YBTpwbDN4A32k4e5rOp
TddITNLNlLWSGCK9IE7aEfvB8b+7PSdpA1qOFQ548JxkxY6JVq/rIvnkaOMefRDtoOXTNFZ10BVj
hvk645y0Kz6odCcG5hfI7KuvzYmlZ/VZL4MxAjw3EYeJiLV8RobGngOexGiVSoTQHMK0K4Lnog8m
pieqlHtU0PsGAyvcABlQyuNDG5ZAsfyiPoxG/8EvnPga3KNZnoEiNQNuIYOwCS+1QkdeazT6B0V2
KaZvfA7HnJnMgJPQY24PIJwQwemT+NX7rsbOAUJunXjWD57OqZs4KubjnBWS5Ic2gFx7A+H6pyir
b+9/0qeewNF8D3hT4U0ADoMhLswfXmMWX0rUgdvWycTm/Z84dfVHtW6a66x0k0kG5JhcDnL6nWbe
w/tNn7r6o1rXSIKziUCQQZMnxkWnJFh55Ygrm8XxB8/41E8clbyFJIuQq3NQigv/UrZaj9uzkZx2
euOndshhMP091BH87k7AB5zAAXO3Gq3pLvWHD7BVJzr/GOo0u06d9JK2NcKhCHhvrmT7uZ19IO9/
X3c2DSpCPOwEab5u7D3M9/ef6qlrPnrdQaNok21lTgBx4VD4w2Nk+p+bsyyc79ezCmMcnbpphRO4
iQ9UOoxwvQ3YPT534csNvaqijQ9IePJ8O6gRsGz8arTWkx7/Iwze/65knKMpiwk/uLbzwglsrUo3
Td5dhxMuqPevfHlkb1SylwH/9ZVzUm2gI3KCWvTyegg5SIn8JjlTPvmkQCsJdidrfPP+j534pI4h
dML0GrdFsxIAFwZ7DMF05aEFvnb6sdy9/xOnXqGjrxZqSmYAYrSDQSbrwanvNcN//lTT9tHXGiXD
RAD7xEOucRNFotV3o63XH/TNiQtfBPuvXyHP6eKMxGEufAp7mEXl1z7WPzeM2Mffa+yLmnS+Jigx
65JVgLFJWt/f7xVj6dk33qDjDAvcCR4wHM8JxhS0tbsXXrbOx51RfgvjcNPKqzGxNwIecvFsmE+5
+SCsmVzQgwsEZvlTfZ7M2W4OP6h7b7rRvQWH+ndHkmlXTVlauIEXDviWxjVUIbgCiPt9g7S0Sw4q
LHXj1umBdI8ljboKqY/EzI81m83LIUaN6ej9zjn1UJe/f/V1DWlazY6TVwGTA1L+bOIyUa18svGj
ulBaXSJZSlYB2RtXbkVsvaF9VIlPHKORdfv3lcdhhug98YrAU93wixR7dShk9MjmfLKTs8keaG1P
hzGB+RD23yxdYmkT3pdxms21tDFhFJED4D+L8FE5nFtVvQ46SRrDTa9b0e2iRV+3neeeVQTZJa3A
Nj8aPzlsuDJrPEyf6/6jWcLI4b+tCLMPNBH/MYy4RnDWzx80fmIOaB9VmrmonBpUdhFgi7iqEF1B
VHMIw52KRyMaPvflHoMOBk6QFmh7HrjR+KhU9OQM95/qm2Ocwey2lVmjpg/CEZ+cnwZpiDv4/baN
E4X+hVr36r1PuhgK3jzmgeLM8hCPs/5VmlV6ZSxZPzJPooNftFKufa9uFkkXSAqzy7/MCnF1O8h8
N2RYoj0k3k9xUvWXnlmKXZSwddixEkQLoX+zjRG/Tzc8Q5/o0J1Xg7MpbFYtRfK5E3nrGA8c5XPY
qbKn8zt91RjxnhXF56o97Oe/CkMyzySsNlEW8BXtHbe8t7v8g4J8oua8BEW96nsXeBxC4S4LMq98
xon0XXc+KK2nWj4qOGIYdVeoKg2ixsby2jrNNtba/fvvzKnGjwqO7TaEHM1EIRVqKLY6cvPNpKDk
fND6iX2fRX31uhKbEOzkrI807+76CXScO7A5dluqA0fueFJWDL5bUT2SiEIM3jMZifvC8lnZE/UH
oEefob3Ymy4me9i596x4Zxcjmnw8kgOeav0r3+l6jr9lIXsD8gFhA3PkFYlNX9H344hUW36p874P
/K3d7f71szoM2Q9uj7t4Yww+BuIPQjNS3crzYJzFEwyqdSsIV/pU2+bRtIfTaB3NcIW5tq84Kx93
VWJ87pmbR3OexM8iR8vKLAjr6BIb/I38iGt64m061kiaEdEs2VwsdZMtH09zttGY332uQ45WKTkF
howupwhs5xBaoJI+2dFHNaEqEA0PzpgFJgl3Gx9Z2UGqxv3cxNhceupVWcjCrCxYcNJ6VV9FofrO
vtzD5zrkqC6UaPQzIsuLQMwZ+A6Vyb2WZ+Xmc60fFYbYrjxn7I0smP2m2rRVdm2Fhv/Jxo/KgqwM
kllqlQa4Mx90J27X7ag+uSo0j2YI4YxbdJhHrP6yBBfaYIF0q889zmM6dGYJ9G/MagM99dttP3jM
uCCrnn2qz4+1pIAW0YnpSRFgGHso0vKplCz1328bLPPb1co4Wo6Ekcwy5ZRJIAxtTyG+5LO3nXtq
rV17B5ETeFIc2vGw1Ohx7rZx9+CwF2tMxnp6QZGzxC60W/LRt6Yy901RkDD/28y+0ULOxrCZ25cG
rTgdZHpHnbH3u7KK6WDql1jFNpnJS1o9VKw+HWq7mQnyoRuAMgEFHGPdWaUOvdgtpbp1YTwIfP7q
MPNaaIM4MH7UZnwonZ8jAaHrprvifzQyiwkCkDJvevLC38K708m6scj2Ne1LBgNz9n434wH+5Ibq
r/GwMAev6zRehoUKbokeW3t+nZTkrza+TygbpIF8SYsDOGFcMc9kvPN8f7XKfvkdmtTZC9bAh/bp
Ff/MA7/GddiE5HoFW7jFv7qxzVeiAS8DSYKfly3JUf0195aGz6qXOzqE0awX8jzMrY1KxKZww1XZ
1Oed2ME15Y+7ZYybsAWS8HlT6eqiGeuH0EdpKR8M+5AN0aViWaMXyTYynAeuIWJ/JcqLM0P/3rSA
akr7R2IVF2HZbYu6XDsi3s4R/sPuynAuXQ6QYqguDjuoqs3XkdC340zSX6NIyNNXOqk4LMqU2KnG
2XDlXfcDX/RKDNNFKdpNDsXPl5tMHpZ7NNR3L3Ou2ATA6AzO75ObCi+LpFe1Mx447sVKlgZtGsFG
Cu2fi+v4/c9heenfGLpfptCv2o5i2L5Csoxwu+GbCyqXEyjVbc2KR5k0cbdOpt7+4LdOjIovIQGv
fsurGqfp0YQE5C1d9nZ1hw/+AyTbqaaPxoA6q2VGXH0WOCq2Dl4VuitrBHPxfiedav1oDJCKECao
AKyjteo7gVpXeIU+2IN9E+HJfoFxNATUHFrbNhzyoOTdj0GB6M2AARjfor3l/V9mPG12O/Dq9fFZ
POvXUEzev6tTj/5ofIAdVOZjGqaBZ+Z/OPPSgtDH0lc4mOlN8NfXnpo+0nedus1jPXMzhZYjZycJ
PMsnmtW37dtycVeSK8b2h9LGq9JLk3WU1jBOQuXPfJO6f5Bm661LPvxDgq3yg+HlxI0fS51JIsjz
Ji9KmJ6VvMIPkV93rZd/T4TlUzUx06k0bz/37ryEPr9+6TONfC7i0AJ7HB7r3IP3HD2+/wBPDGQv
yt5XTecYxosGEUugR+ARCt8lRSwjBS3tzOQgoKNDuc8hZ+pG9bklmH40R3RHfQq9McsDo0z7NQIX
ThvzTx40HguSiW4wsPZOeZAN1Y+ylI+FMD6g5J/4gF/eylc9ZcZNq3mWyoM6m+51p//JfucHL9Op
po9qw6S0rEstIw06V9wTc4nHEcTS+w/4VNtHtaFK26YTlZ4Hfi8ewgyHd919MIEzlsr4RuE/Nurp
IdTx3LeSoHGN4pyAXUmOUmF9a6fJ3capkcA6K4kv3FZabRAsMd3iCgP949tFCsQg0fdVFRukj2sQ
taa6B2dWYdKP/HrDpoJ+1hSRtbL6CIggN7EZDL3MwEXW/zaKndQpvSyd37iBYz1t0079oEsfAAR+
9cwGf0UlIUtkXWbeaixvmc9MCCr4DzCQVQYLb5lqDc6D7Zrb1A6WGdWMkYhRvZ0DI/smi/MU9GKe
Znv+jkU17uFtBj6J2VrcWNtl6tB74XqZbSXmzyL7otp+Y1qcybfWWdf/FhD31AfjwolHL5Zv/tUb
6xSukHbK3THxJalC/+gjM3Blvv3kjwW9jV81A7ujaZDrMv46JRLCFGevd5YzeOQP5Q5ZrH5D/hus
YH3Io32pGTDaiD029wTJDWvk1sQTzcC8fLsLjTUyi+I+M2L2K7SWWMOy1cHItUNzPWCwPgjcvSvA
+/2eeKGZOjX012NlZ5fk1+p4M+zurOwXO650On3XySG7GDpiC5uoMM5FI5mJtGnZ72I0hzwhS7vz
Kv+LyMWGVOabuIMHZ44L4cFGkNHNQHldMA4wEeScrsPShYVS9nJTJol5qcW+yUx+qnbAC8w7i9Dy
3WSA+zJzLfmjqSF99PzBeSZCQj7HxO3dzLgdV0nmZ1t/5iKQcEOiUbp6wDyO63qZ7tajC39XegbJ
saO4DBHxg9Mb84OZat6mMk0QDPZTGpvTFqI9MFAnb87SLh7P0dm54B2N9BIzUbTP6vox8RoiG4be
uvKs4pkkrOg+nuMfPhyUh7qw7AvLgB48WFa7s/FRr0WRIvwozaG/KUXe7QdyJwk+IAMiR6ACXzhx
z8nzNOH6ucxUh1lbw265z5NGXqeahG2ah/U9ayLoxvihnUer1q2btGtuGa7XnRaTZlRb0Za2y5Uu
ugn6stL5B5xKD6SxQ1aosm3uutFNmLXJTSJ7k0V4B645SX8Ooyy2U0YZwXU9n/XFZGwaTe8JuG3b
r1rq8p1K6w/CIWvvGVEJmMRH6dFod6RvD+sMCJK16iNFV/XJdJjmJBScJjvaU9r5BAiXSm6iNunO
TB2AWzSbsEsK19i08L3PoqzUDyTJ8nTGBhCQ0U3RQZAhtXfMYvwhBtvc+LXlH9JyFPBD0WDlE/zK
vkr8rWgcO9A8VT7FZWTq6xZB0K5SMj0PnTRaoe9mVuZO07e8zOd4JbSY/X3Tn6waYobXrhpqK/Ix
6axVB9XMaTtWLUp3FagXiDI5yN10vvQZQ2+bzoqeOyestn2Ym08WiSoF68Kwesp6le58zW62uhIC
3husjsnX6usxSdNN1U7GXWG3ZrZuYUs9prnpHkBGkDYyAfVLY2EnLEr69o8AoLMxK5Gde/jtHpOG
VBFrYnWpemi+k65le1VPIKIhkoDT1PItO7jOyrMlqaK9GruzOW/loSkr9RjajX0uBwIr4KvKkS+i
s84Htzr0Tc+CV7GkMoF1dMZ3uzbXvhEfoE7Em2J0iBxJ3BmrjO/fTnkMBtqfTQiXiXmlz9irV/oE
/EbxYTL1zKPDRHD5bUwc8jZiNNmLwWvrbdq5xb0O0uXSJj51XyWAC2snn1xoG7n5bGde4axTU6gd
ApP2olFs17BxmujXcexn4VmvkwTFqnrMLmbTnokdM1P94CmjvPFqMNJbsAFoR227uB9KG2Ivjpq7
ru2tFvcWsI+VH3vAC/QCEBOp07pAl4SBao4N1mZAgOavk8+HM+Lk/t3aM44VwoIJLOvsccnHTitM
CJ5X6IhfPY3hx7Cq9tZ0ZKTQgY/dr1Rzw6UhW90rP2NTK2uGP5DuKB4pBGjUZoapbr25dba9YRQz
dPO83SirHjROJ0ogfSHoiSGesQ7Ct7mu4Svs564yt7ZUuKssty02c2SU52lizJxZcDclaRarpjWB
XQ4ebp8pNi+Lue0u6lbXtkVFPDRsB9FtyUzRNg6xy1u/HNStYINwM6YY/dsOVVvWD/4aBAhQ5KhB
lZG51XPadfNjizZuZU9zuCoGQk7gVwO5SlZzeSkHo6pWw4yorOSFH1dDprlnaauMjauRVD05Pkiq
xB5gSfaOUYKBF/GT19dq3xqR8UWAsoBt6g3WBm8BXjrZGTvTbrO1G/X5djTMZqtsBbyWRKhtrsfz
Wu8j5q/tYAD6hGfqJX7cwPJtO+dabysDVHPb/eyGTj0Mah4uI6S4wA3VKEGledlXopnD27hL4GKh
zBVk1+XeRhl+DLQ5xJW1skoB2DLlzEZqtY2uLAdABcnn0Zzs7mkqXDYvSr2+7rw6ZKoeFefWOJYH
Mx7ZQdAXAljFd9TatVz5rencOFNCtHbmVExvJs7ly9CIzuOmL/eZQeqD8IvyTqub8iyGmXItJ734
k8YONr1xvPHakHlL0po33JW5jotxeA7DabrtETmvO+n3T0VqeXBxeu3B6nTtMChp/lCFnvN2EVoO
ZIjaBhUB4oj4qSfpL1G4N3FaWOu01c3bvCKbwZr6Gv+rGnZJHn4dIKWQEA5vFp7UvOl92NeO50ne
PDg0StmPszVZkIi4IM8YgUmXnGF4sTZvMHAWV8jkupu2GGC4FLo6a/C0f8tNAKzQKvyVjGM4zSYz
ujrTIKqAO9nEXQi923XXGnPV1VTw95H5KMsUsg3Z6BjS1wMDxS2zmF+idMQqteE5MCBpV/jlmwOo
OCjWxEgxVR1RuBg7v84PU9wk+6JZ7iPqol1DRtDei3r5g1TFcu9ZnXvdaGG/Aw0ovgxOrm85rsu2
mRWaaHkFWOVkIOqH9TzEvbIU8lspwfLsqlbPmV2B/DtzTdeIN7XqxSGcBey6cYLVriAmG8CIdpPp
/Wh69atSWrSfYASRz5sxeDFj35pFQk6e6ZGMLcfivIR6A2x4wuxhGGO3czMFBCesrG4LxMvf9WX0
3ANOW0dukhM53ZAovU4KaEz4JRNgNpMnKVHAzWLdJw9AOtkeMta0pwSxc2e1Yt+ULQ99cWQmujaf
m3oPTVEOeEVlE/mkWtXmJYq1L1aSA6pL7BrImRauTGzL6Bvq52U+e409V63c0BgI9XK7CCSzxfqh
MiJi0OMmXWkiU+vEhrqumaF1gPMxwBLkSy5ArkLFYDJTVEYFh9XRLnLN/x7PqXMoSfC6LORwF4me
aBE0voe+1s0fjp/CGreyPyQluiBnq3tXmiSKM31jwzRDFdLMtnYHvkJ7ZN9TrF23d84b282J9UjS
nd34mzSedkC61I+WC1y3ll5eJ5oN362qwztHDc3lzKC5WVyd5Ft9pYRAWNGA8NaziH95SZYdJnuc
D0Yd1TvTo1bznVbQiz2QfFbrJ3szb/19mbTEaPcF9FQNMORlCfRsV5cuqSFmjz/YbzqgTvrXeYY3
JH0csbJ1ncuqcKMLmTqgrHwSqFJmJEvSBpmaTBrGZ6iAhgvmewIIGJagAogcJ9xbpyyspJUPLvMY
n5WT5k2AzO38um6hQTv1yJw30nsVzN7ofavIP1WryEjMXxDy9B1gs+gCaNsNM0XjW9r39z1xb+sB
sf9mmiOxmTSj+JJmFfMLVCLbdDD9myZs1LOwsuE88pM/ji/F1pSJcTc7FSg5DO3V2RAZBEU4s0TP
D/krr3SEzKGwxKZS8XQZ1iwk1mUe18tIXa8qBXyYChnSMRq48qEW2pYCWv7Iym4mNi3Lso2wkowK
CMEsTn1vp5L2eqoj92KequQneLN0j7WZgIJigfsn8XQ2esUfdu5Z1ag2BpcfGhcKX8lu7BwBbbd8
zm3SDxBfjBs6LL6eTIMvX2eeJ42+QWuqT7smted1DZEU20PWrCzdyc8IAqIYWrHFWe0AiY3E8l9x
OE8T1G4YyBCt/QQ+ZEfxjH1jiSQRVreOrTGZOebuVkUsvxci9C7TUmdOyNQFQy5Y4Lqfd3KCYGxk
UcUbJWb0W7014ycvASBWjW9cDHEETsor5DZaHL2VO41bLcmeLTE4t6bZTFvFtuxuLN26W6lWK775
0iowPhTsp3PdvxVRVKT6Eu2WGqm7Gxvp7OFDFIc6d31muarc+cJH3N4N8kftVOZPSdra2nTBnzNo
LiEFCUEoWd1C3x7UvpDkOgwJMOG0n8srNerVWdNBS9ZD4P49Svh16ij/WvWmdddUnby0u6ZftwgA
QFrySkXYKFZeTHkTHVEzURvH26pikEm1qaFKVdF1psxldA+9NWcN7sExZXnvDUBDc88Rl4JL2OZt
QjpAwjzYmZp4PZZ5c63HUce6lROzmpCjrTUCaC4bi1wbV2VfyZgTK/bL3QPGmTjh2Wn+Q9uBlFuN
ffmjaDvL3IKv9O7rzu1SCPk6zm4oqFdNOMw3OVOOdS5d68/MbsK8MuKmHFm9hu23fhLG2hOjAwc0
088IXwVF6aJP8UY3RpAQj7vEdr5XavDWvYA6YfnaH8sUYgcGxtwZI5i6xQsG6g2v9Dc/YtSLyaG7
iCzlXECW1Tey8tOLITfLM25v3g1RsRwNdc65KHXELLI0nqoxfWhKjF4N6wQWNal+M8ytDxvbIsjZ
Tto/CAse7czuSVoY8nhbzz4cUFIAYJtJcs4Ysdu2KLadlHSUasU1698Z8TtGyqyp7d30fyg7s+XG
kWzL/kpZvaMMcDjggFnXfSDAmZqoWS8whULCPM/4+l6M21adqbqd0WWWL5GhEEkQcPezzz57paxQ
Tt/ON0PP6jZXU+mNSTifKaDcM5TR2CPVc1r32hj7hc4XxKyD7Rdk29F7WsSmCRRzF9Ipr4pLJWKJ
3l03UwFtQXfstanFzaF01EII9GzdZw6FPKsQpd1M9pnncPedq7aEb8hYAz6fQfEk2OZ9YdaDvqLQ
1D2zKZlTIynRc7DibTrDkJsh4LYSrlk/JdOEW4OFHNZR/BWGcwd+l2S4aHQMgCeAVAxXFFvyYodt
SQbaekyYBy4EOZjhMFXXg2hiuOVt9RWVQfySpXF4ZKNUj2XdpXtSTS9FOnlWBmEC2yUk31tqDTXj
0pf7SDjzdelmgWdmi9yarjVfB/zW7aQPy46zQe0bDubHYOnIiu/nC6DJGO/ozHLxy0jbtYNYfs61
afuaTmMtr9zlNp5p+gxF/pFnsXZnZ4O2rprSfnSWPNhVHLqPNZrvylkoIaY8IP1vWjh1mE68kQmT
UYzIWg95lYVXSyaDu6EpGn+wmHrIOZ5wts+imMhjwzwbogs2ElfTPoTXyBCgNTzOWRJujS7AFSMH
cKD1+DJCeOTJLJCYGuXQnoQ21bFBkVoc98eARgLJrUpd2yN91b4unKtW74tTN1kjYzbu3HO0DIfd
bGA0KHLZcl8UxdZoEKrscIhfRM5lKshQu0XzkCQa9G9BLJnoq+z8tbKtdlM0+bkZ5I0YZncLYjrz
nS5OrluG8IjfG8WtHdW3pZPr9oq0NXnQy6hv/TrUFa1TpUWbrnae7FIBk1TxC4mRpEomna93yyd1
10sWBa9pm+VfTh5ecjmVH6tJ9/upF+R81iUR0/b0pgeltXcY/l4TqRZ7psgdr2Ofe6AHHfod8s2m
jauU/PhpYBRoiE8z8YkbR+NRhi5Zr3nY32dBjDtKhcUz5X4GSgkEMkLEjI7qtTfb+IC8dZfivUMh
WYj9A6DKs9oRWJlxKlr3EQEWWZ9ZD41oxKEsWK1kMe7mqe7PxjJpmwySt04V6mCk3II2u6UoUjvK
7cFTl1CiPiufkyi8kfnAndxAF5mEPT13ra5+pi3KF89c5ZzhdFdHkWjiHMmYqUqzz5+aJpS3QUfK
tDJr0GJVk6yjsMHbnhr2AbnEuI4tyuJSVwGOI/el7ZdrM5LHQNK9JwO4hEgmQoBh9nwMIviWI+Es
jzkiw5XO0fRn0gP2INAtAdg8u9Ap2qu0TB65ZiRhy+pn1hk1IpLbr8ecOPq57J7mzrnnQHZLggDF
siHeYzd76PIi2WPhVV6ujeQ5BhZRqUvAVjONaA+zeU2tAuslrK9y1peAkN71QtDbvmkv3FalK0LB
Y609aUzyoDIU022XOfObmkhaHq3G8Loknklmbvy6tDZx657cPpGrtNDUgbjinn8DWHTpZ3vD8Ulf
h1GMxO320ZPhRr6eOKcuE+a6IwsdyPMj4ZrTk8ntuouNsjnZeWQ/IPDHG62Iuq3dxQJ0XeDwdVpw
O/tt2Tr5zz7syZpsFGGdnamXh8jO7M1YdPpOlqbtUQzAxZjtKYR2gOlkZUFz98bKvNNMGK+FAw6o
iJutRizKQTNbcgao4v0yJ5wc2ary9ciVu7ypSCNpcqhVTlF5qgYJk3EO8iHxKL/oQO0a9UQCX+Ta
BwKZeWojy0cdTq4XAbNFqYSiQQ8PegUatmmjHRvPuCmYwTv1SardLaJOHs2Eq8437R4dUdTr3u04
BWjiRjkGlaJl8Xg5OSlgBRUkp4EPqyvRs0vZepzwb1i3bL9m87yqF3nsg/KkjNg4VWGNpaIYmhUV
uHYTmPP7MKeRl1ccUojXHICf5tmWNPGBE8DyYV+0Jzx+96rpXa/qEgIincb06SbBN5maD6OpX7To
YkbU4+thwuBHk2NBGzXupiw/ChDzHsrkEynghLVU7qoW6lSPjAiJtj81TZN4DbcJ/ARxakv4uyAJ
23U6GB8mW1t94eDRyuHAOIDAKvq3AQ3F5AxqTMGdtFxK9YUYfD1v4mdboVondRHdVBQUe8JwxZEo
OcvrlGN7tusyf1ZFB7WIg93SyRXGtiYa1EDrVEb9SNimc+sUcLdKArYPtQuqRhPUeRMkG3oLA9uy
o/upTfK0brv7OCqndRQJVtuUu1m3xvYOW2nyYfTdSpKEyh3BFqjBLQusTq0Moe/Gjmwskmo46+3s
ITstevjemrDnsvK6zqHB5Np0jJe7drF9pU/bOCIpf1AjHg9LC33HspuNlGAsxJJ7SnNXSw11qZEv
mILvzbhw/WFmpZ/z87AEB8fR0p2KXEAdHDPvsnRZ16Z77Njgug4UE47gsFiG9cI9v4ry5iapzFOj
FYLQxv6RluktiTpHI5ju2pZvv5ABMwKpJb2cSPTdMIy3IQYoEvWBAc5WXNymqVtuxmkZ7p3QRgeP
l5ewEODbtPemSt4XEzVfknHg2RbtkDodmRadVbxxVGP/sPLlUM7DsIsicNNxwq0ScUyrgWFn1VPf
Jw8Zna6mU4+ZLMAKhJxbteJVpfVn2EIJm9gsgiIzLrOYp5iNXlOxcaUV4ZnGirfky51o9HwvRJMD
W6aFttRziBEoepq0/isZzJ1p43mt3IkCqDkjF6TbxB4d31kKyCPTcKKmO2WjTuLsYuwm3K9emkLW
Va2bXkWTrl2riLdvjAvULv1Y419m6clTzyoi937pdMCPMdfMoOswBaR1LB0Ahrq21gQa3Vv9DKYr
DgiLIkzcBRpijlG1i9MQT+wl0btIgV8WWd891047r2UUkGnQAj6p9Z3SlxdmqWBlGhyTOOP1uyls
XW/IAtSnebqqKiy7xvSjkd2Og6S2go7gLVnyYTfucFi6qEf9anbOVGyLKn5N6vhEfX60Zvb+oIuq
h8AAMqB+WpZ4LvXmYOqh30w3HA38NEYMsd00PiZJhxcYQZ66ZtTHBS5NGz8XdvHRjiwXrpFuGjN+
GYNOHUEiDAenQ+kTYW1e5aI8o+Be8FbmQ4quvmrG5dB2DXwWiPBrzRg1T6jxFWQySWlmd5VWNEGt
7pb8+ENbhq8oniVQiXe3ACoRVl6EWb5eNUZ+0mtK6iY2jH3UiM4bzas0aEJ/iBlpIcL8RkBM98LG
aC5rU7KveyY03OU5d3W4QiMBwthZCtKsvJ4OmqdkRQp3IeRhWULw5vdEmRwN7dYYqWsn543l/iow
P8cWSCxmak57/dJdTSpDc82mz1ASDR2VLBGz1L5SU9sZwq73TKbsKXmKPf6uhAZLn/0YgzLTDoMx
OxZgTTNBvl5C1fi4waA3jRlQpz4xSV7ts8dKcxGYlWOGLJlqcnGwqeatFePPVqMhRW/TvIvE8Bhc
HlXbBTjXW8rYlUYlOaxoA36eykWWHYL4M2VsXav767mhRM9rThCU++kDqv6nlmnVTmOWtLahKmZp
dQdz5LoXRJ2nMcOZka5ba3OwXxHEbV9UxlebuWcb06BREAkXRtC2EDXrtRmU+bYOfsTDRMXTl742
EU5fFOnzbMSOJ7P8qnBPuMZ1D3jROm15ZrWhDVdqts4ajS24YJ8gCjg1kmymAqPmJFvgjJuBRZW6
3GgY1TXgEavBso9Zr3sl0fBMpZNuXi35ceASDXPvKT0+pr1+VCM/ykzvsEsy/f6ynQHOOPZ6U9xM
9nRmQGYdmd1Wyf5ZuYQkF6pzf5LvudVtNryAQohO+EeYG8ofx/kTjPpKzy1kaKckdbplTG0mAE3L
bp0mPOs1JXcFRYNW5HRM7GAzOCWkrAD2UaUFhPgU0ZUVi2Triu5pbBvlzTbgQ4xQLEM0R8zhglXk
QI0686MEUBXD+2CmKF71YeMQpJa8InWhjdlRSh4e7bW+hxcHGsku4RLZdjSz9uT32pQ+6BYgrL69
Ni1sEaDOO+5Pr627B6dNrHVU9Aszpstbbbjwh9M38Acg7ZNlrTmigpY3FT4bDBSDpLzvoQsn+k9D
NgqZ1Ep2Ei/1qR/TbLWEHQyLwpWPE4f1tdlGB4NMPL9waGUkmlmf59oCKNyVuzzuKJ2ieKDhjC4e
JDSLSBzOfsZTY8Hm05+rQet8LdGlV8957lkLlrTaZINSoqjOfUThFFKrUUvOzTNV4DkgO2qbVibG
TjWlrEqz3DmBBtxRDRVUWSPd2f3wZJVae60HcbBeHAMDqlV0m3hKp/tM1ulTNCQIwzJq7x2FFBdF
4XhFvw+ozeTY96of1F1V9q91JGfOHw4cGg4Iy+1UdsEVpY28z7VYh/fommcVlhzS1HQX0Cwg56dx
kMN7jih2pF70Zai3Km8LrjVreaCP5rmuinH966jq1mlo+sz39KeKLfBkxAUewnYuH8y5lGvLSs6l
0xOYcsn+pyop/MXo3bvRXpyjqAtWEvKnVrGM3xlgLbbQPHQA1yMBBgbNK3wHYktnYabhbIU7Iv4f
5hoyiWuYw13WWDWnQ2gCbk9KX1QifoeAtDqtvRo4GhztSgHTYFphV2pB6qdGDx6uq6Yd/JQNBGHQ
zVGire3GDF9YsUO6sO3buJC4uSo7GikuA7u+ZQHm0+2wPhppJQETC7GO+3yGtlcds1y0XpEI9zoL
XYESGPSMmjAw9xAZsjgJscSkkpBFqdL5TvSK3n+qM2ZnGgnZjFbCRhmQlJcl5g12hOkuqrWL50b/
Mju+r7SwzAdpFplvaR3txqZf/CnXnuuJ3sDYZQ3VBK350Q3uFYHmSCssnJXH42GCM+qT2Udf0B7J
ykBYmphs5gYC/qlaCzqg6OudMaAZoC7alh87znKcIi7iMFvNPgxG7mQQ7aHwJVu837YyfijSdj6U
lgaLZ7TG21FdJAc5Kq8NsoKDlBY/jT15mAsQmDsxjg+oCzBbaZ5L1vOg3y1D7F5PixOeRNflm2DK
cBGMY7Md4nq5c8Qoag5upGNVZhxcTd2U7O0pNt/rWC7+ErjiFCcCS34n6WRV8rIpWFEEiJNSJKWz
tqXXa/KdVbkE4xbEyLCBs6pHO/8ZtNCOV0NucEDEPSLwhS968GOsg3R/IW3su7pd9qPo5YkQ6cUi
DjDJP0Yeqxt+uJJeVOvLkz10ZDZlXXk1261+VmWXvckUXPk0Aj9doqB6ls5o/qBJZuN8CfJNQv/O
w9TFXoFiKv0YhMkVymcIwScU14VzIVuYeo6CbCOmxsy9nkQxTVu6YIA9Y8XQXNq2+4bgdsgCg7Ol
92w+N7lu3A58KXvRFd2x4XTzkHKSP7t10vwMBzEr5uVj09dzvbs023DhGxhb4g7DjDHWmr9ofXQ7
IZp9SS3Kt8aC3OpNQTkO3hCkCN9Z4BZ+maQZITG1hpLf9QH1HMsMpuoE/AdmhJXRl+qwDGlyPVVq
+WkuRccz0pDhOVT9e6PX1Bdl4e7SWWdlBLmzDcNAfnLX96chlPkG16JzXoYONqLJDU+XKY/gRuHu
fQ1FFF01jVNs0mGhxDdKQnZX9GUlw1klSKrtrCLewxjZrT+3cXMazSm67UAynVQban4eq3KdyG6T
6AktO8RQZ1vzOXHkmArXWz057720c2RjhOu47y8hA/liaAjUQrzZ9lRx3CvK+TPIcISmdHQ9LSzC
90FT417XTfWg6gx6rKPk6AvRTvRrWHhpQ6PxoQbY+sAN4CIDlk79lXDnGknRXifqksIfo8a+W/Ra
72iKFu8itscvKBXo10mAwCYc67ZrFAs9pI2vyZbpOe5y5avepO0XBOPBjXj0sgZgPOshiFzJMTdk
uz9lsmXuZh6PUM6afWZLDBNTatfPS8nm42Y/AG+EsHeiNttpoh69sW4IZXVlsEtVuh7xtq+DaS5R
lTSmBcrRYb7dia7piz2lFTunm0ruEj24z9ykelyaOWQ4A1WjBOiZ2x8yHJGWNH57OE7ZwRWsw0na
NRthpMapsDoIhyPtIJVh3glQu991zQ2vLYKDVmE9Gajd4Ezp/aqbHsLIuq2bV61r6maVUKawMEaL
9SnzbGCyDbElSYYLHiRWdyOYrqtwDDvQu7RObksceZu+FdF921a4A2INn4DLT1Oxsd5fPNubdsqX
jTnwnrQ+LPcVo6p+5FhiraU19boqzWPhBNF7ktKJ1KPsOSwLDZotbTOPPDDQNbVR1G8qtMvnkQuz
VtbEFsFoMZlquH/mAUfNKoZ6s62j9n1MwaW2snmLHTVtGZtub9MaDhTncLEThFZeZ9I2n1TatTsZ
zzmtOBN9aoJm2bfWTJHTGBu9DLq1GjJMHlY2evlSYVQLI5riBifaupzfhDXb21kfYUAHjkP97Ki1
utCpisRIMeLTNF7cEbY0RLCtNrrdVbukNlP3NIhCqJ9HYzQ7MD2q/1kFWOvGrHa9Hs/PCsSLxb91
oi1ELNQuPUyvQmVdAKumCY/KlNyZcWH5dus+WbHD48Amnb1GZtPclJPzYXeABMUYsjK0hc72IrJH
Fv5hHdkIn92DTv7TvYS1dHCa0twHPWxPGan0OCOUnQpB67wrBs1D7fnKczsng6rLT+OY1JxxE+I4
x7G7H7Fm0ly3xidrChK6nDpNDtLBmUVOUWtMuGpXi0hn3wgE5WDA829nJPAJQqluLNm88gyo/VLN
k0/Zlu+mvNVfUycYDnME0xTTOOTwLtQfk0bDxJlWZ85klTePIuf6RdrNaLWTL5SjfMxpBodCyKxG
lWOSt0GbkWVJcR22fPwEN2cjl7c+HBe8QLbJs9EUaxWVwImdhqKtqtxr/P7JplMcqTVa3F5gZz9h
IDnbwUW5iiI935n6gDXC7tujzV4EFhCT0HEox+RUTVKcYzHL/VROwdbUgpcg6MR2imBmTVEv3oO6
4Y91BwxbDRaQv27cSj2O9mlTAuMqh/CcTogDq2G0tOu4HkZPDubwAWRohiFfyHt3EjVRw8OCtSaK
qy2IN3r5zfDhmD3+YUr+2zBL5or2smOcrBAc0GzRlqpNQx7khdjl523fvKdlMPEV9hQTmet+pL1R
HLNW2rdEdOLJT7WXPpyzU1fTmxRS5Os6QHXS1NAddOb2tkh/8/WSaL0f5pDDAFkuL2YY0SwYG3Ey
5BKR8ZsAoh/zZjM2ptyTxin8kQ3iNR7hhUPtHpoSghAzJTLGaqHp/Rk1HS28NeWq15r6JpiMdB2D
yglXdLWVz1fVeB2UMW8wxA1doJ8hTTvwwvEAhbbGBJzv6Yb7ozNHK7nAi6sWso+iUR8ehmyu19ow
xw/xgl9MhaL/cBCqUN6W5gDFywI5FPDHMKYNwUECAtskn/in7cFi490R6vwRYaDkenbD1g7i7H0h
Eu9xlGm3YWEITk0/RMcC5ydZE6a7thcmHmYj7d4NzBVvmgSYyZPTBn4+6E89n2rL1ZXnAJTkPUwg
IHdV08frulxqP5haP5y0ej0XeXA0BlLGRCfme2YkZ+LjpOlD1yvuGqPCBZVW2OFF7SQ3wAWtHUlo
HMAboz/gXpjOi1WXcIznzh9E7V61dKaeqZcpMyNpcvTKWj31afRWm4qO7s7tRXdKjGG+oYx+VGY+
b8lRtUgODvv6FBrjY7VQ3Ip6qb3BdCDNWuLYEIWNFQZ1me5jSj8SQySDhmfic96spPxwgjBBD4gR
WclpQLuwq/FLFwv9nzTvZxbVovMpWAsWfAoNgvr0H0IF5jYvrWQvK7diqo2+YbASAF5qL27F1JAA
z//OslLbzVaY7hzTVtdaVLxp44z9cyGebme7cXnK4xlzlMOQo6rahPZyVdCEte7M1I5vDUhvXqPi
5m5ul+khVuTTwWYE96TTNo/ydNymifYGfxBklttYO6uif5JeYiO3BCaGx8yxIp/OqOmbIYsDeaND
fY11+XHWrHLbyCrbF0RmevAtmeFerFcL/8oxzgfzxXLwpCTREG3cKXiys+lHTG4f+MpcrnFFMAdY
cks1AZSzMnV2unU9Lrgu7Lh60+w8vq6dpjhbjc1G6UBJ7T+NJdYYGYwW4ukxvIc0MFZ2pt0sWRUj
55s/KhZkj939K3HsTWdtw/pON9vuWnRle20zmAiLNlwHcNvWThi5V3o2/2gNo/CNakDxBWXK3tUX
7LaId1muqHMKQD8fbk0I26pTWKqiRdrr2dTbzRTXRPIhVqw7C/9n62LEY8jqZWjLzKMEIG9HD5Tm
4/e170EINjeiTaPbGhvEK4DR5UvMZfEgdNwYquuNM+6OlIWoLxDdNbXSwiF5trTWxEyf5AtnZG32
8dtj0NTELui16qBBAWSM1BLZXZdNGIoQbmt6f4Gqf7iC0Vg8O9W6wom1M+jDYtGOycmGgIszODM8
LLBsH2MptzNjqfS5tOo2Qp/bT66Id3MZcDtHRnsiEhw+YcrOnYfTPstGMdHvCui9h+F43+O+2+L4
Yscas2DtYkh8qPUy8znaz7sqSMCJIrifolgPwXvryD7QGNc2TZXVr3zaQEObMJou2xu6wUm5C5Db
lAEYb5UumnszThzHxzBxty6Wu581nVaK8gW7kxjSdQsL+qm2ZUlDBM0Vi25Ko9+ya8G3D+V2Gxbc
/iurpbReZdQZV+ncgoBg5DLGeWPznCzhuO3s5gUqXPzVIulf9zKJEz+0B+dLFQ52tR4PjxNV6aGJ
3fuJpfOkM4/D0Sou7sdcCFLwXVTKLpl/uPhTD6XGUGEFY41uPEM5QTIkjwNGKgSqYTx2TYUxInBL
eyMaYrYMEEF8JHzA2uw2Vy3+VaT5BPtBmKmz0nMsJtogVsmEu49Di76tRP2CGBltUVP5pSFG8iUa
fpIskv9w9am7piYPHnN0rq0LQPBQLunE1hZTpFTcq01szzsqJOEZZt4c3L6IgcCK6GmJFyAO7dCx
JRlEakZ2eLDLtD0MzchIgErwdkzCGrZOmofXRVC478OAytfYbbBW+dTsopSDTTmUEwgLOh6HZRzE
jsGNgXOszdHGpWSLZjyVE8xe8KSAol8bSy7riWVxZSfxdFIx44ocjuxoB60RI4ak22kaMc6jyOo+
O6GBN5VtWb4gX+fnqcUGUsZacKwJQVork97vYoTxfVf042nqMVcSLcrkTE6NYnaDS08ss8/KiO4j
vQ62epHQn8uNV4w1feKl7IuO2QQw0p1yW4yBse8qhaNLhmayKkNb3puhU59mHHQ8Bk3q1TxSaD2W
y1NPhysKbJR9bbJXI0HCzzzvyXUgMaNSNOdPnUvuANRXe0bPcdpoDeZ2vBF1EL6F/L2XOANVcsI+
WlYBYR5z3B+M3EnWbess68oNK58EytDLLFSOkHw2cq1YftHv7y0M7j4pmvQVw7j+0QLOoDRIxl2I
fdsztLk/DsbCDDsk0X3hOi0UY3f6UlbA8+CymW7ZiQBKs6vTbB1hamjtwGRKmyzhmqEclug2zpBu
wvm5dRiARy/+WPS+Xw8mTksI0nPkkd6u7aRdv0Wipo2J4WiNkUdwAAXJy6QIFA50UwY9VD39HK2l
WoU8sDiIh8hPxjja1jyF13qyMHPU690LLWQogSlzoQvF616fHfuQVU6CsyAo3tI0ex0MHeEzYjmR
itGOoJxfNa1cGJCRFg7xVvMq/L3nlDkGBukzHufZUlaKmwRkjR32PA4SEOevqcH/CKH2UOb89x1D
z3DdR1nNDChF3X9tP8vr9/yz/f5Dl9f510+1//Xrr8PP8gIs+9Mf1gWq1HwHsGQ+f7Z91v3X//rv
4b3LT/7//uXfPn/9loe5+vzn3zE0F93lt4Vx+Sf2/CWV7v+NqofGmf5t32bvxc8WVtqvX7j/+c+/
X/7Vf5PTNMNS/8CPCWX7wg2UPD5//z/EesBY1j8c0vhtRykpDanb/2Knac4/XHytjOX8C5H2L3ga
uYj/cKE7wltjdvs/htZf0mz+7zCjpRyd92GYBkKZKxxhfh+wJUAU9Swwz2ywdB+4YTwZlWrbWSv6
l1g2Amx3E/D15f4Pl+r2v1/ib0Wf35Zx0bX//Puf5wx/vbBSXB5pYh1VxveZ6Hy2JftTI88kGpd+
SethRep79JscscvU4p8+noFHWQi6/CbVvmldhlH/MNVoFUPS532n3y2aSRe5/mQeDqlQmw7p+DOU
SXFQhr7+60/G9/aXr3n55H94zbLNmmpKdP2uBTecIxhtjTafN7hEbp2q+c2L/XmknMvIB2SgTOlC
t6Spf489LbU8GAAj63dRMRITkjJ5UmcU5/GwWu5zfYx+M777LUj81wtagjlJTr9S8vLfPt3Qt+wT
EG3vaKqfQRW3J7ja+4K1MNTGh0bO2j4W/aGWHNeurY5Jtb++ur9Gvr99pcqySG10LOVSRF0u/x8v
r8k643aluOOlTM5p4jpmVhHQ86h2I/NyTHXSLteHUvh2VHT31C6wR9ECiuSZo8te2zNc1f1mavbf
vnMhLAkX1HJ0hzbcr9HXP7ypEESiQc6bul1kj1zNTDO0ptZdKaRdWvH17+6xf78KvKDlOEqAj3eE
9f17bwYbDnK92LeF5Ybe7MT3jaEdjbyqqflmTrydWJgUZBqMzoiHlwV33EhPp5qrvcDHirpd3oeX
GZa//nr+bT3hfSlb4QRVQin1PdZTF+jitFHUbanXa1SkPc6Ztzzpa+aGHAiNOKH7Zkl2c2Y0v4ni
+B+viSsx59qUhcKR3x72JgsVVDZeG4n2RCHz5c6D+WiEaHWWmmj39gzvrortYjFcLU1JKp+BZ1aZ
JX3YeT5RsQn/ry/H/3RfAMFk6Wepcx3921vSBOtrWJMcDIc7vQUuX3td2H+S0fBatI74zV34/eKD
2uRuAIOrS6FfLv+fH40RPpccWQXPjtu/u7XYN5W2GbT6YSJrMlq6xyke/K5Ygt8sQr8e+j8+k5BB
HdNgG4M6DDrgO2KGI0xVBd1inLGX0TlYpU7oS+aDwkNoXQ/aqe7WA6UNpTGMPzjTRGMOr399pb/l
n3J1L+9BMJ/MXgIx9hdU7Q+PYBkiSS1M/Z8H5h2vFFMNTLaKTW9fWxj0v9wvZVO+7mzSegqvQntj
BAqO/H+6PH1/G9+Wp6yJidZiEz+HX7bc4Koj2CfymSXAOmkXjLLTPPGydxv3h3GQv0saNr7vB99f
/tst0JVhHugzLz9mfmzsQsGAvU/qExaFUduFj6QGMVXULI9Z4ccvRXZLgyP6/M1X8edB/3//Ki67
8h++ij7JKSClbpx7NGarfiXNDJoxxODpo9DvKm6Qxp055svfLD6/krT+7T4EAs2mbwpbqu+bk84J
dI4zcZYEKaBC6h4joH3o2dN2WJDlZhqGO7aGVTpeJQw5NuPbUl4X8jCPmzF7AHOzkuZuMO8xUeXV
IZZ7PF+hfSV+FzT261z1b++U58Vk52Ybk99vE7pXTZmaxjltNpO7XYbVjT0xeuGVvd+BPaSoqXzw
EfhNWq/+GL7avVWstS0Sb4DxpdjSwWXoWbirYl6Nvr6xntrSp9hGIpeG5/Y78bssyV/JQN/fszR0
FhlOi6R7f1vMqsgJcs0cxDkttmO6m9/RhUNo8jj35DoDYY+pZxdL3vwa8qVtMPV7t4yPk4bb35+u
ot+sdr9SHv/q/Xz7tpnhiQqmm3k/zJ4Dcwg9de0MV2G6XuKNrdZYg5P0qg33JjNw0yavHxNzZ8wp
0yA34VvOQpTd5frR0nfUUZq1SfXneFw1JY6hg1LroZHHWm6reGsXfvaSOncZBXKz0s/58ptt4vsx
9fLU/vHKWn9+YFydDrHWcWXj5a1zd67aZPk2oMU6P5nm7W+ezkuIy58um2SBtNkmqS8MW3wPTKVn
bbluIY2z23n2nbnJd+U22LlX7ps61L+hUVmX7+CvXuzbJ8NJJ1WkuM/7EWsC/zEsuI5tF5fVWpUH
K1+5xQH+m0yPw+CZ2F04P03LOR535XwwE4Z2rjtjTVhMeqojRsNX1p1+WtL1NK5IahqZa8tWxn18
j8sZf2n7IglSWRGKlkTxqvrf7J3HktxYtmV/pS3HjTRoMXg9AOBahPDQE1iQDEJrja9/C5FZlUEP
driV9aQHb1RVRrLgUBfnnrP32vksvbyrFeQThyBioO2m416hv97b4Xc9dwPhFl/6hes7n9LnU7Y0
kTKQLd/5N59qUxXUbJRuMbPSDi0d1OVooJ963alxPYUr9JodY5VgX6IoKy98gLRPi+98e/kI8x98
EymQf32WhD5RGS1zxZErRIodMXLDB8gKrGW2x0dnMUZH1EM54DV47usgcYYfKn0b08VBnuWHvlwG
5NSEBJBGD0JBc8NGnuqlN1nnMg2LkTrXD/hs1JOMpBXGzaJ6K2nQkDGZ3/qCI+VLwBSeeTdJOxGN
oWvmbnYJjPZ5LXo/S0pGxZR19Lln62dd1KTk+VzkJFjVEw0sV34VWT0fdB/YO9yLQ+njUdtmnlPg
6sOoYysTY9NlpLtiDSHwwmU3fn/Z//lBZx9er+mktB4G6RZna1giN3+IVDRLbnAlRIh3D2Vz1YVX
uH1bdNj6FqM6TRj5BLoJWx6CSwyjkGwM36ULlmVsXdy5mUb/+oo2dZA77bf6wfheuONtcKO96p5t
nHi6vGmz1KEWJOAS7OrWXHpPjIKVB2mWDNrqTz4tpmb3D+mRGsC6sq4jJLfpEqWKLODpQh/v0lL/
8fUb8I67/vQGmDotD1obOn2KXx9BWdRFSRR66VY4WVfa9+iHpTjat5TgEnUz23mFJXLAcV9ttTfC
klF/l1ece/pKIY7BmobjqyC56bG5VRbFQ3pXbrSf1ZFHTkSJ8tRiS+Kj8z28zfbeLiMc6Kbe15v8
0m7ivHSfXyBsepJMXWuq5jnuSTYShDIWJ8HFZYyPTdZjPsUYyK0Y7Go2UkNum/GGYqJkyLXKLr3J
70zT88s4b/JUOhjsud8fuQ9lVI8NEhtQgEXpR4at4j4QnHAVt66lrrzepiuTEJZrLVk0NQKbnmTb
3NV32S03dIbXu5mKWIOdzaG57wPsdK4hrL6+0dJ8Iz/9QhIPaCCx4WIX9euNtlICYnSTa1QtxdEW
E5tpm8oKvYCsV18395ewtRcPeLa4AdFrBX1+svD8JZ6tv2U0urFaMiob7emAaxbDGJyo/8fznDde
H+4Een3PBCMl3Xr30/dGtvtj+2beEWz82r1aD8mF+vnTNo4nT/vnqurzUvPhaMwB/z6a/wDwVIBa
8Sr/0AKH3FFgBl+f2u8fsg8HO0O++dhxg1pj6zZOEDw2Sovy+irPkXCPmAvzp8DAaYx+gXoqT5ah
uFTpLZtLTO6Dd9eSZyBfw1kqvKOoMdOvHtTsoPK4dey8tCuvPOXDJbzwpxbU/GZ+vD5nywvKU6FV
Qpba0nCVwB3vs3ydV24Plgu50HctsrPoQoH2qbdwfsyz2jdDNKpjieYJ4D5I9kg4urXM6hM1puAt
lPvZLXaLco1T16694tKL9ruajb6KKEtz31d8v4sfHwkkYir2KPnW+ym++uPWe7akRfat2ElIfZur
8CId9Hd124cDnrOcZb/LwHGU8q0OoMhEkOAA9UjHu4xzh7TR8bqHDS7jHaZ0OxYZ6uUXLvm8dnxa
W/45ZeXswewqq1YVg1Pu7ipoQK0bZDZ1+hjfff0GfKq95/KBPauIp4KO5ns99eHSYvDsh9HzxFM/
sGesmJdux3LZpR7oFxkbyn/cpzg73vl5xW1mVFDFTvG4SMx1i8IYxQ7qXR2+pZPgaEpdubxJDEQD
jnbf3dSZrWOUvbB7unTaZy9Rb6qa13f8DFPCXYZH1EnrreQ/h5mTAnn5+hp/XmXOTvrs9UEwMqEE
5GiCCSIBZwsssWXQ2aJmIzy31EWnX6UHpq2QAJi3i89IzBX/gKRLRTzhgesggGg5hu6cYIjtEVlY
TxvfKeTl17/0vUn4y2N39kvnF+PD46DFXmcWOb80aR0UgX6xD5TF1K2gCebHoN74+a4AjlM69QRq
ZpXxQkBrBzb1vVSPakGNDU3LwL+p4NFXq0NvbqfyGFc0wGZMiTMw2Uv2wdSiSFq1YuDMRlrwXST2
AmZ3UM4kAm6e3BHZqJbGKb2UafnOHv10hrqkqArNasY+Z6WzJhBuE8qcYZddvUB2QazlDPoGq4em
PCvxxmJrP5Gg7SAN//rivjM+vzr0eb0A+4psPA4dIPa0VlHPRQBXx8zdqXkVZEf2Lh3y08o5388P
Z3tWMWRZ2P99P5N9Lm5EZ+i2nbUU9R9wsSbxgKzLuJTpof/uoDIoDF1Bayyq55XbnGKji9EonejC
NeVGFVcl3G+F5sySvD4LjAAOigeBldNy5XAbxUsjWKF/CPqlDH6w4au5wbuL0ZouEIKcSHA8YyFH
LsIJ7bZ/RsVjksXwXXgZn32eRZ//64bEDpv9sSrb3W2lLFWm/KljHZA20Was8Z2+F6oIsgJzbxXI
OdVHs1w1PmJRp0c3Y154lfT5pT6/27KiM9+TFdlgoPnrq4TCuYWzJIgnNHkcr0Kqu+9+QtSZloZ3
ZamOiOXIWqlOF3xr89UUurw++Hy2AyZE27wTbuPcBnYWBQcKPDVYiOZaqZetuQ6f/bv4kPJe2oO2
CE036VbBuGsRKJm2znidkMrh3hIWrfqzFbYJjA2gH+0S8UVo2vKKVtHExXwMAE76b162QQkGrKOI
Lqx7nyo5Hr6PV+BskW2s2qphl4qnWr5pCrYRq1BY65vXMjVt2Gdfv13yp8bD2dHOFtlAMEcBTJV4
osmyqb4b3GozXfQl9SPiCYyUcPiFtyTBHGk32UqmaN6yx2Rf9b16wWTGh8b7Fl/qAP3uIZiXGgNU
q2K9V/Qf1lMRJ3oYT5F0wmqugNrxMR9fuMqfxw/ziWuibvB/z4HOOy5ZGSdSWg3SyQjsCpg+zERI
JD+Sbz76Ic9peneCMgG01F/7jxcu+nwLPz3kH4599r0ABGsFasqxyb9VH4xH8Q0oEI+g9tg99rjA
I7vBzsl2/JluTy05/qNHT2Udc619Wzx+/Wt+91H/eCHOum0YI/M+HHpIwliCUye/STVHrF1085dG
TZ93YmfX/OwrAklzFNJqkk71mK1hONL0nTpXbB1EyvByfIGNy1IQD2N7YVm5eOSzj0icjoE4epxk
Vbo0uCB1+Bile6dmhyJj13dLE5+ri8H364t78TE7+5SkcaSCVOTA+kv7UEHItfXXCdNJZgsPwhsG
17J0sXBSmVw48G8X0g/P2LzMfHiHtDqNTMgE0klTbhXJVTvXL1fikQJSuRpf1bcWFRMhH+J04XF6
zz35/HDP43YRPg1v768HthKjUbpelJiHOFHlKoojABvzVprVuOOLbnaIJe+q/ClDIqdG30P/NN5P
xbZSnkuJCA3puo+ZwDCLZRQIez+FiANyRsGiosiEUheLry/U7x//f37u2XKLh0zqGo588mgCqEig
lka98STQWIu2vNTm/e03fm5uKSJSCPqQv16bJhGSvlAL6UTQR4k1ri8GR1KZFSA12AdY2j2SA4Pt
xdan8mljNL95Hw589jSgvDOLVgMXDmnMw5ALL3JwkOUm8gI4hojSvkOP7k6PDEJiedkIjt66kOkg
XJNyICqLVgIThyHYDUAFDjuZYXizUqOlou91A1LnyQ+XUbfp+q3WHqYBsfiFBfu3n8V/zuA8vsvM
ADrWacljpSJgRRzO80E3dIyeGyymAfVOfGEz+bkl+X7R0IyAEjdk+nq/3q1EgiTbN1RkgbFR8ChW
0b6WWvYfGTaajdwCcF4a7QokYwV/uk6XpGN2kuLo6TKpIIY+aOkhSQ403eTG1cKrYTqA3+4EV4Fd
U2xKrH3smoz8sRKfw/ZQg+JInhIVgvFGNtcJrJp42gMzQRJYLjIwQIRA2Lp0GwC4qE9fvwbvWYa/
vLYMABSkKDrtcV1RjbO1eQy1ECArhYBVHHJKO0K73RacmYQF8qGyNkZzExVXvK0ptLZ0Y0TLKWEs
e6PVNn5oL3ZA4QBDs94ay1F+SuMiIEVIdltqNYowioejICwqGu0Z+7ZdsypgXyyTETnrsjY2/ZO8
w41GO5IaE5RVdvP16b1Pcb86vbMPgKBNY9PVnJ46oCRlh4jL3clfTUfYWpuO5CkI58EiqG7oIuP8
gJUCf1HVaEgt1WpJS63g3FTH1FxJXngIw/ufEZJ1edFymZQVSUUR+G1hVRQrzh0377BWsxNYKBgf
PWwwyM+mAwJEO6aGI6GeldG7u5qPm2ypx69pu2jkAy32GoGx7DKxha7dEoWKtRiuLpfvZSjt4oXt
ayUvQfPYECVh4lbaI/Crr6/V52/W/CjoqqUCiaVvdJ5rWkEKQmnjUxqpC3jbIvaMqbnO/MJukASp
q1x16vbaL7fTXHsPW7250Mz8tFqd/YD52/bh21V1ct/oJfWfGa3N8r5ojgaEPRCR3oVX/PO+9uxI
55VYoSlooii2RW/RsLUcxydJv5GNDWDjNt9aWDSrHeiifE5VW1+4zp+WtLODn1VeyNVLoIo8kyX+
9tHRE9fiYUB/Lqz6bF93G40IxWHheVuYVFJ09CuwuiiO7YHP4qXW2ed99tmvOVsAJvjZkhcF0inN
do2xBh+ctQv1lP9At1ciH6gv1WSfKpSzA569kih61GoClX1C4JiNP8puk5qkXBF3nN5mo1vWN20K
KWBN6YIPavP1xf+88WF+LosIm9DHo5j9JPyq5WTIJjU+pVrRUXybma02JHQ11vTsGdgyJuiFbC5b
AnctGKvz9qvWlN6tDXZDmaZpKxApx75KM0cdx5+mnI/A1oS3qtFfqPnGFZ6p74G/7KbeOPDFupvq
qrpQbM2P5y+rGiehsFmUTFNTdNM6K17mUT0mRSk+VdksqoD3uhj4bK2+vlafm+dsxyWYBgb6DcZz
73/+4X1sYLxBXTGCU2nqz0MOSU8JGwS+OSSTOvakBVLlvcWqhjyNyWnLUF3pLp3r52Xp/VcgH9U0
GlCiefY5HirAQr43Bid9YJQZ1wCxSp0klbbWN2rl5jP2yFKVHmcr6RFrQdjXkXwySum+7cPpwtM7
vw0frrwpImnRTaaSmL1lSzyv5EjEKhsQTP5p4CBuGSanYKgNW2z8n30FvenrOyCfvSvz4TTVoiXF
RE9DLHpWOBJTq4mTlXPunbLX5VBaSkoTOGUj33uJbyeFGq4bGbtWkaWvQELQMIi5sKsBQ+UdX/Gi
MwQbt0i5IHbuOwNQv221ddnh1EgHVXEIPnckDbtDoGvJhar3fO4+//h5CmHy7FD2itrZjoAgEwMh
i2bdygOjj6mkfVhJmUp6XrzxmuSAi0vaZP6AA1pIA9f0U4EkSGZIRRmXtqHnD6CDyTcR5Y1cmFgK
zR0MG8GNjCFytNlWoSmX7q/8+Qa/y6zgjjPPxedwVjGTMN96suGLp0EnlSEllKdUIzylYb2bIu8O
MrFwQ7KBz9R9MNZJUGSLrJbFVWT2Ry0qmt0AEtdBXrofQyyHLa7kwtMOIbpu7JFiQCI5LhZccVQB
utYdA7HtgXaLkZOn0eRceH7mT8mvj6uOAMvS0RTrmKT0s7W20dvICjWxPnWRVa4iPMRLX6hDiovM
WEBjQ4gVPRm61C7lmtoIM+qIiz1GBZdTs1UZ2SaC0NONYrIMl8Q7RiEtOH/SlyFD7rxqyptGNnKK
oDFdNh1Y4FyoPFce2F1/fSrnmk2k0ohFLVHn/bOMWc38a3FAwrLVWUBhbyMIsDsh7GFhpm6K6VPj
QXJyvaidJGzXoAsZ7gFcPaYBghZyfOJtgpO47YVoqySRzUY1d5E7Ra6s8Ll//5n/ka/lEH6v8jr/
2Zy7Vj6aVv7PVfGWnZrq7a05vBbnf/P/Q38LXdkPd2z2z/xtY5kNOv/1h51nRLNQ8P3jbXn/F3+b
W3TzT8nSsK/QHOC/YLT4t7mFP0KCbGlIKBBiSsYcv5fx6AT/9Yck/8nfZO0TZbwvOr3hf3tb+CNR
Vg2DG8WXnLuo/vEvb8/1X28AtqC/vD5//++PDpOzylNDBq7wKcUWIUs8X+exq8jBJ0nzZDa7Xekt
tFG2lo3fKzu+PFDaopx8TkFLL3xf3+OhP7yd81HxYRiiJbHOMHg4q0LzUY7wa6XAr9NGosEMacIA
U4uvMLKEPaEJ+ZU3xenCgqduVUn5wA8XT5Wqeps61M0d1sl3qPqT16st8jAIeo4IP/97XotMCAi0
AmnW0++0SRMKlnUnwMIMp3YxZWLzXZVj/R4/NtH2fTVYz3ECrthPVf3NAOEPtRChIfpSSToMsakf
+lEn9cEEaz8Cj1lyQ+SShnDvPRu19Lfj539eoz+wYnz1Gj2+1c3/sl+z+JcXaf43f71IivYnzTWA
FnPVh7CWx/5vk5ii/mnyydVM1nqsUvKH10iR/4TQiLOMXhBvCrXvv18jRfpT4e9SWOHuom9nSv/J
a0QX/ZcPztxZV7C0ULGouoGLypw/SB9KRj3ulCIAR0KySbztPPWhUfT2uggHMnSL2F/r5dTDtzAk
W8uTaWdOw7UMXGeZAQJhsqgCETA7EAE0LPaA+NSVKLA5sGJlus51dViTLQUpQR1kdaWpA9QQkBGd
SAZumOqNXSelBzBkCBdyXfJaxXG+aDMvcSwdxzhv/64ak4Y+TAmqWAkaAUe98SC0lgkcIhT4gunR
T2/MpSu5kbLHWBil67xV+OJPenVNOSluDb1P91rXwG7KAUURItVVwSNsBWNXGRraPAFGizYiRoXi
As/H1Qc+nez2x6pvlp3eF2RYVU96yl/LrLnf3wRXUoQGOjD2AVAwGTmvNtYbFS7IqyfJlEnDtcbq
62EazabyW1XBL5BhghkWO+NinxvQ9/sCJ4tO2GZ2nWYC9gllWmPNvRtG3xX0AmLFojeuiTE9BVVx
QlWQ2nJmHGWfBMGQoLtRWtQEZ8TJcE18RxSilgk9p6oSKAfWXq+HfdeX7pxUA01QeCmpLOxaTm+a
2j9ZY0WinRa9NEN5qzXpo25O+yA2dmMHTDyfHqFi0lptVmNe32udvMBLtCTx4Gb0q6Who5IBEwRh
OH+uWa4GhWdD8K7wTWORBsLbi89KsvfLt2Gc3LyMQJ/mtzJeXhvQy87IreWQNqFj+vJOk9BIGqF5
CAgagiRPNklk64J1LKpqXdYmPmKOiMh0MsZo7ZvRZoo0R+tit4muMN6KpnTV+tqirLzXNM5+0Kt2
heZGkKOrKIgX47SL6VKT9arJ121GXkS1nKbnjplgMDwEwL2g8wCYHwXsdPJrkcvrWLlSJRDpk1qt
LCtZse1nBGA0T0A1l5UwLWs/v9e8u1xZqWpyW0mePdCib+FzzFjjILwOBX8jIOOr5Ghh9fJRabRj
05lHOTOXZf4w1Y8AktkIVS8QEfmSaGt1Jq/jRBi7iWJOfQkr/zrwYkD8ydUoSMw9co5UYispG+as
SrIR4pe6k7Ze0cG3IJ5KHJ1hJF8XjIQNC62U5YOlmv7RHKRtWgQvmvzKE7SbqnopdRB75OfIvJUC
7lO5zjwYhGnX/wyF5EaM+1PWKdTPwcqnqBcHZWNkTxmxnXamkxdoCguzaPZKb20jgCNhCzG7KZzB
ONRMKcy4XVaok9vuUSLaQ+0PpnJoNfjOVmH3BqLpcdi3Qbyr9AeT8k70k6US1wsVxK+RKSs5bPCF
+y9Wkkxomj2S3fqTMb96gWndSd26bG/V8i0doUtHy4ovMalqMNg6eKV83MyNXpVLU6z3Sh6Rmmgd
ch3MWLyu8oxciIFQNPZi8MSr3Fg0SUwTA6yRUD0lhrYmEuneyIRFTYtfiFOyvQTrpiu0naDfdHNV
kcmr3PI3MJoW/bTK0graS7eutXqhBS+jql3XTQ0Gpk5W/UB6a9kdFUt8JM38u2QCjSjCnu94lSMB
WAzlQSODi3P2V01d9LZRrFWCuOKl2gkPdUOfXwaj40eMvCvVuhct8VqxKicREBewH8icKmxqeszJ
cpC+jea4GvTJ9fEWTBVyBAgpgJ2MuHuQRd9nVfB+kg7jWMS5OA00EyuK2egACS98b1dk2Y9CVETW
cS91TLab1HHbCr+6HvQnnTg0wh+lbiFKaEniIrEeoakDdxOLF8sLqr0aRMUB2gWqGUPcYW++UoRp
D7TZslVK+B1RGeZV6/G2GoaCGSCMfgRtd+VJyV630PibTNF3XoryWQ81O5ckHg5jnfJPaVgbjd1I
Mhk806nRktc27451kgS7MqgEEPSZCFFB6vZNIWuOPqrpkYib6FZLaxk2myIdZfHJixYaJEYXc5vb
R6Ljh/eBr6NHqP2EZ7eENRMay9o69Fb4SpazZccFjGt8+gx267VnjDdNWhcrmE73Ai2VOClWSZw2
u2wlxKZ2FWXxphmQeBv+TL+qPM2VvX5nJSJmj4Hs+bzEM+OH+E/opafjSfZcsC0hjM+clALzqQy6
+1z1IMFUxn0Vlp7bc7NAzo1uW7Z7oqVDooxtOSR4g/4Pved02JJx+qPvuu9Tq9yR3wbICC2AN2N1
MvFKnbMAJUl8KvTCey0qA8kEmyxyHsolsnlGuTEOCz/InDyRJydowRIlFpyFJuMF6dvqsWrB9oBr
J0NP0heiGD2K+gDDUIn8jSkNh2h6JW3sqUefwsxgqIg2pO9mpvEESk34IcbyIu0s+G7wOrKyd8Gh
jpDMJx9CenLMyA6TrJImYqI5XTc9ia3yk9zfCs4FiZ1NFAM4UXw0wEOFngY6iSQq+zjx7qTJe4l7
78YqgmOXWeR79K+9JV9rGl8otfkRDBt0jX6OXzqgJG/4KN3RECBCRRSZ52iduO3RUthyLoarPmeg
F5DUsSezCyB5/E447hWW7+SkJD5hOn0ZIvCvj1U3lSuVHL2lN1+xBFoKCS6Jt8wTqT00gck7PTYP
2Yx66tSEsSgJrbahGv4+DOIDbRuSQOFdP2m0gVxBLbs3FfDx0sx4Goa2ImC10EwkQ2FDXjuacL33
qKImhnaaB/o1jEG/EpuUeUTdBrUeH1N9FFehCgHXrAgfFuvGZMg2y2OqtUz0gd1KXGXToEiaLBqn
zBGZJNSrXs9WiYLwWGyfiuEZhuje1wpyXC3vWjEgb5DlAGBL0linkOk01hWe9w1UTkcR+3VVN3Dr
mspWVPHox9+s3NLtOvDbBWi9o9mX9MjN2O6FnMAfOi+Iq/2FUqR3YpxtR7bwZgB6oCthKIFWPpVD
sJ9g77GwNXRro6rY6lpr7iCyVkRSCYpxhBY4HBr4n9fQk1g9yxjhYNRYsxdozG5S9EexpWwLUbsx
/dHcQGN/agTBXyrhuhYj4XYyFeueueGIps8qIoKEhh4Omup79GC5430JGqpMk3oVlMpjVszusFr4
+b/TnK2s0CkD9Z9xErpmA6wTZqUAPqFEhV8KOo816umhGMkZlL+FZGHKnfyjpb5UC6Kdw+yvDej/
7LL+kGYR8v+dxrEbK3+c6ub1F4LH+z/6a5tlin/KMh4FnVWN+4kD9V/bLN36k4G6xSYH87Spf+xW
qAp/xL7M4t/8649qmO40MhTrT1wPbNzoZrBDE1Eon3UnvupW/Nqj1C2TWEmUSwoHM2cV01krjII9
ERPTL9dgpSqSq4gZAYZmkYA6eE5gRO3iw8X5TXdEkcS5yf5Pq2I+JNo8SVUZA1iKgmX2130dYrG4
KHQ1WDPMwDZhkHIAODwR0B1ieFWKGseYTizPcWimlqq36jeGEWqLKC+FNUC2YtdXXfIjKWThKiEU
GfBafNIpmSunUAHdNVEJRyiRe8UGzdQcoiiufpbDBPMppih2tSxR3zqWTjZXBBESREkcfJyNBrVi
HaAUS4eyWqWD8lCaIy4P4EDhtTFkaIOBh0bArL1MfQL/6X2XSkvYRt0MfQRyS1GqdWw3shQVCoxm
IBSdiHkn99e0UgjlS5KjkQdjPxOM5McijNQ3UEv+qu6DbCnKab6RB4vPxGBUyHIDMVpMtaHfpDgZ
bYsU20WVGvUjZHNcuaFoPpkAaDur4EMUgrOH6iYTIROzSmZui8b3TjOyhNQm+vh205ffySvT3QqG
Kz3N4GoMJsMBISaHrj9la7VpvoVsDBBGF6Cb6wb3uBKFS3Cqtlrr0bI1or3IUIqcX8ifUOcI+tEf
G+F7XaZXJgA7u9TImBISi7Z6iw3MpBUF88x/qYVYO4bTQVLXfqW/9Q3oVkaztyO0+MKInoqZtU6U
YmDrKZVjgIXYb9lJsquMnIGwsynjg5xpUCUmo/rWWwA0W90uLXKoiiiHAxkyNwGCLqzMIDxoBUMM
bQL7nKUUbHlzMoiWelCbdhNb2iJDCuT501pPFa5iv1DFcZ3oseTA7ILP7avbLPN/9D2UQxreTtwS
upqWL/O+OhhJC01MwALk2aJJopsNoT1zEvMtZ4vDZvymlRk3Nqb22hYWGT4qutDaAjkIiM9RFCIM
IJGv4z54sgzxIaCuRBYpzCzWIDXXHioZPfAkJ4rSfqPqNcUG4UvtWgxqYQHHyqCeMSZGvVMkfy/Q
WaOs9Cz2trrII3AjNGAG4l5ZRUTjbCwrhEUrow9sG8bPSYW5fJSqRSRT3tkqeraVBxL+rhaTEBGd
bNgzsniiFb6U6o4LVhJFkwQi6V990ThiGQk7q5JbuPYeQEpy4ZVdr7W3oU7WqEiI64KUWfDJAiUv
kK+gW2SKdugr9aT38vgErYIAt37YhIyfNfbvSCLIrdC8sDmaMq/YVKfeQwuv6rHRbrVg9FZG1UQr
P9GtU5egXJ+NfyDSzbC6LviTRQELe6OoMZRPgRQm7khX3U9kOkRdm7oqGD5HIuF32ehFu60iSfpp
APLfRKLntKLRrnOz9q8QhuMKIKDEkZqQ+OYmjm4KsSy2BFZPjtlbyqtgRJkrFMNukKW93GrZOq7T
W3i46E8Ma9x4dakfLNHzl5pXrJOMJcQYqgNdKQsreCPeA4InUTIt61cN12FEZZnEDbnKlsHcoHUm
EiArcSR3sDPWgue5JWzlGHAbb0mWL8yY0KMhuUqy9GctBAxGyZXj6Ye41ZkNBoX+PhrJ2ypKlyVn
3PBLB3YM+WOIDGYIgXkmUfnsK5xOWnXbug9PUsuF9DvZjQpSmrJhG1CeZOAQE2y2hncz9NExGYdt
3RoLYKwPY0JUYJn23nGUKDqi4CUcfBhsAe7IlGydMOpcRU+2jZ69CUGJFSoIyWq1hmlag0tdhQmL
s9WhBLfEZ10v/R1egOhWgS3X9RKvu4FcTKoitxGFA7ne0r6zMPkIzEbcRjUXSYxXnP2Em4oToxk9
5omfkygJp2qIUc0F0isIYXHg2KVET0k0CWLDFYmAs2UzW6eJBlkWM7c4DcFaFKkd63AtteLEahBu
lWp6KkSBtLwmRouV4vupR+1JDNtHHQj0aCSFq6tzbjsp8WaCBId0q3CH6BnKa1s/A+R/HoWGXSZr
i5to/jEyZWIFxm5wlFCt133v3zLKH9etCowWmusuj2OSn3AMwlk174qwfkwBKKJgrW4G8UnI5wXR
I/u7QVgAXnk7iAb8wW7BFP8gAB1QKoHPjKXPKQQaIUIy0gPyvEYOsiyY1B1VwCfblByIyiJzI+kR
ZWvlAhgiVHSvaF5GGVGYako/lWRUXgawYbZIEJ8OEg7pbvdkSV4GAlx7Id5oYQqeSApNNu/adpVa
C2SapOiKiMK81aQV7D0EPD9ra6gfeDtYCGEeHgcDb1YV9eR3R/XGqDV/pdX9yhfJXSZY8AgJ53oa
IzcjofSegvbesOJoUxcanmoA+i55SsYj4RW7qY6RRYT+Y9ALO33IFh4TesJTS0QdZdtt47bol3VR
yk6dh9o9O0P1WmnU9JoIsZWpRqArBI9GTkMO5ijjfY+bp1L0UETxzVNXgWdsOl1fBCrtXG7ewfeM
2MmtfqRMnnrV8SeipgAzrsOSxJswJjsugQEQz2FZQUgIvCZGrSP5KVJ2EGZmUTwmBG/ssyi5VWZD
ezUqO12umxUpG9/ionxprd4tOxpLpD/ENlTnaYkf7JjBzUaqQWNNgYgZk9vZeMEqMsijzjXpZxOb
GyUHSBwUY7Aw9E7lWNgUdBovjUfDiTzVm7LMUydjc2CXEbInCRyp3xBjWZfGIS8M+aRXsrzMB1KZ
gippCY/rxL3Eauvo7HWEIWOLKpZYnPsBrnjTRBjD9Ww9DWLxUCrltAqCdqEXcKb8vrG9wJh3dHY+
yeOi6EhQAYu7VHoVYKwZLvQ2RP+iT9ZVrPtunpJQRxT7VgeTYokQfC0hJs5TSleyQPoCERXLKSA6
qGrxXxDkQEgk6Udxp46r2vdWAxxxsn97yPhT7aoNOS5aGyGmK1cyNvSYpspy0PkyySYhYaRfeO2k
2pRwZEZ3XEK/LR0mDmjoOpLQRNJ2kRFaLOEDedeT16yzSXAahoeOLjY3YUAQWAPllq944qoxsThm
liwDckoWNPUZvTMHjqgfDMvbkG5KUFvNagx13Yb+HDtqzXhNGPY6XE3iZ+j3+Dkthqy0iNAjnswH
+5FLAzog4pbsShKTda9AcPSpRw6+TtXUGseQVHrMS2TNDP7G6CkW+nY07cLo7ryMT1bapy8du4tN
LXQandIALoG8MKZW3fmIMcu5PUx3PvDFTTHvblXGQETM1tIjw8iKoIcKfAsroURrgMQ7V6r66C0S
NWJrgtBYE4rgufpI/kkQyt9aI89vp6C8qSUuGwnXxqKmwpIsk3S7lMXXMNiCnihIEWcQEmDPeUJq
rK8yP/gJMEW6EVKZL1mXHWjJbSYouT2RH7ZX1O9lT+KIDTpvMUX5KhHuRfTZsCHp4k2fWpTUgbWW
p/YlbWRz52lehRG4lZeKNQSv5Jqoy7bTpWWW5P9N0nntxo20W/SF/gKYiuG2c1QrS/YNYUk2WYzF
XOTTn9VzBhhgxsB42i2y6gt77wXZyNH+ePAZpCQrbS1QrO7u8JQkdZW4/Vmx6LmIhYKtn3islrCy
36LG/3ZjpyMSs4fyZCskDUsFBKG1AD01IulfLOIKAcHc0YjN2P6STWnIFsEC8hvOORshsNFQ3nP9
qOzQHDKf8VKkjqA1X4Jgvig1C/LFs+alVN64xbUif4aMgAUgvBVD3WhBC8EQIjcJ+AQgi6um6JaD
nO0F0Hnj/O2zMtYrMmtJEffr0zyCxgrdbxtCxKbRybkrchgTzW+p6vix1oXeyroL9mXk1odC/nMn
bg1iuh/DcP4gBj9cL03pHWRdv5f33sSvmM8DKu3JWe3HXeE5X2lXHqIExTFF4v6e4xwwhsKmjRk8
zv1zJSwWPTIi0b1oSO0IQD+OClxtxXFTun/TlkwMMhoPxlPt0QqF9ygAEaTF4xi56VVodPh9UGRP
gCa8tZPy/Mv5OVTu68DXfSXlhL/179D6w+SJvNHhx0Zo/wjM4D5pmd+XrPtqw+y5S9wHctHvqxDb
PJLHXBGw6nB56VZt/IAQ8MabSMCa4YCsptwxZyZI08mlinlcwmG5JdW4bO0+Sc8yidxDFlDbExbV
oK4trYdhsncNzJWYvLvCrq7lnWdBPvGWxHgqNe7zZFimjdfiVeD/4aKOSkkzGeLpE5SNWBepGF/p
Gz3uVwVhSsnhnwqG+DWuE/tZjtX04yqmr6SbTQ+Othwca7aPhwiQ7yWN3UFvKwKGt2CUIEly3X+m
84D+JnbcbyXH9twhc6EYd4AOavGki945MpPb1S0ZDQlczMHV/3x8AZ3ndVwKLLLKMHxPLUGow8jo
uxz1L89e1oOIl42MgZ/WYKZxEOl4M0aDBJKXLUdiCDc+MrXi/q0SgJ3BfV9sOCQWvaJF3MfgjJc8
08cBytWaN294GK1Es2fxYc9ivI0zTlBwS/YhUN137+GJq+xhA2t6AaRD/i3A0kXZ0xooBQHgQzdZ
12W0H4paHed8YgQ2F8HZGb7c6pefJdhjK3oH3TIwoAyTLVBbHQ1Xp1h24eSsI3eaGW0vv8hK7zK2
gH5zQywWnTx/2urJxYQ4ZS8I5sqjN+SMHImTOE7l/FWmvIxM16sfGH8vsjG7oHG5sVlJJPyn8JUI
bRK596CyJ7qDYzZAZAFuD5RIFFdVwQ+RvnOf/EqWL0gxWtyD6fhAn7rAS2z/tiVbxo7jsnfoLhf0
3Qpg09YuWT8njugvee/269zv1sto0WTb7rRfhE8igwpYaZSpAQJcmW7FTn8nSTQpZn2r+2pX8DW+
aJ/pSen4hyEEWFEv5bHyy7MlKWGmRZoTpAu5boUVwzXrQMEvurPWQVPa29olqHfse/fRzKG7tsck
PLk9Kkqq5uiaDbSZee3i3IznJ0VP8sXg3Owa6WOm8Kb8Nap8qoLp3iD4yQBld3LqdptoG5XnVMYv
UaQroMBFUJDRxWLENI5+Lfuhv1hA6bHmJJPa5WWQEu/Z+Nt8wZVKK1nvYbSwFS286RD5Rm5kmLOA
Lwmp3Xkhd38SR9cGHPalEI2MMVR4vLl2MMEn7keEwXDLEttvj9LqKVHcYgekqGZvLIvzPOcfDN4f
e418uhhm+1raY/vSBPoyuikl7x1GFbU4WOEZ5yz2gyk6y7E5jbA/SBxyzbGLAZSLuQZ7O/TZzjJY
LpLJVu+A1Hm661rsB6BCP15GRbPVhIqjhP2duNypDQBGlkqGvtVOnQ+ftHeAdH5OtEgBatCo6reJ
kz1Q81UVajaE+YBkAC2dnJRNwz4AXutEvRvApK0bTySn0piI8XHh7MVShu9zM3+khjKtKPz6AMEt
wmrNqx0N4rfR3DOldl7ruT8jLa72Q8tYZm69lT/H9RWVAjYVEoNYJ4hNZcjtjlv2XrSoYjdrX711
HGlhS/Y7yIXiOiQ/IzRr6ODwAeshrI5W1iQbHTAjsXPnzRq0t6kT3CdJKHGzgHQnk4fNVsc1kLrG
ISPUAXhpo3NiyxLt7bgjMW0GyoYr/ZM5/rgD/mbRcwyAsu3G3S+zBrwFBj1jiVB5JSwaP3qofezH
nSq/TGGVu4oc562VUEZlQX4SXeTCWRuq1SLVlXT27ySunmLR/R2KfGflyWugs/S9jSBj2o3A7e+X
E2FHynmyTPJYIEB9hzDAZT8BF2cGhg6TrM1NbVLxU9sigw0h34LA2Ksa89md2L1LsvDslv5ume1o
Qz0/b2ZCx8oiwiStMiodAKD26NzK2lxVkabboSPPUjLZ0ba0zuTcvDcdU0oDe3l0kwsAzg1QEbVR
OnwMAv+z6cwzUI4j9/7D0Hdb0/m7O6hDO94BYwJ0mrkm/txZewssX396jYsWb3fgYzWyHes5aO4J
KhPzL7+CjDVyTfCOp3SzLgVaYpIL67D0T+wZBoc9EcM7VajkV5KSGTB1d/SXbSe7DtT11vTA2xcf
XGSxPNsAvf7EBS7qZcbzxT+cmsmCvRKLd5vp6F9dc+v0Q3mSPf9Fq9n5NS7asjj/KQ3+JdanrKxn
+i/2vdkktxDV3odsPDCOqf56ac/HizHd1KKArY0cterBxqNQGNcG4+K99IRIGQ3cH47bP4ASgCWl
XHtfBuYVvQdA3K7FLZuY+li73icTXj4dqOlNGchiLaa62sdBdAcHhOnfap6eK0YQZH5xdQUkx9+/
kU3DuAD1CuOEfhlf4U3w1hCzwdgwGDf1cE98GxlsasV3lM7VzeXnzXxqfkaSz1gw7cY9qsR9XrU/
zGHSrV3M6GVkP24xHTeAf22GwFM+/m44D1e5qV9JkT36HakvgX4qxlkfljlonpycnzJQmY87uEfE
TGpGNYhNOrnxvjXWtBkmr3weSkXY3xTG9DJq7yG4q3VyHXh+Vyzenoc4JVmlW9KnYOlPPUrDlcjm
I4TFcT3FYh3NNZmmLB9htwkmXmW1Te3x1CIbkLzWbwJuz5ee8HPBdWTK5zJq9QY0P9bU3qaKmh2V
wUEL/TWw7q/qYW/X6HeWmIvTAXZTLMjMSwVZyX+rXPMvm1gf0l81DzWbYbyouB299sKuhdAIG/xi
5RRscpO4WUNWQ99NBQTShSnKts0iwwJ+6A+CSbCK2p7+cp4em7I+gzbtNyaZSvqIqT+iBK6P03Qq
c3WSqRzRtIh5NUTkStnBQk3EYY+PlFFTHl9SoHebgOArcCHk29nNb9HAVi+lOVLQirXHbuDEn3B8
iOmdZcesunXieyM0hTC5AP4OY/1cgDlaQSAU1OfN9CZiPZyjejklgPzOdQjvgTKxY7icv6UTQ8RU
OuMmikzw2rX3SgAMVJ6DZ+sWQgnG6PcyFckjKev7uJEPTeQR+9os5zl3/qRB/+jgLYmocUFShZsl
t05+wWoymQ3CBIbP/6rYfupa+9wz0IwsuGUSvndTJu7K7f55QxBtYsH3SrfebVwgir3n3Jpm6V/V
YHOWi37QG7sYCHc2ON+kQLvQuNVPGfpPoexfJbWK70+Q0By4Xyu8kuMqCES+qUV/ZZls7XunolLw
6Re8vAq3ddNe2kAjy8t7zrVJcDB0QEea2DkkCeVKXC+3vOLb5i5VOzbqANp/9UGtLyz043VWE+hi
zK4IGJj7FJ4vfghvJUmFC/SFrqUs0+FGZO7Z8vR9ukX7klX3UZdD3ks5vBRO8BBH49bUTMapnwYW
LxA487re67g7VYGBqWAY1+UcSNbwFPi31IZ2Y3dWsquCpiEIAEkPFItH0SBuioa7K0sx9mjQyisK
YUd0Zgs9czl5NhwdVhn+TvD7Q53pdp6LkzMSRxpTRity/lu52V+39cNV4eRPXJMFOWsJlK92o4qg
OYTjnUn9HqaO9Y9hGuKyBmc8HZ/6Gw7iV0z1s2obG1coOdigP234vCOFQo7OoBBPQiZ672bNsc/t
GeL0WOxHYF0GoVoQHNyhvoR+52MxMKu+t4BxJkBeSrixe51mCfGN6touRXXj8CZUJ7fSgyPH+CKZ
+B3sKlEW0qq2Y9L0CXg1OQ1MbqxVatw3TdtOPEl29msf4UKz7LKQlEC775sL/cS3X7h4gtmi8bW+
jH64oTazK4J5kruYIO3759RGX8UGTW3bmdzasG3XaZp2m4l6Jq0nKiliMP6U/QxHSI9m20ROs0W2
3R/sSHG4TaZ9H0xRMAybvObFAjH0yp72orMB2aYK/tJTPjcAJq8DDJvyQaJyo4KTafZHOfJYUzGZ
+wpzrpNLlfjx86xrf0uB2TEEkgtnkwE+vKi53cf3/QC7fPGMYusx6Kxvr5iLrcnKkgk/2OgSy9PY
eC/Q+87MJNFXWMMexzvnaB3IPwJVQxA7iLIv6GiIuQ7F0TQF3UhL+AYoHitaObH50unMm26WT2ep
5n3fls9MZDkCBga3IJFdL22ebYc8E12Wj3C8D27OgHRyg3XYh9YWyPEhyt8UVmHGYc8chWLdAaJa
d0nyWjm8OwY0zhpl00hAV/+jwrinuXPzdxoButQx241DvrEABP0n6qTPI8DQNrRpoNkakT3mmRw2
WowvY+41K3dIthrqqhmxW2mbBP1ovM09uVSNctAA5RORKXhnZbJ8h1Rrp6T4tvs22XH8Sb2mE2Vj
YumHucsFMsdSPMy9xDCnrk1looM3sUHwgLfWKyZkhGAPY3jMW+Fu/Hh5UNbY7mvj8espRDAVRxFE
eH4O5WTtStk8xGH3YVlM6+xZgp/uwleoRg0kHb9YBZmiEULvslcluYgdRK9Tuph1a3vRu+U2yTbl
Hlvn7rirg0c9tCfYAE89a94VN42z7ZjpAbgYw/U8oGGGMw9VHnlp6NzygWE2uOjNQiOkR0LNO0iu
kwvqLrWWw530uAm1Xa3AeNMmOsylFgT6D45wxYp9ifsS46faGAByaULi9RiU4Cottck9+0pLv2rj
2j/4ptacNwMKaRJNL27l/kOcxpwC67BVEPVc+tEuHurY20QhiAwXSjuVz9B0u3Ea0n1NbQhoO5ic
XRvm3iEiCgUVEPUNO6cYbT+1fLKxyyJ/7DNNIGuTOW9sXc8J8QC+wescZI/clIcuDIgUaEtzqWEF
ohkly70gAq3j9Z8hMNGC8Mf1qm0JYfSXIwfyS5Pyc9TL9CgtoyARemG3zesWLWOf2HKvonFaNXiI
sm04o4PNkJw+iUzdUowm9AqY6TMYi4/xpOffrU+/3unYOoeifGdMqzdUpgJdWqDOrkqxYPlTuhmX
9Dn3TEZAavzHEd6DTU0yVZ/8ZNeoFvFF4P7OphH4UMJaVg1vJPDsJ6S2Fgph9r7yQIF5WZr7HmA4
0dGz/CE4Ke4qhqKTuem4eJ47o5+bwWKAgaDH6c2+zhk6FBKVAbHxVvbL516yivGxWMwtmvM8J4LJ
NHAsk+/B/TP4DbtklY+wsaOMlea39B4MVdSICq2ZQTZrpgJZ5p7KlvzEyMbAlTbjNfSJLVYnlQe7
1O2uuM/Ohoi4cg76jWKs9axq5ye0yRsQhpSE/z5yPv9ES4GmrNsULW3pUiPGaobpMY6LlKN8JAlD
g7hOv/VUfyT+AY373k6IddA0rCXayThq0g1RYMdlhnlDVzdFGNMRRIL3pL2zGftFI1sJSzAQ8QQR
YXWzr1yOsQT08Aapwa9STOiP9VYQg1YYQ7w29GCFXKeFIKb6Cj1s/ZxNcXjy4IbBcnRPUvN9YM5D
we+y2agbWHrsF/+br5Y6ZEQZyUevkeyYiJTfVpYUmwB74iayGo7WSDFBU+HwPldTtPGB8PLvcfU+
WaqH7grnxbGDs5L9FbzdIfSLbxwzT2LG0dlzQ11d14JZAhI0xxa4Lgq9811Uzg6aWwyLehMC5e4D
m54N5tq16dxT0CCK73yh/0lU5NtqjFDlR0Fqr9xafPYOFvogj0uU9/QANepAQmgUcztRLD8V2YIb
5PjtzkWv8LpMaYm6pq2jY9fUWDcjgzQZ8aX74TkGUcXsj8k+sR1xHf9bTBSywCDbBjM/yiHMyl8Z
iJYPMyCXTNLaf2g99B57ZTc8XqV494CRPM1xUJFzz3SR2GP6bOO6PMu10xMA3aeXZPDFYzQ63a8i
CyT0TRP9xGOG4W8xU35h8mDt4iVkezE3A4FFOq/5XA1ITvaQOKqC1D13QHJdViex99qNwBHt0RDD
IwICgWaNgkcWC/uS/4i6MidnegFHFgeMdBqnq/Z15hJPVoBj3g9qJFXVLcze4mHEEqv8W6Er9zNx
7itca9IPgfSod4JWfhujLngKxm/mt/l6jtNdwaaoJG66MfYDOu/swrelL31Vu78te7Ye4WQPux7E
+bZWI8VOkdA/iXIdj06yVnm+7OeZ3H3ZzPIZ4p79U/rS2tpVjcJ4jmdKwG4f+sC0ZjrdS1z4H5Hs
3xEPOGxU452niM1uvNH70l59DKyrFZnr7PEs8ARlvzM5U1sEj9KUL5UwH+Mdn2dkGuxhf1vkH+r7
rtV/jgsCJzL+ylf9WFj/qmRKblUGaX09mvgStWP+MFvhNoDwyqjUILxBbDpQbltvHXZaHO1GKLVq
VLZGv9WtJwE+YM4awM1uygKisYmZLn3akqI0ZxyeZ1x6CVSKLnqsk24jay40V6RbVU/3lw2xeoaM
6wdfWLFmEIBUxkFzwPVAKltb/Ab1IzajGSeauq7fOnnmPoUzwwfVkj+l+uwwqGRkVCcIcB89/8jk
PtyierBpCMLAfk3rYiS+V/OhOaVZDDiqg7ubhOpv2nT9bQZV2R8mXZNeUrUZU5z/L7axFBSp92uU
xPk5nmaNIL3vkTyOoJTlIbzPXdJlTE5+IAjv7+7NsRUWp6lnJxa0SG7LPp3gbzSCxJA5/AC4O0CV
bNhYB7M45XlQgtEMYXN6pZgf8NL1WxYD1X1yTGBjRx2NY5ao75nOZzX0LRgGfwCInOS63A6iGc/B
1C077ahiX1Sud7b1qLZhN1sfyyJ/uKx+B250hEsnL4wiuPwbV/h/ZpWE57YgAXxkWnNl0gfCmpf5
Ikwir8PYmJc6D2J+vJFg7ODZbwICNO5cvASXcdD1TzbP3QF6EviVvvcxOVbtOVkGTptKZPVVu5ix
xzgefrI+zV+kPwyfxmkAnnp6IAOYSSdTe2daYlKmdBy8GsefDmoAwsnsKtsESf9cFVP7RMiAfSb0
AjayPdfHnsP6XAVTe4mUh+5IyjjfucjQr7lViZ+0Q7bV5kPyZSkgrsrRE+s9rCNcyj3K5XmKzXOV
wvebsqUct0Vn4lvqVc6uFOjmqzxELNx3XG4oR2i/iput+Mn3GjbHPEDgHIP30QamLrpAHaecaU3p
x/qp1Q1iFh/pi0d6wMtsl+lR9mXPtoquZ4UlQt8qpijAgBH/+t04uSvHTf4U2maAYVcI5/JJH2Xm
FR9I8Zq117cRn1n+dIIYK6kbfbVsWEa2cNM39gdTgOkdIX0wpDc0Wta9Ipxr1p5BgjQ76aevYKj0
q43i8lrXkJqS+op+jZ83kenreHGLxyVS46+2n4u/fR0BYGtDIhqQCvLcrISVjp+qC6tljQcqX9t2
ymy5Gv6lch4e4mKxMGFEZpvhTNvI0s+eicsYV25RohUxY/Y0FpLmEqtbdsiQf3cMyfP4yZk4hjqL
19rKKvvCu9VtltCCrrow/Joj3yMZunfxuSUFP63OhHz6KIEtH8zXKgpQhzEsWbV+q45W2i47hWlq
vZgKE7r0hnM4tYISEc56Osb8mYsu2zQiME9axeO7aBSus2DOz/R6/pf0J5YxUigPYzcGnjfEAhnj
x9KTtzT0H9Og+/CyvliniHw3hU8C8VKH0SEd7PDZYmzW7oXl5LcUUfsVzvbyuy8HNr/5Uv6SYfzP
LIX/RAaHs0nTStwADcsHOxbZ0c3b8kHXBADhZYaqavnMAXGWXzAT+VzoMMhVVkNiljBt3bAgBB6T
wWEhXICpwlA+xbEw+ykps11mV2wSljp4sItOnQvZR9upgT2fdS4+LA/l2zCnl84OeaTMyACIzRnn
Vq7WVec5n1HuJbdG6el3Ig0TwrlpRhI0++hrjE38UiZO+zYlY4F5rom+EyXlv7woxifjzvGtk6aZ
tqy/igPbBWxVPOzRgT3AvUIKw+Kp5WMrkpl08VMuo3oXbOm2KQ6HcxS1OcTl7j2LrGgt8iL4kw2m
Xt+7nG3cNoCdYrs2F9duMOqjyPmhMNG32QUg3ZUtv2ZpfzcJjvrIFs7rIkdlIdpXXotJw8eo1sFW
zWl0dXhVS+0RIE4QS+KO/T+YJN5utmoOk5p5HScgHyFIE30oK6Vuw2j8TaXKbhM7BcNSGwlfgfz2
RkebqoNgNNWuEGkGz4nN4dWVTr/DBBBEJNK0cqVqpotjWlf6NPo9x7XXIYnmyel/+nBs3BWoFPus
PTafIxPxI6s+ovYThHpLlN9Fc41FkzwEJx1IvetNmxznaBku3hhnaGAHObK5670t0QoYinREchRx
lP3UPbnkLyGpiElELJNNosxTE77Ys5vcZJ4tr7MvARikE1DbXnp3RV5VYmrzUHCOlX3O2Dpse40u
zxPM6dGJi12dTN3ZHqf0sVKuu4li6roRMh1Dtqo55AAI+5UNeexcSsb0LJYFlke2QNVQTx/KMf5K
TxGhqMmE9klZ1Y+b+eHTPAflt9FowtcBQSTL4jFd6UrrJ5Pgj3cBeK29REO8Y1VH1Vaw/KE4CkEN
tlQ6vEJ2vO9TT5h1IKQPr6j/ma3gCcdw9MlEgI1TW32ELmWfiyxqxg/1L2uccj+0HU9r4zfdCi9e
88ToI9+3nLi7qpH63S5G/2HRrmAq6+qXKImRHbIctt4ydsoL6uRs/mOEYVbZMXT0/ViCLA9i9bck
ZZBAb1supHPSD+RzaX60iybBDjLri+Fv+szuh8nwUkPa6GvxoQYO2YJkGrQlxYjQtKO+DF3/AfZv
QAKaGP7OhArcN1v4lde6KaAHdR1bs5qA09FikcPTnuLabNDpoqEKrOXkE1j2ZYtwgY8CpHtwDUHm
Sc+XGLU0Go5I5CYJXey/80SdU8ZmOyFN89mx9TyXo/G4NERL35M9GeNuhGs1z3Cu/Lu8M+MPh4YO
yFfjUiW6/nyeSHhGbTEtSb1J6pkBKD930AiZM7w4RDVhc546vDCC1VjXzsObcHr/zVN9DiYLR1Ah
U0zMs9E4LOfKHFCqdydPt9X34FFP+nNPKp7uBvLfF/C0aRO9teXg/4iY0jZu5r2oU3tb8BtuksF0
Z4o25Puis3FzCSZAlP7ps5VLsU1KZi9poGCWRLiaqzKUn2iTkgsdRv1sF0vJlDO7V5EGHLjAt/yU
sHZ+qlvIyJhFU1QeGF+tvvkddkhp54VaLUhEseWVjtbgvA3Lkl5dssUOXqCAs7xsrfuuvtPE5Hho
3GmQMozjxZR9Jp1/sqea1lD52UVq4f8atc42Y96rvwi4jIfiK8HkY4L5JWttgVIY6yEjc4adj1mF
pgktgLgURVwwE3ch0yvV1w9Rr5Y/TZmqN9lr3MjGJ7UHTrn9ZUPw+ZZF2H0h55iPyxj4+4Fd0Tfv
WfuZ9/RI5MXHL36/LOk5btNfgNbljuWAcw1Gf6bOINHhEcCi/VHmsn82VZej+BQcWHklb6h5lrXW
qX30RGZx0Nlfxh3K186ZADIFfcU5aPjm1hquoERTm8pbFA3jeQo8NNGKX4va0H/F6uw/l3FucHUF
VW22tmawJJTNSyd5RFYLRuhbFhcdO3LAZm8ho+pXP+fwwqA486Q3zl3oZUzLrqHK287a5XGfnG2i
0tcIR0R8dTCGryd6gPQwt6YTD1XKkTXOnrXDGB5cya4bhp0Hd/RTeHF+iVEKP5XNEDwaVSB7iwSd
40rUpf3qR0s3rXy2CitLg/mz6Ji37hAkZMMN4bZ3Wu80jn73FiO8OeN7GVZeU/SfjI9zRFwDQhYX
KeamagwDV2wpL67K7VUYosXFiccB1wRq30zlS+j0Nwdr+5kgAXdrwng5k5dSfugFT17a13fvDqNB
gqWCzZTQUtKI5qjVKv1nyJqhXvcz4YxN4mSH1sImbONN3dUVIqycSc9rIUnwGaRcNrGf6o0RsbzZ
vVDHCm3weVb81jNI892wILpOuyBeL0FK37egVSVzCdDta0KRfNa2EKuyc503L9IePglRPiZhE18G
HdUvcyPLn3rE5LQqrVFdPWmz0+0QCW29sPLvuyYvgFOUWL9dlEi3so2RyNhYikkqkk+ZTVIJs3vr
d9ZN48UjDvmpmQfrFiaEInatKG9u1FePTWuyD9yh/a4DC3+JqlLdJgqHE3t65sxOWxB1RTe25h7t
tkloAT93nHBb5TK4RVNgNtnsJK8NldOH1sysZ9ePL2Oi513W+OFPoWT2y0Na/HeqWG0laG2wRboV
zZFX7qICa9GqSEr/wZ274LffFjz7Xp7jgZlVlK3CrKYCy4L0TSXlAiE7ZhIsJoS4s+yqNXsG98gM
OP5lRVnxlLghqbttpj4XPy83VR0sX0nj1qgXvP6c3Wm0XXXXU3lgqhgmj9ZqEIwOLcUHF1Jk3yWq
1FcZFsNl1HZ7mmsX4mC1cMW7WfwoDOKaJbC9DXYNgyKeTE5au/7vlJrsTDZM9j2NRbI1eYvcx5OQ
2KlGFEd7FxFrsLgZzfTAqfJVti6MAQJDkP/j7tzopJz+2EWkflqVP1PdmUM3yX5VsoT4RnvenfMB
83esAr9Dwcf7x20aWs2qj8b0T9jUZK1Hd5wUPPQdQ7n+FDIqWnOqsormpbx2uFvWVY96MfeNe5ww
o/ymVE//RogX3xxErulelJE8WWESzKuoYbdwtx5F6PbK5DXJJhb1Pdb6gxuQMTIH/B9dIE2sAiez
pwGvr8bBU2PaZaIhHXz8Mz7ERFnKo5jz1uHSWvotjUbwYjcZWzscZYk72X86sGnv2vb7gxkId8Xi
nb7aiiQgFPOSwWTO4KWpUzRlOhn5QgfPPAZ14P8YryGCvuKRxbg/T3QF8YlD3mFL7sQ3hbDxnwgB
qqveJoXfERMmooYkOUEZtvQzSI0x/VGy8g4uTPmdg8yZtUtUHews0eCbOiIoOlRVp4a3kupmKPNj
e2+cmJTMJ9k243ccET6QpLKSDGNZzJkgbH5aD7a9TBGgOablG7Agoi2FYfjh3Me+rWlv/3PL1J4T
z4n2XpIU20z68wUvuXNhU+V8WX5j/RpLOR/G2ky3hZSKD51M5rPuc3wirYU+42KcQR+nec62U6/M
1ifGCKeAF22CBvExHpp5xcK3XiFxr7eSe5J0gUq7Xy5F1KXC5nDMGCglq/9leRO1tZUmB9z+7aHU
bv8vWxDaIGDmqCxrD9GcFqhK7Am/sGWjyRriZTuQyLBmZiL2VZp0xw49NuZ8p2Zytfxt2eQ/+FGF
LnMq7zE0Q+VT9xGOyyrVK4vXgd1nsc3ZQGAHrNgKl71HsljDqgfFJmXRxZJDcZjB8l7a6d4p5/l0
KhKSzbPeVTTTCQuXMDDqYwk0+0qeQ7ZU1EdPlBTXsFfDl59a8kX2MxrTLtdYI7ykRXWV5htzT1HI
3LtNv0FVH6IX24zwAdddn6iX0ohPv6CA7NvCOYGpSU+1ars3s6QGa0bpPSV4gk5V69WbwOrNLsvm
9Ol/bj/SdXsBBubFhsLXgCPSMgh3BKQQBacR82b2GzcUG/j+7mfoER1Yq1YuNBOi6b+JX0Q/aufY
IlyyDOZVAmGIu8tpf3M+VFs6k2VX69ndDHPp6NX/FMoZU1uTv88obMidS1FydHSz/+u71A9Tt0gP
Bj3dY/Z/7J3XkttItq5f5cS5xw54c3lI0JdheXODkEoleO/x9PuDZvZMCbtAxvD6RLcU3dWtJJjI
XJm58l/f7yAdFvQ+XElq0OJ4UOWwT0gA/ilg/f+Fzv9XEqlMni903qaJ+38O428P/+/+K1Lqz5/7
R62zJKn/pao6f2nwmgxV/heajej6X6YqSiqsKcaDNMJU/0lmk0eklCXCphyNS/BS5g+xEo+1zvwn
CWwoTrWWrP/HSKkRGPXvwmPMj3HmBR85tYsTXS9uvaIRqYkoUdzurYSk8jkL5LnGxwLrL5Sqpi/j
JJdb8dDqgPnr8jnz3V1jyWfqpkd+23fPPn7s1+aNqjfCsIRewqk+h+7OEe7LW/ymIvtvev2/e2X8
xC8tm2LGucyrxQMq6VUkc5JHpxMM6abvrtlaLv3m8/QHzX2FSb13Qs5GpnhPPBTmNRt3g43I6Ybn
up5x8/UbpLU8yL6sigem+WI8FssCZy9zOAMfnXvuCXPUV0wgd9zFkm229ezJyH6cfuxxMnz7TicU
Wu6hnV7MMgkXtQGxj7u3OJyOleitkaJZa27rEDuHjuLBzkVcjlqkwEylIv5r2VVnabckmlZCZB7M
nOp2L0EJvtdJb3GLnJ0BTP8NM/zX4FAn6NIU4kdjpKJ46LTgtaf6D10s0rHflhrvJa05Qy+c6eE/
QPkvQ5AMi1Q5KT0sJe9KESy64MysmRkZf7D8Xxp2E6Eoo5IZT5E1d+TAWtax+R85mf27ayYTnsWo
q3SRh45rfEIVqq1GZumH4d2Khbx10jNfYURjfjdK1PG7ff0OVQoNlcT6QVM+dbIZOSol+EoruFPO
QnPiTSQg0E8NW0qjfSpqa1eqnyCNrfrQWrroIdpetF2htQvH2ZD7XwvGcJtj8Mr22/Y0dx27wsrH
NzFwWtukfJrkaLHtyH02crQid7eWufwYVGFTUOqrkPP1iueOI1Bdrb1OOzjZdUIaT6CiUms87geT
21pIFyYyrlRGIVR3Ny3+fehCOdTu0xTmfM7a7FbQn4oNgcf2ZX1XiumyDNsboaaQrbH14ldKKqvx
+xVH/4Vj/EJta48XTwP3R6Z6HwzcLynFGbb/3DiZxMCkDTTPHALx0AN8Kd7V4ErCu/nMNB/j2zeh
e4oHD4KG7FTEHNLZWseklNQq4iK5NZYDGRoU2/143FSP/njWlqHOJNpKgfLX+t4hw75Sw1bSjIRH
8rhbs6r37Nv3PWuZTWoKzVBzZqD9jVv893ieRNGkdHPOa4znpslWrfwaCrgZ9e+Sz4G4eB1wmgk5
hZ/ukz+85u/6ZBJTmZZwOIRKPCim89IH0ro0j2yal45IShzJI5dP0NmYWtotl4hcY4towHUDGU5l
j8qihtqsqBZf3IhMsZd6lFEmq0LS0MnnC1MpFiCwtgawME5cI590mcomNIW9hcTCUN80xpZXC1cS
G18t+y3RSNFQyYG0kiPCIqS+LYnTjdwhTKcOFHRzKz2n6fVY+ac7j2b4mUol2/hzVjtzAXCyEjiC
Wbd1TN9zfYC6h9L6c0Z08kzTf4CxX8JHShKziwWJ18rtpIfddp3ISLvwp+B7SqsOXR8siIiktCi9
m/3WoGa159gv1/2y8KyFPrx0hs+PNJYX6Srw7xId0zyQW4lceWfGw9xDTpjkOkKMHFpMT01mv3VV
VjPh4/RIm1nAlPHnX74+6fXayRKZpcW70ixlJajkN37F+RYixJn9wUzwUCYLQda6gW+1LDKVwIr9
3LQ/FOHz9NPP9cv4kV+enrv8JkQkxq7PQsa27bUzC+5cr4yf96VdqkLxgJFoF06C7XD5L5XdIi92
ZuVt1eLh9MPP9ctkv6dHCQDIkg9pKUTVb4L8Qw/OuLvN9cskVqU6RUyp24sHRE2Jsq00+/Qjq2P8
+SYuwVT6q2NyK4eS1HTU20jeMg4w2OTOVO8jO0FWqwXmzvDfijJbcP3pAymQRpG5+thW+H0hN/KF
0pZwaRF8B/5xuG0af22R2eHKw9bkYo0JFZLUnOxTi2OSBE1P3/n1kbucuwZwKt6MZfyjROAo9LtK
IymV7Xx3ZYnrzH1R3eDMnm6u8ybBRmiQrSPNYlNUCGslXxeWcFnLU5tgPetLLkbi8ZByH/QQLqMz
8WFmvP4xCvs6Xj0nilVJHw4xcLe2pUarwWFHv+uoyzMi8dzb//7lT4ndOZccguyEhEoShPIOYM3p
UTX39JMAQbFNwIxjA4DcdzG4V0PwMvS/e5DEYSyd6aGZlzoeq7/OaFUFJeUHpP8j9J/SwcnP2c/N
NTz+/GvXA7xr5ZiVuvBWqEn/h24/i0mfiQ7yJDq0nScZ6NiHg16ifJRau0+8W2oXT3f53FNPAgSM
oaKENsyAAXlEJlhJreXplueeexIhwDU4qUiZ/iF1HsoSJwyHXTi5x9Otzw2VydwURdVVC64IDxqI
GSN87MSjRzYzYM2W21+nP2PmG4xQ769v1O+VuIZ1wWcU20p9MsJy4Vf6mS8w0/F/LBe+DBd/xEv1
XGCRQLJz5ui5M/5cu2OHfWkXMV1cmTHt1j+igOqqM29zrtnJ1MwqVLYQlIZDK269fkXl++k+nmt3
Mh07q3C7IuJxK9WDT/pQ6mdWvrmXN37gl34Q5CwjV0zDrnvbiHewNT3lP3IC+tcBYMrjo+7Zb5uW
vqB2XWhsL72/rC8mc1G2ygBUEY8MdA2EOAUUl7U7nYnxYLlVNj6vtzHu03OEwrlXN5mCssU5JM9p
NvSvfSQN5yyQZtoVJ9MuzNkkFiXtxi4yqfe8/byoG8TJ3rkK0bDpFgEJrVQXXntBcVn/ipMpB4M0
V6OUGGp2turi1ri57IEncy5yPQo9G3U4qPqDDDT53AF2JnaKkznn+TAhDTy3DkF2p4fVXQ3YsWuR
FBbmDm+aC3tlMgFdrJoQ4fEpHtpKpLoglC4LnaLy99TOmjJvhjITD4O3ot6x6y5bC6doT3QfIX8r
DOhoS/VkYK0ue4+T+VcLVMch6aO+lENDTbXLZbvIP9zQLyFOGSi5V0LiRRvvqeZ2Ljs0SNZkArZV
LNU4RnWHuIX9ue2FMyPi+8QJmKO/35vpJSm30vTDYP1oCwplo01fl9QZYLpSPKpujhr1eEmXwwX8
+6NCCW5pA/mRczKppPpRSn6ebvj7ZUWyJnMyztvMqDLmpJj5nPPFjdyzDGjr061/H/okazIzw9gB
Ne6y10PMvZQidem9X9bwZDIGiojng0HXN8UKIrtzzux57oEnU7FK9DxxOpPNqUE1inzrX/rAk7Ww
H92K2MgQ+7KjEu/q+nBZR0zmYoGoCuUI7y/xDtHI6eqDM6N7bmRMlsNCdUvqDeliCwmtwcG2lvHv
PBdNJ1Zc/7PpkMzJpMRepnXNcQNGmUrZe0fPQlddr/smgXhqYFP0lCLzzENMJYRk0VNx7Er3kbTp
VQqZYHX2iPl998x3nRhY/vtpJlPZr/1UULikPlAquXQA+VGUsMCgosbuwGJmVIG/RODbNeZFMV8y
JxO6SSlWqOOoP1Aqd8yz9LY4E/RnXps5mdBdU2heFvFNjHoTSPBlKGcAWXx6tM01PpnPVcnVVT2O
tgoruhxkiik++IJ85i3I46D930mY0Ybrrz1uhDdXURYAupBkwXLtFnVOOb2OQ0D67uBqK1AKDSFp
PxYzj5JuVMZ2pvh2q7qLKoPKMpINJR9YhGBHiGBDQ9yjjDjzeDOxwVT+frpBB1oSt0xhD02SFuw6
iu1Od+tcy5Pg0A0Gct5ijDp4D6S7xDgTfude1yQ4qEPqlHVIu7607zAhUVFsiZAeTz/1n/TId69r
EiHyoOgTfYxpbUm1bhCtkdBRO4wRB1XC8rDpAuW3FbyIjbUKmp+J8ajKG63lNSHtS/Jf0I4ODcL7
7EVFHIJ6xdbjcJNRtxwM2tKKUL2Vz5pwf/ppx/H/zcP+MZv6srkoxKC0SvhehwwoYOjflXCJYoky
K7T4pz9h5i0akxjCdQ+V0QoQr1RNYfz+hqt0WcOTWBFpGlUTYkLNHHd7HEwuO1pLxiRUDFIaun1G
1g5r06UQB9R+FpvLHnkSKPwo66QuoLf79ABQNmnOvMW5Ph5//uUtKkjqi6KWCEC4ObtmuzSBdF72
yJPpnUexKal52h8o7R8oGnm5rFn57ycGPCqUWIn0B5Cl8tEtVpc1O5naAne+PQEUzX2CH/jFzU6m
NGXsVRPmTndoHge/+ZlF5cfp550JRfpkuc+0zK1AdpNiLbaB8NYBh3WU6KKDA5d1f/dxHWS+5qGP
PAjRkjvD4rJNpj6Zd6CVqMFKaBYSLgnc/MKnnUy7Dvk5r49mlSsNcNdlw1efzLgWnGOGmyO7d++I
8cJ7JCTnLum08e1/Ezv1yawrdOWfs84poeE2bxZLs1Ytc0rS9GEHSRVconsnBgXoXkgdVB32lJ15
5idl/Jg6ZavQeRCEbJ2mB8u8Y+Auey445MeweNFx4OurZlEGFH5QDOMPOeCZbpUgMy6EHTWDsG+3
QOardq+b28zaOQGUXTKNq0jKKBJQlz01VFhKxZhODYOIkrxYWB7QAO+pEF9Pj96ZsKNPYkOlGXFh
Nm1/UI1lqYOqsE+3+yfF9l3PTqKDYfk+blRid3DR1ejGg+u5oFVgj7SvjnAn+r+i6FOIH/L2RWve
XbY/pz937vtMoofXURWWwO8EeLFKsH7ory5rdxI+Qp8yCtUSyDj8AOcC9OaiZqc+yobVhS5gBZr9
raX7ujmzPZrZEkwNsVnxpD4a36oTvOhs5mDW6fqH0152uS9NZYcKzs7g93js1HlWdCifZ1LBY/z5
ZtBokwCiq1miy8XQcbUNAUZ0+IVFRwDnB0H1uc34zBDRJvHEiiqK5TqSgFKzcUFpZmeG/MxCoI2f
92UFzw0KSAp1fJcxVRwUrSWgpN1/inRnL5fmnnoyUamor2M95KnxOqiAumW70yNQGRv4rs8nE9WJ
MjRlVc3mzqFsXrmT+73bqrbTP4rek4cYa1BbW2y0dZQGAKCBZEk3kiWA0YY8WeZbzSu2mtrvEy4u
FcjhFPtAIDfuJEGzBYFTSoYF6GedbQv/Eb9dO5GAKHABNKDmjsJuefprSH9yot99j8nMVxupMWWF
U30M0Wtw29WI5TS5c27zXwHGI6jvF66rcD0MLRriAxAkqBwgt7pdA7tUq+GCsdsvi5sma5GkJbap
YghCxW/Iwl7AvhIHxDwuKjV8EJFuZXJypSdXnQaAPSVghxFgw6dO/aVgNROEr0YmPKhSs9bk+DYN
f4rVs1HDRurShedqlO3pawU2XEIlV69+ZP6V5wkoWvR1lR497yUK1qaaX0vNYHcw2UyNAiXmxEC5
OQ9ZQUOhwKbQxhKqJ+TmdtFho1dTYf0WJdgFiBVX8SJnygIzF3XRGeXSNAUQcE+DRgGGvHRCAwgd
HAAT/FK0GsQnpzeX4DdXoajd6Oazifdbai363rKt3loZ7UZwzCWc0qMZ6JjQCqtCloCB/hZ1beUF
70oVHkssP5S8PBNz5ybUJOYCzJf8fDyWmuVVUOy7YCt0Z5SOMwnOqQgUcW2u9TGBBlIXQqtfuVtR
XyMtEg/IF+O91/N9a/pnIsNMOJ6KQUGIgSVw+u4QOketfCzCawxw4JGc+TJzzU92c6bkQ7ZLmcGO
D25f8FeQn0r8ffQ2OLOqzsRldRKXy7oRw3qM92JyUHHBsEycYfaIz/TwzHeYCW9TSagM4BSeLeGN
ja5Sr2HQno4Lc+2OP/8SlKXIj5SQgsVDqK07b41t02XtTsJxq2CWo+jki/Rwh0GNq53ZQs+9y0k0
TrKsgMri9gfSUbZRJIhPqYxWjzVZiDMvc27sTwJlIdSNao6XVW3+HOXvqnBTYEypiCN2e3Q7GuWa
58LyXPdPpnCqh7WQBBzwuypZyrW5QaZzd9EbmKoA6z5PE9Ur+4MJyMI/BOfuambGujI5cklhpPTU
X3dcSJTXUtvv0tRf5jWeXSKOY4Jqn358ZXyj36xXUxkfRrQAiWSim6FcJdSSdsoV8KHlAFkprZbY
Em0y62fVHwWUyKa/VdQOu8lbDfpbi0dSYOKd0K+dQoJhDuIF5H0Bg7/Lhscsf0rUajNQh2QmnyEV
l3hDglZZY4th6ub69PPP5cimGsEOuxrFLJhZSfUa9fD3KewNak4osGYS72cQhywS8iIlRZtnd5lz
CyLEMH8WWbEEK7sMKBQTh9CWw/wwkJUQLAtXsnXlwkLx7qTwOcYPyzgXgWeWEmX8+Zcw0HWCWVgV
1zVqaI/2Z0BBL0thKZMAM6iOm0KK5zJBWSLjAH52un+lcTp+Nz4mEQblkxkZOEgdsuwxNa/MX+kV
JDrTX/owkKStSz1pemYPONc7k6Dja1TbdxpD0Yngv+MN7230/Kx8Zm5CTeJNIwl1apl8ERG7V734
YXAW7n9HylUWPUbpzqp3jnJXgQ+zjA980lPQU1H5ABQjhlOXe8aygSugUWNoqddk9rZmlD+Idb31
JPLjhgdIJVs45n3hps9esY4i/AXhhMeytJQp+xEsWPDhhrWqRQNOBSRjT8akSJX3XvAM0m00gzY2
AjYSp1/cTMgbLTa/DrVKNToHtCMDQgTKIiDVuizgTaWIsM39ogVYcogtIFnHonm86IGnSkTTkwKh
HrdZbvGz7mo7wHTxspYnGxNntFjw8jHEmR9JehTat9PtSjMScEmebEiGSvTqweKAW3BZImNQ6xb3
YfseS7dFQp6sd99dbgSi7P0OIihu6Ya6x8tNct8V7BAoyF3mJDuMQdyoOFW4/e8WpIcYvEbYOVM1
gEztDWqFHUWrEj8SDFhgPeCk3izlSls1BkYCrrToXApLuv7TAU8B1za4EuN7KcNSBnPva3G4jrRD
1X9WUMHVtSS86eGDPxyFsvTXUfVYiqjPRaG/NiX33sDsBcMB6SWEnw8ru9Df+vbWDaFsm+8VQAgd
R7uXJMIW2fEwMM3KVTz8Nqp70FmLCgq93i48lQOKiuIdmLQCZ1214A+X1x6eP371aPSPfnaU28e8
vR/q2q7do5g8DMlV7uxE4SZMtm58leW3ff4QqAdd2Q++Ce4N3KIHLgeWYnsbgr0diqdQPWTKrxIH
Xl3a+zgZjgZ5ZvkrqtoVTINbMy9feoqePB1TM1APwh2Prta/Tr/5mck11YQ21JznqcgcoLAkqG58
4bIo/mecfVkfAPjBK+1ot5UpRrkezm0m/kyib6L4VBOaUwziuV5Hw6Kz5lp0IdRYqzl3bozzuPYU
SbYSvgYvb85aG64E403QPpxwWAzmzjJfdP8TvuF9VkR3mrDVmnDrUX+Ps4LG6TR1KbC7TBgl/ann
+/L9HbFq4fijwnAyrGONg+iemarjrum77z8J/vkAeiGgMuYwwPZiOffyTdM9KVipixg4njufzA2L
ScyF0xOCPKoIjTn35zah/6LhNtWVmnqSqEY2KgXCq8Cwo8Y+3e5c3nmqKQ0jPfmHwKahOrUIkpVl
/PCatcymKAEfX0v3nfuhGB95v8+wRhvK2m7TfZz066LYGvD68rIGh8PlZONAWv5Z9DekNCITjnkO
XEK11eRGKG8UnQqiVSV7CxFvN1/+LVvBNok/BRM3oyS5yXAUi6R92MHJM4e1C3hqyJ7K4jZyVlV9
bcDTUm406DiadtmSIE2WBEsXAAY6bJfy/D6UcIW88JJLmqwIQdNJAN4YwZK80j9q/8w2d2ZkSZON
o6LpihCP2ztRKBae/uqQuTo9BuZaHn/+Zcr1ZpQJGFNxWfIhuBKEoeKM6HVmNzcVvSZ1h29q2aP4
wMI0YRPi6Y8ARc+8wD9v6psZLcl/P7eXeIroaSrJDCFfwOU6qC3FVJEIh66q1q7yaXKB6eDitNQK
4HhhxIZbBNycBzcVFMveFd5h+H7CFrosdv/ZQH/pyAHpekyRQ3+I9eqX8uIp6q/L3tAkqritE8Lt
aQeU6wvwY7hJX9TuVDbrmrKfKQXtgtc24Td+Xtbs5ODqC1xXYWs6HGT9pRD3F4qSpaloFkgjVhop
jxtD98Tq++zdx9iP34wkcTJlGzGoM6/mgSsw9IYxgMZ5GiGrWXIVGtCGmt9Jz9EYoHkOqs8DNK0u
A5XKUbim5oc3up9ivYGByG0aUIUSvWZ989BSRllF+Lt1T05MRZ+06UxpIVbptkT01rwO8s2QHt18
E2F7IW2whFgq1W1bvuItfuY4NTOzp6rdABNqJc/oMPUdAFHeXhaKRqTF14BR9l0w+APdJYS3brMR
yzPzZ+Z8NhXpeo0SSHCcucdXb/EpDPFCI8PnBVzrmFCDvMtm01Sz62IBWlOMR1iSQbMaIKuMx8sG
/mSPkZaDJmbGOJ+6bV3axoW3XFPVLlbFLhRU2pXEq/q1PVfv8H1/i1PRbqdgDDEYDer24hHD6EWS
ckf6hFlEWj5c0iHiVL6rpLiEYlNIdruKr2usMoX6zHbu+7VFnKp1tRyrLwx7SHsqbznIPVm5Kkzr
zNLy/bwRp4pdBZiTWY6ND9qq7teleKbduYcef/5lgZAz1a1ynz0oMDPd+h1xnVIY3uqyvp7MSt9J
ta4F7nyAVRU42NCeeei5zpikfwyRfbORonqo1mq3TbLNZY87Wb07q49EveZxDeeHK12p7pm7mrnH
nczBQSgKK5drYh5GzyJ0qQufd7IGmwCPMdUJCXqSLZcLLTojJp153qlItzco7FSMgDuTjXNsni7q
XHO6AtdaIQ46jTZXxeoc8GPuSccw8mX0YsKAFYX6jyclcXn6Sf8IT//32itOxbQ4c3AGkLru0GI1
E4QmCpNY/9nin5Sq5T6Ky2XiHCpsh4MIXzggNH7M7Wficot4zIAhjdDhTcoJI7gTEKslCaY0z3H2
Gqnutk1c2wew6LvtB2K5VQ4kwohALzg1/lslfkiKvMd0B2PhJ9M/BlSc4GHZ3ChQw7gqlZtNjfO7
UbxETb6LFS5YgjcUIstEHJRd6GnIX/UI/i+lMUvc4+GZZjsnjHdNWu49D7pEhzF2Wd20crI3Kxz/
7ruOhMoBRlqJgaRc4j8mQWhfaPjKk3q3M8c/Dm168IVVD5pdZkVZlH0L13/YWWm7s6wE0huO69Qt
44zxaPk4lWUevh9YUlx0HBDNSZCS6rKLg5bXrKzdp/7n6dc8N3bGn38ZO6loiYpn+UhDd866355u
dNyefTd0JpFJLTMLb3qvPxi4bqrk3oaKm3xBR6N0ZnSOQ/u7T5gEKTzaFHyJkZArjo6vurAWtc6O
2JX45WPUv57+GnN9M4lYPvI3LG/o8GiXX192GyCak3AVSo6uhqNWjYL0p5xf7mVL+lTkK5QiJlTk
Cw+BigGBcp8hAj/dD+MA+6azp+JeXG0wUaRS8lAVuxoeb046HcT7ZcPamEQvdEhyJ9U8d1IiHnjA
u+lMw3OPPTk8yMbQe7g0URpnvOcC7j9RvQDOE5/plZnRYUymY+zkZZv4jI58uC2hjZ671rFmensy
I7HT7ULB4dbSMZ1lhpqG5PUyRO0PChg3IBEnQRzfztWpzqjwRGMyV906HfSm5P4VQOiQ4dKavmP3
u8BaCn+8cqPGzRLk3SorcpJHZI/rY+jYp8fVXA9OJrGip20LVbI/hPekls9Ehj+3i9+N1smsLQLE
MKD2GU+me/DqVRWmmPdotwmZPyfybaCi20TVVhkxvo/TlSgKZNR2mYq+I0k2vWmijX+jhWULCNp8
jsXbId2HLnWVzXNg1jsX9byD0smRmp9t8yMsH8JyKw67Om/WAEKXhfVLMM4h8KS5TprEiyBW+kTR
iuGgSJxJ9yrK1hS3kxZUk1gnB/Quarjrw1tU1nEJ31K6w+X09PuZCbJT3XLgaZRmBuyKYw+LYx8v
4F0pv0TWoTUvu/8Rp+rlXjP1inGA+OJ5uA8vOgaLU+1yUQRlFIEKPkQh79JYNUCwT/fIzMvQJyEl
dQffcFoe1wxtJ11k6pl2Z0LVVMCci2w04ZuPJY5XpfyqY/ZaiZfpAsWpgtlyax9PJzbImfYL97g+
fjzdGXMPPYkcZRaKGIIMFDj268aUVmr9WrCvO934XE9PYgO2Fm2vyQRvHDABDvvqma3J3ENPo0OM
71Ej0dNeg8lasIiBVJPIOP3Qf1LJ38QefTJZCz8qKhiGHPU6YTEokl1hb6eIz4XHHggf4aLuFhD5
7TiW7dr8LeivGaUnYels1Ka5U8+ixmZ6byoaDkxXqgKds5Zovgrpc3xh2mCqGvZFX7JcBIcHOXsu
zVssz093nCzP1L+JU8Gw2qIai9KEqYUJcVUv5fSn3l654qtZfrSoC2Nl6za3YWYtE+NH47nIRvao
oGCCFtgFGYum2XpYGGAVrzsvrfFi6vtWemUlWIixsDGl1MY8aFGBW7PEo1ReGcpO4Y/Ux8RBUa8t
a6XYDJgyC2gn8IeE77otgaFV3t7iV6Tfd6qzz6zsIBUfBp7rfhYudUVaOB2sFfUThPdONh6FwrxJ
K1SU6g0p9pWpmZtOzDayDwUi9e0m7e+HTrbDbF85x1ZKSD3qtpM4tig4y0LYOgZHKz2j/ttc1EqC
309u4zuy4sp5Sam8XQT3OJxwt5stO+hljdvee5m41oTnJPvMwDCD3Flr1qa1DIDz0Up2HhJ3DzT7
4LT+ulOOw3CFsHmZ5Da41oUh4Ie0b1QJC1hlWTW/e+FK9vxlKm3VwF0X8Ox17D3TNMU7+FNsf7Sd
uVANNJ9S8Duji/SmXrp1uxLEGyveii1+U3m6DUebGPwEFpkI27MXd91QbnoRpKHw2cbdsWc3kye/
c3GP28JWMd/bUXnrp6Rw1xp3aYH8EmcHq/30RbDTz3IaLEVs4CqsjHrhpjObDfYRz6VzH6LhL0aX
15jiXxZGi6tst13DQ8AFF9fe+neLoWVSZdQsyhtRO1pBvfCVmxyTDYHlHifEteTiu+iKtmYUmLPg
feEUy8qqeO6PMLhWM2kj4yOfUf0gdRgU+oOtGg9kzcgYjZ5MG6fHr8rHPJp7Olk+FAV+k+Gnkfs3
Kh64GtWcrXIzQEA0S22JzAXXjR847qE/tttC3ww4GRq4TbJBRc9UinZurdRVoD5o8rG0Ht3usQmu
mujY9OuOf63Gf9aEESe5zHPIkk9ZeMPvCb83j9amXg35mptTDLOWoWcH5M3jtiJ3vinlYiFzzm6a
mwYllcf9nX4TF4dcfq36HF0YG5zktym/leGHUr6b5qZx3nrnTap/R/w3Q9qEoO983FSjSLiOglUQ
XTvDO7bUgYZOGJPV5thFt1l0I0c7jqlLgQ6VLEylJYQuttNex/F1gYOIiP+LiBMdqi/hxkFLEXjZ
SuxvyeOsXSHfjn5HJQ6nQcK+jUopdu3Fexzskrq4dvAPCMNuLcrJusoRV1D04gGtN3FMidVbtFbL
SrjRmutWr5ZVtWqxYJPiH6b2mPSwvMvI7ov6sQNdJpOTgJJ3zfljVUm3MVaxQrkvsD6Nw5chxbCs
WzfuoU5lW3fzha/tiwR3dAapEGJZStQZBuuQcTUvvBmU+cEbL9UQNTa93YK0r0uLrAjaElxxTbm0
c3OjOCE2uwgxovra8o+aemuIx9hEkm2jRec6TKo9sAk/DIze5O7KVeX7LkKAoqiYnj8HpFQHZHoJ
17rsD8zkAYcUfGcFG3LECjZqInA1jLYpqu/j7FfRhUfdxDo1wmVVCTaKcu+Y8SIKcdUWRssxbdGV
GN0I7UKONdZBjJfaR8vCBLtUV0b+phchRa1IzzNsrt3uKSKPUmMEGEgPIHkXmtouCuupLhHwMe1M
F6NcD5MO8yakB6z4h6+hucmNZZDFW673lwKQj5o6ZkW70hH5p8UTvPmFgg1cF+2wJV0YjU2pASrB
0C6UZ0t/cOTn2i9uZKiTLqWOFooOWcmw90tWWfnuNqRckvK1ELufEnJUwxKuu5L4n+DLCjZzmerx
winqbSBGOBFUu4IkRBNSfiBmbynq96jLFyL6iDrS7MwcsU3hWi0f+zxZWLWz7vraLgYfO1FtHfS7
MqoOWbT23HUlkB3WN0n3MDRUpAarpD5E5Wur3tb5sy5Tu38nJC9kT4Vsr3GG4P/orHihCO+Jd9cy
eHLHIiMy0mLjRYCaPlRuJUYMRkEuBtqF7K517B6KlZneBi05qufAf1CZJ15ScUu/d2QLv6psmViB
rYfvGBnvidMW5WbY4ZGcE1G1SatMvG8keROw6DXKk2LcDyVK4ciOMCXq85fUoczTCvmkXetep0m6
UnOVjJq3MuTu0Vfek2IvCWRqcUCJBRJxVJYh0AI+K7TvZfZLk3dKyTkq26XaXeZ+SAO+FQicsKQO
8m0V/ZSqfcAjpe7o7rPTm4pD1qHRYP8Hjy1uRU1t984z4iEplWxLxdUhW4sGsiv/o6O+zmrvNOwe
ywcrfy3MddzdCs2+lv0dxudsMlk98W36GFQJG+hgJQvCBtNTLXvTE9yMs4WHeXzZG/uG6BpksBSC
nRxQUH2dJBJAhZTzTLHFpmkRp+uov0nrYJEnBC7PLqWjhCFuAgg2x0vSMfC/dvGg047UAe4i92Yg
eR2V21b41MEXotcRsWELJHKexZIMIckGDTifS20fRj/LLMaZnFAzYHTvlNVjzfpe3sXhundvVcXu
wiuPCkuMbURlwzqMbGwZ+tnCj2xR+iGK204+aOrTUN9KKqZcRyWquRm7w3kAM+xDW6sLR75tTHMt
cf0EAiNgJWy9l8q1i2TLLRI8h3u/eRJY9gpztEbLQB8PBXlbPoOqDytxb12XQgBs6Irqh9sITEx1
0TbFTsZ1O0BTloqrxmIv1myNtL42o3JRVPFSNdkSDPmtXDgRA/oGa9NtwoYlDkMbsvASxyYi842R
HWqiU5qNLobu0rPKjdBqS9lo2WVBVE0wUqcqvs4eLAFb8+Y6aMuNlQjA8eqF5a8pITt6bJq9ksws
N76+91vsr0P5EKefUCIF6Rh5+6p+cOIaH9m3anBWbnn0c2Jwd535z4MPDXcobFNZVWSsVf+tjF8C
eR22kObqdU1pjRkSwVxW9jpYG2BaUkwy2+B3EWypUVr6ic8gMuyStMBABOheLOsxMrZDdZNrqZ37
2iaqD6mFFVvW3oQuEi2YQBjCXuXgxCqKRQSfpUXvDJINnxQtb7q0vM/yfJk5ju0P0cZrsg9MrHFH
WRl8aSw6sNDKr+K2BYp7x76QUGCuEdro0Q8Zy2zf9+2+EuwyLdcSZn9lvUjccDmYV432U5Z2sTP2
q3IsHRnj69Iuq/BQ0QU6h3Zf2OhBA0p6g5n4Ogk/Bpa2mI3LwDFZMUnrMYgVNte54q3bULPl/qfA
JlsHBFwXN737I2UfLQKnMLBgpJeTvFx62nBb/zdn57HcOBKt6Xe560EEvFncDQHQkxJJudIGoZJK
8N4kgKefj73q4bRKEVp1dFc1SALIzHP+8xtSlgpdvy4AJ+rXYescOjROmvFhNe2SKBs/lBCEBcWm
m4j0axy35r1JqnKdKa9jUXlm1lEDuMpBIX0tMFS/6eKlEpv+0K6bpvbGDB2hdLXB2Kb9ITX7S2J+
mvp9YJ7T/J7as2vbVVMKf053TgizhCjRkrhN2L9mT+LB3LO/w/HND0TTeXoSLQgbPuglcd41ZWGp
kosyLdo5X5UZB1udrdoaJZihsDRKV2V77nTuWq+iqNJXg/EhnGtGMzOHwaqeNeuojY/V9EK5sB5k
8UoOBB9P2js5IbB92dwE1K33qVrJoeEntICzeRwHi+xEKvmel5GKvKqH+zjP3FY9FaL1bIPU6apz
JWqp3hxRGJDZSBiPYj1Hubac+2I/EEwzRSPOTvWpwagyapR73eDIEf2irYn21AraAMsPk11cewQk
ek7muO1gu3WOP5ip04mWC2emsGls4vWI8pU3dUOhmHKBnJtC5q6RLmdrxFC6up/6u7oqllXaHmKr
IGEnWqOBcCWML2wuakHNSIg3xfeO+Z691qp0P+D1Td6UN0sz6VNQx3TjV8aG2uCso1AUzepnh8bP
DKyFU+abVmyMMXNreNmjQ3GPB41qZL6Wj+eUKMSCxWmXA/4r/WKgiB/T6N5WxsPc4buhGbLbFR/E
Et2p8a4p31ot8E0CtgxZeCYJvRaRUmp0bEuY4za1m0Qwfe9jogdchMStJEY0WQSfAyktQffUm+R3
1sUS5/Kd5mz5HZnyHBnRKpqWpL1q2ugHOA4N2orw5T/JgEuOQ4YLkVlRSAoNYul9L7plOS07687S
+OII+gqByqLvj3Vl+aY4E6S76oBVS9leYMK3HGOV+Nx8X3dwIRvYqzY9I2mFZsRc7LGjOwzNJ7LH
3RplB5VjEga+HZZ+PFsoVcVmsOtPC1vwhbgmHVp9e6iqC8YtBG2e+pJcKj26n9hpEEAWRFPNsQtz
Ic+xRB73hTJQ3OEErrBrx+1YbEjMXnYaWXr2zoB9j7fOQpgFTPgSYrK9Dqpz2xxEaLI7vsTObzz5
qkWFh2caRxxpND9xh/6EXRw7YK1XjsIGOp1JeVXqcanIpZc22kFgL2ApGjmZ6qqaHwuEkiEHryEu
OCj6lY1LeVA+CGN8kLHu7jNiuaHr0J60yiojbK4iNiwdp70jCX8QJDNVezgCbi8Cv476hZk8KGFG
rLbjThOtBD0kaceuYAmOQeH385PVUhLkupub5tpJFA50Qt0L+I85W2XaYbvfjPeOxulKLLZXG8HT
3KSkrEfHmTQmVd7IaXrv1J92rS90tJutNnozyuQZmvk46m6ngDDY7VGfHmbtrhDBbu5UX61Yj8bO
CU4z/TjBPqvAoQEOa0/tdJeIGVKXLJInhn1V6p86hvQY9NflfactreIYKlvsoBeO8kuNn4boNDjR
wun27FsQ2Zv4UCcgGnUPCXpp4qpvytODFCVuEKhuWmb3wGvUDxXhjtXKnJyTlkTrYHI2XRoe9Fws
jVD9SKlQzSHaC+tpGmpQMioGJwd9mRdxoy2dnNRcVLFFyuZhSivNibYyLKx2mOjFwRawbMMXmpBJ
DfMdcooregnmu0szkHYBeXB0Gq3FHFk89NZMNA0dvzVrq1A7DCba26uNfTkuMrPxVadcGHblEq64
IC/2LpaiA8mtCyF7OjpGiUonDxHYqZ6kkjEwma+j/elk0a5u04US/+6K+JFB5x2ACL4NyraIOOGy
3jraevPQdsEKph3dwr1dlndVdErG87UndXOKYSKV3UQcyAbnh6sHU0yurXeUZ4R0VrvQbI5VwDEw
v+GI6FoFOdaF5M/2awJML1hFQEbX6OyI6fgwLzKGw8VrmaFYv4I40blr3hKQGlPXqcwyrw4/Cb4A
0iLBj7XW4lE/aW8jnEgVtNl03gMrupBq5lFAG729NntalVrbR6nmVSZZNlf1T+NHubHKHb/hm1ni
kyg1YkCttVEdAfFdhUePizjZ0euoIBA+GwhxjJcmqJs+kFKYsSZIBOhs5NnjdePZaGG7xqjI6J4D
kyhK43Nm4+wQ0iRBeMylYR1StGYa/YSSQj5OXOLXP0eyvmClkztwuiIiCueY0LtLoq7t+sgcGwUR
rmbFn7h+c9pgF8vdSqk5d5Tpvo5y38o+pXlFuNxSDTaZra3GyHEjQqZl3tpEo/4cjbVB9UBvrGiz
H00ze56sbWrLpq8tvSQP13k23BfOa6H0xxIgyjC0RT9Qq4fyceardYiGWlIYYusln7ey9TzAzgml
P+V0D6Ix2RfDS31BYp9q7x0AodQ6Tq2zTKmpCpEi8H5Vjbc82AqGV81adMWq1ZctCi8pPaRUckP7
khSbEvxC731DPgRxtyAGjPr8d4GHchKRCMxiIqZ5Oc+fxDG6M93liA+31u5TRfg1M5cEPyUDrR7Q
GoxtcZcL6bnB07JPi2PCPl1n5Cbk2SaqEbM4BNkmMNGqUzGMXhprBBO+iHn0cjptaN/7cLD3VqSt
c0q43AwXzviad/1ODu6qOEaEf1eGtifVvdc5b3qrY5gVHxKmgTLfN5RN7v5Ault6JxkEtRefJOy5
XTD4Q031V7ZeOgzeEMZE+gQglY/BHKwde2UzNjYJ9ImtbJc3T1URkJpIbVUau54k7kIGxO2ufaRx
qKNp65CkiQVtY0FLN3NXIkw1aHN3gqJOQPe+GtnEnWZhRq1fkjQrWQq6B+HmVAVjrQPWwUEla6Um
NLeqFSQv6L+onJryT9sXT1Z4daVP7sLJ8mWSMkPT8Yw68PJK8Fd7L0pqN1LFXti8KHm6J0dyVLNz
Uo/3zVggsmcTS6SlrsSroSQmnj7KKcQ6ZatqrFfLJMsQ6gthgYhBKUOkmKuxb5jPHaJCRVJOte48
GRi6gE48IjF3qyg41LPzmBZio7fKodOHwxSMqxYWrQyorUqbPMNxH+zx+tcTXaIaL3xrJIh7kDYc
h+rURPSYlGPhcOim3+PZ7rRd13W/VAELRaUL7QOxDNUANLc0ELNLl6gHXWugoimAI0ak3suNTfXb
zBzw2DFYQ7wWU/MuO9UqV2evltGb5vo2VyS/Kw1pJfLXOdB3BmOOySC1JPXVOA0RP6H7l0NvKn+N
LXzoejqqgeIVw77En2P8RbbkIg0ejPAlbJxtX6U7bO1+RTM7tyNWzTwRy8gCMZ/tgaQb5bMenmui
OfTI8meJ/Jwu8COC/nJV3LVNNi4sMzrTlDCVIN2PRt15iTp7K6LibRSwds3yQMzqRkkJJZ1lKV0k
VseUl9EujZBgI0oTKPCk9bWTL3TSg+u9pIi91nCPp0s4kYh8NyY8snUb5ZErh4+J5ZcmZb5DfKVs
Y1OhlqanGw05LjOZps3JwL6tl5KQIspw5+B4ruP5s9JJLa1IUZFA31r6DKfploK+P3Ie5eZsJeVJ
qmvfSdVt0U5A1/WyxdEn1CBCjReHcrWtnW1TqfRmvGH24OAVVC3M+FW0lxzggpzKrdwRHoxkZNE1
BjXTXHqSfiRTNLR1fIl0XoCmXKvqSZ+PETR8WwivJJ/B17KalPDhbIQoWIbizb7KctN+GTkqc+V+
ef13cmKWGuPfmn92zAeu/34VOgfl7M8Ug0KxFxUKtS4urn0PRklcOO8VSsQMO0n9SsXeyDi1aPWe
iEvetOhkqT2ZrJErKcbnGJAqCU8oa3PbNTvkLOY9WlwvZaKT7kQOCNNQSo9ac2lLazWKZiEgcgSj
vAx78CfnLow1T2bY1ss18b79hRSXt8pBetAUbp+/BrAYxk+jebCC97nnmJSsZWdUq1oHCcbmY6g+
rOqhtra5M3Dmtn4jDmNULNs+JsP4zrSlpcVfr+Y/dMf+YFTbniju1tE9fF6RTzgLCoBd1xMhdaib
ZBVOr8W0iYxdruaLvNg75lMtt34llEU4y54EapDIvi0jNFZUNzYtfCXeWt79CohXYWytEquslADG
EzIKhWmzEpHq2LzEg/pUCSNjOYoV0Nc5t7dStU6tkJjQzWTMbzJlZzN2eEyhfQw3gVgHdb3uJTw9
C3kZxaBURDoHirGUWQgTN7uPPsa0uMbOs8IyTzIFR+2HPY1uOdpPsYbDpGOlFztRXCWFRy8x954T
9YAXzDJMFWrr7SB2HBsbXvBV18ibRmEfSIdPk12qbKv1rDyEpJaYfP+auz/FPRBjYHmTrb+RWQtJ
Lj45oUkSMWe0UWCkVQIgzXOxLgY7J4NT98b5REaQ4jrAfeM4+YUW7zFsIbg+34s23dvmvI5idRNI
hMMXNl2dvo/i4qQwQO66dhXQEwy5vqzTYa0PhI4wsVCyQ6g9ptNzmbw7yXsi3kKOAAVbk3TfaW+l
AGrv7kLjKMzTQM9WYBMcgkQCmEjEnafze9I+O9Nz2n+OKK2K6agPazB8GIKkw4KgapHhmykKhcOV
EdKQrCqDWJlnpSm4wn2onmxQGUfeSN12FKe0OYTVUc8OSnSIlYM8vY/q1cr7wmvoDVW67CXphB9o
wdY0y4mbBajqUzG9RGg6W+s4GHfZ9QR8qKP0PJk0pHXuZ/XgcjM+yvK9MZaVBrOx5cQd/TFw/DF2
2YlszFuii0m9awDCFxH2nqFXa5U7w/bCG3Br6TRgyGS1rZYdr+3l5Nyn0l3Tgx4VBynQzrPW7A2O
tFBnCrjGkZyp26o1UAxT/c/3htgE+Sf+pDCY9r38rkjhWtNYUOKQJH4rPY3xIxHfqrIFKigwjErF
1aKm3anGqtIcLy+nLe1/Zl+fNwG92lGKj213Z+gIwhn0MkcLQS93It0Wva39SmZ1hbBol5Wv6ujs
tf6styM2zIWMEY3z1pf9nUHIoOcMb4b81EXKkk5rGRJwbFYkXXV+0f1mzz/NobPWJe1wdcbJ+pMd
Pec9nPb+UYqfckZF3cWuvKSyt3q0tSnN17r1IYmL8atINlLT+u2kr1r5qOR3+FAw1nDblT3ANA39
MMCrp9UeplxxM/ZjEdS8t0ctG05xerTayMcbfZWpwS8zOkXsCLKBtw81IgMDGj87XhTWqtnQzuSm
7vb2pZeyjUQObS7zQRWhTA8wNHy5B5WULlX4kYf5u1OXhKE7e1kLd6Y679WKqfM1T7a2oPXivZpR
hzux7Rts33G9NJk7EoISgwJcUlpSvUiWoiM9p7N7v4mgAkaapw6PRAJiEdwybt7J3bvaiCVUxIUK
9JEBZBi57BEtfRmrD5RXdQuWQXx4ViSPvSgvdn9RZMn/O5HgK+LDDUFHJ6i46QUEhaz1pILR/Te2
Y19d90oneX87x0XY/u//KP8nGfOS84/r2u2ydg6V9TNS/K0jmBzHhH9PXDdhhtmv5Z8SNW64OQXp
ZWplQ6qcGnykeUTfcCq/0PbJxg0vJ8xrbexyiUNJMwmYfh2kwVdMhTOWYayqr8a0dsNMXebOHzsY
L1nULirw19BpvBC1e/HbTNNvvstXz+SGyoPA38iS62+sDUZTXvrDR33D4RlSYdppySOR8+PEKIvZ
94/ezVtHKXs2nSHOc8RCitcnfvwdh+76bv8H6ejWOyrWGjsNVKTNHDaFka80+0jbvgiy+Rs+3Vfc
HP2GohvLYScNsSQwMAWuq91+7lZhRY3NXHxQNlYiL0aJ+EFN29Ax7mLD8HX1OZgyytC7wmG2MrAP
g4woQXmUm+Guy78RaXz51W4WfDakM8nmMJ1yUG+SYpGpr7EdCKtqn/akv5ebul8X3SNEH908VLin
mxhYSLWFg0O6yOgh6IQIBNwH+YNq/Ey5K996VfE4SsAEB4fa3ANzJiT1Z6/QdSn8axuq7bxvWxny
eMdodlL/9D+zZJf1m/1ClE1pNTMX1ldStyC+52ff92a3sESq6JJj4taourJGG+r97Lo3S99q9LQW
ccPXnVQvhNBrAIP87NI3y58wPLWYe0SIRbeTs2U8/mynvzWjikgSKMJhmnbK+/xcfvz9y2pfUHT/
PyuqWJUsY7LYjnWIWdA8BuNqRAt8Ms4xg+vsLs41SsDg5EjXmTWeIA3zRZHtK/0XIwhJ2uvJNqaa
qBISsVSdTFobXR05VvNHMeAoK8bjdTofy85qUF7k4G2oz44qr0zpIQoHuFBbZTZxHmYx5cr57z/r
qob6jx3tn1/7r9fcUpNIUUH8d5m4TNiUiGYghqEVv7SqfosrfmIUjD97Rf+hkf/rs6bUyM2s5lWy
kru5WVr2099/wxen062flFbofaHoMbt9uC+Ta6/w9+t+sdvfukmZel9hs8m9GaSSjZgARikAWLIJ
//7OG/Yf6cV/3f+b3WBIZE2uDdZAokbuXJyKci/rD+Xw2mUOKGPAAHkzaPu23FvZa9HecayXxXMt
SXDc0gUoJtB15pb1ez68OtIlsJ5j9RfJ6uYEYEuYBiHo7XVqKeGwEwLtlNmyrP9ozEkJwTbViuP8
MU6fjNhDHrCwGdkkzkrBOcyqI7ezDmq/ssS9DI4o/46Tk6G8O/Mv0Gd3iO6U8X42rzFs93njHKVm
NybHuIR2UNYMGV8r8B2zbu7DQoMSCYMnPGMSZTcz8brlZdRlr8qfhmBbI3lwtmH/jeD7K5nFPx5v
/3rNTPRgXdJjR3S15aAZhPjEqAZbzWkE6DfhPTquESqEbZReRSesA747YfQj70T5NuGzHZ1SEhDM
d2N9CIO1+E6d8NVLfrNZqmWoRxL8gV3/aT9U35zpX21qtzZWUyyV9lCjgCmGZ4NkUVigwGMulnF6
iOi3BY7rm+UYKp4ymQtZngmXZiIRWl7VbqJ0Q7cvupWRTYCG3GymGpahHsJyfpHj9s7RC9gG5sku
Ig9bzJUCuDzG5iac13mouVEe7yfw5FTb58SyxNp3ou4v7tWtiVanZ6KYU4WaYIv5gPiZAY38j/ne
v16soWWa3URcNj4yjYu/M0v5gid/a591zRlI85w3JjAYy32gRVqbzQ/PwluPprgVfVNjnLiLZ+wX
/Dz5plD96ktfb/2/7oUi5YitK64bhbnrDCAdkEnEz2ITZfVmV5RJ6sjlHr9y5Z3p6M+6jVtbpVZS
izYbkV9ZL8GD+fvvZ8RXr9pNeZSaYSsN0HSutiRt4rU/7LjUm+VuirYMxPUOzC/z8TuTjy8OtFsH
pby3HUcPcmo5p141DlR0OEiWDE3C7rwf3Y9bLyU9YUMRmTbuytfeK/787KI3TVGCEbMc27xszUtt
+aA4P7vs9Tb96x3Om9hy5JI6ERYjYy7nG1uGr+7yDYChGmEjCVWlhdP6tQUBOA8r12q1lZZ9Z2v4
1UfcrL5UxRjWhomLpTxDiT+DeUrIqHfSb0yLvih1b02LejmJNEnp2D8nsR/DYeFkYmcDZ07qPfq4
n5Xpt95FSaYLc0yxfVZzGOZrpwuXP3uuN2tSrfWhn1oFOf1T+CD98MW+XZB6ycBWZkRgKMEGUB85
+9+/7Rc76a0BkRmE+MZeu5U4XaeQnKivyqjw/37xL7an2/BO1SFNOEdAfEVrxbCZtJ/djVsbompK
DJBxbnHbLqcrX/ybFuGLN+/WhQj3glrFOmwiDQ5ScIdnfQpn7lRPiR/o8zcf8sXqubUEUs3UDruE
DwEWvfI6mC/osL609mcHza03kGYQFRK22DmYdRsvTF3xSuiGP3ugNydjaNhK2ts8UCPACA7Th2+q
5q9eFPX/3QttXFrzaeI7q4Yn3qVk9fev+0/I03/0N/LNWtQ7YTipI8adjBxswg4wgZM2hvsEa2Fp
/JjDAcYjkqIWrcZUe9Ioo97amHAuZXVhMs7KSthcd6ZqQwBG5lFHq6TSGHrmKzE/6sV0nfTvIlt1
IUtejUG1Knp0ct23J3NVzqCy2koxBw/AzNVxzwiK31d1hJTKUBVeZ5osghz2Jl5945ztdLmDqnlp
oXbHJvNzrJBz640Rva/QZYVAfSYjlygrVnM2btSu8Tus/ezCk2Zzn4XTxkn44/6PwTC1e5yVcBkh
Shry+xYr/0A/2yrMhFxF4v2Idx3sgm+qEMO63s//us832xPqe0WhNhXYznfI15+C8dGAbyRBoCzt
Szlxf4JXkUgr1dE2k9Mtu7TZTq3JDGNrdRNzebHOrUMRYLsPP1XHdn90GJVXi8H+uKISabltLHRE
arm6uo+Mmp9CAwjlLVTBVaij1eFPp/muTj8S9Q3pAwqHh4LBYaGvZ2bPY78cdXgsc4izoSfq3Ivh
ecfivUTyhXuRq7ftIoMsbI0jEqC1riTLlOnGDCkpY1BvfBAYbYqd1v8aMmeV22JlRIAkMLSn36X6
OyGkZBSbBF6GctdlS8mBd8PMtlbcptqM6icwvSvM/jFti7tK6nZTylBpYFKJ7r/VSreBUhbAMUk1
7F/F09TClB7uJyjzYc6dSI4WMzm0aXCkMECLMTOW+nMb1XDA9HUW6e44Seeyg/P5pijToqfZrKJy
mc7p00j0dxY/lfPol81OM5elzKweK8deaTyLPxT500wKsjDEScKUodb5n9V4gCEryZ4GYbyf1AXL
oDKPWGAtxmptVt2iaU9kZ7hF3Pua/p7Ve2MyvMQsXE0oz0Vbo1CEk863GmLtt0kGASlT69ghMkAM
/VKeCbVGk5JH7Xmsqyv7SzPa8zR0no2SolclD97Gaozv4U1beeFnuOtbkuKKeNgMsPBDK3NJlJwr
EieieSMhsNKPZOt5GXR0x0jJyLBdha9g8NE1TJYhhIp1HTD6qh54etBslKBdDsLE5NTZKqg8nWBE
U5X7kdWte2ZtXRz5GWSFtBlXtfnZDcEyjp11UTPxirT3IoQ6jUArZEBr57JvxqpXZJep0a7uMK4p
4erbZMdM/Yit+wkpAyCpCxwCNdUhOi93bavfdJHhTlfJ4RxAJnrJnOpkz9gxMUExFhJ6BEk6OEl3
qBj81qOf6y8TybtzvLdwvuvXNEL34GV39iz2inNWoj9jiFBTgZJQwWw3SnfUH2Qhtk66AlFiLhqs
DPgWfPRiDJdM6SzHdB046NCCnBZj7INQZOhiBSTM2hfZ/NDbCIJqaKOyvih4Ynrx3IzPMm8i1KiR
IUEwBG4elFCl8kUbSm4zoX0m8WV2rIUmnrE8buPITUckJjnM1DlfCm0rQ3Mwuwg6G1PLCrZvhgjg
rUw1FIWbOtEWkaURkYjDX46osdnH07jEAArXQT9JL2luQxz4M2j2gnAapd1KBX4P4ETjwAMfTFfD
KkiTzwZGBgh38L5Xcc5qjde2zJcR0ww7ecincytDMA8dl4cBx2qnIhZ2Cvj2Du8xYGSXPkt5gymR
hhZDXWfCPoWGcxmsHfStHNpzFW8FdvzVuDQb89CzQVvti5ShCUyRicatJ1f4NCeUVphtMTaBPZtF
qZ91L6PB+uyh6eDjPmh/MGt0VRkB1qR7lfFWw27txqduLFZybDF7PaU2jpn2GnKQ0qVuHxEbedU9
Dum2nO8UjjAlfm57WPHJm2Pq66oyoRs2a8eSQeeGRYmKM4P4KcksOgQ/d2Z+KlNe49FY2PD6ZWc9
OYfAIqmttTCLLt2he7QV2Jtw7L0yjf7ISbYNo0vOfJ21dD0QhQEBynrWRcEWWfhzFz4HTLs6aMG5
kx/M8NUOocLzwnXw5wTRMIsJ0lDFEpXtpwSmR0F6TpnO92YtP+Zw4qccZfFYsC8nzmsusSNGY9qs
stH0zG50GwPs2WjKX81gbgZ5Dyk1QqWObQqqYcxHzWKpxbtu+K00hzg7qPIvW4zLpORUHhlKtle3
XLFTdY79j6mrN22lrdLkDNfQn4LiQAfg6jw3PPab9GJU2DEjA+wc+LUdw6MgXyuWc2jUw9D8rpnI
h8LtSF4wOywMw8qf7I3RjIvaeuzsV7AlL4kHrzafjPxTMy9D8ovIME9HShJSdPTFbwsdw0zojtpa
pya5r1pM6MNL0jzl8ZIVtRIBVzOy+BCm070gDiyWtqmw4NKxA8PBxVbVZeKCEA9WU5q0yIHtbVvI
rsghD+Rt4vfJOSi73VCg04CLY0LzruFumlQmNFOm4/wKprOcFvBwIbCE0UM4X/gangzpSLaH39oQ
7Bv5JOmPIl51YMJIqcZYbDJpawVgws4hZYRUQWK/OhDlk/Xel5w4w58SbV48Zcu8H/edhdTNYf3W
L4GjbMaIKWsLs1PiZc1kGb1MsDAY0l3TbKV4pBQWFGpno//WPM+4Fqe3xQm/6tZkseyiPq2iAUx0
gNmXIQ3HOak+RWq/bqXai9m20OSuhbaqq3lvK78a+wO26ELNTM8qh0U0o1JEslTBhxgTA9nyHUEy
ixkBgZiRWkp+rfc7CHjxeEqqzK/wZTfT+75A3pmou/bKuqso5RiKdTrScatys+IhVU4d7gBzJzy7
1Hw5mDy6uo8cuaaTzss4xDcCeH06kSq+LJE8xhuBoiru7g34PtpEBoL8OOBfaCG7SIJDFr1DOjWq
YSvMc8KOnojCD+m67N46JCncLXDvgBoEqReIfJmSJSgQGbdbbKqURV7H6K6XDbp0wRy3gT7Dwpmb
17neYThFzYCw1yqfZQl/aEC3q1drL+2NOjx3LPEJzvzYLp364BjHpvG6+KSW81pONlPZuy26pyCE
fyuVa00NXWhcnKDboFoF2UYVrWuakTez8A0L5iOyBFuHxqxUvm7fFWxfct0v1K5kv4McieRGe9P7
s8jPEUot8MryCurGpwpKGbYSTuMs45RSzV5JJoouTd7H2XGWXtlc4S4KT6PGqIbzlDBRDJdycJg5
Zpr6Ys+2F6oraVyIs9Ue6nFeBNephLwL55NaPFjKvZE2PonAC51xctwfeuulRcGYbUY2AJPC0lCc
xT8MckT3Kc99jl9tHBlStPHtJRBPsnyKwt9Ds4uT5wAVcsy7kPP+acaxCn87DaojLpw8lE18jYXm
VGZrstG3M/whhCAI7fsIvcpowfAlLczvkew1ufwwZqeSCbSFPT+UVN/O1Y2jKkvbDM4kV/upsyPv
xE6bZVVBVFfVfVdGm4I+IYBMXWYmHCMejzMBrNdPZfuaB5c2flRyZ4ucBtc87SEY+xdJrnaZgSGH
9T6b42kgIJN4ArLQvIJ0sBakpi8f9I5MDxnKf1RuA3iSWswNQFccS+EFKpTbIqgcZLbL6VTmAVEp
42IIjhMRlxWcsPotUM6DWi4aJAuOhchffzRwcc1jdKVyuterxyFb9eNLkk5e2W/xyrumaVLgwVfS
2UIU7VCwFLXqRDTvgkWGWhzFL/kGLPY3JTn3HMQyT995RAlFvEwn3ppgpzE/Ve8BFiiMfRXKbTcf
DH0fD+PKth0Pm4xO3k3stLn+mqAJGJ0n3f6jkHtnxqUfDuXZ0sPHAllzjBcHRiEdXuleH0Aij9ir
Uzq1EAPsFf9RyXA+mKJVrrwH3eTbIwcm/Gm30dd6tJpEjeZ7pzDuy0y6xPY5TUqkwykMsx75N14F
Q/toS+1OLskGqqOO7tIM1jOFaNm3LxEu0qbTo1aKVrqD5J95iolab+hgROadH8LPb/X6weydDcbz
R4H+3Zrgf2ZebuLdpyBRUxxXkKSUXJtWQdGATr437w1k8lFwvOpNcBgJ7GU3OkyxOrcJ0fUiwc/n
aIn0p6ZaFteyh+w5RxqXEcTYIhw9G3mB1W5jea+WTyNQk5ZNSCpmNw2oXVE9KKZ9rmbCNK7P05lW
xbBuh01MKa1m9WesZ+sk0FzE2a7dIB3QLxPNdg4uIyFemrPQQxqBr8Mm7iEMm+tx3LaJfWfpORLU
+KBpOMlm0O/qzo/CVYIzid3m50DRVx2akbDpj4GubTHtW+nBVWBkn2fd3li9vGsz3kV2IxunYmH8
khDHBAWbU3sOocE3zevQBEsrhwX8QCxTNQX7qbAuWSrWig0/D6eYv8MZ/4WSXA+y6xT9X4gx+h5u
BMri3YT8DvVw1HyDcP8Dwf/XEXkDcQtlMIWu1uPO7rtHNrJjgI/NaFKtadgnEAM2USXbOdRI+w+m
BpzUposEazdLyl062hu5nZ8i+zNxwqMTfP791/4XMnn9tVf87F+/tpmd+v9Sd2bNcWNXtv4rFfWO
agDnYLrR9kNOZHJKThIpviAoicI8z/j19wNL7WKCrMyW/XKvXQ5FmWLuPPMe1loblLmJXl0sFxGu
wgTk7fLsSA7xVbb/ozFPdt98vozsti1iCl+5Klb1qH7qvLNUpxtV9yNQ7rxGo3y91TrwuPVZx3vY
DOFVbF0VR/vTvlYlPvoG0zq/+QYoeGcm+48Rkm0Y4aHrQwJroliDtzpzOwduAm0Ys11Po4EAPnDF
O5XovDDpRZ2fAwjt0R6wdfXfyIhPEz5L7vnQpYKI8vG5r5xo3acxOJKF42VlQB8NdJbes8wUlgNv
1TkU9UVBE1pyVrD3TgEQ3BFiQqFIz3F+6HURL1Nq42nwrYhRctdW6ljdZbwmoy9XBVQu3oG1hFDc
g+6PU4LEmzb/Ijy5McxmI0d55uft2le+SHDUmbB3TvbY5e1y8IJ1knwuRmvZRXDG8m1VXbjD57Qu
Vsj/OPBGtXpXhuEyQXqjJB1buNfCPrO5SbnPlrl5AT+uKB4itSEJhQIM3XZ6aFfc7FUGbSYal1b+
BUGN2IXzdVa3QGvUFViJJrFwHCGTK/WDzyXZw8vps2SKt5euUi0mLn7R5HgUz5GPoxgBZ0VmIq7h
T/r2ZW32W0WCe5/0LNZ2fOGoa6iecoTUV1z52bYa3KVBIk0nWu9FchqiVBXhPGc1lHNtK/NogZIg
TM5s+BTW2aps/K3l2EhRfbHEugiCbVSc5SSi6EUUeM9j/yPNvPMcOkzhgzKG64eOiS5OjO7CQc85
Q/ifQtLFOAZXZRDwEsN74kXttJCzkqy8Hp50B+nPO3E3nqEhx2Sx1BBE+y+h1C/T7IfIitPYHlZx
M3Hgz3L/PijHL1GH42PCrjO1NYHZMg94bSCzVel9G13q0SVwStSP3HDjDF9Foq0HNby16hfH/yZ1
f5V3qBYmFumBkIgkWpS6uuzTUyW/ra18NYr8R1elp7UyEtl8seQ5cGtIofVFIsQa1Q/CXblEdmjR
msn1COW6g5VTtv2my1zSLPEFtLDXFtyeH3+xKb/7cUZT2ceINGozkRBR8LTGkGSLdZ5oV/54WeM5
loP3yVAehrA8d9IXy4d7aiSrXhTrAfR90zlX0hdntSe+BoI4HXiDo74orYChS9+pykBULqcT+UMI
uwn5rSbfOKhQpIm8Di31SLXgQ1zldOpnKXLVpDO3m/ek9GHymD7pOzO76OK7yP/S5Y9eX6Nm5H0Z
kb6RkOudCO0MS0E6qF4oHeiJHApVBejfzlRSt8+p8o3O5Ucujr9772ZZ5coNNQScbGJ28D1sw4E4
/PDb8gr6+uBGmmt++yEUdlQSunNnuKorbTV5GVWJUljxQ3bhScpFVMN+CMqUpsDIm0Eqr4W29kxl
2fkIogQ/Rj25jVwynu5dmSSrBL9Y5PoqI2cTEvIo9rZuWpg4CKAF+Ei+clo2GVRhrm/3zok5Nmm2
MWuYNrBFD49qeq0/GtTMPyiisOX4ux3eY0ue9K73/JViA5rx4QOOxzAdf/Mu2zNfAcnnVEc2qTuv
o08JPZWN6sKByHt4CH+z5HMtcmdMCTbxiM8z9TT06G/ZD0cm5+8+efbcW54WSHLZ3XlfXTbtHa/5
kQ/+qJ7HAXqVVX/zipuOyLrUojbQIIjRuiMyaCjm0dk5VVeHJ+W1fc1HCzt7mQ0rjatoNFhYuCt5
VNPy0yRBeBYi0hKEn3z1ZEht3oxg6Uh7edjo3y2zvu+cpCPdX4ZpWKX/LKzJw4fFiOjB4U//u0mb
3Tp25PvJ2LDOnqHSdv2812sotyjudd8PG3jFL300Z7PLI3RrsMOGwJsxh+nV3QZlcBXl8qvmUZag
xWPAK1lr36y2J00RXyXuo10SWk5t/6AYoiu1anKk0rzhNMrJTKjZV8dMtjUMU8qVm7LV1mEYn6dE
RYe/8d/lqea63gWRvdZI5qROw+vEGE6KxFs7dbfVzeEkg5KmaPmiyuIVevUo/KDEkWafHchBGglt
Lz21w24Zmk9aCIoyE2dUmhauDx41XGbWVy/kPYruikmkhJSmpuE80cxWhR3coQPlVUhpqci5udFp
Zddr4X+J3OfIyNdw407zIfqcDf1pBNQ4Dq4FhfyU/sCN8+S6clk5J2mA7MPYf5W9vKUPJ3kP8e9t
lLkk+RA5vlegxH+uxRlpnXjZo79NjzequD+x6//1rf8/3kt2/eemqP753/z7tywfysDz69m//vMy
+FZmVfaj/u/p1/711/Z/6Z9Xzy2k92z+d/Z+hU/+aXn1XD/v/QucsqAebpqXcriFix7Xrx/Pd5z+
5v/2h7+9vH7K/ZC//OP3b1mT1tOnoZ2Z/v7zR9vv//hdn4KN/3r7+T9/ePWc8Ht3z0Fa/3bRfAue
3/3Wy3NV/+N3xVT/sC3DcChZWdJSaTby+2/dy58/0v5QLUdzTEcnWtCAEvz+W5qVtQ9TSv6haYCH
VVSI6SjhTCrXVda8/kj8Yam2Q11JNakTSL7h/3y/vTX6a81+S5vkOuObQsF6hdP/db75YrrgM6S0
dVvVDZoY7N9T5UCLgNwFYxsMYmMOYeCsq15BYi5D0LXojW/IPxV3nY9oSqyVkBsh/cYn0UCLB+7V
lzgwEF6wamu4ScmgSzhscnyubc+/qLsuvRhNLofVmBUFRH/Xb3Z6X16IxJHQInXnOSVDeO0N7nir
BIG29GzDLy6rgQcXUBs3ZhPR9RIBef9JSwZ1g4jGkK5ro2ipuKbw/9QmWqoxtYUeJbfXlfyl7bzL
X9K7unx5qS+f8/8PtqvFK/P3u3Ud/3b3HLfP37Py7W6dfunnZrWtP9hruspOMIW0TIP35udmddQ/
NN0gy8ODLAxHWDx0f21WKdlFDr/ERjcFe+ivzaoZutAcSP5o2ACP+pW9+orRfbtZDak7mqFJPlM1
bHvuK1hy7AcxmuhMtu59wwG5o99i9qyXcJopvTjbKjXAgSSlWyEAadTrxsmhnVelGyJAiRzSRYms
y3XtZXQ2DuxYX9R0gggWla60gOmlMXzJIP2em2ae+KvUhMPs2ZaLokGFbLHm1P0qDbT0k0Zh6ck1
RXpbmYJLnWQttYOSeh24zOg8zxL/1PK8bhsYek9th7INgIoio3puWV/LGkFKOFQjGMuhNQFHlXG5
bgIg7Yj/qfTdCxRhIcMSDY9piAzCKvJN9dJ3q1FAN0mUm7Ac6hsS38b3PEgLBEVHX0cDrSpcddOg
k+ItolbnxDWoYYZrDRjOqYh1IwEoYlQ03zTATp6GPeHBokh0YBMke4svUJsQPQbBtSksXT4FtXTI
nVOP7ZaxlGgLR4PhPOSdJ58j3lfUkuGrxnbaPenNgFRnDhCDz5NT9RcVv8rOvytpDK3cEGijLnAe
jHjFAiTr2vfqXayLkqH34lLrVR910ChSKaC3aJfVZ2nkmEi/2T+QgavvPT0B11FXjli1VBuQ3et1
kg2qZSeXWgy6I82Ta6nH4fcMga5wEZZmOCJPlbU14IeKeouhxOonr/FNd2VROEaGqCJtpSMHdVqn
ff6oDhSVIwAzoUyV0ziJSGHnlBjrqitXbqh/SWQtJn1XAxSEgRyvoZQtEsGt98MVtnESKTjERah9
irTyqlJr9RIJJ/JipSNJb/pPkY90Um0olKPD2qvOLaWA/dHGIHiLDo3zAmVLEeRnFnH2BjHe+jKo
lcvBbK68igyPFSXSXCZ2D3YB0XvUYlSFZJYSD9yOqnkZpQpIFzuo7sFjRd+MGkUcY+iS4MTI67Fm
A9n2wziiHkaLalLEORJbPm1vEfLMT2tR43YnKZjUhdDRLCPb1K+9shboZPoAXco4pGofRCe9bSy9
hP/bsesYpfH0h4mYJrJ2eoucpKK8GFoFxbFqnss0DOm7UD92+nATZ8JYgjSiTKK1zYWPPHKGZhk1
rObJ7BGsdhn1KtXE18IskSzyTRok6w5SEhXgmSIGxeMatnIa0ltl6wl6RWt+Xm1SpypXnWtx+Ts3
lRvx90ONymDhvFQam93O9GSNEu91btTRKsu1Ao0F9qkCqX5cl1Y23o51o6EHo1iSKlmsKOtcav1p
F3nBE2K96mMpdXq56h0keznktLkwdRJCsX6TqVG2RMkjW9m1Fqz1Xu12VCeTTZyYn4exIv7NevFV
V7lkF61WicdyaOmRVCO0i1SwHeXApkKHoH8wnWWia9f01uY0RYpkr+IgDkaGVJlik8UQcYoQnIEq
vjm06Fcq+plXosMbuWSUwryRS0FIeWu5JGAsdLvWJVwwlFtKQn7pVZvM1ZAQ7YBPoMCRVs5nvbe0
CyTN8L1pBNUicIBy1Ap9E/de0gAU6EkR2N6V2kHilkhlnECXF9WqGaxbmY/pys4tt77ueatxEaYm
1Z5w7/ph6OR15rT1uoDPtfSV4GskRyJpdYjOnK7rr+M4NO8yxhSuRCf7a+TvzHAF2kY7HaFn3Hm5
497XrTWeyqh2TuyyRipJWtGZrQJECrk1NqYFHCkZeuW2a2uIqVGfjBvcJyrow6i1y3RI4d+NYb9r
u167oC6TD0u0nxC1G1GRN7oeTYfcNGjSZfTumaFZqKyHwK64M7L2xaCSvRpRR8bxk7wZAHncH41j
59E1xcPioUz6nBNs5uZdWqCHdxFbNdpOb17lnz7aW59M24/qDMOQQtOkZWmmqhoq7uG+T2aWVpV7
rgRh1gzpiVP4Z91QXXpd9ky1CzmjHAaEk13HRTWlVoKTMFbl1gh7gBoFomQRCoe4RKZmH2FF7SdG
fn4vAz9ROLoJqmuWIJEK8XttUM22YmTK+jz9HCOwuagNrVl4lrkWKJQcmYr98PlPk7qBm2zouqpZ
k2vxNsevp2kwGEFrbFrfocabi0VhNmu1js6SQD8zvbRZRGl0arFf14FFW7s8alKgh/dpRrY5LdCp
sMfq+vC3eu1hvu+HCM3SpGlQU8OvmUPsRShV1R8CFkjxxbJX3Acj7j6PWYdSGR20t6023mtUG2g8
Q+tpl5x3DHLE85X7KDCvNGHWU2OcSUmiRQcyo/eXkSR0VrXvBTp/S6RqfyRZRue0KjybztHr1/8l
z/Y+S/hn7tLuxWz/u1ju5CWbYqFq/lHTt/lX/Pf/RjA3tRD7e+948/L9pXyuX77/dlfzR/Vb9uO3
1ylIX6r98G76nD8dZs0Uf6jCMGwhCcf+dIr/9Jc1Yf0hdWHZupB4xLr9JrZT/1B1VQhKcgbVJTFR
J/7HXeYnJttdVXG+bcEF8Cv+8v5xtVXNdEzCR6nqujRtPnf/7NAuPqOtRxpdqhVyhmQlPPQIWzWF
gKwvPOf+zWx9cGsRkeZ/nYmf1ghxTc2xcfnn4P8xGDR8IIoNGUqHZSPW8tcKa1iwdK5FwzJ5M1VH
zglQfVsUeUP6/lK4qg7/sIO7FiD5dngc72bNIgxmTYkzLEeKOVM8sS2lNewYyKiByH7UGHJdlElz
0tFhGSXvLF/avG9HStKz1OTr2EwG6Fj2ZFm8Rj5vsqBUaoM8s53qsrKABWluSg50iFcRfTC2ZUpv
5lKT3tbwZbgaRpIzoJPtfpm25jFxjFd65d46WrqpEqoJVZi2VOdwL/IFneLUorxEDdQGOZXRukWU
2qOCdNapS0/otRPrciPRpQKiituZWam7rtoKLKjaAlHraR0wgPA6twy0ittAF+t0KPJTr28fwZNn
qyZDtDktGvuECAb13cCU7bmple6ti/aqT74dZAY66dpNHDrukersrEb/c6alIU0iXA7GXKNjbBRH
T2u9urSzeiXcslsapm6t0NHyNogHihs0H6sThO67tcFmWKpt4e6IH0Ge6MGwtvTh3m3s7LEs5HDt
JlG9Mvup4EmssQXiap4c3o77vsD0dSU3hWaw7R3NVucdipIUMV7khc1LdPLMk85qrE2vOegWiM5Z
G6UoFr9qz9KmgJ2ridfcmHcZHIvESkb8vUslfJpwxBpZcYrHKWKHhw3NlHGmke1bmnkTuIWQBUws
yTNFLAHMLc1ltvQ3zrpdgkteIDFdnkHyXn4/bPj9jFoa/ouqE77yjzVdZG+OWq4qxPWjERBhbazR
vwiAShk2qBDq4octvZLV988SpgQJEaha3Fnzrm167UdlNOjBZb0xT4Lb8N7ZpRfmGXteewwvePFP
0ot+p59Ym3xTffJenEvn5iq/yrb6rh5QQ10aPwAQubtgdfiL7bdM/HPq336v6edvpiAqZBpQcwfV
050PWrTOU3OtlCgrd+MmJET1URcMf41Tj1FSjKYhHIObRcWzm1UU5KgUutsE/WVNSyMZoczrQns8
PLB3a/tqwxJkW9FmIam6PzCtqXI1FTEKCkD5NLtcGg1XkLzuo5fDht5f2DNL+r6lMPRDVH6xJBbj
KjszTsPVN2OJUO4uP/IgvVssLFl4DIbJa65bczq1NyRqbLpYAnW7FAiUdqDdtOG5HR+Cql3HHNLC
OlLOns7e3sZ9tWlIzomwNdWZuQ4yHoXbpnl/6YASCYl5XToTWP6l7dxV9As2iiO38jF707q+2ZCj
Ugun1bDnuy6BeHbZjumGQqBZu1vPyQEwHDH4zluZBihIueMg6dMf+wZVvbX6wsz6S63z+y2ynPrS
iqn1Ht4l75bOMbm8VXoDk7SUZL32rXhx1sSdURVXVlssfJ/mRoG9crjtMjLcHl1HbHCkcC6O7Jh3
s/lqFu8Pv0+nzjjbmyB7BP14i+JKcYIb5Fw3tYuuK7Jz8L+eHPgVHoiaXx4pMY8quFIFUas5M1lA
LZLuNNICnA3A1K0h4K0YFkzAcunqyU1jpGeVsz1s9d1xd0wL1J5FOcTmYMwD0iQoqe/l5nAVQEka
5EA68YQcEK2U0m+HLc1icmJecuIakS8uqGXw39lS2llcgjYZxaW8VHbyDLHAM/B9+j3qhJq/1E7y
dbqmLSGwfHJdh23PPdI/TU9GNXLszlwPrc/EoDuVIS5HlBlNfEEjJLMTSBpPSLQm1X/HHA6AqqlS
Qg6cjdRpu0D0HlqOMKZB813bSEvG0PcDSIN6QSHsXzHW/yJqeB3bG2MzJ4AkvG0F+auxc1t50tzb
X/18iYs3/YdDLu35skEWqEWgmspl0bkNycCRPNGg2Ed2/36WYtockkYDusX/dLpPzOEwUiu1gJYz
3lVaOO2GXi9o16M9Hg6B2PzyeLCCE04Ayb1izR7RTEoVnDDosboKg0tfpvS98EV3ZAvMzxW3vgmV
lBKQbuIovbpub65jMnJjQBYy3fmKMOFc2eJ+bHPta+D3zkmhxk+HBzW/rzBHqEuKB/dWavrcI5Nl
G/qQectd2DsrQOG7jqySOmirodLvuhwkaXvkOH8wQELV1+WiyIWHtn8x54U/FiHK5zshaPtWazRT
QW54kXjWedFaR/bgu93B8PAzdXIBJnj/ue5glWXgt92y2tVcx1J0A0WGSUDZOD88jfM3jWnE46FC
h+tu6zzd+4NyozyNydNWuyamOtucJ0iR/WcWZlfDUEdh1LtYoHvAclR3dnpMMeWDuXLEdJzYdYbD
bO2PIc9aS2+9utpZOG+KeqZXWyXIj7i/r/m5t+7N60z9ZeUVaPtmfydaNbpOhBX5Kae34GJ8IJsP
mtS5Cb7RwSh+6dwV9a7Dk/fuGp+W543RmW9q9fGQJRlGgxL9b6oQtGxcwW6AB3jY0AfHibML3MAm
CyXt+atYOUpR2dN+y9DCN/vsWro0LwwjOm2k5VqpqYN07ffDNueezjSjlsULbPMeS33CK7x14HxP
i93KGcsdxAeddhpXIjylayJlP+pDVXPkFnwXxE/mbFVSqzYIUykL75szRxdki2GULKBxml97QD83
4pzu2JfeyXgCf+XMORuflO809MlfsofDY/3onL01Prs8ZJl05Yh+4E5NoFtl15FVHtmgH62gLUgr
cgvz5r/LQblZ17YJFnhPVr5BsySqqsKjp0KIKr070BslDY5cwh8cCmO6omyy7I4kBTbbnyT1bL0V
SrdDjGAVj+01hYmLSqtWWiaXrd6RPpSbkj6KarQ2M/i9gEHoU3Z4bt+ff0OAkZG8O7yjeCD7C6uU
aTtYZQApl7qcVUL567eG8/2wkY+Gyouj6oAVcA9Ije5bKUobITPdGXYaTWTiBVpKko403+zH/qpb
FF/bz+Wn9NfUfvARiH3f2pztmoqGUanbeYws9ZAr2CRk/BPy/4ZxfWR007ffv90MYeskV/BU2Txy
NocF6DFg8dq4o4NN3S5MWFf2Sv9uPbVIr6OzeiE+jdb6sNHpMw/ZnNb1zY3qgjPyIhUFCZ9m3mr/
MIHID1t4jXMPmZg9b0ILWj+W6rgTm2opzotLxOVJFREvnitbZRVsQcDD/wKqvwi25Unywz9x7mFK
HP4axwY6ewIrKnMECf24c/zgTO9PLTM/EprOUC5/7hR7SpFY+AyWNVddGXUrakRfjbvhDKUJ6Maf
/e/0maQ1OlICaLvf2XdX2lq5Ub9RWVJugINclZ+j+2IFb3bhnjdH3Ip3qY5p59qOLhGxNixbzOsI
o2ubVoE2+S76TNZBW4p8DXe3uRPKwvpyLKT78Gy+tTZb5ihP9NpSJ2s/2u+G2BrFiVOB21yAauFt
Bn8xwFjduEcCkRmP6eesvxnlbGGFb8tGdNhNfgS3xgaSyCramtfWuX8XXPjnY7FQH/ojR/X9PT/N
rKOz0Cz3u+SuSovywVOwqf6Q1gUNF5JtLO54rMURQ++SrdMaOlztLKJlGfacnNTQg5NXy6R59GO9
CZ6t+/Gbc57dAqUIztVPQ0kj6SX8ILNZ2o/N6a8fGWpCGmUb0iBCzlbUUFzHCQZ32I06LYcUekwe
8xo/8Aem4f1lYrZ4loxzSx250NUzY9Wu+s3wI79IL/ST6izdhlt5Ep0Wci2u6DZA09jmiMP10Z3w
1vq0zG8uv6HzE50maOMuHhGJy3uFzoWx+e8YAUY6eZBkPYzZEGHNgM8pm3GnSI5DFy2r4uHwOn30
9gLA/5eF2TCUpC2UPObeqUr6wUbn8WCdFol6ZDdMqz27xskUOTrN4IlSwJ7uT1YQIIo+TNd441w5
w6bpHsp0rR2rLkyzMbNistl5BgmHwFPMXtvRLhCuAFd65XmSdqybJvyU+vXNQG9NRR55+977vpO3
ZNmgFKQJynG2v+0xHLTQSY0rPXTgG/mfemerBnQsdClSwvFG4WJsj6UcPrgnzQl9gJvCaaacNVut
YojqMiwauq3QPigfR3ShLGjFyo9G2Q5WjTyBuaYd3wa5jRa5EQDARDrHlI/fLyZlNERhHQrZJrH7
7Nk3fZHbZaT2V4FLBUUfrA25f1qeFdV9ZdOF9vAGnSrj+6tqaewaMlO2EFNJbLZ3ch84cEerl51L
KLroa7mmRfu2jtOtHdP+l3zV4IZPqu5vbe+2LZt17nhH3JB3h4SKjmZTuufGfq3v729ftw0piXrS
uQoKOp9VMqdygorDRoIZO1IU/tCUI1R7epwIh2crLNKi7wKcdcCGo0Hr1bCjv5xrL8Ksin51CxNp
k1GyNIvCuk0BcH9UcV+rQeOpw64bwU1SCer9l6D/NBp0Kk8Anmk7/1iHkHenZjI5xfks51Qhm91n
shB6CZhg2FUTUNVI0fiBRybFNRkUmtjRo6kaT8buGD1kmrS9i2HK+ktD06bMFiD6aYu9uauzILdA
g3XlDoCsvhyUtj13Yndc976vL8JQvQp6U9u25pBtfnnzYpkMgMaRpf48B0hQ8So8G8wWlqOTLKDR
5CRRpRGWe4b/lcIO3YfVTUsfI0M/aV16t5qteWT3fjB65pTnw2HfaHKO9o+rsh98qyh30aioLUAQ
iZxS5dBaWXOq76YKC6+sc+261cpjWYkZQ5I9bAlyAxxfri1CO2u2x4zWB60fN+WuBAYLhNRU4pPM
ipydYWXppdbQhsty0FIfyiFZ5k0ZoiA1oiLk0N2TZsr9sg+HBxVE9WosB4GaO3rVsCrQeslCD12D
pt9GJbp/Vp4UJ4fX7t0DP3316YoTU26DXbu/adwxHZECdMtd0DkNem9hsOoBwx0pumlT8na2NwEM
4aapFBmwMpshiX5OnzpkiMLQwU2aFFxMo3mMolA7b22o9HIcb7wU0HAXCoS87LI4gvD7aKC2AfzD
AM/EH7OnbAxS109cVBjMNm+2NP9MN31nx0em8/3RJyE6HQKYBFOicj5OB9iC7YpqV1WmXKv2mDx3
buosTSCkd1Ec0U3Mb4JTu427q6yQ8e3h1fzoEHAOER7h2pmKAvurWUo0LJrErHZdiACOmRYopWV0
p84pxml5F27MFk6AIpVhedjw9MGz9eU6hymhY5rzMNtGtuL2vkvbnKuopoLTOKI40ZH4Xrrse7qX
q+K0jJxvv2jTxiCTbGk8mBCGZnOdUNXSfMsTnLqvaOEFqHxrUOu1+HMHP/SwrXcP1szWbHx9lyZK
k7v6zgmSZWTLc2eszjP4bIfNvJvGVzNTpRGKlBDmbJNmo2drTST1Hf0azRePbOOw0C6bh8NWPh7M
X1Zmu4QeRHWthnhNbdGfZpm1DFoUxsYjwfW7vchYHG5E8CGCAua8PkVsFLnqGOk72p1DYhnEWV9y
8tcaDayPdWp556yRtFSpD5Diw03l9dvf90o9xGps9YzoMTGXNIvvP3viSP7u3dGebMjXguwkgTGv
VWpR51Q1E7fzJX2r3Sr6FNUjzZatxSirJUB0dEgGfZsiQ3V4ud77hvuW5/ASkkNI8TuFSnyEWhs9
3E/xk5bK+K1MgttMtZD/qFa6SV/W8clp1NUQiiMa0B/sSyKOiSBlwqF659HwutuR1+fazrHiDdLh
a995GDqE5JIbRAqOHIL3/v803umWBi6I/z+PB0ucU8sPCm0X99qqs8yTPIzXla+vujr8LPtHN9Yf
/ezO6PJVhw7z2JRoicVHnJqPthQOnMlwDYCfc5GZNNGyKPR1bWeMyqqqnkQSoLzwnTbIR67Oj/YV
OA08KC4sg2Blf++OkWOHZVlqO3EHh7spn4rgPPseu7eF3AHxObyXPhoVcNmJZ8YrPKFw93zEQNWG
Koo0etC39q01quddH13WZfJYRtaR8/LBLQNG4y9TszPZh0EfOL0uqNXot56pb5q6P+/77sjp+Ghr
TkELQGU8GeZwf0RFUjYy1EZu5lBGSy90Ht0WHkotm88CnaXCDI5BX96nZIhN8fJUpo/dSRS+bzJP
0iaItKLeqUFiP8aDVi/akv7hQvcHSERJueU6fInVyFpbkczWXdqsW7+9MHIjo7M7T5UbJDBHg+Jy
gER2mUfVt0yLg5PAqNqHwwv+PvkHmRBwh8p1/wpKnK24EXW65tYxGjZGi2qXnX4pnBrydt1CeCq5
kiWu6HkLJ2mieavr2EInZyhGeA9t6iMo2gkEChF4ymJH3xz+cu/XDqIj0ZmjOhpegzl5jW8ilpLn
ocuTGG+ppf+oXocXYQkiszX6cS1M5dx2w3x92OQrCHbPU6FqCMGScFsFwEiYtG/T8fW6Cybga+cO
1pNn0/m2i2rEebsGLToy8d1TnwgnW470+viSNYFAUCFUItLC1G/u+sIOrmxFIp2ZGRT2F4Pvhp+i
OFSectp+J4Q9FthgZXCCJxFo6MV1bBJn4bm6fhP6tQo00tfHsy6sjRuZ60qFSlpcIbELYQ3en0Nv
bFtGtNIben1MQfAa1VWq5BMzTAuiL2TPoeNFNC9+kqFOv1htgCtU5033FdVsKrttEib3KmltgLux
2X4GPJJ87boGTl+KbMCu7yhn/OKtQkkWQAUPsDYl0o05eVXNvQrkiFnsuLoR+lkPkNyEXy+17uTw
6s3vlLmh2WHvFLWrRIGhxqafqAKaNt6hzXxkOJMz93aLzK3MtkhKnidrU6wYKhjawl+jC3Dk1po+
4q0JEgTk7iaiO9B/3OVZukfatLFI0ezYxUl45fnJtg0cxKnLECpkRHbt8LTNB0SpFaQjpwy+vgM4
eTZtYQqELY/bdhf4ZHYGKGdLKKz+kaP17iEjvUqChfgKTpOtTQzrt6e5Nc2+1RTaKzV+uy6rzl+0
tXVbF90ms8SCDqeUI2lRP8C2PDy8+a4gzsKwOfkllFbfhf52Z/Z1ViQEl9JcZPRVtopg0dpHhveh
FarzpDeYTp7P/eERzwFiE7Q6o9/pCqFkG9InzMtf3HuvY3ljZfoWb67EMED5UTMzwtQQ6eTEcR+o
PXSbwxP2ilnY337M2BQiYokQap5DRqK1U307JE6s3VUcWrsCSlZdv1DHXUZjvg4npWg0IrsAjrOr
DgshUIeMxu40V44dhffbBt+HijXlN8rWlIv2RzwkcZP10vWvewWNN8c8izJ0uegpTqZs6RqIU9Y3
EOCPHIl3Tw8EGHsi3JBuJWOv6vtW5eDIgdJRcG1SeEMWtj8zxqUnt8nD4al+f/R42sixTKjwKcE7
W08I+5Wmp0pwHWu1grb9pIZp6MdSf+/yK0RYhD/6K0fpFXO4PxzPjK0g9nReUkF/ARnp9PYIu2HT
anKhdmh9825J0jvVczUQsQS0yDoyofOB8g1eCx94fCoZsHm/05SmsA1KdPWuBXq9zOhNvxjrJDvi
VB6zMrtjNPpj6G2m1rve8XZGAsAfpsWxmttHRgyoj9OckjOeN+Tqu4SmsORwd8IzeTYjNc0/Kage
HTmF03d9ewinGeOxNCYxFBzK+Ra0cHrsLHg9hFa6mZqZrhJfKVd6bweboiqKIxfYu2HhYukgNYBQ
c1FR1dnfIyKXNMcRWrHzTPj99Y/C+HR4r097eW9ArwZAK7MRuI/nJxnf3MzU1ih2seUtnAA/hhKR
//k/MzJ7OfsyZQdoGAlSRI2Kh268K6zyVzfzbCSz2yGNJsWLAA9Ay546YJQBjNfDw5jfevgYLMZf
cyX2FyMpfDPvfVHs6EnZb5NqITmoiOo3C7ded8eKWcdWZtoab16VzO3tGJBVsUvEvYYAREY/lqMt
4eZX6nxI05d4Y0TLxZCG0/Ln3xjPuC3koreI0P/DtZldAXbSNjWUpGI3IEQP4BDdz8NLc2yypnG+
GYcIaEan9LLY2eTyleTaMu41+8d/ZmN2FuOY9hw0GuMsDuCB7WeRfDaaIxnvY+OYtuCbcQSZOVpj
yxYLE3XRaECz4of4aDn641vlXxt5DjjtxipE+I+RtHZAex66Y6GQcHiy3l2U+2dlDt+LKwaRF3qx
s7TwtLA6aAm7Ts/XIv962NCHOxh6AIJRED7IJO7PmFq7PuBHjj2hBY2a0FbpnqxBrC3n1jWOlEQ+
XJ03tqafv1kdO0hc6/+ydybLcSNL1n6Vtt6jDPOwbCSSk0iKlKhxA5NUEuZ5CABP31+w6l4xkdmJ
n9Wr36zvqsx0Jc8IeET4cPycspKpTOuhlnGrjR9smHnOL2jLyOqstIqa5EKX9xgkQLlxpSIRpP2T
9I/ZgN/btjowvci8tnu2glZwbTW7TtERFEl2Q/l6lwZASXuDQiTN8mfSzhebZit663WKyuVv1zuz
HiDCyfxy2rBy4m6mmASaiITWJF1aRaTN0KVh3XbNW8OjY0xy7SNNoWu+MOiq7pDkevVHwhw5DJg4
ihJHLbjGCOnHC9y7+bJQusqQkGAW9ryRo6Lqc1L7wsra39CVySkGNW+bYi8zl/v6IXtMIXKAOXD0
mx/LXfyobyWeJ/yPSBAIBZEUHY31RHLWJ7oCFQ7fy8uDMBQ/7QG98Px1EoX0GVb1h9Vz7bhUyOlE
EHik3yawXrlynw1/nt/AE5fQQY1j9WDrppZBcoSNNMwvVPOx1T50fXK5ICJ03tDpL/WimrI6TkaX
QgDTcd0JyA102nn+4k53rdA/V1DZG5VLFw/1a1t/Z0nBEC+9GR3jckQ94/wP2Vrx6o1yqoyyqpA3
VNoHjasHBuxGoB4u3brcMHWUkK6/4Oqt0tys0hhRad528c5qgzL0+6funXOVfQhzdD8C+mBVsasu
ULc4v8gTz9fLz+qtznqmSRIwaViDzK/PQ3+cH89bOM7NDr1zzaM8DSUlE1kdg/DA+zxAav49Q5in
Z+YMEtGLwtpY0sZ3W3PsRJpWzR5QiLfGZAXZfKcnGfBSpEzRLzm/tJPH+7enrqGXiZVxeyZYSvRm
byY3TTZeaNnH/52R1aNcoFDUds9fCJU4a3hjxN21uiUXfeLlP3CD1e0I37puVgbfSC3EpTa2/mJH
e31ABie7b7Xo8vySTj4wL/ZNfsEXz5hWt4kCUR0xk0b0jwZMV13WSxV45gcHUgKdSeHB2sppttxi
da2My7+MgmPnWnkbiw/u9GnpNoYt5K2wSgLZSXpmDHbLCevV2jwG98oBHsu3PSzWGRy+lKJ9G5Cz
49UX1Onuh+XT+d08bdEhYpNRG/jLw92s6NM1Rb7wftYehHbpbV3Ou7JcQBu57zLP2zX9FtjoCDj+
13312+bqNYCEzhN2TC5dmvB+G5+n1glcAwozBFCqCuIFHU7FvdHdGK8eYjWY9gSZCEEqnSdKS6vl
plA7e7WhWPfCMX3RDb5Bpwt1OFf9U421jQDyyFNXxlbrHKNIc8s8su/V/rujh1fQJ/hArXzKgPdR
yMRF6wZO316f/6LHV+bK7PrMJyZyPSFmh1/u7OfmznahaAwgLJyiz97P+LXnUZoDr8PEjCZLPqtH
QFVcQyw65rzoMhN7hO1QokBqCBrLsNs55ca1eXJTX5hblTAW6CopCmIub4PxyUh3sXcxfSuRf0TF
8OfGVsp/7OA8yrVJPC1gGcLINdQyMwrD7bzYvkfpbkQxOw7mPmiVfdLvw963Av3O3p83KS+Scxbl
8l/cbmo+z0ZWYbGZPamOpS3JHrHuoA0/LvFW6+noCTpc3rqFqHpl3MQde9ky2YUoli37h215dX5J
W1ZWXyxXljJsoSq9r7qLCJUvhXZcpf04b+ToHlstZXWwBWhjo7BZShIXl1LUbCi9K6Od9m0BE0/T
+i5DiOdNHr0JzyYhZqIFQJNo/YC7zdLS6wqt+9wN/SKfdlYWKPlNvDW4dXr/fttZneckz3XYTV3r
PokYZTLua/VSbzYwKltrkb/hhduJKl+0rkJkrq+e8mIIDMQoXIamSuvi/KYdB6urXVs9cUuoGlVH
D+w+QzDs0fvRvy+R37vVr/Pvww/xGUIMF+HArUh1aw9X77ewpklt6W3fl90+bgUi0ONOVz6cX9uW
EemjLzbRaLQorS0eF1Px9m6SXKQQ5KX6/ryV4+dztYOrK0JRgdZ4On7XlfvRfKvUO++b+yfZjP0J
YeEhubDrjSv+vHfAA324sKoDlU14b9031aXhvcmdp44hgmwLG7JlZnVRLHNtxjlc3/dWVO90B25S
iI6nQPfajS08+YYw//HXyT3qX6mMVqXGzIeqkyCBgRhZGIa9L+EhUZVdXG3kZ1vLWoUBvaqoVeay
e735Ax20m7r5Tka/E63x+ngDFk4QtJbNKNDRsHXhjKgZdhMX0rBLx13xboJ+zE/+9MZgeXXHChAU
NHC6xnQHbev18JY5Awpv6fTee8Z+RvZB5dSe9/MTpwkLsuvH2wuJ4srNPZDfhqJgQY2bkPpb3l3M
FTR7TmZtPbobptYhjFLYoxkzMnRf2ClaNftUb3dG8ut/tZ41asF1czVpQKTcqwRHGRTFdodKpbPl
21trWT2EegpKyRhZi4O+o0kbQUX/edwadzmuszx/f8ZC6JyCWl4Xp2xvgYy6Ua177X1xH35Exwme
DO27GVgzTQV0P32kRyC++Sd7+Nvq6oatllmtjAmrlQQaPfXWZ7u/Pm9CvqarAAy3+21i5XamY9Zx
XS1MbRVoBn+rt17zjX9/jUcVZV8WdT3jBmkReCAIADVsXDinXeDfS7DW92gzoUVqsgRb/5J7T7Z9
pSIg+bptsjiYDCPTDuUKkMybh09Chip4n0TN8NClSx4w2PdTmdStmcDnZvHLjyGPvsQIwtsGZPAI
NgK/cqflnTaiClGqaF1OofLVddvxczYvw5cYnlMAxLaG4i5a41LHzhw6C9XNSHyMh6HZLQCPCz8R
GmjwOdfFV82urWkHaiJCKJwB1E8GxLwIjFFfhjcdTqwS9vSuVxiQb/qNEHUd2svFAM7V0fYgXjyi
SfYGo+4jM+8fYh3991Eq8KZtU1B8dOJdqRXXkn1z4zOtw+Jnm3B98B540OytX24jH4qq8Yz+gQt7
/IkcqNgBWoVwXcAVadUGCnHq+GEyrI1TtHZB7Dqy04AiA+K8eNuhe2DS0hpVFQ+VFD6ICzQHxUAL
AMaxrfzzxLbKHcUJIVIkUVt5+5wDfxSoOD2ELiShcTj+VFCaNw31qTeWu3DIt3i41++5XNtLg6sb
NrXgzW0MRzzQ6oj3IleevMJGEnZmcqrrwldmGVhjUVCS2gC6VbiJDndSc2sbBclJPHhhrJPHt+k7
G8njKnfCP7t23KIYObE4kDYOYGrsAXhY3bC8HrqdR6V4QMUl2xnz0AcRnG3oZWYhEoqNuxFaHkWz
TLyBegNUCgCNTs4aGRZZVlfH1BAecudXYkTvLOg2kYS4ktKkC4qxk+W+0UVxlzb1rZlu1c6PzgeA
N3pUUp0EgMURoaHXupaSMhSH+FL6dUIW43pWo37HLf2ROlHjQ+4Lr3u9RZh0NJXAqg/sys/wIlUQ
oS3yeTJYdap9mmbzIraMN0LRGR+t/aXq/Q7kbNuF1ykSkLDZG8zNbFVS1i+RJSlOGBgHPCbpTteQ
ljZHLCJZHBv5bdVF1tNCs0rqXr7yoZBWcBqqiyZh6fNOvFipxtdt5UTZQ66EDSqLRk4Ex7jFeStH
SG3Jg0uDjsFNRJMghpe3xAszDmLvQzUoySPcscMHvXDdlK/oeEiVTkvmq0zIQiMLhnjy87x3NVqt
Rv55Cc35Gpk9/U0699dRV2UXS6Q2NwsyFH/d/q9iV/9/o07//01dSJMk5v8m95NiW4diWCjLlFDB
v9QWev4rf4sLWcYfcDZxHEA5A6wEav9vcSHLRQmLJIKGNa8mH5dg7G9xIfsPyUMIpzgzBAxGWjIA
/Tdbugt5uiPnjGC14P15DVk6LEN4zu8YhGtQTqbKAg/8+6Dv1tRjka6jGkOJ0F/qRIM3Sl/Qq3b1
tGrxJNuNL1wtr98C3gqrXTFM4lNhl9MbKwqFjrZymoZXjFhEH2MOcOx3SVcufmbmmb7TJq2QdD/y
PwEAlPvU6qkZjDFNrZhn5aJsGw1VC0ukX1Nl4WIocmcwLl2nS0Ziawipg1BYxZuZ6dFvJq0yWIO8
uaCovTAo6Wd6WzlBFwKe5yLPkKT3Ut4QZICH+q03u2q1Q3+nMvdpNbWX5aCI1q8SlIFgdl1Q8O1t
Z6QorxSOs6M6aH5H2XnqA1EtsXYx2HZWc2KgJfdHdc6bXU/XIHs0w2RBvzyy5mLvul3u+UaVAobl
0eEYVnns/BCuG38sFQGpMCPlxbTToA98NOHC+2UOQ/QhtET3oTWkCILnRsandojid/qkT5ovBzT3
g6EX/W500SffK1lYvk1Lt53RGWWOxHf7Is53+gTxwHUdOdO31kvTT/Aj2l+TpKyHHZyC0GUqnl03
6M+n6OHWHqjIIIPEE/pcpb3zFqE/0C0O3wkUUT5V0QA1apxm+VPRFnER8PwPTyUXShuAUnTvUexB
4tToXe9zkqvjY97rTUtzciwu61rVkquSwuQFEr41FCOVPty0Y56AifBAlgdh1gzTfmEWvrkD2O4u
u8Ro9Rr1v8hU/Mk02veu1iFI3Shj+S1k8LC71dNesYMoj/gHI+GZv1Ka3nHQTCVyLQ1rZQYYTSz6
zp3SzIHTKbXpD0trwn9iReUjYqbVFRpFU7GDtJWxmnQUjea3peNkO5eI+KcaVcnnPI2i9HKek6Le
0dFTegTj4x757D5PQdrlAHCId8Y62y2GqTTw85Z2eAG9Ypf6YasNYYDqaBuBZF0s6HLaanD9KUJH
8VupcVPfILo3/SrAOSrXteJELfKbS1k8RnldKxejnXuPc9NyXwOZ1ILBVNrPU97n0Y1m5mp6bYdt
+L4fhyrsAnNSJ/2DawLS+955lZ2+mfVlfK/VYnQ/Id9lTIGT2Ha00yylnq6aVgnfD0XGQz8o0EL7
qpmjLJrkTV6/U+ylcJgxV0q32akMQImr2NKj+zFsSDMYRojIa5Guj1GzTY30VuhC3GmV7gyBQP0j
Q6O5L5goHCrwtV4dLf0DU0u1HdSW3iMxqnYjcsmmPZFw2FXM2FXSpSkN5iZdeB/nVBtuRkKu6kpV
Krv3s6IECZpolpRTzqLxFqlKSn61sMAKKVo0lPup0zOVT9QZKKXO1vg4h+HwHhWhLN7HrKa/Fm0O
80Y9WY7fF733ZymYqQtSL1O+5aLMGMxV0x6QAN+CzUyNb6aTjl9FHceImJFN3cO+aJEmhfH0VC9y
jJfKd4GSU+gsMNtE6agEqJhSB6r1pv7SGtrS7HS3s7+E1cRkTmNZ87dcz8PPTFtFPxFKqH7lPNQw
AabWYu50u54TxqoqoV42dm5Mfuc58S1KC237xjXC7E/wTEiIp+kiIGdLhwFPsgu6JGai6bR+Fs3e
OcrifrfKnA6tETkQDpYd5BjXkWsMj41nZ8ull2qFJOJNGsSdkme9qb7V3Z1S1fVTPS15uC9M403W
C22h3+NQ4ZzkzA4zoklu7kl4HUSaYqe79hYvH/ZNVRf3ll7V7fecWbrSn6NYN/ce4nA9IupOWOwb
M3NuRDa0zj6Oq1HZc7mhOs+QnK8tbftVGIL/r2u2jcJsyaQk+9kSd5ltw+GbdpF6NQ0WyWvphnG0
G6aw/pq53fh1qMqJ7vDSTrA1NHPyPRy9YQjU1ALBXok8RrYcsCdKGKVu1P6cNnODcFI7o+FdAfzV
YR/9Odrl8mc5K+pb+lzyzklhggrIkyEUR+wAJS7S5BA81Zh0kGDCy1/6mVZHKIUknfbLEhYkjkOB
JwYhn+ux92brK8ob856Q8yZ3EM/1mqxFXSot0P6eJ6DT3TiPT2afUJAYmAp5r/MPjlfqZKE516vV
8D0ZbIBwWaF43xPR14itUppLUfRYgBGjEcXZZA4ghO4LppVrfQwB6Y+LnX1kXsYadsjumVFQwwt9
FxYxAvQCkY73ukL24YepGQ2XphEWn+2Q9V130CpfMQTWx5dKPCYW2DtRRn7vjKnla/YYPynzqH4a
bYXTUZSEAbtkQT/+0UxRuVWKuX4XlYVq7UNLi1F7HW2LN64q0JZaPGZT/0rm/y+E/E+NUS5UTsik
/+c48r++D/9xN3TfDuLIf/+9v4JJy/pD8uFD+w2TCnXJ37Gk/BOKlRSEYD+kpCY51/8OJXXrD4jC
DfIH6n7Q/sop2L9DSflH/DOMx+uSGwaOn9fEkppMQn6HknKQxWEg2iPXkqUgSomHSYoyIAWlVDGP
dB/dGDMghzkNgzg0gFssura3iDL2worfexDpKYstrkay0cCwsgvTirMLa9HmKy6+63JR+11nuX+3
Kv7Pw/7zuQT1PzvXhzKREk//1X77/h97+OGl0tNLR3v+63/7mP2HQUWGGwRgpuT3Jvv5S9zJ0v6w
nueIGEeRtQw5KvgvHyNfkUzW3E+ScgOOnd8+pv/BTAmqa6bnMenkIuXyCjHUw6T+2cUIh5jnkxgi
8uBV/UaDNcKp1IRx/3yxd0MWMhpsV+XDi5NHbDtHVflSik4WwVeOzPpggWcWG5jSc1HnRbYN4iMx
6nbQA9iw4GOuhPFVGYbqihHd5BZYm+I3o90GSx8bH3ORVhvm2ce1eWZw+B9cUbJutCr55UtSVKEN
bEeAatrTzUNzUeNYGS2S4udXukLTPG8otsgyscMk+DN90YulGnke6zoTDUHeeBdmsTx5qVIybDrt
wnC8LNKq8ZFQYGRSQXOu15Mv5+2f+J5sNOktX5P/WA8bktMoVl4oLBVhEb8IUb+speHzVg6rfn8t
Ut5z5M1MfzCieXgxZdAzLXQorUBV4uR2nvLyq4JdJroL81bNsuGvYgjabqflpVdVv2eDHBzqbhT3
uQfdlZt6NXqUg3AMOiAjCaDVF9dKajFmQcmvasGSKuGws7PCuRiojP4SS/E1Uavyoi61+sP5ta9a
Wf/6LSYMTrQ0IMxYLb5LZsDscWQGxQjQX7edYJ6St2FBihWOIRHFMu/IMu4sfvM1pQd/YDrka5SK
KFBUmgznf84J32Znfv+aVXXZLTo1YYTGCCxFh+fA6r6pYaTeqFWnxhu+fcK3KN1qjDYj6CAZng+/
eo+apoimVh4jWt9Tk73P607fYLI5uR52RYLDIOW25Zv44vzkzqwx2shou8eRvQHtizCik8aI3odb
MIUtUyunMsPeneyUxEZ14ngXObHnO0N9h67uFi/eyZ2TFMoouMipaXk/vliUoUbQ1nA1BfXUtfvK
UZs3whjcV7sC48WcDi44RhtoDR9aydKxN4lkq8AKDfW6LJb5eszy4jochi1pmOOtg0wC55dihdCn
G3LBLxYU85nC0nTqAPW8/mORRsrV4hb6x4gqx8aAyPHeubxxFFxU2UhhpP7QVD+Qf7SeWgezcOrL
uGJI1M4Bap0/RsehFp+GgjBk17wRPBKHVmbbmwAaaXXAM679JDVOb7sFSV3V7tRLpnq07ym5w9V5
o8e7eGjUODQ6TA4yaSHMOnaouR9dpRl3dqqS32m5tyUAd7yN8lPBeYMbIoK67rBVTTOZjFt1fDFQ
/v3kNTeN2W/J4h0/DFTV6VrifVRfIUI4XJGhuXkRjha6fJqiXRld7TAG5Zm+ZES+FBoQmvM7eOKz
WZqUSoH7mDB97RxWPjkxqoJDsHQNMImSgBkatKl+M3nlfNOkiLx6YVRtXIQnvhvkj3ITHbQRGMA9
XKVTxZHhFfEQZPQtd3bZFjd51faBm6LafX6BJzaU/ARuZ6Q/PTkrd2gqjptxQvGQBarD+Lay2uG9
uqD+VNVTc2HG3uaA1ImnlleWJiwlcamVu8awdlHWTXrDfHQG6MnXO6DlPHKN1fi5QE4+TBqd0dmq
tb7VjplB99wP/aOnieYx8ZpNEWO5lYeRI1Eue8yVJhk3ndXNmfRl5hR53wZWbsBZOvW5Bs1v32cz
GtRR865L5wKReMg2l12aaqm58alPOBj3Ms5MuseGWKt7YSw7HWkv7A9gLy4MyGGCXHR9AMrg25B6
8XUziP619zhaOYQQDKhZfHJ7rdUoXMpJfd8Nga6V6b4bE8ooFcOEc1X+PO9dxx8bU9zkz209roZn
9qUX9ziqRpFrdwA4Ram1eVAAO7901dC7bu3eUAPRCPNyrsJ0v8yd6TAsETvXrjCHGycXiCKf/zVH
xwpWEZXPDHMl1CYIIh/6uijzpR8g6Qn6orV8R3Gad1auxU+Qjqcbj8rRscIUxAmk9ZZ0c3118y6l
O4eKBdS3Vqt43yaps6uVaPoQxuF0Ec2D+/n80o5uX0mYwqtCbxOKPtL6w6XZypiiQsGN0cae9yOb
Fu3C61vl+ryVFViW0BQz4KsA2kmFW5A2h2bSMaSdYgmWVWfhG63zgG5UWcWwlZLo2s1stu0+m4bO
TycjvoBINoU0a0puRO32DwVA68afhsi8Xdw+2Z//bad2gC62RJbQa4P///Cn2Xo+KnZpcJBxgpsR
jpOLhfbORvQoF3hwXaA5S/wjQTOOC9GJdLEX/pwMoRLl1tIFc5bU8S4el+w2WbIoDOpm0C8NRU3v
Oq7UQK9C5cpi+lzZcOLj9ED+BJr1Eucm23+rGyNqtEyrwlHqdGf6Hjb7MGjCstqJSrfeDDksxUlX
p9TCizD+jI96D3B30vzKuizQlxYSbhW65PObf3JbYIdjV2Tsvr5RIp1+Q1YOnKwQ5uK9WavkCrNQ
e2fHY5ZdqYka7sSo5jdzqS5XYrLQajn/E44uUraFbj5SY6BNoS5dHW7QA5YyOdI1UyZ5anbDt7M5
u4Zcyvu1KO6Ejy7axjE/rqDZhhREoOQgmb65wQ/9wR4okUdVLoLQMT6Z7X1Z9XduqASlYvq2wXy2
aV8bNHqmeH6TLhdjieaP8+fYeYGkVLLo+BRIrbx2J2CsJ/DjqkOWg4LQ4W+KPW2KVVk5t1pjuM1E
p993tdY8LCYhhJIyd+DMzta0/fGFh0uCvSWWgP0NDMeh0bkpxeDSdKbH5tDu+pV1e3Oqiz1P2xYQ
9/hLc4OD1zJ4N0FwWKs9L4RZDu6SLegLJu2jUaTD3ijLEkbe1roK88S9pf+nbwwknHjJpFXqZdQ8
eEDW0+qaGYdl47Krics2xnqZ3kRL1131uaANoWZhfGX0YXtRxwXKXHobfs29Yb7v9XrZuIWPnzF+
ANg7ZrBJYcGYHW51VNtW2mcJNdp2gLqfnPlN6FTdF5pq+oap40sVXVBiE9AGcq+fN+XFdVentYzM
ljmYciv8syjD5GM5GF/O++uxEYQWqPNwEKEIpfR9uJ46nF3QLiqdnkXTfsp69I+k1LZmi44dFCuy
dI7gLugOe3U/iDluJy1O50Ab2vza7kzYvhQt4eLucmMXJ7O3xTF2al1kKLTK5YNxJOAs3GWuBrWf
AzjSVWZ/GuVOFxA1vn73uH1kzgVKmMj6cPeEGrUAOXNOu5JNgZbShV3SIrv4B1YIkj14NCAa01Y+
t9ByE1PSzUGuEcAUXWq/GdJo2nC3E99IastLgQpZmXHkn79wt2xQR0psLtEi8Irrqmrs6wKU1juY
SOJAg7JwY++OT5KpuVSnKTNCEaGvcfZTNqRFYmGvcBPlxkgVxfNbGA0cv5imrTfy1OKQEaHZAkEU
NAorN+/ynhp0pwyBEvZxkMbqZapGv1Q1fcB7Xoelk4Ea6SNARtZFvswDdbiTWuS2djO7QC7aBrVA
rzd3fdxsKeac2D95luiWyWlLa43mrYaROqViDQGNzJ9FmJhEPMaXntvo8rz7nTZEpkaSKmWeV06u
DC0t/NoYgnFoyncNTdEdjr/chqCuX28JXQnQ5DzmjOSuqkEKTerEDVVa155WPxiVZewVR6nfT/W0
hYV+ptA6DCZlgfu3rVUkt9BIjlyH3Lupneh2bGsY8w1nSaYd91/4aDBYku5FGYd2MHot/KEOWXl/
2ZQO0Z8xMx+3c0IDeqbeqsZlNwsAHQC3R3f0p7KdyidAI/VPqGJ13Z+zYnaCYqkyJzi/Y8cdCbAZ
cB5zfIAeqEzCH/qa0sZpPCrVyKhFpIIqMLq7Yer7z3PZt3vLK7y9E4Y07wuk1W/1LgmvZoYars7/
ilMeIjcTIkD4YGl3Hf6IYSarnfV2DCpTay4hz8tIvezhUrI/bpg6cZBlsEe4g6oN8dUq15r7uqJp
K8agyZvsrkSeNtwhj1Xftjo8eTU8YFuaSict0lewyFsBpKyLh1bJcR+zHrYVaifXkNgOVy14rBxt
7lC7M7I6fji/myeeLujRQa1KpDfdu/X1sXQoEuqzCGKvqgLXY4I60u10w3NOLEsSkfPJnt//NXtv
n5vhPApTBE1aq0Eq8gHSibS9WtSkfat0DGyfX9UpT+XCl/pblGHZzZWnFqme2nrVT0E0i9GP5mYA
XqujPcQc/tPc5Mq3whCpElC/FY+Idnvf3YH4Z6Pk88yasDr3hG9UMHkJqD1ZcvdfPHMqQJ6ubacJ
KfAhtHzDjIfbyczjt0bpjkDFwNVXNmC2Pp3UnVAWZqbgSrrrlWgIIs1prkGWFXdRCSOIzVtyQcI+
bOQQJ46T7D+pZBGwsSIidPgTZ/IVNasUEdTunKh+aSvTlVcI7aEshfhx/rOccjacm9MLQFZDC+vQ
liciRVWLYgrUuA33cVU3fjNZ0cU/sMK5pa3gqjZgjEMrQvHcRUeehcpxHV7lXVrd1B4oxfNW5L9y
9GlNFEfJvBB+WjPQJIuWi9rwRNDNc/mQq8xl7OjRk46njpguYaAs3jXTFIod3RRvozghI4gj40Tp
xBcm5ADrFGVKLHPKKzaSKgU6W3VS3OZRm+6iJQwvRa53EMfV5vfzKz7pKXJiAVlA0C9rOuLG062x
AtQeFH0GNNbVd6raCD9iIG9/3tJJP3lhSV4nL45NR4kyVSsslWMJq9Cc5nfIcYuNUsbp9cAdIQW3
mVBa3xG6WVLsbVmPJecGowGS76RfRt9xcvXzP1iRZNdU8UdanqtTlmbh0CiC+ygTmcY0qYrBTt0S
6jy1b7Lu6dgcL+6CVeDZOBN3vdVNgQlz+F6bJRS7nrZEY05d5i+trM5Xpqldoxk1+0YK9n6oLOQN
Q4ZG6tlzQD5rwMDPb96JjJw6mKyz4niI9KxbF0IzZzWNeoErDCKITHdMfaXsBHDVwv0kWk+7mQwX
lG6t5h/0zFJuw35I3pjF7Nobx/70b5GqlZwDWolrrZcR5TAE+zoBz7HGKLUyJftCjT9NmtNexnb5
azSSAKGB6Cbpu8W3pyS6mKFYPL8jJz80FR+P2MQF1bL60OkQxuq0IMrQek19ZY1IGVRNV2wkaatZ
oefcQjanGELg5aa0vfJapzbdyqnY8q5Fh34pouwxI/a8563sEPAN7f4G1L6zT+es/K4AgEdPxXE/
69Tlvs0jdZ0NRzh1Yl/+ntWJNevMEeYkROCG7uIPLRtAUwJVBB066NfvsIn6DcoepDzaulSB2AY5
g81n1maj9wXTOkEBm//GRXfqEeFRkIVFskWmTQ4vunYQ7miJWAQpMfcAX22RQQ4kG0iPpgr+mmwg
r2/VuWM80wjT6nWUyX99YJo1KF+Rq5LdrY4yjdfIWSJLBFXsFTfNmLa7Oivad+f38tRn44qFyYZk
C7iZt1plBvOcFUZT4A2ldk3pptX8yMjch3mZinFjS08aAwZHum/AbbkuT45jGnVyKDNYKNxdLG6l
7qrY0a9jV99iIjh5PoCPUiiBwoqZIHlMX7xTehNnQ+9SjGmNOQZlbkVJ4CyD8jSPHhV6oVvfBZW1
GX4Wb0JVbwS0c730mvJJ6DBb+N0QecnGq3YqNMBBJMYBYnswcoe/qWE+espGVVBZQb6riGCBV0Xv
PCyuW1zZFTMXpllYT+e/8KknQQa5sG+DVoWw6NBoFA2JnhVc0Aj6JPsk7h4GBVGLwba+wJ/+8byx
U5cfFF4A04jxaFCtogO9GuxJnTn7tLD1G4TbeiiYrWFjH08tiQ3k9oPOQgr9HC5pLmMhsbm8OVXc
fyp0K3sKqz7a2VHc3EyaOv6TVRkm1GDcBeD9pF+/8KVRyyynSPhuxmTvI0b1H5Z+bN+f37qTrxcc
ZLJ9KDWxzJV3JOack2rQIolQhgLs2yNcUTNqwXiCAnY+1lBmX5AoVtr+a6iY3j5FFc/3VKH9k+0F
18HwNHIa7O/hcmlZolsKaiowIiWiKNvGN02taPG+sDMtZiC+yD6cX/tJt6GtaVOfBXu25iZomH8a
GeWcAiE8L7CMzAyUMdliJDx1/bAisIUWtT9qwofrSmKmOkSiMR8XFtq90U3eDc2p/lrtsy31tFOP
B/JJJpcd9TKwt4em8ta0FUuDX41RNXGfoST+IXR6ZEvbSNkXeMF1pCTic6mHxj/YSurPcDAAF/SO
KFhq1emoUitEgMaUfESVwNgVDAttZKanPhgFHopz5IrM9K9O4JKndjIykRO0XVwFhScKwxd65f2T
R1DO1dPTlChMb+WKNRFNyRTQFCzepO094c2X9syM3uvd76WV1fmOoorpoggrqt1re1ct8j3qcO0/
SAxpFpMAgJzi06zuxibC75m2mwLLDMXdkIQ5PAGDRrFb9Vo7QMhUCUIVFcvziztZb0ERCsE1QiYg
FytfrMs+6lWNnEAMpip8q2ycByRRug88AfZVOE4jIy91c7lUiOcILyZjXpoNCsuTlxvShQQaZMbw
ZqyiYlMSiWkTZy8XoX6Ra954Odpq/S3twuRyXkrzT1VfjC+l7nW7KYcG2I/S3nqI8nSLT+qU6778
JatrNi1tu87ihUTMroc3WhnrF6nXNhsf+4QVQPu8gNRu6Kasozer7s0osSoyomVEtHeMDLR6przW
Nr7uCTukGSQ8xFSkPOuGe11oel10vRZYcVfcTkiTXrY01DYibhkFrmoaNNeRnJSwQhqR8le8eABT
PW7KKM6h62hi/XHInPjC0zXka/RS3w3h3DIbPzEeFqLWtmTMt27YPxE4HdhfHdBSLZvWMqDiZBi2
5Wmw5x9MSJeXLbisK+YWrBiijWaLU/bEewE8iUIvUwUSqrWy2sZtnMXQdQaeNqgPBbnr3inb+b0j
lF/nz+hJS9QhifJpuuEwh/vretoS5e4CFKtDGb0xh2a/ZI3yXjU2dT1POAwIJSYJZQ8djqaVqUSk
tQgTFy0gYH3+5Nhip1dxGJxf0IkIDTEkhLEMoBkAbleHzG2tsG0RhAmiBuWowLO7+BNzgNZ8OVrG
6N1GZZltsXacwEURor0wuspl7KyL7d5jyiVsm/aXWgwDyjnIoy6JF4475ljLS2MQxd5UnI75DHfS
Lj2o1z7qidTF6/dVwnBvZEbdj/ObcXLLPTgLAJHK+2/1u0Q5LmlFMTyYDOzmWR7t21SUG1sOodvR
KSWlAPZDvggqgZT10ItUZxCe0lGeLpXFEVfOvDSfF0P3TW35gpDILmNeP7u0Rpc+ZDk18VPl1FUW
dFrsAbkewvI+Umhc7foqNJSrdtF662lIWiV6yxVU3k3DEgky+9G0/RH9UvWmKby492d3cu3ryNDT
+iJpWycK7Cj6b/a+rUlOnNvyv5znoQMECIiYmQfITOruKlfZZfuF8K1BIEAXxO3Xz0p3f91Vamfn
mLcTcSI6OsJVtpIU2tLW3uvCxKFvZPKpmAUMRVpV9GE6OEt4DYjGvFysq1lQfBk0KW/aqlqA80xw
zKcTiKcMf91ZmrwtAF+DTHkJMhFTM9A6bo2yxw46rxqAIu3RdFYQYt17E4cjpdcFPN4nS1HeLKFY
30GRoEYFtFvx+XMs4QUXj8FU7uNJFcNVMy1iyBj4LB2aRY1TYJR+4CmZItQ24T0+leliipbsZNL0
H5VaDbnoQp91B+2hBJpV4ChHe626Iklh/jysh7kMxzqDO3OJb1MtRXQYpzrKeQX0/BURMp52Qen7
9V5VfmmujS9HuFiTaF3B6Q1E5hrK+pQbp2GZQqEB/pBxwiZQuCn8mIjjBPL9kfjj5XUtMVVeQ8kO
vN/1gYTTogAnn1c/xR3TkQc4Yk8gxqIHA5Y4I+yZoEoETpY/ytteOuIDBHb8MiWRuhILSBcYjYk+
41PlP3aoOTVgFyzSuXJG5GZpos16IQLwWdO6XGDVC/xBjJJ66dfjNSemhP3VqPVbHbJg2EF5Hs2D
ckAnP+eGNnXWFkV0U9NIYaqKlcy5ZrP7TMoWZglD2PjQMF0qePVVOGcuUbGr/SwaiCYZnSsubySY
XeTQglTR7grfyOvEL4BubCo4faJuAWZb5hVjJC/G2BXmDYk6530hxvEDiM2myaLJ4+Y6Nh39smAJ
f6ZxN71RXieu43aFFw2SIshfOMqlh2aspyc3aBOoHwRquor6GPwaIJw8OC+W/QCdg2VuZ9C94zKG
gLNOnIuJJeX80cTxEKb1Qvw1nYZhdPB/GBHu+Oj6v8+QtIbvjevX+ego5/eeoVaWgthUT4dJdljC
bseXt9gyebKHfXz7HLYdd9KuRJUrQzm3+lTXIr70GWu/91qx+8mbx/pNUUbBcwOpsiHlQIWRdKqq
yt1BP7GAaEfcAifdJoMvs6nUXF+20aIhTxIu7LkbXQWFhnoq+nuYYjrNLjZovYGgzNS3MKp6iBHy
rhNpAe/STwOrJnEhh7iFOVhdhs+Vw6cxhz5JQTL07/w3DcQ6QnSY5+pQAcME32QOO++0CuC8l44d
FOf3QZMIdx+piJdYzGvypim5E6cOVIAzFkZhmXK8NDBck8X7pnCtuusSf/xSKteBvf0UMpaGcRM8
M3ApyjSOxArB1qpmzW4G+EftgVTz4AbgNIO7Y0mMtK5LHOpnGjT9e4LgLjNZAguUjQWIHllczJ2T
wqKgu0wCFgTQJ4ST114pI8pUUQJjBj7LZExJWXP9YByCzv1cMRPspNt08EmOEe63lDhTCP63Smga
O5UyeP4R8hZS+5WCDyDtPpDJ1TBwH9seuhmJQnQSOAVC6kOPRXOBSDcqlYQZvkNHBRwe1hUDYHWJ
30G2KA4fnWqS5CD5qlqgC+jkpdB8ZtOuNVqCCA8E9JLqI/47BUfCefDCvpnymaqlhD1pQderdtRQ
pdi1ckqAuDahjgCOc2an8PQXgBS72XlwnWml8Ct0febwd/3cxJTh+xcE5hH/q5NgO8ZApu1Gzbo7
FC2Tx7Af6qeQKAd1UJnoPWWUX9WS12npTQwbiyMzJSPybqm8Gr9OtHoXFR20SQreO13+7yfsP+C4
MUA2aPQBfYVaJpBL1n20BLR07OYk2NW0fMR0HU1jiyVtlMt3/VggPYRszu4oGYFjqslM7URZDzh0
mgTYbITR73480P9Qpv8LRwZub0foJzCmxxbu8Sp3mkKdcSaAbhnAHL7U/HP37SV/+qdj/SkABYDR
b0ePcHCZcL8B0wh1yz8I1c7xV8CYHDsf8A3zflQZ/2RUe+5vuOiiPYm+C9Jc3Hr/YlTjV+gHo1aP
tgO2ApTzfoVRDZb/q2zrH49uN/SSEoI/2A3qS9NeV0GdRt53SGukQYdzt+pSb7kDyIeg7CqzZX0n
y4Pb7RO1q8N9DEOWAlyitELBN8qGYN83F9HXhqaBe5nQt1Le0+JuTXJRpAG/iNbn2NzU0Tc29lm3
eGiEfpXBgxfcFOXTWFxW5a6MMq/JvPAzqx7j5s4xd5G4kuRa0/s+hkDe/aivG/z/2imuV/ZGz3kM
21gO8oCnMsLulAMziWXN1uEuCvISh5XbfIm6iwJqR8n7kL3pne8NlExMcKcguKETlXbjQfDbtr4P
xkvqHcbiOuz3tHuaQ7gtZUQC43xB1GU1fSZQ71Z9lXoQ/q/N23Z5rPyn1b10mmdv/TQ2l1F1W+iL
driky3U55QrjTJCrvqh5HiY31CvSlb9PoKvfgNEGpsObGVUgBvGDN1Vy4037ml9rcTFXV/50u4z3
i5tq6CdUV+v40ekPXAMYPB58IPwc7JYX0YjU9sMuLC+c+er4X39Yg+dqxrX2SUwQ8Kiv2/a2C+9U
8Cj1Y8FvwUt1wgwiDFW8B0ung9PMuhuwmdMr5VxEYAc3t8I7EJHL6o862y/tI099i//+9/HffO3F
olhZDf/39R/1H38GzfootPbqD/tuYMPyYL6r5e13bTj+6R+E7OPf/P/95Z/SbU+L+P5//utrb4AZ
w2iQYupehjMcfP9tK7j9rAbWMWm+/+Mf/Rnz1P0NV2DsL5CrhigCgv6vmKfeb2BZYGuHmy0uOACm
/qWi4AW/AWMPyDt4+BTms7h+/SnUgd8c3UbpsR2MJikq678S8q+vcSE4qZCCPD7ZUd8Wch3W9apr
Vi/oyqTbhRR3EaQs7qW7OPGZa9wP4PjftZY/PwaitqBF4yQFveX1LY5r4/Z1X3W7qpNoTGGnKy7q
pZtNSpdlfWrHKrj0UYI5zBMUQqrSTM901cH3llbFZ0hmXZhgGbsdEXWC3Qgkv2fPd/JOif5+bGbn
MRg0sPm1Sp5YjdQwmhBmhkzJbm5E9wlObe5TPzHzXYvwoYRJEE0X3wWMoBvldT2S6o1usXtVTlhl
4AdGIA+CNHYXq75II2Sb8NsYY+8bbU34AZKi6n4ZYS+UrrN+LAXRKIINLco1K/OHR2gmkDkNBf99
ETqRabAKZDEwI3Xee0T63wChjsZ0SsL6Qc2ALpTQysUVbQ6CHqpjvj/CMB6JFB/GsD/4o44vee8t
+8Iv1w+UFgz647zHfccdPxWtjKDPAM5L6sLJ6WCWCNe0ZtDVJarW5BuHGnYum+QADZ97UUzeO9pp
8c1n6/Ded3qUSvwSSsYR6ZJsXoUiOy7gYjLOtbykikIuLILI3gfYpnGeLTNsjiokaX8UEn5pN/hv
pwN5zNVO5weX3Tf2+dV+cPz7f+wHSfQbekGIepzkoKq+0FShMXID/OgH3Cn+45j/MwPww99QcUXf
CvAABP+Pf/TndkB/Q7sCP0QWAI40NgyyfTtw0HkELAAFbauLlBAGADkYyfshrDgW8roszxWh8y8V
dv8zPK45r8O/jhzAOOYOwmAoYqm3E13d8qmc1/5MyfF1he7v8a3KXNKuTQwBGLoHZAylA+G1iZtW
PmQ2IHjntqgW+RIc2Bfv9P6P3eulMszrrfPvD7OKjRodPwhidBRidAAgpBDQgaBfv9D4THvhOM7f
e+bf4x+/5Iu6dJRIF9vcQvdHSN2t501B+zi5tUtvgLrv5tyJVorq0yLF221f6FiCe/GBAgWGEYFO
9yNPovmqR9XMZIE21Tki5fE1/+wbHWfyxQfEUBZ0B+OH+6nR0XRFFx9XbAieE+je4bZLbj1zrGlI
XP2WCOKKwFkjsaxGdfHvX9DqGv09pdZNSkStbkK9hHtTlqPMYhLn6PX/LhpfTk0qywk5LjZP56af
SmgZGtL30CB2ypi0Z9rQpxYNEv+XU8DLpR15OGEKcOvLfNX/HoUTO/P9Tg1una49InWKlyHcL4uO
Prg9MNXFaOpfao/+PXnW3sDjmkFUQoX7BqWa71Bn6W9gVN+Y7N9fzomHt8E6QAKHQlZhuOcQo3sP
Mj7soIs12rbz2Iw2BUkmAaHGcD/0zrruwamEjjgVfR9tfHxrNyCQ+YyBccBu0AemzhbUNYNUSoTS
btv8WNsBqRen67VAttMvULCGrG4F2ZJhONeuOTX/VvTr2DUuMogYrVKv3S8l1EfTmQFGfmaCjuP8
JPiPOnUvV37SQwLYkKXIe0i+todJQQVxz6fFYzvJqiDZ+DH+64/xg76IJ2SK+QAi/nDRQQnMRdkR
9eO9YMM0bws1G1Eu+1EW/tzGuSDN+tSopXoDCkXy9O/v+tRcWYE8NXPsTUCC5sA6sD0M9CL/pgyW
Xj43KBOew3OceuNWQFdxKRqUGuNccWiCO+3qvklKaCic6W+eGN7WvegLtriYHJqbSCITdus5+EjX
/pz9+qnhrbMemJo+Agyf5iNsmZ6gkovel3FwYf33V3BqeCueDfO7hS91nAd6bPAO0AhyUg1XkV9r
2f+1nf6DiZg4oUxmzH7itbK7FF7YTWidRet0v+0bWAEdkcXXnjPTPNEVex/FWt8DFCyXMxN0Itey
lR3bZJzCGt2RvOVaFm+jtpUwlpRr4l4NTpVED1Dc8+nltu9iRXW0KB/35zDKhQ8l1Yth9eckrZp2
Oue/cup1W+fyzBZJB6KivNGlCC51S8Y4rU2gzp3Nx2X5k+3PllxbSlhatBPWkywWgUpZCbI79CrW
kV6VQ4Hew1ySpfvA29j/ZLpy6s7M3Kmcx9bt4HMJsuQ6Yd/lMRe42+oiQmbfJEjr4mGqgyHthnod
M1ZR0R4g7FFGOxpMfv84ugN4YJve4FHX/uX2vxTUiWK0IvM2AkHVZ1OUxxE/B9S2oDh/RZNNJwvH
YYaqj0xy311RY1vRMxv2YbGu/EIAJ7C8KXXb/y6cYGovgjVGBQxWFKS7JcB/1R/iBrzDM3FxYiXZ
6m9xV4cCNYYgF1Gh/YyuyXcxz9M50bxTw1tpAFc+9ZYZrVfliCkvB0iDo3QQl9+2vSZr0zCeonFd
l6iTijn+GOIovdMwj9tvG/34pV5cAKRfdmBAR0kectxkMuOhSQltQbXoM6vsRJRRa5+AS80SEjTO
82EBFAssNqXcL7OAgzL0FCoX8lpwAkB3aqWi/CraFW3Ybd/M2j98KP9gESma07hAMUdIolv02ANn
43FhV87WAJgZQ6GpbWTo7ekylruV9uekX06tKisVoEXidui7wxDQlEO+dpCcpkrUZ/agE6Pb2A2I
3FTOjKMhrwl01MmAfl2x9OdcIk+NflwLLxYVbj197LF+zcmxZQhP4+euDM5lracGt9IAjwpo0fNy
zctoGW4NtGWQC0i0/batGxs3WdVmEL5a1twp2gTa3nMDFEAc5JtWpU1q98UIrB6Mw/KhIEE2+ZFO
dQuDjW2jH+fsxcTHHVljIBPw7MNRv9w3kDVsonPyZadm3grl2gVoYSr0msMRhB90AkL+GAbr4d+f
/USGbRMHuiKs1tVzpnxywu+4dsKJPhhQI86HKTrn/n3qG1hZPCwJxw4EvAnALKreJkNf7+EC0Gy7
jtsc8aFDKoS+9pT3QDVeAjoFjYQFTiv/Pj8nnt3uB3hDy0F1qk0OcEVwzXgb3YqZb3v0f5ABJCnA
c/KhM9DXhZepkMA1u5qbc1TZUw9vBS0oP7pxVpR5RMfmqwYQ4RtTFHxbUNk+oKiPOqNn6uEAl5ZJ
P/oTCvFvQhXTXxOr/SuXCawzuPEYEGgjmZESmjVrRPgRsKTuzMI/NTfHn78I2rB2GtCXi3EP3IOX
+tqQVCbJOebkqdGtoPVFHZCijkfMvPNRoY2Rdsl8Dn95anDrjG3EqhxH0z8fPSCSpOFItz66Ha1h
XBjwUMYjEN9NyXF0vX1irAMWloOiONo67mcoLmYmbtDxolCh3BSttnFsBU5ID2A6Rg/Id8kCfihh
3LFtm7eJXc3c8piVGDxZTZvzCP3xqqHnhHlOvFQbsjsPflTwpRn34VBM6eyNJAV7/pwe5anRrWy5
rQTpet81e8BU4fVWse+mXr2Ns27FqV4VdDoqEJ7bpoIWWxB+dEZNNg5+/EYv4tQtIK22VM6wj6Tb
7fTMPgOnqDcOboWp1MlcIxM2+5omVUprxgF9Jeesa09NOnn96BGwkSVzEjx6YrxbjfbIfRGV/Ixc
2qnRrTidDaSMwKgx+eqpHr3XDmjwnTM48TmB6FMfYIUqkXPSAic35kvQdip1fBHmAsI3XzfFqm2u
Bj0wmJSh4ZuXheZXSa29HTzTlm03LBubblQhQPYJTT4k/ievJg868B+2Pbh1qs56gafN4gw5q5w7
bI8fFxJtrBUSK04TYD8jr4uGvJ6qeGeq8Anmm+dcyU+80KPZyctQ6hrtqCQ2JnfYwDJeRzcRkedY
HKcGP/78RZyifTsJPcfOvuPzN7Z4zwT2dNsm3IrSmEG2BOf1kmNYPaQr8IrAKwDavO1aRqw4heWW
qRooNuYQ6HM/BAP2Abj1Qdd12+NbgWokJy4vepO3vVp3/Rx9qRhAX9sGt4K0iJmMRqZMHi4wwmtb
gUdvznVeT7xTm9OQdDRgwmmHHIrYyW2sS+8W7gziedOj20J3ZCCDGhTDcqyA3fTb6UMUs22v1Oba
rEF/NDxsTA5JLj/14vkjl/H9tue2YjQ4KiAwH2M7tX4KzHIbBvqM2OmpCbcitJ+KApD6cti7BfDQ
Tl1A8dbdWB+wyfKeJwQs24izBwLqDSTKPsI6kW/LjX5Ad19Ev1MhT1c95oRX3UNf9gc4cG3byX9o
ALwYOhDT4s8o4O/7FaC+iVwH4bYT9EcN9cXIcGIfaC9wt6NteRP3M/BTxbY2648i9IuhGR9muJDj
oUX7bh1NVkfvNy0+1yof86RWYm3wEoOq+aLm5CFe6bZ9ymYzGgnkGKDnQ77o2ntal4HktfH1btuD
W6em3wGKX0MdMdcOoASkay6SIvmwbWwrIht40sHbxYXDHkN267j0M6wTNh5stg41FraUHE4OecUo
cGw6cHYg4Z5zFj8R8bYHNgz9oiEIYQ4o6aOC/huq2NvmxDo0K6gkBLJahtzEAHNM8G9IPUmftg1u
nZgT+l0Q3Sr03qvExcTR25d+PWxcKdZ5qYxxG4dj8JiH974RXyGaoDbOinVcAkq2uDIGlUG1/n2I
sWczbhsbsPbXGRAYEcCtzh7KxhDyuTFxWcOWYz6nf/TzhQJU3OvRKx2MHPksFkq40nR163ecnpNc
PzW2FZtzYoKpSRD5s78MdeYGBe13BBkQ27S1ALj3+uHF1AYFejVDXgbiszONz2g+vNuyFAEYfD00
1OddIDMxL8aU4U4ayOQDJRxtyiM8W5pAVSOcPBMogZbzfG9692oe5bYI9Ww6C2CvkFiBhGceN/4t
B+BwD2ExsnHGrQg1pQI20oxD7gr+EDg8q1W1KUmBSuzrGVeh0y0ltFBzAr5ONrVgF3hB/fu212kF
6A8iUdwOGmgG+rHU8xWLwsdNQ9vAqlkNRRMTR+ULlANT3kfy0LX1NhgGdHFez0ofTl0yAiuUo4W0
7uBecxf5+hzG4ESA2jQUA0x1U3mTyntgbThki5Rz7cB7++22mbHCc3J87IqBwRsdl28aGdys4y/b
hrbCc8DBUwna67yh5dtZiEvIT25bhzaQaizihtY8UPk6ymo/TiXZObz7uu25reOTrUGh1dzoPKlE
1gTLXRufSzuPX/2fCAhIOrxeKZODevAojmp17RiaVEW0vpVUgOxbE3NOK/DUirGCNGy6uWv6UOWc
+Z94FTw7onnaNjVWiM5APHIaFQrxP+qLUUNMzBuDba06qGq8np2SVCFTPsGDB95zC2tFEK/F+01P
bjtkVrMUIAtWOg8JC6b96pslgL8yr5rdtg+wDtIAQhKxiTmWJOiW4DM/waj4DAr6xAu1YVKchRIX
ZgxdLMkDvDbfQPFxUxvqH7qiHAY6rRwXlcMemeROTIYHr5zO6aKdevDjz19chUg0uiEMlvHgLlhl
i5K5H2xEp0GJ4vXg7Vw4w6wrlXcj9Egg93uQoEGn296mFaiDCowJEkw5tsfrcSHXPJyftg1thSeE
eLmpZanyqICndrQu14li2/pmoHK+npQEq8SdSaNyrx/vfU/eKHfY9tw2ekkxdCfo5Mhc0/iZeeqB
N3LTJc6zkUvFHLRNKWqVU8xMmgCEnsqlPWeseGIV2mgk6BRIp+4Tib5NBdIyaUD2TraloLYiKUR4
q6ULXWihM1ikpNCkGPfGdejGibGO0LpOgEqrYeLug3yUQfqTvuXMXTe+0eOEvQhP2J3TAlg7KEMl
imQeWF44Sbd1zyEp8Xpw43RxH849lksPu5AGe+0C/ZY0TsZmUw0H/h+vPwFYYBfKDB3mvqymKOtQ
PMuLIpDb+gjwan49PrQlTKxa+JXGjm5kNk6i/d0k0bTx0kitWPVa4gYQdBG5qhYYOpa0TjFD4bZb
gA04iiJoC7ijK3LDKdSiKUDsEJfZuD/aOt8DBwJP+53I4SdXwulyJc3nZpm7ctv+a7sPzUxRcPkw
N31V9yBEt+9m7m0782y8ESf91DqwiM1VF4sL6Lvqw8T76mLT9m7jjUZ/9BcBefK8LsL12e2L8gIE
ePFrGrn/AUaAPP96UfrYJ0Oy4LUmXSH1ITJQKUzDoqdy48xbcYtmXNN3YsTM+3q6VCp+V0m+rTYP
7t/rp4+algBjrEQeBcMjK/XD1AyP2+bditayWCa4dpcyj7rkU9dDRaOCsPXGSbFCVaJkHjumFbmv
6vgTXC7nC9O047YlYwONBteZl9UP+xyRmqQQXpSpszjRftPE2EgjtUBPVHCMHo6LgSiNuGq6cyim
H3nFTy40gZX1SjYDXheTHmJ/sOdL0S2usdlEDIJGZZuUzUULicdH02p+6WvfofkAL9TwCRS3SN5D
Q1GrxyRq6UWDvmR/UTcdtKcizlCML2cZu1O6BrVU76D44ZjMhf9Z87mvKmiPUCSWZOeFqLXvI2Fm
A88kVMkyii71fAnB97jOSTSDS1309bRknotqwgcHyN7l4Pm1jnZ+NGNMSEtB2qmUCTjMLierObSE
zOtOj63ffZqjICjuB4h91l+0F0qZw94A0oZqxvfdiWEN97U7hnHWQf6ryShIx+ai9PoSsgZxB16Y
K1fySOJkSkdC1aVgWq252yfxcphaPkJxRQVluB+hF4QSNq/GICu5aHvks0myZLFiMGtte6a8ay1L
raGsOETu9YrZnjLoqI6X6+q0dwp6P8EucMcRWlOFKtZH7kGSbFsWYqO92jmAypPx+5yGFRwQWwea
OX6yLbRspBdsXRYkkhwCZbT9XgTNYxGxjc9t7ZUjOjEzJ3ju0BS5TvgVBK62FQdtheJwBDLFQwUp
B8F3TgsnadKEe+ccio8P+LOosrZJ5ZY+lHg9AYcdeFrMjfyd1upp23Zg7ZM16K1jF7l9bhYj7sAG
Yxe9P7QbtzJro6woc01HqM5L1QQQJklqIP/N8HHTs9sYL9WW4ziKsc+buDTvVSxXFPM7qPxsGz5+
fTrJjg2giSR9nqConIakvqnWchvTzLNBXjDbwWEeix5GvKJod7071fksXbbxlmPbkngd81bHx4qk
ZRvOe6I7s8J9N2x+TUz3r8zDFskeIC9VONXQ52hU/T6J4Cp09DZGB7R7Xs+8MJMa5QJDswriDUE6
6GjmmZ/UZFtp2beSmjGUqz8aCLhwmaxxGvUSrqGodpBtWAwIQb7+ApPouOfOJRIESAOnBqIbe8bY
xgThKHr08qImoqmoYRXQoxoxqAyIMpoJZ3LzbcveitnJBVU6ZF0PVi3nV9QfwyGlUtFt+H74D71+
el13JYBMPbbhzkRXVee7n3CnXbaVgm20VzS3cm018lWUsubLIihMHsERd7dpbmznWeJzk7Dj6VSz
tsz0JMvUDO05r9UT+7wN+fKUN5sZ9+TcWTr/ewW0+fe1Ne025Kdng75C4nd1VTciD2k0OpdN0nmQ
8J2m8Aw46wSvDor8r98suK1FQXnc5Sv3fPUkmqOCVRF1BOp5uneeQDi7g9sjr3fI4pokKxNcRg+Q
lgn7jW/fCmyQgqlrauSf0yKrOHPaGgIUbdUJvu0abQPEqOuvuLMcd6Zi8IrrlpXgnS0STqrZthVm
xfbqGgV6LYF0re+xJp2nGtKRdROMGxMs2/6I6rVVHcEHLIYAtryaZ6D3v256eBslxod2GRKzdrlQ
HXS9S//3dQg3PrgNEislNMV1E7U5ctsDJ80VIXpbCcDGiLWO45YTFETyIRh11jgBWg3T+nbbpNDX
UTFUXEEjcezywqh4b2A/mcLlauNR6VklwSmCaFeHN5pDMtf50taT/1U5OG62PbsV0boOuj7ovDZH
rnUXjes1l+W2LoaNEytn9Bmp6rtcz6S68riKUwiQTdsOMRsqNjWUxWPjtzm8bfoyreNYXlWR6apt
YWoDxoJk7n3auW0ehV2dySS+aAJv2ZZ42pAxJbqyLBLW5UlQTTdatQH0cevx4d/f6XFl/OQ2YePG
kqmB/6OH852vgUTK7+oy2XPX66HDh1tdty3HsjFk8UKLmPpln7vGH0RahUN9DC036bedxa5Va2gd
pqGozLA2Q/JoBvdt6RXblr1tawMliyF2FZ4d1bVwxxRK+avxfs0u+K/M2YaRdViMUK2dqz18yoq3
4wKj264Kt7GZPBtGxuFia1wIrx334PhBtH6YD7Bb3jjp1gErUF1wC4gVoxmOqkQv4wcHxgfb1r1r
Zc1mGWAqtzAOhAAknDKQD+XHlSf9uHF862yFIE1RiEHxfFXRF9SObtuoev73oDpuiD8LKitpDkYX
3WowBEFa7YsacsBm/D75cpv0hmsDyhiub3AkPk67iAsUHCF919LQbFrucJV8fUL1pDYz1IZ5XpQV
yk6wmEghqbLthIJU6+vRE7pGS6hRf/OmwVt2HQMeIau7rh43FV+g1vj6A+JxKgQyW557FT068Lgu
VFDj4u2WNwsb7NejL5ShwjVJByaw5dxf1dDivyNEhObM0/+4MP9z6UDt8vUHwO6KzJQaLB1qwvaN
9LzOXLBmlOqAi5ghBzgAUL2TIZ/7G2fBreBGRLVsPxJcnA+GkvUygiJ9mCZrYaCusDhN86btwplk
rZQLy9ayKtYvfbEwc+gEztzMhPX81W+D4HoU9XC1sAqCqQVEDJMVGhhQg21ZsD5VHvgtcBmETsVT
x2KhYaYYBSt+q6ascoH8vKtF5aw7/G3Nbn1S9OOmRNK1AXHANUpyJCTvy8Kr78akSW4II1Bw3PZO
rY2md5qwR3W0ycnsfqdEPiReeb9taGuPwV0Tvj50anJ/Bc6Wk+CS9PqckMZxRf9sqVi7jDFOW656
bnIJY3T/Umk4se6SBaiH3YQbQnlJE8qrTdU1OJW8XpeehKVRMIZN7giHQs594odV8PLdpnmyQXLw
SzC4I/pNPvZBtXOK9Xmoybl5OsbmT+bJBsl5bslMo0yTU27YI1DVwZu4KufPc+05Zyqbpz7C2nTc
IolKmDw0ez37Dd1Vg1SSpaNCsf2STWC0nblUn3jlsbX9AJ5QmpHCQqRkQ9McTDh7QIc5fM/aFba/
QHRvqyq5NoiurFA7KRTHpHXEAdCNPmMj2niA2QZiDgRHUAjomtxDO27wp8Pge2c26FNvwgrmCCrv
8QoO7q4pZTRcJlyHBzhpoO9Py5G7m9AFsO55HQ0hxqaMRbDsOgoJgutefkigd79tQ7JddfWSSMYW
VedRFA4HYK7jtKi8bZcV1wbSjQylSN94Vc6CODiIcWnhLs823eNgDvd6YlwqPM4jXuy8kV25hZ8G
Pd0250fl+Zd1TugQcw2TlmK3rsG+SOShZSTftP3YGLoFqmtMJ02xaxi5jkLnWtJtVTzo0r5+asAK
oWpNWbET9SSvaq2H3An9x23PbSULBbw6xsV3sNi9Uu+FUEG6JDw4bBvdyu7dpFFF6Dosj5gW10C9
PsNCY5s4rBtZcVrSqHRGYljOF8IPBtLRF67k26CoMF96PevOMqOf0iqWM7jl7EQV3ziR0vtt82Kd
u3PtQifb75Pd0AZsPhAyvROqabYVFV0bSlf1ySB50CXwWJd3De/zWvXbDnEbSrdU81y28EuDhKhh
aWc6N1t5eGbn/fmlx7WRdCPQ+SsYfggiPfYpUGOZoFAU3jTnNpRuhUiPHgfBwFpql6wrRS/TQnXJ
NkCaS60wTdoFnIsmTEC06leSxrxQ1zBCYdt4kHDOeL0gDe2KLpJ+smunFT3bB6AAzszMD5rmT9Ib
G0sX0NWDOFVZ5d4Ch6drl7UhCEYlhEOfoJTU5yxM4AwVybEN9xTVtSmTQxOOkOMUdDlIk7jwmxNe
ST63UUjGvIh9Fm2qwLs2Cm92pAfdjeF4XVJDecngXm/2lW70Of+zU4vOCvSOsYHGXgVzHlVRbFBL
bbqsgte1v+3uYePw1NCYdSyE2Zu+Evs2hu+wSH7NUPU/tR/olb5eFUjZQl/4sEfyjrpfUyjB1A6i
TUrK/4+zL1uOXMeu/RVHv9OXBAgQcLj9QDJTmZqrpFINL4waOYIEQZAg8PV3ZbfvtUvuc9qhOBUn
okoSxcwkgL3XXkP8moWnsy1dKouLbyu8m4dLrPU0kLdx/OAs+futp80KNfw6rgdkyuuC9kmXA5H4
9qbV/pqEN/VCxDFFKB8SBxSSlSIIuPY0ftu59pqEV4NrGqcRReQfmDVIFDH1/ZBR+/K2e3+10lOn
NU34bA+RxNQj7UN9aD174xvz6khujUsmDGLtAR6V5HFUe/+NxyF7Wxn0moAXGLKm7Loth3HkQwHn
ajjCpNXbXE9i9mqpDsgiC1Sw5dBmuzmyysJfPOrfNmNH7urvzyN1yF4bkOhwoE41YFzZZ8ir93+y
x/7BLvOag7e6GZZZyE87+CwJeR/3psj6N9Yqryl4rF95hDTA5RAU7Fqc9b9i07xNS4gz7Pe3JQpa
zdVA10MN9UwpERFXYD9+2/A+fs39CpBBVO2GwirT5Nui6JNqyNvk1UhE+f3OGwVIedLpemhjE+e7
JtWhqkCj+/NVernKPzg001erdEj6mfQTFUdeDWx7bFbVqqPnZDDH1Gicgn/+a/7owXm1XquNVmnS
4UUwIqJyI6xG9ub6NiZYnJLf3yLdIFXccly9rse2FKCBFXLyP95266+Wa99hOwCf0Rz0rn3Rqrkr
F1W9acSKaInf71zqNEYQDDOHrV+3o2oEyWFgHN528r1mgnmFEMJgnDnYJgzHZOk/hKRjb/tIX7t9
hUalYQLWc9CiyQo17B1S0MzbaP/Icf39jRkzn9lMVPoQqcgUXdBjTrV/m3NT/JoGVqXpYJKO60Nr
56YITA2FgE1++aYn5jUHbE08IGdTi2PXjQEZX3p/6WIk5rzt6q9WbEWdS1aQlQ/MJNCjXAoOTZJ/
hhH+wUJ9zQFLkwRwtZfymEaAzrfo+zSMz2+78VertEcme4X8DEQ2LbQa8i2AnWibffn0tsu/WqfJ
MNEpxEYemVYjCLjdzhvEpg2jeNtapa/Wql7Eiipey6NckAAryfUQv7ESe03+ghHXbD3BpVWK4+/C
hxjfRkhE6t/vCwlhEG3VZLM8hov1Ue+StEgb4d5WELxmfnXx0Njgp7SEC9cJ6VqPaIff9py/pn2h
skGZpFRactAfujG6Tcf23Zself9B+YKNUGPomJaEryq5SvUA3XXj1Prhbdd/tURHnczdsE7ZMZ0S
hJeFdEmvL1K9f+YneNkE/8GhTV6dpm3U61S4ih+VjpaTrbZN3S9ZXNeHS8BXda5VcM2dDdX/orn+
W3n6j37pq+WbeVKNG7JN0bbubtyLZGgHog99j1U3HJtq74d8nhTiavKRzjjb986bMTtPg+aNOqKx
7pAfNoR+8+em8lH1lVIH2t0Yg9La57TzwbkcRY6eb3ueCH23LUgg4+c9SrO5z00YaqRix1S2yGw2
NtMohCaOjy5ncp7qr9o0ak3ytM9adaahh91z6dHQI4rbz5szRe9ptz/BQs5tSNHtEfEDm2/f7ohG
TOQacUQ8e1jD96dE9xzW9wqYpVU5dAXDihtcsmn8oIlCI9NlnfiltMI/m3VOt5KD7ktzhIdvfbFt
jrRXwa9In0WNTJfx6wTQNlvz3SRx4hDgy+vm89giC/i7qlcE/UDIGSajcrh9df7ThaR30kEhCXyE
adRSONcuSV9mEE5Wh4CRDTlEpNqXohJ40mSxceeZKskWWHyTiI3LY8vWoKALmyd/QkrAWGRcb/yu
i9dWlHFLHS2ajM+owoQSpVAwwM33uebzCP4mgvfq0kr0+1kBhGSvJ9zZPJosF8gehG5ka6+qNEPZ
iL0EGXfX+LSmps2NQGWXyyQaVLmqkXyZreKl82HPvq9t8PSozcT6+2AQpPvSzCTL7qmtKL0NVSPW
uhwCNCrpUbo1gSNC4NmK3Emkd+Dz0m2rcXN1HGS9HmO4GqMaU/EU+pPndHffZqHaqS6mDWDwOYMC
ST4newYzwmIYUySJ1SK62EAO6zC6CCqWANIWHHSydVsPHp/lNJ0JA5BGzrwfRZP3HDl4vG/GYuK7
UwZoio+W7VJZIkc0Xpf+4Az2qHs+1Wv3vO+kHpEEUY8TOW8s0LSY6iYlcIlt/FCir2nEZ2HpON3I
PaDxa1i87iZ32l4S16VgGUEFZS2ltEAKHO3eJb0w/AiDlX6/GYlLgGrHFt5qAWNmu9XQbsV+4RZM
Tg6TtXhYvxFkSfuj2bJUP2VMJaJsqoV139D7iAGLRqXTVi4dm5b7fo1r/gx61qyOnc8gE5JTPLHr
wCLS3yaN68OPdhwmJD2nCEZN72cs2uYw6saTs1ZJNyP/WomYYHvra87yTKVSIw3c9sm3tKsq4fOq
lqq+cm7b2HVs2nT61DnuWQHP+xhq9NohxRbWzowP3yvr6r5GbnsvvjHKZ/0R6vKAcMW2xdkFncfk
78DqWwR+eIrS71NntnBWRHv/3Ic4SQrdYCV971I85qe6J+Heyhhxs2QW3YMwa8YPsWh1835GSnd4
dBB4kAiTaPgGiPLiRMzPi7Pj+KvH5Ka56fhM/dU0dUN1NROZmJt1lhkpupSm5LPgJJU/EtdX95CQ
R9cYI4XvkLaovHMMQbQwCIrKvQ3CXSNDYgsnmAfRT4NsU1nqAUrHd5lvhvE+qas2ObupXf0hmptu
P0mPBParDFn38ceYV331vpllrQvtbQRPxC6WC0Q0ii/b9RYWZu6WONj4TDXXSKweRDU9rExmzTFu
+ikr7d5t2DsdE6Y5gj+dmDukefPvAzwBxqICZOgemj022EqaaXcHjkRrU5cxplUbsnJhcHys6lVD
XhNlW/3ciEWmZ6W15rmtIsO/NY3sdFGPS2+7XIxJFSPoKKU7YpDVYkvrSByVdhlJko9DcPoztRJ3
ULK4TmBnuOMu2qheTN7t0TIexoslTw5Du9Dfzw7CtAPTxn0hsXcc8Wo1Yl4LREHwO5RL9c8KSzgr
OuRyq4Irx6aPfqaMweBIKVie5bQPoT07C5Xss0c+nanyZrbZjv0+aId0987imHaIH+635XufWFu/
35ogb5DDYXAq9LCske8HXOryaWq7mgOTHOPOw+iIYjkEoCO7GmQi+8O21XTwyP22Ity4fakBXezI
spKnuPIoFCFna5rzgqi1KA+mbaMnznoEaDYpX6NyibdElggfDt2LiQPtTpsNTl6taoqqcnak8rcU
iTmPcbJ07RPgI+L7vB0GK4+wjq/ttezRxtx74GLimPYtDj1bVWwG2Ttt9ltVxwj8noJJbJFqk0UQ
L5ilah0kdGFJ3tu4V1BkjKm1j+2OKdVpwty4u59gd9fO+eZTpOjAXDyfnZHJOaFysQ9smaPxK2l3
MdzygS540MZGDc0POoiAx0HBt205TLVotyNe2d4dmOrT5QPvt6a6Xmokr56hpOXD3WoIUr4O2JMG
XiKciVY/A/ySYWy+NB07LVNb1yA4Q4aFB0XATOm66azXJ90pCuIwAZE4Piwa0Yf5Zv1InsZIiutN
DfJFkB6AL2zSWfWcJs0Q/QLV/ulCej3BSoX4o/UmewL9c/81LXPsyiTCAVhs3dj/0hDXvCjIMNiJ
Y3tO8k3OvT8lbvzYm7QrYYfcvkdXA4+kEEcIJBxMUFkhd4JHX8UIbLjf9L4VekGx9tgTjA2PtY1I
6bq2JHD1fMezcXN3QyA+Ldu2W9iTkrOIjs0U6aLZJ4JAahvjMVBuKOKVheWL6ZAM+110MFIpLHrB
u85C9/nYpHBTLEFzqm4c/uEu1ENdtqidgC2Qnu5llxr/qTemtoWCtM3fwhKQfm2M2fO043eN6uPz
tiwRvYLOVtPzDAbWSWYifQqJghlMI7Hqn+MEazGXJNrwPAysIATnfiy7diyx6yzzfYhWcdiEHIs1
rm51F6kP8OzdHrIVW3zJBkXLdp6+h7iZc6+q9guyVbrb1Hm4nbsFI5FTz41PUXHYffJlbBi1H+ek
hnwUhVZgsC+0cByEV1+P5yCfXJQ+E2TFkLJ1Ohm/i41iv4+g3bvR3QLKegfScH0jqd23X+DX2DaX
mLKGMo7Ixm5EZsP+IxuVO9abBXU5b2DQ/yBmy5ti3qNGv2sGbIZf6KSq3CyRpk2her/CUaWqU8SX
9ybT9XUgiTUlOEd2vXILV3dOoRj8NdrskdqgknLsklrhrWogqR9kNFePROtqP4IYOY7vwVmz3RPM
E/htE7fVdqVm7/19BvcGXZodg/lzCqucLVcIKSY53ee5+bSOpo6/tA3dHjpK5kdtTGhyBwv2ZcMQ
Iuz8+5S0c/JkEcgYfaIYhUUfU46dFLZN1jKoaNOBM19krdlIUWsk0F43bTDFPK8Z8G6+rlWRBbYd
hV277grNSdB3DpyYR4nDNjP55hSoVjW7J1KNhc+QmGgq0PKwf6/IEF8r0I+btSAmZIedy/bsVVtU
bvysEF+WZ3vrzg48um4aP4KN5wtPp7QgTdpzmJs4xCWYSQ44viDoEl0Vw6Rt9WU9pBqV/aKRO7jJ
5LYdbeTLxjTxiTnwb32FoWg6cntIoPsthsHMeUsZjCMMHz+g6v3Ce/awJghmSCyWaOovTGxFdtSf
/FPdyruNymKaE6yMJImvmn7YxiJ0HaZHUZw+JcrNZ0yCepMn3UCv+lTLYoXE9XGJB3Edddloirie
7tFn2O2KDBnjGz6zWM33upkbyNcTWMEetewQzEyVdhHOCjgs3Ehe07KbZrsfWdKm20MyxgaGzhjc
y+dUjK45bgOilx5n0tBPYkFsULmkFbAl0UaW3/tRV9kxNp0jDxho0vH9Ynl4YOkwJFd6mKZoz5cL
fDGm2HGhuAAHUlxtiUZvEpDqfVNhy9R7IdK0fvRgVkXFzrF63y/BzRDcDzQhroBNZtUXmUxa/dAv
wDDx5tXDfKAeuu3hCAlkchAVHcfSxBXRRdI2Q3KXrvqSFMyXS3EtQN1t6kKKjZFSrXOcrLgINOOj
stmhEwOsufKgII191lBQ0pd64dOtGVeU9UVTd1GRdLAexKMr9i3PHMcmQVZ4a5xq7jSKymyP0QvW
FpNc+AQYh4wlmkb23OJm4nfrhIVZEMbnsvfNOl71O86Tzyw2bjuSrB8SZOAYmOslaUtF6bOh+S43
VucLTcJxFev+aRyrhqDlYVW33K9g62HHMyjp22vaaofZf+UfhL8E7wYT6M0iRB8fBJKTdpRvKHVL
E1LKXtywRfW55yOzz+tQJdv70axJgdncTL74oXJbwfY2KnXffJD7uuabjn76HiquCZOe3Oxdc2qs
hrFLCl0/ij1ahGClzjM05DNov/2TNTE5kZ64q31a5cGpjN70VMqPAwqqYvfdN8S584cEkNZjkxBe
I6bAPjG3XU8TToZr4Wr/I9Fd8jKPTDQn0jaQF4RuCfJujoh5jB38h2F/z+7gHLrmgnu4qKxxuELZ
Mr/UgJzM4xZpEMztnhVrBMpFFbEXIcYl95O4wxgSHgPI3KUmX+L6BlvcdvZGkA/Y3etDTzre50rt
FtwbhJ0Q5qKidkiAKHssHbw/q8OeUbWnds3qAx4MBIbx2l8HLn4IUdt3KUnTax73eODoYIo25u8G
ZtSHJAz7g+C6e1fHegGRah36fs73uJVuyWv0b/7oEb7oT3wj9QtPdn1tOy9k2Y0zL1RYw34cTceu
PQi56QcXieypHhxF0ACxYxadKkS3uyGvsFYEjB98E/9obeXtB8Y49/nWql2AnJxszpftxeHiPPg9
wAhImMRrZEXP84KnbG/p1JU135LoektS+AtAKO3ia9Mklbxfon2xxw3OFfFL4APhhfTpZm/WVLP6
C3oxNSM0g0TkpFvdprfdvg2IL67HDVtroo14oeug44eZrlQfYDziR5hsLByh8NEmh88RViZC2Jhv
WVs64aY19wDOq4O0a9YWZkDV7fKKRhQB8J75tf2+C0bn222ftvANMWsOBX5jBcPpPWAhM513kMB1
B/hCVeTKiKHt3u0J0KzDNKZUHW2Gja9Ej15n5/lCKD3MmSL0ATKxjt2AEU6TMpE7k+cEQsD9V4tT
VD2sixU6Lryst+Z6mRca8xwWOQL1X+jI4N8B7MkIcB2QkMPNsgwLdqJmzFBDaYWl/9QDfnGfe9bL
czph6EsX5bLPyUL76IsCZQDAzz4xZIhirNIUeDpQ+efVuvVIgDHrXm6qNuIjh0uFfRGuicWnZZkl
6UqWzRGKlWpk0fbEXej2Oo8IySiqnMqoQlZ0IPdLELv/lVadHH6YFvrMg+gQxPneD80uYaHBJvOI
1HLW74dxg1/xlWwjMj1yrE/swTE1lwIB8UgZ4O9mhFD/1NG4cSfaN32syjSY3Uz5wDmvEWwwoaNG
+9LNhUeRisIadY917zqLEtFdyb7uzcuwRNN2nLrIyvOyyJXhEwvSmXImw7596SWDuo43vVy+WNfP
21HXsYoK2a/JTTvXFS9mUDvsre+6tMZHkrWQty6YGxVGbzM6rJnDIOllDakUkPzP1e1Uk/nKVbt4
P1Pi7ZJbFoJ+8MMw5AZptzlkjvVKkZgnuunonUD5ItCxuFMX7/xAeEijvJFrli/WoYjO7Wrd8i5L
XNb82pDYIw6hj+Om5A6eXlNeL4hOOQWu2DeP/Me2y+kUyeoaKeMpT4tlCF2EDsvH0dUe8BhfZYQl
2bXF8dJ9laFtSj/C/eRhIos5tNEcVlAFoio6o2OjtogBj2NrFFgtBVzD6Ae6WdAqN9fU+iybyxmF
t8wmMC2eprbAQajVC8NkKj52TTPaUkesdYdthz4HWEYE2WjImqS9F52LgQO1vr+HvGE9D1XLx3xl
1Xo9xcDv7iSpLTmj6B6+iK6Z3P3Yu+Xaztk4NKXwfi8Yw+4BhLGuvsDNBR1JrbCltp3p76yNJRQS
sNdx5yETTaGDR9wORE3xqc0MHe5mS5fhzlTrcrNqPXVfidlFf5hEb56BpdCDiihKMdwPF2cfstQU
w566FwaPnZ+G8DjOG7jKtHiSUe3kg8vUkSJMfS1mNKxTITCv35D4KHYMLbB5LqhJzV4MK4CQAt5R
ci8g5PJ1njR4gmffk6HQ4H+BeQ7bHHI3ydECNbRRkOo6cxtrPu1um8NtSHHifYB7zURuFW/Xdiks
3XR7Mwmww+AMuO9lzDvscdWWPhAkc5bblO0d7BAqJFCPqCyyd0lDgclUC5r9nCPR8Tp0VbSDNTsP
oewxSUepUFlo475XIxJnzqQHjphXsJwQPycLbA3nGboXJE7uMYgUwWKPu4uEnOwTZm7E3Dq4GaD4
dUhCvU9XmEwVQhjtHhRGot/SgPb2y1gz23xsphqSud5qPYANqNJnRSRaHIQQoxPokZQCIAiJkNgA
N/2xaQF9AGhejv2y+iTHRrFXbR4ASLOyz3jTDDfeZUBPcqjMki9m0SMtJuAr24PXdXDvYj1H2SdX
zeP6sG6tbK9FI9HXHNRa9e15q5s9abDpEvardyhsv/S+dmo7BKnhld1Pc/iA8YECBW4DzqT2fMc5
b057tzgsbzK/ENrQIyY9yQ0sFnCaCAaj83x0fM0+YD244SAb26BzEcm43zqxjv1npwDJ5Ghk1/Qu
iQgff+pOyr7sp8qQ54gEtd37WHTbfTUh5+2dAK5K/oYmrfd6oXT8xcZFZqc9qYe4SFPYZd/iNKtx
Ytc7I66seLYLXSApC+TfIiSgwDxt8DaKrzl8muIbBtuc4RoV064R3Bfv453UQFlzrqmD27luzM+Y
0ba5J6EawSqq4n48wXY+Io9QPWZ8KpDhFBymN6PXR6QvOnMET02rAjMRtn4bnVoixBsGK87RABzk
UzyoGV0ER/lYJkbqDg0Milp1vwL96wuoI+yy5nBSScgN2IgMpTuz0XiKkAXbfBt1L3e8Kl7ZK1e3
wpWGad0fBkrFXBLkydg+n43yzRHV1IC2IIV5GqiTwyXcC1lnU9k1rdyvKwvmewGVRy1ZCR+FeIEr
eqUwjcYgc6qv+bbTUAAT0+kJ++SEWfuMcywHipr0OeSeoStnNa7DMd3XZP6ZtawfItRJSWop0mph
QfJL92qAGqvHfMsuxaZwJqZFNBh5xYkmfj/3iaDiZTXIYbm9PHO7xgtv0y4tumSn0wPL2mH/GOHV
SBwN6Pim9XjxokaRv4mwpffrpT+5qaKp33HQgO0Keyhf1fWDV8mCwsys8E/YMFgC2JQVmJQwZ/N4
UXL83nps2WDm+UzFP43dovm4wj8WxSGWOQAAZM1M5nqR0yoeWNNtNY5F0YUffYNZwpeuc1N/TOt0
jNAMz5qOSFLmpn2XorTB0UBklrKjxtY+/2x0ypzILSzY/b3L0lU8JwDWWoS3AL233yTMWPsXHa1T
9DjVGNe822Q3L/Ab8GIgRbbNcCWG6E2b4dwoTK3wkKSaHk2GIo8fkIK4zjfQ79XMFQEToEnBY81k
bVbGjFtx4zTmQLeoJAS/7dc0XZ7GoevNdVZTN52jFbHqX2gco0fn484hyZlUtOZDRlx0O8XwlnoX
rcvafooCUgULiSpgPPhVCXPfLhYyFcXibHsOAwiJhYgXjGhaOowwiDF1ZL8LvujqmQIgKsiIdIJu
C9dRQPi2KSlcCYez0zX1OWqNLhRJttv15KdR0pMBRu6uhp6H+CVpLGPXbY85XqFjhfH9AWrg2KDB
GwHTA7xfdhYdZ0PIWlCuuijHmrvjerngUSODucUxTkCMno9tlGBaw0cMaHw+ICBN5H7eNStNk7H0
ZPdVhpNO9ygeYchG3CrzntZIOkMHlnS3LDHL8sIWeKL/zOp0VbcxkO3sOLBmlU/OYbBSDjUwPmgL
QSd7bMdx4DdVPYz9kxN4Y248Ef1yHa8IxAFaAX458sh9YI/dmqn6eu+M7D+gqAWUBNiQ+3YGrCAU
8OYUDmttXKxYzDoq4NzBvS4xxcuEPPYg810MiLPP8B+Ml6SQEvaV6qAwyFnWc6acwRtrs06bx93g
TcPEE08CIslJJv0TxdsOaZRkTR8+YPYBdGvDSj7KELJbhq4ruiFRBRgx5zG858hlCCfIVdxxrq/6
LpvZbRgm6KYT4if72bWrBH7XrzD+OFrETPsmTxyAWEwoCShT8byIDRZ3Ri1f1JYK8jjBNGEhx4tR
a4L+bWeIZhcmyK0rpHKuL70ylzw4u/B7Zqp0PKfQ4brTPOqVlvXm9XhLFrjM5HvVx8k5DZrR22hJ
kuiI2aJty0HUEsW1nhcNeIyqln7dM6S/31Sh7vb3QJVTC7i8qUz4QUdG62+6n+LhHFNIFM9x6/x8
B7W/sc8DrKSbD9PI0v02SaPF//Iz6/Rtu60qO4SVCQAgEjPqHIO6FTORFr52vJpterfGanGF9Qj8
PBvcQleugZC+AKedY9adphda7CaOEozk+2FDou+H2PX1cmdsSMbrDHF1qAgAe1fQKEjrkei+ZGn3
DchJBPiJiUgvgAhRghXLiOdcHTBM6oE2YAu9NDPuUonIyGy08FGUGCwTMRvIHDS7vHdSo1evcyC3
8mHJtiGCTUCbtT/Wy8n4I1sBtkEDzurzPEkUITF2uuGJGkPsWqQ14HuTr0MKIwZHke+UAQ+NS0pY
BFYMrefqnjSZdUfsn7Aw3Iax3X7abtf77RQyxT6iCuDpnndzt157AJL7R5EpvT3guK7paUGdkit4
1Mw5MnzqvRwpAHoctpg7PqIqltn10kAgcI/RhoJOHakFAf373KM1Z8ibTJn9uq7RLHLogYgDpql7
oBZmbt6D3ZDU5bYhS/l9B0IiDkREY8ByUW6iki+ZjiUI4mOMMRRgrsrMk81byPTSfBIY/9MCI2uz
/kS3XAMTQ1ca269oyUIb5dyCANHlDNurDXk9TBBp5PCW164+7lB1ItNn3FPefIYwGsh0vjpkz8xX
Cr1G2xVuhu23u0Y3vLOkNLQBA6N8G9HlFeeK+3RU07gMh1h+6tJnvr2Nmf7ajYcNdNsXNOgH2r4X
6Hla9kb9yWsvnglWh7Jqs+yIUypGvyq3+G7BZvnPcuX/wO0Jx8HvfCt03cSCzoW6O8IimJuptTfK
RRMMBBdQW4CJbR089TM5k8d9AUpUIAs3igtAs+g5/vxj4f+YH/TauKfeAbS1kcmOE6JAh7KFIuQO
zLu5QLmEsR1GbuL857/pD5hIyeUO/ps5tpkXv6SU8iPU9HP2ZP1UraWuW55Ceo1ODDB4Ew0oCnc/
nv78V/4BQ/G1tU8HchU2c8KOXCDQwsKz5TAD1vonL+iPrv6KuqURh7dkjWSgXahvvUlenNDV2xht
r719UCXPStcVO2LWhXrd+HO7DvSNF39Fz7JJYsdp5ewIuOsA1iMw1gT4xtve81frvNoxyGCy5cc6
jhYcqVuFvhuH79uu/opYSXpNQa3B+4JODca2ViKiMUxPf37xP3hCX/v6cINpjd47PC5NJsmPZWyV
K2LuCUJ5BFE61yuozCcohJh+U7Zd/NrjpxG1y2B4wo7IEmUf09ks910CdObPX9DfHvR/QMSLX1Gj
s85Tvvk6PSohG+BccvQOOC7+++kTy19SFL74lzFNRn7V6u65C+1zgieNnaqlXRu0CnVzQLThj32j
jSa5zVAR/f3u/s/3/d/qn9Pj3+9j+Y9/x9+/T9qbtm7sq7/+x/Ok8OffLz/z/7/n95/4j6uf0/1X
9XN5/U2//Qyu+5+/t/xqv/72lwPKYuvfrT+Nf/9zWQf7t+vjDi/f+b/94r/8/NtVnr3++de/fAew
ay9Xg63W+Jf//NL5x1//Ag71f/uALtf/zy9eXsBf//LUjqAYTubn//iZn18X+9e/wHLoX2NJMiHg
NgEv44t7kvv596/Qf2UyYVC4Msi5souIfkRgaIMf+ldwgfDNEnzHBH3RxbZomda/fynhHPwoefk/
JwR2l//vtf/26fzXp/Uv46oeJwxDl7/+hSaXJfxfTxNuK6Py8ssl8AbO0tfWYKpv2dyaaLwS6tH3
2csGqFgujb/SyN6bMBIraNRFt2vbDYfUyzFXS/2BxKqowtz8qA0/8Wn4NUY7NCozA/DpSIFwtyOo
khoExeF2ytJT+L/UfVd23bqWbVeqA3CBIAL5S+6ktKlkOfxwWA7MObNH1Y7XsTcp+5wrwZJ3HY6q
Mep+ywa5QSxgYa0ZjHRbRgOgX7iC4fLUbGwq0CtCoimEC42afFMo9CaGWZ0RqDkMouFA3qAWCTnE
Q5jl18pCl5NYkWtawUUAt3QAFDPXzIPZVbXCGCa/iVOFJl63WZ4q4+w69cl2Fu1VzwFutAA/E9nW
ru0NMeR1jTr6TqbFHZB/6NME3YYnJmr65TXq6DvSCVc16Wf0EA5Jps4gIpA7gd9fyemxrbKtGRfX
xOL7wLxtSYvaaXmNq9AZlZlbhOIw8tsiQC8ezal7mpj5vqqN1CE9T8/qUZ7ZtpU7Jcmv4bANtMwQ
2HtBC47Kb2Hvm+6xoI8Jfgox0kua9JvQvKX2AnSSLp4HwM6VgQ4TJ/wg8BooXR2rGeYgvHSWf922
6T4t0AwM9lQZ54Yx3eFy5VjKTtFuaD4OBWqUaPbfJSRzRdVehXmBjj0EpjJM6Ex9NB+wNcAtG/5C
Hyg+Bt5IDMaDgK5qRG/T7jYvbik+KNDkD5Vx49PgfHmwHYm9rMUFE+Vt2hYbNX+rwh4WS5npmD6w
C7U4JBaeSeWutZuPdQ7G51TfEZa7ECffjgo1PqyK1sCXbmmK7JegIykOWQhXY+gjXVVd/jmJYQRZ
sOw8BtwSrVAXCHpk2kD/T9JNqmAH+wIXdduHClXprokf1WTfhy19eFo3Kcdo+DeqCNGBJOdVJG5y
IVG7KSnWW4pLbiL2uFm6y6+Nc/rQ1vY9SkN7aLRuK2bCNUruq4ZsJ9ZfIVe/sIoPLEJHxq/P+3Hb
IwJ6S51lUbgH1AOq5DN1aphwAEq0TwqwTep5O9iF41so+cSBI7IAaNLyKpTp1uqibxzNeKeA2vlg
xN9KJndJd2tO3WYuwos8bpgLy4GzmFc7yBfxi0iqYlNMcnCnwZ43XVJhOcXqcxby6ZaLNIECTnaJ
Nru6m1HAvszxNxwCwIFMhbrIZJhvZhqJDdCe4a7p83CHMgZDF7HIwdXi5qbpKn9X4YKB1E5sAJCU
gErjjzVPIASXJ0AfJeGe2gAZVqpsgFigY4hPMeVuVnYfg9H+3vYmLsaKX+cIHKcxRhRxxmC6bWPQ
5pYXmgB3PCvksgoymbuQhvwh8wz7DEoUFwSVAIR8lm8U0FdujE6iC+RcemG10KfkGZAlLVgfB+kX
4S40GdlHOTkkXasyh4z+xsr74mDGkbgOuKHuIisHXEHIjTXau7LiG2il7GlZAsAV7WhSfJZ2c5GZ
iTvn/keo+2xVoc5TNOEUmEJB3V+gqHzqOH91A2aWMLiEnBZ29JepNAE9HZXAodj7BDFv3fY2c0L5
qApY2kA9PaPJbTrluHfOD8Q+xSQwNNb8z/3fFLB9ZVCoBUlaS/HMTPYKMPdijwLjPrPL83LBHnSl
tQtDrNMCjB0opTTmdtldx0btQrhfHmpkDi4pCzTkxgpXTFO5KAIBS0STH0nSxRtl03sArAWp7hVw
f042q2PU8f0ySowSGs3uiY/aeTDcyDH6WAJPnEp4mvV+up2ndLscQzRnqUPL/A6grl0eTOfLttym
1lkb9U4apBvO5ZnAuYRC5pcsbS5VzxyO4F0CZ27VWW4EFyVqr34/4aYaAmknD1BJhFVQ+HVQ75HI
BlEKrYPiLAmEizoO1pjTyzwEuv8xMPnewA27wOkqY+mmEmGIRjYa0k5kgG8gxb5rxodyKO5sK/kh
Yn5kpoA1gzyagbq0/f7crmfAzuaebqpIApJJLGegaIqYhxbNmpiN77FtnfWAT6BTg8LxjxI3tBHb
NYkyMFaxF6N9NKSPwKnfLT9I4GBV/BwtN+B5suwSANtPqGoehA0TaICxmvq8NG+epTO/UobnKcLL
y+TPBSINSSU0AwQyBI2jDzwvatJiggxHB8hgj13bDq0a4Hgb2Fbj8c8Pe0o39HREURihQu7dEEqn
MdMGdbBghmqDLBQK9A12vcRwwyG8AUIEMVh2+6qSO8LpNh8DQAN3o3/qFz/9pN9fwrJMxZnNuKXd
bu0GlXkrktBN7jJn6aeb8Nml6FLLeI8/YBsqnj7ocpxV40Ofpq6KzW1KitRp5fBYDnKHCuI+BTrR
B8WeoxSG9ilAQ+be9OV+KJut5LhLTdivJDkLCT1CyO46bIbDkiBUwEgA3FR8YebHfvRdmwMrQqwN
63MwZcx7n52TWrjGeMUXX5DwG+ePdgSQsBj2KmWbmAQn9CueSG76lNgC5Vx8FCSg+h0W5UAW9hQy
5R0xnMIA8jygwIh1ONlmt09reAYGuyC9aMIPjQEO8Zi5bL5W5rSBUdF2ii5GCQoLwmeM+UFV2WVj
hBRLO98XATa64VtLhlvzejbCCz7SYzn3t1Pbb/68up64Y7//iiV1FrCVNXWq+WBjf+Id9loIi6NU
WFyOE98zngHqIrdN2h9ys380BguGdveDmI4oXR9ojRy2ZV/yycEuEI8p2DVA1DTqjtXtcYSzHjP6
M1apqyX3zIdu04TBCbmzp+rRby8uTUhdYqc2lF7ZMUsS5QMMw/ZFZz5OJLwQBAB4a3aYMQROsWCN
Juyc7cQPoU030Jb0qqrc5hOdnQHC5kE6P21uJbqDFpKME4fYE+n39/eTAieJVLj5LjTzZ/UgM61M
WQdNsR8jIHiREqO0nTt2XH4OIW9ZquTSRL0GaphHoCbOYmLsl6YecFhLq/+snc2jPZjvZUN3ZXcN
mWXHaG7hIbTl6MgAc3VDZh9yN+EDEMn7hKZbHGZn0DNzJgm3UNWjnNttisK84aj/G7EPgfXkKy65
BxF++/MSenWDspXJqeI4sS2mnZepnEFmzaBKJGLzZsnGGO0PzL+Ettouo+lmiuWhj4ar5USZJnaY
g/pEReOpuPbbZCvcPUzTQt6giwWiZYuLLHiv+3KE1QG1zrCbuvX4uGTZgDleGEthVmbfGsiGmB1g
8mPxUaAS0vHsx5JlyyDdnpiV35MYTp+EvJQhTFA0tVmZ2ZD3/oz1KejlrKpbP+bXCiQmXhbXqoi+
VahHOkl7VKnaJqfUY175Jng6voZpG3gJpusADBXzyVTDAQLVRleRT0XzXuTIIEHYoDG/wT3VYvVh
xrvIKrgggzxR8HkysHj5RV6+gPly+VcsgNGCgQMjAYgahgsut8S+xN0FX4Uz8pTN5BKySgUy+rg5
A+1kW7NPmcT1awZRT6AhIb0Z8YyQ2df112XXD8wMjMpuYyXAS5XNvmpDF2p7RwDHthAVcqwYV91B
uEiCf3HM/6erOFfRV1Dnih/tv0EZZ5ER+8+/KiW/VXG2VfelLeroS/of+y7Kv395Xs1Z/uuvYg4K
MwbSINAfJAomWOl/FXPEO5RqmLRtRk1ug9KOCPhVzDHfPf1r/EmBMGYhu/m7mEMwnrRQALKBJ6co
zoCm/dc7/neqOcs2+2wdIs/G7ZlJZirUEFBW0nK1JMmKsssn12chYJqk9isTXkNq/A7aBW6dKUoK
/sY0oIxVTjRTzthV+bjPcnAYrtIyUMMmk6YS6KcPuLiOSoRq66OD9tGO0LhzAbeDHkNnk+5rVFDy
RQAEk15wGAeXzmzSotnM6Nd125pw657mkMpFIAC9s4smS35szU5CJJsXE0DK+dxtSWqU4c4HT+kM
iASWX3YKQjBOWfn1ePbsa76SxC7dlxcTw5fs1bShryVB1NMbSwGfR1GKhaYZTeeg6ZIHw+gypNpz
eJkuxxG8mEQIpFYRfPjzk5fGgf5kG1dVS0ql8IW1XDI0Om7idzlTEEjAk8v2CG2+8kR69nS+Pn8K
qoxYdDh+bWYZFjbglxvQNFRTDRsyt+nQ3XRNVS2U6jkRN5QYU2LiltTk/QWak1VyA3/0/iYmeRiB
SUq6DtC5AXj1aDN2aFoDMI82b4FKfFBfoj8dAcEQTxnAjOmyIXUp68tdNvFWOUCZdeAADA0HuUxU
6r1h9+hltTX0+5yZjMDrANDSpxtAMVuBVj42MwVK2V1SFvwbfCCrYkNDYZvDbTKr9LYbjPETUAjh
MQlD9qMuwEFAU4lO8zlH3H0Bl7pIXHC3+hp5zwR+XGFhm5+gjv5oz036vYTZ8exSCChX55kZgKkF
IUQSb+t0pvHViPNj3nBQ1Qu3qfs82FacVp/AdkTnZG6s+ruF+nrrAgdksW0y+yDAFfDCSx0VpH7r
FlMn6YFXaTPd+Fjt13aQhmAZs6KPt7xkxkfW9L7v+gTiok4U9MV3sHbm8dAP1YgCTEtxwS5tVrlN
FIdkI2IjssEZLf3kIvFlNLrDnPYonC0YcKfkgMSinhIAkyCqRy4C4PwZjPhOqTg+pe7/WjsWDkzb
wq4mmcK+RnHPe7l2CLQ/k7T5VlhhcS6qmtwAdQqkdmgZ4wY4M2euysrp8IM/DWECyKZlHiF5TzdD
lUDS2QiDnw2+f3T4vHmyvOgpeOX3/K6tv39vr76U/wZnkAE1dKkWyfe3T6K7L3nw/PD51//5eQQp
+x3KNIJDbAr3ATTBseH87Cco651CWRKC9ZSxpZiEv/x1BOGcsYCtxdc1cEYYi6Dcr36CabyjKP3j
vLCpYUqFzvg/OIGwal7sdz+l/FBsp9oONIAUh3Qm8vcGGz/2UWds+qCt9m3tG/sETWJg/6ZsK2SU
n4MfHTglQCFOkdPW7YKoRg2RgwoSpOllSsxhAx3DakMy7EY5jCajrAAHk9P5vAI45UuNSvxZRPxs
Z4i53Y6UK4DYG4m6excApilGAHobQLfiRLyXRfS1ShWAlcDaHlPILSERtdsvoHpMV1jUwFoCC4ti
IFCoDlLW4XEaWnreAdQI8TpCz/MKyJ+6A1FuYMw+L2XPwecp6x2+NANhI+MWqlRFnG8k8mJnGC15
Y4PuiuOzkA9VhBtMBuaDa0a0daZhLoDtGsKtb/hAztgZCvtg7IGfJJgD+74PJLbbuyJEdSBk1fQA
tOUEGE04fUcfp9vZtQrcCYQwAEpS6bIGW3KWxFAbAKLIhSjGD0KNFq0GYFjQtMDrAEBrOIXq9+g+
bK2JJpC7NwqoEMTRPbYU2L35VieBnYsWul5wm3LIo4ZmfjXMHQyRx8rIDl0wpAfAk0cXBMrgW9qW
2ec0DtStlfsTKjXDfCWwK29IW4+XedQMQJQVZGdZfXM+2dEBqe9Ha0xg8YHGkit417hlS4EY83m6
A26pOM9nWTLw9BK1g/mCtTeG8T6s4j2IEXCsKpLF/KW+kskIWhS6mG7q9+SQBiA4Y773MCtVThDQ
exAptnKI/TNYjYKk1wnUJy1IeQQl9rGqxzGcW2NwqDJ2g0Snc7JoqC+7Nk9uZN0KlzRNjp+Y2p8b
swUAGuiw82AE/R7MBX7ofVo+AFFTAgOcoS0TdOoC8CFpgh7XopgzV6mbDuOwAXmjfui6Bl5roA5s
OZHZwc5Y+jOz+F/YJ19vyC4P+rs/+3+j12osZhtv7423/++/ulxrzz79l59boxDvkIJbEAW3QWPD
9RyJ9s+tEX9hqJpIiVYn8j90Ov/eGgmj7ywUVNBsNRkTKEFge/61N2I3ewfbb8StyaEFjk9p/pPN
UauSWGypGGDfRumJU5B8dEc4Zs2tjBu/BsorCclRDQlSEWvMITPQjzg5duZEjMDhWRb7LhwMIIng
s4kMF5AA4UgEcjmjfeHD9n5P+gJ4Z38GKPbMGBkZXPAp4vS8MwAadhLV2LuKlxEgymBlogZtW6na
LMwoqObUIaQzoQWQbzqwF1MHVk0hyibg9X5DzmSbMMrozFu/meNkYyKDq0GHsRsJonXXHHgwmJ0L
tNvHBun8V0jzqEee18XPOss/Wtz/bsf7ItH49uIFKSd/ca1c/vmva6XJ3+EIRu8HRzdqS8vC+XWm
AyKAYxlHNseJz+zlKvrrTBf4E05/3BtRlwVIYJFw/AsjYL0zgCxQNoJB/JMViyGeXV5+6fIC3K7d
I9sZcHtp2cE1zYdhZ+aJOhQQ5jxRNXxr9OWy9qxYCJw8LngtCa59NBPdAY5JuzoGz+nZ7L5y5Xtr
dITz89GTXsC4oTcsL6lnsJW7eFzQyuXPJBVb4uvAibdG15LlQLFEihICyKUPDmBLInSl61XSZ5j2
5Xr/bGIgYwV4MR0FFDbs96aw3i972cpJX37Qs7GtuJZRBUKsh3b6HvSIC7CENutmXKt+zTX0vFAN
5R6h9F74MHxKsrE5MfjrwEpMypJwPnvxAY2mGAadHEykIvkAzmF3XkMG6rNNAdQoLFNswW83d1ne
sEOEvHGDtCs+cb9+62vjQHn+7BoCR0YlFIccQQP9AkiSzD37um7WtIQ5AyC+8Ud8EDEOXmDDBL2g
EB9bNfiybTx/cZqA8CPFYHotzZNNNAdenqKMuG5wLX4VYaCZGSnz0Lz8WoLaBRGY7+uG1oK3NWql
UBxi3hzgS85iuCqRda/bGfSLbtFhUIgiMq+NS74rDEIPDBxJd92ra8FL4VkVQMyDefbAIBUT3ITw
cFw3tBa75VTUaV4CoJVBFHUz4qq1Y2Ca7NeNroWvMFNJW5Ok19OQQnSDQSXsuptEf6pJ9EYQPd0Y
nwUwCOF9r/o6vI4nVLBZNCkQrMv3f355rYrx91EltRAl0N4Tqk6Da1Ca71lS2UhTMrHvi5hNYK7m
/W4AkeO7tOHn1cfIZWyrldspzsa7FtTAjSAltOv+/DJv/VItpBXUXNKRtJUHVYB9HXLrwPIyO1HK
fGNwvbbbgeUfgQNcebCAuQNHtXDRilp5aOpa+QEL5iJuS5DVKps6AgW1MTRONDHfenEtpoG6bKui
tEovYoq+h0aVG42Jf+L7vzW4dh53My7OJBtLL49kEuGi5kOkQZq5ve6T6lr5EDjgtsiy0lMJJD7i
rIM0XR+a96sWjFh+1bPQgM2RLLsR2m25DZpNZ/PhCsWL6eOfR192nn8V+P4ODaEFtjmM/WzZjfKG
HsokRWBGztDl4hz4tlWSxyDjsJc/wPQrcJ6m0fLkILao5IeOba79tFpkmwPYVMBoSa+Tdrg37aR0
G5aTddu1XjGHMierTNycvEqxK4igX1ZBssYDCrc87fDNl8IQCs6Fx+JKUoeAnPOh9sEB+fNnfWPJ
6yAGa0hTuKsZyjMN/8wi9yOUc/488hsLhmuR6vMor2g6KS/iUODzIV74wPo0dG2U807EqwbF+HtR
6pL5gLGUPiR2LC9TaHdCQ6+BV0t7V7aqBdAPCK3NSIL8Ad7Hbj9XP+Y4MPfVKOb3k9mAOTiVxh6c
QDB64z6X52h3NzgQgSwMQ7jKBE3ziOYIVLDK4rYrojMrGm0X9K32rEbRxz4fI/bw57l66yssc/gs
dEFaDeqK+LnXMuhXZQlrNznN/TUK7lhC2sYAZci+rNjMPCCEv/bDcJn07Gbdi2u7Qj+YaRiQyvYU
GT6Ycrye5/zbuqG13SCF9XYOQVvb6yjLHEZLzwc/dN1OvBR3nk94BtophDIxeCDUhbwYjOzE+bSk
ra9sk7oWv98Bid9iUE8pYKlFmTbbYFFnwPdlW4iJVF+ssATCnBingAtvxJmuzw8pzA5SUKXyQIef
LuFPkZzb0MVxg3YUm1WfQlfpR8OnFxWNba/AwndKO70CI3PdrUjX6DfyRiSwcbc9VLoggFtU1cfO
r1dxAE2ma/RnzEcSDdFlz0qqc4i+fi5ZeOJLvzXvWswCxZdx8NUtD3D86ChMUjskJOwCFfBTnKbX
WTp4fS1yk7DsrBw+L14PDP+nZBJQepFQnA2jqLlvc1HcoL/XHzIQUq1taJTzPonAUxiK3DjMILld
Z1NbbbICurVjGedf1y0HLehR4IRXakmFN5qA3XEO50lZflg3thb1SSQB+zdj5AB2crDgxOWWMWSF
1g2uRX1ucsv0VYMkAKKp0FWn8S7s7RMJ0vJNXol8XdmfJyDxRi01vEGhzAUksQTdu463q15dF/ef
jSGcBui74rrZwKuhpvaH3gr8ddu4ru9vQrwPWuAR82BuJbaQW+kdUgDtt+7dtUwgD0Fn6Q1fekGS
tmdZWL9P7apbd7g9pQbPjs446HgC/TzpmX5/CwmDAMIxYt1i1CX+qeDxkMaoTYAZfhHbJfQ3q8Of
50SDzP+duujl+74HOLoIKunFfEgvaujjPfJOhXfSh8pR3MWQ9TKk3d7y1A8A9YrUHajpX+0gz2AY
DYyEIUfrQ1hNlVz5lbSotpJuHM1MpB6jrAyd3mTWTdRzufI7aYFNA/iBZEUKE24h9zjSH2cJcZI/
T+YboafDKKHiaoFwIFMvyFW8g8BW6HCarvKrQltHu4j7th8SaPKlXkSUvIKEklMEvFl3/OlUciM2
Gsh18hSu4vzOVnIfBtm6U1snkRNZCuW3GBqJ8CWgrNIQa8xjwfXQAjrhlQxmuKJ4Nk0f52jewVhg
3TLREU7ZnEHxGxLWHiH0Ma/BkKnbKVg5I9qRnc6iCUafYrIJZFllj/vUELNmv2oVPkX6s52oSa1k
0T7yPR9d3g2BAqubTsYqlQTMuRaeqpNA2kXR7Bmlsg9jmnAniK1TnYjly71yeD2BYp+9Ow0lZZVP
Lc/n9PsM/dTtkBb5baU4GE8dfB6aaJ7X1Z6eSKTPnjWURs9HpSxvgqfERcGCbDuaabNydC1abasg
aQqJcC9nuC0Qv72n8Sldhjf2GZ0G3gXQ680bFCi6uFRnzOYhAAaqX7cV/Mb47rskmQc/8cBlavYZ
63eQt6cnpuWND6zzvedmMGRcdr6nhIiZG01pdyW6IYVwSDtAfMosIwAlZBnG6/bkhan8/IZFxTx0
pj/h10hcOZ0O0tabcCpZ666KtgU8+3x8mKz4Jecs9tqOANgHFuMUEGNdtrUwpp8PTgwrGYC0TLwp
AFwNEnmTCxmU8dTZv6zFV6KNarEMMb0mNguCoksVwZJP5ZBJnI1knzXUh39b055XvT0hoTeBaqpt
/r0toNi/8sNoB3Ht+yxZfPS8DKwxKIEeTLs+AWF/Kz60/DqpKlrRsU28wAJOM+TfR7/5sO5za2Gd
kRAmvEYzezytCHgezO06mA2sGRx0+JefOwS8lBtZA8l3Q/qOWJxuBnYi8F6fkyeAyfOlxPDp2GD6
UByi/BtJcTcsKrHuQmMsYMDng8OZpi9Hno8exCkhqTEERzlm1qoIA4vu5eDY8KFuU8Qxet/QenMU
V+JTO0HZbd2kawEM3ZUGkhAyQuYT7ku7c2dV7NcNrYVvCe/SKrB45FE1gduQmcC6g8xCVg6vha+a
wdGbsgD1tLGEN3dr33XjSZOst9aLFp5GHSdhAOazB8bHQyvTxM0NoPbWTYwWoGVIZtQHgtEDQrnZ
MhC9nRxwhs260bUYDUssjtkwDC9VMf82LtL2Vdpbq2qkhqUFqU3ExCsY1XhpWH83WOXB5ebEvrUs
ud/34984UIznRk/LvvXCqYmu/XronFJE6ftaDc39qrmxtEi1Qfi1uKpaDwTm+IbAJMsN4Uv3Yd3o
WqjWI0QMJqEaL8RN8VBnpXWFW+UpfaZllNemR4vUMOgbWGFUjafCnH8B8D3dxAOoRVPgg0DbBUl1
Ynkuk/Hag7S4lUMEI+O6qL2qhep2AouZLwoklIcRGr23La9KsBM7/gsi/g/RN9D3fLm/AcJXBtXU
WEdWiV1kE5dE6y4a4PK8HNqEGOEc0rHyaDfBSMiyRuiFgE++7mtrURwnA0Qd4ct1hBTuZWHcwb5t
1cUO3I+X7y0LDqxBxa3jHHcdFBLH/czBYl/12joOLMotu5/DHK9tcuCOE6gqpJNfr9uU1VKQf3ar
4DkEk0vTJEciQreAZClqoOv2tQXT+Xzo3LRHMkA3+xir4sBmcr2oZq+bEy1wo84PxgL11KOEjHFh
GI4dxCsnRItaYjE1dPWMobv8jhZAYPSwr1/32lqgQmyzD4uQkiMUdeABGAIL3WbFqW1gGeWVbUBp
gZkyM5J1IsgxKmzoqSYgiUfduKrAYOgIMNHZkqumI0ejZKA1FRVMCEHFXjcvWmT2vR0FxcTJsSDD
e0IjFx4dJ9oNb02KFposiCE8gUz1WFnFlnJxFmf5p1VvreO7ZNdAWMzCWzd5sjPaBxjQrJsPqQVl
b3Q25FMncqQ0u+znelc260BphtSCsrdEDYdkRA5r+U1fQ4VFtetARkB6vwx4g3ZgdjR47TGorkY4
iMF99Me6udaiMmAm5A3tlqA1aAWQnYJr4wy91HWDa2EJB9Mp6+FjdCw46InzMF6D8v5+3dh6UI4T
SYcG6w+Yutsuk2hp9qpddzToqC5IAQSJpCNWYKWcTsAfYFolaWgaOqRL+jUk4aHkDnEFuA9ATCjc
d7AA262bFS0qIeYNl6towEopRti7wTsNvjurhtYhWk1SmxGUSfxjq/JtDagKYD0n8t039hIdoIUj
jDXCxluHfX5EAkHGct1tV2hRCQ5C0NWg0xynGN5LyzEMSeVk3SpZeGfPz+EMxnIdaZR9nKv5x+Dj
xsvnrlw53VpgVlBNsossrryZdQRsH/O9QeQpZNMyyCsn2m/QrDaAUZUx114yFw9RLEBUUvOtzQXZ
rlssWnQ2dQsLrTHDA8podKJFqx9q3NnKiWcvJ16UBlITLgG6C8PAiXNYf6HKs3Jw7cyEM4kx95Eq
vdjqTNhP1FAfSYd1p6YOzEqsBQFnwvsFVsYQmbMhscEt2Nj8edaXhffKZ9WxWSll5jBnQFEa8dh9
FjYk8ou57OCTlQgnLcCPPbE431g/OkqrhAYdip0VgINm0iMlQil32xLTvocND2Lsz7/mrYdosev3
6TxRyJd7TWMl13xW6sKK4sc8msWJlHQ59l+bLz2Ay4SgbySA5IHguzMBrmFtZrCEjnE5G7dVnZJN
BXnL3ZhTSF39+Ve9sdctPJnnm0ZkTWDq1WQ5E6F1BNlmNyf113Vja+dtpOJqsGBj4kFZkx26Co4F
bcLNdZcxrsW0igUx59nHtQPSdxe8ns+qeFrXZzN0lRMYdQjctWFPASef8KrkPr2djXhe1cp44s49
n3TYv/nQ6J9h2Cnje94Pn4YOepDrJl07cgOAy2GhETfA/CXXVRxc97Jch42HAe3LxTLkbUzzrG48
QSvmlEm5o/G8Cshp6CCqtmaQBoizxoMS/1efsmsjTVcOrUUu/BKCqmdp4zVdEVxyVsGzjxjdiXbF
G/uCjqEqmh5mDMTqvdyCzgGk4nABiSjohFbfonO06quaWpgWkIOc6qWSXcI4wJE5h/BQd7tubC1M
YbzAWjZVk0dhukV89amT3bd1Q2sxSnCiwMcls45jQ6TTdMalBC9ys25w9nI1CtizwtQvCtFmn2KH
58ktOD4rl4x26rbAr/b94A+An3TXkKf4rFpWrvyWWoSO8H2FjwWxj3XVwl+INTcCpt7rJkUHQrXR
3EVdmdnHMMJCmdq83kR2aq57dR0IhWQhbto6bz3YPl5Sa7r04/p+1ddkWpDmQc/G3CSFBz8iKEtO
ELJFqXPdpqijoKreJ7Kq7NqDAsqngJsBnD2Dat0lR4dBmfAMMmY554BYVdfQ7oG28KnQfCOD0lFQ
Bb5mYsQ4QekgobgCuZnOl5/gOyUPkBlYWTBlWpQKmDxKfyJ4ikLrI26he9nxYd0xrUuu5vDPAinF
jz2Z9+0BHp2wl8ryExkTfz1j0pFNcdo3AE6V6MEpae4jAj+XLBTr8Aww3X65wWSNGcZDH8Ye3FBA
f0Sz230qFK5a8Dq0KSsgApMXbYQOvX1PAnhmWnQdhsTQsU2lgPasxWjkjXO0n4X/dSbVsG4P0NFN
4OfAgb23Io/l4U0k4h/QK13ZadbhTSwx0BVTfeQ1fqeu7KjNP/HQJCdO6jdWyxOM+FkN3M6iDNbS
mBUZk1uaQQcz7/uVs7I889nYqokSYkZF5BVVSXDSQX+kSSO+bp3r6KbGLEEjMmnopRb9YAn+0KVN
sW5v1LFNHYxvQD+vAi+ZgF6HVR1kl/xg5eDaOQp/K656yFt5OYl8yC8EMKcu7Id1EaTFJ8B7LM4F
3pxGI7QdRNY7MWzR1r26jmZKoRHc9FbvH22YMLo1NH22YzKtrKfoaCaVkWIiWYO6W2x/ZlZ3Du2X
61XTomOZSNBAhD4u7CNf9NPN+l6lxso8VIct9b2c+rKJrCOJBYW4eBtsijqPV065luVyHmWJAbl0
lMfsD6jBbcpevl83KVp8ll0DlT4WqGMCSTIIWk/wvkvWzrj5MvgBGrB5MRL/WOSkOUCAcE+mdGUf
lrKXg5c8B3qrSeSRwyDz8xhP8scI+bt1WgVQwHo5fFFSA3aV0NOeysra1R03tl1i/1g363qEhk1M
hnY0j2jKvldTeTGX/aoMHWK9L9+bzWD9yUGyYwBrTqdwYWC+LkGHxtfLobuGxgQosOFIUhgo9gsW
tguzVdkiJHBeDj7PiU8LuNccOaSPCV8OInNVNY/qiKTKjnPeB8ZwFBO1vRoqkRWUuFq1DvYHKZSX
rz5VllUAG9ceoXaYuBlKk27aNqs28ydBtecHKEhacCqszPZoEnhWm+b83Z7oqmUIScKXL14lfgvw
MWuPpGDbMQyooyAnvurkh/2MNnjcmz3kRtvjkMHkuiO3nX8q/X89YYF33cuhIegPR0bUko+lZcKX
EbLfDjBK92tik9pabIamxcfaTttjkOc7mdkf7ZCs6z5SHYwUNX07go7YHGXMIU4u0x143OtSLapL
MtuG2c0JbIKPrcnfw4j6WvXZuk1FhyElQ12XWeE3RxgM2KDKtH5wncZ2t1k15brWfRx1EpBBaxk+
/JZRFFvlYK87PH+TBZ8B/xz6SDTHygxhPA4NKream7t1b64dn4bVJzEKisVxhIj/4ukgFgG7lSGk
Q424aGbEf1wcfRsy4126gcHzqsyZ6lCj2ArbWhhRAbAE25TdF4bb7bop0YKzg5yggLNEcWzkGOwy
aNdtAmWuHFwLTqhQcUiMjflxtH24yvx/zr6tR06c6/oPfUhgwDa3UNWndJFzJjM3KJl5hoONwYAx
8Ovf1SN90sTT1SX5OpHbZby392HttYSFjIcR0Pc5e23eBRuZzDRmPYgqCd0r6NaSZN7vMe99+CF3
oHn1q+s6+BzusY5VuczNu9XMpeLhe7+9Oy8o2hXzCvEMVYJYFnh88MxEPAczxS01uytel9Fft062
OpZBqvtyHdGPLOJpU39HIYs/+W3feUWjw1SYgrFDmYKA9lswVjRfg574xQDMMdS413PWRHVfQtb2
i0j1XybRv/lt3HlFQbnIxn3sTKn3P9Qc/pkkzM/tuqCjY06rQAqsDKXJIj2OHFoKfq8zc6wUrTKT
TFA5Ltdw0tDrC4sOJN2eiztW2lFWW6KqpaxMqv5ETeT4ikTgi9dxu7AjXmNOnoS45i0kFKHTvn+m
R+qFQwhd4BG0xqFID23mctx1du5nuT2gLn9rmOaKAbnYIy3rFdyQx1KqA6pDB2SfGyhO+HlGF3y0
h8FiJYHocnhUaQHaxI9Bnf319pG/mOB/G7AhdUwzsN0+oWyGtdOYP1VLHP/5kn4NOeTXPYNo6hjo
GB9ctImdymiiIwREVzsc79thTm8x0Vw7fcdMqx6jqfN0TCWvA1BLj7hD5z1I4htndG15J9zdY+Co
bW3H8qD1e7mO6rT1nR8gDgTKv7peSKPtnHUHtDxbfSFb8L6tOi9gY0gdW+VQ3DMd5CLKdO2+ZOt0
n6aTn891oUipHA50FwXeuA5KMUgcv/Q0+Pn2lbxy3C4WqemWVSvS6nJNAmBLjvhxm7VfOwfTeb8e
9wH1pyaA3ncpdLx95BU5ir0b6xuh18sqr1iTi0di4IsG2UcwlosKs+GUDSv/Y2ibrYE4ODPgFjay
6HoqPUMOlz7qmDcNGvlel4byMd+2Y+5PHMjY6fT2p7hCp4Px9l+Pa+pWHibVPJWjYIb9OCKIfl/4
Uqnv6F1z87WneuUCM7M1U/cgwHtRnKwnEBlb8MJPTwkb4r5oo2Aen1Dl7qA0Ek9mz5cRuuOxjeKj
WLIOs41crMGXSotalmYKv2zQzraPttpZ/64NoOxwD/XAPa/beiO5DmLmpUAMvQ3HcxjChn3cwNzd
MKgsbsH3abuV3V9hlgxd8ipecUgEBaMuFeRp6NOWDSH/PQ1apD98gPAjiMT2+esw7MI+QlZDy7up
mkEjZwfI4b39/a5499RxLh2YvKuJH7psBCZ7zlOdNcdpOVqwn48Gcqd+QYGLqYJuVzTOUAIv+ZGc
Mug2nAQFU97bv+GKO3AhVTogveFgTy/3cDSfIsn0uTH1LZmCa6s7QTuhEYj9xAIL6hr9RfV9fNcG
RvjFjy7jFWWQXACz2FzGewXBQeyaYgq88DsYJ2i3HPNsi4l0qdHOhAYqf5Is8AtPXYzUsQb7QZYd
hy4rTKpkYLXHQLYfHWDo0k8hCjENlGE0aiXpnJM6fWTBcOPIr1x5FyNlqqVfq7XSZXXIF73goHlk
LQPBWw+9zrcP3pFN+/9MHSBO/tUrEilBwH2Eugz6rP8h1Pz32lfqAc4S87NHvf0O9tLqXQCx7tO2
hXs+i948mCyc7yJtmo99vDanRUKlBHJ1bH5sKsKfGgyng1Me/3TjIK7dbMf2KVt6AeFMUa5x+/GI
dXNKV2Cp3z6Ca4s7oUXPsqCzDGbDNvm/pt4fR+3HmhO6iKs4Xvuj2eVUJpCdhOjMO9AO/OW1axdw
xQKwB6fzoEsycP2Mu5E9mLlfblyLK2fi8lbRIxpQSIOznTt7CdmHKg380n8XbyU2OlSDyXSZ6egL
Mw19H0Cu/bPfoTgZAEYbN4BWa5SL4g3BOdQfCnBJfPFb/OWs/tUjrkyDeWGBilGmoK3DG2hZGI57
/vbqV8It0Of/snqTbssU1PVUhsZEj0GfrpduD9UTVL/lU5/EwzeEEcYLIh/+I9L2r5+isjGO5hHv
UN2Ivycp16Kttu3+7V9y7e44xjrXYotnTFCVopru0F38CcIHP1fuslDVQwOdDPBMl4eYTzwb7qLG
3kAXXPG1LvKqrkG0NKQTEiMZVAWUbEW+BwNwvIAK+z1yLvxKQ9aeTds4lkkUPCFpv5+mwy89cuFX
MXTfxyzEmbdsTb8JFGQ+bhDQ8vuiLv4qSYemERI3H2S9QTG0qHyvg2ct08VfyUm0mw3gyNo1GO6k
Becxq/lPr7voIrBQJk3aBlJlSNfZX9Bj6PJt7Nuz3+KOydqhriASg/yLTsF2AhtIC+GU1DMfcpFX
mOoJNBFmKMOgfXdgtB1zn0jX/bbu2OgR9tJA+HMoh6P5PsJGoejq5+Bd2FWFSC6D+IwsqQ6Wp3nI
CrTXJ7977qKu6rHaLAb4hhK6SifwfP8mlPzmdSQu6OpoBnSNIHBdUsDFTq2s/xyOzLOj5qKutF10
ZaDlVooQ7Kcbrf+YD+KZVbiwqxhk+IFt4bqGZRYPJAk+8GqwfgU7F3U1T7bK+jhU5WrYcN6Bv4I2
OPf8nM6TWnfROKbipUgaLD8ZtICVZjf8+ZVXyMVc9Wm3ym3bxzJrmhjq1HWcEz6yJ7/L4kTNLYRR
s2VDAyYSeCPaOnhUevR7nF0GqV0LG3e1VWUwnmSSpJiwj6sbUca1U3Fi3WTgfOYU70S4qj9lMz+2
O3hyvM7ERVzNzQTenQylxS7ecxDxFFPtGaK7cKumXQ8apHDjZmbfoP51zNV3v02/hGP/ioQEEJBr
BC3EEpIzWa4LltDM8zycnLYaba3GtpUlh/5oPi6VhIDLjUDoSrTi8kPxhQhSK4o7UmeIVFhntr8n
0+ncLof94nc0jnFmG0PJcWISQLRFngPevd9Sq/3eTpckCnX0zEKYSpYKFbMgqR5NZX/z27djm1Nz
qJ2EeNsYF0/xntxVTP/19tLXjt15NqelzsCovQ/liBz5cUmULrrJZI8JOzw37xhoN4Rm07ZCwGJn
co5Snly6cfTiaSGZi7oa9insUSceyombu6SfGiBHZOvjcbE4/9WUIghyITyvx1LV6b2gJ9V4zd1i
ZcdIzRSIOhBtUwIGFOZSzZ8X0fp4W6ztWKlRNF0xMTOWgd4h+K7Z+zkKfJ43rP1yjf7lXNpl7ZJo
gkdE5ek7mIku7TT5RCtY2jHOWRBou+1yLLk038zOP6VT+/PtS/6yxH8K/1jaCWvjlcfQfx5eWkTL
mmcZdIx1euNEXu7Ca2s7thmPwop+7MdSR+FY0LiJP7EohHghXbITTysLhvowKHStb7Ux/kngXvuT
js2m69G3M+NDKfWyf99ni9nepq+6s8lY+65voT/C12jKx2CB8PrUZ+JTdoQIXwc2/tZNfPtE1WIK
FFjMexFV/b2Q3f4l7JPlVLfsUww5rmIQENOds0w8L5hnz4UYzWmaR37fjhPkTazld91e/THMfXAf
7ltY+zwx+FSOt+CpqZMgVGMZh5BuxKCQySc1eT3oUL51MJrZ2NZTS3ERlhkZX3iwI+8mL0YbLO54
izUDxjkEs3tJ6xqEn9CM2lMhTl5X2AWCyU7VpGJClfsendlOurzKoAbqt7jjMYZhhWhFu8ky6oFf
CVL+IYvb//mt7XgM1kUWQ45pX9aR/k7T7GEnoxcF8ouQ8a/eaA2rNNqXvS9TSj/KLPszqiKfiVgs
7bgMrqdecA6jYV0NncP+J7H87HcijsfYMe+ZVQan3UXpArHU84bSw53f2o5raNkSgWeB1aCaIsMj
CQf5HK1Qcn179Su+7j90UyxYoT8y9GVHInm/210+HAALjFAmKgRLglOQqDS3a+rF3EcyFxUWDEo0
K7o05bSStTkbg0G5tI/gi97+QVceBhcUZhrWj+GoFLwNgZAsZmSCcfCChWLzzhu/74wuVY9UcG3b
r0Fi55NuDi/dLizumOxejYpMcANlEk4xtK1CiI6nXtM9WNyx2eNAgyQkjSg1qvB5JQhkQkP20e/M
HaOlSTwtskdVYgj093ZLSJ4tyqsqgZ07ZgvW4yAGnnoom26tkNY/H8m43bgsL9/tlWfXBYXNAGsQ
0tQKyMFqT07hbNoC0wS60BMljwn0G98NtfIMh1ycWAvJqT3BnAxg+e3npn+EuKxPQI4zcp5YgXY3
4JtLX+5WiTxW1EJZp//09td9uX+vHJILEoMugdp7RgD327O7JssgdM+h7y1/j45bqIB/CjWv/Q3n
oVVt2sbLkeAHLDzczpa2f6lUtR8CicHLYG2iL4et6bs64kuSizUUzzFYHiD4bGL9IakYdjJGtt2L
qGq2P9c5krdww1e35tg8qBMiEwKCV7bRMet8HfFQy7oan1sFzpGij/shvJsS0j6MyFPuGzbFzwk0
Fb+rvY2fmBb7Q2BlcxkYoyeg4rTfC++C1DJSt/2qg7482J6eZCgxbDR7lV4hU+u4iyU8aNIleOIN
lJnvUktksWcAqr59o6746P/g09aFBsswDyBSWxvMMVl1qsDb5rm64zD0RCAFrkaUHSJMeUPg3OTb
7Jl3uDRZkPqNFyDrkfqGluUU6hEgWPUiD8OpO0+9qhqzUxb2ZXzYYpDh3xUJvBRAsLbjIqDsg6JA
j6qAnBmuikq6HLRtNzKml2vxivm66LRwHaeADgq9lxr6m0dDtkLtMX+3yd6rq0ZAQfNrYCgVuPeS
gYqyXzg/TUv/tO7trStzbf+OjYOLC2qD29pjco/bRw7q0ELoKIYxa+YXfbpItbaFzjcbur7UNJ2/
Stt+iINFffMyKBeWJkDZ1IdgKi7RoI0Afcu+1QvwL36LO6+7BThgU8pi5y+TE2x4ljz44Le0Y6rN
lqwTr/rggio4zbuwq3LG559vL37lcXfhYLJH9UFN+KiQMDtXcnrHZ/UwxPzcYkqL0MYv+HEhX/s4
ZWlY4exFXX3P6uw5U4sXVhWX3jFaaAoTC+2pl7XX/yVh81Bn6Ze3T+fKq+6ivNYVzdIUGDiUlDSK
yk08qscQkJl7JUz2W51w8fntP/SSiL/iG1ziLAXaYmhgZ7LM6hTCLZJClANC4ep+OUL7qHa9ATK/
DVPOq1Cgxz+vXjBoSEG4Vh3iQlmK01MR+d5K8YcYvZgBsbQTq2/KgB5RoDKcsP5O9BjfVFPy4+0D
u/I6ulCwbCd6GA6sfQT7xy5e4ny0g5f0ADbuGLOOjq2FdJko0Sh7V9VpB/gqXe78du6YM6qUw4pW
DaIG04eFMMsPdPw8KwMuBoyDGG3qJ96VbUMA7aPrksfteOMBu3bmzstroq4RQ10L9Pj2P200LcVh
he/OHSsGYJcE0QJH1C3kbl2Cn0u7ejE6k8wFb6VNoy3d8D2zkCcgbRq+z3XqV3V20VvrOthR6l2U
9RbGd1VF0wIEnu2912Vx0VtBBoEd1qHysM9T8Bks9U9DtB43nM6V7+kCuMYt2vc+saJM9qN5GDIu
H1HVvdWgvPKyuExZ5FCWzJESpVw2lRT1KMI7GsXdt0GDfsowuj9vJpbntw/qSnDiKhDKbGg0Ysyu
bMKkPacUHL4RTevzLgbPOqeL64oZq4+VGVHGGiSKm/yEAQY/b+aiuMZUmZlva4ti+vhlm8TP3QwP
bx/MtY/sGK3seku0nUQ5b6w5r/NgCoyJ1DeO/drqjtVa1Q7QzcH9tJuheZtkTzIE2N5r6y6QC9qn
GfQrkF+RZHiHfL6BZaVeDDeYlXVC5RDlQjJCUahMW7Shs7DLQ4Mn3m/nzqMKEblh1RsydXS502dO
ZJaHQ3ALZ3UlKnFBXDoSGiF3KkAVHOXBmv62VPMpnPqvXdZZz1/wYmf/anjtTSJRsE5EeWD0ampB
yi7a3/0O5+Uu/WtpTGyQRY8Z7KhTX0GMq4pVhrdmQ65cyP9QaKWAiGf1ggxId2MOLPCWV9XiWTd1
kVxVP7OGrESU1W76QofTl1kyvzDfpdDah6bjHVgpSrM3Q4HCTVYs6eKZ2bpYLoCAFd07+Po+CePP
NkNHDHo/t8Rx/+EoeiV+ddFcWapUg2pFDxDAuF42u4ef2JKAf3Gt1d2yBCYHoDcrWtWCxz6tg4Ko
rv1CFWuf+yPwQjiRzAV+RTIJttkAXN5HyQnyrF93kvhdWhf2tSYDITPH+dFj/T7ru94yP98fOVGy
jVBw7kFEWHabfpS2+yKkvTV0eyWtcCFf08bnZSVTB/L5furf6ZGxr3WsmtOgFIhJw64BFxSN5zRn
qiE/N2Mqv0zeFRnkcbCRudt6MKUnQFfPIHqGkObfXh7ERYTpJAYtWRbDg1DC7lHvSO6XYTV+rs/l
4ep1JiFSs4kyCMjDOlUqXzPfMNeFhNEFmJDEhIihxRp/EWRITmRe1xvh4pUo6J+hr3+5VlpPaZrS
Bqmw3rIH2uz1hwwA9L9niTej8Dp8FxzGk3kLzbDiF0xyzpWRqPCpze/sXXgYRLaTKZmQHI1p87++
4qUF8aLnxp1HebXogbfTLNBKRntzG+87Qb3IwUn2HzqugR90ak1fTnUwngkldxFLPIMsFyJm12Mk
bY8QbuIv4t2k/qDV4RceugqCzKzS2hqmZNMJrDZgiuh+aAOog99lcZLdIdnbKelQQCGY1CxmarIh
7wirfe8L+TWWSOkezX0y9mVLk89hayVKJ5kXgzM+qhM6MwRBrW6RwdRjJIqEBCpPa32rqXzFVkMn
dO4kN9q8BOYEs/OPzbEcD4HoSZEKEniVGrgLEosXkna7XGQZJo3OF2gNhdEtKYzXt89djFhNAPJF
J1Cgxj9Jlc+pmM5abOpj24zrDWzui2X+N6rgLlqsCSsJGP6EUn94jGd+CFsYFRnE0rhAlrHvptbR
jb/1euDIXfRYuluIWccAu2d1yN7vDe8feZv45Y7cxY9NYKWVskddZpXj/dD9oNN29rEw7sLH1kME
DbVpBxKm1JzXJErvA1199VvcMd94sinUVJBVVwsbCkpqftqizWdan3CXrwujBFb3G3xDRUhfhGxR
pyA23/127tiu6neZ8eroyi2hf/bjbsHalXnx9GLnjumGellETxdU2TBI/iCTanlKpPKqsnEXqzUB
Hp0o6LmX41zZfF2yn008+31PF6oFDBW3hIVdafiSPW7QODjtYbP5uRsXq9XJibEpBcyYpNsnTWx3
hnSVXzsUQOtfPT2bwmPiIbJGkC/VTw2d+g9zk82eW3/xcv8KnHZIVo1ziMaZnYe/ONneDfyWPMLL
Bl9xYi5Yy9iBhl3c4ZprcixotWbohB8RpNmgLT0/qCGiN2Luf9p8r/0px1zbYzvCgAJhtUspc9rW
VS5YyB/WeTGP6QSS86Xe/heP2dwXiQySvA/ZnGPGfH7oIQ/0PDFC76AlRe6rqeNFlIbNh5ia5LSb
0HzMwCAFWooqegCNP70blrC7qwzyoiKdQUV+Ivthz3VVxXc2G+VZZWsV5q1ekgdmLIa2F7Bon5Nj
/9oEqr+bum1I7qJtGLcC7fNK52azYAWs5Ui+iJZAHnZbgn49AeEZXEh1gNMPggrnMHyZnWpB9nff
Lx1Uj21zMJ7zJpWPLR0jBe0kTavviYn6z9DdQZspQjH8Gyfz/gEDwuSRcQQ6YcjGD6B8VX7Ph0tv
1hx02HuBpxbkDSUhx0lN6kaI9nIHX/uqjiuz4HmhQTShCbW28x3F0B605iQ7p8FaP3p5SxfgRuJ5
2kSLO0r4gYkPHf42jMst/NCVl/U/YDaWdAxfCnE3Y1lxbPFwFrYffYbUCHehbL0GoYVGqln2YMPN
v2Is3mtUBSu7+QI/wJmyo947iz1+6IcdUmK4nV7ZCHeBbJAY5wNEUFFgW2dVcBBAni2fh7PXB3WR
bPW0dmM8joDJkUEVsUnfzxi690rSuEttlgaMdaiBI/QL6geaqaZAvcUvoucuki0iEqXTfgBBwD7f
xd36DACPH8iau0i2cAVmPQU2udzrHcqeQVh/zdY6+fL2mf9TfnjFUF3oGoDbKRrEqA62Sc3exYiL
/4cyXnzagMXLj70Kv4l+3otlDIf7GM7wTtkwbgod7fSxU3Zr8T/xv25csCvvjgt3o1EVrwkGfMs+
CCAUTvhOQF+KDuFJLy89ZqKhUeZ3I1z0G497S5EBdCVvquchbT7wLYw813YK9VksLXnRLShtfQjE
Qz0yyEGlfobiUqQplGJC5EgdRl3mLcdMXQLYz+bVGwQi5teoohk3k9aMteDaiUMwutd4nPrEL2Rx
0WdtY+0iGRzIkA1RUSmGh26zt9Kha5fZhZ8xSDplctJoMiT7/LnttvR+B9rnDLDwzPMJ9bbnHfJJ
l37roRLQS/lB8WnOMS5cTcWYSvN+m2x843268gRSJ7CxSc/rw7ykTxn/Y27AIFqPKkAVc5tvPCNX
rMWFrK1okwVZk7agyej3IsSYLNAetcLUDE9XUTTD6Idf4y5+rd6iajvSDDVZejyv+Gl5K+Mbv+LK
U+vg1952Y1fWcGFqbBzoBPVJ2DK1qDbZDsGVMF71IO4C1FKDpn5mAN+Gpg89Zzrdz0wEX9/e+evc
VoS7NGrdQe0G1GRXRnNkC4SIYPdo1hX8RpCyAahbzg9TpmWXHyzZc0gpTpdAgGDw7T9/7eAcaydQ
J+jN2MKVpORHV4t7OK4bkf21pV/s4l/piYp3vlCKPFwm5iPboT8IfT0vGWOc2ssf/dfiUmuEkxrf
RM0b+M+W5es23Kx3/9MBeuVRdLnMGrvuexUgEhn2UEI3UVf087xhYCvv+KGO3Kp0+FMyMVdFZVHx
PbVxV42FOMLlIRqP5D5dquBbvQrYySSrE6li8rQD7wVo/sJzaNnpn1NFQr+ihIuHs2QkU2D2rqSr
+cI7BdrZTSY3nuRrn9GJ5Ps6ThtEM2jzt0W7YVItTcmtcuK1tZ2aBNuzxHbIiEpjyX7eCFlB7Fff
sKwri7s4OB5No9AJJjXTvv9rRx+nwtSR3/vuQt8QpmyGg4CuTIIxyimv3y9h+NHLJF1wm7EJkFwD
YqC96x8reDUUn2uvfi130W0pyaaj22RbVmysi2yJCqat9bspLryNgcp+q03Wlms9/5hJt+ZxHa9n
v1NxDD6VQQcm2r7FYOTQPScV+TlPYr3xVF+7Ks5THaaRZSCtaUswPt7xZZDggPE9cvKrp2IHxLHG
/ahBHhazPEt2ngeHX8EwcWwzBnDraGLawE+ZQu7D18QEnks7pjkC4L3INmpKcJ+B6HDR3TOqql70
GIS74DY+Wx0wiRpJk6n4w7Kly08pmPB7sF14G0Bc6QzTB/g4pZ9r3n8YMv3J6xq62DYhFFE02bC0
VGORxQM/zTH3O3MX28Yxy49yNQ0uWdePxdbfj9u8+Bmni2yLx5R0YAwNLismzYsoqNo8Gcfdzx+6
SLaGhWJDAIadyyV6TuFxv3RmXfwiCRfEBq7XuErXrUGhU5yb8ZTNXhxKuIeOcYojxlPcTE2ZcH2v
B/uwJ/an301xbDPpdVyvxDbgsd7ZKaHLjglzvvkFzS4V2dDrow8jbFwcSGCSCInU1CZeVGGEuyC2
5JhQ0JT4nKax4bNNurDghFZ+MaeLYusmTN93axdcpr6t7iEEu58MsDdex+5SkdWMswWqNdVF1OOH
QJl3q6aet9zFsDUHphXB5wMbEgpxkMSUSjBOfpfcJSLbzEEohoubMqDkIY2G+mHcsubB71Sc15OP
NaLCdmxLth/y3IUtL1K132LxvPJ8uvi1LO4RoFusPtv3e/Zjqf7227VjnVDZbZspQugZ19sDpeai
21vzvtfSLhe5Nq6sj2gU4OkUc/IxBUt2LkhWn/Qg+Du70r9rodRFV81aBsashVm1Z1/VhbUtiIoa
oFyachvoAZrIYz3Xm+pOXofmotp2qqJtn2ldpji0udlFLkzt53VcrFoQ4SvrhIMJJWzHIg6Opy0O
a8+NO6Vrqmpp6yCpSz61pzExReKnU064C1fLjGWoMkVYuqJd3qnj97jRfq1PF64WatCJBgJri4k+
Z63+e1Bgk/D7lo7ZGksbAW7wuiS6bnMVbt2DRQTvFya5iLTO9sEmkgmrL3bNo4yeVWV2z607tisE
lTUxqi77bg7zpgtoYRbIlPodjPO4QnQampYbDuaY+m8QFfuaLY0X8yEuixP51kPWA/4nEeJhbOEh
qdTXJmHSzxH/B4gWqcn24YrbQmK0GIMnC9yY15m4MLQBARIZQ45ndUPzoQoPkltuPFs/ri5kWitN
ISpSlyzY02K0MYLIZkpv2P5LTeiVgosLRYNciQB/RxZcuiCqcrQMp1xzuZ0O0Bd5nrxTjgKJQWZF
RILLApkuIMNrcMRbz3qAi0jjwZDRRcq6HNZUFUfcfp4j/dPvuzrJKTER+teSZJcGgczerQ88yvyM
NHSNNK7HbkD7/cJA+Ydhusw8LMwmfmUpF4rWt3y1otmzS7CNsuiniJ10tftVd1wkGlvaRKPRiS47
n89Vu72bmLpxKq+X1ZmLQOuJAFHZaIMLUAXqLpkH+9hV8fK40iX9jiy+u/P5sMxFo+2tZfxAJnaB
/Jd56qAc94BxQK96CXNhaLzOeB+MiIOrvQ/PiwbP3aqC+MYR/ROr/9dgmYs8MwerW2lgTSjwdqcw
DIcnsXe0sGL9sdkJHiIk2wX0mm1uK/OBJdN7qcLqtGcv8ulZ/amxlN5ve78W6JwCcjEcn4c4lYXW
aXhvZPObNLL+nLb6IVqm93MHppcwBRAzZWvzHEV9B/AV/+b3IRzXYLe9Rh/lqC4NfhDZNNSXqf7i
t7bzhFNCCOdRwC97S/SpqZoPwLrcYu1+WeS1r+C4hqOTqt3MjmQn6Z/5BoYstfpJGBOQSv1auBqU
hqAISOUv1ciel4S/AHi9jJe50pSLCpqgp112kVNs51xuYTAWYzL3flNYzAW7ZZntpoZE2QUsrEth
TfYHOvJe/pi5WLc4MlNk2MovSR3W9LSsrW2LSAXsRpD9cute+agu3i2aEjQLLdymEPVUVOBPebCp
6c7RUh9+zsEFvZFmI+200Owy0fAitQIUlvd+cTxzQW972h77KjGUAU4X2ueYEQKDypaNdeJVP2Dc
MdcuG0FJUW3Z5VioBu2cVHcqUNyrFsxc6BsjlZEJ6PYutdk+TUH4fU9Sz4075mqPFT7yGGFRZD/1
6hyOjd9T4iK5oITSV/U6ZeCiqU/Btu8g9vKcEwBN/K+O4DhA2RmPA6w1Se5SgD8x6BDd6v5e6dkz
F8YFpIQSa9fhuqymO22t4XczOeair7bxiQyNOOGHyR8oo4cklxOtHi0bg7NmmbzvJH7kCi3hG3bx
uhwJWCSyX39qRSNm6BhXFzaG89PIhXrKLIpteXuE9bnnMtHIZerp22Snqi8AI4/XPLVAQ51IRNsn
NAPbk4iZNjkmz/envj6Wu5f+bpuHTSvuIwEOeK+HxcWQbSBQimvDs0uYBO+y2dxHqfzkt7STiSN0
CFjCcJv0Qb6qaYHsyjr5zbWDGunXI256HNoh5+wSm+STGO1jj+/qt2/HMaw0JlMyLDDdin+oevJj
zYifV3DhY7QjczxHWHom+1NX8b+Djnku7XiFbWlSUA7F/BKnShQpW0BsBwYlvyMhzmm3eh5Wyfkl
o1acKgNI7abFDXO5En642LEkrvptQMX1snGghELRH5iYZzcu4ctHe+UZdKFgKAJFppk0v6glVueK
LPHzoTb6BUJgzC82cxFgfQJVCfpy8m2d/FmT8YfW1EvChjBXJLPqerC4Tj3ivmZIinCY0nzdqFcu
y1wA2LwdAOPMgl/qgXxNMRNemHD83evGuPgvmgEyDcgduwAZRc+NPO4x3jaf/BZ3LDSD9mMcAkV6
iY7K3Fcgt8PIa/L57cVfPMgrN8ZFfyUr2TbAFTjyTbre274L84RVx0naA1+gi7Ibee2LG3zt7zgG
CxZKjNUmhiNVMCglWEjtNWDJj8YTpaF4CLMV6NUGyhNv/6wrVuaivLYg08cuRnbRY/hHprr3NIq8
KoDMhXVxsCiRJpjYRaHhmKfUvD9S4QU1YA6s6//RjANbCsmZy5Run8e5/gFNYb84ykV7UdYstO4I
7HYeqt8NbdqvUAH20rUkzIV7UZJkxyawcb5X6wmkc7/plPkBQ5mL9jq6lYxVhcWFPnj+nCVAqr19
Tfjrt9KlIbNx0pAGosIX3cXJu7hLuqe269b7GJKfuYx1eyciE9ypsB5v2NuVi+lyk8k248g9Dbvs
o0jLMZijQgbMD5nGXIRX/MIu3dCVXQ7GAEfWL+SmW+D35roAr0NoA9hWR1H4kvJUGzmf5/UWrea1
c3He3G5opun/ODuTZblRLYp+kSKEBEiaKvN2TslN2a4q14RwuZGQEKC++fq3841syumMYOKBB1wS
cWgO6+zNE8tLsDCF2tonPYivv//It5p2juJM1ksLHVxexqnMzkeTvTVXx2u/xp3EdzuP/UFnzpBN
wCKKW2H9HghVdeed5MaLW+LyWAxSJdHUGkyXjIYm1zUb/6ozFr/OtvGTIf3+YNpjesAcnvN+W6YL
DrZ+cmuJy2vNaThu0FtjJSqIqvOk4/aRRoreOQfd2BBcYqsVU72la5+UUjMk9HuZy676nmxxmeAJ
8xyp5YPXF3LxrXkxUbUfCSvJLmKc5EL65ghNfO9KcWMDdQEuFdUDLGoTXmZDDQWYnTdnaFTjxiKG
cHt34KnI8xLgipWhSPaIWBqykhM6/sH4uJ02puydDfpGlLjGlbIiYdc0lJesztKHAbqJW+h503bF
ygAXkH05JlYuenhV2fhrNd+rxbjVbSe4VShRGYzy5zIc9/mBRXv8MrLVnv3mjhvdiK0ZVQPXId/m
k6EdPTM4A3s17vJcSxDzvu0oRmVd2xxpw+Al7pLDs/XrlvcD7FsN2g4LwWxJiIG1b7uRJ2S3v/h1
3bnsykWiSL7JsOoF8E02UYlXP7/ancQFuubsUFVbY0UdeRvm9pgfh672XK5domvoJxStm4OV1RiE
Z6EECgzgIO03XVyii/Wb2SXfMOar/J4sfD3ZCmU4fmPunKCNQP2K4h3motLNeAonEMVcUOZX2pO4
WJdC5heLo8K4L/sfIZKD+USp5/kwdsJ018tgSKtZKcNAvEyD/XrYZbqzldxYA1yuqzoYXp7A4pfZ
tI8vYknNI+Q/7lVl3mjd5bqSqJVThMp1JEjIPyElxdaPd66NN67r/4G6xgl1rOkRlbRto3d6C/WL
HcTwXG1t47esu2gXziJrH8KLBu9yNoAgXJLDfp773bJctouipIqwLqBlTCD7UzHzyJr4ntT4rXF3
rr3xcKRduPZoXK5TDh3QV1wffvcs12MyiJBMC1h9neshXAtWJPPhqOqZ93LRLvBXgkAVm5V1CtGi
Tp1ApHp23Dkmz4xhynDDSljufBua5lMbMb+biQt3iboi8aDQ67hN3xxb87SQe170tz6ls41Oh6i1
rWVUxsqw87b2Nu9N4McRJC68pUS9Jg21UQm/tk9EBucxpN+91lyX3Yo2zVgv4bkyZ3DngMuVzk1F
j7Nf684uuizRAQLY0HIi+q+MKcxyQG5+FxMX37IzCmAXXG9LPAdsedtUVS5R2+AX+S7AxdLJQjFk
oSUUsG0O+91/j637229YrrPoh5PL0SfVMGYrLU2XfI+G8Hvas49+TTt76CBNmsmFk9IOcCTNISGq
/tQ0XfwSx66g2BClfMDZJcIuF565bsOTqms/ri1xBcXMtMpQVDoumVBfKZ5FlPKc5U54VtAKJRT2
0mV40LdQ+71kJPM8zbnsVrSsjaj6lZQThWhEsigk1KtU+OV0XXxL95nMdjqQslXqRHcIYzZ+cgOJ
y24ZEAdtTHo0Tdm3rKr/6KBi4TULXXBLR3iMA0AflRyi/RCtCL7Z2TM76UqIpcOwyHjdo5I0U/jQ
mfRxyWrfxp3IDLqsavq2ista64/x0UEstJn+8hsUJzRtDD2cZUIhpRk3lW8Df2uRKvZbrlxmazcb
dBdSFZWJ4frfuA3r9xWpv/n13DnbHr1K9sbMUTkE+/Ycr+07M22ez0UusiVESMNqIaTc+2B/jMc+
OKerX40IXil+XmlpvMd9A8H7crL6w5L0sOKZ/CzXkLn+ue09HMxShWh7rAzLqQkvbTa99xlx7nJa
tZUdciwTKZeqHU4VnCbzg4D78Gv9mun5Yf+pDtE1k8WlVrXm+1atiE7jJ0bMXXkwiDx1/GiisJRN
x56SoJtOcYpqSL+eO/FZjZWsamLDsjv0eVJREdDmX7+mnfCsoU1jI61CrLRHWbP0z6VbvYo4uMtM
rUPU9xsTR9lu8MQ9oYqQfpzmTXz4fc9/fcniLjfVTRT+5msYljGkUCGDFU8bSsJFHPxT1b2+k225
oYvLXXgKoOyi9FHhr3SSiRONrfpDhR2MJQ+jTinUj/ONaqiT4e2ERHB3gBflFmCJPoJq/8JsXT94
/VyXtIJVQh3PmdhL2/RbfxoHyOTmRJMUKsMi1X4SYNwFruwW82QMs6PUu94gGLHyU+d7MuYua6Wt
mOw4Ykp0+/o9AyRyom19Z6O5hvF/XyK5i1rpJcv2ZCNHmWQg7WkTqU/1XEUPe9ixV/NgGuYXjS5y
FWI8KhklBxJZbP+USDacCGT+7z0NXLeXX/0OJ9jtsfQybeRRwgZheUCNSfNN9in/EoDie+HJWuOz
h/3wYJaDnDmDyjRNSADLrqOJvQ4y3PWQrKKhHqFzGJYH/ZpgtcyHUPpd/7lLZ1VkmwweUsISymHs
1MGqPZbtcKfj/y8b+tXgOXv2GpDEovb6KPcxrKA3BgGMDfrwxVTv5iyaVD4xi9q9dev0SdCD5Cpr
9KklBj5aMmtzPgqDV/horPN0COIHKM3iubNeYJVE631/amwYd2ehh+78+7C+ftVfddg5o4P9zNpx
R0QEBI61onk2+MdvoroAV7YfUy0zc5QL3f/plVQgG5lXwoK7xJWmPF0roo8SFkyfl7dH23zxGhBX
tGtCZcKQHiOWCN310PXnyF3mM8wR/QbcRa5UeCiU/9ZHSaFQd0lXa090mO9ZHN/4nK5s1ywWba2w
R8npFOWwOdMPe2TuPWvfav36/z+cYNqpj0zfo/UwYiLndR/mC2v9tmtXtyvsWpv1tDvKFG7WT2nA
P/Vzek/X+lbPo597vi6diUbVbuUWj/PDmIGwOMLd7zLKXfbKSsuv2hloXVd1DkZkecSz53r2m5FO
iIbB0IlwU9sV0kNl8a7yOq08D44udqUi0Pbjka7l2uIxVivInMLnxq/nLncVoMhgrxXfy36q2Idm
JPtbPo6B3/LigleGpbSLgnQvdW3Ug9pRj5rRya9mjrvoVdAoajTpl3Kg5N+IDM3ZSOKnRcpd6a2q
bcBG9huKMrqlOY2rEk/guqo7u9D1KvSLNd1lr3BciiNdT1tJeJs8bkLF6pzJMClUy5rPLImGV1tS
AVnIpsn3FznneJHGq4Va3FxuNfaPfkCtd7h7ZWO4C10hUSJ7OlZzCShifhExIY8MhcJ3DrY3lgaX
u4rpqriAymgZDQQ2kzJJngjeqD1bd4J3tWQHJ8LHstX0WU3vwd57gVcwAP95SRvjLJoOQ8dybMXX
UH6XsBXxiyyXuqLdliwCN7NSs+MRDnZDPq3hd6/VzIWuguVAKUs0jUClL0m72RzwlbzT72uC+xcT
38Wudj00DCV6Y5nZYXhkdp8eQJbEzzHMvV/pRUSfk2q5V7V+Y978h7haCC7FNX5IfKQkZ122vNvG
sfnHb5iuf/WHrVZlk92OKR5Q8DMfL+DblxzeZn5UFA7pP7e+c1OhyKsbSriEf1tFWDLUS/t13Nlp
Y92S0SS0L1GK8ycLtn9kFnieP1wTyKldsoVoTHk9jqZsIm7P12XHL1RdG0jDglgEwTKUmUEhHAvD
PNukn1wFd4Er3dTzsKGqqsRa1lySAyiJCqyfqTl3kap4bIOtmlao0TVHA0XuGYUQ2/TO64u6RBWo
PHNk8E0vbTs9BmGncpj/+HlqcJeiSpBH4OPC+3JrkuB5bLLuaVejZ4y6EFUckErwSPal1tF7QNqn
bts+/35UbmVmXGxqQw0VPmXfl3E08mexJc/9umDrMCcRm7cBYQ9Dlnzi1Vq/UlPVXKgG/LRv3b03
ihu7vAtW7fWGlM+69WVK1G5R0qLo09in0Rdd11sB77yK5KuK18+yrxvPqeAEN8yp4fSXZrbUZBwL
Ywb7oDUdPvx+SG+sqK6C1oxxa1PcXsoQFPd5Caa/rPK81lFnHw7XuSGjmmw56j83ZE9yM+r1zrZz
o98ucJUYFvWZpqaEBet5IBPKXe4llW417Wa7t22HnkWLIVnT948E/3gNtSudNdgk3Ru1ol0URMBh
vs1pQP0qYblLWtl4DDLGN1timesfE0ihPsSEipNf19nPe1fLjPj/4bycE0FyW3X5gAJWz8av3+GH
bbeFHt+sAmLK9dTqMMnHXXtuXrGz54JVmHA+iU051KEueD8sRWT8inhRW/Vzv7uoH+tUsq4cJXk5
luljt/np8XEXsYKcdteI5NBlw9N/UKZT5f0q//D7lk5UtrwToEF2U9I0+rAEW9EwnMG92nb5KgOq
NZR48ysDyhuVd7apCggJSL+l0GWssm2moYq4KtNt7k9SNftpC3fPbdHFq+rU7EJHmS5pJj4HUhz5
PI1+se/SVVET1bJOY4W5MpKHIw7Gc0vkW79Rd6LTiImiKOw66kP4jCvKn0MdP/2+6WsTvzjdu3CV
jKlsCNtVCcCb/23SgJ3ZgUeIEZ65d8q9byy3LmEFfZ89FsJgJafBB5hZQM02C/zua5ETogHIyGbj
hyrptqTnIBkqIKLaT1KQu5RV2PGZVKTSZaqX/ZR0/asD1rl3QunWyDthyqaabzowtoROxPhuotF6
TkTaX5RAeYDXx3Vhq6tzJQpFpSmjA+F0jFNz4r2pH+QWHl7IInehK1stx5pODWKKmxIO2s/zwe9k
XG7MG9fcsTbhgRty25Vb1MkS3q3iodni7c7Y3Gqd/7y4N+20WbGNtuygdNxakeUBW//0G3cnXlMZ
Q0MoMF1Zh93xUq0sLazdxBkm4PdeXG7cyl0nxxUKI+HCRFeSwIbvg3VVMo/bdbzIJgVvHDT8Ya8j
fmeVuDVYzjYbDlUEzCs15ZiM6mEaiqOP/JTXucthBQp2wsjaYws3Jsm7ZnlFiPC8q7gc1iTDpc/W
uCsnU0OpIVjavOoDv1u5q6OVwsSHaEi2lIx831OAe4vknnlYF8Vqh8WO0Spt2e4CmaIsal/GeWF3
en6d5L9Y9V0Ua4qSeJRBr8oJpEr6ikasbk4AEFdYISSs+qaY9dOy4C6aNYAnW3arFfRkw6dkWt7b
xc8Hjbto1jqmURubVZdt135GYupvG0CqxyuEXTTLrGCNrcF+Xme16k+KN/uHdqzGPm8gMOl3MHZF
tbpZtYIQHHe2cV1OqTpgFyfuKRjdiNnQiVls6qgo2SNVkphmJ8Ln7sGmA78zPjfWHxfSojJgWTeN
2Bqzvr+sq9BwqzWwh8KrebOcSJTYp71T5A6ycWOzdJW22GjC9egXjZdJYmBOsEag2VB4SJT89vsP
fmu4nO2YVowoVLlhtwnaPI3gMRGxyk+3gbnslhnFCBNfNL4aSouOzE89b+7pufx6bJgLb+l1zLYp
tAgDqK48ZHX/taOTfNVGkbrzsX89NsxFuLosgZXMSLpSRetpFHAJoFv3wWfcmauzNWXrLoNuVOXC
q291YD+OQe91NmEuvzU2dhx6yKCWu97fcPnvePgVDTDX3hFCRbyqNtuVw8H+zALzLm7vmar8OrBY
5oTtDP+fo9rXruzZOv3BgXD+1aOstMrblg25kb2Gb2jqxykzF+daukUMeK7E3GGSPPGtl+dM0Npr
fWMuzbWk+uBIuGN9a8ZvMhqfCVSivc5vzGW4Fr419titQsa61uetjt/wdtIPXpPS5bI2rVA1B9+4
UiVRes64TR5aqFHc2X1vhJOLY80SbidRNquSbc3rGHeWPBumOxnUW21fp9UPuZa5pqQGIaNKs/EX
M/I6r7LK7z7EXBpL6iNMjLBtudL0soXrq26avW7+zOWv5n1ucJ4iTan7GnppvdlyMk5eNwk8Yf88
KEGU0blN1qaEX1B3AkoUnCpyeF1BmctVIR23TfNBZDlo8WeLe+KhpjtN31gLXKwqmIS0I8oTSxiU
h8hGSyteqB2mV2toyNsqCAjcuFX7yW/Sk59HKYMGohb7LEuTztkzfCOrE/KZ4k683tilXBWseqwU
Z+0hy3kS5p91n4bHKiL7qwm+k37rvYtGMdHsldwmWWopUJ4zNsdJ9YSevYbHhaMmoVIo21Zone0v
i9nqh63n45Nf407Y7uO62bHjFepFljeWzc9iPPychJgLRxG+TYKquCob4JQnVfE4D+Ch7LfGu3BU
i8pZvSR7Va7Z/Hdbw0I0qd/7DYoTtsms5iQCVgi2m30U4/C6i/Xffk07u6yglZ1SqdD0mj7PyvwV
qeCLX9PRz2EEU2mxjFVflXIeoc9DD9w7uR8UBVWWnxu38dZbYYKgSNR4XrvxZSH2L79+OwfgKFhD
5NDQtCDRx+jgNm8C+K15Ne4SUT326oU3sioDpOweNtDOkFyQflgR+w8SFSyzkVEWFCzUbyXdSjGn
ficBl4eqNCoiqi0KilTa5M20m+RNNQu/Tc/FoaJ5rbrJ1lU5m3h5k9Z0feizlHrlXZnLQ+1BspLd
sAo8FLlWn0uI0Ibk8+8/6I2tycWhaon46WJ0Xc4yqPMsoP0bBh1nDbn/aHqa8aJ9Jllw7zr+63dZ
5loNgqZdUjKvQdH2gWSnLTDybCo+fU/VxB+RbNOPu+2D00FZ7bcku4AUCeCJJxMZFPsxm+9BGkxn
3IKEV/UhcwEpsi2k2sYZP4jYz2NdvU2gXPf7T3PjCOjqUtXCsA66xNhL+HfI65uzjFh0ZxO88R1c
PorGI44iOqhKnUKIqePWPh5kal8phdcgFWdz3qGs/xXeav0SzMzFpriYMz1NY1DoDbM4beAH2lq/
ol7mclM1zRbMXiQEyWYfINH51g7VnbPbja/gYlMim+IGHGJWzMv+sVub10ez+51zXEiqXlYZaNRD
lFTsSW7X/a9JML/J44pShesOaTmNPZeG+6s44d+7bPDDGZkLSEXRNkoOmati1uOL2kWXR4SEfjuM
axE4Uwgts2oVRdt2L2qkn3bUxnoFlEtIjXUST0sVBwWYya/ErvYpIpOfUghzASlYD3b9cGxZMYXd
95oAAR+QBPQ7nLmAFFWY25EYsAVYyDKkavknCWe/t2D2Hz4qs70cVp0Ve7N/gtHMu8Wufsczl46i
0yTFFjJRyAPar0e8fN4HVt1Zev8/Jf6b/WYuHqV6/FeFjaSA2I4ud5JMj8uUzq+rZg7nVxKXiKce
JfM53HvFU1Kx4C2WOP2yw/dS5a0UFFq3leYzPKIneqpkOudZJZYht0s7faUosvmQmLj90vCDVnlU
t/zd3OikynXHkcipsnj+LgEI/h2HFHBT0LcKqOMaPagqVacpDefPdWqPRzyLoOJ47bo3dU2COd+a
aYXtK07CuQ2yac5rzJnScHrANTuKTrxKNQSVVLjmtK7xOr8OyQXkRfNpS4Maoqvpwh6j9WiLqgvU
UwC10Re+rhZdWjM/ao65dJilNYwh4hiG0+0o86MZ8ZbvZ3vHXDpsZyNqL4ZMFAwuLmblJp8jrCK/
j/Jfv4kwF/2yia7b+dpxi4L67wNuey8wPf0mk656XUVmev79n7mxL7jyWuNmB9ZTLgrSh08iVe9X
nOnv/IRbbTu3A8kV9G+WIS1EiNeoQO0PjPZ+rjHMhb1Ul/IDzIQo+BwXUrCPUEL0O6m6rJdYkKBR
2ZgWiqQij4P3ASH3Cvtu5B1cq8TUJCZE8GSFaFFfP8V79dSNMznp8fCzT2Yu98W7ZZy7Hh7rEx91
zuleNnDX9fumLve1HqBz24CnBbIyL+RoyMkspPHbH1yFrWgBCJ20R1pMbNnPV++rU9+a3u/u5Cps
VUZOQQ01+KIfxVdpyBfYYP7x+yi6cf1wuS92TFCoCidR1AvtzrKKlockhnt3k8K7J9PB8XJAmv/O
H7sRVi4HppCX2SCXLorNNhGycPot6xK/XLALgqG6nA61xKqzT9l46rPtoVoTP2aQuVpbC6NjqtmI
jotQPdrQvq5G4Se3B2Pdn1MRqE2JYPOMr7volELnIG0eGO/S8+8/8I0xd0kw1m0csgE4Fo0jF6eA
9E2eHZH1CyqXBBttAt/HhGUFtXishMPIkh+0+ejX9esG80MKvmqIvJprZwXXM0xewq+SCr+F0rVQ
nOttaPcOowI54+e0fzZJ73ddcTkwW8E+LjhIVsDpqUQBL9RC2OCX5nABsCQY9EzXa685yrdD0Z6S
NPCrAWAuAZa25NB9c2SFgatNbYMtpzA18JwnzoaKaVfFQtOs2Ez2WnfzcK7DRnpOcSfhJvd4hKhA
lRSb1E+6iZdTk9aeoe+iX2Pa1KqVFS/kJi9xJ17SzfPc7yJfWy254azmRbxWQ67J+hQN2T9eseMy
X5bUBNLvDS/a8c+J6jetWfwWcVdiq4OQdpg0khdKItqziL+EVL/16/X17PFDxHdYmUi6W7gjTkER
LP/E7fHer+Xr8vhDy5sgnQ7JdawDHhYkaILnbUC+za/1+OfWVQfzsmHveIFkHoPswLqd2pTcOej+
f6r94prlgl1zpzYYeIB9gywywn3Xc3jaGl69wCQGx3eWfc2CpM73dGOXkHX8M2K5e95HrD216GOZ
V224PvB4YnhnDKIkr7ChvdlsVBM8Uitx2pue+C2sLicmohGXpShOMKfbCwoX4xzeKX628fC6+HmY
V6szVpOdF8gdfOFh92nGzPb6gi4mpuH7DaIuY8Wuw/Usw2F9jNlxL9t3YxN2MbG2bsxIqooV/ULf
s9Y2ObAfv6SKy4VtGYHzDY9YIbvshLPal2zzM41nLhcWzPCjZgFlRYaLKDRdFqQ+2tRzw3HJsCyr
cMoZIT8BbbpvSwrxNRr7GecyFwg7VAuV8AWYn6Q2gPpMb1D4fheZuFFdxVwkTEXxYNSC2XLFkPLl
6uqQcHgA5QR7xUlXafy2EtHwIRRwHz2JKRtkDgeq7Env03oiU797Ttvo54iIkzTma6ZYsZH8uoeM
fg/9LibGq9mwRqHdkPMVukEmzHVzJ210KxicKBZjv4RBJqKrDd3r4LAFSqu8VBqoi4dJifTCsM+0
GOu46KwpiKg8m74m8n/YQFK5z1zbNC7CBYReAMfneGruQYC/HhLqcmEYZBnOOo4KK+dzzNUTORav
myn9DxZmmR2BdEYFXlIfJKsv9cbuNP3rjAD9DxZGJV4UMow0N1bDJ3X/Ho+sPx9tpLwuvtTFw/pI
ajXRICpwkH45yPjKd4WgLh5mmrUJoZIVFVOHMeHhO6syz6niBCXBQSDblp0UcSrmPAnkhRyVV0KX
uiRYyKS1lpAdS3LfnLN6TnIIh2ivpzrqsmBBbCPUI9VhYbfo6z70eBiRdzp+Y7K4JFg0J3RP5uMo
ZJ3tF9tdJ/m0NPmSUb9TGHVxMKa2o55tdBSG912eCfHJNtm9e/Svs5rUFecahkHLKu0PPJ/Z5YOm
VfNOrX39iW2yeqZ9M/jdCqjLhh1IPiLU9g2vAdl7FFiCcJ28Vl7qsmEi6gBErmwt0kXtz0FlzCmZ
E79CEOrCYWGGVwxi0HoWJ+cpHftHJUPqNzNdOGxK9qOFZCtGZe6QlTd1kmtN7lxpbs1NJ2APNbfD
gUtkIbHYnDqi1fMo0+ppqdvozlp5Y4V3nRFRvD9nqUbpc2UAs0A27DSY6N7t+lb/nR01CAMV2T1c
i2RPYLtNbFdAVkW+WQS1XgcC6iJhom57uHCMaxHXff+80gPFZ/HuxxVSFwmDuoyBRjZGJwaPkKso
+hQns9f5mLqSWb0yDby+1IZSmwaqBlmSD/Btyn2uDdRFwppo7gcYBG1FyMzyGMNr5ynsULjs1/r1
e/9w5ujCjKS2TZeCp/o8yOHNqsc7y/GN+ei6FC59nAnbzUuhg/1tqur0FFXz6DfZXbEspOvGidpw
KNQUnGf9BcYwXq/qNHEiNaKML+rYxgI7I+w+tXlYl9bvBRm6gD8P99LTaYv2YChoYKoTrdJ3QVP7
GelS16SwT2iXNqEZizr72IbdjKta6zneLhQWZEuIsgu0PVPzSVbjHyhvPXtNQZcIU61te1U3I8CO
QObQ8+zjSfkFj4uE1V2M9BerRtyKgUfUUXgKeJ/6bRguErZvuquG5drxejlO1ohXfIqjB79RcQJz
aw2EQWDrU8DOrGzD5POeNe/9mr4G7A8xf/TQS91QJFgI6LvkTTy9lZnn/u/CX3M/YxtNu6GYu/Cb
WPiHUK2f/LrtBCYyx0O7TmhajOq12J/CafS64lIX8JqZqG0GE+qiJnN1VlaSE0wb7j1W31gHXcZL
wbK5tzDILUa8gkEsl/DHawrfbyF0KS8k6YxiVWCLPds+RJqUtW0/eA24i3PREEbOylS24Ds/HlUX
fg2OxK+aBW46ziQ8bN82qF0spmr7F/6+7ypYMvpFvctzJSLL9LFLU6ygJoZ5e9jXzSvpTV2eq2F1
C1H/TRczPA4vGc+Wl5B0fqKe1CW6LHiPmQJaKnC0lSfUTJ7pBktAv88Z/zzisZKSREjUFxrSyA+W
mvkhSXvilVenLtMlVgVZ8i3qi33PXhgr4oXfOaJcZ8R/c9PURbr0QqMGbxi6yEQbTA/9YoD2jOFs
viSwK35Hljp9TlZ1WM+Ico66SZvB05NMGCfKwweRzNmpHYfPXh/Bpbwi1kElmCeqSIbgS6+TLk97
0fntGS7lJVDtSo4g64pqMB8JbKdlRvwOcy7lxavw6OVkuiJI5vh5ht63Ekfmd/J3IS+2yywS09QV
IwOUPAUobU5DZDn9htzZSbE+ptbMTVewLrRnswyoGYX2v2frzma6bLbuoNiti6NKPndmL8QMucDf
9/z/r66/mPou5wT+KM1QOqsLjM78zIWtdd7rYT/PtOteQ9pLPrKeHG+HNZnLqRn3h44Y8sJ00BRb
kkwwBJOqO18XwyxfqRLjCVqM/UU080Ie2ADqK+q7HaMNreuTojgOmKZaSljO+vH+1GWowhmOTb1E
9MZ78nWh5Kmfd79cgyuXVUdJsxPYtxVjL3JjYePJZur3dEBdhKqjx9aTBnkkFQlYcPVvROvpOk9d
hkrG6RJjLdsvi+meFYxwv9erqb/+ftJcJ94v5owLUWVHuy4zaY5LIJev3Zid1yjzYzGoS0/NVPTI
UrfHpQ5j6E6REaJWKE/y85ykLj8Vmg2U9N4dF0jU96cNpZFPY0L9tNuoC1DxVQRpJqb9ksxbdBG0
a3LIbsxeUAZ1ASoketPUdoxdtlkfLyRu5EnJY/fbu12GqskEHparNrkEbPmQIPGS15kI/JYwl5lK
4E5ka1Zx6JHELF9x2subivmJw1GXmpo6vHT2fN4vgL77x3Ws28dV+JmrUpeaGhiU0MaExJeVJZ8q
LR/paP2qlqkLTTXhjOWWtfHFQEt1zz5qYfz2OxeYQqo+5Vyn0SXOEJ9JPcQnpH79LjMuL7XEIw4B
cPW7BM18ETP8f8PEk9ynrnRWo7nQuFJHF5S37ucxS+i5iT3TaC4xlaZJZup+jC5HT4bTZpAFEFCu
vbOZ3lgXXWoq1Si2JovYLobW6u8uStfxuT7COvTLBrjk1LZEMDWA+dSlJZXMIeD4SqX3EMpbfXeu
vtUK94xDBVi1jLT5asfnPlw+eu0XrnBWtuxYiNM4uvRxTR91ACJ9yXAD9mvdOUyna9xCyW3aLs20
R6c2ml5EMPohsdQFp7Q8+DFXSXThJ7XHNufV4IdnUxec6uY4YYfIoku10WeoN8G8sbunJnbja7rg
VLb3Sdr2nF/UnH1YJ/GIArN7MmK32r6+Lf2Q21k6m7SVXpMLqeO3qG99z/bEb4dzrQltrNXQ6Gy7
DEGlqtPQRFfBebZDk99rrrg6WZzshAwJRQRBJHKy7K9mVn/5NR3/PCxma9MtlYJfgDe+RoXGmjem
+dOvbSc4A1RrQrZHxZekRuVpKvMubH2noZMvrhMT4KJ+YL3ldsjJCp3Sq8ytX8ed2IQ9o+K7ttsl
XJctN/WYnAecHv2+pos7hUpXXApsckjHwBNiMhx2llz6XXVd3AlSnEDWYD93YREuQRWejd7KbZuf
vUbGBZ4aG8WxNjglmmAY88Smj1Bn/uN/nJ1Jc508t4V/kaqERCOmcDof3MbpJ1RakECilWh+/V1+
R1+4cVzFJAPH5nDUbm2t/ax9z97M0KIGLp0MlmV2dpk3TpdlXfd16Fbu1K1BuMSLYxmIovOJ+DZ+
6MREdyYyt4qneJwhgvXQ5u0CgUeTc/VeRJzsbPPNFO3WGBTv0MxZPUb8JBBOHys91/sWry0Dyxuk
BhSpW7Kx9PwE9+xTYihqufb16Waagqmo4AYr50yHk4LUg/UXg8uBfTmjrVXh6EdjPZUNzygt7+3k
rouL9r0538qZ4p42bAnJlAWOxte4XNwl9GZ/V8qeb3FX2sEYBoZzU6ZWeICNVVl/iPw+OOxpdb6V
NHmx30KMpDj2aHEIc3qE59iuUg++lTQNUyR9OeglU23YJQR5nRSeM/t81flW1YQTUdgNC1487jt2
E4tFH3OgInZNJL5VNPEuiFXho9FpUMkbT9o+y/X6FkjxJWv2/9MLfCtqitxU8hqnQywCxXjyaMR/
1nGon/li+ze+wMtK+LeP2GyodOxrAqa4l/WREQ+FkP2hDvvwOGtBsIfwfYJcvhU6xR3cyrsp8rKo
Kb/4UfeY53xXUM23KqeaODJ0xvcghavoAxfcJMUYhrsSX3wrdHLMx5FRvjx9ip5oTHRie/p916Ta
Kpx6GbQgXE1zBkvU6oOuy+lhijhA4/9+vPh73241TtFiaQT99pRp0i7PrQdXmwRupu2xrhg5rFz3
j7IvUP+gy1LvCtD4Vu60jLxZqt7HGhe4d5Dlf4tiuWtb4Vu5UxeWU9AaLPxmEqlthu9Fu+5cmrdi
JwWn7g5ORg5ZgrpMXeuQzhf7vD4wAP8MiIOopkDrdy5jVWhvYILljogwu12xH9/CsDzfby24Li4b
e4AgXu6G4Hy3c25tdU68jpAVgAQmq4OGJ8LDP8W8c6hsQuKA5e1MOg8v7k3kML+IS/pI7+Mv8a3C
SdEIAi1a2EwXYNNMxCWWTvPTv2fW309+kGX/2aP9DCuMGnbJGY7x6iIjkid26cQbl3CvrMlbidM8
1Kg7aespc+CcvR8ZCHBJrfoWSvMSfLlR7cQPAVvx5/cgI1lyFCdOmVzZlzEYk9wh1byvjV42tf85
HQ8QsFXGhC5zcggSkEoqSFu7z/se/tIx//PwtglqCHEnh1W5MDClje9mO+9K6vGt3MlhLulq6mwW
R3N9hONIg4xk9HPfi2/2W20b3O07O2V94Q/noZ0FuBawb9n39E1sDJOAKYx4N2VdUYQpXZ1OqAj6
nU/fTNgmh1E67sZctsrOJtUAHruOm7ew5i/j4i+RyFb1ZAcbNzWo9Rnytf6JYkW+LfxGXJYwr/bt
IFv1E+TK5eSKYsgmwu+hz/89eeE+b0NcK/85Io1XqLCrMNxZq8ZjYOmSBEG47+aTb+VPo47HfMzz
MSP+0tyz1rhLNQbRG0HgK8vZlogVxyXFJrVO2dK3TTKz+FnJ4PnfQ/Ll+/+tWzcztZxxdgXK02ZN
7QXnhSBPLgk5UajeP3VlvzyOXoer0X9/2GtfZLPTvkQHYT4ql00+vVH6qyv2VebwLfVK+BULA8qm
rJmWJl3GlSUrt83O997MW1ArufYmdACntTvSZZQHP+D7KPV8K4ryKsdIF2OVp2xRmbElaPhwDtr3
7ltR1GS5Fw2uwtPBTD/JdejTTgy7juN8K4uKq7iaCZUu64T3AZTJ+2il+wb9VhSF+WRNpdDmDdPm
qEz+aChZTrsG4lYV5RsJtBXlYyZRRJ8WtDdpZ9549isL5VYWpQNbQbUR2wzehnOq274+z+NQHeSk
9uXk+FYbBcJMKYtRjpnigp4GJLrPsg52ztIt78oUhs7dKsYM9Nb1Nl/nT54zzRuS4tdaZ7PBro7j
SBvROUNGtKou4PzVTxXt1M1QsPCtD3llndnKpCLbGLjwemPG1Hgxnv9picp9oeWWe2UX7dcvDh9Z
4/U8GXvSJxVd3nj4S3z6l8V4q4iSoDdT+EFjfZQB6ut7Fx+n2cK2FWrmZ29kJmVtQdMuR/3hromw
lUmhIosBR+1c1rc9S21I6yMt1n2oAL5VSrEpWDygQvpMyeF2DsQjV+aNdNor42irk5J+3TI6Im0c
GubfkKmD9N2y9tABJPRGOPLaR7z8/H+CWCogZKgj3AmIks2/Ghqr42Qx65LexG/FbK9sv1s0lAAO
q2EjDs1xp+wPq0p6tANvDkou3k0RDvwSLLTeF5VvJVQxBSdV9K3LNBefinaSSV+gVHbfSNpM7BJC
U0LnYMDdafAL5ehX1PX83vfozfbbKB+ZtvFll4Hkpkm4cfX3bmi9fW4rfKtvqkJZem0cTRmrWf1Q
5CWcOV2zqyCGbwVORrUysPkwZGJOptXIn32d0x+7Gmarb4pg8uG0jXtkkJpPmsmnvhHrvv7c6ps4
cP4QBixNZuUyJEMR3HQVeyNp98o6xzfn2nJ8qQftgiYrcm9MeZkxamTi2spLqmB6kFG+noJ63z0w
34qdchMi+wu+WwYhm0y5VwZJKGq5L07Zip1iGmtwnhebWV40X5EgoRfngVq9r4c3ETNfYtd4Br0w
wKn7IV+q/Oy5uTz8++kv7f2X/Wardpqpbx2JPZuN/sKbpJkETyNY0xS4XsVmoyNGdo6mzRT2g0EA
CEiHzL2wABu4PyUsX0z67+/xykq9lT6FoSauatY+o+GSP0sDzH/dGu80ClA63viM+O9ttZVAkYYY
u4piyuK59tIlQs3Swgy5m5hVhyoui1OD5HAiJo8BwYhT7L6W2wqkYM5OxyocvGsw5+1xha/1kcz7
VCN8K5DqnWPdvDrvSoqSJ/kaQHK8s9iDbwVSU+3j9i/Aw+uyNgkIfE0g9u0IW3lU2POw5R4eHYdg
JYjR6GSEuuvfo+mV6HGrjjLL6lwTMZfF64TdngOmnHVVNL9xn/bKYN2KoxYpwyLyoTyuXWnzpBua
8rYwEc/0LPgbgeRrX4H9GbpUhLV01siXz6H8jeucVI6AZvy7ef6Dy/xl1diqpErdw3e7GPoM2pEy
RsNDaLy83CWUcAQ9opCvveRF1d9Mi9LpWLT6RJ3Oj7zR+te/X+G1r7fJdEVVre2EXsoC3SSdEN/C
vPu269FbHVXF5nk0y+Ay4s0wiXqnon1kZb6VUaluhbGhPyKK0dUjWBzc7RML4jz/Z29PARSTJsYF
RhCQJ+RCv/nFPpc7/v/wU6bMUfbUYy5Q+TuMUC48iOr7vqbexNfG5fBdXtbuxQH92zA/MTLunMJb
+VRdT8aOovSuOtYI6OYj1/EbB9hXxp632ZFzj8+1WQosPRrKg6idUn8yn/a1yHbaxsNa+jmeXVgJ
FdJgUKMQ7pN98C0rilic8Oq1qLJlbX4a1aljSHGns+/NNzMSBR+Ke42sMmvMF66DTHK6TyPIt+op
bilp8yim19Iuz7FPPkS2eiMQfSUA2kqnZBNOxoyEXgve2QtZEZb4bSvutaXBARSm9f2u5tmKqHBH
Z5o1yukV1Mwkr/J74K0/7Hv0JpYekOdXMPbyrnlsfqlBHiy8Zd9Y6l8Z61sRlSLzEoSToFfUwPyi
UfR56fO3KAqvPfvl5/9zuiZ5GxamQJMUpr3vNAsOMMUNj/saZTNJMfcxDhlevNPtoxQdzD/jYR8+
iG/1Uz1MgVWXB/QaT/1Dwe3FLvso1HwLggIeLtaiwqPFLFPBg29FSN+qoHqtwTdTtOl91/qDj9fm
uIeOmx8EZ7BdA4VtpVMVbwV44pxeQ1G9N3X7UTTmjXDp76/NtropOTEQoHq8Nl+9Gyfjcz8Euw5X
bCua6mGoFcnupUXKb02/XIUJ30gdvfbSm0lJtWGu9tAerKmOYkxnLU97RjYQeX9OG54r0iGsfllJ
qo+0WpOl3VdDBnb1n49mC4ihvURz9Kp4MHWVSF7vOiSzrVKqWGwZwAFMZwN1bSL0vB7WcnjLZeW1
1t5smytAIZOtFIN3ZPG+JAuYb+uy7+TKtsqosmQTp71k19jmX5SLv4hq3rXds60yyopumrl7mTVd
fm8mmYaG7hvaW1mUbsp4cBOGSW5xWBwLCWJYHh12jcGtLqqOi2opUHSc9bKVF9D7+cEq/tZB+5Xe
3MqialQZUKI9TPjYfnF1f5xbuw+axLbyJyFWqZpqraA25CLh2v/eTvOuwJBt9U9KsjAnhfYgSSXJ
6Ox5nfTOR29mplFzLoUjKmMwRPJVMg9f9vXkZp+MWKPjfMaDUUeDBbZJtRW74hK21T3BhVHDFt6u
Vxc4nqiwn1EpCfrIvhff5JNmwqo88GKVOavuPFX/6MJun2ILUcKf6+Dor1Ukc2UyTCCotSiktDwB
Hmzc15tb6RN8LtxU0aHOXFWul7Dg+hC6nfkittU+zUU1xMFQNRlsKZeEq+AxYigH3tXsW+lTTXJd
69msV5iRhMnCHE2Y9HcFbWyrdlq7xjEV6fWqeXvwdf6B8/KtpMUri8rW7q8TmvbQdpuM8OpLvqLu
fdDBvkMy29Kd6CBE0zSWXe04z3Ua9CoCb1+5fZbYMDn/c0DmTmK18vo6y0nwlQC4oajaF+KzLeJp
rgntvSIyuErOAX1sh/nEZfxWre5LVPL/U0Vsy3iaBjqAZBY32dK2zbep8um7vrHyuXAxP+8bkpvZ
KgAJ9cXKTbZOy9da6Tsm6S6lGdtKnnrW0dxDDXMWN1re+W1Eb6qgs28M9/9Q739pnK3cKRoDNc9T
bTKgvfUhmnV34o2/nIp68VIW+C4tuobmiSfH8cMaivU8YQx/m8g0fsalQ/GZYYPPD7Bjz8+VK8Nv
c48ESuj1pTkDUjmmsNDx8iOjQX8o5BCe1iEw+0KArZyKl5aMMdr9iqutAyz7qqSfK7ZvldmqqRYu
l8CfAE8Vdk2Ubs/V+FYN5n9XG39r9JeR+j/HTrX6cKzwmiaTBGtwKqF+OgDNaKOLgk6mTUfYwwQp
VR3wb/D9ukBgS9qUkHxOXVz4x6HykXMMRkUOrBaeSlDTMbzntUezvHDyXBaOHipwTc4RytQ/205E
96iAR5W6jOP+kHsLOsZ7CWsM972Pk83LU8CC/q5nuF/WcphvgCtssrzr3rodeWXt23oeRrAysaYd
GkQPPn3q3DgnbIyjXfebbEu5ygdZqW5AZ4X6Zz/FGbX7/GnYVtMlR+fGuMCT4R5zH06fq52yabaF
XMUwLsEBAeVJeVgcUHD6RZBgn1SdbdVcTQU7yTwgVdbN/XNc5jDWyt9YMV7pyK2Uq4oIq1FFWGat
mqpkFL06w75nXyU+22q5NJsj09Ztna2k43dz1MwgqOy0XWFbORd0SkGcl7HMQhXdh5RCa1LvC2K3
Yq6czlzXoHFlUGF+z0n/YfX8fYN7q+VqHQxgiZQyQ9M/RgQpzUjP+0xxsaD/uRRpJRsfRkYyK3Ao
SRaNy7e2UPsyEFsRF3TvXkT0RK6+Il+rESkfFMrsXKC3gKti1GQp1pFc+SI/saLJ/HqftI1tpVuy
Lv2qaHCWH/tB3c1G3nSah4+7YoWteGsgSx2WwpUQGA/31GiXqKHdd1ELqOmf3WnzOfAjvy0yw8r5
YFsDiHux7jvvbHVa3BR+AQMz3KV6Mj+iCHJJtTb7kgVbmZbhsKQjSMdmuibzsWG5SFAO9ryrzbdC
rXVsxTpjFl2RthpvArGuB92zfRfYAJL+2ehLI6balp64CjeUt6MZpxuq4336NbZVZ+lyAWoaPmPX
3p9d2qiAJ7Z0ZF8qbyvHMk3vVRMIkdfBi6t08NbD3JX7hH1sy5paimjwonARV9I0IlF+9DVoxzHd
16eb0/fQAxYEH2BxlYSX9znhX0k4djtH4zagH726ExSohrBUz3nDp2MdrG/Ver2Mi7+Ef1s1lijr
HuzpPLyiqtI/RT4vr9BndYem5W5ft25FWV3rkWouaXgdZ+sdvI4t7+O5jz/+u+lf4aDB2+XPEc/X
teO0rKNrHw0s+up7UfQ81TFNasuKp5Yqm4RVM55dE0TsMHjL81L67mmEy+zPEWYQ9ckPQPbM65qf
AjVM7yKW0wcfceoJhl/0g6fj6uzCNU4t6NA3qD2AN/YKY9p/v/8rMcxW+gV4NkQzeRhc/Sn/3JHm
2UNguu/Rm7XAI+jOlzjjSmpvua6im9MijN+Kol8bOZvd2ogYFLluDq6glWjUZHbhmrKw99550pl9
m/YWbTWyALZXsw2QSCiWL8KK5RjV5Vs5s5cR8rexv0mTNxTGgwamT1eJ2/B3VVfMNwoLW5F2Nh54
StselKHQZ/vgkWxLuwpK5/muq4JrwHV7DyYdvxuaEFCQf3d3+MrX2awTuPi0rlm74DrFIj6gfGU5
l5xUBxBk5MkgQvnx78/5Twb6l3bbKr+ot1ajmnA3xGrruefGF6pP2954B1H3Om1AIE8WHjTPhYY1
zgFukQy1dF5jMUCGHk4FGnS+g+xBb8O5eXwvg7l4X1VL/ARN2dAkfuc45qOmkISsE67+YD//Es8+
CVqXD2okxRlkr+l9DX7NjTV9Ofzn45shY/BhVX5xbMqmOmsU0/R1IrjzzvFilnPHiflQ84bcNnU4
TkkQcZU0tRw+FQx2nG80zt87YatOMzAYrmWXr1djDSiKnpmPkeRvJEpf6eGtOo33rkfaogqvCovG
GRACdQq03xx11bfvBrmoN26n/tNu/K2HX17gf5IC5TKozsQtdgWwielNq6cOZh8QYiQTLJOOEE+Z
T8AUdD9QGBEcK1b+8ljlJ55e6kTiEuQ8lIt4Q5LwygL5/6RtQ9EBfRt5V/Rn9LuNRH7qQUv+/u/+
+rvylm21bdYuIHJZz78GdRx/jOg4X7kK9a2vouY4FEVzmlqxXCNfTPvyc1u5W0/dErqq868K2b+r
j+Y6wNMv3xfRb20UvbJbynXU/rWL/f4qYVKR9NKL98WuW6Xb0oScLgHnV7POxiR9g12xmAT78O/O
AEPslV2FbRYx5FvbWiJjeW1oWBZ+WirwSft0aseI8iQGwt6+WycXDj8l0qixSdSqZpTVMzURwGyk
YEHeJ2uFNalNYAdnVPhY4HLL1Wk/eNaV8OUOBa6N1mZYvColEa/9j2MDtKSfjDOu8X4XtouLOUEW
2673KqyC4gcq9ytkRuYCxgVe0q5amXsmp/rYLzE7F6B4k+NAGyxYs7PyolHVKo4lqBKfx7zrz7hG
vmXVomCFZ2Ao7FoT0NTXZXAAmhAsOK/EHhOPKMG6dEQEtzW4eU+epLl/oKssp8TmVXkCsPd3Icn6
M39BvNR2VElH4/FTHs35fVPU4Rcdz/ahKw09lRGo3NOaa/V7GZa+Seo5rPOHHviGz1oISs4lSpLr
h8gOGB7JgG1JY5BLRZKKe91DLKv+MGiqEtBB0MdL5cSht4HGUYt3t9KTJZyAuzapwvq5rVb/NsZ3
ALC4HOe0Hrz8EJJKpZWy+inqZ9gDsr6LTi2685ECceLu4zqfmzQPTPAARnn+QPJIXmqrPZJYsKjT
agWR9rJWM2ufoTWGR3ip489EgeImoiJkB67ZB7+Q9Efus9/hUjXXVsn+YxCLoklQDkNlCv1SdYA8
OTjodhgOvT/akxLFAAmCJDlymRGYWb0b2o/tUDN4UNQlXDb7Mmb2MpUrow8xmaEwL93UTRfV5zP/
0DVtFx1JY/D3dgnmlzSob6rURaG+dDL0btABDd7SKCjHb9qpAJiknZB8GBMJOzv1MS/EBPLVUMVL
efTyrlFjSkwtzK0n8KcJl41L176gj1IX1E9rVPSc8qLR8HK1k2/JYRymprgZq1qWD2a2/UlivN/W
C1wDLW8H2MJFbXQwg+RJgJjYHEyt+/YpqkRNT8HQRfRkYsbDkwrmuM8PrV5xJE2Qw23aBxMRK+6C
Lu/Kj7byYvO9xw7vfuSIjWhqSlN1FV6kq8kZqSu2mlQaXGRcQ9/Y+sSWYepPqN8s+Dc3Ork+ktzA
lkRCkt5+Zm6pJhhTNZxNXcKQL3dJ1TpnbhmjNb+dcS0if8i18OStJwf8qkaTBE8wUaEkWdAXwamU
gQlPfOhjcZlM3ovU0Bz6pqSlMHFJ3bDE4i43UVx8iaD77E9QcQMLIxr8wWHVDUEB/jT7Y/4ECwLQ
pCBkDqdT2bW+/AXG1ICbJJwPXPHQcozDs7DOhdemaRVMxlotcdptC4tL1hH+pu6xErY4qp7kE5TL
ReeiZIinKfxUc87bL90Ct8Un4esAmyYVmJ2+9Vp+WY0fzb8VK4lDsd8kO/DEZ1LccA3swMErlSpv
xrBsx1887hW/E1RV45eqj2dxQT2HJB8K7beIYZohmgUEAYr7qYimNv+IvzL2se2ClUbJxIkw9zKi
gz0Dshjao68Hat7XkT/bu8jDsAbxVpPo2LFwaT8B72QDHHbqEsMYLg3xua1s3N2tvBjLS6yU7j7T
VTB9t/jtUHip6ztqiwQeUTy8iVBub372uXqplWhQMXFWHjgcl3rWS5G1UPx5l7CMETxCozzX680c
azcVaRUEjTyMdPZfFlfrEffJrGEznlrbtfyWYTFagmMjm1xdK4lyoU/OD0MAaEIThwxGTFPuFwm0
nFCN1Fgq9M2M76SeetTVNMc8zofgBvWyQf3F5MsQXUs4M55kXwb1uZ7w+2Bgr01+BO9OdE85g0NS
nSivYs0l8twy6UNgHK0vqHeTszmtsQDRe6nRMfck9HEXBYNTq8Mz9iFo4r1YyvFmauxkfkUwxgwv
rEFlXiIBaSiSoQ/7/tAOVe39XHtH7Fl7YKeppO8jtyRhGZBDMXiS6JTqprPfGhbN9NHUpjJwzkad
bgHMkUe7AkmSEEmMocaeuCar12B/igMt8+8oJJ3Iu6jzPHs1oNDMZ1/Xkbj1Ks+JH6phnvdhBFHH
nFTIx/wz9/qJ3enI78Z3vsIg/e0YcdFNicvDjiYtYZ7/3ads7C989QnNBuNmkwRQs3e/IufcUibc
wZPyU8Tk4J0aCUnwXTXScL6dOo74PKldIapvdrR5fC+8eii/zJgIrkz8aBryD2KROTmpfGLhiUXL
XNxKiONJ2vHFC8qDZj4H+Y1M5Fz1tguyglWMP8YwmmpDVOY4Tw2HXLIYbHiKvYT+gBEblQd8kK6q
w8vkGJY093ERMSXMsJ5GR9yBBNWtZHCdlukK+oT7uepuqL4pE6jx27hKEuGEsKjlg2hEVb7nDUQK
v2wt+dIcekFCG5xCyZHNOI5j64lbAMx0/8QUoUN50cCxiSlFKePYXWzZzby4jE2x1Gsi4ZgZfpYB
9/MjlMexlomowzaYk3DVMgjB/EXRK4IR1hJ3y0Qn88TEuR9hs83zoe2TsB/7wDviVjoUw6HkJmj8
c2TdaL8MEtCY4DwByA8A5+JDqPVV2aAblzS0Dle1eslR5JSIxRQuTELjEeFQ4iLnc16LZqjOOWAO
hXeQYSyIuSI5bPkTc2DXTSmf47D7prSxbZvwyivltSlfAEqpL71ar0ktpqhCXY5r1/Ag3GiiMo1x
10bPyhBY+QCWBv3FDRiHS3WJiPHc74C2YXSemCTtucSRWByCNeyndIi0Qrw0y6EM5MlroryocSXg
QnMMlVuXcx1OFftC8tIMx9kK/7daI+P9irTj1aWdPdwHIQmY1qM0j4zMAUUWyFP+Ga6ihcjigtH5
MpBAzMslWD1+FQA6L9iuJ12d8p44+sHwqliPYUzyQJ0LNlfkdhmI834IzejF9z1fnQWsXdURcOkh
cGnsYBJ3J0vqsbtmXsDFSZEoYhCzdFP+WOjCoGhZO9dB3M+XG2J7cywmC0BtawHYcyhhP8eIovqv
uJ6EbmpCdkL4Z1BUe2RbSzPH0VFwAeFNgirx2JwHAhV4lEglbRIDwPgkIAEyXYKgavLNealGxt55
azgX5MQj2s1XHTZSPRFvAEENPh0M0RqmrgdERMRNXH4vCO/6i5DR1RN+c1MywJSwwsbNl6mNwcLo
hrWSBxUtTNwE3tAL/N9gyJAQ5Jnk92rJUVuwupKUVwTWIf889ti5HqAx0+xd3q60unGjwAAMcTuO
tPqoglGfYYXd4U1E5a/2gv6bq6c1DGC3OWj5E1ce2AxVvl4KuPv9jqKhtEMyOePaRw7ktL2N2nJR
DxwlN8HDMiO1+LxwqEAvkMlpWSauLgMAWGu+LCc4AgzNr9jzSHCqi5GKL76N7PQcWOiMn/NC9/kP
hXcdw6SKorX8mo8RHLuhV13L8GHVsWpQFljXI8U3o6FJSlpLaPsHf8H87Qc3eymShnJJGupHxY1A
dvWk5gZ6G7CKWnlmlYsGrBVzpR7y0BYEAWVNYbKIS3UZawgWjk4IePcGIe2cl1Kpe/Jsm0620xFp
8TxoL3Wt6nMcCWzVY5SLuEz72BCO4GwNop85cGO8S0PXTvQ+dFMgb9i8Bk3CQHI9r9pXz5HSBXyJ
qwjHuFOjGl+KZKKW6jtf9KYtk0oJ3d2zvKobL7EhvGexP5OeDeg4Uqj1DsDM0japapclwc8JpD11
UNqnARsElj/oOPN+TopBmgNf+rn9GeQLeQpXH4d3DcpbZhCljytWNNavSBn5pHiPUQv8ZgSq4nQz
CMTQCcqkFnoPv2KBq8A8DuLiNoQXnY+QwTXCHvHg+lKhjn5+X0ZtPM13HTaF7nFq8iU61Lau6RMC
BUlRJlgtY3EimobROxsjWjmZPrTiqY/bcjoPNspvfTGiJDYOijNCrqJC5QOtYn2GAph7DyvCQH1s
GcZVc+xRPzt0Ny5ogrZDQP2SYio9R+6kVZ37PUxqjL5PqPT/OIVM/MLZFIvZKV40OLeO5bM9tCBd
/lzgEJRKXGSdxgGokzztRV74JsXiw91yVBPqR7qzb5HM7G4K+Al3qHQkltsjbP9ceV+2ZTGNB9wH
jl1xIP4qOCD3tmf2MYiHiT3CS5V8kd0kINYocDAQKV+MrMRHHIyBs7BVCwu7dJlgjRqlivQhASEJ
2T0/OJS+GQGqGuPxrpw5/TbwsCtb+L4TxfIDcy3xokQrCNE/d55PpgPhs7EVXLqn3N1186TgFzLm
iGQtLltozY7DXOTtVyFbMR0rzIjgneB6ste4i6agTnHhMB5U1y428QfR1Ikm4YtzmgGUleG029bu
W8MDzzsv4sUQJo1m0pOPWGR12OPoSqrluJZw5ZiSuGezHyRdC4zPOazKoLxb5p7zywQTTAuvbxA9
ymQsNDL+w4rce/AMc5mqv9WgMrIYxDuLnTRHviHqqwbbI1IE17B+Mc30wQE6iskGB8MLzg59Rf+P
oyvbqltXgl/ktWRbsuxXD3sANhAgZHjx4iRE8iBLsuVB+vpb3LeclUMAb0vdXVVddfzq9jw6c2BL
T9Pqo6iODvw30OX002Jj2Jxcb/sb3pXsnuZDAQrE+ahym0mvKvXbW39k+nXlbDhKeHcVmNaApbky
pghzKQm223TxllF6AGifzGfaL+kOdBeCBzsfoTxEkX3LN4xYaElguRZjKjx3uGkhhAoU62n78Lyk
M274ow3pXafVfI/TtcSVRpILsNYiXAc4O1SZCw7d975dGHG27I4ZOdM+VxVEvPO5N5uoYxaWy5Ky
9sxFu9/1HS6oPN50ZZRmtzgGXhNL06Nhgywrp+0Mv/tAGr7McQn/uaHKk3SvELmnz9tGza9lW3Bp
wUWr7lseN7BCytAiTLxM8/3H7IoBYxkVF+MwcYdxIY3scWesCQ/V4BAMnmskafoUeAeysN9TuTm8
ctBd46JomwjwSYJnELUnN5AZE5N2Vx8df5AN+dU1CgxsiuPn6fRwVPGxtHj+IomXSg3O3iMQPsEU
QNd/1mbxdzPi+qBdtP0a9bJXls7Zczab/nuf9u0VWX/tXZ/bCfeJXco0slml+lg0vkthHhJnSjQQ
LaNtkoWNLtiiXWtve7R0yHpwv1ff56Vpod7toVJ4w9ISMPIsFaccmbmXwaAJhOzrCLRikWphUIex
2UP5coZ2KbtPEI1gSgbo7yz0liHeNU2dbI6W5gruSQwRanZGA4zhlj7bQXeY/vlhPiHdI5eFRv6F
YqnxrAXfBijuAx6a6FgtekuaMbXmz7Tt+f2aZcurOEyCNz/pgOdnOyslXoaTZQK2z72hF9YL1cCr
GS/6rKbL2M0+VL5w+0lFdpAlsa38FKPqnvoiFT/1PmRlskVKNamM9fs4tYc/DapfsruO6OHUKZet
dUzH6ZUJYb4ZOrKPNjbdP8SJRUg2ytCYFXn+PegoSm+AGeXTNk/tdU9kEZUHXBVqLF2jB/DDqs8d
eIgPh3vQXrIAlKvupWjPPWsRuEfNSGQVutZf2iIWstEkivaSk6GPa6M1A7a1bH4GctSvUz2gfDVt
aH38a1EH6nLZjZ7cx5QH954wB5P9gm1R14yYY5YG0zql5RIK+ZgGLm5pnA0rskP5CAxJ+T+EePUr
A9t9yyIYm+Gzw4iIsXIDnoA6GTWO5/MrTLzgZzmvSPH413b9YCqCHupR9MmRQdDokGTNh7A8ixgt
pgv9eufXBIFTU5xb8QhCxgyPAe2vaAZHxRNSTaaiDgIRsvjp0V9UOUr9R5Yd/AqVmT4lWTT/ax2Z
AyDPvb2DsvQr9xi9KqvwdvSiGgHH9lUCyfNTyncco337ytHiMcOC+zhHOzslB+NzOfOigAnqwo3C
GmGf2uvIUf0apVL75YltOnSQin2TiV2yWzS7/C/h3SSrDMlKtoyRofuLGMrxFoMAIA3kGGhTOD5V
3Yy5d7/R4y0/kDrWfmo7p6yM80gkVbZTtMZynTZokQ9MmZXfim3FYVnIz07v6yMuhfhjtnL/nMEM
Pe85dtdKQga8k9Ee3G3HsHa3SyH/ZKNj/6Fl4z8mojhmMjFt0b2H+fY/2aJ/KxNDfV8L9EmPW1hk
qOiRFvexWBJc5m5JXgaH7q0keP9lGbZR3CfoQGRl+ylZTu2xhOkkFrrpaxZrdWfjLwiE45sVJf6J
yaHvVAA1RivHKoUQn/9ASDQda8FWyFwTaNxZte6IwHt0jAzwxeQG+1DPy8Fxs+UU999zCGsb/TzQ
1d2x+XDNAG+1rA7kAOAK652haCAvcK+wBISJO6FHzpCy0oriWwDddwHigdkMlyJpAQzlo36wjhBb
8clHFw6BJi5obbPkhxSmeArJod90DFOrOnDXzhVFmM1cO9suYUU5OBb7OmY0/HEOPmAHyRfaRF5N
LylSsH9HWvGznnPX3a82RfvHLB2Wi9+77j0LXbrVBPPstx3GkZ99GMbhAoFXWKv5ALR3yhS2BiHH
H9WvEWLcJ+z+TI+GY2mkaZmWcwPMItuqCTOIuBMA5dcLvqK4SyBwmc4pj7O+ptms8TmRzorqyMls
miyDwrWShEvMHFAcuNrNNP1W7B4fKP5taUsup/BEFJSzpUaxQHxHeqBkaRhDTve76PePji3LXFo/
0qTMLM3PhM4OAIr3aMLpskMDu3XDzoHNCllLBAKHpksPoe+6MOKkDqCQkyuem8galrr+2hUQh+2T
i8k1waP7iNYdyPuIxuRWpNDFn1piFn/lw6DpdSoo/zmvehueedYhAXwdwoQDgcqW2SvAAzk0MwdA
dgnRsWUVXVV+38rDY68BySRAtbNti5/Qe3mHKWFzssq3g3QY4fptr1ubftXfpNVFcRFODD9oR6T5
VrhYRt+4jxNfoUHXxzlaDCzCB8/j53Wb+o/BBQzSrPOAM2FXMoBaiWn8Z5QcHQi8lRfRxM5AAkzm
OV1vlFDmMNNu5Kg72/En00fbf7NbOxhEDbpoMOEBWMFmiRmRcSTHD7b1ac3D2id41f0m6ylDZzBj
MNOnvNjleca2Hy+HjkV/wsb5DYhEnp19av31Kzex/5Oambxss1CYheZWPRiyKvvMZUqugCCf5bin
TzGyEO9gTIYnq73Gat+ctBxg46Rkep6WA4LJqVvFL1OMvi9JnG5XlbmeVkl3iHNIYKD+08EPvyF2
md+k0fuDoT3FlL4fk63ZwQQ5Rzw2P6xZkqJG1ztrKKf1as7WbwNK8orBrDRDkjcaQGVRKh0jn2Kj
0tySOO9duaCzVCVNlXuRE8wMcLvs6qzjMfyV6VqEapQwM300yTa7piiwbXrHLK5+oLw5ugvWTcuX
H06EZo0kFmYapWMdlfWRBb010AEW/WXISJ5VQEdTdYLVkNrriWRdUe0Ce+TZsmegPHzmdZl1QGzK
mOy4UVM6FY8sj44qonn350iHYcOM0ZHt1JNZc4QSHuh5iBenLJmKvowKRHFgcoAHXCmkVu4aJuNt
PWkv83IcEaFXK5u7GA7iZrjyNc2egFuzuh9T8Zi3FO9J0vH3zCXAq3KMuSVsHVr1LiK3sHI4ihGt
Xl/8P3GK9kPNwDZ+/SrQIZR7sQpb7nHqzuk0BVKqJR2bgzH1q12lOyX7iqFfLgo0y1bML+us/W9G
VobFbgUCodpntNzN2nW4CbA9l5NnCXPztzGEAf5SrRleogEBTI82R5oJhvUdJhYa1IRvWIs5sLIQ
yJqzRspvWuHg8alcDLxKSzBp/kUL69camD7qQLIC/yudIcZdiRj5hyjkMP0Lqdn7EuMl0AJiNB7S
hJjW+3ZO+6SaJjpBDdrKKDzbTLTDedbRZtEhu+IBSnH33K4wBmuyqcvzuoNuytUHL4ZQza0VLwf2
CrbKY8X/DcTa/Gli7pHZ0cf9hY1xf0adR2USVt0p4GJYscHU+MUsbPKp2/FOwYjNj+xe2l0ud77j
mQGfBpzhsiIK+GjG3o8fFmB3I3Tb/dxptv2CI6n/6zHY3AGAx1uX+uMNzkRYVRuxKpKfhtbSpxWj
zRVHq9trn1I7VtOMdRlMNyNPYcuTRstbrKnLzpnSo7l+CbR9BXJgf5woZAH3ILCm4rc/Qgwybkb3
jQtjVp/GzP7PHGQiTjvZ4rdegB0TnY2vEC5k9+set8i3NGw5H6Ht0KGDjPl02Yy3QORHDAVHajh4
4cxi7m0RFMqyJb9u2CV4y/f9KWkZrRWjw3ZBg6DLPvESPYV1fwt9LNsNYZ9T0kyZCPcDzZJrbtP5
we2KnSXJkX0LWE4yYL7IT6qRKHtcNT5oAKSwcb0qvqDAoZvrllIddAbsALgU+YSQ6Z8h7k7+SgtS
pdwikDOu67d/G7ZPOlz121Bq0bXvfrQHx+u1cF2LaN5w8ezW3Vh0dP8ULdAEM7ibM1j5U7AsXHT7
zbjJ6ot2+fB6RBIcJ1aWvh8obSjGS+gAYB4UPLDNp7tWFfGLj1JYdMiINJtJdBMTcGU97hhcdCk6
wzSXvEkTIu6CWafTnuLbx8TJ09JpYH7FgCKjQPKUE8/lCbCwEeXOt87WK5C1l2EoMInB5RHM+0za
m+k0Wt5tONzH1g+2bmfGUFWiUZUmT8Kp7eBeB85KtJXeiuSy82l758e6jpVDMHuJfQd+2xU3l9S3
EwW302VPmMBAd4M0q6aRzQABWpH+WsZuOzklxDcIB/LaZXyvD8P2H2u0+DoB4/xieTQ+KaR1VIA5
9UXyNnrHaYdikcAvvgQaFp/XdibNvgBAQC0U5zFdB5ygrsVYkiMCrVKqw7lUYUIL57FtkO3yI44t
lv9YrjG6devjrKBDy1v0vVUMauuSLMAAyCy625pOSQlI9MDI6WAEeMx0LhGwBMvfgqa1V/Zlgyik
TlIs8rCDs4vS7XGhMcjYafL+AcOGPx04Ec8bi7pLn43sOo46P7lIhTNML8YHN7KiQYj7nwmCsApf
ipUgM7ddueoBeVxed77WxVE8Dz0j73unkxrEJHkCqDs+mk7Ff/Cyp3WgUldpurVtfWgClkMkotSp
JGU7hbZph63/SAUww1QRcVm6WNZchAW3eBR9QPHUAtDsPmKfqTMSQfPTlh/q672gfzkW31bZBOS1
iLpHRvM3yTt3AiINWrQ9jjqd+XrmzvOo7NrtP9jIAZrp13C1mv5Fw/1pxZ69YEkU+bzYan88enBW
O3D6NyIIB5I/JHUXHcU1L+bocdntR2a0aQYrwa6Itjj5UUU/w5yi0KCe0zcgC8sZoNVwRxBRf4Lu
zaKQ+/4zoU5fgENm38bZvS187N5HkiGIbUUPgP2YpYX12DDcw7gzf4nHjtdhBh5xirJClYOci6TU
2qvSQ3FTt1P8B/tSC57nxupQzAryFekz3kzYGZ0rCFmmstjZtlcS4gmJYg/hfG0HqJrs4cTzEXW/
kh4OWR9yn9IDLpicTBltBNLLqlUGqdLz7lYUwiGLwMc8W98T8aDWJUmjk8+w2ANUyjkRGA6AYtuP
LRTHdEHb5o9XQKm9BlnlZ1p8l8tG/7DBa/lE5MFto+Pcz/86nwY3lMc+MFPLRdrkFgq4+X7knSX6
Do8b29IsgZIANPds5FMCW/T0IcxqqKnYVPLDp3Gwd8kQq9GWqdulfSmw0DSj7G0xqiQZbbx/L9ZZ
2s882jPry8l08QzBKv4C3QbMHPcS5serrFbaC2C6Pi5+r25ED015Lh5Bfw5xM29T+/9duL5JuHNv
cl87Ve5LPkdNu9neVwB1OVpL6qBeRkVEfipkjEYn8sPbgYLzaiOajY+daO07BkqDHmnEdaOqbgz+
ncCaev5WdPkuTzBtiklVjNbcAKokkDMM7WD+bVHrpjfTMz+9xDC3n6uiQ+E/kHSxz33Z4bD2D3ox
VlVFDPdIzJ2gsWiJsjxNT5NzAU9aBKC15eABWFfjHs+gGlIKxcxdUaTUP2DbsBU/XaR9/oRui3Tv
fmfBlGFFvP17N1m8TEkC6iluUr8nv0C85vEzlCiD+Cdhbfdv5dAawz4NAtqu3hjJMc1qIAxXPa9x
WgFpCtEzWh8nmiWX0Vux4y2BtysdpCUQJnR8aJHazBiym6O1mxAo5jrgxo5tMBaucpmvx6uTIGfq
boHoKSq5htYUck7tDgXal7Rk/RfvBgK+BnyepuzhGCXSapashfQBdd/NDWJ5o/XnwKJp/ywAKeUJ
TOHmA0HRyQqf0qOyKOvAlFGeOpB/y2HEj7SPwIjDniLNo6sycslV3Ruoze7GBIqjAWQ8jPVvhWcq
vkDuM/vrMkeL0jVfVD4+Lsd8FGcu+9zYK9KLBNoi5MmG33Rblah2kmJXU0wrmKZaKTi8fpeAttJv
B+z/ja2Pha9ZC68GpH/DEzQO7BGhFcX6qfDtu5pQPKGtZC0EA6aMInE8LDHyKNQ9ZlJMu+WUwAjs
L/OMseWUblkXIP+RGpDFPdZKhZ5PR7cBA1uJyMabBR82/gGBNYUfCy4s9q+PHQExmXXj3pELwRIi
VegVOKRy4LYG/O61S1SXx02Is2nC7CRd5ODOGeIIaMNZ4cMU4xX3CQY4pKzpJPwkYuOmTheXd8ML
yAK/68ecJFyRGuYXNvyXxSI7Pka+ygEMt8/G/w4gAqs9dWkq5Mnk3WFNtSQs2JsIILBhd5xhp/UA
PKDO4Wtz+8UERN2BgN+crcCHCkxGsEokWEnsocAv4QqY/APeP/AGp2/Mtzp3fr5BGD1Ot5hhNNMn
1FKeI9R2ZZhPfIp7Ak9ajeY/HOae3ohLOlvaPd3pKe6dxOkfEMpabfGSw/7CFf+EJN3Hhv7ncOC5
JMuXClmZhRJnQ0UYX9psQbkOBClKuEyy/gpyS7HXIe/W9mkn4+ZukYE49a7vDcK72mVWNWTTrEHQ
OUNvstn8ryz6oSiPtLc4ogJtBVpG66J3hTtbN/j9x7Xp1BSP2N7O0ybOSFgfWwpA54OJkJnfUHwl
f216hBzQAghUwNp7Th8YSGrMHKA20nObzRBcxboYX3LTFQiwOjKSZfU2kmTGMjsdf0qIbNanAuOF
r0CMcnuTGuGaJ5/i/DamAAlcpusRTFJZJMGz9127PW2KmBxLifkhPHmt96DLDSsMoep74K/PEVQv
7ASKGSEkfeqZR0Ny2Hub2PWo2nZs5QWWZRKspPTIhsHhwS6hTo4XK6Kd/iB7Ro4PguTmuPYrBnKA
o5t/P5J4m9Ecw5Lw1xYX+ux2KNZSkfFrkTrAfgzS0ioZRoTZ5AnBUQKQ0eOgdxwIdoEQh6pAHQu1
1gUkcyxIDgd3vADJWzswoERmjEYYoPfj80Jzmz0t6HbRtEi3Hg2EZOpuGDoerhk2rK+LDtkfVhxE
NhBskJ9JxrdXgU8Wtnq79fAjVRnEoJzMLzM0AvxvBmz+v7bFabkcw7RPNZY2gQxyglbwysG+0zuI
ErZvtKMeIL+acgQLMbI97kPUD/f9IDW6jVStH9QU6fFIjsL8Bpd3/FUtV0NVmFbSUq+UgtUTWFWI
IF6t9qLd8qrfeqlQOJAaApgRf1zRCYNqwoclyi5E482MedZMQm1nlvOjh9X5DhiCfB1knRRgQ7yZ
f8vdha1aQKejVmxGcEChyfCeLJv+HEEU/oW7rw6vgTL720dQvn/rEfvT3s/zEME/10dbcWrBkM8N
dJPB1MW0KDQmeyqnR+bhxlVNHUCUEzaO+uglg74DzkJhmP8DJfclM/6C65fyOPQKRP+QBpTdIMjc
gokRfVrt3QoFHPNpoRFXlacDCioj7RMAXKwblZC7Dss/5CiJuJGQsqDZIsVaDPXEvIrPkZmj5CfR
rbbvOFV8/5LgA+DaLfIrnwrA2HOJD07xz6Uww39drG2Mdyis8gSPSZPdQ0OGUt0hMeExKwbLqxDF
yWWabb9gsw/Aglu0+bZliQW4OUOq0D2LRFPxAqAqewEEO4i/2YKZgqz99lPDOvAbFhyPqYoz3A9Y
CloX3P3ROkYvAnfXN9oeglecbyxvskMOUJ1yG9Hufh9NOv4YqJlwXQoZscuOAYxfihyQ0YlngEdO
UHh1ay3IDomK8jmjVyYsND587Il/tfjbYy4Rd0JxL3E65X5pYH4Ps4dUCJu8qQPg7nEeExXSesDa
2LNwMLFvKFRJeK+C2lUlkZEKeHZPCghXSpiec/0k/SDb3yMbe/YAQGhr8yozbU5LgEjBNqnNOLvl
Aq3xE3KY5qvSXUpBQs8W99LaF8udy/3+ZpZgkXXLkkWWhVVgHTQozrPyq7hyhZv+svl12ZEFCAEf
CA7cQ/fGL8j3hXyUDK8aVQma9ol6/HrCAKj8ycKqabMXhuLH2PZtrvfQ4bfIOrh7Zms7vRbHzt9I
kRU/Eos3uUJ0GYn++cNI/JlN7Wfi0vl3TjauTwcYrK2UrTlEMwZAx1WEtiz7k+Dui2S5FvC4eMn3
jIVmU3Kx7xR75dFphLNG+3dCm8F/BMO2b7NIxvsIrc7LYnILDcow4/MaW+bBMawrL0lE+wXAMfcL
3vp1nKx8pnYaydMWQ4f6MLYuejAKihZUzsk/GsQoJxBn98PwaJ0EpwLlJ3Z+lBzHhvFIYgt9dIGB
LY9F+jZBN3fVscvE86RmWe2YEkqDYXord5YVl3mCvnObIvsT6TVLUY4ikU8mhvHLM8OtKOvQO/0L
k4mAAMBSdF0aIM50G9Q4I18LgTojdEtDLyuS0wOX2JQUMCVJjwR3VC7Dr8zHGnIttqxfavnkeVwW
Ir6prZ/1a448yf46y9F+9f44KmXwKeAlv6Xs5chcB+l1AoHfWaL7V67krQ/QvgCrfMVEUujGzsn2
SJOJ3YRp7bVAvwChRREl6QsULQetMWwty3sYE8gr+Z6p8a0zLZmaThxQ7MTgYIAI7u0iHgmyKZ+G
mEwMDMOwDCextyq/TGZj3QNEfD0A4s269h8ohd79ssVo9FuLiGJWopFy+ASCWm4tAFl6ggTe5YAe
txV/uThtzzN08hKFCBzTpdBu268jlL0v/Qrx5skkph1rUMNePMehBdUtI4gxHxXIMNibqBizeZnq
hOwvIVrx2ptBOIclCVQ+dgPBjV9i6hIIFXucKuxpsyUrpzY4e0thB68udAgygGBx0HICIw/nRUfq
NELjc7U7roqyx7rFVqFRdY8LIpfv5hyGMJPW4lvBF33ntgThrkWUQQ0UeainZnAtrGEI17wJ8F+V
XiOkRtq5TdOf6Ch8VvGI6vRKAwv/eoNT9LaHsbuNR2J/L9g4EYgVR5pXhXF99zfnigz6CpQOV4GI
hfLPeBL39yvYob1RNlquO0z28GNazZ9Z++XE+iX9efSj6f6bi8yc+eEI1pNcepALFPxsPhV74DC3
C2iSq+kL5bkDltkCx2llOFPkaW6fecEYr+i2x1O1dm66QoYwv1gdUYl+01Nf1EyjdFWQge3yeVsD
VAg4iQ6jGif/IJ1QlXI6GRp8c0tBN9gsvU9tZIrrouw81sOgkOXWDpjB/+CtXn+L4F0DnRe2EWjW
6rkxscJsT0eVbKdELAYNYXQ8Mbvlp170g6+2dYUhlYtxWdXaEne2YdF/0WENzcaG/YHRWJ2wtLfW
B9q7h1UA19TYOfi9F7rHC2kG2PAEo2u6OPUc961R57HzwxOoEXWR8aGebNSlDe6yBJzj4bfTjF6o
7ItQXJjp/TOeslsbtISjgZokI67ChAt1aWrEaRXgC74ZFJsZHyCShl/JgYgaWpi1hqQCXqKHWCFW
pXMBRbce+AxYMOyoF8tCwYno+UZZEL+YoUfyvZ9jF9PzjiWi5Oc89x0M9ft9fEgWwl4TmeU/Wijf
RIUVo3Yr8wgkMS+CWMpZ9cnnAXVUKEmx7TfJ9H4Z0wEiGBVA0E7zF2wAZ/B7mIPnAs9+Tv+kesj0
CeQqdgdAb4+q2ibYrl9FgH5CxYkwF9KyIkVLkMAviQj6gE8MbcAxtxBWDbGFrS6hjy2Cd3G8DI3c
iWE55+mQ3t3wj/yEbAu2GliDD6/ZCDlLNeTzEFetXMklMKiNGjEOka5m6OUCPIFQK/KwiKvYo6M0
GL8ukI8vr3qY0xaYUrb5F55PABoCjOF0Ocw88o8QzEIXjqYv+p5tKejwfd6+an3Q5xhGLu4Mossf
zYSSSD4JWb8SCKB0GioAE9AY7mk6htphzvVPwIUhVsPFYplpohCrHWbHMWpFwF6PPh9kolFtwY7K
F5BLiO1ZowKDRQlyz6Kx7EkRFXdtL9sZYp8R01EBxRG7524FQ+pRoC+4BiHMcpNpMWDuenvGPE8/
CrNk2DiimzyQW0zFewZx2x3hkX1m8JKiDQ2zjh/Rbq5tHWtI5H+QbogAC5Iob/h+oFvGS5tfLN4J
9G1osGXFMD6CFosRV1Vjp2v1peKZnp/DtMsWYN4RWyDfi2ih6IC29hWdyrbiazuBlYxRT29wyeTR
3W4w8TVLEdvvlOqjxoUi3pCNgNYWtm4d2u8uFBkSwkBJyRI6bVwEgBNxixOQAI/wZkPTBVZ+a/AZ
xx8Eg0kjV8rYCaUSWgUB2RA4rwGddDnvA5Qnu4fC9rahYc0qVNNjeYDRuu1PMUQg/jle7RKDNEG0
y+nrHkamC2hJkpdshIqhwi5JLBsR+ix73g+sJ5cmM0f2VCjGwxOEfHK/Qhfx5cpPcKpuPY6quts4
W+jFC9Nh9iPHTs+FbmP5mWDlAG51UQeoQ4Jw3UsytPmvQuc0e0ai7EJxqCOZYNNIj6LOJEFi2nq0
Q1Y5XApTNRuHNZPSQvtmv3mH2ourX4wQYVXwCiRTtaCAgIxYWydtUfkUYtuHYrUzg4gWYHb0Hf/v
Rq8HRbO+kjR/ULPW7S2e07Ft9ukQ7+k6yQ9shwHuppLtvJ5nzwDfFpTm6zvYWDrdq52D9AFMCdkm
5KwWuuzULidDMEGXG1amEuCq0ADUA9TxAIuW5XuCpR1zUgvvyHnK+fYppClOMguLubgU80KJEFB/
4lB9CrAz6/potVvVKWw+n1+msA4RRC+dQAhCK80sm62Yhj8RSPzlcZIiXxpKC3/OeLT7ctejjMr+
a8sA/bISJ992HZZHSDRV2ZHlf6Ezoy+2Nd2D1BwMaC4TTLb53kFsEoLzpxmtxFFhS4aYN/C2ePSR
4AQoPNyG+1KMW9peVm1U+5hGgXwte7ophaCcQC12o7DHm37pfemepmniHoG4GXtjBlGbmNFJ3j8k
DEuTt30BOfEpBo49rzBJ/jp/ybhA0IFDvqNAtNUp6VkAHRUd4YYXKUYnPezhsiysfR4DpJWvCgP7
M0XRhYYAa3V1y5YjPCR9N/BTDpr7N5otOLolE27RroTOOfwggwlX3WIb9E8CL5H1BSl6iz4RaDnE
Uz7kanwM2mzdlWPB7/s+FOyVLBN3gJ8wQ5831fXPiSg4WMV+2DqstBVdKyoxCO6foshMWPfjkERX
MHVT8Q9q/8fZmTXHjVzb+q84+h0+SACJ4cZpPxRqYrE4kyKlFwRFUZjHxJT49fcr2eeeVrltXTPC
L21JNQGZyL33Wt9ympH+/tQX78GUNtnXBu2Zv5cusmKXhnPKX63KKX9gwCrnlzibJ5pc9KnUGsmt
sr9ZfLFbq7SAGMcGjbXtghIUr5I9NOIRW+5S3VKfTfM9E7Gx3EJXXL779O+YJbWY5C4I2GtkHuad
9WVE4L72ksn2rysUgI/I1LnJlJWzq9FCLZoHNdR9/Tj7KhuPHMKj8QKpWjYB7JCYJ/KsuQ5sEkQ2
mCQY3WFIr/XOj3zD2PBkxKWohW9e+U1vvZG+WbcHjx4Fwv2mSt51MplXKZJztXOkGbe3BnLodmVU
kLHXfalmCoopVhfZsqiXqRw5+o+osaM7ZreqRrBjpNe4FePvs21R65SE5YLTHhjG4+xY3AsU9mP0
shAPkq/JOhsZedUkYQXIfYpVEGdRfoVJw6anWWLOvB7tdjQ2s0KKzsjLRD2RTzrP7o1BZByHnVZf
1X3FedQiRTBGuSZxYMmxbYvbzJpU9xRzAHQ42WRpFtZ+hNe0CKRL48gcyATt+mhiKDElSEwg+/BF
R1f2V/mA5GZjlUnTHPwIg9GKzJfmYogiv6QJKSuCHkzRIOg1xvJm4ucaQ54UqgYXqPUjeYlabv0W
mwKJdCixih/T4qixOsRVehBvsZvJdw7PKDb0WKpt1iLO3KJjM/QhwDa3jhrb/lZ5XsUzgBEDNwZ9
j00yFxb+p2Fong0spnrtQx9qkNISxIGjOq5pkMB9aCL+r1GuaOY5BPhgT8U8alGI2xMRmmv+iP3Z
s0XMqcgboq0zR+M1Yg8oTMBfqix0VEa/g/mZy/A89usnf8RWtbGGSd/E/ZBVG0Wc0oNrJvZrjgXq
6zw4TJ/ngFnFtYlcP3tNI0ErUmiEhAHH6+8mYpSN0w3F8p7CY9mq3hn8G38UjJ57oxiOXYw090C2
g/lJKSqZTSLNFpVI33jZRRIzhqzpG8R9vo5Uxpg2zWD37DDn+eUDZvxAbJRO6ivEZMaTRRr3uA0q
p022tceQI8yRxMRb9ObyW5NEbr3TLWLqVeLPbNZpZ5Xmp1y4rth1RNNYoS44aGK5HselcxGGcIdd
z4MRHZQe56ANm56qDOuAFJEOORNM7REhhubHDjoU91Qc2SiRhXPjc0zBR7fFt2xnHBmZxM7bru/l
heHp1vpSMrMJ+yIS4z3mPq9/nCY/Ti6W2pqcO/gyy7zKW6MwNzzv7UtP/1AgqkjfoA7wi2MZGSxy
+ntRpq6larOZOELmdVu83KgG5y51/LXRsIjqrS3ddo1O0QLz33lm0/BX41oP5lonnjl9Rr956ihz
GDJQpTe1j/EdjMCxgBJkf6oW3omdDBgl0qAi189NQpGeXjWushl7Ve0kNmYJ60jv1KJZdHTuc3mF
n96aQgqAFvlMgG5zvJ/7nCdl7jIfLSPTaeYwk47qrui0+j6C5FJ2MVIDD4EGTq+qWy6bgQ3tfmGP
s25M10QfGOJIWbpb2+dohxBOyuDRrMyuX82jM8xHCjL9KuuAeeEKKfWwrRNa4cGqi1A8XIvCky4J
80yS673jimltKYOZTrko8RCAhLpyZx8JLzXkbKOirb0n6lX/WbOD7egntwe7qPVdN9sodudsjwI0
vxk6zwlbTzpfW+YjX2JEzoehdZyNdjxOjg2Dd6YxKKbdLjI22EInvJBufitKkYTknuYr6XdMLKfe
LTeyzBuoa1k0MGkOiiudNP7jGDvBzml6iTwlt0JhsUmnqElfYrZEsD3SYAMrJUWHh1/74JBd9J3p
lwiz7jRJVVFlMSFxi9tq9JPbpTE8kNN1tXULJJBKZYWk3o4KZ83k2rrVi6GvKBZzVFwnS8qKwFr1
uYs8pslJI5NXWzU4Bslw3i5zr9dx6Taf5tZEIuqM8zND1O7JtbBDrQpZiS9Ba0/7wJ4Y2VZuOjyC
fVLYKNNuDum4zdwb9TRdWyQMvtQ25hOe1V6wtXNfXxJfXnxyimb6kgO06MKEVWEzhuGtFuyux8Xr
UKmIsvzUs+LWkowcgj/zwbvDyCTejJR4AQw5zuNipeVVbnpZvCqbeXguNdJA9Nz1TnIQO/ocbfaq
RU+30sjAXxqSU+7bSXcIRDlabR22A3rSeAiJJUySR9Oo4y9VMokiNNXgrHNBEl8R2OKhMdXpseVD
1+piA412Zbc3eZqz2WiyiD47c4Y8O3WX+IEnbXtAO7isx2p2v1mGyeGS6soPYfXwfGiVfZjovV4p
YVkvtlPMt5WHiM1EWX7sLGkJJI59xFwTCe9d3OFhwjKTbQa3y3DmW/FtwEe8Vt6ivmPPwZRjY5Xu
tOZslNEP2hIWE1+6DWCblZ0Y8wun0e66pxqiU1ANayzR2aceTe1TPAp3DWNJb904LvEgIsYyV50v
u25TGJZbrnELqesURIJ7jWQVAj61GJ2be2vqrS/ZZMqagRST5TXuys7caqNeQpHP4rHMaRlP3Cfz
1qTJMH6mye6KvcXMutniP+5fqABf8GYgC7JxprQrgnpQ80sv8dd5VbukcNsZjnSTUVN8lRiNN4ZR
1rZrpbNqCceooUqokrLZVjYixN2wdNMOYiWNigGK02mOFgRfXD82kq3BMZAVaenxNBpw6mUvzFGh
CMEgf90AVdo7VeJvaxM1yyEyetxxTOLvITWg8tZ2Y3Ive+m4HPq6sreBGpiIpEZHB5UyKMzbfmCL
HvqNGHzYGGVf5vtuOkltTg7tbVcWLsVR4ORDyL42rEdaVPtGTePXVCNJnmXPKJ2mrS24qQOqsRb3
Ndzokegzo26RJNnZ9JWhJ2ATi5IBawED6RPzL2tD0U4lOkQv13idoqTDFd9lgkK9QiBT0uMwxi7K
b2FJLPu2GRGcZbNx4HMhFRr1SYdr4nKjkG42kRcVFy6KswNwDaLQE6xTc4IgR5kzzwNLdwybsqYm
wpZRMTK4KJjlG5qRSWFT6tunkQr4W8Hj6GsCYnxTWnZ50y1B+9zlHotHTzqkE1HtKtM7cTKyxqjW
uoiNh0wGzbsurXKDGpMm9Wh0dWh59Gm8xT9xrmXQOZilopaOtFF9K7HOPy2Rx8BE9m7LsWRBGxdJ
1IZ5IrpN4o/oASLLYCTuvihyyPYlLOfrVuQ5isVM7hQ9tC3Po+hWeVo/BbVT0dLLsicqdv9xKDEf
MF1My3I7Kn4/Zoh0X1OGR/cN9B1WOsL+98lmDzGUg8gDM9fbIvMFEYNfN6GHpmZVxoJWA7pDmpdV
F2fhmI3GwWQ2se4mc6JR31mChFSLpElyeru1byHL2pk2c/4LOtfoo63ZNlJaLTUNUBpSnbkePdQO
F6Poyj04vOLOTh0vhP6ShXgtkS4HDeqU2YgbwNW+WF45FDNgD5guphQQ+6y3wBcsNMxueDjr51TL
7t5ocfliSanzsOIQvHcCO5t30MUCsaW3vMQXORSBhDu7E1cU7acBIo29o+S59wl7c99tm0ElPW1x
t3wxJ385nTUX57Sbd1Z9x0zUP8og7bNPcdPboBTsLOyK2t53ttN4nzloLyX7Dl6LME3rZr+4GBvB
5mB6nSRk7Xyph/meUoKfLilNa1kjG+vUXlYoZxBuCJ9KPjF7h8ZWoR4LPWQlajyLPmTfLtCU4Bx5
8c41q3FZYeMuyicQyGMWqjTuTlqIIIvfiilKuZOrtqOF7QFLiR5GjbveDLVuUnsr7Kps8akFc+kA
76AqfxvTrC2/96XHNJUmal5c6NOrH1pfm8Zeo5Up1yhpZ4pnnzLpRKSpjO7oBq6wvuAS9TyWnlfJ
5j6ozMRJqDlyPR4KZ5q8HTGLQUn2HL9ImPCYdcOkF96J3j953R6bd3VPBzu478hJfuynZrY2nacR
OXDIncsroy+H6RLDXXZXkWP1vIyuLkJycad0a7vlFG0LACH7unGay7TK6XuJCmwE018UxzNLM0zy
1v+U9h1KfweJ0VtKoGt0sGuO7J8zQCwuinSAhuijtH7VVNQtyQiTekVkC7lqHCzHupRdEHk7Gn0y
2rRIBK/iXKSvMyaQB9vQznNPQcFgEpkB1ahMUucwYGbXqw6CAOgZLTr/ga7t1D5kUR0yhC+2Q8lm
1PjBJbVbu/EzSuetjxx+3oC2QkXNWL+/r2mbba1+Ma81ZvArBjiSCTzT5X6HaSWIqeAimPvYJ3gM
5HHEuSSZvjfMJXZuLWQaloMcLrJIyGE1TaCUMPWm3wY3liaNVH96pfuXPeDknW4COkP5upUTtQZY
C6o3q5b7SNh5taIibD4N8J92o5e4l2WEZb8g9uv70NDo28VimtimDcYeJa93HfS+Z+2KpVfXAkHl
vJld1AlZQBNik0SUaIxWMryDAVLbKijtrY/cUB5QAfB32Y1qcw1PzmsYRTIfXPlU5QgjgLPs7L6S
66FFOwsHhMMrS9vuV0tTskUF7Yweuqcn+zVZ8CiscLDOu671TAYTi76Yc7q+tJPi6BB1DHShi46v
LcGIuJnzPpguhkB7247ybSu7rLqhSoV1gpKgONQZYRYMUabroszbgxtFyXVVZxGahd5+8kpD5Ies
KLHPDrSBr/2+DXZ2FsCMMeSjMGt94USOZAIS5cEh52QCrUNPey+blXtbtVGgrmgHcJDBSp55Vr1u
9Qy+JzASj4CFBU1720S3mDGWK61YmP3g11ulRAmNidkwtIvygDXQob6rEPEmgDyuUhruDEl6V3yB
DMzZOEqT8j1CDsr0du6+xE5fhMEJGhJWbeF9pg4QGzqFyxqztrppk04jUhCRGYfC6Aexie3MJGXW
TvLjhFprV1sAu8xWqpcZE7F5kfEw5Sw5NOuhEXLvTEPXoOAten9de7kB8KJwNyjknwuJ4c8V7XNp
NeJaANcBD7FMuypY5OOQmuqNhNnutnOD6oK1UT84y2I/JAn0JR6bpqtXBE946aolXQd/d57xOQsm
n/Sy/U6iUSzfsI3rS1vNE6hHSp0Vi0mwq2rbGkNsclCZNCCEawRToxei0/MP5djOdE+gz3H08+fu
MbDmcstxiFZDk0/qaw3+5QgaANZHP+kHKaBVhqrhiTZ6/bhT+dJcqNkJHhajcm8AC8gHCnrjSNvZ
uRQow7F9cKGrg9mj22ztpsp3uNI9gLhzXlxWCJVFONNaSY9OUTSvbdeJvYO2gJIznsddBvJlh7eJ
J7/uMAcS+jislrSf9gm9pEu/iqa1z6b3JiEeP/puNdMSqXCI27SU18Te9WFSjjyRJ43DLcuCvUU8
Cw6TCPjNmGT1ZyVbVNAthoyVRJu5k53P6otMr9EbJzDHeO/XefvodVb+ZGJ2RQRUGVvLaLBFKfy8
6w7dQbMaFe3PWuG8XCpT3UOdk0df/Bg6T1ZLU4uW4IrZl0VdS97kdebbPSIeCZggWpDlJtkItwRS
Pjo9J+ov54wJZdXYwaEAb/FEhiwICosJx03cuOI4D970olrzm17s9EW4Irn3+iS/cd2kXccWtZ+Z
D8WeSa97xTxKbQnBcaGf+lGzbzIHWloESoXJVXvat2h9IyaLv0SJafWbnroaAGCGUB2l0qm1zqJk
lPfZFFo+T2owtsbsZFe0FzCeiqHYeDZStrj2R8BXEGe+8eD13lwDYbbmTr2hqSGQzMthuk6MTr8O
xhxfDkufbTDeC7wENU2Ndg/9knZiWKYAKJ2LwgLpo7cBwPMM03oK7vhrltVWc8x4WCW4OybZKpIn
kCwXqylvy4kOouHJ6NpM8pr+QUGMxnCPaC11shC8RFk8+5Q9bIcs54DeoZlAX2J1obAob6miFgkX
I0p6jEhUz4u6ZuyZF+wEFlXBDc9X3KKr2i3QrF0xriTsb7uAbIg5/ZLcuvUX1EP3BpKd+v3fIyj/
BW30PO64jydEDR7poVZkXQdI1Fr8wR976ROC9A9QVQT6Io/TRByQ4X1TovNWnFnF5mMvfkbBNtof
BMvOOjiD+4VSqlD9LwDV/wI6e554bBtxjmUDjymDmRndDDRO08T7750OrJ2JX/Bj3+BEBP3Dz4Ns
wE2hIVowZ3M7RIe+qzwx/oKN/K8u6xmsGiZB6U26sQ7cmJ9bNR+qzvwFlPdfvbT98+emQBZeUVTi
gN0Pe9NOFf0H803EGaDaECgt8ryTB9pLd+o0iFHm1Hzwjjlj1sdGRJO2y61DrIYb+gzPnDF+wQ/+
Vz/JGcRVR4h8kJhxKScD43H8YOSIlz90m5jBzz+3O5noHiwk/3UZfXV6/cVjm/nga5+tUCZ4aDZs
b6AdBYDGrsVFanyQ4v9Picc2FkML+eUhQR++tlPLBqfidx+7mOYZsBkpuI8zCls/x3QMO/kWIc/H
GOzm2bos2wbIQCob2hqgr17sTP/i1z69wJ9Aps2zNdmJ2kzMzGsOLjoCg24fcagcwfttCgv1g4kV
5tnqdCCuShQ3vInIv9tNeYOvdf2xO/Fsdc754GdKVM2hCPwveVffolf6/rGXPl+brd3nJT2qA+eZ
G5PyuR4/lptini3NuR1gydmpPphwvf35Vur8Q5xucR55DEAtxfUb60NMOtzaEaeciiCePnSDi/PU
Y68RZsuMYmbZ+/YNk//2AvXg8KFLKc6DjxOFTlb5w3Rwp/FSiXhn1tndRy6lCM5WJldyaXlKjoeK
cx5BOJ+V13/wFz9bmb4NzK4XajxEhApuEI3Ijddq64O/+NnyTEeBcxshykHoLLruZtoGENjTDz01
RXC2LnNABK200V2qk+e5Gdz3KJIf/ORnCzOj44Q1CvqpTDAOBUZNXVY6+S+2rdP3/+dtSwRna7Mz
yoaD/NJDSERuMSHiQdwmPnhJz5anH6gkh8BZktbhITyPj51Tv37oRjxPQDZi5edj3LWHFkPTxi5y
b9UK4FQfe/WzR6cTzxKcMhBuNnCAB0b8lM3Z9KFHEL/rz898MgkXS+ZDc4iEOFmrPAqJHCzQxz76
2Qr1hSd5ybo+xNXiA30YrxkW1h861Qr/bI1W8HwyQa/igLEhx3QebQWGzQ+++NkSHQqVlsPIwy01
i0dIJVTw1fCrIFT5I2XlT+50/2yNYkcybZ1Jfhj8no+Wke1qZ/iE3AFBR0NinRBGfRLfeheNtxzm
muGPqpaj9INy2cJGiD9hzssvMsnI0otUQJ15mlNQZIZ9oL7J2SR4EX3jCZ7ehYsv7qIONQq8gSdo
kfgkO42+bkAxJ7UlD62GVD6Nb95MHwcn3oq+i387VUF+U5go8VBhzdc4C9KDBxhplSTGRTE4D2kX
3GQE/gzT+DzrhCbhkqMRo8xeKt628SpjevSrKt/2rhlv+iUItnkXnFryzV2OVWJTxIO4WoxkvBDo
kKRrr+CA68t59uLtQo2tnmDZ7+2im+oVFiXjGzhbj4ABOR5QRh38EcAHyjp710BVPOKqrOn2ZUBR
k/QmaKPoBrbjxozV+DnTFm693l1rYjY3aNMvhd+9LOhKLpyhuDGqUW0ZlRj0Rur5dQ44GbjmZUmH
pzWjxtsLA7gM/kB6c356otZSQQEpmEfEhIaaMSlUNlkJUPcxmzirMomOaTwgPqwvRVNc0DSoHmY/
inbSQEbkIsm+BsOFTUsjVxuh2znW7Sjt29GX05YCvMQA6c04kzA3hxWjwA2jtyF0s6B4zlInXae9
sRPSnG9zYE3wxK6bACRoWWdPS1H6IaezSm8ZxO9hbzw2p6T6ucIOyHlzHRR+rtewgm8dHCUhAkfA
Pd2s973MwLLniX+EMDhtMqGPBr5BfFwyFHEUhT5XP7ftDn8bMwj8wO68i0Bl7l1boJqvvC2ObfWJ
nm66akZG0ojTBoEJh0HDI9qzFEMeNKkQUoe5dScmuyFWUcxVrtVd+rbyZqQETgsyGFFBb0MXb1rd
H6Ogv665I0+01Y0fwJ3b+R1HLcAwkwzLUe9p8h2nuHqaer0TuT9Um5phl+sEbnGv0BUdtTSvMtCK
GwX+Nky8AA+OgAU5Ak69xK7Th31rPgkLnAm5Vqg7i4yZh/TLHAkb0hEPobjrY1114h0E+B3D85MK
xedXbYbvAVqCdelhMPZoAl4MeHzWLWPmVeyixONXAHQ7mO+Ls9z1PVE+t0HsKbjcqgOWI+YjA3cN
oLhiHTPftsAdr4SerzT5VcA9dLtg+GNWybS3H+1DPBfyxRkGbH2dbz7AWXCPcqoZOANjLZ8n8CX8
CM4UMn4O9AM0litJY8l6iuoBcn99kduueUxhlNJ1U+Z2sILb1siYdk3ZEUYVukNx4dqokIJ53KqT
Mga/lti0slsNTp5xCTSqvzQG+IIBHwAAN3Z48qpg6pjvctA223JKD31uXzLj+OrFo38NsxUcUd+x
vPXSLC9LWhT4/NNU7mDZW2E9kT88tsmhNG33O7h+DTMBZiupCQGKaFd66bJtx9Q+SguVxdoaZnML
gPhKpoHlr4Fpo9EDL7VBAxYZ60o3p+PVlyQhpAGpJFnZqCveRVQZGQCS9lOamvleqIoZLQbG47hE
n4rUPRmeFoR3Dr23rVXWBxRDLBBossFwaiTWzoymTEB9a3G2pZGzRzb/iuNPfAoMKjk02ARsolJo
1wYELjKS06zgv0fzRkJu2MyTNlANNdFw2plRTfrYO54S7D8bX3Xe2s874C9e3HEtEtxiOjWro9LF
Ddyv6IocghuDfbyp6MLatoHa2IoxceJMOxKysBYwsT8Lt9lXebfnBjNuYjwo28hLoPhGDGPmxg7r
rkTLJFuwUDjXWNNRu3xrKqfe5srOH0Yk6SsO7PGLQK3wkJmO+9JVg3Fl1oGtwmnoUTMUQT28GUh3
OjAxVfsYdcO7Xw7GpUmv/FJpLiXzqeEQGzDWNFd03fbecs/JYtkipGmWtYHkdYWBYXwbnY6ienTJ
uDJwVJgllhbtFF+E7jUJkSTX0+G2NsGCEicJugoEeXfbTzjL8p50NNvpY1Rx3cyVcWo3gHUdfKGv
G+/Nvk2fC9Pu68NoOKMOe/DEx2waAy+0g/5zp4zqaEPGPozlFHuHXPmaOZnbvw4QNcIq6BdEZI58
xF+Lnq3HUcdgv1zD68AiBXQXOwNMFSF88BFwivYB0prdktfxcSymi1GK7oCxNcEs3Dq3uWeSvJ0X
6sKozKMi02VjSzV4oS7jWxq/BO4szjChF8vsZOsSYjHWgetdGmCw2y8eURthPnfxTjYefKqgexyT
QjybXFK06SX2IfgKtdPI5gkY0TKsfabH9trPLO+lGE8s89Y0/eu2XPYAhvXekSgVZ/IMdi16WxvG
cf4a5wlKG8CFFaNp+zucCP++7hhL90X6zTaZgYYlNNGXQVfmZUNG9cvY9eWmxbC6LtiQASfUiZet
ONgUYZIOPT6GFJBDVojxxhjQbAxRCW7J632bWZ71iOVIXMSA0PBNesmT1zYoqLOSWXklSzCXziw2
gYWryi57ZnrQ626yflxuHXOh+mDeyIYWLytcqUxLTcAn9dZpCAsI/QrtU0iaSbEinKQ8lmbR8QSr
bXHEbBSgjG4qdRknMyQmIoeGuwk/32PN2OKIOL96wgc0bHppx59yDsecF4Zm6rfk3eg9Oq+5PuSC
fBtT2IkkR0kxGR2Sit0oK+rV1FBLG4uDN8FJDMQfwSaNWjDxrrbXU+1cTTBgET6guM+n4slR0QSF
P7pjtGUIfDldsbN4pnLMA8NiD7wDijCkhmn7FHEuC9HAVrc6zriGpWf8PdDwv97m/xO/17d/P3uq
v/03//1WIyjCMdCf/effHuuS//336d/8v7/z87/42+69vn4t39X5X/rp3/C6/3jf9Wv/+tN/bCqG
8PpueO/0/bsaiv7H6/MJT3/z//cP//L+41UedfP++29v9VD1p1eL07r67R9/dPHt999OcaT/9ceX
/8efnT7/7789dOlfjq9VTqX391f7n3/y/qr633/zxV99D7my8ExXYhZ06YlO76c/8YK/Ssv2Xcdz
XJPOJdUH3PQ++f234K+MzX0ZWIHPvyJPgppK1cPpj+RfA4unF9Ep0gyE5EH12/98sp8uzf9eqr9U
Q3lbp1Wv+Nc/lcnkokmbTyV917V827WcswKoqSLXwhUKjKAb5V3gglRgVNzWK0TM0/YPv8o/3vuP
73Wq1P63UPnHe+EzDkwsRRa+vLM6cS7yKvVOkXt5kaxTFDlXS9OU+4iJP+go61chf3/23U7Wc+E5
juuY5wnH3oxnvvKaeaNqRW765OB4L3OaX6gfflHinern86/meehcpM33c6yzr4agxFAkwk8MSKPg
Vhiq+zpEenj0JuJc8G5F0VWX+TU0/qxT3ubf/65/9uZER+By9gLLtuTZNYThFCjdEoWcy6ra257C
gAXxsLrJrLS+MqVQt6aV+RcZA7q3f//WP3dZ/n5JA0eYyDiFZfLFf76kOHxtQ3rWvInYcq/QWOZ7
uxl+1bUQp6bN2c8rUIsFSBa5d5zzkEGvgDaooftsCvS+h5oolaM/1dmuKVvroekc2IW9XyOILnR+
66qhX7Vlr29JgBr+sxHVj2+McJn7KXACDrzirAUU9U4P7dicNy3M7LVRu0YIY7j+RZjwaUxy/oXR
B3vs/oIyKDh7l9iq5xTJ77zRiBU/YTs6ebiVjeu6k2hFV8ukqmTbo7YnJcb240fhF734RbPo1Lc5
/xAOH4H9hnLBP2/qOnEXjFSI8yYYlLtHhIizTQ/60oKU+z2dTpBWzwru/+M7Cgw3WxGJJNzP7lmn
yvfbyWiWQm8Yf82bOIjfhQ7i3X/+Jlw6W9oOEvt/epOgb05ha3LcTA3xPTkn9pCd6AO3iuX5Lvu+
yc7KFv/z4ugAZiUToN9NawfJJYQnzN8Rsp3/+LtYPDuwZCIlw4Bw1n2zQOG5o8A/OOd5tIao1YT4
RYJf7N1/ci/YlsX25nt24IngbI/pvGKUjqD07dWJHAS6Cp38kNZPmszJtZxpJLie0//iDvyTHdy2
PE8Kx2aDMeXZd7PzqB/TTvELTrrcApqvw3hktzERZP9iBz8LU/2xsLkTHOGz3rhW7lnjGNQa3F1F
cveQQvlaBVVqv6IRcTJUtx1hE2IBgrGbxZiT5VDgyw5r8qfehWrUDcEWEVzb/JRR7NciT35xv/7J
74Dri2Y2hRI31PmiWDJtpyiq+00ne3Eop6DitDcEh8mxkl9c6B8b2M+rngvp8CwLHBMwz/lAsR8R
k9eUmBtowqFhAy425kfwYQcB+E9OQ7KSmbeBfnaZG0iE/sOb2eWtA54j7K023tmz1T8OkcD8B5J/
OvVKFisqwSQ78S9uq9PT+Kev6AqJm4j7yQZQ5P9ITv6DlgGLVOf1adNvcMRju6M9tOpMgQJriacd
bLfNv/9SCHH/6Q15bgX8mpaLT5yV+vNOgNFI2b2RAZLV0JbDYi4GoL6cJsYVQuPIDhPcs98ao4bV
p/O5OIWjeWm6NxsPkRRD9cTGlc3duLVc+MoHyxygfs6tOxwLsADNPujH+k2BUhJr8lGrdIvkIcOA
bQ1jQDGRiVMlEg3ErM0jFX+aKizlHobqdJtOzegePanGb0CNszlcROreLXMS6eOyBODtSXpNX1NQ
Rvka3jhVRV/4HNaAyyEHzKSvrCdgBnOwEon0sYZW+NbX7mhlyW2V4+28xKvm+rctKiZ7A8GHbz05
WfImGh2QAK2XGSrnoOs91lMbtMUcDA9qFhnwM1gNdKRnQvwmwrTKh2oEhBuWcIPLZjVUDrjP1h/Z
FkDZoDt3YkEmeK+gloaDnIobv0sBVC513txW5kl8ToZC+1pEheWFJkdmkwYzb4T7KmJOJL3sNepV
MeLDSvW7ikvaVxkUmvdIINPGszIKc2/ETpJcREGbHjN43NOKmJxabgwbIffJ1whkICcrC33vsLTO
tQWjo748TdPqo/SaBde/6+sAMVvcGvBR65jYGnwrsrNXfTCiTFxwtXGTDDws1p5shL2aWO1EcxmR
giIfGdUXl7lltYrTPM5p5HTB17gm8ulCNBYQu3opU4z4kdkfHF9Y1xboqee+x47M6cGLsg3Tmcy/
H4N2zA5ebxl3vpHTOoFTxcnJnqsTAQ/bMXFBCKCrMBc9YHTsvAM03K4lsqH24+C1cfHq7hD+Qn82
KN0nzKl9ahxO6ckeH19Tu8O9j65AVevoUo8c8MJ2KYxDy4/c0KzD8gFYD3PQpT0aJu04thqgITqi
0xHHdncwrBaQps2v+Ug2HyWzXw00dPDzdf1l7TnDDULjxMHbJdIYwLXRPHMHazrRBQJ64GOzdZOO
EbgcOspqbRA18Z3nvn5mg8OGncpEfY51heMeYe2JlG4NRE8x42vhypR+xhADdN0bOuaMRlOl+1ds
XlKEy+kojUyx7L4XrPpgrYqmeEhdsKaruWkzC3dHsmC8S/pTAJXZug9YHwzglz7ki7WFIcrddE7v
zbfLvBD6tXIw9yfrHrDgNpCYHsIGHHXPHWEqNYSkLxhybY4OxlKrra0BSaRZ+Be1T9MnJOXbpTNv
Fa1x/X+pO5PluJEsi/5K/wDSMA/bQMwkgzMpcgMjKQnz5I65rf+9D6jsKjLEIktmveheZFlVZaYC
EQDcn79377kNaJT2xQnrKL+VgzdD6uy2uq3sEsNYFBbyEseviqSSlc9lwoD8nj4GUSlrBQw0wO0h
gj0VjCpPfmpb6g7BqgXyWY+C5tSEbnlvkDWFjTdMMnddE0Jx/bpY/lHz4Cx+EbiRfzbHrYF33YTz
6kdx3YgfP5qzp+r4n/w/2ERwOLCbnA8p0nTiGYmUYRv4112F/7xaXa+u7lbL//qPe7oFP0TxH9f0
Wt41GT78I391HQz6BAYlLqdtTvZ0DKhnfnUd+DsO5zWTk5SFZ1idJYN/tx0M4y+TY5zrefxbBkhL
CpG/2w6G/hfHaAPhiIaRQzNd80/aDri93m+JH/0Wb/WEZEEYgkROzQ/zwGJdsrYhEvAVfplpGzcx
9lwOGBuGdGdWplwyIbwLWux9obaTlpnsVfTnZO0Um0xYBzh3+MXZnTx5SGuZPbruEPj0a5GtjhBT
dT3UN91g3xsCu2ecJeV+BGG1cMVogvLz4lUST7zJ4YMJnWE9Tm5/ygCACncYfQJhrvoKG3gOZ+6S
5Sf1HZiyO5Bkcyo4q+QIebH3vChYCAh4JBqSL30lgAMtIspFtjbiO8eeVnXmaERZ4ZkvB2dFP/wM
Kizve1ewakXVBXEMI9MiCCxTLG5K03iKRAxjAZJf5IB/UoVv1CTS8A8fSsOBMBHfNV58mShkNqvq
WRTrG2GN0ypPZXtqda7wmQYiB0+qyQci3IIJxqCrtsDopXqG3Oonhyxy7UKmacCOwDpPpyNxM0um
PciOO1Kbe1X9IcnnkIF9oNWJqBlMA39fAS6Ac3w9NL30E2j4rIvtihiB8LQgLHVFMq8fyfQEIlPq
B4V3neLGKz33vNXDaYNwcvghZP2TdCgGaVZoLXBs7xrIpDIFelG4T1Uw7AI8J8HMjvIB4M+wSW/V
B845REesogCOkootxi6A5uKuq84JuFiDdlLhKSSZswQsDmyPwZ3c6aOKW0Ao5qEQKUp9NSH1nZ9w
0UqQ+gFZo2yfznWvPWOVRhodMaUmNeY6CnUctW5BsWE1ooNnBUCznJJ7CDu3eYSaNA75laHyrupi
KC/GyCxPG9H3F7jnCBNEYLmfCvkgZQRKsOKJc7KXDrMtAwxAvpEerEyrc/auNSVLUQ8F6qbx1FHU
YqN0w61sKgJZaG0QQFLVrPDsvIjQKz3bek5+nibyJtCmFW1SINYE+YmfHMnW+Pr8xIDKxalxIVvD
h0YDmB/ISFjtiARgFPVYj9oibesl8cq+HIvLppjtPoj28+qkZpxbqA9dCYyVI7glyFqCTTIY3AxM
fDWcRaz2FzjQN464gCMGIXyfePHaO6C5I86B2DTjzoyts2LAVenCA8XTds4JTF9AA16pjPWLrtuI
2//FneP/4H7ASeez9f+0HX7kz2Urwrdt5dd/6dcKb9M8phGlqgwvOJVzovmfFZ4FnnMNSS4e/cDX
/vE/VnhL/QvzMjFCjH04h+izlu7vFd70/qJJwZ/l0cH0AFO4f7LCc556v8Krmsk1sN8ZOqdIui1H
7Y8RD35ooD9ZEFZAWUnAF0YK0t29MhMvdVV5/lD18N6SXLscPSaLFvXwCjMKnj8tx1+aTvlKBiIG
gOHqGw6s7h2AhmdLTs1mwmu2ZHExgLI0sJbsJ/Kj7jg/PUwD5tLaAN1jxT8N3b5RxwJtQAQvgfTD
BtmKMeO+TiEVenvWqytHcb+bcxCZNMFyD1PtLEBHOEvbHaBd6ZlyUnh4oOooeK4Hr39oNDH6wxTF
10NP/AhuNQw4pAScUesaMBlGIiLD2TKY69ARkIjzPUEJkH0yrd1QU5dE4bDtBKq3DQA4nHoU2X4Y
QeaRTbFxjPEWE88j3Nxmn+rpZRQYGVNprtIns66GPzHCz1Mw/UF6IMew1R5pC1/qESbXrqhfHCgs
jJAz9j5ZrnBunbj4vBbkWbgAFPNnK0bqEqPwIVwlrNfJTMfspT2t1cmAT8RkiGK4k8SqhK1fwjbl
K7lPUB/0RQdKhniFqNkPQx6eAO1+rFAf+ANeoOdSpS9KGIeD50snxTJKJrkggU5fhL1zC9QTALmS
j2fZ2FDd6niOEkNPMZXB6aO43+UQDnqMS+uMxLtDX44a5hywEfE49ktkDVdAcIBXTp5cVoUNJDPW
z+BKJlwo+ZUiZrutgSX5ViVoU+rYN+rR5T+ws8defYswOiMeZ2RDb607uy1v1BkV61rAF7KouwM3
QuCVNp5ZPeGb+E9bAnaRxYtmdH1+adwzEYsmBJwtpCbGckGOiEnr7pueVGxTr6+lVgeLUXZnoGNI
g4NvvlIF9va4GtcVTntrvoLEzZ6CirU/0E6tumGrwgHv13V0mDqQmzLQnzng26t2Rvwy0V9XpvrQ
2gZYYl0BHxzlS1YC4tbTaRGGMOyQyTwLsqlJEpjOFdQrk2uv09JGMDIopElZ9xwLyNgM7GENNq5e
gc6U9DzIDhA6sTS50YqbvlK3r+mBIjC/YyOit1X097Y0TT8haXEXyQEMHnrqlSfaB2GEN1U0BNeW
UndbeCwGAZHRxjU8lFGmvtelu9Ugn8AbrexdiU0TaVMea+sYFtLKywgokdUgd2qheQtIhWhuM/AK
rovRXzjBNsGc6Yum26sMprZdY+zUxHW33ohEyyqSDYKt/F5txHMDamWpFWW7LOebEEZGv7aVelzH
nfuotuGL22HjN/B1DfZMI8pmuhvXtMghSW60tsSEDL1wkXXElHigoyaTH7qUzkmK6GXX6dV0OrBr
7mXB2b5gsoeKrfQ4IkPjJKjgkTUBQZzLfY0GXSVINL0XrsgQ+KTa0pH9tWElD3FM1xS1Cob4ztgo
lL3LICJtvdPGbMfaqG9MWTogVtwJI2Yddcu5AwjWszlYAuWDq5t+MyGacnG/bS3KyXVdEXYTOnQl
e87GV6MjLTBcBayJsM+W7cSsfDGx+i8xH5/kRrOTic7sWoFcnGRY/yEbFKu2iy85BZzoRc+qAirT
L57MfpqJ6dkuMKCzK5kjlgFWLqiJDP97vTl44fgMazLdKAwfXIiGwXe6QwZLBn/Fzi3pYq0f1j2P
Xxg01L7TbVs4zx2BbFlHSUSXxqaIqY11ENT3WT+zsvsIrYkXglVVn1GoGxvCJ2tfZkmwDhLeTtEM
i1Jh8JA4nIJ7tBe8PlyP1gzhNoidH5CJVGI+0nrhGt3ZMFPDSZJdJDEukV6WOyOMnZUT9O6vbuUf
nVX/jUH3v3ec/X80Dn+Vyf/rk+uGHIcfT/TspHxq3xUv88j3V/GiaMZfNrUBRlmGhypDpn9UL4pm
/+VotEqZcqv8F2bn/yhfNP0v22Wii8yEaYdGafGP8kVTGYzDS/pVu3By/YOpOEXQmwYxbWHbfT01
m47OZJwX7H2/dqiDsdOC5DxUFXv0bRoxkDD1Qt0EHLVX1aCIW8QgmvJF9/uo9/7rc13GfYBBbUtT
NX6Tt4fivMD5TaV+HoUrUpbOOksuopygb9GfAg3/Yc453QFPNebTb29qy4tfze+3s/mjEevrRyNF
YEZN3x3iuH300WRi1Vlfi3PEceIkT0BykSxRTGsHzsWtYgPkXzCqnM9FWi932WCIYEHuQ09AswHF
Z/3F5ei/3wHGDx5XhOCZGRCPwNtfooeGbJsjcXNFiG5Fh1fP5piZmFP7KdQ461QeKF+9mIgA7Etm
6kRV1AEAGY8sQZ/meTHyfGoi/WJM9MGTYb72TjT6+ATiHHXyUTMr9jB5hyhpSb4ysUKJpdmJ/HYc
GgrcHq5xfRLSo6u+mFm8nwi/3h/TZMLPTSIUz9GOJiPW6BKzUobYjTJqLastnwekXctAH+J9BqPr
vsst50IBZnen2pRNn9+P+e7/c2Ly96cjMJi/scFA7qiWz1Vzlrx6hyQU0R19zuYZIUK0DiHPbj7/
pPejkr8/yWWMyUvw9/nk7Y2nkICOqwSHIDLUW1cjDFqjxP3iQz76OhYaLWY/jssY+Oj97sCZEQ9n
HMIZcJHhjrgdQlVdNXXT3P7513F5kTmqubpKgt/75zjrdKuJDehrmt3eEJ5cn6Marneff8hHXwfF
MsBVzBC27cwP7Zt5VptaqU5W3Tn11Ej1jq9mp5q1eZWUzfhL2/VO2vV2nfjo9nhojgzuFGvw8XtZ
9n2gBXF6bgrEbeTLhsLPw5YIls+/0Ycf49ica5E+8Z2OXjMwHCMct5gfK51ukrwKT+WcrvH5h3y0
5tEB1Q0DmQUUIHc+wb753ZIG6SizknOtNVtBaQ9UbFE7dVesyWaPbgoUg9e9PlnqktQenbU3cVHF
i0rXnE3XATv44oI++NaWafB+6SobkHn8rQFjlGQKuQfOgWKnG1JsI4K8V59/6/fH8tcXjHWVwzL8
JRPl2dGcG9M/S3etHXQdgk/SBi0dreI+ytJnxqJ/pE14/SyEHKjKnHnYaqpHixY2jtzzrOHQBykp
GiiilqoRWl/tFfOfcrQ42TYtjVnmxWRXO3r8kyJCOZTBAxjJEc/lPJ0gKG7J0wXPzVQl+Tu6udJB
bCaYKxLrm2VPCuOXxDgdgtrdNY473hHgFtzrSUgsg0AI7BtKkkD19Yovlp75Yo4vlrY9AwAd5R1t
lvfPnAnvokZoccCsoABm66pnKDwEEY8mWcBjSK4WHLqrz2/5B3sHG8c/P/NoEWpmBnbSmAec2QYT
T1BSfoyxYmX0kbKIjIoWeZE1IOkIhh9PbZgdl59fwAcPtu2gTENM5Mwyw6MXra2kF7OqHJwADRc4
NHnGmCn+4mF79dsf/7QunSaOR6ru2PZ8FW9eZ1lqtVY0KoBzXvlVOzAnWyaDat2iKaB9TL4ufajc
yF1GrAZDzoWw3WJlJqoSLnNIV0SaKgBCv3ipXwkMx5fFC+eyMhOr7B3v3BNBfZXHIJhn2KU/UkZX
WhNngGQYEzLIjO8gTxZLTUr4+Wziw7ehsIgTiruY/+Z5F52pFMT7hi6CG2ti4N98pV58rSt/u0Tq
GWDMlNs0Yt//ct0E6EV6Ks66RNs7UQlpN0u7bi87GOwlSJbrVsjyAZhMeSJEHzMEbMAZxzVy7kVG
Lb+yQ6HvBmA2+yJXqps/f3w816B/QGHMEOro8uyqlSrHhYMirGJDaDYh99hzvpDcfbAuOrquUhCY
GI1Q7L7/DSCfzuP07kCbvgOA1ZjRba4mNllWaP7WBc2tL3btj7YferD0cKnrUNgdmw+riZgPU5OH
QW1xkjUgU2WamI/C7vWLXiCDWMAUGx57Jy9JsUxGZUZed9fBZCAJ+ONfmBcTnR9kbVujZ/z+y6dl
Qg6rKw7gC+3VFLc/VX3IvigdjhRWr7sBzWVON55BWAIBKu8/pCl0LNGRPORgQf3eTdD3Cyk2ULQo
wurJ2ZlkKC5FSc6eDg2kZMgcwDJtcZIrPiklEVTaL7kgH2wec8fbsBFCe6pxvB2KRjgC+uWhjzg3
5Lr2gELjR++qz5hlfLCnG+kYX21YHyyHDsudwYZIGgfKtvc/BOhcW1pldTCQwSwICasXZAhavql5
9A1Njd8BiWc76sgWpntlXjeN9tIipgWq2WM41yB/fvc58s1vv8twdz5Uv104J8OtO68pDgSXiB0P
erFEpON88a1//9IeEwH2odeKALLD+w9RilD0ArgxmdXRbazG8kaLaMD96TfxLI6hPFyu6bpMH95/
SElLDV79nBFiiheDRJo9g7jqi2/ye7nNh7gmiksdqdpvfudC8UrFsvtDo/aoj5up2ZEXUZDSjafn
K9bJB7sHp5R5is/dQUriHD0ro60mxOaJA0HBHGkZy4eX0WDFd7g4hmnVD+7AbDAxbtUgb3cQUuIT
Gyz8g0VEj1/bam36EPK8wM+aQZKkzPg6XUlDVv3y81/+t94FvzeCXdWbWyYs1r8tIZYVEJWlH0SP
NnKZxspkkQxtJueWZceF70orzrFMwflD0CYV/rMZRwLTS7rNn1/K8ZM2XwknB14xjzYOovH3D0FK
eK4b1SPJZqRHUpemxGqS9vnHH+LOklQNrSKK2GPQzYiLVWnC9tAzUYboqiXn5lgkX3AGftsi+Cou
+muCIObiwT6mAtCD0jx0Wgc7F2a2Qcno7OPeM9axjMFMjrazwZJ9KYoOqZ3VKz8ar/b2On3xh8+/
7W9r99GFHAvSYwfYF7KlQ2xKecY2UlzUet9egJo6IyDQXkH7j25LLfTLsYDQJouCxvWgbR2buDlg
xQq5UZ9f0nFRe3xFRy/GME4xAeziMPUKRGMW2e8B9L/LvreJeEpxkJHbZK1SQJgLrar/dDWbP123
mGLQc8Sa4B2VJG0Ru21syYOTa73v1g0VtbTyLxaaj77ivMTgPZ2nucfYoGAitIEgxEM4Mj2IbLPY
sHtj8Uu0NQHb0bd6CKvNUA35RkIl/OLDP7zlQOBZsZ25seAe1QSZUiST19QHKV2Aj0OvIxABi3jt
Rk6+c2MHGYAAG71Al07KT+3muHiJPQ9/WB0UQ9+O+smgZ1gy5Pn8zn94ZZZm8X5zUHYoV96/4EZS
NEQBSs4zoXeC05ayPu5MCI0A6L6x2GkLVE8kuBamijxEeMuuTvMV6RpXZaq3p2Ve1U9fXNLxsW5+
HqhpCJingoJXfbTmNF0OTtBoDk0HzBGBH8JCLZYOWbJuzHiEh7XZlvUo6xUoVyiz8yhMw4nU9dca
ShPCbwjTLRlAuQRjKEHbbhKS0QeElarW7c28Tn98ccXz7Xtb889XzHrNSskaSfkzP3xvTkvsJmo5
lPkBBHNIXHdq2mQ+qpNLXjtGUgdBTsPIWYREsvvCdZRzfKUDd5vSrtt8fi0fLNguDQ9+Qc/C9HJs
YRBZO4R2Vx00pZ5iv2rVnml/1n7lx/hwNUXcQL4VXgSbJfX9VwZVW2CJmr8yUGrc17l4TpmEwjSF
Ibor6pLpX2ej2vWniJheJk+5dbAzBwGSaswRBp9/7eM6gjuAxp6joY45bT6wvr8ctwGcMLneGZZh
7zREhXrZaVH0GE9Vf/35J33wA6OpN3DUsJzw19Gr7ESBif5KOStHZ9ghIrUxi9TKF8yq+XKPHih6
kIZhmyyJNNSM91/HoUIPWt09qzC+bANSPZcFzeTLNCVqag4Ey7aff6nfV8dXoaKmUYzhszmu9Yop
6AAJdWeSIN9vs2fc9AlSIzmpd1tyZQwVYfUJzcm6ZxXqx+9FFzTxF7eQ9eb4W1OZMYfyeJdMDjfH
KhdOU9HQttWZEZn4idO+q0MoG0rzbYAV/80ymv7W9izmE1FKCfYyx0xhq6jrRl4Ms+CSKT4ZYWdJ
HoDSJPMdbs4URF67y70QEoqulZNyryrkI+zHOlP3pExKRL0tIOtFK6x2wrWQh52v281w0KYqvUag
Vb8wJjAb31K1HCD45KKxcKbCxPtIhnNHfIejPLdFm15ir2FsGrFDvjTEoB7KfhhfLFuGsEtqmK2L
Ps6cLXlBo7EL83SAUGx3Q7+uWyt/GRsjU/yGFmmyLI28vZKmJgKfCb/jLrRWD9q16oS4DiZdT787
AAeIt+s05YpovrLwESIUHGwpZSCylwS8FMaYLmNdmUofsGJGGkxnGI+aEcKI7RSLwVc4Te45C2pZ
+3w48pFSVQuAgAnJtQtvMNotcUI1ehD01w5hFrWdm+Vi0DypbrzKIxagJ8GjjJcwJFyE3alaDEgE
2T2WkTDZRzh4jsUc66EQnOMJN9/kXYmiP+m6KEWnGqPgCxcF+7DiO4rRulth4tQ9C1ybuTo0deJG
AtQ5w4VHisnGCCT/uGcid91KI9B+Fkms9ui8+wGa85QWE6PskORwdV6MFy6CqJA4WTEdcqNOC59S
riZqs0RTvBR2hsDGTDMCbgKNV/O2SfqMFheY9Ru9s0S79DoZM14PSirwoOf4uagnMDErowlHiBXM
w4Ll5IXikkxltkvdzvRLuwcsezDl4LD4AYkiQNSSWraaZNuKrcbNfUBoGLp+o6NRWihRXgR+ojeM
JclFikhq8mLth1To8BKDOjyWrZ5N+wLatbIJQcC8lHYqp0NN/FDua5MDbpqw2PK6yfAsoBdxE9IJ
jUTTyEXWrIux0dOrEBGWS32Lah/aboVEg3AGh1RX4ZU4PrqKpxrFmFR9Q2IEJTjYSIY1padGcoow
Op0EGBqsfjeMGQ2EHgshVsIgh9ORK6ZxqmctatiqTMIns4kadR0ahXNd2uNwg3TIxmpGfFO3Zg42
RIshGdIbdcB+A081jSFJxLK76IK+u9RK5nWLlu0+X8WDp3+3iczW1qLzENZMcXfiWBioCOPhLe07
uS3BFRu7gLxoND9eYC96vDm3tjPi4w9aEd3EdaGdIu5TTmo7jIqFI8mCWORu1SKkUYrmBvxEfD40
AXiFOIpZ2mqaR3eN6haGrw+Rl63aqTdZQ8Iaz3NldoQrvy67fyR6+PcUDf/fBPqzD+xfqxr8J9SY
39/r7+d/45eeQVOdv5idY6WnmsLjPzvXfsntcQb9ReuSfZfJDv0em6PC33J7zUTNwLjfMzmpYnaz
qSr/FmOiZqA0UDnDMqFCq0k78g/0DK+ChX/uzQ6HSKIlkfUz6kIVRLX3fm/WyWCfkqFrIM0kvKeO
XSSLSErfIZj4BLlff1H0FiMaYBIAnPj/nKR0LyVZntcDRfViavsMvE+orywi7F6UOlMITp3pOo0M
CYrKQPrXnrAuOx1XNJzym4nNbd1yat29+dEvfl3z2wEkeIO3ZcbrV6FbpxoMUECV4RN8/1UwtLV5
XEdyW+NO/o6i3yYvsETk07fJqs/6ZjVnCa9KdbROiDRLvpUWZhs1s51Ly5hisOmqdhjx9Rzc3ICs
LuptpcvqIUoaDcgGqbdQoeKtKQryCYxSPPRQfV9cei6bEvrPDp3YcAkzO/6ifDo61fz6YvgyuE1z
Qa5bx0dKmmNqEjpiK4hSXTIpyZ9UzIDITbRyOw5juQt0VWxo9HB86GW0TiD67StsE3t0GPGmTUKg
+5//2r//2JZJ4x1bLENyBuVHJWqmtgmriiY5x/MJAnXXMmTdPeu9Xl9PdktMWlx85Xb94EPpCc2d
YnLR6LEcnUwwYbUNVq5mm3OjH+Kmmh2LkzZ7J5ravkjHot0qPc2yL86VH32ubfAOo5pGJH08fsVv
TprbxOfWJfK61JrKfa+UkBIFT4daykcmxJef/75UinOf4p+vJs3/WejD4R63jQdP4NU7+uYcZleZ
SeJBRgxEAT7VTKXw3TBUZ/9B871tEuPFEYH20AeAaZqCRJ0IXeKNEGZ0qnqDaS+h549zhWu2m76V
9q3izkC7mGkrnYLYE5uq4hYvJ2I/3dsuKhPfCuPhOnbVek9M/Iu0o+GkiGzAMsQjLS2gAtt6ID1p
LaUq71sP4hZl7W4Q2bhhXyxuAtPlxJg0/WM2OuUmtUPnaQZWiiol3SY3ib82pB7eNU5Bz9HMO+tU
LwiIA6YUsWJUroUI3HHB+09VtcLaZuyjfJr/N6Efw8KY45SXYRK3+ASsYVOynp24FmkovHXmyqi8
ZkksQtfsGjsagdONXf+IO1VaS6bqRM/XuVNfFVpePGkkhlULfsDB9OMCIyu63AGsX4ekULRDc+61
YXOjkGYJZKuITqBV1cDKcGqMcNUhwBNDQ2nu7IGsZidqNFHM5lh8Bz9GEP29dGp1HRSZ2EripZJV
hRU3CAJxn6rim1kzzloAZ4wpX+IqvyRHJ7oPCH67yZDInhDcjeU1MTJAYJI314iAORStHl12sKNw
uXJakxQbLU5bEsD6Ou0Kqt7ih9Sz6syEw4iryDH8qeX+O7nU98CTm3OEEggvMRbhUGzKpAFtYJWB
P6QknYaETn2viTu4CZTcOiGBWV/SRx6JcxUgxTI7PU0cEypwE6IfbyMtvSmRtycLT9ocMQLXixZO
QUnexPop5vNl6sRQtazQWU1CuehIYt8SWjadxUO4KTrHoitJUY2vd9zrJtUKJd9eGaLnMbVPp6z+
7tkEmnlhdg6IDB4ewV+Mhzl1QIMsr8hjI0feal4g8pt8a8ddtnqPpjaqw3XFlMhhCxCLdEyLGwAW
4XXC37rQDDRDg3C7MzJNKN+qmDBobyJ+hNscrR0OBCR/R0EbkAFtyrVIg/HSTHRS05N2uCiNRq65
R82NHSkOUd7cDI4WOUAO7iXv4GR6JXfDG4Nd2NrNSokm8nRkpXOmmHsEll6bW1TlyrUzqcYzRxOF
bKtMuwjJcITkbnhnHuryJZlMDHnCatwYIintjadoyUUBJnKta6Qe270wN1ZUfA86JVrqeM9WKSvE
+WhWymOhd8oaf0Tnu0UXb0WlqhLf7PjDIU8ORFn6iOQ9WJjFBUlmO+TFqo8Y5L5W63NZK3f6AGlw
8Lp2GYx2dJNnYGeTom6uPZwNGGqLl3pMva2KIDfZElyL9rgavehHl4X1eds69FstI9Lx9xAn6mt4
r7ZGSxJLgBG7dvGVFrNOkLi5RVul66wqLhLNMXYY+2GTxvk0XNuVq6+GmRsYyM4GczdBytOT7BuD
KDwVNu+mJCY8z3AwDVpBMGbuqrGvh42y7IzeyJZCHwq6kuxNK1a90s/HAhlxmQ5XUVCgPm5db8EL
BNpUbZFEM1okJsP1sECb3l60gW2c0sOY7vGZY4Ey4+duECr0TDe3t500VP7Uxto3fXSCaALPn4bz
bqHEoYoFISP4V0uaSxlnxVIlqewcW7JcdOGwZ3Z/W+jhcGFMyqmuCHMtTWU879V62JtO8dx030wF
30GrmSfpSNDZwjXL+GeYKjcyB5NJbWBvgMVPK4dAdj9ns12GdXVe9S3Ul7q0boxqwDWG/99H/Xhw
HWZowF+itd5pOcRGa3rhgJuf2wa5fjPmknBBfHSgj9psRB+poqC/4cF1IPrBcXOFFSarUaubQ+pO
4dIjuk3ZVIi/5thvA0s9VVi+0AjuS5djC/QP8WhyNfAVb8mMKU9VuyRijXA1P9MQZNIcPmFdAwPc
xtGijApN4PBXq9lKni2EkUcrbmV5XweqfUkOTg7ALp+I7tadZuEqnrgiedFZWil5VVHHS98GKzcZ
qj2GEHmqdfTAG/zSeB8Dclx1cgaaiZzM9gYCgrE1xgJg5MQuNOUEGo1DHpfLRJtQgFfJmr4I+ndJ
FDFIe7zxjiJWRGn1D+wlytKuR2XnzTDYRivGM6WI0xXK1ovKq86I9L3D2XmZN4rTrFyRRwc3LcIN
7AVri6ncb6FdXiVSrX0oqwRY1+xbfsbuWUinCdGVcJdwO1GyWEonV6Q7aC9ZmrWIZ2N55apKfkXB
eovS3VoqcRpswim0LvXJS9eaIyGMNsJdFbBxlqrocPHplXeadHW+ifKhWzhuoK6IFW3YZ1Qf6EW8
h4x3F+bFrkfPkowPXtIPAHVZNo0adI9rLW1iWnBEmdaCxNaTcBx+tkF8mebKWVs7OGVmSwaZ3Ej8
DaV9zonjguBnN5vR1dKLaV6Oxva5rwJlZ3sK0BS5xx3e+3XmPutlR4RCV/c7iAv2PrJr64Tltj+p
WjgUdbutrZ9BbtsXpV13N0R+Dcukwc/Ug4c9DV2aRFPBLIEBUwrQ0rhUe8X+RqJ5uVSIOtli3FL9
sGqSA4r/CX6sOzeHVMiGHfOGcW7DjKGyKRhSbWNibfxI8S4qV/lWQj6kS/PkZl1yUhOpTdsnIxAE
JCoYNvcyhsqxDgfIjkhzmqXtlZrhJySdPzZtj+w7YGg6Gc5tnIqbpmxIDBdPjt5RkUzAL3txDaA6
vCR8x2dIap3VdSlXHVjcoNTIeyUP8CwXRDbRtSQMV8v4A1JazSLWvO0EgdObaAiYHTKQ0NLwxVWN
s8sTM3pSs6BZY1KVfuC52bLu7TtDSx9mnEXpJPYdeMp2MddIwsWznOaAUAHNJyytfXNmBvFTSHVF
vFVl+WGsXmHrv9UJtVsFzFDObYvoZShT941NIzCAiCk1Utx6YYtNbFc/u1BbeyC2MOREeww9JyrO
rZDePGFG9VXmsovqO2mTKala+8SNv9GQA0RM5FYFx2LhOL25CMeQDK3ee0Bgu9AUMlFhSVn+ZJdL
zFHPo12uI2CVa0el5uybe7cbz0zd3Zu86Rvcq85pkIX2Vs/tZhl744XTNOmplxpd6tul95hI71p6
sv42ZCCoS+dBKNV9Igtni77Eu9S9aiPskLB7S7vDY16h7YPH2sXmbakOOgGDzbSevIiQsCjizJeq
RITJXOA7Hrud1zrRSRbYNiCacLgL6uwkJbwUqVxyM2kB8XlC48EmrTbTGvw4lfe9jXQIJ6pYlaH+
rHuKeqIYXnoI3ELfeDTgVTeczhKB2TnNqmHEFjeEe5G53dYe0/OS4/hJNw7mpUV0ayCaZAP/69qj
ol9MjWNeVdz8HZCiekMi4I7sw4s4eHbSuF/yBmD9ggIVavgXIzUIl67LMcByCx6xKR4vFQHlikNG
tFSbNifr0PF7TsyequyLFp+QrhZrNtazbJAjbGOD1JzY3WjVC6pz4yYMKIj6JE/gRZudX8nyIhpK
n43Fz2URP4FQCpchPW2jHr3rlgPHquhEjIIsiR9tJkvQ7wQRkhNQkUJowaYefw6gsdCUN5wZiK7b
ZMqAfVm6tbfq7O4wkeUGCkNQFhKN20OEKC60fjqjZRKvLcUS+5agPr+MGtqbw2CflvYpwZ/2plco
wHSl83gwtfaQCm/lDfRcVROjUqMo+NXUvNN8K9LCdell/RNocpOragg3sh3lAMVURX8FwxhZv6Re
mcPjvGsqCvDPKSQCTcRXSNHIM+6rtHwodJnDowPXo8OqTWDOlNMu0W1cfKF2nTrjImoNI8GjqN3R
fcAzqa71HvKpRdZq2xt7Z4izbwShnsReb29jAsT4GbwFxsn2u2Ae4Iwbp7jV3GgbBs8Wwe1mPak+
O6+5JEzsQDhcPhf0ti8M+t/FaO7qlBJO2SQloIIoqS6MEYGhZ1d7EsvtTt4Ootz0NudBpbvFgHui
Tfq+Q6xB9mB0o6COXlc58W91uTTJwtkQhU4ztJ/6BXBZBVtnrUOIyXpljW7a7Wmd63RZsdb4SSJK
zgl1ft7lZvbf5J3JctxItm2/CGXom+GNQEQwgj0piqImMFJkom8dnePr74KqKotCJcWXGL47yAnN
EgE54HD3c/Zeeyuj/kokd8HAZy8c/D4a4eaRwOudwf/5UVIPH3rC4APjfvDqrxMyyNYlR7FIZsrp
ddTeIaD0u/G5Ar6yhVKG4mWkZelq9yIb2a3J80qrEzYbcqNVyRaK0d4K1a98O5vtoJ3Ix+JxWGet
l5Pt2PuW+VA7CHUiO2Tr694E8UOfNhUz2TzaXXNnVHx58uaoeP1BS74wyXS/zh+nximP9GSf6ddc
2eaprPVs51bfbRq6mCefCBS3Nn2THmzzZlTLM52381V0QuDMKOyrIAyOUMspo0+p7w5Jda8MIGMq
STO4iCbz6AShS5CiZ2Ws4kCEWeG6dhN2DvZFV0/5MHjUrHCJXndI1f6Ic+gFiQwuHU9w8CGuGmXX
+JCJ3J/MsvRJEffVcfAsgnM7AD16je1Pjzh/E7JNfG3g3Cp82ja9agN8kUBlfNRlFZmOYfTqmjQQ
Eqnh/Aza8EIWhR9MxF7QCxmVrbBN5AhjqPtAeOHv6+x9xxwNQJnH5Dg76i3okYEoH9WFHZ0OfhwR
JzAApg1CHoVBl+6QOEbgt92DmEALEtjBYaVR0nOT08bToIaoW3rpVht30PpvWWYoZ1qgePf5+K12
TO9JLaPhS22zUwg6jRoU/ZXbyugr9sVRC3vdpp8uIEEBAyKE3UlN44ieQD0fCto6aN6vSYNmkwhP
z7lrotw65qW40Dka3jL1G5/GEtR5lRRiaUXtcSiV8LKeqmxvONH3RM+n+9wbkiNN/ek2dzmxbyIM
IM8IoIihn+CPpxy9IKhZMLN+xBQgLLulZtYCjoPTifvTCyH+WAMwaL0qhmMe1MW9qnb2SVdkSfYu
qZWKAftXOEN4xvQJ54CGy3wkcKExtObGmbClaSkobbxCfDFcNbkKY9M7JxYPILk9Erhcaxfo8quz
zpmq21jhJk0FAzdEIShNGyce++cWKcIhLkxONzYcL1+pi/RYc/7ep6L+DmrT3JR9VJ8HBlgPw8KW
HFtV9yZd4f3Qq37cDmSQs+draTZuSWM3L2o3xJis9QUZ4sQF3KihljyMpk7cr65JtgJgjtxvcUk4
L/dvpTeJgTedo0v1qJeT+kWS4Ao6vomyK0NX8puYZsyzVxSTr8bYPidDMW/iVM1OYclmjzamE1yl
haGQY46Rg9U4GOiyxMo9SuTh3BGezsGjHHHay6pX92VtoTAt+Tb7MXaAvd7l+rELAtfP8vjFaVrH
533sr3CmPzoGUPaccz6m0tR8U9W8GmeMQH9FKTcAxa/0xZFdh9bPNdCBdS+z+N6oZv6cUVgS8TTs
HUilwM3TWUDAcHzXc0Wni2XQpoonjgk5nf6mHL5ZxNVrrUVIMX0ojL5d04FhS+t8gzzhMXaL8JIE
MWOvdPqXKJLGvoya7DEw2hMGe7Fj+L+GRtjs8tHeOAFOAgnT9zxXQVBlFad39uvWsZM1DBawAvXe
MYfkYGV0pGx9urVHga/Oy7XbKRFfOyQEV+xo5W2jYebdRUp613P+25P5m11NieEdai9yLrNQnqcF
wLreHIrjfBz3Yc+Y17ykEhx+jAE3UqbwxotS70pjfValAy0hMq0XnmK57Z2U1q4ZaVsSdfueJq2T
ovDWjYMGkObKqdmhUumU1kYjU0Of3d3bupfpJXEW4syIu+Km6TPiJZXMfGQdqO+HQg+2LBkUqaUw
wvDQD3Tm0AIlOQhvJYleJaZBOtPCHC4qz0uvObtDp0FI+jYSYX5vNoY4habWbkxPcbZpTUizGdfu
maI06oWquMEd/ieHUPrU2M8qIA7KARxsvrLtFn2cvc9EeplPE+08dWS/Vrg4s31Wm6w+CJHIY2JO
4+tkWmRN9ZR6NyQb5N/jgJ1+X5BqqaA7+UoMUPvws6Lfy759qBG4HYfIax5h1FdAKgSFDXhwVxa6
cRCsdVICwhitc8VUlb0qZf8UjGl8bppy2nNeumzdvHrqpla7sqse2AAkT+SgU249upA4fHNQlJtg
VHIyTvrqyXYC95IDdZX4WgPqXlMy2ex40IAcqrydfpBFSD0+0OHYiWl0z4fUtW7qUfaIEuJiV2sV
tR/wBpd1HBbnEXYN6k3I2oUns0sCZgtSYg1zgNtRDD/yFJM3OYrag50N1VMqQ/c2UFx5loKyu5jG
Al4TmXk90mSHesLUzBAdsJB0ddupbB+8Ns0PmYUTmTByZEM5Ggd29F3kvSkKRwg2Xxk7z6i6kp05
/CD0mWYxhI6JOebcRaGkbaLY1Y10HfNQF8rLGDc07JXSsM6pvxpXgHIausMlhCJ9apLdZEXOH1qa
jQSbVNg26kQtb3JYeZeVZCvMXgEfFTYF5IC5e1sJjaRdYesvWq2GR2XQrB2EhGk/WoV2RWKIc4tk
oHpSSBq9gp9h0t1puysJ8QemXdU+tF0cXCCRvU7omz8YeD/A0LfS2QYIBrJNZ2XubRbp8TGoYWFZ
TsEgUcgjncP28p0ZFPk+rgYSoTNZUQjmqP/QJVbWbNR6CuiqdGZ4ORhQ/xv64vckoaDtajsBW6KY
OZEurfyDFSOr8EQ2bftkcH60ku/CpnPa6qmSQVjeYBBu0aw5OcEtfeHcBg5ULMr8RQVbr3J3Y2O4
z46n6TMbT5RkvRQeaMq8t/cw0qyroivaB3OkQu6HAmeDYrbasYtkuVVwlu0ik6QBxLHygXWd7byB
N3Bjh4n6T//H3+pr/18089MK/rjp/T/TW/PyHCfPv+Dw+V/+2fWGJuRCCzRnVw6uIYRf/+56m+Y/
nBl16pgG27x/4uf+1fU2tX9Qd8RKPNvMZ/gyrfJ/Q+bcfyAJA6GO9RMlGZC8v9P1/lX1hkVVh22n
Ia9DQq3pqr5QvU2RGiWygwPpQEo7U+pAeVI6M/9Mo71oG84/A7AaAZiJDg3h+0L3Vni9hqwFy1Ya
FM6R4IxqZxcU/WxdDo/SMF8HfajO+kbPd5Uo5A3u7OqMdkz6bI9Ze2lPfZj4bRFzkrFook1Z228C
LJqf2ONmE8d/+ow/R4NOI/dBsACHpGXfPMZuL/QU4gtQbHEYKc2iN0MMdN6141sYZcFl7Pa93xJL
8ElfddnZnkfIQuRoe8ZMhLKWet0i0QAluSl2N0RwdwPhx49tPqg7PizNfuoc9JYQMZ/zAChtFqnt
Y5lE4tHsEva8drPTsl5+oiL4i1cD9wZqRUx3vG7aosWcRBqMiY54Z9noBDWNikqfgkPhj3eT5S/E
Cn/1Mz/BzfP7N7/zv2oVaqG1uSnwPCIQwlnTDvXWsoZmv+JXmC+oSzygwTMH7L2St7SrojZdCOBx
NlGGjypl76rBy+9/5C/e8tkipSK4RpFiLvHYtC0H10tjiboiMC5Nvse+BLx7pwPb9Q08ctvMM7Pd
7390Hp9f3lm+IC4KWR3vAw76ZW8cC3RQtH2gz7qO71RZ4pvJ5SADmCL8rpdFsHHIqtrTOEEOhqn/
6+9//b+e3vzrfEFwkWhgRcyF+GEiUw7PDFIuu89uLDrWNzbb6rvf/wifw+U/kkADiGvmzFV3bDxo
vz6+sNIGZuMsoCkV6Q9WNFwmrG+ndDIyatlhmDwFHooWUy+ay4ZC/GHSc5NvzJT5WSfePH1sv1dI
RTD8qCEh4FCUh+9hp1lnWWAN5xGinrmOl+zTOEUaF/AvIgporMEUy+S20Kb5HD119lOAHD3eKKkq
Dm4uLFT1SR9TwrZpqKW62UM0DNXuoWtkvKNQpp+LxspuR6MetgnN66c0LadDklBAD8ws+cOpTeVL
YpVy39PP9SWPWW5TPsq7pLYRtVN4v8wa2m+G5EhjVdTOjDp7k6Go3joruaQzHlDfcw24GmpQ7vBj
BNjHSsEmYEycc3XIvJNR25m2ofkzsa/OulPO/32KgiF5EMz/ehMqsRRA2mzat4xUjsay0iBqJQNs
tuKxd9pmW8ZIXbfVaDoXCR2jLZ0UXPEkju2VQLIZqkI92IdCVKDgCyJ8EBw8IiSRfpzknq9MmXml
hq5o/Ez003OoEc9lNkIMW8pfRrYlVWvaNUCi72Su99+Ekbm7rI6rjZ4ggPHBaZy5dodyscyIbpRA
6HSRGGdOWyRHB9Im5l9IWyecBAkayfFbVDb9zjbm/nAFAaniI75hldaODW2mY5KAcp4Gtz92Zlcd
0pLOtyakt4laD/O1TUy0BlXvAFJwT2iT5xNh0d4koKwBtbX2rlXL/owSserrw7AJ+uBedspdCPiU
oDaV7EVKmXVHHzwWxUVnac9EaMLOVimX2kFlnjVKT8sjTLuLFjcacE9IMmlG+Q0t0ylJlGCn0Bj5
7nTtmWEH2pa4kF0DES0vuovIMMxth7840xpIoOp5F+svXc6BLDQtDv7ijloe3cIwro4oQb0bG4Uu
wkhTPxZldh6V6RV4VXJ2HaM/M1X9u5ucYW39gU75Qijd1yJsG7oR7SlQi28WFaMjIGvQaTRBdlpu
9T6GkmEzgD7fIqXXEbNoPaJjZNa7uAGs2o9kEcwbWWuqNuSRUHQ09fsS886Z0iTqmdd5oU8YWLdH
PLAJZHvrSmvuw5vCTyOD82ZyRV1A9xvKBJRZUeFVaUrQmd4k4soMNJ1qtXcULgB1OrzTHZHK+jGq
++AmaDhY4Bs9xLLrLynk9bsipeFM3tfsWwcqxt57F+cQ9voKIBkkAxUWnujPRGmcy3o4o+P1JDg2
nLlx8a3owXKWRHUmU3GrFIb74JFifaNnqvfUdzWlazW7rovWuylySxKIWWNRV8CR6U3/CqhxI405
+82qbkjrOxRp/Bp0U7AR0Pz8aG5a05JrOA6FD6VuXmAhz86DlEHztO99TA/C0SWSoUL6SuG+TG51
pgmNIgAbF84GoP3a+5YjOWFsU7Pr3YFZZpr5j9CSh8xwzumI0+/zym+o46tHJR5fFfx4u3KIwIUh
TTQHZ7oSo/JDiQzOuoUXQQJLDHnNKTDfVIMEippryQYpYLtp20DZj7Z4CbCAb3I7Ogxe9F0xouuy
bB7dOKovbSdr90oumKvz91BaR92Ca+ulY3KQMRXb2vEOqUb/rrKVnTnKW23KjlqNqqFU8L9Rtpin
UzYXht0t4WwWnwai9KDCTroAI9u0p6FOXpJEnjqnM05W2E0EgMrnviZplYIBLwqPuKy6xwbmyiYV
8qnznKuuyzlyD15MX9hCFmAU5guNi1k7QfxirEYPhUi+yYGz3O+XrZ/Ugl+WZgxpBi4aHdsO4pol
dAPC9ejoYdjuhGkVX3Qz9PJNbMUpUqSSSmlZm9qXysq1i8SU1Var2mbX5RWxB3rRhyxcHsxg5Dvj
samUStlYOgU7/lcazTu8o8YrYo3R//09s+f8r6XWQzbKbp2Ej1lYuFhq8QeqKZS6aueRKSj3WTdU
9LssktE3qES9cBvgHe3QuFsNrrsuDeyzoZF2d/Rs+li7Ks3rye9LvQ4AH7fRnVtQPeVbb09ym+Vl
+TKIznsOMo4De02oxW7o2+FLN5Tij9CsSxMEn6KoZyKjP4ZmqJPfZexFL0o8qSHmf9myPyzCANVT
Z1WXXtLmzzjWlW43Frb1o5CcHmLQf7TKc/Ij/clx8z+cTEmfO7OyKfOVbssPJzCofNq0AHzlz4jQ
Ph7zF6aMft0qanOjWmHF4tNHoFhkpMQ3ZQnUGI4PTZQ+QPIJrZFu1gmZO8mocooqsYGoTWdB6YL0
KjRH9w6YxpQciH5AjTAO4fgcKQOQV6ezp+ehy+i0dY5FeTxSjaDbqTUSJZ8kD9X1PXOAsCqdoaFm
xq5SbEReOM6e/M/yR4Byr4KIreiKDwKBj7EZtPm1axJXvc2gkT5YArkS7Yw2vUHiZrA4Wj3ZxbXi
ju4mzHTvQoEx4HD6GqksV7AXYEAHqjWAdBhcm66T2t8Zdunkfpw1KOUH3QHGyBGSGmyuRkHup2mT
X8Z60pMXbDdGtGl1whtPSKsHb9fgKh+3uRonyb7CsVJshiJJH0eHCrsfo04mFKpFwOg7eoJ0Pwhz
PdmTJZvLc3q/Xr5vrDaYbbHECKS0jOFSR4HAWmBSoj7Szsi+2bWdvKqh1CHCIAgONtTkwleKOyQu
ZUFYA0/oZen59D/jN5O4imyT9yiR9GrMaJkQ/cFeJ8pN56DXc1JVow7kSeAFMCVVshCBE//13zuZ
6vY5SYR1vet0lrsrsDh5ShQIOoJxk5uF0E50pdFiwIMem+DIq1Gmfi8o9vloweNj0uv99NVzAV37
HgfsR0WQ/UHgOm2sXezE5imxa7Pxx0wzxp8iGTZ7HvsySMBj99AUKstK6QTjPQLTNPUjVrQKgNWg
t9Sxc+e21iM188M0xDU+plR+t5VF8RUahNB2NJJ14kHUUKUjaNgoGCU2ZKSbuRvC23XS5t4u4/Zb
pGnKra1N4zcuCdQ2jZL0R8fZ87mW2fisy9q64bVvapDxsdWdAY8daaCFSX8tjZqglW7KIYlr3Rw7
Xdmm8xTWqKI2feI1YDwHp4fFCxVL3SbtNMHdJQfjPO4GOhlZKoYfIrb4QGPqbFne6TxFu9zSGure
Sm/dxSi+7U2mlOwH4x5gxJ5lyLF9C67wo6K4WbC14qaLOSJP/YUbDsmzApYl8EebuIyNqY3o5TB7
KF81UNvjVlba2JOTVvfupswjKnFKWOonOrhteu1onb4dQ4V223xSuChSVIisyYiLt/XQIp3Jybhv
Zx0ugXUeEvo9mZVmRxlVuN8HUlp53XUHUW/rpP11GaYDxrLYS62DaHMv3ZpBh0urSQ3vG8TQJDvX
7EnvTknUmexSJpv+o+eWCV2ZTh2PbK7cZ8tsxgdJedneaxqSKfYahdHu+VRYX3OZqP2+x7CbHqSS
THzEuhb0b2tPSGWFdF4zaac7eIyyPh+nUrkaiI19nLxMt08eb0e803hg9KYtNcpOo5l402Ya8QQC
T6Y16Evew+EMkZpnIXxukEIQYiuvMTtjjohkSqKm0wbZtlV7gqBoa8l0g651yreyyei5KqkyEbbH
w3vlG4t2rKo4BdNJrfFeAT0yUav2YbSTjiFurEwz3aveKNTukFp2cIVIzMQhnKXQCYSeEMuhFuyh
NwYNpXRXUaj54lmx+SUbZq0PbEg39iN3TGkoOvVw7bHPe9F16sSbzo6aV1W2062W97COeNf6RzJm
jWvTDPSGUF8tfOktOtzSQp1Fs8dNE98bBopAMlFEjOSSY+os4gmAQWGz+uqUDq2o2jLHAvEwmqfz
GjQVbZwsGl6islLooEPUtxCy6sL37AI5mU0K0F1RToaxbbpOCTcG4Fd6FiRKXnW1AsbFRu6QwOfW
aXiPqTeepTqcOQKwrb7dNrVsnpAHTwiY2qSuObdk1YPUY9AvvZZR9C8Gfv4oKxzKbOg6OjCaaIMf
ej3SodPtEqunofQ3hAEqb56ldLSAdWho/piQ7OSWIYsmEF3ru5qHZburwZM/5nz0002k1n25axp8
f5u2MGy2j0PevdTREPd7W7q1ubHNEHNpSKzrAAw0Th/6ouLPxDaz081kwDdrMAgQO5hjmD5kHHKI
XmCGRUfXqvpr+irxXUrYk7bVrdKGgV+ogvQeUMN04TXCjDYhW5fpmJp99myEYtyHgxrztod0lRUP
B8Ympwny0Fqoszm14Sfd8b2gDaC3hpYDaVaQ0qZd5VbbdHLx2U0VlS/8od60qyUdcz1WyM8txVTe
DbwEvETz2Qv6wBc9GIa71u4MpHhunt8MEPjYX7CQOkgBFRr8g80xj6jtLHuJ0OgiPUPlQqKEaMTX
VNjutZEkJo/dKWl+uUVE2BBClogQLzKGb/UmdcQmHUeI155Vlpy5wqDhszlG8qXqdQHsx5nSx7Zv
OXuNTssKrii9SSum72meFTRaoy/ogU1OJ0lEw0SzR7pnSn+eO11mnQ+qW1+l1FnumrHQk52OWJ20
BL5dEVFEZhbsc+TogN/HDO8oXkD3nqUBgUjqhgLJD0g+bx/bA74ARekwNaoOE0EDrfI8jgOkv6LL
hPvIQS4WfuAS2vMgAkMvjvSewpMzaMFTr5dJugUvFo5IDkHI7ii0tvfoQmBtdwDY7EfX7Ux34OkU
04CstZ9baCoI1QSCuti3mh58s1qTVRkc2XCbdVaKAJ0NQ4cToW1LApLanveYTdvBAAuiEJci6yfD
6WNvLxMpvctqEJOCkBad74ZmszYfyh39UkAOs/xwilCx565AZ2fwB2KLKUvtC32s7/GF0RAiBTx6
Q9PPojfkADQR1URwXGz2bx3S1qYLd54ws7coJfEZjHQd2huY/MkpCvO2ujZbkkcISorxmf7cu/+t
7sz/n65DqlbvjjFzdvEv4cJf47e2eM7fY5R//h//th0S2sBRDmykRQuNfse/GzCz7XDmLZHBTaNF
w1v0p+1QN/4BtwTTEWVN3EeawzHpXw0Y9x8mf8OQSOqiZ5lcZH0DhrcLvCTtHXvReMEIKcspK8dT
UECEd54VaXzi/f+1NPvnlZfQijG2tYaoreEUtcMPI01xIobf3w3vpzX7/1x67p+882FVyagEWGzH
U5vghI5r7S418n677uJzdf3dxTGHeoT+JcPJAc7qg924ztLgM67YR4OyqFN7lZK6RNkPJ8vpLjwt
o9GbYdpad+eL5gIVp6xsOu4cvkmAMV4pdqXnFZ8czT+69fnv78YFC4eh1rroT6XE6pG4XoZMhOyG
dfe+OO6HMZ5Ol4d4qkOKkHbVBOdeSprEuqvPxYZ39y4DGduo4rpT6lYn1812kfcZZejXnt1/3sXZ
M/ju0mjT+jFIZX/K9FLVz/oCgQOVoiStn4munzhKsd3Ai4836JziInLjdf+kxcQdXUzChRy7UxEP
b5FFya8Ur6suvQzjnrepaBMNWA1a5QW31lRkx1gncPN63fUX09drm8BJ2opbb5VLodk7gQl53aUX
k1fDtVDQuulOteNIwiP6prgxp7ZfeeeL6Yv9UXW6uu5OmMGSO2L9zDNOgJ81YeeZ9J963Z+v0jLg
PQQDEqlKyc3XjbcRBd26LJg+sbF+dPH57+/e06qaQhvSQHdqMPPWvgRL8QLvJn3+/cDPI/BX976Y
vxH1FrtCEXPSQ8ITwU0M9IOMPIcf4km2YVas/q2+8H9GaTGX3a5vaOVEHe0ktT14bVkftC4q100r
czGdddk2Ou8nsTmNRYqObvQb4jH93w/SR89gMWftDBsHiZntye7jGClSXl82lvkJu/ODiy9x9xxO
XIvdIG01x7sMGrU8pZRoPlFQfHTxxZR1LezldkdKqZJzbCSYpPuiKPnZqmFZag5GFaeOsATDkkTJ
ueYW6p5qwmdw349ufTFnY5f0k3BAf1lUQRwf6iSGyhGD2PHX3f1i1R0kTh6hMjSFaPRdlxD/19bd
j3UXn/9R72ZtxlmS8kvenirD9p7IZpPfqknT9+uuvpi0RNhCLiO4+1RFXbcdSLfCeV3f/P7iv6oR
/pynSxIwEaec/alpn5LGGv6oM0s/L6qJ3ANZwyzO8byne68wrJUjtZi4g13VwjVZVNQ+PEZj9Mc4
JZ/R7D56hRbzton1sGgH5m3mDufIi76YenX/+1H64NLLuOmhG5Kmqtz25PXRBRW0o8z/XkzDnw9g
iYpF0lVw7ZBNjw3UJu+UJ6uRw7rv5E/0x7sXE2ITPHSVWdV2anqJABrv/6BXj+tGZTFnOy1Al52E
4gQSAeEiUvTPwkE+Gu/FbLV0CEFqq5NXDMuIiq9PKJG/7qbnn3w3JAW+aT0qlOZUZM51N8YPpftZ
GMZHd72YqCOHSiWpJu66VSi/qPYXojdW7iRnYeD7+1YjvZF50zanWvEQclBT7prsYd2YLGalGYZh
NDmyOWVJvbeDkdTtz1qFH43JYlK2CaKRVBmbObXzEWDHjtLXJzq8Dy69lJyVVVUORsxdt5F2mbfZ
IWnMdWvdkjBvkSYmA0ujRVXpr0MqMZ4PK+96sfedSOGgiho3J9wa2ziMIDisfLV/ko/fvdqxpwaT
Bp7zFDrls6e1d3UWr9z1LoOUqkaOShlWzWmMTGc3lGl9AOOQ7la9gEtZWqXrdlSjFD8ZVg21O/eh
5Kx8lItJ2aMwbfIibU5WVRBB6SivnjP9se62F3PSmlUMBli0kwZVD331bVL+PSnin8vCkmhe0kCy
qaQ2J8aGnucbwOR1a8JP7PS7t6QyXEu481hjJtmUxg+KBeue4hIz5AonLDDZNScAqK9YBqyNMYiX
VUO9DD6Rw9gkHfCoE13obNPm3Vugmdt1115MSQjgDnq1RBBeqh9aB91x9veArH8+xiVw2BaVRkUx
a07lAAujsWmYgp/5/W3Py+xfHOaWVG4M+NpIP4JDUAfoatPVGUnPHrj2tzzXLcCGCfkDv/+pDz61
6vz3d++MxAQyU3abEzbqS1TP37Hj36279GJ+emEqq1Ew+KKy5car6GRgNNHWvexUX3+5cWDoaju2
GkuyVxxtV1zLXqwrb6qLRXOYPJqfORuJSQIycfMBY/TMyFg3LIt1s0zGKR8DRIpSk7sQYI4RfKYF
/uuH6XgLDXUOcTmcYpaJCjzAZoSliT1H/7rmvkED/zrgbDg7gfSyoX7nbsV4z2bWX3flxSwV3qSk
M0zl1FT41iprUzqfBJZ8NCCLfWyo9mhdNPwB0ra7TWs7X8qMiM7f3/a8Zf3vWUoP4NcBUXuwuTYN
r1Og1SkiDHghdHTtwiq/Bp3lPPz+Vz76J8x/fzdBvaZuHWwQzSlBv5raMz38Xw2j/8egsn9/wpyl
xEuPMg47jgfQqK/9fiyA+awr+P4X8z0VfLda3a1PqngVKiE0ycq3cDE31ckWajlxz6bIL2ozPYsr
4trXDfViZmKiwFtfOgw1HA3ou4GKK3rdFg7/wa/PsTAHpG0x2yynx2pawyvzJeqOw6pbn31C79+S
zos9vKyMt1s4NHGNDWSfdbNzSRxXdBjGUcmIj26yR5ngx2OwqpToLEPlGNxWxZZcn9rCOrSZcaFx
5Fw3IIvJmQqDvPDKZkBG20/EPbDRleOxmJDaAGcgqhlqgTi5ckkKT5RVSwMpQ78+RaIEQ0ONGQ8j
l1us2Buq3SsvvVgu1Y4vEmqO+tRlqT/OmrFQW3npxZSsASCkreQFMfh8QzS+kH208gVZzMg4QUud
2EaN2zfR70wDI21jJPq6qzuLKanR33KInOJbgiBjozXOF+F9dhic166/WBycxYR0RhFNYUfh0Okz
u96bHUVhOWpGtTGhM7/2k5TjdkTaLtZ9vJzFItpAQk+RTjKX8DQMJhJtDarDqsnkLJbRlHj4upRD
c0qbCV8vbEPsxcm64goRlr++9TVYCrwJcX2Cp37K3fqI1nTljS/mqkxw+RnY0k9lB4i20O+92P6E
RTtf4q8e8GKu5k3saV2qMd5TfbIzmCy5sl833Iu56qZ55yQhe3LPCdvUVzPP27dRMP69BKg/1/1l
ThIZwEMAOohvI6bGTR5zpLP7tUO+nLIN5knFS+uTNiXm1sOI4jtwy9Z9fJcuwUZz6sAgk+RkTYGD
+MmSpL2tK9g69mLOmt00jk7EFCqFe0IKV23s8dOUqg/el5lf/X6F5rCfIgBm/fcyxK3ELDWNdvCy
EojrqrfGXkzSLpe6meQ8VY5G25oglar8e9F3f74wSyS2EgjHho9b8zFLt3Qsbtq6X/cNXgZRBsAT
QknML8NSnydj49Pi3a0bkMUMJQcR8kzLmygUFdFluA+L/HbdpRczdFQ0crzVvDkNlsgA7GUk8FWZ
XvxYd/nFipogxrAC3G1M0Fi7GyNrPCOYwnpbd/XFDHX1wMsjJKNEQehv8GO+YQhaV8t2lqIjObW2
ji6/PqUieLbJChTo/Ne94NZiesYRyu/B4i3MGu8N4su20qE1rRqTpeNb7Tu7NEkOO5WKiofWGxEM
+2Nluf26N2ZJB69bF+SKx4crjQHtaH1+6EWy7nVZBiphAcrAujOHbDFcTTnwrNpe1dQmYfrXr1aJ
yTQE+8YWSdEfG8s9dQR+/n7I513WXyygy0yayEhtGIkNp/5MCutWq9sa9wcEzZ5emda3mxo55dek
b51khyq4JXbEEKJf+Q9bzGD0I1hL0beSEVf/AS142hoOXpvf/9M++NbPqsX333rikJu2F3OTq/Uw
hFTaEWrZyoOktZy+njJ4etMCJK/lV9yIX9lbflt130vhESinMe8rSlMegKk/esKt/KmB6LVuWMzF
BO4nIQFOd5xBHMjL6mwiavt1MgPHXKyvgajw3RcMixQRiSMzht74LGHyg+e5dLer6C2iouJlQcB5
1gXFw9Tq6ypUS82RjayvBs3Ox9godmMUnreuuFv3NBdzt4UpWSGfZriNZHZX4X3CXP7J7P1oSBaL
KyhtSHPNvPVVC3YaeKBEs/I10X+dPaICqJ46HFVj1fqm984e+O+6Wb9UF3ldkU2KNnDUCE0QIjiV
QGG3K+97MTEzKunI6hy2j3p40+TBpUjdVVV6CCq/DklGkmTZx8ycKe8DHCs1Wcua+rLqPTEW05J9
jFlM8/nd88rvmVfn3VZDBvdZCOUHb8pSXYTD13IGeMyndgxuY3y/waCt2zwaiy1vXOt4w+Z9KZkc
5qaBFrABebjucS5RISYWZegQrNjCGAKwhNZbbk8ryzHGYm4SD9N2gCjrk+6kdzhpL4sqXfmuLGbm
TC8rQrjzKOjiUxWwWRfh3bo3RV+8hm7T25Sfq5PXBl8hld3pvbHy0sslE5/50AZMerdLLoJOfAWT
urJ8YSwm5igIaDc6Zr3VN698Ay7qvFi3l17Kh6AEpZrXMOfbMT7YSnhO/tS6KsBSPlTGwnXGlgqm
PaU7J8uv8Ebfr3qOS/HQOIk2SbS0OqlJ+zo2ztX/cnZmPXajXBf+RZY8ADa39pl8UpW5kk5uUA+J
McYDHvDw67913qsuuvuLxEVLrZJCUZjNsFn7WdWBWn+/tp2YnB/uP/xAtwm396MK3kJV7tm0kygK
UEaOfCsiMursh3SQHzn8Ivx67cRjNoC4ciRYYJMlfJEkfDqYZzzGTjz23IbJAYTBPTXhiwkDADpi
VFH79Tt+HZHzFq+qeWxoqF657CMah8Wg53vI/+x4/vb0RGlvWtXA8KLpswBmaRH/LUjXye+w6SLH
IkFREjNiX6BEXEHffSfx4uo1Kq5+CH6AkJwDfHHfguqbzcJPXaC9FOipqx9CGapN+IEtJ6ZTnSvw
yPPKAo/q13HnEEuGjc1WxjifBFwXcJ3k+QDor1/jTmTi/BAltaLDnS3dp2zmn2e5ffNr2olMiaVJ
1kA13FfLpkJl3Wlno/Cb466EKF1ihVpuTMPhQKUk4c2Ss3Y++/Xcic400LDXfCSfUUsLWHl8arPI
82M6sQkCo96DEQk5OgHDiMdF1HCGUEH5ddzZMFcxr3NDd3MXjZ5yuvH3xkyeqRZXSdShBnISKP2+
L0sCiTzsneo69BPlpK6YiNXxcDwQAncQgi4VUS8wTvbb2FwtkW2aDgW3OEUwAv4rPAg/RZX1UoWg
qPX1UltFMWPwkMVrORzd4FEJKxYSzsZvkrtyoloHUtgePC7Ug8IQQf5JVxQH//9T5RHg/5JpceVE
AIIpfUjowpZtrb9gBVs+wievugucblv4V4ECf/r/f9N/nPVdNRHfYiLkQIa7EOaa7vazipTfe4uL
flvBZ2DtI70dGNnms1yqU7CZxC+aXDWR1DQ9BPaNuzT0iYZJCWKnZ9NOoEK/kQRao+5t6x+eBoP8
q7aw9vEbcOdoC6+2ic0pPH/SUcMdzr7fK+61fIFB+nq+d0QZMhOIiYDjDFD0r+ci2KlX2oO5YqID
tO8g6zEooVZP2TG+1VJ5XQrZo5j378k3ZLYD2hn+SNYoEGP66U0fe5ZJwjrjdeMVg6/TMGDVXeZF
nVJt3h+U+73Lwer6deNjeFC9hwpi7TRBdg/AyDD43WeeMO6cbxNw6UD/w4JOCHI1aVBHxYTHb68p
Dkzo645r3h22kY9NNCEwiZtfwA948eu4s4ni7p2AhRgMd1PzT3ZIS7OaL35Nu4EZx3EHPeuIdbDL
u6gvGpt5hSWqyl8PiMrwTnkQPD3pFrLKbA0jOLJIvwQZ3D9ft86DgYPtsQ73JQ6uqKb4Aautr15j
4uqItrFlfQsfyLsCDQc+NUWgNr8xcXVEejaoY50rJGjntC82WUd5NRu/aeIqiaIQbnZzjPltQ/0t
aZcnUhGvfZ9l9PVojzvI93uA5C9P2hMf2o/2EF73FJChXzcdG2ViaO5wEoJfwB8J3DXOcV83nq07
URnB04qjIPFBwzyiC2hhb/cRzDO/ieLEJWrRY5iV4sRfxR94LK9ga3m27IRlShYeKRA77o0Z1tsw
zWvOephv+vXbiUwO4igMbDBROFtgu3m82SJz9WralRMJDSwhmC5I0lJ1Aef5A2+4112ZuWqio9sZ
tNQQm3DV/9y25tJxv5wecOKv52DbA2KdWCywqRqGy3xMxxVMN+t152Sucqii8dDzDs8b40afoiG4
D7r67DfcTlwCBgido4FaA/hRAIfq6878ioRY6sSlCK1KqwmRMz7sADjSbzDO8uu1E5TYg8Eq3TBJ
KsZuSLO/EaHfEvgglfz93IPCADCXAnzIvZ6/AUgznHQN8zW/bjtByaOsn4cO4Q5SfNEDEUvCX4lA
HxPtn7cTljoRiXShRtEe3oEPwxn53kIf+13DBrC+zQucLy8cDJ73e0iS0e9vcTVEyLaLTNQYKKD3
35sqfoZFiN+S6yqIJGfQEwo+3Ls+awtoFr9rcGX9li5XQQRO9BzDRg+RysRZd7D9SXevNwPmaoew
VSyin9DvCWTmcEpNzhMAvLzmjqseSuca1Cn4DKJUtf7Z2eRlNrDe+P/bfgT7v0weVz5USQkwmyT9
fQgBr+rY+NEmin0V++q3qDMnXlFh0sbAtw442nZJTub+d2XVr9Is/zH1mROySCjU+x4hV96mMdC1
iZ5/DHUfd0UlslkWVWNgN9P3nisEc4K4FiPcky1kRYmavkZ7/AywtFdaFBYjrxefeemGigPEej/4
gDKfdgQFrLZ+tT4wnX/del+PtZgwK+/dypKfEvZf0ACti1+em7nCoigZ8QaCRPd9pwusU8SmviXw
rfULW1dalGjDxjTqMDQwECzjCD7GfavW9/9/ADy2pH8JAFdXtAUAmR4Wr31Au3Z4geJtAUTc6neX
dpVFR4PysJngpiHthkIr+j5IrN+S4yqLOC7+K4uQqsNzsOrymRg7wjPs+MVuGP/HyuDKizqaVKqr
eX9flzlq0HKzv50hUqhP22YtKL3p0n9GUtbA1S4KXzo1bwGOEW0KR7+2eSPnJFWXrpn5m5FUwUuW
JGbLKfbYD/UMD8sm0+MIBly4/TUHNBgu2BQn8RTh6PrGBgZt2cGKh6B881PWwuThdRR0ZhpIGx3d
/UjMm9EMz6rnv0jHZP8xi5yVYVqPLkX6vrn32NdlUddV9bRVI38DALuB5NPq/iPqD0UNJ8he+22W
rpAJwF343NUjrvb9rH4jAENjDQQsz+/o6YqZ6m2F25q2vMS58IfkQ9H3wZ9eQecKmTTvgf1s0DSJ
n6G2Hw+/EXE1TGBXzbYe0W61aRDPERW69jv0uBImK6KawWaBl6GS2YfHDvwJ16v2u9+APILwby+F
Xb/svGJofTTq9LBeHOq//Fp+rHt/azmqGjjeVQOGOoQHr3iTtX5173Aket2yUPAfZqLnZTedg1AX
6eJXh82IE6ixZGG8TWiZJsN5n7KnFbI0v+FwAhVYYQpDCTQNv8ELCKonJJb9tvD/ea/8baTlUBMU
CWHydXSpigrM6jwDzPns1XFXwUT3qa7i2PCyqY7oBPOz97bL/FLszFUwKfgpdCxF4yQAY5leGO9+
cb78j+3VFS/B6ymZNlS/lWmXnGgGBLr67DcgTiYZBOUYkOMOX7JRBdglOV+/+bXsBKOC/XtmJ9ib
pIQCbDtPqog64ac4YK5yicABAu5PKoXIOJxO2QJMNVCp2u/AkThBCbG4qAI+wpqF0voNLF/kuTtM
/eI3Mk5gbjQNmE4HVvI5aZ7jXovPxsB+3a91JzbBmI3JtDFaZmubWxpdjIo9m3aO12rU63ZYS8so
hPFK/70eD79d0hUw1TzLVlhvsXIeYdMi/jKH56na1S8Bbx4m4Aih5ZkPsHyNPsIGMvNLEroKJuC+
dDMKQku12ncwaHqeVr83ZDiRvt4X9uRQJqooLUMjK6DERJuvPfO8yvzvuPq3VbbqWE3osdKypcmn
fVbvx4l+9Jp/sbtVZigRCRs0jbNJOUbVfSR+Z3VXwrRaNWSQSVAs3nsN+5lluQkNnxi/fjtROcap
iqB0oSXWFXlJg3A+zcDxe0l+mStimnaVTLZF6FiOGs+U3gH39xwWJyrXFaJF2i20HGC6A8/toiZ+
C5UrYIIBioqOGt45e5S1oF8v4ZlHxE+ozFwN05AGXDQLWs9WCk/yhw1FiFOW3+eMnIRygOTpBDss
WqJu6alf1Nceju1eM8XFIM1EEjm1iPppydTvuDKma7FOYPL7rSouCqmZVwMUaoSuD4O8Jrjo3Ub4
7fp13gnPQ2YMJkMBLWvwmxTM+grSMc8Yipx9M9MWMoMYjfcVOPsRlF3F+jCh8+u6E6HcsF5FUUbL
tVIgohDYg0KCUVfKrzKEuUwkFF6meAIbSdkew8keYwFvK7+LjytlQiY5M2Gvw3ISoogiUSZr7HcY
d4VMO0TWK2oswrK2qLiE646Mud+G7wqZBvD8dDdVYWkC82mI9WfTBl5CGubqmNpO6maQ9ijjNv4C
TAdwebCT8pooroqJJXaY0yPbS5CpbX7U/Ouabh/82qav9+WmHe1hWnmUArWRMfI3tf08NTCl92ve
Cc+uUVucqHQr2cKeWdeeJx76Hchd6dIuBwqIxrHBhy+8ySkuZt16TkEnMg8RNGQUG3ptwJhcd/4Z
Jct+R0MXg9QdY5RV0bKVGx0kDL0qc5lF2vsl1kNn80Q9JAemTG3lEqb5MutzJ4XXMk5d5RLjK0wc
o2wtuwGJPrw8Nvm4k9985gl1lUs9Q24shF1HiYJoqIDoc7/41f1TV7kk4gG2QvBeLJGoP6WTLBs4
rfv12jnULgPcT2srbVlPe/5wrwmoVwKauqKlHtC5LY3EUioGo/dMXKz44ddnJyIfZniyhzEnZggc
VxhN6S0bEr/yHlTzv15OdJ+0WyLDpbSRSU8StIJzsvqRBCh3whIV/kkMQ9il1Cs9wcHqufKseaLc
uWUyRbYa7jy2HJLl7bT0JyjRvHYG6qqWbGJgHWp6W5oWLi6wjCgDnf30+piuZsmsm9E7ENalpGm5
jsGpGpnXxkBdzVLGbQayNGbgRkA80LD+u8hwDrz2BerKluimonkMowXCs8SeA84pzHHn6OQ3LE5c
tkYBdBpuS1l3wcdDrZe6YX/4Ne3slymoBxsN1VJGQVOKuPuQHfqLX9NOZO4EdU81nZcSnKz3IuZf
4s5Pjw/79ddhCZSnXXCFWMqh0Ve97rfUk9hCMycoJyX3bQ3Qaw0fvLxL4zeVTv/0GxEnKiOtBCrB
hqWM2W9VuJ6jrvY6CcLi+/WAdLOGzTzjaBkl8Ue7XGH594vDw2OS/fPtEKY4r5uOO03gybEuJWxI
d35O2zGFZasY428VHrpZnk5E+eWZqKtg2uYVdrp8wWKe1G9iYDNnOJl6jb2rYFIL4RLUg7nkzVAI
1BSEY+zZtBOe4kiGPe7JXO5qFS9TONRP8EX0I7Zg/3o9/oyZFJtQMJdJK8Mc7OD0TbL1u9+W74qY
UmnVomiNFbd7ABT4qalqvxU3dYI0CUm2JuCxlzDBviZ8egIZ8uL3MZ0g7fH2CqZ0MJXHxPN0FLeh
SQu/pp0YPRo8giWrnEv2PbPnpPds1gnQlG2KD7qeYdEYFDRV5baIF68eu0olniqsfkhvlEuQgtai
bmD8/Eo581ir/yX4XalSQjYLn0eMRg3XxjcrougWMDX57ZquVqndGJyjdTqVo6IvyZ61OWzpFr+o
dNVKMLUyIZTyc1kFeIxexvplkHCF9htzJyihnUg4uGFTmcGAVqXpTW3UKxVJXbGSlKmqLczfyiPS
nxSsJunD/Nev205IBlsCqwd4OJWtjX9GKvreL5FfvhBySmedmrMxU3qeyrj/Qbfm1MCi1a/XTkhS
vZhYzBhsAVNlSDQuYJv47ZuuImnd93gYHxO6aqf1xpZmPNNsnn6xuKb/Hj2uIokHXbSkoDJg61TJ
fYVi+XcztBS+0k1tyHkOpirKEwO8st/3dTVK4Q53BzsNUymr8MiHDO7gcLP5hfzjP9YCV6LUzoYE
mdVT2QXHcBmYGk5p13Z+1wpXotQE89ayEdMHNkHhk45S7NKjJzyYuhIliYJwGU/jWPIIDnqybWEL
qf0QYtQVKdEuBlA9NmPZw0C+Ux/qin3ymvmuPKnazExQjzOWSWPzlSd/NbL3y1C4OqFZ1tvYKTQ9
9ihRwmKZs3X5VS3hf00VJ2LXaVvVAFpz2QbBeBr7MTwx7YeZp64iaNVRXx8DGcsoAghHh0/z1Ptt
SK4aKMmSbLVLP5bZnp1gWJp3rd+LOHXVQCtc0oeAtGNZ9+JyDD/iUPitYa4eKNwy8Lbh1lpGcXIC
OaDIZs97lqsHYkcdw3h1MeXYdPnCtzwbOr8DkYs02tu+QXnSYcq2r6rfsnWr3x9hFf/hFTjkMTH/
9oDKe5kJWJ2ZsgKMhWqRt5vnkchVBGXzLrulQdNrJudTsy+qSIdh85yBzi7aL30Ami1aN5G6Nv1y
gzTcK1MLL9LXYwKGX1XxSrfY6+L5BM+X7iYXyIj9Rtw54A6PerPk6KoyghoIR7kP2eD3oEddVVC9
trQW4aYgVYmgFhadXr+009H6AZWpKwzCciLEJNG+ndfoZI7m+xJozwyiqw0iMkvA2g/ozU78Pu9J
noIc6DXkLthI1u0xWlKntz5YTmu8wT5BA27k17hzwt0BI1mCgbAbmZL8gPKIRX6x6WqDwrkmxtS1
vZnakksmq+M675n1Oyy62iCII8e0opW9NQF7CqQ8czv4JbFdr7Q+myI6I4l9g83mmocjf45F7fd6
ShMnOvW6TjGknfZWj/vnEXYk+RBwz3O/yzbiQYusxPQYlKWChVyalUCTe/bcFQclsC8j68aXG69A
Zs3ilcF3Xn/wmoauPqgV0gZ6S9G4EJ/AsPkqVr8DpysOGtuhm/YusbdAD0UEK/bUpn6B6YqDImn2
QK7xgluhPNk4gz7od7/hcKJyGaPWErbbW0jVNx20l7UZPcfD2TKxSe6j7Fd7o2Z7M9j6wg8/DCB1
lUEDnvFiKY29WdWKC6+CKLekj/0uzK4zGvxLIoUnDnsbt/RkQvUiDr+CYerKgmzbIK9iFnub5+g5
ripQfOPIT3OAUk9nPzaj1d1iMQGpect52iPbPPotVa40KO3CujeysTe41xf4RVdY2vvNE1cXNI1h
Q+sGH/NowyBP4/4c0MMzlfoPWZBVYjChtrd+wjPH3hzsDBz+X17B4wqD4FFh6YJ65Fu/mevRshyD
5LfruJqgMJt75MnRdEqbQk91MVR+/ivUBRuJMdpN2qDpbTsu3D4gG9zzUzrpoHExIQjjiBw4us55
36mXLByV3wEick6yBqVedNw6e+tUWNBkOXfM80zlCoEUDSsb4b8bX8VPPF4V0rAffnPECcqacHV0
MwInOcilD3ubZ8i2+w2JKwXq2n0alZL21vbqU9z80Qeplyyfukog0/U8nnoMdhJu2BPotTKz38He
VQKF4ML2asVg1xOAN1peUavkd9lxhUA9AQ0swlMy/Ni7nMEXhIGv4fUdXZrRGCFSmlbZW1UfpyYt
56H329xdepGObR/bIFhum4Sd+yJzOBb7PWu4EqDQjLsJO6x+1cOAs85Q7Xx4GrBQF17EK8WaqEK/
OR//0Af9ZPWuPEfbObymOgygk0fbMnlaoqwIj8OzZScedSQPFuKicFuGPd/FjyH76jNBiCv/mSvJ
6LxhgkBPc4KSO1+18doMYKj0emMPBybHqcuWm9koAwwEKsW5mQLP1h/J5r+lNmTWsGp5HLenKFpO
EKd8JVZvXsNNXHLR44KdriO6PiX7ddj269r7oeiIKwGK0jjeUhis3fDCa/L+gY7hlV9QEpdcNNWp
QHIjWW4jaXixtIf5sPF1+sVp6n977T+fwYgrA+LzgetSH063EBnZ8BbucgzeyoEvoqCR1eKTVpHK
8Ao5rvIKZsMI1x662vE68q1XVx22NcnDnW/NW3lsZq3hjKmJX2qRuDoiYSnDArpNt0gnb6jaTiBb
eS12xNURZTbMRsUnNM3XOF9pUDYon/ecyU5s121FbR2s060Jl/Om8AtAnPXDZBFXSsSqZJGtGKdb
1XXtidq9PcM6PfHab4mrJhIiDVtofh6H4NTg6NSStUKd7yy8TmbE1RMp1comCjv0Hl+2rJWRT3xe
md/ZjLggpIWvFUxD6+lm7As4Ts/NorwuY8TlIFGNs5Nd9XQbIgH+YRT9hMGfV+KIuCAk2wRUtHDc
vB1D+43QSuFJxM+vjbiKItsnRKZxM92yqb7VOqvzyPhJFIkrKTqO1jQZahJumx3i3Bi75yCsZn5L
dubsvX1Y1dsR4VtCDt7kaZo8CtAPPxINcYVFizX9NBuM+YJ9Ia8i0RdzRn967cGutGhRwoKajq4L
Kn8L57VMxuAXT68Eu+G/rNiuksjG9SEtEeh3XJ3Iltx46ld9SFwl0dzO7comTJU46kkBo6moOODs
6TckjpYoXAdNayyxNzH33/qteo817Bfh88gR/duQPH7+t4ODXVlcZZlGVoqT7g3oQt194ckeoq50
Sr/7df/xOf72OyIUwoVzSBFGXZrlazf9Kezgl5Im/xAU1TCW1UOM/YKqazx927rMbydyqUjY3QMU
kKLlkO9VoZKwCGFx4hegrpFaNQ/R0B1oXKbmWRiNpxfj9SRPXCoS25q+p6iavjEyBKeWNe+CSvgl
HoirK2pRsj6GazLd9OPtFnXf39u68TzFusKiOVmPsR7IdNtV/UzGthhn7bcFuaoiYcDLSZMIc7Cq
ayRKpSiAcvNzUCSurEiOSX/0EUYlG+ZbJ5MT7vReD3TERSCxPlBtAFHRjdf6KlhXZC3z0ivBcvx1
XIb9VrMd2DY4hAWoo7C5rP3eFojLPqLblGkARzBNtiiHHCRjXrlu4gqKYjaaZgzQsIUF1HNQ8Tqf
FPNDNhEXc6T4koVJvEy3VLRrdZoH01X5IAcUyHgtha60KAbdMwOX8PE1h2Kgy0uS+NXwkn/oiuhg
9trgwK+3Nj7FcrutC5d+y5WrITJjOsBAGkf+VpPrOvNc8tBvgrsKoiDSqPvSaDrR6R0plJMc/Iw2
iSsfEoCLHDaxmOABl8+NaDHmGk+jXt/SlQ89ZNvAe4bdjSRVdJfBIi9tNmd+wenqh46W8DEyBq3X
sg7zXk99W2xtZfz4FMSVEdFg7xTVQ3cTXatzgzPcsFd+O76rI2rneDSiMdNtGY8cwrA3TS1f/Ebd
OdlKNfHJRK25wQVzuaySHkUQwjnAr3Xn9rkjPziPmm+3miMBTvv3TM1+27IrIzqSgI7NcGw3uwX1
CbSt8bz1oee12VUSQes7STbu263X2ZcKad+8o5vf3ulqiUQDY4MoNvsNjn4TwFY2vk688SOwEFdO
NMZkxIur2G5tus9tDk1H0hbc7OsPr0/qaopk14NBteGTBujysqozM7/SiPy7lJO4gqK+iZZ6s/ik
eHi1Pzk+LzlX3Tr+2RuiQQsDUFx9CY60nc5+f0vyesc+tnDYUx5uNzZ/DKYAoCffrxA7LXdtRaAT
3W4UHhnzovOZ+vkTEFdiFOwEdPIMoyTX6Z1Ko2vkaZBDXPBQuh9BO9fRdsMVAxDH/tB5PXpeRF2F
UUUE6O/TuN0EqZsX3NeDJd/HOPnVrS4K/5cZ+pfblysyUq1BBW7Dh1uH4mfyGR7F8m6ZDeiTnFFA
+xG4tmj4PFVNDVPe/Wim/veNrckOzpoYtG3zGq9enYERM+mPO2xrgNTZjkqOn6KWUfMmGvVS30dr
9vnttFc1PzchaqDLGSiv8dTpmC7lPrM1eyYwdIjOnUiq9mRpBcpDLiivfiMBjbNCH1gCTlqYfjxN
lMFnM+GBXm9zjQTAexIvAb00c0iqK9ugm3q/DhkpDrpv2xkvlXfbxuQLDlHLHyTs52f6ZfjQneVH
XPHlVGWXCWrnPxf8tr2gcA1hN3D9QDdKsjD7GeA9EkgcLBsVoAd1Wl2SvSf9p0jF9uexAacGrlxr
EvijwD6i7LeEtn9F3YFXLxrotr9Jlarjixqk3i5zxoL9kqLsdCxRwqSzN8HErXmmLe2S78Ci78st
gdVCXWRsVi9TtdOqEBSSxGKJ+kGXbbVW49sW1ND9M4P1aH1qehT4FU3FO1bAmYCKyxwdYro/PNXl
KeyanbzDC3O95lzEAf9jx6CPJY2nBd6Ymifqa602EZbBivrB08bk3F4y1sZVwRO8D5xZugXvVnpI
cgafYc8KQhbB3u113X1cY6X6cyWXjnzogZxAb+aue+DI+iwsTDXpLN9m1TWXEMSb5F0j41EXBlx5
vE8dFpRW2bUov0mbFYL/lSxVUPAu7efTsUGFXoTrHIG0bgQDsikifX/NOAR2uSH8+LJOkGvlKsmG
oFjDpiL5sS9pcwFwOuTndloqVWTbuHxdtI7A9ZThulwTyoL0xwGCVXJLxBBV1ySCgXu+DAmMfwLg
m5ZCmGC9p6FIAe+GZKYqDjPEv+PXTKAJptrecdEfWA7+4zD9tqhsanKk0lJ+q+kUWoCIYmTSN4Io
yucuYcv7hZNdyHyKK3vkqu2T/UQ3EXSXpcn2upgqcIThgnMcoui7HnXTa5Jm03kcYshmiQ5FXcSZ
bKqLFhPZThFEzL+vqtpsHoR9D1+OTi3ilIUNt5/NQtKvSBwIeRpWyse8FatYrxN+rG9LlsxHXmtD
snd4OmBTDizy2l9Fm+H/jdxSKvOAGT3rvAHgZzuNyyL336KdS+j4wL5X/Y+05iM/hXW7JE8aKMwf
8VFv4TXIgu3PERYq3/eqiT9HWdcw5CzqYPwoquYIAZhh6/GGyhVAxkKRcYjOs4gZeb+2Ow0vS9Xq
rtwXEfdXuaaNySe62HfGLrq7ILaSpejpOPy11gSZcwGE9nKDkVCgrsFuq6+coYR7WEJigLAc2/Rl
pX1wbyx+kteguqRf5yFr9XAGK1P3zXmdLNEfaiZ09xOveRE7AysTZwu0xCJh921OgJDMO1tR2RUN
noWGJGdhUu8F/th9fDuwkNirCUicPQ3r8JgDQVphWaqGCp8L90LxCWVsdfSpWYK6g3vpJCKTD6ZC
Fo2pdnjpojCs/8pM0lZ/TXChMKdwFDhi17Vm7Zsa+O6t7Fh06HfHqNgXvTVBUjShXell7OUyvcVq
GmwFqZeeXfBymsY58ItN+4LykYS/VH0k7tmAd32URIupug9sYz/1ErdQ75K0W5+7rsNxIW7t9BXY
2gX2a3JRP2dt5/e93ESatwMiKiimI27aT2o5AnGKDpwxchDa1uRU47xkruGAOREGTGZvNy6q8NoE
i6nOCke1oDBZWiXnFFVm1WnK6qDPZTrR4KyCYP2ddVlnyr45TsmBtSNf8d75GN6PMbfYazIcIKUg
uRQ78MLju6OazkM9fWiCkR9nLAkpelg1AqtzlwkSXmYtwqgM8GzRR6cEFS5fzE6RL4vYxH8foyR9
kyX9+szGQPV3ntZtcqXwuIgvBEEwP2MDvLf7UBigIJetfuYrq1GyosjxnLHOPCGthd09gW4kLva0
E+rSN+kq853gxSVHgPLvIHbub7kkOi2Adv4WK8P/otxUf8RDOHQfhrQ+MBPqSEYFC+vstJmowYYI
WCbQa7sAszCGHVaj6z+IzS6WNMu960JzxgOUPAHu0537WVzrbbuRUPUnKpGun9LkOiZRmPNofyfa
bcwTcbQ5Bxwul0A8YV6qDzhGLLlGJW6xbMGaH2ASNDw9TiJlSy76tH9Scfy8Rc2JpuNvYg3sJQ5V
fVpgiHSCXfnTkY47UnlNFpxm2LudRGt5IfvA8jwCR++6VeBfYXXW6TPP9OdlHxes59sfqRDzBXBW
cmK2WT+ntupPRgHZDbLAaAoOE8AF0zarsPzQbbuDaBfnMGH63BDcIAKs8Njaupc9C7AeVobnBB+3
gIYiykm0P0e7uEZqe+Z2DM/A3m8wUm1lMadNXexT+Faz5RuGkZ0NyI03JLL+kEQc5yRZT5C1ilO7
q5/wI6nPwYIX5QyOZzgAbPoiN3ndW2GKiodzEQ4LtpUleh+22btlT+/JAK1gTSHxQbFwl6fVcm2J
4U8D0c+V3NYTY/sH3Y1Dc6m34BuBdVXeVM2b2R7PUSX6XETTS7822X1i2XiuVvazqe1b0eC5uOgw
hlT3MyKh3woTZk+4ch6PHQBY9s32WIK6YI7qPBYjTlsJTaaLTFiTZ5u0RaxlUJDBfKxSkd7iWYCJ
3ocfCIpIgEHRRSLjIW+WMVdDiH+TdqhCsND9njUlTYlkBavyaEWNSYOkcz52mr6HcX2KnaY64Q8S
3emAuafMh/SY3sciYj9XVs3Vids6/lz3ybKfjNV46Ili1ainiEYUuQO7RPtbuA2lpzXshLyKTMum
wN8XxQUN2iq6pMhMbfewT6JnFgayz4lALWq+jX32Z7/T7jSoJMjKTFfs69C2dMuTfd5+g2EkCy98
NNXXVet1wpkPdaF3HpNsw8wcwWUWQ328cILXp/P/MfdtS3bbWLK/0uF3egDwAvDEuB942bsuqntJ
KvmFUZKqCBK8gARIAvz6k1v2mbbKPq3xPE1Eh6MrSrWvJNZambkyBYxB894P7CPiYcY5m9tm/sj1
VL3OFZjTy75f8OksCvcUbqeJI3m6aXcUEABl10ngOn8/D2k1XPCKCHaYWUWguO4DG5Wazn1UiG6o
oHYatvraxLVZjl0YqV/73aqTYl1GA4TIEpcV08Zv4Gd9uhSV7fBaI6zLdHdh2tAvhiNl7r0cSbdk
TANsBUa6TU+k66cFTZVourOm1sOH0fpIfxot315tAtVSNichlPwzOmJwv9tAowKm4EzcrrIfx5It
HXzq1OA7dcaR0PRAaFSrUo8SF+S0CKxzVo1Flqpc+Hxjt63a0ZrMViGHyi3DrZ501eb9MoQUB0tL
bAaENTaH1Aw7zWZV+SnH0jO9mWD1rx4m2E2Ym9kQMh00WYw8tLRGb5iG2DrON8ewDYx3MdjDqsO2
iEZCztA0s9QXGAXfwebNQP9M6QVsPQy/hEM7Qz8W7/tcdjhnPhIW7u5r7GvIPcd1Cuxx1vDlLrAX
3FZ3CjGl4fkUiqjGR9EmYbauVMqccNbjXEkql234PruzGD7b8Cp2Cpt9cdW2+i4Y3NDeUJoMTRGj
5aWZHWELdYu5BXHhkdkjUaK3voXXYoOtJiJQSvfV+71YuEwuWxfF8kLQykJfk/BFQgZoRJ2t7T49
uEXMz9EEU7xjBx19kCct8tPzSMntdQyEZJnEbvD7wQew4RympKvO4OGPriRxWKIoVovePQtGMV/a
dgxKhUL+HC1h/GimQF0kPMVA0Q7uAkchlddxaKM1U2p10UUqqzbCCLDCEjza91e1xuYDpjrBs07P
dZjPjJyxupJloLbeFmsgpugYRoFz+bhG1N1Z2lqfh2O3FjjrxNO+qBpO4YgnHnCP6eEpIFy4su/Q
C7ybcPLuNwrtarYgffFQJ8NIPhNrwj3HsNMORxt4NZZ7Sqt7cOppU+5BsNIL7qIovaz04h8RQSlf
wa2vVW6mcWiOE9qtFnzSNtFij7p3du03dtOpU2M0LDUSd+CVOH5NWRslt7yK9lL7wfAc7N+Zg6Wn
ywzCN8esDqKreN5TTIgIjhkQZVJ7A6AtCqNiSaKK5LJRCv0YD+O7qdHBvZpXiUpkFb8TG5fLzR4b
Pd9u1Pefh21wDHvFowwyLxnKkzHhDMddvbPreJDrbWOURhD81jzJ1rvpqabJuOZhjTWzMBVBUOAG
gFNA1ZnTCe+nOcVpL+ycu32bm+OmdnaxCtu0cK/bI5ebEbMwgXdT94SmrkuyIWItUtXxQh72NG1f
Yim3O8Dl4fuGx9tYyt3Kc4MkXDRJNvEdbsgkIBcNlD9F6+ha1tzKMwmmLpNuZ+2BDIurL9VqXHXd
zKR6P63xDUKzo2xkWJpk0sqSI4w+zLcGEr4yCV2jLo0ONzindaGFz17lseVS6VSW1kVVe7204R4c
yarIOybm7WO9hcHVEPDIFmHSjYAQsJLEz/YZc0VJpzCcr2rD5GfXDlJlBJ3sVs4xXcRlQnt+5lPV
QU3F1gk8N02kLnU8BR+8olEGEIHng4i74xL200na8EWv5DpaNHI8ApHs6Ck6HhQDp2F1rOrJtNla
7eldunX78xiP1QXdqvVaSUyCWep62l4J1HD/GTG0fi13jxp4tMOqzxzd61/1sPixnDY+oNpIp9fD
UFOib4DJYShfGdpDxJBWXzFDdw/KWChtmz05m8S6Psw4LM+ZD+vkkjjbqFvA+P1LJfp0yrX0tmCT
6y/CuEZ/o+b52qYVDNhgBoxjTKdR+DRBtxVlDK6Jezm5fby2urVVWccbv6GIV7VndWUxlvaexF9w
Z5/AGsJ9cD9Prlsw0Kb63dA5fRazJXoy0GP26K/SdSt7Os64qlAU20yZJj1PYKMaZb7lY5C7dFrZ
ZaXiKi0mPpxKQtc80Ga8VmsUFkrtF+3up6yNNblHHOP+ThOEd16xULjHHbViKrtqw4r5DCOEcqIj
T8714hy7GKqFP0qD2DJ86LJXOZJ16K/41KLwognVsBNI+yc2GJw6xrui3qb1Nok4ztGGBuZOSlEj
elj26eXYbS8QfSb7s8F++8vAVrj5AsRTmZLe5y6AEexxq7wnmSfYPhy4vSS7K+Ooo03Z99Jd1aw9
c3V/63sTbQAnGD9H8YfMBw6BZIjzAPtQX30l6Nnqd/PQULaoHBtHCBGhHTXTedQL+MoLE+33wT4s
NFu6iD1DO68+rWwJozPSoyblaxi76dB6LEKpDpkPlWfblVnWGe2XGoPjEgPvyLd52+UFgbf0cukN
SNk8mhnT7wJFBD78TZJHVZPVXKdxlPIDgwp0eoBMejR5v/l+ebTN2LyCZLBjgRK8AoYZa41H2bG9
AwvIJW7fBQ6fPwtdchuP/dgdxmlH8G+0zD4+i6EgZVmVwrU82xoa3bSCjXG+4mC/ImO1Pcum6/mR
Kw3RD06hFi7bMGykRVs3oz7At8h8iqQDy4vQO5w2Fj4bKh8jisqHfDfcy3qRLDnTfFjVeeNxj59j
F0U/cJXS+FLPTYeLOhqbYh2ioc16FDSZoZXX6YUPFzZm4HkWNLikX+RHcYqlLVAzEOsSe8SPHSLV
R6aY5z7tDjwcTHM91mOFqYetiS4XK9fPFnZcJKcrA8+4SrGInE6NeIAZWlvlU5DEzTsSAtF4xBCQ
+vNwCT19ZDUCjL9yCZX+9SaUXS5iiNnYcVrrbr4Vfa/Dl70elDzC4K96Xe1Cm0uKaX3Hnavm+IY2
AAgKOTdNcFuzHRYhGZUgInCnGzGjiFKs9xaL7zFOO4l4hQ8IaOJwgrEsvg6BbrI+C3DqRLcsHsgF
GVq+Fhuf+jBbCD6MyxbLMeGxZemkDlGPT/DD1ivDSlc7HxUrR95IrjbbD0+L9TjdQHFN7kY7gJTZ
EodDl1VCkTqHe7qtCtjArg992CDabqyGBJKdDfN0hioiPyZLa+bDUgWADha7aHS7iaH6WiH3jRXV
xnnz4AYS6Bz7lWTL9bw7e8uXdir7YcHciBmkV4dKNDR9BYwUb+XAu3gCbYVOOzMApPQ95K2rho8m
/uC8EyRhKqvHRa6HigPIfJpoLSOaAb/AdgfusjC4mcYAJ21vpICJTjCkjc941Jv1nUKXJV2WrIxV
z3WYpjJLSaTmzCIM61kq/H+0SG28ZX2/433AV39+BuqdILQeZKjN63bGN9QPfJ/PNjxBV4yOYGuv
RTOdPJMR4TZnnY5NfJ9u/VaVSY2LPGOej7ekI1Z9EXMA1yfdtXVbtJ5IDkkBw86HKfpocNGvJt6D
9Eu4jhrIwzotbQnpb4D5qVc2yvloSJo59OL+fyYjfbscbEOp2qYa9ZlBoObZkM7iBmBZ9D+kY94u
CM9U05H0sz4TlriiG9SY7YP8PRrjP764/1O/jLe/kRfmn/+Jn7/A4mtuamnf/PjPx7HH//7z9Df/
9W++/4t/Hl/G6+f+xbz9R9/9DR739+ctnu3zdz+Ug22sv1teZn//YpbOfnt8vMLTv/zv/vIfL98e
5dHrl19++jIugz09Go7E4afff3X+9Zef6CmM4z/++Pi///L0Bn756V3z+WVuoGL57cH+6y9eno39
5aeA/xwCEsOIjeIkUoGB/6d/bC/ffkXpz5Bng83AMzBK05PAfBhnK3/5SfyMQpEK/BUM73koTpuu
ZsRB+MtP0c8hXC4SApgSziURxa7C/3tt3307//q2/jEs/e3YDNb88lP4jSD+FwUVc7j5png8VKaI
4qW+JXmF7yLY/uz5bEI+wko9SQ1KIQgTAPKNAzrJyDJmbBtWoBFYV4eyuWXqNo1THWeRnGxyEOE2
H/qkqvoDYjXQ9NihDlW2gQ8hhdq1dAXf0YAOteSIVRr5ci/ZqevFmCDrQ7rUe5AHYTMf12ps5MFo
AMRZF6gxLVaxohuqahG8OAitU1Squr8cJWxEUNL37QL0giPwzeGYmJeOBhoedKue8x6sy+WG9dOP
aIyDjzCskfQs0nX7KNDKvWAw4uciGPgCpI6U/abRcISd82U6RCJPrN2bwmP0fpiBIT5ujTZBJuAQ
+8mqDnOB0k2VJS1cUsE88PXXGpI4MFXOq+WIPfCIlJUf5iHTCHV5rUy4vnc8iOPLcdqiw7LNfs/G
PWmSHOFtBpAIJuoms8SIB25GFGo5uIoVQR/O916R8HlA1N65SZOWXMTej8/KsWDPe9UF74bN6wVs
WMo+orVshiMWqcSY+wZATBbyOoJZbhuul/U0i6mwC1s+tazeLtU0o08OqBR7YVeub3foTQfAI/u2
YERb2mOr+SZybYDr4iC+r3YrLuud208TBW2Yt6ugXQaAuUFzIiyiTiY02EMWwrz4KlY1vZ7Shoc5
mgCvs8h3800S7jIutja0l6Gi6gkhdnMHUytwHCBAW/KAwxuUB5zJe5ktXtc9CnJHRcYibVyxwkzm
BsH0cZKJ2EQvmM+fBx+2YKtAFgw5T2JI79uhS24Q1dM3RUVn8+hAX31diXd31SIigIZjnALqr7XV
R7b1dZmIespDtDmAN/umC+8ryG5fsBE+fpWB3arzNSHJUaPp6QsMcu1NkIz1Us6ezTI3sFdlZ53q
Qihqulbi+quSq3DXC3gVjRJTLkDPQONusf+YNmuMAqobP+SE9sNHD3BszBmCQOyBSVa/N1bO86Gm
jD/21onxoMFahrl2gf9EdwibclIrGCEqMuvrENm/J0BrxPdNkEd9E/eVRk0eYMdaxnIXv3qCMpXj
OldbqWLshlx5uoZdDkoVxW9R1JsMtW0SRTKrDlkK+zYgM29b1oNo8cAlMnIAK0Kb1bqcIdQTZBwa
2BTzyA6WgCy86YpJGYXesufVowtJ/0pJy8JDyENMIqRegifkecCgY3PjSXFkLAe4s8RsPABwSZ9G
8BzgG/ywYAmXbhTX4WTux9nTK8B+/FPF7OpgBocRLAehGSyHqtLuFbg00mT6vdttFrM+uDUTaQCr
U4xXNqpjkwPmgtJzDEaaFHbHyJhTGwTPrQyjfJiY3fBwJBUn8DK5EhPGniLBxXwAhIt9T0M86XMv
Ox6D+VzOdrntfTFHCTrqYNvHx9QnYVzC2VSbixBr56+JmSu05iKJ8n6qKp+nqevIfcpq+SwqhiMo
i4FggI0RZOcFPO15l+lVNeZ+tWppDhbx9sutlSy6njwO6zuRqGbO09kLn3McLqJcIwOqeY/APyo+
TyRD49MOYHzM/NT3SCZPDIioDMDNduOx0gscYZjnUgQSnMSeiuZztWj7aXWpwU274BrAVzduhUoc
SMgl2cgXsfqAl5vz6XTfMKbmopVk/9B1K3nq2w4n7Fot6fgAFgVLLrjblG5vts2G/gadYucPSDWG
CqZmvF8KC+HHfjAnIUHubJfezFXA2xiAFgagcqjF0NyFAcaBLEXekyx2w9sOS9Nr69/tceVV5sys
r7QZEpHXuNN+NSM+qyKwUGldIPlDf9Dw4AFlMMVAAMIgBKqgxgnsSB6uFgy0hyl5nzPg3WBSDAet
RY3j5JzX24Kt3rkzhYECSZ3rFCF9cyrJXdX5hlwOjRtoIQ3y5jJRCfbo2zXpz1ocXlfem3q/HXax
zcd0XNWxdvUggO4PKHykV3MNtlC5+8Q5B7qXrAw4rxy2SlwC4mTuhlsL9p9wB8FZvpgBsAUw1u0g
uyEixSKUuQ3wRXZ5suJc87ptq0I2iFE5BhQ7st86lr/VtF01X+bRjK/2bUv2XRd3o1+GBzu/vNir
Z/32X/4vbN5OSt7/f+9WvAz986z+2Lud/uC31o3GP9M4TpM0oSmPSXpa7fitcxM/A1JlYQrIIqU8
TU6ynt8bt5j/zGOG3zHGWYr2Dr3j741bHP2Mh2NpGiUC/6HQQ/2Nxu20n/Gvti1BcxjimfFMLOJA
Wd4aL4wDPE/bZkeYyTiDNUGhBaOhpxJS4PG3q+O7jv6PPWL656cSNIZMnBNKQzSj+P0f1jgU1in3
aDE4/sNAZng6dmi8Ue8cX4d3ktT6uM19977VszhqOMb/YB88/Iu3KgD5hiw5ddD41L9//mWTvurr
HcxcpGp5S5kUJXOiEQd0NcDVgDRgFy7E7XwFF875BTjvxHMpa/rAw5V/qVte3QKTmXkxdzjTs1bF
oDR3OvPpUKmgpwe2t/1w5LTdXqdt4m0xgB+QOFXxsc6QE0n0OiOIEDlPw6uD82SX9QwnGzasLH2o
Ud3qfEbGyeea+/UjdD/sPTHBAILUB7bchu5HKliUgr/4VjikzWEUn76Vt/sBXpNqRitiT1AwwclN
AG8Na4wh1uu4ByzRJtFH0jH63JkEXnBcAKjK9KhhZJ1AX/YVQX2MZa2s4kMg0aEUiNvTXwx1GsFy
q+6xzTq0J56irrFh0wEf/kIdi+mxjpV9rCzbZCHbrvscL3LqDsEKwASzpR6fQLfAKhc9vL+Pp35G
lIKQbgHZHrRdkYrZfmkX75DEwU1fBngX2zX1i7xenZnYhYm0jG9ktbTQL/XQUCJVKx4gumldvwN6
0skCvRSzc6mw8QeydI6gaZN940D/q8E+Y7qHUd+QeDoi9Yfx5GoXI3Bn8APiV6hBhDobudx0KdcZ
tamBUwwvaIVWtRj2xT4kcVTXt1AcOIYZSMhnPnOAY2xksTsinKRfc8TzonwaUHBTqWwVavT5sbEF
2WFnlQNPIkD440ZAHBXtaFanfUVSIlQM6RIBS3AEffi+qfDdGlQpv0TODFDGKkq6+yZJG2DODm6h
BVtwTRcRYmP5GcSOKfuCN5zElx5udgT9AIc7s6oE365OCXgwEmzQWB4QIkC7Q4erooduZWDdeRWG
HbQD6wl4slhAH26woLwr9I0t0FdIg8BxYWd5vmHJsI8F9Phbmm8xSm4WV6upPi97JJtDhHzbOseX
hNmlDaZkKvYtjWCVpLA4lpGhF1uRqnbWZbR02yFQlWsOBGDTj9y8/upAEjh2MRmf5uD4jRTctLFX
K1kAAY08PSYSjKtJzHSjKIPSa9msK/c1GA8raVG5u6X6wYbiae3uzdmbRjzCEA4MHNP96db8w4Fo
aVBjKbRbc93WQ2nnMbqE0KO5YMjaPY6I2fzB3u83w5i3TxhTATI+YagebyX7CUbXUdMIZl3DNiL3
OLE5zFRmqJVG8bxMDguCbI8Ki+SBwk8rOe8mHX4+Idj+4JAWnvVt1R32OAgvw6CtefaHovk7qPDH
AvHNveX71xcRpNQDR4AImUVvHcVYT1I3Qb4GoLYChpT6GBRQG5XQB65dVruG5tDNybNh7XmajY7R
HBzpfhjRLx6hiPx7KyWn4oh6DXgEyzCo3eFbA5QhMAOh4UJyA30Iy1dA8XAG923/g22BvziEY/QI
cBgArI/15vhUuv5wJVCtIBIV2Jo8eWXdYoyFXmaq1uAFeDd/CdzoIUls44TAIE7OFFLJBtU6SuQI
oBmadF+o2W9PU7yH9LBgx4kUPIi6Yx+Yqi+WEUT/D17yn6/dmCZhmHKG8YugD/n+FQtYyvMV2ys5
4pz0ZxqO5lg5ADcNH+RDswc/So/5Fpb1r2sDABZwL5YwwuBpBUT4bSRQwOFbWQeM5LBuiz5MFWwm
oNWGvWwu6j0skmkb5LGnXX3Tpkp92LY5TDIMgH8vIQetC5oXgGlUoJcB3PX2ppV7jM1L2oJSEcF2
1wnBMrCi/vEHt8Lp8/vj2z09DTA5QHQiERxX4vefb5hQFEYwmHkwuvTeT31HMQz2yX2zdBA7R7CH
sWbe33sTBScuqQ5zB9qAZGhilDrIZFJ9iZ/lPW90d//vX933B+fpM4hSDLQh8EYh0Ey9WSPQomUG
UtEpn7e+Op9iEZQOpipHrHa8rxcFz/9opUU1KXlJ/Goe/v6zUwgzSJwALuFvM46bmZk6WhKd8x1z
WWm7EdCFaoId/H1toD0egyvsmGx9QaFcKWdAET9YS/q+Z/rt/TPGCC59nNvx2yVWwQHy0xbXwDq0
w55bXdEts+3kbkeNXL2q7Zoz5s2PvInfnI+n540JVmZZGuOQjHCHvbkopjFhM+SqedSGY1NWjJD3
HeA4BdKlVldo1XgZmJECvkkwGw9Obu7QwFgNnEbcwV87weKqK/791xF9M2v6/lpF6whP+ZQkNEnJ
W1+JZVyY8Wky5UZvtzVUO3dN4IzGuAoJFBoyJEp12mZstytK+nW89CWErkXcBkfoop2CjKZVl+PM
Y5gBYHAADBvOOPHCvUom8LA2+dKz0UJqLaNgLIC9hohNUlQ+JTJO27IzaKg0FhpgUDXvt1Gdfmxr
Ur8DZk2rUkGYc6LRGn4rOxyt0Gp1y2ssU/kEeQycyQbYVu8lieFlmcPSch4Og9P+SwClF9QPm2Dn
2xL3rth74EdFpVhVAPCMcZULrz9F00ZuAk2RM9DLZJ0AWuPJIb5AgnUO75OVFwSk5A0LNmB6RlN2
TkadmnN0URqAeMqSLQPLGj9sI8hFbBghgDODEhsS/sGD680IhxMLWjlguMcB1J258N7ZQ9+MtCvQ
UIlXCMYDDwFhMn1IKHw4sgmtPKh1owAaxHaaX1gleZ9jtyHeC90FzcXQGvRXNTbUi25d7KOLw/Gp
g23Ci6jDaYfTTD/ERQxrsRdJ0RSe40yORBYav8bYYnHbZxTyZs521MhHLG707pDsaTdjCzPcAGCQ
CoJ30MtVkNER0tYBmPoLVGrus4CQC1rJYA0fU5k0HxvOPZrCxkRXS4DwGjh7M9lkTTOOG9oThm2u
PljSJqtsr1TOHDg3rDWMEC3oGpd1tmloujIcFpO47nQImU6402u+YdbMifHQN1kiIXu2gKmmwjGZ
HveEgzAdtU4LRwe/5xWNw3NAyHzPZo+NA1QOob76Re0fogr3WQbddnXuJkPbDHiKpbnSfp3zKQ5S
fImdaT+I0S/P7WqhS4K8jnxiaFe+orv0U7HQfn9NFK+fsNRhh0IRR92573wcZjIYwsc5UNOncdnI
3choeofVGNIVBID0BUzdahDiAz54wKZb6jBS7u4aUlSIAgIderiQQXHxBRGZcBdOew7TCMTGgHlW
IqmOaGUx1M0Qds4l03CwvayjFVNDkBiBLTwX1PVBtlvL4Sa6jbqAsl3eAESEM7yPmxFDiULCXyuQ
I5h1PgjxXrDi3FxAsDqrollh/ZoP1RTZHAsrGFkgjZqewf9aKHF5pbcc0yLbM6ex5pKv2k2vUeeA
Yo5AyXPsTICf941CJkoPdkhn9QqIAh/nMkNYbepFXPg5ibBzApHY+YoEkiBXkNi1mUUR+FwF0e4y
vk+JvsDb1+4aybI1PUIdgqq8hCTGpK5dSwpb0Qr2oDv0JzaDrKY1R/AAvcEWCAQuUIYl0BUsFfEn
0gMXS6awvxIeOjZiBWO3I3vCMLdhIaWpwmuFexBKZWIB4rEE4olihsOQLqudgGqJkC3/mC69rSEs
Vuk1FvuNKDBjEeCduM01vsbGvpuCUZkCuro1BBF2krvOfc2e6kaoBlrqVE/os7E3sBl4wxWJXQAj
QJ3aPkVhN4L7DsQC2yTwhb/q0ULZv3rTf+08n+6CdTJjvgSeJ8egwUpMyXw1XM5Y6+pLjOb8fkwg
xMgDARY962yYfmJBKF4tgPEnLDLt4GS75fS5utMNiIydR6gjGV73rsVQUhcghyxuasoPhovgE41r
1GKkmqeofDIOb2va7D0SyGVsz1hI2ZWtIy3KZMdHU8Ya6vpNrxMGTL1G9ymCSOKCz8Ls4N2nCcy6
WrYHDeb/JDxGmmIZ+XYhGWMx8NN6X/t3TUNjfYCkTuqsRbDlZUim/XZ1TfdAyDZ4cPFhhRUYO8cY
8TtZj2dpCx44X6A6dQgk0sFZCP0XOBeX0GuNHA13AEJQn9H9dOUPaKe+wjMTzqxOOQjtcEWkRd/N
NIJkPULPndoeYnyODj04CJugCpsuwoSizH4XbGyAbClsP+IRolcTVMsGmd40fBL9vKVZh5yOpmgq
6I9Q7RotCy+isSAyqUF5SSypwDVubu5pkyb7JQhXViwhC4cbwbTFitEESguhyWly76rJf4BedOU5
Rj73EZs5Tl94g4sFcuXFqzJe53iFdT+GwsJoD8EsFG8JZvUoGhcIxbf9FWcovYYiCNPdZARYr2WV
dVPsQKfBjEJpeL5ssErOKTayxx7Cn27H2rQZ1UmVU2vFbhactNs7KRNz28nKJMVOx2QFn9UZOHDM
boLr9KD7X4d951DSVwQARQ5UO8WJQOfIH5up7sMrOg0pzSh8IeMCLCgPypDtqwNzEguXi1VXFbwz
lxU7VRpcY+6pNBe4c5Kw6NNkvVNjvByoapIPE4M+Dn4aO+Juul5dMWdQEyWTBPhbuJyw712V3TYG
77YF+vKzCLvmbW7m+6ZKUC4g++mxNWau+nQwL33X6Y902m7nFZwkupsLsIlj84N56s8tdQxgMoF9
Qxwz/qfRdxkD+HNUWBtQ1HRlTXEg2BZMk0Vk9iUwgqFkSKUoVNuS62Sw7PDvm7jvx7lvnSV4oJjE
0BxCXf/W4Jx6hj01TIv5LLEDs8tKYy9rxtrHspBDkjTtD7DgP3fQMYTiXIQQ4WK75a3HjHZgPCBK
tOhRp/pJaA8mjS7uIHCTv09niEWrvfqR3fc3C9c3jSoWJRIMVYxAqPDWqxc427yCezG5gX0Gtt9c
8LHFzt+FT7HB52ZU9a0ybRFIxGiBggEMBblpLlM9/yC2/S/efiToSbQBxC+N3tp9BkMjugbLq9AC
t9jQ6m1SYuNoPVsjrFBxSXVOwNb/CAD/i2sMGAMDbYDsWMHf4l0qWnkHZZ7JQ/BiXwdcDRGUcnOa
FpAlQMlvA6vaPAAaVB2HxNkYUkHpn6VlVZhPOEGxPaLZPJTO7vVhonETQ/W8LFcpQ5x4zviMoh5t
YrMHpWnwiYQGZYXp7nH3WhU1lrHyZVe+hCAjvErjFYteg+UWS058HpM8NiusccNBOJ35PurKfWBD
XQgwAlBNT75KihqgrDmmwWiAcJIAawCkcRX2qngV/gCN+vMEHvOQQXvGE0FwS76ZwIHB8J7Oasv7
vmevhEqM2CAFsZHw72+90+O8uSjhUAkmCCM1gU7nzVAHCbWwra6g5bU0xAwrIpRhmtByGce7KkJX
lqMKzlgYmrcfvce/uO1xF56oJ1wSEXsbu4r5nqBfDyDTqLo141FtkXjrlg+Qi+2Xq5x/5Iv6F+9V
ANrn0E+AggnfUjAh1OlQvgGApEOIVMAgiEuoN7osmIV96DUXJR2lP1Rjmvwtx4NvB9wfnjl+q1pD
7NnQCYUtVPQlc1HHlSor7n5kaPcGYf3tacBwYRhK8bnGbyPftzROoHWc17yDgvn/snceW1IjW9u+
lzNXL3kzldKVLygKKCZaWHkpQl66+u8R3achVSZ/6p+eIbBIuYgd27zmELHJr4zayALZaeU7XBbr
pU35pWtInkAvIrsNI/3eayP1ypw077zBwOYsrc3ys9Vb7om+yU999uOVZmsqIVfzaGAZj3RY84oM
MKnzIbD0DMBN2VYiCoapFlVgoS3ydaHE2QGk8Pkm1Uet8McFpxUw6I/hBWTJwJAImVgXApoJ1WGG
SfGpFrloKB4UyFHY+iZl0Kiob/k0ivPuRKfhif4HDcDl1hkyqYa5trOQoyaKfIR/5AHZ8An16V5M
BfGrE1r7TXXknZlYoMxiLVssqFz1q7DM8V1ijAyrerU0TinactVHu5cuKAEcgxdTX77/cUsGjIWl
lVnWgdEg8T/v1XpJsobK+Gy7NoMfTySA1nNdSd47Ktph4GUzCSh5SNL3hWp0STC4Wv/Gg1+DiXoE
+GbJFW3XpyWcuDeNocXfLd0GMOTlLXQ4L3briQ6T3i+wkHKit6Io8behtdMeXtNgloHe6aRckSHy
L7L2Qu18Lj05BAmsg0On8r38XlOA4vb9FN51hdZXDH+n6F1IRvW5UcPR2LRRZ/xgSKQ+5HMENS3z
JDZeWYkiEqx+sxo3zeAM2VLoTtCHBlbcYR4cUNF2VNj3eTIuxKnQqB/A8Zp3hpYVVlCUvUQ0YgZZ
loNWopnQto7cmsz2lAujgqm7saLOmn3bBgUEhC77kTSptH2RLPzIgbrV2kDyAfvThKp9qTJrx06z
nj8D8kjzLVA+WBVO46lwQyILeYICJmwWwOoD9GBNSdsH1NjVzioLgEIFiPdtHnXyQ4dSUrTpLAex
8AKpUcQLGy//hKw1WLrQqvKtolu9tnedJvsBwSg0D3mHy0xLh4JsF6dWeJxcWwRJmokwyGH83Xgz
jVcUCIb8kirJbQKpCtFsxixGYpRQLKBHjJYWhJWSKT6O9NUpIfvHwd1mC7i2Q+/ctW1nNd6aI0+3
7IVUCuFH23vWOGwjMwWH57nTuZJ6p4w4nrieCWYByjxbQTXX0xK1r6sZ0b02CCNvvmb9yYSR9Rje
tGR2EDcZYvyZ7+6y3RiceRyfBiMj2167xCBUwd+LdolLRh3ELYx0eLWGcwrr/DhzIqY7y07XFozE
2vlC66qmqU2ycwdw0S0JXYrgAcVwpNXKx66gBWRRpJxxKIDph7F9QiL6GLnw8zEtJEF5PouoQc18
HGRUpEmAw4Jc6MfW3SFx4t1qnRiDAmPjjy9nI098RIuEgMkD1Yj+6JxU3QbKQ0qkd5x5uou7SA/9
KnKqretRD1px1rz/8wu6TCN5OMY7IFuOn400S1XqSoOKiS7HDmpZgUqpXbyTjj1dSntIT1xPXyLy
6hQEjaMzYGGuQnK1yreqcrIbW2XN1AUFZ5DJEkUecrxyI3XX2WuN5s37bIDBKGxLafxceuZ7JUuB
kFkOTjCBnaWx2HlQJK9j2t7Kxkkjsw5Qhenepq1ipRtUlkhqpsoT6maAy3lqEPDEcrS8ZWZMGggp
dL3sIcc02mTQdIvok5/X3ZjdFEVCj0Raau07VhSdYzdubJsyNbAcH+d/0PnPQnke1y9krCaoEWvJ
5hhLHH+0iF5jV5ohq6RBN6l20WJAVkP8aEOY0kYbwcdQgTG8vFIeJ+RLmqyrFibPTAHXCbnwnKlr
aq8NIB+H/szI59yAsvNH8mo/95oNSonpJnt9SeRWj1aBxNFzrgK+fH5TUwkHQCvECSm0J7aZbZq2
hfY9A2aS7+Or1BT4ndqEfTDWQHPhoYpNmBq0gkpr6ZYAVX/53T0RQRxqP8yGHLBkrJrj6xWWUK2h
dunK6KV14bVK8qGCLrRDlYeWz8vX0p7IiRx44A6TS4MjSF+FK2KGQzOtGALaVp8YJtQXopGMQUgA
zhLRApHWFOeWCQAjk1ZO2zSJ9eseIxOEYuwwoguc1+qpm3pi27saFGq4EBQeNFmO30A/155MshFM
b6SEN65ZQmCZ0up9q6HaFNjqYG/RjilUX6RJ+sACL0EDd92JNs9TKaxLsFuqcBWMzVpCumwjI05w
wQu8TgKoF8xY75us0O/kFDWOD6cB9q3qmIoWoK86fkcDwZtu8yTWvtIAgnRfZa4bnSiOntjOIB0Y
aDNW1HlHq3fT9DCXHaMBF6KEn0szghfX2Ma52kNK9VCK2g8AIU68icel4AJAYVpI45Zy8JHjZa64
WFDHHapcc3oWhVG+0bBZWISUECLgoNvOaa9exn3ffH15fT7xtJ7G6WYY9J+4g9Xei0YOnNQDLjtU
mXobM3O9UfSp8COKm8Nk1e0XEsbq88sX/en8dnzsAD50NJ7UXQ7xdVypkiJamqPEFbuq3UCxOr29
JmlLxKYheQjBT7eA8mPpMbML6Wp021RtZu0Srmz7wRn1lOxVmMgZQTHT6x29ZdcE1NXlaGlk5ZDS
xxbaNVg06E4ow3+PERMDu6yFlEqRNVq7WZqIb030amwkmhJ95GBvpqsCes2JJOJxtAH2QMaigo5h
r6+LIgVlNFG5NI2Vrrf2uGfkW7LGBv2C5JSp7qNL/eyZAmDUPQco7NozIQvTIo0rFwqL3r6bpTLu
w3qw4F7H1p8uWFIUjoelJ8LQzF1vksQtpkIbKD4Z5SSbASX/M7gE0C8UTWzGRgs30hDNWwNq8+7l
tbNyCOGiLFZXWyBilmGZ3MNx7OJkMKwwjGa41Ll6V8Jk8Y2JQUjt2tUBOrt9i+dbh1Aq01wmaMZ1
kzbVGxwDTb9rI+csS2Vz3VRL+Hj5zh4dyTZ3xtCEPbwgkte61apXGBWPPgfpaIdX0G3tCyvKjBMS
tvrPxuzR5qF8ASe9AJUdBj9rchmakjqSJzoGKBVAwB3UUmWRCRK5vnWY0H9snbz6qI7WAtWC5gJI
sUxB1JewAwY6ajZUoIFJNfIlMYcyXOW4/oR6gvsFRbRR2wKoL118N+ew3A6Zqt4piuxvCrdp5c5K
1DTySf8kekt6WoUU86pZBRpk4vjMHKSONFMVIfcAq21m1Eg9GG/HBmnGndZ37pWXyrCkWcJ4w1cz
GBBITiVq5zcDmnpBNjeU8EnWPeC8AxZUL2owTiaUh9pnojx/72QHu6tCF0W9qOPOrJBpzBjEDHXX
9DRoVbU5GzK7t33by9MJ9oESMqsl1iNMMRhoUXdMxp23hTvV4WaOWBA/DDlY954c+2+WW8049hZF
6kHHNQTgw7qeOIGSURg7Wq5MSmuAyuWm6Pv2S5iH+idGiI3n90pUkDd3IwMZqy/kLRYGIRMjvQhB
QDtK9N1yIthJDUZLTIpsaX7Fnh6K99TK7iGrQvMHmAP9Yh6Rm6EBmAlva1deWaLwk5dXTP609HxO
s7LwIbjA0JmNqL1j4mshi0gJS6MKIljMfaSIYKnIYhhgRxtKPyexScpHVPi4uinqu9KKanUvKtDI
G6tvwbYObTm/L0Wp3let6aaIRCx4k5nFgK2mvfQ0gJ7KcNM1g7iBLTJ8dfVyVLeQaadP7RxCVJNS
FPdopdnWNs5aVwliOzOkn1GvFj67RQ2Bxg0lTR1gv/HBmTHS2OMbUR5UYEn1gba3m+8yKTR1Y6Yq
fi+OMqKwBF4cTIrMprEisW71Hybmsw229QgrUP8R4nyk5NyaY0Cr/bK0MgjPg15dAdUrPN8mu0Ex
vciGKIiLcmniFZUizmQrRLQF1jZMoIe6ztyEcYm4nhZGKJDF+TB+EYz5jctYD72d2tmNuUUGTKaX
lWJD2UwTs/5YE+VuK7TiqiCPZXcFDKn8kMZSf9cB0Ki2TY5Oy6ZTlv7NoNfeW6/Q43epN3p2MNAZ
+aIyR/7SzP2g0x3y7I8FyZrtT1JD8owdBshTSYbJ86UrLWuDpBREgbEJlU2t0YwBfqro92hAim1d
z/Ir1U13VmSGUfhNMfXZJo477yu5tAIDu5ftrjRnukCtZfJi+qYFO15jUyt3MTAAPjEaFRDYSM8B
qqPfNPjlInPpx8Wi+1bZ8mM+04Ty29gwATPpmrjQptb7Pg19RCywY9TT1MaOs03VuRLie1LG4ApM
G9cEg157uWldq1d3iHJYyUVO9nlNbRO2fq0gDBtQFUT6iTPqqZPCcXQNTodLT/JRNd0wHekZYatB
GyMSuIv00rmH8UTLLKXRe8F0M519BzbRWzZZ+FYyQz8rZZa8Gcoo6+AUAaPxq06rP9CIS7sTx8UT
hzXVKvoW3J3mcaYdn2PkW3kJK2II9CI1vrTgDxCPKJuHqopPpFuPD6alktOB79oA05y1xVTSZkWe
DNQ7ZiR7ZE1NKCWKmE8dzI+SWJprkHQ8+mtgYIHkHT9QGzKpYG4PTKIbAA7U7JtPuYaeVhwq7jmb
CpG13O0vhCmmfR5X8gHIDZsHke0AezvmLrMuD/DxCl8HirYHS/EgKkW5r1iP9Ym3/whCS/mjkvAC
ZnYpbxkFHN8t8Bns9MJmCGLm/Bs9BMlP1umm32n52DcdmjD7qkMilh5udBWjX3fRD2b3p5UvN0G/
nPEjqYzGMOL4JiyBKRK8vmWspiv7YQp135Xjg2G15nXfoSr6cobyqNBeLkfhy0Rd40Otn3nsmZ+5
kFaDPu6N60gtii+jOWdnMBTgPHnJKZfFJ18yZbbtUeY5sIFWAwG0wsFLjzTn7HFwD+B0xbtKM2kK
h3a0IcK3h9BD2g95NvdtQ5N4K8Ddn+rPPPXUlLikSzpcWvolxy+5cqNpmMeFahXW/YNRz85nK02/
Awa3PupzqH14+SU/3tcOUVI1aS6YOrCq1TPD3s6cjEwwoLnQnOWlowChLOyDM8V3J670xKU0Ted4
t6jdHN1Z/v03pHzoYYJtMgkJ6GagLpkAWkJepTbth2HwnO7Cifvmgb5DHu3N1KIDjVJncjmHISc7
wc58K+Ko+5AoqX7XKhFoMFgoc7fvLaHd24oWSn9MrGsoUeEblfFX4UsVnbmtzAaUonEiUL/MpWEm
gQ3KFAu+FrU3RLI+h6oeAc2jTL4Y+tK7mpPejXe62VsA6dq0uHXDdOp9e2xKZyM0Oe9Hy4PcmuZG
5G5lnZafJ0eLUS1SDPHFashvmYAMJvUaknWIdiJt5ydKgXjpgL6itXeMqP9BX32YfL2Za4AiGNFF
Vz3ILfmmLxaxyVKfc21DY7AQty9/hSeWl8bKsqlndT7Duh5hWt7aliEphcb8oShs/XJEP2Wj9APg
OzA9pywmnrgewYJ2LRUeuIm1krqLruIMGo3MxdNQmp3MEOn6xBFIXRHS0Mk31RPnx+NBLgUHJBm6
V/w6fJlVmILFZSGQNo8Mcuf5eiSAI3doVNdgo5rPVRsDsa/QM3BsbdrRDKsZXIM9dzL7o/DU6QBS
EY51qhqbVCnS+kRQe2ITGDSPbI2yl/eytiFU5OCiLkE5JLUx+WDEXuanKC/Qu7Lt+ezlb/2oW8KL
wLSGzIRjlHi2OjTarhhixXC4lpf2fiKlvBSIc1yAMJb8sUINlJH9iQf8aWZ/XPBx1QUfs3AfPOeR
Q1yVxgnK8SNh24MgJSfbDi+QpI7NnTD13iYzD6Nk5wy5/gGZN8iUXihUX0M6toXfnPTTJXuR821K
6WShUlZkX4UbGjnYlVR+AJTX3lk03xa9ElOOO9T50YZtQtPZ0pHrtr2VZnIvEEf+ASwcWEun9O0p
c73HzUAqeiRbXEhgWBzxKY+DWc+WHUNae8jFd/X7hFbUjrZ00fsC/fptFOJgBVRMCaIerGKcG/SG
M9RKYdrYzWUtvfrw8rd+ImviflxH8yi2VXXNbUHaJ/QAzoPLK0WWkL4uIiwMxKITBf1Py4bjz7vw
u0gEmWXBfl6PJmvYqJ5oBoQToik5dBqq/tsJfPQblJkHzbeRqkVk1E7jzzOtH6x0OUwlVIIi+ozg
oVn5eWjEZ0kdIoJhVnbxViWpcM6lSd5NNd5oMugcdDpoGY0fklxR62BOBqjzqLgqCfiHOATXwOj0
Al3f2UTXwq6+UfJq3zN9dKjCVat8C6E3vXTQTr/NchDkvq20aCa4qgo+Px1C+UGbBTCKzAG5GDDV
R54bI7Z5N8UyYmvoqXVq3Pmzc3703sBxMmDlXKeVj+ejcbxgotZx0xA52wAQu1ZtbAWWrDKHxsCE
eu7BmjraB7py+ltXsbx2AyQa9UFRuOb7xAqNN1lvltGbEB8IcxcyO+wulXAsUD6BG70RmUOHwuPu
u63TSIQZHCeVzpazNKn/ZiL+TyjgPz8Pp+eVAi6/f/lcVse6UMtx9rdUgGH/xQj0v/IABsIBKiJN
jsX0HjLiogHwjzyAYf7FCAEUIxhGWm+Mvv+VBzCMv8C1w+7kqDQYMfyZPID2cy7y25JjTrGMSeF4
0ehbaodVt7xue7ciemrBaNOI2KZ9Fn3Dd4KAVDhudgUGD6B72mYPhVNNe8WZ6nQD9Fj55Li17W5R
Rau+dWmikYGLPL9PkMH5knng7TY1KJ9btJgysJ+lEs6boizKT1GGNLGe12NFt0zJLglVGYVsXaC9
XjRaN/uNCpqLJshMC78XAI2CyNYGsVG9cPjBtNa6L3MvfYd6Z/YuBOUNoHtWnLvKGZCCQwxXXKKJ
Obwrpja5VvoOkc60T6LLrtbQoMpr5OSQNMWRQVNGpqm9NdUfW9roYdDinFBubKuLruNmRnHYYZJ8
3/V0i2H3Y5a8nwUipSgDAkn0kFnBW6TDrQCNoQ7HCRia2UOUiG/5UGfpRiI6yjfU6y0ypWru9wX4
oABt3giSSzSon8x5Mq6o1StOeO06t9DT36JRoGFoEGYTalmdsy0l/TwEf/DcUNxWIsWS69noUxlb
aBBZU2+DcVfVc8xeSpR09CL+ZOXq0urIe/osLpJdCnh3aShAz93cCBB5Tom3rSIZBCmyCiKyMjCw
Wj7c9ambXjcN8xJDVVLAa93UMB+vvDQLzBaRt008aWq4d5rBeps05fTJdcPC21OoIyQMhiFtfemV
SJPmlYF8dNRFtybRLgsczQlTP8nEoG6kY8QPGAmje1PiiIqI9zh4pH70upWgQvqa86LTv+aLWoo6
e6HcTZ6W/UBn2f6WIGIjz+e6gS2ZlYr9HbpcdY87lNEC9ellRGMGSryPyXbxpZ4aoeyKZpzqQ9Pm
zRU0bK/Y1YkZI+Rne1mMNmBWv0mYwgBxCxMDQhSiMT/0TMJVQQQJEBWY2hZSipU170wxF3e5kyNO
QHmBxL0NBOa8ni3344hok7mPmo7G388j+3+R9D/smt+yl0WP70gv7+779DX+nuffm99lV37+p7+D
qWX/pXskkDAmdaASTMP+G1hN/kU1dAC3hkY/ionOv4FVMf5iXMWIQdXRtjdJQX9FVkVT+X+kO0s3
wbTopfx/KK8wFWfkSr+VpgxtAlKgpej5rZLl0EWA3gPJ0OWmsptQBfejEF+Odhq9E23B47zun0s5
TJuJqzzRul4rzQHAm86MEb9BdBYUD50JoOAn+kuPr0JngzHNMhtj+L+e+slKTn0ic8VPXaNABowO
cqlE7v63r3z798nzu0jAE1ex4F7TbqPBwVdYnUedyjOE+VLwTuN8KEIDwe62SXYvX+Wn7s2vY295
ZeCtICjQ14BoSwvl+OugU2ANc17GgetM32R3KRGHHtE77nCNSHUTIpJDYoU6/ZRfWhwWXaGCXqw2
FUeGKoHLVre6UK+c+VQH5LgeW24MzR8KYY5+IhqYsOMba+PGKsCrYyhcaCjatsVdFVktDex42LCS
pk3YJMmJL7tqK/99UQasqCAgI0nGsXyU39Zqz4CsDVNyZg8plzMI1hUWYHoTTKPT7C0X9MoA0nHr
Zulw1nu0n2vNvi5je9zTcY7PYjuVzKDpdLz8lZbc6Dcs18/7AqRPP1knT2K/rr5SPeiT12IGATVO
maYNihE7s9b0BZKFrY7faT2EIy/TlLdlEd6iL5P6qpHaH9xUmQLVNIZL8ul6D5IZ9wTMbr4rSRQ5
G5oyTHg6UUWfOtQuLsA7zm97vR/xmMJ6GtWSxNyGjYLwc20kaPe+/FiPl7gHBo8ROh+ZAkldPdVg
M9Pk1I7xqaEBYRhJvpeR+WdwzX/eHegLmym9bVhrTOOcGRNqyEYMFEGdt3llw3AGvLuhQYvmb5Y6
J4LQU9+KhUnjF8kAvthq4ZpmIoWDOBymgwsFUC7M5mKyN9M0iFe8QHDupKyEfYLFqkxCnSlThdRi
EjSyRgbqPftWL0+tviXUHMcIMHgkxwsugE+1duQEgtnGtHjiYDa98joZVOTY0P3fZolr7iFuqTtV
SwzwmohkA4lwbsJU03ezjevQcNWH6AY5w5nI7phGY6WGeeVtXHhjkDSKdZB6+mnpe20qYMg7U8P2
htKwubCWMWSOYJXfY9eHX4xrn7koGp6If0tXZ/1otL8I5yBVwA+vNjydE0xD4pEhew57IcHPDPon
MgKOl+tBB+gYXe7uKoPCdWKVPLH2l1qH7hajCvpvq1NRR7WjibBuCeLJiA/g1vF/7TBLenmHPRFE
FzCFzmyILhqN5ON4BqExr0s48UFPjc15NZG6j0a4KXsmlYxI411IQDtx0afe6cLygeODXoK6xuAJ
q1V7jkcKp9iEPTGmGTYpbnaX98yA0AxNPnQG5g6oYidnLz/uEy+Vc5kUAyzOoluy3Nlv4RvEmDsP
WP4FUwfWTSnhTTEo707shyc2OF0dC3Q0hwRJ1GqDu61JXeioBGNA2UGm6+MBvOyE9Y8SnVieK0AI
UYvkiyWCKI/JGgGaffxE+hSTgLTC9LNa+ySQDo27kXYIdnJDrZdoAzd3kdM2OwUlq9upLt/FRT4w
+IT0vnDv9kIyOh7BeQaVW6Z/+Lr/vjnHhRTC8IXocHxzXohFjKFxc3NnxW+GeS6uwgapnJc/qr7+
quvLrL5qZQMzm1tm+CWczS3KZxqIA3pDCoigL4ud5Vljhc0lCubTO+zcgA4iY7FJurh7k4yTtWnr
8OvoeQZSC6ZxVntat1Om4oGX724dJoRvei8dfN1Ji60xZMmuSItii7zE9xPPsXyr32PN0sXQ2GfE
arY+cP7j10VgBsiBM4rfui4w80R+G+3ce8/GTdRN4nRo+pcJ+Y6eqRUASYRNBuDPKrK+5FkC3dIH
wShHC0w2LwK+mhNts6xwFvFSQ7vLy0bBH6Kylp6g1+K/ApEJ1SDNpOgHaprk5kZHDNWnrO+jQM5Z
euI0WuFhl8UKnwPG6ZKtEbPXMys5YwbvNBPyr52m+1VSDQ88Fq3oJPbOyTqqDXVMD51HhauvusNb
JFt8fI0wNUTttmgs80QkeuKNO8zGEZZcMG2WtzofG11GXmZODjlPNb7PLeOHgpAFOIwZDWMzn05c
bsW7/fkCHJMnhxMCIphT+fgLw6kx6cYDsxgGIFy9hmi/vXjZZVgMdEW9xyEDEXnkjgOUpbNttej4
Gt54YluukP/LbbAlCPrkr0RfplTHtzG5Wb1UFBCP9EJsF9PRd20HIpN0u7vsYsBzsOOtK9Q8qgtl
bnPmw7IOWlSRtwJAFwOgVPss9ILwIYrsPKkB7eSK6b3DRQkhPsv8Tvv5hGbbOqhShqoeIwe2yMJ9
W49fNAuljBmfTN+uJ3vnlcrXPEJsKCur7MRXevJKCzqVBvFCBF+ynd8OiRZAU93LQfEVxinZlPbI
dtdADmPoVC/v+OU9H214UCRLqQgGBtVRsPzHV5oEXEer9qIggUN8+HQGPMhCw20YNkim/NnskI8O
2xR+K8tvyaShfR9fTJvjTnpDRSbTzPrejGlceniDVGLr5swS//TJUGV2oA9Q14OwWPfnUe0Y3Wwg
WIU2XXnf7atlMMhQWc2t+k3m5vOFhjvDiZNghTngGYkwNCaohx3YkeoaVwOggUG0UmIpUeLYonbv
+mK8otPpp7WHdchwnjnmPo2HS/K6E5vq0aphO+nIhlKX0tBAUen49SJh000erjY4E/bGFk/eMEgb
xL0dezj1JR8tGy5FI3yR4+OBkUc7vlQaQh1wdLKYPCr1Dbz1xe5K0ANFUh9hBDwFBwHo6+UvuprR
Le+WCRPMbCp+kptHpNlerwsr7FqSYIqyvezwqKMFG53LYYj2VaYHsCsDJzXEjYha8xJD7vZGizrv
rI6y+xP3sjzh0cZZ7mWZ/jCb0yCnr9aym/QSC3cojWM7KhvdaYCKw8xUfbtDFCwPHbGIy6s3wt4V
JYmmWqIioXYnGDKPzzPXAENEeQDOjGW+loyFAGqqTV6IQCG7viWUiCtbF9WuptzaGF70LbPqcB/X
Q7LRGdfd2Dg97dtBmzZ0DqyvCFntf76Y/zVB/7OcUc9Pk66mz4vw9FEDlP/wj+60qv21NGtoyC2G
HD+h8X/rTns6/4DiL5Q7Thf+nfP4n8GSvjiGYBeMwYhpMmBcxPX+0Z32/qIUBNfE8cAKhJJg/4nu
tHm0lBUdHiX8AO7geBPPc4kLgezEocY17hK3B+/SxPHhFNLwuNb69fOrnLhMBehoNRMHrKqqszAd
L+HJZYdpGLQqqBondoLRdUZ0XMryxEl9HJ5+XXL5+9/OTSwDnV40zuLAJqFZ4wLYfhxjxsE49iLW
c+hQ5bRu20RhrvPbx779e+M/3wr9dcVVOqWjBAo6dcabHmE2MxgWZGqcd+QvL//+Km/7dYFVnJFt
in11PlWLilDfnelCR1ULwFX0IY+Qq7uomZF8sSr9psl7eYkLr3srlF75SnNSUU9IpRwfML/uYVlA
v71WRD4VVihKRrY5wq4c0JhTt+mQd/dGaZ5qdzx3kVUiHPetVS+eIQcjMvq7Eir+jzSXrgkEEt3N
E8nBc0ueLfX7k4wiRQXcjsVBJosBH5j86l2G6YN85XJYnYtti6yeBbb0QLNrvK5Ge3hjoZxyArf5
3CtaHfAVhL2+BbF8cPno99lUzMU+LV0HJ0Ew7fr+5SX3zDtaNyPVyIuZRIfVQev7aqtobbWztdw+
sZae+/VVVEhTVLATvEIPtDa7N31fiwFcnLRO4bJWqLF/F+u6taOVYlzQ5OJgg9sfbqLEmtSztLXd
bmPZKHkEksGwGkTU4m8zHbz1mTbYuTinRSHkpYU5IVT5sMWLqE1gFDPcXigrTlZqp/Cwz+3p9bhp
ouqEkkWYAniqIIVWqU28zWCRFbtYRVXqAcz0/F0TfaZte6WPz5dqpMJTURRoK8vS6V/5MVbBxTLj
oXezSB4aZShSvzMhpyhl53153UpaxQ28nARTiFQeoioq3xoUeS56lWb1ZzO1X596FTKY38+ZBrP7
gJYopk2hVhb3mKe77193+6tg0Q52NxpQKg4Fbsj3ClyQrwPqvyey2uc2wipUdFpU56qTyQPeh43p
C7Wp2yCNHeeV23gVLPK5drwydqHWqq0a+p4WyQ96ivDriVD3TDBaUzc5YJGZDDkUprqd0JZ3BsBb
6jzALVTQrv/x8jdYztFf6fa/n3iNGSf7xmPKscQhGiSakiqiqIPSae5Fw9LNr8emC/+scPx1qVXy
0HkTylWtWh5MZ8CqmRFX1t452jg6V2DTWw1RSqgEkd/qMh62Lz/eM4tgzUTtY3Wx3QrFAQmD1Ns5
7YiLReEhz3XiwHvu/a12uIE6bDsaQ3XAYKpEC2DSDdyuB/S0BCqKWoKbk2a30wlR5uceZ7Xhe1cR
eohy5KFrFn1Kag0z3M60c+5f97pWG54KE3BhpZOxZkjeblKc2L6ZYGjcE2/ruftf7XjsKIRSYlN9
AMvOsNJl7sDZkJ/42Ksewa8Vttry0DOhFKopEpjCmffG0Lr5VyxNknGrKlmsPygKNO1djJEFRtQF
zKir3AqHSfFFqzonQv7y4Z/aUKuwUOroumoan0gRvfcxLAz924BRL3LLEOfevOYzPWpf0ft3bFlP
pOE1kgZBOg/m+RA6zomYsNQnjx+BAuk4iQMulTEsA3zkYmuL427XmCB0c/T1cS5NcgSAGuabfoiV
MBKa2ZQ9OGhJfn352Z7eUOD9ji+O4242SZP0Qg01vdgIM7LTM+g8rXKDvfmg3DkxWkRvX77Y0+sR
qZTjiwkFG3mnzCmhGtc6SzKU6H21HufwRAx/7vdX0cGWaGHJsZWHFkHhDWKmeJe18h8rqv9HhZL/
LnfAG8d3j60LqLTleI5ts1Q2rddBXqSzj8etFPaATm3i/OhHC3Ow172uVXiYrELaZo2XeKI2id85
8r5G7vnEjz/34Vexwcjh30q55JVDX3U7UMvjneFB79jPyjxeKFXqbF5+jOfW9ypM6LhEM5igLh+s
vCjvtdlV73SrwNc1L9XkI4Bw975VitDZMecIiwB9/sw48ZTPrYhVeCjcRGdSQ3peUs6e2UnnpoHa
G8Upz4qnww/Kg8drwhOYxzUqJYyYokUrP9McsCpCx0h8bkbTun35FT7zGGspgig3hI7QtDhg9esG
XmOXgcGie91LeiRbVNSF8JZtyZw6vJtDod0p3SzPXnfvq00f2njXq6h8H0RUD+dWO9wpqLPuXvfj
qx0fg7NbfCn58RHp7hpHnF0tI+2Vv77a8T26AEUf1bz2xjAuoPd6mALmr8uYIZ0dr51Y0SWWk6zN
BDOOz2kUTxB9Nbt55XtfbXBXVk2OP6A4pMVU3VSWMm2lp5/MxJ5bkqtdbc9oU+hzwd1Pww8jBcWd
oX2yfd1nXW3bqcxyDxl+KiG07/Z5akcBc4jsVaXEI5xfqo4hfROvOmBPd172c+Rrwr5/1Z2vRXha
s2nDMScgxI7ZbSOvwsPDtorD6359dVqjiIBKApJxB2W0ol2LlM5ZL+r8y+t+fbVT20rp80TlvdDg
b/xBgcieVMUprMozC2Y9qna8HmMhQeoOR9V4M6vaRURWdWKA8NyPr3ZqacNjGmmTHKJpRs6+6RiR
IPusdpn/unez2qxKb+UgAyy6SC6T9KErIeGKUzi25+5+tVURd3GduNGrQ1vLWxN3slRvNq+779U2
jct2wS4MVGT2jAYCFDV1vCwLux5euSRXW9W1ZCoGWVcHnA4MHEBCJUXNrmvGD696gLUhjgWcBNZn
VYGjFxOBGHnmDpmiEx32Z968vcq9NWfs+gq59kMlsaS+GuwiRJm80cSpBOG5C6x27IRsBKItanVA
F1dOYN7kNKAAwhj7daFyrZNj1U40a0tIKIzSOFQoPV9aqTu8LlSu53FxieFtHjIPAJdnbhxZpVsr
jOQr7315ab814ltLZHVq0aJgcaZ3oWldaqWV37xu4ax2rBA46A5YFkGYnYY9BJH8qy1cSB8v//yy
Qp6o2taQtMpUoY9iF30w9FBn49YI1EzVx9KMyXG8N7Oc2kMmW+vENrCeudxqHxdNzxQ8FJwriQA/
O41aOvnl6A73imzD5pWfe7WZZzRt+zTinY3K6AaqiMwzFzGu14WKtTJh25gxtpcsJja0sxOi6s48
ZB1fl6ytkYhqHfaGVxJEhWvXe1g+9bnjjq9M1tb+WLqCBYShEShQWNIu7ULGt/D+sTp8eTU9Eyas
1dGrO22qGZOXH3AAHQGaAZsenZNqXz+xtU8s1rUJoMD+rjGypjxo01C4G/4oPyqm3cJGlqpE10iM
fXc+VqFTXadYdL8pteYtcqPZuQjz6LLUIjTPKvP/ODuz5rhxJQv/IkaQBLi9shaWZFne5EX9gpDd
ba7gAoIEgV8/pxwzdyS0ShUXr3qgWCASS+bJ79Sm3Ws0wsYwrvHOPO5hOGdz5qz5pzVr9UmGgjXv
kSVHomlJe4hgTd+m51a1FuJsWI/T+q8J3mv1CdWHrf3aog/ia7N1EyjmcD4d9yk1qGLAFe0EDmrk
HZN1qP33kAqsfbEBJbIW8SbBkPIa2ka/MgZLr5s5kfHvFSqq9NNmdGlyCutTeHvUJP1WVbB8ucZ7
vHCPtTsVxnkjbQiYKy4yRj7IPqzvkRV6YkoYtAGStcmbuSVpTscpA+bhbNfmNjmslUzrqu7ruhxO
ccP9gkl1CIGcvxLy5xn22tSwzh5Rr1QHCSZgb0CSwe2lDPUep2MOh8Ohu1mEUQ9uv8JawWYBHlMJ
nOCpS0P+NQjG6p2BCca1dPelCLKWrm2G5sDQkZ8gljN7r0cXqA/R8JXLlKXZ+U/yxxbk91nrGTX7
3Qmu9zC2h/V13B2reR6i3Jikm4qypzra+ZKW4124UKhUmpSJcj8YT22nUOlghc9CQHuxcxpPm1nb
BW3krSHtThVdN29n5IxCVLKk46Pb8xNrcx4AGgGvsztBeol2SJpKkJ9AEHV7urXgabYqleiwPTUA
BD2y0s8+THC7vkYDeH1S0/Mu+uxgwah3llS13Wn0V3jFrVoUUZ/FbjuN3cGwgPcXTwHwd22Z9Euh
5yn8e0VTwTU/0At7vc0v9di0dTAomk90awGF7sZpxaoCL7MMtVXefXP7Albgw2JFtXSo8Cvg4fqu
A1j6C5xjzJWnn7/jK8vKH0zDsy9QdXRDtqySJzjDgZIBcothedeSEA4PDeh5w9iIawTcC6Fvt2r1
YEkvS9N5hZ8u7V0ze3/XmWndbgg2IMYESzNXwwbbGt1tBXQ34mYVaPx++yNc+NS2vLIFjqdmfShO
vn+WAWc8LaPDubOZAmIFBNiVteJCiR4GSS8DAoS+pMvqEd3IrNbrTVsuOixgvd4+qpZU47uIznN9
C4phg98Yoi1+T0m9RLcbWuP6e7TrQK779i++8LFswbaHg45fx3N1KqeJPgTTAFBR5jiniR33A5rO
tJrwcDj9nHRK6kMQSu346uef9GxORzNGJBGkPLUG83tHsBw+du2U8Ctb8aWhIS+fn8oF9K9JZ0Uq
fB+tXj5oxRz+bW4Db8e7AmR2kjQrWB3TH2oLsmJLPfP97adfiHf0L78Ym40zCEzhp140Q+zdlVs7
gQEM7/Z2r4ZhWo9oWvFGx19ibfXZFK9t6vlpMfV1vN9Wje8NbMTx7V9yDolXVi5bRhgQ1JHlqMrT
5rOo/idZAdK8DQZ4dhWe34/ygBSZ6m8TwHnd1srQSkLMvARFN1tZUXtTAIMQqJRz8FInClFakLbo
V4jXa1zuC3PMblRYN7RIVmd7XMUak+ZVpkS348Sfgysr2qV/cJ4gz4KkAnbIR/eFV4getHQgfuD4
uefbxI3jP7BiHJKPUKDvixVrzOofivf6ky/87PD217/0+ue/P3v9KQqHZtPcgy5pwAVn1TDNScNr
JfNLT7cifIx7DvvOdDhFWzVtaHn0h++4vly1NL/0fCvGI1pDRp95/Snduu/risV8gFjebSe02fsG
LpgqpLo/eb5ePkRaZceZo/PGbeCtoG751MYtwxUVdvbsBryo6r2UVzVqFwbGFgFmZccjuBCGRQCh
JEDeMJwTB0om6iRlhOfly2lDJoihsefwkzIw6gICgamfOPGYYbdBxuW48NlawLTTagaKrzsx+GCd
gCmlNz6rmeNvsCK3L73Mg6yhPXEKzjD1PXkHs+DwoSzN/NvpI/8ROT6LrhHd8GTFinqiqh5vZRL3
Ry5k+eT2dCt2WahgCZDGzQnWQOty7LuNorMq6cvQbY7azd9cLNE0bvgH/pws30LeD59XE0TXulEu
TVIrepvawCsA2Kyip4O+Dze9zYcemrrm6DY+1h49hEwvcTU3JwMJS7dLdW/epTDj/u8cQf5zR7Yp
HSBIj3EMo+/z9OyPC/pegKtRGr6TAzpKr3zkCydmW6eXCEClO8PwDeDnh1o4XThDr/oU1TvwLuHe
7jRWtlAPytEZXTtbcyLLSA8DWOy7cA4cK5C+dRxv0QlZDqDynvpUe00eMT5+AV4o/uH28lYkhysA
9KrH4zcRPk0VcizlRN0qbbY/T1cqicZPjiCbq/EjOX8JPQFp8fabX/q6VgirzVBQ65EgLKspMfBy
1Mu269tseciaYHJMqP1x3nu2DMFTyUwjUN6n2K8kMHuwPYHXOJyqHatuvhXJ3qaSqonS6tTIZT5M
C1SeKxz73h6jC8uEjTkekypNNVT/p6DUsiAT0Phboh0T3TYhZGxXBREQATpxjSFCBiA/etdXDZLE
Lm9P7V5Q0H5BYPOiCs0X3gMcFr27QKTXyKKvD82/iKJwMoG5pCrrUzgE3glOoGfXlYA8vP3qFwSP
1BbLlWAgljHa3YHcnzJYKY9pNewS9I5/Xyf4BuxqmCj8nNuS1w8bKGZPcPXwwYXRKXLUTjWUf/UM
ytZT4xrjdmLaZXqKlGzv+7JJvr79Cy+N3zksnwVGQMQaAW5WnTpFw5tknuY91Whpcnv6+b8+e3oM
MPYGwlB5EqChvSMqiopMt1cFz5de3jpcA0COxmDwdU4g2WUwC0E1Wq5scConwszo5cvDED0qJ2B7
TkHGfkcziMvImVQHt5GxduYRVQ0qK+QtwNxTB58hb7EpQHDffvrri+q/uOEcHMIabFFWsB6FdJh5
cHYPsi1c5dmwzNeMfy8Mvy2FE8DtQYsyY2YquC8VTcbnebfobr6y8V96vnXERtdh3JDSeEVSRh7K
S6AyCNXs3x6iSw+3NmQ0y+Dq1C9eYSpA7DtO0YqrmVtUobvxxbyfViylTYqHo3Gw2othbN8NmkZu
cyc9f/VnUSW6Ua1B42VFVU/1HXyQ/RtQi930C39Id8+fzlF1M8DcZ8UieXxMIpACmBTccditkK15
HHVE9uWJyOF3OnQDcMWw/HH7plbEwtUKrSjejGHvs+oOEIA034a+Lt5++oWgSq2QJZMI+oUZJOuA
ntI5DUUp98PaSfRJ6+EaUevSvLRuxaj7GYXWA6QjAHk+rasqD8OsrrVdX3j6v4B3DZpIs2bIiqRp
mgOTWVkoHvZXijAXRsiWwgXpJg1sLFiR1Sjg7uYSpkM5RJRrmFd9AE7K2x/i0o+wQrc0YbhWaAkq
4rVPdt1WFUBYOy5qNgwoWTZs53AZwpbVtmCAq+6QsNRN4A3KwsvQrftmnbwRtQUByuwPkaC52FRE
fnQbmPOAPVsYEoN+jLohrFCjojk6ib/PWgaOo25F7jBGWy8MHg4fnTCnnH2jjffT7cWtwGXLABFK
1pUn4EnaG0LK6s6Dd+a1HqJLE8aK3EwP0iRAdBXU73/5errpRlR03V7dileZijYmdZ0VmQKDaxY9
iLB+HUCb7PR8Ww03wZoBsn3tFVO7Rd9YTbOnrm2vXeAvjIythuspVdlWxVlhINe/65ApO1VL6LjH
xlagwiVM6W3DNqgmKmCudHag2ML5ympz3kz/nbYHfejlbA/7kCo4HrKCAAKx11CGYFEO5ug4tlzt
u6qNr0gBLg2SFbRhW/VQgYjztoJmW1a375Wpr0FCLz38/PdnMQtrRlxhGNb7bgy3QrYwV1uu3kov
DZEVs+EINmUD4TYmjy8fU6mD9gCzdyJ34AtHw100bZVbKw44uS9/SNONZFVLzYpuCoCeptm6T6CB
cPwGVgjH2QrvkhjDNCUCZpM4QfS/piBlbmd9mzwTgWib6QQSDtiA+Tdx1NS/kJQo3a5wtgxO91jf
qORYf6L4cyP8YcfWzS1FTG0V3NnisM046nBhWk+HegnqfQeOztFp+bFVcKTu466hlVesUsN/ZIap
HOkkcSow4Ne/nDMDjA/ICmUZ8p9k+sDileViGEqn9DYczF4+nSdGjOmEypcJSrbmqeo7YNNM0KNz
K2HJf0fq+78kKLVVYiUa7quEYe4Ea8iALirVzebHyZWZeV4rX1nlIiuEJzUNmUHbblHL2nBcEuFN
+k6WLQxiGrAfKwDXYUmx63nbNlfG7cKS9Ifi/2xJkpkXyb5WXlGFq/wIc1t1gvxMfX57Rl36QVYk
E1kTQ9HaXXh12vwejI4exjkOPvk4zPm7NejGb37XbVcSoxbk8f+/jrU/TynDAmuw9w/+FFefWUXg
ugmRUM8+jv7EPwYxRzJKZHMU3MHOA2phqUyYHdOBmO/dxmErV3LTZbAUgQfM53KpKbww4go4Qego
YuW2zdtqMzFrpPhK6hVclvQvIVsoJP1EDt/eHvQLn9SWjsHfowyCYcMpxS8JTKS67ARAs1u7LLWd
6yisU9eKTgwvv/7OaPOPmtr/DsP7n+9HrSWCpM3KQY3AZdff+MlXorwJy84xQWXLxibYJMwlZLiF
t64f4s77xOreLecMvszL5WcG90jpZIWzlwp+lV38NWLTb7fPaS0KqpYpJ2mLEwlbINtcO32zTbDk
dHu6tZOjPbTe5IAXT4P5F6xnHppYXDmzXZqHVvDrVqAWiBb7YpJDfUtaX+3DnvhOlQqAw16O+LDC
RZ75PfbZeqDfCdj0H5GAiQunYbF1YUxqqQYAMIseBr05DzaRV8K49TXCK+zlu29aigjV8KwYY/GP
HOe/9Fq6DYstBcOC1839CPVMgEvW9z7o41NYLo7bny3vSquK4XQ/ekUg0/prDV/y71PNErcTgq3v
atiMYlaY4VSZxvI98nVDYeKOuM10YoVolpQ91NAsLXzRR1+MFMMHAEBGxwljRSmMJGAF7WGyCzks
QKNnVfdejn7vVhaCCv/llOFeuLR8xSpQxrEuBHwi7+OODlfGxiKd/mfltQVe4APCe6XsIBrbJP+V
QIvQvTfLQP6qPJidFE2pP4b+eIAOgj8xgPqPcWfq/gA7LO3ttgxIgQJdPr9qcIEESLBLC6ARdtgj
dPo933H8Re6NEdFDPc8pvfLWFxYY22qh6TbY42w8LTSJkNcdvAwGgvG89W5HeVsrtm3ewts6wVZX
0+WIWnSUz4Nq3SLV1oV1ZCobZda0KBXQlGVW3rOlcsw92UKwNj3f+XQASx2NMt8wQp/FIzMenVbH
PyZ8zw6NcGo0LIXRTSE1XdDPwtjBryM3LNm/KK+rTJogADuzQD5hvI/HKv1SEaOvHEkvTJo/cOxn
745Cc5+wccG7BzrM6zJO8nn23EQYMGF4GaZJWpKab1h+z0D1J78u5TEcK/bFbdytRQAe7soD0zwr
wKb6xsJJoVNHd3u3h1vb9bjS1ucBTgKN78O9dIm/KEbdZH30z7rzbNTn2Bu8FB7YZ5+v8JiAuPN+
A+T8q9Or2/oveIqBfNrgZAcgcltwdBflIxwJrywzEb7dK7cyW/21mdWL6LhAwMlW+Z2AafcUmsV7
NwlvcmuYgB/uy3nj1YOJZ5WlxQYfsZsx6ue7IYrcEBCwfnv59JYzDW+5KC1q2EzToHuEGdaVwbkQ
TrbmS9EgGpUccfA1MEUsO9ndsLH13TJBtv9QisaCKW5xyBu58o5mC0skXMExdmsrApb25cCoJiIy
8eA01qPjbe/5/h3aJa5pZS8JCv50Gz2b9EsHjVEctDhb+6I7ZCrdELDRxvq8D2DmUXQEXhg74VXt
cpMMXdcfQCBPFBCjI+76bqFhRTWQK7gTC5UWysv8A4o2PezkascCiq0J85ZYBMwzaYHsi3hSUpuT
b1btdoGwxWB8g0ltAk+YgnrdTZyNZD/FyrH0aUvA9AoTHtoilz9UZEZje/iwdMs1wPaFqLAVYF4V
r1kokB+lPJsOS4JG4i0e2RUq1qWnW+FshtgEgs0440/lhuIqDw9VXH9zmjC2AgzNG2iTD2VSrIrP
7U7zumugJODzNVf5S29//vuzqCjVqvlKl7QY5AAG7VzxzxVv5YPb61sRPXpoIzXhlMJcSlQnSFyq
YtHkf21IL0KiLr27tQEjE7eVLaxaClUN9bGBZ/sBhkvXoE2Xnm7FqmFiXrIY3zUSoi3ieUQTDzo0
ryQXLz3dujDPPdi/IPFi3JP045aRES6JvhvShdi6Lw6xTAiZZlJMbG6+Q95NPik4WjodxP/lZSAI
0ARjE8fQd5v6U5IO7DEjg3S6usFm4+WEDP3FV6NfYXdMs3kARGNbH2Ne49zsMiXRzvHy+f5McLmC
GU2Rqm0pDzXuoOUOYNHys9vzz+eWZwFFWBUktERGrk+X6LGjgXgYN1N+cnv6eTo9e7os5URlWOOa
gl3pS5h06UeYxZgHt6db4TokNKthyJUWLBwmmCPPM5xVRrc8C+zYX757zAyNgq1KigEc6kPGtXfH
RyY+ur27Fa4Ty0jbVDQpzor6/VR6ZG+8NnCc81a4rj2W3/m8P40R2fMYZCcYs2i3KWmruSjRW9ds
uNkqLpcyFyBH3XAxD9d8p19fa+Cl+XLg13JpjT+eN9dm/KbH6THj5Ofbo/76aZzYOLMWvtMdgMOs
kKIevoMybJoia/0uKDJRuZ1qQT95+f6z6TvlNcgVqRbnMXn2a6QNOJdv/4RLo2MFLDJzAkLJOClK
n7S4amW9P+fV2rB15/YPrJhNPKZrPuA2MW3BlK8VL+bM8SpHbLAZ3UivFp2khaRp0+7B3o4JMNUp
daPUk9SK2qUVMFgRKY59yQre/ghPsAq2u46Db0VtSyAPSUusOCMoprslbX+EyruGhb/0Za2gncnS
wMkFp22tAgH8PRR7QKg6JYyIreeaWgkqAFy1C2k8nsOnI96XRlxtIj7H5r+vucQWdAHdGnecqayo
26wqT3PTcXk7h/H2AV5oLbtNA/gugO4/fSv1amBmquemz5nH/R/ZiGpTsBApv4LIGfwoFajlJ0bT
8aaBfu7XxoYsgqC92345TfDE2rInvpCVmy0t+gGth3tUGTQ8lwVjxC2CbGVYNAa4bCocI7d+nb+G
OuqfqFzdhNiwIX25vKQCWcuyDDHDp+p+irYZzS3myW1orNiftfbice7TIlwic4ySOvk+g53jdCUj
ibVfpwE2Ulh4x0WF7jrwEnvdJrnMRghA3F7fCn4kKMJuBGKlMHIwjxGNox9pT9avbk+3gr9rwP0G
5g038s3UP9eGtzczgxGm29Ot6Gegq0CbXiENxdpS5mUDtW4OZn+Uuq1dtj5Mh4nYsgEbh8fRVFoT
EYK8XF9bAS4sXrY+rJySrGULpJZDK3ctSscjIBVOI2OLwzKwCJbE76OCTSM/JmK6ha1C7DZlbG0Y
qfqtXJkXFWh9VqgFBNPDHJnpypQ5x+Qry6LNSOOq8UzdCZxQVbd+jVYvaPOunjKRY4nwfrw9PtmF
f2IFbTcbeNdXKinCsY9uFKxn/gmlmP0diYZjjz6Nwagv1RIwYHu4W64anrcvVyE09YPpbaaoSD1l
bjNOUxhhbUq5laxgGvTy+bqlsRGkiZALb3H6SH0dPS5dwP3D24N2ab5awQxyO5QZKQbNR34FbseT
3BFvdKteE1slNtGJbuFZakV8GEJXavglgu0abOrCq9sisU6H2D0HPJxSUNzzbWk3mvMpoU5JHGLr
xMwiYJSxoWugSdLxA4CBJo/GUP3lNPC2TixFGZWu8LMr5oG8/2N/GFRzdXR7uHX05ga3QdUkcTFo
HRTgK3aFBFvM8ennKH92m4113Y0ipXEBFvaYl5T8zdrMjdlEbHFYLQmMQ2VAi4V304F3JbRuZHW7
bdrasHEbqJaA4RSRXu4Z8cd8HqtriqQ/dYZXVjlbBtZPOHFXgsXFOtJuOKHoKW9lDEOOPDTj9Bk8
JynzqKLjmNdh67E8jWux7M8VEArQ99hOeda0w5gnyWbew6ih93IzeuwDT3sfrpNr2lROeSwSWWHf
IWPAvckgQRlDttY0AMLiPujWIEkiaw+PoP+H9quKi0mJI/bWb3AgdXtxW/aFvtRsNREyq8qwsMiq
aSl4H11Lq/4pMb7yCW3ZV+z3k6YGB78VvsfLIdUtLx/BlZvLXQpw6JQvtRd8rP12KtFRHZXV7Vr3
uN3OZ7OxXEbl4h/iYNng0A099bZfk0l9CUPpy0OrpkjlKSw51EEYvf2Ek2Sy98L447bgbJkHvcef
kp77wkmVSGyRmaghAoNkEFv6kJR5vW3wIA4jx4ScLTOrB/jLZQ2NikEsvwJ87Ry5CreGFWKrzNpz
sq80cVTEJStzbsovWZC6XXtslVmXSOJnAlfvNY3mdz2I6/hWfup257HBZEgiwhJViBigrUp+CKUX
/d5gL/LotK6f/QGfr7xRPTeJiRJ80pWGP1WL996XUBBd6524OP+tdQH9iQvHxTRGJTLp7kir1se2
C0V76CtWZXkAneUDtMHpPd86Td/hdtvL7zzqQeTc0BT9pTNhf9/E6Sj2uNSqj1yUlb83ut1MXpU6
9XZnN3tU8PxF3cOLMDK7la1DA+NKwMxhig0Yjts539a2oeemrClDA23oe9GfOSRD0BCcPoQtbdtK
ZiDdCZOiJcIzedBx+H8HVe3oykBsddtA1gw6S+S7Z0nhlwtwx6FJReK2g9sCt6xdSzgv+FFhUoDV
OKCwt7AWbNzqpXjLl9NUA86GrfB8wfWb8pcaBRJPyEr7buwAYmvcknIRclVbhI2LwtZ6QnUz5NXk
ODjWPWKE4rfWsYwLVuEoAsfAsn+sRtY6FR4JsW4MOllQEpwlxp6X0w2pIgm7Xtm7Lfq2xG2EGYq/
yRkrZ6dR6kEh43aYHFva4On88sPCN6rDBpVSnOcliu6gPObw3Sj3bwfVhVuiLUVLZ7hJyB7Ths6+
oLut6sGxDdGPWt620RL/fvu/XLg2/EuQpqWZZoUq2xJO65dtrSoCbm9QXaviXbiG2pI04Ksi07VY
o4VInsSwdeA5+oOvdwb9XDvNquifxB+Gn22E5BWaeVM3RD6x5WqBl6Acj125UFlVTTseAE6c90TQ
f94euHP0vnI2sgVr3jr11ahQQDSAJXt5hdU02VFjsr/jZKAPGhqGb2//p0ufyLpg0KUBg7kSUbG2
fXOMq0X8lclAuAlWiK1eAzw5QQolRC3Ri5ebCLY6qMs5gmvIn6312e2oT8dZc5hZF4nCwXTXymC4
Txcf2ea3B+ePLuS172AdAtBOUcew+YvwnZsE3RdxaX5XQ0hpDnGiTm5KU3bsfQW04zeUws0ddH8D
GnPrgLs1ARAbc9alDcHc0lExNvPPhmVPgjsSJIktclu8oEvTUUUFVLAMrt6mL1DS993WdlvkllHK
MYdxajVLUN2ltAxOSxW1h7c/zYV5a4vcqplva98HpEiXbL1XVSO+ZClrrkTFheXRlrcRGje6L2sC
UcnY6V1V1cO2R9+IfJwA8t7csoy2zA0wqqXKhhK/AfeHnE31F2rGyO3YZAvdOlpGpilXUrBmYIey
qfUpGKnjqcYWurGObcES9LRgcRMc+eoPaKj0HY8FtsxtlBEdvK6jhVxnPuWb8cRpDVrXcrItdIuR
kpZeieePmSfe68iHGhxOc1dWjUtT09q5QROag6psaOGJNYYgif4znz1I3ea9dd/Hm4MsI3CkUbVp
3gVtXedEDPGVkt25HvXKemcr2NZh24J+Rd7bnwdudmJo53gHjpEGGyxMR3qcw0X8qNZQ/nz751xK
5NiyNsbggmaClECyHyALUOs5mnONDpDf59TU+2VIeXu+lspuOQYbi8cGEE8kCPeE+WTODXJMwWGO
+nDNTT+0w+clnfi7ljV+l+NekqhbdNOhHP72615YF2ydXNVU5ux2SArVB3LLY8huvvqQJPwcp9KN
Fk5s19K5S0zGfYVVAe7k+ymY6c7r+23/9i+4MDltuVzYUG8wkSGFUeF6EmThnyK0Z7qt+f75vz7b
kDuVJiAH+WEB1sm0B/pe3vaTqN0O3DYoTY2kFNNA8fS1Mznpwvo98RyF9sSmpJEFyqE46UkBlgq5
IW0WfkpNdq3fJr4QWdaisDaolwiwtYt+zDjOcn07fu+N6NocrTHLsKd+PLt5WxEbmjaDnDIvnATF
ZAZMfViB85/pSrTTFApt7VxcStZsLAmLtAJX7ECrCE50o+zmaxjy1+doaFuQtnzAun+eRSrLmhNM
Bdi+grTC8fWtWjxf/CkpZ+KjKJmmu4rGyR4fw01JG9riOa8WPfKZsItXVSIPmvnRvuOTW5k/zKzT
ejdv5Ryj0l9E2N53KIEBycmpU608tB1FO69LZgPL2oIMbf/YwK4vTxgZvrosPGFm38XTqqV88IMi
Fs36FVn75n278WvOUK/fBENbObf2KdJewxwU5ThBr75Nc/81KSn7C3SMycvl7LEl9+bSf/CraV2L
EmRTpy7AMLMiuyZhpJtVBZBLKlQ7QADdoTItb9yGzdrvVUQ5VY0MCiqHppi66Ii2N7dzVmjL6rQs
07TbxqBoxaIeaN1ExzWM5MHp1W1RnRiSMEs4Xr0rk/pvfwg0R3c3IA1uj7fi2ES03+AAgt0AKf9v
spkXtKeG4ZPb08/r+LOdrFrSdcQJxC/ghtwdObJT+6Bq3ej3oU1JI9jegyRO/WKuIcbMYeM7w1fS
RI4raHpeWZ+9fadTEK2CxS9UF7B9slUKlJXMTTcS2oq6JBLlDElBUEAGUP8cqzhC3cY1pRnaejrY
WEXDOrAAaL1tulXwTCrmoPGdcoKhTUpLoga30F7hw3pj8lUI0v0ybb1WV2bl6/t8mFrxmnhdOdYc
y1zNAa3MfS/rtnz1IJ/KRTM3j0jEx5tbgNkCu4rOXgliFHYyTfQNeBj6vpzWa8Ks1/V1oa2vM3UT
wEPI8wuczzd1R8Im+RAbquEJQKK13LEl6aeDjyaUcD/9Oas6RZ6tlWtX3q5j3/tFDau8e5+Y8k4u
lXA6oYa2UM4kyZr6JdDrYKmVH4YZtgmd1sptctlCuaXmJWhhNcDuySIOU1T9hPGeuTK1zsH778sZ
DCxeBnU0TWA+G8QFo+v6a9aGP0Syu2Y0cenp1v489SmZQ16GheDUz2EYOOyyuL+m1YKF1DkCXnv9
8OXreyisc9Bbw6KCH6eAGmAddJSD+9R0Sw4pl5oOWwlLghtfA6W7i7Z23c4aE6/baxPG5ssCHjOk
tQCO/Z12hsi8phrJh0glWbjToufrgU19zHI40daQEkYmru9MNix1Dk19Eu0zOTF/NyfodNohL7xk
u3hKkwXGcVPd7FLZhnpXbo2virlpBrlrhnnQRURWspyyEqexw6KiJc0jGOQtwBAv/XDUhEOsorXx
xS1aUlfxTnTzuOzaBkW7j6KEEfcpqpEROFSLgR1bG8ZRnNdeE4bvFlOBZluVq6mQwZza5WMNV5Tv
Pk558q9xgTE1Hhyt1S5clLfteGP89hdZqdl2M1/rNefgC9afs3r269zXQUyLFtdflSuIXR6hZgXH
KZZTR3Lmt1LfJtpggsKuDu0pX1gfgETWSlNPpyjxfPaOjJ4Jdxw5TfM+gsVbs9e+0eyp78ezagJL
/BbmW5ulGVyTWtE+gQnf/oMPl7JDRkIR/AxCJtk9SbsYe1rUbG0+edILcu77FPdzNk/d7SKRCdxt
ADn7J+D3yXQTABk64BV9ke6CRPIex5w4eIIZI9U7Dy6Hya4pveBzGHk0+8hhPXUDQ0gRnTSg6CXs
A8nGvpmQ+ut7EYYNau/IBtbRLfHmhe3qofTpHnZD/d/1qJr+UHpjk4ExVgfyfm4h/935Olvbg8RZ
4kOpWnh/BdIQfTLGpGveKsbkAbQyYY6ynMIfQVvF022pKFBr4Tzx+21k1Te8YQ09F6iS3eNIN/2t
ruRThEPpU+uBf7SfRo2IGnUoHvph0Z+57Og3pWfZHEJNIVZZSMOHfOwaDyjnAJS4vONxuF+S2PuU
ATd76iRuE0hyZJPYTTLUn0NoScITqyUyJnMUq+jUVX0f7gMRISsEIlk953Wla8gF9BCPpzgQ1XuY
QXf9AwWuOTtkUyW/Q5DJ673WcSN/NGRk9ZGopNfHKQ3S8HPD+Boet7FhzbFFuRqTdvZV/zkNyyi4
IXC22uCe2Il5v6WpD1195G31nqJ32sv5vM3NIUuJ0KdByK27IXGEKYm5W9bgUMuAZbsU6zsUE16r
x7yrEmQpp2aG09Qms2ba1XQMKIQgnQr3Hm7+95VZ5vSz6qfmdkrTrP1bizVMjkPC/eYdreCWguNg
NaPEKuLfDRKJP8Mpjj4EI+HbITH4uqd04cv7kuoY39NszXQQmo7rp9XQcHmMIgzNrhXQCcMeTyz6
rteh97gkrQEQAmT5+AMcnWueD0BaDTlX4+Dj7UG2uK8kHDP3kUKcH7N06dX7TsjM3+NjsvQQzFXy
Nxv6bnnUuPGyPZRuaXIMMjHeJdmCXCQqJd4TGiCCeFeVW4esVl2P2T4cg6w9+F613sGqChV+j4P/
/44Pos0+nP18ucjFSM7mmeWE7glNxfwlwhBWe5r6nQfSKaSs7/6Hsy9tsRzXlv1F4lmS5QEu94OH
PeU8VGZlfjFVWVW2JUu2Zcuy/etv7MflwSne4UBD05BN57A9aK0VEStic/vW5Uu0rrCZooT/dBav
OHZ0xutp0tOoKa9ujuPBN7jyT9Xe+vDEEYk73UTh8NYoUup22X4E9Yj7YmAM6oukRnKAzCLRX103
ex+zpAwdCZEIadZIX2DAXCvcsgQbQQ72Gutt4igFz1ixZb8bkYf9M1kTN9+00K4v79Ix4+6kbuV6
7ggVfrpWh7ilWdgbCxg4aSAoDfaq0/kaz4vOo7mK3hMB0LIkgba/gkr5whEgH7j/V6psLk1XpcXa
zvMxZgNy22f400d7/3lVimTS8TFvrPrTBFAIZohZgOo/Ed8reOwd+IqdT4N9rKJdFoyQyZDmgXZt
vqnFZpjGxBNgClIYD+30mkbu5zYLA78T/24RX8ayGC/zvafJmMOByhQ1+P+8azzawYSIEo9MU+NS
hA3GbB3XN7Ihi8+djcgDUkqhwZ6SHZfV99j6zqYgbOAcBKVIBp28O1nq8xqBuCgBti5j63iB3LZv
qGDNZbU9ywO4KtZZXad3+2rmOkPkBS0EdAELXObIi3fNDxbS6geikNhT1EVIWF/IkPUByk3jGU70
oGnzUE/b8zjN0wcSp9zNIFnwvRua6YPHQ5Xbtt3zIIz7Z2s1PmBH0hOn63ezxs8OyZOZjq3Ow6iJ
CjjBsAwPJbt04Eqh9V9jmAhL+Q3mDfEDXfpPoltAtptGgoP0/nnV2DKIUjIVTQUvlnGoQE7N6Ukt
gEJFBwaO8+qpl90T79SaJ3U4H0k/v43t/ilswMoVW4BHA3/JjKh5ukSS4AkfdPubzJXIlKmfZBT+
sHP0gBStmzSN5oNdzcO+r+mc7UvQfsEMh+2lcCr9JtOwBkoEH5l9WUqhx+TUTQhalgP4Gj6OXb77
Xf/Gmx3RfFf2q+93eKQFib6gObFl19jbYEtQrBBT8REiMPazcsOZs/Wh03bNaReE95HvjmO4Pyms
MZxRKILbOGr2wyKYzQKX+Ge3bsuHVWrLJJmTHO+Yu6s4rlOD7iMzraoOfYRJJmhcnKPZaN4rvW3P
BoKKS0zw+LbwiC7Gqu+yoIbj97LY7TgP7HOvI1w032Qi7aas5/qw9XAC4jBXPPKBb/eUpByrTdVU
Z5DjzXnNKPuEpZL72Tj+E55ZPIcmaToGQ/wOraM8TZTAaAXB9KcGga4Zj8P9FG3DoLI4hGs0XjRc
npl9NG2KwBFELuChm9qHuJJbnCVpUn+oGgVtjqY5awZj0xLPSJnUvS0a3bD7OWjkj3Ccxrs9IqxY
dHAI43q8DxmayXnuLgKNWk4jNZRBJANkimm0SGwJ3yfIKU7WNGvWjfqMyVjcVt7ftw15VQ0LT3h5
SlqLuNz83Ga6onu2ioDlamwudq5eq1otOUdMe67oOmUdMgrBUsj24oMAJ7fj30PjfnBY2OQDZIdd
5uk6luAM5h/Y5dRFn5C2zpxvp1OscNKSLQnuYTYWP3DahCgUu3/foXQvlqafkI3D02xuazvk++a8
zDfGpt8tFD5tEbipb3PfxU2BoAmTzbACxNlixGcdrkl9XMGYdSCqax4ehSPzmFtKuhOzyZJvTbVm
nAqRrWgLcrYvn5gl5xBSMppEWY9l9A4iK5ZYpLasN0JOoSm0cmbP0yWWObM4EulK64tDHtN6j3Xh
NoNIISoChIQW7qrfhCUZw7Igv7QVbY6+r2zemPYTnksqg+dJDRvDmBZr7PjrCO+yvN0QMYRfwuL9
NPCKOdjqh+EhtWq8EdrdL1v6rd27+1Hri0Pa0SlK21m+Ydc0vUU/GPZPBv4YKHKJn78jgtlvebBy
7fC2DBCGLv5pqNUmC1qNKA6CDykseRNJSw1Irb1d9ik9mNnSu04a0WTIJoqSnPs17LOQmBSTRsrR
X2icNVk7w+bY4lLcVkjU+l7bleYjOv9nkSYy4z4gt2ZPyqaNb9AAjXeE66nJwmXyZRMk3109Xfpu
RqhFhyZNofd7gOd8WI5kOw6T1g+weviYOXTL6aDTbFr2eMyw9pnkS6AwvJg2zGMRT3g0xIQuKQgu
aR2P9LSHmsTZuAb9BdMJ05DSiu1PC7OZ41ppMxbKbnWJmJwxI8xs/LAo3qJ5xU5nniS1OrRhOORO
hfcjKLSM1E2XxWxUBxuP8RsDKYg4K2SOjjDVyroqxHdh0s26zeDa6WEOzk3bTkWFCuryQKj9ZBme
U5hScoENPG1+d7y1LG9p3T9XuwRCIjCDZcOS6rSoVhgJnK2I1eOuVlembq2KzsDHbtza/qMPtbsd
fOIQFqVqpDnsQ2HoMh1sJ9EEYYvgQAHafTNsmE44NUyZToMpFep1SZq1fVY0pU8UPQVaxY2YnMRx
em7XXn9D1jh0G8jOReppN7RnF872ETPachdSirqY7ImZEYJqeB6qBZd4aZPwZbHz+NvP8GwdVc9O
TPEuyCozxOcWjfgtDGR53q5j8Dxpr45cUSzIODz4FJJb2JQP45hNq6AZhRejzVoz9L8CipE23ZdX
saaikFYOwHRMd4FEV2Jr1dRvXQVrT6wQ9k1QupiSKIukkl9T7fsX0JD61voF3XE8TRcWmx6PWN3M
WZpQck533hReruTCq1meDe3jEghtoh6tH50slYmjGCd2vEJxBvu0agvrpoA3bfXmheyTDK/l/JFu
DQJhw4T2d5CmtN98NQffBa9x7RrbmTfOJ4pBmliC5j+iYElZ9x4ZY4slvXbXk+6iPYvNHJ2Deopu
xqUePkUNoh9zDvomTJVJWaXw55o0POgJ3PVuh82I+VRNzmTMSD3frRwOqRnspUg+J/Oi8mYmO6qT
1BXmnYjG4AAqzE98TTG/+Gm5rJtJ7oEG0B/XSJwMqZ0jHuZaecQK2fqyrLQXmTWRfUPRSYY8iiYo
aeGTWceZSbH8qP3cH1dshp5xxCUvsonVO+2YR5gDuasmiPAzG+5Io18pTsBq8HGhphQnZjiu5oBS
7Idctu6eQEZUoAlPf2PrduxLPJWTvFeWY2/qus+U+xGAAUTqMUouS+/xnPzE3qhHlHz6OGwOz+0m
11JELu0zuQ044Zp4l68IE7zZNdJH67l/dxwgQrYuQWDgFyYHXtJQsSca82H5WDph1gPyj0PszCmK
eKB+z71vg8e10ziJIza2rlA+ENhT8jP7HFK7ffekXlS29X1KcLBVyFr0bY3JpCL1ayPaDTAIJ9Dh
L0NNDgmP0j2bdjHdN2xqXOGTENMg8BARZHENY+JsAQB0CDeCqHqIHYe3atynIpYVQmEEJAc3G+vQ
xjAufvVoRPKhq0zZ4GS5VwtTuD8TR8paRev4lITVdqmwxfi2gF0qGx4uN8I2b1AgJTdDA8BI4UzI
sD6mdpjLAciB181Y9DDqPoexV7hELatPulf1EXVE3i27nouIbaaYwjo8yEBH2NUKwjqrPHHlrK25
H0Ey5WiS1ZuN2HCw+DoH/CILjyzhazG0QBkCpj8Bky6fkLbaYzTquuCT1+WGAzPnw1yfgbFhvNuA
owJ6ge572K4ecsI+SThBFHETqZe2GkaVQUrXDHkTDG8LkhQyvix7n8G6NTogpm8/jAon8kKnoXA0
4qWGV+95cY5lM06UB5G4JoNAHE/41HmZwQ2Rq4LikC0mVtFzFVrxByplcUKjlJ7VgMERP/ApVPiT
4GNvC3SAoqSufcPcyg5WufgpipOH2Az1O9nNdxdK8C+dKoSOJphHddUr0sbkGT5R3Zx1KxJeMwn7
YrR9YZtjDQPDThjQ5KaZucxljOSznnmcgh7epUDuzB3cX3TGYrnks4OsdlXthi1yp34ugvb5hGyA
G8JmdlAkrA6RxMbHOFfDRz1JNNQr0ltaUotip40rYe44PRk9iccBNfgbYgZh+zVyfxoZgIrdV6fY
Nu29tI3GjjqMm9Zued1DGmQhlGY4w8Pu0iLY/n0Y29Kg+bx2Yyrb2ykqqcHEPoNLwOmvCoxNAsNW
+9QNsc2R+9yUa0N/RVEdHWeDR6Rl40muLM0YRwtG924pYa/6Z4f57I8EQ8UlCpGeFirVZYMITAk2
wT5QGx+lEmtuY/2xjWS5ShHHg6CM510v2oy4zZed5EtRzfhYgeTbEcg8Pat0e9zQch3t1ODQ5f1N
HIZfm/bu2LfJQxB7fIJ6eHStuI9DDIpeLICNIvJRpyI4hqkEqgqLwPtljDSAEUDcmbL1sSIMSziJ
wz4OFmVfveH3lF8bKCFpDvdmXUKl9D0iLVrKRH3yJZlzOsc/W9kvBUOY+H0YKI+3ZJoyOe3uewcr
sTLesIHVKpb7rRe5xwbScTNG5XUPV9tmTeAkyvfuDv0J7imKA4Lo90CXgAHQdfUCswQsAXFzZgKD
/6A+VNua5Npi72yAa/UVF6VZry17lyQYL4FP2mKOmMnQP2zQrMgPO9ZAmlYlysmED8Oi0JZK80rX
4T3t4x4dwyjzpWYdNIG1OSy2s6VR1WcXKMjXo7Bc4DR5XzNENZKFPlnEzjxVYeTKZlnQwTVKZqZD
TBu3yYHUa1ogkD45tWNHs4bKD1kN4hBHfuW5SCvyHuEmAKpemleYB58dbneWEojN8chHBxpWOA+G
XucTa8cD3MmfE9Dek6x1tjfLZlDDu+TikJn2GKQqzTsT4EgSCzag1qYfzxPy42/GdBRlI2qMR72F
0ZqfQBtWlE25UKO7lUS5IYvg/vMd3c4nelZ1mbjc7gfuSB6RbbuB+rl5pOM4of7NOz4ckOLeZsQL
fg+QVd25mr9bn3QPM6/j9YoVm/X7CD1A7pmp8Icrfg/PN58tUMJkUHosn6tsseYUyxGXaoa013uA
1ZOWnl90laIuLzyYCSCvJn4UNTIGjiv8JrCqPTspgYJXyxNv9qk/rFJN7Ffd7jYnfcLZxQjvWC4r
YHtZxdDrZFFL0/5e+9Y3tyGZWIbpTxe4sxavIGqu+rymkDTnmccIGYZRuaEvS5DKn1tllvg9TK/t
ReY7kdz3hm7nTcb1gjYFBfBz1t3CLsDRlziHRPn6AkP0eSBIU92xvOziEL1sHwxFSBeMo1c47i3q
XWwL1K8QCjxBxG1DAytfqjjuzDOHUeR6WOt6qB4RITwcHZGYkfmkMGo6vYz8rt2FvVQJ5P14EcRj
ELjAZSmoouZpxSqiAVLn9d0YhtYdN0ZnW0yj7etL0O7z8GIChzrbqc3Z48TDQGZqZWv1MVUhtSUg
UPAr3Tx+g9CFYaK5dlnZKimS1kZ0Av1TMDGBDUfs5T3A5AkWnRk4HX+IY4Ctv6YZofU3a0umvag3
5B5nDdnd8oeqHUUY70jkD0nb2m9TmtYnV3X9s+L93t8k8SQfalQlvBiRaMbzTGz76voaw3+YbuFr
onX0Ypnv92O9XLuLuo1h7Yu3EZjoGI0eubiwlg8x0a1p+KijmT7Iq/X8wUZVD/h9XvsNfn3Y6DjH
TSjVHWr3qE5sgIvxWbOWnvB8oXqZBUok2erloQNe8NXTWd5iLXEAo9VRrMggXj5JENG6KQQfYF5q
MhcZJpHw0ElZ6F5U5sRxWgAkxVbCCb9WvHhMMvzs4OvKjySK+kcmJljJ9K7asOh+dS7GCVWNv+AE
O79KbAE+21WztagH3CFw/Nb+moULSIGxm5FHZMbHJ61oDIyoD8WLDWsj/3jTw/8ErSNydCo4ok1Z
hUvf5VXsOYJrV3AQo9S1R6c2VN9b15vmTiEDOCxS2454TRpizY0hSl7ScVS3HXwggxIpKoPLkAJW
RY9xNC15F8wDvx9IaOdia0w65ANpfnGQHirntJJDiUj55jkVEce29Ki2EwZZRjMnGAAfZ1N46Hco
bhm4GvWnpgysSJMOvgCuvfui8mr94zYbv2Apgm0HCTLuImjTkT+aAj8um3SyWJJuZXuMsYh9UZhy
x6uQKXkLDLjG262dN58PfKXzV7+1EauzREpv74nbe3KO9ijgT0rsoim9gVveQeuBXXBWx8tlqOFB
l6XUW5Nv8KoU+Rrx+BE3QyhwLcGIRqRLsIkLp47EFlqKZ+TOWIWDrqFAGOgeAl5jc39y0biYXKEX
gzBp9FUrb+awioJfATDl6NBvrk6uvpswWf0SID3UDciTkT8RAgSoaGbWdY+m20ERrqg9x8hE83b9
HM1B7CaGzV8Y4OyUVnGTR0gzf4OkdHuHT7y+SxafHJzel28QJADAnlC8b7ZYTH2Obc3WZ8RUBlE/
4cJ+GrSMzwO4stdhcTo9d+2wYLynQRw8W2GnO7KJQRd4Z5vfuAf7dy8TEZ9ERAicHs1qckZU+OBW
uT11K3j2RmO6zIiWGCWY5rw9E1UBawK232h0qABsCk1l/JbSyT2g+eePoIUqlTWtdBJeoEs6vvNh
bZPcprup8ggQ7rXZqJfpN6XrQg6ctog5TWeWPjXS7ccYkwGCtxtsxunOq/soFSAQ6D4eAi82jlNz
TQDtN5QOeSBFR84zjWkL2nacmALEMijybqKF4d71sENFNq9Lqluwydo9bpbGQO13FwVfrejbzxSA
7+1cLTHJU5hfhDeDYSvU/cCtZb4CQgKlKBP2hjlusuXWSfE6k2g6b5iAt2McyfSN9x5jLbyThvNW
71r/lrDlhO2zsVeyF6zAKViDHTPWtis0womoX9uR26yiJGjKPbraIA8LmPls8dX0Anut/UeKf1fZ
XgvHM4697l+bagJznGc8teWCNvV5AAqBWU21NtuIwp73JtaRXmqcYTgCtgSQ2IBzWpawuu6CvJMb
1rAhGuzbk1nE9uJ9nf7UUqF9N8zPL+hDmxdadbgQlVsN9k5BxH5pqEbaTKEcTODjgyQt4QKI6U6E
oFy6uurPlcdOfxZ2W/+IiX6/sWKPb3zH4VWH+BMlWNGNvNrzfujob2zdifrA/NAoJDZsnckFhOS/
Gm3mL9YPbLzS68add6Cpv0dTyaqkGpD0YaKYYIE0a9TeflIBSm240ufOjACuaTzYoQCf3qvcpBGO
C80JStMOxr4CUt2mS1aTKn0HMFfXN7XC+QE4qif1CXq6EbrP1lMM9mPd/XGRHH+qfkcJABu4/lpG
UJa5CAb/xNrNJ7conmAz6KzBBvKWcvSxsz8TosWd9X3jLtZSGeYN0YjYmeYN3BGVkfw2gKFjeKKh
fDzC4pPuZR900y8B5POL6JjrmxT+z1WxTQ1wY9IanOEAWOvmGHAYE+dpB1I7xztLw6I2oMPQRu7t
N92F+sdsliG47LpSyaHqkv4XmPolznaXdjlXCft1HT/SHBJ8veRDX/mHYJ4rlU8Ci1I5iHSc9UE1
v0Ua+ovD2CVOHytHUJZDUQ3wRN4jgMAEZDe6rRirVUUdeK1KCyM4Xq4GAFiJ7lx/rKCZM5wuIVjt
SQ+HRCiPk1au5h6HMLkJPAGjmyzrT+DGaZ/T0O0AJoNqeEHsKJ6YcQoILqlfouBo6YS1eS9IXAOM
66bktYX1gDjjkOUioxGZocamrfwWexe8WUJc9xWPUHJgIWHfJ8AWqjLFvk7Y8Xd6SO72qV58Qcdq
vhdNuvzcgR3s+daajR566zEhmrWbQRB7Af/zHWE+ObYVKbldXbBi/AWOdJiN2268xbc+ALsCbN+H
VCYnI7ve3Cr8+RtORYk3YpLXxcmEVC0aGoMnA3P5uiJywhOkVy7oMw3mbHgh/ZYJwRA2TuGqM7Km
VBxMkppfrhKAAwJ43IRFuOvlFeSx54egUctyuHrr1AXZYweFDDfDG6yM6/1YYTn6q14C4zIVpZaV
y4zmLYdRpemeOtpO4CVUC+SPSIASeKyVASbTjRD34lbcTYq2t0OoIXMPVFRt2USxZnae9mGaQY+M
6Nv3xfOxTBrTveH9CILXJdlYj+uU2KRYMX6zXDDWQ1CCMeM9MTtNT7MP4FTVJuhosgoLoPZ53fZw
Rjeq/PCHDnpLD/gV9jsONyRjN7IDZzXqMYQsI659XMKVvtcZtgbbGAoeIcMDBQPtcuAX/dfEPVvL
CU/CkgHLRTpG4MFklWE9R33RkAiXdY73Dk17vG9fNa25uOtGDG0YP4d5v0JT0eruY8DuN6kBC5av
nKm57GoQHsdgq4YHjxX8b0nVXL1A5jn8UBhPp8MEVchSjN0g+sJhCgne4VQ3T0+033x804w+xAI8
QNpQHMhcb5i9zRjqb6DHDf7LECX6F4mbPrgHC5D4w0aw8dyjI8X+VAZcAIUJrkomeW8V2ggoTmCM
euk2VJcCIW0hBv0Eeo88qlFo7jWIcAI+pCVzLiADrO82SXBw8o6ML2Fnwo+ere4TQlB/SlXfxPh4
ew8tAWN6OXuqwy7fNh1fibktYV+N1AtHhZ/R0e3o9nCFjrxV1O7ZHOyJLs2uWFKgTl75iG58RC7m
+NqaBpQ34Wy8t6TFHx31bdMAE17c20hq+BWOq33bIsbbAnEmdj8ntR6+r3Uc9nkdrM2e44bjKEUQ
e7SiRdfM57AygagsWFyNds8jHOkppnEwPLTCJMtpwwmelmRue5qjAgx3iZFJkkVYIv4FLMZXeYyW
HACAtON0zQoKp4K5dZhvnZHtg9xjQTJvGYZfj+O2wBFl9hvUfTzPAsPinMkIgDHkfOmzhzpd5W6I
gzZvO2w6ZP26A77qOXrVS2pkAGB6W/R4YZPDOIjRE8dusg9rlwFDgl1hP+DR1pSE2E/spu4uXLZu
O9bwSzXfZwku7wz2EEUlhh5py4DEUlMmSbUE16SNpSv2sKP0fsG1gD13xWSaBck4L9+cg7WEydoU
XlUoGzJqHhElUkOLV8/zK5ym6NOQcPWoksb/wKVCWyywNuDOidsahU5hiH5ARMghU4jEvGEDfxqi
ElxoihixjVe/OxttQe7XphE5QIP4k6b1BnpUmRWvnSL77RQu4+0mJOiTyC1t2TPFPi3rtpcg1tK8
UQva7jSlFX4kMMbYnnyACPE/iZMdVtor3LZyCpyJburA0PUhaQP7xwm7fSWqXyoonK5zOsFZUB9c
z9gKuV2gumKOOSuqQNemJDCb+ZPQELx3NIUDyVBogw9IB3f8jVpGiC93latzhCiGp01WyOeKYnVM
uPhjVo8kmSUiwYA4ZoKixyfsJ2ccbh68UNB6DI/VPCXyjuH1jsouZfU7Mmn68TVxFRB0g1BGUagg
5DfowMbgGVIZdLlZtYnmj6+G/r6OscRR7LZGnTN79x4sIe/zZls1KY1ttpcY2oEFH6LGdFLXvdRl
iCjMumB8F3E+RO2OE2HkTY+4PmFs5k0EyJOiTjUZBT8qAElHfXWeZ6I+ApCWa+amUVHAV95hZXyW
41raJgCp4/E23rRBkK6lnBN+FzVj924HhqY+mEDTsyCudgj+NrBCfscuci4wsrxUctr4WZKpqcDu
jFV1gtBlR9cWUwYaugYn+YX9ih44corHOQ/tLvhF9ddPgTG/e9YriZ7GVAFzFBz3J6hk0UvWgmGf
luQ8SIjG4Po0j7gMQFdLBKpPHjWcxxYo18rVSRGn7tByzf6wwKk7wR+Z0i9eifZ1sH0F/GIlFsBe
MJED6k5rDl0adhAsDFggKsFTJ+/NUlvQ9HE8ohWD+d4IQlR0n2QI3Fs3XCElyL61OZlmNw3CUAZA
k3JKWntI6WLtoXEkbgsOLqGGboV3KHxzZF+xfwBtaSMne73uGPNfu6QZXzaHMPunSnC81kmE8KxM
hti6yxrISUwRpWP7G33bjOw1PuLyz6JBu55EDUZtIIZsK3FGANVvEiWBCE8k/ETnGoLGqloB27uk
o28V2q4W8CGdORDWgXWHfY7Xe4PAdZlPC5t+eOgh3yvHqQa+weciRNBkmI/LiISInlVqLlRr0KNs
a+9AfmGExEnkKf8Wkxmgca0Gd3eNyJZHzEr1hLhv8M0HMHN7f2mMdWsBjicE+dgNYXCi6B1lITZy
dYHfu/FP45r4eYkwjEKKkMAFXZsdP5Zwi4u/s65Jc1HJ8EyQDjDepGqL8rTGzlQ5jz1QOI+Fa11M
Sc1+E9WtL/vUTNAzWdrvhYP69HcXLrrPx0gg9ZCLBgCa29cKAbUpcRNEsPsEKIV27UMDIfH10kfd
lyJq+qyGGC9SsAiIr+AQcAORm+nKKYnWP+1kpwWd1wDfnWmr+jtVdZzlxI2EFinClJYDZ3E/lvVC
ejRqaFqiAwCudTq0S9oZDPl7PBx9sI4r6FVuU6zr9ya+r5Kpam+bdsapxIwWK2jDcKjBUSutEFrq
9+cetgjtvUvMwEAkhWw9BEqmMyr0tdXWwtVhPsNKpn/TUI+u/2Fd9t9pyv9ajaqcoPhE6XUZYljR
YUOz/jNMzPT7n20K/LVrsZF9XdcALMVMd3113Vpu9drz/7B59X+3zf8/gvW/3UuxMY9Aza0NjlGF
hvVMarylxzmFFCBDtFkzFpqH6EsxAm8/MUwPX3TsQlu0GqGkhwYjli5R3018XgWJ/tmy2d+ep2AR
2z6G6haHCGTRbdNtBZX/Kafj3+yuRH9tVKH5ZyoRQExGE+rvUvvx5wrIfM/CeRzgvERHwE3/6Nb9
7YFaN2OsTMr3I/VrfbORDu9daNnLP/vp4l9XDWjAPSz+7H5kG5YwBV+CcxD0bfHPfvpfexipaYOa
Ibn6uMkhKIOZmgMCwOg/W+r52+W0s2kfJB3+9p6mGpaPURgzpPDI5j+s+P+bd/Jvl1NyjVi0sd+O
IOx/Bt2SudE8/bML89frjjmD98hD3Y94FT9kmpZIku7/4QPz17s+jM5BGnslAFXUIZeT0RIfo/9H
Thzsb3/TFaoKMQRyPyL9T9709WgP4x7+s4ga9re7qdqHrkWDsR3Hyba/osF2D5b3zf+GI/yff0l5
mf77v/D1Vz9stoVu568v//u11/jnv67f8//+n3/9jv8+/u7vf+jf09//0798D37u//7e4sf841++
AL8NhPzJ/bb/Q9mZLMeNa1v7VU7UnCdIggSJQU2yU6qXJUvX1oQhWSr2JNg3T/9/kHzillQ37P/U
oDIspTJJENjYWHuttZfb124o+rfPj19r887/31/+6/XtU74u+vXPP36QAvTm0whe1R8/f3X68ucf
GOn8beaZz//5S3MDf/5xX6X968u/7vqn/rX7x9+9PnX9n39QLvm3CvBF8wNDOQH0JNpNr+ZXTuD+
mwq5AmQU8PqlEahWCBGSP/8InH9jhxpwGkYg6BI+unowP3fCf1Od9B2lHDdwVIDx03/u/uZ9y3h/
IIzGz3//qxrKmzqt+u7PP978x/53ZzHf6Lg2lGA2QaloHGCkd3+XaTpZWzlAmq+hE/WD2ruaM0ax
tfWYrg8wWHX+5Fmt32GpvHQUYnp39pOZQmZkP3NI9yqLXGvOgzOV4LK6y5VVNcdJlUV3Wfil5rhc
57Ovn/28z+Z6x1hBEdjGQeA5r5zrluG2SOageApDX0c/RCkaeRXLtNFiU4LtcCkeTJTymgJkPxmC
t9/SO7me/LK8cIKl4ZLjsnSWc5B8KkxWN2Lbsv3bI/0/BumjFQnlVVu5HtUgT0ken/vZUiJwynRI
cHZ9jaa6yppjD7DgHcnPujY4AsD16bRdaX6T/gXql7q/M95984L5+zNSQQDf2qXpLZ1wHC7m4zOC
gBt20pbpS0aZGu5lX1OTSDZKuVaTQRmfYgpdbUJn7GRjgc/o6maiXwmwlQMZjHo1trRVl1M6AKJ3
rpQfUlX4zRh93LC9wMbazguZQtLxlJmWH68REZjlJq2wXiSWM7YLhSWIg+ZQhB4GnJuKCol8zH0A
2d+kRp+ejfleT7H/0MkFzYr4/L0ayDuoLRG+cHIvKP+Pti66b4kXuRVEErhu6XUVJT2VxQTXLA50
v54aH8X+5rYDWIZeyCnXD91/aDljf0wtIB4B6FUEeCz4ky39JxaS1Z/WaxoUVzjI1s6lyJtluMs7
2+Zc2yVpwaD8t1cSBqHE3D+0lS3Um+bxbws5CZKIeojdvnhyYskd0OKtTn6AUz903j4NoYA8tgZj
gPApg0A+YlI3QmofU2r/02+eislu/jZjA9t3pRf6foiSkEfz2Zewl4buSxPCHxEFMr89qfGwj5a9
FZWdWk6WsJ2ZIr++/085Mo/CVwARbwtVEE4/y55jtWa+0r31nKRQlKzj3CdmQZCOJ5QVIa57q7dN
UZNAw4ORCZ638WF4DHelxmqLiprTVneqTCDW7Rq/bt1bBI5V9/zry/woZfYCxxE2nbdpogTKzmr5
lLkNdLJqbQRPz3Pbt0wCe8htng9YvACz44w+WnfazRuzaOinbV5SHQ+/eT7/GCzHkYEncfZRoYfh
7ufLCBuXMg7I0nNV+BQpthnRa4X9stj94p+DPBD3UW2hsKSAXBFRW122jn8E1rcom3KoF2+Rf0n4
qwpK/HgO8m2IQL8erjeLtr/PJMcMUuDC48PM0JefTxuzSaMhsIpntC4SSlfWd7oYbpqVmmgF5AMT
rYASVaJv39dLU8KggGG5IC+CpXLaKXjZ8bZcV3s5xzO06iOItLaM+u3g21ZxK0tFeXPrCjUTEl0r
W5zqzF4VJ6ptnkYT9Ojf3JDJQP9+Q650QiWVtB0BTYRd5WOgZGbCxaS29Rj46FN9ShChz1Sk56TC
Vd1ZA4vQHi3v0bMYPH43vIUT7UQhv5qnXsjmMEzi92vozcb548UJkhFfOdC4zNr9NDvzOe8gL9f6
UcNFbJu94fR4oIOAZueiGxaGg4pesT6Uybwgk0EUP2EmTsCf5G3crJF1RLudrVSuhk5ehSk9vq3t
DJJBn+x88M3jqTuKv5B4x8Afb3Wb5evDWkhTU7OLwmxaKaPPA6orlfBD4DoykbCky3a0oU6y8NKt
dtyHENc60R1kgI4eccwcQ6PfNW9fj3rHojYR1nPGR9QkD1x5alUmN+g1blNPcyerRh/U2DrjHZjl
2l9A/I/QEaCGQrRgxVE5H1GxTPH3Kqwi72G0R8MppBMSeQbumDUpyq/nxueo6ULUsE2XY9y7EX98
NuMTtJyNHaWLx9Whd2QMvG4HGlVcndUIV4dmIlD8+hs/RyMU/HCIgODJStm7P39j19pUZksxfRfr
YCbjNHgm/LldkLN5y7Hx5WOUCbpDbiZ36Lv4MiCw/Nb936SzHxaFCGDgoyB2fdd2PbLkj4tiFSMI
lJLlQ+lVJYAfDeF967Vu4E3750neYbDWRkGd3owAZkQcnfh1vI/D3kW2HQbBxCGyd+PmvKA1zd0s
2iKk0Dc5crztQ4vKRuOvc33OJILSl9lehPISqotjFntiMw/rMSG7OI2yvDcrf/R8ce2y3+tlI6DF
z+PJrwf+c1wL8Xi2STe4a+5WvFsU/G27phKZVFPTBffjAN1N7f22dUlix9XMW48kyzsmABNMW+Tu
yPs2cf+W2dKpyExpumahkLyLZmmmNFx5NLjHVLvChEhI7LZDyXvUXXpCT/OcVRdNpcmpnSUsWZ2B
A0/5N7P3zQf0b8EjJANC6O4S1XiCjvPZR6/h4LrC73Lvwz4RrK1eQw5LT3pLDGbpvq1j14Zn7hwi
bLtY4sRKE1Ja3bDRWLBflnNn9s2P6ibv8qcCy1PvmE6Uwyg4L1MtryLkyct5SgNaPmaJS9lBvg5a
cdBhO4puu7BfcLu/flpvZrofb005Ai93lorte+R7H+dnP8NkK4Z6uUegbCJV3zZMrRVaXP2jt8Mc
/u7SAz48BG5l9sfSqh0eCArkIl72aymdPj4oYQ0T5IYODd9mCjLB7BPjSjSpUksxxbyp0Ca6DYTN
Y+rqibDWk5HwhWkfwWrccsaC5bopY4+h6PsgMZVRSNYsiUS5SDK37+NjQmH+9OtB+LRGQ9IFsqsA
7IBjp/2PVNeZVk8usrG+jmVQEx3e01s3CWekL5wsISP/ZvN/8xj+MOxSeILE3uYQbEuypo/DbmMb
6kk9B1+7wWGG9EvfM6HY+xkfD0JC7e8RQ9RoIGUhFga8GKOKlIWgxyhNLcwHwwjElPUQ0XqPYMCC
HG9beA3sAKXFwu/nio3q52OLm6liKOcCkFpsWEXmccQ55Fow8ix1eFFLpsZbuy5rrsTPc/amXOLt
9bszp/fmRvbx5s0mQJBwHARe/zhRkQ4ab515+ZoktJmD8jrklB4iCozZlXRXr132TdJKCOjKdRVu
7tQdUhjlBbobf6PJdqzzNqbr1WVUJgG+CFM9xz/stLCPUzR46LeQZhUvlOPW9rasZUk36tUppmtv
dOx53YVZpWin3pA/dsNhgj8yXrUNok0qjiUc9wtht47aIapSzjab+6GNKB2HSG83STVCZcLIBFpH
vhnXdlooFluQHLKDcp3Bu5NYSXgx4khnQAag1YSunvwtivvTnnoGwwm7YVpXjrVMRX0654shKXa0
tD2MKogFGg9rXr9OsnbTh8GDtrUTyK2d7cL5tKZIH/ed2qnUnaDu+0V8DFxKRE1tT+t5RPdIG9gX
cSnFjS6EfqZpYu7d43QS59Y98Oc8f6Wpregvra6vrFt2jGB48Vsp2/s1GOMKm4y6poXPF4jgRX6C
A0Y2H9baC6GKQkUQbrIN2rVrwmenzMLqJXF1Pc47psrSvKqhnybbMC8xlTr2UYWlPe4Etl/gQl9a
ubxSTmDl+QnVJbcroDXSz61nlGdHhK13CcY5MqVX+Eg6+SKk3Ut7X1V0mglOBxUByV9UeNc08T4b
434aLyY/itP0gH1Fncpbv2/b+lQiaIpDLAZ8KSiWjyvEyy2EpHRSEMs82fTI3ts1W06nuLOSFLfX
kt1mm6vJI8COtP/wv9W0M/e7UybHZEXbCYUp+MKgybqoRS7YFMvrwg0CXvr3H1opRhoU+BWn+naL
XZ7XPK8YgbjjWSZbDRvZmS00kVs4wuh76CWYOSUKYm80+6LtWym3A9mFTeVpjhaJmiCD9+TH10jb
Jh3cZJGVQREJcmG5+jQfFhWO1xIH61QhBDYKVXqpUY/MH4I4wsP83POKjpGyloaQfUnUbhL/3BJR
S0cMWJypU9xArcswmEG1OHXxvoYgx7UTsswl0RS9QOpvx7icNDtb5xkcC+Q5ll99c2O34vvKrFDq
HnZDg/yZozcj64ZDyg6COjwxH8L1k7JsoGOYnB7CEXe/1fAkhDxkRr2usBrtc17qDpHhXVUGJuR7
I+55ARzPvmYCrHgFIPBRbcn79PutJr2/MnxNFvAfe0kX8W1F4nDIrJzUPB6HCqfrIyKczThXiG3A
kqwBMqt7tCqoFd5r03CgaQ5YLZBpbafQWQI0RCEeShZP0BuaAeu7akgrxstK1voE+xHPmS/DLDCX
nPKk9XonmVl8g+BXzXNkzWaCydYyT56iKj8rMCXlZ+Po8Fa22LCZuIax6vja7c/7wStNNM8Abui8
sWfStbzLfY+uwltvUgBAGx0k8ED2P2dPtHaKjwwyy9wczOO3wYAny/P7meMqWNbmX6Lz80thp611
93Oorfe3/2eQ398HUuDml/h4lFwAPXyS8TlPpU7bk7QSCzfduCvddjexS5nMvuMAHlOf898fVL2O
PVONkzcsCqSvaomoSOboZOS1KoeaURpd+mDFoLBgbO0WmMOInHGdNklvXPouPyyC2G6e1fsI1poV
RFx7v6fETTmjwYas5OQclyE0p3P7/dG+Tw8Z5QXjIz26Rtp7PyjMzc9ySZinMWwW3p94SE3a7VI3
dpDcr8inBix0rQRK/0a/T6R1WAaukps0n+KkhhbP2SwQzK6uR1b6nwG18KTgH3Uhag/Km+1XeXa6
IrOaNZ18AZFg70PzZ00rjMJBPqBBNs/piN772YEExvTpfDJWbr4dSXavO7Bs84HuaF68MQ55QVRk
lkO5+ub6q0HGyXQ/FHERp4cqDvncpBFQ5I55twROfy7e50qadaqnJ9b7kKMya7mcGVEiH8IOUPPl
mU5z9vnRaaDk35O5ZeG40zhKQTG0uzjiyymL1RyZUI+CbRYABkA2PKZkOA3q2Czngf2Vn6FmkVl4
yEkW5+VMqK6Y62Pv1XZZbg2bo4RW08XAhgjEB96f9E3HC0mjX1yVzcD/kcyB2/n25AAVNWD5xdWY
9xGgwNRmfDuW3/X4IKto5hSAbsPM/UkRyrPDLBqXCGM8FYZwj8KWDgX7GZa96k59xVY1f7flnBFv
4qLGWOj4E07OkOy02WFICs67PxYoFkIcNR7UcFkRWbNmmhonNB47qohofRBJWE/9PbrGZJLH/v3W
ZxV3DBGU+TXnjrDV6Py9XNGZ+1t6AJnhQ91mZg14lZni7/hp2OUTI+AMrrnfPk1dXtBMNby/odMV
/0qLFVxZeS6V3A2QxSLLS6GdlnfIxTFn2BGnN+bVO8iyOn5BX7wBQ+jIPY2jZuUz1nfoLeJYDmrY
4L4ERBk59I14LEvOTtW2Rz/KObTM8UKhtbU3pYDwMfwWQqWAUsqeh726Ypg565nBG1JhoAKXVslg
8djYxvx5uxTc5feJ9CyyzmDFt1AcsXMwIGU9sN1dBnkkZP/FA8Zaov0cZdaSHOSk/aLbAV1ABt8E
gEDy0YuFw5GczVDx8FfLW7krNE5m24Aab6Zb67YOk+99JLO+BokWqZ2K8WxafXpgfMkhq1h3Lck0
qAIN65R8JN4yv6xJr4xAhjLWTCNN0+TmwPHSoFRFSr5KZq0wgNKPEhl+4zx7cyGLKynxF4sOnlt3
vfXXlDoYNO/Z0USBdVAB/m1tofUE7QOI5JT3X42LU4yFI/KHZL5FkeGI5kVhKde4CL1CoAnqrMNY
qq3lrl3+sHqDiw3GwO4AO693YKzhCxH4CpNRZnmZ4cA38kMrGA2rlvxz9/NO3p9lozMAYnikYjG3
9RZuimI08U8tsYkmZP9m8aYdTe8NF9Sg91Hmmp/5Di6axMR4MW+MBOhEuefkbmobaRHRafCIbATj
ubVHjLSHtxCYVUn1nN/8nLLklEQi5VPsoQTwBsGbcGrF23ZeWhFsHPx2whtYRdgobCa7ArD3ljVS
7umEbIA/iq3VwIEddSJePNKy/rRZIYXdeTb1hytwS3PldM/lT39+kd8qtrSGqWLdvZ/YqhR+aL7J
Kj14X7A8NPeXvwONTegYMNoqGgNCdq1sPW9XYotQR5ukkYN1h0ZX8/4eJRlTCcW6SeMSb+Y7ghEq
EWDl24Kz6px9ZAPd2yxy7ZoyIzZVs5mTsPCQeNAasavK0jCjWY2H9wEBBzZBLw+lSbE8LHyy88QV
RRD+Bvj6VDYCyyE+MIOpswfS+QesnPSS5DTX7l1S11gNGDuAmdWA72tx1SAc4yKKEeAlgcHUmGv/
9VnaHFz/drYzXy9NrcZWvu/w/Z8OtnDLamvqAqCq99CIYsmsK84BrKRff9WnChWrCSGUzXcBWfH/
z814pzBvIHk71X/miJ3PNbQyHXnedaCoWRGRZWIe6oC8iUnitR6P7Gdw/PW1fIQQfNtm/oSQIENJ
OZx57n48z9P30AW+zeI7RVVNPqY+zgnNoevCQOzpWvP7cf7nF+IND3AgQ+UCLn62Qs8T+INFaUe3
2F+wUcSYYaCtpAG3gTXfVvavb9D56Cxq7hDs1vahhoauQznqE5A5FxlCx77gkPUeMSas55hEixSL
7x9mrwvHQ6ajtf0yTAIjoHKoTDwXeBndoUj12I9+c0UfZzpXxFEK6Q2lUeV7QHSfWCuLsq0pQH94
i4eJWVQTeR1rnP65EXE9DceUR5B4w8LKVILNgdTCSsyF4NjRDHTsazjZH/xS1NhmzISWBc9S3fB2
1kfkXKWLcPGwm97rWfo9zP76Jj4/Rh6cZwvbp2ICiwkLp4/zhn236d3ZGq+SLjeRaX1LhDQ9N4Yv
i4V46zfUtv/r+3ybB2n+k/JzI+NgJhvBV3m4+rntzZDFEFbURNYa94o0/q+gNd8G8nfwpmRh0CnB
+0c4EFMEEj2mGduNyYJJks3TCPKCdVF1jdkwfj2gH+MP+Kyi/OSxAuGjeCCan/BMxL5zCo05PwaV
1WIwEJSotR5ly4L570Kd+SoeXUgFL/Q46QefQ10ZuSVCUhkf31OR0QcdYR65TcnLr+/qJxXjfwOr
D1bIVykIMm+FedyoPs4U26Yug86gO2lX1046BM6zYSMMtucO9V8dutRQbunvCraqcFZbOS3CTo57
pzxnt4aCE29reizN4sL1wB7sGwjw0NaPC7mBX19FM3KRedlGMGJJUxoEPfG+zVwPG+qyGFa339L8
TXbIUVsfqO1CYOkj5I16r+flksOIuI6q0mnmyzxORgVlZhiN/H9jZ1A1jhw0grTcFVameRQ/E5TA
4s8SKJ+TmQpk6CGbhXwLY+9HjXyyCd1TUrqEbo6GJg2YRpee98fahU59VbkDbyDFkkNwJbrCJHMY
AJvorymOstptHTorssiuL/GbQxgKyXAndVBkaKt/Qh4N2ybWRu+JzNtUpbI2Mb5rE5pNPGhGzHQ5
W+TS3euw5ivLnFPFiM+FG6XxtphLbONOwPOLrLgXpL1KXEkc+T10JNK2DBjQjS04KyI8cw5T+NOK
ZpfkKH/HWxCYgCrDJkt6aPLQlut4Qt3fCNhD7o1qlA6mfdxIz2+++jjqrvVX6g2mokUOaLvyqu47
ighfUw3aHO8gIUEnOCRt4zgZChaSzr8Wjp5deObLeXIfHX9e+hApE1qHLxWdQHJ3n1WdhaedJnDM
/RYqF7X0fVUvPFusk9y1XXBcB5kYt6Rmjh9uF2+JpotcYWG5bihHTymnaRW21EXRhnUnnl3007O0
y3xJdhH0+KralHQGbr9VIC9IQcP3ktvPWNRQD4/lRVgSt7NDlRTSHcii3/IsgG+TJy4V8gc8Tt9O
ofD+yAbRY+dGfqhgxOjN2NqydIhkMHi5DDfPMflED6K+EsTr8E5XyqLjQOrHPuLVeLrzl9THizmd
ohM8aMQxtcV6WrbziFo+rm8D7Ie2mIUlCM56mP6NN7ZfIyb1Eb573W1Yfclz1uriW2yn9a4ajCVU
lLRo3kA6jQWHfx5q+7HOWY7VpOWFnFK9C7wE8UBjW4jZg9nbZ3U6XK8ZcsY9M7ffh4stCmasLH8k
erjDCFyftx4ikHLs4NwiPtzCfYmPIz7bu0RN4ZcAJybq+jp9SVF67IoEivriVdXOj1RzFq4utpNR
RRW40j5KqDzEwcTLquAw8ZGnIeex5xY1AaTeJHpB8lGc5LNDI6BF0bciyWzszzyw+U0BRNMhBajj
exzDw6fCqnyO8kP5dQrddG/TIvrMsxW+q7VliQsPmO7Q9l312mVB9AXwMIWvhFruxaHUw3nG0c7t
6GZJesCFzNo7qPRuu9EDcCAU7LplHs5E12IY7JdTiJ2CipLwWzq6ajmFgTD86FwPk8F60D3HnLSE
9zkKP3wNex+bETwz2rNSQUfYeVhJfJlHkXNOKutzH7lQs43CpH6ys05fzIFnn3fSMTMUcQo1VMSn
mL0O86Ud5OMp6Ld1RlfcxN2FRL8XZ5rw7MTDGsfdHl7h90k302uDMH+Lm8X6hCsYKgOFYOFMoW5l
5iaFRmvn4C+x0ys+C2dyiJt4Yzs6vVocyLYLR6rtOIlCnBlvYX3WzjBlXT24535RzhuQ3gd/Wn5g
IYK/j8PyGTvMW4EWMSiP53IM0HDUYu8FfXWlE6/9vuiZnMymvB13myGHA5FvgzT2NY5GwnuiMo1i
ykX7UAMUbFx6bX2ZnSr/0iVLn9PwsY/vm2RpvrWzLjGbnIcZR7CWJmEZ10fFFducnIVndIDeHE43
CgVcgYRkzJ6yEk47RZ7yoaqR1GoU818URYRTjaJkO7R2dOallfdktBsXGXj/SNkBdQugD3L+wWo4
kQ7xhQytOt0UTk5rRoukZheSn+FpmnXNjZxkfiDQS9QnePce0X8lN/B04HZMSXtPv1V9Mg6zc5Lp
UT61IrqfOCffr025hieN9jB6xTHsdWFATpI+GIY9aeBy17fKj/Caa6jY5ri82ck4nuJTo08a8lAH
RXWn7lXVq2cxa/E1a6P6eVzH9XVggtMnvXYvPYgFJ0hyad2AXv2O/NLa+FM1Xlhtlz+udl2dCFqH
wMwCTr5KFttjL0OMzUaZhuBBfi6PAYWZre4q/Hb8ob2H2yW4fuxuHLsSh0yK7ju4XHOjqqQ9Okuh
7sqyXc/x58LpPyDkcgwu06vKs/uzdvCmm6qL2q9tGHo/RI6J3MZtlvEKNywWD5jWtSNw3Z/hrp8i
rBToWpGz0H+w9HYcj2FYAnuo09VqIzw5k/bL6obJfQh08r1Zw/4rG358ZLEFl6tj9XCYJH4DKvIv
qHA74k38sgvXpRLM97Y6rLFV3+RA8DfxXOtmCzPEPrRT1nzX/WB84Px1vWiVN5xDVEJdhyv311jQ
uY2YjdW4CPLw6FDz24569a7DMRYg8631YkV4qtoXC73RUrVdyplcdxcMQNrhRe6LEb0CPky5sUxT
OrqYLB3fgLIUV5a3VA+0en7ib2KA3tR56EoymGwIsqtZZdAvfe2kZwrXg8eBdkeTMZu2L6H6DPep
O47NSeIWwkP96uB/GdU4UCm7rNQZJnl4IMwdrhEj9e5diKd4sMnWHpeDUkTVVW1R70ek0QSMtbSn
vr1o0LgUB2dunem08pryWsye9SWoFDYCcm6TGh8W3d5mcTqWe0q+S3KOrxcSDKtFRHay4JpqnQRj
1623S4jcKzkxqYe9U81co2Fn1GqsGc9yzuQtRrQBmcvWL7F1ugQtyTpsNJ346xSs9bLF9UBeQNeL
nB3y0jQ/7zmI9w80XVjDljjS6t6XJE5xBa3oOPYSvxh3tqvs6yqWiL6BCw6dajhzCXb2aehREaAB
wYJdZTJ2/nCnLPwdYODEhcJk1IriIt/SiGC+SwWsmY2beMWXenGs9WSSnCq3dtC49gU+CMb8pAXH
vwwKwukOgtyK5eCanmVun26xqMzPegtHhuy6WCzMogTDX9lzuQOnoQcKLC3t+uU18vAsxEtHZpL+
xhWmv6yHkPLmdnAWF0mnMxTJRZ5QnUUFB8yL69PcIDctFwo/wZDlR+xi/XofUyi8zFNg0l02p9iz
xNjf7mRoJwGQWNZiFhe3ODTrwQ+QCk9Uv2Xv9leWr+aA7hORhwWCRxd2VGOxfHC01b6MitREtPQ1
OKlp2SPQriUu/lqkcIlVb6nNQ0WbNtgY3i6WVwckZkO4pMWWSNrzhtq20jn9QRBqQrlPdKE3ftyg
Et7nJaLsZK9dDJL8S8ca5XBPMbeMjlkTek/xOD6uaxLfx4l+jJX2aSjQTCUuJEGGjj1qT9B3NzZB
QraUv4L1vMBP8qoV6XAYE6wZNZImvQmgaeJTXvrlXVsVcte2EmF8SDf7TTv25Y+e7vMHWm5Sxovn
6JIKY2hv8X2eGjSkw+zdqC4RdwEEIoRfI1gP84EJs4EPN704tc6/6Kbq0CEHQXzR1VV9NzRdH++H
OR4jvB/LOMAMZ1anZZ01yFqa4pA3kc8p1Hb2qk9qWln61qWbz965qyla1nFH8VpxLNq5bjQ+VUMw
nNARzsXTO2AT3tlqbLq9dmRNd4tw6k81kvWN6pAN4lIbZ/ixd6PGw6iMUA9AiBxOO8nN7RGBOndr
hEIlou7dnGCYPu5aFuW0WZe8vWKXZ/NPJQppzJWKFy4humXXSQ9DoOR2qDRdMNCaP4K84VCGq+lJ
bSss2XSQ3ViZ3W5HrJq/2VV5X2QwwWIObofAjbLv9YQj0sYXdf0d15D2bHizRozaOQtRxQ/eGapV
bjq2QbjTedxy2BXXGceSs3Fy0h95IoLHPIqdb7kjpouRyu3O1019KoCMHwDf3dzEtFlvRGY3lzKK
BHkrwdFMQu+Hl5vD8FKVZtee3e65xp8/3RcypRAKmFzL04p2KBjttOncU2tCor1pggk1siiIIxtM
DjMMIHTnPidJgoeIW3ANmwxj7nCb87lb4C/mRLJo/7SUgxvs+gQiJxZ5bN9npa77/9Gc2pJtroWw
H9l48cFUODiMRyxJ5K7XmXVMG9+9N7yBg7OO+bBJF0tf+/6cPQ9jqNkeOHkecAyDDVVHvrigdNee
6wVSCf4hpDQXczfo59zt53TbATOOm3Qs5h89XUXaExYl57RBg2K+jFStxg0VuXFfZaM4A6SOoUyl
80oyD2301YNCGh3KIOnPvYXz28YiHel3RdRgTWM1JZxf/O78h74riu+BHudt3gksoG2rsa+GKXDu
qK6FClYQORzWr1NSnEwkVWdEv2raz02SZKRyitQTFodVX4lkciwsQw0TbyltX+9bPaIwgJHCJNp6
OMJnuDIf4lFSSinzbZaTpGGuxDF23EYLbTvIqUUVrd8qHITza7d2JpzGxy7KCWlK1nh2tM4Q45xg
2W6G86McRITM06Hd81MBbRSz6NEK5wyH/bbKZ/syT2pZ4xplsTI14uCk7IZtwIbrL7uE+pVx44PN
7S27alyiMj9fwsgVeKsMGLLom2IEHcKGEZq3Gg7tgK/otzjOsVnEn9nGC5TwLQRK4nFualoTxORq
1emAULz8q2u6ecSzEf5TWe39hlrbXWS71F5ONESpvtrR0cSys5ts0DnPgY6v+N5kMJmpAYzQ3Ln9
19JSgc04dlm17JROZv+bT5UpuXsHay1tCg59oQw06jrRrGmRgFSHkitxHPyCdbgGL3RYtGd5Aq96
Zb01TqfS74OeEivZVCFAF0YYtOKdJFsE4bh/GBIAhfCiJ6Gcr+xM0eppi63A0OQnK9UtnhZbXlZn
z4IGKmNJo4d+WKpzMXB76wb1GO73W0gvoozu8IVEVL6XEFVTcWYPAy2r4CGlPTkOZ4e4OWiNK6gL
Ta/e5bCQLl3IXKTuWhExF5WSRIXeSdoHNEnQoLAjSGq6hVI1FJO3j6vZS4u9nmDc4GTcVnV4sZL6
YU1tFTKiCjZGCus7x2uUtw+WFSc+6n7lgw6H4t6CXdNvsK2xsSgdWDt72Cbli13lZFmw32k6sq9l
p5Ld2MJTmTer21B8XOWwvLHsz1QajzcY8o5HcOD0orZpsUDvKPqjOLiq7LUoIWuNikKwtoq7DA/K
4BTHnzXYYN6zeJu5wtb4pO3pXNDPoZ4qxDlj/qJXeqRsotYro41kHx12vaCDbpda00yCQO8hMlBO
iPj0+f5JKz1k8lEZzs/WGs2L3jjx1Di3YZ7m/m7C5PxHa1PAxpto5GhQrdbIaaTFqGhPOtF2R1rt
5eNLbM0GcSGjdivsgjBAR6c1RtahHJwQco5r3Ocj26vrvbfY3dHp6uB7MRae022DyI3rLYBiiv/Y
EizdVRlKe9i5tj/036A+QJvYtDRWSLZwOhpsOQbHhVcEuHUVc/IuN15DHn45U3CbcUTIMZlFQXpm
xZgGdBCvEVfArcMyiDYtC0719E9QlKToInSCboEHE8yxtRFw646NxthoOwCYPa8QFpgbkfoyWDZu
fsmqD9LR883Cw955KsLYLINb8YovEklBnun4wiIMd48cLqfkS5CVrcm6hJseyWDkWevhff5MiMS4
V4xedltPIrqEJhm/xK3DyIcTrZZ6lAogI+uKRF+n9nQfzv5wM7VFwi0gY6M6HJQ10TQoESvkvrp1
gA+Dncrq6dQBtEh3RkL+P5Pw0BH6eecdKy/DWH5q/bsmiutD71b2N9l2Dmbs8BAxdF9h6HfrskFy
RCMQxGApdjfdiKirqCDIK7wJxtNYtrDTugpzrE0c0eMmnFRhqBGchre6+n/Unddy5MiWZb8INdDi
FSJ0UJNJ8gWWTAGtAYf4+lnIuj2djEojrcz6oeflWl0rY0UEhPvxc/Ze25rVDRMi5qwydL7Oj4Qm
WHol/A6JCzsZeaEWdQ1FQTl3Z22oh1OkKsL2ZSOqrQ1CiPphJPMH1XFf8itRA1ivehvbRINTgF83
0lrxdjZwAZeaegbvnoUOcpQMlLrPhp6ivKJdcrMUdADAS9fAaDKBwM7X5CIBazrxN5GBnA7ZSFH7
Qqt/jl1cBmrYgYvojfnFYrUQx6kvQcPljbDvOqPtCRuRDEj1Epqeg1ao1VnLQ/Vox1CpkAmFRJ62
xFwdJRKS3uY8yQ6TVHc3aPVSDw2Y+hVXDGipsrOc2SPLIW09a9ST2R/GOSVdpLX7MBjixM5Zf8mq
PKaKOhub3hyNJymM6+mKzhXoYYQcxUwYSaG8JCCnAGUjxLiqUJjIgQXlkEOBo+JqIADPKAIAi/FD
ZkztyiBjfxbU536stc2KOQrN61EbaUNrahVe2XmhPTeoLMBJDPmL1hXVc9uDaI/Be9xZKCoRSkVg
LZy8fYmkkdChrJskEPWLcm4H7D0dfZfXMhqkfZvyUvttklnX/dBXh95o8Hq0VnaiL2DtpFCG0TnT
W+UxiMy3Wl1gwelydyfaWd1nXdUD7iXdY63W5ALpTEmLx+o6e9dpcWn6iyNROMEvn8htUkV+h1s2
8VuaW37Low6eRDOGgPJFOZZzFaMNHJXnGEb0sxP2ilt3A2ldDGaCws7Dn8iKZV839P7RptzfQltW
3ioU6M8yf2IAVuPCIfl/xnNjnyeG/Nta9Lx19vAVgXJ/Uw+Qvly7J/OY92C5ccD0UNEoerFlP2hL
jhmd5tsW4hT++jQ2avuFhAzFtycOKg2eYpJnYqV6kuxcJ21A08lSoqu/r+tSYRSG0jLTtG/zQPe/
DbKaflD7xgYFm8JnBo6LiZiRBkP+Xat3YGCv+xSCGGAzctPQJrUN/mdEAtOcFg2zBgaO1bU+I6WZ
t/DPVvGUVslTH+/lISZ6cI+Qe+4fw2QajW9GCRpxRyJE0ese7Hi5l3xbGPrYsnhlqFmYaaGPALCb
mLKP8E5ZKBtteQYqk5mtPO0HKEUI8Ex1Mja6Xo72KwkRPYtKUwNkITXHgrpi+NR56BR8mNcRqUGN
jsYKOTJlPKoqOEhMgxJk7LqBFDSuqx8yASpW5zPQRKgXdDUU3piJZRJlqIXqKFxF5DyDcCy2URot
cnMrNHIfk02iTWbbPlX2GAoI/othc+7DMpRM6RVZkB0J7ZBkSLMI5FobuuZtyBahzC7/lTqZmevq
lGTuUsesDLsQPzMRg3Ss11+imxEQui2ZbsJqvgxStKiGmwBF59+hhbfM6Sj1HQfmYzp3YW56k+zY
1mexnsp76xvDPwzUDl5ZhpzI9BA+vB/OlTJnjnSqnW9yiovkP1NvFaoZ46dWI/hzBxZWgKySC0Ac
lmuRZoNSJWeO0nk9KFfrMf016Pp4bPh+2svXspjTY1d1mL+iAr8MiU6MGWsSrObvWVWv3iZoy6vw
o8icnAdRqhiXfTKofD+TXz8RGzdXY/UOM/JdEQO/m+5pGtoA/KPyR/H3J4q/VTUaACxG8x3w5wER
nJAnCctHkjKs3Pz6yf/TnIZz8q0lYPRnfwlqeMd2+P+I5qCsgoz/81+8hH/QHI4DoLj+d4zDrz/4
G+Og23/pmqxhckK+ggiBx+hviINu/oVGXlEsB+u1gSWc5/4/EAdN/gvSiwFBQJO559ZqA2OIvHIc
VPsvA0u/YfMcaAiomcH/1/e6+Xui/RHHgek9z8x/T77hROBANywTBQqqHYTBF88Uw+DVu6fCjB07
krgiUTmDZyScDVsvGcDL0zmspHphVggXzmsHkxIJPBgH2iFEJuMJGkaFV0a4xQiixXkDlT4ODyqM
Bo4kImSjNJ0Jk0eRsOl7xhArsORTJQoJQzAzWkdd2ZW7RKumb+BCZ81jN5XW1XZQND/vxXSo5Bg+
lC1s5dZUlejOTjgW+EuudsDTdDwIrj0MtsooIzdrxiGK6lLaMo/RLLGa16ym3OMtn8j9qlv5LKGF
BFNKH+XUEmLOSJE5Y+TrnJpuCiK8yv2oLlbMSaJrhQ983MYcXBKlmuVzci0vPXK9zL6a6ACeVYaq
pM44iJ9uUxCwL+jBjCjAZbO2QJAyTa7BfzaenPCJZUSG8rvwjxiKdQOJTKHPdxxPzJsZoaN2H5ph
NHx3hnRNWYzK3AIoNkrGwVboKW9ysyWfZF4ESXhzRaRIZoX08+14bolaksidQDEObYCklUrFTyFo
I4PEhAYmTGaqWJQU6EtDrMW3ZewME41lrd/VOiaxG5xp2hDgxOgPJB3Y5S7VqvpIb7PU39hClGtm
2cbCbbYNN7ec9AbRnll75M5kfmIm5j1SlPyE0FkQpTDRdaOn2IKAq22t3MR0sL7FBPZy0MJa+gw9
ftzlYdvQgyYzBmnlV90sLZ9RtU4EWU92j0HrLG/zL4hZQsjsBik/acTUNpIHmTDjVB3dMNHz3kOs
lwTKPF1z4jcZxI2LKcgqbHNU2BO9kdEGADuhxna2aTW1x9/e8/+8T79zUJSLJZnXxzQM7H38Ax5E
nH7vl2SSMB0ek4Wx4+qUIUnX3KoyzhzEcTJBuCgSxcjpn9vUaBikaJvIjluWpbkzRq0+lmll3dZW
pbuLXcdnko3Lx3m9ekyKJ//j76pfbFh/f9dVQWcaqJAU9ULSpa8pvFmeDRCLqfncNNXC7CZMqKq4
29Cv3dQxR9pzk5y3u/XANy2LPB01uAJOoDUQ4DJCsnQ6sgiHMZTH408TmvJPZzI0r5accic5mX6v
xlmO1gLfPycCKhCUmFS4ZVz+RMh+JqK3uiJlZkKDQP/QJbQj8yPVdn44ADNv63rpXwuBccRVRckZ
ZG3NWx7wz/CpMCTpxwxo+7bR0aYUJrkmLlk4tDIQ1asQods44ouFYbQdGEMghpfy/lO0wHvz87pi
MoWhcaaZqsnB71IrRLiRJUZGBT4JYsYdmSzieWjMxyxO1N0c5f3ekCPg21Asg4ZMpw0hnhaduKG7
saRR2ZsioRZVYsnPcjFz3pJiBDB9BvNWFZ/c8j98VfRTqFVZ3TUNHdz7p9MRJQd0+uSQNtXhS8zd
wI1ULzRbZXXrlAj5ZPYnbrw6fhaX/qc3Y60qEaxaiqmTe37x2ahI7GLueNqwiu3LrGWqmLaO3y9z
/WATMXPFobPfCHTTm3lBeDFUiF9W6HZRLUsgZ86PsIikk75OimQsxIcpI7j643fiwny83kxM7DIX
x5ZtmRb1xTuBWXHCw0jIV85Bm8uEZJ6uXnhfD4z0vWXmsNvZ00wlPg/g281wAA2mLR4QuGc0uOOO
sYL+rDKZcDMCLK7aUOoCxRbFzkzseQeiaNhGIL9ulTiMo7/rwX9Vjl3XP0rG5j9+9Oev9WW99b8R
jKX9dof+UUm5X8so//r9Rxf/Xk2p/M3fxZSj/oUGGGXl6n9HrLeut39XU7b9FyI+3MZoSejk8Ir+
v2pKNf8yVZZnBARQS1Tqqf+upuS/DAopB6GXAQfGVv9NMbWeQ34rpSAhrApC09B54Pkil3sBB5EZ
X56TEH1a6ZuO4+k2YsDjmUuZbyMt0/+uxt9B037ffC72nlVnirhVBw9m2Qq14MXeU2pKRtZKGe3m
0J48Wo7hgy7iYk+FkJ5n7KknojY+s+tfbCK/PlQhhZAtj9O2rnBrfj+DqJ09DoL9bNc3hnTqSJLx
wfJpLoza7JPf916Cbq0fBWVCM1RN59X8h9geMzDhMiZtxnko0pOz6JIfy47usouR6qkYa5aphWRz
/afYpqX425P3h7394uNtfqQts3TKqGwVhzv6/pca9LvXZKSW9JxhICSp0DZ9tUg3atyBJ2sq8N92
H+tXyEpIOYS1tf3485WLS80XUMmxJXkHxS2sxEs0UzYKIxxMpdmFw3qTCTN6xJSUvGYCpSe+UXSO
YRsT06E2AM6aYdsURE1in1bNxBN9p9xb5jBtbbzSz+Os5dEnu8vF8/7r+6mqrOCTMjRk6xdrZ0La
wyrbo7tsx4ObF6XwO2MyCZIQU9AjWrj55IJcNALWD7TZyhSDI5Mt68bFA08sG3mZ/dDtpIWPJQJ3
IH2HX2baAfhs/Y5ksPSO4BjQ03FIK0zFho8beD5BNQBi//G3uYA7WLaxHut+LTgKpzj98vUjDqQC
VxNmO6DCjEZIjCfUEgtid2jUdVPV2jg9idqpSCSqvxML2G9pxCxBl89UuQPyuDttCeVXvVJbQhGn
NiJ1T0v0p6gnYLulAIShWVuK8KZesamUoNqfKtaXU0HUxx7tywjCI8rVTSiqEMJKIb9+/BO19Q7+
tqL9+okw7BTu8voeXpY6dY/sKymTYmfUI/lzS4m30O/xZD/CQM+8yqqnpwoDG21NjopX6Ooy+CFF
dEIU1W2Z/0MzK8LuTeDEu0Hbkd/nhD29Ts5s7maRMv3JlPqFoN9wb3VD+l1TqOhh6qhfh0Vy0CIg
jkEWqgrtSe86ksJp03dnRJUiaCInv//4564v9D9+LTQZjDUafZbLhg5cc+DTUpzvCEvhFEs/0utm
Q/I+/pTLt4bHRpF5WVR6BI7OpvF+WSEGBPAQ32tnEUb4jPHZxQHa7QW6+h92Jn8GML5cRH59nGGv
NSDbJcfj9x9nTcwmlpaP04oqOqNjOvDFJs+BTfPJcnCxHa0PCxvDusPyyJjWL1jPb2iaYgKdp3Vd
vhtFFJ1zp5we0Wbn94vUdIdBS/J7Ag6Tu4+v5uUivX4o5SVtUQUCBCy/9z9Pc7As5H1ZYInto7c+
HUkws7JmjZc1qjU8IDa1p9nBQJn1pMG4LWeIT27on66wsYLR4G7CWbw0C0mjaaVkW9fkr1vkmBl0
HpiVl/RW0UCFnxSsf/wwrCXAErna8uWmpBYmysfYrnerstLNJDbdkHC9I4jw5uHjS/un+0kFv1ZF
iqHSaXp/aUubEKmmUGt2+jY8K2qnnIduGg+S2tgHXcvKI9E65u7jD/3T/bQ4RpvIPdfu6sWHNnaW
L8Zo1ohGZLHVIC7dxWQxNB6VdHhOl5l7mNDkJ9gGqzFjpohd5+Ov8KffbbHxWvTYDIVe6/vfvcB9
EcI26p0ey+YuUk1zj8ZDBuDQ3XIgUWiAqPlne9uf7ivnSthQtLg5XF5sbdiwNKTfPERRqjtXoSTY
2bAUFDHdFZgdH//C9SJeLHRwYAHjsY1iGL1sqNdUinY22tWuYc+6IhnkUXSf7tZ/+BA6IppMVh9P
kH3ZbSgcjfirIubxQX6W0nkjpBTRMmrXj3/MH64cE3NFUWFb8asur1zeLUKqsexCTWr0pyzpuo4W
IJIx8uHL+pNnY733F1cOph8ViG45HCcuS7KWIBExTX27o1JRt0UMKMZ3ZHb2hQSbYyw10k04VCLx
iPf++vHv/NP1pO/roJzgTI664P1jKaUshVCHgBVlpoS6TX+DWDIFH3/IHzantVmgwPIDwOlcPhlC
wyLTo6Xc1RiD7/WED4BSa6Fhn8Hz5H3/7ePPU/5wQTVOcQrzE5ZwTnDvfxWi8DRB+FTtaCgvKN2R
afVBbGG4Ad1eicIjO225UayoJL4oDUkfr+zkNKstXgLBcJl0Ddauc0kb6w295PDGgiU4DoyhthnJ
Aj6Fel+/fPyl//DE0S/AlgZUQDbJeHz/nZdRbyB3SeVu0kp9g7MoPM9jZ+5KI5Q+cRT+YTlkBojX
gg8DhHG5FkHabnL6JdUuRGtWbgozTU+FttiB0Jvulmzpea9qWAloq1fGidix6N/vN8whwNRytOUg
9Is29dumPsiLNUp4HnaFHg1u0fMLkXQ410NSOZ84jv/0KKyAunWgxmzt8mTJ+dhca5Vih8KnO0yl
1h06c6E0tuVFe4oAr6S+XS3dQWo+3Xb+sObD2SZohVELA5fLPdyR5MaayObZIQRk+V0oGpZo6g5g
kJJNlzVjQp5Q9Fnx8oe3jT0OkgZvNPv55QFqQckSz3lYoJUs9acym6Ube5maB1ur0h1RS5/tbGvf
5HL5AgVtg/nl8f0ntzHCJ1uAvqjo92qFuZtmxjNuCn3nJ5uA9ciG6EguQNHxcantEPvDSNZqnFSC
0EAjbX7WupLfj6nKKaAtZ2sr1b1m+/MYvzHkoPbPjJ5EVt5bfDs2DIdAixkqV1BjH1hZ6i//+j3U
yciwjbVAkf9B1wNg1fV6iYZJrSVyxevc1HyrIXuauB1x/a8/ay0IeDLhqgEMXteE394DS7Vrwt0y
ilv0sH4P1W6ztFK3ddZexL//KGf1uTMs5CMv34NZbvpyVud896vj0cnW5MmhLfl6GKe7jz/qsklL
za5ztKPNQKVjapR6739Wkay6lylkU5kYCrj4NEf6BWa9Vdpcfi17dcHc1TJ9YbxCMJc7zLb5ndi9
/L6TRtLN4XSrN7MtllNv1cWjvkwK2lsCK7y4kqq3j7+tuhZB73df2shrpS0DU8fvfHETGn3ujDmm
IVKMZXSsGaB8za1cOtXdFMM7TZLobUCf+IA6J2L2oqwy8VZdbklQbUg3AxyH77S/bSsMWIiAk7sq
H4Qfm313MJHA3zIrmrZyMg5+iznnOJrJ8EmxcmH0X5sGHDCpbFlRNcqvy/VUqReJqp75Gk5aJApD
Rcpwqneha+QyB3uWnyupjOlg9Ii85UhBeYWA5ePrqHDR3l1JmhZsKFCSMD476oqSuCgmiB+cawTv
1c7qWzsnbLeJ4uux1FuF0WwdJKk0XFusTu7Sj09WSvSja7SJ7BsA23+qWfU0taj+GTQ6/f0wSQkv
Q9r7zICnnT23KWmKsXnU+/xaYEaRgNy7JHltyVV/G5HNhbE40rzx207cNXH0tZzjR9NaHy9t2keF
s00c8p4bKSO6OSxLcjuPcpmjv7Q87C5+4tQ70cSBHpfXaMVOkZluu3p+xIDiCecVh4wv5d0OO/wt
U9jjaDkLUHUC4+Lxpa0bXzjL9UwTI/XJHt6DG7NAZQ20Uub90jZPtsQMeTS92rBPxNN7kdOSRCd7
WqoGfd9siPjbi674MYRSIBftVu9SZPYxVCzxovWdZ2NYNmhexHlF/ybz+lQKJHyNbp5Ju2VsjpNR
7OQVCaczFe8Y0vhy2mtI243XgRgnnNXOgy6HflbeaAg4M+qZJZ9WHnF3lfRKxCRXwoYV3+ktUuAy
L1+I3HSnIWX9Dd80q7mdESfT736mpeFjQNhYxglZ+Xci1LmI0QPmtH1MulhtLRuluY4i9Sjs9gWc
DLpO8qLCfHTbMdtKqRMgavMUCelwhJpvmY+tNGX+IpBr9sahxgWYNHdjfexk41mY32GlE+RkGdd2
mWza+buOActlQoX0mSRqs5Z/2MPPRdUOQ0fm8wxoKI62eYv+iDBTKwXvVHZHVHDYazX7qVbI6HJo
8aKVPat5ZVH9ZQcFGW8+9DsrT5pAVNGD2pgbnmIX/IRL+iCGqSYkqJUpTZQJrutM4PlgPkY8zrmV
Pg4tqiCEkvgr9xC+QcgomGXyjSGh2lSm8MpC4bZ05mOddd8JJ2A8BrgulyJ9i7LL1cw0wI7+gtze
dRCbue0svxoFWv9ZUJ6G0lavr7r2OEY0aSUH+x15W6m0p+3jxZpxWjptu5Rss2u6X2+etYmBcDVO
2KrSQ9NilNI48Ann0eplJAj6vY2igMDZ8uygufExmpKaSF6nlSSBprUvOrmfzCLOoo6PqFpxeTgx
4rTimFjJ2QDL4kUF1gTCKFyWycd0ae7lsbhVnO7bojTbhbOG14c/Wl6uulUCpefd/pYo2VE3MkRs
6VMqP5ek1BF8vKbXbudEPDkINiSne8NFEgHqa7yiiX92drcPK8XVJEJ3hXlSQ2LEWy7ClJBY2QaS
EDrGPvsIBe4UD2IXmeG+ytrWY3bQHgUB4DnkTIzQOEAtH/PUQ24IrGV4oK11BXFIwhPqNsXSpEni
rmRXdIshQoU77ivZ9tWxgERo79GJ71D+3S1cwLrJjghaUSwCcrTTZgQUKOoXbY77YptX0OlQedJ2
5LRYD8AKw/qcx8YLE2sXhEFQoryey/ou0QlicJlfo7zI4ehqQWfWPfiyCj6gTe3BnIJgjczNQMXe
56AYPCQaV0Vbvwl5zJ/sDuOsrW+w63218Krq7XDXdNUt3UwT1TraMX3cpX2EfFdY21KbyErtTyXg
QQ9qIfrzIbouMw4ebqZ/LyTlwVkGgnv5wnW0Wwifb9CP4w+pfHJFUFBMJOzGt3KGkSv17Fo8d460
w8BxCwp3UxfWc8qyGjoGxPjqW4V1aldFS+gr1rIi+GLjC8nVyn5WwQps7epYtwT/5JNRbtBfWl5W
YOTA5mGEgZx33UMkoF+y4ETqdRpRwXtzZzXEUi+0b7cNmMk3gvxSya9CM/F7C3WzDcUV60lqHUIn
sx4VvcetPvDzCBMmwbSZdqGqdBhqSJfxQqnK75M8kr7bNU4at0eM+8PCf7lk5U9ZqVYnu7UE8aRg
LcqQL9VmpNJVHZav8tRKe3I4dbfPKusqx4sBLlbUD8bSfndC3hCtduQdveUOuT2DqEde0dwEmxmb
e9XpxBmUwjJsc2Wx98Ry5tcgXfIdCE/85mMZSg9NNSfPs9qgjKzkxNzFxiT9NNSuDmynZzGUs2Tu
T0aSO2vSeXhdEnVK6aKXVYCd1kZiDlge5nVnLIG0pDqu2Dop3NAS/bkiDBA9ON7Rr06jZfJGCCP2
pnp87arJeJtxrsxubxTzS4t2aY87WRoCunbZFsdRvGL7TCMoxy5F7VzmPf158UIZXXxTgNTuGbdo
p7zI6ydU0IM7G0N/NksnRAZNgCH3aIxBIof3ncULX+SoWUp9cfQNIPbKdGFjTtfduNptp9VeuszL
IFzd6RxEW0lebWJZ7jy06WhZFqxOdiWTio6j8JTQxPiCGW/25TZMDsjEq72klfKmXOXIs1MgMSmr
3n4xdandg+Jk7ZFM9tNRPFu1ie+qkOIDhv3vaSsMvFiTtitMjcOhYd/rU/XV6vtiV3IouO9F1j4Y
qaXtQLggW1ariUTtthBXBWgXvM+yFgcduHdg4o36xvG5u41hzqHJ1bMDUx1ofw2B5YqkSMFC1+Ek
h3FgFhhwV7HtkIz9gdFdW3omAcN+mcJwMJVlDCpkB0HSAYqBCzMRX56aThJv2iGdN6GC7imzUxwA
Ucxkc0W044/v5alGNmTlnOYhVPQh6vQu9zjPbJVest+mJsk4dus2xD6YANkUAkgrY8WriSD2syWP
TsPSyNBJYnGOY03rUQ+TyQyjTtkvC/RVbKayfYRXLnnYavH/CMN+FWNK3U6SvQ/Ybeg8nnEFREdK
YiyLr/Rkz/G5X8LlC7S5ejtNifIjadDykLMZPUoyUSBLcxtKlsqRjyJ6qzhDRGimnl5PS1ifrBJY
CQtGn1hg2y2EXWbD/7fGxDfGgsUlGesrchblt7rF2FuiNYY0KMl3HWxmyiGJ3O58LPfQFpaDLkzL
dVowoN5YK9SOvVB/mEMhe9Srod+h+d4YpfqlkzUGplLZMJdup35xaBUR5JFZ+ogTJ6q5XFVVk5ld
N9YjJPDhi57RcohK0xCBMRtlsaGDKHZTr5K4a4H69hYgDh64nCYP8AWa7AEpO08Tzdr1bNh4dYxC
n27hYi5fhkRVdoglVX+yBlHfJESeUNo2k/SmpDMUG1nFZIS7/KmO2Q0ngse9puVZ83WxTH4JQzjz
ZBAYnSfKrN/GkPcC2JwJ7HJFHAwn7B4kIzZauG9IfniI1frGKLVY8uZYKMSdF6GO7a7P2M27xSrB
IzQiQWQUOqepwNcqDwjWkgjAglE7lErc52zPzVOhsw+12EZZURDI5KT3xPISoVL+nMaVqkPi8g/G
VFpgJdYxG0+AgRHsp7px2wEscicrtLx4wRudYzy8b5TCOfb9YEPJM0sYI6NgMY+1Jvxqis4B7ZyW
h7ESzaGvdSl0LUMens2xmKAp96ZniPhokJO8K6ZUxiGlZRutZaOeHWv0lKZttry2w8aS1CFYoAMH
DDEGf8qFtFEKU983c7/uIBwnX0cEJZnXMKm5T7rByZ7BJFEsW2q/U/QRS9oAxcBt+vmHIdXDWZpy
fU8Wdf1icCrZMtxOb1XSxLadbdX3uWqMQWFJ8XcIMMtTPaY58v5y22Nkvh0s/alrY6pPaURONK71
YQy4ldULIVvnDVnKL8XkLV7IAtPPg21gowWH6y1RNhIwhO5vD9pSJquCcV7qSYvWH2u9TR7KolSI
RO0kPCdUC9fNjHHpMPTIEwP+wPBVZPrchDiPbhc9TTwNrW5AogA7mwHkn69ELrA6EmseRtr0gKrX
3sJ7EYFtoCew1NWJKwBKWXXE0JMAO/t+sSpz9plvhZKLtNZ+iK2puK36sIYWrP6ie/cKjYrO0n7E
chtt9FzrZL/Et3prEnrv5+DksafEFdiJ2an3BhivFVKVn0BP7mYmz28QvZ09gJXVM6QbgsjS0VkB
Bm1+EujCvschrlpvqYH0+rne1IzDRzp1fmQlajBRB5H0nJc/c2lQrmozNh6Fg4UG0qeITiJP0IyS
b5GzmFZi8LvBxD4F53i4FXjadotdVXu1wIg3VYl6hPqNgwcVz1U9a+ujPSzHtgBiLnUVnbKpNhVO
SAqR9Lr2taMlhFMiL71Zwv3gotjP/NHMObs0RgH7HZiVbqyaZ71uliML1o9Yc8pgoVo5dmXU7KpU
lF/RT/PAW5FfV5LY973j4FdroJVTc3Lm1PJrSq4ooGePvnqqUr/WtbdUjO0XuSUvN10G5RkNp4TD
znpSamXxQDeqLoM0GRgQ0rd9MjlUsRXu4rJ00h1B3TGwg7H3w9LAnT3Ojg9HTjuFlAjqOFYFCwK2
+IjVzxUG+77EEB+yVhPfo6gotmnUxuelT/EECUOUm8YS2nWGl/1Oy8blSqpnWhcjEb0G9vo7HI7d
PViNpscFiom3KmTUNPJs73n2qy94tyS/H9vwaUppaUuk1iA8ryxkgOslwsgx0ytJB99KzHZntWMU
aNkzux+reKlGyoOuZAsdoJmDKwNTmghKVCbnqDNxDZbRQe6Wr3astq7W9fYGxTiRzCVCQzKacPlJ
rdzeUeD8JCOqeiVUg3NI3H4Zwql9sVrnjbaC8GaLNVBh/SXvMOFIo7xiRatuNNaFoCT2+c7K+idp
DEOAOVJyC8Y8T0BeR4TZN6CFCrVcPGUwR39oEaQMBDG7rdMXZ9nsnEA3CfhGJN8eMaMBg6pyZ4MN
0cNm1+51Dnln+lFb8LQq5ldQ4ZuiWaIvrS1F+7mgBaAVD/kcc27o+vrAuXL2Jj0sT45WYPBTBIzv
UH8bkmyt7SYzcFT+h2IzKIs6eUmw9x844eq+0prgKeyFJKQltgMpJTIckx1tBaKuWAwmmHhFuRaa
7XlOB0hXbf/kyIKDimYMB7LliLyRoQx7ipKkmauYiUPfIQz9RJfMR9xhS+nW5A7GK5UKky8ZsV6X
RU5QDpJ5Bs4VE2JVia0oJAlHNZEVBoEh59SeiuspNepv8M2wa5fT/QAkYKOki0z4eFJ8GcZIbMdJ
nwK1Gh9A4avM+2vjKQeCcG6hkAXwoLNzJDmOLye7RC/nQy7X8l7NR/mqHXqxBeY67JQmst2+sBO/
wed4WDjkfRsTTd70JtSWqLEozgZ7etT12fG4/rVnwcA/oPcZgjLWXhMOq/6k5UsAl40nXAFO4NCc
bnGgETYAhQF7Ai2IXkrKK2fs6yBr8fSpYwNkp9IsMNz5N6VL+qc+bPQdK7o4hG3P5JT4xkAfjOht
RCGN97mMkcRo2RO9mgFyk1ndOkjwn1UEz3pjlGifbe0IVabzEQ22Lu5VcUBvWzq7pKStjOGrDuZa
67h3+ULoTCzKn5iOiHGfccUSJRvj1cbUvpPVNr6C8tp4esSmK0P8CqR4aA7tTDUdi1BsLKWSfW5Z
7sVAVSjBcSNCTNtqXFNaRIqNWk+svIPek3BeB0baummGV0MR04w5Lm83xZilntY59d2UEbhRJ6yF
Y5FhUkYo5TkWa4/JGcZP86I6m9k0BZlsc2Z2kqzcKH3TbCS0ZhuiB7TQ1SnsE3dMM3Ge8ya5sUxh
HmnXtxtYqgvPKX5lC27PyiytrpXEUMh5HCWsGjUcsmwYvLnXwAo3UXSXc2Zy+YDR7227xdaCptu1
J3uXSyBsJrmm19E1sovh7pRXWKBn2bzKG13cFkt6JUoKfCEt3/WmTyFlZmc7gTaujqr6s4pF7JFe
PN8ukE82ICfNZw0sxhGI+qKC9RmMxJXN4TEUanlqGAP6sVFe9ZBjkEXAT+vkL2WWiWtQhrk/xKrk
gljpvU6OMFYoGM90tQfgQvQTYgWLuMBe+arntUZfL9SHgyJU8nDGJtzKahLztk9ZQPal8zQqahrk
KWQSY1xOuPIxt1TpYkE2YxCni37eGgAjvgtqq02PwG2vqHV6M6bVCnVhzbVkihWXdkHfe1Au9Vdd
ZLJLgoMUhIpaPEpdFx7tzoRoH0KEjWbIfXqPiRpE13yNevDNjmo8xEsC+62NrbesqTHRD6myc2Jd
fxgMjrxlYeJXondOu6VINTcxc4vtI11eLdLOfKXGaRLpSfRYOc5JyQaa0taIt7yb+qvcXsrHogQ1
YSVAF/AHZYcRWRQNnVmmI6+aD6YIt3M1dnuHSINtRdYbyZwRdKt2uqpyEuwJhAP6Mjj1Le4a45uc
N0+qPpYnUVq1l8wTCSX2lBycIiSHw+os8lsIlNlMZjecIJp193PWj/+XvTNZlhtJs/OryHqPNMAx
L7RQAIGIG8Od5w3sMnnpmCfH/PT6IlnqJlndRaV2kqmsrKzMMsmYAIf7+c/5TjCUnB8DSqqQLpsL
/YngK6UzMvlGcNHeDATotwSadFzoY3nQY0ZsaGHNHPWA8iK9JOOeldm+BgELNJORhtBMOlhAFwbA
N/O9ANT1bWZHetJi19hOa3zWUrN/MJ0cpW1FvClxxYcKPN5XkwB9YLaaYnfAnecnnl1uXDwit5A2
Z8ydrI4vLgHanW01hyFP2uteTsjGxfzu590naUM3cjsGCpPdLRFEcX3nT1N5mMfasUh3O+Mngw+j
CjRysE8ZBPgXHPfdV7v9lnUuZ0271vciZlqA9FYGrljLN1m3BPZNZzh042Qd8nYeb1ex8AiZnKon
3+6rfZwZHnJnL50d3UJWMF/O8g2FBkh5TnwvJxavWK7FHrhIBrW7IPncVHGYyRyIfAPUekNVax0V
dc+dlGtkb5CPFRtGeK7vcTnNaGsE2ec2T7b9kCZ8rcZyMF3/S2cJ49BNfrzLi5axAabPm6WaLxy1
TD/Zpi9PU11kAd612qcGpc11TuhdMkUJJwxjwzZa4zlqN/W8sZYuH7cOwHTaNazFAhwmO13yhlqS
bkos6G0FLiQV1oSqOo4gj0jGVVQztLxy8/w2sWH+1pItOKEvyo+XnKlOvhLwqNf8CvuozoPDa55X
qhRnQjUtfDcOeLkZCKrGIqfvyP/YBlwuxOrE2A5peo9mxXA4R2JqFraDrps3bKNnkCjOagSSkUzE
y0zXUPfjnQEh9HqOoXiKZLUuVRGBgSkX5nN+dof0Y6zWYWORNdsze0ojw9e2gOzajRHryBOtPxwn
04/38Etuwal3qDQd20/6j5700QI8rs90ycdDqm3rKZ5fmJOnAcUmyRZubvttwuvzUV8CRJk2Lmju
kHxqJNAdbSDmGeC+eK0cN2dZYKdNRTTA289GSmNHgu7dbxqwt34lNgMZgiuDkNSVqxlHWdsvELCq
KxhuTZi2w1NtoIsXljnugf6q0G6tdVv6Xv8G4svxYMNN/baxLNZfVVn2bnLhYSGb5mFhDi28k2I4
z/iTD02cLlEirOQdrV/C/+sSlGXgVkw5YrV1fcWUzUvTa21svR0nrRHYmSYPA1fpkZ1Bvb8EgPdA
SjVQso51KMtVZw/bm09ICkjMXi2OXeKosz3O7i2lPszuJ5+rsPbYhwOmaSIHZmjEcYouq2Lu79Y4
dW7nhU6nNUHRsWU3XPZi9hFiD0R+ipGGj5xpXr3p/dnyNjPf4YPemykIYJhqX1OMbemG/Ut3Wwmg
a27HkKln33CICdSceVgzvPNi9wgMuGFqZWjufhB5eQXUVoiN26LvtLaKX0le1leZOwK0q6XxbKAx
Rfma02cT07rL0jquHJFxJb13BCf3Wdr0kaH78zZ1e1q0NDVZG7Lp2QvM9e7B6Kz2mkJa9twgdFcZ
zKxkdG0BW3Q2vsyZlcisSj8kcdUu6JyxlOHiyfnsYIgITeZuf/ZJpnHzJEBbl8tAKq7X6WbVtO6u
jnNBdWTVPBJnzdlNVAtnQSYJNKw54zF3Jj0LZEYDW+iutHVv1twwvk5p0Z0yOZVf9NIBxJRQoHI7
LgmKvL7CBTqVfcUmwGvr7KQ8iMUki6jkCd05FS9WOrbfiMx1fbAYY3UUmceDec5c0JZaJeLbimIc
Hr2cuE/6gFH83LkVcXBjsp19C9Lv65ISplhZF7/JpZbekX2Ysyc3zHN11kgpBYNvjDqEla46Nk5l
oxQprX3UZGI9+0XZ/6lXTYNaGMvMYw3DLkOPuP4+KH0kwDnydomvpic5YP3NATU8F37efrMsS3/n
R4YcI1K/205CszZDkjVNiFlFeoHv9MWwUaaGZQufuRcpjnTo97nYx4kpHpqiU9dLopslT8Z0Iaks
auucqBLbwqTT7wctGJE8TIZLQsSX81MFPxZoH6C4W2H99b5oRbIDuuD0LGKD2b4BwLUpmspp89g0
FMXcT9XMJyGxfUMQNj6TVe6QR/wk3i+zOz/VsSj03VQu/iGDzUFE0Rny9iwrVzc3eGNT9ZAxOd7L
WJcStBSOmXQcE/UwZk1uRFaZWZA7mO+HY20WD8wqZX5VQNmhm50BrBnqTMPSYC1BeS6xb6FsCO76
eMjMLlSKaSsPhAT/fLkY5sb34vLoTqp4aL2s3zVDOdvb3h34QtSi+EoN7LmgSGFrWhFXaWZEeCfY
WZQKFw9MEr7vRqJuAP5diwckDfmKDM8J2tcaKxqMCbKyctUB/Zz+PerInvU5A+7o2xCSC63ud3G1
9H+qaeivSeAuB8fOhvTo4/y5RpDlr8+BhLFqY17xKBjjrpctZKCaCzMgqoUn2x+aN6diZ+JnmTy7
xDSiuB2zvRc7OHqA78gvhiazkw1SRm1G4iHjtnMQnoIMxsZIZ8koIG9hQ6iZMS71gwvnNwtSlS9l
2KcDV6OMbSwrhFwxf5txeiL/bD6jCKREzFPQI5u6UPNH7dvtYzZV/Z/ZGMOQoDNZ+9Dgzrzatdk+
ompqHO6W2glTLwcGRNhleup0s3tpqT4LcqPynjkzUAlpyhmQc+6f685hf9AW4E2h8GkMFBXrFQ4a
9uOxuBhHCxq6KWrLcFcrW9BqqLGv7FlIr7kPCK4SGsdjkw0FdnbTWKQKBVRaB5uEZxJxdSf9tSnA
YgZFj1sTBYsrqxsz69lDoSfW3pr8EG1mM5To9IIfE5jTcYQ1y6y6U/E9fj+eu4jB5U1K0CFsRy85
+4Vf3Pp9FQNJjdFVwcVw06/83gig5TJvMbMtyQGzov1stiUXAaPQt0L0zlco79kJNrZAhlwmlge9
xwDfa5ZbbgpO5ozVl/TSmZ7p3DxFfbHqEkcF5WVTKEZhpcYl7/pcgVrT8iNA8BUE6Sw4seGY2SZ8
eeFhBRxBQO7RqKYnzUuzPZhwblgGBg90pw1BMXHh8liIz4nrFA+L7baPue8l6gClyP3KYWcqASuR
XCY/RhqFDcGqkVfQanZmPdbOHftomUW1FYs6WNERX4sF8gnFXI1QVwL2zD2PotYJPZqfsytnGbJ9
57kSJwr3RxlMjDjeKczi+mZ6dY0Ppd8tdp1HNRSubzJf5CvTKb5O6kCW6mZS3sKmI5GEXpkY0Zp1
8TANmCG/NbqsxbaOR5Z7pzG5hNvscn/DnRraa++S+IE6lUcXX6PNIbuqxNbIJ9Z7XoS/1F+mlwLm
ISkpX3QPPUVrjKLirI+yy8oMSoh62XWeTzpNj4FPV9d9lVYzkyOjn7ds6nkC5TCkdRRnfQdecDk7
utfxHRABuVVuXNvvOTH9lCNk4iCioqtfFCp+JNrs+l1dJRyGurJ04NkLKLA3SU9hbduD3NO1pr7y
a00/9GvCb8FDrnECfmBEbrdTZgTkCZ9hspLdZ4VP45vCdlgj05Xuya0d1ywi5NjNZ46U+q7IMPbY
UkvuO67vm3bO4/NEUnHbJzYgBmkwLJvZU0MsoNFuu4i07I/uWKsldKsKpbXSPOq1YDQWy6auueDE
aIPjG5ds3AnBzDWEyMVmW0cl3YGgX3HgDKsHODxnJaEfAnc7gSySLv3QPs6Nwb1YdY5/MzbjSPqd
Wz9ufS3ITaoiw6mDlLyxlX2omScwsfdwmAqjsR8tru5drrRSXirV7I+CBwq7ZGNt942czsTq1Xhi
FMojq3fIm1QWAQg2D9nenzNzP2RQiTJpc6mMTGiDxmPygbGL54WeLNMTxGqHfWPHQ8qmuGxvmUvx
wEZLA0LrSS7ePvOZUSYNxbzB5FJ0FbA7FEeO8cPN0gLJm6Cfz5tEKRJd2WzcolHdDIbFhqUCF+Xg
mAgAtZOGaWbtMAyTOiBN8GnsxIzpWSY1up+Lli1g6Y6s8SPL/93A4QiaMSRn/QgQMKcQKzYI0FBB
09A5M1MQecZ5UBecWcAswhZf7e/u47+VpX6sS/77a4j6J2jN/3NoG5zQ/zXY5n905Seb3x+z2Pz7
/+DakKo2Sczj3qL1wrIv+JrpU/X//d8s8w8Lm6ONY53QLnwZbMj/ANtYxh/YyA1WaY/nAzkGLJ7q
O9jG9P4gAgB8n2SnxVjR9v9OFtv3f8lL6A75XeLDCJfEeP45vts5qkc1R6KHDwuZg8rb0HJwpzZr
4gYWaKvAbs2eZ4DbP5lT6e3IVsGWwoCBbpwAtSVy9IyQdyWX5sVcnINK5NGlwjbvjH3fmRzB2v00
pRZWtdmiownusqzK51xTyZEHLdQ3uYFzHjOI65zQ8NPi3Sx9XBhSRW6x3sVOE6N2mBewgXHWZ/lh
5Iy0bI5Y3LnDBsUvY6Y6f4F4geSHcBJorWCtSEp2fOM+zSA1roN61siCMWOapqvWzsRt0hmIBet6
3/f2To4yO6N5e/dOVg53F0g/q2ZfbOdRGfu5a/uN5nRbhcfmZqgfVFw/6RBxTCisd+JC6K944tAZ
cKGvXrCEKi2v+jyroyymouGywD0pvbmRMSYW+LXXzQBSBiNcE61o4V/UqEfkLbOr0R3WTVJiMDCq
GPetll5N2fLWCmGzTy0YsJfzidBTshlQFlG8/ajAXbGbYbdhFJLDscvZpMfek7K0LajIns1l9jTj
ydiX5mjcIcMz3TAls34UOrFo9yp+q8dlxAGAn2bMMNIA/Az1frnqVxdssfo0xTCy8NMASN+aFbZN
FU7upcSz30Fnea1KlGsjWd9jRqJBWTAvmpvmItkMDyKtYINXNKEwyuie6PZizK4hmHjY9l41B/eF
ofQn37vRveR66TnA5+qVDpb7jpGLb8TTvnOoYOhVE1isxxspY5TxKgv6Bd60NdHrsGpT/zwWHttB
pVeIas17afTTFwLDuFu14mns3Hut93GD2Nl6W2ZszsCro+g7SbIx5ozZkyZOAhJBiK+d7xEbL14O
F9cPyhMAecjq5L6MOPus4Lzly5wHTekczLrEtZmhorZdfh3rxIw5GcE7Gb5k+nPdZc+dl1cbpnLj
FwBFgGmZL20YF6HltlN8I2RcBHR9a1FOXd3enZPxeVwWqjfA5m5bLsmoy/N7MsVa0HqFvKWcJwkz
sj/oPNRKMSuLP8Fnw82N5yegqSaO5M68NvEbBq7jtwHbUbZfHJP3Eu0EzSVe7j1btJghypkHZ14Z
QexIa4OKkh1B87d/5sLNz6PBTJbp0mYYswCMudsu/pkd+mVaXjytpuEELF/sp61d4kpUkXloXqsZ
vEIBmO/JHfOESb7BxWnAHl0KjwvFhn5lYva0tQHco9eeaX6qwsVtyztbLF98K5/OnlWXh3FWWH0R
yrbkJoCLgggu+qhzVgxny4B/SKf2+ZzaOA2pv1JPmH14BkvBkMm1q5ecoNNtQW+rwet1/a7TUgxv
iDcftVvpe9T9DKU8swtOWON6RwI5C1ODQ1BguVRzGFps3OQVw9qQmlDR03s7iHlLkWZ+P6oxf0Ku
uOhvbnXvUkYHYH7xWmuT+y1Tj3SSWPqTkSGY3sTGbmQ/vEWlcj6ogc7QRLAlnFsrc8POR3Qcmpb+
AuQi7qZBrn4Ioa4U3J6d+ZFKj/ml2xRmZCxWvUXiADEMyjFYshx5Vcu59C3GfsDdZ3ocKlDsW7j1
yXM58IlWzzU2o65rJ6dYFpx6Md8/VHebUWE73c5iXP9UJg6htJiHq5VGnC8ZRMqLnzKeomWo/CsD
X92GFpT8CycLzK/U2F4bszagI8s87fBfO/G5M8skWhH5EUSFMz5XKImQyTu+TpySCDp/AYvLlS6i
pjZ4m5fWeROHyrEb6PEa+bxXepvMd+Y6O/f0NHTHeDKMzxgsIGfiZOIyhwK557xofRQitq5cWyEX
OdwnJePT0WNJ9/80TcqCOEi212QPh10a09vAhkyLKrvwsVM4+bbDi3gWtua9yjgpttrFdJkSkJC4
2G15MR9DABNFGX+0+JXEprSK8T0DCXkjhOz3bW6oOygCHH7ssaBIvigAKelM3nJ9jBInKZ6gZGiY
v43hyrGn+bA2eRwRVnJ3HUpAhcnPGFPw5r39adjlcKoaqAY0I/E524TalpgOg0et8lWQc4LfCBXr
mBiBQ3lsJBkimqfemxUuMzk0Gx7qGKtWAlHMt5018Ou1QwYe1M5OekaT4q8u+dRmzJ2WOhgOKwkh
U3JKIhp2oj6UZhwLu4DAUVLCRkvXu9zNtFNZ0gKbTVx1FIWwoS48aAtzXUX45q1QNRoTEtS5V5vu
qC8LXHw6UTyE/kGIIylA/n5rIrGxzFMTDY7dXCVQ11kCqAbZt7rdRKppiltNDl5Ur+N0bbfTk+0g
d18CGAGcYECfjlXesTECop9N0252rT6sSxa9ohnbUz7gLI5zkMfJBFIWJDUBiRJfh5e4aLTU370v
a83VJ7nBNBMzg6nFL60nl29WaZQnDuvOnrP6+GRrjr7hbB3N5rQ16v4t1nhyNwvI7rIAFlHBMJ28
fe3qjyxl29xqmu1FVA7dKdmZPs/ZhAIa6osR7HslNuBjwwZIWYAGpEJLptQ4tbQ2aJ3AjHgp+Bmd
V7jIzBUYnZ15q4FnD69qqeklm4fQHxwmcJhwPke15veolNlzPy8IhSpVr7GD8RxK/U25ONqO6JZ5
zpdJjwrXSl/o7PXvl6wH0Y00D3d88gMrTaaNXWf6gY3DvXWxh05sslLb3DlztTVovQsRRG9KCgfK
zsO6hysyn1JBgMIBoqfdo+3Gm7kFGKJZb4uu9a+2zN5KbTZONkPjPe2W+2bYmzF9VLaKIAsMF5ku
5AQOAm+hPqYHWeytSXM1tvIbxQEh9QlAoSqwo/rAgKFKqBUoFb5QK9tjbi4jhRi8qa22ZSJip1uv
bB/BnTZ7V7sY9PJ4m9MZhiPS27RL+0k0grLc9n4uH5B59gR63vy02iJdXesjs6PZkVt3XThq27vB
/zrXy33X5eW2nVgfgDcbIUQCnt7TNayAa1ynb0PqMeTQx1ts9EGejUUkKzzcxbzrW2frmea8dS79
DhhM3WNalBHt8UxllQ8QnmmPcJdvOhjjLd5HGkVGapIZHDG4AtsfEnp684S980YHK4SWH2ySEEZa
fmul4B9OD82I65k8e9Neg4+IGnv+Rnn8Eyi/NWSKtrIhajBTyp2t2erkgE0AH9g04CPVsBeOw/C9
Ff7OTnGZKnvQXvXeSHeWnHi8KEmcgjHtYof0GJt0i+XrXtNX+97Dpdgo2oSUFd/V4oJ/6Alh7nqo
0puBMT1Vc/UN5+DqwNKbU96WAhdYrGPbMb0uExZwbgPNnUKxQGDcGm3xiLsRC0dcLw+LwLNeOwM7
tkSeClcFk4Z3wtfTbz38cph2o3PF0FHbLLStwcammHkzGxOPCmd9kf6M5m26w7nRM/BCK4cP0/GO
PtT1fe9L94j9BQ0PIEn9MnVafykhm65sci4H3vq6n9zBvGJI1u1oLQdaPRvxkx4bsB4L370ZaPMI
Mi+vD0zRkhDXj7bx0lHbNK2pBYwcrZ0saC7BWnDj6oxenaIXtwzlxjOjzfGzo5PgHntY8kpSQUX0
ztFCg00O2iRBdyg0CN5+NS+PscdZfitGWQYNRYoBUJMV/z1tObMJCtQg/HFtTaN3UEtO30XHDlRR
qIWJG2jG54TveJcN1YxWuVJsxYg0NEVlXNd+D8eDUtjD5MXGsTZj+rraagjgwYiXQaw5bCsnu63Y
WMGf6vvrpqFco6esZdMgFt+5deZuhFlorywB3jswN/uIgRmRy6X4Cm5TH0zCxO2x5B+xyb4XU3m1
t9xW28t2Qprpv5ay2lPCNgRDYzx7TbWjR2/rit2ypi916lD79w0TWWB64psgNIgoh9VxEM3WHcoT
Tq+9QNKOBUtvDjg1q+Odt0LA17zHvhw/2WKrq9pIwDxYxNIAXURE6G6S/HYx1r3hsH8a62VHsOZy
my55RiYRKaqbRoIb3iWN4FPDorqBA8+EEwQbNHv+dQxE37JLHHsKjfy12DodlhC7meVrXaT9YSpX
uR3BX2+ZS952acpoz2LEq+sJO3BCm49jXGQ0LHiO/KqnjLIG1a8YGEban10nR9dxSndrI6jf8gAr
j61OTV7iunrI8NNl1UIw2FfdYoTaPIsoYUn87NeBZ3GHEAlhT+8+UPAkn8IS0wu80PgjbgxpbCqz
tg6rXeOcZ/uZHqa5WaFfJPLatMtqM5E3XTZGZ4Plk3VyB7wf89hKhxW9ditlbPBgNxT4mPuiEMOV
lc/OLbhkVMmMLgeJZ8Yv8Z0tzTPhoezDHCSUcgwycp/NMORbjsfb1IYdwwpjXnS9LjE3rWGWUd2S
14w500UlWt5VWrTVqctS/NhNPIlNXmf9ZzWNTgCOPNu3M72PbeErcjZDetV4Rv9prLRLTk0Z35qX
2p3FGwa8qW3SHfBXFjuHZQK3IvJdvjTtVTvhBiLoRGYQipRuYiCxJ+qllNZ5W8YN0yumivq+p/xl
O5SWWXB4UQoriTGQFlTj+rFKCKiQ413zOslKtt+mu7AQ5+OLYmHAKsU8u2fQEcXxQrtoOVZjlDpU
AjB1wKfWpN6pZnvFqXy67NOS4mVw/PFyQxpvmidmsJzSSTcaY2wVdMIilINnMXsqeaIdcC8MB9iP
+lfKEagL1fvBPwieyMdytcF/xJ3Urke8AdsYM9JCD64TH8q5ODuL23yKtvi0mi7brJ1tRjn/MKDH
vTqnrTMeVFcRvjMFzqG1gM1Lr/ISVaLTHn2ryL6lmc+Q2ZXrroo9+62oS9Z+rS/uqoKeR6GrdDsA
kH3KmAcyRbEJUuDVGLmrS2Vzis2pVaWIAykWW7HzRqEtRT7eVGV3TswugoAXPa6MC9lDTx6aUj4V
ByBX07Gee3tvjub0jmLPalbrC/RIvqj+HQfDJ+lScdtOzGxgPbRn31/y7SzZcmQrfkGeO1bKhZBM
Z4eiitBflg8h1zfob7cynVkbtfrYA6ZcysH9nkf+W6rn/56k+X8bZ/KCY/uvhc3d8NlV6nP5Udm8
/Inv0qYm/jAArUCTufTOC6L45KO/a5v8I8fBFsV/YL4xtL78qf8lbvp/wA26kPp8w7JtCGL/Lm5a
/h8WwqbgT0G3AMb1d7TNX4D47KYs+BgW0yGLaQuUwl9S+8JlOrO67L6MLvGPjhbnz1o7ZNdurSXH
gfolRp+2i++p6c++rtShwwK6qe3U/Q2q4C8ezH8k8r+/Ew9CoctX4qPq8mX8iEXADV5lnuCKz9o8
Vww8zHzXcJt/GdZJfx6wU7Kl8M4WzTk9Y0uXYh57km+90mxYzktvUxxEkwvGRuKprWOk97jH19+w
G36Ge/z1JgE3wPWwAIRSvXdRin9gN4yOMmNuvpltKxlpsrjmrmsPLhOviXhCUHpx8zss9M+ImO8v
SahEF3AcTFBvv+TrORF4jJEttMQUn9+a7NlkJQ+aoeOWcZY6ks5iUqA7vKa5I8NacGQgtGlulEdz
m+VRmjNMebrDcN59Jxj9/zv+34T1L2/5JxIrn1//2zGt5Ne6/PHG/+sPfr/zjT+QDz37cuNfxhQA
Yf79xvf+ALrG7P07HwYgNfOOf9z4jv4HtyFIWts0GXrw8/9443uO6bLpAevFfv5v3fi/jDRA4/BX
UFPvCBPuEBiJny/k0sh73erJoBRdWOts2jv5GyDIf/oKnDMIAYIGgRPz8ysoUDcdVH6DoyMNdqgQ
8nfIkd+9wi8MD3rHgMxfcjSUC6Z8BrdX/yefgckPlBAgXP+EZzJWsh8A9NmLu6FmW/s2637zCn+x
y/5j2cPJabOawykCgku8yv6VbSYbxv9mFtPM1OOmPydDoz+sqvReUmlhHNQ7Rgl8MtkHIveqc2Wl
8VY0bnE2qEZvQ89UmRO181C+kHC2wJtLfVlfO3xXEIiIxxq72E515u504VGqWuSNCH543N1+f68/
soN/Rg/xCbh6DCxnMI88iEvuBRDyw5rYXlKpTouU6q/GSe+/en5+sGogd5P1m1f6eSn8/kpwsmxT
txD0+D8/v5JmGSrRC83YgPrnuNhlx9Fd74C/r+G//kj/+QuRTHIskMH88D+/0FpgHMYBg141OGGZ
dgEO/+fUn17/9cv88zcH2tL2efwy4hT/dBPODqf5hfpaFvIiNEed/XLlvc0Q/bUp/81r/fzkunx3
PFgN3GP8D/sG85cbPiVYZOkpbjCCJ1dVFrUZ4ya6OIQ6Jr99ll9+8p8uatDZrqHTIXVhD+l/Pet/
uCRoaVTI7jA05tIMCudZN8nYIUigEngf7njfyQNHf1NVm3/9hbIDumwTfnlp0FL25QkNbxKzys8/
3cSGXzZsHjbE6IdH1xgzPFPumqdEvFwE5cmfzaBeCvcr5MUCKle13psT46teIeOF1Kml9b6waOeA
vO3gfnFIRoMgipmDORe9qCGBsBvtRi8DIbSKLrKheVp8wdViD1n/GC+p8Rbj1nmnG4RRoUKfa7DO
tXEaGk4x0BQKaaLapqYzLUigDaWAdECaJ+xLMG69in+7dabxC3aNyolcCi6eyEvig+1aw9kWtvLu
7aGc1L3sXasiTgQq6VDqsW4eZTPpX9ju+WcpCsPaaGbcDpiINOIqjatgmqR+es959XPEcMJMTsWK
lOLsoxWyheKQ7DnCeKD4eWk3NpKKtxtQW5kyzrJ9aFe8Jlcz8dVoYeb5NV1kT1oYjy31c2DdXFls
rb40Wk5CS0JXFI7gbjcOjnk2rUlhoCz9Rg8SLMUkXTgvWyG+E0Kkc200X2CHkXWDl9tkYb/k5XzT
rK0Kmxh05bnEAvwRe0N9bCXOTARq7bZBDLs16PEMa9dyTt4ao7CNTmpBKRkyCpnBp94IspplNI69
PjzIGZoG20s8+TS8wT04K03J6SgdNWoyMCi54+Ct+nzYKZEMuBtzl8MuszBkx8qVSaBw7L35K55N
Vr29Xc9xlGC2vBtRBB6mipV8RxlNRFSVwyMnaC4+033WHCM+aR2uk6DEwXxqSBtNB35SQTjInUMG
0yN+bElFBcFXMCgWcebHiXsHfAWeKY6lLCIn0sZjvREiAcFDYqLYrZ6jPdMPdykyHgaFnpoNFte2
0yW3+aK7QQvGAVk9o9ds06d1dyahBjRa00jV9WaXXuEBTOr7gTlxE82kaodjyVd5Q2ajvaLWkUdI
hUa9PIKJXE1CL1mLuyoxynyg97C1Pf+xv9SDDpwxj11PNcd8aRvb26rmit6kovYinMGYuQHsTJHq
dbc4tNOYZDubszEiC0lZXdxMuVTZn6Nu0iwWz3FPnNf2i+kB6lT2oeBU41SfY/eqqNYqD2e/ph9s
KX370cmrLj3Ry0WNpZ8upR1eajLeWxKlTR9ag/KJ5fBs31nuwii/p0LxMhHrXO2q6ghFhXVtdMSf
/M6ijVNNoRmbfVQRy3tIrDKP7MUaFcN+0X+IghmApQ3TXlum7nYm/vVGiqj5JozJ2md6KSJQV9Sf
dN3w4bX6tKXQCzLRPBfeGBoWYIswxfg/bVIgHHu1eNqTijP86tVU6ljp5JB8rQffu3fjdDpJM/Mv
aWch9hZy864zTRKUjDrXDz/JMBPaMXN8F/PWQYkGMXVmFY7o8u1fsU56H9zAtC+782DuNKfvbzmu
8I6Iba8b0bXlgQSsoX249HYbu4riU9QMGlewgMVzAeeJts8tYRPAYQmL3riDCaFO1rq81BRcf4Di
qU5Gla1/ZiBlPWzMpQ+DxPXaJbDKRGcgpYksCcjrpk9LSpoOo7DW7RDjCfbB3bdSaC96+W3qWy/M
yZL59yMbZII3flPYRx0ZV9wkbqqI4ptUy4UcXvr1RGwJUlKryUUnsEE38l5Lu5U4SlzNgCOYqp07
IysGxrv2FFdhq5PyBhOTNhYD8ZThMyM4LYox/DLUncX8yPuGBhp37mVOONrma++SUUUJYxWpnIkh
Tz9mhOnMzK2sfaKxO9uQwhx3VWtMO8EYtt25blZ/dWoLt5+bie5Qtp1GJGuBD+MWPqaeUVfaPfFp
nGu6X6VPa1zaT9WA9XDJqubgNwaVUfUgZdh6/YI+TCjmRPxBP9MfOQ+PbafnIkgpmr1FlU52AyfF
L9NgeCmARS6RyMnXxtxyLPTMp8ID8lPNsjkWUODdfd3TAHfVxuQWt/RqrQx1UjCg00PVkXIjvpqm
deT2uGNv3d5S5SuR0amNrFQMBO91h8IUcpAHVNfaeC9o3KpCD1+BdTuxoTy1RjHeSdIQ1t5oJ4FQ
PckklKOQ14ZVOfdVMwBsWZ1mEYFnUHebYZQlY7ltF+ZOH07HD3uNjI4J/4KpIGiUrnFx448OFhVQ
TTPyKC1hR7cb5b5WjS/Py2iYZC8wsgIV0uoHhFS/4Sbq0+Io7YHkrEdI6rYgU+ZvZ7GUyIg4SLE1
0S5KBJYJXEmNdnfhDmGH7/WNH9Nfc6/ZK7OErKHPfcTh2u5H8NjOnmdDt7dnVZfXHdSsXapL+wUz
fUIvkcMIFwbL2MNiM8oXAIjr68oC4EbSSqtIad6Shay241VbOAb3hmMranBFYuyk3g23aM2jeyrp
nTbA1S7SiHKFj2pTL755b/VrxddJTq7BcPYh+7TD7L3E6YOZ4238n6Sd13KkyrZFf+gSQSaQJK/l
Syp5190vhNrhvefr76BfbqvUIcWO+3JMnLNFAUmateYcE+CNtVWx9NFtEY6zwv2Y7vEJTDhn4pFN
CXxy6qrAPZjB3FkU+/BPYG46Y+Mnh1qIExGVA3BcUfj5vV3YLjbirjcfstAx8n1Dz50OmVl77pKq
FdwT3MuMM6CxfprD8J5pWkC9y0a/OTiBm6sX5K6ZvMoMfGpuk1fXVWnY+hQFCI42RZ3W3WVLi9/f
Es/NaCDBll89m/XEYkppapWR776e+t7ciybjn5jZYI1Jm2bfsLilfGxkniKQa4Yk3ZJtADRJkCy3
JRg6b78bRiW22TCbahNYpXmwnbQDbkEh2aEFC5MEV3osBvafAY4EstoJc70NhdOQe+G/5pji8CXa
Q/yMzzhS+EgKiVtP5Vl7X4+aYOa5rcxihQ8I3oqP3nhV97PzBW/igFY3aIt9D5E4YYatE3EImjxy
jsHcJflFk9BvQU7Shlsrw6V+z94FUmSTFwmhscSUbegWIZ121MwOqpweNRl2/QO8RaJxo/hCB1W9
yZsJI3NgLfKA8Dq052QP2iLcBW2KJxE5CR3YMYA7AooIvd44HkbTtrapdup5Q31dnxKRms3vyuhp
ZfVNtSET4YVOteBkk4047lDB7CYHefnK9Zusv+szJArkE8nEO3SO216HXm5+zaqxTJhGuhLAFIlT
laQeVbi97HYULsZpNyi081+GMnZDGoKZbMCaTeIk24YmlIzs/mRObSGvCPcidm3svPR7zCLLBoGM
BpKdVBKvimRQl2M/qNvYnzOMZG6hX+lLBQGUAHwrspkJjWNb6X6FJFjvQqvEKF8gg3Aqw/xqjLbW
a4ouzR3lfWAxWdaoS5kJTQlCx7QK8jaGN+s38kn2JiYU1NrWOpyIljtyjNL1vmwHLzvas+F/z1Au
rgXcBeMrJ6sOrHRUTsaDm4fgPfI5wibmYyn+3mbEym/QqGThlXRzv/ou6kJEu87NjG5jplGdPTh4
XQ89cq1ijYssZPs1Zu6mSBDfb5yo9LbSwjq2avoRMpdsrMduyjhAZKU5XUyT4R8NEUHU0LZv6BMr
B2F2Ie4Cum5V9RvhOZvqHAPwGCdHegaXXQfDbsote5tjvKfmD2X2mExVsnOLkFaVF/s3Y2SmjyX+
a3b3DSUj0MQ934Q5Wm12Mztt0/OVeROuD/gliJLmAC5Pnczu3SDjyloNIO6vdRXnW44fznVnkrlY
YJz/nUZO+sRXqPdumehLLPlyZ+jG+C0CPrY1U/R0HEzPHy6Q07rDcabrzEmkxG2/YjUIfii7JIVm
nkvjqbMSBCE0Gn2Jg1zkYtm8mjsx44/eTCJ2+ueSeCEOaR5GEaCG6bZ2jCZecQqjdeU45aNpxWW8
dUkjRKRVFXLv16M/H6N5noJjCu0RMiX+rz002KrHSA3K6miowZXENVdBftKpKixE9nX5JcIFl667
FB3/lm5kkSO3menbhNKajsyX4ZEzF6LFtLHMaCviYfrBMhHn62TOLPx1oSkvgmo5lhFXxlXzNtyp
tHcPcYCTuzBL1RzwnIbDvR5tUuVrJePbKU6r75XbLD117ex9N/EAWC7Bi7Bf/eLUGdHwxezbvkZJ
Og7ki+WdAmzgB+3o4tdO4+pUSC90LwDuxNljm+sZCnvOVmPT9bzslcWhmXaon/X3Y59adwYT+zfd
CBPzxqjmyyA028veSe3XMZOYHwI7M/OreRhQO8gI//695UR8ExHwFkS/nTFdGn0wDdvKNsfrZOF+
I7Jwxn1vZCiAYaGR/1v29Y8yj7ob2vAcfp2u01/tAMoBWq5N6+Qe2t9J+MmVA837KyJwjJSyrUFW
YhblsEim2kvcCnxbFgsy5MU6DBdJyRxywOk7/g5fubdBllxvVKHgtVZyurdToA67yiRCZDGc5s0+
Rm+8I36Y3YTXpRtEBfxXz6OTmfTtbhrj9L4UY7A1YXtvF8sUPeTc1HuvD4NvMYW4x8Cumc+LujGf
a8FpNp/N5MahWEVzXDWQmyAEfJV16VLBE9WlllF9HaLBSjdjGSB7sPFhvHjYWX+nRYovW47kdwMN
mK5VP3Fwb1U97m3BcrnJkYLdTIUt94mjRPNU2M50ETaEfM9CyxmxM/hERKa2WmeD+qEaaVwl8K1i
YJNmfscWtfja9cJu2Io1HHLnhg2RjW2/Y7qAmLDqW4dDaGkoeSSnxNkr1KanJErSE2NabIh5jnf8
9OqObHTxOGCWgqyLxMNeCCO5YgPox65nbvrRmb4w4YiL2Bug/fkqHI7YDaGYJjD0XlAcYKvmr9nX
DJqk3OCTJfsOQ+MPbbrJdqjx9iBgE8MaGukgVnHN4cSnZ/ZVV5lxKMaSIpYxNl0I9IPw+VVq0Vzd
unZYlmz0imZDi1s/GwYScMkh84sKW7s45uMcPYRRZz2SFACyBfEfIVeBSu6MSI9foX9k96oSqPqN
YLxMjSk9ARUqGHTCRU+iFY4x3M33td+6W7PSDp6dtLjBOOodVOIhYNQc6xFU1F22Ua0avnWdg4cQ
vgsm45HXtWEMON1uTqyo3rFIsTdgdTFWw8gPWEdV7j9VatQQVaWxUbUvfvvJxHa8kvFlGDXzIQjH
+FiPXuevCs9qyeruvEPbDerZWyQroRA6W/G1+aADowyhOYGX86anTv/QpYPaz32zqC0VwqB1FU3J
oZAwh0JEZVACO2yGBZ7NnUCGxNI8FT4dNb/rk02GFw3pjTm5a1hPMQf4hqY34GAx3hko/ThAV/XJ
7oAF6bKewDNDqXMGJjZHwIlZ0ZLgH0I+kT2nUyyTPRy8RYrhpMHOQla4GXgQKJyU7E+58MDr9m3t
/CLqo9iy9uffOgfiLlkN936DJ/WqnDuo4myrn/SUuA9ZV8AqEoXbJT9m7ZUvUw2IbGfM2kxveRx8
PWPZgy8UY1Gu4cml/OucGTdiViqGBEjtcF3Fozb3tizcCWNEa06nHM/XaxHZgtmYuummtjhn7KLI
qOnK1anc0qM3vY0nKjdeh7XP5AI9b40DsP/R+6rbwu2/tUUcVOum5GC1EsbQn7qeL8c1TLnu+aRu
m9zRvwCHFDdsoyEEtsAPvni5b3/xm2m4pzzG0dKLnfxSg2UR60I3ncZTkXCkDjuJrXemobMdIgY3
7EB08Vbkbj08EtGupOOEASRlEKDxbToLb0FYOXB0hHtyehfmDg734E7VU2qvStpQ7IsZeSvOZWP/
4KObLZ+NE/v8ONubAuJRU9Dh2iVI97vmRFhXtPUy42c7dT5MCc7nv4ibQwdr+BkSczGEO8ev58uh
dosclpQ2w8OQ180rsh97b7oFjomuiKYDoD0uPTTYY8ld7us7aZTiZkx5cWiIu23iZcPGzCJ0FfgX
/Gu7iLxqVVW2NNdm3szOVRk1jwAZ4RbU/dWsl+m+J+dsnuAr2KGIV/UFKtM78pdjwg5Rza9rm536
3q3Rmc5R7roXWE1HJtuighHE0WfreQXHqVEG4ZF8PywttVOpZ/rpA5KyfNjKZBhBEHdp+7Nkm9mu
HA+MZo8tkzPKYHaLuyDfYEOzYRaqpH9u2Rl/TxH8WStgkJKhbWYLb5f4mxZlSDeMV7kugCzVaIM4
yJVjgjoxqTzceprJt1Smv6bmCiDDbEsfztKUP3lEYolNRLH8BpMENt+6s5hCKrJPAuJ4q95dTA/F
TvctAkP4z0mFXMQZvstuiEBJNm53lGHaeHufY8Br0sVqH5Z98mpYti4R9IIowVI6IqedseTuyVq5
4QO9S0JKCiHovZUTjaSveXVnY+BpohRTD9tnb+eyNboqkxbDEeYebxOXQf2ljEA4ozWCKpVCt3mp
ORZ5a9npAc0LL+9ZUagF0TnHDTC4AqUzmFT7qOiGtztzMNB11rFmB4W8CeclOeFDs2pTm+KhNaj6
yg8m/ZOi569CZnd+SL4uzGotQWxGhdghmvfTbeD6WOdbGzF8LaPfVopmih2Db6VbbaDwyrHpkj88
AZI94SiIYRwbeGspm8PIhIZaTK9BiTppzYlofLZ9l7Bm4pDiS2Hl5Fbg1E+zY0qut7knhA6DkB6a
OtvaGV5/VKNdmxDNDSB1FxshOp5aZHQyW9Po/ccxbeoWrlAwI5x3pD+taB36Vzrw0AU3BGSQiZen
1smIWol+Mgsm7xBmdAKuQxD90yoA6If8TE/RD0EBvYd7m0Wn2M4rByV1MLkHa5pieLBCqldgFgJV
N3sojr4BMbNlkc/JXSAq/Yjh0uzX4DWGU+d2/A4MTGZy9IaE9LPaofoSgP0qEVBKDwHyhrp+R3uA
Rwa4pKmG1yxsBrmurKp67SngzT9bDmHpbc8W+Ig2j3N27kpEqU0p5Z0ICpVsfDw3j8ay8T0EtiWa
g4dqc922eb61DSO7gcfTPHQicaits437hQsn3I05xguAAvh/1s1owWQ1FR5yYI496vVaUaUW5s5x
uujK7lt/3oNhr+8Ie+4OQ+EsAv8amD/pXNEtu7rhmtAYyFquIDpxIjmD/5ca/Z/51OGpIkEJ3A1d
3aBZoSNjV2siELMvLcz5hEA0pLKjckE1Z4voyuWHFSvdUqm/BxsMzDBiEOMHzPtsFcyhwSZBBNlz
3U3JtE2qLg23c2/Al+0CKqvYS4L4OYLawLGDin++Iol1Myu7OQWtzxSNzrBgBdb0iorxtbcKFOCm
oasHAzLJU5qVRGqnrF2/gEYQtp5BHs+ZK9p9r0i4S5VqOSPrJswuC+qID+0028M6LRJLniJMK7/T
lqPsyvQ7MVMqRR24t0zM9zvPDQifDOdSs51vvfQw5klDkuPohsc8S2zQhHlf7JMAPEYGCvfK74zy
CF9heDAt7CkV7G1sCr9g5hh3mdHUu9j7GYEW9pxabGiJIscc2Ymma0UMCNyURJi/GjEgOu/HGFRT
nvuxdZmEWfgS+2FZb6Mu5ZRmEhYf0H32nigX3vRh+uiLhRVqKfifq4HzJm8RvWPb4urJRBlfZuHU
HppCuVe220zd5ZRTLIHPbHvBjlUZ6fDElhGrA6hz2gq86mu7rWBl5Xi/ZuqHi46PdBCUmaZr00vM
8rk92b5PEZA3HlFj40SR3pi5RlOc0zwiGTomV7QYQrw1I6G7eDSLujyYdBfvYQ0PPFHNyFNemdRr
jBneN1qCQFwbJIrRipFqb6NajGw1ca49Nlmc3/Qu0k+U+8HS3eIcB3SxD5J97KasC2BQOKgNUT3F
F0L07heRyOjSGLJmuqmLthMrZ7QquYYCfRGgCwVOORC2s8KRXn1PRLVkMNRzOrwgjg7YDXqEb+zr
0mLZrSO32Hp179IIwhmDNYgzcOgBgrvLaeFxZ5pMhFvROvouimSbX6TxVBibLHeNp7kpzRsQJ0Ac
IANMl05SZSaxLzPovVkqyZbHU+NVVuKztPBDBJvAaLHQWHmqTowl+HplZO68qe3yi7EVACrZMVL3
dERZH+iHPRVNN9PzIQ8AYEzWuDPuXK1bsF1BLB8rNmVYEiyB3N2f5o7rdca4prkUIOQloxJUvzaY
rlPVG8+FP1aH2GVJXWVROn3nxYmryG3i5FtSIseXWSSNh6FRKW0XDH4zxT3XehhajccQpmCzwSFF
bQB04RAv/Sm4RhnooMMclGW9DyC3P8J37NNNCu/3qZ2saFNOgUVK2ZTd0W+PCdKp6kNU5FkNS6ot
k0NY59Z3MYLuTVKPOmbmT269tdMmfsjFVGlc9kkxg8EbaGrFo2SbqwITG449Rv1DW/guhlSdzpyV
ey2mHZKHMt2ByPEoORKxbW6T1lW/DUQy6bEdynZhXjFLri0vbY5hx07ie0mTZ3oyVC5CvLIZuxXl
BVTzCQ+h4k/w8fDU46GKNv4Y5U/NMKJ+RfZNvZ1uvGGsFihosZt7zwjvWr+FGA9xs/lqBUF2LE1q
jHZYWMXKjtP5OWos+/fYjMlDVOpOHiW1uusF7QYkspMQLeIqghRBeaY0T+0QiOg6cUDd3IchybIQ
I6sMRwTr9jGDfROBpNEFJ9SQV4CaWnavttJAaJKB2AFQkuoukkzG66Fqs1sduM2DxdGfTFejR1ju
t6q8A/41dqdBynyXJkXwVbEbgjAz+hQjYxOHaDRY4mdX4xhdA7CK+nVQs8IA2Yva8dKYA4yAwiYj
bFOMXURQS2rNx9Txq+KlmuPhOo0UnFsAP+lLbiJYWJmiaR9bEBaPk3It+sWqNOgKRAVGAj4+zCuG
JO3E6hKcYjNHCkI1EklxqcROQJkvveO3G2Jj26K1fyTgqi773KlvhWJ3Iu0KFHU1hVfE4emNRW9+
I+a0v8A7U5u8TVoMiggfYwr2k3IqNOgWDjhCdtLYHe/juKVF6pq1vIvzTv60zRKzWBhZ/S5JGy2/
4u8Frm1OyCiA7bXuoeGjOdbwfsD5S/ebKDvI8tp2rpWozWrj5ZWf7IfaJAjDVZFFaEBs3vWFBKYR
qQp8Oj6bJ79JmWb7jlnJbasuPHQckWlqAig6yM7mzAUxEzzuPMCJdehi/GbdEpt2Lmu98Z04fW26
ur5KM3rnBZ6beDX4sBmBUFR9scmNGPspidglWRuykrdN1EW7KOvHa3C18ouoW3FSo3C2Vcmfqmjz
+5BuGycjQ4EOI5bIcjc1xcQosXMs5IOp+q3V49C5oEc0vlA3yndsn00U9FPZXtZWCMPIKd1ns1Px
Zqxld10OnPEjbKUTqQiy4fgiAir9hGnlbExRCPzkU/K3fdl4t3HdUa1KfX5QgNkgyIR5Y0VdTFkn
bTWu3cB66Ux2+KbXIJv3HT1iRQplBoyfDeApwitTXARaNhRzUiblAzv1NFmHQ2we08HPHmLRDN+s
PFpcoYoEIlznXm3dhpFfNgdkf/lF3NrqAMMQmrKTjgUj2jSy+wkhBM1OWEK/TOnPX2Xj0EIxvTiq
0e4yi1Sz2ZpXIf1BnoWdlf5xsDrbh6oXWb8sPsO9b9rkwVhtXMMUMJL0Pgg0RYi2LMX9AGJ3k3mN
MaMtMMg5DA2aol7WpnIdRJZ+ymZIM1vVd261beIITVyfZd0G9uecY4QB+7JBG18aO7YVGBZSOoiH
PAX7+EhKOh5TIxtOks2dt5oSJrldwbp2iUywE/sU2tato9npTL7A98HGrwk445ggz9Xy4nZ+w876
hrKnDr71cyX5UGoMZEA6M7kJYARcdRDS8k1njrb1DOLa2HnB1CyeJsNh/yFnmyq0rhi9HgEYdHFm
sXGZJY110yi5Cmn4zjh2toqABeaL5NYf3SS6gL6Q3IddTteeV3HpOO78RDM+aK4jQMsx1UQrONAd
DR5Lg+AFOaAAD4SiaI2uL0B6wmY93kF/40TLGZ/vYuaBdWuDLfRmnAlZwc0a1j/qPhmytSra/psT
O0xaANezW7x+3kjaUBKnawrhxVbTq8jvO656b095dukzjV1zjlE3XTvWd+BaonglzZw+Rp81O883
OLSAJe3Xc1d6y8Y+tXdx0djuNpQkYGWh7cUoApzing4bdWCYxgpcl2P7x4m1pr9olepuhqpHDplW
tRXsakdnyWqk0JBBBlCJRKLRFbdWbMurMTdC6xIpXjEeLQU8YK1rk8SRNk9o/PR8KugAIg4cVX0T
1LbDtzFg6WKTcyn8cH4ldGF4wLUFeLcjgfhUe93cbMss8L01bM0K16KHJnQlyrQ/UsiWz4rt94sh
o4mKvWPRhrAr8QqcGpMXn51f3I6UALakKPWafdpkg5mNau8lHc36lDszgV5BqO1h37ADp8LRwrxa
wSuhLWamyU3cd9rfsVcQmlJT3ihy0bXK7+hKhNMDOoO0/sLep25QplXhwanD5HdjmtrYk7zbh7d1
mZvyoDMdfAeg6bmr2i5wgC6dXkhRSgN56lHq3DMBJIibzIKVYyqzfT238skVHWQAKlxbnrX5FQ0g
+Qg9XnpCLTjIsN9nzcY/t5odqhG0VVMmZAzXPv2ihravRxzT1sKmrtZVy8qfUPE7xZG0T4nJJLIm
TLR8ssrAfrYtEzyuK8OfWvJTDrU9lvjdukLHHBYFJSp+8RheTroZXzwUgWoXedDMtgPavGCdIMkm
v0bX+mcAoys55kNBPQkZY40TOE0w9mF2FKTK4J5bCT1MX3CWx9/RKFivQFQaA71Yrr+FiJ9aALhl
BntDBfon8BVwmRE5OS611IEAMAPxNZOWUdMwwlR1E7dTgCcUvcZAastUzocEIMsdtUzkITLQ0UOf
1WZ5nfiIJPgAYZivJnso+8WYPF+EALB/mKyov6yiCifypyQzTuHJZYRDPf8iwfY9TJUhUhrxUQSC
kH2ZS/eQGtOOwraaVgNWyfiEXA10qZ9pYW4i6bVfag6Tl5jakvpYNL3v0iyqp2kV9/SbIWvLZY4O
eooHWRtQ8S/tKgAebFtOQpCGTxE8CYzm2epGG7oH+3sMWCHMlpBFtb2I/LZQR9rr412bgJ/e/w9e
lLzL2ShR4kgsXOStMB5hmlDmJrI3uk+6XO8FRtnTNAbDq4zbimKsaX79WEb6Xv7r4u5ADyIU+yfT
PtOQFoPom7DDACyb+ylC08An67mfZSf+Q5FLVxIrj+Vocl1s861S1SyJwpjamIY9fCzTuI8AiHrF
Nb3d0r79+IbeKuX/iH+9JWQYMT5mIqnPbgjhVpk2GaXdmZqhafqPSeHffXyJfzwzzwVe4LkW90OS
6tu74dsxxi7hElZ5V7qP+bylmv/xJd7LpeE5maaF8MzBBfEnkvZvVXFYIJcJAYmgxIasz7462Zvo
aWfclR9fSfNj34qItenY2LWQs2vhLNaNvyXtkE0ACEcFcpOlukpVb4hMDgcHNf7I9EXkfapbXt71
+QW1lISoa+TmxCi9vWBRgso2g8leNem8hvPJFv8ir/eRdxVHVwE2Wxq/6hPH1fs3tuijMTJJRwuC
4s9uUga0ND1Ec6uiv5ekFvR5u7O67cdP8v3Ig2ghOG0jx3aVfT4sSp12Ua3YPEPSG7vnVn+Sav0n
wvbNk+MFMeKwIGBpUXyyb59cQ/nUHQEhYcrt1pUw133xEjtqXU90d8Eirw3ip6z+VTbPDediSovH
KHY/ibZ+N16wI+DdYLKQSgspl0/9r5Epigz9tzdTu7Kcm4IIjc5sYU2oxcgvbmUVw4rKPsm4PjPM
8VEvF9WmUMJ0NG/wzBimUjzZTSiokcfedV29lAP7gMYe7hqjOE2QCWkHXtOZo0Tp1Agg7fZ21GRY
Wskpr+ZDEwRXZTDef/y+//U++FUg17AaLJaGM59B3Uy0r/D7rPz2e1Halya7Lye2K/zRV1rBHBk1
dOHuyZPpjQHpKs+s79IWn7gd/vlCPJOjusf8KvXZC3GhDEzBiKy2ypBiwiP1PEL2qmBDieOQUIFB
GPTj4zt/N50vr+OvSy4/6a8xIGHnBFXOJWt/VxLuAtdzNdB16+rhUISffLvvPquzi529+9EJEEEP
XKxHJ8OCTUfT5SDx8R29myC4CF+W60ibWYmX+faOEEoSz5JDqDUnZ0vPYF8mqG9T679O6+TR4/p0
HSYIYozV2RccuEbbghv32a/r2ykHPq4dqiJZ8zQTGvX8X+/Js00WXWZ2ZSuWw7f3VGYkE7SO66+M
CKEhm6XA6p8ZxZ8suO/HH5cheXtxbSrsPctS9tdgKNpA9u3skUQmntt4l9E0z5EKIFvuvril84kv
6v3QYyMhcNss3h5sPmc3NRh92HoV+b45V13ZUXcEhbRNxuwu8eYtuPxPrrf8+rdzLtfD6iiZevj3
868risBFJ0ISkVJ875W4hiJ1TxzMyiZK++PX9e5KTHOMCW7K4yGCXnz7HI2lSZXHRPWFjUvOrC4O
QV/TgIvJig9b85ORuHw1b+6LJRiL9rLBwH2Jl+3t1cx6BFZSLwecDtDLg3B+D1hFcpPmn7vN+i+A
mrcf39/yZt5d0XYZIgsW0Dn/xLoqy5IAluCqiIlZjupt5/wiuuO/fshasr10GO98ypjazu6LAtMk
kTgvCYbXI1F0NYHQySdL4D/eFNfQvCuC1dmnnc379LFKDaKfTZlxApS3susLN32ZuuePH5iQ758Y
N0KDCJmP1Mo52zUDIwGgk0r2mY0hTiAt2k3lVuMxHa34cuqc374FRbAKqDKVfQ4FA19WPRCRJGN/
/GR0vvvuNFtpRZVUU+Rjg7PM0n995UMDm2NccMmx5PDtohTeayAaj5bdp8e5lZQg7C7/ZMfz/kFb
tokL2AGMzDHl3Llrd9RxaHTQc28Jral/SHPe+cnJV48fP+n3N2fZFoACB+cgmsJzs2UwOdVctxIp
EA+7L3scRM5lhvCijODz/P74Yv+6KcambS7IA657NnrAbg6wlikGJGl5i8nziDcSAeAAx9M4fHyp
d1MzhyBmEmlyYwAPrOW+/3ppCc6afoazv8rShBjh56aqNpzZ0VM0W5jt9AQ/vt77Txx2LW9LOYou
EuPl7fVCkVilFYckNvR2fWkCxdvQNCwuRiPrP5lN3s9fXMrzHPhlrNZsRt5eKmrAVIJFwUzUa5Ja
qPytoh56PbEMoKZoRaiLwJ36Sxrjzy598U+mmWW4v53MLIeRsswCrrTfjZixnxI0Cp3LdtujP4Kb
rbr4+FmKd+ckdpZ/X+LsYZZCg1mk1UjRX+SHojdg0UxFd6xRf63Joi+2lsh/JmSdrIc8vbEgnP/X
tW/5BcSIcMSVLH7y7Bdkqe+HNsna8KgQGmS9OAHQYXWfvqRu9cl69I+vAg+dY0F/YOaW515W9MIT
RTx2eUTabYRB5NhVRrZ03vw/r7PMuX99ErXRY2UUXId+12YQVz5NbXIg11X6ySLxrxHigSyxPDbK
S+3j7YUqP02CTtCIrQpxV5XBjxjs+MdD5B+fG348ljnBaRCeyfK//3UvQ5ggeEs5FRFTAOfI6teO
HBsIyNUno/0MncLGRPNi/rrS2UgYcb7qsOCpdTbGnOh2ZuCFv4goQM6YrY2aOkX3SrRPpYzPLv2P
OYxLE7XqUpziP5zdZNxh1kVVw3lTPEbBDY0/2zxUze0g9yZtNTs6Ff2FOe5L/Gv1fVif6PV33s4h
kad4/fh5/6mFnH31b37L2WOw4zYCfsdj4LdMxT5orwvzmw/QwHJOuBOVs4/Gh9S/BDlGe3Srkt00
fbIk/mNYsSNQEpGZYnCdL4miV1ahah5HWcONt7qSBQsJxcc3+o+PEWAoKwZ4DqoN52f8DrUoxmlq
uDhjfsvCAdPt/MJQt61U+N8vtUA+LKYZueDG5dsxXAVDZZeJpVa0h176aLojZfMSudcPPym7T671
/nthZ6jYyCzcdeme1zqNQVYVABBGsWXsq0r/sBKJGdn7+l+fHpfhICRJ0HAFqrK3tzT16IQmOEcr
tyVzYMzoPSNNLqYtp89PCiN/fvLbEblMLaBHTBrULm7St9fybKOpyj7UrHiT+TpE7fCMMdPYxHma
Xdi1hxaspBNwDKRlEGoBbC/eWTEdlS0Vc/1ig8+Jaf/NrGAETQ7TmspcRIxXYN8QyVj6135dDr9S
E5XtCV8CWnlXFYB6i8xh49sS9BSSi9ykvwnxwsyu5sh5Tq1B39Xaii4YRmPL3nToH8uwxuQyWiqn
fFXm6d62YoBo+BLAgKs5eCTCM8YQUbbHOB+7X74bt0cMDWP8yaT5fj75U+yEB8N2j5X77Bt2iMe0
qgitSFZ9j2ilxfpnFYFsq67j+OjKT1aB9zvL5fQIa9uVLuP7zyL/1xTNppZsILulDqTng2UB1MTg
ILr+ymZ1s2b/P6/YNtwLSRFSC86t+mw4mArvsGg8zRlSrMJu61jDziVG188/udD7aYi/bnl02l0X
f5l5NsalU/eNE8O8zYuvln0Zq0/e0r/+PidhSmt8FOzwzjbJpYdFMSiwOAHv/d7S8Z4H9/k/f6ag
XP7vEmfPCqBVj/uBS5gYcOhUgjkmf63btMjqP77SP24GVRW1OWtZpC0wZm/W6Rk5e+w2hWbeaeji
glixPrvE+xmbHsFflzgb1S3s5AFDl8agaaSbLCGnMC7M4TDj7982hTk+fnxL/1gK6TEy0BRvSLr0
KN7eU5Gjmu00yaxo1lbKKi/KJCETagBLgZIEmg96lkcoCPd2PK51iEWkyC8L/DIu5gMh47uPf8/7
70zR7sHejW6cupBzVljz6jlOI5eQeJHb97YdYCOtcYk3h3gOv+hZfHLQef9GuW+8FrQUXLCW7w6M
SakM2YElq1Tkn+LG/T3M7fzJ5P5+uVq4MhxHqTAste+z0xs9Cr8I0Imt7P41KkzU5y4E6+KTN/n+
yXEVhUyfghCYtz9F7r9mqKTEYDxGYbAuG/GjhdfqY8wdDRdAaj3kmPb0/uNX9a/bslgeKZ+Y5rLF
eDty5i6fekNgNXWLx7zEbRuReak+m6DefxAePQobkhXKXotclbdXwZ+TEOvpLSBiMguiLo/2Ocj5
rQySe9cZxCfbsvfH0eVymolKQY15d9JOfcNtdQWVJdQ+cP0v6DC3ScP3R4quxTSpHPDTKnQ2Hz/L
9y/v7WXPvkJUWCA5EGKQdjZeIEzbYdq70LAhxrHdMSF8UgR6/+qY8S0piK/RHPHl2eUAHOQ4GJfc
vbG7aCqYrDDHLwna/KSk/I/rsFSyJwRuRG/aOhsitu80FRGU3BaxVg52n848JemXj5/d8mPfbp2W
9fj/LnK2hOEUm8i6VviPoyFZi6A8dg0RsAN7AbaHqf+bEK6Hjy/5j3OUR7OdOYORSXjU+e69j8oB
CeIYcVAj8X6QOxsX1VibP4QI7saEjIncfEGfS1GvgimefLJqvxsuHsd4Ez4f38OSJrSM4r++9Q4P
etovBmCI5sShDe4PL3ed18r6X9LObDluXNmiX8QIzsNrsQbNoyVbemG4bTfneebX30WduO0qiKcY
7vPgDncorCSABJDI3Ll3q7gKFaotHL3jy/kxf1rL2SbAAp5uOvetLdzkQ0/vR2RC6FhFarkzEXS7
4FwOd37PtjhvSv2UMsEWIR3WbJNzWZu/5Wh8QWQbwBmU0B39/aRA35OBr55evQQSmvi1TRBj8W9o
AbsOknmqEaf5Mg4HM6XNKJYvpfau8n5Z1qXRr1wX6qf7Yv4w6Oapw8gGfxcmYarGPi519FKmjL5V
kmIREZmT1QB9wZ6lUPdDje2COgUBH0pm21zkuWo8BIkq7eSwar2LNLT94KriEBo3xJHaFqCi+tiD
iuy2VTcW9IhLg3QN+XGmu0qc0BANTQDxOnLi2rfWCsHvUZpE4uH8nH86Zx1Z4zzgCSdT1/pUfUyQ
wxkkuYrcghTODY+qaVv0XoEmaydfKKFvXvwLe6Td2Lhk/iiVnC4xPOmdUpuAoZwguVKbNz9E5YFz
T18J3BfcljI71QpCXDaM+AQOE/ocIDViXGN5x878AVfMwYeF/M+HMyfWuQ3RbAKGczoc1nsKuI0i
tMffFeNn1+1N7WcRrBx1S4uEyCfUu5QCZzzxqZUwpP+7DYHD+zIqTj9RroQI7SHsfp4fzNKc6bwI
qAYSs3B4n5qJUNmRLM9BZZRb4iCFRgpBkB7CCx1G+UpwpM4LfXJ843jz84CbiOfOp70ekbPPrTCO
XDXoZXQT4d9HPyJSHodRBrQ5ghmFbFBS5b/qrLf2GVjOl4Qes5sUXK/1QHt1kbrdRORzoOoHlt5C
RvJnDVnClynwkx+WVRsXkCgAax0723rTo1z5/ufzReYDfmPSq2TNhRx22bIfe9mD61Yft14AuN3J
L2Do+Rdb9NiMsGUQDonJ82IGEBwN/hd+M+sUx3Rpvp4fz5KbmTrpcJMKPFXa+fo5On4dvYSeS5dm
7l4LREA26PpXxY7LJx662o/JDDgAz1tcuNCwQ8hFXgffloVztXbgmx8SpGt5jdCiJHfSLYv315DV
Dd0PcrbryS+thHoLo/zPo5fHD2+fjzv+aJQSurwlT37gmD1EhmWPZBdiFXZ64fXpShy0ZkoIUeyJ
HEkZk6SI89eCLjCwtyCOvwX6iocsbNyTIQnTCKFsY2gZdgCzbv0aKfUmvGinP+Y0JRMObSpBOZTv
xB+Cf8ihXOkVGGxmzt62SnWHQh+tA9X+vFPon08G3eHZaYI0hGDNEsxoXZVHUTu350Vfe7MigHw+
b2Bhuua6k01gSu6NGs2pnxdeEQdm3qJ+EfR/hw1SB7B0gOJduYIWnHsu/0IIxenGq1bYtzLsl4GE
tpYL48INiTXqFJCTZT9nNYAQmc/zg/ocmwKRm0sJCppAH5Hx6agqWPYQ04GAH+LfCO4LJYDM7FLO
OCT3lgrDHDJTSJAH2Z87H3Z1kqBEEDM/+6ndCakOT0KQ2aXj3tWQgMlrCQpVZXd+fEsXBoBQhRwM
eQuF1MWpHbMeHCOtUIbuEqKuIiDh+ejYLzpccTAFUC9owl3pXSE30OWvsAQM9nMFg2f3vSiuEVyz
UVRt78nmnv+sBWclWSeDziE6Bj8jbD1a5NE1om2NLX6gCZMm+nplYZfcCC9iSekhhFFCOEQQlhvK
JMeCzbU/0rxV3zeUuWEMqdeAEUsbw+byVziJ52tZiGZ8yzR9SApmqZHigr7jrR8blzCgroxo2cyc
8JmfFoYYm02+Xms2B6Pr55NrUts1YnNjayv890tWOKe4XEAT824RBqN6gQOYAih8X98YM6XXFEMi
sTKUheWn0kLcrFDbgjlccP4yLgtZy3h/Wm17YdAeyPqtRMwL42AIJm92MkkI0AgeNquAaknFOCav
ew0CGU0t5U5OrD/NDQB+nREUrD8lcVPMwJVDk7WRZgF4b5yt0l5NiMRa9riyXRZuxBMrgjOP8G5P
XYSVboSghAxBC9XpKAEJlFcek0vTBqsymBfKUoA7heWH81gZ7SJMaMSLLyWaenR4RrwmPJzf/5+y
EPO0sfHZoEROnyIYrULDsGmCBF2fCiEDeCGojl+NDgJFBhNZlM22bf/+NzYBrQK+JosjnrgNAjKj
jzyNC4/sLuyIiC8L5bHKyVylD1Crnbe2cP7AjD9nWqjvz0XL03OXzLdh5ugxupptXsu8s9PO2pot
FydAWatbufyXlo18HwkOmxQtigSn1krPplUDdSDkJu0r9NnpXjF2ar3y+lhywzmBAzc7whgUEU6t
tAaUEI4ESYGcmyhxDVdRWmyQxagh51yJAhYHdGRq/pSjcDNEKo6zHVNa5XxJaENPNoUxjdvKHKv3
8yu1dBhRG+WsI9hgxYRRhV0eMmhMQS54aY/WPQRWK86wZkIYzWgEnV94mIDoxXmafBSL4tH3n84P
ZHl5fg9kdsmjOQtGkOuTgxW7lzYTbwKdKtiTJv2Lq5WS9YzbBPJEwVw4I6D4kaeMfhNorPTnGSjT
Od7FpAZQvsa3mmSv5e+WDosje5bwYByh5EyQtWbjFjRK1lWQu3nnwyWolm+eBwF16B+CPN6fn81F
q6ZC5sA0SfSIIUqf+Ebth2XiTnlyRW2xSH6pyrChcydFVBflzvPmPgOfOBIpC/xjb/aho9VDNNmq
pRJ7cOu6I8xaEtRtii67/vjcG/cIz2wMmIqi3Ypdld8rZBRO7AruryuwvaBQkVAunQ6wrOjl46jB
+XZoGC1wj7xGP2umuagvIe8+b3zxkDwas7AvTG8myk+xTdUEz4EwUB6khzHx0b7o6RdM/zy4ORmr
sEP0weG0yuexqje+AptqDTMjzcnnR7W4D49GNXvW0UpCb++31ew5I6Jzg9G893VLC44fAaxc07H4
ABd+Wj4y63T3EFGDGz01hiq039U6KfzGgLM2aOHxKq0f2ZzjDb0v0UWOLiv8ZhBmaPKlDDFW9N0z
Tcjw0IVbOX9mT/n0KbajzwADcJDiA7FTwX21RcMbIqx/pTbECy1d44ntr9wNi/N7ZEfwGg3uPXL6
DFlS4SqcVFdqoDWZ3iGM/BdxKq5HNpQkL7hLIYj0S1IexdDin9LobLQcJjL4xFeMLE0bEdCs9UVt
9VN1hDTzkMLDDuMo7EYQCN/Cd3rdNvbrn3slgY9D6QcQgy321llFJwVAMBBAjMzsiymPyWUFI+RN
oDraq5HGX8+bW3pYmw4vL6BARECIoJw6ZtDNrIThCE0q3Mxdc0keNu/eTEK+8aqV4PC0bpN+W3v7
83bnXys6IW+xOfZizWhWPDWbo6jRodvH5SSFN1Ay6Ye4HuWNnBs1Co9XQfI6tDkcqqsoufkXnxoG
MKqQRFDJaRL3CYZLZxqbUENTwocKF1azxrqRguGbVGvwtlDS2KSt/RWm8Olr0xcjioqj7tZx+ORr
2nuv+K+aXcV3kjlOh7iDhMOna2blrfI5CuH7mBkgDFynsviATCS5lub+pk2pfWmKr3327fzUf74x
T3+/cO5laY2kQoAoSa4cYunVUuE4e0zSg2FvC7/9411zakxwLz3K9KkgH7/xkq3sBxCD+nsdNqHz
Q/rcjODgwJxmvIRQ+tJFNIJaNx2VRRIHQNs3uvVqxO+a9iIhYlcaN7H6UvbXdbeHt02N12r5ysJ6
zUUmIHtIi831mFNXzqwuT0oNOWtVeVPibeLNxLdwn/6NCjgopwoVT8Pod07/4sX13nNuV5MB+ufd
NO8jcAtz3weFfsGpJSh1UdXGqelZ30ETE8OvVYZXjQ6ghyYBCe3gGA0UtrHpok7lZvl+UHdTC3n4
ttcf1MKtg4uSkHf0YMXv0ec4dLQOD8899B7y3BQdu6UR7Htbd0cPqtPoWa8uxgwWZbvaZPV3Go62
sXTbFO+p/quunh37XncO0SgffKAUVDiSWfT6KsvWsp0L8djp0AVvDkPLm5AChf/Aj2F8g3WbXKQ/
bgKdNtctENTtGD0ZsMCc97iFTXQy48KiR8MgSUmP2W7co0Y9VMzjMy91nM2/4SG+EqusLLAmxNaw
O8d27WMuhwi0ofFfRqV0gCoGbWAFPaTxpww15Pkhfr7wTmZWxDmERdNBctcZEF2Yrl9AhQwOM0Th
5LwZVf18Is+XAC8U0j9zI8jp/vHGEdqPFjtobLhQUNK3+ZwlvxzjSmkfLQv5W2c7xdBvfe2rGIa+
var9JH8Pq64Jz1e/kUhMFtptPxxmwW9JKlai348rV7gyTj5QCPm9lGYOiEeZCDh2GvsqgoU101PM
sefheWl/JaOymelnLf9hCt/zAoxwummQW8gGxx1DiKKcR+B19GHc29A0VtadWpvfz8/jZ9AbrAI8
NAwgxJpF+lE4BMhWyONYM4/+pG4ly3XilzC4LANXBWMUQSKmW082KXJKeU75lXx5O/yEP2Rltha9
5ugrhP2oljPRjcdXyHQX6N7PEqxnBq/1ymAXnebIjLD/ZBvmosTrjU1fOdpTNinyjPZBD9yYKrqi
HJRJ84kgylPJXsJEuWtbr0U1GvGdWgvtlQfLQnjP3JsKjY+AnWct11Mf7mRnKmCXNDZJ+YgAUVBd
anoC13i6sZxt63yz8jeZ9edlzJ/vxgDTrPPWV+CGvpyfmI+j/pOzHn2JMP/0wGiaVvMldYdKdnnR
AunN4pno/MqBth+OYgU+OEm9l+snWd77090wvuiSt0UVsiVrHUXjRm2vKsodtb1LDSTnIU4b9IY2
rW/QfvHWLA7nv3khBp1nb+4CNg1oREVMOsxRveX0owEw+JunouPzJmnBpqr1wwBexOsmtwFHAjJe
aVYOn0VvZclmwgz4JcSLE7oqM+/CydhAxp1v2qbOIQrsfkJem6x47OfX0DzG35aEdfFtz9O1Cksg
IHin0JcS7BuopMzWXBnTmiVha6gpi+bFWPI1BNy5uaeM3GnyoLcrMfwHou6zr/0zJvFWgsPWtsaA
UzAsva0NqYnKX5OrooVuMXxspWinclT6ijtJd4p8ULUrP7zWHaKi18T5BsmPZU/8z3s/3lIOp9n3
PnNSNyp3ufpK5Ds6jyuOtrjccwaR5jhKsB/b+OjJb2qJB3KCD0Zf+W4I4PWtLNh1LZ7lA8Lkqr4f
5IlMjgVzmfMeez+qCj06xLMOEzr3sGmtHJbLnn/0QcK5gdJ9OdDhZmwyc9rnY+EqcrMJnJs6UFFZ
LsjoXNfyQ9+YSDD9+fVOiWruNWE+4MsX3CRVU6kPUw4KdC/IV0m3XpfsmqRYASQsDRE7FnWKuYz0
CcIr1TFIZYsLYTCkyJXQ09ggSojGwAjdLUyc0p5/6x08+jGhY+SGTeMRsExnJysDXgrUZ/6TOftC
/t0We1vRJBijIOWYiSA8H3xtmzvKq9aYW3XIXSc3nj2/v4Sd9caBaBlCp0ezV+5DXd8bXbySol+e
laNvEWKKNnZg4TOY/XZOihgHRLRk8zaHrgOqXK13Kzm9Ql6wTVe2wMIOOJmD+edHO8Ar6SzMgCch
ORFdJla/D6dslzd/Xji2DVojGCBHHqVjwa8TIAhKOA8vjq7gVHadZqUasDyBRxaE81TpUAaVMwaS
One+9XXQLuv0Iu6/asNjml+BWtTVmz5fc6E5zhZOvJNxCZsGrJIfIKhKKGi9KNNXT/IOiXwlZQ8V
eiENqDKwfmvZrcUl02YYlkmfOXWj0yUzGh7R5shIdZN94ekXKSTdeeasvKHnCfs0tCMzwoRWCOaM
1mwG/Sq36A8BqlMZhG9POf1vcDGvHMVzVH/OnDCTBP0q7HjcUjHaoSkK7rcAxEP/F0pKJD4gbuZm
dPPsp6IjK92vRBznp9SShedUEqWJ0iQcu1odwGcp30PWfdsl9r/ZbP9MqSUrpyuHjB0pt4QxFsZT
3dxH5rfJezo/j/M58d+nke6qUxN5KAdyO7Bq8YQMfQ8jt7RiYW2uhOdZnDcyPBVYaIPgoA28dQf/
CgG+3fmBzF4sDgSMDTgQmgVnDPrpQPySNnxbZknqSoOrFc0o+1YpG3Aw15K5htFYipKJAebyKDkb
DeItwRpCCkYdsTJo4nTj30agXmTNRZkPrhlBpe7cyxMkVgMxiZXQ/HmQrfpgD89OiwbbT0e/k7Wf
ufVT0ra6+uA02bbO863eX0vWd9us3LhRV2K6pePu5IPnoO/o3J7VthI0R7m7YrW+V6ORhEze/NAc
+lD5QQwoPw1fYdLOroNxCl2pl+/toE1WvmNhlU4+Q1glEl28MmFj3AQliQjVRLQxKtvuMob9C36W
roAuPVrrip+PAsE1TowKJ5OfqjZalRhNp11GIqvPxk0VZjtgom4LbZ+svdjWKhPcvDk/WSVE/Mip
qfD5nM64ng9aZg44pNFXm/oqSuDslAB2b+27xLrPxupv3UyfKlO6PL8RlnKZHPP/GLaFw8nvtCRh
lue35Je2f1PUvz8YHe0veXXZRMB8Jnj9rkskx1pj5Q74gPp/HjRh4ZyLkT/lEKw2VzzEWYxNMxTp
LrCdcougjXyjePBWdJBdbZKs711YXp+DJIVhtp8CF0kPlUgOAJdirZ1vC6cPk/H7g4S1D9S2JrHJ
ZJi08qfdWw/OqctWjrgF9J19YkVca9MsO2/ESsRd1yHpEY6vdJRz7W01+3sFQ2yQbcidWjlEx7I7
xVB7Zwgkjs9F1GzhE86bb6pDBjXZTNO3FX9YdsS5sj63UjtiHq7OsiItRtYkb1+G8TrRLrVk39F3
NCA/NQIKv051Fza982aX0nLMyW+z6qn/xxONRg6C15veIck4i00GPO7CXQMOrKq3Nhy2ufe9iyDv
quitpEpkucDaN7CRJ9ITNMqq5cLvFpGebOzreu375oX/5Kn0eRETyfO9IZ5EoLnKQGJWTL3fzmKr
cdOhvv2AOnUdv43Tiosoa/YER5RyP0E/gumIwuGCZIoS9ptA2RcFqoVXYfHS2c+GcQvlejC0pCRv
UQNBSvpXNGxD5dEsVkkv5uk/N37BZc3JTJUumpfH+Ja102WVTHukVTdt+KJKbty+jrpKVuNLOfJF
K3f1UtJ9bm34/8kXoR4QkhmDQisx2daG4OYm8Yq96d16FMRSnkvFTyeAUWQl3fBfrDoySbYZO/Vx
Rx7dgRLXc2U1mrGZkjcnkTdG9g1q7Y1Vvpj2ZTnUrmU9S7q0Mlhx4WkohMKHvgFCBZXgRIh/Ormn
ZVGywbHIl1Duuz2YBONGU16r7inPVw5gMXeDgQ82EfDbqgz3mRCXaBU64B2ahG7XAiFs4QNWnXbj
xMZOS9ZwSOJdPg9mNkMZFozvJ/I4A4bwjLwANMGZ7FVuPsY5tPwoJtVEPrAHHSZrCi/9KktWwuKF
QZq0F8J0QbMPhIPCIFF5LWdpm9gd4AjY4GXtlmTtN5Rpoit05JXN+ZNs0RxEU/BqABDTPw7/I7ep
2hzRaqi5ub7f9RJkdb7T5dJV1jLfH9mj4y3JhNJbQtV2vjgpSArj8uGmnWUPadesgASZaDUhIZgF
m4mKkAb//Tffe6kz6Mq/qtaBmkpOaDvsbPNwfryf8hzid8wTcjTgJh4cufX4DjPyNrbq7ROkv9IH
zkm9uIVbwsturNBNlR3KORs7vHGklezGpy0jTIRwNtcTiPlR5QN0BNXd3vY3YKVRbQiRR5LjHfzr
u0o1VvbpgjufzL5wQHsITRkRzKuk8pCGLq4qCDySYC91F9Lwdn6GF01xN1JMprfrE+tP7TmtWjrs
HEjUyWgdCnWXVOFW7baet3IgzD7zyadowgLbBhTWFJ3XjnNL9yuKGINzjzBr2n2d1lIpyyaA28K2
CPBAfKVGst5l6EeDjUYP+EPI9+/E/3Z+xj4FtR8+CZL4/40I0URQBWgXmrxa5JpWNgpDcr2TNL/9
lnZOsjPtSL/w40l+zoYk2idF0d8ozpjmO6uvs6sYJdW1/IP4cBY/SDjWy0CdilCXGbW6tWS3CoAo
2FvDu7aQWQwenfCyhCu+dbaIUYWGWylrHyAmQP7zARbXJNU6APxCckBtYn2yUj7AilDSVNxU2mnI
6sm3CGvmKBYgzORU1M4p2P/QjZXo7tNdKloX1kMa9dFAEJY2JPkQNHcTRKxq+BeI+L7/Ktv7pNrX
1cqIl/3s94CFGUeoruyyigFr3nsSP43Fbar/fd7NFjem89uEkFXNS3lCbQoTVGHl6gfYttS+7ybA
DGu48bXBzD8/OmP1FDWEJGf+tGi8y9t3yZH36mr30eJBejQe4SR3Yk2LIeHHSsPLE4lU/dAjyspT
CAZty1k5tueQ8fNZ83v2hGM7d7LYMObZG6YH5A105840b4bsEAIoaa4o45xfrKUppBWXdie49WaW
3tMpNLUyQczXid2ieAz7735EFWItb7Ji42MbHC0TaolK2nfYQJybijQK2cgHkvE+P5KlCONoJGJg
qlLH680SK2mifVF7bdc2W7nr442ireyhJYcgoQjCR0ehl46p0zkDAAFtVkBND4yBX+1T6hPjtxZp
0ta47r3D+WEtTt6RMWE3KYlhDp2Csd7rd6b/GNEIXHV/nTeyOHdHRuaPOFohj4OI4AwjFreP2t2m
5h7FbFQO1068xdFQXAa5acyNfIK72U3mI1POTVqAG8l/DF2/GRGDNpRdVao7O3hOKJcqSLROmdtW
21G7D4bv1RoJ6eJwf3/FB0nE0XABUXWhVPAVWURny/fBuNJQ7V7jXlyyAnsyYT2UCzxgBDdxHK5S
MwaKD+2PHm8d+04atvZaFnVpRoly59c3dXvDEWbUhNqtRrcwcWsfPSbnrQYu2kcr0IqPVKx4KsH+
A/sAj4ZZYeDUQUb4B2RntqLI1A/bpJylLZLcvojVkpo9x3BMOWRKqp0f2+2tbU/FTo76Mb8dTKuG
zspO7PJXL9GtBwQu9x3VnaIALWA/UX/JdYLCGABb4HC5kcnlHtr8HBV4O22am67TBvmQpMZAgFDp
hb7VtcxfI7tenEZIE2kWnAGfYmN6GaBwPdbgsaXSuetD1VVo3W78ePfnG40E0j9mhPg4Qbwlb0zm
cfS0bqP1aCta+QbmjfuoTS7+N1uCZ+gxKXepw1aXvdnJdRbfJsVduwZkXQxiiJzghyI5pn1K0foI
ztUaS+iaRvSrhQ6jlNsNKps8nHW0cKsHqBq3OUx61Rroc2mDQZY205NbeL/IWZFkqiK1IWtWKuo2
83apAkQGCrU/JdScwzTyLAyS5kUeScKVXBQKNPkWIywrv90XkfV3Uhj6ygN5KRSGKdwmpYIlQPSn
O8xr9UACi857Ma+vQ0C6fhas3FuL84UCxMwZBvuCmMM0u6Atp4l+RVSS4+0wvFdKtTEHGvqHcq0L
c2k4yHYB8qCjj3yNMGdIM+XlOHKjxEiK2fljlzyc9+5FAzODtA7dFLwOQuRuO50hJQmDMWbQb3sZ
NT/+jQHq52gWcn6LLZCOHw2+o9MCCa/gTzJdyJ4Fa5oSnypKs2shVECin7WH8F5Y9bxS07KKUIIb
au+ghDtHJRmQbtFH1YxXP5qFfW5mmVwo3v7N6H4bFsKKrvBpj01oubTK7Dt9aa7uqyugkyV3Ox6b
cGcodYIYeMDYfPUNnp6tNuwk29iPxkqENJ9j4t0E2pwyIhTHvNEFT6BUYtnRBHClshQPMa0fQ0W+
o/9addGDM/gmdNTJjQxrwPkZXBweACao8SCUcsRu5tR09MbrMDt2MIQppbaNIwsde+01k36eN7Xs
JtztdKKadNiJdVlo0tPMnHuxukJzTe/Gyu9HE1q8S1X7lZcXhvEoqV+sbuUCmffop4mdmSVIu0JQ
LeLydAhpCeQYoYkMqAo6J/tZgu+144Pe78+PcHE3Iy/GUUFyELTK6emX611glSqmyoZXVq1UF54f
rdVN14wIz204fTIueYzA5vbae/IXC3bo8+NYnDLOPag25/hSlBaTRstBAJJTaZTaX6UfXhYQ5oKN
vrD797Ja62ReeohAkfiPNWFAmsxbu8/ZYYiRE0jL7Y7M5wYpOFhBvnqdc6cYX8+PbzGtSZMXQHFg
MHSVzBNwFDoj2CiloYRJdJ0e+yl1URJ8QTP4NZORzaO/xMjQkc0KZHi0b5ozbtVW37Z2sbNQTT//
Lctz/ftThFjK66IxSUqOMMfo3VIiirpD0rY1ml0yrJhamGiAI7TqzWAFXsqCe9aomaNii+eg17Qt
alTEt4FxYVrp1rffkUM+P7A1a8Kyhq3ddIinsu94L5vTS+l/G3yVAgRPJufKzC7Om1s4yOiINBkY
ZEVcQkKcWBeVMak9jXvgQQ6k31rpp9E8oZ28cmAunNMIddBcQPxLQ7zIxKQPlRRW6dxUR7Gs+mL2
sFlcZfqFkqDJpfJ6LlbStkvzqJCyVedeJAhohYHZaQsi3OPUTKaHoXSDbLhWd8jW77qmXmmzXPBF
iFFJRKM3BCGIyN4nS2bly3M7Z41c88AdtUH+Dx9J/Y0XWw/mH+PRCBwwOOsbaWAE4E043YeTnw9e
jCSoG8Fy30r2pqGy0LPP/tw3jsyIGhpVrRZGM5vxCLGj+raoXa9Q6VtaOf+XbjikYRyqYfSPAycT
dljpGG1TTDR2TkUF6haKYth2MrW8HhP9URrq8NEOR+2HV5rNfsxoYA8isw02eoAk9cr2W/JTZpai
HEvJnhA+BVlmBWFSlWtieA/ldyg4k2nGRV8Z9Jc79SZcy8Et+umRQWG/T7VXhrmJwRyakjZB5vwF
NeKNmiNOn74rwcp+X3qxgTX+PUAh6JQCW00bZIN4gt8Udg22poH5ZY5z4Y3cSzIHNmUbp/x+3pfW
hjlfz0dXBziodOgChknb1mOZc9AE5mse2AfJmR5KtOH6bBUqOg9FCGFOhirEoIY3eFqdaYlbqL+G
Yjeg5qxf+s6N5Vxa+r3TvLTpvjQSZNwve2/lubV4JthQtwAZmbVGhauy7Zsp93OmuZF9CAouGkvb
d7Yr03vUr7GNfMIMfZwHvE9RDLJnrm3BaWN/8DopZHI1s5BJUYf1ru9HgCKpntKy4f3Q/aigt7ZX
r2AafJaQ5N72VmO6JIAdLvEgvTy/2kujp3qOaBK1ZZ5pwgHl9OgIGJnOzHs2sgYQZEWHqN7bUnwo
0+lw3tgnnMw8/CNrYkYvjzS/KUKD/FR23yqIsJdVCar7kcPLDXJ926fRNqvU2zLYF8pWda1LM/xS
RDcc0qiwI8QQPQxbaatEKx+2EHLyXXM5ehaVgITy1OclZLlIqTELA+XJuCzuuRpWJnrp+garSV8t
b1UblpFTE07sBZXUzLs5Dq14O3YxUKDR6i/RnSxDlJad5vn8bC8eIMcm50862sl628QqoSdx50wI
WH7v2hdz2vUK5fWvAwLBCAlKb+dtLk4ke4jJwp90kTgUAkU/jipGmfQOCo/1Te+t4e4WJxJNVvJJ
vMYdEcykeEo8AcVAlb2+kZNra3iS1IPTP54fyOK+4M1vUEZWkPETlsvOtao083lf+NlDrElXZVA+
jzZsx217FyAgf97c4ryh+mHCD6TxshLMyY3fNyn4Z1dry/q6NnPnxpzW6BLmXyKesnjgP0YEfygi
EoNBhxHDGLZOXG6kKN6W6sr9sex2MENSHWe34winbpcQd2VRDCtCp6ePVa/QT1lchn1wIcEmPMX6
RVs4173xy3LWQoL/Ypp3DwEKCSexPdZE3QgJZIcYudW2TfimSCjOVeq+Czx3aNNDarz3+XDwlbXy
z5JTzsxYQCPhqjLEAnVXUiS2MyB8U1hF961fk9+Up/i27BREVf2mXnnpLC0lSVzwT8CC6AUUDixy
toYE0opkChSLXns5cTsEv8775GKwd2xkdtrj82OYarkPMNJJjrMZCgjOfWmXGExtNAswD4eJDFgW
OY+D5SDsEf78Hz9A2BU51T0pSfkAX0r3enawpjffu9PHQ1P7u7Z6VOUvtvY31eTzdpc24/G4hX1S
V41mpxqLaUQ5Og0H2xy25y0sxVgzlQdHJJBMXj6nM1v5iq/V9ch2hwdWU3ZK9xJJB126aKFBTugh
PW9uyTtJDiFUO2MByd2cmjMmD5rbgCNTUYCK9G7UwNMRvedSuDtvaGnmjg0JIXJdGJkPZgXy/SJ7
bqfsi5ZNK2NZ8nwqkjMGmbv6E81eqHuJZndEUEHzzSafXD5k/+Zhf2xiHuWR3xtyk5Tpx8uif+G2
tOhJ503ptr7blA/lGnf04uIcDUhwcid25DL0WJwxvlKqDpkLCOjsaDOsBTlrhgS3HqRIbbuYmYu8
K8V+6ZLbqn6ygpU4Z2l9SBNTA6Ex5TN50xBN9mR6Nns2sfNNJ70VRXnR+9nK/bzkaSZwTAR26Teg
h/t0jbxANibd4miw4wi9bk9p6aZQopfz/ryUR/sQrZ651iEQFQuqchNZWYsoI7oj0ntbagdV0miz
kd0Rmtl+COBg/UuDA7kcq73T+jufLWUXvpu09orfL57GCA/Alg/LvIFG8+mItcLsKe6lHPlTQ5t6
2A2beKAeq+dg63M02x1AkiUt8+GGbh03n9Z6pedDSQwfjj9A2BamUyaplc35LsKGrN3H1nWGOh4I
AT+Vd22e815yz8//kssemxT2huH1kV/41OadatiHzV91eMh7bTs1f523swS5Y51/T66wN4zMGUNr
JkwcjSGE7zzbFD3cllZ15TeQnNEatbWav7QpPvR9tovUEHKeP+6imV9Hxx8hBE46QgV2P09wnXqb
RCV9j26m/WsyfpTmX2Nwi1aLG+uHuv0XCTik+z40QucirTDLtjYGMcV6jlQluvAtlKBy70aNnht7
G5l/Rd32/GQvhdbH5oS5LnOiMolij+sH09dsLHedbtIHT3ZxzsMpf6rS+zGrs0ogxwSaauLbLmzC
yLFrqB1RudqO5TYv7iYZup01CpjFYfGw06g9zwopwv4Mwilv9RA7Zfo8b4quPAyKv7XLW3stjbBo
ClK6mWwaTJh4nxdVGphVVHIUyAo6fxeatE0RBPC+h38qCT9P3lzOopHXJPss1ofD0R4a0PVEDs2u
MSCUeezie9nsXUu5qZuV3b50dRwbm6Omo3tXCePCDyyMZV2dHbpIkRHb06FZa9HLPu+Da6aEACyO
p1JPFUxp/Z01/kikB6L1FRtLhxfMaUR4KsTQgFWE4dTUVfMIhyjachO3uQveZIPE0sb5V6M5siSE
XXTZOJOTY8lvaALV6C3z7rru7fyULR3/x8MR/DsqO13OM4wYekjX8VNdhhvFOCjKl3QsN/VwX5a7
8xYXJxDxQ9R2yDV/YurisvGRGCNbPwR3er4v5Msw+QLn3v9mRfC6EVB1O5RYKTJE8BRfep+S6SpU
1Psk8NYu8XklhDt0Jq3nxcZ4OJCEozYAI6FENvlzSEJ3FW1xPcR6ZplsWijQEulSR8iU68e48mkU
9VTFNexq5RsW3h58AiwT8FmQxhK39FAA+CjmT4B1TbV2XbUtjMsO/kDZ+tGtousWjqq5/Aj0n8Qa
9MbCRlPrIa+n+UWQGh3sTtIe+bovujlc0A5wnfrmWgPLHISIE8zE0i0zV1xBfp5uukmphlbTWE1A
fbvetHdk6M/7y8LRMUPsZtFyqPFh0T21kNV1MlYa9bFAei/8u3QcNlGykpNesyH4pJ6EspWW2Jh6
6LPs99iSbhR72J8fycL+OhmJsDZ9GBuaX+AJVZTT3e8m5WWoPStwUf0vduCuP52xCfZfBbJ3OLb1
bpPL9wAi2qhw10HSS4tPToDsOv+Zmf5PDalUGUut4lk9VQCrNm01FjHkdoqz9RSUEcF25kG+S9vS
2XnkxC+DfugvB2AMcO1o2YVOCwNAKNMixLXVgF5VqT5MQRDtsdb+oh1HDjdVUGawbjoesoBVRAIy
HCaIm9MxBvjbsOusi5ZKBjikvNZ2cVKoG0Oahq9eP8lvkV/7N05YjO+Dn1jeY9Y7pIb0KJqeetny
D3aimD+9MJ4erESlLVSyu+xQFEXWAwDz+8idBiTEDpXXWN2NU8VSudfqWAkOVWvZrw49l1+lqtQ0
SAvz4K0YbSXcSL6HQJrdqN0FNcFs30dV5KxcdUtnCqgoUH48yoF6CVfdVHADpgrZUi9rto1xqIhc
C/1iKG8KfZfaT+f9aWl3HFtTT5fZj9pwjFSsWWVPOZoutSbY2OQ1zptZ2h7HZgRvquMJzxkxo8Ch
lz7G3lPX/ihXa1/z3IgnFqw+gOMIT2HkFK6EyjMCR4OM0a3LH4W2VdODpt/H/8fZly3LqWPbfhER
gISAV8gkm9W39lovCnvbBom+F3z9HfjGOc4kOUnYFfW0d9WaKaFmas7RRHBQKW40uQOGyC0fGXu6
Pril5yS44n/CTqM/Sbb6BtZYeAqguEd+dFAcytPnBHY0rNtaVufp9KHWtg20EdZA3RfSe0gpJ81e
Eycnuk5AbJ4Hdsqx0YDJSn1Y2f1H88+xUwGQUWH31sb1kYXD1sFbYPIbUeDaxNYTbtHDGOXHgdi7
65OwcDmd/ZTZHDSVk6Alg59Ce4NBC9naaFYB3HIT+m0eH8x8TepnIYfCwHE5TehR3Z7rJHDGM0HT
PvWTnL3kCbxonCL2rZTft1r+C62FfT3ULwV1flwf6BIw/DTwXCfBSo2414wOPmn5eOB6gjzHSW2/
0Whzp7MOSiVFFssbOdZ2fowjjd/odiJArS3q6BcfiK75TcwM1NXT7lE3B7mXqQN3Swo9OhPUf958
RLGl3rsQLXlP0qg8Rn1nHQddTx51ibs4C/MVaOnSEkZCil4PMFwWfDBnK0mGY91EnQK4Ses6nwPQ
rju1hVOBfsCgJd5WVfyKYsyjlezGMiaeodb8NxZOIsBIALybYEeAd8yOCEAaR40IPUUukH4hJNq5
tf3OjDW42sJJBAfVqe6DQgOy4fnx2kvFrBJfb+hHj6GdAdpbG+1SICuur5ML5v60OdHHMExAcfQJ
P3a+OWujRzPMGVK/ND8U3pYUkuqbytik47HT36CKB2HIKNqTUnkJiAw6eUjEIQr3OvFN/LPrv+Zy
dqdaNR7uUOHC3cJmWZCeyFHD+sFtDBJXHu3bIfMT9denPPSILfgcATCO1TRXt2mjziYK2ALYjKDM
KzbK+jTNd7VGHL1MTc7DzI4a5CukrHOESSF50NP7wY1XZuvyMJsiINFmUOmBtvEsL7WSQRiphQg5
abeD/paNG0D6d8kIaarD9Q+zNBgymYZTyEnADX2WODI2cnwZCJXC0a55bDKBPm+TpisDWliMaIYS
gNEQBJC3ud+RHVo2rL4Qhg1vFnxRIyN9d/sMzJTkxa0BvQdLJ9E6OFtXEB2ZbDBDr7HES2O+0Fbe
ceNV2YWvkVVC6OWVPTGjGDo48PmB9Pzs4EGjj9BKL1M/zFz4shLI0gl7fEDN1oP2y7YYofQzfFdd
GiQ1sFDWy/XpX2hznsefLSYZalbHmipFP8INurLzykGDmawR3Y/8V1WLYNAouFnI7NVaNW1plaGT
hNtrsoXEvjk/IPIciJQxq/FN8HgV3Z2ZbqZchaubMV5r9Vweexjmn1hztIjoQQaOBGKRsQF2Fhoq
6oaIG2cN2LU4JjDd0LaYNMnnFULo76HKzJAGgMfkGXoOWkzQDvdJ85lpu5VPt7h0TmJNW+sk7VId
rdvYRiw8I5Ei/9QNpMh7xnOf2t9HlJoFDXIAkNTr9cALY8SjCGAynA9QHJk3MkzXEbVN8wxQtV9h
pnlmhosS1EF5tFf9VxZj4cGP5YHiIf5zPkatr9JMtgV8kc0anbOdae70Avrudes1f9/aBMQZcE5E
sQAgnWeTRTOUZjiUiFXvmHE3woq6VoY3tivzt9AJOg8023MFGSqWKARq05s4uhuLnSI/TGerUK60
W6/LbtD90M33PD849baNn65/v8vMEeEpumq4naFtOK/aZJabhMgNM59bPbBQYMHDZrqfOpP2S1YX
PnS+4zXGxsL+O4s5u38JjnkzpYg50iRwZWCkfG+To9Ws9bbWBjc7VGCNZslCgXhGYL8JVUcMavDa
+D/D4puGdr7QA+F8XJ/Qyyfr2YTSWVECOccARxEMLrNR/To29Wakn2NN8eb2lawOfx8NFxms05DG
gMI9bZmTbT8ovQPPxcA7PBdbAvZuXN1qqLnFpQrKtge4ol25PZc24WnE2cezrFbALRmmn5pR7Gr1
TUvBTXZYIKLU01azqMVoJh6UaHxMamyzLQ/Am4ziCuNrVL4ZMhtKNUD6D/nGDMGzWXszQ+gH83X+
aEZV3UHmjyoPrCzIbHRj3ESj0cLYVIOUeL/rkoJ/HcO6VQHLK9sJ+iGpIQBawNttN8SJewNtYuhV
x1VkvBsp8HaOVtBDonNb3I996PzKcsP83lYaP2qChYchGewAVtTi1Ql7AFLrPKlexnFUOzsri0dd
gwMeG0z6NevLape7BY3h8ldw7sN4V/8UqhGfzJCQjukLjX1BQTKbVJ8zU/dMpcpuUyYx/LBK4XRk
x3qNvvSxbN2H2M1yuWlG2WTeaCsFqXHSFd3BDVOI+aexdL6araNl0Fc2u2rbJsPYQk0qdX8WOQdU
vwmtMN9yrlGydQfdULsq1qXtDzUqgRDmgO/wNuvKogzCEnrGB82mnfNsulEtPC4MpQ6Up7bti65O
46OOBjumrw1LIDOJ2smIus0DF0nYHFhShvvGZQNCuCr9iEArfoDiXEF9kde2FWROUvuj6Qx8Uzga
OqYQZgNl3XJgG9yPIWxikzRR9i4llG+5WUWRn/WhfSvz0s59LDKU4YCWxXPHwqUJ/ZiEDj+acXIC
TAoGelrRQazoMeq50RwGqTeQ7Mlst/KENiQvee+yB9MslNgq4NDvzEHjyrOiRMEToXS1zmOCZh8d
sQTkb9yit/xhHI0AqBzyHSUB5jwlkFmvgiaS+MFWXTdbOgLKE8hERw7axFHxYI80a1/HXOWtn7pF
Vm5dO3XrQ1M0+nfdaIedziMYf1iDDFGTq6Td31Sycj4iGsL5UkJDeaeP9YAOHngYbyhei9KXad48
dX0B0bo2B/zVbWzIPNmmlv3XF1b/o4tY+TUfev2O4om+L63Qvmm1OAUmPexsewMJOif1Ip2NBzcp
tNfYrdNnV3VluwHS2N6QNCpvaBvKEBJ1tvlSJGkV8NIcxm0z5GB4130Yv+dGVT5WOUmYx92+3juy
A7+xBtcR2pVjx79ZqVD/5aVWOz7aq+MO/X8d0uk2qCMbqVwGio+E6hy6oWD7wWsq+5aOMt4zqZH3
0mhda5M4PP+J8ldNfZB1odcb5ekI8nhvfwsjyxwBjOL5k6isYlc5lllujci2H0ro7MHSI9ZH6XXC
RQ2i1UM73MIerEfZhnD5zdEMs0VJFEsTqxu3VczarA96K5rwEobI7pK04T3sbpK+8UY9RAOE4W12
p6l40IMMW/Y7G4w49OK0M4qVB+fFxQP5GmI5BMhIvOTxsj2/Cnhv9l3bGhpQGz58DCe1xIiZvtTv
HPmE6s/1i+fiqTZFg6UhcII4JS9y20hYWZ1wRNPcb3UKwiX9vB7g4u5GAJAvoIUEW1q8CaeT+uRm
67DX4QsH55EM8Hn0Xbrmvs7f5QA7SHiupPW+6Nf0ZNZCzmYwSXvUlkxcMOHwmQCxADn8HKsyAWb8
W+dYvrumh3FRiJiNcZa0m+3YdBl6MJ5S944ZEDNHpWB3fR4vkq1ZjNmbko/hmNoRYkRI6ngYuD2k
EdWmpCuZyNKCQBkJpVc0LbAkZpkI0PnQyxeIUxWvCUn9qlhZEMuT9SfA7GpmcTOMaT4FUC8oMRrG
06qm4toYpgVysuYaayAybhDCicIAfkXeSNfW2EqIOaMqNyTKtNM01RHzaPiuuyvfYXmawAIxpwIK
SNHnY+DKZB3c2zEGWXvQlq+qZ5M9X19Tl7CmaVE5AB+A2QL+8/xj0wbqq8BRIggMn8IS0lzVZnRv
utaX1PaY/RBplVe2EAStN3q5sqIXpxDkU2BOISIDHcrzERphzGJ4Rmieze/K9MGpV5qkizvm5O/P
FlrYdZ1sU/x9bQB5nHTbwfH08S5ZY5CvjWO22kpGQmuYdn9eJV5q7Lm+Bny5LOjgO01gbnvijYPV
MNv84MWrsVf4Tgri1MwCd9UL5X1FfDIcCmsj+X35103ZKSTgBhTgSRwGZLb+WF02ZYcED45R943u
DcYrBaSxtPbXl+DS5J2GmS2CVCCNEybC6OaHDZUn1v28HmBhFYAHgs4uRTsFGJFZAFMVEWyMwMgr
6zcDDZVyM9CDct+vR1nYrYiCVTxBGaDgM3vfEDmRM6pR8xK6zdDhiKoY7eVoJTVYmCyUMhjcC1DE
BUpkttKgLGqTNoNlpnTfXPtJj1ZEyy5GgXot3DzAabGg1I1WwvmOjCZpcIBZI59q93F/E7Mt4X/7
vREC8zOplEGQw/3tvndyNHch2DRVn0VI6cDOeaZk5e9Pn/Ps4Tf9fdRd4X1mMRsQjPMhaJ0eirTP
I78hv4zqpW+OfYSMbROJlUAX62oWaDZXocux5sICjmD5CMb8UdifNNnq1d9+chisQNcNoEFg+fBu
ni1fkmZ6WmU9lCnMX43YtN0aIGZhHGcBnPMJSxtpsAHsG9+yH0YegEBYAAC51itf+CxogeFzW2gK
gL40W7kxR5ZvNVOU8i7hME83902X+/ClUWvH8cIiPg3F5oUb5ebEUAgF5T2a79r62DkrN8vSaJA1
E1TbJgr8/DhO8oj2bUPwUeh/tPCc7IbXYEuh0xCvrLKLHY/Pfxpp+non2yUzGR60DJFyuCPKDJ3T
NcGihelCzRAfBUgvdN3n/a2m77uY1lbkp3huxG+UbWW10ohdWGIIATIG9F0nabPZGgZWhjsNh7pK
Qn461MNzyivlcw6j5OuH8GIcEPcn/ABuLXu29x2nd3O7cFH00TaS+DLcMOdhXKNWLXwSNM+AN0Rd
ySTg6Jx/klYQU7CxFT7s3AztVaRv10ex9vdnn7wz2yxKDfz9Ig7q9LEpfl3/+5ezhH44So3093vs
4gQWUe+SugoBgpJms3d5cz8VbIKOFxA41po1k/fFcBPkB/A+yFPMPz6OajW6ElIq5bBldQ6xzUBg
14faykF5uSfRDASdEEPDhkTt7/yz1MkIU8KWx6D7PxhRDbRM0BePrVkHRf/t+gxOh9X5HYNQsDxj
aO0D1DTvO8alBQADRSgYJ7pPcaarpz6pb8YhrvZ5VwvfHPrvpB7UTYwayPXYl6vDgFIaphHqQTAw
mANE+5AorXIwnZDN8rmdbes1vtF04M9HR3F3IRUACBQN1vOJDGXJkoxN0jBWu7U1y3Pt5iYuxJfG
HvwOnTYbFat/GBTemuit4YDA0M5DStKKCKobYNGUj9IpvGYNyLP0xXB7QpMCPXxUImYBOttM5W/6
hlXC+knC+WSj3EdAiXSJSmmPEtbm+oguT1XUcCYUE04hUJDpLB/sUlm5TgkwNM8eRzTay6d27QV6
+XibWpE46yBLQKHpMn8/FWbeFs4QQr9UfLG5r0NludurEN7TIQSPHzuQ4ktYbDC4eda768O73NTn
oWdJQ9EoA8bfCG3a6qAMcMYZRBmex78Grp8P0Z4Vj4yk6VVjRNAgdhKPxV+irAiatZ7r5eI4G8z8
2qi46OVU0/RHA9hqYMuglvJcu8qDW9N7aMCss+pR9HRXDqzLJYKwU0oE3ThAkef3SNHXqFFSjI0n
EAmRuyp/53/doZvmD9UD3LmQ5LpEV5dhp3VTjNJl3b633J/gxj802lDskXcE1xfF4oD+BJsbWXQu
iZGrIFhEfo7pQUMjma6su8uH8PmA5vgjO7LwQiaIQbVbTjcdu5V2h9ouCSrzWBvbsfjP1L5eH9fi
Yj8Z12wRRnJ0B4MjpivMbFMl8s7qBop3ca5tQUFeoz+tTePs/E11nik7hzeRTp4i/lh2wBquELrW
QkyXzElWGbkyGu1Q4Es535GQAbDh2eFK5nrp4DB9qkkFHyixCVk9/YiTIKBfWrS3MA7LvdNgW1re
5dRrWk+RPU8Olni1YQca6h5M7EvrgSbgknlms/KivcQAzn7F9HFPfoWbkQIiGvgVCqaQxDMj5ZmQ
+46/ReohhQ11zzcMlp3d2um8uGhORj9LR6IKrlRFjbiDfDEZPH/2kMjfoF1zfW0ubgiEcQFOmTqr
c3RwPbaQZ+GIo1GU6SjGYTCo7nF0VjmYB9EE1dONjVaTIzRcrwefxnCeKYBTBCQZEHiOg1to9qgD
K9kaDBOx49I5gmy7SVD56hX5ZLl9CNu1BTXdmf93ODqnCSjbKfPBhE9ZgvTO/lkoYxNyj9bPBdjQ
VVZtojxIs/7QRyuX+dK3/DNOzPb5GmJCrwczROAMdmwlYYdQVIFtAu8NfdfrU7p4qVN44+BxifTy
4lJP2lq1mUAsB90YryOj57Qj7D6SzYAOmFWo7fTPq5rcx0ayx2/djM6KCNrinjn9DbPbHXiDJkt6
/AbNlvwVFdr+JmUZ3lRj3vmZDuWdXgvHHUT0hmMhzOohVdWuwfNrRXn0/5gMEGn+f49q/jY1YIuG
ugh+iM4AIWs2XbuX9n9aE8RWEFIvh+5Cj0lCrU2tHV/TEXix2IAemCRBJ4zh7JuXRAoItuU4IsPh
nmglmBp8JQFYXFZgu1h4TtJJN/Z8WZmD66aQusc0i0+IccbkhzupZ6xEWTrrQeSCMRE6+IBfzK4T
qSmi5UU1pRnWsWX5PmrBKhu+r6zb6c/M5wtsMRxCNsBHF8YndlIIw5FTRtjhiFXcec9sLZ0wDzqU
GFr2PpjMAQa7/66K/Gtd208l5VCsSskbbyhZOZkWj0Uot4K+hpIZCg+z47dLNFxKFSAtcZ1uOeHP
wF/um7GElyM85rh4om26tVS6DZOVbOF3Re5iJtCwoShxAnly8VljmCQQ6N75cfFYMbUTFf2eDLGX
Ns+j0WyMMPoJJ5qphNuhhdcVH43EDdRX5qG2YuRopsfcj+tfZ9qw85+Eb+KgpMvw3zn9ZrDrskTv
fnobwxWqe0rJsINMi8e5us/B0efxmtLO0to+jTjLmQoY0QzDiIiFHEv4GdJNrScfAiUTaxXts7TC
T2PNVrihNaMye8SKkUi7vfDs4r3oV26fpbvuNMgsZaosLaoNF0EGHL9Slp4IIXh35BHePdvrX2vp
PXIaanYu5EnTRpBljf0auOE628II0RafPA43JnzwhrD1inblyF8OCRsMoPtxEpHZTS77QsQdw+h0
XiKS9KvYPAyu7rXMvecM2oLpQ6yNK3YES2esTX9zx6EvA9XN8wNQSytriAwcgISCKmA79yJcy4+W
Pts0HlCnpvLTHEyRF7qAEHuDq5vZQ/GYDl0PQDIODGsjkgJKN2EDO+EaQKGVi3xpUcLTCq4RKN7j
kT47gKoixS2qd7AxGR5iEjSwLuv/5QKBICGuD5dSdIVmX01vVJ8Jq4dxa/tNG+/D6E24b2ytgLc4
EkhlmWgIOmgUz25CoMyGBLcI1oYjXtq2e5cV2HT9uLLqFy97gFBsSFahDH1BLQFjkoe6GpDeuXdW
tGXxTZ8FQwWczqNubXNjS/A+YLdG93p9uy2O7yTu7KiKlNFGfTROx0cWuLE8kPI5T7XgepSlI/h0
dLO1LkMxhunkqBbZtPArYv+cgu5dgMx8s8jsQBStsSmzbAVtsRwX+B709aCCM9/ZVp+VpEabH8Jj
qS9S56az2WYYtQeuZV5maAFjv66PdGlXYzP/T8Q5cJY3qegIuLA+yUPfkfduu4bpXrzdT0PMliQe
NrRkIUI4Dod6AnbWNgofw/5LwXx0lky4LvJmZUMvHZG/SUAGOslQ1phtNm4VVj1KC8ukQxfZ+oDK
qa/ifkMAaBKVOjY0vdX74XB9MleizicTAA0Vg32JkaqHsYC7yKMZvVfaY033VemXa2Ctpb1wMsh5
2dIlbhuDDwMksAT98CYiIElH/7ATTmPM9ht8R3MWmohB4xrmrp5Fof8rJCjJx6GBZ+ZKuLUhzTbe
kDrxUOoIZ0ffEnBSMrVdNSL6fY3MEiyGBT81/ieozrwjQOKwKWvcoX4LLXMRGGYXfgC0zP4TIBwE
bm5kLyp34ntbNdXoD1WoPaCxi45YH4f9bVQmyU1jOdCYv756FsY+aXSbMCSFIDMKxecXrJOBSt7g
5Yriy4GHx9pWntOtalZMDdX54KdCAB6rUIFx55QfmOUCB9qhPtb3pXWrOaX5GKbWTVwaah/r7XHo
zH6D9OVOQerdi2Q+rgxz4cSZVHVAYIU6Boj7s+MA0EywhGwk+yMB1xSKebgsrk/k0omDEPBchDKG
BVzc7DoPx5I3VoicLGc3brNX9dbJ/cT+oJEO9uFO9XgIrzSZlz4e2ouQSp2Uzy8kPxNG0obmU8ap
3SZspyHvBHn++rgWjhd2GoOdL5DK0AFWajKc1eUGajoq3IzpHRdvUNKFzkj7D6kEfCjQfQQlbso0
Z7MI7HTIWoK3qDCONDoW6tMRKznl4qwB0IqnH1Y+6LDnI0pLKqJoRAjHwJL/r0/vhmblcQkNuYUV
P+XJk247WsBz5Z5GqmqA+AOkGDVRvk0ett8tPe7e4XRVQL2Um59JnbkHLqR2b2eyOcrUSLcSZLY9
z/XoEMqq+aCK699KmfO9boRjIDUrxKuC5WSXdyEPYBXQHgHS7iiA/tn4EQ8QZWShSoTXKaoX0EZ2
qk06yPauEYm+GWpW+KJuzbt6sLWHquSqgaHXMO5Kowy/mdJI7ljaFk+8qNUtlaJ5TLSqxWszKiDO
GacuFNTaOtyEuvndGWPo62e05iasLIvmtW2F2NKmE/d5NyKFVrDuavwCzVHoj0Q25ExH+G69Nwz6
Y5i4/rkrxvBgWKWxdTkSHa9tHbqPCpUXKDeX1a0gZPplXB46WA9tzLLNYHdOI+g7u3kflMyqAh3y
Fyn+R6kKHODZb8FjEKGvjxF5C5PROfasVpClURkRW06TofBoqtNbs9D5PuxdgLmLWq9rr8UkBj38
BDcWIFrgLbNU23dtIiAxYHVuIFkndunosq9pE6VHVB61Vwlo9+fIHf5QFz3dakZEWvCMKEk8gUYo
3cBDmgJSqMfGFzKa7iax2uFow/fka5tU5k+aC/2xtxO5zYEoR8IMqlSy0bI8+ZLGrC8hQZ8nPzJu
qaOEF8e7NLrukGfGCHz7kN7h/97eRY4DwkxikzuuDcZPJCXRwVGmvDOFVW6qfBSFV6LU+8UtTfbU
Z6Er4dpekQLEQSfpA56GYbKDAIZ5yM26eYolKQOwad3Gl4QMR2C9+k+7i/QtooHpZAme7XqQeitc
yFby6IBSdp/wUhYwrJjOcNjwvIRxmj3n2cjyjSyi4tDmZfkRUha5XtXw6EPmEVOe0YIRcyOMwn2T
gEYGckyKI2918pq1BeEHOFYLiJma45PRkwzElcHyNa7ZT5Zd8kNj1Ja+6ygn4bZsS254LEPN1acy
HrpdUtfqKSm6ofNU4vLb3tJSMCS1ds9FoYEKocr8e5NJAOS4gDwSi7j1EhpWnW0yu0tec0nViwk1
yE+3gPB1mLh648lCZq8Z6cpvVoKKAviPDMSAKI7KL11f1i9WawkXhCFCYNNA0xunV+F2bKFNkeR1
/2qWg1l5oVblv1TXq62BXuKryQSIeImDRpGXmjmE61PhRi8k5vArFFbUeyGS81dzMLUg5y2JPD3X
E8D9uerfSRX2Bw7uBaL2jN30hcnvQ9JgA+e6pbCLgGOM0qK76ftY/xgAevLMuKT46aDQpBAQz+37
tMIDG2pfljqUXGg4OlgVDzAhHasjrbT4cZBjm3vwxyoPsQ2wdGa15pZbY1Sh+mApcNBk/AOQrv6t
sN32kDqJi542CoAPGd5oGZiV0aao8upb6PDoHqdhu9GqdPhup2YZjBTCc6TLVOTVdgENoXEYwhvR
CaSu7sD4rqQyfVE4rgNd1mbnIVB4AFmqDIDxiO9okctnjQ/RnkXEwnaIoeXisKjZhgQmIOA2dQFk
LOMPcGo0jw5Ru4XMjr2HVE6nPBZa3aaqBhtFP8MEHASaz2FABxsutrTst0JmdJt3sdXvCsYq13dS
ao0e5A9q1+shldlszKhOIjzKKjSGrQKq0l4HHcQthEka4tug6GyZESevjiQokWS10kYcYVY1+OAJ
joXv6nX8C84W4ICrvGzey9zl24FUxYdNebPvoiQOoB9Tf5BQa0DUAa+q0tpmW9lVsSHTpEP2rHh2
9NFMoQkQO55tx/kTQAH2bdi49Q2sfcaDgZUI/wMtWjPmWeoDQNf0zzU3Sx8jEKVgPgh2U0eeRxHo
aEQY9ofpftHRSx4ZuHVePAR0zQ5pMZ2boIKTBgoqybOwFfBPuTH1kaGuVMLBIqnWQJWLac9JhOkX
nDQFw7YwQ2jqoKPbDp+F8WMyBnHBTmIEFSHxn5skj7RZU6tYzCGpDgUJF4VyC55351HL2pat0pA1
xBPsURysLmhT4cFLTUR7Jb5w+kOWK4/xpUwFZT0bKEUUVZBznccUdQS59al3nfN7IbyeBU2x6+s7
vvaqW8q7TgPNphQudIPbTS1lrXptq68kPLRrFqlL6+I0xPQTTr6aLHkViemrjfZBpRZU2snf98UZ
Klx4ygHfNUm1n0fIAWKj5tR8c/ubftjZ7ta1VhrSU0Y9fyzB1wPsd6i1sAsIt1GntW50U792dG57
Jzk2IoZTroD3tbm5ntwvfZKTUHM8RmXbdZEmGA13Xhz6CJdXYw3WeynBAdXj0xizpxe4p2PmRogB
FVUfqpnIEXMPFvNeTIc9h0qBCbW4qGNw2wGnmUA+LYV4VGZ4sVT7AY6iCk+2Rv+0gRC4PvqViZ5D
hxw7Lnk9wSiqcOuS975FaeEYrgGhltYkbFFA1QMM2MDb8HzFsC6poVCDp6dZ/Yqr16h6+4dRTKVX
qJvANmPu3Yc0qOZDjedM6m7L0mvAMIFErZOtoScX1wqOCCD/HSglzE29elOiehHjfUv40dR+lh2k
5lZ6DGshZieEbg2l7BVCtM6L2wnQIzb6msXrWozp358cEXlcdQ518GZ28l9lvI3zB1U8/8sX+TNT
F09mqI8VPYZRIF8rrS9O/slTv6/WGgiLK+vki8zeysIwo5BZiJPBsYq8yW6lMLw2VbPbSCvxQuIU
U1Wm2xL2qLX1bvy1och0OpyMYXaeytiEDmaBMTT1UbZfKvcl5k/XP8fKNP2+dE++uMszIMErhADX
PkpgFlT9w50AFc8JlYqCHXKw8yU16C04vymaVKlxFLA+xY2t/7XF1DRPSNtAwYMGtTvv0eugv5du
g10+pECy9I+O9tRadyHA62zlVFzKB04jzTZhicQ5ykBO8gd9R6N9WDkeZU+QLc//HgE7jYnBbxQa
1FPN53zeTKPgZSYRqTMgbHA/0qDr/+Xbgw8FDD6Kr8CYn4eoFMzWDI5Oe1PcWW7uNem/7PU/AazZ
GJKsyZkTTad79waCOItucr5ja5SlxZ0I+BTI0cBdY7rOh2HrIivrdirC2bs+DLQy9uTaRb10G0Il
GRwM9IGgDD7LA/NiBBW2R3MtAp08DYOYDR7kBQ25vb4dl7p47DTQbIHBVr6iaTMFqpviFlWl+Jih
qrG1m7p+BNuT+1UHueuOsU+lG/WGjVaQMEF8aKOvZdxLix338u91iPaxOUtOkoaM+Whi69pxoJsK
VPrnUL9pYIOojJWy49IxdBpq1tTICrNEYQWhJjCvIE89DIWuz+xyBKjuTUwwsNtm5xBJYK4gp9pp
U++K/J50K5tpcYWghP8/f392H7gZ5AUrhb9fZj9kKzdhhnKJa2+JWBPC/63LNc+B8bQD4QipI/D+
s8WIhYimFsQXfadjMNe08PjRAiuEJCyKVs1oA+dle2YIL604vwVY+X5w+sNYtyiNdZ6EfDmBgJro
3X1r3LfcReVrZS6W3oenP3C2iMFMa8d2motW++Kwx4gd02gb5XA1PpbFnqyhLxan/mQ+ZgcAio6W
Cx0ztBbREatF47FiAK1wH6JCdH0RLR01pwObJS+ZK0EbGTAwCbQkeWu0e11fOQEW1+lkFQFgAhoX
83Xaa5kFNQggLqR5G8UG0u+19u/itv4TYU69F1ni5gB1ACgAn5Wkfq3tIEu+JvWtBmmR6/O1Mhh3
tq25y6q+NDGYSBT7XIpbeADur4dY/iT/O1/zF3pNzEFJPunXsHaXkx6FtcxL7GTls6xN2mxJl11c
UYPjyw+gD0MQw86gChhvaPfSy2Rl1taGNP37k5xsKCAAC/1BXJsN3bD8LWXgdTsr87a8R//M2+w8
5LohbLfGvIVyrwMBWtV3Q39XMiRQ8Bwzdi4Jrn+o5avNBZEclg1QXpi/9Qo5xD2lLa4TcSvSI1cP
CYDHpvEFukotFMioRw0frWAPL8V/2bcTNAvFdwLq3mxGMzXGKFAjdFQfszbydVT6ozX/p8XPdhJk
NqMdzQaNTTvXdXbS3lVpDTz+Su9scUOdxJjdMmUmRmu0EENBayabBA3alcW3FmGWFEKNqxCahgiY
S49rud+tIWoXVx46f6B22b8tY86Xdw5XK5angF1ljnyVOFK9NIXXJCSomW9Duw0qN8MzWiffAP86
/MManJxwwaQ1QdC7gNzHfS2dRqGDaoVPqUNA7Hnt6xLF7OK2q20/U/pTpb6PzTtA8Vuq/bXSMF4q
EFZDojoxhu2LOoEG37PKwNhTacTQvbcHfU87zfoBKan41nFy4+36iJcWJaYaxt9gN+gAY59PthK9
MWk4Y1FGnhHDCyN7GMNhZXstHY6nQWbXImIrUVAEich/wkZHZ59YBZ6Sr3X7fn0401+apz6nkWZ7
DNJuQ9i1SI8LBclS6ISBXeSb6BKR5uN6pLWJm+003CQsQScG+aL7LQz3dvxi29vrIZY2wsR+h8gt
9EHwgjn/NqZZlrWApJuf8W+2gN8XGtAFWpK617vfiBaU4ffrAZfH9L8B52goJ2kBJ64R0MzJlikA
FmAjnqILej3M8kf6E8Y8H1eRW0ZlZtNHigOWbSndZMkLof9wUJ3M3vzRb2WQj29LRCHV11TuumKl
0rx0EJ7+/enfn9zCNkjqCsZreJIoGDrCrFqu3UqL33+6DaFLAbrr/HncyTqBlqUBoLL9UjWDL9V7
pVN0E9EIPYgBbaI1ovDiRgXgFXwG0O/Brj0fU9jkNmpWiOgat4KDjCKDLOy9vjWQNwfXV8Hi/J3E
mq0CE9r/llVh/iLQPzUG0PzKWXApGTsdpicRZu+gzBkyWilEKAHJlMeiesnD54r6/4+06+qtW2e2
v0iAJFLtVdIu7t1x8iI4ybEkqvfy6+9igO9EmyY2cXwBv23AoyGHw+GUtcrmMKBCjNiZXRrxHsD8
GOoKylLxopQGNI71h+MBTSyfAppoAmbkEMECtcQAbF/hjMsLTTVUnFvmVhiMjkqU/ubmMXfs4s7G
BFQV8CaEGwPDfYDUpnGrWHPpAce8BkYVAHLzCbHfMWPU2iOCLxqfmLnrpsveUzgtlQh++DfHghTe
0qQ5RTszc26zAVhqJbstWxU4ufRsbDQRHD287+imK8R0Y95fWc5UIRgxLtmc2mFnsUvXy9H2yOIr
2lSqV570lGxkC3556ofUGoE4GnSkAq7Svs2equQATBzMv3zhjPyVJCJwM9aNbtxCUtJbfkt1vzf/
fxYhnniHVI7TVpCQU4Sj9d5Exw8tFKUJ6VHfqCEcdW82avSvwOxG4xXgsOb8dH6ZpBviEiA2YTgK
7YPcJjc2VzIGyq4GtSgAbfi6BYz/kAFNMrpHEey8pD/FcTHAQGSLdwIcC+YOBFWy3GA54ZMcgAbw
I3I1jh95BPjDWw1kdn21m8jRKb4v0U1t3aMkd166TE/Ehhh9oqDywrzFqZ6RrZUMJN5YR9a9twma
y+cf6C67m61nknWKgyw7YRg9xVAThhMockmnwgAniukL3ulnUh1YP1cF+zkT17eqICmvxizs+n/O
aycVCNgXTHQAm9MSUX80kBebddQjTeNWV0v3vQNShTvfJu4UrFH8vBZLCHJ7xZJyLT7tJyYEdWwq
WkHFkrSDZ59TGpgjySjQ68A5M14tSgwoqRDAfqHdAk3MwEs/XUrPnQekFvGWbmm376L1okn0Qxfb
u/MLKG0oAeo7KNwwlYc8pnB9t5PJIf/46yHNb5b2bgXQddJ2t0BU26HZdZ80yT2Ilx8X1gHO9/28
dNkhx6wysKcwDeQiKXyqpO2tpd14CPIbsLdq8/VY/T4vQLqKgO5GMQKVYORRTwVkJm1mneA6daL1
wCt3tabv49hVWAS/oD5ZxEaMcIHpBLzJDo9LTAfzWSbadIv9wJ7oF6aegTT4Vx3hMBuVARxaNIIG
EWK6FH04WfHeGBjgU9WkpOdqI0h4qaRuZA81wHOCygQvhvdO0ceZP/X0bnDCskqPnfuFkp6LPi4b
zgNldRFGr54GT28bJOvj7HJZ33T7aLRfqK6CSR0lewRYlileWxoBig7TkLDxGAucGQgVuCJViVCZ
RW+FCL7ezlbgEJUQAjTqe90eHrzy8bxJqyQIjoGQsqhAgIkzA84vY76zcsVWSGNQ1O4sPsJmwPcI
sUqmL2k8tTiVnftNrzAsdLWYT9rwwpIHoMUnN9oNkmnrV154G6niyyVB7Jlb/ME/ZSvaY1771vFr
N1TSeXDTFc/qVo7g8OJWn2bAQ2WB0djlITWXh3H+1q7evb3+KjDQ5zvZz/M7JnNCW4miTZQZqbIK
hymzMJnAuVGGx+w/E6/i4bIVIphFYXZm3EZQa/QOQJD1QSUO/FGigqOUebqtGG6dm7CpcrqJzA7E
1HiB5fPiF/bPfjrWumLSQtqZtxUkeG66GAA658N5IJgO4uV9jbBhN1H9CLJQMM2BPcMyEVB9oaSH
OV+A7yGpjFFxMQPgsZh1Jr8O81G/7EvndlSykvDtFgwQIjwOtgkYqk+kT5FVTTMa8CHCaW4b/kyu
Vz9NBr9gBKMyDZI1lw4pw8l6m+M3s1bBKEi2EBVF27UxwoIZVRHBwR4Ho0hNXCI6QMOm6sDQpaH/
sFTg2BKrPxEj3ImY/o1p5kBM36MLvJ/vetp89KUenj9ckuN8Ika4EvthbcaUD1PmHbsBhRTmsv3s
YXa8m7aKfPSiKK56yc3o4B2MKhpGbz/X0pih6Q3rcNUzu3mlZrVLho8kwuD59ASTQlPxTy+dDl/Q
cSNTuI01qk1W05vcZYXt+tRmD75P6tRnvaJkLt0zvBMQ19pAJBSBAeuuLeKUC5oWoHS6yX5ci8tm
jRUgIioxgj5kbmNn0iFm7g+Nfc+6fZ4czy8Z3/ZPhwzEnHj6gKgWEdOpn+qjBuSIrg13OKFZP915
LbI4mNIp/P4LNRrw7qFHBJDMHIVSuFA8AAMjKIOoOZnCwT6SeQhyVf5AumRoFMF/Azk58JtO9ekK
gjkJy0UWBrN0ufmyoEfTihU3v+wsGTpabRGKY9nE2cQ4nk0tBi8FhjqMQ5QgFc4oAOvoEnqjh6mX
GYnEtFLslEwzAzOCAE5E6Pdppo5NdoKhGWBfJj244by2aELHG6d9SlaFejLHt5UkeKR1dWxMJkC9
xAN9xUCvy9G7iIE7iJvm4rz5yZQyUW9H4ybgRj49hIF1EuVehqRoPYPSWgeSHLN3S+sp8skyKzdt
vEM54R5ecYKVN87g5VWKTIyXlaDuOYD4NnGvbMdf2P68QrK120oS7n1wZa4Y8YZCpbYHtIdvOz9H
bzeSp/NiJMEt8EL/KsTXdRNeGJqpx/gVYqz1zpm8Q1WpuDzkmnCgThwl6xO+PghswFtIkFgqyo8F
M+LeN2fYTSq+QakBACvqf1IEF5dmBmkSnjUd6vtquFiASTIrbgWZCEDZILGD8WYOcX66VmlReMPE
p9/75Xa2XjXA0+qd4rZTyRDcTjtPLe46yHDpnsZvkwH4MhUJpszroHbqAUwf5IAY5D/VY87NDDhi
uA1Stv6si+R6JKBrI2yfA33UalzfBXasf97OZLc4nyfgeTE0g4sxkFW1bALvEmSONaZsbxkcdlNU
PkB4A7veYQQTxN3nRcrO6laksF1jbeZxreOsNoVzi76PwJyKX2Nt7ArP3Y9OoXCrKg2FnaMtOtMi
G6u6VHUV9HR+j2qtu8jH7q0a9e+6xzmnUu+2QD+YYnHlG/p3cQXbB8toNuc1Fnd1QGal10hcAZNl
DMH78D5X0Xe9Mm5AAKBoY5Cda+QcAWmMPCBuSuEaBhWLudQa94XTFZ4NZM78NQ3a6OP8NsoSZuij
An0OxlIwCS72fVBMMs4Yb4f/MO0bPbODJbdDUAEfGo1dFdn33i0uLAwiWvFyjK3h13nxUiviiSxk
UIFpICIB2+M4toBBRvBe/eqzAoaT7s14xJX2XmhMsZHSJd0IE5w+sfQ0AiwYkjIA1qvt12zNLrwO
9C3aV6Jq/Lt/1RJ8gIVRPGa3UGtJMFGtu1dO6SAudI7DXN2xXg/bpPfdVdkaq9KQ/765b0p8EjDy
IDdh9dHM24BZg29hqgNgWTfzsgRol7uPR+DBMP0YDf1TUdt3TgoKKq3PD002+IYSplK6xbYO9CA+
xg4sptNvwjht3k4DPz7IXOfJ3gNmOg2BdeCrEOKkB3UjSdB+clrAYCTQns4/KPGL/JijGGKwMIpL
sH4oTFd6l2ykCR6pWgBBQLheKSBM9OUtQp7UAHvq+QOikiI4n2TKLM3KuSVZ6EfdYfTTRzSmECJ1
rhtV+O8bsyG9NSTGwrdo6N+I118ngx2O0Sum4XbUTndp8l6iV/e8ZrLaNGca+Z9hiCwKbExYU3Op
s5XvSZpeAK4yMMZyNzr9EdEzyissBCrG4ziSfaLVOzd+17X4Pk8uzn+JYo1FbvO+0ewI0348DW2G
NDEBjJkeak1FsSMLBsHogIcBEAOBlix4dCfvasvL8OaJQU04MfuIifXDVzT5K8I83Uh0PKeAvYeH
68b4kjkJmkmT12hdFWKkbmajCTkVU5G+cvsFmtAlvmi7+sYYH40S2IuzrbBMWbERPXDgDaYYwUAX
kLBoIHvsNJJ4iAoBSgc2t9V6zIEVR14d+jav+yG6sya/pCPQH3adauJUKV1YzwShakdbKGoit1TR
Bzu5TNxgqq8A8JsPPzGSjfMICPbRRJvVtDu/mVJ3tlFdWOXOmZqh5W/kKgVEGQtW+xCnQxgXL6Xn
U9V4nixDebLSwu0Yx0mdFHjlBcl6a427Gm2u1nhY0xZx1SPRHnMznJmiKi41JN7hyA8E+TTbqHn5
pHsVZNZRclG2YMREDbd0tcMAFc+vpvQa4ohemPCnyFYKhjQuVrFEJl7LVgI2X8Sp2kAPOV4YK33D
taVwKTLFeH+6B2odAPqIZciliqml0QoBP3E6v83y333jjYEZ26m/mtbLed1kJQ7UPHWMVliOZYJS
4fRAxhX4L3UL4tCpRg9dVl/3XVOFVh/PF0BEsg+DTX71adP5sztUIZmB319H61Nh1yo8eJkzhVNH
ewDF13wCgzWLnsyIsvKA5d4lHZqANs5NrnxlScwVlS/+HAUtAahJRWTCnsWj6ZIRScT00S3f6/Gh
AlTvAoIcG9X5XaeBjstR2NDnXYVMpMbQHktAzyKWXzXXTNIqgkxWBEb3xJE/KvuimlR4Vyo5/PfN
feyYAwOjJFLqixP0w9NS7p31rqXfzluNSgo/MRspNZsApe9CGysH8amLoS3jieqojD+fl/PZIviq
wTzR5Kp7jmicTZqA5aDn2uRP0/hQ6neNCrT/8+E+FSH4rsSqV8/jImbnZ+xcGG0YV2hn+FhVVYDP
dzhmTnQTPG9/WMzE9pMeiCXawnuF5/ohbr1H3R0UOWupBLDLUOTZODeKGIsZLInSCAn5oQ169o2S
/+xyOZwnqBABkMeJUIRdH5J66eY/yXfnpSN7EmGYProrMRJ0ftdl1rWVIwSu5lyiB29C6ssuwjjP
/dgBohKKQVShj2y9UHpC8QeJI8CmCX596BG41TYyU613Z1b/5JMZnFdEAsWFpxxWiuNO8yQot+/N
OWkxCVEuJcLDwar9bn7WwfaZOAVHf/Hb6sbzPqjNHnoy7DP2oI/dEQWO58EkoW60gNOq4CMa1bNA
YvAWOqI5aDnKN4DeEL5pAMMZRvkRstr5VbQOV21qHEhj7RfY/rKqqpcyceARgekjBwizEZagqoDx
MDnYzLZb6++LEwEoplhBLBpUed7lPlsMClyTAdyNJVjeY5/S0fHX2ZkuYxCE7LxhzTkH8lKBtnpw
OaQWG7uXCEmke6saqYqgTfa9qJPYIJilaI0Qu+EisEMjj4zlWfCe8KNMD7V1vnTT6nrW+t9lOqhs
hI/pntZnCGjnwD5sUpgiCq6n+7GANneOXR4oai04Ejo9nMhwjdmu0FmXsG08pHEKzN1OB7QyqnaH
//NPwmELFJgfHKJQEI7JnU4bVoQ28+iF7aQfNd3bOzo6aS1rrw1g9U4nhDxopzWfxzpWJKokB9DC
6QNRGWfzRFvSqeolfM1aRIjhrPjnlLi+2akeARJXgkauP4UHwGBgSPRUQj7Gc0PGCFnbaEeTi8a4
moGQVL6dP+eSa+pEinCk5jIxgL+IVRydi3bGiG1z57m78zIkDwoCIRwqB+cI6S5hsbp2Tde2Q3Wo
tOZ9hmEDP449I3B6Yzn0XpaBhmHKwrwCEvfM+vkWnWZI3hiTddkVw8PYr4vii2QnBaZrARiQJ6zF
GhlJo4miATAPWvMDlQS/cG8jXbsfvAm1ijlUqC+zVJgogDzxojNhMqc7ScYOZW3+pKmNCEwpRXft
AelrlzRV831MbbZHpHDXx6tzC8TrG+ZqDhghMoXB/llk8bxgA0BxauC8okfr9Csiy03mMQIgxVzb
U48R4YLoQWwX9HkwFnZIh7l7RxdfmVyhhQs2l7IMVUoDM+YXjsPa55lkwKnqNYe+u2NMQuDZrgNu
tiK71JulTHbZqmF6ruvt7rlNDAB5uhnwyLqyX3bxahcvpt1bHMbGeNZ7qn1EbeUc88HSX6woao55
vxQhS+h6naS0QCEkihI/Bi7a/RC3s6pP6fMrE1uPuAzROsIaW6QxyGa8u82xzAPXxLiX6dyX1q8e
VYTMaIHOSfazqodRknGGROAD8LuEl+WF5WejTafBwWNlWHae+0DisBy+lc5zMr6D6y5FCsa+oUrm
Rtnxxl2Awiwg2gGXKZy8KTcXCxQSeTAlAFc1OKtLdme3VNELIPNVIKAEkgd04w+UU9uacuDlpTMa
ofPBA5TbRVr/YO6b7ezPnyTZsUWvCyitbe5QxJTVVLVkwGhPHlB32plzfmF7WZh01M/J93imiutN
unYbaUIaZB3NkbEW0voVAOKmucud+2ZWrJxcCGDxMdDD21GEDTKTbI4dD7SDczH9mmZ7vned8aVi
faWoMssNENQZqM6hOIvJotM9YujgaSf+OK+iCS2nP7sFjTVXq+fHMwqDO9O5HDGYWqtgovnWi26H
egSHDTxGGOAUTMOlvRPZBVbR7l/W4WmuL2MG7AE/01709mioniqSpAAGAdClD8QlYPuinn6q5gDu
vgJNdLCR/gVj6zMJ9CyM0l2f+Q57I3kQQ6p969aH87YpCwi2coXIn5lJqU0u9HS7/pA683FaVGNh
MvPnTyQsJspWn1KpbT/1Zg6gUz6ZXXcXzXRcmoK3DVf2qnjHyMxyK0qw/ayK0fSGADhwYzBPxfbR
tXJfL/IvHOitGOFmjNnSrG0CMRFmiuv5fs7evKIKouV3AvTM8xskc/loJQJhjwefT8U2dZ7s78qp
x0nDpIb36DHP96yHNnoawC1tq/L8pswebDh7MB0RoJiJ/t5otLFpCY950MbZG75XP5krdm6nNQ9d
9IpRcI3eDPH7UgWFeyTZR1ffJk6Nws3BHa90+rvVGr+on/L1WNphWqogeGTGtP0+wV7tpiOZFSMc
AGQ00/1x2bfOA+l+9qki8PjTki16ANx4AK/BYxW3kOB4SOt2RmJhJVozQRfXIV9QzPCbpPX77KGx
lzAxiJ/15S6vcPnmP2oCNKAgb35Z5DKbX0sXkKNzoNsPc6zw8NLAdPtpgpkPZk1Q5cUiNMUVwKiw
+DtkhloWEu+ZFXubhWN2rMC/Fhdh+d8nsAjGLSEe7VKAWhKfEE2DnAcSUeALBtY5Uqd+RINJRZcn
c79bIfzm3jzjs672SswXIgAwvve9b/UHp9iT5HmyjkV0Z6r6I2SBwFac4H2bZrHidIE422KBa/uU
3M6YlfNUjyOZ9eKlr4MZAIlfFHhP1RoWzbKNCt6WZCMGDi/a9TEBLh013nMV6IbEb+C6/NNGjOY2
pPRORWEulhUphaiUPdlxi2lO4BFXdzGgFkmAebDzXkqyXyfShP2amBnn2gxp4EtZmwoD3wnaiqlv
m35BfwBnFx0vCsco8fUnIoU9Y5hDLq0RIs2W7PR+CKfqRlcZhmTDToQI7madGItaHkzFU+E3+SXq
jVhWH0jrY6MIqUzpjuE8YWQWmT7UWE53rCgZzenC1zB/SueLKb3tS4IZvdCKd7R8ThkNkvF3V/5O
7etoPTqkDSdq+0Tfu4AiTy/6eN9GeWgMOwxWBXM+AGhzj4giAzNecjd5//0SRLHk7+cKSwP/OJRm
iv/fokXBQ++S0R6c5uekuTvn93nrksCKcqaFv7KEaKx1MaKz8iglan5WVthp31JkQ73ez5ILfdm1
6b4m156xM6v7HuBMSxk05qNnveVFcqhVV5DM/W6+BvzRpxsF5rJo0nV8jYdlRl01BgFsYGW6340X
ACb3o+ltaOeDZd2XRTjNXyg4QDym5myClxnG3k/FA7yadDMPTaPmfvaezRUdItXlnCguQOn5+itG
nOXV1kjzuhRiyu4tbacwro9lU37lEG+ECA7Roloyo6sJS6n96ICLPaQ7W4UTLPNNvC2Lj1U4AKAS
zpUxzFOe8ap0Yv/Mo4s1B0nkResAaza7qqpv8+t5Y5WtG8Z6QfeHnBE6mYXt0Xsd7b3xgnO37DT3
aLlP6xeuYD45/D8R4tbU5gSm9hoi2uYmj7839k4rFadbrgUIyzHeilyTmGoCfPzaE23C9bEeF/pN
Z9etaphMKgKFE1tHlhCDpsK+JKNptKsDLcb5CU3QS3aNouv5vZAVHgHD91eG4KQWC1wXoBmBfbVv
6w+KlHsXaNY/ZvpjGB9yXIvWUChkytXCOwcjUXhBilnDpu4HWqGPKrDaizj+SJE8Iu/n1ZLdFKg2
/StCuG0jQ3cLZOIB0hrtJu2IINwKWXm7ejuzU7y/VdoIm+QtcZ7QAaI8MK7HxnFKf6A7+rw6/H8I
kTY26a86wiZlwzJ1hg4ZTbr4ae5T53VxC98zroiqPsRX5pwo4XAaTtNGRg1RU/XL0C7z7qOe8VA8
nFdI9ppHvswweXs0gmTx0bayCUwo4H4KFkR3aJkEZYvhR8N45TR2EJktXnL1reOSw2JFN4kTPySN
YuBU5vS2XyCYSI0mWGAx4AuIezEu/9jjs0lQob4EBk/l7lNdpTF31MLCYrDMMoFJhmlugJeeXkqj
tybzZFjIE7agUUn8PH1xql0eXc509WfvG0EGucfb8b/fHxg/QNM8RvDB8CPO1WZt30RAEf3jplw3
LPrDOO/Ob6ZkJTFXw3mkwGjlAUPhVLO6cOq5STW8DZo06N29rR8S4qP45ltpiECLqVJeEhvdCvzj
0zZvH9sEv0Q9R9g6yvyc1WglvliHa0YUpSjJ0T6RI9y9o45ZdFp4SJaAeN11kMCe/e4LF/yJEOGp
6tSDVZYIS4MEs1BeFBDv26SCZJb4D6AHIA3Ju0tgCfz3zYJltrYWJLPzAFXR664awF7Frvop3VV8
fHNkinWTeN8TcYK7AiAO+Dl02Fxu/s6a1E9Nw8+1HTjPXaylaihUJU0wv9YaEAmUkGbaYcve0Yjp
0/Y4Z6FlPmTDx3lb/2wSFLU7OB6ElniE2IJquh7Z5eCAksLpGmQvQGI4+mW1Py/ks31DCMrgIKBG
SRzQD6fbZa0FCqBzjPIritF0CBstxev00dEuzsv5fHAhh6CLDLVehEvie4qtcaXXKeQYxkcG4FqQ
mTXfTFD+jQBvcqYgsRQR82c7PBUobFWuT5UBOmAoFu3a8jh6l13/HWRWSpo2SVJ8KwlA4adLiHaR
eip7SLLanl7Y4A48ovCU7p0+im8Mwtg+9cCIURdt9ZsmdvyYGG5ysAcvez6/xlKVwaXL2SuQ1RAL
NVHrtaTQU3R8Njcduo5z88F1vs9W2LSKUyfdzY0kblWbQ15YTG9LB5KyqQ49RHGNDaqvGY2ex2T6
NtIH2itCH6mdbiQKbsWlEQbBCSQCh7uadqvpoKf1Lqq/UGjFbqLGhvImXnS4PE9Vo3NSglMXgnQn
SO3AMjp/HAHQpvvt8BHRRz19nr1btMZ/Ze/+FUsFIwK7LovtkutnAH4IIF/ave3tSm+nT4rUhtSt
/FVQ7Hkw4hbIAxUkaXRn5TfTem8sb+eVkUT6J4tIhYvG0LTaGZIE3dQcmqLaFagK9WsHurkUrbEv
I/O15WJUQQWoNBPCHj119HExoNlorqGG3sJ5/hGtKpg7lRSetN/YfuSVhVVzA0nJVcKeBnCaZypu
UKm1w1UCp8lFbpIK1l63RRWtHmQ0ll+uzHfRdQp8gAQZr/M7JXUZG0HCHZN5ZR8Z/CDPyKtT7Vfc
3Hhkt7Z+oyKOkrgM2wDaCnFMA72tYt+VFg25tzoxgsNpZ5V3Yxr2ztNY3aJ1IatCp/jvVg4CH3TR
WqgaoGggrCBLSDy6WYqECbt2jPvceiv+e6SDksxGhLB2KWA32bQg8Z+V9715344vTRWsy505/Per
DLUfOCTc0ihdi/OdzYDahzOi08SN7nP9iTWB6waUgOp+OZ43B9nBPRElLBt6z1yntrFsbv7Ra282
iLCDql78brgxmleD3cTRoHg1SGz9RKSwjLlGKbB6oR2y1JPxtuqH1rsuVSVk/l9On0S8fvZ3DQW3
Pi5Zty4uFPOM38v4Du67yHtsksc8PUamwvakGgH9jKdreGlG9EPD1CXg/UP5GPnHEf0YaQciw2sy
KHZL4onANfBXjuCJsmk0SdZDTrzemVYY1c+jqu2K/wtx2bBoOEOohaD/SLCHsneTyozQkx6Z6MbU
P4gqeyYXAGwzQLchRyc+6IiLt7GzYr4XhGGglTefVqtSTPtLRSBpxgve6GoUOwyzxLAmKM3P6e+q
frQxDnP+1Mj2m2fl/idAuO2S3jDntSyQZCoedHhqM7tz8sdExQcs2+6tGMGsWtaMuLehR9JdrOWr
0/gsUliU5DrgJFP/aiJYVBJ3cTJn0MStXrX0uwcyddBtZkvm5yo4QumugJLbdQln/xBZud2MTkan
o2xvpde0r4OuaBTbopIgKJMhdKsq3qwCgiOCLEitoouTbshGBf77JhJo+xqlAQ8NYFryktJnsgDL
d1LsiFQG+nr4FBdqCWLyKo7WsslmNF9V852mhW51TYqP8+Yru5lRPv5XBDfvjRp5G3cZrSGiXm5B
qzp4IUXnZH3TaKBLbkDLqhookvli00W7LUqiyI2LSVn0tYEuiKDOkCz7xu5CE7zD+RJq9jX8cwOw
2/P6SY16I07Qrwd/B0BmIM5tryfjmDqvDgmX9lir2onle/VXL8FZTqMLBKIVgob5h80ODbKzVPEM
kuqCej+fxeINKMI15jZegWkR1PlI/TzVL2lyQWM0vT4x9oWYw/wrSOQnbIZpKIoGjl9fjmPxjBg+
r4MRXZi2YgpBumgbQUICIjZdtPCiuzWwk29aXvkYxAQloMIEpB7aQwkAMCwYPxEtTke3PAPAA0yc
+BSVrdYN9QFDuopoWupxNmIESzN6xowkhhhTf9C0t0YLz1uyNDxD7zO2mAOgI7Q9PaoVs1kZ8f6j
ZgUxnJZcuSwLSWoejWS60qfbuSzRomaWjV96naIwIFtDgiCAg5DyP0F2D3BmspYwvdm9q7Lct9hx
0tD7enFeR5k9oNmJ30HIELoi5mDSj2TtXNhDZRzM6J9xuVscVR5UlrJBdP6vEBFiEND7A8A3IGSo
A/SphaZ7EznfqXPwrMBA00T5yLxDpyJZlJnHVqpo6gtBZwSX2pVXKag46/8+l0bRhgyzgKUDU07M
XbTmuNZrDfPoZ80eAuqw7kAwu9kEjZPZQAcddK9Q2KR0v/7KFBMXaJLoMpfLbKr3wrlo3O/DsD9v
EnKz38gQFq6ZRqB4rZBh2BdJZ/hTa6HB6j7v71dkLbsorLSdbu7OS5VdiwSvb2D/YRAD3cKnZ20m
q4EaBIRGPchXfLQLsxEIfVoDipnePViTaYZ1V6c3Wh8hubgUxuH8B8h8PSdw4Kg+eEqI/eV5rrlk
yPEBFIFFTnYNDl3k5b6Wv5qlIsyQHm5eLUKqGelmne/yJgbQCzKMnjfgdd6m4crKHUivGx/8xIia
LNUwqNRkNsIEN7lWZR7NDep+en2/0LCfXjJXYTLStfM49SCahjmk2Kk+Wpw4eZlPsJimBDqH5jvu
O56ZaHTF0F5iKa4Xqan8lSaSXjV206PRDAotKX1K3O9r+xZ76wMywVd66eLmxHQKVXXySr3JRqh5
qmIeN5oZG1CxQHcoD6HGL+QkMSiHuWhMtyBWEzOFRVGDOz2BWpR9kFXz18knlu+VL5ZqlEK+XX8l
CbqghDMnHbeIQce4TufbXkDSh3FEje/7Fw4VZthR7LBwiYrvTbC5xaS3Z+QB0CLk9LeYLhndZ3SR
j5GKJFZm5n96yFFONzgo2+kG2Zm7pKTABq0ABcjqadcMeBuar+cVkp1cIABhpBGPW55eO5VS6VYJ
hM0F7yjnnZGPGb3ATXTX2YpHtGyHMKmGIQPMOgEXUHDBQzdMcZtg3WLteogvdPM2n67M6mGwFbVy
6d28lSTYgo5miiHp+Q4Z9WFtvSvWo7eMlATYSvUQGiNGNarmYGJsY+6637X19oUFhYbotEFW4hOr
89C669p7fEEBbOtpNIybXQ/PEX+clyM1j40c/krauFxX03LUlHWsqHvFrCvK9lqnuJtlfon+FUGE
okI22+BBTqHKPH5bPCR15yMDUm9MPhbUp8zlVlfRpUqtEW02FnqIbJT6BDNx3MWcjAhKFah10SWw
jY8EyPtmqoi0peaIxK6L5kx0OliCnGJJB5NZMJJsPaIQW6fP2rTr6jtLlTeUKsQfqdAHQZXoA/Mh
7qqYmbDGXLuw2w/XG395OQD22kZxwlSSBLtv8yhdohaSJvMBQHC0+EY4Z1ic7c7b3Z+eNzGnB9rf
f1USAhu8hNH1GhlQqXFv1rHyid0GY8le6o4+ttlwneo1IEyfzfq1TJN7zMD5WrruJvc7xftsqdvd
aqeB07ALOqoAhVSLwC+9zaEYcquxaYNvA8Bt5+1qeqMnYas9nl8CWQIC6WCw9SGyw00gWE/ceJNp
jOiPcecf+fAxjsHKLvTmcqmD6fd5UbJbGhhxQIJHaGW5YtmDLsyYXKDgBdl8Vxl3QEHwzwuQrthG
gLBiGdHqJWsgoLHzkJHrpQ/zhuzHr2Qft4oIt5ljVmNhD5BjpT/SYvUt48HIfp7XRXqqN7pwXTe7
j+l/tGpyGctQ+Cx7m+s4yIwE4/GPrqqELV03DDRSEGu44MEW7s0pHvECXCCrrYFk+TZ3vg6mElVJ
UmppGymCkwd/xoSkNzxwgqNjs10f+ejEGvR7N9pT9/n88knd/UYY/32zfHqcT8TgjW6pfhOh8btD
7/neM56TOOjaY5MqQinFCoqP6NLR0Bi9/Lko34bqMNdoxXqOVbDe0msS8Rpv3PuDjHOqlFFX4IGq
VjyaNfewGkAhtvubqHcuzq+d9JxuxAguwUpRh4gAKxYkIMBOwcNtfjsvQPqIBZL8v4oI/r0hpMgo
0ByC1fygg+437XHyXil9NJtvCbqWQEDlVipfLz1RG6GCr5+TEbT2GYRaNXw78kKID8MsTXwExyFx
foOMap+Uj4ONCNX7PqdJoA3fKr18HjEu3bAKuM/Ty/mFkJrN5pMEh6UNemzVMT5pZBOeZU91jbmI
x1Y7nBcj21BMzaEHjQMgAFzi1G6Kui/GqreRCzHDFOBGxboqYhCZIhsJlrChXpzZbZG6kDB+m/Vw
dh4M5w2Yauf1UEkRdjBiWCzSOPCJ+T8zMCLizO/nH733cV6M7JihNmbxwQ4M+IqJZXuqOjY3UKZA
fgOlGIvuV7AQnBfC11yMPDZCxKSya9Z6YrYQ0mBsp4ifvCb02AOwoDp21VUsrEcVbLHM/24lCsda
N2MP8+uQaDeALQ4GEyfA9JfyevqdlaqSlmINHcEgXG8YzWWCMK16zoZwHl+IwuUaUmvweHsXChro
5RSsoe812i4DckJW2z07GMA8zou5d5r1DQCemZ9N7nSYu3YJU4B8Xbp2/jZVDdJ/bOelvwAvcW0V
057Ma69oCJP5GU4jAToJTpfhCOvsmQNNdN4E744ach0pQCEiJKreme33KmZT2TJvZQnL3KKTUCvA
3BfUzeSj5h+s7S+q6pKSLfRWiLDQuLZjd+Gt9uWCtoTYCKt8vC00QAl/qQSObLSJQhge1wBAOPVU
CE3cpItnXAxGaAGsOCnfzx876eZsBHBdt3EBc2PPKSAgNjAMiNZzMqR+NL5WdGeUKm5Fmd8FRokD
AgTAvBER6W1w6aKnM+UFyx/19KuZ9ueVke3+9v8LyjTJQJ04Ini9rEkQky5MnOd+Vs2NyJZsK4X/
vlmyEkWYqMAIYFCxi9E6RDrGQscgd/EaevqCPoD0wOAB7iqk7U8l5VNRgZkZ99RCWdB0ezJEe9NR
+A3ppvwV8ic22apjRaPZ6RASYWjMdQ7JqJrNlJ0XBz2nxIQpYwZAUKMEmVL1f6SdV4/cyBKlfxEB
evPKsu2d1GrphZAZ0XvPX79farFXVWyiiNbOzL0YYABFZTIzMsyJc4aIZ0orjxMCcZmbDc/Rv6BF
TqzYs4JGZhlUPFXWofr7VPk9QO9y+WssUOuS5AgVOpv8EGT5bB1ta+BfRiyYdBYy/Yo81GwfwuEA
E5btXRXVF25o3BwKH8kc7iuZ0OVfsLyR//sB77h9JSmqgFGL8lewqWzXMz/n9dvQXV02s3iN/q5z
ToPiyyEacjXrVJTAtXkbkhdnLXRZvESOYGIXdJ5osJwfbW/UauhPSOYz9dWoXozwSs6u8noXraGU
ll55CNj/Z2juE9R89KOA0gkVJ7W/6/vPo3TUm7cqPeprnZLFq3Ria5bR9XmUJaOFrYhWzATRRBGu
vKUrq5l/mlwd9Hq02TY1Ddw6pn1xa7e3ZbPV42+JudLnXzKG7iKKK9Q6qQrN3rnJd/SkFZ5hiPN9
qKqb1jKu2qk61ooDrcPgNlWx0khevGNCcBUAiBjLmo8zao0Xhl5CnJSHG0+TXdojmhZCC/XglVeG
7YbefwRublTex+qtFW+bNcGMxVzs9BeIj3ziDyW76pSw4xf4+b06bCd/a/T7IrkL/LuqPPjRs0du
cvnCLduk0CCq58gFzCtBoFCaJkSmZZMykNDrtG0ew+JRqm4Cs4aMkIn2PHaZ3F4xKz7gPOb+QyAK
+EFQRcxessS2szQzMetkmvSriKeaGjDKCO0gpVdZLcCk4O8OJYNVGyuKNKJjtZ9+y/Yk88todHZt
/y9AGUj3KIdBRMNoy8zJltQoMmdiikuCy2z07kv7d7FK9Lh0UU+MzN+8gbq33jsMO9l1i3aqTBdr
ZW+X/JtoiEDPz6yTM08xjRiSHb8JU1KzwM39ny1sK7HzKyseVwcultz1ial5rUXRR7sPQz/dDH6y
RR7lNhyCrTr0KzXoNTOzML6NpjyuVMx41XOtfUkqjcu4RqKz9MKdrmUWv6vZNDapF6QbXdrZwbVp
PxBURf3Kx1n8/H8/zhyukoyT1UkySyEbca1Sc601sOTaOmZOxJOVVM4ULBjxU59S/8KG7rjBv7Rh
HVj/4KcWHnMeksS2nJdFBXGy5FevkeU8VoqEKu9ww1TroVab42WPsbhxf83NA5A4DSNj8jjVndEe
BmV4mngRLptYPGaCLUEIssGkNDtmpuIZnZ9ioi5+aoyhxsGu979etrHwdSyhbIj0AbhJ8pFzF9+a
tW+UUpEihTR6cJ8UcfEU5JL2QyVrbt1+MPrV2SFxcme+1lYMoa9NlU8we57bRP3X0zodPi09jdxI
wqEatx7d+dai/7sppti12+CoJI9a1ewRM1l5Yhbe8jPzs4sld2qEhHPFtup7ifoynGzd1gG5q8kP
srQSpSy9Z2fWxMNz8obWDBHFcYg1TXtuyMemZgc/p2sFr63GY0OF4tZr/uFWnxmd3TljhGq3Udnh
oHgo/J4AbC3+Vtc+4ixq9TU7T6WEdUnSk2fsa3unBf5Wl+8M7y2WdmEmudUvLZX2UbALwi9B1Apc
JGnvxgIUF9705k/Z/zqWn+zO210+08t7bhqowfzRDJ2zNDD/lpZwJKbg1l5TmAa678a07wv7kFaf
9GnL4QMhvHasF24rCQegQ5jbqQ7OazvyqHulItRqvcGNtFczv4ua/eWFLbykf6bzwQNTA7HmA+uJ
JGuDZsH+UKvawRp+qsl+9OvNkB2GNZHGBb9wZmp2gkowTbaZYypQtokEDPToZIdxjWVywYmeWZkd
IobUGwc3k27s+DCoDzUc8Zd3bPGjELD/vx0Tyzy5fci95WoRYiBSYcr+HHb7IFzBGi8hMQAS0vYG
caq+H/4IggpK5o6BAyuUd0zQoL+2S+MfsbcNlVuNwaB4n4QIpMlrdeKlc35meea8JS2BVE0Tow7l
E0quebqVox9UE2CEDott5bur+fCiSQbUoHykJUw1ZhYnK07kJVpHZbVp3aT+lDO628Iw2bjN2LpR
2jKxSCix/fBXBPr81+h8nbIdjbEAT2bTY24+yspvc/h52cSfgfvZo3RqY150r7vG6BUZG1rRfzLa
8jryRjcCZV8z1xU32rbRflfJm6m8yLlbmrfpEOwUmx6v7coxo4dGcBV25n5MkQYwP6uejN7Zz5D5
W8Arbmdkj0NvPESMjV/+3Qv39Oxnz9/SsAsUo+Znd6SCar7vlVcn3ErZiktdeDN5q8EwygQilNVn
F9XXA6+oRzC5oznpr6HjpN98TgcUbboW3HAriCCazKxyNiOAmvjyIt+7Cfjx4aElSoEh/h17VJ+U
KZPjIeiA5CWXb7JkZXXvvcT/5d8XJgzm0WarS7sirLyIP7+m4eKU/iaS470jv11exQKiBDMApqiX
UW/H1rkzEm1NAyE8SBjC5wquz3gva4cBtTLfB537YEzbsnMt57bZlJ8M3W02GzRri/205rGWlote
LcBxtLGgoJidmSYolGhUWW6Z/5fH5m0zSoexVVcQagsRAhzFaE1DyQAEiT7M+XInWW6lQsY7UaaD
dSxIm+pxzNUuduWkAVLYlBNCOblWI6ySMAI4pUqlbZUwzB8V0uoHGvV1yFilU5tbrffUXV9X3YCA
eptmroQ6ZO42ZRx88qy2/tRPOZunybF9VL1o7Z0SX+bcObAUQG5wMlCLseZer2zTxNSjikxc90lf
ChRQEyeBVl2ybbdU09uxSgjlEibNIukfsCtYJ0yGURWIKZix842UlMFBI4LLlye/ffPGCw+d98VI
D5eP5+KpOLEyOxWIXHSRISZM7Po5jrdKBdGF8vmyjfcBDIAqpth0EyFRAdk+X0lbA7UvtE6AcYtH
tTXuAkc7mN7Ey5G7tuStvBtLfkOMlyJqjTizPW8D1qUm+UrLkiowzU6lumrw/fKCFi1QquLxF1oQ
7zyHl8M2GoiXyTL3ju7BIbEy+LO4ZScWZhHMWNIpLWIsDPlTB4l0/yJHN05cu86alvB7H8/HcQS5
CdzYCv83+zheh6CkChA3mu6BQMrl0Qt2We8aNqqOu8v7tsBHeGbsHRa88vwqE7Dsqtym6l0/HtJy
Z8c7xT+a+n7Qtnn9kIbb3Dva2pqA7tJJP1moI1Kbk6AQ+RGgAmKhcnlbUQp3jv6asNuSwzg1Mcv6
isDxPGXCRJts2+EK1gC8O1IAkbOX7E29pgm+UCsW28mjQjLP15un1EMWx3oGOGfjF/u6eZSnNzU6
2vXDGCD98J+tXSX6t0Lqaemj9iZ/r42VitjSPcA78XoC3yMwFFt+sqVeafpRq7HeFJoTZnfcTl1x
T4sWLAFvUiHGAcx6bkGeiiJWTYE80mpXSe/kcI2Xa4EBDVfBLkLKJTjU5xegKiW5RMoFaKlBP+km
HZ8V5yjFd36zy82t78RuWYOQ4J+VUv/SzTsxPL8MsdX5TddhGFS6Ix0U7UfU3Cvj57q4Vj4OUDxb
5FymLhq5+4VYZOHn+3r8XkzqtRSE28v3e21F8ytWZok5CtR2AImaOT0k2Q2hr2f+kJsj+LEVa0sX
+nT/ZretBe9Rx7JYE01761vdXEf918sLWnLDjIrJYg7bAmI3c45FYUCp2zD5Y3s6vc4q/C/sVMnt
cwRTgsGfdtDFrLGOLG0iJTLB2g6mz7ZnR36QAi10BIIjjV+aBu7yjSR/zhV3dK77NVKkhS1UBFf7
n9FPBo5n64MuUcklE1uNQ0FM1c1PRWNO+8SC3vDyTi64RgV+AUrbQk+QEebzi+zLKPP28BlsQiQv
lTG89/NHENP3klJcF9p9IGt72yAcvGx1gY6XwOmv2XetgaElRDDwH+HgHBmtcp3B2vrhqzaqR0ky
r+viU+UHN11Qb3nHIXLQnc2I3kU0oShlfdaj4Ki3+kZXVhJPbeEr88M4Vsz4E0HMkSCVH3W5lXF4
7ZzJBqn14+vAyGV1kzhh9EoiOX21ncS5CrW2P0b6GG+rtul7t1AblF6byXPLKQ6+ZFUhP2aeGnlb
uW+M5OjVcQuLcj8019mgDciLjqa2tdSg+NVGnd9vVSkdfiUwOP8XeLAR1/owDm4fmuoPq6uMq6wf
45vRt9thw1s9PbdOpXAo5PirV5fhFWMu9R6AWp3eSlnr3MVyl680Xd/ntnwyhtLASZAtoY12flKS
qFH0oKDHr9TXpAqS9mvM7xJvbarqjz7ALLpnUpz+mhh2YpB6FvmS83ZNGej0/roqkzdBEHR37Gn/
O2yl+ijrLWQVZlwMP+xMb++zoaeFIXdxsfNaT7rOaek/JnFOUbeB1O9zFerxY5lI7Y/CkaaVLVk6
LPACGSDlBS/w/LD4rawjHUIf2hql8CCZk7ozS+eqKKrqStMoAI227bljrncff+DRxwKPKt5HlHln
34K8lUL+n/5o/QRVoWuZu8sXdOljnxqY+fBG9xtb4qBvIDihYpJLheuF8ib6eC2JwV+CdUG8yL/M
HblUdmUbinaUbZa7to3vM611265aedIXwhUIGvByZIuCwGGW6WRpV0Z93FOCtvttKHFph83lDVt4
kUgIoQlkok1HbWr2OvQBinhdxULUcVNBI46sdatChtm5laKt2Fr4OHShDROoj1C1mXcJO1kvks6j
Ex3kbpd9q4aHJt9Fa7pZC3uGFYoSbJpQ6ZmdsdhwQtUehZXsq2nfRWs9i7U/f5ZKBWM3dYnoDttD
5srSzh+ylX1aszD76pEcmU2qsoJMja/MLjrmxfHyV1/+En/3SDiIk0C7LIKknEbWUGb+3tEghBm+
mFRfPz7QhYCLTcVN6BkLrptzO0anFEGXYidVniZjcH37e6PdO1GwsmMLcceZHbGjJ+tBVaoegXCl
DEw+jt1d3X+R2q+Xt2yhQH++ltlNiU1PrYcOG5P/HHkAw9NdZkWu3x+b6U6tnsLsSna+j//g0c6W
NjtuJlSiUmiL46yj7FnT2KTi5t1pa59qbQvnhy7Ix8ZpWZ5nvxjFQ+UPrhZvL+/hmo3ZsRvzyUvV
BhuV/zzZx7zfgGReC9EWbw91QqYVSWLh2jk/C62thr5es2GlAwbd2DqQjo2uqKxZ8ucRboHwtUpe
ag/BTRC6bfKJqdPLy1xob3BURMyNEDwFnTknWV6XQKZzjn1b7jXrqUv3QBf2Q7nxUseVgf7Jw23y
cXJZA1VNEX1z4aiyzyJiy4ynsVIsQtP0yCgffCt2va263eW1LYQOp1bmgIXKSW0ouLBiVG9ZsdWn
O7sr3LjGg+y99O2ysaXzIpD3YmxM0NjOzuRUKHFuy6CKkmpbVcgPWdRKn//BBiQMCi+TLrL28+PS
E+U4pcNxCbPfmX/bQLSy9oovLkPjwUO7kuh8DtfN+yrqw4HjIJAKgUD/UalfI/xfOvbOXyNztO5g
B1Y0TRhpik8ebfPwXwpexqmF+U4RooxRyu2VysKlKWm2194a5/NSOAKqAGAzLPKiS3P+NdLR4k73
wG8a5VYetm33tbP2Wnw19q//8Nl1knBKQUDK/qiBnbwYUNqmcNLy2U35OHlbv7ry1M+XTSy9GIJL
BNTlH9nv+Y1s86aTmwnkjZJ8LaRr8p9t3u1G89mz9rZziNXflrzPrZVS78LbjlWUqthFBRn42RYa
QeuZdHNx5IhKqAhmh96xJBHL1zAp4nvPEh4MMREO7xp9tfnNUZI2qdU0BkdgtrtcK13PZpqNGZgB
+JeyA5EBolYCNdUjrT3FPy7v7sJ5P7M+C/O6OJYlG4gGuNbBzex7pVxZ3+I+MmDDLAdtE3Pe30qs
rm6omrM8HHYs/R6GZym4C9YeiwXngIG/ZmbraAKtCSsHM5p/i9BiFxwNb/8PW3ViYhaFTapkl36c
gmeEqrevwQD7ny5bWFuE+Fgnt0mq4DnWxF5RgnBz53fQoVxWrLQCl6r9DO6QcJFyUSaep60wVcUS
5GLAMNBeK0JSu4CxAc3NsnsSbuzBvg3vcZF/HtrP3hrga6HidGZdnJeTNaKe20WSzIFLu+hQO9aL
3JU3gi7L10zAWMyDDykHsT5c3toFj3hmdvYGhknkk0yx6El7rr3bxLgblK9a9U1bm7B8/w3JAy04
VHS0wemtzeKHtO6hB5StiGaqHLhxW96npuQmcrDin97vo2guQKmHYAE54LucoGnLJhvNmO5d7ert
XTG89OW46bUrGQ0LhH0/jrMVIBNsoR7MLZgX5IciNZOisOINTWRJ+RwHz1L99fJHWtq7ExPz0rvR
mpnj5ZgogHFW+pvWmtt63F428t7j/QHL8FjZPMPIfpwfwBGa774fUKUurX5nRvW2X4sh3rs8LNiM
FJI70+ecl8pSXTIzOUTB3OrcQroy1F2nQcPVvV5eyIIZFNhF2YSxAHG4zxfCKUs7pwU5kLafDedG
G1CB/9QqKznhkhUw73Db0ciiviG+2cl9NaTRVGLPx0riMTxSes+J3N73k1RfKbInHS+v6f01tck4
/loTv+bEWmwZ0SRpyLJnYRm7evF9yJJPqv/VntTj2Py+bGzhuMHiCpEC9wjWbW3m0KOoCLyy5Dg7
uQ+NwvcB1JRZvFw2snDcbPGJGDIF1Qtd1PmKACM3uSVYygZYPQyXUMZ64qW0f102s+AO/vBs20Jo
G0TizO2MgZMqpYCCWd4+nt4CeICikNGvba7swf1SKFobmqQJx08/j1xsTjkVLzAlKnTls0g2mKTU
CXy4ZLXCridX1r2RQRHZewQXydezAlJuN2CKf2PZXbt1+qB3S8UmqiZHZu5AojpTb/Re6qGbnur+
qu8l/TX1akKRUO6KY1Ro8bTtNLypnJpNcGj7BK2BDs96W1d9e0sFubovldFvbwor1B/NyeS+TeO0
V5sxuDHVVP6mjrl9M4R2fdVyvEKGx1Icsz7pCs3DOJagGPId83cq58N+0u3xRyiNxlNee+lLQCfr
SxHb7Y3uxMPewMZTYYP6KLJMDbbp4HTXemKab10ZwO4Uj4HipkaYTdu6K6W7PATLPMlJ7W/GSu6+
C0bPeg8BWn7VmhNuu+qt9LHPqma6ocvae48OoNIHRl3sbtNDldi4QxbkV5YRjK9FWwV7K+xgAs0V
+AEoaJqHINTQCvBs6M63fjsyADSpgfSQqJn8FpeT95Q3dUj/xDLKq7SToq2eVgrtlShrXepWQXaT
FXF+zWfU/J3mxON/aqnmKaxpcfoJuqKCPBvC8H1W1+HvuikTdS9ZVUZObFltTF7ut29+FJU/VGsq
fneBHf1Aq0HbVX6ro6yRJdqtHtRU3xrTk9zLJ/59Ck1JTBZEeRYoCfAe5xcr5J0KpBKqZDWdNjrU
D6rUHKZIPoQwM3td+l8krfWtlu4yFQkhd+3AxzaviRieb+lZyiXT4r0J9qgdPg6uY1EnFmY+vcgS
K28EWaqPeqyUjG6fXV3etrU1iG098bDNqLT6+MdRcLzq8H5Qny4bWIgvYSjSeCyQvKJDMXdFDUjV
PGtGahu5Kn2zOsv6mgV+X21KO6M66sB/uU89x+cSpmY3uU3gheq2idX0V+VrEd8vrG+KsO/K7eVf
trR0uEYJz2C3o1I/8/eJ7w29r4OL6NvPktK5ZrDSZ1h4K1n5XwPiB5zsrV01ca7+4TXq1ddYhcUR
AIYxFteZumJpbSmzw2+EdhpZQl2xopsB+KJYlY1aehwtUlLybhi8aQKcryV0QtyzgCbgqLaq9epA
cRgYK19k0Qh9RcJJbNHuPjeiW0lY9EisbyT7qav3Sbs1tBUTS98EGtb/mZglhg5gVdOLaNLVw7fY
MLdRCxg762lgrpFbri1mdrzkvM2LXmIx9XhUquuagHwNhLAQHtkUdAiQgD0A8JntV9iNaoffEyCE
bA/p4D49mC8BvMq693EmV9gQTkzN9m3I5TQeJSqUXhEe0TvNEn9vNNtGvguCjwd9Z6ZmGzcolt/F
HpOt+eBtGzPcQrCa5K+6DJG7ZG4uO4GlZwMSTTiN0akBxz4zVvp519YOW9gXm7AO3SJAJu+ICpVr
IJkcrR2KxeN3Ym7mEmol1sdMwtyYem7YbUf5t9e5XfJ6eVVLZ48wk/qKqqvvG6mQnLVGYoAYCdA+
AI9gg9lQpjVqphUrc9nYMfNlMxyJZSPIpuzg0dSfzTXi5KUNO1nJfM4unaqpjP+onxaGeei1uKLq
r9xNMOLRK/Kil8sbt2ZudszDEYXzOmHjNO1nYv3MiGYLZoaC6MtlOwvNDIj7iBlo2dMeBrx/7uoq
rlPltUzId7y7qbFxjOdWfVFGCh/hNsj3zbjeN1w66wKxAcIdETuIUM9tOgEU634OlkLLMzHLp93k
bfvS9kW6U6r7jhaO5KxgIpY8lAMJP0uUHYse9blJwsdes3qoBqReb3eS9mjErQdZQyZfFXb5Bq57
rVO1aPEPFQC0YELT+tyi2TZ6Xca43XxMLLptCoLDcR8q39TYk4JNqZdeckiHNl2poy08wWCmNNOy
qYVAOTzLuPjEWWz2dFWywLjK2zvLKw+Xz8zCdfu/HIwmwCwaUrOVSQlS6HpL4VuO43RnTNBKmlU9
AMWw/vsHS6TBTCE4Ygh0tpapcEzqwHipKKceoj611qFQy91lI0sbxuC5oIxhGuVdRV2Z7KCKK/qu
hjm6AwNY2prwyMJRcE4tzA6fNaEEI2sjUREt+egxkveKdkzT23z8hzhdAHtpj4KMgNNKfLqTSC/O
hmy0RwGpVBgfbZ1NEfy8vFsLjon2I50oMOugi+Yg4riPrEIrNAY2lGu1v8703Wj/zo21LF4Vn/Y8
iRfdVaA3kMZb/D379EaStmMoQop6zPN92UJOm3VONblWZpj+1nIC+y6U0+Ded4I231Z5Wt73fZK8
hJMWXiepmuYHj+nuyC3LVt+pppe8iEr5rRoN8PaqiLMfB3+wytu8KJyDwlx47dZ9X3tulDOCtTPD
cFQpIYTGS+JAJLOhHWJeRXVdVmRAipStBISLCwYZDVsy5W973lX2xtj3KloFJHGGvBv7zNvodS1d
9Y0wWDbjTlV7/WCMbX+outLeXP6u7y81O830ChzHtEvfiYqiG9qHcUGDEeKSct9Ysf9mj0BHMq/6
uAQ7pgSuExgPUPS5ZxycSImyiE5j0najaylZeBUUpu0yuLPGFPL+tIKCYQwW3i9HU0mOz+8DhRop
7xPmbYOxqG8g5w2fnNixf1ZaPl6P/bBGAbNojxAYgABgXOjyz+0R6jhm3TFKWhQPpUZjCaXjbjzo
hbTyuRYNWWC7UP8zNXVO++GrZmllcUfTGajjGCqkr+E92jy7Wi+fL5+M9/6RPfxraj5Z5BV6Lk8N
pkYTxr86exjb4utlE0uHT4fJhbamrTnv/Hypp9y7AhN9529TT3uMUeQL4nHl4VooAbAUANp0/UDR
sqrzz9OGDjW9ZKTb0u/b6TlMbqTo1VevDGa9Q4Q0y5sJ1fTovkgAZ366vMalbYTOQGht89JQcj23
LUuS1YWxQbsY8ea0zTZpuL9sYWkXbQEDJ6ICuviuDNQauWfiijdh8Yry26Q+rd6nBRPC6dvQHAlq
wnl3Z/TjvJoq5jj7+CinyBhMx5Cg6vI6FnaKqJB2Dl9J54XRznfKNvIyLGwFMpBR2bTxjmmSFQsL
twfEPMUDgTeQ+efcQloyRBh4QbbJsjsvuA/LO8v53asr+ePCOsS8F5IBzAMyzDlzBkhmZk2cxdmm
R+5RfzPXNHAWPgbOE8lpHntaIHM/mtVtMzLRk20KeHb7eKtmD1q7or+48CqZQA34FKI4xdk93yk1
8XSTile2KZWDkn7q7UNufdHNK9l49gz0U5juvfzxFxcFZkPIBQB5V0XucBLBKDG4db/HYBfdGsZr
YH2NGS/7/7MxW9QYy36b29iYsgevfaCAHYUvl00sfvu/y5jLBVTDVAP0xoQ+jXtFSY4jMwMfN8GA
BDeE/zHZJXbyZKesXs9K6CSyjcQoa2haVOzjf1jFqYmZv6xDK6Dag4lkqlyHueduJVl5nwkScVMZ
4Iw5RHlzl2UaHUReZZVtzDx09exT9EablYrH1qRvM/y4vGFLZ5nYFcowAQhDW+x8wzhyTtJWTYYc
1sPYIabMWLVMh82EjfAweuZBXhMxWzrMLBDhISYGIKyfebI2CnKnyDv8jBmynus0+t6u0fIu+bJT
G+IknhyDSqskkjRsSJkb/u7qL7K/jYKVg7CwdRbFUKGGTnGK7v65kaBXvaGSeh4t40YyIzcNXkym
IgPHVcwbFKTKacXviJM1C/8BeBIJwNREw/pPenCyqr5WkZscR76V8zJJNzpqAuZGa4BgjGvUYwsf
iekNMmZH5zl4J81j611GPC5nm6odIRQn2dQ/lcNaj+adFcEeYDI5K5gVeTpnV0mWmdEhRgOI2MRM
NG0LJXOt8HD5hK8ZmTnPslCcxhswYnjAvWEb07J/kF4TBAWCj5YDDZhkHuPKCmHzMMBQEKmU3rVt
7xeby8t4d6T/WMAGHVwxCD57OJu2KBicowE+lM42K7e286wkzkZe8QcLu0WAweA3ot2izC/++8kZ
8/KqIIwuSDHLBlFW5prGL/6HgzLG8hH9pWDCVyf8m61FqvPAqISeVRZoTyiDbY0MMT5/xY8uLeXU
inq+lDHpvTbyhBXQlKYsH5SwfdCsNbTSohmN/aICoJMpzh7ObiBvNCfG8rrEuG0G7c4CSqKm7ceP
MRrJRGgCRyTm8WarmSTVrAzRsaD8bQE7KzWXftLlQ/bu6eHDQFBDTEMFSyF+Ojei5mVG0mkCETWM
fe+EO6Y0D70PsieJngep3wbBGhfPOy86MznzAZFdlNbQ0LtIQ50J611YfPe9Zhszd6cne706QHl1
eZHiTzxzo8QF5NiiEgjGA16I80VaU24WRkPf1rZrYnYLsppiB4vDwZzs585Lj5fNvcfECnuiraDA
XUwdanbaAw/K5VbodPVUHdtkV5g08Q95tMmtz3H8qihPQfDm+NeXzS6tksFIHU0hQgjwg+erJEbu
QwAElE6qaz+gXSM6yDf14Lh5t0LktOCaqEXRd6SfwVyVMz81WZxMZY4pU5WvUs27bZMYPqPyd+s0
T5dXtWRK9ExksFo8GfNkVc/yujc6TothdrJbK0V7Zwdjc1vUpeQ2/vgPnooRSof6Ew0oUZ0538Ve
tWvFE4TQlWruaL9Cbk3x7MMQcE4IqGmBlCdkfZdBOoA5OD2UueDYt7ax5VvulGRPoZIwh5rl+zHL
3i7v49LpADEt1iZe93maVFpVl1RCjsHujP+ScTioaDJPflW7kR3va3ONTmzN3ixWqocaZFWAvSIN
f8tBg0TpcD1QkK+l8smsPhy+/NnQv8ubXfExy60yidlQO4N3V/qEaO8+D3eX93DB8VvAmAn2aaIQ
J88C2SwfHcjwWMMQq1el9tR0xg783cff/TMrs53z07aKI1HuHwJ1L1feW9uUd9r00w+rlXbQ0nqo
BwrwIMEM5cHzs65NYxRN0Ygn7p6T3mGwTHKDNee78MJQnKMKz18UdedPv84cduXBQQRTlLIN5C9y
+MWrIzfz6qcyROB1xV8smrM45ADfwO3P1QvHIQBsICah66m4tuLbRPtV9eXO/K+gTd6tEcGIbzF/
WWA5IAggsGEXZz4XjvpWrjsijthxfkoJzI5ZuAIlXnKAhGcayRNhGoRY5x+JS4SSe42vpUp0JbfZ
tu3Hb2QizFgZK+/k0nkgfrJI0kRVep4ahgpgvcyibxJZR5CF4KKPtZqslB3eE7BwVU+tzB4PUw/T
zBGKbE2ip7+kyTCvvUGrHuG7Gj8r0mQxR24WB3osCbVJq76JCqohblZFzoPq9N2Lme7Ufo2+/n0L
ePazZpfBCUfDC0wWL8Hmk/QH5j3MaeMbASpb27zUNnpwqNfegaXTSg+JpwbaL139E0mcBN8KBLzW
BC/hpqiaq9DUrqawvfWS4ThyFb2qvY716uMRn2hb/c/kLEjucnP0Mh+TsHS4jW66g/2z8bbgr3Y0
FrNw5T4u3RCB4aVIr8MbMJ/UaZNiyhLBGKA43qMGP/lQfr7slRcvCEPQqJWK3HWOGVF9I3PGSlgA
lRxed3KqRIdBU8rAjQrD+94EXfEve0i5CRIQ0Zmb5+XdOHa6L8BETRYeWkt+y+TiOi8oOVjqXTPC
KpiuadQsrlLUOWHngkJz7mmCchqMiBmJjUVTQJ9k6BOzGz13mMYwVqoOi/ErH0s4NQy+g+KpVhQj
mcrb7TUJA7K9q/PmWf4+in8Olitp96X3Yql73VpxDYv+h2vARdAFhHOW8QS0uadYF13V2nIRknkE
srf3kJa5fGCWQhPqhf/PzBwoU9ujr7bi0smVv/ObV4lmQZnvg3FC8XjFpS59Nsq3fC/KRvC4zJbk
G5KC1qcI9AaQRbVn/3LK3tpIzRBAThMfLq9s0YkxFqeT5NA2IPc4fyx8p7Np9PG1zFa7D6vn3LaQ
p877Q2L4e3VKvg6TgYjFQ2SuTbwsLvTE8syteA36NrXBmQmT9K2Xv0yx9lRQnN3Q0NpfXuXSMaGW
SMODwJn62CwMs8ou8/wIU3FpxG5h6L+dJr2msbYmv7Xku2ib4lIsavDKnMswbDR0AgfmJ+nCf81L
J3C1VV7fxX2DLoIkiieXb3f+xaJ2SPuswUZmgSdGHj2PwNPrKuSNK/nh4uEg16fEg8cSM6HnpiDN
Gad+ouNsNo2tXKNJ0wOMaUpVdnWEDQCsd1Ftu2avxvd6YwTPaqC2NzbQ9o/Xaag0QpxHVs7I8/xS
GGHR2o7ED4mr5jPxNENuarTNoJNd8dOLSwZdJSpoouk47w5EhhIkdonXJAy+1uzId2PEl706+OZ1
/a/JUV+DVNuoefaokA5dPqbvvyxJK66a/aZQ9I6AxtB6oy+IdTZ033a9iSxFvvVhvMyy58uG3vsz
DAFfo+spssl5hKh1vdFqDv0Jr77NzG9D6rtJdiQhpzOysqb3V+/clFjzSbwC2VehDTqmlBGNPWfn
5ASLaw/6mpFZJNYZRl0qoqWDrolf/3Ckzo0/LBgA6JjeB88MVSEm52Y+hNmPSh58SvkxUzhm0h1T
K9lr0lopaGEpwI8IEZjQwmHNG4ejQlBZKFTVs9r6Tlf+YHk4ZL/wV56ZFTtzSmYke3OkWifOWjq6
QSHta2nYecYa7HjRDNxP4nUmDpkjwiWnG6W6NNm10es2sp3brmPmsH613sedlUKXhZlrSkhQCszz
OL+s8FQJrP+hWbipvbOtTRzd2Xm4tatvZhHsbSaEpg+PrQinBAKD2osCCM6eHT0zrIPIC7FqJ8kn
mKJe1YKwR5bQa2MiyGD0LfWd3eXru+AnxACaKTgpIVuan5FO86OkncKcQSB532k/krE/TETkIwpC
ly29r7xyEP9amp8SL8z9ehiw1NifmXMhJtlJnrGbhm+GSqy3K9d682sGZ+FI0uQecC4MBnXpWj0R
433UM/H2JbTsXS29WWv48cW9hAGNaT2BAZm/LK2lt8ZQx/lGAcU4Bk+DOm5lz+2slRD5fd7GTv7P
Dq2Ecz9Y/R/Svqy3bl6H9hcZ8CQPr/aeMydN0vbFaNJ+nmfLlv3r71Lvva23ImyhOcA5+B4KhJs0
RVHk4mLd6E3kQLHMsFC5frX9JYyyUCNfS//V01QLbj4mIgZUAsUQnBJ6WYId3SWZkrhDGGmdK3Nu
Ags02JddQ3KyQSjFCW3RBeBp1blCrC1QaMCEb9h4SAdmfcq2+QAiF2xxUhGky5RB7dgBApmfM/FF
iI5aoRWmi3Z63ASE3CtTqt8J/HlVBmv2+BQ0IghQhGKiQztAcrsIp5iRvgqaiFy5JRl22pzdJbp2
V/Y2OUXmdG1o2snzuqNm1s9tu9w0ZhyDEB6nsE/u0UOykTaPpxoLcSINGVmsW6PiRH4kUsV1DQw4
7/8jT4FNzu0+dSMgTHlSY1TI2TVGedATzhyvb5oR29IYENJZFOrsPV7IJjNizrunKDdKvjyoBjBv
jVoZCmZi26BvInQgZ43jAU7x6AZx9wiaq/0/uxeEYIQWi3MAoBHPZVmUbdnMMQIB8rCo1/cOOPiV
m/Qk6R7aHngc42nnAjYjJtM0ayvDyiGmZvm2os/uzKGyAzssLSfXoZsZa6iMBksQSa/KNaV2xLOS
S0dOIU48Ig1srZRAtp2BIYsNIWuMqyJRQQIkp4cDzv+I4RFwnYFVHTiZKMSkNfo7hXM7JKo17JKo
zVuCNhCVyF3BfnIuwmuxV6jUENyc7tGObsfqK2h2Bvbo9V9t+0AjRe4iKTdgpdJKHg+2K5WGefCi
Oc3qcGk3dXebz0GK4rexmZaTrX33rWCYnrXx8O8eiSK+hWcIIFZIZ86FYjK3LhsA+dCf0O9mqz6Z
Mbsx3H8GcqERh+YVhsF0OL8plm3AOAm0ZYGljqSYt90wH9uu3wDrq7iPZF5hYcUosFYA2X2oQ0+Z
l7RIiOAVGFmx+l9I/v/dXDYihGkCIIRWnJAvmxkGBEanh3frXwxysrBioFDoIDtAwNjx0S9ghOB9
518kwoB2jc4p3A6LQarO4ZwjgfJykDk3mvaACgJ9iutOuEpjx6t9FERgKeeKYvQEnCbG9JAnmyr6
1U2bslYkspJMAQARPssGMggUzbnWK+cuxq7DeDqGni1QdLqUBeb0MNT3qZcGRZYGrWqLlsSKGEDk
XVkdmDVk0OfytHkkLZ42dZhXfHrXex9j3C6WqUIPSjyONy4BG+E3OYp153Iqy2iiJNV5Ltlpp2Uy
wbo8EhVzp0wKurAoQsJ+uCMF63l5C+sVc411I1cM+6VVI5sSb8BAMN4YYM8Fflysl5nUBflagr+v
ddtGRy01Rzv0i9Ffg8bfjPezCqYmlce7lEhQQewgdtwAUCHToMNqbs1O1Gd7lOIDx//Pct+QtICs
z92jcfyv48gIcQ72/IGYzddxwQtGnMaqnXLkOLiZhoMbT9g6riJ4+v03hJSLUw8bnEgK1Vsxi7Cp
ldRgvq3DGNUH8EQU6THVbwakxFiVOT6bc+At91jxE6c/Crofl7tEFdBlrrL+Bea5Q+aEjayt7Do0
o0U7YfeXeWe35P2fw+CZmkKM6qzcgCGhZpbrWw3/xTKkowv+sctiJM+Y3z04oPOBWsFA1rkus6/P
4N7mhwt5xNB4ocGwZiS9azEEdFmSLFzwbt//k/Q7o1qFJ9ItaZqURh0W1nIobdCT+Nl2mZzHy2Jk
CmF2DX0ntExQ6BTsVuRGm1EUwMIYxWfXj99Yl97oSHlBnqRKJySy0CkFywqnn4ffC8YDuLEsrBiy
zKy5ojS+X2Zn73YltnN4uzwfDrp1bwBfW7QmmM1vTePJcbrruCdBa711ea5QXZberH+PaOKhxbu7
p/g9C4le69HY2p1xIk11yvLkvkdpowAQ0kXCinZTAk4RhctKLiBQDGKJEehWAPESQ840mnM+DUAn
Vr0flMaRGSEWDBZmGpYa0rpvlz+0xJ88xGuOgANCCCO15567OHE3l6Atw/4xbHom+7n4sYyKeKaS
IZx0EtV54UdJE3ZpFSzRvprjTascIpS60UoTwWXjtmG60UMTO997wzcNg0XFJsm2l+2lksKj2ur8
JY2PCVkKXRwsg4uBVjji3Wd6Xy5LkVvM4cQa2JEMPv5zKZ6xZC7csAkL7GY3MFBfpOg+7S4Lkavy
R4i4NiBhdNKXjn967aay70r3kM0howo4hNSdUTjA5BJG9D5s5GorN8qYC4NpvYW0Yzg2VntNQbqN
sX0znIxob06qao/MfLzyghkT5DpAYp+br8jcHJywGNL2vAylT/9aL6u9PxjPlw0oucHAyoISIEI+
BImwwTZvM2NuWviCY95g2/C+jt4uS+AvN+GWBo8eXzEGompOCnWuSDL11OwsJIeul5agVgNRQJ5M
5bYulifDSJtHkD2Uivj3USb4ejH3C058rMOzxEr7Umpk8G2kWEO6Gf1vtoVdAKfJ/k718F+VgyAw
RfMhHQQ8Me6nkWHRvkaa09CvzPkWdceYvnTmaVFNbn78TmeCxIDe12CqKibcmUb31c0RslXb5Plx
PP9M2ADuoF+MtxwIYsUKWW+PSz0MDrIMdrUM906115LXLj6001VjXsW9As0p+0Jrcfxgr2JQHVcZ
7SjEFc0czvoRFMv7KP2uscOQqdA/UlkY/QMMEVgmNKvOZY0LVsrjpOEy1F8GLzvYZHmorW6rdTRA
a0mRC3w8uHyinSP1QCKH/wr+TrQhi2t+U0xTGbjubvKeo2Z72e0+hj0uAzy0YDfArjaRaaDORm+u
J2xjpvUvMj+22XUyAweieBzLfA4QbQy6IjFEV0Swm2Fgr6PlcinGgxOlKIk8XFbjY1zFPnAEVTwP
fkcGwVRUb5uqabMmrKuN02Ar53ts31nZscSW1lyF1pR5wVoY/zErjyvbOqEU7EKht9hBmh+J+0BI
E7j6sVe9uGQuADglQG0A6AHiJVx9YLedKpLAcC1WcRTdnu+DI4mKcUAqhW+XwJ3E6QQF6yVdTVA3
LhrspHqYfbCd+Y+aqyJnlXkarvA/QgSree2kIdJCyILDWR/79H0xTrqh2vkm/ThoMiBfRC0Ge3rP
P07VNL2bpxDj5eSqxMTuAU9TsJjG7LtLnRszjkrFEZJKxBpo9EnRSgH4+lxiQpKK6BHu16j8ya/Y
3g1b7ahNzWao95fdXGrDP6KACTgXNdrV0Gd1DXeYD6C+a6cm8AnSOoUYqT+sxAjH1YlIS+kEMVGx
dcZvNHls0pfLmkiN5mCbCcqL2JMqYtCwX8LugLVpQtN8GLPdQE66HwE9EjoqCJ9UGQQfHZhnRAex
CJNguH6ySigz9emuma0wA8SHYT35ZYWkn2Ylhv/7KigU5eQ5WG7ZhDktURsLWbqdDScY6k+EUj7u
8v/V4YZdycGMaGGCcx/PBywitqj3Ui3xZz7/SoRwUlEbi7ErByLG+JGkd6l/tzBFXVH++f9qIZyZ
3vZpS7gjg8Rql8RXNN+34K1IbKydUT6pubuKCcnKZGJqDz6OqW9tCKNVgsHUiQ8NLHuNfHeotxnc
cjsu9qZ1aAaKmvGQL/7/Zk8xa3BcTHWBG+x3eKXml9HeR72qoKnwcnGljlmAl8BrIKPo/I2b3OmD
H7gq/IzCx0WsauvU2JxtQogRb/xhO3o7Yp5cVVFH6huYQALwCVUQbOI993BLn5PEYJAyNe9YAdLO
27F4KKI4dHNVPie1GvDEYPnAnBrSunNRie324HFuEOj0L1a7LcpfriqWSjOTlQieGq3OaxYXg+VF
0MapXrzqjRk/cj8cvSdvMgMgai4HIbnp/uojBCF31Ip6svEG6zRQIKV0kzCGkdhgIm81ebksS6WY
ECX6OB71Frw7YdKRA3o3I3slwH4Y1jezuRnNT+TCmFT486WEgIFWed7FNqSZlf1WuHMaoGW5wzaV
42WtJPUuZJJ/BYlD/8AnN2i+w4RDvO2iL6TauOgfLtmB0U3tHOoU0T05RLoKPcwV+BCkVnKFO3cx
GNiMMckaRl3+MvrZ0WdfSMRlYjTNz0ID1ei2+0zavBIq1KLqaOmTOIdQOnW70nxo2gmLXfdm/23C
nuZyer9sXMVxE9twgEe3uc6PW0WBH8ZQaDc0j4XmKrRSmVI4cuDqJctYQoxev5MsbIaTC5642T8k
Uzj7Qa/KbFVq8X9fHfG4aBKNWZAXzQCk3tb1F7N9umw52QNq7ZXCwR7boml9LmKZntj8Zs2K+1iC
PTh3eyHoMi+KnWyEAI8NL8usPRp+FjRG8gCqHexDIVdpddcUGBEoHdWJ40nrJc8XAknnma2epRDt
2PWLVdLrrIivXHc+FXZ66nw9XJoKvNTOljBdES/lMQz5J1akYOLqdzBYfbkKc67UGhCcM80OC/1d
z5J9Ui47A/tmyi67weitoloh9RVcbQC84jn3AeJuYUKAFRk/cQQbAtppWxk2eF9U6F3pRbASIxxs
bLLs/GyGTYd03JWeF3ZTejeCCrm0fiW+aqRcakYMg6I0C8gFWpHnB8DpBmvEkCTygoETaeahT/cD
+Nz0JTDr13wMLh8GuXJ/xQm3tg0e/x7s7jhv9YsGMIz32tebpd9ZqnexSi8hkKD2F8WshyCaP+kV
JqlOA7sa7DtNP9n2r/9NKSGIYF5Mq0veaZ/pD9feV6CwY9dGeuNnm8uCVEoJoYQDU6ldQ9AAmi7v
Noue/Qh8WY91dc3Mz4QV9G84CBaJFLH5j1kdMF+P7DLHkH6YpN6xTl51i4RZOYeOm4DqCA0W9q7H
xVPkq1q6XAsxqPA6NGYOwRcK8pRzwcTpCV0mCE5T/cg0/wrh8yHrnJsxSVSHTXbfrGUJSoJGsKr1
ClGEmfk+iTdT/UCXAyo2W18L4sQG4Zr3iSOwFsl/0squdhk3bZFCvb74r/SuNPofG7A2JQJHr4rk
WuYv/OEMQkpggNAXOxfV0XFgBdg8wiXfuREmbL+b3nU01zvT3HixirVbehGtxQmxpKxdq6E9xLXI
KV37WCRmAAZvL0azzL/26m1T/qKOozgUUndZKSmGlKQY3Mbin1C78dh+rFE2BKLBUdGJycL/Wjsh
olg1htMG1KjCevqe66Ge3OezIlPmf+KD56P2jrWKaJaBVuz8e6E1QmOnxQ1Te/Xt2ESPyLgUV7ZK
hBBCKuzs9eqhQ4LVRNc4/du2Vz0CpYbiEyHYAcEn1gUHR8GoTbGpCcAjDEkZybdeZ0GmopCTHtw/
Qj7goFHkwuoOhlDozvP3ZfiS+skxRTGXvfXaU5YaDx6I3y5HX6npgBJDK5OzNYvg3gpAAg9rtVEm
mr93/r2tmu2UOvLq7wufhunVPGo8xU4d5+D56V2So08e19o2mlV1Dbks4H9x6fOdB8I3cpIxBRcy
dEG/swhcs7+fJ3ro7HTfJqr2mNwf/siyhcondVlh5gSy9Abvsub1/47uKKKqQiERT6Uj+XTTAkJI
gWnHIvAw6E+f00RxQqURlaAUjvVALiZVhRBXaf0wexbEzBzLGxdJmJRYlUZYGi4+C5q8OEx49V12
PEnSBAYjzAqB1RQYyw8YlopkCTDtNWZDtuCKt0fQdQRdvdH8l8uCZC9ozi6G6TEwbmH8VghAOdg/
nNLxAdgidGvP5V4rll2EhZpFtxwG+xca0rcEJapsdq4zouqwy/QEVAdgRT61iv+ehz9n0adqyoBX
sWlLNxbW1WyNKfcDmtcDVsuY1UZPQBN1WWfJqQYIHQhTdL8xgSBi1MyKVnNkoP1URLQAjevbNGPc
8rIMCfOACeQqr/v+5twVC9njQnqnpOgFObN9X46ABEHacOVh69FJm7FfSmPaPepN7pWBLCA0l+wH
hncBHnLGPEhj0Dtn/07aw38SYK+YXMeooNjqbWZTL5kFvUfyTtqnPM434B+G1ecgcnxF6JSEgDNh
QmijaLTqjQNhoHwGbEYjc2iCYirQkvntsqkl9wIkoVeJFxoeUeJZqVoUXfwe2VU3j9hJl8RjUKSp
tjFm7djOKdl1hW8EIIn5NbD6y2XZkhh0Jpu72iqzw949Cu4j9K+0xQkxM+Oam2awtrZq34LsnKx1
FE7pnKFE2DdowMRzf+si32mrvdV02JYCYtj6cFkpmUGxlgDzLCBSA5ZCEJYMS2cWDErRHlt1W8sE
WZbusBfs8iGoglY/0wJEwXU3Zs96R0vFm1tmUqDPPNBGYvgIbISCSRlIXCnTAN9bmi7Ilm64J0Pf
blJS9eGyMKqQJzMtRoMIp3SwOFfwuTxMv42xnUPbFuOMI33x+xONDkZ8kw6KIyHLljEz8keUOBO3
1KVNUhsxwWYkCgwyhnOdfCWDE+Zm9JrT7giY4vvcmMdZ/8Tr+Ey28DCoeoIKMIpfeNBl9yMWdcfE
uNPqLszHImgW1w1Got1fdiTZp+Tsn2CRMFBEER8jXtZ6zcQ71RT/c/RQi56NNN/MsSICSK5oIJz/
yjHPPyEaoP2YWZDjRdPmptrUFYaX2nst33nm9rJKUlGWxaGloD8DCPlclKvRnFoEwaYGi2Gclnuw
abVYhtMZB2Jfeao5Bak4To8BGyLEiTijiDQl+d1doXqcHtrFMUAZA6DMXNbzrV/6xqZIo5umwN68
y3ryUya8S0BbheIQmLPBKSGCDKzWxCzljKynKe84PQ/4dHXVVgupcisZ/N9XwTPLKyvSJ8hgmfs2
jPlVlKYhEu4nZEZHN+kCS3M3l9WSiXRBR8t3WWGjuwgQG8up9RYOgZyML5oW+vE3dzn205cS/R3l
W1wWR9fChMuhpmaEHeJAnrgAtSTjTzsDjStAkbr1o9CSIJquUvLPcFWsscQjDI16VNwwy3Bu0iZJ
Rz3jIjVj2TFjOC1DuqOTs7tsRskoIeSYfORDhyHBG3ouZ6Ht3Lf8djcnbMq0nuIUXTKwmgBjvTHj
d/Rg8PDXvA0pVVMaMqOC0ZVj7nAciMiZl+kZ8OUNzrqOZhkWVm/L9Fl3X6hzit3HykqBSvjEHf+b
TgUzIZyKXbggMAAXZ70GmxqJ+UQxuUhLc5tg/KTD/kqFXSXVdRx1PKD/ryyx+e2xBKiRHHa1858J
uHjLKKpCAKmeuzjdplV9NAfWBnrj33l6/HJZuOwi5KyHQJeBm/NDexVdnrGnOm4nvxgRSR993PvA
GQW+FodVowBGqIQJZ2NZML+TGRA2Wu9+vDeHYlNkr227Zdh7flkv/qfEULbWS0gouqXHhC6Hs43G
i1n8ACfHJ/4+ep0AUaKgjoGD87MQ60PsNT7+fu+XT0YyvpmltvmMCB8IDOwzAKOiIKLRO8uv0VUC
oeimAH2ijl1llyXI4j2HQ/JFNi5mmcUDHQ3jlKHWFbr6EJIqmHvwAKvGZmTRdy1EuKfBCml5HS/z
Wv5z6x7LYmMuHubFrLBkd+X7ZY2kn32lkXX+WcCBNLekgjCTaYEB7hDbUHx4qc1cTBiD3gYwZxGq
jUJy6podqjdzDOwQhqfTMC6ejaz/lByMQ+JUgpxP/DbY1IHTwhE+npdMex158DYHnHpjGL2q7iD9
Qj7oaxHpkLWJybCmZ3nRE8QfX++2g3PK0g0ZfpEmD/TqixU9/vsn4uQJgGoDEvBhUttfQPhbuXjV
NPPrgAqOpiovyL7QXwEYbjr3gbldvLLwIMCZfrhQonVPiSpmq2QIJydBH7SvMsiYnZ2fPVjkFpnu
ZTvJ8ui1GsK5aXSqo8oOEdN4nWRgLDs2dGP3ijipUkQ4MASc7Ca1IKWz+l3Z5jvsZg7KoVN4syzy
g4gBOTQgn3hm8p+xyvpczfSHiQcBvvTICxL/OQcwMnfeK/+/y2aTKrSSxM26kpT5dEZuC0kNuNkd
8OqWzr7oFRmXtNCz1ofru5LSYuRpbiaYbUyXB+JpwdTi3kyMjWPnz6MxbBJ/wIeb0dtyNvYyjEFV
p7uiyG67lql+jCx/WP8Y4aKYbdKbcwaVmee/TJh/S5d6V4DeyK2TE7PtACFkjwHaTVJ+AjrFCTb+
/3f1hLOW4KlHbQ43i9Mbxt5a8GBNW5BKzNh8bTz9T19WHKyuksgbMGqM0q+bHKsYNJYV0FNURYWi
cCBPOHeOUc1L7cKamGXtzDKwaRxge/FlXWQhd203IROqRqd1Uo53JPO9YYbm+DD0j2Z+nXTHSgVH
VckSzl4xtsbCev6N2HRdUSfoMqxdH/vtmCX32ehj19+oUE9a9ODsRqBFwxsWUf78fHTtUM8th9Rh
XCc6FrNV7mDHr24ZHzNsSMZrKLMxrji91L5/0tu52f2zffHcw3sPSQ0a2+ITevSixKoBXQrjOkE4
e59qD8cxJNPeHk+Z6jaQqQtxtoM+NqrLKKufq1u0U+Y7WC0ceol2axvI5MmAUlIaDtgWkoMIbk6c
7az3gT4Xh8uaStz1TLQQ7wq7G/qugKalcZM126J9qSKFCEnwhggAMK3f+9bEqnblNFHKOJgjax8y
utHsbebvovFqsBRYBKkuWNmFQQoUAbEG9tyM45wbJHVhxtE5mPMpqV+y6ctlc0l1WYkQDl6hOXEe
pRBRpduM3rQg5QOR2cIOvorvlxteeIFgiuuvMoJPLN3ks7zBhwHFaJme5uY7i4Gjf7usjyThRX0f
zSK+xQUoCuGguXnVJYsLj/MJVuChgzOotmrKPspfCR86sLmZ+sygkKBr9yO79vpjGW3+XQlQl4BU
AoeI0zCcf3fwp5jjwrttxOoilGQx1on8t1SkOrIPspIiFmLdhlp6MyFzp/bXwQ5L86rKXodlf1kX
SbTFys4/uojlTzsqqZak0CXzQZIIsn12VWQ7LXv1rdtqebgsTPZt+NA76suc/FUc0fAops7BYAHs
ztyZqDY5fTAtTbJ1MQWnsJ7M0RDL0eyHJGDxhIxXo3jqIKzz1s606ZfhatZVzWqZ6dDQwYvaBf8f
fPrcDYiXjKUJss4wARk21jBjpW+9N1FMymr/wU7ePKs8XrafLBqAkoyj2DF1CwrNc4kDUt8JO8rQ
BmDgGBzbwNQeSREHZNaClCgGi1XChMSitQBmKAyeA1dbLGIOZ3bql2w3G6DFVlx/3FJi7FnrJQRS
Dv7wcj7vNLJbHXRuWPMURNm2LDd9NAANfq8hCb9sSpkrrkUKgbWb8nEeB2TEQFqd8sr/OmDG2LIT
VY9V5iTwEdTFwYYPOKjgJOOCx0ms4RQzABnN/KV1X3zAM92jkR6iRJFay+34R5hI5FwP5Vy7JoQ1
cXKYigqTl/SA3U/H1K4CzV1+mQ6jgafpqlkRWaxaaSlOaid6NjkZR33XxAto+8xiM1jSG9ASKz6b
obCnKXgljTCCO3IVJ7P5kRh2F+g9Cet8vnYbti11a5PpyR3zvulOtKm9Z01v9llvBoMz3ZnNl5jZ
6PJg6xpWLn3CoTidJAi0UJn4AMOxtMJqXJxN5sSHvkfATof/2qVTxGvpqUTp8zeRLl8gdR4CjB6o
WEtDCHX0L330NFh3XbVffsbz6yfUMUFsZ3DayA/ztZPfjlq7IH7myHxnPAh9F3OIqra4VBtkAdjk
zMkJxVYAltmXSWtDiu7kD/gtYY4tSxG4XcqiPg2G6lKQAUkAYvsrT/CepV4WhDKkU3jWmkGn/1yS
7zXDynJq79CIuVmM+UukP7t9FzqFij1bekhWwoUolzNtLPJ4REDViyuPPJV69JQny86FZT/x8VaS
hODWWMaC5UEwa50fANeYs+9UNREhVcbnc5ZgZrAwon7uhw2bRruvoEya/OysjVft0h5T+SriH2mY
/itGTE+aPC1Jl0OM3mNkpqlDxsdJPnN0V0IEr/AHfzTTjifZ01M7HYr+MYuPn/giKxHCt9fqIsYq
YehhECiAfUZmAsSyIjjKjAXOZLzpEIuxLlz4JnGZ08iqIaRur7FvoWuvE9XWBenTEY0fBCDO4geK
vfPvnjZ6kbtMR9LjvdP5S5y4AfYwYMzyliJOsCwwsyev/ER7BAztf6XyOLKqX+HhMvvY+4KLDYsD
Bj10AIO+/IEk/gyF8PQHDhQrGUU8SYtGOs4m4qrNzOfcwuskteI3ygjQHYOqZiMJe8B02Qaq8gZy
bzGPm2ZncYYe51MzfmKYeePM+VGr5o1H+sDK3i9rJvGKM2GCd7ssNsxkgrCyOFHWIfcIpknRKZNa
b6WQ4N7YabJYxogn9wJMzGI+m8VjjoHURPt5WRdJgnOmixDYpl7T+wb/wzp69ox53507zIfSbzed
59/M1HoGg/nWyVTupzIh//eV+zmL6Y9Tyb8X2o0OoA1lDYpMRYjgv11Igs90E06W59EYTKzQLQaX
Qelhd/OgghGp9BCOEUUJjxUx9MiYdQUQPsYIfCii2tQtydHONOH/vjJXgvUzNTYawhvcvTNce8OO
dSY/TwEZyrBW+ITcbmAtBIUlnkXiTTSURkn8HtG7meuN1V+1qWopkSxtgEJ/RIi3EOk7j8OsUbVI
AjoFvnHNSAjOFhdkyiwPqBGiPeioxMqjxF+pwsFN/FEbjBpSi5YEvfVQlt8adj0mLIiZ4vwqbOgK
59diad63vJLlgFx+mveeprrI5Sf3rzL8F6x8otbGuul9LgFvO28KWLydsn2Zc/J/EDnvp+pwOVSo
rCec2RStNLaUEAgSXczeLct9OuUhTTeT9f2yJPmp+quacHCnyi+7Uock0DjPFBUnI6gMBcBbdu+e
uaBwdFu76gea8kRoBo5z46SvXfV9wKTfqH+vss1sBqOKdUnlFMIxxigU8Mk29LKMFxp9V5bRVHYT
0hWjHcFUzvD3Bz/5oc3TASxir0NDdpc/j8p0YtNnwHKEceHO3cQ2Bn92YFnqY/A7gt40uXGqTWWe
iIoSS3ohgkQVJLcE8NCPdU5c/pGJEOhN8SYt9aOFEo2rvbuA5l9WT/qV/kj6UO/sjFQvKYWkucN0
UVcHTf8Z/15JEJ6ctetSqvNw3oEN1h3fsTkpVrESSa+MlQwx1nltn3UW/0bltxa7veNbtKlZMWBU
HphThcmkoYGTkrvARYNtXggNhja5LQZlcZbMB8soAsPbsP6apneNtr/8caQuvpIkhAbdzyjNbX5q
+0edbIi+9RtVZJA7wF9thMhgxWZaLxO0mTTkDONWs4ZtZW6NZghaI6y7CdtCQB0N7NtLXn6rx3Ci
ihOm+gVCoABFH9LLAVr29U/Hekeb87IVpXfHyopCoFgKf4lKxjWsXuLp0TewKuM+ol8Y2ZQ99jI0
KhC0wkF8oU1MliqyK2zJC2MQsrl6GC3hFIP/KwlHVbtCJUo4XM7UmQs1uC+iZKbx7/U1nb+O+Ymo
mEhVkoQjZmFaZXJ7LmnSgFq9SrUkNPrAYe/MUxwwafQD9zHAq+CIROnz/LJvlxkkr5jwDHXvVRuw
KMJ5G8h9r8LmSk/XSox4usy06GNeo1rcH5gNGadrJ1JUVKWuvRIhHK7BGw3q8sfT5D0lw3+zfbzs
2ioVhKNDstYBNS8sZVZZoOfxRqd7K/rvfxMinJ/Zbr1p5HYyRwdbxUqM8O+t+Ov/JES8ZcuuywY8
lfE0wz2UmdtFI4GbqrjYFPYSX87diEZ8zwt4hvuc2N/TeF98gkgKH/yP83pCLtx6QGJ6PO3BjHdI
xpd0bMOuvs7TawOjdJeNJsMonwnj/rdKi7XUTHK3hbC4+RFhN080TJul+S9iX/Kk2+mZhe22+nbw
/U3bljvilN8u/wDpvbtSVjhCw2A4xcIfT/H03W6eNZBej52zKwwDDSbHC6o8V22bVAQHkYOyTsZo
8vhVPzRg+08CP9qCaSrQVKAOlasIR8t1qs5gXDVzPnpsU06vSpZ3lQjhYA3dYuu4+eAq/s5lj1Xx
pkRbK0SI9f628rSZxr+t9aWg937/aKeKGCcXAdQ47ysiZRVjXGFNrc7P1LzQIMkOefQMHNFlP5Ne
PtZfGcLHoI4ZMcODjLSYn9NyCFJm73IWBU1Tf6tsFRZZ6tZozYODC/zBqAycH6u2I4BCWbjrXIwy
gGQs8Olu7NJN25yS7KirCshSl0aj2QZAFHMftnC1dtGS+7MLcan+zZ5PXntM6rD0PnNXrKQIsYLk
BWrx1YyDY10DOqOz10RTiOAO+6EGhZEaLGeFHgDXnttt6grTKWPUWQsMmOkHI9/24B402aaP97bL
giV/vewXUt9bCRTiT0dNLbc06FR4s3ntIEUJI0rQstBnFceLSpTg5ovX5BlbFuAp/PxhqZIwjd2r
gikm9aSusFJIcHQTPt3HFFKcYu9Z4HW+L/VbogKpS9ZLcKzY3w8lRh4HnO/Mh5hpiTeYOSz0LnCS
27bZsvplxEh2eoWZkzS6GvvHOQPlwc7/1NvG5QNK4EPhnJuCr9gg3JwcXpNHsdxi12T+7qjChtQf
VzIEa1pomtsEZVH+fkqsTVm+ucOPYdka0c/W3raqoVLpx1uJE6zaa/GgdxFUsu2vZH43zC+Of6Us
SEhzShd85iDERBdAZCP05oLUFf92/czCsX1LIoUPSj19JUCw2mQndtq4ENAN+7w8gaAJVCeXz60s
wOK5Di5FHtPRIz7/+Jgf1RIvRsSz5rp6bJLh5BMgQxaakdOAGZPbWMeaANPuVQtEZZ8ICDIPMCLA
eD/sdjVZxYhfMQQM59F1HwBUYuZVrnrRyixogXPcwhC6iVEjwRGwvEdr2sTix8vcROD7icmCRXjW
/rIVJZ7AF/6BPgEjvR66TudW7ME4rKUe1qbrGA0FdUukB2BlUxEX8YMoBPUzKcK9Mfqty6gDKZhv
v28acKK2xQ6E9089StgOatiXlZLYDhtvLBBRcMYY0EyfK5UMRWF7jC9mp8m27vp3a2Cho+mKkrVU
jIUCJNZeYzen+BJwQZ4MpgAsvR6z5ms1AtJudPe+ilhDhpxHmZOTjMPZ4HP8Z6wSdDd1SmInWEcd
eRXZem2ePbIi/zoNE92mFr0uo+Y2z5zXGnjAYFycmygurUAfljZgUesf856oOGZk39PEHmWOAcNC
EZFLYBxNjBK32BbNMZSTXy9BNThG4CLfDbFOKQkyR0XHJhXJ2X8wbQ97i6x2CXNjbBIsy5CxnU9P
Eenw/+8ztqQ2Koi+rFyL7Xd/ZQnJlJ06Y+bYkDWDoLVMDtWYBX0a6svtsGws62EGs0CnbS87rSmJ
K2dSBa91sEC97lkBpoIy51QtzM1uTKPuv0eRN994Q2rdGZFDfkUT85pdPFAs0iwcPTrGujE+THNR
ocVgGi16nkw/+sbYjWHf9WjjNRY1sNtT8433pI+d7ZTGCCwDINgsKEyrOUR5Gj8nlT0Xm1Ybkl0a
jURRwpWEa4xl4UQCNYiJWxFLahn1pGmcDnkhWLFmPVH/CHrCxN5P7k01KoCDspO5FiYk31MMz9Uo
hGE41jSDSev0XwZmmh+plhbfLn83lSzhs82pltdtDllW/DjYx8bYR3n4GREcsgrQsu2Kvm82FiYj
KI5bQf5j1T02wCvXW0m1QDrH17JjGFscZKd+naVThyCjk3mfT3qArgLKmioAkqzaAIwVVnxjuSmQ
amJpwyxobtLf1krrYJ7tt7h6L2lxbWJGj87Fz85wQ8POQlLmhwUbZOI8vb9sTIN/EPEysvjKU9wM
xCFiPM0LfTA6i38wbCLYYo/Mq+5r0474GHdoiwyLpYn9pHceZi709IqRVPvmZsVjaVBnC7IUTfFx
ZYFt/XN4WFiF95I0RrrwWDpaSTBhDcL/4ezLmuTUmSh/EREIxKJXqLW7q/e2234hvIIAsUhs4tfP
wTPz3SqaKMIOR9yH6whnSaRSqcyT52TjvdOEJLsR7PX60pciDNZNMFKGywnCBJemCky8JypLRYgZ
JMw+tHEURgXeO0RnEV49ymjWeq6LFsFXBHFUIAZxHV9aNP2iz+zJYmr/asi2RwO+Hg/uWjtlzcws
YEdQme1JBTNZeR+lmyo6tSnca402YNl7IQCHrqCLW4hN3/LsW7V9nnFVZyKMMy/ddVUZpCy9S7V+
Ze3npMhPMm/D2uSfW9fYFfl4dKz3659w0VsA4p2INbwJ93b5C7pYiY46uJoaCl2GT/DlYCj3kv8U
a4CaNUuznA3ylFDami5B2Tgblr2bOJnKK2942x+rqF+pAC3lofBMKOtABAC3w2xdRqw7aU+XH5Lh
IRDZoDeypWt4hqUoR6eUBagxUCB9cEfNKaQeC+xevUmztwHDtOa4uf6FFrMHSs1pAAgao+YchgvI
qkdrA0muGYN06GbQn1p/J8c7H2x/0IIg3sZbmxBewiRD6OY/m7MgEvMIaicMNi2IH5UQJkQUq751
9r0d7WprM7oPSR1qBDnjvbbCHGwUpblpxNEtj6xcS78XxL4xs4quFGajJzam+TFhhZoe7Pg1fXkb
s8Chv6LhqUoDIwp668WNgjHeEmjayAcnu7XLTYT51vqmbbdV/yXn2zLdXf8kS84FcO//FVCB3N7s
LUUiYUibKBG23dAF5pScNlWpVmaxloIQBfARqvDwLVBsXR5NNpRI0PNWhI75a1TvleuBC8/HPP0/
gCxxUYN+llHUFVHwuzTUZkoNDu0FANhHhu898kd/bZZ66aQg0AEdCPlQMPjMArfiftliJkeEhXYO
nlOfvJIcDKJWErVp5+d3MfhX8VICP8rExHK5lD7LyzhngGT1qmA8GHtiPnSguruRZi02tmzMp661
2huhG9MNtUiKz9ddY3Gd9vS10CW08efyB0DBiY9uix9g1Me4+2JGe7H2uZYyXwzo/c/E9Pdnl0Zd
2RqvOpioRYIjcDe6Wz5u4s4EBs4HW+H2H1YEdhI86bGr+HNpzq4zW/lyMtdZIRXslAzOVvPx+bqZ
xVWdmZlduW0N/EJTw9vByAemak/KoDA+u+qVGcdqFfM7/Wsf/OTM2sxPrJhbI+1hDY/6Jn8fQSeV
iDfcu0n1ufG3ZWkG/i+zPoKGMbi+zj+Z7zXTs3vQHFUkS439rJK9Zd50cpuwU2GEot7H+cav8700
b9xKBor+iPxtQr9gJDlqH/kaI/9SfMGbe+J19xyM6M4+rFMD4Or42AMjnUDch6rc8PgTG1ceaksn
AskaWCOhM483x+xEsD6vNYEiBDS/yV4OZOerZKsje8VNF69JCMFh2NiCxhQ6JJd+Gjtup3o5XRIa
TDpb0SfOb6OTbRboyEqjHeNttAWrbPOcI131cJcYnALW5tlr9LJLK/bArjFN62IceT7QQ9Km9aKs
gyv3O2Z/LURgGmt466Xjcm5j5sAZwHl1Mk6XQ7wZvSCzDlYO7spyB9IB9x9wvJirRuUL6mrTR5xt
bQumUFyGWJAccT20VhqkbfoPgfPcxjzjEMaARBQ2Ih8TRlCBJEdLJd89of6l8nNuaeaQaDN4Rlzg
ustfVXnvNg/DeDLTB/5y/aAvfqGzTZuFaeH3NYDd+EJR9hIrGuRQkqYbSK2NdI+MeyWsLPocXvN4
jCGX/6CMKZ3GbXIyzf04t366z60nd40xYSlegFT1/5v4cwDP7h1L27Lu62nf+s9j/9NSGyJDsTYN
tpRbnVuZRSWLW5nd9lhIA21sq1UBiCyuf5ilrQLQE7PO0GE1wSl4GSicrEK50SFIRew7B1OnAtjT
tTL4Uh7ypwqOVwzeH3PNJDZgCE2h8YiGCGqK+xFTmSJpA6uKg6HaN0W2Sfvt9WUtBsBzm7OLxS0y
4iIKIp7HY0CLuyaWmKi9NcWu16GK70GhAeTcdaPTXs0uM3+SyzUd24Sw3/wOMZo4lQDH450ADHQ3
sZaJX6lGV1V+t9dIEP6UEy6NOaDQnWp96ORiXHAWhpw4bwuvw0hm66AvjWFI1+8CnW07z4U23k8f
PH+9814RHbA4QZ68y7QIMvbbTseTQHmoVQc63DHvpTGPrv8ctwU0SfONB9qdNfDnx32ZfiqDTja+
vwNJ9EsfMznT1SjwU3O15f0zEV/weOtMvFGGX9e/wIfzAv7dSZsUcdkE+8X8CaoYKHBV4ubQJoVy
fD3SJsjycU0B9cOZmawwZyq3IsJ8+M6Ye6/cgqM1gXH38UaV6m1gFuThCvft75cDUUoLnPY2ukfz
el5nN1HGRmQLZhJ/EyiVjVYcXjfxITBjLROdF2r+6FCROTikaAw7R8UDxdzqi7ZfmhGM10NA4jgo
+CfH3V63trRzqKbiGYdhDsubEwTYRaWz0ZFoUXH5ySHxnZ/ITyxeI/ZbcAMk6NOQrokRLDbvwBJo
jHERl8h+TPuzp9WTQmZ7fSVLJiyHYBxvCpofnonm0LcDw5EKk6p1Q1CVNog0a2xYHw4O5vwojjbe
o6DL/1CalhzzxqAKECHJkYL3r3bRhLHzbFA7HO2VpvKHCw22HLgCKELoJIQ6O6Q8Eh3TOcWe+Sgi
/DbIRoyP7fDp+rYtWXFBggMODQdlSzY5yNm1qZ0eha/Smco3w1Nqf8fA0qkqfGgpjivB+GMlGgsC
wTjqUdMRRXni0lRNY1cUHkxJEDcP7U1noxNzYOXBoLfECYdx66JYkvZfUu8WgKW/Xyce9mjfOWjI
gDvm0jhrQVdadaIAH3cZJt7e8494TwZoZ6wYWvJD6CjBAQGgxgjzLEPwbQjXMg1DAHeFOm3vh5g+
XV/Lsgmku+hFWiA7na3FKk2ZULAYQkI2Plaqx+hkV/24bmPJLyYwMd5eeCdgkPZyv+IEuhqQXS3Q
wPruo5zlfZGQLzb/Wk4OPoFPYsLz4Ol47M3MtGnWM1dit+htWbOToN4GI/cr32Qhyl1YmSW7aHX0
NuGwIivM7nMJzQL6UxRipdeyuGd4h2DfUKxG2+dyMQ13UlZ2MBO77xw6kXkU1GqzOsP/cTpu2rT/
2cFldGmncpvSSXvYyQu1Mer9OHy1y5sxsYLEhTgquy9RnajDfI2xaOFqurA7c22rZnncRZNd2mwx
sRYWHQvS3N92Aw2o/WyiTvDXXgguYeIA3wCOH1TNLldaDBFvhgYKLohdoCcrA970QWR/itbm8RY+
3YWh6cidhUEX2HxiaxhSdi5ePG5bR7R2y1stq68ZWKdX1rWwkwwtKcAoHA/z43NEQWtgcpzYCBKq
yj6B3mzTxG0bYBwrSM3iZKMoF1FrxebSEiGPhPcxcgv/Q0El8wiIkdO2CO3BBddZF3TJhhVQeahX
KsMLpw0R/g8F9HStzKucvOtl7XsIHajR3/iiSAKXoBdge2tUL0srQvLqWSawXairzLyDabPq+gwr
0nj3c6jysicbyijSXtm5xQWd2Zk5R2Ia1O14h1gYeXtO4tDyxCZT4+66sy9dkOx8PbO7eIgSVKoE
1hONxSbLRnAl7pS3dXVYuTdQWR9A8FsbG4UZzna85fbfAnymtxJmHuEhSKSded+gAJnwNFRehAzT
BMTItpamW2KVz9eXuZBDnZuZzy1EtCW5kcNMnOAZFH3t7fqFmuWmscihrNaccdHadBFPJUQ0EGcx
mQ/1YPT+iEXBLcyqvDXpd85/xZ3aJHj9XF/awsUMsmd0gdAPciidOyQxlAmkEJZm8+LREPadV3+7
bmHRFc8szFyxNrWMBYMFL+3CIu6CkTTPEKpYccXFhTgOqBIgwoPEfbZrDS+06KDCEyo/fjK94cXm
a1N00+G8eC7/eZlDDcrFC5RBLeAy4pYc/1uUDpx9iJ6jCVNVvnoodtAq8F+KYgvKS4+evF8mePkL
0eyv7+NS6IAQD9iFpxTHmlPVF1TVkaPBpZ76DylqUUX/g7fbyBxXQsdSoLcnDTcs0wc7/uxIS0f0
xOKAI6W2dwIiejOUbhDpLGAs33c+CbhYu8rI4tpQgGD4gMyD2tDlzubQTCx6SguQTNqfaTwcXejJ
ffVy+7ZqnFPRKjccafLqSu+Z90MfOFlCjpL25k0k6qNDpb2rmloEMbHfru/6x+4CPjqQKEiLpw4U
WMsvfxr6X6g7QikjrGsVOIkd9C4N3A7dlH5Ij1YZ7ZweDFNG3QZOmoUEaBmnOGWY9ugAWe/qPqid
3069Ntc27cjcF3Gd4/nr4NBa89IN/D/q0wQJddF4G/RKsfTfWaX2JXkrxtAoT5XYXN+JpXPsOcBs
4vJnUEmfeX/lGQ0653kRErAZHmozp2FmJ8OptHP3X0xh35E9MdAnzs8y9bmKCobFlXI8MY2m9GC+
ul7/cn1FH4GbsOHBClC86HB8ABqh4ekKc8pKR4iCelny1jX8pLpfOvpp9/3RT5okcFozRC/3hfBh
64AlfWNYJiRmWrKS8C99UBCVY1/RB3ecOVpaVg7puY7w1OxJYKsQvIdxvYP6RAQ4nmavbbISMJfO
HIjYoY+KqxOc7PN3TN463JUxPMiKg6j97nm7ohpDvoaNW1zYmZ3ZS8avvcTwSwNl++6tGR674mg6
GLVCe4ydSLWr+n/I5cDnCAKvKUyjv3J5YDmipBH1CQ6sD4pxVNcNow+UJCthcuk4nJuZtvcs/aZN
kyoCfVDwDD32Xhk0GLLw1/BgS7EYoQefaQqM1rz5jXMgBGs5ztxwHyUnIUF87R2YuWuKbbKmxr24
ojNjsw+VmLJUIk9xvVEzqOtbi+8VmCuvn7ml5OZ8RbNIn6lYAcWGFWm5M7w2LDBEmJR3DX+zun9x
8P/WMxdv7DB41+cxTMXkS+UfhuxJWq/1mirp4jE6szK7H1zWZ4NyYIX5R1Z91tUDcOZdv3L5Lx4i
lDTgB3iDYexq5m1x3qVc4LEX2/GGtb9Mi6Pa+tlT4HIw+I7YZujrtUR0ySEmRi0GfRo8i+YRn6el
JaQHh0AWv2V5HaQy3vprLHH+kpOfm5kliA0BbY7BYMZAufytzZwOeGfFm3TbOZ5+oZgKjHbgqC6c
ABCRVmwqwrpvuJL7jWYkxgCf3+VGiJSAlM++ZTSfhpbwCcykmAe4tISr6QRIJyZL77vQI3vuXJlX
KDgQ/yWNUvY0uCDn6USkvtT4V9CNBXLjPa+hydskZZztYoN2DZpNoNEICEZykqeC5Q02RUcKXK5p
DS5uyzazHQXJVbVt3TrPDkp61WMV1aMIeJrLPGirxgu9wal2NdAKIm4w2apoWeTBkLQVCzS6gfdM
NmQMXHcofhrQBX3XZtbwgHsALQYgJ8FbaqAjEmlVx21I08pyb7LOszeWF5svfd0N6aml2n0kiWDD
FowLfbz1Bit/AOtxuwFSOXaDhGLyjOZALmG61ow+0c7P2hurUSLepr3tPRAp5DGJpbcb0g6hOvJj
JDq18oW5YTr13vq0jpugbbt8T2RT7gT1q2KXskahx8hpfwsc5PAtMpO0DfvBqKAzZFX5SpqwdPTO
HWcW6eXYj9Duw6EQ6JWp6L6Nnj1UlPzs9XrM+tgIRJ6A1tPESIziAHSpLk+fSk2akKl6qYeHojyA
MS81d7p+AyNtUKW3kXe0jcN1m4tn78zk7HoZ/E55hYFyiwTwuLLqBLWP6imuxi/X7SzuIbqN6EID
rIaTfrk0puqxK3LYaQZ56IH2L+v0LbXd56rtVz7X8jb+Z2ve7x50AeHeqc48ugfifzf1U0N5qP1v
tNqO41ZlkEpfE4JZeFpMQGp0i1xU0TExMovPwHXEEpBgVADZKa4fy/4khx9x8k2XYerstNp5/BWn
O8Acq1U1QWltePbe5N+vb/PH+H35K6zLbcbckR81CX5FlwHfGL1InW0KcwijZNNXnxMecrXyWv3o
QLBoOxMOeWIVnq+7cDDJypOmCDMMF1W1saPcP/bRmpmFyi7s4BmCHrKLXua8HRf1nVvlY4n7r3df
KIPAb5fIQ5OwG9dGi1hYWR8mNp52DZdHXkIZC4Tc/t+71vQr3Ik+GU80DB1e7m9EgEwmGTJ5UX/i
7FeW6MCW2FXjiyG+dfoeg8N6XGvQLG7xmVF6adQUUR5Lio86OOMhJe57k7S7UtKVu3/h3GBxU68B
RXRMmc3rDiY6g1EJJlXwr4NWUNxL9ipw34sHH6IXcivUSURrEOGPcWGyiX7htKW4/WbHBrI5LWsl
3EeJX1Jl4Cu/jyINBOGv6wdjcQ/P7MwORsRYqXMPa5Pqpsy/N2JL+qfrJqbPcPlUvlzKzDck9HMA
TsFSGvk0mmUwgD38uoW1zZo5gm8pz0kKLCIDhhpR+5hx/8kDgS8maVZMLQaSs/2a9vPs2SEqP0Uv
BYsp/AfD+2koNxgHMIdFQUTuehIFClw6f786nKgJkw8dEIgyXJpkdt0OvY8ar9VQ6O08aH5fdHxn
r5GqLLnCmZ35AFqfKFubCewkpLiFZs22cfPNmMcrsWLNzNyzh7yjrQkzLehEGAaMEiE3lVgDmy+U
xpEkYuTdhWDsxLY7swNgV8VNH3XPivcjuiV9RHd1F+f20Wl9AroEmfItZq1QuvJr456bvNvaUhdf
/V50t5aaNCB7CejP9a+5uPyzn2Vdfk3PlhQ5NH6WH3UvZUR+Ko9uvPLlupUlNz1f/OzMkUKNlY6w
yV7/mTUVdOswd1o/AXGQmCMytHe0zq9bXFyXj0cyqmFTjjGzGFc8qxIL9V/O/WiX1qZzU9pdhv5i
vkYRvhRQMCw1wWkAm0ROeLmFUHhr4nIy1bb2nYzKR1644fXVLMZ8dKQmF4LMK8TOL20kUZY2o4km
QA02/lhihv5gmYem24G5jbBHy02Cpl0Z8VkKY9g+4OBR8kSmNLNpGAzCCgMqv84QBx5pwnzUR0Hp
1i2ala/18c0H3hXUsCeUG6zN4Vxexmo5cqtAV08Eo7EZuzgg7hdpnYr+ppBv13dzcWFn1maVDU/0
zSgErCUodflQHDcbFB1UUK7R5HycP4OkEC5LJJwMyRCGWC8/mzHKXBXTurRjgqq52dlMbDhAl40y
wtQjm15/BoA71PVwinJvF0EX5u/Xih+A0hcQWZP3XP4CIcoKoli4ixKqdpH40frJRgB4bzK+8g0/
lnIQrVE6RScTErofIHmjn7GKT711rtQJ1fFkHwm/3TQaxLBs1OivO4n1en11S6cc+D+CywgWkdpe
rq7qWMW4CeRv7EJyS4pchXHdR9u2Ir+uW1qKYBMyDwQFkyTmnJ/OKKBFwAxRorVod++mHnsJpWPi
QfBKUf9b6Wr14PC4B2YLnUm8CZGcrmzwYm7tudhgEwQqk3r25Wod3rnxkHmogxdRYNs9OrkvNQuG
4qujH3j2UNEH192PdbO7vvbFXXZR8IEULEpHc3g68b2Wxr2LjMn4ZlCICuEpX8QrD5SF6jtBOgHU
MMreHmY1Z+HGlZGwHMBIQ89KAqn3Zfk4pE+uQNln36t75d5a1m7kNOyRbJAvKD1cX+XSF/YBLKDw
J6Dj5uEOY0V+AUDkhEl66Px+N4Ftm0fHv7PTYz/wwPPkyt27FPXQWAMJFMXRwbovv6ePr0lUjhUP
/reR4HXyKIBjV+Cf8oZNrNZoXxcOKAIB3n5TQEJjdBYKrLqsMJZVT6hvv76tNfWhEycTECtTpB42
Kk37pvFVtLLKpcwHkYdCw4mB1xZQrMtllqnV5kLAbqF3A33onaBjLcaKO7x+oapyYk7Y+r99tNDQ
m9gQ56+p2KfJKsBDMaqKoUIc30v7EUhYjL4Bw5Gwbnr+g9ZPSfzzuu8sBfozG/Yc0KQ9J3JcCRuK
0SfLagMBbYPB/JE62R3ACAe00782sf6C0mZgteRYZWsEpAvOdPELZsEBtRzkxz5+QQlNYAaaNKXu
QbJz6zbDxgHATvN0LR5NJ3L2kkKf7I98BGYBP2Cb6tzO2pHQMjSqeHT3htPL93aMo0kEsG+eE1Ru
n2rTcMTOciD0GkSOF8d3JKbZwavKzt61OTVvUub3zcpZpgu/zLZt9EMdQLfxRr785O7QlUM5VRmc
1Nkbo7+r+BoAatEEzhJmD8CS8UG8p3NFpj2NYAw6rWNtoeALQMZ1r1rIUwhmrCeJyenZ8OGh3+qa
ja2DJ4MQB6uOoeN3J7kVsCRa+ZRLllDum6joEBs+YEvdMs0zK0aE52kfpuCfLtmNUz7F1r/YQY4H
xgqbTN3Wy+/i5z5VuAPwXYR5S8wfZl0f1IBImzpr9CyLR5KiHY5eI1gEUSq5tGUZdkUTL5tY9e6j
/g1FmcBMDiTPIKbyYJRvbnvbOjeie0vcFdzz0lE8tzzLL7vCkjyRyEpMffLqEymOFjGg/HfvJW9k
PFx3kqWsABj7CSDk4anzQXYppUkstFmWYcXoHS2tZ929sq7axnG5q9ImaOz+ZJrZnW/4N4pEX66b
X1orALwQUfCmmvGfr3BWgOBt47SQlptubfZJO0lglTb0on1IsJnvcNbbJl4jp1peMTIRdyq+Y9Bo
drqNQdtJFGPFQ+a8DpjxNDTZDKTJwsyN71zSY2gFmquVHTrRT0HXJg6WMhUIT+FZiTY5wDfzC8WO
EuJ1DU5Lqe78Crn80e8V+ssa0O+Dz7Y+27Nol4N8LkUtcJetcc4tvQaJCy3WiaQDie98KkgyHqkW
gulhnx4JelANMAHU+J0gNrjGIddHGp2gevT3XxqYXTAx/MEkzNH8AB3HdTJdMBg/T++yRgrI+DTV
iQmQr7f83kujb13GmpX+/VJowmAM6AkwtYDS/fxes2WRc6spQ1rbUCouAs9FsgvQj4lZj+srXEiQ
QAKBriqYfAGBnk+4RhWVpldiLK5zfkAeZA8qu02DdyFr5NEDTf51a0tfEe8JYFpgCnXcP62Ks6PT
5hGY3hmeFEh9Xv6IWFuQOjGzLfFrZLyPHTPDro12MTqQ100v7OmF5VloNEro3fTTY0ZFj32Uhk0B
xFIe72xvjeZ0KQrDFC6vSe8S7jrLcQ09YuJFID40o31D0YbFzX+XGPHGruQ2EzQQVbIr/efRTW7H
3t0rc61EurhYz0J4QsUSh3YWLYqR11ZSYLGj8RXoMWWooGqeFRrM1zd1IRJiKgQNB5D/2eg8z1ba
+ugX40wizSXtjfS7LUJ16Nbkh1E0B0MMxzxak9tYQKNNYlC4UNHQwuNp/mahleeB7Rc2M350ygN3
bki8l/kBb8/CPyTjRnifHeOuYDsrfYNcVADtXMd7aP+aPBd5NR4U4E/B7U2hbXp517Y2GxJD43ek
qC5ke2q/es7Jh9JtltyyfE2eY/GL/mfNmU0PdIOuOXrs2GlIEzTmZ9QaNsNAg2ot5C0FBBQzsL+o
uE3UkZfLinJL92074tFvNiGAFei4tM8FqW4TO3semHy67kGLhwXBx8IUGEbo0G25tKfMweR4K5Yh
YRoIvgrCHLusNQNancCBAwLfiD9HxSfug9uOv143vpDPolL1n23r0jYkvIkp0TkHZDEGTDy9I8ka
ZHU6AbP3AhCTgAui9gES03n9AmJfVeJHYJDMDX/rAwrgmBpZID9eX8nS/Qyg1wTjwxTrBFe5XIrT
Ys6dNujoKsnKPY8TGoxUxE/Cj9mmc4Z8n7TlKfVcGAd+RmmaBkmskRjGzhv41ZtjVwq9ksz/uajm
qwdk9I+8C0b85qgBoZE0pC0+rkQlv8tJ0EPLunZ+YiTzlprTGDsCMP3GuBtUjtzTVoagVD9w8Sh9
95A5TRChgZq6/Dby3X1iGUDTr7X5lrfOsT1Qd6BCRefjKp1q01gzeEHRQU4+vWmz9zQKgCcBRfFb
Sqsj5e9E2YHl9q+WyHdpKgNprg16LDkK3APk2HiOILmdhVJ8EMIz9OZCbmNGh1MyHIBDBihdyZVU
fdkS3j3+n0nFP6nm2R2M+l2dt9MTNqXWwSfJQXX51s29/XWXXIpYaNei/e6gEoyJ9UuPHEzbSDGj
Cm0fAFIqdeDZT45pYrrGUrAYQSbcNJ4DoE36UKYsNCa4mhRz0WUdRdY2gdLPzjFlg0TC6N46X3uf
SUvIQSRedac8Re58V5JbWlTg0iMsXotoUyieOz2byi/AsGIIdF6ghUyzZTuTWIWSQcfvovJna/y2
mq0HtmRrXxf7fO2cLW31ucVZbqOTSio2yWamxZfaDHMLdWH90Ntr3f6lu+HczuyRF4nILFULO4aV
74wagDM2hMagjhDbhlZKshI+lrKLc3MzD+rthA+8x0bmzfsoQQBQvfT82TQ2ZVQGJdtd91fiTOH+
w4dD0wDN/om0ap5ZjKlIvcLGHYsSCHCZQg6D3CtAvtQWR8a9kY1V29sYeOqdhl71J7OS1qPhMG3f
NJ7o0KusyLBzMxvSHi0KJTGwcFo/Wbo0vdAebTt/RPSp91VfUO/Ao2z4lhGMFoSOju1tMsYIg7Ef
Z7eqZhC4sDAvKkHL35XJdnAMeZObpbHlk9vahRWB3ac1yU/WmOpgqT7TG1Mwg2+6JC3AgjdE/r1j
1CkQg8SvHu2Ymq+1RfJ3xxRg4jKIPyLLV2ZshpSTCFOIZZMeW9HbyFs1Az0bBujwG/z2vvMi2wly
04i/EcmrDaqe8sWu7b7a6Lbut23amF8xtoCzTk3uYihIxIm7c5Lauol7CAcHTdU3eShU7yR7JYAO
AH5xIpQgOZ1GsswDqy3weTZ5a40BqwaAPNKhqBGaQHB/02cJA2VhnPo/SwhxhLr12O8srshR2Izv
USXQG5ZjDusGeHrQPDXg6QvqEpscxCrV6QaafW0IECG0B1uTil91pduTO7JSgcIyjVpwybZg0oA2
i/NbsKj5Rnij/TCLlfzRKlK8lNCOigKn1v6m8Q32O3ewvc9e6cX3UM8w0zDWeYm5CDreUXAabzuZ
QT+B4NoveubvuyKyBoy4N0fRtOnN2PfFEYUu62g2KIPXQ9XzwCoSCN5KBQ8z5GAXN46jbXEqnNLf
WkbH4w14Gwsw0XXRybQqQx40eIbiTWaZxkm08N1Al1b5bkkNJEwE0CANpR7retNDeK18qoY0uXWl
tmlYV2ONyZ2hriehslI52yFL4l2aoOVgOCN5oXLgI/DPkGUPLLu0yGPldAVAnT1p45PRSPtu6C21
tZEEf8e8e70HtwawqRU8Q6w8MRbD+zTkgT4bIqo9HzaWsoH3CGgap2BXi6x9Up+s/kvG7+0sKNKD
Xf6W40bbd66/Ovu+EBDwqkGNBxOfE337LK6WXcNqlSEzwJDwHUbE7p34ZwbRD9C97C2Y0323Qxf8
thY8UDkA8LRcCUoLIRCEWYDxA1YGEu95H6EwzFEkblsCqUECK9w7d21PcSpNUD+sifEtRHekwuhn
4j9IxefhL68UFdpDXlBmCmQMKFlHIJbIMNXIrByVWE/a2S0GC9I1bqslwxh4wgAjZtecD/wcxMgd
RRoDta0WqN/7Srjopx509BrZfMWblvYTVRUQE1qQ7UCUv0xKKt0jXtcATEeKoo5W0/KGmEObB6C3
BX8Swle7GWOSFcHYuv0as81C5oVOpg80DGo7IGWfWW9srfjYwzqFFrQyW1xk0THnayqYC+kAWAIx
oE/xJACYYW4GpUi/SiqkA6TZSucABQrc2K/e2lNxKb0HVAL5KnYSFYC5d2p3qOwq5hj1w1691+jT
ohinMUkUNoCjQyLVjfErkjTTgHP3NHIDjUvua9S1XR3kcZzdFTHxbhPVsUMSuwCT4za8tWRvbwnN
OxQtlJtFm6zp0RfNXbCEW7JL1qZzlopS2C0g/K0J/wsQ8KVTsI4XjtlC1LpyUS1IxiDJi20+fk3s
IiDJV8zPWPlGULKS3ix5w7nZ2WfKVCEsmcJs6/TbSrzaWu/zNVHA6bfPchpQq1AX6KsJSjNPRpvc
VrozkRx3qFPHdvKQxe0KgcKaickdz98TpcTBjmFCiAxfOEqerIb//Ztl6lGjKQTq0qkCfWlD1qbX
5QoSUr5ZPRfK+BZH+Q6iAiu5+5RRftitMzOzgkDLc+k2PsxAQL3KH0rMKCT8lLIgZ1u7+yzc/fWc
cyHyYVlYEgZaXVD9zlxA1KgeCkeB514nm7JsHtLR2zYDxSBCtPGEXrlNFs2B42Kaa526azNz6ejW
bkuQv0eotpIx3zq1i3kIUHrZyalaU0laiLUUPej/WZv5BeYwBiPVsCaNh7FXgWX9VNmpcXYJOjTF
WjBa+nSY1sD0IE4wSJ5mHkIzsG8m/aTm4v6i3pZ5+6H/naevrI82dftzoGst9qXNBA8EAE4MSDiU
qC5dktoD6uZxVgNth7HIMqqCMadD0GZpqBNPh63bfr/uLQsBA9UB5LCYi5/yodnnE8lQsnKiaChL
QMUG9yGOnb2F7Di4bmdpZUgPbbzbQYH8gV3I19rjOGsA2KptN96CWzTAHE0ikRyujXwum0IvDdEX
fBBzYK0dgdhgzAGg8uR7aZqAo71p4Pqq6KDX6rVLDuJifuz/mZpja12eIY8igKpjgsuS971bb6zR
DT2cvtz/JtSmWWNeWUpd8cH+MzlzEd4WILEZYNKDsl5dvTHkbeYgttTIHoFCDcppuhbdrknhwtzn
jIV9ZK1gjBaSgQk2BTp9hqQDLaVLN0WrspPpiB3OIZjKwVzNDHlqDPPoAzd93W/WTE0B4ewiyI3O
so2JFqge6oNfOxsDiWszZJjYW7lylkILcPmYuIAAG77o7CTYg2bS14Cfpl2xjSBPsLGM8sUY+m3q
ia2fG9thKFeuoKVr7tzmLJx5ceomXQqbObTtC2mjQvhyff+WzrcHugGKOiTQFfPDEAHXR5UGbrFy
IpAt5kE2AHDnr3DnLu7df1bm56DAPFo39sAljy1DscL4xDN2P8F3DQ96RzHdd/GaBtrS0Ttb2LzG
XzYVcccMgGs3+ezmj3702xqOXG3H/DERL2736/o+Lvrh2Qpnt3jacMvkk7kkOvkDuMq2o/y0ytO/
6A9nVuxLb+cOuon2tI/SQ+eiT1FQzxJ75fQuxcfznZt+xP8h7Tx25Eaadn1FBOjNlsVy7Y3ULWlD
aLoleu959f9DnfONqthEEdIstGpAUZlMExnxmpMtldH3kTqLIJCtbbk/SM17qT5qwZuubf9i0ibZ
OsByJuf+bDhN2NSGlDFpLU2BUKwdJThgl2S5L5fjLC6/kzizEYWV1dCMZkTKtNya6M3MxU0nhbso
tr5qrnqVR9HfnBYnIWenhZF2WjiOhExqCqOu4/tP1YB0Ji1E7c1v15rci8sPljJ8O4AadLXOv9ng
VWYsG9Ph5Al23N7lINHa4FGL1loGi4sDKMTE60O3bL6tRrcdZDEhUBW/asmtEO+gKm9Sa1tQT/qL
r3YSaralUkpyRq8QahBuxEi25aTZxvGVR20kim60tb7y4t46CTdbjEqg+KJVTlMoFrvId6+9bs1R
/KMdBSITFBz+nb3ZQkwCKwnUhhi99b1QHgdMxf3eNoerGmX/cQdnD13DOD/U4QFHuI0efO6sJ71+
GFBrq4RPl+d3MVU4/TWzNQpeFH14lV+DIVZTXtPNsw0Qo23l2bl+bZGCySLs42s/3a7KYPzq+Myf
PUBAsAtECgMS4yxPEXS8ocxqQPbAlL9GCpWmorsTGnITKdoPVmaPaen05TcY3zCw3TWzwuX4FGWQ
/CBPAdh+vmNaeqJdIMD0aCT9qCgtxmWxnTafRb211URBahLub+J+V/XyiyqunA5L/T8wsrD76eNP
enWz0WdK04IiZfRt99qluuPKpTOYkwp68eJa8pEy7zbvI5ZGv/U0TO06cg69vimTVVeSpaPj9KfM
thmAWvxlaiYitWC6+1vR+sHLTCy8w8pym8Y0/+KngWYzXsNinzhZpGoG6W/0opj4BuR2lX3S2wYL
x31B9SWkbeCv9ZCWqi2Tz8nEUoWdgUjl+ccGVhC1hcV0e0pmoxSg6e+K+JhI2xAPiCi894e75C8w
mGcxp0vp5BodVXZWUxCzoJBfbOVgUGJHD5MO4EjQf4VS0T1dnuGla+50lFNKdBLRH4M8aSUiolkZ
CtdRjhZDZvv9RhFvw3itUj2dDh8/5//mFLLEeTRXKoZQzvmcRor5UVYdciDthvXj8piW7pvfY/qI
ZRhLwMvTmIa+2WRuQTaCL17wnFgMc1xrai4eibivQWSjgGVac4BNLEt61uCEtNF8vHfGjSg+amps
58YnU/8HzG6cDXagfsnc+yZd2R/L+/Df0HO0TdULWmQOhK6LftfJu6RpnARfsOAvdBUmP6lfWCZO
nw/dDaPsIUzJREqyF9/dlcNG9m5lsbMl5SoOHWPcjKuuyIub/yTmbDcY4xinUkZMndJBZOxikfow
tf5wJ2jXOsqk7lYXnED6fnn5LJEizsY62xNBawpNLBE3TdpNaR3L+k7TOdxxebwB0SkKtUNVz892
jWy7+toeWfymAMrBNE1+T8rshpXoBII8BB8fZ+Xnpgsfg67bdP5LLKzJSi3uxpNI0y852ft138YI
WxMpc2Mn931HgSucC+n28nwuDYj6MatHAX6KgO15mExqe4A7cBVjAfqDEYYQ+zzO0VRVv0VSs/L8
XYwGchMbCP6p8zacWZSJJIhQhQSZlMlVQIj6m0QoHpGG3Fwe2NL8wR38N9RsfSq5HKPxQyhfgJcc
KTXNZzjfTq5r+8uRfhVY5wfnaajZHBpa6rdtQqgsva7kb7L1oOd3TXHj528RNqrjN1F6kdyD3L5m
0RMKVNaaj+vSmXryA37ZlJ2sFZqwekVLmdQne0+SK9G8mZwlTfkhCda6T0tX0mmoWZ7TFq5aWSDk
N9Vo/Iz8lygN7ExvnVxg4YBIbdV4ZXoXPySFSuCRYL8+CK8LoS5EVevyIVPtCLr4c5P7TtH+BZMD
pO3vMLOsSTF9emgqYcgir+tM3Y2ECHrtALZvxQtsYQ7hVSODqAOEhhc5m0OcWf//51IFjfRsKLJt
JyaYYHjGQ0hVzdHKHipbW5Ur+cTCiwgdN2iCJh1aiorTVJ+uE+Tx/STxs42WBcITQH3LaWSOlcv7
YVrus+1A05BO7GSJh57UbDuMheJmicLDGA0RvXHEAMkQZIW+mVQ4YryApHKFby0vjQtRfir3uFXi
djobV5G1VAyLCfYGq0CBAh03LTq52NI1GtIE2gFLiG0gq3akCUcFyUHD8LZaHezrMbRLr6Ny1Tmu
3m1H3fgkZpJtmjGV1AghpsjJU2sTyZFzeZIWTkINrzQOwUlVhorJ+acYetyn+hxQY1pV2HiSjYR2
HL4n9ePlOEtrTYP6yj+4Lh8cCo02Fahi0Y/v672G4aTrHz0QiKjnqPXBYB//t3CzUzeTylE0ximc
9zmzfFuy7sL23nc/p11rryr7Lz0DULUGFojLLdjxOcE2yYugr0QdGnPnxFjMWbUdRpJTyUB97Uo7
jtlttkbLXPpyk3I3oA6OpA9dRE9utN6PO8gOpVMr8SaNf6TDp05c48ktHOq/FML/F2d2IKH1S3dB
Yhtp5qFFBUi3NUG1pXET56vox+mlNt+ynKyTf4Yi8wKYr0avL0s1IJYhPfTqg9CjwtbaaOM1dYuq
/A7CfZbv0F5CzHZvrpVaFz+jAWptIrpObcxpKk7OpUQ3Qj0Z+l+LtBbfouKboe3kFmVLXKPQNWj2
cb+yL5aOjNOQs4Xq126fVjpfUa/KzThaz4kirJy2ix/wZFSzc9DXlaHTWkIIhX9TaOg0IkTalsGt
FsWv7ars5FIBhC3+7yxas/ebrMdVbtbMolF076V/b2BUEvvePTWwq1xpngXP3FkUKmv1S/VXMKez
6LNLzcqsesgtRutXx6jYFmEPkvFJaN5d78X0b7L8WTK3pfIpV1dyyqUXwVnk2UYJBFlOB5PI2FQ4
QomQT+3faHp4X+rZ5yqPd0P3BPFtL3itE4XPg/IitWsSequTP6uFRIo+ZF3O5EfFe+w+gmh0amuT
hPftLzeGdOQt9lqt2fwunkXIF+NuAjBeml+1w+CJfaoS1ZectH42qge324XpykJeukPQtv1flLkA
6ARuzASNKJrKnd5wu+5G6SBr3+TKLrtPl2+QheyBooAIPRhKJt43s10TGEMK6Z+jyDIh3kR7PX8Z
LOG5FFMb+hX2HbIda/5Kh2Ql6PyprsI4+n9M9zZzsvaz5l6HPCh9jXrpjeEFtp6uXP/TgTo7cCc4
HrQGJD/IBGe7BZk5ywOAR44kPeYoTcnlcWjXWvALq+MsyGxjaImeuLVCkLF/qHmlxxYSDeRg2sql
vzaY2doPBFMCUTDFMf/xy25ToaJl/rn/EgBGAH7TG/UXm/L8jkgLzDMxsmARxhs1fqEfZ47bQUNj
NF/7OIvzBnGJ651iygdBC0sGVZ2JhMrd+7H9UXTPhves1X/+CmBAv6NMN9TJpTdGdJRigSiCQaE0
tgtzq7vbovnqKQUt/JUFt3THouMsQevXuSPE+b6i0+1V8hTOSO5L759OKbCoftG1R2M8SN22a5Ah
WFkXCxcgBVrDgBwPnoaKyfkIAR2bajwlg7FW4+CKmo2xzQA7mzeFGqyMb2kHG5yCAGxJyYASnsfC
ujWTXXPCneI9nEVHS/rsZ1/Mvre1+m1UtiUn8OWDammVsDyQrSJhAr4zO6iGQo+9sCOiBmBRqN2N
oKLRMLqODEXpP4Wav+/pOURaEU2hhG4T9dFBkF8VaPljZq71MZZHxRPKwp6enuAsFas82c17T8s2
Q13G7yls8X/MXBK+gNTOnytDdrFYzmLvGhB+fBOPo3GjDzIeDZJk+UdAPgbKJBY6uo9tmkgN/s9+
0TqikrQr+dvCnQS8QZasCepLu2k2+7nW9xX0CDDNtGMprurVg5a1dgw1TMl8BN++Xv4ES2t5st2C
CUvOr1qzs9TTm7zNK+L5dWFHGaovX3vScV18MIO/oKyAmII/gr0N0qPz5oagllmjTGMbi1J67WV/
2MpGfluiWusATrvDSyE4MPgVTMfSM9pAN2NS5uCp+GG/+rECPTQEWayVuvtipuLwBJRDeh6DXpY2
ShvXXztdiQ6ymmg/C62xvsNebbdV2yih3dPzOapppX1hx3uDrdeJ+WSGkRbthUztOkcvWt/flq0e
vWq+gHK9rlQOOjrST29UqHdIkietPWwWbiasX6gX04+kJjG3Mms9H6f6ARdpJGPvMi+7iVMFMIzx
5wcdaiOAL+n7oRE0B71DWjQRm45yauF2DMdDlJ+pfVvRP0q3suwXjjlOU85vYxKskD/QDNPUz9Rg
4sMVNoTWfMCYrboqe4qo/T7J/CPf4/LCX8psCQklDro9PPY5oMgUyjIvsHGEdPpTjPactLbUBHac
bNo+2kXW1yx78ZSXMF0RFVjiaJ8GnmOM+ryJxFohsIrAZAGkvhKc0HrQ3O9y3NpFB+Hmyir2aMYG
Fg7GD6XxJfC+jtldtcYtWOrunv2U2e3S13jiNDo/RRDKjYbMVifR304cTfweGtVGKQ9ycuONDkRx
D8ESsLHpX+hNopmNjyaQf1Bdc0q1obiwrxQA0i5CGaF27/u6LWYrp9xSlsAtypaBxjrpbc6OVdmo
5cTVJ6Q3RbJuF8vf3WRvTgu53IXDVYn1kG6saktPL9NZNjxJQGJDCY0MXOq0jU9SITfnp3TRhJjO
vsrqrWzFjqY/5vKjLPeO319V6hbgwOV1vXCBnMWcLsKTmKqB5rlqgtsU4NyMMYz/4fvUKdDiGAoZ
EH5AN5cjLq6i02HO7tZ+6LzeUKeQ5VbMdpm6T8b9hJSQjEMu1XaQHy3vVrWcusBC5DG3Xi7/gOUh
TyILrCCezLOPywMjj9sYKqQo3uaZU9VPZk33fNyCGEk5si9HW3qXM8P/hps/qqKgiHJX4quGor9R
5ENm3Q3tsSk2QoIpMIQ+V3/JxQMN50R/70t1Lf7yqvodf7ZpM3QXIK4zXG884iikBq85HDtxMwSf
feXQY8jshSsxl+6b0yHPsoQu4G6QpxmW5Ue//SGOd2rz8/K0Lt0ApyFmSXXetvHYi8yqDzs/A0Ul
SjsNEISVHLDQKqcvu3IDLKQ+uBFDjoYEhJLjHCEmdJLVjQqg+NG6grsotqZtlf8E7t5Y/WZLoait
olAEyFj5YD5mlYnqDl6Xb3rhW5Y62giWKtoqsOX6cQ34tpDpQl+fJK3h7aDAMVseaq2ZCE730CYS
+vLpDe/xbRi+tcXh8gdbOlORG6d+wtnG42SehEitqLvIFnCPNRrex6mhQhVTYxXJ+qrG/WyoRG6U
3hLTG10w4ewmYdPFTuH1yUqjZHF6T37JdECcnHno7apiq4h4lPv9YzW+ZcGXGmTAENEbHdcuzcX5
tVAQQ4dNRdl+Nr+mpnglsg0gg0bcVVxDUB3EqL9klvFFiAEMXZ7lhWikRSh/QMlDFmgubSUGCNmY
WVggCZm8mnndHuTALLdGxwu39F1xfzncwkYHCW9AAeQw1T6YPvleG5iFBW9DDEfTbooINJck49NY
q2vqk0sjo1mHvbyGDAKuoecfLcB41cJTqNhISr73y3Sbtu2xD4xD3VQrKddUcpjdw0AaIBvwasci
b95OabqOpmNFKDOsD4nR731jTZpvaeKghND4ZONJH5RaXF8QC13BojaseSbjbvKOrRV+KqPx4/IX
Wtp2KEZgecqBAnVhnsoUFN3yvOwKsC8gn8XmGkDF1mrdYy4ae7Eu7yK5wFoz30mu+b4Se1rb84k0
kJol8cffmLrL+Teja9OEvjEWG9kdtrU7brM6RnCs3elFedvpPvd8ZScCQmeJtk8HP1yphixs9Okj
UrwCDoqK3+ymL5u0hlovFlzrdDj9vOhtpWvvaPP4WzUUEls0Gml7edBLX/Yk5vy6RyaDRdlKBRcT
zkrGN5HHUBojFH05zNJ2mFRu5UmtA3bR7AxLoPAJhitPjClrL3b9WyFpB20sD7oi7S6HWnr6YFfD
ZWRyfpHJzLdeacXqqFGOyzp5kwKnVFvV8UB3Qu13IhFoa1M4SfsSkVW0rbdyxizc9GfRZyM1e8Bi
XkH0qumNLYLU8DmCbtflKtCSQBg2nOX3A+Jrm7GWxJUVtLh9oG/jJAkqgor87PiGxDgatM5ZQn74
oGM6TU2l31lu8V0a5KvQVfYNoO3GtzybY2MlOV/6yBAIJuETsHuwas/3T2qWg1laRrHhPXTbVf0T
OqlPgid+KUbr6+WPvLRsT0L9moeTO3EYchMMi0moOodLPaTJfdjq/kYv1bUa7NLxatLepPHPvKJ5
dj4qeahNBVw/lwaFUJ5yXztVe7s8ml8FgPnJY4GDMICqTk6+s8+WoGg4DpGcTzZqheqIxfU4vDfR
IY4VO62++LV+rXufh/zo9s+F9B5a+aaIb4V8l4wHI92rAyDMbe7tMdfqlOPlH/fxq8oI65B0oRqE
6vhc/rHqNU/NWpjeEqw5zLmaxNsM8ltoPf1FHGwoMX6ni8QNfT7PvdUqLb1AtHywYddoRoQdTStU
9FbtBRZHxJDgkP0y/Z2d876Ql24XYO4HXx3nwifUeQb3vk++Xx7Qx4UDRehXZXsCHCD8cz4gq8c4
03SpL9VdrOMDXaNh4bprFPalwbATKKL/ErOd56lVI2hV6fOyaPM+viYdFW6zUobbC77RG7pqpf/x
ceNN1Vtaa5BDp6rq7CtJLrolo0upoTRc8qZmrzXGRs/WFKSW5g717EnvU4GPOqcro5eiRHHKo7s3
Don7LsdfLn+b6RQ+33AMA0I5Y4GlQ1Z7/m1wO20HPYGgnGhIM9puggCEf42cmR2qR7X5cTna8mh+
R5v+fnJaSZIbKHFEtKDTtqOIaGtsOJdDfLx2GBCyFpakavRT5ru0sJTBGzPeRWKj3AmxuZWyr1b/
ZMgv8tggW9Lw9CvW9NMuB/2APVdis9C1modfJxyqZudr+wF5oT7ZBzogFMqN+Ro7aGH5Ta643G0o
RVNnn37RyUyavR9aba9Qc6oKbBZ2wig60arl1EIUQF7QQnR1YitYs0Xu9l02eA3pbqwljp71kHgF
6hHhRh7C1yHUP7XZiybETuQ+wmx5w9b+GpJIaSlOgf7W5Q8rTdWH2VI9+zHT30+GXHVUw90p97as
RwGjuLxG6zhwIq5AuzZf0ya7boFuWKOwjbvbvh9WjrGFyeAhSB2Zyw+G4JyhI/dILodZXyAXaH7i
veYhqN9Wm6iK1zK3j/mvrNLjpH2LYDay3LNpz3IpCGjHlZtswBmvxSjVzkfxoTC8N01v7qMiMlYQ
BAsbE2gligFAm+nbzFsAWo2PplzWJQt4vAGxdl2nxfby91uYPnQJAGnDr2Jfzh80XaAFZijLqBtm
n/LhKU73w5/jSSaZRXYFUkUoss73/qiZUeFGWrlBhMDpES5BWBdJZO/PLWWJQ/d7wrahNTmfraCJ
W6+LiVOgIo6KuasciuBoCrvLM7Zwo03PP53rZZIQnHdLypSHKPTGcuMJN3r6JBeHEZ/ENZ7H0ndh
Z2OKKJJ0oZR7vq0slPP6wlBL9nYDsc88NLW1Czr1jysczBlLeQLJQQs1ZhdN5KkJnUDmLBmx1Xg0
3MKGv2tSG/uLSTuJM7tihgQ97swnjpsoO39yHzD0z0iDpXY2rNQbFk79syFNM3tyIAWRpoRmQ6gB
OQEdd9pOs5ysQClbal9K/S0u8bVeEzZaqEufT+S0ak6iCnWqjG1J1BG0Dyp7lvxjkBAq4yDKbEM9
opTH47iuZRD0RwTKLk/vwkEBYAAHOMCdU1ttdjSVVlWmYeqW9FHCDfgckNF//gEhYBr0IblzpA8e
xwn1DL2fGlUphigDcDjjaxg/B+NKnrA0EFIeeDCKySN5rgnRylGTZ2lQbYKihgC06UjjLk/VwsYi
cfsdYfYAxhdiRASQCLl11KrYFipAbn8zCo5UjqLJ3lScLYZCyZUOhdRqE7eKU9HektY8NRfuIs7r
3xFmx4PQN2Jf5ETorIcg3gopaniglF07VVYaTEuRYLxQmET2HeTc9MVOFrbS9yxrxDU3Q3Jd1tSd
SCLes8Cp3cPlD7MWaPZh6ibxgzIjkMUK6yS8NHnO0k8CnbDW9lwg18Culg1KEOp092mzWDTuESPu
igqfvQ4Dty9FdqcLqBS+aYODtnPdvanq21jd8VpXtNIG+t2YK+twaaWf/AR9BqwtkrIRh4GfMIIv
b/VHNVupyy/cU2gl0NPXSR0mFPT5hxPELI1wiq42tSTbHWlL6dqyVNqw8C9/uIUD9zTQvKVuCkPV
RCYjEQeg3qjYX6vB1fQ65mWsqTvFXylHrMWTzweWZYLUejrxmvCQ5k6pkoLtEm0jCXae/DTWFsvS
gXEyj/Mr0tTASWk18zhi7SBCNv/Hq1cAUmshpr+f7LGqVioVp3U+FSrc/Usi3cVriIvl1TABualu
SbzBzkN0RRgFacAoJoxBcdN4W1/Z92smRIuLWqX/BUEHCNXcRIHOkyGMDQPpQxHEdGJbaw3YhQho
hKFdQVYMYmWOWoui0o0LeSg2Ogm4DTjHQUK8WsmKpu0/e9PQUoNki44Pl978TaEa0ViHllpgX1c6
gr4voy+0E0bcEPPm3l9Dhi4NiaoSjwqTrsIHPFERq/pY+lTw9Fgcn/W6+Dz4VvnnhRHKML+DzE48
KBcpVlQUP7ugtHFNuKp1lQtDP1w+CxZmboJaSFMnZmqRzA6dInSlMMVjegPBzcdR1QBkgxOhnabZ
fVFa5pOrFsWnIC60lcALhwJFOXxveJzxQtNmW6hufbcxgVpsAvHomdvGeij1vRTeFtG3qkYJ5PHy
OBcuq7Nwsxte9Ri+oU70ukHfNuI2EvJtWJRkew5+ISvLcWGB4NYBCU0H9kphYTY2T7XyJrFacsvi
2CbRJgZNcnk4C6fDWYTZcIw41nAn6xlODnAkjTZV+KQmt1nVO5cDLc3b6VCmv5+cdH6H8Cne5ySq
4mPVZXbq4S5fXEsZSsyw+C4HWxvVbM3nOga9mdiVm2YUivvEj/ptIxTeYz5aj2JayytjWzjF2WBT
9wijs+kEPB/bgMlcPmiEa63HNDmWwbvVrqyEpembhPZU2sSID8xBnG0R9ckgj+WmwtdWs7vm0EVg
jJ7bP2dnwMw4CTQbiyu7gDkjApnhAVuYUHwwWkdtnMF/8tuVRGVpef+ORcZ8Pm9m04YAEIlV989B
d2X+RYmDhhPyUdx6E6tvli8Mnt/3eqNwNHglPcrXEO67KKyUahbaenBLcNZhi1Kr+SCR1tV+MZKy
s4U8x+2duEocT7cr8UWuv9Tx1uxvQF+N1s/LS3xpzZ1EnedeCdplcjWNzcze81h7lUt5a1bpl/8W
Zfa87LLYypOOsZFG7iOoEUmcXSnmmg7i0uUBjXhqNNFmost+vhBcK0VUSGUwhvgziw9d8jRmkd2W
9tgxkf9cHtMCcG4iA/2ONjvzZF/FoywgGm1h/ZsfdYNh93Iav/es+4da8rSNllbZjQFQ80i7v9qK
QhxscCivjn6Y6E5X1ua2jvL3yz9s8ZMCkvxVRJ58Z85nQQlite4snd+VPHTRXQx5WHz6ixCIGeHm
oVFamodozdgzo4ShayM2xG0E277K7cR1V5KOX9nYLJGibwhCaRL5hUY9WzhBpqRDog/cXJG8bevX
hldB48tOGFq7rniTDcsu2mbT5wBRxPa2VgbV7opxVzVfR/Mh9sujIKlXlBzuNdF1cmvN83Xp6Dn9
fcr5XHe+IRduCMs2i15r9TZZg2ktrejT/3+Kf3LdZWqoRqrK0SZz9CjJcaxbx/CvwvDBbQHXrVS+
llbOabTZ/sF+QQhlUAsQsr4N5VQSeNHW4J5Ld+ppjNmu0Rtz7IqcGUPTLYw+KbzvIkceVhboAlBA
pv0JGH0Sm6TtPPswHrr6fRIzlFF+6TwDFuaxBMyaGUeUNvTqSqUSWqw9w5bGdhp09rUqSylMV2O1
du3nOPqkxbyRbv+CpcfQSFQn1WiS/TmELTCaNkGinyh5tA2KBFZb+zKmf257eR5mduuZiemKUcGH
wjhqzBxrwPJlHFHVGmz8J21VWbnFlz/ZybhmnwyObNWJv1bGUOMFCa5FC294C9wkSuh0k9FIjMh3
BjDaKtr9nx9op3M6+3KyD45dEZlTV3wMmq9Rsy/7q8shllKv0xCzzSXIRjaKkUQW0cdPrSnbA171
lVF+KmFH0A9YKbstnUwAnaceH3IeH1BzxShoQeUSTo+FH0PY/ZNiSHJ5REvHBc8J+gso/tMymR3O
nee2eKpwqweF+RqgnSdl+q3paythlkrjEPV+x5mtRAnKXlHGxPGT4HNVfA4a66gPMYIKw0YZXvtR
2Mtt81wF3dbrJjvAYGMO8efLg116H57+iNnqVI1ECjpxuvIG5b5xfXysqm0YqzeC7l3RGtlquFdk
hL8cdm2OZwuzjWQNfW/CRqViU+excwnUlX68HGVtcLO1qQRZDZ6TKGW8MRlG/1nBlV0BNvI9jq5d
mr+X4y0elCdfdHYJiJkeFb4xxVO3vusAbEqtV4hdfxEFghVLcxKWmRsup7Ev4pDOWzFVbsR+r3lO
19wq0kpuu5i4wyYFVUkzj1rpLN8KPAMG4jSYIHspVdkOrsqfhu4Y8j2yBkbs9O33Yc0zdvEwOYk5
5Q0neYFXV4ox5MTElSkKf/ZaY3fDqxXe1auqhkspCN7OYIphGILAmA0PIW+DIjC7TzNvy/S28W9L
9b7OX5TxEdzhn3+x01izYTWyMA5NRiw19m1f3+auo+K/JXQr631tTNN+OJk+JJWCTMeCauM38Tbr
TSyV3gNdRqSghlWvbMhStv9pZHMcKtYoTVF60yzm95n3w2g/B2BgrTWA5NK6mLr9oL8Q0ecyPR8Y
5rpiJxh0ETUor2Z8p3dXI3qrbn0t5/vLI1o6mU5Dzb5Vr8Z91uiEwg/Kzb6LxlHzfvy3ELPPlGaA
Snkzk+lIaL8ED0L+VvR/Dt2doBj/Ttn8BWxVapS40rTmgkbdhiJ6sFKFG0BAw/Jeslxxc3lQi2sP
eAH1Mqi71C3OP5Fe5yb4tel51ssvI8zWzaj3TtkN12KcQrtQXmF0rsRcOm/R4iBdpAE31dXPY1qq
L3llR3s3yVCdm070GicHJ1afL49tOQ5gfYWOH4Ct2dg8lJZU6BDlxkq7I9bsIa6dluBt8mFl8U3/
0fxdCGSTDBhazoQJOx8QOIawqkYmsWi/VzmwQAWC9b6PtsgfKelWWrPmXdxXJ/FmF1aSp14n98ST
x0PW2YrsePVXQ7pN8z/GGNOTkJB3mIxqDdxlzgcmJ4IU10FYbTKJ5HDb1bcuFmDy8U+/E1FQCZBJ
DakJz5FIiRpp8jDGuJyHUM5uwN6WvSOsPfU+ThpoJwr5k5U9xfy5qYesWiFse5UudulgXozNV5Kj
gfmQr7EmPx5F54FmX6czPR8cjELXSHlDmDzhjVz9c3nGlkIAjlapy1LV/MBSlEyA9UJrVizpm0r6
qbdv2Zpaz0qIOZe2t5qolkdCyMMx1I6KuMdX9/IopmzxfNtMH2LCzlNMAYc9fbGTey8XikGsJZMC
WYApR01D3stWSjZLozgNMbsWPCUU+xGcPJAzpLJy74AQy7Zo0j9+TTESRRQpDCF3IX0AuCpxXWc1
J1qoJD9g6iNcDjXoFojQk6+I+ArKNI0uT97HM4eQqgLWmf6hCnPufPLUAQlxhCZJGsAXxN7daOn7
tsXc8uj7il2XdrLWJPp4nJ5FVGaFbbdAPbxppysWMntWbPsi+Ibh4s2ot2t8ro+3EqEQ/UNdg8oh
tfnzwcmNGQXudCuh1XIdefWTnlDVEwr9U9+5T43YOpk+fL48oQtc+vOgs7VSiQXSqyLXheGND22O
GkNivpnhuLGMb4Nh4FIZ7IbSjMF4CY96Vt3hl7IXjc9i7DqW2l6lmrHLI2/l2bC4gk+mYvadC9BD
rpvwq6R63LlNedeDAM78YmX0izPO4UgFWeFanjPoVDNoGrNnoyT9N71WbRXfBuw20e4Y+0NlCCur
d+kw5pUyVcUhtH9QuK5FNBBDk1HFyddaSXemVDwm48+0Va4huq/kG4tjOwkmn6+mwtI9g94t5ZQK
z5o0OkTVUbTwSLmu6qNkrkmTLH6xk3DKebjSKwOtLJnK0XXtrsUqRxM3fbDWolkb1ewt3gi6KLQu
e6SvLVtQvvuBI4jfpfC1Na8N4f3y5ljc+ydjmsZ8clS3+NFbAeUh6CKy3QeyU9TvXp8eYwp+/y3S
7PashLQMxCmX0tOfWUSHU7aj6lNq/jkOht3OyQImFQIMJlznI4ILqRqhZJGzKapN8fau7mPbr6LD
5eEs3nEnYWZfCR4naVXOzZDXkei4WSAdkDhQtpejLK+F34OZfZ40UMXKbBiMXt3A09spxpe2O+b1
Xhc2hfn1crDltYA+PVghDJrFWfqu9elouQLrGznljdCQ3uiVrRSG7ad/rgLMR0Kqypw6LlNyeP6R
Cr2XFFdn9uQAEVr9SSlejV5A0+kpSqWNtHanLp1KPPghMkK1AU03n0ZlpJnnk+6mpWZH5V2JM0eW
Pw7tl3JNkXFpEgFCKzD3YBN9MG1P1WYww5ScN/PgZralJ9/Lchjs01x7QDOr/nT5my0tw6kPiWYV
Mv/A1s8nckLLqEntTTIs4TaRvbvB63eXQyxMHjAmBgNyGGet+bfKNK80xxAkqiU8Bu1tqNiSkTs6
5QszWFnuC0WuiVLOqwHKCC3q+YOrzLjJspwP5YfIrY5vVi442C3aeTDsAsoYhoJAsdgNFMHGp1Rb
w4XxOGG+ZqkrjEtYWZA1EA6edz3CzEwGLYpAXMr0+LUw9L8a3hBtpboTR0zmouhT6grdVlS87CgE
SvJWZ6a+aZF9fkaXS/yEa8V45w20YaNUqHdmGGi8fUzhplPK9q6ppQ5mgZaxInIlKt5g7FdforhX
Nlol5V+A8pv+ppdyAambrP9HFATtqSpM466MLRcBysQ/gCrsfwSNniiIqQPZNrExwiZpFPWfel9n
laPEvnzMx17Ydt4YH0fRNxIEOSOUHdXID28Kt6J/KVlNIdpaW8uDM/SDbgA2UNPOjvTMkvfIoKsQ
usZE9behlOPjWolGBbq287ttjK3M1nDd9mfb9FZl+0boBxsrbCxl4+KJchwkpb8OJSG5qeKk+2RG
Y/5SCcVn6NoPhGoPfZYa4LPFcWzt2rCQgvTlZLKWkpVd0Hbxt8aozc0o5fFTQ7X74FWWBHtBRiYy
7an/gyMIynyr6lHXgvgV9b2qxcpWD8XwKMWpvI0lnrU6DpNXbBoB2YCyOgplW1xpbWseB9AXLYWr
3t/WrdDUb5HbSN4Vgn0x8MwkN3Gq14NsW6iloVx1fi9v6ihLLFvpESbeJHGJHQld4PxZLYOQvDXi
jsY+/SXJS9RzBMva9a0LKKAw9MY21Ur81g8h2kENlhu6o1oeWEApdMMdbG+4mkXees/NWNXmcxz3
zbBpIdS8pl2dHHIVpeyNPibRDt2l4V00PKA0JfT+bSJE7WfMhSzZkVJXz/ZjoRJTLjX/FYPEwrxS
vcL6RNKdHAYEE2TX9jRcmPJey7v/I+27luTGgS2/iBH05pXFct2l9kbSC2NahgYgCNAAJL9+D7V7
R1UQtxijOw8TMdETlQSQyEykOScGbhjGNZjVd6fB5gG7QRnHdcHbY5tbJsy8jusIZcbYYWCDj2sW
BRhaLTjHHVS13PWMuW9FlZEU5FmM3RiVaR54SprDgKH0TdhMHJadchf1BGIHLCZZ+uJJx0okEFw+
9U437FDWtm/anIlDanTRyVG0sCE7I6DtMLvs0FFVPgF4eTqiTx0p72korG2dArvcHaYsbngkgTnl
eSpLOA3kEaTx4AEYisFKxORYP51CAuWmlQWCKGkPaexnQ3pyDIM+m0GtfkRTX2zHaCKPo6q7Q5Y1
w4tFaYkbWIbTLWFlmlSZ5zyK1jI2RQX8iNjBmneekASNo0bWfAVUdWHHQcWzL3ZZIhfKCx6qh5Sx
6gY9oAbyo2ZHH13VRs+dLbKHCr0GX9TYjsHOJE60n5SdssMUGO0pt2gAN+8V2bbqiP8oOQXFtQoN
ap06k/InD/Mbt7bhlz9rDyFirKYIaWTXbdU2zFgfxT4JpXruFKObshTdjT8FY+JVVbklmBEa18z1
grMD7ROwFmZoNNAja7GWioLKC9sKZqFnZmJMALEeqk1Q5xvkY3bw7a+e+OGCnTTOYTj7mNx8jFmd
sPqTZw4f193UwoQfXuhnH6NFZK1p8jYjs+elGcAKXipWJWXwdRicZOqzn7X4JjLvlKcIOjvgTbVr
b9tF53X+AVqUQUHDHrJhTnep8qZkfdILlrDWRpOpC/Ii6+C63daneVKhHABgnveVDVjyXVg/MhUz
WjGwEy9jAcMQJTpV4Lv85oPkbpK3+c5h7VdufZ+yqYgj1Dk6v84SynP8x7ASiiwqA/IVAQJfvP70
PByazUC9FaCpGq3B917af+Cq3Eh2w1DxWFnpnJHQvTRar/4VNX/K2aulNsBv0PXoEje4SIpoa5Zi
W2MEB+ywo3zzi/2Q3/T2SsS/EItjVnZ+QwNrBxwP2vYSk7op0sEIIuECvUm9gRrvME0mEKFYsOEN
eTLWhkaXQi8MtABKBcPbAL/Tors8M4yJ9hBZtMVGgYA5s3PA8B1TuunWeFQWIkkLLFHIPlp4uzg6
Dr1keetyZ0To5XzrMhUHa9NGS/pxLmDe37NDgxm0RR1CQN+JAlOJbnXHVPqZgtweb0IqkutKMt82
XUccTNgBKvJXhls7LnR1wHujcWzD5HOj3vLyPfNXsoOLW/ZbhD4bk4/GyA0FEYMzJP7QJm2z/18t
Qg/vWTq5yrchoW8+Qnnog9e/qHGAPWKm40A9AGUOHefFQQfHSIiFF0SRo8kH5CG1aGPDsj4zm59k
3j1OOfikhVqriC3dJ2fGGQNrIGa29JFe4lBMfJt2u5GtBeiAD7PaIlwz8mnb0pfBXGl8XdI+TLhF
IAgDFBk0/FL7QF7Xt87sqoj1As4ZOn0Ywe2wZpmWpIDexgIOF+4rMg2XUvocz0zTwXmV7L7FaGc6
xMKBS//vnQ0OGoV/y9HuksejThXExGqA+GzWwaGd6KlG4EiZuVIqWlJycMKHmD6bb5JeSByMBuSv
OY4J7v9Ew+kEhJXDf9dyYDLCb8yPdDxjL3dtlKYL140KjtEHGYbMWJCIoUg3zEbh6C9EzaqOLDTw
dXQjrqKGUBpEc5DQxsVww9gP0FRdl7G4YxhRnxn3MLTuzX8/M3SjRXsRlQaWMzwQ04tTe6WHbcm0
+WcCtP3K8qyQ3Zi2mwxVZExRxa5QMV0jI1joPMZlwXAoGovxL5SuL9fhF4XIa+LPA2ymOLSMIF/j
deOYGHlpHPNadadyEsiFcserrE0WuuXzJMz2tVbgTEkrazjUzsQ+8Qb4+Cuh59Ien3+bdgG6KWyA
JQiVaZhE1+pwrA21u36MC52C8/rBqTTDFaF6r3kQYZaFo0JA3JLJxdvQebbEF2XnBwLyPc5Qdqp+
cG4+Si9fCWWXF/evYJ3MBK3QYVuM2Pi0tHYqyHfMWiMWm79d945na9Mhvbupzi3ue5gWZOZbx+1D
lrb7Kcg3PHCzmIgMIMv+Q8vdL9c3dUl1z+VqLwbqNOBQM7G0yngQ9EMYNwF/vS5iyQaja3XmoQVB
K3i4LtUWZAlDGKQ4Now9BXhkevc+mkbMz9elLJ7RmRRNAXtAbJB6hBRVfA/5sV/re1n8fXhlmN65
t/LXY+PMiEw+g6Wsccel/WaoEzFXtHvxIHzgf6JijmEmPU3eoH0nGGyUgfsGfHbGEI/iUU7mStJ/
WUoQAG4Wbhevj8uzUCqHfVBYxdg+1WorxoeGrDj2RRHIFMJ1INgDSveliMwKO9kpWFsx/gpf7tAo
D9Cr9m+06kyMdt7hVOF3A6xElEfPJZhCOLj+m1mt1LUXlfdMjLZhETWRzagy9M2Mh4qfSHDsDRD3
bK4r7/yxf9z+31JcreKrooJNNIMUO9hM5clsvgJJKbKO4bC11qCQF1eElj78A+4atNFcng/AJ/3B
aYtuU1qnYsKwSkmOZfMdk4grrciLCQBw7v2PJH1VHhJFIYw2VjVuer4L/VuPv1vje86OhNUIk45d
+ViBozlbqwwu7ueZZPtyjRKphqxjBAOcOeASn6ru5PRvQ39XladB/PfmO7glAG7NAJ9ovtNvLsVI
p8/QL4lm1vsGxMjmQ6NiA6zbaz528WbNceyMQIB0wvz3MxOEoKKsyhQnVwCTvHWtWEUfMj9eV8VF
O3cmZFafMyHEb7o+KnFohpfG1vCEnNF1AfP913V9rjQBO8acG+G0NzThsgISNs5mwtu5G/PNlNFP
9RBtMt7uWdCsvAmX1P1cnKYKWeeg8Y5DXF+mMXWzXd/8Qhhc6zpeW5Z2OGbYdE5fQU4U/lPlNxi/
GimSsoe+3F3fvyUtOF+QdkBRrzzVdRDkoTgM7LM639tqDTt8AenCAYzQPPo9553/7G5uqx7oz7N5
ZdvMqJGbv83oe+MegWLYl7dm/mS4MXDZCvdU2i+EbdJ8Jahe2tDzL9AMvJliykp1+IKuuqfjMzKb
MXLsSAbFUVn8hVtEiQEXC0OYyLloUVBgkmoKB9jfYry3je+i2jlr6ZylYzsXMd+7s3tlNK20jVnE
WFuPrAQVr5/uOoDnXdeOxaTnuRxNDwmobnjPIKeL9hH9pze2GO3M6p+OhzE5luTjporuhzUG7gWD
CzVxbNCIAVbzD0KICQyiCAgg1WpEbFkfsgekMMAHrechRXGwX7kDC5f6Qpx2qWVdoCpgIcYArDeq
uCJBx+FBogkUEdTKhi7YwwtRmmpMCMlC5c/hjKy2TUdustbfXj+ztdVoqtFII3DGDiJkdT9Z76P1
HE7P7C/iMiwEyN0hCDtwVJrfF8qN/HqCmxrUM4oDXnFk3cqxLL3QzmXonWsWmKdYx+GhxpAm6ABO
oqyKgUX/pQvq2M7EtgPyExh8ALA2Pl7fxKXX8YVsza+MoOeIPAXZpvu55FtFbig/1MXbJLZt/pp5
h855HsVR8cQ1Hx1/xYIsWKsL6ZpGEid3XTFgd6vM3eTm9wZ8syTP4rQ232q+hsqyJk1XyojmlMwx
HPAqLOeHK0GwzWRsVrcoMq/s6/zlmr/GcxtBzDxS6aJt+NJwOSW3ZZhiZd4o7jxhnEykuFSXPQjU
5dBD/6VmqIF31pMi6X3oFiBJ+Hz9ExZM58UXaJ6grkIjsghWWw4STHuhslB4ayyABom1obPFjT1b
rHZJgOdT9SbDYvvCu82NbMdd78aJZExsijm073+zMCTF4WEBca9HjmY25ZQBvnvjiSMwDqcaxdT9
dRHLC/otQrMttABJujFAhIV69RDEnExIMZyI3Jfk7bqoRR8wd2pgXnvGXteU0kQ5vGg8iBrpAcSL
pnMLHjrX3hbsifti5b4tX3dAvaELZib008FMoQRC2SaFOQMZcYvmv9qf6/ZTXI7yE/Xa2EPjqO1n
W7/INtSy4xq02b33DT01KxHz4haffYl29fPcGtpJzhEmOjoVKHMYhukwUNQkKl8xsGuitNM0bRV1
fo5FGwEIDH10ZnUkaZo+LuUPYKSs7fFCWc8GacC/e6zFErwEFrnHIW403gcQkPaYpp6BizMgAb1E
/gMGFuJiDXZj0RuGgGkCfzryLHrLkTHZfl83EJr2JB6Rpwh9/ojxAatew/ldtCtnkuYvOQvJPE9g
vs2FpAz5rwIzCmjbMYOV98eyECC7gKQ7RAOTZlGKsO2IZ1bdRnUIT0K+K9twl5trVBbLu/avGN3z
knYwJhJAzID5eiNh6QMghVS0kttZk6L52BBDqflAGXaMHLzxZxc9lCzJov/OZolIckbD+b975mg3
KkT3y2hhIGYD19Mdzbb4Zkgm3hkpf1jSybfX7dbaojS7VdEujEiKrUvJT3/cRsULgAJotrsuZb6a
f7jRCAWveXwfPQHaXfKCNozyEe9qmuXO1uV+lrhj8Veh5JmUea1nKl0MUY4mFdiiAuRIeMLtbRBa
pWCBQ7vS9fUsWvvIxSt+roRjqORSUk2rwrFmq+cHIBOyUSoCRus/HVQjujfQIv2/k6aFAJPb58g0
QSOGprttpfhBA3SOcmmho88xQfCo/CKuoqheMYGLunG2Su329sRFc8ecrGjGZ15hOhA9PWzaU9vZ
XF/g/EO6egDCCIQMcJyYxNC20w1k37ECN4uFaIvqwE1bF/FoG1uCBKA5tUkVRhvl0MN1sUunCNQ9
DPKjvxLox5rui8LNgE0A3e+Gu6ja5M1zZh2z6iPnY9yUa9SUi++Dc3Ga/6oBniVNCXFBDuwz7y5g
ZVybh9R58NRrUeyqfsPIX6jOuUzt4kkOoEtKITPrwDfsHllD48G7Q2RgBo/hWoPA0vvbnrH3gxlp
0IcNu7wXw4CJ9NCrkQcqXjGO4HT71kC6M4tL5zQjWAPZcAiTIFur3v8imf1Tg34L1q++EqlvcAiW
KZszyGX4T81fBZ6VBggFQ4H74RjHsSNx73P0kzZJ7fV7WTl70BXHUdTvUl4mJnN2vrEGFz0v+tq3
adrdiTZjjgHtnpAatdMn5n8uh5UbtBQboWMCTFHonkCZV5PRNOCJbUbIMHIMZY0RM+I2VxLla9pv
0Q93B6ZZtYKcYy3enzOhml2SVTCZQ8YRIQX1azmofZD3CUfXblHUOwwnbqSLvmnxhZvFben9dMj0
ybVeqWnEDoDRGGBjXWc6NSnbX7/Xy2p49mGa4TL9rB8kwOo2zgAcWuPd7pEf2dPxm+sVMQNiBv8U
oBusP16Xu3jQIOyaAUNBt6b3W7ASb2C0J2M/Bnbwgu5ghxkq1WvFuGVDgnIibBa6Lv5I2KFRtELj
HS61bMYNCO02GHffdpgd8zCjA5jKFzevExmgkXTKV7Z2yZHPlcz/Ea3ZMFch/RXNNqz35U0hxBFc
HyuqvLyLv0VoNoSpGc6a4PAiNOWCjBImhMQcCf+/OazfYrQbwxnayigSNpuCDEkblVvqt1sFvObr
YhZd29mGaXcENbo+aGfXFhZHb9qF9VME409OZQ+GyEO/Nj25tnm65ncANKlHnA+1klZ98v2TP3y/
vqIVFdD7zMoyVRGf41Ojfhmc+9UobvH3gQXpYXgavVg6KClQfREtTvMS2H3XPIvocP37F60WyG4A
EITBGCAPXvooMMTUAW1xSzuTnBTxY8cqnz3+4rv80Pj0Vg5rc9TzL/7hAM4kajogKt8UkQ2J/nj0
weeOZgPj4NXfgVBxfWmLp38mSDt9FZkZ2gAgKA/v+9YDzSW6itbQeRZXg4ZaDBXNpXrd1RA1GSXo
j2ECFBxMRYejOQKfKjc/m0AY7iZz5byWolArRMsP+MfQIqCPS7l9naZ11cyLOrTue2glfoTawYrt
XtQK4Boi+AQtCpryLrXCqFNQofjYusynSdOpuKQC3hODEdmB5U1s1CtPiMVt/C1Qb6vJu5oXlYJA
Ue9D+65ptl39wwxfrDWcozVB2rM1M0Lwl4p5ZQZ4KroEmGaEfNjWJppWilZLN9cJgJUNor4ZN2L+
+9n7K2tpJIJQolPIxmiv3NrRWvl+SQLq9mh5ngGmcX8vJXBgSUYRw7gKKiCbiWOu4C96JtGBgu/H
cBNob30tkHRby5msFBIiIjeZQlNbkiOSNdSK+1l04uhqAcQ80EHCPwbZyk6WqVDAb4ist4Aib/zD
D06SvBD7rfSSnNzItYzWrMKaGfIQLACyCW9WOHBNEdKmrfJBgLF+8F9rYJRU99zd45EVhjmSW/fh
mqFYsEZ46aN8CjxwcM3pSUrbBtibbwHf2RSV3A8RoIrRsy7hl+haWXhBLwBQ4CDTi5cH2ofnO3Cm
ebTghcRwKiY4I3MX8vGfyTVXlHtxNWciNCPOCgnL50GE1YoYZMFJp+7lGsTLgq0LAWIEyhAYOwwH
a0fki750Cg4hk4O3YYbBZCyH7FBnuO4olrQPgvBSADA20hi6k82symkxajajDN0MIMJAwUa6ewcz
WUbM0HpDP/H8+brMpTNCvhHqjoF89DxrawNIBi+J7AHDHFY7lvIjshgrNnUp8MeyfsvQcmeTl6N3
n0AG4cAYAMmsg1lyNk/H7ZoumTCfNSV5t8uz/57nREMRwGsiNBXBf+h2KWK8iELVAJrvLk1/FMNz
vcY2vqgaaCxDpzUu1R/JCnMAIeaIKu+m4y8isuLM+RbQEmb27foxLek5yOb+laMZ8ZwVmNDqIKfm
G+KANf3O6lYi/KXeKHRw2z7yBGjmRVPy5XU1goIOIB2E9lX141Sm/JAC7aOZHDA5mG52AO3dtG9M
zk61lR/BwfYlUsA+ZFNWPV1frbu4rZjKmEkwUbfRc0CWy5zUIgPwx+mQ0biNgvZN1Xn2ENCBfxtd
hmnLUvEArAy+RxLZsvAuJ7m/cXoMNYKSq2QH/Hi9ZyTAaL+AczoNYasCUMf5WR0X0/SQzRzDhcGH
PTAHxYnnWffqAb6yQZs0V2ZsZl7xgJGG9jE3fPIcRhMoY0Ybyd9hDN6KSFk8yYHU9VikxIIWN4Bc
HkpglNrlfd3Pz4iUjyEYKmSxq8lY/1S5MWYxhh3MbQZsrAeLCUQzwurtGxsAHH/RQILjBCjZzL4Z
gV/n8jiBIFRnZgiVQQX+RK1mbxrslGbZX1hglO8B3wRqTHy2ZuS9Iat8Xk4zgF1wz4HOMqISHHvg
eLyuE0vGEWxQyF6hFhoC/UZbzyQsJYMK6xlKme1QaE13YJYUiQikeG6ydoynrLY3NrVU7AM4fGuj
5+Tl+kcsRG0RUuUzWzZcKEqKl3uapwOnQBUCWmSNINt5LjmJgf8s1euQjStmc+EOXMjSrKab5tId
R8gyopuo2Xt59wl8ljQwVmLsRTnIiyDeQZD9B89oKVH0mjLsa5Hb4eNoo07oGQCWinwgIEy+x16v
7+GCxwFMGpJi0HTcJ50Cgg2kwKQy1hWB3lY5aIVUa8/7BWt5IWJe8lngITuA9Y2ACd4ocKWV4L2O
rDHp5Bod/LIYZJYQTMGB6nFBVoRWPc6q7zYfTYWp4vS5NH5c360FyNkZVe63EE0Nqiz32nJWAxH8
ylZgTmggn5l5tKxXh+49gKNwiUreXY/mqjXdWHh/QThCU8CloBNNHy6ccoMy8gu72m9B/XZQbQXg
/Dvi3/h50mLS/vpiF2LhCDjuJqYiQSeOXb08t0qCundsZpXn6piW7t4ahq+oBdzWmTy5LtuYk3v0
HPV2XewvxAYtBofcuTkXcT9mOTS5yuhmnDDoCwNmSli/wiMBi7PaTdF0aEMrdkZM+JfFR+b9NEX3
HI52nNvlO0xvUnlAjkH3CWu+EnC5u606cADmUVuu5HWXlA1ZfMSfM2AexhUv94ai19cUHvbG7opb
hcJ6XQ83Q/B+fSuWTuBcinZziilkPeaucTlbru5cAJMC/TQkThubfjEdTdaSJ2JG+yxIqw0f1MN1
8Uu2AdygIGcDOpQFI3+5SJ5mBoaJcKPKod13dn3neH/xYsBs128RWiRFZVk5/nxpPbN4lGb1VOZq
M/eAXV/J0nHh3syzpQhgPB0oxx1bMgU9w8OkidBFM+1sPh2jalwREyzd0Jm6GY85jC46+o6JIJWN
7dYghsktUcc0wtUBRoanErMijbeTuefvQimG57Dn8o5TShIK8Dj8TwY+Mi7MohvjwMxbOy6HDkg+
gCmuE9NrjHHT5CV5AP2u8wkwEsjDgi/83u7KfIhT0xxOqQymG7dMKwBf22UWiygV710aAWgrt6ou
7vyuOKm2mR4jV/GXtoymG4lieSI7PoVxUfkA+KjBT5XFDudluUF8jZZaIODIb45HM7mt7bo+GMyK
kmzI04dQ2QIe3g7UDgSsDAi2rtw7YojK2G7DBimh/KGRAIw2ER0cDZYeSW3Yx8AAF3Rg1eigDdNk
UjxCnTsa74E0PO1dz3BPnsDzJM5pX1fgthThFLeKhd+qwXUO49ROb2PjW1WsgpI/OBMy7DFwQbo0
HgHjs8U8p3wZ6GDte1GRL0ZWWAA7KHxULQ0QCq/YyMU4KAT7tAWXA5Zb/cVmR0bLaICXFNrjghO4
pvldD/6Oo4sc0Btq4ykwNVg/JNwYwjsr7EsWD2hAWgn7lm7q+VdobokiCcmVh69Q0XQaSABQpn5/
/Qot2aLQBzAo5gtBVK8zkyuE060rG1jl0AJjXY63N89gjfjOoPVHbdaYfQuP3F9LbS4FeSFwWsH0
a6N7WC8YRRHwIp0WGRJmnexiUxsZ+kQZUo8Hbq4lnJaCr3NZWv6i6suhCiS2kQcC0C89rXbAdnvp
qGie2sj4C2YDB0OKv9emeboC99zoa8jLJzrEBe3QNzkap7AofpCcfhqDnCdA8WBbkwExRQSq+Xn9
UJfsIn7AR4cc1Be5oUsLX48AkqEdPsASEo8hJ6q36ag+UqNda0hdsoyA80JqDZnjeZr3UpI7iLpE
IAhX5qbvjEq5iQSacDsH1W4PrBEm2sIbD9gn1xe4pD3nYrUTLWtep86cXxNNMKdbiyBxCWIEhizO
Gk300iU8l6WdJmua1isNbCbg+WLKcKD8cH01y8f17ybqHIUYyzXaEnI2RXjnA9BdqduGfFyXsXQH
zlah42mFvRlNaYcdy9jPojFivEPQgZHdd0KujH+tSdKMFpANAKo971eH+b96lBtXPTvhdmxXwpgV
HdB5tWH1nXGosKKwybbBtKsjkkxTItQzkKVW/MHammYdOXvrMPRWyY7ghMyqiPtoiHMOYM2taFfe
34tygHuGjmvMm7r6U6DPos6xZ6vodHlSs6TxPnE3jANrReOW5SARjjwrngG6Ngg5ApSIz1koZMNl
/7MBXJXrbYf0519o3Vwx/39yNF1oagylOAH2zbLpLvLFyfTSt5KGN3Boa7A/a2vSwtqsEmNLAySQ
vSj98JH8iTP0g7QNDWNVB0//u4VpCjFiiEq0CgszoHUVILB8suX2S5qv+a4l/wyWwH93UDfl9kho
70IQGVgc9MMWMKuxGb1NzrhpC/JQNRwg8mIlqbsmdd7rM33HMyT3MB8O+1reKGom3D+BEDYeLSCs
VIgjd3lX7a7v6OJ1Pluo5knMXAUmqNLwzpd2gtddXFj9M2ECUbKx6eq1ufs1bdE8SNE3EkNwEEe9
MXbSoy8BLgZ+mTVixEU5gHcHJxW6gP+g01BjzaxxRFo+pPRTlOeJh3EiAxktn63Rfi7u4JkobUmV
TyIJGMG5TINo7h9/OKC/A7QDbNP4f9GQHiETiVInAN8BWaM5xd4OFa8YDJXngOl6rP8JcnojbBuY
WnCPjTusGKyl8sa5QL3P2QuMnkkTXgUP66PJ3Ru/aG/bzDyy/jOoFO99z4+t3EfWnG3QZ7minIse
Gs9gCyy/VoQ6x+V9EAOtQSOMU6QGT0rhAJDxI/XSlahmUVfOpGgHWFd23XclpCgUOZBwPZl5uesJ
HpxevXLBFx846AEBphUetcg5aXYlROahySrIMrqtLWlC7ALBd2IDwa9x4zBLhsyJ3b+YZI6QLMcT
GrCVcyb7ch/t3hcVVSgWiTHdDb7isQWyL9/oVvI4i/brtxydfmXMDZVWxlzJIRFoxL4iUa1YH8tw
X6Zy4zXfvMjdXrdf8+Ho6a2zpf0B5x/azDMciKQ4sAj3HEyU1aYVX0uLIa+zcn5r0jTHOoV8Rr3F
RrpzX+VzZjz50afcfc4xteuuQCGsbabmWJXPfJeZkOVLsZ2MZGS7bkJo/wbEFwGIR7I6hbwmUfOu
hBtzWxkkWmO56zyZlFG2VZOVZD09pkP1Sovh3u/XmDTnn712hNqdsDCSJcMaYjPwYlWCovLkrQSS
S42jEWI7AANiBB71FW0zbRbAuhTIghbGKZdvjfjctbdOllj2oayRUwB77m6aaJyWj6GZxz6Azb3b
oD86HESxxea6zi6atbOP0fa5KapWjhQLlv5T1Y9bTm6Ro14RsrirZ0K0XaWOKj0lsGJCbpxmAPbI
XwDaoYJpY2bIRcv+H9x3AY6KdhLZRgNbaMnvrZvGJosBnLNyeov7dSZoNuBnYRFxHbRKCwhC81Jc
Y/gyc94sf8V2/SnEBYKniQS0jWQ52GEuhTSYWQMw1mxIXLUxZLGvexePG+s/H8ulGM2CoBCdOcTB
2Ye2LbcsNNPtWHQ0ua5hf7q0SymauhvoAgIqDBYTTnZSlW8NLWKRfijv69/IAfz23ICMOo4mJxy4
V1IfsY/bgaUj9W4mZGFiR3V7wPatsWr/aZ6wKOB9oH0EGI2gV7g8IXuGUR5c5O97qEE+PjuYwg2S
HMAIAMLGSx63dkXx/rxDlxK1w6pyxycZNeHP/OkOb5y4i7LH6zu4qHa/APl80N54kabbMhjqAPzn
uEQO/WBMue+YgUn3KYnWQG/+jFNBTeWiqXFu4EYpSAumKDemwRpd1B9IfQMYL9mh1wKZcfEFtZ3r
i/rTTUIUSKNCD/hTvm1rBm4yRdv3gwdra900zbvlv1jlETzJowNrtLKBCyHVpTDN0BWmndXGBGE2
TSz3k+MBQKOIzXAnG4xYPDfpdlqjj1rcyrP1aYc2KlChF4WPMJzK2OmLeALYNuIPmR5WYUOX9tLx
MeISoRDi+3qAgzaHVNZGgGOr48Fw4iFCal4KwLjIpG9uq/frR7cQ8c/NlL/laTrPisDlZQB5jLx2
bkzNu4p/xQtjE9WfjDEehl3Yb9poxWAt3W1kb9G9h+gUlUpNOQc+GDmhANhDhJGWQJaPwP2ztfIo
Jvxgm6+he7y+zqV7B/gyQCYDhwTNb/MHnfkUkH5MZBQQ2GFQu/ka1G9D+v26iIXytmueydATjMKz
ud01xlxDb54nNiV9/w9YvL+6c+ZitB4s7t5yDyz3odoLDEiR6R3NhisOZ6H16fIrNLNZ0iLHZ2Cl
SvEN9z5Eyh6rod5ZKdsU4MZTGcLlk2EU+0b2wBinK9WUpctyvguaQpHa8ipMB81xbLQVnMeT+z5Z
J698CIaV3OSSFp2L0txRjYShCFos1UR+uuFNnAWJ03932h0COtIeAvk3xudcombpas8pg3aCRDK+
lGIP9O+srmIDBBGdfG2DbJubm8b877nxyyPVTN7QwOlNs9QheK2RcXPX/PraRmoGLqwsr21ndpeW
TXkMaFKQg8q4ZcVJOvXWcdI3hhbOiXlP16/MkrE7307NDBhtyjn6emHsfFAM+eBr6OKgA7p0/qMs
j8V/f/nP+4h3eGChYxhtQpdGYOpE2WI4DC+P6qfqJB78MYuSynq9vqplW/NbjKYkqEhLK5hvQDeV
B5BPfHI7d2vaYiWCXQr6zlejaQWgIDKzdSDGbJ+Ymp2Ss2N8E5T+4fp6/j8m5feCNPVwRDqWwOZG
qxgS8gPttl7x7k+JHewdhdGw3fxM9DZTnqDIuxJaLPon4IFjPgMtajPNzOWZhUNr1ZObAXiSeupH
Rdxh75OpPDIehKgyVql8Mrjbvk/SFYls+vrGRTV325SVsbu+DYuGDUVnAHcBBgvMvZdfYuSckJDg
SwzzByijVLPjxm1dzd2VK4tek6Qp0NygVeYVJIVRtqmDLeMvtfk5E/m25mTFXyxe/bNVaVqUIQng
9jxHLpPuMAyFOXPhjmge4nHlFRg7f7eKt+v7uBjBoe/w343U1Ane2QgmH+rkBXtQMhr91gRhQOlv
0iaR/WM04o3er2zpsnM+E6qZmkikRd8F2FOHPwboBjS9W9q+08natla2Y02HCQWkXR7R5tpEN2St
A3LtSGdLeBZ/ONTvi6DBNlegd87LlxkoBs8Y190GxUpl8NcM9GWCBWbubKlarJMOnixIi6UGTZ8U
aoJMCJvKV0H8TRN9qRyQZHB123lkL2z/SwB+BBPg2nJQJ1P+NNA9D9t5pOa3yMo3qMHsncHYl0X6
JJrytmvrDY3WuFMXEPHmj54xCxGcgfZH00PhjMCw7UC75FknOLyN8vvYzQ9TeYdrDm7TEB3OcngC
ZbGvXlR045vvQb+GR7Doj84+QlMSS0yywUEB4R5t0rGtvuJxWoASZkx6UwAHtU2G3gtWVHPRXZwJ
1Y6rsCtS0xxCSRM7AitHTZKv0cQB4x4a9qdW/LvB+nO6B819KD2I4T0JgN9DxYh5fX9CZ3yOnhTu
jsiD5TZ5sHLF1CZQeXfT9kXexmVV9D9cq3TdmKRj9GGCgvYWKPbRJ7Orwi7OWOSOj9OQdl9qScTJ
km2K0bbAa5+ALtTvRlCR5TtbkQgLq0gYZ8Kcgk0OsFwwv4RU3GSl1x3QPOLc1oFAVkkY1uMAJNXn
uukLJJtAnXVIcx6+V61Kb0iTofm8VmmfjD1Hxs5R0x0LIrovm8Dbh2IqtsIA4Z4Ke3aqyjZIkBxr
khEzfq+N4eGV4UdZcUPRFHQPXvTgHyD+hZ+qfuJ93AahXSZTXiGZ3aGT5d3JB7Lz0sBMGLo8QRqI
8X3FW+dL0ZH+oW6tokoiDKmjejaxZOqq/MUopR/TvAofOirHICZoY+niaUydPXiqPYa+x9H/ZmLH
bnORzaO7QW+igTjiYFwWUT4cwgjFMnSrBYA6nYlt+ihq3sJJji9gGBAP4TDk9y1mMW9CSayjwBDO
lipp/iyELR/rujG/gOgqOoLlAr+Yhk2142OAA59Gqzs2SKHfZAQ4bUCBzJwEOfXwFcAR3adcjD4H
7KXJvqeg6NmB46lPNxl6Kg5WWPHq/3D2XctxK8m2X4QIePNaBdNoy2bTiS8IGhHee3z9XcUd5242
0Ic4MxLZkmZrlGWy0udKqLqkkrdtNAoqEYPGyOxYH9EEWnmeAig6L24HgiC2OBI9EoX7caj9s+yJ
AWv2SLxjjTlbd3D9MNlVLfX0Vat8ryZ55BchDr7idEBxa8aGlzP5jvfiZhsAVOFgqA0Dq+H1yAII
wfglFbJBuXjsJed3zXRTF2KMp6wCIBqdGjMNPyZgZCB2YFZwk8ukGcuDKk+65bX9WxrpH3HV7rUM
q1by0f2d8m0zx0AA5bsQDRAW1/ohLCXMVBpS9B0Kte1JdUxz3XiLg1K2K6nz0TTKQRQjDU74BFgT
nADfPM+zFd+Nad6FjPixirlmbqpc5xGupgglHwFs5sicO6VOGfXm7/u9qQ5/EJoJ2g5Yvxxi4oDj
LtsWNcnJWzHEXwrP/WlDnXTT2kTEmzYHirElVqql6wgoXp8vl8QG0JUiwJ32O0n4xu+ptIugWU3j
w1g0u+EQadZ/vkk2SYJN98P3vMNCRodNm4ygyVfvbP5brzyrgNXR22dlLf99e3+IbWBCvA7IoLlr
4weYIIYiDEwj4h/8AbAUOyU5DFxr6ijY0mQ7xOAgQVjZ4C2VAmBmVCBjYIKwGHzdGaFfdE2G6RJT
RhTg1gZNaBVweH4/x5tkUC8LYAkehOYlSH47pmXnwZ7Jp00VQ3hzB7H5+p0GM6nnnK/8oDEzueFN
SIYkgoavFaUtVGj/LjHCbeXAbr2vn1TYTn9Ygd44Sm0pgErXV8AKLDFWN6a9aFaDv2LW32YICW4u
El0I2M874EI1KyKOAymlr6ypV0gPGQrVSMs6d5WyUUmGyEVQ6SbGIK09t29J+fM4BQBxoZUete8w
DzH4embTDBqX92UI7VWYPa0tJAvMweQIR1BwYuU0MDFqmqr4hs9GG2ugvSlQj0SEJwXlzJ54lmYq
ZrtyKt/QZot1iQqSLWjAFxY5BS7x+Z7TjZ6UFltXZ3YmirBpjXVN5N91aTSksPXoaPfmP6uKzYz6
pkc1U6fFijBcYAvBs+XRtYQGY6AaLatXhB66ETGYgeijGyZE8M3KIJAb6qW2haO34dKdSlqc0GNA
Lp9rhyLOuXJOfuabdHzU5Ri9MRAuIJjgI551jWbu6ymnsO0kQJ+S0PXsYvPR0YRkpCDHkXwBv4Cu
pSwA1DZ7hoDDZmXSIiwKhD7h514/kDKd6k4qI5WYprkzzYO5O+B3NvuybWK7LiH45WDbNn5HXOI0
xHUccu/g439+wHXN3sk9cfCfXfx6j7+Hv2ux/44Pyr4ofpjsg1Ji0vPZ3OBrtwEtk33gm+KL/RX2
V9kfzM/d0/lp97krzAJ/2u3w9blj/xesc7fCEd+dhld8il5fnkfZD7hBEgVjfiVKkPFDkupEITl5
/Yc5pVNjamS0QhI6nY3qcTOlf3u7pLpkeZdpmzj9ricteSpMnnx96hSdhea45VbWJizYBS+HDRzB
0D0e+GzqTIgl4lClOZcEdPeSkpj47Kg/nqlFzytlmgsQUrxRwBbIYAcVTdegdc0NAfATPCUzAio6
lYlLd5x9bSYE9/G78P8Gxb8+7mtCM+nfS+IQj6EHwF2SfossgIuCu1VLwp8kbJJ9p/i5e3kxD4Z1
ONnEHdjGnbsPmexlUpqKVViK9UHuYDkSJFLIs2Nd6Ob8+blbG4e1EO7MQwbgt4S6IsxexhFdH0w7
oD9brBELKj4imaKZDE5Stx1f+vfhT7KifRe3APYDLxqop8Cl4yJm9w00GKGbOAy5fLHfbffv3Yd1
vPironlZssFKaTBzC8kgDEXWFokvrpDaYEpD+qQQ3DUhe5wuodZmhau+U6w/L5vtBzYLJnBh3jED
1L0+PNETk1yEx0EhXg72y+GfHzakygHChX39IyiYsGASw2Hyw8X/zr6/f1gWsTKy31OIjfPm67wx
d2cIh8+nze98uVAMWCrmkqtsghBraeVnajQtG0X28hbDEGlNIfTCb4lFN2vNit+pqdmZAOkL3ZnA
LEKIYK6v+T5P43TE4TNpBlmLTVtk5ZXdumHAxwmI82DOD2yCmdFfSUaaliGGIcZkt3vamYdX23nG
83m2Vq5YYNb8Yjs/KM3EJ5/5gmcEoLQ7HHBtkE3/xcWg7VeAtY2RxZhIfs1DYW7kUR1OjIBpvhzs
v8QBO9DNiqz9RuOdb+QnndlGhC7NgzgHncPr6/vDw4MPM+UBgocZKxN+jz+BtLW36ObyVdDL16Un
7OfXSEYSsF9WMmDfJafLFQHYA1Ca6KOdAzBW6BLE6EwBnMKei3uCSoaOhKLcbKAofz/mZSQT/I+S
gv9PjKmiH/Zyr0ELKiUjBvUPxX8PLY+tbpiC/p3UQgWwpwZUbR0I7N/KZuYg8ohUjI2BuaPM6mDW
hsuePXv/zAT4NgfWaN4+yx80xevt+UY8tHXZgCaqvQk+AEOHzyfsNoYF+td5du72d/u9tXKJy2Dr
bLMzxdqWnRjwMQhDAubEth+cP/S4JlRuvvefRzoTtJoviEUVsu2ZB40YkJ53Djj1cY1Nlvmp2XZm
GkoNk0pA7ycIvZi265DjGoWFP/PNHSpMdJRKoJxm3kcnRXmGgNM/N7XTyAsGglumDeVfWB/fopJu
2BtYKT+9/fx/kJ09/1jy0nQSQJbxR0xeWvryhN5VqIORNibzX2AR2vcEmpJZHQ2sDuI8A4D126dK
CJw8/MT5ryimb+ywhRT4sbCZYtIxE3gCusI/rwVMZB6+P/Bw2ONhGhWqkj1W9oFP/Njj1+/H9G18
47TwjFfeMHsvv6xqXo/MlV7Z8lerYivDgv7R3mwVbC3MCbC+NenaCiTG0vMVoN0fxVAAn4AdMzuX
PDcSRa7QackIf/spzFVhXsgzdn+kWyYmzbO9ZtR8x5KuCKO7UwHihQHfFlWN0kxSNlHGRYEuQSHl
5OQTn6Q0pR35i99NZMCnz6wpC2sgWIqzv6P37r3jWhaW9PV1/oTF5dqQPXBydvCFzk9Pu/OmJV8+
fPHPVft1Ef4TYQcADQeYsDDvUQh0LfhKTlWiluNjzPQi04v3VRNpM70n776bu9F9QSonfhjN/n1t
/sRSoaBvwcC4bhQAoKMdQblrwlyCtvUB/aJMe52gTx8emErBGVxGAqtqs3Yv37Gp63tB45eOIAyG
vWJiwHwcHMbo5bIepim1o0t6gOtMN7vzzvwyzM1aD9PSiIP9BrMWWwMkCQBJZpvzArlBn6jIEdWZ
PsJN4trT5q/kcNviKaTvGLJBVYIsBgU81ZqPwBTG1TaZ6QiDAJYdMBRhEF2fa68GKqd2Gkg/is5L
Z8ZPidv3juDEbubUm3JF/ix8UHFGb8buZaa0vFiAXmcLF+GlexHpfUy92hTv9v1e3Gsm72gr4uV/
IYqSeDRXsGgNm+fwwxqp5JaLeh9Ek4Rqvvkanqd9t/moMbrkK9tB2tpIszyWa8bs3N/+Z6//kp1Z
JqFnhBgABbKGSMf7c/rFU4BN05Df9X+eRzN1H1HDslpBzyTV4kZxqQiSAaYDPcfXm215vM+JbXYy
SLlVPkRndPRD+dWYD3dRQsZTgDNGoIpEj/xOtX6X5AsH93vPP6jPLKPSqKdSBuA2GRUyoezhCcoN
oFSexTni8xrk8Hdf0XKvSA/ArxbxUmfcm6chakyARkSifflVPokQnclOdQVnuM9fhi1QtGiJwYNk
TRzdJAwjGg8HzgqizzPCdex1bcGBcAqsBou30DxTOtlOuU9Ivx9t3TbO/WZwIms10sZ4db7ln5Rn
EpjTPE/0ZHa92BsRt4Ut3zWE+PvaN1Wik8d6kzlnyVXu1u72u7v2ijTAPTBcW8E0RwS4ALN1zVkd
xgoBEj1F/GhAMNXfGCeJoGPI9GzAHtrhLraaXXqWqY+wMCDNn+56B3jykF4ZSe/qE3hg51ny8Tg5
Gc1dkfjmY7Li34ls+/M1fr9y+MQodl8UT091nUh5iwmKpvo0EM3CbFJLOr4WsLdQ8+c0+3Db0dQN
SHRUzsm94aYmxIDDPeSW4q48hoVZg+EBEOyo42ZF9/A4rw/MQNcAnxdyQAdbE0lYE9HyzMKqfWcU
CYcznD5XKC7E+YzijDt8A1VXCYaR0IqzwycOFYe0pNnO35d4DvKH8n+IgTPlNDvxq03OLKcGg2lQ
gQ2S7TbjDkUKgn8NOlD+JUwxG4sIqYmeKOf3jS49MBkjgWEIGBKOVsGNXx+txKlTlw1qQDuzPPpE
I/pWO6X3QB+gvR19qSbqDBAFj/fZ8UuyenJMKE/0Y0reeuK//76YZbRntpiZUkOWvlaaHEOpR8Qe
FdbdJo8EoJJ7jDx7byzPBvpJSXNkIUSi5sT7j+uGZvRnt44+AbGsJxzGiLhnSupjZYtW8pDT9L7Z
CJvJeQTKgJ0QzFcxmyMgurbtJqPGSlnjUihiGTqAhpAMR3xl0U1Q+TBwwwZBr+ajVkiHynA33PmW
7gbv05E/KY5P08CyDFdYe2jstmc8eEV5wQ0onyg7UK6tPCHdi/zVOtOpJqiPUQ7ca7mvQ7zyNYG4
tNtgrgkCYHAQUMcw2zkT8mOnRhxmldFoL5mRm1q9ZVi4eg5Gu+REX/6Dduh0Cmgjc/hoaduQ3xnv
xiu4XsCM8UJDTSUPrcXMzbS5zRQSYa9/NfuXT90et4Pp74ad/CVaMkHFVbaLH2QALFF+e2yQTvQI
gLrXVrRQTzgSZsSifw/vUuNnK0qSqYjbDnZWINHeQjM8l0AU928T0c0GgyLJaEfkKX6AJeLTTx6j
UldWsDB/2AIYTC7g6sCC3575D1tP1gcu1hQsoAvxBJkMkE/+XU9WbY+l3LsmNNtpKUdJImLeJlUu
yV7DpAVSJqTYhW5Kn8UP0dYN4q1ot2X4Z7a5mUKJ0ww4wypoItnxwG95Kv9pcZ5/9VNIK0QP0/ds
jeSt8wR8DRpaYOUwI+ta0GpNyRUdD1NZfR1OaG0pkcKCvu82vqMZyLVOltWbI7gqNdeY6YZcRTUc
vBO4X+wy1Zlq0dVqEEK9SWi8iVoyXDLboCizs2oAnFIOKWjj76TS6eDbA8Cydmv51ZvH/YP+3G/g
o7CQ5AH0McPprLlqBXWqmxPNnd5yJ1bvJ9DL70/6hhC92vO89iQcuqgNZOaa5ASV9CTeai+YM/we
0/JjwObNwBos77k4rFmWy0JbvFngFMFYQdOZAnF2fdNNKKLTZPKRm9pLn5U9vaRb2ZUOFVSahTqU
jLSb3/d6Q35eUZyfb9TUeEQohqP8SOXXfDOY0Wk8+PfdJiHpYaCQ3jQ783b4iGFP2nZ1WsoimnG9
4/lZZ5Hg8aEK+oHLnYyLD9+3fIrMeK8/jL41bbSYZLR8EI8TtyKlli7pjDSTLj/E1CAEcexJbOtO
t+ejDXw1Gv4dDdKiYf3Um8NW3MGLMKWH38/8GwjiWlUCvBaOoYZUPSZdzN9z4rUqJyZVTGUnfJah
m7DHfX6Q4CrtOAtDY1xjP5gyhDaiHuZEvIcXYBm7wzZ88F7KT3mFB268MayHgQOzMdOw2WciDQg4
k6IkKJvzzvK9YOdb3+oMVHCINuwFOzaLntA1L2GZGZVFWOVIwCL2hhzFdwD8x+lXwCMUOiOLqXQB
lMToKCgjkf/kjnGcIMqe6j3A+VaMtGVQndEUAV2EgADKRr6f3w+akRdoQj2UMYRJZ/KPQ0g6IqOI
Ridg8L1+4iFFuV1joxpgjdmWXgFIA7+OTeVgk01m9mGexTJgiHHGiK2QcONb4h9v39qGg8Lhe/TW
r3R3LepSUGGAYV7Aa0VGGLeqi9fMLcnJUPUxx2xhyBK7emncE0Yr6VR1ojvVRAUx3OSXZqsSwym+
MlpQ4xFTfBBYC9cq3ZYBCawFzTaIsTKY3wUCWx3VUi1E32sRKbpAFZ9kG1SmY+jFKXz//XEt8xkz
YjMRmleAsc9TEAtQfL6pPtNtTDUqf/BmZA3OGojxTZaCzQ3DE6EPZDNnb0fmy9L3OAgR8VzBAk3c
95D6B3RipXCDxDvPrt0sp/rRP6211CytAnaq/1KecZRRTYHvqUFMq8QGXP+Xv+c/qqfI0VZ8iu9u
/pm4uiI0O9HMiEOvCkAIUBPGJX+yJwcxNNjXMlE/04NyD9+CVkdAI6rH6nFtyPkNbYx9ouyMNZ1h
6OYc57LWuEqUC1zoIb9vTvqdXCDiUVLJowb1afSa34273lURx3teYSV2gouN/6A8e0OKEeRGwFip
edEVcuImIjiqKWkk/8BQjtGuSGjWu/A9crqMrjpU7F//jTqTKD+EVchhKl2AzAQtn1Dw6G9OArD9
nnqz2HJOaK8aWrcEFGoX4C/AxESQf8ZOnZQA3aqBbFTP6Rv8+eO04VBl2NpoZmxp8baGrnlTAfwk
OGOrOFF0X0xBsKcCJlfeTZu7bocuiTvJQVCW36+K4KVfhH0Brl2GV4QsDz8jGCWponYp1K53jk4o
+ocY6raYMCZa0qd3v8I7zPWY354KQF5W4YDpBXN5P6q5PIgR5H1LMYggSGl7zGyAAFqlqZ5aF2Nw
v8KH9qKvqbilSyRCvf1Ld7bJbtICrghBN0Op27G5Q0Zj2Ebkk9+LiAEJkPOrCalbz+QHyXlzjNd7
TRwYONfEnfbSTjJLahwNWlihW3/wHyLR9uNGwau9n1a03C3L5edu54gQUd3LNSY1xDR+MvbyeTAN
24O93P9pdp6dbLv7kazRZAe4vFjMHjBY8ZY4F/hCq4aDkrQxnV76Y0njfXw3bSUargkfpjgWdJih
gJofNsxr5tt2kRYrQQQ6NaLb0wWhfDvcFs9ZYfloRNuNbnmJHjH4CBab+zvvLvNuUKHflWSahIKO
BfBW6hnilDUDbBXaO+F9Yio2MBQ26pONuUS0O6gvoR2AqXS73j+OpN7Q3xdwyzK/WsBs74MS6rnq
YwGDeUCx80e4q9y/8V51o6OEoK2ake0a7NcqzZn8k8RwaNSyh/w7BB1Biso4RbbqhOfsWTkgrsg5
aB4XrBB1oSu7Zdmg+U1rDGUYoxDYjN3Zk5VVX6k5tttSY/FKSzXTPfdX2fYP7W41ZHJLqyAMDsEL
lHD49bPUVDzAxRzLCfbKtuoosLhN8bPSaQeL12+IEJmVvbK9W5JQ0zDaCdYoxnbNDf2+KoRR1KSY
3icGUU6Iv/+pSZNt+J10Ts3KEu9BfLP2TG+aDToy1hjTAWmozk81k+NgCnOmXs6GLTv5/bRhCKJu
Y+1HU4NVTPZAx0FD8pq5dGO/moQyQJbRVWETzqI1xdClMR8pMQJELU0+i314P24fOGTFho1iV4hO
aVu4tyeRZEff5nZn5nWs2S7LjkXsGkXgqAnFUDFgm86sBxWwCvzQqSySADZ2X0UE6M3S8l5rZ7TQ
i0aeDuJWshUL8nIizynYoNv6ZoP0FRcRwKW9eZZPg8PorMFa3nAHAPjMuB1jzlQgmMzMKswT4YAj
wEG8PBWi5T9K7/yf0RTVg+zDD1zhvqW4RjG8jkQFZrEiFDlPrmspN1ZerrJwXf3UvqWW9C6ZwWeO
NkRU5lcowf4E9vxzc9B3a+PwbiTCME2L4YUCTBCrUJmI/2HBIQRqlGiRiukOl4CYHdIBzrit3Brx
eDThPYYUcdE9EMWP3GtFcqtwoj1i5OijtPwVIbNo3sDeUQ0IMEU0b2B83rxqRKhZpMXDWqTTa0il
l9q6ILTltNbDBysjCe8/0tpC8J7FbAsEbM1wX5Bkm198e7IkS7vLHN1auZvlS/m5JlSEXp8PPwp+
37PYT485OqS3gJtjNe8JT+5Gs0BVeIiT2HGbNYErLm0khDMZ0ikgl1DCPJ8mOZToccuNMKHVS/wm
0ypD6Vf3hB5S299LR1L2VCbB27bFWdVbjHr7+uJfV+MfTAxcS30sQsMMIbAnoCbnYmIE7pQ+tFFC
BcwVQbu2o2/5N4Sv46fcSXZZQKft8DXUtkhWTn1p6KM7k2WPIZQRy56X30aZFGp6g9R1fhR2qSNS
TNbmUP6moFMdrUNTRIaVzsgbQcZrknPdKmgt0ENAUnQyN7x/yFwfXUPPrIOp+MJdO8FROAuvErqX
KjQ6ff6+49vkDdZNxdDQFqMOq0wv5WTqkR848QH17xkoJA76aFjTMaSh6z8YDiCwepNFdr1j7v4X
UXQcwI8VzKSxxvEph3FVCbLQgq1cggeg7HamvC2dYldGqNKg2pb6f/iXihjrGnip84HjCKcOWlZC
pZHG3uEPORQGAB0UK+yf23iH/I2ryXAvVxbm65oK2qFJuhrHXhqvoIhaKh7ze8Bo30mzHxRTYZz6
WsCF82f1LLgwqMRz/TdFjcJGvTSayT16qK2jIVySValy62HhacFoZmN8UCZ3vdsgZScgKwkM5+wF
DHcKOhtoIKbfmLhok48wLoLm76sO9M09Gxi/Ay+TYcfNzbhilKZAYntOd5rdvWC6G+ExqyIi411G
6jvFUS+t+Ybu7jVz+db9ojNSZToO+52XbmZK6Ot5gPwXJjJZA5F84iFePzmtHX8iMhGvXu8awZng
VjFQzuczEIz27Vfmettu1/gE09ynLx4zMshaqEu8RVBDRxuC5jBcFy0Dcm60lVGKyGMCdcvWLgYJ
MXMFkAvkbk+enydKUMZvqWSz2o15U1n8JD271ijtgew6gLR0alOzvucod0Tey/EPzJcv3YJaZLD8
S29mj/LeR0XJ79LrhiELM/Lfvc8nemc6oLEnTkio/ipc/GP+JJhQ0NHlL/da3wnnLUaVk+qwlli/
EdgEC7M5pxLqWVgy9/oZ5X7v+ZmH1DHiqCXat764U4hUdmFnOxHu7l6zelCfLPUYbFerdtg/PleO
wF7GdD2AhMAFnh260Oe1XtZ+StE51RkEe97HB4xNiN3YjJzWJ7+f8S0NAVsUnU0qwMkx4GxmqaVq
UnWI5GKoGZ1sRBKov/X/Vpvg2T8X72Bt6V4viPgpQnZAbqF0KnPj59/XcCOWAZdBRucm+qow4XMO
oCCFCpBMdKxh3PJ/5T8lS/CiM47GDwptdwCqsDCMcq2p+hZ3wShEeAGD3Vjf5MxbCSKuyTgRJUOD
PVrim/cqWhMswjS3/b/ZEVWZJwOxVjc6rwmRZdRIRk0vxoyiadXAOInZFVeeP0klS+wiJ8GPpNKI
6vp7ALXrK5d7Y4sKcueqCkMLGScEba45uUkyoUyaEgbPSJQHJPtM/indenvtACBMROoP6WdG012y
XTU0l2wMyjA6WMUefO55xFHwMIZLrpBIjlzx1XtDQ+QedZIXA8k8z8xfOjzcTd+jy2CbnuRj8HdV
bi4PGfNoEUQCKryBAMMiNMel8MBkaP7yWJ95NCk/GihQ6p3P5KCYBwz9CUzNeRY2xHeBc47GywLZ
yIzqSPCjv301UrhUzbA7UcvNTE8YnnPc4ALzWA05h2qOWlCAKNnkeyDTFjtv44tIRCFImDkQcmtP
a2nywtJHWt1gWU6kxWYcEKYFKmWAcUPFc/sE5rYkDO4zeXfa5jYGePIP9WblMS+NATZUG2MtUSyP
Ish5OXnX9yWGbXkJHR0ktRMi0vxe2yUn7w6lWV+ZT+KQiCgb4cy1kucbupKRZlgdaKIAFtRss7IU
N14cQ3ALF+Uib2WLs6J3+fyuHDsEvGnsoie93YwpgeUrUeCFOf2aPP0ucL6W39drmNm7ER8CLcnA
GpQPCTVAHtQ1y7SGIuEDq31X16LeN/j8as/M4/thbwZhEnRRAH0RuO0hR+eO6e0x0g3GwjYjwplz
xucW9TFP0kPzZ+Wml87k9VZnApTDVLxEFrHV6gXAem6om90zWpoBvMQumjb3sb3GXDeeEQrLeTaw
AylV5O6vd9tgjnY1hmDnCsAQnlu8T+h+KwnGCBD/pNDiwN8PHLrhVnZ64xVdkWWX8OOQI06K0G+r
owzJgX27GWyfkGo30PalvJS71bTj0uZDWcC/u5yLbYErh6kUYWTWxHdQR4f9IW1zxLuJSOp40Mcv
mARhBvcXaVvRJDIZSHy0pjxucdbPVbBV/th0PrRF4wU46wlxExIfMAiUBhfD+iu6wBpCs01Rkna3
G9bY6vZho4ROZU6UMU/HYZKAHlcYoYyGk85UNu0xpdxbCo/NIyxcumoC3XyybOrv/xCc6eMWzali
LTAZ6QiJ7TnDg39GAf9EBTS+/DdldLhdAGszb4lHi8SMh1tgwfqjBwHZ0uGjwT2mRLPBxES8hKjr
Ks4DXZtcdSPjeE1zxsB6BqB31cdTHWz5K971FgrJnHyfHEsXpQi24q4pPHZmczH4c5OzM02UplK1
DgR5x79PH8N97A5WQfn731/mTR799yy/rdsfPKoUYaD2Fch0tma3EaltBdvpVlhyjcpMr0RZMApS
yU7vYzL9s7cXc6gvyf19LytH9q3dfuwFKWGvSXpQifaeA1CZ59rE7Dx7TbrcCEJf8cJ3DuwHnVaQ
Gz8aQEc+CxBmza6ygBX+gsqf8+8busF13wYuirERhUcJ5UxBeILRFEGnI2EowIvSC5p+GShSrSXW
laO9cgf1Epv55neqN6wAUGV4aDADdAQFZrfF4s5BWHpIKlnZA0LPNLUjBN+MfeLWKurys42UPWlO
Qc89MRCdNvarTtzyKtHfjy0bCmbMa2j9vRadfC0aGKWTwggg6X38JHTEtyKBwhAg4TZ0PKCRSCjg
OHSWb6cXzG79/QhuOFTX9Nn6flxxmUxibUio1G23ky2YiS3/EY6jLZLkUT98as7bSpzxRvXmFcH5
O2z5qQLUHQh6r4pAesBoP3U7gRiWcmgR+PtCXmVtj0s7kw1rh6vMI9HAqmOu9xjxI1cpA665MrlL
dFceu0ukmeoeOD4dmRzjVaCxWXpUUlalzo3ICPBMcL2Ye47QJuLp17S7tCwDv2kRVrx0MNz3LznV
JhSNyoBaOHa7EBBMCgJSpdnepe+BpYMFERuS1o5gmUXAMph7A6RjTPjUZ9FNqfeGXG/gSBqerbRE
PIz0PaXwJ8U7IzOlc+mGe4RV3TWpeyNCgggj1BdMMAOoh/P0TmcoVdAXCOq2yNBrG+PyF403HziC
CuYYis8cftPvjE3x0hvmmma5xdyA9QHQoo5KPzTgzC++THWBM3D44ZvxgLkDKpn2qglX00dkBlZS
h04b3V6rrlv2ALOYDBqQEWtkPvucrNoOPmAlEeTUO3O05ENgiq5kZrvRTkxWlq2bAQpHSZ5hbKOZ
OebblurWSmf/jZr060XMrP1QK5RK5kfmXMGRxMt6N3aeWR9CdEAbB52Un/HfvUjiU2HqK6r2e4PX
Kv2a9pzbykrvdAG0wXBAB5RfX5Fe/fOhbPUTTEOintHd9pqe84fmOL2rIfDgqWB5byuibel0XK9i
JloxZyXDLBGsAiVhf0pM6htI8Z4+7rsn7kvfyPdNjIzd7zTFG6IGrbvozcdzg534XUDxQ5xKYYiZ
qROPMApmh5xKjO12GsDSaaeHSCMfPAm+1IfninAGrSzAXppIsKJKrgUPqsd2F62Vb98oS0QkGJyP
ejUBlZfaTLyrjaLFgSencOp74HmSYa+7VuzEDnqOgOCC9k8O/NCTqSWPnLPaB7K8ApBHiBQPAvOc
IH6upZ8cdqOaCiqevLKLexMVbHZHhnN4mM5NQkrOfhNXW7dvVPWy6DdSGwiK3qiFnAolb5RSAT4B
qUm7RRa3iQjmFcHRbVGSeQIiHwqoi40E4LtqRJo5pah+xSh12IOrfeRLg/B6MeL1CcQTBnsmNRYD
qYsKvqiDl+BD0jV3kY3751+0e9TCAgIwpMcVVXvDvLmmPRN/rZ6FQpyBdvcSf41bU/Ctksh37Z8P
/XNyBjhpzabfqxqJzpqTM2d81R1eeuHXS5hJoRbdR0XF7iK3jIv00qF7QDooDprL6WBxh7N4LtaQ
ApYVjIhhoWIC09kQpkZk7/rEWxQQ9X6VI7TTOCNrNawPEL2nurbiu2GN2I39oUwD817A4dDzc/Xu
eYAqynINAwKPtRM8y8CV3Ist4S938Utg+dEGtnO9psxv8NQV0Zl4FbkgzfQURAHa5fgbgegYDbqp
/xTP2kHciCcFQ+2BwJDuMEMzXQMLWBqsyDdAnuis30lEMdb18WrGNBReqqdovPCc8hC5+tbHkPB3
8c6nwzl7Ck3FDf/Ez+ElctbiSLc4Gg1emKmGdKmAYvmZQzyga7OvixKKk2YPgNZGJ44imG2C0Fkd
oYmW9bDGe9/RAZaXWBDzz5mzakstow5Q6ki5oLYRpcDop7w+ga6pkqzhsIjSSgIruksf9T3vipgu
tGWdCgIG0vwXJuw1zbkuQ24i5xTQrPbaBXCFrMNLuZfRSZ8CQRTuH9VP2jaj/H8eNLwmPLtuAISH
xhBUCHefk7vOZBm2P8pORIRWdzUL7U+28SQ8dQePKubvuvSG94lANGS4jngZikjnjShoVWYQJBh7
6z3y2+KiMnKiXeroABrXuPqG0EDQG2IDkH1wB+f+Z5h2I+BFRoQiMWkOOWnuzehMFB0hzr+6rxsy
44rWjH+4KY6AVw5aqD5Oj+lB/wxsVkMu2uKJIttw4N/5lbF6N/xrFtT/d3+zhyPk5Sj2AmjmVoDs
Tg7NGJgMAkw6BMeGbPXV6PbaLmccy/EC6xBEGlCD3v3gn2IfaaTRRSWsaQBNVKDJtnXXkkk3vMur
fc7HC+dpp6jNgH1imlBtIWWGGRVUvmS7yLzTzjVgJX9n0mWbmgIEE9Z5gRZ/yKS5f1Mn8hSJRpjD
wlZs7vg+mOlbTSpkuMuaOONH9XzP3ma228cnwHw8XbiHYFu8AjfV+X0lyyvGSlBACjA7VEyxhMq1
WIq7wiiLKkH18YZrHP3MAwZZ/NMoRDVlYLh0TvyxYmAs24hAElET7J5hhKKe85pkY/TxoA8YPT+d
gv1gdy5GTFDhNd/LHwBaXhNFzFS68ipm1GbvBmC2HjgY1BobNvUGZceOsKt20xHtzAOsu5XzXDAw
I2eozJIEJBtKg643p8GBavm0zKkkACCgAQDQRL5rwFSMyt1324m+wbFcy/guHWaQRTgK6g2eOrTL
7Bo9pRK9augRfHKjk354UD9FF+1+Wx4BMPTg1SbFm+LCFT5eVnZ/k0VBErJxzGOWr3c7Zr4WVEUH
7jkhA9yZPsOl0B9gy8SOdsj31ZO6KXeGu4YEsoQGmBGe8ZBScH1WpC141XkdQHg6Zfse7GtLl5zE
f4t9CUmFpFwDwyYi5TO3tVqUDL+NKAhW3FV7fWHezJYzYzIVU4J8XsVymtpSNtoFtZ47FVgo4qXI
zdoeLHRcbsp9eIqfKWaJrfDcDeqA6EYCHil44NTKM4s9CjRfTTFrnqqP+qu2Z3DMNfXujJBAQyCJ
ZE5bUSDcQbfRSLZC+wa/X9GecUAZVWPZlqANtPKv9KnaJ3fSDtVoOrZtFHSiUkmKR/55hSz7Z2ev
GthEKmpKwHiIgc6eGUZeIfRbgCy3U4F6I+y13bQzLO5vbY6YKED43WreeblTlOqwilIAMqHkQJ2p
pv9H2nftxg0swX4RAebwyrg5KEsvhCXZzDnz62+NLs7x7iyxc48vDNiGBbg5qaenu7oqFIZo1Pqi
JFUct9tEh+JQPGNtV0hLIZRN0F7VrbQnxkDJW/d6oMQqOK0FXkROiA4x/LBNhRRyhVaJlxYKdO/5
FqntPfrUbOgffd+3dvvwRwLq0hrlRpJ2bECCVKGOMq0yB4ReL4TvSDv0m3qVrI1nkH05vdOiTU7y
6ofILpmZZXJSbsZL2hmIQDxavKi3vxoXRSRnbYlEL2jfSb5HXVf7ehUA57iG2U08msJ7vGYu7+0h
wrMEWV4sMKq/0OHGh13kYPoURYYezsyazgr45s/gNCk2agy8X7bOX1Em3eTeZCdrH9Btlv+4BUkR
7DjCSDSdIt0MrNC18bzkMz5NMqjkHYsIfQXjOvGmU/Umu+qjav4q/yDR5RQO0O0e+pJYhaGfiiA1
6ShBYvBgoYD6L10RTfm0yWUJW7vbEKaA6YyQ3UxkCBwBOcKv/dVk5078rL/+7wg8DPzCsk65rjkx
5iAglpVjdkiPrQv4oXPK3RG6RGirIIeq+ez3dWUqrBfZwoLjQSoCPYy2dYBYqAVPM65vRGg5Q8EP
suEogee/JKdDcpOZzyLOiJpehDs6GleA9gMTAPmSi62VRKqaFqFQWvJ+2gQP0yFCiMetg3UGax3r
UXLrGqEi8dcaHcxqBeSaQo4vrXQXouuh3IVutMdb0w282VO8mvm+XgjoYBEsxeh7QkkWjejX49O5
WRugLUmOzmxPhxTdyt+1M7n+a/jBuUyif/Lf0dOpg0oBg4QwBbBn1+aCNk7FIe1KqOU4Aho/8YaP
nvmT4pPH+65kccTc5qUV4NuBHMTlClCISNuDYnWTQ7IGe9SVVqC4dWQLalJb7hmsT8M7+hos8QkS
afvS852kNpPP7E/C3EMLq3r5ETc4q1ods06FXxwD5B4jhweobJWj4wmMGrJoVUfuaQSdSGszboSF
vUviCihk8jpJUFMXLVpwqjSZYVdDtW01ZGgz+xBPiDFPwqGy41d+DekD0tSCfkV0ueWVWW2ZWDvW
R1DRXugXuRB3WIHWFXaC6ydAKovO8CezoAClrgnSwEeVOX/h3XPw2WxeGJNArj1qx11Owg/t8MUB
niStLIwZ9uMd1H484SFCS8140hOzRr0emckcSdBX0fUf4lf1lTeHlXjoLMN+lrzMzph7YeEAINJD
mhpwe4Di6UbDTM2bbMwmlLsfmpcG2icQjtpVJw7F4JN8aJiP8oU7+coe5aRxa+b6UMAet9LPk8Pv
o41U2OlridYqYR178SY5KRYLPystBFyohUFkAzR4YNygYazzFPeK1AF5BvIvGcwtAviuEGg5X4KN
rJnbnQNH2migFUGCRzfjTbxGpO9kKwjorsft5OQehFidR3FXPebo/Lq/JxYezvimv1+nUQejzGZN
zSp8nXquQ0fYioC89BZE2At3cvOD7/D2n/sml6KEK5PER1xsQ1kp1LIZYFJ7fIuceQ0+2w/RCo87
wSIt/r6Zhaa8i1wJVf/7ppmjpU6gMht1U4kw3f3Rnua3/viJMMyDDszmlHmjlbB4zhYetJheqJQR
Zi70+N001QkEcygnGGtgh0+AiMehmf6ZnMo5ou/+dbCDRwF5mjXEBCH5w0jQ/3SAUwce7ZMo++NS
Q/md9raa4QdhrXZI0DspACQgE3J+cA67XgR0XHHfBlNwtWNkGgfObLyuB9C4sN5DRwJHq26OW8EB
w/BBt4fCXLVvExalf5k93zyXtr8PHYaDui3bAuxNFHl0gXTlIrVyvTOSOIgAucH3Ji9II812/Yn+
CTy+fndeAi7OdbhTToAJON1KPfzvWVAYB8YddLGkGxTx47VxKYm5OlOAc0cP1AcHJrPPUbWV2sXV
n5vS6f5OvE3mwxq6f0EmTmhhUKK/tqapah7GQY9aUI3TDhHLytTM/v2t8AhvivpdeJqGHjSwKnG7
2doo39OK1cW/EDmqGmRuSOQIpB1NjSD3Yy4GPUTW67cM6Y4Qr7J44z9MaA5yGKMlc0dtRB1oAJAO
gtAKHC1U6BilSdBFtY/OBUu2+sdBBiWvOUGg7SXatmvJzZBQyh8MUOujMHoy1obX5ehzU01o+DYA
AN3/nCU3cPk5dMOMWvhJXnNGZuU73VNRTQmcZO+vkFsIt9ImemQCQRbCniuDVGgZDFNVFjHGH4H9
F3xx6DU7tysNpsYXH6wYpffNGOJNnUZB7Px3xlXKr89D5kt9AouD1ULQ0gRTwiZ2T+jURaFE9BL7
vr0lp35lj7pcw24Y9KyCvdZud9Ju7i3DTFBzz4+yxf8qwP4KdUb7gCUOkdbBXvsH1371AdSBysO6
UJvi5wOafSO62GOq+xVsXnGp+prJQ4EazF3/66gRTBpwVsRd4FlEU3BEcVf0WoKIarIEu35F6eTh
EycZzft4EIXwpqcNejZOHYTtWLXIWw8CpwFgFZ65QFfBZ1H+SjDQtTpobY1NLH4Q5s7I+XqP0Z8f
OeDKc0GbYObwlM8DVM7O/7v6CKyDUhWtK0j74zcqxSLrXKiIQ1dbDa4vkA8dQM8Dsyg9Bvvekl4k
nGU07WZPq4TZ7Hf7UkPtC3kkdEGhEYu07Fw7z2BQR04qmtoS96AuA6uwvk6s1+KtWCcuy3ctGyMo
EtDQoRWbBjSNkt/JUYt55pAPnVeGRSKFbD07qCetmK7p5o1AhnZhjdrGYaoFs2pgaJWjboINZ4bH
1I4iUz2+y9s8Zhzb2zIjZY7aROh4qQQBRV28eWu7BEIBahZaipYfZIys+4fltjxF2VKvV00VYgAV
O9gaNp3zOW4TD30BbwQ7zrnjkZkNurlzKHPUDhXkDhxWZGjtW+dMv7RtDzInwM5kEHsEj61XP5+Z
Z/KmkkrZpJKryD7pg1DApn7OVqFNamGTFe4gziNloCtoQdE5eoiveDf3WMHTjccntmVQHJP6F4Q/
KA88oJOsmWrYFr6M7+SX6+9FFB07d0T6elOsmct585qk7FE7VYk6PinJcsp7DsCiAaEK4UGrwN+O
nBehx2ytdK9buXd/H92ELZRdasu2w2RkXAW74Bxz9dj8fFA8/v+h/2B5fCR4R5cUFBqo/ZNCXikU
jB4ebiN63e9sD1YQoNkyEBzVTv8rWv8KN90WXVL3h3cbnPyM769dag8ZuSTFcoxWFcI9oRIFSH9X
f9aOANBQnprPZ1ZfurToc1ALEFRQVmH7UCvZz8Cw5hF8OYnOjF3jHIX1ZB0f3nyoBpC+Gu0grvfR
82/VnN7BgGAGrhduI7BvGk/PzFwqcQNXsSLGD6llgicCskihBTC5IhaKJJdr0JCj0TVazYhLZVM5
o5W7GFACrHY8iGrmU8ezHNTS6UV3C/rEwAyARCC1s0IZJaBm4muUs3t9VZ4QFVqOekSRgmdEK4tj
vLBEfn7xBI54aGJkIyxVTi9bCL7N3GCM5jYiI/OIkAjAekL49oMUvLCR6Jnc+JoK//c1Qm8TTwxP
A7hDXes7MHvOKH+E5mEwCzA+aGuREWIvW0eAoMAnoTubTt9CVyuruhGrOG3EzO4lq8QDzhI87OCH
wQOvhmKGnAPzTkjYzg20FtvM3qzbQhCZA0CvAcAU0ShGcxx1eRQKSYEmXnXf/NIfggzA9wgZjulL
c9G8/UuaTemjdoInHli18ityjZ6xDEu3HtQ2oY1ONhXRFL1e6lIMkJfsosbKkJ93yyMae11lz3+3
qECVoE8SjX+4068sUptLE6fOaHJY/Hn1g2J0OBnAgragYatZ1YfbpjCiJnwxPOpll5WjCuKFECrs
nnoO7c6JbS4F2fjj5GnfDM+4cD7BliUAy4tMNmaUuuHmrEn5GsqQuOEwHoirZCb28ogWO3U/vzOM
LThFPFUBH4YplPFoeMcYqVUZgPMYjyXjyDsz6ALBWAhBnl+xGXs4ugx7xK1Tbu/KHnXdJL6cz5KY
AbIDYPRZ9gizuIseBaSn7M4wW0c6k4unNItd9Ed5YlgnLv6ederSGYOhUucc1jurIA+Iw2fv8ii+
6zb/WHzXVvibYXDhFkdGFIw34JsC4IJWZRA5sZo5sYAK9x7A72GjeopzPB1RDyhXEFTzUnODVuAO
qYh/aGQkkscXtqkDMte1JrYGbBfn3kQ9wPKPidc7fzrNZJVEl1b10hS1qhC5F9MhLBswp+e78Niu
uD13ZhV9l9wcBgQRWx4ZRrT8UlZarRUBdq6IlRlMNi1oZVDLB9PLul69h27xZuzFp/Bh2sYIZpLP
ZGJs3lses58Z/fsBlBeos7kbDZ58ADCx01kFNkn3Rog88d8AX5m1E7qAvgOfKmxAietq0BYKvfFo
mC8g7HcYW4uMlt7LSDBrKCmARABptmuPm9RRNUd8DfAKghf4XWTUukMIxxsQLgN5FdkdyAR5j7XW
Sy9F0Aj+NUwdopyD+FUzwjC6X+Y1j8udB2yKcFjhAEflP6hbkGn/a5BmYOmDJoa4PAx+BJumMn/n
poh1n4GjnGwe+Q4wNzHmdskFX1okfuQiqFDGKusUARbjHW91v/2ndMt9gGbnILHqlbegLGpw1ClN
VfRfKi2ZTTdcA/W7ye3MM4CFwuAStFZDSmMlvsoP90f485y/3T3omAIfHmqldClfQZ2wVTVsZeNR
3Whb6RVsEFZjntCDiLnl3dJ6xVa2UsTj/Iq3hXdWmXAxYsDWRXoD+VKgdKhrLjTGlO90DFz1kASw
4u8QuOpDdOLs1EH36ZoF41y8wy8NUovaxTp471EZIW2YSMsO5uu7aDaP06pgqyiSj7+Z3ovBUeFQ
UyFkrX3YKhzed1T0xSUmj0I0aDdfCV8TKf6c/NNX+RA4LV7qCerS/P9eCgRgFVEhAFcQ0QDWkDqp
ox8K0MCZEZ16vpf9md12+zkjPtUc4Mofg1PpyQHCivtb67YjD1YVhSwpmD+BoKDTVrk2+0Ii1UCM
FqC0cbL94I3Y0IqZQ4ANnfs8ct44syzCj1tgDDEMVhUUgcDXe4P5kqpkbPocTwFNtMZttREeOCty
1DVIPOdzt+43GQQNxnfhmyV6tXSIgSLVDfBq8jxKYCTKuvAXY10Q+pOJBOCjG0NrLlilOMZya/kr
+RGQpE0oI5zqmK9oso+ofQYwtAF+FQBKMd/UPpPxvoqmWcAr2tZAX2kfGy/SHFOUnHLvOzrcMiFG
ZobDC3EUkNDIiILGFrlJ+tGlq2Or+ynMSo8g70td7U0ybP+xcWdrWiNyc5vJZuyqhesOCg5gLYQw
KNGXp/xkMQt8YnAISHmveSC8POgoxs2bm/LK36GUa/M2v8ULj+EoF3czIlbgycAqB/gR5TWmGVX9
rB1J/md+A85d+oyRyTtEm/ZVXbfn8kENTOE3EzazEDiivQmYSU1USCcKdbtD/XfQplJDFnFvHAaw
6r8mq3IV7etN+ixYDVS91sHJd/zfRrdKPpnO+Qa0gKN0aZ7yHFITNrxBzPducUDvDbgZ809cggAy
NquwYAVWt+5Sgh4Iwjq8oAn7GBVYTYMwj1kvNXhGc4jLRfzeILiSDuLGcBHnFV4j4VKKgRPeaGuk
ZBoLiRmWA/kpvF6fJnwGYEoGYKo8cuDUpKs9r7dcgv+cR/dqZSGH4Epej08BV9GqAyQrBJl74uVw
2BxUNJQ1Dy5Yef8Pew44e+BkCR0ZvoUWCpen2R/4UW+s4KX+Uh0B3RVH1UPZ5bfm5KsYPNzCZmLQ
NS/cx9dGqSWPFAOU2MRo+zWhSVAz51W9i3BjNS5YeQ/TinGgb13XlT2arLErRSIUCHsv5VqHtHt2
5kwBCc7dq4GCYbsX9uf7Fm+P1LVByklPWQG90hQGtUfptUXLBIiPn3K2TMht8HhthwpsRn5u426C
nXhdAwa869Ev4YJ04Qm7yCnWk4tqle7kP68/P3JZmcWFV8q1fcpjBWrgyw1ZyMHxkZWXD60bv2cO
PNZ2hJwVCTc07GJ+Ha0Pf8aTeBQhnBZ9+lhiVs51IT92/S3U/VTweSz5Lb4leOkcZJbBwY2OKGin
gXQ1/mzeyhfOiw+P4X6wYo/F/bEQEFxbp+4MQ5kUJSErMW1Ux/f01DSANBLQTUna4vWv5J076ytm
ZopsJMqNoF0UwQDe/UhIGpQ347Jx4sQWbkT9yO0WNBvH+lU4lE62Lr4rxPWs8uytswabLeIsAfcU
ipR0mDcZYsUpmUGCzfFNg45S5mxbBNWyNYOmktBP+C64EJ7hTs2pMOtNzkiDLk30xReghngd/xhD
JY3JjC/gVgCZV84+c9pPdDV4KSjXiy//qTkNr/UHs5Fm4d6AXRSlJSCTkYSlHLaiyV2dc1hg1GY/
oJEGraEP6GwG68cK/KurLLGYN+NtHEIm+69Jyk1KwTwPiY+h8la/FlZBZ6unvgXSXrC4dxWUA/FG
PHAnfsXk8yW7ld5WoLLBL9KSig7d60kWlXIKpdZH9sEbd+IzcISxDfaYFa4jD8llEBE81t6wffmf
vSbG+9cqdYJnvR+nOOAadKXmodlv4z/o/0WziCl83ze0kFcgM/vXEnVa81xtkkjG+DLAcg/tW44c
NucUaLqDSGzrMXlGiR+8N5/USta6X2pCD3uQlzsoeJ5VzlsPRYC1/8i7v5oVU8lk4WK4GiDlF2R1
jPpeg0HpC0wB2X7mLXEwu7fmKZiZ4noLNW/wHuL5hT4FhJE3BX3gD1GJrrBwU2q3b40nviN82OtH
BSgrxsot7UwNPZIIVAlWga5lQdesMuYsaME6GDxIj70NUHm7i9+gtvsgy04H9cD2F6iVWCEEyy61
Y6JclZIggV3hK3HCl9yOoLksgtRbA6TNEg/yB5KuvEfa5P9lxECzgwGEsNIZ1Bs3VMVOn1INd+ym
3AnfDaQx4YL4Z8DLgt87bj//SsEALbG4PpaCNOAcsazoHkSdhUbZ5nE18CC5xhY6jm5oVYDTHfgT
pJS+KtdYdyumhO1CnRbbCPg5NGhD3xrkrddeh0uVXh4qaJx2v/TOqXpn3IA3U/LSTQTKctSyQIAD
bm3pnTHDS6790i61tkJex4JaE7ubwdOO3AOut33RWe2+dVqrfWcJgC684TFQwicCqDZwmTROW6qF
QeO7qLWMr0k2jdfwUXjI9gmR6ButAXyhHMpY/Lawec1kjHUhFCZs/GjGAKcMulGpOebjsBnqCqYb
Dew9/MbPAWObnekEXrKV/pjupdLMjsxnxlLcAFIygNKRVkfbBOWPpCKvEmXGFLeg6kQe2fQfg/V7
uDfYIjTEl9K+9sKUTAUI8aAbgT9jhCVQKkj4HZTP5Hexn47gSp9c2VVOict/BO8hG0W1uJH+jvJm
XadBKjoyStImhSwnRCW0Q756f/atYstey0WfdGGOemUI/dymUCTEpKI7SoCUmxXtIaNkSQ9EZVrb
pfvsHyj3if48srgogaPdEVmK60Mq1iMwxWLcoqQPimoII68Uc7TH7SCAmBSveOWjg34ICJbP44mx
d5fioUvT1GujHI00h6hFi6hE+RKdvEAWKiHS40d05xlnSL17AVBkvpMzneHCBQ7vSyQ8kPzCy506
NoIYDuIowPS0Qcjg7wW3AdECbroTyu/KRl6l59i7P9wfwDK1kWETnVOQqwVug8bkGcKYCH0Em+0T
KQIX6FkuEfkFELlE/OmQFpLRyVxUQTbqAT/YheawlU7sNg9yOO99CLXPqgQQrCHFhyjH1HpJtmlo
ZqoltrYOvRogNVe/oFdbmdxT/iytQxbz2ILHupoGatWLsU6MoSDT4EKYF0QHb81o9avYNh6Eh9YJ
TQ0pZ+v+3N/i5nXAEwEuANoBROmg877e5ZFeJpDQSrHVNvluj/u2P8UnCGk8YY+D+ssEG7/bfXP2
OcZz7x9sCzhjEDECMb2uUNfRoOa8GE9Za1U1pNyTFdoI/kQQhsx29Spf5bp1Eh91km0FC95qerhv
/afkTy82qZL8BHLos6U8daZNQTCFLd5XuRla/EbdqDjq6gQBXUIonayV/eAe4s37CSpx4CF+hAC5
nW4Vr3JzcC2CWZxJErQAzAU+4e830S695Ie6ltQGhavjG+cEGwncocU5fUVrHfga4lew1zrnhDeV
U7UNbMDt0fF2f1qWYpMfvkUi34ZGevowJnWZS5kB7TJwQMkbCeTIIWFb65FnAVPQSTJFxH73bS5l
NK5sUuduSv2+VnXY/AxACbwbX/nTdOLfKvsdNCiAQcLj2uFG3mLWV0wm0YXL5co4dQIGQ4oNI+9J
QoP0uRSOP1mJx0GwaYCsimBG4PDVmRmlxYNHeC3/M8/UaQ/AYuGXCcxyqxnaaYpZbJIEFd/ma1c9
yUcopdnqXkMGXmRWmxcd7qVtysm3EyLeScJ8S0fBnVFJR+D7+aAC8anawoY/8UfDkjwZTBHJ6yNE
Ws1/oOuA37n8BOrs93lbD6qPTxD3koAt1joPszm6nPVz9HI3eys9bSOBNuL+Xlued4hTQfhShUw3
/eIfe3lqgh7zDvo2bK0GfrUz+zcJ3Cga8jrlNoZIAV7+IBT1rX+7YiCMhRIETBPE4LW/FfJ0iCN+
/MmuCHa1muD6PjHr26/8pTR/owLxNJkgmrfSF51Zu1y636AJhqYDCDYZAChdG1f7uk6qGcYlwi1k
mCjbHrNf0AuwlDNu9xq8Rr1VvNdQ7yai6WvG1C9dcJfmqS0/VFGUqSMZOyhIvsa3ZB+ja7i0Aqgk
QLgo+UVE6rPj932zi05VgyAE4QUhYEYqJ6FF0gACfxRCanCsn3tkKrVjDlrRcp2sBtD8SCiRKwk8
HLqo0VQTO+AICZ9lJknJraMBswGYZKGaIIFAk67hdk0hAlmJUqoIj/bm8o8jhKsK7DjVNhJAvIe3
wOo+QYN2f/w/F9n1RXdtl/KuQhMl+qRidTXzSd+ku/nUOPOxd8/gksK/dZDF6PDPGkjwzSfFQczx
2ngcoI6KUzvtKn4RLCDtcQcWuwLndHhlkm6QL7j3hdS+1Iui7kqJfOEx9MIn8PFBrk8H3xW+YFsC
EgguhI1uig8QMwlBTNezbr2fKhT9BUjpINCHkAkh6bs+GXIydeUgAvioHY/qO4D3Xm2DYsOsgYay
2m2pmCixrwvrC0Go+Qc6cryb2Jybwj+x4IML+1VG4e7vt1D7NQ0CgCIFfAvqz0jrA8Lx+8OANIH/
DTcJ34ToF3+qZk2IN5U1x05QLMC6rz6Bbvcu1L6KUwWfgMJwhk4gEaLs6vqztrNPxZS+J1CilK8+
RzqHUIcHHwpgLcO79PCFPmy3WKfWYCc2q+H454DcWSSD2sjyjIOV8PgqcR89oLP5A+Rkyca3v3Iz
8sRjgSLm64B69eTiycs6RgtByvWcUJs0C5vC6Mmy6N5nhz24Ch9RQ57PQE69z+gsjc9I2Wg77egf
NLJILFbmW+cNZIAEoj3U6zWkNqgtOgtG0lVDCKowbie3ky1NyRv6gZ5jLv0QfEx8ivaUllkOuE2w
wixeZoRSg7guKkxWko6vShXI2bJe+ZKZCF4PyVuQeomWOgNwAm8K5M99l3V7UcAmKdHzKNbCVVIl
CLmbuFwkyGBDelBEu84meGnGbbRog7BnII2LXzy1nGNWzUZRYlypGmwr0RP7clWWv+8PZAEfhZFc
WKGuvLjV67QdYCUixKoT+hCK5KHyx2Mj65bg1z0S87UtE3nIWnlCXx4L9HCbSrj+ADINFygav0SK
uciwa9tkelPR0DPO0RcnlSu+q8y6LRgrt3THXY6X2qRKJvRD72O8eei1/Us0vrbRS8/MK96mvsio
iPSUgf5F1AWpUWVhJhRdgndSl3zPvP6diZMDymZTaoJdL3/1eFFGHTBKnRRtZBFg7wyk6XnVQI9A
DWPw3n2XurCP0B0ntzlDkZTxcTqVl8s1tY0CH1M+zGYVbWfdAy2aoaB2zUMBmwV2XN7HQKvCI2gQ
n6T2sWi0jR+Qqcj1ySxz9JJyxVrOcwaUYdH7IGr9jxlqI4+yMAAqBTNx/9qWx25G8Cy7eqpbE1oZ
Z0uLG+f+2WENjNq5Uyv4VdjDIp/NVqtD50qfBKtox4qxZ1mGqD0bhGopCw2ZQe05UQ4AtJtlzIJ3
Lc4fqkZ41gkkm0jtWFlLykhogJL3wajdJK9DfAim2G78X3PkKahgNyqLRHrxLKKLR4dsAXitaFKi
tOw61Sc4+Uhx9Ur3hgYq8/upE9x/WCgdZRu0gYHXWKMWKmkncS4S2FGayZrldTgLTsclzn0ri47s
wgq1Spku11qMPg5Qope7vJlSN2i5d60FHk8Uu3MRxKz8FMsidQsVki/2Y5kDctD5btG9Vwow8DwC
ni7YiHGyvj++Ra9xMT4q6kPPdKx2Faz11ZoTnuN6owzhea4Hu4DKq6RH3n17rNFRGzLP5j6OathL
m9HNNOlUqo0p66kTtfFhLMSUccqWd+N/dwntFfVWTDUtwi7pBSA4x6e6+VNp3yP3cH9Yyzfu33mk
iUuAoYziMoed1hA/mgSkKXWcc1uoge/ELEPTxjiqTg72VYsvM0AqxP4P15YsUgPWaMXrC6qJ4KsE
Mtqac0XdLoGe7VLICGisfMbiMqJZDucOyGBwNF0bMkQ1E40JyxiW+6xyx+QslMjb1q+hv7o/s4sb
9MISdQMMnGbk8whLhvjS8phHN0cWIa/NLtFN0FT8y34hPaWE4wTtnJRXkbkhbaOerGMFS5FgZxA2
bGdxr6YDo/K8uFgXpijXEtdJyZcgBbCAXXjUxeE9ViYrH9R1rRiMUS3eNRemKJ/SxFwOoTBMohyg
jmOoaJrvPmWdqUZ2W4ZEgHRhh/ImsQx53Z/moRwUUbOd46UihqWdY29U6VMLuZz2NOuW0tr3Nwlr
Kimvkmjh2BU1prKSZLMVjcJMa1DhQq9lyBWWS1nAEZNRovmYtFmTv15v/iorSghzwpoSj79T1Ix4
MTjqY7Bus+jNzzP0kjfdnxh6SYmBHiodOiJxY8eVb0OU91VGKub+6Ik9+oF68T00OUzPaXk5dGjZ
ypFCEoCr1mVQcYWqoxQup9qp4YC96h9mHISDCugAAfOVJWpHcUWqSGNewyaPHmcIZztyMdlzCSpt
UWYk6hfwLzJ/aYzaVmnPFcAuocMlq7ZSv+VVS452Q2YX2jPoaVIU+CNWFLOQsL22SS0y3mktJO5J
g5iwyaNj1mIiS7uNHxPJVDtbLvYBv0piB7Urv91P+koYNmH7oEVOrW6jgJUHWDrBF1NAl2g4bpJC
KcXnNErwMSTNtyomXjn6jGog8ab0VkIKCHwe0GgEQwvl/oQyKKSogJlY67xRzd8FfT7f361LV8el
CcrtGYGEBDzwwpYcN2Yjbxtc/jN3EpIXn//1/2eK2qSq0epaK+Bg1I1ghtm54Sq31LYKl1tNwZi5
5QX6O3PUHm2b0M9SCHxbcEQWDw4CDghNmfEcWjZCJHogvoyWAmpAyWjoUcPh1CUNuiXj0MoCf1tK
OWOJlu5cFRRB/zFDjaWO0sKvZlIPzPdj/aRyzVuTH4q0dVUILocg92HcT4vh06VF6rTNkpzzcQuL
XT5aYbEyfmNw0mEqzU3EWfNkdX3u/sPmQEcGEJj/tzn72ou3iEPbjvQ+8gEAbujZ5bTBSduDITy1
EosMf/FcXRgjP7/Ih5RpkAdIbOJRVErOOETYjZwF/n/LL90+EEyhd2ThpTDOVY0UyUsHDnvWe2l5
ji++gTrbQT6no1FjwKpqGv7HKD+ECS5kR+Zwg5WOP9SmLh8b7f3+PDPtUge+1LRQGxrYrefEhJIg
358LUMiJbgmVLy7NzFJFoVe2BUQG900vHpeLEVPHJc96Ls4nWC47J+WhAaCOXs960SwvLdFNQuAE
XXISE10sLTfMfMEFpKQ483bTQs1Haru3+wNZAAviNoJcxH+MUIH9YNStZoxADQjGETLBrfhqGF7N
7TL50EeQtnk1RK9pD3rx1bJoORadwYVpKtTnqkTmeqR7LAlwjU7hzTl64kLA2GreUiEFyGkKwxss
xTNIHQAHDnikdgORUMo85oOZQCTKp6nft4apRa5fApAhQZi4XemFw5jepWzzhUX6du11MW2mHBZ7
zWtFRy1OUzKbfg+9v7A1Jbw2mtLkUxYOfHF/guEX4HbSuks/NiTBQD1egVmDf8mj2ol4IF+CfsUY
3eIOvTBDHcCxNZJBLVB71rmvtjMrbQcXbup+ZXHg3wa/d609guqOjx0x/Aiq0VQKjXE7EhM3ccXF
J1AncZTCNI1DUv6uMpsPFTeRHyZ5PNUd4+panlIDGq0yiN1vEl5xrUNCbURNr+B2zXhO/H0erO/P
5/J0/tcETUsddHlVdB1MVDlq5lppD+m/5AahZvKfUdBt8pngQy6YjEJBh2KdFHYwbUMmo8XirofC
AVhmQI6uy9TJ5gMhjTgdVtIkfMffPaHWV7VWOrE/73NF8gb1nENEB2+JgnEhLjqVC9PUfQhR2WyO
eryEUuGlHEPTSHtziLp1579Lw0dTzYwzsOhSLuyRbXPhpKtQUOKhJxNqzJ40j5448E5ZiGZm9Meg
Uj1Sl4hSwb6/VVjDpE5eNvajxBOzosG9cP5nn1ah2UqTW0gfQp85g1gykgqLj1PIwoCWFjUmVJWp
Re1COTPaGTMbidAFFsdnYS73kVB6ug4ol/AcCeiSH4zfyYRapQ9JZdPgXtGPa+oNxKnVwb0/A4uH
BQILPMAHEMihG6jkMZq6WNHRQV6NXip2D2PIKqkR33HjW/5rAgS112vbl3jizyFMAF4yKAc8B+PE
02VXGv/FiV0Yom/6TtEyYwQG11d9K/IhYtSGZpnMqzxkpZ0X3diFKeq+F/W0iHiyin276tWzPry2
AuuaXX5WXxihtkqutjM/tRiPlgXIj0rmAOBRgm4Av7Xi3Gk1RyQJhYZVrWMapk5/7oPUPxRISzIP
CUA/MGc0ucurHvCnejQndSVVh0r7l5vhYrSUC9D7ItFjDkZz0dY42fQDT2t6RuiyuG4/ao/IiQIl
TxmR8jQbdbJueaKvxgisDJPqaIJk3T9Vi1v+wgzlVypRnfRYhRkoQ5hd+VkXYN0jDA2x6/sjw9ji
3X1hjLq7ofWuFfUEY9WUm1N6KEEANwW/mmJmeEuWIeJNL5y0Ggg1Xp0wFOWnePBAqmdqKPRFjEIp
a43IXXFhRinh/5MYG4FH008WZI8hP7lZ1TzeX6NlM2DsBDs46qM0ohX0yWGGpmiwW0pQLZAmVAYe
R1H4pw331wrlKPKkrAOUJcAA2CorwQifpiry4txgJB4WLzIwG/5nMJSr6CItDTrdgI9FJmUOPdnP
HSVatXigV4E9s/IBrLmjHIRe+4PcFTAXFIdQBBNfD8VdFrKFNSbqrCL9FRrqiKnLkOu1ayA/gMSb
s19RqoNrkE+QnqqyQXKkdO6e7u+N5Tcxrio09UGPEIwi13tQ7riwHQYfZB+to0AUr3PaEBCn4lAW
G6O1oT7dAUsQjKwxk4m7uSv/2v1BG13s/TyYq6lPMOZZQDMzkAr+yApAFqPKCxPULTn1XJumAkxA
z9jmMIpSW6lwtGJsJWNiTUD7Qlk9YAlYsUZGHQQth5ZT2mPLKJy2HsvuZa5T7/6qLe7Ki5FRh0BR
o67hGyyaUezrLAe45knD7rxvZDFSvTBCbX2wWejcNGEcSOqbMrdu4AVrUTIbLJg6QgV9M3Or+yZZ
U0cdhHTgs7wTYTL3feTU0w1kXz7um1h07Rejoi4sVfL/D2lfthu3znT7RAIkStRwq6EH2+0xtuN9
I8ROoomaZz39vxScb1vN8DQBb+QiFw14iWSxWGRVrYUsrA2fW6PKt2hORVjue/OUQLbjK0A6WMaJ
TnU0V55vrNSMx9DQFXC8WOO9lqeRRwr0Nk6QibCN18tYwlMYNDL/w+KWqqlb1pkO7CGn13g1mLTG
1ztfR1cH6HQuQ4mt4hOKW6KWoQqmqACl6f2NHs1eajxOOfgX1D56Hxp2RDN7MFYhkUyn2OQ/cbl1
M9QMsrAZppPAx/fg5zOj52gaJQkeoSfeTCQXYehoQAr1dXS24XfssTISFK1B05HuqsYJonh3eTLF
xvg5qPVzNk5w6Yfe0XIMikXBgATZUO319h/DlFWOynA4J6+xcbBrFcMiKLSZ1qtfnSAplz31ZSrz
uqtX/dux/29MIAA9H1NhK3mY2MBy4udkPIKLU89AWdh7ywjhvOxpcX5P6rfS6CS+Q8AXgZfJf9cO
3bbnwJNiMnPJAZy0oN5Mf7ehE+3sSXU7BCR1puzz6mkYZtcZIMqSoJ9tCHdkgKCiDkmFwXqcjPp+
zlVZxvuySYFM9/yzis4y2oFhjbv0uRuuqf3QlfFVyl5M85+sMSXbRLw9QRumQWcO4rOc19G1uYKW
L868hqngTfSGEt3reguBqONU/JhRe+XEEo8gNC4LDWyWhgccXDXOBzhlISFJA6eNh0vXioO2e2v1
X7UpufOKX543OOt3bDaL0s9p2oYYmlUfq+KYJ2Cs+mDNIR8eZm2vEZy1P5v+uWYPsxH6lzeqcBE3
2JxfMOyadOZ6puv1gZkoRYfKDnL6vb3rI1/tx/84pZxfgMaTlmod4KL8V53cGpVXQwqaSgYlPG03
g+K8QuukJqt0oAzZcqS0/6n1RBKtX7YNJHLP14ypqVMVCSCSGh1s8GsK3niVe1bvLq+P8HQAdQEo
q1VIehDOBm1nIF2aR0h9TOVJMfSTmasvZmM9XoYRR8sbHM4Gu7jK+lCHj9HHVyQHNT1IIbalgYcw
CtTGV6CuFLpxr0p2tdj2N7ic/ZFZadt+AW6DIrVmqK/CRXdxefTDAkKEGUhinR9tEX9UKZiYanRN
9O2NZaHc+vL4hcu5+QzOLvVwKfSxW30Z668qo7puUSaXT+jjURYJlDCk2UBxxpk7tBpx+4JUQf6T
wnCaFJe7ateOr2BrPPynYfGE61mbhYW+3imjZhfFiQcsZ/ZUQxJ6Cp0IJLJMKBaj+8/mFtEwJjO1
RhhpPe+N9hdqn6oy9xPVp91zo7aS3S08CTZo3Fo5vZV11oS1Usd/SPNsDtfEeRnDGFW+10W1m7te
sgdlgNyKZW2oGGW5Dq9I3QjSUMpJa4jblLe5HlAz0GXPQUL/9TlCvkmHxjFqjQm6JJBRcGe8NCxp
9+2yZYiLbzYYXFARtiigKiYMSmXqg5OM6Blk5eCWOQHzA5tu6zG9U7v2o9FH1IAby3MbLkdlzWg1
yV3SaLHXNCwNSqaHXjEg2QWR7txNnVCRHBliD/ivcfG9QSEIW2lc40NTdblSkMRglXEb1VBUujwj
MhwuwACpS1qlFswKb4oHPSyD2mpd6EFIYMR7xVpfSZF9BXsid3CYRomyNQzHMp8Hc3Hb3O87UF6A
aW16UE2piLkwagUBACgfQAQAyshzvGi0pjAzYEss85g1u2V/kyPHO8XfJvDIFQcHNcgKukUKWeed
0Ig3wOvvm6gmShyFlWun2WzVe2Ua96OsA0botDcI3NnI4pziYMdUTuCqK5ZdZYZ+Zh1KQ0Y5I3TZ
f3pMMYE2Lr3nQ7HS1JnKEaZRxI+0DhIUVKiIkYwgGWQHkdAKN1DcrIUTGdSiWKHqB3RmuGarunmU
SjyaDIWbuTyKQRGw3jmV5MZB4j9BNWch6/USuk0UL4OoFCTwf9X5xiNqwdC1g4IKDU/nyc2ceiVY
m/X2zmFBmoEmVZecQwJWIgNMpGhnWxVOQLbLba6KDVmeWYDsCjc70cf53vzW3pL7cAe+2+8gz0GI
cYx+I8S47DtEm3qDy5+zpMmKVPvzJLIcbfBFozA2vSfRda/5c/pwGUvYLLkF4zw3eLyyAWHZ2sLp
uFCwj6AGBPJC17zPr/J9de0sLnR62XO9i/wM8sUheFUuf4JoP2y/gJzvB6Q09cQ0YD7LtOvT63nG
G8k3u/FN7cdlIGEaa4vE7TzwNBZkjIBE0mu45H7ufV29phSVI/qhMXc1WFxq2ePF3wKtOBe3qNwm
tO0hIoOCGW7d8rQg6HxSU3eKXDzFx6/dc/h43a0N7Yn/IwwiWa5VlxkTtznJkiXqAJIriCXGu/Cb
eZ++tr4VJGConPcRFvQh9W3f8Jojfax95R90DB/3IAeFdVdee8AhDsJw0Kke9Ldmpz4o14ksahe5
dgsNnGD2gTi6wTPuMnNesjRHL6A13YbJ5M3SY0vkoCyIbK3tD1SD8NK5hTVF3jF1xuFRhC6dUcOW
70NpI4Lw8rFF4da5QSM0Wo+Bgj5XFRzrFjtB6tWIf+o9EvtM2TlaUKvPi7ofnR2d1UBi3es+4V+U
tvjcSrNQ6dTcAj7TUQLaRnsV9V+UldWBpCoqsbOreOj2RpV5FW6ZSjoeUWj0lfTW9iPWU3ZzThvI
dKI8Eh+hlQ+jAh5nFCnmhSzxKLxgbmH4O0KXK3qewapxJW/sXdveLOOLqZjobv7eps9qeaD1sV4e
L0+xKETYonJ3BaWaUFW+NskatXKVLdb1yH4rGnttZ+XnZSSZxXJHTzOoZVHYGJ8131PteR6euvD3
f4LgrwVpz/rCijAYki0eSYgX6stuYYV/GUa2VDxd42I7Me3HddKMnYIbOcKd3j425G6gwaj9TLXr
UvNVMz9expXMIB/oR/E0aGoM2Ih+b5A3G7QHSl4vY4h9679+hY+GqZ22VV5hlZIRJatDjecO5btt
j9cNJe+p/dTayeEyothXfiJyPmZ2soYZIRCb+hSqCLTBEyKLtIQYqG0EHSMY0P8qSCpau0UT72oY
fXxbOiOeRxyj7D8uj0Q4d9ofMSGUeVF+7lRUAI1sZdIgtenPijurp5DNPlF0vzbvImTr/hseN3N5
tMxZunbYZ/VjY9yF2S6bb1L7LQ8fJrORRHBC49sMjnPFlpqkmbqSIczDgvL7Y5O1bpxJSvKE3mgD
wrnaLBpGpLwBEo51gKZvT00c3L/tOxR6SMxOtlicuzWjIiWZCqgSRf4OSlaCbnmfpyedXCudJLck
nDuy0rxZYFj562ne6tq5YiHCJejZ03m80kAeUsvoycVh7waFM4fCIJWCKkqU2J7iu+awHJC9Ouan
CiwdqYvELSTKfP1YeMop36m5C5XRgEjWT6ADhMBw8w2clXS9oRhNhi0wfNzpiLtfUNP38/s3QsFp
U/uDR/cWlOnnV6jRe/rVQkH4Z0i+QVh9uP0GzojwNjrlbYR56EFn5eejRx+n63YPOsH3+iN+0IOs
AvNVrQWXd6M4KN6MnbMoVpDZbGvggjHTVqDiPV13B/Iz/AnKFOSW1B1x63dkSe/Aaa5bwRdIhM/n
frX4TZwSGkaWOQnw6dPJyRGIhzcjyqlTIM+u/dhfh4/kNlzc6P3ywIWbdjNu7mBPzbai5qqcmIIt
Da80UDZRglaWBJKg/LkIbUZnZeh6QAk3DqbmPQ2vKfOydHCXWnJDXj/2r4jzczB/jv4NDKFtCFK8
dRKj3GOx9UvHTcbRYlfVfy+xisuVindbWcWs0BltUNc4eIMKEcMmHmag9tVPJTR8lh1CyI3O9jcT
74ZJu7u8YkKepc0W+RP3b/CiKneUfn0/nb3asyzcjq3v+A9tstYtbSGb+Ka+d576qNwU++7ZSD32
oNzM+8tfIfGKf+gYNx/RgSUPHgt2U2vYK6O2Kw0PSkxfObc2U8t5pBK810O82k3dFG5o1p7a/+p7
4ytH8QaF8zmsKdYyBaCo6UerBW3v1/EHzYI5q91Uqj8uerLcLh/naagyNbm1elllaN3ZQi/zvWr5
ydD7fevHeHij1c7qXtABKvFxsiXjXAzpaxXSEBhm1+/x4DCxXyilliyYbC9w7gSV6SVUcIHhEHdc
vo/5MV/2Nmr9oD+5W0zJS41kv/PFaHRukn5YFy63A6UPEgg/FdiC6XEhgzc715MisXrZMf3n943Z
VzZsPmmweOyI8m1yBYXb6qa7dgLmJqd2l7qt7j3Ou2e2H65Gl0K1+fK2E8bCn6b6xzds8NF8ECKX
iRErWRdEloWnQIl7Wc3vbx9KiQPufvAO8rw8Q69Q3SAIrezypY+PlnPd1S8xCyxdMhQZEBfx0Emp
y3ylXKrAezb9NKZbdG6y0e+/VEYDPoZ/h8R5EXMY83hCs7Cnlh/oNUdkypBrLWUNvOK1sS1kCEFL
jL6z83NgTnVVY+ZKNYQS19zOUIx0vLz64t31icDt4FmNyWKbsL5FS905qXG6lF5oGTdDqbgson47
WpIjlYrd1Scmt6PtNV1Xr+R1SVG/ZsTCFY8VkPl0WH6w2srAARvlhIJqNZvfkt7I0VqMLnuTWQo4
xhNFfyf90n70E/qpGsOebtRxqv4xupg9ornSAJcV2IdcVAIkh3xpUblaoZOs7jv7N8oKw5d+Vud3
SFdCbaueDD/S4yT0m6kmx5hU7MOunOxkDdFwsuY5OqL/DUSYXXdqu4SuAjfG5NeOnnwM9gxlqcyh
h8VqjV+xWqfQ28hyPAgpNEj16UmtrHyf1fRJnxTnYJQEHI5Kcl86iSJZRfELBKzk/xkKTykzh4uF
egBMKUguFFT4T4ubp71H9e815BCVm6V8RsLMGWSk2eID4BOXe1ov5lgjqBxbnx0X8KAobshML/va
mf2JwoVDisUK0CphG9SgNqO9Fw67OPx1eSOIp1AHY5sKiYSVNed8r0W1Y2TFDJA+fYqWvTo+L3Sf
IdJDU0ae7JT2vVnL2L5yum1QuUDBWNWbmwmoYfsjqV8SLQUF3rUyHPXsKaOydw/hcm3QOH/CrISC
5xpoivKW6B8GWqwWK/iPE8m7lKlMo9ABSFo9hP0dcW4ntXT78mqO/RbP8UXpjUi0VLK8t9D7687K
YwgKEFCLnS9gFTuMLR1osawm3C/T5OVJfNuP0W1jzT+sNv/KqbaB41YOtIxW0xPw10Tam1G7s5K4
lu4a2c0knVFR+Tpajv8dGbdsZjM6tqJgZE5KjqaSurF9qJw3BYG4Zl1nMfqAjQAb7/JCikIhvFqt
oqegiFb/CMFtAoMapIFKsfLczVPuNi3bzUXmjWUPLqBiH0fpYc5bNJerr5dhRctorzrcqCIEkRNf
t1hAwwjydpCMD1ucqtbDQNPMtasWtzznpCIzehlOtCW2cFzMEMYWVdQJcJn6MLI2aO3ntJO5SdEp
uwXhTNNqbGcpB4BE5S9IWCSZPzDQKoBRobwmoSkJg7TVH/IBF/p7kNE1tVVNgINL2DJWkwOOETOL
XRb+GG0XRcu+HoJ+6FuPwrsWimJoFHbmzg219y9MKAi1V3RwA/CvnkwxqtQu0UBukZ/ws16yvHay
W7lwPjcY3KLVOdWbbOXJyGKC/pj9GKF/LkWo/kb6n4aMQkpoIjYoJVHIYJioaz13LLaelREdsdML
HS83MWiF3idaSi4eolAPr9H/A+FP8GwE5a6yUgfWZfsSF3RXoMz8KyvzCcEd1ma1KEWvYBxtlQQx
nqTqufPM4edlFOH+dVSiQUUORIi88Tl65yRJirUZtJcu84iZwgSQgAVxtDUwiakLDWEDxjlhPMYs
pMwA5gxPoXmv2eh8p+/oVPWpdYy7L3TpwQs7KC2HTAhEcc4NIeyLygq1VSyAVPvIatx0okGRSTbQ
+s387t2irLt743dBjUpL2mIDlc5tiHoE09pn5D5lEhiRe9/C6Ocw/Tgts7EyWkRLcWCdsW8H1Fbq
9q7KiNuDt7mY7lRNxoom2ktbVG7nOlkYOWO/opI3p/9NuivifLtsgLL5470flF1aogGi7ya8mTlI
7lQ2eZsK8Dppj5exhMNZe2oNe+UsULmTubBY3g0GOCRGWIKq2VejQd8acOlehhEOCfmNP+4H3IYc
TNWV6az1gKG4r6F6y7nvK+O3HpV7lNzuL2MJ9i+4S8lq44gFoQ19bhdNmhg16ojRtGYf7ghUlsbh
Vk9khHXrOnNGfobCbdxiNkrwH7Tod2kO1dK5jeyIEJg3ACB5poIknEBV53wYszkncxYCgGatn6N5
cdEMUJd+WxpoMYbKR9zmbmuHksyOwB+B15Y4qAYDiZPKk2E5YWzqUdOhp8yCB1dDdzKNB6uK3bS4
6W4qKqttEhjGGd76PRtfMUeoBUFRBOrShh2oBtK2PLD8uLSZZFx/Hl//Wq/NwLgzsIhNk7UxgDS0
XBhHSrzO3GdtkDkv1rgjdYGGnsOU7unSu11vIyCVlYELttp2qDzFCYI0OlYEXzDPJ4YKKmIfsuJw
2fZF5VNnIJyHz9eG4mVdv0yZg3BCbUvquMnU3rQOXiGsFAVVsRtr41OJ8Euyyf8/4GjsBY0aoah4
P19MVFss80h6tBTgMk3RY6nYO5a8FsZTq5RuaB2hH+VCcvLymIUbBVWa/0PlfItSMTKq1oBmmn6n
RX5BPASqO7XeR6Vb5cghy3j0xQv5CcjZLNrqilxZMMymPaGZxZm8epIEU8KpRKEVyDBNaNn+VXA1
G1ZYRdUIc1WT7nZy4slX6xmC9poOBTUHbazg2u/RAYV0GDUWE1xfpYwQQTRObZWdpyDCNBEOnS9n
bnazko0LegkQaocRQb/ibVz+uLx6Im+9BeFsRmGoCVuGeS1/jbwp+87IXoVIl+WNjeRcEHXVaVso
zlA6FURtIcN4zClAUf9UPST0Na6epm7voCl8rAKWnWL2rqv7pT+MzEPVaJL4REbeJvJ52+/g7KdL
bNWGBiJ8HihCKv2lUGcfbw4opZ8kW0O4glDSWPWfUSTLX2Uy5IpQSU8wYp2C3H03E8Wryt3lFRTV
4KIU5ROFC4lip4qZwYCS0tzXWn+a3231alCv43of0uvBgvwSuUmyk2Z5U/9Gs9/h8t7KajjXWeMd
/PYrOGudK1Udux5NwnoSWCggHEuvr6nbxRYolPFu2UleF4RzC01fUA1A4QU9Nee7w7StkCkW8JbF
qXzWUiR1LPKDdlT2eqiLYg3oy9JVX3ZVtuWgWFrHWRVjginEI+tg8qmLNJmXQQY6c5HZgaL4CP36
PnXZ7+Yw75Kb9PUX9NTvyG3ia3scZq8MSvfqQUboKp6Dfz+Mr4LGu07dTyM+rLafsjB29eWY6ZI7
i8hBoAEUqsmqtd7GuHVd9HFmrNDREN681Cp8RAqGjCu6BBqRNYSI5nkLxfmiZIZ85aJjOF0bqEhW
ZKAIuLxXZAicC8rrjo3ZAoQSOiitVruZLIUkPDm2g+C8SzpNeWIMgEjSI1gwYiMY8x+xekghNK1c
he2NJqNwElkBNAn+CD2bNl5tzncCJObzOdVWKzB2qh3U6DCQQfxJW/K7m4B9YBUlQEjMd0WGRoyb
QworgHjrVbtr947jtx/J/nX2+x3Uf/3QC8G74eaWi4LoQFb/LnLZW3jOMpQyp2xeh5iAXlSFn0Zk
bBlXySI594U4iPUh9aDZOuz9fCptc0QFV4JhztNdYvpG+m6Wd5Q8XbZC4YJtUDiHrRJlXPlb4bDB
hGcqBzNCGbmsh05Ua42QDHwRFhSHKITyzscyEtZbQ4k3Q8fObxV136C50n4Jo5d+cXVaXmfOfQ58
w96hO8SR7TQRPIGcjI13PFyhwEZ7Ds9mM4q1ckbx4qrQM/qT9WDFr3T6IMU3pXbjxUdJj41Nod8R
GRmXYJuvz0c2Stnxlq9Rbke0Fu6fUORECaiq/LSr2o9aKmPFEmGsROlQw8NdFxe28/H12dB2s2Pi
va0aKleb6Q6iOQ+XDUVwphKyvughdMBLqMONQx01M2sGiDXT2AZFabCAsKKxf/dJ0EKYOrF3l+EE
1n8Gx7kuMwZnQbJqQysjOLcU+6QrE/p3ENPT6XAZ6s/RxDkUiFYiuDR16CPj6eN8+mLQuTehg+r7
8apE18XogaXFpZD68vurcj+kaK8pg3cU+bn0cfAg2AtJwcj/yP3sRvdU10KnxeUvEs315oP4s1Rx
mDEuBj5o6VHq/Wu2Yh8uOwa1yxCdqmb+woUYE2CgBgA9pdAC47bnEFG0zRXA01bZbyj1Gj5G/dF+
jw9O5r6NuVtabjZ7l0f5R5fy73n/hOV8D2kGPE+C48V7yQMQWkQgn91DUskNj8Z9crMcnN1wzdzJ
dQLnH6Quc/eHc/zRHsBnp7vRrn2/BUNat5u9MLj8YaIoFvNhgW8CV1cdWuHnBhF1CciyQ3xY+Kzs
qpvI7z5AX2n74U0UaCBcWlvJvPz4BYqlM1hyDhtGTNGWlQU4aiFeqQ+u/Xp5YKIS1jMEbqF1daRD
bQFh+hh8/YAextvyNv3ePide+ETxBuxGT8b3CuEkahD8qzjI3N//8RO4Rc+rjEYsgjo0RFpd0HK9
azeGXz7f56ePt+pE9+Nr6GGlFd92qT9fyyirRSVKZ1PAxZAOiSLkeTAFyuE03eW/bQ/NJ+bBPn58
L/fo9AoLV/nHeLKfnL31MLs/Lw9fdPE8g1/93uaRa2pQPGQkGD69u7M9cz+8a/6EetroASKLFdSY
dQ8UjTL2GsEpD4kvNFShFASnEe/hHKhUVfmSgV86DNpqR0mC13HmTaaPJI3anZToCiUVaurZqIz8
J4mDSZYIEJ7BumUgj0agNYFE7PnA58qqTAviL97S4XKtd26mGi6cMppz9rp+LJ07u3UjELPnxe1i
31ay+6/oQEEZrYHxUx39a9yeViaoWRk98Ed6bad+lB4LJ8J78MvlBZbBcHt4NNGJ3apY3xDdtUtd
3qAN/ENp4ketk2lJiNRNiW4btglaHAul99yQYnBna3S1JXCWe50f78MHO2DH6Zv9Tdvrh+F6elRO
xe8n+hNRxw5Hya6F9vPkta+yXSX2mJtP4YbdpC0oIBTMbgYNYH/AHRhX03SXezV6J70JLZzusFd3
y5V1vDzfojvOGvNoqB4DMxAeL87taprRNqQZKSahg0yZNe0V4ngdRFTHKUczRzLf4YH1B5pWA9LK
CG1EcReexg3YFW7if6UyQH+k1/WMbUUitPf8GsLHy4MTbVsTgoigmzJVXKb4mGumDog1MKsknufJ
jarSinaTFjEoluVRHVxGW/8afxxv0biQK43qdq4noLGuOxbor+1aPZjtwcsSEFHEb5fRhHOHoaEU
UAVtCJ9tai1Id/Vj2cHlJD5KlW4mlUluUKKHfuhCgycWFVB/XlDPbSNKyxkKoVXnleXsQnXKXSB1
6jR2kIXl9VAUV+EIWQojOViN4S5t75UaNG4b3SOUXl0eLhE5BhQ+gm4fLggsg9zRS4Y80oe+6UAg
YgfV1HmGE17nM9tP4XTQGNkVBdtZ45NWml6u6nvWz0eQg7u1DSUAmt5Aps+LoQHZg5apD/9Jix8Z
klq0r0CFy05zYo9gcmBIsFqSME24w0BZgfhYpwZOEG6HZQaJlUjFl2v1d2u80RyXdG8V5C/je1q5
U3FtqlJR7dVf8La4xVxnc3NMmiFtVLUFZtRmboLsdKErXjQGua7s1PJuck4aY67To6Jm13/h+ZBs
wbltF7OQTOkM8H5Unrs2vTLtb63WBSl6Iaewdo35/bJxCKOCLSK/9QqbtlO3DhdKXjbeguLiLcPD
pWn4ZmS6Y+3r0C0Bp6cO0qy2c5m6h2xLwX6N87Xl/JJ8zWqKlyafuw8hf8IidcLXQP3Td6abDlU2
GfXJFCxhFljhfV18V5UcDE2vNful2E8SfEGJGLHwyGfCoRtI2nJbhWZaU8ekx/yTbw2iISN+wS2d
kCOFOra1czLUx8hyuKIr1xaTC0uNRNOqyRg6r2VP8bCzk6tZgYyLvoNWpFtGEs8kcLWObeEqjQSd
huwat6WopcaFpaIcLW+Z2ynOU93Y0POEFmryz1DJEp7renHreYbGbaYm1BozStaSuyKC0ZxyMKyH
ll+aj9nYull7MnTJqSxGxBs3xMvWKlRufCjVMoqsRWxpJQwKXniSM15T9Nn3uf409r/RLwh2Nln9
gsjdO7iy4RqPuhaU+XF2kxrp0JkUNUGQomzpLQHbOiGFazSBOh4JC5SFeYaCus0ftC8h+3Cs9cNl
0xUcamdfwFlRPI+6EjmYad0qvxdtVR2djjSSo0RoPJthcpNrJKMSlWsJVzJExyhKPJM+NGbiIZO0
64wvFPViSEj7obcYB5fBO4O0s/JpwVI6iRpYZPHs5FVLkm9dae/mFFarVRLjWb//L3P9RKQcux7C
Ni0d+rV6DLWFFWGHsI28TKoBIl4r1O+gqRlXoz8+eXPEKKZhj2WKwkIFVzK3UpZ/VJk+msCpYO4+
ITi3HhK9GslaB6emxQEPoyAY3q1lB0XkTyBkI8r3y+YntAyHQNXHAbcUXOf5qalPCQrIVnU5pXAH
Rd+14V2T7G3m6cXsX4YSb7YNFmfqQ+FA+GkElrWU6v3cVScnMR/6xdlXAyo1daI8ESMBiRZelN2p
ZfM9ZNH1oKbxVc/y9K6z8/xZ8k3r+P6ynM03cTvDGapxcBJ8U5inL1D+/CdXq1vGso9wfMmRAMzA
vzwq4Z5mqbsY4HMLow9iQoL68ncIQj3H3nwG52/LkvapvZasQtRtcOiVBjG5cHqxZHrpYhyK0hyo
8Vg234u0tEWJPBVwksiz1b0VZccSzVbS6nBReIIBfQJxa23QYUr0HvM62B9q3O/NucOTaGg9R3Fx
0Nmb6UCeERQq+tz5efvakuG+p84rdKZcrchu0xl9pY6MMUK4uTYfxS12iQT+pMb4KJW6xLoxECe2
9j63XsLW3KHIVbKoQq+0geMWVVGUXmkIJruf8fbd+dPgl6in+YrlYDVXPTDIfnKR56hC8nNKUe5X
Vx6Uj3YgCncpiq8yTXKGiCfvE4jzTGVqhsOcQi8vK34adLm3kgewvtLC7+cPPRwlHl1sqJ9o3BnS
jHGboNQUG0LXcXN1VafdK1pz66gSr7T+ob8dwL9A/NFR5uDdozlKaOPkrcWrOVP9vMtBdP1ax75l
Z9dgoru8YqKOfByNiFdthB4QGeOWLAtRufinEHnJp8MEcS8N5QwFiJiZUd5mYIdUzGpn0599/5sW
vwh6ZnEThKCr45t9LvkYkY1uv4Vb1YWSOitynDftmBZug/oBf6z12DeSODtcHrdoSbdQ3JJWtGR2
agAqG6MjGzRwvPVHCLmDFUzG2C8ZFd/GOvfVRKZV8J5qyqms8eKvk4NpSfJbwgNtMyK+dxVWw0or
BEyosH2fGK9KiYpv2gVKBL6vjniZhkq20dyvCkXzkAZWgryhYbjJKNOtE+1OeHXo84FWA0+l3MOe
rY69UlOYcRuNHoOYo9lZXuvQm7F7T7TpaYTUpMTzrGbK7xywKaKywsZL2l9qKiOilCZe5VX1WX92
GugGtGXKAFrUfq2T2Y8imXiXeF0/Icl5tBJWIXqrVsldy64tL1IWO2iSEfqnA5UluNYJ+2t0mon8
loWNqvInZa6NSmLpmFAQQp2S6KcDol+i9nsVwlJp9tuiKaJAyCCS/liqg8T7rafjX+B49jVNFD2v
j8/n47S1VNfHGuDVnO6SlD5mwyJ54BdO5QaC2/gknVK1XOBgezPboaz/oDLml7GsRV70FAQS0c+h
cLteL7BKbHXkKbvR4+cxjlEU/NASP6uvzBhUCup3BV1xX3A1Ot7sCXTX1mvI+fwVtZM7bYtD0exx
18nDXZH2ewvacoodSwqMhF5tA8WZZE9NtMkagIptM5im2U3nEVln5w4y3feXRyXc48jJ6DjnUaLO
t2hm0IpF3hVTqTAP0Soa1QsQHiCmavJ3akdfmsNPNC56aaKsNdgaWITaybSRwkyPTpzgVUcSVwjd
yGZUnK1DBlG12IxRzVG+n2KQplS/HbW9muLXATK4l6dQvFqfg+KsvozLmrC1O0vpQMvqnDLrvQvH
u1Zm9qKowtkMirN6UiRdRqBN4w1z4vh1FGZIRncPnTV+j8h4289j4kXoP7lmZmrIVk4IjtoOpM4c
Y+0GPbf+AaVIqpYDnIK/Qan8afpQ2qOTJ27ZPrHqt5QeVjirn4C82n0V6Wi4qwFYavux/tF3vpO9
5qqsV1HEQe04GxxuWyMLW4dqCya2zscWiILkEPo9SnFdw6X7H8pp9tu7Jcj96Em5MYPLliP0lxts
bp8PzpDOVrliQ+WdsnRnEeeY67JDVRwcbnC4C/lCIUJZ9MDJfhiBeUUCww7oYxXMu+KxBp8oDrs9
GE0lUbAoG3c2tdx9LRpxmbOrFfalDFjsK4cwME7ji/Er3xeHmUEkymt+Q3+LSpyacF7/qGMaKAP+
q9AKzWZJGYYAtsnJ0dCQWfuz1ciGt67OXwfqBoVbPYV0ia6tlpM2e9reUcj15CgSX1ofYgVVVAbR
vK9xN8OB5AzfLluOcHdssLkVLXJrSCoF2FFnXM8MIGp9A9aTfZOYh8tQQl+6geJWETwSICWPAFUo
414BUQyZUyimoWDBZKg4pM+X4WRrt/6+eQ+bqrDqWQE4zXmrtIdyrZuWOTPZ7K2/bzAow6MRHkkx
e02Co+Eh7w6RdWV/ob0GBWpI/Kk66rmQ8jqHaTu9i+1MxSlUXDPFb6qPWMrEJkhSoNGEIh+Ggkb8
4zDqbqhymyCqo92rZvdX41g1/ri8LUp7QiN6MCzV90L7lhXl0+V1EgYOG2Du1EvaAn9zDRwSPPA5
tVcucCRd6I6oizJTiAub9AvZiu1QuSMop3Yym/YaqqhofJ2ItQMR4xQOD1q91oqpEpK71a7/2t6f
A+QPoLhQ43hYY5W0Q4tCH/0YZjRiXZ5EGQZ3+BSQL3DAYQyWU6wabgahq87qLAERWvtmIJyfmllH
jb4FSN9XYLBSqRcSO1gsDeFXKQuGRAU2MMi16xpVfCh25fZv3dbaTGZMW50eymWflPdp+IYabyP6
1ul4gJxfCT326X0VH1tZMl9EOHIGzm3scezKIllbYQ0WZPTaIKfIfKWgVZhchoRafaNR1x4kp40w
NPo/0r6sOXJbyfqvOPzOOyS4gV+M54FbVUmlKu1S64WhVkvgvhNcfv132ONxlyBOcewbN+JG2N2u
ZAKJRCKXcwBCrWhEJogsBY2nqjSbIoLQXMqehhDTDXHk9oR4pa7ZTWOAGTF25Ezyz9vOsrIncgVl
hyakgzHHnRNafMYIZVqD2QEdvaF4BDaHo4yPOZjBCvqoJ2sZrlXhgt/pmlQ1AQSE0CXh6F24KvKD
qb+BRMqNzIvO3FSBy+ptsJYeWbTlE50FryOxiVnAo4YPIF4T05uqM2w9qHzFfDy/uovX0IkgwdnI
utzXbQhBoRnuRjwmqZT7M7jLeTEr+vx86Z7cRHGrx0Opz2IGK7CrfngK1cmWUN1Xum7lnbK2Zz//
/ERYmGio61cQFpMPpfQG1QnYLkA5v5IsZ+x9ufOHBpDHaznr5UAQE9065oYNoLMKbq7IMtaaDLF8
W/c2A2JSMjBMEkgbqma2Whdbko749/VOk2NPw0JLk3mXYgAutR5H9b3Mut35Zf9fluLXFwk+sawx
LjnWmP7m5Q3QJ3p+5Cnm/cILHfj6prqRUCsxWs9iK8HUUpM3+Dt+CRYCtwbEMXpOsRRT9a1m6qY1
iD0MxtEYNUzgmF4pMVuJb9psvOB0QMVO3ulhtlPlOzUNLyw9uK+M7z39ljcEMIsEZhJecBOFpJ6E
m7ZQ3pu09hhL7KpQZJs3qH3MiCF9tcbWtRgWnigihIXEsBJ91KFIyq95u2PxW4U2IU122TCu7Nay
g/21ZoKDrYOSW8H89qwICDjvmmDYyOWN0h41vCkkE2WX+/PmsXz4fwkUPCur5dTQelhHqQWAH7K2
jaxgRHPwzotZtULRieaYkOV8PhfZEZQdFQWYTWYzGc1fuyRxsq5zgQTdK6vVgtnKPsc2OkiJdYBy
YYwNuV1hRUsL3XxERgBcRvsmiDaBdmHA4vF86eLvCdJaQ+zwfD9kbt1xG2XLFcW/LjDkK/OoItol
ZVMsMEkGVxsUpRGAV4DNaZDf8hP5UouIG1TUzfTRMYvrWgbPYu5Mza0OeO80PMrj34dR/PwdwnVC
MObfhRW+I2yn0kdypQf+CCBotbw+BkUc2UCkGv3zyi/qDoZt5OpkHUGD4AH6iSQs0VWEY9Yh1bas
uk/WcKrnz/6yvWiDpbqGF7YscqHxqUEZdMQgTmCUqBGA00EHbwnVMJQTEtcK9g3mWlZusiW10H6q
ztThSN+LvUQSMWFQGtQaxoMBHNhs9Nnwfn7pvobLuEFOZAjncjAshr55DQ+q0KESzGa1/2pNC+FE
RmOVBsO8OVnocOTox0OVPp9XYv5IcXNOlRBsrkNmwJIkiDDzo2R2AJPyDLZvm7+dQ/68VkIA02M/
lPmYOUN1pQ4/Cgw0ZDdUXSlpLO8ImgyQZQE0gCFIyUajZ2OKHelIb7fMT9qVLV9erb8EiBAVQTTS
UU4goBzv6nquq4fBHeHBivV+vWKwWuBoB0AaBbqX2LPFTHAJWfNqBZypINXFLNZkT2Wg/zDiLn9i
upT8AENiez8FMRjcmzQJVl4Ri4r+nH5SZBVTV8JK5rHWy4UGRQkLMSa+y2S7MRM7W0MnXbRwHQLA
iIWUgSnEYoNZZWMDeE0M0L1QjuGeAIA+xs15G/8aHGA5T4QI4ZURmlLVzkK0dEOj66m/S/kjLh27
65qVnVu0wBNRgjstWKCkkwZRNNgbGNvMu8w5r8yibZxImL/gJGxGF65RShwSeu05i7YDqAfHg1I+
NMZWi5+LfqWItuS8FUwUw3/jRH1BSGiHpgY7n4XAqrjPVSCWYOS7Dn+E5ZtmvkT57rxyi8t3Ik1U
DgOHPcJ/VLXGbZV+l8qVpM3i4mGab0ZRhRgxP5WoCesZl2Bu/Klle1U+JCVCa+ubqT3HgEbv387r
s2jeMzczMm6AyxMf4zmXx4xOrHViroE9UbGbMka79lrgsCZGuIlqM7OyvoSYVN9pFiYBVTiFtSuV
LG7OiTLCbTTFBqHjrEztFwcgV+zYi87sRsfQn5c+6k7uGIfL6Yd6Z7r9M8U4YOzUeyDGnl/ShZYE
nGZLozMKKEJGcQ5RrdQJ3XMRZgVSl1wMbvRifMOI+zaws30C1kbPupfKFaHLqv+SKXgQKnEtrCwM
3iJCNfg9+fvdHJ91EtxG3UqxEgf4/VDd1+XWsB6sNQz5ZRv5pYJwtLLI6iWNQoRBD5K+YzSxV3EU
F28Ni+IyN9Q5ByzcGpxGExhjICOrZlCcV2ScZtyW5u/PQesYmINbAvyXMd+Tn32gnHQDLr55co8b
cOlTwu/SgIa9E5ZIPdlBOMIwz5vdkgWcihQsYKpUJrEME1V5/8TLC9l6OP/7S0t3+vuCBUyJUmac
4PeVZlvyj14Fe/u44dlajnfpLiR450AWgFm+tEeOihJjrAoeUB5cpQ9tnWy5vKNoeU+D7XmVlizu
VJRgcVKYg+apgr8oVeRxpsRVw6eKRu6/J2X+ipP7UOJGy+IWUgCpkyncQV3WAJjWPxECcBVjRvFB
w8xnIVNHLKO1ZlVA7wICDQ3oaOHapPOiCWBW73+ECKF4zdCNw0IIiTCyNKmRa2AiNUkUkIzfn1dn
UZKJeSsMeskGAE8/q0NKpPViBefH1GY2zGM8bAPZ42t0VQudMYhdEcDOSL+gO/2ZnT/ZmyEZIxIh
MetwU3Mq3XyMQUSrqVNtY8TdBk+bM2YYbg6YbzRrbd9LB/ZUtmB9dGzVokct3SH55HR6fT1Zyspz
YymaAPQDxZ2IZKIpIhyxcApz2Mvc14HOWpBHc1drAFSb6ZK+CeQIDFN1kLiE1oB467uVitDS8cId
CIMB6osGj/t5E7lJAnOKECuZoMWhDJjbJd0HtP0HLwEVT6l5QA8gCCI2bpdKloaYEyFZ4BGMlzFe
uC1guazKP2+Ui/r8EiTi41Zj0YelAUGq3IDmV6mD9i7Pyl7Gaw7clysnetk2T8QJdwhykcWYFYij
jWiwwS9qp7G8pQNC3NQEhUuUO62F9tjh2JXT2ithKahGxgXzI8i4AH1b2Do1VwJliCjed0g4adZt
WYYAd6z2YUJcTfnRAqfn/NoueX00H2AESMZ7ThaHx0yrG7Q2n72+3te23IYMlIJRviUVcGc5ykTV
878nUDx91EjUtoZAKy2QFf5ghmzHBaJEk9u6Njydl7Z01jGCCf5VsK0BT0aIO9CdV/Vqh9eqNgAw
lRooHKyxhi+uIIBA0JRmIvgUz7o5ybGazdapkMHNDW/UE7vGXD4w9tu789r8DJPEnAyGgFG7Q6AO
YEHBNGU8EtK0aREN7qxt+0yuVMDf2cNzf0gcgIiRN7rr/elg2A/5lXEcr8fjNzTfbq2tCQwQzPV6
579naXVPP0cIfap+kqewxOfMmzgEBarCj+clLOBP6Og//aWxcCCiIlMJOJRbR/X1Q3AFzInr1jW3
5iG76L5JLr8orwwb/DjQMtvnXrsWqixdiKfyBXNtSVOhowzyNYBypumeRoegkNwCtYrzmi4gt8+a
UjC9oB497+9nrx2n6OVseoxU4pg+S7gBkzF3jQFQWUawSTM84rsW5H0YK8MUKZpCXLno1npHF32f
ia58wOYCmg8Vl88fkQbKVGkNnlBx0l0EerTLDGrHded3BFAIKbP5eB2HwCoMf5xXf8nHnwoWQhxU
4ys86CB4YLndRdscI6ztsDsvZGkzTThXxUD+F3UFYYnl0qoTw0AoLZmbKQB8yYYa3/VpxcMttBbM
dz6wJpCiA/GziN2RdL2mdYDEcRR2bYB+FmP1TpSkW640O56020gf74zyG+Z2nYnlmBNXLkgerrSW
LupqISpFuyxAvMSMpyQRIqH7GAAebeqgPTcumJ3VHggHz6/p0o1l/pIjJj6HXG4oWmxgMXl8q0ax
VynlyxTILifMLqsfY7TWr7cUXFEcAlnDHAk6nAWfrk0ZBigGwBQEkQrKFHXKtnWB7GA8BNeqWlwN
PQ8dUkiBQxSyRsu05O3RET+zYsyZQ/GCBh9GE9cjcBhU/XvcX/PsfeqdofGH/h+sK2gOQJxlog1Y
FfOsmFuQWELgeAz6VDa7OP7WRG9J+a2T39ZwMxbqe5hj0AB2o6M7GE8UwcnGfd6NuP6xosgpd9wf
UdTqfSU8KrpPFZ8S8CWRJ7KWsFxM2JzKFZzrkCSqJAOMzZE1/8fg3Ejbpvbpy630SGsvarz6ccXL
LO6eDoCLeeAT/xPcmzGlKMfMo/I0xWSuvtdkW1Ve5fghXINdXDp+9ESS4M9SvS9oNEvC+8cGfV0p
v/aJo62Bji/6mlM5wmFgg6kOdJaTt2iVVbbcTu38Qr1pkX9zq+sqcPT78wd+RbOfV8jJ0y3o4z/X
MJqH8TEyWzwVCZimstvzchbGKGGVSEWAzgcgc0RM502NWQCaecDVuzEcZavc+4UDgjB6VF7Y3eTE
m+oaaB69PX07L3jpKjqVK0Q17Uw1X9AeVtl8Z3wHDDlm+edFkPk3xEDuVIZw4ricqkUiQQb3U2KT
RzCHu8OO7ho3uCvuld7NHRVYebrLXlPnEgMIzj9J95x+gXD20tiUVCnF6k6EXCeT7APxyjHQ0THR
a17VuxWF1xZVuHpH3WxHY4DC5p2xKTzlTQJJNchG2QFzFWPvKm7qRhvkmzp7Gm3tmW2mC0zPvoWP
1F9LDP0vqz8H7MDYxKi+sPptZDJjCuHE5Y3uF5tgs8scQ7FNXzlUTgNUN09zm736ruww7Jxv4o3x
YPyDNzqQqP76BGH5hykA3aSOa7OLL9D+SowdXUPtXjyoIFKCW5c1kC8Kzi5rNKWSi1nL8kdXf1ga
B1/OncE/zm/tok89ESN4umSoSjR1Qwy6uxv+HdgRQXFVkAGc56vh6bIswIJaGOAGLJBgRcmUDFMY
QBYD30DaodRpoNPmtWW6Y/ToGjB6B4kKvCuT99aIXHPkV5beuFOtXUkx9aX0emDJij9cjJlhSX99
1LwPJw5Ra7Ig4HKFSwVUzh2IEaTMscbdCIpt43mqtlQ+qGt5utk8vvgPYEGpaObEYojdq3JtjYVK
cHNmVL5JMuMO5/mfBCAnIgS11DCRhrFCUEBy1atjp1c2coKRGrYbpYswX/NHiw7iRJxgrU1ntVI4
QxipyLj0HAPdKRKBYFf7B9Z6Ikaw1t4olaELsHBGomxZ4xex7CI74kiDW65NMi6qhCQOvAwiTesn
oOeJYTDEoTEvYRhKAyzUyrC11vsnDHGgOUBmHqhgGkFcLCyckddpi6gUxTflI1TdBpk4VfOjwJEA
nJvFTmgA1mV7fhWXzM9S5noOBvKUL42S5jQYFdWxWWUGEMZaPaR9veIgl7zXqQjhFpYqoOtWEdSS
Ikybhsc0tnNgO6nlw3lVllzKqRzhLogqAHaBYg4BFLoYaHPMG28acjssvHaNqnNNlODzK1IoSaNB
VEJyF7DAZU0wx+vU7T6N3s5rtViSPVVL8JR1nhiABMbzQdp2o90Sm161O82zHHIsL8GP6KZ24ije
tLmgx/D2IXYemLv2UJvPkuikTr9B8CBZ3fWd3M6W2eVelnv9VPh9Z9m6cikxdET+OK/z2vIKB6EC
6sZYUIgD3Pq9NEPvADoU/9f4U5x4uhltzstbtFAAhCI9pOAsiLkSpa8mVeoQemuVP6n7Urui7HVa
M5rFRTyRIjgsy4rSjHRIC0XZpqd8K0lgxw0uhybzSnrNVrHH5wfDl007kSc8KPIKYwIBh1bAAKQf
JpIGz6or36hPYCRl3C6ZIz2Orrwlh8pv/eCK3Z1f1SWnCVeJlyjai4A1JBguV0FpHo7QV0LxIgFc
U6Q5xhqt36L/OhEiWCYbjVD6uahBEbkyeYqAV3xejcV0HohuDBNTqHMLm+BXpgQ8JUMwP8ykY1Vc
5wxt1OhXfYu0HzU/GkDJK6+YtEnk+/OCF9fvRK7gZAKiTEk4H/xmYqAUQR3XRGC09jhbtJITKcIu
STXP+IS8rFPlB61418Y96TIbvEiszAGRlnqF8XJer8XTdiJR2LKhKCsrL2e7aC6s+FvEr1jzTV+7
shekAD0U/QloeQXyvVgO4XIpTy2BlDKQnNhU/bQv7IQeuRKtvIgWhl0h4kSUsFEsAfmSmeNFNABF
/E7h9rSNrqaNdKVd17Wd7ZgzXlrflJWi3YI7mYlXMO+HEv+MUfY5WC0bqVNZj9wkEKgoqkmgx566
0NaUmZnXA1Pv+V1bsMZP4gQlW7VPzT6BuJLsM+lWibeKdHtehLKmkmCL6HrraTWnW2v9tsfETe1m
/KpLXSCWIkXoKfyj1fyaXsr0puaXen7dRMeGuR0cW7iyuksvS+iLsTJURTHkKGaYlUbWpalH/bx0
2UE9gmbqrnjVnNtoz/ftNrzt/AxE2dtkn6NIcxE+NGsMWwuX4KcPEI5JHoDUS0/wAUPgB4Nfhm5o
fePWoQzXCharugr3bV3JURrpEKUyF0N0wJVitvYj9N+T/Vvsx0+F4kY7dg3e9n1nR/fl5nUtR7qm
rHA3UlqgTdTCzneZ22uuxhq7zryIvajx43kjW5Mk3IqpWYxtbkBXbXR4cFmlF2N624x3QbR2ccwn
Qrh/TzdQHOdEP4GqxTUk1QQM9y9tshJXLyV7FbA6a3gx6BQhvKBKo5Uk0Ga2BBCl6MERUw1D6leq
P+WX4+BCObSaOJO2NlylLRxTYKnjUADRV0Fbr1C7DFnTlCmKzUCeVt0a/g003ajAxC0AcnsvpYEd
Jw6zjG1WXjJ+JYWXQIca9UtDPfT6s9HfRHlkkxFI1WyTBG5ccA/l916+TCa/L1xzwgNItUdtF9Pg
sguAYEwHj6MJEeVtpxkeOfBd2vaVdHMxzTHBIlQml2N9NFvZH0KUo9HBAEbhNQ+4YDkEGOoKEO4Q
ChDxRkFepiikSUccAA/IwMID4I3EsVDF09cm/ZdW+FSU4GyLHpyuKZlFRXtQ4DSho/axHYEbgLlG
ueLZF4VhitRQMEtKMCr2+SJhUw9cQhXCUm7ZAKH0ZQDAtsqz1O+L7hCXrX/+BC7czLOgv+QJjq1r
xjzCUxSPJ+lRNoHwS+4ZkOumzjsvZ00vwauBU1MtG2PWS0ffKMABKXkr9I06hZvSpDu6CiW1IFBV
MH4PqCU8lr6gUEokpAFguTtHAfAqK3fR9DKCYiCvjpHirbGRL6wimtQoRe1KB2KneP1nuVlNFrMA
bq8Hzlg+jMGEBIHf5yvWsXDvf5IjmGKpqKHWyGbn5NZxSK5S5T5aow5YcJSfRAgGqE6qFakV1q0N
NIeovWP8gxEEFTEgYKiQQEXNWDAFMqkGy0MslhZ2T20+ubwMb/N4JWZY1ONEymwfJ1kirlDJiGRI
SeDf1BbkMWtjVoubcSJB8PixFFqknCChyt7LylOBL6kgW3r+3KwIEUl4NL1QGQ5I5wzof2n1XU81
eN6VLv2VtRKZqWhWcVMroInc6ceQExdcAO55PZbKTqe7rgqJp7rG6DEKex3QMKaryNjrY+L0AJZs
R9Uto3w/d5zlYY/HuGxjdgT17tzBNL0bcoBP9vIm6O/aZK1cMG+REBV8+ighbM95nLeWhNXNugda
3FXjgbHLtLlEcUpJPN7dnF+ERTfxy2J+0iqe2GQcyDyPyWyTUb/hEUiOoifQiwbJyvDX2n4KZ7jj
Fm1Kaz7DSXzd1dVllt+f12RNgnBtFBWz6CBDAoZignxDWmXF7pfS/5+2RvASRpRO4CzDWqW6fE/j
OLbp1FO7s8brgUuelVB/iAq7bW4tjDuf125VuOA8QjYpOu0DHAj5PgtqNAQ7VXfMpmswtA2x5fTS
ZS6RFamLxoisF65+lB6+FB+amhpMk0LuZPBYQe5FGsa60fs8YEjw1biV/8FsnQr+TgDAo8+UfGFJ
pIPWlODx5ZhE5R9ZXdwPyIV1Su7K6MlcWVCycNBOZQkL2reUZFUScUfZN5gqZnayL1/Nq+DugdzW
b8XKDNUC4gA6vU5UE1wzDQAzp+QQx9/kQ/Ro3iWH8b2y7PLSHB3Vc/Xdo37D1lycfF5JEfe1NEkK
nhRIxevU6z94ZutX2i5M7RBQKyvCllzJiYZfwDmVspDzAbJQ73TzuHImdLbFt1TbnN+5pfvnVM68
sScuK9TjNGljyMlUa2ek2mUImLl+XEsQrYkRHHGnhLWatbMYXXZofxEju7aWvF9q6ji1Cn12aie6
YJTUHLtZiLRFTWJTP8f3+V5x88viWbuLDTtaccOLd97p4gl+GBNVMk/mTWryR/YK2t+X1m1syYvQ
WNnqtvReXpJ7jub8m/Tx39s2wT/Db6Z1VEOyqr719JGojV3JD+dlrKonuGg+Jookz7ZhXKlocnpR
7PYyupjhm3uoVDxPF8N14oKdhWzo2nN7xaHogkPBrW2EQwXZKI9Xma0cNdTjbWNmyfC+yeguMFdi
pIWuqrk9DVR8GCwEEao44R6MmOgqWwU9z2WEt/0xSy+SGBxiLskaN4rvxuoqD7Zdt6lGV6oOcbJy
EhcyDPMHAH4RwweoT4vtFdMA8Js0R9O1hZbyhKduVoJDG61WoF4OwJy6G0MD3ChetoY8qZjzan6O
kz6LFk5OQRm6rkzMRyfGJTNRmswAl7tN+h04tCXrmBX7unou1E1tPlq6zTFGIxWeKr8ryquBN4pu
y0Nygy5R22KypwIns7+iVbCdeOKY5T2yJCAhyIratdBH2ZTcbusX4DA4bXtkE6gzyq1KQtQpd1xr
fFCxjM2+mRIUal7oJHlSqwF1wFfINp68Mtvp1UUh5V7V73JpE8Q7I5/sNttNFIjxm5rfJcNVoAKv
L7dZzNws/8GiSwYkSwNRRVa41nSdxsecYBrIBwt8WW6H/BiDZ3H05Rbxav4I8Ds52MbmllqPRXkD
mDdQG1ym4w1gbEwlcWm9Nas72vpZotol3+vGRcxujGIv8YfQfLJQ95/2SX1ZgPyuSnZmcZslm7x5
Dfp71E1y687k28KwzXED7uoc50fmAFWL3hoNQBXHfvIxiuJFgCbJnuXmW2FGgLsOQLXgJcZVCCo7
5SGP76TiVR1BnBMA0wJUZAbDco2oqWkXjeRa0RspdEdj3+TxABoEqYycDoUUwuNtRn2YnxMXD0G1
Bc7t1H60lRNbezk4Io3FmweafO+B5AM8LV7NC3IJ7uvcGpyE+0zzGrnZSZitaIF/qJNjqva2XNAN
TZ7RNORnkQcc3bX7/mvoNI+mzhQvmoyykDj2m+ksqPWwm3tyHGVn7mq/dTsvstN9Y7eyLV+rV4C0
9WBhdzLDoOyKI1wQbyAXpVmWAnpdMKJ/vliqVC+6eu4WjPcYkXV6J3HyYy3bgf10Z4C4M794Q+Ho
qfGqFcUXqDRRdTiRLBxMoxgNs8al9rNLCPNCF5U9PYHCNEPo6tyannlVes1+3IY70y3deAP6WkD0
uGs3wYJ/+PQZwkUX8qZoWY/PIA4QxyA6cI0NnHHvF88PwIC3LdfcJ/az9eP8yn+Ngj6rL1xzICkC
PISJehkApcLspQQqWFnanbqm3/z9gv/7pJ9w08lJBgQlHfWrzM4OmqNehn4CPSuXb1ovuGy2nbOW
UlooZH3WTbjhslAlVkuxptkjmLh2uV+B6thD/tF9ba8O6UZ31qAH1rQUouZUBd7OzzZe07pQMVA3
HFRpe37Dlm7Rk5W05DmGPonBwrHEpFI9HxWDfZf17STnuxIYsE3/ioqTa6XDa9sT20xCwBtTTNlg
Mq2P+M08lnn+Uxa48E4X+Auit2WlpLTmkjyCwRsLZDF+vovd5BC435PN4E63uNVslFnsxqc2d3of
Tf/uhR7bd+c/5IsRWyqaxNGTq2KoAD3wwuHppXBMZRIgjBprn9DKqeBcG/OKjLfnBX3ZXwjCfCha
KwxA22EO7vPaW+mUlgaIm5B4A2y5kYNuyFOJf17I1x0WpAhnknB1SocGUgCuCozvCfGZXcRA/EUL
7k51cvDMoniVrXjCNd2EE5qXfWayKu4dqbhp4/tS9/s1bMsvTk5QTDiQyFhKjdxBMSmW5V2aVNmT
pcfomwabsIG5+7G4Mrs4/ZC6eFhJZi6ZCMaYTMzeA3ubiq+9JEavDJ/SHjXBjdxgIIw89vUlUZ9X
9m5Nzhx1n5zOSSPAFR6xihaCO1cZfGPDLsg34AOyPb3Lb8tL/SrZ6U6z1hX59W02Ly4BYRpKOfqM
f/JZMjMnq7eiBEQTOxy9nSnbT7XNPXWDGQ1vnl1yVlSd7+RPLl0QKOxmx6ouqjsINK7afYT08MZy
9BvzpfeHTXhBD6s5iS/ZAUGg4F0lfcx7M4TASvcHt3C4TRRw1zuan4NhY8W5fa3ef5b2M8N1spNd
nhYcyEkYonGVI93wtyK1m9EjzvxImzbGsUF0FDrtK6xp3K5dXounEQ8C4L+iifLLRNioFEVOpqxH
dxXaW/m2n1NZurGm5KK5qqAE1eYxUU2sJBgtNUsLy4qIq/sAj4ZjeNK+uii/B9emVyMncsiumd+u
Ee4uGyvokVC/mOM9kQuio1PHDAq5qC69aTdosvcDN/1O7idHd6pj933FVudj98VWT+TNf36ymbpE
0jYMi94xCdpZWjBv2qoTbTCr6Pay3eEJuLKyX5sQZvM5kShEtGYXpEYmQUP6wka7QrLaBywnt2Pf
cJXRbo6ja26kHYZFth+DY76UF9I+Xpn2n2PXL1oDOFsB+gxWWmwErNOyoYU6O6N0rykftHs/v6zL
Sp4IEFwA2st6IJPCobeDgY7vwq602Illept3aFXtSgtNL6jn15iBGzXkoUPwp6HS3YdbVsYOgAhs
YgS2NVXHvux3CVVtpa/vqM6R75OitVfG11h/3pOTzxUcCE9oUslkvuKMnfHSv4L8zPDDu3J7W9rN
lr5l/tS78YV6MTiK4Q7O6N797TaYz59gCdGbKmlDnepYsWzaVfKL1N3QyLHoU45pm/Obs7j5yLKA
YRLn+gsxc8z1Koob+K8JBa98Kg/DIK8lVBbdB1AkgPmGoVydCkY+5CbeqLNHBrC3jtHyQ3fw9Utg
0o7fWpvd6xct8PSdyK/987qtyRUebXFQJyrIPGDYEdlp5bRHqRrQn6MXhm/nJS2v4i8NhYgP/BL6
1DJIotZTFD1qkXf+9+cTIh5RtLqg7wUdBIhcheYTsylD4HtVMEmmbxpkPoJra7jt842Sp4dsredj
SZtTaYIbzIxyCpsU0kbrqWN+0a41Pq0JEAzCMCN9UGYBBr2bYSH49vxyzUHMl+UChAhKPDq6dURo
D4WMgP7jdQ94lu/wqCp3m8jHZIvFnPOCFoPwGbDrT0lUOKjFgBFbM4GkSJW5k4ch0s5JfJWxH+CN
8RlR0WGatm7Orac+yjETl7ePMsdkg06LQ5A2Kxb/tW0XjgOIpxqohtFs+gU7BXRGlcpzfE/yodiK
5bboLGrsYn9ApxKyIq288hxYOmIWRRcQaKIstNEI4aQWqYDeqpreYUEH8o99qWaYtPGKxv250P/x
Nvw/9l5c//fmNf/1n/jnt6JELYUB9PvzP/7XsXzPf7tOX9/em/+c/8O//qLw9zbvxeE1+/qXPv03
+PE/heMZ//rpH7y8jdrxpnuvx9v3pkvbn7+Pz5z/5v/1D397//kr92P5/sfvb0WXt/OvsajIf//z
j3Y//vid4KD/x+nP//ln8/f/8bv9nkdf/vr7a9P+8bv6L4D9zYkwS6UWOmE0HLH+ff4T+V8gtsbD
E0PCsoXsOXrkfv8tL4Ci/sfvCvmXauFNCkeCcFHHM+f33xrALOCPjH+hVURRsZdznAUAQfr7/3zX
p935tVu/AeLxuojytsHnCHEx8BThq8DhBSQYjO9TvDc+h1JkTAJOJUSjZagPqMPoNdVyW1HRbgDi
ycTEAzzSKoeHU2UkuM+BTOLxoC/ee0z9Kzaoqoc3DUxuox32zWi6alkXnaMPQYIcBk0xH5RKcZ66
PQjDQqeaKqJ7NaXIXuQZZs9dklPlvh104xCqtRR6IC4EH3SZUoBb10NthHbfdUl+laDrDHQJfVGa
jtzjJ7eY0BsLR+/TKrZNHQ3Ul4VeAEpHQ+K225lNRMLruJKSyC7bOMkcbrBEdkwppCBrB9X3EwlZ
0oFLD9gTF03fDyiH1g0oqPu2BnqbVHJ/UMo6dQcFH49QRxsvB9agilkQAz2EShxFH5UZxbddrI+G
h59ALaKrSKc7TBniEN2OWnWv5YpVIpKqg4cAhJulXeuDpdjIkWq1TZq6uUP1u5QA4dSOKVL7jRTY
eln0r1FV18SuQBOueoMs57ldTRPKK5HWKB8Y0qo7j9OOqa4+xWm1CaVMK7whlhjarLtuoMcM7Rya
o+gBReIx0OPOb0qz+m4lxBzAEt8AaqNORtAJSmVXPraVmhWboVOQMk41jsS1PvHikIOGGTjclh7q
rqRxaXLAY5QTB3xiAZ5PddOQDVAZE3hvCfidvjUE5ktcdf1VFJPuncs5SS/1Oq7aY1QVMfB3SZ12
2AY9HXcW+mzabQeQudZXp36u3AayPEO0ayOx4y40R1fp4Nc3wIgPPsZAGshmwIo+j0Br0W8ijiRn
oes92mNBHpVj1kmuzOGhH5oEzzs01keblrQxAyeE2SZ+EjVB7GQ8qpEG13h2rQ8mGgvCAp3+00ga
jjwb+tnsLuS9bptgrHkpxtJ8jQnGMjfDpFbXADnisk3AaB6ijoAWDDsAhHFmVzQpMjeLuLGnXC9T
V244aBJSggENJO60GXKsSgoQRkoM+CZqZ6rBkWXBiJKk6efj0FLbIBVmkYM8e9DjvrvruFpY/kgT
ZtpFlmDwIR0G+iPmDWjb+6KfHFKbAVojyjH8LiuddKhAJiA7VsfAFQAkdXB+WlzJn/mEzEhSxeAF
TCuJyldSOajbVomCj579f+6+ozlyJevuF+EFvFkKhTIsetc0mwyym50GaZCZQML8eh3Oe6H53oQ0
itFK0qY3bBarCmnuPfcYyS7zIOkvbdf0YYRE/mMMGTTTs9bkc4x09pvLwb1BxmLPnrv8mZBSv8WY
pdhTJgJFbIpjdD2YwqZi7xq9nGOYqYFAC6MkZWGBT9e6G0MlsS6xH9GBU8PfKlOu0SElS2Ja7lI2
gD0aK9MaGMAvbTSrpm+rWMCwm3iBX62jGoJtWtoJnIkEoEwLRvaAdGVpd0BQsqoTRSLvuNOoIuYs
U6wbkpJ9GlaH16zm4/OMo+WRTQ1XnWUuxY6u1+mr/MejHhPrb6ia0zs8XY2lk4wXig3u04liVF26
5O4zEhYfynExQ8LtM9BR3RwBCap9VXzRNRshtnMGG5yBReIxkOTJOyzgRiiHve07xE34GAmGlFR4
w7RqDn1S9OAOVNP0xONRkV0Z+Yxc6cVBtOftFpouEaJ0kCXWC768aBzX23pcMrBgFxwLcj8luYCT
VvAV53caJdYxEqa/9XHJp7aSfrUHhPy6z+9msmyjYvB5FxnRu8NGqboGgJeXV57ixR0Sd/LdXOpE
PHDbmORQrEkYjqVh0XSR2Q2nozLgW+7FalMrdpM0/bLPvQ62Q6BOfXAwj+z3hCblswIZAyVcEElp
n+vNqrhDPg67iDhny7X1oQHJldc1O2L9u+RliNJk/bmCRP6WWRcPsHnD6XZq8tzcNWbQmO7Wylc7
M0bgkfZMTrcwatsYFEABTqtkjsq1Bf/IZm3RhPGD0jjV+62wmcYPCQxicH+zeE/nfnjmMEF5p0SQ
H6ks4eRCemwWyJnU77la2Q2uXC4xPwxVcpUi8/TPOf1/VB9d85/OePN7/LfV0XcV9Ti6r6/x+mP4
1//5f2GJhN7gf10h/bfflH1oyGg//lYn4Xf+LJOq/A84msGfH11A8u2d/j/KpDL+A/Bn0YCSBQoY
XF3/WSVl9R/5tyL5O7gBcnv0cn/VSGnzR/Ztb/VtjJT9+aP/oEb6Nur+W5+CnPQUGhtkQyRIigU5
7F9NwnHAx76IIrJP9Cyuoqz+Whku3nibrxDiXAIKmc92FOxMTKDnKLC3PhfxARfBLk7XdJ84B6+C
clE4WUhZHCKNOJt2olOPRU1iFFxT7Zq7qZgI3fvAK44ihM7yrheFD3vL8sLGeBWIlXvXiqU36c/C
D7n7VRRuudyWyUcvQ5Ma+jKIUb2GsQrXY159VlMy3Uut4hhNhpe6rZmaYUIR93s6lc2FLZsu5CM8
IuOI1vcsXyMYVJgl1sP1bGhDoHwwrkHQMoxKrpqa11CP5Wo3GdxwWT1M5wHwTuudTM6BjSj87Lzs
xojfQbsddwXBlRpze6MifPTIYk5IpvfVlQayqDyFYHDh7oyL+MoXmsNzlCZVJ+HY2+nUYWCqN5Sc
CS5on10mbIIXQx9bfwh21EXbxGQyu6jRiUJFWpgfHjoNvaad91CZJeAyRG3IV7AFtkxdJSVMv6xR
y96ppvOWyvJWjXXdxir5PUXrtVB+fqRW3bhp9fRmUDMyIWDA5X44h+zLfBTXHi85teUGTf8FQQmr
9itC0W7TPuU4niVDr7OGHIin7Yf5gEsNdd7CRmRMqJKHacd88SNyDraLM6UbSBIx7vBFEGg20rk+
mKlY5x/rmrDHqcnGS8fmH5bPA5KsplwdkiEWhynOMXPA13aHFMKLyW4dDcOd0dO4XxObdhLYEZKm
ykMS/EdvAmopiMWOBeQEiLTu/QGHpzuGZobHm0wgicFs5VbjCir2fWrm73CuKQnneSzYHa0pi9Em
Z/N8MTC5PlceuFG38uHGF9WJjOJs6LyxQ4UQCoy5MU0je+Y2adt+0gz2aiJDJkU9XxMiL9zYj75l
uZmHe6ngXHoeWIK7uM7q2R1QvyORshAZRpx5BIaCRImWC1m0Fgd9sUtxxR1ROl1My0zemzTQHWce
fEYHB+ZuK5Y9trXYLXm8PS4SYfNttMxxN8npKSFbdSumAFYsDg3zaxlKfvDwTIGMROe3Wb20E9Hw
RxvKy3mjUzcOdXzQ+WJbx9d3HtRvjTpySMyZDuPVtolO9c0n/CWXQz9UiNN0zVWFYupHPjPSrpMY
DjESIue20GPvsY/4wDtRGjIeTVgi9ZViMx2wptflPPViWHbb1p/LQusD67V+zLdvD2nQXKfrbRma
rWU4evqzCXa5Q7YiYligWa7XNhM6bDuOoPt2oXncLZvw5yiN1YN2VfVIQ3xVpkOKO3CI1vMEUSKB
JBMsGw2fCGO/jTHZVKql5WUoMoib8mq3+szKw2aMR1DBCENejk5JHhexuY/Ygll0BK6BMLXNLxly
U/lSnKd06u/jSWJm472D2tgYnrYe6TR36WTRTw3LwKLjCGuTT5SLFFHYbl5QzFamgp9KAxIORf0g
IkV/bwKNVOLWsVMqW1pIHMt7lJIsQyaX/N1gbPIqm2kiwN9ZQJkOdm4rnYqrlumw7t0i3cnZUu8j
1ARw/umXGyzZ5qqXbD5XUfCYFqbZUXHqOpHUc7Qzlut+H62ju9ikaeJT7zCktYE+Q40k6b7qKWC1
fJHiOCL/YmlzZ7P5YBGaicNuBPkqRaGIr9hFOznPH6Mc0l3mkf2BrxILi0OjbEBpXLfFhMtocJM7
RH2Cbm4uqUN0vUy2s5kqdSOqfHgVlcec1jX+2E8MyZWUu1Np6qes9hPrluIpKkkNBZmnMH8hi3um
OShFA4bwUahPpbA1PCWW+lg12StOVIeSvQpXTYEZN6iX/kTX4bpSCKyxrQQeUKBYjZcIjeBICZKG
rBjBJytXC1f9tEOTM12xrXKXUTTfFg2zrq2FVPAbzlPOdwqda3kaOC/v+0gN58xz/RZ6wZ63CfBF
a1MUdI29nyKMDDQbMOV2wzPWNegDobpP8wy85yS/L10C2t7G7DVpii+x9r/Sai5AhYviuhOMxDcS
dTD8zahecDQoZGvuUtg+gPGBEu8k6vwBl1J95lpW4FLnqDHjQT1plaJ0zGu1h/0b4mCTZsXClSjv
N+IqtG9Tun0YJE0GlPjGJxOomZsA1w48+5Yrf55No+GEadc9KOoKzXII3eBcZhFLTzVMCqKt7CTZ
clC4BLo8D01aml3Hy/BAxmQbD7PPNc5UOGuSF6tBZQQvUqV9q8vmQCJ9lFvR7Gwa0ZPkvB8gf0im
9y0J+mnkdXTBx1TfAjEx0IhHGfw1ym8O645PYC7sECr0RIA+4EGyDedkg47e3EfJtrQChPXvMDvr
xZnh4vpYx0GpnRoz5o45r9bHVPBEtVyUyrdpOv0MFbbqIbdNoWHiaOMf21Tzc6axk9ZCoLYIQITO
48hvEIGGq2TzoNFVXu5SoFtXC6din83saqmrCL4bjI049wsdtSV66Le+KlgC7700qRGNStRduU5Z
vicyltcjTIXGyzjxy9L6ZbhqbBreKtpDlbr49CZxEGx4aY5Inek7IfVPDSMdHgKYgoT1todrkEUK
De9jaMyT5qokRiE1FEVhv8+WdWtLJaDjFJU4pz5rnrJpWYpdTVWJ+1Dqg8DlCLn/wq8syx44kkCh
pV4Vs3vqVXPHYjwcmNygQG2JnOUnTcZ+ajGjE9BwbgPGYYBjyLCrB8JMxxuFz9Gnues7YNHZcMQk
DcGFYx1DkJrETNMnwDzVl9Thngg0fbs0G6sVQw/UUh2eIBxUtnUdzI98qOCBIRZv3KFRdfWR8jm+
HqalUlDR65kAL6tjt+OlQK83yLFZ2nqKMuBlaUPKk3A82lrQMyIM8F3pMbLMo/m3SCqNDBUX/eDK
1N2KpXQCiyM9ILiIou8edUB+bWHK2wCcpq0zNK6LoFerMQDJvuWW3IQXx5g7DAlIMyvOUYhBEqSG
g0SpEbeAldb1C7BCKTAURIMpwAVjZnhZ+pjAbKCMl6QDr/fOJ+h1TboeBlOQS6LScIhIHbEOWE+/
HLdhikDNYyrW0H0i0oEh/GjowlLALM26bbsoa8PPs2BphLAbexqndD4UMbZ8wuWX5HkJpW+W3vDY
QVixBkhHtpVivB/pIb2JcXl+wh3E7UHP8dexQtoc3JU7EO3FPVsUTNXrcqVn6O8viz5Jj3jKKNMz
lV+vWcGO6J0f3RJz2oWK+zOPzLIXwj2nFA076lb2c2PrCUQ5yEcW739Us0abHUSdfU4pmU9TbZLf
eLDDiUpRHpGNcY8mA1025MfAsWZDXsahWvZ9lDXv1iZxODCwiM40zPX8/K25ns4jI+l5Ldy8N2qu
nxluZtnCW8KXnUDOzGeIYv6cEane520Gncpk45EECXCTDll00YBv+8EyyITHGAHQACOT4edmAAHs
YZb4u8hQt+whpTj30ZSDFYF06OG4LcUqryaknYpWWPjbdc0s5CsaZvULGagBOY2bQMyRnqetuagj
UKoSEiW2G7aJj+1mpv4pKYFttGulvuOQUjXp3TwniIup5FLS6zrdiuKaIaSX7g3EitnJCar3ockW
TLq0zWEF4qhddmLFcdUyCJ/R5cOQp8P/C9kj0pZxaFSJ0l8aB2OCYruZs7RdZWq3NmvGdD2mOYCl
UdkGtim4nncR7Ca7FPmxnwKOI3eSYUBzYDNKvHlPscU0oKeeu+2xgdJ7eHeyQkGdw74QB8GsNKC9
YfrY9Jgkp4nTtQcdG1qsSYkIEsJobCtX9PZexnz51VcMdHBpoRcDTT0vnsa84Kgkp6oY9gNg4bRb
l/VaWYRfPeEaQQCHjKkj+8jIRzzWypx7HdJtDzG0XFw7rXxd9sSN/pdl0Hce5nm4bWZAYxlTz7Fb
/SsMyw1QXgTkvhQpMlLOwmGoh2vCu9uhMv0lIbz4VNpkVRuaMX8LuYTPJ5sDLQ69shrMbc8QwOjc
nTMVNnHGmg8u0Q/tUAHfL5tNQAkox3HvKU6ULkwFbdpM98hPFQVJUWg2USj2SooeXAAz8OgQ4+5i
bRLj0R/juac7gkuVtZgDC4qkZJKVu3Qby+pgZyHAOpyaEi5Wc58fRrSJ5fsSvM33vbRy6OJhzH+Q
SJUBuPrq+/2aagjvwVUp7lVvcLUxuvDpigPx35VhpGXLHP/eqEqp344UpTwAA06eUcA4t/N5+K6S
aH/SIegboqj5XFb4hLVJxGOke8wSjVVgGhzwvDd3fTMU8sgF0SjiMnPQ8BwKByIKI64LtGbNhRhF
gnvfD2X8Cp4ls+2QDNG15LQ8BRPIjYsjTtuKcfOsKVv5AeOAcA+f7PHTgRCyG7aM/PbaBqCGK6jw
DYs1VsuCOla6IbuVMbzsMK+whuLfamBtyai4iRcY0z8Ucy4xkig2sO+3Ig4dMfFY70dOtLiGgJBb
lKQVakjLvFkAaNdoh7KQrPkek/ia7gsy5uQw2XV6WYbBPTQbmUokqsz8lAWcAa+mITE5a7RyHoV8
LU3HUp+7nSjS6yra8oe8D2dJ4/6YDChq2tIu6V1oBvD4MUaY/JEVKAradZUQI+gGmenJlo3QD3vN
X8QG47lzE3jUX3h43aDmZevW9RIg5lXdNOh6ZgdUFKBJmdQrbBg5e6zlatZusdD53WY5HLtam8zl
fBGFuFpOgEqG8ZohUcrceSqQdRQ1InXnCe3VT4q5rDnA3YgcUObiJvPzML41Oemjdpyi8nIRdboX
WK2o1KWI7ld4COKSgsAaF+H6UDp0U1Md847kUA4KwfObtBLlBaAXf+dAlPxOTzatBOX0tcomeoUK
pL5oIpo9wluCvUu6QNRcyzppM3TluEozIhQWXLC0rc0YYDeWLnPXpyq9CkMSo8pRZl+m2iMXaN1u
eY7nwBZ+M7J47hrYKHUEx0G3aAKIs8pEPp7SJErWRznIHHZ+i8guexukOjUi6k+U24oBmQohQZOl
G4fAAVrqu3rkW9MjiQ3GBbQdq0U3n1E2qxjjBkw33sOsBihfsO9uqyEq1GnmUdNMbaynU07qfZzN
pANs9SgG8xjXeLRN8SuaSPwC/x7sycQ+wYAJiE3kAGfjpWJ5P8cUEowEH5yI9XZCufc4oNJuo6q4
JoM6QZ8UWRS7P6CG7oQuzjaoT9SsH8Dr7xs/PLg0+VKJgHNUXEESqDD0Xj5SFvEurxDUS7aHBqb4
EM7KD6s0PMeq4iXKsBtDAX/q2tzXiXorXP7I4+h2lnlxhZA9BgwtQzHDzK1a/C2gmsu5wSJzyfZR
GPNmmIy7GvyJgxoGWJ8sydgyVfzEEDX9JROJpgDpHug16MeS9nuj+6voW+wjGwAnslp2xUR5Ozbe
AiXCrKKOxrXt0UO3iZcE4kPoUgb+FCuw+syGohOr/WvOsEqSkD4wYX44j4ao8BvSDIcJ7TiB3yzv
vbuIBrQ5JyQpmwKEZCPn4hmOV5vd62Gd8Baq0uX0ucewax9v7gr38w1Qetxx2Ypw2g1uLrY5sa18
AIpzbRJ9MSONAvZ31zOYUIc1QUtRrKYjW38aLLQvcxSyjqTiUMXLZeT1TYYSnvTQF25liNp+K3el
ZFdzGalrPYgYhYG5jYNEWVKOb3LJtkPv+HToLW8uUgEmWrMMt6i34MEEEIAVet6rCdbz8Tg+N2t1
55LG3A4ZvTJopCAVAhe5ahb7bMfiNzD/7AoHW32eA7pcoDT2MurtdpOUyw1KrbQ1FXRMLgFwNsYg
5ZMvqmFSw8n2kZXJW1L2bD/L/sLwCFnBht4FJH7MS3oTxjV/yGQJdU+xwkk5npqzxmq+8BBfnXKN
u6lElkxXYZ7Zou2B1NFbfpGL9bVh0WEY8AZx+7eoW88wppt3ZMOsLLHVcZHyxiXFclEy8WAKX3Xo
IWGrUVp+ZaLCZ/vs+5kTtKibCp/g5OVtmqMPXDm+TSO3oVNCkjaFDfNFlevbJBKPcLcHbhSG9bbp
w/rp8/qipOTHlG3v3ExnBZ/fY9avtwATbJuZ7CFB8R5vAz+tQfCj0uj4hqQ4CRhrX7Ekh+ZOFeDN
eHDHKA/bbbGkw2muhiOyNUKLawjLCaf3TkIe+Ig/M+zrDdvju58+VS75sBLFL3zu5rYfhgrjHBWf
Sp84gMvptU7n6bYGhAYWYv/kSvVQCPI21RgbNrjBUW0AF4jJlwQK0zfxdalQmBLOR3yvHNfQ1Nz7
2umzYblGNSKZayT6aL/HzIfCwSYrXukaLwcAILcjq98zYi9NUrybKsx7ZKQ233URpPcNndtaZ28+
UsiX49tNXXks2MRfUbg2vUM83u/znF9YmZ/j0dYtW/sRekBazWgjkV9I9tzmDAb0E5XFCcA+kFFd
wP/jZ6ZTK3+5BunWG+ubKz4k26M3Jm5hfJzeYyaYPZWb2K6CpunODfFLgy5rzwppYO6MrBC6RoLt
QMKYTzPSW16WAk8fqBhET9xVSNYY1wdP2HbOBqKwPZfokGQItw8mJp8TyAKA7wQKSY34ZzHgpgmL
fRQkUQeXL3RXK3ZZzXN/QbVNDpUQULoN/IEIfja9earVdg+O1RNFmd/ayVaXwan1JNbpJFGQpnl6
RDV3rbPFwY6pJB3jHOyqZi0PCOybccVVTwgEwzC3YRrzujS5tChSTjXUm4AgL7Fxy7ZvsGezzb64
eBMXvefqpEa6oXMR364pldonfDtBOH0NbabcqZ7fTiJ+Xm15iiGE6nKgZ5c9G+xXtKEKoNMCJSR6
JygU8yuufdGubLnQzXQxV8vZK0Ue6TCtV5SKxHVVn13QEg0kyXr/OhQ6PtlN3CAD5ISskv46k/O4
d2nor3gYyzdu5c+83oqWNGncVvX4vCHv7gmzn7hjdugPc+1gnrC4I2X+CRGaeoex9NkB0hw4pqp1
pvQL0suWdpnMJ8L/Pgevu5mgoVfFMkIaNP/usUlMj5laG0mjDjzHSbuhaUQ3mQHeQEeKV+3TgK00
eXqQFJyTea7yFk3xLzFH79U63kmXHBEY5i94Ln+hwcEFH8XH1KrTWLPXBVzMIlmfqbJooOn0XOZD
+UY3mh2w9vDma49wkSb018ic+dzqufg1F9uRLdU74fplwhcKuines7XgbqzDRd6XF0tPrgPZvtIY
GRrKzqruZp5VGpP2iV5gAqZ2cGrG7AgoOUyGQZw42AVO14XRBnaTzpHzhGPqRxZPr2Isxn1t6x8V
ERB/0t/ZNt1CZb4dbDreoC6ElVpWANCZsh2cJkinGQAbvOZjXY5oeAgenXPbR57jAJqEre5s1R+s
ya9DVo9AE5I8/ZACNL6WxBn87mg9hhwAOkXRFwJHtvdU+S53aG/5UiIGhfem+YbbqtuZQSE71OgW
Us+Kq6bK6v0yRkcAMNWessa8ytqU1w2e8q8iJv4jiYrXePOzB7ugWmvsain8bYHBU4QJY0HAkFFx
c4OKS2eQCxOSXpDcLTBphTlhvSM9cT8WSwFhCHEwK53PgeqhaLe62p7rLF7B9JJzAuUWhR0QXHTk
0ChcfDKY2wBQgeI7LjZF6jaHpbt4CJtdCvAM3CSg3kVA2oOK0kLuihHzmbUI9dnh6PjdA7O/jqdZ
fKXlSKd2nBO+PBe9DDFOhEqfapv5c++2GZnHyQzvnmt8uordMpvz4iwB0B4UoC3asn7MjgDN4IYj
e90NlBdwV6zfV6Wu+3wB0gp+TjmAEdIM6bqDr7YEo8ocUg0DlJnHAN2D9cNNVBfXiujoJ8dau0s8
XGYzwDsuXcOhmQmQ5hHX2hafwZsjh4RGv3Dc3Ogt28tqLDpfg3QDRBpOdYbtNCEiB4DQ9HsRxvRX
Ac47XN/HHLFY1rxadDaY+8y3FqGgoLBQU0PmVR9BshxQf2OFjcMBtExaYEbiigjw0m9Wxlskrka0
zmmJZhNZgagpMkSGCyJhET2EzaMa0D7rAzZ3Gu+KCg50E1BRehjyQF6Hre8/RaTht49B84KURm3K
/VQihicn/we0zv8/aQtVisQPxN6AAYN0oRR0XMgI/g2R4XP94v+VGfo//f0/SQ3flod/cj3T6g/Y
poPpmcaI7oyRN/JPqmf8B3wYwQOtczDuk/jbyvMvGgNYDDk8W2Lwg5syq8sq/U+onsk3t/2fZOsK
LsfgpsUpqBSIdEOwwb9QoBdagCgzjO+rxgR0D85XiYxc72icbe3SV1WC7LFSDyjnI8ybbJJLvkOZ
6uoH3wNzJW3mAphg76C2IAcJItTeYdoiqxgVlI1ZXv38xxf7H1Fl/l8jwSBB/t+tHtCF+Sf/+K/r
5x+/8dd6Kf5IkYmGhMQGtF+w4UHS/nP9JMkfFQpuqGExjgc2noM48xdVOErKP3DkxXiyWCI5vB+h
OfhrAUVpjZ/BIrYuEBIK4mJe/Ccr6O8LCKaHoNGBG/OtnkBGHPbL36nCQ4o3vaZo/EHZT+79Mr77
pADs0Nf/O80saPl/W6z4WyVsCoskBf8fkpe8/BdasrcYCSKP1n4TAeo2mmYw2WL8aUwflwiGb2Qp
MDqFDa/Np/IG3SLbD8h9eaxw5n8MY6ZvTDxTFKJMXdSq6E8hx6EqUqCCkqVfcEvJT8OwvHDTZGcP
+swdR4HcId8RKTWS5G/ZSutHA/I/S75HWkvR7H0RvlYXQBDWNPvJoyTB3IG+kmZDaECJhrMtc9UD
F+EEZWoe1bzckVCGW6/Gu5Da8YuAbYaCoqg+64L5I2/QNnEfgemwiLMMK4Z2xgaz2yrVwM3eYUim
J/1rrb/HVRkABxUA9nUrELtHZ6tVAEzJG7afVgL1QIla+Guj/bZ02UL5ARCc6Xp4Z8aYVSnER7vx
UUUNps973LSRjB8bVmYsqU9GcUPKLpuKXFpASHC1Hw9obNcKU3PgWjP4ttIJULyBsLfNDCfDW9dk
zV3ok+mnXGg14Rkp2ODLWGcffrHJsqfxlF8gDwxNSW6QytMaP0ZvDVnLexQY5tdUGv6QTKD9wQWb
h7xDbh0cBcS8Fu+4FsFOkoPC3K1hKb7zBMNYei5YVr2uRjdRu4xiC62eY5AoIlfSQ+JKOKgQ+HF4
MycgsLqSl+d8+yZfJjBuRtwPyClDu8JFQKJni/lLarwYz5HvMX6mMmC5gQAEsb8ZYkyPoJTqkbEp
v8kxVPU5ArHxh02nXWGRGghXUnNAn8TO1YRJ8C5aBYai/eb0jwI+FOMBn2F8Egg8bRCxuqJP5PFU
/q6XGsDkJgNoMqAW9BCn1eybqJir2QP2rCChy8FSyFsYKILcafoqe/EiMLNrEl4JTBV09BWId5hI
c5n+qoc+2o5N5ZuXMasijNTT7xYqE8Dcd3C+g0rRoN89A61FdqeqcjKBHAxoCGX+98pFwIv5KVQi
b/OYWMzzfL3YQzVXIO8CCE2+//dof219mWCAVZHe7CP4e5bd3INL1KUuByodkBQz0ns/zmAyv+NQ
Wgf/BSpFzjqEvc5vuYwA+2oVLechlf22z0rWANbyAC13LJIJ4KcIpKGzBXhiTtU4qo9SZP0rBlOg
4MssWUZgSwFfjmqy2O7r3mPEUJM+BhSIBF3SOVLR+wwC9J9YEzy/GDyJ8eXKALw1rkRNcWAs66dj
Ecv3I0hb8iBy7fi+n2qcJlg+6g0BVRGG41WPfgRijtstyUHF4T6T0CWLZUuPDagxqKFRWd+DR15W
LdgPQJ5H6cBbX/Ns/CHMND17rdPqYjQ9bK1wghUQQ1TRGtplLhA6Wc6GfbPs/JcuE7gnrZxPe42+
cz2NKpQWbkFg/MEwCJzauzgs8y/0s27ZMYNcR2SGaPCzQQqK7mhi+WsM/3/6mokm+7UkxfQzkaN8
cISprPv26hXgUQS+AZGqCAQbQWG0tUX4oBjOrEMOwA6Ko7X0d2SYtxIzignT76RQ6KTNRN0DvPJq
gXlFg2MEkw76u88U5Xuhonw4b84OSzcRAeDDjTJj+1gtZrqN83XDflHLd4elCUD0OuMTOzjGndmn
M0ZVGOiCdnBuzFYMFzZLsCgC41lyasbC2G/qc/o6SeRf7jDRDkdg4si3jKz+3kgpWOVXq105qNjN
DM7QpuMRfKEUHKWnNHP059gT2GbAQh1c6nJpwmXP1Uj2hmbza81tKk9J70IN1H4j/Y5jzE/bWSlf
v6DaAU8khvD0qpgMzgGGNwtCSCzDD+2oRJhKnMA6VzaFou8GddX4BcBQq9826G35NMA6MQJPrS1S
cOwggQXA/N+5O68luZFkaT8R1iASSOC2ZFdrQTbFDWx6SEIkdCbk058PVcf+JXvsbNve/hdDo/UU
uyAyIyM83D0mET7pGtN2qGx+VczIZQa4q/u5oEJ4iSyIPvc4DztUiqOMFxjLpXZzs/FjiE3QCwLU
a8GmBUv0jn2HI8EDz9mxTmVo1ZAP7QD0Y+Px++OrlD5Jf0MTSXBLkyiKQcJvTmLvF9A+gLnxggAO
gzaDhcQXDtYsD3XrWWNFD6+qoPVYPeNZdwlsayKSLVv9eYzsWWOrpOySOnuec01wTvL2uWnF6O3C
2XWXq2r2a3GMtSeL/ei1A6HExC7Br1UljesMgt2VX7hCPloGxYoPU6HmDOWg7b+WTqoYulvBCTrG
fa4chGqr3+PcSjuicw3/I9uU1diKZ6XZHVdwdHp5sooyQkBQ4ryW//BGp42+zDow9r7qIj8udk3d
tfnfCzWb+dT0weDezaWcyjvfb2hJT6WYu449Wcv0ttG8UNrjTRl/tpW7DLvIFkN6dGnjlVy97haa
8eX4MI6zF9AYK7L0jvg7jj/NYpf5blBJ6T+NyvZup5T4CpmwHVE0KoxreELBVD2rKLLMdZrGwd+N
IxJ80eg64ssEM1fuzKLT/rGfPffNd8ak/9XNbZz+RVZf9neiL1oA7SCX7knZVbkCu3aE0dZIGIX+
NleAXEeWypQPe6j83exvU5EswJDL/GPyS5gZE0zSKM/K+8CySBfIUkp3181NlBNTF/+qLxqoHPBg
C7GrwY63rdbY5BW8yDn2kyvGZn/KXcQfo2qBB8kFGIw8xtidR2N7T84w/fJru9jPhrC1YXXqg6js
hZ0MWbHscA3rVJkeYBq5zbYZfGKu1Yj9ADPjxHST4uhpQR2dano18IW3w1AvrxV0MppQjuvvQtMy
cFUbBfBggF0S4Vt3lQPbrXPpCgRZRK8r9O9l3j0Zz493sKfbZ8fR4wGFxI9mVsNVagym7DaRRCVx
cwCoTA65mX4sdOmPMIJcKHsIDOBf9F9aeg3Id1EL5zJ1rroA9mEFxfPbpEqs27jXNNgNYRXxkgs3
ggDGjEMIYzNJpgUlfJNI2YJu+leiSCBLysDMO132Lgu6sT170+GaQI8wKmiGL9bf0HbeWCb6cRKO
tYUXxBT4TvR3ndcjmnEtlz5SWHT71OuXx7ku1I7I11y3QesfcSy3/k6EuA1ToEFUb2iRGBv0EAfr
UFUIyThIzt3LEPQ1zFkJtYYo1jGYWKe/+kr0O7K5mnOyEvkuiTL/3kxA6a4oXlVH6TdOFpwUPdrP
DCwZdqum8NR2Sb3J06qkHwdhIXbC9s6YvDtVhU/yU9q04+bEPkBKGAmnpE+mjpvrGUdQTjbReZsA
QsStY9yXyUTJ3qlB8xkK4G95ncjJ5qT9CuPkurPNJ0WnehuRLr8VvR0R0cfRrO4C4FRT5T8rWfVw
kpV/T1kLODVA0yYP3llNlUFZRJF4lBlDw4sYqsIhjcR3n4R2M/QBaG/l4Q8m7MIAAy9s4Z2xwuCv
PorlozdxiMtI+3fB4pZQgMdXOXXlt3mAQzOq3rsuJonAsGzrHy2k5JX4WV+7SwGonxYvUevM23Ss
yPdMnGL9U45Asl4ZoQLLYGNtXTf4HGWtydD9pfVPp64C2ipIfn652s1OtXDjndv7dYQ4aoQHpVW0
hnQvwxjQMv2OAXRKscly83MpQwhklbb27SrSg6H2NVe+pKIpEO4p5Z98KGKwG73R3tMK6H/lbQqL
+r+v2f//xImc1X7y/8aFTtWPuvqp/6ztz//mUtvTBfsXdT1eUyFjdKE6/j9sKKLqh/uI9haxL8oX
79/YkP8vNL5eFIWgNY7w/N+wIcux/4UyGJwgBLOG1C+C/6a0984Sln+jQ0HgImFcp0CHQNDhqneh
IP/NUqX0HLvy2zy4EznSPo3VR9T11q6dO2PhqwEPj/oNBRn5oaBx02c9FqdOO7piC48r0FBuaiu4
xrYLgWxm6nmGBRiysyoxDzBGdeBRIoUJVqgGhGM5JPS+3tJF65RcSSdvOWqOiBijyZVVzdHMdEa6
2/IUeiOGaMveLMqyvvdRbTdvEmi+28Mod12AqJToH84hBwN0+TF9KZY+xqeE1BHVSRBmQ75d7x/p
CrKb4tN6H+gaaNhpGmm9VYUvCeSC13jwcuetYVpSvdwNBn3HTTLRPn1Nx0JbL3mk7OBYjk711CM9
jGHJYSXNZ3wvSujy2G5HTK/GwS5xosrtAKYhRO/A37lNGag7B8ay9eJ7vUvRME2wu+3WXv+Jypih
d9PR+rdpneeo5o4xNYr7bZTIPJ+4TH4StEUubpRoZ38noMfSs3D5519xkm7Cm5WVJV5iwxAesAwS
WhU0qFw3YJI+qmlsuOBdqViN/U9UvhhzcX46HiSfhjHEJ4kTG1oX02X23rZym7m0ylHTk1cGon1L
W1PXD94sVHMXj4WjIN8vsfOlRyX9pRWFsqDJahgl1HmePjT55OtDDAiKcB8aVrpjSrt/QzIc5DeB
TGZMUseBp1qWczE+WOgp8p9RPdriboHuo49j59XTUWke3bfWykbrZYxF0L6hb3QUrZCiio5rWdrf
jHJJEChBWigPpafG+GXI4/Y1TWpQn2LwIHfWqrEUsgrlIrXM6syvvnoO9FJYFX7j38ODRwNa0Gst
b6rEDtQPz+60d5v2QuR/8ZzT5UmngTm/WG1H3bZoQile+1CrUW5lWxb6G3SJPsBwtqIzvlXgBBNU
jcBuoIbkzeI+0LqM0qvKjUm04hmU+JhkUDe3fhrThQcOEqyYIkSs8ASLWFO1uWmB/EZDsGC6VF2l
O79gL2wMPIYHxElDdaPQZg20pmRwm9luWXyxB4AW3ndVRCRyAYDCbNF63oxhbpkTKQKa+HS2uNsh
zPm+gbdtnlFvpYimdDc4O8tW0ZeS8r4/0lOI0Bt5YXpn12PtHuWUps1V6o+DczuqtBRHxyy8Zvf8
Z5Yx1PkVwrcRP2Zmi9xPnaDDc7noSi8s3z7wBD2fdOLvxdQu9mvYu6mkGaXmRxE0VvMUOzZvwQ5o
TO+meCL/HAIz8eAGe+l/OucVmbj9WN0ssYzbbzXc8OlprvAY2PdupqyrSpIQXQf5TGOTtDv7URdT
injNTkT+XAFhw47ufYA7Uo9qrvybxBr4FXyV65/mdoDuCg8Pcl7aePgGN56aNp6TqWlnII0qrmr2
YKw6CtPeXI2woEiCLZmc6iDLSVXPd6omUU5PvVBe+wYmuK7/wDH2NYiQvS8TCOffoWAu7i2tvnE8
1pgHqDvhldw7YAZvJkfmmu3mSsTeMUoYGHIMZ2Hsr5MB2uqSKJ+3WOPpmyoWrrqRWQFjSGIvVt6E
TZL2p4xGp7orPVPTwi6EiT7VSVele0kb2JzaxBue7DjTYqMxkFF74/ssPAfgiaej4b2Oh15FYX3I
JssNjktPQIaYvTjswKxhFfVUkcgZxKCOcbxWX3lvLf1jNjInuXHrFP1wnS/X/WCTEHXgnvoKW0BJ
IdG33nF0nXmEisKGvHOixWqfqVOz9K9+AYk86nlKYr7Tdf5KsqYAOUtVV01PRc5dnaDTsJatqSSO
CuhWbB6T9/50LUBV+mvETilz2l2Qwm5TVYmDB4Bfzg6B2JlbK32dcn8KIPal1XQPkJVTHw+WrECG
FsjGyWPeDf1w64eonQDyjJvxxZ43DTcVRVFVbts4cMqdyJXl3yaKKvCY9QXvZ7CCCSfSyUWGVlpy
8lbhWNASmpRHFMB6gD+TAu4oiIs3u+1R68Sx9izJINqLVOvPYKfC2gjTVIfLx9sZN4nDZZfNHSDN
DdluUbxkEzSKm8u+MwTA+QpUJ0u26TwV0VPVtBIaKZjv8jlvXe3vmqIx/f08dcp+6tG+cNpCbvFu
axwpY4KPYyYEAXFspgRxS5SxS5OwjVpr19vTgA9oHyX9t8rAT3hYqoL/bY9hWT9AYctCuW3gVgI5
iCGUMTSrlvdz2fyDagaOvvr8G9uFyvJ0+bs2zWC9zJzqHKkKQ5INVOkYE4A6UA3ULIrau0u4Ks4H
XxGFanm9bJPV3iCgO6z9cT7MbbVu6EkB7VmbQsvW9PRe4SD2l+7nH542v7ukkAuQ/fyWHdGBQDwf
+NLHJsWHYvqu9VEtSQx1WRY3qY4z7wirslGfYVNM+TONtg4FF05lKxka24IDRyJLI4UB6NF4t5R4
hW3RebskFCrbI5/CQMJyYM5tFchq0eF5HXByDCwxyXhGWZtu38CMhE04OundMkO2RdMpTP/WuOD9
Xy00viPnngH5iJoiu2b1LC+iJorlA4VuLboDArX7zIuQqK51XS7UM4yIr/7AsjNE2i3L32wm4KjK
+PfYE34pFo/VGTA20HcOrkoPNAUe2UlbKhzkfLBRN2Fr7jGQeOobcgM1X48aCS+mBP62TKInG1rs
HS0EolzkIkkJxLBl/Ly6Zm10+jm3HT3BALWf41hWx6HuxXVMSNv61bQqYEd0WaEangYjTtDYqMuC
7xDmXjWaXcxXpnkfJs6zIxjZ5ody49OiIIcL8EcPZIG6CNJb6gT6J2ry3jmOic9ostFdkscirgbz
ty1rP79PgxT17SVRcZIwpCHStPcIvg7BHPhX1VTcTVI+ykpcJR4jMqv0IbFDC9coqz02zfzWd+om
mHD8y6LwZz5Ff+kq6J5aXUxHvxOMYs9HxMI90Hbi9chdZ7offB1K58F8thFHo9C1d4OnHtOhe7GW
7LFI6x/eHDa0HgBlgFA/dYwgaR3S7mBMbyIvuQ7H9tGKI30dFP2160B8nIb879RrjxMtXFPk1cGL
OuZva2AYmdxnlgARUvIxmebvgRW8TEumbxo51Mc6WcItKaj3qnr9MxzV9UIDbj8jZ8N1wX8NI/3L
1gXDqdP+R5J0n10P/VLvYbMwTeMvN16eAjnzQorwyVvKa9VH+7So4xco/Y+pNX+VppKbpulh4qvl
GiaQu8vbdjB7K3Kz4gi1p0Du0To0cAJ978Th0c7ljfbtH17gDrdkHtAZcnxrqMfvkn45lCK/S5ua
1p+Ol5003rQr6aQftcSXRTg/UR0/tcp78VX8dR55SljbwG/fZ47cj26FiU+JCt+ackbLq574N4o2
e1Nx62Ys7Q7xSK+9RR/BVuFqjQBR8TYuMhPf1q01RddTDUD6UHQxmHs8m+xWRCuJ1QWRmnZZjOLD
8wjQe6tU+Q/I7ag9OiDhbCSxq1A2N54x32VermZjNOdoGRqaGL/Vmv9r6/RngPojPkkGrcErgL+A
HdRqT7ByGH6v3ljgTtMbg4wkY3IVpMwoDK7rsejGu0pgD3PV2okXVLsZCmW3j2y8Mt6WJYiTozVm
jG0fx36ID7VafLHVwZTKZ0tU/Vc9x6bZiMHy4ivQL2GOVlKRXAzL1OWfHQ4/GgNRE4z3Sb3M4emD
u6Ly/S3qrneFnJlgLCQODHSC16j8W01qo3Y0EuTj0GJ4qPZLzgyiXdkhnNs5xOP225hCWztkczal
z0Ne5DirJI0T/5UXS46abVCF5QAZIgxk3CPNgpVyPJFiGTlykOGdR3YmpfZ+zlFh99VGDuHQ3s5Z
x1kY5imJGfLYKnoeRuW0V86yLN1dDDqOzYLWtX4gxxnGoy8sjr3/fO/On+643LvjQBbBkCsUjidw
EPvz3s2CPswZrOmwiIoCQCk7krTwZnu8Er5poVElHOCHGMdZceVIRU476sEtQ5jgzOT9YIH9403Q
KBEQE0AisCOj+//n1cheR23SdMwtmXu7fmWqTOWBcYo+Ptg+hRe2AiZPTwrBE8Nd0LvWF2Dp/zyC
3w374HkEkSMAJtbBjLbPGfznFRjZaEVG7B9pSifB19kCzMo3HYEEgM8Gb2cSbdt8W9w6DDZwbeCA
XhY7KiPbul4SPHg/skd853vLRUHOwZmEyARDh8F970ATY4GSO47Kjp2KUvN3bxVVhwoL8P7Ul6jH
j0jmpmULFu3aj7E3yPwqFovHcLeqsMVRI84fT5HoWcSdgtr40bydfywi6a4GqTjXEhNc93z9v20g
Z0BelU+JOtol2OknI6uFxs1QA6ZyTvgNDdQocPUnH0kjrbREmVA+0Xm35xuJNVb/4dir1f/y33nU
+sCAqtjWcJ1kKKL3OzovQUrQXGbHS3FbzCk7Jy9DUl00C+y30K94GE4DleHvuJpHjLUWyAC/ANb0
cuuCjpBD/7dbDetHV/pY9EHvkOL9W8yUsNxYUc7UMGzce7y40/FkmDtaP7Tj7JZ7YXttgrxvzX5b
PhIc3VrE5gTHuPz4cuDyvHtGXuhh4gwe6Mn13f250rsaaIjGWH7MQo+oh+wybQ7NWHl3JKfdsLUp
w3XDIV7EUm5b1mb7Fiw+YRmvOK4KSzjW3yVVxiwW5OmD5/XPlyiAMHGuxDEf8PH9S3QpXXCCroqj
6k3VotJbj46U5sBDlWfIOOtwDPV12I8ctpcyJhoC9xEuxxA/O7VYPvK6P/ta/7msQvAkuQ7PJEwF
7x+ZjPt0HmlbH+dOSrWPGM1bbPDbWp7a2WbseIzvIHQHkyW3BcU0QeRcyXoCFsZR1DbUEtLesjgU
ZTgz+MDQ+jzmneZ4KNXobY3OM2s/hcaRp6kyzamec3sVjtN+3ybh5NlXjZjo28Ngl0hasCjojhrM
/0C/uKv2//kFvKtG1l3EyCV7pSu6sALZ2n+ukNzVIy4o9Esruvn62kTkFKfSzQN2UV1P9SlHPTEd
oprhSIfADovpqVYt+2qgyOt2NaYcwKaNTrMdxgVuv3fsGMfn2h2XK7g7uPM0cqbQYvpPpE5VGVTJ
wbKgKpCgd5Q2SWsk9P8Uq5HlBPtElD9q8oLhg+Gu7+ZpcZ8hVLf15I8CTh04mn/ep8iSpDZLl18x
rSdqngU97P62W2yMeXCry9VN0wTwudNWe+Z7rCN8mGNvbor72RuD4tME2Tf/q4WgHO5zUDNJq1dA
EEP72davVsI9H/uSxupH1/1uB0culwwE49sejDuu+92xkHRolGXp9tdJ3rCEJujhwVOEKxk62NaJ
uv2Q5b37UGc2OydySgX/wXf8ZzAf7xvDojJ7Bwua6VIZmOdH29d9t325ugCDeHoTEYRC9sq7+OIv
XoOz2uBeh8G4lp1OXaKubFGKyQxu526plshcX4Ky1Khvt4i91mhX5qGkudfWnzsC83TEDsq1bkqS
H/8UVj0A1BLOOHBMvmc6NCjLoJ5yF6XDSwHL/XtFRz/54FG77064CHEFhjMOvQvfs6UMMUr9PUUE
72MyJZnd9eVAURbWF3elPZbdnXAnkGw43m12PU8R5kNN12M9EsSFE54a043ZOmAVZGWh3azuAZxC
8Hun82+aNnaxplk6OG91kbD4UMn0Vv0L/El1e1fRky8+OIbWhO7fMYxDGvK/KyRMDodJwJwif95J
EPvYjAXRdMgg4HZ74vng6p2nIVe62nPu6YhTlmHu781XGSlt9QxW1/cf+Yy/SzzP18GoTfpJmLdA
Qj1vyt9yhhg1H4acy3xIgxaSJOk2hjmVjrvsuSdVd7ZFBrh5JzFOpEjLO0ffDEGRnRqZhXA0Pgh1
6xb//an4tu1x4BLksOVDvfvuqfRNuARlwoSIEdbbLzuWEw1Ovykf3DFhYFc7W/18DHo/rVD5GmTA
Gxd6FCKALpqK5cb4SMWPsa1Zv0A0HEjSGtekf2qIbyhzV9RVL959HyB+pIdd5voe7kRfvZTS9VoP
8kLqz/fQ2drmDRi2aj7K0f7cjiFRwnVJ8akXqXIo4N5tx74xyHMxATsQWasMQg2QNM03J9Gfm8H2
28OQ4xfx2Q1rf3ieYggXB1XoDGahbrr2oTPBPH3/4KmvT/WPpw6bGMJwGNicDgLc/c+1CDFo6GcT
5MeSi4kPDREe3l2prZGJcKp7kjWEFdSA0/QTGywykO3UCFuhoV8s92siwb1/RVqZ8s5e0I3tEjhV
6m6WGj/hPiOp2tbYTtBFbAuELpeaEpUNpSmsO9tHWo4cGwz2P9/WOwY8j5qHLVe/wMBdCdHeu7hs
Olo7lm0z2eQcrQJpNd/0eYW0YcOaNgNa3euajr771elR7Wxz16alNemOdcJBET7kYdTM13MKVnic
J6Lbpj83WD640vfBgCtlCD0DFyR5IIz9d4uiS0kpYqqoI15HZbk3KTbG2zoE6mT2TN+kW7SEGF7U
zlLLo87CoQB/GGz9FEcF4vlmEM6NLr1IcnlASkddBOsMqcKtDyanpfRAi4mmXt5PrSKc+aSQH9zB
P5Y1THT3HENIE+ksv3vWZVnEgRXZyzHsUkFzLSj4pqx1ivTEBN42+07zlOykCuawpkDyhHw2oraW
A0qCNtnJxKi//vMlnTnjf6xqueIIPjEKsYdtnw/G3yJbhylUA7mIFzfmLMpLnLVrI5PH2GoC9bku
ylxh7DCymPdD46U+x0oHKTsr8n1vROFdtVM/wKCpQwtWTGxCDnAE+IAt/tCGw3MDOE/MxJ8JwXSb
9IigLvXxVE0JCzp0FbE9mSxPXC3LyK4aorJiZkY34XKxAVHhR5IgT14w+ewHMa8oxOWLknTFXkyf
8RUd6Q7dzXLiM3JqQQiCBGnUtcEqKLgeAQjIO9zZRFs6vzYsknP4INDM7K4ROA111vkfSFBtuoy6
D9Qjdo2xd0uPpEdnjO1z+gh8GQPONrpt7pYCyTNmiuuGtmKHi/AniHUPl5iUWmU6fZ77ZEVq/HSJ
k5uur/P4Fmsi7ibwwOYORQT17aMU4B8rLRSrrzrSB2GzvcNVSvDba43RNAqTddaxmQsE33WDT/OL
UDYt5sCeeWLW3NKRK+mEIM618DvZB62XRc5GtxKxpGlHPrQUdIWf8JPt0ptmwKNjO553fdkRlg6T
SsSwU8MU2nsrV6r7lCoJkNTFzofVzDkB+2OdRmx521k3v8CVfZWU/H5DDVLxkjALaOckcngeHarW
rc3MUW+feTXasgCnZJA3jNIbs7ETq3KP6TnC5k3oDc9hTaPqOiftTAgaaH+hGNBs5H1pB8CGepIV
B7+YBiXWF6xjiflGctunvtPsYpNoBtSeF2IXDHxeGJjdGzD8ejx4o1fE++q87LqqsKyThIet7rEZ
ZVWgL8w1vdjAuC/JhCjtgz4MupV3B1NA74WsGq4KOib4l+/e9QKJWnipio84mqXLq9vgjIGlSG99
sVEy9ac2LOiTt6NIxZXbZHlyT/OCn9g4G/DaVUCU78esZB5SlQblY9WuokBaD+aO0Q8NAgAeHtZ6
Ykrpd2Q0XqqtBUW4OLXnVq4feyNEyXgCMkSIp9+GpRfeHgOr8OnSl8SbjrBGYcm3ZqPD9y1ZuG5G
Mfvzc7wYhk7x10Tv/cbGJ8LO6IyJERI/PHS8iJ/cyeHvtRXRUjc9fNGT4jkRKU3DC6Ofyk8ExhfT
m6vtESFqnqgKJl6XqV4c2oGi7OYSEbIJt5IXCmMOMvBQo745SAzaOyeY+B3NqFe3sD4e7PatRe7D
V5yzYVON2fIah3043pRoUsP7wpHrKUh7Pt3N9QD+ATJDun/5GpMJLg/4j0ohz6EYYPMXaz6U1hJ2
hD0ttf5mvKatH2Z81/T/1qUhLPL+FASIIg8VnPMUCs252x3BaFX7C+RL+Tf1PyFDrecvDuP6W4wA
CXl2k7Kl83P3tYBPa042IDIzcecUHfXN5ZuXpslda5eKeZqwDDvzUi4t8sty7a2I25Igyfq6DOMG
N7nZEpmdgSIb1zkOBlHWcZQtT7RxF24PRINLc7whheeiMjQexbnbHxVtxfRLJmClTzQvJOaCYTRq
ttlYKoWxmDDT8FAkpm2eBhdLrV1l0G0h2p2liTcQXtbF7Dag0Dvf9xwae4lCbfALJ218VwuIpnKX
SmgmpyDOWB7ygvf4Ia/TVj5PdTeRlMkvjR/H8LXSdRACCoGB5LepigEyt+qDW89CbsWsLFhleu+R
Nbg43iclrf0LPqDamOgIr2clHeDxq79dntSA5T6/KVUL1r/lsDJMYE19yyzPM28p5/lX0eu8vy4M
UssNlB5eSOvO/K6q1lyuPiMUAR6prLgFt9sVW3AqFvgI51lvwsn1luc2oE8YbIqsHPcVVgnFhgo2
qq7ssk9ACS2EukhZ5kG3e9o57C8dzGwY2ZTNt2QaGYoscQp4vKyWuJpkeA9A3/xtF2XWPZiWc+iY
u3M8vFQFTjzfUGitjsyYUnkwtmLuBSdloj3b/3xKYJ/mWD+qfPSR0Hcqe006ywaQhLGPB4lFfnY1
xgEeWDGSevvkeAhYruUQaEx5KUD9PVShMTtWFML4pV8i5OBiTCgDXxcFOo7UlFeNm0j3E/MyCBvN
mQwyVZ1iN+g25TnZ5+ghYyz38MI9r2EYXNw81iXcfJrH2MaRSGMy9Fo6iHq6IXYewZ3Xep4exvwJ
tRofZOgAPcKtH3pzsDMqKT4HyzwkT844DkG38xQL9k3awTRvWSW++HVJgOEF+DGWFzPdpAARjNFh
BNZ0Pku7c7CFJlj4PFdfbquwo6q6PDx8scfVo5dJGMSGFlZHLTTNmAgcZu3alzKlfFywwoiHNpvv
GLxAsIKN7sX3MMkn+TROcGhu0gCmMNg+p2W6zSEpT99pUkm8SzSAefelPMcs/NUChHUDjeNxA/hD
xAmiylrukU343l3euM3yemHjqDPZK+t7J7yD3VH/DXHere9sOsg+H4dFG8fONFwBwa6rdXQ7auxG
wAPvt8oZ2vQqYDv41/SeGE+GLkZpVHyO1jOTvwpDZE06DIiPftr19i1+3VZIu7ZvpyO8oEAfgyCb
q5vGk2V9hWYK09ktZkutv80zREFd6w60LIGGu90l5hS9XkOg77GILsS/GImYfednbYeHipBzffQ5
Cr6D+OCuUBd9tPzIZMl0lY2GRDRd9aE09iYkxhbXWM6W7RUWt8pGQYfk7KgGvCyPq7gJZDC0ayaG
LLT9dxN9XoZEMOKivMmEWyEjU01VDreCcjY7erg0lzezH3PC0RBmpTpunvcnVzBnAo/oNsde2Mnt
BmKMNc320aZjk4qN4K2UwHSdV30ZcMmj92zX3TcMjSCCOjC3zRUt9CxdqS/DABHSUA73c+Kz4vOB
UegpOE21gW2xbtp81s1+aG04rZvuHA0Cpje1b6zj8zHJH9S3Tr2PZ9xg38JoXrfRGuOnJ5gUXs0U
MMvvj4vlrUj+KHvfTXYFE3HkU6F7gaMbeC80RRvH6voRxlErn6PLu4iX9SxTOI6Nm7au6LUfQtg9
sI3cEgHZL4m1HaNsPFO080t+jqypA8CwTWVfAi/hGrPgpdqyErwD5sA8QqD1NTs9pymXFALHB+Ln
hfw22s169QRy+z5eUFk8JYrghbOGr8TzwLEpjm3YdR/h/WTR79IuQHVSUgAY10P8iwj5z4xUm2k2
fY/7diKqsJi3benUg8P5bxcY94mVt/IcGIesk5pzBGeNnQTcYMzlWsicW5QXKBQhnXYfRtejVrjg
Gl3VA4VaSd7lv5qlo4Qpce9+U3LCZpxim8FjntO2p2RqPVz1I3aTqBQJOwZVgzq5BF2IuBHK1SsV
2078ggCmM/e1QlfwUAuUxVfRIJrvWeA4wZ5Wiup3l2tJA4zR9nBF4ZbyHx9cfIvmOZgEJhwgceJe
20siKerWy8polQ3PyjVls2taGDf7EAlXtsPCF2r/ONqeebLimsROn7vL4CFieEanTIVmLylXIyX2
JT9lHHjWrxyPb39/dvp+4aCFS3q5HKWCOf6Mh8ZaLamS8jKOgvWJLhk4ESaYa7U497h20oj2lu6o
BEY2SyLaiEk0s40NftDoST1La4K4xhgz+qV7P4BC/QtAdG37n/vJklEC475buOGDto3lfLX7UGDk
ka6TUy6vbOnwtN91PqEEuK8DQeAgMdE1FnE8j2FAHvapbKf4c9u0XFuJMSjmrVAEXWw9VphbY3o9
M+gJVxT5Sr0ULncYgmTFd4xvSTo7tIk18q/sZ5NUsnp08GUUB9+2vkJAjKLTpXJukUZQReORRaVL
g9rc+KVbUop4CD4wC10L6vlcSvsMXokPKCts6y7ugXDxVzsD7Zezl4FVK8BUmj69SbGQ/GGUPZTH
yBsH7ypAUtVsyLNXmaonW0IMniiY8tWtbt+My/J4hmEczVell0o4cjSkubXwXKqXVTqXV4sy9vBa
WgE108DGmHFUnyrsgnL88TFLBQHwDzLDWPkl6UwIwGpDebtrRVtbBbziNA++unjyZBt9bu0j6BwQ
Ein8PU8FRqAQdEeMtGTgfilocp+cKm/26FLclyJkQheiIDReEvfxJBbykNfprjBGkLrE92qE8dUh
nP2ZuFa61UAb+7GxrB0jHOR2aRAiVspKb8psbm45fZetcRNejRJQvhvozAZJDwQ2o6bH1SMZvQpW
JieShWRfRF1872fy5wLt5VCGndkPzvSshlG81bk13xatDl+WZOqvujGaEPjiwYQdJ1OIsjDhyLTx
c8k7kPql/B/Gzqw5TmTr2r+ICGbI26LmUmm0ZMs3hO1uM88kkPz696HwF3FajrC/uz6n23KJSjJ3
7r3Ws2ZINDG5WZ0nn+pOYRvSFVjICkarDNhcvavhJC120+qIKUDuJn7YOS+TYdsLqSO0nKUBJTyP
v3ZpMZ+9pKWyMXJzVyq7vRqEDrgbxMb2F2Kd9e+ceQR36p4I9Ca19qWmxdd6bOxj1/TWRVmTfUgN
hCKbgYLvTdpKnTB+fwLu03If5ha95c6QXtiO1QUOm7XHlA3JkzbFQZUgtqj47N2kRSZI9TTCg6/L
ryPtmwA2vv8UNlr6xZ7j4WTTzScRqm4AJSsuXdKS+rYxKvXQtTh3Np2gcO1wTmNynHbAvuMdp9y4
bVpL6EvbWD/qrRHuZ6GIB7NM7Ia48O0fbMIOicqIlkgFIP2L0Vj3pPVmfBIWoy89J6GDY+dzU1TR
Ayg1cy8sOvhst2DlksdilvWFjgpw2VRxI/ESe35Rw1zudcXIdxtXbo9iGOLrrpVwzYzEwjjp6wF3
MOxbBsAq+P1wZ0cjf5XV9K8e5pAJUvuYpH75zUikrraYXXv/pcblbQaYDD9n3oDR0IitagGaTz3P
mcyiGtbtpu3Gxzk1UNZxKdig6jO3Ikp9OLUgAg9SVT30GxrWuBWnAiBtOft5gBMy/GQUuOkdM5vF
vopq6yT5V2iXExHEDnNS2YN/HBP2t7lzEQ1aXDaHOW6P6G+8rw547K1jFOIoKu3f1tIjONgOZAev
UddSa4it1mzta0XiyyuiAGTjxJPcwU5KP6ea9OAN5GZ5sXHg0kmQ34qedMnIqvxDyUVxi8oQvl7f
S4wyHjsvDF5yvmoz0WQwEw2z9fzWe6q4LI6AuKV8pmUbBc0IO3LxHO4iDzQmDTpR/mvIMfpnTOwn
3LPhP0XqTY9ObTHAksb0hfiLEk+hO4odXLux/izxuH4OoRTtyBmX2L65Un3yjEHcVdZoXuxeA+0W
8t3HLUlaGdJa0tgeNM8sq6NJYUR+Q4KJUGuBfBetxoQG92F6ID+mOvm5lt1bNZJJpuHzFxxODqG4
Qt+1AxQqh0z4i5uLkLfbbY/Km+xda2j5Xe3CJ8i0Whw9dwYUmjqF7II6dYAelHnOvwQL0PwEphc9
9MImeNlo2nMRuW920liPAGsvecXVzLbLbsfcnZRXmc1B7oVq21jqBcVU+E4fceLLXsCzmdG9VGgd
H0NMO5gjVPQYK/0Ru3JLvJVsTync11PR9QAOZbk8oghxE9PRAYhh1h0G+OPbWg0viniJJ6t3//UH
Ij1gu4uTEzrqSMCHOIYyw6DNKbbAR/PpK17FPZDE7m5MEjswq8n45jbGTBqJhNFdcjMLaABGnyxr
Zrd3qhbf5FiYb40zG/dRow+vJWEDr4KT+hmoR25tbGsEUzLgsadM7360eVke8GgliN8b6NeZl+Fc
FCgBAe0FvlNZgZMMCh47FlWWJMCoWjn+JzMGohGGYB5nthOqrCj9KqJ+/jzXzP+X6Vq+w9EIJrgS
IvlS2iVDdBtkl9/HBNTNWnWyEYHs/bIeX6TrX/3EUqclbGQx0fYPzoimBat0uGVxW/AhAcNOQ1wf
mHgDWZhbgirSxBFvWYKIU7Sd+SbTNt7rqWP9AARQnoaqAhvSSf/iNW1FZ86c2n3rASuGtpnccy2x
A1dT/p7apIduMQALTOIB6viY90FkF9+KVi/u0oYuFegIod1pqrVBItADzbsiPZjxWBx0MXEDm+rh
XqLIxukWiytM5uiz3beCLhhPRHqp/p5FcxMQajkfeBvU1wwEwhDERGbuskYf8WdbEilIkXs/xhwK
PRkz76XSLS7PIzBBt61ED0/Ps4NCEu2BZE3kjGiGdG8A4/jmgOOHZqK5u3w0Ifmb4FuYavqy0zep
kVuky3jaonOOgd1Zef+lUU31lOeeUDujb5KIdnjW77MJjA39KH9X1fJYhotBn2rms57QgMQKsssx
xAejP813SEjBoRsOip6SjZ1jsn7idOyOWEjUFrhMdZdRi26kFdE+NjK4kKgw90Dk90RoAnmJ0V9O
zkwd3Rv2EYtKeuA53WvIUEA71ujNQ6Qr91qdMGafJbh/Yjk8KPJoCUiAfHc6KQ/Ss7sTl32xK0Vs
nd0C7TvExveJLeagj3CfE8ftoXj3Tnc2iukrOjX3Sk1xr0b2Bbgc2p4LPYFFBn3IxqN0pvwMYOJ1
xx5vAFkYEtmbSu9DirPAJjcUZ4yu9qJjgDnS4N9SApBj6kbde1OF+T16eD1g1pVfq6HT7lmXYN+n
foJy58737RRB09NGE0N6Wo3dT0x55cH3iJ7I4ARzXXOG6YuyjB9OlOqfCZF/c83sq6ykdZR0sVK6
xG39KvN0JBVzGOIdtqLyW5ZJgk2k6T8BGHc/ZQJWL3GB7b4ENoexHPD7HFfjQ2HDUWgmP/kR1kRO
i5AUE2DuGGdS5ed73yjDEwdjeZ+1amKYvzSKrYLzKZb3qN2x2+NNvCA26O4JJI0vfh6lz6IfjL3r
Sdzw2dSKl0F0LShPWIdXnayeR35WdubCbgUQdt41LFkLIY9xJI6Ps8YUvgwakM+E24iJ8nIyjFNr
D8ZB0XjfpdIG+5O4zT2N8nqnmuY9oYmxbbAjBz2tzKBuhP5oukp/6iq6OlrTFpADSKWi89/wirCN
WIzCXtls5muKnHpD1Oa7MaDemDoHrDNiE5d+7gZUAKx6vyamhFwwGmrNqWvCYk+LRQaRQ++cixeh
mD42w31fE1uwwcI1nJK0pvZM/fklrarih+G22jvYRX6BshAXRHbJJ4vLdhHE1EhBanBDKMnEPUo8
al/CWiUH6QzlV5jD2XV0muFuRiizoBLKvdfZ6tCQyNaAbOjtKaAFo+9oVbn5Rvej9jAW6OPrJLzS
1aT246b82tAKvRYTw0m+Dg3pJmGI9w6UkoMLY55zGMijjYBeayrWqZc8jI6qv04lptQ8cosvpRk7
FNvUDVkzYjxIRtTuFu+K56tgEgrGkRjMi6tieC6w1mnj5leHu9Qb5sHurGtWuaVK976THQqcOg+d
+yFO8XtqSfdNuH7+rtmxGfI6tBqKGl1gHojUZnb4wM1kacAMiwRDQK57zwoFH0593vgy1EAOj75/
10roNFCIEDYU7Xwx/Q58cpJ7oEesFvAr3ioCIVHYp4Z7UTCYtqorf+g0bJ/d0ta7vW/KcMtIRZFF
UUUYDGc/fjUKPz+numZsw3Z29v7sDbtIqzPclbq1HecMuIAXM4zo6kvEJgZPoi77bW/2fIfWIF4J
JKF3lSAL13j9+rORpYCzYEeMm3nS68eZyf+nzPS0F/SGXGQarfY3uYzt/ZRK9QA9fLjT49Y+ACmq
5fuc2SCJYfzuhJfmu6Kn2qstvT/bcdXEz8S7OqRywn2Niu5NJbp/cBOy3MY+/gfIVP+aT0X6DWkO
4XXw7wP0WYTwZm5y8sZC22lcu+EIhfC7B0/Kre3VOHfm3FW72dVGYoDI6N1FWV5+crJaMKm9OQE6
S+fsMxOX9kkxsGqfRecxDpADGtSHVssXOGitkbanT5aFLxP4Lzsqw2o+vZNkSXhoRSbK+/EmrCOn
wigex2xu9H09DH6BLtSHgIk0Mxp2cehV1W6c6eIeyTnDmWnVuZFse9LJCU7mkpR/krRy0JTfhszz
OIXaJVmUv2QvESS3x3u9rPguht71SaNZ9mqA/sXjrbVa+dpMzkJYSuzG3REU5ddvZPhpd91gc6du
RMZ8vhWELexbptPTK90T+gFWAmzooEvCSmZsutEhsfrYfdCaGDBcmNF0OXlpmv9j8pB2bcewf1u1
TqJfImvioYmyWUaqLBVikBn6lffrBD7xM2YyWd1gHVxUobSOUMzSYyIIIuzPZLC5YMPjJCIDlFgX
/0HrJJ9mHfqv81UvmlxuGHE6aQ+y63PkA5MVldirqgG+XdZArthHhqL/wfHdv4vZb8NLAoab7/LW
hcn9bqD57BtNzUMu8+lLW1Gv/5xu/aP5Jtyfcoy4D2uHZCK5ySMcCAXA3cCxah/dQrEOpD4p6yz8
ZnAfrKGi4yuyiD5e3phI3oPCuxmA+tTVLu6IUfClnnWvvfONetpNIQYTZ69jmyhfnaZO5hPqXCvd
Lpm102vLJQjVwu0rWr91Ij94QtCqmM8uvlNaTflteo1Ule4cSHP1bZjIiLxfBp/TJaGwIfhxghcM
fmBwaRZpieqaf4uYxlFNCT11dxPFoHa0lhjrxQuEuk2kMT9tlWBW+NmdL4aSiwYjp9Md7v8sPVno
Dv8RVNGGh5y4iI8sB7qj+KjnIRBXk3QNf42R9YhT7BrleTscxFAzKMGBDZS4odnu3w02DYcrZ3r3
I/GaZj5mQHs82oqOVZ/D0snoVFMz68yuBH1HRKwQtquHNolC/diyC8WHEct897df4rcusONDeNTp
X7j0TX/rAksstAWogoGCokKdoMvWf57cqe4uLEVzwqQuM+DYqJ9PBuPZf7UJuvmm7aemJ3FLh0NS
UTlsl6SbeRMWdU+GAWgbuZ9nVtBWaZZWaX/RfFn/FYj6yEFMw8WzCXLDdbCQfJCytcJTBe4a95cs
ftZx7Hy23dbco9EmGGHQIqe8JjGd20sKDs8/xySIj9eBKB0v8BscXrQ9CWrbMX/+VONvLCPifsgC
IfZyZqZtN702v+V8jRxEN/eCrtU0PBgbl18zVUyBGc/cREZm2dUlSUq4CGiTWjINMYt61g8mvFb9
b+TrGq2gm27gL4vvo2gC04VA9mR4i0SeNvcHKZYB/KiG7lWehassroJWlp+hH6SfOt0Y81fPxtpu
kyce72ZRJskRn3xk3HOJxv9h1mlS/pId1tDJzGe0XuPD2nD/8+f8r8eIbwpErW/RwUX5hvrt4zvC
t1eYVh6XZ+LNFm+Pc2vqG2krkl1iWiDBrTgv1UPfNuym/1/S6I+6R9+DwQKf10doisvpt8WSGjpn
XlWeuHh6/quuUaMBtJgV5+WtxcwtUQzPJWk2fMC17Q3r3bbJw6gN858kiay37ralQTRM/C+FG412
DdPSABdw4QY8LrnlyawfMuRF3bXLlQff7nZ4rgqTht6ssoM/P9pFFvO/iiIfW6BgCGaYNpuP85t9
OTMz1+LmemoY9ABmSPrB42oFIfPctZQHryHxBubflK2/7RfgjIWFionXjrGR/WFqFEGgtIlpmOi3
aabzbdScsH7XzGFRy1lGzGDfrSDYycqtdiqeddIBe66laFRG5zTERdXT+lTpIcYmzrVcmsMWmYU1
kmBq5fZVC0vjb0bK3/Zp33F4WwR7NR42fyE4/6/0ynMLqPlVFsESULjUV51o6opG7qCV60wlYa9t
m7znuC8IeXtMMsYtf/m2wP98/L4WnxR6FT4Bcdi/PbnMo4SxJkM/OSkjnYuB/UFsY9X3Hc4TukPP
Lap09wuQSZ0hhNEwmjqv1oZVgLiO2VIa+WgVV2kYkQKC7/mmWFxPPY1ME8SA6CTAC/yaZFRl2SRk
VvmxwJy9qBvTW4FBr4bREVuX2+whFXE71zXG0Oe1bmjbmpqjFSl/Aw0sVz/hnVoyrYWyFkFVXz9a
EHfNF1yGnnYgsS+rfjAyHR95CNJ8ZG5Fvtn6OaN64m8FsU+FZmBXYaBjFVP0AkICcYNl1frnyXbl
ktnb1NWlMBNbvqqJLu1uHcZQmFBX4Ggp05+M4OjDMhm2C+eMWcMfsTLrWciINeqcx9aetPwbOHxA
+KmMu/iqdfha1vFL5ODKf66J0QK+Nrh2+Ij9yyC3noa0CggO86q9ng1zdu1wf2uBkzMb1TFGF111
IDmVAnmtsQlwooaqJU5F6PEhMzuREYiJhiac9EeWldlC1OGu/9C6Cb91RK4IGIuxrUBkrE5VY9KE
82XVf2qiGXTiplk3d2Jw0+lQUbEQPUT/XfHLJk7Cn1s3T9WNFHFaGWnObnSLzP3CO09r3Fokeg/r
XKq3fX72WseuQ0buKxTM2m1L8GVEWdrrTqL2tPp1Yjdvo91yVLzGFBv8nPXPrgrTtTzEYE55iI+T
ry/vHRbK+lWSoMNeuQpGJ29iuSAvCNsvooKcvi/oW7n6zgqjvjoBYTZqAKTLU1tnaoafULuOBERo
h8yfY2LVO9I9f/ZRraesTX777Xp9gE4YVV0ww2/Ja5pGdvNMiDHYOc9GPXCNo7wMoQmYqTjMorC9
A0FoQ3ahDC/lGSeq7F6MgoveJwIBy+l9hLTvBLAzsP0Ty4drRE9D6yXMu0k75XCsTvQ4xRMzHsed
NusXHU3gOvbc1DXvaIWsv2WewUl817Z4aq5W6rXWm5W1mefv+MJkfI1FZ8lT1qM9BRlTqyb9ScAP
dSmEQ3M8ZfPgltdYdyW9uVW0O5cp733SyMF7iOIkRG1VImPYGl4t+p1Zwto8sgKm9hg2nmwOIIA0
wqOTUqgDN3lij9uJ/PUjXfZoeFmvBq6HAhbFRrfMnKs4Yzbu5CACjvrtXVyL4yzuFpF+jE93eJ75
TAWgUiIQGUqs89gY6B2bNxSh/jOiIF4Fy/bJwPtLcXczQf/nXFsObIfKblGau9bNKPc/0l/K+dpP
RtsiujkV331pk8Lrp15/rKAnBszocdpb7gIN7hqn0U+lRy8utco23+lWOcg94qnROEDHSh6ZC9Kh
rCKW12uJzXAiPG6CSLYwhYqzsnhvnkutD7NnrTMyolAYs+eHRkOQ9mAtLrItpBraQd5giB82mYnk
J7V9F7/TDKlR44E1YoZQjf0wb/KmcNKtW7o2cWNSGGGgZTkUjIbZq0uAhVN0+n0cJy5U87Dxs+ec
+roJIpZzearRfjJVnczJPdcqnMhCpp7aRAsuPUBhNBgMWyr3HmB37R7+XEj8dqRjtTIBwOMb49Ty
PhZIRbQoYkkLP1WTNr0n+gwcU9AApZPGnW4+GOw0Sz9h6ru/qPed38pDYSCsMXECwMqjRvxQyJMK
mmYKO+pp/Vp59xtz06jwBzrnYYItmdXfm4wcZUZI1G4Y76Ln0KIbS7t8mBeeLIbOXc1Y6gDgjpDt
aqioKKrl/+iTuLIfq2H25K4vmW5s3CJ3t6wtQNotfIv0zppiC92/Kqzk3NkeUWcBeabSCIpxGKtr
FA/x+JxqSD7cyrNI/ER52G55N/qXiE4It3bmXirwsFpT9dnyaQgb8Y18eD05mYNy9lPL0DaYIOCS
z4vmK6ftXaFFTPUx7HfsF8Unt4zpkeIhmttNqyS5RVPsNNeRfJTy7ENlCrA+oI61ZzdpyQ+DC00c
tmNX3KCz4btPdPrJa4lw+POiwKz0sV4R1EyGy4pYDn9Kvv+WTbAjIi3q8/icJgOiDB0pEmR+T6LG
VOTvQCSaIhRPdQmCame7Xt/c88ARP9LbySfSxBvroc4jhwccGzOxawl3xp0LBgSEjFGEztEkYtPY
ipBRFzKC+QGiamyfUxZ9ekAvBAaubCa9+gwEUNzTekMEO1Ib0SelwApRhAtiL+lOtZ/pzLpaBS12
jLNDDh75FTQ7b7gJfru+s8zhFalR9O7AhWg2xM3l82doGawXGF3eeNe7sbrYQ8GeIhjeGwGHcUfs
k5F7w7EkHo+weGYdL/1IiAL98ab1t7il+XViHdPxwSHb6z7tW7fYCtvv5d6nuRhuQG2ZJbwSlC9E
GpDOHtIpoX2rxeM+skLP4gJpd67zFslxDu+HnvRsvGmN0k6xURJSiuveLwMpC7Kco4rVE2bJ3O/G
CNzZpcW2QjBsozfV1ix4P4iaIf9GzVWVbnMtT4EFExVJmKzW9OkLxt5FYz0OMYSsW6pY3gwKLt3k
xz8I7E3vS1I780dC1Ga4tnouZsAaOWruJMyfDBFTEjdWS2Yw7gifaQsC8n8yt13kQQo1w1Hj/523
uo6278lAMgDe8KYDR6XpJ+BJUnh58Fy89lRYUx5dV3F52bhzc+daTvtLXx+5FOsPCsJp8x17pYS+
hxl9o4ei/mmZWaTtcsmZe+rbVDtSvbn9Q+eRXl960h33VRfa0cYmiVOd3CEfHzU0aEOQDC747azw
h3Ef9qUcj6FiS7xWU7LoZSYXNrjWqNe+1CL2FlMq9Zf6n1vvb++TT/CLr3Ow4SP2PsI4O8ymw1Qm
jG5u8unZMNLyrqnyNL2TwIe7d5H7BTOe1Tm3svVabvQz2U+kYtBYZaYEcswqq+o6KVOXbw19I3w+
kZnQR3RTH0lw6flYKzfsFpO6lwWNkhymh0VPGAHCInefb9wxx+tq95SPkWET3UgP/tDdWBVr7a8V
LiAvcVPu2/i9UHMnsB8S4guGPBr+rWPGss+wKy35Xg22HM7FQMoekjiQAZuBNOpur8MPLy5VBzT8
exRGI143tyjQbjrAyUCNWbOm+GUd5lAnbquUEyRDLJ9WoqKzHw2AP82P1o51edXpWqB/D62cLfJm
6nNRVrMDYRLuu68Z9w9aNiRPIOlnP0Og17a2/zWbqmVVzdzKDqsZYzXPr4aFuhzdheZZSppqMmEj
uOS8M93/c1vcuj6x56M6JmoavaYP3xPNrl9p9SdHuL22LVgE6FXp/monoJCxFcx5iM0CYx/lHkZs
VIxr90iFjOC2WdepdNEY87doA8rMw2rOWG0u9gqeWI3/K+9h/dTUPnzvVYa9t+JKt8hyscba5r1Z
e1q/W/XJ65dFiPnCxKxbwlkOHBIdSZV05vIAWbg5HblO0sLarIzAjEzt7h36Xg7aWhkFb8qmgsbX
vWcJ+KZDOqLs4spy4ytNKR3cx4Smrb83VvvnivKju07zoetanC1MOkVM3vyMp+xfqw5pipWzMsIi
IEgJ7ccSsF1OG90Z52QKyjaFAce/NzIWlBw7gFGLR0Hc0CmF5/EkMy/kyQsrZTqykTpagYfe9mLx
YMWjwM5742u6LWOasw69tdrVuEXdA8jUDJtD4sjFCrAYA4DilS6TmQ2q4+V/Ke7oqNpvnTnVpsih
1y2rvlltlpKN/2i1iJYoYW0ygcfOP0VRwf2OUq/lXhPMTtyX+74CP5FtqJ8F9oxOy7oYPfPCLVqB
iLMzN/zFGr1v7LK9WxXvPkoi80nzl2UVr89Rw3bKf5UTPcYnl7XJd93XE0/IjFSsn6fBMpzr6ru0
c89Hxa5LhWgRcwNbBCOZ5U8oDJr+wBli2nPQYnVOz3YjEYzEWo0GpHBNrdkXOGi8g0E0TnGcot4n
AFnzmvy6Lv8VkeQKIlMAoya1Fv1jFtKen3lh+vzgdr3yyJFLarHrEk11TyMua0QOKXe1U2X0eddt
NO7X1fcqKoCRaxUJU/rGNOVicLAS0i7fVFYvkFRqa7t9EXoxPmdWlBTXmI2bSPrFT7R6i7JOGm8Z
Mdre9zAmTPSJLGKDWNSx9LgxRTZKl0M9lpNG2kZdWpcm4/0kyVwjFTtqPTWQnyz6CMtvQ/KFvOne
+15V/payRSanyFkwPWMIm+XSxJmSTxKs6AZci84UlabWvCuWC/jeM7mp7Nd3oSOhfhn3ZpA5LBcd
glxSjzZI1JEvsRssmyxptu/uDZayOifgA/HpkbXKJhAtxdj9L0cFbQS09qkx89oyEjCil86XgzyS
1mkn9SatHbMISjot8yN0ZKiOVCMTDEw6MvUX1/FT4xNTD+qz9edVXsshAKAy9N9bSw34HjWwlE+I
S435gCQKff/qmS8Hm++jyAfafMtS6afTLySEH9XQRtK0L4IszM2avxItxTv9QJCtopdz+CpaM+qx
ZkTRtSn8fusmSQp42BCZ2q7o29q1GMV3ObowBvu2q4GgWFA7yy86v+GQFNWxpG1nnPUkhPFBcWv2
d1Cl+T6qvM2iLbTWtGKNqOEzW4QvTr/e2ZuNZ/3n1aMQZ51h7v3enIpXvpsm3JsmqNldVI9CO68b
bd5n809yS8aaeAZaRjumHpq80K5lrpphpkrJ5EFUeqkYwfqb4WbsyXWFNgE2Q0trau3k+jqDlArD
A+OueJOOOv6WfDCxpZItSCZgUI3IlIAvLxSOuTIXNG9UmS5zsyEcLk7dWctreqNtDl7FA/VSjz+d
2jOHIiiG5YAEKozhhDRUrN5GiVbvnN4QGK4/AulUPPziYum4Y1/8Erzxtblt91Ms+BHrS9xXo+YD
k/Z696jqmXNT5OyM56FurImuhVm1gG2WUVX4mZErR/SKq0QIOPNLSL3Aj4UWPaRvWDm+fOxvQFmc
jna+5PBGVr8jEI8lXRCIxZNwcsWTqGsGRYe01qam3qzbm++Mgle98bueYyu8+dxuDwcT3eIt9MgC
o/Wx+DlHlUFAGEIgmpuUdMS/3XON3yswYdMKBoOAGRfxxIfbZl+hTTLSKufiT/FBBypkgyDdq4hR
2Rkt+7uFAFU+AA2e5E/KEKbAzVTGFFdOXVChMOUiyGtSftfduTev7Z8vXd7HHjHuV920cV5yGReO
/bFVrbcVPX3Xas8rp3dC64L/FZeXPLDX1xiADad9Iu8Gyg/ETUmThFkDhgEwG0dfpth91nIAnwtj
rAwabrulSVtEey8Tc7rVYD/EO+3GJKZPFI+HXtNztY9mszePFTAFGok6UWsH7JnhntgCPTvAN1Yg
FqtI98+VzlWad3mx+w1o1uJt5eoVGVlRJ6tmr3dlRiNVupwa+ZQyis9gEr2mRR2ymElQTsUW1d9w
6Gpfls9pRM2Mv8Tm5pVgnZl2JDsJ1pNK6NjvWgzSNbZZLxRn6XJre1vxWculCT/uitpeC1pFcxRf
7G3/qHtyyom8uXkXpkJSEayo2dLwNXsrDaBCOJSiudvC+22ag6l3HLSooDmPpxvv9hd1y2ODPxBK
y0ptbpWFT80Hjetmncy59aRBYot6CnAjSvUXZ7Tx8Qa+5PGh9jZIAmR6RWTohxs4RYBuuWFzXtuz
C6yxuOtrSLn0SNzJ31daE/Z7RI6ETVQTYnNS7KY+3tPjKPsDQXei366Gjz+vU/fjmyToyQgiovjr
oTiJj3cZiUq9KKbCOiORQ8SsxAhPdS0Fb9SDIMJo7B+l5ck4gHDWwzkLzfpbXbu8RquHeS24rN6s
jQXAbzdvNrIHf6/rpbZZD+aJmh/yz+gocY5qbj60Z5AlP1bLTA6EJYmxW7SR+nQRsTTUZww4CIQz
+PgsoZo0+uHF9LXkU4jHxSIjcPEUg6ln7aTeQKt0QESRHKDlR8VdpmMdWQJ0aA88McdDL050Ml9w
eTtSsS5xsMI6WQRKWE//iUlUQ7bVlnpObj2x3lwaxXvjSqPfdgjHzopciHtDlGX108DbHW06qsof
uNDmaFc0M88hviHzXezfCuIW3sID2PP2zsmkouWpsCgfq5E07a9c6eYvf/4KGfF/uI8ywEO4wHao
ew5DqY+TvN5q6m5ua3iupsZFAHMhZ896E1t92lm7sNJgI83lD2Y6NWl8klndQ1p1HEORwuJwQNhZ
FicHvvFPLRsiBziwCOcdRJtKPSZpiD5nA6ED0CwJcd3nPC0mB+S3a6V7e0lUvhO6W3q7tPaQ/2uF
0w0bHHqghBkSLa+tljrjLh35PTboUu3wgZfNokaSgqywMCLDIhAIpsyAKVZXHYk3LMln9xfG3lrs
/CKSaH1bf6cOL9SZjtR81NnpYYDkFcAaO5/7Ydc6c2rf6znnOzi4dGFBrRvIegkjvNtIYBgzMv60
mukJtrMAPcLVfkACpcBoZr1AieYz+9msrY8RJT9R2GFS/MPyQqLq3JDwABsnNJsEe8VBGNu0gTTI
LRhO21a6BC8t5Dd0afM3VhO+SxvQHfkQvtsWW0KYjOY7hAsKiwSLOZejcDF3Rd3IP0fL9v4LC9e1
YfMztcbcuXeHyT15oUZRlQOIe/IIICoP+c3Pj7uYqRYfLJoromjicdpwX1m+WXjvIWkMejcG2jAh
B9WxPxt74FBbw8z1L4MXNSFqSWHCo6OeOGlzaxI+FDsx/UCDW8sdkZk4+v+8cJfolP/MvelWA1B0
XRrVDr0Usazr/5kPxLkB/au2/bMO0IKGR9bwPs+3+9yKKAhv96qxL0rspU54s9hOxANVfVkV32Xp
fF9NzuvoTYU82UCSM3iPYETdpbbthQETxsTaTmrJfU+67CWVxRySy5UZ0xYn8nIq4GZ/iNksjJ1f
cLMIDFHjXu+KxAxWY2jndUuFjfrUPTSGo58aVdXqvg4956vh5AJu4RAZ8ZlmnIH5Smtm8ZcT5PdH
5XGAOABHPAP4pP/hACn4pUJSV7QzTWPsj6uTkZ6Xmq5NOKb3rduDplF1Kpkx4hj5KzHoA8TRh++6
lDRMFpCMAiz9DSvZ1srVSWG7NJFZTCflieZLF/nkXlqKKctDGuUjCe6+ZdOwp1NAhgfc2+FopQNQ
Brmev6RPZCR4J3p86Eh6w6uyWmpz2wgvVVObxrY3CDNHRLvcqKN8NuTVVMwLN30rs+jIgrZN7jrO
+Aax2sgP+c3rvnrH/7w87d8ObSofdCbQFpix8mM/FJkAHkZIw2ZyHu2I5VkbjpZdimKM5b5h6/ef
HIzXT7iJeTFhx8tpx3zUnb7oBZYYMB6egLm/gO/6LZfvFuNxYxLNMVsxDeQ5k9X8tP5kFIBucY3G
hlgHeWOKRI6Tc4Qx5cHRH7QTDdC3eUDgQ8ZfxeNUdmKKraZqtY0Gx3xfG4IW7RG5z4SBAD8vndY7
2fpgXXWZR8bVFCzLjnGQ1WgvTaJN4ENY4ehqI0KMDysDwsor3WC+MTl/mUz9xq3jAQoL5QECIt1n
GX2UbixJSZXeole+WUW1JmFz2Kw+4HUQn8rIWMiK9RgGAF0XRNP6teoJ7/VfsEQflSQormyd2aRO
b862uUb8d+sZ2dowG6sKxz0IwvvMnOb0NIp2wdQ3xj8iwkMbRAtd9CjxX8Kbr9FbPP95hVnLCvrf
AalggbmYwwTvNgCUj8IfK9IBTmhhd16zSURDF/AUkSIEODaNu0WnP9bhFppQp85ardAq4ZiucQQM
MtZ2ycAEPegLSgt8DDY3CWsqDIv5x1JOxVh6aRHIxFhmNUOf7NeKyMBsxhAq6ZuDbKTi2Glrb1sW
s1Ht54pGzMHB2JBjl+Qux7FB8YKsmy5IdONMrnXFnx/E7yMqoq1gclKJwopaArU+fB/MMyeBInw8
S7bWu1FQ5TzWc+PBRNcIdEw35kDW6IbYzJKOysBoD0FoG9HJEWTCmC/wPGvzuOYREZGFE39TpOJd
ONo4vNkmbYtXLkP2tGfarD+gyCRIk2HQ/zF2ZrtxI92WfpWDuuc5nAfg/P8FmfOg1GRZ8g3hQeY8
D0HGs/Vdv1h/VFZ3l+SG3UChANsaMplkxI691/qW7HZY6jPtyPwZ5gC2Y6jCVyQOT1s7nJDZehCI
RAkZGYtds2AIrowdUzShETRtmHvHAd7Bc88UTV3jUMZaTHsoJcJvTpvxOzA+uznYrjKWsHdLcOU0
5Br2f2ORGNputHErKyo/hVWdDPzwuSj9JFbL+Udfq5OOJTqcifez6owiA3iFYuwZ2lNSAXKh2+k0
FpicqxClmwxa4NcmQkeI8084fV761U2cmW3ubfHN3hodtlU3kq3dahOUSUnVBCo6hmJlo/WctzHJ
J7zPfKhKbJ8lMsqdYlpJuc6ihv7MyOtScfyn+J48XckO7lTPyoaqiLsXPuXoHRPHkXj4ru1pJZ4K
hwKwCCmSrvpYg8cJw0hnNvYTbBkR3eiAgyH7aLaSBC4xRCA9VVy5x5Az0mLdwWKwBn8QmmhVMbIH
SmUzfh87rTFPiUUTlxCZZG4J2VHy3ZiaXQsco2anL5yy1wn0UEtnjwyJ6SVRT/kmc9CQ72lekRh9
XWawxJdyJUnsufOKtOi3ibSN6lCDBaJNBBbkbm7aMt2h4Sop5+cupm5NwY0dsq73jO11TKLTUoeM
gAnF3JGfmH6ahSbz1bWNJKxBkqTUignjX9iJ8lwRjZl/SaQ1JA90CAuDZFkYYhfkN+MfBH/6LzUE
TEULTPxyQlgIuB+eMabhOQuiNx7CqOSsnlddc2ehdX5U1CUNjLBPkeymrM+Vl94tmUWG6CEnPpOa
5CVbzGzvaU1OzgoohzbgQMLHQRs84uZEb9XVK3rAWXGrTnN1i1DFHffX3Z1k+nEO3Dq0VmFa2ncm
UsNN5+pVsa34dZ+AAbCltS4I14ffryvmR3mxZzicbxl6mzp1E6mK75f5VhfG4GShdhAKOTl72Wd1
tWWVZSLacGL4PLk8D7gncNNw685Fi6eTrNxzW4sBw0YlW1fQ01q4ZNzQw6mgd6/65IFnw6ablegA
nsqV69pyXab7uMC+XIt4BN9LV+Wt99jaOtVYBzmTVBwLHIm7ldy3fyMsy5HS4ezNEf+XKrCui41J
+pHWklERBTPXFeEkPd2fNXL5DpskpI8vSh7P4Q9uO0c+z2RtdpcuKyol+P3V+wD1p+QznEVTzqNH
/YPcdukd/KM+R1/LOUtBi5q1LjIzWKvkzRX4jwlesCvETZYxUYxOoBH4m9GOqk8REibtm4MxJf15
9Un8/jX9WoZyFqWTomvIW6jfP0pcDBGb3VSEJga3pa4Mae3TIUjoPTB2TdMwPqbgCpK7a2v8yma7
jkWvAYH1GwBOnRgMnWqC729Tdeqje2hBXXSs+jk2HiOgthUumqoY1kNoz8MGJH9Xv5iT1jifqiKV
I0emzKjQjwglOhFOtUQqO4KBM1qXqfpD7fRRIO7RPQSNuRzvvSXe4YN8g7wLNCUU5wfUtsibnR4N
ylnqBfq8KzPk95f4l+aqZyIzZo3gAzc1EOYf1gkQfX1H390jPcaY6CF7Uzd6tzlr9l3lIm1YooWF
Qxun+hrr6FoCOtU6qwqVm/VNjDWFOZ0bAg63xB6SzPj7l6cvd927oonVixqSO5LqjX7ah7tS9Fou
Mtf1DkaRGGtmFmp5dIXuZL6jdF27md9aTb3uYDtBsyduWqL7HD+37R4hcxta3ikyI08/FUlTT3tI
NGG870pHUyMfGzDh0UAJWJq9sgYUBMlggeVBCpPyJHVDmJsIdYfzOGchWIXfv7dfVmiLxVlfFAWL
j8P42Iwz7IIdw0FCfbXUxG/Ym4mCGEadHFzlwiOG2C+X5WStq1kow+n3L8BbPtt3F5cUU2bdlklt
bNnk0Lx/5Ju2j3sOKM1RzG3xgyFuOj0kuOLSFfEqzfNVZem6jd1s7bccLUaJ0j6xZkbjeXrLUxOq
YiJYDvMm3atgJkE2vFUe1yM9AQMstQbVN4l8bsXKiBSEc9VU16qJP5sPaN8nDEb2QAWb/JPC927b
WdXnm3AcKclT9VnWlkAjVCvkiO5D0ad9gLmmnAK6kxS+bQMJ7oFWmFl3vq5FWZ8ENI8oZrt6KL2j
a0wIw3QSjI2NhmwkYzwbTQQjjIaFvYH59z4Jo8bdWtmc2wMSbBGL1XXi0aUTQgEKO/oBsFeXrlpv
om8hrbv0AsoBqzu7cjZei7BIvLVhDCVRfTkl1BqWJxzYaw9KJcV62DNiobYWvFF672+Tn+qtq2rU
HLGPLamO5UuK0x711DUQQSXfe8uDz/+ZRZcSJC0b1HDkXEnBNHhjLHcLsvKzM5qt56OUQTptzCrS
Eiwb4/yN2VxbEx3Y2vHngXH68ziEotpcR02tq8RKAB5abY521HsK7ACRqlBZeznE99fXGXY17Slp
2Hm6nQgqzwFqzN20S6Z0mXp3M3qpErbKVA0Xu5317g+PiP5Ls9MmbmDpVS9GAJKkPqxOKeiU2ays
/BjFE6fyPNYZmV4D9+yo9LIlMlZLwPfV+L2wsdbsWbBDteH1etiupMdR3MTF/V00ha1t/9YGvA1R
s15jqM00hBUwuNbUqr7grEzUs7A46lYNj9cpQhHHVN/6G+bo9w/hL6vAIprVMWd4Kp0ecgDeP4Ox
OiIPAf947EstVjDEmvldPJLdsU1UGEzPEYNEbecUg4G0+Q2h9fvf/+sGwMPA+m9xZLdYjT5eYg7m
bLCzOdGRMZFJO3GI4NxiKwh55hbWeJcWA/xEzqA5M7QGrHsXW96llkqc3bkLBPhAzhNlwvAGX/7D
y/tljWJ9ZGRha3ShVFTqHzaAMGzBEAGwOYxv45zrOfUafaFCyq0eeuy2e2yCqVjBoES2WFhqenON
lYstDWxdKM3iUCDMm06GRWDcep4TydxNLVOYATqt9sP81mi5fta/fwO/mN48Z0lJ0lyNWByglx9b
adM8uUJBVH40IivPV52uRDw5+hLGW+SqJjZtnTvGTf02gMY7N/e0tk0Bx8yt8u7HFe8Y5dmICsPK
w0ORVa11+3fL7E10p2BDUB6uEjDOyrl8DIue/LpEcft2i+uCaQgpCSxlSmVYxw4xh0kjQSbppWgb
ZcHAL5MySd4s9s9ucr79/hIst/C7bYZhgEtmPbE+GN+cj/NbvUhQg7utdUzpiMEDLOu8XGv6Ikz1
r/6DYVQK8w67idb9oZz65fZh5GWSWcKVXw6VH2+fgXjCRraOQpJrZYqfsKnz/kIPV6VzanBjd0GX
TeyySZSY5SrO+X9HTqRMrD9str+eTuhQYmTiKdepaKlp3z/oaa2VVd9SQSqwkNqbMnbK6ATrqso2
9H1UCOaF5Y5fLJP79G5MOUZDIUCfofxoygZ9zeKaJbPEbjPrTiEEjR7l2y5ylZHkOee2xd6YJnOg
T5AEdqUKXh9pGLeGXVXWS9jj3VZ1S4EnQlecwIaRg9Q6yU2auMVYx/oBbTYgmMpRnAxnsOulm86s
5mdyCVRSZ+BO4oFvh9tRA6u37y1FLVfKhAPvzILJec6aUza9q3X497fQrzPVZWpJ2UvkJ2dZ7qb3
V692IbnavfSOduMtK3SSD8UJ0mSb7bXJTgjkHbz7DvepttJp4z82PdHvQUkvojqNhVmCNkJ8bPt/
eFm/VOsUppiIXZuBKt4698OHms2WRcfQCY+G4mCI6ajqqwChJ3nsM7NlFBF5OvTfdKhE0V2p1Db5
v2ltPBrDxPNvRs6AKcwJM6c/88kU5gZFMSup21g9no/fv9hfp7+8VFXDzrfgujV6s++v4ZhMI7Kc
rDmJcBrSJ8BHo4PAbixp61PjZ/bpOue13uR119PUmyKKioHFw37Lrb4uM1dg9N8CnLdy5TpX1P7u
8GdMWhRDS+ctlEqnReUfZ/kNYehtG4ygBMLdECdCrAwvauQCfgkbLCJ0ZFE/0mUKqk47XFtYcYP+
dm/x6upTZwBn3qA7i4EqiGqcX4XaZJzZce+9lsQ0DSupu8Bl1bANTwbQm2bFrkUBhTKnFyh4I1hE
TJKSfj9n0p63cvJUcEfMU+m2qaYQoAEFgGpdceKMrIGiyze2gvssMLyS0ya7cxKMKQ+hb0axop51
ZMp64etq0w0nS0AGCuCoUpeilqWBn8BL+pMexvhQFNFW5xNkQkQIEwFpLCfvP8cuiUuMRop+vH5Q
aTXY6SGicTNcTHeMbHJVwEEEzDKX6hUKC30tT+RfJBBLEiagPbuBmgK1AUgPm2BP8Hia39hJZ9V3
LMHtw1UeTioxT5qTqdlCsPE67LIYmOpvxkBZebielIq3hobRJRGZ9RxUJhy6lvr1qrC9ps/bIirl
RRYTMpMWzZj+0Od2aB8Lg0bRn7peH5Z7Lg3xcWw3OKwtCivjwzIBdaLvlSx2jrQylGILXd3Yyrlz
kbcibTS0nUYbXbtcue6FCDXnpnPiMVqlnDq0zVVMDRaPHjlzhJqcIsNVAKeTbOPaJ1pJjC8nA/JM
wGMcmzhoTezk8zg1XPvSldqqzTX+phwx0q6KUEPciGB+jE6z0+gHVVN7eG5RIRQupgUMOHh7xv/r
XTZj9+//5s/fGTqCEYj7D3/892NV8N9/L9/zf77m/Xf8+5x8b4mP+tn/9qu2r9XN1+K1+/hF734y
v/3vV7f62n9994d12Sf9fDe8tvP9azfk/duriF6r5Sv/f//xP17ffsrjXL/+66/v1UC6NT8tSqry
r7//af/jX3/pBivzf/3z5//9j8sb+Ndfj//zf8AEn19/+ZbXr13/r79M8z9djcrMYYlwVIM8g7/+
Q7wu/6Jb/2mTSMjKTn8McITNKBaSdR/zTfp/cm7nn/AF6CZmHtb+rsLx96+/DIufZ1G4OtRrRPaa
5l//+6XdXguj62fGpfj7z/8MlH1vGH8rW2x76dE4DNL4lUvb8x+NOVy5HfwvA3ponb4MsTiNDCEK
lHrFJL7+46r8v36V/b6Hev1lLj+M94OaTf/YEsiGTidH0IL+RAtfPgBi1epDV2pg84i4bkogBJOu
nTkApD9bpnbutkBOMWL/HNyd2hVK4ccFBBvfJd6iRivdDNY+g7na3eqN5Za7MqlQOlkyK5V9w8hg
OuqIoZqd7QjnbCQkml0yAL0ni1iliCqJembFqG5qjrE1R81Gmjqr61gwGEC0K9EQaMCv4Y2nrQT2
pstyNbX58k1MmRjPh/C0tv3Q97dJjxZ+Q9xzaRyGuiBhIC+botiZAjRGUOsjwLKBn3Rdue0akj2c
GrthbikNJQCE2ph+O8ZcipSY4tu0itw0qDNhUVC1klyyhh8QCNAzESgjqWorphrq6PeuGitnMU3q
3rS9Ch9YL8i9AO1nZs0W+IxWnMY6sUpzlQ+q4/rp2+wNsmbKRGMeLIiYTIuIK+4YW2yBXyeIeIWi
TkEX8SH6LiYdUri7IXoS8yDLvcTdAfEyBfE9RgrJIsVa05S7erTslYV9i1lNPwdZVytrsUA1oPog
KzUVljux/KQsLFc0XLKAuPBtIoY1Am/CxjRijoZ4inwbPLtXO/eRHdfE//ZPnmLQWJkY0iix/hwP
zqM9p/egM8/mTLMC3ucPa+nDz0M27qWerpJMIiWC1N/MrrX3CmxX7CHghKQHGotf7adJc0jsgT4o
IRDjpG8MV818zUAgVzRFwBaHClW5IHHZjaMURAjRK+vKlnhecTfBgpVqkaziVEFoR+p6N5UrIoDC
FcNJd9XwOYuii3y1e9WEnq4FmxGHkW5XyEI/65N1b5Z6ht8g+hp3+oGc23Pt5jVeEBvyAWLbrVYi
ZWysW5IbVuS71CvsJDcMATagf+5nLbrJZIvTSdMPEssLER78Mqcb/Cxtz0gCd4Yap6upnOk2zjs5
lxeN+WRRV/apssdbS49fNVqrUdy2j+0wPhiDurbKmTjFnGnnEH4yepDSZsiwLpXrwesF1y7cS9rf
e5eQCh/4GNUQDgfVlstrIn6mF0mg9zOZ2PITIbSXnCDjhV/HSIdoR+QcCkjerCiDlsdjRQPrs9lG
ik/K1WV05ypwIDD59DFWHhPXUvF+aIpHOoY33Tgw5rex1b12k86xJRwdZMHxA+MVNkS5CSUA/Drr
zrWGczKDrW813pFE+FNJ6nqFVQLSrROMUr2ZQpguxQwO04MYsClKBOphXU2b0KgKLM3a0xLNsUrc
fkLg3m3dfPCBED7zQk+6y1vxevW7pxBaosbVrUzinzIaHoZlw9W8cQuv5FjmwzNIh11vkDEDA5+J
gtV9iwGvBUxaYPMOpRnQWFZWc2ucaXAfSeBU8YHLKSgMw1zHALDOPUNVqALpLap9c+vVQMiUDrVK
3PwYRKb4FIbwvyAGkVXo+oCqX8kuBnTjVsc5i+5rrZ+CeLLFGlyM9AFP4/hrWzeoSnkyI6MNCr0i
rtjIfmL3K/lJ3jeJRnfsFd5reM5Ij9qHpLiumbJic6lfsRGCx6FyJQ/D2ljmsLaY2vpjgeG5ddHv
JjE4a0e/jNLgb/rk2MVqvU0Ue0NzPQ5A0BGxUIwbrB6BGxeHeDb2UZgd1ZQhdYaNnYhMpJSD6Us8
09xgxV2KkddvE0sEowXWMzOsp8jVQNU4Yxz0BMgRTIevmrCFh7Bybuneubehw6mzx8ixTivnEQG3
t0P5twGS/tQ1Ygr6qNmlMSAt0exnyW8zWpszbWYmgYIj9R7KOtnhUXceXOltkwyJJg3dfCv68uec
l0+V7fwAibAtNRXzvoq9y4kHIzBC2musGt9lrmEjQV9gonMA8jr066jRN0QQTCe1I/yBQM50X47I
r1x47fTIuy6Imkx9ihlq7wZnsarXa5OqNzDT8C5HgmYX7XegsJuwGnO/SmJrjcBwXVB7+44bqoE6
J4+F6q1Ii3V8G45c0Fot/eouuukaYhfIyl0jsQXRNanlDTd9tdZU0WpnxNNeoIlOuahG0a28IYZO
Tdz6gqjmsx2zTW53B8dTpnUbQrhkZkQjLz80NRg3gEs/DZGxNGhZxr4Y6fk6cbXe5bI0xIQqhyYt
1aPlQpROzDDbDeQd7/QyIaGkfTF141wV2mNvFNzWZNvBW7ZFgGjgc+k1xit9QeWm1DVvQbqeoUbB
RxtqvzIkgAaLAIau+ebV8aMuKvMVhyDkZru5OPYw32XNnG8nI9mw+X1DhPqCU67xvaKZiZZRdyEa
dFrw9Q7Ur86JrHbXraj2eIVhejjht3mKdqKxfo4VH64+1u4uNeP6dixSAZ+lNtYEQWD71sriMQrZ
MQemi8GQ5wYXig+pVKdPJd4dH7LemnPNxLiovtdxg6/MRDvLKv9ZoPXc4EFGADsbN0nGQ1WY3RCg
i2gCQjN6yA0W22w7XAavgycezW0JLbD8jF3NDOqapCZ8ctQL3vCEtLYMbLLdADJaUBmReBywfh+H
yGv3KoVr4BUJZ8tO+GWkMnF20pcSt+u+Vq1nd8axpVbyS1QXdwwcvoV08gCSeO1ZLyx9ZRCZfSJo
VdL1YYg9mg0GR7YXGSPVqJI7q2rPrlM+WBCA19rM6ZANUKwxHJr3QMphMhSARCKp5g/Ypl6sadA5
z0CmJYCPz1JNdkqkNCttLIa7pqvTo6kr57qrvRWJlS/46lg9NXU42V46s6zbDgzrQvlBNtn3geno
DTOXe87bGR8cJY/nKtoTPblNKaxka0JiCyppv8iyqDcouJxNH+s4lQs+9kaZjYtBRwB7QQ+jNhPr
UQ2BchgIN+O9ieFD87yvwpzO3OHmyR6LcUWe7AYBXIFB1cNGO/OcLJmGyBwGv8g0SmbH8XFnrCJT
Yh1EvFyV449KBQRpQKxGW+IbXvaVIM2LbL0LAv3HejRXmpqf21gl5q3Ov2cewt8wyn3Gc+oqkeqO
buGtrRt3vSy2s24+w3rk7VJiUMixDLqN60+5+rV3E/pxg/XEu8UR2kzfRqF/Up0eLK6DQK/VHj1u
xEJX24M52GOAREpZDbAkLkVRcCt6JI6j43ipUwXmjgz1m4oXM+0h9lOUmfj5BiIepzq+S1wU20Hs
Ks4UjLYoX5NlZrqPYzLJAgZdxX3EqGOCZGrjpk+yhZADmdM61kmxiI20EDF/ldJV3Zk0vmDgtjL7
LNKhWo67zOzHgKmqcUb0rVISGqoWQHRYWloQoLuL2hqh94f21RtA5P+2kZejySKaQzmxSPmWdvr7
c1Dd9uNACNgAWAEkPgcRBfyLSPuGmbTrZoavNJ6DNWmmHx+kmJZbHy62rvJ+UXWRWJw9ALQYt0qT
G88ZiRQbAd1M9R3y7VcERrj5ykXcSkBfKq0jhIDJL4wM3jnkMUP31dZSH4cWaH2AXnu6/f3J632P
fHlznDBtiGtMOJh3W/r7N9eUTuzk0ELpy7f5Uwd/+oncCsz5OruhMivOs91gzl///rd+EH0sv5a+
vG1hWtKBgrnGB6VxpsgeXaKAqZyOObTesjY+GY2GrgwcDbOfFhwGjHEr4Y7GOUK1j4tKsZbnPGfs
33h/YgT+eh08rFQq9xRTH8hbH1TiEbSXpMpjNagKxD4+zbVqVbG0nMoxxgmL6mtqg5RwzD90jt6P
4d4uBEmGHNiZMy5cvg8XYgRfMyp6q0JtiI0jMjL3OGWdck45gN4qda2cm8oJR+DSyp/IOb+c79+a
Dszgyc12l77V+4+eqZ87eEYNJB1RybcxckHXTqVso8DQU+621pG2+weFOQ2Nf4xkHEpK1/IAuNBR
WBB0zoffKYC1Ow7IhRXTokPhACNH/VI9//7uQj3y8eNE78/sx6VhTxQKbo8Pz2yWFgli9gphPioD
L6sesfLEnJmHcWU4FQFBsWiBXliHKc4udWHta+isAebEbjfntfSpsZZNEfJL07PGVI7XHSYn/mkr
DNSjIc+CAkEAq6qR3emtJLWqyxnstPHnvkbO4TZmvTVtFHleHMjORoiWBtZcPVS5RSKJfVszNbQX
ArxS3fStvusxWiwE233VkHoBhAgNIzb7fnTZLA0j8VPqs5NrZ/paKtNSLovbwQifmRSvPasgwqD6
Lum6uqO7xDOGN7ktPrfWdEDhrfObx8/hIF70bnpRx/pzaOgHCEhHhZt+BZJp7SDl9REe7cdCaXxA
Y4+R0FeAIVZqqG6yBGeNOaGVaC7eaDrHznW/k6q4kX1LRGpES0hC7fPHPH0A+gnT297Midh2zuLV
c1f2JFZMBr7QbH+Ie/tr0oQngcwerd99UnnBMCYtT3b3UmhUZkb7mavyWI3DQHvb3QD03KZzcigQ
gVEenUlguImLeTXrfDHEGb+th8+jw0khZezB6YgQCgXigfI9Y3PTtaRghxpfK7N6ZHH2/KyXWwEu
O0QGFfBoYPANP5UEq5KO1kOt7oIsce5jQ38GlhGIoXiSXnUgxgXEsEpiWj2RF+k2QVzbPoalfdXq
q7H2XlDL7CPJM5w2N/qcfoa6shSmuwyGSBKOX2F1EHZtVPdGIh7yFB5NYazVTvui2M7O7TyKRz7Y
MZcXWHKPZOYdGFrmq34EYmaSaMeVrCqMlyUHibR8sRHX0wzm/G9TIwWEHj5QzX1CptesaIc1Qa5y
F2FC1O4GhbO96C/YNB+jYRabppkW51qbfwel6GxaVUNjWm2lXh5h7a8rlQAN2uTFipH8yZTOYfJA
qjDcTWj5eHKNxJ86z90qLci5Muu3dS5Ps5UYkPW6O4IderjyCmVnn94YbnfkNApMueOWnwt3oyzQ
Hrs+cjY8eJLnDC5Buqm9CqHJKJ3t0ObGmsScZBcX2XzJqvo0phnj9EHSJkBj7qsi3eVjvHGGjorL
kPPebJVPJq2pvcmA4o4Wyc80H+VyaP3c5/0XOEMw6FEaYkoq8GPytK2TKnnpvf4RGUKBvsCeVh3X
QnXklvWAMdpcWT5AHCh/1QlqVwD168J1JZ2l6hiHaoB95ETwC0Jtot+w9SfoXQIkRCr9OEKb8+Ts
dOEur6T+NCP85ycOjwSHwwydUdtbI6Cimh2wocd1agVRKAQcscPVfU5ok3ANFJk4zqfmZ6hbh3KI
6O4rVbwmJwQRWmuevdi7F93wGU7bPWP7IOpiyUzPSAPHoFFV87QDQTGfzVZtDuiQd5JsUhoCVoC4
51ynZEQY7qOqGutc15wV7nKF7CHVB+11Ue3xxpqily7T/UFrtq0+7bTC2mJG8nvmNX5Io09WM5EW
2iX0rI3OndJWydeq7g95q6x1ZViNNAiUhtGMqwXlnF2GOflWlNo6rtQd09/bySaQypXHbkb2ruX5
RvXQzbrayyC/arH2GRlzStBYbyImKHIl/ty16rjtBRIDx6A2h4646spBWVeQbmrecMSLS5r14Hhb
rbBfMREQp4HfVt2A7XP8JAU8HVql0a3toVa+OqWe+mEL29Fu0/IBx5B1P4i0pR/LRfdYGyO9PmpI
6u+aniQ6uBLTdvZkRk82ezI5mHHzz9mT58TChwQHo0TX00eoBs0tHdwfJKrt5aiE9DC0FWKyn8pg
E3DrjpO1so2EwaDMwnAt2v7WqSscYZOh/pwkHYpDvEREpVBgFH9y1XOVUaYDieKIb4GxiUYg81PG
48OxiSbnqN2rpC6HfpE4nwZABeuUPEoUk0K/xZqYe4HOuzy6LQlaVLv9t8X9cUjTegagqjoJjKmM
hG9n1ldANy+CbgbACjg7XnIsRxRzIO/A4rlS4tfkbDML+5yMY7MWuXLCuHvbC90MQg4nSNA5/+OL
g7YxpIcSXpDPKFyj90BBG2ftU98Zz83EqLNHMelbDhIo2ALKwXCbm24Sd/PYn8y5VAbfcfrqO/Hl
P8iqEFuCBeFsNQq92KJBAgfqMuxfPBgvweSQQv0tB29f+HNPC3KUPS3fqnlB4FAfiNl1NRyLCt/T
Zib5yCFSFFQIvTh5HPm6mzZyvC8wyut7SDRKtAJhf8lU3SW3KfQk6F4Ibsa+DRW9hr8St2It2YrX
WNS1co1ZmCgFOyvOTHMbGlJFJ7LAUzTuvc5qTM8f02Z4Je27NHYgrwzHR/gpb9LW6BXChvs6oWuf
iH3E+ebSijYjXrZQEhmETSW1tRwbZ+WVbvqjFWn4iTCy/AFVZnmY4by562EomadaWramGZ8/D27r
rrE7Zo9TJ/UTSkL6x9w8dkshyb2492bHjjemVj+y57knnfd2gLk92nRZJ+0mL91dVUHohinurLBT
u8zfKQnrdtpYg3Khmne2rlIhX2vBkxtk6EidaHm1TNYprcFgnGs8nUrGjFcRn2OrvUfaUQWxYOFL
RmHfNU2RB93oeM9KD04PxEto/ixpbz6C6LL6dTObW2ErN4WsKEdssjdjdTtO6JK4hMeWNjRd+bIi
iThV9p3Z0uREZ9LdK4q5w3zm7ktrLj9loXUHUqSifofo8oQ+v6IPjuPA58lvd5SmtGasNr0dBWu1
PZ47Ex69PjZIlqKJqW0LX8jkPrBYWzbCEWxpSH2A93VFQZCOlhkvgpneTsfkekmSmd5y6RjdoRZS
wKxSdmpUjLe6br32alSRY6WYJ2Oka+HSIPZxy/Ysoh07VpHH3JgMVDYkpD41ed2atPDRCBDK7eeG
ejSs/os5F1/6xroZ3P57K2vszmKja2SHKSXWaMU20XblDJT3mlmaP0Z4T7idJbb1EhwLxotp3w5t
uI28gmQxxRiluTEwOx0nnYWzxOnrS0ZQR4YyDUyikI8qHSu0DqPcu651h0ALSg9JEgD9rPq2wr7j
hkl3h/1vLWSBTnAkUyzJ6z3DCBVKXV4dUZScxzKcA08b2rXSCGCgbfaVHb/YDSpAhbhxN0mVfe2j
iFmVBxq+0cVtR7RmTJ4ZvXiH2fnwGtnWva0rHWeFFkBfehK6EAFt5lsgL9+bFIickmJpohmyGi1S
6pl/zAx1tB0ZT6vWoNdKfiKn6UhABmtzKCwegBS6t0rcnxvXvY0yJUhkl+3M0YOeOU5b3ErjGqPV
6DNFYAcEkBqhjsWzKOUnbDefGnRx4IJzvqAUj+TQNWtiuthry7zEJORRNxAB4OLvHXTy/rBy+EsV
aYgU7axN8OEeB4NY1w3xl36CpeN2EAw5O2nkVAACXo/l3rZA2M/OoJhbZbQQJFd5fwi7/C1r1a91
L1/3DTUrviWiJWm+lgMdeBChoCEtZ89VIKHabGbiypydIMA+yAepfm9JkcY1xeTmR5J2+VahL3Eh
kI7cKHO6yUrXeFAFcmUChW5x4hYb5EHlF1t053EqRn/2SBYAmHSHOixfAUj+1HjpUw8b2LfCdKBJ
aV6cUG1JkWqEnxkY6FsarpFov7h2360LtQetORE1f6mGefyJH7teIWR4QTrsHAgFxNGvjs/g3Dgg
gOU4kRBvr0K1maEBes2mIR46CDvKVNzyCbLGJF2ZYeVuiBGQfjFGt8uaHdCBuqnUKv/RQUq90/XM
WZC4a+OtrRBWe2k12ywp7qismfsW/aZMlSdZErM3tlzuehN5Q2BHQLGTEnNsKjQ2h04GBAGvO8wc
hR+GcY84eXC/9YgGaBuGHhXcUoiwkO9jEEHJymKjSwIiP6IHAxTew2xiKbbHvuQJpvGNog2FHNE4
cARXE1yJtSwp4YeZ5pxNMvaCd4xCJpTsjwDRbjSRrofR21JT1ztpJHcMDkkQ7y4wES9Tm64JzrsH
gBvU9G+2KuFjm9ZhhtF23s82I/zZ78v+M86oMRCEMtE3Y0ElX2Uzawm7XFUrS8pyvgGAHZJKR/5p
DNuxhoC2jQj62dkMaFhavqLDI4ZI1TGWmUdtqA60kL4zOzDXZgKnP3LMtWuzRRMdVPi2U4++Ihrp
x1N7i1b1OHTcAdWYPkBuPBnMGWEoYfKrBCFEVhnoNQMsJ2pvml5vbyfTO3ogNe7NvEMfhVewDZ18
PzbiNieeCwNmc9PQ+2/84X+RdybNcSNpkP1FaAvswBVAblyTq0hdYCIlIbAvgcD26+el1GNWpR7r
sj7Ppa2qWmImM4FAhH/uz8tFx3UnvuQ0ap+IbZ6WSdD/CiI+GSzrW19ZL66Ruo+MutlEOeP87ptU
QtEQCjoWZjnfcv0lrS2XGeL43hoyiJgIOKc8356BD7YPYSbZ3COp7WY3ICxOwyf9Zf3JVWEb51bW
AcBBBqDCsGf6SbMmgqJ557ec1Aop30TLFjGcqNf0XWCya1rvtMu+eta3EIZonnR7JvoNHiXLm+w9
ZTPc0Ln1kKnwMTX42Hv/52CZKvaL8MFfvGyX9y7bn1bTv2xwLHebu5CSq0MFAXVXiZlY5XiWmBdd
KHKnHEduJEMOQQX0hquqy1dY5Flxxb3b4CQYwx92bpxrdt96c6mJN5tvtvKu+7oYzmWLHjD5r2NH
6qKZ2Q0xAz5Vyr4yG+Y5pp0F3LzDa79aXTQyLHkE9nwmfr7cTlkdoNrOZPhnfTMZ2j1k+PGiGb3U
imkqxzU1DwjMVE+tkBojBwTV3qpXPLJDUx3pEl4piM+eGCcYETEBcWQDsk87GpL3ojAe8sE9aWOq
33DyZ+y22oltlc3v26TJIBkddjP9iWJ6GvsBM0NGzVmlgufJLRhLl1uWYITIdx2maJ4NYC16R70u
Si9HHWjvipJFzlFqbY6DO8FIbVJq4fMPAFzL93Z2Whg6bngFee9DDFZwFbZrXMnive8dpB+/e6/t
4byJrtnhqjdOfk2DYjlLldRl94zN5UealzLaWGN3TW1/w0BH9VcwmhQ3iTslZ38XFFgIFnWhTedX
UvVWZC3ZucqbIsaPHrPXMPae491BN5vii9qAN+wpWPQ9n1CeTB7UPgBxgMusSLretW3JNXbTvjz0
LMcozPcA6Vs21V14jyL7VawbvXJO8LJq8ycDPh3RvHsCQ3WW5uQc4UW+VaELogL88y7Xw6Wsymso
/cPuOM/Vec0KxhzUbx3DmiahLmfyaNP03EFdi8eRCTW7+zvlOGck6Z7a0vJe9V0dFQ6fv2u4H3AN
eAnfkaeNbEncd91jOdlBjEenIvMhrimgP9C2qSNJXdSVpBDqewUc+zDyV4Dhv2kw9Gwd/JuWW/W2
6panUiKqAz5AgFHdnbU4vBOYkom0upe+Fy9r6J+zeqE3qrV5I/TYpK4xxGCon003v9cdNzTcqwfm
zF/dkb0QTQTXnb2s8Wz3+Bp0fm0uI8wgr6wGbhgLitFi3pOm/p453Dm5a5CUtzuuHubWdQ9ld8xt
VN0JBuSKnRrDi8thYJ4gRy4pXdY8UdYBHJPDfyMdtt6otXsBafi0+RgT+sJ4VlP1pXXkkU+RbKnL
P0DjXbrmbXarU9hzqvWNi4Q4LGWyYqDgGgmXpKdaNkY6Y5gxGju3757YAL9UK9KOQVK3yOlAa7vh
uuizW1tQZ0eT+jGtIOtBVj2nqXmNYfo2CNVjU1RdNCj31cHUEw/0AnFOqr80wkVdre6LTb745Py5
AKY9Zu7TklbfnGB5KQpxoEyjjHO7foMHXLwKx/MiUIN7yQdzw1hAIeMBy6cjkS3gWNwsusFFgbTI
N+6Q93Kdz36hc1aOxd4em3OufV53enPZoKqCumEQV4LGnja2eq+NMUuim6EiAZxgTn3vZZgOtMK8
AtqYTc+3aWiPqzGx8yi6dj/T48O/Isi2nXjCn/7ay+0HN7dz7YDfTRgIVLss7Xelai/u+eChrKYn
vK8foclwd6ZAd0+C8Wjq4t5b2FEa7pBG7mLsMwMRn/0XA3QO83s55GdGx3RB44xgxxKcV6fukZWq
ds+IclePXvkWFtYc9SAzkpklyFmZ6VW0bO1sr+53RPa5nJriW5WpG9xy06Gu8n1nYUComxnS8jKd
e6+np1e5d8gGj3PgvvUh5jnYipfkVgLpPNko2aoWND06QWRShOgKhLzZOnvhsa1KNo/OMNCxOXxW
MnQPnLE2VkXqLhwavUfOKFZqJbKhHm9mKU4se6GvehDnoDZR0qnOZGyZ3q9udbOK6YbZ1m3WI0nZ
g6Y4lvDeo++uL/PCQcyu9HuN8ZeBGFF3LyX7WxaR2HgQtiYb+lT7kagDeSe3CW+w9r4F2lx5dPCy
ddpR6KDnB5PMUTT6+J7citYpDAJXZTi/ijZ7bhUH1rCvbwCl5UkuymcSSCkXRHOsOCInuiCewLgT
KXS+zQT1lHMAgMe+Fq1hX1IaFS646XNULAFSV0+yEeDDGfhtdKxZbT+dZme76kvc20oydKUM3IHR
qppka8Xr6PBUB7zKjt3Kx3hee+Rxq0qmOadxLSiNJAOtE+Hrs2OHweqCKCNCdVwMzB3YLh6srYV4
x8jmluaCp7Wf3YsdPDhmNFVwjm6IWWyWu0uD5dUwmrgol2/0DGHJUulyD36cg1lLg5Jjn7NQOhEN
iuIROgI6VmnlxtW6pN+nAcuBBW7sA8iHcQtKuIo1bY7mTNYgEDbKZ7M+mumGfh3q63YIPSxCbRcv
SoTXsq3sQ9MZXTwP+b0qBLpY6iI45iw2q6+fVWpwwVTawL3XmXsq+0AnmN19yiUbUdXgUesIai2S
AYY6JY3uFX+qevbSVp3XSqTn2TCh9g6NXm6ANmAwMckPQ94NYOlO/pJdB6O7K+y3kKnhHoofSgyb
e7h5CWz1++JCZaxF79+AizhqzowRcwGsauZgYpcs8y6piXFd22PxCAlqi/va+UYf2HqctiA9sv9L
oKS9NUv6qWBDnHrXfdl67J74ofrIDKrvZZ3lsRw2Myq9+Z3OEIOOVu9cLvScm5Z+zQC+MfXJMG1q
xshSUxaOzf8dqXLe9eF4PXUkMcUletusHuq7kToJEHvadmXzyZiojIEjPpU8HxmwFzzjRXU1kuTb
awn0vcduMwzq5+bOzAQu73eovPPqTbsu1Ot1p4xj04K6WFpUv4Lk5nFz2zMojNesDocd98kNXSik
a9L+R4/Zht3UMO1Fh1t7zN9d3Dg7hwYzwWd9rcrsVNj9CZ/ipwmx6G5o6ynuNwTPOoWQXi7SQ/e4
2Oqc9dtsq8fewP2JpYAsRmu2xC8Y7xTN5N7AHccZpsqrbtmu9UpeXnsPEE7lI2yF8JBBpuVL8omN
xEY1fTSULSeGad27Mi9uXbcHEl3DUk+QMx6dVn1fOVGjAJa9ahPdc8cdCoL2NKN6OfMdczSt+uBO
ed3seFEeAiDIBw66YDKvDTFeCtexZqYX7VqainNr2R17q7trNtpM3ZSqqq0f8M5VTDxGzz73HbMq
lp3T1Pj7TrINR+nZ9oh2Pepf7tZ7u2MnZKKrTID6aUKAza9Bilr1zJc3fZkM76PuNBNEH0pK14Yv
Fhk1kjRPBrp5lb2gQtyH0KnvVvytiV7D/shKT0lESJUOhjOsUCBNINDQl+XRSTVEQPABBJtpsmyG
FZENPo1hh6ZRv7tpeEAEl4zXq9vGdUit574b+XBV6g1zWJgu+Kznw9CGz4PNaaXcLK7P6TUkrz7R
u7zzOCwhW8A7jVfl+iMupOxLKgEWzBuHOYTPpQ4E4O/wBUnsaTaNyO/gXSK9IduGu4Vy8lGyqczU
11pOggFX4+zSmQuPJqK4cOik7dP2FY/Ibpya01qkt3oSn4ttPQ6LedPZqYXQoDDVQgaJK3u6I1tz
CP0toQhmpzuyt25LY0qtuKZHzI28458YVu8EwCNIdtNDOc8WHesl9kpadXnJirvPPmZbcJ0OeMLc
gj1aWU7f7HpjOZpMqEfNKe1tbqsF+ambzrb8Wtu9jFForowm3BHYAPKSfmHS/JyqHzM9pDDSz9Ko
Y2f4zIqRZ1eIgmjk8tj6ztvM5d36PeO2jNWpvwS+3VhZ6opjJbXQw1fC8LtWAf7YNELSyLg1eNQg
myJ/HG9LjzSnL+/JNF2umhMHl4Pb5V8BEnSRhXXkVC3+cXRNzJGgmk3nVFNzfAil/7Qt2I0UCGvI
H82+RwLnDLnhwsiLH7Atf0KI+YmSek5d555d+Zcyr67NLmvI99iv1D9h6fRTjXnLYe++GXhUaLKc
b4jkYp512fI51vxS1OsDu7AxsqS558hxDdYXNGEHhxz8obcvZi/gg0H3jUux3VtOrm/NESw3Gs70
DlGQY4HW/aObdemTE3AzRuVMumh1zKuyG5jJk6KOcrurE6cwTMSFYEgag8LqXWWM3k9VWdlLSDfI
niZajaFkHONGk+E6paKJWfXsnYVOTBXChlWVWhGLQe+gsSPMwu8Suy6mpCE3nVilbA6T14nkcobP
A5nGoHQ/qSjon9oGmRRikwdMDFocspNJe8xEUSR2fX7doqMeW26UTwC4jIBr5k2MGWaJ/QxZhsbO
6QB84ityKSx9tvABD9f7zbdZIjqqptnZfSra3O8BVL5tDmMckeZEjFUT8RxVOMKCYg8ocpdJRzzm
meUm9urRNO2d8T/sVsY9o+Pjce6G7invvQJbd82d58yRKLEf253x3eryIGm8lBE9oftocbv2Tnam
x4YkPGBNPohlm3a+BRaKrdznwJHpbsqcZz+VDyk8+WzYPpEy3Z3Z9sZuc6TPb5wh/10OQbaffddY
yRND+dlplda9V2Sv/uqcqrB7Up17NXc6Lt32skyK+hvh5JgONqJsls3k1KU5NNPlVT10DDb0ul8W
hRSAMHuwC218wOFv6M22+n3X2wGSJWgu3GteDT7LblD7AvXgVCsvn43N9UxfaSWMMmE6dUPeoI8y
bMhGi6m1SL3yKGmT37ccB2NdBG+GYbxsXncvVp/uN4vZXg3Vex48N3bbxeSD8nf+xtgVRLGiQ7wc
EtfijLGFD2wNktHINIAt+6muQmZCC8UzRvMla9RnX9Zs2FoGgv5NvTlRmrlFbJbcr8541q22dn7l
Ex6o9A4wIeMID/N+RvQvClwGnOxEr4uOYIWdrVQGBHW7E85wtRkwyrdmD2dk2Y0Wg95uC7e96vVp
JTS54zu/KuhZPw0tEnmR0mE/FVeGY3+pG7yZygjFPlfZebP1dGusxfuQjy/t7K+nUUEd6oKCEkHt
rlHnjo9+2ezDivRmpeRCrrHkLhHOfuhKf+eilzDoc+poS3EZ6Km/FqZ+w9vNZcaPoRyWXy8JzGqg
87LeItqc/etiNPZgMzz4Wln6ZAa+vkRb3rDQaEoFqnNRmdD0vRQvj7N8F9r4sirNO9Yurk1Tewzq
mKtxoJIHPo2hiIKgeFsc8UMyZXsi2kyIoAEWa1AOwyAeT8i6sLtv+HzZ3Fy7BW5iuzbCmHjmOaej
4tHCfz9GpXJ50jC0jge8TbGUdJCwxL3Mg7yBYhtjOmTn3QavoDt11FHlxrC3ZHbe81Ts0TCiYFp1
guB5qlpp4a8C0mZs3mnNDVIYon7m3PtQ1jQB5WFlHQBnN5HfuIYZ4ygCUTnopuJ4ryRoJD11Asec
Qc/tAQOkNUWS3ym75rvfwn3e+ZiISbpuzbtJNwoEnd5c1+vJ8TOU1QBY13UlL0qX0KVObOzlRHHK
eqCkrxIuXRO/2sCbbWEjZWS0LnW9FvnzYiFO7qCuwFJjuh/6O9NtYKFM9H5yu9jMxEuyRxSZa71+
8y1/BSnVmp23Mz1OTDsXtD3XwepppqZZW95PpVH/mDQ7GqPvWLT7kR8KXs1f1c5nu3iJt5TcivR+
Qq4GsFD88AB/NK/Nwv1N0AEvEQDPXOsfdaV41Js4wI5MQ7fhy4DUWtGw8Yowyuee6fHyv3QJCvoW
1nJFeyarTE+UadjHpYbLFqP7fXe0bTHBKUCQtXDJk3Rq6/pmkcE0XDEUwlYEnzZ8z4aG97V408YP
xVj+0QPNWj9ni3KvzwWzyaucU5HvHO4B3hZo4OOW9XPzOM0QaRJrq8tb25z8NTaLqj0s5BpWwJlh
5SQBLurmQGbV7nfYbwle4L7CohFwTCpjcyAy8wRUYjxYYNyHPWTGoDjyzFz43Dfawfbl4K3+Gcpo
GF6Xmwj0O3u9vI0VJs4WcnEtgmgOQUK8FSrvRLR4G+dWWY60LdajRIAz1MYxYtgqfrscO/vOwScG
6QSmGnuywd4OMPHwzzO1NJ+B3lLJS5qCmoiJRsCxjyal89vO8w15CqlnwStE5q7+jh4jl4NEl8FV
VHiaja2cdWejxJbNlF4VI7GWeKnmnmEraaX6SRmex5aKOTFw4rrU6xWT2LpJqt6xnKvMIct7O/uE
0tBFGHbQd48oUg62IWJjFZyc6F2cPlGwmpmNVtAJsGE+e3khygLNWpSWeDRBdryN2TCvO7vXGBRs
BbrrwaL6t8E8V8z7IPMGhqFSQfGh989K9MWoeSW0kgOj24r2K9TIrtVR4EwWnhSLs4V1b2Ifnx69
X32Jv0tEQeJwM+ouaP0bH0jqacNyS1fKWlkc+6EaTiD3jTZgvlUVxn3esGO/KS3f42cN/noNQn+z
Tq5Bp9wdDVs8PljQ8aiGZjvNx3JTeDXFpBBWDQnQOsrblIUD26B8csoNCUaQYX9phky6jMuqrb3t
RRdcF/h5vgN31Twx3aw9MlSYb7DH3xYWw8eI5x8uk8mYxoe6q5WM26XpmCW66/iy0YlxtwQY5HeF
CC5I9Ext5B5aq0Enbaeu29eqqRh/XsaVwQJxMq9QnKNFjsxkqZ0Eo+S7GU1xXIdm/YE5xPzICx4n
NEb9sl6ymzISxx5d57VzJ0EvE2bi7tai82Qh1cJ5DU88n8y5Zhm7yI+0fcE3bQ5NHrBIzgLm36HA
OWufAuVZXwyXyECUbz5hCjkvnFEzilMKeNwhZ3UAIRUuvmKc3CNtkkQItGcsj64nn8t8wQVL+6ax
zpGVzhaGElqTf2a8bnnXoJQgs0n6Y3d0nU3pqZaMqYhBOs8KiYO+RlViarBgV26kEGBwo9U68tNf
+oDe3SIPI03NwLe6rLrzQrnV2XUM1BxI0Uzj0K7QlpZsffGLhds4VCVdq0vB24kZcFV0A88Bh+zC
GT9by8JUPiy6sm4nbH1Hp6pJxGwAJIicufV4xWahZBKjwDDWVHmWV1oOdDdS5odZi+2yAbhXhMxd
4f7y+dpiYdk08VARKPhlawdPedOsgGIPgWpSZh7DxbVO/aROEKP6O0LELI+MVF7GUREvsS3l7RQo
4f6YryZfCzR2/H5NMBrPLukc4u+2bR8vRPKbEbH33AqyRg4HAz82MR/0+9GvzWdrDfXEmxU5eRCj
Oql0Xp+0bE2KBS2E8o5WNNapSytzQANRRq2QzW05of45iFPIawdPU8tJ+jKb7jFhtW8Ya1k+EJPU
pSHHYVdpi03SfjBnrI2cnNIOoQLCFjEPm+bSIYdck5fmlBRwUsPkghaNKYwqbpB4mmHf0fJyM+Rb
MEZhuLan2vSmN28K8KlDJecZNCyIym3b8rAFz8ry23rz18Frizr2nDpoOX+4LrWBylS3cvXEB5Ym
9vudQYetSWPtPZ4a/prDCkGsZBEtxsuwCmXUYxP5WeMxjsOcDHecznS7U4CaB06UbWiZO5aWZdjn
DTmtaCXIWMBcDSdv1zXsQa5EUBuEILkbLpVUxrdqK6Z3bEPYdoN5OZMpDoKEvX31yqiwWnezqXB2
0vzMo3gOMrwq2mP9NsXipEmn2uCnUN14R9F0hWFg6u7GUPHQtM11bEhN1MH71C7dM63T+jb3CQkP
PRdCTASBa4nmbWKieaa8J9V4mDsx+5GXc9bgW7rlzhtuOv4sDZJ6OwecsIC+sKgzcUkN+RhSd4cJ
QfnVcyrVjUO1FIWLRs0eXY3LcwN28S1UwOc4gdYA56Ol2MyvdMmYD4shBB23uA2qSdcfuWf2U1S4
5KON0uQANW4deg/ol0emJhjrhNHZCW4mODdl50wnpQfvZ951bKJWSlmisZ6tvbCW6hUbqiTw48qM
b2bDklOLSdjJbC7uE32x6HEOI5Y7dJdpZ81dz29ky/mRE+7zCEiVxcqZMS2PIG6eodY1P/RUfdMY
7XeeM9Ub7rBHNvvZ2eJJ9BAwLyyvC3/ACL7kIXlpGRJ9HbwhpiTSxlmSFjvb7+W5l62+sds2TFAS
C59UpjHebcBtsJZLU37mGbUMceWo9iWvco6UG56emBFfSeR2CnimmNvwgD0i+M6vnT04doqxaMxa
44bOIvEyaD//bHGaGIh/0O73E+Ngxnu+Ozq4ylp9ygPkcnYCRr6XGXIuzkHBpV1UDo8zy76kYKuB
1l3cK9twR7fAMuwoiluWA0RAFpzf6YR8CVySWqRPaeSpzbPlbVyX7PS47s2FmnTMoHUR20HFqIHa
ycy6atwZCSWzVHFvUruGmi9IDf/+i1MeMrUletHTIl1s1yDdwq9UvJqfv+FCKHLdI0R5pi4XZAe6
CWajU2kIFo18qVliqsbmOsYZKA92al/oxD7ufYAwPH1aHs+YjVz+mLjcUE6Tr3gB+h4YYW81rO7g
DSKX0OhD2nOGydKF3bZUmeanIw8Qxh1rdAMGJNbHgJsmcc3CvRa9x7I7OVW4RhIt7ApsEz63EavW
57JOF26zdqsmrgkI/OBUkd62ZH0TP1/WPWDeMimAJcTsGZgB+hsqY7SIMiB3Yyx8lmalSnyuA6U/
IAEnaJfEYJsdCcjqY6brji6JUFavNtYyf79irNS7MA+9n7iSLS+ygTu+ztzJrGVm1c+EY3344lvg
WdNTCRGW2Z3d0FNr9GafhLOYrO/jrw9rHDfgjQgo1St3sDtieFpxC/rVuKC3psSums3UPDzZPHtD
0BAHrPhERhM9i38M0luM4UYi5iCPqSBazoPIV+BbmKCJHPDeSPaDs7203BUQ/V68IMsOBLudJwte
cLJAp3+Vns3OsmbLJaKCg9ybYy4NEUInwLLkjfJBqmW7w1plPcybR3WSGJuLPZ2cZv7g4YlFtXdF
7+ygHLI/GlYpH3yqnu0rGwzanlqc7q1iWPQqQ58MQT680PfOhDDoy+/m1tNVQn73A1HXu4WbznY9
F8qj92QdLP62Ryi2J8Je7RswBshjYuJyadaKG2hLOdhFbcsoEL5wqx/Neh2usBbmd4w3P00YGzoW
GYSpXTbBt3ilZ371diQ0+EKruuRBUg4gYDFKyktl/a/H/5xrjNWEH7m3ctzsSeesyxlqo+xi0L1c
4RPyygRnxiRZHi4uZ1b/V7ItvDxrbhtlKHtfr6kaIkL+KMu/fgDiN3dESw4Wr0HRquXs9Rl7Lju8
HNs87fKUmq2W/+IsVGrCWQi5Lomqm4Kq61aCVsKQJT7Ky7WCpZ4woSvEuh+9rbBuPT+EEzauwZLu
N9Nxr109XqDCv1lTac8PIWDJE2oe16U82kPVQ9QsGxc/xqY5FlvjPJVHuMh8oL9Xgcw0Uu8qILyf
cToqe9L5g1OSrPy1gpEp8FcXAWrKgzgdZ6xyWjopykiVW7wYvlicMIDRqEHx3ZKyMH+bLFPHFM+3
jjhi3sQ8j1GBYQlbFMS08mpzS454E746QebQq1cnJmeLoB8Hv3aEisVHvNTjVnbXKAN2fcaYFhYx
NO6QKAME1HKfgaEJj6H0YPOZ3sUIOXOjHra0YfFaN+6Lkyiq8tWAWKti5F6PKS62Hq5qDJo/woEH
KoM204LFMY2eH+uRnVS09ukm4kZyqIpzL+ebXAWcvZtuXcziqCteOxqMEj6bQbXjF64hDy2zXdxs
B1lTI0jBzGoj20NBii0nzJ5GqmjYzYxjdtXlTU4OwlOCRHNeEt3oLWu9+KoBe4PPQig5SDic6FI4
Aq3xxZ063Lnsi5gU6d7DIkW8nyun8Kfq9fd3OKC9q32lslIfp6YEzN3zp6GnEUX6ZDI52QcEIIbB
wlbqbOVupVlVghGkgBQC9wrtu2wRZeoyvKJNBac0SfEHDgypf/CWXJBEmOv60/bQNVnz17WOrW1F
ZXXnUTxnzeD0Twu2nPSKYz2XnzMsjF5wQ5Wvyg655HNklyYBC5yeeHjN1j0Gi7TikChhYaApViph
e01iPtRLEx7VYtpf2eYHb2Wf7goKo/aT6T7Rn0gAJjcO6Rxmr1luLVHZVnfT7JDosDnzoEFE4Vpn
j1nB6JpI2YhFafxpDeE7IT1WQ9flSb0fxfLlVz7v3zimf+N+/qBD/fGv/5/CokiV/hdYlG5ylUNO
+k2e+o2X4m/8ZkWZ5r/A55GapdzOhpl9iU7Ov1hR/r9wEV7Y3XBcBdAoso7/RkXZ/F/AtYHv+RyP
OVfyd/4vKkr8iz4SAdTODG3cDgR//wdU1N/xZ75FKJoROnttX1gWAdo/UFHF4mwMuKF1wD1Pv1fW
OMBLysNEphBkZgP86Dpsy9lvBKAEY/gn2OafqVIAJjAaaZS2TA9Mo/sHT5oVZW1c6XT0zEpxZnOj
P3IsD0/hYHf/Y4DVJC8bcmR2MSURvPyTKUoHpLPA0mgiG//T84ITJ24rnSY9KZvDX779f98lf+Vv
/ceHykGX38qGmAiwW7iX3/ov/C17aJaBYyOHLZhUKJBEUxCXJwgokvHVfuMlnzli1uZ+zWT4Q80K
bsp/fwvmf3yy/JaCaw4qV8CF5/7BmVS5zmZIERcxH1/lEZMC0xkXkI2bBBzIEM21IZ6Uv1bvbuaw
2QBz1b2GDO5wtTS47inh06+UaxJk8uZeWdSsAfn5h4g+N0X314Q+7+5yJds8wFzfA432908qX4PK
ZFZTksDY1G1nFNOVAavpH9p8/gMEwMvA5EUfJilOcv3Py6zXRRf2JuWfpUEve+QF5F3QqzaO6O5g
iXfsJxATtKFgIIawXA9WlmPl9whBfdKvMsiHHpvLOSe2SPyon1pjR3qAgVSVVuJ5zNEJ4iwNDE7D
3SgPJSjvuzr0R5spmO2TfAvZqu0pD8Af3Red8/nfv+w/8+Ck3wOi0p5JFt2mruiPzHRgOTU1uTZQ
SV2We0bjwb7npsMMXc87Bdj4H9ADv7Ltf/3aeMHQtX1iO7ygDWf/719bFhZ6DtqtjkwpDg7H78iy
vWRKdWKl5Vd2lE9tgGMPwThsnXcCSYgVKUPZ8dB4zW02XXJ4xvQPlzxL4t+upV9vyqND0zJZNzGN
/P1N+cBlXQPFlmGSmz91pqh3cFN+EA8hmY/QG3Nor+L//sn/ef1aHhBAi5e83Ofc83/cZdskmyVz
wiIiNdiepCXKfVOp6fZ/fxX/gngge49Q/qsn6i/rCWpVoAravy/mjDqe9TDusFB5//D5/b9+F54F
MDB9O2D788ejYF3oZiX2wxU6VdnJxC0LR8Gv7v7n34UnXcDT7VKaxlPv799SHzacTmm/jcq8/1Y7
9vzV7Afn+z+8yK/G1L9dob6A4ByYnknppRDm5Zf9y0dGQ5BqzYmpd6hZ8oXEcHdkjxt2PzxqbrhN
RfZFZTBWjpnjACmuys13dxlF10bSz1013+nRbq07N8+pCdei9Ns7m3SxOiqvWDM83rANT6MzZkxY
FtBYwHRUHkQ5Ipb7UIP3rMgCVIF9kxFube8c3a/dFVtPohkQ9002eIS1MHfbRVMmzSAJlfmyce45
PKI9bFV3CXFrWRxx3IfhoW9yjSuRL4QQJxHkMhmyYvnAJVISlRo5z+NEHxj19njms/tuypiSrcNS
oZ/bjJvH1jfUTSXJCDxqu98EfVIysw4TF9O2m0Nz+AwXw8j2A/0GbJhHr6iPdB3ZZVLmg8RRsQr2
n71vwXkbW+TNZJjUWu97ym2yw3oZ4YkOK3+iRZqNezyd7n2Da1/QqREE+irdummjgNtt6fCrFOMz
p1OIZoAl2jWhKs9HP05N+QxTCNVkdGWIy3ClAItx3JpyYC6sgALfUTekG9vB0ZGwe4OHuMlgEHGz
IkuhJtM+ClMxdcjw4jJBMB0+H2bBpOFKn8OZUJn4SocWJQVd7miI9Rj9+j0ecFlj4rx8gm5VV+Nu
9dzsYVwWHnk5T+47nNeETYA2Ye8sKHtTfBkrYSvG49P7snblj2G2J+agWVGSqOPdvwzTwEUALBvt
cTWNe37YIGlaN716N5RTvRysjiHSLi/T7Qs+zlXcLm0hR/SvRoT7cEWywFfcpCdLsQgzBVgBcwWD
XVZnY0IP3Zslpv7ELSTt5aOpjTfQaO26M7q+7qMOZ9x7YE/1R5pLfKjsTPP8du0vjaQ0GDAUZ+Xm
bDH5w6qZVYiGjiez6Hfjgm0ozwbSGANYICtRou6/Q6HXnDyHAvS5WVY0C/be1sazIm7cbtjj+SZc
pkNcXKu5Sx3DJO4Z+AwEpr6qGDLaFMewm3RtmxPbYn+4FFlhZOcJITDYCGfcS38xq2vGpkATfBj0
VykaN6IWM1MEL8aqEI38nvZC1MqWUtdG8cDOaZH5BisXP51H7fSwq1fD+vCKrmapLNaaZ3C9UAad
iXq8q/uFni/f8TgdUbgO5LIs7Zsi7VcAioQjuH9AKFiES3BGg3AbAmZWWBjshJykz0F+lV6OLt/x
Y3nM9D+7cA3vrK1DhHUxvC6HBpymf9aTst49puTdOSUkT/iX7H1+xbwyv4KkNlEWRwEOBGsFS/sC
lLegEMwS8GWmDBJ14NugWaDCM9FeLrZ0Farm60qd9YMt6bTIGGj5wXgh3iGwKTKzsDEpXmc2MGEB
ivsWO8RBInEPsJq2sTpYkkNtQrhS9RFhfJ9Ec6ORttimyicDsEEX+37jQGtz/YUtEmtqGAeBxAZN
Ssn2omULcUgh+QXXfacmK7KqOkSbJLf/6BgF2b7/w96Z9DhubNv6rzy8OQ0ygmSQgzeRRLWpzFS2
VTUhsiqr2Af79tffj7aBc23gGPcML/BGtivLSkkkI2Lvvda3GKPFNBrGwl4ehdcj6/FEbX+aqQyt
gz3NCSTuRUTvk1cPK1cgrT8T2amrKGVSBrIy2af7yU8DS/utsdWpV13o57uMHFR4DdMWc4gmcw7I
UIZ/aTflNeMpou15rFP8RpvB0e5zIhv7hLreB1pByO81qxSamhq61ohFq4LkldA7hieRVP5ZxMzp
rmQwclpKY9nIkzBX1Zpa+MRDIaNPcsGsewOURn1i2DOPW9vLW3NHv6Nf8LJgMt9JfJ/14xCSdHNy
gLkx53BG8iFdd85R1Lpt/dEQ7HUxCzQcW1TLCtfIQOuVSD0fTTSr2WFJNIZ7emuy3ie+t4LjkDxv
Ixm6KOIX62GZiMIOKnhu4zZe2PdohDvFLu5R1QG/KSQ8NcO46BpGJl+EX93yoqZ5VGlM+hv40WOO
qUnkjEJTKwIe46Wdy9BRGL94PtovqPNcGBClgb1rqTGmqCKGijFMXccoMa4wYcMlpPE/MtTMtjFS
EOZ3buSDKsSbTC5DRdotHTu8QthUPQRZasC25rRxp7dGVBiPM3EE2dYcDcb9aDfbH7Ye23Bf22WC
0QAsSb9tk6IxgzGtRhF0UkZfUjYvQncitIhbxyhrZ9OUrvEQhQXh9EUPmCd0E6yCBOvG3Dh5n7xk
3eS9AmoMfxV00lpAFhze76i5QH3KjLz5wxJX0a/WG2L75GSyeJs54fkbAfi838UAVjECJqsqqTYY
oWEXbZpr34ftHSZitt8kU9WjW9El3qJHFa85dlJvy/LifV1Ai90chAivZdbaCDgF8TNboh0YJzsl
RhcYhe48B7ZpS+8G/z/HRNhPdnaYCVQyDusXci+1KsfVLuYP+KmJtd2ikx5/FIPNGNFy4dezuxpV
wTWoex/kkLOQFIk4OXQ7esxhaS10DteU8Q1jJ1ODOkTBVmx6bl+J/FBliAux17wsfrJe1QGm8b29
WDrZuX42AdLDNW2DOGxmw9pP5OREjxIo//SMfilF/2C5qlPnkj8DHwi3doY/rNW8KtdYH5nFYixk
idqXQkKeuWe08Is+qlXspjrydBEwYHaRTf1+5PuPWlP/M0j5Q/VTP3fNz5/d9aP630AqV9R7/775
9LwSxP/Pc//58Ve++fp//dGAAi6OY90HjECgyorx4jD8RwNKyN/IcVMWydGc+4EeUL/82YGyxG/U
bJDlLFgy0gTL9a8O1G+2B56L7AqXgBTKdvc/6UBZnrcexv9yWOc90K7wSTOSNvErf6sJUFG4ZTX1
b4OUKhALyS93Rgh9yKxhKvUDProl5lHe2DgtGmQa5G954jDHpXNoSXa9GRX+el+iuBhmk1WpRTpD
EXOsY7TliZ19wE6YLlFtn9SoH+EOIJ8aDTvAPimOWMDdY6+cYotz8GekfISA9oJEO5oeuqK4ceA4
ZYnxRM0COCRb8C8Ua681ekex8BCRBzBwxtvUzYA4DEzHaNYOfjEne5RpIYiQT2k9h1gOL4abpNaB
PEcGPzlOJIwRJRTkDZjockEomn6LLC+9DF1tIaoFnKX6znmhxYTrvnC+OnaOw8e3AIZho0jAv/rx
cBd1wjoCHUHshIxPVIfWA1ngubO1q7G6bcaxGY64TZtT3Ah9Q2zmfADugCnkNN2x8If0VdDVYP0m
Ru6+SCrR7rhKcSBMGEgkaf9CD+6ei8UUX3FlrmBYlHF7Im8fkFFmu75TX0hNm/CE6OQuqZN7DoPn
xQ4fwym9ZyM7xJFzUk3/ZKTi2SrLwHGGxzC17nCt3zw1PGs/fp60geOPIBoWPwqhYnwxceFvkhWL
zG3aO/vR8OdPBoDXMAG/aubEFgFMJh13WpCxe2FhPKfoCqs4AWkLJ0Igzme3LiHx4eSBjGTkZPnw
mb4Ss6H0VjN23Rsobd8nw0qTh5QRj9cyaq2RDAQyVGZfBlonKjnBB8INdjSIU0Zmopzpa2mJGsiF
nvLCKsFbQJ8ksDXJiDxvGvM9H0oHQcKMteaJQLcxehutlMyZzYRmydjHSehkWPWtPNw2hbY5p87t
QhMsHmS1x9/VYFKriVrhxsHamVFU+DHdHb0o7+eIlX/YIrwBSMLs332xEA69tK3EFl1RBWJ3mo5z
YXtwLHrkSAxt++3QiH41FvsB00ycVo4uH4ylIZtxGXJ1gCcykGkyM2QgtcI4a6+q3swFKkae6ehW
kGLa7hrD565hn3DG8xoDzMl0nDHnqoLMxwD+YYhNAmx7b9JmpNWVbwuTQCKrKpElI4+ANyOrVWsN
MBS+u5bcczY3/aEF2IUvHGnxaKcAXGozHRjWSJu8RSuxtqE9olKuwwKpn4qXc2l7CFCKGm+WMSEf
AvGSP4ceXIlMWhifRFVkX1B/oDu2Op8SsIZS76FGpeewUDFtIDe038wlDFH3RuJbb+fOZZpH8zxZ
fhyESZ6dPBw6PU2waycc6yh8IglK6pebHRfWz6ib6hvfM97UaWj2EJ8yF7IZDw2j+354jJwyDToG
mZy14qKddjQSMCKoubqH441yzY0hRbtmiesmyQ4lko1fygFsO3RV+SOG7LmfsrEK5pELNEJj2vEO
5wuanX7nOHa5V7DeD3qp8ELPjjzEapmOaVRGvGfM1Tu0SfYjJFt3awzY1RmYdnfVSGM3hG1xH/sM
t+FyLs8trQbqjUTdIhKGL3Af6S4JnQNQmS2yaAfP284FdP2RseUR7TGWG4l9sPSNZYflfdolqsJ/
wRQW9QTge8yxJiCHErZcp8EQmi2Wp3Z0UFhqVXzHfmo8VCxPO5Rn8SYb8BeAzur9bWt73DzLWEAi
jiPlQpke5aOfsmqNZqgPPXqKLcBzTlQwD2WPgHoJy+WhEx2sZGiAsRWeUgcHpmFFiJWtHymize0g
nPQw6vrAgpd8iiz7OddGfNRGY2+qyOmoIFhAKzwyUHVaAUyY3EgzgA4BiCPBa9GiAUAI72v4+96K
CydPnIMdZyyGoPA/yL+qmSNEiMlxYSBe3dpJyDeAQ6FfsAfPxhQFRZqDal6OeJ1/jRJjaBil6F2r
Ys1HsFd/mr0bY1s+9b1lBbaT/vJESwfafGQ+lOxKx8wvsd1VEB35edGQJNSWfo8mPxWHZcKmSHMr
yD3nxdd9uHCSppZDVnqj64wZJLWszQxz4JWna8NVWrZW3cIlM8D3hcXN7FhwY9nVQKuWD8OTC2A1
MHfKl9+ndHzX2fRtXlyMnPFJkVxBBT/z+IIV3zDtms6JF9oXpFJzEIoIfFlUf7InP2aLIy5lNaII
asRjslT90YHlAlLMe7AcmMuewljnMPQP3BazYommIJohOxWQXHRmXDFtI0Ny6Ay1aRABJdxHGNqx
u9JmxQ4WIiveMnp5DXWG+C5pfoxj9zOa2/KCxocnfTB2fm7ujTG+5UuBVhtLCkwGCtYG8M5MRnwQ
zuy4nnONG3RycHq2urZ/tD4b2xQ/ZvSJ+n46kwlApTlwx1V5/7QY3tmt8g14avjU9D/2IRpKXJ/N
cap+hLL9tOtwi77gW4VtcTf70d6q0Nxbjm1jXzUeh6h7lkgLtljdxktGtAkZEqhhVKi/EOiZbDs0
K5vS9eE1kV7gK/3ScnVOBfaCnRnn2w5uj7Uoe/WA0jCBglKTORV0CzlSLjmlweRpyJKr2DDVKIJG
bcqK/dI1KMVSfR7cxkHMzPJSC/o5JR0b3hNNycp7mSqfXSJfjp3PYlqwzyA9eFAq+1xydTJ84yAH
FyFhg9DC75NirxrxlgDo52J8r7BwbAzbPfpGHdKbE8HgJlfcxBACEv3Jmf9rbti0fb1n0dsM2JFt
+4QHU9JxIvqCy+7BBR6wAQn41Wll/I6SVW2QG9THOrUQdfpde9CQ8d4Xb26vI4s9Zs0+fktLvCgu
8P0CYdQvShrKpqoGWl1Gcgt8YU9hjzXHT8NduYzebk6j7MUCNxnwYNu7pW9eMjO803Rhdt1oVXs3
oZ4jM3HYQPfuT3z+np3b8RBl5GdIovu+47yDyZiIAOWXV2gPSAxNtHXCIpvP6llZ8MvkuzUlGV9g
qDEEzmFgFP05tcRHBzj5QMSIPjGa2Ddj62I2mdFFZWBo92lo/cxj7K9e6exnGc5bGBe/BjN5X0xn
iehg1nyQ0GRUhfjkReuB53dQ3xLPahC3+94dyhJ31/hwKIcWMGpVM3txot64p42nr3jCr/ilEb+X
NC0sMV3D1oou6awkoFzr0VrSNpiSIf1qJiYJuCM5vSLP4EKQ/3XfWcBplJ7e4W6PWzjEGfDNHunT
DAjz12wVJoG4yhyLTdFE7RdjThz6A3H95FvGs+8TH2MvYvna8p09mySGVvAcJgUQnDYtFfr8olQN
+UwqgaUq7mOgYLakJ8Hp1K0ZQeIj7Ji3bTzic3+0new3JIWYp76nrxOK5Ifp2uZzWs3fWpnX96Fl
qMelrlkGQZChI7fYdnIDrlNOC3+2L0aU5BuUTjsQ6K99uj4fw5RfQIGdMJ2dEs1yCHM0fcakWD4v
svqaYxy8TIWlYeI48y7GqXNRmND2mXLHk5qb7yb6jINt1Jo+aRjEuqDVj8a47LDxe3TCrKlm6Qz1
vktLfXbDrudEMLz5zYfJzN2Js2/z2rSubMm6BlvIrfeOMq40+UDH+97JxAwK5OJJM0cbdqHV3edW
TJCvWMb4MLSsGiOa3h2eBxpaTCgxxNpkm4ik+sXr4fpAbaSmL4AshIKYaxIJwfjdnNpn+K462S+4
rCwakZDe+71fRcrEKlg5zmdBKeic26iuW5rO1bi++oK8cw7MaBpZEBGgVBgIJ2FGDrywobX3TkGu
TiiaCRmwUtRelW+Wh2JaknqzNGTB4ZKTsRtMYOWvukhIg2J9RX81IuIFYKHKWWOgNSrUQBmreeu5
392eZtGBFkKiMmBCSbbipzhXUOyJCA7NTs2SuJErMMi6OOEjAQu8U02DXdye6plNHBGw7MR9ZvMj
7gMWNf9Av9ijZe3KObJAZwkGrUccNVQaaA6hwd0XcU/jriWo0FcsSX3pctIoYLlu4xo0SnOnumQZ
r2hVZc7oP21b9yUqLBjqnAMq9ydWy+l7oXASpTrR9PJcEh40qY+iGF5G9pppz5A3LfCw594bGFG0
VH1I3hM7yfRlxh7xYcFBCt+ZfQwwGcIoaNPlF9L1aDeQ1LftWuu1t7MHmFo46JhTgI8DAdH3x7iJ
ID2rpj7XIzl1joXXHP8DWSEsHtpT4O0yjCOI4ba17r70AiVmA/VmMzVet6Xbu0sanDZkxL7bJuc3
v3HG+4n5+SFHh7Vt2EEDE4vrYc4UEyBAWexTPjHT1jHOLBnY2vhJGGd70j7HxG3ed8WxtGomwWH5
IhfGCA71+lYBcz3bsn/I8LocDWuJoL6oNy4xDaiQDSs+ys6Ekpu6r3EZk/UTjh9g5y8kZTMcVdbD
rO0vCG2rQxyP9c6T6Uy4J4MhqFHvmWUGZkLVDR94gPS0nHnWhq1sMjcwJFXLYN9KzBG5rL8sRnGx
ivaLVOmTByK5lu6jDVsLDmkZNAJ8BSKKt7ysUK54YXguh84GiJTDZ1LFr0Vat9RYXX457GmMQ5x0
IOamRkVcVTO8Ml/pz0OCmJyQsnQu6TcK7FCxwGg/E51YeGmzZR6cHg16q0dANiB54aPi2OgecFsM
OB7Z5CeR3vl2O31QaK5jNuOXCfSv9CNj5jzhnXvT41Tad43GrtKfNIk9lo37248wj9MOgrRWfBtq
fbd0uB8RRjxj8iQ5qzfId5fZKUnr5sKI+9FBQ3/IXVHCOWofI97npk9R7FdwjOm/730FroL55Lem
cz5is56OkaTOUoSQUwelOcibloInwx+BZSqLgRhB/PhmKnYs0sdZSjNkz3mZpLcqxJZZZpV16Js4
CeJCfvc1Awa00JKc8g3vSwc231lQO05xI1kgPjHnqrf9JNHF6um7WeFllKj8tepSejVKQL0WgVwq
3MJFiCC9ObqDe1kkUrqoIGpUjXFxN5eKXSVGF1JOLdC+YniPDShn0Vo3xlPfbf0ZLkznuWuoUPTL
pijcy6l8l2K+xxXHVGVRUAbtnNBP2ZzIocM7icWSYe20y1VTrc0pTgjQHqRZ/wLC++INJZGPxFMi
gW8/oYxtCHxe58PcJ4i/HE4dw0dqJF/6yi9QO6sLwotlw3DoykHU2dDyvnKNvtASppVf5x7RH+6y
W0ht5yxbRIexGfVOQm0leTsKHCxkiCAAiRjIqaFEKjr1QmwSQ3bBRJIgzSIzO861AsOWQEY2ptTe
+E1RHekNtScprAcGrzEGZZIfyAJ4kkP93naolk1IP8T9JfMR+yjmfru72igiN71oGTaS+U4XZ/gq
ZHEQqgnKUS7basmKrQ7r/ubKPA5ybSPdt5Jz3k+QY2fNiGT5sFmTdmU0d0HT9UsQhjllscqXkyTV
YQPclKkok/OuiNMtiFrjoEo7vWoPm3A0xQ888oecEix2lndoBxfkRlSlHpQbrfDUl4ZTbKSDF4Rv
cQC5OV+HSu49P95bNIPWs8DGF80unch9M+bwIczAiY9efGca49e07t8NukBAezijOda9n6BmDYFM
c6A70A6EFkwcRFrED2aJbww+RDeEx3It/kR3BNgdbbh/943I5NZo+tWsEgEiaAVlaPs95eAMXgBw
MxVJ0ZYnHicwL26885PsyDjwASR9oH2gx0OzrUSxItwBhFvlpzOJejfnDlDDXxln9R6nYONxPE8N
Y6ft7sBUlhFZdfYA9rRT9cUri+tYGcdsLC+6mV+xFR5D1T1jCQcXGY1fMyd8huvHLSFo5MxTjidD
L/lZcgeGLaBwk0ONxoRL04QQQ+Jar7ksHqqWkLhoWaZNaIdvUUXOoN3hf3TJRLJSV2wXOd5EnS1U
T2H8EDv8MGr7h3rihC5XV1jk0w/Vz8BeAn7hM3OTS5fbkM786epP47UyicLT7q3sDCK6cKTQ0SPT
ABMZFL+jXXFaDZf2gXl9FmSAJ9B0sdzk8fvQOMCy0DVMLANt610j4dN9aLFgpdCxTiKxPrFNeJu6
1cECi0xHmBUZUQlVXOHjBX5EhhkQ2DdW0Z03mXvYGZ/x4PNkYFI8TEP0YIfNj6FxA8/q77o0/zQx
M82dK3YEbctbIkiRtaiJDXu8a7JlOCfKfOdlI5Ygb1uF4HTNMqC2KgOYH/UPrGsHzw/P8e9hQF5z
kAQaA0CBRus5DPRwJJbYcWA6NB99B+izWYoLfstvZD2NF+3ND1hRKJZVTvqcU6SHlSai5MyBytkX
jf7wdfOCTOJSiTgoampJiTodzEG9n4fhNcrB4dQFkyRDd6AWyppMPf0we7gkWmFRDjvrmvuzaoVB
VSXYz92IomwADZPcYYPYtuGAY3mkdTF496Ibskeh0v4JP/PQjOAjZrc5lGkkiuNC68g/wOtT95KA
4eFFtNAlSMPqTSIP49SpAmMBK/VjjGkxTUW2zMfcpZSi6ZhyOottEtuYvGIIMEEePfZ1bR00Vkrw
bHangmXJae/YdZ22O3Cf8XgzcjNpTvVgYrLiOw/J0JpKp/lckYTx3WhX7o6ppj0+ZtidQ0z4SwaV
IJeJR1TG4vvDnS/cwvpWGtl3OhCRe7HBQzavU2euhiB+BPHUlCMMB8+2VX9AWlHFP5spwV5uj9zn
Ia6S4llC26N67hg+4J8m14PZt3NEe0bjxva0IICibc4TGs0D51BnPjidZ96TNVe7B0a6S48J3WvM
HUUZjjLXK7PmI8oWJLZ4SvA7YpmJpgMmdA4JLovbfZnnEck88/ACI4ASGLsxDORa2bnY0LtbzKvp
G+4tKhHEH+l6MyllvJ3TPNWNLOhJWKzIxbjvuiKKNzn4DnjaDLkBdJmVoqHvWvHDMKoYeFpR9FFA
l6S9DKKOxD3aGLu5b7RJzFw2IqbacdkTzOYUfuPq2rOmwxCh+NnMcx0VJ1pFUp+6IgGMrjoajkoz
ebbmem/oQctNTZjlqawsffImJsKbPCt9gh5qg39XcQstb1rmazSDcqyFQ+QjcylyxD0ljOJI7Ee0
kJhpwelUq2qsw/TWnz1+xolU92sby9MpMaMr6CQOtRe+Tk7rfUPDAWttBkkhg7iK4wlCFI8eb65T
O3exAWkPC7F7VgNpQlGuiIehtxg/dBMGPg84Dd5UMR9MZGObYjCKnQyr7JiRGLJjgFo8JpZXHQVE
zNgBCsDnHYazJeaBIME2O/QpDIl5iMpzbctrQv7iOZwZYEEj/GgIlQBWvnRHg4LqYuUlMJxMvddg
DQAMLMt5yIA25kU17JltwXJVI6sstn+idyTmW3ghRor/GxxsuKEBTZmLIgFkF2A1Sb5iGJXzti/q
m2m0DFWQupNN0dprLB6KYeWlga41/Ag36hiqNHuu17Cd0tn5bIylf7PaJfKBm6bGmcBx7qZG5be8
y8Q2bMzmKMf2ldZwe5pMnHHbdcJ5olIwN7ImmYYsAedZuFZ7IbDSD0ZYw7Rm9HAO7SU5+kLcYmME
806oXhY2Cc7H/okE3jvRd+eh6c0d+vaK1hx6KJGEHCvl9BYP9k84qyOsnmiGv5OM15wAOiblTO2H
CQeum4cHBqP9tkx9jxihWjOIN2kEZkxwqqY+uHSDyPzqt1C3BpbykVwLNE5bGnN0azpQJv3oHQXV
wHYkmHmPO0Y/KYb2t95cLm4PKXHqOMD00QKwaJnrwK2M/KDlGB0ZO7Vvremme2SF8Ysfdles4j88
PEaAuMZzTo8RIiRpfC3Ogh9woMogTYC5Lg5CRTUAHW5TusWID4GYFsN8ktqaTwXipjtX28njnNnG
DltZd0qG/L0H3HckfIPiN4Gl7ePW3Zh9xfaRymrrwnveVMqvdn0Fo8kwQ4mrz2APj0ld2qEnBwea
0zxLuOj3DNTMW1FL7PaZh9cI7/oeOcF4sC1FEIjZPxSsMRuwv/43sp6TS5XF1Bkds5TMYMoKSrGl
CsrVFSH/vMPw11A7F4e6bYMob6lGFqJcsFuxcnhF3ZxrzKX3Q4iF1uzFQ98SSOZPMYcCujgotQLM
tVgEIwZydHKKTes1CUc/E3waTJQtohtQtIuwnuYZitwmH0zK4cn0Dg6TnB36OX9fIx4j/AlNGHM0
v/hUUr/Fcko5nRoxYzP1ZMIK3E/kqEERjb7VrmFePNxuqIBE9VXUxRyolqNDGcdvYRaRJ1xa9i5t
GaDE6LvQGFZo1JhnMP9k1vmIfwNVuu3oF47n8kXnoxtQLEavgytvU5b8SArLWxUdr4WVvbokTIIB
1d8yIaObzFV+p5x8XGvoZZ9Xor9QsoA77MLlGptoOTK6iuR2Qlz3M9z+pk/h6iFFfRrIatyRftzs
mtDPAN2Pc/i+RNSsRVaos0BFetPEVmxwmmcfmoHyBuOa3yEZAkHl+gVYz8khCWjFAyAvQl5WTXvM
ktbW7kZWqIzTxqZ2oo8onp/yvKOJZBrOKa2ccF+m5SfIlv6uyu1f2cgIgryS8rEdQoSAaMom2gK4
wps3kh+K3RJhE0ehQ+bb2LasINo/pRqoC0QwfG7zeJEuGK+4ppBSpeUGITEeAU7tlkgKK3DUALVv
am8oKYnYrrPd2jKjQM3eaSRFF6chIiQfO/lcJC4ThbJelb/DEyTls2Yj3eFmsY6OPce7WjRF4PaL
salM81ceMdU3+vK1mReCPZJTr+OfeOeIU6lqUGdtWn5JChseEkSvTVn3xcFNPfe+7ubHtjUYpES4
p7f54L7Yod2dbNt0HssesDInOGM34KyMABz1SAdWyHcoiflNYSG28XwtIkOdcoeHH2aY+4VBIr/G
TMUFj/1dY7D+JdHY3YVDtvIlY8bL8H8gHpUfSBUgvit3kseuNpY7up/+o2HgfRsq3927lmFd29qO
9m4n0tPUp4BXSED3bl5E7zgZxPjGg0fMbyvG9TH+UlXjo1nqN+6G17jFDkFg7ndSI/1dNNKcDRvJ
sbYBvgZO5kOgmn2iP488yVY7Zovrl8Dq38y1hzmuCo8d23JA9KR5MmyYy7rzi+/QAt4S0/q5KJes
VzW/m3IF2LiWFAdRutMxXgkS2Bt9BlrhK4LU9VQ0HBO+74OVpu6pstGGbWs/8iglepAx8fBJUDuh
XMRj7ybe6VUkMRhJupZU2pQ2rJ+Y5JOk6m9qSaMDx7ppPynjawKqN0gGJzlVPNVHrOCa+WAbhgeO
EurE4yO3ViKc4yLc+k7L7GMoUN+bAChfsZHSMI7nXZUtyxEAT0giHQEEEySI3UKK0X5kNnH+PX2m
b7HGwzPjcUbvHZSqygKlkvLeDY2LmlKUZAp1ZfkCO+W1EHYWeCQrXxGCguGMwXiB/TlbyUgSLr5r
DiX9DxswwTZNSRhpkWWel66hjdwy7vSbLLoI4BLSDj8a3xqf9ejfQRD+imEEym10xTvUbdBLEJ7k
I4qPZ6y9YUirVcBRX3hiEL0dW/iy11pzKtsSq8AYK82C/68J6+bVXigxSv17Sdj2Q398/sWOuP79
P8RghiN+czH9mWitHN9zpcAn84cazLDsf+m/PPmbZZtotSSeE/7NJV+UsrmL/9//ta3f0HxhoUMU
tv7A+U/kX+5qkfmX+At3mm1JRXwmvhPftZT8W44p7vak0rYXvVuU5jQ/q6UdIFuZQpEasM10HUUY
53sM7t+NyVkmGyOtyPW0z6qqT96GxB0xKhMO7NVABAoWAzrQHUM3SmdOiel8GoyO3OQNHCwCUTZe
13t+s828UEbi6BZZ2yYH2xW1AtWcFyMHmwjHhokAMqJsjII0HnPeV2TizzGDyBhF7AOuSCUeah86
hBjOxcSBvQyoI0x1k2MR0VrLZnhhn6jGrPLVtsL13WnDXF/QbdAmieMURzzrrPddzl+nmxl14ogF
LVTPhsxU2+5UHXamRady0b06ZCHwJmfPPuZUxTVi/F99Nkj6+hG+6FgyRUsxNCgFgNUbeP26Toxh
uGOgq/kSsq4L+S87LVN+W+3Ymo9dry4pUI11PZG8mE+JRfyg25vr+0/6PuFjx6lw6u//7W58/OPi
/nt/5HrJlUVH26fQZfDNLO+v5pwm6xw3T8fmbZHYKdRJOna4jGczHQd6CBBOIDQEIiK8fjyVfbmg
VTG6bOzSo1WEDsDHf347qzHsL3cgdZyFu2oNU3UdKum/vp3EiTvho/F6BYTtcmtMKfMseNHuOBsF
Y5pp/aoGmsTEJBsir9zhbkp6DS76n9+H9VcHG9+Lw2PpWjaZD+ggvfXJ/O+mpcUbE2IhW/Wqyqx0
ivuhafWQHlB8JK5987kg1F5Rz/2YM2vOlhrFo4GWnlsLJ6U9zvtw6dd/DOOM3xN9NMxH60HBMZPG
A7Tcwfteyq6PMowmocyuYKUs9/bPn+KvZkQ+BI5eS5k8ziaLhPL+ZiNzSE+qO6eaX2lCprHDZH6R
fI12P5b+fIhlWwM68Q3dlhDP/vlXW78bD/9yKdGygmEV3FqWQGPwN9tX0TDgiBcZvbqF28/hSz8U
mQJG1brMLA8hM2F+ORyc9Rmwy6ZIxZbCdfDrq16cVsv7SiwTT0ScMOWMgmGwYjAPPV6y9b6IjBgL
SxNbKvXJQCqEcCiR9bqcjENc8ppuQ4cEawQKjRXTPFAWfA2LLJ2qp0rTvFcHO25yWmic1Dix7CW1
Lg8ZKemMt/ezQFfEg9u2KwxmnmbFKxP027PuzFSsvKOi9dan0kiSdU0KQSRw8eE52vzNZgCd1m4T
5cWN+p0BySeRnID4Gdq79VWG2l1f2uwIVBw3k92uCwuz74I/9LTm7AzvSq+fGb4Zz/1UtjX/m11a
oKx+II3rx/nS0qMa6Se52qy/s4hqvuGV4Mbbo28HZnYX5pTlO6silYCAmsYvUtqqoBhUlZxmjk+u
ukFszLgkulIMAW/k+2rX+Cj/WCBzFWFIeZnqLp+qr4PV5by0ZHArnHcANx3i0RzyQZaRKyBK7Heb
xeBpYIFdEM9GAf699V17NrJb7jUOdwYkUax6iqPX7++zNpLReNZVy72Kwor5VboVMwd2LNn5aHKM
gnaRw/TRZti3ZlC1o6wxFSG4rPd/vlTUJd3sPjh/rKgTCKXpiUFcCw2eYMEBCkOST514oVG6XtwE
/26av3fDSPQ4FQqS0PAMoXi9z8au993+Isy5ZY3RKKn4Sv/52XDY8f+6yhE8xbPHFsRWy8Pxt0cD
0rHZwgrp3sreThhShMvi07v4c80z6gZFYuAOCJxxeZE9yT9K3CS8uz//ikyStq53qJo740ZnfN2s
UTY2XEVgX834PDThSoHr8ybjrvIB4fGFVw2W3QPd5gjjESzSxrGfUxhaSURDxgdc7Dx3pSO65cmc
0jZ6GqfUmdy7Wi0zLkkEpVWt+ov8YwMVsnWya4kjgV/wx39Y0lzvbwqm39Wmw2w11j3mlnXNduxh
Zf85STFwHzSzg+v4sbLK3Kwg+LVD2cXvf+521iRmPjF4/xQ9Yg1UdyT+AzoB14PtEUXxplH01jrY
2WlkmqSOxb1QdxGxje0PjMcjDy5NAYCid9JaevyRRt7VLbyazI5CP/gvzs6rKXKr3fefSFUKaymc
ywaaNMzAMIP9+kY1uGzlnPXpz+9pyfuYZhfsfa7wYLolLa3whH8osNQopRtolY57zKxQlqOujRXs
zMdv2pId9l+boA8ulUOVfrvjAM831dmbrmHVsifp7Nmj+FiZdMnHBZyDXTI58bnXngxRqFSBi1IP
/wsIum+lsaXvncWZ2JXXqjGRzfvkts5ON98kkCTgpEZho13xLtBbgZbjV4VUEl2eiYdfx0p+5OCZ
OoC29ajr72y+wJKoJZs4iv6JTJ5XL+Q7/oQp9GLSS6b3AmLUca/tqRobnwZiTsH0qphxLKaC0Iap
8h4MP3UV3W0kiZL7j5/i/CEsW6OrgKTCyaDcPF9Fs56MobYbkOxL2wC5S8YZLwaaZMS2TXqEPq0b
SGTG1E/1dbtgvmT/+PgOzqIV34KMRLismdimLObzIKFtQWCvzfQcVWXm6d8QzJwRFzAC8ArJdeY5
GZ3HGFMw3jWen/J2Pa+gX7olV3/O/yf6q/pvgrj39yHChi43AIVEvRuJDNhq4TZN/bztjbbuZENm
5XPsH/vQnHktU24HsiBY9YQjUGwl7v14OM7CDbIY01EoHEDDB/tsn092QGl9i9pXxwtBvbtAOssK
DGBhczWUtv+326dFh7KemhHG+YSW/24EuDCRjqfwHJVROIsbwcu3WZWt9XNsJG5dPrJZQBZBBgEE
JApv2+aDikaLrKQTj+PygguTzqtPRoDQ+WzBWzipa1aVZzM9eadnC36iltFlRVA/VzHuA8AitwUW
pyVv7ybv4aDAOwHRyHLbgxgkMstp/BJXYTqBKynhkKXQiWPZslHFIzZMhoQjL+61HAgKEoU80/bF
DoEkLJwJJV2EtKaYPiJJfgMJdv6RIBaFfVJP46Iyrkwvo8l066tYZe69XUKpHO+mULnNq0bqjlOu
hUlgACSzVZS036PAl1lcm+2QLndkSEJMqCEDuSYwThOxV0APp3SsB5cggZA7TXJSbdt/OjL7XjuU
kLlMFwBd7L6Megb+fQ0UQA4Ny06EzEqfwqWAa48oJ/9EtrfljLHKVXHGbydgZbaLIKN1k/X8v6zM
C25WVZpU635dJU08mhaFSAuCPQIYX8uw6i2wlDkaHe1Fn0Y8I74kPTnNF3RTVvoP/RKiMX0MAQzh
gTSprB6bS3p6czoe/HxwUcNdU9eofzIuqNlf4ovKy6Y6TQw73K+aOk1zrLaYZWoLGljI4vYepnBs
+An/b7V7drzrCQwEQwPf3uRWkmFV3Bj48JU00PXbmC/T8xLzJ/aWqoLa1fzl/gGLZc1EKTlzSSaJ
2WSAQ2BxfDXRf0KMWMQWIRWYJ0x9L6FrqLm44aCXCBAGo1y1rWfU5uBRn2ZUV7oSaPWzm3Oe5jUn
PH0iVOb4AAGBnNUW6gNcTs2x3aJBlDBW8RGY0xJhlVQWCqeu32cPrbvofoBF3dOIz1MPLy9wR8Qj
Zh9oemy04vrpb8i+p+gd2j1jZKRVldITSClvO2D1kUBTT0ZEre0BL+8U0g8Ww7I0VnTn2J/QYnNq
wFZhXIy+gdJ/BIY5A5ewNBA4UV71478L8gHwXXYAg67DqaBfZ+8OnQaJ29IStnB0U/gl/lGoyqIm
p/SLocx1bO7wFYmoFOalmRJkt3PnmMMx7GhD3LsQOJL6K5olc7A8s2LWam0wx1Ihxq0AuBMJX23V
4PeBF6avi1scaWQ9mbiKcPtFVIM1ukxHdCxBJqc4VGHKlEjzX0w5JVHYs5v9faPyLuFRuYVTAMLk
W/ZT2RgM2bkDsLEMyRZCf7xxv9s9fXivpgXDkFAFDaCzTavJG2tSYhS0nR9UDAjtHJ5oftLTDH/+
QrmTZCLKyGLySOjErO2P7+Hd4eFDldGizgU/0nV8ucd/qYQ0CW7O+GaNTyZY+PkJuAUgNUwOs/UF
e2ZynSPktJxj7ePLqvMIDe0TCCOmaQa+hxzR+bP7CL8bdFqjZ88J1nV57eK4jNXlSLrf9D8LXw8u
vW2qV9Df8mqAQvCYRnHAG8zTiPE6johOkVn19pjCcC5WnMvVLTRfwLqgJtjLf5FYyl6wJhOkom/B
qFreo2PWFo0OQPngTB/AVIK7u/BXz8jtJ9de/eTZRI1fNvoMffH1OSwHFPfCdrAlqJ5IvSkyb/Fj
NMY0nC722+pAvXLsq9SSHSE3jKBtn32EGJChn5sBmWdIwbiK4bgIt19Z0JSJ6FPvKsWSDuK7kZRm
G35yPp+G8d+BsMU7tWxkiihi8t/2WSkC7ctJJ0HffodxF6BSYhXoJqZUltDdMK4mNaOJ9WA1cUdn
yLJiGBdXbHnZAhcqg82//hQJzSG6meqVRQUkJkeT/mjhH2MEN/CFHEYqXlOLceDwCPv0wkAqlWbQ
olteYJOacToh8qHazDpGsYdP1IVNRm3l1wknBBjFHKnZ2Pwk1VNvtb+IhphYLmUYVOWowICheDut
LbeZpggDju9BubpW+yudUSqc/kzabmBZOZXFRfGomuB9orq+oCGChbBarfYyYVvzf/RoGvE7imVS
ELDMjvUAPNrkD+DpTl6Kr1koOhwIYkltJ92+WBlxmrZ3SFfOYJICo2Wy4atpso3dewGqJ+A50Zuv
sls3DBamCwjxhsHuS0MOfcsxskT91XiGOwNVwEnG/xHV9YwJDWpmNbTDuZ6WLL9CqrSlo2qhMA3Z
po5tS1RamtCEk/I010gb1TcUUoLROCL9AMUBDFcwWH6EtRSBhTS5lkXeck3n8/TsMArMI1skdqif
JGPn+QJ5tkt0SqBo+hDIzqvbaYeac7gMwRNgiXGsf6dwks1Pa+yg6X+Q0JBDMk5HzWjMtpIV9fFW
c77DUXA2mQKk/B6SHe+i9AqNFuQacLpkseXri9621IVmMFMA9YuRK5InsfX+r6+LMiGKsh4qrRp3
rLdTEHaAm+CoqJ5MZXBdtH6kXC5isKyZbnbYVhBKsvjdx9e1hCv+7zWPzhk1QHniQJoc5+lRHuPC
0E7r+jSikdHyjH1T0G/fswLOgdiu7ip684AOFooetX7EXhrmAWzieCk6Kgkq9drbKp6hdhxshLnz
36nk+NM0fJJBWbIO39wrBD56BiYpneiHne9PwWwWQ6KcGDdwHA0SbDVimQjC//X/INRKI4ivYJbb
n+nYURoDg7jM6Z+k2QhfwMc6ZXxhPSFCchEnfZ4C9sUZqpku29qTgf54bM8qSL5tk25q02F0fdem
YP72nXYQc/0ZxeJHvSwzGwmWfDKLZuUs/Ks+nc/JhKk8fkoDaNFrswVRhZU8OhCkfx/fzLuJbduu
76PMIrPa9M57CBKN9RUtjafSHRLWkgmnjLXk6A4492XnIzDy1MEXWl8+vq71fhQAhZF0ep5mab2r
rgTRHK0tcsxPSBGh/lrixiRLGYsb8Ah2r6VKu1bVgAcHIX5cZU97aBsBXuOdoKofEnVN/iL5i7bg
9FC+2gqfRd24aDH5FkxkgueRpnPy1YritUf1ey4q4jOF2bpO/v74ofS7mYjGAwcl79aSsOx8uYJ8
jlc9puPTXvgO6ipwvw1Ws/jxVeKtbl3fQMhHt/eyzNwmi26S0u56MECYyvFQUTc1PE3f2hYR90h6
KE64LVXB7wiLeqFxQfHbdQyExToqBGhRzQHiNA3YyxyLwSLWGUS7XrmZc60wrG/7nyMq0aZxtcVk
9qSlFp6oWBo0LbWz0w9qDt1/4tV3AbJiEJICWfUWRIxBrhmJ0iCwS9ccy6sczoEf3A3N2BvPawWC
uH/dX8e6IBmYH9ZhkRfXdSUGHNc0SkFwXbhRjtnVEU6VvA4KmQWzeS/Z53PMEXg50IurfFLUmjPl
S+7A3ESyP3D1Ml2TTvsFEkt15kOAuY0Ks4bB7GUzSQdYLBRr2k92v3enDe1YeEnUzyHTvp+bro6j
VXlZ/wQYUlYoApektCgeYymDalkiY+ghO9DfdkmGtfz/+vKyKMDRaKlIUBJ5u0EQayUp3ZT6aa8Y
K7s0OV+ywYfjdUhOnUSF4g53kUfg4vUn17ffPb9m13dd9GQVAcW7tRn3Kk2RX4eC70aSvKY58Rul
aAcSPYpKU7jO+CYMRLzDfUNlhxeI3Ahz5MoIGhwdj3sKbNiTlGeRsJKUO6wN6ZaUW+tlz5qWKmAu
hZ1uTQ+2ezTiAYpVjVx1n1mFyqWVhA9eX+ByBSqrgGNg9kPqIku9eAbAEhSVQpCy0LNjuO8fL+p3
G5VLyRUXRtrStOlBt7x9G3PuZnZHj/xx36LI+tA9O+yBu0NVoHnNlpg9zHVLh9myuKhZPk1F+2me
dR6QKlekGH06c57tK/u8sRlac66Ru59/FCX2emhLzQXXmDLkCtBg8JmPHz/6uxI4Iss8jaeVNCMD
KqVvn30ytBthphT9QL89QXAOlUjyYpCzFAkJGZHnG39NykP4vu/6EBfanL0un8XQkk3rENf0xT5b
nO+yPnqjDIHEg8JCfXdkdTMWKVVVxD+iIJKdZHEyh+MeDzkJxLcAbaIXNz/VxsCYFLMpARKaU7wj
jjXU8DVQGjl5KQUxjO6qKWJ08Hf43bZRFpFTrC9e2uFCdA1N3La/N1NIl/+iw0iDrvYWgDbEzqzC
zl2IRvf2YeJ0Ms3douByuRUQeRyAaIFFDAqXfihQTzP0vqDg2ZvLBZCyGlcqjYZQfGg85Ibtm3JI
CpLlcWpO5aQ2kHjWUkDf7QsffXZ+YEUlq+7j130eC7Do6d2De0BbCKk28yyNH7CUg2M82M97Al+0
Xj8e8UQfQ3QGtJhH6Jrl/dl1356aWrppiq6dyexms333Qu16Qf3Aq+bHBZ7ejOxUSJMLu53FKjLg
Of8F4Plvqu2UtZmy/y9Y1MwZBLpdz2Ed2ZaU3d9OaTWvMBE4Uh9jTFhtYHYUmB0T7HRdt6XADnEQ
uylsBEsQm9Ym8yeKkHPUyBoN8qPO0ZkDUE77mDfmmO0MIfvUGkU0c5G/O/1Dh2BmcMq0THJ43rJy
3T9ce3D4XcouQ7ZH1Vfyx6FXCMLcK4LR1LnrJ2c2xWktkK/iaFy5DZ8uhPFsdfS/EPpIoSEhhJOk
mI+N6Vqn/UVhUEHE3Gu7USMe5MG82ZYPh5GJ+Cw+hCEF5GJqKYBjmAcHnsejLDSboHGdLuCaW38V
N+q6DY+6jYIg/1luAzGRFc3Lb8VMIQaTAqsfTOcbDXLkle6KtHNhOMPl16q5d+eO3vBTRFWZB4CM
1nQKpA4UjvISeT1BgsQBCVN5sJpxTdDYQdeQxxqJ393iRs9djWiShv1GSVwRumCg6Oh55K5jO2yG
7EtEM5UXtkoN1byNCQPW8DFXbmKlR2zHcmx7esJWCnpiShZ6T9j1Oe4fYe7LrSQODobBQ0Y1iiNp
fwcZJBT5ylo1Zfh9X8cBrnHUntHF6GJUHhwHpuPXwez9er4AiRtRAHIyHJ6Xa6ON5P5WiqHAnawg
R+uagBYZyT8wUZNHpjo64bLamdSSncu4ywzePFu9BBKVruihb1PIIFLixdilFQwGkNpFLQXqwTpr
46u6Ug2DqKy6Y4Z2A8QwmGbhgifj5d4nmlvTMsO7BFoUlmfgJWicYQFpeF0ERNEGmICUHfwj+xr9
vnHwvtaQTOf4RxzagJJfMDfSXL2mGs5o1N4APvmWZi0z8zapG5nvua/k/43OEogfWN1bX/YgBWAF
IdMDgvCNvjHSALpgZKvORRKqiTPuEfnlmo9+sp5PR9Cb9eyxZbGqHfDtLKLzkJurgwaa8+pxJBJQ
7eUKQAmnp7bQUVMemrJCYvjg9C5NjIsNjLGjNvwNn7XEg6XBUxcYzxDj2Ih/NN6LATrFj36fQqYO
RpaOa6CDuRemAYfQim9MUPMITwUU5KpLMhwDek2uYrAdt3PdmYzuSN9P2khdIwfCjn8LzJjiKNYw
HEMJGzL7PawOAQFovoK/i0fI+epghclsNVexag3I/DUN8eg6QiudZimNnIDUh7wBYvatHy45HyuM
UarmCKJJ+8DaGvhNCpg67A9VS12PknpS1viw0KSe6v4+t9A6hyW9fXCxobSKXwsztrhomtFbYH73
0G6aS+2o3kcC30L37bc9jIuceizq4+xoodtUBrMeIM0W4sU2pBskzk6doB14YyNww2zXK3Yn31Dp
AqwGKjerAagAhm5i7tLZuhxVF2Obed/KThwTTS0SPO4xJDwXfNcgScCAoqbG3llU0TfX7YuW2VkH
Y0+PZo8fd1AI1jZqbR5hI2qrucmWTppUNnZgnGMkOQ4sNA2hw0yuKREsfHzHtoRb8NrAbOQl7g28
HWFk14RLnPsmLZL6wolRuQSaD3cs/U9nUZEsr2y0kvPqFlo/JRLcrk99g4Aph3ZkvRrgFj4R56cW
dn6yUalhQwTkTT/bJKE/O9niHuFe8DPfyqiii3jFyYTV05FTiRG46qhGMEQ0FWXTWXN6SF/31RxU
uJ/6uIOxmRW3yENnGjU9BA+gWyLmVx6hJKZ8lpHD73J1UGs/OHGLO1UHGoPQi4Isla8hTwR3OC2t
XEG6h/OTh0MrGQDUBfkdklnSibBwtOVHXUHPUdCniCKXq3Gg4gjAamjlS9wB4ShERrrYal6VjVnU
S6EKeMpXDfsIlQnUFiQzS8l7qeoDKhT0Hsgoh1CpmVIpXhiwsMmNdvAZiRb3mJqs9m+sFPrs0Ovc
bPmCnQeA2HvfMFr28hzTRKJILLYdzAgQLwyReMmQTs7j4wBRh683dQeky5xikv0nh2Zs9lxPgGNv
tzBwLjJp3ScCUEFotwCrg1cV7NaquNr7B1kPxAxZK5wS6BrPvIb6fotba2XK42vE9PgOv2jdpLob
J7a+6rIdC/IKiJF+LNJ9K/WM4T5aCwluEQGSWNHNXLYVBXef37m5SRhBw/pUDdtrlW0zZsSWnZVH
rnebYjRFMNvPtskphSUnLkWUsPPgpgxCK1jQ2WlPpafthr3G8rmtHiVyRrsDK8k18R/EqPg6t7sQ
OaUCaaGWEDaullBdoAwxGPahSp0oGr5pswSre+3jF5TbRxt2KcXjSYRpCooj+HFCmt8GDyXEkZM7
S7I5GuC/DrhFH+0kX6TSXnko3d2iFjezd6bRgLvPE1aESKbc2mnlxrcxyGTO+HodBi7ApJwZUtNQ
+P5es/k3hAYLXMzmdaxp0ppYCpmR0bYvrVtLBW4/0HwHRdfsHoGQkhuzKrZJGwXI02ACTFFre+XT
Ulr7I6sb6cnbFscLBmL/uG0OYs2MATxFLvg9S1R9C72W1n6Q29LqcDy35r5mv5B+YT9Ljflixleq
/o499+y6l1sSgyKgYEDYL5li+z+qfO34LOmuvPVeQZMA7naC8OyNlMwy4I7cWLa/9vNhWKy6jo+j
T/n0uaaYlhFOabuV3pSLfeL4BSXwpnTudYScNzyTrUu2L0bMmDwcAuHXWEZ9WS2mrJdoe2EzLow8
9JaJBjV9oeymHXKpWx66ba4N46pupyXtCv/eVqs7RstllUWng2k/MPJxkg6C1YMePY45PP/6SKE3
0c1FF6N7/UwDw5rMO0wCUdFEmB24QnW5P7GeWrTBDvMwi7KSWPsxR0kGcYq9qOABlq/Y6rKNTCxL
9gOOgXrGQg8rXA/lLrbrNfTv85oDbL724oh2GzZzRZzd1bahmvoSsmc0Bl97jlTmZD9qeV9wihp6
8NNWIDKWRuBTgWYukpb7tByBEk28phezRywRBei9VzOOphSd9+6fvSI8SHGd8rZsX2wotJnKoJGd
eqGvxDveMchZO8jeY2T0O8FU84zcxD56K5acPHJUN+Zwu9ad/wgSAw12yM1yO1aqpLI7nUIOGNny
ScObBotYwysb27yqrByMJ/hc3IIjAoI2Qfu0U7af1s9exCszrzLkZpfyKhuGyBvu/qlcUx3kvnFs
kRUJObSWBb01J5owlo3JKXM0EJPCnYNfKkOj4UHBaIOf1btQkfEY7TqPUbXmeHRHXFS3ZTYZU2gg
3JFM7Uq5CaPSNrHyx5o/IyU9WNtaHn24RsVDUmUygxFH8RFjwRBTHhD4rAnotcVKhH/ta9Jb6aGj
FKDzWIAKNSoDMvVTk5Po6CWkuxHcfzOJh9tGD6By/WyWCmm2NAVbQcTTsoVsmX2b4I0JM5yQrCkf
w2CVDauxMBhFD4jcif+3R2Z708ZA8mwsLqrRTtElWjx0529jQjne0H4/0IHlTLNPjcI5NFTtfN/f
F57GkvZbQ6pIkcgIDdmwYzqSQptIgav3x6mIqQs97GCxPHIa2SY3BBkESJmgU9kS8XyvgqZBMSPB
uW79K5pMikgh/poIy+BeND9h9MdvEDsSvMC0VSFQY1LMabbn0yCz9fMvKJM4cH+Bjr626U09k/KA
jfZQKOovdAc1Ybp240IWHSr9NrMBv1QppJIaNq9LsFY+JP1tmewP2Pv0m5g1ZnGCWualbAsdsIfm
dd9iKGCzAJwglQLYflyGMAm5MpAhxejvO3YxIGRSXG2QhGwr2ja1L6vITgyT2x+xyCB4QBA85RDE
8V6WnbU1W/LckevUSKjwJcN2QLZlJW8BsJPEL3vnOoEcziKI1lhgoXvy2GS15Pgaf3ci9Qj6AP+q
XAIHlnlayOk/QJ/jx95KzLYdcD3VDttTPQnxV+lurmo4zTrPE62WZkAywT/aht+zOehhEnzi3gBN
4TIzP7NZUfuyN/BHMc9ylRT+I7Mhz+OaY99z85GVWigtn3bp7q8vCeK8oUZKr7fN+c4G5QNuZX/u
fRLtg7GvbDjR0vHuthaZP3slM2t//H0TxgTWrp1DTyDmpjATqeMTxliAlpHMQd1suEUyl/E7Tlvw
Vw565eBeNDWz6n7uawOurW6LbBpA+jfh9BfVWDZL1NjCnpjW7hrP/UPxS2LZrZzSjKHjdFcZ5JgQ
MaZeS6EDhXXJhDWHB0UJ5LMllQWq4vOxcJBXY0cUXf/opL2DoFrRan6MvjdxEWZ1S96qqhBa5MOE
0rSUMkrH4RtbncuPQEGUlBqoCudfzgiI9Q+BlvJgDoomfH2rfW6RThW3i9geudYlcJkchQQXs/n6
J3r7UrJxWl9KNtjKy8zdKggEEB3/2GsGSFHLX9RtLQf/kEB5NA69CqV6+HFmfZ5N0FKlC0C92bQd
m8V9VieL87aFZV85X6eEY6Y65Dn0xx42OkPzCgtFZg5s1BWlKwyzUye93+bdx3fxthNB5xvwte2T
PYHF9jhipGT5L2RRK/XuLArWr1GOTiwupKfuqJkT/NGK52Qiwt66/16M4/1nbf+3tX8ubwM1IAn3
LNAO9rvK5DgaiMYpf/5ql0r6c0OjPEZ6bwFQpCLuipIC7/NDULpbvO+d9ob/QcvUlk7Dv0sdlBnA
LINYVg6T3DmvzwIw8QjMdEoyyoQuHvKe1Bt9toQah4kUKqo76XQ11lVFBSCYetnEEzyYgHdu0KM9
Bwc/GHrpI11nwt9DzOeIbAN0K6gmpCfQauSd4KCDmJz/Gio/KsbvWVZKgrbjRhPKivjvRJSjls/a
Du9GHZgHshL0W+g+0Yg66395Zmy4yujsB98p2CP2/TKL2QLINU8zIJ1HCTvLbZcuts444C9ZFR/P
wLdFcaYATXp6DaZrWpCw3vVcUvCoTafDEdGQWXD2M3Rc1uOWBCJOfNp/y0lIOB9f+N0C1KYLmZrU
jrK4RY3r7dS3e2RCEJkeHvQWZSESq4Bg7y3cAYHc9uceAI7JEMTqr2hL1j6+jfPnF2wFR7oHnY7q
/Du0wjBZYxcVU45YU7pVLWOX10AJOyEkYoFAKkDF+jTrP76y9ZbSSutVAB1A+2nF0hXwzgsazZhE
YHpD4wvq31I3yD3Ey5GBSpsacYK+4dx9BespbRE8uqTAMPiNHMIsWjnK8RyOwh9WjXbYZ02o8ykK
8YKx0CzpwKJpcg6bcLsVGABuxF/2sgoiOBIs9UNAkrZN0amM2KT2blDhuhI56P/JJnWaCf/eF2xa
xYBVbMuiWQtW73yTdIWRqez2SzZiuQA2dxsTIJej+R0NkkYNSML1nvkrz1wJZyysNa1fuCiVGRbb
DUQYytCRF7jpjR7zGJnfj9/k+VR2LVtp33Zt2pYa78jzylTg4ccLCeXhH1LcNlFrg9CJkhQav+uL
nyB6/wBJFUiTtRaa2/z4JvRbSBPtW9thoHyPpQwi6h2kiVBglGru8pC2Vc7ZPDYdClMPwRjkiKrN
M/bCh95YoPE9rRsTcCc3Jy7Y8fyQ0QFUX3tP41J2Xa+NWf1dh32U/YpRS1epc3A7C/9vqgKE6HCh
F0M64ijlgPGeLDtiH6a0SSdHAdlixPfovSnYw+HlmZ4ATfdqaRXNYw9uvqTG27yCgwAg9g9eY9/T
G0hJfOUwwdREUM4fNZIavl/BYb5sfEQ+J9qwELJX5oPvE4Xum4WbU3d6jmA2IWQJsc9rxytqzA6G
FwdaBkLNHLNFqGfm2Bg1Au1RPCCjkTmVQB0iv5OZnNtxHJtXniaWRVJdO13f37VNDFrtiipIbL58
/Pasd3MIqhBrDkAulSyL3PPtduihJqgmOoUPe5W43h6f0I+EGOy2a4Y+PNApD+jioRvBmOgNir0f
XM1GSc3SQY4xc80EuY+OnkAHNw7c/tgFbanqpzkjHT9dNo3vhp81Ic97kND+gXewe8BAAiR0vh4c
KOcUgJG6JRmsdfkn3PzYQUu0AN7/unMwd7bcisgk9wmVk3R02/JQqRYE0yfjex5pYebLnUA3dkEb
MtRnm4gZmpSPmFNfpsL31/g3R7d9nd2Cq1DGs0+cTaDpAYwufrfZxJiw85gi/HfXRzOeIl9nTxXT
dFUSKXg4ijQnqt+UV5LwAPf1/T/IoZ3udmVDZRbBrAyN/vjxM7yFRxCfgVRxoXW5kMQ8QqWzuGFc
wC95tNq+eKvRtwADuhDrsUtjpu4VH/6/ogPPBIyqkTiFIAhd2zobNXomDTm5Lr7sDcU9gm+2+Bwd
gYRkoXEBOtufYDPO3xfbmOaVoVkE4sx5F59nYyPAjan+gnqpx2aJKyD9xn+uj6KZ4z4iHyWdt9Aa
IYnffDzY764PJNx39CkcVcrRZ09e5kvcLyg93+/UiIlNTXLqN6ytwtIAH24bG2bwZyildzfAawbw
BDMEJpfJEfN2Q3ApH7tIGnR3IOlOO6A6Jdn74RcZvVTWmH9FA4O1xVD0t48HQB7w36eubxGaCXKB
gyV4f6hl86SgokbLfcoGuf7AnLPzj4jjhRR5uOnW6I6uDVn4k4Vqn0dFRIKcBQFIJCJD5tzZc6NL
MzprUbX3MIuQX/rqqbpaXgJcS9fbvZleIpbh/NZbrXS1WTeS7oKXl9QlCe1U6t8Ib5O4dh5AvfUC
qgwlv2NrF1Lt2rv1ZAJyStGbRNPyEiKWScA9OhyPLdKeQviiqyqIiI+H9TyyAh7LxAZkCvaO6P88
yQl1iOUDyjz32G4gucupa+MUh0IUdhQowJXZiEfjzv3SOKs1rwMkutGUHBtA4ycv+XxL8RlrXrMv
d0USeJ6KTHkfRE6/pPfeCc6TRIDRKPpKZLeVAT9++PeXY+eiewcRElAsId3bOZ0mWtPDXPUdsiQe
hbLUlmqvykcC2F4h5/pZgqvPxDIYYwqNIG9Yyb7G7vn8kh028Sg09c3dDgBOT3zFOSrqFc2pSXpt
wqMfMU9Zeph0F23pdqr+ag/9WudHSNKh2d6rGpzE+GWvVu6EKh2BWqe2ErQUVOc8pMq0I4uqcAqg
21Uwux71OvT4O7p8qxwMSJ9zZNCJlRZWjUYzk5ZIReZu7hbSHItDejeQsIB1UBU84fHzDeKlh1Ha
WV5SSCMd6cGWP/c3xFRVTpIhpCAGKc1WYU6NLNni0DJrKnqZYyE0rgIbMpBfFs6FOENtCNm4HZPV
xKawocV3QaQPKijZGm9jaQhBb/VKuVGYLVKWbOHGcZE9KaiiUlOWHOtBHklUIv6hSKECJQX6vZIW
6lUWXBX6KwFWG+ZSOtwyilxSwNcFdbTu6LeGivrD1Brt4l53BYwcpNmaFcL5VpwxzWniuVN6JKtz
1BEU+8dtsPZkZd+O041jvBfO9mZBNTvl+rJXW6hrSnZnn2o+W22Y4prUiU8YVLPU5pJeh7ADF+ti
g8ztmaCPCjB37yEySW1h74VWmHjxgMmpyPxvnN2eFiC9mKin3GcmwXGgwonrqpQx67+JkH3R4UUB
5FevphRemY7wLjtA1UJjmco3T0ltNDlN19KyGUBjsIUQCT6gLY81yypw7wq7noJ7HIS64UeKRgRU
QPoLeg0ut9AKOlBJIIajRlfQD0UeAO+TtFWKQmED0/8XwKcEF2gaLthojCYqpfoQJfBSX4alj+lY
0/UwIsD0ADPHA07zFDavqjyDknPgV1Qw+yw19XWLfCxTtKSkEOQH8CSzRiz/1KHEYqZ3vkWZCy/4
ci/C76UuvMuluLSXocMBWOJrkStM2RBJpZH6tTUb/DYumnXI1p9Tu3BfmDtb018FKE7kMuJ0jfXL
zPesL/TWh+FPihmWeqEpPiLOmrhFjauDURvLi6fwROq/wd4TvRm9KmkbZ1DmO+CM6Wp1+WW39YH3
DgHqAoK/hFJ06jb5iWSaHvVqJiu5smsRFtZpRTfHo++4HncwALshe8H1WgRuOz55ftbjBr1X2Nl5
pdaCHrEsrj2ACxZXJb8VvrLSp21aDy5mOy/ZaeGOJjX26HIdMX+qrsbelGm4gRVCDHXWm9qwUVS7
GDdkz5aqZ5BCmZgbpjO17VSbYDHRtVgv6ybEa/wRVp30L3ZGl5sij9lembhjDJRw8ziKIYq2Ieqc
mRNNAL12PGc5xxy2+5NuU8xfXGhgZk4vG2rm7Kxov2zV1G2pZ37gG7+Nuh0dzIFOYM+994erRSnb
34ld2Z9wrOaJb7kP064Z0Ka50EQyjiquvXVNKPVSl9gL97lvshPv0FUFephTBTmbyHyZe6ILeme7
6kEUNf1zXdhefFU5eiwo4W9Njq1D5SIOzGwcpjXnBVKtkRFaZ3gWoBMYGSTVty7aapsV7Qa1kaaK
ZhC8UkADg78XmGDzugv99BOdXY0l+3QC55ymqUepHbRFbEmTpbFiHT/opHJX9Ga2jTIpQ59NtEBm
msWYVbGZpSjoGkhvHAJDgVJptsU2bd936na0zrL4P9EI4+0ewnTBiQwzN2phzIINw7S9mn/m9mnX
6xgF5iEShdKV2nZKiBrcnoVSNXkzh6xM1LSPpee1te93UMEGkVFlK9lPNEtneBzc0+G2lY72Xrtz
ygH37WErMg6pJUtQEQnxXt0NGtJS+2Velk0XIjx9UdcJ7zRoDC+FMFmSxA8X+LMJJ8YC8MF4b5s4
XGhFlI7SgaSQKDhKLv8P9/LUff+vyXYiAE3L2rHuxzKTv3e2wgWycTIA5RZRRrnJ3NpfkGnOUvSw
V3xBku8pxnVghfZjTnk9Mc3kr3Ku7bWfrOpP5fKtrr6sjkyNEZ9iDkyHMINmVbZJFPXbvlJbOUi+
4yAdaOMKTCK2A6Aceul1EqfT0Pu9Dgep1ec2CDbChO1f1lbAn7erb7EbeCJJHPYCfkaoxDzK2FB5
uHAo2SPhpAqgyNvYOWSchfWQGv6CD7J7arXVfe3/0cKuin+LaC6Xh4EyifFXnrr+zrTO81FO9b0p
WdOz4EDcS9qTiggnRc4B+Ab+Kmyfoz0yY3f6VUCHzoAGBhGPQl0YBWXmHA0XDGB1oTYIe6eQAKPY
VE9ynlAzVrl/ARUnjMpL1EfHobsaTBMxnqt+A65v0zbYdAj2SGA/7hFMYge4TXA0AwmITtxaBpi3
V7DLaZkWjoHcbYvNKz3e043vG/IeOO4TnWKA1OyzRUBQe3+2bDm4n/YMEfl7XJqPO5ImQO+aLyR+
lDN7j3FRP5agasd4QdERuFEwYUsHomMrNdMxY93p0tYEWmj4yT7rpP3AhAEaE8/PPf3nHqf2jbTT
bpJ0oU02h02FReMTeQwnKuLLHXsCCEyiSrV/I/Eh38iJLrXRIu4F7rdjw+pmJOvAAkMaqyZHAXfV
0aNm5W/nUWAHALUMMME0YLbdaQue2i08BB0iu8Xe+Y22PjvSTWBfts7vPj3X5IRxbDBreXC3gHQr
VHVbZAvu2EU9b4ytwgZVByKJkWSTp+51mxY8F8ALwxdVoG02DxGwULAn25pLBeDcHGhtOGA72w7s
mHfr92VTJcfEDF31Wmwvu8Jvd33pU1QRUDKIwRg+Oa4pDXdnjKJu/BFGY4koLuaznGyIMAocjBRA
AAcbosdIT0V6vbWkqdAUOUBCxtRGZEQRTV/sPfilw2UT7FwI/yu+GDolHZ+d7JJuGDSL8IKZ3nS5
bqpHc0oceO8FMum8VzcDUUtn97Rb72sM2PzaDpe+n6y5e7sXKwx0ehFNjhCmiN1Dk46nShanJCY6
/chmNF0sJo1cuvQbqNHJNcgvuQ5CEAdviRBXZp86AQf26DWbDZmLFkcyM2cf5J2CyAkNH/ZC4Gbx
/LXbIEQQUsvevyIJmasapfc86tL/fJxPntcoED9E3pNOCpKI6NmcFxpX7c7Yopb5XZHXgLMBYm/x
/Cr94mXrZO00k//VhWEKkcJTnqHsr2lenZfi8szpG18cjNM8bvzXhUzBA+Rfo8AifhHGXJRXJUcF
2/zHFz5vhlDiJ6H1FX0zuh7qHQrWMHzEMIsSe9JpqX11S2G1xz8jQGMGCDcQh8Hzr1dbtRY4mnWI
u7zEbXRxULNxOVNb+0t22lp6jOjL7BuIwGGqHz++yfNOLu1b36eI7XggV8z3kkcLaBfPq0fnegcm
bXDEeZeLa1Mp+Zr+XOfGEdmZOvbQ9p59z3+e+7Gu6+sqR+QtOdhFSym/rZL/S9mZLceNZNn2V9ry
HdWYB7POeohADAxOogampBcYSSkxwzFPX9/Lw6G6KXVb5W2zsqrKFMWIQADux8/Ze21NxHtEc2iN
dyW3gQUnUnH6mqQsSFHj5tKqYjc4bTGDGKJStYgmAedCH1c9Lc51KvDvP6ZxbX/+pUfG7Nxwcc4b
OnxS7Iy/tk90FHDcm6N57J2EqCVKp7iyYeYFgdGAsetBGjSQplJq//06BTNZbMB2E/FoKo6ca1Fx
c370WkN7NQYWFcBU14HKhsXb9Nj0N5HgkoqKDjwhLzfBjkco0yra+5ZZ9qLvSy8h7xTfrC59H9VU
DB5MEGg3nOwmcL0gCjm5LCyEqnWNfEoOzu2xHjEYBjgYTDZ3uUe8blwgUdRVo+3R2K3GeKpB6nQp
M53Oqe8FZWBenmj6duYLgFG0C4fFKS3vOV+hNZMWY2sDSTpkX6IIvm3MiLr6tA4wDh5QYy0lBxiU
OgSkVg7ZptmpWIIqujfkqRvdrRNoUxsi0KmD5WFpO9+qsUOnsmvgaP4aI6MdAZ4uN3qH943cZDK1
CenYai2n6/xZ+2MhHWsmxsBqIbPuBEZj7aM96Tr5rpz4WrLVc/g3pndKfadgrZ8WzACYFNZ+KSSK
G5j6B/+qMSjVRCXC6eS9gdtJslPMEaShaZdXmPPCtuknbrtVgTi3adqExjnD6a0tPMPhOHdeE+97
a+Ekv2dlRPV5U4ItGtqP6IZWrFF6EwCzeEJ7laUNtCTh6R2436HOX4ZknvRXql/Tvxnq1jDifU7+
y8B8C8kDk7ON3qkOTamfDHwhbR4NS343+rXEJymvwoY03WoBja+UMkGd20jpkwbnnngKWaJiBILO
X2uTQzisSYU3flMPUpxVzPsSUiyxGbgL1LM2nCwxgrHLfC17/ptHDAzEz31oesA0gVnawVDbSAZ+
HYxh2avQEdTOzSiS1CJLpw5ikX00kFXCxWQljM4efByH6WYhqiJoyV9YzMg7TwUo1HA25pR+WI+7
MazBI91NU1/TmxuM+GNRDGBxAruMp3vTKzviWmbbvehcg4GHmf0yzi+IXenjQfMP+k4Ph5Y/S06l
mWuCqFOwOhethnpFvEpcp2Ei0vEl6vIlO1pOOuGCM432PRiElCS6uteLfbv6DiEUePOmGxcNZ3EU
VkQ2RhPFXr9P+xlBamiQsGOQtF3VD5q3EOSn4/bxdkOZTCFYfmcl4sgn9ylxRHCJHRw1MHUq7w5o
QBUcJtTEPh829z4U1WDcD609TjhTLPOr4QZEp81O5+7oEmUPbUlCdNunxvNckgSZ9+2LmyTNs0bg
FLE72mzsVmKZeqK5Y7pGI7ivBDDpHe0qZuHh7BChEuwzqy07/Q4PjvYtGGPrBN+QVGPMEAd0zfHe
I/7mzGc1DrqWsAYJ+h8kRa80QhCAAOoK1rt+JSluFxTe8kkv7PXIVN8mmtsouscxbep3kVW39zG+
myPphs773tesE5ne4iCyWpIMaR7cMsyrTjonh9CgdyvRMt495KH4XAM0/ajXjvNlMf3kU9T17dPC
dP4uBj92U3RtT3QN9rlQpORXMttbDy6hdqie1my+IWZpuBVooR6F2RmHdWrJGslslKz5WMcEZRnL
t9qf8g+keEzvSlvvL0DKkofJ00tiu9qsORRlu97iqAo+QN0qLkYcOe981NHkM0NzJTut8G91xK+f
CmdoPwVg7U4oboh6d9ro7LQyN5BqotzTLiIcGTS5fbZHt/pQ91Ml9lKDf7SWUXuJzVTcBaKm48Gh
8QPKbBOZfWudJk+Y9+R7aOG0juv3vI3Ea+wSkwtBTQvFmLc0pSLj1YCgJtNU87OVOsvjamr9vRt3
9clIxvEmmTJsTITNoCdP/WxP3Kf9DlKxPx/gHFe8ClG2GmfX27q2l13m+6139Is8+hOl8XPgiuHV
YHs7oVMMdjmgB0xeDuthmusfbRbgA+mt/qMTe97ZWlMBnqzjA9AWdggcQ5aDmBafbSh8Ub0MZeak
JPxk4o5bk2NCUJNF4pgV5i6gZNQXuUFq++S+kJ2lXRqzxf3FcefGYTl5EoJkWfbM6hnGDEE865i9
JFWeFqS4VqjnnamiUxIZmJpBwaESHi18qFNRvbKgltbO5H+yHRsP+coYDq3dYmrN50XzhqODZ/Um
H+qBNYP4rycQhf3TxGbDNL4jpB7M1c6nDf3BRWxp7qJSGHm+19Ix4YRM/3wej0Vcdl8Mr68eEoq1
gzYxdQ6j0dNJP6c1d8D/+Txl8ACJavgjWc3+BqL929hZzy59f9jf+XzUBi8nFNBsjhx8au3G6Js8
IAg0Ks98sMIimGiqH6gokuDIaDMa0QKYbMmJRn8H61rN8kpAl6RUZ/oLCop5PwUOEQF2rX3R4t7k
ONimZOzxropv7lo55yzR7FuxLs1XbGvaJedIw8Nlz/exbU2XgYh2FB+uU4aQLZovE3vHrbE47icw
dc1TGTW6HVZJ3h/dZXKfTaMj1DGKtPbi9Y7Mi6Ug/q4lJXE/FUlCkDZMQGKENnbpfTNbA1CbqKtJ
wXAI5Qo8XMf+Z4b2/t7s2gU4IFf4MowlyY5iQpq+ut17UoO1w2BmSXqki6G/j5kEjCTdlhEfSLCW
IOZ9jx1fezJgwH0X1sLyE6TWHV6ULN1x4fXLBA/t4FtD+RF7Jl22efVfIkvEn4iGbwi4kRKVHVeh
/mAEmXPMZgMqexq1xSkWfvrVdofu7GlL8mp36AfsqPcgokycDkkRIV0lqiIeTSy3RwB/zSU10yoE
skUXzCbpOUvr9JtfJ82ewtd/aumkgYez43PhrzIFpiNOyzHj23Id69smXR54428ZWRpvzUo2tRtD
CRS5xdrdEO6JPDflbzGju+R2HzxgWrIPRHO3R6uZ4nLnTGkdZo7m3Nn17O68Wv8KW8e+nfPZ2wcJ
i1BJM4YYBp5dooDr4vNqmwnsb0eQapf3wbm2x/YjwekFJLU8Tx+0WDP3bMLifdXO49kNtPWGPGb7
NC1LdLZ57Sz0Rlt7n/jjCNyPvmdxnLM8rU557CfZd6Wup0soFcVr6kOKyFdDMkPStZGNOGUZq1cK
tXSfQhinijQDMtyGx+24qMgSquuxYUc2VVs3SX3S+03JnrOgcJ5TbU+/zxMah/jyAKQeeuh/RbAn
73Ja02cP4yx1bEYGBD/iKKYVxZU8lKp53govZqh2ej1gnNrRRGA+N6d93PwROUE5E5d1Hf4FKwmI
FmU/rrSboHIq+23rvTK6AAW670qotuEyjON6j7ombs9txHgDOlVcL2QOW5NbPWTl0I/DLg6cPjsM
wPySg9a1pHJrWkVDQ4uqxf+ug4gkMhIJSImJKafEI9VVn44N4/fqyZ6aKPvcE4HW1+BLOpG+B+YZ
GQaN2bww9VuGvrPjnsAfxE26G0DKAjueAOgvh8itEvduHjw6pcTbk4dwjKaMjWsHfEPaoTpCfu63
CWcWFFj0BoNKJ1Qdo+BKQmvWtV4CFC9p2X8HOJwPCCQxJDjffkDozNqHC2nRGryMtkuJ5XuiPkV5
JHNteztf3ZcJSEAUavZKei26lrx6t1H5y5XRuODriJkNqilJgADO5wyScBm9ZDS6PzmzSpmNvkzy
uDA7pWzF4LvAe/ygSuNU12QbbRsvoOrHDkoYHqvA04aQ2xxdQWQXLpFSFptf+0AtRbd82sxManBC
LONaZvvV17olJuEprnlNNVgkjY/xrOoPyiEI/KrrrGTTCiNDkvpV7nMpEUM7Lq2laiSRqH+3jWM2
45WYTMkkT/RJDoSV8lydIzY7hDK6jsoI1qSVbLFxCpKta3264pY85YHZZkjq3eSWz3dbKeHy1j3c
JjujISdnGEajqpCLjz8bN4k3OqN2w6zPSqHfeFwaceL0vbTmYzSKVvzZB67XZreci7Gi7QjxdfT6
ssZEcIw4itj8cbHAoechV5kVFaj2DoVhovxSvmAsjs1Rt+XoIvJQoNC0jgwNHHhrjigyIJ7nWEJP
m2tENL50YzbJRLt3G4Gqfp2r+1z0zULYm2XCSJ5U2J611k9BOH4H4B4LRpYRWfMed48r24tX5axU
IiT+DYd1UKNk/lUdWIJ1WgGvnAzRDsQZb9eqsU1S5A6tp40mWLxr93hUMROjaa6ooTWR077dVRY1
EX49ZYDZmsiWmsNUopYzqB8aXvU1/WjLMqymgVpGYmUkNSaB/EIjCpbCuctyu6b/t3UdvatKfbPS
crKQbUN3Tow5O5UTfmtqnyhvF6rBNJAdWtvE74UtjyRZXpzZJgMwvKXydmyk+uF1UQTDYWVgInAU
TQnRuDx2jf0JFKDkRvboZ/Rkn2acHHCbObNPUK8y3G1z6M305zbjyBlltoOE3L0Crtr8PMMF6143
G6cIUhzDm7KioyuV8i6mjnxEgCdXPUJCuEl2aqzW1T5lLAv6Rx2Cb83qHCRZecRaOo5fObWlL5Wk
DE/MywMjf68nxQByeLZa+vRd22T2c7LGWXGXusDdjy3nMfdJrSW9y2Sfgdq1r97HJZ4DzcE0muyY
3/6rk64eum3MuBkxRmWLK8dUXlGz6FkoNqPz5rEerypxEpq4Jat6kPN6MA542hBLlC5QHqU7JmZa
OF8nbzaCN5FQSr/mTi8P+q2Srm0P7dUcobpAXaRLVQeWezkI6mtM6u/LRUTlS22CKBuIcB1mksoX
G6Byulfr0YYiUhobEMby7WBgH9fTUvooYiKvsmvOg1euE0meiD7UJWrzvC5ls95fIu4Fjo/zZzUZ
NToRc6VsxYZfr5hINT9QO3aO0IqFq5ptudub/tUhb9FQ4V9OkS6nRkrPpNbobZtfPAY2dZAv1vfO
QbdRYvMmGeBp8y7jDJI6FzUGMhdPBgoUkFnNOYwRVzsf1VIGmFg667ZpuJo7d6qBooNHRF4wKd1+
ScwyPzhcRx0RoT2oupTZnr6XfIvGvMgntR6hyw2PG3ynLTHMCDqjV30njR/pGVS3CW0zuf2IppYf
XqGISTyQ28/m2RCVOQuGIaNZziSeqIXYRS7A045FWArh0NtLZ0w6guIgLhxVM1+Xul96NXbL0kmK
FyzCt9Znd1xg2d/MC+MuaKA5DeCSel7kmesdtqlXM2eYLW5Gt5ArAa1BWfOoCepSB9JHVCEGEM2O
iNmUlX7zDSgO4w/O6hLJue6Ii5aNjJg5uV2o720zQW1ftjL2CWD3/N6mJeCOEckUye05VY4KjzBG
KfC5TiChJwyseBWQPw0cPYZWQrhZv6g+2ivMwV7zcWjPUVp11nAAGkPm8YX2p9+0J6Mj7Yp5dODO
M8RKt+TmP0HvynVcqx7dnPGSl4l0HY6gRZHYDygSwAntcqvAxXveZmKbPNiyWznPQRctq1Is+lZS
74uqqPu3rjDEYH6wWoL70tDRx8WbjoaxSASYDhqSK6Nm6GIMpBfkh4aOAl5OzwvKxyf3uuVopJ1y
5RS1IeYAKi2RV5315mmkJJa/FRqhvIDAEWQFUF+nYREyRK6VrmiZavNiSuZin7akn5ZBooL2jWKt
PBxjgDtEfUbPAUzuIiD78tbWqyTOJkZUep1LBs9FOGocKUNkB2QwPZCJwdE0jK1k9vJwy0XYvFyB
D7fC/JTBOiL8dlRP8nYbqwe6Ssbeiu7jVJtXNEHwjkXztTPQUh0EYTDjEjI+t/kUW6Vjqe8/LTXP
6l9JPLneXle5WkykLLd2HiA1IozT61KulW63ctXdPMwbCEB54lKlgACPIgVZ2wXM20xOdQm9lgIh
MbTyCc2iRA7W0tmT22zdXimgHdMTLmGrZaByIFF2GfpAGEjcLskVsjvYwYTdepNJbHPoTSbE4FMO
3DfH3kZ/2IBvWgd3FLuSYp1uupwa5wBfs2XrHF2e8hxklfUgKPoIx6synBGYgtmC+XuxKFdwW3lG
pHYczmQSyNJAj2IGfj2CSS5R5QJkIsCkpzqC1jZjNdb2a46oi44zqsSSmKlrGb1JCzF5kiZ0M2pW
6nXhD6IdYVh8L4aKl2ooWnhjyiajdsQxwHjl3GrYLngHm2na6Uo5rF7IAmIOmS12brYvee5ceQOq
tKUJ0/IFKkWmaJeOm2y7Z9ralIN4xDwSd9NHLfT8kx9EzBhOKfasqzm8ohyjKpOPjRKR+YUuH7Lt
uoL+lk8K4gL5GM5RL59efWI5cXZBB8ZDD+e2nspyr/Y2WulSa7HQjJwOnqWvlUC2aJGVed7ume3k
Aez/egDpoEDebMt+qnCYm8iSXAlptN2OSQsY384IK8zFzD/UiTQWndSn9VnSc83UJr890+TBqc/O
mTg7Ngq4txge8TPscRHUl6OiAmwLtqb85nx4yQ/Y0sNKJULY1DoedzW/y18suepuM1Z7IdanxTbL
bwQAckVH4rGVW862ZKNEkmv7oMNwQ8KpTOFFBtbECRVXEkGDXZ8QXVmTcVNfq+9NHajVFslJt0lq
sPIdBohlvAF1odUtF6BQ5Bqpf2UqWZBivpjKb//j21TKybjt5Jev2zP9ph0CcEqotYMcgf1+kEZU
hIhs1QtdvEEjCXcNUG7udDhuxJDGTLZo49Ny0oGOKRmt+h6s3pdfutI2tX4sPbxKXR2rknvbyAPO
TrxUoBAM2z/RPpBf0abRQjwrN2ijcxIC01ffjh3QFuqhaDqcU9nxByJcKTgA+cjbtVKm+ETJf1to
6lRQ6DY1Xu+Hik695b6eaQFsgkslI0wA4/AVbVovJeEh5UDe6mofcFVDgx7lNdNrXaVgqbMaee31
ZZa4CHkxpWBFucPREcqlNsDmwPWOTSFPYluI3Wh4so8C70uyNdYWqAJ4VdobIITHYZZfxsISzS8T
dLD5LRuMfGNJbIfe1UEtwZtQrP1Bue0Hgkb4nfK4Jt/LtYbZqsUxmBDrhRLqizCuj6a4w36pRNaK
xkCgjFz8+2vFppo2seXTwdw7dAc9YhfYbvhuOIxKmcyGNyg1bluoClcu5zSbUvulit1t6yabkyrT
Vv6tJiE/ijJMCUvRklPdN3Q1uGHca2tE6RA3iIqqorqrOrhUlX5s11IKmamVAufXWNMbpbyJtIuh
YrwA33H+2ZQx277AqO3aLVP3+nbtNBLJ5dp2bbdsT5yqNWckIXyODdewqUFQfEjpqiqfIrzVzSsy
c478HguZ/HpVu0tP62ubTHFAthwAvc7HigIv77S1AziaDPkDqBp9nfaNPgekAV+PMyJrpWBNldrM
FKTsZnO+WatfLxLLpYMgQvord1Ms3bKMNZC3y51J9eccK5M1cR4Z3OZKo8hGvkiuc0wm0/PG2diw
DuhC5fqujgK+WuW3S42PQm7nSZPLb91zr2J+b44Sc773aSe69t5VCZaGSS3vhBskZ1NEbhLRbQEi
6kDWJar/pQ5A2oxw4J6MG8OhRzxYk/C3TaTsTOlE/kGl+GvYAqK160OnRInojOQl6qwcA2bFfA/Z
anUAIy4t3D98ukpIxFlM1vrbAV+6ovmRHzofpUfkMeWUqG6HrYVJnOMCRoqYADys5VXztrVc6jjr
PZNoAkLqE1eT++Gm31M3soJJE+TWc/EAMMnvRLkBqRMdJPOW1nUbZKnFcd3dlyzfAg/KWC6PRQPZ
3SdGW4qJ17aV4tnN7rPtjioPZgtI2KBtacMxxTigY1zb8WLUJbXKEbdbO5KIo8VS9rmte94kpMZw
I1U1ClH2Q9d6rdFi/JY85Vs/RXCok2VlO8pHdTsqWe4kywahgmC2xWrDWW1eh0pVbsLxJREsQdxC
QWXqveRfkMtl+R0bKf6y+oRkQb4jQGvSXmA4ftLPkFSinB7T9m67IMWL/bjJZZksyw8Uu8ustyfY
/r6xhPToJFe7QErEc6lUva48/HP5FGCL2C3uOnpjfNUW1D4+FQ8x5qmjEtertsCm1lQPkZfR+udQ
2tiyzGh1VwJ+8NjL3+qVFeOdcJM5Nw1LGRt1dzXZbL41+qUrH9dZW3krbIXJqFAxq6qkEOFKEbHE
g8jfqfsDf4Hccvl6m/1CIznUYyLWZzCL98oWEq2Qt8zz5PQepeN2ltw05ao+MK5H/GFAThgfksaw
+/wDy50szGEuywvu67b8So2FwQjNUEJE/QiVh4dLdlvHkwJzDj/YY92jK6HQBZu327ZlEV3npNCJ
HXI3ubhvMvTtofBiOH6vAT1dnr5N8BwpsEan7E9tlSweT2ZudTl1lRLQKorWpi8P5i4eDqXf4/lj
7nQtRbeW86a6l+ZcvsJEVX2+ItdMqnlYKdHlRhCYcC/Y+l5MVbeMz1pCk5cTpV8ZBkHuBrEuhE24
ZTGs9zWy/9l5wC4Gek72SteoLpLvc6tTQx29vDKz932OusY9JaY7Oj4WJyMeiBnyQCrvHLrIw7DP
3H5pvsdmLcY5xMG45g8ctY0idGu6cMMfHbgS2w9NDC/gZJ11tbxDHdEcOq2jV7uh7EYZ910G1ut2
bBBFJaeg4CT+bknGwbqplkoUzxW30Z+Oxlj3uXCHYDzC2l2Za2bl4tKORzp1EVMzfNbrphUPuOKi
8hSNvD9UVBaKbsFzB/HLOQBBsE/0/JLh3dxybx1LM1r0Uy30ab01ocKEuchMFPXC9KgLYpZf5CZ2
IJZdj8t7CPVpRv9ldcl0aZ3RFXRqON8Zd9VaVRMGrzpzj8BtAug/5jqJWz8tVr092l3Q92I3+OSf
pUe7mDSymFKhDfeal8/Fskebi6J/lzICnLWdU0VTbpFzpleWx7RWgxG4H9Z2WpA6+Vk3EkqGsMye
9yIl6SfbpeRKod9OWB/cUOcxsDDU27pzFyEzNsVOS/LRCy6QotLe3Vmjoc9rODKzmh4L4Zbti3Aq
VC3BmDjTLS7SQRwB+ZoVSXSFfk7BUUB2xu3yWBOlW980dDzt+6DohHbrCDiYbz6Lcv1W666b0QPV
8Kh/LVf0TvkhGebRHncdMvOazjC0g1e3mJg5ASD/AxsK46udsyG3rupmbhEpqXfYuJOeXqO7prtp
8Czx1Vkpr6TFbabbtoXmqMahZ8SxdocyxnTfIZLhyuxaO1iERT5FTjcI1D9DqHQpHfscS9rpsmOu
KekNalnWELGwrm7i761QViW+ciGkWDfGP3w67RwOVIkkYmkJPCn8jKmilRSXXampZ9zr+b2SE6tf
kqn5Jauf9DCo32IYq8dnIlOJqc42y8hKa/J5wngOoiVUIuVtw1EtTzUijSA/Xddm+FrcrB5Ken0/
CFrZ6P9BnxAUY66r8ykam1b3H2d7rTT/kPcGw4s09eQRaTVQ+n3vSIkSyIivhei/zmyyOJqNhtWt
w3shPva1H1WvaZ+70beJhHgMkvqol0990dtwJa7jTfVpl63vdP1XSl2fLlNKh9kp9N5kGNQVzx47
2XIQdBcHH8yjFs9WCJZW9idyxchJr1VJzIc00XCQTZ1Wd86Q1f5pmXukmZFukrj32BhDXODzZRpN
Gs7gcJzoiCc2po6SAvfto2tV0fp5oPAgk8xFSDnucYbRLzhYfY4z5MUszMzQTqIrUuhw772OX+81
Z6Q+RjDeJu3A8qfhpVwSEQDDTtOY0Mp9U4/QqedSd+rD0DZts0M0ZWpY2YgjfajnoEH8tExxRgng
+PkR8FV7dPopKU5BvyBPggfgBQjXE/NDrmuN/tDhsApHp5kZGRXFlxzz6jPw7vwsTH94Y/Pp69Bb
dQawgRPh3VkSXrTwkv6WJiLE+3asp+9jSg/uzLlOvE/oYj6U2Whd/GwcD8MU8CD29JftbzXpxVXY
EUzZnpKxmN9aG0nZzl/NKd1P3VC/NnENn2VBAxTi6vY+tJiVb+Gg2ndAPCwGv1OWLEfTKZsH15mz
V+TizSOrW8G3nNkJAMXS+pTUrXb2ItZ5HKPLeDYLY8KLzSFb/4osmlWtqEX/B7V8fOn48ot2F4nB
8sIYreeNSff7G86L+QKMNUH10QZIERhBcPHyujNfGUHkzr3JMa8C/j1lxj5hoN3s2jalQ264o3uK
PSq9XcpYy71xnDXNMbn4cYYYzOxe16pEgRSbrgUtjfkdOooCCMliYsQyM725JzqBaXHlFWYeZhyQ
mNs14sYrUyvMDGu6y6LY+OzrwvsKdSh9S5N8uKB8tB6n2eAuC9zoGNSmjn6psC/m1OX+vqdvP+9M
PWovoDbEF/Y2doYR09IXzbCrYxLz3HHU+zSgvP8ccR4ijXrK3lV6UB57sw9OjqPPRwvq/lezNJPn
KHXcvRPk6XHS1uh9kqHd8SazYBI7mPMepEvzUNkWS2qqJWOIwq5sTlbppd9moRkfOr9L5kM+6u0b
2tfZC1E20gC0E22sd3Ues7JEUCz3TYsPkuwl2FmFltcPfj+33UEfzLIMx6CyEJrq6XjCJj69ZAFn
sbCKO31v2tGIMGS2bzPAzPcOe/ztGg/oBpPF+WBUTXEcsojgeEj9N+DuYjSR/TRFN2g3h/jAuiQ+
+MMS3wF77fxDTQX3NMXp9M2s+5jT2+gzkbeyumtDPoj1wZKpp+/0mVgiJtGZr+9riMj3vCym1Tha
j83Yl2+FBmL6Y+aPJH7zN46+nA/8mbJnvlSaXkVnXRvd4VOwIGZy7v1p9nAUcvxeA/ej4/MNzfle
/kganwCoI+hFsM4AFZOTNiTmQL9GRIZ1WBdawfgs+3J+xA+V9/fmhIXkBnlObdzQR8uN12UhhyDb
+8HkO88xPots2HkGTxtri0nLuA9n4rPLR103S2hJKEZB9pdhvmhusFpYAInQyx5TAgFQEvWcaKgH
L8B/2N+LdpnCsooG737WM51JtNB1/W5aYka71YiP9WQu6fpOgB7xdnrudO/SLMDjToyBmQQtAkUk
abtMZ8B+XrDTCbIkmBWFZJ30GGaGuNFvuA0K6102FM76t3GGP+uEIapA6bBoL3iIVHTv17BMICSL
4aDkOltXy+J2QOzZ4bY40P/8KdO6++d/8c9voqYvFCf9L//4z4+i5D//Jf/Ov37m57/xz/v0rRUd
yoR/+1On7+Lhpfze/fpDP/1mXn17d+FL//LTPxyqPu2Xp+F7u7z/TipCf30XZHPLn/z//cP/+H79
LR+X+vvvv70Red3L3xanovpt+6Obb7//Zkh/w7/SSOTv3/5QfoDff3ssX/7nj39/6frff3OCf/iW
SzAJmVMBIC+ZoIpSUP4JCIhKtH3y+2+m+w+LwDjk3hYrOid6yCCdwJsgX/kf6DlsKCT4LbAhOtZv
Pz7mFoqivp//PZL8moHy/2wbHrYUl9BLECN+gHmD2+ZnDEXae2lWMqgMgUgz0Qpc8nGOWpyyXQfz
YryDhoDlcxz9sbnXqjmodvkgJQjE8vhVqKGnpSKdrfpP2lpTvtNRgD/QNRmjXVMOHv+ddG2GStcI
+h2JBM6b3/XTsmMgmKw8YkZS3Tp5mXM0gKL0QcNK9ozmIHH2aS2yBf84w53QRs867Fy90Z/w4yef
K6ozMt8SP88I2vBJ4hhXVF6AO/FmnA0WgeI2W0Vi7uaunb+UZUAOpzm3lk3qvNcsHBea1jiSgOEW
h75nyng0ReZc6C1n0alsHATNcErX9YI2zMC7vcBvPaCDKm2Y0kVKanKeptbHQOTj7Ux7zdvZsZXx
/6nKvH0aLwHnnrhxjJ3fDesZhgvONabyjXbxRMSemE8sueSZ1WKPwHiNdobX/k1KwC/2KL5aAt7x
ZkF7wpMDZOUXjFYRGQU6atcOaaTU1XkcUJ/sIkYy09llMvyUFSgk2VvKEAGr96B3eu+i4E1dVwaF
+igQrepv3FA/m9Q8QgtcPO2OzbLk2A5EpZ/vNqOosWEiHgtLTjUPBrGloWgmH7Xs3F9gJvjHvzx1
2+3+H9VQvhNp1Xe///a/vB7VB1AX3HHwTiwJFvoLUxTRA7IRqV4r5w4yP32CLxHYtJCk9e7NMLP2
9O9f72eoi/x80gHFq8HL4eV+DRAbagoVCEJ+CHJ/DnO8hxeKvmwfpVHxNx/tZy/I9lIsIySlYgax
HckO+stH60TQof+2/FBbMv9QabN4S0ndtXf//hP9j5eR/j7H5r+xF5I8La/wX16GLGQAyHFKYYnj
5gD9qKHQWr2/eRXoY/yev6xDCKFMDloBU2iTl+MO+fl18mm2SZ6cSJqJom4MKDMdbQ4JDraWC3rz
tPk0cKp3vmDE4MRReWb6JxwQsz5EWQNbeo8P3uHwWtgOW72e5PP8OE90SMiQR3v4JbPRrVGwinyu
dplbmxEq9ZLCLONcWgG7wMkdZG5T3gMB0sbzMK/uH/ak9QsZ54OUP7JItvGughFFmkRLY3W/9s5g
7ZGOreWXxMDpOO2TYF3KIxEas0cSy6h56ZGEmuLDZGmsEf3Y5uCVCrMOTik0Hvup0poxQUvPmW5E
/Z5YJYKUMW5v3Yi+d4THayBoeteNLMDETZVECaISQ9K7XHJmkQ7SE9crzlrlLPGxMkohiFV2x/IB
rGJlhL07ZFW5w3/mRbeDmJFRRmWZ64dYZ+B8HD2QsdXORRQQ3ZV0cNODQ1JT8RBNeu1+cku40Hu/
6jPntc27qjg0Zlc3J1ACXXWriyr6XJqwr0Lo3unwmXhK/20lpePJQc48r2QCGGn/bq1yrFAlArL2
yVqaYfwIEqnOzn6ai/R+zauaHkdR0VnDZEAEboOqGrojnR9CgM+cTMfmbs3ROT/H6WJn7xsAAOim
rDZJH1bc4+YtvpRheXWKqOKt9H4TPI6Dy/m/Kf02OfKKviDWA5MGTRnbeSUPubiftJhTfDLWzrhD
e9DV3whLynERZH3sD2coNwEeBddg5r7zSxT/n8yWQvWmKIH8n42ePeo414BDTnZrlf0nACvC/kBj
KJmfiwwf7qGL/Xk+UU+OK2MtbRnp3cMQQ68ZNUX02R4p3y64vcCbuhpRDF/5LpK4OCc9zhFwGp4z
YiiM8S72J44RZfO21qY5TXu+D4roygdov7f8LNDA+go6Fzr+X7hAqV7vl44dkq99HIJ91WZaT9iD
ZWUHq258CtuknMpLGzTeKU6WCFdKkMQLjrGJlYpP3uM4aquIbFIEEd6h591noKDWpGJevg7mGbGY
wD3EnRlCn5liDh644GnxEROKvD+OokOaDw4PGr7cfu9Bx+4vIH7G+FDUEHgOtq6lyNFRuH1C5Bbf
6RUogwP5Qin2AD4wBAPa4C4ie7u9WTOvtqHjzLQUEWgDChqwZCUhJOA5P0mFAsfUoF5mxn3Jsuxc
oqfiO4secnzUfWzwZ8jkzm3Wp2Z1YjAXfE2FF9fHpGWmFpK3ntXHhlx798YtGxpn3so8+CJhHyQX
eJrG4d7zq3sMTkH8OPZDi+QtmU3tLKxBl0c0vZI2b69mVaoFFkiADB/tkc8LUEFjiyH1Q5T5Hngg
QYP3i40ZQAsJ4LGwp5A2zlfMOy9wtvkDur8kLdfqYdaycgV00qZmcJ7ZPViHwEngBoiH0TXj5tLQ
xDJLaK+ksMRQPtKmCzVvrUv7lE4VDee/gbX9srXZwBYpEtnhOFzYuuX9AnatEOclKYHPYTLROwpm
vQzdIQK4sxra32xtv9CAOefzWoDA2Q/YSClyf9kMqNZqHjwPe287VpA+13KX+tOE0Eo4z4sTpO9r
qyYEzzfjBxIpIK/OAflceVL/DXnxl/pBvhHmNbJI910K7mvC4F92P3i5ndV7VRqa9uK5Z5by+NVm
vZlxrSCbvvPbyHb/5kL/uhNaAMgp2LBQ+1APMXv+vBNmUWXYmm1PodFMS9hXrF7FLPLD/2lfxzRP
EQZREf62B9z4VxbcOFv/zd6ZLNeNZNn2V9JqDhkahwMYPgC3Iy97UmwmMFEk0fc9fqdGNaivyB97
C4qIVxIVJZZq9swy0yzTwiJCuLgXcD9+zt5rx1E1MBkrx0FsQqaWO6Qkywf7+s/3Ar2VoA1q97Xm
e48rrkvqiiyPZ7xMnXrVkDNyoINvff31vbxLBbfWm7FgAJgrBUBISJnvvrIi74hmCkY/msCfFGRm
pOB7G+TI6aavLKfC0qmMy0FHrhLvVCXUQfPbpXMsECJ3R0KwVG1H+pdqe1onZ+eckYsz3P36U661
5vcVDuMazeLABnyPV4hv5ccPabTwzeosS/wedNzGdIBEmFWmbZ3SYZ+ww8nHMvYn9O+3zuf/s8P3
RfVa3HTN62t39qX6/+AETnX93ff/0wn85p//Xv6DtsQ//+MfX4qXf1w2//zP4mtcvX5/iP/2R/xx
Krc+4T3TwF7DMHCsla7916lc8nd4cAHl8vrroA3+65SufSKqgHOpw2tkctZa/9afp3RF/aRqmsEp
AMCuzc9uwtv9nYP6uxB1FHGGA/IWtLZN3jhF8rvHZ6iUEF4BPeIZuJKHBc3ZkwFQ7uJmbgZvJfjg
zsn6gCYrBzCW5cg4GehFZn6eWjmM47C+NFHraF4XzsvTmmKEBtEub0HuTIcAbEDlduzo333pf3MA
e5fgy8eGe2yT98rDz/9q79mxKd3rrLEeB3SK+DsHTbskL50uWpe2yRWS38TFzoarygg0CmEiKy8y
W9ZvQDqNMyMzxAnvzfR5bEQRbEJG+RjsEIa5eEHGR0IJCz4+n2FDh3He0EeVR1C2GjmqUDC+NkhS
X+mtVtcjMrAt1frwnIghPlNCohGHCHMUHe8iOc6lvs0G4GhErTVK4VmEhC7MR5f2zUwD1Cck5hyN
TDE9Tnj0Kn/9Hf24MNj05/DkfzsQk8QLq3zdeb/bZDrdsTNr/YpoWSKtwedao6LCTrzRrQ5LnNbo
fyzL/1oVaJzx4v73fbnH1/z1h8bct3/+z8ac+ATd2ZaEbuus1exZfy0BQvsEe5mDPXwT+89u3J+N
uvUf+qsxp3/i6M/yAZl/PSvrv/O663J9n7/bLsBUGPBS1neHKgh0+Lq1fvdUVCCQzNhMpVs6SqTs
DGjt1eWSkjrqVyHaA+gPhKUrTGHqVomPuhnm5g5v8HJB9FUWHqQ1p6lrC12pd7pRsHIgWmcOljH7
0FZ5Sk4JPxiWV1P830MGtB5tZGDkjmHKuEeWk5jw/sZCq1xO2EhBvR7Lo/3UDUbJ4SJobEGIV9OY
ZJCi3Jxn/hAGUcOdRo54ug2zOmJuHdP9U97SrBc5MifwVYzl1Sni7OdyLNS1E6p3HbyNSt4cHDKD
AvpoB4i+tnVbRMdO7ZXxLBtJvwOTourj1spmQrZNVG/tpcn7Lg4h+i3GajM5aPNJNaNK+2J3qo1c
I0Kj3zCEggKyQeHLrKGxcDV7c1pmkb5LRhoAx6jvuqBgJspC6ptjb34BEGirtzgizEnlPSQMeHBj
M1aK6DRpkjL/XAApG54gWUzNXUPnAusnHKK5wF0T5MlKkNETPCQlx3nPmqUxny/k/0RXzhI4T1Oe
T9UhmMohOpugG0qUCeDjkwakoDIH5jbkFhLiLv8o4kP7W0mff6vvg7DKw23zZ+VfjiCtlIypIAbC
G0YuiZj5YSyrXNTEZYKNmvlNjZFvRBv6Er0OTAM7RnRH4hoq1N2CjsgZsBzkZP65DFAmoztmdZny
V2UBQOIrkU3DhGs3KXSYpl0n8n0i7SZ+g+6g6DehCIvdArEn4tjopHeBWnVfCktyioxQYPhO0QWK
qwZJdlpnPSQAzodNfmZFo5q6MDrMB6q5xtgT+iOrk2LMtXDfRug5PESBGPZ7J7saA0a7HYk8V1Xf
J5krwYoQTwr74IrOCmZ/fRg3tZ33dzq814dOzavnRCYXelNZ92qYKBwIU0NclXA5vup2aNeeMHpw
FoQ2Ng9GHcfNxZSI7AEmh3pDTN3kF8B2HkH3hWdhqFtEDFQaujwC2kuIRH2xHWPlxsDI5a6zMZjo
mexc4i27Jzg31RVzUPEEcyqZPD0SXYDLJw59jO7G1h5tjUM1Dqt81OPTtFCVbasw5yqq4hBEk+rC
WYxXIILq8ja/LagLNt2gExq/qLcDeb8ETujyKDtkJbnQm2t8ONegDkL8cGJ6K6ukOSX7S9/QmxEe
L0e6EcSgpjcEddMaIrabDgeWlWpygzTJ5SYjtFaeWmVmRB6D/SQ9qc3YApsba47h283YITFwgLic
Zyomx40hESA/8BwkzBEl1Y+XtzRZz4chz2qfHGZFPoZJC2IgYSIKUg2DmAm1bgkKv1iyXDlfyB5b
PIVJk3WBaM+SG70ba+xbhDS8pZi8BlcJZHU9yMG5nKa4eba1tFv5QtKKMFkwyOVPiss7R7EbuUsg
vPIhmm7gYXLQ3G0aFZEOdis6R+RXikS/bMeOnMsy0brWU0NVfxi1oSk2lG914+ojdA7e8iS1tpGg
zfwFu1TaYPofy2SvVEuobTJJGs02X5gw4w1CqT7cG7K2p12Y4pb1jD5MomNd2aXqBcx2CaFuglpm
r0Qo68klk++q2nZG2TTqfqmbeblxUO8rpLHUenYKGA73rw/ZycRQNAxO+XtnMMofzREMR+kUO5SO
78cAqHIR0Vh94DYJsxOvsMhA9CtidT44hb076/1xHc5etm1wqhQO5fn3G5Y5ahOKHAY/0LLrZ+wK
87PWRMNvFUukH3A3AMZoRZNYRgLEu47+gsc5kzSU3GlwjL2RJzEHqKy4hmk4uXWVtmczXuPr74qE
v6litfeb8XpVSTeAYaqj0Q9g1//+3jIM6Ta/UACGrQBduQ683FwNu42wFkACIol3HOShGZe1U2+w
fzHVr1Rhff7151grwe9rgvVjWMz96MLYLI3y3VfsZKWFmd0MELGF97aahEe2WoZ29tx80Pj4+cfU
mQZyx5BQ6Ufo727YZt0E/7MQOBcWzi0KR227tLN2/N37oZe0DmZ0DlCUXe/O7QViK/QbJY4vh/eh
dfTWhwkWHOduqn77LdBNE1sbx28Hzez7fgey0SQ0ZYFkDtzPqT1rL9Gohx80rn7+fXhEqNrMb2kR
uljbSd/VbBmDWzzt8HxqBUaTF4ogYJ5hd5d6Cjnl9++IIyvPoo40hDrxXYGYtBEiX9KiSNqsHxR1
CHxwcPEHz8Hf3RF1KINhngGyVt7dUWXWBrpe6HgLZ01kwH3fpadYFhbqKmQFg//rB+JvHjsJSZD2
l21ZkqyVH79AiWmK0zj3lMqWmWxDJzhQlmzz66usH/r714gDlWY6nPRZEbnItzPrdz8TXiPs1kCC
IWWVMcOViGzXnpe7UYb+pCzUl9++HMcCSaNAY8jFLPLHm7I624jpZ1pulijx/VQL41TJHP20QWp2
DpxanP76ej+eJ9clkomdapB8tfYemJX8eD081Ciw2hncghNJN+vCL7oOEUAO2vksm8LVh/yDK/78
lHBFpArr0FMlQvFdbwKCDKiKgivWelluF6ueXLYIx2vUtP7t9X8dR7JoGNImrs9899TjCmmHjPEa
k32O9Gk6jozb9P7WsptyG2pJfGehnvyoj/l3N8jDz1tAT4cW3ruFt5FZyApCo572+LBTKuTmepXW
27bK2t2vf72fX4E1CWXdsVXVEPyQP/56VsgCSNGLImAI+9OYlj51Zjvsf32V96/AupNA7qWrzf/x
JrxfeZmvACrKeeazIXomQlXZORqgVoiPwwWJbMH2f3E9S0hV2KuQ4/06gtwvmwnzC5CwJkQdiCbd
9bGYHwaWlR5sXJh/8DX+/BJQGxhMEAjg4iyvr7/od+84YjZlsJC+IGWAWYbfldIblUN6C0wECTpc
iNSbZT2qH6zKf3tdVhV1vU+or+8WzG4atGbuU7aAMRe3WUVaBiDG8qpozO7rrKnDjVLGH0UU/vzM
6LSNgOvhBKcseF8XiNiZLXy5TOxiLD2MU1XjWR/rwv/1j/jzW6CvYhKDEZDjsHq+u7eM2gtZh+4w
sIyMAyPnF9agcpcAc/3gW/zbK/GTrEBZGnbvdSID4s0Zhc6a0K21jxynIVmKpRV7c9D69IOL/fwu
UBvTCNF4Eah43g8pJlhRvSZbLhZkOyxz0ltHFGNotDtaGB+ocn7+qWg00wilHayDG7PerSSJVTbB
ohRrmN+gMrMNSl8xS+eDW/q2IH2/xdHzXC2kJnfkMBmx3j3+UVRNWVTgFMNkPAZ+L0eH0PdZ72cf
ezqs92G2+U6TwYoelMFuFp9RV9G7q06h2s68HqanB5FAPBAWqvXBg/S3X8JaUqh8B7BD3306k5Nm
0BrcNUaW2kProG5nibj314/rz6/iqnoSUISZdZmsPT8uAXY1gr3rc9wdbaocYfGVl6EKo1az2+pm
trr6IWaY9AGU+udbM9eaGcMys7v1/n686KhYQT8sqe22fK07hBq53zpZ9MHqti7PP/y8zCK4CO5U
3jCdIeGPVxEcfbtk7Glfa4stvThLaULFel7XPuklpnIe1UkujqYZM8SOjSp9/fVX+9MrozGl1PB1
ITTlAXv/eFnLCh+TFdev8ubYhwttCwFme884Hi3f0sUfRnr+fMckQTJD1CiiseS8W3t66ARxxDJP
WEskijsRlMHisneE4rBo8Mg+2B9/+hk1g1LeQDyGpIZsHf3HL1ivVus6AjuAdCOh30EXuyX6mQ9+
xp+e0PUqrKgU8ZLiepWCfr9JZc04ACw0AAOlabs1ilLbmaloPW1lcAEtql6gagwfvBY/H2Y11gOT
947yicu/n5YWCw4O3HTwWFCbu8DBHmKpfS4c65x0tVszH56BtXnCGm6jUvYfXX2tPn98dJkFMWeD
WkWharx/Qbpu6UZtzqBDKmazUYS6HKIw6b10MadLWdNGIxQsuaphse8Ihm73PRiRWrz8+gF+9/tS
P2oGwjm2Ss7zayH04zdPzEpROGTrefjnbBcCH7kEhjV9UKz+3VUkU+n1fKsznH63GGQpk7YqdnLP
nOrZi+uo8u0l1T74St89RWjzOFXwS2KiIpuSv/zxXuJCH1mIxsZzFiQq2yKQzhcyL+zMS+O+6VUX
wnZhbyVo5Prp11/ju316vTSEwbXaoRLnmLh+tO+qLHCalY13rkOqHyrXbBqD7pYGFpEt6Bq6s797
NbY1lRISMjbihfe1v6Q7FhaT7JhgMoFI+dYjmrsJVG5pjXbi//pq357E755Ubk4w7+FFQYhBDjvz
2x9ubtKWoIm1avBQWSqwEWBtFKiWmtYad4OaoFjtE8shWVFr5HxbO3ygDS4pW9kR9KXU56IBmTz6
PUMR+aVRA83yBRTS2rf0ULvFA5kTr2jjd5JXGfXOcEBDNJonSapVzlYG2tIRUkylXK5mFpF8+XZ7
/5oB/hvTu+9+6Z+UAbdlWP6oAuAf/2MEqH1aFQCs+jRVKD4R8f41AmSeTxHBoenbQF91aG6zsP01
BNQ+sVUACqPKoKdAT+b/DQXlJ+pX1hf+Q98C/6P8vangumJ890xSWaD05T3j6IvlkwP3j89kxZjb
tJI3K06F3OHIU44WVr75rO9L2XoNJMflSwWz+twoEL0fo3ZKsADGTnSu6Fr+ZtENTl0jk8FlmE/B
5wSWw1M0ptUdnW8ynnUdFzTk6JqBWkSrvNhIZ+i+lIpeGwCnFTkzPojC2sVJooL8NImSqzolWGje
RZ3lRbZV4EQDV35pZKLp9zoOymozK7XxiK9QzF+LYG60e7RwQbRrEPpGuzCJo+lM2vSunKXOVR87
mqzvGDyWTughjZR3hqKn6aZiRLgVc4pBaYBCP20GC1s8hpyywjJkQU2hoCwjpT/IWQPCj4an1LaT
LLTkuhVVg7YYU7ob9IqQRzUM87OwStJmS03eCT+lIpa4gtrmGRAmMmebEgtUbFqmFyUC6d3YWnF8
OWhQM8MVl9lAVWdkli8MhJphvmj6dia/kiNh43U1SzHiyCimAkdeREszrorAE7XV32YayDrP0ZFw
bpd6pu529TIf2heIgtDYUMVXdyYk2PO4mOLe3LZRTHgPyPqwv6L7o73A2MAbpoqxeBNdEZ4OuUXA
SdIIJmGYTTMAYOlYbitOaznq1fCFPiSGBGmZBFGQQgE6W80zzd5i4gAeOxZJc2OTicX8OATlQ4hD
GRjuEKcBLG6CtqKDAyBS3c1JUgOnh+3mhuS7dG6tpkrmmUg43/qgDTlhpB1PAYkSAWmypjJMrkyc
BPJzvdQvLWyDaAc4W8e1Ae9KgMuOSJBegH6RHFa3zl3CfNAdyjlGwYFHfXGXJBylHxLN99Bm1RBj
7U7EF8u0T2NnKkCx062BUh0w46oHwE1um8ISYJCcLUyYTSs7d0xFvddt3EmnKRDoyBvMNsNHaIzW
nYT/mnrjbKHpBjYdzciKw/xF1rIdfH3R54XiPZgqT0f7jVOEivd8iev4FbpyYnltEZdXeoypcbNi
/J8zOxxPcVk6xH0wtM99Iyd8ajPXWfEwmXr3nISpWLwyyq1XfYjj9gBIKXkOHVI757TIgTLjxcQI
mxp9RrdCUXR3qORMiAj8n5BBr4gNN41keBjSMAaJrRZJcjrGcaS6zCgXxSOGQ7nQC1P02HeQ367m
y/GQLPoKUm8iQvhUXKBruslEMBtZOB6Vrkqbv2/5VetOZk+Go+CoxHXfecRF6EDuQ9E8Z7OB+UXA
WvCZH1m6O1u5Feztkm7iBtJaIT0brariU43zUTtFlzdGIgLVI7m5ewYaymDEQjLAIMHBO+tMWOY5
smSWubNHtWEqT1sYEmlAlitxMZ1yRxjHGroyxMFrxlym3s5UGc1xWVRBWopmwF9GdpxfLb0SnYms
UtDWL1nyOkUivYsyJ1LciueeOF0g4dckigEXaKtZMvhmsO0NjZp96fuofuKJgS+rpqld7jF90r83
wqA6sVpmrK4xhfJOd5Ia03dpT9ITRDPqbq4VyqkYAvN1jEejdbVwkMdS60HpiyyrdDduoyLcoK9v
2j2KDKyqpTUMPQsqIt4CNMrgm0Fq7tD7Ospelob1ZxPgXzv8v9HZ+NUOf7M65f7xf96a+CtF0R9+
vtW09+1f+2OnN+xPHD5oVbOP0mWidv1rp8dfx4hB/uHNWw+2f27yCME/aTSKmIsxR6IuXBU5f6n9
hPy0QhhxNCEPWsVDvyX+WbVFP+zzpCetc1SkP7pJrbE29H/c50XcmjbFNI+RBNHihypJo6aerRRn
5H/9o044ywwvomitYwRNjzXPqCfokyBo2urc0BYpjpA569xvEKeUHqehGRm/AdX4XAgwWVdjbUAw
WVN+wuA6FaIZjgXujXqDx9Zp8KxJgjeIfQnxX1cayn6t6CPHR1UwDjdyUfUgh7ZaGK1ngUvo/bCD
JPwlA4Ix6m4GV0YjFCVYE3L7dpl8QI2zfFLbtKscj7GVHu5ICqT8dle4w3RhOOSNEypa4HvejA1Q
gruR9hD6JI6TkzfZ85Jd5GWeNbu0gBN+o+qKmV7DUq7y55aO3RXxx1K9Mnsp7BNZ1i1pSFOJfkPH
PTFsydCsy302NIN9289WabZ+jDMk9R3ikLPnPOwwpXS4iRfh611Q5odExoNzRjRso/vGsFjWfMaA
0UwWv8sRPnKCBbcRnmt23aM24vbK+dHswPafIPTtqlfDjpwad/dQtvGXLCrTGqdMPhJ5IRaNfoZr
zkWr71PwO+lVpWGQeYpMK27PY6nYiovWYlQOeWUk9huB812/1/pyaV/hRmslSyQUOqEyvcJbpPsZ
Tocs9JGiEKHqYZagpvI7ghuWfRLyk7xN5P2Yflysav2g1Ep+tpr8MGNyO44b4UUxCrRxHkuslNzg
gLsIYDsfNuaLiLOgX//5hgSarB9K45yjkLM8KL3TxYaHTAPgxoHBvNY+iUlrg4dFj6b6c92NZXlp
1cVmzBwER218Sx0tTtPRwM5DBXEIGcURtGQ9wEusXrQyDTDeD8ODaodY22H1fXtwrwCnEYMpp5BU
IaKu3bwOlcbNw5CtZpqmDMpeaRn37FRB/1gzbR1PTaaHLh20eFT9Fhx9gr2iEr3tg0MtTEgR4GFv
EdYTJp2IpNwyiV6uAqWrtvyomD6UCEEQOlPC1H2D5dolDJuPM2kx+ZxOnMhHcNMaWQRm3Djktjhw
Os7TKW3US8gdQRh4oS2VxsdVFUuwM1CYQCYgODKLr7gOgi7YmBNqtPM0ccrlAlNYqt/DSe8f02zW
NyAE494ruzk3dqWTDVteLmxsTolureqRH3RCr1OvDvkvQJmoIatJi0vHU/FMdNcIV0g8daMuomBy
1TLlne3SUigP8TC3AwAIWrwvtiDw4aDKXDGRuiCzO6tBiupvDbCAcqspfRycSJCGySZS555KbaIw
6S6aFvbEflHa/JpjM8lekIwCEBINhYu3zIABRd827KiDBWmHRhLul35WykdliGoYfQBtkP32rBrn
FeNdXFCSYpCywNCg9Cj2hJ4wtfdWsZjWFnunshFlXkvPYRd1NqFd0pt2+qz2iMRLjulMQJirpW1q
nAZLly97DL1AHsOgLJhYA97RN/pY5g9D3o+tOzdOeqqAPrsk5EvJfCNJaHKZlQB+khlm8QCYYXkN
yCo51WS8eAPElhc4IsMmLEd5nZOkQrDbfB20HAoOMTetUZIFynbU23SXpwphBuoy6N4E0viEDwJw
ZbFU4Bd1rO2WErlaLDlsubnSto+TM9FkhMMbf4WKo9wXmKQuOv5Mnwl4vKHqmq/Nws52EIKMXU2M
2bHQs/w2TPLxqiUjVj8JrPYNp3jHuSsuxLZWluqxWpzyLqEpMntqp+lvg4711m3o5IAPsi3i1ak0
NxRz2m1oAKUFnDSEb2pnWA8gO2TmTb0ggWue5Ib04SQ76WVj4WK1zc+gt6ZlhyAEqxLZnggNSz09
dpxBIn/Qg/oichRrA3vaTjcaOQiUaq0xvfbNcNc1ciD2YxyKB1GoNWlvjt4QZqpAlMlzJT30pD2+
2NlA3ArBLb5tFqFvFPp8ljVt8DSS8qcdM/LLNkOfNfil9DG5sOrEuuJrnrBvOelTW/UaGJDS7mHj
cFNuEQIv9hHMcHiY6Ed6Ra1p1b7SZXM/ss+HfjXpqCGtQYjrTOEM2MHhfGDoMZyF4HV2NG7ELZSm
5rFRx35LV1xu4VrE15Uw2g0Rqep+sJST2Y5il3nRrZpO9fm4Uosv5laBrJcwAzSqfESl35jzaUdz
m7/u9lAnyHKFZ1LvSTtQT6BJm3eNFj+LuipOtCk8phFdBzeD4/ZZI0WKp14VZ5boL9LZzm7xpy8+
J10Mcc0S+SDOaWLGwbErdbgmPblefdaXpwQlUwUYlZ4/xkFrnei6VK5HNHp4i8ryQiUExdexKj86
8dDs6twaNrVqKm8ZoMYJkRqECsLvSnE1qWWdHqq5nCDd8y147TSEW0VN4mO29G9hnFw4Vnwo6jp4
DDT90hrT9kaQQLVJ4kbc10pceCghzq2sO2u0uj8kUcVBTylz9Q3INnmMTXQqGtgnWi2iz4qi6siP
WjhOuTggeKZSaNuTmrhvTjEDCwvKjtKrp4b4JYcp1+3klOaWTe8FUkw8eJI+iFvl/c5Jk/K0Gott
gRmS5gF5stWh0hsEwXWF8baPu4uCbKZT6ht7z4LqHIE/KzuihczPVECKfKpLqGcv0HGZSapZUV+n
zFghhOPp9B2kwQiIk6C7z7JCDfxGxk7tm5w5IbwoQV9BHwobAAg2lLd6n4cUJNfaoo7WY+Zow3Nk
57Ly6R7MEMP6wh8J3AWtoL1VYR/PW1a5/HUNpz63e3lPeGPySPQl6zOnak6Mau6th+/6FE1qvA86
oKEDqe/kMZgRC0yf6EigQfJkk5ICToyrrQVTjWDAKT3m1Ww/8Goo8yYBTL4rDdJW1oTIcFtSZn6e
YL8SRUKo0ppEE1rS67W477ZWM89fIajQenWGuOwuhAjqXdhU9VdzKtCfIqb2Fm3MnkQ55ERA0EbY
Jq3VbmBV49muqgs9SexwQ6+XrkhUYsSsM8ybDSD9I9MWPgQcTWh8y9EkXzLcYvUojsijJ858c7Hj
2FlWnlQsbato47AJ0vWwTKmccf5qWUWh34fjdlr0ftMOAIeMwG7wcUyVcBtyw16cJC1uCDkrHm04
Z6SVDeIBhGl3PTlmqbmhRQdoUGf73m7abj8MabElYOxlgT29r5Mm88NEtc8qeEOg0EaYkrDZX5D1
Grs+Feo+SkfChp2+YXk08otmUCPflEnvtyR/Xw/Ij7w2UjTif/L8jtHBcoJ0SLtn+HqXxWpGTWyr
O5z3wys5oBVpStYr8TApHr2MlEYT0y9JsaE7pMM1xUHLFhqLHFqSY3qyre1LvQgijv1WeNYwH6aS
m0J2WDU4S8v2Nc5Mugw89Y5P+6S+bvgJjZOWKCy/7fv8Xhg5OXiFmu0GhPLPI6XjPpptXrOWIOy7
1iyynWjzAnJ6L54ghma3LePGCbQhY2dwIIq1Q8FHPWoVc3QhxoaIDC1B8w+Vx8S73KWml3Jag5AF
5I48xkR/K2KzP2QLVYXbTqq1GS3M5UwwMEO7Ztqx5ackuSK7GeUBUCWlQtFgOgaMLw5YsMkhLHJb
awkSIPfpxLaXpEKNa/e7tgv0uzyJUocnsoL3aYeIYadAFw+K3phvppyzZ73ux7MY9zicMNE8QfDD
25y3Qek1iSoBmLRF9cXQbRKVJEm3/rwIXPQG/KVaaerhKocmFvmjXEJquPYy00dxTtQ7YQlq6mzy
LO+uLaaX552q8Vi3xWwSBVEOBVAQnNC93tc4n/siPiEhTW1c5gE8hEZjFWClaEOS55zoPe6jnOHg
NJJmh1aNHhmBLaYvVmRVYEXLkWGmpZ6Va3afX8yk/PnWTHvaVWuDUx8P63juEIV3Oy0jyxRBa0F1
iibc2hPcbFzXijrvkf+L5GRAnh34nSnau7FiJuOOZLVhK0fm7vWWBlgFkbQ23dPyPIPQgoJTw14R
UVSr0X6GnbmhZjEvjWBQdnUo5FdTHwn9y9Kyv7RZdw+0cZPjlC/hM10Wuz0QXqRbxNaWzWYUJn3U
dJYsUiTiwut1MLy7Jb3BBWiiSYcFwv2wdayePlViU/VlkujYqeUtLCkU3YjJ+ZuwO+ILiE85KKxq
92Fvxs90n+INkejDA7Si4oJogdzVJCw4Wvg5+08XKRf90ocXNku68Ei9cO5BVqwl6wiPauYscKEQ
8+ZHpPFsEjMqbaoFQz0HC22dO4SnfNGoIen4SfF1IFex9IrEVAOUf0FzkalyOKAMF0dbyOKW9m/x
uCLVUvCJXY6yvOqq64pokG2Np/t0JsD4SaZhuymSQB7UrsGhx34TvIiKIZKWB+ONbTTjlbpkInWF
48wgr/AB8Vqa8abvVLEraUGzUtTOHUp1Tv+45vais/p7kdrANSutejLVXj3MArfHjDT8WMe2fdK1
5birlFm4o1qYJ7W0F7wxqriPNC04ILafb4jKTF7pkGf07Yz+tAZ24fZqF3w1Q9nC/Gyjc5lP6bXG
mshmE5MFDt49vYp0J+Mhm9ovpVM5V9iog60+Oe2G8fgBOUt/zGQeEjVCApVr8xXA5crqG1vkwVPX
wefQq4YD9tjHxyiP2bwhdM7nJk+yopt7GBAB60ds4L6Ic9N4MoMgP5VKWx0TAyV/bZQ3LTiTxJ00
rdw6RhLLLcv3bJN0Ose7kZgOEkn7DLc+WX+UsU32GeHRaHjA61XWs6zEO8UZkOU7166cUG/vi9pq
AeeU80jV3tPi9TSCbPg3RulchaEsKzbXCmaKUUQcpumWUEkDnHInW5X7jlKpcDtGvI5vEfz3BRKr
eOindryroHiYnpjwnuJ91OzPa3LxwCMF8a3rzco5nRFeJM/wQh1nn9QU9qMDLvcg1o7mlpFUDkm6
Tl6yds3MVNvxcgBgQqRxbb+poA0fWyil7SkxjX1yUSIbWI/806JiBAWYas3Bc1dLZb7NlS70EqDR
0J9IP7xXmqI6SaljL2l0BLs6niSNWmJxzYNh1qnlqSTQ7MepwYiq5linvBx7a+7r5NJs7GRuihPF
FCWGKQIvoI8WagLSHxTfrlkMY4vhxPbjsjZfZKjWBNcRz7mhZ8tG6HT56I0WOa1MHtRXucw0PUpV
30yOxd9pNVjZxHsky7iBw6CJQyXHgdfC1ucjjRxaxkpYgzNjt8y8gpy10J1V2EyDWtV3UyOY1xAX
PuyXyQQoQbCg9rnvNJNJL+yUmLOk3/Sj8lVt84iTrsG5fzGmG9CB4khJavg0oyxvynX1XEni5Arb
T7HTR8NwoUZaZ0yephuiTNNzbpOjl5Knj5K1vsXSNxPi2QJncbO400+Vcgl35SADnz01CV0QXuFm
gfx+Vnc1EGGkxio2qSSG4102ybUskWzEMFqcTTQLwIkcsrJLqcRpSzhHaapnhETTBky1fAZsok6G
ddIv0aJeN5kz0GSrUX6e0trgDtNYj7jZqYexRfGgGDfgGMrwUgmqnpMaj9WYE0hP5Jp8FTkMluc+
JIB2m5pN3WV+h7AsdhtZL+Xn2Gbt2PdpGjFKswOSuh+A5tiNyiMoA2Wn5yS9On7FSR0gYII777Ll
+C0OgZWknUcoBkeXDr12cBrpZC5tbBXN1mvUmdYRs5X9NiZdgqfObgPCzNWOlYlRjCGb4xDk1iVn
BZHcpSQcrA6thIGLIFrF3gJMCeyzgJNscGUGRlBuM84J42EZWSW3S5dy1RgH1kvB6bj2FxuYX6mt
4aUxc9UE6IfFWXZyK7BCjj+beqBt8N3x9wcUW8YVVN4q2yfaoPQbrk2Kq7U42ibsh+5UjFEHcTJn
n7mGiD0sW4YsebBTeZX+L3XntRw3km3RHxpMwCTcK0xZFr0TXxAkJcF7j6+/C9LcuWJJ07z9OBGK
6J5Qc8BCAZknz9l7bf2ERqNbjlCeZ7SOBDZGOzpCuXnMSqH0W21aaD86S78owa1kMa3z8I9Jlmfx
QUNi80JUBFCp8+56lrp8djQrjSDtAiOQNmkkF/mua1VJuiYr1c63CwWM5hik15Q7W0xGcJGBz6dA
5uAkPxiyYrDmFpgxKbUSMTopQC/p2l4mrruQED+5/2jN2arlCdDbjDyzYVxqhljZoN8B8RyqKwDq
Jllns5FKDuZV6xFYI+xWHRTjBV2s5KWUraF1YmUeMLmp/UYik8CTssy8tfvSdBl5TXcUfuSQDKZ5
G5TT7ITaxKSsHFq3V9VL7GY3amk+0qMc6WyG1S0d5Bh5uKV5Wb+Wf3O1xRhvNr6yLMiJQtLP5dLq
brM4L2DBp88WEQSeooeqG8nhsLMWrflS6F2/pw1sPObwNF2bU/IE45ypX0BHZZMhEnenrkCgNT2s
tHx/aKxnHsKWwWXG24Gp1BkMtHC6PZQ+VVjmDBGyT0amKndCTdyItdWNsuipWahAhqQyMdpKrTt2
UgMKe8l9nLnRNppaSLADHnDw2BzZO8wR6Ui0AdY5YEfk6+gLHzyXcYrbXe/TFFeu9bYO3EEwbfTI
Mo+ompsZSmg7gNaNVTmltZKSVYhCyodwHr+2WmRtdO6ZhxBNmW2XnE9NPi3NkuxA0xzhLoe7RCtz
XwB83uBbu20t/TU2MvKFc9b8m9AKFFQxYbo3RtHuyQpV7yEeV9+ZqkeXLYe0xmFxzK6zBYxYXWN2
s6qyPyl9X3+BPNO5cqtme2p+vKsVl3sZkQLtIr3QPOJ2xDGM6+m7VWCPK/SWl53A7mELYNV4i5Lh
Ylim7DEbuvAJUILhcfow37UgMd/kPKZxyd19NlsKEQbA8d08h7GjAJq9VBTAOg0zIpeuWeGTrULD
CQ+eC1a52fCUiI1cRU9Gac/JtkPzwMJWQ0maic29lXqj2rVG/E2khbGP6/lKo63oAAx/UAqkXkoq
VQC1Ypl26ECS5xR8F8OY7JUot97wGCcuvK5rID5f50ozaDKLygNs+NTjBnaQgCigdijhJeagx8Fs
qmszn16p8yUU5QOND15Gp9TT8Dq2Zssz0EsQEWD2NxRlbzkv8jr9ZEeakuuM+Q0Ty5j0NChOz0uZ
4n/MhNL5VVzVd/CSR0Iykim7Xcr5RunhEUpTT8yONFb7vCcpXWTFhD5aVrw5i5G0a+ldEuUS2Qd2
QzK1NCrbFJD565DKt0un3c7d/ID/fIf4gnFHVz5LZlMesZzuYkUOdzicd1GijV9QHy6nuJ8PJPsR
NK+JgLSMSmwDpeiOw9SUp7ywpoPCEN8ZKXb3tSpxGKp4GZVYV7bEAoeXQOo2KxviW2131HfE0ayN
YKtxjNro96bWvMcN86uaVtfBrM0aG2m5w/Nau2pnZxu5pgBLhL0dmKp54aBM3mCEo6u2xjPr6vCl
r8D4ZUOwj1NQGxpMRZjQNeIxIozbXWeXhzlTJU+PqoweY07iqBMopGN2+OuvMDql4Ku0TufsCMbi
wHEON7vC+zJus8CIj1oQGJeawWNbkTm9gwtFXsWQPVVELfK8BcqDnCnIIiS0xMyXioMZkXk95w1i
WL14aELjOWx4MtO4m7xMK1jSTeUpVxfh8mWtx7gEeUiczfTE4paEbk60T0qmvAPHrwHbAZNuhQH4
f+L9HuKCSOuil74ifJAcQMvQ3UeySZeofCCsKN1NPfMuVCoUg3XWqgdjSAgkaevwiewzisGpbzcx
1HlWuaR248jIvwwMEP1GmomMHHJwGgnTNk6TiX6jte247WKpWZi5V9Pi5rgKOJ1Sf4C8dqaUBZLF
sOI5Zmk/jHSAHfydF30a1I9KUymuGdK+TgJIwOxExc5UYkStmilNvhzqBst9vx3iBld1hH+dODhC
i/1ijC+gRPcHWoRXUxf17lRk7Q36FtIysrj4BuMpoOFAQKMjx9GD6Pv2YkyyFEUsBQgMUA4GxM6N
72uH+LvUUV6DTC8f1FmOvZ7DFT0URkdevlKxF1nr+biKNIpTU/HE7k2hv0w0kveSXZXClcasbfxu
muQT9t96YzA39HJleotUyV68XmqCxA+GEXh2n0pyhZ2FWI3taKraYUoaMOB0Uo9ki7UuqIPqBp5V
4aZSbFKt01RziS5D0hDF0iutDOppKd1y+lFOqtZlD0uQzBttKXhca/LTZz30aE/dKIV900no2Ne6
EdHDki5eUi842QXQszHFPYcQqoOeN6YwzfuaLPnKeo/xGJNkSRSK36JaCqmdmrRyapElxDJUFdbo
OaQhbOgwAxii+ULEfDahlN7A7JV+EHk6Q9zTJJrALnTwEZgyN9W4mRdC+hzgicOmAjaxiWQCFgph
TUw4pOK7PMcxrXd5PsatIl2xVBvbeWZfpnaVPDLfogN9Ccmrq0G/+UVccP1TffcrZPSjCFZHRG3i
dhZIb4UsIFGdqXzrPBwlrSBQI1WHHae1TTr3CsNd/HB/faGPcmI8v5qMIkABpCPwQWL7/CgKCEZ9
BOTIQaTRClEfciNWp+OsL4r8ifT1o72AfAsUEBq6d11TZN2EiHJ2IWsmlTwvYl9jkmr6JUK7xGG8
EnwZiKaQPJubujihbkf3Smjowyey+DP3yo/r4zBCG66aOi6ulbX8q6x4rAkjLA079uNCQusT0JEV
jk4K4I2ITK3YWBJMr2e0E8lwkvtMuZbJ72gdUeuBxzBdii5Cu5JtMiT6Vv+p6f5bqhq4Uvw5h2R9
4F///6Bb/03E69VH8J/JOvv3bxmgrV/lNjyn/yuslRTtnyuq2sC+Lgsdog1f6U/qNf3Zf+oWzjUk
t5AD0M/wtP1Lc2PAulZo/PBa/UBlr3Kcf0luDO2f+Kt5B1CICAPZxd/R1QrUPr/IamlyA3uQV3sz
fhY2x/MHDoE2YRWxiPyesAovY99186pEx7nYoxs0nHSaVupdddILlpsJY1gQkIa0tsS7nB2GrAVO
ELNdumxdTOHKsfLbcg6ekzkxb1ObhWdMbfCkdFKQR0aE0ohO32pSTVe1MjMn7rLBB9OK+LaqmG82
MJILPe+cCIQE2kiAJVhIZI8NN7mg05O5ZWUWbqKRLsSBbKAzNUZPxaIuG5vThaNaVfPzweep/TMq
/Iep6P+0x+tNYoWDXIfyCc+Pfu4Z1Q0st2bBR4mVtKblyWTLle0k24PkCR7G3hwfUkvU+06k4eVg
MS1pB5C6Tj50OUwtRY0zN+xU6XrJE/EQIrF7kFvNuk5g87yW7ZC/SG2jv06kKfi/PIp/WKF/+BA+
/uqQi+njoMwyNb7s9fv/xaegLOUYA/AFuzlr1rFE6rMe0ZgKWkqi39u9ttzOS5E8BYWubgMkG1cj
HaDeGan4HglwTrexVuunRTH6HSjZBnDqJF3JIUv/J2s8N/L8WcSIiFdk9YusvkT7zFNhJEZp0S4l
4Qm8Do8HDWbpRQkBr3w1jSbgGNAMZX1S+1YtLtVWqdSNOkgyX0M1Irro4iTq/YkWs33dBVk2MPKP
talBjdzG0UueBblyGdGETB8KiVaBN+ihfqFKGkVdHSx6vNcm2ug7ei+ivp+CQJUJNgKY4uVzbJDL
NhltxT4aRkNx0NOKRNuZYKA1jHboA68qrARWWrtKlKJ4LvSnDIECfvC+6fzEnLrlYe6ttkFXGZV3
KvXULbkM1UMyRnLglyulcSR9TdzJ0EiVnSIia/YnESbLrgqH8oHKzL4TtN4mh9Jn+cIOUX4L22q4
Q9WJBkKxuvkiXaJ+JVDtCLoLvIBMYbQrdMFluOtwmCjGx7eSCTQqVhJgn6jK5b2t4QOFOKuJ664K
ejAwrbzPAkv+Rn5sqTl5FOa4P4y6aY99mzUnMRQ4CJdq3DWkdwX+MEbGQ9pZIbH3o1B3HcMvjB2x
dTt1pnSrd0hQlqJvnleT05HC3NhR40TvpGmVo2sSLPnMAVlczlqc+SXm4hfZnqZiG0VNeJAmk/wJ
mZCsjIr4LoqG6mYhrW1xiJhUd1HBDLYiAg5urbUc46qJrvSxVenkhqnqmehiS5eO4XyZSQrBIbCi
TqbW5ic51pRLGm4MsPUpC1KvN/PmQYwAc81QnS6ZPCBhMjlC64NRHCtZssluAaPsRRLp1qaVLF/K
olJvDRuBEMSnXj/GvTmdqnxWOdOXyL6sMYlnp57XSXzSia3BcnuAQ9Xn7iQV1WOAxSXZ2kFeV3T8
gROtJGCpOUl1WRo3sR4ZT2Y8aEg2pPHYUzCQHiBbr2NTjldDqVjXNKrNlllvMkfHoBPyfIteJL6L
lJHck6azTvgD+7vRbOVnZj+L5CVFG+1R8A7FtgEGups4Xe/Ntpd69JNx+biwGDyWRtyYTkXr+Nsy
EGftRXHZb4n06COw212bOCP6EfhreVxv5MgKXqeyVg9lIiUppwElOw6VGWxL2gZUrNrYXTQi6Nbu
1CQcgkPCDeF36S42GGyzN9Cw4ZyVjwj0W8vetSomqH1RSUqOAMLKLmpTb55Y2kDCNk25lzUzuZU5
kB+bYVF9eqtLseM+s/t0GnoCL9BGg261hS6H9KjCtm/ryo6+T3PYa37VtYHs9YveSFdIpAcQW4Ta
ncpJC2/LXh8YLExQ4lRafb4UKMl3vZftkIghTBNzDpCqa1v1ZmjM+SWKyTwq+R62EEnydzpYql+Y
hcJmNDHQ19I02A7VBF4D0Xnz3tlm+lYjqr5RUPCLzcwtPOQIcy7lykQNEshZtcu7OLjqEqs8tXU1
X6HZtjZ1LYqLMGqSF0UHB+/MdsWpbjLD7sAgYtj2NEDehGXzSuiwh5KNziTjOaDM3Amwq/faVBB2
ZGQZaJ4G6/nsRGqa3Vi1rt3jl+weSGyrNqJZstgnn2o4NtTAO40kmfuyVrLRtdBEHorI6K5U4O03
HS3ky5k4qVfUhdYFeZYtR2aURax5wS6Ml+wFprR07KIBqSKLS/5SD1VfY6hWB3M7JoU97DKgGsRb
KF1U74CiV76ERUJ3SN8q/ciogMhb2hJfG0Q82W5m0qImtMiSacXp40NsKwWAOmXIucFMnzyDsLUD
SFn91eD88zCOXdc7Kn2iixpd0Lbr9PogUj0+jtHaCgu6agZrVtSqayiN1sMi05TBEUPWogmc6ju+
IQuzP2YT3AhL12YcwobgNluClkCrIvcwNkjXXR+V94q0TBeDGko3RWZJUKGT3DoGUmC6JTF3bzFu
y8oDaBgdSH8nmQ9yjc+ST9sv7Mj5DsNMumIVarvjsuQwcqdoCr+EjSo2bbKyB2HFi4NEOPqmUBsY
glWY6vsE94vkt/gGLiuJU2yP5OPR7lptq5KxWLkWYcYnRlG14WHLG64SGnUHqYlhchNM24ReK4r0
btLRwcJ6r/Qt5qfcRnRpqPtczhBHG7VSPUoCcf4a4a1NVwrb513OJw7cZZ2OA17Pb2rUXIclGlTz
HhGwybYI3G+raLN8WdLav5/rmu2oaizMQLKeXrR9xASoLqsnPQpJKGDXKx7iELehC09h2Jmkht4M
c9rue75j6iWza58M0U08E0q4t4a+dINsBVqQan0Tz0ZurY0BC1A4CA96q8oeEU5x2yFj4Ip9dtlp
Y3uHrk77RqJE71t6llYuk4P5mw1SHQXsNMQtt163No2Qxl0fFNF1tEAnLqzQRl0yRfNRjjSJGGgW
Xy9blSWhUkkXi6S1x46JHdo5eIgeIodo9KBx9RedgvXRDYgBgIYfyUR5Y0/DVzZNaCTTSo8vMadk
2yyt+xMMfkHruokvGX8WR/SW2oWWqspJ12qVMBZp6u61SDGWY2pkwWmpM4UB5CzfgycIhIfeKLw3
ieoCY8+s8rY1h9YftYEAGUuMX7tQWsqLSh+N2KsDzBf0Agt9Q9ZTc12NColSPVWTVzNw8VtdUfJ9
lWhiHf9OfXBoJ7hyG3Qq7U7K4RwSkk3upcv7zzK0FHZ6T/fN3JiIWI+zNamPDdqlo5YxVQlE1zxJ
wGrlfTxIMd0QdO2uydqeYQdO83tZtNJ+SmSEdIOyJI/8a3+q2BA3VheS55rnSf+kWctwjK2w3Cs9
akTi8no25GkoA3YLqcxOyNzFncqg9RCQ6HVMCX9oID8QTMWUIY+PWH9n36RK2q9BjtvISJd9bhfQ
phV1XN6xESr3aSVXLwG2uG+Un6iCydcc/YiSmiAwS5RoAoJpV2W2xGS1jpYDg/wK2SaTxFti8IKj
VFe6P9aKvokrPbwu1UXbcVtRUtsdu0HdGOIaLXvlI8dBcTj3hhE4aRuaFzG76zWJBdJWihVpD3DA
3mrk0W2Ysg6X/OrZXdULaD+5JS3fbW0kP11T0AToUrmR+lJcIDyOT+kQ9C/IJbSLLs+KK8EOfcmQ
CH6pVLUDF8gLnVmsOnyNG4V2GaEHu1KbxwN56UhFgjQIrmtFtomXTqaNHSs6QjqkNIorYlH4AVO3
K6Kjwjda05mLmKZEQJFKJyUtKCZoPjYs5Gj+yAYyY90LJyt+NjEOX6txiuYe3v1IMzeWXycm/okD
i5nzkyCE+LJQUnMHuq4+LlqXnnIkInS2ymof29oKdFTTd5yXJi3AoDxIhsgLh6Ak9b4N2o5O7EQo
xR3cuuKSgUV56prFeNHzcSEhrxqMYyI0q9qpZUQdLaHybaK+vVKjfPEQG2anqNPiRwPP1gV+hepB
TJ18EC1KoAELyX7AmSW2Zmg2exMt5hGhyrLXh1YuOHQE+Q0CHavmdZeGE5DYwMdqEpkkcmRxw0s8
zdseruatZRXmW0JWbbJJ5DF706O4ukIRrtBaqqaXlvXlfWomc6vpZcWsU5LpHpdl4HcpvVuKpTh6
DbUxFi62u+EL5FigE2mtbQbbtGeE9syQZCiVR+w5DA1rhMD7qRTiyGxUomLuxBXGQuAYS5H1l5nI
iLPU0Ye76SjyiGF8Zl/LEWI6byaDhVYXFuJdoJodafEcpDGe2fUjCrh0py+iv7SSSZb9FtWCdtHr
Tb7HSTPdGYmVPKnEW6yKm1Z+Q5uY7vWo/sZAwHzrlkC+jcPevkQVm4TwaNX4gMq5OxDb0t4EVR3j
zqiXu2yppLe2zpfBxyPCON7os0k7BPYof6lh1he7ksDI+E6ZicdCMxq/IJqpL9Q+JTNWSPjhYAQq
471V9fIVBjUlc5scvagrtVbyLs11W52WMrffy5HpjmOlmnkUGf36S0ax9UVCKSd7OeOpozzG0bYX
EaK6YlSaVz2bp8AXOiqmXq6774iJ+9ckG9tjG0/Dl4KXV/FX6hJju3mYNl3HsYoj6HRXmjy6jmRY
+VvU8sapZdhcK5FCl00oxXfkst0xx/NzO1QKoRiY55WbSIm6ozXyVfiSIJvMUSWr24/0dMW26nWN
1QCL4UROYOyBCpteaqLk8YPOmA1Mkrj3hCFZJVlkFKgevG+glzwDUQHqjUOu01rqIGj72xzo23qm
pO+x/I1IanWHYWt2MTdNPu1WvuhLYQTFe86ZQXEMJbNeUmvCeVrZ5TezWopnCLvlZa9qw7gJbbW8
IpZi3Nj89GNgsPHQ0TFazc3JJT90BF5E3M0i95XUqm9UI0/M7YLPAgk4smSGImbxpkVNeY17mrIx
mvObKo6nr5oyVffMcdSHLsWd7AYh7gqX37xvtxAHle8w2KLrgsNg54RLNrxLhSm6bTZL2qtqhoKn
Rsi6DyZN8zNGobeZFpYl4vYYXazajnCHm5xdpuxhtBqBum0RGO1IXe9KX24X65WBV4l+eKkTjKNg
DBiZQQA8kTsubuusjjeGJKprKQI161DDQWqRkLdDzBSiKtxwzmdCPEp9QUBPf17UTWO5hArpd8x0
tcGrI6M3XOZCnIPyObM4Yw8qTRlNMK8qjKy6a+C+aRujrhN2XXMiUKts+ix0F/5R+0anSdmGfMno
VKbsqg54LjS3YDHmiOyqpD+wabXkQBT2SVgRXWUaRdKmDtP62Ku18loT4PQ6qdr8CCTJvEcnHRKI
HVIaplY8f6M9pV+zEDFpNLT4Qm4ibEDLgGo0nDI0B8oobgMiao+lMUininDqa8UgB8mvx74cnUJG
EkfUm24c5XmwnqMs4WCnSqp9QtOxPBLmne1SVObXPdLL9yGam4ealGjbt+1wUT2AMCNjLSsMdoOd
IErW06fImJfjCIN213atcmi12Hhu1Eplso7h+474aqQNXY3XocOC58lNXt7APJD21SC6vZ5nFtz8
ejXqFNHA4piYbXDZV3X9mDIbXrcHUaCmVoW5KenzxTeTEFbsjbpNfwIp3rMhjdinSUiddlYglhvD
7JsTBeHwpuQ2UbNJ0Rs3Ifsmm8xU7LXZ5C2l9H/WiyV/gooG9gm/3MYM42ZTkMx1149lb3p4FDmo
RGFD1hgtAN2bpXQ6VqItO6eaRyoweTK0qxS894Yvp7oYO5PHBMoAGtMyooVzCBIqCyeoZhBYSohq
bFMCB2z8VNSj5HUsX2/o25H8qkN8pUgwVXexmQJwVfQ6J6mYoTsQJWCXuReWSnoMk6FMYQ9l6TWy
2mnfj4gGfYV0Oe1KQix8O1vtaB8JVK/m2yrIJGI+pC6pvmEmWOLbjoEy0vV0TdkFJ0yLYq82+aIe
c1R86XVPaPl8Bdg8aHJ3FOhudobEf/qeJWGXO/DdAvTCiT7tTOIYTzoyTHw6LWcW5x8lCfKQclHV
L7XSBBirq+qpDnApe//IjBCLPepif0audDLz2rxGKC9MkBC6fvsPRsh9gNUh9Fsm7P6Q2eF10ybs
lpxW7gzRt3etRv5hEUjNz5bs3xqj/P9mJP9twSQ2Y7n/PCfZ9q9fv2Vl/zGJZP2Zn8ZkyVBwJgPY
w4Bsgr/j9v57UsJfWbIBA0STVYYfZDv+e1KCa1mXAQzJwoL6tv7Yvyclik7gqAoJUagYihVcaX9n
VLLOGH/ppOvgktYRCZAU9Pk6dfbHTrpR0VeetaH3plx5Chokb6XoWBSYDdBQkT7phv9Iejq/HNhq
uiCAhgiPPGuG05nFicueBtaMsA4c2Fbn4wceX8J87g/L2GLLh8Wg4D0Izehr2c8kXVaNpuzldOlk
9mtiwp3Y7NUvbOrZLuZRvk2IA5Ydu9E2ooc+2eV1/GLS5XB6i8C7xCgyYyulIgNxqDUUv7q8yYLa
woxdxwcUp8Uhy1T1PtLzCmtGZ6NQH1aRc46QmsZZS3EZdD26QLNmt5jhGeTLXNmcyIb0BhebBYLF
HpJPxtA/sLXn98pg1xIyww54YmfjYSkIJgTC672ys/qlaPLqwRjh2PiGJDN8r60CCOw0mCW2bemF
fxPhRhVZ0HGa6OzWSZMILv+SaF5hrsHgZmokQPyRfj4wDbZckrLj1u0o7WduHg7lLpNlkkpEJ98R
JBdjSDIUZj5Dkmz63jYOOEfnfVYnxI52hbGb2ANzh3gASsu4rXbjrIHlw5UJMRZfFNrKtvxGAMs9
nWb0IWvbbOG81Hi/vG9/GgZ9nG7DBFQYG0LlMgyKbCaOZ/dpWRr0UAbTOBnhszMM6EwIjWadlULL
Ghx649WFTqjGVsHDQxMDo3cH4cPKUtnt8OhtJQRkKMmQ1iM4eIRmyIjaQJSbt9NnqOKzKLQfv+w6
MyV/TKAsUM8nV1kI1yZVM6D3RYBqfbEoACb7OW7AJSIjaR1dGWKGKdQ6Rbx0UOrBuGRpM3zCNfxx
obOni20Ebhw9ZshD5yNS0C9MHdOk89AIr2boZvKsqVFIOgVY13baKlzSDZ9PZBE+FAYHjjmqq5cG
RJssKD+Z6LHSnS9DNjoucDfQB7k1Z99hR2h2nOphhw6V7wZereYWSvsZp1I5m8XxqLCichEDtipr
3m98M8j8Jkjj1svEzBmrzKo9GQAqQZ/6ODpBNOY3QSBSdVubqXZIOoaKQfkmc8LwhoZaZpNglIwc
xNjBaewxCn0yk/19NdZ+TMHXW8v6eM4A7wvQ/tYkt14QyM+hMV50xigfeutqJHBm9+O9+Vs79n/b
Xswk9ZfF4TcU2Ok1+xoP39oPqoX1R37uxaZG1LaJtuBf7K41vOqnaMFU/8n+DNZLXYH8BsjPf+/E
5j9BKq89Kp4axs1slf/eiYGIAQjRZX6St4i3aeXq/43w7o8LmSlMRkBchTMj7wL7+/r0/jLVxp7N
RLalHRvjAjRuiQJY1QkgJxSmHK7ZNPFRsT9B9n988bgm4ESIo6xEFhNR9ccm9Ms1A3ti1miHstfV
BSjVzO7duVA7/5ev4Q9rtPnHywhdl3nt2PfPgdtKUOVazkgYF63hsAz4WrBjaDy1fk/Md/ylTJ/S
bIclus0O9eLX7MGVi64Zmegc7usHSXEl82BkDAY8+jwdUzGiVxRyhlxLOGQ4kA5SA4HovbFEhutm
Cn98BK3WhXI5ma5Z+uNwJFJ8QEWqcA53Q1iRr+lX7dUutzoJJpIvg/5bNknuze/zO3VIN3pJuBFw
lAzVi5cj+ZBFeLdgMZlGH21vlfo4S9DRBZ+sAr89B3wnbGlQUUkCWEmQH5+DsYlrWRl4Dmp1QbCY
Ln402uExSYbbVM9I4yE1w50X47OC48Ma/PNRWJnTPxIIYKOfXTYrKn0uQy4rRyVuowXRW2EDn/nr
R0FbUTf/t/H8vAzYHT4YpHIePV61X5/yoVXnqRbB4kXmfmi8GooiQ/H2NCIFL4d3ysKKdqrRvObF
Y5tdKvpKicGasbF4/HEhJ+7kNGKv3Nclwt9r5v0pA6VCvjJVBhtH8n9iOGXjEuyn8cusPZACC2/r
S9hfTunbUHzy/vzx44AVWLdzoiJ4iz5+HNoR5pSTweKFtG6Nq5LcYzNLCNW+WC2Gq2WQTXarw2Aw
ySKagCTr43Wi8z95kuVdadFSvcrlTVQfs+VVj79L0X6ohZdBL23aByO8YPjtV+M+rf2oZ/R/aQtP
hzGbsmOP6Y3Rb2Lsw2a//+vvaa3Ez78my8ABYrDm0eg+o5CG7RJMYwo7hkkoMcQ1vpYJkkdKmhfI
vYG3hcDLv77kWXH089GwydOk7Dd1NsKze6npsOgKWq5eKNSTDWQHZN1lpIsLpoc5QnwlcOO038FP
0fDOatHWWj4rEdaH/OxjC1MYBpUR4rbfkgFKLMBmUxD23ps4RhcV6QtTkal4H+dO/kQX+adrYdUB
J7kK39hGPj46QjJ7uWhZQKwYldrUOzLi8o0VlBHftzxs/vrurv9v558MzLvBRqUAvZLXJfqXlR5P
QrmoOhdSO+2iTGrCrxIxO3T2GL5nzWNqYs9JiaRKrE9e+T8s/uyfiGrZvtlkz/Hg0zTVKWYoPmIS
4REUXbKdaaB8ssf84Sps7MT6mAgVCRw5e2BFD95S8Bm9qEP40xNjhw5Zm72/vour5vH8NurQ6Wz2
MupHUGMfb2Maa2Wh9TKYiCHzLYa6GAwjX+sBSZhDh90wuSokBnWII0JapuMni/Qf9gZd4aqChVNQ
rqx//8u3iH4x64Qx0M3Lcc8l8mvd2UR105/3rXaeD6FOnqDZfHLVPywGoE5VlgG0xKSmnlUmQAqE
qZOZAUWAjO5IVVZAaOLL8atBBqhrJNCv/vo+//GKrKqEDXNaooPy8XOmSp2G41QhUi97OIUKvDQz
CmgBkkblVhLRngjHwk++3D+8kLqG0UrnELkSvNdf6pebWwV52XbDNCPWvwK/WDqc9qn87RLXk/bJ
4/rHawn4tLz3qwB8/ftfrhXgG5TSlGsBz9iMEDIJvQYqaKy5r0zSPnkF/3Q1rkSLhxqX1ebsdkLg
yMKMBwRD88MwM7kUC0YQdQaosyjik9u4vgJnKw0qeu6javCHhfTjRyOufVJnE2WTGo/YbiYJIkQW
iU+ekN8/Etk05prfYpIurp7nkwGpH0PZ5iqwZoSvZy9APd5mnTxAVftX7PJ/1Mr+tnaSAIJg1kYs
Kwz0zmcPhrI+4LyVMqzM+KFpkmDb92GEbUJ+BEPpjDSCvHZtL2T68Mk3d3ZQZ1Pk2gZtQJWD8bpw
n7170TzDBxvVtcCI35emeIDNAdBJjJmHrd9NZbwlAMZ6Dq8k3kXRRg5Ud0AR+8kD+9sbye9hYx9Q
MXRaVKZn32oAN7NoUaR649J9VXk7fEgS2zlIt0yVUieWlv6zemAtBT88SOslUUauLyOHBzqdH94R
dNFLPg297GkpiA8LOepY2zdJUkSu2uuniOQXVQ11oEYpARy2+F4Mtt/Vc/rZL7Je6OwXwbOIFJHf
BDX5eVgzY2eYe2bMySxdep+sBIZyqnSQMXg+1pZ+NSOepRMWtBjeXUJcmah20g4/xSV+s+iTkvO3
LYDjJkdEVWeZojl4nrImJ3MfQ2WFFWVXoZsiPmctduti9uqxMZxZjQ55FX3/6/VY/PZS074WNnJx
2jM0adZT9a/rlRpCgc9wJnoyDsA+/z5wPAjD57L6xhvjgIp3tGATFL4U+a2BaP0xNy5Feim3L9nw
2Pd7VXqJ4IChCRWVcxNf6Yds3EEMI87aNYttj9FS/0ak6cQLbO3N7C5AVKL4lbovw8dk/jJE33Mg
l+lpaq/++qMROvHb10udu5Z9RKNROutnz9lCEz+ZKu5o0uyEfJA4e5r619m6zlF1Nu2XujDdwbgK
5nsCQgOLM+u9lR7HagPx3av1y+Z/uDuv5bi1Lcv+UKEC3rwCSE+XEimSekFQDh7YADbs1/cAz+0o
MXlaDPVjveieS1GJhNtmrTnHHL9oKMfj5mwiCEzlk93vpPOETKNiU1vvEHjM3rZpdtaB+JJ2CEUR
KDh9lSDeNPZdjARHHlCaWBh/s0NhXKU6lM2zEv/Qi+tBhwT1UlfX5rh9nvK9oW4cmwSYs6EhqwuN
p+m50Le9fBySz0Vxo8u91V957KAsv0aZ8TSlT8MS2MqvOPmME9/ItuiEQOeWFuPWZv4EzSymqT3u
6Wn6s0VT9KQPvtY81N7ewpZa3Y/fM7yt6Sciu1Mon0UQZaH+4KR0QRGV3bAYLxLOY9stG1SB2MHZ
ZFvGScRn14KNA6Yr9rXxwYk+N33gOlfOsGPxoriHdSGK6LNxTpg7kUECsGg2E8YrAGCSRl04fNfg
RQV2f6vq2zKHa+ILC9LeMfNusvm7Tfp4lG9TeViGb2Xybao2mLQqca0ue7PdOqXw6xHvre2hu8Qs
d90ccMDpLluxTTSdGrnXrDAyD/jPK/evh0ueKWKjXQpLmGAuE0dc5iZyeFkyJbVBz1LLTiwIsw2M
iMcB11uAnsP4YEb8t1cUtwtrXwo6Jh6ct69oHml1207rCp//CMphMH23ACf2wety0ZhYZ6S1k8Wy
DO+Py07iYigAD2I1s+LM4TjcgiFU3cDWzwiCQQ0s3zubO/lVtPdz/2kyfxjmzw5O5tDtXSCRunpI
OlKLfXiJNDuXIezdjSL2Mt1Y3g7TsaMngdYhAHnKen1b9ZtheErORu7DRzihRBCRj5L2zJbF1OG8
+ctJXsVH57rU/cTeJid5LREzQxfiw5vA21nX7U3zWYeQWAT2HFRpWJLAfaagAFqz0XYYW4or0e9L
KCWlfzBKH+V88X2Q9276GSGDP/9atjEd9SbU+1CpQ156+rP4DErMJEWgWo9i+S7rvRWdsKZpQ+jO
wA4PSrf14qe2vRHJXtc2+Lan4TP1ANeBjoo1dNcv2DKvjQwJE6+InzRbKLdd94xkRJ6j5bEuHlYC
l8lbNmhfXVjdkFKOUlvT41ICu15Md2+KW1osgbSrsG3uhvJY93vHOOfzjz/f8XcrLXaMKlMNBUq6
lPzv2+cKcnjhINfmfmM3Da10+G61+P1BvpwWku3Cvz8alW+SZz06oFQD3h5Nt6G9dSao8wpKT2ZS
wxvhE/iIGbQQM8oHR3u/n6PgSyUKu5oKTIsOwdvDtTkqaSOesWi7LjkA5VCFseG023zJr82eJ8/O
nWnrwmaNOu0zsG/rg+lnvXpv1xZrxZmVrKWtaW+vRZHfNgKZI+qkh0cVTgv5CHmRZmGle90Hb+2/
3MO10UybwKFW7V5OcTpUGMPsYrY2jrVFJ+sEYHPp44E2QlOLIuXPN/H9GmU9FlUc0yLRivHi7VUl
Yd4r+6Ehe6C2m32mHD2V+tYauyQRMmDLYoZFnvjBmHt5ki7NbErZ1OMpx2OvXdeTv11KV0RLY03D
AGR0fBY1nm6YfvryrelS5YMTvNwRcCgOA6CT9YLjQTl+e6hsmKoYchz1Zs3rr5n5RI6mzYbMZSRU
uKMjQsfQMcA9/vnCXq7C13K9y6lRtEc1wLd4e1x0+YY+iagLDa3qWOb3oSapOtBaG6g/jDfV4A5/
fapr08QwGPANqtGXM9mwEA0AtUGEbUzNshuRhioefdacQa35XkwuPDV4eWDayg/C9d7fTwLfVkso
aHdaIpcBQWmhxLWSe3VIA5zKJ5C9vmYt085s/7Fyfvrzpf23o3kG50j9iAXu5XkSbWcnCH0Ew3zc
b1Sz8t0G9mymOuVmBEP6wWz97k7ygbwdDuHPrDpfxR+/P6zCHuTCwrIKVfquUNFBuTg4owEQyiRo
Rf8rL+v0g1v5Wqj5fbAhPnZF3us2i3KHctzF45NakFtqNEJQE+8WoraBGarRlds+OI1x27cK4kZW
cEjTWlzZSHGFOKjlFf9nwLYwfgXGtSh7Yo4WYmaGh0wTWzTbqQrSUVz19TV/znW2Gb2HJuV5hBPJ
73rirtce+AzYMnyApTD5dtsiX/+pAqZPi66W+uEv7yXn6biUBViArYXki/N0h9q00PdW4YzwKRpb
QjiAhQdiqgffsoXxwej6bjSgosJDszY1iJjDTfv2rZxGLE0T/LqQCRopPDgP3Im+Ugp9UxTFr8VI
6qBTSZupzLs/n+i/HhkBxGrsN9bi1dsjLxqBArJGbDxn+c9k0kaCcywraIaEBFiVVU23BC5BQIv3
wYHfvS3rKVOeW7VJJnKei3mzRwXfGU2W0jMkSUaNe6rYDpsfFICBKD8q7r5rDTCArdeVDHMqIVRA
zbfnWVhjISxJ7kCNm2mAsNa2tr1HoXHABTLf1N20xYCFZH7p49Auujp044/Kg6+F6rdvD4tfupPU
fvkutEbefglDONZUthNBBEBMy+LQkLQSDw/awOoQrVSPaFEdH8q9qsX3AwHoBf3O9GAm3a7Czsu7
g4IAF8dJKps5fynrK8XTETqt0MM44AWpPif0iVy5Ve07rzmw0WZfWObbnsaHqJtQ4rlpXkTpk2/D
y8SfvIQa7KAWsZ+ID0vxZUy30gOpURe+ITjYVcRHYxqBXP7BM/9vt+RVmcY4QsuQyv7bqwF8041L
8gwpCt+k4K3BIZf4vTKIZi1Gsdi2fbzJ5sbw6hOwGwMOWaZ+8CUu1xnrTofVEy19FWLHu8RFNbJS
splYmiPdhEiWqjilYekOXxychAHKps0SK9s/v3Lvn3ymX+I69NcuLePo2/MuXCRQsm36lZkW4tzB
25ClMenwlCnMv8wfZjlD3Qmhn+MRzUeh+OI1oynbwDlc5LrOsFenkIswht1OaSwhGXPBgDblg/N7
d01ZWLCJtHjP1PXSXpyfmyaOdDqDYCCzjffdHF1T+8PyatE3n4uXWBrSz+bmoxzLdyPZ62FRIZAD
TqPrMsZyJNogGk32/X2MbA3rq7VNvNK5dmtXCYYpZfkYu7uyU3ET4kz7YOn4Kq15826vh8ekz9DC
fuBdHzeelrlAXifDrkydXT5lVpjRpGY8AyPIprXq9Z/lUrlHJjW9xC04ADJKicuKUhkFhQW7+M+P
2fvbwPjKTV9XPiaCsfV6/baYJZAFDIC3hqMpzQlh755uQZCOTKirXR0NQv0ILv/Px3z3aBs0XymD
oT1ykKyaF8fEQoqLbEBLwZ5JHgvlWwGj1h3xEIxzc//nY70/v7WIjP5kfcqQoF08ZilGUhLYWvKS
eW12jcpG3pmoqXrghJw+rGLPOzKDVx883evHvr3PPFugI1bpAfyxy+2ll0rPHquaGBl9aPxOw1c4
qyrkLn3eFJr69Jo/+eczfT9SGty+tVxCD42ehWu8vZUA7pChQx0ItQl8A9Xj3B+p0Pv20keHSldS
9vDFeMxFCSIJ9wIuzZFgMy3/YM5+/4ohLFvlHayokQ+veuPfH6le5AYIQ6MMV2jhJC2GEa9Y0N+U
QQS70geFdzvZRA9Yy/nPl+D9g/X2yJfbpXHpHemuR3ZCZ3KhK3ipB9rccjZx9sHC+qOzXL/Lby+O
oHTlMFoBP2+Ur7O7kGTSG+in8FvIm0VemXrWbNFVJx8cd716b58szpFRkxeTjhRSsbfHLSGteaJP
qB/gpCUgBcxkplTxBzPev11JViCshlwSKDXn4hWNIYbGSqJXoQXwIEhVO4RF4HdtnAaulXzUpfyX
R9czkSfw4Bqwm8iqfHtS2dxZ3lIXRLFNxXeCb37VIC1nlBjXIxNDHTWbmukfpqRzoGkRU1C1D39+
dC44NURjQkpkiEBoigwPfNXFQBG3KxogllVYD19FslbiKieh4ZdVV5EgKkaFd3/Cc000k6m9EIsF
dYAaIq4TDKlSG69a9mBBgX9mo5XDT4x7+RbSuggSBas0sW4fTCXvBza+L7mhPGdrofRyldgbFoY9
5HRQxZVbMTQBriOxtducOCfQbIk6wr5Cafvny/TuucBGglIcuharBZamFwsFV4lKutegKiQxV9sa
FKsyEvdhOo9Gmbv/PwczVMPSqX+wALsYSLBKmxL0JmFbGLV3mpdTDc01wIpi19Hx+dszQ1eFN4Fl
Js/fO4kiegd1bLFxhlPcfmubDkOA6+2g6IaV1tgf3Lz3l3F9e1loUdRZa4IXZxahApdKQUkjspo9
kvOdFZmDr89mCfTc/vXnM3s3F5kcjPojqy2mW4Jm375cszIhhtEoSjeUHUHXwsZrPPelIlVHI7fl
UCa0lP98yAt0Em/TxTEv5iIFOIIzpOzbXCwQK9J2VwsbMn/Vq099p23YY9EAa7RtrtlToCXtPsYa
fsxZn8IpfVyWqQrtSTFPZFuRBQR3+s9f8N3bw/ejzciOklIzjKf1738bvae5jxj+zDT0BHynHrzH
rS6/kWC6s3GDkCSV3LkFGNO/PiqDCyURDsvQr17UK8vUNvXOyelrWbQoUmu+deDypr7ohHGshfdT
Evv050NeiNFddrEYb9D7Ul1bH+tLTQZgFE96DQ68yI68rV6cZAeet8kGZ8Nr/uDlsbaflRnnmYcN
I++fZnM5JcmMWHVcxEFPkpfOSqMPrsQ6f/zPLPbPt8Jpy+qAksLqqXh7/bHft2OkJBmVE/sayPsN
Ds6KJWecHcSS+Z7xnKQrEmk2P7jxFytwjqxT4aPgR3Ga3L131T7iNc2eOjVvQyr32WTDRJ3mfQvs
hWDbVgfVI3cd8vgw0mLcgVOySedTWR8qq22/xuPy5YP7s97zN1eCBSKGgdf5HLXVZTbzlCmjo7Y8
E+CRwPk2Bo3pUME6vwGztRlXu+0ivSe69QQY5dTA/nz8t4PD6+VAgbhWGuixEQR1sWRKo17FesPh
gSfX4TxP98rUIT9W7xrCmf1uUKYPjvj21fu/R2T7RawIPNPLHZiYeggcZpWhBdfjQFTedEsaICmp
cGqT2dg3g3MwIpIyXk/0r4wI/zutg9o6ev2/vYMH+VLMb7wK6+//J7rc/W9KTCwkVDYpqC1WR8I/
XoWVoYgSBT0lei6WQ+sI/x++ormaFZiTmVFMlqKvAtr/8BUN67/XhRRQRKRtlC9Y+/+FU+Hts+mw
j6EYTvEa+Ym64lIvBonaKhsefRx0SSrHU+aoL7Y3IrmXurFf9KzDT6MlHzmWqGq+eSNZT6GBontF
EwKhBmPmxdygm2Xemho2QBExVj6I0c2qQ6m4wgm9KPP6cBi6jNjeaBbihjyq2rklR0xDK21ifT5l
FUSaoxHpRbs1hhZJH8gDbQoGdUmXg0mZGEmTo//QYl2LyIiJaRrXbeIRJlnAJXh2SaYAW+a1jTiq
XVrW6LAzMONOg7IblHKE5iEvu5RgZ108xnE//1CGDCz1Qu03jHPVa0hM6oanAWvesB3NdNED3YMK
fpfNqoA4keURbWGx2EeqPTjYiLaODFKUPPPJUnoiJMizSwiBzqexZyx28TrBS4IlQIhIqul+k0Nv
DtgDKmREeUSrI5bP53QOtQUb+imB1EbUlXQgIPp625ojPIdyKj91XhphSo8Hb1dCcD9nOJJvdcIj
kkBl1flcluqt0kyUQZQlHq8FyRRbIioH27eN0Xkqq7ID6Fp35MRHwKXLbVHUk4LZ2JiNjRxJmbxS
WXfrvguZJNuBisifR62yHycVyAgIKNsMLFGKZ1e47a3K9vdb3xGa61sWgvMwShdOFOajJ4hqmPXy
m0oWGyaMhgUjKY9JQhqoglg2kEqpa3tizPl5axBv21OEJ5ARTL/jY/UcY1KAjM9DlNMGNarCIFTK
juUmJrJns/QjEHGfjlPT36XzPAyfCTPimBEegmfVqpPAbuaZ1LvOIKEnBn11zFJZ3+Rdp5hHty7T
e8estXSbxd2IFqWLsu9qKVlnTWlDhg8ZJ7q9m0i6puGzLCbo57ms8nY3krymEiYQ6yI6txmxPj9c
o5004+gR2FexRY8XVRxhP5U1+OwO1F5PUkx3V6q1eFZxaHYYwUnjDgazgbiM3FNP8TQ6VFluOfTc
ZNs2iqp8A2k3au/yTjPyu8bAEL+L5nKC6KBPVQITX4KoIDuhVLvz1ADTQ0Ez13Czw1HXjfFObfoq
e6CvkRR4KgfS6OiPr7/t12rXG6r/nx+y606H/eTpbEgS1eOTo2WCnB62ubvSMwpIKMuCKoj6MUU2
rwIaRj6GY381Y4Uu9RyXdrcVjp0oj+CJuGrwuHiaDQCNz0M62MZGacYSKtLYc9akFvOXsRDuuRJV
mvj90DXd82xNJt1mOGohb0pthaPrQN3q55iE12ow+fcKHEuS2ZyJILShaHlVVDHNa+JpXWRfHJm0
+d2IG7+8l2lddpu2TBk3ZEfDdANEME3DzM66+9QkDvHQQBxHhTezvPmu217mhFpbtOou6mr7h+yU
9FfRat4nqdfCek4qd/GzvtbkFkTVMc+1dqsAP/9iwDXztqPVmfdxkzo3da+pBLkWe4iVgK6A5DFQ
BknTslodUETBW92lnXModJTSVRxlAsUTJtzYejBmaBJWzL2S1YCJA7yGHHrnzovr4q6xVFLjSjfF
Vg2o/mTkWvRlIDsIrAI1Keds66RaGeUvFt+j9GtkPzu1kNqhXwaSL6oUoMmcGjcJo3ERNJ45fq40
RsIi1esfcNLIUZ1U+1zUJYxViBAYr5E+ecjGqsQEVqh9EW79s+RGXzuk4ISJqe3ZEXW7uRHRwan6
b5Usbwlmdje6HJNQjZTPSoaybSSlJPTWO+PNSBgUtzlSI6BxOj2MqdwJqSZbciESEuxHhwgWHNH9
AFGwhVkzp6hxOiBtdl/fQL9lZEXsKiYwfumNlyVf3NLYpOayBEWMDc6pXYoIxKs8abFmBHn+pTLn
E11WO6DJc+wXd2erSXOUYDVbOzcPM7n2RUtHEzqyb5pMBka/nOIa2F5M/NPOjAqeEEOeQKUxgPXZ
J2avEZkEr2tslkfoD3dRtrhbhinrcXHme6OwXaK44uYXRMu95cw93JXlKoqohiwKvZ8KLQ7yHMyq
tr0G545Yu0lx8OOe8MLU9hfYwwZKhVg3fsCnPUAM3VcpMXKiK+fnKCcmLYgIO62SUSXIBxSU0JQr
PYvvDS/bMtfTzyEvw1+mVs7Q+kvcSTN8tTwYVy6rOhjuuaFsiwJUNtdmbB/jvPJu+sg6q4I0wKTk
6Ym8/nEYnDO8TRplXXolPWs/uFVHjFh8o6cRQ/XklXRRsl0s5gxUuT4fNGtGv9iM6KzybSurZjpb
HZOSklfpQRHet2zoJsTsQHKrwBxsFSEjYyHO72U8e+6kAQtxlw3Nw7PWLkA8YlAhNNVQ+a8J5NXL
KAldBSjmkJAoJhwd6WJh/86aodkIarK7Qaus/VjZ2cOsEu7IlySv2NfaMU19046fvHlhn5IuXe8r
ZIyJMIHcdMTNLe4r6WgvHjj5r54iBIliDlHFG20muyyb59u2E5S0CsuFKlZpR4j81UsSda2GqnSm
sVSSmLSZBVcL4WAYO1a+j+08ItYuM0RGYIXu3neCxGQ/gbwocEaYwBNx0W0i5obrJCbAj6caxL86
DQSHJlLbt2rifBW2vlbtivScs1JkSsiHYWtPs33ba96LajX4WmLFNPwmrYs1WiCu7W9W7kntijwO
wnDcPo7Z8rAwIDHDHcQOLQNsZQnwJ16U5LbR4umX16R66NWkpIPJUdJHyxVLkOtRZgcgAfM47DWr
U31yH/R0Y0aGTWCQHSUJGsFi5oazfHtUs0LelGk89kGlJ6q7rTDon+NSTiPOUDJZfIhECtGdnQL0
NoFNHYnW2aFsMtgfwcwtFa3bRfrofPPUId8T0arSUyDQzHNiY9N2UuJ3Twi9s6dyZgpEBewXKZmj
xA00rCY86+wIC33e3C9GaBP/21wjDEoRvA40u+u8E1urzZvPTTMve52fTlAqa2gV6aSHQuvISpjj
GBmra807o8u0p0ZoRsHoVxRLUJlT0vgwzJJ9jBnrqetJIsnLXurbmN5P50OyUL84o7cjCDQjVhrF
amQCKFPh9GV+qzC81ERlBVZMFoWWNc4x1sv6szs5jykTT9h1g0aOFurLvBd0aem8BaAbdh1D4I6A
JFjCrQEskDhmfcN0WoGMrkSwNNO482Csn9PCTPcmY+WePWF2wPxUgH10CFBbUssXTH0nh8TMXdUb
HgubYjjItq98I83t88C6+ty3PbQkkJ0naVm/JnUqDqJYx9sG/ioxon1bb7LSQVLpQfS5zvJePdpd
v9wk4MXLUIFTRDAntc3vjdux7c66oTq4a6d/mbxtX0PIcUi/yYMEHjavNsA95xOJSwsOX1wbOwRT
MnSB+H6biy55UtuuZXPiieKAtcSLSGLSvJBsU9f3FGwVS2vXp84p1WASY/KT6bMjtlDKcecQf0fk
BBsIiiZeYIyj6ZezNZ4ZehCiMt9Yu0QVM2tc2PP7hYb0bsATQTxKhxRMwvcFj5hOx6gAH5jpi3yQ
hqEM2EOVeZ/R1jxJInK3pT4azx6bmvqnWUckGenS9vrTYC/yNu+88YuguWVuRWnb5IqaioBw4UTy
szs07rXROuAN+2L4xO4RUMoCaxUmGNFaiTvFtd8VPcM0dSSy+kgKnO5HjMYEb/du8ssuVR7pDC/J
1xixYtC1dpwH6uwZQWOuiR29UmhpMIyqtxNV7PbAR1w3HBoE/A1ozm9i1HHpUqAb0C/Z+nRrj3De
jjm+lXZvS6sYQXzHtXPqFutcyAUw7oS4q921gIePiWaU92uNjgytsjv2uTEdK9CxfkfEG4iz7Lto
pAbyT2rDlVV7igLAJGnOygSALrOqaAXAFBs9hWQGOi9W/CIete1idlEeGAODeg2GrvZ1mMozCctD
bG4GVjbxbcLtj/1R2G4A3d9jI6MnEF3Mpkx3eu/oGM6pxNEeeemGev6U2hIpxzhmnRWy7JKBKUVx
PUaVcpCM1Ff9CpTuhxRaXJKeGNW1k1su1g2CQM1vGTV3ntvo26G3IgSmjQ7Yu3I2upsCldTj9MEa
G+j6zZJsaqwcyP+zLuzAl353+0U8EqnZXU1tMZwV+hi7qnYfMqNoDups5FeWVVYP7dR020VM6Uaq
cbdTzGplH+ptvGUMEiGFXogCpYr8WgC2u87lir+YPbUm5TllUQ+9zof9z+DUTJ+WYaIEXqksMdK6
we2QFJTITxabR4IJG5SWqOmEnzLZ7ya9GQ5qNRjySk0iBREL4C63smUe8Moo+6Yc661ByK+P6MGm
/TKnLAYFkTlpYPS19cXuXEJaK/bYWcxb21tSZxJfunUHqSEBLzhhGjrxHQk29rakkHxdoKD7Ekfz
8isjph60pKouuKnbWzaLHQpvvu2GQGUzUMHCYDFpyMyepNJ7pzXfG4ShrNUTOMuMCcdFzpyLNGjT
dvkkWwQAsmIVvytGJb8jWWhA0WXGOb8qBQMYcSmx4TuGlhz7YqxxazvTstHRhgRjVKQ/mnqZN2VP
6weoI26EsVQSua0a2xiCmohBHki2lKfRGR0UK2wjrxRZOYe5KyO/sYsBxQ+vPLxW85s999ZnMimW
Y9GB4vXVviONLu3NeaPOma77MZsJ0upbd4g3WQ03AfBd/GgAw3vGtinJ+zONT5oBV8+a4+igu056
rATKLr/tivK+HzuNbmw1mfjr89r7ZTEU3eNq+FmCPd1WQ8x6N9G7wQi48x5Aa8oFj3PsYt7QM2F8
b1XphIZkgmMZgPu9nRICnAaZi1Oy6Pmha+lJKW2Caj4viAlvGsANCl0ITDOdrLccOSEbekXoSQTJ
sBKNULH67pHJrTzgOjNu+mWS+xaG/IxG0RN6MI1V8dnL4vyaHkF6X9pzfmOCFvAHIReuvntyuC2Q
49p82xjzRKQjFOOOvU7LQqFV8zVHtSCdqOhT4/uM1PulKBVwlfHsfEvlPB2FRT8rqyro7K2XAlv0
2kzzOyiAM3NxPJ4lOqfSLxC+QpAbNOvz4sCjBWwvq0c5cNODmnHsCpuggsuFOGg2fCymTvncqMV2
KSQJBn2e5ju9SZoU5X+enjOd7Q/0Wt3+WmgxNAHqMyXgw0VQgvfhwRd7R88XIgtl53wbhTs2V7k1
Lk7gwqoy8Fck1UtRzc2LqpTLwwS8huh4yIMkUo0rZYgAPGD8JJbPcUC6ammeSKcct8RpJCAIBYsf
5lAMNC0rzl8szjoeVCfRa2InlPRa71apH6mY7e1klNozlSgq39Ia45OTGtFjU8Ja7HqVmWPs6h+k
iKjJWkpuLJ6suXvJ8Zgdx6Ri6x291rKsYuC/S1VU35kXhuQwKopzdg1tQHBc2u0Djv+MahUNwCRo
KK/sSX5YiHJJxXBU3AUqgqaO96lUnA0hfxQDZESQ5lUv3OKYEbSmBS0/eJGipooAWUhjk0SONYUF
ZJtGcegNt3ocbHDL22TRKKUp0qEMkM9AB8C6dp3EjGSQWDmlLn82jOrUJBIEtoEkg+/rBHKL/O6+
puyQeBWFJ7dM9Ckgi1wTjH953GCispRv/GtW/dbAWkPLC/FMOnV0qjoRjewdshycCNs2PkRYzFE0
GhoQAIVwsMtFsEQ3ZleaD66GnpOpiV/jpTR4er0BRkhslFm5Tln8PHstMllroURPS+OAreEYx1UM
5CuziWRMI0stCz8fYUtSvYnKXhUgU3pt2ZNGM+VpQB1Q1LdlDIYt0DEaEkWZLPZSnjAREFLmw2yk
xmQ4QlnwWNVEgdZTGXd39gIFjfzoSTwTS8y1Erg7p2AkGo9OYlbq5YkCtVo/GHrV6S77XaN4aDWS
79iSCVfuSW5jGlKyYuYLTmNj5NfID/TmG04q6i1lRDn1P3UbilVcJDJfqPv0ZZsWV3TbwTQT3gyc
yiuhSu/VUVGnwLb6bDpPUSOeFcvgA3Qr4zL9U8gxBAvmk6IkVrcdO5V7YAsAWFubTFIqqPXY5JvO
ijXCx6ylob41th4Xqs9bTgkyPZ8vuU+UWYWo6lsFxQa+JEks76lpm7J7LlDRMj7jTKgfVB3075nx
Ms5ok3tmfq2YLQ9lwk4dTPQ8mRn2Hzfr8xuNsae8Gvq8f2Tl38kvICmi9kHrSMbajrWDmhPGeCR3
PbyrJmhdwaeVHYE2OzhVVnHjvZ4qsqSeVDrHU5qgKuUcMKd31U1GMnESQn32ppNLbotHEcugRodg
KjKDUREYr1K75hQnyKG6r+v9CFIFFcYu7aGBtJ1ZXoGwJv2tncwvgEFW9aub7UuLvnHlLOW9Sb6d
7f+XqifA56jo+8SsW3jz1DlamO2yTtyaI2GSB7furOffuih3/7Tofg9wu+jh41NYfaomeiuPRiZk
lrctzGyM8W2kxpoIYTS3hLKksILKwZ58VGhtujW0vpQfyHJe1T3/0y0E6ca/9XS0qCSt0YK5zFhj
NV33ktWTbzuKeKZUN6hEy2r6z5b9HeaxxTqac9c0vjsgCmLjUynKdqbK4ssxb87FSMZw4A0wfTO9
6v1qUks41Y31tRldSERQ+NkbN4tgtp+lUZGMOEj3wYTU/dnBprD1tEY7ylrR2tCzs7b8q97g6+mh
v7FN10V/vfqO317TRdGFxvyxjgRxcqqAOR/iJAcVblgweEYTL5szEmBVxx/pBN/dTXqwSE0wUpqg
Uug7vT1yw6tGiOWM8S3TWVnmhX2gRJz8TCzBDsKj3ZR9cC8v8urWk2XVSlITqmIgce9ar22Vdv1Q
UkdqiVe6IaMdp5SleIQzLhbhh5HnXpV549wq1iCOlduSxthOXRyoJCEpW0XWo+YniaF/ZIhfW75v
nzHsPy7fj+4f3bUVRfa7NqJqWj1vmNF91IrTnVuW012WtKwXCdn9UEa33tHLg6Fjopbp0mnjfXp7
MG+GgUjsDWG7GFkJRyuEQW7yFJsfCA4uT4o2H001mDTrk4VraxUk/Cb4mAcU47xTBKKpZDyzoFXI
S2rrZCCfDfJT+5cPModDg4mcjXYoRf9Lq0Y1a2nFeFT74nXiSVH1dFsAkOvwF+UM+gUQdqpQTAxU
kRcWWeGfRyfNfNtnpznLM0UHF4wK/VP7n7//7YzTUU+nnCaQzwK/6R+TrljQvJqmtGk3KvEtaw5z
2ChdLGgNJF3+HBH3pFDkaUBUEnwNfIZ6MCUTSQfxpotJL/EBG7pkMeg5sgnDJas+iKRh1oE5RQNV
Nsn4ETQxOamKJFRuPxkZes+a8GeiRxiiC39Wa10lk0soSWj1krH/nx6MNUgmWpoG6yIUvk6NHGeN
o6hY3uIKR5Pw1Y1nMz1VrGT1G7oONg4qlG5INwqpyrtixDPhe92k1Q9sLphQadPQCmyyiUlXDiof
7FbEsvodMSXldlLTdeodI/6sB6XON3kdWafGMZxz7M38tEG0bvntaDi9bzLiabtRtdaZOEtYDegD
UatcSJnuUKpzKxnX4pdY4JrbpngWjiXZf1loSqe/ytzc+6UaCRM41zhlDUB6UnPspR1Fj5UXobNu
kyT5srRyOTvKLJlMdZOvYJH0a2x0Su/FVdoKJvQCVVVxJV1lWki5nuf+p1WYLKPJpeiVz1NmRPIw
1wPTPSR2gF28TpkW1oubwrI2XD7HSCkl4dSB5OCbHkuqYG4JBwtzRNvdlkJNulOmjGsZ0blZ9lEX
K/Igy4kJupxJwdn9sx6xgGGkR+ISlGmbGpJaalcRRbtHCamWp8kZcUATuET9uvdm0WyG108gLZGD
9DRjMsKuxsbxpzhNPcLTtdeL4HDSDj1vqFHY44qrhUV+FozlkHR3cvLEM9olSaNGTBGl5tHbpih9
HnWj5anJVBobszI2NxEZAkRziDyiha+4L1E+XXdZRVvBrrL5BoUjO8iiy2bl+M8qbRoBdXNjsbIr
zVCG5MM6vzSo+Oc5zjXTj7HUYuEvq6U4sm+qPpr2LhQH6F4ZKlhCIQZEyIlm/O3g5IF8FzgtQQV3
KWv6mAbimXNknILJrqiB1iQ3mdtzC/48SFwOvhrMNaZZrDWQACEAXiodRjaIkTvS3C48xvf/w955
NMetnP3+q7i8xyk0MhbvuxhMYJRIiaJIblCUSCHnjE9/f03JNgcccy7P8tat4+OyFdhAo8MT/iFQ
qC2vC9LbI4jw5eUqcZUW8ZJUfgaLb8v3f3UU0XsKgYtTCckNB48bQZjP5pUt3jSv7/sg6o/hVOVx
/vpaAbhADQ3NWVR0BEjsxYiUco0ep8Z6ZeiKfRu6InuOVb2u8A93kRMG20uunM4452L6LYq7lm34
6/3JfXPjwNEDtgCmCrAMqIAFemVgF41gYmc8BCP38zj5Q4m9i/7soqp+DED9ZgExFtBlOKxoZyE6
u4BbhvgZGbVhz0j9FskP0/TxGDKAS88rt0ekwEZ8/uk3vOH9dzw0LupLL2IthApLwc3ZnTQlzyCt
qgMiicVEckQFz74WmgBXopvTU4aHg39k2bIhF58XtBzUCtuU2uVM8JKPyF2UWzD1scZR2/SzqjbN
2WSodbFKJrhMG82gE44y//jLjArxZCptn3pa7DSPTahHLaIgU/WkFXGtbcCLmOdY2dNRx/g+vbaz
Xv9W5nZ24Y5UHVcRcIdbl37wYxZparsGlOyQ/VJ14wbsJwqMUVQOay3oe4QEHQmbwaHuDDNbSLba
4E6Putk3lafEShVfcGjS+qms4sfQ+kq1m4U2noKPyJ2rUdjcIhNI5+iucB3oG15oVBCZkGGwM31n
v6S9ES7wwbp1SszV1D6z/dOWWlX37Gotp0PjO7O0I5kNmzZX3isngF44TEMjbrtV3SlRQbdYpu94
MfPr+UvRR9EJ9y8zUnDnyugnfkKQlhEkR8zqvmAuK2iszkOrZmed5cfOpnHaEgRPBxIcF4Mm42fm
YaFxn7nzVdDoM9AOxwAwMpeMlNL3u6z6OnO20WxwvuQDgHU8Xt2viMLKhwuwcYeDPT/FbS4rX5Gr
fm7MrOVFgMpQC8ZeZ+3GzrgzsZioPD0HW4MN4y/0ak3M+ZI+4D6eHBVFaamEdtGYMZVkE4nxdQnF
GReTMp+oPCqm/z0K89ze4irpnoxzoN81ZTTcmg4X/tpRLLM8UwrdPM/rwECmIYzxvc9dB8GlWC7t
FkTcCQ1kx/IwzeNmmjCTw15oHPr6HIlFAGLlYJ7/PqqxauLtVFqHycXvWk1sRHlzX4aD/FSuw1Vd
BhFh0u8/T4fGCdA4B8h7EbW1Y1zYlBLvRrPQ17ZjjeiXTLNrrZO0Ue7xvLVuUNJIKOoYqj8/AE1J
SJgUNEf6UqmoZhN97szJNZF9c4d2m7qjn3kQVzv/Ms4pDG/rrEUIByBGll1GQwPNLx0tQ6xNQDYK
Bh2gMde/IShzPfHIed4G5c7KHCrJ6cSNRlm6DNVVzR7J6IzJjxvXkT57pVUXLtby47h7/7x5u++l
uTgyoYAB0bBYZmk5mDi3HbFyCVyKH4ixYKV1XbT46fx4GehDaFHMuvnP3/PrlgP9LEoCoiBsm/99
+SF4oEkt6b3/s8H7q52uu+d6+vLcdGn7L7ik/JP/t7/5j+eXn3Izlc//88+fRZe38qdhOZrvwT6R
jX4HJnr+nE+Pb/78b5ioIf5C0hPCghQxwdBZpjO/YaK6zu8Q2iKhRpXBot7zb5io+RcfipwatogA
I0hV5z+S1sZfdAa5G21V5XDnpv6QovVLfPTqtkcvwgSkCqJbZnZUm+Q19Sq+8EMlAuEmfphjjkva
3YjOlhWtENfMle/zNNTVF9fHHZGqdWHVHsrreX5NtI9Ek1CyoHzq4IzV6lmfN/p4/2oSD1SJFlHA
y6M5CJIicmtjJr3EsGqBXZR+0j2NmDAWG9yvjczDRCfvPTF2pf2h/SHl4aQWIlUM4ixUvp1FQNcD
nqmNLqGJH4hgbTRQtcsxKa/ff6f9Xfh7FB25TLxDII7CKtmfbsgBiQ43DBPbqUJLhhLGaZrbxyQJ
9/PXP6MICvVSktClHrE/ioMLcGDT6CKFzuJtXw7qJ3cMu5McE7bzJMTkSA2RhUNt5sjr7X+yPwMD
bKYWpGH9tixJVJXbN4NR0AYZgnQ3iWk4JZdLtmKqqyM1oP3A+M9QKD0aUtqdet5iJud8LCnm1fj6
CaBFXTtj3T5XjwOOhSp9jyNx05sXcwR1VDTmDYSIqHctVoebRamIVcRGkin43hqVSnrRPE8WOqvv
LxD52P/Zj7wW2jEMQSTK3td1XT7Iq/0YqwkI6gqwly+EQmYWZZvcGIxNZeWIdKpDfu7W/nSEVfxm
VSJFBk4cbjWgcU4CjpvXg0KgimAPknDSc0BLZR4QNxEdALIjs3hwHIuBoPHw75LE08NqpvTJOLMR
FnemryPgGpXx7wvov2qBijdLg9eReaH8BwOeF0WpV3Nogt7SWo1Y8yV2C0vEqWK3N3ZRkNyUtXGZ
QtdIY2PX1L5XVfUJy+UksfrTWS0uJ7dD8KQuPunWfCSVO/T2RG/QaKhvkWss1lAfmXkRugoh8Gzm
IOewE8RC89gCOrBSXZCH2E/y5rRvFt9SnTEC7g3mGH+/wVkhBjkCmGiaEs190KbdkU96aK6l64JF
UV1qLS2GM1wfH9zYD2mQoeMwGM6D6J3zxjEROi6CI2f04cGQyYVeBRByST0zC/I3o2IwXCTzk2xW
W0ytCwM9QkXXNr5WVceW0tvtSGaGjLSUk+BKXhIafBPP+0GwHXuI/p/i0LlrKFDRdkLXVbdW6rxT
2rvInTBK0NazjxxypiaoniAFkbZKAyycp53y+DZUyKjfPyreridYFjA80SaDbYwK6/6uxYTbtnlm
iSHsNHQUB6BIejadvj/K2/XEKKjH6JhgQUpXFx9YUOXDKwdP86pRrel8LMNgXCOQ6A+7wI9i98hL
CZnb7x+AjEchh8/LacDE77+VPvgqzdgA3AlQsOwMQgSKK6Y11ReBEZbnVtm2P8hR6CkodRM4m0p3
lO9qiO8LllVDcYTTcmiOsd6QkRYdDnpV+0/TduCospq3zxK3a06Gfu7Gk3HSg4/Vk+S5jzPSq4EW
11kRd6E5hAyUV3F6UhAlbASIWO/9j7kQ0/szDI0a2XuTJfbFmknp2RZVzOwGiup/gYUA3kJx/fBX
ndMqxWhZt26HMe6ikxZt6OkUKfiarhxep8fYc4fWlQ58VQomy2Nq8Z0LAWMHTAA3qq0gycTJuM0C
uyUNJPd+/60RClkuKnkf8Pmklxp6HS83xqsbQW10mOQ0UAE6Dk2FC7yENho1NEGOyRxzlS5y3BvN
GCm9+kVj90BNJySEZsMU7pPwhfMtwpoIiqk+5H1L8wjszzRSau2d4gcxfpX/rOkS25+oDnR+tDLp
Lo2kkxiogx+cK/++LadOnNmZzNNH0N2oDw0086+VQaSQRep0Ur+EY8QVlA9VQ3swwME236l1aaKk
GThDoqwFPe4WtJsK+rKk0eN1MKYcT5n7ut26Wle1G+Bgbb8e6lHfwYwBg1d2cfREPw7dlrxRAutc
L1wgx47IQJU3Q5skgE1LvaUBmxcI40EI6j2VHB1IpDq22a52nbo6Y8ebD4RGenaRQJnQdpllR91K
rzIA75QK+yG1VmNqh50X9hlpBQpbZOiDfwmM2g7S61Dpp9o9V4uAtsQ9rCwR2KshDRNQW32Y9a5x
MgFGUEIvrGtncqgpBHV3ahd++2iAx78qMwDR9FAA9IEzLXoSZhIor4qMEjBIKuaviZtUASxUOGK4
T+TJQ99m2VNdSwimDn2jXDeTHWcgJH33ipKDfx9lsSAO6EAZrjo2XnSmhcAMTympO8kG2bfIWkej
HkZrY3D78Mzy9ei+Vyy1Pp9zwqkQSNCk1x6kHrW+UwejagAQpcp9o6fS+sJh2uCM9y51tFVLUerM
H4JcMRCSU4yrwI1y+6zK0E5YpTkB17orx9hax46f7lC7ofwoS+8l1qo0SHAvb0D3Gz7QCyAdIty4
QRqB3+rL6dYwMwfpqsrIUGwdfeMEYgpsCryzMh17ImASAmZPJmDm6SXmfZ1D73AVh934JaSbmnmK
mJzPsYN6d+bao7mdQRglLRdtMCLlBXA0LVb2UEbjZWwXiuliOavUI560rhM0DJxC1dpl9lB/DwCp
Z17etuU1VumobFHvqC/omEEcJjISNpSVeVS/0E+vAVDrXQhcFfvTFIRxG/T57TjiElSKAJc7jH+t
euNouSLw2UwtOzgzaCjlznneA/aOTmMureiU3Aa7u0ypAYoPYZdmuzF21CtbUeMfg4hbLGrHyK3X
eQ92nGAhdT6FogHuapMuQOsocpsymBBV6jXBjGufOVF7QiqtCZ/NKQXSn4TN6G7SnGxrNdIWQ2he
i0Fuw/GcXaRqe9R1OR8sf530ZY7gudaqHZYxGO3ROclH6CyBI38k/PaBGmjM1HWVaLHr1UdjXJdD
hnK05bQIbGuNM1/E9O0KxAZcExwIZfJ6Xc5ug4UOwp2bEvRpQCu/TgTazIIFAegrvbDosvirFpp2
iWlBWiJ5n+toTCRZhC8PXcRJA0cfob+VRe38KNzZ/J5Owhg2Y9iDOwogdeLAXkIJE6rESAzD4N4n
czU33w0/pkbVan7ys0odwS4ApaftrMDIKVfVhamfObVd2gCyqN1ta6shla7TTH9AsygV26qcuXWw
7a5w1bHU+GfoAPvcZVOonmjkH/mmjJFf5nUSdLGZpdFdNTUeeEikVTbgRoor+FGyoSeP9GQKV07c
ZDr1sqj61IjCuMMZK/5V0Bh0vAF8eucFFS3JVZiJ7A5xhBkFjEwrQw93cE4JPdSbcNMNMLihOPhj
AqqsyNpdESbml6DDkdJLLR2bEGsuY3R+h7jQvZ4udHqep201fW0tkWjCo9pcGTsNFA3WlAhDwg5p
klqtNx3uycVqGMboszLja+wF7LM5uR0sN8DXnPCfcHZTwdEq+Yq1TSm7fbZj36zvs7A022ol+lqE
E2uxZodBA+u7q7EPNKSL5+JhAPzVeKNvwga36SgmZ2FhwqVz+nScNnlUqGik1/DXFXCvOHth6ktK
MgSAm7VJTarfUeKHin7/j1LEpXr2f6eInzw/1k//OG3Sx/zpH/Lfy5/I6WFz9+fXmr26oPxZ/7a6
k74RUMRpIyKSJwtz/7a6Qx/cwE6UDg3/pRJz/qGPK6b2lywLAP9FStIkW+dvSdhS+D//BBr3FzkA
KlZsDhqGDrHdvyqif4ptFFP/axJNgfN1GA7wgaSO8Bs9H0qECIHtB76g8tuGZr9yqqs+AGN3ns+o
NZ244QyXRIQdoqBJtO1FfU///ObVDP55ltfwMEPmFK9yACkygQOdQbCGqYON6sT+4G47O2h4+/FZ
nzT1Vak2OI/lg18ArnczsLOh8qUQZbHpaYzSYTdGCvDMp0gwAUg2+OX1Bf5v4jzuKHh5VBbFOc0L
TqE6VYs7ok7iBr3o4VuYk+/8TPsUXx7Xmr/M8TDf6HGj/YRAGX6bQLL+wsp8Z6Tz2Hm+6KZNLJLu
EqLg8Ggk9s2YakHjZbNDaDgT1N1NSh5doZGxy3NoNhwhGfgcbWjblakCqFgBKcUIDQ3pby9z9v83
4D9tMsT/vv82NQ2d58fXu0z+hT/Fd7YE6bG0xLD/bIl/Fd+tv3ByRFXcYu+x1mRi/2eTCYfqO/1g
fHh08aLE8O89JrS/ZBIh7c8MQGdUpBc76r0dtp9aygKGoOhMLkZuzX5+0VJ4lZNEppJmoeKgGw8z
fjsAYd0ko9J+qGTCj5Ua2LSZ6SFIsYoX7a5XowBOKuDmmhgNJGl117oplubsj7Mw6/BNtFsYk6+m
/8DmlXvzP3v3ZUDkwEwDISO2nLuUhB5nG4T5nEAdqppy5Y52edpGQ3uWQNE8MtSbGZTuM1IGUQqZ
U7GXv//q3aapjdNcKRCdrpL8ocmn0guU8thp9KZFInUWYWzZLBMApCTp+8MIi1ufjgPsWVrQVznw
ZUgVg1J/1RRQu2FaFM8+6FXKjZ2mb2lGd9tUNPldo1v2Vga2R+S2Dswwa1flH3lHoEu0/zyNHg2F
2/E8MTocSF+RS3jYYjWPlIGOIS0PjoWvDyVbql9cBvtjBXmCsniMd0zDZfG5rIbuprQTeFV2qhyr
sS/qti9LBxs6y2FLco2hnLI/2IAa7FRA81qF0KnORO36N5zfDlhDBeXqvi9I2szqLFRbMOu1oLJW
qaL1olyDU6LAW81UmdcXWtyfQ8OYtgbE9/P3l/eBNQfIiMUG+AdN3WUjYOJDzyKhTFBlSr7x9aBa
lRrc7Y+PYjELOPqALyJI2J8JFeq+jWs5AW9lodtrz8ZNYltxeqTYJivOi73KCuI0owVpIa26ENWK
3KwesiRAJAS24xaxy+A0JlL5CRqlxmpj4lILaTNtJErn6/tveGhXOdKdBASMXFtL1yzNKIe4DUID
dcBQJrqtZZ9gc5vZW2513N1i2PhoN2um11lgQ2hb1w0NLFs0qw5d/+feREL6/Wc68G2lshI4K+Ye
MRsZlrw6TwIH7leRJJyVmelfw/cgL2uc7Ob9UeQqXky6Q0BlAIFEi5KDZX8UJaSEZLgx5z4d1JMh
A8iyUiMgSBC2zXlrsJ9/vj/iofcCYUQ9lZejBb0YkeRcrZAvMFcBzmge8wiviKBv/fFRkFZ3BFcq
8P6lTweYWWHPgYvVVGKpm3IGlTgVirP9G6Ng4wzmT15sSzDynPWaGLMKxZim7K8EbPeNU83VkYbY
gWOPWtaLhhKHNFpni2+kAaosM24WcNcGajiD6fmTNJeB+vTxF0KZjyCXu5kq6PLQs3NRWkqbYZpk
49TijAgM5XBRjuz0/XD+5WildC8bpexXlfbT/gupI0iVVm0ZpbFgrKmD7UUiweTZWqPc9hWmJ5R5
3bnqQ/fIgXlgKhGqQwyLdyOkXx5ljlmnlVLCRTeGWFKnmmzbzb0F+ypXvPfXhryMFjuLIxnANuq5
qsSr77+knSWIx3CVQ0QotilU/bWr514IH26l5NpZ1WBl/f6IB3YWwFPa+SRJMo9bHKCmW0A9R/9y
RdV0WsEMhQkMavjIex2aQtqGgDSEzAeXcY6GuNGMRAJtPLi7J4VvhNuuzepPQwcL8/0XOrROTMlP
JwUDpqAvYh0EToYeVrixQhgmOKVSoZ1maie1BjRxEeuZ4mlKkt7Uc9Bv1dJQjwx/6E3Bjrj0tUhj
ibv2v2BRtAZ0ZI0zJAMmbytGemm5dXsJ0bI8MqmHFgvYFwchVumZ9AYPNagzEFhgy3o9fB79/MsU
UfJO6vkXSL0LJ+iOeRS+XSugWMjepaY1RvZLOEuXc0JK2wtM3TCzQkhMO49Qftq8/wEPjUKrUrJC
8LxGvnJ/BscE7Sl0pAwqjWW2thuUKorUt484HL79TuRTKP5qEnsNzmMxigmFdQ6Q5FrVRWV9jdXQ
/dkVQ/uU+vO8e/+FXhKG/V1ty7YjcTd9GxAtizWhJWHNq5LBEBva6sqPMGZb62Dl9HUkevOzO/Td
iHzC0BdY5vV6g5pMX6RrUQ2ATtHcih5mn5+ystwiyVeRmkynQUBWtq7yur4tkVINN/TF7MaL4Z1p
K13PsvtkoH2xUq20RasX1uflBAQ9gc/YD/oqApH65FJR0L0oVHtQwuxbumeFZt74U4v0GCT+hJpF
ZGQpWl+R+cO3RPtL52b8DLQq/l44aFatypJH56E1azg3RW7chLlJXN+mbt5sA576PkSgIoPGEJkX
lPIC3tOqgjMfayakfQlm0tXgNsq8SgKDSkcH1ytaq2mGVdn7X+HAshKYiRCsARYjVJQL4lVolI4x
/IJA1fGJMwG8duWDM4ljyqYHVpXstEpIGgkrzeb9QZIypPUmTH0V98l0HkNCxZPOhVScpc2xVcWP
Wiwq+vq4lmIoJvfjYlHFyLZQs47wwxuzdJdYiZSmmcxgnfVTah65JQ7EugBegBC4pOFkDfrimshT
LSyGlCwqp0L+c+hM5K0gGLtXNSImGXSRFAEQGx6BJ2rV7Vexo01PethEu2BM4uvKdNvT97/nQttW
BgRyJlGiRoDPAUQgj8dXH7QrdaNFNxSJmFZLz9rSahqP5pZ5goBXbq/UPHUuK5PVBhQ9tmVJPRg/
NT3SlVj3zS0dSdC242rUc5Ix2n7+dTU66vThQ5qnBMfmSHtywCWLjLBwtAJuDGGLX2Xaj6YSyDiW
ivmLzF97HiZhfYIW1j2/PzeHliEZACkJmBZkdhdfyw7TSA2Liamhq3GRxZ0BqCMSJ3ObKEe8g99e
QhKhgd0BlAtIABJm+vorJAKokuLkJv1islnVma0V3bfrOiqeJzP+ZINHPzKjh14OfwVKTqjIgttY
LHzdz8wMiQNqJt1QnTRQ2W9TftED10CT6uMTSc0JACcRhWsucVhUQAsisYZYXZTdqRgUyzMHvbxQ
kDD5O0OxlGnuU6Fjr+1PpMOVN/cFccsMi+oEeSBWR0r61hrHQr5DEyjXIgA2CZp9qV2/2jjDnCFP
05NMGRPuTah0wc0B3YEOGxnqxwBzv3epS1OdAW0J9118rVDW53OfA2mwy+QS/vm8JWu2frz/nQ4c
7lLAHXgj1ApYeou4WQSZ6EXD8RRWIvuc1AkSDmqT/Y2XwUeNyxwJHBtC0+LIcVUUeZSB5TBS2zjN
Q02/sCJ4bx9/GUITIhOc6STgfX8lcJBRBkMYf2W2TX+NwOW0DipXO7Jx3ybxZGx0aQyOJvT8lywa
c1ALs00VE2MonUvRyH7RHLgSkX1RgLH4+OLmFKKTLZGh2DwsDqR47iZ/1BmMC0a/E4XtbF01HHZ1
qH28vEU9lQweayEHcO3SoXY00K+NaRaubDVwLpoZcRknbPojOe+B2QNThzwxVSdASMuqotmgWBfP
JDS439onjgLOY8xG42vVOggM6oN2pGK6gD297CPKaBYqzTCZSUcX98joIkjJbFFsKnM/ws460b6b
wmjPFKrS13Mp5ieMw8VXMSVgYPqg608QbDGOBB2HXhsYHfUEKOugshdLc9aRiKALb6LbV87oyGvl
xo4V7bZtQ/gwwOyPbIVD40mOvBQOhya/DDsy9oifzrx1UKv5ae1o2H4jUvANYBGCtWBSrt/fegeO
RtoicLcteOIwMxeHcN2PVMRfisVK020dVPFx/QqsDfW2u78xkrR6o14ClW3pIxrFEHfsdCRUVkPN
G+iUem7c5+dp1w8frl9A9ERuHcSc9nIO758ngQt/GUYTBV/VuGp01KwQfpkvLWc81qqRn38Rk3Jx
gS6nwUSYvTzsTVwcYs1npFrrUU519a/QhaZ1atR0akLbyta9WltgEInP3p/OAxeAwVejDEupH5zn
IgypkWtM6LCYALFG5xt3EbAU3FmOLI8DyxFeBVcWJRMSU2dx/lPXcB1F52xx7DFFDnq+s1EIXgUi
fG784eMHtGxh6zBvLDQZloWMSp9JzDTOTCtAbtdsXdUzwwRiWqwOm5KSypFlcmgKabfIdiJ9L7LH
/WWSAoeSKR1K5jWqbGlgp7uhC4/t6EOjAERlS6MvAeZ3cYIQbKWllrPu0zn8lvhWtxnio7nBwUGk
QAodNVC4S8Rv5oOArHzy0AI9pEur7MxPtSrE5v01d+iwoPSPXAhvg8HGYs3lhV4JpXIQOySb3RmR
ZZyNlQG3XcTK31jeFERM+ABYjnLn7H+bEN0GYjMC+rn0QfsEo3sRI7N4pGYsH3i5fYniKfDQkpOM
lP1RAC0mxLWsgDEqopMAA+6N09jFttfn+RTYrblGd+aiVlE4nwrraJnkwOiSJQ4gHG4FLdH90QMQ
XkGn9mxhnC5uU7TIHqPO1T5jke5/OIWAxIAC4MtRb79JWtQYJWZcpwgXe2fyQOH1X8OiS1EX7Y8B
/t8eiQxFD/6Fjc75u7hRhkoLkTGdKVsrfRV6A6RVdNUr8zFSRrtd9bJi7uQr2Tfcvr88D4xM3kJA
zAEioTaL/Vyj/m4pTqOvHMf0dwlJ8NekMJ1v5KAQS8JCjzZEe9F6RiHIOLJe324NEkICMHo1tNJp
FO1/SzdP4ykju0AFQos8mZidtEkcoE4BmvD913y711FFIhiRCGyoYku2iO87tVkYlLRspbOvknxo
T/22//j9QnJB34l2KTQ7iBT7L0SltYRfxAsZCLt75mQqHs9yDHlw4F00vpkugwL2+ksV5lVm5hTh
xMFMOK6lSntiVchi622mbt6fsQMfh6XPKULznbR92UkxLRC1onR0rFNndaO3wJeRJQjAJBvz6ftD
va0OuEDZAa1TeZMFicWJMoXakA2Sxp4KE8gZ8oSXU9h2j4YfTZ+HpEy3faiJD19kDEpnksuMbg2H
8/638gPbTQPg4/Ag/eBhnGZ0x3sl+PH+qx34VoQZUv6A4g5eXovjSkyKEdnazIogjUbFZzLWdIam
9d8ZhSOZ9ImcbzlKWViJEreMUuexv+GzgWPI0vnIKIdWBHVLUjPZXqVBsz9jDdMTItKKbyT0kA1l
SwQAUUX1qPwMR47eA2U7TkMSQckNJMJ2F7fmQOtsmiiUgZMtKorZhZrjGJF0qLQTWJ6O3AD30WBY
m0Yo9XoYtOyJVNXFuWI06l2qhOnGqs3hS9zk2nowp2MeUYe+K6gpi/uPSr27VO5AnHkyRuJleBJd
dmIUtsqToKr5/nd9G0lK4gjzIGTPlMncn/EAp4zITdiDgR1Y3zEaz8+SZq5huKkhHGGBOdn7Ax54
LcytqZTKQbkWFp94clo3KCupyB9Y6iUmJPM2hL93pKtyaBSCIVlQIGuDibz/WprStqh2WzqUmEz/
xmPcdX53bOcdKEbLgxh/IRrc1LDEIgwfWTKT2couRlEal6iKWqcWmPevDfL9ycqOgvx7hqiOV8MH
uYT3kz7NSdgl66GPm0vTDrMjp9yB7UOlQcLFqD1R4l3ctFPtIDfBTYjapGp8MTI72hVW1X410ME6
cqkfGIrLh9qdPA7wAl18RiO1AxWFNhw5IL98hnwNZh7V8e0w+/WRhsmhoShDgUcBKkhKtRhKL7DH
eOnDoXNb/XCsHNeM2McrGArCMT/VA9vBlHE6xUCCMsoc++umG5TJBw1DdUP49Uk1j/GnEEnJNS4s
yraZomNd2gPrlMYphVbOPJkWLr6Ya5CBwB8yqMr7qCGiSn1iqVN95KxbziBzBjGMnil0QMIgffFW
A1qNrV0zytTRCKra0FqrThDdxCniYB/b3ggwSK0FIi0E51QMBvcnEPXmTGsQSFmNdO3wrlDjzdgg
//b+KAv/PBY3w1AKVgmzgG4DxNkfJscSq096hnESNFYyc4dwLkr86RpZYBhg9mZ2UU1OEH01Y7F1
Df/bDO1uDup1phUfnl2ehSueqrzJvlpWULQUWT/VpoNr5mnh6fRDueZbZ1e4+Iq//97L5SKBcswv
VRSgGRbH5/5rD1beSgaKhFWV8Zlrhc15o6XH+vmHRqHXQKP1pc1uLCIKPU2rLGLrw1O1xgdhTs33
ysjvPvwqLElooAhxsbmXszah71d2jYqxgGtjH5tojWeYqO99cBS5PlgekgNL4WmpLWaVQ5uPAxOG
sFy1sYhrz83cTY6NYizPDUqCAiTCi3wk7ZmX9foqYEYuPBtoaiOTBOL5ZwGs8QFdpPRhtgpUs2fN
Ln8hVzR+S5B3etQHUT3qURHTFxsgiCKlHGO86gupNVgV9nTFgWdWaPqm9llfqLV9gwVakaBaXtr1
LvLhEgRzUQYndlS2V53obdzSG/pBp8TA+UWexxk9+rFH6hsDhnkTBRMiTH2hCzzNJqQtc7YKip8I
XDUbFAuxIK81tLXhzVZoflphe6/XiMZvsnTsgpNy6DHx4g5xTlI0KB6bzk2TVY9qqOGNmhWZeJWk
SYDKkoO45AnkLBV1R4LS4PMI3/VTOtnTbW+IovNaszA/w5BCdjhN8ljbplk94+GkTnN9qhpp5aPf
nWXfi7YLv6KHVE6wEeboMqsr/UZ1WvGI84LRrOwU2w4sHkQGQY3Qxd845theEhAkD2jIVuM2CEcD
loI7Cveyin3OvRCvpvg0TsJUQ/ceOt7Od2Ik63VnRKMwMTTpjiPQ1Vu3o5U76zI2w36ngbkKvoXV
MLaQgMrMBj7Zp+fZSCN/jSIOwlN+1aHTUSpKXXqWVQ2PpVqKW30aKhwvQt+tVjPmSzeGOVqNVH+Z
f4a6Be6uccdOg5At6mszTBNkr+oS/pk/wrKyswjj9LgufJQRTXj56MsjfoyZ8qBCYU2rS03RjVut
yOG2jaaV3Kr8b9Z521sn6IRoyFCOToU1FoKC9bp30aJbxUCbscTL5oTAAO0wKNJw3RuAHGUFoa7S
rB8+qky3vY9X/QnULf5EbxfjRIxsVk95UIf4OGjmnED9UvSbAIuacaNlsf/drqYehxFRhl/svnOu
kJvRT+Opc0+j0KjP1KmvPWjRNTRIXX+YFN+6pYTfWCtwqDgqKzqCu+hS6jEtIEyQ0NeK0cNcgU3L
xl1DZeNJHe0kWpfZMLLYHSwkOARr5Qd3W3KXqD7WdTFuD53nAPnADBqrwS81hmvluiqJOFeNXVXZ
GdUzxMEtIctjZL+JimVNb9/2TQGXeObv/+z7EdLj7DvjBZpbdbOqWjc+SdUy9VcsPYhoqOwLLMGc
anxqoen+GFrgPZt4VH2sFss4/D5SbMCKbbCKK7TyYNNDlan11SQwg4fIkpeGgrg99ukb2hXzRY0s
5vgZHIX1GNaRma4HNzerbZtYbbuBhQfCwahyx7qINScePptNres3JixdLPqcKWAzVGkb4GERZzq2
2+6A05uV2Pk1OInmPpQtqh38iQg1ZVTg/PtYb1S0tuZw6L1eqZO7GiXkEou/ysSmp4qm78jCVgWG
x0kROw/VjPS5cKOxuMitLBlOSuCHOd26pr+vwzmEWmlPKecDtmvCS1AqblbN2Nd3nTr2XwJhFrDe
mYvTXEfIDGRf40TYDXTavMbfwrZWWZkaw0o1CJ/B66RobKgwPoa1gwidg0hi3QKimHsfK5RQRV8k
Rn7uoqikpBzqiny8OTUesFZTv3L+Nw9lm9EtcZCTPgHkV0oMU1nel/3UuFtdsSp3g2yQKunndVJ7
Aapkn+MpNk1vVBvEqsGP8psm7I7bMEqCK9T1ohYZam3uYLemfkrd20ENXBlq81eKX2Zg2OmjiIzg
Cn8nE/VMfAqnnT+mzEmgxrjHTaQHqVf6IezUanaKwMsgb/qbNoj0z21WQRVt03koPIQMkd+cI6TS
1i2I3+Aks5t0CjZjW3baKXXRFJG52c2Hm6n2++tAdAnME7wwjNsK0TxnFZutePAR4HmoO46Cs06Y
o/5oWTkR1Wnv67Q6S8f1Lyf27+ANea3dK7ji5Jz/kWZ7wD4Tc9NMZnJFPY21Wel1E20TU7GYbOFI
uw43ba4jO4wbQBZJ5+zQ3stZA6mL4RcM4elT7c74HJo94ahXCLUaN9WYG5+UyC9vMLdUE6i+CIGe
WWHXPwPhmitI8vrwNZkgiRffIYxW4WnV1sa3LFuXZW2ddcgQ/ZqCuoS0HZoz/oH9MK8Qy4SzIRtN
GjriTtN5Hfl8jlITVjwr11cdHHwwUznTMUEa8SXQnFMTwppY52qlPgwzp8A6VibnhxIC3+f9xvS5
NHytxe9k1MZtQ7F75pQxgPdGRT89Km4RfkvNAlXJQXdSYxOwoaiFp2lUezPsVhYw1HprA/7Y/jJH
dM3tDsL5Gly+f6YrKBJ5lerw7EYQT+4GFdbyRzR0RbdzwOJgNm5U5B5z1kWnUesM4RZRgIbirBH2
lGbdGdWkUXHx7RhGP9lVAx4arYiGGX69W3er1pkwmnMr96ujJlnAh7RGZaXSfzLXIuDI2Bgcedf4
5Yji/7B3Js11YmvW/i81J4O+mQKnUd+4ke0JYVs2sGk2sOl/fT1kZn1XOtInhWtcETfuxJmJ4ez2
fdd6VpQRk2VHHAo05n7grWOEg1C7KGaoEWGztkN5dEQW3K3JOEPgL9r2GqR/dz30HgEmdrYmOx0x
PNgAqdxbBvpKMmvNBv/TIKQ0iWyq+OP1MqPyu1IzXOObFVbmvIY9qee/7dKBCT/Mja/fkFtnip3C
Z2J/w5nelweGtdff6IOds3YYjNIr082EiRTezdz7HKRYFuWuOyz7LE9s94syC6y69qAN7cEExbwx
bFdHXBEPsRj3QTA55kErksw848ojh7Ns9cpmD4xmcvaJUOkUaUE5fe+afhpuFjFY982aJAksmiqz
/aMs55FIFS9hqHIjduqvQz5av98+qr64pCEkomKxAelQyyKYen62h4RQJ97E6mcqONDCYwcfhg0e
2RPj9/ajttvR0/4Kp1U0gdudEykMFeuTG/Wq++Xar+hAy8LWQ7OyEFg6OUkvfuaScQmiay/WJrsa
hAfI08HX+fbzX1wwoCn93RCgbY4l9fT5rdC8mmMA2mQ/aQ/LkjS7yaEV9/ZTXvmgvB/iC1QR3H9P
+4hgKhT744I7ZJnkLjMrJyrINLrx3Cm9fftRr3zQrVu13QKxU+BzOPntLAMhjrUCo0C7y0bvurHb
WSwedh/MOPiT4TxPlXmmmmXdKTXUu7ef/+qrogKhYropS09FGYTuZEW25RL7+Rrs296xPrWJNcd+
2bWHtx/12m+HvIEayeYG5Ybw/FWzopZQThF7y4SOumbYy6Ft+vkPaz6MUER8tIsobG8SpJP7fTNU
KzepCRJ2J5udPWtqZ3scLIBJBH/8QluuFNVIGE94LE+viF0PqrCrfaQdeSB2K12BK1c5/q8//Wzb
UzA3sLNRXTrF5hiewQmGihOZbIirzdGfY+BA/TtD/mVdZHOsByji+R8+2M2/+1QFmec+6oOUx2gw
OW64f3s7q0yrPdtBMMadavzrWeG/DpZxvnYrQyN4rSDUxkFscuarcaTQnOa0V4P6nWbINgWerzl0
8jccJEfsTQ56MkWqpSUxmwN0aK+u/j0dHULT2ID3Q8IR3d/s56E7ZO8JQV6OVp6KPGiTClGp/Tue
4Mm9HML9INlSt4lp1BGsGw7xc/Ye+PrVp2C8oyVHr989bWTNxYArPWDpHmoAw6qaHnR9fq9h8bLE
gEEVNxhGaqxHvM7JT6vW3E9dljNE/EFIwunwpZZKDwne9O4kOQD/rCn/Z4P/LyrgTybvxrj9l117
/b2CXXudp7+6py74v//5f2zwhvMXtX4X88nWbUN8xsL0D2tC/2vrW9FGQutBIx9pIXPvXx+8af1F
EYoy1CYC2QhzLJr/siYM4y+E3n9L2f911v+JEZ4q68k0A3ILqJFeI4sAA36jZDxbALp2ydOWXNy0
NMeLSqywVgjRKKD5tJ3ziFkI3Bu+FsSCWrOMBNaqttfPLWaGdtiqXCsHw3EpbhONMsc5yQ+O/ZhR
iWlvJ9/SrnWRreSoA51aATm1yUPZ+D5hl+5c/6QCk/1Q8IKugr42/HBwSiAxrmotTvCdTH9MptGk
l4TXr+e+2csDTdNkX9bJ6F0sOjWkPSUwJk7MadxbnV1Abl1wtnR2010tfUeyq5Or/lNXd+4YEjwN
2csUdbvuVpUVNKvSOlt/Qw5fvEt3XIzQLArRHH3hemLHrcfjHuUKbVpj+Du2fliwGFBvc7ip/Kq5
v7T1nsLWaPshamufkJZ1IjL7WC1eb+16kczJN6BCiwxLZ7Gsa1cOlhEl4yCg/FZuhsV4Hbma0/93
kseBQ/1DS9gctZMlIVNnIfdjTzQ39oTJ9cf7xUsnguPaxSa0eJiyWzqP3ACsAWWLlDYxqmRMtl3Y
DHmSxGQ9Dk2Emgj2lGjM+6Zbqn2P9+YCAhAyzH4pvyyGZm05J4G47pHC65G1uNVPOdrFFPUk3n8I
VENnlRzSLdrLHOPKdsS3ykqpkk8gf/LYkKDZEHZ23VnSam0VFYGZYZRZdLeGfJXY1+Qsq4YMe3Qm
sS2Gr8Y09Soa/fVGmdm0K5Z+PuQS7z4SUQ7qjd38pHajirBrJ5KpCqP+svRGdlyZX3Vczd76eS0r
57Emc9mISOV25S73da3cWza3W5LUEuBhRmZ+gG416lOoSbkmx8lMt9vSlPRFDPg1lR/Lsbea2OFw
NHxL224uLqtUTv5lbfc+QccD2EMrOaypq6zvlC8oEdDiCdR63axZsey7vm9SqoIuP6y2WVa3eVHI
vc6m9XHFQHBht10QO4V7Ocr5ag363wM89zBoBonsipRRrA5nKfSTqNaA1lHHGWK9Dfrd7A+XpaJo
R75JDW6x4+pOoKhPrDSMMj1I0XD7P6euaWNrNtMwaCkxcSV3jsVENHrnzIfUbADUZ+VIVugM1zzT
Pvel/rkgSfog7Z4E1KkogKE35UFvh8u5CWJjyot9zzsfl7Lhiu59TnRrJ+v8qDZwOuLyAP6uIUJN
7+ZdseqPaq6/rIv7gzjOi1y6u3V20z24XP8X5ZVHrSTO0U9utWU1P9QdVDh7WikcyoK5n2wxJxQx
rCXYYPRZGZeT95jqOQGUSwLhz5zS2J31mOJQeyBB5IbQZRGRm6oiSZYUToMp/zHye1/MHO/cKr0M
VMug4dr2UEsowTI9D4L0m916HybB7XPKy2+B0ycxlDZiebXhuvFECtS+uuPCcbYKzJ3CEF1E5vL5
dteL+ka7SbPkKJLyIUsJEq+gk8WwfImMMfXkEyB39141zSenmb5qVX8zUeQsVH9B2hQXYTlczYms
PrGqt5E/9PK3KwxtLyeKOSb2HWqw3rycQ1y4h3tDaBWIhR14TxSoaTuRbDKMUVfaJpE3FWnWee0o
0ucRhDTuuEbJPFKSbsp8D0tOD2tzaI7EgX+z8m7cC8d99An2vGpXvbyug+42rccJObClQQ5yg0vV
EUJMViG5Ro7yr/UaungzOPedMh7KSd+D29LDILOLuz7oj4JksdCSzpnSA4qWydfMtX+QWUmBShDR
WdrzQz9zGKvmLsE4R0abC97rqs4pXRR9Qs1CF8d0xKkHRikeurY7dxpl8xWsKwsy3EVKePb54Gk0
wDNk2QQjXPiF+uAN6rbRBEsIeQzx4K0/kTjdVwYUCncsuwPZsF9KjqofOmlhg5rmNp70so3z3jSP
RtIfTYMjq9+VFvnweQrTVI9zq73EprzrCc/aKQQqCDasQ2enP6ppsD+Ok31DvnJMMwFCn8kwFa0R
HKss9+OsH5ujM3WfOA0/Vi7t+YJYp2YBm7YMnytpfVWAiCIWG+167hf4inlZRr3W3JW5M4cE5HyC
6TjvOYef69N6JbeFfioP3pCYkaG2bFnXA6O9QK/1kkOO970YDHmkZbfv5UixxZIH6QRxuWiMzla7
HYfxURJvsaTttWW0Z2rVtbOxtu9Y36prb+Wde7/PQ5Gbbug4zeNSz58cvf5tquXctbMdmUBpPEt5
OVJAPHTGQuxqrd2VhCeGHnGuoTZrZ1Vrnzej6n9kI+LdpJqjSiKjNIggiuyy9EhQaH9KudxWpS+j
tOl/ZjpduTwIygu724ru6C/DXpl79Az36xAQC6FcvH7BI2lQN1i47TsaW+fu5F2teHnWLvQTH8Qw
W3tBHkxilix3hCz37W+914uPvWQwhm1aSnqBYiTjl2qxZe8tuQLpQPWiyZ+zMfc2W4pnqSjI+tX4
bGfVskdg1Ruwyg2TMbVXkrbPT8/qVpLiKQEZXb1bjapBupZ61tDEwern2z42+aXvffSHopguqb6K
M2wOlebAWRyc3L0z/UoG7V7X2HHkb9MYPFmdtSwZ5robyiAjpjxRglI3Ls5JxIK/rOLkZKoJF7Ix
pes3W2/72dslXT37xmHWi6A0D1atTY44AOo25/qg+n7WCMNU9THo7NH8xI9nSsplwGRplmTB7by0
851Suf6jRZjfUAilNxxxfnCy+UNHXq10jp6WkX9RERazJ4GTOLKHgqBglx50MVMqrKmT6XelyTzk
nqdZk96f0cBIVcvs9hxt50K4FiSY6XaTVl+ShUsy+fGEdxrVVGo3GDtzZZwNfqF/netyGvs4E70f
rWx8jlmvvYyXwbbb+VKICbuJReBPZt9zDUxijLqUKblapq04NGXh0EqyIMYeUOYjgkHWZRAVWSZW
t1xVpj60pgqN0qnauKwaz+fzWmBBkQZmjWfsfGkRd+UUlUVWu1/S/YuLlY3mOku6Tt2qRO9YZDs0
FnfIPRcvslRLY5Bk55IKv6/yr7XRfevZCPJPRqqk94F0hj49w5bUyB856nCx4wh122mDYD9ZzcTr
9knXp1eZ0iwZV0FHGizbzjplmLlE1mT1eFBjTwZmbpI6TR+rc5LhF4nxS36LBWDuvwBBnKuzZNTn
JM5ajmURuEttZ0MUL2J4nvP60U8pSOxHpU3iZvWtcvF3OVV+b9/DSMXzPCbZoYDuCRzUG8X8UCOu
uMd3CO81VfQNd27blBQ7qfna19lIvGmYl0s+HWo0ok1I56pX51apuUdShVrvkCW60Jne5KtkHJmr
nVYFbKDY96s6HJOggPnJiSZmpm+1dyvQ+oJmkhnQZWpr1bcVggoJSvGmW1ISbBK9Ksozeqam/Tmb
KOzClutkQZduVcGOmpiUfLTRL8Cnrm04SZih7bKSKtTRUfiCrA/+0wxMWMHUOq96Ezqjs/QHzLzr
g5lYzdehFJhf2LBKYqmRklDInQpBGy3RUhU3c4WBPZv7s4CIenrgvXY5B548c93CvizGYTqu9jzB
efTae1my2jmLhhxfKRosfO5zd129S6xZ5tErneyc2rx3xVtquyBTfux1LtlBMlHwRNuEfWxNiwu/
HKrIS9A6WeTGflQoZCNFRTXyNxGYNjbld7pSw7nINPFZzJ5+qQ1p95uUak6JHmf8X2Wiu7+7Zp1J
N/dMwpKHAe6ooY3eQ5MV3k52pYxl6rfG3pD+wJEnN/cEb4t9C4Dop58XTUB7H9CuSLo7cmwNZK3V
D3aUHw2+t5CElyTSZOvftoZb/OC2mu2aDmxuKwtxnGeZ2ZFilzzrcn0mdXH5AfmLeImiWo5OF4g8
ymG5RtowC6QDLIlaWhBESu16v7SjHyEi+sKGU0ZktDVfbCycu6CgnVTR4vrc6NVWd+wvgHz3sVXq
YmtdczHxBhclzsBKgzzGGh8CBSSiW3Ivzrg8kejt2se57X8pv033ysnk3TS1t1U9VpdpzoBfJ8uL
Cp9dvFhLERmVR9W6rAKTgKvW/jTnw6dksrMzEvi0nV+5eztFWEK+s7tLG904NwhUDOmy5j+RHHCF
Jc35iriWIjQGQ8QFCrYPbdpxa5w2Rqk9Ng+8CYdTYgzGg8TMzh1SuGcQldbrqVLN2ZCgMwqKcT5Y
5jLHvElf7P8uPPxfDea/EOS/VYM5U933X+WzIsz2L/xThLGcv9zNzBBQrOX/6Gb+TxHGsv8yt4Qg
H4fv33UWCi3/1mDICEK6THWUToBpojj6Tw3GDP6yN3QBFTw09Xiy/D+pwSDRfV6DAfZJA4foP/5T
/FU4ED+vwXA2Ubnn9R2Xm1mIeHXK9UuXVN2dP5vrl0QOibW3kpHQE89qPtemxkktncDS3BG+RrqL
JV04GktRzVa8Vm6+bzNNof5h4b82etjPnCiqj6NAtsE24KzNbi5F/VkvuoM3uWkd9yMEhdixE70M
R4vD2i6RWiv3lea3bmh7y7Atf3LWL1NhUQ9J2wE9BHHomrFHWsFJz5Ck6XjCvFrrbqiPTqULLSYq
glz6MVnoXXesL8TeWHQn2eib+qK3bQj0ldnZAUEO8DtiHNC2/GBaiZmeTTJryh0t+P5KH7JEniUq
qI2jYfYDogmAvUtE+X0AU0bhqI96khFT/Ga6lgDodo3haNG2K85mtmc/ribR/phdupFhPtcOCaWy
JAa1gTqmx6NTuudEkPT5WbCooo1yDI566De5Iv4VtHe1MyoHpZbVlOMdx6Yki9KZLVO4pVzitU6C
IZqHQeWREDoKQ4JijKs2UfVntSXyHZolWL7p5Ldxc7QopY/5qq/QrSrn0sL9V2Monix5lVjDd5FB
hTzqiciQNVVO5xOT5ntZTHALchWl15wJRGeBd548CyR7X5vlY6B56z2o8ZVrYiOSY8qFCkChlfuX
kFpLsbOlTEa8LH0jQwvo6sWI3HjrPKcmKiTk3F3c0p5HzJS7C2kWkoNJOBdjtbJSMu4i0+MqiuYK
rw+P51XDhoqXFq1dHvxaJfsYmqMU7f2GN3jkJuv4nI4K7RvugFbEpYe+wetw2nK18YliDywuoBax
bz+DPlPdLlOU+45BUHHpUavjf2lGmz6iGAXmS+KMoJJ4oq5vBypP10roEyNzyPsksjTKeaGeGNpv
+nbycuhnYzmQ4UM+QOHXSXOwu1706K2pKXJbGGSGVmOujf5n7SKLu+KkMl3kNoUxNpmkW2qUQe0A
AH+02uS8DQpqFi4CQP3QwKx3D3UxDXMs3CwtQqqSDTyvdJ3PRyfXxb2wZomqNFhqjZnTZwtVzLrM
jqaJRE+Rc2/X4mhohSUi4mGI8pgLGkyRcPLgvmo5sB6n2lxWGQ2r2dSXVgHe/ZFQ+zxGNuYckVvV
3xHcSep//eKbsdu0VF8LYbQfJSPhuiav+bIluQ2TlDd13B+bYL+2lkl0elC9Y7nb6sJP2jOsWSZH
TVJCEHRjBTh1XnDlsTiAcPOWgUITOJHTogKCyJmB/9pi/m9TY1NjK/j/A3bPuu/Ps/C2f/yfLc21
/sKGAfwM/qOPDMD5f30F2/5Lp1uGS4o+OeDUzXnzP1ta8BdeTCyKVOs2qtNmL/23rWA6f4HjYbiT
uv3Pv/YnW9pp7w5vAz50cJUm+BEQGtuG96SLVq/CWwQypV3FGEzOR2XmF6wwRnKcmVnBN0fKxjua
NTkD7xlOT8YlmzhNbdqyBjYq6C4vwCftym2JjQxxRy5iokeWj5zNVEQxOKvDJ7/G7T+j/Sks+/Q1
8aHROMUyAvs64IjAl376mmOlDKfI3CXOMIvtlbIe86mb92uJM8Zo++Y6S8X0jlHl1Wci5TZJquR6
/bew+MmndbSC8zi8QpDyC60Da25/sdSkDxqZktdF29y7iLveeebJ+cTa3pMQelrFNljwF35hEs89
6trBEnPtJ5gs6YV1Uywcm2D7zeUHQjTk3dtf9rUncmBjeaF/yS5xciKaFixFJSCgmPWuuLDAd1+4
Hp4UvbWmzzqIg8MfP49OM6ZrECkICbyT56lSEPxgtEuMCINUD24XY5Zdd26an2FaeK8z+8pvuGm+
oVxDGsDvd+Kh6lSg8nyGjoJIKuXQt9wYWnmVV4NGYIVztPzsw9uvd9rk4weE/LKdfMnv4iVPuvzL
MqMAXgrKcqb7aQuxPXfWpXrnG772kI3xAXQIz3BwatQytZnzt+o4EiVGncZqIuE35HTgn739Mi+/
Hu57Fjg+HGgjNGbPZ11bNC1KQQO2zNSt/cHtqjG/sVxppvtBwwpLmoUkKmIlo2J+D7R6+myWVYhl
W1Q1Yl9wDds3eDL7UC5XdZt1K16iRYtGyp2fjGzU94kySHfN6/V8rfnQ76wzp192eyoXBNZm+Jr8
fCfjZS3WxMvSbCUPp07IeXcTKvYZyuR1//anffEgVjIWUA+5DmMFOPvz1+upscjMcxDa0h0J4ZXU
d2alt+8cHV57CkodF3YIly791JTi+RrFQqS5ceUbyzdatlROKPcZbvT227z4scj4NOFCYEFFz/Fi
mo2t26RCJkhLB7d4tFlTd7oDZUl3q+GiZieJhJ/274VrvQDeeHS9QRDAimBbRjR30lH3h6RMlSjG
mIyWxi1wHO08NR8wGaOzd45QI+h+DQfdem+YvHhfrrf8frh8AG9sc+T5r2cPi9K0Qi1x61np5VSg
I+19uYSNX49IT22Zj6iEjf4dLdvpjssJ0IQPCWB2y4u1rJPHenUw0qc39BhD++Lu7M5auT8Ibn20
ZWqp5X+UC4cwh+c5m0Uadhuz/5ReUUkcDS2WkTjtSFYqCVOiWFmId6bCi7fCj7YJNhA7kgeKSu75
x5zqzMfKQq1zcSbnfC4Lmjz+Etyi4k7u3x6nrz2KpjO6NdRAULNOprfWoXOa18ynMBmo3YoFhf5L
BpI9zHt2ij9dTHgxToWbHI8zGiak5y82ELTW54igY4Wy+qzr/SRcs7l7R7312jttgNItehnqzJai
/HShbHKROdrqe7GXgF2sdSl/2hifVVjCKYr//PsxezZuve4BnDr5qWidkEdLQBWMnqTctZPKr6jm
5OfrOC/vjPUXS9f28UzWfZtj0Eb8eP5aqUcXwV35eCZoG9qUtopWr1J/ukBuT2E+YWjnQA5D6vlT
TIWScRAFhQtvlB+3VKjzKhXvCexOz1gUm5495eRd3MpqFWnpPMU1tYtU8LGwemXxmqVWXGBX//T2
z/Q30OLJlXEjOvJAzHvmdsfAd/z8tTrNTkaWLi/u3H761DQi/zCl0roo8oWYYgGUlT819zR/9fPO
0gbyvIAsrybFJ1E4ez0di3dUo9sTX/yNOIKRdrMNnVPSSIZFyltI06MlOVZ7zTC6y0oa3l4x/VFB
DY86upfPb3+GbTa/eKazCZrZlkgF2WbOkyPEQFCYnCvDi2ds9hSLnPUQlFp1KL1B+5xa8j5Nhumq
L2fv+PaDX52SKBo5l0OOeaFbzcgu9jQiA2OrRe1AZQif34CYAOTme4ziTW378h3/86jtz5+8o1+v
JSYD3hEM03yZZca9OWBPg7+Gdc+qjj5VjQ9tTvYKzVz5zo/66hwlxgkeFHRpgJvPH049wprhXTLM
xJQfpmC1DtQR6//NovOfp/gny2ibLi5+KM+LV2ucL+xhC7gM/CZyGvs9N/arL7Qt2awIm/f75IVw
+mgthyZ+ODMYD7XnyW+exO749vB4dVwCiGFLRYxond4RtIGUghTpW4w5sD4PrBUrKYmJD7TH7O8S
Cso5V3nn4Le2+c6nfP3JEJOxKLNGnLIXMqqwxMPx5HIqjAUSpjSOrp5re4d63Uam6mLXzcFvdmPx
8+2Xfu3TctrlfMiUoBd28iuuVMS1iT5aXFq592GtbXmOUiN9Z+V7beY9fcrJsXrx1KRbikxKrTHE
PtGkHbWG6vY5btd32GvvvdDJ1oGVrQJQzcwj2V6dCYyse9UP71GSXts6cOsjgt9QPLDOn08xr9aV
bExeaGlrtGOECEYq4DBmeKSZh6sv1TtD5NUv+OSBJ1uHbnUIQDCcxajNyp+1Y5ZxkZT5ZzUNVvTn
Q4LKlU8RYIs2OnWBtH5qD3PAtjh2nfXT68blrMPL+84W/9oLUUjZgrvZ5V9wptC2Z23qMKcLG6sZ
N93kwmyCag9gNNu9/UKvPmrL04I6woHv1DjfEcJAZC4yBTyhDW5DTT56g1MdhyTr795+1GujD8Vy
QIgBZ9kX46K0ke9wH/BoFtlGhEm42SGUedc9/8ruArGELdvGtMAh9vno8wk5scwu9WM3aZw91qXm
Ej79cPa/eZf/POXkeLQUiisMmSPx0glW+XTUdjmRrv+rp/goh7lwcxvefrwnO2Wb+Ho+j6x9krzS
UC2zGRqFyN8ZAq/9LuDWAUBQNURadLKDbFH39lrxLlySMVGZKeHeifVeYeaVgUa9lV0XSxNORPfk
Kcp0hkFMjREHQgRN2M3GMO8gu3d7J0mAj739+7x8GrOCQz9D4O+CxckahButGIrEIUqgcWqT5GJy
C2NcvVZ5CSBY1e/UQF9+Qnqz1OvRyRsky55eaAwCJBYdYVWsdZWx5yiF2y71rXcuZ6+8lLNBDK2N
DbLVzp8PB+UPG5JPN5EgtuXmom+sLnS6lKTU1i+K4o/HBfEbsGR4NcT//zSmn4y+ka6TGRClGstc
dx6pbS12hEpweq8S8/ff+/mBEI7MVo5HTUvf/NRW08BZWxpSVmIYWsX0A3272255tZq+nBUBQc5t
6CvbKh7sxbO9gz5auPtHmsNVKMyEuwR3Af7knnq3me8lgrx2HxiFTv5v4m8iYsohdYW8COnaLlE4
vFG+GZ11+NMxt1HndLC3G4Puxd057UQh+87ivjAwZ/ee54xb8oPd5vsZn9v920873WWJYUESQCVp
y4Rh+p5sevxiK/ceh1Aih7IVEbpa8XVosy1fQ1vtctcllv0eKOd0AG7RL1sogb1BoikjbX/+ZEQM
Ks1lSUZWjNQ98C+aaRPu9xg5ULxgVnqvg3I6qzBAWfbmZ4HPw3369KbrQAmgyTol1HIyyLcrZtev
mDXMd1bZl18SgQfHFQYfeMcXeEIw/52QfZbEWunRkHbLxvu1VIIkBSdpvjkIbaf47d/u5YuhHdz+
xx5PTeIUFkcReKJMbCZM5Kk7NqoWZ82k/HeWi62hxg/ydGZxndtIlbCN6ATyGU9XjG5SNQ0guZvM
si6+l7qrtUf0kF13n5urmvZpi55w8xwMXzJRTnE2mMVN2VX+TUr7lnimbEVU5y1BrcWpzPoPLfk4
39eq0nJEdzjXWQ3ll7VIL4LU+Fin0kaF4SV+aIsE88pUBcm1UXEyd91quuWgW3phT+XlM8Lgftfk
q/hAAJe610wMMyGO9C69EPraNBeTU2Ba4WyVHZdhpkdXGMZyXXudU4W9m1cfnZ74I0Si9hnCbsqo
uSechxGe7KFM2gXfRfurMbW8Cf1hxS+RZMZjJdolnAwlvhlLoC4a5ZW3k2awrWqyyz5aQ17tPase
4mTzxnd+0sS2s/wo5prImcFe+g9zUMosDMYFSt8saiMJx1YjbkNOtsjjJfXT5pAWyGZ25Fr7SCFW
rImQbJqJcp29Ht2p8i/aXquqsLS8Mso028Q01K/XFdCQnecMXaSNqjHDpWt1IKe1vlxZ4yD3i20T
R90X0C1Dy0ZBs7NV6Ye5lqirJa2QDQRFrX/18Nd/FjYVkQJbBgANPH0TWvxhr2WZ9cs2R3OMZk3L
qjAb8omcIDZGwquR8mecdz/3DVoZQued7UvVaepdZ2KaMvIhtLXa9AyZv0/cSgjMwZnjPVjWFp+C
xFn/PEnb+zIRyVZjG0IDGje+Ib+jJWr58YBh/C57o75Q/MTDR80oZR+EneNvAAsp6S6i0PFRoYK6
HprpV7V6mXGrUv7F2OpM98ZbjCA55z+rKE6uBVE+2eyazZ7WFZ0xMZFlftVagznuwIc0RxxrdrcD
ZdKgFJZQWswqMdwLcgzFeG7IbGxuWhYd5+BVyDMex6HKG9KUW++hsDLtvDP7Nd8Nflo9mLO4R6OK
OlkO6ou5mF4VIrH1hrCSorF2ac9yG82jDH6uRl/cLs2w7sehzIzINNLiatLMZA490dkgEcp+uesU
5mFWs8adyIFXbYoYNk+JEKqnSs5Rn2/YI1O4k4NeUID2keM+94wNjVLYS3NmYzKq9nUelNepXAs9
LLC9gN8g1vUadVYyYwmTOSp46YMwE67ZF5Fk312uRJMXVnWPljOl1jKnSTF/sobZYB5NjSRmqfR9
wjqrdsnu2SAHsTfNCeucF4hG3BOCWDGzJ9+B9handjnKG/xFWnWd9sCGh4jPYfbR7KRqiNfeB+oZ
QADZfKyd+txOfutHngq09FutF7V19Agx9fauSDXtnLg2daO5S6DFBuuSCmBaLHpGt7MhfCfXc9ol
owemLQ6kJ1E+eT2m8cFMlmTv+Up4O9cHSxWTrhIw1YoWwTPOL3NvM1cHvB81yXP14je3/shM2mdz
ud6maPgh67gjeCZnXrhqWW3qPlZJp6xI89wgi8GTWsa+ynpy6P12SkZAk0te7yxMdhiNdc30ESgV
K+x5zZGAh4LF2nk5GZmY4ObsBs1VDfSjqxtSqXXzxpmTKY8HvcXtLg0Fianz6MhnxppbsT9NxdkA
Z2C+aIIl+JJ27H7YrM0VUfUiiIGRDOsgFAS/BsiJk/XHJArdipraH7+iMy+8gy0M+iuaBDPtqmwi
IUemOp1W6Ch62Ipc8Pc1iuzB7bRWD612mrQd3X0t3y+WPR8mBxcAABUiC8N+lm4Vdiv+AwTX7XKx
9OtYR11KgyoMPKsYd41Oli5SOasy512NN07EuUsk1Zk3GZNLRJxFjZYxUBnnxHMr/2g4I8yooNeG
aTeQqDPFtj2beKhakrl7K59XXJUJ5JO1HpffOhKJ7Gz0CfyEqJu6l0GRs1uNTqObO0Bbxq3ZNkse
Gbg0MhbYzPs9GEVwzanJsiF0Dc5X1+1XDKl9t9LqmgXwJbtRIyoq8FZFKIVt/GrQlK87u3Kar6bH
2TMaEGnhLamb3N/PntE/YNCDNQQNoWiOPbsGEaQ5Jgpb4liJurW0ptBJvCDBeZP4lwktm0etkBuM
yJigDoi2V1A02yRvDoZcsJ2Ug+f+ZHz1aeyzBRs7YzV4g8bawFbokRVAhN4uxSHDA3qXSSGcPaL/
So/aSc6PUiIJD313UXifSsRze9uuMwBi6YyvAKqYXYb0hoIlAsk20WS0BUdRxUD4ZvFfNFEVJOUU
Wd5s9bsMCNtXvbOtbxNmJPokVWV9EXZFUnTeq6I4GLSVj8rxgE4Z7bwNpmryAoydZnBpEAdbxnnT
Jb9azUaC7jmT9EJcKE4bbeg3hbOHOw2W1v9m78x2I0fSLP0ufW8J7gvQ0xek7y7XrlCEbghJoeC+
00gzPv18Xpk1XVGNbkzdzcUkEpnIDMklX0j7l3O+k8u7wKzIrfIJH822DO1GwuC1UwU4YGwV4NdM
kaiOQpcvU75WxmYAJVJyIC+Ax1xnUR/AY2R961kZ4myoY3IXltny5pBqfVPiYbQiJ+/4fExNWn8J
iJGoOKcJ6EzrLWsRA/mCyGQSBllFsp4gJNmjyoKoNTKOtln0vIFhjV1oo+fSF/tWJ/W8tZuib/a6
XfN2J3mx3bgr4X1TRqADjwqcEWs0sDn/dANl22fwvz66yQYsV9TYwRqSiqxRyJfL1QHF1XXN81RC
kkpfcouNq5k4MW4CqV1srNJs8V0kpYWbUoiQ6iFPQxqJ0NWHQbfGrh2w5sc+UC753SLu2j3OHVlV
Gz1ibnxPpC7M7eqAzLxtMdTwi7RZ1ultjsUPKmJa2f3DCperlFt7bLPiw7fyvIU7JnBOJ8LPgcVz
Bgb2+JKDWG/WtyY3lgQZrG5b1v3jsi5WspvdaUgg2KgBFlY0CHNg2lJalTtgFqgHBL6p6RTF3qyg
yv5qPeFdOXGrmvOfeZVZ5XffRJpqAPWsuU/ib4drXidqKbA9Dm2z62pPa5zc+ZBs3KkcJcjreuru
cHsVJxtVjHe9wxdrlIxO9cXtekq3fj+gt+wy4ESIY5lCRbhYWgvr7EKKRZEmuL8s1T8ZyEjtnQO6
ft+waKh2MMe4sWLWgmrERUyGHlsdztSZNxWPESdC3HTUQZfBsYpwp+t0+OHw2LgCsg6Tez/Nyx6L
J/YlkO0TVYF0y2CLF255qIrJ8c5keIjvs8kheTURmO2mWpt12RLwPJjhri9cNbBOSqen1ibTbItc
rNAx4mo575Dtpicj7c3mKNtOrS8D7sxxw5HRBa9VK4aKLDQ/f59RAcK1LicOvzWcobaUvBF2vMC6
GuJl1cGTqqamj3kF3S7OJGm2u1RlEqWtlQQS2GljFtvAmsPHtNf9rdV5hXsWuSCwu808LAyyyH7o
0rZ/FEXTZs9Y9st+D7epuMvUyF1r6PPpNOhlkdgDA9vZwkAqqBiZ0vwgEcaqY4txRbobTBO84SQD
p8HuOAT3jR6rXyAu8VnVI1rfaMatT+VsW4uFK9wntMPvmg/uitYzDgs9xa6VDOkeul+BDwSSJvvW
1VuuuKjs11Vf4ezr0pI/tRixv4osYLqZdLo76GLq0JoHTvUrbDn2I+Y0GEqGcprvlVMG1dWNlHwV
locoeOk8KnfsReWXCjjNtm3WDzfGvGqSDoTFwdxO1UgLl5jDqWkw1ETzaPvdruJU2AkM6ObGNgub
XIvQ7pxtSccDl27VCZWk3xVLhCFp5DPTwABAD/5pOqkTF6n+5dtteZpg89yt3bI+SEve14NRwv2T
3SVgdUZpMw4BImMXC/99xnX+3C0q/5XkrgWNypPNJvBlv/PqbMDy3wTASjgGAR0z9t+xSxGknKYW
hXG/1h+ymvvXQjhPiv4ni5aJoihyZR74sMlNez/PfbMpjHHdYODrCR73LH0db3nGhjKcFmbOvY2Z
FckjTHxDc6b25g3UTnzTQbZZtDKfHSNVN2sJ0HJAm3wJMr/fWToMv4XsHc+h0Zrx6DeAIaWxiOcu
b8SP2imbp6WTYpdjAngerGV+mIMaTXoS5m9NVjP8cVex9JEqaFqvb9ew6dZgPWWU9VeqaQa3uvBf
02BcnuoQGGFirfOt49YVWMKBWkoYOfLt+nlVzcGUhLImwbTeWLM3x8vAFX31267xbAAapeJBmg/f
8zXvq/xgtnXxfeX02OJoCzGv903sJiq4eIIJCZ9JKyGALOFptaV+Gn3OwgxTxGnR+XTMrtweNRk3
01qdIVftJ1/rCFXqhMjcaTkGmfCFXiWjcjGJER1z69Wgsz6Aziz3bausHyuoaQZ/VfGtaUo1X60N
/t2arfNuUMFZQYh40cJr+N1hXJbaG86JE54ES5hfeh774zLn39HTZ7e2Ieq4c4wx7vIK7z0YtdfM
wAcNJbR5hjY5PWoxaUyFToIzsF8s4+BUetpirL3YK05Ru/R/zHSZ0aqNI9ul9nWQTHPXqim21kRO
PVSQ8UzvmWu2rUb4I+8LP9s5CsxENob4R+ohOKxpkW7gauGy8EPvXI31+isgk+hQ9hWVdGnlm5Du
eV2MN6/zxGMVlsnBSidxLvIsP+QdU4goEzlGLpXet5M73juVmT/nObyQeJblJVPYlRlHqAMXH/ew
WX9JBBo7zh0TqrMnvzOGqrcdnMMoCcbyMynT9QTtx7wB0ffeUHfRUGA8KzrH2Yyzzs9L3eTvIq3b
Z4S+1qkRw7jtEwYNkfY8XuPAqNDE9njuOT2rOHFEZUN1HopdQS8fjVwyR8RXD2s4hGdnRugaOx7M
3hWr6j7HTGBtM2/2Nh372BMWEXHqPPM0V0tydLy2PMvS/Qa0QdyvgamiZnS6s2tkBp/HVbWvHlbX
W+QqjylM1C/gupwJXmrf+2Xya3LGV8lzeKfraIe4dqsWVF6YVZGDKW3rYl97Ai0wnao1Hw62sdxX
jbS5briZRvh1CvTFnn2PCoOSy5mWH/mc55FaaXyVJAMjtm0aEM4j28zw8aF9jujvoSWVTp18N21d
ZvROjMdiLUmLjy1r8mCgOuZ6qLqeozpXJVbRNh/UsB+McYbRKhr5mDUt5vAkMB/ntIUVy6/vDjHW
HxyOEPlLDdq0EuBQGTk8qsWlYsXib529lnktdGTH/t65dYuXJfWsDzTY9S5zcA7uSgIRcKxIr7hV
adjIiKkQhFa8g7Amet6tIu64RTSxXfVTzQXfBZ8mt9iSS89z95j6rGpfzVcTpY8RnKZyLA1uILLx
sJc4TVJghWXIk4VYZEkp7pw+wuNoODunzpgPuwPtUVRX0FjivLOleSybYJHxCgxhjIRWghOYVJ80
gs02t5g7Kv8eMogXxABVfcKtAlv/wFSuM3xGXmJFlUjtV5ifZhuxkoApQ6rdNEUkpi+X1oGxSqZy
Hf4cWjF+QIad7iuY0yM+WCdNNzN37c9GgP/acKYRij0NIfCYFXVdGgfABMctZlXnpQEz2ceoKLEg
LyIYOJioK7uLZHqi43IiCmU30w6Fm1FXfbEtRm98ghydk6aKDMOPOHWnbOOUvvXGTAsrbQ6rh3id
BWgEitkJAKpeGgzeLlRH92HSTnKZRpO8+oZdEzaovFhuQxdGJ/f0VDJnwsL84kNYwDu8jskrhErV
xXiT8nTjUIL9kkMJmwADZvfelnNfH5VloBYelsTyL8K+9soQeggJadqkRT/slFcuEGe0FUnKfrkB
z9LDf8X8H9WaYWk4MzCCvlHy6llp52RR0Fq1ji3VAWHpzTK4zGT2Pq79HA474MaQfQpvwOLpK1rw
je/kwjj285qu6AyGZVcoHKlYpqai2Jly5haZNwj5N2g8lL8PQfcOJ6sajHrfGqM4kDDww3ZrK9u6
4FyBpjJ9nVAgV7qPtR7m9UCVDfq34r79zevt5CsleYUf4PXNY5DnY3ZjUcwVGxpY02LUUwU/scx7
8zb1J4OPIJyTRyxigR8L6wq1blF7YvXO7WSNHVqtl2pOGGDzASxo+YCKZVsEXi1ED+bDuLRTPK2R
MzkDV6el7XIXJOF8WduBZiycR+ZGXVD7PdjoRoB/Zm4UxGNnBHSOtS+t5zbA8fyrKMpygpiAZf1o
Mmu7NDrt5JOxtk63Fy2XFJ1Ij/512zi8GLuAxqVjMNLO9YZ0Bg4Qw55dd5OvndfGqgnzAMLAIs6+
z8q7YG+zxD6ZURAdhgLjn0YVctsDFX83VVg0cZ9n+s5Smhug9DAdRgkU7n6bOO50KzO/yTcZzng+
kVltPs/ST/39JPXsbFDyOVjbOjS5sZMmmY7mgXbs1DcmbzzeuqXD728mDlbCbuqU8zKx+Ckfhn5s
+kuBnsdz4syqqpXyrWL5G9hL8qvXQJqJJajbnLyjzvCitO5kdZ1jS/0SkIBabRvudYxpIWLT37Cw
vicLzKAg7itFTE2Iz3kzpdJZtqG3VMml165vRkxDXVQ2kGDGfdOVI3J1xPMWgqxuXGRPCbBCDQFq
Grb3/nSNVHVmdw3ieq3L7l6X5mBeDN3UMGLmCXrlWg/SYCRul3LvIbemDV16XqfETmv/qOaw6dBS
UCm8aqaC80YuVIc7t0V8hisfm5DxTRUic92dUuwBzqH2C3VifjlP9+PY5XBae9hkT7Bq6Ke20oIk
jne8zgtv3+bJ0BNL4To1nxyxLA+Jto301wAYRZwytGDdKVCw1nbcWPrhCUqChSAN6Hb40WZ252VQ
PAobgz5AZuHuXRZCzXGkyg3BWZse4AquvLy/zRn1tXUUdtkMCteoWR6Zkerk0hqA7ttOmzGsCe/X
NDrqw0smlikhEw5Xb0IGCsawk+ROXk2krWtl35h0GQu3slqswFzgEnv9HNEECkbk1WiO3kuoSlvd
rSNZIo85GebFxszzmZJIOhlg44gFHo0AlZQZnsBrC++OuXm1bEXmjKKOerMIKLYLsbrlrdDUUcPW
pkEQj4uuzPGmtRgVxanoBb2ju8xhTlOplUeh17BlihhajwpQeOMW/Z5seF9vDX8Q/mlJEgH/19Y2
wQQbasC0/laD1pd7v1cz5bbgLOenWHkG0AcLj1AvCI6LrN8YJL/UIh502C77MXHb8L4uJq3PSRvm
6dmju8+jVIIf2+APhS7Wd/MA0mVgYFMeRDVM3SNbqcTauU3pzreVZ7Us4EPZd8GpTBDSrpEcm6C5
66bW798heNTBk66MvnY575Touj/Xwf/fmPhvV2PLf+9LpKqZfncmXr/+T2NiaP2B3guhLtrvwGUq
hjrnT+BhEPxxXZxf/RhX31rgs1v+y5hoBX+gSkVqbxloHlAi8E1/NyZ68A5ZpGItCFBK4bb7V4yJ
jAZ+25eCCnQQEGDev/7/f1hspwmdF2n21sH1xHIiXd6BBoX2gbKzrw9ZkHPk9ob/c2gyTifYoEEZ
wc/1NAVPbU4veRWU34ThvmZA8NIIPzbLrWpSI+PLkQEENl4/w5BdzxUjRn9eqsgT5gN4VcbImVGF
PxRZB2+LNXiPgcBw51NXYzyITWpBgP1tFzyty+gu0WQKP72pB6BIlMXpY9qRkgCUGw5e1Ajp4fg1
pgDje+4g6DFVd3JnK/3WB6xKDnbjepLzK0tAlVv9sDOdTj96gwtlRlhNbsXC7iuA/4MfdlvCPTj4
Rk9PLlPmEbx97gTNM8P84sHtyvXeIe/hZENwPyQ2eHqDO3Fkr15zyWCfv81eqk9Y3MIbBjkEESm5
xFW3iDhrRhLBTCrIj4RLcqfpkeJ+WJd9yZLrMma1Oqd1RZ6BiUcG39ND6rvZpSd7a4hM6FxpZNur
3Lu9sg7Lwma2KeExCffb4Hgs0wKVxGW3BAftupo9q5d7P6pctIcSwuENfoD+XANCf5h896nvF3aF
SSpjRxporT3SkgD/AOd33AvFu/pMZiizgL/1rVOO88lng7clBsV57gK/uVtdDkRWYvm8tz0RYlpi
mMIo2j31FZQ18FCTTzyk4KbcdX5zrEtHPVN9mndBk1ovmBYQiqzS55At14eVICnO27KCTyzcHAqI
UYzAw1kHz+ZclETohKgnhcrWvc2GIVKicvj8GP25L6ZDLVJWt31nHLuCGrCdS+fMWeK8+vS2m9kx
XkVqzGdtls5lqef0lXF6szHWCT0WtTBoz66HnDB1fjxnQ3Zwrt2LKrMgzmrvlTgpyvYlcw6+h5SL
DyXaX0ZE/pxFYl4W5nKIyAD8uIudkmISJIzIGp5MJCnSfk5ZY+VUgywwBY3+VufQrNgTMMbtPEdf
kkKLs01PXkWrlCRllHqAtkZ6h2Ed0kqpJkqLWt4vnkge89Vtut3qmgm/b1KZTrxmvX0nsTIO2zSr
QEJMkKpIXnBBHWw6BBdnZkbmJfWX9ZuPtDK4BeADtE2mKR3+4BrPeeiJlb47WLbeBIMoggPumI9D
6PY+o0KCtaed6AtzisU4W4Lv7NOTV5aYuOrMbU9LB8CtSYM6Ze7niAcr9YcN8BAES5z9XHZLb1y0
cKfXlHXqJbdAwvEkrwhAF4rYnpp7Qs9AKMyhW8tmayIpuLAny2LfWEjQnrEBblpRwwV3eIuQBoAy
2NVrykq2IX5yO06ZeEEV11yqWQ4Tkzzj0XFbtmtOL1P09Y5cIrsJl6Pnzu7RTjrzF8qOhOAHcCIb
3U3W8wSCY2F1OSH7ykwdwB1zhboKRJLhridcLGUHCfw/YrxglXvhS/UphV8dvYAteAQxqbqH6gXc
oCqYUxb5QlCWGkfWVZbttnerZQrWMZa/EyQ1MMEEWrY3yCw4dl7tuRESQQqUrqh8IBthwX4wt1Pz
bQpQ6MR9uDQnrZf1ZNj09aSwIpFm9R8493y49I3V+yT+TC3RCZvyuuCMjKEIN8jYKOurfM4O45xn
Z7u1rfuJKNcLlZVVXW1othklcrZu9My2Kp6CsqB6DoJlH45UqYlYEidikVbduonpMwTudR1XtNVH
qAasWFO33YYqc9PI6mX9MKcjrXZoTOIIBWG4LmyD/ByAm72pAzG89pOaNdcjSRlRnujHdrRefDJr
nzzCGH50gUcu3Yz5JeK1tw4zm5Gvvx3I/1Jpwl2Gv//9+j2fVKBDnmbTf/z7b/+1/2qvDOPxn7/o
t+8Z/+Nvf5x+tVf08W//wcY3R88gvwb9+AUm6s/H/+sr/2//8C+Y8rPugCl/trKZro/GGPV3+MFV
//bf1ySX9yr/Df9z/fI/S5Ir4wc5MpAfJHPXKEn093+WJMK0/sCMhP7IxJFzDQzEm/D3mgQiAn9d
1e1XjzYU8v9Tk5iwm6lurl5qXAM8rvuv1CSIyn+rSRiDocLE3otr+Up8/y+1SWAKurSS3dGoDPfA
KhhFTKWMfPpuL/xm+ADFEDTbvEbNEOckVC0bUaZ9fw5DIcO9y0RkfrRVx3yDitovjkZKkvCvrLfa
8ewjadhSkXTyOFZWOR6tQtoNsjCvUkcHNVMWmauRJTs8dI385peCeaqy18UkznBoEfUrmYXfez9v
mXsmSCOWJ0hjbvkzWJSHtMUG20Y+YFPX488iK/O72h4Hap62WvKfarQmcCfeMISkOzkANrN8yKHm
Q/aNpVE4/kOerYqYEjxDxQaMl5k8G/6CxgsgstrkWjzDtvtsw+UC871GKVQ+MGe9GWzGEwBgqgL5
F1PsYF9LqgmUDZB5x0vQhsE3wxjeZNiZ6VExRTViyyuziOi9FyfPXp1+Ck9rH47NtnPVyktarEG9
Z8hIsvba2QR4NKnPaC6D3/7NaaGP0dIK5eyqrpvS8xKWPfFQeTZ+cwSN1h4xBm5A1NzLNxYhQCAi
nsHQHEvV2net8JMbiQ1l3LWlUEc2e1z9jdnVx9HyqpHtwWA+j1AWwCcT3oIWRSZBclzBM4Mh6jmm
bOhIIUWVaqk20TepD3q8XO3aJFHGXmnHTu9XQYxDXKXh+GGB27i1k2L1H4YFT18dp0NVRXWprR/c
w/Q7Yo3hYcmx3YG3viyJ623G0maenwN9egzF/LI2k3XUuWl/0ZRSkIDyXkZW38rLsl2jLNv5dJR0
U8JdxrLYu+Dd5IW46YJ8rimcvzO8xHFgsI7fE6I2VG8Fck+ijnrwrBsGMuzM9AQT/DEjCvVOTaZR
2HBq09L/QthRmV/l6nuKnJ+pX8B6j+FwW6na4OAGmmdbaWywD605Ulff7u0I2PVaYrL2USmtkW8h
nDl2hsqtT89PfLa8QhtLsTXkVGev3eSu/g/f0EbO7u2KYsyFKJjTBDbCTSY4c3slNpJ91LawkvrA
aTdWZacX4DwJsEc2ZWLYIhIkA6Jsx7H9CJNFpkd3VkCHOzUN+YudjiMI6rzISSiKgrUdqe4tpCL3
sHTz6nb6k0xJdVeZ8E6HwNwiP3ZZIeTSDK9IS2z4AZyBzK596+hBDz6XhRfsaX+HvYXy8zbowzrG
x3nJiC5rIlIt9dO0pv5bxxL9nBSmtaO0nt/KxgOFGvrlR83kl+i2kkkzw78uNtd1AV69gAoqs+Yg
yrLeF2HSVLEBXoYEjRIhTVyIzooTbMpnaw7gaPm6KZ8DH7JRVDDhv4YDyW+aqg5Yh1McGDV4JwRZ
5SYJFyZ7TnqruuS5GszgkTKYjXfl87q3aU8VyGiEd/R6Gg6oru/qTtnPAbVdzVh0cPYGd8ITkrSy
iWRSLDstZr1LTeW9GO6wPoSdHk8wFaebgVlorMfB24DwFPupAvQY46ebX53a6eYt9S+aMZ7NNKMp
rJJjb9FaINwJzu5oW1FYwSH35NRvCfiYPmb3uiIiGqzx2wdzTZqNxbgsnq3c2ZJn0u38LCCF0ckt
4o/sJNiY5MbEEzzDyLBGcbToSC5yHu9NCmOy5kZjlzZIUtZ+dYGilSz41MB4H6+mevbdTuKbmCBa
Dyrc4oRjsAbcPvZmfbkuBz7cWSwH1+2Hx2kklZ7VZhDTQRqISYmespwShKMjzLOTB9NJZ0v2PdUl
E9128TfwI4edz+LmmNf9U4mubOd5NBtL4LFlR50QpZUsbvPabW8KcZUOiy4/svXVP9hLX5M2bCGe
+6z7gAFw9a0t8nvKAvqB1C3Fori96oaA0uFa31ulk50R41kwFdlUJaKej15RvafrzOLU5Iuv1wB1
+lrzJYG1Rq435hulpLVjkaTJgSLOSGCDPICEX45SodhQqGi/W6ztz04wd8d5yLvTlFTn2RrGzcp2
43qGuYAwZXNwwKtsendeLpJt2EnNbnJB2JzQT9H+q64d3nUyD1tztPujBzFtM1q1PITr9IESTG9d
gu8e+2Xe1XSoNyXG64MJGP3skPH3A311B4WTDNKdU4qcRVEykcNGI3/fNVXxvGDu+IHkRlVIgvt0
D7irObb+ZN9fBaaxSDH8HIOUnp8gwaX5RqzVQyuIWBiEYT1Ce7M3YsxY7BsdYTlWXT3MvvE0D65/
QDrivQ3o6OM6X+xdboD4Q64RnBansV+Zmrp0/IzgU1d9ikpyr8mR1fJ4E8mcsRcKG7S0xqrXJYX9
ZJQeSU4MCQf+acjHiUsZYQpqAu5lQTw0pmTVmfZ8gDpxmVIUJD25EIjchna6zczrse4YLj5pASJ9
2DWr7T+g2+lvrFIVv5Y1tccbaWRF7pZ8CBAemCTPtTLnAt1pXELk5uwXFOk2Miov4BxKvyPGHcz0
nshKCS68H8fEE0DRRdGjKQ/dvByWIob9nVRrSvSU7ycAAAmoyMAQ84bjdHvCAGeNhjoukgylmFo/
k7eBJ8b6yzF9L3m3yABDT8t0eXpjzdQe+xWRpImNcafQKzOSnd5Is9VXBVZxgBGb3wcjeknPy6rn
ksDeYC/y1TZ26A+9chvO6F2aZkEGI8FAP05s6jZNmZiXIvSm7TC4nRd1tdI7lwTiQ7lK0hptlHqL
T1Kp9mmdgVOh0cFiMRxNRuJHIXR+s2Zu/a2RCnYwXoX2E00WlZaL1itWedtuEnCCOwY5L4x72DY6
TGbJh63jgcXuhfFR8d71tf0iJNMYQiNduRvKhWUvkPow7hBRcOmH+nVk2HCo27LeKUTAXwUQvRhy
gtinq/++JB1lHXKmh2CuwhOE1OmRuCpuGzwgH5tC+hKMLoNedsp+Q73GGGUsvaduhLnosoAPI+i5
waelAPuH0+K/9C7U6ERPT6yyCTLIs8J/GC00Bv31poXUFv1Mh75nV02LO50RLJOhQMNvPS1OUrOH
FIgOkAU19kX2a/amVPhk1hnpoZTDOy+TIeK/rLhHsoxkHUsB8v466aqeplji+xi8+k3NDmGWaKYP
a+t2F1szGUK+ke+rzK8OyMbBWvlDIJ/Z/6kbQLITEv7VcuHtuvMxgCG4qd3e2y3r+iHCzMXsYDJJ
aAg8RuaRQ/qdGbaQkKYI+rNaUmeb3ETdN415kF1jD+0Hbw2M79JmIxiNZic5k9LZe0U97XyutTG+
cFSiwp3UilxJk4eboT3aJMo2jwUpAs8Z8L+LK5YU7HxSfJSgldUmla16mS0D84eqr2d7vWTbRgsL
60A1XhB4GZfarBNQl4WJgEB0xs1KaNYzMMT+DEsM0nI4ligfzJXCpnN19sK6ML04I5Ld3WqL6Wk2
F2s/uQNdcLkq9JwUH8n4lnoksG5Kq3WWL1U3wSO/6euAOCZibwyGhqFTblofQU/O2IWl16DvdGKo
lLgTGrS7QppzAJWR+QLhfYa9yGeTpVd3EaJlzQ22yx5RNjJH5I5GS+Mwd4VLPJ/CuueAl4MS7sUk
HGHcYpIwiJqtOmWenHTxm50/h2UQzRax34fAnautl1xBlyZsfjXmyWEwa/aaPQcyjUJcjP0rz6vb
pgt2lKHjisoEByCQ7L471jaRx9jF9XmR7keJtP6iVzd8GAmHPdcl6t76GhMyLUsXedJF8eg7IHDM
iiLDFOnG7Ypz5uoFuEuFyjjL66Pnp97RdWv2LhUysBmaOcaP2NfzDyioCHe4qsFEVmLPzM07CJ73
Ly5Q+ynl1s1udrF+TORTvZi4qE7hYhIc4PfehZspum7hmutO2Eb+Pnp9RVTGbL8bneNPt4vRqk81
glQ7OIPQGb2TWszjzLZ73KDgHYpbynrv7QoxW0/LbLK3cQiY6O/MSRbVa51r9YUClKMvV6CsDwxK
5v7IVI7fjMxp69CDP3+TaV4jpHeSMEEFkUvjiDtIZWxeHfe4dNA80R+29LRrbXbD1lj0XMRVWQiD
Ss9rCbTGHGBvidbJJc1YxkfYr41AHmVBlXGylLuMdzoANPSOsi5BTCNl8pl7gz1Fqr8mLIw2Rw8s
V78ObmSj/ezdn2pHXJIs8OsHwWDzxSRZZcJZI21u566XqdMahi0kNtNQWdx2eeJvHNXZfeTaMvUf
qiQh7aVYxi59MF2yGi7OPHQugqEkg4C6EhG5FTyprxlwaHsb0At6cUCqtruDtjEmhxIPhrNZheDd
Fn6GNQDFL/thVHucA2tftQemxKwfaqnlQRTyG2MlkpWYs29tLZNdTu7GHUs5OL9r4hws8oU/GfFm
bxKlceSvlfcqpmIl/NJs9omAggo8lQMT3hE0dcsPm4gBfPVBAHMKtQJ/z8Ex0NAE7My3sNW+Myyd
+eQbfn3KkI6fYA0rJEPYkkpR+pui4dvSpm8/ZgsnSYQ+2v6s8xnht2VV4bbWddViWamGg3CH6aeu
1vZkEAv5QSRByD3Q7exwUxqrs9Og4LuIUQtT6WZC3wamiq6wMGxW/igpdx6DERJJ09bcW6k1PWDx
SRhvp/OeyDnrnhSodbu0q7nz0+mb3yIq9ivP3BpJOZznFnjStDbWTaBL65KWUGSjsRuC72FeA1qy
jOnDboU8V8aQ7ZTlc+tgXfNTdNNwzhjaPKaafVJk9MFydfxC1Tc5bSLpMvqMVUZqNE5eGnou+J1b
e7woK3jZ3koebM3wEhxzcl7Qv2/ot8sjgY/jtE1K1iXTpFFjuIn71OoULXyalscGJgqDRmqao4u7
LWqlZR61vvJzpUrO2dIuzJrN8jBdxTEuM/xtN+fgkXH0JCw4ejRv+USCFQ1BI8M7Y6ya6TQJgSRC
WG6qTuSvdP5d12ehyx4GzQ5NctWGf6EN/qXR4yX/HNqx/TX982Dxt+njXffVPE3D19d0ee/++Sv/
XxxBXrMe/4cRZLu+1x95L5nVfv1tMHr8+b/+zbx+01+DSOMP9INsP0HTgFhhQ/r3QaRt/EFhStwh
ez/+5Yf8yV9zSMG0ESzlddoIsouZyjUt8K/lqLC8P657UQRMrDTx7jr/0iTyau79Ty8pD3PlxsKP
AxIADZOf9fuO1MBeKVL3mtBEsG+UAvm/qWVQPPTeiGD4H16a+z8f9R/Zqb/vYf/8WbBpCeVE5sz8
lSf8j/vYcvZRBrEsZAdAUnecDER4ECluZ58jUqQz61cy2P/nH/m7J/dvPxJnswlDx7HBFPxz6iKa
fUyN1xJTeAv6KVuLbTP8b/bOY0lu5dqi/6LxgwIm4QZvAhSqqr035ARBstnwJhMeX/8WeK/ikk0+
dnCuUISkkC6JApBIc87ea6fZH3mN/7oKaXpwz2j8WOY3POB3jeaS+q6Mt1U+Tfw6PXHx+4cOXcBh
n5q1Z5NRVdf1H7EQ/rqmr+tgb01YIgyHHx9mWnJIsHsXwfmw+DQ2Fxx1hDiDz+7dITn8/jH+4s15
vg5IGG0JD/EtGQ+7nCRAhwy/savbS7pN9gsAO3mU2tieDpny/XfeG+P7h2Fp2ehYMMIj4sIuzn/+
eHcMSH1s2E9TI6Ky0C2f5zRuz4bBfuxy2z+vaucslV30+7t8O1i2i4KA4YqCa9obKvn78Zn2Md64
OZ8RnxsLB35nDruyKd8ZLD9fxaPH4G5BvCYfvvfm1kbZIgHSqadJox0vM7fNLmTnfv79rbz9rGH3
O7QWHYuD/Eb+2p7vdyNyXmpvbRVZ6K1tqAfENMt1YTrNSWcM1fGPL+WaNh+0b7r2z/fTEVOe5hPy
sjxhfaeB1nAOy6xlopORDus772ibI76fr7gxkis3TQkRmUwib57elDWyajrclxpRc8fcX+KntB2H
JyXzhMPOkrIPz2f9nY/t7fj/dlUyVWn+bL2hn5QkvSNRHKUrGSpOf5PF63yWez689rZV6DGJqnpn
/P9ikBBbYdpbmwrnwLcIz+/fX46tVt80zRkt98in73H03GV+57P+9VVsUI3Mj+ZPn3VmC23OvqVf
mYgR+twgG8ynxfL7AfKLhwdAhe74VsdmrTN/HItUbtx0xWkSYMGSh6awtctYZu6pybnlFTG1fAfY
+PPcAY+IHh00Gm7M8La7/u7Z0TRwqqYldQmYxpGnPFKG9yXWy+G5rYyr3FP9rlfGOwi6X3xxBO/C
9KT+qrMQvPnikDGZmOSIrvfQKUdqsBvATo5/jLV1ePj9A/3ptW1zlIkQiRQSD9fr9lO+u0EYt9pQ
WqT8uhyTLyi75QdUq/mfDkFvA2eAUnJdg7/If/MYaSvRqjMqCzVDhuBGq7R5h/HSuPvDm9lmKd3a
RjkrtO+/uZlcepnv9cgkF4esCmfyPVZogr7+8Co+Gw/XZ8PFAk1jeBuj3z0y+Cc9nnUGuU+daGdy
bgu7pnZ3v7/KT2OAL1ZH1GlvMyGcojdXWWyDTolX8WKEB22gWNdrb6sH5E73Hqv2pzHw7VI+Bn82
VJwB3vDlKKVky5TXIlA2ofLBUg26OFnazDWj39/TNqH+MOH6NkwbA0afjvubreiPT06N3tD0cN+C
oXVigzl96d1jJqpOC00X1UZI3G2xhLB9yj7YzMJYmCe6lPvf/4yf79dh88G4tw2dV+i+ebR8r1ae
kJiDNxeB3OkSt75+MK2qbd6535/fIToVWOYO1wP3/TbqXYtzvKC27wbljGk1hR2BcmkdjonVmvd/
fE9cQKBT30KFrLcQW2eFx6GqmTCucW2vXE3Ux6bw0nem3188OVBPHDIwTRrM9dsNfzf0lzpxJovU
OLJZ6yRqCqsju5hC4e/vxTfePjikmgguCGBgZ8vOZtNOfH8dO8vRBrnkROZoUuaoZP3qqO+k8sX1
+lh90LoMgkngSvanux5LN7gMqWKRHJKOLuSdozq32uPmhRKlNAqBgTJnzdiRyVno5xmliBe6mhby
7Hwp1Nc4LhvaEbHoqmDJOl3d0X0YiZtjNVbRmsuZNEAjMQp1CgyHognWLKrn2Wnnj24fB4sxIo0n
bi7ldH7JJJ0sHt3B3M9u8nQW437qcD2QXGmacryB8LAgfOL/FhEWgcG4cV1O3oHR5tRy3bbw/RDP
7+IeFitX6dmQd+0j+WT6wUKwR7uWu8PqLAju+ZAqBNkXOhqklUqnj/d8HJ1YD/UFeMqxyHyjvl59
u1lO5g6j6o0Wi0zujU6b53P22wuUmRqFlk2OXt76hxHACDI6YdCjPjULm55ODzHLRoA0x+k+7XpP
EJRoa+KmIF8I6yCNhZscNgE4DowTFLIxAVDn6dhcBUMB4WM/2J1ZP5tJnOin+O4K64HUj5S8t3ZW
WfmJaGz8IDDGgQHR9EmRk+j2UO362pP9UYmRPq40GhrFypkScO9E34TYvsyCOGcje9BTwuNOPL/V
8AIvW1ivMlWTXbtL6jx42CKWI9W0cqLp51qvK5JYQmetdqV/QLCQ4q2NBCTvuqxK23COh/SGkpHb
hJWLGnCH6LKs2Yfyt9+k2uZh0ypnygMLRxzJ5aVDfd4hTa+/LFKYX6d1a5bXgxws534RXrecIMmo
7ZjJrJr8KlJjQi8b0SYRjjBH5i4ljY9IJGGFNIXm7lKBVVBnU0atJSK9dlQvWbWsJ8paPNQqbdlh
K4CtQ9uYuZrEcBPsibWnYt+ru7aXQ/YZX2ZrWViddU/5ESUbBHvHgvadmey6uNERutWVTFzcOzQT
aO6aMtHHF99q9P5ceLLsvg4yVzjZfMzia7Kntm9c6pVXp6fULNM5GpVjyCM/ovtS6B5OxNinGU+3
Vr5q2LeMwG8yfJfJBL1jQFVRV821NDSjF5v/2Rq/rHmc81YHpfnaiT+vzvh5I7jWh2Twy34H6KmA
t1RQEgvqJu/JZ89RMwe0D5Ots+igf1FjRnbsmmYyuZnhJGXIfv3RvwAG1XbknFbNi8dHNR7Snm/4
S9VZEBY8TZIbtib6cl7OMZnfk4dN68RCTKRHCx/PtCvRQVz2yFOTs3nAJHPrW1lhHLKGDvIu1aQ0
I8OCQgHlGiQYTuPYW7DmFGMboaygwiqtovIOGDerNmQmZQWbh5bHoC3+ypYEU/nVjGv3cSF/liIk
f6UA04T7NegIYyN7XMAJOvbU6JOwhyHThKLD8IinDl0LLnC3+Aq2IWMDnGLroDdItubRHqZ6+mAX
QnaYu23bPyIuqSzwVVUirgc/mZynHhOFxrPy7QEpZumth75LSOpl3Ct779e9/wRlKrvQW/g7ERSA
5qtuDB2JpEh++TR7UWdREbdNG02J8AgvVB4h3RrW7O0FDdMnMfo9TYsC738z5aUf1gosEGAns74E
kAWRbzC8bIHq08CiAm1DUyx3OPAfpyI16Ht26YhFhq/xGa8lTAdy6qqbDg2UHhZzSTzNUsg7Jn7X
DEvL05KDRe/PCmqCQskrr9riHtVKC1Qp8XCFJnNsE1XueXlLv8jU0yjVeqfbd5myqzBDqeTRpgJ4
RPrbrLy9MFq5RejlKn5O2NVwdG9kapxbsGjUpTH52UnDfCGOwIxpuC+QMeoPCO9SlKDD6n9wShbO
EDDs5LxK+Eh0iQ2j7s+Q92N7jJFUEFFHl1c7d6SeqZ1XlyTHoZPr7CCZdDgxLOKLHuhQGIZImEO/
7HUohOsujXuXtntnaUZg+FiFg0RvenzsfC3GXmlY75F71XN/KscE3/rs4OuKvKWz8hOp63GFPAM2
wkPfK5XuZlckPm7hBG/CjEN5xWPJgo8KfiGG2Kop3ESF2bqfmdbQIzuNSzBKYgsZ8rG0+p6OBi35
1IXl9XHMy9EHFlbpxemCUDoNeJNERtA2pyjRLit3MtFabHatWPBe22NjrxGa7uSZoHZKaQvoC/KN
jRElzYqNuQwxYTXoSWbTQUZngDcIW99RXyFZxCoS2QKVhgGF7HzxrelIjxb35bikpoSwRuovRq1c
fMwWNd3leLJ6MBkOn2JZKu2q1WL8a2abjxMJ6W7S7kyazPlpWZga6mZfy2ggNgL7tZuO0tyNci4E
5Eg3fzU3lmTY+wb0HAgmy2evld0Y5sKavKhQaHoj0n6Qa0+6QRwJosFuiEy6IuVRx3YnSO0dOa+O
kPzCwZxKM2TS9ZGOgLR/8vo6rZHW4M6IutSoVNDUU+yE9K2WG6p+8CScriVbUZla6+0b5DBnPUZ8
D1lBJx5dmEvgczqDg2mXEICK/2lYdJoRMVmLbtv0N+m6kvPKN2BjZS9IjAuk62zBwnXho1Uo14r4
tangxKnbTvNssvTxyaPJIKVXKhd4gi2tl9RVNQvgZFHW6sa6AxvESgCKpgJxB+WIxWCnvBzpFxyk
+tMC5YjcdKsx7kfPT1gKSlOeKhTXaWho+UQztQbL5SZj515aiO+8PbWF2WODVOITJV089mmWmJCc
WumS0GEubSyvk1iXydVCD9QP0ZVUkDhUPo7Tmazz1cKTkuh00XUQJGSsgxUJSjnl8+ZWH+2w8bDf
XIpcrOOhEH0+H1ddMHaqdHGMsxhWQwFZq9X6+zr3SXnHYizi7NShdYegXks7dL0BAYezvpLRl3ni
BPBu0yfnprVk9hc1sVVgfTWlm+x8xULqBKNLFagIW80S7Ue2LWazA0ZFJnYOLSzeCQ3xUMaC2B3w
wzjk9CUameRtWcV9mHA4bHGvkA7J2lHjchecBJ9hgyXDqSq9FCJEtWFoQCotN96QSX+XkV9ML15L
s2KvYvQquxUaW4Of0EJWy6bLIhURrzePH1pcH/Fm7FNUbF13GERf3hCAjrAAy8/61CBYb9iDy0FC
2FTiVlXTeGoj88xoXZnDeQJCNA+TRTk9IeAOlj14I0pFU4+D93lITOt54WzLcDP9wdgjBatR4hDi
3O8Jjcefyj+3mqErekgjgNWo9SNrI9EKSeCiW/I6FTpGbZtfjlW3Y2kMtKHWLnWFtpAhX8f8vGah
RD5SU0iizsjy51hPmUE0La7AhVhsEgOryxAE4UoaPikW9SkcsErmtPUrwHeqjKcnmXuCMFBCUeug
NVrnvsvXEoOsYWAqNMsCYWfZVJlOXH2iAAiaWNmPS2WUGHdXWd8jw7egCoyYN/Zs+9xrRwd/Elhl
OSehhVDl2TQzBWEKfScNZa+sj07d4k0BPqAbgRxm79bAh0k6U5WTNr7qCc7cNJXjV5wWeJZwxfAZ
AmTv1G5AOsP/Yrn9Yzcs6ZemUJRMYTz4OlgQe3qtvaV9chCpHEW8saL0wuC0xFkAgl9CxM85WBu+
VVtp87be9Aj4qpwiaIAtua0Ch+PQp0nr3TOI9nMVEVZSOmS+2un1zEzXPviZAoI2p27HUEIQBVcd
xOiecAhd26vUKZy9XqxVHWIAhfaTNzXUv9GUrHrFkgOsqfME+wOL6bmrjUlymua19iCdxNUfWnxo
QCdVMV6tUljXM8AfK/RSod3SuE4JkddHZ+/Tqj+X+iiGADERzBm7IFhdAEG5HgeOjGyxC9iXaKMl
HnQSYBdef11a23IQxwdTDPmMGoaDxg01j+lrIuv6tWw3/3eldayeyM5MtfONuf40k3S1OWpU3bdn
aHE8Cj76yveBhwlpbny6Ndrj04wzqTpL0EfHH0w6xupmif3F4AeKktjrxiiG4qEQ4wQTtasR69bh
THZ8f5XWYD/GAEVNJyVtbHSTTK9M8kGlADpNpIJjzi9re9wPrVV2u6m37WcyosZ7wUlQETaHQBDd
TQ32UKLg7cOmnz0Ppasxns3Y82eM6yunED5W3CShPjgknEam6NOvSmqg5NrGWz/NshteINGlY9j4
LDoMUw1BQKvJoePAA2gzYMaoz2wnRr9dAa/tw7iunDgqVccGGEGm9dhklv445kzezLUlCALfLYcj
AgLkEdjK9ctaWCXQJw3vNEKWpHpJBgy8eJvSAvQGmttd39flvmhFZiEmW/1nex609tosnCnm4OVY
dvt5yDjH3ZcVPbKPxbAsRgQrQy5RSrY7DJF5cB7SFjYiDjd6oBja3T7bxVY1jvtErKs4gxtg3wvH
HObDzE6wJreYYoJ/s7mp8jPSgIkewhavicgcO/1APVZ+MRYbYOjkEAsSuP0AwEcYsHUiak3sx6Hx
JdCLZEts5djN9tGeUFIEku0mJgBjXu/XVRsQO5EvQsawbjx7i+0AKeAvgR3Qs1JkkzM+ktukI3dT
urQjxeAXAdVTPH/e0JoNUEVKaJBKVdvvpIKsd4DpiaXOKcf6SwXXi4mPJu0cOHY+GeHQu92pVeOE
iJbUd9tNZViBy8FZ8EmDMJydTwCteqognqsOdD/jGIUDck7VVRkOTM2bL2ujq/zIbKS2kQzlfIu9
3ygO4BcL2A2jpmUHqn6IQ9ncui3DEKGR6072SCmCunNga7ohL5ssQ2meeeQsnY+VkTzzBTQxLMi2
7QMXOsW9BkuyZgplrxt0s7Nt3TBInhFrOEPCWLX8kR3fwv4zZQkNVWzz7cvJLZJQiRpgn92jdwZz
4g+YEwehvrhNAnEDuhgmqtw1ivIws1S3O8Yls2EzwyOOgPP4yQ4sBrqvYsjKj3Jilgk60oA5Xetr
+aBJb72K82T+qiqJRJ7sZtVj5RvHF8ZlYuGL56T5ui5FLQ86W2PtNDYyvLYDehTa01DiyqOnhr4+
kDXDwikNb7D2HHp1/WNVibVAQpMXMlJ6v36eJTCr3VClxnUZZ1NzgvBHfcDyo9gzjZnyFP5Z0H/x
hbaQ7l3dpcsg+L4wZOSHqWVHMlzqrbeYu0LipNs1KwfVL9QN8uqjnjt4ApDIdv2hS1qqVCBfOKrf
E3gtYSu3k+loz6XQs/SOnqILlCLGZ8h3mtp62d2WVmn7oe3M9FtkMaGw82Jnep3mQkOLWkMcCJm7
xV65BceVzHWy82L14q+2HKtX9rYDUBQ/NZ9GWFnlaz6z+d7DvLCmwAAggVilI3nxLk2TVh7M0uvT
ewdHjk4RQOZPfdLf1sXiKc4QPehlm6FhkWy1s3INXY1vpxDc0GfznD92lXEua3VVN+IVekSxS1v3
pS7N+UPue12EvNE/OO502m07TjJVDl41I91FnSi+JJ5Y0rP/afmU4qLepE7QC+sdFBLtGmCW1UU2
BijWyFZQMsy1rv9AVQLb9eJSgT2YYBav/seDnqkUpz/O5xA3g6TJdbLzVD5c+YNl3HEww7PtDSm7
02XyuuvWb2YB/5MV4vel1LcFWw5r9ELo69By33zwbwupszX3MOLiAH5rcZGwEd6Jfpn/sA3NVWhT
YD7bBCYIVt4U1DvHRsqX5lowCFedcjCpzxGbWO9c5Vsf4vv2AZfBLUd5m24VUJRvKQHfVZ87KBTC
7DsNj7FWxkiSWQqCeBRQVtyuWC7hZ3uXtWaterggeb9MWoW31GMtetUdi03J75/tT0VqF2EZdXCh
I2MkTeSNBIXcQlJQC0fjbJejQKH6G6K8hWSka/M7dfdfXcrQHaruW9dTvM2kwoIgDE3jUuyWhxDH
uB9qOtzuWmp/9yz+K7/6F1iJ717w5kX9W2a1WVj/918PYOeGT8v32qtvf+Iv7RUF13/THbVJVMC0
yXj/B0yh2d6/xZZOgSTL5I/QuPhHfYUyC3HOFmFo0v+x7U3u8h/1lSX+zZ8BvPmfv9T5Ex/oj2OE
1o/LHptxSGcLUYgptubbd19H4/SjEKDE2YdBee9Kil/Dmsj7Hh3qe5FiP7bF/74WbVaLO6bx/Daq
hSSTzMIDBsi6djuilJzseqSNA+tPDIch0Ya7IgeKaCtkDt+9k1/ovn6c0P6+Mtc0TM/H/vdWVwNB
V1ZYqKwIxX7DSRw9ZUtf+fcXeTPT/H2VrY9MSxTNi/VGEAU+qltaDszRRKH5csCzH0xSAZ4UGqik
Nu6GQ8MCCQapZDtml8VTtlKqIfHzj3Kefv4hb+bvSgw9VgB+SGZ7d50HxC8eL4p19/v7/eVDtZDA
8C8m8be3S68AGyeHkGhz0WGFsc/pD70X+vVNtfDP9P2fe/nnKm+6v1NpTKmHnj+aQj0E4xw2F1qY
HcbQPhj8O6jjaU/xNgB5HPY772YKgUZ9zkN2sIF74v3RlEoLk0/EoaaPFA19h3gbHSIEINp4qK3I
MWlSaeCzLtuMrXlqzc07qqa3j9d1WCX8jT5DRA0f+xs5BxrfpMLvtEZ1BT+NoJerBRn5OxdBAMMH
/v3z5TLssxFYIAjbhKBv1iN90FZaRlymUDOnIIEwfz2aDbG+gUjTuD4Ijsbpoc0s8Rl0LvJd04Ew
+7FPSCqlmap7/XiCTJAsAnua9DSYPYRy7GmrubiB/iETEQDgEVd2iX2cCnprEPHhpzXsKdEZdrgg
mOjOVJnNuHy7BqxKUMNSuxmsvLdDsdD2gv2KVSF0tdL0LqqFB3OSFy0pFFmzXGLJuoHDep6byFAo
2+lbu62QVFz9ZDb2E5l0Yjd5w/LgTn3jhGqUwtvNQutLVAT8+6Etsg7fn5rb/M7CbkkLYpL0nfCO
NP5Oa2v/MZZDHF8NFPT8A5Uy+IHpgjcyIAhEy79QDhe4B/CXfVirPtb4wFu9iJLY5pSk0QZ89AzP
aXYk7c47ldRdfuiFyFRYs6uk27DaqQneC9sp1nAqOLmNjDpIYtyz+bRwpJdpbD3PqQHj3/Jgvc5V
Sf0vQc5/gbap4RTS9B6CyLk1rvwyAf3hs/U1MSPFTcmvweMV2YOuXWTC8OSBzeO4cCYFyefr+WwB
CfFn74wSIvfruwvkSs3ypB4Vc19+snLLHiICz1HG19lstiEgGcRNrZJ1BNyx1jD3Jca1qcwsDoAX
edey7uprGmK4wI3C+YyVwGqopm+dsTHFkjelfo9Er7Doo8SLQ/yCpS3dazpbatjZdgZ+Q80VbWa4
hxMOOGHPqHNwi1FyRZEUpIZUJHrQNv2ypVNDszVG+QEgJhDNLjXT+yphO0kpQhdftDjJLhMBwyvg
e01kkLYp+qjWTRJQH31SfhB+DQ12sGYSSibNa18LOIoXYPXjL0nSQkKu1pVDa4YnDMXJMF5NS1s/
wfhiFk9geF9llqVRl6gL7wb0rIE9sKa0Ebpgru/msZcv+Day9mTBytwEHfgzyD+Olj5xLoZ5Wuld
g0Ism1RKbUDh0G63xv4svf58sGhZhqPTjTcmpFRq/MgaL8GHz1koxmy4U2ZBkSIxMXB5ZeGfqIFo
emqPLtW/CZkYi4+uIeJbAB+HWjbqN0u6ATFXmrUEYCQ1yEFKDJYRFgz0K1oaVCVwPmpHHfiZDMSQ
WQMGO8N6ITFq1M8av9IvsIyuH80WTe6BYeZdTXKsgW/3PbSewS2h6fo19QV9QFxKW6IVt368tcFj
zj+vDVj4T4A844yCBWecgKefX9WgtB8YUuULofMGhsVkmWgGTQtVDBc+zi3ZFzymXMTGbcccYgRi
5TXgBlv4qHG5OxexXcGNptbTPy+jV120/YaYyhgxt1U9w4PFFVN9ra0UPoDKrYJxu3jUA7JFb1lR
amlS+pR5dUZe6UqBDPORfSxMPm5MkK0sdoZZg6gEK7rCEFBTh//SHKAjZj1We2oYuNZDk9jDjxA0
XGYBwx6vZyMV8w67hPyq6xxncTWbWRJQZZvP7aEubYQlmPOh1k0ZPpKM0IF9JxNUHpPtZ3okHWoW
QT3a1HG0lg/hpt0Y6UE2NEt3pH8p453ZdLZ3GlPVA6aKoofGoTPr4iBW8FfnBgi9R3+tBhPoZjbe
0Y7Q00PdWXoaxtlo0TUh7a6MiINQ6wXp9SNEhxRDorFA2gdS2l3ZyZC3kW107nysQPawXWw7EK1m
TLPiqGMYIfVBwX88isZtaVLQjhx2iSNa4BTMfYxmP/XvbDfr4N5i6YKqrte6c3Aw1zINKge6Loak
eTyYPjZQ6qZANGkRNBkRZCDF+2j2hoJqvFxZgTq3BThJ/6DWIb63FWk9BcWjqMj0QR6L3pvuRYG0
hhyLcrp1cAJSgo85hZ6tJs+ZKK5lxmk3pqV3hF7EzshaZ/t6NidQ4q07W3aU6kU1hWudSbkzGn48
deqGxGpjMIkjqHK6HTtJ4foiN1T7wP4ywZ+fjuOlbuiaE2H7Kb0I0IvYKkc0M6Ky14c+KIzMT0Fh
9YZEn48f9NwuGk9FTQIHJSQxwiojYjPN/t5BXjDtWDitJ3uGhnUU8zT7txSieWAaassZab+uZjgN
LaVvvi+7CflyBlqfrNvjyZDRrY6GBi9eYA8GKeiG3+cXTKuUqjzVOidiMZuj3ibrnYEGfIufwhtU
5rR3iLUya3ami1Q7e6CVGvRgiKBxGxBi83PPG6fXtivckiwNqrZhxXpuIHKlp35wMyVgIxh+CuyO
aQcWB/cmgSe7WyCLXV7hi3Keqde2y7mWAtNnJqOeQllcWOfS6lA1iMzttz5UIT5+27P+95z6L4uN
2//vEgpgEHzNvj+lbv/8X4dUNHn/RlhOJCPnwI2dyBbxL1IRVYrt+Io+lhIKwvpN5/u3QQhO0bbp
54SKrtVlU8wZ4+8TKn9GJxLOR/iMd4jW5h/Zg94GuEP91TG1WAg/t4xAjho/nlDZneqpMKbqBMqN
Q3LGg6aKhb1VTbnaXx4n4SH/yM+LEexKheFtGLPjuraXi5//NXhwh8GO+sUpcitI/bNVxne8/RLK
YSbdAqS84s2xaujSgskPA21bTCd0RACKmyL7YNO3f+8ouZ1q3l6KZ4jxyqSWSY3sx5uWXc7sXA3V
Sa9jLxB1ZM7m+Rw71tFSqbFvoe8ERTKVl5rBpoQMmSVy4PbvVxqGRwQ4fvTdaPnFrf94dP926zhT
8EEzY1EmeHsYcX2tWdjklydxM/kRW//nyauyCJgO0iHkYNj5acHozsPvL7vd5pvH8MNl31QnNAfS
+wLj42SS8ORJpATUWBCiBVLr5vdX+sW7/f5K7puz+4Bvoywoup+k6fSZtIVDjDoAwqD7Umbv3pW+
jZR/7otRzJnG051vD5PX+9ZDEis6NZ3dFCdUJPUgpvS9gzVQovShh6/sR7CQB1zdryo+sRuN1eS0
TYUZUal8NlnUDtV84LPdx15rRIOg4dgkJ/10KHu4xVVVY95vUGUIwgTbhPUrJmVuokN/y8HFuMbv
0AWdJj7beXolVzCLTW48x7x83iDaC9M4AoN6KFYh9yjzHnLNy+jK0A1C9DXuaGWy3GTxByaI8QbE
c4BW2QuRc8rdbHqXABfNaLLi5lH1ooWiOdYfINNcLkPenC5Weq8vA+G8+fikjaCrlwyxrWneGau5
BL6XpBf0WC78WRy6qhqCDWwNB49q/1ycGsR2eDANjzknZ4hQFae5hA+xI7jJKdON0VcRqIJd945s
lDNBENwV8p4Ia7a3B2XaBUPKllYRbVHaNZqu/iuK5BdpzKTediWHsjHg+1oJYkk/eKu7X8cBo60O
lTAhMM2aIy9rH1AdPrOcAhARmAf1Q9N9ccxJo+OGtR84Z3NCpk67S/SuPc4cLLvGPDJPPI90bbPC
/FrkEHsUipmDt8x0g5slnCTbUCi0NIyH4djWGVrpyXqAN7TFFHzWYnAXnWz4YeVHr6Fhm9C8nnp5
WAlM3bGzgwKwRRGhJqrYVSbPeh/rh7Hje1F9QRRNh+SAMs6dUhvPFbR0l2DLhjGnR2OBokLv4mvT
pg+4CP6Bxnl0DcaFv6BQ0rPKe+wHp4vMJf9oogUlVMmB7FkvHBtb5pzVAgpaxQVtOBcNCVjv05lT
Wch38KiZ62c64f4TEtwHe90CJYjjwy1gEyFIYlk9DhFmTHoebC1Xy4ro4d0keY85jSCGWp7krvwy
5wgtAaQXy02J6FJLoU66KQcOoid3WtqfalvgUyuzs9TAc+6SLLV6022M/JYsIqQwnXtVdd4NRX09
EKW208eeLBSjiuhK3q45eRFzxmZrLo/gmB6JPbnP4/aU2Tm0Rh0ozBDN+ZNXq7POuDP9+iSZX5LU
PKc5hB55S2iI2sHelRwC+/qzLtYdXJgTL1YXpsXBtfzYJkWYmT04f+2YGHcJE3oziah2sAhpduBx
CJrd55ljjxyayJSbOoB2RImyi5Mh/R6yCJ5mpldPD6GrBD6KhazeO8amvDqtuuJgzTtTu/DsHGHx
wRLF5VDW5y2BUU56mQyHxLtNsuLEUisBoju9h6o7fwSROfTcXTGcD/KqaEdywOZglR9tb/kk0k/t
8MKpPBxQ02k5SZMvvcY+1rhOjIc1FTjNd7DIA928rvWO/zqHvtYeHbJ5kpe8hnebvs5s5ZNs3/Yv
2TQTArsjD/ysNyFhtadzdUtjDFSXEU0jZ3nAUJUdZoiUnf6yVnZkER0+q5xiDkHbqdqblgOh6Tkd
Ppa0di3goaY6jQvghE88Xkort7OoOTZD8Jou2wZVUSkiA8U2AlnVmGQJlSfrcqfJXWPqZ4LiVVzE
2HHEaaZT5inb05yuYkFVwB+rfYNQb6A5Y8kvdrVGi4X/pDvAZCFZT+y9Kr0yR6R8NU+Y0MReDdH2
LKum3tGQ36sem36/sTlIRxQWCwmFFbql6NGsyry1JcLk5A7IToRdh9iN9jCRzoMReS8JdmmXEd9n
Qtn2uTLWCAvjCvBNOOveSKtTImYDI6NXC+KhNZczz/yUqTMylnZ5RjPNJwEoBaOoq0ckOSE41wsz
LT8oHFS1o0e2fr5U6mDDLdccTjJuFm5xX7UOf6zZdUo7gggJJekveUQi+S34PwoJQApga5kkUBFK
FAr70zrdOSlaBk9c1AgDHXGVmx8NSnsoBfhbLsymuIXSc+mrT1N9BYIMmf4Xu/H2yDJpJvYIsNyg
nn3C4bPdOMUQbC77cjiYFU5GW4Gjkx25eXL72dIu/QMbXF4Y1tsdB82jkesnExk8CGRIbVLUGBHD
tcFiQ0agb02wVOI960lC6miPk9ZKl30xjhdTxbl+YNJYF8NAAN88Vip5lVV/MSXpekpW0d2MzvUs
NtAHNmVRnbYYOtzxfom9V3TD18rYUUU9kGbi7VBLnzW6RuaSd2inKt2NWvmVJALCVVV7yZp1RgHh
paGVf8zy4caUBfzI8tzoZBn1+nsGadx8P20qIIXQUqL7/a1w/GazlCEJBvzla8deajuKCfI2x7OJ
futurMjUJCjsrBj6fKfw9RchOxRbcDbV9TNyGuTBEFl1tsxbHlE/11feohE5J0/GssP4semfxyj2
808LBF/qsU7avcQorZydx+yDvO6xGl3rXmrOE+CvFLFujjPlpS0RnkKdmJn74JTNiJpCSRzHZVxW
ag0b80LkJ/6iZa+GOSF/+z/qzmRJUiTbtl9EiYICClMDa73vwpsJEo0Hfa+0X38XWfKkMuKVZN4c
3mFmeARuGKgePWfvtYe1/MrdUe07dqTOGPcpsJeapCxUe0zVkbxb4RCv1ysEwTR+jaXfBfGA6x3/
jCGD0RTXE8PkXWa2gEj815WMF9JT2E7pCuHk/pKvDBBGtOwYcL7VoI6WsRifTHPWV3ZttPdeyWU0
0sB70JjZzeImeSC2fJxkJXVFJN3yLVmy+jVdajrL7Y3u9S2Ag/xBu54RLkv5BnEEDfDkZTvBalIm
c7mrV3+P55OJvkdmzIROEnL1N3y+ezMrhvtINS8TToM9fKsFyIsSU5AtKek0AFRZ4S0CQnys/VUJ
I7VDf7N3ki3WcvCjK7S1IGI8RMi7xs8hwdRI7CBnicNYrB9ZFHNmH9uogmduOJtKmq3E6i/VIJaH
WpuvtVU7wdCJS2cDXDO6lefVi28Vin141/4P1RFxbGx5H1XbgB+xOIJlC2UJGVX10Z8W70LhZYdt
BK7R6+ANofiC651SmjV+ayF+H2F9ye6uL8YmbKv6OFf6e+bj4S850azOy7KalwrrIG2xfI+16EMq
8aVL9FtMuyvoV0LMvMXtz1LzWhM+3R5j0Q40ZTLzRvyhd5s6TTMo7T4iizyfHahavoG5YYqvl9V4
wK8yfNd5PT5V0n8lxYVWE3reXWO/xb7l70od3+favJ7RkdGLHL+uwKp41gAFzfXcBWqM7lZoPWgs
98uKtg2L01EQMBUmXYFkxWTsoC2yJgxdhbpXr3PRUWHI8c1DlFl91JHnIqfFFxAT7ZP7FzxV5pYw
aI04NwzGG6NtIfxOLEIpEahDh30wcq3bgBPe9xyMEg1dVU6fkCJvCOFLntbGNHgUYL6EGU+McL5m
4pKRqNom33O/S/09CM/ngdbY10ror87cIBek2W00PoxuoFRZa+gdI9GUTzXYZ6f/qHBTrMRmSeK5
HV3fduYwvyqIVpoR7X1uLgPyX1wFzQqkZxjAmhZXyI/qqsZg0iznZqzSSwVtdvFOc8FRwbBvTMN5
s1GOkutCAOwOFXS+s0biYTz7g8lWd8MBiappWPb06Id9gXiraG/sDlLFtqGtjFpmqgIEN6HFa8SL
fcZqB4QdB11zwyyLGNIDvepi78urknffd36a2WFOeTi4p9/kcDSmHEtS+zqa3+DyhOZ8ILGEyVN1
tOZ6X20ZbS29Qjp9ufnaSKjgaNfr5ql2FFOO5Oyn9y0Jv3Usr/q1ZcRR3gDqnprXdrwiTDTIqSJs
66s33Yu1PRTeePAdZPV9+jWHd17qnvbZd3w2akeZzXQHniUvLMrs69hDNWfJnN79t3StLjXhIzt6
xbgXa1UxZGvcU98i8k1kkM3MNUTmr6c6Fe0eYNpB+CWEKYExH5EfzKmyeBtIN++vpMZaknZFELfM
nli5RjFcxd4QAGOlmTxBUO9OTod4cqupKKNDpvXINc/txinWZaZCUuSvdAqfyf5SmjDgUuLELJIr
cTBiPKL0LrK9y6ArXNdjsTwrloghu8saG6aRsyvG5yJJv0nvc5iviZRemMnZDNnGtAmjJLvt5hsj
ogyDWLvHYMZYzzTuEwuiJoTAmxmhzhwjs66j8rNRZI2KaSIGeZK3XQVnFEXbHwf/f9QRfP57Zvn/
ji30f4ls/tcNw6uv69ccZ+bXX3Ho/+kaeupf6Ipc8BAEGTmYbSlH/t01tN1N2GLBMHHRXplYmf/T
NXT+ZduW4C9tqi/b2ohD/69rKP7loAHDjS7RaGySgn8ia9mm1v9psCCag5PBlEZ4SNgkpdL253+S
tVQJqW9aj+uhjlGWc4SK8k+zcXi7EWNYV9opnVs7nRhJ/XUb6beG1b+vu/3y2/QeyezWZvrTddME
sDTBxiuNEzLd4d4hOLPX5oR5x/0b3MNvHas/LkWwJdohDwUGarJfL1WuSbYOWiyHsZnUpZDDF1+v
+kCU2rirLOMfIS3+fUMRI8AW8CTKFn8rPv/0waYWkjyn8uUAvs475ApQxygKFwm/5nzHKxrEaQsk
1q2f/vqO/pePiXDPBFgj2YxNZ7vjf7pwOpmyzmqDbxIi3y7pXfFzcEuyp7PV3PdF/3eyi/92PQAK
MIbg/IE1+K2K7gpqvigncbJMipKSDYeDwsay0uqCFuWDFCyQ4v/1Z/xV6qG4rTRaMCAyzIEuYP/e
WGYeTNejU9PBQem89xqdnFriFv+RduWPqygL4j9zWtcV9h+N9j/dyYTquarcicj7CMECkZNz+pqR
HkN6ir2K819/pN9fBD6SwjmOtow8oY1M9evXxgkUOrUbz7h3mK0COHyJQTgcZGq9//WF/su9UzZu
K9BaW5SC+dvz0UhcAqkq54PhK3oYTncENTf/jUzmv17EdrYVBbAKC8qvn4ZnDdVBr+cDzqXvdFcI
EoLL/Dcv9H+7ZeicuFusV0hLf7uITKICMyCfBK3IeGzW9TG1/Pq6iNO/06Buz/CfVkdUp9uyjK5o
C5Tg6/ltdSTxk/NvWeZs/yt9zDUVUfcoqXr1Q10WfXqaNVbOoFo5b9OZwYD4pSaEcH7866/ut0V6
+zUsC2nqpsvlof+jS/6nB9IwgKCvs5kftJjwp6Hsp6uZpBYTQYJaveakqkSCzm0S92+ezt9ugLWt
Jbx1YJQgRnDt326Aa6GfNpyiuBL7aif+5m3+7Xv842OxIINf4S676Kh/fViQ9yLUgLl8iDAuHImu
cA5LRrxDx8P1/M/vIMsG+y+oLaiQ2+f80x20yWwAhSbyQ5sY6sWIe/wLJlbtMbLX42qVw2Peou3/
5xfdXmmXFVLCbPpNmBZllkjV2BWHOjWraj8orV8B3jbnysUTBjnZouXajrX8/IfXhZ3jIrxDls7D
wvb+64fFjF1XuSBbN/Zj/WS4qj0PSVUhWqV9MfVDfV9Zhf361xf97c1n0MfUz6KLakqUndQSv17U
Rt2vKjrFh3YxERciLShCOaU4r/76Ov/fQ7Ndh/qHBg5vPkXQr9dJUiILekIUD2KIoxsnH+37hg7N
Q4IG4vDXl/r9tSPqDsW9AEvFvdxk8b9eyt74E3k8mOdEB/oj/RvtKcXAb1soYWK2xYtl2nxftql+
ByrJwSaETVr2cdSJo/Zi4XgzJjmNvon80HKXAT7YjHyl34bEZsDkKEjHQmWkZ8wPk0nU667oDYo1
aTvGC9Dy1IeIF/tvtgYYhuKhX5kr1apOdi0C6w429tYCXOtWvdd2MeDNBnEaSG+eP80Vk3C46ai+
NJXUCkttVZ4yjmRxQPacvAxr1zs3hbUa3kOMYyvYPGQEu8BrfCVuleZm2lgJNhLffct7x3iPSD25
NREnflfwW36IUVQPBcRcSC29Vu8pfnK6XUK2Pgf4lREMP8V+S+C6GHZVokGqksrag8weOFDrenb9
QICZ5S/1hn+bMH5VNIDyiej1zpYHNWRoEvslXuMwB8R+knGGtleaOu1DG4zEfHLThpaFkfvquYDs
bqGWaWc3oBvC/ad8n+1TxRuKZ9Y3lm90Q623BGOOjyjDxATll3lKBEKM0Tpj41j29D8dHbgDgywC
tWKSWcHqVG9xGvXlPqJl8dAqt9EBJZ+8ip12AouSOStEWE36AVF5pLnSnyC/BaDniJUvd1r6ohQ6
dUdzTPXPUV7wvpLVJkN/SRhWkjyMFcgBFD6fIv5A7Hpf+8dCrrQ/Jqqus4pRJYWtq438MBVe8yMq
nfXOSVdhHUDfSn028qa4aVIjkvd5F0/3S1FNYzDFqCOvBw7ZxH0TIoHveaHHcLK9wfyxpm7d72VV
Fe/zYskPy0wn4qyRHBNdw/ehQj1WROzE4BzoX6FzLINoLoryBtIIOi6taGjQ2JNjDQpey8cxz7v0
YK9z9dMfs8ajX+HR0Eg4/79HKq2tMw6zJrvvMjFfcTD2DYAUimLPcuaSAHkWoiNN7aw/lDU75KmI
bdRSy5Rgc7Pdnt9wlhMZMHLYJqPGGqljyXhzPaP6NHYS+xiJFLmLG7jDfMewLHWYUmVlO3yXRkRy
B45HOO+zHK2rxrUIxW3MITdpJw7igV8HRyEjRyJaomiQBk9ta6pAuasvdtgUMWjGUwMmbVYuz2dl
0l5BLrF8+LHVIPSN1UzGYFTp/joHuQ9POQVKtDdmY7NDLsj+S9Pp6S1mTVkeJECbCERxwbNvmWsf
46SsyZAE1W1duBMLKTeUqVfR3G15RPWAaspLnOLFjLBuoYLqRYVvbuGRW5l7OMgAM23sKUwn1hSZ
qC32J13LXYKrEq/s4KMaTXTfMhSaqhgNRQyRFkVfD04gWGzg4MEqdPyt68YJT29LxO8hdWbLCtoC
liRzd1dXz75dD17IxEp7e3sdmTYKzViadmDHuCcp1PRGcp5aA0cmw6tJoJXzMjmN+pKmsYgPucyX
HwYCWGuHbFjbZ3qca79rvLnud6tM+wutEceBC1+778ioI32ORUFCOjS/7rVggSM+3einHyA1Khku
DlpSACpyHgNDlakRqHbAlo4aubhDiFwvIciV9dWm/r+uGAste1pUCRgTH+MzKkrBPGsC9aiDCmL7
sVsWI9nD3Fjo5bhMOg7kDw8/pxEUFl33NL+lzYrkDo3y+tm0FT9mW2BRG7M0h8Db1J67jTqiQ6V0
8hXzXv04qjTmLxeR320Y/dS6yt2qrpD8qXTZVRgVp51u6nk+YvAlQxCGA83/OU/p1VXrykLlmlE3
bLCPprz0ZJCfSm82I7gN61gA1AGaQS/OrVBB/PG89SWjIXvV9TnOCeAD2RHZVmACVBug9ZRQ263E
ju5duy++j/mc3IBM5McADo5G0K4InIloRYTIXqWdz0G4hrqOHYfHn7w7399jriUCo+BoP+75QhL+
/1KlCS3wUbpBQRBIukdrCSLLZDdwTxsq3zkulNg8ILFvPAuTpyu0m8F8cqGsfCxj+14qw3xqYtJA
XV3CL8tKHnJn0EbIWKe6MUadfitt+YOTwoRTMhJ35YSAoEqnhjSqgvZdTX2xd+P2UdasPWFdgFQJ
KVya9z+aH0FVQGZnkutN3NG89296CgUSwZj7XBULuIOjX/bEm8zleImwG5KlojxWhXo/OP7XyrDu
cLn7OBLKH5WBgh8tAlFshv7hDP36NFn5T8tTB3awk0y9p4Jh9iFfxNvSxaSJ5m90F08gEB/hQxBn
TdTKbvGy7EYq5NUJowAAQTl0KiA6pdFet0xbrsiaMeh68l4tbHFkZuDb7AgVsTVWAzcnuJ5A5qAY
y+66G1X3RWqdhHZe3jtqjvcezvVd3hMLS/txCBYknEGnmGYYiPAv2cL3g03nYDTrcjY7ZroJIbrX
yLuJdegTVr2gz7qKbr7DC195dfuJ5Ln54fbYi7eRTv3cibG9lAq4XV9ytgu2c9ixd00mcI7vfO/X
2gLFI3jGdm3cWk9rGulHu5RUsam/PKdmhwx6bWhEIQatj8M4iaPpV9md3cbrFwwSH34eqWsJnvpu
5s2hPbya6Ruy80ntzMor7ghEjbH4dVOZ4vHT9o/WLWlcmOUQiefO7xM744a4/gvIsq+RI1GuOY8E
TsFbG/XLajAhShLrSXuiDvJ+th7xviK3x/JPUNEo1aMi+OfnMPYkXMmYSO4+ofZIkVgQu7Gr8GAM
AU6W1Nx3UFq+RRSyuG+sHl2Ol89CB+vYMXbOZRWh4OLrDJH2Wh8S/TGJ4EaGjgZmyqlVPTnk9dTf
g4exQkX82q3hrvJbBr90+qLLZcLPVEZdvI+GGhR+I9rlc7X6+bLM6ycN+wFNhaFvIs7/4ViXzusI
0wX51uJ89iO5tS1oQ1waSf1lxnXzMHs0Q7ZXhMctEzTGx3gA7dd20npvBDNCf7LFTyAoH7NfyQcL
rM3Tohci03SxB0xm/DTycriu/aglEcl8S7y2ewW1CAdh0BezFTFiAjBGLE/x2t0yiDhnre8F2Cva
h1ZP6Oy9wa4oT/zyhFTm5zjXiAUWwEvRzLA912rd9yrrw2bz6GAvsZbn3EdQnFcy3kss0Me0JRBJ
EPL0mdmOd+81qwEIb4PrTGb16KbTyRfrnWeQcojH3cSB7dSdF+IscT/7ZNlylGqjIkOY6CaidwrG
WbKrJ/IQ0FdjJNCHxR39Pb6eIkxBxpHXhzbbSq19NpXFfok6Jw09JOtnQSWHk5VR0yVC5AHuqpkP
EO1oEw4uuQuADzpYLML6ZttAivxk/hINbv5E2s5I/dT4y6UVk42OWcT7eYqqd5kP5rPG2XvtZfDF
l3x27zOsV8+VitJHkYFYYIcAq4H83hzzrbS9S1cILEAVeKhKTGPXuIcMcnWa4dL0VnLspI34e0WE
Py+SJcUhf+q4ZKZzMozoKjdQO3njCEqUTetAEA6qgqIn4CUD+OL3qsRtVi2cPMqhuoi47++oALGW
k0EZYCMn/CQqXeOKytoARDMUzj1cvvELInjoLTJHSh5ETEuPUdPO7+mKjMtbxqXZlwW7OTIqK76j
y7r6wSiXUiFqxY68s+qFVYMC74JRvwAHaiZGQAXY8B4t6sB4zjd3HZASquQVoQdWeyNa98wLwfwU
aOcfMpgS+pQRbvi9xEKRXpVl5MmzRAXf3kQ1KyZDonacrmXpuWuYzUNNuWJicqMtC+LcQ3sZ8y6z
1aW1YT7biVEdS4+qltNXQjR0DsQR2x2pLeVhTVubf690wC6xsLU1nDimQ26m7whhqylcS1T758lv
ByZOfc6j4HWbZ7+th4dW2M2d1xufTSMcpumtuZc9aeX94BgHKeuSXyPWLz4FzifWrKE8tiT2PUL7
7Pc1BM47oo3fBzjQYTfnd6mBD8pNE5PNmZosULHXqYDML46andfMhCJP2RBmGRvyLh6otkhH8+f3
NR9sHYpeVsd5WvIDuvu4CADMMRpk5IYqgtNrRXBjOFbbQuvS7khiU52rxLyp1uw1NmL7ksSoV2A0
kP3jd5cCmMCNAkF1PRrV8IT5x8NZt64DuIoyOUFEkocx34b5sC1gyxVpir+/WJrrdLBzwpI7674r
OyQDzAVbaAkCalrku/y53bu3zmw2oeF0p3EL+FyzGAz6kMbMtV1UMXENTITmTHsyZr6WnZgKxnWl
8do1fX2UajG/t2a5fHFknnAksTgaOUaqES81y5VkfVJMbL3mwB34wgxAtCHZyR7yHSYP9WH1c3jD
kyfR7MSF7XN6bIifoyRUR9mRUrSrnTo+ully3WXkcq2xf9aWf2NXS4lDrdgIhVWdjifsUq8VadEv
qWmMt17kCZxXBKX2EGPhJc3f3Lkt7xrTKe+6tp5/8GR9oc/WsWaS7w4CVSXX4+Sjh2vl0RPJ+MjU
4qzAYqbBUhMdQ+LVJM4oBJcgrep3NJ3bvinmo1l4yMkS01wfIkVzibnsKq6QEPmctQc3sFkUYWOW
1ivFQ/qMTqky0FrSS99BB4ybPfS/Ygt1nuNnEstwr/Fix7dFHOF43Mr6D3bGhIvCEfFYS6mkINP2
CrxUYcZ3s6iis9e57dvUtJhyGPdWLwaoR26rpa2A7OLoKY7s8br33CiAklwqd48Har5ONmueO+bG
i1ktAFxyEW1i3bLswmkQbzb//VTULjaRCWHD0psv9JfsQ5xHEJujOgOS5YwhiZcmg3bqyIOniut0
jFpKc4J6+GKItd+R9sL+45bi2dDt9Jli5TrFZfPag5A0AGRGyANFM7KR5oqMdpCM9mfjdyzsUDKX
/gbEcDO/iK7D3OU00YEWc/Ueq84G0AHcJJRapvu2S7xval4i6Ntuxz+zamHqTQ5N8OYo8G2rqhR3
EZlhfeil9acLjhnsVmzcuJB3yos7xsYDfF3ODKM1LO+eYyFRjykibqMSf8yRrlpV4lhcnBfy40BF
slt0HwI9X5iVS/Fp9W2O7c/DVOCM4kmawNsG2kVIih3tF7DU0iIOPasej4IwL5cXrfLuuiWrsJNr
eRUlkqCkJFmJ5laVxRR/gNZB6vhqhA0okyjw10RRfHI7LKiceoG7M/cW4UUJ3z4Ji8K7yqQmWdN2
VonCjyRvZ7cMrv4yeDGl/lw37oXUc/fVTnKUe8nQuiMrtjd0e4hXiFqI3KkAj6yqvVFzp+MDD0gB
arMoyxuSiJGrNZYm6LcjFPHrIKkog7Tp6vto8QibkIVlCoon08SWiPJmDCciLr+nPYt66M8N3lw8
qDMgxHQon0mEIiLRbIQ1hHMlwAa60wJPjdUDSI5qvf5xmrMC02SvN6xXAzotwDtv/jRAM2tuv0au
4/SqBQMEKRjqRg6IEFngmPXUd9RfYdva9ZF+Qt6wFWToFwulmp8R81u6aCOha0FMs+mmZkh6TZKg
OwQZgUtD6I3LeO9DvTHDiMf+3gDZiEPZHxLcp0i7kPxCNNHX/hzP3aliMgzxS1WcBq2MwwkGKvt5
LHKOKHPUrqTJjRnr3mIP6xvdmlGH/dTr64JvvArryJnHg8oTCJfd6MR3LRv4itdf8AWXxpxQuXfw
vLOMSGSmKkMFUAfZCjAXe4mGwO4XHhNeLcmqYi9xdZ7KwSQrKqMHQ/VoOtf1VHY+TSg1PMRsVQZd
mJkDns1Si6JaqWJL5cS1edUWREbtVacbPI4Q7Z6LondxysyQrnYKkOu3EdcPblc75eBB32+kny2L
1An92m3uRIaDjvyxjBWJaIMa8WVKqyLMHQ9GMuk55Qd+UHKzSJwux2AeB+enbGLnDZQbwtm+8TNj
bxbOqHauUQ9OAAtiubH9DouM3cv2Tq1qLaHmDPE3/kX3Z51gDgfH0sfvjqW9n72E7EvySTUfpFG2
dpC5vr0cFx9A965bephqFTNHCDip1Tb72p3o2MaCzlvQk5ubHgA5gQ9M81gGjWuQbO4C9aFGXAw3
C31h02/IxbBcO7o1CXt0LboaAItiJNwMuu7iZUFbZ3j+XIapbxgewKy6p1vtgEkPO6oiXvvKaDmq
bejMczW0sUO7r7AfktxN5dk1XQC38ZhURyfKRBasc4tK2qwJMbtXTiZx79HZKvaZrhl3+W3Km0Af
zhW7QrrLB1Rv54XP7D+l4OAosSwQicGc+l2HbG/kY3n8jmycIL/tq3Yqc3K9c22/iTbhVE/uu/VV
OCtqRDzAoxf2qzCeTMBuwKsMvJVQrhKl7zqnzioCvcvxqTdbVMu9ZYv4+2JRt9xGriWmm3bMOeLT
jAb5lFbrkmwt7A4Llj1jt/eGzESZJBKfPqRJRCZFvinT5piQXnczOKW4dewks89rg+7M/kmZavRe
IFLM7WvgRrMy2/s4d+MivfJ7U+P18JTyp3ovSNAkF3J0GFHqEzpIQouD1VGEl5/qGi8hK1RTbK4J
oMH1vcduPG2avJjjdJNzZrdERW+lYKbj4htYCeT2Bg85RiUp7sNKwPEOm07I8UDAelm+ClmhIKxN
DujHOG9HFQz+XEQh48jeDFy6es1uKoQ3hnneDpTcrNYBidogVfARF4Ct+pHzL8GvVbw1wleVRUQz
Ur/uo7aI57exQTp3tnSOKnTC9kqrcFb0py1jQitLE3ccSiyXsOdC2x7dI2xBWb9qO5soQFLO1jz/
WWWdEynq5L1zJqS8zN2HYg+4uKm/spEM8srK6/rHaMbkcCxeykFtmchrhjmNbeoATYLzPaLIXh5z
l2QtNGK5jF9pHnTRbQ7hjWoXjxeeCynQDzscfFBi5Yzx6ROMcfuZo4g0jhsC0tljvZH+e1b0DGnz
1uwpsBy7SpBnwoe7AGgdXrOM/gjh0MpuqJ+GKA23pPPyyljQUF7GEhJ9v1PbcYsxR8kL7ZFSrGle
OfYzhKZiu9nF/KlHRzw2duei6EuXwbiOimh+tRa8RVfTOIj0GEFb9K/tjM4Nq1qitsS5We3TcVSo
6EdiFu5RtsePdH0B/O4SFGbGQTQRfmonBurFM4VAD7Vr7RMIbqJleYsqQ8TXtgMo8t6mqZAD/orA
lUnDxo3eVO7yVTq9lyLxbTAx+yUCgT0pROpnNjHTKXc0N3yBPYv9ApL36NrhyHMiLkMXteqhhRHY
sv/n1NiT6TJpFzrTdENl5Rl7utkp8PgonstToytbH6K5bFDwqnb+Sd2d2mwy0eA/YKmQ80daxU20
jxtTzCGyjqoGajhrVKptznkeqgR45B9w9IuFSges6p4mptGzwiYjyt6RQVjAbD558lbqp9Azl3Xh
JEEkc5DItkk+Ef5IgBq17J98zFg4lGCWPa12jn5f1bXxtMaLWR/ryoUzq50YIi3QXKWDVs2Izc1a
II/FlJ6lZ3fSRLMTXt/io4GnuCN8UN7jELafCtSceWCKcvjhx6iLrmBiwKReEKreN3Kc2IDL0n2y
OQ1/dSyc6jdgSuKfUlRAOFC0NsZjRGzTo1HhsN7h9PL990XKaL6vmAE9Lb7VupfGg+t55duqiU/j
wiHyGp+XnZP7K5BDSqkIE8ats07ZHi+l59y1eVo8zVDvzUMPRBD/jtUlXzCppR+cpiFY+Fk0/KBJ
xhF8xTfmHWcIgyRAmPitb6MEWkgw8qQBqylWuzwk1eogaebpviOTs7ulECs5K/deVx3bpvLyYyoW
d7oemowtHqmQ8w4xyYAkEXOW3ZvELcIH5yzLO9lm0Xdql+GqrNld4bgW8XLxQHWPhzm2k6e4RQ0r
/S0YajF0SXu8NWwMHsRddviqCIDEZJomx9laO6oU4CC0faukoJ1j0nzOEZ39aOKZaPQ4EVEaOGiz
4AHbbmRUV6ypuXXLsZiZiKBXq3nRTXlw9Fz+FLEvktDTPkiBuFkreegsMZZhz+jXPENyLYoDnnLw
2q6ZM1CC7JuU46lZN/Go28Rqda5llVH1Z3pU811uiJHOUt1mCXiEtK2fCL8opn0XrfBLlyWSA+TR
CTtBa1XxG1HAGEX8khk1/jVsbFd1VXLOVrQg7F1uOYBkWgS44KZ7J/sgSKAxQ0gmPljFgeJF5LpI
9rpjUEJ9lsiy4KUDqngbm+5CEezLRFzpXNNkc+zV/XRW4TSgUwnuIPG+G/RNrkmPB7goAaiIhDhT
vTAxRWYr5292uWZXjPFyJmh9Lq7KDN39HtJF+y5gpnOCHmlcUxdOZMQKXs5bP2FsHeZsJ0e+EsY2
EQ8tzgFahyr0DfK9oU8AUtZR7SxBAh8B039Zqvi644NQXksbrg7VcAev2oF9cmlnR5bHtY5AdqDl
d/VxHnGz7Wgs0/afQPlzxmBPnHaDUccf1lQy/2XoQZ+ddg+NFAachtiNQ7G+1AnAnYuf2d50sSNO
oOfVU5SHMcjMDp+wMXj73kua7JL08abGzOiP2m5Nu28WalxPoi+LdZ9o0TBzsidyIBCSi9NUTNWn
6C1khgk6y5U6KcnGnd80c8TWm9WnyYkpkQmYm6/hajNcZnfgG8NOtdQnJ50B8rQOVfahZnILGpXe
q9pFlb3kUHF93whY5MRbhHEBD15erfEF6KL+tvjxnO9rwk/oaPV6K8Bow0D2bUzXvEnZHJsD0lKQ
nh1776PlTpW3KydKt9BY2soF1ykTwtF9FnN2/0ZO9xgfeCIFeFvzvad0e+4GtiMpIsM/uavj5UEf
J4XBjrU6dagz0uAfOyocBmZRaXyui1vZp5xf6QxGwfpCUZKjmt/C2sM5c6IXuyb/KORebyfSNWdx
WGDYDwEIDXvZe7m1RKdhHu0lhLFklmfa9DXdQs9MEzI+eN5eFbN30vN6ukh7NB3jvNOiAF5dFmaS
P5F5ZDHgdysL/FDq4hI9QGt1iq+TdiP94EBcukYjHjXQajyabatETrNrDSudr+ggOR9VPpsEnuWy
jc5tYzNDaCfhjwfLrh33CSanfwdVY5z2hWX3jx7+2IFuTgHgSRcNgC8GjY1kbu1Oz0AxlumYCO04
lw4KTXQyEAf6p6Gd+BUpb5YEFte0Aj3mBL2cFWDZ5i5vgSwf1pij/O1YlMsc+vlkUOZFgkyJNIJO
vR+MGVOGvzheDSalUtdZEXXqqIaobz+Av6DKCMqKlsQ+s+novCEI6D/mZFRDwH1kXJ+p2m3369Cq
mxyUxfe4jTPovYs7FwSYWYZ97bi8s3sgKup2KWKCPXx3qWnpUkqjlXGicjimI63Ac51zxB/CwaEF
tAf4M0GuLYX61no2Zl7dFLHazTPZJ5RpWf01NmxksBWCHx/PaDNkx5GdtL1YhUFffG1RRV7gOdvi
IzKT3gS64QwOPg8vkiqwm6XtSQOw6BLDoxdgc+0mKuMvKimpRKBmxkCgiG4aezuYVMkBzLTScrpK
1qX0d+MMieowKJcQkWaurfEyY9Bv92qAYwut3Mvxi2BYsD4jh4UynBIJxoVMdDM795p+XGCRtfFd
FhOT0aaLHTTEs9u5pNks3Y/cmfDSpG3BQaRoO0c9DGu6Ok+qn/CdL24HtYS5QP45IpCQzCM4iF3y
7Wq6M+QPJpw0YYB5bUGhjGKaI92sbghcSnQ3SB1nunRzZw2PkzXO78z+koIoFazru34c2w0mn9g/
+zw3cK+bafECSl68JI47fUCGdgBccX4OjXFovqFlAtM1SdVNweQ45cO4+cj/h70zWY5bybLtr5Tl
HNccjaMxe1kDBKIjGexEic0EJlEU+s7R4+trQVI9E3mVYmUNnz27OUg1VEQgAPfj5+y9dmBbzciA
wFnqOHBq+hN+GDI7g/2pT98IPA+jPd+x0x7TSBojfhQG4qeUAzt/scpxbzLasJ4ow2g4VJKx6wW9
TgonxDYNiR0ckOABaPxfjeklmmjlQvOZk2SKmUWoBg9xlhtpsgVElNvw26G1kwkodHVCehkrTrWm
gvPDVaJVNyWDsQPr0Uabpuhb1r8mw9SCnC/FSFNJCzQNbf+HZjJxa7Rwk7uNOyJG2tiaYZbU1A7L
8AyK1zlgvcw40EqbjS6Jm8m7QE5t60GUAXs6UDSHD3QaWqqCTMPhaqMn/GrLQmNgOtoVZ2MVii2h
OG2yI5Ld+Qyct5mv45ksFxj95GsZoFNlMx9yrzeW8zausm5LyhflBK7WiinpPBTRBWw5UI+55YzG
+ZKHFi37sa7OI3rsRSCsAS6VRiTgpgABds63n0JIjaMVfBaOeJazFhtzpVPTYisuMR3miVcXyFIr
VBZlQn8QvzJV+GbJyQTdsnJz/oOCg3+G4ELq3hIiGhr5np8+xsuQyr1WMs3c5EZfX9mdWIjrQH7o
8s9nuR7o6Tjg0x9Xep2mXAb6nnCbC2hpmJZJvI+fXafFCbXIPrt3WmAKvspbEh/alLHmhrwjAsfj
RnuOuGgfEUXIxQ+tLP+mW2hldl3j0qkbJ8lX1sp5vozj0jOukPfSiOZtJXu4Y6tHS6wZ5obU7Gui
7lqOzGU1PvX0IwwSY9r8tqvHXPqV4zYRnXUTIpxk3pr7Jgee6yEq7cuO4eUnbmNUMWNKNMtGiybs
bw2zWWJBCsUUzxojqEzC6DyW9m7kiE1WxTW5OROdq9xdS5oczaDfgO5/CDn9w7/yUEesA9P2Kh76
bkIdlnGDGeC3doltzc9CGvLGMTPzEc8w85pUCyl+PJqsV9kykfEeReVnWprOMRv7ab4fYld+Hm0r
enFogpZgvjrrIuxFL4I6z41bMTl5fFXWjUbvsOfhCuACyGdyuTIzUO6CW72PChuH+Fxp18ozgSdk
WM6Ng5WG9je3SO1io5lFu8vRRyGBWoaKMmw2khNAbDr1LUuDxwFS00NSjPusebJbE++sCFPC46I6
w/eZEoYVrrksLRSMppuZHi+acEiEgk3vRy3v0SfWHUNYUa1EKSYnzhLASdGGoM5KxbNqDU1GHV/L
kwtMTyBNcSjvEBVTZCgYCN8MHmFSGTgstgHymK7eoepytSO+eZvvmJwzLLiRRT/JymcB5aKzyBYq
aG2d5MQQaECy522M1DEu4jT1xt0Ms/saopf45ulZBxt9wDaLPqytTtKyFlaCZVq+ySLLPmpomAG7
0db/ynbWI6fQcDD4nTWOy7aDGVGiN8AueNfjN0Dy2crI/KqsPG0ulrUF/S1JUpE8N26DgbQo4kxt
OlCIGQFsXvKF+SgcwR54/XSsIipg4ueBqVHQTvNp7dF0QdGP6alB9ZSiMhVV8tEg6oDqoI3lsnfq
ODKekRcAqkho0C33/IuzvSvFxDEnJOeIwUAhhnyzjCW6HOgcBYKVviuAJS6uBCyQdzMpQAV4+AOf
g2bgIGu3OhaeM9H6b0N6+oWMOGr4RqIak5Qfj//wSwKQ32oq5oGgwccAjrFNDB9X0LxHpxDa9wRi
FvIRb0njXmhlzixWNBmV5IQKwzcM0iY2JBJDRTIiRIx3LnPE0xR3qgomSJvxJodLWGAzhIPWN4My
dl0UeVXgmg6ahIxOT3Upy7xT3EcO7V4IBDQ90nrFkbiAMoszY5iT5j5WRoj4aQ3mRDhomnTSQj+P
qPeesGcuy2HwInAEg6gr44oCB39UykZWPKeLJauzNYtGnbR8GuPkNOcJDcSNTvR2HXIwI2MikNFA
7JKW5bWBYTa23IuiqdLogEqvKi+0yO3opMh2JhpgCLWuOuk9SdqKSgke/KG2hSaC0XMFQF6Tug8Q
nhOXEXtkJgeWvR1zutTaDN2IT5UiQisrRBZosNrnGB5gd1abS9vWfkvs1OhHaiqfKUUGtVOTTB8b
srqzXV8vzBEm7o87QJkmRmBGUHTstUl9FjAB8mud78TZjoh1ivM1ZwcnazWOdP9ta4pu5mpU40OS
6KI/zaVR9QfEfnmyLcclRGaK7FcY+zkT8iGNIvNby00MpYHohSmIKiNfh5JDVyHyQBOp+YLtULFW
aU1+W/MkphsDSe0YTIsJplewZ0MTiYk7CxmyvOR2kYTnAP4HhJlzW86nNOe8dwxTAgR2fEbb5YlC
UgON1CIEYbY4ZH4uJqj3wWJijdnEyJ9jwR4CSHEFnrJ9JIRbRpeEdRK/EQ1hd4+QTSFQTTEon4Fp
T6JDaBQuXVmNb5etIy36L7IvUqIci6W20VLENsCMJi2Hs5KpNwGOOM6c9rAYtdQogIekdG5QpRR0
JRbLfA5p+6ZbIoMtQXun5ALTyYiSbV+zr2Km1svGnTZ0xZc6SAUar53lDM5DTMIRkXIFYoBdAwQX
7qtj1wQWeaqtt4SW9B1RAK2dn9fwNQAGqhiKaywa0XwpTBCkO0UmR3fs+N6NK+zvQ3plOKa1fGG4
2ahPgB6pTTjZzOrgOrEYryjgG5Lj2mQBvDN0g7shC8ttN+ZMFxNkAIfvq150tokdGtBh0JngCs6K
ECflfcs9gKraGaJZe4A42TLaaGJuHqZaqBnJVgH/4xxspscZyYk8t7zZxeo97XIBKh5THVd2dqo4
StJtaQotu6mNcE44dq0MyMqoteK+bRea6pu6idrPRG7N2nVWE9H0iYTMSL/wDII/dplXT3XOBMFK
3K+JWpjo+GlM95pUlbCgp2yM1sR0bizL8qYdK72/7yPTIa9xbC0NFQ3K5Q6uCoRV9dhVLhml1BmF
a27wluZp6S9UJCClyXgrHjRYKl0esH6EbWAYREHccbeKAXqsyL1u8DOPWItLC6dBvh/mHPmOFvdz
hMSHXuFAipWm1MoMLgjuzR20F3NdKxoKTN3dr1XiVsm9o+dCO/Y2h6abpYM7QhkcEkx3tYx6P6Ln
aJf+seoy3TjVIoHaEi6JQ04Qym4E7RScERPbPEuXbj6vIjvKMpASUVsaV4OXDwu8JksLVVAuDDT2
tVVo+SUtMVWBdWtkcm87iF7Okypu56uxxecdlIUHe4V9yrgoFoGLvm1b75jYpdn4pO4ZrMRemprE
o9TOgdMqY76EkgvdBgQAXNcCbZ8vOMI8512Nym/IOMb6Ho3ac6+3OLF2A39w3gtOQ5pzoI6LHPRG
kkF+uIf3GFnTPhwpLesPXprQJzqmOBFkeWBqYRTqsyuSiucny9EYQqGpSauhMh1Uf0NISW/Q+JFF
7nSfBhojJvOcIkvr+bloK45qOxYiW3Rn5FbGPAsjCZz2dtLQW0eBqS+JlQOwMGIdkUIyt/l2KGYC
TP2apARqzriRTO9b4nEb1jqD6R1bZ6RsDc1sDB86gH4WMzWMuyHyku0ozNa+DUPc5wShkAFutkfk
XHK6zk1DsLAPvDfvg2kn4XhQTEGWIHKaiCZmTk6aP5LDu+9In/wEKYmhbSIicTOaS/EtwcHSEyoy
yhc2oWHFxDbuvbOU4ZOHpLb3a8S/d2nvevtJ6Is6wJ7InnTVyPtSg6EXt2U8YF4p2rTaqdhjcx06
OYFipaeO4ySpGhCkzKL/F573/5mh/ap+KT906uWlO32u/89qqn+ualgaSKr+8/Uv2x+/hqS4ZiS8
+sW2ZP+db/oXNd++tH3Oj/5gLq5/83/6hz9TF+7mmtSF5wrNy/qvEUH3yqC+hoj8awrmXfzyH/vP
xZfk868kzPVnfsY16OZfDlh3ouY5dRHBo/NHP0ztmm7/5eo63iwyEvgzXOr/19XOT7m4sKVgtrp6
Xn9hYfJHoNsFRnfHkWATsS//94e//uHI5Lr9SwClbry2o0kH9omFTdjyHB2UO/76194tlIT6jPvk
xoBXxpkNX+ETt6i8MYtVTtDINCzrK+xXnXfnDF4bbibGXneCkeHXhT5mC6/OTc+W2i1Gv83d/J6x
hjvBOE+9I15qk5idxCAyGiVe4MXJclvZC+HRoqYhfUaWgaNdNE4h0sM498nHvhPNkwLIN+wXYxq7
nVR0y06JFjPTjwpg2xslXRe1nBhu7CzsQVw1jfvkseAipksituXEqU0MN3016H46LJyX8OUjqLQL
Gl8rLqSNiAcNkbV76KdWxgxMiBnI5zrl9PIQzg/T2x3/JMlqdcNEiM6syyZeiZBuQk43HV264yHW
seJoG5U6VWJq9h69PrqV0GIsQsvsGRrKrrU7ei5hNILikFk7NBsNLFG96YYhLbcasV13NYaNy653
aMI0DUNpv+oH2m6L5cVQc6UyM59WxTQHOhSm9GhaMXQTBm9EFXZeAQWvc6ZgLKzmfqwzkuXQEGjJ
1p6mkvOUYpmFrGzkZWCaA+dlB8XiJUnVLJ9seoiwBHCB6YDEAyYaLS9JjKKrMIChFosBkg6esRms
xfgqV5LIDrHwlAdRolBmNWh9Yn/AbwdYrh41IolIMCVqisYiO90aYxW4k7bcEYU6C/0TetkEblmd
wQGkMZ11B11ZBuxlBCaglGDPnOUEA3U7h3R0NKC1B3qRdot1Kdys5UAjoNnlIpoGKhpvYTeogORs
LNqDnY9Fa/qJXvi3QB7/by5qwA/+tKrt+6R8ebWiff+Bn0ua8xcHdQu3rm5B6yBeD2fpfy9pQHxZ
nEwPRSyO8xUo9pPuqxt/2Q5/XQgHSQxdEzykPzkdzl86CAFYr0KsNAYq2X9vRWPB+rHwHb/+8x+S
zAn+IZstV+e9QSBefbG/OJiRk0a9WcSgp0b1GTFoiVgXvPRL2nEGCGBPWtdgx0k/zZQIwSEy5a/O
kzJNv0i3L+Zj1rVjGfxy+X4uu/9R9sV1xYrR/vMfr2G3P96TbtqWYTj8z35rkC0KXFLGlJ8QwNUf
EGfLx3qkpqSbG2ZPHrnYH70xJ2FQ9rr+DqPhtXX250sDGuZaIOCQK3D518uRj4YWkhx8IqNMw+dc
youxQKfFLEVcgyWLv/z5k/7u5XACQxswDGk75htLtVlMJoLP9OTSTXGwgSiO5E1SPoVYXYIBmenX
P7/ea5fzj4/36+u92b5IXbNVz+vpxhIzmRL1kbmB2Lspv/zzK73dKNf7is/kSFAzMAb0NzCFOFEY
35aMrkLZnVKcGsc0nod3vM6/u1FwOgNGdgxXQlR4/W1pberBRU1OFdvXfh5SgL2klV7MaZsfjbBr
viDPhBub28Y7n+41v+DndeQYKiSvyg765jq22SJKGhinyDA5MNWkYxKiNEa3LuPE2xLFyTlKv4Ge
oY0uIqWB7v8vrq6Hzk6XFoN0Y72vfnlqsVzPmRS8flaJba2Scc9W/l5c1G9uTh3GuMQyxquABnr9
IkgOUcVU8Yk+qXwGWKftcRikN1OWxSejVt31nz/Tm/im7xdVt2i365CJeFH9zesZE71RQ0andFLV
OWEw2kOVGMl1JczwxjW06dGbixYPn0l7ts9Eu4NTkKPdweu5+/Nb+c1jwuO4/sctzKn8zdc7lAN3
dxidup7+LN0CKwj7FjWxV/08CfzLivI3r2S6hJMBdxYMe8T6GP3yRfZKy8oCf9lgdNEDE6D0qLzF
3mGiTA9//kzfH4Y3Kz2BZlIAOrD0leX++qUKpIqhk5oXiUjw9XApn1Awul9qsIX92ehE9ieHAxph
o3GRfQ7x6k6bOa3Hdxju66u8eRcW+w2f1CXikFbC63cxyUSSLqRf8PSAE1ry2noirRIPjliW06xH
xadlzotjkVvt+Z8vwG9u5xW4gHnNscmPeot0X3lNzmCaFwDz3IMxe90OwJwTpNmsEAyV0TuIk99d
b+ALpu3peKQ4mrwhSvSeFbPnGheWbqMzLRR+dbJZSKqnp+b0D+NgThdI7vt7mlr6QQtL816lXf/O
SvG76/3ru3hzg7HGh/SEibnIa5Tv4Rw331paxvtettIHDjfsyRyq953pxe/ccL/ZAQgzQmoA64XF
w3izONugP5Nx0S/QJC1nWWfIgz5ENE3+/K3+5gHiQEa6JCc89tG36KZuZFBZ18zUQ9Fh0xmMfRcX
OJb0snsHD/SdZPT21jUlx1KDwkxShb2+dZ1oGTQ56AgTWH+3tT23H5w47nZWl5geIzM7Os2iHY+J
QZBrabXZhUy1hnidAsahM1b08q3GvJwo22FYSrqW71yL362gIHUI8zQdlz6KeHPL0XuOUUhOF3qt
5otRteCXSy+/NiAi72cCpW/jtPBAyS7hse490OpqakgUcOr37v31KX59qXQBeWclqVBE6fqbN8JZ
TBsazUZsmmRXYZ6kHIKs1Shjt3vSSMYNaADMfXaVB8hH8xuyfeMDPdvyULNZzsGf75HfPIpIgXW+
MdoGtDjfLn3m1I+V68rzQSH3CEkJOkVFgsC7qI3ARlN1qxynP3g6fotFH/Ud4sLh0zvvYS3l3lwS
8jig1VDQgrCibH+10qerMqwqnXMNwMCpYgR6gSg0vJSt0gKmGeWtl0zJoeSkfIb+VKF1Mctru+KE
/s4b+fsT8/1KgA/iYiB5efNcpj3oCdRr5yFdr6+hjSYkktPRLeqApG3yBSC6tMcIAd6BLkTC+FAB
UoUzAL/bXI6xIBy6HCx1CfXSeu8RWy/Cm4tksEGtJyWDsvHtIwZVu+D6meeSiCZtg1lEBuSEW5jZ
pv7UFJ8h+6EQWWQZ0LgMt1iswYGbADbDqiNZoDKxWL9zuX5zK4OrWkFSvC0iP99crsjqJg0P/bnJ
eJgsdqeor5ekZSLXUXtEdZ3fzl4L1LpvP8cwTck8q5jcQG+4iRUzxXcqk78XnmQnswgJljyP8vMN
OCvPUyFSaZ67+ZjtlRNCoFeTbvk9XqPtmpMNKTvx0DDU5eUygcD489X47ctLuGUSW79Nz+31TdyD
/0H6Y5wzMbJ2cwxNwtV7kTHcm9pgLsf+RvWR2I96+5g5lvXOjvJ92fjb7cELE7kNgIoz2uuXT8iK
YgKln6dl2xwsrSM0LKrgg8tc3OTK05/wWagXj4w6hckkCY+TB7YmpRtlcH2CovC6f/sEwnCXi+HJ
FeoEBe/1O8phaYcKSWlSVctnoXRu1WXGAmpnkcVAqbPRwzmUeAc7JFnvz1/G3zdY/L90RI01FEdn
C3z92lo8WpnppQwOZzj8YQ1WOjeyL39+Ef23r0K3VWcJ5bq/LZtk0tVGs8TnizNXl3Cgh6NiaLVh
pUj4fI61Y2bg7Bl/JAEkJHzfEq3g7MQEIuS9uTCxsbCglkhVtn9+Z+ulfX0z8PEBYsLgJESXEPbX
Hz8P69xWvDGujnGYKr24REWUINY38HyWtB0ZRwMy7sN3VvLX+K71mAIPgfqVDHPCub2VyPpryZ51
KLfKQjtz7czNg4n0sG5TjwMkthhcUxLkjJi54ZDtvXfq+36se/2ROeuupQ41PFvr24/cuZ4L2Cg+
V46sLswGEXAxgpCWKe3CKhs2nQ13vVimm2hoUPCNSu4kCRI74vuY3ZDbdK0aKBW5DLsPjtVcwaZf
bpZ1+F80hCk0Q/SsRH+HHMM8m9Mw3aK88TZKtdrW5pfvVAl/L8idFejGdkidQOW23nm/nH0cleSs
qc6Z0azPR64AIyzkbO6VbLxqa2JUvvnzHfP3W3l9QZdbhgMIqLc33xy3S2Esln02OR6N6N5tdviJ
yneWyN98Kp5KYUjklOsJ582L4K+qFy2Vq4gmvB4cqwj9pkTwReBBjuZzibUPf/5Uf9/PHSo+z7R5
QNdFef3zXy5jmY2KokOdIUxKAizQwzaPdXunARl656OREc2/9esNSI+K2pd2Id8bH9B888w1Zd5j
KLUJoiCkbofzDk06xqbyXuDJAUCfoKzx0cQs90bNygVYRSOrEL/EUB7tNrRPxqhT/ErIk4eVOWkc
WkJE4tWjFxPgYc/plY7JrQgw9tr7nFTU8Ihup/raV0vxok2ibT7MJIfgFe3rECgbWKhPo8qzi4H2
/nPbtDNCTz2uP+uT5XR+Z9jduLVgVo0oP9z8WdW9Q6opMp4RmpeeXhLmiDmhh2Dg7YzeKHCQToXc
etZCGGnV5vlzBzj1gpnC2EKgIcDFT6pWhOy4IC6BPOXZtSMW3H12bfbPPPzqW4NZ/hx/zjDwd8dM
+X3e59/aupxQMpiz/VI5aXrLMVV8a8vJuDGTkbCRuFZo+yND17+UnY7RWcuIUYOekduf08pGHjZo
InyyEBRNZHrmuRmEo0jPy8zKbnpspi6CMku7owkAagPvEQ7UNCnb6ZzJC2p6pgcoX1tjYvQE3wlj
lBamXLyKwVVX9xXTZQ+YGI6fF8Up6GNXWSQ6xZPtcQfXsz4QG553+p75ZGrv8ljdG31fMtvXYT7t
gDg0zbaxQrLDDTP1BkxAKQ5p47tGmEINM0ws1BlCLftBldDZwWdEIDhwJvMjFTlKFubEGZqVjqMf
Y7ZrjueVZi1J0NPtbTdI4ocF0lAItFCzUXEZsoyJniiRuvltyVYYIKodD20L3cfvmjjWgspMimoj
GxleFZChIBa5dtIEmZYY1xbifpAk6TCeIW4jFEJHjBZtbCOxXT/DC2htGkEKzBaMLtGOnpfo4Tmc
zRXG1OIujbXMfZapgR+sLDvuqtbElOt7aKU/8Rggl5yEnFE/StV2WxNj8RFbWvFIVWUgKMua8Esv
4/UrKXEX+UUyZ8fecNQnFsVpIntzMu+KUo+ZUjeT2oIGMr/aAKQYjcWNdauYncOG75C6rVZxFMvc
lsvaqQLyw905yw+jsLRHLDS8fJ/FDcgeOx/Pcxes2n5IODj7qkOYeIgG5SVnSexV+Ewy7Ns+5vwF
6WqHLsEXTjY/4zxvG78pcuD6elTp+2TMcrzsmIlxXCpYSsigllpsdC3GMt9y8/TEryRVsseWR2mO
e6VBelJNa24Q41DGfKqgUCpGLy3I/HTtHL1g0fdBM3chuqO6wvFfoub5YqeDI3xhOfET3iSGlTqA
V7GDb4BHcBTLfhAJ6QqalaafuJF724/QewGqmFyYD2gg+Q03ti7gLZJ9MJYyao56Jc3DpGZsjeji
E3e7zFD3fTGRMVXV2YIHmy8Z4Iorwi+WHZG+amYM1iBRt5UMRoQ7HSndNUxB5PPdlYOU/nYF1WFu
ItOVaSMXErCV6Yaf4DklIxO+qrH8DnuPG+RkvWQIqHsybVVjUjrlizu5flLjyw+6ZOgzqixcIv7Q
2k6xZav0nmumgtY2h3vsbL3aKdyLbK41zCZNRf5AmuN405Y1NA8niPslaqyYEoim+PPiZMZZIRr3
zkytzENuLpXwK2T1xV4PF0NtVWMP7SbLIsPZ6H3dfrDtBKon4hjigzvdTU16ZSUrNEQxWAtIMimw
k8ToPyKZxXSvIwNM6XanVCQ47+bLBU/tR9NFarKJgA4corRaXM5zo/bNSSx8UqNlJ7pvy0m7ScOJ
gxWCmhW5B3kQLpbRDqd+1ozV/FNVN7bZ4ixCrDneC30YH6WhjBNXChWpHbvpR76A4TYKHfHBSHJi
aPDSAhEqolJU26qorHTr2qmH49MkDo4kXD0ud4TSOB88TrMO2FKmCJvWTI0L25TLo9dTevkAJzD/
mwPsWWSKUBjWzFYRBVWC0AvFirsU4AjYUzYk0ptfCeVLTrCwUwLV+YT1QWpL/MGwzPqefovxZRDV
9Dw5RQ9BJtaKj/haWIKw3nzSbAtzmwkSiJE94WxbFIR2T9ByBGR1ARKeBALtIpTmZBQ3AoAHSSK0
oGof/aokga/G3u8nEZZOZtyOdl25K8u06/LxkHhmem9Yg/5CKza8zhmjzb4tJvsWZkKYQtpbHOZq
1NgXKH91jtUKUdWesh5w5jAu7JJoKsIoWIRovo2C6vDAqjtUzPT1Pt3Wbo5PJunarPAHbsoqqHsC
+M5arB0PAHVtuR0SQumOgh7QQ5N62RDwXPXdcZa6rc5nN9buZs2BUNn0ZrzPxwL6S754KfJZmKAf
M33wIMM0oX0lEFPmG6xCiI1SuGY4wwuHXI0ClTc3fT/rFxQtNOxTbaoVYliNVVtKKDV+h/CLnBCE
0i/Qkc0SuTw77mZeLMwojpIe2aVTVp4tKYWEzoJ3lYwMVV6kPfQHDMIAq0ohyv4MY6+Rka5jIgyy
9Ar4iAWTxEfQyZKOscZ8srQiawKKoaXC5mhiDMtSe3gkKyw5jkaL0LoxoZ1CbtC12zIvEBlgksi+
InXq5s0UT7Tl6IY5ONvJIofYZgKR5si9EOLUmTmR2Vj7n1s8YiPySTW0J3Aqs3mMcs8+YLvHwMdk
1TJZ0HL5HC9hdNktdv08Yjdv8Pb12Y1VONqXyvRALuCVsFZnaI0Ftes9aB66tcbA0CZuWHC8FFFW
N10WrPJMs6jX2RSQkWJ7CCPs6UuTizPBaWTh/OmM2n1RySnbizD2+mM41mvUSokkxSeUSSOPhvWH
mhCSU3uN53kQGLqhUUa+wNmMOJY7Csd4Cktrm9WdMGBvcWv6Ex4rsKE9zfMtSob+k12hdvaHJqnp
oTGO2ua2VA9to6chwjEnSnfKseP7RCj7qx2OuLnLgbIHy1ZifLV6Z8Qzh1XHjw3oP74llX0zhI7O
Coh6FPPDXAAWAEhCtE8IphxbwjKynbvknWO7dLCj+o1ryodYS+KLObLdDwsm7A8zvdc7E+GHPGol
IA7CWlI8j8VK4N+63TRILABDfd6JVCUE6NHwxw05v0h4inXQDaa8m9p4usPfjO+LLibr32KE2Ood
7PJXMXObcedhfgxvG3jL0O0kgWNUWBICHno4RL8RQIBhUzqpp+/WwvqkUSvUmykt172nUsONM87x
0+oYDjpvsU6keLRbQKVdvKeWZ01ZxXa0j5BhXWoeUVm7sPEybEz8DtmTNIxBJ6BY2qYsvyfZD8Pd
IvG6HVMBngCT11zc5LJy9iwySblP59payAq2aQGEED9B6FZW+BLGoritcyfe1laJTK+L3Iz4x3Fh
nzRZPsdNm2gkWFnp3CyYSJza25F3o8U7C5+avjVEli2UuL33TW+b2t1MYVtkhOAisfRnj8i5k4cJ
LdrVUFHsTel2BKWJnjQyf17I2CZkKv9Yx/zULmPLR3qutd3jEKeagpLiNMU5WIZ52SjyXPVNj5L6
azpX6ecumYqEjjHfSWDrbvuFQhc8mtcCZ94Rdk/LZ0BNxQl7dqs+8DrLeai0hHYAEKTiTjQFtr9q
oFbfyoE+9BYfVnRfk7FxYnC8PE3ulH2yutI8A6oRw+szxvnWAzsG03Bo+z3ccAcPSr00lD+g6/Y2
DdPwYA7t3VClWOg1VeibJKPYAv1laNuS0ss8TVycm95Jk/RQJ9K9YL+FXM85Dc5HICttMMxDOhQT
DByws7f1ogbsQZGwMUiKBdjTmHWAT6vhEaDzfFtwU+VBSZh5CT6ph11CsiKMVZbXkNJv1kkrXEje
OmcSE0L4os+8Tp5q2L/pZE1fVQ5ZwycOYzotER9mW7ft8GjSU9T8VI+Mr9MMBWSDr6ve1fAYucAm
AC4NeiipSgiwL5lF59+cJSWg3UMJ9lAZcoi3WqKneDf0qpRnSTpNI7K6eUJR6oBe5GDVoNWuGkVk
He3sDBxxjhjuYHlTZwdmPSlro/UrRDCOxXyBq7XnjiKRPduFZYi2Df9aEcBRiF5oZoG2YO+1uyDv
tOkBJ2Fv7Z1RhN9yfTCO0pxR3ZesR4/rNOIy7uY5ITsrG7es72VE1JgxffIUjzYJKsWVG+UkehVj
Z+0TAAEc7OxMtps4X482xmKMt2ab6HRc6S/tHFT0hEZ5g30CAwDQkooQs+DQzNYmzuD6xKoVEb5S
rENoCBF44GSJ+Oc8PYcPPAIHgXdTaNe9AaB3paKSHsqhZ/y2ZErrd2qGJrNBIAJdDVu+81jyO6d5
bNrbFtvoNfyPjhGAsVLnGuB6D9ABjWpXtx1heTA04ZkDES40XLy9BqzJnIHLNgzAd6Mpim+ZUxLC
lbopV7R3EL3NFopQpJN4+yhNdezYHgY5WFhmvhBOlVLBwQwb+2GnFbI8k4qx7U5BMHB54BEnc3Jy
MFHasUXxjaBXDidVowne2qiQvU3Xx96TZagSLnYRknIqyNK+ihQ+GwjpboK/S6j6cmHlh7fSYwLf
VJM2P3bKbDAAdJNL0mCVuneqi5UiANSIPn5v4Px/4dw/9HVA8K/lwBfJl3Uc8/JdnrzK0b7//R+6
OUP+pdOAgdxhge39oen9IZvz/uI3qcBRARNT5RmS1/gpmzPNv3TbpsGHEJiZzdoK+6ma0z0ysTzU
d1Iy+1//9N9Rzb3u8dFuQ51CFbVK1b+3L990LjF+Fm2slgwPTMHRtmsnQpRLLbl2SIP/4Ch7ekcb
87rH5xi2YOxDphblDoWFZb7p8cmWM709xJYfUQxBwcJI2xral4HiavfLN3D9o5f3q/bOkK+7pGjQ
VsO+ZISMbBHO1feY01/6iQg3YK90ICeWejbgyOWY3GLxofZMDSzqxmxodTO/JbpJ34LrxL2AUL8Q
mcr1XaFseOBI9OMuA8gU6pjE+iQhSTAsIzpYpGPG4U1um/Wlo4V4iLUxSgJO1NmHvnOBjObuRJi1
hgvEBA2X5M0x5tSeb2KdgfW20gCoPk9QYKcdJbwD1dJZEEjjmIVPcighikS7MtXbPMDYGLI6W+7c
b1qOCNYlOoiivYbQDT0XItacnVL4Ks99nbTnKoFs/rlIp4qSaImc60gm4ameneQ5RxSZAE7WaZtJ
o2VHCWBU0kbecMBvYdDA38yrKwZz4alaJtpQfuJkNOPiDgnlHDD4Affhj/pcuReycFBP0/0ECQhH
1qZ/tUx2Ex3Wm/o5igY9fywJ1Aa3M2pF2pxPYGyJdSetiE6rF86Ffu5i565nXzJ5aEnTzvTFzv3I
sHEUBwLM+kLtr5M6jDu3Wi0ffpe4GRP4pq+r8QGMx9icJCiG8s4dq3lkKa+kHDw/bUjS+OSMCIRn
Kg/Oyqy+SUg7ceuOwAnQeAuKBeXDslt5Xfj0TOabbdWMHgW7aNVinf0Xe+fR3DqSZu3/MvusgDdb
ggStKHvlNghJV4I3CZcAfv08qKr+5uuZmInofVdEVy+qrooiwczXnPOcjJla4972vXTK7p4iTrrF
tmGUzP2Gdrr0WFlYFpDRoCaaZLlzocBVOR1kxmb1lgth0B6irpLlS4y5Bgr43HDgknopVPfBtq2W
6MZ7b57v+QVAmm0h9Qx2ReVuda0M7CapueSAeLJbJtLAJoTXNYeuvIPLb91GPZPnsNNTcDiTtbQv
Mp55iOTYzWXYtEYNtC3THNTf6eDjSUuh+WydFJfzdumdrDyAiJ2pNnU3ikNYDO3XkjUdJlmYD0jw
tcaMn4e2rGk5+Wkas5h57If4lsE14PDRIPdrLbFweBrVCq2U9K/5dqh9F0dRpfAPWvhY+LL4dnow
Cd7EJC+pi5CQeOatm48dnyZDhnxbOelg/la6rZqT6kp8omDvPPNSjJMszuk8Jua4gcYh0MdZSzI9
grXsukMkAVBf9WJCQ4f5rzSujsg1ruIpgSjCoHwNz82dPMdiPDe0+WmMF+9bqwsrP9g1jq4zA6mY
+tzQ289uGDCd58BejmwJLe3UCNClMFXZX8fLCf5B0SMZbgHA6xsvonUbWc/1wiHd215HFz1wCrCg
aGDjbR8ljb7vOg03QA8IfGKENhPc9ydycHYa7GlRas/MyQ3wGQjjcYluNFt2eViOgBZUm2GNQlXo
aGHcV7R71NU+EAPR5/4dbjm/OzRDuSJMYiO+ifgie3tbGgNx8BOc1m6HUdjKnus6mpyDiQt+Inzc
qqj43qZKiLX19vWxv3G8iuJOmxaRHuYus8V2AIvFa3FSzQnMLBHNBX20lhyF4RVy36oo+V2xB8Oq
ttggd50CHkpg+El8nWPGuOwQteUx1YsxCW2nEYruspLnfKEdYGGk7BH71QAmlvEBzBkAW8P0yFOp
3O2c2In1SwnMH4CQe6LK1jGHzxH9ZrheU6IRoAXKljfsapb+ECU6Wa6V8Ka5fk8YkhnGm06+jM9z
yc6PSTH5wQ3qE2NjseKqnV3dL96gfseyYuXu4W2I8CF+LrqRjKxZ+b4SlPB7MhLyHv5dFWHC+qvK
oZ74P6qib5wYSf3PdRF/4u+6iELGxpqHVh8RBKsc9Cp/1UWG+weiEMQIJptHj//7r7qIB+0PZFir
cwodlAtBDHXS35WRMDW8BkSJMV/V1hjRf9Eh9ac6/792hHzBbJOighdpmqvS6b8LZjqyGCTchmjj
ZV0eOE58ykn9WIkeGGatdmcR+X0pNKPf9fVw0kz5jvXnGDnjgUAKeFlEZqyk4NBoSZgwAXbxMwrQ
b930KM0BTFZDjrvhPYw9gInG6q+M/5+4qftbQR69y/kY+O5vT5pfY2mw4lBIvsr+jm3zceyz99jy
ly3D1/G42NFwrPoKaKcJHN802+dIOVtm23h6Ix+u66huzQokd29a28SqL1VBlKLo7si9UIGT6Ixa
5HKkyYYS2iRnkBqo6XR626H7ts2FUBFAbpnHeipVoRTjD6FQKmQzx3B6+czy4tbJOagErIuTxUjG
drN35O7D1jHbEIv8DwN98tfr4RUG5t0wA/H1tY6Nhf9lp/AR42OaPE9Cju8ZJ2Hg9h6MbXth1w93
niEEr3LETkTXDKDvqYKQU8GWmmBIU4+4WI6dNGi6jMithYQrWy6vvNPbvpisveZWJPiY5dZEb0CC
V7fhGr0l6uTeGo1b06LtNOCe6PUNoVcZ5IvqbWlJpseVfPLz2GVdV93YqwJDb9sUa2ndrCgsLRQq
yvaLW96jNd4VOXZhryUHaLm3ouLGbEvGTuapaxMQVKJ5bIfsIZ7ZEItYEPBEDoCyhPuF6uZOuOsm
30N3xO4YKp+Jt5Qd+F4UjDRHH/TeZik7cebLwFKCwmNx6gO0s2tBc6mbzXBXteaj8FLxmLfgHqoo
1qAr+0RTD8szuTtnGIuPsoXfhNXsMy0mLbAnE3hyBD16gBN4GJFqsDiYo+cUK9u2MpOYUL7UPJJv
eBoyoJTFlIAOKTjv57Zjv2FPbB9ja+843V3bRj9SXyPFm5cKTgiBUZbaTDbT51QaDLOT0Bhdl0lP
R+wrjOMAhtoNZrIDeWyMInr3lOA9JGR9uM4udMS+GTUQb7q4r5bxwUr7JQT/QCIFrIawlslrXvMe
GfBrN3lqTRs4VJd8aF/bwv+lieIG1socJlJr4ewY09WqymMB6mY7D9kbXE3Yka0cd5rZPOcDA39p
1FfVKFA5rFJ3cGQZhw03OkSOTQbtD1qHdvCzmwL4yQY+mTr2GaK+cgCXVFpK546Z6rPIJHyqzpn3
VlKD/NXBqIBJhoXCtl7pQASqtK03jFls0GzDWW9T6LzxuO1VeSDCh+93wso/Zm7jZtOXXzHB7wci
VVjrMZMQgdGWJ6hTUIsmSXyS8ckseG90aR5QnlTbMqU4h0JzQH7ZEpMxM4zE/1vcpkYhEfnC+O7v
q0iEvv+eYSzkUci+YnUZB/bNZtreJVY/BCQIsYIgOf3CsJC5yJC58aNpjM3BzHV5cYTTAXBsyl27
qC6kOkqOelIc22gc3wunAdeiR/qr8ttHGzTyHM8RRr1Bbqwqtq9N77NUmuzqqx4grg/V4GxVaWZH
S0xExjPUZDPGLL/0q23l1rfmMt3k8PSk7k0HXKzDhYeguVO+OFPTnbvC/7244xM07OeitCGbJfW2
nMR36hA1kjKu3mlxdBs7cGMX42SN8xk7PPoGm1bKcbKgnilGzaUWB/h85ALZSu2xrsI3n80AEjxA
tjgNylodGC3eoXC/ZjUxZboWF4dBMbmPY3UebO/U5cLYkoLlHEg3uwyleJVOz9Rfjtp3RiILWkrO
rsbwss+8MsqTVtXjRgeQ5i3tdNGKqtoP676oA6azzbrJDk3phqSrPdpuwcrloZ7NQ0V1RIrwwDME
QAtDOi1XTmp6VByXuuXoHijqnmfH6G5EbJzgfcCQq07JrOiu6JE7KnaM9cq2VDikhs3VUJJioS/N
l5ZzdM6Uyze5k9yKZqLGL3rYrkPCZJvRUYi181aVH0YOM5nyOQvYpV+L2XI+xqH5ncZ9t2+R1Qbk
Kh7QLx6SWoSq1yCaQ0Vs4A1hyz8poNGunl5Fmj4vdurskrE85SI/pvDmSV5s1jQyPh+SWPC5fs8u
hmIZF2cn8qIjmVySQPclYwfSBAD4d5XG/SKHm7T3frUON8EQnZ1c/dYIdyMbIshJHmwjL7lpYu27
7Qh7c8kzqS3EZAn8bVj8RUnU3qTT5ZPmRcWfh6zsQ7+CPdJ1pg5LXg6HJEGMZ7YDqrRBPVij9jal
ACiJlA38uv3INUHemc6XX5m5E0JiyG98n9sHIMwb2VqIV9xO1/eyS8GR9+hrJi9qw7ld7DATw8yW
1NEOBjSv14lwNc8ZwF8pkk/spuSuoiLG+M4adrLx7CTVlJ1w6GafaRZDnV6oeTe2i7rYnQhZADMB
cZ6O6lMDAnRcZpUfOq1Xx0XHhpdaBtEc81xTRFflvZajDppHd9vat0wbZtuWGxuvDGfvI3zil7LK
u6dMG1WwuC9VA5iEWF0rTHpr3MSqqLjOOWWBkfcYgAH7dQpYQce+z20Ibos1VW4tmYSdX0PoXLPB
5Dd7VPMS6fBjIErgC5ztDxhP+7Fy7WOpC+1Rxv2LMTtcZu4DY459j7nkxYprqLGtuGE5WTEgkNVJ
6X3FAEeHS9VxXRZs2Y7o5cKZrn7KExL+4tu+ghXqa8dhMjZoJ4LaIJrCruSBtLttS4Cg2yxB7taX
MmN0ChrHKuxnN5WXKFqnwkVQ0qKDrfDDOdLhbo0pZHgw1XOuP5Uk95Heo6iXVrN4NMFiMQ0wEeuX
0qHNJ3UnnyUQJWdHjMAaG3LRBrGbYrD9Dt8IP7r1kuGRHe77zE4QyAOXa3tUqRamlvWrKxgb6+i5
lkwQa5ltHNY2Gx8YPrvNVRZ31XNWuZEK7EJsoesAnjO+ja7Y18al0jyI8zNxDyPm85gMlru4Yv5j
NOeF7K3GGcpgnCiYYr4Nbrl1Rbwvo+EQpc2plsa+gCBD3RUOjnMSfe/tdRQqSFFIy0znGKmOtTzk
oNmIhoMTVCpY5xMAV2KSeSUKUj8bzoMc1LOnO8bWgrfBze7cDhW/t6190oifdY0LrZuXn3FUN5B4
s5C5DFBVUir1+Ei29y1PNjVfCkJzERtH+oyunV1RWgeY7jfp0H623YPQ1GPDQizvom1jPtZ18TY2
8UuFqqfpvXD02+MiiksZi6MrtatcOacia7d1VsAPUJPPYCENARuYuJrmH1K9Xu2Cu4oDInfkW+22
35YWnW1ifoaovnRpsVcGBMPU2ic51N602cOV/D0qqK6OOo3W+LZIgrLifS1jqnlg6aV/MfOrv6h3
etRLF1806yF2lvt68s/kOgWW1YUeuLA2aS+OhjApGnPyYzjN6qk9txbFzRwPN0OefjgUu/kEQ6H1
PYqmpvo0pHFwOiJB8hsmdOS5xJL0BQ9lTFPxY2bN+QH9gfm/96zL7JBAuvg3Uta3tdneYwEKOURu
6GsQdnt3hIbulpb9DIQ6rSQC0ihuiTzrWf4aN+jZtn1rmFsluFEkAHgsBsnRn98AWYZkUb2kaUE6
AxvmTj+7BgmVVvILOynD1ziNd7PeB4XOzZUOd7WuvaWxXWwJdmZjmgyHeWAmNH8ha9uS4scgcSUF
ekRYTP5xqPznnlFnIPvhNLdaOBlmux9MARhT/yWbV3dyLkj7vniS0m3Z5w9GvCIhGM9u6EbinUrU
J8I8Zn9NHhqFZd0QDWTuYY4dlsm4Mt+4U84CPW1GDNA5EboABXrB/XZSEnvbYX4mt2JtKchk5C6L
18dy9N8miqWM+0yrxKWoXISfv0zX2TcCNoLtp2AnrPGhSsctTqpbOa1ru+GccxEmAn2UNXIPDJN9
jJaI3CfnbRxvES2sY5QbU3iP/hDhUzdfrQiRGMceFwcc9cFofg3LZ46M0gbna55TYd9p6HAk+jOO
vXtEh4duGW5qNCj3bZ39nmo8xZr9TFaqHdhAfFG7ElzFRi4SV1ul0Ln7E7Ka3Zw2GGTq+wktRd28
wt/7ZohyKLPqHKfaBLPaJvs0um0kWMduXLn7J9o1JJJ9Cq0/439TFKb6cNRTd5Muzu+KlLwg6eoj
xHeD0CDXCBh93hSg/1ODVbpMDm3bvufemh7FDHrOGIVrfb7zWiMN2JF+FKU6Mla/2i016SI4bEzW
9Ju0U0hjktwLIgJ1hEakWK5GDzFh80MwwAYKVcvHpD3kwvN2rs5pnrpgT91emUcQI0iM3DowC+8p
apI3RktUXONwiXXj2kj5PC5FGUxAq09NSUYSGYfPtO5zMOTjsjXN7JMB4WMtzHpPlgxOGQpKE5P7
ftSrXyMwePga8ihgB20G0b4i8nwrQZVSAyHDRRRRBq7Kvkq6VniJk3aKanwfy+ANm9RzPmNVP2gM
x7b64BHsm0l+2qoEqLtbA57bEjvX3AJMkmVoAReYdiQ9L/YOFqwDddnvcGTGb8LhGBCdBV/US9Se
QD9nW3fTsoceUoTpSDisalj3AIRSge9k1anoiBfB4ha96Hr8lEhYtzTIhDDJeACbXqmVzikO6DBC
Ppxx0wo7ApfEhJSxL8g1JJIsUxdQo/F9kfXBpAh/BDKSOP4uSpn1FsiW/TX00mXt2qLFKGpyc1y0
vdD9cgLByOm7cVODbkJmxF97BEdM49yHiVP7AXFJ7mM6WsmOt3TifDjORkkTydIGnPt010cwrWJn
jC6IJDtCExphnK2hqkLg8BK4FdEE0GH0o8GmY2NLWcAlmMqjI1KSI6Yv4qADT8vC2eLZyFelg3dR
ZDv4nXGCJfvjcdeyMXpPIs071HON/khmpGZOxvhepuoZxOZRWEjd0LucFuIuAjTAYLPMizHymE+V
caY+he7IWbVt8S2QgIeLwbogGyRXTK+fBr3R/B1CJ55xJZIjV0vJxBtIGoJCiTwQFrkXupWefjDz
1okrHIu9T3O9jyFbo7YaVLB6Jf2jYvhZ7sCDFgFY0X6D9nI9PSJCyKKbuTNNoDbAYuNCtNR1xvMQ
JZ+Dn2/1ST+PbnW1eBK9LvmIedQqVzylXudu9YbkOBzVkFCJHmjJPF70nb1yaqI5YgzDtZwhT9zk
EchMhlE7/E0bY2AbpKtzjJNq0/pz2OhiYkeQQsK1q7Oum9eMUg349KlV6bfl57vUGk9+ah7GMjlb
8rNwol9T592NCmKkYYeDZ5xcwnvHgf044DHQgN175AM/LcrPNldXWSSkzxIIBsi/mu9Ni0i0OX9F
xHRpcnmwKdqc2g6geZ7APdx7dRaY6bzBuZgwTFYXq87uTAStTTfcxeML9NooqAvnnHUAyWhCt2NH
rchO1eLtVBG5SmCCYXfcDbzXQMCJ1CSpZy2TltMyrtUxWGrdmXfI8pFR0GXwiCwsB1naBbprfEIj
3spMv0qB/chzbkbN/PD6cteZ1u+VZDuQ9CgM5h1pWYU6cUBt7dGjU/Mt5qoW8hLajKG6poprHjiR
DMnE3OLO3M4FikCTlI6IKZo/+BeZyXvw+ftaQSwioI88M7q/OX3y5XxeDAdUNSnFEYPXjZWtZOXh
7I3+obI4OpMx3i9pGqYt8WoOIcoloEokCCfNiu7bOf2G4P2oQ93cDtry46fRg5ekH37VvubuKTcN
+NDuEmpc6YZwH4x2tu45LrRbuzyl3aDjLNZhbLsLKsGyevSd1HlWSAAjBNbr+ZLZNY3IqY0P9vQy
qwspFDNbwHpCnaw8i5NWK+09KN3ovkMssusMSRhOkVtsIVR6SdwUbj9oe+qGsbEoN3B6oDBx42MH
zfRAcEO/X5RK/nKZ/FsO8R8edpr/fe6/Tz6qf1JDrP/6X0N/fWX+rCYpw2D9vjIc/jH0F+YfCCC8
FTHgYUz7ywD/D4gQf8y12HfxF+YgXKP/b+hv/YH7EhXE6pvHwMjs/1+RQ1j/A4vmmFjxTH6atvri
gb78swfJ5mSGWPqRNDXiwaTRLFTGWFaCjEQq8auVhiCnt0iyYHRiyhAUztRAs09ABBL1ujmWiUme
nG2vmtAx7YyPXu9LY18JqypORW947VFKYPM7VunpeBuV0h5PnVh8Rg6TViDOTkZyYy7RIj1xMqfV
6lHJPB/P0QicdW3e+m2a1NyKg9+wOCTgJNOOs+4T9o04lYAYm4zBp14nUKGOZoRdkPgZQlmRf07B
cjXEs5lDFrpeWr6xf1k3777u9meycJr8sK6BqbzI7tGui1yM5uD5DGU2TsxVirDVHKCDG/r447Wa
K3fgHEftWGcpNihukqnZujXI3002jJ7AKkpUee0nRDC5fmvtG4xE6EsWl/0wJP62O2T4T2LGB/B4
N40+pNQ78Ug9nyqz26AstL8rvRJn264cA5kblqMAoyiNEE4l+5fX0fVulk6nb3WQqG7QjPpkduRy
0nakk8n3xUnLjzXhtwg8Tzr7mKgMOIvxXD7Qky1c9xA+Bah5K/9FSnn2bcV4ObbM+FPYnF55T0bg
ACxt0awCXCMa7MtE+gMs+2qOvgcZSREQiyd+iagnIiUtPA15mtKgymdG4dpkmMnUJmgzaveClBo9
rCJinndOb/WfVmYhCWzqzH3U9GxCPZwakdiS11QRZksCAg0Z5KQIBq3vGhuzJHratrqK5KTYaj/7
0jSIPuRz6dnBivxtXuryvXEFikhp9sB7ZcoccxQICFF9A3gAvE2SH0pmIjMqobPjmTI1b83Kthh/
5ZW4BeawiAClfsIGgSfrrPKY+fFGS9LkmDcWIDdnHHipGXkx7QblBzNJTuKR4gbtPIUPFuEUlNyQ
3C2I3z9NEj67Ywxf5Hv0sEQQ72X0n040V6+t6QzsqiEYl1ulJVG+mxKpzsgQ6s8Supy566u0vsfT
kjGZn+30ewDeezW9lrl2rhN9GRilNS3bmcXLiOA/Ln+L3oVeRxVudHwYJehu01TuLxd2/bQhlLpj
NETLU5/hs+svBdPVa20xAcYbYk1V0MbIyjd1NOSPTdvZ9BrUn82e0LGzM9qoZBXouyDOregVrQEr
Ng9fNGlHWYMqQiG0+9E0ZN9k5yXusMkXK7UYadsGmdkOXOO90tL2d+qPOa+OmcqExpRsEOLeoNwH
Y9TFDc3gEP+QooJyEcMJ7cywELDFs9etgykygvaxSfgnkyKKraCTdcRHEvvE0fm54fN1a8f2cWHT
Bgox6QwvJH9yZd/3rJx2Vr5ErEx8wsyzirFMa+Ug19se90OQtxZRSLKe6A5gX590S1U/UZxypID2
MX5HLsTlxzRx1Q/JguqHKUDn4rISNeedbxHsNFSe/urlSIXtQY2IEnPde27TdrQBp7rFu2VnNSCI
FnkuJNzsJ03wnIX4dvwPzqnVjoODbqBUsPwbJ47ib7MDO/jAkor3hfhlrYCAT8lQShA7uyGexCYS
fCyU9X/ajNqGaYWyffHOdFHcNx549ee4tLzXdi40iBgjaXtlRZZg0C1Eh7sxAhAz6Hv4lPvCn4hJ
q8rGaR8Y5TnzGwa9XJ6AMrhHTo3VrVa7o4PjomagXy81aTcRuoiridTHDUUReT95B+12U0EXmDdN
v5g3ep6KcY9qyf/UDeVVYewkzBl8GHW3euOzBGnJ4wtRjLCG4vWZGx7HhDMNYPraRuNc5F4R/Z2H
/4GdhL0wH49tFNpBjjOu2mp2zm6ka8dGbeH3O092PUU1y1IZ3zLQVl5g4ut/qAQ71LVhtJcdvkgA
3AsakXvSORmCjaltGGyHuHIotTqKR8xiwCoLXPh8X5RRwutGKPWUeW7uBx6hU9aGKFRyiW1MCevn
Xl8GxyNio+1L+ZvLgJ1rqttxybsFlogDF+lMgF/FXkJbt+aBfRSHGns+l61HzVoUga+o8cEapBR2
m0LvMvfV8FD3f1oufISbGclxcox5PtWRGm/h61aXIIshEDnFFp2V9SwjYZC+kwHpPCt28y+uMZHo
lYyEDoe5zpqKlqzJvigJ8f2h4ufrdhmjqdOfmaohuJ5Q4bKEJIp1uW9aCnm6ZviahB2N/cuSocDe
A1JeiAeCosCUzGUDjFlGi8cLMm+OZdOMk/esxD3Pb9AY93Gv5h9gYGUbWEmJxBj+pSzfY8aPB539
33CtdKHnrxMvy3wqdLHkPBWabW4re2IzUMee+S2byd64ynb2MJmze4fYU5ikyh6Qs+fWpXypWOqz
Y6j04QnJAoeKySORXlrOXC77QhJ3GvWIlsilXKafiEz5iQp/DZA1iLUrNsOqWz16XQaxVK+i5KVm
v/XZMZTUikS8u95c3bV962KKIIL3McKHIS6igbse4ESuXmWsJjxC8xjj89/qUTeon8xY5jfflPbv
MmajvlfSci4xUg9UcxX4Vf6jbfQ38vDf9fZ/oA/+vwru97T8/PhU3/+/0ubPP/JX0Y2YWHM80+Lt
/1tQ/I+iG20yAB+YnmTuOVTYGnLcv2tuodt/wKRAp4vYxoDh6VIK/0NpYxh/UDpj06dA5B9rxr8k
Qib04Z/d+A7EKx+iAYIefBi0z/+t6kYl5s3+qKg5asdmHlwPUV89xkyxGfazFcvEPmnTTL/Jos4J
kRrUZ2hl7dNUwTXvInJKmb1COyLOLYByqeojct72nGIx2xKVPrHI1fQH9okvtm+fXazje/Iq1F56
JC+6EZmpVIf4PkW7nKskHg+qYdKLcvLLqog6dJvuya2VFw7D9KxpCAWwHCfiHuk/s7TBlRPjHOC/
XwB8iuNsafqhdcivsJKlOma8/EPDv8KqwouHHYGs3hmBprM3IuKTq6g2ApbjTCZYmXFC6cm2tppX
S+9XV/XZdEqYgTTl48DksvDyCFAws2sK+vHMf/RuyHSEFdW923pXaWbrRCMZzu6MW3lLylEl90tC
qMaPOa2CxDJOYga4daTvSTahdMcW05+oN5xLOuj2hwSTjLmF6LJJsx4rqYujmnO17210OLHy/B0d
OkljhXZI3QxH6WAPbtjqc8UMj50agAT8KAazgmkZv6hY1X1jzM2tZIvBWiHzr5hEqZtA9e00jzuf
3c2vYXUMOg0EA6xdtkNGKFqTIunuFr9vjr0wp6OuJd2tLpnXTR3cViEQXQ4T5hrd7ONjJnrs1lWs
P41eRFPUjFX/1bLaDpl1669LOVrn2UnM96L1xb7M2vKQ8P4dvR4l9WZIe22HmJpWi5hUDGzMUDZ+
ZBlbzbUvwzqHSXJgJBuQCFwkCV2KptR8aHyyBjfksFhtkPtkWNnNuDyRMoAvp687wCOufV9iDD24
kC23XEbk3XLTn72ZrovkOWuPXYb30DEmVBVd4X7V3lS/elm5ZqYgUV+ayThaaFyfcI5PYbmQ+YN8
nhyMEm8qcTLt2YecdDT9ko6K3/rqwbzdpFhuI2a8cKJ3k56LcEh066JqTZyxD+vdtow75NIF1tV9
1Bb1x6wU+DxbaHs5LIhUjEWhHJUeEYsmnOkNeg4rKPwovphtT/4wdTrPtZef6262SRZI2d1Z4J1N
MZpfySg+9dnfu7RIEVNpJZ59PN3buveJAUAj/FEjwfwlrMR65MFZeFLcfNvZ+XSPE9VmH1fTBbt9
9xUvljhRaI8PbU5bYrfpS1XC6LErdLO1xpqS6BHC0hi1XZTUJ4K7SzNsBMNJcDdtaMcaK1e71hmD
al2C/dlM3B8y3OTe9yvr7GbzPf0ek7OqSu+5c/fjJG5bfDZ7tM+HTtjldWqdU9OX7QWDwaFXsnp0
6Yr3PAZX13YeM7/6qA3GS6lsD8ohp7atmvUNG99nmrKbhYBG0sE+Fzu2EdNY7T6Rc4EC3swfdeFD
jqTguXqtzh7Lcp59X89CE2EDs3ZWnW75kUdIzQxWmuD2oHxnYvkyWzF+qrG4zSP/qa7rPUyLcuuR
DYzZ7zZZll+l3+1JBb4vh/lDGfErW/5fUdlSJ4ky9Hq4Bm7d7jqn2zGI2dtO+4MMMj6zKXpFvPvl
GmgJKsmAcyriz8iQt562JO8kQTsUvgWFpDEl35HTPPiJe+3qUp6LSbzUqR4uHbvBqki2nZOey4mo
3kS8Er3h3hlkdezQg72MsRc4NEaNSTdWN8ld4sqTSd8aVpV2EkPVhJahX7Br78du7NCJNyHWw2wn
Z9JqyTwMZMcKBoFNty+ymaPRJefhaZK2/dNYsgjFKlmyyN5TDmkSBe8fmysUlpV/jXuLbr+i1QPA
wOCGumpn6RP7fpPAatYwiI9+W/ifEeAwp+bMuMF3AVpB+MUJxgL4Acu4+iA/md971HONvxzawr64
KJg2/VJ8Zf70nS5ibwuD0ZGV3DCuwMRHUzhZgjLNTr7iHnC+jJ+8sTo4GjV/Yk3wGaIbzNjtNlHc
KZRb38gQcJBXzn2i1FNZ+OeJb8bGHQ3jdRB8n4Y0uy1HYmymRF9ziIx7ZZg7zScnVHf8nzxOdNb/
vYNiw6epbcWVMY0TZhC9EDfpVUgtOgUOiyw39aHsL72+662lwUfMigfltbY1FvecTQCViCD8pZUu
lmJSp7htq5JLq+8ekzUEcUYgOnRgVaLMK769glw3X/ChET+2rpFrFPBd1vd73Sjll9eiR03XcJyo
yNvfS8dWreY33fuGkPsa1ZW7jUeVMHpwZe/j9nR4wJelZ2Jr9eSBGa4fXSEy02hFdC56IAtVfA79
mD42kr9vWw24T4C6YlSHAbNrSItwPyRRvQMF22ziPrGZnUn2mbCPTwaxd/hekQOWIwmeIHkupNS6
G2thFJP7Vho4tqxCPmz7mnlybwi+cAK1bKAbMg+duSWIs5+mD6mVTrrNepOs3rZFshFj6F3zABpj
OnW97xIZmHbj9FSSP+KfUuitcmeUBAWg7pgGdG1TlpIbnrOLbrA6K6WXYVaZhIVF6SFmn58O9Yc9
JDvZxltjDddKRAD59k1DWsTYEKvknFsvUwaUgDfmTkOm6UrMu7VGF2TLHSMDMn/jK8MQ+oKMBPOU
GyBoWOETlaCftWL+bMaZrZTfb6NJoz2ckRM1zh3B8eSRoVrb9GQaBMso+R1RP9ZRznZMw1rs/ims
06tpy0eo5ZzJPrse4oi3sA4+MmdGShiR/mTVrEIlrusJEMZQGU9ttX43HRM+ywLT0lbic66n7Nap
u5Z2y3yt65KTs/PjAExOzARAlexDnV+pnG+SIuoPPoEEG7SaccBOC8WORgYrjmq833nsb1ROCEtk
z+Mx99gslak24iSxo3mbW7G6yUWcnBEk5eQ/tjmJPzP/tKveTM+PEKspBxBIhBJ216g+utTkxF6t
tiDgwBYgh2S5nBED9I+ja7/jUJahRLdwwSvzI8s8lJKXQrbQVpQKlXZiOO9ZpwM9ySzEdUurun2d
+KHe1nvi+3iMCMVzppd8juR/snceS3IrWYL9lbHaexm0WMyiQ2VEKjKTmhsYpQNwaO34+jnxunsm
iXos2vi6t2X1nEgErovr955zAosojx235HtqMNB8BR99r+wpaNT527Ik4Du0FHwCgIdAY7IIQgL4
SkIyu9Vly+1SEPYNqJZu+tJS8TLQmcfmhhQQC1tTadAdTlVAxsichtugayOMGFa6LCYyR8FZSX6P
Yy6EKI8OfVTcwVQSPeiT3bKb5oK1wN568DwarO/qYUFZ7Gp7oUgo022h92rQGe3uLua1q5EHkQ6U
kvGj1JiVjyIVbnco00iUDxGWdWhQdEDKS5hp68nKqQKjlinouxMg5ax4LaR27c+9ixC65fxIQ1wH
WTN6t1hCeXD7SpU+cma2KK5bEMr/aCqOozY1SG7S3MYYzoeblrKL7/Ugw0kcynUt9GM5Q3T5GPDj
fl9s6VLCtWSdoN83xa28i5lt0lvBdQWFsbyV4a0IreAOcEbafqWwaITwIHzXPmOQJZfU1mLN3jVs
a2/Jzi97akEFlYpum2bnJHf7/Wr1Hrl/TilYZBP7jmxN4h8rfS2Yu7LE7jI4BBH0oXmauseZeyz6
+FSavu2zpj94NJ0ee5Jx4x0QnGzB7lhgM+rIg56dVPj1RZZxyd86ehkLfk3XHSlxfvco1KoFdqFH
0BxBS2XkPbWeec/uuEycRz/QE2cSR3TTBYV0+TaGwvAVhhF3Yzqwo4ZeNZKWR7qeKWkpEIRxeznS
aM1g3ro6r/Mpp/p3mnK+r3lpqC8d0qr/XGkR+Ic6iDCb5ktjX+/bssb5OMtehLdVF+A2ntGZjuiZ
Yo9MKGKorjnLpVvEs6IZdd5jg4x6imco+/pghz1TtRtqKuMwdIkBPP5g0dQZjDPXwG1WU3qYs6hd
Cz9kJg7V1LXipqrrqmLxH2TwgLwtc28XWn3wyGO0KQ7Ik4C/FswZ3XcXWx/rTiq40E+KhUJyN1lZ
8ZJYXgkG9pchYuKFU5Z076IMg/eBRaGcz0mXPFsDt0mHlZ6N5WEmN3fOlnq1v0fuFIEHXrQ1yf1g
2xxWdq0euWad8voR2me33BBclIzVQwKXaolETtU4dIT34BsspHI0/VevrXZuWGZLzcHYzTM2A0PT
41kWVBGRfvOP45R8rMsoeM4stATku/FcX1ebrs9KzrF0e5JjVoegymOqEDV5QipV9rCdxku0utbr
sLXUa8fqpn0xx/yuHbrmcAevpP0Uz4n9GqON9wlv3TtOTHyfAFKpPk9JEZF4Jw8+UuIO/TsAdQfo
Kd1bg0ClTKJwOkQ2Qu9dqhfrS1wECMMt+nZ2fRMO8bllF/6Bs94ALrhdwv62KaLQOmCBHu9arj6o
8KT9Jaa/ztkHrU02UyXdEN9OcVTRghlM6m2wyC+DcoKHrI67U5vY3IZF3uPqcL1U8ANUlMxRwkRZ
Z5o/9RKcQJRjji/DcSGtPtvFq07mP3WbUwQqa0WFJ25O6ndRzrUtJXcTmXcwKW40fhEeAvS/kjP/
k6f6x7Ub6/f3wv/RQZQYsl/vhq//yX+mqZgy/xmQVEKf6Tgeuadr39d/CWZC95++H3EFzP/oQb0P
uAH+70SVY/+TvJFnwaqEih9Z1otElY+Yxg/DAKa678bISf7/rod/SVMJxybXzL8dbMjJHhdcSZ1c
Z49i/LDG+msyvn/xIv6mWf3XVvX/O7J/xVS+aFEvOKEO3sjIpOeoQaa2CZqP2dCbnFq26sFDsK2O
XB6+tlzBqcAVhmNv0KDNiH0x4f7paEHreah9Z6FOrggOZk9Oy+DLl5JwO98XtHof7elkUa4js+5o
NjLpzpcj17mVLzqy1XHFknW7XhsICqXjN2ajX3/kFz8mZYeIe8MaufncUbtFt+ohoI7ebPANsDTU
XLyxOVTHsVTBWVbDl9lSkeF7IbpePvnK1Y3XhlZxdGEjJnK9z6i1MXtuwv3l0LzehsZdXx172TuP
vV+N31jLrOU/59Tf6kd+F0Cb0AxJ5swBF1XHPBqXuxr02wOkq0ejZ/c20Ulfmjd2mmdPnW9tA1GT
HI7ZyJvgTIIgWUIqBNBMcvjh+nUHbq0wHHwTnRTFqd6rQ8rpmvYV/aGUTTWLdTJ78k1wgiOum95u
imOndfFtBX156XMnvpiNvglQkG1qARBVHP2PK/7nxvCNbCIziXxHZ7iUjjPs2l1HjSkdYbZZ8Hib
yKwANFMwy1cil/wGmpmzK6fF9Mk3kTkpe2jIROEtDSX3okuW7OdobA1f9yY4UyCsK0l9aq5jykl7
NPLcEnWGL30TmmtZclWKN/EYSjjIFCFX5NuGwezR3U1sBs44kg5n9Ca/78e3dfMHg8NvJpTrHuTl
fMW1V5WvQhfHzJkeyqSgNQMRptHXvQWuB+6aWgBXoHh67qVWZfklhd76By/R7x58E5gt9+/9Mrv5
MQ8C9bkLLCoF8DlUZnG/BfespZW1mUczbMI1/zrXHOso570xezGb+CxqPdrS4sU4RVGTranUeQoo
iTEbfROgOZwgesFKHPAdpVww+Zzpu9nIm+gMQqfNU5AvR6qRqVcbve9uMpmFz9aoVw3cehZpBHCx
sehqbT6nyMcNx96Epp34+KZdHOc218hkY2n0CCnvM3opziYyhykcAGPy4HjkbkuX1s4iV09mY2+i
c7oKCxxAJsecYS23eteX5WuzoTerZrVQtwitJD924RBeBjeEB7qEZtHjbIKTNt3U63oGLymr8Gk/
9AyferNgLj20IJDuOb0DuIgcJu+Aa1mzz+SvYtkXG1pc0h09ZCmfSSs8mlesqztXvzN735uoLBLR
VGosc4QM9DPfcIbX/idu2evGbPd25Yu8nMnDEIkMrvf8mK7YfsWHtPuTw+Y3U62zWTZ1KMYlcRm5
FvoWxru9K/v1rdlr2YRm46fUzoZYLPNy/irEeJ/4zZ/MSb95bnsTmbVF/mNJ3fQ4uUvwnFvLO279
nHujB9/WcCRVCy8iHjNSbOlDRTYZP9/cm63KW0OMQwEpBNUiPVINulCwWn3iQJSafeb2JjjpY+Ak
NfjpMRtUdYwEaO267MzWfHsToJUgz0EpHG302ac4bY4wOc12QFvriKBoLJewNXjhdBR2jQ3/Wti1
4c+5Cc+hm2H5w0WjZfkLa4WiLZI0sNmnsonMIoL/O5bXX7Nw6mMkh/e9jCOzA+c1v/Qy7OcpKx1H
MngI0i73bxxQC2aPvQlN4KBsaTU/5UyLG3DGeTcGKjfbpFib2LRJPg0p1f7HMmqtHd1UlNvEYjb7
Vq4pspcvhXyyyMHQp0dHT8gBZjQuzZJNZts3a7N0+lT1T0vE6LU1PxZq/tGuIjB76dYmOHPS7JOT
lumxE5G3iz3vqFZubI1+0Wv528vX4slopkEvSOmgdXKS1tTw2GWbmoXQVonqdBKFmObRI9FQyvM6
aD6aPfYmNruSxj4pgU7Tk5LvcopNnqY5igxH30SnrOdqVm3NCtTmB92dCwQaZs+9Cc1OJ/GMEYlv
nAqvXep+XUbSH2Zjb4IzDC1dwNVP2XV29iHVoBTHpXwwGfxfbH4NkPSirns+cGSyFPFOYJkix+jJ
YaP++hGmfRGUqaBjrR7uM31TTkZrph9vojJ06AGgOTCFTqbvaYV/WKej2evYxKRFs+MSxQNPXOBQ
2fVGSyWVmL++CKBjGBUAZlELs1wCe7hzk9ToTEI7wq9Dx+1QRWkKWttdg9tyfoDN/gcp79/vqbiB
/nXkQrvWvHgsCvBI82d65t9VI+gmsxe9CcWl7KQKF35CsJVvuuihaROjIKf899fHXjw3HDpaDY6e
fktRapUafnSbMLQLT3SgdtKj7dnfNCKPdYXPYvQ2rl2FL2frIQ7kMJR8dkuTjDfJla/izrE0HH0T
hqUsVG8t148aNOxxdWqqK0ZhtND40SYW3RJ4eN1WDC6r5gtAS/s+9Vf66szezCYgMWZ0E5WI9Me3
K0Ud6XIzSPQxZoNvwrKRgxW1NKIcfdW1H9aEApETPS/+YhZB0SY2pUWzUy4bVvgif1L2sssjfTZ7
9E1w1lNI72FP/FAxcwZCDwagBKdgNrjz6+cIAXoKu/kanOVN6OlXemnMlptoE5w6d30K0QhOt4rO
qlrbG8td8pPZY28iVEFShsLELKsHp9EnZNCgKkJkuoYfY7gJ084qNecd/oEO59mdKsbveet4z0ZP
f21KeDkHjM3auA7dglRtvvXDfkftptkSEW5CdEwKZ0Y3wxY5jfdUD0FwiUvL7FsJNwEatnVGGyaD
F3N9TrMHkLs3Zi9kE50FiiTyYExbKupfF5GwIZrp0PCdbEIz1PBxk2oMj9S4Tfcj5qD7losIs21E
uInOwGqkKnH6gCGiorGbvOqi59Y3HH0TngppBUsR5a9yasqb+Fq3ngxSG772TYjSFjws9pAxEybA
KdxQ6mMa5Ivhs29jVGDooeY+OKm4H8+dXO0TFaKGE/pfbswXaT1qvUTcVW1wimgkecRRsR4KnQ9m
zx5sIrSZ7aatJW9mGJU4hJ5f7jGGemaz19Z8Ci9TWKuNtjGgs/LoOklwoRJOvTYKpmATpg0gF4pQ
Ih+4Ny36hRXJu0wGhvuXwP917qo1Wu2Z0tVTGQfVU+u17kUVlGabPfsmVgP66SyY1sEJ5pz1HHgh
u6OpCgzfzCZWMzyqoe9VwWkeo2CfT0P0sfTG0WzBu1b3vJzVuxKwuxqL4FRpJz+D0HJfT+0wPJm9
mW2sXm3ZzsA3UyuH7ndq5R5mxxdm25dtcZCohNvCGOZXzceI1qOgXR/o7RFmD7+tELL6hL4JwfCR
Y9eglyP7UEbSrEiIEqtfX3xo6wiPaMPP2qZPrVjK+2aKZrPznL9ZUSMMQI6V8auSmpRHQQsuQsQp
Mnvv/iZWfcsGEyuZxXxvaWl7rpyfKZwos2jyN7E69iOKA3p/oOXCCkxqNLBhnBVmc+Rf5pIXMzAg
/6lrMEuckGuK+7Koxd4uMmm2avubWF1ync6ZL4PTOiT2kXInOursyOwqy7+yWF7Gal4OrRs1iU99
9pCe2pmDgUJbZ3Z+9Dex6lGNlXceq/aQK+cEaG6g9rk0/dw36+oSRHbS1SmxisT2BgJRcQ6lO301
mme25UJTVDUrMhdGH+mRUoVfINhwa7Nf9SokevneA9W2NMWXfO/+5JzZQF7B5VqZraveJlZjWtgo
GLaCk63F+Lhc6SGj9MWz2ZvZxGrLpgCaPGtTPTj+K7QfX51lFUa5bd/bhGor7biid9K/fu4IT2Zn
OgL6Ksw2et5mWfVhOyD2m9ik+t5rpMbZA0ypwOxr35YOiSlGVoIZ95TCDT8UTYZCbu1rw0ffRqpN
9y62MiZ3uwI8mtnibK21a1Zm5nubUNV9Gg20C7MyBYMPvQQxY03X8s7sk9mE6mSPzjg4MEp1lGQ/
wO16NzU52NZs+G35kLRUS00xmQxSpBR9T76+zPbU/GHR/uuy6f8pJP67rhfvy6/BWg1z7BSKVw8M
IT7akGV3Oc3hZ0A06ABS34WI2PcXPdLAa8OH6lTuvFVs8Q1num2p0XxtKBOg68CrjPnHWof9z8Kb
S7OQczfxPHpzWo4wRU9j1avbLr32juZo7P79T3+dc/7u5W0CumgLt+/RcpzySVSXwRqXfI+lswLK
PbbFQU0ao/MwS7PNp7uJ8MJXI6csJtbUw1ns9U6Gq4nGi3//x1xH+bs/ZrMYT35SlyGlDSc7cuhX
9nsP8YNvmFd0NyHuW1Ea9CuHrThBrMr+ttoPee+aTSDbEiTonSGonwISvQ94i3qvCKJoZHYb5Lub
CLcH2DEyZ5tiDWXzfWn64A77qH5r9N7/pQrJV8lkX7cpwHycoyPm+NzR12m2+XQ28T1Z6Ly5bqKb
dph0cRA5qOhG1o5ZDZXvXEPjxQYRkE83o/xi/tDaAfeyhuENICfILWZvZxPAYOBUxVGXg65shg9A
y7L7tain878f/TcBTNPFL09PHeKUBdevsncVHVAFc+w+juv4VelmKEEVNM2R+zppFmLbMqWJNH3u
hCo8uU6TH3oPCWYNX8rs5Avq5Nc/RsYrniyyVLJowdPlXronneGZnQS2RUrBMgfQf9h3ae7O31Wo
O3YUGXhv/v0P8ZvJZ1uo5PPBaG9hf9FbM76MLh1OK7QvowIrVGi/vpkIAotapM/5LqeDC5LVgHvM
5abAcGbe1ivBO10LydRzaktnfT9GifcT9vli9sNuC5YwVaTNhGzgRAE0dHCn+Zj5hT4YvfltwZKq
XJo5/ZDBp2V5M1We/crr0YaYjb4J39KpYb2KiN/VsYfXk7g2YHOKPJmNvglfKEH06FY9vp4BEfIl
iez6DY7tSJh98/9SuEQnS2M5ZXzyO1C0Cc0+J6Gr0GxPbW/iNW89WgGbOj71fe4+lkVp3cc9UGez
d7NZcD3lA61Jo/gU9TQPCUzu72TXzGZbkW3tUm/R/mXj4zmFXptfGg2yRNKeb/jBb+IV0hCACxHE
7AmhzYEZK7+l0q1/GL2ZbQGTpiQ8nkaH9x4I/Z7CqKHc5ZMsn82G36y4QZiCLQx1jHDEuQrG1iLA
r5zE2ixZta1hot+6XADCJae6y7udVZXB65BSJrOL/G0VUwloLZ+6KkGP1DmHLOgnSplo7jZ7N5uA
ra0gD/qwTsiX+NRIkXjfza47GY5+XVxe7EVg4sW1RwfmyVUDWYHSEudmKGLD33UTrvIq/qYCJiEp
XnXPTR6mj+MgzFry/sINv3z2EgZ7JBVu4bRhWx8AEH4cqtEzrBmwNkfgLE1i+E5TcmpryzoKV+Rf
yqocvpr9rJt47dweaBZioFM2U7QH9sk5+RP3hyaj45T+9WcNl7hOcq8XpzQu7XdgYOitntP+u9no
m3BdGwUEeigFxkK9HEfybjfzIGyjOd7bljaVleiwHRTJSfYFUNBOq9ehq9xvZs++WV31Uqvlekl2
KtzCeUht0b5NSwzuZqNvgnW10nIIRi1OUzstH51FqtsEmrHRydzbFjp5Yd5AQ2Uaq0A0nOYmf8Ty
ZZZQ8ra1TgnWirav5+QU+qI52nqB/b9iCDN7MZulNZmCCnvKJE7e5DfHQVg5tp3O7PINpPWvn7uT
uOQzV8TcQ1XI9dIWTfvGBWHlGj79JlhlOcAmAZtyskPlUrAxz429d8bMMguobfFTjsDNbkkcXNPu
wcFzo+SD62WZWUBFm3BV/lgtoLghxemuvUu1xsknlz+dB68rxb/mQLxt9ZOdekC2Gz85Tazhtw7N
Uu+jaP5jifA1Lv9u+E28Ng2HTF3PApHS6Mt9Mi7WDS1O40m1KWIQ+O3haha80SZ4KUGLcFAt4qR7
6BK1dB26S+recPTNSpvVgcUtEH6I1F1c3ArS23WkF4w2l17k/hoBGbVQsYB2d9MjQffw1foB0i4R
dUbHBqD8v46fxrUelshqb4bRTk4+HPwzMHnD2WFbEzUIxyORVkNMUrKALDUprKh1tv40mnyiTfh6
oDYzm87mmzDGngkiDEhiqnKzyWFbEpWnMHEypxQ33sjeFbM76NEcz63Rs29ropI0Fhjs/eTG1xUQ
RicXwQ9v6qRRrsvbFkZZlPanvRrkWTnCqg4N7LOHQHUgK80efxO+EwzzOgHqDiXTA3MKw+V+aJQ0
+yrDTcSubhxmnuV0536E/XdoCtmAZUjRqZg9/SZm1VghjBmj9jwr1MtNxK9aQX4w/HA2Mdv6SDES
Jf0zKZb4hkqA5km5g9mpxAs3EVurkUk4W8Q5axu8Kn71A15W/8nsxWwWXGBG+VxmZXOZXK/47Nt5
8/1KV939+9GDv27i/2bWDzcRq0bL0Z4zNpdUD66880l0AbXFmu361b120lGgoSj73Lprojr0HtQ8
i+jGsZEc/wCUaLkauGKOimNn9fUVapiKFdC48MJqqkDeazc8hYFAtdlWs0bK6wB0cndCl4Fzm9aj
asq9u+LLOeHAcNVXsbi4Z3arF8z2JzyuulzYQMJBew4W3RW3iB+y8iFMQ3xbvowa+Qn/bTtmuwY3
V/fGarH44jXVw4DYiD8ikV+FM9uAXBUC+/y7mMUwr/slRr/wLuGKv72KekXKRwdAneS/7eUL7MJl
xQYJjRFZhH1V4jw3E4QCLHBrtKKKpOYzfwYLqOxpNy8Sv/lBN9rv3hddV6Q39AxUzSWORsjIcpjK
qT7ATy9K/v50XNvL2nkxRf+WSNuPTlO4EGdrO8YKPXdeMOBGmZyrCXVeouh76TV2+8htV2t9LIdi
cqzDBIqL01e9LFHY7SsnlZI/doiUHi8TY7btoW8jz/66Fsg22t0MljlrIEwuYP1gDS8OxNQ0opy/
g6iVW81RJnNSP+YaR+pTJ/2eEWDzAW/jhg0fgj7KiKXoVd5XKn+MHbxY55izScMflHi1Pg29HRV3
awTa6ylfymZ2Dizw9XqT+trvH/rR5T5qh2jPn96sqByGYg/LMZC4UjGBNOfUsn3xqUTY3Ve7jKpA
RLzTQu1ITYZlwSi8G6Jm7scD9YhuN+9pfNOue4fLfCJpZ9l6gJ27IEDNb+DzFLLftyvg2QQFQJSg
PbRdEgVfJref53dYe6P0XZv47dTRFg7sJNt7wIPplBeudNNLMIJP/ox2psh/DlaIdP1EIfiKNXUK
8G63qN6nfDnnC3+VfaPLpC8E8LSS0jF0HyH/7hE6u8S/a831GP20epm6aLbyNqEDsI3GCpjrOox+
vocI6q7fbMAa4ruH3QG1pucP7T7NG6jDbjOD8rqrcC4RYIA80/ZIM3ENFDLFfRwvd15Wu3Z3yq0Q
9cNRxCngzL0/uil3+Fc3zfzDId8wPg+4iftPbbs21o+6w0VyQjvnJrthhtQnO9F/GHP2e5Pw6kuE
M/OAiD6AU+pPS3pg00CYW51FMHRtmA3f7J43+R3wl4O5a61KW99WJHvCe/qce+c5atuQdl5Ol8VT
iXXydraV9Tp24sL73o5Nf9tRKHHvOqOLfTbMT00AIMLObBb1LEvyN56yZ/ldBoEL2zmEjgtGHO98
C8W8qAd1Pw9Ke/O4X9DxKPkRKqlXqwdvTWMnu610VxI8QS3r7j2SA3Y8RxCqIYJF6hzn+rbIpZ7a
Q44FPW8PXoG5/QMMw379IdxEdu/6KWziHAwf6XJrN7resD6ldsLqfUAuZtkVnLdQ5euOyQaJ+BWh
LLPmNHkYCpxzaE2ghW7oPwRKuMN9uLQ/6QVr9LyT0DuGhopxIB7RbvB0hJExxAvffsqqIYnc08Le
r4j30GYUnsa+ikfYm6vwWpBxloYt9NFn5o2fO6eag08uSgvp4LOlDodnm6fZ+1kMnVs/ZWkftR+X
uqzhYnuL14yPCf6e5cssp5yqGni/DbKOxJ86kEJtk2FLxlJdgh6eZRDCm1WgEZVzrybbmmxU2VVL
JqyLEjdb9oUjwIEv46ytY+ipwPs5Cs5sxaWvZQx9NFRcaZxsy+m7x3bKR4CnKlumq7QCNtgb1B2e
9ZWfdZyTHchGH6k7K8kcv16azPOXU58OU/F9zZdWfO6GdLD5RNEVe9VOyGpBHatasHct8JkmkK8A
kov24Az+al2szBtYXcJgArQnQC9/16qY0icVFvP4CvGyj124j6T3rYi80qbrL/Ij+Y5twZirKxa+
lJjm+7KaL1HrrS1g3ziaLUx9LLxME0ibK2feh2MxynecjuvhjKSonz/2xexVYt/6WarmI6rvdpix
/y7W9DS2zEoPfZ4WV4YL9SN7O4wsdZDFioEWiHxtP4VAeRERFzpDcgMDcyk+iGQM1vqJk0DOdUrn
Y5hs7nTYrOFxtvtmAWNJXYe1c5yqH28ozkYIskvIpMEjLa1al1/9YvEwcVQx5OPkAGPYa/LdCBJ8
UDTyy/RVHo4dE3ySLN4XYFJFVSJ3yQd7RpIUds1V38wYH/oojPtXpVI5CorUujpDbyp76iLraEtb
ZGD4K6vXr+Zout6cx7125Prgriu/1a61h6LLSHVqK8EE4ogyLw9VoMKq2rfN9SgO79kVzRNE0D7M
dwnOLKc9rjMpwQqAsy+r6FXRzvJTImqfDcTSDc7yw+Zvx/kauk4+fffmOaagCwVJBfpfLNVw9pwI
J40UVjK3Oxhuc/RsjTYlqzLuswlWa6FJAPzMYFTq9tRwRRa/Y760nGw3eVksTpYTjGNw0wXNpHAO
Vqmjv2qmz+4ucZS2bvM2XOe3VQF5+cGzdA1YeWhV5rvsRFbmAAUfdGZGerfMPR/I3umH0O72ru8O
2Jj1gnnzPWtALj6PIZ4lVFBOmYQ3Mo/d9Eceo/V620WjW0sEA24aXfnMcDzvfauNJMz+sVZTv8/s
ps7OgLgzKz7EqFMRYrYQONXzLEIczuxsWq967VJqNV6SeBmCp9VS4DTBW2Q+DnhnGGTV7yFdYn4V
MFzD67G2QoOpUuwuyFlsxy3exFXNwr+r/dQfPotlnuSPJk+8vqEMuJxHvZsoO8g/xaoBKrITc5G7
H+wpzlEBtF3NcWeXROMqsOum4IbsY79WjSLeNNtHfzcVns7v/ACv0DO30G78Jlv9thj4JRyE8DtQ
p1lFsiwKGC9YEZ3eRl7i5++LdfQrMOtwUfXOq9yFiQL+sB18o26zRuHiZEGRfZBaJsg2JZhcJ90t
ZFDaS4mYBRcR61rqvO+LFvQnGkxsFLzAYBj4tBKdhfLGz9j1OngvrAgeSDH5wqaLA1wIKtOh4xC9
y8qiSS5pOva8QaUX+54dihe9dwumxlOz2lfiVLVCE/uoa1ep09I6c6d2Xs91xqdyjev+iUfxJSDu
sSj7uxlfpvM6QLgkdnGwBPZV6IQvTsRqsIt9DqYtea4Tb+kuNjB757QijK7Znk91/A5x19LR4NhL
/SlZww7lqoYUXOI/Tq3aexBo1+ADazieLgTpeFX1jtp8v8hoXioG6nNbXcvcZ9GYUFSwgUG+pY5u
3MvwR68AaTU71Dox//8y5yb57COigeaokzC8XfKo9j9Km/nk24r5z35S3eBPr9K6dKfHBQ1Reptg
eaa5jsP2HN0OVd8NP+1mraajZeERvEpJ7bQ+J5Objx9VA67ijdt6Rfo8zQJp3q6mLVm/V1mPh5S7
4XS2sYQFYf2+s7i//b6WkV3ZRxdgK+5vhwvL+a2KW4ft/yTnxr8AK52z8FwiD6LNNEsF0hI7QXDy
wx5V7rO8Klm+n5lEeD/k7zKfd7AI7BDXeG7bu2Uti/WLhWXjSXMwA1n/l0x3Gkbr9VKPtJi4WZfF
77IsyyfETchw/QehYqU+OYCI8leKlIVz6vCbWl9gmxOTe+UnsU8Plh27dEza3o8pqUX8pOnaXzhq
zcLyz5UF0+XChXg0vK0LZ0i/6riL+POZ6pV+Fc5VURJthR6qByl0jjhWpnP10V3YdO6aBkPBBc1q
09532B7cm2nMlHrr+01aKmjpmIDPReNRGCjY270f4yloXo3JNKkboPMCEvNkweR+mzatdH4o6sbG
G1a+dsE56mh7x7IY8lXaudMfrGHKLcRJYxK/r5qqQN7WRX5zsLMxat4tSG2LC295JQh6JIY0E4wB
O7IngLwDiepRJVV+nPxWqMMUTUP4LGS/OLfdJL3wnK9zUdCCsMQow4pVAZ0uV2aft0usFx9fbTfW
rDYygQwe5P14h2gmDZ5BvpWTQnUdwjKmmDsavWc1WEE5HWYP3NfJW0Pfumn6MgqPVtNPsj/QiozL
DWxCWt2z6wyn2zCSdoDjfJTylLvE5m25VkFCoeyacygOMxu73KSQzBHLoNzvstKbC8pd7FkNF0sP
Y3RwOBcXj9PqN/1lTLG20WlW1CUCXJ4tOIcVTT+PC45P9760uDo5+IHImxMMaJqYd66MVusu6QJV
f5NBGfUfx5AC1Vd24Xqagx6tSMEr2fSqO3b90E33wewEzcVL2oHZ3h7RTGZeZy/3dIrCg9gF+eDF
n1WdNcspytapequIXyAL+Wq3N53L4edVMCGQY1OFQBCFHuKEuHwocNmtj1PAK66K/SgWy8kvvpae
WA9TkGRVtk+EDmPQjE4g3D+kK36TAd+2XPklpbg1VpYLrS0VPl4VR+2u5Pb6879Ph/xu/E3+vnUS
Imrq0kuxWO0dl/zWo6pqZXaptG26csphDNkhrRe/Tq+8brt9q2kB+EOx7O+efZP/w2nXtZVbz5c2
yOxbIN35h+te+Q/P/lfR2d/kibZdVzmq4xrBt7ogFfIDefSC9Xpmwz+GZXvprB1tTbk8DAFQ8LtM
l6t/sqAY/8hixSErr6X/mPEhDSRW2XSty95r4k7vhNdpvANZRJvhwRsxHaXwrfHu3DhtjWYiV40D
UNz1LfkYhWM23cops1M+6567s3zM9J+wNNf39Hd/4CYD2YXsEmW+zBcUE+18mqjDgvSd2PPPGj65
OqDKbP90Z/y732qTj1xgd4up1/1lAo4mbgv428I/ADiyajwTK+manZ+snn8g6yAitBNcIuodVYAw
0EmdrZbesVbM/dH2B9GdliLpu3OMyNS/R98uMG9X9MiNR29QV1Fr2HZF1T9y6g/Yig1DM0YDfNq+
b7pX1ETOdCo0ScqxgVr09vZaQlfTcpgojtPHLBej8o/Fgl/1gLlez/l+Zt5xblQgEYBNsrPxqtQ9
dyC7IkA5vsB/TwoLxWHCwV3ftK5vk7BpV4moxkp0Wx+cqwzxWEqBherWi5Z4eoS/Lkf1qOZ+rrLD
X+H8P6Twf3AsfjGzHb4MX/7XlQ0+6Mcv5Y///Y+3tfpRfBl/Edpd/4v/IoXbIUZo1josHP+HvXNr
klPXtvRf6TjvrOAmgSL69AOQSV7q5ipX+fJC+FLmJgQCAUK/vkd6r7O3zap0RudzP3p5OZMU0pQ0
55jfCJlLglM16G9SOFzT/4IUkdDwb1A4Ev7/QwoP/yKe61FGHQ/9jyfE+H8s7dhfHrAMlPkODX+6
5P2/+Ej/rKX9Zy2COA5uom3DHA+Oe4T4a025G8B61NDOfnKdd568F3mSwcvl3eIeWxcq571nP3b5
zSJguK7jht51sHyvtubgs6j/wOrYFDecHUaRgmuaw6Yp01H+o00a2IS977dzm0gnnqqHQN8hYTjy
JPfvmwLdRkdFH6bxls0pGpK1dyOZH7n+nhqcNiukRiJrjKrsueg/2WXcwCAkbXWspvC9ReF7hjSu
Ux2IeCjLz5bziYp7bd/C4GiQ99y9F4j9NugJSCY79UsOz5GWwUIJIND8hudPJbr7Enk/yANxLmGS
nVMl4h/j6ToOXrgXujAlxN//okGabVe1YdHYT0OJo+6Uw00NZ6qjZ4LP4KNEtWJJK63t/MHSitwC
tjElFY4UF3bvn8rE3x8j8JHqcpgDr0TqrotJQgwhXKt881Tj8uWMTvgIgHt5bL0jKauPc9h+oZ3/
3ODcHcPpO3VttBEQjy9PLTYJMznPv6yJh3998f8SY/PQIos2/Pd/nXb13x7HczxMLvjYoivZpv5q
52zb0IU7Sjg/IStpb8euhPjO+B+VB4pQRQ+uB/c+yAb+Bh3//6j0X6Ds//IG/hGVbr/wL8tQfvk1
LP38J/8KS47D/nIDx/NhXk8QmU69Yv+KSozB2QC3ORtWBB4NnJO+4u+gFPzlBQ6BdYGLgzFzMMX/
HZPsv0K0V8KGntqu4+Ifo9fy//zv35Dow+rPv86Wnzr4/0yXv5uRWLiWUYsTBcXUmbe31M+kyxLg
lA9rn8dgGeejQnNKGQnftT5QPXUJmEMwrwJ0st6bPHTeoVGvPZxoQTdW5YV7Pktk/xuvgfinUMq9
zTon/NKNw7wv7MaADxw2Ar0ivW8ify5VuZ9xs//XvvjbT/vtp/w+8//zU07//Zc4wJqBEd8f/X3H
l4FESxV2r0PgALqbEQsuajAy9gCxLqk1JrU3kBuIc6UbQ8Jc1AlyON0rvJzCF9NQCTMbiXs/yh/w
tEKu0eW3WUPcT6gShncMNgGf8a55WpQe3Ng9uB59CY0ph0RPjfy0zApuoIFtfYDRvX9jivqSfPkU
0d56WavOj3lWUAGTiuCmAPeiyAfq7Zvri8aOq8q1vlbQ6X0gxqAM1oOZuOAS0UGJ8susfiOuYIt8
87tX8UQToSSCmNl7nrEeYLnhfJJsyD5OGvWCC9/x5mkVk/H03b+8QVBfNaHDbDC5PP0NkVp8hfWS
/RQArHhkbQmDlj//mJ9NDm+N5OkM+8s3CUimkMkAabvE6P0IkIt87LPefla9C+dIWCLCwbMavSah
9my945oF9zWDeXZE+tx+Dpm0nx2YrsJpsZh2oazh9RnizonSV+ci+YK6y7Lx29D5jkzyfAMnZWSk
/vzopyd868lXp+zWLgo/h+l0akqSCoZjgWNfI+bA8Lu/D8oI43EXmWq4KMHuKC/EzkFS8rqnXhX8
a9WD4DaPKj0ZRsKvFXnrq3S2eOpVrZ8VMLYtPImnRimrWWTitQjS/3aieWPKnxnqtWod3CYc7ik+
ueblFtaZJ/+izXUfvY5VlPu+37QqhWxmg2NpzNExcN1Hr4JE7Wo4M4awNiO1va0XAOWr5cKyOTcg
qxgA+XIJ1z0ypLDVe1e41WufXdXrBJef1dIfulAZ0RYqbUP2teVVklN5Qdt2JnKtUZtCz6Ffeadp
bcFWngoT+FEDa0e4gor8x3WDvlqVenRtJ2vwHeC0mgJpA8m+eGxurnynq5XJq8mhM0CFabMwGvUn
N71ZOu2Vr3W1OAULue/UtUq7Ko9NOG9UL9PrxmW1OAcOX8Kp61Q6aDvJc9hLG18+XfPZwfrcP1Bk
zbmuVBq4w1PTkaSyp+11H71anqFoxTyJUqUeJDCwvI8Hq78w2Kdl+M/4Hazl6WAzQK8BUmFa1/Py
IWtqB25xNXvh02QOQU6qR1Sbp2taS1jAVgu2h0dnXRisqhm+08bJk3LxL/yOt2NBsAZy+iPEDG6e
Y4hQSBazn8L7+qrZHqx16hMWKJwn+yEtoOMMaRVdZz+A8fB+3+GaDsbdcDSA/54XvCh7gs2je6FH
6DSkb73X1RJF9T8LQnUSiRYV2XpwNYJfeSb2JStlHAS1tbtuaq4Wa+VOqGq2GWIwPHZimhFIn2Aw
fOVbXa3XAgKMxmd4q64s3lOI4YT1cNVzrzXqcEwEt8yF97R0kSFFdf5DMy3jVYci9Jn//l47AX9D
qTAoyMvHsA9MuX8V0oYFa316wUpROCg9pj2xe4i4fJaUk7mqPRmfvlqgzlhA+BLQIaUmPNadTjmU
idcN+GpH1a2HSYgcaspIoGJK20Pfqku3gTOrf83lLGCvubStwkJiUxzSMUE30lWn0GAtRYeqLEd7
7DikxGlemPS/dll93exeq9DlQFxh4JSdugTinTCMe3e+LmatJehwAWz9TOBF1pa16dxPIXqHr3uP
qyXZcoKm0gExKxTentrhZlgeL3zyaXm8EbPW0nOrCT0tWsztyQu8pEXlO2pwzoVEs+Aop3vsZqCF
ZHE5ySCPalQO7x0YlewCldtdNEBnD3mPk5OPIwRPn4qG2hHMfz1YYzvBQxs0MAOtyy74UmSL9VjW
jO4sTatnaGpVzEpYVpFaJigQw//Yg+NnDjHmtpc1T0eQ13ddUcLctATL63vv+s12qJdlN7vBAodd
00DVSPww8uaW7p2hGl9LjvZbiEIHyHXR6BS811S0m4xx+9GCO7uK7NBSj64aKwV5Ep2vOuHAXfj3
0ANNzNKzCZuVykkMHUAy9PS66boW1w+N0/RehpXQsfAxa+1HO7uKPAJSxyrueAbi7vk0XbNyX7s8
oejwuzCpzsypVdihPM8UmAVDaoBjjUg5fi0C+8qxPkWjX27t0AU10FjxIa1qwSIHVnYRy8an6x7c
+/3DAyW0GcBgSb02O7Z+eWjd7Lo9e62lN92YQX0nMEfGWceDH1YovMHC+7oHX50ICoiBxVhgFQfG
hcEXnISv80DANFnFngG7EkPeDy8TolYYiMRurq8La+uqd+HVuobkY0jHPNxokHpnfmlz+nn1fyOu
rTGjQGdNEi2mQwr5RPElM3xER/Xiw0Y4Y+85YoEPeV443Tm8Gg7wL54imFxf1XGDvft08P9lkuqh
r8w4VYjXhTMfbc+EG2vx+HW745pCWsGj0A+Q38SxmyVE38zdlQt3XQvHnltA8OfghQx81xpIHvOr
PJEwJKt1W47ofxENppHjl+9t4UAzX85XDshq2WaNDThojT3d8a37srTTZriKqofHXh3p64X2usra
IRVu/wACzsbqsbdctWjpatE2aOtwyOmx9SQjmR8c+XrdB6+WbBg4cKgnM8YDenrlNhFK4dc98xo3
2k1CZGCWDRBP3cocsk85XAhhp23njQW7Ro3CBd2aMbHV3suCaaNoaCVkGZptEXj6vvN4ft19eE0d
hczdoHMEbxRda14ECtS7sDKXXumqIPk/BYhgTR11LdGNXOZYm8bQDcwZDDomwgz5PWjB7U41MRps
7EMveqgKJ91vR4JC6UKo/cNnkl632azppJ32fHSRND8XxG1hCx5l5cXfeFqxb72o9Ur2um5ubexk
QGw86EY9dE5x4QL9E2v01mevVnJejz0q8NjH1FxD9YckIL9rdeHGFq2zbYnqmQ31Wyc3HT1Vjuap
3kjdWXuwZNkTgPv9p6Wk4iA7NiSw+2YPgbUQnGUxFDLXMrbh07IxPkzNWovMR4jBsysXxipQLGHl
yqDBk0scpXCcjcarB3wVJ3gLET+KPZhTKoRb92ekuq986FWgWKDpVxR6vRTd6fCtWSqImJS6kHM9
M0/WuFMntzAMQY3r0EBvbSOe/BA4n6si3Bp26vsQEIYUc7BfINYKlUjpQL9f99mrzZvn8HryF8wY
hLnDlM0qhvSnuPLBV4duGMEQSXQ37Xt0tb5XeoIEG/WlC+v+J5vqjfXzD9bpwpoKNadxL9nob0K4
a0N3bH1aIGkBC2osD45Gniiravs4Nu5wX3qkje2W2TFAIssRNZRxr6oy3Dnado4TYKmJyGi1g+WE
E183vOvwgXJkKAn6+Zau91IbUzBeEJQvjO/pJb01AKsAkvUzvLM746aLCfRh6kmzryzV3SsSlomV
u62JmKPcC3vWuW9zfz/nNW5XD+gyBJ8ThMg7MD3pDdOlf7s44XBbUO9UBpwhwrlu5FZxYCnKDlwT
5Oj9oA0P7jixZMzwhv786eTMyK1iQYaiIp3QhLXnjHeptJW9z6HiSxZo0b/++SvORIQ1VLWw0Y4n
ptBJe7RBRKqpv5eTuC7arImqBI0g3EJbfkqK5Qe61j5mbX1V4TJYs1KtbmJdKXBNsfg2tF/RL3Pd
cKxiAWFLi/pfiLkqms845dR3YdmFV47H6TX/cgVRRmmxoDs1FVi5SqF/KIDE8cIqO/ci12u4mQmK
ULiBNG13RFo3GqASv25QVgu4MqLvJlJAjCIUmlpsJLafppJcV4xCF9Xvw8JcnVG1GEyT3L2bcXFI
ZLdcsohZ6cD+ffpbA1F7rrIOXBov9Tir9gHFhTIMx3wztq5zqLkPTXehym8VTn5PEnLmVPShdWTg
2mw12s83wxxkB2yV2aXz6LkXtVrU3mCLfGbcS1UJOQxkyhWK+uqCdPpMxFgjVPPGxc7hVsO+6Nse
fn35NL4LRmO/hH7Jn/88Hc5E2DVI1csbtDvBjmQvXJunEt1Tj6cz3KPvLfPGn0567dbtn/78ZWdG
a01VJQ4El0zlXrr0+TP6MdJM1Rc++sztZm3wLDSRKFZSN8UKZ2lHK+gu7erOMWW+ESEi+XW/YLXq
PdeQng++m6Jr4odNmh3KZ9dFwTVF1QhrrsQ49anTNfaBGCdLCBuCKx98tez7hQ513Y8ypRZSqGho
IbO9/fOYnJumqyUPK1mIbbsQzCWrDZ+AO1WHQlDvi4RXzJVPv9qZM1eZBT1gfcrQq7a3tTRoZQ0u
Obd4p0F441CzBqnWaLUxbg2br1Z7lNxUaNZ/blqQzcLCgh6pqNz+hWWl94ArX3ljTQY9whVzvMjk
vvfQm4AL9IWa5XbSy/DDyUaxXdAPfoe+aPse5xOxRe6w2YOT+6kqWLFt0LwRozQtY16pIt+Ovii2
hi7ezVgFy62grN36jW4/DGQpYtAC3A927djbgNX0KgA7C9aixI40FgAOeZ9KMZSpy+pjBvvyzZ+n
xJmFvka7ip6U4JJpmUJuUkVzUdLIzQCc+POn/4S4vvG+1nDXcWZFuPRFu0ctmB5qKEI3lS/rIzAf
RcoXjmDJCkeYCNZKmQG9OXPfoQHcbAYhh2OGdhRz6uivxA3koFnkFp4zxMwIsa2osK9T8gRrW2u0
m7lLZUqZyuG09XBvjggaJ647Iqx1fKqsQAtUhZt6IHQ8FujWODpWfSmJc2ZbWCNi0TY8KLCq3DQo
md6aofMeigG7BJUZewc5YvDs6UF8+PP7PBNATgrcX49SPtLIbJqZ2XO8kw8T+lOOfJH6wYZE8cKp
51QpemvGrGKU3ZZFV3LH7Kva8o9qDvyXxtXV+8H2+R7d9rj3T24fFw6Mmf/8o86N4CpkBVXjTgp9
OfuhN+gDl+hPQcOhBu/uJOk8LE1r3nsBJACX5sPpyPHWT1wdRapxsBl8MtAkRqYW1X/Rg1s+2+Ve
zmioTlCNyzYOd/ND6aGChn6+IO7GKYs7lPrTxjf+MahVuylZxpN25gKDUb3OsoPNOy+nZgPbpuZT
PgsnatF+fgfUBZqdbH8YbuDVpV/8bKb37gQsWzw0vH9gfZbfqxZy0j7j4RbntvoWfVIC3ZV9lsU5
2BkxBWQwZkuuN6B3fFaj1cI+ZCS3Fc/Yhc3p3I19LTBsrSKzfeh+9jzE6osNsB8/esuAf+DD9fcz
VlG+F71jJ3M5uq++V5e3dDbqqehY/WLNtHtAFyeNaOareIZ92Ab8HGbF6HEqfqixuQoIz4J/GIQD
QiQmils7Pd2rUTu8BRslv3CQPHM4WrN1CxuJ9RBa2v0o8+XW06F3mwNO8rnzBTKnbk2u26bXlN1+
mWyryvS4n3XPk0BmOlmQSrrwKs9sKmv5IlFVO4yaj/scwIoerX2m5NAKL9V1MWKtYZzd2mUtjKf2
aEgDFkAPvn2nur5+VyzoOuSt1260YQuyVS4aZv8cJd5Wmwf2KvR1s/JkLsZxL6yg/uo5BQBdbhvW
sQYQJWkazr7Vw2zXsSWb7LgI9GFf+OZzo7mKiBnUmRnoG8u+s9lnLemtNcrlwme/bb+C2bwKfqxp
pNZ5Me5BRMnGmNnVdFSZ5N/8bmy2eZOPOhltliV2iMJ13VBya1Q3f1Eqg0bhz0N77geu4iHDqc4H
l0OkWKkfJ4SoBFWxS+44Z+oQ/2iIYlk4ebkM1H6WHnLGXn2sghxo6S50UIjoB5/vaF+C+TFVfYJS
kUiI10IzJdAVHE0nxsuff+WZsxCgMr9vnjgwgiDBHZE2jbI2kO87u7AHigGULksBLSbrnYA3zMZG
iflGkwI8A1ghg5TTumjlD3nSzDko5xYeEzVzhRa3AiiUYLlEL3x7c4djye/P50GzJ7pyFmkenlAa
nqoTYcHxdna5f+FN/zwo/HPrQ3/h79+hBtW5iyin/ZzhqBxmg6sSLggGgQj4mRp/Cg9wHB+/VksI
GvJ8Igtt4UZuNvCUx0sZJ++p1xDYXGogOLMA6Fq5yetuJgPQPPtJlua1p6x4QRsSsEFjr+fEz9vH
AkmppOZYHcIFXgEim4b0kZWBpnNharx95kFn5e+jAmcgJHrQd7vv1UdnHrZ1tqB3eknC4KurgnRW
4kLF7+2jDl0rPocpG0Dm851dbazUNuO45V1t752C5nFrinITtGV+IUifm06rsJWboKBdODg7sHTU
VoZmPnBjYfce1SXe+tu7JV2Tio0Bw0/4vb3Tru/EeQYTdeWGLw2BkAEFxuyqOxJlq/gExEoLT1x4
V1eLF6OJMu7yS/H37dBH1zrQgPeaWhM+eiqthDl7HV53p0GP7+9zKhzBJzazz1M/bPu9HDRIG8xc
MsY9M5HWOlAIbWUzlQtP0TfTzVFNTx1YZd/7d8j1L7ucM5ttmqD7fiF2nnbZN+LGWhlawKnGayrJ
UxRvaQpITfA903P/QsFeS3RVZymzBx6Xcwk5Bf7PHngHr0ppCzrtBOYZ0JBMXooZZ2b2Gm1s/D6E
l0s/p5YPpI4yiBI80dmlUsoZwQ5dy0nnAWiFAsDB1LZByS7m07HbC3sgrXST92Xc6bJL7VFkDxYu
wQAQAQLyo5BkvlSYOtMHSdeqUw4bYgu52DmFCXciXO5EwAhHQ2DjdL1sGL3nOd+ARXHvzcseGsMN
qmJbVhvoFLLEDfIfyLTGfWUdFehxMt9wge7JbLhFp3niot+WyPpCcv/cRFxFGZCZc04deBhODrGT
mjgtWh1B9EHWrOwiY5vlDtSBi7Xtc9vFWtla2t5Ud6bnKfN5OCQjXA+/ubPXfgN1SeEGCa1+nClG
vhEWmO/O7DhZ1BWVHg7ONPQXwvjPNOxby2EVkQC2K5rKJlO6UJe4Efh21YGD0ZpkE6m+4tqTp7AV
cfaQqyWGgagZmHRmKGwXQoIeDOy9SBQfNNgcbrWR89xHFJwNwMSAS9wKr/OeA8JODWS4itZ6BOZS
sk6+KEtnTwALIpVma+eVtIDgXTganFlUa/VtB5Sj1XbLmILJp+MAJ6MN6I1+4iyD2v05ipzZLtbi
VAnGJe1hkpdSOZVJQUBOMYTXN4Eu7Dsr7MoL0epMUF8rVUEQs0WdFWAY5uSLWvz8U6ll+Hzdj1id
oGrw5DqvD6bUhkXYIVfCACQStGOKBh3+4A+LuqrGStcd/BrIUw8cdMz0YNjSkCTDdZBvRoPTwP1S
kWOi6U1W5U1a2hQmhdguyIWT1LmhP+0fv3xyBc6/BkhGpZYdTDesOHUhD4u57kizVq76s0F+0K6B
JHcsJx37SSCyue22nfpLTb9njoLB6j7WI6yHOivwFfnQ3FdNB6+2UUIdPhhjbqZxJKDdZ03M6Txf
eNHnVt4qmFjW4HWKWmiLMmEH9R11BrC+lDzmopSPV83atb4V24jQtZWplJsg2xnOyW1J2twGeI1Y
u7oJAF/78zed2z3XctcBHOh8GNES3E9D68aeNZqNgl3c0cfFarNkfZCAVrpDjeIQdh8KI6/LqdC1
1DUjzMlY0DdQcmgguBYx7AQZruKbM7qWumb+PEgknASWo7wzkn+p7OXLn4fszKJZa12FRUpKgSxL
53zwsOVr+zBW/aUXcu7TV4s9h/8jBfsIt3vidHHPSx/i5uLDnx/9zNylq/XeVoB/lmDgpWU+BbfG
L+04H3zyBPqScwEYRn9O0jd227XyNbBm3CUoLu4VmNw0MuAWFnFbOgvs/Gi9L5iTv2S8rjcgKYq7
zumqY52PMhpdNGokzqzmDyBHjFH57B2qAFlVz4IBKXjmbVa0n+2wVsDpssaNRK3qyCutcMtnW71W
pjB3TTbjWgAsFoCE8PSS1AZfenCYeUWzBUpeZYUJsfGQRxCRj/Z6O/L4aCWSWNP3aqn01vfI9AEw
Nf3OzS1AT7HjJyBjDjvVZ0sV5y28Ggur8NJ8dOuncQgQBAYOlA1Sj4P8kC2ZHelpLu5D3Y9IVotl
AUWGlDvpy8mJkHc1d8L4Dibk+8ksNpjnjYuyvR2y/kPJxnIEfXGpj2Nv9V00k8q2cUvLrV2B/PUd
7j4CPiS0foZlcXZnGa6fgJm2QOr0AQMe7cXfFBDu5sBUToAEDbpJQmgan1HOL9KpQd0m7voZIJ+w
6DfUdem8aQu/AuQnr24JKBi7bBiAR7QGJuLTxT5EQRLMC6A9BvdoetIPEWktb8dmk+2RWggSJupy
l1eFXmKRD8srB8PmAAao38ZwZxlJZFflHMbT0jD6jkjWAA8PA6cT8lQ+8GXxv2WjUx0b+3QiBrlw
vNWz3+ZxLafiGV5yvNoi4mkBnYBLcd6xXZJQblnAqhYN6+LQATGkGiT7aAEXeBxPRppCjyDlEDJ3
Ue2GrhsNTaA2jNReMs6gaSJhVieh9Ob3lSNrsdWkQxGhQZMUKVGxkejVE/Lo99zrUjZzPaGQ2HXg
sMOwE2glBybyCRnHstlWRdvO70fl+HNkhQAJYrZpCKdD325jrxiW96cq4aOLbGdwnIfRWYA2BjAy
66bwS5MrHLtFYJE9brbTHQ/sAt8KwEhqFRN3NgQCnCqaAtzXR23lMs4L0oN8C560k4RIyX3mcC3h
URDw7tmSFrkNHePvxEK790YPdjy5hMWOnlo4SADmevIEABdYNNDIUgrjinTGtfeL42YDeJbVosD9
6GeatEZJEfE+oDwOjLBJDOyrHw390AEHjIXRoPDRkF2o5RAjTwE+lAFi1ItAPyc6LlXf3Mxolorb
DtjQbd8hf5eUmoXBj85tRIFsSjdGVNe62BVmqZNs8EdAKr1sjqtc9FsG9O6E4vOkqzKCmcG0Xbgt
4qGaO7DRQ31XjbzcUSaLpKtHtm2ong9q9JZw76OMHSZcWg6N4BVhdZHDw/K+JHZwy3wJ9CejQ+Qx
a8jjBUYvaDRigPdrIFyPY6FNt81qZyjjvq/Lb6Wtsv5OdGirvteVNX0tc21EGgDyqDbw9/wGgCk5
cEnd8rZdJtEfXepI+2VQ7IfdVAXIztgqQCSeMmDjB7uk97pdqp01L+6rBO3mvvdpdU9cFxA5Qps+
apfcNGBKwnszAs1PoriKdvKXStX9PZJ68h0ev/8+5aGaUgt1+6fZYvw9WTiIHjSc21hhlW8UpkED
xeLi7NuK8lOtDPysUfdAb86ejICjwiebEughTC9d3OQWED6uXJz3qOGH9203DZscFmuPk49LG3Kr
dfAOGtQ+zsvctRLO6iJpW8ruyVjgcAdiOgwWdH/gTtnHQTlKHK4DeYt+aZ4IraensncKOFQb+x3S
scGmRAYv8jtLjJE1WTSxFrwDCsXyDg0I8p5Zuni1JYf3UtjTV+6T4BtENTgD50Xz1WkDxACgzasI
TbsingoPt2anme6laP1tRvO2SUqeYwMI6hDtmrmZNsLq+kPvtGKDl66PbO7qd7Y/iw0N+27b2wEI
9wvc6HUEav2dh6RVQORJ9hnU3c0M3Q3lYgM/9X1Y4QKJtnXhbWCGZrvgs04Z6K7h9J1NRZ+MLUfk
liRP5hyEb1n5QRMpr8rnjQ7bArGV0BgGGdP9YPfjzm07AY6X5+JmgvCvokL73rat2kbHHfpqUpsq
7iEUmPpDCBuN9xK0O4nHau3YA7wMfhqmEM8FTFBQ+EREBL44Kx4UR49UBL1KtcGCWhJQZfqNgaf3
ndZawiqjzINnMgf9j2lCUga1amhpLZP5e0U7ErmkxE4HVb315EuOC2BGePDFHQdPRMtggXpZCxMb
arFbyUBmbVVXvqiw0di5JpDoR/gKPNt9BjL1ckLd2q4ZEBZHeGDEbevC+mIcIc1CtOQlica8KB6I
W9M2GcFXnGNSWPrBL2YU2gzRPEL/ZrMN8tqPxewOd73Jg1u7xxMXGvtnnAPHf2vqDrt6RQZwz4yH
JorMAUDfsaZ9AVJUB9uMsMIxoPTgCtH1twOyIREcdUYNM6wO8HUh7Tq1aBV+hoQFspGA9N+W0K9v
ASvQH2EpPh5Afsy/sCzzUsYq5700y7SZST6H6CWs0NAAQwq4P1Sz+2r3QX6AW4z7WsD1Y+fjcPGo
ZlrCXUH6CeNg/PJg8lJNg05tediKZxQC+5RmyttltSW3fuuAKi+q8NgzVBhCuGgkUpderHCCQ5aE
w1rD5e1810ohw3eMGTIlfnuC3lJ4mvJdSEkNZlUNR7TvFArDRLNcq7Q6CeMin/RhUuJA9k7nrH6G
7Vv3Ba4i9JgXk3qSyAQ9I6S6oGI6jtBJx1gjI8RFhF9e1g9F+1oTT+6aCbvPZA8K7qBudVMpTyWe
lVfw2mA5vam1nj20r2T6idZF78X+gODOe18eSslncAs1fDeqIs82ItfhK4D03ma0aRYe5mpujqLF
wSxCkJJ53JftiJJ973tdzAJ3eKfKxYF5SE3t+7qy269WN1gf1SCDRwXT0q2jXbrvBzghaGG5xzFD
s3w0lwuKjtCG9i9ArIchMoUM5yzP0ctn4JhQWTFMB3XcEzF9rlyWb+C7UnOcNStJoyXwOhkDJkVw
EvDlQw64dLZpp5GkfccWtELD5M6es2VX9nV9r5H3FdscZjqpca1+jmYU5bu4aDOdjgGtD7SfXsY2
hHU5ar4TMpVBeyNIANB2qQT5ajsQK6K9sPW/q1zmXlxlA3EiQtpxazu4DpbOHN5aONI/Nz76quBc
JJ6lbzXjtvdzq4NPHahSeRaUUQljSBbJAn3Nkc46eKcMHVQoURd26LkeBoDG4B1Stm5SjFkVHjQl
XvV9xJF7i/MVUmUtb63jTK2GwALFrpaoRXc3jyrfpK5ntSwdsLra2PXg+pIqy2Mx9X2n2YzMwZmT
V2VxGzDAuysUjzBBq0LAqdabyAEKR/HNIj0SgbSzvpaetgo4QRQnbwsrm27BfrISqwjqKcbBsywj
z3Jk3IB7kjQk5MOGQ7c2RGXGcZtBV5yEvUFABooKfTFt0PAL6aoquPOcAx/7Pe9AZmMqVCc9q5wf
qEPZcyUB+06UbnG20Tivm9a30eeNHPHBXxDLjQL12tdQRQY8QCpXwVHyxrUc78MJYJ0EiHWQ6yv7
VuLNhpGtCgb8W+2dbJf8GR2iAmmPeJxqWMnn7gKRnRc2OfC0s3MveFGnowm3eTgAXdrPMp3hf3mH
8ydWUl+NG1Ivr0D/afYIhTr1d1439N6uywf6ZcnGboyXTjtuqirfboAQs2QYG1M5GD67rO/gcgQL
BA+l9hlLkgT2thBorW9x/94xjT4yOHLn0MmUIHxHuAzC3LPvYE16p0fV5Hc5d2JBgLLaLDg/zRvG
JIGkDy3Oagvjs6PbAKWbovHOfCOEGrn980UV2MkzNYx1k2OolSuxSIrdIi38sMW0/ChQg74DTH7c
lk6wbEbljgfiFuHn8f8ydybLcSNbmn6X3iMNDjgms+4NgBjJ4EyK5AYmiRIGx+iY8fT1ReatukNZ
tfXdtVluMpMSGQyE+zn/OBe9HXXNOJ0gVIa9neUsPj0fe8/bFjPqur49GP3V3i+cEaajzKom7ArB
nLBS7sK2saYFT6taPb0Xm1Fe+IXM5tEi6J46riSFyaRsYLrFpUdZsUdzFcyJTaKClZBlscdBUDzk
qml/KCpzLkE7SyM0GooDKE+RBk0RlGRcG6m28YVyEPWWJRS0xiUtiXHDDfDZ9hRwoaPb5lOtugqZ
pC/fk0qaj3zwxtu6ZzcgFBoh0yCWmQ/hZPm34+KqjUxEsKLI4RQlSG511+KczZvB4S4UF6MLoK0K
u3xEBhG8ltqdXwxOmJfZTbKjZ9DZsaMYC02oR8ZKEdNvycPluRRCkG18QbZwnUDbqnOjecv4Havr
1zZQEu8dJad11CzV8luXTvCbuEfqazD3ubdWTt3fJcF0ctPQzfKJg8hao5y+59PqWOvTmFkcPmnH
QBsGgbMkO3trpu92sVnHssnNDw0z9R44SM717FnZvs1V/broXnxak8XOmnv5niqz7l5y0OXxpPCI
XU+GWaGQ7HICl/2z7nwnDbt+KzSU2zC/1X4TPA6Ovb6xJ78lM2blOPWU+hl0k3Pq/MF+rYjBvyv6
tYy3nDKh0Cibsmcmly7CA90mL/PqUgXqcx7TvFSYcDkOidghw5hm2J3lqUsDu4wsFCjk2FIudWdU
5nBDmdnybLq2jhfMfpeSHaUPM8rrHEpS2PXjRtpXiGMyF3okVOqa+zmY6huEbtBEDAUfzpAV31a/
KkRoJq73mZT2YEcrcMgXyEDDNpyD2J2gJNDzVEFpvHnG4JQhb5qHbLc1ryuf9GVxY0k6DGxQ8TUe
RzN5NQaLGYn0vpH4+saZw5V0XwYtgkNYlxuqxDgLi2pE1mYv74nplI9drsRNU1b6vCi+LFwCp7s3
sDHd0MjM7m7lvVftvGqUnx0CUoX2x2ut0EuN9C4bDMV7XyzJjbN19SkxHPlgy0U5kVbTjKSQcM97
pEj6eSgNcdTCIpxf2N49oV35K1Jh8r/LouED1hpiPc2F4e176eWPOmc2jGnpqD5IZyvvPJdAT8Xs
B3DR+z+8uWiezWJOIovy00+vtkcdkvtVv+BJaXcEXVDQ6eb2GOprSTBNVayB2Dz6gtYqWujTWBhp
++ijpfyJ3ym5gU7Pi1gndX8bMD2fKc6pGE3b8qh7b41g8v2fNMknL07XDqAB7Rbsxmy1TyonPDei
6E+8LKMc7weRb28cqTr0SAJ9J3nAe+d27t8sW25dfCV7HoLaoMFBprN1ZwRFzSqf0coQMlcP8UQO
1tFgm7N2I9dugP+1zn5U5tjRC+90e05yMceikpYRVmlt/bbTfnpDKenYcdcJ/22RyLAiOpS2HfnW
0w+nKKkh0kgG6HYo1ipsvG79tniGkSITA6IxCGD/Fmzd8svvBAv+xNAWbWsq7gZrsL5oeerDdciw
j5euP9X7AY7U5sJm1feWhDIQeph+BuNQ3pDbQhsdQVf1S2Mp+drYY8nMtOg7rx2DZ0nJCD/JnAc/
nN5pYq39/Ky3wdvjfmQELmitSkNNA8wvx1TdRkrZPOwbZOXlaSq4U3etU8uFSsbZfcKoyqhAHt7y
e8kM99iKfmRXUHLXgYNTSqLL12LJPR1b65C/SeD2YneNeL81SMxKmDVtwJGEij1caFQwslMYY2+E
XWMt3IJmuwwsfpWJPZxWSErovNW/FJmZ54eW1avfTSAFrzpYrGORXWcQpW078q2aVctJVpqSGOaK
WysV26+BJqg31XcOQA/deVQ7FP0zFTmccNkmVr6UVpnXrDLSS98N22WRCS5cbynX02RXZIpCbq24
cpk9Yn5F7T2ATX5rza5ThATpeG3sTm7p7ghCsV+qkjKNkPaW5dppNFSClOsmJfkCrpi/CSHbxXKp
K8vpOjjj36p/eKNyI2HWpr7hMFwzJlbXFnECfHFYqYhoItWn9tGvjeG57lTThOhM/OPsBsuGJL2x
H5SU2x5dkLyva686lW0PPtU0melS7KbFe2Oh5AmJPgHPUsEarvj0IswJyZGyse5kZ7b1NFGadFvn
FCX3DAknVa015FuW327r7B7XLGn3bq1oR5lMdVonad7o0Wzv9WSKYzZQ8AyYKb3vZQd5z2egXHeg
ACuyiQE58OB3LPfLVm7MD03DcePDXuUjM0OaB955o1IrmulriPVcg4Z09fYs3Kp9XcTGpakcPwlX
N88+C3ekRcuhFJWl10qb+7ypgRdofjJxlrsi3/d25+cn0lLqOy413J+C+QYADn652DnZElCFpEvr
uxsM1bkzfXkmVGk8eyNGsUVuaRmBo9vvtc9f0CTGxhrDJBs7nefIiDdtqfbEJDBHV/Ycp9NW3dUV
k4NH6P1rTn4JAGlriTbmUQxOHc/me+UETBkNrP2doTpDhlPTqb1CKPyrpGzlKR/YjcxNbI99Znkn
lrKcx5nqdt4jZ1tPaFqXqzp8QmGiZukh28P/yNrW3elW1Ltx3tJ9R2ve19TN+UNh+PN5dUvw6nZI
p3vFZ/RDAxlHW4o8yUNEtt/ssT7JqhxXTirMoIu5kfakffZ3rNcnsyptytxs8ziQssyyaw67oRsc
JlwaMQdqo/fj2uUHchOCbyM/07Nu/P45sGpa0yzTeq8hX44kv3Q7d+Hc8JX+7hfKfy07syGTmmL3
GE2HTKLCzMynXnfmHUH1IspaXxOmb3Kr9YHF8NGVcmxi2Vrz980RxoPO2zXflVh8dk2QJjH0SJ5H
2ZIHH5OHJifazFT6jLgy2bmAgFXs0axkPeV00Ywv66RH1o/EpOduXT3vRNHXusb0nmdWmJlDKmkc
9SdGxkZ2xcF3FuGFXj0up1HXFlFHVB7aZ0mT0Hfqao322aP58ZCNuvpZ/fnWV3OduvFCHSn3XJ0t
9P1JwZIyrZPxPKbm0Edwj418DQzbHnfLiB5gZ5eSdcsc8mPvDCP9QYl8bjLQL7FlHUWQMshvlR/U
+8mH1AjdWQmf+cMBS6Avdg7B4psPuxHTnmpH48IkIJ6X2neiFYhtR1fjsmM8G2MfLOBSeZl5u7a5
jFgOg/fRS71Q8OMd8wrc2tNUj0rASCCCvPqJC92LsrqunsqxoynPH7qD2Cr1bWVP7JnXdPu6jqp/
UITjf/Ms8B6DUIhDZbn6mx84zwZz/N7qM+dEwSEKGcFdcpZLN33vOuZoryvuMopAPq2BIwe0yogK
MWWfI+Wud3U3r3uDCr137aI6kC0oY5hyat57ub9Z4dD7UCzjZJ2kttJXCJrgVQxtve9xSR1w4OEA
89pVXmANEGO5xMDSyQZx80gLtPxKB9m9U/umm9AYKEqNO9KRd5VV5K/bjMWxWNLmF8A7d9Wyjk6z
s0eIglyPzr1bX58LDQhihO6a0zkykC9yX8N8XHqhc2fXDEH7uOrB90H/jO7sZZYJgoN0hkMwFct5
MyzrzFo93mGdzG6DHnkPIquFtgkzMDTBKLN6ELnpP0ETJDcVfia2ppQ2g2aZg5N0SIEvhcquNTzL
x7Yl/a63Nw08J8b9VFh2FREct7xicO0p/6qzt8bQ3Xk0xLTjCsKn0PbyXAHxfPHf+hgcpHoo3Sq4
uF3Wx1JnXUwiffGVpvTc5sItYi/1SSKgneqU8dweBlthhoFhVaGbt87ZnsbspjOrgDEv8cqwXPLt
0lYcIFG2Bu2dByC90UpcK7BV3pJdC69W7RZCI8hBoKg2MugljXpqf7/nSWaeW01HTq0D97ZeW3FL
DTSmEyqrTz7Z2M+5kxOp4mWQCNyXWn20bepBRKqkPY29i/EPumGGnGCgeIRrI56z9nISZPUsw7Yq
ehYZiIQ9UIL33dHGSCtk4z0siBcDhGeqQNzUdnomUbGov/Le8OCDONYzym8/ZpjSo4F8OM5AzrZw
Ex1WzNUrc5LviskQuP6s4BP8xb2k3kZtx7TAyScLTE0xdw1qtt5cD0Aj6lsTBBk/t9/pePbcgojY
yjsYStnvxOnxUNCEhCCJR1jseRZzNHcVMIhEflpGjM/LW5deOcQs3YxzkJkMT3Je+0ef39592xr5
rjPW9TDLMfvO0l28Ut+r3v1lzCkGTjiaAMrnuM6gGAG5l/oii2s7tFluUxysiXNxLQrTtjqnk0cN
yfM6LfimW8ZuGmf7+jCsrdzJdeUDhuAh5kLKKW823N88gvWJBjP0X2OAe5Dn4SYFFt3Ntt8Z0UzH
VySTdX3pAmu47TPRN1zMcAZRvgX6wBj6ydY5XRN7tozJ0TPPm5V7bGzAWanfrAx7RhH1gJGXil7R
OB9E0hwzQZcoO6rw7/Qwiy5sqlFcWLnKwzZUwR6JpjgTVbN+rj3lZB7NzHyS3ConkrrLWkElwbp8
2MEWuDuDF3efe4QIsTjVOzu35zs9U4i9t6lvPinuC5+ioWp49FOGEFOM4y5LneCpwCd5mqXNXUEZ
wkWSHXNDfKa+zEu/nGHqqtfOWdgtFNZCOF53b4nrjUFUUaizTETmkpFhr65lnrqD7beoOrLWOT1Y
fmlee10AOHgiMEuQzBOEgwDOp0Aynz8D0JcvRZoI4YttAQVI59vRX8VyqkC1u7A2GMpG6hPp4rXE
w5TVecjwVMeC6+mM9zo7LryYB0pCWwbFSeWHdUzsm4L98VoByIpU0SJ8digZDGHk09MKAPZgIOKz
KMXd2s9aKfMxHRJxJvRYnEpTDBc6tqx7xyn0V1k3c3Hbt+uENMEd5HGwtfumxmr4kEJYP2Zd9PvB
STHS+sP6jfZ3Zd+MIqA8uFp7Mw1RoU0XDneQEym5mAtUCQvvx8diET5x6BNH8H7w0+q9g+T/17T2
JMyNeY0mseOTUwZOQHZ3GcwvVRVUcV8vQX00yNsE5qmmpy3zfBECzek4kxOxjK7j3wxqFCctG2OX
EP19hoWaP2wvKfetgQ93MIsFnEAa+2RAb5kQBveTrgTIcy0CvYMOa2K3tZLfC12MO/I38l/N5gMi
y8JoQNkmfz81SljR0k/jfrUn+VPaU320h3K8yHpKma3bxv5sCsfa1dCsD2J2a2xmWlt3NUDN0fQs
4zYbp+WOraAluUuCdme0jN0jAKU6w1+N7m0kZoinfPWNo84N9zCKdL41r53N4SxqO9ryRt1j3EvH
XU4dKo8VDSotUDoEcVhVTdOGC/WLYzjkGmqsau3mG8cf9mWusFPllpuOkhYIg0DB5hnphYidzWpf
B74bK3Pn21TCmu5rgLrSDVMyJEG0VuiIlZ/+OQlk9eSAx951VWvu1LY5j3ZQFPAOZXpmAMzPUHLZ
jndPveJkAJqk2fxplarnASir9YnDrz8xhwbAk0J9bePQhhKdRTTCPWLW2krxZOCXelJOk3+ldSVv
OqwXP9V4Rb2dZXOeh5qQ2waIcu9ToB0C6SVfpHj8SD097DpzYu6tRgg8xojdkPUJ6HplXz+818JK
1rtewO/rfFJ7nmoQwKLqY3p0rT07MntbUdQro1ydvqHgC/xo8Qe4/KSYXwhOXh5Ir8V/XDroXvRY
mkdiuKzY8ok8MfgQodqAvT/QOjrEgarKO2246W3h+eppIaIUFN6VBbzhMt1M1Fo/56SCJ1FWSSfq
BPh9Xvj5S15V811pulcBcQsev3B8PFFPD2ZTp9suW1TlH7UJgEt/TMvBSaD2L+q4vBMFwIbeGRuB
VTdroJKw4fzfcJ63fVwrYK94VuAvQqyk/JBPMBw57DKTtc2syPFMjOlS1S4ptv3spiZmNct7dWEL
X5GWJHfsBdYUdZnxLTGGeW8ntXEE7JuPdpLZdjhtXXEugCO5OCiof1uCWX3LECacmlboS0m2x63Q
nnPn19jj6BAfyl3qpokRwrEj96xVn1Oa7Obqk0PV7Z+sManyeHaL4EAZc2/G5OXW9o9apzouzQaC
tCYcd9isHkBsIuYqool3NmM9ND/8optkqKAbDo69JS/ujD7qnh5TMxbTnPcvNuEAwT5jfCsiLGxF
TYP26vBnhG256TPfY/ntgfvHtCHUE7IGXl08+EHKjbvl3yxO4XTPqDz8FAhy7oXhgro0fDxJxKCL
NWev45u/DQTnXUjRLEItjSmiNZuGW6/16LFlxkIK3p0WpLQ3LiwZ77RwbCh+OV8M7WTR4PWus+vo
8aqOW6ISdcOwuqg5Ik7ES1JKPY2pNMKED2wMS8YGzU5DIoHqfLB3KdJL53hJ/STsvHlNurbMYk9n
QR1jVcFElDWFLsOATIMvZq3RZMLQqz5ZI0ABfKUCYp68hOWVMnCbL9czQ9CauasRbcz0I3VAeNGs
okpe53rNZ3Q6rjMfXHOp53PaqbQJUyLljM8GfOaoLSht7uHpCx2P9D7qAnYgzILWYOyjR7fgxkvH
IeL3JOUBCsL72a0mFeOE5CrgBaspt4OwEOtvOhtlnG/auqdS0AVFURmFiG6byt0gpb5ZHOV+txza
wLlK/doK7Y02iwRF0aNaE/elrxoUJhmiJtsRS+zN43qmN7j4JYOr9qMBPYx8jjCmfdk7GW/dtQVY
VMSnlakpDqbvlpBMWVFXgNrJtDeLFKMFRkJ0NvX8wRvm7/Wo7XN1dUx1qGZ/zOuAK88GMrtLvFkm
R8bdxdxVcuo+QE+HX+C89ce1ifnZMW1thQW6qhsoHbRxqufUbuk7j/VIaTwY4+yUd2W+LL87uQTH
BlAGbJzQix+5uTHs91aaHXRvmRccXH3cA9JxKftpcCh4sD8DYi+7aAoMGRdUH39ivFP3GZKuZx7l
7K4vlflhTY0fNvayXKzEWe+Fvbh0DMyrjimmYhfpVvfZN3oj4uZwf9Opu+1l0XTcvY35sjXbuOfz
v0S2W1i3kvH2lxyuyBLF99W31l9HHipYa361oKseFe9nmr2mn4bKIaP7bIBlBiLwBgWjnDRtc0Q0
032fkOHcGPQR30g/+w0HldyuxD9QzYxG5R2XkcxQsxR+GQ2UG1PcXHjO99Z5kOpo1OQfWA51I5Cn
Osxmt+JFiPYGjCA4a8vH0FpNM8NL5jcFKiEnTW8wsGxfs5+tsJACsw2Q+nNPc9dthT/gyxmN6kNC
NZLOnbd6iiY8CjSipsaN5hHZM0Tnu8mgyJkPYPDUtGVy342SokEGvP2yijou9Qp8TTh3GaD5SNm+
SZbwXgLauR9ao6m/z0YJArolDfxPMjSPJfuJjGZccvZfvod/q43upan4539f/8xP7BQaddHwZzPa
3//t8Ku5Vkv2//pF//RnqFP72/e9dr/907/s/mynfBx/6fXpVw97+J/Na9ev/H/9n3/ruHxZWzou
fzZjPVz/thQc8R8r5Ty41f/qLvpvJXTc/XnT/nMJ3fVP/NVBJ70/At+yvQCEFV7TvNpB/uqgs60/
AqqTgkC6lk825rUg928ddEL+ce1VZLBBPWTB96Nm7pEoZf/nf9l/2AEiswATtSUd28Xz+p8v/OEv
FfH/rYLO+dNC93e1sWdLSu5czwvotZOS+sJ/kTYX5cqY5xK3mCrUYeep0s6D1VKZLUO4RoRfxQCe
7TPJu1WoTDszPVjDzfjotUbTqgtp6fcu01JHdUCPaxZ502jpm9wriw8bLi47UxJOTYm38PmOzVL7
aicytIinoStKOAnEEnxW2NTkoUC2/+GBrDz0sAtEtyrFFm44a8dqbJFJD+LDpU5/ixeBv+v0UJDh
8Zx3VreC1phmEKkal2vs+i39C+Uy57R92sNDgjDCCHFxOcvBdHQKyl4pDmTw5lbFBa7+G4sgKudc
EGMInJGa2iEIx2nFa5+jnQTbNfI1LNeg7Hj5NbgIxQ741SepafBeKjNVZ9vsAvO+liuQTuVgSMNh
Cyx4hQfoN3M9XaOUE4auJgspr20H90WD/BNdr4++MeqTbkV36xZugeJlGHRP6OpmZi2+KvpNdk6j
WwQTXi3kgqCpcFrscuiqtmePUuT+hbZw4WynvHEySDsLe8Ay3tSLgRXpcfL6rEyibjKyIrgbZ2bC
+ckyKoaRCIM3eBAg+gKLvqF4kVW3PW2ct2qMJl5UCxKN/IhjabLzmZlu5GILTdAab68aOsx3WONo
FK/czm5vWqeohpucfOhPYXQN9fEogTr/YV4zIO1tySggMQNdT89pyedlJwtvxJe9WKJ+QiRuqwtV
Pb06eOU0z5FdFpC8bu1vGUvFiK7K10HihiLdmmvPseVZp23wm8ElgWNuvaiZuwDZ6NV11YPlMvoO
Ca2oRd3kU6zZqYCEGcmgwagY56kictE+W2tmNuhQ59zdLXlev+Ad6gVTlBoe0onyl1jYPHPhpjwZ
90bpkZebbj4ROP0iuBWlbYUuf9Ut71CBYlbV7TGgGpkGVjtf3j2v4HAPG5+Mqqh3kymHhFuK5YR1
hHaB3EXHHfp+34GXFNNqHRaHpZjfTG5nbDu+U8ezoxeQU2Po0F/n1J5ypU5jdwMlNiG/9AFhUwTw
aasf2UK9p0C0c35cUJg5YbclSbKGkza1eCXQ0qwOFjUPzj7nWUfsVBoNGRrlFcaguWEiuL3oaTy8
OKvXQyvneSLdd3RTkC9cw4Rf7ah698lQwB873K8lMktUNEMpP4ctNRE6O5Cgxh6mw/DyaABpSu43
tP32Be2cmu6IvkqTqKkHp/kpCspBoi7N3AezY01C+r0lO3A69mkLWe+dUF13Z3RilpGYhP/Ybd1Y
HqHdJrR4TW/cZDggJxYFG8FyjuVQRoj9qOlyqGLDi+CgBjeNbHViP1Xo9zxia9Idq57/PPqrg5Yn
wG8winzedmiBs8d0sdWB70qSSw9LkYUjeigwu65CrAcxPmV7k7Xw5MmuYTFQrAvXaluscbhp2h9O
WqzBLk9m0J2NdYCkjoK5wB+FncY1z8ijuybeU4awy91xmuL0mESf6Ug2akKS6jmwqpXTDBXaCJ8d
oJnW7wDGJsRKVaUbSjyE8vtOkoEWAhqV3GYB8mdlrP6PBWxS0p3VmZ/XKB0Rg1Qi7M4ccNnZFuqc
JKafsyEaPmvW6qBJHdalYwDvoZkgWeAUwhIxwRZaLqjsRlsnD45pV789oy5v9KDl61SXXXYyN5pG
mm/4nedn17meIyvpw79cx/IcEoXYyZEqJO1Lnq0Ss4oJL+FOCDkiexbjFi+iWO/cxecysEYTTZHv
u71/QHBaMFZNrn7cdFUloZ8Nrg61rft8z02WbbeKM++hVh5V4vZW84FKrWmqkYcGFCQbA2pxIccV
FLhNDXifNJFI+SiI9O9Xg09yF5ZlwnxtmWbqE23dBygM2gDGmvldIawLddWjajDLSnLT+e4cfKOi
DRlsMnB4wXgZWCrE4Gds+MQWLiyyc4CoSWY6G8LVcN1HzDL5YO+li6WDO9PZ/LDsC/ObNkpjgAYu
8iZ0ofthQQO/8qKgluLLIqy13jle1tfnloo1ojjpCwaurHVX0r/u4XXG9S6+avpIqTLWweiFamkH
xBiryhPEWwsqpagy6uSmVZhE4KV98AsgOvvSWXVGNnHfymukfudiVelybY+vcyDH52RzPBc7Tomx
BNYUbZGLQi8MNPoWXO287MAWzbfN4tkI0yVrOGv6alS7wkrJGXPHTVmYDvLOUb/rLPf8E89Gu4UV
ayib+FJO1x8ShspBtQTFFAkMEm9EVa+oCsZsTF/QgRntnZnD0/woehN3CNKXpmpiBWtnyt2cFIal
427t822/tVOCAdxF9BJ1tTLdPU+C8daLvkcMalr905TOdra3PM+/o99QrDCF5fqg+M2psEINmRKs
AYIcOVOQqZ0yVPmdr1vfvGkIntbCwO0Kho0HxZy8u7kvfTMM5g4KSczWFqLL9+zzNltI5Dc9B7/Z
JLY0Vmqs7wJzzp+DVQ4PVpC0flinwfYtGBL5SWPt9FEYervkbLQT9FvePpZupoEQ0JQShbKocV9J
7sZwzAM9XJ8vdrDaAmIix7QByVz8HF1wFvQIG3rbdJlj7IbtyAnShuVhqWS2m6tlu016zEKRqJFL
cp2SLrO54FRu3oGPZK4czjUvpY8Qceknw1nmMcJKVtzaqISaXeY7zVvvz/puShOrJ1m9LZ78ou2/
5r53npRCXxcLsxXpjhj2BFlq0jH4DYQjUgLmBEM0ofI/bNU8eyd0KpjSyrkVbpijBa331zzRV8fM
27PBEolmpJ/br2HLgCzcbNHvjGejxTSZ2T85XRfuYelkCJYXhc3G9BN9n3ltnaGGmDpE8QQzwvsH
FNlGPErzEVgvryLUc+p2tVuLadNvzZ/g/coIAc01je5OYFxh0vUqVurc+gUe2a5viD3AN1cQxohu
GUQIVtzVlOpcwwUNANbJ/TCFgrlY7QYhKyGBbRuuAdUj4WaM2DKqQch2t6GhIU9NtjVKLgFVH5ay
nz5GSxbvhS0w0oBsIpj2N1epyGR66UM+RdUYwyWlAyLrzfjSI1FFYSErkCxH8mkJdb4mwPF1D29N
oq7/ev3+865n0S7zsKSM1YxKr04GL2wTsFyui260wzmF+eWAsztxbNIZQQPBAphpEjuzYjQTwIJi
LW0W2aYyLqPXaHEwGAXzgxtsDOatlOCHRDcRf4KJq4+bvvJ3TakTf19Vxvw0J7JHuuIwKRoc15Lf
GMa7DS1fXYzOr4aXZD6DDo5xW3ZL/dZIsbGkJlLmwWEiQ6MPvcDazCdhmcJ70RA1OdVIqr9NmnIy
omoY2kdjEAFuZG/W34KurMnXzQM/7ffrZmiO49yjXQC0e8Yvdelmqy2bcIaB6+NV8ZEfQi7szdkr
vwse9Rb496mueUbybFyeErdvG6apFgNLLVyBWZgZUsSG1VQ2x7opQYqSAdMWvWgVTgHMfuM+BeR7
81PW9ZtaQZbsKswFZehWbr+GRdOm3yHJVx6PtWSVz/2kPFjLrPCh12Is4rbS6d+ip/6tvfuS/9RN
3/we/nWr/qdF/L79VT8P+tev4fK9/dev/P9w/xYO++//vIBfGDyb8p8X8D//yN9b4APbskyHO10E
zjUk+q8N3Pf+8Nh5qaS0xF8r+H9t4I71h5CQQ4gsafD0r7EEf1vApfjD8dnKfYcNjbNLev/OAm4h
QCIs4B82cL47vRi2RKDi8FNY5vX//0OYAEphAG3Tqy6ZpHcj9eTgm9GiraqMMNb086UHicptSKWu
mse3xSJTG5WtyhomVGjRlhkxmM1fbkbN/b3butOKi2idf1idqLzvKqDF7KiKSrrfFdpsETadjSSt
SNn2zj10+/hQFqwsexUgyeqhd0pEEmVyMLvCnDOAWmSQYdtqIR5WhYmfO4e5KVomI38pewd7hdPN
1UtP6tb84A5WXSH7k+XThN7fPHnZVuZYqVT/OGBufQNKL4zzGjhF801uhV2lMQR1f8S04MiCu7iC
yB+rwLMFXrG+yi8i1c7RdZUc9gkSzxFwenEXaJNlLNLnDQkrAu556PwvjBA+OLKYGHdLm9Mvmcbp
hs1mrnYJiioUqnU91Je+rMbmZpmchoNvmM1VHbfZ9tybKhPmttN4yIZ3FIOWd5dSRpmdLO00/TGF
3Om/VGC3yCKMosIqMM7lZ7q1wxQqeK970di4KTCreQhLPLQilek4bWT57frTlTMVF06/HACA5zra
CksyYAxet8fVYMQkj+I3hFL2Iz91WmYUCBp48yKZcXYoJ0mNX3neTsAQtUQOhI3bGWDW8AOHOcMI
Nls39x2fh0J3wX5jJrlLh5G8W+RKgX17HZemPFquVMWuJUkYxTR1SyNAfw74mWBi05PeN/XWYHnq
+UkfK9ttk7Mcpv9g70x2I1eSLPovvWeBpDudzm0w5kGKkEJDakMoJ87zzK/vEw/VQKOBXvS+l4XK
h0xRpLvZtXuPZcM6rW1j704Em1n/577wJhsLvWNYd3fbnVJZb+aCxPNrnuv0MXR2Yw+zyDiXzdXR
VVg+dQ7TKV6WbqiI+EUCk7O18sJ8Qd5vdTt2T5nOrfSjFrJwfA1Ytlvrh3a215GKPHMfyF5rEpxB
Kg+jl0yzs9VgcmhQRnZ9ba0E0PL2kbShbvfmbnzJyaucF8Y08ofFmyA+xspMow1p07y3t8PUc/kT
YUKT3xRDaos3OfZmeixZFazWXuCa6BJDEeSHcDLG6OpaOTMcpiKNgZN+yHEnU95Z05cUkUZLqiij
XkGAmuV+BjHebtDDghBYDoF5Hz/65O6BRpNmKCbiMZvJwe296swijnE2tdXoE9p9jH+x9hjWZ6N7
2KhBj/Ot9i1+cqx5WVt5/Moh5SUX022WKd8YU6jnnGLYqqKjwqVtqFVXJZIRjXRwA7vrsKiSpfSz
tG+lWEs1cRRw27cORuTBRFtfcTHF8x/83qXzs3NJ3nBGlLTPBGkxlYUk0fH5d8wUy8p5r/QimGay
1lunCxYcFbgX8MCuof2M/rHcVrnMuu4IPRX3KiYkF7/Fqqc2dV7VEutpN81jI74qrBfNXnhthzxv
tkLdg9yqiZxYnVoI45Itfhsqt6BlKESLDbAKos7XSxe8YKWnd5N2IPN9rOmGYH+y2OHk2aw8w4Dk
xOmxFobrXcOShsEfE139DqdWb0w4OYBA2sjI/b5KDOm3xcI+zJJy5E7nhIWLgX1SbFlq5kzk1tpY
fCr8JxyMTsyG7p7NLu7n6CnQtOlgSpqsoJo/VYwnYofwYNb3usRtSDMg4CYy5JWfEPUzBDtcGTKN
PBCQad6f24ng2SzadDmPVMwIqfVI2ckE04EnNpCzX0nLNMirWjE+hXgoP+swXJ5Eie2IXJ93cjJJ
EtYr8bTFS2o+UyuyIjdqp9KPAZEoH8nBXUVVVZI7io0f4WJ0PzBGi0McWwz8qeFcsR9HpX+beQpA
teS/xULMokTp0YSq0cJ+VZE301bFwIG6yYEHMITvenbpdtrMUvtgxvYZT0t6G60x/5PqYPkMrEcW
IHfkXG1B+E7OoV+aKdwEvMTiua3tqvJlNFHHzvNoaj/vG2wztHxkgFLzM52CnDF+W4cXG1/1/Gob
fX5RVohpv6vn6jAXSe3Rn0lzvrAbLQ0yNp4OujvosY2KY1oFOLECw+zLZ/yJ/WtpeRh4yrEF7GA4
4mUWdYR7EnRvH6XNtNFFlRe7ucQOiFTEji38sXeaOR7JbLh3M+ywYNLzmLx+UVhMK1REZ2SMabRv
IflEtL86TrqPuR7T99DBdrrhZzB9xLQYeSKU1aWurPlHXsz1YXTT+jk0NedCiFGYgEH0MpHXOGZx
H57xr3H+yKE81bJoglcpB+NEsJ0vUhk8kNAhq+EDxctAW1psSGmNJCVfWjjLCQug8cNMi+bc99K7
Blavjm3W6QubZedjk8Kkj9oMZIXFO6k7N8hXOWGRk6Yr5ido2zd2Q08r1czGRS8G+tvo2Cd6xdcW
zyUvmZ0OoLq0tZ6zls4XZmmxifvG5F0Om9Vo5/FvZVR7nJ1E/9owvTVum7ymY2Luyyrp8DobtK09
np9VaQb6E+hr9oO8itpgzObdacv4GMxV+MNcWjHTdY5PxFznUzAOFbLGmB1kxgUyumF81C7T3lhY
clnNLKpYm26GdXiOCYvqeHBf1LL0KIGqxqmApwsCQ29uA5e9l6tUTsm3JP+AYaSsIYjkDe6cuGJt
SJCZ3qtZLsmzOVW4sCehT2Oy1Pu+gCqckyR/i+Eo+gFO5G3qIqWrkZiT2dvWd5DEHAb4mDG3ELHA
cJh6n/ajo+ROt55cO0kPdUr1xPxSrL1SeE9BHenvUM1/0iyLNhWt2w2XmcSrE/enKrfx2rsmHQuE
j5cgZo5PEhPwCYwD8TyIMmdy++A4FNm1jiVza0rN9WwFWFYoplaVNRRHfJDefkij4sRhbKxJ54Mz
Iaa5RRkDwBJE8ylBpCH+ndf65JURorE7uHf4Rrmfmq06TzJ3b1Cc8w+bccbR47XkuGxYYrWkV1lY
1QagxbJVGLQ+QiwOjwcaYr3sazz6tnUvcffOk8z4bGgK1yWLUy/sM8Bt3i+7xGKVpqjlD6cbfrGx
2NyFSgRbZkfJvkXLXNVNj4huhr+6oUvuusH3HHOt7pM8YTvJNNubthJ8ZFF9zLrYPAMp3PaeyK/z
MsaHlrHHCoP9kyuwqNSGcDFRB9UOKHl5lj0LAXiARryymKzHV94JUW6dWEAjw66gxLVM0uZJ9kH4
R5Jv+BJlX764JDc3LFNmkqwIuIC3rpgscVtgLzW0m/h5GeW/i8Vq3msy64ybpMfDN69Fz4e8w6L1
qu3Y8AtOmnVXSHIXS7Q3A4Am+HwKSC6j6+eFl3+J5ZGaKY2gHyGDyOQaajT61dTJ7lZRE55FoJwT
E/J5y2UdbpNmaTYsbMEEZUTRoP0KU9hJZNFyKLzx0RGrN+re5Nq1MRDDoc+ivZgCysC2lvMpr3p7
Y3dDeZHzssSrhDcWrhWS4yqoB/HUdfBihgnIZVi6hR+O0V8DA/huERb3TjjOOKoSgomIaobx3UvT
OgUZW7oaUbqlj1mw33K/MrlXafmLKVDqS01ANaubGjUoYzH4pBUVadxhNbSAXXcRWHi3RfKeXPup
VUm7WR66aIdZ+0KSUmGU87odBrPwDz5NojSpl5BpskkGCLqWHQEDfv0Km51ykPPDKOP/jfpoiyNZ
n1p8rR9Dy5ApIWu2LfEEXZhC7Rm0yLVbyPZgIGhtvRCREnhZgjkVpMK67QhrQnboh5VhK+crHOpg
Cyu8P82SM2YaBvuHzuzhYLYFd4eC6hvabvE36synNJHzVnGx4I7KunXkNjOpQgwDGnLqifTLc4cv
8qUiaruXWeo+bJz6U0XtW8EIbauDnlFWlD1mitoM1rVRnEtKrwPqVbZl+lnsStRDXxmECqJFRzuI
LcOrJevPPiWAvthU9n3bJFui7hw4/+TTi4b12YxoV/RazUsYQhJxmOf64IJpFljW+1TXueYhEc9f
Nx7r60Y8lAfbUeYG9Xc4tlVurLognz77sfuqvYhsWhqrY4Tpj4+8+NGxD4CqcDF3XlaiZGkxLuNa
TK657gTYmEQN+txhaztB/X/pBsAJ8HYCVoynvMR2Yr+mnq7uRfzwAlcyJd4bfBVARnZhDOtDKmob
w9LrGgc3WUsttr1qv3nB5j22n2WjZlm+zGXlEsbnWbPeG3CRCrDce3nk9+QeLxim2VScNo1vTNWr
dB29Bog/H4l0Db7ZPPrfXMq/mQhZh2lNEcKT22K6L1jePjApxFYfvbiTwUxMBaTUOcBI6TrJqcgy
Y98lYtnDjJ837VwBzxB2Pj5SjMHTOBYDzu48CbZ6cfqjRcAVhxcCN7NmpIlV7zaZ73Tht+lO1UVX
Y3ooWuBT7LuqX+nyHzxi75/XesxpjUS5YsB6EwCkb2GpjdeuFHK3GJ4HIxVybRiIf8AxXeKTRnpr
0Qa/vX6sbnFJn0iH+tjavOSlz2jM+NEZebpNiO6vWrL5r5WLX3IiR0Scbv6FTheOK7tKB6QEEuSA
UR5OGBZC8LAaM33OEK9v/KHpJVsqd8/hmhyWKC/eaHYHNiTO5jUIaueUSnZgFEaYg+lRyXEuKUKy
nmkZp0O+w7HbP+GDK08imT4kfcEHHInoSzOLIOtguUQhEtcfuGIwAbbZkXCBvJVlfy+xBltNKlfg
vcHWsCToOyWLd+Sa6feo1/JH3BegFWOveg6Hcnqv+Fg+qkF4tByYbVdR1PcnioP3urQswDtthvec
Y7ehj/5mDrrLNcHvMDPqC6SpYVfOKjypBWpJAS3FL3SEJ8Albz/nzi2fEomTqUsxC9jzNgwyh/Ra
qT7pUKbLRLayXIlWNLuOc/hYmXq+wA68L7gS/IVp9hZGmOnHE6wIr4tOkzLkGcRSeOjTCrWj7PU6
AB6+rkIRgBaznpgqBpvIXd4Im9egCUObUwo5IW66Zw7s8c/SKGymVlg9sHZCH0iiwZyWHpqndKyD
O3VXvOzWziX3/B4DBthYsLf8iiQibq+uxTfc17sgL8o7o4kbLjwiXYUdHkCvg4BtWu0LLfJtXNne
pgIqc/GspsavSF9vmGZ/bVy3TrHJOoS6xhl9N7IaRUA0rBtWI2XZDow+SRLn8clWfMaW+V2bQbgP
NVYM5kHsTmUz056sSLNfmN2tIcTofR9NxYH7vD+VMDlvi+fGt4BM2qk2FnpPSzQUGpFz5IcvjjmB
uJUDnITC0747VSs2ntkfYws7Q1ua/d3DfOlrIiD3pW3zF9OciFalQPOdsJZfYzovfoGuvQZwZpzA
3LbuSpsKah0hgec2C4ZdA566YY58Cgxc3JaDZdOm3f2TugJ+CcaJYKUQCI+EwseO8A2zzBLS2QbR
0ttOfIsnubQj1WYvP229VN/ZUrveVqM0ktllPDEnqr42TZU8cewOQDPcFMYbpyUI3jDFGov36Kfp
Lg5+GMPZFE6hKG+goyso/PmqnpvhaFJEM78pk7U5q8cQfiyOmdn2H+jzlS+oQ65gPawdewWaHfHn
4J0rOdgYQqXfiSCPFCzjI+zsmtTyZXIy9WTtBzNY1gbshRVu8KKkTI4Yh1YdDaNTZOeI3P1Jjsrc
oWZZ/tKTaRmt5EKKC+hUp4JnD8baY/zFDgwTu+IfR6Vm7MekAPftMsl13Yc/0FLCLaiC4cGxwuFW
dV5+jXEAgNaPemdD9mcmreJ8N+Q9znr04i0LjOmhQR3pjeXx3cZJXXzOiTVfzKpP93ZjGv6Q1N3V
Iad+meeCLxUnqr8UpGRlFcFzC5zhi0AXZlBMU8S+Oj0/T+5if5BuHreFHZV3GdMmrhoMT5fM9Rix
w2t6rmcx77hA7JXVDzl0IWEH7OXMCaS1S/qj0Mb0wmrH34FrL2fmeOPBjpBlHgnafufmod7G2Vxt
bP1gP9HeXxSxmfXsecPWKPJxo0LAGOg5IxQ69izoTSIM44Zmig5mq/FGAjJ+jQY0H1RnZ2d2cnnq
WGcT+0kOMAGmzbKa2tC8gbfrToZNJC3ql+nMWBCjtSsmYtoErypvwDtjhHBZuoLb0MMi5Sv69i2+
DM/PFblP3Pzqi1xSt24T2CCsU4MfFNSCm88WcJlUgR+hzYZgjToPxFh345sFreIxCBWGvQp0H2BT
jYKbAvq2ecT2sNB4D5kzhYHKnSQM/RvGR1o9tF20CQQddTAD/BrrMUB1nTFlsDAd78SaPasO6VSu
LmT4qd63eoonPOzIcDphz6Ed0tYudt4dADKGNEdQHu3H0Gg7u0P7k7HOo36eeuvbaLvoruYUhBo3
zfgWtbSzkhUtOzVP2am2TCo/AhzJSjYTVTQ7srN1MDkmlUJeYUWo5+8xzGxMWNSb9oyXqzX09Kp7
M8PEu2R/SgNrsxlbkn+Ga32FcWc8vprhJlXlnQc+YovGnTGdVpHzHrLQyAcOJJ7N2h0uuIrCg1IG
8niPf/SPZeKsTYNF7KCJNltczs2qKFsyM6W7ZacB1q7BmVZCwVdTgf2VqwDye0zRMYRm8dESAFvF
GL58FrhokBv4LySLooBCZ8iM4neaJOOe0vaPjvuzkbBQCdXol276p5hfOH4vt7Gui6jkKlEWQ/V0
XLb4pU0Q4Uu6RnW2j6lami12FUzeBqb2ZO7xcvEw4l6/y4kDfeJyXRlDdYOzdKxwu/hRZtzsCqMe
xesdqNC6mIlthJgSS0J0GWmSH2D8f4dRmiJWaIsKJKm2trTz55mh6WqUPHHKiJrIiECTmEX3CrkT
/rhX4vkdg9S+jEYSbo2yo+VVKX0VAfW/XWZlH0sS722HQ1MJZPGIbPRhyKPYBwQY0/YXAELg4Vnf
c81xQWPu7Di2XyeJHiFUQ06E4Ci2aepAszWNA5HpG4YXYmwz28aDwfxsQHq91xFEsMZU6iGYR75q
UDoaUBVXzPPVOXSc4AJQXwFgkC9o6G91aFkElIw3Z3acp0DXF2esFsaNYbz24klfDYBoJbazJ2Qb
gmySXnTqh0vqttmvTnIg9m41bdwERcEJC9qgAJNTFdKR2rPBcqxpHDYd0RuMAKn+IqtAYWV7VG5l
2R4AUrZfYrCZJge2TavthO5BtMUruVF1AlTZHsyG9WCSZm8fLCX7svLZ3jIy8a4qtLKTcjH7WFHq
Eqz1xjUVVvti4oteBeTaXkrJRwk3GmydDLt31mmnK1qh7GNMH4esTMfUz60Rdc3JLeEHcZiC7jL4
iGvbbvfmTGBmqoJxh4eBBGcfDuEqjuSXxqEIpMbhL8S+tqpJvfxskQRuCtDZesx5gXsPGa2EGHIN
Zb7s2nBOLjpwxntoecauN4V6gvsao6LNSpBgrv85z6N9CELsiuO73+S4S/cJ7fGdQVS5qxDsjp1w
Y+L22DkZoDmHnPTnhf3J51ExS580irQslxxORA4gMRuXYz9QTBb8WH8WWKAMb6IVS9FcWDguTDLQ
Kt5mAu36MsEs4On1agukN3iD64BSm9Qtv4MowxCCXeXu2rNb+5KJ+YklhB29xMCXMBAbhA9AtFUE
0rkMmTNDGQT2ww7dJZnX6WSZPhWyEiTZKkVtZzQrm2ENi6JAdvR5oZ+y1LHDTRW3cBrL9ofbiZJ5
OwteCT9lUEW5VeCBoSKZOAx2qu3dqyk0hwPbKYpVELKWriiqS9G0aHFm/yTt9DVwyuDqtIF1QpAI
wOZijdunaRk/oeviNiYmde8qAmJN5i4cYqTQN4ROQZj1qOsrUZCDgszXB1n+XMZe98QPQn3UWgG1
NoRaH3w+6mbOoJ5bfy7ZkdLLlddl5WWoKmef2nAFQuZUF/KpxdXrtPy2IwPFE8ljeklkvKwGkBcY
c8dhb/SBe2bqklMB9vBCUy/6acz9N2wqbAi2iJp3hKkk9D2clM9Qc4a1Y7fDsaq4Clde5TCTI3/D
5hw8ffRN3hpQplg3hFBWGeLvKrPG5NYERAhJOwVqr2v7Rixq/FXnxfg0k8VAPWs+PZtmZGU6NUGK
vv1JznE80N7NiJEUSXjJbrVi7ls55QXcr3XA2TpcedWz3qdZZSeSvUTjeBv4ixBvmiZv4g18xsXD
i5vbcLkWEVTVjaFy/pKAblI3L5XiTmOv5LnIS/UxJ27AFhGWvhal33Jtgt/F/xP7tr103a+861FU
DHtkBqOdxB22i+t1zmdR9wUz2bmR9T6Js4oGCzhwuyG5bP8i7usxpO3sYLhKMmrVKgrsFwiiWMP6
3B1xYpcWpNvJGabc92Knw7fVFmOytbMeMWm0xUvb1RnrroyufCsbbviHnRnU4TQXVyZxxbacVHg0
GIOFB9g6cQdvAsbAeo4euDRp5I9Q5cj/LnqYsdw9avf4RX/0uMcvzWLoI+pYf+PIRF+wtK1WRm5j
UzLr7JU1V9Ev1/Fu+L3cnzPDoY0dsU6lKfQVIz06ZBGzgKtl1vES50qMfATBfLbAYTELt+DNABIo
2i3m1e5QQXTszw5L2/6UsP5u5uDw1ePetcaDAYPz1qSh/IRaLkxys1VyA/CZQfWZxhKfSqYjvVmg
8z7Jkb1XRxOBybunUjeoOhFnw7eAvgY5oA9gP0ivWMBYJYwVOH9pX1l7w0PsUdAirm6ZVk9EbQwU
KbLXr269OAqGjzSHN6xqjXHIOhlGvzpD9jRpBm+PU+YzLQpOFnsIZbJXkue6CHt4HuaQ2GNAaba3
hrb4MXN5bTFKJXTRYLl2TllANi7GHg9lGscDyqkx3GO2GG95YPYJ22uzTqMRzS+zf8uRA/1xJDqN
N27p++q9NmrnyaFVOEzd2P+k5E19GMyPKTNYMzmm3drmbqDpTptty3RvVy4A7YpaLpcyTqTf2JLI
/CDmvx4XwWtuew1uNRqWN+248pZSVP8y1SLvyzjqD7MOyo1nxPgrx5RJblDI6NxjbT5WzKt/lQ4U
0zkpBk6uXoy7uWZUy+jdIWzRZvVZmZ5G9apRflcaqfkC4UT8Hto63w81w6l0bD/kg6OpBJzisgZW
1uZtfe8mvGlTVk1/UT3Ndds+yqvRtn+U5fQdVm15ipVl/TUSpztEqR6ucxCh88Qh1S4ntOmnEcWm
nXRIwoCtj2YwaAIRfLLjQNWb8xb5uhnK2zwDZYIJVV7qEBDmyiCOhEutK9bKwrZgUxlcYr7KQ+5a
H9kU2V8wn62fsJXLbWqU0X0aZvXkNdLbVx6zlLoIFKmKGVrRkqR38JVEGqr+lbLbDlczFrAdngR+
xfGiLySumGL1w6xP5PX1nrfffSXkY76pkJGkLnv1UQL1HsGOChC5BsnFFRlovYnrEnBM4ppPuGYE
nt9y+CCEmN7DJpoups1GG2wP5UUo8caJZN/hekfHPmc+688dPaud1i4zQ1EAzks8m6FMN2LYQJ5e
lFO+pV5/NEfXfTWyHjbLsLwEtfl7msOR/FyM6IB/tjkW5tLTomFdS4MYannJXqMFiQIaQFjgCkGI
q5m6rUzLPLXIoutUu3rfmio6pJlj0nGLWm0XDi9/4tB9T8dg2XZu+YvICUcGhyM2x0FBxOlwxCuJ
VDO7ApjmNCyY3r3+8dGl2VNdYgZQKqoOGCH5vLCiak5LoZi/RNGlsWp7g7D0sxGhogxNSsvPdDP5
YQf/r58lY53cafd8XvaeUbXj548iPuNFfO7tRb/Mmih8VLW3UCpxS0Xfv0dZFv9lHaylfexIDQTo
yb50VV3+ZJm3eB05AlaG8Kw7O0KGv/gUiCh6pbvPDWAdjPhe4P7Vp8oMprNh85l5of3yYBwkbu+8
sbN2w61gUv4J0A2B9xOUDPRBu65OMf+GeEe8uXpmFFWTLsJ/Igx8ysG42C8JptvrlE2/5jT6HlyB
6JbZMAOWLL0raIbbQbT1Fd2SeHiFi/AetNY51AtDX1mpgEDG1LPeRJZi+1BhSZUzYo25P8mtFtqP
SOIwDZ6YBYD4xfggBRWIKCN2OSSfOnrwILCIdO/E6lGeZerceTVm7m2Zeiut1D4NOTHqoeafNCzu
ucc/hujn2FvNeoQN7hdvY5LdbFZDLlixUrPfdmPTlcNw98S1ziEddW2znoU5fvPWG+uFCu2VmEG6
6TwcJ9HIf6ujYNw7JeWH1Xfye2JmsFcC2i0DIAseISPz19BIo1dGRePdQaM/xG0wvzTdQIVQpwnO
GVmSYxriwv4oGSXsk8z7NNtAHV3C/6eGWOaK9dTRH9QP9NgoN1KIqRGfP1S40Yl+lxCrgITEUEXO
epDBDpD7obT4Zs8LD+OZEO7SnnHhqC15vjndtg+bNDsVEuLmaQXao2dc1S71K29L8KPrSpy4LMgW
z02vOuQ8yXoDZYhI0flk/d5bwHFZNQmL1JBqb6gl8SuRdGel4j5+z7s5OrKAmjW2mmxYCkd2A7XK
uQiSWhfi2E6wA1/TkkOr2St6JKAQyZiCeiRskKRyIEPP3me5HmzTAAlU49wgxayKvVLucs7shMSo
ZUzNsO0WJeIfCRktTDy9McXjjs0yVvcXO79SgKVxN63GOauTmxpCu7uotnbubokrby2jpSezMtDU
mO9y1IG+QUQLxdmAI02nznAXCJWXm+TGkK28eTqWgFqM+yhiR196strFSeYiGNbCyGwNuD3Ku5/d
bEvjGS9ZFt4Y5Y4jhDApu1+ETgkDbvG+GfnnYtRB0qwsDXIx9tE4E7MgdVQA7vn2KqzTfyNjNIIN
Q1/msFm67B0q2GPv1Eu+mmFSrsgw52tltPCgbHB3pk4AxCAuv6LHEPKBy5KfsqaYn0y++X2kW1AU
c5B79bqzcM9MXhVurDp3t0HvsIgwNr11D3jstbPtfaFGNEV8OI6VAlLwxF+0pObLhR/17RhA2hHP
bMUy0mSe/qBQzL+XarSOnemp78ESnXscc5K313Km2doWxpDI41TWvHNzS4YXNLThV6BYNi7OKEY2
QYeZEyC5SRZwnP+qiHZpkjLguJ7zBuSZZLsHAAg47hzyD6t2L9BMWIZRPoghjJ9gzhTYUyBWzH8F
vMqDQTUCJ6Ljz5IPxVIMXfJxsXsTxi8W4tnetNPuPyw/lw16ONztkKgGvSzIWocgyfAsM4gk66wd
YF6SHFYegL2BNXvOR9y0cNRwJzhV+hsnKKvPaWmkgt1iGCP7L5Fp8XI2z9SLCVWik9lk2roJoM9G
1rOR/uw6soB7ekky+Kwf6PoXaVcmHH0IhU42+7hGQgYAgLLxyG2gOZW7OZyyD7exW73uqkdaz3WD
8QmBe4QO6RZ5BehDNJ2vgvCLscLwoygXN3nsB8BnADBEWfPacgPGzhtYs3n4wVGZpR9tSytmmrLN
yHfNDYxqmshyPw7sTqLINtwO00YGnI0ORIiw2wy65OEkY9akdxxFAsxCUgWDcf2Phy/5/y3a/2EJ
cs3/u0X7/F22/z1R/c8f/7c923T/pYQQtlDknQXFzn/Zsy3T/JeppWZqYElLmRZL6P4dkLbtfzkm
0oBnkqvGHf3YZftvf7Yl/uVZlsTRCgLAsRjV/l/82Zb6X7ZTeu7/XIGH1WtsegNP7kJiSYkoLNe6
tOovKvgF1KVcMEvJyTjEo9FfhG1QBpFmrAcCqcDdfGfSuHBGBKO/Dh+7jf7bMCmccdCsZLYwes4x
ut0m1Mq1gYILac2kgB7CpvusZsDrwA5LliBRucKIwH47Y/adssInH5M9TUCyPsyqGY9mmqg1npXh
qYa1v2eQaz3cdz2ZNK/yCF4FpdJYSAkzvldcgtvMWbAuT9igfgXwfrdmP4PeDYk2/eWQJg+d12Ox
HxcXj1vpdZfMyPXLMjkMhhC1xgsW9sndRER8bkZukA9ySF2+enAS8hPONAC4CfuE+cJSAL9WEjWP
NfPuTsT4ndYa3Ppe5ZN3NikyATPjJoCUoLCtjklgXFVi9a8Zhs/3egrqL/qx8cSsuz0BCXZPYPP7
j0nX8A0GQSQKm3DfU2QptmLWUYlPDHSC2vAw7BrC3hJdWH5Q/hSpYlo1qqaDl2YSpAPVwzqfmq1P
pC7n50Fb+YsbLN7Oc8xqmy2tjb5mMlh7eEXRsrHjvxReQJfmhg9tP87R2fkBQ/GSViyXnpaJf78b
n6p4SHxlgekqRG2ejIJg0HYYhupVpzZ0e/Y0pF91v+QXABzGLgpi9VXgjtt6Ef4mgs+JDw3E8PGC
f2VAEX0z8KqtiMPiHMM24+hmpwUTwzh3ue4ID5sRcEAHctdLT3OUQth+YKMJ8eEf74DYbXu0tl07
9rrY9vKuXe9igwFbz1WXbnBXeldsozMCV+TgFFYsFxo1NW+o8HULSEq+zkbvjKNE71mCK9/jeg6v
ZDWnb+xc7cUrrf5qj31EhkmYRzAbyZlr+dBVWp9AyC6XmrztO/Vj8qseMlKCiFVIjDSw5zILjN/u
MtUbQz6kKfWIcm0FgJBraJKZnTvosEkd658sCyLeBpYzfq5Ys7sLO3diSrpQEySc074FDZrHj0an
enwy84ILSWY5vy7bA/rMbqaeexfM16GLJ+Nv4invN0b88tC7konX4LSsfGG80310xKW9j6glCec+
bCh9stwSj1k6aUwciLuSQZCfesC++b4SlqxAYZvx3X6afRWcIxMfrqk949XLDRaOOCJm14XD4jSk
ko/AEvUdoQ3nSMRwA00hRNqbSq94aSI8XYtbaDSiyvzWvMmdH5pmC9gDfGxWAWELtIIXQgYYaqAF
sak01TPHn9OfJqPv9rk3jcdFPYIFrY7eyrEibDRXCt+9PQHgccaWrP+URTP24TkiQG4VIxy90WUK
RcpkRmf0i07Uz0MVqdvMhEiviPtX31bu2jmhBlk+j63t8YrBXtiE7Eg78LfLJ6Rz+9saSvX+AGju
PJYhvASpZeBFg3LEDBH/JW7BYqMBF6LqpAYBB6u51qw/2LAebPpAL3V+mN4w8nw1KKEE7ujRY5q9
HeUQrgc3b+nbTP2qHVlvRziTG6KM+r2Fa7kxJgeqK9UrUls3pKfFTsY/84Rj8TUoqOkFrv07VBb9
9p/snclu5EjWpV+l8e9ZoNFIM3LRG9Fnd7mGkBTDhlBICs7zzKf/P2ZVNyIiqzNRvWw0qhKoylQG
5U7SzO6953wH1e1zrfXWg/uy5Jd6WMLbhcAZQI8j/N2l4CrrwLLsA+ZnGWw4Si4Wu/uum2d6qwAU
F2W8RxqgRD5Hn+rEoZnaWmX0gfI4WjY1qUq5H1jJsoXcJR45Z2QfEJ4c3ir7XHFYv1rUUxttzvVu
ANB7lwijfSjWDnBbab0vhzj+iMZ6uHcyVd0ipLQOFFzzl6QLmGiowaqeGhPx9mIzcqJ1QJgQVe7U
iN1sLQBnXRkBWJoBRd9UuNi+eeAHU+Z2RXTM4qY4xpTF+oaQjOpDLMtXPAn6qS+qzt67ZjEcE+EG
2yULYFnlRg1/x5ua46AFoRUEXW2jwIwPkB2MC5PD+d424P8APmB6T7e5vfTFOD2ZWRCfiyTsX9us
qnYFO9Y1pW2yteqWl3wcwuVSCGE+SopY5ObTKRvwJVhxeY1lFqMyAsNTJElzJ63eQ+KliQbS5bj8
KCpruCTuzMrbBbKiuO9oqdvIb2pYh7G0KhjKvUNhbCbiNWtj71hUS7mn+rW/RnPmPUPxbk+khg/j
Freh+8R8cLyPYKAeOZp255pIwz0rr7lrutS8VioN96LsmZbDJscOCmArPIvSc/ZDmnWHvnLmg71W
jLS+iF6DsP5Z2IhdBqZcn7LZdN7QlQlyeLzYesrt1NpgB10UVOC2uMhlsG/NOl8+BhK/ECADDrzm
ddlteqZPG9Jwhq/lJJkx0bb7prNu8ZmgxTbmytz+wo9gmvfohTKiSuEqleZkMxaJMKMaRC8cZvS4
uyBfslMHE65ccJKbTUa3aQlTYG1VdC86I/voSk/XoDg1FIlKRRq6pES4O9qQp24SL08f0XN459Fx
+I2TfjkCMmruRSTME9Mc6yiNJvs0VpO8VWCUT9LFkO8gK0dbLZNyn3oA7G86SdRZZUYLqUpR7Tya
qJW+twMoHok4e43S7uk5ACcRNIgix0Gy60YvSVFbJyHL5tUcgmWvK6kXoN3w9kU8NxUSTaobP2ka
maD8YZCMXLO+JqC7yTJ0p02YB/FWTJnke2Hsfa+TFSOjqQTunKKLTihDuu/4tZZj1nOImVWefRS2
mW/MLjE+h1A9sLjZ0Or6tNksjhc/Rkjgf5ALAtOkmYKUpAJQsqfeOqbrYGZ5x7W/Cc8Lg/ESY/qs
7W08wIhplwDkO031lzBP9Bs6GnYbRN35a9OyAmoS67ZtUObHpujF3axN49R1qXqYYsNGLZGn0LtD
t7rAfFAHRt/kLvUzqttt6SrzLPraO2ac3na8jNXVUNGwh94rt0OKqAt3QvQdAOcqcjbBbblubiIt
n5OvwIPRWii0Jy9RxNQxyTIw2+Ec3mYZ4bk6s1lVJ+I5J+G1xy4aWoRhIfpmzx4Zt1o0cHlwVMX7
6zgGJu6yGHGpJ/NTHxQ1Bj/PvchGTI9VxkmjYjPGCYXe1Wki60628/TA1lYcZ3ach8h2WVthUxCt
EeVLS8OkF6fWWXCSUXmO+6px9SfhjMkLCR3g1LuSh3qsjPaECR/sLQ07du6C+IVNUNldvQFMSIJM
w14i0/Yb7Jthg3o/PE3IRawbqxjYRtoSNkYsDOhQvf4Gu1vDG+uwO0CrPkhVdG/2FHNMpOFxrIAC
8IpnEjJ5ne3o9GPuccftgisJCAhrulHLyIGQ2OSf7K4dmUtAfqanTuO/Qzizg4ZCv680rXXiP95O
KCxr31rkcBB8/1sbqwuwZspvHHpm8o78c3ggnyb4OkMu3ZSW7d6abY4kHl1FcKF2de8MbNEbIMj2
fawavOxxgk0Ia1fVEIhhucGnlBw1wOJFlSLKTsleRbOE4mvRUOhwbyYJA9xe721IDFjZhibexaEw
t5gMOVp3dR8coyQar9HQl/fVMLhrWWFuJlWj5cPZgATGnsCe0zeYqR+UdR00MsMakRxDPReUoyVS
VDwlZG0gF0ZxCJHtXqj7EJkUgA/9KqQ72c5x/MVIx2gn+1lhXKELDt91OCxzT7qXmsp0qzy2BWQn
cn4ZnFSfcZKg7XbKbDyhq6fnmGThtqAzjUyUpKmGnu0zf8Q8+9Wcpy9LZdW7CBTotlAd+wme+8bY
RqkQDzm8/ju3bwhuwQF0IC9SP5iNHa4ymMp4FG5YnAI5ROcMEM+3biKe1F7ihEQnldxm3JtdK+z4
2OMe2iWBS0gBj+ixLEz+hBiM42HQDm96DYt+jEu4Ax1dvnfAgjTCsOQBdELyu7X63ruQymXuXaML
CThbPNsvbXWbR2r0DYTn3x1idPYUMt1TFeCoicbhfugcTZgtY0OGQ/ayDVO6oU2/QrNitLtMIFr1
XeZUzjwPpXFweLmeui4Z3wFJELkROPpBBmlGLIztfZD+C9eo79XLVEpOwMBFAFU2xZtrThhQkD/c
mT2jgxucqhdFGsdWOQuuIs2Wv8sDET5nRth9DPScCHvR3h6dd4u0tWCk5Bj2ibfC+ZFNFgQjzu4P
tXDrt2wy9QtpvUJj4VEBk0nT1i9eS+obAwisTTpxFkiyWQ3dGwEAkcVOcR2WQKITMxYbiF9b3EEV
oroZDd4/owyJO11gavaczlqwHXinrLhRbwMQ8a+ODNHygPndDq2l/Dl3jdtZdMM1IQ7pBS1MTZQI
cwToeyWNYWWZlGC4kTe4DB2fJFiOCtSq97WLnwz50WSda2/Qm04bxr6uHDcHIVguz7SQvXQbF+kI
Yb+K3l2HBxyH3UgOW5F4nzVP5Dp2IAIrQ9DwTEbNeOwJvXkOSktvWpF0sy/ooHto/2bgYOaA6FR1
Tv+DspW4lBp/850Niv+dn6Vhn1VLdmPqNiB/kTQJdL2lebEW0FEwkO8TuDS+4YpWQRiE83/jTnn3
InNqq7A3EkiXE9NPH0/wOVpzXRCcEaZXNUh44DyH4yOGaTdm0zKqrUfqSAYFxgRpylDuKkxX3Fop
tXVpGvoHLgg46GkxnaDOueeuNtJTFS1rD06O91lGbEgduvVG2ukurFzAa8yVt2Y916ybSvt6YpWF
JdyWp7LC4djFOf4rC2ij5fR6h3uNaGQqMFr9hbddwIB949oYDqNi1j7o8uDZK8P6lgmsvsV+yDlu
MgWT3EXfWY7RYeBtPPtulj2TvMagE01S0/PiImwF2Q//y+3bTyoxzAt6sOlzxxij9g0yeG9HqylO
FtIOfi3shxz9MyMhI4WnJUuOTEuIGGwm3iPVpt9wytPVJrwm3DXWIJ8Cr0UDFebpJ3eEnlKDILlp
HOxMi1mmL8Crlh+VN/H+hTq6Av9GT6lrXlHXyb+N8E+YKTksHkZb5WeFYWCD0zJmzpZlK2MYV9+4
PluQzJ2zOeQLqhZPv5L04Q4YXWcGBis2/Gzxq+ztyex3XuzJF0p/+vUxKdmTOT2Ns7F8YiRmH4Ku
b3fk79a3BTbWG+UwTm+aJMcCQ7V0HLxl3oZhADGL/csPhRVfe/RiI/94DkHmNkD8ELht8Q32XyNT
rD4rw/xiZYD4Dbhf3c2E539DR6f40rfBp7Jfz0E1Ctw8Zi4bxa3F7r0U5YGXbTR8o9BtirVjxlIb
CmP5rnX63JppiQJ5EtGuU73xIPrUuEWMVn0eGHx9JEZhv0dwD9jwhrbxLTyHO7NASsqoofBN0x1u
qmph+l4hCcNwdZrgcO0XlAm44f743OA+qnOukONMrOmHeVYEbiDzsW9CmkFsxKQTzlaJzHURwR2T
bgyAEZqjfGjyfcksh0GrUV67WmX7JOn7W9yz2XXw6n7ayNGEcRRQF9OYqFeWaD5Ky3fB7d23trLh
aeVuy4qtyMdyJDzpNXvvE0EM4dcoLbvTVCPh5o0oHrNBe+9aEdvgW1EVXZQVoW9rqij+ruNUTn4z
kJOKxdPiWBAM+k7mJYD/nAKTrbTempX4HJooyoDtZ99dazyQ0RjwJRBFg6JmHgKBbcqUlwq/cnEA
/GcdE+ZHI6kiLHM7TqjusWOINm6tSZIxwcRIb/oV2Ut5NvbsIqNODgvC4o0hRBjvSt3gEaWa9A45
BeGXhJHYY4wEmq5bjGrLDzACHwlkwwuTMgMKVOlCSEs4OyLrEgy46JCw04IP+gIbJ8KSSr7gBu0v
SXsD6c5ozXAz0EwqJpQW+OTFD5Lw0AuaAYjAxBYoAMLUwHYdBy0pkZjowV9VNcz+zL2XfRuTDWDg
wvSqVFpfaA3O95Fyg10zJ9bIp0jx5tS0b/kFp0heE1G3A5O/2DzDvtFHjKgoKhfWV84vNWqluVU8
CM0gniQF7a4tBvUcBsgpMM7rMyMp9CAcIOH0RxxcK/aUa1VHxd6LbYJcuyV2hl2x4CvDs1qOny3a
zQsDENA9ftkRS1PUoPBvxCiTp2zl9GxQmqKJ7xWpDRSe1pqNlZFt6JIYmy/p+JAO1uT3amzfi5wC
ak7WlJUkq8QP12UVHEDhPI2Ohx8fx9zdQMg3R8Ygcg+2p8RF0YFi8NUN/dMoW7W3hia65qOXQdZV
5DbU6N58b86Xh0rYw8MU1QN3mqQnZvB9sUPdidekHqYOw+uCJUws8QIAw9NMtuI17dRLzA3a7nY5
Oe6CfKOjd9kaDg9EHg5Y/RyXHRidSUk8Q8CzEQq9fEJhgAwQtxlxt4Vh/Gib0rszu978YQb8IAOr
7j1Hv3wIpDGn6MN50/l16MyYlXtF4iSPY9Sha9Ktmflz6Czf3Cmq7nMGhzfIwY13AEPDtsXIEFPU
VhOL/pg9Rsusvi6xUX9AOowI58mjQynT+D2RUXAruUdfa1qXM7J5YFYx5DGi5Uc0K2FV0T2sM3Hf
w9gWPNo5WLEs6l8SpJN77sGwCaK88mF5AmL0JCVnQhebc3iHiJvh27xuhYgU0RUSghlV83eKPtox
UZXl94GyyFmXhc1ioObl2yI1xW0whqj3htje2T2MinlMp2dl00AJScW9Cx2NY8SmKwO58gfIst3C
sLy/uIYPiYKySu3lIE6hQYGTJ9+sLo6JUUw4/4bkDSXM6egLmNQiaV/njDQDMuESClwCNXXyuSXh
zAGHFbMjhP08rynEqfNSN2RD3mjgrs+tNUwnL9ZIciejzve5xHe3ZjjXxzkkK8AXzaS+IjxC6ARU
ybxjq0QQEijbu3BMi97wBnGmLlwiGEnAGo8TVq5LL1wGxRDk0j0dTHKw+LMK9Iz8CdgHUQY6Wjae
TxSaLYkSRDe1zVFjn40w45QXQADYVbaVfUkiJ/7W6BDkaliEn/oZ9hlOdnHBxG4cra6sdjOS4FOf
WFig0Kx0HPQtZuFArj38KBNonUXp/slMbL1F7A+YGy0nZpAGNqpOl/lkuU330iwuUgan67ZBZdGD
IrZ5q6o8vCfwxrhHXF0cPMyu74nIqiuOk2XLca48jiEB6HkjJPzJoT/ROCivsCfUi3BTT/iJ3XkH
B7ihr3EdvlSxRfp54Jh3U7WwIxZd5e1Uj2vqpsfP+OpqpkK2xBo7TIX5ZXYoU8iqbrfMdcKQN0xE
2MciZd1FQ/JJsSts0L+1n3A59FdKAkTVOPxpV9nq6ozwswadpNtosebbgurkFQFTvO0X2lk3FupH
hDV5fhpUDZu67MzDGKXhRbkxFSx8b0J2Aqi0lRkKuucrGvBQVyRLzgQb8BQBV76GJJVFm8Uwh3Hj
ovp85byQs3ZCvjaITxrcp8wsFufgKoIxlsYgpFSgZDqE5BrB7MnAF/qy89oXssKIysB/xdm3ZWDu
204721/QkY4xkXV2mZGOg5ZjHwkW3COOVD7CUknILpDY2cRV0KLiEFjg0EpJ8RrPBtwmWgMbOWl5
jvoChdZAGLWFCZOU5ZVDwxETFpvv2APHCy3dlp5qlGh31xEJgbV5bjqqXGIMfeDjHIMicED9xpym
9JPXNaH2bdEFfE7kbvQSWyN4dVAF8NV0i0mhVtujB61fNZxiGtZejbvhCv0IF7ZLK3TaFqk9dseh
aUvpG0gAnkq4ZwKVuOe9dcE8mKw2SEjODcxaRNHOANxMFixgvh1aBO95HoBof1Lr5IxERvfzkKym
vayti+nAHDXYl1nqhWdS2QLnCxZGFuVqcb1PqES6+dCuTYCbJCKCD0QEfA9IjivVJLqh/9MUW8Hj
Z2wJdYcTgSQNobsB3qNr8mx8szH2AIgyQ9y4Y5ZMH+ZUNtmm97q22mZpM5JWGqOqYC7b8FtHpdBv
k2mM+S6aaLVvutjN1xBk0MAoEgsibKNRPxpGj3QDyzVaFy3Kel/ZGpF6g4ZBIAmlFOVNV45fETh8
4OtldEn4+6bwWuhQE87xZIfE2kKsFEdvY0cA0QaBuHUkFgOqdj3nD9RM9NBVzhmBY3r5udBuspyZ
blSPTZUl72jKyn2W0G91iUnIb8LlwBmhAUvTUB3i75LdcVRdvaMnwXbmMs2Lb6oZvyx+m+yLbS5J
h9NJjjkQZBC4N4BPW8xrbg7gkH0FdxNy5mq6AVpBBYk5lia6pIxkmElPrSUB/IIGsB2gEHEUImwD
CqTQZIWZjToWTRpgIQosfSOlLV9pVJB6CzRzK2t+hbAJnbM2k/7zgpib6kHRCK8nYzjZVer9KPqE
ojmc4lXzR4qMdi38tHT5Poe0J1gRUjf70WMA/tpFAmEqlgb+bmZPxNynHuF1pFxbt2bpUj8T4osZ
CecPav80Y6OkVWGdB5DAj4yK9ad1/nU/0u70kTRhphLlPH1289i+TrAXePHCAmvRlJzGsrL2IBYw
gGaRdXBcA/wqLcznmXbsZdZzc7JSzdRWF+ZKdw12ZFFz6pLYS3HDWdmdFxbzxmsXjHIcbrS7rZ3Z
+zSv7E1iT2nIFAPMq4rTvWySijJf+tDLjDuPaN8D5rfxhXIXwySc2uSoutZCy+Z0z64COYZcroZx
k7Vi59EtUMBooALvassbT8iMJjZWM+t3TLrG7bTImS6pVM+gXWdQRWYHLQQ52HMPncnP+IUYJBjw
pi7rLmrjOw2sTWdXwdEKR/sW9aixIeoSNxXdgu4+6iY5g3DvCZ813fYuX7WS9Bha9yTAm/CCkbll
onCYiuqudwF2buF5wwAm9n0wtv+5iubp/6mAAaiEf6WeuX/NXvtf5DPrz/9LPiPtf2hmVbYJzktA
eEem8k+6oZDiHyzdFq1R7cg1YOB/y2fcf6CYMYXnup4rhWMD/f+XembNJIB3SC6BtkEc8gP/iXoG
DdDPaEOPTAEtLMJaLM+GlyjWf/4T2hARBikepZ4vXpx3BCQhCqHVTzqTQL0/YNq5qeRM61vm/3xE
oFiGH+W/cg7+R0FKIbSrrv2f/8XX8duFHS5tCwcmFR/z9wt7+FVJXx6bS2HReh5g6vPuW8Whtaiu
froV/+ZSKI3+fCmPWHb0LxAj+cJ+/YzAsOd+hLpUAmLw025Q2E9U/DcfyDb/fBlLmo5SDhhLm7v9
62XisA1xiNacxNFH0mdxo12Lqu5Zs7icIN+MMGAycqy7ZnLXYxrO+knZUca4xhtfY6h/29FulcLl
Wjd7Y7ECVHWCQJQb6lXrrpY9M19RTsl7JSWLSsRYEILp/CzIVPucEjb7PiBx/KoNoKikjtKAY8kc
rkNDx/WGMfP8mOSW9Wz3Y/21oxw7hxE96zYxH2AujhvO9Qh15sDEmRzIfCI7RiBd/I/vhZSK05Gw
pWJe8xtK00JUb4nR7C51TO9oMeIF9xNOoL++yir8+gnYyVPtSN4eHi/+sonh+PVWqMS0mQ667cVZ
opeBTmZ/jciR2EvOfZu/vpT+N08Xm6elqF9Qu/FG/nqtln577FQBMNw53hFj5FthvqkDuUvQU/Zv
YbKryKLx0tbHi+OT0brrh27fYt1Df7lxm3urf03NBCtT+REa9jYa3X3uMX/DyW1dnZbADJSZmIQ2
Tv5Cr3FD2XYzrkB9ScbW/RCfoJ5VLcg9GnLmNzv+nCBVgCZYMJSANofhP0wJBJCN7yb9DlUsmKc9
+R48fZ/bgIQLEljxEXnBJVnwlicPs/oIupd5Sc5j/EjmyS4Tp2DI/Upcc8LfR2DeLmKBYeR/vmqZ
3bkV4t3+sUmav/ly5W/k1X/eSEdaaDhcnP4OYNiflydiAouhbEV7AXsl9vzfHdFJ5i5Jiw+ibKkS
UxFfcJK8MpY39pqkSiJAh+hJpOkVKIG5c4LI2ORRoM5lkzP9JMut8MijzbFT+/lQNA+wzOP7AHCi
LznbTUacESdDdrlopxiuhHjHgtcdU+0MwLcG/Pw2Z5vCgD8M9X21z6rqmKIA5/YUpEIWVXT86yfM
Yhf489PsEXTv2jbKPfe3ABiyT00KNtVdHI6KGx3EhFMoZz4tFcQIu5DDDxCRq88Uf2KCp+AL4gVO
sRKFTAgH0R8CmB3gFsj/45TPkIESGhO85zONhXqwRi6twWQbDYJoa9vM0v/6A4h/szJKx7JMmLxo
fIjT+vUuGn3kRJzQu0s+M7JPwIf4LYbEPaZQe9u6gMgzd07Po4uVvRL9Z51Y8/6vf4d/s91IniPJ
pMM1hat/e5BQR5OTDgLqgpOf5c0zkrORLg6Z0kz+/y8uxX5qsfBIPvS6YPy0paI9remT9v0lUXno
ZzR+kGvSPIhwCP/dN7v+Wb8vdNqytWVp4Zj6j8Xpp2uZgjEp2s72klVmd83d3N2AwZIP49CNZ74M
SZzpAr1zbNILihBIcIxRUfvXzh3sBXwZsBGuGI/zy19/B6vw97dfTHOucZAAc7ZwGML9+iWEGkte
64r6EjYBBDhGpDfgqGiuJPBcfGOU/QYJhAspR34JatjJEm3pwaGA3xViUXuFpRrgcIb9ehnMa+jM
1t/cpj+ffDSVPrNKJW3lmvZvJx87CGmMzLK6lFNXPuZFg3gqnbITrINir+coPZKxoi74Coq/ufKf
bhqAfZcHcT0j2MRur+/7TzetJleu12QsnDHdu5gRsMKEvRv8pzstvGqLQyT/AYRnrqLtn6+Cn6gC
vp/Y59xsJgJRkCElujB2f32j/3SfbY3O0kUQwGmOJfq394roSLVkmOfO+Sz2ElnDoV9Mgd2dItQg
wOaPq/1/df5/iXXV/z+r80+v1esvgWd//Py/6gsHPT1r9kpA/1ddgfgeXjkP9x/lxk+xZbbzD4dF
UOhV28G76XK//lddYf4DPxV3E3C6J03OM/9JXfHbeutKh9eeExH/Zd9G5//r00eUQteAIO/vh5n0
FqMNifmgxe9LLfT1p2/i/p+r3c+VxG+vkysVxdnqJUCw4DqAmH69VKKVWuBF4LmPkweKYLo07eNf
X+JPn+bXS+jfPo0z9bHBBDN5YBP93Cfe0Yvnr0tf/M0r+/tl1rWIxZyelO04rrZ+2+hJamVE3DXJ
PcI8nGbPZpRvKyP5u03jt+3YpRLirkC1lKvWUaxJeD+vDDWHY7ODjnUfa+tWM1btpxj3fn526vnO
lsVzFwbfzNJECD5s//qL/P1eAeHkHOAJqlZLWSy7v16awZc59pkVQG/NblOPzp4x/M2KJDy1foCf
dkU+IDYVvCqs6p7DpvhbkZEoOpahUes7nVo9B2F0SZbG4EjRNR3KiYRcpHPpFzrlRKKwhDJySEiV
sCIv8LU3apz8YXoLqjUcoFRQQxFEOoClwkH25sDBvk840Rwbz9TBTo3WV6Ypsd9jlAUSFcc2wXND
cMHT1WA84QxvxgxI2z6f/cYd603YkmAd1gyQ6OK3pXUErTluC7AR1wGhyRM4+2o/M+bk8C7DH1M9
5XsEYsl40rKKto0z2AcP+eSuGXtiCEaZbkKjeV4wJv5hLQ8ZA8bKVb7HHnxKFxvwegQJxbYQ0iu3
+lpNqz62QjFemYwPJ2vyrjHP2iYNwUFAV6ARaTrUsOnYBZ9lhJYk8eZ6L7UdAeZH4KYks12X8c+j
Tk0UW6SdfVNIpWZfo7ZjJrDUz3Y91QQm5NhJFYqevi08WDdjtoutyP4OItY6uU7Rb9Q4pHsnc/V7
G5CCM7VAJ8NqNLcgi3N/BpyylTxIR9fN5NEI5bhr3PmN1BUIIdjNdFTaKOz6DksJcqFsjuo97XOI
X2H0aFrVlzDCAE41Be+gKhJ/xLF4plQ3Nh3OQGdjyWnYlTUqNVR6FQI+Ip46NdTwUIbW70I0Rl0e
ebdlBoirjlExdQ5I4j5v+DWbuUbumTmbgMHJftKzxk3U9AesuhEsPkhaUbGGMwoyD9FkjfIWXyx2
JVwWG8/N3IeJsoVLdSSFLkX3Ijqz8WuA0YAHAb5YhsnQrwYlgZzEO5OOYFPyjealUYCp8Zcvp5gD
xp4ih5JgYDixTCaUzYLj7Q4dimt/EPByC3B0ZtJNfZghyHhUHEt4ZHr7Q8+s02QJNf1Hmy9fCjcL
jpOLYWmmvL4sAWD2DCXJIyTk+gw+ZvzBOeX7kAvYwlCDdq0H6UlGFVxd2Bdfgd9gmh4dGt2hig6i
QF/lIpC+cxUZfGGl5R2jVHWkySR3jHQQkRLBeKPCWm4Kh3/Nw4fiTeGwYxY/MDWHW0Y2SA7FgfS+
Cm0pIHI9onGfFHIo4R5B+GYnRhC2H+ZzdSzKiBuc0PeEeAESLrGHY8Hj+zjRYoj9yG7lQzMMCr0Y
XWVhODmDoIHQxTxkDLE43Y6jjkG8GozAdnZ6X4TWa2MTi1zIjpw8u2oPvTk3/H3D2vAlM/0Epvmh
h6y5kSU6HNRlM1NCFJVLXL+6TCih+ZkPpVqKjVNigYrCvrwa01AfU5sQcDck4A52qneUcTvfAmgD
3jrSRBaqIMEiVGRYk0CJA1yhXyaIL77JM9HsOQ+MZ6/W8M8Jq9mRv8FqjZSW/ngEAK/MfYoP4etu
jk91a6tNH8wnhk9F8pqr5zHgd+jgJARBXF5IoA8vqazgWYAf2IXcvBs3af2keHJHZ+PlahtOCTgn
tO3bQabv2JtQucADY7Es7W8W0vqNbofnUZGZVBSBIM8Om1DUusndEkfBIcbdcyOIEjuhZjG2akyi
YzP08yEnCXufzXV3i8Ft8bMRBMSYua4JdiaE6dtlw0NT9W9zLkgHDzogLPVgkznR2JsKw+8mbpW8
nemSH2XHhmVLsLx9ZnjbMYMZgJQk8pGNDZtMOR5BjTHB6i4upNBvOtYt9PXmq6Ec2EvuRJYni+q+
ichLhtCpQbbNSGIGLzqWqs63WZYDKMvDcmc6aO7cKi3vBTTxbY4pAu9yoW6HAcw21d87LDPv4iWG
cSJspEQcQNAG0Q0MWIlG90fyO3z1B2ICqd/OGfDxFlPxZg1mz+zQXvyxc1kT0yz9jhO5PazkiAdR
j8PHYkZp5Mvexlam+uFpqOrkzOpXH1ck1JmnS537eXWHlQ6jtjSJ950QNHHGZov8EJ3ObHxyRjHg
bArJBqUBchhHgsVbOReEc5G/jj192hqEce56OSfXpYmNm9Hgi+xrw/saz0WzLZMwP6JYqw4M9sKv
gjnKljyoEbJYD1JLGWh3qoAJyoyaYnHCHrkc/aOpspFY0Lg0iPtL1iZKpZ8wQVEkl0FL53fd8gLW
Nt9xx8DH1Nh9EXPqWEw4UGZn616AomV6k/gudxkjroPZS6arJTHQRFrOiKNFQCZiDbyhwwcOtCO5
zUc9vrW5Np/SxesJGK3tvarrx3oVdklrHtgdIbeJaPwoSgl5ruBEhJKuZFQqzFskGD1rV42pSunB
75Loo/IoVWNFZqATFObBAKm6yY0VQ+wY8T3z4+9l3IbvNMjAubdBewdzvPz+R2LnTcTcbmNYU3XV
ibRYqgHm5HJoj3NkCd8AHXWeUJhxizkzQAJ/6ye8/tuGOZSzIboqfYhcNfPdjUm4T4cZ0yq7do0j
gnQLBM7h/fwH+XGNINyhwOqu2KaRZBWkfZHjUeOda/Q+a8uEkjB6I6+CMeWEjYOkjc9jUwr0eeF3
kw+xyfsW9/WcMLC+SQICWTCzoE7F2FOSehBEwKIy9uuiKmufLkr3UOieAPXOMa8i7rKza4bR1nSd
GeHWAjzItHv0lzrvbHwgxFO0kzbugUgzSiQE9QH0I8AuouuvLZCJPbmT7Saygaa3vdn6UgZktWG+
+jK6RnLMCS7dlQ0eOZz938y5C89E7QEqQVSEtKIUZM3MxM4M0biph75BS5z8SOygeY0c8TGuf5HX
uuHB6U5w2wK8wGavLrCRXxOFSlJEmkQ8CMaHiS7fBzWT4AxB9oiQ5htBGK/lKA3gI0A9etvtt4jh
rKdZBS5koIL8oyyZu2uVGsumCBA7ZJ4MD4MN4053gLpjLzL9Ma5aPya3zm9rq0SyBIUSKTdHi3aY
75nVvYblyudgdvddyOXDdgrjWPWi6W5sED6+GWJmxboVbxVqRlqxw3eZaT6zObKCkPRHOHPXsz0a
w3hVGRkxcmajnWnzFxujAofpDeoO8/MVAc+hI8GxsV+a8AvR8dtYIL00WCgxg9nTnT1HahP01Q8D
LxSyjO4U9i3mWiEVYIRoPHPKKHc5UysIssq6mbETbNrUJOpRMVByFcnEtgdV1tGJcZtQuW4QExcH
zsDpbcnKczV5k26mtVS0ndXcVVelXzTcA1mY6Lu5ac2+b8Jxj1sn3iiTeCKI3DNBAtCMcawLH77+
N8aZaEATFBN9rOqTBDCyN6rcO9WdMtkpQ741UpFuZDy7ALKcZW8vAStzFpFZkKk3WCI9NNJVq0+/
9VwGo7MXoNafDY+MlUpyVk+7tF/NRKDFk4hYxcXzLpGhr41H4j3BTDiIMpqaPXb5l1gQ14nQSXtQ
5myG40mRRKeeUTEHQmRaRjVNpzAXtY+8dEXwoDG1pDFh75lCrAXdWzG0wWXsF/s2zuxXAoSmXZyT
gufmC+cBxJXlIXYBgnMqKjdLZaPj7DWm4aJ3DjMyXuj2Or1MlvvfpJ1Zb9tItK1/EQGyWJxeSUqU
5FG24zh5IRI75jzP/PX3Y98LnEQOYhzcl0Y3kA4lqljctfda32qu4wUhiChqDRgb9au2abQVER/T
uTqz4KSvdqTupfaY3ecMslw8HV/muGXVdIC2J7w16An0r7XdS4ZXM5G9efm+UBftTAeoZuyw/9ic
NomCxY8NbUgud3mD4NWC8eCSOTwy2QiXIwOsuPPyuBHPU5Use6fSZ6CeCUsYUEZ4FYsMeL6GwHPP
bBvEI2qUe5Ok6ZsxMqIb9rnlMDYg20kdbfcSx7JLEVjtNdSkLF8yWtj0w/6mm5p8E/pTaC0M4Gl4
l6Xloq9qHrpON16LEmBZUUOiJQp6eCoWVd5FwEKCwqptyOTRsrM1uBssyHrgRxTGsepU6eHeWk69
oxpB1/EUNhpJnZpqv2F1A/VZkotTRSIOuibGGT3qQDFB0OzK2QCUSdK7JwlVxJQMhWkkv2OtIKsb
qNJu0qQHmYV41YMImOznBqEgLmng2zXOnSr6ZRT2euN0rPe+ip1jTNoIqR1GhhIBRrTVUirqclT2
8NuZ4mQi8kTdCT8kZADjVioAnCZJcxdC4m3cdQHhOZIAcRhwAL/q60w4rd7XQbPGpcc4Kz1s9qaf
QLnWG1OtGPdk6nBg4LHcbwZWrH+JODXruPhYTBE+Rktzo4QKp+JFAn2CcviSm036RVG0MWHXmyc/
BisXJHQMd9lWlqJufzBI2YxwK80T4jEje9C1+tBSgddoNgzBM8spqwqo1WJEpnrxnKqEF3DsC1/A
uYNFGPMyMPRu8ksInx4gSYLcJmVBZA8Ts4+XcF+r6yOnLRMjCEpM7tySeCE13WEJURauCCp/lF1p
7gY96u6QsxPpamK6wq1GzYwyyTPQbG6cwoqQm8w85HoKedNq0gdos/JIrGoUSMDbAZVoeosAYL6F
rSf3mj5/K4RFuAXhdPt4YKDhmC3Roytn/RE/mVdMNlVghmoIaJ55mpKh8xOTMlQFAHbT9tq7mdYF
bs4anpqy2v6UaHDW2SN9DuLnRIumI6FmHAvyqb0CG5vtx06rfDYzcW2lIFk45ca3VWm22Jdz/aSV
pbEjTa5EaG9qEGby8tDW/HhNygHUjZOR3FyCgt21QZTurpXzDYH6L/wZpAHVFK+FQpM6U5zvfdGM
Xq7Jr+ai5AcguhqgBae7EnoSc7B0njlKkT40UjmNfezsME/D61wZmYUbahJrkIReSVluSuhkKQGJ
nhQDu4KNKkdDCOaVCFDBB0hAYtjd/Dg2X+lmPCnJZm43eC9EgMdvsP3XHgMQ57RBpr6A6xkDA5Fh
kICK8kj/nohtQ0yZZp0TgMFBd7Rij7EHxfgy94Xwyy2Pa2LGF0IX82rHkdek1vxcQgNPdbaMnr6G
812PeThQs+nXYA3OLd6Exk8NZ9sUq/kYFaWOjZHdnbzB8qrSLRTzAPl2Ebw+r1usOrDDlAMTsorT
OFjyZVoIuZkTYXwTzmAfF3KrHrhxm+Z3zl4RYG3LovguR31mg9JveUhMSAwi26uK2u9Eb6Aj0nUs
pgSi+C0hYW5cV9KDgcdwmGi8/QAOf9fUeciZMwGd02eQNceB0MghHnlCOCDPvYJq0loJiQyH0TXH
/lfIhNTP6sH0yZKQLkgV4ccZB/lwGqKDo5X4niPiH8iozfZ2QgYZQgGl0jDNNKU48GB4ySSPErPz
nZ5lxZNir6ZX9/Vz5rThTpYIpOpwNV0nTlDeMSkFkM7IUkWijcW2k0d4iy9whHV/Qr20a9B4I9ok
vSJHuebNmTrd1FKavJrES9biDlSBhOxtFSijJD50L1QidzCiizkY495Bh0+iNtbHGt2tyoR7ge8f
kLE+ukPPUGqEsuFp+VaZxpKUgxwVHjYCVuCkGrdJhw4NpxcfYSyp9EWkHK1qeNc7OK8Lqkwfmi2A
MW1V3cwmjTAbZfZQpdRMIJ/KIJ6gToNFJwCsgtVCqk90MJvR3o/ER+/Izutv+ArlriF46UbGk3ZN
zk//I021b2OtkWM29+nOkIjVoqlg4i0HyoTYkkHa5JzNw2g50KHieJ7E2ErXqLh2urh+qqK0ulPh
RlbYOEhNyoCCjozd+qlN7xyZwq3lA3hFJqhMaI/uEOG1t6Kml21YTncPY4pBrBzw71gW2xvdkVwk
2R3nlsUr4SvcJsuaUQEpiyQsK6vgbE3OgdjS6irq28yd+j5B+srtRlianixRWC9OpIofZGotuxb2
HpYrVJBYeK1DnfJgpnGNkoWQTeU6JI3Rq2eDAFF2ZVfW4xdbS2F3NunoYwYXh6hbiqPFXbpTJ6AN
OU6mQE0b7VyT974Xa6dSUIZJMJkp1iON4PEoHJz9uEU403nn2zSyDlLGswcT4Rv0b/tbI0UflPS8
7pslmXdO0uj7WbB2536I7wi/IDgknLUg0rb3FGe5vZW0eLsV4BNwVKVLnfMytm11EKOxkOXJZdAC
xFjltQr/vW3egH/t/FCHf73OwvTtZMShTEpSgP0XNS7Ol2NImhCsFDvzB1BufhQl5mGT+btVMdQ7
1iS7Yl9AEEdnuy/tun2boPU8KhbpQCYLFWoWbWoM9TSIOR5iSW31/RrT0JiCGJlk1DjA7jpeH3gY
iBIaJBaIXFxnY954paVx6K+jkPItYjJZGKrYR4P2ksUEPka4Zl26NAO0EWAAFabnLXqF/jTcRddU
2/JaqAI7YawXQUhI6a62qvpagCFxnVySedQhdjJgM96suTphxTQzkt8y7T6ObKBfoG3I5y5/AT4o
jmy0AxGnNOPWYlhOqczo125sDSvq84AfMjwQwcnZEGmMjwJCedHz0fYLS6EK1c35NGEbP6GvFk/Y
c3T+4ijbSztWoZJ0P2mMq66Wr4obWRNngmLLdUcqTFApzS9vgHEYDDIDLDiSOTpiBA2apH2m2MWB
w/lpt2FLXIWxMpFOjvYwEUHYaXIih7AGLU/5hC+1XrzCdhaPYyOauorjOqhu+2uxivm61pUn06L1
11kwXOtowk8cDsKPVKtwZxuUb702r8Topfi/O2s3qY0GbAOJsWBT85zO5jUtrOXX1I36dzGK4XF2
SLROhiw6EFtJjqVslK9wJcxr0dJ2xFRFxcBZ3kUQIvdwLoeHNLtXyZtLpfLTLubMVWTHW9rszMNE
ON09PcoY+Ay/rcSGcxOjpkE3ZKcBudrWcS6wRxhxSEReooK2SVQZdCDaiP4tIWW2TcsXz7e5AhJo
3U5qH6F+442dxeIwh+RqqqBnoFOJ3FSa7UuSLdAm6Wo+Dk2JO3cg+sHDMzDcVIYAW0BOp6eQwPzM
hAWxq0URSEBCEzE5KA2/xCK7Q8N4ihxww32e389K97Udtwb/tDZQcmFzrQKhoeXQJyntqX3LSMe4
C7W0uQMMM11ZhZgCe02e0zXsr7BQEbSZl+ZmfwMfiOsGIbTVTID0BZWOHKLqi5SleJfgEHqvn5wI
7ogyMFqw6l1v4GctZ+fHsskYmnTS6EPlVIVq2/nGvNhX2rSuvmC/C3BLw8/hHO/RVgXljuUJaVXJ
iS0VrzHRIzntDXIWlzEuxl0C2hGemRPV8DHL6NuQVcrtYFBk9YiJwVC1q8tzE97rHBH3eVSIR4OI
ScdtLdpj9AwiQuKJRrTlbFz1iTndGqbW7UkrX792rNy7Xq3x7MBtBAsx1V+bETK9rbX1k2xpEmnD
a1hrJqMI3jW6keQ/7BRUghbG051JveViUx8BzK6Kb2DO+26DsHznWPjNABR7y2hNBXWzps+pWQ0K
b6zROZnkBLnMpOOHhtZboEzqk8Tr6jY48NhC7D1cC/2WhfesQ4KYfG0aiicwTqBLsE8F3bCuAHbr
tQjyBhmKn7YWmA+HMLFfE92kXV8k7RNRjMONU8KNnDWy6ETNayO0Vnw9YbMd4JYeXdg4VsQfFi2G
3cbGO7x0DL2G1jLuOI++sZMOd6GegD+d+wcGi/EB0f9AD5h6YxSYGkY4XEzFep1cCVhvaG5sdyqw
rpa2TM9DYvxUpyS/4gxquiluw7tWRY+hNTWavY5WYxhL4iCb6afBjHgXG0UcDLo21m6da8r1wjDC
t/uaIBKW1z0QxJXHyaDY1bciJcKpOeC6pn2lLD+1bS6dE3T0zYrMVxz7KhOJYpzxYprKrtbjDdmC
jE/NFXANOLh2cE7T1iti3hfa4qjvawHxPCaR9UFkefrYmnF8x/idR4FKZPS1zum/keG2ExaZv98V
bV7ZkQ3lyrELTGLTjBYtScOYN1oy/Oy1HExmmmAsR44E8XLSnRO7GEJcq42/YpKqT/o69GgNW/jz
5CD7aYzlv1qG+7nT+oMgkti3mX/tOL21NLAUzmcwxhcPL4AOsqnugtpO0UDqpIxWVmYFiHlSb4jE
MvtOPi1fMJelgkEaTdzWAqHsCEL6ejhsAeJlMFsDQR7weO1fyjL25GSG23t988pu/yhBQmDyrPi+
OnO0Oqu/Y+vQDppI32Y9I6BdKV9mZ3220wo/Ia8iSx2f65TuJ34yWx+8GZw95vcW6LQ9OI/wvVUo
d1qSB4qiaoT19R30eZoLz42iybcUjmCC80LY12EW69QedLu26DYqBgxXXV7p5wU6IYOvxjrB1Fqm
4SaxRR1g11Fu+HDgjuZUJzOnaDJPsUgZ1DNsVFBuJg5ULBxio9NI7901m5eg57cKsAWO3+JUTzHK
1c0tSa85QqwS3WBhkv/J8JAwB2LUd3hQIjhhjCf9zIGIA6dV+dpZjrlLlng+APxp9wlj5f2olcwW
YzKLZNjHO5vAS5jCGum/+lgeDZbiiO+1HI7DAGtgTiDjVZOm4PMGM0yKm3JusnE+pDSeyUIBc8Rx
LmIfluN+dkzYx7jJ+auBOaVSQh3ow2hfFePK0J4tZCCZwZeqzdRuqdZDMZK5Zk+CM0OEu2KM7Mwj
jwz7Y7bBzCd93TNP+Z6koxFEBMzsiCiiTac3KQd1p31PFGet3TSSOM6QYzLJ3yo9vYxygOfrD9m0
6hvtcLXn71raR5C69g7s4ewBie7BmkAeH/pCdWc1bm/6EGyyukzCV9A+7q0OHhK8xi0nESItjlkm
wl3yxild+BOI9V22lXedU7R+QtpLoA8WhlN4Nwe1X37YWswBvYATlmwvh8R2M52EyX5Yfk7kD7st
ETX0iKJHXpnyOVwWwHTk5XzljmuvTlP0bHvkY5q4SWlxECjK6BTwQdW95qaV3esMpXZA6UyYelr+
sAyO8ZL1xfysdAYUn3HOgViSluR3I4Saoh4BWhO0wBDUfDGwqsGI5dztmFHsN1QrV2tJuECeKPS5
bIs5JUcpkE+9RX2f1onqqYx+fihLRQB0WikWlhfMjD7O/e+gdbEGrGnVH53OHAuK3AziF/XL7UK0
jlsLRJaqZpJkZU/9QQkhn1nlgK0ZpPsJlZz0zNISL4A7DRUjm6TGcazpbmhqw9fNJb4yI139ruSS
OssA97Q3yll4rDUQgLoYjhannieLQ5dHcKZ9tQwGGgRbq77CFdtaAguZE6bsvZZMCJ+jBy7NeEpP
hVoL5pHmfICWM3k9Gbf7Hm3OTpmqPuDTzAHuQ3tvqqH6tS0bmuhqKE/pIutHkpHkU1Rglw7TAZBb
xOgymfqf4dwNbmeWJADjjPYLZxiv8Fbj29b6IqXBlp2RV1rogQW1lsUsm3TooTV63wJc+qQsmNcY
Ito/41CmlA7z+F7XCbz/epiCYtayRziBzkFTm+TnnGX0+ltOQfTotijWot+tIf7DEhce9J20LyhV
GwnsrNIEKUmjClMe6v+kjhtMZU0QmPcItWkxDwLDMTZCkn44TIwtv9pgFRSXix0YRt3snUFXdzYd
k2GnKfpCYmuz+iMROnsyX0jR1fNbnSwG2OK14fWt/lbg9KLALEnq1Mv+CqQHGZY0gBlWVZscRzFe
ocPQEa0tlU6i8XPBiQXaeIKrURfqr5jTAqhuJfJ0QeCWBbNtBYodo24fExKgxkLEnHFnWnmEbQq/
ggnwGLNwHjYj2xv9vGHYG/Wa3DN6DEFCzDmEZ7FRokEr5ixvbPbwAV2snPFtzuiPbv2qHvOcbrpW
5Q70wAzAYDNiUbUHcZ+oOmPM2rwbqZbOBse9Bk1OPgbhwGO6CqQj1M5kgKh6c6yyvN1pLTgI4yoi
LBDJzn9YLbDMPqJQ4njznuzX2sID5qLHXc/4WXnim7g4QV+v3qRFt31eFP3KrIT5LR7nFOs1KQ+E
l1D0UabsmRcw1rPo2yJbdU69BkprWOwfUjdmKjHStby6ZSupHQgoaRR75RD+glhCS4U/AIzCJs6E
8AHH8NuVor+b6bswD0FSgKNXtp5pT8tzXffdAbcSvQpTTcKgiHVa+62m3GbJgDbLIipK6TuYYibh
GRXhwuE+1Jc+MNo+fx81Gb6EnQAFmibms0PivIt/llg2pWZCkVsPcBcQ2VCydp+I9j5YFADOIiQW
zPpwtBg2Os7f1XRjQxaJqerxF2aeD8vM0R+EShiru8ohYyb7RLx3IRHkpIRqDuG2oxnYjIRzIaCL
qQN0cj/bszUudHZ2IwIu7TOV3qWoF528IJwSgR5dddswL6TRcwOXTxVTfVYNrLW0Ekd8tvpzwaj2
33LADxfCpbOJEHW0iJZqXmqwFbCWdWw36eOkLj/AdLiZ9lpo1gFU6CeqwD+Fh/9JQ22BMBCdrLap
8i90yswcV0Ir4+SxSpIB6MsEh3AZo09cBn9+H3vzseGVt3RpqrYpcPX9uRa6TOtqVW3We/qGkT+Q
qhZkMD33Kh3vk7Ll4f77/v2pYd+uJxB2o+XD0gB/29xWy29K8mRqYLVYvXZfYN8r9s6SRbe2Wpc3
tQCkOlhm+XPMpidtsj7Vqmp/rsT/e22LhA5JPCNcZOPiu4YVOhNp6tp9aR0yhQ6pSkU4/Qjz+3y9
L+KON/UXAuGQJ+AhzDhusY+28inNPjPebfre/1F7bh+Ew4dFkJ1JSCh340L/q00RD2UVF+cq/qrp
x3V6cTrK4nvRvYQJae2IEv591y/8LB+ueCkHZh4Gc4+kg7Mj2tDrZHpNroTbLPFbNnX01muKKjqy
J6Xqtsz28yeX39bqxy+8WQh4PIWlXvzqiw5rxZ6i4pziUw/n5mUg+glaUQCaNvFH7D7uMCLFWmrz
hGj5SaEG+uQj/O2eI28VaG8t3cH6drHwslbXeuqtM6fr21npCaMj152m6btdrS9mTdfZiX/Mc3tT
zQa2oyQlyMOi35P+SBXzgLOaKYxGVLVNZER7xcRr9+9P+NcPqKkWWxkPPYL3Pz/gMEaIHpmNn3Pc
MPBvaSo4jttLWoYlqhyzIind7F8RIFz9+8J/XRzUkhrbtMB48cEPWHca0aN5ccbrv+8W3mGl484o
rAvjS2286ON3fInki3xy2e01c7kofr/stjX9thUslCFxW7MoQjl7pXJoxp/z9H2Jzkbs+Mn8EobI
P7s7elGIKONPHC3Ox42IudZvX/ridqtVUqHZKoqzklHyE0Z4b5CF68UF0iCz+DmaKE77iOwa6Fs5
IofylTPIr3w0H4n1AIms7huScoCyUkoZR/JLE3fWahQAzesUt5BtYvXeUBaUjkO5q+EGkMBe3NuN
DsyPlA2w1R5vS7ji4/AOHmxxjXJLgUJNaA2+VqJ1UcxdijdvR3f6NiaJXK7rCzKOKzujqWZPNarE
zi+qeA/T3IdwDrwwzrxJzIcBwouHfuoLcIYns1Tvw6zmJc//hpKGBh35FnV5gngPubL5qpFg4myE
lrm0VxomJmTVkREyque9RAPrhQRgokVJfXAWQWuKX2MjfyBeQrw59bsWzkW7kP3F4IUODVPFKHpq
yHf10k581aAbW/avjLNoLp1nrIgbmWYM6pXHfWKyAJFRo6M4Xi+VfJqV6bpMm13FPMEbrX5Xd9HD
J8vu4xuPH95h59VMLBji8jljH1jpnJn5WTXte047UJccoJTapJzmSATxguinQLFjrsFmr9Tm8Euc
TJ7G6bkLxY8SKhyajc92yI8PA7Mcodkmzi6T3sPF9qSTNFInUB3PWfNm8Cbgd5L0WBTtSwPHnxO/
svzoxyd9gJDVBp/cko/PAj06XBUGtYa5/dufTyJU0XQkfpjqaVTKq5V25x5ne7tLiHJmEjOr760t
5p/kxiNtsAi56vP1Jz2A+LRis9opuU7iDhHsdyBIUGElUX+SsS336pQNb//+rPqfVpDtTcZnxYQm
TQpYSb/3z89qIzhgBGFU59Y5JuNbUn21V5wPAPkr517STEmHm0j9znDGrZpbarifbWpgLi+v2/kO
TpWLnMTXbcIz6WGX7zMHAujHPLsIgXNMJfgiSDYCROnNpC066SfWn481CFYPDc/19ltblKt/fnxS
Omu8AUt9XmV/FS7ZfQbgDQm+kn2ywf1lV5c2JTEmIwfnjNh8U79vr3BhtVbQFT+XOVPIjAPUG82l
/NAr1ttczsVd4sgZuhZHVmauzNGTWX5Swv5lXdnsYcDb8O8Abbj4CKYFfzAcuvqcNM/LZDyUMCQL
OnTMUZ38Var5Jy/5j69QvjLvz//gFIa8xCYoKnxSg3yCc1Q65quc1pzW0Ap7zOpjksdm8aXIiI4C
78hIv+cU/u+1+devq2MTcgiXEWIzsf1+xxUV9pnRlPWZDhTS5JHdNKrKh6QHFzkuKsDtEoCQ+cnT
e3lO4IGwxX+uoe2JoLD986qdGocMMLebDJghJG5Sseb/fYXwxzX+eyh/e1UnFoiwdezrsxSBw6m/
X6RXG88M6pCIzf7o7EotOS5Q+P59R//ytNh8Jw4mMMEAA17c0VrXkBGHNndUc54IVKEhOn5Z6RP/
+zJ/ORkYHH84/mPmE/zjYgNsEuaHorTac6cZd11YflGqkWkgATZx94iQBY6w80Rgw7GX7Z7YACro
djfrSE6don6YMu2TlbRd78/S6M/Ps6203+53PkFTZyDTUpHdGRzOZ1YOA0XQYe1+yp7+/e0/vhC3
i1kET/DqQYh1cZNnmgVr0hlorpLkqFYMcIf+uNrFocdX9r++lIY7zTC3X5MWw4WPL1nY/xYarsyX
oLsZ9BvASjv7KBXvUbhYn9zFj6vH4Gq87B0HWhR0jT/v4mJNg5aO/XY1iq2626tWuQPH/e/v9PGp
NzRNMzYrJ/5xIS+uEjvo4Pp47s610e66YvhhoYg3dJtdINulPWlF8/TJY/Hxkd8uaZsaVkEKBvXi
kVeW1spnjUtm6ySOCO+UK7VRpq///mJ/vYoj4TeABLA/HNp0Z1YKRLDdWa/LcznKR12PP7l32nZz
LhY6/QehozfV6URdHskZm0p0Tmt3tov3FvIt6bWOeJ9tToA18uDZl+V5RRKVOp+BCP727X6/8sUj
piNFwc2//WxdfWg0wtnsEXXMv2/hX1YgkznByw/7GUCli7UBys5qmMQa9yQkNpgHdfMG+XVxtSb5
+klh8fEppnBTDc6NLEXzw6+lpCOaCjNNzoNhraw7RpCxjuNvmeLKr5ts/WTPvNii6NVKqFw6lbQq
xMddIwPNrw3VuJxHzYbbQqxesA6q2IF+AeetRtCgq07/BNLw4aLMvwQblQFfRbD0LxZ+mIscTc9g
ne2wG/ah5nDeieFwjMZk7Wfu7ymblOyzRXpRVmBKB8xo2mCwsLWp+uVbSG/onMCUV86CceRRbbVs
3/dYGwaC245ZF2l3ipVMXzlP4vmjUj7ZUZcVXjtm2ctqZcgORUzwpzNM+TmpMX4UeSfu1yihUJmr
+FTZ2ic/zsVi2Gz0rDaHMlmwsVsbpev394dsSLlw5lI5T479qNZ19WjGaIUAASvXqkqM7L+X+Yef
hVpLcB12Co5VoBX+vJyajWNuVVF7xnqxS7eJyWB70v6qCBIgqv9dC3brH3I1WyLuE2wbaLD+vFpN
BYb9sWvPc9EF6BHjFBpX9UJU7PnfX+vi6f1/F6IVY9CrNB3t4m3FnGZJtS5tz2qR+VuYjdncFdbN
/99Ftn3qt1c9c6PZxDnZns0k2iMOe8wg/yNQ/qTb8rfvAoGaJag5kEOc7Sf87TJh3ofI96ngTIAy
+cvc3vbaJ1XixYvwv9slBSAACZyQPtL2EX67hO3kdjQWnCKxDjwJp7lWVPvWMDaTdnTKk3h15Xas
/fft++tFTdPcvhk77OWOsBZ0YISceZJsw53XNrBJ48QV6RoZcdoHQ3/89/UuXhv/90v+z/WMi6Xe
1a2ZL4RYnPNh9Yv1cWm0Tw5uH55dljdQat7qkPKofS/eGYbR0lssw+qsIPubBVLNt8awXOv47y/y
1xv322UutoixgURtFVwmLGMUPUHUBo0IFrDdGM9IYhCf/FB/2yN4O6lwIgDn0of9c3U04KuMMo/r
c1dCHH4rwl1mXePuIpLl31/sb7+QsWFqIKphDHcuLjSniQMmtGBF4A8242AUnyyBv/1A/3MBGhx/
fhOJscAeTY55EYI7AbJcJsihZIuiSX5y00x+ef623yqk/xYc+w+nSeZA1gcUoKXOJmnEenVWtaJC
RuDYtzlgTH9uiPHokNkdJ95Ptxk2kat0ZJ6KqRvFkwW602ja1K9xmNPF5v8AFmEfW+w/mNK7bdqd
K3lykDrRNbKWiot+G6r3EpX2e6KVhH5O1jcMUI2f1OuvTFGsc2pEJsDfpjH8IbbAHyS6QZzEKJxD
WeTwUNsIGDNyPEAPmHMpOjaxSQzNdNYsNzIm2PgoJhHhfsnbwVuAWPho0OuAIfyr3bcxSmoy5aMm
+V6hVZrQy+zSuekxLHe4vjtkbsk6mb8ci6zRSmQYcVCfBUUGxsGgB4J3NY3PZCGfyrU4TF0Pghm/
joKsBisNLgALilck8XJN2OHytIrNA/acBN92K5nYLjO2pESCShU44kQGX9vRmtK3DFxKlHgOjkiM
mpmYw4NppPW9qPJXvYiIGqkX65uFRhuiUFZBzodvHykqY25hNZ4MIZ+Oaj/5cHKhbmM+PBVtPRJK
YaY7xeyNh04fuyu1RtNcDpwZMIvCaCuR04mE7AxNC6tvZNZ1gTENzc4SCImdCk0IuFbrVCKZJPs6
V3Yt2mzf0nFrhO34vZORCTFt0N4NEhq9eKAIXPBawjQwBeMvqL7YyCPVWyTRZ+u6qSbaOkQoZuvk
zIxD4q9NpJHqukyNO5CJGEQNBl/HKfsvVW9KPyvKsKaNm8zX+RQLAgGK90YjdJweq30cB5Kj0BMQ
HwQ12CXJj5GCiq6tXXhypsSevyejg4UWg8BOtUNzt5SJfqglIlmkFe1Nktn2CeJmfzAcsPpIs3J+
UFPDNd4gFSK5JYeH9S1aTVReAqfvOETWsVGRMkb9ku/SdnkT09UURu5YLk+NFeKmjum113E83oYh
2UdGGqae7YDwnoflDZGEgrLc5kchs8Q38S/lfpyDF6hh+geWpqU7uyv7Y2f29W6qwztgfmN2Skj4
GcFeotuwXFTiIkAnEB3KbiL3pBrwteP0QkMCWu0YTjLz9Gx4byfle7MYdIpaKwyA2ovbThYMC7o6
Zk9ZrBdMlYtJhkSBXh6uoJvN7Rp0eWu5qt5p6Mkj7EoANO/LqbKvRE3wT2+ks1sKFDrDkMxXE07P
vVkDhujjJrrpLPlLcVQEHTaZYFqDBnHMUZfKzPo+aymjLY7IXom8YZ8rgAfDXpuPWkLw8BTryQ25
7eOxC7XwIYzW5NjVVe1WAEHunAWJubNChEHPC4SkLJIfisB2IiVWxAwh767IEw3duW7fJj0kxwTN
WGDHxqsJLQYJKuq2rLF/wgsx9w3yOI9oWxRaRUhbguyxK2wYFMtqdDNh/TqWIeHDBhJpOqfxva2O
sx9XdvkcFURo6PznXpeD4c/QGvZjulqII6uVqYaCHjWFr58ok9jX1WZdrMvab6CguomDVSERm453
RvwGtAKAQ0E/O9MWoPH8J16HNSN+rIe7trb1a6QgUccAD1JEWgo9zaFZvN6wfsVUdG7U9V2AMjne
AVTJPb23S7dPsxmBC2g5MLrAl4m1gv6omijL+s2MVmCRNdYRyH0zPEb01ff9JkkfSJw8xTbVzVhi
hzKrtcGNAhi8zRpCJPolvCfsgqScuP6WDonuZQtETwJHpJeQV0EeOaZyPFw9MAVyTuIYf2XqhOGu
rRpnh6eVXAOc9vsCGjTTmVL+LAgr9RrUgV7SWN9b1NGeTLK3qex+1cjXGEmmb6OhfNXrAebIrL+W
YRHuO4sbIJsahS8xXMQ7ErUlQvIVBiCOlp6m/jow7wVGHj/SjMpQNWO1LHvlqc1mPiaZNl5KDqRP
NObqZgkW9ghFNKqnFpmyXeqBibvKnRpeuqOUEaNazL8l8deZi72n+8If5EnMkxnRe9JW2I/U/Eti
dajjSNh7HrvmVVlW3HKQ7GOnfCSToLiaUKWelrWKrsi/w/gsyfnbDwlPvrX5kBBeKq9kJTokgyDX
RVYLnt6J9NPkkN4n6Bb6wIrMUxlZv6TdQj5B5n7dWYT7zFviPIdolREacFRFpUMUtaPuJWadBmKS
cjemxAmoPC97nETmQzpoU4Bao7sBBoAfv5bpqS3Yg7cD8TUn7czPZkj9Y2W8sxnV/mhGFtueUvBv
PdmJmQ29dXSWAOvjvI853LDEp4HeM3pI5JFIl6UOEbVL15MYh8lfu048JpmifTf1MGoJMJnSIFHQ
QxJqnT7LsOMVL6jdXpUaz5+L750gINlyT9UpOqfzRqQSI5JUhxG5U9k/nLQkSqzWsMg5q7xFOpph
+c0t0xWohaHiyOxaCuvF6oxvxjA8LwamyZaY1gfYLhl+T8ooY6R+ME1iB7Cgtlf5oET3ZClkmHNS
UAGdTkNvzhB5TeGcuxyfCjR3iSb1Q5in/AbkrLSnEmK9yygGmb0RRXeCH41JpRPvLZLEdjNV4r7P
0dgROoEEDNC5S5smdHNm0p5lDRgE4zJ3875cT7Ml570gFfTYIUC9hXSOUCGSwJhC+atomJV3KG/h
2hKvMWm5/RLixAY3UVSHfLPjWgUOLRtDkg/7Tbx0sAVQt6HLQVu2Gk/rYuMLGGSKTizSxodixlUS
9Wp5o0mMxaRNvOOxmd04RZ7Y/R+OzmPJWWQNok9EBAVFAVsB8mq1dxui/zZ473n6OZrtnTsTagmq
PpN5UlctqCEtua4VtrSCFMY9e9X1WlcDL0tndtFZqgkTaaW003JbuuDNjnwuvvCpI1h5F1md3PV6
MQc5Bg5kd0P9SjBqvic0wvH4qGJLCJO960tkwl6l9S1cstG94tXgMV4a99tp7WrjtJrw4Ra49yCk
nEDqE7q6ueelzSmk4JXFSLnrV6PU+i+FxBYRYrYUIEjWgl5NXznz4Zvi8JGT/iCaJnwOhwgr3tDM
u6wk0TtyyyVQESt5t1w5nEPHhVahFcNu7ZfoWcfm9yhjbsKlp5jKnHn062gkbHjQ62d5kyBnqMWC
XuMMwrKMnGA2061KR2eXOHrqp82ImN1lMZYOzpMqO8zYIbUkQOOpIrOl+TXhzu0WJPkPPNk8C0L9
6pLdeVNS2nYt8gCdW5jgkjGr/gEosraswPWNroVym6QE1NVE2xIXNBJFn7r8rZs4r4pTmoj+uXGX
L9XpHUXQ8IMvPross9lextbQYeuLn9m6/Wgzg3lVG0hEJ+CjPeYvrG5LvJ9nemk22eTEaWmHqrns
72I2uWShcaY6PUEMdWuxWkQHvpWLmJ/Ceak9jXhiPkP+MpEY67MO+yMkgYg75B5HRyItLoRvlLuk
2H4TrvuMrhf5+MyEz6YE201Np7wJu9ZGn6dhl0dusp/TJWMPrMS2aaM5IPs8Py1JmAc2VilPdRG+
TYd6+LRYgl4izftjkuTNo9UU6R49XeFrZrmeobf1X3zxAInHDPnmtCyMMe3/Z21Nx1cw56QiGiiF
VRY+Y6ZYdxOS3F3pWEiwI7J4WioROJ7Qa/GJleJlLMBtIDPLfLcunYtGysbWWqmgzFr19/jIaQz0
Zoo+u5QmZJu1y/RQ4/FqqVnH5sPO2/M8W5/oCkl0o9IuF3Xsa5BmZ1z7Oqltelt9Iia/PY5MwDZF
Z0JpLq0xaFQ/YvjpLG73pmrFqStSR107fMMXNXE/j0ramwIPy8Hq0UcbOP48TIAUIatCgV9KFbgO
kONsTdTGEtpH3vVoT9umOjg1ko2MWDsLpkbMsnrAu+FkU4WTJKbKDnMnab2cTLcDs8YlGIs0vhf1
mKIuIZL5KU5cyFatfBonMiGimMU5h71zT8LWDQoHM6dpm6LzoObZ/YewSDbasCp1yFs0k4M5aiDD
sV4dUnIzoOKGEXlxQIpYv1D1z7pFwky3btwuw/EuofEwpyxgnVH86CpzEXPX5iGt7TdX2bwsThuB
FWiRknOebco4/MhD6LUykwb0JCNFn3c7CZFOkySdxvRPjHlo8OJL0y38h3Gsl88FJu7Ud8ExUN47
Gh9V5BQzWPo4MK10IbExs/Aukfp5cUR9nzX5xwAwaz8pgrA2g4mgWMvddjexJH+yZx0kN6abQJiy
2MIA5XIAPYX0lwcTxXj8Sh3A5BlSz4+Ko/nb1sMRamhq7SxRldhJ+/gOWgly12i1ROG59khKYC6q
975AlG2UjokheLb3xhqbGy3EDk/NMR6MZLCvGek9h7W8IUhG1XJCUu34bbfgUHVC98rgG7iA1X1E
tv2r5WwsDFqR4zyV2huod23XLlr15S4hjia24PwuZu3FPTYvrYh72JmhhmzCRCPNueBZWqPtMYYw
PEcssNE79owNVcBZTfhwdBMas8M0alPT45PkVlHsAfcAzDhN5EYqmAf3ejc7G+aWRiDCRvesKCX4
MIMH4nQ2c/JbvjZzEcNPdfPXjbDa1RXcPGKiJSk8hC3BXfiZZ4yWWKAgLLmr6euLhNmhk29c0GBA
oxrHyNctnklV+9pazE+9wXijSfpx31psYgGeROe2szCaFJYDIyMZrhmxwjvEycMnyEDnpOZUu4Oq
AMVosjoCrarxPea4OWHHyfx0zkAo8WwZ95S6GH2qGEqEWw1PcBF+xwkuZtyPLp8lX89G/EQKIAFx
qUdDxO9iZOKDknbknKEEWtcVdoEJwL/tazuIkfD6RgRQX/Q1jSD68MwnTS7jz3Tcd1kpLBntspb/
rDX6ho41vURGWR16kjl5Z4qFjCH2o2RyWY2oQTPEvfojdXjG0T6bfjineZDryFXqOkR8JeCkBsXS
VXddb/y0ItGf3ZZejyqPtizGbJ0R40U2Xo2BLJvVZ6nsfm/mFXMTW4rNmLZ4KioTpUKZsuRHjP/q
6subnay3XnOBitHV1HnkX+3sQYZEiTMqnErKVvSceIezqvJacJ1bkg2BR7V9hyNofWCgMZ70CMlZ
6ETzFf5NBxcAZmZS6PE+gW29d5qyfYwNx37iTzE3yubJTByEh930iW1f82eJKUGnitqwB8IY149D
MBFv/TYkdRIsfW5+pmLoz+bNYLlpIPj+rX3e+T3H6GmUyPbyvsNfq4dvBigRTmgSynKsN34P1cMv
89bYdy7PGm6bf2ubjQH+ULwLjsnZubrTNnXtMJja+t+Md/6FYRN+T8LNtyz5IBpIfthlWeRjaccv
azqRFq/pGJlNQgXJQC/8Yk7MjVTD72TYOdkEWb2PB+DmBAhZgQ5x5VAtVvdojaV2wnpH2gV2+Ttb
5uuWNMwsWCGCMfes+TPErfvXPkARVdfMnilV+5LAHCkZYURk+pbWNxfLr2tBZxzQUXlywSJSYVPc
R8oICVlGbRglic3VeUMrKme4JiWueLvkriuxyfH5VAw/1miCSHe/0J40W20oeSc1q/uqp+YZCUxM
0dVNW0NWxR1l4fg2l7jLzZb8cppHfPc8UlugpbBOM7LPN2utso8Vy8WWlAQKjcUqAtoZoJ36goGj
7vN031eVe4xs46+pFwS69bp6dWMBe5DOX13rDSyyPDsu2mJdkB+WvuwnNJVRZLaPTUE2HP+4By/S
SkBQUwS0YIwGcM5ht62LLiTwufjHIivmZW1/4hl3JYYeYR4VOPXtsIrvm4mFQL2q2jphqLJNB//0
Nwutyqs6S1wLTCzEFeMcM+RIOFXvPmUwEM72CimL6QFxTsNMTF3iDPd2nsGLV9i4ENCMJDPH2msO
6/BhNEX80HZmeXEzx36H8seUykYmxJdbX6MVWw/OSGsv7W7xQVSZAbA7M1CGRtdlpL2vRQNRz1nV
kWVFkOQJYke7j2PR7EPRxfcATTofKj0MGX4Wb0gn42SO/DSRijjH9cYKqgn3eRESrFGlrnEyMPvA
uhAEsJlgEV1XVLv/Wbpt1G3Xcv3S4sFmBFvP6tBPMt4iX8eiTb22FR1+pK4mvZFFPuZzJ+bnyKee
mZVUh2mWe3JTnxuFNSmuuiHIZU9HpsfpAWVNc+eCCDwaDGtPK3AgbpVWyD/2ifWHcvr3sM7jk8Ay
v8s63L9zkv5E3Tzx8RkBy7UxiUboB2s7J12IU1LNProJxlUNDQER9PoVGCPvt4W3Z4lcPSgqs9/z
chJHMzcy0EqjPmrtXD4ZYWq/z6vzzy5nnhed8wbIRU+sLLbnWSudg7SairOkKQkNdTrfgPtG5+72
niDV9WM07P6cpLfA60SDHDbMJDyv6+ynde4CvNPqlzXp4Y4ynQCoqPowfOLHELR9eU2wRYcXyQaX
FrQK9bDolPWxrNZ4ZP85wPUg4ZyOVZ9euODkbcRrHNCE6de4ZjBhkMC7X0b7hjrJsE4WhGSlEq9j
UdMBWEzff3ByxC5ggKb4jiO8huWQF39MX5GUOq10N8swq4vZ1STCFjLxq8asvBjaHbtP8h/J3hof
U9x7vj6G4HrdzN5qHI48ATziV1BE8ZHNPci9qCe0JVwIIuHCtC6DYjS3GvA/yER5T9ubwmhufo2G
DHOA15gLyViwDkZWFkvAzgK361SXW1OY8cVoqwm0jQ1DzIVD2DaGfFOLfGcTr1O01Z9WFndguRsm
ANg2+4NsEI1r0xwYYTj8mIUrIka7C61I2tf90XFxZJc3+kmv9+27URiYQduC3snKPaN8v/Evpu7J
qEhSy/rS+nM4/c92MX2g/q6PQK03JUHMDAS1j6TAwDBHcK4ZIPTe3LIdzhsNgIsmOIipgT9SG4u4
UeBBH3o7fRpF1bI0APEG/sTehmkZ76daGF4VoyuDVFwcO4Vag3fPihFSD4oUJWNwT7Ur6g9rrdsQ
LGFnbBeZvAxuTJdiTh9xfWPkyVk3Pa4C+eQwM4A2NuSJD613hQ1XFBJQWmGGGz0NH2faijvSb7E3
M5xuupcEV8awTfu2fzENOXh6l7iYiElK1JvY1I8Af5zDDDfpLWz1zuf9Rc6guvAQLVQVhhu/hqxl
vdKJoAILy9mFhqbtaXLCA9wu8lvSaHpxKjDZEO97T4s6YquHiXGeO1Y3RpTlN079r9DLf1lVCBJt
mHYHs91qzWmkn2yDPBzucwd0y+BAiANoTCJmFRtBg9OZWW/2bxCcj2Nd5MwcCOkLtLEx/0GrKv44
p4b1xn4N3PSTIVoVnstygFUG7W1Chz6SNLtr0ZPcrZpaEE/KZIc8lxAd3KZkwbeMuwoBG1Np6oeA
45uB1+yPmqy+wzy6jShf27ciPalmK55ufwDuCZ+LQ6mThBsAGBNruZyLw6qDWklZ7jeN5AOFS+4L
sxE7JQBJ9ayXcF2Dt4uUoL6YS4gqRurubGwxazRqmyXNXoRgOUdspdimuWM9wm//txi3TQhu20ri
I4DRCwCYAX0OfLFyi4ucFrFfwap65AX9QjUrvcI+2eN9gavLggbDxNMoFOV7kYfv6yjdi1Gw9PHs
RYv/ajkNz6lyuk8BhcF3l94kZVCu4i5LW9cMwqavrlRLhIcZyadjdq9RrUNRzCHj9GJkFmZrsBHn
quUHLhMiw2rOmspFMiqBNFyHWp9OxJ5OAXPiaVMRYexbGtPpMmFCQZppxCi4b7fprUPFgczOxAR8
Y47QIqPYIGWlBKydC8b8TI3ynVXJd9oyBDdx44XrSjmRKI0GF1aJPuG9lhOEl7E2RlCiA3HhRKkA
higAGS9swAuTWQ60Xm49CSymm9m5ELJpn+CifnDeGzubtYhnAu28wjVM/RD9nQdGHuZOl/eQDFB4
3RpgicHU5C3XWuM2IeJu2uTF2P0WNn2UmTlVUHXUcqFQsNqn6He25ziAWL+WAauQ94ZjyWMJY/Ep
DZAQjk6lAlNta2iSZjGpZ/1HaF13qnsdJgJ0agIS0Zndbh2e28T8kXIlU3zUhfkIyqqkTl5rgt/L
6dPkqPJzEH0etuAvRwMd2BqqISxvyRkcRmtYXI3IERc2OdWFfHjJnsj6V9Ebn9JILbCZLChrlovH
oxMxoFjBxrYIM1r1/EOPogbOZeoeGUL/62MyTqF0MCVMyRHnt0Sf4+f92D81rs7kNsxa/P0AYJIc
241lRzFo6Gi4lkX7BTfSCGTjomVOubip6vJNBgdqhHRltwtrmeFNFvBEJ8cuLtrQFvWpMLLiorNb
srGq9DNgrDGFFs3PoaUrTPNIL+7MOTeuNVN9j5eMylEf+pdJdNToqTYHiVvfQKvGK68Te2tjGoPB
stLjarvZUem34rvlJ2DPSjNtRM22ibLYb92efPDRbvescGDLN2W8pQLJD1rlEl6cljpRqBBvwtR6
F2X+il7UOdphFwdrEhp7mPfW3p0Nqrmwn50ty8vlcTSRjPY2OcDqhveauq4g86eFmNM5q48sbwHs
A8VgllILVgwA5KqOCqOQ65zsiH/DsdzPqrtRITPBZkA3ogDBFABlzWb538JKMhk3PcSiJepJD1UL
ckfPoksLlJBtjW1sWLNDsevCe04UCTM+FEcl8mw/9jLZ36hZtDori/3UpV2A1RtkM8w3zDW1Ny2M
tCSQVC5WBAhYf1o2knaxHy3QwYnC+DMz1N32ESNyEn0lvyoGozGrCwrofmbXEWXeLJruNGOXO+lW
YnxNBWDhdgzFbmpx88MxqvZgb/IHQaW2i9LhISNQZZfeop7JVxaXPr05QKQ5+mCJ1hNeDHlUyqoP
UsM2VTkhaP82aT/jJKmDCKi1J6lJvdUtDO4XLgJIsRnoaH18MkfWM/YELhIgKAqjsO8Cq1xvuhmB
R0RYJC4wImzh+MBVd7N13btupIJxlPFuyicWz+vb2oztHoxvFdijHB6xsSwsjzBCp82Q700gVufa
aOvTImoAKubYPNRWCpKnWcidMld2tE2UXrt2epKUoHttNpmQ9ZokaOO2s5b6l+W23WWR+LRKu1eH
bjGWp3ocGD1RYXg2VU0JDcCM0+LaxsoJNHf6STI1vUdTqeLNohaOoIxDoZ6in2Jc1DZzkpA+espY
dev8C+MNAFJO8oHWIvrqLbPcEfUAk7zPWPVGTeplqT3ekY8JUMhYwX+XYYMiNHKPUN/do77AI46y
tMY8UDwtQ52BDuVeXrts2TFmbX2q/ea+zerpUooi29uOM9zqRM2Do80YpWM3RfpUftuhUikvFfy5
aYk3KrVe8npwd2x82mOtulvGQqPTB484ulQPMSd0D0R+kyWXTPNdPUcVmLwbp890K0De7p+Wi++W
7oSt9beFGOOgyMh+m0yZPYzLMnl6Gw2ByS18LRkXB9nIwtcgNP2Yupl1BLSQ7NIie0mlndOSCv3U
WcbMF9BDMScHe2OzwGH7hEJWTQh0WWYtB8MKo7csWn7KvvnAnxd7grPcK6qO8dlYUwtISROowTS+
AT5Ru9j6NQrxP7h21m0razU20KINP+EUupR5hx19WVibq/kFPBTqSDfOwaLF4m5SYQG7TmivkN4P
yLrvlkokW7YDd+TMONt1tD5Ho499a+GqdQSPOKiH+Ozyq+7o2MSdC8HjASF85smZIZ3tAikMh9z5
YZ4jAPnYFeujjER6zWkPSwdI3Fysz5bqbo9YHZGJG8JkG2ZzUxIJsI1dS/AqmJ9Oyr4P7XwDwOnW
pTX6+yqn5OyW4XCkvcEexYo82eBNm9B0MSdIMPB4QpY8LnVqPpCekF1EDThnjXEbrnHcBCKpSU9h
9H41bisEt6RPlGhtN5YicyQfZfGgIuVgc5/eJuamWx6y2Gf4BapcdNZ+DUkhtJQm/0Li4m4vAv8+
PYcXuiluUVv7oW+x2brUH+48YJKbhuGScWzvU40/JzKZBdWdfEVeEN8cjut+BdjlqbV4cKa1f1N8
NN9N2ZAJ3QhPGnkoftbHH6h7gKdJ9JNjYvsiiqfnsLLtaxPzhloZY6YUvfyh7u1126kV0dT4WoXs
FtMJerpoh2Qzotn2mYOFntOOReDGoj8YQ97fD3pIimeWlM/uGJs+9GnDE5FFAAm8jNILm0l9Wobe
7UdnIZFRLP2LVjsRfJuKdBHWJw7m0pzBHuIhr6O5CpyYieHSDA0I4tG5ocWzx5ZlzuM4jrgVGUvB
Kb1xpER2MVXTfTWlVZ6ZUEk2/3b4vDAp26hmghcTlQxmk5BdJ6uxC/x1/ZuoOXoefJj/1j5s3nPh
rPuZ+PqtGdOctmwiK016lYtwqymh0qS/fTW9xVr0DKEfpO1NtjPnTAZbJ3QQqKnptRXEsgBNKbfk
HYotDRKbCygZVyud2n9634yvQqf3Sel3YektQ0CrgrZgZk2QdSq50i5GUDUH2xuyKdrHWTH5rj2I
IHLRJBSO8+NOVfcsBvMXDEKKV6i3d7NhEoMrmvDBxUK5YS0kHlIqs02v2GZAXYV5bVDxoGQHasbu
Yi/MmtU+wadXM5xIck+pTLqiTYfNCCDxHXGUsU1G+8XplPFoytrY03qh2VEZybFxzc1CSuQ5TJuV
vqBIISyHTwm0nhPrw+KltxBblIuTn4U6opVqI1ra9A2aru3VfDlIy2h/JEF/kD4N/dHMPtHdM9h5
CPsrpYDX8rLqDJ+TzLhkaACm17TYCkRG7BQvTfk9ivQuXBfoX/dJfgb9oRsnBjabioFBFv3AbuSq
dKn8YNHdVvwOYSovqBy3lmr3Uj3Dg4blL/zMeqrFybKYSl6j+Ogke/BpCWsfHbCU6+ythgrvDHAW
ZjJVckn/IzdF8i7hpJsaX+9+zfeq+HHtB/quTaLTOnRnq92JlV5IP/UMQcshSNq90C4aMy3Q2vZD
pb+Y2fNaXuNk19nM+azDUnUs1n6LaZ8zjuo0z+jYVlXnhflSchDz/W3/PLBpzMeeDQmTOa62tv8b
YI/G4rfTfEB57XCei58BQ7UR3jHrF0ULNR78tIuGJW63UfUcyXetOYs6PVgsr5V8sBt3qwaNHOib
5qYKar55kGg+8TwnfdjO3c/CAMPKkDjSWOnT68KMqouCaURtQGdkUnox486nvUiPcjk5cbpvZO5b
cq/nD2X9XPLmtHTaF6dn2g8YZ+xzvzbPbPw8p3f8avy5/Woq/lvRpZekr6oVXm1gOdeqfdM5L6M6
O2bGbhInGNqHIgcRRBfNwTDo32lMEgsKVdHRVLreOD2FET7IgQHr/MMBtCnE0R6Yysn62E7cO9Aq
M1hoevlaqYNiFEG4zCYJJwCLxxj9EU8M94jPp87ibSPuNZKl5EdU3efi0Mc/NxQjTkVvsvgCL5oB
g/3iFrdV2AdDlsl+cAkS6BBf2t9SPC/zK37KDbuOTl5CZ1ez08IsoyHN6XcpaprCCnrSdNmqFtyq
IP6SVQP8f6nCu0SCm0fBlV0c7nEF7l12erOt6HfBVaIIKyqtZYk7ypcYLuuBOe+XQZzrnePwXq10
VtllIjnNIbqCo52EbQRS8t6xNK8wyTHLCbNC5AVHUJ1DoznFI4Ev+T63y81EbkFcJ/tRQMGG04Jw
l+XSzaIwX0zg7JITz30ZGw5elyVbzkg13MjxBTSfD+zFa6gGyf5KWC1PWFQRuO6XKMET/TSzdisu
ChA1KZyB1b2n2hv+lJZtr2NeMuAzbrZ4XX+15hfdfWzCXYosc63/mFTutPZVXx8N9wUl+Zr/TQBb
WWBVsGBhWOz1MUWjtruRgA0LVuPykTQvCRkoo74Po/mgJt3LDNtrKuz3LmRKxvcUC+wSDgsiHKmP
ZG2h9ymfOvFK8m+la3tq20Nl3PCzoHaTXwk4NGfNUvGZGDRs6rHcFOrfrPj50vPKrzUkhzpiprOE
Hlp0mmvtHo2Rb0yvMzYF1/0hy4Lb995WP0gCvQjR7I3rIAhyWY3dIPneOG4X1vKHmzZSkhkRX9xF
UJFwIPIM0DD5Wl4GSae9jojSSObYOOFDZt3PcbbPzE8DmfhSgt9C4RDVn9WI52N8ntrr7SacGSKi
zvJzDVlAvXHBNqc5FWkhkKs8k9uk0yUCfS2XiyR1xcRoNYdvlotCIw6PIVAxO9z0yY+tgR82AwKD
G2D7joVfd7wXhBSNLWtxVkeUrJz7jT9V66mFO7+QHBJbfmS+lhXRgHwjMw0P8oCKxON0y9KTH+xZ
RR0DjjvgXBIOQOR89sZNnDrfZUvvF1r4rxtrnykzWPeLWg5a8TZM35a+X4qdoGjK3GPpflXWPVQB
LwGllZkVR/SxpUcsrV0JV32CbZ8JUAIPXKtJtmPCmE+aN9vfK2fu1Hy32bNtnWNEL1b9EQ0fKMsC
CwkBegaEmHdrir59P2kXZ96Dqegd3of7AZJ98a5VHw1Tm1rS39pfWvcU3WIMkm1R7Iz0tRu/7bLe
LQhvUR5QITxJ0NQNqsNSG4gASzmyy01bfMno3u5qj/0smxrQIE9d/QYgtyD9hIEDBDX0eUSS96QR
hOO/2rq/hYy42t5Sj/n8xxqk6n5Q3e5h9dE7Fxvd+CkWElXc3dKc04bLk1O8BwVnI140091aPA8O
atn1qqx7brct9bQHKCX8axiX/BGL6Slme9qujF7T8UFf3guEIqI/adRYke32oPAlucB5womkAJCl
iJkC+PD9MYdzvuPX7z2Y3yQimio+NWZ+P+G15IePt9Qvnpoexgkd4cCQsLgTLiPIFGPrazIRl2N9
2/NvhwYlJbnMmiGgrdGNsB7wMHhL+quxgXDAoPcorqdY+uhKF0vbMV0E6/uGwixQ4XoHqXtX6LRV
RDWw1w5EBvAC5VOuho9FmNsuOhTOOwsDWul8W1hvcfir7nqXkLJi3305h6a/qpr/4USvvBmLXc9u
Dq/TYYoPakRvWOmbeD3fdD3j8mJyqmYFZ8btgJA/BfcU2Xx+GN/bBU5TwhmqRwdgbZ3xI39wiLmE
c5DsUGa5r0g442yB7+6560dkPXUkZru/cEXz8RjNZ1I+Nqq/3N40dtO8RAfovZ1xl9SPocFC3rID
Agv4r/1WebBQ5TEnmbp/LtMwtihcPa3X3gBwyVeaXWq0BzBUVhUMGOmsO8O4LuLQdrSy+l7O9nbk
2jCdo9BYSHRbmd4pliTT+oBUFbX63dI+LtOXLXhiPvLkU4uJX4QSqsPXrrXL0PhIAIIWVZA+fkz2
aa3ulfZTsSKs4/OUkEvzxdxHK0kfzQ9F86ybiDC/dPuk5GM4vQD8rqLDam3b+FQUj8W6A1PgyeLO
ZTJbTdc8vZfob5P+M096HoKT5bwAKp25xZIIF8uLZTxH6f0wnvWI7EYkU/17qo7wZQbCv/M8SHC7
84RuMvXoGnez8VAzVh8t3sf3VVzdIaCRQzvyzX3E1ts3ucxU+DsrcNTl2SE/zMqBi+o5eJqdS58v
+4c4E0FiwABPJTKJrWrwz6CSCrmc9Ru+/1KAro+qw2A/pvp0Ho3PaAh3ueEyq4bx397R0HjKbml7
yCtlhTHrOyzK5JrUAWU6BTPD65KaQOkkldGVxHdQfTc2F7BTPq4jMlrnhYA6Trv0OAOJzLvvBC11
QcbnUh4K8RuP9qYx3lIOAENPMZOnHtPnggJ+Zq8YTb/DEvtassADWK5pV4AUYoQruOb485meZdUx
j97ZjO4G9/6Wngn5erveciQoOmY7sGu01OrJUESaTt3jEMHLXCUHTeS34cdsoeafXsL6koeWpzWs
75lWrdbf2BX+Gj9N9RdJqTWs1zrlSKiYYLaan+hsAax7Wr9zX5MdJLm0omITaiin+d4nkrpcA7mi
4tAbjBfSNIOhykE5Rt/SZGuV/jYjUaMWWn4UNVyKJDMOxxGXLHtujl0ol8ybS/6TJfKWkKQsm/lR
2j6N47usd6q/woREicGhHW7b8sdk2966CfvPv8oJ1CB3IgxfkMnQizeH2B62o/hpGoCHLnEeN+7X
ULSHmgmojmtnY9wUvtq7ls6HCtIvupPbVD/6a0Py3fYCuZsGAXyZucvi58VYgeW3AbO/c9c3aTBz
gk+h3yvz1ciar1VXBJh2njR/muIvtuyTBRk2guFT5O9Tm9CcI3xjBcjGeR0J27ivNS7d+DVxX2JD
BANs8GL9N6MOCZ/L5c9tAPbjvxEfA4lJAx813sv1UOJ8WegQc/UZkX3U+umq70d7PA/qeWq2inUu
NTCBWBvBYphuR29/CH4Zmi/LfGjIyqtMFjWnptrm4jrYu1EdLFuAc/XxZQRoKLye+lCVyW4gvWZC
3mfoD317GuSpZTmu4p/CtLyZ0XGvHQzWpDVD3FS82PZl1MQO8edGp48CVeOliB9pM2/6AC+5dWMM
bYbXGbCzGvqNmT/Mzg90/n8rTFlZSK+Qd5X5jHB1k1QzM59fzncZ3rXaSdiHIt0NGek6fDaW59b6
6Fp/A3loTP/zdlvEb5MdeuvESYQx6ajx+LApAPN7ZvlsWr9lVKMWfWZPkiB4Q2kG8SnN//T5ojfP
FnrV8ixSnsqUJ1m/UzWSr317gwU7p7qj77HOY/FnKuVHQH1bZlXJsxrYKcFUrZv7UL1kk+WNy13f
hCz9KcneBKqvBcCQzYCdho8HoAsvdsJrVz4V46vWPDnt47TsRpzUpYMUHwRCe7Ry/g/1fdt9GHQv
0j11iX6oGJVkC9UPHP0ifyXH6jond7V2wipIeOFjbp8K9Z7CRl2X3rMVQUlQ7+PpqIP7XgVLeWx5
JoPVgnY6pqbT078RFWo97COivYiYSSpaXG7usvxxQcsSLbhLxI4AEhPZT5PeoXzym5QYlKjeD8nr
WC0YHIjZzb+T6cvt+QvRHmjme2n8a9pxF5uLb+oHIKkou3iOV2d4GDQCuoBbqgrZRh4HfYubm3jt
FWy2anBiSOJ6sumfRNS36BmotuGMz+vIqCHcYPF7BbPrrZzSaKuzY+gy19ecO4yE3pqV57xaWJbj
fmTUAwA5WQJj7I4dDEC+D7ul4cmwVMn23oQaNQjtL5RNUIQgQhrpZZH+55AtnRtzoEn9w42wEzGH
Ld3BGzlgkVcc7X7Z9zCZ9RtjHKI+Mvm+63aZoSOUXr9F+B9JZ7YkKY4F0S/CDBAIeI2FWHPf6wXL
qspi38QiwdfPiZ63sbG26ZzMCOnKr/tx94GNxbbBCuvN0UEMIzWFN3ruvOsb79gvfNmDRZ/CNv2c
TPvJNucYrVTsSvvatjQWUTCLEraRS/WIlrkXszmj73/5DIcyms8AYp/oGtlpvcR5R7efG7QQ4uQ+
TOzTGFrXukwvmbDihtX/hk3Gj7JkPNXmOV1stvgsqrS7Xf3hNPCtySMy+7X4wv/CHAHdmZtYbUiG
bMF+vWRC7Bxl3zWi/2XKUO7dFvRIVEVnh8sWzzcNxWLTW2K/Rla09XVJ4O/fUj+Nw4v0Zsbjtdm4
0e0lV32yFnrUeRk7htRAsJzXNT3iiXusIvZDIjo0imJRnMiDM9w1NWu9hg39pI4mSR7dfAbeBLpx
Wof7iVKExpopxGt2iQ17HGGZgrFLyMl822c+4iu8MxDBmtT/cLtxM3NhjqVL9g93jpteRFpBBi7e
HPh6xl3fhnXYR/wzNvbIaUm3kSn2HgdHT/PJuqzYdGBTp9SCA0azfOc6tPVRDHxP8VRqKp9UGGDV
Kr96KzyWrb5Tjtm2vn4bqJJgm0nZGTV277j7j1KZZxjJH3qezl6Z7MQK9ZMS9w2gJZ48tzctSmJM
UxsGa7aoS4uX13uwp79T4h8i1wI5G1wy26eiUvDAZTyaqKHs1ifL5+6VfHvHZb1kFZN7SSpulM6j
sOe9/I9bDvvTG3Z4zLZZpo79MMJpHw+TbWB1U+HAZo82qFPgtjtJIFCUt+8PPzs3Msbmn4jqB+0E
Z6qkdiDf7mXLtDa7+mVGQBqDLk4t9Dgb1cf4ZlchwCNL/dhL9Ex7KKvqmaZB5rcf1fL3Dut953NF
Ya/tXaxngvGRzjOq77xk2fvGw1mD8UOPxanU1S5S1cm2G/KexaE3zRfb5IrKwAyHcGfFSrGGuTkP
3Wa5spdAFNEGpGgSsy6m5BJ+R1akNtodFQEJt4HkTerK/FKGGgh3ekhmQ0FgRL0wQkRlukubcpaH
65uH9XUeGYZ7K1K0O7D6mm/NYBFKoG2rC+aiU7lYEBUpFY4yHiM0QbbrCdvQxJOOxiopXuiP2IFo
fwCPTkM9UYRapR89H95lgcXoTE+NCOB9evQ2W07xIsb3cuaFNxAwdyRZQX6dHBl99+KP5VexyL2H
bQVz5NHUKRx/RqqpY54jIooNssF6Vu9ou90mTnVVbMK6kSOZsYePR8H90U/dw4J3csj4UjjNNsTr
gI2VMDde8JVTPsmB+/NN6HoGDB43vsrOTULhYNLtmpadNjEHahgwRnZb1XIRwUjEco0u3+0zFR5d
xFW4r/tiNgDeg41bikMQ1jvXb+6ZL8/kfnllMRBTzJ0C4AtdMu1KEhsiewl9eZs3aGEefTzsBjAZ
FO3Wr8hmjf05KuZNe3uvZZSG1c5w9Bh31VT/8wcyd7VYPx3Nqm1e7mZehSuSbBdgew5BUOM3DkdY
x3T2crSmr81Uouq55P3cDNdZFOK27VFW2svAY5BaCXrXdczJcBKY65ZB7VwcepGu3rupOE+msLe4
Zh/WLKHDwKufWx+zIu4JXoWE2Aqv+RwIpvFWY8cicMYWdDTjib3rQ37QCvMUdwmrWUayWx1ddiCh
tdcFW9+VvyKiKFGlXXLr+10xxiXBZpIhLgLaSCpJmoyaLI0tPECOLzuBXjKQ7xxp2CArr9mZ4/Li
j3MrPVyTfQfnr1o1JfKWj6ZR1DtJVrlTNtcuEdEs3GHX2qbm9lan0blprnZI7tjhZGmHBqeSSxWe
/CsImWyX0qOfnsW/HeKf5iq1acGoJCH+YfhpmcA7fl5rZWsvu4uRap+s9l4g7XWOuHOQ/XvCG5t0
Hug5Ue6l8dZXUYgjHu9D5w4vgIGf2AjTn0dG2cjDZO1N1KKHFvqY0eSWjvJAcGpHpGzPUu7Jprhe
s4MMCQmC83kKauur0zhFQ7Z+jk3VbUEeQ2ZsjaMdpVVbjxkum6zniAZtTzenkYmdFhgaWHwznSu6
HgdF+NkNDpH57XF7zR3/1+TMbzTgIdLONXM+qQf+WwfsQj4yCnvpivnd+7NA+8Nx/81njwOWNLGH
B3kMxs/K92NRFQ8acW40GQvhhqxXeslVfyDez3pn3EpTPnhee3ImknHtfHBl8UwaHC2UzSxL+5Mt
3ZPjRf96mVORVRLDyZqXFkjxbb0ubAQ4OX2DtLlOHTDpxHtsnXFHnp4fcqhp6cFpKDiP/OBzsdDg
xyG4Z/T40tgIt4nVP1WTMWyE+N9rXHZK0UfZJdd1IqimRxyVWfoaNeZurCYyhJj//W5sNhMJBsxZ
7QF1mY1GTmCQqqe8YLvA3eARUcR9fdulUHY94843uqV5aflyCzrkwhkvjx+A4STK7W7zamKCHu1z
kw1sAZIOPoOPqVuxW91no4Gij2kt4XFKK87xZttcguGOZrcDELRLMC3Tke3a39CI2M+Lq0FgJIGy
71L5YadzPCXKu9e6RTkMYVu0EU8aKnBYJycycLYzZN2gD3fp7clYLzzjSafSPP4h1UDrs79VfrjB
aXYSXf6vFeFPRMutghbcUQbhecQavOasFSAMunONSw9sWh1vRhjG3t0S4jy7aUBIShIdxnEVkolZ
N8KnsFagv7cWlzZS2Ig+md7uQ4vkTc5T1VMLviP66foyY5qjjaKQQDTqPt3jaYiNS1leR9cKW/t4
rli7DiTMG6Pak5d5WxfEQm985m4PdQWGwiqQxMf5EFQNHssJ73nRePV+AqnybC0E9qkDCu/bTkIm
LkrOZmE/Yf977apaUf4U3rZEs/vkhG1HM/Vaj4c6zwh3zlX4pxjC37ayI35dPSsIB5zh+yrYYrn+
lRNXJB8ycssLOJ/qoIlx7TQZsr2UGIUEhORjEjQ1ve9tSbmkqB5aiQMMCxHkamoyw/GkXId1gbdY
PHj8z2mmv9eo7M9aDtOBpGFOiryRlESokkqPLHkIHYe0Z7pmfK5F5uK8Q8dzwVfY4XvXKfeThH/4
6HpLTaUq8mRM7lDw0KdlyGlQG8o5Kc6z65+7CESGp0hW089G8pJSmCNZl/quhxByGFaPvFvX07Ul
y3HflwGupgGbnqGPiqtBrHiHqHQmqDbc1e5P4ES4bAt6oUQYuN807WDYmjHHpx2Iga5Ik/OQ866v
y8mQTI1cNk9Eqp8xpdGCrQR2JTcBrQpUv3glsY/fK6QJpmKURzp2IgHZxSWu81TA5QiBmqT6UXd5
8EfWPuySZaqflAmTN36G7ur4XuLd5lsfq9PywtI/TlNqZoIlgPkwRIqUt2CPDWOm/kMtxxpPBX85
u4LnQTDpe4LdnGKLGhB1ZugDJCl3ReXjgmeiohlzXrKnYB3bf+U68sTN24ZHqOfKCBN2AHlkO5Li
e6AatjvqyX5RIb0+nnQQWnznrvar5OCFM+txWCQfYG64b8eQvLEPc+UxyruA7N0YxavSzier5+h1
ahKWH35b4oUkz3lRg5rj1O28ix3J6W0cXFbAUb2eeEOS7JFmeSpKa/3XDFX1aWOQpFjazMeGbSlY
VZnz/ShoXhcqFUzmWlh/5YB5P7KmV5G6rFkiaieckmTulPO4IGHw3wefamrGS1SbnhBzb/Mv7vSf
0iYseeOzHcUiXvKwdw++xkHCANOV1hm3io06PaBY+2nNUeWgCiMIVu+EaTF8pmvjx3jm8iu+GHfn
uuwoOtKpDGXNaE7UsmD7kNPEDrD16bhhOuFKbN/s1mZGnS1OanqqVntTFZ46eAUheGyMg4clxB8P
7W3P0+ko+B3lilopYmDzBnMr+cQSkjL/r/Nd1fkGNSNlrM6zcOvQOIRiywHUAMF74V/BAeWyAm/t
erp3JzvlGDW3ZbRMidmhLhyGOf8BZZ9jcNZoQ00ZkVvoWYBlkKLYd3SUqFQtP40jhhCaNJVBVb1w
7w4AIJYMg22IHloU0/JgqXuWdGSCplw/5A6Nrl4Ovb8IGC+CqDt2bflHJOtrXRoiLXdzLh/DDKYk
AU0oHZFZsPphrTmmquUwd7uXgmFKU8bNYVrfMtF+4jdPpREh11LT4a+nuuVEX9ANNeH4b5aZ0DRp
8Yn9W4lsmUTERAa5PI5B3Z2Gdg4x6qIz7Ixrfc0R79iJIfizXJyW2KU7n/QbNIFsjvnR1Skf1p4D
APWVsXBqd3URdHQzVelfEaW/GFLWO8c07WeFOuQtb2nVoXizOYG1kcA3IG6ebgmgcsTVSfJP2X31
bE9h8jMu0knZiif5KUjCh4Sb8EVrT108C19hbVFsBC8y4kS5nRrV6uyNT/tqAhKMudYLyaNWaphP
0N9Y7aceegijDw3KdqYjB3o7Q8d+UBVcA6Kv3VGQLdpC1kZgXahax3fc29Q+4x0nT+5idkS92jZr
msX8WdOTlfdsheyZUHlTkvBbLce/aPAO2J54Llwr9Vmrz5gEyU5DLLvrPYzELkMaZmc2tDMYd0sa
io1Hi8lZ9uuntbLv9rQl+Ez4vxbDp2V08/0MXglbLC8X0O8JWr5FWalC5+rE8EvfaCWQyobtTP3Q
cYwsNpBu0cc6q0lD2lTLfmunZvzGdjVSxU4fRMV4R4iCQZ2kH1UFNjyrLJEEc3H88MW3yxh/LF+h
qSZXxK4b0zVV1KhWLM5otKGi2uYtUzMpp1bwvQY8tCt7okCv9MtN6qA2iDAhEzKNVbPt8gVykU3G
IolI4+K167dDplLMC/IpJTpChUGHZ2JSY7JB4KJT2K6SRO3mtbvr9Phjw/menyWjGTaEpHhUWlSn
QZHTU+SWPGT07D7KB0P9hBUlb6nl6n81Fzo4MOH+bsLgL3pWtO+opmURXDblNkpY/0XpfJ6D334o
MRnUPeBH23ItLLaAzbnX64+m990nkg7TJ4AgUrg3o7wO3V/j2BZin1fa4bQeoZKlEM9OrA3GE2uX
kt9noe77m/uxcFGrAh45+2As67hKuYvJahFb9obosa9cnIyDc6lKM9wSSR0ey7xHvZEWaZuu+gzX
CmRP2H3zhJ0wJ6Vlx9ef+WRW9DBtWQ+AaAqLrLwDXMAkYld4HXxveehW+S+Z8tuU65s/mHz/dgsu
KNMHD5G0zF2SJSR7nYgnU2D387gHEedxoXVy4ANC8gq9CoXfGNke3NXR4SlTJJwTk3Rn+C3g6Jeo
fiRW6V/rKYTuoiOdsQgl5PxeY4bdQwBARKAFzLpzMwyQoaZ2DtAQe2JyE9vChl9wbaUsoqc8jVha
U53Kt06i9ltsSiScltREXz2F1jvAFTL2/fwhReLuJ2ebup/JyJsCxSVpKcHR1M7/lJX/rHz93HsT
SmE3PwptXRtV9u9JQs9vMvaoA9MsuPuKiT3IMP+t3cFmeey96ZHytyao3+ksySgKT6c330SQT2yD
aiuIrFPU9rR07TMhq9cqJEnlEaPkLuc03ax9/zHCxLyvC2ZAjxLvHR9MFZdeq79sN6xt0spkKg8r
ucH6we6q9z69RcaWgLVWoy0nwP5OCSIMpXrbTyt7gpA7I0So2NTz+K9q6h+bWnG0KZxC0mcb3UOo
4itTpNO87YQFm8Hmg5ocnDyZ9jIMPHz9gqFbjx4VGsym276nmF3m0y93rulEGMrwbhnTW0VLhI/B
K8C6qQwdceG1tAXjBVNtEO5xEi0u/nyOWmdnilo4rFs9CibDYvhHyV69r0pmnGrFe12twZ8cYS5u
2vyr6xpiJAsPoa6y1k0BtWU7LXSQF2Q82WIAwdhT313/6Wq7/gagdvNzl4iUe0+xOQvSADe+9DpO
bpfC0I2Ygu6ZOlCHRz6H2gp9rXhF3eAByj2GM2GQKQuAbO6PtzhOGSeZhbxahMY5tUWj+f4nDoZD
tSQgdlK84u+8Q+RJdR3ECQpUGWRb0+wdOWeHkng6gMTVWx+dVE9/aK33yr0VWh96kb/rkqUvVLkm
htIPSyqY/Z9ZVBPd4a5+0PMwv/tOhAFaUvic3yiidQm6mefi8Mom99UmOLmrEiugctod475io8/4
nZF1sN9FRsXREQ+Jt1+88IdeXnZ34xxAxeAhjQk04Bnnr8SCq3CpH4YFKa6nVJ5/yOcVJViR+xyS
d1k5PK2KqB/TnMtoVvbeU501rCfqxWZfyvS0oRgUFgC5DLZR/E2yGStSPowBckr/tkgdPlnUGsVz
NtcXSqXdPaNNj+xJJUXoU76xCbwsivskUj/ljdqGA4WRcQ6sxwnQ1F9V8A9aKx9iCvn8HV7VcD+E
SAdmCpCJk7D5Lb3V21m1PfIwsacr37R2W3l84CBn6aPEpHQ3R7I/5WEeniql0Mq9glyrHsl64mxn
8WGaB6U5YeoZwQ3pUtxEZGJH6r++XZAET8Xt/AABNX8CuqFiM5j8+7Zx+6/SHoZzr6LyaaBw/M4V
c/FhB35EtvfWNF3mSxwBoLX3CU2lhFDUcvZ8+8+KT80CC7exWwoZKM21TjP586OXutPeRyPbFoHo
jgglWBZcm7M85AdKMuGedZPL78mGwLr4uSYdMALqt4q38v/mLkyC5BfI8FGiM+1NbqG0RU4SO7Pz
Q33vp1xI4duFvfwKEXAuwhDnZhffninNKF9WG1edXRlzxcstxy2hFNbOQ/26+jk0GIlS6VkYySxZ
/O486ks9pq4NRcPev2D0+ToyR29pBFyeiW+5W8O6akOyzNmwzkdprc95tNyAQla3NWUuY8+xw4ki
R3fcDxOHbmaYzcaE+NCQdk4cmsjZ2TYL1mlYOoAJKFk+zpbaH/d88YF/JF1wUYHj/tMuiefBTLyO
xtxa45wB/G8JnemRqmQ8a1nP/A/I5zoZh4pj7wd6GaWr2cieiiE3YmwoJQy2uUliE4DLNF1vvXRB
6e9KaQjKJKKhV0+7MvyWU5e9M2pEn9rlAi/s3FdHQpL6Q9VecWgJ0xD5I12MINS3H2tAWKzBKLEb
AJbG0+zIf7l89trymEhfP/UVKMm4TlkSdlHKReEu6twLqwAVYFukLxm3YaxVn57uQUe05CaQGZf8
g9qvhRcIqcgtHlVaHVfknBtW9WIvznKh3bLdM3Dz3kY0OTdW8wV6r9xpd3itBuvD5j2wL4bFuYKu
Um/4n4d7FtKU7TYpEpZTJpeIAB8xwT79g35DpyNMaHLtifrTL/kcu1OZbCZUhq+2XW0ULI3Isir/
yueri4te/FS98kkPTPUxq73Vvfj0Do9/TWDJnIRqOECMSx26Ud38ojBvnfMAx1M9S42fqYBxM5Io
DarFbFWxIDZx4mTLndGe8zwkvvZOhJkSmsDdqojdxC3MljQKho4iUHMVF/kEQKbCeQYG1XfEpfeI
Oy4Ako5rmjgvHntTnPdDFVOfRgcUuYOrU66sNuk+B0BgOdSnRCBRwTjv6Sm2dmsQ6ACJyS6RWZaO
0txQwmsqbR/D7RJ+jDl6fOmKtKTvfn0Xq2CNBE1KIJomKc7PBUNSRyfrcXScb0qjzW6hH3iBa7is
rD+LTn2u9GimcF5bDAS1ydyt21GgTNGMeAwdNSO9u949DdD2U2LnNN7OmGTMxEYOzNe6p9BPHTg0
b/+G6C0Yq/G3k1X5wcdFuXNxne1YG9TbcfKifb2W1d81StS17AqKOJuk0nI7CLaBKpDOw+p1Iflu
5cfdWIT7ivfbue6ykf0fa6nh1morMse/p4Areuptf9pFcqREw0Ky09j1ljxzr2at1jeYvO1xpTb6
0RGW3EZhMT4S127izl3BGQ0O/dG8Rred9JLf1czQgVzJyLAK+0AcFgvHwPmeUxm61c2Yo8TZ1aEK
W4rINfo6MXIcW2Ho0AHm2zg65V+P6eZaNLX/B6gANDcfQb8G/rjyI7PvW01vHbIhyLaSqWGnDOtU
aZz6bu0W7AuinPETZlxobKJyjnvWI83i5OTZU4wugUzfRMFOjhvDEu+2suqTH3XDZfRvnyjuhQOq
XXswg13HuWmcR74Ltx0Uwib17QVw1ZZ6k7mOAAlNv4KUP/WwNvqm6lZ7x86zDxMsNo3Ek3qtJz4h
+C7oxh1lyePHYlNaebaFfzPrAKMCQw5BnkCfZS1WNuqXk+X9X71ADEKRn45ES8pLn9bdfTObP7aU
6T3DRM3nCk9zpPqemNTaHCPZ6ce1a+SFFDAEPRaROzn6YGdE2pAfJCI3h5zunWLr0ZI25/XDhi7K
kb7yMXV2wG2I5/TQgTH1rRpHMiRlKMWbcaWPfQHzEKcDXzYH4f62VWeyLNPbB5jjbFkQM0ZSNutn
mU7e25Axr+mMaEYzjxL6YxjFle/VRxsJa0Pm7VNW2Q2Cr3I4HdJGuKByaRd4bvdmTMkFxbTCSggq
TN4Kc/CgKP7LMJJtqlYnR7smR+rXuPBmmB/sAnjYOLmmSFeWBNJNlMfsx8Rh0kBbASS1D7fTaxOQ
utw03Lr7hvYVgpkt5KpJ/VrAXIEwTe4TSbI9WZpip+BO4V/J/nEGAcd1zOcyYy9WKhHHTFdvDEvj
NrStl0owt21q7fUfqbTNfdSn9nVt8r8exT38kGGa3rdhacfGaD7fUaYfeTV6MU1ew2ffVQjVnsAm
1zksvLL8p15D1sQ0T7533CM7l1adE2gp65Qm9Op27GD3yvbA6QVBfYbih5UkW1P3dr1xbfkmtH/z
hkVOEhZ+FabnleUTrWHUrPe73nPkIWx5CWvhzO9pQZ1zOEzq2ubNvOdlhK9P1/kL+w1S4wp/cA7M
ONusxKI2q8p/R3XeXuZWVRfMGfzoEJUQAFKM0u00Oteq7NBZwtFn8kiBGuLs9KoXgGTiOK2N88Q+
CIf30GBGm4kq4Nu5/R1Sp2AIWUdYWbPpxS9f2809nznoC1n2A04DOTUX7UOQCAwSeUv7ZZ6PYjcI
BFTlIbbokWiN31kuUnLDgA5oOglrsTfEsQ9zTyVd2iu2rUGLvu42/Za/Lu2D0wCdJnUpS7fx2Qio
BBscnBjCxpbQBSaljQGnxet3fK5oYUUbqV/M5D1WU9rtbcjcB6if9ndws5S3t2Qh3x6GRs9XWHR9
+07O1m+n0irOB8/0wF87tS8KZz5DItE0axTfxK0pMq5tvLxuSI437e04ivrlkq2Qc1KXFWFnl195
NWAJ9iDmBlP2DfCmjlM8FqDPSnNtm5bnxRjharJ4AOwyr2Oat7FTRNKtD/k6BPt0qdQY401jQ71G
ZiukxdPRxcQV3uqAUzNeIiKyyzVcGsheiRdlt5O/fMxQ/X8D3X9DsHKe5mot1UWQlrMfy2qEcc4O
FXc/u7fh6I6j+nGGMXvKZRg+JhlWYkU92wMdizdaVaISrqOymEkPL22Lbx3TLvEjYjXZzVk+FT2z
Je+a7pw0JntwQiKBDYIyXBPIXG5X/dgZe1a0bDJ9bLdZlEOOBELgvfd0RR4zICYHorFk/GVqgyCh
s1l3sFFluvKUYkA/WC55oMFBu8U9K3eeSL8rbJWnVTrqCvow3UHfdshw9PlWcypvSxPJy9xQMheY
5oPCbhGnEUHfcmk1WaEs3I/OIl5VuxKM04xYjjVWsbvomxOTP2vttV9FGmILDi0+zzNfKeEMf3nU
slpdXVI10JljC2jJizuPEd9t+xZLwInP9wOGkR5mUhyMPb6Helwl0E/rUYzQPfwhOvmI6vjdIpts
cpp0T75VSLwTNQ2wmVe+CvLy836gGP6TnMewjQZiz3kTzZtE3tjmzsL8p0J8FgLRaqerkhDIqItz
JAxI5GZ60UFTHgX4+G2gLbbDEKWObjCHV+2REdh4bc9yrm+pGt8UqWtYeitbLpc650GgZ1O8Jl39
l+MY5nkjb3uitnielsS8+PXUckYVpDnDAMe4zNzPBSrb1TNLybSP/ydihJ9RzfO3pi9g96/4O5LA
ZHFmo+17MrHxfayiPeBPYNwPo580qL9HYM38ipz8sPZOe+lMTyOqDpj6OgV3NtOK9NecYxhAf7Tf
UtgUm2DB72uD1yZ5s6Y7YaQTbgpWDru0X3MkZkuM2xtg0tnagl/ZuAbuCzlP51nUBWYQwf9Okf9C
QIh4WtfzrtIJ84EhDYRglBxXIgYYgHHVmQ4hz0pYfxQze1474fhmH3esJ5X9qizJEgHR7OhaRp0j
2ml2eDDwVTcQH89V7YxcstZo+NMw4OrZLa90AuNamQc/5peUxYsf/Vgywxjep9GlEmq+CL5BcMa7
9QoEwULQjSrFEJBAEE8TcqsI2/NyqeYe6n7epgeH11i8LDPhQZPeaCDgJ9gxFz0E73TYe2JoD0VY
+C9ayOplyVNAC0FX3PgVYuMPBC9TzeJnYl4JXB75mXK/Zmo3HxaQs/EkHALIicctJryYF0Di/oAQ
nXeI6BIkn0ydl9Rkw7sTlrg0CfggpQ88AIiJsxy2sEXY46TOyrOKVy9kYnZHIZFNpmmvGixnFiye
n8Qqyqd2TOF6cpt/hzkB1nLmvQhTHFKpxjJQeoMLcneBfB1i/WtmKQ6sBhiTFYhJqD+GhWBhniBL
O2dL+uN30vvspdhYqsfZgRNCbGbYOlX3F5VB/MyTw+HOVm4v3YKHdAjIYbVKLB1kCdhmeXKT9LyY
nSmrv2VViv2kzfjZTDwxgJMwcevwD0FfnN1ZImIGClwvoa+Q7AczPWV9kF/aCfHUwb5mxHyLuAid
cQY55VfIlp9XPAaGcemtxz4L64cqlP2Ti6qFsHoThh2PxI9ccWaaReKUL3N6GuDrEwvhWx6Hggch
m7iJkgsd7DLbXe8jn8GC9CCiD9sVbE771uiCgQ0C1uQi+RXmB6t5cwytMSAd1v8Slt28zj2FAzaG
re/K1XrFi+0Nx5YDY+et3GOWZ8rrQkIZd6xDrXcBvD7pafCrKvRMgePjjgc0VFlNIAdiFUdh6/ww
BzGx+dXtTlaKIgpFPil0oAoMtLw+JyFOXPBr2aND3hxmPyi30ySK8DAFuj6us+wPSb+OgDiC5VvR
GhGTluekgBXINUColXXB+E7jBFQtr5asA24pE8aEo8O+6dWMGMltba93ph9pGaZW+QALFkiwzT2s
Hde6d0NvjnmCuUetxux30znWSSQshNfW/J592jvHts7/NbD4cD+aIXYK3cWaFmsSxLkAbZWK2Fmx
7rIu5u1IUUDsUdiBRxWHWtY6g3eoFtTGIncPBlT3ZhHktOfUZ/tTJON+FUOA25RGjXac5afqNErd
7ZhdSPedZmEl59Aggm9yo36Vlhf+8hbFSrGVXXsCCax20vX5U8AQSNOvesKHiIeu2bOHSI5BQfom
oURl39htAScisI5llhb7PJ0sjtW02YsFk3Lvhv9Gz4INdaOCIfZA8clKeCYOVJ1x7ZEM4W7wHxEa
WHkO1nNqt97lViL+7PZ1tgfNXrLbwivrTb5zSkoWeVq6NBOOM201ofxixHCv9ARYFwlukGkF3NRW
gFreERn+YU13M1PRMLbN7QAM09DS6lGWE1zIMipOlY+XuwKnJiPQzCgBsNerz6CxwDO23KHNTAYn
i1bnYpVd9+FPwGck0bP9xMfpQTALnQtgAFslMadURZHeBeylrppPPdfTqLFAkA1oSoqW5hacYOb/
ZkEkHomf/8H6hzxHS/ph1nLc9bx0DxHPwDPtFM4ldJch5ubtDtXKsVeoJiL5WWvIUV4e5+UQfbGT
Mxvek/aGMjFspZJCC/q+hm2ukE34AG4Bmcm9X+Os7CCHbNjBFL+FO0BGIhJwx6zI51HY5M8s9oWm
bXFgWkAtgWV7T4x0wSuEAHIS0IOg0EFFJNuS3eLpS3bIpKYStqCSrZDWH6733IM0xpGki9WLiyRI
r3hecQWuSKWcw9hsndaLXbv+QP5K9z264naZXYvJ08ovCHnZfrECBqe6s/+tWfSmSL68ycriKxWq
KSDJ4AbPpIxVHFU5sxWhNyL1gnJvrEwALXD3UWIY7tSaNtesNv4xdXGZpBAVFIyPgEXsPWvI8MNJ
4UnzOpmx7/DpWNu122XFCuArIzfY2OkzRJLjSvkm2a2ehR1Vw8xiS4UURpLRtZrqUNZkrBkKSAwM
lg0/C0hwFth629qNfULvhU5R5d3FDjiHttGtjEfoJXiwbMxBI8oQTDByPGUbHAZR9U91VwECqgb7
Co173eYOMkEk8/YYscg4YrqFcOAwyMS1CzLA5M370LAv56jNTgK0YoDdf2F67oBdbkw4BjtNdc1e
NH3+4TULBSFIh7g3UfLPoeWLD5xOfjzc5glIF91hdNGgUcS8y0qg/FioOYprg6M2z2e4GxobsfHq
9r3Mg+bZ8kne8nResG6hgZdV9xotxo05JaDCsX85jqUdPOX20Mc5bOZ37J0APaqQfRQOBVaerUOA
lTWNqSZQ80CZYxr4kEzN2g678LYbkmskVviuJUbmxumxegwR0nM4ci1oao6Y03R2J3TRgbXO1JtV
GzhZ7ArvwUfzKx67+gmuO3AOD7LksHbDDpGxgw9uo8KXqromVbe+toxeVz/LHxeoFbuimX44VPTG
ROnEvwFefELhCWAR5lsf089GMiJSoIHYDHYNbYIijbGaTx3MwGtSo96oHm2SXyb2YyMcPMX/I+3M
etzGtX3/VS7O8xWggRKlh/viueYqO1VJ5UXIqHme9enPTznA6bLsayO9G42NBrIRmhS5uLjWf6jV
LYLbX3yba2GRNj7Kx0DB3LjN1ZU0o99ogWZsV4QKoIsW4JSA8iLPob30XvcNisnXCp2Lm270h7ea
kvmKvmy7AYFGkSKtHXIB33qgr5ZtK7fliQJfGmkFbHQqRQctGmU5PGm02BxqF0vEZZxFFNFaTHIr
WxqVVSA/zBVU9on9I0IM8r6wAzqILZmsqo7+Q6ZTL17STkj2uR0lW7t1xModKBM5doSvQIGTBtJr
8ROov27ZEdvIlYH+tJndI9tJTbNKA8DhmSvvez0HIBHdj8VLpaJ9gra/+m7mjfk90CdFLQlLyOI5
uQyRQn3Q3E4urSYaNunoWhtbdcrPYVdRV5A8k/F6V6nS+P092HPtBxEA6mkYS7xpInw5eBU8oOfI
Zap7FaQdetFx6iT3QEkTcqqMxAOPlx+EYXItBEnga6jO1kcj/Y5eX7TWe6P64fqN/1PJEKYMIzfY
aEXQLrxi0r+MWrDRYODQuDYoa7V58xaoJc0i0jUQuVBOZUvlauG4GBWFeeO/0hh2ScjjaN9hNfLi
IFMP5n6oUa7q3E1mFtZvSwC94X/Ctw4dhZ0JROKmaKhbLiOls8DExzHA2AAJ/fsiSgtKJ0VyQ7Qa
X3UjV251evjbuGgIMSQrWkPSBDiGV2IoYeC56jf0aj5XqvfSoO6OVDl1pth5zbvXTFLf0yjmPBW9
tO88kOcANUaeqaLV4ZYBFYzYR/isy4lBjm3o3hkz9UZPGjwVKNduDT0KPukTLUyVmn9PySz6lRh0
omHqt6h4T+U1renXTt3HdzwwsuexT8RGwQltg0ALPgVW9BYoRpEtq12YYfOCZpxDpdamwI5Jysr0
0FTeJfbaAPEobvzkAf4qwiSNS3skr3V4HqFu3dkI/kwSKfVb0E4yGzZap2WXgCwB7EkjADxfbwTj
UpdltiaQBOsa1wiGwPSCXYDTLJ69m7Q0SvD2mTv+cLNY8PEnXEcaFLde5YVgXRWU2tWpVRTa4sUc
R4PObJ+tHFE7W9vgS1kligQqqkd0z7I3KszqN7yOzJ0VZnu1IChS8f0f+BxkbXSaF1rvYH0U9e92
Z+cPcJ38H43mtw/aSGmOpgwovcJyyCbQOkXiqUmeKQsPn9uMUEALNtt1sXwtir5clLJ/1+gF/XRj
V6Wz5PDYwXlN3CW1+mXg7b0wkjHYottnT7JtEOnQTGVT1ewWztmd6Xd4GhQRaQ+MlIbTIVA1nGxX
qEbldx7A+kVgkWI56K82CBansGc7fXKKqdEAdihpLmv53EZ+8ZoJNHkWvud7d04fiVsAffnKGgYa
oKoxPBRhYnN31/ajllIuw+Av3nqNg2xrKx1gQXTg6QpiwjE45X1B8fmZvkaASGz6HVyPtxY8z58t
v9B2fYuIXEgfEWyRntxSZYWBm+jZtjWQmHOb0nvqC+sHMvXprZa10HuNzkZt3x0XA++1R5ynCM0g
ywkXPNO1PnP3lgVo0pM5xZUUdceIhuYhLUoaSDx2nnsJ0SDQKDoYHUpEdZjbj2VbcYU6YkrRIICE
vRpRPOTTDSpMpiga8AqZ3k8YLwa7wAZexZtNnxSg013DcUT0lljV1Q62xwGUFLPOq705oIRJQEEK
xsOOCTyjAidHowDbDAG3qZ1/96bkOS2K9peNSuOPxGq8TexggjLGSLL4ittuqWGmB7UdPGxiRE2P
CwXaMASmIw11oGqN/qALzOSulrCu8STGaUJHYUAMTFIv67tKQhowHTG84Y+lU2R0xS2QHAjilvZu
IyoRhpLnsKHXJhputY+Et+/QplKzR2S8AthZoDmwvetW+Hs14C9yKmoxiGIFPrXmwjSz4xyrhdTt
EX9Cyqd2YhXfRE3c5mDzN5bROjdFMuZbRQNI04xKueP0kVBX1NvrUAYrT0/suxh07IrMjpBUN19y
kIW7CujMvrBH7EEbzBQDG3KYFZPauQJ3FqpPygb5T06vrEjeB9V+dTV1L2OzW4XZIO5HaX7RWxOp
+Zg7tk7pWAC/tPcNHLv7qObmy2p2SmGC1o6VBsSdwDSgBYewHRwBQ7YAlEXTleNCDZUMTDGQtKUJ
9YAVlr/qIgNCDmLcPHBgZ1dDNRD5q+xOc2APGE3BA83V6aq3abpDYksFCd6Eu9Q0i29kr+Q8QFOR
h4nihogo1PoGyS22MHJBCgAmHrLJdyFKFfVAv9iZoRI8sMOMG1zcxh3PmeZJ91Wo902WEjJySLOy
zt+xSoJM3CqNXGg8U8Ev6rBPSuAglPV4pUtDI3QCO+qjEopSBJdGAY++NzhmRERNrKwRIksrSphX
gVt9LsuyelEr3B+9wo623tBrK6TXzBVw3W+gAegRIsF5n3EDra3aQ5E9rxBjgLS9BOMjd3GIroDR
OMT+Qf/a9LK4r2jnwzuiH1RpoJq9goJ/B1h41WndN0zV1C3Me3tjJ6L5hZeRdas5Ia0kR/2BZF+y
KVFh3Tud882XNhC3kv4E3bSfoH21Na0cXqvU2Sklofhm5x2oENFgsNValP7UbGsK8jUNaji1VdPd
yAGSoMDXayU8JdtKB6+urNczzn5uJLtGMbxn3ayTveDxCJC87tsNmVNwy6b6UdQ0LfIk4xVh+9xL
bquuO10FX1pp6kJKJV318HoXYkiRKySZW/YjPE3wgdm68bgIa5f2ExZ+Poy5oN/2iq/DC6IeQzFn
qDHSQhPRAWp3G2KFseJT8B731WFtx+lvHY/FFZJP8fd6yLsXUzbKt6KjTpToRg0pUewL0sxHum1I
Uqlu/5Xc7x3EmUXNFZoMpqj9qmyoG3Ut8IUwzH4yOQ43taEF9bl4l4W0puzcr277WAjkhIvyxScA
7fwczUzQf/QraLLqKax2wDg4rtDW0GHIRWb4aOIyv9ISOLUi4Bkle6eBue8O7g3wAEygGjmAMaZs
qY4o0TS4gQCcAt1UyXK8dZwWoWPfjj7XLgBKW6cFUUVcEqbasYYUwpZ1piiU3soSFf2yAqvTvWNI
SWU5iiVaIyoa/7BK+j7b0bNRllEEI7LVjGENsJr7U4VYoXaYEY0pZEqnt4AGtLWBa3MFYb0ccE6g
8XgHF+UpjCIii5UOm8qMKKn6nLQYkQ84XY2/tKNBpaVDXy3IGnIC8PdQaVRwyFKp7s3aKuhFAL+h
eyB4dzRD7q3tVv72nKb1aJz2/fT6V9C3gkoFt8ZcZd1AW7FwQTCjlYsYXWgNza0Fft0jKTSbusQA
yyPeLfHN8Hl1V9pnwEifi3tcJhuwAFj9VAiHg2ZwzJYOrIk2ozKV/gKnit67pkY71FJQQkfYECSb
Z95WuUeBBQzHT39QzN9hrdEtFigAK3H+y6ZEuwWak28xihumn5f8hnwgVq1Bk9/XOehISKAxOCma
qsRiIjX63omPGpD6qUBSc5GVFmTyWHSrwlIR/4KUe0dJiTp+Rz63qLiDYcTJaFdiCYXYKdJngQ2d
pXF0ZIMjq7ynuzW+WfgnHPj/YnBQ+8o6aQJlLRp/gOQHPgmAovpTaQBmUqArfkaWEfByiHTerAVr
Y0zKCKKlWW0ZNpd/aph30gLRV0FtueGV2sI7CKubCKPaFULz9lqnlYeMiCHRDAnNW12LAuxD+41R
QFLO6Zp23UPbKvobrW1Ik0KnSGlJ61a4pJlcFtCdNMNb58lQPqAtbq7LMSmQjsA8QJYBjLcSglxv
oBdk8pe4Jdllnk2SIJSqQaUFwVKUDYI2lgmy00O7yNZaFOPbmHYCJHiomGX3Kezc+l1HvAupVSpN
L4UB5izDiWg55i5azAb7rwxQeMGS8s2mQb6R7pMDwYFcb3IuUUdgr4UCssbkPXpPsRBBYkhj4ECn
DmraiK8eOcOXIqVRNraxet/5qfkMIn2qAHvmXs1z+Gu948C9Bx8IPLKkMm/S66UfDiMLJLg0Ne3O
6uBSKm7zPjYTgFJHpFYN4JnznmzWdR28Cy7FRdxSuKDALrZseIpzohPI0wBhQ2A83KJyB3BCRaht
EmtVFHKRUHVowZI3U3hRnQezQsgRBZDyjRextm0hjUOTxkvlttA0zkqIPZ2rhf1O5/oCG6v0j5Ii
t7rrC3DJuJFFMn/Jevi9LiArohH1Ml0v7YUdx8hC5DafLYFwEzgm8vhmmnwGY/4ma4uA0ybYHwe4
DltOVP5CwRcAFI/gCmlZK1qNyYDOGJ7FC6eAMjv4xHKlR7ys5ocuw0Ix9yOQVGB6QfkZBxl9a+dx
d4h80+JOYdtVOs1V2mjjsipCa+3jvXSr6yDcubk1ACxGQ5eVqpYQskADLs22Y23YPzJO89JE0Hfh
uYCo/tbu3DR0w9FNgx4N8qwzu/hGeIKX8ZC9QGD+5I35MtOGr5eHODU8ZwjTIak2dMsU6sxRnaKY
pKPcZi/aeD/Yb1DbrAh2MYzFy+OcWsQzCU06utCIz7hU/9f/yX982wdk7v/vv7T/G/jlaA6Jk77k
4RP1BZHjDkbkbIL3Ambg5bFObdWPx7KPxyphIwWTueHL0L+n3m8HlVeHTrVGiTxOHqrqDjTX5RE1
g7/y2MmdtZPSMjgFDhjgybj+w/Q8HCjFlJC8ZB3SAoDbm/EFvigQvV+AYJeNQiGV8n3303EOfUQB
sboy5zPfkUNtG1IIzaBLMvuOcU9BhC5z+vI9zr62sMtShxttdXmaZz4ihBydIosGvhLzxeNZ0g43
EsRr0heJXjZAwCh3QF/guZ4dXOfu8ljm6YoejTXb+6Hr6KOBr8WLTVmpgxkn0J/Qhi+XR9HPDuMY
jmWydg5H4HhKwC9lp9YMw7WNIcQLGmMb67eJl8LyUyE+mYa7bptX37zB/YqOEKVNAaHlyckeCFiB
y8PqKUavq7/BFe/yT5u2zNGWkroq1QnHamjm9O/xL+vjolYU39H3Zlt9KfVXgLm/L4+gnWyaaQgA
IrrFfWBxMR8P0Wrg+nE1Mva8XYASoDWhu6iItAYWQt0PRQeq41Uveh9/1ajJ92ZxmIBZXhhvsW9C
Uht7twWJ1Pbyzzo5vpJ8QoP/KaWqgT6ZfvWHs1RgdclvLqpDRCt9g2NKAp9nKDCAGNVnJ2oOVWUi
xwTvnIw3IXX+++E5RCoBV7OEPd8RFKV8sH96yesf2Fg5InVn4aL5mOuyfgpznAfVMQhpP+BtVHEe
7i8PP6358We3HME/kgtTJfrPPrsJkXugWV8eeu2tHA8FAm+41EDOc+xmrXg3l0c72f6stUBpH9Kp
zh3wJ659WGub7glVV7vE9ZDeNaWbwvxl5MmVJT2JG9Motimh8BAiLTEPTnUKbDUzywMgXC8VS7d9
GdG0RemPpPTyhE5PjeWYJvVPm/vMMeTsnqEYWRR215cHMI370vJuO9N4uDzEuTUzLUEFSAePoM3X
rEyDfrTDEosTiHF79GD050irUZUJFfXKvXJuM0hdZzqcU00VsyDo8Y5SQyOrD7SlMS02vgCK2XUW
lOua1mUstaceTavL09POLaEkJBAThHBOUgJwsA2taQZNKD+StVsbnxpB/BvVmI3H+G3Tfu7C5rkD
JdU6iGQEu8QRm6KW+8u/5NxCf/gh2uy6qYuu9MmT60ONkoXVvgwZXMri8+VBzkWbj4PMlhidnApc
eFkfGkwzladouDUlxTRoKOoB179K+XJ5vLOra0znzSHuamKa9IcTB+PKjPKBSakU4sv6JXTd5X82
wix+YgPbagJzigMdN48sGqZp7145Zn/Wfh6m2P1U7W1bQsmbnTNHOmonzKE6VMoz1fGMun6gPTvF
u2akO+HuEDdY4L5zJZCc/VgfRp3Oy4fFc2WVpLhDV4e4B+7Q3qTizUX2bkQ9ipd5Ey8KCsWXV1Ob
NsDJTE1DqkRJ0zLm97AL8AEdKL8+4MGxUrWbpHv33efc3SLOkfg3bUAjS/kFfOLKXM9ulA/jTn/+
Ya5egG5U7gWM64snCiefXcznrsztJG0lMHPLoksuVYGX0OyygVgGwInjjopyS5nBgUT1YlXPenOv
OXKpVb8z+V3znpT21c8fE39zefhz0c1WNfq7glBNiDueIaXUKI5ANR+agawZDFC2KoSHOIjU6mUy
tQn9ePAPysjL9fLI59b248izfSR8VDVimyOSIeg84geRZFcu1tPUynKYGKw1w1ER9ZtdedoAXjNB
X+uAUYFjvdkV9zdqsj8vz+P0PEgVwSO+Hu0X7vFZMGl6g2whNzkPxReeWARrDCloGMf3SbUbikdb
u3Y7TN/k+DSQlKnwYoQmcH00Z/MKQ7UfgfSwK5GeDFEybyTvDFNf6CjLl+W1ZOzM6Tsaz5rdAX3Q
6h7I3vrge3uXDxUot2ruIdOwqm28qkpkGu6K/rbXrlzyp9/veFz9eG+2ZlPS4CBME9/68N0L7/1y
zwa9/P1O9yGjTK9iHV0nw7Bml0+WiUyFMlsf0JRc+tnjWF3ZIGenQRPC1myV18Q8gaBDYgyt5pYH
CfcxHd9Kslmyo3UD1vHyVM5uDJBvtkPCop/ca42tFgoAo+qgdVR8LG+jWVBkSh3J2LqhxxaPf38F
sXgO06LApXPIZlsxqqHfhZZALTjGxUN06Cm3yFNtDXkbSQwYJjUqZQEA7/JEzy4pb3xSI0s1OQLH
O0NSgkbfgfdBF6HhAgRa4IqVvNvmzeVxTrMfTjXPMscwTJNsYRYdPSQsBshnPIMiMhPhrnFkuYl6
cWWYc1tQlzrlCxvvCkefbUHFNhv6YUZ9sKA8ILnTbeNgdP7F5vg4yOw05SAdawWnqUPBI6ahyk9z
sires3aTl1eyn9NSDBfax7Fmd1opC/raoWSs9Nl3PwGbpmO1mSyyFfWgynvSVbwBhliFD++uguRK
4Di/ng5lrukFYpmzzwZzgmpgqdUHk6LpWDUPoKzeL++MczsQALiu2qYQxP7pzz9kBj5eSqISSXOQ
hr+Mkf9VikfZoPK/vTzOuR1Ipc7WBTeMffI4jAtp03DKmgNSTvgqe8CMESFsus3lYU7TALDyjkPg
IAhC9599MDwIDM+DrnjIRL60gIaO2k1X3MjgUcdfNL+9PNqfzHR2g2nMChUyQHvASWZ7EbahjJV2
ZDg06QzvNQS3lpp7JXoR8lH3NmbmT5zzRR7KJSLpKwBQS0FxGtYwWvTUqi//njMfUzOEmB6U3AKk
1McfE7iWIcMgGg6BeWf5CgKq9KadW3HtKXnmY1K04/VN8c7gW872pdrzaG1rfTyYFhL4PwZII2F4
pWY3/R3zpTUlqwvnyOR5PJvLQLM37YNcPYhqstE8eNgohuFOytug7a/smjMvEKlZgMeFxVsV6OUs
/JcAhDOPq+HgCVhSrF4aaSpYREBpEkY65ueKXn1vAvN2DMMrm+jcYpKxmtysfDTK2ccfDQS3UQMp
GNBqDdfwad1QwUHx7y8aMvJ/BpmtZjzoyLEgX3RwON+4h9PVealNFHWNK5/tTMhiINuBOuyYtpi3
GQwstYsuagfM7qF56xUe26u/3uSkN9KkWkIqfHJVI2bZSzA93UHVUYbO1AcDYaW4N9fUaq7E33Px
X+dACYNaPGWg+f2coEIOeL3oDr1b4Wnu9Noiy2jtitSGQ60nwRJtQzyrFKh+hcidl6bqi0+6hWJb
TyIL9Frt278/5Ee/afYpBxOHWRxTOu6kYFknP1tlX+iPtvrt8jKfOxNH48wOOe7zSaFqZXcwaIT1
0YsaQt0KFn3+XNgvrbLu6leBvMOVUaeIOTv2OtcEaazNQ85Up9Py4T4yNbLXEovWQ4QuHhrHsV7C
U13RJ8v7rfTixRjSdk4/IRJTGvmV0c/EHN0AoqDbNuHTlrOjqDhx5yi2bA6a8y1EFIlCMQiENLtz
zSuHfvpIJ9OktcNzjvhGmDueZgWomSp92h5G/XcMLmkqEuXQnhFYvLygZ6KLTrkUfgFF6NN7Vxoo
jGcQoQ8NGqBcHttRwz3GuPZEPXtSIHhw71CalZS7jydEH3YEqzU0h7g8aObaa2+M8NXJt61+T/d6
XetbD/8b9E46GlqhfLs8yzPX/nRI2S40NqmszOJ37hlphlpacdBhdzttseiQhi36Q+8D+oF4OEbr
ywOe2SncsXw6GKlQxOYlK4tmNX/g5ActARTh7oT/oJSArZElAM1wZVtOv362WY4Gm2b/4UwUtuGC
F7ZzzKYADKS3bbNRqhcv/hn5rzKCW9Mby8vTO7eeH6c3W8+YY9gAj8wPbhp/wVB70fj6pq6GWwNS
XYHTkT52h8tDnjkRgqBOkwTJARU9u+NJGqAz0kZq+aF9ivu3Qd5o0dZJXy8Pcq4EcDTK/Nx1Dogk
g1GGYdfB5BDB5wrPksb5XVKaBkKt9FsX8wfUqi6PfGZFabyxXzCk03T2zPH0xrodlXqMi0MMSGlR
KuI2wy45hJOBKuKqBFsWKdf6uGfu4qMxpz//sG8i23QcSPnFoUjgZyqrSdvh8qyujTCL1okGWF3v
mFU+oCKY4H+bXhnh3DUEqgCDU9vgsOnzPjEyIwVicWzFsrqpK39pKq8xYDDHehbuU9KiE/Js6tf2
/9l5kdBzGVg2bfjZ14p0pYgbW7AZ2/pLYWT3bh7u/sXSfRhidr02WaOrqcdOzEXRL5zGw/WzDqsr
gVE7E/8BMPwzk9lJzkzK7kaCWKmDiEqASFE3IuSBb/NKNwLsqW03h8yhb101urGVZqE71ec4UHeQ
1SDYQUZF9vb98sy16SjP4tmH36TNc8SxSAI1jlhdF9A9fGt0E9zca1ZRFXQLP49HaHXmPmJ51ui4
IfYdQHNpHKifHs3b7ZVfM33L018jBWFHoL1ozqKrk+faaCcWcq5GuZeAVgIBfgsMf1Fpa6GDJxfO
pu3N245foSO9xg26LQv15fLvOBP/WJR/fsbsQ41qNPLmYZ9nzb1sIaOildTXI1eX/FdH6p+h5qE2
cqMudVPukyKDa6W9WtljkTwG6oPI4VxsO+/74A9XLsyz8e/DmLMTpdVWAj6XC5Mm4ydzImL4iNQ3
HmDRbK3ZGFDp/pUve37r/++KWrPw5+l2ncftdG0690b1mNjcXs//0Ueb9/cxmLDQlmUI8OZrXLVf
TMubTIA3ZSc3l4f6/5yaf6YzbaAP0XzEi6fvCzM/+P5jjR2keJXybVI9UHFydPIfrf7qDF9jcyuc
azvm7EoiikOH2qY/Nw+HuZ6EPTj7/GCUO7dtoQRvPeBrlyd49gB8GGQ2v6qLUESbooJWvSBuLf13
3dtKNJwuD3MmczMNU1KJooBBqWQKTh+WEYx63XUFqaKNYVP3O0q3JkILuvwKLP7KUOdn9M9Qsz3f
wr8JOtMrDl64G8Tnuv3S0Nmr5JW3xLUZTV/vw4x0lLej1OJodTXEQjT6sZGA31zZmD/9myBlQYEX
Gv+c1JGTLlewb5siBxofnnFvpw9Z8WA1V6AKZy99CoEmeSAlBFoax1NCvN6JQ7fLebXcR8n3JtvG
uLIE7b6WL2YFtyBGEPPKoOe+1scxZ8uY1FZYVnHFhey4h6SGjVCUm1iDih2lw7+IG4I6JaVDWl+8
I47npxVqj9Gzwfws697M0Vi1uy3K1mvgNdfqBedymQ9jObO1bLwAndiQRAPDh4VafKsA614+UudX
7n9n48xWrklQWLa8aTbqTmnerOi5zL8H/tPlUc6mMh8nMruokW6JWsdlIk0U4SgHGyl686lIpPmd
kjyLPtlQAFvY8rvoMWF48J1fBqoe5r8Jhrw1Dcl7GrHCeZ9NBfwGj6ok5ictRZHJVrv87ub6leBx
9rN9GGb22bJA0wfLYDtW5XMZfHbNa6WWawPMolMwoFfuY6Nw6ADIy/qXlX25/MHObgswHSoAa40+
yvTnH+MSfCvcQ0cyd8THem3dme8ZsSmW17L1awNNAfLDQE6bBgggslQQJ1FB/SQQRAHKN3Rvlyd0
dsU4rsLkBjENZ3Zqh66O5Biyz0dUhCFF8eK5BtQ4v8n5u21HULNhgx3PBbnoIYmjggcqxP0CPIjV
3QXWY+drGy1wFkjG4CS6l/X30byNXNhLUMGde4oiV7bfyZVvc93TytOlSadXzq98fDT0rh2q7DXK
lWDnZ55153dS3uSD5VwJH9pJbvhnLNPhPpYgKeYnqo8AJsTZmL0myKuHIYXWHp+raoUGalPdNwjQ
ZGDnIbAtszraA5ENoBxqQXovohwBEH1ZBRHVc/XKEpzcq/wsixPOM9mYulazA1LGzTgoeVu8ehW0
OKvGKP1TRiFLC3EMv1KmO9nCs7GmrfdhC8dtaRcyQQDatj/7COHCFl36IYY+0C4ub+JzH/bjrGbB
elCtqCiKrni1PBdFYFiUXbLurhZyzy6eTcOBGwtAwhyzYvd9YjZZUbyq6S8VV5pEewo8VAxGBUe4
a1jyk4PJ6qHnxDa1+K+T4mMhXQR6jCF/BeX7ZtbBHczoK5v02hCzcAyu0hKK7PJXt86+R3BpGzwm
L3+Z0wzfBisMQQPkg0FPdl5URJE/DiKMC16j8cmE4g87FakwImZZrcbsJvS0DZbPKyP2tw0ksKi8
0u44882moqUNHIcSKqDU402IC4lmIk806YG62zbUEdDoRgiqCq/RCrnUrIqupK5nVtWxVEgcwgZ1
Ycyr/XBETRGi8fXa1F8xa1m3zjXkwxSTj173ABHYfRpOrfx7AlpBARW2XqZmrwEMETHpcwY/UhPd
2RibYLR7NXvdXyMCnDnMR2PO9krU10YM3oPYCUmzFnu4dQFcKbPfXt4wZ8fBOJiSoiW5MqY//xA0
EhQxaMM22atB8abrx3Lthbm/7nKJKER49TlzJnI4tMAsYYBHEBT6j4fzqyaO0YuMXkcUwy0nXncU
bgpUhi/P6tyeAO5gaoD4+HLzB5oO074B+x2+5nGJyrwp8ltppdfeZqeTMbnIoULxmrWoyM76FbCs
dYVekP9adz5ikCkacmJdau2VsHF6tVlcaHSzBPBxAEazNSuNPrMkdO7XGK1dXAuH6KvE6c3EXGqT
xt8vr9zp+bW4PGEb0DSnzjyvRrQSiZ8OS1TqAGiydG9ZfI/eAyrHX2X3fnmo04/EUCweaE84ZScV
Ac9ATq+iQPoaJi5OTYqFsALa9n89CJCs6QJWAS2BsjjecBW1PySGR//VdTv9sURlc23aQX7lXXG6
E2xeYNxUkCQ0y5wXmIOoU6Et2slrOmDljRKaMaA8rV8b5rT1wDoxkiDaTenw/M2XOkJ3LbvTDwjT
rofOvEvaYokazTMeA2sLyJmiuBsxYEdPeVtVxOryYp5mln/GN8lm6ASaYg4mSovRC+0i0Q89yhO5
qa0MYxcPA2RfvNqRgPAf2uEeWWqIUVsXzEof7Kx6j/Xr5d9xErT+/AwwaAhTABSYR5G48InGYasf
ZIb1DSi7yo9Xsmnh/u4uj3R+xSeGoI1fgTypVpiFUtk2dkIHE5V9jBwX2SS0G6xxrs0gdGur3MII
RmLT8ddvxGmSH0aeZfHuiOJEPAr9UKm35fjQeXd2cKUUc7JtJ6AnVzXzopClW1Mw+BD8YS4bfmCk
4qCU3Q2OTPeB0T8Uxbi5vIgn9+c0DCQiW4XTBkJ/dgaj0ldrTS3FwczeG3FjGr9ritOu81Rh+YnN
PHbrfxv/YdDx9JGqQ/jH2nE2oo0fT5wZgfdJ6dK9Wfe3ESCP/2yM+ZlP6TR6VccYA92FDgFomV1Z
t5PAz/tNl2w9nEvovpizu9nQg9Qn3tiHIYITjPxzoi6N5rGelPRQLPPKK7nASexnvAkoxQNKGpY6
76m4Y195I16qB33ESXxAqQ6LW9zS3Ueo3n+99chTedaT18PgZobHWw8rqxgtqdo9xKb6E6G1HTJ3
uyGOf13eeqc7fLqfuTWBZgFnnj8L2wyQkYe/wSH20sdIxPe60aBs4lzJQU8D0vEws6zXNH20hXVH
HNIRv6YAsUbkJz2sFeproIGzE6IHwneySTnm93NN6zfMQnR8vXD8rkbOQzVijxte4zyeGYZ9YMAW
ALGknYIhsjjX1TqwDp7b3yjShYxRLPT2ygY/rdHyQtDhVooJ50VDboamzzQZjyOA3wNcyrWKwH96
pxaPSKMEWrSUxkrlDrGzv/9YzEnjdTSBZpjm8dYbDFXxR6AmBxmBhm3KBzRW1lWbPIBmuJJ9nC4j
R4liNjhSyj1Azo6HsiPNwxigzj9lTv4NIzg8lqZKg/h6eZefBgp4jBopzpQd4qI9C3eNk9jeqIbh
pz77ZOMOUWOMjRriorTleujTRaf89bwc0hCLswugWKfecjyvMkev2LQy9VOnasptpqKdxV60uYzr
sr5GjpkfLg1MrLR5TwKi44E+hz1Y2tCNYV6Mn2zMXp5qv6fUrcTV1ipU8PQxEhRXZnc6oMblQcUG
qMVUE5htEGSjK3vAYmtft/3XIq8wqVUQl5eb5Ko0wPzL0bj+ONT8AAB9CEqKNs2+LzskZZQF1VoI
QBVqwb+14qYOvCu31jzGTwNO9FqmB2Xm5M0yWHk1Nl4Z7nNPul81uwcw5ueTVF/sDnd9WAy3sdbF
VyEY85PAuFNFEnjV//QrZltUyUPbwfgh3GMFJp60crDcxehgUGx1XUk/y/mNlV+DELNV3OdthgpZ
qtSYN/SIfG6UskH+3Q0xeY9s6NclMjZXUsoTGDY/kLc9BArBsxrw3mxLO3GRxCHadXvk8QqcqmPE
wKxas3C77dAN1CcjGBuZsLjom11hUwmINQ1WiXTfDcBIvyaTha2j4LOdura6CGPMyTrUxX5dPupn
1vHoZ+rHJ0/jkYHqNj+zGvzHRqS/FIEsfStv/noYG7atygOXwgrPzuNhcPvJs6l2uxdVdRM3gPEc
iN+j3F0e5sxJo7aiwneldgP7dBb/w6Ic6kw1y31q7sbAxKxkj6nX0gm/Xx7nT7PvYwmHr0sCD6bd
IQ8AOTU70qnhosyk1emeX4NHXY1dupZa+Ilmsb7xlcBZ5hIDvpjtcYfIA5racY92DBWK8Cfpa3mQ
fv9uuGghjUMQPgHp6D5hFYWwX+vZTwUuvpsq5Niq6NDoi7405LUTdObDA1SeKho8RgiIs6ukU/As
8ew03rdNdyMAY+8KiDErnG2+XF6rcwPxjDUJuxMyf05/QDs4kZiyxvsqT9vnIXfaO+Bl0cuo5dce
Bqefn9bAZDZHfkZ0mBdQUOoS1lDh02Kqj7i67GykXnqJDHzZbC5P6jTOwq6A/kLfRQVdOm9F5LkB
uqKN2n0ofmXDe+X/zMvvsfo16X+b2rUL69xg1JC5rSyiO0/148PT5yq+nlRZ91LizB7sSqe8accS
hXqI6cEms98vT+70i02M/CnJNf+8sGanSLWLyWnGqSAkmk+l4q76fHhtkQK/PMzp1aFThOLeUB32
IVvjeFpipKCgeG65V8v7yrdW3fDc2PdW/lQX9ZXPdW5GENoo3JFbnEKb01y4jafr1Z6CrrEeRaYv
/ImTO8kxXpnVmT1oq2CbJ8DohDqenSv8tjPYAF2z76hHfUkx9F1r/ufM7YyVXnjX+pln1pCMUIWQ
SHWNtZyNZnWweBKL+14pSDuDRaPc2vrOx23hGq9oXl3TuMQmagM1Q0IrfMvjr+WH0hcIfJNZeOu4
xuIFid7L+2H63scxVSdqIy5kabxPT2/MEOHCTEm7fe0l8NeihQz7R7UNd+3gPEUye7AMRDFVT/37
zfGHYEzg4FFlzGnaOg7vI6i2do+u0kI2Xzok6bxBuzK70/XjaaDz6OaNZU4qRsfrN73J7Tx1gn3b
RneB9O5wfLyCFjnd5cdDzO7yJqtstyIiUNwHXp6hrarIB2ArV/qC+nT+jz/U9MohoOs6VR4+1/FU
mqIXgxFXwT5GrxQUEXSS0cV8R47No3SyG6F98YpqVeloFSJRco8t0/DNC8L0uw1GYeNEk876f5P2
XTuSKtu2X4REBP4VSFe2ybLdL6jaAYELAs/XnxEtnX0qgZuo9tWSWktqqWcSZsY0Y47REx3Us9oH
Ko8ogpWF7reFHYHhX//qGL6kukGHHDVG3Evw7chl+1SVgnpND8bXKDknLD9EIH+0yaGYxlNnDyeT
7hy0kq4f5EVZ859F5IJAGeA4LZLqtqsyBw0XdgalOPF0TG2U9M71G8mFr/J+Z2VRDzUBR/OZbY5u
GWm/RKUPEF5Ju10PNpANn7SoOv77QTbKFZaOka5FxWyqK0SrqCGcGXsZwXCJBLVKb0sogfT3MQR7
MqLuGvHTMb86NS0NI8YACQNSSXNROIsn2k+VlaZnA726iQ9vKcJwN+5tAbV7LSi0TTqL5WOpIQRE
gw1ILckpM9ttSjnPWUHY2cYUwljfTjwFg96xiw1fH95ae68r91ENtmF6k6HDXJB3KK1BSlvSi0PX
gObv1w/DyqXEWwogr4MBIjQlZn6zKtgIeZE2PTdVkILYpm4rKNhutY5WvMuFldlbylPDSVE9TM9R
Yux49UE2kQeLTjC2UiZ5IJjE1yyZ9HoDqiOmoqfnZLzpoakJnUeQQ+FPSz8WYDtKwQnfBvr0PkAn
9/oaLl85Db0jWaGCu7Gws5c3uDDoYIDwOj1T585I9wnURi28cupj6ERffgxgClk64jqg7IEuvTSF
3lKJvMJgZ6g+QTHu1YJ6XX+6/jnLEAHVf2gsommJ/BBj9pc2CoFp9YnUxXlyXgxQOCYIU6NhdKXi
xXVLixEobJqD4N4Ajhyj+iAduzTF8zxMLDsqzyyLa9fq9e9ZbAPQAapVXjxXbXk0USRItfhQ8MZt
KvD0amxXW+FGG3/lFoBoGJEDhhckT9bsd6TpAEJr6NGcacYfeBj+Sp3mlA/Jxgu4srKI7mycUdw0
ME/MzXQaJCErVCOc6lgPu6a7h3KSL0pzY11XnIwDrB3+Wx3pFhBJgCIiY2ezuWNDfCrAf9gDegpJ
JpKf7c1pq1V76Kij94wATJ33yeoOHWcIGLAzpJFAFKjfWOkbHb5B4yfkJwr9r+vHZm23QHMhYSso
1S4uQUTULh+6jJ3HnPuFfVsXwUSfrttY2yqwKMn3UUWFZF4fqWuui7iEDW6BvR/4z7B7RqUMVMvK
Rpdx+TWYgscEOuoCiMfRwL+8A+Aid+AecaVpKg60eGkpwdjR3+ufs3TAl0ZmBYHRhDwGFNVwIszB
y7RniCV+eVMuLcweknAIlVofYCHreuAIHx0HUnx8w9OurpWJiUXZdDYQ5l+uFRmjqYaaIztbyn6a
iNujYO7Q9/9irT4ZoZdGBoxcIHWCkZ5Bjei3CDcC1PWPwIsBqCDgcvNu3cR0A2BmRDsKTT2B2U4b
EHfsz8aGLLoN4I8DsvY/dozZYhm0mxKQjjOwwIIJVaoSV6cuv1MwDRxZh5LsM/R302bj4qydNBNV
ebTwAIOEU71cvVE0VgT6cnZuerB1hg8k/vXl7ZEJii0DWDwdziz9z3OUa6EiHZ0jAh2p+NaazMN1
C8sNwjA+SF9UcDU4wFjOopUKWHNW5WX2xOwPsOq4BpSWnGQLXbD0MLBiAUiDSiDebHv2HazLhtLK
4uwpta3u9whw7FmvAC4wah7u0EbaIuxZOmlJMaCBfAK0NuiAa5cbM+iGokwo0z4ZkJaBs4YC9aE0
/oD23S20dzFtTYYvDwIyGhVIIRjDOZjn/inIQRkQxtmTUD6SGgMWzbfr27QMuxwD9UuZN6GAh/+7
/KCJc6EXKZilS8EfwOP+x7HYDZpSPrwQ9KDYhp9e5v9y+Fz2ZMCXgtqq/N5PeZrB5FnMzO5clIGm
RuI0JOIBJPR/0Ij9C4mbm1Zv4hsn/up9QmFSNmUIhnANkMTN/GpMocVJhqo+A0EJ/bXWH2Nn9K6v
5L+BhouUWZZPgLkCPQlKoMYcFocOq51A0HM6m7SI7w0yMZ/WNPPDuosgbQqNjLi2D7rdvtNM6X9X
dGKQZ++hxwP9GErO4C8vPF1Pib4DKUiMpoKNAau6ZicWg22dU1E8xHWc/OZK7gxuqqu9sodU5+S3
Vm/e2JPV7buYFgfcbTT+xzL7MQiaPSZFD+KNeJyaB2twoB6qKNCozUB4nGq0bm5yg0MgpfIbbawM
Dwrtdu5bBQQKwxo6EmyMlADqFtq+xVDKAaDJzOdqjwF3yJCn+zhKop90iPsgHIwfSg2VAwOpr8vU
rp12ECZEmYpCXpMM2XFyxMSgI8PIHYbjFbcREwQ2MZNsvaW2KA4NROKPImUN5NGzOuDlOP2OdK27
LeMeuQcEQj07IRBUUGp1P3Ugh0YJ03zLbdD6CGjaAxdPuj3LdUgT5BS6YQCO7/PS1M+DxqfeJZER
euNYmo8mRB9/Qe98YB502asAZ0aN/MgU4+iGUe0892xg+8qKfkLwBVME10/KwmlJ14HCCsCaFqqj
81QnAuqAa6kxncEL4xGxT5UHgwbFsIVoXHAjy9QYUyEU7/w/hJn00Z9u2wD1zDg1WXgeyBR9QNI5
DHLbglaror3lHQYhU62kGMJA0OTmrTLtZfXPdRi9DWPIiFLV6yrljzCA7hjt568uAhwAck3ZW5HM
SYuIbVAiMhj6eTL+ZLbmShlQKJ+5jbX7LwyBgwatZ/jrRWLZ6aSusrDSz6n91A8HLXwZx3ebso1N
Xbx3sjGKN9sm6E5IKNHlWpudVMDFA3QuESjE4oah5MLEy/VvWXhracQCYg/ziuihz09OlQL1IsSg
nadB8ycoAJXDQ6WfSPsCUbbrpv41Ui7dGVjuAXrAbISEqs5jkIwOCSGgYT23GebEx79p1R90UO/F
6Y1j/6b1DavuejXyFIjOcwhINi+ohruVKXZTcSbFQ988FNUvbTpUmxNZi1cEy/CPrgGn25FtjMu1
VtUWHDz45edUUz1Lak7SDBoHz4Qds6z26Jj5lXJv2XtIj/hdv8+4jSmWPyFadlH5owRFuDhu0lAv
bzXFUgF2iyYOKgvzHxXLYDgCzx8480uwA4xPDefgAGt+CIwhXN+bNVP2P2MyQ8WRu/z+Fg9dmLSl
iWZx/wBFpUMttBgqJRA0ptHGkVuea/C4fLI1C+TLMDUslsFW3Lxr2GBgCvnW87xmA6gehLrYNPT7
Z3eniFmeQRHUCGJ9wFgxKGnCfocNu75qq1bkxQGmC3wO81DHZHodGs0EK20G7I7qp6x+bpVhY3OW
hVhwwSKo+o+d2e5YtLNR/lGNILGlqjXqWDnZadUTpNJEtuu61oNmnFvn75r9+uUvhK4BQN+Slhkc
fbMwR4nMCqp+nRo4GiBl3Y6BER8qNdeNLEJggkbyJyOzwB7TsUqjQvokSCbQEYY/oe3hWeY3Uu1Z
cqy3qK1XNu2ztfmmCWF1RC0HNeiT6tEqzA+7h8atiDc+aulYLz7Kme3ZKFC96Ed81NTdauEhqc9q
ck8hGGxDO/n6+q2akogrYiMDA4fP5eWdqEIiDRK6gZn+HfO3ieZ+P3SHJDpDR/143daKowAqE0ky
qjDot81LciiI18B8FGqAzrNfQCVU+kh4CvLx39jBI24ALY+YZnbwrNwuuGo2apBFB2JB7YntYv1J
Y7+vm1k9DOAk/l8zs6M36iNtaVOrAZTRvFxJarcwFLcn0cbnLLtfOOOo3CI7RjUTMyezrEjPTFHR
tiJBUxe3FVQ6mxZBrGb171bVHU0bzYSpOIRD85a3ls+glQf3tlOT2ONmukv1BpKQhYNJusGPNUTW
dSKFCzdKIGubC9oikJfbANYthpigoZyNooiovO2nCcTXo3loe8zh9N1G1rZ25dFtQdcWrXXA6WbL
Qdva0KJaxTEa2cly8h0pJFut7fUE1C3jgF6EvcWavPp1n2zOromRY4oXMsBqoBHTVZzTVNxSrXIt
8efrZ+rzt83eNxaa+ZhB2ysYi1d0aw3jRxRtcT9sfcvsfetI3VRjCBuIW+7bfrxvSQiiFSSDYbKx
VctugDy6n9ZNv3Qvedpa4diNaqAOCThBH8v0DiR2ien49gjKHSg/Is0BIeh7ObxyFQ776fp6rp0V
A2NviND+gVlmrkAvIWyiJLAPAe+UPYrmXume6/gZff+dWr9dN7ZE4OFrP1ubeQRWaSFI5mANbZgb
Y3J2CXAEg155cHs7ovJTZXTHMuG+LYSn2tOPYcj8poqOqkYw5zt9j4TtNRB/2/hd8kZcBs8Xv2vu
QCDh18Sa3AUrLV0HjADhKbWCscKETXaMU8dVCduF/QYJ5to5+7Qa86cltmmShBXuDNVHn8f6q9kr
kOisMZ+3hVJedZGfbc3OdA8Jg0qzEWuESnrPyLAPMYsFocs7IkJ3jADIilDoT8azUWT7Jiu+1YN5
M1YpMG/5nkVI9KEozeLU10CuyNggvCqPjhvbIJ3EYhtQqYObBNR5kWT2CXdq5sjDmN2U5dGCUiTR
T624GwVzizy8g6CdlxeVKwn7rttevQcS/CRTcHA5z/yXieqIgscX9zD76+BJzHMQiYC1YWh+aMNH
jKHT6/aWORGGE8HriNwTDSuAoC7vfZylmGmMczUQ5vhX2BM0ISGgZSdnO1QxVtblPsqV+0EZ99ft
Sn8yW2LYxbOPm4jC6HxsEmE2eOZ12MXYjEeqtzbcIujZsjA7aYnaCSvNGe4ScBToswNJ8lWuEuST
AOfgT8k8IDuLl4tHoyjKcpYhJmPU76ZdwrZY8ldCF7zSwIrgTzkzK//+Uymm6Yy4TR1tCopK/5H2
ma906p9is9C5akYS5CBjQ/o+z6SYiFmTgy0iUBwoch+g2uhOaFBc3/K1N8YBNhuhHjhTgeiffQxT
tRrXbRwDRukxhNh5kraPLUqLHbN2UMR4whTKIa/bv41W31pM9zqRew3ENq//jhV3h5+Bog6CaMyD
aLOnLiZ6hwq1NQY6StbZjus/azCi52Jj9mMtoQPwHf0FdNg12ZG53DvbrBtqOsoIV9d5mcWOlZZ7
pXWbasoenRp3JA9mCJ0A45tq/br+iatLDewxPhIfKAs/l7YLXtA6nVItMLNa8xJKbgBkb0ARjY7D
KNIXgA92ETFPoM5069r6jdGeh8npX1NQMV3/KWurjQ4EQWwB9RrUuC5/Cc0gGjy2mh7Y/eMUfpjt
Y0ZQw2VbhbQlCAXn10TPGEUnZNHgKro0lPQx8ESlqgclzdRDbbTQBIHOuAtQQH6nRV28CwF2OlRm
+UHrnriIRbhXoyjjOnHXbpz1lQsFXT3cJjkRhuHw2RlrmyZCbYUbkJThH5ke3dlOCXCusXGUV3yc
jNnQ/kfgsSS4MlkXml0SY3Ht3odi+x21xtPX9++zidkDYfXgfVQgmxqUcWnfYsS6hiYcRn5rABtc
rhdb5OZr5+XfMCWaIbg66sxto/RWm61awF6j+5jAcDWIbGNCxq/ZxhzG2h4BYQAoGF4iiWe+PDAK
MCcR0AV6oEEkeARpDSGoCh6uL9/Ke45iGyZRZCotQRqXRgB40ZtCY3oAzpcO0rI5epqR8ZNqr9z+
lrZbNEyrq4d5eiIzajDnzS5ByWzhAL6jBwDcoD30anaKn/QMsy0bJ0/+Q7P3G9/1f4ZmiweJSiOr
KAyNaAXe1Gx4hGI04EJx9pojzPDtStu64WuH/Z8iJFD8+Ofn8mHtFAEySikNUuB43IRok+c01das
7dqHSSSSFJcASvOfZ/304qoJ17ShTmgACNgumcyTkzm+Nip4iWKx16wvT4Dh2kopMewWKMSRJ18e
ECqEM40kpYE1RuErSHW0nShFnrjGqCueY/TG8fqJXDv2GBkAVg66txL/dWlQqA4vmlylQUZyv4q/
hfEfwrZQUGvnEEVt6fJVjNPN2xrCaing2ia+ihsQYjd9LVT3evqo1Rsp05ohxJCI1KHWB1jX7Gvq
znRGO0E1o+1I5kFg7oX2tHYpQQ1Tgzah9/XFk1BN0PvKFtkc10Hg1VPNUUjQte9W/yOc9mILqLYS
kaMOixQArG3A2cwPBOcKNDAVHIi8asaTambGE1NryzfCnJyMwUHaUVW96SNeYyo0SAfLv/6Nq0sK
XIScJwHOax5zVradhrGd04BE7X0l0p9DDTn3ocGgXBf+VwuKh1smO1KDQf6YT9ctS6GykquMBoif
3Jr+FsVxdJ6vf9DaiQeDw39szK5YPrKpdkAQFNSYO/cGY3qr6ACyqrJ7+/8zNHOKHViRGTFxOlAj
PJgxhHuVzk+2QGvySM9d7+fPmT0pFfS5B8gKkQA3PHFFbR3BjrtxrVaXDOgRNPLkf3Mcf+YUEXgM
YINmN0X4vdQTV+236Li3jMxqaLyhGWm0EJfJeFSFA/KonZ6YGzd2eZqR12LqHwNtUJhZQH0qiL+I
ZkBYqPExuot68gICMFQ7s/LsiGTDty63BgUj8BnAl4MXC7Pml6cZomkOrwDJCUg+kGeeOP0PZYj1
DSsr0T2iPQT1wPfgT1QoLs04BUZ+mmYkgTJAeR6BLrBAH8Ng4X6+VoYOisf8IJKbengcQcg28d9Z
uxE7rawqaDzQYvnHuIdx8MtfMJVThKJkTIKRjPuorncDuP6pUHZhuFGcWi4pmL0Q3gJZ/U/MbXZ5
ozjMOg7VwiBjL2HMvLr5e/3SLj8FBpBjW8ivAdqdp0pWa6B9aCldoGXlHkfCq0q/VvaZvfEhW3bk
33/ydNzIG5KCHz6I4OmEAj4bvg+NY77ZSVxeK/lBGCNCWQXxy/ztbQjNAW+jHbo3hS8a9VfXSkLA
LSzglhm5cZ++h6ZDOhqMdEHR6HtNpKeMlz9tLfv4+vZIpJnkPAKry3z+nxR4iSfetgFjgQWmo7LM
XWaMfi2+3q6QWgsSFAgoug5NrssPQo+3MRvIwYEV+1AY3zrnaEaNa6fPffQxsvfrn7W2egYCaBlM
AGUzp2uAuhPN2iptg5jpLlfPMim2+e7rRiRhPrg58WAs5IzVWOliDG13QcafG+Rshfqob2VRa8fa
RkFHoligJT93eUy0UISyrB6F+/TG4vqDUxp73gmfG/bp+ufIDbh8+JBQWwb+k8HCIlQG2SBH1JQN
gT21rpWf+mQHIi5f65/ZpjbZ2v58tjV7ykPhND3qokOg95iJeBUlYEbJ8/XvWV86eQIk6xqGS2YH
jkQYRmqwdDpkPEjU/Wv6WfRBrb9dN7TmQ5EyoSYiWzwL4EsftU4stHoIkC9hHq9ysy1ZgtXl+mRh
tlzGwJ2UOWIIhPZrKG9Chg7Klj7ISkENQ/WgUQHdJNDVqFZfrlcRNsLOxmIIQvZWKq85vZlSE/RY
El3C3KgsPIXeCHon2upwfQHXTf+TmZVcJICCXpq2IztmnUX7oDb5e2dpN5gje0p59TjZ2k6bTG+s
tFsgXlTXRE9jMsX3/+oH2JLdCu5pkXhwAFO6nuKs2GAwoH9J1/ki31fKSW3fbLZr+bEhd7q2EQau
nVDMVv3H6ixCg9DtWOcmrI4Gd6suUCp/TH5GW6yXW2ZmNR8IErcGG80+qOx3s/jOyz1PbzYlCdbc
ByZSAbZD5QKdlZl/F/lURmzssYeCcU8daj+asoPi2LtEjb4rVvR2fc/kmZ+7KxQB/7le4IfneZQW
VtYYg1stCAHVpdVJai+1w4n0YNFAKy8rN7z98vvkBLHkQ7XAdr/gDp1yY+pjrS+C2BrdPCFu2n2H
jA5x/BLhxle/DcSayKgwv4laAuAOl/dBdIaVxl1fBmqS+qS9qad3w+J4LNtdUuwVdYufbO3bPtnT
ZvEmM9uBD1ldBhXtXJI5bmkkT3ruEFfl+TEC/fKXC7iIrikwC3i7kAfNOTDAru8Yha4WAVMTzFMx
uE7mjZmzv76OS78JM3id8aYh5Qfa/HIdlW7M7bxXisCmtuv01h9SAN09hP1WN2wlZ5CWEBUSE4cS
X3VpSRtoFk8xK3H6M7fhJ6U6YdLZVc1hpylH0zzV+fPUEvyI0qXDY/ZV9WyCxs9n+/MXQk/atphg
30z5h9DJXR6yxkWdah+J4ptebPGkrayshUsgm4vS7LzZFIbEitqc8cBp472pil1qPnZbx3L5sIIL
AyuKJwm1J1CYXS5q1vO6QkjPAxZ9NCBxaYaN4cgtA/LvPwXZalcbHbVhgJpvlf7XIU/Xz9/S815+
gFzFT/8+q7u4N5qeB2Meup1xGELfAdsrf79uZuX6gh8aBUe0MaVCxmydyj7vSkAoyyBXBag6hQ6G
tyIO0MF6Czv7XYma83WDq7tvozyNsT4c+Ll/QiOqzBqblIHRQTTIGYAQryLrVnHEV/kfca4l5gt9
BDnEsei0OWGa5ZjU50HECb8Zxnw4l228xcW3dg4+W5H7+GmfinjsMFCAc1Cqyk3a6/e83dJEXJow
waRtA1WPhggoQ2ZHQdcyq69Qtw0c8BRpEEwHpGujarDcFdkLxQyunGEADc/MB41J3Kh525PAbsAU
Yu6Ype4LcwtjsjzTsGJCiwCHDYW2eZ+ggkCZHSoVDSqrd0vrpIw7PgbqFhPeqhl4bcC3Ibu94IqD
xIA1OtFEg5IUR9WAL52i7AFRDHrJ9td71sjjQFqFlF4H2Yo225zOqUFgVkYkKAAM6ssGjRboLfDc
U7awnyt7BOC+LTmMZBnBmO1RxVoDetdsCsDn0prf9PTHwF6/ejlluwNRCvoPBAs4+5h/KgVKKVD3
Yzb42CrPGm/0YSN0Xf0O3HwVfFxo9s8HCWMdCmVmxoDFpJGbDsEA6Qmre/4vvgRQBhxojAkv+EO4
ZrcKE6Ea8PwRAylhB9r0rVLb6oegeYimF/IeoPQur37LaryaBkptJr2JUvTwp8eebs38LGNVOGfw
u1I5LCgjuksjccYwypQB8YvRW529KvXJyU/aCCI6o3KLrRbHiquBpwTlErquK9lUH6UOCDGBmwk7
Y2f1ztvYbm3/SsaGBqjsoADTIsG4s8gq7DCRWOVCDag6/hQ93bW5ESP55ccMuUxsVEd70Hdmae4o
+lICIshfjiAhCCyLlpJKDRDYWcpYYaoHLFbOFAjlxRjvtfiUdafrx29tHVF0Qewo4bzYu8tdayB5
qgDJOwF/ZN1pXfMQOt3bdRMrXk4OJcjXDU4VAxCXJkhIzEhk0kT1k+YYsXDA8Tka7n9RR8JyoRuO
EhII4Rc0sA12weAVoPSpWk4uLyzdVcfBNxMt8Tgfvu6CgEL6R3WPFgegHpefZScFnsLKVIO6TDyj
Y26WPIVJ7F9fPLn+lxmgxDr9n5VZ+myXiWKA0UMNcsW4z8vWbYoW1j6UpDmY6st1Y0s/8e8VQikb
c3GI6mZ+ohEiEskQTwFrwcAiiEf0fEeVjUhu1QpFlVy+e1AkmF+r2CzsPAN4ioRKBOTM9G3qCyCt
y2jDfy9H6DHoj7Dqfy3NWwylmowcPU5YItTN86fQenPyv0byXAMUorbogsaaN/EvB47oFIG0VDpB
9JPnrCghNQd0Iwec9wRzopjrFOKbw35d36rlvb00Mru3RlvVXOQj4HatejOJ/s7YJDtamkCxHHUi
GZESaInMDrjWJT0v1UagsHzHx9tq2qJvWjOAaVQJAZFD2fMXg8YoDcWTUZ3jMfXBM+fG9Ua0uHQ9
UGwAzkMKVqMzM8/5zZaXlcqH/DxqN9z+iJNndIrR7jpe34zliUaKKJmFpduBzqL8GZ9C64z1ICPX
q+IsK/F2kgBzUUK2/et5Aswgqsat+QfVki/wJzMi66ypstXiHDoqxrezXca2RJtXroy0IamEJRH9
YmZVpVBPrxkpzraquKQ9GnboR/wPY2yXQwU7Rmjac9Xlm5OFS0cnuWeAmsHUMCoMc/yoHidtlPfg
tzFzxyOl9sOK0sNkFL/tirpO9HXQgITVAfEB7BYgJvOToTesLus6zM+dbroaL12lwqjcl+kaCayA
dQBMN5jNRyB5uWNDlCkMczvFuc1vjRBCu1Xu1v0DiPgP10/gyurhzcNhh5gRqEn1WXGrp3qB0tAY
n5t8eO8K4qM/BTJDBaTA3W7orbfr5laQknjMMdOMTBwgJsycXn5YVE4wKBx+ZubPyPLyAZQNTe6l
3b5RD9l4NK1Xp/5ZFg8hNJWu21650xemZ5dNmFY9WVrIz4PS3zdm71uDdlfm4QkwAO+6qf/HZ4LY
R7aOgfGbxbRqGWeVbqn8rAEGFLEHm97r3T3j3/PW2Zn2h+k8axjxCM3Ga7e61st4WsZLIMdAggMv
Oad0REcsIgLKo2eu/27EraPdQZpiZ0GqpDpG/bT1qSvOGOVYxGeoIyIPmSc7onIGHg09P2fTNws0
hhzazyoE6KIU3NHGHzM66hWou0YIQgO0WX1ztF3pfN9Y75VjjGAHSksy4tUwTXp5rBIONj+d9uIM
7fhHAlZVFwmYH8bJnkbaM1S9922tvUOpG/273M01ddcp9T4aw2/52OSIjQqfJAC+Ca38uP7TFstD
AVTAW4gECkIDi9LGkGgVJDDj+ikxgKAfKrAnbHX3FxsOSLtkkXWQRCG7nT+HRkFHMgmze4LkSFo8
QVdAFYdeAU+u6Rb6xg1e+R4pbYVVBiOKrs5LNUrdZx1C6OopK743Re21RN9fX7Hl58gOGyisEfij
AD4/UKXBJ4UksXiKnfthwPNh3vX6b826HaejUm+9jQuvAJ8HX4SiDSrgGEGe3VQF7My9XTLx1Mem
S/IGszV7w3oJlY1q6uKESjugXZLYPUDz5/kS1x1QooSteFIb2x/K6LGqco+QHCNeBUgttrgqFpEF
1JOgiQn8ESbHpdrJ5YXInBp8TNPQP6Gu5pL+T2RhsmqD1g4R8cpXIb0F0bjk4ZFMnpdmKtFOYR+a
2lPSWa80bot79IGK45Do4MawQnpGob18DBkGbWhoaQcBpdby1KNs7WaK0mL8JjQH4jHHrA6DkWd3
VdP8pCCNhFBWBoZxMDGLXRMb7NdE4uQF7P1K7uqhphduwShoTvRe+2XqQ/FtyCvtBDYOC8xgzsB8
JhS+69tCOTjCHM7x0A5nZXTMD0mxWLltBiqxhnAC/FL0l1fxvrVY4iYJ8rGqgoYmKqLC6yIL8Zgz
kFMSsp9MSeM9bzCk5OhpttdIXP1JB9LeDWKMbwvQrbuVoMmPuIhFC/YasOnv4gY7nkX6fhLokXlV
bPwQeQOF2thK3kXVmKmrROUTsfvXrK9LMGRM6VsOkR2/TcAMY2SOtuc5yHE6Ek7HBCNTrt2SdMdD
BbehSV/Q+o7u6lFRd1qr/Jww4ircrplo7FqRnf9VxiF2WwD1d1AANR/4SF4wCJ++CGA9j4QL6tlG
a2VelE0m+OdM4AB2rcvkVFTaOO89out6Z2OU6UB4+5FW3RtxoDBHypHe2g4W3S0cMGqIhg/fGS8t
4VqlMVVumOcvIy/xFoBQNjyNmlZ7OWX6Nyvp9dIFd06e+UWh2YHe0t5tlDj3oqjpJnfElN6tpZXj
L4xR/QFIvt5DnOJHAZpW1E40ULC4uhobYIft7NeeZ69Dbb/RaRpjFxVwNWggC+mi+AZErjJGvjoV
NnfzLgJczXSGUnitohS/TRuFhCwKI6+rw+KcIBg76o54Rp34h0GGICpYTP0ebI1Jrf5pSC/csDSH
R6ee+sav7dYo72ulbA+9KP6CydcK91VDBAbVO+PZTLqq9UKOPqUPlCHAi1FnQ2QcMhTJU0/H98Js
Ct8oFXNwR9qfU5H8IJUVjKzhtauw4r0n/NcQVwr4ZWLdK1KegPMu6r1QTyw34bG9r7kpTo7SmkCK
J7zYZRyyDr6KUv1tM8VJ5XKtetGl1rSrJmG3M02WHEo2RWi1NNwnaIX95enAT2mav2TjELlqmeo7
KI6+tbWivZoFLU/jWP+uzKbuXJNHxQ2IhxSvbYwfbaRNlq9YELY75slEfjvcVIDBg1Dym9qkwLFV
gPzkPTSMQXRb7sokwTh5hCd5bMxXlArU5qCgRd3ejKCH0R9DFWTEUy0mtzKa0gfjdeoNnWP6Vpb8
NVlV+FbNoP1W2kaGQaK2zPb20E04QAZ1aa/eMcjdFC4oKKvqVI+57gJaRzyTQX6xiCogtrJSv7NI
lh7ViINKyiCNr45pQGP0xxt9+JnkWnUwszzy+lA3vLjUjH5f18LQvXq0f2uTUud3PXREUwDk74se
3gcHQrzQPL8bmRJkVsmVw9TxIsdgj9oBDpk8h0P2ndgM7qai6mD4uQMy7BtoPLM7oxOYxmjBrExc
hZSFmzMWh25qRdU919Re81In7V8KNY/6U2Mo0bE3ePQ0or+u+IK0HG+IUbipEmkHewqjU9XkRbJj
itWGBxzOx1SohyaE5ndL03dLRVMXU34QfOjN3qstXnpaLCKojaQhe8AYq/4oQJDr913XQXLP6G/H
CGzAXaIeNdQJkhgHMOtM0h2LYbB/0ca290Mcqr9CAZKtfSfCdAeGDRz/ZIgeBwYBP1QvzMgtGtV+
EAnNEz8tDfFmC218buLqJ9DK6m3edN+KDLtSFPn4XhllDNeS1LGH8impd1MP6VHIK5t3kWFne2ho
DR9tI8KD1kGEUFWGl6lg3wnr+MmmlXFHMxNspxVOB66w4nVGF7qoI0EaVlETH3lQ6CZDMe7Brz/e
KWmoFLea2YH/K8unn4C5MOVAMnDTPjlNDhhD34xulXXR+KE3kB9J+6H3W/h6N4t106cog/mtWYG7
D5XqSfUys3TcvtchPW1nv7pK671M6eBaCzRrTsJIefPHaabQcVENNjDTXjOM0ys5xrqbqu/T/VBM
odtQzL4mFFzkSjME1ZRAtzmssQvj93LMbN/M0evldMpvowkCBX0MflxwooIrO/vp2AixYx4/NtZE
/boT2g6aXfaL2qNkZfQdaHR1rnzHs/F31JNE9ZqybH2bgpPBnTqgE92iVTk/aFGYkIOF1y/1pywb
0sM4FjnObByBOZI4jHig8zZwfiHrdmdJbhOtCQd/UKsjsxRvytAoJEXhJhF+maqBhrnPeu1QKhrd
JTH0p5LWZvfakOZu1mYHDhbukGBjmg6/B+9z+4TOg/qNiqjw0OHEHQ0neyp2xf9Q9l09cutolL9I
gAIV+KpQqatzcvuFcOiWSCpQlEhK+vV76u5icd2+sDEvgwFmDHUpkB9PjIN2p1Y/rGIuGd5WNj0m
ywKpKVPjPUuh0cWZaM3jdrN5BLH6GdBuvW+XDbEos/tYcQcLbLOqyICy3CUratIuZyl8mZGrIuJg
xuMhc29jG/AdDO93QzCyqvfE/IbFz721cl1LrMvDacia6SGDexxrQwr3PkudvAnbdfvCG5TyXXsm
cF9NR0K0vWjYIPsAOVRzwN607n4EUxLvEh4DZ5YcocfarQXan/xTgubYPU3NTxLND74LXkJFxnKi
XvaYKRHtMtMkuuBLOxbRyJATThJ2CCK0HjPVDOhi83lBYJA6r00CWVrST0eswpdhKRsqyXX6hA1s
vHGRNKdYIg1Hhvg8TDigyK3DNLl3kpg9C6W7omjDy7NmycJK+vMGY3Y/XicsIG+RFa9zmDUvbhZD
Hi/ZeNXWIRzbQoBTnTAtqXTEB7P4Mr3LtpGqyrNLlNci6n9Os5/C6I8cWnTutB2mq/FyNFwR4xc2
AzIC7agvymQzFV5i5XyLNLTmx4ACmBz7xqum4f1MOn6GMJcCLxsp+ogCslmNagF99nn6gBx/RFtC
GponsX6rs/lOiXE4eLTjRSibPWa1LF6gTl52WHL3ejL2KBEhXgbeAlfq2s8F2JMx175FFRwfoLLT
SEaE5BPbdbR2SOvqQbebuLupt6iuGGl0tXiBxb+YSlp/gy2iKyxtg4plXuHP1pU8iUquFMxwNNuA
cywf0Rp8d8qhWanuQXgBCpF0T0RWjiz+WUe9n2+SgXEDNY4EEX6pnehwwOMNwu4cfkii5mJcs+1a
Wf6oXPOutWh3i5KwNIfTayRHXrRh8ratMT/JOb51UdiUaaY+uqHPbkTtm5/oiffPiHwyT1vGGNY+
RFzGnhPPPaJcq47566FWiaPVSlpfXMNhMuYIcqyvfNx2qNTX5CpL3UDLUJt4zmECxeglkL5VOZ9W
foa9Le7NgNnNgxVrwqb5Ra3Y+HJ/jJpH4s/LWnh8hH+gZv1byodv0MJ/c3VyCaFCMHhnxVuTuSe2
DsvDqGcMfQ0WmrM/zVYhniZp/UIIhyCGDDvSzyXbsv2SCfsNs4MucbCL845wAEli1mPV1N5Yxaxd
KypDcUXDRt+GnfPvpjnhuzFRMZ5BImUhatRV5Iqv7FnOCrokFk5tep5NioKWGoGDW1mnXrjzQv+D
NbO9bRHfrJOkq7Du4rzg8/GA2iXWFv0QZGgF72okofYzBlSd6KwCod7sByxMhQva9Cvx9HCFMwNc
k5vXLO7ck24Mn7xOkeHQqIz0uwSDbdFaJnayHZEryZuncY5+DhIj3hCLIorNijXQ4DBBtw9K7Yw1
PMaqk+Kvl3j6VScz+dqSKDtvKhTVIkDWIKtmfpyTDeP7gNA3Hsbzk0e821Fb5NNRBGBj7zNFP40d
8j3bDtJINHU+AcbN5n2wCi5QdN7b2rsK165vYCe3cOdiMgWaMptxxLyIKrPa+Zf+Ei95s3hAb6yl
cX0NM3iSp1PtDj5fBnJUNrgBRGmhobXRUHTE+IdWxJGpmkzjBFuvAJDAMpGbMeFZKZr2RyhizLKQ
id4ElDsopF1zsjVwe4TWd+aZMDkdAeS6pQTNg/e2T+BXyXTtToRwhHqqVjavS1JnuZe2uA/A+3ct
/j2o0iAaKrD735J4kz5IM8y/ZMnu1DwplDY1YxFOGy9kLZ78YEUkiO4fO39+HsBUnAhVWxnX25yv
FH5l1nTd7eB3fbFsTL/2SX+3qUsjjm/SAmZjfM7N0BwD7Bxog0S+Th3OIb7lKCvB0/QnSG99/YAQ
wzDPCBv769o1Y3cDmc/DnPhfYW+czJnVM8nume9DXrf5ps3Z2P7oYvPkR+1ziPUU7yuxr40fq+cM
AaQq98J1e1XELDdYbs9ZVycltOJQhiqafbV8eyXZ977psRsqzz/USex9Fb3w8xYDq8h1ncHb00xx
n5YMUrfXpMafT4Yh/W43k+WGRPfwy8TVuqqXQRhe9AIfBvKR3ieL+sRODq/ELTj9o/Moby5VKyma
FuGPb/tiikDMm4X6T5iCn5uM8Fe4fdJvUdw0pw01VthLp7TN24UNN1ToZLucaLpTC7q4am27ng3k
hv4O+aHsYch62pdwYfXqsBHzMKENzZ25vEio2wSHuoZComEcew/s+i5nc2VHBGlMSfdtTbfHoIF2
vhrSaPMRApN9j1hP8m6EmxDQQpg2+bgZbIFJBsomS/sRUwbEjqIa5gFPHE6l8EjnIQXFT8ZjPPjf
cQr4TqgRxdCvXR53/ndkJUD0iLUo3zhuBpL2O0DhS4N7NrL5ZQNtU6wZwpdS09qPkWzogkQvYLHq
dEN2pW7q89xbc0L1l4ly6dSZbTXMu1YM/KpeZPwg6+R1UWAUA77eLW2SljjZ46TnEK6SwPCoffbq
Ke7ladyS/cZRcr1uEbJvXdbsBsEM/jI+3ieutzjCqwsjyoT+CjkXOiI2DNs4nrICVUX03PEawbkO
0hq5tQjOd1v7TcLz+wXSnt4eAAbpW5FeQAHsPLZwKXncmMieR9h4D6nTXBRh48szxK7xs5II6s1t
oud8nOBFzTE5Rm8qichxC1FlVbLBS8ddP3TJ3ppxF6vef8V52JUdKLUbC2V3NXXDRPcYsb+1A4pJ
D7aWLMdBCm7x+rJS+IbmdPYRvpTRba+W7AvuPEMsRYszW4aRdd38p6El7iA5Dv+pPTRBsKN8pidf
p64QLVItb+ZZanKmA+KDTczDE58yXQBq1yVx80sKsOKQeOEbbXCkWgb63Fj8MMTp5kkTn5nwHx1D
DPwm6x/ppN4wnKXV1kT06DS5VRRMxZJK96jqZp4rrf220L7TbeH5fl8iToqXOsPRZl7Z99RYVsRe
2xURaQ9dGx7CMTkM3tppRDhiGUyTrRqn5UCT9hDpL1l0mJMpD9b4PVxqvZtGFVxFDUJ5chOz9xjA
x7cmnXEQ7/3aoC4Qhoe17W9x7nwJpxrBcRYxPUxNYudoOuXSTO2ZOPLI19F/Wz2urrouTZEXyNS3
wNvcHusqQiWbLblhhLh7yS7tQ4bEpZ+Kp27efoh6iPeSZz2UGGHYnttxbgvbKDj8UZiQPVmKFLBx
RoTLpGG0Rj2gRUnO5hVyDuhxbL2uFFBeDjnDxvKDuz5+w4bshsMmxI9LkdhVCzbsmtfJWC6IMcx9
rDFXW6bC2znoCLCazvNzSxj8FJn3hYbujqBzYK974qpBzPzsQlg+GLQiOTf9R9Zc8oYHRHlkAl27
CJJWGJrLjPvfGeuhtWd2KdnG02MdI57gtMD//0I24F1IiEf6Q+OI/mER6pUVcR3Mt0SLDXK+WGEO
QAkUcNMuzU1g1SGahHrmfX1JDUlfLQ1tadsseHAuUu/cjLbLGRZOrIfb9kVhO9jPEU63uwVnQGQs
hZemx0SpH1Mkw9xN44MO5hCGEZhL0KPbuBmHp/6pl8lywi4LbH+l7XK2LU93i1XfV8+RriBGrMDY
NHsdodSD6l53Va09etP0I/JJa9OWAuqnNNesWwAR0q9AANASPXfT6wY+9RZ/klpxFEpgqPM2HLhw
WMiqJBy5jwRClu4cW13hGwFnX5i9rJPm7xSQ5x1kqK8GW9HBmpYULHOBLfTioTiPJa8BMLsWi3GR
wEgHJXkjfxgdosyTigkhX8QKXiIGdEX+7iTfU7+Oc84cVkFaR19nnDuvvC0bfzJzeew+ucMfP5WL
ZiumbCBkZUiNrRigySeGssw8sPQhtA0rLBnSPIwGfI195/KWcFIsWHV2Qg8LcE0V4r+qOHrPSJe+
gjwWJnchvxwsPEnwGkXLgvUVB+FIOXHgkwemV7gYAY4KmNRpi5JlT/xuvYOgJ7smDpbutYuRmI5V
4mHWlyx14fdZ3lLPAljYwLXXEfwrAQixpBiDSP6FnvmdMIE3IfNjNPeAbP/N2DcOGNiaZkjxicfX
cinjbk+Ab2uMkX/mgX6nMKDShconi1D6EEJd8Cu3MCdBZDtFsTqSjZ/XuH8EpBLfKmPJX670Hz8p
SqEIhBUS1pLfOKC6AcIeysx/DIL3BeUcbsF+Bsgcp9D//Uogz0BDQ4Aag3e68Cn/UmI4DuEf1BNI
Wl5DLGij0/YKxEiIfC2OY1STsb/Y76KLzusXHVgIbeilEQ9eTwgeP0sBdZRiHRz66DGgOAbUXtwW
HW8zkLJ6ut66rV4gcFKI4wB2VIOgDFC7Cjg7n7dgvNqCTB4BafKHAFxFXmOH3mOMTW/wXaznqFt9
b78myFUKgPreRMvXdThzOycHGcTzrvVrdJ1ryFq4r9AUy2Ix3fpbWldL7HtIvpLBgxB4v//83vzH
04TbEGoXRJqAkv7sfaJwPvnJpqPHDLgRbZ/WEETStsdB4c/X+Z3kx629hD0BQgT/iuf668NcZJTE
hpPo0aKOJnJ3Bqo0zM3rhAkYeHq9nI3Zh90RGw1Osn9RM/zOw0LHDHIfIRnQR4JQ/PXi6eq7NmGK
P42Du+mD7hQFf2Esf78CqmqRwnDproduPrm8Wf96V1GMxZZJ9P2Tn8qdVt6JteYvj+qzaggSWRgl
IEiDAOrycn5mk21AUBUCB/zTnCLdMMQpMzx55iWFydaY40bXEogftqXm8Odn948I4l+fxYUXxTeI
hweVF776zzoUND9HQc2W6GldAC4AgJIkr3ECfqbbGu15j6les+GFz7F7Z11o3t2Q0KteOfbR0aRD
MIWPFCUy7LoQgK4XIRM5jy0wycjDo5/HiTUYlJrsoUF0Z0FN2Nxm0+S6nNMZTNjJRkXqSjfWHSRR
z16GXOpeTRXlmu5xDFb7wETAV4E7HyegFfCsyAX8ZEdlewbT0Dw4Gj9B2+CXf74x0aev53JjQtRR
QsCMODM40D4JgiLHeaSQoPQEYxsE0kzKmzoN1HMwD/WdH4/y5MUb3EADEzj7AXAFrh1fYyDGjmpd
ihb5yMQnFcrkIdZ9djBxFvxInLtma9sd/NBlWFo9UY7CU0e6TcFeoKDmsM1dC5YM6RhbNqmdnQHq
WDCdwPaapVg5SPoCh40pV9L4P8cR98KwSxvUukRXQEb+puH+tPlcbgNwX4gw0dSEIobPAiw1s4x2
GYuewNPmBOeSZTmBL/rzzf6nxOXTW4j8+IvMCxEDiLz59BF3WzovktbkKV3Tcmj3bPpC9xaLL/kK
sA4EUTSU8v3CgyFzZ/2ZBPdJ+tWiY8Wzf5O8Xpj63/4U+JWgAoN3DZ/8r197SCcGyelAnkIzXOux
rRxp7tCFDQwIpqxmu0GKUhGjAzQagioc/hY2+R+v3UUt+v8v/2mxAfRgjOC4vJ0AtMocjL6nrmry
t1zj4PPvhKwEDzSCWRX7PHR8n5RC22QoypADcoOt+BbF3GA28a07JXdRO4rKCXk7ZvzL4lXBJO98
8re0488ptJecgv+rtLtkshHQEb/eaOmQ/ws4tb4NzTZfD4aCTPF8QIqDeupGv72GknM4NkKSy24c
HvHuzEBywdZLxA7E/sFkbV3Uln5ss4hLgSA5IIoLZGXaugMosL+1BH22b/7zF6P4GEqSi8QTNNmv
f7GvrVyghW9up9mLK74E4wPXy1pauO53Ftv/zaqCHqkYfZqLJslKFrmdAijuK/uT90b+ZY36/K5c
4lIQUYt7FwURClw/fTWR8Fvddi2/d3XYH5WT83Ua8LhoDRgLdJ/9zc75aSPEB4HrwTyIK2KGItmn
d1OEat0GMwiowX9SAHv0bzlBnxebzxf4dIM1KsGmnuMCmoGhTJ8D+6Bt9Ze15rcXH78igqj5Mg1e
Gj8+3bVhChoN6UZ9z916JflwQ7xon3pA45FwcrtE4S6IWck4u0sDEIV99vznP+C/fiRMRPCLYNvF
GvPpR85zxgER+PV925iy5tF+Sm/V+uXPF/mvV+PfF7k8yn/NLCkkOlHQBfV9uKLTlguocGTOvXsE
ev/5Qv/5a+BXgmMJAblIO/z1QiZ2FOA2be6BTn9v+PAzSSBZoPb+z5f5pIX759XD937JBIRp8Tel
e9AvbuB91NwLzrvcNPYwGcBfPHhUrcPpK/oYg7+tUP91TTTpYnBG0sllxP31p+HxDLDTiuaeJt9p
fBD8qeMntFXmI+JyXfo/2ksvPzGDShW+B7gzYWP+9MhquqDtq7Z4L9p+DwrpW6rl/zbJ/r9LQOOX
EPRKoXT7119kfWY72D/r+2Rd94DKrjQkIX9+UGhn+/2VuPwUnIrhL8WVPhuyrQrXCJzqdudtM99N
aBcHy96lNY7mgQY0JjVAi67swN7ebLIfS0+0bTnEdC4khjIoVo0tFjUt+ZwwFJFZENnoyCX51oPB
BQKEktUWpu+DBWWdt1FvHmsTAfYwrT7wLkSqrpvIDVkdQuAWE5UzFFLXw5LZQxvUL5Ga3GtHouWn
jDt6iGvuvciV/PRSGAJCq8VD0siumpaRlKmdAM7HaHJETcZ3UGCANiJ/U11pBtOjKWLpGLrRVLeD
fXo4jnxJDjXRNp9NspXQVndXlK9rNfrx8JxOEASRUZDKNNq7VR33yyiEwsXZNToMjVLXZhvofsOe
vZtak56YBUIJUYwC8w0BDqSTPqSZvqs2MWYN3AURx6nZC1DslGQPme7MvYO5+5YSgOqE1B9D5gPq
jHV72y7xjG6PJimYj2TpWg44ZIBOue4iqJ1g8qHlAqlPOQLIrIyev4kIfBqJuwCg6hqUCElED3yD
3PW0TvybLuz9h6kjCHOLjgpw79ovoHxYV3H0x+dNr+sjkptWYKvyGmNIsINVFyusyH7GcbeVXMCD
jqAh6NISqqBQo2NlnPAqaib5pQeNUtZGohkq7n0skjip5yRZ0uA8c/6AIIAIKpOFIY+Kfo8G6Q6s
JV57gyKYoMs9YhooUZo3uuoOFRdOfQk2njmoPEhtCq23N2TIx1OBCLfu1ss8xPYiuQdVeNtESpeF
9CvPav8tnOep8pz2ROGtafocrmH/naER6AmE1nCGixqG9pC+a7+fX7cI0grcmke8GGvFuvkdoWLe
4zaEy92yQaE3oPw4PM5Q+V1YMZ2UJOZZjncxHA7Y8j5sL5LnbsVtaaCqLLtsraEGSmxhAbQdxNzC
d+yLTOUUHMILRUD9d664LXyvwRKvQ/eNTbS7x9HDK5kbm7oQaQPtz9Km19HoHlOE4F1pbrf+FnxX
vQehBY0hUlYR3EPh0U7qrcRfu564mkkVzALY5OVNWWNoMNHTcAcW1h5WyX/IaBVf+zozt02E1swe
d+RZYMhMjgzk6A4gbPK4MjyAHEqG+j6FVuPGC/r6qR3V1zBV3eukwjfJkhg9uRDIW7IlIFmgQwdr
82XzlniHJ7Xc4gbT12idw6LPZFCCFZpLQC3DTo5dVg7SfwPKF8eQ0k1hPnCDJOlY4T80Tpd1O9MX
AkIUH0nXl34dTVW6+BMaQohWBU27+pqMs8EPzRDFgeTmZf2eiu82bApw8LmN3us23kCRSGSrOBQA
jKHC/zEGqZhMqUCPtJiKzFFbbgkbynimYjdDHlD0gKOLzufBLrJ6PEYDJUCDm/R5ItC1WA6lZVuv
NdjkiBQrXrzcbUggh3XALxSDqxx8jDxp4zyQKgn4NDCbIDo4HC9ERuPrZIn3HeCuzTcCLLdLlS1C
3npXScPdfmuzrugA0UMwaf2Cx6Irwsn06JTiZHpMW8hPQ8azfdeiD06bdPmwkfavNGLZvpuBt0eo
I2JQQQOkx6GEDHzV9XrA6uMXMEC7svVt8AL9yjQU6zBPZ0gn5ffYg6A857qmRST0dlEa21Mkxniv
nJdWok+nH968ApVeMhUgPx+8fL267KCQ+1eOg4BkH0ooSCa0fAq7me81x6HPJra5sgBL7hdmFNZy
D3wNRXeNCIx/Y6SIdxBPTw9gE5Bn306mNHOGG9gj69Zkcriz3pycvCCjhxkViRU0HPILuPbuINY1
ADwN4eDc+hDU82E4hUIavDe+sHkTZO3V3BECJd2qceStv0FI1xeC0fvaC1gZiulny+CTAK0y5aRt
XzFTotKv9oAiwsxSWugtdr4HNZFH++1GOtQKeRnEPnIcsTuANr+eRtDi0JPbPGwRGznMkDRrwvoK
Gk3YqcAqixNqgja0hYKqtWI2Oz5Lc72FYPL8IdNVpNKuGtt5LcjqDWUTr+RQ136wY31NqyWiXTHW
gfmKLbit1kbwaluALqSeAjbPPVEpiXfaDiQ5ang3iiUhgGK8VoKKDuh1MgYSnp2pqSZKPlqabI86
q/WDEqrbTxEumxod71BS0cNfJpeXfm7TcnTQSMGe4d9AEgIJoBH+UVI275U3qapJzXKiM3dV29lk
p8HkgFD246OW/lJ4WiZHAoDn0SCiAvWE6A/CpDyWqTJzMck0rNLGJuXWARDxVrRmFOAyBHauCRWg
M5TNkAqRc7tm3gE4tneIWQrWuAHBSwc4VjuHRWP1pD5BAR1U0NPKB5SM1PsIfN+DHlp17PRmnkf0
NJbBmpF7DZFAhd0M5W+enb9Jc1FXZ+uY0wBIpohnB5EYNR+mb35oFfZ3AqRMHtK6r+J2gqwMXu1j
G7KohJJ7vFIXajxaKZg/vMz4tPn8SBbCfyBcSZQoy7CHEIGlENpA3i8283OAKzUHJijyMMDrtsgh
uMKnyxDXEIS7i7B6n4JEzNc52w6Af6A4Ylldin6OCojStzzaWnKce8+iHgkowAmnwtXljYCEJpqS
RylqBKaANQZV7+PdTbambNkwVMr4yUnVkd2NXZzmmQ27a3AwdZFMCornIe4AAmLUalLAIdECHS2r
+zfZ+1vOyIZey/CiBEc00M5lBNU5fpvla59MsELBGr2qmFZqgRKlH5Mf2WZ/6HRJ36yFA42hhKgQ
JvT32g7QWCQaNQ1cscOsFblCj3cNwXnD95DuDS9y81gRxmbey7aPim6C3mmsUe7sd026i/1B73sA
bmeLKRI33g75YqCJ0IOlFaCeSxsZjfMgDSESgz5kz9kA7BK9swhZu2w6YkaKorh4BwBQkQfFY6zX
HLQzSEtQrcRyyOtR3gAF04zvbpr4oZ8ac7eBED8Mk5luug3Ylafn5Ga0mAwWUde3wyT9G90P6B6z
obcTgef2gwOSsAINTPMOi1AZhoHaCTmzuTQmNY9rWL+38VC0UXw7XmRp6EV2rwkCadZi2Dz9NUrX
6S4YjfxJ1Cy/0C2pq1iAFnN+80MGEvItz+GvZVsESQWNislirg3Rq3IYYkt30BP7FbpWIOawl6jr
LVuq2fClYJ3WlVWk3gkvmfNtdORAA6jQWw8l3S1BalZgh7d1QBJYs9DuNiPoT476BpAuQSRLnags
X/wwqmoyeNUC4wNivFzgxyeCKiK70w4mvd4uLCdN/VpvpMnredYQAKgmrkin67uGCHuOAXe2J0GF
UhhqiQeR5mxKQXR0ijWdbmid/nRaulwNeN8JlKA7uF0wnLo6OzDqsPOgMKjgqMSsVmHnY+qH5tEN
QbNLkVz4FoVQt4EGmJ/S2WtP0zRsd4lX8ySX0zYNV7reEBs79WwsxDRtGLuBlN1OC9aEJkSqtUGg
KHYVoGftKiHSb2N5NwF+hz27hxyOqXbXIFfz3C82e4Yuk6lCOGVO2F+kyGfmO7hIUA/63tre3BEv
7R5bSI+vOvDuJRnA1udzkyjUQ7p0j1HBQ1TuikUhRmDzuEEptYWBO7TD2BwG6qaSyPRS6zyfZEJw
cnase1nGRJxtA1WA7FhcbKvlz40w626JElhtkKSYR+PoP2Wh4ndh7UHdFfMGJ6LR7Du7ehVkXOOT
bUf0tG+Q9lCFIb2n0HDVNqanZoY4eajVqzfpqcJE2535mPSPRrHXwEOUNRjg8TZu9fKYJmN99LXA
+wEeHlGV4gP/SJSNixCSGuKDjBG4tKfQLR1x4BrvRjXSg6eDDCglcaxqZG3v0GDp5Z5LRRWFcwuV
Iw4ZXVO754jF4S7RsX9L8TU/zX4yVE3DurIXrim539l8WEZ7hYSafrcmdn3gpJsfiISgK9oIFODO
TDstWZGJ7Agx74tkxCuNAExZhw7iyK63N+GC09KENbDwST/tINMguwu/WEST7/ZNbIMSipZ3JjVU
OokdT4Pmwc0QQgjQQiO7JD7UfJuzAJSz+Qwj1fyt7cHTQ6gRXUNGBzo7hRdZujHBPr3IUwNzCjQE
jSrl5u+bS2At7SFj28Lt5EiSVTMT4wnqw3oXxQw1FxtivWhkwwI0IZTIs+6uooxR9OqieTuDtOkc
KCFLJSgFhMmxp+theiJB/1PwObv1I4h2cULDzOLgwuFe1B7XmmffQh10QM+YKcNZz7dJ15OroKfz
KTX+e5IOWJWNDk5iiZZ8gg8iB9be7raY2V0D9KGgSCzOYz2sVWKgi0PYfVJ5yxLsId2G2q7NxAcJ
TVi4qIYQM5HixAfT7SRUlAgHiDGTOKgusG57FZSIfM/jCVoAf8YEiuysU0YzDc16DG8YnGB5I1VW
IiYR4hjatEfwlPHVcjEJoBIV/e68Vm/zKNYK+eoMoirbFZvfbicarvIbMP9kl+lgOSMl4mMVsn0m
kYd7GcsXR5FSPRj2wyAQ41FHQt3NLQONtoTh3RCmNscsWlcWyTZ7TOGXMvUALVUqdJBuDhFqzbf6
aDhE1mEyeidTI14sB3bi3/g0YrAYwWPVopC5CVxwZKh6qGq6ercE3ZYw9ZDhqmdquLZEuPuOwwYC
ndIjGCRwiMrv6COjBDIT33v2KKIo8akOPB8Fbe4a6aDCapbrIaJDIQj7oL00V0jQXE6hHfsjwT5V
cIhw88aTKG/3w61/6UNovgfcHA+XN356TFjtUMUrunzsEefZcz+DnkbXBeOxuorGwN/b3s+KUWV2
1zVMFmMUv8B+nx0gr+s/pIX5bFuh+bJR01YyRv7usurxFtIV2JFCusX5oILtIQFVcUxMIAqMu/4e
QqoP3Up6sCFUwEuNVoSFT9HVGG5ojfeCc6NcV2S18u9GRPLgFqKSZ6YeLXkkv3Wd5PsWJy9oU1oD
RAEmK7hGLjY8KJmBO+v4BAB1eR6WBN14m4/j5CK6L9Lz9CtbeHKChQzCYuHrfE2W6dbDEIUeLVaX
2TgC4LJdcBgc226sly55M8TDw8hBY+DYyq5QXR9WnVq8A5lTqOvQlNHkWKmbnV9raEPbdobYtKNV
P2HCrM34nkHSBJfoFkK6r6CthsgoTxfkvG9KqXtMy1vugZjIRx9vVE1jBwPaElxnZmnPTaf5y58R
vgsO+W+CDCU6SGpHK0uKvCNIXz7hlEy72dM28e88HX4NcfQGxPCX1JH/uMQ/6DzSM9ARjqv8ilMO
mEykmlR8x/zuNo4zkcOh8vHnn/E7Qk6pH10c40iGQqvb5X//F0JuyEBE8n84O6/duJVlDT8RAeZw
O1mSraEsy+mGcGTOmU9/vvbBOUvDIYaQgQ2sDRhQTTc7VFf9Qc4Nt+V8qFXr2Ug6KpTJNwtH8s3t
WNeVZGIh6kdAE6jCvJI8UmYppwI98yYZTnHa3U9e+wSd+CPQwZ/y2FKMWevbXiEK+EzAFnRqyWi3
AMuYzaFROE6SAQBxs85S9qXqGZRTq3vDM499HsCBAQU3Zh8HTdr3GbjV2yO+7pVBI4e2DmJCgJaQ
/L2c3mhSK7kpK9WdqOj6JA+Zm1X9xirupwKIKiA4qUm/yJ5+RFXviK33Vh9+3/4NV6uIn6DQ3rSF
f6RgZl/+hEoavEoaa91FdmCHgTgZy8o6XRolUtRQvND5B8ExF1M0Op8CsVdMbpC0O5iLtP2OPBQ2
UnifQeeJ7cdwfO7lr76xr7yTV67U86+buHQMoLXTR8Wz1VDnG6WDYVxBAppcxQAbr+4CkdMNDxOv
TOAT56ra0R317948rxo9GC5shX6POsdueVnP3aTLg5uovxQthC608uHmgCJ2o0wEYSFHa5P9LToM
r/am6gO99Mt+4MthMtX0ILW29Bv75ixNLjz3r0Zk7o2B4m695jt61bwQoYVaiS20e2hsXYZGwzaX
MZ0dXK11PnVj9iUezWcqZLu3z6EqFFFMJGBoLs3aZumoBDGaUaPbqmq3Z0PmpyRO1iCK4q9cHNUM
hnWhA5AiECisy8GEDj6mXSSNrq2BqG/yB13+LVPYNWQqQ+OH20O6PnFENKzrRV/VwkdrFg09D5aq
ZIyu7DzbCbh9Mzm25ddC6SlP49U60kWpD3K94umxOEh6Whb+ccY1QqXraXyDYBndoK25KDrz4wAS
LDapSBjtEVvJlU23cKwI/RLUvekho1Y1WyGxXBo82pzRtagIxkH6btLqfwmBYC4uOBbMUXl2NxW8
P3g0a6Pb18UfufLucWk/3v5aV9ef+FivQswWoAy7zU9QoXDj5ruSKZs0Ow9Zgibj4XacpdkioUO0
UENchMbg5RIMOEgiqASj+7ci5evpZqBquHK/CqjIbJ3j7inE4jiTyExmn0Qe0ZstUwDqVQ2LcDMi
NbMvBxhmWeTUOM1j2QuLKk8enKjV3ITsd2U2xSiufgCHhjBpRKh8rjKSSsgkwEvh1OA9bpnRxkbL
QQXWrCn1tovXwDuL4YiiIFiF3vwccBnVVNcEwcNF8mav5V+Gtt4kVJPr9rOer3iHLs4t+oyo0CJp
dnWRW5VmWgoQbncY5E+q4R8g+FVoD9g9SdkYQafOYHUmP5VpTUN4MbKj6tzdtMTl+XnS61pReYoC
nhQcVN9aKGggZZDdedo7pXuCRblFYXh/e7leZWrAWwD2WCxXdFxInmbLtcPls0OExNXVHFmFMX00
0wIVhHKX2425GUle9qmqrsGhl8IaWGPhEQXElGV0GVav6xZZbGdwDUy+oPHgwAlXX+WRpaDrd8yL
lY+6cMvhw8W2tMivUTKebRhcluCjosrtZjzAbCdAnoDKYrOWBS5sfh0ApVBABNkAoPtyWKxQmvNq
PbiTbu2GyTgrcXV3+4Mth+BkASNvkgDNzxeEjK246gY3LvL2abQpNZr14D/fjrL0fSyeOhaQf4Ob
bRYldbzKMKR8cFkx9MpOBmSPMrkv2nbbGqeh+3o73MLhjJ7jf+HEz3mV/0DQ6kbc4AdXCWj4D79t
9SOKPYdpTQNTzP/82LJQKCCYw2EyT3ZauXAC38gGlzLIB8MrHgABo16jf7JqZYMhPew56zEFk7K9
Pb6lVAGoOFh8Tmy8VObrPYeeCCY4Gt0wB8bgSVQNoCQbNVWdX6XzkvM28bUfurayWJaWPULhGkVt
nn1X6bIkOUZTh8rgmtMLTFPqT38K6dfK2MTemU2qAW4UESgWC4JwYtJffTxTDml0oWfp+vLZ4IBU
6xCF8HPrmdCQoZgha5qdNPl9oP6R+jvgE7fjL2wIFLfFeYkKHGMU//4qvN7nVaKFsuqWGdIdFAj9
cA00vjCNGLOqbAX2HM+82SEZdjoF9lCZXKfiVVOOrfJSgmNAE18xVg6qpRcOsHiRb6kgHNW///5q
OGNeZ5OSy5Pb0ExUwq/Y60xSeAjyT3rwC00FqvmoSAO90Vfedgtb/iLwDCsVGbHmD0Y7uVXkP0um
tQ/wSejdRq13U3hqk5WUb2lLEA9XHMC4KKPNYYmISGukLfXkFqr/w4zlH4Va7Cm0UxoNcGmPsiOa
Dj8xjkJkmmb8mxcNHhocBdjcIzjvzMDuXRaHY6CSQ5Pgb/Jy39h//iEAKRo1AR4kFAQuV6Vfh9CG
+3Z0U1/61A5Iu6DKZbw9DQRO+f9B5pKkTSdHstOXvAQ8AvCO+5DFEBkk59cQUC+V5a+oAkCvsNeY
NksbQhQZdLxaQePO77ncHJu4Cf4m03K3S+zgW6LWj0q1ZjW+EseYfSY7CGp9QmfHNcjFBrV59GmM
bIzgjV5l4v2N/wR5F+g99Af/wvVfbTrHr5BfQmDahcW4EbxsIzreXg8LNxx3DrUZnZxSEGsu14NE
gyuvI5PnBxdA1kNMak3os/e9Wv3D0hZVPopBOirg86vG6iSk++thQoCF/qrcIMxhGy9vHw2PKUCV
wrH3Kj2wE88LfcWXXVRA9lDxT5EHJ9ZR9nb09ueUQOtzwfDacbi5L+cNBBCpqzSiMFrZ3VFJ1BRJ
A0teIUEsfR0mSzFkimfXwHIzpQnjTcbkjhroFL/cJpa1b/OT2awc70sL+i+zxCYFuTYIUOvM0IPe
G1xaB5su/p7RSMzS0+2vsxJkvmsAOdUaDUiC5P62KD9DVd3Ya6nuYhCuXFGzQgJyniHGzoQACHI6
PNmrbSr9IdambJ5vj2ThbreYKGp94kF9VZxSeYpFFAMH1waJdF9PhXr0/HblqF54XF4EmS0xHNNQ
58RBz02R0EnKrxnNjUL7ypdx8n8JRSNBcH94WM0TiV7vUmeywBZGkM82qlw9/LX1zhHzAQxZAbT6
h/nDEII3D+VgnFkvd0+RVHoVlzoVKgOfNOWuL7SV00ZZXAd0ExRdhlzDXXoZAveRAvwkQ8IuqOYq
eN+b6KQl9WccHJoHry3Ry6d8xHM9xXOphaSCDby2SVGTO7ZoBeZBB288XSMYLmUzkPuwaCdf48DV
Ln9WlydKLLWUYYq0+pEq4XujaIOtZDXhtgFbtXFSuTuWWfrj7RP+OuxsLY1+0ZNtBKNbGf0WXMJ+
veq4tCcMUSbmi1Jg/JtXvbqrLCfEWBOsLSPzet6xtKqzEe2QoavNB3lU6gepC51HgG8CuUOHbMik
dB+lcXlXOmWBzkxebqVWj77eHvrSQoCSRBEZXif0nNmMI37WIWTPQlCAh8SIkXrSS173K+tt6aSG
L4qtG6xtmTbE5XctbeBdncPZlgzKLpuAelR3dQMY0lrJrdYCzb6kb2dZ00UE8kY6f3KOImV5HtIB
domjf749dUuLFUIamQcZP43uWZrTh/7EOUf5M5Ok92o/opMtHfUwfwKQOG2SHm1NOfx2O+ZSz4GL
Uvg14xYJP2IWVHbGSK1G8oQYGb0c+G5NK9cZ0OiKP1nJg5aT+rNPovsuke+KRv2Ho4mTHb9yLhAK
2bMPGcZDGZqtSnujUlEfQozOHsFF3B7k0sRyzwL002irqvbs/LOj0MqxywLVhDLnUZOk6Z1W+t7W
0xreGnECVFfv4+c6DdZoIYuRuR3JJ6D72fNanpaAF2fOeU3VJyFHUVHYmNSPIaLZjukq1koCs7D5
4AlxC9MT0IWlzeW20Bva8rTjZBc43XaqfoGva4JPtydTTNbsnU9nkaxP5+RBw178hlcHTyN3Se3p
nerqSWztWryaPJSepL590AbjVBlNvBWqFACx4y+3Iy/sRVhC8DctB4uJqwacFntKZA2B7Ca4hJE2
OfeodXjbwJleTC19e6ZO3VcD9kbNREzp5TD13oGVSSPZbWvzA9zUZ4Ew3khpdB7ttRbSwiq5iCX+
/dWUSjWId3WIyaO7b0nyTalwgNmp4QutuBTO1e1ZvM5zhIuxUOo3KIBeySMoqpdEQRVZZyME+uHf
+86XEFw+apm7IXJvx1poFFOopw8iKFg87+ez6BSjmSgd6oMAnoIKTs10bn0Et3CkNe4KhDfN5pci
oOTSgwK+Vhk+3v4B1xviMv5sZh0YzUAJUQ2RnJcSqHcV3repsjKji0GoK4tKAkX0eTmxc/qsnGIG
qYQfyhaUaoqO79PtgfwFDlxuO9FzA61GUwDRlTmwIJ8oKUaco2fer+Wh6lJ0fAdfM56DNow+M8ug
gPP0Q2Z02kuO9uS5Tosw2EiJ4qHHWsBLaJz6YVCt6rGPqKCBy4zCz63U2kf0j9sHPQx8F4+o9I7N
lR4Nv4qPhUafRR6pq4GbVxu8btsaRYZsHO4H6vknn8QLrayivxu7JvnelaH/lKragCijrXyOp0H6
7I+GfECRo3C7AMZiWyFa5plJgHrehEpnBNTeSiG/93GrZEf2G8rJ+VQ8RpAjAGzo2ssQOc9N3vwJ
e0ndSIGcgCGcwmY6kLEHd9U4+gjj2tNDNdrtHVqxIRX9rjT/DDQ0ficqcsm3v8TS/uEJYtOex9Th
6hTKc37HgA7RWZZ7RHxOU/m7SHGT9e59UI23Y4ns4uqjv4o1W75D2eiJXxFr7FAGpIltqitX4/WZ
qpnw4UHoisLHtTWvrUtF4DvmWUHL+wmBRlguRil9nBKtfzQ6OVnpWqvq1ZB0aNQCukFzi17T7C72
2tbvpqTKqBGX5VNfjHeKDYp4j8TpBNPPRnhMyb7achHv+ymuH60GviEqJMEGC3YZMCMK2rVdO885
S9fe22ZSHsYKPwAacdZWQ3jiu0E740kwA7Y5Cu1vPlF0k/cNXUHByDWvGi9cCzqwxOhsyeV2ooRf
owoLD/+tH15EIS/j+lk4pLMqyNUIR4Kz1D0oToA48Noyvj60iOBYGBhR57rGZgW+Pw54TMdnDa03
wwKzDv60H/68fRyikw+CkvTuarZ43yJUM0zpWc2S9xawXiAKtyNc350weh3uGAr/GJDP11OIF0Do
aAgLKWodve9kO/goS11wHxtm9U73uv5Ok2RrMwT9GrrtenOKyIAVTBPXGSxRLm9t5OOhM0RVfUaM
ZGs2d53jv3n784iUqYrz0IFjPr9YNF/R8QrM6/NYPUrI3mqrQxAJ4eUBY6gmibGMlzoOr/NkTkGX
JvZtH+k7Yu39rDe2XgXLbCsnqeWc/KkNP/YWTVLTyfRtIUFU3jpNV6rA9scQFbnBkL7nnlNtG9mr
tvlovDDlClrxaLkAQDDbg0Tp5inuVHuH0Kl9KJ1EAuc+IhOXQBMbNPXZ7xvj0fYM6RQhg+tv4LxP
LwMqWRiy5Kp/qkEZFLu2R1xGxsHgoVfL/iVF/nTTm6i+brJaQnS8ruRxl1WFtdahWFhhdJag+XNS
UkKYo7KitIGjnFXKuZLj9F6OdHB8bdc9wXdT9p2ZaOOmrVMs+4whl09gOM37CMXOQ537KonNaKBV
7TSHKlI0nuNjtYdQ6H/0TSs8oGMI0e32hrg+0ckTALXz2JCxHJo/jbNoLP0Ogc+zoXXjrtFK7VHV
w/HIzsjeYYNSaisBF/YBPU1wQSQlOmCX2YMgJhPw/YlGVBFoT8rYfJikbOWWWmiH8aYRDziFZ+IC
g38yG69E//kcFLBTE1kffqKwahz7CFdLkWA+GCionQC8wLDVsd0wsKXZUZgs137J9f1FYUOHHcRC
gHA9P2/KpB+rQrG6c4As/6HSvPJFSxrEj528iD9ocaB+nArz5zh6+aFLAfYHBeaoMEJSaZM73poN
69LMcJNSGreoBPERZrMvN5ZEE1nqz5Eetzvoa8k+szvqLugP2qRHbAqlofqGNV/qguGh59zUuA94
XKxvXwj0ThD00rgZOe1nV3uEKeMID2k4j9mjAARJ3Y/bS/v6zhKA1v8PYIlv8+qdZI78dDXOhrMt
f0tD1wyOWf7hdojr162AXgsPakd84fmRG3jI2CrwKc4Vcv86PMYU6YO0lbNfpen4P80a5daqcKbt
gBj4hDLU+PbXhNCPYPcCqhKowtksahgoBWGjIcnSg7dxoM0pQnBvorVye6gLSwcML1YnIvcThbTZ
BUazvsknLWzOjvpJmfZG8FAPLyr2V8HRjutdaR7D5h4/jJW41+fFZdjZAKXRbNPaIGykGdNdGpjG
/Zii9nZ7dNfHoKkgKEdGDF4R5UPx76/WSupXw1TBjT6PsVRu40LqtmGXpS9SGveH2IPgeTvewqhI
2Phq4M5Rt/mb976KF1ZFX9emuEnH51T/rBvfb//962eHSAj/+/va5XiaTomyVJeUc5+EsttXTf1e
oRmGMIjcadApAjVEBlAuV9Kr6y0nKpIA6m2aFRx7s7B2kkm5VmbTOZYRiciS+C5TURnHWeHl9vgW
AyE2SLlAB186B0zGaiI5UTxOZ7sqoCKpD50P8TcaV72xFyaSZwQvN8BT5L7z+7E1SCe8qmZE4bC3
p5eaEpIaZu91aFGoaN0e1XXuQLsXkQBavbwYSBcvv1rgBXUvuEauCUje1/4Y3tPQfDHbuxCmGLq3
b95aF+EM9TLcgNIvoE8vdyXjrrdHGGg/bo/nepVfBpgth8hUykZVeM2PXXSsmwMc+DfvW3IWshew
23SSrtYBJDQIXmkeAjPuZVQ4Aqj9Wr/xC+vg6fiFvHk8F9FmR6COa02NXEXohma/t+zoMTBWs/jr
lQ3ySjx+NBxqEVUUC/LVydBmoBxLZARd2ZIByd5XBdZ4a5poi0HEG4hDD4TzXOJIRqwO990udHm1
AgccH5VceqQ6Wq5M2MKCFsgFgc/GHfmqwpyFYw0oVgmB6B2H6MFP7vAFwIaK8suuWitnrwWboSWC
stNaq5a56fWv1PBktO9VAPaxL6PQ89vDJ+r2aliexP8GN9s+BexhPNkYXIzYgoeYHB3JbbjmLr6w
h5hC7l2N25dH3Ww9pMio+Jz1oZuYVfyCN011b+EW9HJ7LEtRUKtzaMrLmAnPsfST5glDsDByU1V+
UtOvTaJ+uh3h+iAFtAXyR6ifIWU4vxqsLiyHtGO2quZjkz2gFAoPWd2YOFYB7P2Hdfc6mPh0rzYR
GmxWjz5r6HrSM05qfjRg84hrWhHtMIaEoLtSp1paCiTU4A1oGF3fElaeGYjUJIE7oQmg0RfCc2Iz
aWt4oKU5JE8h/zIBONAouhxWP/q8vrsgcCP76Dj3ivxBU/qjpKJiEf26/bkWNhOPV0hpFPsWhC/z
aOgDTxt9N8OLJ/D6AwpD9/JQvyhFdkIA8S6NqzWR4utZFChrYWcvoBvK/FJXh9CWTF1q3UIx8bnE
/da2u4++mq58retkjzj0M4CIKLJ6RYTQU6rhVLY7N49t7ZHubLfjyYQL5ZBbx0rt+pV4C6hFEZCH
IG1FkG9zSUhjkju5GiDihxS1PFhGAaCn5meIS1BxrvxhLzXTFmWM25/wek+TQgCVRxsMFOpVDyBp
Ybrq+Li5mTWdqjw7Y9Swvx1i4VEgYkCe4gqGOzVHLNrqaIVjOCAxkHUbH+o7ikdKccqRTkhwxmpR
dAjxzBnwodRTaeUA/ls9vaxHCWV5/scjmw7VnIfg2HpT4ujeuLAO3g9hsIsre6eY2QFf1nsTZcKN
A1m41LT9mKHb4ldtszFTCXNTkJVF8bsIsfEy5V1ZdivbZ2kpoznK61AUg66YaxKukvlklA3wZk3a
pkZkPASBTfvDq95o/k5xnEngNIDDSeZ4VfaLbC2p6afVbqTt8iDetHhtKbtuTStzaTVRVQG0Jaoq
2ryjFNhtghiSWrupOdwBlPmgSMlKP1qkt/PPSRmKC0LmgL4yPZbkRqF0prauZ6CJHvwekgCB1u+5
bh1L+UlJXISVVi6KpVG9DjnL6JBUdvCWUVpXKxTwEsrHVGv/YRu+CmHOuuyF1+qeGTEqP/udaj8L
9V/+PpBNVhp4LVKFy0uhYQHWuhx3bod4X5TEu2xNDPb6LgAJJpow4IcQnp5fO0pdWXpQai3PkvCU
6vKmqVoyuu5dmngvgRZ9jxVtt3KwXJeaiQns1YQvjJDpvLIS+roZ4KtGzPjoDF+S4BG8HzY8OvAk
fx82X+OyOunV8XbYpW0Ls0gHCst7j+thNpdCN02bWA5q9Qm3Flxthk0xrsA5F6+D11FmiaNta60y
KjLr3B6T74mk63ep5xsfy7KSHvNJAYWNbOMmnIKvoVMHZxUbwZXfsHQFimMJFi8NYpgelwO1jDhU
JGdsXQQg0dnbp3Z8NNU7rVoBDC0tHVszZVShhTbsHKSkITXxv0tHttP7tk+OteqczZg+cTE++oZ6
Dtq18/A6SRK9CfqTwJQgz1yVOKfcqxLEWNzYkrd99xRVdy0+v3LrIY26Vj5fWDBCkJ0qBIkEp+xs
HusCRUZsRUvXyfV9X3RHWR3eZYX+9mOKWi3QecoDFFfmCURpV61XtGPpdig9YFUZDafbC39pTZIo
oLvgCCGCK5xHHfjC3agoXSX6kIBnpjuBI+cjZuTY0r4vgwT3ga/Yuq7sc1WUAGZnPo9dCjncYLLI
Ii4Xohfbo5Y4Ve2GHRVvNduYgOVKL9oHw+fKe5j8o+J96cxvHm6YMrbGaAIp0bPdvUwYJCo8uBIh
K6b/GZIB79JqU5Tv9W4Fl7L0kV/9xrlIRJBoaWGClHTb5DOlBq2MNrX8cvsDrMWYnQkWTemg0poa
suqTmn9LtQa3wpWbYmEzMtdw9sl8dQgm4t9fvYokiKhdW0a1i+xb/4hJpHTGbU/bYMGebzo/hH3Y
SS8jynn/srpeR559ZRU7LsNswtq1UsRp9JNePCJttA8SdSNM3ptDXLhT8OX2lC6ccULUgwYDmHmD
utrlcPvOULh21cJF9HIblt9qzdwM0qELf92OszStPCcUS6CkIFDMPp0EyqeqPQ4cxPQ3hvLBxk4b
hZ7qU5DfhWvfcOl0ex1sNih9DPG5awmmFE9O+nUsT379q0Y4QDdWsjHxl2Y7k8OT5x8HAqDDORgL
XSvZQvAKhl74uUQbHQvI2/OmLOR7Gho5JHuAC2wyjMsPZCuoE6e1yTsMW4NDqFfPpVd/1oLyceis
rRV2m7qt3nmjhHJe+IBt1a+R9xOeSBtavqcodrb4F9yHafWr0E0XCNAKimppBlDuFrcIj1Jebpe/
D+Uh3KKxoHUt5AYFOLmJV6Zg4Wsi4QGnA3AQ5NJ5Uo3RMH7LldRBtUQobzTKZ7tNTyXmSRZiXLux
Hna353xhTwjNECqMAPqEUcHlkGoVZIXThb3rVVCJ6nb60dultQ2r+G6o+z9vDwZZDsQ1mmoCM3QZ
TNOKxk6VpHPRkT1bQfrURqDQpuTDkK89RJfGRa5oIWsAEYC1dBkqqiW7Nqe0cyM9+oIN+q6Jko/2
YCNpq/3DYYY1Al1dyP7kiHODCwfyKMpEfQ8rCwU8ue3fD3L5XtH8Uwk06Y6b89Ap8aMR4QeZpCtr
cuGegDwnlOnJNuBmiBX16gwHBCFXaT/2bo30bx58l/WzF61gGJYmk/sBtA8CcLwuZwdaMcFCcYDF
kAVHdwiloUoRf+/j7qNDHe32ElkqIHBAs0qESta1SAOatDIAr1J2J6tMv/RO6u0S3fKPPtp+G4zE
sz2vsvG+mWJz10Mb2aVZVT5Vg6Os7IyFzS4MsmjRA6ChCzib2AwhERCwQMuVkfzbaTZptV8Z68JF
cRFidt4F6KZZoJ8nt/PrbTN+llPtYIFlESajwQEGK4iYD8jBH4QGXqntw6De4m69kY2j3w3HLHFz
2Vz5UQvfGjA9JzxuCjZI0dmwLTvLdfzW2Dhq/i618lNjfimR9q6H5NPt4S+MnlY1uAzkB8B9WOID
vFq5AADMaEgkjh4fjdwGtlS11cL3dv6AKc0uHlZakQuXC41j6EuIBToGpe3LcA2SenAUUAcwyik5
OlMoHeMAS2F1QtcZYIoE2nVM/Qd/Qud0istgZRNdb1TgilwekAgATYH9uIwv6UbTp13euWhcvxs6
6C2sdLwQ7FUNs+uVC/gAnSma8gCzlHmHoEPosmodrXEjFMtG46kwPib1H6P/ko4nGVVhvylRPo63
BZKZ7VjtRq/aJ2+vQtAjpTZAm4Ltc1VTJb3PJKErcZbKfmPb5dY0VqjmCxMK6xuigvn3k87fdWi5
1EPbNtZZLZBfbat9lqsfjCR78znAM5WbGIIyD+Orhq/ct45eJKV1Tg1jq6SwOodm5dC73gkoIoHT
5eUI0QMy9uXSQCMfvxwvcM4A69+PuhRvytDpNqZk/gzt9lQ50h1QvpWgC6vkIuhs+1EKlvO6ip3z
UAKJlmRMto+3N/j1UQJbkEKsKro8QJ5m170dSrKXobh4DrKs2mS+sUvzzK0bTej+riSni7GQV/zr
6yQO7cspVMwQd/q6l86G86Nuvxrac6d+lcKVwv3CnAm5pP+LMif8q/Bi+jolyoQTi4k2tlzc3Z6z
pQgQRmjlUOwiCxaL/tWhWCdNUWtd4Z2TIMeDXH7v58rH2yHECX6ZxwNDBO5lA6+ntWfOPjxqzaWa
BY5zLmP6DfhpblNT2RtYqFiqjzZyna6U5Ze+jQWWxmFJ4a40P3mRg0ChVGFMiqRv6x6vc6RDtcwt
g5XPsziy/wL9rWm8mrwpHZK2GwgkhR/U/inI6x0ULYSOnbPkrYEKF4LRvwYaxLlAg2p+UbYeSqYS
mthnzX6JylMJQC8IvkR4fxj52zeSANlzDGFKCqhrvihKW/Kjv5wbDUOP9Gea5feILTmo3t5eGgtV
H4GFpiXl/JXym6eyqtVoiV305nlA5ggV3ughDrL71jR3QTz8GPpevmPgLyqWN72Z7f8huig+8kgX
IktzcVGjR3zM9uAWVWq2j4ejgZmf7MrjfV4W+GoXm649eWuIkYXvCH3wv6DicH61aHjyDhI6utZ5
aMetHLfbhls5KDC7VnT+/8rmW9jfAM153aJahfjS1QPPrLxAQW2PJXo2pW9luIawWBoO4ADB80G8
k+7M5XCybLBzumsSqDxzU3gvht9vDGM4KEl2iOPycPuTib82O0tYkP9FE1v/1eTFkWcjqmxLZ19V
YGf73db044fKeTttgkqKinwOrW4VOZTZVZJmaJMkQLzPRTXdtUX9LqSnHidrGfnC1wEEI/rb9Gev
sRXyVOKClNv2GWTjXZUX+zQNVrKW6zQUAQpQAXAaRDtjvsMmBdHhLmi8s6NLW0d/Kcyn3Dxojusl
37z6sZ7WOloLCwKvSs56XKPp/c5fwly7uDQ3iu8OFVYPbYPnfTCcsFaUtEI0NKaVFb6wJAQ6RXA2
xH/nKNs6HAt7xETABbM8bs2x2IVetx+Vrl65Vha4x1TYWRYonoIfucro1QkbB6sG/ZAP/qG2inew
008tHiSprb5LMguTltTYUa3HH4BsOFBwdgFAvwqEFenZbBO8/h3zawdrilabOs93kdGvz8jyGxiB
aOqT46DzXmBnsCeLLR70gcvCbowviW82DxNg5E1RjeovGf/627tyaY29mpi/b+xXu7IU5DgLl3UX
SMxBRtW2ST4C8fZ9vAnAPmG31E8rV+9C7U60O3i0IZ4M8m7e+MhLHf9OMw1cx24kkBPf6DFtLKV8
HmgUb/Siq49WnxdbxS79Qxs7xUbNQ1jGbdttyioddnJdlLvQb8MdKYu+i6IweeClUh0c/e2FYPFb
YcXgR4pG4zzfbvA/Gwtw0m5u909G0n+AEXj2jXjnOMVKXrq4G16FEifOq0+hdL4ZS00UuKWlcTZ+
D3jhI+h++3svJFjwb2D+C4EbocF4GcTECkhObcU79+ZDnYwwMr1tHD0l+lpDfuksof8KXIqiCJoY
s9FkHh5Gqu15Z8N7Lzl3vRLtMFmGq3329DVxx8VYDIhiKI8I8MOXgwq1Qc66SpcYVPDeCaj9Fk9F
M0KUwEB4jaWzOIMCkSjKHmC+ZzNYlInssFOlMzinfRGl+0L3Pge59Kv3y+M/fCyufhtkNLiteYYf
diUWiLrsnVMU7jT/nVqPe9V/l9B3uR1oaekJPXgAVBSsr1KNQm963el67zxJwV2RRu8h057q0V+p
ayxU7NAifBVn9qH6ltqk57Te2Rqcj0Ecfu9DSuOt6uy1dHovheo2h3qV19qhkeVjo6Vfbo9zaaEw
n0Jfn1m9kr33DSnJIChwo8aImBT9RioQPpVeEowrs+fbsexrGAKDfRVsNtjcHBrc/kzv7GeQ0xLc
IjnhrV84NLb3mteFx7JozK1WhvJW0hQcd7B0xH6tSiO8IOtxo3YNRiwUiPbWqOa/wsD6LGEJYnsm
B/VUv/NMnOCdMVHfGUqT7CpeGYcmkTBHl+lt5tS7txLXx8aYGmeXcq3AMcn8D2Yce3dFXTkPKXZR
WweXlQ1dP2ebxbV3qmSv5S7UvccAad+tNyrOg+On33Ghqx6mtml2UzNFx37AJA5juv6uzPT8EXuX
eu9lGAnaqem9r+Lkz9CGhzZsW8zq+7TaypHZPUpNXWyreLQ2tPI9xPHr5k5teRpTwtRHzLGSh2hy
OnQWRm2be0gl+2bk46Lpp6e4C7+MUhPsoLLyg83pBzdotUlD3Do8xK0O06Q7m67ug6M+pYWy1Yb+
D6Yv/e72Z73aKjSdqMyBMeT4vC7AaB6T1jYEtSW3776BBEvblZUjjsaLJEGEgH0mOgXiApudME0E
lU9zPOksh0G7mbCXlOxqJYZydYz9DSK4P4iTcpSJrfLqtpm8WqWAEJGJDPCOILhnB57L3r2NUM9h
8vvgO3OXbOymKbZ5Go2HTFarIzTUaGsoRfhTLhplp4XYaBhTHI8bqXTWJNyvduvsJ86fW12mZlWd
+G7nlD/pPTf7sh2fLEl5P5XVFrvvlQt4ed7/m5LZvJvy4E1KHPquFQZ73Q62Yf/z9uJZHJHB05xX
s3GtQaMW+HsVgSSdTfPz6MjbJn0wFH83FR/AKd0OtTgYBEVEw14Qk2aD8Xs9TCe7910vGl+SVH+G
uXe4HWJxK/wXYl6mRgpSM1qT54IRvHOyT5K5TcJ/mbBXIWaPOSR6q6jPZZaADea7/tXi6G2BGA2/
hLr11ktQLDfSB2RtyFuunltWYyLy0tQ+rkYARbJ7dfzTeH9uT9niAngVQ3y1V7uuoD1iaHmL/sUg
7dKx2yj9j7wqNnX3gDnwvwxIdBl58HCQzF/CqpWEtgUFwIUZvPPVb32qHkrZ+4coCg8rXo4gcVRb
uxzShPqtLo6sc5XidyXrP+pw+C4Pwd3tmVtabKxiGCeCF0RCdBmmIztWi4FiRVd0mNtJ7UkZsO8p
jLVZWzoYEYhFvIkjGGDk7GDETxW0Scse7UbnEVuQEw7y94i37uRe3/7DmKDpcKEIhaP5A59TAmiQ
Z3LQK1/N4JdnnTCM+ocQ1NZFf1TVIe1cTltZKvoAOEg610UU3I1wFY8mPoDHrC7XnhbiOJ5dWypQ
Um4JbkeebLOFkNjQSJucdr3Sjs+xkxqbNve/TFn4zDnxu5rIywcb9+jbA1yMCjqeDhIokKuXPT52
8mTEjXJGbm/vy8coGzZG+Sny9uX0MIFpvh1uYQNDjkR6mpI4TfT529WwPV/qckc+e/kfP7M2Veht
elQFNeuhBHd5O5hY01czCrhD9JMggM/XvCePMFijTDnHWe89WBqvgDHskkOlACPTsZcdM0vYN5rh
Ro9w+r4dfWHHUVwV7ynm9bqUDIK66mM/Us6d0mBP9qWqPniBtDLE6zIy7wGycW5dXthUuWYL1I+K
wAlrRTnb6lMwqZu2v1dzeeN3h8ja+R4Ouicn/nF7ZH9X/WxiQXnSUSbzgQ+jiaG/OoYbj9w/SUrj
rOdxuYdgDWdEk4J9WDbyKZVrbYd200s8pVW3saqpPnZNk22nqal/25U97MwwVx6dIqg2TmG1m1g2
m6NaBdXXTvsf0s6rN26k+fqfiABzuCUnKo4kJ/mGcJCZc+anf3808O6OOPwPoX2AhW+8cE03q6ur
q06dU9UvKQLotlIM0X1X1B7qwoL8LBeoIEoe+Zw4JDhq0QdP5aC/9kORHHqjlx1RbNodWXviGOCG
4k0WB9lWL0V/J4xRv62KQQmQz4IqvufV8eiOAlLoJcQWhZSv9X0WHI/eCw9qQFwAqOfwt7rwR8b7
W/Mx1pINrwdJeUOZui8e8xzK8+IVmNr1L3JZoINa4Nzi7IvEsiBkVYYeohtbKBGZjhHSaHKDbW1l
tpvcysNO4c0mSz/7ZNvoH79cgG9M01Hkwpfcsn1heLksxOZjMckWFvqtG1SfOjNYOVFLzq5C3gU0
HVAzUJyZs/vlgA6dQKc7KjLH6rduUUE0RcASMlv3f8jRTapqNpCG67u7cJLfmZ1F5gAAQ9CMhfmY
eNkvZYh+tn2w7ZP/kEDxJiLgskBYkufhyghoTueDbDyC2bFz+bkNPsXmGpx54Xqm2wncBNzbAo2j
yCkz/J4ejNoq23RAjXKUnTz5UQXb65umLlpiOgjwKRfxBaOclilNGoqe8Ugft971IaRP+Ti2n5XE
AiuhB+U3Qw2EnStBxlWjubsTo9S/KSOtOA4QPHo2CwCaIwjKTRekxRGa39xpFJRUc82PbpBGTG/0
gJJrJ6iyM4LUf9X0rHf0IkcjsebANX2l78LC1ELe9F3qgbYNy+e6HfW3EBHa216LTXRltWhXIR58
ItfTwOW55l3k662DCLa1DzOjf5DGMDgOFoKTfdUEDzVKxzznpMzOK124D8vGXHG4hUuZoPrv1k1/
fxZf1bEURkHgIxXdZwYt1Oqu1BW7qW7y8alLdtc/1OJ3gicNpwNySvnmvbEs6judsKs/tiETY8kh
yX6wQLuTnq/bUS9vY8AJVPy4i6mRzdNpOhhlGFaq/jgiEu1L362P81UQBCehO6qm/HdB+NbJAUcL
aejHgjk/PXrwhDWat4X0hUFCRnVhnkfKa57ctiVK51Rr3UemI528bX8TDI9ZZdqKz+1S5vXKt1mz
N3OEuk3EpkJL+FGImwelVPep1xw8mQIS9NpZXa+1FqZINrvY361v9kooXctThHJwH906L52Rt/GT
6xtvqGIjDzuU1i4oY4iCJS/biEb5pxXSVyYwvMNoDDBHwkz5+brPLEVeg2hP9CAo4jbvfTMUw0rr
e1p4mvXYCW9tA5zr4xk+GLx/TUxue3bWfATojETERG3dK9JzXD9n5srEz5LnTxXTqZZAz2buNWoY
mLpVBO5j0BffQwGCCdMIDtd3aqkgBe8SIAkm/tmr+UAmg9/VmOqW+9hCDcjEJ4OuB4fxeB9OvhBZ
6uymivHVINy7UDnmg3XUhXrbGO7XOFb313/M4oKp0/x904KYnblRlypiq2QxlUVfgvUrjL9WCPJe
t7HkGhOymRFYumAXNC5CXRaemsocDW2C46LZWTRqb49IcP0HQwCFeKRT8eZ5NnOQus9NhIZxECO5
byRlJ0Xxgz76K0cd5u2Fw8fs5T+GZtmNoYqS11Uj1fVWCW4LGOZ3shnE+7hzv/J2H3ciZdlQKJV7
NFGL3Tgo7rFu2nw7upq+S/2q3EKjhfqL1BZ2k0eSzQzyL4XK8z6GauwmHY1mU7tUvQXZTbbgYNSt
HyQSqESr5bVZCtjKdetV6zKDqWIr2fhVRtmafGIfG2KwzQeU8co6LjeFHFROXEgM9seUwlOrbW/j
oA+OVm31mV2aamEbbqZvjGEsnTYYtF2aZ+lN7SnWTg1G9NyLPgZLqKW20MdwsIE93EcZEdsLq+4g
+qFh04QbP5uDwcWN3u6+LwPtEErQpKJKbthdVYvPqkE1Y6S8qlcRc8Xi8CC6HsN02vg54f96qFor
3Y7GOO6rRH019PhnFan8K0VaHbw4vFPFBKF639g3/SgiWFCg8NH1saMUXWr3ucLA5ei1d8EQCsBV
48GJTeYgzcYbnsWC3COH9dMp89Dd6MbIX1AR2ULs0mzg68s+a6lfbhrUgTaNnsX7sslUB5ae3gFS
Uj8IgaLvmbnXt43JfBXg9X4TlJqFRGT+yYpM2PlGHH+b9WWCznjdoM/kFrQhqpzqjRd490aUB5si
6Ee7Bzhix8r4VgzG6JSNJG67TC6AppS1nUakTzQam4c2zcSt2sPpN0x61nKitrdVF0jg0pqWH+l+
R1lB/uyGrXRjlUZnAcGUxi8FyOJom6KtvtGYO7XqCBZPEswdU6J/krbtbdD6yR+vEX7IXZnejzHp
W22lwXMzCExsNV3n0Ms0nEytRQd8cvQNcWtfuunclz41LfjaLWufyhJzgvGY0YyulY2HwovjWTRN
NlkzandRGiT3iS+OTtvkFsqqeb2R0yT/7MtGcRpNZMgnV0qPPafGFrte5OETkKRJYW4baEHT9UBp
eCcGIlCFMnpV4/qPUZbJg9k0ikM9S/6jFp65UxPP2yOd1d0lKlRKgiJHu17N8k1co1gFRL56jIs6
5BR5+S4tqvYmgG6JYfexSrc6Qnkbg9TgttLgF6SIyEL7JNjEYvzWlW6zbzs/eBJCxMvgm/E+V7ko
V7YyCKnseHAxHo0sGvZJXhY2tJL+jRQK1kEWa80xRt9nWlUy91kl9ZtM6tptkZcqDWi0g8e084+B
UuX7dvzTIkzv47cVZceNAqh2peywlJdQRYTKjmyH4Y9ZgBe71uj0LHMfMz2buD2awq5SH6Z08U/m
1nd6uTbUvxQbpzY4gHJmMC4monpwH6XHqNdj0VsHpQBwkvXVIStdooK8BjNZur7QuQJWA5waGbbZ
6poylNMwoMmfqM1WLqWniunLlR1csPGXZgrENp1ElAHf3yqCKI15Yo7hKUgquzOohAyfrt9bC98I
fjwNCBTMHnT3Z7lT7pUIXwcMTeaadRNYX0AVhmPv1AY1mfrXf7DFoxLKkonxYt5p703BNPUhC09t
bEC3ueNP5BB25OGbNF+5KBfXdWZrcpWzhC1IFT3viN0nBcgYzNrht7EV6W7UeuzAOajZeah+vb68
hVxjYrKn5DAlGheFZkEcPKUewvDkp8FedO+GILsJ3NfrRhZcnHkfMB8cq4myZHb9y1aghCSQIfNh
sOAS/Gvxl+R2W9daGQxfMzRzPbMNTDPOcT1F+m2a31JBtd3yk5attAMXvtO79cz8j2EhKQ1SEQ8f
v2e0sHN4eRJmMTTvqZJ//Ie9o2wOpJYW1AUAQxsSPfUZmTyhETEAek9C/xPsCP5zUQVwjCj5msby
gkcgYKiTaP+lGFFmH0tsYC6GRzc8dbILbCp8CE3xiPTWysthzcwURc58XVJZFGzw7CGDSnlBS1W9
q6yVA7VUPGQxxHMAfhMv2SzDzSDGrmEuDU9DLsXca0x7ygHFtFgbh/smU1pHMTcRgPVETZywScSN
2lvhJvGibCXXXvQZRN2IJNQzzbl6WNdFghx2rLevnpLoXm6e3eikBEdIj1csLcRfgKH/WppFkTIR
9NEr6xCJSCYmXFWNnEhdC1XTRTF7TmOEHsDEqGRR2Hv/+YZWaNwKPshTEpN19Y4v/BwbdzsBuSqv
tZvkd7Wmv7bgMVNHgO2bviedlvcm4dqtpS4WwIS66g1Myy99x3tTK9e+1KIduPUZXZtYWI3Z/slK
zCSNCrerWJWbynyrSZLXJjTWbEzecub9Sdga6Rhzg9V9aastBAVBzpN2peixEA4p1U+BQ6Nag1rJ
eyue4ate7CrBSdNGOiZ/orrYoXJRgrX5cJCi5Ao+GDY5qPznw2KhVhdZI2kBEpOPvvJHaP7UveGo
w1qRamlB53ZmRSO5NKi8QhdLfP+ZxjdZ8KtsN0a9BgpeOEF/O2vciFyJF/mF2JReoo6wynXysHEt
386StURscSWw+06zWiaVk9lNNUpxKerR4J8CkFe2LuYHM0w/K4ZwEPIP04kwbIQq+T+2ZteVPBRB
VHI/neIWfSNrUh3KB8HdyJo7bq87wlLAZUxv0tEmn4XBa3L8M8cW4tCrNb/1kS80NxaJc5CNb2Yl
3MhpttF8/49cidueGqrtGta2dcW3SHU/Xvd69xtmBzitKTFDP+mfWqnVnTI1t1WQPlnhOnU9i5kF
wXeGZqd4rMbQdDORiGTqd9xmooOAhbCypYvOSMWc4ixpAEoM73fUjNTArbyS1QhWByAuuJN6kEHX
v9uiO54ZmX7E2WdrGH+Wuq7xT2JxUpQfvq7sZTlxJPnlup2luEcHaKKcZHTloo4dMuKXewOMkLke
2okmMUK6TbJv140s3E2o/fxrZBYlMjGGEgCy2+mq1aqTGNwIwp2QH6L4R1P8rNuVDuXammZvqjoq
Ki/0MJeJn1x4IA1prykr2dLKkuaRPBHG1ESZmyVpFLWE/gA93qEQm60ZN/eVmjyXnbqjdLMS16ed
mjv42U7OCaXzAlRI1UeYFb57SmOH7smST2Ha7fuqsME6XP9wKzv5l9bnzAutbmh0Ee2wkzcI+0wY
fSD/sguZS7NyMa4Zmrl717g9sQlDevbb9Z9007XTNfKjRRvTqB3Dy9y/8055aaReHeoCl4iq2kH/
VAxfU/fjD5FJBO0fG9NvONswD2L0ujddmHCtzEnbt1H7VDU7cbyNvT/XP81C+vrO0iymKkbldVrm
ka5323qEEQk0sSy1TkipqvLH3XVrS+HofF2zEwx+QoslwQxOvXQXuj/N8Aukmqit/bpu5m+T5cK/
uYInzfjp8Tu7hQMzHIZx8oMeJRq7btvsvlSoLpe9kTsygOctSGgVDB61xS63aqeFlOy73DD/XgvZ
N1ns4DlqafrJRag9JWnSHgdRf+s9UqEgY1LIsGpjT8/A2EqtljumEA7Tdkl2GBWdZ5sB1JIjFLx2
DmnotrIAoJuAauxWrcadnrjaIWNMcoXEYHF3GXknb0clQdRnN0rRNLCzjAityYl16vzsNkNFpRBG
J4zUH9d3eNEUFAI0fCfhjHktyCu8QjNaKziNCX1nIAD1XaCPzV5t0u5kMgS9ErCWLkuKdoas0NO4
rG9FWa2GIk2Nk+mPkG0MQmerqbESPRaNMIlOUs0YHrrx708dpGBpOUR8YrX4GcJqkbY/r+/aYug4
MzBzfzDmmR6WEA0HnnGYJgkjS39BsGV73czix5kUtxjEAd4yz9pHrTUyxkh4KI6/ZW1welSuSv1r
OoorhhbXA50ECBpIEPG49xtmVYqXkw2EJxAVyO1SuI4kR+u6zcfXQ2cHhCGdXmAms4s4b/rOjZIu
OFUQOlFiShiQGLVNU8n2dUPS0oIUhopEVMABQs1VRpQwz2Wvx61Lv937bvpJqEDgtUKY0EGmZ5HB
hhChJpz6+y4eEagc7CIx7iO33zPjtjfWZtGW0gNqeOAc4QxEOnz6vWf3gOXrehS4pncaReVRabph
47s8viqlu8lrdWM1+clzm9em7Q7Xd2LpWvirZMCbT4Zyama4E0SklSQm0zgqu6TrN0om73rZOMhy
/VJ2a1IGa+ZmjjTKSW/mKeZ8YBx51+8iXdjoiuxoyfBIK/M/OBTsIxAiTWxdTIi+39aozZk6HQOf
d2D4WigRLfqIyq9ga82HCULYIIixeQwC/uLNPvPdOtISWP8pCAzFbVR9860v1z/UksdS8CfpniZT
eKa/Xwo0xolnakF0SgsubrW/VaXn3FzrXC9FxontHWI84CpUA95b4fuQ15tRdNLcn6n3rR/211ex
lI+e//uz7+81UZhQG4/g/7jrIEkowrcYigGvueXxnAtrU8/TPzdPD87NzeIwRCuD5NbTctTKDqtX
H6nJMdsb0crHWdu22cfXjcYvg4plmfmfckyBDb9e3zdpxcJ8ujgVp25aFkfQl1qHur2NrFvBPQru
5yz4HYq906bPdflLsY6NtFMk4aZd+3KX/jeRok+jLVSIEM6dLTEbQt7kxhif8vy1HZ5L5UbWPvzs
586HXWzqCnHRzAHtoRd0ViEI8SmIK9KzlJEvFLHStQbhpQ+iKM6wAdJIINkvnrC6V+hjpPkxBfmn
xN3Sh32Kg6cehH5S3aj16fqXW9g3AFlEBdj8mD2YfzjDEMYgV8P8ZDQ3pW/ZTePbwbDyjFg0AkAf
pjAe5sS698c2M4JAQOwxOxmocB+iIG5f1SBsPqtdYW2ur+fySFEdorgKAzMNIQaA35uKJChpEEzI
T5kHCbJ+HIZTRi99jclnYUUqKQBXk4io1AXxLOBowyh6hMNbgc56QY1dk8pyY41Sfby+oEVLGjRz
ZFGTqVkyrYlhoinhmJ1kaloR87ewSjodqN3rZqZ9eR+K0LU7MzMd8LMb3jUCyAEUzET5l6LsaQ5a
tqw9uuKtIJwUoXa6YeVxdBkysAj5KJJ600C4OlsYBCZiloxqegrK354ybmrz7fqSFlxhUmgzSFem
gv4cnclkaG/IdSs8ytaLGjLVqv+sjcIeu+11OwsLeWdn5t1AeaykqbCj6p2dxa9FvmLgMivhcQML
AjEHokjS6fffJvUQpOmQlKY2UvBhTCdHdLGqJIeap62Ua8X2Baw49ughQUQ3vXLmga7OKlUs5Ekq
WWJGuQQzlOwkRufr/HNvfDNieO/ST26+xqq4uI9UqqfzS5j9e8ecueAoN4lVWBETdxHMt/KEEPr4
WeKCoKtE6xHOj3mHhyAUhXHAwFiciCgBWP6RyaHqKKXDGl/PwqnlsIK1ZzG0B+dPHyQCM1+NQgoM
Xvta19k2UqxbdnwlsC5t2bmZmWfUSafWY4uZQpBf20B9GZq1r7LkfDKpIwN2TEmwmPfOVzVKmGWK
5qPHMU3+yJsytDZhdpP5wVFSXq4fpcVt+9eYMWunQvaWW2lmUCYeo63vaV+ZXbfbTn37uBkok3jB
0Udg1GR2YuW+TsWsp66u1s+WUe4BmTog8FZC6tLOMaUHjRI5Pk2y2c4FYtC2VcbHMWSQRSUDt27y
XIv9MbSErS+Ea4nD0uZNkiZcFRzfC6ys1oyx2sgFPmcmoa03/kEW8ntTW5u2W4qrFA+mztIUvP8W
vc7PKVUtYzB7PKIUNmHn2o361HT+BozVyg4uWyLoGcysXHJUj2qMcK+BnI/XkUKKll1Q0c+qam/2
X657xCU/BK4A85BhQmnM834eYzM3G2qgad5pILamPK+Vcqcz/WYHO/gnq01A+Sr7D1kERplbAR6r
k/RNX/RsJ6VcYHwyY1Lasu4DhGzT4tY317i2ltzi3MjM2Vtx0MO4xshYfGoN9IvdozGspQ+LRlBA
QZVXItrNC50QecqZBUfCqVGCx6YfjlP9rYWiYOUzTQ+8WZqCXCjkb7CScSPOFS+FQS5M8PXYyYUK
jlAE6Qt3pwjRadR6Zximl4bqZG0DpTkjL2630eNwe/1HLJ3r898wC7q+qgVWqUwNs+42zF4FNd0Z
o76BoMBGZeS6raV95SaELgcQ5WUhCD5OBE7CEUErKXnqev1egDKwoidz3czSPcKtS0xkEg1ix+ln
nDliMXJvSJTqgAsM1S6CQfKPXGrQp183s5BkauD1J2YxfXrBTzt7ZgbCgR6gIndJqRJwM2mf5kcL
uRwPqL0PW5+WvTTa2mzYUhA5Nzr7XEItJ7WMRs/JnDDcqU/R7LXwXccX/8vH4gU6LVCZ8FuzgF8l
buplfkU5x8zufYFXopUFTmA1H8+cyWj/sTMn+ASSMTZKSzMVqoWN10sbf40QajEcWtoEUYF5io91
8aWE3pWr0T/1on6bj/mLm5iPaSPYYuudwFx+YnaFCqt+ihBkFsJi5YgtuT01Y+rsU+tEmr/mRbMd
XDFyp2/mP/DcPkFctndNZY1KctGOAccdVVZewPNwApqvp3LcwUGWD07d/+nrNyNfk/VbMIJXMyPG
jCe42HkekIVeq6InSxNNhidKE45jhfxd1B+vH64FP8eMDskcFzM0erNP5gHFThSZPQt6g6GOHsCb
7njCk9f8vm5ocT2gpADKAI2/GFFpc78Lshr80kS07rXKvpY0R670lZb0ohkgdag3w/l/MTwi+31Y
ywPpUw7VsDHUTP78auUPK1GToLGUf6zMIExp1xVeEAXU9LWKq9GyBR2Ef7p2CS+9qVAUYMKO4X2q
U/P5W6EEed/zkjuFzVdLiHdF6zqxmm8gVrdbpnCk6EWSC7S2n65/rIXL6p3d6UI9C7kecp+aVvtA
tGio+5nPpMJnNzumI4MP/lp8X7hGKIaTq03oi8si89D2o1C0MA9TsfgeJ6lTBd3nj6+HMUU63vwJ
OGbm5U2NCKKujsKjVH8rodMWq8fB+km7ZCPEH25j4uCQsXDJ8pK7UEkqjDIz27DwTqFHGmjCl+Nu
xyY4FOPoXF/UgqtPUU636AIAjFVni1I9lfd9pvqnZKi20SgdGuqXVqFtr5v5Sxk4y57e2Zldhale
N3nmKf4JeNa9K2gOnIa7Xqz2QfEMpn6vSLGjuo3T0nCnOnOozNzps7Xu1kIW8O5XzK7JOoSKhrER
ri9IttU6c5KImmN/G41fLbeD0gCI5/h8fenTyq6sXJs9LMNKSkYpJPMw9MoOmgcPRaa+qe+bUt5r
WXfS65WX7MJRMEgDRHD92oSVnS2yS8OiTnPTJ+grmyivNtXak2XFwnxJSCIprVJbZBvBPV1EW6/f
ru/ZoldSGGYykmlBanTvQ0feWVBuKTAgucPWU26N+EVdVQGY9v3iu0BvSXifBFfmMMVWLT2X4jT5
bdjaYtPYg3gKracgvkvF9iYxGocRdCd0V557C1FxevzzhSjlU2qaRf1CKAUYYhLM6oZ3gAn2S96r
n4NWre1uqNVjKHhrL6Qlk+TXKokvw88XtacOIaDc6MmeLC31HszB8jY+53Ea/SucsB2tndVF2Z+P
f0JipSVKlG4uqYvKSpUrGDUwCklSXv6k4PfT9Vbi5JKfIHEAJ82EaeaP935SSbBnMBjngWf+WVsC
Mm+fGS1ZeToseTufCvI7YPa8JmfnycjAGWRhSkYovobljV+sQX+XVjFRUE70DtMQycxADQS3SeEw
fyx0cJxDTheWCYK7pnPX5pcWEjUSzn8szYtc2egrtZdBsjf19MfqqU1qB949O9ZWejtLewY2BnVV
8DHAneZLGkRXbwcOsOllETq3g3kLNChdyTCWQuuZlXkcSrTYapLpiWqY8austA9Zox3Q5nrxIvPA
Le5Y0e/rXr20gaAvKQBADolS08zh9DGL6MhQn5ab0ZbEh0Ti1jAq25S2Hzc0lZ3UCVl0ySvVCnEX
9hmGXC2/cTPPtX1V2DPxsfGyca18t7AqasX0lCb2CkAm09+fZ2qQZdZmi7p95g+xXeMbmYyemNe+
ldWP6+taykZpjk3JDdyu1EBnnpGMYdS4eoXSeOvemWX2phWN4zPUDLbj4HnjqS3DGytXt3XWrmXc
0789C/nntufur8d9oHoZtkdKakp/l9Bt6sTbWui2qfZalPDNdisuunC2mXqDN5cOFyuez/NVaWf1
llsCfjA0yEk8W+20TWytFUYXzdCAngi6CLnzKgojmH0gRiMPPUW/kRoJIXD34KvWStF/4cARoiaN
iulpRMntvaMkRZtXfFNKXlHiaMXebQ9AqVvdtLMsB/RsrGSnCzeXybOVBJWERgLM+N6ekhSVWKVK
RL6WOUMYUVoGDCofDN87lMbKkVt0TV2dNIEMCqMXA4NZ7ZZFaBXRScw8SHJzx48t228lB6lPW2Yo
2Wrgm3hLtLVc5C/Gee6YlJmnbB/6XP54v06ezYZfyWl0ogtl3CLGENt+Waq3ddz3TFCIiKkouUnB
McsclxcwE/9NZLdaN9yYevJXwvvODcoQxT3fCJ8BI1Ygo3RrW2Tmm28M+U3TqRA30/v6+FPZnBre
0JoDT7hga0tls9HMKo8IiNGnTB1oB6mwf2VrvaClB8S5oXms16MsR5OJj1PoVm9nYnCsiuDOiO7F
DJq/9iCp+V3ZpRtI5DcwnewELT5WUP5cD19L5wzP5w6FSJmjMHsuKWWhxDhrcmqS8aZEMQ+QnCf/
um5k6ZRB7SOr9NXpEM3DcVCoip9HbnIq+2LXxM0W+bqOmf7+D2Wzm64UE3tIhDVE2MJ8C1TipGFM
OUGTY6mzw9bTtS7M0IoZZc0cBR5kTwfdHb1pQWrXxg3kglYLh2u8M4rfQV+vONLiB2asmsl0XteM
Jk1bf3YJ0bJE3zL0kpNiVTYg2gP0ZEfXL8AdxvKxI2mNppq6at6Mcvs1HeRbsw/voRV9u777S5eh
aU4Nb/xtYpJ9/ztqKPGaJEr5xAXQKNUq863g1fk2AMtk+56SfdylED6b5l/pnRFXZzFVSJGurSyE
n+o+degZOoHxLLWfPryoqdpkWhMBIAFjVouxxDTph57AXYU0zeg/2vWkaQTPog0Z1nVbC+6LGaCa
0+PzkiteaaAS1XpQRKHyHEja1s3v6vhPEd83yXfYulauiEthhYkr8l9z8zvCbcqSlxzmTPlJYgKw
OEow6fnxvSZCUtjfBwOjvj9ykwfe8FJ7z0Pfb1IY9bofrfsn1XeC9ed/Wv/fc3buyAqsFqUQxQBH
UTAZn2oT1pGnNnv23C+x+P26sQW87vvlz9zHSKWq1a0Aa4xZDuO30rvNh++i8Jabt5Vb24J7G2eV
7UJTnoWPcX2ksGSn6kqas3Bo+AjARCgiUWo2Jp84W/Ng6LDEVXF8irQGbmxhp4nxIbLkR/qrh+sr
XgjB70zN7soGjhVNTDAlxrdJWEEOeqzr1+s2FvIOsnttioJQniNP8X45tEbzINWIRTk6Zr7+3erM
zXAXO5W3YmhpMXTYCLmoHfG4nO1bbFVjnmVyBFJM3cTefTbd/KsUa4tWuKHp9ZKzXUDG1KYKtULs
uKS9hJFw0YnbO1VfcYGl+2OSNIRtifEEZmVnmyZKcjuknhGBgzTvGik4ZmILBmB0cqgReNAwSSLA
iucxIVKkL6WeOvDhr4xZLfkhCEl0bSe2+gtkV6EiodJ1SQznQyPuYG7RtjA0QKSfQM9S6+2a3oG0
FOyoONO9J/mhfjr9oDPHnwAlitUnCQajmwT6IdNLHuLI36aqcTuBakU/2qQ8MnxjvFFy+dimzIaq
7Q+tDl9rOX5ognybK/q9XpgrMX+pk4ZHAXwES8WQyny8cnpoyeLgxidUYn7pRV1zk4Lia6AXufEi
sWXqSEVKURyCfSqFd3pV7JlgXBOF/j9+Bg4xge3YptmB9YlCuVJo8UkZwnsBTjoxlvaKT2wK0xye
LP9B79Xn0hgeoyT9rA/t8fphXvJ+2ticZJS5wbDNcrYgS4qiVqMU+4Wj1A8paEYx2P1vRmYHuVLh
PRLjID212s+0Pgjtr1FeuVeXgtI09wNHAB2BizJeUQ2W4Xl6cpKpiorF3SBYjqj3ByG+KUp9ZT2L
X+3c2ixjqNuqV4vUSE6G/51aDlAoJNMN0W4VsKah73glk3LJjareg3VcudOXDtW57dmdlhdqLiYy
tsMGYlj1pbV8h6EkW8ddq/BzBfX09a+39PQDFPDv3k71rLNjbJBgi35pJido9nZ9xRiP+CL16bZp
nkwEs4ZiK6mjzRTxyjYv+aamw/DO0RAvNePbMvOMeFKMjnvdMZWbIf4hNWswhCXHodCCz/Bq4cKd
La7LjSofPGJUMZYvo4YGSird1NA3215vHANX3VzfzcVFAcShdk/6dzEZN2hCJQ0mDUcjTlCc/yEE
L5H6Hw711D39+0qi6DFbU6zXVj0GNE9b7bnNjkL17IYrd8mSF3KFTDHrL83K7CHg9oGc+S0mUs9n
VE3b5I3wxIMBXM94Usp2m4zJ8/Wd+wtWmhUCGIX/1+bs1IVxawCjo8HNhO0uTpEB1Y29N1HRVdE2
YsTM47XfJPEGcNouK2Da1YMNT2MexGQnJpqh8egggLAza9Spa/8OQPox1fINq3H82v8dqtE2kJvb
2s0dISmQp6qhQrVuFdc4Fqq+FZNxxRsWIwmOoMGojvcZc8UMGYCb19LoPumaaWvKcSgHW6vjnS48
xca2qp5q4VcZ17Zorple/IJnlmdfUIEeAqwMffxGYLK3sEvjk9ef8urkZrXzcSFkHiLn65x9u8Tt
dNmTAVskdftSo7/YRtFaAX8x3T83MguNek97D/Uiyqd6dEgr3W5LzY700g4C9agnKtJE4zdK359V
udiFifkUawDSNMXxe8ZfOv3LdYedjtmFv57t8OwYthFFJzPm5xjBnVbXFKfWGD7WvqH+PjLrNQJZ
RsOuhlnruOqnAc0oLz4OUbuLsl8oOP1vC5olC1VUazkCdMFJaG6VxCNVXXmwLdX6cBNqjIwMTUNr
04LPrhoPYld/hGXx5MHp2Zbf3PAT+b/oPvTSU9o+mNqzMFZIxn1u869JXNhxtlVhClRRgI/bfRZ/
k7KfdQ+F4Uptd4GLdvLff3/YLE8LBiPxioEfFukPbYZyHaAQrzyJw1Guhk2uANvITo38c8x/i+mP
ttj57p+wOqbt6/VP8H/4+P//IRfMVoCvUymI8+AUj5JTCPpDT5PPDqR0p6FcNtYi05+Q/qjlRujr
PfoEjsrPHaLwILniDbfP7+s/aHKxCyc36TOC3qe8Pk8g2wEylHwAdVwNaF7UR8A0hw6SmerDiu1T
BDkzNHONEam4UerBhKnycJNSeK7S8raBR+T6epaOFB1TsNrQ8ErQh733wD4UXN+PudiGv4rtT5Xe
ObkGVQ+cU13g7WN3DU296FvnJmeneBx8rxxLInFctU7Q7Czze0+9oraeIpTgehEkUuRv+upbH+wA
rDmy0G/17qHKyIqsNeG/xWwPyt6JnpoeG5NA7zdAsuBEzSdYXDp+HfI9tGh20h2a/FFD2rjNf6j1
tz5a6YgubvqZzVlgSbPKlcYIm1qXo7NlOmn+aumCPVb1RlJfGm9//SMvJX2kLpPADkXVi6nEumrC
3hj4yGUe7Nui33SuRiGsu9cn3FIkH66bW8r5ULM1OR50u5jCfb+laSTwyhc5s3JY2Vq718BBB+nu
upFlNzqzMrv9cAW1aaj7n/I2t+PhWdVv0yTaM+TSly9p+6yGj658ByEjrMKf8owHb/Xc17skWck+
F0PU+XJnHlQ1ogxDGz/E938I8VOr/SYmBMG3aMhtK/xSaKd62Ovhd7PYt0ZuT3hm2MlWdmNKX+Zx
CYkafgeNduAks90Y63QUMqaKTkr6JNafxaFywvoQhpoNBaxjufD1GKqt60+hv/K1l4r1vCcmeBoY
XYjkZqbNMR8Db5xgY3FXbGtVMp/rdvgeanliIwb/puv/j7Qva3JUV7r9RYoAMb8Ctss1uMpVXUP3
C9EjiFmAAOnX30Xve862MWGivtMP/VIRpCWlpFTmyrV4vtESPdpaNkh3aZ7+YZI2L4KVP4a0XXu/
LW4uuB6wQhOR6bxtzBlGp2gnqGFjNhsea08Jc0OCkJk12TZvslD0a6H6Qt8xFGVPbM48HidLAx2c
6ZWjWQdU5zZ9Rjd5CTpvTW5J14dmkT62Rft9TKMbrWKh3kdh3bH73qArIfba8GerYbs9LYcp8jTB
sK07AH7b+wzstDbLN4N7o9Xv1z1vcbOfDH0W9emkL0lPcbZoLbupAdu33eSPdPLv182sDWu2ydw+
GbRUTLFYc1MaXpiLt7rDsRLxINagPQ9fu25winAuNtTJuGa3lFXyThZT6xyLy5eIl7+KcdwnUeWX
sgPbSm0Gouw3yD+ubKdFu8iMaQZA1LiSZ+8UlxhD3qFT+alLxIOet0Cg1V9BRLAp8uxOI+WeZQoK
gP8HlKkHdDOF0hWeZnDm8zO7cuyK6CVg29TLbpiq9hyF5g6Fttpa05db9JgTU9NSnwS9VaJXkZlg
sxi53PQ6edaVCPu0WCkiLkVq6KOaGm+BzwVR/rmZYuyYyTWYycrOb9ndP8pJzVqJcPLvCz85MTPz
k1IKWhMPZmjUfc+I+QeCMysjWXaJf0cyXxsjjopB4URD0+1DYiT3tIZMODQNofOsAdaZN+8qk5tK
gpXt+iZYGhxqERAAAq0iZBpmh0k3kFTvFUAyQKcfWNwc4SEr9/jS4E5NzJYptiuIDVoC13gX3XmR
N1GvgzRRPhZSBLqZ/cYR/kjA0X99ZEveAbKyKVuPTtwL1bwqBndsmQAkEzFkIFS3MQzx5g3g20jr
3WdNUehqgiQc2f+JHGq2o0tQa1h4/YOHCkAqI2XfJur5NnKOVeXaK6f/QoIFxtClDYg/+BvovPBC
oHnqpRNTDTgOoNf2CzoFvpKgBK527fCu6bUfcbydbbZJyVpkfzmnsA0xRxtBiDcxvJzvOEd0ippR
Ddoae6iDGsCPQBtqY4fooNF9u3bqNYuXRwksotyClxIq2XTeHzRCOCquKR5JHBrWYEIAh16Gh/NK
8m9xXBMvBUhygciccx9Eg4o4eD3QaSrBPyesZpPr5m0uvHsq1xQxL7cDRnRia3ad2jZRntXgHM6c
9Da1yF1W0BBCnNu6iUJWFBut48em6FfAs4tDxLk/eczEkz7bhSqzaxu9IclTJcywKUeggOPB91h3
m3EQWV3fEEurBo0UG/IDUyJw/oZW0VhbVYlWOFr/8sAn3mGngxH2upHLowvpZjzn/rY9axdgO9pE
Ok9aPNQtqUYkCTjI5/gac86SEToBniZCFvjg7GR2qJCD2eGyrtwXQNN8q1jrUliaq1MLs8tyGKws
cgyc/QqdbmWFohUiDxYZm+uztXhugAEKsBMbZAvotTvfu5RZsQYybeQBqtQfvbBt3opGhjbEhsTg
D/QYdQc5tr5ufrlueRrA+f1JgfL51/BsCtEtrufKQLyaGs2mLkw/0b4mQD3XCooAuApsCEhet7g8
pf9anE0p6fS46S1YrJn1RRTNjkNsMkVL74qdhRfq+dCmvX4S6CROC/SQhKGi2PH4i5aWgVfd6PRP
kvxo8izk+d1gvqH50TeN2wKsHaYAUbvYO8nL9REv7e6TOZ53alZOg25hHZUEB+qBvjZYz7QUt1mT
bwWn++u2VtbTm10CDPor3mBMKU3voMt75DI9aDtESPDY6quzhsFe81uPns8xa/vYrCy8C5T3mLHf
Gm0Aj4TD1j8FeLKiEi095YQY+6mvoXlXTc+CIwYBQEqHaVZ5qFXvY79l9e/Be+pdXLfRV0M9gIrI
t4d8Za+u+O+8hKcD+JglBEP2QCrcH2t9P4rj9UWcNt2VTTlPinH2n02JkOUtM+kexMw3aaL7o8hD
4ZCVnbJ8jP53R3qzw0d5oxGZLmay1/+ACcWX/cf18SzdqqcbYHbIuAmxUq8B7RwxbB/y88DGunrY
sw6dN8ldS9yDMLunQfwfcDDTEYCXFXIzGN8cdjE2VUqKiczfcJNdBik1pRe7tu+DoawCVW8zepvH
LOyKbWrcucNKGn9xGdGtAl1IBLoXxPhK1yG+V+AA8rTDCIGrKAsq+WKTLxLAm+szvLjtQYSAjvAJ
ET4/YkyHaWPKkPOL0KKlv9VV7yutgpLrPTX/ONXzdWsLWVvM64m52SnDrSLNrHLiEfRe8hIQCDDX
mwCM1Lea8at1Hor0ZuArz7DFU/TE5uyoiStQrFTIcoD/yNlx955yy2+7B8tbicXWpnLaLSfXhpni
McYp7DRjsxE1hZKys3F6L5Qe2UMrKUwa1L3+xwmdbcGSm0JjBZKYllKPJYR/49I6tga7RSN6WODx
UmvaDjWsG32U4XXbi5sT3X0ogSGWv2jyLwFk19C/j81ZtoFT3seoWJdPWfICEbOtG/2oPs8DB+dB
zh/8KqjhAGJ8PsFDYVOo5iFqc2N9WxXe96FIQyQlfl8f1+KphsTohIgHE5w2M1PrFXRqY5zTHSne
IdHqF3b847qJRVc5MTFzFfAsQ5q3hAnLkr7Bnl3l7mJoB1bdUU/fzHEtpFncAif2pqvpxDXTzFFx
C13uJ06RCviSDMQfvK1YZZ5duuLwhp1uhKldxp1tNWjOiSSTLk4TNAR5wkXFs94hp3999paOR2DL
J5Vv15tAYeejUaJ20q4koC7XSp82YiOHryRufWUaQdauxEVL3nBqbHYFVXihpLSFMfRobBv2SFyx
uT6cRQt48kzqvCjyzGnFOl57Te7auEVTzy8EKASalVNiyd3QgQ7hS6QygM+febQye7sZJbofWfG7
LupggAQeOrn9DK4AeQ8jXamTLS7QpNKEFwlwsfOEAiQ8BuYMsCexKhH/VutmkLoflW7uoBx/ffaW
XBu9BlOWCwRjIK86dwYeGSTPM7wX7cHakG4MlemAuYcFfPh13dLSLIK1AgEBxErwQp1bQu2DCg1H
Le2toB3QV0weyuquboYplX1Ikmxl2eiiRbyE/xJYQehg1s3hVXkUFVWaPaVSaACw5ShOxGBnx/5D
CnscVFgztMoiw/6ug3zxW1+irSSxIr7J1YBnWNyrYLA6fQdhp2FD0ATrA2peoy9KDo8MYm6+inNE
257+y6xkBVhxXYegFmn9lngjKgKGFuZEuF/7OlIrPrLk9Uh/Q8EQ0jzgJZwdSXXaCcsGd8YTScA0
poGKEAv4+TwoiEYQ3KBCjgDnIrNllJ4Y66TJ0Opjt7cat2ofHBPpShFvyQVNF62XEymgc6EfZ8rG
jIEnQFuTlt5qOfGLvtwA4Omrek1EfumAhXggIFgOSOHA6Xju7Y476RwkVvqkmbW8Ge28AvlC5Pia
U6/pGv99gs0fE6j3T6lBD+i5+c4ycsfOcmICh90BPmkpeE8xOsajZZbgyUrcwfVdoxxRdocQAdRz
kWQYW/cDU/1Vk10ZaL1ZhS36DfcO6U1/MHoFfZgaInGa1xw8021CQyNocuua4SNnVXbHmkbeArjf
+LHpOD8jqfURmi0b85Hn3Vetl8mdN/ZFiODfhLQIAzLbFO6Di0xioBLXeSpwVAeQQ/xAp8743Gil
gtaJ+MAj5bvUZPasx0B1p6jE3knXzjYdYJNoeESwJLMfmuTxrlPp1IaGynQpFR6BdHzpkya96Q1B
70fHikDczixopZoHML/YN9DrtfxuqHIfOEnmd33+VfPktwTdXwEKUGqbZG/F+MVVx+oJ+rJQW0CL
rtxmjQAdXKn8JEqHcECBF+SsbY9GRRlUsRVEFXgLQfC+q6HVHvIWqG6jMtBdYOJhXBl5FbS0c2/d
juOcQyJ1m9YVX9s8S74G3n1k2xHhoVlu5mvtWGki74HDz+3oKXbiB1smG5GvlZWWdg8SpyhgAeCA
m3Z2wYq0inXhdYCWT/CVEshrM0wqa0vEzfXz+29Wb+7Qp5am4/YkCrLBhRtZg4AlO35MxaD5gtB9
BIpSS7LApGmYTZTMEEE2HLUZvO6QUOPdTsbAkPVNlxchGWg4DGvnx9J1iX6LCaKKlnR0DJ7/rtLQ
JTSnZQ7+lu9d+xJ7j7TeRtlzjNbV61OwuKQnlmYzkMcmSygf8ifLlL5X7LtxAmIH140sLyhGMx2G
gMjN7slWQVMrL1s09+BZF4194NSxz5w90lkrliYPvFzQfy1Nd8zJghJba1hUwRJAV1qAPpwmSJkC
d3eUsm1kNAVY4kAEG9fYMJpEku76QJdm08ObGU4L1dCLRlJR5UpkPd5YCi14FNaU+V71K/fkknOc
GpktWSVy2uZxAtEhqgVg4H6jubdRBdgeh3iLI3HFQxZQMRNRK4ipKYBHFhq2z+c07zDWLoc8Y0q7
3i9ZNDx5Can2FRTu7yqc+oGeyHHjEOrd6UJLXlqO0yOotXF4QGuKvTV4mt+OeJPuujhfE5panHJ0
t4IBA+mRi/vPNiBrIT2ePo2eCnKtCpkGbHX2en1hl/wK4jM49HD1QWVx+hUnfpWXEZRsGzxjwIGW
TyrLwxevQa+NatwcKuym/RgXot/piF/ubbu0VvxqYckByZkEntHvhV6v2QYqoqgGGcskIwAWSp/2
9r2K0n1UWjc8hf6JuSbhttB+ie5VPOTR6YlmJ3SXno83MjymvD4eUSoGe2k23tnJO4Fgd9oeUDgj
kKxvkw/uNb7D/wzmEDDttm5+usYLAjsf2xOCKexRd9f6xSdXO9/eCDrAR/dXg3BiLz//WVCEIUkc
R/JQ6u99Vm9s/iGZgSLzb9Wat7X3fH3VL6cd021O4Q58a+I9OTc3cjsjxIR0fc2eh+IHL77mHhZf
z0JN/37d1KWDnZmyZoE9SGSaypZKHrIiQrVu66WbDEgY13kV8ROXIXrGrxtcSHqjhg22eaR68Ei6
qJvnlcXxYifyIMZHswMjHt0T+d64h6zbtuZTYf7Oh6O0upXj5PIuAM/KpO44seMaF0TWPbPypE4B
osq6JjD5HWMTCnpHmreV8f2NRmbOcmZpdm7ZthQJy1KAB6F+5BvItm+tQfthxI37WoCJ2M9UZX80
rpPui7w295lp16FAo/i3MlLND/Dxo7fAws/TRqfddpM+XycNuS209g0xt3VA2VIFimX2Bugi5zWO
4l+ZcCwRMGVFP5WnSVCgjO3Wzbn4MJjzJRUVDerWLneKkghmUPPYxKnHHpuK0j9siPv2xsa9cUd7
Vby6Oe7HGoQPW3eI3HtW1OMzL4oGrzXSHROXvCVO5h1HSoqNl1faLpcjHm9xmSWHIbabHRK5VuaD
tMnYOAX6NwPITff7vs1AA2MnBMG6QCE/p3Hs94CM7Iw+A8RMEPBVxaaxrdtI3BXJWO9T3UIEznt1
C0r6eA9hjipIVZfsoP1pgmcILSYt2nq2fc5pGHc0etJx/COjBIwmNSVOx65tA2owiAAIS3M/hrIg
j0naSO5bg9X/GNwhv9XU1m3En8hrvpsAwAyM3KjUCCGcXjwnqd3ctVp/TEhn7sqRi31qV+MG4gwm
6DEmZemWy6CvzS5w0CD6GPV1cxBIU361KCO/KqAJt2xM+xfTI+ROeVwF0uicb9xORUBYVzxajWx2
mS1TrLCuZKBLK/nWCN09VggrDmhV+6UsK9q2KtcC1zbZtqh5u6Fe4mwVg6aa50TDbdR34J01iuhm
SLwazwHmbFBcQgm+omOg61m6B27SxleGPmhG+kNUbolGHalCZblJiGCzC0iJ2kzwqjE9yMiYPWud
U7yqqnGfM1qlDwk6cv0KPPt3pRPrj32UuzsWNQWqLmAwrPW4fueFEDsJDwpy0BvtnDyyHnQjBogQ
aDRwHOGVJilkdQWI0dE043S+buUOZKZL47smDfJH7xB+eikahyBVbe6bIhMbqMqVOyY0TPZQgJfL
HdKNcDWycWXVbR2i9yG1WrG3o0q/JYZodk6cV4D24V1DpM4D3kZ9QNOU7myTIxYrXGvlWFs7XmZH
thmR2mmaLH0EunZLvQ/Odl48QhP35/XjxVk4sJHG0gG0ANvrRLJ0fjc4DYvHrBzZ42gk9nduOZDS
YqPV3kaGLbAH8OAXZuRuHK1TNwgWbehEUC+sbd7cOnrm+WORkbDtvyHTEVigOXsYmxSNdeJrbWog
DHe6jWDouxlUp56SQht+uC08htps23YDDcDERgO0f5uPZWLnO7dDCJYOwPxDFLwNeZNXD13UGc9I
I/IdoSra9pHJw5Gq4YkJQsK6zd+l1zY3zMIbk5ipE/bQ2wptUMzs0qIWP0SXl9vC9n7KEhy2MUet
wlHMCyovMh4kx/O+8dwttUT7rEmoYLieywFryOz+BdpT+U3bFMmu1WSybd3R2poNGpYMqYldbxcN
bjnSJEGRwyNGy7VQH9HwvIqM3nda1v3pmG76WtoPu6iF2HCSgXab5y17LHRRB2Wb8ONQSu3TgRbI
RhHjAqgx9SHOEV5t4bY9aifsMTechypKStR/6Zt0+C10eXZxEh2vu9HSLWyjwXZiHgP2CYCvczfK
Rl6UpeYkj3rtVPc268Z7jlfxZrAE3ajSSm9jxGnQJ6+o92h0tncnVEJukfeM1hjxLiNpjP3kp9DZ
TxEAz+m9nTxOPRwVtIE8o35Wxvjp3NhkBgkrpOsdZJ6noOsklNaFlTo99IgeHV0P4Ah+a79yicTj
sBK9XeYTzw3N7n+ecSIL3Uwehfeeok8wR+H0+uothKNAyKExAtIFiL/noCFPeVWbavAWRXB+ugpd
zaXfEOIjhxaCUyega5xSSxbR+4/+RkCuACqenTqFxCOFtTUmL3edO9T0nXtlaWqjl9w7JLXtZr6W
t8mL6qi1Mthz9wBq1LFBwQBaCyDxwYgwV1ORQDqPOndQY8n2uXXjVQdjrRh8vmL/MTGlgKFShS0x
88C8Ag3+YEOztby3SAD9zevLNfs8tg1qk/j54AEzsMvnZRWLU8lyx0xeHXL3TtdqkfOvI5pFHQBb
GJp44OOYk36QAdypKtKK50Lbk02p3Xzux4NEDHhC3DTQlADVozuZP9k2ljWaBPcLee4Hz2fHsoxW
AvPL3z+xD6BwgrsIqb0LtrIiLagb6dazaw4+boShTVbmf+ZBaCs5szAvXritgCYGgQWHbRMA4Ibo
qz2s5SgvhgHA/YRGhAchfQhdzfN5SoWmuz1Px2dZhIjxmzWusLXvz3y0F6nLjQTf52ovi9vMXhvA
+SyhsjOBYCE6B+5aHX3nc/y+RqLMVePoHThirWGj5dsu21z3pVmQBBPgcEXJCiVzqNVclM1LUUS6
7HrvoBCG/GpUGLUb0X8uErswMnNYVeSVidvcO5gyyHnI9NBggZWG/9tQptk82RbQOslTSKh6ByCy
1XCIaECpn63Jb88mDGklHbwHqCkidYFCyzwsqLWcCpAVkqNKvmcyFBk6054yuXIznruWC2oifB/K
ZViSqedtjtHPNGJwPBP5UUhQXPnyczv88vuzFeFtXuhc8/iRf+vqwFzD/6/9/NlS1KOqnILg55ty
4+S7au22nbenXczPtEona00t4mixjPjRU0/um6cf4/4e50cx4iEb9OYurbat55vvinwukrgwPAtZ
Osscq1qY/EisvT6GtVhx4rWZm0UqdV0MCdissTBqAxUncw1cv/b92aMIaSVFNIWVKdXBNJ+1NRzu
yvfnySvHE51TQQoP0hAVcMWHmuyu7/LZmfj/FwAVThxYSEDPFS/auBuRByH86LovvNqN5k5vVx50
Kyb+BuonzuWabdJJpAWOCjiV6gYqbs0nGVTmo5hTyKFK5+H5AxORE0BUiOr3Yo0bY3kl/jtR8wqt
njaxXnowYccQLcIT61NBwn+OkH+/P9k/maVIRxd/1uH7Q3bTFBvx8j+t899SxMnndWIyPUM/z1Hl
6CcPi94f1vKPazM0O0SGrMjRQOmi9eILHXFehNdHsPj5iSsPGE10f8yVF9yWQBzIbpqj5zwSuwSc
YiUOnOWk/3EilMJR8ocCDJ4f5ysAhtLelJqBrbBzk2CwAxBg7dUa0/fFhTddRVCCAj8vqErRWnVu
xeqBpC1tzJKpgyL0zvijutD++PxUIRpH7gSPlome99xGQcFdhgChORLnoXe3db6Glllai1MDs2PV
NrquUTYMeG0g+DfG11BUS7MEGmigZCGre1moLqwmxgyq+lh8b4dNNe50SMRWK9DfpVFMRGdAz4Hd
AW1L59OU1KLnManqo+X89Kn34/oiLA7h5OuzRQCBlDEUfV4fpRva8T5ioWeFnfhc39Vfp0U8O1HU
42mECtb5GEqoYyA8iPlRbhL26CY/zexD0ZXDY3GiIBeDV6oF3Nz8eYdW+k7UtV4f7ey23hr2SnS2
dEGg/Pffz88Cf4XMkNSIVh/LWPgpPeJ8Ahnh9dWYo6H/majp+YjH9rTzZjGU0xWKdiKqjo1z09W7
xNtb7rZlPkMGqNkUP/QuvG5xcVQnBmfexZA/n5Jx1bGjfp8+JlpQVCsn1tK6oHMXGuvgREPVZ1ba
cux+gOpiUh/dP6y6N8wVkPXSCCwNoTnyMBPib7bLNasodFBD4/PG1rVvAJeMjZURLJoAdhX7BG9Y
kK6du29rNknvcr06Virg6U+EaMWquOfSRkS31n9szN+tU1GmxP6vjsoITPNdmiE3N5GxxpKyuBiG
C+AbXhp4ysz2u9vkuWyYVx2LAZia0H6/7k6Xo7Cg+ofMHTAQ+M+YzJ9c4CbQDxlnY3nUQfXPwPZ/
QJuGWhvEtKQnlT3sEnDc4BmGy8lDomJeDhd63UiLkfKIbiur8Ee2aT+kd5PTm1WI5+V8wdTEfwLE
hY4rfbY/4giocgEpj2Nx62iboVzxrIX5Ovv8bDmQYW0bQ2bVUavvGUe+e0fi29peQYxc+u/5IGZb
BHl5cIRDDObIi9sYuqrmXpjfry/8monZFun6goK/DCYo3erfZBaUay/9ORPttOoWqvB/FUHxe+fV
+DS2pNkaUXnMvjv+794BgujJzW/bFKCtW1McRpRbvbfrw5rmf+Zpk0WQP3hg6NSs2cyVyjHBHQZP
o95bW4RqCEnvoXGYBq5auYkvPM2hSOxOR4CBkwyl9/OtM4nFEpJ49NmojqX39Of6QNa+Pq3fycbs
G0B8khRfb/RuM2Qh8bzNdQsXrjz7/dPfTyw0ka2DghwWHP0eRb+YoS58l4XXjVwOY1JO0SZ+HNT2
oXt0biSrohFQhjp5QU7ftl/Tlcagtc/PlttUWZcNFJ9v7I1dbNcIbRY+D/VLnCJgUqKQbZrF7jxj
tZGMVvRsqxsx7tJxZQmWvw/OD2g1Aww8B06yson7iOjRM3N8UMC7n338ORCtAdKKTmTgAIPNIiBa
chSptNZ5btqHBsivlQBr6dejlQf5Z3jS9CKYra1ppLEux+hZxLdy24yfX1tEHzjIgUZAr/r8Etfr
yqpTkscvtlGBuqjyP73DEN2gCAK8JjQzDGN2AhqJ2Y45ccgzI3EQV1/4GgP/0vycGLhQchC2LsvG
Jc+x9NN4V1afDaSwvGBTBkILFYaJTuN8/scYiUmjq+IXD8gBA2IUvlwTDFwaAmhcQPCAMgbmavr7
yRlRa3UK0r2WPLfxL++BrjaEX55BiADBET5h75GxnVdTLdJ1RNYWA1FnKONtxn1D3Xj08456ZmW2
D3Qim64xDPbCyk0nA15+fp+dfX/2WsolQBNtj+93zb5jezL8j9+frQJ+OSIOZrIX+eYkW5CZXT+j
FxYBHAqgoEBQDr0Rd3aIMsuNOjUa+UtVhkAC5negUyAsuG7k4mKGiwIHiTK9icc3DJ17UguAg4Sg
Z/6iCfDBua9Rec8gExFv60+WxXHZoNMB+lnosEDnLWKAc0sFQ3OZk4r2pXAPANdnxDe9lefxwrZA
bQHXgkWhRnehGlwmmtJMojcvWz5+ZOTj+lRNP/Ashpkw10gfo27sTkKns6lKqq4dSB21L8CuNfYD
MBkd3V43sTQAgERdgGpszwDj9fkcxQXxFDfK7kWOoSaCbq1bce37k8udnBtuKsFgaeL7UH/Ly8AU
n74bHMiET0z2INHF2TRz2RS4CtDYm+2LviVGH+Z0CK9P0OUaTAbAjqRNTYoXvU3KidEQxHsYGN+7
aEe1BtSYK9t60QZ2BeBYyDuCI/J8kswhHzOaxO3LUO54tsnpbtBXdt3l1sYwsPPQlYDLwpuDnoCk
inoTjZUvFbJFXajFoSKbLFuhxL9c7XMrs9Uu6Gg0wiTNS2F+pMajV2w+vxhIR6BCCdw44M2zDYGH
ELIs1G1f5IDmNmPrDIUPAtP/yYg3y3rovTG2Mnfal6R+VNbO68NWf75uYvLK842NEwnLoSNqQj13
Hu5FoKoc+xS7guFZ0m2sJuht30zDIQlZvbJDlpzr1NZsh2ijm+RNU3QvTbdzKJ6Q29Rd2SNLznVi
Yl5kTSM+4l+FTa7f99kjjUPT23VrtbaVgdizy7XuKBNeDCsTisoLDTdwP11imG6Kf9fFnm3E0eaW
y2XevbiAIA5+u0YMOdsfBt6iQMhM6CmwnqHrdBao6azKidXrwIwpWUGKBMSUpfxkTe8fI1PBG/Vo
bJQ53CdiKVEApSaPtH+MTOaXxUrGYBH6Bh1Aa2Jbwnt33lNRJrqskpYkj9xQh0Qmr7kY+pskHf4o
NhyjxEJLIX0Aadx9mwy/az6+Xt8+fwPmk/0zDRG8ARggHgR/WazOD0yI56amSFl0cFQlmZ/Yhbdr
QRf9atHC8Dl0OnHItflNn1oybIXD75sibzdDPbRP/cjTryBc1h8cw4pw2Mo0UHYdv1a6A+BJj4Vp
9HjcRpHm3TSRq7bA3f4BPx9/4F7e7uMurhtQM+j5NrN4/1zmyj4mYM4L9DaX90MCWlW8xQAjY84Y
oucSvYTKy8avEqtyjGTvHKFiFP+JGrf6EmsAqF+fnKXV+ZvxAO0qihsXKftc9pnmRso4UJ3LXToY
9LXAzf/sUFXsPR65OxtNSNB/tettnML9Es68LVV6/Gfll0zH8WyZsFAA2KFxF0/+OYWNRJypy4LZ
h9rJswj0p8QBkzqDuC4YUQeHbxzItyFB47pyx1lXhWghrW9JBPaEtomfXT32QbBnbLPeqY4p0bVN
j9ak725jg1NVcM/8AMHzJyMW1Dlw3+OuBGQLFSI0HJ/7llvivo9MoR9ENoZV2t4DYv5+fWJmJ9lk
wkIeAXUVNG/gWTs7yaRR6dKThXNwEyp8ryPJm5ZEAyDCvVgxNTtxJlMewEKAHQKaghzVzBSIRskA
D+0Bgo+9ws8TU/xgBND/T48IPocoyYIWGGKx2cHWUzS3Ar3cHwQ43ooKq9O/J/oaxnd2z/wdDA5N
5Kf/6nPNg1XGAYu3Sgmw0GhscuPVFMnG1u47YBeuD2fREFQlARGfmBznrBR600WDprrhoOui3Ne1
JJukgcBD6yZfdfjsyv052yf/jAsXA5pqkOO4oLCjonQEUEzDoR+4bzJ750qgPQY/Tb+3qIp4ZgNy
gmzlnFhwQsCWkcyCUxjIyc7iAge0yGPZjDA6Nv5In+yG+8z4XP7678icCWgPNgz0us/D89hxRDsk
WX9IWm9rSOlLALNN+/f15fpHs+rkpPlrB4llQK9wWJgXTIMaiWMLSdjuENstxuGBfnqb4ZZSPnPV
8APPQ3TLmCbg52keo48hUUboZeh/HqAeGpRKVaGqvfFL2RXWDdPBVj0adHiLkKwIRI1GdEEJCXCW
py+Ja5ZbHmUQxDQSo/BNN6/2aDSytjqj6l4y1aMrgAJI6joiVIX+g5Veu891ZYclhUZUb45vPdY8
BPNwHYLYkARdiqphRWQJYTSu+yS2vNuyKV8jfDbsB033qzihZmDqjfBFFo3+mLbtDt0ZbGvXJW4x
kXR3Do7QLXOK7NBhC71IIZqDMyB+dbj8UmXlcGC61t6VRuNLd6/XUb5NxpiDMyIlN3U9knAEZxvJ
TbT6UN6+OQPp92U8dmHjajxMtczdUxeK6wk6I/yEVcMtrrffcBz3iDJbh4Xt1YPjFnyPXNXwwdKp
D170trOVUq9v+7geQ1QC0GHfpyACB3PwH5lbOVphNRIO1Mi3bUm7kFst3ilMG7dj16eHvGr6Y13H
mbVF5wWwm83U0l/lBmgz7AKhoIxr32h09kWaytqYgozBmNs/qc3tvbJ5sZHouLgFchIKS2Pp8ADs
lwZwern9kORSw5VEZeZnwOhibvN8T4hMn1vgxsLB0UHOAQk7yF610W/XzpPN0DzqKPC5DMzquEYl
ozU6lSEBNGpD9SRLR/9N7TITUFFAOw+0YBCgRIqbftvazl55Qt7HFGIweYl2VNAWN4FHPDMoyVjx
iYQhvvNs8YsVhnH0Uqfetw6qcIZO0oOuqnyv8AoOi84rduBaAKWrzFoDTLaQthzQXHz0MmjvjnSs
7aDtrcjcSjeqGVqEikljiKhQB1GC5nMbfBO+cOWIlg71s0evJOJErmd+MmSdiZbC2twKVdHUT2oG
wnyaoBFusHlQOyrbSbAV3xjcFn4rPPYaVz3fpRlaWHAVxQfeaWOYpg174I5VbjjptRA1puKoW5H6
ZaWG5rvo9z3W5Kts37uAUap2bu7qu7FJklfXqMEwXt0zNwv6IioemBKN5id5CKnu6q1MWuNbk8bZ
S8zBpaC8ONnXejHcCl0kB2+A2CGy+FXio+yMlbGSEVhicGvfMQnVWOiN8/eq6tRraQSyUO2NtD0O
iYSi0zcslnCdyBmPmgOWi7iMvjZy/Bm1Rv2DNG4UpHqtoNaZKvdA3Bhyb5ll/D/SvrQ3blzb9hcJ
0Dx81VCTq0qxHdtJvhAZHA3UQE0kpV//lgJcXFsllND3dfcB+qCBsEiRm5t7r8H3pkQLmwbHvjLU
4gjGmTiBFzIaYTtUIzxDhmmPhMDdt81ANB9W0Dm0X6CRmHP9zeVSC9XeLQuomWigb7ReBs6Vp1gT
skZi7IRK9Qu0JJJTYit/GIDT+7yr3hMdiwoyuRfhJ5C/VqWwnVQSwK4U6FHoULwMRjB8s0L2PhO6
fagL1TkUjHkht3Rx0nXFxlfO7EipNP2rqzcUkCT50yZD80drEx2OhA4gJVplXtDbah8Ue6yiyTCb
M6kFj1gnvDPo+rYPCnfnCwsaNaOu0NDNNCcoTQZBGghwJBuQmrVLa3ZiRqlNRzNjibJoIa2fSCsb
rmn+oid2WPAfZfHt/m1yO8bMqUWJEn/PokeLlIlxxLm8tYer19cn1ncXu3uC+Mj9QeaE6POFhaLh
P/s35MUmpGs/Z5maGOkwQHzlasKFgNt/B1AU0+lETB4VZrFRAlgdDMV7KGwBVn/Te3NTEBDUpJRX
fM5jOV48mJONauarveWr3cbMlkgY3MWokqFFNtu14jK+aTZNRlXQVpFX8EW/GDqqvJ3LAoDnn6AT
Cgen1nsxKX1WeHLqDfFyf13XPp6NnvnMykLisez6N+ByEKUcBBLRLKjUa2v+MKcmuD/Ibb4G+IKK
mWGWsI1amt25sNUYirwer3mrsC/gUcpgbNUWwjEOjlYKuPkbNc3kybDL5sGEc/2WVODKLPHwcVDb
RmUYgJBFHUzyNjEHYxiug6a/Fkz9ChW1d6MjGyni7eMBGlz/O4yxqISZdjtBBE4MV1E6f9UREvfg
s91fyttMG0MAIDADVPEiumkLaw3vYYY7XJPpR2+4u7FBgBq7EKriG0n26kiov+A9BNCRtyxSJR0Q
nprLhis1xgen4UnArSZIW9MIC9ltxKl/LbfF+Z6lLWygAVTU8JevSOIR1hiO7K6sFvUOI4lALZv2
UWiJ8+AJXUaDrQYmjaGplPutWyWn3LYYONctfR7LFvxoPfN8xuwpqgfb9Ann/fH+2q+EhU+/cV6x
D7V5c6q1ouK8u7aFGtEUhmKFqE4TxONNrXobSxbdH2/tC4CEAcwohPFnE6TP41lT73JQtbtr0uho
5CbKQW94BFXGS19sivDPAXT5AQDKQHkIbXsUIRYBth2sSm1q1l01/X0S75nyzTFe+PhFg4NXhaTn
pFLlaLUo9jR/pLHRkF1b2Y+Dzwfrw8q2eCx46dB0167qwJzVxc/GES+Sql4wVfbB4Fs6l0uIzRx0
QZtCuAV3Cv2iJYRS0tnk3Oi6a6FW3UxC1g5gpFhoiIwtMG9D/sAKI4/xjIF+T2slgYc73rdabQhw
F251i9fiE+o+yPLBe7t90PZNURY8nfprK6At3zElprx4l+mWaNDajvo4zuINKzNcA1gaeAg3F23I
Q6VQgrxIg76qNqLHWijEdHCpob2ODvg84w9f1E0K5hLS9tchVZJfEGjvfErz9M/9E7K6bmAiQj0K
lM0bmInNu0nao9ZfAdTHU2I8OExGWZdudC1Xh4GWnomSEJp/y+sDYbhziUgwGbs6DM743HpOIFyy
5d+z+nksCIiaDhCkkJX9vGgKSOmONw79tfFSBiJ0/QD9mV2lN6Ovts5G72nlUp4TQlhO6TP8dgkt
9HLqlZPM+6tTWiHolpdWVF8SqZUBcUGuBcNxp1buH71WNrKBtYQHpluAmCLnQdK4XE6qEasfda+7
mt6zqhygPIIjVoUE2fBYhany1ooEEWejtDLv7WWAQ9kGSqCA3KAitoimA20KBwzz7lqiigDxDA5t
LDj1VQqk1wrL24PSle4l2dKxXzsIM4UZyTFIPTdNderlk1AaDMsRWFJqPyNF+nX/FPwji9xMDXzc
OTWGjtEyv+ra3kgL3cCCTnyKPFFNEeitQAv0iuFXdu+GCRQ7gsRgxVdeFfMD35mA72s1SAcyC+95
PGRZxfpTOaCpff/XrWxqdGqhEjJTqWFRPcf+D5FAS03ZjxntrpWj+xAaQBXgpOgnbr3dH2dloYGT
cOfyHEifKEV/HqezoNOQcYzD1TdZvmvtFlhlbd9+GkH/PMII4eJcFCWEoeRufq859eBzlDW87rnV
IAspXlEkhG7itLGCK7fjp3EXV3NZQkUC2HXcjuy1MZPA7SCLfujoU05e76/h2kgzxwOVR8Sf24yD
VCi9zfewRX/CtDmVV169d+KqTk/3B1r7WB8GWmLAPbVLc5NgIAkxEdPjUNTYqkmvfq6PYyw+F8QD
ytJQ5qSCXUfkhk5NAliT7Mr+ddKrEJ8yoFq+G52Nua3cFrgpZuQdbr5bEy/dIsoAfZsOpnrlGA21
2UcNpNHPiQHP6vvLuDYUBPqtOYYDrL/M0TMmC69GjfLqefTspOYhJefW2kjOtgZZrGNVCuAhE9Fd
AXaCf/db5/zMIFN6fyZrO+/jTBZ73HY6T+UucuvUPSZzr9c+mPqLZXw1/yNvbc78wJr/3zVbXLLc
mBQdMCTcA2R8UBNw9Knx6/5k1kLexyHm//4h5MnCKiHNjMnYeMgn1a/M0AIdikv/TYgB7mbzVMAO
mK80HQPOi/phHL1vnLQpsMNpPlqod1lqKJWpju7PZu3TwCoTigbQVp5bkJ9HKSkSHTubnyFF6T3x
FnqhLVVrSO0Ybuj2kzibmVFsHKK1Jfw46GLTpSJPJamws7XijD55aqD1e1aql/88NQfdD2Qh6IwD
pLnICdqUuokLPcNrhtbHoz418qAWtXt0Yb0RcnfsH3Nv2JI4XHt7zAojszAHFEDQxPq8oBzU7nrU
sD0m5dHufraotbbQPxhKyKj0fN/YPLTSC0nzCyEybKfj/UmvnGdYnqJTB1gqgvxy19SDB9W3vG+v
nVH5IkHdVr7qxsYgK5sGg+Af3CYzSGsxR5gFq03ZlO011bxTlkD+iLVnoOZ9XpwY37ya5z24yIBw
HP4J/AGwhR735yU1M9GXNMnba1vmj1ZBVF/P2z1P6U+rS4qwpjTzE26+lLz1WzsNZNnku/vLunKl
zaUl6CeibWzeyHPyIiXtWHrNlRX5D6/5nolhSzBjJYX9OIS1qC/h3QlDj85prlQ7MLe/5KMNg/dn
HTV2ZvdPprnxEfX5lN0sKyAx6FOjIY7KzOdlpcM4WpDXawCNSLSTgxp44jPSi4ei7YcjYCRdQCdz
ipIuo/4AU9ULUVUasopDBi3viveBu3PnkKcqulmDFXlSZgdp9qXfcE976j2o3xXGwFO/5Rb8jp26
ols2L2v7HSzieSOCTaEtoXxGAfnoxDSba1axn/YgXzggrugebXEeVkIWIgj+fCTh0DVZ7sFBWno7
9XZz1XITJYRLOXwd+kc7+35/n61MB4yzmfMw293f2N5B152pI9A517KwTp3SBdMAE3m6xbBY2Wt4
TQDjjy47ItVy1SCUR6umSFS0u+U7S83vpPf+9IN7LkuFoIlBmK/hPwX3J3c76gzxgHwynodA8i6T
+MzpvVGyUb1aMIAMp2Fyw0ZXfDsxYcJMk2AkkAzXxq2q6r/ZfN7o87iADqPYBlbDTT4qKtywrFCv
8D4rfBgasmBMSR8OsrgmNap9pbkfRP9bz+pvyNV/tu20YwqqY9pUBUrRkXDS0G4d3es0KL6X6o+d
YX7JiXHIXfnIuId9oHeXYmp4qBrDCzwmv8oEnfWE7WuXR5rePNOKoWvHIeacyIigANpDRtEY7Fd0
404ockD/o+5fq9Y+UGEFqdqFBoUsD+d73G0bHRB9DiXLBUFByoML4Sy1f1MdACU+t6lQr4ylNJ6o
O5xE3emXSmr8gN669pQBK8f9Vup1DGz8b4AJ2ucxoZ7t28Oe2Jfph0gHVoQK+pIXj9hVaDP3d8ta
FKv7YYzubxygx29+sa3OtjXIcnAT3KgJOQ0d07HurEvl2mXQZG5k5eO3bpgCQxMRnMbR1W2SsCH2
zq6MHUSGT1ZrwMeqqY6oufyye4J7tyUg6btHaeaHqmqP+KPCGn7YKq0DiO4j8xl7PYD81Uvl0iEc
Jd59rZvEat/TE5SEYV1emO/66D4kte74k95+GVhyLgvvsanb5EHW7WVIa9TSsyaya2hq5tk+N8bh
b2I0QFuQvEMXNKt95lS2XxGxl8x9q/I+BwJMXlNZCZ9qXaRoxYM+390ZhHR8kZoIv97UHZtsHGBK
YILi7BYikl5mhBmloe4of12WBxLSpW5WQdK0DtJeaXyHwzYDPiaZT8es3xFU0QFwSIvv0rXPvOrf
MssLReUeTdbEltZdrDwPDSN96vv0KIl6NHvvgWRWkOXdCZaJb9DUP6amfYC2KswCAejoppCKYgey
26WU3SGvm68OaSHkkJyntNjVqNhN/fe61kLRWRF3lAvMzxHVhBdZgn2pkvFQj85XzSZPRcr5QUCO
OqSTfU5ayLtkjfhpVupbbYgQVeSrXepRIzyIfxbXior0WCo8NLgrIz3FLnB10PKtX0SbTmrSD0Hl
5QngLF7iy7FId7UGMp+nZNfJyFGHFflTJnHMevOXUlnOzqQjC1EyS30hqh9G4rSnJsv39kDCDmUU
m0EZ1RhDOhTm3krKowmVoLCDp1gACVsUuFzyM8/S9lS0ngaQieqDuCxC4HNMH5K8aTAk7Ifs4bVj
E2uDyePeHmhbA28BoHwUiICnXVzlQNIyAt6EdbFbp4JE4NTudXd4rrom0lIj8KB2aXgDDSd1EjsP
0JydziCF0arKb70bI2YMIaFpGeEW9yfO0bvz7PngH7lCn6D/8W2QbQj9U3GcZFFggybpOe8ptGdl
36D9DeFcOjUvshbG0VbyoCXKd7Vhj0JRIZ8tnsrJeASgB7Y55jkTgl6kzkvfYeOT7VURH8y9jvMz
MPMbocUPr0zfiqS0fMh3aoHWtlZge/JnlfMfltafdZVdRlMLM84uTsGOiZgCmnqG78KAYuyzH6jz
Ikxb1jlDx2g3JkkNcWD93KcavCjMr+poIRQ0gcmNQG3bnZlyvH4BLUu59kBM/ZDl07NWGMBD5d4Z
5ZTn+9HsNnvGx0KTW0XnB2XtZc0sLVwUYzNuX6yeI+NyGuazYXwa9OypVhWf2LZ/f8B/NdfP8R4j
go4I5htwnPj3z5lehru+7+RgXVSvU6+YYgKXMaG/jUoNTAbElxH1LSPU1B1BT2YMY97qRzXL1agt
/4KKs69gsqjANFO+N03YIyJc6qEDHgCol2upthCmBZzLGHlUl80Uwg14eqW51p0pHOv39ydzm0TM
IpXoYlloZEE7ffF2pOB8lZxO2sWbZsxQmrrkNFayfxbUa0DXzQjcRtKxv1TdWP/nVwCoFipq99Ct
nMXn5uztw5NcbRtGLQggXyjSpy/oKdAdxBTFRg5o3ybmiAqgQ8CvEyL9N/hRV0ed1hmIuKQwNjo3
Rtu8OGVfHoe+gUAYygF7KNxC/tHTlS/wmbZ/FUAWnrR0gAdaohonuPG2J0vp3FeoaVvnNuvpzu1Z
YfqWkwIbLhuAmKCPC+ZcVciIJtavutWT52GsGQ101iVfZK7yp5nJHllFAqcJ1JrVV50Z6u+OwGfL
5D0CP0LHF82agD6FidV3olr9zqsd78UlOhLkUalQF2nE2Zk6cjY7xh8aN80uipI1AC/R/jBq8BHk
A+khgK9lD0Mn4WKkU+dLx8n4lRBbvPCKYZshLXrX9A7q5TjMQQb1auI3qa2UkLiCQlROeBuBUm3s
YcG4Vbu6zciB2rAcsITAhcAnWTw+Bc9o36gaJuSBX9NQU/G1IXlTbZh739/Zt08MjAQMgwG/7Rmf
vNjZKGJoTMxL5xiZr3R0Xxjf+7laZr3854Gg9WrNrRIPTOglcYhpcpj6WuMXajkc4Dp12lMYsMdZ
buiRhir8VuvrNuK5gL/MVHHUJSANMM/847mxJnMscUYvvLP14zRk075irPlTpp58Nno1DxwpgAy8
P83bnHFuzcDpdDYGAE1q/lUfRjWIpEOjFPximW0TtaOq7rgz/kdNN5TpMAq4H+6/Zhce0p9HscDx
ghMY4xdNtOOXRkIzAuxsLRoHY6vt+q+L9TmOYyfiGYPb18QT9Ka3Bgwl2AGUX9IJUFBempCpg7dD
PNhN9yVlk/Gbjj1Ap46VXNtpUn7mKc0OMMkTgJKU1fd+crMTQSSIGEmnoOqBL1GKIX/yuIekstYI
3iowRzaAAfbt0tKHIOnLIirgJ+vLIoUKvuxhr9jUzU7ywg1FOyVnBJEhYF6v+jiM4pDK7nfPTA5A
lYIwM9RNNEqI3akSORNnMOkzKhhk4ez7oy2jNoXti3BphsgmEwidwnIlt5KdKS0UsArHO2bGXFGY
Uj3UGygXDhUso+3cLN5Ab3nXZG+9e3ICwpP1fdSb2nDSNUGiLO0Bw6waGqvVgGbugILZ+0QS5VK4
vV4ARJrDScBuO/HY50RUG2/dlbABn00PSsOgcd9ap7Ey0ScV6PyL2avkIuq6+0Fh4HDW+nrceM7N
yd1yV8x8A8OYXX1vroupJZBj4FRcOmWodpNtuTElnMSNQscIViNGRPq6ODt6Qd5xH/83Ody5To1C
J6jFAJqhsYSS4+cDQDuqANzXiourjb/bAZQjO4dXe1JsyT+uxEe84eHCiQCJDswSo5+RVAWAHpHY
tlnQyWuXASvEnt0kje4HjpUFRRqN2i1GmjVTF4GD5qZADcjlF6Prv7V6GjUWDyCXG1bIpUur2U0C
2hSlEd4fdiWzgRQQSJCg3c1krnlLfYhXbucobqZn4gKm82XI/tbZS9ofixQIDuhw19bP+8OtLecs
N4Wd46GYu5wlXCcaTykMfhHTIyrUsHB7qMw3Tflzf5i1WWF/gI/sgoKHOsznWY3QqnClQ/jFrp2A
JGbpl2P5zZH0t0rNfvbWeJ3gMLAR+9cmBwYEauBQUQOobvEJ00KA65MDgN+n6AsmoK7+SDQaTOUW
W/lmIMAOkYQ6c9sJe3IZkoGK9exGNHlsemf4PZP+W4UmpLOVEi6POEaBZhswdKgLYhUXW0Mj4EdR
28pizr9JKgAY0aAW4KC3vyVIsDYfNDg9AGShTXUjUZpTZqIeSLI4t4yTVqR7k9f+UNSnwnYP93fG
TYjEpDzgYJDwAMMMKOJiZ+hMJ2Dcp3GrgEPi0K8jnvd2N23ge/6VZj/Fx3mcWYh4xoeAv7RYPOmp
eKBKONx6RhkabGdWqMc8Z/RChifQi/L+mcFGRKkKH3LYcDfZ2Io3yc+/4YFunrGWt9g7t69p2at9
FjfCmQtBz+CW/BhQ4MsJO01gNf0fVhXR6X+Gm7OiD1EEoB9WpBYMJqhuQWSABpr1Ld0CbN+kVos5
LZZUNaUorZFncSU63zFOXrex4Vf2BmKFAYl7SEjb+HKfZ5Gk6KGZArNoMjPwSg0g+teyPt5fqpUv
g966CeQ5GFlApS6CBDaG2iC9yWOm4iGioG79UCUm/+kx2w7zwkFeBMeijSi/OjOIlqsAn8/Ex8XS
idJNJqHhgIEQGuhuE4zeMU2LjfRj5Rg7KjA5M9gWoX2JHbCtRmEymfCBjNQfzMdKvubd7B61sYQ3
0R3XB0aZ0T/4382L2CxTvcgsh8b9P7SFK9Vdz4gXqsJ8gTh/A0oZ6Dxmzqz9/W+3JPYCAoSRAbqC
x4KK5/Iy7VCaBsAZnhex0aQRFHf36Hfs4AT8Q+rdkdfsvbWsC7Wn0Gyqsz78vT/87QFArc3EDNBO
sPD3oqJS6SpYHXZWx6j+W09901Q/oVrBtz7j2jD43f+eTQDYL7tOfPCKZmorFps5xF9zYbahysQW
FHllLS0AZWGjZqPGjqfn4g1jSD2nrdayWC2KK1F12OukUe29GvlLlZtnd9LCVLOB30O1uC83DsTN
HEHLBpgAfwEteMvQHoXtTk2uTXHXce/Y5Uq38yqYGt//YHPA+HQJLEaZf8WHsKjMZqylO01xRfbZ
iD7TlIfl6EZNeayLvTn1Pm6G+0PenEEMiYc8kDuoV4FtsohhDZzprVKv1NjhkpwrPKriUpI81AsB
b2CjzR//D+NBcAwlPqimoLr4eYqeV3VT3pIplm2ZBYJZkVOVZ4/lvweAQO+PdRPF5rl9GGuxnF5d
GQbxUjWGc1rsGt2etxJycFr0fxkG8R+qq5BwWHYMFZagiYNDHBfNqPtT2weFdCu/acXGrbnyrUAI
B1IWJujoiy4l7UzZQISCjEps6OeJvdH2avQ/uzzdWLZbdAh4WipiMvw3AbgBkOzzNzKanjZoNSqx
WkNh0JD+RIHpnB4qq/bNEi6vXKvCtpXWOVVId+BoskQuV7aKWjdhe/4ZiNoASkHL+MYfSpFjDfou
vOumQfNVmPfVEc8ITKKeK8p9tmXSuLJbMByuWaDyYTq6pM54TaZYJhkUXLRXhX7T7X23hWbYGmJR
PHPBv2VWi4XltPaB64GQQOGDtHx/P66tG25TQEDw4EYpZBEoTbUulVJxSdwbv1O3CDTvi+iPmvLg
jZPvJlsO0vMpWgStubCEGjJuGmj+LRKUKk91I/F0EovpewZH0qbdkvfR1jb+xyHmGX+Ii6PC2aDn
GIKhbne2S+OVgvYiwBSNlYKVh26Unk/7um19y5i+6F5CfTmMPw1phfCoCwgxnurM7vzJHdjGaVn7
pigWQkzYdVQkF4vD0ho5MxNCSFxMDzUcoiRaRqCu3/+kKKuvrDLC5RyiIeMOedTPS8BTiMh16HLE
unS1eCxm1VcO00sm0DnsXNSKSsl+s9zxdtw1xLfabuqok4Zz5KhEwFfQ/Z5muR4MHXKtDslCqHVQ
e1AB5wmsxstDXlr8VGOMk46O1qFR9eGYVFxBxYujltXrDt8ralfvtRIHJIFiyeC76gARJEiTHGHd
mYdoAmT+OAOcqK1psOxmTaCbmeoTK/vhcFuL5MArVNUsO+zQeyxstEy7wVVCMzPBLgoaDfBs9Umg
ueSOvA6SVqY+m7ygVAuYQuaJ4o9J7fh9W+H8cKFfjcy0faprnc80g/klWoBnkWvlWReOOKigm+xz
zwYzGfTrALgz5aJU2bemcjrHr11Zfuu4RE1QZkUdoiA6gvk4tsq+mVgfcSO3op6m7Au0Mo0DuDnO
W5mkxh4NHyMch6w/iZZkp6q2C3BZlP6kuEruq2U2PnSO2sVpCi0CjTOARmDEtoeWymuawZSZCIdE
o+5UJ3Pq8gP1rHY/lCqLvBRIyhTv5rAz4OUMX7giBm6YBBkB5x75G9azhBZYpeCSIZQbUWsb1U6A
OLXrHUWGkwsPSSkTca771DxlBopQyaBR8MsJi1BqRmEb7ic+9Dc8GLFKPRw9Mw1GJmUoQcDyU+mM
Zza2Az7QIM7EpZB8NoW9h2re8NVV5mJp7pC4dXKyE3jxx53jZL6VwRsGVOVZCwNNT1NV3J1pkatB
+iLqCAXkDWgFeFer6sv9k7EWGlD8QiIxK2ne4I8LmJfynthuDE+vwEkB0BFaGQIX9JoP+tv9sdYC
6ywdCIwVHug3YNfMtRju4ITEnqxcH6f0wSzoRdElGvhuDXAtDbXC2+AlzuFzGV5RyFNRVYRUC8wJ
Ph989EsLb7IkibWyOCVGui+aPKw86wtEm2poPdqH+5NcCzTIsvEoQ50U2NBFguY6Ip84itGxN5Xv
sKyN2jzb4P2sTQmNHdD85oLbDcRqxCN24IYgMfzNg95Uz04NS2TtT2P1Uap4/xU8jjQCwjCA6+BC
xPt5cT8Bw0vystY8uJSCcQKGG7XyXTFtwX/W7oGPwyzuqDwXHDpOkxdPTpzpja+IIy7NjXtgbQd+
GOQfxOLDRciGfJLAM8KdctgL51HUT3YJd9rU8Cf2t7M2ilIbU1q+uCa7V9qsGzEa914MJd/39vhA
EGHu77i1IwyReROaR5BrvPGSAFuZme40W24mJOAqga3Hya3zAAiv+wOtPK/QBoMSP4rJ8BZbMgIJ
tL8q5iRerABnIf5muJmM7NSSyMtwfQJiB6TD/9+Ii+RAJ00+kBQjel2zYzU49exRWj8GDzXl+pDq
DFDCrVLe6h75MMvFfrcFrv92xJiNWQa0KnEhvdoe0Fms3HUFnACl+V/rOPMJw9MYJMtZIm+pjDCi
z6UmaUpi3FkTDNsTC/Ak8j3Pft9fzdWN4qGOMZcz9Bv3iZH3CUUt1ov1zg4lkG4N+5F43Y70G1Cl
21oDZgTsKforiK+ogy2DrmUWRsulHYNrHleNuS9d+2sjJBbReuryMUL/ufBnY1yIo6V7Lzf+3J/q
ytFDYQ8dYQjUQqRr+dRTqEgsLSvtWBudzi95UgfjlAOp1ShTdH+olWiModDJh3gRkFnLAiOlnTrU
eL/GtvI2yUMikBlR+5DBLfu/88gAiZlnNbMRUZ1dXmbFLNySua0N21vgR4kbUjLuFYecOQFuoaCb
pJ7VdcQqoqmPDggK7J9vT03rIYY09XacZ65fKNNXU1Ev0rP+3l/D1WHmPgE6VeizLyOlysYcFTJi
x7rZKL6i6d8G3ej3tW6xjet5dSQH0sIA+kN/wdI/T0ioDe3qUbfjLgdWHWoz3ujsxKbb0towEG2Z
e4tQ5EBv6vMwquV0rHZT4OuGLu5UnfsGEOw7bqbJ/v7SwfUUf9Yiw8FRM5yZqAYpuuVhmzF/amYJ
K4ZeT/04Kg7UcCRkd7KkBbL1anEeMPmkoG6ZNm3U2Bmq4B4UqZSWvZcqr98AL5WNr/etdgB5EGqS
VtkC3qeZjw1NxAMSNblTS0bDougAFigEm3wU9fvAMmsrxK96H6kmLqTOhtei0FgEHG91FM3AjlkK
vZzOa22YqCfeOW0ISiBw7AoAgACRFL4ozTVRPOOLTlJgOZNyDOzMgQY3gQ4t0fs0JjUsRUfRJxG8
DtrQGmoeJTAWCxIgl55gB2QfG0CH/FY1ecigg+nbVl0FkzlMlyQXvyp4qAE06CQnAbBe0OE+BgpP
heW9KekJ7BcnYNrsXZ603p41qnHpeeeendL7NhkzerdGDzixcvfBBSZhn8JlJQD+TT4kBe2hypUA
Ypcnh1lkFi27WmseLDynMx/QzCrKwCHDc8V1Tgyl8wO6o3yfAzHwAFUlNR4dc3wsW+F9hSeQ/tAl
lhopilrBsYkCRz5I4wgRsBzySwQzoq0xnVJgHcICdugnuNr/Q/V5X2nb47k+Ft2+qAjbuQCBBA5n
2hH/NvkGHZJgYHCAKoy+AjbSSHxEjMQ33A7g4QSeN3nfjNBo6/WwcJCDOwS2gjg9VaDVeR9qQLz/
HaSj7CuS2YFqZO6pBOf4whvLPEHbXFxtCcBBAvWPc9OCkE1MqKtRLrRXCt007CxDSrhCudpLVbRk
465ZC7+oG0K0CKHxtqEucjIUmV1YKGvX321BpoDUcvRJpr5abYcMJU828q2VBAHtEMgkAjoA+N2y
Tyssl5llZ1sx4DVRVbwowzuXDNhaMLDFL9ZtUqNugL+I+h8HXGRBRmqZigLwFRCbcVt+l8avilyz
9GAZjyiJ+Z06BXwLb7LyjIEwI07hXNcGCGmRBWX5AAKcRWAMCHk6jqBM2EbgWguRFp4T+HNQsbjp
3tMEbnTSlk7MjT8aMSJngokD9NU2wuPqRGwNHY+ZU3Aj9y71AWkKUC0xrSxlRzirDy2DRIcy1L/k
MJgPkBwz3grTzgPooumBJdQ2LNocIBvqsBAz6B7zsnf/+9sAmRhIWahJoSWz7IsDYlpUks4/q3H+
AuSQnGGgmEcGzA42sktzbb8ivUSrFXQj9A0WLYoENS2aTpMbw9muCVMBdDhs+t7UodADNXP+AEJb
hkQvnciFmBQwMDnd91U+M+MhWjN5ZnK1B1hXoRYK3eCsznbJ2KkXXAA2ysrQ9eEj9XZlSeEl7uaG
7zQtSnm5XaOS4smgzkrtWDPQf1A0sR8gV2nvvUwmEeCn1WsG+YLIVpRhZyYHtewhApeg2BQOVY3/
j2cMqjNUAr0FYBlqOhK1EWlGiGTA+amQQDCBy0fo4bgAOqh6ui0Ykfd30MbyLSl7ttSNsSCaGzsQ
48sFeRMcDtG2nviu7ezbkQdaBRW7+4OuHg6ooRiwEIKk2BK3Uxu13YMcgkH5eB5Z/Qplx69JDtGS
++Osno4P48yT//Ag9hK1kdUEMJnAO3jMMt+Ezfb9IVZeHd4sjvY/U1lsP90rQFdBdhdD+0AvHjoL
u9x8TpED3B9nY8n+8aE+TMUBbLgyW0wlaV5hP4Mb8aXmX+6P8S9vW+ZaHyazfFc0UHcukPC4Mavz
0Mqqr4Wt+LrZXYcu+0Mr+xmzbcDoNA/UyC55rvrgRIajxTZuvfXJIvigRQeu2zLnU7pqxCOuc2Ou
FIECAkUJ2hHEYqKN+a5dPQB24X2D8iCQ4Mbn/WHJtKKFItxYpSQkVXMqasvnmnkwR+N7a5l/+hzk
nkkcnSk73h97bYow+TGxecBzvtFJ09t6KmuPubFdXVVRYoZPVffj/hi3uiu4WnH/gECOiwi478X+
txSPtW4/ouTUXHPle+lC31MeLOes0qtLogGVIeEdxABRV+sysIukvT+IPxu/Ym2VP/6KxRFpSsDl
/x9p57UjN7Kk4SciQG9uWbaNVE156YbQyNAz6d3T70etOV0sogjNAnMxgCBFJdNFRvxmmCh8ydlb
eYjdOLR3kn5IBGRXe5eHvxQfJvTGm2tt678KurRoSgYVNABn6MXKxKVPzU91am9syVsBj/nzgmfj
huWJcgNtKLNQ79Qwti7xkFzKcnyyiyTZ6aK4QNP7YkTpd15KWAf5P2LV3viqf1rvy706PygRDZwL
scs9ElqyXxuKIIVptVLeNSiy76zJrx/sVm/PZllEO9MO8o9pNPoXHLWTA4j5HHltqHqqH+SuVEg/
6i5gBpKu20eBH56VTrWO9jT0+3S0sgPipN/HsTJpBuFR1zom4rGlLH/qTIN+K6jIYzLaAwBW30Cw
N7PG/f2Vo61uEurp4FToNCODcL0/c7umqR5a1kVNOGba32Yt5c9db6pnSy2Uo4izZNcKiGnlJEiv
mgrv4kwVPI9Gh/UsZZ7VJdIpC9vO6yFW0oWYLGhdSWQc4rqFmzz6meNSb/bPAcnFDq1u+XEY/Oqk
8EDcgTCUdvQMy0feVfqzg/S9GwMlfvH9VhwKqdSeS4NuSGqO5Sen2ti+q0uYuhnCRLNkgLoYPTy+
eqq4FC8Rkhma0R7Mv3RTRXyGBfwqwvwLXl0qUaPno6GQBstttM+Sei8hW2vlGz2K1XGgNWPBP5lr
Vov9b4QhOo22al3sovygZuJxstSNEOtb8T8xlg3QAtnvKm8N6yJwoExbtJBzc/plo/bqDkl30ZX4
MAzSY96heRtuMd7XcgCcqf53gM6ypd7oTob2r3UZkEMNtC+W6QlKDEhA3t8Pax9yVtIB60dafaOI
hnUFGN5E2Bel8mHROsjKScnG1bsaAwsQ1tvcfFkiuKUiDEKz0ywqSKprCiiOUqdu0VrWXrXzfTSX
++bMfbEi5FKGzydC5xLIZ0f9B5DOIU4e9Wo6J38tMMwSfxVqyRtEtVlKqAw7lzF4o1i5W7duo73/
F/NCZRuc1LylluWw0pGFjZ6/c7Hk8YU2xcvYWBvAqNUvhtcjkD1Qlzd9Pr9QesXMfGgRJVSjJHVY
Xn0q75VMyLuqatWTpSK6cX9ca8cvfAwKl3M7BPDG9fHQGU2Qa+nMxUDQoDOeRPc02Bv39J+ccnmP
cTLQIuD7UbFcrIWgaQz4yDVNkJw6Wen8U43Kl8kAK9uId1aTUJv1PdluLrzIPEWqgIZp6B5PAc6R
E+U57UsmJw+NFnduiZh1aP8OuwgsNHZC97/G2s4AYDU7iNAk4j66/hrkUWNVaI1zicVU/uOUTXos
Y1t9uB9l7T32Oso8J6+O5Ey3BcACPocR6m47WTD1XpzpnKeodpgIN2ws3dWDEzgTgHw84/Sb8mpP
hlKCRSMP9VWE9HXAKSYSk/vQsCBXA6lE2r3GYwDy/klRS/uBr119uD/mtcX9+jfM5+urMVPgqu2o
a+2L0XR4OUwhM4mtQqjCVVS91Cj39+OtrWtafQBykP+kOrNc1wIdRKlI7Yte1oc8xibD9/cVXp73
w6x/WwrXHEEO3dwlgrmRKZB0PnGGIH8bGKMP6UE8NY6GX4IWvrTC+i7E8K3xjZ1eZxsfdV6Oy31l
vwquXn9UuYE6KZwI6MNkv4mr+MGJs437aA0KSPsJ5hxoB1oOywMiKXUpT5CHuhjyi5NjueE/9gMy
VZcEo44+O6htf/BVZ6eYwalRgo0NuXbtkvmqMyGCE3H5eR27qXnfEx1M0VGbst+WUx0nw99nabn1
Ml57w7yOtfiamD5wyHcoClQTdWXKp6cm0D+o+fShaVBiCAZBMbs9WoN8mhqt3lhJtwsW9Rf2J1a5
jPOmxkXFicrM0JPdFD/zpkcd6mxIv+6v1tuvSQzSTAuk9gyYWbwVzVEViKN05kULpa+4diDqLJ4l
tX4qzWLjjLvd77OYzeyxOXsX3rBapbqH5Ky39BSzE51hiJHfhkJzu+JJs7f2+u02uI61GFYppiju
Alp8aj4rBtR7Y8tt+/bEvo6wuMBC1E2H0GQ0ce2F1j5vml3N64MirNn+2qxZrI2HYgWcRS4i8JuL
XHNKrSa0hti8dLHyXPrOaeo3Dg7MEW6ODiiDiE5zPtHivimLBBKvukYfgxdTwCo5JpiYnDMV+5SG
66LeDUZrPASaPR0yta8+9FYX7mOQTw9FDRq4c4LpZZBK40FGNfolz4vwGNiJ/jmO4gEj2mY8sYX6
zwD7jHekF8m5U/z0XGhm5044ZOxKuY73VQSyDh0J1TgkslIeEgpg7xHfZg79UD/5A0KSZVN2qOKm
3TnN1XRvmxCUtDq0D3ltxUcNOqk7yUn4mOBeEELPbpPH2Oq+VpX52yL6U62k8ktjYlyTqYlzAJz1
dSrl5lSlcbcPq6R4llp9Og5+oj9BATY61y87zW06MV7SwQwuRlbDxwMessO6TDsaYfzPMNaAlUSo
7IICRRK99KW3zpj3z4kTJQeKMR3NsaQ4Or2s7zHXE3sT2fb3Glxgt8RDZSeG1nfVKAwPjh9riH+q
xTu/DbMd9Fjrky+Z4ujHTQYj2pBOAu24p6KMTfRyBvWhtPQvBUUtOpe27qIYGHhUCbqdFNDNVGpg
LHalZE+o/f4T9Eq4z2uJSmU7/XK2/AzWDhNSOt56FJ84r+YT4NWN3nYANcMKEYbYb1wh01C1A5xm
hJv8PYkGcUmqaNas/0ghZIlndhBNGAetCV7UWDk78XBiaTwVdrGn6YTGG6YqWe9Vpv49abI3fir/
dafjOvziYmiDto0G6v0v5mh/nQz1kxE2p75TN26AtSMTlusMiYPXe2OZbjVmpOt4Dbz4nXF00uQJ
eD7IVhhKY33KlW7jPb124SDd5pDp0Xm/yfwbq1aMXjGCFysMjxncRr8OnlJrC4y0GgY5LND7QLtu
MPxBI5sonZrBiz4orSvy8JnddOlb83j/bls7NDHBBpfJmxb26eLQ7OIw01DX9S/CFj90Ay5+o/gb
ydBajJkdCfCItPKGdVo1aia3Ti1d1JGauQavO914mq/kk8Ca/hPiz5+/2lVKm+nVaMBB6MzCRB3c
6VyRJeegcT6qZeuZlbVv6/HBHDh9pC2BprUt7dAt5bpGNuam2JngkWREVuFfBis9xun3gopiOn6P
p43vuBqHAgcmGzMpeZmcR82gtXI2wf3PR/r5H/G2cVvrnZ5/ub8mVlBcgFdkhCQsDRU5qhHXZxSm
iY5Nz1+6sLdUPilSSrmE9jdkteBNqyUI4dWZjRBPU59B1Sv7vB/sM536aH//l6grGQSiRhQOZi8f
AFCLXyL0qtcGyEiXsaFdiIfTtBOGg+tcjnBmnCrpl7HHAAGVY6w+TQtPqc6PT0UkGxzyfviz4ZY7
DkkAgLAuYwAfbXrSiumrXQVgqOg+H40kGVHnk4JDWrS/I8d4ijrjV5u0+pupVtt9h+EZ1c5xy99+
ZYMzsrmzouBYCd3q+hvrJc3DGPPSi2SlgBa0Q5BanpyL88YXXMlYiPPH6R66KCJi13H6oEj7VAql
i4/+Yp6UoNIpAwvNeskmA1vhHGUeya1Q1UZ26aRb7Utn2E8jzY/AzB9Mo91JYXWyh/6NYteIKUZn
Bf7Z/R+5coTjMoSdxx8JK/Qfrn9jWhn9WMiKdBnbd74MWCTdq3JJB9o4ZuO7+7HWVhR+VDR/4M6S
1S/uXzPRQf1HafASFb4ryh+Sbe7D5NRGp1FSd+aW8cytGiOPMF4OJuqvsz3I8hLm+S7qTu2lSz8Y
CqYQWOGEhgbds4jB+0xgH3C4U72Jsuizb9kNbEUr3QeN/4UnAtblreYfMMhL35t+6v8YUpgRRaZj
fmZJzVErO+sJ/Zvg/f2PtLY44ebMdwKKHMiTX09IyT2j9qnDAWB/DNBg0qDJoPp2uB9l5TxTeLih
KzLTU29Ivo1tlOaQ59DyapQKSa2zfRNByfarTAGSgGbc/Xhry4wHCWcJb8X5br0e1ZQGPdmfkC4S
7ZqCWkrv/E5xkCwhUcsby2w9Fk//WZCfi2GxzJBZzJxaMDZpTlBb3H2zdi8QsikUyUW50b0/tLVV
DQr8/8LNf/7q/kt1oRZGytCm2HAD5eRAyLGcT43qRZUKh+TvNyzLGojv/PSe397X4QwEyio4lf4F
y6yzFETfOl879VJ0qOroVKTTRs6lzP/edcUGNDE4HvITUllribyyGlmrlZlbMdb6T0wh0fybTkbH
QX9g34aJi2LzTurNg5w579W4/CZnnWsoKQe39Wno++eyKM6+HL389VefUc6zwLJMmXBp3mGOgypH
gttp8o+d1Lhp+Sh1rZuE4XkIsh143Y1pXllVVwHnfftqmpUx7hKQi/7FRq/ZSHBOzRm3wy01jvtJ
UjameQX1QDhKSH9cnPmHF/MMFNDPE/RwLmNnjLS/2jfalB/l+puZvhduudPG/qT53bmY9FOiZjGZ
l7lxSKysbH4CiRVWQSQCy400Sg0utLi8oxXhu7r0tsXGsziazcVxPqf5xrm3us4gVFDlBFtxk8lV
BRJxgL9Y13K+11PjYCvPwfBTYC3vg83P7J1vbiR1+uqczl5LsIZmuu7ipFA63IlbUfmX0HwnBqCE
JuKXDcQUXXGtxrOGL1iGS3ro8nfR03PcDqBhgZJ/rYidlCPj/YfJQkY4vUksee8EvUuH9m1smycx
nHFO3SHQuasN1R38s9Sru1jHFO4pkkcOQPBwzUWkkB38k228jcnQA8xzo++GfzaSB1P9LjmfR+Nh
Kh9Cmt/394+yNrksL7SYqFTyARbruQ57Eje4yZdg+FZ3h2y85AiUWeHkKtMPXDjdVjmrZvciGW/z
PgZeH/JmHQ+qM4C4xK9FjhE22lKuUddmZP5J6En/0SVe3BO+no6mkkF8MgOkTJv90H52bN8FZA+V
UDuME2xK5ViAdSu+aSoHLcK9evlVAo5pGNNBj/8JagRIwYZNg9dh4aPnCJjN6qW//fjZEfreL7de
wX96LMsjUjNIali1M5R+sVUbv7TaODYcOlIttq3FIWTJlMHvvJ/2qvIo9Z9yvSF5/twUbwSQv0Q7
dLz21PCkycdMj4+VLO8UVNl8/0mR0hO80cn6UHSnTr/UwqudT71+noZvXYPva/4zKyFNRva5CB82
1oR6e9bPr14HZC91C2QFr884257yJqx9nZaH4nbhW6l+zJKnsfKAdJA1fWrKX3qEV/Mx2dRonJfb
4huCpydRmw3KMSRaLEe9Tjp0r0vjEpv6G2cIT4ZJxQL1iPtDXHkPz7B9MFxzaebGRMICuuEUZWVc
bDVGb/W5Ucr/Z4T5F7y6J4agnbq6bsFG615g1G6sfb4/hJWNSxFLneG1eAvgYHIdAGdnrQvy0kQh
RX+jDy04H/tjPBQfIJvvRys4D0adbdxGa7MD3gUROhOE8s1b0OrVXuliZqeLa87k2qreiw44ad7p
W3TBm1AsPaDX88uTi4fCyPXwYpMHU1S2qYfeapV/Mrvj1G5wObdCzNvg1RSpppC6rihTL8zH7gHW
CzXQNkwvQrW3eiQ35xmjAS44v3dg791gCqZA5HGA24wn94io981JjmPLhd0NOx0CVhvkp/ur4yax
nwPOoHxKMpSvluma0pcYNTtF4iXR59BEu/Z7VafofZ/vh1kbF9SNWX4OnW2AfNefMECFMWtbJ/Fo
QVXHJsyOhV2DNOt/kAqfjcb6fT/e2pTB7QGzTW5w2xAuJ60PfMdMvHrEXl0Okw91oF8KVf/bwimf
DwQIr0WOQBqhi9WXgshWnGlKvBT2YYX6SvGjbD7fH8vNBl7EWCy/OIhCPfblxCPB/4mB7+dJMx9p
ctGnwSohEG9hOW8JXqzHRFoDtiq1wOUVNVGkG8WgJ5zkkVuH782+2DfaN6p2evdk11uV9tXpQvHh
f8ItgU8SrGLYKlri9V2wzyakdrtyF2wtirW1Tt8R81sgb8jzLK6r3h59BSmLwktqK3ynB5PxOS5D
NJw/RD5n4f1ZWw0Gkome7qx6t6wAjkYepDy7IHtV1V7oFDhF9DArFyPHvHGFrIXCVZqiG7KVKj36
682V6oUWtVldeG3NMdF/GgWEk+kHKeT9Ia0tCtq3GjtqxiMtN3FmiDbRNEl4OJYoRymRg500GUc7
Vn6aavyebOZZbvTm7z8kJwc8PdR2ueedxQXZVoOWt3GVezjnAuFoAunZSqrRRf5b2gdjrG7E+yOC
fJVazDjFuXNozop3N2UnY1QiU+rC3MMNMKbbNMTSDq96dUdbz7aKlyqUDrHoURd2PjaZdMBZ85Im
o4HGRJ305YtqUOYsIiXGck9tP4gJIlprI9vgql1QvGe3K5M72qn2QJzBNQtEcoouk58LzYj2RWnK
hyKPKtfkrzz4ud67Zt1GT0EY+7uh6pOXujT5twopzneFhNc3DI8yxl63CgGOih02LvuUx705QX3i
mdK5aTqk5LqBcw5leXquukB6oFft7/mG8QXDsVw5aj2kM8WPA5cak48PTJl96+1Wucil8s0W/tci
ksb6CM2GpnqUyIdesuBXWHaNFkpm6TksLvu3gonwJ02SVdcZAsRQyK4/mAUmiinkEk9WQifdxyYc
Bn8Kqwc6YvZBlyr5gFS+/91JVBUQNxSKnZRE6i7Vc+MxSzFvMGtYswpQ2LfZMGr7XiQ9HlSZxefp
q435XzmLwLrQnUILjSqNOe+CV7c97mvp7A2Se0n1Kyu++f1bv/j7E/0qxOIgshMFOWWTEEX03dSi
h9Q52Qj+Dw696ODYhlsYk5WNC8AEOS36A7MEweIGCbPJzlUpyj2YCG4zgRCuQURm3b7qLkX4Q4o3
HgZrn5CcE1Qutz0ltcWtWAV4ymGvE3t9Xx7stveUtgS9b53un0drYQzAndRreY9TeLieqbB11MEJ
ey7fbipOtqhrKhuxf4A/Kf+LRfE61GLGSj+NjaEcE48Rv1h9CJ3yYere3R/PfJItDx6Dbg6luvmr
/Sk/vFp5xYCeHCpTiQfJ7eckIRPpK/3GN1u5K7DMBNqDvjFCTkuUr9HYeZYYeuYFaJZH0zcleRP1
jx3b9/5YVuaGWhSTAmKMatvy1RH3U1v5DUsuHQcX20woHLT1NqrEK0Eg54FmRNMPl/Fl7t+FzYzX
zzIvmwIkl/IL3KKzP6jf/noshKHBBnodCueyD8H9hty5HmVeqLUetTO379VzYYzH+2HmNbSYfp5p
c+Y/K4zdtKsDwImZJgcV9PDeVR2Q8n180BU05i8mRHi/610/3XjarCyHGfIrs+p4IN7ITZR6q6Rx
6heek47vu+IwRjGda8lGDu9wf3Qri5uyIGfBLG2BPPoiSdHbMtNNxFC9Oqp+azX3oppv1OdWBsPd
OTu6kCfoEJKuzwO0vtqwgfnu9WH9kEj9R3I9TH6iM2n6xlytjIZ3k66hokdn6gZcJEVVFoLHFp5u
CmqdNAskZ9wiGK6OZ9Z8Qrweze5lEp5ZrSRMXzAevTxMdf2t1vVj22QHv8j+fh2g/owPjsHim/su
159OxYsgCQXjKfMuejvU6i8p8qOXJgnwntIQJr+/GFYuJHIsDjo+It2k5WIQ9dgNaC0Ir09z5c3U
WOFOTToHRfLW2iltE8LUjuxvqRapW+2XlTOD0CR2OEhycixfbBWlP8fxo8KT6i/S0Owt8a6BaX9/
fGvL43WQxWIPpQkwskEQU4OC2L1LNtsLq8NQrTlFIUm6YVFYmIyjQjcJr+3MZ2MsHpG3Bkm3VWVf
nahXYeaBvrqSko7MHOUJQXUFU9HuNJEGD0OLRN1bXfkahV//xXdD4Q+uBDpnpGDX4XLUoYWsMKo+
anZAOFy1fn8/wuqAXkVYzIwvDF4RtSw8JbfPDrJ7CjIjYA4G60W3YzfKvtyPtzpPIHaA1FA7R9Pk
ekToRcSBjGWZN6kxfK/p99iXINR9aSPlmjfo4vLgqv1PnEXKFQ2lKIyyFZ6lihGXrc48KPVY7vKh
BZNqNRLWX3329/cvt+JcqJr9kW56AsYA3KSpeBDGgCC7X7iyRluSyKvjehViPiNfLcAimzIJhbbC
EwJzMcOLUDI0zZ9h8lOJ9/enai3UXCritY4KPv9zHSr3cYJC+yL32tDZqSJ942dij99GDd8OP4bM
0DdOibW1QZpMRQLtHk7exZxpuSSn+mjlnioUbFIiXpXoViZblI+tMItNNXAWKaHFuCT1J+9WVyt/
GFsp0uq3ezWUxbaiZDOWlW4TA62vGs0vI/WirnQbNG3NLVv7tXvx9XdbHEpSAOk4SBmQw9zo1ScE
8PedKrgWNxKKtWMcT1sICJCHYPctsn5ZzRA1QT7UU3PjCVTVsxaGGyHWJgdEhYaEhzGTGBcfzgrM
kQIfayBxhKuNl0n61DobycpWjPnPX+0hYzT1PKRf5PEEpDCE5nXXuZvCv2uzMjO7VHy+EW1a4r86
SlOlaQ6ZpwwqTdBL1RR7Lfshtvjuaye4OftizGkyoNx5Kb4ajR4OwWAVQngSprBhcW6nb1r52IXd
3tKCvV5v3eV/cp/l0coEzfZBtDKs5cDAX6WgrVPhDbExPVmSMe1iqdL28qBIp9hGR8Dsuo++jBht
oRrjAbme+ND1rexWAvtjpTTH3ahpFYBoSewi1RGPPszFjdNrbZJRfgR5Mb+Hb9ChSM/2/dg4HCb5
p0Qt3Mn8orYb5/3qp38VY7FYJzDgQeawH2qnwKe6Rzh7+ihU7bGMiz1WfUijxskGoGR1XKhrkLDp
OCcuNwgSYfBFSzJTyNG7snsIu3/owvyLk3iWNPvfIIsTZUCQ3hpHirWIJ+50KXJLo3Lr+MP9C2Z1
KI4h8+CChXMDxbEkZXZKMPl84gmJl9Okkuwi/3Q/ytpRzIVMr36uYvE4ud4fcVFqbT9awnM6uEzR
B1+cMqdyx/JDmP68H2ptQOx38OpItzp0gK9DWbmRWomvCa8J0ufAVo9KHzxIob2B3Zm//nID8mSc
H1ooFjrLHpXlY5NodlPuyXoBskCWXiTb/uf+UFYe3/MrC0okHV3+W5wqjogl7CUkGlTF794/N6az
cySEdvOHqAj3AAzKcWNhr5yXVxHnzfbqHEsS8sWED+cNKG8l2psyALXCQ9IE7HF/bCvTBHNvVgV1
gPDdbCHUgzM5Smi+NRJKx8AHMB/O7I2LbHU4iAbPDbcZ3rZYdlqWhZOFh5ynBl+MrDghrxjXKJOJ
/vAvRgOEG7UI4NWYCV1/t7biiSpaK/F06bNlAj+xvzTlt/sx1gYzJ+zQPmbFviUl0BQYW9uVPjeV
Ad6iJ4Lv5F5OCrcdN9bdraE2+mQ4zVNXQkcFFucix5Dippuqtko9R4/ql9Jsv5WZnwsEG2JAWvgy
vSDue4nS6Ch5MfKEUmocBZfVzg8L6dxMCh5eipwcnGaq3bKARZMYU/4l88fo3E9q8jvVwvLooD2L
CUulPXZdMJ7sSaoORmHUewvtsDMqfYPn10XuVn0/nBJJj/fMcudBIurfdKAFcSju1Z8ibaQnE1gk
mL5ac37IRasPOzW3273Wtup+msr+d6PH1U4rxv5XNcnRxyAz4h+BEM5Z+JHyaCDcv7fbtDsBtP4Y
dzno/2AKzpFkTidZhPqxQdxj10nYIqoCyyvFp3eWJlH+Cx/HWRYRpmswG77S/d2ykLydduhi/D2q
cLSomfrrpWVSn8r1mqXlj+LXZCiHpko/96HynOEyfn+F3bJOwehRb5mRu7ydb5YYTtxTmSpt4mWz
EXkd1lw6tK13lQDB0DePgRiehkr+Nvr2c5pMJ3iwX+Q42Xg2ro14LtLOJZ/Z22DxBJGTvJIzSPce
gE5viOKz3JFTG6I+28DJ7w/5NnuYR/yfWOr11zUG4dPgosnbThUe4M3enB6SqTkW1Tu7gt27dVDc
XhvE43FFTVBFjXV5pPdtZeltQd886/xjESjPnWqe7g9pNQQPOJYNWIObArSSVE5jGx3oCZl9EPyq
seS9H2FtgkAgwb2GR0KCsjhWA6lShdHRSkH+5ZLi0KnEie9GVvyhsq2Ne3Y1FiVA6vUA/dgE1xPU
y6qDdbMfe74x9U9TRxpbWfWw76wh34dOWWxUAde+3iyJzVuBbOim0Wq2pRkLdNE9fQisYwBJ8NCq
fr+RtN7mQ1h8cXcjCQZBi9z4elQiVfQkanO6RLkK6PiTUf5jT0eFilwANOT+bK3GspCCo43DvjYW
seqmMhujCRMKIln3weRRvDNImgVUKt8/yaNjvVM7GqH3o87zcp0fMcJXURcby+G+UPws5n4Ph/N8
8O9MrVV2sq2JjfGtRoKYAux2TcY2wJIjqeMAWIj4mg+A1fp3qrlRil6JwTJHy8GGzQCpabEK5VHI
0HvK2Ct6LM4b+XMxpm/UoN1Iv9YOYHpsrAlaolR2lof9MGb1pOKe4YEqG59TVXrvKEZ2rLiwwI5y
31uD+KeSDOON2fUdnfQmR7I9NZ8LSMtb7pUrW4FFA8KBGh5VwuUbM5fG0u4HPfIGQA3dgLFw73+8
v0pWjl8g2dQg5zfibXlr7CulHCUn8lLtk2mG+1TWT2H9XMbOXsHSt9jSk1mbR9JpZ1aOAFu2rPGH
hZl2uZXFXuxX7zKjeov70BnBxC/3h7VyaEEkl7mfKNCsFNEgzrYNABiv8qtz0MnfQuE/OKB5o1b/
ej/U6iQh/4RvElBDqoTXJ0mZWmiUFXxBZHPFfpQ0kvU4dTb22FaUecCv3gVZ01Witq3ImyxcMuXh
xRDBxkG/FmIWDCR7pfB48xDl8Rg3A64vXjdJxw5VNEhLG8C4W2KiBlQIBAAHL5wEYPrXw6iKekxx
vwy9UCn3InN2Sa3sJGTlRTpczFCCydcOv9C7fxPow8ei2HrQre1vOjxwA8AgrFBZ2appM7Zl4AWJ
ejG6l6L5J5da5C37xG1gu8eaccob5YD/9NEMlPeJ8i9m8vUvWDJdB0P2Sz3nF9Sm/iIL/2MXORv5
2/ooZ+tMckmcvZacQTNCdwiqQuBJmZN/VS10T4dR6c6S3UjPCDcGJ90gixaWD4jJIXEPUaUBBg8C
KNGq6nB/h6zsebJZaqJzXw/vk8X91xdCreTBCL1GeUmzL0b5KxAb78xb/rBmQ1bnhQ5akE7yUstf
IIfOJZRHHnvkJyW4HyFO5UnzqynbI+pST9iSf9QStXXDBvXy++Nb2TgIl0Efnq22EXtbPBDspM2b
WuoiD9Vyf5doA1brabbVF9iKMv/5qxOgiXUtL3qiIMfm6lTR200OwsplwEBmZiUlZ5OH53UIJDuF
Y+FOyAO3rBH+HqXoPZ441dM0hcl5LJTx4qAbvNesYevls3JgAzTAuo2KDonfsn5b6lPsoOseeVLZ
PppD85ja0we17z4Go/63tjjzUnkVav4Krz6kP9DqzWtC0QDz3a4Ni7cqQqg7W47Dv8/TWRWQEWiG
zRzhxQf1I4jLTjtF3qidUjG8tbVnJW13Zb2lArD2+V4HWiR7mjzplbAJVKUffaSxpfpdkw9AyLbq
3mt7GWAz5eT/9gRdfDyqIoUSj0XotYYS7K0pKD4OgdE/mxUAsvvbavUUA5brzBAE+iDLIm8xFnVc
4HXqjbWE61dOA25I8H60/GZAlDNW3BALksGM9qTy3d6I8RsrEtn8pfXtlhnV6rjnWwurEFrry62R
5HGHmqQdeOZgPykpapudvw/TjZfj6jRacL1V0gmeCouyT5gVeYgHVejJovlhx+I0Ts6vpKSi09Qb
me7qgFCmg4gBzgec//UumHXCjN6OQ08BNH7oy7G4tEaJtyDc4Y3zce1YmZ+qM1R3RlovLv1RQrR8
jJhHpISGS53SFTDKF6M2x30wKOqbKij1vVaV41a2Ma/6xRMI+iP4orkoOBdwrsfo4BGGpOAQ0qPJ
X4rQQR3ecJt0dMcC4Dp1rtTCW8NCAXaHYwWms9XRH7FVuL+O1yaVLhEqdMDLkR1aNPsLv7J81U4z
b2hPoofWamIlNz5ofbyxYVYDIaRC94MDFBWq6+GiWT1WWBJlXhp2p7r8gjCuqzSf0Lu6P6C1pYM9
yqwOrLA/jcUZEKiJNHY44HkaPD+fuhz9fYlmwv0oa6NBjIP9j/vbTOZZjGYQFS62febh6eRWBtL+
w/cYRa1c+nk/0OpwbExD50NttgK+DuRT0a3Msk69VmkxJq2yt0JrvrVGspGjrMUhBiwD3pckWYtt
EEeD5gwWnKR8qsm9tKB0NUecpqz+eH9Aqwfn60iLCaL821WOMqSeopVHzApcdCqeewmn0NR4iCJz
bwbyEV+B95NpuEUafdSF8v7+b1jLVubXF6uRKpi9rBoFdVxDQpxSD0WEb4DzXpBEPd4P8ef5u9ze
YJfVPz2tuaZ3PXEKelD5GOWZ55TGB72cEMCI9n3J8BKx42wDbqDXrtUPzxo9h2RwHjMRPwBj29//
IasTS7406+9QS1qe2nY8qZkD9s8Tatnsa6lE9MGG6Br+i0ILNUuqw3NnjStxscGTLImitmWD90MS
f8iNKDh2RTsK5hDf1/uDmlfjzccFpDsD4qiYLnEvVdyaXa4GQIKL6adVPDqAGbP8UZuMQ183h/vB
Vr+gTbWK1Aypk2XBWXGCZoAxlbNaLsBtXCxEU2uLvXQrGf/nX+du5SJC1GEpxwpdAr/2rM69Rkd4
xxHTxfDtkx3FOFh0Rx0Rs8IdXXxydXWvTtIbpM4wMQrPNZbQG0f1fKYsv64BOHnuv1HiWSoSIqpX
9GA2QRWlwInw3Wx2oTYVR8XO7b1ldRkKyyXiQLnzEezsljbV2tzO9GiISKiE3hTTMpRkglwpc89O
m7MzKl9LgaDGSG53GDA1gcW4pRSyNsFUe3jw06zVb55Isdx3iV8D/B6l56yo8R38oqvf/34RgZN2
HNIZjG/M+UJ5lddjbyiFKdZ/Hloup7LJTr2svJ3SLUmjtWwGjjaWagiI2dTNrsNEvkLG5DjAy5Wv
DvrsfvBLrjs3tL60Zua2ylafdu0kRXyZRy2lfiiti+spy2y0OXU78awSzg9e40U5bazGjRDLkgS1
jikJbNrcedhkD+NQpm/VMOg3oqy+0ZH0p0RGAYZNvrgA2UVjJVe0lYwos76O/hCdpUjKkPTr+vOQ
+Mmpy0LlAfVhn4ZGpB/zdky3WidrK9HiTcGeU4CpLm/hoIMV3Jgdt7A0IZyYf0mw/svTYWOwaxuc
MucMV6Vye2NelGoCkjNuX16nP9vg9IE77zoq7xwpofTs4EdtKBv34VrC9DrkYv0HZDiRcOgZN0Hm
2mLYZdWDKhxX6873N9rqxfs60mIiJ72hcZY1NMIj65xXyTnXzUObxcc2Mh57KExuimubDVXFkZrP
eW7uc1v60PrxRoK/tm4pXpPqIBxI5UC73opWYGEP2ZNR6QNiammPu9m0Mda1EEBMqKFx367YqJSo
UhYZDVnQXuEH28/8J9vCY/n+F107U7CSn29boNsAtq4H0v0XaVfW5KbObX8RVSAxiFdst91jcHe6
M7xQOZ0EARKIefj1d9FV9xwbq0wl30teuirbQtLWHtZeqwB3+MgwMDxAJ4nHr3aKOsFj4Tw0YOb0
jOfr1nTuf9ZlsUFSiw7HEscQm1NcDxIdNupCJFV1/kEK/5Zn4jHO6L0vurVQXlf2BQ7oP4vzVz5x
zb5RO46bots2pvVjpyTf5GZ1B9FgIE9kew+C1Rujc4MRM4gB82yo2zVrVCXajcQYLMNAC8qDyxDD
6SiG6awSbjR+JuJ9woDk9a+qcyzACv1rYPEuOE3WGGmFr5pIsGFDyfC2NcU7tdfA97prDiAg2olQ
BZrHtc6/pRhQCOQG+nqxaViBM7XPFvQEaSZ+2Imz/Ys1oX0CjjtcsYuUheXca03wYB+RBj56o/05
seXWo/nP62a0B/LEzHw9To5HNrBRujU+neNGAY8JFCKB6ouNXZbl0IK4uW5Nu1En1hYPqmXmxuDY
WNRM1MMbHigOmnR3BSx03Qo0B8/X1MIDSgEKy6OB0fj4xqw+Fd5KT1TrNf5diLMc4FSVrBpIAME3
0fZh4BZEkMptJZ0jtaJPXty/1GQN0a09fCA9xOQtJr0vGGkhy9P6BQcxRKcIigtRdxubzmFoAR6q
8tvr+6Q9FSe2Ft695Aw9XoiXHr3IT4OSD9umsh+6id1m8MLdOK1FWtrFOWiboLjh4N+FF5asUaNZ
AXvHuzsBgIgaN5VnoO7wF4WAeThnBhRi3mnJOuZlLkA+HBFd5f8wjWeq3rv07fq303o7DKoD3Qd+
F9Qtz09fEVPRxfNSGhn/go7GrjCc9+smNKcPqT1Y20G2j7LvMkEEbiIyDbzp8xjvLX4HgUhRUwVl
7zzXA3v0cuNtTCFlcd2qJq46szrv4YmrKNC/c70YWAM0sJ6AHbvDWd3YTgsC7ek3GYwfBqjqC74G
F9HcZrBzoTOKqUhoOi6/Z66cvhMsw6Qvu69UFoAy2EXH8PraNOfPRnr/MSENDNhyOhZQWQgKpGj3
g9cGAVyMkQl+GBO8keUaHFhrCjgHC1U8d57IPf+MiRxUSaD8dvRmkqk83tbktznEwUDWmIx0x2Sm
zWSovyLuXzINRllamTlvEzQMiiMV7sFsMLIz+pjRUMaOpMk+7euV06/bLew7lobS02XxaRK0QwlA
JUeSinDwyX1fV6/9uOYvdGENsKBAZyIRhLzLEuksWV96kCUfjoZzmznOjbKfBrKpKwayyLvO/xxX
XydwrVJ75VnWeEbQyiCNRj8V2e4y7pW5r/o0oz0wbCJw+ndB76Vx2+cHFa/4YM3ueQTknnAjSDIv
WKw92dHcjOMeOPuj0d6PKejtpu+kCsvxi1mUm+sXQLNvsIamBObc4YKXBRoqIejWGbQ7Sp8/Gqkb
1rnzmjTd7roZjXPEqQB8FTEUKInJIlIbSmdyjK7pjkJ0wcjf/DUUkearnRmY13nipNKIydibeiBl
i89mD/YO0eCkP7mm2LH8XuVrPASa83Bmb+EUm6jhveMO3dE3vGAkSL/wNuIX3GRNiAn7619Ps0nA
es3oOSD8QYeyWFzsQxqAlUV3pP2T1chtOb3FZK0iofFPoBpHvwi00fSy3UYkZnzsirTHyN12BaYv
bCdoQeE3sjXqA80gD+jT0Q8GXx2KKxcD9mMmpGVJ0hyZ3QG6NkAJ4Wse/RORt168ZlXwxg9ITbyQ
/zLYhrs3AKw48eH6N71cLt5q8NjMDJmoT1qLDVS1z1H+5M3Rxm8Q9m3Kd1MDAZ2VgPFi6/B0guYI
S0UzGuRD87k9OZcuuvuS+A00/qrCvIGGQRGA385+UEivVxzHxR2DqZkgD/BKTMiBN/7c1BgLbsel
MsLEa/mutbriXuTGGk+ZbkGIQ0HzAGggqu+LZ6yTWdb2yB6PrB2OgLXcez3dW7X40yOPxTBMFmCu
f2ZgWJpJIDUq+4REIUK30O/6J9QzAz93VtzfxSmYzYC03ZkReeSiZ6KI8gxJjSikQwVH0W+cJnkC
MH0zpfnKgdNtD6aNPtjdEMFd0NlUwo66zI+PeZ6bL8KM7Vcn8tdmTLVWAMeZx5xR8lu+/Ta6ym5p
VfExHQe28zvP3U5xHu3+8PLgs/kQjYFmjIt27/I19K1kzBrPiY8++e12/xTNN2V+H/J//tgK6DCA
GQc2BiwpSyymgDhB2jDBATCaxw82TQMUjlNsm3QtNrt4PeZI88TS/FVPbmmbTNlgAotyrCEEAzjO
sSNjGjgdkGpOcpMS70Uq8vP66i5bhrNRFJ8AiwPVIDqh50YVm6yaVF58bIYMAB/fnaFwrtrVtuG8
JAbpg3pU6Saxcsw5mlBFLmb+bSFAp9qKpBJ/GgrPPweznBiEALHYBfTDT7NccrOOj4UP3G3+jKnO
gNrfqP/7+ro1DgSwGbSZgZUDfnmZ8lnNSKwBWoBHy43Akp5Iaw+OlXiTq6S5uW7qInOZl3RiavGF
G8Fcv1NjfJxG8OGOY74pJgFGLWCQRDVtJoi1ThPUabtqpV2vPU8MhXc8qGADWJ5cmaqR9LZhhJkD
ouEpUb+R6Mw5xqeIO2/gLv7O0ANf2UDth0WhH3UqiG4h0z0/T0OZ5rK3VXxMaLmXvQLGvtxGEN69
/lE1LnMWHrCBJgUf4QW0RBVU2qXL46MAcnszjbX1lI3QVGrLcQSvcsL21+3pNnEufSANBKQR9dPz
ZfnlYEaoeMRHz0tBawvCCqBEx+Kpax+NYZeWu9zCMKI1FP3humHd9wQT5wfdHZgBliCFHIOOhAsr
PtI82vMxyYLSBVOxHf/FB5172DOQGQICS8gMAgHUFLKYH8tKgn34vfYefQcKT5+vL0fzMmAx/5lZ
lFoaxHzGoAw83NyAjK3IfkDSauU51X6yueg8fy6U7xfwAMHMnnYMkK2GNbvJe6zQupbtGsRPu5IT
K4tkoixF245oYB9pUY1hNlXiNmdoYV//XmtrWZy7OrIm1Y0R1hKDUnSEqGxXIFRskE9fN6RfDtqa
cL2ogC1TMBuDgEiP5v0f/GNvOnuL1yv+SLcWzIKiawM0MHiiF2spMy+daiBlQ4aIJ7DqXO54P37y
BmKunADdYtAzZe7HWpBRnt9WyMkwDhaFKBQxfwHRVDjGZMUhaBeD+Yx50gt9/OVieDs5sdEUUSir
0d/W9vizp2N8jwGwNUVKnatDkOvN2PyZ3XpxZbIZNU4Uj8K6FiDuJ5WzL6A7OcK5blzB2MpzpVsY
nnl0uNF3xiu82KVqEB1tK3jWarhpJHQh3UOH7P/6adMZAW4HY0PQzwHVyeJNHBFtAzkXx8c2y8lG
RnW5swd3CJw2Z7v/zdTiQfJGI3OiIomPJhyNJwCA/2UWt9dt6M4bXtlZCQX6JEB5nZ831VFHTsrF
cK5vbtI22RRrks+6Q3BqYXEI3LiySDzgLZ+ym6G3NsmkdpB42NBhxQ/odgb3E7wEc6548bD2rdNB
s9pBLqKMbTSRJ9G8FskaJGfe3zMYDAIEzM0A0YTUF9He/CtOQ10soUmSHKFJriD4AQk7d18aFLp6
jWEdhp6Pe5F0PTAPPZMrzWPtCpE1gAh6lqdYvqhZCt3XvsqMUHkusJmFGd2JtKAHWUdi5S7pdm0m
9Jn5qxA6LBnxId6o8k5NRugMzrY3v9put02ybzguf36fkAYzVOyQSGLYcPHkkckaMBMCqoURc9fG
NG6iiX4q+p/Xj/l8yBa7dmZl8eT1AM+bo214wPTRN+nLmwIagYlfiE0se3D79yur0toDbQV6JSCU
uEDAlCYA35VbsDByohu/BTN4lwX5jNaHXvYtaVAbur5AzT1GfAcCHrASAri7HEZwPIPmnFcs9NL+
x+jLrTmWX66b0Jw+eDYMns4zOugqLNxrifvVsKnwQi96JPwFHD9duYKH0n02DNHOzxKKtxc1/jrq
pzHNUz90jSINcmE9GRxTHa0tvzhe1CGfWmN4/ahTLU/Gqcn5w57c55rQErQciR/2bb83RL2PnWLH
JXvq0QiyOLr8KdvztHlru/qTOQ27Xolnd+QPKRG3Drh/MVmwEgNcoo4gb4DxRgsIEfD74QAtftPA
Jwp2GniyPn5RRnLsZbZLO3nXRNNW9dHPAUwD6IH0W8rpyk3R+DfiIPOCf/Pwwi19zABTEcZN/ZAC
dLS33ajZNESofV4Y/qbuk/6zgrAqpgXXqGsuWxPzqvE/AzMG6xAVOV91KjLG3MjwQ6gu2Q8TcvTD
UEvzMQFp6UNXOimkZTL+AB5t9SzBKLBr0E+5Bajn1/VzfqkQM/8QKE3gHKLYDu93/kMG10uapMqi
0E3AmlFltR3Ek4JobDpah8TLuu+yFGglWz15iNu03zIqox2+nNjmIA/7HNWkgFwUWK0jNZR7C3s5
BLwyykfM0GVfr/9a7X6d/NjFrWwtBcR5EvkhitIcNFJqDAo86K/NiMEu1bh839ems/V5sbZhOn9w
+pkWN8cqwXFftkkUNmCyZvxOYDjCyLbXlzf/JxfXE/uOAAU0vIAwnu9F5kFgs+exH1bUvvGhLD4k
awm5fh3/mliiU3oVtzlCBhb2U/Ym0QO2ILfQ96uRg84OCJMQ3INuFUXt+e8nnibvmeG6DffDLn4G
2DwoB/smbn/9+feCe8b0NVqkl2pSKWltMVlwZzmk/mg2c3E/X7egO3BgEcPVQMYFtZzFg+35ee5U
wmcYBPVA8qGC1P9utT8BKN/hkG28ZHfdnvazIU0BWAT6AxejmKlvR1Ham34omO3sMIutECZUAH95
qVhzvPNlWZ42wOb+tbW4+VCnjFVl9X442OyXw/0HjL092v4I9SKFDodz7GsQnUck6AvzMAsIjh0J
B4/8efA1j1vACVnQcEQuc35SOl6DoX4csYmgiqkCW1DnvUC4F1huPv2YrHRNAv7j7b5YOKbPUSJy
50GcBfQnj5MmS0GtFNat198CHvE2KWJtAHgVj10mip1ZZ+O2Kl3nFZqQ9FaAzhKjdIC6dhj2DxPe
5bM0U3fgk2z3NpSGbmrazpqpfr/xG8e+6TMebYuuJA81r4oAfTR+uH5QdMHD3HsDweE8P7UMgdLG
GJtq8qIwo+meugfHOThmuYPQACbfVtySJjzG4/yfrfmSnNxlq4dSD1pgURgXnnpmlogO7Rjzn4wX
zUZ1ZbQS3umK3cQDlwmbQQKz1Py5QVYPFkCIdhQaSTy+uEWTPYweeF57vKgbWvEf3RS5j8boeCHz
cvbPaJhmHEjT6o6gLlgbfdX5AMRoAASBVRI9z8WjM7EibZySGyE3iu9lBJ0vle+aAoyZoOAJKql+
J9EagkBrExVvFzin+dlZvAReR/JGNfjkvfHAq21rf1Gl3BgdwvkfpfnHdJaIATDWa6IWjEQLfInn
31uhvBN7EQ4TncKJvKddGjDyN48bQyPQheIxxJzZ4gXF8JbCW5NGIR/ob5Z4n1CKWzmoOu95amL+
+8lBLfs+jWQME6P1yXfu4n5vt+H1e7dmYr6XJybiliap58VRiBbQXVxH36fcfPJMtpL8auNDNguu
Ywhldo6LA9Bi88E7oKKwyvMnbqugBNlcNwwveKmaoGR47NpJ/mqnYRu39UYoa+Xl0zmYkx/gLpzk
oBwDcDH8AJkjOYnL+yF3Hvqcvoh42EIGea2Cqot95ilQEBICMH5B05H5QC0UUH+CUIt3IwCrHt01
mS7dpQLMCVnGTLuDdPV87yYweUI/heFxzSv3e8xr8RnlNXJjeo11F7dZc0DKmW67Ejiy66dm3q3l
i4OpMNwwhBIAOC8sU+GlkjNEj3mXfkWN6GindKsGwHSyYuePkmwMbwryeg2Ar/PcqK2itoFhNP9i
tLVu6ES9dkKBNRu7gzAonBbeMcxkG+amiurqL95yxGGY20A1xUXV8PwLWw08d5ogl0vo5zj5zf0n
EX+u1Ov1r6k7mj6kUQB4QrsDKhLnVrzOSoXoCQvRGdxZcMR98akvXtNSIk1Z4aHSXkRMoyBKwBw2
amGLrasGj+KpnSNAM74tMmtLkuYOmL3XujCemd/fW7Z8trLO3RYN+Wrma7NguqNzan8RpVU1FQ3O
FQu7RgWCvcpp71de0HVPCrLKvD/248/rn/eD72N5WjGOPc8VIi1EaH3+fSNsYNLkgoWGWSbQAK4A
8omLKXmGOIj90ycy+mSlHZJClUT8sfHGaV9XUYo6SdZCoJZ/7cY+AxUdLT+5yF93nUqnT5JHGJ0Q
/EsBqqY9JBIqxJn9sIKg0R4NIP1mZBIQDcsifFf60Or2YhY6bXmDMti+jyD0WuxtTPEBG78SqOh8
Fp4ygO/BPQ4W5cV7wwtaWp3IWVj69Daq6lcMMbxf3wzdDT41Mf/95L2pCYTISi9hoR1BMUq8Ixzc
2NF9M3y+bkf3rvmItaCV4rpzGe/cDjL7goNeAHYML90I1zH2VZoPO+Ub4va6Ke0eAcgAmgZsEDAu
56ZS2jVGleJGEVU/qlbeIMC66wR/nkZx2w1rbH+X01CIbjAMiAkuEH2Ab2phz4FSlZM0FV6Wdsx+
jSitbQoPelHBYPbG3mp8cjchJ57QTsU4A5BX2Mu0c92gTDEsyGsFxV4qzBXHov3g6H0CTObgpzkL
VymMonbB1ecj4LJvQJhx46pttTZJpPNeAMtjchd1F0yULrtEqshJbU0+4mRr+OSk/CfFgIgrQBSa
GGAWRh/Uk/UOBETPZU4fimkNaamr7qF/ALIMJOmg/l6KSpEuG0pVuKhFuyzw6CMV6aZuXjAqjS5p
d1M6GKzNvY3prby4mntzZnfhNicyxMoQIFssvPEfvxi/KosdBqgHBg1N1wiGNHuJ8hmQGxjVBZhi
OTg5Ve6I0QSU9VWsXhxoO4+OWQe1KQ/Xb452Uchboe440zssYzLgJYZi9FDYh16fe8vTsQomPkVb
2+vf/CF1Vy7qx0O6eAgAvTExzDSTVlyQNsUlab3Wk3AKAD9+dhwefxKktZ49Sa3fyeQ3W1OR8WmA
FNF2no+7mQpCqgCkWckjyo3Y4662qlvVJuyRJbTfpokX35bcbDfKqPtAVXa7iUtzCJoq8za8rvoH
7kzWcbCrOOhkU288P/K/ljniQaR3At80sXbXP6rGHX0MeWDkHH3iS8JRxBlGk9gsbHv8hO7envpg
sMFa/Rsia9dN6c7JrMw5cxdC0M2d/37izH06xdJtMhYmHWS1SnyoXeb9uSOH+BDGkdHBR4dpeeML
POxRiSn1kEGUJ/aHG1l+cmq28vJpP9rM4OfO1fMLCtXKjFoooqQMGWMV9Nw+RLH9BHzmDc8SI7A8
Y+Xkax3ZDO6bNR3Qu10+7BNL7Bp0knMhzvjeJfTFTdT9kMnjOBFIfUiOlyQKzMrYJan9LPx8JbDQ
PPWQQvjP/pxbnGxdlkeZmYCQJxya9q7L4vvG8VbGjnS3G8jFmfMH+PoLRoc+bqbKwq0Kozond4ZP
qpehaDEq72bslvLBXvmm2tOIGVPMmcJtAaN1vqRRQkeyJCXKYPQxrZ9S+5jKH9cPvParnZhYRC+R
lUcFRjBQBTaBDQf1NF/Jk7UGAF+lwJeCVWDpeRPSdbbF0cCxzCcnA/QxXlOq1sTfyGYAuAHYRkPA
SdhEmqJE/C3MJxm9ETCZgJmvhFjrWHztp3/atWMwn6Sl00VvE0QJaH1rGDgNvzAHicAgT+UNihkP
xJB3hWRDQCtIKDRZ5OwMNKr+fKdOrc4f+uR8+1XOZW2g9TBI6zMEvb62CoXL6za0nxKM6aB1BkjX
WfIM5pGdJhLgmdCe2k0W9dBtSgNj+iabY2s/t3W6HYe/8LgEnBbg0Zi1npftjrKpe4BxTRbGafqP
31ovlelPAY/WSJh1/hDhDegKIHEDXrD57yefz5GJrTKgGMI+Ue/UUbd5l/GNR91fVormYaRsc3/9
Y2qPyUxmOA/3zYXCc4sKqRvOZoemuxcNwG4349aPWLKjPJUbEwy8uxiR13a0o3J33bLGT4HTBJL0
mPuY88NFRgxsPQVLQ+yFXTfswd0aDJazywcgk1ccosZBYbrBQ/SKBgEi2IXPrdCc7qeUOKHt9GFJ
s8+9UX1uxNrUxSXvDMDvKDlhpA9dnssn04BGiVJxb4fWJM2nIZr8bywXddDYZTczuvOt17vVA8vx
clOZm0BZW/4e0lbJnrUMzqCi+b703eHB71dnh3QfAakSIDAAes0jAef7jDZQaU5eY4dxz16M0jw4
oOWHAEC0Nt2gOcJQ55kRf5gmm6kAzg1JYaYqcnM7pNAehpHAAYytQqRiJXuPrMl26Q4RiDeAekBd
Co2fxSGaBIQX5SjtkBghqfItxTgls18n8nL9sGquCZIrFGBBUzZjRhYXk7G8tmNeOiHxX7gnA2I+
TuZrZj8Uxn1rfLtuTLdXSOYgrgZ+zktEq+JZ4Za+cEIn7ruNMUOqnaQF31Xp/QV0Evnsf6YW+Q2L
TJdget0J0+HFVs/QJV5x1trjMDNtz8XSS4+GOmbH+sq3w14woP7YmGyFMsfb1LOgk9Q53sOMwFlx
alqj/hxQYhgVvmVxBl0pWgYWNtx4k2wjEe8ye4fQ/KHJn3m68jToTsasnoouCwJyoO/Pz7uD6kOe
1cwJc5L/trna5F5+21XWm82aH2Off45KsibprDsgCF8xnAd2TnBcLE4jVDvG3pc4jZiA3pQytMiB
evn2+inUxESoP6JpgCcAIfoSVZtHMo/70rExnfmkuiRw1wTWNO84DGAOFN0JMA1cMP9ZSeVNqDmH
LUg6RmkERuJtu/p35z11OXpz8d4fvl5fE5nbDYuoCDkTEuwZiDiPyJ3vlkraupVgoA2hKd18moaO
3yU8c/e2BW5KR6EI7LoAnkzpZG6mzq3vK9bWT1Uxkg3P0l/KU0OYYYza5TcF+vgIFCNvH9UtslVO
UySbjGE4/vqP1m7ETE4zFyOti/Kg3aU5GsHwcXGZBqlE+dGGBMqKEd2Vmfvmcw0SsdNyuoqYBTG8
srXDyfwyEtxUzw+68h9SAatgdSv3U7cioCDAiwa8GgbgFue3FlzGBkmc0FDJawU5d2GuAW10D8Op
icWjz/lgNkYd2WFWkSnwO+OGu3AACAR2cSdXroquPAVcB/gCMGhPAbpZPEOUGiKKUfgI4zp2N8Uo
ttRo7nma7/qWfjcEfUxkuSN58tZO+Uruol0pXAECNTy5uKmLIz1Jw+or0wsNJ4k2rKFsZ2BOLixs
q79xxFiuODyd80Gmbs5VKiiFsMXmKcduGqEm2DOtoI3pvh8J8CzDyhnRwSvwZGBMFlUj8HWShR1r
ghaPneKbCukIB1KPqQzLaXQ/QZLbTuemAQWI2GyhlmTaX+vITLe+K6Og97ixKU0p9lB+5jde5vWb
DIDZrQ12uq9uVaXHsR1QLyyi7K4YoU0UlwAlU9BifysEj26v317d9gASiJAIMRYorxcN0BRQSG6J
moV+aRx55L5EjjrEwOumZK3jsmZqcQo9Ghk8kwp4VllgZs/ZTkxB5h0J0vjPXywKoclc7CJ4ZRcP
7Jh3JSCgqA61qXNXYlLS9HZt4zwOsbESvOueVyR5/1qa13ySEYH1mZoDRKbCuvmR51bQ+e/MHrYY
Xglo/TMVu+sL03mmU3OLQ8ciXiS5jZ6VcAnYzWYHf7huQXt9/lvQkiYY4NHO4xwWlP86ON/NxA48
sdZR0kFfwLL572db1stlWbGqHoGlpvWAl0q92vb0NWXVQwcKWJM1LzYrf6nI2EOUaQfVq8eCrNEv
6BcKH49nFsCsZQVRgHuyYWTwUM32n9LS28d+/E31fyzpjawLwyv/mpl39OSAxBmnNqBfKGaD3yHz
ybtt+TcARKycQ+1qoCT0UamkFzPOlj8owozWC5P4S5F8V/Fvkay0crTXFyRcH3qz6DQtzl7Kvdzl
HZqO3Hh0CoziOMDPpJ+J+Hz9BOqKoJjB+M/Q4sXIVNtgZhP1/2istmU9bBiLNnX3qYT2JRm/gAy2
ab2gBrXZuKaIrb1fCDGcuTeIU7FwUVRgxj2OPXzGyPum0u4LtJFWrrB+eWijfBQk0eSg5yfCqbmy
qCBuGJvf4pgPgaHKZgPRCBG4Sb3LTApn3xxlYdx2UCAbgGC9/oF1gS1yD0yqo2YJDMtikZEycw8q
el7YExP6kWan/mkMO/9SNF7/bPhm+yOf4n6XjnUTJGk0rQQE2kIELsQM/oSO10U1U6AJQlKpvNAa
3DteZHtAHbZN1G4sUn32PW8/8vFdxelPOtS3AG4fU9HdMdlhAr27ky37ff1zaM81pp4/iqszDO18
P/o+ntquiFyks1KEVu2yT2Zaj8819+19TNRfQB0+pE8xmQWvcwG0w0x5LgALdEMCoigwvinggOw2
SPPueeomczeS4ia22gMf/gLsBGESoI6ApQRp+nIUNfZZYlYTSlpN/r2x39GXdoEfcP3D6Ky4I90I
BkyBEhuJ0zxCv0hkzEhMk2gtN/SEkiqQRsK21lgBupnU6sfEyzd4/ywgpVnvem6KO7AxiofeqdWx
7bvutkn5eCgTqjajMbq7UrjH67uuc5gnP3AZ97g8NVzSYhdGmt41BaK0vA6U++dDpthga4YauMhT
l/mcqG0z4hRuGWQ832s7uovc4msEuprri5ld7zJthDsB2MAHOeiFLIRAE8w1XLxlPqggZK0wMzA+
VW70buX9V1qpNYiZzk2e2iPnV8ZrfKcxBgv5xGRuoUT/FJVrhV/t/gAYi+cG2GW0885NdCNNRgey
96HKWOAWP1yr3BB7f/276a4+2DpwPMFhCY3JhSe0MzCpxkmNXEHdFhDkGfLqUKYGuGrX0CDa5WD+
BevBIPAFEYGcmn6UTo9GPR3e1YhK4OS9oBq8sqAVM0tqdvDjpUNZwYxlj2FpJwfktzvqrj3R2v3H
EM1Ht2gWXzjfnCTPhirBVHtoRcOvWBQPRNgrnUjtkZ45TmYCtcu5yBg5QoxkCCG8LzfZRAMwCisO
NAuL72zIwl0/CJrvhgeRolYFcUT0pOZfcxKlgVnHstQcxkvxIvI+IB0yujWY4pqRRVxjxlnbiRTV
dcLl3p72Y4e2tb8Sv2u2Bthg5KMoLyJYXzpe6eaM1ApQGN/sXsFvB/UBvsZ+uGJj6TujGAOe1QTU
yZBHL3EzPrBser2+IZoYBdPlHoJnRErAki48TAlpZmXJ3A07VdxAqe++q/vnIZfbjgISz6YfQG5/
w3jUyrulOXXwBDOEx4XfvoCCJBbm22voFIeyN2+R9NkBptcerbG9obw50Emt4Kx17+TsesCjN8tK
ott0fvBKnpmtwQo3jCR5tskXgDHiB1dM29Jz+XNkxvyuERzgPr/FLLe0QimzmwjSpDtuC/NHm5ny
FqC9tR3WHVX0SXEbcMkhALy44KRqS0XQpwmJe29E3waojVO+NnGg/dhQt3SgrjID5hcxAk8pWIQa
8CFYABPN4LP9ZIrXKffesAt3TkNXrobuTAEkjIL7XEjERNX5tx5Lx0gRYDlhLWQTIM7bJlP9DSjL
Xf6hoWn8sljmYPxgLQrQPDMId/8zvPiafu8jzSUjavDgLuqzdtM54JIj7z2Lttevje5mAtuDm4+j
hJm0xRLdmjTd2PY0tL2KbWo0MPcOaKlWRJt060FS66HljBbpxYe0WNtboitIqJwoGKh3yyQBaadR
b+Hd1o7i7BUXsQ2qOIDnzhJc84tzvmspGr0DoMkkrEcaA40AenXqfSnb4hsYUGkgXIiLVUgYrn9I
3VmZqdBRaQYg+pKtKLPjwc4Gio66ui/NfscUYAo0/QFmyH4DVeyv1Ddo0ApwAl+3rNtCtPFm9JuH
QvnSIwDplmEmIKah2bafufTvs0mueB3d7UaCDXnjmZgUCu/nnzRPIK3AGadhXh9AARVExrbl364v
Q7dtM7swyqOzxsLyHcJUB4qzfmGjvBIXSWD18l1CvzkguZv/JqD3OgjMgG6jAiQy1y1rVwe3hfMC
OPvFW54XtUOVaVCkckP3XbFqeGPQe90q0q/xQ2pNfTSJ0CXA/PzCg4nJHYlnlHYYZcVjwuQhs/hd
VKQrlRe9GewTADrQMlpeASv16mJwKzQ/qsdyvGujH8x6/YuPBvZHRNtAWgAmcH4kmJEndZH6NOyK
6s2x+4OfRD/Llv1vZj4aFSdx1oSibNRXLg0l5Gq3BYEa0wj9baSGfE2qWfe6oEv2/yv6KEGemKqt
rE3MMQbcIXFLEiCdMA7SK+zdWLfZxpQDEk86rCX3uq0CQAvkKyhgIf6Y/35iVbVjYg/SRMN/El/7
qHyiQu4cMHL9+XadmllkR64VS+4U1A5HQ5afs8ROto6Uxrd+sto1U3MStHTAAMYif4WrgHjqIkka
LFNSymMnRFXDDrrE7m7qNKk3peeINkjitHiQ0zjeFHlZbFkduRuljGFTg9kRUc0IhEDWZIcGpJK7
IbacNuhNU+zrdig2pDDrOwamtCB1mz6YvDa5c4vymAJLjSJMlYHzx4kOMdBBNyZGQLdj0QYyU3gH
XAtuq3Lf3YT1MToIjfmM1w96Sn3fbnoOvXtDEhIkhfndMUzjKwI+sjP4WD/U44AeJercAKTbwNmi
FmYFmWPSFyeKrSBNeLK18665rZwiuTG7aC1b1z2fuMuoi6B57Vx0rosyGWq7AebAN/0tpRjngZyO
MQJ/n62p/OouARJ1NKk+dByXXlik/pQKD56j6JoH4I9CVUQxSLucT3nHoGzjrE306V4vJLgooAKP
D/Xyxflv7SauW8OmIXKtH5433iD7+PPKzUym9a+Jxdn3kzjqOkHxelnWdrScZ3+wDhVkRq9fMd0D
Ng/2I1sHpStwWec3eSqywchbj4YggXhrLHU3VdPelTaQBhyyjRikC0S2hjnQfD6wAKOdCMuIPJa1
SNB7QjLZVTQcXbbpWRJUUbISX2hOH4IL0wFBD4SK4UTO11UMUWsUA6Ohy/z3mDTmS0ul2kll2Du7
t9yVWFG7IhR60ZtADHfBTNY3dTe0HYBdHk13EXG2ZbcSzWgXdGJh/gUnLreHvp/fC1hoefScO/6h
Nfh91UJWqc3/WF0FLyNiJgAggbbCqVh0SzN3RAhPEFuMafQjdtH3HXr1hQ24wNdP33xPFk4X/Wuc
PRAlQ4tniXcAUVVfiSiiYd+oX0Zk8YBNlAeSVH9lCXuNy4o7i4HR888HHtnWhoCuHdp182an2Y7J
HD1ztpJ8ffzi5YpmGiA0VkDHfIGlt8lUNYnbk7AZIHs3mnK8x6ias2OsbsOkcZxtXrRm4NcTfaZJ
3X52zGEMKF5ryFZVKQixXa+kEOqJq5//R9p57UaOJWH6iQjQm1syrWymSip3Q5Rreu/59PuxdjGt
ZBJJqBeNGTTQgCJ5bJyI3yQ0eGmWuO1O1ur+a2z2utOHlfmg5CUtA1NA8FyRI0fy3PwTQxndJyOH
hRpUmjMohX+oWxeaBeahyU521fTejaie2kYOR8fwVf2ApUn5DKUqvrc8198M0WGsm2MJWtL0Nma8
Ada79/p406N9Jji9525S3bwPvUJ95MLgEZvk5UaEv/Lio27nZIJY3ktmq53hKHj/cEeaW80Kq10Z
duOuHMxgl7ZZBehR7Jy842Zs9CJwwAcZ/wyZEeASGMq2nDfCRlWrfqu4ZrxT4kZ9o0SCKaIrl5u6
Fddcp5Z2FsW9iS+P2hu43sulkXiqEuQ8Nk/o7dql9GKaj0n6PYpeb6/1tTCz3NMdirFXBsK0Umlr
8otiPPWcrpLnr2yqhdvQAoQ5yS2AhOPlc/k9MFdTww9y+RSiJjcUyT5rpENuQs7JxsLOXW1/+8OW
zj5sFRFTx25QuuosYXocFFqqyJDL602vBU9VGK6USZeaaZO9KRr4OOByyc8uXCh1Vd0UlXQaAl17
dXvL2xpZJr7FfdltslyPPuOHqMNgUvPXVhi8YwqXyUFTxt0kCdlP6QflW1qI1iM8qODt9gAsDTjE
IovKOvkVl87lgJdjq3hdOEonX4n2gZWYG1FuHmW37O0wT+7rcrVasDTk6M4hdAWMbuKDX0Y0E9B8
QsnTVk9pERs//Uh2Pv5NkA0xrNTJ869I7olh1WqAlfJJ6E9h9l3yTCenUTqqd023ph27BNzCoOff
YLMkpOzSfqBZK+OfgEmZMKDFLxSyy5dpMmj4QdxpdZoesnDIKWiB4ZIUbO9uf/DSkNLCmniGEoDL
+VXU6mqeeHKmAHEp/mmU9rnJ1hQtltYJ0COkr2GKYoAwm7WxSKQeR3eZJ4Z7GMxNLhqHLH0byrMg
rgEylseUVhwPaQqbaJ1cLpGsHZAeihPllMv1lvz4FdLRDorqnnbhQWra5xA5Y1VPPIf+9MpRt8TS
JSytd6Q5ec1rswnt6yrSg4zkVSmiEo8W9b72zb3M/R6iTj1WkWZLUQ7e1BS+yb2m277l7Xlj9XYy
cRBuz+zyUIBio+kBsfvKhVL2m8YfuVVPenRX0uh2NY5B7yfY042LLJ0sRRs/fwzEn7fjLh34KtVj
2MpIDSBScTkDUhZZqgCC6aSHjW53QaLu60FCWUgUBEQ/6jXRjWn5zFMPngvoXqrUothOl/GKxBjL
dJRl6l3axseUJPFEp422t79qKQpYdfTMaPZec/cGL0/k3k20U+3/xH7KQRhsI40rV8p0Rc0/BdvX
aZPIwLnnQ2fkpecDbtROfvjm51u/2iK9GoWdE/SIGOf1xmzWCrBLs0XjUITHwBF+dWtygwV9b7V8
l8jDOygol/vKYezCb4Iar1xnS2fNu1jz/iVwhHDgka6dIlFCdyrYAlBfmaVph81HEK2QqcSK6gkP
vMvFUPVGESfmSF2oS/XnOjXgwYLG1WxZGJscH6Pml9fm6WF0xdFOBt1zgi68i7THTlFRWeiwrHD0
ItGeMPqFkym3rurwBCkLOxuk8KS1ifJcUYLcwmqkFBIMQHpapaxtVyLJ5srVfw2i4R9Hv2UlDkMU
7IZe17/mIpxxL7EGR1OHbNsqhfySt2Fre3JedraRuU8Wp0Pe5I7n7YV6Hxti88fHDuEsj8FvWSu9
z34qpVut7RH1z3F5NeMhvidpiOxuzLqd3I+tbXF3HUQ3jFf29NLqh+IPIJ9khJr5bI8lYWN1hdxT
kRo9zY7lPgY7NGxExV/ZAUvLkUtIp3pN34jixuX8CTnJmkZx/mRBN3tRYswo2s4Nf4ye570W5fgf
eAY0VLgq+Aci2vy9DL9bGyQVxxXEQLDnrs1y23VltvI8WvoqJDKnTgfMpKtqAzkUKv6gO06CB9VY
UP1HsP970WseKNRvbm+BxVgUJ0ntuYo4fy9HUOkHdHkoX56E1iwd6hDJXSC55X6MW4pwMvqjH6/Y
UEdRUAyX+ISrGkDYSl2fqr0GoM/clJUAIkE/hkq1kpktLcGpbsJnYcJw9cIcBHQMy5yKTRmF34Ug
/Foo4Kr6WllZgdMJcXmCSPQVAIyRbU8+BLPxk4S+7uIYwkOseMbRaugD+XSIhxF0d1yb/X3Qd82m
zDtte3viFqCDRKazQfGGH3B1FGt6XICxDzVq2u0+E1WnKwTbLQ1uzap+SHAdYgeKNiofliO16U9h
/LiMIZFZiVQmoFJfYfeA3Quoo+rqSSzzo8ItbuMMuCvT5JNb1Cufez2fU+sNjhRdJGBAc9laCM++
mvi0kHqlcyZH+tCTdta4ZsV9faVehLFmNZ0gEeFHjbkKrjWujX2huQkivVL6ufdT+eQFckS5Oa6D
45jlwz9G2vtvK9O6+KFk7GREsN2uM+wkLP4voc6VX5v6M8QpkIcQjGzdS5xkGBxEJ+yAAkXIJd9K
u0b37adwTW56YVmDhYY3oZlgQrU5cSIrNAS8DFS0Am64WPk5HoTvqGpiBIZmTLv2Fl/4ZpieIFVY
REhozY9VoUy1WI7gzHuFu8ndfWrmu84VVo6EKZOcbVUuJTwDpzc49NLZVjXrFM6r2SRnM2iP8KEd
VToF8ZkszhHH3co0Tn/sVrBZbi91nSpIdZ2cm+wXI21XoBqU4jEYvDud3qAXU8Brh3yqVNlVa61R
GZdOB+BlDCbyRpSQ5+ZJvRomWV7j1CQWO819k80HrQCpfZhEgGr/mKtbLXhU17wAFod4qo/L1Pa4
/6eJfld+xfdKaWRsds6h8Njqo+Omr3gOHESEfnpvBZ6zsGjYHoC0UMtXr8FNZUlFO+hNJhDYtFTj
pVJzV367PY9LQai4TtkhQn10yS8/KA+0cgjh9JxBa23C7s2EZUd6eDvI0qi9DzLd0e9GrTCTPnIH
NUbXrHGy6HfVWyR6v4Jwr5sr37O4Lt7Hmn7Lu1jiYOGAFxDLHAt6aeJWoBYKs90e2vyP3wy72mx+
yF6x8azhJMT0wP7/vnWWcRtAey011OPzUAVOhHtHWT/k5d4rDmq4sgevUxvU8lXVNLDaYRvMr4w4
ANggd0qMtA6lWuWpNJxO2mn6SpjrZ8pFmPmVkcRSJnHts0R82bbCwq7llYfQ4iLEgQ8HBfr+V0/W
QBb8xC9kxqz/XiuoSJk/ZXGlNbMQA8ImPMepFTmFuVwXSlVkcA3j+NymuYOTlJOOr5b/YezC5G76
b5DZbgISK4qgPeJzlj1Fwe9evsvWGkBLC5wYlFQQCMQ9bY5rL2MUlaMiZzp4ZmnN18y9q737YYyc
sXzQjW+1eBDEjehvb6/rhQuT65JEjBYNafRcs6A286ByB4TFeePIw9FQj1X3o7TyTQCEuBpXHlgL
aQrRpoR9MvjB9utytqjYVklsMJCI7R+k9LsafrYgJuftby39Eod3qftflse7gLOZ6wezpQ8fxmdE
wbd5/qOqjimGk7fHcGkNUkXVaBZPiYA+OwcjK586nm101vovrf9NyP6Y9Up/cC3E7PjRK/igaDBG
57HaepaEgvqxDv5DOjOplPCAm6TE6K5ezo6iD1LC66c4p2a1kwZxk5v3hVyvjNbC8cbRhkgZylcT
cWe2BlrBzcEpVyUOu+1GUQ9RHUOo+I0/ze1ZWYxjoYZNrRIS9LzK5Atd0Wcp5VfVKu16sGwzaDap
N9iV8PV2pIXJgYrEAQeYELbmHOeraHUSuo1Ynos02uThj4CSZ53KK+O2UOjEfe1dmNnAFX0qm37d
8UFSvvHDkOJcBmCxdTxlGw3NAdlauysUe/i4wcpl4NkmGkoB+xO07c8xp1GnPyWqbKfy8T8MoopF
EgKQUxY2HR3vLnij0Dw9G5musu3v2qDbj/2bW64c5At3HhaYcISpBCIpP18TvLcVqzdYe100HC0t
3tBIXUnv1kLMdiqnqdIEFiEwQv4FAPO3TIXsw0NFhWWq0Mqgb67Id2MgN4mZ+8V5CONDWSVP8lDs
VHMtKf77WJq9BS7izOY9jmVqgtzgmHtHwx0tyd9laxjovyTKQ2QE0nFEGN5R6sDYDlrn2pFrmI+1
avxRWlE7F5g7HtArb99GL8rsUEiRjSnUcNvpxh8hDxsYgoO2KcV8EvJL4mOpen/ChrfFqAqvelGo
TqXgVVL15uegbTmNDPXTKIbKXigM64Daqfs6ZqL8aHp+/FmV0sDRKwsLBG2g8j/ImMU3ReoYheva
UikGTig1lpNaY3bw9bTcFT62wJVnqochKUZ611rvUEP1DjLYlU2TahlE6MB/zcKoOo4Jjnp+J6mf
LRUHcgBrxmvcGNUe36PmS1ukjePqerP1/NLiv1risw8j8t6UclifpuR9sURPp++N2q6t0n+ikTj9
qxeq8TYLtn52h6hFdAeRQAMIbDXPZaamd1FcABVDCcDujVC0tV4W9o2oVVulFBpnSGUQ53EB8rBR
1zzeFnL7i7mfzrx321H30nC0Uua+CP+k3hZTIVuEvZR3R99au3cWchDeQn/Va9iZVxUhz6gksQjd
/CxXsqMP50L4ooyhDTzqGFoP0hoSdWGHUsCjQYdO0wIYO7dUHCFUNTuHpbEJpeAprNegjcshKIWC
rjEAQc9GLxljJE6MKD93xdjuAjUUdnUampvb58DCDYdQOMI4qJlSXZoXBvxAEhqxgW3oVbW2CYwM
m9EaX47MFR54QqxEW1oRSIkAfQGIhzb77JtUdmyA5Q3RsMAa5UOE7mctnt0kdHBtXDniloMB7aaI
A6dtzgFQg1Sp4jLOz2lxjOM3jSzEs2geF6VdmatM/imxmR901AL/F22azneLXTB7Dw8conUAVnx3
tD1hU5vfzOLs6Z+K5JuHRGy7Jri4tOpp5IFMAZqPEN2srCP5HaigzsrOaorEQ3ssm8R2VcGp+0PQ
7xO9dG6vloUshdqchXULgzqJsV9+5ODKxigNbnquRm8rDA89xgjyWhN8JcgcW1Z7Zd0IPUH8SrxX
vfDYCdJj4Y4fBwACxvj3Y+baC1JR9xmi6tnZyL610XM19nbB62hNk1Cdcqr5yuDFQm5PnXySJZwN
mu95AtdLdk7U0Ti4KoaXBb0FJy2wWtCUXtiPWiBsZGRv6aIVgY0aQ2L3gS7d1XpZn8M6CQ5K3QQP
CdpwTuOL432Prux2RN3jpU6U0OlzRXWCQaTarjTlRvbq2MnwVXnra83ap0E32nJRcAUU+Y+8Dv60
TRruu95qtoJoJhuvMD2ntLRiI2oIKuUDpV2KnyZCq3LqSLzFbEnuzqpbD3aalqZdJe2atOeC5NOE
I0QqEmw/VYv5eZdHXuJJsZGeAfmBLUsCf58PAeLdgQ4kuHeH7kmKMnNbNOK3sI0SdNH1s+iH8Wby
FbalNBWO4H/8TZKan0RVjTZK44UbAcrpfes1b0acrRV0FuQ7Ln/z7NUmyUmlSYmWnkEV7dNG+GLV
/r1bSF8sIdiVSuuk5WBban8Aj/MQusDZxrWcd+maeD9s89VluVGFR0l6FsdvgnCn4Jv+8T3PowTl
R95b1/hf3TKTOic1OmdFutHGxzx5abSPU+D40++CzAYyawbTBI2SnpPue9gckfnaNsWD6mc7UEwr
H7SAPbkMNhsy00pE2ULE8awO3yvhHqEfJxI+p/2UJ71l1rOoZbtK/adF3xh+U+jtbg/o4owB++bO
Rd8RctXleTCOmak2ps75ZrxF7TfLWHmgLN17dC7o1EJqpg89uxQsP/ZQR+Hv5+ZzO967yNqF2Wec
Ofo2WRnKpfsHcD7K02Tu6FrNRlJtZCVVI+4fYyrbZt6mF1+97q4afmX1IdG+rwzcQmMBEhUKkgig
Qkecn6TFGEQAdJm42K1bW+9yuXVCHNsO/DbcMnqACr4GqWVMU3/XK2a1IVXs8LvvdUgSQnywBFOy
UTwIdmaX+Hc6PpC7SDNjB+h77Ah+rvroUun5S1HUw5ukc8uFoWU8VXglvIhV8QqDJUKHp/6pDXHz
msSB8ZrqmMjwrO6PvRQYTqBVaYFgsJltGs/qfpVBWDupWLj7QXfxVq/bzC7zMX1N5K76OESFHADK
M04ppKVUyS6XFr1uvZaFpjgTyoEgPKRvlfXmqtnKvF8vYdYuECL4bMwFAoeXcbKA+yvT4+Csxv94
SWJb3odf8pcBZmu4Nwa9tLw0OA/BFz3/py1LR1wDMC5wjqcgKEVAOAaGNUdQDOHg50Ih+CQALS8T
GlLRodAfw/TYuG8Jz9IaO1vre+P/afTfgvUnDQ5+s4vKauVAmLKmywRhgptjn8NmNckgZ7uoM+N0
rNEUOnd+uitq0Y7woDC1H426bYyzLp7i7OX2TpqO06uIdB3pOKIxS9X2cv6aDLB31SlEFO/Mkb6L
3XbITH39cBS6jarIPxCT4EBeRhFVV4x4d5AjdgrQ8Xsr/GR0h6QpVhL961MIW9V3cWapt6QIZptO
/nGx8J3yjCNYZ9nKNroVkPB8l7MV3Z7r8/Uy3OwRI5teL1se4UTlaxKeXH8/JN+QmA2VYWWbXWfC
E3WZ97oO7uUaNy3VZSCkaQ+m2dN3TaS9oKF7ELI1mcfrDyIMnWHI0qDCOcYv5ykPNXEco1rCtCM9
uEm9F8r8t4SQdIeKX1E1K8t98asQlaS/Djj56mE75v2QDDhHnRKhvUML0TZT0RbFX7cX3/Wi4P2N
2AzUbA6oq82tKQW6HT6bp/T7+7DoXiqjjLkZxl+dq92n4/jJ9Ndu3uttRUzEq6e5moDuswXv+60F
kSEWT2KS+/YYJbhVG7+VojuUSrT2fLk+gwk26TpShUCpY7678IkavKFsxFPaf3aTbwlos9sjuDRP
7wPMtlUWSGY+BgQwh303WaQLCI2v2QQuByG7ROmJKvvcj1g2w2TUa0s8DWq6KcbaGYUXtdr8hy+h
X4BTBpXbK1yJZsiFgvSvePKDQLcRD9T3oAbg3SKisbK4F2dlyr7ApuJ/M6eK0LOQvbEwWXZi/skP
s0+aFK/d8n991S6Pb6Ye0B9VIVAdV+0PRey6CO1QvkdHy1YNOeR88aEoqjcBiQxDGlXHK6s/kDly
2/eDQ6tnBzomdkU/Ti/y7e3RXfrkCTMNUoCjnkm8PD7EYTDaxtWkU6j4ycHstWRT5Maa1NLCW2tS
hucopNRBR2Zee/AFLfR8JRBPAYbp0qdUj/Y+8F/5SQ6yhwkAodXupo17Jxuf226lDb10RAJJwtgY
IRYkZWZHJMXnLI+lcTxFPW43Nt3q0tGEqPncczzvWllMj5oytCs3zdJ5gl6tNFHFRBTqZuWWlGpz
1UjswC5F3AG6wfioVeS8Wa01d6T4zYpK11I8pB5EXg0TbnBeTgoGRBpLrxJPlaTvk9o8VOkx1neh
e/j4inkfR75cMQOkNy0bium73K9jVB4Qbv58O8TShAFWZWurkwDCPLcrIlcfLWkYgVpme80PHzXR
RZC57R9jWbuHeB2t3NWLY/cu4PTf39X/Yl8KfVMkYFp91do7lOE3+fDaqh9vFHNQUeqjxTqBcOdM
5iAPAk8bpzXR5Q68yBwCeBj9vD16C6fy+yBzYSNQfqUR+gTJOqmHIq5u88Ro4KStwSiXA00ekgZA
JkBwl6MW6r0bJdMlZtWHSvjt1vdl93r7WxYmhvQJlRbSKISQ54s6k/DZEQR5hKT0WFZfUYKJfA00
4cvtMAtfAkBzKvEB55tOw8svqbCvGCpdHU8KFohB0j3Wvbstymglp14Kg7sa19jEyUbZ4zKMLliR
55shb4Lc3wlle0rQpwWiv7JDF8Nw6OgoaDFuc4bg0BkUtJuOQWvl/SC0uyivv6LAvgKtWDrUdRV+
L8gHBFKoiFx+DuI8UamnHrvGslzblYXBUeLgyAt7F1VKbSN/eEg96ajn40NaZr9K2arsJvQ+3Z68
hdOCn8HsMaJwPOcHba/7A+WUcDzFSJF1sf8kaMnnJtS/KK7PG2xYmcQFoA68fTTIucYRyLiS12oB
J7uAzMeT1oXybsyl8HdTWu0hoOu38Yu+3Q7WGDv4tsZfywbaYuaqHU0ZAzLW7S9f2h1k/vTLOVCQ
ep1NgIf+sChMv2QSYC3RwBlcC/ZF5Bjh6XakBewBH61M9DagIRM16HKuB402cBVr40nWs+bR96Iv
kdBjPDJGjb+PdXBRONbqd2KpVk4NM3jTCMaavdNCrkLrguQM7CTiwnMOH/7uuZE00njqK3+rmPm5
VtYMnRZH9F2I6Se8uwjSLkzTSsFam+TS1vtH1RI2pRehUL1WyDT5S7M0cMK+Q0gCBjNpDF1GskKy
rlYOhpMU55TAvgexuC2kT4nnwcR+kdrz7QlcCMcEMnGQoIE+zGG1dNPggac1OVdR7Uu5hCjcbizz
VdZaBE0Kp5W9ze2IC7NFKg0SXJpkLkiqLj8wanOsHTRkKdPxd0TZIFDW6s6LESYBR7JXXopzIJGU
oqpopplxGuNvlfDHyj+eUU3OH//7+7PFkBeNpPtWioSz2TqduK2QgcFUNx8+jBjhQT35bQKHkiYE
zOVIFW4jp6qJSqhYm1/8RD4YbvPj9mQsXAkXIWarLRxkEU9HASk8y/hWtNHOS9uBvkx/+HAcDiNU
OfgfLcZ5TVmHgp1WrcYyy6nuhoXjlw9K+/rRIGj/gibV6UVz/M6PvVHH8QjJeulUAfekRLXN5Gjv
+frKtFzfK4RBeQlDVqBq4BUvp8WkGJyVErTlocc3StjpxjmRHupoL4tvtz/o+tS5jDRbaH6ti1FW
EknoP1nFXSLDnw3OWfzxWttlnNkhnuuhkGSxJZ8kvXNU5bkpYjuvYaakm7LEt2P78c8i3ZmONxB4
V7AO0wLQEyOTfTIMD3cQH6eqx9aQbHlcSd+uDwK6Jf8GmuMWsyGPTXEK5Jrytm++l5Rhb3/K0lqg
nDLRfCeZy3mq0wEYgk0FpyXHJ2pUo9CWw+5nXke7oI1+ymP39Xa8hS+acA9/YSoKlJrZzS4UyAM1
Ut+fjM74HevJsTHWRBeuj4RJcIHMnec/N/s8hKsOldQoGSUo76fpp1RbN220v/0ZC2kDOik89xGb
mdLe+dEWx4obNy0Pqzx/HLRhF9FFEVMdd+yj1zx62V3cJsc8+/DBPamzINcHMwf5T3O2zumGmn4v
82qoIsvxx/ZXV6hbMVW/Q1tcSYyWRhERQChHlMGulSvw10kk7FHIta1D2v7ppCfB/3x7EBfWAjP0
b4jp9HiXk4QohVGsKEiza2ETdcNjVUUrHZvFEJSiqH/ST7jSVC+ERCoiISClDVv8lbL6SRa7lRjX
GQiTghAQzgs8F1h0l58B2E4Z+4rPEDoLxeD4OSlMR0/a7zHcKYRsWjuoipWDYfqbl0kWapsUtVST
RomMHe1lzJxWsVxqQn3CLx1fTmxAQimz03p4KkL5yfQK3Y4k1UbUY6WNuzCgEG9IlXlRwiS+anb2
fpn5Tdpw9IEx9F0HXYTbq2LhGcK3KbRUYYqQlM+z4UwUKGoJfnNSwOQ12U6s9EdROJQ1PK3xINX+
Bo3+vYfTs9Wv9XKXhpWDUKdgyNtvjnceFDCelhE3p1EHvzJhO+Pi428bpo0PRI8PZYcrVXO8q3EF
j3gjF4m5q1mVUqMfFc/cjPHKIlk422lw8YpCv5eG/vz96AFT7RLEmE5d9TJZRkT5D08g+3e9XZB/
uz1rC8cFchlUIqlnT3Dx2bmuqomupjWTJvvGQe/rzEnC7Df6ICsH71IcSHQActhwk1nm5cLvoiBp
06pqTs0Qn3ovOLtF+WKYaz2upf2FUL+soako8fSef04WxFIXuM1JTE9Z+I/afvGUo9Q85Jpjht+N
dHd79KbtOt/OzBEVFDJ+EI/zjExQyhQocoPrcminPtq5v5KRksJaPrYAMpl0s/8NNG3vd0eu1U2K
h9UUKHlS8LpV0/5hHN2DoudvhdLYolc/q1G2S8DuOGr8OwTbyyQ4tz93ocDCz0AFaPLQm3AB08p9
9zMqMTfHWuQUSWU4kHX92AUp73vRKTWddk69qZPkiyhGD1Wb4iQnVofAVF5v/4jFMWcT8pIDZXqV
+eSdZJVZE7JiG9VO4oPZng0DctIalvXv0r+aXOSI2B0o5l/lIy06dL3gsjW0zoB0md5nQ/+a481Z
RShHiIO+SUJ1E6RfzNr72aOnlmmJQS6ZOqVo/oJRsJGz/qkxvSdDiva5Ej8bibStxDX4xNLWmuSA
p9YdVOf5PdakHsWYgAGJ9UNWPEQgKMxorVC8cH8ga0B5SWOpcylPP+LdzI9of7paGg2nLAqcgoSd
FsLteV3YupPxPBcIhJVJv/wyAnxxLxeLrocrqTgGkNqhONfDL0V79cWf7nBvFp9uB1z8pHcBZ3ex
l2cWThWktIXwIFSyba7ZHi2c42RJkF3BopH4zdV/Pbk2M6MQ25NShl+F0drVY43oHJj/KKsgLWv+
ymN3YWu8D/g3+X03SaoaRHVQSi32MBDM+x3wT6RSPokf535N6d//PuxvJvAuTp9FMFZi4kSm9SgO
5l3pI6ptlbvbE7T2OfLliiilTk7TbmxxL47sRn7Sy9e0/dYb29thFvYPXVwd/MpU0AcgfxkmQ3MH
4G7Tn1Qc0iu5t2MqXtXKPbu02Ch/a5PniqYjN3EZRFeH/7fYUpDHVfSSZR8vDkDSpGeKmPAC9D41
a00w/aw76RpyNGrgePpgR8aLOOLu0ax8zdKQISpGfgJ2DhGSaS+/WwAdyouqjh7HqRm/5RFakA8I
PdyelaXj4F2IORmYlijkbbPtTmMV7AE29jWYC6fM7uP8QdcDeGUry2Bptb0POEsdylSVqmgkoN7+
SOL7LnjIim+xtJKHL48cfQEEsyiszU1QsaxT05GW+0mAPDCkNBH9idW6RmlcHD1avLwxwIZesRWS
PMBLxCu7U1GK3X3UtsWjhbyKg6Rlem/0CDUkjdgejGqwDn40aCsH0dJXkifgB45NHwDLaazfrY8q
AxdEC0Y8Sdm3Aedcyfpk0cK8vUKW3vKTXAHaBRP650pxx3S7wc3HRuIdevC0wkZpNW0ehvjXgIde
pv9QzdQ2grUi78KzkT1GWZLcfEFMuFDVvjEVAEeN9A2ln22O4Wou31vpxi0lZwJk3v7MpbGEdi+i
YcT/X73cMsUf9FgexVMNANThIImfel1tn8dcEFZG9O87aZbyTEgQKC7AswEPTr/l/bwJdJnEnhKM
2Q67qnoOxDNP/V2GbLKGFqo0OlBgbKWr7BLKjSDuDPFOF1At26ao9KjSz7zDbvuX2NDmj45FseYu
KS2taxhGjMfkDXr1xjRza0hLBUzBqO7d2nAyV3pWEAQjHwYd/6AGe73a0FUFoPtDU49RcY7c2FF7
TnTljAGaXvibPF4Tc19wrbXQwGM78wJeUPutjNSNzFgUp/RcTR6swLRhx4tCh9/gTyENzxDxCuh7
ifHQI12S/Rz9hG5Oa+djuXcV665BI00ova0ZPndNeDYryfGqbuXsWZ5ehm8qIEOamj/2qih121Ri
egtY7qZvD+OTWL+MRbGTyFpzk8efu7X6fxJtp6YPiXKXpye/Rx85TlEtLLdlrDua0QMAd+1R4KvC
84fXOu0n8r+pJEMDZbpF360/tzQ7tP5Mul0VVoFDJnsPXqoUWz0d1mrBC9uYhwwYAyoDlCzmT5nQ
awWtrJiyXKjyh6hKhl0ftsOdNrSVg3BR9WpGTf5SCpZwvP2Ri5H/Itx5blO6ndb4u4/U5EiTQlpi
p86UN40uYtPwVA1PaentOuCmY7myq68utolcheQTKxOuPIv/Mt4wCmonRhI1p0yDbtpEvk3jrXG0
0Q0OAO7XWLpXB9Ys3vzwRz2r6qyuPnWTiDO0PzsV/ceYh/HKh13l11OgqZrGQ5DtN8enx6YMzrTr
m5NUtLpT6Z55T+FasU0heJNb6PtAidd6MAsfp/D0xAeIhxBjOpu8SldixALG8mSMPrbeRfyS5qPk
KJYrfb29TBambVLpwmmFtBS35VlaaiY63bcgJZKr/0gr/RkS79Ht4m0bN2titAtfpQLPoEHGxUw/
dvZVaTBKhldoxSlRz1kDu/ooGq+3P2clxPxtAqLJQEiJEJJwV3meXUhP3RribDEGAp7ohVIz5hq7
XOkJpVM/KNz8VAXoT7Za0nI7x/FT4o7Gx9cetWmQbTBPGbX57CRuzmNVD8uT1SZaYme11KOQX8gQ
u8kZs9qPD3ozBit9hOsCzN9jceJjUD62rlxOkVZvAsXLS6Ald/Vwyt373Hg2pLcqe1aprdVfo+DZ
LY7JmtqRyshdJAZTXJm0AIgYq3H+RhqbuBsEOStPMAWjYygYo4OkhrCS6lxndJoEgeKvfS077IoB
VBhJ33f6mJ28pn6NJflLK0sOatcbN442dFcQzm3yjVRog2P54sqL43r1yH+1kqnxgg5g412uHslt
jagXuwRzqnYTiR6oV9Gum5WFcz2SF1Hm+0BVkgwdAsynrFR863jVuuMaU376oZeTdRlitg18TYf2
0UnJSU/QuX9p0NcHn7xXm8fG+577J+PDDSGmClAC6SlvQQThZmXQMsxUXRGi5NRLm1I27NFfe89c
H/WXEaZRfXdnJnLb0hpMkhMOz7s+ZlEk/iEPjb2kuw/DkLzcPqwWJgmJxInHQJednHd29vpBo+N3
NSSnOkPBRImcSForpU5jMpskoMfkOnj/QH6aX16im5ld2Pd8UeTe91bw1RuTB1drNlEi3gs1rGs9
3qtSc+dLwlYae6cvMMPS65WM6yoZYere/4zZwCpGWlkZdoenUWsjJwj6Zy8btlVW7w2ILyAb/gTl
+O326F5Tpf4G1bjeDBSerpDBma9WplC1CbK+uF1a8cGvggdIf7tSDhGYwtqpRanVH2wJ2SelGp2o
D6kkh0hYiI5YRtsCPNvK2bOw+yVkmZB5moROr3Z/01iVPsoiVtVDaavFCVLdBpPllSgLW5Mok/4P
KmTICs4WVm1kQjcYRnxKg4fBhE357IcvfoqicRnZdfdSftiVfBpqkiM0BCec2rwhAshGGJM2TE5l
+my0FZKqO7RK7MB/LCctxVzk2REdbs/v4lCyb0QovuDz5nBPQcjGNqw5DpTi0MTbQULp0115y6zE
mCMsvCxuklrnu3ze+iZerEPwPRjXdEAWotCQnZxygVpMr7vLY8ccKbDoiZGevPRLX3yJkrfo/5B2
Zc1t48z2F7EK3MlXLpJlO45i2nEyL6hsQxLcCRJcfv09zNxvIkEsseR5S5UrbGFrNLpPn6O93jxZ
ZyaWn3Di2bqF35a0MJFoj6DLvzPMbwrrN7zNZSwJUObJOKSQvBIaU9HCVB479a0jxV4vQF6dTH6c
bXQ2/Hb1kls7s7T4m5PhGKmlz1lplkdr7v0s+2nnhVebiUeTHSQzQzv/bjd4pJeG7wzNvrRyzyr2
5UD9ufoIzl8/x51PHkkxe5by2Mygiqy+gkTRH4TtuW52N2UQjdQab+S/8vKgQWgm7V7AIrGb3RBt
tZ6r/YLui1dmbzmf0Ehb4u0YNLYaxGAPgwjZ3jF/EvE5A/VPxp4n8n3E+6SrNNQ0Xt3kA1G3bq6V
qwRHAWdwKQOgtiGtbypGjeZFWS9VBkurQm6yjeO2bmHpttMQw1+UcCsT6kmWmdVHTR2hbgUUnRte
36Mrl8TyLP/XgjQGYpn9aGiwAJbABzy7vJjucT16Vr1TlCF0++/vsIdeYKhI4EECjavzTaRmJFeI
plVAfxR+HeegaT8Sa1cPNNCUh/hmYChYueH6gQdC9h+SuVK8ZOJhYnQDrY7jrD8Y/GtebLGrry4R
0v7oGAM5PgBb5wPqJtKBz6PCJjC/GPn3KtuIV1bOt4lut+UxAh6xi3wrNItmCJRrWCD0vFX9c6p9
zhskk7Y69LfsSAtjDIhZUqrCDg5Wavf7pn+gztPMNt45y4aSvAjGA8J7LAduY1uKStQi1d24wnhA
bb6rizkAl+FBcGfjNt4yI+3rcq4LJwW51lGhe6eG6lgZdGx+hxGMYYkkcRViD5yv/dIHRrjh1ken
bAPhon2/6/YtS3fXz8wy9fKUoSKPRkEN0magojk3A1JJ6hhZ2hypVXtZ/9FJQDN4304gZ956yq/t
AhNW0C+I7NlF75xtUT2jZt4cJwfawRqYH0sUMZhwDyCL2IhP104OemAQKJtgabiA2E8Wa4QRZ83R
6V4J/Lupv2PeTg1IW21OIDw3U9YAw68EjnhQ2VcD+j/Nr3qL4H5thUx0KS/406U5RNoIDRVTEU9J
c4x1JNG7gdylOQ3Aa4ZkNuoHc/JyfUesLpMNWROk/BC/yNlexUpyUomygUzUj5L8UEmF1+x3Nf5x
3czF5YAGpUViQVORRAXMWjpETQcokwma2OOsOo92qXoQTOM0jwba75NceWC6sxHNqL+ju7PNDpuI
yZCQAGMwqgFSXJY7/TTXGN9RY2iYVFtL9SsO5s7Ksot9I2IrVPIy9pOelgc62aAvmtrqzSmoeBjY
ABqffnbvoSGX7owingOBsMUvM3SK6G7OduBH7IDhEPirK3xrLO3A4PlbFg9QNkosBc0XjoCiqaJD
iINpkajtOOQz79AM3A4huvSae6fBU8Wmiub146SCrUNY3twl5SPSsUqopWn/1LHC/prjqgsZlEOn
rtP8BBuwznYc9CHc6bw2j6rxUR2y57ayD29JOCfWwbEbP39WDko+fLIU7ZAKLQ8hIz+H9SwA/VBJ
7dnAj/m9ZhZ+Surcm+FJgizB73UZAV+ZZtd+3/JnUo+/mGh7jxa88Vk9EU/T8LhOiop76NnS9wzN
9b6Yh1ddUbpAaXSAXlxe77iYe4ws1vy0a02/ASZwr7H4JStna5cqs4OuUg7FqZ4OPlHjX3aXj0Ez
lXmoVF3p1YWuoAKZUK9LabtTBDjdtRF/MHuFBTyZKm/SW92ra9CrjRZQPhVxf4G7qfSaYjJ26IqD
WpdjJIeBIQhpY2oEeqZrHloXIJ6bq9O+HvJ2R4wp8RIt1fzRTFKfCKh/KE1qgiRgzu/qfqaebmKE
zEIEmFl5HpT4yV9M20zu+0JAKLR3+12q68pHwM3wyqDODHxTyhJPSa1xz92uDcloiQeXJzWOmKV7
jM3GHZtaHiJHCZRMlbP0yBv9xzSa5CvK9N2hYZAWSgboaI54LW6Eg5dYMRwOOEwb6X6c+4tcnWig
9aSNVna0p+bgdA8a6grxY1qlPihHSFXuePvFbF8H9ljbkermGy+zC4+9IAl1AAOAwoO8hFxYQVqj
HAXXiiO1j72eegJN5Nc9zoVjO7fwm/vr5I0xOlWXdzpyFrF2n4Bfs0kSLyV6UEFg67qliwBBsiS5
bD7pYtRTjCVRZjR1WKFhVniibIGrVgeERjIwhiOleyEeS/CUzZQYWQEGYINWfWvH54r87LeaSldX
BmVKOGvHWhA85yGCQWPOZ/DGH/s4YuUTxr6xML+5ZSS/DOwJAp0Feb6g7M8tzGiIowISKceEt4/m
2HiQIv9Ui6/ctB5N0/RYpXyqLf3BZk+1vQeV676j3fPU7AmBLhpqGwj8vMJicD70Q9G6AeOgt8Pz
sUygY12n3jxlwQCWgswinjN+7Yufg0q8wRj9GTdceV+LOOyd3APHX5w9xYOJOzb3DPoSoxZNm49a
YnoG36cgD60N81kd+cbp07WLax7zBog/nkKQ9wONuXQflhMX/SSy8giEqvYA0VSKjmpqeFZKxl01
ooZuL54OTIuvjjs8sRSCqfv2q5FWQW5ah3SoHnvyDZo0HrH7XzX6Zj2QcEGH8D4r0t1uzucn9Mf8
xQEloyloy+kdMkpDoJEMhCSjUgQ1L8YAGGLIjaQ2Xt7FABiEyb5BLEDx7FmB/FfcAniC5mY44sL0
+ZynvuOCRBAAkTjNv8xTMgcl037GSK361GlBcxF/5HH3kLLqBzqgya6YIFIz67j44jrSSMPBJGgI
v2tdXDKD9uZU0w9DK4w7N7PRAJsnOZKKIn/j0LT4oKPR44613T47skUw+a5z40ekP2OjDZyMHNz5
QWTxM7h+nb09gHaibNU8IJCODqFH9aUh6ux19eh4xQ+3SnDb3ev53tYOk+H6rr5jSePPYNeejB99
VtY7iLobHuHDGEIQtfTNsvQoDeP4MJSAUCg2NF+GFMTVAzpjG8W3tB/M9RlufsAxSm8edQaZGIDK
G16pd6WaA29rd/rftdK2H+O5dwKq6MYXpVW+FRAz8ws7g+YzJ8DYxDPbu3rxk3GO+yqmWti1UBCb
jDlG0xZkbg0qWr8UtbKjc/VD9CPg5HHlhk3KOIjPGmjhWk3jtYY5gPvcStCrQtIPxcCHcAAfb+Cq
reZTAS6xLm/Zx97hNmiqjTHIFJE8pqJ1ArXLvsTNwANbyb+LnBRIfOQVEOw08TXB+t1MRf4FTdtq
WHZq8VRxbNu+bv7KxUS9cipZoIK/7FEfgLwraPUdcaDq95P9tcxjcL/HgA2YjauFTAcIw+76ZKfl
ZoTFw4WDSt/9gHSQ39iOeQeM/qcJjGZ+XudoZzcq6AWaUxXRzI73Y+a+wrNkCMmAQqdMU724L43A
GQZ+PwPUfSQddXYIDoyH0hjir/pg2mFXzggsoFmOiM1054CgQPatB9VtOIllk/eZ8WA3vxt8csfT
S8LCPp6qe8ZL+8ALgEM0wS1faRzd4w0aovthMh4pKxyPjhBUTTSEUymCAo8PWe1VCoQA4apFmLKF
YbNtG/F3XFsFeJuZCt1Lt/jWzbYWZsgnhCoHs78D3j91txPDICBCOSOFoY3JRwWLGaZZmwSOosCf
pU7iZ3PFUOVS7B1XbJxZFWobOaj3fE6LZGeAX+YuR7XI74wJOr7QZviCqmrjuSp0qXrS8b1m5xBE
5mMbWswxIRU39VrQdsngV1WbgfPJIF5pzSghJ2PnMzOH9TTvD4mmcZ8o6QikIITsu7jSD6Pblr4i
atWf9IL6U6wbXiZYHNixeC3HuvZToX+2c/MXojp9XxAdeCs4s3a03rJOU/djpYK/zk7/to2YB50Y
en8wMSKlnz6Wba34hhKnodsWxlMCkhnPKOMhiGOA1JrZZSFSKaoHgh1nP1WKE4i2aj7kVa4fWhcC
eEhI4VCqYxFCKVAN8d7qvYTm6X1ZgS+vRfzrtXE8hxMUCry+wTEus0Z44DiC/FORfhsU0/WyzK7u
Y4zYy5R22jmkLe+QrBOHArBGRFalzww3DoiYk0AZUXbIhhZcorpZhW3N7TsE3tYOfTtbWefVG2RB
iTro1IEmuXZ+i5ZTjpoLG8sjr3/qXeejcyKk8/cYfnRThnYtwgFv27+2pJjA7mJ4U3tAhrt/1Hri
TYjoJ7YVF+AHX4QFJ0akKzFRDCgjVjDCzTc7j7i9UVBaC2xOB7HEVycBIenUFK81fB+cAB7Ovzu+
3B4HnhqQkit5OVotLnXQItvUrztcSIQEXPl+3cql6vQSOvyZp9/ot5NxNG7Rg1wGrSusJUaYGcpy
9MG1zmpHDx2LCw85ZmjW2qRASUwxoYUO71ShBSVEb823Jit+qInzBYICWyu4uk0WqiKg28DQK7eP
FUbt1LaLCYjp01x8qvWvrbbxblg3gdIYXvXAV8rtY0U1Jz2OWwkOGhQnaO0Zbuep1VabwepeAdkN
XiZIxQL4db5XugZXgq2w8giPG9bjQYd/vb6M2lo4j2z5vyak88v7GOmsPi2PSI1ZAW+t6eBww/Ba
DWgCyA8ke4Qhrwg+mN/N9fAhs8bizpxwRWusTRC3MMeb1eQvO0MTzWyicb3hCYiU8xgRXgpmyakZ
0xApECu0B3QTjA6dAnuAKqPrIDamqp295wCfjEjKt4yQDExhHT1VKFMO/GPPt+pGax4C7DCoGKKE
QWTshS2yfMzQ9HFk5rcOt5tVHYiWbyzM+tL/a0SGXgjwXXPcn6h1q5mK+hLU6mLErNdX/xKisxxi
aHog9l/UfeVOtzKrhmbiSnHMaPWQFjTIjDmcdfZcNGpgjnkIlfP7jBLb1+YxTCzklIwqvP4jVs/S
yW+QNrmt911Paygu5s1HK2Eov74OQCldN7I6ne5v9hUk6dG2fX6SaAyo4mSV5dGkyJThRaWb7YaJ
1XGcmJAcu5FnmpKJtjwSJIhGUCpT+x6H9z9aWe7jE7cLbirR1QIDgdauD9FNX6TuPh5316dr1Suc
jEW6Q9y57Ti1qhIMi2+ZixjMuHerlyzZuAs3zMiF8dIp4FJsAHfB7PQ0Vpo3x8wztO+jvlGj2Vh+
GWyHna80g4HxtDrFbKWo1io/rk/ZxvKb2vnCpBQYP15jLK1ahyIz8WZM0XTnbPBGrZuBaDoQsihy
yl2cBcws9MkluhU+zHMMmeUXsF1cH8r6svyxsczmyR6zsqHT6dyUR6FZHus+KIrtx/kUGsNW9Li+
Ln8sSccy7ay4nhKMhs5fGVHeuhl5y+uD2TKxDPZkMLHttpPSw0Q1zQMAJPVzV9kbiZTlOFzEjO6f
YUippFKd3NywYAM6869xe9TtIRyNr8igi9TwXZb4+rDRQrV88ppJ6YQqZZ01Azp6j0jSPRRuH5h4
iJLaCVyleKVWjNKqSg/Xp3JtX4B+z0DfIxpKLihJaAnOqkzDKcrUPa1yT0uf3DKM8y361XU7qKaj
qxygFTkrW7tD7FqlgxAcZYq+LwAvE5BWf6zTDRTl2t5YmN7+Z0hat8ZQut6sLdwK5LG1uV9OW434
a8f1xIKc/qUtQV+gBgud/YNob3rz0IqNzbe2E05NSPenlqpFjeoMzlC1EwXC7sZ95MjN9spX8P/4
Tf/z+i5YnTTgpVCtW8CnjnSgZmRShY1i1VGIN7O38BbeIEhYe1IiuAI9AggF0DstXXGu6BSwwRXV
sVRB/GbuRfItEVnQu99LaPRcH8zq5IFka0kEg6hILggixYoHfGUVR1WvAqrHyPYcy/I7kpS+Mtxt
spGsbgfoHQOhjPo62AXOnZHRQ5g0Nd3iWKWTV8XPRCm9aktPZMuItKu11HEVMEMARje1r0Lwp3wy
fVXdCh7XnB7eDWCRN9AiesEzSrUKklZ6UR7zie0yVLeqn4AKA7FXeYmLHJNZhlNGNyLWVddwYlTa
fGD9bVttSVhb7jGZimCKgxoETKa+1a+xOongLEYzPRotL9gSWtcVVCwbo1OfTI5kxj7tN7zP6ljA
tIMiiguiSdnNjUZXdTUB9LnEO5m6j23TeWnx0XFeru/x1QOLZhI0EKGSgtzl+aYj8UTR2N8Xx7pR
H0djelGcaSO+Wp0ttCYB0AE2pAv6b/ArpUalACQr3O+EfR6g0Na9XR/F2nZDIwGIzYG6BwusFF8p
CcktJ8YdO3XkYPEBDWEuUsqfJ/PvanhNmiezZ+/YbKcm9fOJQ/1J6RiaUI9p3DwKEIBbMxStHfW+
Hdnr9dGtTSAuVsAEsBnAXSBd5zG4WgWU1xHWI7k/Nd90riP5GFw3srYRgOYFGg1Cmzi1khFH55PF
K0yhQ6tPpLYOsYOm3us2Lhi6IfSLKxueFL1qaOWScxaj4k6uPqTdh2ZQP2p1vJto/KLq5T7PvhUx
qOfZMXeX1796ryifTf0rqvOJ14N3c+OHLBviNEJafghwjEjRQF4CRJ/Sts9TVEBG2+k/0Mb9VBD3
W1fSHslrlLf6jO3BXncYDeOuYPHebsh3PUGvmTlb/UYwLe/b3z8DABod9yJ0qWXsvMPdBilL/Aw1
Fjt0yewFN5Kgm4bXsUapzMiQPXNAEOrps7MFFvz9rjmfA7TwG2DIBzWiuwjvnO/gGARiUHft2w8z
4Fh7sKIV9zYvIZoOMhs7pXvFUj7XceV8qCd+T5n5V6uLX0bc/lTH/lXEyOCmLo2Ik0JcTSvIE4Uw
w65FSTuEKNUzusu0ABw2JYAVcwDFhkNiQodmROnQnu91d36Cp/BtToO8T5HrGct9b3XLPzoPHAMP
zVxVqFfYvyBA+2gKlQXQ/mS+E6e7uTb3KfAxIoN6AG/iHWEotWk45aSPCs1OfAXw3Fjts9vOCJhO
0I4FAVUUhhYySbki2vZjN1PedFEyvo3UR8/l9W0pncF/vr/0cSK+Aemd3JyksEQnQ6PzqGBvyY7V
n9/xeeRloW4CBryLXvp2JKwXg8ojY/T0xtee/9vnl9GdPKYMbdadecTniaaE6UHpi93tBnRo64Ca
ctFwl+MxHWc203nRR7PDvCNFNf3696U79/f0wwWiXgzgx2VXMZkghgAt1T4Cx4YHaRF38jXN42m/
YWdlmZGyBccFaCcAdXUlV6uwEUQdRTdFVvwT1b7y283DANgGWDlUXAioPKWbqWXWBEYWe4xIHohh
NxeHbt4LZWMQK5O1YMERm0CVGTIV5Hy1K4OAy71Lp6gv9tWMihJK0fdsI9pfnakTI5KLIpkh1IGw
KWpwF71W81Y6WLpZlxU/G4R2PohUUJaZcTlFjB+G2EeXDOrv71iNkyFIqzHVcWcKvcAQ2I/Ffz0q
JgqONyYyLgYinT02KtPcWFiNhN+NqHzxjYtqa7Wl+9LoRjVGHxcmCn1ceAyJD7P76G4R2KwvN3bt
EseB/F6yUqEEOpGkmiIg7lBz1bagxVvfX0Z54qHQyKSmQHVNkTpDB+2O5Rv+e307/fn90guO5k6h
22o7RSjYUnWHOm1d765vp1UT0MQCqBwUWcBinw9Bd+IiBxp0jECKo9fhkHqWGl43sTpLJyakWWr0
diw4AL5R0T6BzXZunv/b96VZSlo9M5MBQ3B73xYBzsPt31+oIWyA1N1Fv/d8ilReA/Y5dCRShwdO
FJ+Dj/m6BSkx8Pu0LWpGrgMyE9T4pEXoTBPV5oSpkcvDobxz2L0W3+fGzqWhRjdsra0G6CBx74En
DoyXkq0iHSaIdsda1BsE3QOh1bLg+mjWzvapBWm9wdkjKIC/WjQAtvDEdiO06zaWZPmRJ6Hm7wmz
QRQKgkbQV19cSQP4gWarMtSIFAEKz2V2x+K766NYmydw4ZKFeQ39mHJEb1NqjLOZzFGlKV6RlR5I
Vd5hAdvpt8YQmsgvrm2lTmZUdyOwGXhJx7yft38fz7uFkwE3KlKp5/sW7Sh4MHX1FAHMS3UAmN9x
rk+/L+2kLp9m1rgIO/R43xEAiTf20coKgEqRQDECjwlAAqX5YTmfe1PtRTQACF14ybzx+1c2Ecgq
CC4GlGQW3sTz+SH6hI5zoxmjtAgg/cuNZ1WPri/BlgnpKLRtCgBXDxPQ7UxBYaKiSLdxnrdMSN4P
MHuIvM0woSu7KX0YuafWGybWFmIBwiBDDsdxUYNOirmaXFiJjD0jgGXdfg4QW/77ebn6nGh2WRMd
nx8+O8ZTl91+iZ59Xor5DKsrRtrj82YXMuWhtP1y2PAVKx7vzIQm7aQqFoRQrEH8ue28uUIdAbCq
dxyH02nSz43M0K4Elr4do94G0he67uzX9c26scwyx1CqJlzYy3kwxr+U73n59zs+b6vw3UgQLErq
578/gbqxw6txiJCGznvuMcDL/puFZYAn4ZhmgD+Cl7CQ1r520LPwPZ9frmiw2yxPrfPPF5MGhrqE
D1E9Nz5JC3/rPbocVelWWzoD/mfAlhxe4+TCMdAoEzn2Uw5ZGl0E4D4Aws6rnA3Js5W1RqwHmneo
jCz6pNKhSJEockei1lGpedPPasPtbX1dWgizHUHSM+Lrde/3iFvf4THOfv3iE08WWuEApM4Nvt/M
flcADbuxkVZ8KiSKINUDr4TVlmMkmhSiEyqFqqDzNW0eNfB4Zt9v3kwwAW5iVNOgVCBLf+XIwELd
N6+j/FGZgX653aeefV5aX2IzPQVEvY7I5AnxRfRbL921JcYRQI4f98Eir3S+BP1AVENR9CqajCeX
HymQ8NcnaOUwoEUH5Qrkp8EzLDcFoltAF2autVFaVQ9jynYd415m1l7MnVCrtyjgVlw4yAtx9Gzw
QeA8SNcoHlroPk3GNhLOMzoTfKhvBD2J7NsQFUvgCgYdRHwL8dhC5nY+bXmq1HEN5eoo/TtGv9kP
fWtdVqYNxUW00y8sTyj9SetSDA4ooJuiibIWnBbprofkcrvnlWdbb9cXaOWQLIz5IN8G4yDaNiVv
BaISexxo3ETmGDnIwFOvN/fXTaxsMvT+IP5DbhTteTKbKpo0rQyY8Toy0Erg7De7mDa+L1Oppp2G
I4Lu8Ch3Phh6wMdf13//yqY6/f2udAoTAc5hKzagUNot73fNCbLssRAbAc6WFeleihNRDXGqwwoK
ocnB0ALa+XSL321rrpa/n/hcZISaf8ZSJ6BqQBJ+w2NtjUI6GalicaPSMYqZ36ciVJr7WPHmrU27
NQrpeFBKO9IQWEFfRYEWhzq4vuKrx+/PjpX7vFpez5Yo8P0MQl3kUVOeU7JjDJqtG0fj+nQhuy8t
BwA3lJW4AqsiTEq/44/Z127rbbE+W0h9gPQUBIkyOEJNLLcZGreO0IoKDv3NGuH6bP37fUsaRJno
g2W2FGtufJ6TB/BvlsldFT90W3JKq74Kw/j/gcjhjmvTtu+FVUdCCzLw4aYeGnSvr/z6gvwxsYz1
5HzYPBY5pOjqiKt7yCoS97WkYXajqPfv+wMtpMhlAgwOqWVp/4IBHvRLwEZHBhBE6SfW9/7GDl7c
thSEIqvyx4I0DoeaGiti+ESzPbj9nYEepvolU3ZNEsbqw7SFb17dYifmJPyILlq3t+wBB8byptoT
Wyu/9X3plqpzkOenKKVHTbZ/66aNU7gxWXIUh2RaRiYVk5WogWF5LYr3v6BbbFePsf+ezN3pyujS
bZLbqUDhF0Mx0VgzQu46+XR9C6+ekj9roUsXSZOjr8rqpxotajt0wprk4ygO101sLIdcS8og/Jmw
HhNWtZP3LNi4ETWuf9/QIQ8FlDd81vkpNMfKhWL7cou0dxM7os31Pb//z/elW0qoBe/LCt+fzJ2Z
Hoot9rv1Jfjzfen02S4efU62/P44ZCZooLzY2ZiidRNg7kIf8sIIKk1RaavJYIOmM+LxF6vyFesh
y3bXZ2nLhOSlJrQVWuR3aOh6oNsZCuDbNkaxttDgGTUXOlOA92QOj9EuqrpnIw4DlGPHPbE3IK9r
7vz0+/r5RmpAGzKmjqgjy9wtbbHZTkOTZ/t2faKW5ZSd7akVaS2gRpdkag/vpylvzbRnBSphaIoM
5i0B6MWNXjMkrYht92ZRdTAEru0k82l2jxYLbQwGcnS2iNu2pk7aw+oYIyEpeB0BsDGlKPnczeOH
bHzHS+p06qSLo+wJ16ccG4CDBQtkiBNeOO+40oGR+o1lQQ1ffh5UaIAc1cXhtof4jgAjhX6Rjd6u
9W38x4Tk05VymjUI5daRU+zV7skx3uGvTocgbeN57MaeJfi+Hemzp369vn23fr20fXvUwpFvw4VR
VKCXD8stb77mR05/vbRrzcTqGXj36yiujkX2maTPyhZx/tYQpM2agnOybCdso3Haxbo/RP9thqTw
Ay3j4KSKsYV6UHF0QBa1GwbWD9v/NhCS8+d+Kq7rXo+XO1tTP40GlK136KFW2ef/MgyU3M6tUNwX
c1XACmhLbP1Ov1FX93dY+2ehwSh5/n3VSkFKUyMs0BqUVw9QMnnH79f1RZx+ofiQ77zZ6YZOjHBJ
IIBARzXoFK9/f3UVlo5kYGsXfpllI58E/0CTgY1pgntVC5+1Xm7twU0LGqLrVlaPAxwRNJpR1kPi
7dwK2GjzlM44DsRFwOnN9K29EbX5z0KcmJAWurAFzZHDxz3xYy687tf1AawetpOvS8tMF7X7cUI+
pIufG5B/bJyFrc/r5/PTKq3RaCWCJ8Xelzo61jdijtVVPvn5krujna61qY3DXFp7Z1d9/aRvPbi3
VljaR3EtisZaElJm7k/sCXmcasthrE8SdC4gAgjqM/nJQqYO6WgTg0BOKhv8bOsdvDoEc0kJLiK8
SJ+fL4I+dE3ORY0ImQI9vbP4F5Bl3L6NoOeE7DmAc0vvxrmJktGuNMVQIFer3rmQ4DD4xkZdG8Sp
BWmjVnQuRrcXRTTrf8fVk9EcdLIlLXCxEAAGIkMLdkoTKHZIFZ+PAppajamA//S1y9DC/OaU/Fan
JBlYtvOJU9IKMIUorKpfNUa9DFQwpNyNA9hgbz53AB6ioxfcPmAJRSpYWnLot9iiSobqVZ/LA6jL
sp5sROMrcwUuO5QUEIuhaiK3sjiKEyeMJvVrqYCODD2bW6714mijwcxC9w9guGh1tOQe+y4TXQXE
R/Vq4gIln7xATT/fuGlhAQduacYBmgFv0/PVUEC4o7jUZa+JeZiCqjrc+nkL1w4y5QtMCVhQKY7h
Fqg5rJhXrxPaytBMH6cbu+lyCSBaBag9blEHxQW54DMOad21tV2/FpYHha5mq+Z2uQLgzAQTNwAG
Ds6DzFyoJCVDs0XXv0IOl9Q7q72DNpHT3jwKyJEuOXmcOuISOeNowjXNLW1Ae9V2ZuCGasuN4NaV
ODchLbRDEmVQAal7MZPnYoy2eLQu1+H885Jroko2NR24WV7qR2YUXp5t8b2vGIA4mQtFHKQYwVgk
+6US6iBj1zgvao/e4mPMjfDmCTozIPklCBH3AhJszgsfQSIFtq5xo0HocivhhJ2MQDoLrQ4wopVh
BGPFAyS0vNzL0I6LEPbmpV68BRBWC+cOFEClpZ7GoZrQ0lW8avsmGQOD3AyBcpDiRaUQMSXIUXGj
njsNfdLI3A5u9go4hefcCbAmXV+Li4vutwFEk3g5gJ5B1qOzTEozvVeyVzP/iDoxU/9K++i6icvV
WHidcdVZ1lLFkx1fydWqyByRvZZTF5imXxl+B4IRd6sH53LfntuRDgZTaT65MexQMBjV31LmbszV
lgFpMRxoe9YcBHav9UjDaTR8Nb01G4AmAQiCwDtBQA/XkHQysrjRJ1VYwwuQuH3VBM68hcW9WG9Y
AH04tsviZNGtc76hCsetRicfxhejD7o4ABvY0O6vr/fFNJ2bkHkWEA2w0mIwoe5086O7Bee62E7S
56Uzxzpqx2A+G1+oet//Dfokz6nvq6063uog4PtwZxOwrshwgNzMQLY4wUp6r5DcG4BXuj5La8NY
QiW8euFCLoAAIxhXeKrP4mX6JKyDoK90euuTm/eTBqQVAhu0+aF6Lmfbm1ltSdJMWmS+QdOSmBvc
NJeTdP755e8nAeY8qMaQ1/g8GPDCluyTrrl5L8ECsAw6AeQK0GvJkwPH0PQVSNiilHvCBg9ccOsq
AH+DJYB3QtLhgmQAsD0a1whLoqkIu+Yuf+DNHdq9rhtZmSYkERepOUBlUEiVB9HNZemWuhlVaeK3
2qexOV43cLmX8OsNDdkHhGjAK0mp0Lm127GhiRXx5NMgZq/6q0W+vTZfrptZGQcuiKURyABSXf3N
cXqy3KY+23aVK2Yk3J2m+PrGKLY+L40i09wGzxV8npNPJulwZd+aBAKFAFrRlxoa2qQuxHXaxk1b
QqkZWW3l/bSzYuNIX/pWoPeQlVmEhqHxKq9z5oKysuxzK8rG1zalQL6pgWvffqQhr7rsWugjLitx
fubcYs5qpRqtCJTNngvO3fjnzauMhl1E4Uh0LLwLyzKdrPKklWAPHBo7MtRdnwTGVv/SyjLj+YDZ
J2jhBnpMuoFKjQx6MoBguUB9HK/7kIW3DgCNcKDyQHULRi5EdqzebfIRXRaRTgMwajb5zV7v7PsX
9xuFxwP5pBsR9aH7BcLQ6z//8jDr7pJGXM6xBsU1af5Ld+B2Z6k0GorUg5zTkzvyJ1v8ZRs3b9dz
Q9JOMlonEZYGQywOq3tlDLfYo9ZGAtU6XdMscHdc4OtHNM6KuMnjF8MtfagHWMZrDKZPTm72r0AJ
wgYiJ8AELxhcOuCSVGbU8cts+CV9SIyNAPZyxy7fX1RsoacJ5nBpovJ61Bred/EL3tSZuGNb6PHL
76OYiAAfoqs4D4jFz0+cWzBXKV3ViboApblua51XP+8stBILnhJSvOef7+K0boSWulFcOjurc3cb
Hmn5/2elRTxLcHX++/1lG5w4DAuKY7yExkY0zegCDmj/gdzuuc9NSDeoOeWFrmYwAY07pfNq7dbk
CYYAahHklgBOBz2ddj6EMc3ydpwyJXL4M9IPbplunLWVNUCaEt0maMVe9BmkoJXawnZrxaSR85mh
V5MkN7doAIOrIgAAmnhRFpfzVwtdn23aHY34fWW4YNW7URUYsm/nBpYRnqxyW4wNbymnkcqyfdzb
95XYmUXQaoGldXdUdzbc4NqMGcDigk4BHfIAGp/b68embNMC9lj+Sa8erY0UwernXRw6JM10+6L3
CrpGKZKjNUV/69fS3QFT9Y4VhxTMwlejQvtDXvEhVXljOSWNWoE09a7Rbg5mDDRKE9ScFjKhi4dc
avRTb3HXjHRo56g+BBquX0NrE+SguRR5DVDtQkHrfP7HpK2GHhQiUcsD8oNsgVBWP28tBC4G8uwX
6UpRd73dDJkVqaLzebUbcntjACtuCf4O/XtLIstCQHY+gLpW0xr4ZEzQPAdN3aBnJoRm0jtm6cSI
5JgMUuTGIGDEsFzIbnwq0lv7NHDsTkchBcX1/5F2XbtxI8H2iwgwh1cOJ0iWbZEjW7ZeCK8Du5lz
+vp7Whf37rBJTINeGItdwNiqYYfqCqdOxbmdRBEUdBMmmIC9dn+0vlTAuWNyU1QxZcsESLnnfLRA
ML17iQBEV3HJkJdGLM09PzKmfOgktLSrVswPGHx9nEtB4LCx0wsN3E6ret+FjB7hGkqvU4NZ7BfB
Udo4rGiV1RE8YNAhek65XVYbihYFOTSvJXnSP+v9fltkIEZHPy4g7sjOcGXdzGzCsVdz8zrEX+3P
kva6fwNQllERILKiHG+JSKEU+dBhh5Fo1d7o9M998Wx1ueffwrBWxOYWfNbVyxNpTpbOpSRdzTfT
6A9KipGdmEJcOKLU/cY22zhAcPEcMAIiI7q80LNay1KVzM51iF4r0zjqZXlJo92+nr5Qwj3UkSbP
ccSU5Mbn4pSKCDU3FouRzCGAwGRseKvspN28onEtOUY5p+HVqTwMS5B+T9aZiup+7DhyO4JOFrSZ
ME4kE9RISyXgYk9m2oXOlTHeWM4/phmE6YP2NVZ213pBmYgjBWQ45k1pIPhbapJNzDiC6YXf1GNS
B1xLpdZOWaOe7x+x9f0zLIwLQa8UGoHg3HAmBK2hpNbDqX0hZuMGAwY17Zev44mDj22jxsiHpOAL
N+aiz9qXXPuVnY3y537x6MFmiUTTQe6Vs+FdEVnjmNvNizM+Y5iBUvxH+ZwJD8u50OoG8iP7YH3Z
TfLjmOi0Z+uO3w/XlbOugzOP8xg60ZdJfqiNU7P7gUPnNZYeARBGnMODXR4hJwtRVLRo/dJfLDPD
1IPpuHf1350w+GK6gpQJX36Q1ClELiurXiwVo9GPcrg7HbCUzzlKrRyZoY6Zf8DIJx8zl+aVQMHa
ZqC8joQ96O6wPPCVlitEQN0h533avDTD90TXDpOE0TWoPmSVKBu6vmfQBESwpQBRixIsZ52cuiaD
Uba4Z/25ctxK1OIjks/dY9r0EsXYhvYFc+tHy6W/9u708udzJ3U07M5Kh6Z9kdroYLxNhgiOuPH7
UWFnHGfgtWPDqpc7YQ5NWYW23L5kOXHrBwWzNHZ/ASwcwh5UXnFUeWBLkWPe3jw16UucfWuPef99
t3gL18BhuUNssMat/2zak5mVZfyCyTwNmuEFZpr978t3B2R8N+K59aeRBPeggHiMa3qrHvLuP/58
7rVJs0YLpQHyVQDWf5Q2Od1fnq3fbzhwMExG94GUz3J7p0lR51lK4peUHPXprITHUTTKYeME2Rry
AHj9EanrfPun3hcp6PBI/CIPGDhDHur+5f43rBVgzikyn8gcouYKX3X5DUMTAj0oGflLn/ihq7e7
Xe2leKb+xn+ZaBIDlgXxmMJyMkbQyiqgEcUE4v/2FdxBxQVsCuTh8pfKxeCfWTS8jh3E5UFdfgV3
UOcwGeB0Q3yqT66hf5WOU/cNI4R332Yke2yQy8FZRSMu38GMuj6g1zQdX+oCgydTTADay2YGQg4k
uoHiQ35kXUMsUtMyOnXsXsyD3vmpet29C+D7QB0AbGzwufnIrZHAv9dn8gDO96cicw4kyvfvM3O3
Ud3DbAvUMrgbTXNST1PjTC+UPkZn4uzOkYCm4UY853iReIxI1EO8ar522Yt53Lc+KC6oQDYASwKO
ZXjcnOuipwgWskqbXyrl4TlVLnulQzKYPN/LMCiCcpFIZ1szOEfpEJBvhX2MKgGijr8DeOIX4jlj
R4C1ijE0YAi0CdQ07TdV95TiRPZmVnk1nD1KZFIrkQE1vX4oMbxFNICdt3e8fM4gwXWNnIZCfu6g
WjJ9aFKBf8o/ClAA4ApOJzA4GzT0SpgQuR+HPlCqF8XxbBnXwN+907cq+IJSpBEpqZFGChTVravD
zhHr6vsXwBJhtjKYOlFWWtrs2NG6KtGyPujks50/OXvrC0w+yl1IcrJ6EjANS/mdVCtFS0kfIJOE
bq/Y3b88KOS94z7BQgnPdClfxdxFWwObQRCDuZo6CWYb3l9/ZmVunwN8ANLACPvwNGKYn8otUEv7
BjTpYxMY5YMUAiaLYbYPeA0S6eW+oo3DiinQrGUN7teanRewmBQ3GnM9qemGkacIHmeReO4uYEoQ
WJpKiB/SV2l40/cix9/X6ebnc69yMtE+HwbIl+XvSh3Ewf3V2bhpAKkgw4ZMI7JJOmetMy3TkEnN
uoBWJ6X/hdFdBUYK3texYfUWOrizVBhgWcfY6i5QiBdi2nV6dCoMLBY4whsbAUYXHFkTgFnUxrgb
Ecft6Ewqlkj1LeW4m/0G+wBedZvhiFEWw7DU5YWYaWuYY63WQXuSwhenFOzD1q+3Wess0v5o9eB9
VKIqWaU3VR2k/cFIPWM43N+DLflIy8OcwmLALeIe/WzoLbnqkybQ6Yf40mUP/008d4zCuDEKrYH4
yXgxstdKUO3c+PWsMYCl11DVgd1bLv6UUamlktwEtebZ8TGyBNG+QD6f5awaKackhPwh8fTQHQTG
dOMCoBqCWjPg7mA85pPBmj2mNCulPEjGS5c8RCWGxvhTKXAuNj6C1VwYdQ9iEYuH6892XkYDpoQE
JX1S7FMiwkBvmIqFfG6Pq16CP1xAflz5qvOxij/ZiWChRJ/A7bNWYTq9RqFCxoz6z2bt3T+l6zcH
rNN4zdAJAJO3mmuCeYYqaU1tDKjuqvp3pE5l9RiRf+Zf9/WsPwN68LTBTmiYu7x622aaYcLxOARF
fKHHpN7tpKKJHLy6gO2DwgoO0vI2NGpFMcCvmYOx+0Mu9V4sElgugI1UYOKAwMBZ4kzF2Bt9IkdO
HzRgO9Be8911+f9VgP4blP3hxa8sdd8Di2ukQzA0v1Tr1865enC9gN9B+AS/BSxriEWWy1ODaTWr
pAk+fBQekjO68QW2dH0RoACrjzAQs4tQhFkqGKwEE3etagyMxHCjOrDla5jtxT3jK0B+y0psIMeC
xeMKLylAkrFVUSNowYMG6v1WEMaubRLIoxg/Oi4CI/vk/K+5wwxsycjMwHhq5K92mR4Tpzgayuv9
q/DOI7n086AHUxGQRIWXgbdnuVhzqIctqagV1CRQfqLhWtJP9Z9++oWGoktUCAKHjZsHbaxbCYXD
dVFhyAmizwnaOoLW9KDAxMr737OhAB+DxDwSkhby2tzez5FjF/KYt0GqmO5HDH74K/lIVyEbprDK
3nK5erCM1IS0bQBMy0E9gkNHcHiZceD2g9WEkXFT0RYAEMZSwVjIFgWWuw1MzGGu6OeWfm6KD/YX
TIlIRFyvm4t1o4s7Y3kmEacLoUsqEGNRNtb6L5YLiUOQBQKIg1ISO+U3qbGxTjO4fDXCoB+teY6s
8/7dhjsJc+IAN4m2k6X4aGiJFMUJ81zdzjqazW6/BkHcjXxugQqFzEYXxl2Qzx8wfjW1BEXu9yoX
v9uAICG/Dc9gPfzK6KVhBhdyFzjgws31oxxfGn9CV2Urv5rpwUkf8vSx/KeqDuV0GEIvzq71/BEu
KEDT95dSYRf93k/htqooHKdTJa0LJqt0K+lTL71N9C2WPiUp4/ow2mAmn1X6cl/thq3GSUcPDJAQ
8L8s7q2MtFKrs4Tgvn5r3lD+QJHivoKtM476IiIPNC6ws748IsMY55VaznWAiTdSeZb2IjnwDmB0
GTwrpLvgu/BAwkYJaUYmqw3CInRHyyP1Xpgc04BSIxDaeGiAaGdLeHOHUmCmol61uyCxxst3yRz3
uytwhthcKoBSEdlwK6QMY63PxdgHyR+JnGRR4X1jA5ibgrgPWA6GLFv+/Hpsw14rEZjRr8o/84+9
u8sK7CAwgyUGpIkHoSQZoOdz2CeBlZya6BKJnpP18VzI5+dvjNlkRsbUJMFkH+riYVTPlijvvl4f
qECTFsNZopjMBx+RNlpKVk9J0P+K7ZOjCEzY5hfciOdMZIO+JyedB6yQ4va5O6ALbC+7JrpT0aqD
rUXGCGVXvoKmq72uxnqFLyi9KPTAqhqGlyR0y353GLhUxJmoTjWqXC+hSFd8u/zYPOw/TJjaAzww
GpKRxOZcunGo+0pt0/fD1CUnEZkqu0dLA4tfb2oIOgDZQAqEu2f10AKVZ9RJIGmH1DhLn7Qf4M7J
Rfw8WxsOawr/GqzSKFVwHpBJ9apMdSsOptGzHE/F3M7+dH+hNr/kXxU8N3lcKJnam2YcRPkRu12o
vk0PfXhMhbaP7ehqzW40cd5pHE7hAL7FOHAUt41PaX+awGzVCZ7hrSt4s2TvM7pvLGxdNpWd93Yc
oO12GFzM3Lq/XptfAS4A9FYj5YwJY0sTmMj2IMkmSYJwPmiK24xunj0YRXBfy9ZXoGeLMfXKBgBI
nKHVlaTTJqPMA0tDE+ap319VwPlk/Gi4G4DZ8l2xNNUT24wR/KvhsbZOtmjW38bvZxACC4+oBtg5
n5JXswZ1kbjJApX8/GHE/+xenYV0pv1mj+lc10Ds1FlA1OfECvaXvfCbb348t/jaiAxYDVcmcOZX
52imX+7/+o1Ljd4ddE+BxRh5f56FfgDBSjS1TRwYHaz4i2S87EU0wYgvNHAfMAM5oDYV06AfM/04
vN7/gK3NxdlRDZQUgNvhS/DxlGTGOJM4qONT6CKtc1/8en1YixkiWAbHQg6Yu2Fm0+RmHsHoafWF
lA9z8UEWNb9uOMjQAYwCPDAgtEGytzxBeHw6NJ7DFrXf4g5TA728Oo/tyT4N1qF5xcR5dX9ifqmR
e7u1cZjbYYTGnnWQeOV0sTCuUMSeut4aHbVs1MHeWZkBWVx+l6TXRUeolOJdIq4SPofEu785mwow
plhDRwEGy/GEAHM4OLYO+u1AKh9DR/LsvDvf17B+kPAJgBvjZCF/i+GXy08YrUnFVBozDbrWS/X0
YMdPZfs4x/Tg0P0fg35GJBhYeQzQZ06VE81T2kpDFBSfau1YWoKndWOtALPB2EAkR5DH4L1lKa7i
qexlEuTNQ3Eok90uDgIJNJ6hMsn6nvg3Itdnqsgg2A+q4UeKriGBkd24hgvx7CG8MbLggipJU0J8
Qg9h7Bxic/BMUUCxfk1tNM4B/28gB4NUEjsMN0pQKetDu+mLq6x7RV56U048I7606m6vYKmHC031
MSkzqYMeq74OpTsNv+4f2vVWI6ZDvQfTgjRk+PjI1DGzFAnvhF7bn6b5YW4F7sDGMuGgIguGo8og
qtxB7WJrkHuUcJHktr+b8nSKnyVSn02t+n7/O9abjhAM7gY6AXFiQbq33I+oSuyJZl0YNNJz3p2i
+WTudw0QYKDL0EIyGqEq/y1qoTkY1SpF12g8lv8UItjHxk4sxHN2Vs/1qlAdiJeqV/ufshUkPdfW
CehspDtttDIgBcGXJvO6ydVabdIreI40DYT035z0alIv3G88ANVGAM+KD7gbOvcdBqp81mC02bXE
ZCjDlFxr7+xA9GKgGQN+CMw5klYGd8F7XaNmp9v59TN63t0RrEr3z9LGTizkc3e7dHpdSsswv+rz
UR8u+SDYCpF87k6jCjoAuI/fr46XZDzZAjdkQzwqV/BCNGDDgJrkXATQfuZ1ppTpVXLc4qf5untx
FtK5G53ojV1kZp5egVQFUW2j734c0AuD3gjWGqaizM0tfl8NWHmHptcZqKHYm0RI6g1DsZDPLb6m
hG2SGiS9Wvqx7k/zfBCOnBap4PzAcZaGFgOM06uKOYHEo/ZZ2Uv5hRZ9UFYw/w8MGczwLc1d15FU
U8sKq1T7ZvVQDae9u7yUzz7x5nkzjDEqprFIr+F8AXOcMGe+XqKlfO4KF1FczZ2DMxplXql5vfMp
3cuXiSWCcWCPD5p6gNDnDlIeGoM2AdUSINhF6rgQDTpcXzPIRyyNfh5wTMGRWS6RRaIii7LIDNT6
U3kxRei29csJXxjJUKRD0X+Bm7wUn1ZpNypdOAWpR/4pyanPD5Pj7d5l5ILwIiB7iWeTr1xkaK52
GqOXg6R8Hsej5uw2pMC13cjnHuUKlJxqKkE+0YKyfVY1gfzVGgHnic42FdVcgLcUHvFBlB6zcIna
BTJGNBa6a9TEla2vUf/r/jpt6kHaHuhmcHGZOnfbaq0bJVsGNokCk9T0XlZ5pV6K0HSrO4GvQNuz
yvwLNGXybnE4dlaVxQVS7PkZSUxieZpopOzqzEIF+G6Ql2GcDOhHXx6quLdT0x50FDrCc9Zevt5f
pg3pACWBhRB8a0CW8GSTdoMGBmnKpmB6RI4sqo7/STxPjyr1fd+kM8QP9pNy7uK9rzJDS/776/ka
dJyHmln3EN9Kp+ho6Ke/+fWslsqawrEPy6VP0xJFTlOdgv5JKS59JHg2Nw4PQ8P+v3juWU5VM+xD
C+Kn5GhjZFL8kYqYlDe2F5EOa2yHe82u9fILTIlONC4qOaBN6GaPkyOq/m18AxSgKxI3DdNa+PRM
W4xqOUxEDnIjdCNJc8cMo3oGUei29R3QAgeDxbbIgS+/w3AQT+GuyUFmeuXo2aLq/NZn3Mpn+m/e
zrGXnZKMkN/InzP6nBenmQqqZZsqUJlHsVmDTeKrZapaRpWchDNyxUc6PESaW2WCMsemCjQno9UJ
fQY2HxgSIye6Us1zQPOzGh365EJFvKJbGwGKNdZOZcGK85x6dWhizHtizoFSe+avWcTjtiEe1UQN
5UogPZGT5q4ELTBoj0o1AB7VYU49c29LGCrlC/lcoFONdouNbqwgyY6Y9Iu5L7rgfVvvAaonUIMM
A04raAGXJ6meU70te6oHmk7cPDzp9BiaP/fapaUO/rQOXVXXqNcECvWcT6TabfYgngXMCNjQocq3
SNoorRfFaGmBOUqPzaGoEkFpcb3LUIAMGBwNNOYhNFmukaQXdd5Gph5gmJtrq0EX/8UXoCwKYARq
u8gec4a7KeShlbtBCbTqZZSe+/P99d/aY1D/oCMMqTDGELP8/XPT2VrkQDyNn6vZnTIMSvfvq9ha
IoZ1An4LBg8496WK1BzjLB5qFYDJizx9mJ/3igcIDaV7mArG3cunXixzts0G+RJfjuuDmwiJgU38
vEX5DVwkt/K5E1oqPY2bGPKn6s+gWUddbY9T+mC3veC6rddpqYhfpyrU9HKAIg1Tv3uwWdPZ3b9U
MHQ2OtZYIYV38RJnGPSQhoZfWaCIa1tX/hsFKPExahtwZfPcPJI0TnOCNkDfqclBdiVwn+z+Akhl
pC0YcwAwBWeSHCUmhtKbsl9FeKJdRxHctvV1gP97I5/bbBK1o1mNkC91B83x9ORAX+9/wcZxWmjg
dtmiiUOjFhowu1zBENnejX7GIsDDxlHC0wM/W0VkoqJZbHnlejxtst0Nsm9Zn1PyWf6LVWLFBpM1
iiGLzq0SNMZmVFHFt+xLpHrl7Dov91dpax9uNXCrBPJhHUOnieK3FnWd/NKEqPz8uK9ja5FudbCd
unGUQL0559kMHYnuWpOXiYBzm9+A5xPIUmQKV5Y7muCGgXpY8Wf9h54+OYCy9QJHbPMT0DDBPAy8
bzyBRBYNhdOTXPHLtHf7i63vd2JQ575RwKUB1FxOjKxtFH8wXrtT2wgAvpu/H2+DAQcDv55PYkzD
TGujdBS/J0c78jLyF+YCFdH/k88DlKN8rqYwMRWfKueYPlT7fXksD/KEGh4IQMX5kBNBQhr1IQbs
9OYXu335cv+AbpkKkP4wDkDkmoEYXh7QVs5njVSa7E+Gm3UgTHbBttWLmvM3tSjIl6vILLCxGZwW
ZMzNNJllv51O+fBcDl5RXYTzS7Z2GtwCgLqbqAGsMMN20lFzmGTZr5tj8hhLx/tLxZaCe6RZNzUw
fCiBIjjk7nKS9E4jObHsU4zWLE7yn3I8T9rJUF4iUW5y41ojrQc1yOnBJ+ZpQ8xyIHWYEdnvo7MZ
ewY57J4nzwg9blWwxbyxTGkuDYM64WvC5Npg6K2IE3BjyxkfJgyThX9pPJ2HlFdgIHK02bet0pWK
1sVkylF5SqhgV7aW6lYP+/vFdwx57CT67Ev6kTQHJzsXItpy5p/yG48GU1CSIBmNoJpzCEZ4OUWr
O7MfKQ/T+Ih2nP7rIKKz3vwO1KLhXrJIaBWM1q1JrF6e/Uk51/W5zs/l/tQY69cDkzV69tG0wcda
stNLtg6Sd988xGlyABh1v3eJXhzAf0GXhFCFb94Lm6js4f9N/twe4Pwl3v0LuHGkgFd6px622Q3k
9qEL1QRPhaz5jXlq7Z9WSZATOImYoDd2G1lvjCcCwSGK3jx8sEeSaa4SRfPj9Clra6+eKJBkf/LC
OQyRILLb+iIkyhDeIfbasO21qpM0HXXfjpujbjxiUjqIudLd0wlw2dGj8f96+LxiwziDMadb9wf7
k0Urt9vdsMYp4JzBUmoRpWpQICePwGyksWDrN24HDpWCQ8Wac+ESLm95ZoRagckmhl+0T5V6qfIn
pd3J1/C+RsjMvQcubFLOUsWQRGRu5dLwqd4cFXvwxr9wdPAR/2rgHpCM2i01zcLw0/hlPI4ixoyN
9wm1CGAdAC5n8FpOPFVmQvNS0X0Tky7CDzp9dMxTnHwAa4AwYN3cjxtdXEg/NaPeoyKl+3mnuql6
sEuvs/4ilFx8ELfpXVdPcfOupD38lvfnemFkQWyFjhZ4JaDSWO63NZWj5JSl7kvVpYwvl/u2asMX
QU8cqh0ASoH6i09IJJqZZpkS4UKkrvQjEyFdt9b/Vjy313nRmROtqO73OiZqHdr6ydYFxQLmdnOv
3uILuC22oywc+gxfEOVnJJCL3CPaJZeOAG4U7mju96JxsQH7w0awP5xtL5xmKJMx0f2R0dQdaSew
tJv7AfpJBslCZYKPVotkBNbQmHXfIOcydR0RQ/HWhgB5jBMFdnzUuDjrgUESlZ2Wpeprw6nLT1rl
JiLq963H4lYFt+cpGYYUNRbVJ+hLmr1RfSzIIdndSQZLDpeTQTwBZ1pR+w5hJJmFEqm+kR3Iay96
w7f2AR60pqF0baMTiVunYZYKRdcaFQHrk1V+MkS071uvN7xmhABAeiGxzMlvDcOMsw4/vzO+E/tL
mp1CtFX1XzTn2/0LvrUbrBOGeTrM6nIhTaUiFz73EvIT9QN1juX8oDcPiojMYesS3mrhroWSN3ac
Ffgc6hzm8RR9AHf3ANbO0NX+hOFfPLIMkoIsKgLCVVt4VKFgNUkptr4+1r/y+CIE6G/tPisyYxgT
ogKHJ5vPjHQuHHa4eiOgGM4smkO3uSkAJr5TRuEScjYr6yet7JHnxhd40UdJPtQfRxHoYuumM5qQ
/9PBvUoWKCMlEKmyePyNjKdWuXT9n/tna3OZgHtBQof9Mbldj7uKZpoRKr4qPVvxI8ad7JWPgVtI
lsOZhisFEoDl0xc2co+ufAOOdJG69Y9BFt3C9QcAtAuiPxhcQC8wOmypYJZVxPsSfOjxw1yabt7u
BiqyFih0+TAIOkPYcjmjUJnGWkoMmPNYPtpjciCz4PlbGxJQCgBECDAkPMMVd0EUgh886TLdr1pv
Tr6j9RzVZjl60zRv/2aw0ouKdhL0BvIWsakngtEwre6HH0fzMcwf/kY8soNozgQ2ks9mj63a9EaM
h09OPvRgCG2ufyEfPjNQWmy2MQ+krnPQ5kgUFYVmOqT9uVX9+/LX1w3rgtCbkS8xrCXnphErHe3Y
IQbqCYhaLyAvSkTO1MZpZUQhLLJET8NqDhMgNmVk6JLsn0JdPhd0L4MwQjvmBWL2AojYUSfkrjM4
l2upyGEx9GY6fuqq8Xh/iTZ+PyPhg0HCcCHMEeWeIkXP44IOieZL9vfe76r9Owz3xcIuAJQKl5C7
a4ARZGw0quaDPrgcvur78/DIR/wrfxWcRmlumbWt+QP5MxVP8Vi4znjev0QwSIzDFqhagM6WBqk2
wGtjKIPmJzhA9K3RRf7r+pgiVYDcCpwnXAKc1aUCuR3BLVvGvS+lpwytetSlkcBQbKkApw1eTTBV
aKvsSmO0Cfpbpdav5gux/DS5aCI+5E0VFmbNgBYZLTE8Wq7pKMZ863rrK+lBx0hJxTVswVesn2jY
uPceYsAu1hCbmiTqGFbW4EfjG7rnxvixnA/2/iIhWCkYZzcjLLABVVluhzoVBpEnc/AdTC0gJXXJ
7qoCFDCSXBMePzxN7s45mRajqB2NfvktDr/oIsjC2u9biufOKyatq3ZfQLxcAutPPCsCWE51B1N1
29rNnN6TJQEaZr0xLP8PA8Lq9GsrotWEKqYUFT7mEDuD6urxkUbaodw7ihg+Od4iNMcwvmREAtzW
AJmUd72u5H7hmsC1O0Js+/rlhnC4/miyx9iEFfMp0JL5GM9T7hN0eR/NP87kqspRNElsfVWYlveq
G+YmrAZ9oSpDZtpDSwJEpqtVxBXFe2whlgH4QgPfB1ckfWqA2j73QWIFBqJYRN+zKR8UKICtAGUF
6oPlHSGN1nQl6pM+ugWzgxbtfrhhpTBzGhxKLLvC+zUjhqpoBklyXxquVuxb+VEIQ9v6AvZmvxP2
sYbB5RfomE+SdaDJ8os5dx8mInIMtvaYzZfCqDs0iil8Rg2Ty2O7maLGJ+kht+pLq0yXaj/4Bkb9
RgkXs8xd0jV0hJJc9qTKDYO9Lx/GF4CzD4UL7AbcqOUaNZPW9WGb1b7h0vGoS95fiGdsGShSwRnn
d5k4oJQO86lEnisCbvi1+P4X8lm/LzxXVBV4fs9aCuMxriE/LL9mZzn+sl88YiHUEgBMRU2Ei4Sm
oqziHBPWfNp500s+uLvFIwsK3wxmCHMMeOSTboYKptCprS+/jc3jmO+GJbFOzH/Fc79+rrBehEJ8
Z3rkeZZ3O00QD9cMYF4QZK2iODTAx60FpgY/etO77xqY/++vzsb1AvkSqlGAggOuze9tXNpSRaa0
82WpdmUEoWnhWaIMyoaNgBLAeJCnQdaJx4NbVJbQcJN1fmaUh+QYCgeebLyb7+yzQLhhYCQ6e5YX
rCjAS9MZYetP5oexfKTjh4nN0RPcs621AkYCrhmogG0kMZdanBbkNLGEtZrmzI3y3436W5VEBCNb
a3WjxOa8jh55jcLssVaN8a06dLngLm98A4PAsjgC6Gdw0C6/YUQJp+5kpfGl8Byrh3re/+Is5DP9
N6VgpZTtrDAgHz3JkvMyaIdZRE+64VvA6UPPFpJkgGPy26CSzFFGO2n9BjtcK5Onq9+aPBjzIOpe
79+Ojc1gfQygcMPzA8PKvQtyUyvdmJe1/01x/HQSrNVaOmt/ZsghdDJiijwXr3QY3taqVNb9+qQ1
l7Ddy8HJXHvQJrKhW+BT4ue2KLNqlCQfNT8qI7euY3c3DwRTAOwZKAHRorSuBcuSNcbGhPRM9Pux
J7/2rr0JmgkIdwAnWWOG0r5qFSXuDX/6mDafwlIQUa9NBlprkQVFHwmUrOZ7x7nRUD1XVL+pXWIc
ascL64vRCRz6jS0GoyED0MF3wQPKGSbbjsBsGDaSb7l5/UrCr/fXaH2bUWREDCSDYhXc2yvs+UDs
SqlK26d9+6UDDVFeawBLSl/uq9n6ils1nI9HU0OfMqvCdDu1cJXZ7cfdkRw2glWewP+F08QPpe/M
Fq2YCvZar3+qmO4h+P1slZdePINtI/nDPG0EJZxRCrVYNfNCNfws/Rm1p/KbXDyN6kmeT3T8s3up
sN8MbgNeGgBAOVWKjaHuSaUhVXaUo8fdk2Ix2QN3DZQJaMc0MfiBQ4nPhkbmXpZMP1fduLy0oohq
Y6cX8jmTZFM5nmSFWr5yrcPEtaP9zRgmkntwZoDURoSrch8QJ1LWTGUl+81j3D+H024AwVI89/t7
FbMMpaSR/cS1QhdA8d27u/j13EUoNcwPz0aIp4YXkwMVQUk3jBIG9NqwqghnsUTc6UEjUhiHCQBh
cv6nUJ9C8hBKJ6cWXIeNTV5oYb/i5o2WJws0KBWQbZrxu5Cfk/B0f5XWX2EhlEU+El+C2Rj8desS
SdZTANv8IQXK5Vh1gCG5syh0ZmuxvNTQgpQnhj6zTAlvM+gQdzNmuEy+5Zyz+bM0fe5ETRPrhWKV
cBAqIlUCqjc+9pwTFYSEcVMEn+1ad2FXBM73lnzYCfgxjNMPlm+5EYAyolDukCIwwty1lcTdX6JB
NgnUreA7gscKBpelArU24iyzaR50KahDTmT3QVqI5/36JKzwuFoQT9QvjAqDvNw/SFvrY6BajCQf
AkRM5lv+fDrWVIltJQtADeSqneIWuxEJmFlpGu8lLDhgPJWSGmVpPUVZFiRuE34rit3PGnI6wBNi
vh1GMyOAW/7+Wc5Lyx7lKlBzEOg2Lnp7vfsrtH7ZoIHR58KPwdPJO6i5PiqtUigVuLIORHYL50Os
uHL2lMeYtLq7GofMPeq5qHEg2wqXafk1XSvls5zNVeA1zifH8bruYLrKuPtOQAuuA+vwwTPKEzNk
oARuogEzDfRM9sLZOTT7G+qWGjifbLRTBNUjNKRdfhio7A3V+f6urA0gNKDAweCEcOtVdq5vDKwD
xvWkcOQyqJLHrEAK99J0j60I7rK+HXCXsPnvTGwo0HFmPJoas5xxR4KmLdFi4qKdVWDItzSgKvQO
+HvvtV5+h0ViMjqRXQUa/ZIXz7s5KMGwB3YjVGxQBUfUyJk/KSxmJaU0C6bweYwP+f7bDflI+Vg4
UHC/eTxQiWqQ5aRhionu4BQzNLeVLrs3GiPd4c2g8YPtBBesKwadzallXFz6qZQ+mvUjALdpJfA6
No4Ty3yilxgNmmxYwHIbQlNJU3vo80Byk/r378T5KZp/umFGkAHCVBqG24ex5Q5sguTxaLQw5JKR
PMWD4UmD7lWYSTDKbjy6VfPt/rptHKyFPu6LUlKFfR1DX0+mo6m3R1lUfFp7B0h74wbC0YSrvJpk
2cvxPCYjCBzD6mSHxNVtt9IF13zrKzDcBRVfpLZQrOO8Qa3qUt0uuyJQ34bhsN9LQ1oOKVcLLJcM
6MJJj0DIneehUgTd9Kaqv2cRPmRrhZDOxZhPeJwsHbQ8VUpqWV1qq6DQvGqt69QfaOrf3+Wtc8ss
IJBmcAOwH0sNVQI0cQ0a26DIjnr+LMVXFDMVweXY3ASw38NKIbWOas1SCXrKSztrkzyonN/ZtYsF
J3VrlVhZH7djCytnpwSUVrORBeX8W3O+KNVXdfpzf5m2VCCX9b8Nicqq0aSISZ9OVZgFVf9kW+d+
9NRQ4OcwS7r0lVH/QSILhophdvjmYqdqNRA752ngZL6MT4i/lKrmTvhHDl/uf83GfgA1hSFR2BG0
t6xMyZjBTegNmETr1UR7q2A/NsVjCgX6l5AUQvZsud3hNId1S8GvmL7Q7iAcD7WxF4DFwQIC2AsE
LI/UyXUihXJVFEGremnoGZY37e5kUdFMBAQBsvr4LyS3ll8QZXZPZii5DuNnZMDcSTnV9VEnZzna
HV9AgcWom+COsGwpW8wbP0Qby6Gr6668all2OJdRIrh7q2P1Lv89VgUZ3oru3JykSSV2C/kKiJEn
D4xgXvOzqX6Q4p+dp4otFQogCIlxGfFRyy9Jk7jVxlyvryYgmMdMNPh1darQ0oCZvsApsPbyVb+J
2klDrZlFfc3riyQ/KntrRIzkF4VwAKvZ/BQe+NxkSdjrKamvtfYnOmq5wIBs/Xo0ewNHaMAxR0C8
XJx5yE07MdX66qjez3Y3uxJ+/K10zksru8zsLKrV1yr7cTA1QYi0unCcdOaZ3BxRPW6jHgMj6utb
PAXS29B93XtwgKFBghetlejlQ/lpKR+5LKfoo66+KvRY0KOI53y99Evx3A0bZTlt8hTiu+aJll9S
EQPLhnxARFGcQ9cYHAF+/tEwR0kyZvF4HazBM4raU193rw/m4cHNQDM8mK14YFkUNikxaTdcieM2
5COR9stHjZLNz8TLtib+NBWzmmx0jF3bU+OUSB6LEorscC+eNjBMwZYCHYAcDfDM3AbPWZJOqkWM
q5O8GfGVohlNPokwzetTipwr2GNwiTf5RY1wQqMa1a9NoGmj1zbZkYi47De2eqGDc2T61moRY0AH
papHh6+VJgp82V3ilwolcB05LRbU8QG8XnRdRhVoKImXaZ9gTU5p/lueHtC2mcj9w/2TtbFmcDTA
3wDHmKFq2d/f3GwZbLJpDh6yqz3Ll0T2QLSIsezn/UrAxwKOTjblF3r+h7Qr7bETV9q/CIl9+Qpn
6+4kh053tvmCkkwGMDs2i/n17+O+eu8cDDqIvpPJIrXkwkuVy1VPPTUXUtemFsUDN16c/tvkHHvj
Uu1m80ZCGY8iXNoonV4CXNBUM3LiIjOgggeNXGLm35/Cyr4jiYZ0MgCL+E9+pVqIsxsJLY2XQjlS
K9B204yKrAeyaCIigd6vsoYXmRp5GfXcF2b9Gn4mNN/4/pV9vh1fTknY1EHfGcSCX/K6F80wTPA4
2lvs4CuLNBMiOU1aG3M3KSEEnagb+6JsHKO14XFvghkHriXipeLnN2dVJ3QCeNR28EB5/BO7G5qw
HB34ezzkwBcMbiIk3+ejoymroRhpZ7yw9kl5cIvL/QO0tIDz4aW1qczM1GmC4dX6g+c89NPDwM9O
thuYgHrM21lI9ikvpqHOFWa8lNPvaXxNf92fxdYiSXZcr2kd43YwXmp2KT6WxsYOry4S7BHyBbB9
CPjO9wCIitJOawtfr57czOe1b/6pvL0ZdywRnqDAHqO9PN7sksmLai3JaoLLrhhN3+OVXzYbyra2
SgA5owEpYqN4kYpp3hxUMBSVRUo86wUtaPwU3Qt2N60TU7gR4MwF2KSaSA1gwktn9P7gHiKVbTwa
1qaAtzo6ABlIDUHWXILS9AYCpLr58rVGx2472oprrI0PfkJRSoDI+yJMDf79LDXqzn4Zqjxome8M
ysYmiDWY36PwA9BOE29QJA/QGm8+gy4zE9zTzHnph09TfPCKh+HcfvbK/RoxEyO5xkpBsthzIaZO
D+Yh3t2aEi4TMnR47SJoArS8tA/uFHHUMTPzJaFH2h/ZVqX12907XybElRAbg0aAPAinar5Mhlt6
Zemq0Yt2pY7l62XsR9bv2vzipVWg1IHW+bW3N/8LpCu0T9CbQrAuB7Wizq5cZ6yjlySOz5GinJ73
WikBeBFFHsi7ANUh6V9VMI8CVpO+dtxn7KjYG4Ga5eHF+PAxha8JSJDccjGz7KTojCx9JeiWBD7B
/cqB8dH8AsSX4m85WuZ1dafmAIq8aHrrO8UZwMJ3LNCNAOlU0Wg0a95AQK2e6Kuq7zYe8GPwPkdY
9620VBpe7RlICOpYeUFIMasB6NzIcS3XH+NjBwBVFB6lHJzJtFhh1RApL4XzVGrnYauyd+ksoVXr
m1IIDN7CdOgKQ6BOs7JXd3oovVdin0q++xKai5DMRjk2ltoxiLCUAwJ8RbxbxdC5S7xFBQQFKiBd
cjEAo5lVutmrqT4Uj9UWHcfKDgDjYiLagzoIPKokb6YfknwoJoW8lr8TFhS7yffwWMDljNsHNULg
i5JWJ2sKvWi4l72i/wsKLKpve4//fHgpqK73rc2cHsMX5ZPbfWydjfO/vHpm47uSGwNOQjfrTYyv
dUHtFKB98LPKz9I2SN18w69cOat4UCFogjQmMihy6GQktp3kXlG+OvaXquv9cTxr08Z8lm6ZQPf9
K0Ochht/piko0Ak1ZCjHegAb4lGLiR8dd2/KTIh0Yl20EYjyCEIqUAJM5Gkq96sEgrm4eNCNBylr
uVZ4oJFdRlFevn6l/ONI9mIIEcDFmIgFa2iqsUAqZnnfjnGZOC9F9otVgbG79wvGB7wVZXPYC2Sc
pD3Iqz5HvV9kv4zqIX3YbFe1otCz4aXVzxQ0E0X3a/ulT8dTnr5UGd84RKsSgO8DXgBXvin7Y7me
2lM/DVig1vFT0GRYw4aEFVVAQgOXDsqlBKuBZJRIhNanauM6LyBz7JujnZ2irT6DK5qA2g34xXiq
v6ncXBOq1DL1ivbuCwCfgUk+VcpTHbdBvrscQkfqAXEZEISjKwGy+3M5dZHmqeF27ktM6qfosdh0
YVZM1EyAZGETPUla3o/uS/ZPSw+Jd7LSwMkPzlY5qbRgwH4LRC2e1EjvI18js5XEutcXYOsyXlPr
6fu5Kj9k33eZjf8IQLEOEidIoixuopxSBp7+znhV+/jgoGt0rx/+Nwn6fC9owYAdSTAFlHYo5+gd
E9BREYEHHVwZ+DPSZZSUeGhVVMPwpnJOSXLZ56yKBUJwWpDA4qGFJZI1myCVktij+Wro/3g/Y+Pr
/dWRNxi90xGaBhsbHCaheZLSeSrtijauyHOSHGrNb+1nIzsMxkZwRlJtlK3hpYjKIBFEBJBQhlzS
yqBuPDQJKp8ftPaVtF9HY+c6vYkQtwNWzAV7mqRymTY08Mrc+DlqT672UpLw/kJJ9k9MwYHxA50H
6pKFbs+PUYnO3dyb4ihsSOxr5qu+s2fomwC43IDJI0kGRkRpAnlZdopOTS8shqN6cvrj/u+Hz4qK
ZADkBYP3/Ps1t3a4FltemPefPvTWvtZmbx+P1DdCV6IZ7QKNOqpGqamV46EjGG6Gb0Ox8eJZOabg
x0cAVxxRKJox/3piK8TgyRA/U8uPyG/DDnTPb+MNr35dCrqHw2lFXEN+rRcxQF7TqMbPsf5ooK2g
FSTlmW09n1eUQeDVEP9Bhh2JY1nljL5ueqRJw7y1fG4APPOwk8lAbAcecMAfwyrhLMls/JobsalF
KjZkLDDby2ZfsJWFQjkNwqxwOuDiy8HWQk3djDMVZ7UCX9ngq95jDZLtYSfACPPArgMvBYSijYVy
pUM75q4V623shdNvll3zr12/+9xCgOATNkD5A6iAZF1jyy1bK3bdsIw/gNLW3udVvn0/cDlYKtFd
EP+aH1tNoQhj5LobOsqJf7TIhlld2iSx0aj6R/0Uoj9ylK8dB9uaPHcKO+3B1j9M1WmvzcAGgCpX
NLtHdwpDuttKGlPbK8cpZN2nkTwkW0R+a99/M77cDH2IHMXVUozvXfMoGHc6lFh9/ELWEozzogxC
dllHx0UseoymEEFK31AfkbPkZIv+dW0Ot0KkI0qtwhpsMGmGGTjKFH9nLGkxB2kLvCm1KRreT6Fj
BmaFIrAf+7cY+SoUBbsoGEGGd35CudNwO6uVKSzoXyE1ft4ffWnqUDYlcEqC6xXhZunr8ZTwjLTs
rFDzrhoN2/KJp6/3RaysvyBZQIEckoeo9JNUTK0V0OaYjRWiD5mfPybx3/fHF594E2AVG4CSYAFU
wuUMUydZ61zPJhQORE6ol39P7Fyk3AfJho9+ar6qHeAdb8S91+YjjqyLWcF4y1kyHjEmChbsEPY1
4MMjsbdaG29JkLa8b/MsGVCsFca4rAvXp87r/SVb3g6oJUBwCZYDHGuLbmqV65VAbDJsSWEdbe80
mKmPlI0fdzv5vQxcQuich+UCcgPgUEd8yU1kg6MBYDk4nRHS0gsS7it0K4C/OMFCAkoLUNiGp9Ai
sTtaihvlaaOHXfVk/tGHJ21ni8e3OQD4iP9xnwqg6HwOit276FKumWGR+33xULh7jThyQFgZ0RhO
tKuSo62DpuCZGuljaJfHUnnK2Mv93V5ZIYwKvkbcbyup+y4nill0NQ/VHD2lP5r0UUn2+t6YAuou
EE2HAIERmC+RHVe5WdbxFKIX8MUoDki3v2OR4LkKlJ2Dvm2qZMXVNHPdKtJ5WBZgaqnTgJh79Vr4
S0gmwpQIam05qZh7Y2W3jjGGRlz4RVn57zhHgBYBhQhbiIbiMkGFyxrNY9akh25B0W3rrGwRlEkx
B3FQZwKkXWhNI+9ANqSHKBfyNeOUdA9DHQeE/Oj0fVm5/4gCrhx4ZhEVkBsmqhPiBSQvjdCxf9vR
z2z/bgtN+//hdSnAO2be5PIyx/B+rRN/ynff2sAxgSwHyStdwwUoI2baDBU8XTVMoab9wzLq7+Xb
EAsEJj1H0D6hBAZsZXONQLtNC4wwKg9RLhfVfrbhFazotEg+oLeNYABYdHpq2zFFMI7g++l3e/Bt
djZ20mP9ZwY3IsQtdWO6TWrbY0+LKUydg/mz1Y5Fe6FbXPOLq04sExJlOrgF8GaXOfWoVugGnSDE
mA4WD8q94bG3bbgZX4otRVwBj3Zcw8OsT713jrXTwC76uBH5Xt+Nf2ch3RCUubwre0gxUO9s+Ol3
Y2seqxJQ5wncGrggFwjIqKSgWO4cHlrVx7IPRhqmWxfp2lbgtCL8jZgo7KxkPTLmppwrJvxky2d+
tQV4WJvB7fBy9MRltlf0GD7pnIP+p3/uUVxz/6ITXzjzBHGY0MAVCoEIhCgRn59YToEv4gS1vCh0
SusgfpjGwN7ZGPNNLUxUtYNDEd0FFtWYqqOgzXaq4kTRk3Icp+P+OSC8JFJzAGAtIN4ZvCmKKBEP
PedMlMOUf4zdS7SldmubIfwNsMfCNwMibr5S1hRVSWmmPCTDU/K9aw5q8o55iF6AqK1BYBq4+LmE
uOmTyG2nKcyja2U+u7nqDyRQtmB94tqXt/xGjEweUqBiJFJ07EapHUD72U7fKvqoWYdCR2/ay/2t
Wble4WsixO4ivSVO2HxKrZsOXhfhpWcpz7AlBT/V7ROiXPZWUGVFE0UsDWFANHVHQE3SRKpqPONO
p4bV9BpNJ2t4uD+R1fGR9BCnGAovOyJ1FRdaPzZaSL1g5H6zld7fGl/6frWd4rIzci3UPRJkqI1t
dr/pkbgWoFoE3JERxAGeb4XKEr3IuaGGapL5+mHydiIthZYDtSN4aoHMR+tS6fjWLh2KAumW0P3I
ieGj1duGt7liqwRTLXJc8HOWTK9dmamlIsIGU+WjbM7+qnhH1Dbe3+gVNUfpEYL6iCSK9JB0LxlO
6Tqtg9hB38Bp1sHYaKp+n2y1kl3bb7i0iE+AHhfstZK3pmeR6UQThRIaLPA8GpR7o3TYDbwgRYgR
JfBA7My3u41Nq1RrG64IaOmsJzJuwefXZ/CvAOnEGvaESBUzptBsTvbwyP7s3wcB/0f7WKT5ER2f
f//YDg7jkTaF5AdXH10jjHa25no7r2+t11GjioiO7Ed5zpBMxOsmvC3+rkvfAgXe/SksV8gABwFw
o4KtG5hOSeMqEOtZWsrta6U9pk9ptHuH58NLzztwBtvaVGL48oNbBV4a3P/6pSKg9FLUporMB7LX
kjo7JTErtbCsq9agQ+DJSS/t7vQNWN1uRMjQWoNGbZnUEOGduuy0tzYLGyyAlqgghZcJLj05SKBV
cWk00PWr1p/qoxVv3G1LcwQ7KsrPIQIGQyaRdWKgXbVYc6/a+NLhQmssiiqVi7nlFqwcI0FUAtcG
QBGR/5hrAiVp3Cha715T9a/+qXS/791nEQRC/19RjyTSjPPh41xjvVJMxbWvfNXqfYcafruRg1pO
AVwrgiwL2C9xTcjKXHHLzIwqv/I0qJ55erg/BfGJc49mPrwQf/PsIhobksHC8JH1Y0qPCvtwHKLn
hp0JO2s7gdQ4VciiOYLMAgEceLOSSwMyRIe4rKLXWj9Q5VxVG8dquVYCfSweEyiqRw5eshqJWes0
Zw29sr/73N9Jmfn29XCQhE4DxrnIaXpZ3jRkyuh19JWB+wT1l/f3Yunxoc4ShDZ4d61FxxMwAuQg
ZNeuvGoDlvit1x2q+EjRKlU93he1slIQJdCo+FPMbL7tFMEbOhmmdjXsh9x+1nYCXsSIcJVEBBMp
ckCopFM7eakyNSjOuOpozq3q6PW61ZRwaWNxjt68MrjHCKFJuhdRTo02MoyraZ2m+pFPJ56edi8S
RMBnhY7Disv5oinFAubUNq6kP1fJgW+F9lemIO5O7AFM+RJCYGVxoaPV+3id2gfFO8XGB2MrCLg0
tG+MLqAkhK+EAJHkK2UTiTW1hAiU6kXwxy7OFHjDfrUTtDH/FSKptW6hkndEyeRV8cD+5ZOtIpjl
OiFZZ6MrMSq4gRGWo2d8miYri/TuqmgHrT7w/DRu1QEuVQ+nEBlfgSVcqS6wTBSPDKC3vEKx+ywo
iwARHLSm6HYWnkEx0I4OyUdB1I3Ir+xbqlqSmr3WdNfIrACL/FZskeUvDTquJHjGeDcCyg4Yz1yz
XVfRsixjEPAl+qIVgcvP6HhYBkZ5bofdbhRKfEFdAlccfJeLnkaCKkqZnEy/ojkdac6Jt3E5LU+v
KCFGNgFsLyD2k61IPWRF5cCoXwf6gZATMHoaPfFfe7VcCMHhwpKJLlbSgulKn9hlkejXRD80ht/t
13LBfwzGMVQ0gjFDZk5F26d4KqH/V66CQ/up0A/OFhZpRUFuRchaTmO1ohYol68ZkpBxkOoAJG3c
TVsipFXigM2VXgERxviU/dWTh3arQdZSAq4iCw4/0lIw7LJH23fpVBWNV4Xd9JedP1RVv81ztSVD
mgW48cfc0pUqLJWPeXkxUYFtfLt/nIRLOXeocGCB0ReEH3AJ5Xup7/o0jVMnCXlxqNywp+jUE3Rw
cekzj7/cl7W8xR1kIJHggUmBYyKHiMw+6ajZ9mnIjIcXK9pt1tHmXDD5AHAJKJdcI5vWnZ6YVpSG
Fpz0MfCc7/e/fmUzZuNL3ppaGSNCHhg/Lh5UcqnVc1rtNlBiCui2hsiNKLYXC3jj3bqWgtsvVdNQ
tYcDr9yA/74/h7UdADYMXESAGgJUIuZ4I0CPuFbiZkrC6JH/yPf7y6Kg7t/RhX28HV1lVQokehIa
iul/qpstpV7eevPxpR1gU8EHzcPXp53Ixh/16q9M/dnH1/03+FyQUJqbiUxmWbi1EHQdlN/uScl/
/m/bIDmDRCmdlJgYvzT8pg+2OJdXTqro84PaSbisiJ9Ju6xFpdo0nheHSnxQfrn0vPkgXjlHKH6C
5cCrWKizZJiywmVKOrV5qFnxl8J40BBj3r1EIv6OcmK8u1DSIJ0lw1AGJTWrOIzSx/jRGzc0bblE
8MWRL0eoGhlIpHTmOwxMeKuijI6FinXU0HqmpxlY7Y975zAXIq2SmzgtbqGchV7+odc/dhthm+Um
iPfEG6waWEykCOdzYFkRVUDndaE6fdSsx3InkS18P4wPDwA+AEISWKz5+ICdU6NrwcCb5Zfps7aV
QV39fHw2/AyYjAUmNs9Vq7ERyA9J++wF0c4i5bevF1Q6gHY44pf0pBtsJ9FUonahlV+Tn+NOXvbF
8GJ2NyYi4ZZGOm/qwig/EPYzo3uRnVh8ZFKAjcRNgACEtLlmCd5GNtldmJm9n58soFTvH841DbgR
4Eka4PZO5cS52YWVfSD6QXfPZnu+L2Jth29FSOdfceJUHUejC02WHnWqHOo//5sAfb4JcCXSJGsw
B+b8sn5FxnuGR7MIgVFANkjG7YB8kCmTNXZhfNH0zO/cLbKV1QVCwA/BJRFGkYsv7AGIm6aDCqjR
p/RRrfcVqr6dUcEC7qCRE9BsqrTFHjD5rVZ6XehdUjCkdtP+sDe8RgwOQBAKSGBM5+uvNoneccYb
+MAPDnl1m41g4soZBZm5SMFqcLThOs7Hp27VM7tjNKzpsVYOlXNh2XH3ERINg1DnJO6BhUeU5E1b
gqKThmaJCNaTVv99f/zlmxCZMgGWB8oFJlrupMoQNR5izahD0zyptl/YH1LvrKUb1SNrC4ULH9RG
rmAglB+FNZqQFk0z1GHbBax+yKdjtD+zj4kAhgcqAJHYl7M0EVFzdXI9TIT7tRZkW1XbawuFJ7MJ
oCIqF+BdzPfaa/FwjlDPExrJT9D7BiXeIcQ6GO1uFxjVlxbIyhChFudWMtx6PY7uMFIaRkzxQT2+
lXNf0WlkLrETYFnDo0qulMwK1UTvXMLD/ruuPaVbLFOrwwP7pYtLGfT4kskTdJmgcqt4mH9I7L8c
89v947o6PIyRoGZE5bnMlDUiu+KiKcgYgosuUIDgoFtO/KoEPNHwyMHdjFbi831OYlVDCMPoQ9NA
FqKu/a0ozJoAQNaQEAVxiChBnwuI9TrJOlvpgI5r+Qev2o1mAgYStI/oBSYYmeTzY0RWTUzqduFU
H0tyGpSD2Z32bwIAkICvIcAjbJ80A8qLiKtTH1J0QD/W+GP/+MhjIeJt4c2PUzofP6vyAe/QbgxN
/dm2Pu8klBfXDgoi4TaKFgXQM+lW6Fta8qZV+jBm9uGX0r7DcUR/NKAqBR++yDzMP7+quzyeJjIA
afKzzy56suG2rBhTjC8yfjiiyChKByiNtFF1qdeHvPugt09Geu3o8/4duBEhK4GStK3HM4goPeKb
SeG7G2+DFWtqCM5pUa4NzLEcxau4oikjs4GIi05u8Ynrn4buol7uz2JtoVBRjVAnwi7LovA4s7tx
ZB0PO/0Zrdloem73B3WQ2QUZA/IaoCnFS3O+11rLG1Q9Ux4q6Rcl6MaX+zMQWzmPfgE5IcJRnmj4
i7DRfPixo4Nrj/oUNu2JtgE4QyLtQwab1PlF9mFQD/fFrZgmE4xDCLPBPoGTUApgGBR52cKM4K+2
fWCB8DjdgmqsbIkJqwdMC5g3lsjXxDOQknNgnWLFDRr9Y658Uttq/zQAjxPlNqINz6JWdTAozCPN
ehCy/8z9qv++e5Vmw0ubQsbSIU6eovMLAHH0XOXvMFAgbgGtNewUUCdy0VA79qOVVh4LgYkjJ20n
1YCwf7PhhW7ePA0dwo20qTF8jJIO9dpbOyl7FwKkY5TXdurUecTCdHJ9/mPabGGzcooQ2caDBHFa
WFi5GFk14RMPYzKEdhKMrk/KJzbud+3fuOrxuEUyw5JjVBxN5gae2X3Y1um5RCJjGo7VOx5wFh4P
UHHgi5bvB56mTmql8Rg2KIX1y3LDyK6o82x46aKLmZnzyVOGUIsPVRm8R80QowLoRPCGLOAaeQ+Q
46BnuKZZfdDwe+MSWttlUVoIeh5hKmSP20mqCVFOawwBmWZoCloEk7Hf08DTU1TOA5cjolVzVeiT
McqcYRpDwAT8I96R+8cH4QYuBuCN4QzLj5Lejc2ut9kY6mPQoXox2TilK9eoKLwUT1sHjSgc6fvx
YpxGGkUDNC34pf6kvV9vNSRfOUTI5aL7hKBmRkWydIhA3NKrQBwPIctPU3He2X4HtgLvBLhiiHMK
BJbsrmaeYkSjcLeH9I+q+aO1P+g/FyAtUdExZgFkDH/+metPyfiw9zLA8CjMF+9nwb4pLU+paaNB
Mzh7zhD5k/lNtza2eKkFcwGSN9n1KICNAF4OzfY09seWXEd9w6FcbrEQgdrLN5gJuuPMtWBIk8Zl
rYtAavMpVq7WxnW8MgPEYhFGAiBekJ5JS9S2oLuzWtqFhVodnSI9q/g98uK4eyeADkQFGLxiqIRc
rOhxmoL6XmMhu9qjd9TV/c8eMAzdCJCWiRFdLc3cgACw6A5u5CfGxl6vbAS8SNCGIaUATZOLYc3I
pUnkEfda2LVfFUaQqxuBmDUJAO/hrIKADllhaS+M1BtUBXziApghUpH9Rt5ia3zptDpKFVleT7yr
yQOWH+i33XsMf+jfzzfmJzVVnX7gDMMPdTAWJQjDpt0WG+TzDoCaAr2AHoVigjfOURMzMMSi6v/a
ot0A+o753VYz8NUlupEgGaS25dXQ6JCQlM/TV2eLKmRF29CPSKTLcXOK9/l8AizTW+5ZmXed8lNM
0N7vId1/q4E3VGTjRWEwuDykQzQmJKMUIcUrMPy+pVa+93X/NgvcEJCgmmgGLnmonlHhrugi5zoE
1fjK4o1X1fLWxPrcDC8pcm0Nk6X3GL7kKVoDXRLrVDcPmbv/KKHcC7Ah0JNinWRUbhobRj6YRXRV
q0BPP1nlz92rNBtfUgb0qle1DiCS62QEXnMy9ruPcHhEze4bHneB5DHLSWmGqY2uzviZ+AV5vv/5
Kwd1NrxkKkiMR07ZY3gg6brOd6fDFi3SiqbNJEgLlKODizl1kNAEbnfMtdP9CawO7yDBgP48Ig4j
vQN7PKRJ6bDoWliq/2Bm+wuJUEIGhhA0oEGWbWGKRrNQUqMbouvBLrrABdfM/u+/HV+yFLxOLDVx
++hKwCMZPxnTOywdqhoEbRG4TYD3lAJVyMkoWQ+Gm2up/HSTn1tY67UDdDP8gkeSmjQaMpghbXzK
rV+x9UtXNi7kFUshqCLAuvSGIZZnoNtKxU0NS2Swo33sL/n0xJ2/92/DjQx5Gq2ZxFbsiG2IfkTd
MZ74O+wQ7nsEUkFyhipUKUbVRHEHeC8uHBRiw4X362mrg8GKJlgo6wdB/huVkJyIrLrMjduyt6/d
R1d/sbof91doZRfAdwFMJOi1kG+T03hxie4YKUucaz+Wj4l5ST551SkudjKfi6cISh3xnBX2evne
RKrTbLsKYjrtHB+77nx/FivHdTa8dOtM1K5I1GJ45Wp7X13fHb7eFyAGmAcL8ZIFPEvYChCDyLDF
xjPQaqV1laue5n4UuuwK925gPrLb+08UkoWI/OPFAz9DrkxT7CHLqQkeCm42fsyCzNvY8ZW1Enw5
wm7AEwMIY+7EdF7upJVZeNc4P1ieX/Kjxje2Y+XMzkSIQ3fj6Dllo1tpXcJTfU7s80BO9zdjZXhE
RhBTABgdCU/Zj0yraYR1x+XAvlPQnuO0buzByhJ5yPmLtDYKuxYBqhg+TK2yMglBuWQqF3QnVowN
P2ltDgiPoGAJEQYw5kn2ux/IUA6GAYzT4+ScuvKyf4neGhoBXQAUlfwubLSRjoNXJOHgPo0B0R/e
MTyQWQJdIKDokpeK8FQ6ml2bhI7zZ2TE917vj7+2ARj3v+NL3kVVAmPWFBi/NvHUCYo8oDuJnoVF
QjoTCw8nGGFgmT7N4ZMaD3SKrrTUAyu/VOXWKVrb4lsJkhYo0WhFNcI7174Le34k7oZN2hpfMnqs
zUiS2xhf/VOQg9W/4wjdfr7kgnHVBo66xfBlhGdCYNb773/sAVw75BEQIJFZFQYL4GNjUiPU3Tym
eunn7KGyWDA6G89yscyS6UZGBDxeglYQjwVpmZpOLQkBFdK1731zej4Fvf7X/dO62AiktEWzChgM
QHkWOVvFxbuQapNyzfOgmvw627sT0viSxTY5fNTUwvjKy/hUhfc/fqFqAjKNpD/w/giX40E1t9UG
T93CzUzl6mrKOR4frOyMQqmNC2FLiFjBmwtBSfupVhtLudbuF56hev9TUe81SWIe6F6Jy1PE++XE
jmngzeOYLRyA82h9LbWNPV6dAQqsUNWIhOci75XAWUVpfRuHZnaO0G9DP8b18f5OLA4q2lKAegBs
bbgR4JRJ9iJmhppQk1lXohkHqp2SKrALEmhbDftWpoJXlUAlod2nQHrMNyPvTK8aW1S0Wu6l0p6q
8uRu9UtcmcpMhGQ7asDqiryCCEXzDYCcx8cEXcT+3r1eSFSBduKNvwt7Mp8HmeosG1JUzLoZ+jJd
SBNUme/Vu4tiROGb4E8DwboIHEoKUqAwrc2G1r061WvfnkkSeMlGZG9tuW5FSOrRFbRytLh2UbHy
rcovTef5qnoejI0DtmKnTOCrEMQFcAKscPJMrI4Q3sXuNQla1A55YIi4vyNrJwtkzKDaQikG3u7i
5zdqXkQdM8Gf4l6b3DezA8ku6hYl3NpS3YqQlMTwwPhoChFUe85i31GDiHyIv9+fx+pCIaUEJhDw
Ly1siZUTbk5Eda6t9VmJQvKOffBswNCQ14C2y0CrihtuhaBWdE3QHEgN6novTAmMgoixosxN1Agu
qmGcMnNbj6Y2aqzOKjKs5KhsEaWs7PRMhLQNfdOBt59DRFed3FL39Vjxy90eCJQbTT4AlxC02MCL
zY9T7kSVZiQpCT2k3h5bsuEYrOyyoKDVoNio7QfjyHz4Xq85gDgWCQs3sA/2bvdPJH7An4/uhiix
WrxSCk1J7IRraUjjoE0QJTvtPqSz8SVlG7WaUTSrS0PnGzFPo7L/PsVb18JDC4hM4SPPV0cvwCzi
TTQNxxM3X1T18/6vB4rOQMUyDimEzIePHIOr/eiR0PQ+WehTsuX1rRxQ4BfAUoM6GPhmrvT5igsk
YKbpJOzq0IjOfR2mw36nBiYCDPrQY7BrybTkZpIwU68xhSz9zswjQad69dvuVRJ1GNBlOGYCiT5f
JWdyolafKAlb8zj5g7lhiMQJn7nGyIbdDi9dCFHSUzbEjIR08t3orzo9JfUpijas6ZYU6Z5OOXoM
eFFDwkl5tGo0E32tKJYqeM9SoVcZFmqlLMlrKyWuEo2ETnQw+FHZTbP5tlb/ji+tFUsSPCIclYQ6
9vnA28M7Ph84BhN4AOE6SdqMhIBGp6aHPih/eO9PuxMa4vOhDkg14L0OnZifpFpPrNgrigwc+r5h
PZfmxjNixZgKdxJtzxBSwmtL+v6impJyyrwsNM+oGJ+yjZKYtTMkgqyi+Qm2Vy5VrWnSeGOs52Fr
/TSrYDh5+sneak2vibCFrA9wvEV3L0RDkXaYL1KeDZHecEgRsbf2ZSQHmzzl8UGlBwWe7MAmnysB
M7bqcVYXD3hxyPRE+k8KpwBDg5ZfwwS59EP0OrT7TTn4+gGaRchDMEFLe4PGQzY6rw95SGLA9k5p
+mv32QVTKDCU2Hh8q3y2eGyxyTXSNIy6z+aPptlbygI4/e3w0upkGS8H4mH4pPaJmR6SsduvfIKE
GVAr3EXQPkm369ZOB00jadg0sLLKq7qb7QVTQMUBblMg60B1JR2skuYFm5iZiBoNGrAtxO/K+ZkN
L35+43c7Nh9jdFBCcax70OBqbOyvOB+SWuCWRgGLSDehKk0avkp4YdEBJavoHsvZue903yOOv/8Q
AVSKxUFiDg8uSYiTgnqbNZkoEP8nGQ6xumFB1iaBTj0i3orrdFE8MYB3lubExRqVxyo/eNURlTLv
mMKNCGmXk7KYcpZDhNccY7QEOrxneMFiBhMh/LL5LpfVCPLolpAwtx8y56xsDL9iYj1kNv47vGQl
nFjX2lZL4GvExzS9NPVHrwED4ukdk0DmGMXDwIIsSn1InKa2M1YkVABUijJyYFsBLXFQ5NMKbMN/
JYh53iiDphhlUXdoouNUtT/8aIvdlW9Q5lsBUvzE5i0Yt5WMhOjrUV76LQTF+vcDIC5YFqF00vAe
YbYRUyUNFediA7W3m/FNfD4QGuJSQRpI7jqQW6mpkNwDQKkb/Ejxk9FP9nPHCCEgfUMFOoB7uLnn
m5DmeUt5jDUiw0n1fF7uv9Jm44tFvNnkNp3MikfQhewr8L3Obuyq+HxAcOy3xl4LWB1NHJa2tCAh
z76Z7MzZeyzFzfjShTPCsc+YUuPzpyDunzGPd2jZzfjS8usjrW03gcvtDmg/fHzPfYP6OXFn4nmL
O3O++nFcD3Hpwlnlw+UH283RhMW/HV1aHKNs2r6PRujXd4MfjK3uzGsXwe3w0tqYXKnbOOMExYan
kh54CQDCj/vLv2ZK4cmj9TPiO4Kbf74+YGgvhqEBBtDLTL9+dZ66IhhbvnFjiiCqbOgAboeFEJRc
i8RGVqkjYyCTCKMYBcrWJ+ZckuwyVJ9rzwMx/O6CZbEtN+KkmG5rtyNHxomEWvrFJr7GPt9ftLV9
QbxEYEJAf4jI7nzRUqUdLNbTJMzsQ9+cJ3Lutq64DRFyRZFag2WOOSKtWP7Qqq80/j16f9+fxZr1
FjQ0qPcFeG/Rh6usFWIVHO8sQIrxqs7a/aFilPf8O75k+HLg4CPDwvjUeyER2Kn/UdXfdrYRQdya
hVjIG/OK/IAbs6TMQOV95R8s9j9OQrriFF73js4wibELhsyvos8WP2+6GmtaeLNUb6+9m0loTjqx
nORZGNUBHw9xcomnkxa/4yZC/hIxdUSaRE/5+VIluaMrg15loWGdzWthbgwvlkJW8tvhJVNbUK9t
dAfDF9VPYp2yP212jLRzmvzYe27BAfVGX4uAKxJokvYl3MuLfkL4JKuAavE9td+wVsvdAFUMShGA
PEVtJTyD+Trh1I5O4rI8THW4Zel3yo6t+jjmW6x1Sx2HywFiLlsEOuBhSgpiOjUbVEE0BRJpv0KN
8W5yETAV3wqQdGMweWlUJQSg2btv56i5342TxkvUEh3qEDlGCzx5qYjm9mxKiiJ84vWXdnjdvdPw
ypDOQjIcnFxy3aNS2q3VukkeZhfrU7qVLVtaDuR/UF2Mxy7KK0H1Nt/mUfeKsYnTOlTQaWX87LL9
sZK5AOkaqvrBGWwGAS450PYwdsf7y7NyTmcTkBShVEZHnWqMX9bfR+txKALUvxHrZb8U4O1EV04k
FRFgny9TSkYG/jjShLDi9aU3Htr4ktWX+0LW9gLOGfL6opz//0j7siY5daXbX6QIQIyvUFNPVYWn
7e0Xwtv2YQYxieHX36U+cc8uVEQR9BeOth86rERTZipz5co7ZmpWq4HqoFzwavyqnG+69vXx8OIb
56oJ1YE3w0s70fWxUg6qya4s417ZeHm3s4O1BuBLcxAwb1S4ABQPLPB8oXJWGUYSp+xapi9Xjayk
gJamcDu6OAw3JiI3p8w0UozeGs91zNBpj7l1vwJ0WZgC4hn4eDzZRTWzZCEMMgaWhRTvVVd8VlzX
yAjXhpcsBEE9LXqHYfgAG82ua/dtYYngLb+z5AuglJw0rpqiaEOwol3TIXcHCmq6C8m33wbhWKoA
8otmk3I1ok3MIs0AsLxq7HWaPpGiO8ZdeVL6ZsUILa3VrSBpv608sQnKqYDi8OK0dYthzcotrBZg
ayAnAKoJoXAqbQYHKzJ6CY5A02h/K9YBZIf6WjRuQUEhuYtYK6Lg0OMyRUGJFHtasIBc0vSv2nhz
gn0THYu1jjELKwXzCQ0uYCKoeJHMdZqESUPRI+vamV7+97DWZUroBkl3zIaXrnVjKKnj1IDTIBME
2uXySOK/lMjt2D7wHmupxYmg+hG3TzzG5NgutUoyZLXAN9UHmnoZW1Ehi+Njs9HxUBOtriWDRwdb
7YwekfX6lzIcY7bb/vkCb4wmFYjMARk011CBZTR1V7Rgnixfxvq01j1p6euR+gYGHyWu6JUqDQ8E
pFpmFihAefv8J1FWnNfl0YExAq024llyUsgOGW3UAWHv0dw1/I2sxe2XbhvgDf8bX1r7Aj1wK5BH
Rej99OVAor/M7UFpkQUCRSAq4xB2daRj2hcOo1aA1Yf6cs9dtIYRuPfuxfgoKcPJEQWckrOh5Eqm
x5VIsrfPJn+z1R3V3cDZxb+3nyIIQiEwojXQsmKjbuwcoRGthwrzYK8pt92421zJjB0Gkx9+RNAM
hGNzAaXD85GpA4KKdbS3Uc6R6Cv3eEntiTas8GSEapVzZGGj2o3djuHVUT1q5S53U6CzV9m1xYrL
ignclghCwAlHsaI0EQYedW2YWohBTxh6MvqDrr5mydXsgEHxgvoD2uNWnHwAzCpKIqsJrzTzWLYj
m9sBYV/g/yHYDrQ8MnTS+GhrMfSpBYNXmn+3/NOon7YfLIQc4FyCMwehXmm5TC02ktKooitI4W3l
ZeTbg+14SKC0RsUqCWpqyaB2A7MYmi1DvbanKX2ynjZ/P24DGFmAZAeBvsyjmas6UDTAGF2JfQqj
49pbccHMweTAOAA3iliyTEQ5ppT1MEvhVS0uWQVa/n2o7pz0S9Uf+7XOZQu6BLKgxZHhBfZOJhMY
NBKlkWOE1wmdXpNDlr4p7KRfrA94BjM5kmdAOjXUA+FDUcefmMfyfx5vydo8JF2VxbQUxDPY8Xhv
aafa9JrC43+c7QAnnCmcWsH/I3Db0jyMAhxJ6MwAPuQETUcN5q7VGC5NBO6ZwKOgAgOtCec6ER2m
GsKbLLqWrjW8xM6LXu2S8q+V18XSEQNlFcDneHML5t+5FNY7ej8pqPTg5u/Y2oe5R9OdU7ha5g1r
bAML9hwaEc8AlNcgwCJjwjpUJjldGyKNTZ7J3rZXLuOCObdQCABNBfIZXEhpRyqtrerR1MOrhWbV
UeuGmke341SEoyNIVdB9BV1cJIseOiYPsxzZr1LVvNBNLXXFTi2s0UyA9MRwEHQ0uGLH195QvHDY
lfwDuwAJoDEAX6KlAPI+3/GJhQEpQz2+1knhEqVwfz++gEszwLGFu4Y08z18NIPCdMKsABoiDt1y
PA7KZhImB3F+gdWHQyLazEqbAACxWRIBXaTWqQF/zhoT1tIM4CrD8gkkAUKz8xUyiyrkjBg58lPt
sY/IKdoO4RXIzn8laHMJ1sC6qbMgISvdRnnp9OP2PQAwGM9t4HbAVi2tEAPnbE7tIAeLhOZWZJet
eYQLdw22AkFrEMS9s7jOJ9BlvDCMwEI4lr0GtbPPaXiwm+3eDSoN8aYXZQ1gNZAu9JQORh4EdnpV
84PuuKu8oQv7jKEFjQEgYQj4SvtMOzpxhJSz68APk6/y7fpoNrwQf+M1VyrqYkslzq6k+dwxF53j
ps1sDKIdiWBwQaoIrpqcSU0HFNK1tpNdUT7M3NUG7QtO82x46ZhGetvWGrp2X6vkFGc7xX5rUFC3
9ohcOEtgbxFd/FAZAxskDOHNOolK+5a2Wnpl0U7JnvoaFQwfOEmiAAOPSPS+Bh/wXIQCtnC9V60U
UPDYeg2zlYTU0kGCn4aaT0G6DdMwH57YSYcgIyqTKta5wzkFIvnxfV7aCAHsE4wDwB/JlRFcdwq9
Zll+jfmrPu4L48ij73BtPiAF5hNaD9RtaAI6n4aqBJPGkgCnaURpxLcJ9CETadxG//oRObDV6FcH
JJXMzZxFI3JSoZFdneEzHT6F1FVqT0tXZrMAx4RpQG0skjmiUEI2E02mkrIHmufa1Ye4coGVmFAY
ZR/jFDV2Ltf8zDy1HwgRIqOO5ItoNgcyP+kooOFl19OpBA6NeOmx1PaPl27ppCGYCtA4nuPoqiSp
LCfTw0Yz8VAGxYibs7eq2f4iE12wAfgUuR0ktOdnoC3bIbEpcHRa8ZLzv6zNdNPQWFgZOAew3ff8
MTYfp3BwREiEP3XgnCqP+XZwD0TA5kFvYNsRsJhPgZMsMeyYIebV7WA2yOYeGWIK/44vY63LIeCK
NeXxVW16dwxOU/uJbqZGgwwgDUUdvwhWONI2mFqUgdsC22A48Ym50RR9YJ9x+YDIAKeCecc8QTWe
dLoGzCppUUF00vmKB7LwrhCl3Ta8kPe6SkmXIO6lkaCt4iufXvNvaFfMG1eh+9p+Na3D9juBVxho
s9Fe04TjP9/vENF/3jdA5Bh16g1ISQbVymSWbh248HGU4NYCZSo5Ij3rEpXrolameGrPLPk/Di+t
lVOTJI7F8CT/McY/gzV/ecnAwrKKbDBKUKGa5gvUK0VGO7XGnbN3seHl3IvWpnAvAmsveI8BCUQP
MzkFE2qB0Y8d1N4UPFfkqTDdoV/R58INmIfWIAJpbWAaAe8Bm/h8FkWYMM5Zh5eR+cI0ry3RMfIY
mTtjO3pvJkh+2Y80UiKgyHC/jX1vf6uG34/P6+Ja/TsR2S6Fo2MXICfC3TZPEfCNICigu8cixI7e
rRWK31B/COLAO36rIWl1bhdZDL+Qeb3zk63VRy0KwJUAOyRYWO+iRVHAkUMfgGJIOo+UbmCvXInF
NboZX3LYiNImI0Ak8bWzvbD/hMzk9sggKtPgDeLI4imMZ8D8ODVRjrUbLcwgNvdlsGOo0ti+CSJm
DsJxUdMqp45YnLV5BSat6xdn+ppY3x6PLiyAvMXQ3UDDQMeCTl66DoHFWRS2E+oD3ZKcxt6zDG9Y
e8IsbTPqffGOB7+PgVaL80Uq4csYQzFE10r93r504+/Hc1gaHklCpDzhksNNk+bQjTavqgChgrLY
oVXNWk3X0iECkA7VnwA4wtuQjGg5ZKQCsRIIA8ipShPXRl/TfjOTGYoyboUItXXzehmtOk6DHEJQ
wWofhrXH0dISAaAJODqQjaIH3nx4loFcoW1NtMsa/4JHGXx9vAP3ZlpDkez/hpeDQZka6cYUYfgx
fq6G58A4WMaBsz2NfxXxSqhxaTuQ5wQYQwC7se3zqUSaAlKwAHVEtfVL13843R9jravPko24FSFt
RkiDqezrMUOtz1uWgTnlYA1w0byGbH7xITIBBx93D48luATzuagZ0aLEiEBEQQ8J362RB9/vOoYH
DApsUTB2dw4Hy0Y6jkY2nWuwLJXqf2jw+fG+LwpA+alonyV6qEpBQAb8u8HSZDqXg2c6nyKyHciF
SjtkdBCPFUV3snodK4eZpd3FF7DwugQsfNFaN5D7vcaw6ESIIBdSL2BYmG+BFoQsLccpumj9DiTF
qbGfQGODbtVraeKFtRJ0TqJlHdAlaAw2F6TaI+3DbqRnloFqJi+fu82+OBhm4BADQIkQCK7GXIBW
FWkajqF1Ll5V41JkK6VLS99/O7x07/KeDHFDiXlu+XOWnYphxTG7v9fzz5fVLPq9qNaEz9fYoeC/
ifOfZnMHIUgQhKmIHcOSghZ8vkKByQHEnVLzbFmf0qe6XlkhaQagZUHkCfFwhNDw2EJh0Xz4qrTa
STPb/oy25y44w3bDFO514/emO/cuBY1f4WsIUnmw5syl6JrS0sZk/VmPLXf6FjTaSpRoaRq3AqQb
YY5Vp3MNApRvESA3OnLPa/1fpEt3NwfpqCLiO2bZBBHhSQHxKPntTQGi/P88XinJt/mvFGSIHLx8
8Q6W06qF0tpB2UHKxF3iHAe3NQ/m2mq967gbD+pdClI5iHKAjwehDmnXzdauq1TN+bloTo19iFGX
y099FLlW9pIax8H5Nm5kY7wTKczxjbMQE5YzGpb8PL7Rct9vpG27G15yFnq9SyrNTvm5Cf12uqQb
lfr7+AjVivgWUAGocZp/PgPviBp1eXdmdutGbNfRjeGz/0oQdlW4VNh96QhPqTUCjpB258bNbAus
YWSbsvqvAJFQhWmF+ZMxRW0fNLlmKfyca88Bf0qdQ1scH59eSd/eiZCUVVcDy5R0Kj+3zTMfTxu5
YTE8YHsILcJSwHO7g+UOBYnVoh2GM2ufk/hgT4etnw+AOpQgUPbIalND3mRgJhzc8PEc/mT0ZG+s
4BSfjy5tAAaCZ3uh2rvTkPzPxq4519prEL/GK19/r6AQ5gAmSlTeIfhrSgqqGg3esqxvzlO0iy0P
56cxvLB5S9ptZeViHgjvCoAjar6h0qVd5k4dA1dSV+fAb403ey2lIP77XDmhg+d7HBZzQCGCdBHG
ouu1Kamqc0z2ffXC+c/Gco1+v3Wv4XTgoqGyHG7HHS9pNkx9RYpMOTN1p3/l6uabIJK9gB5CZeC+
yU4g0Ts0tc9y8220v9f293C39etBcSq4U5DWQbxdRiflRan26CVkvOnE+aGW5V8RX1mf+11AQRnu
AGoVQTZzF9aKtcbmdjeOb/kE1tkLz58S+qK3K+7HvcKAFGQhYYQgQpEfRpXFKxbaxfiWVD7qCdcM
3dIkgOqBb4mMOeAR0iOeJlpuDSEd3tThs60ditoFSWK/XbEiRnAjRTqwpIrSsVS04U0p/5OANap8
UdbobO79m7kI6W4Pmj0YqQYRqQNohMhFkn7lXXevPoQIFM0gBPjuF8wtXJvqgdrmEGE1zDXTXRf9
rFqvqV2Umz8+vAu7gqedAEcj8wmwhPiSG1cgK8ta7xhQmyEYQho0o9MhpYhqLxjWGPsWJoUrDo8T
J0BDbZYkqlOziBrgdH2LAjdAGCTc2dwfkwsvDo/ntLBBM0GS/wFWMsNq6TTgupxK8gdFYNHGHgpQ
u4In5v/PBe76fNmAleagXsdc4tGbki+sOlRr1/HxLBD1motg4LQeGIDHb2m+n/ixJD+UNe1+d+NV
HaliUDIh8IUXrLz5HTem3qzM5DLmL9aBTSuneGF4jIy2Q6h4QZJHBpWT1Io6Smw8vrO/A/PbGnn8
3QIJyAQijqg8AhUQrOx8gZSRZnanxOVF8ZvBQwleuEbRvCgB1wLBQbzKEH+cS6iTMKCRGpaXYTgU
v4fuj2n7G48q/H7gPsBiAEDafZ42NUyCF1pLLnH2nNjPWvB1K4kBnJyZCLmYI4OjbOh1L3hdD31x
SNcS3HcaBOMD9w09hQAUVIm0SGmd6WMzKuj1EV6mpy/BC117F9+dIyEBKCWcVFG7LcNLWBZ3Kc/A
lK39sJlb7B9vwdrokqNZU2cqSYnRzTLztATBm27lHtwpPny/gLIKDwrhKJklu81pD+sNen01v5T9
U44KreGV9TttDal0d16FIISxBbMK/AU5FgUa8VazssG5jJMHchLkc8hGvOn7aRLQXKTxEAiGeZpf
CXS+TQlVAufCasXV7H3cVVufRoDS6UitoVoHc0Dzr7kE0mUkCRtuXMLqPzzche3Oqf5s3vKZCFm1
sqylgwMRxmtjZ248bKQQFasEzALMAmqcENaW60eDfArtjhjGBRYo5LvacA1zq5ETiEMTrabRuAH+
muyZG32qZUOAFjWG7ZYK9yoLjbPXWkEvHChBvQ7HHFwGiDBLd7tVCsoRbrSxFx5RPD129U/btwIK
HL45IpqCtGy+20rQKtwKJpCUolsWP7Rrhe0L2gnIaMFPCgwlrp90XqdqDEY1M6xLZXscMZX2XFY7
be01uXDDRf9VtK4WQYM7qlWriQiSPIV96b6VE9uZpmdVIKgrdslHlutGkJjujbuWMMPkXZ/bl0n3
EPUY7O3KcDYRaTui2mx43GL8791YumNYuo+3e+lAAe0Lvkmw4EEZSjdP1dHJL0xFY6Vmp+Sfwu9t
8YEVEm8x5HZEk3TZbWqqroEVUa1Lw4vTRNuDY+4ez2HBYAgSdhBmCq8JSn2+B1oaxVqeOvaFheWB
Nj+D0F5ZpUUJ72WqeK+i24gkwWnMMVQNcEIDAuCS2p0AYf7AHG4kaPM5IOViZXXYYw6518Ru9QHl
hPssTAScy7vGnxHQZ2keTPYlVZ4G/qeOT9pGMMy7ihX1kNCziJujz/h8BqbZdolhwNaR8aDo13HN
M3tPd8xCH1CwgjwZUA9gbu7InxQGalotapxLkXu16vUgg9afqtFL9c8IzVd/K+WBUbeNPUXbT5vD
OhAO6ajE1BADwz/z2UVRELRaQsxLNLw0X2m7jRnlffFuh5e2XwmyekoiDK9XqXsw8NfW4/WeRRIE
3QpuoqzV69FoR8tCu5/UTYwnbWO9Fj4fw6PdFRYIXebvYB8JnTStCkfzMjmtm2SRm/7e/v2IhQCO
gW7XgshnvvxJAA9kNFCmZ4FYLHCBXPvAAr13D3xvuIDU7VwAGzPWoAF1cAmyPU3f0o0Ft2KFBJrh
PSgIJSgTDgAqE3MU2gSXLv9ku0X+afP6AIEmWkRCkQNlKh3PfpqartBScuHNznoz1lJ59/oPX4+X
hOj8iiC5DGRGtYU2AZlELigecEX37Gol1XlvhiAADztopne4tOTXoJFTlYQqGiFx9mbaSG2HbjVu
vmOA8iMwiPVBWOUudJp0RdWgZoFchvGcJKdq5YjeOzYYHtYHkTSEIaBl5yfIGAkYH2I0o1DUy9h5
yY+uf1llYJNwGe/HCNwYACfBfxLw5bkQ2qtO0rAGDaOKYxW9qbabOu5RNyJX2dgrWojCmYXlRkAb
MBl5PnWPlHZkDwHeLu7Unrv8++YjOxtfmkpmNbk1mhh/Kl0k1/I1LoCFM4vaeaCHBETpHnzf1GNf
89DWL2YAtu435m/+fERQEKNBGT0qlGXofaObxTC0eFFoPHddq1nLqC59vmDyB/E0TpUlV63RAp1n
GqjES9647Sn/9YGvvxldSL9xW+u6cWjXYnRWfSm0sw0y+ccC7i40cAtw7pGch8q4DzVxkoZpl9WZ
nwHAXwyWb4yo6+zXWCfvVglikGNBmaKo7gInyXweEUkaxUpI6bfaq0penevjWawNL3n3LI27Iq5C
5ldun+ysdvd4+KVFuv162WVKyoZoiHX49o+y0ryEA3SzNR0lLZCUWU6MOutMMYMp3pPmQP+PCyTp
7T7R6xxUqMzvlBM5q2ttrsV/n7l8+Hrg3eFbIN4Hj09aIKVXI44iLea3ZDqW+fPQH1j+PSk/FcPJ
0I4g1T4+3pE7JQ4LiowIThLiW2j9I81nqKcyqLqh8AvnkHyGof5TrL3oFjYdjRHB6QalASUrgxia
PC0SkFkV/qjnCJKe6gwl4vnK9Vs4uFTEm5CrBfz6LgU2giuGmjxi/mi48Gx21ljuH6/UogTUO+Dd
CNpXxJ/mN48Edm/SqCp9IziE5E9vraAC18aXHLKE6WlbDGXp6yl1teFPOq1cviUB6IUIQB2qceBU
SqqjQ3PwslNI4lvUQzwoW3O5l/ZZHCLRkRpwaNl+xqmikqKZEh9ZKSAKCNlXdKvXhNOKlrWgRANY
BbdDuh4xM2PFQitPvw33DoLJqG/eyI+BOLJwNpAfEpBocH5JGrDitjPVXEn9ptgn9DSZLmqygn+2
nyXk1tAFHvV+QpfPzxKYMdTCUJPM1wxkoVCIsHKrl7YaagKWQsQh0GxzPn5i8SGjMNEwQt3rn7xR
t3qWVEDdRSJbiMAU5uNHKg16hdW5n0dPwWdr3H4VwLUmnu3YZwE4nA9fjsbUqBXJfCv82qeBS9nG
Fk5ilwGfAdsrABgLvpLDmBKTqCj8uPKM7ps5bn2ezMeX2SxZHo95wDG+7uwdELls39/bz5e7m4dO
GhjKiOGtF8Tg2mRFU4hrJFkhkZBFyZLAEN+RtzRjFtZRyjJ/MsGzz7onSi+4EbURPylk81MLS3Ur
TDqrdp+BhtUpM39UX+zCpdrnx3dtwcIBsiCmAiJtvBil8fU0H0wwKGVCZ5Rp43ZJ6ebqrjw8FrNw
5YQAwTcJ9MIdhD/RC6yYWtY+OFzyYl+XH7A/yJMj2A40GI6t3CYnt5Latsqy8im7KLprFCvrtLDp
gAuJUnxASaAEJfsWlw5N01ZjvqHt8k+fhm/1sFsrwFpaJGgNBKjh4SB8KV1sq1D1KhkgY8iZ1+Fn
6xsFTxMUVIKaCUWP99U4Y4OFK5Sk9sco88bdMH5kAqKXkyiZsUF2Ix0mhUBrGENU+2+pVe0y/Gw/
RcjawPLgStzXmWRq6Vh9XmOBQNnStdGBqk+PJSxcB7ze/pUgqe7WqtTaBq2DP4WZG1raDunlPeH/
lJtDyNgL0ZUcsFUToHQ5ghXF01iPg1754c8qOjnsA/cNTiVsJ5jJQIogjvPNg84iPFRG06z8pvw2
Vp5mrbkzS2f1VoC01Umfsi6iEKDnR1U5BluxTvBeEAIyUIwPJYtc4/z77YxNWk965tPOY5Y7rFUF
LHz+bHzpqtGhGQM1wvhj7Sq9q359fIwWnL3Z8EL8zfKX3aSVNcExsuoTsd0A8YbNmDyxQugeDUA6
6q6QQJuLUMFzbMaazfwkfZ1O3Ro39+IMboaX9tdUqkjrTBPDN+DDUvaNuu/rdOW2Le7CjRDpeaWa
OR9Qz8T8Ij/YcFhPj3dhZXiZEhU+TF9licV8s/DScr3Ce2l8PKqQHoXCNu6CxEMd2YhSJsx32n1V
utpmrBy2GEMjjIHnJ5AD0hbHec7zPLRLP0dHqL9Z46YrjvbSJuOdYKKTFoKI4ECYnyGDpxUPzaH0
+z53q2MXPIfdirO6JkI6R3FVqoy0EOHExDWfwy8J28gKKLxVpAIEwwz+wGxKl61WexJQbhR+PuxY
7Yaqu/0Y4ZaJZvYoSQOlwnyVmiCOQYSR5n5APsXGU7BGxL1gc2AEENBAfAyZfFvaBZr3jRM3Zu4r
07HNmNtFpVtnx9+PZ7G0EcC2aGgYgXcDjPR8FmbHFKIqpPAVzScVeo7iQqxZnTUZ0k7kqsazHh2W
/Pp7bp3rfMer7U8rdP4Snp4gm0b2YT6LBFxDqtkhRDYM33p+piuLJJZacu3BnAydKuI99y9ohr68
KpnS0qfqLkdqOjoo0ZGiNlrdb94NRAIwAzyy8IyWK2brMiwCQq3UT9tfWbKv1ENqrcxlYTNwlgTd
vogK3HUDCzWThVMUZj4ap05kR6OL0v95PIuF5QJsG3V1onPafR4o0/KicVIt9cfxS8IBb3EL1M8+
lrFwO+AkCb5m5JBtUFDMd7xJ9DSLoxZBjeqoEPc8EHcrs4LQIMjmIjIj+nqDYle6geWUWbTKICNn
zf6sFPXKbotzPz9WSAK99wMD8kuwssznYJQogefoI+0Hx6BD6GezGRXkmCABgRIXXU4lZ4lHpIjb
nib+BDDFc70Wb7g/SMjjQvUB9IXUz12iPeVj4Dh9kvq6dkxteMN7c62YZEEEBhaMDQj3QJi0yf1g
07GOnNiPtYM6cTALajt9rfP5wi7MhIjf3zhloYhQJmjx5+c/dRskicnmpC4YrEW7K1Axwmm9I/VB
QKVr4kyDgG9a85XEnx/fhKXvh1eJ24A9wBtaOkW2xlsTeYEYdij1zJOGVN9jAUu7IHBYgjMP+y1f
NbuJC6OM7djHw81SdlZ57hvvsYjFOdyIEJ9wswf1UIdKWFnY6PSk0bOx3eWDoySqPBCjNEBEK3mU
jUF5UOUBtqDY5/UuWXlB3ys8G6g+GGsR+rknFwlpo4E7xSagwzlp5otmf3bAKD68WHTz+w2ChIUQ
7j0gGtI6AfHROkLv+dGXEmRk/2zfhdvRJSuaOeipjRZ5ERxXryxe4ds/Hn/hICFADE9DvE1Ek5H5
LoemXvV9rYW+4rwO5C1HxMFZ2YllEaKRIyojYN2kyxzZZmVl1Az92Dg0+fNEn0mwMouFswpkKALp
ImKFSyFZhdaOkpSmduTbPPaGv6Y4WrkMi3O4ESBdaFKPk46uDZHPplc1fY0ZvLLN72gEkxCKQRAR
uQe4l/Od6JQ+UJWGQWdM1b5vVTevvjze68VVQtk1QFhwm+4yApNRUpIUOpRGdyw+p+1p+/BAaYic
roCayKFiNGhrk6IkkR9kx1o7jdsY/2D5kU/HEws3DI9oGKD5+oxhluYTw/CNc+6/BtUHTin4vS2R
LYFbKZdAJFFpswmEfNCozE1p5IZ/Vx9QqaJvtyKeJ4jiymAcze56NS20zFfSk6V71sa2Ge9LJCgX
Rdk7aB5lqwCO5AIRdZ779XiYNC+2n8CGp2+kLvyvFFGnB0o5UAXJ95krelHkoZL5Cd1Ztdc6blD+
HNthxcQtnVbUwgp2evgad30U0qkOW7Mtcl9tjs65zT5wnG6Hl250HliB0Q3Yb66abg/caffX4+tw
7w0DYoIkJZr5gHnvDtjFzCls+ZAXPrWPWrpXo4PmHOlGPp/3zRCNiqEwhHqVM0w65UkEbmCsUuZl
xn9QS/eBbRDGDZyzSJLdp7A4oj6VkWZ+pz7F4YuxGYYgos8mcm+IQcPhlm61NUWxOuVG5sdB4I0s
9Pq1POjSObqVIH5/48eMYVNE4A9E2sRxUaHQGtvtP2aAfDpcelG+I41vBI0NVljk+Cb7Ldt1wwfM
AjAUyHOjIghYacksaPk4TfGUI42LKk+6i/LNUR8wkKIm3KBQesCYSi8ScI2FeVZifMQ/tf7Y/NY+
oi9E0xjYZlGwKgMozShjduIMSLs5LouOaXmITLfZnknEPBBqENxT6GIgHyRgK3tiV0juOeR7erXL
D9xm8eKE3hNobLlYZyhaOzfHBstEPW046b3bG/tq2hwzwSRAAIa1Es3YZB8gpGVralWe+fbwpMan
bMWLWVJJUNogAsBKoQeLdNkCxpouizF8m3uT8ZRkLs9PU/ERKYKYF2lvnCo5fEWC2IlTC5iAdPRK
lOpPLroWo6nwY/W64JGB+RCRH5TUA7tuavNrHQ56bOQ2AhoVPU7TmTjneK2gd0Fz6ApUh2AZVlEz
Li0Xa7usQCv41M8yNGnn48o6rQ0vKQ5QBrJUCzD8FKM85LnajsNB9BBFfjAPNioj5cRSy6MxK/Q8
8VvAZEavWCnFW/r82+ElA9oBy9oMJoYP832WfB2sja1KhGkDuAeU9iruGwqPpOVXtZLZepzE/oTU
23Sm25dfcJ5Q8SwBFlTOW/EJfSeLTht8rT7Yf8cbOzqLr8c1w7sKgQYROpS+3nFabax4x/26dLvy
oK+BoBbO/2x86fQ0CIIZuhjfzv8JyW5Q9lb4+/EVW9hhePEIVaFoAjExmUoudro+Q04A7ajrz8ZR
5V8eDy8OiBRqmw0vWZ6uU/QgtzD8mLl5ekxQnQiWGMND97JqM2QZuwHeWtFyBTHDO9I9YqeJprCw
86OocGP91/Tt8VyWlupmfHmpWEG4PoRZ57fXRt2la4jupc2+HV5aqp6yPA1bfD41nuLkZRqem2rF
D1iwDUBN4u2GHqPw6eXAatMMSmuh6tWP1ec89jJ6KsGFt/0FBI4blAugPhH+3t0b0aGoDCah02DP
LbcqKzdea/d6vxNzCdJSAZNROpWQEDE3acELvtu604J5TQSVNBAmwVDP7Q4prKpUEq3x428gRBjK
n4+Hv99pDC8AB6iXEXAA6fO1Kqs5U5LW15KTHnuoo96OqUOYCvUOeFKBLBBWTQqW8KQd8fSpyNU8
Ojx2c9RyPp7D3RYIAWCEFGQIeIfKDh8LQgVtzNLgmr2WoadtJiuQhhcn+cahr6oiH7mB4cGkiDCu
m5DfobE1Ti/JkNao6WIjbYMkuAYddcFC7fbaVvMDCQjEoNQVbqvgK5vPwqFNSGjYOddy/BnY+zxa
K0O4O0kQIEIxIsQtst7SSSooGcAdVjpXXX1TldKr8ELsNwdlIATs7+hsjkITBDak20AnFZ3teRT5
O735RZtfjw/SnU6C4UHoViCuRRGWnFXv48TUkNEI/VELvRjuKkjclPEtttaKERbWChNAcRd4dwFY
kvl60JGkx52AIM04GPxcd/+0fCU6tiSCYqnwEtIQDZBT35NOWjpWUehn6HtintEHPuWHx8u1JAJo
VqAQBAMJkpXzI0WHMjVHNcYsgr35M0gPxp8PCECpF6IA4Iy743vN+8LQyoqQa6Se0+wFSrBZu3ji
wMycAmw5UgL/EyF5lZM9vRckhn7ueGX6zPjZyZ4b6upoUgh6gbUX0YKqgjjxZBTtHEFrOl+ygtqD
hgmRa+6WFWrMh2yrucB8UMourgYcKLzi5wK0gNQonG8goPytsl/jdlWLcLc4UniUgvZa8jKNVMla
1czIVRfNMNTSNZKVc7u0QvBhocYFeAn8BfMJNG052VWCCdBob4EXd2PzKhg5LNDN+NIONHyKUIbS
kqsTvlqNa1VfH5/Zte+XLwUzSFui8do173cOB8Ol/fdjAe/90eUjezsD6cjWQeO0jZAQ256au2rs
Jt/IL+qTX+r7Dyc7orv1fyhzx9gN6GmN+ldswd0HACaCrm9w0+8QCiQGn20ccAJjtQdcFGxT6hoP
1IImBlAXIShEPxCKlU36EPWBmQ1xcM0z19L2kX0ouTdZK+GPJSlImFJRpi1SOWIvbyy7OTWKhhYZ
sInTidmnyvwn/0U3NgMQBw5nWXAE4crDkZMOXKCCHa+MVeda0WeQ+DjaSmB5cRIoWcCRAM4CF3M+
iSSp9ckxJkzi60Qzt9R/xoq7VnW7cKpFgaSAXYoewHImgZRcTUCdEFxRV6X+YOnKHBaHh0qEUoFp
N2Qn1yAsK8oG7o+dvphXNd0a9MUWIP2EDDmyjnCilfkStWFQTFXSB9ApO8XwUrJ7fCUXP/+9SShy
vGjLJsWGlNIkcWPYwVVpU7eMcnczpFZklBXERh3odeFfzSdQJH1LuxjXYdyr9MkuV95iS99/O7x0
RC0njSamYvjmrPDPdbSy/Av6Yvb1ksKKgqJBQX4YXOPiGNBd0Hmr7bwXRYiGhGAiB5BNdkWcpqBF
yC0HZBI7m5y4vWv07S46gjb/ipBmUbRt3TYNRETRsadevIYlXLrHcKNwu1ByAcIsyX/OUzMZBs6D
aw/MdAgf5FBPP6o13rhFKUgPIfUrKtBlHD5NcqewlCq4ks6LLrnuNp/zNX7Zxc0Q5LgmmPYgSvz+
Rq0maTOkADU61zZ2u/FIJo+SFT9EKDXJBKFluHBsga+8bz6EnKCakITaMEH/ZKh10lwWeAzF4X21
Ym6X7satJGlbtFDpTd5DEtd2qu3V259ls4lIqiPta5O0QHNfE/tnX33fHHSE4nDeH8a4GIAdSYeW
pBnseGDa1z51Q7Qs2ww1l8YX7vXNVvOWgNCDYHy1+B4UuRsna/7a0mH6dwZI6MwlgOoh7Htm21ez
PFPzaAR7JfjAzX7norFR1AZzLY7AzSTqpkQ0akrsq9E99wDZBoft5gEFHaLLCtwAhH/n48eBDq+c
p/Y1zZ+T9CldC1AsHlHg/JAcB+EhAFrz8UNCaBYBIXEdrKc62U4XLfYYxSiiV4+Ir0g3gFhh0iRN
5lwtu3PPLdvYLFU4SNhW4eybgGfdtWXK9ZZXSo0bpvxA3Wi+Frhe0Hj4bFTUCGpcBMel1c/tTjfH
QLeudu/VZX7el/jLWusttbAHCPeK+AcSdmBUlBZJGROq8ki1rr2nhN/t7MfmI4R8qWjbJwIg4HmY
b3HGuE4qbNOVDgfN3Cvb/S+0YcIKAfoAMJDctzEahsEpIsRueA6+/LFz/x9pX9YkN250+1cc805f
EtxvfPYDydp6ZUnq1vLCkDQSdxDcCf76eyDb31ShGM1L2Z4Yh9xqJIEEEsjMkyd/vv35v3Inkr1G
4kxUl6HVqOh2ff39XFGaanQmNxzpwYrv+p82vdeMXep4Dd+N3yK+Y5Vf2IGyYr0XrAe60yHBCacY
fH4yC95op4NdJ6YTOvTeyA9WcyqK3dtzW7iKkKtDyAs4KgSm5AhqVNQRJ5MBGNJ8aog/JUFnHlAP
gx4Abwta2mKIA/9CRQCJKXvG6Qzqj7SdknMDxhjtJ1/Lmy+ND6YY3KfokYGEtuRIzEOnRgNrkjNx
/BEk1eaKt7U4PsoxDNhBHQB9yUxRx2ybggNaaFT3ShG4a8UeCwcdhLWAsqH4DB6jzPCBu6jR6mG0
wgitviotO6nTfOqNh+I3YiyIyOOpiTUCskqeSGrWhlqpnRn2meWxznPBe7NZ1YijokYcuwq2S1b1
ZOR9N6O0JczG+0Y/kc2kD8gzi7pehB4Rlse/r49jWmuA50+pGQ56kPND1b1/+/uFOZKO+9X4kqqz
OGfEnDG+Ou6qL2Wb79om2zkOWLDd3tva5lncIECqwLuDCwwqXhmH1hErnwH5MEIDL+cjzQ9vz2bB
iMAvFW3wREeAG5hbDxSfPsW2ETISgDquJl7qrjwRFowIKPcQeEaDINSwymfPMAe9scfRCJ0JKHqv
04+u7Se2NxjB23NZOISCsxjHA8yawPlI9xQp7N5Wx9kI1fnZsU/TGkxiaXzRABjATDCporG0tLMq
qmugR7NDqw4j5bE4b/98waUEFguwleD9fz38VOt2UoDEKTT4oQ7oGuXo0r4ViBgg6BGHuEnbkrgl
bprUTtiOu5IG6qn8pIDQp/UBFvuNifwlSSaC0CiZlCprnJCbQco8ZS3qtLRnAbNCjayo3Ufe8Hqh
TDUqucvx5qzyI7f2ZPxYrC3WoqovREhv/zjjWYPuCQ4ine/s7pux1oJ+cQqCL+ZXI+SbFmZWouU9
S1MnpNHjXJ5Sw8821/rCcIjulv8RIe1WkmtWWnUQAbCbORySegVMt3QlAQuDhyHgdLcQZRR8OHjW
ZXbY115tBtanAq+camUrLdkO0O2hbB//AKgsTULhIJCZ1BwPXDQX0+9Rv5InvmEc5+K4fc/iiQjo
J3I9SNtLt0Y2R7VVc8WCH3PQI4Rjg98ZHy7Ar87OgHJd79kk13IFlc24wEtcSYG+FkVbOt2iRAOt
RBBVvsmN4IHaoczSsfAY9LMoaOv9aO1Q/Uua+9Wo75JSUI2DXQumbSRKxOa+8CnrjiJwAU6cUBs8
YvpOvlOUh2byGVm5ape2mGAVxtWH9P1tQIdkatPG3AlZdTTQcOo+BTnOGn3QghDEB4E5FTFIvKIl
a2KlZtwbDY56kbwQ+trZ7zv6urmICa4rWhIhvyvSPuBuvV4yxWr6DDkzO5ywZEA9rpzFBXPlgIEP
Jx64WRtlG9fDx3Gtzs7QWCGfPMqDyloJoi6tEV5rDk6hqG6Ryc+BfpvGxumt0MqAr1M8vd1rKN80
Xt4+JMKqSk8roA81QUMFVw2Ih+tpsNqp5oxhE8f5nVMGDpoOsNzPbJ87mZcOfjNvj47AJwCrhqBe
hosh6b6E0tLOnnDq7QCcOZtJn7Fkl8NLt8jU5TZVVQxv9p+mO9V+9/ZyLWodWCzRhEfkFIXWLs6h
Q6uhAfWOFZb2vVs9rRYnrI0v7MDF+GPaMt5GGL84EW1frzWjWhoeGGxBdyUKOeS8S05Hwyp6x4TJ
es3Us3vYvjoXw8slNGNd0pHUGD5Tc79JQdm14vMtHQrUPQKGjTIRJGEkR6BL4maOmaKHpDwU836s
j6Q9bieXwR4SOGMQewOhi0NxrYSKV1PDksYQF0cNQoc1ZOjCS0TA+QQnNjz8m4RnYqn9nFBHD1nn
J2BQTa3Us62Va3xJCG5x2HJBkofX5/Uk5jYqhM+El3m5U4xjEj9m+YoJXBQBpj/U0cKTgRm5FpHE
iVG7Y2KGsesX1mNT7RKy376j4MLgCe6CIx5B/msRsxKTfEgnPbTKd8g+m/12BwCdtJBKFR3BNBDe
X4/vKiBQQcdHPbQHr7aVXWRqKzMQI0gGFsVwDlQg+iUDv3ktgcHznwmHspVPXbYzXtsMgvw+Cxjd
zWsF1AvnG34Y6jlh0sEGp0nTyeOq1Fw2kXAiPuBHnpGb20MJlxKIdDbKRrHRfkwloTm8n7oXc60I
f2kGqONEqQJcDXji0gyUkuQcz0LMwLyr993GzrbCtceTAOgfkAn8Yp271gYv7ZZZaoz9lPjIIx6L
Mt/+qoUEhI0gA8A42XgorOLD0GZ6yMkdaX7ElK0c7KUVuhQgPTyKsdS7nEGAOgbRncVX9uvCoRZV
00hg4NAJ+3S9QkpVmlqtcRKWzj2ZT3F31w4rT5ulGVyKkOwGGzQ2myN2qVq9dI9FGm62GVczkO7Q
uaes1t2RhEn/Sbc/bQ+bXo0uvV/MmmkD4jckJK/m1AVWrAf/3edLJ0A3+oKjHBEKmI4gR/JgAn9j
B6FTpOAgBUseMjGSinMS57GNcBrTdjyI19gPhPpki4fcIHAweCfdtoFqRlYkGZ3MsG4f1ORcVfdt
c0xL5zcsEWycgKCC//KGsyhndWFnsW6Ghe5bk8fUlYO8dBBMBIUEiw3o6uTbbajbLK/H1gxL9mR3
L/OMDg/b30vCgUT8STjzKHW5VkTdsWxo2wIijPfkYchWDsKiIkQvHaT/EbMxpK1q1OjXacVQRFV4
07s6Dmi2W9msiyIQnQPcW4SwNekot1GTGABvmaEV7ewSeHhc0mX2fWBf3z4Ui8q4kCNNBXWhelUB
CRm64z41PNCCxL8BP0WtLrKGqEYFObKM1iVaWqPCfIaIOfaM6p0ITAAM9/Y8lkwfvAbB0o9nxw2q
mai8IzND7Ncy9qx+H/2G14hn0l/jk+sdZVfjlBt2ZIQJf8A/CsLXZO+mK1pfm4X0tkyM2dA7MYvS
8um73l5ZpCVl4/WN3LDg4UHE43oSE/y3WTUxibnzJutDR1+SekXE4gwc+Cpo1QpVyJ5K1VpTV/LG
DM3og/moj59/Q80Xw0t3tG526uBMGF7TPO2erNGnLH49Qksw4VA2MGLXC2TM3K1MozKB7TkZzTFb
i2wtj4/AGegpHWS+JP0SizK8ZGE4+F2lxF4T//iN5UHa9j/jC/kXXm5LOFVB1YbVR2vzR7da8RIX
98/F8OLnF8N3akfGxsDww0eHe6Z6KKYVw70kwYYTqqIADxBMGSSZ8raN5hk7lDknph10lh96xlaE
LGnhUoik5SziZmzqEGLR+9rPp5WHzOIckBV0BFoVKVppeEbtCNwmzAx155lUDy3xubHbrmdxP4Mf
xxJGVToGoANBWnB0zLBxTpbPqt+ZAfJcCJMBSYoeMdd6jrS5zbnFrFClAU9f0upp3kyKLFDjgGEg
f41A702uTi96u6tYboVZd+e4d9tbcorxkZZFGSc8BsTErqcAnlm9S01cOmrt90YwbObJk8aXjsJM
mjymBOObeF8MTyY592stmG73kcjN4e4Hdg55LhkuVJiTo+UlXpOz6kUmUPZWtms3l8UhPX4pRFqn
uSiBZSkgJGsOZenHa237bs/a9fjSOjkpK/VIjK/+HJr3eft+60EAXg7EbPB6wFGA6OG1msc014ts
7vSwa0+pc9x+H2N4hBfATgQs9Q1ldFsqSZOVCItFTqDSyactD35jAhcSpCt5UIZk0GNbD5MPHIX9
5PTfDS9dOFH3nwlkc+ZNzC/oGgRCrPC1U3K9RNIGqpiW2eps6YiMJH5R77V2NyHD8dUetntXkCSC
hwj7QN9yAIDxKk/oUBqh6X5zTom2GbqF4UUTTpGJxW6StlKJZmR1kww4bt+pgYfRu+2agDsisBxg
BFHltEPs1mkZ9dQMJzVUso/aWuxz6aCJPDVoZgE+Q1b8+iTkY2tnLSx6OMYn6rXV9o2EYQWJLS4E
wa5wPbzKmaE4MwBaujfUtcfG7eBIJHfhD+I+E8TgcjivRssF1lcKOi7Ur9/5GsXVgi0V4VRRlytK
omRwYZeizXROOUh3Io8MAdW/uMOHzQq+EiFdmlVZZrE5QoS5V8pQb1ba/iycM8SbRagWWsbzWjIU
osgmRRPa8qwkO1AsKqWvfLWTx07fblGReMWVLK5mpDPkYzBxrpRxC74rtJLy7H5lGgvbFPhFUBOi
RgW+s8zuh6efM1lmWZ6T8Y7t7M3kssitWnA70JAPfv8N/35TaTWLixi7aPLVXvXMpPffVvPCThJs
AfBn8bYQKMnrg1CozTAOqV6ck8HPND9Pg3ntKN/6/oBHXYiQ7sy8VmlZlxARFQFaDyOkbaLP0xoS
dlEK6N5MJIxF6FaKMOil26GUWQO5bBKktp+le/S409b0rYm4tXQ/oDIMVFPicECSNBkKb40ZDMlu
1h0s+0F1PRzBVtsnqW+79479uc1Wtpg4aLcSwa2FZBPSiTfwBzS3tiPRD6PtCm8mnosq7ckn3Bv7
XUf2kbFW176wkujACeMi7nFsDGlL5Kaba0CW5mdSBG3qR+Mhm31rMyMj0rpAMiJHh+QuaqolC4yu
WU1dZUoOMuCfmvqigdpzrb5oYW9fiZBsDB0r9HGuIKJq9n36PSt36vR98/GxVQP3EIw9kilyolHR
BnDROhOaoZj3NDoMhurRtXLBxWlcyJCeJGXRtnnXz9jZhU+Z11UBVbdbAQDIBVs5kr2iK961FaBa
njoJwDznKXlXUGT2349rYbOlXQUQj0CRixbFMrN7N3IC+CdaQbmK36cnUh+r4TmaNrcpxrZCwgbv
EjyhRSfe65mgq9+A4N2Qn000OB+Opbry7llSxuX40n2CYsTRHDOeny07yPqnMg1WUS8LIoBEwdNE
QPoRWZZORmn1VhyZbX3WurtaOxr1iSebIx8CyQiPWOCtkTeV9G10HTiHrK45V6+qimvxHCEm+/bJ
WLgZUTIIfBDo3ARGSFqorEmrlAxRdW5OWfyQuSszWBteikrwNonZlIJ2vTG/Prj029sfv7BZsSgg
JxF1oXhgSZZjYqnF8jKuznO7K0svyR8T7mebWxABNidYYuDYwwvAxXW9V80BRy4p0SagfzVBE5Ov
HOqlJbKBfUDWXQiSy4ybzCm6VNXoOSt9bvnJmq+3sE/dy/Glo5ZWrGoLA+Mbjp/NAS99sta+Z0kP
lyKkFZpIZRRqpNPziAigfiyyuyIP5nElz7goBSXfKDgClvumtQvYn6IaXQLoeS78jPgaO+S9Z9q7
t/fU4nKhQgAQMDCJoCLoWttWhATd1EPbbbkDZset91W7EuhamoiD04aqE0NHkkU61mho1cLxaNHy
MH02poPuz9OhyVbQHLfbimi6KGxCvgsUr3LiVyVdMihNmp0rx0dcnw8r2/Z2na7HF5O8iMoi69El
E8X4xPRmZ+9OO5duNh4QAacAS4U8ji4nNiczo7nigpM76eygBWFmsj3kCC3DKfjVzxz8q5KyS4up
AL3Q9Fw792l2oDTIyxViuqV1uhQhnY0hVnL4JGV6HnqfVH5u7uLtTuz1LKT9xAGR6/QEs7DafVfu
yjV6+pUpOJKZdWqGvEuB8fvaV/mh0O+M7UZKTAGbFVW7BtpoSrvJ1Yc2olqUnGcS9GTvJIG19rJZ
moWNIjgwOeDGQBXF9YZVomHkrAOBnzMGKBUdovdNdthqO/BquhAhzuTFmbCbYbDzPEnPFRYqPvXd
UdnupV2LELO8EBElRtsoDUSk9icNUDB6tGvfMlcmsmQ8LiciqUO0iojhj2Otol07Hmt1/xsLBWYx
Uc2OF7lckoMQOUcVkA40gXqqsx2jh1Uq+cUpXIiQdKFnTje0BUnOducB9efQ49tTWBxf1KvBpQAQ
TPbIW0XL6y61knNseYrqt2vPArHE1/4kFH0xvvT9rohLDQnG792nuPQy+uQAOLyGIF08FBdSpO1E
ERpMG4T5z2axJ9l9DhvlnN9eqLWJSHtp5J3VNCXI6u1PDqDuju9md3RcEbKmDcnKonegliA9nJwn
vo/sXbZmn9bGl0zsoANdZk1ifN13ADfLV26JlfHlBLaSUtdJbYwPfs72R7EWLl8bXvJV9C6zmybD
ZkJgov5krTzD10aX7geSd7oDy5ecu+7OrPfDWg/4xR0kGAIRwwN+QL6lu7F1bK7z5AxWKbM+lOlT
2ntU//j2Pl2cxYUUaQtNY2KPpIFNyh3fLI+RG7w9/uJRuxhf2kItWNiq2AaCqp1PQ5iVp2mNbmFB
Apwg5CjgrYiHk6TlustRvTbF8bmrvBrFJOwwdStRroVFQtkpGPBRYQCbJ0MV+NClBkt6cK5Fkefa
f9bqtN+6TMBnwekFWBtBCPTUki64ui5nnkdqaFpHK/Zt+tT1K5q4nYQQgRe+gcLs2/e3FSd6NepU
Cynx7djYdcnaQ2BFgpw0mp0ia8tfEtLPruWPax7E0vigIhbOEHrA4218vUi5rjdmViVa6Lanbn5m
awQqK+PbkhIyain9HEEJrTV4NLDZdqY4ZIsspLyA+FuA1ZrWYGqIPGhhbrxP0+8FfNO3t9HiDEDp
ikw8mAVubAbayADYqWCFDKsNuoj75loN5a1VElWgeKoiyiyywNIakbQf1H4aAJ3W/fpV0UC1G9Zr
/a2WpoHYElJUuKRvmWxyd4wHtVW1MAUqKP4wgERl+zpdCpBm4bBoGIAo0UI7e0in+9/R8+Xw0tXQ
GGaco1uNFs6RNybBGg/+2vJI56CeB3OoVAyv2MeBnSp15U5Y1DE4NQD1B8gcnViuz1nPJpqXvaGF
zPDRRq51n13tgWx/bWMnXUiRFgl9p1BTicro0K0zcMimwc/tOgbrCNp1A6IFbgXpkVd1M3gbamcO
HYcGaUyDzU9hpFnAPAboMTr56KqsBaJE9QhYXkhMtJ92fXVeY5xe0jPqJWHyEPwBl434+YXXo8+c
pZrD1bBANbTJDom2Fs5YkIADBs8Q4URwRMhBvhyQl9RWch3Y3U+x+6NYe8Pc3s3AHQEZLBodie0k
rRGy11oFnpM5TNGNtXu2PgGp9baWlySAZAZWQrBvgg36eo2Y1hgOd1I1nJVHdW59e878hq2ErhaW
SRAQgEALPVLQYETeShOd9Q60qGFUPan8qfjx9hyWhhdnDTkOQQQi35vJ7E5RrxVz6Op+PHnFWgJl
aXxR946XBcojb6o88xEsKfbMOXh4hvjJVldeRwvmAqRmaFePfJbgH7avVUBmO3Fp1PDwntgf974S
bzdH4PgDFELcBoBoSavf18bc0bzjYXeMUauQPM3kKU32m3UguN+gZgOgEXQ6uJ4EIieTXQ8cwGmw
pn3ImpffGR5QUXEQwF0ir5ER95aSgx6Fll8o+OPd7ZhsUecHPwHFqMJnkKxpkjsjV1Og8BtAFuJD
uXICxBpf++UOnhUoQAYxCszdTR+LcWho23R2WMVeim10plnw9gqtSZAchT6NSQsRoAWIdpq2U5ug
XdlHyxKQ5EOKD/+VUS96pJuVYKoKk/YOD7AqfyBrDBYLRwHL9JcI8QkXFluhtcpbzu2QTq5XKuIo
G/kX+vL2Ui2c5ysp4isupJiFQ+ZmxkRS9WgXB7IWHhGb8UbZ4NdDXgwZOBB/X4/vWhWduqGwQzP5
alV3znRg6VfjczOvhViXBcF0wHeDCZJPdtdOJB2GCgRhGrLTxygJjHwffXP73dsLtqgW2CfR8k2Q
wUmHm7imwuF3WaFifisUv3WecxBn/IZWYKaQPQYwDJ6WdNdNVVw4LQe7gVJ5vA7iaPsBARsvaul/
cTveFBXWs5tqEx9ABesezPLU/2nH2180aFoHHxeJJtGOSl4mox26EX3Dwx5039/TdEULt9sW/dHg
m4gOaSC7koe3RlwexpSRsJ18rnvu5jZsQL2YuEaBdkJwEn2JrretpldGmxXGFGbmu2RvJO/e3kTi
169PhejoB65ZXHMwgnKdU8daRpIYw9sf8/6hSR6L7RUL1xKkc2fafTmVkT6FUZ57ffeer5mnBQ1o
IHYB4t/F/9zQFqiJY6c6oTzMUu6zzvKGWD9tX6VLEZIZL2PHmsDizkMdtq+bA/AE2cUanOpXv29Z
F8CzYDKAVEPjkqrjiutk6KcpHNoTWFeo7tEaHHqHWPFtzTP5rrcCay02vbB68CRUvGJhEkFrKN3h
8dCUedN1auiS0XfaPhjXFm9JAiI0Fh4IyArdTCtXMlyxtJpDvYs90++iPzcrB49YPKFENy0YPCnY
V1lozWqxiIdV+qjWuTdVmTekm4O6onQYg8OOIJQlc2OM0eTkIF/hYYE26lkz++WaOV9YpisJ0h7j
7axkgwYJteM7n/s1Irjb2wIuI8wcsJ8CZia/dfTI4kbPkx5di0fPbB+4cphGT3dXzOGiGNx8OC2i
qkQ2h2A/BTGAnvchTV+UOfeL/o73iNgUrfe21peWC4xK+A+Cl9C7tFwg5EvtjBUjeOM/KrlnaysK
F7tGOoxwLnBvgEoGdBYyWnZuB23sjawP059W3D423/Uv3Vg91t/97fPAa8SGPwyM4w19V1dlZaGz
qQvzIeg8o17Rx9IyiT6YOBhQOy7y6+vDgidMRuCbwjlPgh+xtrlpEfpHAviFsU2xteR4PkBnrkmt
nIeG+ki1g/Z18+qgThlvW8FMC9SvfLYTAjoiRqYwrVqPfTR/gwoThdBgMASvJ5J/N1wccDkAYI7V
KTSNXeMG0xpl18L9auDdJPohEfjYtnT71UZj8sm1hjC2Xe/JIS+JtuLELGgY3w3IlGDbRBBWujWI
BfxJ3zZDiI5Ls/kQtR+2qwCXEhKYwPgBnypdEG7CGrUYmzHsE+x+tFD774aXNNw4ep9VczuG9RTM
tp+vHYDb17hgBPrr8yU7oaYtghwjxneM/dh5ET1o2h1ju3H7s/9KkFyeMTaVpWUGBOlt0BRe4Zxd
jsa5uMM3l5lAkICMAmuCQlOZ2L0e8qhAyAiCqmBujYOrjKe3dbK0aVG5jzsb4S2g5KQtZfIcj4IJ
KYMqeq+pd/oUDNuzEi5S7QgOiX9uY2jWVFOrbIkaUuC3g17dajdw9aDiDZ6F6JOB/iLXZg/o2sxg
Wdmhc8o94fc/316fm0tOIBQFugWUrbhLZQ7Pyi36EliILtSmh9bQPAWN86qXdg1MfXOyJTHS0bAn
uxvIBDE6NQPVyNHq9PPmicA22QJ0ibsB1fXXy0Timrsoomzw5tjNzsmcj+1wnIpvb0u5nQeahGHL
wgIiyIJGutdSEqaDOL4gZZjoPhhsPEXbjHzFNsIVhDSggByBUulawuyyunU6SKh+NvfFVvSdNLj0
+VnnUCfnGDwn91wLhujd28tzu5uuP166ooG2nPI21cpQce7qD9w6lmjQx45vC7k50r8m4QiMs4t/
y7TiseUqsdnqZZjZd3HzwJN7y1x5MS2oWdxCiHmIikfwKl0roaUuRWeLpAxVgDa8Idu9PYOF4UUu
GZVXhqAJkutx09mwc200adirxx9oeP726AtKuBpduuXqpmkmzIyGZu8lehArRxB7l2vsigtaEJF2
4OPAxiyw4NdLFE84cJWdsrDSPgzRIZ0+msr2ZboSIe2mvkNvFKcpWKg53wh5aGiweaGuxhdqugjT
DV2jMjXH+KP6WIyH2DlxMH6sNRZZUDYe33AikBFHOwU5ecCJHmdDzFjYdw+Z7XXOyiyE6bx63Yu2
5Bbi4nDoAH2QUzhK1uaGGlkszC2vt/x2PlLNY9lHpfLntQDUkiwsGRghUAiPd6C0tfD/JyytKViS
TU9jwVjugAHTga0BL3O6krW4ee1gXoiAgPVFMAni5rvWTh1FlRqpkGW+z8eADX5c7aP+NE8f3t4F
N/oRXhEqiZA7wvUBjp9rOX0+JdE8zCUYfgI4w91mgy6NL11MM6sig3KMr2ZDMM+Kp1VbD/wvCYg7
guAd9SvyszZTndocLBjEvt3Xwzk2j1nkFWtUf4vrhBpIsM0KDk85gQE479jlpVuE8ycl84c1Du4b
e4JJwAdG5RhgPPCBpa2lGqPWuFFHw8Q9jM6Ot8gwrKzT0gwQu0EFD9JIKIqURFhJ2UZknCACRSuz
x9YAPDeGV0zhYnxpJ5lGbsT2MNJwagJneFeBO7n50JrHt/fr4kL9JeVXjeGF1WJ0Hq1SgZS89tv6
3VC/RsbK0VuZyK/o3oUIvTNHy54hov6pOV5ePSh9QNbIENaESBeIY+eVWXBoo4i8VN9r6XPR+Jb6
7b9bLekOmdEyIHHHnorWUWbmG5WnrAU7lxWCUwFyql9wmGsDgoQliWii0XBMfKfylcmr1ODtWSzu
XNQJotcPYoM3ceGpU7mSDwN2bhrkqRdr3m+M/4sqGTXHMOvSyaBN35GpSijs+uA9qwirvT2++P2r
O0qcjIvxpZORRVGXsTanIcPH08Pk7KNg7O+0FR9gcZkuxEimVtWjsepjTKMvv0XZg+n+fHsai+Mj
eIrgPK5aND271jSJuRmRhOFlNQdgUx3XCpYWdxIiH7BN8Ifxvr0en/czI22MZQLPGcoN0uGwhmRY
kyAdulid05ZrlIYoI5r+TJp9t5nLBqrGgxBFaSCmBOG6pIOJW1M/VhYNXfNu4riGVqpvxBrLW0k0
8UROEh4xiqGu12gcNbSpN3HaiH2ftYGZesrX+KB/JWQFuLKk7EtB4ueXRjDN2JgRCEIDkAR8IfNu
+2ZCBgGRZbw9EAYRqroYH8GQXKuoK1xJj8UvdvHn2+MvnbnL8YX9vRg/Ly1Q5tEI7xoE0xSflv7k
7vP6meW/MxFgP5AxRM3mjT/mWllc8IqXIVP8j/laLGppxwpULNgFLayS7IqNqT1rddKVeHaQ5L2J
N7S1oug1CZLxUwdemzODhBwNlUHn1T840dbApjgUONeIbYr2s3LJGNhUq0jRxhJ59Lu8/MqGrf4q
xkcdgSCoRLoNFWPXurbivs8LlCGGuUfmg6nv395KS0cBYTiwI4sC7Bu21q4cSNrh+QSymQ9m/7yZ
5B5fLywqgjYCXiXH6IYSMP0eZDZhW3jl5OVrkNilz78cXzoJysSKrIixQVFN4lDP2lrohmSHhXpG
2Do0m0NoWTKqVGu0NrHG7jFR0PjX+YYCmZUjJr7w0ujJEiSjp2fgN9OQWXnMx6PKniz3pXlAm/dt
WsbyIwAoDrIBeBX26/Umcvto1p25aB7b1zK+0+N/1cn+n+/T/41/VOG/Prf95//gz98rxps0Tjrp
j/98TL83VVv97P5H/Nr//rXrX/rnlx+0San8V65+AwP/W3Dwtft69Ycd7dKOn/sfDX/3o+2L7tfo
+ETxN/9/f/i3H79G+cDZj3/88b3qaSdGi9OK/vHvH53+/McfqJO9WGIx/r9/+PS1xO+9L6rha54i
3vuv0f73V358bbt//EHI30VbD0HEg7sMWFoMNv4QP9Gsv6OaQUQakaVA3EAUX9Oq6ZJ//GG4f0cR
BSJf2GZ4WYIZ8I+/tVX/60f2339lB1BNAUoZxIutP/4z9Svt/KWtv9EeccSUdi1kAkt0tetQaIdh
BATYxIYQ+TBxri5ukLZF8LxAFz8/akqSfI6Sym486qqDinZPGjKijGDne7GL1Jzf6Gbxp5NFsTf3
WmAPfXUEIRlvfO5GWusrBXEOc6RnX/iQ0lMEBv/P1dj1Xgou8U9xGU2vZdbqfqPOH0xmVl5p8j5o
J1Z+mJXGPIyDK0Apdv6jAJ/t/WDkyafRHuZ3WZMF1Bnih9KZlSOS5tMOBY/0OzF4Gox0Gl7Z0Joe
XGTlHLFOeWCZ7caeY6OTimmP5RFsqYkPNvDmzujot0Z9HTCHPP5SJPY+zYzvY4a3TB4mxiuLovJc
zUO9M/VyOM1x61v9aPzJYr18b7Tp9DyqfdoHTUW6J5tp5reYDwTMpdV8trPE+oSGwkA32WjqfCCx
yxEdHa0zTJN1cgeru0NTlMKDoenumO74tumOHp0UG9w9mXOMKkTNa1ZY+yZWrZ3bV/VxHM3okzsQ
4ykyas0fWNCW0wiklqPuS56pHlDL8xOds5feZgpeSnVcDDtLTaYHvWbjfUnGGT3K8y7ojTh56M02
OqCFuW+15nctN/ugG7UJaQ1zehz0kj5EOdH8yICVq4w0dHSmBZ2OUhuVRdl5zN1XkkaJPzWqc9+X
LaZQ9IWHlHN7V0XNFDCtvbNK1AGrjfGn4mDaaQN/w7HoB8VUzEeRn/P6qpsOtmnRh4kwhvqILP44
zrTwRsts/NpqrZcsNT/Xamwi/48WV0pt6w9VnLBDlKaTNzrcZZ5DkU3itP4eZYx6I0f4Mzdn5Y4k
ZbTTG7362pevVst4DK+wOaOuhDyOegfgpNv9ZC5BK5SC9dpzyaM8oFbVPU74rp1S921g0Vm9nydz
mLEMXfHOiSmaQw9DebRBg3gY5r7xOI+hj27qXrXRHl9Rj4E/5lz9qLfzi6kWw71ql/H9QNv6jtF+
2BNTGYMYbZYYQyeWsiaq74y14TGz6bhPJjLewbkhe0tPjC9MH4H6T7gbJA1TH+eknnZgeJwPQ1WT
ncGt6DmrnPqRuU7WeV2doS2Ykk2f0b+LH02t6J8rahuFN/AJSYCOf1TxKyj3T+MYgeKu9FqgVI4R
7+xjkWqxP9Sm/dy4k1X5Xe5WrxTcsH7ejNyjTsl3ZCZJEE/EvutdxfIVNrNdg8bfLyWLsaOzlt+T
gdR7VM033zuDVt6oWXOgl532YsR6c4oiME14iMPTO4R7tZOmNvo+zvLPo92BEqejmV8Wtbor4uzd
5JroTqSy0f0Tu+erCxIgr52n/i4Zqwq9XpzByzhtfXU0Kr9lMz0kBlLhrVrF+2m2vsxOkvU7+NPu
jo+KhiOSJfsSQPj70o7d02jmIMqy67Lz5tkCXYRhwwLliok6kbl9piNr3gOTP6DpS1X6SZVnOwGR
vAcwuryPiJGh85rmfrCysb7X40bxwNdoY5kUTjwrIsqpH4nikYqRIwUo42tC58SvdDARulPc+IXW
sr2ZFPW9Q9B1SUkJ2cWF8UDm6hFpivQzUoXv2ir/jN7tPdqP5uTJNhT2kKBNxgn0Ne9nPqMtqWU9
J7RMfcduqFfgSHuIe+neNA59ULR56Zm10wUNt3NPUcYY31NBg9WYP0TI06JI3LC/GTnnLxMaLqpe
adjvKXiEZq9R4/soisxd1o+jV+MiemhK18CZ6BAJHjmsb8UG9QQ0Zxhr2beUHA1DaXfcBktbb3xB
MsKySpTRV8Ty9NzeT6xGEzZiVPsyGZHL6fNjUpd55lElVd6RLp+fdYczb2T6KVfGHVp4sN3/o+7M
uiTFkW39i9SXSSBeGXwMjzkzIvOFlVOJSQgJCRC//m6iu8/qyr731OnH81KrVlWmuwNCMrP92bZ0
1jbzDGDzrpnHstZ+dZjHRZ91H0xZOi3AaGhbep7IGxR9Bq+iNOs3DMLm7SPsNTI4gZEixNCPK/eD
4WxjzEexZghO6Ta9RChlO8xYyyWdg3IKO3FvOzI/LkCg37zKjMjNyddJ7b7RHCaAVrQYex4PZTNX
7wNNzipYzEm7IL0sUXoCCnmBcGxe0Plw8OvOHsmSnBODuROceNckxb9Vjrux9HjcFNwpeeALuaxh
+kfYto806LpSK1JlbuXfvBRO+kgl/Pu2UeMlihtVJAJKj9Zs+4GhxG3BJrynbYwZnwEcrXlMuzvS
eabOMFObZgLjkKhy4x866L7U48zLCOMwXsmg+cGDyX1n1uVXE6HNAYhafZqjqj9hWjb9gvkx7G4a
66QkceKA90TXeeSslNWs+gxNANnazPQicZSfW5aoA986dcdGe1uddpdEpIgR/Ce8ZAc/rpcuD5qu
Rh32fk/oHyxgzTRWxi9lMIcQYpahyyruTwc2s/64zpH1DvFY+1nTy/qPdK7mT0BgxlMfLcsx2ULv
Xi79VzkF4ZF7PDnHE+i/uNZ/zHWPsL9O9ZitqWQv3VhFOea6ojleNfxK2ESOk0mmKPMS3hUVqeiz
2mh0z1M7ArWIk4ybwR0dq8UzNZ13XEQaX+xmqpsA839Qyo7nzfXyWvuVO5Nm4fm6TCYTuiWfvLkO
ciqX5eBci9PObI01mddE26eUN63MGBunX+iR2RrMZFVBodXi8gTnxPeugrFPQkx0SQeJ4TcDMZ/b
zdrHdm6aDEHw8nMYQ9khvY/4tfV6fhNtx0oMZ8/5Mt8lQR8eIhGfqPW8Q9976uwZNx6SwBZRi2R6
lNHPbolwY3Fkn3svFHdzaObSTtFaQnvxM42bn2R9H2N8c0iqh7V19KQQZBU1Cdhp7hn/OpENoR47
Y0j2dQWhECfI4SJyiOHPgAGAeThSGEt71aVrLGwVhpNO26tlQZCrDZv3QsL6ULf9jY5L3nAXXuQ8
RhmJ16kIock0ne3vJBPRQU0DvHXWy5ZW4xNA6+TJVrE4rGKRh5i7H8Qj52pcs20aMm91j85cG3Ca
vmzgnd0WmOPwBfJ0WNJV3rwGzgV83fKJuKuhUDQkFvLRUv3md9ttTga48wuaxRhUl7lF55s2eSXM
txT6eY5iLDkGk8Bnqzzx+pMg0bl321DAk6FQafqjRrJYYEBFh9oOOzSiwwmsbXqsGS9tt3xX5KsZ
h7rBO+qvN4ajrAg3LTKdumfn6DOr9CFecSfXyQ8PfRvdtbb71KV+f6jTWZQsQcTF5ZW5fjw2w0Pq
ap3LjR5BdraZk0Ln7WSazDhPYOTo/FP7AQxGFjPmHoEPXNirzIWs4Anibzgqd2fG2Q85p59pfHGB
vQmE3ehmxzQ44olnXcX4/fM1VJDDDe5x1ZsQLww2mTrB2dj7PBvDOsjGtNpg8d0cI+6/YjLiyW/p
CLZncg9VbX7Wy3pdazNjgK+IyyWpP5soLDvPfg0H+SJN/3PW/I8K6NTitad66OCuOuujbhCtuM6F
RUibp6pabL6NQtwRLx4P4YzA16Jsg4EmaeF74hLx4FDbOMpUbRs4hSC27vHgs7ij7CXFs94Fs3yM
ww4DHt7qEI3Ko++rz5vjh7lu7jnlOCwDmDJKFuN07j8NUonMjeozT4JLC4hoxX7qqDBPK2+Lyudn
YyN58VW7PpCNL2/Bvm2SOU/H78SEr/M2EDiB+c0dwZuMhsfLiBFNbrUnrdXrSJug9AFnZHC4zte2
b+8HOugL8Qd6cmDa2xyrLn0f1aAz+DAHf/RbS7/2awVCmMCbS1wQ7eOhSlMqPskMPpB5v473HZYh
cguM96Z91GRDzeMau3+if81hCq3bqj6XCqscfNAhVMlWOqiUCN4Gcr/oZixM7H/H1V16Qm5iNnGR
xNP84M0d+2QYmrCRb3j3iaYVgqKNlQrzEPMOH1topmmGJtXpzW+nBe6W84PwLZwut14eZ6PIlVDt
oRswFTeV8vgT6zyRIXAZj4FMZGnGZwdYi/YpNjpWUF/nU4sZxkFVZ635NsPNsk8ZCO/usHmxu2PL
mE3O5Gghu5dVc4FMLRm0huYysebo5vaL00Y+tIYGmezmSzfsO5Obu0O38NIs7L7xU+86RbM61Fr5
N8QkcUZRbsZLsB7iXt5cYr923hwfonW7TWmFAw9eBOe57c1p2pb2bDGDF0dAkJGtuprFyLKXan2L
Kh95hVp+DbZdke1wL4tMdYFQiEBfkyVDM/WMkF+vR1mHt7qZno3q2wOyyBiv8xjhPWne+xnswCYm
nolYVw+zZ+L3yU0cyXmKvY1EU1kT871vmhhWIBzX1YfJIY35YVrla9SLzwPGreKmxX/MfvoSyO4Z
p2ExNBh0gvf0zOJNZjqIvU891nlmRYT3GDOC4OApcOhGaZVtC37nmOowW8z2JJYFrPLQf8OcnxHb
mCNF18YIIJhpSq/Zgh+gbI8DsnjTtH2+DPToDdVl6GRfwPkS6AAbecnpKN4gB5eoSvmXidKCdnbE
KcywsbbJZzj+NHkPLaGDYZjq07s6WBCrpeGKkQijRPyATXWryfPs4rrcKL31LCmxgWFUKqnjzPW0
KU2VfKmw+nDWxD0myMWunJvghwnsZwRGD1Z41WOybU8Bba50iL4ErYqKfkD0I2hQMFZViEpaH/29
3lvUJSzrowFxOQuqUukFs/u0/CzTzWZrXXu3MG54hoC3x/BANv5ijXCXKVQLbqJ1SOh6gdye2p+2
9RlW8TquPJvSHvTJQNp3yZi50WSyx0T1nGfz1mLFjy75NogtOOo4mgdkQ11/CVpRvZNtDt829LRl
NG4I3MLaJec1XYqWW5nJkG9HV4v0rNEc9imweMcqMYUYZx6vHccGjgDTzX6No8o1EAgEfROkX6KD
TZv3ujUoCmzYpTMUi2KBfzp3H6vQIdoehk+xir7adRJn3kpxURIjY7uRBcXsEBoPZNY54wHPgzqB
gtxE0XmwcEzDqIPkKfAqmXkdfJaw6zWvA43bAzI8cp9uDqduYhKVYTbLdG/QDtNmzCPflqozT9ak
Q24iQ/8gAjlftzn/lrbp+qomPpw8DkgVVMk2ZAovaTbTVr018+qdjLd1Z7yM8wNeqCDKvbhCWLex
YcmmSAANpRWmWcOSUJbxOKhnILDtVzvFHjIvTU+0Dlqssok8y1RtV4ZUIA8m5PR6HGgZimjF2VKx
AwexcmTtRAojm/6Q+AlIjHHc6qc06BE4avS8pKsvrz1Bj9UUTvF3PYbJFdRzesFdbFrMT0+GPJpm
fOk24UWcw7AvrdpwjK9DJJpyZK4KM8LGFc84WA9LGuqDsgu7dt3KvFzMaOmZSNJsgCwTmxva+Q+s
HlU5J4yQbKim+YohBPGX2AnvprkxsOGjfZGoTl06npJCC386B8Oa4DzqqgNsS9pPccS/KdTuntbE
faN7P4SMEnJUaa3PtMJ8sj4Neb7U2K46NUT7I4xKNDwg8pOYX2YLFYqbQIRSNB5KdNV2lnJAiWTL
A4H0HrOWOjHjx9avcOcyGQPjP67W/0ltwi4I8tOCJIA6G6LYiY4wkakH6533cRdfBmXzdqj6HFbR
EyaZhYgqUUsjj9D+TZpHq6gvxJuakyZR+kN6cjylVpPvo4VxlZGBPca6HuvSoD/gU9eK+MWfQp61
MPm7DAlIl2Hg4fPmoZI0ozyTL6vmj6RCfQHHPSl8wfRJJev8uPqLeoqCMXnD9tK/pTNtXnldJfee
t9ZHGUzhc2U5NoHeJ6hcoh5/3hq//zyo+D6IOMzMzTosWyGWannp+gghHdolSYr4KliHnDatuPfX
MXwLae3fVqYExnryCOmXrFoM6RmU/7CG0ZKUEXfdXSethpd1RNpjkjj5iN4A+RyhZIOaAO3tl0VG
pMsbzEl+X3BuYR4V9oSXOm5pl1NGPB81ppAHZRhzc+3DNv47FfAfKQIP46/hxehfv8zt2/i/oeQf
w8Dg//yzrv5vJf/bN6sb09jpTzX//e/8veYfh3+DZzVL0KaB1AeOxqip/73mT+O/ge0GSwmj+Y/i
PVSkf9T8ie/9DX2+yd4Ugb8KmRX63j+K/iTw/raDcjAQhDcBcFV4iv/z1/2Pqv5/qvkj6doZeVDU
YI/xRein/HPNH7Pc+qHrEkz36BL/gtrqim2+1XUx2FXkm1nsYZpUXLTKoE5oMNb52+ItyR9K1e78
L3fuH7/tXxWI35T+/afAinS/KrQF740nf/4pQ+omgn5IVD8ln06QhzeEOY09JWOf8FxEtYEnFq9+
qDX6K2Oy3/Q2iLQQ8sD07w8CDVm/u+jFipNlCuEXkpL6MzP+hmaL9VcLbkVz9R/Kk/uXwQ8VDw59
EHuH0C7D/IvMAiktpqRjY9ETGFiiBPYNCUn3n4l7//gSWALFe6sCmoT+/CX1jPpOT8lYwPPTPxO5
s4joo3z57x/ZR4vlvwiVAYzG0auwI824Fswc+m35xDUaDoVnTWHSBz6+DKgtpuqpjg4b/6xiP4Pu
k6fQh6i0RwRrJ5xgCOGiAixYhoEdiOlcYUO/2BgM7Wx6xW1BsDXn2PXKavsuve4CY6mKRMV//8Oj
XaP97YdjAAMAXWjcCDd/13BlnGrCTYzyKDzf09yqZnBIDZh6q1gXmUMVbKuXY+jEtxAzuW4r0rjX
OqqgVatZVqKwrYBJDtHbWmBmBHxCRpGub004j1sWtQN7j2RdPaViQFQWVDoSxTx5TdEsLnwyE8OH
wT0TpvzzJnPdIZjATJfJ3M+7A8A5gH97kAWIOBDSaRIk2Ww5Q2YHO4YtC3VkaZ6Khnwe2vCzBpnN
T6G2cZf5xiZ+SVuKYYPhCKw9czE1f4Vu7jrgn+8dmAbQGZhpAD8i/3dcUKKOhIIIjnjAdt2NeJVF
Bpn+1by+f3snYWcOxAGgA/YDwEW/rWDTINL0jW+KxTOqSI0Osg39BjjeZw8AcjDk//2S2JmJ364K
xjugnTFchyX/1g4YEzFSW2tTwJG+zohFD/OCiBeTTCGsKSzYwnfqr8aN/j8uEvVn+OUA/4EU/7tb
TprW6I2LK1Mk6Dud9NidTI1K4hKmj4Nr+r+4xN/IF7ytOIb28TJoy4eeDMH4TzsPn5Kl15ZZyLUo
mekhlaW3Lj8tqdhfAAwfNrZ/uptg5tD1iJnL2Iqwpf7+9PwxaBZsfgUEluEryqYBhWw7dmmmZMNe
2TwCMtUxLzbM4objuErEYWgi1PnR0Jq8xohQH9D/Bp/Oj6f8H8Ug/zMq4X9dpOJh8/3/RyonO/Bv
2v0pTtn/xn+xCQz2dBgagg0bnUgxlsZ/sQlAUPHfQWOBBWK7m9A/2QT2EcKg/RRN5fgfO/v3TzaB
gk0AGoOQAjjsHmD8R1EKFs+f3s6dTUBr1D71D4fMPptyf3v/5dCUsp3skKZAoBn5Wq1HX/Uv4PhR
iZE9PYVBP+TOCO/AprXwgup+pjW8WMSmijapw0MifSSrAwogbSc+VYGLD8myRaVNWgFCeMGQuUGG
h7XdltL6PLyh8cucRhp/C1nTwpUuGS/xNlaIgFBmon38xS3055wcha2+6SnoIYMxe+Wy2h6Ba6gL
m6swD/RQX4OGkHJsJkx95WxNL4CK+ePK5ZqHKE4dt7Y6o8AKtcanj5SkX6Fm1nsOedcs6x3xV0h2
gSHHOiY4Eq1PDjMh4W2NSVh6RGmVQVKURcWqBCX/Shxrb+qeV1SdVpigtQwJiVSlZ6auVMJjkKZZ
dQppG/kQT5t5yXTchAHwVuu9jiQQFpdIXkcWNgAINSyLowA10w5kRtY3FUjhBnvoiVmNahtLOGYA
K+tt5zFJyavFn9hv52iWEi61YWk9Q71yWLcKpc5oqa4NvBALFVd+nfseytUJxxbgXLOIgk8UaTWp
B/me1vNxSCQpa+nGr1u38gPxHZ8y8BlkymLYW79EHFJVRuRmp9IyEVxQyeRpSXChbbZVDbnD7jNl
1dwLyCsbzFMqg0cXNTEE30RzpI/W38BKjszH/mOT4A3yuD23qK6ewSu5k1cNP0IX/pL9doPYHqO6
F7k/ehSnsq4mMCGXbatuy7Zd/fHJ56fWN8jZIUSixNrPed2ZIausbXmW1Na9O7+eris6S78R6119
KrINhFfOscsdN6hpgrnoxXE5nFEM+KHUeCSEfFmT7Rwk1XfZ8YdOb8cBxQ3ho0CfJriA3uCpchc/
WoS2vwClRZmWm75oiqcHg9GoAEqOGmTvF3vVrozVfA0w6eFofZE+RsIUTPFspbp01SltEnvHx1Ac
mU9UMVD9PYyT0zaE3rc1JVGTt7XmEK6DtAGr7A3nnfC7j7dhhUeaDdxnlOHwcaHXkUMaDP1dH6+6
9Dr1NKl+BN8wslenMF1rdWhcGmbKMn9eyMlE3Xyf6kRkEQ3CEmJ0nQ9x7a4dkhJorsc00QF8aiUv
26ABFtD26yetOLJ+apo7i/wAgqlXQQPs+RmVePY+ExnellkS1NIsiCbPjJ/aQX9JLGoN6zjB0tW0
vMosVCUMyIlJrjqD1Ll9H8FuIsRS/jFtoZdACm9yQeWnedPq3htATNigUkXXc5TSTaCzFRLFHazK
frjeriZzGr+rasEYWedhq5i8maF0gjK2j/faNDrK0t6rEVr6XhH0Mr5VzcSfBXiQOzoR79Rj6sNd
V6fxF0zqfSF1kOSTbF+aeriQMfTQDMDSPEwHhv1jrp+XnnpF4o/DGW5h4DxSFJVx1bBny4Dv5KO5
bSG6CMI1ia/MLuomUH5s0hcJHb9sYUuaa1QC4qj7g24ouAfoNCm6OfAOlHH5UCnvznpLfMQYzfUc
bkny3KBjPdu36Qs0lAhrMOIl7URyUwY8ZxNjn4Xrixu6clnGvJ3ZCeL/LfWbo2LDsW8kdoh4PrMh
vFUG79u0gN1CAA1/1oNbwFMIyzfQKRUm1SX1HR2fahJZqPy6RO23K3kjkhyWJvFdtYtozv+l2EIy
XM5ldlrkKZKQAiLw+EkPXGXeFD+LEYMP0mGjh95HIXWs2HZY41D+pCtHiXzslkcqmvbkzcP4Sj1d
NsMKHRJIQK3DnAAdchGIDT37WUfpZZj7chv8Lw7a01mx5GqQyeWebHQWRFN6XgHtZmgRbF5rsaLb
ZcBghLOi4rJC8aFDy8pg8aDLdUNlcvSMuiKYk0/rAP21Yw0pYYiHZ9C1ay7thIqsN9yCaWnyDszv
KaJbDCHj5+S3y9GzozjipVtPTbi9gaoNcDpQXixO2TeaIukI5UwzVAgXLOIUfs9afKPc8oOT4Bpa
+CiXZqO5npf1UleDwuRk6F7piFQfpn7O+ScTcvLoo+D8WKkGCKA/PIiNvbCqvoJnxw/zuiKZGtTH
xi9LuKJeaWpXxoFq3inHiPioEbhI7D55IsY8AAWVBRaLJ5zM/BATBLs1zLmiTZYdbvY9puaGR7eE
G8q8/vp55sqc+n47s6XtjhSyMZaHZ4s6GO0lrL3S770M7k8OEATM6VG5yGqG2cmVS4OsVpDGILpe
UWk9QbYMslaM7/MENIeY8UVMml0Gh4wKxTBx5HqtzhDBpqO0osIerpeib4enYRpK2ESZCw+Ho8AQ
m9M8Tt7FuC16Nf79HLRLYbc5hna1mbKOWq+UHovupvYL6s2kcF6VJFkrzXNoCAVlhbWlDXmrJ5Q8
sQj9U6K89NF2GHIP0nU844yITj22kFzyID14w9jUOS4hPsbLUqmcaE9nlECHjEPQdCETxUbtzRN4
NCgAfgpb6N8xlMFoYpnwIWTK+iHl4qcOkkJNPc6NuvrR415klpkvPR/xZ0Ec5/CSqQ7x1lTviszL
M2c4+FBnpHksnH/cUmCExoMCDE1Mfa2lnqtMbLoqEwRiTdliu0Ee35zExsO8XsYlSyVW08rtAdv6
26LMwRn/6CBbbGN7t3bAQHFgtu+p6e9j2j8oNAGC3TrStsXLVofPsT+gaP62SvcytPSJd99TEcH4
pz/wNP0KLa3wuxsmsxQJYCFp3wOLw3WegLjJh8iGJyXmYoQRI1bCysCAQVnpQvMMRyTvAhOHgvur
zppEn9HS8BZ5ZEatOn5Wc21O9ZIC1dDho1w5jioJAjb0SjPPU9mMx3BJDzLuL1HzjmaCg/VSDUpk
+Nat/YM3BUW/s1zp8o65Lhca2fvJRA9aqkeDBbMtzZIZncoCFaepnJJGl0D9lsz36JkgbM0HHyhr
NVcpuCWf3/c1P6FRCLAnWtkwrQyDbAVSqm53VWjYV9ItoJYmLBcGODObIShlyKag2XdgDg84yWQ2
d1NVViGn51bFwWnpAFYM3pdNjUOOUtWWV2v1qFBtO0Xx4BdICLcMZbYX2+NRdp6zkOsa9TxqfFaM
IZM/GqK/1jUa5QMwJyXXHb1SK4djag2DSOhykDjVoYEpm3DkV50mN00XLC4yFKHSP12d3lygwMDV
yOzrQ2f2FDCMyrDRUw5WdcgTpd8RsOEzvJyPqmgYIiay1u6996HFd+0s3rHQRNaT8a3vlnvL4h+Q
CF4E0ph74vW/EJ2NF4lS6jsA0CcBFCaHlQO4vjqLyUsk/CeG0RwHjrljD/60PMOM5tnCZEVjM5ik
229ieLB0HY4OX3TyPC6/uZm3L2nP13PT/rIygpiB3jZnhtvWI+rR6MK10eS+elEtbhgsF2R6HNMH
6Hcd3hWhnvFOPTLR/1wAWsjIJxmmvnrneQfpYpqAtJ3RowQ1HaBdWE1LZoGEl4Bfr/KDx+tB5hnC
ajCLO66HCdPJd7j4MZCJO8ynWmB9aNXP1I76xTv0h0rgXrdVtvB3JJAmYQ/SC5hg2oHiliAHvR0h
rKAENDtUOMtgvJM7aIhMCTMjwR7aqnqG5UrzpdL1XYKT3oxzWtYjovB4RxehHo0HnMga3ppgBjF9
HIjjDjuGO/YolphkyY5Cyg8qEs6u2A45bFkARqsr9KdX8sFRojIsrkEKVrbZMUt/By4DTe1FLoAw
1x3HnKsmzuDXIV6Jgx9U/MFtcoHbMewwJ05LdfV0yg8NLIEyf4c+w543tky79CsbGw4GD9OP4Gs6
HLcdGJ0BoUN9A0TKd5wUsKu9jH3TQ08Mvvk7dOo++NMOJOqwI6mtatsc7iZetnj1l5p14YHE3D+z
HWYV0m5+xhOrz4itAbvW3ANqDQC231HYAOTcoQMdO3xwskPno6/D4hyed4w28kxyCXe0FvCTKxnb
XJaI2eV2R3AJTKxkvuxg7lpjSwoWPzl1yRSdbLwI6FR+RU5oWanyBXzvsoO+PBlB0cQ7/tumozvx
bv1Sb6IfACztnPCgnLrRHR7WXReUuk8AvWGnBItBtlsHibLwt1EdYe+GicE7jGxjs1z8FsFAziLs
xP2OLaeagzTvZB7M8VKYbZgPdsecpzQll3RGVhyAgU78zntbdiyaTnb5vCHc/rzu0PSy49PY3cXR
ZwOQ6h2ulnXTP3sfxLXjyrtWChg2uhjXUifVdOt3SHuFnP6gPsjtpAX1t8PcKu2Cmw7NsfEHgMNv
kPRJkBnxOUmk/ObvLHiXKIKTvApOAcHsyg3IeLqz44vjwMgrVy0AuMCWJ94a3gF+qwDH+9EjRLMv
KiX0k5xBpqw7n27wnr25YERis9PrFRfrsdqJdh6Dbe9qBdNi8H96ieiZponAahVfjMD62tl4p1vA
8TsvD5ddlrudoQ/2N3IFVt/5Y/dkP0h71fnFCPg+5NMfMIFFaLeD+XJH9JGdr48KcEdp7PA+7zD/
vGP94w74Dzvqr3u+XDHrY71DCwI4H9HRqsmg4XzypNvue0BEOGcR609kxNxWl281ui7Y3mCA7vzq
ne1NBzM18Y660kO6tyRA/ElOGDyb5EkCOnOJ0wxzHQ3YJVxLtbc1zFFIz9XcxU/h3vQw+LKC0VPX
oScRnOV7oFL3JP02eEagRr+HTJv79aOPItrC5UHtzRVNXaNjYEB/eIjGCx5CzIY/BAYbxz9qdeJw
IQE5+oNDJBbqHKjnWpqcxacQDR0OZ/pFbLbOUzmKU7r3faQJkKMsWFpylyr0hfQB5AfedfPncO8a
QZvE8AMrckUhQZMT2tM4ipNNASEVqq0I+TtufHtd926UqIrQl7J3qLAu7V/7vWsF14JJJ2hkCcyA
dKFHb0u9d7nAQAF5y975su49MJDx26+o3aMv5qNFJpr1qnOSCHlykEg6mYD+AKH1U6YtFoKhkYdm
m2VvvNHWWTThfDTkVCzc6i9il2ejXag1H5pt/KHfGj1FHSrkEXnGKKI9r5s1f48gNXeI/yEB81VB
Da53YXiIB4m5FxCL+w/dmO4SsvtQk+kuLKPHwzs3oYDa7D6U52gXoYNdjo53YXr90KihqEGv7j+0
62GXse2Hoh1+qNsSOre3C95k9KOz2EVwMU3ITP2kH886ZBK2dbWqXuslROiyKDgPR1tHf1W2Xose
ITEOMSahwE9dPO14R3JFN2QDad26MYcGyQokosF32icBENCKoOGVI4VWwVhSRcLC+RuwzEAiZWpT
nS2JNJeaA5YACuOm7hp3C4A6pPDpd55uj6JSwSfZIbcQg5quga5QskFqleGYA98ZN1TFOfSBsWiU
Q1YNj/jpGFTsG63lebapRO+O9LDbo/s2QiHgUltvzsNejjfICOuZ2vmytkiYWnId6vBVaz+PFKYz
Txx4ONIRy6cKlGsyniLEXrka5JTbSSNz34CGploXjm1HHd1G4UHKB1oUVMETruIcUPMegV1uXARY
H5PrbKzOTA8YRLovg3e1YGR34h9FuuTAaHPWsMws9xyh67NDd1RBKclou4G/Aw7Q4ViXKmzBIPQ4
YpZmCAoPLQalntvcWz93ffw0ug3q4nJoHHuNPFE2qprBSpyW/lc34UCboyWLm/gZXIt8RWY4H2vK
UY0YJM66GIgcoybKbNigNDKDsonrOL6ktotzUE0H5vEfC69/hfAVvYua7kQdXXL4ccjcBW4GXNV/
RvUCvC0Ki1m7D7ZOmTvStRmOFGTy4AG2EjW9spD+YNMe080NZG3QJojgvRxEDjwrcSY8dfUWgifx
frkAwXciG/GME7hMRrfmfqvcKVlYRuiIekeAimUdBQcEUTveiO6tvu3yKsWgLzb4URbHiPM8yqDo
dkXTBgdU90qR6jpj/5e6M9mNXFmy7RfxgY2TdA5fkNFKob7LnBDK5tDZ93TSv75W3ItCoWrwgBq+
2QFOKlNSkO5m29beZkh3xV23a90+Xrs0mXFlbJn/4jdLUiCh1KRJoAT9cdfw0UgoJ9r4vAG5E6V3
5+TFo5sHM7sC2+DAQ/rdDoJRJM9k62DJs/3toc02+hMJ1WFvPBl4aHIPv+Sz5W4Hobubx82m8pXr
vvLaPQr8q/DbPe4YbiD/bo2yn6E89Tmkbb/sqjDCh3fTx+Sdo9mxNLvspKSaDbs7IxeWsiv5nnaQ
8xYk8DDklB3WIylqx7ldv21W4GZABDtSJmgHAixK688gB58utsNahVzw9UORktms1t2YpxfGUi9U
qw+lQChuq6DYN6n80edwbYZUMdJ3X5Zm7ncyj6C2Uve8ba3atTJloOpPsStMUvXWkXEoay0GAOeI
NobRaS/O3PwfRdqBNXYSjHe8B5x9WQ3eK/fs0PvTJyatjQGRJi+Kc6YcO381N3jP44mEWlzCC3KN
2Ikh5AgacMZaDWO6bLoEUdsgHuKOmbo29uCMJzDjTeKEDJv7wK5Pm/eE+kjpr9dD13KjpMCMm24a
TE4uYve/QGV6XJxpu2kMg7jCwYiVpIM9tlGx1tCPEQCftKwOrPXmffPDeFqiZYcOQR5Ff14ykaG4
v2CIOAa9lWTBt9asS0yHlAs9+hO21dErymlXlX+7IUW0F2a62o1rPw+EoyehugFOBDOCIcvsI6pd
kbTCzU9dOmOdDgSYbbt9V1gIGqF4wlvrSvrh0a1WML1lSYaMQT0y29xcVN8nW0Qu/fDhSFxkUfSI
vzzu8+gQ9qKLlxl4t0oGMvQ88Zrm91Euk3YZmIOLNAm6S6SdRPefnQNE6XxToEPrOf2wt0b5BMCb
njN/vWsrgpK7fjZ3mESSkKjHeuqvBRt+dhz0vxp7faQLOYOrfo7rcG9vn5E7vjR9xH1p2nCvR8oC
XD6fBatWFa1K0PGhdGqMq3S45PPEpbta75Z7za2OucYaD/Z8Z0MpytokBrTVtafEr++3ssH8IU/N
YLK7gT+3BqwQzzYclkdruBeoVJRA4iKj5phW76gOuzJ97/XDEnCehObVcWd0/umQRxj5gKGnkAI0
oGNEorZD3AfyykBlp+Y7sEYOoh0Vxw4FYpeqgRHGS049ugqdbAHMjPGeAv9dzmPsuD/87Vc5vjNs
odWjGeQ2GD1eLLPe4Wpowu4wyq/RtuKpc2IHtcO+lQoTO84sFLe53JUNJxrd5OdqjQ4hN9Wdsedw
1+WQl6MAy5+ztty7zGpifL5vi4rEoVndFxHO27UfB7oQNyWPbPor1vBSl+1euPNjRYN3iPKhvIiO
SQPVS2Ip6dy1qX7ruvGhL6zzgEeH57nhw1JRTcs4jSCSrbkX6ZAYD+6wmMOTsmlC3ZSDb5PPhREB
HpgNIjyY6O62ILtznZm1Hl6eoZbN4RXr4RsGwewkJ3+7R8wS1bNXTX+5gNA+Qlg7oeb7gENxV5S3
c3za5GNa4EzVY9TFpkT24OBlnvGVZtnS0cuPz9p+D63moXTKXcUetxh4LnjMTRScQXwQcOdX2OG7
KaCp6XsujtXAuaTZ1zSJ7T7U/oHKmmnd8tWx1yzyg/Awtu09uSb4QvaDeyyxU59GTYoH6+P03lnD
N2W4aCLvzi7sx6770APOyLG++S524zIl7lTJXWM7F12QGFszX8NteJNM3S27YFPSJ1ZVpAeE8OLU
mCxod2oMHoS9Budy6q657SPldomy1UuHjIvIki27qImea1MVdDL+ytdSiFno7TZerDCtUZQi/E8t
DRJ8L1OOcaTO2iL8PVl6V7j+fKqWLaMLSXsozHZ4dqLwq8iz/AxXBkIDOfLYhGl6ycMyVvwWYj/s
wmvU1+c6bx+VOgCSMislE7Dly3b+Day1TdUnvqtfmiFs9oNlVS9rquxjF6o7Icu9p6SdEBq5XzK8
L2nHcpS2FedFVOelx0cpVBp3YvxAyX6bJgw0LW7PD4uScMdAoQKMXtZDL6mW9LS3qTTkPD1kVNFv
W9CE3N2sQaOde1mL6LvW4ui4y70OMB4Y0XxuFWYK0b6Xfnmy/PXkdPLZFJlIJntGwooW5H7/YpR8
9qjz5pHhbTV7OzV5+b7up/e6x8RPsmDsmUmgBudTXJe9vsIHuXtf6GXvLus/ipp6ZwpQVNOWv9SW
UjL6XF4LFsnjbOffhfwOTf8c+nmJBsEbZm9X4NF3Setooccfc+wQXAeC7eK6PfdV75/r1Y3igl8P
oHP/mmqrxRNDRsRlJAruGI3qdyWZ7SnEA4drMbNfsdeeG8Ncvq2zILY3HsCibXZy5YFP28TOMCOG
HkYNnLQ1G1gadQmW4oLmlh50u2zHpcdqFFVjFWfCO7bGxAprfrBsbRzgtj/nbW/FpjL2e1ZLB0tr
8LDYNqVO0EXxrWVZVOrsxmZF5WT4GufyNoPrn7l2852CQoE/64Nj3+i/HSYHIhOLNk5LzzmYMWM1
Ven0e3Kehgf8E495oacz35raDZOsz9PQ1RcAQI4g2OQkncFTvNELT4Ez/UyV6Q4oGG6iBxalWCPO
NMt55X18GnK0G4QtRanlOnucowx7DdJYapfrV8D2eF6mTdO6Df2druziTzCI9ix7NVxMm1HpL7NA
0tvIhHJyC4uE7e9zM+fYTpU+96s/nq1AFrybNVx2OdxqvcLZuUUxx5aJpsRb1zFmcUGfYHxDQsqb
fk+OwJ9yzT+tmgJvKIqjswAhuJ4mAGCw8mSS3RfOlPnJpf9ISCuKXuQqmj06UhG7fWUlWs7W1TOC
AUa72EkNDY2ToXjd5uFtC9Mf1WxbBzGY6J46EXvSxCw8H8wcR2NDt2IH15aOOJfDcGdl1nCGAy3e
CVjAZzp3/nmYEbidIERyZseaexsum656bAO3OeaE/f4BMZ9PqztA6fdZ9GvTo/XZls36lduNOYp2
3hBCM8YBdf/TsZqA3sc8dIF63JT7Yi3uTaXlG5CtaV/X3mOZQMgIo/Ao/tZ+SCIn+lN2XoLhrtmH
7oCLcaqphPIyglmgfqgpzgkBKDhGRCXBCFwdvGS5cJM67N6DiOKmcCW4gUiX/bhKc8qgWt+mdchP
sqzHd9car7Vj5z+ZqgynNcPe5QzrtQ74HbZeccTn2Z3DPPVjYi6ucwPakob5AstXH1Cl9gzmvH09
NfVZTeT5Dp7Oz63COpTWeHOK4dqm1fCo9fyd+mO1h4XgRBuNOwLqU0nM3TgmUTdcIvt+y+zviXwP
ZTkHa1TJ5DU3sYq3Rwmzurt59rwdM9nX0cab0lZVe3K73Pt3UNL/Csf6/w20YgnF/wu0+r/N9E2s
Qf77v+XA/OuL/s1aORK46d9wlfWv//5P7DsA7YYQJ2mV5Kh/B7r8J09lSf//AEA5Lmc40ahsT/zf
hb3Y4l+rBP+L0AvAHG9bQ2FgMfux5vZ/5ox3m126XUFxSoG5VePg1peSdz4Hh0EgHVLXWSUmaXiI
GifgP1045pP9lEJvW8+B1RcoqTtsp/Wg47QvmbrsYVS8kQNCZd1KfryM5qK/hBv1WYoMtAroCD9L
lY+nkfGzdxyqhbPkdSSSprD2hrCNdbk0XtDU6iGT9pbpnWiGjcNSzD1XksYa/UgsBwZaxCnKNBPZ
yjlBpWzDH5t5cr3fahFtvyexSLPLsmmrmXGbAQd/nVFRdWtl6vbSDMh5HdtcRiuF1eiktE+bz0Bo
3W0ijcoCqyijiS5elTfZ2Jtqp8Qg5Zv7Klv68qGb5hGfYV51zPMtHPnt73GlxPw07Zq+8OFFCd70
OVRJ4WhXXdOxjTQIFWtw6IuyRDBcpJDPtqjfq9DqumecI907/0LzDeLWPayUxQNHtKegeHDxtyc/
DTGVORTABPIErjqmw7T8wYLTT3dbrYKn0aQ+PcQ24gy5F8bKj6XHdpmvKar6842B3psxEN/lNGDa
yfHOudiBsQ4yfWqj40oyAbSY43wsyzJs+zxERAi5HHW20eoWU1yuk9eRrFAhU5TLYEF2L2K8cIO1
n7pWWzLNRFYmqalDtIR59bmHQjMe9FinzGDb5pC2Y8q8PvPT7VT442SOq+WFwn0dFM/Px0hUbvHP
OMtMrTHkE2OqNcvDR6ti3JFgFQt78gTIpT6jPs4FnzTq8t0g3b78Zc8CaGniKrbzmq678olacUXP
8sYgel1mG1cpXJek3m1yZuBBaT3O2s+TEXo9Hjfm85JZ0Y7k0PLJ4P7W1LKq/ikZBR9WrIAidjKG
TEa02c1P7SOkrKWLaOatgyFww0oPZbh557Wah0937HE6mQAD6g5+Rr3XctRPrBQn6MXvTP5mBu53
YlOGaf2ncai0yRdqNSv8fEpg47Z6ZBTObrx6j3bTtwTYoKyqfaNG+oEtcyWHNeaMyvEm594Zajg5
Uw/5damrgAemCAL7Dif15t3lQzjQGyluWyzc6uY6xPxZSWZOdc68Nh7ypf0I2rpZvmuH9ABb2eaU
6s1XlxlUz8TMEVL3L28wSkizppeaj866V6QTjSexmYVoBXtEVljdYviowzpQT6siLqAfUo/Ztjce
xorFr/u+E8tf7bfeZ2RyQpj8yfpaSLFLETBNm9LWthUtnaleo+7WkxHR5SRpNKtDa+yRh3N2hywJ
yet4LBW80N2gGqFjfJ+i2WVzB+SOecUvEs28JSIuSWNKDtMmM6RiFy3ro+Hs9vNs5MnAJe2XFRAQ
PM8r5VV0TmY/2zYy525CSs5+B543fOKAqro72fZyPWVgBeVhs0Kr3M8q9zBQGkUMgtu0Tozu7Kb3
FOrVdZEyf2HQ2n72S9a+T5urP/GxR4hnC5wWh0QWeyRxgL9lLM4u4q0VaI1NC4LHhCy9mGUVR4Jo
sif2/bnOMcOUmMVIM6A0DGmseC4sed92a3ElPjaY4gVd+zoiCX3i25m9j1CMDOXqVHtYL9WC1uzV
nuGp2EKiY7KUSz4N1kM7L+F1VKOEvallg0fb9fp5N1PGodMYsNIb4hnjsssepF3WFfMJhE9Gg43L
EMMwAPa3HiTVwV8XxQsTpMdloWFhuIqtHLemCVAcNcqTz92YRPlShFeEJv8jlZzhO7cxkBrFtrkU
9b07XhvLQdda13T1f7jYMZ9MRyJHkpaBwxKmdnV8QgymJb230rV+xdOLlDek62sbRuWhGq3VS+zK
d15Ur8Tj3Jr0V6ZV1JBPVk+SeWHTBnQGPW1Kw6m7mb1ytypN/LRM3Zhl7z4W87bO1zlLkAJN+sHq
9LyPxRbZ/VMfcNDswIvG9qC1O2n6KqcITm6jl+NI8/sTaUl1zNMnbZOnU5fRIaiL/tSotWN0CeYa
ew2+W+kvlsBBLCwPpd1dBjJTee/zl2Ba4WK8rikJXsPGbqX10MZR2iIsdbhnnwO/26DbPDEli73Z
z3AegWRJlS+eoxBMcCdJt/rBHgD93k61Z7/ldj1UzNwq83ccHf9LcUT1u9FdbT7sqjrat/cqKyNZ
Y/EKvXJfSOVCLE48Knjux+IR73Jn79O1UNdsFvNyA/d0tF/ccCIMHtutd4r6qrWBsMNJo84OCiZz
Gqf2F8Fdt39iIqVt56IjnNxy6Bx2dNh0hq03u1AI/D96WKtBS971Ltqw3MEAj5UDHrDmdfQW9bPY
OSpbbhIzAVZYaSYCB5pR4v7gW7uRGtqzW3MJQ18TSd+yWTpl+gKOEPjQE3LmuA8atIx5tzV2rTkE
PaUSNC/vQDS5OcwTpwVeF+cQ1qKvZ9I9itY5iNJZLnIcV5ffFQP+czbbqkXPhjH/pUE3SwDZmrs6
TiuVbgeue+dprW0ADjz6oX6kfNo4CYvqqM3Ebyurcsqfgs0B30vdCXlUdCvdzsDhsp5ybQrn5N1S
ElFNS343JXdiE4MhWtV7VGEt2veWjbY3MceNReF20QGSo3ywdM2Sy7gjz44fqiEFZEhzdElHFcQO
UEmO+sjtq89W74FTOJYQe64nPiYgFvjXdPKJsC5dNQ4XsOxoOne+cdxd76/id+OYITux/WlA3i62
aXlhaKGrq22Tj9dEnIA73Nrdempsj4FqKyv3mbjkzo/9OeIQdxpRfLq87U48Ci7d95S+7s3uDN/a
XIjo3R4Mj3BYVc2LuqFMeqmsH4WXR92VffD+8Kg4sOJKTGRPdXVRMLGijc73GBiWp16bmnu55KAj
96oM888yU9mvOk9FEKeMxIkiLNNM3M+WOzd3pAU6E/r94HNl9XbAZDazvD/8TRG7p5gavcjW79fj
GmYUKOxiFV+tHmx7AaMiUS3pbN1Ue9+1cXzJydvOk2X7ZECNZrvpVrg8oWo17i8rMoW3g2Eitw17
gRsPI3ryQdvWWr+AKYDMB7Vc9atxB/0HMP2GhrNOmQHEOs0H9AjMWyGpBszmuyh4XqxeE/OinG59
34op7fajbyIe384U0QGoK6gOhR6iez5imlttlQHG58Z/Nlbnfq9B16WM710HZzby2xQLWWJp9CwS
ZBNfk1S2G2bRo/OQcMYARIglYCqEL4uSt8D2MARr3ezLWkbt3WD3ntUfPUNWGtF9kU7bI6ybHplo
Bvptm0X5ZwzHkdDDFb1gHMfFIsdISQMw4nZU43qSr4s7Wc6lWUVJurltN+1haYquRLh2be9hMwDc
uwqUh4CkUdLTVqTsU/YuoB+TI4jywzBHOcKPT5Cj42a/lhJX+5PfKJVeJr+zj1s1pS8DT49/bH16
8++eRt5kST3LhjgrTnQcEjPqWGUCwzDYrKVFYJ8rb1MCxCH/vTearA3XH9Td6GehjJeg2uqjF60r
XpGhzvFdhFL/ShvLdy4ry82amLgWGM6ZUJ33SUG/HBance99qi8PpS5j6hMYnJh7Ry9qTCxQvJ6x
mc7kLuBeIpsmY6XAflvt/LQtVbReqnzWR7YkdyH+elr8JibRwLxMpLTdAtNYe9Q3Dnw/9T1GBhYh
5PahxxWOt79Y2KdWFY7PY+Hq8tAvefdPDqMW7jSewLf2dq/uoqjLHgpa/fxHYBnH27kEXax76XfK
fSo7E4pDRiyhuoSNK3/VE/kmuAUQa8GEC+J2holID+5mSGlAAkWoT6OZbPMDd1z+DMye2ATv/R3o
Fhk/uMV87VdahnPYTyEzFfYtfq9tp+7MMgTPdWFZ+aFphYJqlTq/0oH2ccffPu1agr54LTZozPxc
mTwiIk8zcr3bwFgZR4yt9YdtsLN3kXNml79ENTTLHztL8bMU3eANGCnxo31G7FL4tRV6O6p+qe6W
wcuhcJSiZsuyX2Hp9z2DOFIxvFVODNJt/MCMaki+Kbq2fg6WPPzgZwbAZWoEBJR3EXOZrh6Xfidq
LNS7Pm2nd9Ja3PRa+VMU7jmVGKoid9Xe1QEh2g5hvlb9h/aCMX8rZ28BA2ZPIaYde6thV+wgb5Ou
zWj/4sbIsjqvmbbtq155HvbdOmbzDlChZSbBZfblFe2YHdkQuL0Bqdv2vnMstsUFgyyWB3cN0p8z
Wf9UvASTTQX4NKlHR5O7/ppYbVisf/FXdgySgtIdj7UBHCsYYx7zrc9eZhPazPLY/VcvwXyuiXnp
PkRvmWQI3OmHx/3E/GVoiEJhmq95pom6xxtbMu1OHdmTvEQwxnBstcO2nSz0evIoZCdi3MT1Iyal
8gSKKI+5by17RvjhcZjK9OqsaR7bael8kEVV81SOqc8KD5AMDp2ZAVixUMclPhlz8w6R2H8KDKww
LlTjESVBlr859nlemn0ZrDYwXzna2T4owuhKxTv/oBhVGUowmpbdgxdMpFwyOGlA5MkHnd3w0LZt
7sS9HJhHpKTx9mBuHW90E/lt9al4Fppr5zt0F7hU1XaKgDspNwK/eKsJXNkOVYcqOM06AP8Qojim
zbiea0uWv1vK/yQFF3tdycexH4o1GPdhHgWPq3b6q3AmolDJsAjpzTebEKvQrtNv6RA+TNGcjeih
2onVLPPm4rdiBdVq1/lH6zHj8QvZX9xqYwwiJbEfczWaP8arwnCPXlg/VJlYjoz6EXSrYgF9lA0S
EM7w0rw0RA6Q96Nydv8F0Tq9lmvRRWjKHbaQBY+ZG09KjX+Mr4b31AuX4DIOrRJxV9q9ppMMo3cS
L7PXWXl17JU0MrvF8vqGUfrisOCArTjf7P12Xi0tnI98s7I4G4xl8FWp6dhKly2QU1ilX6NXqX+W
3qUwcwvzMK4Nn6qR8LujC8hMhRkIarYqoxweAo1ltF8LZq6N0o8bmelH8iLzKAnzCTW62UZ5ntTq
7ZFnIeFmdwbqw4bTIASTtQh1sdZQiTTQiM/WWCU2Kqm9G1VqlV9+YfHh2bIbJNmTNAHPTk8l+0SP
LdO/zVJkX5n2aUFXntRLFIj2BVuz++Y4tunPlIJT89g62ZbtirWK3L072fbFUJ0PR8qB7vdtu134
NVlLQMQCBLO4t7KquzWuLgSmntcXLjX/JySOfZbb4uVESeX1F85duV0Ghmexm/vRM04hSJ+5HMpX
adw+2Jfb2vqnbCR6Mja5nu/8LVX8vnUbiHPKSuMvgk59wtaGPH3KzEz0S16NdD4YsbnfFJf+yQBv
vq8R79d+1GKr7krFVr8zjgkrROe2lm9/9T3ij6z0SC6e9yByvfw2QnTVsb2lM2VTlB2Rr7PPrEtJ
IppdTZae52TrfbY4/mka2taQW7b5r7V2hyQPs5U4zzlnFkxVTJoVDLxzbANMZ5ytWX3AXsikusco
ODzbXa77BHrUyl/xafDwOJOlfU2PpzTXcx/481mNzfSoZrQF7PGees0dxrnOqpX3TZz5cJcvuXTB
nrCDX5xmk68e5gaY4bA4uhAFZxb8pM++JeUT8R6ZZsnqTL6iZZdlMhHxcIn84jZgnN32sG5t+W4Z
VZ/qeu7UzmR0v4dZM/3iag77n3WKD+9jCkLt3uHNbwfOC9HiCvUYOs2cVqSXVjdxIu4Kos7Wlv1I
R67L6FUVt3A+u6hwCZCOaJ7TSRU/Ca7kyL2JD9chrZACItFW08GaooI/HFjLySor3Ie9ltYPqiqm
BkEQNX867jPSrmaQoMUdaNsta7hANa3WRo5xhGxSRG2KQQL3f4y46FztQYp0v3ikgmPocapmeA8n
8pIfS2Ot5p+21euT5GLaHgqz3SCjBrFO117zYFJLLZ8FzA37zZUWyRZiWt0PfpWXRWLqQA97NXBM
PYSFN1VJj6p67Sa/bt5xrYl+F3jrTG4a51QADl2NTHi6nKzIa+cGw9+uqe2fRH1KdegGu14PSozO
CL4E0Bw9m9FJi52VEoP/1HZimhLinadDVtLnwoIo/2OD93lgROd7O1hdEvXI1GqaWG4j/E7dSVyq
ek5jD83yT4HmUpL3SAt80LOxGRoXUXRPnd+dAjcjPiJHs37kVd7eayILX6aUkQ3nogabkV14M5eo
rTqQYnaLqpZKIMyVQFGpRShr0XjiC48eKT75zLPMpTCDn208IHsdqVKeuk7PeDVRpdazm/OqJbnS
1Vefucx+Fkuya9PdpndVacjAyEhBxKO3MSTtRZq/1Woh2BLj5RKx9czZGOENdbDcYyucdh0T1Z/k
BOdiPzVNMZ8gvBf9vjly/rl0sv7Src0QWnmk0YkKV2MweNvFgtBGWOr1/K62iSNztnsGs14v5SnH
UNgkbTpG25HTtGmfU9KgIWs2FZbPoooQ46yMRU1Ajb38LhSyy67NphzoDTb00S0BkmuiuX6avoHG
xYGUFJhu99HUMR4kdwShCd7c26GF+KdcOTDxG8p4SdMUln/mvnYPSGvqWBWAYdIjCJ40svUERuaf
g8HxH8G97J+EWi/3/Fzdo2LT52lRxr9jfu2GRzY8WQRFbZb/twGAIUJpmbbTvBFYuHlp9jcfpXgv
e9OoK7PnlWhEvaWfbMRunjNy3U7pNDX019EwXkiXSss4cy1NBlpkBIasUd+i9a0cTcGrXJCjYVXy
t1cZ8asvrfHsIdae+yCk3s63vDh45VZ85L0wDXkqeplIFia/76eLNM9rhLv9eUh9lV8QOFtxyT3p
F0A8c7juoyZ3sLFOxXia5OKQpCG30iakLTLeYXK7W2ydWFhRnU7kVSWVpQT3f9tulPeOUNFdunnB
ZxOQwRITvKPRAF046rkgPvIvsmM9coHKKI9JLkqXQ13OCNEDp9kOSwqr3VbKXo+VHA9ZX/lQdJRY
+tBvwYSkYHmsx6Nd7xm8WD2v3Bxkz0vBcipwpGbRe2O6IKeTmFzEd+lWT+02z1/p5mZvea+CnGOL
NM/YZ26J/87Bf/wEyEMk8kLdt5IZKmpUtkrl+dNCMPuzr7gvHkRXQ3OBvyn7H8699Av7XNBegrCQ
16XoXZbWaj4Cr2aTZtaKPnEZVIMbpsK9+HlXdD9CVcnv2Q+ra1qBlPll2X9FXVeOsYkkRSpJoPLk
eLUukoHasz7gr0S/tEetmxMHjQU8NgJiO1UKDT1OqnwMjKyeK/xN2Hx7CaiQBx0cKa+3s698L71h
LDau1C4tD75gBsDYCe6uGy0RxuDlUKBm6gMYs7KU3C2NIECxZUROXDp/fH2dSDs+1q70L1tfjd+G
5PCYt5RswMwNLEBqZXknP7rxKTKw8jvSRlvsedU8/lQkcra93i/E3B+W0R2g1cVUnCXpfcSc62E7
EBhg/Z2xy/9xl4aD1OQDugyd9tzvmnrCU03Jv/2SFDn3uT1aiL5Wtz46SyV+Zy7LI0xvzS+cK2ui
Ca9MD+lipfe+axUVo3jRq+NY9NhZsJc0xd7vZiJSCa4sXgiOLkLuJj26h36wUQoMaGK8Srt6H+Z0
TIg/jP6xi8l+yVq//awyow5FsUTdZz45C7JVbdUlOSi1/0y2BCQ/OqX9zyCC7TqVk9devMWl9A6a
bVo5DSvRnnATkFlCr2O6ONoQ355RR7AS+oXKnsJOleNdtUXjeqfGRakztcz06EUWpFxD3E3/5Dvd
lHLvY/t5ElJG4IHYOHFGhj3dfetDhgjfBc4h1CE7yowEyEJguduteMP9ZGAIM9NZYdw+TuwOzjiE
U4ZfxN36B3uZpfcDH0cf7llcTOpEYVwCc1vHIgi9rJwCf9/kT7MXo1YEdwMysYkR+cZK7dAygcbE
1vniqimRf6dG9vlDNSwQQqILPTuhJZZtEjY8iBx5pfqMRD8yjrGW+dXrCizSTWUFCT0ljVcuLIx0
XCYiDpayeFWlAvHsrdKh5i3kgoN1WPa0hTjZcUbjoUhk3RLVjTRX4Ndl3Usq8mQNtgIzJI7KHL62
QuCNA9Xro+btfzW2tIEW+PeX3Ubs1RCHk5XxJJfur8jLHcA11YdffO38okoPfy15JkcmTfO3cSf3
047G7U0Wt6GVgKyesIhm0xy7HaALFdK6Npci6E31UelIW/cybFT/7IuMGaibz27A2C5o36yyC54D
sJjmwv5u9i8YM4b329ILen9IqO65iSTxyMDL5I+ndYd5VuPem3+kLKlsf4psNPVfM65m4yAKUQAE
0Hdz6MuuhFWMtNQ3d45DhBTBEvrP0ETEGph0FnKv17kI4pV5HrNNv4aX2tL/4OjMluTUsSj6RUQw
CASvOWfW7HLZLr8Qvh6YESAJAV/fK/ulI/oOvlWZIJ1h77Wz/DejKiZmFCzu12CiTF4UH+eORCb3
BP/ZlM8rzry946phMGVLyw0f6T44psEat58J1LdfoVnpzyBYNhfl5dN/pH7h7xQgFe6CZdVs9RUB
1VxcacWjm61DOJlxErLs6ENyWpbGyKc26Zdy36021jTUs3ph5eAHZxTyRfmVi0ZODHoSaBb8kBUl
CoMN+4EOId9uPrLYc7zOS/JcmIEggA5BYUAC7WaG+SlEEZ9dA4aMQOMBlDBeZ/TxUTUhT+lWzPbf
MhBVcdNzr8obX6rAdxwE827EOUzWDHpqgfIs7oKvKHfVcnNqHO+38qo+c/b0jEr/P3O//6QbkoDQ
mtOCtsa996qD35wF64+ha2iM1irS5a3ltJivy1i5AE6lX17RY69okFJGFZi0XfMf83XvaLMhXA6Y
k0JxTqxqnjZ0qgvN0eDQjBp5/xZo5/GN5g9emwVf1oQQGfiYvNWpjOdL2I6Aa0BMXiuqTrXTCy1C
PoxSf0XPtKZH2/aV9zSRGtBeg8Rb9vEyB0eY3f4D+9nh+2oaydu7zGu24qAeg6fATcGXRiTBfFC0
D9TBMMkhgJcw2f1JAO/3l779MIvv+duOfW18aFkQIRRugEkuqhkfKMVZoC1iqteWcjdpP1BCbb98
W268P+gXvnHvIaxDssb09HFRwt+CC8WN73zwE4yjfxRtV1anro3G5GWju7qzoBCfn2o12eqdThWT
DwrPjKiSgrFOt0uybt5+avyJ8XpgYzRUjwXYQnukjqiz5Kjzki7usbMh+ICjmIbZ06ct6KckO2Ok
yPJPKcEyH8Dx4dD+b5mUBwe8ixjDGAae85tfck/gFbC6K64qJ73P/sev1ZByMQVCc/oXIrYP5dya
VB1VEQjSJUreTPejiasifFVqhuWcVPkKoGjTtKB3T2ud9LDbQ/C3YUhnfdBwWcx5VViwdnAoiBzY
Ah+RHjZKlX2GGmMRpOuKLqrC/OIP7ujZTKNnqbTM2Ocymz45YaHHqnqZ9PvIDqZh0duwBvoaRE2R
I3MDiL5tN1XCGgQsEcfCrId5AKri72c4OF55CCfqvfGcMZfGpaDiAL3w6lHhPWOskEjreWqo8tcF
WENFiQDfhh014yQeFxG7R4xvrWWGwr6MFoEx9vjagQFaXuemrLsRv1abF4eSdB4hD4vwxXyXUxLy
QtriwKTt4tG7Kmy7Ptavc1G1AUXywnweCXq3GnspmVpDNRJIOx+aUI3lCyeHoZ5mxctGsDNNHQx7
hHbKoaBrfHKgCi8YFVgT51pMyllvnGpuORBmbF9VZWb5F6ztJD+CtIqKRxrZsTuiPi8L4NYkZBFQ
AHLvYcxty/Xo52lgeP8YMX9TXt2ZY8qsqj+y+udw62OEJNdhLILmmVkaFHGgdc5dUfqaHAVdnmV/
JyQ8nT6gZ4qVupAgqKKDWGNMxvtyie/iIJKNaOvvlk4nb8nSdPGdougxFmRdXGQUEuWCj5pWrq3r
CKxFBVYIOdkdRZPQFFM6oyap/kw167F7sU6Qi6J4zrswPreLX8bui26GItjeM3+K4jPCGpbyVEpG
+OeSaUxENY7gBCNrNkZxD68R7cteyb6G15sKYx8WbyzrY5kj5pJXFhhGXcjYWtazSZQfHaemxU8y
4n9jHAXjf03P/lRBMceRQneqL5O/KAPOYGQj3Dar5/6yhWkJJIkQmBLbk3rxdC03lCVvzlWL/69O
c4/xNm/F8B+sTnYr/+JqNCyBRd8L9lgUyxty4CisFEAviXmGm8gHoNvj7mO+4f2dFmgghxShfnNu
UZtMJ69cfcdUmGkweznGejh/Yfg8R5g62c+GU7nc5nRNvGcSjfA3o99vstcM9A7XaDk0WML2msxQ
9T7KWmX/PJ1AjSqnwVePbdVRoca5wbZnwqoMf9UJjr3qgI2gCB4KDHIh29R4kv90J7E5cg7irguZ
L+vm0GxhaHdjuzT2aVai/+qHNMv7SQVZ+1+9+EZB0ljTuNEI/BmeYDBHdFMEirR0FAlfbWS63ABU
8eIaT9XogYUZ2RWAO+sq/+wpNWRHlGK2+AHcKjRXUXqL9/O+JkiumgtbfnI8DnhqHXCcb7kn1+lZ
j4Mk06DTQTHv03YotoesW7TrmUqTb3SyFWcdt4Wtl/neTKThKd2w6qpjHqbldsp04UNZn9rV46rc
yuVXmugi/ARaMcWPDKIonneZzxXw3orEa88kz1kP0lswaBA1yaZr9LUzOkTGQhnuchapPuqf1jIT
84eEeX7XtRN6Aj81/UluQdGOwNwQWtyY5ShzxVkabz8GotPEjXwd6/koq6YxOwzzOixXVDvh+ITy
Ok7/8b+YzE++cMo8p5JFFGrwvqc5W7AuuyOOCp5IWp88ra+OvC3vVDELy09IFRu868qHWGt7ugTO
RA+jBS3VMtNVRHfx94a7bSueezZY2XdsuOMKgRTJu745WUTdTaNeIDIu4Kx+XRL+z0X6fiTqXe3r
tdY7QdYBNVZWIiJ4JTsgGvebmADYEPGEZ/WakBTSnVoXtN370A999IXzA13FmVX71n0B7FC2B9je
huNct123PhZeiqA77Wbg9fugk739Jlrjqb8zcIXib4LfqkHp3CqWUYPQ+WHirAkfJ8+M4sSgEjc/
LVgKqKRgwvRL4jST8akJmU298JC78WNbhju3ZXViWr7YsjTisQ2cMUdKTFZoK9wZjDTkwq7dj7VS
LFJXVa/FdtvsUMUnYcIm+CfkMsyEvZj0Dbs75x1rlhdZzBAGWFTE/JAv9drBkd9Ts45Lf+0IJiTN
wRh/6o+MA8f5F6gEg+CMGsbmPE8Wrz2703UtSRlUupyxZ5KblL2sW8r3RLhMyvv7GzDTNs8vs1VL
+xuBPE0hY6hKGTx7M3V/9EisEf6YrmVqta/ICJr2YePXYF2sTLzjnZfKOioMmsADYNYJ80WULViX
s7tv6N9D8g6GCyEmKx4pvbRtWO76bOrrz2Te8mE4ppVDu7lDqjFvy6nxWfUg3scYEj0VcWDFM10U
oWnIZdBuvCpUfgHKDzRczQUFyoAJiDu8+JGH4eqa42C6tWCrP+uEYnWeZbqctLD8RzPkdW/1bMlS
kFVIohZLDbdfxrH7iEWwEhG06ehP6crpc660eOtIXXC7qPTMox2HRBxiXLn9vp/8Onsm6idCvtsJ
DnaEEeRZnPM0TrfjlHYRrTZmZGuOZO745OrYZi6/5GE0YUjJ8Zv8NTNjvxdEXaH7DMlRy7h/Ruhw
xCdI+rxdthEHdEZAaXlotyYIKlpaH3MVCADxvHQKv0Q+rriDjYfEs2qQz/lBPtNXEjbGZDgQE8z4
PLvk6cgafTJjCe5um54X9GEdHhdQ+YwP1cG4pih2be22LwInz0up2Vyxihnrz4kQjHM1R8ktJgiC
jJBsiq5BDLovSQT/eu4x4UnwfX0bLHbdKin9X5Sb4qybOHgI+Db2/jzEK+5B5BxWsfdL+ljcJh9E
v7fVG3sdXUWv/dzNuKE8LyTZDOAQyA1c3BHFw3OxYDcLoy16ylD1sztmBn1V6dy9+8sS7pOll1/C
sPTIloDItGdUG4403StKP06Ibz2d8VESNPVDIiq+W7n6M/yg4jCMKb7e3OlbzZVXQM4xyXe/mIZ3
OqeeCZoXlCxnsz5/7IIRivIQDnLP1LH9UddQrjzZL/8I2UrWF/Y75MVtE2byEpfYH61da/YxD/r9
yCzD363YpnWfpUFxHpPVTCf+efSeRSl5NeLqObXAE7rConAJJh1/oKFFnyHWhBJhttF1SqBodHmZ
PwIQY87oFQhUQld1fM2TCPDCjAP6S2WR0uSG5D2Llu+A+bU72rgNL/X/5brM1knrWUEb7LgZ/Odo
offcuSaXryU8W4zLjZu++vhamJJs0I2iZnHhLqt4Gok+7J6ahuHMNUBVQihLDg1iaORGWoryQrfH
97JBGL9napgZxYQEeoKHqjwGvUGSw80S8nyMC16wHPs2gh9AYL3DvdSsacHKDSLOPe2OxrqTzLvr
lv38voyainZ9QSEfl7NAisvk5IxRSHwyz2pOka6XM0G/6YlVGRNDS8g6eWV1dSXqL3pZZd/f1qyk
ZK/nZGNIibDVEIPBu0qH1723Hst7xgYpUQ5yjNsHA5j4YR37dFeW9I0QXFgZ8lx3aL2SxoJv2RoW
tOW0LQgKUq/foGkzPNrHRaiPrAvj/pmxZPTgQsGqooGqfPDCIfUOdPTtAVVhdK2iRl9mv5lK1hdh
fs05gK7WTHgOt8Zcy5HRZNt39gG/7vQDPW3/XmGX+Ug3ER1mw2iYxiEtL1V3R4q4pnrMU5hT/pY7
5F9Z1jwHM37Ik58k8kvZwUndRbEnLmpW3i2Xi/jPZ8zTcMYkchDXNVS1f4oQOnwQ7N1+9RujPsJ+
hea6TOGx1QHb0QBM1IXSldVGPpdx+Whs+k22jkpzq3eiACv/ODA/ebSu1oodThA8uqrEd4ms5Uc6
jjI8Tl0THfsuSeFC4HlIL8JkE8bmNm5uOAp4FQPbdS9TaxAWpdw0peBx33VLUD5OyFrItyBS8rDM
qbU3gfJlT/VX4cebFvMMR4jAwgh9/yJjdaE77k/Tuim2qFk4hvvZ9J88z81DlZMqtq8pOY6TlzVP
Q5tLb8cOIXk23FBoPFl2clWwmLqAh+d1Iw8y/8o8enu0tOk/DJ7JG6vt6agQlYIEVYwIixBtcZm3
82s2pBj26yjea2a1pziq5bOgTn3MQOjBAiTtal8R0WJetTMYs/JtrN+VTN2r5HvYc3WHxSngzPm7
omkdCCSlwRqRzP2iCLsjZ8LeP6i68L70eD0u0ITpcHddomvgBjjgai7bz6pd4eqR9Ii/V/is3DKZ
OTprTL7VYXZmZp2fxL8xzefv5TABm12oXhi3aKhDl4jVR7tfBz0vR+Yhoofg7WWvdE+OpiDuPjTC
4YdoiLKvRN+Z+ArmYDtbuTn1siF3gZyTieWjyHv/ucD5wpZiyN4CBklXf5ncVbFNgALgdBqc1twX
54Kh81+EmHH8irfPvDOG1B58idFmh9SbhvCwOtmSmqLL+q3OA/hfDXm8HwHYJyAKtSgOuW7x6wOA
+Qvybb6WSezdqAzq6etUd1F2mCt/VAA5UfEeBwmsVSLSJD6rJcGGsMey5EeZ4xBvmA/YpYV1GSHq
CvR/s8iCj7tUIsVAs5VMSgAnVEXTd2efwJj1XIS5v/3ozCBrppUL//6Fb4OwPyZrwv4pljJk4dZW
bAjZ+SMF8hfChbxa+tXVrKipjyS5tNqxCQGaxvuQ6bp/MTCNQIwgU2zecp+txL33D/JE7mK70mDm
fpFFD1yEDuZqJTskCPlqHWWTh5hFI/9uq4MvBkKTMXRXhQ33KkMhTy25GKZp0QrZldDAEpECG0TH
Kpl/+jta8446prGjfaA2IyhrsEn0Gi+5VW9e1pKv6Ml0Sq+K4ZegteSAvHE1AgiIrXWHXGI3OIwA
/amrPLcgbrYFM2+viKf2G368vER1h8L+RI4VqUaNsRY3LZ0hQsUs05+ikrSQqYrik1dXg/kz0y4S
mtWP5saB5v3yKUJAMcSW395TlEUaVegdkcHJsmuAPVgUnsUqT6KGtXvJF7fdWANUb0V3N5ZstW/E
52DGcfyelhVah815Gem3RBEwNiXJmSBkhOb5DriGrB4s4s0a5q24yxIX6LjjQ1U4jV1d8DGc4xB/
8L9unhsPUQGfP1XsyF1wyYwe5U+muI4soBhFbCdlVnK/DG3zTa8tatzMsb89mKKPTwUC4PE33pvB
cIWvSfBlgNJcPbKWsT3zh0XL4NAthMldV5hICcBHC5ej3cfrFMdX5pPTV9rVsMQc0vS3IEuaEuG6
H+jXculNFgAWcQq91UhR8M3UnYwOw4qZ4TdhdAwyG2CKJgfGlK3M1gphht0UVtmFwsQjUHDWHFsH
36mKGbIMc8AZnmRS2WPBIC5JD8dmiRxBzWjgTrGZmt9TBEK4177f/Sq2mW52q5iu7EogXYTqLf0X
OfewpkwNVBBio84u5Amqk7WYiElCvJ9IvKltBaJkBKKbxfHS7vM67x6GRdTyLUeY8xd1Mkl1ienG
hV0et/bdRoc/QxXF704LzS+3NQz4Fj+5CFK5/taedjfWbklyMZkPemes/vpappxetayi/nNbJrx2
DMZi2D8JItYB5/Ym+Zlxig+chqNX+s9or1SJbXrti9/jJmJ9tp4kiOzgana2SAzXTl+itSSreD+q
2EOcTrOX+RcLQJWcddwPZJp3IifGHELjQoeM1QrNVpNmbfVKapILYRnhrP4ByxUjezJO2dacQKZU
68/K94XcNRT0w77rwhlXVziCpm6kMn83mY16F3Y9oaccIEh1mKpvSHmItOP4iSB/JTisNX3gNPW/
Bz8olwdE0xIHSFaY2PvADZKFHRWOm7M/A2vJ7WmA9s0D4SrULSvasOapJO2zP/hzASzgXGxGq7N/
d9Yeff52QoGq24wNNbJ86L1Tl2XEcum4/w+3OGO+m1sQbOYHl4SdvsVed8/Z1LWvpI9kYGtEF7+3
xWrXe/6qNzFfoRazW3gYc2biyFZc2y/PJREaZIyzOhSjRNxjhMDjw4QcyF4cIBVmBuq3cK229Xui
9aDfI1u09TGJU7grO0qapBrYiMxTe20aI35vfFIkkiJHLZZjPHLxfPYTgoQdVGJLxR2x31x3k0xX
JE2ljIbppN3Qw8WdvQ5Ah9eJtX8JlHD8Z20Y18GTscPivfnYmBPxwRirJno2ncrsXAnG7vROwkxI
p9cYnM8+LTGePRZImE1+aHGadv8MoZfh7yAr2XAe+xE1sD/DTorurImx7YroRksM/T+UjHzeQj0g
VlVh5DvIXnw87xNj8uUokMXaXZ434ho3iKN2vrpPrka3+KdgYnSKdH4hKH1tB3X18GY9cCYVsPLY
Wt0Q8SMvHIr5d8O+8dCgUooOIVUUtidX3+DjOv80Zf3/MzeDR4Xmff4F5oUz6KijmujXuLQuyE6L
EJpLNEPSeh+JrJj9h6GMPQhHFkmtrb3kz1YrvDpbPNU/pWfMeXbbWp3DqIMVZBNGHDykK1v3diqT
u6PVCwI4CSnErJowp6E15E5KAtb8YyyseZow7bccCqp/Qx+b38IhVu8rutmcPnNanhM8pj+MZmlw
UKFC0mkLHL+scAf3EnkTEtp1SmBxpshj7RUlxvbQRBGOE4S6bYmXjGuS4TGzg3k3d5mqz6M/Tfyl
ZjPkd5f1S5NpOjND/uorc/9EPZAnmAfHycTVaxxnJTnOIbgloBzsUuEgbkS56k37LxChgOywD0XJ
3tAafxmCOcUP2wLt3hDqhbuiTWtIp3j3/GtUAtUAs8WQ5NQnLO33Mi+HwyDD6nsU3BMrMwtgoiwb
1mvw7GYPtH2rz61F2oY5TxJ4NTKA3Vcpo5edTnUxnHoRlPZpI0aUS9bjx0K90LCZwlq08DtSxWWf
C6iOr7LsQCIBOCAMvR5zDaAoiufgzA3ifq0K9wGuHEQ7QzuXH2G2+qDkjEcUIvqTbnqYEXThEt0A
ETRzBdW4XYhX3CxRyrlee+BTJdu3mq34t8RVforz2K5/yxg778NIGOsX0taBRpCoN38NXCKZuXi2
PsdDXqoTkCZJHrs04qKBli000kEnXjSDlde+qcbbKACPPo/STLe6xUEYl9TXppuWKyCW7OqMTq5x
0sa/ZSahy+mSabkQDZTGsq2xOnsBDdKtym03HRMcH7+lLWoylEd54S0pj3Qv5EQpzSTuVq30etcA
uwheThIPsqdhQjl4GeG1leRLr5RuHVhPcfaQu6KhyQEvH7qsjM8SfgZJpJSo3Jfz+BdCJ60uPX3C
OHAjZy8Yq+GhZljPizwY7zMr2eW8Bx0CKHjLmikIMdlP+DpKdslc0SFNRG/Og5GVO7hZs/81xUDB
NDch6OMYXQHTg8xelQ3i5pBRCbyTzsqoJxoBifJKWirLoRup5EM/e1EODPPAWgldQRUlb2tQ4/Fb
lrU/tn3hrztlPfuae+DvtsYj5HfOp6MTM2Ika9Y3ktYpisF4YP6YoWaubYPfhTdupANtpTsEcz0d
4pGagyUyiexrHHYvI0/ePmLqeUhDv2puUxvmgAt14aH/9xxuJCbpcHsWE31YziSgSkYKgqs9NE9V
NcP7WUZCDPdBBH14z+CHFM8pNbV3SLwxQ2tg8+G8sRO7eeh1KLstHuETEhlUz5us16ewapTa37PT
sTTVEON3pW9YMoc2iddLhXAcS7aDi1nLkMSggLXCxfguODVRw/AMkKX3By95ec7apPwZTwh1Sfjw
o2toNSqZXksldyEjRmYuUf5T4Df6JoAXe/sJKdUN55k6lbElBUX0Wf1p/CB6j8l+3ZANsLr4BsNu
uepRELxN8CPuu64KiYng6YAcEFdl+8ezNnkd880j+RuXMIhuaG/nkOCA392In1BghnzrV6B/HRLn
fl9q8CvjQKQU9DOk2yMb3te6WadXY6I2/1KxKn0ZLEsZNA4JbVSDConpfh+RAzPrIj72tINqVwVo
arWvaAhd30W/E9ev+a++V/kjKwbetZ5YY4h4tkjwazPyupgaKRvAZ7SoL7ZTpsYXjz7CWxf2iJwJ
9ddy9Pv6YnM/OQYsiqh7YPuxYV4Yn6GYrn2ZQwYMaIgNli3UYd1S/XOTBnnslSwAdm1UcKhiavEO
qcV8WI7R6p9CxATvKwDdeseAzT9PeiL6XBD3QH+DAeN36m3YxHzSMMZg1C9+HVTJsVAcHsRqej1T
EaoNQpfzYTow1syfF8qWb270+QUTE5d8QLkzaKiZeIWAU6LJtPHeJc38hSa4TJ+kMcW1U1P0mIbT
Ut8yPBbZaVQs9AFgDriWfNGF43d2JzW1Kau76bpE09KfMBR1aHvZuab1AS0rCgZcAv4TUXD9eEGO
YH8hLmgftFzJLOn7GbTblsXyANFZzadkrCRzg1qQXjszJy3FyHStWJS+OFP3v1TUNW7HLH298rej
50j1CGn5Fr3wJplKB08DNrZnlwXklka6u3hGDj9oW3vzuI7Zsl7dMMeMvQcuUFwmksRPUKZjwegc
BMTN3PvUjtAZnLXEjdRXvTjDONpv/lW6p7EYlnj6tyFbFRDleWDxPhIfA4uqncNbHlBRfHUgrakR
RFao5NgNOeQ0XmCQ1vOIQAI9ZX1p06l59YQSxbnr7i5MFzjsVQGOu/FDl+tW+TsymBIkZ+QFxMMf
zFTjAxAQcNHYM9FRau0n4BLQsbZHhN0UIn5INvgZZ9sgd1AJGupAMsQvLPUyvDbwRA7c2u6FunWa
fghmz6gJUdvASqJsSi+bmIvbtnrQJTXj43XwO6RDWf6jXXECvd2Hyu7HKJMVlxqrXwX5NGw+65XR
xY7OdfsIkNnwRLP4RdKY04o9h6B7/UODxwHlXBJVl6mTYXoSyswP/IoAGmgOpn8AVfKPcAtIdfdG
ZIB1W4WC7U8AtgBlZrPtRRMaeZYsSvIW+sBQYN5AT1NgT0R0NOd3DVvptk8Ox4rFDg15VLCvwFXL
Fp416KVYcFKfsxhm5AE4D4q8dPMBUuhWRFocRos74ryF1fRfmNjhzSBU2Mi/vlPueBSQA7QoT4nM
DBLQ5TqHJ9iQzd2vwdEb5uHI+VIf1jBFwGuQly1f4xmNBiEw5ozALhu/pL1flA+lLEsCD7gAaqaw
zbpdXQzlA2YWXmBg/l34qDtWVx5+masikgMjnFRkV2yOlU7GOBhiVnECQGFfcvR3t4JB+W8PysyP
qXQDcXvzDIxtTZHedHiQTv7s34/NEtwDvYZQrIEq75ToWCeXpRbzERcVp47zwqkjOmrDYwIlBtMM
+YoWMbDls1N4KFb+XN574sUPinUDyEJiokBUpwtBQwsXTephrKduOiPiWH8BFneXaZxBDlDJgsAR
d3+UQgnxlxexh2gPbPmZjjKMiM0Q7ZcMseQfFywxzxOD193Ut/N5U7N5QubCxle7fDtiExheNsYv
13gN5/O4bNBPWSIy8CtCNppHPhfv3ZgYLzWA+/BUp8gAmOoQJj+bhM+1pQk4+lgWfvgF7+a/1R+0
/xPaIZFOZkP9TVgEBTl+ZdJe5Dy+YERKrzrwmR81s8looAo/ZvtVZBrJLAhIW/dubxB4v0+0Mxc9
ljONTNnXZ0BXwIJFDAUaZxBYvUsrA+qKMcbHf/Kwx5nDNjIjx3ad8M3GOo0pn5qNp4y/jOVFOz6+
Nuuep7nXT4DUmkfERBjP2jyIee7AO+4J2MK0Nhb4T2RquhudpjjiE0n/aBvjVJ20iPZIc0gWcdpn
dQqTI8MdqB2qTuwHX+MujoZv9UC8FYM26eAURmN7iSVhOFFT6pZzIcVAzwa5T6Z6J+FAniBQAxag
owGpK1kItF8DOgySHnu+PfbzbB0ucyR1SvBADwLQmqjMLh2jZXVsIbigh5Gs2vHIzkk2Bmi8XYlp
KAS2wgY6bovz4I1+8Ir/1M5PFpPJS1c2tLypY+j/6kuNrB/lpEDqwLLtHHhFxZyPb97bpdhaRxAh
ZtnXZJ+8FIvT/BHg9BeM1t8XlmdfqTNROApRJt0DWufKPfp2bVDtORvW524waXpSaezpxyoYsuBx
2nzSwPogvGPnyH+4xMxtvqNgrX8uWQPCElEcilnuouFj8uijfO5uMsQ3xHr67HqvhIgQxGe8s8wd
Y9ameGKHBbViWD80Nm8+K9fKP1Eqkre2yOLwaQs6Vz3QFaBu5HZfukPJGIGZK2PnZ8IGot9p1FYv
mq/zDV27wfwt2zplRxYu67xPrAjyK3SYMHqTCJSjYxQagHsrM3JSw3ucDfvEIYRhmdGyJvKrXBGX
TulNPirrhxnZYUFpukw5pLo5W045f+DftgNxwyrdy4qjJAqCXmAKsDjWpcnS01pR8WGFQXfyTS5o
2M9pjgrmKP0su662Ts+RKIcXRT6s5aMBPXLgpzH4jFDsXXXv1mnv1s1+d802/EvScVGHdk2wOPcJ
FdqOWM/1pVAoDfaLv4FRIFaoeJQJE6fnpdhIbsgjhQxVqok1c1pKZth5jq79aUuL9s27Zx8/eVuE
vCXmoZVnz5X6Fm7eelRrkNzaKM1/+wsKCE7hRMuHWKFjewKLBat29f1RHtD0tupWtsZ/aat+OrDC
zN+UWvTXBp2x3sU5OrAHRX2RAlXaBCu7Bv1fst1TIYiZJQl1tzUdI7OCcbb7aS0fUHs3eObo3uMR
zDGrefdS1HlusQd16riSNXeJbV8/qSX0L4CZ1pBwHpcitm6oHMoasTJFnRnNF4+OXuxJu0nT60pw
7YUt14o1bpzF+ypsnr2gmKCjGxT236cMU8bGlB+0ezdjUtBLxoI8DJDb3Zzni1PthSit9iSahsln
GyxR/XUi7WNhTwqgtsajlYXUx4rflxV6ICLcXQS/fMXiw8GA7iEMHwKbgaLO5+WgKw2yc2Kswo8r
VPKO7j+zb0j2Ja16UHIMpAzwWFKASBvfMhFvI7DutpkFPQ6OAb6VqfnnU9qJj6gbSAHZsVRy2c7M
BD44V4AAUqVCZoFV32hO2jSnRawAM/wJxKxPMm39+MkbDdIVDFI6xjhgu4211o7xkJ/G5Kmy7mIL
H/nVbpR2feJFGY9xrMEYtUt2aEOw8cAXLQnMHsPEXTcKQEN9lDX5CQlHfKtX6nGiPJPHDrcHTos1
Kt7w8w6IDgKKhIS+86nNQ9DSaT32gnoB88prSKZDeoEphY0AJAIGYbWzaP2J+gs61c5Pjcz68Cgx
R02grHsDCiJYXfVo6SDKcxcZpt31zORrp5oIammkPFucazPKx2ZSvvuJdyaOPkZMWb/GmB+0nLq+
Pg2WQxBztNbVbXTB/cIBMY4E3soTI1zCKMVowJsFpjW3ICEWcufA1j3aqEBzCYVHsOLolzX+aReX
BJfCSBpuBFAsN+Dhcm/46B3WP2vaDO8Tu60VwpTTKAz3fdswsyfbrpH/WtMrAMmWKumC0qHu/r8I
R0AyJotAvR/X0ykdIrrdJh6EOOjWdinrdjleBRUFG+pw0B0hHai8ePUFdpfUd132QBO8zfyu6fYr
oZV9VLaavucspKpXqMHymRHR1hymeUonOD0svkggGSvvb+emKUC0I6cbS01OMnaF3mMrN4jvyKVx
kUpkz0FtLhNxCgdIQwomCKp2smAqJcIPgu4QhM2ik78AF9wbN1fXRf2ps2BhSbkieLPLQkGd8GoU
OelkF7gzHCFhiLn5G0Jb5GCQvDiaT1ChkI6OTG7lMfPdBrczDqFMtcyUv0dN/z+Kzqu7WZyNor+I
tQSIdutux+k9N6wk74ReRJGAXz+b26/MODZITzlnH8YqzBTJqkA4HKN7qpZrweQH8pdCWrXjj28w
58YRcxmCXghT6Hj58GE8FYRjHHudVC2MNsNYorXB1J51z9+5gStSRN9jPTvDo2UHMZpJ388Qkfb8
l35mrzqYoX/kJZ4eQTTZl1xX5YNnzIr1BOT+y1g/vEU6PuxK8J0zphRqSrhuqL1XzlfvfzhqXGch
2br8TBccbBeGwdmn20aBt8Fk7961HptzhiYTcSs/rPrRTMUs1ODiyuLerZoAD4sjpy+4JNFtUiCn
3C+4T0jSWcR8BOhNGTNVVizBtrTK268xLW898noGilKC80uQBQ8nXrEAclybZhVSJeQT1WXxTH9V
ealfuhA1MQaTxJRHqDim2Hl5VXUbWE7100KnvPVMWt51rMCnTWSH3jZGIgJAAqlagIbwOCDbIXAk
G//jxcckZfUOdZeNORSO1RjGZ4C4U3gaC9JcTvjAltd20WY6+pW05BNEWhZ2CVpW2LIRVJcN4i6f
GXwIWOETt/nCq9onfvTY58yvtrTk7XvIB5/AXwjOtopi4uL7aYxVNrUYgMqpt/VWh/3yicZ++KY9
IGlBDTPouHhaacMew8ME9dphofV7ttNiYVLANkEcBvxm+b5id7qyjlCXxwfXFmjlchuNKduUFAk5
V6Z3GDia2sc2CTKEaMLPD3VYq9vJ5uJ7xNGkHXIsS3mRlawEfTgLsjPK9869sWwfAlPkhs4XOXh2
aGPfrlscCpZXtYc0AMF+VyKbzj8it/HPykMHCtNq7AOYDJltnvRgV6+Aaf33MkrGPcucoiX/lKye
XeBDtpnBTUnxbtJm+omrxjpNfeOk28XM81NpecHAhrlv/rxVhbs1Zdc5D/gM3PJAOWohESwDmE8y
zchmTGKrvZZUMbdwFFgURK7sFRNCFJPnkDzjfRAzqioPdJ8UW0NoqvbYDbSR6PMXyZzWisRjaS+r
WXd2yxZFlZnkycb5Cepd9DuwZm1G2zEtZx37vnuIESgimKp41pHsQgE/J/UUndwmWif8qJAAddn1
S4NC+zdy43DroIK6Zm3f/Td5hWsjvdVQNxIhbrlCNTtLFb0LnJfTJlUIk3i6pLnV6NgvDbPKLRCS
Hj9nw6z5gQUNhkHbsIi7RCmTyReyPDN0Tg4klOprXixxiCcMkhTnMUFqDjGBrKuclp0GnRD6Tsr1
pr1OiQBqmhnsPorphrMP/WgheG6s/hWzsS6iFmw1lJIeWrOOYjSyktll/WKi54y1xLVt2uI104DE
Q758uGceL4T2Y9HtKuhMwUtO+isoL+MTuzJ5KBtXOwZqgWEIzjUraPWoEM8jmw268h+oBNwTqZwY
g7oiWI/ImZUYELv2Z4m65nHJ5uUn1YF8tSLLCq6AHGvrloFJxsvCCtBl4FG7Zu8J1DavJpMh1xJT
lRWUpqcbtvVBi4SE6xAOe0AIE7M//zDnarF2JQaNI1dqmnC25+M9lzApQUsSVYewrGyCClo7PwZj
OeYHAtPE1dMFN4NFBQTvkSfKgr8Y1T8Mh8GRRvgwUD/06/QrHfrTQjxSTsgkMAnsl+WZF3NAQeaq
c4f4k9SxaI6dfVwjTQJm1XEJQjzDOZOUQ+PvesIDU/Yybv4rhEmJN52CG5flPxW0JPOOpX2CMq4b
/F1TKbxyPAwBG7I4wuMdQlG9tHUUALgBf1Tjv8VjQ8nGAo0FkY1x6oB5ZNoSI8Pc0hBq80zqaIqp
rcWs81imA0V5PM/5gUAMmH2jGJ17qAyLc7S7qk/Pi41XA7KWn760zKGB5didSm+pMpJbcifHE6xS
ygeO+0VsZBtF9QN74qW7h7uIBgtGXh9epy5gqVfPlXIvDat0nl2QjIi5rETNeznoRt0s81xliHCs
GqubG+Gfj9lyzdvEdzFWDwoqLvYqNIY7pMTDGoCj0UpGInHqP7WE9Z3P9fXl5n34NFlSn6RlOJeK
FF2zLZyJINulYTcv0fnf5WRytAcUMuH94Nn12+Llhdm3WplnJolB+hRhbVlzlOtM6M9ksQlKIos+
Yuvg24qZxjDiYNeSicNfmCWV/JI0GX+mnHGpdvkUfAYNIPcE1UiIQ70LWC+BzH90yaj2+KvNtLxQ
IbvrjcWspiQFpV+CEzk3S/vq67jp/pUk42Q/9BYZbod+SYpLuHR40FkJcfMGbPoWdLNlKA9lmJCD
q4Iq/GuNF715SQpPg/U21z4SC54LVqu9fmEMyJu5HzBF3HkWhJt7xIdIEjeVmNkUzwRWvvthKR8n
ipLmpFU5n11Zo3pw5uZZZho1lZARbsbewJNSUbxGq2bdfMlbL/xqFUiqXwLspp+apFWfNaZfd7/G
q6L2LkZc4Z6hG3o1GjPYzuBquJnw3iI5b79o6NT8D0dVU+xwKTv/KdvxqodghX4ItgAuykiyh4m6
RCKEYzykldy4QRxeck7eW8/MvQ8WJHC+taP9kxu5KEuCtg73buzzlENrr7ciCIyNXMMlLtkNab2a
KcJDAxNjOedIoaYPNUpffYLfcHLqnDnRX72jjOFWzvx3BAamf+JJsbs3sIIKlMQUDUO4nZj/4edu
igfOCHgwHehyVNoM65VP2EwfRNGNogIfQKLZILJwv43yVBVTlZ7T3En+ULgH9Y6T2nmgZB0vUbME
68Q7Gn4KVbUfBHHhwciTRJ0wfAxPPdyAYxt27bcGA3WnEEv0z6FIsmNN3ut8P7gYFhE/Z4I1M8pI
8FVUPfkPU3hjx4cxR52Cr9YNa/4x2ezt2Y56MUxXxH/8am7lmX8E5LoQjYmz78ddlMPe/uTk5l+5
UDDFTH1ieceyVN+SC+g5l06yTkHxtAj2LUbYmdh5wKjfCpAfBWO3HJIF3pMg2PI12p8UewFglrRU
5CsRtdnzRE/WmO4CeMPmkCeIUz7wNOQo/ywt9SNkUJ7+jYPRpr2OeALbXd3PIGq8Ie0JPg80o7IG
oRAhVoQSwu/q8WXJUNf2g5fpklJ8YBbYdB4Nw5IRCoHltu88gK596zRn4S61hwq2nf4NNeX4NU9D
Rr+6y5PrhC3iO4vYsif7hKUdwjThsD11oZxOxxJ0PpDSckkf6dCRP/Ud4StZP02PsQtZ22yxOYkT
o1N2JzXOgO8mJJT+OatlBQ8WMcfRVSyd2N5x8MB2i8XOOCRdnlIuXSTMPNHV8FUXtU9mEOkhrAub
zPtPq7wSXKhxQcOGvJRnZsVEqvgRT1ZTvlYZXEc0CXaVH2anSPYkItE/J3E7E1bV5VENkaKIq1+x
Boa+u/5it1w4MAtfR2wMxXuI+oCFKOrZOL1AsXSeWfcRSIw3FGmYCEifbDi69lLGbCTsNm2Otcth
29LNV9fATDiuMzSvj6StBv02MJb3wNw7zvaFDdr2d3DSkQcEtqg/HCltsJ/AYKTd1c45prBxdiyc
kOmFU5daOzcacS0gMcKH6WXBRmD6PNZl3Z6pKq3ltDihZb3w/Mv+GI5pQqqzpezkurgW0D0CWaS6
6Q2T/duBp0cdC2JfqAMlg1kCaLPhyvO7vIHdIoUgS1pkyWpAZtL4wmYZYmfqJ506goaUWxOghu8i
57UIpauPwoNltScQ0UBFy2e8Fi49OiCjej43kyAUvcydch8hAWdshsfjbLseGoMgHNmiVA6Oyk1p
x82+c5vkyjokf668Fi1I7srqLSKDKKXDadJv9lgJZl4pgJIYjUgb4Sa/LWiSLVJIF+YUSeoVUVfj
4pX9V9HOxDvlE31+4TP13AfQdw4J2wossWUA7CDyAP69reCznNqZt3nfUetEG9dlC8oz1TjdHi2o
3mEBg0mG7QIME6OldQ0PQxLmV0PIvK39sL5nBI/fnxQ3BtHkPeIP9D2RMT9xMGvVTAm8ezeFtrlx
i0Xhdug1s5TYn0W/Z2mTsWpavNgyYHVxpf21HEiAXFumGM8wBq3syc8YWzyzQqQiiGzY7Seqjjl9
dXPTXIIot4utk6SYpeiczhXrRIg0sSaAvWGVXsj5gjIfHhzw0dOMD7jdKJmz0yhtHWCmWV9nIeDZ
H7kRM09siEyySe0KOjgtqEcm8xPyRc5XZrALFDfbxuWG+L7uWbIOPBLPC89ucR6QI+CMG3DQopT1
w9ewzMw3zBS3fbfwV+BtqPkYCTOdS+0HwTVnQPNHexmjT+z6knU8iZzEvzmxe2K4nV9T+mWa1MLt
kgcUKg5Cidmwm05Mcsu4iHVZnrDX9fCGbZheS+Z7WsrHobYgSHr2hANJMhbfc2x5H8hmrCeSktGE
yl4C4AVFcjuN0FBSKK+syE3bfDdgu276uusP9F44mKSonJNG3vCSpsDzb0M8zztwEpaAWCYzuUXi
Ut6nqnMWfNl4ireFbdj8s/oi+qNRc7PnD9TPMx3uC7p4n9w3bJB8TaZomYpPBeEAXlBcek8F1qFp
4+De10PATnNOUB+iLnCGN7K1ml+iRQ2qXmzvCPOEH99kwQxihe2D8+qyR6/PU7UYIkod0RODgo38
Num5AXHIreOzzRDhLFpfud7+aAKAh9+UojK6HxCLds/kvhN/FYKxXF7CqMv6zw6S6KFuI1i1kd0U
cucsFFf3CwPfXWh384fj4Pdcd19/oA9RJwm1xpX56KzisWu/ZDVTbLT12BPz0+bFFXiyPz66k8vY
pKHCAYPlCdSUa7gKZtvEOXcd9cYYeqzNVcP/kGjOufsi33j6sCzM6GCuFOakQR8BjXg+T4Oqz9py
yO8EVl9IlnCEn94FoUZus6gyv7VDyDRP0DGcGEASYepcHEuVIHVFwrJn6uB/CjAXj3g4CwAoTcQ8
aekdmkbE1TuyKgNYOlY2HkEY0NxDgS7IR+clDUNdJHdmqKvpW+Uh8rrJ9+cA+s3YHyVhk/qgS0jB
2xE5PjGzkJU+le+AXm0bXOSm9EJ3w6hO3nNNBM8lLSy6EzfFAlKHxQ/cWnUL53vqcXT35NobAB1V
xmG9p5xYnmUQFaQSk2h2dHH472sZYzSN7bnAcgKdhdNJHAUV92tqsLCTcqzlJ9FZDLNsj59pornf
2RZNHw2klb0JsgueMTq0D2i/vlGjmh949+lpgkDD7L4oLyVKmZMLYJAJvGxzZsfGOwdBAPwnW23N
m1AMotvCYjc3dk/y436wCgJ7dJWIRylD/7tXnNgIf9LuVFZ1ABBjdN4dJgpMikblcDwMsX/yHY+9
tlzRPqgU+JRMitO/JZPFC87V+Qf6pAXxwotdVnx4WRyBkBq1JMFkkxH1c8/H/gRp2z1QplKPSRBC
mNRE9lhq433nudNiDQh0dBsJ7c83iZv6wRHzLS6WyZr8o8loABEowc4KMOncSbumA6Nc2MsUFf1W
KKi8oFjRjCJ9vHUQ21NuAoJmk47CTEdpxdZKJMtOClf7OyRF2XuTqvStpPUHxtZHd2lb9s9tm4HS
oqgp3sdg+Mi60uPrKtAz9OT/3dpxLD8b4C6vqTvhigyGPDv5Eyv9Rc7/2jQkAzpZvMey7fLiFPLi
7V2uvmHTeU5wr+oO1Y2PB+86CrrxvRn8ESMXMbOzcvlWg3b4oAiZ9x1GmYPTJNH043WV8A8WHJZD
A0cg3yQqYzuK4Bt9rIVGrufXIuok0vHJmurI2VmDeA4jae7E2mkhG+H5TQ1oSqTF0Y1T5fGTYJyw
Wdqw3EmWXqw2yDi59K2bnRnS72dZmEOVBhRb2M6JxsrTNrxoct/AnMhHPaVA4eTcXIh4Tt5m7T/j
vLIODsy+W4He+VTXdvgQYDA/LmUz67PdAA7gLGppGhBJ1zvbdZ1Lxu8D1Yjlgb2RrpEsYkabWkOW
9dvMMXwBgcdvy6IpZcXTZeF7wxpzOUlUGo+Sy+qUp7F4R/1AuAVyZ3aqASgQn7isYmdcGUpayOEb
fWb/EuUNSiBiUd9RYzrnmtjCfTk62kV/Dy4ScXf6y6Io3Wf10G0yCzmc3/O56gm+VT7aKKbprHaN
60LGKgLjw+U1zIQdTxT3WBrGnU7D6Cll10Rfr7MEVZjls7An6SolyQeiF3qKSpyQZJl/emqnbze3
K2ra4Qu54bR3SjMhWK3i6M0KY8RqifW4rH8pGshmJiyDd2SlwmC4qAKfvQJkbvi9tLEjcoCh06eC
EJ4tCDvnBjUF3WgYTOO68iShvJya7BJgseGjLkB0qwwVh3Cod0ChbnvNWFvCq97YZGw8sJ+CIc3w
J5+omjqnINTNTjrSEvr2DA6hJwlmHPqHKFlOfNfRvlULasDAYvuHzfabDPY1oVRblykzF2zWjCxb
f8j/Qjsl+HBwuPx6vtUF6HLxvMzET+9G35CMAgWhx8SktvSgJRcakK6PhKZ3rdpGgpvZCFEjIpJ6
IGQj/LR67zb1lL4BIZA4lyixOVRtyNZ3YkTAP0CC2uKYh2qKqOaWYqm89cidR9KC0uInbm2+b6/E
exQVoX8gS6SzIXLwRFu29V+uQIY52Qx8EYfBgeGLZuOIEqxUblBvgYpyEYdB9Vw0QQH7siAMN2Tk
/BkGqrmZghFbOjXxD+V7/VtVzX25Gi55deOA/zNxSBthW/aXWdPZepV8hODNNwML0fs49KsDwHQ7
3ZgE1Os29yItsNY0XOqZ/Kktu3zkwpouHpVWuzGgejZjR/rPSbkU0VS40OVIWi81wTzrFVpyY725
iTA7xnvkFizRQPAkmOlS8DEXxQBDzdl8QdiD5DrN8S2gCVG7tAwYIVDgbqjro3dF2tpmHpvghAqI
TVFe4rjNS/XSlz0dJ5FBPdojb8WoLibbNz65iRuYfOsbUenyH7upqN5LAv/ulF4SBysDgyN06UDo
lQuvi4zsHygsg7vh8Vv1rmpIX4s4du5IesmfJFvzXdlPIUBymoBpqxCHBHu3J6FzV1ZjSt+atGxn
4ThsqNq7tbJIf6fYGZ5p+D/b2I2PfQ4JGZc9FQIbUpIJCLpjD28yCr9W3eg+D8kNZIkNL4Ap3dcM
eYeAW6+t9Y3o6fvV2P1jRBzv+tA1AK6msX3KfBFCooqyVX1eIQAK8hU3OkKCxzHuvHiuIYbH69ry
S+V2elwQ35NPRwzsBt5Zc5yhmz0knW6faFU4S3zd6n8EfehNOy4oCXRdMW9pPS/dci4EBPIA/dn3
i58Oh1WtsKW1JA3cAiDUzCreWZWFvGNKMCE6BQ0QUtaalYYvLmTK+rsOm9YOLXG/b3SmsDJUOFdF
rrutP40EReRNqAbSEltK2QZxFZld7W4EYslxMr8BoEP+6BprwBQX4XQ1722akO3rrvAOxE7wcJIP
bbCZQtaL8PwiVE6nSYM5Z83uc5zhprCtF2dmd+O6uriKwHU+GNSknzoQ7TkaIl8f7bI4Qo1c1UcF
vw9ucSd9iGsmYofAgcnYKTw7W/LIUMaQbBusSX5TnqkzqDfrnLF9bI7WwIxQ6sB/LjFpPweul+6i
NSF4Zp579ILeeS9VLz4sEG7WscxE/jNqieKGW6v6Lbze3GaIsSKY7wR5bR2G/qt9nGKfYA7yhqMx
u6sHv7yRJuy2SofM+2FBYOUAyBMPPj1zg1Eoi3UvVxk79NJsbE9ZHuIWyNh3VUEiEfpN/yUTuih8
kpdc4DNvqI4RVOUkXYKtBFX1WA2sT6OiuuAUiDZtaPr3HEg97pRpZr6+FEn/qov5JYnXGoEQ+vpo
kHKjA5beboYztPeHsDxjOUseFHuHzzx21zCOKmC2vS4cnCnl+MTdRMkFi/3IpoHRRigqsndEe9eF
0EDzuVAvBmbFtii0223RJdirTDF9WaV+b/ge5uoSM/mgmkrShrAgsK/XBbo6Scd9/4MfO9JstJKa
Ay7KEIJ5gTvTuzmWu2+HafptVM4Cc+Sv+PVMxpOVVfGWnFb4/zYunS8ySc1NxYjGJSbdC0F2swjH
hcYDjt42qyzGushKYHX/QqSY3hmiiGNYRp4iCqt3H8ew6dJzYbPTPvSLlFh4sMDpjY1B68+xJVfR
hJZ0N6Zi+Mfja9fHioX9q5Nnpv4SWtf3S7e0DwEciAeD6oTeTkU2Rv/QFCu9H6zNGTGbJHcqEgB8
c/icZtcDacfE4zudXz3ROMqOkUfLDY7GNXdOgVuvZL24Mjd6Iq74a6TPC9BJ9Zg3EC1Zzwuq2/mf
yngFliCAPsvICZXIuKTADhed1zfZHHLz8gPmefUYmFED5lja4pI5QQpHr8l+Zie1uVWRVnsHIDVe
+YAFwDF7A2Lsnbw6ai2N9e2Q+nV9ojtEIp2PdXBvG3B84SCJQU7KJXxOk8IDMqfR+j0L5r8ZxwaM
G6qJ0dXjHtVDvY8H24quCGAcfzuUFdmruSf2RtF3IxeEaUjG7lwdaFxT5nUoZNyohbzp+YSsSa5D
RPhNdF3SuhbHQU/yP5anzaVwh4wOkLwPcoUrx1x5C1cMMtkEB0gm/W+GWvOeUQ4RP1UkJXLh2EWa
CeCBLWSIu0jvdKcZAwnQBTEVxmRvR8lk/eCFwfKJ5MbTm0Au/qvuy7neJaL21b0ZsI0SY9chxiUG
fvBACHpdlq+0OIdOL91hclXkGc64T29dYHn1C9ssa0acs/p+vwRNbPORSiQG6AxaNirYKuj7+Z+3
DoZTb7IqSi6Cnfqt0zOaUgh5k34+0yvwMXFI5c8QTtKWtBYhbT4dS1GcjaksfNhS4Fe32H3q+NFN
ijTJd2ir0klR2jKFzk4cDVZiMyYl+/spQliBWRh5ZPoKWzGP3+Jq1NGnwTM/XLRBzY99pbE0Om0N
oa4x3EYkGTpHJAKDOaW8q3nFoifVFqyOJhbZrRPHrgBYDesJwltINERxLpIsmAi6WhYxEL2kuokN
QD1kJSUc/1GO6Ny3MbJTbiTEuve0ITr7YyUp/P9MCRbFwF3Ictki6ih9o57SMlakukLSYnAEIg8e
THdgvgwanItneUIbEq32FbIyn6JcWP1JxeCEyFbhOtnQhNmY7VoR7Spf1U9cWLwsWGSZi6VTwhQZ
jXT/WSTTupwqHX1LhxuDWQeEQQWGwURuhs5TxWmszDIcdCSrTzI2RHW2CsILbOxA487JRZGf6KZJ
V/Rns+R3sO/y4DirwA3PE+y1GEVnTc0JZMa5aHekR4Hcw/bJo3t9BtcDDXJjyXYYbqohZoKDNL+p
4W6F2fSErQnhcK19WmiHm328K4Yp8E5VV0fmEFoZYcXR1OhPxxlh9m4omCZ5pXsxpx5fJGr8sgu6
526FdzT2GuaI5NWmcV6FwEQzxhlDT6QN/RabRzIcbPheX002ohCRIBu5ayrPeQhSj7hvDO6om3qf
QJUz2rBwPnet66cH2zFldeVf6StCRxV6XI4Dn9BTa3jrrDl4RP+kzQvRRf29H2jJH0U6DdwS11XH
uq9cQHcRExnbUTT8HuoyCtpSGM72tHmlWKjH3xEO0C/pdZihHDbkIW4yrPu36BS697ZMW3C3TNwf
a2sc/iKJPeSE2xVFa4mi9I45opvfS+VQ+LjhtOexS78xVwT92WK6uvHbJL/POQ7KozZlWhxqcvF+
fJ/4nF2GEZHkC0aXyamA9ZZiAM34nDCJqxsgYj4JVpaTyd1StM78x1B+fOoS1YzHaO7CHyhyAjc1
GYuMGd2BGtqHtSF2KTny50bmzb8e1ghzJWGRW9cvRtwIVm1fOEmnp3lqrTdeW0KhkAwRfBaO+Ric
ey+27wxdizzUti5uUnZtaJJNy1HPL0+KvVQFa+KOgQGODQz/bDFUHt2W0NmsXYIrg1aRE8i+MeXS
vGHQ8Zn80yghqrYdkpPlFNj0bY7v0iQR3NbdkY6QByQ7tahHSt9R3zHBHFfP8+PL6GEi58I2BRgc
u8FN6MPORoFTW/7LkuDq4J+BCYQw0aQBuTTawZWMBaxSvgVNcDXopJoRXulXO8RtXvFWwUo3p2oc
qx+rnDRTWmazPLPZZOMeglf0I3Msqjjo7Th4gWtePPOL1iwGurK/EAUSfNgePdyJIaCDEKnXaI+z
OhwPXd161iGkB26Oi8uQfYcxhe7TFVJOh641zAt5YvD39bi9P7PFxO1N6UEMvqCBTZN/XZdW+d4a
zJDsLaNUeY4BNmbQY8lmw2kx2c/Az+Fx+yz81sRPCrURD+Bj0I2KgYgdsyQoS0rCjeHLBB/agh7n
ljPDY46I60ZA4cyONrfiN/GK9Mwscf0nqhIgp7pcP/EwCuYVNUndeuvlJX54M0asMEJB5eCW+YS0
uLI5t/XSOsERmws0Z05KfMU9J+8jRoLqw248UnF5evETJBpk0o4AMehsXIlERigOorNOsix56WZG
z/sRpNa4ZXzgPmTAxJqd4m94STTErt3kymQLTta+tYZMYE1JluLaDDWlV8/QtfrsPKvrXhmn1ldr
WEyCfcu02YW2T+4VRo3hyGSNZ4+dWD2BBYUdKVHjX5nIiYudcGrYaay/7Sos8dGUC7NPGwsdK6EZ
Jub6zCX1WbE0REJD6pmNghKLb76rjdO9AhHz539OXBESsqlsRnjfuavRKlB6uv6JglD7m74TNpJp
+Mzp01DUfBvFbBtCkaQ/RcB5IiZJ09RE/X42ePk3NiRUsy2tSs9HYax4zSAPQ/c4WIzDHMWzs2mN
Gn5CmyX3wS9bc7VR5rTfLfPkAlVD0g1npuNWcm1JG/WPrs59nwqqBB9jGC48lZMbInHqKLlxluaQ
+nxMQ4SdsHqDcsJM1uar9nVixIm1wJB9seYd1a30cZqfHEc23lPOsFlsRDe2y6lseqLH3MbU3mkW
XR6euS0MA/FsBZ0OCf0wFBqHpakrwKxvRdsGLzWuSGKoYEQl34Me6/aScPv/Ed7CnoYfu3u2OiSc
ux4+yHInk1r8IUye7sfEAJpuM5gu+B5s8TArC9vTZODFXLrGCf4QM7Cq86XIAnLfQeBcSCBZgi8F
UXQ3huigBsiGVA9Vmd0FndRir7mJLfoivHA2qt7tXKbBZQkj0pIprZg35F0K6A8O/K4idZLDoK9i
+5ALlp7PLvy1cwkMh/LB1L9TgCZ6o7sBIYn2YDzvbVLl+R7kCDSxLtVw30EMoaKsNCVxpjLvhb8p
fp48ASqOOzsSoOdiMp7yMGzGxwy94DlfWPWvTDVxh/s9vTbK/hCKfe9ugOl4v5gJ4goReWrjgW/Z
q0YsuPEt9xICHkw4qH2E7nUY2+/YUYf8cR6FB6+KOfjW4dxlDWI59wFcIYHxufIZhDXWg40E/Zoz
Ty22FYO+Q2vl5BSuWRBdjXJrXzImP6OZSGGMTFV0RDvGct+N8upjqTT21solSepo9GQV1252UStp
G4DYoCK+Cx3Hi70HnqZa9lzxUhbIYxfcSE3u/FcoLFFpNXEjNU29VlPh50qJueMzqDuIbUBCXNat
LXqnsnA2mWlAm9XV/OW7VQeMd8GoIvCmXKTjviSMuvdxFa4QK21fkE/Ba2iq6ANyzD8oRxI0qzYP
iA55//Nx4SVgbuvdTzRRT6CEJw48JqoHlI/J22AN8liEPIaFmVOyL6rMhquf0gZ4rVveAjFA8DRH
w3+tNxSXuhU+a9cCveY+yorqGjlxcerL3H9rwpI7kG02tqMOevDGKAzjSAbDNN9wJwT7zEObDHIo
jjZqiBwYaviHjulIZjVCcGxzw9IRFF6YJrjNbCzOwDRQsGm8MmxS4JO4ctl7seQmhWhwlxWpf5+i
fruGNvFDTKfhFgWMTBFctupnpNoYd9Rt84teXABIVOKR/G4Yr7qUvPxh28l1GE01XBYMytpjySMg
DgjX44ZvT3F3zL2CvVO3xdTtB2fMpjPrXBHvdFkNwGipLLDB8G4881qTwshouWgPOkhHsQukaovv
YtbsETxr4sjN4XDBE6hILnzJkEchumk1qDIE0n4KtoMcOAgESMjOgHs9htSTaKQ62Dav347mo5o/
etGm9dZe+rC7n6xkMFdmLfg6fAx7kmc/Qt6wSWIcqcfEWtmXnATwqloGKe62dAyyAIY+EVpKIaOj
bHW5cm1J/uF6Sbw74BTrGm1I/4sSDGWgA9p5DQXiBCEcEc08wA8nJqHkwPqc/FtEExXcsohoNHru
kSPZrYUmRI+hGSF3fYVQRs9+wB9v032uc2Q0S9ssrdTMbVTZI+MrAGjIzFFN72onCZ7haLFJ41+f
v6u64Tibw6j9cmPWfFuIRxE3CBbe9qnHZsvPO5HYuZ8Q8GL3wo2MKxW7LNCQMOjHA5pL+QyHLGI1
h3wjQeyXt9kxLSh59pzZrCjzIY1CKLox8vqA+4jXnKxmSJ+pNqAZU6BBO1k7cj5hDTJ629XT4B6x
qDrR0QVudG4i0C6oO1KtGZ0olV8xRyh1HAp2LHu7b0moiPy+BZASWv29HNfMjJB8+rfKapHzDbhG
npQs4M1CGEQbnOswmzlJWiGORMswSeRJIoo2I6jYvemIXHRwctVd+guvAzRzHc7xlwBghuZkUJna
gcQo2T65cfciyCr8XeYeqDZZT9z3qHYbGvxA2utn02HwtiQD1h+qzhJDXQcZ96LmPiNckFw+99DM
CxlCtCKSjsmhcuN1JaLuAHdyWHbIYmkR0ShTBhL6q5cdLG8HXB86j+nUwrX4c/hhv2rGvuFtPefW
dMOhiTuapDiJ344G65HXGztrMHUhO6uICBgqgiizCK/xVzwAyoXHCMEzMLqYvQ7PkyjORgHC2up+
jj6t2LGcbZCvliHkrLUH73TuHFYNffuJxhREGxWCOIy0FITjOKgRiL3uouEgETqh+nTDuUGBMfYh
8yb6mf3QSEhNTgkkajOGJQgNrZy0uOkZjngMvhsv+5+jM1uOFMmC6BdhRgARwGsu5KYlldr1gknq
EvsOwfL1c5inaRuzrlalyODGdffjRxQ3wzxJS2Hj02FdwDjU2vP2U93zCEGPUcMWiauy0W2K7iZT
fPJreHQ0weRx+HGm2DiLy7TkeiuY8b0dchYnTi4ExToRMUcFk5qa3D2fQ5UBpglr54R5xY6eHQ9/
3SNSe0fphqzk9CmFXTUB7E9rOGS5Z/lbzCNKosviyaKQy+u+Y14k3Q5SgLuuXCnf28aYj5+nJKcv
kghfLw+RMka5Zwhv7dcEZL/5IrhyGVCj3cQnwcDzucOIkmd3A15AQEgMwudMGe3vZPcr3ryYygOD
YPQ8uKRG9nUliJWDp5m8O1OJxCvgVOscTIPU5bxXUwWD1sUUiDjfr1ZVJlL1B4cYMY/JQXrnubDC
v0kOKT1VuZ38zrGo7wo6rVmlAHnh9744eUitKJ5KLEE+XqAWVRWRBcLYJ168qmONa0E7IumKZy2O
DANQhpt8szPQmk1tjVkpbNS5iPBnkaqo52f+P/fJx31b7xcbO10Qs4i2tmTqux+E2MnYMao0cjcY
cTc8srbNYpT0voTJKkbJbbLDlXRvRV4hP4yQJM9pzlIWPE6rKX8HDjlk2ylMhzs9EvDfzdhOyj0r
prrZRgT9bngiuP2mLWw+I5bOWz7L+dJi1O+gytbuFXozdTX0cTQ9FZD2yEHbIrYA0cJbCIRyiI80
GHR/5lClP0aXMAuPHV7Kk0W+WBwlb+uXGZLlH5SisLmWFjnZTW0Vy8PAEPPYdql8KKMaOSLkMIVl
M1bGUzTXlXFXdE3+HdMa/8/pI0rBmhqHLIuBmqoGakGdHUx/hS9Pd5RM+q0BT02b9s/qIOTraiTp
g0JQ/A+4kfjFqF5evWjGoZaS9TtY7gqxNSObVjEEKxhwLf0jRP+SFanlu2pARrMz5jVHCIZZQqD2
O2UufbpldHae8gbo+T4rFba12nCQNtsauNczKE2r3rU4Dn9qk3s55RRm/SYoInO3FGYkXRBbzVvG
Ef+f5bGPA4MWu18ksSnxkiKNCIuTWIVDkuCxIy6sTXfnznGMskoqoa8L/ztskpY1CnylxZ6Z6hp+
yAa1JkhqpR6U0TmvADJvWTW/QGG85kk6XY1pptOhncQd9jJoP20cPZKYnR9anqoE4vWUnXIMuSdl
aVwXuJbjU6c7FfCiyY6Ysptnin/mG4L+sueSR3vl5BpfGBnNC/W9HNHWoPZ1R5VXCnoqEF43v0eq
fxlLZ8S6kKZbO7bdy0SE6F6VHf7nzDPOpTeZO7OTnwvPyj6U/XMDsmZXQt3DnkDhHWaeEn2W5SOS
bEOYxndj/UFg4R3N3vvNiTw9GT2sAkb85BjjqKQROve/agUsKRIa7axmf7sJqzznYB26YPYd9SXB
Kr0bcblSrAaruJbCNe/tMQ63OLq+Qo/OGliRbo11tYYBwTakuSP29LLw0ieX58Fk8o12R2gjpexw
Sn4rE7TcPA/GOaNF5alIYTSYeTtf8Q9SmtEaFA15XnvBj11csmxIf+o6Av+RFumxpSrw0dDD8q74
Xu64ybokheTyxa19PvEKJeIQwxx9nxKyi6z25T+3NvsLVKWVdNmGvynD/C7ylvbiN15zZ5FKIjLf
lUd8XMPbgEsMbbdrHv3G5YLdgoo0TLd/aWmQA6RB8gS4zszfq/zhYfS3fVtYryYm8q0nlXUCzW0f
Hd3bb2EaqX8DWbdDa1EahAtBXC3RZa9Sps2HLT2u+FYlXlipl2eVyvRAfVhzWBqTYAM56b0BFEXV
TXoQRf2PTpZyD0iCPV7OVuKiNbjwsMIhLbXtsPDFxXUIIScQg3E6WntoPTrMOSZZphXsYTZOtJ3O
MnGfNzp5gwqUY5pmdsRWMgSDUP1RqnK8h+cK5XdQ7ACoKGKX6LNgJOWHfMHm5AT/YMb7ko4eKs/k
bZiY/SsvF1VAup7dh9HxngcSJvdZvDQKlblVZ/rbo098uTdyJPWnPZDH8eMBu2w1nahtCt+qzA8M
9mifkhvRZe4K61DhiSBiysKWHF135AG6khf+SDrezyI3hj/igKRWuTbmztRdOeY+3XJJ3jPpjDvI
tGyjLChQJc2LcJs7Fuysud6mBKB9XJIC4gIgD5bTcC6AFySvaneuvQ0pVbrlgKQ0KI1iLyo/PwIT
bq5UkpEILUb3tJARCnLRnwjdmRhHaj/d0QfOva3v5OuMLeSTX8VIEYPxXBPR+zQybg34J8o7+uIo
r3Gw1UDwGwgVlZRAH2srdo4SJBvF32AK0ZlLNjfRuPwWIp6JAPQ6WERDnGoc3oVh4h6nZFYhyEaw
EcJxYFXJXYA33JjMz4rScJpxjehdtU24nWnye8l0TE/oIhv3Bw7K+JjZCJGbssUnvCcbx1Ieq6j1
E3Wd3CmITmIj6z6lBCCy66+lLp7iWgIW6NRdA2kUt01BcQZ/RkZ2rDG39Lb272lc6md+J2rDK9s9
CHLv7Jil/s90TP/DHfFCxhMQ/KaRhbNfIkz9ERwxoL/4ZnblEokXe24Ic0iLsKdV0oZKRfZNpBVu
7DRNlgUvp5u+cg2pD55VTLt8yWHkYTivTyoCYZ7XGBaciiWswsjQQMZ8zKWJItpVy6c5UQ8yhRjz
0QutCwptv4eDyJFl4blw4a+fmtD/GCWs/54L1C2JvOSPvScWijphBWBmVRq4iXJ3JA3IfDAWhqxd
6/7HctlbM/RSe8NynmKfxgX5V9m4jTpmVUICgsAotUP4IOoFeG/TnL0Y602mfK5/LL+3beg3x2gs
/n8nJZvBteg9GUz9QdyP8R3NqjpzGsdfeaSsS9vqf6bGoAAh7StxhH1pLAqzR/oCghDs3Fb0lobx
UUYPqFhEQm1k8x2GLZL9uTkHZt+XD2RWAFBkLVpKF5MbrVJVNkSmUecA7DXffZo696mnw0chpxSX
oBFvzUG+wYGN3tjBoEJjens0jDz5HNkuPE2iJVFYQI1vAFHe00bwSJmBfc21Kw7tPCVX2xD63crx
4/aZ6F1GBScL1oLvu8lo9cH3IfYyC9rkvoBKPBAwIQGsBr1lzVO9VI6JITYbm33lh9YWspMOWLmp
a8J3goE5ph0R1zYpusXt/rIQDBhOn9G+IdCERMm1ODbsBndW3oe3JfeANUSU5mFVDO+1S+swN2pK
k/B62d9kwYjXTFPHpOgMnFakNC9wVuDeYNSY3oCpVdFO+Vw6N9JEbesj27mb56S+J8WInC8ia7ew
d38wolrcwZnsLtPkNWcyFc2723KHVMJt9iyD5682ip+ARWKmjbwrbNwv05E1VlT2dZvCIqqj4tK6
hYAvgl7O3cW2at4+vAYDpQb7JOb8toaE9/RbwazPLAP5pB8Ps88HMrr50GzrMeJy5snO32hMYI8J
scqzxuLw7MpevPZ9q+DIm7rr9yGpz35TKu7AF15J6uh1pXliehfHaW4b6jO44Z+4NpmMHZX1qRY7
PGVk/c/Nwu3HR2nYtaHS+wFPh8Cp3LZPc1X0xzKZpncy++XR60uwbnywLoxBNNHnqamXe79FVTcn
I760fmW/pJbHT+t1qc9miV/witQYHo02M7aZEb9MCbRDigQszLsQk5ztaFIZQWKrZPViYM8m8oeu
77CNhMvqxN9NF1Y7MYbhhzb7BwBi8slKVpJZ4Ybhxe5U/JhXQ/FaLtI+TxON5MRQrAdRLQRTucVQ
kVjt6NcpvrEDODvu8mR0FgLeqI864WSvqMAwhvBG5QfqIuzjH2q5nW/gLoeRS+zqQOiyL05jQB8Y
HgM4Bf5Etl50Wy/qmZPSsaBVJ9eonWURIvfjLDyliTZesWM0D7Ix0papu2oJaodtsRkdZUMyTyyS
mDxH6bZMhT1jxOQdEzZMCfaiqt841v1BTr371k86+cUvjOECxNdOEi//m0uBL4ATpN30dAofEtd+
70cirxt/luO4I4Oe39ibZKDDpWk8W+RTPodSaywT0ggDVcnwIRkV1eAz94Y9Dchvcd/0VGoo54rh
CRIZ53nG/DeVtAg4hDNSKjgI6yDZfIQULbxwR8UcZ/fRDruiF7SFNA5RIcSfn45gP1b2Ok0BMZN6
KF8cOuCJBlnNM37mFtpgOO9ZHbC2KqaeymCKfNAR84E5dmxvRGiWJ+BqBtf92WXVl+f6lEAiYr6b
Xboeam9H/WCIpTMavqVdmEFl1+WtSpSf8D4x410kBLeOyKMOoQorhoU2iQE0++pEF7b/0KR9+93z
Yrobc9d9JZg17OaoRyXgJi6pgbJ5Gpp2yfwN2+VqG7LO/s5qKubRpqY7wXb5mBA4uaUxRYq7rKe/
DT+aP14JW8YBNZkIb5nZX7saOoOVxclvbdn4ooxhrdgKnQsGvvRh8SeqLWfDeStxw+6qvhiCyBd0
2MUsMd+xeLSviJXhybaL8G1uhoeqWvpznwL0L6nG+Ym4Su/JfnCKzJ21iVOODMgpAvaOR1e0yIz+
jFmy++d2egj498IXwzO5IDeScroBzv7ZYpLA7k6jRBK5850KxXQqI17j63PtsJS0+oeEMammYnbF
c+niv3Euh4cSpN+9lITKsH9CWDcnkod5kf7iAeCwT2Jjxevq5nuYqJplxXeeoGdtwD9H/9htZY/c
CurPedL01zRalK+Ltt7I2LHP6Ggo3NY9s7dfu8OjD/k4WwPj5UW3CXB6OtuvaREWzzLXw2sD4+zI
33w5E3wKnxzXGJ+tWjcPPK/TTmYef4zVMiS2Gf2YSsbuPQpY2e0iWYk3DLncQHvy6s/l//NuxK+6
2+RF+tyDJOnOlCoOR5poivsWQuhGjVy/NoBze/hkeWlwHifRZyYHThSCamqTR1MeJGPEzZNt8Zvs
Ws4IP0XChd96y4B6Hmgo82BGmSsgeRnreMd90Sog2zG2qTDv563TVLiThwLAuHBZNmdR437WHVvu
TQoK6Ik+yfBpAfN8optoulXY6Td6StQ5wTAYY7QfzVOMBP7PbtL0DhB19cDydQ4wjvtPdFWEzxA7
GBcX/rNJZ87bnkU0OnTl7SOnxSZoZjbA1rlgF8ol4B2emMnAlJQX2CVMUTwFysOzGOqniS3nRy31
/ELHd7Grcmv5i1ZtpaY+6x8qI4z0epbPoBeAT3QxVB8PXupuVRquaTyOwWgt3I0cvGlNNNkHKGjd
RTcGFIdm1mi5UBw2ratpdq8baPFuOL6oMQ0vi9sqwpH2VL0UtJvAqUBNw0UbAbPbghUxAcWFJUTg
qKtGHOFtjBzNQ8T+TtLiYlkHj+UYeQkxPnAJZXJB/HwyLBtyFIlyf5s1oQLQVzh/9cStnGxond9x
5PlsMiuPGX6YbG6u+EkCJ2EjOyErEVwFhdLkYxwQCqmOhba9JBgaUQckn0AcMQu8OqlPStQyyf0Q
WbqGnYuxBFP8iciVfTI54N5JIxrnedDlDdiWBFAv4z9jcaMrCVTSt5npvWPBdb76On4bvdg6WcA5
t6MHE6Ifm+yPYvTyMW5jtJeIqMjGywqshnrxfyyZq5PRr8NVZdWvEelo7AC66AM4kggGdD+cF5bL
wM78/CGVzALbKEUq0oMYzn7TyVvDh4sm0hjwwZkODx5AkCORqXRZkYr10V7b2qARmYeaSNJbP1ji
AfanOEfjbOzrAmtOCRWezXFXBuZMdiZGtPvwWbt/ZE1q7Yt+Hv9j/IBxkE85De6Wu/Po5cLoTPth
tGNTXO1H3FwuW5e2f6a/lBiva1efZtkZ6zAqTzNEk/dpAIyDfxJTGm0Srwu3Hw5IrgxPjddnj3O9
SE5EGj68xhSPolN0aeuifKe3stz1ofMfuK+Ohg4Ir13RGd/GSDfQZOvk6IJWW0MM5Wc3WegZa1tH
WMSKVZ6MfzKMMCgjpXVRlF7y8doJgAISeEBMIhfCG0yPaxjjINtA0VSnSCsbxlGZPq08so2Oad1S
I1/RVNQwR4iddZQBWLl3JVTev5Dhbu9LLrx0nmZBPWJrHuwjJQlu4BMF2+NAjm4VUbNXS48hQI0F
9SP1NRGU1X9betWHWUBLnXvbOGZONz0WaU1fAI/ekchee+bLEtMUg3iygXco/gpiWrvGZcdkpY4J
i8vnpoIv8tMvW8EYhfY79fSrFXXmL/z4GWUyPs57jMPhm+Ya6m8g1L0TNCGmbpDg+QzDWj8QBB+f
ljjqTyXTQUnMmAoWRxHXt4GU4JqGl4GQNXp72i6WYChUfkj8cHyVDEAXysWLm1jbXGCcONiIEczV
dhEz3BybZEG65wXkkMPKRPjUIrzdxSB+Pr1c1lejMsm66aZrt6YpieDWQGN3akH/6gaSzWUFtfyi
MNOLwDLwMmwAPi1H0SzxcaghUDP/OB9aWbO9lVZbvMCd42nUcWo8tFTREd2ZEom00SXDL4gSYeG7
UzG/RIyO+7ZKsEj5k6JXZA3oBA4WtPdyLRF4Ypsv1B70nnXGzIfAxo6/kPQsSmn6+2TuhheEXHZ6
feEirSYp7Xg/JELHJ+SFSARxNVKhMWLtmS523GGYpiMwSq/Ymizaqrg5/tpKmPa2yFGpoCOZyHS0
emCAnMfBxXNvutrDmRDjHRDZJMmbzvyZGwiAVhnopCXRMqeFTSYwG6FNojuQcEhokJ9DCp2wgftc
vPtlMu51viJ8rPWcxotPKxZ6ffac+U7PplAkBdJXptOYsqMYm0jht9HTiNnrBqcK/0mcGcTNx9LY
w2XkQuXadnmscc4w7+Wl12F/FC3qqQ+K6lQYYqWTuv7yj1wIsSxv6cdzqxexnCGF1i9grsHttXgB
AFRU61ybuiL0riB0ecoJqTF6ODE8JxBwmQGzRo7EU31uruwVS6KiF4scMaGcpC8ojGL6z4+aQy7m
ew1yjYBtDVQP/r15GFVH/icts48RDzBDNplEtVq+aeDTVe1flqTl95KYHLWjsR7ccA4t1pKYIzAo
s15wCx9JWTsxNJXGgB+yn2bP/Jd1Bh0zRNHMSwJ2QTyaHL/+wSpG7QVdMgvog4WU55FfpPtAEKrm
GKkF3dWm4RqXWegi3FtKlMWuBT9TXwrhu0cK8MzmNGY5jEF3SsT3yo7lLqHb6s+WoxsUio6RTYp8
84Ky3S10/ECmCBoK68ZLIkznz9QD18I89up7QBvOI+U37ntEcxbrAXbML13IBXQvcHbTpAwK7iCL
CmCQn8M8SEbjE5SseYL+q1liW0XlBXhahbd3C/TqHStFDC8USB1GXqzPFrvsX6PPXmlmBpET+eyp
4QUQGHGg0+j5G3DzGU8zlvcws2Zcy830DM3Gu3BdZHiLWHu8k02gGcOHRIwxlWbRTO99UKeb3LLf
uZWzvNGFceDe4r8l7fQ322kSUErDRVoN6BZO4R8bUgz0GpAiQVno4ydsLbTdYvCI/9kDthm+DGDB
1c/M6f8OOOssOZo3E+3mlT1ezRFBXBLAB713JYN689Y0qM9ETqz5XXUSa+g0ttTIQx3eF9jYdmJQ
pCIhStJwGVkBBjUyxKpOj1bX5bx5veFg0UMJ9FMx/WJEvNY98sY2pAMNPMQ8BsR4PvCPjvdoAuYl
jWr3ZEpPfDh9H56hEFId5hl+9bnUjX+f6dWKFjov+cBsNph+8t/M0uRgEmEntgzOpeKUoL8s7R29
sTLvzpus6V7Ac9zmlangshIQxDISvzTokXLj9NhvIUzeWN2LN5at3j270Oo3CoW+elX3G7bhPWgn
8KAYZLyLm4v60VBAEzdYvZYjL5iaQG90myzhPcWwdUFxwaYo1ua0sa0LqAWLAxEkBygGgvu98No/
H9tCADwo/JpBVf0LqT9n66CdqwQZGWRhPW1szzgiNiIpFB7vf5Ps092gBIk+1fEOSsrqNTLk0wBO
5CTg1wQt1ZwPgDMy1GqOKGTEY5QR2un80AhKi/qTFDGg3U0g++9LLYsLbX3sN70bEmyCdaVRFxjM
IVnj2Iy3zjI+iyWfnY3XQofOR7pjS06cPdt69ByMkAf8O1y+kQbZJQ0YPmf52RI62fSD/eYh3TFU
ofVCB3h0az98MCbrPmXa2wxE2gNgVHxUXd7v5sXVwTz59Y4te7lfuHdsB9nVP2AS+wC3cB90jvMe
z6RNK7aL3IXAdjJP74gqrYxg17vDuqvOct13tIJusjbEzqhbQuWW9l/yCC4fzc1Qd9TPQroUZKYu
7YuLT/1UxrF6x3FwkQs+fNEmCaXUkn31ID7nWf9nNdl9B2Kia7RlsyIxm4sdFunBdtUJM7CzU56s
2JeF8RHnd76PGG83XiXnoOpb64qc4l1kMl8AF7LH55oAtMhhtFr2OnbmCzbWr1gMLvNAC3ocM3iA
pew7heOyxcSZIroOIDloT1vdmxG528WKxutgsqfKY5/sRWie6TrBNDXV7q6dHEGE0Z6dZuPGZfMp
sHQHY1PBXm5GTNkXSlFdtdUu7wa+GSBvhdhMHg5pxDN5gDtlPTWrdaSIVLH359zZdxq4x7iyCDme
MKm3lXposNZi9xfxzqSCmJUl1fCQNXaCkDlhA6s/chHA+TcKvYl1/q+weXy4zxm3lqHy7JltdwSY
M25bL6nuQrt/hRXiPEetzRovxUGqaXntQvtQu/b0I0xZsDX27ly2i9xjwTJBEGkDuHaAy8hCHiFL
ZQ8dZJ5D3Rs/GjT0JhvTHg82URZPqY4eEo6io5u07g9ljphwsnysLhzF/BU02l7uC/0w1/E9eXCq
3aXJLcyby2pvO3N4yl2D1QGDeHKOy4FlkTMyU7imQB4iI1KMK4kvTBsqg+mBcIgx01aeCsolDfVJ
aL7v8f3lElyJK4bA8nG7buCn9eRzRfLQQHUKgHc1u8avk9dYGD+g8Ifx7CUGYFLC53+4uc2nQkAF
PxCpqLClJ/SqG+Ukg6WlL5ilNCs+xnTeg5U9XCAGGcfUHeorTTfpJ9sR7GdJ4/BZsstM6rm6UrTh
3lm2Dvz516kSh41bywV/hbjB+Vh2nVeRAlXKUiftswRKzSG7erktN75nGTdeN/iCxu8GX1N6mFi+
fjp2r/7Tg4c1SUTzvNVp1FknpHUsNcnn0Dnho+KtdGFnG+DV8O4JkdxJ26XZNi2daNihx7yXmpwD
b1gQYD23joRGpWLKcblXAwldnn0EyP+SjpnQ85tsxz/4ZzNe6vkiljJ6Twyqwr3Qcrf45z1al9T3
bM//mlHrpyZm3erAetnQVvZjelwsqni587LIfmxqrHRmVNw1RdOiOFsZ3vDM3BdUIm2XxeNlJqVX
B4yj3iuSO2GZfHBm9NvBOKRWy1upcf07b/UwDAlt2tRWrZfUyBSXemp5AdayeEG7ouGXr/XkmBVY
lDh75bbGgYSaSVKQ499hueGmEv3OIfNQuI9YJB6jdWwEwZffZ8vQnO2ytwIyD9Uzbegh3eL0Xe0s
c9I7FZFfLRjXvrCrURA/9K+tgeewKD1FaWIFk6p2maVMFPzGX2Eu7BBuk9Bnc5jevSYK/B4HW0l2
aZnsiWVFWaPwW8V/kT3XNc0pBkAbl5EQheC+T1L3LVuoxZnm9NGUildW08pzOYZB3mY/nZHvF7DC
nP6gOGd+mYT4pNTRf52xDBcCU7CtRs5rsDn6wfF9GwkkaQ9z3K8/Qxc9KiteX37KlneGF3WHSCTd
C6/SeW+OFZwVp+jzD1cp9WtOIv3F2wGwJk6qfQq58y90w2uSkDXaD0P/0dnLo1Zpd5dPKITbntqF
eFHdTVn1gYbHL8dtfyKs3ltkwJQ82mQeR1nqO4THtbN75eVkXDDHWO8lTtEtr5AfJrgz2NfpVC0c
NA6p95PVzkRypj5KNl1Lu92g62LPQrs8yMH0iOkNq5ZUv6KwPas2CwncRN0lM8vstUMwuA6uphmV
nbNGla2y18rmXHWNiCQxXOXj4PkHYPf/ylQtgMK7fT7yhCUZ9tUEdPqJr4lzXxnxYZoJ1412Gaa7
rnWbXVta8MKTYTSQ2NGMZP3aYnXa4EmAWiMYeiezAIQqaUXKnLW+Pl/kAwHG0dxgxNrmYffp1/oI
5aRAuSoqSD7+NUtJu7kh7hayUrSeuXNyopIwvTB+RYcJQ8qdLj9wSuFyH14MOuAU8JaaUBf2D5tL
FuiYQ+RWHoN32Wkq8KC4GlAND8OIm7Mcs6PZNSJoXKd40sQx91WyLl7Tgn6tLmcYLtRj5KRHQT6S
5O7UfROPaA62Y8wBNYoM35YLD3EY6nu9xDePTQIjCbzsAlp2vYoKlpDVDxHw5LfLume+QII61Hx6
KR3yBCjY8le28F02rC3FLavz9t4i6kl9K4t4yxu+WinJEm20SG7xaGFSV360rooZojKgprDLk22o
kvrO7/UjFs2nWuApn6mD3ICE+fF1WV2g/FT7fo6ZFvVa9J4hyl9ao25OvUr83RQR8HRL5rYk+pkL
FJvFmZwAE8xLLMrHum55lQ4F/1knjtzjyDh0G1CKiWFNmLzR+PKRJXWnXeOZNOm6CccDYOF/Xr/7
4s1eEYCpz5iDAzY/GjJ+WpDOcDll1S7Cmv5khP01zyAZM1SYe1Y/5r72mvQ/E48Gxwxf3F762WES
hbnnBGkBYuEA29MfKrdTYwxPyTBoSpS6hSgbDdCsy7DrkaRQCYtaIkEUpK0V6s0lmpGJoSwEmp+z
rh03IK/DTS8CdcwFGLQ5mzanPLZpDCArBOGjvL+wi+8crOrQZdEMMu+b64A6LcBdDtZoSxDymbdv
WhjKE89FGfJyBBAj9liiudKyGezHoA698cWTUbVLpJe+0CxxbpqmuLfdxv5HbAkZdEjDD5Y444oz
hLNXD94evfIt8syBEDOXIm8ziHnCCVUtyBP+OI9Ii5itd+Y6dOyMkKkV7gHF5ZEfncE8P/iGMyJZ
gNrJbIoozgux8/ucdoKzu4Cn5Mmt3S+/cLtba9gPNbAI1ovoHCcCFdg/Y79PLrFH34HFwLEhMpA+
Lhkq1DDQ2ZDy7XhF4Eu2Uy26jwX5k/UHdedAf5JzMkSROhUsMncV+xBmeZMeE9qkxm/QSFw3rTy2
DwTX8h3fteoAR6IlMAQ70aHODwS2ixecuZM+KkCvfCjTZDzCCeSTkbnxwRRK1QDJvC0u1IeVzInK
bRXnGssp4Z2ZV+PFcqfi2Zmi/lU3snmossgMungZXwRdCxF6H9ntTrGnkMV8yTV1RZVVMBtSvPwH
KNxnnBzXyJpLbdYO1yV8sSJKhjygxap+aOrODoZOfGd+eZZeP/5q7nAX8pWCs5ds0YR2aHd/MR90
fsgKR2HbbBqwC0m6hP2B7owR5ToMr7jjh0ukI5XecpY1TjBKtkEnJTqO/ZorM/lZthCbuO46gc5V
uW8N4ZS9Qzn31U0MHJ5Lj5EeP2np8A7IuifX9X7FkMTsqlr7kIMr209qxvKdWb6Efa3YmHL1ChYG
iQObfQzrgwugaiKjFdGsRDygWdVPc4I1RKiZ3beTLf/pPmm+58L9by47dch1m+3xFsQZNs2C7zL7
tuMCmecplYXx5dVVSEHXigfAnU2C17MoOoYo3XAxzYcNAN//4CMTX7V426zwum1GtemBi1O/bXqq
evjhgY3E672eu3x17qqoBl1Abt+JaMDDod5b28VPT7JMMCI2rcZxPDd3HJmgHjDj43Q3h/m9G6wK
fhMhNQ5L+kPzl8FG+D2745hiiWlLHlPgYXhBe6SkiAUD7TsJn0iAGUq5B8+culNeYr/aKsx5B1yB
LSJxUrRvdO6QnAbZ48hzAViiGh9crG/I6Mag43Uew5SiSRRXCSZHc7hbcIfDtVGu3C9F+Mm0vdwc
YurmBgaAdWRFpU8D9IoXMuEu7BYMl2+Nq2lBwOZZ3Ew9jocs9nG09vzrptlFfzA+h71P0egZ4sAX
wZjyuJAPWI2KrLALOJIsoFMJaiwyG+Qft3JuTO/9JZsAu2FsY4HnaxE9hqpVbLF5LkkSYH6pR7a1
VvpBC093jhFMjlxwW9CwbvR/hsFwNmG6YlRgD4mpojBPoTHEWDwpO6SLhDzPDxE9osh27Fkbt8cU
RQHH1iMkxHKNjcmGnUN2MA1hp/tcYIohKxGLVyvTb+lcsoacZxBCUBVsDJGy+eviApQqINh0QuQc
3fkxo8B4M8RYuPj+7Cao/w/4mNR9ixEaUDQgzMZBRp8ljVW8D/5L7EEEYTHHd9wE3iKkr00Gxg9Q
D3e4U7MsA/aaOgvZyml3PMdhvmySRecrTEmIy2AipnYMwkeSNzbNR9BfqQSgqKiBr4YxcDxPIiEG
58Jzz6W8Lna1sEU4mg2CQOnH8bH3GsLsCRR1J+/8XcseBgsvJ+8X0xVZgbB3XsPYeudTXXfgWJ83
kZHeLaG7vJcOeMiqG7ELtpa5JRpWXkVm6r2nZ+zqaXOj6xULRAg6e+0TEQiTrga1mPPgs98TcAcA
ffAfWbUGVty8qQCngrxxOX15euZ257XYo2qzYlJKQXTSp+fTfdiUFzpeBio/Q2/XT122T9dJNAQG
SfHI5LFpIcWwI3i8qeyUKdIf6eSCxv5Yp+4f6sC/Hk4CeSXAL71Boxjurxwna+9gsF3ovd/30rW4
O0l8teAf4Z0maRVYXrm6kpaSP3CRr0T8TPoKXJV88iJ5IkNLh4WAEQAQnoGfyrSlb6jlMsLbDHKF
QMjcTw+8f5unieDrfCLRb5NU439mHBszpwY7wP9RdibLkSNZlv2Vklw3pKEKKBRa0tULmwcaB+Po
3EDc6XTM84yv72Pdm8zokiipTWZKeoQbaWYA9L1777kdhTzuYyLFqcNVfGCpmh+SpKOARVKBGE94
CLuMAAvFedigZZicpy5Lrr6ZNhHs5r22Hahmmf1rCa39UDd0hGZALOsxY78VSfM0j3RX6IlKl2yu
jn5F0xcGO+sjpCUZomZjBxBBvAUwYy0+i7aPqh3drVBZRmishae6PYfQ5pQv2OgoHq0e/GaWhyYe
b5AMqviMHEhpOOaqqJ8/F7SwPybGuo6OLDcupGG8xxY73GyUE/VKNSmCZmyh83T0lfo3pO38WdFq
R62BZWCb5sBsbokT/7N0BjVvp2Re8rMNV/5Zs6otTzgv2FcMTXsc8nIEGNv4wf3Qcdk+gEErs+1U
poA0ojnvx53yFlLHG2TEoiXVlMvz1Nxu3vVQP0/pdE2krTayHn6R2Zqq9TzgZGU/xMmvWmjZBCxP
5hg70YynKAoxCSrIDpuJyfCQx4YPcLLV76kz1SlgT4dllNVf42evlkWwM5zZo9tY7SLw9KsGnkBI
4nlK1+k0hewms2IdpHaKd8XOQD8FpK3Z1jQiO/sL7blqzsa71M2A6gkd1uus8nOetsloyzXOD1rO
51G+cVsvvzkFLO8Vw+W0bRY9PbNrHZ7dBcJ7Qsr9INhInjLLfrtRyLdUeLTb0JbmBWt5R5IqGjHe
O12L4mlXJ8+u/SOHCYgi6aS3WPlZ2EkqcB4BVswZke86IW4eBneKp1L6YDmDGM/0Js0nwDUetji/
6g54VkaD1FEX64Q59aARRi9CLJC7O51+zHnm/ayoarq6S+a8OeAGV1CcEcIkGiJX0UAx0xqxKiSC
E1AwnrMSMPAjYHlWbvOa8Be/11lZ7frB3bKtQF1dyEHv+BElx7JBkTHnLh4sJ08H8TWGdXcZfRhx
7MQAlUHgTKZdPE/kgfJRpetZD+1vv5ytdatr1k/cqXa+x5Bd8t218niOttA8gOvXxP0OEAJrvoOM
eLQC4xantDeJN7C5sJnH/ryxSeEc4tzo+3JJf0BwD7cLaW2Sh7o+RV5zn7fLSwkJTA5IRjCvKP+x
lua7C9keGl2uqsZDAhw9V6Mw5pm18ry8hrgRqf72Wi9BEWdfORnWran7GldbbBYywla665vAPdgw
tPHDZuX74iV7N84fvSj+k3rcBOAbEHbvEoIfyBA8v6qxvlWPKE33emwl6zACSZX0UI1DcKvbomWB
Rn6yzd+GzkvRykCcs4flBtvgDNtZjP1He3DSyzIAM2jZPrO5QSiqAnPAopAeUqYETYBwfu69eHmk
lLrkSzOzBe7rYRebTp1Z3zA667zfl4TF70L4Td8gmhXAZpharJMN4wfOoQc9z+aAQC3xs5HxXyYk
+Fb735om9TMVSxw5oNjvueUAwFUJbwKX8U5PnBFwCy+E7Lzyo0JJ8Cl5Xaj46Qa1Vk0vDqUvX4WZ
spLIUFb/mMJAEY8ukRZ3WazlE679J4oynFN7o1EE0r/3K0vd479EzURapgVYpBQDRMFThEq5oTYU
FwUphY62ld4xW1Cb82vdd+JX6GGwlj7xsz4pxUPVC843NeRs+1CYxtuopswfcpNMG4fg2BVepDK7
mT8uVq3jDLDIcYydETmrN0fputkNQzQ+p0Mm75ck4OvqxMmB4Gl24iyIQuJJ8vewQW/KOodbpCPa
s0cLi4NXZ91wHbWqfnZN6P7gHNOd0nC29tUgkrOJus5j32G5exhm4oslfvRtz4IwAUvybG6Li56y
y+gODyVCEqQCQyJ/zOLsuhR9uqMz5dZnQ6ZsbUbPAXVsUQ1OFdgxZ+LlP9wCtDc93agKlJ+U9Xcc
Q1uSDbd1FrE88KARoBIWrHNWS1HA4B3Ftakn/hKu2dS02YdI2no3Mq0kOAtGIASuDnak7ylpoyUF
9InBMIjyeVRVrfawFi2kEK/ccdT9bXin9mSeSHeP/MBEv4KUsOISn2Ncblt7ihLG0Gl5rLuxPIJV
DmH1zZEEFsFZ82NBhceU4g3ju7bUcJzKerxqy7TPFoAhUiHAf9RsfjWGHapMIFaTzPWBASSzxnMc
MGRM7XwJ/aR/y42jsMAW9ZcXJu5JxlH5JwmxIG2wjKL/dWKE1eEB8SWFOzoB4UEx77W1vFDORDXq
AFJlQ8NsfCAHjPLvAg3CuqenvWgDrNmL4v5Uj+3/7TcmXcj3HmUFE6v4ilBPH+BgUOle8ZH8ifSS
Hfts1BYaE7fdwqYLZjsq2Gg+1sAzUDKz40rIHudc/R4Id24DAfI6UtAqSY40vJkpDx4y8rM3RLzV
3px9G0VmkFwQdoCOXdafpApZzHciG/etsg5S5RkpzeLJYcYh7UBshcUS5RxhFWHlgQiHNCEQY4Rn
yb1T1cEdHcnxM1j9dl7RD8WWtpogjiGw7vBhwkuZClz83uBNl4VYNjupWgUsklk9YjVlc+v4BiBa
4ZWHsETGwBvvmOVFdW3kbZtGt59DZecZvRz5HG+CqbfqNcFHLn5cGv3wBjMLD5Fb9vadpiv9ZJLU
Ms907nlbLWqouwWUnC2t4PKPIPP95LlhwAcu2HkOGBw+oha04iqNXOdSB3NHvx7G/l1i4iXYk2Io
GnZR+XBrlsQtkE4de5xJtl38zCA6OVvop6zVi9rPN601JR8qkunOYZrxPtkLjP3RGqox2bl2S+Es
2DTSSh5Pj7Oc4/qpbKCQAbkO9CddBzp/jFikus+tctG3YHmU0dPAQ6ncmsBUxQNMdcX4SVt4X50G
Mr7TblCJpW7LvOiujSnsrMY4cZ7RV4kvOXbotyuANzRNrpmHwl0ckEtnXURdOAs6SQ14tWR3xIEd
KssLy2fWmNQ8jCxVqHFGMWORcsxdnbJ5weqKabscgKXFNG/7lTuQvM+YBVe6WqbmPHtSZM8ThB5r
38V6tIOVGOqSvUw4/6ITbfnZ5HQQnl3X6n6SRJa7rFDh8oCZNmm2TdCG8ytHRjgN7Pvj4st3W/XE
4TPX+8z1AxKsPYusNlftvZXZqVhDVhq9D+LrZfXgVEIte2QJXDarRbCjXM8RSJ1qxdKrB3CZQngN
rIDAXyxdnrwljW/V2prcbOLy61iZM/bZnAGxYRs67EvnSCJV/XTdhPJ603I+5VFFu2+QiP4+RtDM
7kKoxDh68Lsdl6TJXQz4UJcv9GIUV4bQVB0YxEZu/+lEPDwQ0GRXUcTPvkp98GQAgnoQnyOPrZm1
Bk9tY/KMq9WVVEr0uqzEBq9O/MEx1aE4067y17lJ+/pdGz6rLZQTlu5BgvZfa18HJ6ribHHMoy6c
7tD6Z0WhMxPfmg6F6L3Mm5LbXdCTUBp4z+/yWLnjqeJib2EFOv4BQ1or3whwU1rr0g279zief2GF
HN7QY2r1FU9ufDeqjkOyQsbdgudJT1CKuodsFMXBvmWFSpvSsZVVseVnp+LdkhtgkN5Y6qU0jRY6
DD5LDs3jk4ednNsX9eHgEFwae8q2uE3ceU9EzWuDePwzEWkvsWZGut7hAZq6X5k1mPBXQo39eLLl
KNO7rNP9cfBY2lIY1WQ32sDY4DG3wuBUYXqyr3jtpyt5U3CPTTtQgO7lC7UF9B1FDGD3+KckZryY
O8XkxHjQFuX28V1RNVZyb+eSgs5wlsnJIQNQwR+KXIQ6xvUhY4dJVcehsBOM26IOU4w6TngNB0P3
hMoaXMR9nlED2iXznYUrv0PzVvG7hY9wXrkF9dcPtRNYKTgnMGkede76kkyL/973eMFX1pQbSrza
9K2uKrUppsC++mVVHFXsdT9DaTwNwUYqcWLGQwI1CxzhOIZgDNdwHoqeyl6WLqyskzLes5ejhXEc
QhtDsEN+hXs6aRJuNhT4dE2ABx9/evnpeGHvcFhJBjKdE3aBYxXa45fxIp60KUvViERj1k9b2PCs
ZJsQstHN+SGC6hi0tcRVlrULDn+7tstTAngFhG4a9uz73OEpn1B+oIYDhQKG4Cxy+SV61Y1vlIyE
7S6ZyuTmNIliqlrqKfaTfTPa7qVhG7BcHeFljykMK12siFUpyA7UL9FgNVT1YzTTtoGVjW7Glegt
Cp6Kgj3UdkAuZg2MvNCdW6vrXXaqofbvbXoXeHyLWP4omadgaUIsFPuIArVTzVp9+kH/hPWKzRna
BJ0svQ/R90bMjtaNQDFnkmwlmOCTn5K6qNliJTSmZ0mIs8EOylt7uSggHTpQoXFK8NTGKlq/pDUE
DdUGnXmr+sYxfway3/0DceKSxgA1kGWy0Fdx49yLubXZqJa2ztTJp6x3VwbEUddND5/sLh57OdCa
4RTRsfI5HBx6rAZbbJPdq9PEoO+qsGR+vnl9jtqFyWF5UIRm+sr0FxNIu6XiD19TCD710UjU03Ml
cA9eO+9mcuwwgkKebVBXV1pT+HTfi8wnVR+T8acUres0LRFTLp2ScOVgjppSnvo4iJs30b6ZeXZJ
ZaI/dKAI/56NqZff4/l04aQY4ddkvQXLf7ahidJk9ZKRp46O7E7sHGRX/eCYMELcQTHZOCSXwg3n
5HS+mzqerY922bB4w+tUn3U+lm8EdiZOSYXVvme2rLdpnFfiI9IiP8YcTBC/VeiB9bHqpn2tgAdE
aD8Ofv8GUXQvwwDOmhf5xyRvgt+aMgbW+H11BoQenGjlHu90LHJYSPwELpXVrdPgMe3I8SRIjLBg
FY6GllkQvY3/AnvoRBlECD1MOMs8uA9kItpp40YK9CM2LhcHm+OiARNGjbahIAd+LnIT3TpNun7x
z54rsf+PPWGkju8C2cZS9dm+DWrSTgQB7Ve/uKG5wZyx3ZRLnG9ThNJ8beqZQgQCtYySGXeVdTLU
OqOUsHHWEcf3t7jX5oFfE2kRH3F/s7rO0YNGX5Mr2TtdtOfs39INVzaOemhG4xwtH20YjsCE7RGo
LXa7sFY2qokzvznC9d5kNIintE9R7sdb58TFb5ymu9i02RSXji1Q8JUjMnLnkJr7KcRB+ssOTLks
PVl3UcYV6jiz4o0hJRtmPCb4/h6sMXZ45OCLeQmnXN9p3Y1WsqKjyMous83YBX8sAv0/cd+vVm1u
6Q8OpcJ6ImkPXDJNXNKoNuTYPZ6r7K0nNTl+4Q+GcMcD3Yk+dMf5BHZRU43XIpkjan4mjanII7qx
aaiCuBU5a5folS6fHIDEJEYahuiNJzsibG1JVua85MmAEe3G5n3vrSbZMp1XV74ZwXBHHFO+0DFD
0byddOYYI/NqxHUVfmQA2ecNVj3DBcYHH5wDeKHEdat6C+4F33kxWnrttFPhIndJFXn3amBSO4Hb
zNWyApszY8yqw/gGCnEAPLyyYQmxkDsIA3NgSDnbUf7bEz5/rcSNuUVYGx3MZ5yhD8RWzJGKgw6v
ARfL1p77Ojw7E4P9Oq0CN39Iag/GBzs1Dr/ZWHtgLTuJnijtFJ5Lqb3WwmqmlCY46UvFbr/FHAzl
1Hhb+jq86dOAob23BJ+h3LDCHt/6orOcYkNapP2AiU41fE1OA3Qayvo57Gp9YlNxG/a6+La18Fy+
dm7iNsROBWxRfyV8V8ZH5UL8OBZJrCl/snhurFgG44uMtDduSe0td+yil4+wFXaz7+faYwfUzJQ+
9Qu9ZUQOxzUuQveuAIwIz1FFRUKY7Ubgypagtd6wnQZHX2NoP1fgyZxrKYt6eooJ9ZbJOoNCRfwv
rUNf7UQnquYpj+YRDQXiLXOowgvLl6AewM04w5HF8HCHM0zSjD3DkLGUutNwfswGz7SCRJKUrfis
qRDwNn3DsXmdwKCZ8c2I2GSgxnQxnoS5iWVlJJmeNyUUGcM8r0c195tk5DuJDEe9eEbZOhcFA9hO
3opOwqlXvxLQChefb+mB/nXd0eK4lNPVtWzG4noMAN53ZHsAR2eJC0OhQRnwHDM1GzXDD8yaGnMv
9u7xF2pVFH35FeXSF6LwGeliSRXkTrJRDbCDJm3aPUVuj6rvdH6R7WE8CXVlWU9LwaidYh/VAdmZ
tg6ISSAtX6oBIsLBs4kQb5MyKc84GbLtUNv6EE74Xzd5ySKsn4jurHQR6RtbNORtXpoLrdMcpkM1
tu0Wh5+zY6c/Yv5CkqzhHyV9/tJNfpreERkaS5z2i/3bRLX4zcYIcnNpOUbwrwOZ/Ky5YNRmaQAW
hVMHFn4Vezkad5e5r8R13Q0xjh5sXGGdbVLtHO1YUpbWpsp8UcD+y7KMcnO4GhiKZBH8XKZ23A6g
WHoX7Fy4QGjtCkue6tC1b/FThPaekOGrl1mV99Nuo+aCM30BrlWVe3wStNygZyUOBqS530GTm3Ad
lD0LJKiQbsT7kch+C0qyYayp2m6narzyrE/98co5LilfYfRhf+BZO2gioR1nm0rNPAvqwfd8GmEx
kc7lhMGdZodwXVKVipm6sub0iZbwxd8PPQe2Y9u5gTr4ZSiqF4Jd3COmBFTQz2mYJ9iPBUSx5Gbh
rqrTAoqOzL+2Zc9ksITxE/b0xn0ClDbSgENdL9O4iSyYRKuSFN94gp8ZNVQxFhx+XmAEMkhtpHcD
npbGUlvlxT2i78IzsmW4qZLo0e9onFz1A6bGFK93Wo7YttDCqIShf7TdVnrsvt3sJsgn7OxOjfbh
GTGTUm8mu/q1jEOzj5Vw6l0oReTjKFPuSz615rnr0+5FNCb6niBn2J8KAscN6e+L3/gfR+zuqRoe
ObpHcGci0m+gseuRx3kExqnhb2lNyQbX6sLoxepn60ch+/lqWCAFFIr4cIzBM0J4uwvgBj4FTOvf
tW3YFnEv8F7Anvvprywd+/khA4B/qUzHLw8Zw6Fe1x3ycOtWtYvYUKQG1kkwQQLtvahstrkg9bt2
RTafyVsjnIS1GF4mAnA/DYYwscNyH+WPfmWDTA6MbxdbVtnc2+yJM0WIGfoFGKmlTrPr9xNnoAwM
OxQzVRaA3VPqcBBikA7t3pgL4Zuqosu3piIq9+hAOuc4gjPadGlWJQQTuWLb09JylhV6OLg+atWR
Fnn6bXEnBtMjcSXzQTAle0UhH4dtg5h+1LlHowP4p+siUYJOjKdefgoRYn9FdjO8+fYAi4Md78wm
w5+pP5cgYU0oxu6TItN6rM5LzWqoxNPFE+s+HhAiKYi2quEHlUb4ZfAULSh4QCUD4rTGxssG1Hhh
T8bNHZ69jz/HLa36PFGYXK7xCaBMRX07IlNSS0aDs/K9BrY0dsHpfhBmeBjqTt/LuMyfPciVwYM1
pVQSy2CYKMqudGfEphBVyxkwqEy5lR2DPsUKdXyI+0q9RS7NhEc8A7p9aTnJwBfIZCQ2hsYgzVhd
wUpeEVcdoQlZFDOIyU4OQePGv1Qk6lflNrCMksH+ypLMnHDl1H+62O7ukth3z1UWhtlemoE6LENW
g63dmMe/87m9QXqdJRyoV7K8ex2gtd23JKAMcyLH4/Os7EbeYcFu64Mz8BtjIHPjtYmKlDlz8uMa
9rX0nE936KwjPIV2fCMfbWxUAIZTkP0NkfLv0ucI8JC7OatnRJKlNL+V27rJJRv7hEWTBOZGbQQP
Fnx/gTPxlBGcADYFjdFiZcDMHYZhiYcLIwjmblAIjAtTkgCspLu2WuiKXjh1Hj0vwaI7zpWh2n4e
wmtT0dK07WeRAo5fIsd5wHtj9ThkOf6fJgpSeI05IbsTOP54P/CQeJJ6mR9ojPaqR9qlsh9FEbJZ
HU3oAfeIq3i91LfPDhwxxqmClPqmHevMuroStklxECE1MYD858ZUT4ATgV5biQKTuCIjJ2R5a4JO
KBtQkYHeogNVYpLVIxPDCh13tAC1VGqC5MbPewrg2lLWoao+H94tBMqIkF1XkVdjKxVP4WEhcO9R
I7fchGiXXts7u+YehKOSvRzbpDl6C0EIVqADyqXZIPMT8GetMulXlwI8+O84WQhGm1Z3MXRI+ELV
igeXae4UCti7F0xQWzpwIBlbkzJk4M9nmnET8B0QQia3JL8O7p8pU6mUbpiOvKR4z/OmAy0xD1Fo
XxgpO5yEGRBhNH2ndFMiG+RYcO757mIhDiT0a8J5Z5vKqXfizWtL75CLguBI2EwW9Ye+OjqeTltI
MZxNYP/CuPGeb0ny6hswcr4PR1XtnZrx+1sTZ8czSx3LURuJUEr+Nf+aEkcmDPpi2Qy02+sN1e18
G8e+Zt8KHeMW0xgzG7NTyShyH1u6Kh+ktPp61+BUC9diKNzsaLWT7V1l5RYY/MIU/ybdi+RgaGg6
THz/gaA6o2d/EyX1sz3BOm6bCWP+2RtDmMlxmtUPQMp5oAdpNV3KzoBGXjVdWHsvGVFQ95kwRZ4R
L/Uma4vTDldjBbQM/6EZ3xEmnQ11gjaufbZHIdaSypKXjAP4q+Akkj8tSRE/eyxumeNYH39Ry8IB
z3fD5km0TVJuaNLwzwXX9Q/ylwuE7BnLGMMZiyOkVTGlK8UAMsHNL3PvHJchf0CnASRJOjZ8sKyt
1VT3qH0xpNtocWrvzRN6PsCdcMkCF1RSsthzVr1O4DkXaX1snSq1HlomIRwlwlHTQ8n9FIEWZSFf
NlOrQw8TjnFeYsCPGLRiU2QE+NNlTVC86qvNmCeyuWDujfMfRYSZ99P1vKGnshIP/toL2m5cp7Ft
BY+RRV4Jod/lnEDat5TeR0l8WluEtB0p38kkodnhMTPpES9UdZGTC78IyUH9NPQBBiSkKLum0om7
kbe3FhYZObMOO/yLJYI0+DYlOyywdNyUgSh/Vnyi3oHLqunoqchtUV+clvLrt0GxB98lvawEmVBb
6y3qGEG+sBuXLaEI6qY1shjh885d9J0/Q7WAPbLoS0GjjkYNmlmDmG3GbgcZB4zpC7uvCDsdsixH
ER/KAsEsh1GqJJOh0/6U+DiYjtzQFu9Kg3sdwsGxgpaTc4WsmVHS6Dxki1Osq0DgsOTYGBX+a8vG
iqm9yvX0my06rlrmzxkTBavHKmUlSQHaNHw7ht9wLdyYfYWZ+vYlzaLCXedshj5m7sWos5YX5ZzD
5uml5Yj9mC2DxZUV1e8gk9xDXYl+uasVeVqs1AUCEEiN8NUV9sRiYxGp95tJwyVLh8oln7Oo9t8X
CkHCcCflAqFl4u4P00WLFASaGyQvRVmGwUNv4RCmIAU8fpsuz71I+PQ3toS68OpOmYi2Zpgh5VJQ
VxfdE4+dBP91DtHhXdYhlyehnOgHtxj/o51HzfIlW0RAxEq6j8JSxiYbUQ8D27Vswb+Ru+7TzJRg
HzuKUD5Lv/fjd/xOwOom1aSUhvuBcx3KQBJbqlMGo2h0P6QdkmL2ZyK+nFpV+NKBZvOfqKJl5uLK
MT/nYQIh5Qj/jr6J/NyIWwKAhWn2zjF2PrAKJtTpO163pZ8bMCY1Dh3QN1wM8yVXc/NObiOenlM/
G+cGLoXkn7xtS1lAcsD96pDWb0ECj44zcERAsvqKnF+RN3q7MDeTvwmZCNdLZ5z4OwAvejfN9HKe
RGJKJLu086q97BeOoQAYq30U9wnaTFPro5AcXUn1In5RCT557roYW/+eRnAO3gRSEJrTMvd/oIBX
T70rB+gp1NK1w5a337LvCqPH5ocA5WS9jsTXrfVCAO1WSgtafpIZk2RRamugfcMZot+a82l2bAba
haTrEydisT00B4e89ADJIc2xapk2rR5844+E85i3LPWHXZQiaW5BsqiuGRbuciu0Jh4JBBUeOmnn
EZVVWVn46FiA/Ox4otljay1t7V/DpCHhyhkmWKN0AnWB0gahLCbCZ21FU+nqUo12iR3a585MewYg
yjJguN8Ei/K/FpQl2rm5Cl5D2bXYPlIo28Q7LGpSORXKbN0u+Wg2TEbS+WUK8sRrSNmIxSCegJLg
YI1rJCf4DKvIJpjI0gCl7NnpLEpJasTQLdFy1MpR5lsFka1HWtLMAXDXsMDI6EYk1nZHMoYtb7gb
HTLjA7haZ+0gyr1g2bfTXcLp5CbY27P/swAvDAcEeGmxQ5sOyNNS/HuaxrJ4zbumQfxI+jnE6HmD
tDLjYjDcRRxQCRz3AHOgJ4bZZ88dbHrwUyPTs0j6uGuBXFTaeq8grOkfVW9AcHYhz50TgDXMgrXg
f7PQY5X6snjsit4iDs8PcurtdFm5Dq6yb9v2Et43biwG/DQIvuVAuqDzgezwEX/wrRHLO+EFLwST
lORR/1zSEfmMhDuFFGb44R9w6n36VNe+C8wd48Q+s3gPORVr7Fd2w9/ySbuXoHHCieefc0ebdZSF
iK2kVJ2VP4dYwrUdMkIgVmDpFWGYXKo+LL+zwDesAQReBtKrsbfz/IGN000Fn0+4zVXz3sRT8I2S
55c/Rx4UVIRiM+d4ZAVN81IEkUNPAJvAa6BqFgQp9CeeH9JffoINq8jocbAjZ0gNPQ1FFTcd1eOS
vXiTPR6yxa7OTTQG3Qveo8m53qAFzb6THQyFTdXXM90xfcB9xI0I8D9TTpVHz8hNkte0UyKwjkU3
0X6GhvlNDxXjaOJ3ETJT0u9q4+uH2h3So9Rpva1FYv/SpAyJ9hMUwB1Hi1F95y2SVjKWY/jFFi7J
HbEJ28bTFS97URYMQT3Xhj9B26C0CpRMzNoJXIitlqfGwvW1cXM1fhRhPpl9Sk3pDJgrMDRkOAk7
iTUA/oLiSW4e8CLobAjktHwUCGL4VkWxJDOpDJ7ta/Qp78Y55YSxGqTyqxfEOn85huRRU4ae2Yeu
x32xPkRqaJCR5uqCNFk0JIRU4Xz1kVe9+lYvXKBM86gWfEAW/2JXzMOjVzT9HZ4ifaAfySJKlEp8
F8UIGWE22tzW/wUsJVMMy7vTVTGEMnsa323i2Yo9E2lVe8j5Cse8r+6Bw1JIBWVhnhGbeI9zy08s
bmRGkTalhU0REc4TUT6HBmDMMeYWh3OzLzlfBx5PfQyx7BhDeOjZluPWgh3DuJWzTjEFF/uyRxEN
sUS70PCxOx5yb1Ip1/3QqB+YPcukY+eQ1OwFlgUfp3NwST/wCslsR/4Thtz4srR5VsJZ8AfrcVj8
kfq62nj2w1SLzj5xLyPTyBTWfDY0HT2mtlUFb7rqLWwzDkufYxRIuavJhZxy25vvXXdGn7Vi7zIz
WrWwQ9Bj1+zj5G92LWX8SvfG8lpbmlMbs6Belz5v6xNdmPFri6KzxpZbqd/oEEt1oinVnPOeFqU1
eFuDJpVQO0WymR6LMwUL6SPPBZJSjASOtY11bVCyk5yY5a7N9UKiZoy5RKdTDR0R5LPL/peeQxpw
6Q0XHjiXtmJJnqxFxulB4ncZIts9pJ3t6WQTcn1y1M1Vr5+TkckSZsoyMt07s/VY+bNF7Dm/rbXv
Ftzt4MUSgkOUZhk1fAoIm+nL3E5pCG3QbllLqNGQ2iH3xU4Z2BMvbg00q9prh/KK3Fr1boUmU/s0
v1BdUMlgHq5kE8Kl/qPtph9IUQ7VTKqTlFY3sb0ssdEV82aoo4JqatDICW3vgYXM377EDlTEt84v
h+mCX8eqwt+Gw3YS7NDSuMCwoIMPCvd+j/2ZPr2chPE9s95C6YqrbRNmcDXgUhxojyGJoWamz3s2
+/6y6UtZfsaNKId94lo1YpKoHbffJzzIetKDE3mlYq1zHKXOAekoin5Eg8sd6zDTFDtXO1Fg11Pd
n3/82//83//ra/r38Lt8LLOZ4qp/K/r8ES9I1/7HP4T4x79xW7/938ff//EPxhCApEqDmOHUZpTt
3f786+c1ptGPf/p/OGmYd4TBqp+B19X1hsln3Gd2Jt49yTxB+JDYODl+Kthb28xML42Pij+laFwx
LqW//2n0v/4wUrPqphnEEDH1DGrqX34YlLzZG3nu/0gFro+NcCvzIYjYdFs55HO+pzaHdHKdRhwp
/puvDCNAKWlrx3PoaJDmX98G6aIEWZE1vnNWTPdNPlPC4+HV09oL7/rR+hJBUe3//jXF7S/9p/fe
gSbo+MJlcw7fT/P+/+uL4p5ilYRL5Urdy9hefKf3YIR2rspXaLMIUBDDaCBYkZ9S4lFJYrDUHiiT
8XR2wILRDNKjZ+RlaR88lrUJS6ym51BAnerNLmlRbp5OSTU8j6IP/FOYM9jc/f0v8ZePzLGN4yJF
K+NKF8OVcf71d5C8QYsKB/s6azHgUqqmT9CIw7aVNig0h0PNxyxlePz7V/X/8s4JaQvpszO7fVGU
cP7yquXSppEKvPI5o3uZCGTh53dDStCRVPPSrVkKa7Rm+oWPkU8Xy3/xNVX/yas7rnb5tkpXO8b9
19+5x7rbtK1dPgfl2F3T3FHPYXtzDQO//C9eyvvPXspX0sGf5xle8V9fqpWOhSzgls9tx2RZYAJZ
k21qdn1qpl2jbf/179/Yv36cQrp8IbEd+orvpfjrr6bgB9UTaYwrHaPEKCJzE1vYY6zxmRYH1v6o
Rx7H479/1f//DeVVFWt8V0gO4e7tz//pJsSOg18UCe5aphzRV4vl/YpaNthoZ9by9d9+rdvX1NO+
EiBuxV9ey6bqUBGjC65eNMLOcBIwKqTj4nNWOLX937utOLydruMK7UvhIrd6t4/3n34xl0y6x+r6
VgN1owtAB/w538JBkIkkcTqGdUpEs1jM27//JcXtK/jPt5b/98K+x6fIfdT89X5G2Uuc4skJrjr0
B7iJDsjlkD0LZeotTQTxuDQ/c0+8u7c2pnXadjRKBMAzGu60HhmMkVkuWG4C6vx/ODuzHamRbgs/
kaXwbN/mnC4ooJqChhuLn6Y9z7Of/nzBuSGdKVvVEhIXCQrHtGMPa6/VF+r79a+7P9Q86S6Wz7Js
V4VO4HZVqrAMhgYSjZcJssNpF2YW+Tj6to2nvEHeM0qL6uv6iEtLy3LYRL7sgICkxBTa7YghYfLs
hIrxwn6pX/WcPoaWbAA4bcsljQ+b1cWwFIr3tMG0pwgd5P36Bzw44RhKle8graVa2uIDkl6lXaUL
7BerG7VrajSkkMrUB4zbdxtDLZ90eegkLggDC6rN5F27nWwQjz6U8KX1Euaheyjp7z2ByiYYpJp/
zuPyqcTl29GHqx9U1QdIXhRgA+o5u6zP+d5Im+yuyccIZi6MxeFv0eyhn2A0X5TB1WAxHh31Wqbp
33T14+IXEOz2qZgO9OpG/2Fkg/fUFZwvYTkLq+nOQ+2apWG8gPigAKqYo30YSTydnBl6T6pRH+ps
NH9FlVM+rc/5fp9NniSeQwyLoUMhfLv2vEoObQuN+qLFeK9qPBQjvFPhfNCjpv/f+lj318iybYEU
oaFRZTVtuf5/GBckxQsTH9l/EcAZT6JxZRAXmmfQ0e0+F2O85a/cPQ422ErdxqLRFC3U3wfvjwEz
sBa9IzIqe4Gilk/IV8b6BbZXhXRw5Jv1yWrhls0QMoLHagoQMkSzExZUZAvnj+Si5y9RRb6d2lZu
p3u76Ip3YVTT9l6WYfzshqb74U0rZFlA2TVYSTRWiFYKa2Fo+mbq6tlX8ydtzucLlGX1pVAy9UAB
Ln0JQrF19RY7wni60Cy2REUYzRDOYvcFYCME75OKiqSLBnE+0DvvV9QhnYEiBeTxzml9gqq0G3/Y
+d8j4kfaEIo5XHx7MWIPUqIAulQ9UTtuX11Dyc6GoeV7KxTjNdJn/W9lMBKU/kaAIGXWJueZavVB
ELMcTU0bP298j7xZd99j4yVwIKFWtBZnknaUAFQWjE4gZfIsRLW11v8Z4tIP//VLym7XOhwlzZBI
43MOVAbS6ClR/jKQoHI8HT3b1//wQYCPHF2HwAhHUdxeEspzKnDJli0JsrTfw/ANPMFAiYvDacbi
AwKhgIhJxsKnhBbnpJ/MThH/piVNLYc+M6gurn/R4hLJHVNt13VhogYHhrG4/SBXKAOO/tg+qeT0
T7qhqX+hYZRKwooSfvdZ/yVUMkXrgy7ePzko74HqWhZwZ00s37+kQ+KoI7/xVEGGne2h6ZjddwGs
fcGB+p77zclpcCVPVumIzpDX/oySal9vHFZNXrfF4cCL1enOw4qYmrswy02XIg3UhM1TOKbTtUWO
EJ5SMX5xo/oZV9+A0yv8UKBR/E8mKzUEvzqPU0Wy3EIk94IsFrzxVHVGmH4xI6hrOf8GPWxPAZzP
Oz+0or8m3bYvkZ6CBsnILwKe/bG+kssr7hAws3UwUxpI2XHEb7evMRKhE7On15JPR9bIMmHSsaMP
vIH2XtV0/WV9vMWDYjkOGwYBCR6T4SAiJw3AHzY31OrQhuVduTqO2ws6Tkk9j1QZq4DGu12aTbzg
bzyhjiO9Mp4v5qmKu+DKokuBTL/TekYryotNvhttlwnypNZo9pZZjUeIH4uNw7E8oQ6jmkQB+Eam
IBheGjLHnjIgnwhPOLZD3TCjVc78YKUUSy6VKOvpBPuYolzHRi1byvWgGvZxR91nY/L6/Ye4Av4T
jVfVZMGNhcHIBcCemsYvDy1AMbyjyha2LxnA8ow33Oqav41Otegx7kj3HeDfHhEH9/t2nD7bfWQ2
71rKreILeV2T9AjsxiL6NuhSFglYL/SfzzFAv+Slgh7EPwiqau7PxoAF9KgC3scEhV0tXkoYZMN9
kDfwiqAOmgFndqw2xE0rJyiDcN9LVVwbeIpQcMqMkYrpFBeKjEAjEXlDl3U9Wp0ROPs9zVJK8Fkf
IJ1+jUHZpx/xr+FGHGHI7rQdQiFOdl0/s3d3hMjcNXWdY2sLYteFA6oB2Yv8CICS1eSURhN/sHbU
FqHm0ebyHzIqzsamycPxp2Hh7FNOE5rKHwfztjAsSUMfObJzmSeGsf0EcW/5l+PawcYoS8eauyiH
IajWVMQQbVWa9j/uYgmVTAzyPPNAaiDZTcrwWht6QBsNlRif8t1VySB8ROs9fA5K7RmidPtsh1Oy
4WQuHGv5HcSTJtgYldSLqy1s0JjocG8i++AFrjG8GlUanXIUyL0czcV+p6BWhCJ9UXpJX1VbayCP
/2KpNXJSFnkCm+Did07rjzVQYQksykjNPZpqJWF1PD9ncCodB3kKR7o7roB9bM5ukhwFqOR9SkLm
4/r5ureJMrLROVxkzgxysrf7QD3eiS3ycd48qXBqgQuFF48G3KvrQ1e9PtaDs6yBbRO8mgB6MQq3
Y/VD0dnIz7PnM42KEK6O1nvd8SfzFMRD8BV0P7oObx6SzbVhb8SPcvTlExM34ViGWRh6jYEIktE3
T/QSgq/vAJiZGpon68M9OtawQhMn4R9g95cp4FokU0tVLPQGK+VBHZMaS+djRsYxOUE+0R3oHID5
Y4rLd4FPlWByWtil6+rnxocsXSPOtYHlJx8tuMQ8eLdrTeqSOSLG4oWUiLEbONgQ9sLS85NORUin
E2eyYFamfAT4OM1Qk6fsXUkNsf4zAhha+i7JnfwvDSyHv7edJnqPvDfiCigOaz9hPp3Ecf2L7zwa
vtgUtkXeHBfccsTC3e2NEdhDHWQeVLTafB1Ge3Q8uo3G5G8DTd15V6Grpn8fG+CGe0JALTpYBWnu
3eyYSvAPaDvVIHFJ9wW4aLeeLWVHTcbUD7XqBhok+3jEsRdHKIE8z2Cp+g+VakOZ4ArIopp95neu
filyowY6BCIYktP1CT44/QRQ+Gxkpy2LwG+xI1Mh6L1tIg/qzFkHTo1ysBHYzas5a07xvqXq8O/6
iA9sm8XmQ9iEbdG1ZfJitGKNXLiSeMPk9gcknkwgq3bkxXkenUpda941eoDkZBnEr+sjP3hELB3a
VUwrbwjv1+1cm1RFIKuKYo9EN1z8IRpQBugQN/309nFsDR/YoBNPxw2+HUc3geurqJV4ie6M15Y+
yL06JVtvxIO7JJNruFJYL7Jai50DcK0PnZskXusYhf0hVMhYHAfgSH9pgUbtcUQ7En2JYvQ3NlB9
8EJwdakn2YZG6mV5JwZELVg5m55XHTfZz8V3lJZTWnfhcTKtAC6xCQKo0O7hl4GvYJ8Zg/28vsSP
DhFPhLDI/+BYaotrOYPacVujiD10pFJyfFpxbuFHPoSOqhyyhvZWGqmMfaDNw/nNI8uTS0WN2r90
f243ty4NfaoVP/ZKS6+PyQAd6ATk/N04xtavEUlAxDiCgvYTVxPlxtt89yy64IrJoAuqeY7MNd6O
Db47iJxu1jyLrrd9wb/6NGs+9IGxyDaioLvThdAUJUOVWh2FAl0sTpcJ8CJvKqF5KGxrtMyhqkXJ
3t2jgg47fqnROA93xFvdSpwdOSoOGCB8sh2386tTMPWT0G0vhe/jiWgI5iu0mHb53EbnlgLFxnre
P4yEQcQjvMEUb0mly1X4w9fR7KyVyRMT6w6+n1ZG9Nzj+N/KQrogmcDa51HG7MscwveQpgxaE7VT
McJzs36oHqw2KDeb3BKFCx1DfPsdhhUnhh/4hte0lXtuWuCXUEjkB6O2danhLT7ntJJtzP7uDjF5
HVfTwPkRZHIW5jDyodEcha97aRNbIQjbbgbRMuBW71w8bA9SRBisbTOzLzX40o29fnCWXXIEZGwI
e3EzFzcYmucic7XQ8By6vH5Juvdz2/fwswO1hcZkfX3vXjmmSvGS6jNhtk1yZrG+Qq15TmLTM7W5
ir9CXwdtDezexTMorQTyjKCh+2B9zEd7KitCqiyyGeZygrPCI5MFPW4dInG0qFTx0VcK94ODHss5
kFx0QGSz+LA+6qNl/Z1JMEGzYiUWgRLCRSVojtbwJpHpArqsBkWkOPBJ1aohyNr10R6uK3yV3FcO
LT0zt+uapXYXK0pueEaJGWoRHdtTxldPUTj90GFb9NaHezQ5wgKKsqTWqGHK3/+4rh0dbhHsVDpM
ElO2bzUUyWAxVo453AUbEcijy0GuV8dBsQnClhFupVbDbFBjpuXQN/YGnQ2wLefxKbdzHdm1qX4V
czcdSG7C3Lg+y98FypsITCZnHEwhcRhep1hMs4YYIdAgavB0mOEzB7zzXBZ7KHPGGtU+IOq0xkwN
hohTi7Ayws0GF7eK5+iizXETwcju08+/4//GkHjCAziJ05zDSPEK3sLXNgACjw6BDcsCppQMLCyR
t7vit74f1BFNwrMDLLEHDgqPhp1d8pjgBjUmZWN97tw4lgfHh9oicGQb9/x2vBlYfllNAeznWdv+
g4YnGl+mn214GI/OmkMxkZKi6RJ0LU1y64yVELXhtUXV/oUGVPbUttBPRc1sbBji+6HIRZGFwzD9
LmIu9hvpBBNmpcTGI+7F3g9b7dhVBmTUUa9vWF1p6G6PFkPp3BycRrz9ZYGnDswYw9DYHgIZGqDv
RjnaWtR+ATLeow+oOUew9f5h0svugKBavbF19zaR4UmryKCKgq272DodFiYYKXLXm0JnfpeWxvuk
hImXtJu/S3WAiFoIv8D6dbq/yYwJ1sjmjOKPL4Nf2CLzoJ8kmwXpuxcxj/Cs2YOOGqedP5sFGtvN
0NOYXSg/1we+P6fSUeNNV1XAFqqzeF8bZyirCnwQKvGZZbwvjQYGd/icq+TL+kCPzo+M62UUR5D6
O4b9wyz2kH1Vk469CId+8DSgiO8iK3ytBUu7PtKj48MyGjKTK4CsLB7tJGxFNGmB45VhrYBps1q0
R6M6flKHAU67JK/6T0lqZ9+GTsS/SETobw2t8Jqlx0KqxtLInC9uJdmAUlGyyfKglJo/+PAXorRE
HP12G0OAiC/qcFNwF5Y4tT62DcWGUcGLjblGYtcEhHRJSDm+2cowDu8n4YRmYtAWZ4SU7uzMpW15
ONjOd9uY8yeai2oiR/HP+tbdW2ncATo0NaCA1OqdhQtkGyE659xLj7dDOfpCzU7UMs0vMy0Y0i3K
N3bqwbVT8S4xNJat30doVHwkTBxLQwN59g0apfhgkFXdU53rvtGhkZ0hG+wOQMu2qlAPrgNJSoph
1CiBYizD7yJCgBDpNNsL3ZxuLIUy19SmyaEbnOj89kUlQ2kRH5FANJbbF8ZK/7v90qOFmHpW4CoT
hNQ94FOjh35FQcpwfcAHBpRpOQAneWzhaVs8Fa4CT1VZxtgUNYDhuTevnYneqRvpJvQnaCaPWr8x
5KODQ2GdXDBFRmLOxcEhMhkqWNp0z+1h/g7A0T4ZGi0Mwi4MaGcSd8PGPNo+UA+k3y38Vx7G2+cd
nu5ZTHqle1ROARwAw4CSbEYmZXB+ri/mAwNNoZZwmoIl/pZYGpN2GqtS9Lo3F6b7Ve3D/uCYY7Fx
xR9dBHg/TFJProQNaLfzsUBqFfQt4bQq6WvlZsoXBAryQ9AXZEbMRmv20EN+L6x63PCWH5wVTdpo
B0/ZMB1zYazh1E9QDcQ5V0H/5juaYa0vTeF+1VSQ1sZId0Qt4771NX1wWjTSBjxCEuMLIOp2thBJ
2GHZJ4R1pMbObZAEB8Mt/M8dBCWHig7NaMOleDQg1IjC0lz2EfLO2wFhKqCNeyCK7dvGQMI86q9a
rvlX1JLSk2s2r+vzu8NjUI0hPQg8hpotJmaJ8xJxPZmR2+keND/t3gxi6G6g6jhEw0Bzwog/sOsj
HfKN3oAss+jr94Vs9Rm4y9A8hM2wseAPnmSNDAbVIh4s0jWLXbYhNUyLrtQ99KhpYdfrUKqaNKiK
1oNbnhr6GC6o0KcvflqZ7+BHE1tVswcXFoAK2RpCAMfQl2A/w58dP+pqDX2ewT9HVNW9saqbY1gV
wcZkHxxpfFaeS1l5BHUmf//D04FLUDdhT9S8OHPEE60m0LR2nfWlIPb5Ndnx9L7Ve3Fe3/IHKwzE
jnIF8SBGV1+scOuadm+PpuHlAnZhaM7dbkasAj4Xgi7XpwYMyeBz0LZquYcw3n6yjSHsNmZuMLOF
485rCrLHpCQmy/e3M4eHMobGj6AHtGbwLWqkAngfavPbbxNIGpO0qizXC23xvhTpACdfoRL2+jY1
DPjjzkWJtrxI6MvTcyq+62v76Oy4GF9gK/iVjrl4XFBhHtC0pfZVK2r2z6gYlucbtfJc0ICw8Y49
GEoW/DUZ0WMtlg4QfH6BUhup4QkS43uYX0fUNFtInQMthFB9fV4PrBK+B3gcGXbouAa32+Um8dzr
JY9mBlz9s9sTye3oAkT6SUdYAu1Z1/E3hnwwP9K1xFVcQp60ZSWHvpiY18zRPDq4xLu6MEuyiQ18
fhZcp+uze3AjSNxha6R3DNZ68aQ1EUpzfuyjPaVKrI4J/8aA86PSXxnNNHrr/fhN0QfrNMBsQFg5
mS/rH/DADtAp55A/5DZQh1jEkVOU2nnklzRYAvFWaJLXJRgOAhzIN7RRhasIBE+ypz3LqTZuyIOc
MdaWRieg1wRCpGhut5ZO5qqpijDFCzLtiWZBH+o5YSEJNaMPjqKY4sDYF4XJ86Cp8Z5KtnZ05tD5
ZbS2dVxfhwdWwQKICE0kd5UE8mIjklERRNIieQKgoP7iZGT7Mo3NT+ujPPBgbkbRb2fcw0rUQdmf
PJki9g+aOxpokQT+rnWy4gt1kpc5Kmuvi/ItUPejbeZhsblJ1NKwercDGznQTpfW9aeBxjDjaaoh
c/jsBqb6F6Xf9Hs7CogBbTW1xw2f7cFdohcDN4YcqiwYyt//eGfiVtEsqCrjJ4gg6ouTN9o5jlWE
NIJo6/2+r6a5BLI4urgUNpbXWexhO/CbjvzGk12nBgov9OMgJRRlGaIbXdm15RVJwc4/BWhXIjY8
5jzzl6qi7XhGz5q+otP6bt+bLpCUlJdkUYAztfSKcXqS2Z+y7CnG7a/QLa2naM8SqZ+m0hw+dG2+
1etzv9o6QRTGknYNcO1LtAe9UYEplBid3HDMznkqomNlZs0BwH+6Mbn7E6UD6uOuSAAazvHiRKEb
2yJ9RHNbbFXNj1CNcrg9uaLw+uQtneehlh3E5MKjuL6oD6YoAYW84OQSgBYt3oPeKrsYcVvfg7QK
ylRSXdl7JKnyYl8mCcCH9dHuL6zMzphEa2C4bezk7fHV6VxFCwW8LVS3znMKLdrRLzsEbFAeh093
6rp2r5USuU6K2/+5Pvj9VGW9kOIs87U1nIjbwQvaPOwBUUzPjDKyemk3Se7P9DkNomrDe7g3fzKw
AUlARlEihRaeGQApWOwQCfJavyJnaqbaeQC+cnzzhCT8A6OPC6jxxN5OaLA1+HzRVPcmxN8/DiWE
blT43WOPTOXbz4lp8qIJsjS2bPFYLJ4d2WkJ2mnyIBnKT+GcwUkNCziNyslW+e/BPhEzSfw894hH
dHEk4yFXkBHQe2/q7OgH2l/pxzxW0oMyz/HGeXw8FKR6jiWL5s5iBVEIKQVsVz00ncX4EUqR/KIV
Rn6EXnwLB63Ks33rKBNp66TshCwsakuQB629Ihwsv/eqtu0smCzNHpnT0f+rMCrzm6h99RyEoNp2
dUYSwwp4Ug5lpg0XLUWMBqtaIlWLKO/6Gbo3qiZtHBJpg1tt31UTnKZH0tDNBvgQhuwM62x9rBIX
fRjXwQTA9X1cH+/ezvGSEBLiojEinsjtmc1qtOq0GAUuyA6g1dCm4Gh3fuKFkMnAxDGeoQg1rutj
PpijdAZlB5S05ObCMeqAeeQp/JyeDpvv3wqg5i9jFUKgCR3ESW0Qz1sf78Gpwitw6eWlVVT2ZNzO
sXVHuHWyqPMaSKO9HHLkKyn9+WLbjXr+D0MBaQcUQZh912YypGVZga5rEe9Nq+fWDPyrrgToggq/
/w9DYWZkGh8wIsmb21mhCN7BfBW33thHzUdHUd0zvq76mRyHs7GADw6JTd4ZCBG5KZu+7NuhIlg2
SlHZzKoaoZ9Xavcy2Ci82mE8vK+rCbKqudiKph/4O+TaLJIVZBNp2rAWEwzcpnbsTNReMcxgWQ4Q
nvhcRIF0zY+5Vmlj7Cu/1dBWDVUyGdAZS5ZzPfX/gZ+lbD6u7+yDQ4vzxcMMosciryN//8PT67oU
8eW6AAwO2+/0qUX8ILzmdQUnHVGOAiFqZ/jpfn3QBycX1CeN07J7jYu6WHi7mcg0zEbj2Xo2nifE
wE4RXDAXQ4E/aX2oR/OT60wc6uJe2ou8wYDUYijUqaaQgUxpPkf+MVfz/NqGkFWGiK5tjHfvepBp
pMVXlqJk3XzxJGtdT+AYmrXnYgBg6KfTfUI+41LmxSdkj6JLIxXEoPlpNu7Nw4niDfA+c2nu4BaQ
FuaTgmawNzZm9JnjNHyk48QEsZyk0CuW9XF9YR/EgaSo5eXB96XcsPTbY7yNsmpLiid0ZgE1ixP0
01NEzvbT0EI309QIlgRT5EAxmc0jIVMW/C+pleQ7n9Rs2N77E8WNot0IQA/N3SRSbo9xOEFyDi3N
TOatGgI2tp+f3T6pprNo1GLrUN1vsry/GAw8L4LKZRW5D+t4MtJKeGpVWLBkJHDDH+gv0l8nGMU/
uxYE3Ihhxcmh7pJyo7f43mpRF/hdw5ZlXdribqcKmkmdoFgSHkWSam83cfldHeroV5ErsMu4UsHY
bGPnx/p2P1hg8Oi41DymGs71wmrFccWnDIgFByrkckbcOh/yTGsOTtBkGyf50VC0fErXlpHoJb6d
oNOYVWiYpKeGItG/5/Y4XSFPgYRQQMK3PisZ7tw6S/CDcGiIERw61paJnICnUvLsT14A/vhEMdWE
yDk3LykAwwtSvMABGsW9KHE5wjZR5sf14R/M1EbNle3kRTBJHy9mCi1vJhtNPTeDgL4hGNkNaJXs
YJfrNlzQe/MAeBvYq07Knta8pXPSCEXHBU0qrzegloHhCHpBVJtOGZJJ6FjV0Wl9ao/GoylVojqg
PSCAv51aTRYI1eqx9BBnMbSjlg+qfQ7gjP6alVzkp5rrUmy8ZQ+WE5wBdxKUA4BgS7sdEyQsuoAh
mpRBrbdwyaVm3nxsYcv7Wbr1kL6x9dahCxqvSzfw6eWVWIzWIpIokOjOvcwdyuw8V8LNTroEgr1v
86pQ9wUZ3w0z92hVwWPJeqskd/jtW/zxWpMTLPvUIQudoA93gPQ/QVUxQq7LKv/JFXcL7vB4OEdi
VeQDujyf6igliFw/8+pKb95bc1Oe2lHLaMKqsvOgNFscAnfdBrAuW4YkPJHYeJNujdsd7HK3t5E2
nq9oyQSae+lr3NFk5yBhkp5gga2dJ4dktXjNDRieyP84bYlKeD3DDv2tQyZAfR5mx0Hl2tIi5ZsC
L1R50ntYe4+KoAP33NBdENT7YHQRxQ79Ok4/ql1sQyxfyPaA744LsOylQQAY+rcohDxu/VpIn/xP
g0ONDuyWhG5QsXNwO28nmOgosI7W5F+FAHUU82LvQ2vKvqyPsjRrLCNRJktJ5hBkhbFwQkRR5CGt
4PoV9a6mv5QTvLv7TK8tuL07WHDzQKWzLzOdQwgQ4Tg447Bh2ZYnhy/A5+IPNosnSl9spNpBi2yN
jnGd1LQI0BrQEUdFNjkMuue4FWmX72SRUWxYgDunBNOBhcOWU6y3CTnlyvxxQeoKaeU5C7Qrakwt
yfBqzIfPtVkPwYkqRT58nIdkcE6+4vr+qYR8BR2ytEyC90NJjeIYQvQfbcAD7xx+vgl3S5f4ZnrK
aPm4/aYwsAJQxuV0TcvK3BVBUD+NVKb3Jk1He7QikQ6iU3jvINJFDjQJziV6dVt5gfsNkShvkmIc
PiK1ZaFJxT9SIgDG14HzcrQdBkQhfvRsu/0pUKje8PCXHpKcs8ypcMrJsLCRizkbE4pRmdZfQ2sY
649J5qb0doUTvDQnCKLDCA3EGuhsuEdCL5ooGaMwsXEYls8B3wDUjvyOKrCXOOS33wD7f4QgidFf
0RvU/rXmKf2S1mH6XDfhFkbk/lpTBMJm4X3zzN7RIszIJopmMDuoBnMb4Y6qOVpEsaf1a/1gDzGK
xBd4YUQRy+Stm5k5SIahv/Z9Ob2vU9qj4f1A5ycdxc6BI3DDZ3iwiZLDBhfl//MZi010Y/pcc3Xu
rjq7N3zuk4Jopst0ermQjsys1KNBUPORm0SNehekrSE+rc946etiLokucAS5zxzbJbjBKhMb7vag
uXLIYvQeYiOf0hPNiTTfJJUNf1iuRB26opmOMPsWNdW9GeUVotCuUv3hEC2NiRG5EQjiYLxmgxF7
qMF03jwgfTu2iOg0ShoeokJp3tV5rJ90NVI2/OAHw/NWUBeWWRDY4uSh+9OWIWRcaEbnA7yG238X
NB0NcbPQfCSHRG2GZyi5goHkMqDwoz0mmgGGNAv+Wt+C+0MA2pAmEdwNg4bnZbtaaBf5KNO919n2
6Q7ltgHC7qk7zWHi/0A0MDgkQdq5sHZZ7Vav+v2Jp8uHgIYcHtgWgO+3SwA3XwnVzexex15FL0iY
2bu4crKPvQr1Y+Uw6vpkH4xH+V+uNUNSIFmeeOhu+zAe7WuTVIgtF7reo35a08rWlAohQBNUG17k
HZ6GJBezk7hc2ckFcOh2imqpZ76PWbzqLZmYj6iwzwXxh5gok9uVr0NjWYUFtQzwNFGE9zxFQJPH
uq8/Eu9aDqS0UF9A+BH74Uak+Wg1XMpylmxuAK68PIApNAHU7FkNdCk8JRg/QyFeHf1eJO+zUone
7DMYFEws2vTAtgKIWPhGQx7bLcJQ5jUY42wXtvSGFMFkHdVAHXeToAd1fbPv7xewNzIYxPJ0YeLC
3678aLCuCNYEXlegb7CbSw2pUrrj1R9W4efvqt60kP+ajP4VWngEi1w0TPLL+jfcGziMG+MDRQee
il94+w2ZRV3Z1xvgWqNaXLoGRfkkClOUG8iY5AG0hyn26Y3VXY4c1V0JJALITKlgcatwhBqOP0TO
qJArGi0d9ACdzaLvUElMG/eteNT/Hw7ySYYl1F3i8DJKbCQohsCD0c89ZFRsz25h5yfoBbY4Nu6f
fDiQOKgOWXhZRlrMTC2TEpkjTSERrjRXwF7KLs+s5NuMj71hnR+4ddhlUJP044E/IA683brS1xEY
VTvU3ExzPukJCp+5Fcy7UoVTvB4GYx+P0KXCM4fmOs1IqPO64Wn9+DyYL4EE8zRx8slELdxdP1UC
Ufaue227rjgNg/nJmeb4nQ8g5bA+0gNbQJ6Et1iSXmCQF2YqSl1zNmG3ufasx9nJclHuah3BhH3e
p/U+DTJ6ideHvJ8cnD64q+SCieiZ3+0CR7MBYf+gQKk2qtp7ABAmbfpqdaGprN3gm3iwmTKbR85J
Vs5kEed2LC0YMjVAXOE6l81kH6uqEb/Ij6h/W32CXkqcpS1EKVYldvPUifezocRfEQk0NkzS70Nz
Gx8SZeJuUWqR3CxikTaJszZ3B5iO0USJ6C2TCuNK4UEcblufZzQjRtj//QwWcUkhc25do1JeRlRL
qnfmIJLqX79SJtOzokmxXgbUTBGYqZtM/2HHnRUgnzPoIW+F30XZddSmsju56pDDohzViA3tYk1D
eBONQJR4d+jnRPM3lH9C8Rq6yBGUZ7WumvBkGkkPgp7uBu2bQNvtJ5xYiCE6UHnbx3SIg+SjkxcZ
OnsQZWzxTd6fQ7oEcIlsWHSIZ5YLVBZzq9NRXl3HUnGQk4ddPDBsxXNB8YPbSL+sn8F7+wypsTSR
VEZ0nujFfuR6obHsrFbUlP4Z7fmXeWjHC0WS7NRMgHvF6I8bTsj9ucftpWWGE8/fNMXenkVFMZDA
thKYXVF4PEQ1JTaRm9ZO0HhyfOv0wE7hX9FJBq6FbNbtUIhdZnmoZOl1rCbti4GgRXBoE6cZ976t
deO57EcAy3ONNd0Y+d6tlOaZhx5IKXn7JZI1c4OsrtHRuFrQAo00qgcCKIoSoOlCHTk5OUaEoGTV
I+06Y+FOb543/edwE1DOZJmXkVSg6FVNmm28mn2mQ9bt2EfC4hFIw4QUS+rMn3LZ9r0+6IN9dalO
UGUjD8vfi8XuwE03hY5Mta2NYXXpc/oGL0IrQviym7c/uqSzedxJT1IHJ3d3u7NRgCDEpDb9VVTC
PFoNSuK4N+5ujvWtXM/dHeENBNZjcy8BHgC7uR3Khsd5GouwvZYAL5HYTKsjAoDD8xgI1cvjNEFm
NdkCmN4tpkSjyEQGdUTg/Uvf1CZnZ1Dca66tH8CEP0eV+WxXk1tCqlYGr+s7d+cpQrtEPyrQJdCl
ElVwO8NoiuO5Rqvl2jWDe0RUNnnOhtLdBfCWHSdaFw9Tgu/odLnU8K6Mjbf3/nWSERiQS9rEDQ7r
79//iASTCIwUCkjVtdBpj4ck3z0b+ZDCQT3X4Qc6xtL9RAnK4AvQGz8gVVxpKI3EW+ix+0WXW01O
n1KCrLMtXuTELRBYdtT6ms061BNtZyKGgE74LoXn9vP6mssDevMSSuChS4aUCjkxyBJV35ka7JtF
W1/NSQfWmqOmGe8g8UsQW8WynIyw8tWNG/poTADm+DnU1whGFu5UYECrUVt+da0aswwvZaaG46tV
K+hdF+Q4Xmw76d9aAyLcIQLEaTVJ2kLkuVhT305HJenMiixVV/yy6KfaW3NgvU4dxB7rS3qfHWUs
Hk4OMp6VjLJuz3EZR75lZh2t3Oxw3FGoLfM02Kd125B/VPxJveih5mZHpyzdV1MUpXkMk0hrXhSU
Tf141+hV0Z7Wv+rBouNWAsICAk/KcMk5BoNL2yJ6nV1jpN6+gk/svxPoh8oODF9/JucfNG/fZjKy
hJmUcGXlbbHNZT6btlLo2bVLs6qhUD2q0SFEr23+7huJ8UVvEZLc8DB/d0wuzjNnirZjOig40su7
I5JBj0xKENc5rdLM3s1cnKjcm2gYTlCmyBKEFqblFHq6jnrRJ8vK4+FUmWR6nqdKg0OnNaeh+Kmi
u6PvS1Ntg9/aizF6P51FOgSqS+F2xyF0XYjoUAUbzF1YImL2WdjjWF+q2SrbjSDowd5Jqlx8CGoZ
MBLIp+EPwxQWemPnY5UC0S2iS66Y2iVR6vGoleZr6YTxRipdhlSLNST3adAGwr4BX13Y4TLLCrWM
4uYqKPV5ydg2T7k9bdVoTHkNFsPQ6geOgieNl3pJkFiHLtRVczVcEWLp7SspgRyOY4HgyKlybOrd
vgKw3zqMCroJnyvoVFUvwFeDY1pHnPVbMiM+8pF84eB/GdTQDT/EBopw08F0c51aqNIFqP8l+OV7
hG/HEpk2pDStqzmM2HR6Qx144qcq1Y9mlPjtGcg9NT5Xkpfv8jqv6AoEfaBdotLoVQSiS9vcJXM6
2Z9gvRXw8fipO39vC9Rr0cVE6Ot/uaKK8Jj5mlE+h64aRceUqs2wjxp0gg6pU83jl9QwIJiJNK3/
F0WKbHqec7XtntIpVHRYbPVwVqPdFOa54tVuBcfQTtXg1Uh2QDxM9xkeRN/Zj8aEMNG6gbhzFSGI
AwpAfzCZCRhMFjkSrVGEZCFlvqgMZ/9TEGhv7GPmOEPcvitHMw4k5VAqnuc4yxpeQjuCgmH9Gx68
fHTUYi447sQ1y1gUaA3rQNxzbeH7HS9NqY0oiAdhlO7p4Wl+rY92N2OJWiZbIiv1kphmcc5pY4f8
jPI5BJhWXEynQhsMqaoHLB2lvzFKfrVVEHfqQQnrrDxQhVarf9c/4cGEwYkzU9qlLYIf+fsfN1sZ
6hR89FSR3Rjzrzo9Hl9rpHAQY0Xw5T8MBUSTZiHcCiqXt0O5eWZPVpTXV8RrC7/fI8tml4cI4bjm
77GOO+OtRQUa6AjxwQtJvkNrmSQauiouUxqXr6jUNe+zGpE6Wm6vqVp379GChd4p0cwN83/vI0tc
DsdHGn8sy2JHjRjSI8SyUKutp7w7aF2r1XtLMbLXPmiUfW0VyM0jNPbjjUsrm9kkNzgPKynVey5L
y6ICbFsg63LjvY0atxdRfUVns91yLu6egt9D2TiplF5hxF88BXUc+g00HtalCZXqh9G4c31E/jP5
qGWtfs30ud8wCw8H5OWRPPTgS5blPb0IG6oGinWxjPl/Pozc7wdUxA6qM/+TaSJ6XV/Jex8cODWv
DglT9pAMjXyb/rgQCObMyF7axqUQSvJJ7UzxzejwaI5xklsQOuZ5gX5zPLT+VVPsVt0JH56sA5K4
2nH9U+6upkT6gyCAQRO3CZqy2y9xu4ZKXIT66jA39NzroThrZpOf+//j7Lx25EaSNfxEBOjNLVm+
ulqtltcNoRmN6L3n058vWwc4XaxGEX12sbO70GCiMpkmMuI3QGqO7w5lCJaXaGuKlbvYmjjh4m2P
rORhpDlXUCAKU838hPG0pf5Ska2un+7Huzn4KO0I3R9BBMLbwF4sopjm5zTKUrc3Y3PYNpkZ/jO1
eEtRZar3oV7C27bb4KzrZbTyxlJvcgtWLi4DYHmo5aIxsAid5rNdo2/T7kOrQQKSc4PCx4APs6T5
5RaDt3ID2xV9H8Vqd2Gp4KBZ+XQAU8wYscqJjmZX4C6nIyZKnz3boIeHeFhWFscUwWeeZk6FBWrf
GR+NcgiO8oDzYerX6qOuxNbKaXOzNcRYsLuCfk43mtfM9QqJAH0EOiaIe2bLPIdVVR3TQo69GHeI
HTZn0coyuSEdkAIhdGFzawlWJNWk64CkA2Y+lHGzD3Q9LHdTXoR0hDW/S5G4nOdKDT6NiHh2p9ry
k+BDB/o+JVcAG/Jg494hf3bG0Jb2mG1SbHMl9JT0tbfdS5pwldWZPK8o9ghFAPpLxmLbSGgHG+3Y
1fsG/4aT0kyqW9dh7TZVhNs72dqvnCLwVp4H7TIWPs9MVB82bYXCb1bG8V7pZHuj6AEOVWEYf8SW
W981hlFtmrlIjsj9Jw94EmINioTyF6ct1V1SGcmGsqtyKMPGdA3MVncgIKQDJsLTyvoVb5ab0XHA
8w140VAmWHwBxUZDqJDqfRZY+Qa2Vfrw4iJelLW68ZOuvYy2UW7ktmsfyKXClRVwcyaJyaXgBB2W
jvnNHZ7USq5IY9jss2ICf1pF9j6sq9nrTW3tJXV7RoA0pSugkTDwGFhqQytQ/sbS1OJjlclO3W+U
JLb83WDUY7zT5sIvHm3VjLWffhDmM4h6CoBrReib29xCeoQ7h71FFsFfryc7MpJBTmn7H6skHc9h
UDQebqLNxRiy6tSYbHSpnefD/bPxzaAMGASZOPaXaIQB0djaNoPk6NRq20cevFoj9jS5DUNWXzXP
/yaqmsWJlyd63awJkN98YLSAWF2iPQIEGHnK6yFPQ12qhSL7B2lADqwzsDfJeivZUmlKVpbybShq
ifTwOEpMQWJaLOWQ54wZZZNzKBozPVBEVD8iqGEBfYjG7f05vTkoBRWJm1QATAwLQZXrUQUTrsiy
5TsHfk6zDVCrP9i9ap5ndfpaJ2qy0t55Kxy6DfTQyExkOIrX4ZKxwIMphGaSUk7dykIOKEVP7SCF
WGdJpbUG+nphsLw6FWAg0MqiiUYOz7+AY10HhPom+7o2SA/6qKOp6VdFNTxkONIku7Dr7YoCYmYF
mUtBLajd2pLL/DsewIO8T3CNNM/2oMuIymJggr5sTANhRxLbzT9KnqV/eFRi3RrPBgDmmQdsvNXN
xJz2BtCAudngR5U8jEMimztlLJPQdTAEqDy/HccJM6zZH6VHBzLzEyIleneIJziMHqrc9Dx0H5TD
wYpLY9zMoJSDfdT6VsYjPFNmbQ30sThQYBkC9RDdNgCZAma0uBh6Ayt6aj/Bg5xq/r6u6699a5if
NX+0PEuHQxf3FjDNqV+rfC12tJBmAswFoAAdFbSElwqZCm/Il8oyamUBuhqy8gvGjQQxrlWPSqgP
B6Htsbu/4t+IiSYnZ7QmFj4QuesVgYFyVBqzXT2MgW0eggj5grwr7XMd6xP63UGyAU22WjcWU3i1
DqlrcnggBUGBD/m9xRR3g3CgTvX5XDYVeF16eNpz39uzinlPmxa00pQp/F3U/vC9SiQNp+WiSXUP
CXHzOcD3GFGHGO69V1Vm07gTuqGPelXl9c7PQsu6BGVgfzXmWg2+FXEmpS3HMQA1hNPTUMO7PAun
6qlomY/SdQI8lx+RzmrjTT+1lv1ZxoE331Ry0ZYfNbucla/1UPTZg4WlWEJlxZ+SwstT8NVImM9O
x3IUEvIBMoE1jhaYPgwgKZ8p8KHh4cmVWYLZsUpnrDZK0OT1psOV6Nw0kNp21AWTb32JXJ1L83w4
Ikw/y9uIu/PD2I397wSLt/+K2TDX+m2LoweZWTJ4sc7AiL98i+vv7tAuaUbIqeeyq6dno5yL763a
1WdTo53pCDG7++tscYhzP9GXEY95IdUF122xzjINJSB1LOPHopGDXaHH6XmeQ0gONepr7wxFp45d
hHwx705q6Ytsd078KodN6z9UvAQ/yfUIa84M2x/pOK6xGl6K0a8XMlgPxApYx2wiFPGXyUdLHiej
ylCeZb1qHbAPuZ/u/XBUnju9LeVnVFWs70NjqwG0tlJRdmUs5fIGCc2s2ESTXiZuPRe29hiHg7Ur
ZQhvLjmype5aM7OTgzYVVbKy5W/ON4GiQMmP3Q434obzPwcF9d+q185VoU8/wBCUp77XsH6XtXRL
NUTdTmr+S4rrcqWwIyb+9WTxYhQ0DIoPEMRAkS0+TJ40Zjbk7HrQK/15wOb3MrRmtTK8ReYrLK+o
AiALzqfHmm6ZmXAfmWER5sM5sat+m+nFvLFm6Z+qTLODUhrtU9BF0W6KZkiWVhmvLL7bfSWA3Twr
WOUC3LQo7MQTbrXOrPZnfZgnxDjwjfb6xDb26M0Gu7wuzLVS5FvjFVJBwkZUdFvFL3pViBinfC6k
nLwTN3jMyVV7ACGjpSMkUfQugyqVG3fM2umDHODo00/O2nq62dpo64g0lJIV7d6bPSApyOvD+lLO
jTH3GykxTZeHyZ92dtZY3G8MlbYCexqJG2IugWotTMYkT7v2HEpBhfUFjQ8Z++bN1EN1SQBq7hS5
rx/z0frhjObai/GlzLpYv+LchGUHj15GN+N6pptC8dupjdtz5dT51yoYpWoL8jr0P2kargkuKBD9
H0uZ69jtW70v3NbpdAe5U9XXXHEBK58DOkz9oeravtronZGc7FqVvnGzOMU2awWg2GkxCTOVKPAB
VNWYZVg4lNMLotIeb62s7/7Rc1NOPIRuio9Ii6rJTtanqURjuKuzvTmGiul17ei/s8POyFnNJPwY
Igoy+w2JRFZGQ6lq+Wzgl7bPEOp0e8vvH2kNDO79E/x2E4HEFFw/4agH3WhxUNRNrxgThe1zYfV/
8oqXtD8E+gubPXaNUi7+vR/vJgni+EYqjz0LVh+Fm8VjxgczN2COi3xjqup/Rvx+tp09OMHOiLSL
1QX5F7Wco5V65dKxViwl7l8AzdRkaaIvK4jWpPlRXTj62UBSeVPmenB0kuw39jpgqjBS8oy2yi5K
qUiDZwkx4HmeLBcAePkztwf7Y62m814rwzUVkWVp8+WHca/hAER6YKCxdr3OM7rCxVRK2lkP7PEU
k+K7hYrg92Am0edBqYZvPLmfbLM2PoSkiA9+ZBhf7n+R2zOFG4ouP0AOdAWZnuufwDzEKe7r5tmv
unkbYvtyDLrB3gZjNK/cF298fHAcL8BfhLP4/NehAqO39UDhcaP5CeUeBD0PnT7GXlWihCGjvv/T
ljCOvT++2xUOOAYwP/Ux6v9k/NdBCyccnJlT7pw5So3oq/JrmvzoUYcpfZiiWFspAL4xRlhmohaD
0tttA6mGXeaPECSQ7Dbic+P3uhuBNkJbLq12c2f8zh321/uGSGpEig+9Da1A5nfp9a5maAmYE+Sm
iH94/DHvElvZNDCZ/inDsCyf4CoY72w6CKtWACkkNUIDDFCDWFav7sLZHo2+N6fqHCV9+g8uKHa2
keq2vDhx3DU7x++nn+8dJTefgE/IHFZCZPc6ojVKTTqNPlaSfVVc1GaWD3Qo6m/oSnZoMWpr4vIv
bOfXl5AYIq9SigUYFiLJtdicSWZXCvX+5szfVFAY1/Q2Q694kH5qUqyXLnxGyH1FbI1PVZIYuish
lejs68wavtipGiRIK+BWd2htoAWw05Fkq6ZO+cbNpryT9SU+BwgTxLNQ8QLftmwakuP2apHh/BkA
qA946itRuwlsGA7HosZ/yzVRJv1izqXkDWo3f3v3pwFET8UbIALPnGViZBs5ZTCOq7NkBYOyHVsp
7jdOVzrhZRwKeRtji+6/e9EjacsbnoCsC4B918tBmG5nvmVgYDalxddx4G0Vab35M4pUX3YjW2qe
7w9yeVCSNVhovgkwqqhmL1OiRjdJFFRpOgtK7iGl0b+rHVCbXdrM+/uhlmeWCPXisISOFWCoJcSu
9B21QadkPA+lom0rXS+8YnLkfZAH/86UP1fOrLdGRpYHeQ44u+j4X0+lgJIMGoz4c47YZujVEPG7
zRDq7U+jjN4r9GnRQhPjA/EtcAUo9lxH650p0m0Q3vt0nAc8ALJvAwThTY+U30PSd/rK5b/MZAnH
1hB8CzTfEQVfhCP9w021r+r90En1Y9DEIRhiudqRJeS0ZXDaGU2Kq0qup3vL8Sf3/qd8eZe+PkVE
fADTUIyoIGPJuzgobTK3AXBttS+UIYR7G2tO9th2ttO64MxSmGNqVO7HEkNNN8hzjVafhJTRIYP7
9EmQ00JULss8casys2HjNOrw0VYS+1sl1Y3q+ii+fpIbR8q9PJNGWttQEm0P4+x0G8Rom4Lcq8Zf
Q5FN2ylASdALrTL7cn+Q13OMho2Qo0SnG8wOClikMtefNFfSVrXpc+2m0UwOvpqpp0ka4q1GOafd
DJJUIv0W5ft8MsofQSKvaZMv4HV/fwDFrZc+GInlUg3dMionSEAW7jSqHLtcheMbK7P8HIIt3uDH
PF9G1TY+tGrWH2ulCbYVeNJNbErlSrZx/eL/+0PoYPI2E6w9KhXXM5FVYSc5sy3vzNan0U9NDMXK
AL3ermq6k18q1VPVWcEO9oi+cmiIVP3/FhonhSiikldRCxZNiuV7eMYGHDRFqO4Tyww+J/7sPzQ8
aFbW8/VZ8RIF8SAuYvoDZDkvX+LVvZ9GxSx3+qztzXRyNn1fZEdlUuuNE/trJZ/rU/B/Q5G28T6h
K31jKOQD2SqsUNf2kdWpHyKp5e6qlfGHH4z2bp79tUzxZmh0BnhzgYOEu4y+1+LRaUt969TU8vZ1
38SPYxz9QUy5vQyUWrz7+2XRtWVoIhR9LOSCOJmgul4vE8VoJsq+nbqvUDL9xD0WQ0K35oOWaDUF
YRDNsp73B7WvJcQ0ZuuQ5mZNW1Sqt7Y2wZa3kT29/5sWXdqX30S+JDwaAB1RPVw8BY2AvAI/RnVf
G237NHedv1Ek23bRTFD2chv/TrKwxIW2q7/6hWK6gRHaF9mOks9mjs2UEar+rrZjc1flMGSxbDWO
k4kVvGrF0aPVOuW+ktvvMXaCByNE2CoaELauYVvu+8DOIDQL60oEEba52VUf7w/uZimh5UoZFqgK
uZGwELmebz+ytdxuNXUP20ahGtiA11OHB3jG+BZw36+cAtePgL9TSZ4A6Ig3gACOX4crzHmE3Kxp
+3nSZZ7Vinrmiqq8BI7pqU2rJHLjkvPx/iCXZw+Lik3CVQcdgP+5lDdLQvgm0Fe0fcn+PIUKqJhY
C33Xssrpk6xF0jlsZvXoS81at2t5/lNihOkAn4RDVBDkF9OrGX4NBnYKDimPog3YxX6nxdgTojll
uGbZ/8wKOd81plUdkk5b04S+/bg8CF6abfQTeQUtovelkdfg2JLD7OAIXRZWsS0MLbwkNnkaimBr
Ve9FPFp3wrVB5C9UpOHcLTKKdNSRuglKuEhaiQrKbkgkcrOMp6vtoLc8zqis8nboD/c/721Yan9U
g8hiWFTw5a4XVW1FiDqbtXLIfE3CZNKWPbzbf+vVMO6iOVgDeS2+KaMkHEUhhkpuT1Z/HQ5aRRfo
KFofcD6rN41jdduk6LVvWh6FPw3JaQ/JaJsbZlp2M7748f5oF4v5JTxKdYJ+Dz+Yptl1eBM/qm5C
4+CQcrGfusTCTjyShn1Vxh+irJW3aZT8EHTJ3f24i60r4lKjEAcFV4FQcbmOG+Ry5DSBrhzSyo++
2dheenoyBE8Irqn7WSPBos2creSobwaFVAdgEGIrKdR1UDVCh892MvUw1oa2kzLTRliH60BvQoj/
POg2VatkK8fFGx8YxRakcnlUw7tYIsgD0MXmnOnqIQTMtsd20XdjRan2Woycg8nzynP8rjn4RWFs
4AKpf+5P9O1ypjWhaLznYaFB7lmMeUBvVo1myzjUKfSvtDMyT7WGeG+HRuzOcvg+e0KUAeHwsJpR
79BEcXWpizJFqpYMVWIeYnu0PbOw7ccQ0EjuzhWil977B4cUDpUK7I6E6sv1B0XFKJfmvjMPCWv4
gDVz/agOAiI56MPXjI2zvx9vwXH4OzrIhNA5aGyDUlws26qYR5K1yDrMVMndKtbmh3IYsk9q4deu
Wivavg7NfK+mOmZyICP3E5egG/N23fdZOz/Evto/NzHu7ryIiietzLOn1oKVQict9HihZpFXy+RG
gx8M2ftySvFp6CGhwsB/AwZZcqkpOPda4cfmwVKG7MnoMsPTFESBqxpJzvsTdXuscGzTjNVl7izo
eer1h5l7X8kbq8fqu7Djg6PCwVGAvTwNjQnUAcqvV6SRvYsqpCLvR15kly+DhDYnwKNgy1ka15HN
hlsytAvrgHGL8X12+AFupVVo1uSK8vl+rDf2lv46lpiFV0l62YcpzuGtdbACBddvC1r8ZHXmyYS1
4NV6b61cTQspDZafoMILFgpaPxAfl9qb0Vx2pk+X/8DV1D1LZf+UK12yUZuw/TzUTvi7cuKz2pXG
sUewxMW0mQaSKJ60iVStJF83Ew2yHMQ3CTy3pXkj7Wf1WF/LUJQPoyWZXlz3xglm6CV0Gu3T/Wm+
jQTHk4wZfQX6NJwu19MM1A3+M7n7cXKQbpDiWdoOpaUeo0Q1V9bt8otqQqsCyAqTK5piywOls9u5
qHJHOapmlZ3zNvwl2eXvKB2zZyWTp5WrYTkwonHjvvAekTHj/XU9sK6zfCmPNP1oCmWKunHiByfH
IFKaa2V3fw6XVx+hqK3SQxaoMxpQi6Xa11PdWyMLI5KbyS2n1hRrYvay1le24aT9U2e69b7XABcA
MamW66JeTm9+cTobU0wbV2+MY4j+/06l27jBxzT3IrOOtu1Mte3+GJc3rYhHa00oeHI8I1p4PZ1N
isVATm3qGNhNtekQnvHkEbDiRupM2dNMU3rsJSTx5TFzZjiBPfv1/i94Y/kQXqGlSH4MxXKRIhdZ
aXSOPRhHXNykXd7X6rZvFfUoO2XlVYFVrdxH4p/3qhbxMsMMF1kVsV5v1DFkP7e6fjSIF1bjx0xu
UFjxa6zA7g/rjXVKsQVAPigEYNBLjQA9L1UzocZzLMbii1wP/QOid9N/fWTZawX2t2bwdajFDJpo
/JZtEpnHWLODcw0M81mHjuDRq/d3Idvl6/uHxjuDwXGE8ZZcbEGqS5D76gHaSkXNKm2L7NHiptoI
7sU7jzGxPCmig0wDH0m0xZ0Yy0Pu2wAnjrbfJ7Hrm4HtBfSMLLc383wl1X3rk3HPozJOtYrMSPz5
q6spCxpdS+UQ0SXcKPZBqkmXTqVUkACCfXco3K9fnIw5oMUb5jrUNGmdEdehdVSi7HeaatOjHM+V
W/rl+O4ZpC8gcgr2lngqLQbV9YPdFFZnHekghB9g5WvYpAxC1BDZkvvr4va8JBRFKHHjgodaFhiT
DlaaH2jWUVO7k5kKd2Z7aAHC2YDiLFQAtNCcv9yPefvNHFrUgG14TilUVxfn19TNulrbs39sg1oF
CZqj+Fnq8RGQ6Jry2stT5/rkoJUpOvW0MWnrLB/Xej+ifZUq0jE2+8BtQAn8xm+pf6i74WuK5ttR
Sk1tB3FZ22RlJShrdbU3kJvdTH6onvphbA/5mOgHNW60ozInT9U4g7ms0gBJe1vz6CDW3w3sAT0D
fuPOTFGUkyQz2JpGbP5O4sG8IEeVbEtdHy6SPljHfMzGQ182zsaosbMeYmvNx+72uHSg2dPLIjnk
fb/sZWV+P44N6dCJxMHcTHkdPFl6oq1U+JZVR05lwoDoEZI+tF6WVXJNCVJj0scAW0Yn21tp2njN
nPbPkTRN7hBn/WNZ0aiw0DN7rvQo9sjHh9CbTRVcPRynjqayin39u1cX4ANQPpQaxIWsXW/Twswa
0vJOOoJBHU9piLTgFOcGdbLO+H+F4rQTKgM0zBf7tEjqRjeKSToaXMePENyRtgbkdAr6/H1+09Sh
TAHrAINJIwDc+bLCm85tnSCyEp2svoGrFEvq0Qkb2bXCRjpqNhQ9XUee6p1TSVCg9LTYqNxw2S9O
PDh/HBzaGJ8QNmv2UWc0e82O+n2ux2s3/LLl8jJAQqDFzILFmWJxKPjJ0BSGnyenScvndutoc7DV
7CKekNW1UZxtm3jE+11NIgcrntr5ZTZ91PLwzuZ/AePk7zPZ+zvhoi/LO4TeIlDn62VkSfB7QtOP
T1JbYMYzmuNlUMfWG5ssXyHD3+QCTPPrUIv8sUt7YzJGO0ZWze7cOlTy7RRq4YYF8U8Q0Ee9/1UX
QIT/HRrED9qIcAI596+H5kwZdfsKKcS+Kwwvl4piEyRhuVXHeYI6kAcPgwGMxsgtazdJWgfJQZqB
SCMYocZK/sFBXejzFPQlyje8i4oyDd6bUTMjFsc1QhIsd2g917/Qt/JSiTX0ZriBsg9xZ3wbVSX4
kRJz5+hpsSbdKP55V7cE8QBlsINp7orr4joepjrBgA9AgslMn+/ifK4f47xDlSW3JBfFhkpyBzWs
vJnEMXdHvYnPJkZ4K1nuzb0oUJhUJ0VyLzRqFt8FQBY8oNJOTp0MHHMO4C2iEZDtDPb4e58QIhR1
fQXeCC/OpeNM3RZ9XGD9dyqTVH0MstRyMfCNt6FiDZfRr0zPxn/hKTRD+ewHeIvdX4JvrHjB+OLu
EL0hDDau53tERrBohyo95Uo/7uxGDk9FLDfbciqmTwYdzZV4C2Dcy5Ln+wK3sDSgAjeqcOMw+3OZ
9empN0eNVZUM4FbmtnIHByc1/hoa3gzHIPDmtFO9YkSdh52wZrl483Jj2kH3cFlSFBa1qetx+2Xt
9ICP05M1WuOnEWjbLsCp7aSn3Vf+ZPimSU7qmVMTeWaLI9B77yvCC8dHEj5dNJMXC6ydq2Dyyzk9
6V3qUyhq7MfGLKMTwIk1M8CbvJLEA/QfGRfNFP69CFX2UPP70clOUhVyqMDU+NIXeE5INrJ/SL95
ahclazLHN3UjEHng0+kjg6fh1LgB5ykygGLFaU5jYdmeHCPn2MBxhxwVFsCpcsRaMviGcuek217T
uj0yOPZHKOLGN6vXV9uyy2OFLEQ4SPHOw7NG4YVy/blHR8py1BbHg6SjMexWgDQOKW11j/VWokMy
Z48R83Ccyl7/QaO/2oetLx3et9cogooKJcQxGmroBS3WnF3HRjEUcNM6zRkfFWwHXMMqwjO6H+N5
tKq1wvjyy1NM4jUJhENAt2DoLpIGLJRJvHJDOTl6bmx0mAMbTa1JwlRZespQMUBlODf39wcpltOr
A5ycQahLwhshE+MMX0oIGOjrdj4E7oewrCQSdit8klq5R5q+072i7Y3DWGAOIpF6ruypxXBfIvOC
ol4n6vJoMi2+8RhQGJog5imJIZ+KwLH3eBMiWWql7ZfcqBGB55pbCbpI8AnKh4SdTelOHKHLQkWM
ZkhIwSW7NGCFNkmv+Lt4qN/ZmBRR2FA0YXmHCmbdYuUYjdW0Tj5nF1RJukMot5obtGN4qRt59hJl
lo73P+Li/nuJR40CcWhe16Qli3Q6A+0zBMaUXVLbijcmc3eoxxbv8Vld6/G+AMOvFwwLFOwwbWbu
BbKM68/WhU3TYLubX2C5I7rcAFH7mNapiWVXo8P8TcBxtXG6x1APkljZZEccCORPCtzGC3jYBnyC
jqqxRgUnKG3za1egb2jBStc2fjYp2/szs7y/xNSAG1X5Hg59fshR1z8XiPkswWzPLvRPNMuLari6
SiNF+2RoP/Mi0J4YafW51GvngvSZ5mJArazkjW98HpCR3Br0ZcjO9MVplhdl3MahnV2KgFYfjXHf
stxsQEnWl+d87XEp9s3NBxKOLBzntPOWvn9Ty3CtiWhGME/nxJguGGM5f/JOqk4dvn+A1shMy9j5
1jqWL3uBQYEEsd58kyEdvLs//4t85e/0izOc5iIpxFJUNo50XcKPIruESTHZSDRJj3pUU0XQ9HPr
FPq3++GWj6GXeIhIg72iOy8qntefux0UuuWSnF8AROVUJ2IFwfzA9Cxflx8iiWSlBR/3s7Ib/UtT
xNq2SLX8W07itLLw3ho4FwfWP+AdhaDG9Q/B01FJ1GjIL7mdfzebvEDtajZPkQrubrDslRX25jJ/
HW5x4gwdTnmGmeWXiEbyLh/V4kdcTvO2Z3t6hR7+13STBK8VoRTbT1vku4I1RYC3R0zhTUCWhOvF
9YhzIwFpOPQcDHU5nbXA8T/RHk22UtlKG7raTraSm95eIKgA0D4ALAWak1V7HVBrBtF8svPLlCJM
G8lVtBlF0aJH/OogW4jXm8ijbe6vsNv7kqCUR+jKwBIh+nXQ2ozLjmJYfqmjqvxQhzit+ZHZ7Yep
fUIdPdrqoF0O+M+vqe+8GRgUhkB1MuJlaSolQ1EAdeWXOE1n6tCmekTZrgeMYZZ7o+oT149byUXI
fA2f8OY8A0m2UIWkbbJ8XdVJQiNkCopLGHXzp1gqs4e6DQvPqjPcS/Wg/hiV5pq2+FtBUfJAkYD8
RPgRXM+zPyoxwi1VfslSR9nhpdL9lkOH1vCQRj9Hx/AfsDAeVu7RN48PDk7eVxBUhAPTddQRHiUK
rkV+KWdjTDzuz2nbVHHz3CjGH+xbzUe7kb5V0PUvyqzMXxWlaTcIHaz1UxZEKTJBrq3XP2SRHAFP
sJNpouiv1ojU4+wufao6A0mBcoieAG0nrRdU8vwr01NjBwQp3FuRM/FJiuLo+0W5o+0bPvDh1kou
b3wXsNMwMdh33KdLhkFp0mLtzCy8ZNi9eGZnTxvLqLWtUmsZiovKtEM9Rl85TG/WPhmHUM4HyCFE
vJY73ZfKIEvwsrk0fRhgvQWU3JW7Qm5d7vfsUaqVYdcbgbNLLad4vr/hbwZMbIBAoi7Kaxh9pOsl
QVoRNDwuw0tkWdknWy6ghyGTfkzz4XsEWOFxTtKV03wRUoAS4LhTGQYWxLG2RCGVY5NoQ1rlH0p8
u6J97UN9S13AtoVReLQPrfZJ9tsu3TlqO5kf7493cYwTXNR+hcAJT1BB6r0ebzyHGfUjq/tQVHNx
5nH3lZQm3lRjo7hIq4wrCfkyHOmQEB4RKBDBfVsea13Zm0ahG+0z/9nX3RT+GIyk3VS4lx1AM2pP
90e3yP9BZVMd4iwTdSJBzF4cKw0K8WMclPpzmZfFpkGB6mNQxc7n+1FuB3UVZQlxAjgARUmL9OdG
m+Ot04/9saD9/aGVAeSP1JxXLqXlgvk7KhgqPFSFtq0Y9atenqHXWWaYjf5cpXmauJbRf5Z49e0m
2woORZU6Z5KltUfOIqv9O5XIHVEuAJ13w42ZEoOuczvqz5Ei4/EQwfE3W1DTWhxZK+Nbpjcvsehe
U8sHxAWtb7EJ68LSc0cb9GcZ7z1vVPPYy2JUI0xE9Ujbp3Eb6yZSS52dAE23hn1SDNKn+x91eTn8
/RGwsEXzjR26NOXEjSDKzdlklvuy83LFrDw8xNC/14ppg5JysDPjOt6laIl8LpDS9dRQrj9WcEm9
+7/kjZl/MYTgNFIovS4toZLGFsYEsfEcmkG+NboqOqkN7Pe5KNaEYd5YWTRoxDOPJx/lXfHnr1YW
CPhSmVF9fe6mODjmuJT/UbMg3uQDTH9fnxzPhCb77jMBKiOFffGGAcq0LIGZQVoBRBuMZ1UZHkN4
9q7mSIBS0j4BpWWN1Rr5enG/iC9LXREvSpjugmi/OBXwftPiRO3MZ1zowJU6cXt0xg7F7aLVL7OP
bkRSFMAMRtQF7n/KhZqGLUIDXxb7h+easL+5nmB/aGs00xXjuZzg+qZmhXK8jpq7jxz7bvLlYVMk
QbQ1LCyP6Jp3uyHMes/C3BeF6ijdqrOqQjLCBopuAhI9eSkfmqBeg7RfrwNWPJc+VUmQgbB6hN7X
9c9U4iQMuSXN35TEZedMOTRVz34k15Wz8TUNGHCft3H/NeuKwHifa8BLcMIK4jBZN4DvxZUUDhr1
Vywqf4+lFe0S7CBOzGm4ScCxr7yexZf+v8fz31AAU1F0wKlQAOmvx6nH05Ta2mj/biPd8SIZKP2g
phNGuIXy1MVSdqDdp5SujTOZG+Oo+q7bl3rpCyoWAiA3Idaqy61tpMrYUQCP/ytGrbAPg2aW+r+l
rfpoP1ShMviuhMrCvLYKxSp7PWwOM/JN9twLFAuw3vWw1ajKp1av1P/mJpOgrjmhmWzRwzKro5XW
Zd/Q4zfk7pMGGdF+Ahwqx49Tk4WNq6s+QHi0OPxt6/PAPt7fH9c3Kb8Izh6NW1ENN18cja5/WD1Y
Tp9Ksfxf3NDRcXVAN9u2sSN9YzRZ9V2OSNjfdbpS5EYEAGopryyBxr6RArAlRAR7ywj/QHdFEG0a
hy94/I2ukmXh7/ujW+6ql1AiVSCxFDfoYtrDtmPDVVP0B6W/SHuIHVbZBvaTnX5W1Nh6wiYSYz/2
mmWsfPGbyCKtFNRPQHcgo5ZeRiAy286f1RhDSpxJPECx9rGsLDPz+hISWY3CxcZU61Z+7+TyakYz
EPADroqCRH79PXsfZ6rMCfFDlSx68lLQGl4ZpAFU0CLY35/d61OdD4nmj7ghqcDQHOT9eh1L4iBj
mFUduLFh+ocizwABpMXgTqUSfRhmS/9Q63HvNugHrmTw1zc0oUHfcpOIlSuEQ5b9/3ruKYhRo8IC
Xbenx8CZ/G3GI+aDWtErvD/Mm1gCuY9hMFmJYDsugVxNJHVgQXKfYXZ+/HM2R1/ycoEayebGaVbu
5ttoJo0pdoggDKvsj+tJTZSY0vqcDCHNXLo3rmkmmdvEqeO4AxfXSrSbT8hTiNYAUDjOJ+gC4nh4
lX7Isx7MgZqaoSsHujwQDeVSF+NHX6dBkhqJwPlCWHCMqbhok25/vz+3y+tAvIZI+EQfSjBqly0Z
JMezVOs1P3TbgjbMo6VlWr4Hnd5bu2J0sBiriyCetopc279DG8cBt6851FZ26/IU5MENUQLgFz1I
GkPL5RTiMjZbzmCFbmdp0b5T0/bcFtC5zMrKcUaa10Qlbo4Hli9YbDYP5yDV88WNi8eJVdtZD4Nh
1OLsx5SVz9gKa1+KXFa9mYLXKa9xtr0/2Tcfm6CgYim7iPIa7d7rj632XTBS0iJoPrTNc5+F4zbQ
4m6rp6l/pIDcfQxMbdgY5EGH+6Fflu2rC1DIJVDfEuk0NFAK9Ytl3fsRd1ChyaGrk9I3n+RqaMZN
PWZT7vH/9c+aGY7FYUxH9YfZZtFHLVO7/JeZKv1Dgyrk4BpFMn0x5DxS3NHK/oe5L2uOG9fS/Cs3
6p3V3JeJvveBS25aUrtkvzBkWeICEgABkAD56+ejXd3XSnusqZ6XiaioCIdSQhIEDnDO+ZaZnzct
9Z8A1A8unEiaKzHWoJQ3VaCtrQTH1HxGHNTnygYhOVMKhLKrCFIV4/eA+x8v5n9Vr+zq+zPIf/0n
/v3C4GLdVLU6+ee/jvyV3irx+qounvl/rr/63x99/4v/umheBJPsTZ1+6t0v4e//NX7+rJ7f/aOg
qlHz9fgKlQfUlDv1bQB80/WT/7c//Mfrt79yN/PXf/7xwkaq1r9WNYz+8deP9l//+ccqT/0fP/75
v352+dzj13Awc3X68ddnqf75hxf+uWJEAKB0cdtC9xGHkH5df+L6f6IfiQI21iE0zSDC8Mc/KEMx
E7/k/AnQB1QZgCbDNR1dyz/+Idm4/sh1/vzulgq6coiIjy/2X1/r3fv59/v6Bx37K9ZQJf/5x/td
sJbPoeS3+ntAbRaB/RThsbJ+HAGJi0zHUMwGgLVnAJsA99ei6OV3cjM0dz9MzF/f4McR17X977X/
14irCRpGXdm5J5ud93Vcg+VWZQR9Cc9m275svq/Cd4vwxyG+QXx/HgM9UVxpgU1yT246ISAjU5nE
Vcbzdr+MWefm4Vt5aHZNejTpK540HcMXkR54lnwQVk6KB9+eD7kVThG8PQhrnFYP587hkOooIcYi
Xmp57KBMVof8jIdAElRW7tuXvcuyfn77/bT+PC6CGFYZTi0MjjLJyTM3I6pZ8MSqMgqMLCnZFnXK
S1bFEJwsAq8qTMuv3S7YxuHn34/8PnrjgSF/gCIpOsI4vEKgHt8HUhVbMI2dXUji+KxMzSTgmBjx
opumO9j56jxyyuCDF/zTql0VFwCDxhSjDQHw9fshmykAQ3PEkJLPX6SBE2GE+j38OqyryY7uBbKP
G4ny4d+6H3x7UvTzQToGHg/VidNipW2mIWJNW2dsgaRGqh33CwFXsoDy014TnXvJAcBh6+X38/vT
hlmBq/AEQPkbEM+fXuzgxNZAoOEBiVVfetnoqO4RaWNvNr8f5/2x//3pgBPF5Qdp74r2ej+pqIOE
Qg6odZWySwfmbIxLUhC4zzQExn8/1Ptr3TrUCvhF7r4q+SAmniyZsJpQAcfdNKMRDqnl0rgINh9J
Vvw8b+sgKJ2hoYMO7WnvDPipjjmW1aIL32waFZWZ1GYq/gdPgioocjiUWZHKv5+03sC/bJy8NhOw
Nt5Yk+GpWfiz19p1/vdHwm0BJwlQ02BNnYxUtXCHxx7HMqhtWIfNmWId2ssf1Vl/NWsr9zsAoHgt
f+Dg+fEOHLEWOTJnLQwi6zv0Wm6Hjn8wZyftpu+vf6WzAT2CV4PM8P0YlnZGbhu8mUk6IiOl5151
UMreTYLdLnafV1QncPhzxilHL4TsRDKjvElH+8YVSHUyowJVQH+RffDFfvHs2GSYXki3Qpv6dIpN
w6EuZg8Egg00qlLVl3oDq8ry5m+/ydXMDwkp9BpA8TmJXr3leJWs4jZbgiZ1qzqFs33qi4/qmj+f
gkj0gUvA8Q78P7Kak3EUiqlKNgpkJaO/iCQym0q1d3bSBblNII/g2uw1iVj4KeirIa1Z2IjUhULO
oQlscj5UQ7PzWxPsB59nYzR6b2r0RKo71MIgBmN//f2srC/93ZmNb4veqwveP7JYRIX3iyKMKr8D
tgmzMt925mtUXnaZez17978f5tv5+9M4K8xu1RFbq77vx3GSZUqIgYJbMIUHNIT0Rg+9uYzBREYi
K+Q0ZEI6gMzMrtFhCur/bkS1thBWBYlhi7CwgOrZB7H35wMNV8MVe4hL36p2fPKqei5dex4lzlAL
TnJowl6ZZHomajcGewVL5h3ERD7CFge/mPDVQQJbEHdMlC/eT0QI0OOqDEWywY8Ktvb86oYeSqY+
KHKe7irwor5RAteTc7XVPHmxrWO5ztjjxfK5so5J7ZX5qF35wSinp9fpKOu3+CF3XwgrPVjrYu+y
wc1rD+qeHVvCM3fyhqLrxfjBGzudvdPx1p//MF5tQ/lkmvBUgbgAhGsZHpy/Gye+DYFyGZJUwOzB
1Hs/RMjsUQA01WZJdx7SJe3jJmX+Ryz8k0YTas+rGBHAxivs2gXe4mTtwYp+JC0k4LIgqPQ5us/h
tgNX7hP449OlbQv5DAyeDa2RASrH5grYBPj0sHH5qNZzGgC+fQ9YkEbrPlhFgN8/LqT5wdGP0eip
ZL2dAMlM43JEXIKbrnLtqYCC7wdr5qQd8tej4yKCKAlhftR+3g8ZBxpVIDqRzI/gvezzvrzuRzh+
l6HXweF2am9LmQTwmkUBaPCmPPQsdwMfmiviVBy4ZTj2DTsvugbdYLhTQ/mBnPcv1hiaxuiNI+6h
PHzKLwwWH7mRr/H1Si1fwGIjG5ZIHIVlacK/eSX7Nvs/jLXurx/W8xB7LHBbhEVo/Wez7X0F9GJj
GvbBI60v8cfoezrMyYzb0CevNdhBmQYC97yi/ECaMtOhf5yT5mZ2azCI2PgMZEmX/z7w/yIMASeG
tg5OGWQpp+96aYgKLE9gmYfWmBoRkjPhxh8Fu593E44VkDRXP6t1Nk9toHE42qpq4DUH2SyTNn2/
m5H2oV5jZwEPNwJWRQzaIElJQeupt11SfxCYfkoE114SVCAAmkE5H/W7k0hYWb0wS+yLzFTV10j5
l53X3doMLJWxr4+OUHf26OYSRluu+Eid86cVezL2SVQEXSWxiZxEJrwXDQS7azWpgZjY71/lCX/g
e7vsx0c8WawO17BVQRkhG/RcRNG4i6zmWaHEkoYuP4R9VZBp3g/duPciy08nSmvAcKft77/GTwFr
fViYP0EHY4WvnCYYJBrgQibxqhVpr4Z6OjTwErGc9taDSXXJ+r8dIDHeGgdQkcU2Am3y/RaNI/hi
eCYQYNqRFCFjawzNQ6ypMNgYiKH//ul+OckroHxV+QCk9BTLXFvTJGWFdznoZFeDflIH07VMmgP1
h2sU5i94KKCGu0TnvCndlM+xm4J89kGMPr0ZrasZyGL0jNaWlXt6MyJNpEetHHC6atiZ3SkJPZ8M
IOvoaJHBFw/UGzW/7XyPDRuYufLgg8v6T2EDiTCwzQgYK10eoOL3k06lsRalcCkkiz7HLFdgx9ef
fz/Vv1hIQCOh/gfRDWhyn5YzWNv0zDW2yLjpPgXBmFW8vopVchPaMA35UGf+l4/0w3Du+0fSpPaW
GiKhWWs1Y7qQ4WCm8fb3j7TuwHdxfp22H8Y4mTYT+zWqVYtYT1ZowWmRaxoVU4ndiJiQ/X6wFYF7
Oh4SYwBUEG9Rh8KF5mRvlIEV110PD2s0kW2QP2fXyYPRscTbuIRzlzqdFcM2MLRIWSSqZLcMqWeQ
qnAMvJTDX2Re0k6ic5fFccuPcVWO9WNdxUF32YBLGR34PLUtDAfmYLl1UU+/hJep9TRTOzrzFnsh
n6Vc3QlD5bMjutcLbm11O70J7Yg3R8bjjohBXMURmhuvNG7cYwkjBXKfOEvlIGiMy7k2yU3UtnEh
Iyu6j2K7vwaZUcfnjQvk2G7WifXJSRoJSxdwcK+FzbzMcWRYpuEymQdbuxMuJEs8H3277/cm9IIC
coflW4Nj9QldT34BQ7Hoso0C6LISxXc+IW9BIBd/L4lJdMonx5mzql6qITcsrDMlfFDi566qwu3s
IkEEDslyh21JPeRHIiHPsFoUmwaA/ANFrVkXU2CDnFfKenqyOQCDqSzp+ZAATZk5tjuW+0k13hWQ
8pvORR9UB2V5GBwybTriS2SfInyEvMYidsHs2Oc25HmvE9N7+dwutyFh6nJAnXuvl1rCj0LEGznW
m3Joabl3oFWXlS6rC5ALarWzYEynv8igm/tMjQyQzdFXee810VFMyr1SJeFj0Qe9txnxPnNntpbx
tkLL+D5QRmoUpBoe5AbMnn4/xXQ5cwi3UzK4PSauLxSzRniIicGkHoiRV7qfD9pvVQZbeVDI7GHb
cxI9hayTbwKcnGKexAU0aN0s4gu8p2CQ1Bvep1iXXYpOz1scotnIagKDZxs6YmU69OAkzQfX1hbM
y/3wK+/nus1CWqWkXbrcanRYRLDulZnrV97lAKuKKyey7Gu8L3U0TWM7F8mwfAnsZYE7KvUqdIRg
S5TC4IKlBPdpL6Fv3mRm3GXjK7ZWlZgFrG9b96lmvpvRwfYfiVy+oBEYfmrBXjh3pOZFCVPqMm0I
308s5PuGRYuThZW1d7n7xj1fBBmatkPak6bgQDMAeZBaHblvTdWlISw64wkKzPXo35T1azLLmKLl
OltPJmBHGPI0kGcjTjrM3t3iCZbpZeYH6BdPGT5k7WBfrA9iPe6tpYzPOD4alHwVi02A2wIubc6W
sWYFNbazaZ3piI6rm8kQuma6R2bf6bPODMXS2XedN0wQRGvRK4BAF4pe05QOnmk+U7B2Uhn0I5Qj
hhfPBsZpaDro3DvOcsDFiRw77LCv2oAEDC2f2j+U4vPSteiUdo7OEkWr5CmCM5Iu+2Onlvs+eOJl
oUdH3zMsD3rtxujxFbEe6Qbm6iBuycSl2JiU3GoL7ZrUdgb3drTf/MXtcjse87BOVlLFJ4CwnitQ
LVKDTnAaWdLO8erVHUFh60y2sruXpd/kztCGBSrkNTkoBLZhatDRtYbNCHrdCxr5IfTOZLLvK0QF
+D70qU2cC8H9ouogHFZrgICT4DWamjP0vg+0rjZ65sWiJDYQ8SFGG5q+mDqIaqS2u0wQb2MAZSv2
UE0dB57DcVNnVqmjW1E0vUTfvIvx+3rZQklzt/r/wdxrX/d+iub/52B0NzNa3ArHQ7c0mwk63VM7
PpqIAIrWYLg276A4/XWEmAxDirKTTlgon4N3AYIR/Ow8oGYCBmCATuVU5jgG0okxrSDiEXqPg3ZM
Tql8QhzLk7CzpwPwVgekugI55vIWxpBTaWANz7voQXEzXbYhwkIFfZB0WIjhUC4LnS+OrTWuAO7R
wro4+MJfLmziwWMJnhKQP4gXpE1TNcoX2Q4vcRVcL3bX7UClgOmfKvvhyH1VgijTOqIIaXzrVXjT
MvBhWT8uFktjvSybUZTDjSEw+Mljj0NPGmiAK9fpusyfffJlWSIE0rn8GsNcIO2rKXywadXtFqif
rrZcqrYeaOA/tWzKeNzOaRXHV6FHTRFJb1fNy3AVkGm4GazIS5PEILxSSzfA+JsB66kaITgWDI7o
D2I2/nWfoDzomFLUaZ0MPjTlcD4sXfmoKHOzMob1adHTASoeJdKabTJVW1gNzmm5WOOb3/MRTgDQ
HazvqKLzlQdM9Nayeuu8Crsy3AIDBtcMSmorn2OoTzay9y863z1gy1WwVGVWLgQ6eRLVbhgQpRrS
ySkI/i9yNI/2ZEIOHQ/PL6DGU74k0WyGtDT2sl2C4Krzeo58vSe5DtmFrYmzw6U2t4zJkS3kID0c
IOGVAnNWKEozF3SmDDCEbOTS7BqYUag0EWWA4t8YswxkGfux7WB9drA7KoC3rjzvVTjDKnarxwI3
2MIW4QX6+hcokGxlKYslgvleBR/Iy2a6bCQKejyBOl1Xw6W4g2toplF1cdM2HG4giTZCB0XoIIVq
b499E7dPcVXP3UHWZnZAkh0AoOpNm4o5MR02NLZoUA6u2Itg31aeeEgMCQ5ACHnpaFMXiGFKAcc2
VbBkA+oTKRYzXImVtAncjFDHQZU0TOt62YFZtNzF08jwgNA8vQcOZQpwFxriKY1p3WySCsKkZTVG
OS4+L5Xt0RfJlklmzOFPiFTPKEFzlMyVL/PEJPN15Vp6t4T9cAnr9zbKZWkbEDjL2bu0vK5nqVMZ
YHmrhGjgWmbipqaNGU9np4ROsrHYhYlmGLkFXntvEQEgVT+1BhoXUB2AeIwmqbED0ezcIRplJqqk
uoTMU/x5EFxvQdlZEhwpgalyV8ZaolkHjko+NckQZF3AHhNqsrYNn2TEw9zrrEin7mTOlQuVGD7c
mthhn5sILAGYKA4bHloO0EeB1oVqtL7sw36+qmnUp42dPHqtGi54BJthynQNWlgAmR142mf4VHV0
DGNNFiFSWzAQSZ2p7JfUZQvf2LS/l0GLXseguZ3PUEu8ANqDpW1VVU+Vy3BBgYY1Ymg/7LiidZu6
wfIJZlRw4JIQsgwrbwdN8CxsZuhs95BkyW2a6BgVInNd+uU2mtiZA5ejG1ZXTT4jN89V7ZNdP9b1
OTyO9qq2PTAt4qpYlv6TaMe9pp2oYYl53ZfxHeVUHpMyeuytBs7n1NssAZcoBJoA/W3UIi2fTP1T
tWAazjo5kS1461g30HG4lMSPdv4yHZO+voWvI8v7GShnfGiywaQJ+xvPmaYG1oFcpwx3XitNOv+m
HdwutULLPvgzE2exW8snGMDcVJ1zDYfQR2v2thqkbahOd4gxnSoCjzIIQNMqfCZ68aYCRA6vT4nt
tFegRaQIuHsBv9SrRjEJtdvAKpOUxFR8gTPD8KjKWNxw3HSPg6Qq03Lhd+PCz2Zr6kXONL9pGphq
u0ptPQKaM2OcvC2gNkLazjxxHvVdCg5gkw6d/wAVWwPIkPsMvOFr3y/mvHZNxYukCUp4cY8XTevq
rWPwEIy69qYmzYPnQdlFkLHPtbFArJu6Kh11d1YFLDhWXetuLQ9doq4KgX0bsS0VdPxabQW5hzhw
Oyz1kLeNMSSFo23esuY5hJ1HOPHoTUTh6pLGq2M/xoewgb5VHG6QiIJLJQt/ZNbqMhsV3eCxc+14
dDexZNqEcS138I+iOHVjiPxbEaCbGps+t/iy7r6M1eHVbJJ0Iu5wEXVhh7YNgQtnACO8bUKQy2re
4Zh20eadzrxgYnVmRLkNTehmnaPeTMtQ3LVnMciUGbvfEk/BwSZCCvIyVlGZ6kC7mT/U+rMoce8J
mupL6JophRtohWuyvEkS9pkOc11MNtxvzgcBWSdEjBmaFWVN9mJ0xouB40pVK2WOMJSr8jjghm3a
JDRpONoTyRtig1FBUBsEz6ueCu5Ax95Hy8dvED0jI8SQmaWkbwCAQ6nK8KSYWhiU45CEumrRAkib
9olAEQqe5gXIkDbav/DldRr5hc5obgKl/EhAIUtbjfvT3AwI2aSGPE4nRoiVRbB/RdOimVJGzAP1
E5L6zLqE2+kbc0dx3YaKdhsP3nfHpsGhuFMImnXWjBq3Tkeh5JKHemBVjl1DnxedJMMBGXJZnU2L
y+m5gSfGAi/VwaP9jgRNcpOUKxwDCWVlIEkZTxDkL1VPdokehcm8aKBDlCY4IdUF6VWEllRpEpUn
nOC7zU5CwhuBSo23QXdlWjX17WQfkL7Palcvw5h6djsOuUanPNlOfh8HqQBRNK9h01KM3ezNj40A
03XlgeMLtBYgo+jVVClXcZQSRWH5alPClkdcrUy79ZDLmW0PkPybN0b8eQjLFWFL4FKYQZ+nu5/l
FMFU08zf4HDEg1L4nLxWLplUPvkRP58ghn8VyU7dJmE1fhpdqFcV4KrX5py3kz7gk471WVdx1W/b
WsQPdb9MczYzyPl9aRqeXCHHYAjBvPW8I24fkX6oR5cW0NtJYMQCFbX4YbIqWh5rQNfjtOImas7h
hgW2HvNmO4DzXMURjnqe4vxR55zVDiS/9Y2mbNlbdAjwLOJVKGKyOgCMK+U9sioIGwTCO/SEDskj
o9M4nqHy3NHM4l6yhfNUsm1w+VI7s8D0CbUcWFPyoCIFTuoyxGJMLmdf6Qu025+1057BPVrlJR1c
mToWQHApohp50aIS9w08as65mDvkV/Co0nL0YT8DOoq5byYPjP0tL++s5BaS8IcmhHvw2CKoLBkP
ywynyAanHMSHL1kN3Jj/2lTDLZhJXnkAVd09Rx5eHXB0TnnlI2W1t459HRDkwKayO1P0wot6iJHn
QZBVDdQnO0s6OUT9BM7b0c6hoh2flzMclDdUOcUUewvNMdGXXVOeeU1QcBv8b/HoR5/nJckW4TSb
Eq6ul1UjvO5aCBdo7LbP9JgtC5bdpaoDds2heRItVxiQPWnXgZr/1H6GCqBOqwWQSgc8nEcR51bI
M9+czRKuGDX0m1XZimFTt/4XVDfgSzLNfpNSQc+5bM7rwVYXCilcGKfcwiyFWo2pU4oms4zSKWns
7WQW+1WiQTCmTbCUEYREY3HX4eIfEOy7Gb2nSZyBlObdgEM0PGh3uOdnoKqJ82hkHU5Kjr8u2qxF
cm0p/9z1FO/sjEEJsertgrjOZTi0FUU0DxNrw0tdO5vOJuWxCcM5dZuxzpGet+kI6bDa+uIC7RxS
o1IIGWU2YixdxrSlPJthdaocpwDHPkRwB9unmZoMoqFFghmKvM6BtITf74NkGbqiEWFvoYPWwKUT
DKJBZDSsr2e796yNL1itLvrAOtSu+zlZZvMSVR3JmWvBnbfSXlxnWJDIZCIaPlNiocJCGSowAqV3
eh6TRkFm2XR14WLP5VPiMuCSulleVmQoUb3xSmB7ahtfGLe0rhiHyL9TMLckY1XHKUTKPhli7yPo
3eC+5o9GF6zCir+0YIKdDmN9NwBPxgsd+a8SvjN9JB/VgJRr1/eqjlCfqsM8Qmfy0oFRU0pxLhcE
++QOF9DqBg4nm6AL/aooawiaug7qTYu2vWM8Syk2HYxU49SDmqu580Pmp6hzDVnjxKXOIdwCO0R1
Z0LKwy9g4pTnLYkjlDsaSKHjYM7cBRRhP+0l4h3d1MDdW/sxsC4Ikc6G1eIA3+zLScxrmS05jBbn
l6PtF5TZTj6PsSR5oJaJw63MCpwKcC7t1SMWTkDOI89bVK4qC0tqocEFh+w6OgsTf3ZK3ZoMqqLy
EFFQSFVAAK5D5cDAlWbqzHGiBFExbhYkXRF767q6g/1gvNi3SYkWUObIRTap3VmPjLT1ubEimx4J
tWfc8OCbuh/jQbhlKtwRgm1RKcblMAXSPveApooLEMolxWWhxirrqgWyOSDRbghKFSxNFkLvapLo
/QLNs0dWey09l7XLrCwmHYyVq9Al+jiXU9VuQaeP5oPDqzt/CmGCnVh6UalvjP9mk7nXhSRIBifL
bWHmVvF9Ql31UvqhvpM48792tiDWtmMlSYNkQKnPn50cUU8du7ale2pzddlaytkQfMvzcrBiu0ic
ttqVyxSprCSKeSFsvlxvH0PKuJghZxzEm1aCUkg3KFDzHjw8FdUl3CX0Anj2kLIRIqTqk4YINxIs
yzeSI1GSEaI7KOgVoD4OVIcX/Ak0Z4lljdslLNG6ht0j8v8AHh1XuDz59yh8X3lyoTvSe97ZbMvg
aHrkP87oWTlOT90eKtV1d+2ENYXyg8Nk1ttT7CMN69ugcAeQeUMA0G2u8fxEuMtgPWsNiIxl+2UH
4oGBuSRJsffn3e+r+aelfCy8b7AlEMOhZg/T5fftCegMLnXNtMikEnmDKteM6B0md6X5oLVz2lpa
B0LnDj4/rg2jtlOhHNcMKvEn9CjQOlBZ1Lo86532kdThI3JTnaPjpIAS+lAX/LT/8m3cAKBw9KJt
qGGt3+uHVnsN1HdldYC0TX3fbW1Rkct+ZvyDxtlpU2kdJQCILQRWKcD/TqaxUpaq6w7TWPth5lEn
q3oXVqRRvKFQ99qryf6IPnPa/P024tqgjFZlt5+Ik6qeZo9pNAxpf4RfYiL9LKw/0nL91epA9xM0
JzTXV/Tv+8nDlZICNrfiAZs9qsvItcB499IIp9nfX4aQH4EIBEpAHgQy3g/EIUHcuyvawkepuLLK
bUuJuCQjHW6ast3/7cGgrOqg0blqIQDw/36wFjJQcNIDidufkBPi0oELtmQiw+79qK27wnl+7Mzh
LcHCHLgSoP1Xhu3JBNpRO1fAkWP1PSVHWm5CcV/2BcexQAXK4s0GiuCh85EW/i9eG4IcHhF4JkD/
Tx+wWS0z7RIJUSdrmtdysB9N6eqMko7lJWs/0ij7xR4D6hGMBtgrr/vs5Clr1GJFN2OZJKRqUZWF
RfvofyT39etBIO+2susgOXXy1gIbNwXdYItFDgoQaiDIyGv/IyvJX0wd2ELAcwCpF67wqPdrY0Qb
VWoPU0fjYz/dUP3Vr29E9/D7FXiitAbKGdY47pU+eGc23IFOO6h2WEKQqzVD5nboiLXkQTb6ucNB
psPu4LXtFZA7G8/uWNqNMBcT8Y604bkbjRkKTvcuxTRb0p+zhCVXkZZ/fzdiIwIVukrBAU94AlKr
VS+HEfcFVJ2cfscpKvPTzOleAIqTeQAT7X4/Hac4pbWL7AKOCbknKOPg3b6fdEdHHnM5dkks2y3s
1bIOxkGtSFJvnHdQX9rMtfiiSPf0+2F/ftewYwVkd+U0YMcHJyuqwek/kEhg4/N+i5MjN6rOAhne
wGWl+B8M5cPEBOL/TgJ+wfsnNHQg7rSWKHpUf8GqtAEqcQQS7A/OoXWnvY83OBDAKsBBBy1ZvL33
41B0tRLJEUc9SFiiG5urkaONvBRa1Dkskde78UcxbkUXvBsTFwfIA6/AHDB/EQjejxnr0BNWhJN9
BAUvnY2zVbVD1uQHHXH7Xjrkk2RyV6F9MdjIVAlqdZ66aVu0LH8/yz89vQ/zcSC9gXIHP/inU2Sy
HDmTFdoRNHha75ppO0NHMPUEErRuRz9ixvy0btfx4EsDq4WVwXkqhx2gnWUL5qI5UHRX6mxJhxyQ
vke1/f1j/XS5wDBrdF3R5QlYlCfbkYYoHYTIGDJUvSkUYOBnBHTSDQ+sO1xCG5ilTfn/24ju+1cK
U9C4d9Grg9HtV9GBOtBZaJOg12CpTdt/eEqu+/uHFQSMIMRJcWCBygUnDoh4vh8OeKRBVTAZyDgb
D05YXnqyzzmyUxRGWLVzl2RTcWtTc//7gvmLwXj1fYwTyuTJP/91x3r8d0qKfEek3L6ylXkoTz/0
/yFzcoVA/p+ZkxvxSl/qf2zH5pk+/8igXH/tO4MSqemfsNOMvp1Oa23RR6z6TqG0AnAobXA1cDZC
nhXHAzbEXxzK4M+VOg46Nag/IJtAEPLfHMo/HVz5gTWG8Mt6rIBx/Dc4lLhUvFst6+0a116o4UMr
A4wmoEzfr5YBnjpkoGjcDRW8VPajtbgqAz+cAwWEJBMtU1dAvwz0O7TtNIrAnzxR+5DxU4TlsF8p
UVQ3s25ySD8DKMqZ3Zu08kA4CCC+42/AHYCrfKsUYCfBondMuQPUksUcJwBhhJbOOJLD53p2apIq
UVdHIS3WbKDDhNZtBUnEEdAYXtup5yyLk48zRGGRYsm3JJb9w8S/NZ1KroIdWsu+ySbRs6Ho+7G0
t/4sLb5Fa2gB3w41DnM7Gic8aDlJk2HyxSeQdGuVQUIvvB6gJHIdVmgK7ZDTwDzWmocbYifkU+JU
E6prUz2gs6WiMZVmaq3LiGqzQ7kEjWdE3/kV5EjbzSkc015GBtySGpf4JkDDcM57oEzcc790LC9r
FrqUGUPj/B6CUyuCm1htnCba6r86bhn2DyishPGD7BZnyAE7C+sidibvbqI9eldVBK2G1F6CEQU3
6I07mQoNwHCQrQyBO4fWVHNl9xUqJih7w8Z57r0Rb7GejJfGLUohF0TWPTr6kNkU25EKuB0kdQVA
gBsPX12wNFEqm7122AiIo4oUErVQ7SOlgMIfTxZ22Y9aILNvJeyhkSSi/jbybukPDYovFQBdI1SH
FNy8g22ZBORIUfDE63TDnudDT0FBXJPTr3ViXHE+EqQne7f3xNNsW/EzdbX/NawplIwAUp4f/Naq
Hjtbgw+Jrlc/FC73Q4BHcGGtUq9HQxXtdS0lz7htuxd+NPivFR2QxaHo4qPg0FiQMUkndJ7vlfSk
nytDUbO2IIdlUnfE3KYUvaUL1MlairIyDsSN7DgUjqKIAyNqW6G9B8uhcnJIPhtoBiPF6fMuGqr6
ToBxBlmMxpm1SQeOfZZNwcifBLWBDKlEZb64rIZL5TyZRkL+chZP/WCcHFgFZVLRh/E1qxtmbSBb
0PXXDrpdIh0TSHLt/c7Xb0KVAK0C3FfXz6B+K1TjnNKLIKyN1DuFCLAqc9ARJewnYbdcIj3urSEV
cuIEdyNDwzRQXYtCblcrNLxQg1PZIEGLywj6tCgzVax5+t/snUlv5Mi6nv/Kgfcscx62HHKSUrNU
kjaE1GpxJoMMMjj8ej9Z3dfu0/CxcRYXuAa87C5ImeIQEd876sCdv/c0MVQAn54wwovtghRWDLDA
gbmFmd/J2vtxg9XYWXXPvrFWPO9x4dnAcCCptp+IpfUtSkNmlZPLEtjfWpUhSDEgUJCslL4pr12V
tx+eIXFoz7Y1PFazZWthbg2AF4SX+1vUToFN9nHejUtiNiIl4iXT0XMpCKXTPCxQ7E3jZjuD421x
WLS22S+lI4Y4RxJzT91c+iryjALqoR79Gzq80iFm5Ruf6qHJm5iUjuopg7WvQmUu3k9A5wAUqzbv
gPeGMw2UVgRTOXXxJUt9ioEKuj4mMW5GgZRPHfmwsnffWSGLn8Eol4/UWX3/6AdTVkes1BwGkV8N
K/hZ2t7OtHPniTtzcoN9Luc7cGjDCoGyUhsPNTRQqA8mQrVNc8iuUc3sI+swq2mJCETwDtl2SYjO
V01SMQNQpmL0VmSXWMof62QolPfntPZv7d//Mtfgn7bw/2NOwn/Bffyyw7GF/uut/BZArlP/OI7T
MIl//Pd/IIGka2T6x1HWH+3XX/f2P3/VH9s7QQCXhAR20AtmdMkU/I/dHZzgBzMQ9nKH4ywnMk5h
f27utvOD0QV7A/kdOC6wN/7Pzd22f4CgAG0w0OLVJiDs39ncQcz+aXPn18BV8gXIBNN/5UP9bXMX
a9MOHfVTz4NjfLWXc6eLKSoayrw6d1tgJqZbfuc9ElSw+5vNaLZdmjdEbVDEXRiKV3G1v2a7z1ga
N2ojltG8n1Ozv5ey7kH+/OUI0Tw+pKXZ7m2rdm71snFua5UFaFCbawQTOUj4IuNtWrMkC4L1atrS
32rduvdEmcdor14b5pudidsj9vTsazWKLFq0lA3RF4+IUI6y9N/Y/u6FsJHMuBK2o1VN1HibHyKB
vUdm8Am/9J426RKuPnE++uyzNnuQhbCFoVNTwpHWmw7zQv5LsJbvQbW9mH32bObNO3n6S+gJn11I
+8gN70hzxfeUdn1Y6vYNNdU7E+/N0eqgHS1T/lwHkWM/EQZLefUJG/IkV/sgtIBDvcmHU5N4k9ra
SZ88LbFaQaV5m1/lk+ziC1IWp/2gxxw4HJiUjUyaEUZ9yvl2iBkW1Cn6S0pqalg36dPk1i6EZ+GG
xO7lcd/W3xyF9HgM9Be9Gdb9is0hMtgGEmpTxwQN7xeSyj6kvpHVpS/EbWqS6Z16sx8PTnsnt0UP
11GvQ73p8q8Me2W4gFMfbCXT91k46WtWevkOgcF0V6s6v0MOaccZQjYB5o/aoZ7jAIlZJIfMPgXs
CUdkdWij+koksHZOVBZ8vrfp4pO4UuN1EjwBhZdtkb3VYtdvg4xdvfjSatTRnnYCreDq50UTaV3+
3Wr5d2Fl34VAQKFQ7Hbr4seV4BJBDciwGJBhEy6oHQqlLQmPSRGNQaYfMqQuXtXCB7ALH9ZtQEU2
lJwwN7s/EUzmx7wLeVgpdR7rgmW1bW1IPMUJ01xflJ/be9VpfqgMNRzLca1OPrbCXYvV6Ge9Qjtn
OQ9Ylsr9ps8vKRB45BGxG4Ma3Es7dcIsdax9prs3mlTOTSHs/rcWejwUlGNwirXv86kVie4Z9xVH
S0iqFxoW9EMluu0sZm15biYkKOPIU5RNYH8wxU+uq0yEB1px8Fx+iyi6u3aw7quCiNlwmbmLtkVs
N0RADbOXPiEm/9Q28UiAfRt2JdegEjKIfl3zVkiFKte514wWmbAPZVn2iNgrcafP6qzc+toojC7e
NvjTtORN8joPJXTLwy5Hnk5ncfY2p5mw7Hh0HYPnUdPm7DpofNgnnYe7a+96yyvut9K9MbmbSP3E
q7ZcJFFU4oSY9Dj8d496y+1bNqLl5faSeRgcVt18SUeek3WGMtEaf4yLsb0misTeFdlU7EXR8tjZ
JY0AsuKNKHz5hA7QSwjcTZ8EkndEJAzSZDcktYZi1+ZvH/TpnPn19Sb4vt4aPElT3HWK5wnX6k2/
8TfpM5+e541AVKJvByMbifwwRxV1TvmtCTQ4dSepFsmaqF9MFZV6qnFuRuXbuH36/mv962TjIkqv
vWTNCpfGaZ6iOt1eNHc1Ix27Bhqvkfznnvg9A1kzUqsliFANO8ABxac07XtdcziL+m532zatHV0i
j2K9cFhzfUtLdA0A2Lqc2RqNO9INBirKDPES2Yo0UIedwb9n3VgftxEtOn2saLr64bU1hleNg2Lo
TSz5a9CDyK3tozeInmOKLR8oe3Mi0nB3DlmxiVY0fsya+sJM1oa4WZ9SxS6g82WgoYfXKWenEOkH
J+bvxpmHI+aAknVTjcmv391a9EUwlRzV5D2lFdVqw6RXcbVVn6uq0UJgKotl1ilc+L3Y5YhjwnG2
9m2+vqRF+W3KwiMwS6fURc1nLONI5zNe2bp1CiRb9XW/Yuxv+Hm2vZtAzmeo8yXZBrYl3y7fW3t4
HaYL5evDvura9iIkpg+Begvlob+CtE59zgmXqW/XBhrzTQkAtEay3IZzMFU8a/qqh7Myi2hR/o0l
rHs1897pmXgMmva918rnkhIY1gKehaoPstibuLV22lsoXlmKnK2ieqZ2b4wMSrPe2vHRqoSXmGMp
IhOHnW6yHSwTqsB+rk4oW76EUVvw+KOJyAMLwwwYeaodVRwyk455gmSMJ0ybTqSw+0bjZt/PVhXs
nVoLjpiYkky16HCl4N6m7lNX6w1+DME11nhe5Jh/b6p9pB74bnGq94WvFa10icSlU3xmKz+ame11
2a8v2ujeqK7v9yUJeYfCr1VIyEYFx87EstUEfBLYGxLZ8XuAPimuMzomg/qd5+C1XXiooWuegib4
LdXyLwhLju/mxuqNZCa01i19SJf2rq7Wl6wWr6lc0XYv5XC22l6FjsSwHLja7+w0Mqy64lvTAcYY
FS02webd0NLTKlDpoUL70nA5YJN3WYEEfUsFIYnhvMjXZRYlBhG+I7EpCfry4Kh568vSzemp8lWX
dPDz98wkbKVGduXqufY0r2uVDPbAV3Cqr3rJvtcl241j9oWr/FI+kk8HTdTdYRXIzmBHJAp39rq5
yIOwtX1c1/pmJr2D+tPqubFsWJf4vdlm3J+5SFr5HRS8bYPGvTNQKUeFyztjTMWnsrRTAxoaBY32
NCEGCyfiysPNuVwQl8V5Knn2DVFgKWeGz2ZWg5ZhA6h7oFFsuFzBXHWxGjMmWFPvgPtsJ13PhIzY
L7TuskQAC4TOLHIil7vi07HYeUetvhOtZcc61MNg8acHZUDmkba8VAWaRqfi80VrshxV6VNu6/dj
4UikC6jMQRaKaOs9az/Um7jJRkOGQ53ntzV65NNlpYwmubwUrZ9+DAqlz1bL18v5TmKgiIpqbvfl
ZlSJztkKcTeHGmGy5JCoGuy8okMuLVlnU7w+JF7qWWLW9bVsjI+O/Oy4VN170xXTjnPzfpxHyqDb
7KuoJI8fy1WFVoB33ssSUCyG5LTtcGG5w1nvYCNXJBtJbgcSMSorZIkjCrkZj6ZnLzWqL9ZuTQ3q
Zu7FGCpHv9dLb2dlpnFdeLw1IxfTbbEyTrO4Q6nfsmFRtZW7HRqCi7CoQdMQFjmXG/E77d8sO3XD
xosITsP/wE/6I8tZZrgyrL38EdnGtFsHHtTKXlRkXvYX18q+EOe+ZzPlBOpyxMYT6J7JRkci7SKz
ztugQM/YzHGOuNknJQLBCGUpy2YcswFw2VH77ROUBr2mtWqfmc5mZoumJ6KFF70GGjv+WgwLO/eT
LDVPTe58j62ak7KD++LQA5iWjod5MeU+SK0qKRTBUIFT4woZeYLhfdarjDpGDgT5dzZz//slWzlQ
e0+b5Ly8oOYN+8K148Jcurgf2InKcuEyVq510vP8Tyj/P2Fg/Zdj7X/FYZUp7V9PqmE3yvlvePMl
PuePgdQMflieRSMaWMavPFXopT/gZiMgew9XKxGdOIJhCPmXPwdSlGXgzfB2oFuY7+HmGGP/jOzT
TPcH3Cqpj/zQxeMLSv1v4M3GL8D7L/QE6VwMth4M4UU0QEfF34vdKRLI9GFEUOoMG6AGq5CsPrW8
8tAPYz/TI9utMhl7HKh9tBh6R7UZNSL+dMcaX6Ca6NG+xZ2RYbhigAl0mny0CVc5BeDpTpFI7yR5
Y9bTdTZlVXDSR1n75AMqOT6jPQLOs7Yh+1lMxoJQfFvH9BzMWf2howFuolblRoDKTPkfCPGbEtvQ
dJfiCf7wEOMmVSqr18LrnJ07s/D2VV692QR+tLGTNp9BgBNpWwo/9r26vNGyoHhNaaIMmc+/h2I2
DjbmhZ2rWu+7kHWb2P1U3w015ZeQuWNi6wsOSnsdaki2Eh/1StwmR7eAAITV1bSIO1eBSXqo0aZJ
s5/MRfS3Q6OlIJJIqe+nJfOvGgT7aKu2BYAaRZvcypH3cJJeYuTKujGIDKWEul/cL72Xb7R2GDg8
2jFM58G4k9nsdaE3p92uszdaYlNKPEN76pf9Nla4GLHiGCfdmUY2Crfzb6WXFp9Gqxth6tVPjmjz
I7Ln7CkA/uPk3/vZwXIJbF/XwkeRy7gL7inLxPHT78EXbw2tORF93XPI7Z1OGOPsaF4Ry1t54Bw1
16j3TSaqZ9ead9rcxXlnY4mhuhcRoVajznZbZ9eRtnI1iqLZc9O0eLOkfK7G3rjNU+NcdNVzYTmw
C8DZQWwuRfayrUN61WSjbYZdqpovenuKWGNjOxhWsyCYk3V+dpnLJtBQXJxe6TEp8N2aSDdccSul
Wk7S424t9bbZYSeC/IipApWgbWrItVUOfWLYsWGXGBfwrO4DvEo7YMQ+mhBWn1JMxGHpqxUK1yRx
sAj4PHnjZssWTlaOjagq9xlw7FFaqxf7yjq3w6bFbhWs10Hv3jh9a13p+UWfX6+oG+Vg7sEyszPa
FPHUll5zQyBS+bXZmzuGyIDplxtpVl6stUhSO+9f3LbWH4iBEVEf+PlvkpzwWG5WuW/bzonHlpCY
3jV4ADWTvJGluCssXx5lY3qob7f+1K5VsQMevd6qRhzazCB2HEedznGFqbE0qyyCqBfchMbrQ2LL
cKs665S4A1rhnG7ppwsFjpVvNvdlmfV7s1ifzSLIQlRNbuiWHWeX2m9PU+MQU6TlIm5N4x3YuCRZ
ysqAnYIZhyDNPlEnXJxytVhu/XbJEwt1ZaxrGE7qQN8z6zW3o+a0OzpDrbOz9eltib3nBux8OmMA
2nJ064H91WW2hT1TzkfZL8VVX+TezvDkqzEYWdL1lY+BcKVYikkxIlDyJWNqW66AlGtSSClD8HcL
d/2U6ZpVhEG/iuOa2U8tkA/rUz54u5Tk3tdxI2xyK9akWWl6J7oqrd995mTmbn5sHNqBx4YeaKIa
ea0Wo4pT3bnFcosEuMrnmERhfOoZMxoe7qE8poPbx26a1T9nd7JOuEXtqwo7DmJWGtk7IwV3GL5M
dUGrhHfXrxjP0dGC2ojVobEewfILx+Nt3Q90Yg8I0avmoM1tBuw30lU2faI6yNXl3XJG7D6d14G8
FW1uM9A5xiFAj/dR2Vhg6pEuADwm7jlVl6GvBOjjpFT0xoOHxx2DKldtqIg48YzrzclYakxIGebX
hrt2v0iqezDXYSKyZsAIEMud1U3nReUH2eniAOyG97C6xe5ehxf35sFE9b83cNlXxfoiMoXiGe8a
n3GtFyrB/vVp2+JU2vlOePauHEll7u31wAHuJjObNFJd/ThakDHLhcis+1jvAcfqfC8NfdfMWHEJ
96s52vne+ptdPOopi5rvvPWYxjEB7IxB7Ttlnn2TqbLcIr9uEutihi8xd5cypHbqSjXWVbp0+w63
VQrnxjHpuJZin8v2xh9MBEkEjKkgaTJr16bbLU6TpEXzHwTYOVdlRppNCsQou1AsguwmKU+a4+Br
tQQWNC19sMqFlcA8VOw8EybaGWEakt+7URugynT7idUsMFCYK7xJ+L1x9JhFHnlttQCNTO56bzWz
FaaTsOBd8vt+blvcCu1tb1nXxHY/YkPdDfWwH7RygMTTaRzSa9J5aif/0hC9bifO98a9MbC75hpO
PYYA97k3syFIKqN6hhnPD/Uws+Kh/MAh72J1Uqycu2EuaJ8Oai0ZK0irIfOcxBnpTqGVeq+aQCeT
wLhu7ew3QaR56HbzFipCzfG6bhPdI/NnupTjOc3hqJdpsI6UP6S37tK1MaMKwjOrOy1+0EYLHQIJ
9LizC0r7xBqId2DuzZDgxDnWBxEbXX7IRHDbeTA404jXoNJ8TrEWFjh6KPvk4jt6JU/lK926s1EA
ffvV9Lm1Fm9EcAuhaB7SGXAhs7tHR08fHdCXiNPKB5HVkHUDYCNi+ypCa0PCEhAIUXyokm8MLL/n
2vM4g9fzPb7xU+C0VrS0LB9MpT9LpbJ4Ud5pWuUJCPJez6zrfjZZERX27MlKQ3/Qm58zA1LMkWE+
wI62Z4oqvI+ZmrpTHfTtPh1TOYQ4puFiSRcK8XcYb7kNrOiyYkuawafEawinb5Twv6UhzGu3aZrE
6YvqNZ907W32NqpM+5owJr8NwrQL8MvwlVyizo9jP7UJqx6ySNT6oefa76kyGTT0yUgcsMqZIIW6
3c85YD6m3kjz0se5xoWEIH2IXUu38WgpJeJukBj27K65c82pQzqOSMZiFyrE9jMNGvIJhvq2IhVC
KEd7HzfJqmfBmg7WtZq3ErZ0OKqZvJECPajeYwzw5S5f+joqpXXvbI15Q3vpdTNhr2xMQ9tr5cZK
YWrfUsz2Odvmh02vHiYnEBxJDJ5fcTXW7o62O+yxQfUNLWBF2gavmVojJpBi25cq6A6Ay16ccy4N
A7WSvkgAHsJKfX2WRU9kBRZTYgSxLIyG9eYbzbcDawLMUZKPIsQVzGsQzU3/0y1xUGQKrnMovYtn
sBl2rqgs3CM2kP6O7ChxFulSn7YaKtnb5ifzYi50G/sj9Q0mUYDVI0bVJfbI/tGU8UAXyG1ZOlbU
p72xXg+5J++k5w3UfuZGwhG4jvuU7LzKr7qvzNyGmsSTfH029DGYI3dIsw9HtkOo/NragFkaiZVE
W687rHb3HVcsDAqb7BoN8gL7bhA6/mzF5WZuR5yo/Pc095t2MKoA77SWYeJNpaOhpus8kRTcUz2s
e7XqJ1p91qinPiRDsNAT9FG2nXXfghC921rGB5qbf5uW1XAeHVuE/bykN5m7bHcYiTYCwNt+Q09S
u+2ZFJ3+XV9mbF0ccI+Vp0/sRtSL9Zht0LQA2SPG8K81MFXcHBvPtqdhwWt80e84ZXunxStfy2bE
5WvSYLiXyjaupJHZr3K9ZIzXUDPF6JDcBLyR+Hlxt+UGVqhl+VxIykBhSsTVXTYSZRo7ePPUi7H4
WrkXY4pZUNPc+bQNg1z2uiq7m2GdYMYMQ3OAt5dVV1kku9aT+3LpNuNrcTZ50IIiX87GaOguAJP/
QE5GMx+CgpSYGGfQ8Jz7VP2FztgaHyro85faws4RafXiXAsv1/Cn2Wqc8Qhl2fBlaZXrhnOlcfNX
w8zrpF3tkjF9agr33HVd216xVg/anmW80EhsaXGaDgVAMySbPeKaVaM+4u1YqdjbD65d6rB4kkSB
rnCx/YEL+vKBUABuSb4Mi/awyHIguYcsxwr+ooUY52V33T5ZMql5p21CQ/pKWoUBneb6BTS+k9Ln
MiEHeV8W4cvQa5piwFVTZvkR8cFm3ikkCCyu2yqhDuyVgYzEC5cqhA0PsOCFzYgcTivH+bT1tHnq
TW1QR9dlpXnsVZOaN0yWbNNe71bzdbtOxBQEHnZgxTY7qI+WikuNjqnJLu7zJmjECTOt0x0hmPzh
oAqcZNuqiuWE00dMV3PK2doaGv4uy7DDbVgvmoBszOiJ0ZhaMDj/vrYqO1qjUX3WYDpxvpnqPtVG
5+ivrXuXNz6OuIkQEe6PRoeX9KOU2K4l1LqASI1Fy++gIuqnIvNRoeQRj+XRdzS8RvnmhqVGoErl
ac9trd1ajdqZleEeU0t6B8S5sVXK7pZtQ4QBoo+wyYfX8hJs4k60aXVUUqEZmnaeNPqHqcByHtld
cFPN2OS7zv9IpfQPtqte2sXqL2zEEE82bU90LuWPqe4+kmKFqkU0z78ibBrEJhVBI0GTBVE5zXc0
RcWzEAYiEo1EogE/u2ZByxhRCVCFV6h+mV0hsBovVbIFvRHpnX2/dtbb0AQnRoKUxjGT5BzR7cmM
+X0kz3bp1pd5Dm7mtfyZTqttA6ajSAqc8oVb/Tb2+V3eOcx2Wv9R0xIxVkdsqr+Vendo3PWa5ADn
oEr55pbcAIiZZtxiO/ci5c4GvF1/pEyAZYhUErPVH0jN2+XKuJ2CwUDjRORsMP+uBwIsMws6WC/5
aAP7w782d5k9P1RbfyYJZ4mkoixqE+q8pPIq9cy7cdGwguvjdwCP4/TVqUqX9dqyck6hiuN7tySF
duEd+4uwpX5dA/+dUXw+WFV6dHsL/tFlHOI1dHVBEMnPuS0OTf9dItB13fSu9tnKLCupR4rQepaB
WXffyfKBiKb/ricUACuWvdNSREAMGFntf44r18NZj75pva0Buig1F29rjlIunYsjKP5b7Ze/2Xj/
rwy9fQfwOGKBDzMWSeIRsi0xu+ZlyUw9mWy1n3TvQ0tzop42ukIGtyDFSp+RDqEnGtgFRTbeeMJW
CPbM7WOEVgLNL/neUPvQgPZxWkzeZd2NJnezAIcvOQb8JlO2bwZFgiGdr0TO+EhqC23XEQaBNkoj
PgK7MN6va9/DLSYMlP0QgNBihiLqx3qYvfK5rZx7Wap97zg08ioqDTyfq+y7Ry8ojianW3/Dccv/
rwRRhchtHoUmD2OBu5kWmaw0H3WO7vpCbAfWd1r20ud6ahJcvdCH240VVM+WrmJ84adc6cdOaPuC
XDBvcw/D0BMZIpGw4fbMZokAwJyv1JgehpREl2lkkK+ea5OmKb9ODJsqwaB9NH0hwWfqkzGQjaTs
4hrvwGkUxl4v7KMlteeUchCUlMXvMHt2UvWbtdft8ZSuGMbN4MFaU3nI6WYL2efh53M7IbqM8Bfg
COxcd/6m+bfK7W8BTY7gM6+lLL5SDoYbW3Tsj1V6g69vuoYrNkJ28bchX62rgIiCA+aPGMNj/1Cq
1ojLfJ3jctCCO6LMMI2XJH4JXRI83Xcvy2JYEYpzOyzmpYot3Pv3dU6GjG+Kq2Jg+x1GgjEqvb6t
G/3RlX3ilxoJM/LsF+mTUzm7jZyAB7yxgBRapSioIirJ6AE1gn2jLOr+Rvu0CftkIAx0VEXJ9Kgd
QHMQf9TIXWzncdx4bokFZ2/L4l7rr0hesXfVCngExnGfWtMJJIu5G0jysGFepCUqKUqFRbFp973u
7cy5SYl6dT43O3+VWnDyED8ALvGiFJ6BnLO9sUoLKjg4wvETiyXHMHM9KrWoImyCi0X5WF7IO78+
2IuunbXhZuj662buq3BemelG1I14BOIqCCioSr/aog91AbEhoK+dHMt8uqqXIRNx0Gc/ZWfxxMq9
ZMvumBnJ4L9jvQ7bnuhCp4y9kXN841na2XSqhzSl/bd1k3V8qIV3HHr/mQisWG3Ng8kFt4PhOJlM
a+j70U5Gs1ntXG+aYIJ1gMHOQkeYOjaz+TbvGMEJrapI0Mk3emayp2FmFC/q0t0ZGVG1jlZBQ+o9
0Rzm722jHaiC/vYxldcTQTnl4Na80+nlA7opHBf1VHjqfEmVahHahVbtPuQ0+SBbJVmwdQAAdaQ8
hdd/qb49UVuB7T0/13O6GwnIcuvt5yDqN4IeIjLVOKwIFyimpQlYm+/8zEpaZ7xa2/48c+bwpuZi
An/BLjuGlVH8LJvqVuEpsSd51fYof0rNOzsNa4eTAmIMlYtbIKUqfXXe1sG+rZzhpl2hygzSbFnx
8WEOo3HkIPEiOn+ndxzFp+4N8Iw8w2afTgX28jSzaJ2er/VA6lGPEIZISUbCZTKfs7SLx4aoLZ9f
E7rVci63ySPBqHj09ebNr+wgLhZ9J2eC4oxCb6LKcjA4twZ6yMzao4D4qI0mCx2FYWyZJv9oEOPI
qmi/2QsHyl5k8662wbTbglFwVWI4icbmsuRtjme++Jy4BXFBfdZ+duWB8+BbJTU9MnLyvuo+hcNH
HKJkcN+U9XObTsH8GjBGcZQtKDjdxh29FbD7/NaiS914kahkDf9A4YlW648NsuOawEhfLOukRR4Z
B1SCIAqtdhsGCRGbohq23ayRRi5zf7V2hd8V3ZVdbhVpw2lpP28NXBj3AyNJYs+u8dSIOqeJr8/7
nBGuE28DZ/V6V7DCwiXzZHx1XjqrXUWC8jfxi94D0R/zQ6/7iEBzskJ4zzk9eaH0iSIISRicgDOF
tsnEhVV7m8k4qyIxrPB3cAItOx3xTTdbOWsP/eyIV2dziMkaarjzyFzz9TVIpWLOlvlKAScazi0q
c9aJqLD94tmEpa8wvEuLvClr9twoWxCDH6q+5zYGC1nmpAHZztCji9g8eSQ43DVCbru1JFMlJ9D7
1tf2y9o172Zpj/ezP2zENFUZ0gaDM+8f3rX/BIbt/zVJqIsL51+zbIQOfdJZVfxV+Xn5iT9YNtv6
gXDTwDJhWxjff3FYf7BstgGTZlioLemtwKV6UWT+ybIZ5g+PgwkENf5VmtsuZQLyj14sQ/8RGI5n
XNp5Ahxthv3vcGwX99tf/T8WOjs0IRfnNGVBtvk3/19AD8NUjp4Z9mgODq7vsl2A7PxfbFT/20+h
f8G1DWgP/yKv/asTvC8RhM4rn8LCtF5nBN+/1AZg5l+u+p+Oon+qwzL//jk2jnp69ah79UhQpgH9
nz+nhpixzJn4j2q6sDVjPsD+CZH6dz5LnNyvlUfAPVGuUDE2zASOkVJdNHHjHXF1VLGPamqfWhwq
btLopAWcVZohsukr3WZxzIbF27WVZ81JQRSXikck91s4tBOissUxp6NdGmlx2LZl2hsebzKs42is
kwiBdD2+ipKC6LIpdR4KZOj9VRYIK42IS9sur7Kd3acd/OBBJ29ijC/F2Ebipov1mx1sl3FqGY29
l1rDFMJ0kIYBlVnept1Fwda583KFm9N5oNTYL251wqZeVtMk1cB3y+pZXfBR0i/b7sY257HejRko
3E4rm0XuexIbGzI79U2F9jKjVRgCYBm2IIU3k0rwzov4H7pIBk5vNtvqQqbBYcEl80KroPIjB5DE
34uKZLukqAMmhalxhxpQvWjVFfwBzsuR2qc2amnjOA6EKI3Xs9PY9ofdkTwbu3Ls2hfSBsXVUG52
f4A5WO/oQm4G7JqzpcI6WEEQPHMtAGHwbXyUIg0+pAiW59YfxDfIOcFhA3kP75ky6/dCn5zfVKGs
b/LynfYNEHHrAXwWZSRwkKZ/CHKNbGSnJOD2wFZwCb3zIRYPgmmwfAhc0jH5w2qFPgZ4or/Sy2Xw
mQ4WUcV0/07mO/o+u0Ubehk/RnMkHMU2KDPc60EvZrRugY7bgpxJM0I3Vy7HwU1VsbMdCikjK4Nh
wKqSGfOrP/ns47mDhPLQA7LeOlumrn+9Hv9/ef5vRIv8ZaW4dCL+U2nh41yM2+/D38X5v37qT2m+
/oOeZtz6VGiZ2DwvERl/rNHOj0sCAyoE08XIYpqXf/kPab73w9cdRAMmpZq474P/5btDtY+X2kVx
R1ktdnN2g39DB+EH/Dl/XaVhiS+O+IsWgoM8v+5vq7RVyKw3CtMML5khrxzuqkg3S/RpMMYo2/D6
SgIA8AErE4CLrJM+NsjWvWv6S8Xn1uvkHuBssuncRA05isfcWt6FnLrjmE7GbbN0wVWl1Qh0AZwQ
wpLtS5xk2Z3bQhPool37rIIhwTxgHgEv3I15X6rTUmw4WhBgJK4meNJNZcxXjkVay8TR5X9Qdx49
kiNpEv1DywWFO0m/hmBolZH6QmRmZVFrzV+/LwZzmQUG2DnupdCN7q6ujCBd2Gf2bB/XbesZ0DM/
kEfJMbGWNLtCFRiDgG0djHi856qITiP/9cZyam4LyAjWgtKoGgKVRNUAEuaZZXlLJZ42NSL+O/Tt
uUSywmADHTlep43FPE88DszQQo1FHWJoqEwLZnUWpeMtLnUodpwEl4gubAmiEhtmwmCWW+TN9IF6
ZEbd/wzp2Hm1JX7rJjLXehGhrNFVtzQTFe9tYnkPm2TL1KLuT9Ct+72RYmPHIEgIABuow/IZumhl
dF61yxH6A1EpnFUmVP2VUcKU67O0wwodTfsR8mu7cIxR+4DiZX5nlLBv29aKmQQihn7gzk/2dTSV
96azgtWEZXvbN0n6F70k2CZ5740MEyBBEdHvkV53VLL5Dsxfa9PWes4RuixfCD3Oy66WAcrO7Bya
UCK2oqX2W5iCDWDOKJUHhrPGsivreZcmSjtbkU6+z87wHxR6vCLXyLUsom6IwuVHsADfHqngqWxW
nZR/i6CyD33dDYvZL+bb3At5MxFqF2Te3F3Rcct2K63eKNU0YPpYtTsrsfd2wqA27cd86wwZFDm+
1Bcz1YaVz+CY24lhbqqcjB7uFHL0ri+ZqmnGsyF02i0FA1czA9FpAxVjwulsJjakZYMD/jxk5aZp
E+d7cPBfmAW2hEkwV3ZIbykzY37W2qg0jt8s9Lhy9gLz5SlvsGticMQ77EQZRiLMrAlmy13mcvUP
s6rdluiDjP8emkGvv5JFdwFc+a03gMjWlkr3wzVcSArUO7tfh0Us3ou0C7d1CxFrAfQ2P/jqgTTV
m6lbosXDKRSU276HaThvJgZ2P0GPp47bnonxYTDpLClHdNpGthWMwCjcBClEyQAANWEWJ1qbs1Wk
3Gylv1QTvhnM1NaaxBl/OfFdInTApF63tHpxqU7HT7Oe9Ye/d/zOzVA+cxf/TDQur1CmcfjU/SEN
0NHoYDU2FhnlixK1v27wiXCzy/p1QZ6WsCAfUdvbxqmqmAPnOSYOe8Smgr+0wZHeyDB0FuWUdq/U
aMzQPQkmr0EKv2sA117MnqGp34sB2kvm6SOlv2jcxoqNFvHKSN4Lt9GJpDj+G69qdwRUnt4QiF8d
XznbTmrW2jYfT+MMRu8yivgpjaAyTS0TSi1KkqvfQa5Dv3GrRQKr/FxBJerWqoh7CMCYMV5hao5b
i1TcpbV657caQ+MwuR3pOpyW1jI222hpVVDkloxY22OGvUpbD4FmnsyuzXro00NDW4Ct8nMIAPRA
EkD6kMTrTSH8GtF//taGejqFhDT+UJ/J5FMgGm/KsoEIKuzRa1yUTAN/9K/h40VS/H4bLZnafZ5m
wwGNWixSY/JK8PGJJmS5igCKO8giXTYg9kW9ukTFZM1LreqSt4pX/VzgxQORp+XzrdDykxvUYmW5
gbljKwv9BeQnHyt0Q1dA6gg4boUtyp2uB/km9JOG0lhzXLPfoKZm2h5I54DrP2oXrWS5Y8gGuxDF
M10zXnlNu9Y+4PWIn83O9jJYKMdgwMJEg5G5ak0e3aRAaBttH8yNjyev1xSjCxFiret1+xFrERuz
JLilkv7HqvDCK3zLO6sDJE4HKSLnxBMU4j1fpvg/ljKFfhBxFjxFdtyveyQ3UgEAmkX+Yyf1R9pk
SLD9u5OmZ6GHd1uLVLSg76PzbIz7j0mc0S17yq+3uAW+eliJJ20qgqM0Hg+JZdVbPUqbdWe1VsnV
OjC2JcDxQzw350l11rvm4+Phkp/tQzc3iUH45TM1LdNnVGUupG97xLHUQaDoejQ7MRcfZlq9M85l
CKIubssCVff1n5Y+DK81O8Qvm1CPHw5enNCrMWsCOihf6y6VzYErGLKKcG/wBh8hsuE7HzTI400Z
rqwkj+iKnGe2bQ7QzRDFq4ggKYtZiPbtx+yNmJXVE0bd4JK6WLa7PnFvaRphv+2SR3A6rZaSDRgR
XBvodYiUfi97J/nK5iKOuU1QI0ePArT1Ia82TSRhkfYd/at+Mu5ryDzU6U4VYy5KrHzXKYhqFYSi
YqOjEMcp7B0pW+vbNxjIGHYelYu5JXksp0b+IY5hXhQS7Y0snIPEzh/1IoIECKfd7E2w7fvBCfxX
0jYyPkRFlV5H3//hNJ7ua59NzC7GW8A9+q5ZJmITaSAvaFoYBA6KpEqiAclZhh8V9wJFsNrSPhIN
yl0uyRGs9VzuHExjK9Zll1+k3PBgYjYq5HiQ5mhfkkmfhmVAnfENO51Dqjy99oat9x7HqplDedbk
J75iv1q0+Lmuwzx1r1aio6TyRo1uEyyjPkVBnUeAraR7vaIug7WRddaL6WvFlqmMRHDh6Mksl6k8
XmcOEQu4mimcmNJ+LyO8+kFp1Qdfr/yTbablOazj/qkOmnGHL6tahVo1L6fMncplYcXs3mrUfvgz
pmJh6KPLvtKTyQywWx6C0NWgmAPTbgSIYImd3Qoy/whI0NqEqQYGezDTZGR6l2EZqvzZUxR0adxM
t0WfnaCxG4vESVWwhyv7ULJCjGXxxMAw6USydlrYC0VfUzAzMOr8bF3pgpxxtXGRP1oWIbU5f3Kz
HrcYP6Zz4Zch0XF33o+1UQPic0lKYSwwF72BCD4YenXtK61stynp1NXIyy63YWwzNIxS3/ikD4dR
cuDSNWGS9toUURB4ju9q9yQcWbjQDolZMQp8neu4+qgtauiPqTv4v1RedMY99PNRLsLSmb0iDbhs
z5HzSSAau7kxRsL0cgbWS8THfCPt2H0RBTUmlva3aG3rPigfe26Glyhk288Yl5fZl7LKVl/paVxt
EtxH51rAhmqszH1FwNNiJjm6tndMnGbw9jiRhMVdiKbeYKqWXtUn8xPs7GBRwZXkD05QrAP7CSAa
rANxxnZRZCYzejm2XssXfpGa/SY4S3ojPiEvg8e8nscx/nWzGacn87cdVh+sHXaSoBuEZC+0sdqO
/Ty/5DCa1332WWGwRo7Ok6XpxL/BlMXHXHESy2jvGanKNrIP7F3craPoKOR8D2pMoGWr9V9xKxlb
tfW1SZNgxznlVovKS+3yjBDwaxZqzSAahVT95un8FI3iB4PqRit0ZzsUQCywZT8P4NfT1Ln6RNrX
8P1340xlGLRSxM0KOoUI7V0d2Ow9YzCuWQhxdknO9IO+SkW4Mad0/h5jP2TZHHAvOKqNY5LHdvNE
B4Khtn4Eu3wXd0Wm3QqnlQ7RnejH4QR7I4zbPuMvt7pF2Npo2eYU3LQAMKmDyWhZOBSOzKOV3f3M
4qKuxnnVVQzikiYN1gMNHhclp4m2NVXD9Jgj3z64s63Z7HpBsJIwRW+D3gWTpwjR4i5GNQg6/hUf
k0ttTDQxlNq2oRRo65Yzt4UwZXfNdBHutCDVrs5c2C4D/HY+C0y9v7qoA65cRbGMZF2cQz+gbMSJ
5FWYdb12sCwv8tGYdRZjy950nHLGaNykaUN62QEnvMYwTBKo7wDbWyJlFc7KcJuQQlmjiGNOAVl0
lEBrLfZeqzrELWQ6A6faiTqDJaoXLT6CD6IhJ7PLp5QTRGZvangCS6vL8NzXU2xcy4nNNTbdp3Ru
81XevecZXI3e6e5ZNOvMSuZsa1t+7dFpQRW8dPZ51g770LLazVCn/S2szGMqqqtddfMaenRFFVJt
PVH+XS06M8YQSJHTyYb3jm5fYXeP02yDvynYSRM+YaGreT1xBL8gdJmn0BgfzihbEHQjlTTFTnWL
Mx7v2RyGXddkAyeL8dTL6ObI3jiKFmDGQGv2yX8YLnSKBOK1HU64FnE8Z09zO/7p4oIKnU4fcLto
UHgnuPScuInKHiWv3bDA3UAkOxyjFwcxDVJSoJ4AeyRv3Zji0G7hsor1MOjNc+2qiOsDhuHHb5A5
xyAS/JJEwY02OcoZRqC4azqm6EoyWBG02UDoD7MHzzJ/DyyhzoYmeNr6QOuPMifOugpK7b0u3Bhw
Tcq35af6nhqHeT/3QCnA2m0TtyRf29cO18g4uM6DryC359mTlAxewhqoemWXzjLL7fGbFNi8Ar3B
YzfpZfWnLLPiTbYSF147sg4RYcTUz3AlpMTDtxhhu8amiO3k3lcUVwwEQTyy3eludOYE7r945mHg
8NO1mLRosKuydV3ihS9GrYKp4EdrR58K9ueY7zesGG9z/xCPnyVcaP44XjLYJXfmlZwJzahx3zMe
jAMk9xa9oyxPneXoS6uepmd3lhAku1H79ueJcCYJ7L8GNJx3W5viXaI34/N/FTKr5la5mDelET7e
rmZJNNXaSjUYy8jRvww3Hg7/1TnxHCN0PEpJVL/VK6JuE2n/c0lCOY46Hw+FCjgtRDeunTFGTGO6
/ucC3f8BifVv40n/Qt34/wTOQqb/99OV5fz7E0b/isziP/incAdSg1wQ4h34QkVOiYnAPyNM5n8T
54HaZusC+qdlo6n9U7gDs0UHoXQdx3bBAtouuI1/DldAdEjO/7ojdDhbwCGt/0S4g93B2OdflDvT
QgWE9yEt/j8oif9LuZuCxNW40ebcZAr3XuTxBeay2qJEvsTcgHcVeWjWLMSzOiLqWHfOV5VgWNGm
+g0yEIegykp2JHjjVe1+43u9RVX0KLFaDrUDe0k8AhB6lC/6kgA2oHQaeWR+ht11cLI4X9Jdx7lp
4nDTYETDniN6xomcKw9p3WzL0JBse+tYxsRqi1MdFCctJ+0fFicls087039IxW5FW//Fu3CiVmmv
l84TmWavoxkrfQ3VbzEeevVK7H9L9Ucw7PM4OhruS1JZ5ybWAY+LdMn5ZeFPG1XmtI7JH1V+J+PA
5ewEjREyFZTELMqurSLLbib4OCKMqa9pn++ACq5dkpw0PTSyWTqP8OF8Z/E2I2hTCRut1H7iRH/h
7LVDeDi7OHHHikiCeh7YC8GZXuL6A/A3yj91LGwxM7f5INwHY3GaxBKz0caxvwXUwu41QELiYxy6
EJPqabTOZrvnErBsXexDjfzVAo36Y71ZTZq/MjRW9+ALThrsey4Qd58VMjXjrVGNHi7JFZCl64DX
QYbmCtP1KRTldtYDnMRQhU8FwE3qtn7i+nHXqh+kaQSrcTg6+nAJMTIEluu5Sf8nqUFgf5H3BNHA
IH9KATho0co0N1FQ3qb8kanQmCFdxCM5HgxZuzMFhx+S56swwD5u7a3+WpuvMffjTk4wsK5pu49j
1Mu+9yYalBZY/sMd1KJjnxCJ4P6EKaKmioY+H+Pq54TkHGuV1vU1sPt7jZV9Uclp01i5XJQxf6dN
2cdYBHg+yAcEhXuwemLK7M8LcOmeTsHXkomRR472qZF8unOSvFvjo8JEoobNxl9D/xUGpTNm0Z+m
+FVvsg3tapzLs2Xdv5VMSHctlv9YPkrSkmEBtp7yN0ARCl9qZi6ziaLGeadIjOFpPeAwBp2If9Ge
Tpbd/Y25cDcqJQ0juS0WD4MF+eWPDBxU3wGod7NDhAlA5IcpvNfVsKrMFpHza+rSFyqXtkHsg4PN
oDD31yaGVVW4x6btlq7FgK6hLjL8Exqzx/Dnjav+naHXjrnRop/dFYrxuY2ztYgwkjlwHcp0lwpt
O1jDaSr0H5XKD4B2PAfvat6CoFv57Yxtqt6J4rWlGahnwFTk+6DgGOGaB2hUcFiw3HGOvE52v3UT
/0Ys7W8YSL6WdoqWYjDIFY3dajblucN6++WY9Y+iszb8x7fRenlITVNEZQ5AZjyAYbV3p/gjRHFQ
Lq+HJq2/jdJ/oQtCLHOJm6AV0hxDO90cH0yN7gH8UHGQXRWHNC6gtxFWnJfJuSQPpOeeMYx3unQ+
YLrNqwA3KeFMy+Rw4yJWC66ywTStJlcLvDFML6OjCpxq9QudWMt6ZFXQ060+FIs8/5iZJ0r5jsSX
DNG28lFvK+setT8GXRnYKufVozJ+LMNvZJ1zCOfKHHp8/Lhi8XRwf6WsmPXHF/Ml7eT4xEo6rAxn
OtJxALeMcr+FW6Qzc8WDCajtXoTaMRI6RjlbiU01vXRcm2Zh9tcqcN59g4x0X4h7wjDbmaNoLQhI
LtwUb6PuN/eJYyKqn3lDNLjEox3s3HRAkApKSsVqhgSFQR3hHPJOOh3TiyGJPhOzORQ4vLrCv0Af
0PCAHV1S1s8y09/qdLomcXyIHUkrQ7P0xaHTKAsouS5Qf/fE0Q6DnLJ/a9/kMpfE7qqZ4nCrJpMD
KB7MfS2ycZXJ8dojo35YrQIAY4cuOUoG1gs0aWLs3Jw9u6L8YeI1Epp/9Ie5PkdIvSQ8ApyMIj0i
N1dbv50GSj+mvD23oHxI09KIjA0YiZAQnm5p/c50yYDqpfXilEG2i7H67txW2XdGrVDSau7sUtM5
e/s+zMO88WyAhK91Ww6enEI0mGmK1w3V4kcni4jLMbpdBY0otvajZinHcb9OA7h1UJrnVTXZPpth
nCwrA09+rR7MIL40jdcOTSOwtCXr2Y/UB7B2MQPzTBKxEnBGUBT8CupITeoEyXZnzKjnZvGnbIO7
QfWmVVFsMplPTVRYR19gyiZORj8e69WVjZd3pld2fmZg1HpW2PbfoabaR3sp99vJoYCUQwkDD2nm
Z2dw59Uw99WFMUW3nuxnEC7lbowdVsepe/SX/0XCX6Pbfopc11chbUdqsLJ9UrZc79wVnzQwO0Gv
3TQmya51coELe85W4ZR8tCPyfBhjeNdU+JYGD0SOdUT2xI0wOfcomXJQh3Hy0+q5tig1KhEgrrjI
DNIlfjeW3HGQewWxzgVTNGNDz5Lt8eFzGrAZTsU0sAhwBN5sV6mnFc1VCq1fyzz1l6LUqCUrs9bL
qBZZVlanP3pdskuem18Wk/CNLE1Cg9RgZhVKgGVepO4OS/A+1bHTOR84r5gCFALRhAcyHhG3i+nb
jMuOJYJQpSsHH9XRnbaJPYstVVeEVKrTRBIC30U0/w3ayICNyxQhteu3Oc//9HZwSyQjz9DNWAfM
9GRM8Qsj1F0TIM9nxm3WIDZY+baV3bOJ/94Q7Cf+/EMD52fBfZOZ56bmY6eJaoOAsbFdpmCj54vj
ONpEvx5HJbmPGrlRCde0KIHGhcBIQHBowv2cUZFW1B0mNJdtqjoVMtnT7XsJVLdMh0vVyC2tsuei
LDe+Za+1HuXF56gGgnKtJbwfwkBeCWzOD3dNxGpfprnzUWAVO3DBg8qiQl6CUMdanmoAT7nhoghm
DjPgJIMTvpxprtg5uuFuksAcvTrvqYEMC81CbhJ5tG4rIq4rzLHpWszNg/ADhmoLKpTKpaiASiZr
Q+1RUp0DJ2X7O4EquAx1v2Dah/8wDFp9U5RzeLMNh32RVpLUa3qi1LTU6hs7gAFhZoJS0r6Va+th
2W9mdqWcit5DHwrtyQgV/pBhltsuTIxjDxrzc4rm6qkommJNXJgzUhPN/l3kA32IYImxNuqxJZZ5
NfYXaTrJriqlviWkU73VglysGCzMcjp2DxLIeb4t9XJ6JqVqnHCykBQXWPoYYRXLAiDITenal6SV
CuW7ituz2xI5HoOC00xW6doZnErikVuLnvVuAAHAj85QXXduSDUUz/WB3KWGU25H9UhCgAOBRURA
W7dCi5oyxmODMdApGplsHQ72e4/1w7K2VmnRNGKjqxL1N5tmFJ7R6vLNSB+wlN4IKcrp4quycehx
AGhQrezQIT5Uuv6L3XdqJ5j08KUySggo+WH5y9FvskY75EhjizlWFh2Nmf+eWQ0sewtX9ZJuPg6K
JfG+uec8rFVwfVicGqC8TkZaNtfid7BI7m40JKokdmXF+RIs0B8QbAIdURNLLWw/Ac3oLIjUqjha
J2jYdp8i8CpypDIsoK2otl2vqs0V4b99BWkIEPhI0dijqpwWkBOQFeKr46tIxtUwDWeYH4JHqR8x
LeFtWlV9jvmRaupFl/ifFoPCFA1+wejjGOnGUYVsg5Ob7ggtPbtD9mKlMwFdMsK0ViBOPLO57q3G
Re+nD40AUbqm5vhD6wzcsZpB7orwWKUX0Njj5mpSg8PYBmVJ0munWC8JFvqn1CxOpRHuVPPFM1gs
02Sg0NAOXumsI/LtX5ArTY5/Oi4GKsD2sZuoBXB5nE1aHCyzQLxRiASFrTf58J16mZjutxptcnky
zBf2FEX7GDc5EbxKR32exfNMIfISDAZTdygKS+xjplfERr0q4/plTmf1lOBGBdhGYSy5wn3mqFUH
Ic/z/bS40GQ0LcqEB98NEoaRjl+ux1LbB6SXzVI9TcZn8WhYKh/1LvXG13H9Q0t1iJqqEHKC0Cit
buk24EOKOVU+4iWdNuIYfcj48m9OQIn0h9dqSKIw3PQ6Brb1VhpV9UcZ/Z+OUk8gwqiAmNmogIp4
9A2pg2ku2qjmJ+YD4EYwJAd97noMIBT46U7SrToOpewbWnbI2wDtyjwHWtPtc727liFZGmbb7iZV
VruImnBTavVKAs5bNbEdzgs/b0YYCFnGtaV2co/dwjklvUwoQgqirYws602vWSKa0LZR+ZPG9gRu
vnPa4mTPgFFeQou8t2Gk0SrzgWA0nclLYfhm5pkAIj1Kt8TWlVa416I0fxk1Ta1pJAqvqclMsg0t
581Ku2kDH7PetH4ZaeBsRvVWucF8tXu7f4ntKb3DCzC3uuxbj55jxstuquSbCWT3FIIWOKU5TXNE
r8JlVVB5iKvYsLncDNXO0CMSuuVUPwdpnn2R/mi/e84b+3buYEXaodF4XWW0LwrV9dIlebzXQjf9
hEcNd5ve0X4j8rqf6HPK1FkNdvveYtC7JzQNP0GUYmNinsWh1/Sj7LmzJusT5StMVq7tELgeTezb
lirHLfUY/tI0c+cZl7HpuWTAz4ks9cMM/49zCA+q7WTGHQSRtiqiWjsRvp52We1UZ9ptQRwLu2Tp
hwrNyATotw2NYp4PsxDc4VxZ529wQnweGuS7Xq/FXSkZvo/KqWsqRqbmrVOyNT0xj+YrOgIGuiAW
5CKSYq3JGIidFu1GCvAIcbW1+TQaGkc7KgTlygQ4wUfTs1G7TJNNN8JzGguiLHYeXJXZh39JHmEY
aoiYYlco5o5Hi5KqzSwJ9Jm+aXhY6rknOlo5HRJ6gauFStw9OG9/QWR8nVeNRT1pfgx5aiPFpI5u
HsqoFpZuNKtkRJsQrf2cafWVfZdm3p7Tgo9pIO7EXc9CLjOJv0rJS22xAmW4DwgPWjkJTpX1j0iw
j1XVipb9GGe/Uxe15z6NdxEYb0z4Klx3ktCZr7lr0N3vhW+mGxMa56AEdZ2s4U4S3WLZqEXoDhzD
ko+8YBCmTeY7FI5zCRGEd10Pnl0BQUaXPnODHGNphqC9LPMZV8jwCP39nZFMgP0wVdDfutDfqY4a
SmGgzTY9eBZz3ru676/a1No/ujZI6wDIyNKB/G3q9ZR8QASLCKNkK66mj8vkzXUgpql56Ld0eqnV
1N/s+SWW82JK0R4eheuC0jzq6nR46wvMLjTnJPNOd+B01WTpusEIuPoZ5cksf1vzAiEDZXocFmmc
cdVG1zYSoG/hqDO9HNA1nKpc2O5KqUNUebhsUt4hBjGNHvzGRk6tgvNbjhEphUw7NePAqKViqqsy
X2wNkyZdEsD02cXlhesVrcnJH0bYGAI6sj5MonHuj1+2aV9Z5FjziQzx0/6ZeobP8Ou0eVraiCex
3xN3L7gZtNXjpsYglAUhkRt71vnjGx3Lpaa9tpjpQKtwO1Xloavn7qAntgEKBsiEb6t1zbRmhQ2j
XyUZyqGEMAHd2xPu0Uq9II4/gLBcgqT80UI1rKKOPTTAZLJMgeQC0C3Ehl3IhcWWg7MjxOmFmE45
SABzyAralyteoSVs+uZGPyT8ycZlaSH8YjTPxAyPPi7qZZIUxIkqulLdL6y1YH7yPNoYenLq6Vft
nHvXMgw2k/lk1DrzczpTY3UKfJ0ER9Ym2yquGBiR6l4TbUB8UdM3I4xjp3z7zJo9rKGVHAQjWoy/
TBhzZcLBgxUCQOKoowqRthDxVzDjPljYVfE2F+NfQEXkvR63Ub1OY9JS5hlDzV4FxGCn+CuNIv0o
AvvYAThDRjOIZVLucRoHa7wkTY2voCBTEk6HovTXXdSZ7Eryr25DiU0ddbJ5DhaOc1d1Wbxaw0yi
BJLdctDgpqmSSQmM/3qhh8Su2keEWkN/umPv7+max1LUNu0Zgv7GZurzgJfA5TZfJy7g62pWZ5ih
j+F5NuvoMxTRNiL3MlD/eRG8JIWVblTe2Qfb9DnAQ0xqMEDQqliv63C8GmkmnzPExgf+0wsyqj9F
GjqboqjInhVTTJ0XbjjO9e4NbtZPNQRXcxZUJAev7IknDX5C5rhf9K2ick0mS2HM3kj/5E5GgoAk
DMOxzPW11Ipr5SvERonkTFflxvQxNNp5WzGMcw+KE1CVj9Mnm5XBWT9a9+hCWE/wjZHDjVcDI+5r
D1TmwtGAZHpzsB/vRT8IC1h5fMOA6OwbP/g1+jBZ9/b8Y8vIXNhG4N7hJvHaJ8UNMY1FssaqiSeu
uNlJBewuLQC8FEbvek0ym/tSlvI44V+4FJoZbRtDRV40MBrUJ+JdFZ5ONq5ravs0fZb2q9Ulm2EC
I2s6ZXll49nkzLPxg7vy0tJmA04ZFVTGF8PO7q6sWK+sP1ij/rEr8Y0wRVzxiOJa4mizyuPqRTpj
sg0EKyr9SToTpSzGItVVr5b9ieOArmsiOpew2z1SXI5568nTp/qXhih3dwv5uPC4FenNuQZ7Zoj7
ZE7JBj9RDxwIrsvsjt0lzqG9GgX1z/6snyRWUGKH7geNkxwUo/q1QhxDbWfh7fJ8gJADJidVNB9U
U8hPOpbHWCdVqXz+IQm+5MBMbJXrl96U4z7WAPTV9LS6Tr82ew3ZtFrrzIbXCSxkIpY4dVttSjmo
INF21Y7m551uaKchiABbgp7B2WFGLxyCITPX5raCBbOW+BfjmQsyIuwbZSXNKcSViksOsmWDVWOB
OZVhs4CGYBCYEC4hKW7/VoaVEpGE3HTQvCcVxbOyKuQBEFFHS0InttRJPywmHLvA4TUntku5gJXF
PhiXf3HOrMYiqdaRq4dkdOfYAxUCWTMlm7/XEwYUvnRIyrXZjxk4B/pNjuh2sGG65L2eAv3Qd3a9
p0pyl8EW28aUocHZmPEVkidbMbqYF0PXGL8uob7NYHbH9PGxaxlvidVUe2L/7dqYpnVvwsvp629l
EM1+DDqpFJbDcXB5yCMfhARuPy9zRb+yQDbtM6P56TDCPce+/RvS4stEeU9HyIoud83rO8A8SQBw
o8M+wjPaUoQ6JlnzXbnyKykrtUxUbz2X7vDMY3AljBGtSiv45fRjHkvV7q3BlodRanixqZ3UA/Rg
hQNgnVtlwJEDDFSaPNDjYhGSiNxhT8ppaeVCWWTWCV7FlVvDxQ6CN61j8pqJbENkId5UMazIgHlU
XXEWIOPPpF/fK6sZlprJSNXlaLtA/kSpJn9NrwZz35gzVUHjmHUKuz0dyU7ynCentqwvXFtpOYCE
NVHSKUmAek7Vsi6C3nM0Z1E9vIcPEAFCoueW9Qkf4KUXxq0DdrMIYUe1UNA43KiL5YBlmodxxKrx
C5VSZjz4hU6fagFGb1lEzdbS2+vYxndJsHInu+Fi1NW+HoppKczp3CVMjyr9j29Dt11ED5N51AbL
mH/h4nQBWRm7pQFDCt4zCxKZ86nX+l+O2ltHc3MGRp1HgfZdVXhvpuiC7/5PLiLr6DYC8nhBLa8Z
yOEyacGhnrjRYVh6awOpL9yyYOM+Z1p6U7iDkA4phVF7zZq2eSvi1ayaDU7c/aAateLjj5bE/nDW
TLfe1S8le96gv1QOLybBzTgD6ZE05IIxuGR1c+drxXPJWMnvOSQ1vrpOj/FjqViZDd44iHsXUcyH
bjJXDt9mECCQ5TO7huOHf8wwOBmU5C7IwT/Mv8UukOrNYdvEQ4ryCbzeDa72Q6k3tLdOEqsiKXOx
XTWtXIuXH6PFfIkMXqnBKvxV0jlyh8byrqriBimLvWdUu7xjNBVsqpksQjhqm0yqD0DBi45nGsIx
U8/uTx8+uBw64HrcSWelMg/WrUdh2wmMzQOo7aXcGkv6vFPjIzWNESr3dzhnh47MPjdHYhPTgytV
8ClM9cnOtZMYuz2D4qWra1vyWBTT+4fCdyu24zjmGAjLFeP4ukZ/u9sFL78oIPaHFRShxp7/h7oz
2a4bObf0u9S4wgsItDGoyWl52PeiOMGiGgII9D0CT18fUrplifZSlu/s2l6ZZqZI4gCBaP5/728z
DKzlQdHxfWy62XuoA6O3AofoI9mhGkpIVAoaRDaeVQ7M526JiM5TUbEN/eEVya63HXIac8b1pp3D
kP7L38vr2O1k0wt0xOIEaT8+a+zwuyqZJ20augiclnyHSp9VfDTTRpNc5mcF+cqkNY61Dsmh5ERU
D2V+Aia0U+Nwk6GxRURoFJvCHHBAJe6yoT3HDXIHVpKKu3uTiBxDQlIgV7bQa6n+QsowOVeumA5z
GH/K6uTGtNnJjtt8h8EqQDvlBZuYKtNWd/nIjZoBKAbBk66ad8ui3mqQ8G1QXJCIPamHgOlwBy2G
CliZu5B3cYEJ2Z+B291V43JfYH0JObbcjZ2r75I+obemgJaBuWdnJZW4rJPuUGT9zQKlKzGoTAEt
9eZrHzU3lndfVtHZAI/SK3IOdS1d4rw6yE4eXdRreMc2socbmn1DrHdgj3/Wozkk3ZVNUIrWrBxG
DF3hIaUW18QNnW8fLhiWO7vdlDUKGO9S2+M2qC76st4l7qOfdTcOc3ucNNepFLsZDA6mQcwhiH4/
K6dEddxl7rYfMrnStOOtg4EYXeaEj2MLrg76vpKH1H9MSGTM2mc3N4fIy64TNz7EZA6Mu3y+9ILk
COpMcSYfjLdt2BoI09HMkaj+32W9Lr0zn0rtvQxlV08eT/81cQ+WU7/kun2LjADnv6oPnB1xVWvS
0rbOEOv0l2iYthZBZkm+rTl7aubkBrKW3+17wpUKKjS5/xnBDnPHmBIYr0ilTs8Dj6ePsG7XeAAY
6gabfmRT1svwx259hvNpCTl3b6Lat+51HsSIfLrmtiyoFtZLM546UBBHxB5yK502/WKpyD2WAyMa
n6ODOKKbAFAVI/bEhjoDncnUCi+yEMAb+gI+qknMVV0T5x055XTsRw8YG5D85zKVnOTmjnlfS4qN
qkXHOif1jatL+7OHsG7r1QaqTp7H752L0MzKmK+1a1WfBrsfDZvXZN63Oqzv5zwiZngE2kETHpym
G2LoCXTBT+5uM7YFjzOb+21c5jvH7ujyeS+Nis6ConrQrXgKelJ5KLF+jky9J/+MlljOZEpm0V1n
uSGL1jNtdPB/xgW/MZXRpuC4gA0LxAdgOGrW0blUIWmHUf5VahhAYfYsR/ckk+R9Qjvfoxjf9EC5
euRUbF3u+zA8x2c+HOvZu1EBNV4rcm6slBelUyre41ff1NELs326y6qBWrGzKzjH4Naieh1NAGAs
XpQpOcPJQO5XNSE27+/MNK+d0+K2nfqzBco+Svkb8OavQnr3ziTOtdNfLmAANdx3agUwzsUA1yvO
4LZUfsD+MH6YLX1OIOWLyyrLtLuwkruJd1bnKJhnHxGlmzw0s3NbWMkuFFSrKygA00wzcqB9Y2dX
ZKhbVAuHL1723tqAAiw2+VtOqwhLKP062QyQfAjeQZchM5mY3GMnR9MApkTxfwwCPicf0QeL5BqV
6F3YYzGNlujozNnroDKId3H9fYiSL45Vsc320/N2Jr6Gh38WxV6/mZIZJwvGGWSxwRKfK/LB2FBW
tLnjCx2pZzaI144tcGm06e1sKfadBr8CcFAMbvguikvtsKxWTsiL18bUCtbp2MYQGyW7COw8eAsq
JVXDB82i7KVeWLAS7Gcgumk0YoKCC2VVdX6sPY4uUf9q6uJGRx17gDB5sBLAUE0T0q+M7gfMI7io
iD8wJ7fHCVPqQ0zNIkrqd+kK6xBL9ZhWKCq6hqJvsG8taYELa44hgV1nqN8NmuTZ2S9aKvSJLss2
ZMeZHSOI1dux6E6+RrnIofLNBk4FgF682oNxKTfa79o2AEp0eE5LfJU/D7fJbN9ESOykFd8I8Jl+
17+ARbopx/YgAnMfqC8QptLcuqaNiNKvz/aeD/U0B26VT0QccAbKrPEs1+l3fMoNSDVANRu9EtHk
yJbDvsrpXrtgsWBGnDRFttnO783wEAYnk4LuKYu7uXiQGXw5CPiIA7yY9pnXEmrXcnyLshMSwIvG
BNk+mRBRz4lHP6ZML4Kly/eNDRo2rTgR2VSvlgUFZcUJl8oym1xQ0vOhboKjDlSLU8S/SESNFaiD
yhkX/jdB5BGakAdvSPeIPsnLGUa49FTt+g6EiNDmkMzUz0eWsy0M2Ze8NufYeL7FLZahxL2nz76b
Gh+7pjzn2Go2Dv4ywJUNLkIoxHi6gqND8hpg56OpveOgYMAuuoW70w/yWGK126TgvRhydCbZjuWb
phovh9D65uphE7rOU1MXX6KguDBq/D7kzTeB/Bb3erzz0Rhs5dB+7UOSEjyXmtTQ3oceu+7RP5HI
g/AKN6kmcKggCQr26pC8k9Qw7t3ge5eFT+2cXXtoLbZ9Nstru5IXswX8d8KpVrTQkEZVbPFrYpBZ
qosqoRRJnBB1KJ2/sNk9WU37hsnuZeoi58gJ8mKe7GczNu8lDd6NpJBHGVw8WrzaRFYuvM7vCOKH
1aP0PsUy3A6h/0YZGbpRik8sTZpblmHcKOY2DKExC/e4SjaC3CZuAIy+W0AXXoZs2YQ8Uc/IS01s
IKU76MYZ8lg11ZcC3SpfAf9IbPOeDvSzWnas/RQOO7z+qOVwXMUivmy7GrcmlbNNJ3vDJFctzPfi
FDYjUnMUM4zi+RxyYgWwjeItQhX7UPvqBkS6dRllCSA3VRRPHTkXlRRflr5HIZU8DiI42kiYt8GI
tNbJwuQiTQx3rqZRBsagYijaFyW9h23bxNW2b2tK3rymrAziWKP1gcw3uiRopu+eVg/GxVOXa0np
riAbenzt/WEXupfE/FCrbbnHiU7hRravZTtfuhwVAOe6Jtq4NVIN33tWPRzKxPIodHTj3ozwkUyZ
vGGuf/JmN7koZyV3GWmhXxxhvftAI6fEfpsmjlpFXX8mIOsyNaQuzDJeG1Nf+k5+rtBEejRTcSZs
ha9s1EUNk9vLolBOTDlbJ0cWlxH53lAnTm4ob3lSF3jRCAAJvFudu7vaYiCBEdjmyCAIEgYfeTN0
Vyq5Ri7UR5ne975/0rI+jwFxNc14H+Y5vrmat8qzQUv1PnqJAXGMsZE3quncd+YXT8PZJhwn2NHU
fVhqWNOquLDn8bpPg8dGcgsdeQiS9uBSFNtMhS+ORGzsROx8jqo7cpxh2qjlIJwI2s9AS6tI7hvK
01Tl8EioOxuFYx/Pn2I/f0Ubj9l30g+dyL6OKBCj4LvDjoGotfPJA7jJLl/2RzGBZDgZr0bAQCM2
y6/WN0JXB6yn21g/DWRLqOE+pSQwkS+xMy1HW4s+BykWC0URx6A9NJSN+iKV56U3IDSfsssE1KgI
rf1Torb2DQE07PBLqs53TeInjylQ3fvW4oPWbmedS6gN34nbWs5wRInvOIuyfZ6MJM2gh3x3kpDF
ReITz1iECuJSrlMSg8xOerZL99X0nzBgT9eoa4tjGVoGkcGgL4zoQyhzjQPhtOwu8Qskl4WXJV+i
MmlZzTm64kBAL05b81BEVnsmiNjbTLRJXyY/fiMp86r19FvQ0E6SfQVuse3p9YhA7tEH1pdjsrRX
OdF314FTWJiwxueu5DZaEYXQvSPK56DO4GFLOThYwcOYnmb2rY1bQMlIGGJxWAC6z4NPFod9U3XJ
JxNi47b8545MjZ2dlsBAORsHJX5fgQMUSn1ePzbaF3eDovbpvFXsKbZ1imlssK50nd02MNjiIToT
1CDOKCWJ1TRf7BsXmmkKwqRJg3sEbek9bqgdKmV0VBgMzlsE1LvVkY5HZLgGEfQCrfGikl/1YGFd
49xBc6anAd3TotfZMTPxZqZNFVnpS2hd4R3YjNOlTZQmyWyb2L+tgvGMPjlE1WwX2N/FRHsxEWd6
ECR/N6+O/rKABtbpM+/tlpIw8X7x8spu2RwGQcEv7kjylIQ0bEKzvDlBdNHjwth4fkX6HD13NorB
eUY+C8WS61jXJ0/SxzUxAkKZfmoVDC7OLA2zSrxbdLd3ybiydYlCS9xWIecEJj6Z7lx5qoritgnc
8RCSiO7kVvSCs7YAE86eWiB+nPJkh5/wU1Iexzq9qFKDdYR60sSQ2CdO3p6bTnGunVcq4fiQD+oy
GskijntV7pYQrLNcdIy5toU6GbwxdyAAbrMvkSXC5xU3dXAWxaa/TiA5T9ZhLNdmAIo28NUc/l0n
2Kkg3NvZumFpSQRrQtbVfPaDDXAsbFDJVZwth3G2Py19e9H1yHVL75iaGOGyVt+UZJKkxiI+QxOw
tybB7q99sKShWC5ENR3H3BwzAa8BkzT2Mg2yy+/ktCmXOSIbK/qWSNqAPdJXocarZkgug/572pHq
S3FKnrmeASIwk3dBbPEUT0jiqvmlXIhIwmtBUs2IQZYT4aQgEI8Nu7LC/hror20N9Jd639UUsPkf
+MJDRLrx2GHnddtvgfxRdsXgy1RC3EPq1Mk18jpAuSyKRRBQHh0qEiDjR9PH1Z788uB70a7oHIpu
u9iuz9EAXLWpBTCGk+vg5hMibFzLe8jJxFsU9Gr/c2/G/zRqlQtP6g++iuTt26/EqvVP/8yFcdb0
lxVe4rGhCKWFdeKnqQKWVeBLaUGtommzfstPT4Xk33gElysFQ8qGlYIR4qenIviH69qWjxFDKh82
d+j/J54K1/5gqZDrZaGe5Icq/hvaHywV1eIPbkMw9yAyfKOb0I6K6URbSNWnMAIGEWayEECiw77I
Hh1VJRit6EAv4UorGKIG2dGcLeqRoG7PPQMUX/uHtHBMdrEM5WxdULJr7mWwgCL2Y60UdYCG6RAA
vWC3ZmVFWh+6FofrU2IPqt/GIrUlLqlRpxRS6tiDAoJWx9B19QfKex414q47eWxrii25wS0FIZ9T
i5vGEYm+YER69iPuhHk9JBYxSWvOcQVCJxhVFl5sOK/HSfCeAu7zN4NbGnI9cK7ZRWXF13MrSuva
BRgWTZCopHVZ+iJ7WcZKFWcZvTj/JSzz5C3ucfOLuaerajWlvPWl27G8tqpqr+vAW3ZtHqF1TgxH
/yIK2g6twOJRtXX4ESsl2Dj301AgC26yosJ/BsoINj3v6L0uSJdot1xoPdO15ASSX0KMKnA9R3Hh
3JQsSsm9JQyNpo2mJFR/m1NPf28aYWlvG44kW+2IhXDjhzhRPQQr0brlZ+KtK3Mw7HS2tTNP32yS
7h3QxW31JWkC8w79020WZPkOMQCwHP0b1+TWWReRFbvBgFikh64jsiMsygWgku9SCxCdlCgw0wi6
pM+hHw17aZunsLKm71raGaSZyKdxwAw/MTEjC2JNTlV03gpaEZYJ/TNIYOlduUzZ2WTs1W1gKD11
muoyfr7EeTATOYo1zWJ014cUrRbdoBy6mEJwBbe34v6lZf3OdgNu10q2Xp3lST4XFAnjJLDcC7CZ
0zBu/TZlk2562Rh7E4KQJqpPLbUCm0xkSA9XhojumtsbF5y7BpTNwX5ea9AXfcw+mqoxDotTbDtB
R6Vp8sXFkPpFfgQrGIJhZjN/vsxaJ+d0QpEWN1GPRguoDG5kLP5Dfha0NMNOEHmnt35a3slJotxL
2CanGcyeyuTDbaCnYZfCSqHyUvv1pQHHfi2Kojv0GK+qDezj4hqIjUFVFC3IABNA0IeRDsmDaY1u
95Vn2rPZrkbsKrW50T4Mb5mZWVyH9ATvpqqkdjizj8l2RZzHz2izyzOZoB8mlpU3Y9+ZQhzdcajd
DRyO/AFPMvs4SsTNqW6ke8eGvH6Ly9j/jPzNbbegfnE9d/kEqdlYy0LoSxkLxJN55bDTcMoCGRTJ
KcgWgS3ECNCyTFzqIes/+ZGXPM4G3GeYccfbEZ1U15/YfKLYeOrR86czCypeZURIEZWsoBAYMujr
Ahjg9Wz68SuTA3WmPU3jBtHfTO3H6eJdXcwDw3QzWZnK5VG15YzH0rGanlp6AplveZUoECZ5kXSu
1T8oiMQ2FT6V+Na2jgVVzX00Uz8raMUCN6/e6xZkGg4fkaFp0ruOBANAonMJMw3LThWOLQIm1U8d
yFpyVzipgGdFUgYsrpnxOEz23LtIh1uL3cTsTHh31ESK43YOuPngHazsMYrp8NtXztR50/RcRCuG
c+uGLZFiG69GEnhMy07IYmV/xDRhxlXB0AWkZj1Vcc4um3aFPyVveNi6ksMiiozPKOir7DGU+TQf
UHtXpG1m9LOvfEgQ6V5lSYsRpZqGcrhF/jDQ4mh1tTrBpoIutT0Fm6j1/Leh8YCbWlkTnJFw5R57
Evo2VWUVr+yP10bLvEZBUvhOIDBgj8rFA0b2GR9PTh6LX2gwszPTg5FeCdyAH3SFLKw9DzM/vE/K
BirTuPj7NnUQT81hOIijwkd1FsxT9xnhLYakVqqWSukyIHHIi0M6jAjsQUHbx5n673NivOAm7lHw
biwczfCwgbE7fRyguQrcE7BucTP49YTPTxKBANKEIk4ccgqdUqpnZvZeRzME2x6XGz3QadmBiaVV
nozVpWJWR5LYLOYxYw85b9XKDio0rnqMQqhVyICQR1l2iLNcI9XBdVp9TGViP3kZDmj8Wliai4FG
EcdyF/pSgBgckWzoUotuW+eEBL18zo32qQ1xrxGyB1+oxzbtaxIzIZ8PYI2ab1HudEhq02omGUMH
PHA/CDqOBWOiCeZkzf2cFj7cVthVVRnjDCnc6Gpuc5dYzbTTb57vS0HBB4DJZVtmZXiItMZ6xwsi
d87EkEG+B71rq+J0Crdu2pV3c2DqY9pasKGrAYuGny0zRczStRsoFQElzNSNqNzbVhxe5enSlTvO
nlS5Kd+QaNqRKdHC4ptjpamcqoJkHG9xl71TDpYCU5tpBVOdRAew8yZ0DgLdFGk5ibdd1Ngcc6cO
X71hsXbN5CJcsng7cQM1wSVRFFTj22WVOyAnRC5kS9graUgt2SKj53WawZ9vEfplh0hM9AcArGcP
sxOuXPMo6d9G3+Lhn5UJyw3NszRbvqKgSBK0lvEUHEzRN+ExSlNzAQ1ZXhY1wLaNjtGwmICwbLMg
zjx26C946ykUDsV/w8D8/+dO/p+2lVZ/BAwe2+/wLd7K3/bT67f82E8L2wYBKyEEhj9iFtct7Y8N
NfWEfwQObeKQfMNASt/7J18wdP7hBXjZ0TpbDHTX+mfQoqf+AS3WBhzru9RhA+8/2VGT//iLRdmT
duBTG1t/jsuIg8/Kv//6dp+Wcfd//pf9vyu/N0RBanKU56EZUPCHc0ZaOOUQaO6yw0QVsq6nleBQ
2k1hdALb7TfPEfD9+vqXE8jtD+7sbwTX9Xf9E0e7XguwxQDck80hAhbjh2tBj6875QZQxmQM8Guf
O1bSn7d9Oomnvghq/8rJiH6l799rtijH2DSj/gTnL3xkD4qmU7Hpr04iVAK38Zg64R2Cv3Q5/fk6
/+WWwVCSPg/UdUMHJzkG8l9v2TgjtZ89J78S0kJYZStU81ezKp3pU4XDxuwKO0UMw9TNa05nLWl3
XdeG1af//DICO+DJWesY+vjkHNOskfd5flXAkyi/tM44JgfpsHptnMKvgsMw9bPfkicS1+qCtgi2
37ifq/DLn6/jryPXr4/NtSQ2d1CXIXI2ruXD/Yh0ryWVanVe0I1N7HOf6AwqSv0Ac/aiTuNFPvZp
NhHJhTdPYutMMogtkoyOOSot8wN0Ct4g/k7qRm5w4vw2itYT4IfLCRlHNtBO6awn1d8fz0wXJ5q0
E5zXhQzKuyFGSg6yiBr+2kZgg+QeYjbwMS1jETjhvPNGV2DjtDPiH+8wZqOt+fMdWm/Ar1cEXpmn
5MvQUY5t8aL9fkXsd1Pih5zgNPhdXpkd7MQ2PmoEPmxTulgHNZv6PDedhMziFfrd61uMYZs/X8WK
Rf39MgLOSJ4K/ZA0Hkd9fL3oly0tx/flFJHZUUavMDe7tL30rE55zTaJRFpT0rQaN0uvsSKtwurE
VTVaM0PkVB9Ripwa/W65sIi2JXxITQq5gByC1kDEiBX2chYGvmcfCP8tWelY+zb0kPdvRjxW4Ma0
M66fUYkqe4MHyF/7AQ9KuPvzJ11DbX/9pA4fEQIxSGvPhu9O0eL3G44ZFuK/k3e4Fi1gbPTW7P1g
pwDnloIe4DGeE2TnNalKZ0VCeIyv9HBX6Lbzt0kYLJ+nIkN3R/K7fyU7C2WQ6+fAraSfOSjiJg6k
29EOvBKKb9qL/+y9Xi8eZ3UoAcsy63vqAy7b5ohBRa0jcgu99XgH0FAHEbLO2UFkN/fyeTH+Mt8g
Qk2r9wn7HKKcLPS+/809XF+TXwbtehkykBYRv8CQeUofLsPtXUs0C4KXdJbp+Zw5COsmh+aZjseG
7IGUTYeNctX26kvARjq+8Fwq4Ds1Q3E5Fo2I3HdUuh1BrH9zZSvH+8OV4RO1WDEtSkHOX9SNX5as
RLkDHWifWDzpjWxTu2kC5o2Xb8DanWA1EBzLnWPeJOVArFAyNLseq1d8wAGSB4+uW0XzatgCsZpX
iPBvZiv0spuAc1B3/udr/UAAYUrkZWPxV6TYhdTOPk5GQ2tyE/QwLGpgBk99MADwMnk70qawuzpD
6GmjY2WlR80OOAq7lm/s+EzWHMc+BcZZA3MipwD3WkzTAaJecgiwC8zEctvF1qUEQpD8rGGJ9BH4
ugw603w+F/VIfI3VqH2ThgQeU5Xyz9MUxSBWxnoW+krBeyTZAbt984A4iUOzTxFqOtC/4LtsClU9
UJb/V1+8/fF8fp2X1/Hy4alRuwv4D3/hpfywSsTM/W0det0BhhUYHYtDOHI8+IjercPDa07p4mH7
tkTx9N/4xaCYfWKfSI5dd2a/Ltd9yGFmHJ3h0HO6R7Dvdc0Rtn6cHCxS4IZzN12TOvPO7vubP//m
fzMNgZlhqOL2BgLjrwP5l4FKd6eP5JIMhyJZvPmBI1jwSc1t8X0pyl59DkwQIw2HJ27vCMoMACNQ
w8j+5nX5N/edqd7mwzuBjVDtw+KDgyB2RTj1GPSspjs0wwwYU3i2rrY1+YvTHdUp4mOcDG/xnz/+
v/vNHnted12GufcftnOAUOopDGu6e44NNbQZoyJ673int2lHGw65Twgfel+Hqv2bBdemFP1xsLE5
drjpLLgWv/z3O19lGcVco7oDLrzC2sU+DQP2jhibaTTQi7UESOpFSglN0gb7e+xG4ZdbaIuEblVg
Vav/xr0gZoEmr+v6bAc+PAXC1OqiTKaOeQCj8WUGqOZ7TsLPZSOFqL+j1QNZFs7J8DdP/8PWg/mH
3T1oJGlTyw+Ygn6/EQvmjbr1WAkpEE4hhJkyfGxr2T1ONYFG2wxRVL5tY1nR2xt8dPp/HgLEUXx8
EMRLAbeUvADSYyX5/fenWAUxidUdqUkUrIZNXDbQXLMgDXZrWMsW35CFXY12O2ga1OvipuKQfVFN
/TKdO8xDN2NP7WkTUV3oNrbpRv/w50v811G63h6X/4VhyN8+XOHQhkNN+hhXyNF53mXUeMzLghHq
pFRkdy9iWgM1Q2pmf/No/t294ZgD7D9gfuD092FMoCoJBmUWOuXO1DwOcY/KRPMyRVvfLsg7Kt1y
pv/dO4ibde5fDDAnLnHEyDur8JcBzbJdYYryqix5k8MYhX+zeH3c2K+Dx+bRcWXAsNjbf9hJ1wmq
GXeKUIOlC0IDJ0H77hnc5nsjC8oSqSf155QHf+8YW5/yOCxBFtrF0vzNrfrXiVQxdohL8deED//j
Kir7bKwB0xGYq6jbM5ahLLSbHPnLqZSVne7M5Fkz+i/dTeg2JFBu5Juxc//nobLmrnyYVthRkmLC
Hn4dLR+nFYQRxmsUrJvBrwBwNBmaur0ewSvSBAXCugu6aPxSNVNBE9Mao88lTaroALSpvMoA5OHH
WrLyaSrsYPi7Ke9f92trcoHlwBkLwwDy2O9vWoKdrwHB0xzYjfjOPiGB9VIgZLtuQD5fsLUonoZe
l0+igiO78wSOWQL5vPJoV1PxvU0h6P7NnEeGwu/3y7XWdBnGjs0tY/KzPozwSLYUj1WhKV42s1Y3
c9YtCHbUBKS0QT0LcUxsZ6GmcX5NHYCz4yljaJOBaxZd3vgN5uXP019nB42dRr8n7jhxELEH3MGS
YllezcQBEK9n6TMLegvJK5ZnDYL874xx+DyXc6XfnaAW+WMMAMD7rBvmFtjMzug/dHgCUcXPwmpM
iFaNbWX0UCxjRBylVcNcfnZwNcwV0GqYTcW+g7EAS7Gg5oz1yc96fiz65laLHpagMvyRibZcUx8s
YJS5Qi1H6l+1M8jjOeTw7NdfHXlLyldhSf8AV2agElJxbfaIgyLhNudQpBOg+4bUhnA9G83ajTk0
AkHrupRIQVHXzoZKDvTG+2LEYD/v6s4azetQdAhm7Iqc8/Lc9XvNNwcjPkKzny2/QSsXjULoeRsT
SFT4iAyQoW2nBPt2vi2a0lk3ymsmt4aOBTi3AiSt1n8HZKDzr1vscOs/Y6tqe2dhUag1PNjtF4AE
ATd7zm8EoVuTcycUBXeLmDG6Y9Wp9t0oAiOzUs299fkApfEv6GmKsr21bIgthNL8uFrS3ykNHZYF
03tw0PPgIbj0OUNIgTDeT5fnyLScCbYhCbqISXTpIeu+jNrK5iMzjPIJQ8Xccdb0UjV2Ase1ZJuN
zlXb8XBuk0vAwAPnixpyNzva4p5bYFa4sbRuqNazPUOWtR2TXi/PHH+67K3M/Fq/K+y1PCeUY+vj
Gqsp4aFnXUF6xi4qG3gpONj++qoy0Dy8syA1BZ/el42qnmWMzu0+JJ14eR7rsu2vlR/F7z4lou4p
D5epfkvH0pova3suBpDGbTNEFJFtZFKotyaV8CyHTKy/lGRph4BmPyqDN3rTjbizTTrysWZ4M1x7
CxIge7Pz0vKefMkB/FCnZpyIeyfV8Rm+tOaSEUqsVw5l1FRvQRWVuCZanTF93tVyEplCnYaRfbWr
L1VtdvYchLwVPZp1hjBEEw7BmzCMUb0pHN7KOcnJqBLi0oRSR51bLv0lOH2VousTAbRF8oFlIK8u
DB3lCj9SFEzd7ejp0S/3SPn7EK+yGpf5shmRd0WbrmKu0LtGeWI8xjCBmRVIHyI0axvSFvQewQG3
1bPd2iNK6r5iBgIbg6B0hua1VEANKrFeMv3pmAUc+v2SIcqsx4nWBhs/PiN+MnC7ZmexkxzvrZzU
O/gBRKwuz3XYl9zrackZB2gh1j/mNgweTp2uV9n1bQivlSFI/qbPP8QpG+OiTv2eLN5rTMNVer/U
UctdIscpcM90FPcMtoCQHwabF43r37JxLrmdwBUz/f7jLXN6whKcDbb8jPdWLgpy78PiTLZQcIfB
Jr8NhU64Ti9JDe8KU8z60OlqtOu0VrWMVbpijn6xRdQ2Zwrawvg6MvU57S6Zqlzhq5nT6L4cZUH5
IwOqMdGihiX93cLHTGt1juP1vZi9mrkzpqBEdHma9XTwtnUxToy0KQ7x7w1QYJ07ZFpt+lzLwcqO
dgP2JtyohGoJIkkHB/IDM+Co7m2iC1YcSOYsdD0w7crqck0YB8b88zlBc6Ust+FPW0ztBSn24/2P
D5wSr6notaf2pK4G06N6dnK3Hr4G/RwPn9osJktz52Gx8a8IrkDFgU4XRFG5t6d6qPduzBj6VrV2
I/Ckr52kA+XjsEVqrXJ95tezn+BUF0NF+i4uhYusH7DE7MJcYz8dUQGA+aaERE0zirJe79tciEnQ
5Uyj+NmNW7xE20gXFJ1+vhJOBCfgv2pb3L9S4tkqZTw/pUtQkVO1JG1bZTtp2vU9mvphMReNanq+
iCpQv9lmiIN1qQzH0DbkAxB5+kbU0DoM55Ke2ynOOs+MkGDwmt73jdvxrZTgZp5pzqrOkMBPlHFD
C4/80XwblZS/SM5sl36FeQVNdekMI0RoBmzZnNq5xTEBFIVTaMcwwTYSKKyLYuvS2GaVxvywznF1
1wNihynfdQJnsHK7nIrQj4WtSgdSBo5JTVO7o+TSrsyUBhLGl2Xp1vWa2K119Lh2tE7XP9fyLCeh
FE2aIGqTl8sYh5/Pu79WCn8uvwBJ143Cz0WCrLGYVxNvNNyMvUFNz+mm99f1aiydhm8Len+dxNHy
re8EGP91LdYNPQ+zLyck+Ehk8bjzuPI+0uutwvWzvlI/Vr3KkWlEeMRsRan8r5qtL5J13sRI2iqB
kHkiQM7iri8zNu2WKLhNXk5//eRerm+UquZ1PMSegZcDBzMU3EuNEly/98UEfnQHQ43nBIJU88p6
fpJ08T0B6bhmnuhyNsIniDmrmkOC0RtFbut2E29lAzaR2dZFPMTKR58EeQQHuEkhDOp4B0PnXEd8
jR2tb1omCBiPFd8QUP5kDbF6z+aXQitc9xT2j6UvC4p13LCvWV+9tHR9Me9Hmf1V0v3xGwK4jq4H
IpADlAWuNV8XUC8ussxC2YwHhF2uj6K/ZyPh+U3/lKHHrPPnth3WyQp4JGqf1wTkDF81S4C6pV61
hVFVcKZYzNTa10MhCXw9gsxZh7lT2euyDI2cM+qhQprBHzEQSnnoCCXWT1Gn5DZVu5ohTQ68NTqL
fQvfo2j121I2TgsLo/QybgVpfZ4lbJSsgp9ergIG9n7wSIh6Xu9UmQTr70/yiLJ4KkgTzp9/bgvs
NEv7L3VHWsyTEY7Dy4i3H9P1rHO211u3AHRtH9IkIJ5l59TuuifE8LwuPX7iOtTSU52w7KdD1XOT
e+y9PI6fe49UthV/vgFCx4csEsWO+GFqG3+8b8Mm5mGi9ccGxlhZf2DU0utHU0acCC8RXSVBWIYm
QrSTPp0VJozKxRcpHbWOCs8q13EJQ3i9tJ8/IijY7Fantu4rLs1zOmT1SEe7gldENHDi5MaugJQT
l+FgIP2/1J3Zct1IlmV/pa3eEY3JMZhV5cOdB86kREkvMFGkME8OOBzA19eCyMoWpc5Q52ObpWUk
I0leXgDX/fg5e689XNavz3PV1cuti0Nz+RS9DQabpCQLCZO+Qx0AVenHyzEV41fmHONo/WLWr7Lv
sksgCG2o8OMZ7ngrlreZFbLvYCOirrHPeO+6FPG2maKT2xqO4cdX1P11+tEfDFl9ChO8ty9+yOut
Ffl9br8PfUIrPrmAfZnvtFkexMzbTYSiA26/puAdl2SrkAnoUnluMtrW+WOWoGVlvA+rnlknQjJk
x4h8ulDd1Pk8T48tkJay2sDQn0npqGRuU4YNcPVD/Ol9zrED4KWoUZHMmDYGtDxID5Liw4hOn3+g
kCtbD2dZXqhx46P4QufTqqEct+1IwzxcTQwOYUbkBQ/UDb9XcAxL+sKunsHdDKAO2sSe0YRxbXLf
uiBdsc6aO6APrVnsQhO7Wn/t4voMsPQNdWSx2KWxuLUAZVT9Af3P8vpm7AVjtoViuXzlkm7iHqJ8
yktji5lWlddNN+CePIzEHXTzKfCnviIVAJwrRNu5kzlBLwjLEVrumHNEE3tkldXZYexqc9GrtRUT
Kthp42zRyS6dpDLkpRwJotVkPIdLjc33s4FHr1Xz25LdpHbIeJTaxihYiT1vWeNpTYfWkr2YQWrp
umaBpZVRRxzwtuc4VN5nJdHdqEPyIsaqJzo85pmdB9xZDSKBrAoU8zAsL3ur0B54UTyo5doyAIGY
6L1S3QePwQxFcO2lkexwU8RWKi5toZZytawJ7GU/e93kMjCAfBztbEKhtXJev6UC2ow9uytRgBZY
zovlUMYBpGPJeD2bQrJafhd+B6ZfshJ8erNqBG9wE0WjizXZi0K2dB4Uisn5x/EkC7Mf+0LBz5xV
4yx7vTM1FVvT60nXJiSHq+mxrKl0A9A1qscdTawoS6/elguGcRU7gmoI3nRobLLu42yvmcgk8qIr
sReld5wTo2HJiMbsCp4IaxoLpvSHZWmfsI/wjywolw3YD2I+qaxXPit7oiGG9V+iCYZav/Hq/EdN
GpXLZWEmtJw2IIJwzHLiYFnwAq189oxuMHmHYaMGrqldNcvQMCuNhtC6XLmZzBHcNskU7EPUBeO2
RjTV3jq90xKakCouG6sGTw1RJzmaWmGRhJb/zzZeAaljjZwEkp7FYPbjGGN0XWzhAELHW21kFyAH
p9vds7KZc8hThq05nPkphzQ/94CGbllFU+pWDkivhXMfh2X+VRrOMpitYMrzDeXrkofRPKSeedtc
owZXOfVpAFGYLA1gO0G3gggw8ww3r5VPSiAsa54zERVab+wgXhbV/rVcx0W1HAdrOs/LgWKyOSKW
ibO0GqxxXHY6Qr4UG0TQWUuhZbb2LOttkcJ1PUODiyb7y2SEo573ggs86g1PSBDem27bA9ar/BCe
lQJIFd0TQtXmhxnPTzSvh8wYHKSjPD8lIsmkhaEe06Kw5IGxXx680CYwH9o6ascviXaWeXhCZFe2
d8shbY72EEfTxybKS70Gsu7MOON6Z36gtJpbY9/VoRjT00TTrIUCmddzTkJEZpif7ai0KpAniZ0a
NMpCjRUztlSH3R7niKrv0rKdCWVJCycNDvTwDIIyQoIcwHbUo/uVlLTRPhoAhrInkkqwLZKx5e8r
B+xmdeqLGafh3A/GcF8yXYiuhzhdPpddFWdc9LGlwPsOpyUDAeV1oOs2GE9KlFRZkTfiMNWsWD3C
yMasnA3bJKKwy+VohsMR7WNVnXErUoVBVfQYWTnMTqziQpBXMT+9nbjeqmzKgKXqeW0SvJ5X8HAt
G66rEk6VZPxSwPtwhoxq49cKIQUJFJXPQ0k413JQj3m/5Ln/eP7H1xrKfv1UjRNEEYTGMufxSBHh
5F9fj9x5NC+l5lud+/aR8MWwlNWtWS5VOBrh1vxM26B5aocJITIwieW+72YnaPS0Fr4qGyw1msxz
Fm28j9G0AWX8Vo4spXVKTjx/GVglmV30tMiya/TFCXnGKOzr8uQjgsy9DajeZclwG8TMNu7f3ubl
Q7cZ+fAj84uWw0xkcpRs2txqKUGVFeaIZIBY8tuZwkZ8ZvJUWfF31qWCpQv7nBVu8yXfJl1zKtPF
Ax8pLyGDsp6kqVcdATn9MXKnUl9xAxt9FedEK3rY15zZpH1CfIy5RYUzdi9OGKruhVpCZU9J0LbZ
xzQLTR7DTk599tRnhqWLVe+7CfAtBijSVWsEfMt5Kp103piruZqr6UuD1JK/lwjlxnvJGIen2T7q
yoHvcydzWQRN0iz5qm4GE4TRa/PIZy6JQrWrULpkq9xolssBx9ZkBZVUDNRGbSr4YkBE7131DinF
nMAtu+JWva1hfOIC2hNJN5DOY6YWLufNlIsoxPgkpFHgcmKswg3zXvchZTrwYtbFazkvTWc5bQDR
WZavkAjC+aMwbD4Um4aPhDtv/meTXppOXPY6X56B3MKK+tEDaeTJ/SRMJCw0TYPGvqgE8GIuDkBV
7nepqKiJCiINgIeUXJmu48WYUtQtamFnUNnGEyOy/xO+ph8iEprABeZXDLM8PPVs4ede2bjtG2CA
rz2A0qzomFhWyCHagEk3naPKcgNvHVr91B8xHg3m49ykHPwQ3DTelZ82NpctKKixHmLwhMPD255q
Vs2P5im2Ura6CEYquDn0yBaOsKTTy0WL0bA2O13q5aJRci+XKYI0w8pskPMlalBLE5GkbIHLrikt
PI3smsTIhsTCoHDmYpiptIgB7CBwqmo7hk5kdPyAwilwfpO4MFhaKg0aEDmLg3zr5dGHpXLoe39Z
RN4Oi/EQdRwpSuUR0bUcKwOyIdIWEuQTH9CJWEm/dYaAMnmaIpYTiQJ76Q7FqOHlIbUbzX2xeseD
UEBrNED8nA/Z8o+KgG6F4nVsBcHVU56U3DrJMJq3EBveUuCXacV9T2tn+cIAPcURIPXxFfftenrt
qKX54DsXXPe6gapKv+9lTovYpPaCanvlJrYeQGGGgR7txz8MYJaBwc8iAtQelqDH5zFPZCD0q4QJ
6mdYylRHuygMl/rJL4uBXdUR3XJ7y45TIXv+a4FCVnAB34hIr5ZmspvKpUazX8/qf/9n/Tpk9V2G
LiYjF7SJNlvdr3My4aSTqklFKdlM8x3smrY5GdYcw+FIYu9qTJDlUXcmRrCHfFDFf5K8/aqI8Ym/
8ZHqMOa1nWXg8n72AyZd+zVerZ1loOK/HIO5sFcliMFn19YmxFkn6/obenP8az8f+48JkEiTVYnH
+9iXloJW0+Fs2kN8QNeNxWOcP8M4gMj+91dqGUL9fP8CD6eN5TJudTCgIEd4/4f6ARj/LgKMFzcG
yGjm7ZiC7JZM4ktiwor7ym+G8U+TsV8fGri1DJ6XSSYSHo9kn/cvCpt0NHyNDEPVsxlcDeaceh/Q
YxvimkVfzzsuQB3fk01I8DxbeFRctkwZulVvAwG1V39/Caxfn5aAOxVatOjRp7kIfH/5c0ZzqBvA
2u0u0J2DsbKr5Yco7IAdCcsh1XseA3evCi99CmhvXEYztp01nrtl4yjrDDQyrpJoNyBZaOGXLXEE
bpVN2x68ASzysjR3StmsTX/4u3/TVCAfwYCzzD89wTjvl4fMnmZ8JwYUNheHsZNtfFbM9AM2DSwI
KAwm/64fx2Z8xm1BWSN1FiQ37M2j/CxyC2iVXToG54x/+6+iTPXo95uLYtj5VYxL1dEYjre4vWiO
+vgeumKZUBg2CYvXQCoDrIKKXiWal8Uw9rGoZ04YsyajXMDCrues342uW9X3f/+H2b89dUi00Z+Y
qB5wKoa/ij4r+uqD75oR7MxqOT05rx07hzYEK+vo49s/1G/TJB8K3de37uhrQ1M1gn+Vmc0yDszN
/IqfG2HjWL3oL+h7afcEHMyVYhUZYzYeXExB5rMHOpKXartgqd/+/g39ppPAX8fihozE8WFz/nqh
pzlM6frgVeHcE4w7mr1mTZVcRXKbB1qmAIsiJxrXilzD6vzjtf/3O1Fv94///DnD7Jcv//FQl/zn
P5ef+cbEiQZh0r//iX/8q9Szdz/yLy0K734zr/72122+9l/ffbGt+rSfbtWLnO5eOlW8/hWIk5fv
/H/9P//Xy4/f8jA1L//1H99qVfXLb4vBxfzsyuV0/tNNWn7/289dfS35ufu6hF2LDu/1lx2f/+s/
fvzEq/FALL6DRZ8OkxX7beiwEL36DlzzrzBgNI82bZELIHr5p5MXs0IYCCxfi1aM/+Ww1bw5eQ3r
Lww3WHlDy/MBMIjA/3eMB++1ActGTvSm6VkOGhOEN94vm6ZXE4HNos2GRNzVU6pRuYAkIKTgpyty
87vs8P2O8/YyDuJrL0Rlg1T9/eIPRaSLoplV3Cuy7sIgsPcodW/hOI0bcq3ISPn71yNM690ex6ce
H7TPxBCliiNsd7nsP6v+mBARy7OAahn8ZmZPsv2EB2llViXwoqQEXkFuttmqmDla2TANC4B2tafU
A4qXr90+rFvAe6XX3+KDLYOTa40uJi2XQodMjyAJbRuKAFWaXA9sBMawTtMMADIQYBCR6cZwEzIr
NjihIpp6hD9LHa50Y6gBXH0KRBCawqxcmHXSUT5oSL8Rqa/Pcsgn/c2ymmFBnPOIaDohS7zeAJzd
GQd7U4T1xHxIB7Rhnc+yKjkUbNrUdJf8aNM0FI1qanuPusz16aivafehcTuMVUFMD+DPyok+iQlt
10e/hVjo4O3Ea36gl8j3rWl5mvGehobHOQerMt3eVQX6LWJarEG8mRtBkylomF5kXhzh6KOWmVdC
jAXIV1P7ROXNWGk2pnQAnW6TsfCBYdogRUax4m8BLRcYrkPH3E2kctF6tZDhV25QGPKW0YOZnEpa
V1C6ct448LW0luW5FOR6uWXRekcM4Xm6zZrZghddYmWJv7Aklti7w2DC7uXL0q6/T1kvH6ySqd8R
BXmartpxtuVmap3EYrzMFHNNzDFhckVJeiySuLhS28wHLfpcx5kHtNGkibnnmjOyGDn4oBCLcP5+
0yQqOC9VPZPHueIxo9tngwIuz33rWMZmZvCOPt2p3CF4yilT82XyD9TQtTlryVWOtleDkkPSEpJy
pX2xIighis6jOw7lXTOj5T95Pp0RjgEmMgVrAR4axYXDyFHd48g2vcuCA0R7N2UTL5hDhjSvCm1q
54wCg7DBTqQGZ3YIggT7YZlfwOKoHkBQTJwKXIdppJnWu7SD9n32euQD1yPWX0VITFk17CdZHdpE
pQrR90dryk0p1kNRwh4eNX5IySyXowiZoQgGE85GVPYoOOXYzZ8B3toAAWTuKvMOyilZNb2EJX/Z
lty2G6dubca4GOGJ2KqDvLw3UidVV4I0XevBlZ0HCNZm4Hmka1YeJg9Im/AaQGdWn8fbamDAT4a7
jorqKuXwlV4OgDg8LjqH1mM7+mXcXkLp1QoKiDTDFhaMTs1iHwS0M+BtItA9ZV4/T1c48RLSlvAz
WRvdKdzLKxHPc0IacdvqzMK/2KU+e33jyc9h23X6lo4cdkpor7Ia7mU+QvnGBt7WGdHGqiC4SGRl
f2ZuDFwriymIWX1mK+qjjXJo+vCJ9+iZAwhTLm23O00t0YEu7hQN7+HeLV202fcTUsM0vGLNqiVJ
bJo0DHUbGWE1qnPb+JMMnua+xQ+J6C6JJEfs2jWm+5Z2HfwPAAAjnWLZQO7LBj9m/AAhK2k2dSjb
butnXkbjxs8GSJgaUpCHhaLRnItqltLwWqCnGOwVInGIPwtA2e8wStJSodnkNPFulm1EinbX+yYc
w8zITjMTVWPLACuINqhcMPWPPULyDXKsFFKDYarm6LFwWB+M3MClWhUpLHQV+JF7QrolzxWKsHyT
M+cAjmNYWbQuXNeeUMlGREuAxEQ9G1KkOYyOABTLbsSfO9cxgq/PzOihJ5wH2GgxaN4qkDq6jAds
0AacxsJP1B/K7/f72Nuu4rvsK1A2FlH5+13Fz9Kg9SO4O0ZrhLQ+S8B0Zgs0U8gLl1G6vfv7fez9
KYXXC/CUUe8hWcZoEYS/vF5U+/E4e5zOGGNgTUgrhWpBAJ2rfPIt4jI2VzV9r695hEv571/6/Wn2
x0uzifKxw9ohFprI+7dam9PgRTk3pSfggIyNvNj1ABB3pin15u9f6n0R8vpStuPSSAgCdrQflqmf
FPrsbqKkEE/Q38noekrsfAk5+JMQ/vdrubwRpq70B6icxfKGf3oVNU2EdDsEY7h67lq2g4Y3E5Xi
k+v21TpAmUIUHLF9g4NV/N99g1DWqf18dPiIjZ1frqVnp6rHt8dtVCKW4LYVrM3Cm9M/dGZ+v5C8
Du4ymg+oqTn3vH+LvH2zL1weT7QKMAMaIqTukUmGr9Xcv3UQ+JcF/Lsy//83j3HAFf2nnea3Sn8n
v1bfXn4u9Jfvf63zw7/I86WX4Lm/1vmG+Au+R2BDkcItxSnZcf5Z6HM6wJhigvihkrccKvp/Fvqu
9ZdDcY9hY/kM4p77t5A97xcuxJhIpTlnUIC7WDt+Ozfm0HNkhA1hyRklGWG0mH+5uQhPlSy7C4wa
pvmH9eO3V6RDaHPysW2f+GdWy/fPosnAsafNNNA6lVj0EuETm6C1ZdItkbLZCTudb3+6G/+XU8Zv
SmefRz6wXFwOHDJCnNvvX7NuRVpHJlm4ozejaMmGqUTXN0aAomcbzcMYN/7W870IVzPN0k/KrQ18
lbH7fQQi8aQbewDayRb6yCasgz+sAr+c3VnFiMgOTXoRbCB4WpfWzk8LkAMKISKEjhIQcSqQ6Krz
pk00d961sGq4jPPiDaGvP/3JfvKrYp6HB+8RhHLMH6G5uODevzJDLT9LJLS1aRCwMWu6C/u4AIME
hiRR5jFFUNqtUnSq1ypupHVuUxW2bMSdYSFrar18NbXovO+ElXNu+sNde7/T8DTSRw754zDn2bTk
nF8Ohy7AnFJ7JJY2TNcJqHUs7wad1UiCY04KtWxL6jBDLgh/4cnJWzKW6u91APGKtEWj+6JEn96W
hMQaxFmkMQg8zyCC+k9/5o/d9v/0TVnBPQeIPr1C3+JMbv66JWJ38MKRyfcqE5E4go6SW95Nds5z
mEe+KZ/h/c1bujeS1q52n9oqw3uO27G/lgCgLqYsFp+9PnFTdIhDd2swmiFwjzqdggi50bEdYvHJ
SVEAbZo0sdCSDcL6qiQIxnWGrnrNyC5P9m0cLtC8wOjnG/S+xXjrhqn1NEf1osCyI4WTrlFILG+A
BMPPMUKYzbc07Wd7C2PRIRqirIOMuWOa1CQY9dTuA2F/1pzdkP2TjvvYr4ggj+Ic1n3P4obmY+g9
v7/3pWgsbtQYPJFBCGccywK2R1UY/W6YSHQA+U0a9ToCXSyYc/nUJYIsk7UxU88epWo6+5pcpmg6
In/0Ge3WvdGtCikI7kJ1YEh6O3r8GvvJItCsQj4MZK256cWUCkZCDqnVWxYcfiMFPST8wRyoeyNc
5reom+NN0ecCxJffpZfu7Lvysko7sM02xhRzZYwFOEQj92K9jrGnkVYpKeI3fY3YZ9+GlK6rerYZ
FTJ2z8b9ZJjmU1YG6jIbIoaUdpwxHiLSFBYpOV1Cx+2piWLL3fU4QIuHAR3XOei0A9kmT7LpmiEg
8XxWjZLN8mEgbwhDCp6LafYJTZdOsqbpPZKDEM7+Ey6RDkY9CQFAqMhZu/HcnqWaPE/BmaIfyxU5
dbZYmYhuQE7XgfktkEme7+CjRZdBHLg7b2oAR5bx4LhbQ1QM4utwRrOvgQSOU0wa7Qz7dsqQCa/B
EhDaHGUquZ0hWz2ntUZNO6XeSsJj8VDaWNYt2MpenujS6x68I8ieB+WSIMgMsk5ClHKBBX2sam8E
Q1e5au2+ejRYXIZD5CTePeKfejyiHA9As5eYHIPc5VAwjDHwVUuGqdjCDqyPrWgacg166+QUwdey
NMqRIC56rnPvGva3xoskjeU8e54ygTLa8HJWK+lMIG0E5+BtWlbqPM3YGZp+frYKZa5a1Xd7J7Wh
PdV2dklqovng92Y5MxIjlo5U8LE/9Fo6V30kymPsqe5RSOVsnAUOXxCHseFAlayTrq/RteJ3IffX
JsOrCGICxxLYb1CGhx00pDKjnQD/cu02PUJPhnnJqgsylnLdWd/mmJbGqodL9mhVCeAnK6+0s66H
TB6kQEMINpaQefxpL5zEswcjc8PvLSelad3z8+EanCwt2cZ0rJWDkOpkydFYT3mAdY++/lbMXXOf
cQKEHA1L/DGvzXyTymCIt7q16SuRvEtyQzPlsbk10WCvyo5TOVvxNJ/8SYl7d87EUzpO1bUc7XHt
tYDIYlX5RziP9UVde56xakxRnxvUSICfaAwNa+AStOw9rB9kTioXRVBrGS9EaMvL1h/nrbKaBpRT
HSUn7U4JLoVa5d8RFJOyGjl5htjR4DiXY3K4GSUSmv3o12IDCWG+M3PCACxAR+c87paYts5ILqfe
UOG5aA3cikMB9E2B1Vh3tim30JhIF6xMNi/TnK+XECs2tr7XnyAm8bBGRAlBEEh8tB5tfINvId1n
SGaZrEZ9t0XLZ9/mMSw3rgyE9S5w166qxcc2bOp0nU5pSMewNuZdKG1UXOniV1UtERVZEvv5WmkX
7Y1qp73Zwni6gKtFcjlIjT2KaRvAljF066So1D2bf/EUeKlzmVmSOWWJbvS2t2adbBjUonRsZ7u9
KzkiwcqdlbqdHDTxpEDQphGgq/IzstlkO0zjfGNU9PII1U7BYZtwSuMEET9P8fzFiTvcKsTMoTAP
/WUDims3uEXtUxq3JU96c8TKMocH9mQjOg58FEo6IGOya3li+Wzn7lXnE6ZFaKXeDrapN6g+GNrm
WPuNTnQnOn03Q6CPdF0f0F7ZF/kwTTtt9Hs7t/etb30ri/muMcOXzmruLPLjSCF9muL4Ws6aIMn0
JjV69yhk1167DgJ1fN+QaB0Vs6Ym1n3ReOgITaZJMKICexTnLExqfnGFyiMigMLig/wh0uG4a23h
7aomzA7D1JFCHdiAscrZB+mcZi8RiNyta8TA82vlb3NPE+LptuN54Lf77D01/LCASwhipv1YZxKZ
aU/UTEKvuNuZMoB5K5y+Sk9STGQsSeK7zpiYGALiPUOMQGYEmJ5cfc3aeWeNlZle0sFSpNsbJIIj
e5TEuXAto/irIUYF4j0KjHtoLPGOpTmJyTbxHAotB5HsIQLmFlxqwHbBlgjO7qE2WU+JVrW4uISC
6Bk70h2S6hkZlQNqkuePNixhVvEJ/CNZEmMvLgZitHfIUcduT6Gh16EcgUAiJBivcp2FRH6GSssL
ZI7QEpnCwp53TNJMQvSE3da0XIS7gRRXrddSvE+OS5ZjXZdegp7Wn+ig9/N8l0Vcc1ZA4VhrNynF
Z2DZCQC1Ei763KL1ByMbM4qHu+R94OPaXmSTCYGvMgJ/hNpXeZtsKpubmbVnlzGRrLZDFxfPWO2c
5Rr52wmFR4CSewKsjQA5e8AeRXIDqLXOXU+gdex9oA331jdQyRZ0hL83Vmx8aBUqQAi0aUX0bBzH
29kl8TMHeQafLLc/jJ4TfEpsF/dRW5PKtc761K2PfQrxe4VES+8Ts24PbjVUZOUiW6vSVl7DMK4S
5oRZcR2g/vuskJvcuZmATVyawe3A/31J/+xxCDLiRnLXvlwM/x/tSZcrldi99UVwCDyDZiXgLyrI
Yegc/wOxD6BZ6kh948qKz70VmWduHE8Mby+SG/B1yFHSQshHIhYJVfDG2dmSYlVspko+jXY9brFI
g3FzVHPo7Jz8gRyMIQ1KnwIAs6SjDyourC8N/L5VQE/vZLW1D6914O+EzVJVu9wdej7ydYUDCALb
5IzjyStJgVMLWhpCI0GEukkfweNYq7nxgpNJjxXBczNyJ1W4JGsbQlFaWbm+GDznDHVpOJUR5G+G
5vwXI4GnCbnemhQtb6sidYzo5e3dYJ7ElmVLX9WWc9Z4PO9UITT8hdgZjsSExUinm+BGi956yBNR
ncveaq8mv5lupqZ0ew5MVbjDWVBtI9xsq9kcjwbehC8cTJN1F+rxNmTD2AdmYERMmd2Z0OGKjPCG
HmgrHM5DnBjb5wo970VpDdZZSqP7gPbFOpAR3Z7KsE8ubV3HN62Zn+Osu/bnqLpoJmUS9hhHhDxj
fUZQ+8mLav1VAEz+oKhz9pDpbkmR2FO/0QNN6m5PsgfKKH8oLqQS3bphXIGPzrN36MjU5WyU/kbM
wLYaXehdTaDkrpAhWX2mwXGxLZsHR3NCrwOSKEkAaeiRA9JN09za66m58IvG2jJ2UldhToK89kro
234h18DogpXljN21k+dQwzy19KD0dEZK1Z9w4RkPVFvWRuKBOQ86oTsWcru5763E9ZckPjx61/44
xS09dKeZz5oow02lxFOC7YASRLVbvMXDtszTYZ9HzkvryjrcEdOAdDFyo3ML63OFrSZc4Xy0MadO
9YOVdNVlWZnkwTFKAJmaOBTSEwmcs8r1LvCT/jw1vrdeSEaH3DfEhsnZdC7dqntI5vx7qIPuudRh
TmrSGGJJRKu58lOo2qnS0b5BfrovzN6g2E/IZvGq+qJMyucpqqMdZXd1dj2Cbnws7St0z86X3IkQ
5DZNzLrTdVf+KIxVXYCkn0mpXSPckSuvouiAn8oYjB76vkjzfefm860KevsB3SK6fALUd4VuMVA0
VYtJLiOIuCLqat1lLc8BgMedybr7LaQofPEl4c/42dhnosg+ll1E3Fng5fupc4MPobt0dPu+0GeD
YQ9G8uJjMMesuUKUYLsrMolDW+Iz7jcG9qlTX4fBQIKbx8EKPw2+fCSomAN0fGHIQSwFsblNmYFd
EP1k7XQf33NPxlXiQEyOkog061B/DCJwSsB0i+M4mTeda8FchKvICQZmI0jvfTKl1dZJ+7JZtw2P
yOAhozNti+WlxAhX6ZTlKOcEwxzBfEjT1DkYVFHHgNKC41zlfCs8s0RVp++cHtoEe0GYPJqpcVPE
KcELdvDiobA6cbetLajL8him6R6pNZK/tr+ailGfWQs4uKEavKdUmw+Yn4t1YtvspWN6YStyrJHo
uIwyo9BXAOzhrw9GTUhvyPYe8/E+0PjCKZXZn0sUSXu4wM5jmREx204DRVWNxFVUs4Lxo1hH8vCp
C4N7e2gsEnMzuW4a2C2Y9OqdZ08Hgw/QqtKuczHmQfZcAY1/1GXAJRjjcTwiysBSMFc3RVaU5Zrx
qH9P7lSzA8bFCM1DZQmZPYkOYp4/pSKZdx1wWs5hQjGUjGOyBQbgIOiFPXUMRm90V6VSPXLIfuAW
EkJRr1ycYyu35XSwCmKKD7OonqK+fiyAfz236GvP/GB57Xcq8Y5Rq8SlGzcZwWFSup9iXEwnb6iH
K6MQ09fcsOSNRvNPDJ2e2oMpxFe3MT18VIFsLgcmu1+Jk2xuvIzgqBZXz6W0K+fGRcS6NmtOFtpK
zVvOkuLEJL3aN5VqTo7lNjBojcQ6VrJQJ6MK9CVM2fG2Rmt8Bd6ZL0sNrFgZzj35RgaNDVd/ke5g
PZW6LzcE1yi5F5XOCWPo8ukQItsGZUu/6yg8n+GvxyGgc1q9bSnrPpDdSFCkATQ0VMH07PCE77VA
MiP9WpM4nljFuSTGfi0M1ezHgvPPNoRvwqoASaHfIMIKGfOMY4pEuCudD8AeNEajWlB0zn34WM+F
RSgtAb4vg9GpHjxo2952TZF9dGZeaYPJmcEd0O7TiNWDaXYuv6HvDw+5ZTmf6lrXJ4xxz0u8/cmF
kkOUiuM/ULHfYy9KL9qMw+zKc+ZbzUDhMfEoZZNmVAdIOwmD5SB/gcbB+mZ7lFmy39eF2Z2Gcg4v
ellRI/V58xAMbXBroqbbZjw0hzBbAlqyHJxwkw3rSvU2qTexcWdroK1Tk2xcoW4RUVrfiGokEq+s
9WU+6M/IVAqcrYwXGDiNRvMUguA296xIco1SOe43HJCgBJjpGB2wzjefRklMr65zwk29DBAhF5z8
GDO+JFTV33iFUbVkIWTeycFa6OAFK2njUMW6gK8Lnvd+VMR/O26AV09O0R1WsjxnNhP2xHpI2GYw
ALwXX3vztrV0donAGA8CbO9vST+6RI8Otqis27j0B7iDdDSuh7wQ0VaLVlvrEU/myVKMRFe+whKN
mXjU7ja28jH52NJ7WgKAG/MJ8bNH7F+h1RfAEirfDbIN91C6AXHm/myfIcu4t4TK01wKAHTSMnJd
I4Tp0dguWXEETubpwZE+nCv6d1TH5VR4wVmAYdLIYPMpOIRVFPbHaqbXctEQQ93vaiNiCGu1gF02
GIKNDZ5RDlgo5OM9Ox8R7rXGK8dyisSv7XVKkztHuLBaHlrxSeOPs66SfCi87/Tf8kbydww9BHPM
pyyeK6MgVWjnlJTcRKbKxrqGrAchANlFl+0yqpbnwXLKB5sDAbKmQt3hyBmjs+/q4iP2SWyZqd8W
lHal+2WWuaegTAdivkJUaeORADy9FUK7eDnRlZM3Zotk045JilGYA+slWvCxO5Z0ErEM9lF3I22i
OE++rfp2VVfkhhhobi6qogEKHgbJUm7WxVgRPpOklJpDfJuIiDEySwLxcF2SEshaVU3xPVR0XDdI
Aj3xwQr9vtjXqWRNTyy7KLax3dA3ZIBGXja4Oh2RoIw9/soCyl1wP6VHE562ZH7AScn8QNo231/N
M/e1K0OmJwwOx5thJpdv48WeO9wlqd3b12PX8e0+ZWdFVGRXPEQNj+fOGkwiUhGCExSez73VI4pm
SEyin6SDl5AeQ2coolPdgPdxd3W8NEYyG46pl3VIfIBiqUfGHfow5AnkCq9eVDGRQHHqiMjDskt6
s3UvKie4pConqARjqLl21IgYtCZs2Vx3PBAkzFB9+iAD0TyufSxg88oKctz2wN/oob+aW2crh7xR
jH1K1BAV2AZ4gvZvZyd1fTKDo9Q7OsgL6GcASrqJUc5wZaq2X4GKySu0NL3ZsazQ7F+xt4wPWcLA
d5POnhuTDTWxgSDeGJmZE5SKHMuGqYeTo3lOXAlDT3Hg/m/qzmNJciVLsr8yMuvBEwMMBrLojTuc
e4QHZxtIRGQGDJzTr5/jr6a7iEj1VO1mlpWvUjKIw2BXr+rR97EJ9V0rZfGrc7MeSMboo4BX7cXG
id+urNIl86WutSn0SU3jrifhb++VAyDqoDNn8g5l0yDn6sYuoYOMqj2TITZXmmvVHT4xGjr7oche
stbIQP8hV9dBVVc+0BDS+c/EKwDKNP7k8l7utfu51KO/NdDIeUOD7KJrsXKH/BX8PvFLL2/d+Gfw
B8R6U7t9um9Hm+s+ynORb1FfWv8c8a7d+arRFYjpcJ62fNXycxh8MgHSIEu7KmcVb/oJ2xFFidZ4
bKYlfgOc0Tx5kexuTbAKOzQGPi50ehAH7rg7RvsO+wdVGThzxnVZRfE1JkzMLYhtMIVQqXNp7fJJ
cKkyDNO6U7Wby9OcFXzXnaOs7EApO1RGY6jp1hVhNIWEojpjXmsz909TQZL54s0Gh1pHTGSd0ct5
hIkt8yPJPFVsmNP4YI8Jd31yJb34iNX1yhkLanjtjlKAtS57ngjB0M7z1ufGAWYYxzyeDK4Tc3it
rYy1zyelo4+41Q40bB96fr4nupvetl7nWxcYt8JCjDC5VlXz1X9tuDbfQsMTSTVDZTACWn9+1oUX
6d9TCs12g+2uuIVCaMmgGthvei0oHtrvmvKDgAb2xnp06CgMW3zuyLjeZ1x36ceM+33aJZXMXnCo
8QQsUSpfFvgpCI1XlAXNuTmF0N00XDC5kJhzCnd6xRvVjkHrI6wcRDwWDNV/frTc3EqdjaaQGDpO
BJRiZcmIhhBSqV/hgN5MjoOHE9gYvzptUm20c0eFQSimOZupoPBzI5A2eZuNmmW1Tb2SmyuIkfzM
9hJwlG/b9q1NQ3N0rSgWuxFULZvN0HA2wpWRJKhS4Z1hvAi7g7CIXO4Ks5TTTqgl423RAKGB0zDY
2aYcQd6uSVCN5Bz5dmDhzws1Fn1u1ZfC9znveAH3ARrHFG4ZbvLi3CfjeG7txWNGdDt3eXPsvPye
XVe1Aa9waz4pZqPpvtUkNPEOjRaxlRa+ABahsn4eO7cq13Vest6YjYRY1Z/7qzk38/xALgCHWsH6
6wvkkH9LZqaZty01jAWTuxWxr/Wr6DFNBsvaD7SMbRweNkhfuvdfUpuAFbOo1z34MZrJAUcQXWCx
H/1ufaqsZRlxnyNZ7x80ji+O+87rXpQKlylo+kbC3E9zhbxd85ojIWaP8FEsv9pWbeHvFCgb/DCI
+8We0DRvBe1k+NGiojiHhMVCinAxZf7q3VbPd4nf1dFt43Q8vCqflo7uh4EOpw6RxDqRK0+WfUlq
Cz9IGssM9yLw0KAG2NDyC8qbH6AEEemnxUhfKlmTUB4ngvDvFgnQmrDWFGYH2ZpN9yliQVrICq83
A8+8lqaodPDdjYc+UT8SVoa5rM10g2+dlkmn9DSuyxEcT+G0aD5DSAKekb+LNbQ9K2a0hNhC+3Lu
8pb4shcd41Kbxibv7xDjk/Y+r2PreYFJ5G7aGvDElhBaBBGoVr269ERzuckBCPcGcUrpuHzoySJs
G2TBV5rnlu8I1ueNWmhUpMpNnTCZL6/gfGJu1237QMNZua9mT+HHc1jidI63h2ORXmorbgKrMkUV
FGBWz1zk+JesigJf9rHuoy2d7jvN3YiPD9HmndBUSrLBzn6bVTP8tEs0xTxVcxgs2VA/xBA//NPY
597JqWoQ3UY6jvHasHx/PZK3fXXFFO/bpNp0lo+jN9WL+4EJOHxvhetjZyPw68Jy27uproPEiNTv
nBoWe4UPyLoZ8J8e4H6JC/gJ5e7hFTHWjuFMd0ZWVg1V20m35zBQe0YqgpDIJOVXpSuHA7wfjWk7
C3JTTl/rT7nYyd7IJqZ/AN8nR9rTUeHbWDum4R9nnbMwnFL3lvola+PMXQdNLV9C0raTsg32H6G5
y6kbfNRQNQTrK8gNKypM9Y232NM+Qx38tLpWrzFVpxeeoMoIXJ1xoXR123+P0s/QDNlAse4eCKHC
ZQctgYRSs5COC7rYmHK3UMr8dFPSUH9Z0FqpbalgvNbqWjxj42eGal2H+eOiMmoQuM9cuR9MazoX
IlkjJ1dy3eSaXC7YL8rJ7dTecKctjiO5uJbwMhUKddaX/FqJo8NjCg+zT2Y0ofnj3SHAGPR135yt
ZYkOZpmxEzPDV+UhbFG+GFL+65plqajNHZvXeTR/vNhObsnIPxO2mXkVlulmRs06szadLxNtcdPa
sJv4oexGiCvwKemCctnyNWGrjh35Z3Rzo3/Ss+19zhDPzibmijuEVD74y1gXW6EaEUykSoOEagxr
1YQ4XtZ8aX7E3coKDxlFQ3INDQ7gr0OOL/BzUeuvXLbGkX0bpUxNRZFvEjc7kA4EGwFy9AGM94R2
YCbjdUqnvZi8/IyHhOJxITwX62ZCxJ6fGUtqhvw7G98bwDQ1ljcL9uUDw3H2wrYhD7q0txDY4KGu
VejF1MaMPoR6mms+pnjgPTvOunweK8+9jZdkfvcrAAG+x24pQZx/LUxjRM29cjExaCNWyFTEGtw9
IhZpxuykDN7kM/Uy9KULnNejUf3QxTDsVVGBcLiag9b/S4/mzK8aM/hiAH5e9XZnbfixu2SjY2zH
fRSWRzp9skNrJdE688Zi89/7Ov7elYOpg8CSwyyAF8G64nmvPqa/ceVc+2qIp2rOXILWISVPUp2W
sB++R2WxZhO5e0lGi1vlf//P/r096s9/lq42B9OXoHgCwsnf/7NFH09qmTv22IXhUvdFkRZFr+jd
HKm5x2BAR8//lcgurgaov3OwQB6+EsXxdQpBXvEfrDb4qylnyFg6d9D2UTIJJ7ODEhxeK7xDtE5p
HN5PU9ixuzW5T2OD8JI9u36mvSF1lm6j8WR/4aQEBdYZAOMOhdtO1auyOmUcHAO1nLmQovnu09GU
yn9Xyk5+ckArCTtvD38KPBzuB3Nidt/w2Vj/9DArTd7MfpHvVVYW9wmSBrUv2SJvB7Pqnz0m3BEc
BNfa+7JxTAxAuIq7ve5z0C9dQkH3Jh1Dtw7IZbGaSxiK6i9/tq/eEaPCA+/w0CGT+cJ88uOexWmd
dMZBhHNKSn0ca3qtnWE5KFk4D5NMMh4t5oSvcRp512koLxu4/M5WGlwu13VkS5vSMopicEUDSUF/
g91KKSr+gte5LeaDkwkmtUkpNA+MPdXRTB2qarmOyVcSSXURVKo0fufFFaBaTJPr7thTxe9OVlhq
FyeD123s0Jy/M2+KxdpoAM+QHp5aAed0wglQ68UJugr9mdkRcAEdU20KUCqRfX3I8q5KmWNS5GLf
bZqTv6S8YLxlTDJcQw0ml8gt5zSoKh/8gjbiYhflNC5QWi1lvsEf3w9IDOTit4mZ+hzcWGXUirKx
hhxMJvxtDRThUPmzmHZ/Phb/lrX0X8iY/Wvu03+WRPt/MWPm8Kj+c+fpx2f+9Q8Rs+tf+Iv1VMo/
cKJ7yrM9XOkkoLH3/SViZll/oAYyJ/HHmD7xHv+X89Tw/rA4ADgGrv8HRXQTv3Rb9p3+j/9pmN4f
nE0UwKDc+7BjOZ3+DPn9tfvjL7nAv/7v/4Hz/K6EXX/tq/lLGctfzx2F5RlPJqcrFm+Te4L7Dwbo
jt1Ob9C5zH4H+yyUwGTQR9+i5CyzmJdZF2j0I/QyxxC/LC4L5Rt1bMV8O8bA0Y0AJWL8xZN5rYfy
ClxXvCrFRP0a59NvVfT21baURxTfdTCb7TXIqNB7pjTQa7OA52A6ADx0zA/Lhwl1l1+5u1szMQ3Y
RPAb77kryejgGwWNsOTUdHETxQakRhsIZb9hWQHgqmADsrCW8LZelBHfWM15mmMJsK5ejlXRTdKh
eRKmxcnKcuJPlYmnImdwnI36Pszb4nojMgwSoaJ2Im/Tl/hB9652i3RHRANjkKyjD9xnqHvE6G7i
btBPi2EOJ003yOPUeB0Oo3h6q1vq0qB8enxhbf/YAOrYxmH5jsKOGNMXvzIu2YE1m+Np5Ie76ma7
CxAs609XXH/EStA94ufZPq5HFHXQvDdC9Bcjtgt+G7zI3ZztjunrdkMnl70vhrE/tW1aBHA93mmS
HtZhJbxTgQByZ+Vka6E8fxVORoUCgbp9wTJ7g+Xn1XeX4UQQfAAyKIofPanuGJKMRcZrvJdqyaM1
bY5ZIMIyCxKVtvuqmxmYS2r6ruZT7n3I5rgMu0trzZGFSR9QN0Wd0dCO6bPqAS1t57KxTExUM4bf
+yiOVfgOhzJtTrAsxvBIss3coB1Ic+8ZdCQCYFlc9hB8QnqT0J6JnGEjmTXRcOFOyTWcCg0Ck9a4
b9K8zm7VXN4VNRrJhgVMFcLLwk8wYGayV8pXODdN31YLdfe15Txb1dX7NXVPqeNw4NL2g2zTXOHK
eKDIpYGpzlMNDqKm+G9AO0siMHYEx+3B2GAA8vyHGDyAs8W/2t+0QIOCKbTG+8UuCnc9D14tH7Vu
QHj2qh/ehyb07L1kcAuPS8KW8qaN8Eoc+a2n7tnM3C8ttLAPoHD69KjgdxH6kc1Hm/G5KZ1CuRSb
T2O0gxluVfswX6p95hX3MI9Yeuiq+72oTh1SUuhM1liWE5Awd4WS4aqfi70vHRYQfmGSzruSSPFi
uW2ggATWQTbG87aPDJdHnuBa+92yxLhqXPSmUa4c7rh2JQvXbviaqELAdaDip45Pfexc0YyqQb8y
IFi8hyxnOdtD9CCt6rbul2xnJ91v2Vb03XC3QxWs5Sv0GLd8az2g1aeKejj8P6ZIj1c0R/EV1Zif
V31mVyPoRDtzgimFL3sCW9Yyh7kZe+ewU2PyPbCk8deid2/p08Fp1oyDsq5LqbFYIwVp7vzK/sCF
qOOAEOZ3XFqHdGirM6eUSWsg8nCH2lg7/rqK6rg9mET4X+0pP9p8nwUunl58DXMhnX41Dk3M7QPD
xS8OhMrFdulmIM26BgsnJcyes0U7ASsQDdYIZWShteeIFQ0a7xRC7NMjNetfQzYQzAxlYdQbEqOJ
FfjGwrv6GgOAkym80N8bNV1/G7wN8G2qnsnPd9S5K7B38gRPKEx5eYPnGZQdnqldEWXL+2w3M/YF
h6CiO1CKCL3mlw3Sad1LTExtbYsDpFZ6k4ZxeUY1vRhlwxwgqxYLmLls5z77XRBWO5EhN7ZWaLgn
L+nkqcu1fbTr2PiGs4XFEQJhvGpBVVLvzqRSbxtzseXWrVu1df3+dxqlPtWA8fyBufG1NQZFTbA7
HzPGmG3d+u7JxHc6LyXfd6oAQEn1iwo/YoFd5q2WEXMoHw37dRRNR7onXo4OfEP44MNEKVg5RcVK
2kN6Jmq/ICL07R5g828/LvUDh2549okNrutwQjGMOEXWDRGPnevkzkHlNP50lbN80CBVbg3hLh/I
UDEnGTDIc4LYerDxipNotYtjMuUXYjs/U52zCwPi7B0dL8SU0NXLcZx6dj4wsh/SxevfaofScI5b
7wDiJTp6QxU+yymLNooDkdyStkdCme14iXnPXN2PUH3X3Bs/U/TOdzkX/gYRZ7wb6iS5x8aC0ybM
YYPXcj/hi9qnojbOlYH5ucIbsZKjww9xWAsQhKPrnKehO8Vx5t5Chn4qwhzvhawBY2zsRf14enpQ
nJiHBCLerknCs56HoA/xEIEL3ZeV9fnnctxp7wzIOazR5y1Mc/FosYIMi+Q+n+oTdJ81hqwJe+I8
0hIvl21SIQhq2e2Tpq+3isbxVcEqAuuj2nYWHs6eX9u2secHABhsx2EWNXZNklK4BxTTdsPP337x
SXZtCWFX63m0/Z2Gt3UzhZ7Y8urntAAsenTw517hdNEXfKL+uCyLtaPhMQ304JY3Zmbu3TJXGLJH
GoPV/B2BJr33xuXQxPoJg7mNndO6AEjaz/T5PvWkJREyDAeWV6QXOjj7n3Io79MKT3ormLPkR9s0
aLf62NK9mep+WiUT1PNFv0b1GAy9uMSNye6LpANK11bGMf3x2fWO3yQP2q3PfjIetbckG9FEeID7
8sUa1V475Rrsuk3yuk6O7KxOSe3PhymtcPvSwTnvaBN5TmJcW14551vQOXfO6PG9TFviAKS4Zyeo
+dreHQnEkVZ6J1DdPM4rbFkahLZOOZds8aDT0H9K/ZpuTbK2b5lRRy9eXcTGWtpk6rdmFVl4e4aE
qACesEZu/QqI5mGJIaOgdWnJTqV1sk9LLpeqUNWGwXAKpNNIBMIWj1K/8Bhio9Lf1hhlh7ozMT7e
mLjacK304NFI5OHwID29jUnYcFin4qSXMH/1WIYGvljC1dwsuCkWFh2xs+MJggU+5/LgzZ3NKx3W
Zrv0zPilXfVHyy8XcvOW2KqG9AQRhhYyUekb99QU0hnRmiMGRrtLcufqHZs+cbd61AjDv+c2uSQm
anYyU0C7WhBubyCtD+7rEDnXyiZ4dYDUWazeCYsmI7CEzr6LYnnpG0Uldk0rAMlUyIDOSldDchh9
mz8mIlIeWmkudz7Gs1tABJRxUwaEvS+t10N0TTT1/NKt3ERsK4gNtWFmb5iLxYXmNnFjITKuMrrT
gtEe+hcu6tn9OKf3TWUZF5zfmOokn92FK/9usCr0+UE1N7PqH0iKv9dc6O897uFryuAu3AOns93X
HgTdKFXBlHXYmqr8ETM2H+jOrNZe0rywEW6wLftnSyx6h1eeZobSFrje3ejCrUWspFvcjq0YLxC1
OjykYi9iyU8/XH5HjvGZuaY+ahejunbj/dwYhxZj1afykjqAJOVvRrF0h6msCUmRmhYrxvHiiV/r
8J7rvj1DYP6ebKo2hrpK92WrXiujbW6Zg+Rh7AGG0SX0iM+XV9jsznqTVi3J9ZLTdU00jU3iYrOQ
5qnVZ0/xPlkPqkr22TTIuwbx4XFkx3aUWkoaiGmpNWe1c9pZbT0rx2MiE/2cT7p4hWsX4QU1q2Co
Yn87UU6y8QcwnOj5v8Ze3lO9W73lIs2uZpEP2Zne2hlFfg80vNqY+RR9+4nlnyHniTelu50mDB5M
OD7fkN3FGjCB97BMxaNgr/gGoPCXMYlD5iUaay+ynGiHLXHueJ9Fuf1Vpm15VEbVP3S9SZamCaOv
qnPdL/Ld/aXRtv3ss6HGFBi6CZeUUD0WI09X5JTdYy+W7HS1vIBmGPz+R83GvEXGw9hninZndC6v
M6s1do5Vu+zM4v6S1bAdIjpx8VKSBNpIG0qg4sv24Bs8imE8ZHFv7URlYykR3sA20DLeSbcUH21a
6005e/QST31Ck57Av4Mz95J5s6CUOLe2wslQ/L3idZATnc1yGFaGV+6QJlyi7rDGKORpDr3NVqNy
Lfj74RKuS3dZjtSjl7ulxelfD/ALV6LHD7nK/AbOQmgOu4pezHu/7wJGkX5tZexbUInEcpdiaEN8
7uOjERvp85JqyB6Ro3Y8ow+6StvjLFS7gpd4r1Hog1KDMZkS0mujq9Vp4g4flMOyGUhxHYSbYrxJ
qje6kM37rimfpMjr0ySjG4DpYEyvfkyPWXMvOy+9lIZUm6ohOGHIyP9UreZRQ9327Enf5WbknGBe
WI9mK/UZkpqJBi+twImJFJfh/ByWPqbebNwnpZYPCbejbWTgmU7MKcMCiQQ0ZQ1FdZHy6eohgvU0
DGzpN2lv4vRm2rYpUGDgm3nH/EoKBHFutfEd9GL9wJjOdBm6fkuZc/1NnQDFL4msMOx7OjrVOBPO
RWiIY1y3LYEzcup0HjBuzEbF4WEvd/EwDydDjfG5N+uHQQr4KSxwWFKxhgc1oG7TOotuvORagsV8
xavR1OvQxpE1A0TY11f6H3uGKMBy0W4TAKIPxfXqg7Mdbc+qvimEPQyyNoMY+PGqDqnEwsPmuIdx
5HVqVbXYyqZ9AWA7E4ON5C7txorZuyr3c2YTiiviyV+ryf4NyfEtEZodF4SS6xqwX6XmPH3x+1JH
ogvXQTl+axn63/g4HygLwAm2ZHqb5LazM4ahol5ncfKDXSUZce80b1gCgOhkEgwBuzW+YBcp2hIH
x5ThO5vk0U4TxQ0aH6twknM0eNRIq/DGtsSDdZW+sQLHGGq8ZzDqgSlKH/3Nu5Hz0K+n2qMDNE35
SRX+vR8qfw18MdwsdfyJTpLzws+6nTOn9skc9L4vMIAQWDiIKPsYcqoFcOG07WUQ/gtUXWu94Ge4
XO0Cp9APq3ltLl42Zt+aLOFeq66/8VrX2VuIBR+hu4xY1A2QnPmyM2b/RPCwejScJP4iXIDDRk4b
/GDpYxvN58xxKzalBlUweBafajd9QjhqX1q8p5eeV0Aw94P8xWjw6VUGvvDiu2CH/DlObXPGAIa2
LJNR7MuoctamKLAyIXwG0looSqiqjeH4xqsW4OvJYzufiemoN3xdYmdY9TkbaGHnkIG8Yy0y4lov
mz3JOBO3v/0hS1QEtg+ssqdffERCHgtZgui2jB3lCeIc4yF2bRltSlkmRMIy+wf8//jkIOqs6Aeh
icMfXAwdGCGWHlU4itNp3xnye4BaM139InFg1UIFGInz52lIO85t3dwlWLEPTGsOCyzPCKoeszH2
IbW2oYkfM1SUjeHP5dpXGYkrODjYLIURKFpneIXNyaoCwvhcD+gjxrTYV1Tlck8BXnasSN1Etfih
yEdvfVNE21LwPARVYrSP1bz8SuiGwrfGzpKVIFFJI+c16ZFtm0qr2DREVjA1yXZXiroJvHmYTlSh
iF1UL7dgDs7j7L5yM+I+buftbVVW+aHLGvuceZKQcZGxeHK70P0gQ1FwK9Q/E875Veah1LcUzpy7
ZKo2Li7dMwBj8NXVvBFavWQaew22ab2qruhNv/ddakdkvkvbYvrMOnO6besy26uSlF6dL2/9QvpG
zr17ZlGV809b9m8jCtHDcxIiWV9PPD0yDID85jelbp1AMvkeUeKtx7gQ5ZYYGfYkcR3p8G5CT6N+
NsBB0exo7rQZqTnjXUaMDSH7+7oir0X3FMwsy4NRAysWsAxrRrbrpKVj68doF4/pIXkkk7FgsiLC
ImorZJtaTFezoBngevuxBtbPxSCdPQ3J3d4yExIoTR1tcr+5o3jbRWSxyGk6seId2ObHkavTLT0m
uNznlvRu7qB0HEaERmybJEXECB2U54du+6no74lJlni2/QK5DgQEK7kWe5fHxYjkFDtwObvB0E7Y
0VT2zAuajK4xL5si7FxSVhWBGacQ60YbH7zxjI1VjeLkuVF5iKxRbqnRvMxFfqAeKzmZ0VTtmpIG
gBBb3lpyPjDWA5MPMPEWGy/14n0yISrZwjN3sm5p+GORv+lCHIa5ap/LaCJjgLKIvGh9AMv6ykrn
AviRFMyixpeu89vrZ6s9YDXvd4jgl2lhvZo69m8WXUCGSp1uxsYBtmS4wOizeaLTY6yPANTjcwiF
dQM8372j5wTlNRp2bTSNBxwBM/guvJWATj4nKscguNuUAZ1AAgK9IRFF7iwl0jWcrc6ZHimzVQqK
etovd2GEEr/Kk1CAlB4sXAd1P3GFpZ9GUkmRJjXMsxWHwtVRCksLxpNGfvSTpHijXRFkficmOa0q
J/feQJKA6q2Qbl8z+nKeYvw4Vx6Kn1oH2XHuBK5TI3Uk/sQQ6OHEndhYyhbUepgZEYOkN+K/d/OK
g46yZHmDG6R74cNmOXeRofAeGh0q3b2TKjnTWKKoB1oVrHtwdsiJBGQ3CObspJb9Eph+2Fc3csQA
eazN2mda9DtTn0hjyWGjcKXR8oIcJB+lEee3Y0SZ7tEGeItDUjv5dM4d0cNcMELrQkn8/INtXGRI
XoLV1wQdnewKqvIdor9P4DKm2qCInvKlTwiRO9zQ8puwd58zE3R6myG7RWPWPBSROta2+RVeA7xp
ZnabIU/blZjcX0NnLi98BsZnVNtk54hphjXHhuLVbEnGpgkCR05ya9sCAbM3FiYfMhpedeMn0M6K
dRkvxfVG7tXEKbIheZnCuunurbYv+Cg0k7unACSx8MoNxUOMbJRsIjaE+WPRjNVJIAPRQoZY2TZR
/prCrqHxBw/NzVgtt7h+zb1lmDWVPumwzqzF2PDWLF+mYXjN4C3mIIU+G7LRD31sqAdcscXa0vN5
srgdOrVTvHd2wrWiU48ALJgIOB8155GV74i7FXd5p6vDX1KvPZL5y9KG7kFWVI7VeAdwE+r5R9KO
tnPh8LGnr+hYVWX4liUQlKNuIhI0RCYuCa0OoxnSstb0Vy8ghwWhGlW25o03NbiS1DSavybMH5we
S0VYIHfm3NrnuAWsDbfwWu1lb+toxyffh/BNLJeGasDq7SHWudmAN67qRp4mK8H1yG48rNc2+Tpm
Bwstn8HYKZFuC5v2zWI1+MnGjzkL2JAObblNsZYkq7IH4/iU2qqZUNLSmBcqHQpp3k9z0NXzstT7
iOK+lhtR5OJS8+rxky1QiAWP3w05fV+v4yVcNtiXXidd3iFIHyPCiStLSxejdNnszQV9NheJdyg0
rj9A8RVa4iyOOTZYqsdjjwsnUYQd7X9qKyPEa8VBt7JGus36yLvxQfffsupYjUwq71HTXPA92mvg
0fnOGu1om2atsxc46S+N6unOQYqkI8CDEMTBbiqMPUN9wETstauqza1TQU7zY6Gq9A0sNc4ngAgb
c5HjBw5GfZwQRqnd1Gixim3EucsXeGy97+09+k6OvZZ5v8Xf1VT8fmJCSeQXNcWGUWoEGR8ZPMs2
e19XCytZW4UwVypMH1zP/1gouH5kHUA8zjzgB6n6rZr0+LM0zbQzG27kENHAJVoVAU6Ldo8MAgLd
MvFsrXl1VpdB8eiuFoB/qwp9ausOnUSFt+cY5R6h53Wh9r4iGYJ4O3GzfSd1+rstUZbppXHOlWST
zacpoVKA60tSWeVNh5Xua6i8SzcyayX4Urdczv1DIoguerHGRhlBg8C1e+v4jbFrunnnDfR1sGBq
Ksc/UcbRk4oWSX0hMxXd2OwE1iN5wTUJSShQ+GZMzAoty54OR53B2/nJcMNbdhy8D5mj72uydSuB
9PcAf/zGqePtsKgjzO5dA2kzZ5tZvFP7Qv/K7H4CQbAC22a3pP0kejBn7ewRAPR95iblxh9sa+dM
OGsszRft+yW1rn76VS3JAZPFJ+T060sDXRLvygiWmPdzdE9jwvTNeZu/Do078jTW4dYR88Umnx1E
bkf4yUAcCBpifwSrhUkQtGrUo3QIfa+gXiUHazTlXiZUWMxLaj2hxf6mDvo5V4KlF8/dWeXztKeR
awlmb+lWfu7fOqEb3UUVv8NVfL0mZOzgDoPOPdB7bJialvc1XGSwEkNO6qKTxm0PHB9DfpWfJuPq
9rI5n3mgSUFnXlk/DkP6EOfcX8PSHrYea82rU9EMjMpaDhHR15UJHvhQ9O5rkUjSx7NH5mUc85vc
sJj/oNFllt1+4WZjXO2jW/f6Q23Mxt0wuyWByOUcxFzkqtx4axxL7oew5+aWlC86xUGXembCgDx+
4oRf4FJyaQ9mnXj4e1tWnPRd3USo/ASune/CVaxmiDQ/FcBT1jIdbhySW5uF2s2DpHuLbxAR2kn+
FMhuC5GiGBfzxplG48O1CzAKHFrHCQNwYPYLBUd1qvXTYPMWO6XjMDS3ZP/wMq9US+I/R+MPP5pm
CNWm8aHO0YhXJ6thMO2jQT3NOhxpMNsZkzyJESzkyq+46GJZdY5OmFvxM+sOTRqPQKezBypKUpBh
UNdfoSuck4Wdpnv6980b/5oz4/83LtgVH/vP3RkMI6zV478Fg13/wv9xZ4g/PBtb3BUN7+O8+ht3
hn91Z1DvzModKJO6wnfBw//pwLD+kPwZ/xl+rXCxTPDf/tOdYf9hk0g0YRkI+qBJQ/5bBGAKk//O
FIY5AywdjEHwghb/mvknVetvHHCsXMiHyOqFqL24b2vFAGKgTeHu4s3iAUPI7KOmGnY1sgarx3fp
7ZiU1tKatj1PnaMeB/k4yRkrZhp0M1tCK57Xi89foKzSMx66hWkTk3CTH8v8xOxzLvuBjAVX2VcZ
HaX1YCIHd0gKXQigyMGu0A/GS2n+qgYz6JZTbe0LUEmq/TJqNvtLnhIjBNXumg3w9UR0W659HBzd
xvWSNX5X1gve77BB0jEBHvRtzIPO2M6mKqHrj2BfHV1Ysvgbu+0Pmc2QydLHSW5xRz2o5QEmKQ+r
Q76SzUQ0jMd6MI62Rx7QQCAaarb+1HOs8q4L6r6leIKtJcWt1FcSgma7vyesuGusnCbqbId941S3
KWfix+DSXx6NLYtv3wi0E/0qczgxXXIz2jcliljRHCSX4wbDJGJlFpH77I/twNffAqfVam0WEZtf
DJ2Ju9aGsR0JEPRENIQ1b8buxygpzMx/eOOzrkMobZ49/5eW4OydmmTm4j8QMLglRk/tAFagXUu9
RpL2N6z4n5fJcfb0hidgh71o6wMu8lFYFLQq2f9v9s5kOW4l/86v4vDGK9zAkIkElq6RVUVSLM7k
BiFSJOZ5SADP5Tfwi/mDbrdb0v9aHdc7O/67jr6SagKQmed3zneiD4L6K2G5AHc1kXSVPCa63jHj
XkGKukBDqCDNVCBVbFVfmUQoCJuFRwILtviKT/XZddmq+2i/c/7GIWZjqCvtl4dBp84WBwPrqWW/
Bf1ckNuO+8Xj3F5jMIejKx/7JXntSg6k/MgsCTWEpyiU5n2t3Y0Kg0eryDbUiQEblk/0E+8JDlwT
ZiOAJxSCrWSu0jGkiHmi03HEl09LOgoKVWanUYyEl2sOTPTibWnoBawvNqM1bqO5Pi2iUJj0H3WQ
cUWXzXGkJ9csqwNWc+LxzaeVUKvo5XvhEzfuY+L8DLQRu/HtynFchQwrncC7Ant91ISD6oqkDVRN
ml3YmRiqX+cCHZ7WqL014EKmk64rvAvVm1t+5TUt01v61DZjQ1C7NzaaE/WcnntCBmwmptU45wjE
0x7b6NYW8Rc0/a1KIcsMFgqQsza9OxAgK7PR9jpsfOgtV55wDiZ2BlitF3ZYA4k2jqRO1omD+zTe
LU6N8r5V28h8pH5lZYvxMMH/LEXg31h+WxxwtAKcYKA0GafKs1Z9QsKvfx0JU7jFuZe0VUW0aRUm
WT+3+uLkDfHoaLoYTX3bj3JvzeUXwQZLmgSjUbFXRgGx2jNvdfkUxMbRQhVNMrkREUySOCceP16D
cuZPoDVzK7XJuFX605ifYvOZTQytuUF91jl2RrR4hH69s43LYjx08jZtQxKXueh3XX+2mF4tYqjd
HUeh7yD4HOb2XHLzxwM2SFhGl4zpL+JFxVBfqNxiCErNIcAwIL4JM+e3Dl5ZpF38T5xV7LjaNhG3
e0IwjohllRq0F764kf1Jqyn2pQi/J1ba+DmQ3A3ezMnXeiuUXkMkXlUOBXAdvI3xravydRGkW6wR
pNuYDlHEsQrsB2LP+FQVkqUFfU+vx/kjMD4LVN4hk2vU7wEGSpeckwSb03BNZtg/zY71LPEgyKwA
7Bu+EVAC04y+4uIGqZVJDUJ6SRftak6OUY79u46oZpyioyf0TdPAbeNyyTumOXATOA1BNRiE2KHk
DRsMPOMuCngAIuv2I+SEga8mPXfzk+999Q0sLZpvOCp2tEBvue78bYhJoKbVjDcP/29t1CldPfnw
iRPqyJngcmZEFB2YeZk9hCLhVPctQYsobF4qAWsgNMhKB1iA8sI9ZBTdYYYJ/fnSsxqxsUW0lKF3
12ThljLEOHtrZXRjEPtdKb++Ubn/OnDXxkV3hmoTrhzXfGlZa+Dija/NAiowCt+6DNN2C3eP/lTk
D1fY4PDK6Euey7MNwgS5hypPciEnermvG7r3XglRr83aOuDpu9LYcCvZuDs8WMN1WVYDqASdHFO7
35ESNy/QK/ot41hsUGF7S87GWk9sVZF+FJNubTr+OmkHeelU0fjkMonew/ZrHpwCR3TMImu6Rvsx
aN9+YgKXXjSjCzjSBYED1ix9boolW5FXx0Ca4yYsgk23zIWHlga1ViPM8gGZbA8XwAHe88oKT0xI
w4PrmRU8QZ/cMLHwYzao/iGQ3jIMm+nU9HgSlST6NvHSJBoN3hO251UcaYV1KH5sNaF5i8XfV/os
M587MrqiH+ohgLJC2pQC0BJ+IEmkRx8Ug27EbRu74T5tZqKzYKOy2d4kpngqIpNjfm2P1W7sThQ8
fwrSDCtVmsWbVVfqGLaBCd7KXcDkCArzmgtrhp5JacAigT3YMjimA+g3EV2M/vzU4bQgyfVO/ziJ
yFiKHRmt9STdg68q5Fkv5hjJD6x6dOMi3goWJZK0SKcu8+BdGPVICNAoCv1cSvupsqttmEJvK4vh
EOX1TV41O6Nsnzhy7WEnRBvXZgbOTN3bUf3FVOLLCKkgY+0nvbssL6tqcVy6RM6jtTAMlJJsFSVU
38YAsC5mE//U3J8AmXmfOei0U1YV7QYiYvFYBYa3w702bmrZOpxsQAys/cyfWFeBFXV78qXdmekC
BHzRCvQFBfaJjIyMN2YX9PeFKEFfJXH46oo6YlBSNAwMq0hM5ap1MYiV7BqI0zmgIice2hXlAxtZ
TQqIWGXfFIFgQxQn7dVCXNjjvBE4mVLsaNUY9Y8wRER0cDtRnQPpMDFtnYTFfxqc+IKavI4C+mKf
znXarOwsRBKuZ/pZGbAFYCcCg0GlYgZPvqjXPjTwNs2PIGq53/IIqxh3dQvGzVMvAvMsxbp5dyly
a+x5hLXytYCoozaZN8dvlGc0O7c2+ueSi2E79F1nUigbWOGu92mAQ/UWCgtVl+FoEICsQBEceCbK
LY5CVF+qVnMKhhSraDrtcyOdT50ThmeMKNG6Q4i7grEZr1Lx3mCCoZ5Bsr14hDQ6HTqhod6l2Dng
hTjQ+QN9ZxCnexG8+2s8LtCTksDZ+MmSxIO5dy7nCWmoHcszbyVYcCW3KguGDVI6T6mkeUwnCxnD
x7km817QfGRN83uvidRnljpUgcyICHnBDYuxuWsjUlHJyFgjQphPq+9n7bJ4K2KzeIxUWV5K3bnc
ekwKcC3zesUMH7Nsqz4Hx8ukHgcDOr2+jKt67+NfQM/dUiaQA+RSxgo4cX00i4JcnEwfkOGeKBsI
9n5AOZLnQtZJmm0rE+tVVTMkCwaiW+Kt0z32w/JrbvvyMRZIKGWZ6ovWZKecQf3ZBP0U7KC7uw+q
8KOdoUv7wieftq4pRYCqlrO3mjyDcVUanmlnZcTl9UxBm7o/lYTPbrFvYrsMjk3RPekh3sXeea7b
lyikPXPWWwTa9CpFD12qZNnCWeoikPoQhEH0hah9uhV6uI+9IGTU0pIbzPzokpn3vQEucD2b9ZUR
aA5A5KHWlgywNcXxB20AZN3xiWNfVZd2Pd41yHVi2ZCwNyT+x5dbIYZdgnVbz1lMvnEg05+4z1av
HpPBlOtmBI+ayBsGhi2wFXGZpJ8Zv+VmyuLbIGm7GzNhJaZWlgJVfAfbhEgk/YBPBbUaGysJk1O3
yOCUyXIe8W+hUELxDU+TPzOLdvTZleZTMXQ3xLHaY9f2nA4wX4XU3e/9un2YBvFSLucWm0MK0MIj
Hiby2hM9FK5OobpgSaM9lwOTL0a6RxUXiruEp1V2x8OUTTHGTLgUqDr48uWuMezHMB6bqzwW9qHr
ULZu8AZUGypN2g/8sfUG4kpwaAxiyUz5PXx4UxHvDFnWBxZZCdaXltYdN317RUtzf53GeE/7gfbz
VV6XqI9MrjYxDaKbsFF9u4GJhd5Ug7xndj8M69ofrG3exTPnKC+3LzGGlzbfSdt8G3CA6nVWkZnO
ub43msnUW9tRejk50YKZatvLblgMQIUIe4IuzQWjvqDfVakp45MLeRiskIR29WyYc7qtjYHhufVB
D9S+6WtFEpRBYWW5LxyKaUmYwdWWZIY0jqTDfyoq3bRUJEHC/p2ksv6f/6P7+C/f/tthANDxE3L9
+1/8U1ox7D8ob/No+nEtzBzKd/g3/0y+EG9x2dVRk0Rzgk/IzvtX9MUy/1Dw8RFXhE0gxV367/6h
rYg/QKSD6eevQup2Ia/+neCL9H8OF0oyNKR6PbFUOQEhIl/4c8oPiYGUdj2t+zwIOw4DIUFiWBel
27PTVQuga6pcAw+mmRTxax/nqX3bhj0jJ8wZNe01Gw3WLfG+jYBPg2AXVZUsv+nc8ft+sbYWz3PQ
YA7xI6bVWBTG5q7uGlVdwJQpbgabCpqwHbI3swiiJy9SQQaFgxjRoY8B7q1koudlgNhQgFNZ8/jp
U+PhgxdjzrlqBfTmjUiJoF2mItdYGAqrvx/6Oam5R61eknPN4VHRtpyeTSdqDhXW3o+ZXf+0jRqL
oSVfikWiGOKec19ahpU+21ZD30tYLoq2FPmrZGPlYhPpqJRcR52ePiMS42cnmwnc8uyPXkVtFHQm
m+Fw6Rk6qFZkGHm/QQovA35N5MrhUsORJP7neimR2zaW8xlTeyxXXQv0kXJ2r7ce7R5VgsXOScrl
0GizBlqMlLwduzinp5891E99nIj0RDpZVFuzc8RjVis325QWOIh1U5VzSDRcVkyO81RHB6mE0V05
nlF3b3CNEvXsODGkkqqOjGpNfVqEqbbsOZbWIFD8lWuRSSREXch55zI2atdW5SALsM6F+XqCJVls
Bseqv6GzIyb0TlZxWgtIpWNlC699Bv40C2UOEpthOUwltA1TzFnEnXXVmeV8bYhkuleCCeomGEdT
vCt7DAXr/VB6Kz+zwvAU+VHjrmVuz+mmbxJ4CMrmyLlPejJKOEpoMVyprk/4zqXFP2x2Uf+FH50Q
QpmaeUDseEYCqs2+Y0cnCggMidUXL42XYUFRc0X+V7V25a1gNvuPBQMLKMQWq4Hm8GYw61FAHHrd
e9Tb2/xmqybrRLq3AcUiC0QtYVRXGd43nYFwXGSwRrE/inrGGaLHWJBFmEpOQqRFuCNX4TOJ1/PX
irBmu57MwLdWGpNHhyExhgsxV2J89Qx7vLUaU31tq9Ho2MAQFSLRagfhTvcmR8bJcVJajhivYRvy
IeNjzfMf47oDz+rZY4EdJ+TfqKuhfU6MvDgPKmMy45dt+pHUNo03QOzjNxAD4m7SHhIdAQ+y9QMe
bQBifsLtI4Wzp1MonC/4dqpPnTSkemIqKh+MKMkf+ZPqpqLENtoqdrJ3aRQ7l7mfFJBeLYdkPDVT
NiStOssLDtSsXTh5/OElgRKMbdvCOMjXykCPZp/K/rRqu7wtHG7udQOTAxmIDbmLjqG7J8IMHKdk
28lkl1lpxu8xEXYyxgYjY5907Xs6K/NL1obYhaZaQAMeaPW61mMS6l1Tp6Z5oNsezFhPg/c6aJhg
5/OYGNsm6cGQ1rinT7aVw8g1RrzKq6khwreakcgBwoTJhGO9wLtKqv3NGXEArByrF9ez6AbGvcR4
mrUJqQqIT2HmD8gvFRYlWWTeIWTSc5kahvmW+Zhn8EUr7ESmWeZnXlQQLmoKwJ54g9BwADg8gcUA
5hjCfDq1lXLfyqnmDAIrQCnoNtG0mM8iDEVBdQe/IKpxcKniIRzM7paOIobVwNspJSDWsitV3PXE
46L+Oc61B9wRtgHgSvxN7Q54tHxhpK4SEHsGFYyhEeTnnoIC+sFCqJcrp/ZAa2NDrK+U71aU+JiZ
cV07CjdF6Oc9/LKYcZzNinjXF1XjIXZ2+YnPXRJTMqLZW/NSnJca34JngE+6ya8kXJqXvvGKR+gw
nPBAt2pz42ssuVtKkRi5SSuJL2HJ0awFOB1tDq8vpz6nXBikpmOHb4aTYQsVELIV6qTRvKdNnkyX
qlfMATAZZx8ApfCCuXMQXMMo4Fk6xxO+WIJRNw5evHhFmhEpz2Z+j58kirDyw0qAR5kOSHdRBVmB
c2VNHHoOe9fegFRRausUgbe3GRoCVwcmxM6vsdNPu3L7F4dIOkFy+rHSdRia0BaQsJx7ktfKXVHn
2wN8qQb7CjJfjaeCiIONN8aRDx0M0luuFFJRZhA533zIrM3WNovoOaTy4h4sEgavQJTtYxZP6SFV
bdATcB5JpyVpHbzlYNOrld06+YsmAaL2ligx2SFsclmNsds/NvxMA5QlhRzdTSoS/NSp9w5Ao9iT
OszKrUcdQ3DCfAbFgfUgD2mra3yx/G/J4c5TVQgTtBm4gtpcH8vJ8KN9YsT2DUVocb0JhOHwg1Da
8qVwYhxtLShWY7NwCBfuvKkvOuCH/sZ3eJiv+tzEb2I4xeLGrVgHR9n0M+7aDKigRh+ON4Hn6FPl
djQbeDNF1rzuzPtpwRrPq27ELb0CdO8ySQYa96yIhRyzPpCfFpJUxBAlC5KLiqjijGQblPUWhBrq
f24SpMKD1c3jnn6LztoDDhPtVV+KiLMTRI8HC2jRR1vMyb12nZQtNxxBEDr2mFNDJhZuKP9goddW
5xTOyUIrQNACQhPti6IFTpsP3AbjlBOxLEBrOhtdRROPOcMMXjHAYLkpHKJPQYohBeGSf4Bg3mJ7
rBBpmEOBzOPB4dlnjMTWZ6GS5NbqYvXRVMW4AN+D9DMqNTJFUirc5VU2j6cKMOCnqpz+3TNnj7FJ
5SY3YGZti3XJQvyEWt1gosi7od1EbTtT22yn77BIORUPTiuRa2zuNrhPjb/zQz31a8e1kuuO+LXm
2/S4cAYwh+9CGQ4QDdvt9NYeBcY1z4qqr3TNjQB5nM4HQtGnl1RnO7giebScuPIDjb9h7q6Af3fV
Piuln59gXAomTin+QkwR8zef4+j9UPl5vCEK4n4hO8leqSyYRzMIaGtoKBCaPiq/EQSnnWj8AqAT
V57kuedxUVdhvkIQpweUFhIyQT20z7uuxzyIm8Sq/H3JgfkUm2Yosb5k+Fua5rs0BUGAp0xoXeO4
sq8q8G88a3NF31buWjPJpMGzWA0iTcIXnk73Yge2d2rKZHiIK6U9EF8FGcR81v264IphGzqo6gYM
mj9veOAVFNapSp/a3u5fDJ6RNc/LkBQZewrFLqvwWbm175VrK2a53Icu0mkOIxlzr98bKPy2Ma/F
NJVfGyb1JjqCVZGaMp2vCvnwNgRyZW+Gjp5Bti+td0cRQ7jg/+22IT1kUJjX6Qb4GY5HsdPKgF/E
b60fkKT9T3/6foSOXWFunRGdaS9Ej0peBGp4lUmPNWWGmsEiEHT2kZYZ/RJO2J7ZTFUFAsaU3MkO
wWnjFcJbawcq6TbTSyrFMLfKKBRWW9dwD2ZnZx8OlOP7PsV0f5E6nfE0wjx7Cmrb5wQ7AI7pMsuo
VqzlxO7N0NXA3LJZH8Ne4CMs+zA/WSPQ27UResZHUrnsDaoaovYmBf++mFUxruHTXugzbopSQIo3
YiyoLei7slT9LcRB4r2FQT538eUTWZrJvG0iyFwMxfqZ9HPmBmQP27xudk5Ud+5OkoLDekcN4k1j
M1tZWbrANU0ZFNt9v45HPF1EqYx1XnusGX//NP3/mvMA9fh35+S7j+Ij/Jr9aD34/jf+cUCmSNjh
gMt8n84pKaXLKfgfB2RL/SFtfAnmYiZwTYq6/rf7wHL/cAFGcLLmbOxBI/sXGsLCmECBEQws8BA8
NyHM/A0yxK/HY8cV7kLBwY2OB0EsJocf2TtlQOKCiq4zHnrrmUBg9tBDOAcpK7rQpYTXG9+oVg/+
ZIxQPPfXPIql7eoHGAVGKYR9h+C/zxdgus7yrn7wO9BmNGFI98+chJEyobbe1dzjf5Zl/70XwaVB
672ks9v75aNh9669sKN2IxTieVI8jtMQasrqhx/7LxrPFkrQrx9lcYk4cD2lZ6pfPgpHqLpZRmd5
H7FJ9aDjnYUXD9vQJyVhFur19y/3S1PX92+OSmouKZwsjm0jnPz4zaUYpdTcqzMOrfqEefku5Glw
2fbevyuU/6uf6IcXcn7hhfAYp6II+ii2Xws1khOl2ZDH//2n+aurDzsO1SoL0lmJX34iF2WEvgr3
jNrr3/KHIJSNesmOzZWxw6dNLA6Gb7T5/ataf/mbKcAq3JG0TZi/vCwVYfEUZd6ZzdwS12wYztSd
EEDYpbObSz+96xsf76HKFPyylmemk4dvZNCYPgNyGFcym8WJDifvCKLHghpV5EX8by6sv/xucF87
kFssLG2/XlgNQqefqHPZc7TBRDgLzhsMUJAo4k+SvP5N5Qjz4vdfzV/86jBpbS6thVgjf/1mphmc
LQ1wZ2cxVVc2AzYYtvry9y/yF18/qDpufpfztgD79fM13EDDB35pniktAIYbs5gt3/570sSMXal5
Of7+5RjQ/4d7VHEo8fB42cpT351cP9402GyTpqniy3EeAKM0UupnPyEeeWy83Cv5iD5z7cxKFERO
UCbJ1ipm7Lyi5kh8MZlm/SlBjoYbDIMDm2YlUFZ0wY+zb+ZW5RuC08Gly4DNh7c9cjCMZ9+9TdH3
8DT7TkAJXNGxxYg6Flffj6sHDi7VQyNyl/P1WDef0dByrpWhx4otDae18K2MVHTZNEc/jQN1LavR
7pL7rjK5DHJhHUzfdTrG+z0oPsw+LSlEMB1bRHbqqrl3x8vQ0M65Gj12U0UZp1+XUyhDE0V8moSm
a+292nHo8BGFB7POd24bpwYk2UIXZgxkNfk5MbgZ9yn/B4XEmnHrqtVSv7pWxXEsAypgEn2vUA3r
tsLvWk4IJ/yWQfchoqI21qnVGe9oqeNnkySCBgL2zxupJXhPmCzRHd+jf0DZyf2DNeechrjZwhO5
2zI/lFPU3ZsQeRMmu11wKEwFCqNq7YLpKdONcBukpFD32IkGDu/ocp/wepmOhIZlYxzBA1te2jp2
llZFSuw4skq2kWHbGB/NOMDeang6MPkCVXIMekHXJMkc+7UI3Bheqj/OJfAhA+NW40VpvZJd4d85
saxvGIDU12XOK2DcUtl9kbg+uXa8yQ8sL+Gefx0XuVe5+gW1tL+kiMBzNrWTNjfz0MpTbfrh18hf
rPRJgtS6d/GkPlOSVyS7OJUDnVpi7C9jrx3Src0+kuT9DJ96z14/ZdisfGphIp+OkCQyBScm18WG
pqCcWai9YfEVqmNFT58Rt8aKaqvqjUMW+HuS04C2XXQhjLMjYCRUl8XPnKiCn3dOw3c5jGhyoqiI
84RFM72buu79FUmtmM10aj+pqnfzDZ5WAG4KqAV+gFo7VE2XVnBdpr2dXdVac4DEolbqDakjfdfF
aXdZO6XzCdPHnW5Sit9PNiDs6zIhKroq0NqBoXLgqFfZBGYRgpKV4Via/bSjrFrixvM1kcVdAjmX
bS3usKU7r8EWgMeZOeDc9eYtUj323hqjFc0QgyYgMfglFkcin8hEoRmpT+0VDAzrAa6L0ZrcNzgt
SYEKN/Y8TNNmkmyhR2BeGC3xYBMQeCXOFd8pjcBDNsCd3LVt9M5XXU/ZA+lJecaFxQR8zD2cGsIH
ZZP4ZXooR65mOrCi8boeufVAs1Nw1OflokNNonqLbc0PNHsyfzPhGr3wDlpmh6pz124xq+MAlivd
eKixrxzWA8lUv3FRs32QuBsx99NLUOCm2zKLBGnVhT70DMJx5hU19M1rLGb4+sWYJx8TPwMlksBF
7i07Kd/d1AhevMIjF1FSa/5atZZ4HB2gVivaxosvScHpk5aOlOkdHddpvMbjIx1iM8l44xnSpjO+
UPFLYETRld0usHUg2hK1mSmGuwvKudE7ndcOGkDhVMXGCJV8wFc+3JvZcg2OZv84tihLwIhN36Sj
pMKe0ZEHJlQzC/1ojW5wrqcqSwn+YUVCVO2p8ckZMrXrQg/RlenEOHBQp+XEKB1+8joNCOivhzq0
kl0qY+tTNz1NCBGP5ZHynJYOKRu3EVwg29Y3XUVRuS6niRSKNKxLl007xfM46s1tL22SyaNBR+Sq
zYpU8zUN2TnlukcD8aqMSGYn5A3OHsNZh104P1ihKMRxSHR6IIGgGLPyJK9ec3DXDHaEHQfGzi8M
iydQXQJzxt1Ryjy+9JomBKjO45g+pEpjN0DPUI127mTeeGzAzda+7hq24TycHYp+6HD07aPhI89f
xQyxYWcYffImK7vyma8g8mM/JRSC9cqruB78GR9xQ9k1T01bTxsQKnG2HeB/niwnVp9F2ftUVI3J
vCfGghxGDoi6nUzAYtRDMJDupEDmZBC6GhEpQ/elkdl0KSqTlhtzdodi3Tuu8W1IDYS8IfAl0S5m
wFvcwAzSiFzfmEU2fBiRtD7YiMNJGWGWhOuqiSJ96IMwSjZ4ebJxa9SeOFd2FFFsQ3LUtB69uMVb
ik6cbaqpDeOL2hvDbjvLODXXOPdAeBlRgwwVVdQ5bNDPZLhTWeJ8k2NCa6uhGqK/oKIk7YUqYQI1
68AcLxjnpMaWHhV1vdRrqIvOyxLwZE5dwt/xayPeDlWaOWtC2fVTgpY8bmwGY0+BSZhvNaik74hk
c/VsDN9jnSzEcmEJtybxTUkU0w7B2N2lunKwcc4W7tex0SnkHVurai3SdoDYG+qe6buLU2wtpzof
dqPIsZGNHSMmTHJpZWzNhBTXVvS9y5VojtQ04d4J3h2GDitkRZOQRtBw6zDLq7sdO48sILUSRAnl
cmkD3cfHdbemIA0ZEPQ8OWAZ6yVtMRCKX/t9OdBFwfmiW+k41PVax1z0OFeD3gY1JRlywTQOoazQ
okdlNchdPMX2qLsdbBYPz2VbslC5gCKSizgoXOPSzEqIgiMrgb8tZZqMh7wtnSfFxuzgRi0yZWe4
zbPJTkFjvpvCYC1T5UWbIYzbgF66AINP7giWny+zVWMOyPNGnufcUq92rfFz4LLSX2BwUlDGwpy1
rEG09rFh0vRzreq65ZPNjC0r+DGT8cV2IYasPXxRpF4dCqgALQ05X2cwCJNwVkfpAYsRtWh1z/xg
1ShBHWvraKylKgnJ9DZOYH2OC3Drwg5adMzRspHLp8AYb+KJ5M6OszuKrAFfxLjQVpLfuYbTexfN
hC61xK+YUK1aUMPDsZEkPx6CKUh9pnqzn++ZIYSE1VhDgLt0TY/0yI0BttAkr7dum9iL3wdvQtbH
XxTghNO4f01oGmEtFqWGaTwx+q4a011vmYohb5JeAnQvjkNYGsOBJHqDY83P82VkasNNFUlYfbR8
0SlvIWokGhRl12sANIhVtpAZlsd+si575NaB3KMJ1YMtMOY/2qbQI2dwQtkaecz9klgsr6s8mLOH
lJyBv4rG2ViKFi0Biobm4e3oRcb9KNGvT7k7DN2BSVk6AP6Ok2egTZgvv2/z/xa39P/P6Iv8rf60
LvOyKdsf9aflL/wpPwnxh3SWw6OiVJfVZ9F3/lSfhPMH6gEHInZdvufZHqewf0ZfFs3KheLLf+YM
yPEcFeKf0RfkJ4AXPqdDIt4c3ZX8O/KT+PlohiwD7lku8FNh8/7QvH45C9YkluMU4npFFyMagyGn
i87y5tt+js1bpwvlLtC9tLbCqod3k0QXtgNISHbRSsr5INofyqJ4yTL2OzTZNSGbRdHzUGHcBM9s
dnkicteXNwFAf3g9MlJXZNYCyqs9F/e3xOtxz4kkeCT0zaBlcLrstWrovkGqL/tNIdjyUKQxk+kT
45UvxaKCV0G17LXm5ylS4q7PUpTvsOUkmUcPdWiWTxy9SgaoWUUvI9M6d28GCW1OpfagO+jgKZZl
8T76DTLr7w+79nJ4/pcetXyh0rHRDFzXoxLKIZn0k0AU+bk1ZfkEyITb+X4uAQZLwSKHT1x755Je
om8diJqtO4OTZButRxMOR1vfztkgWCsgz1AGC89nQ6AbUEesRfLQ2iOiTBeT2da1sj5mepaslcmX
48HYpP/y9x/iZ4Hg+2dAmEGYtBVeI7xoP3+GzJgZm04kX5wCPIX2ZbCHWD1uXSP2tiSqzX8nCP2s
tfzHF1ze0A96JM2j9Cwya2RE4gErMzGfB6slBkGYGoAfzQmKPaIYvSOh+h3G/Mtszq6zzD42tBTY
wbBt2bKN+Cx//0X8LMf8+b5cZEUiIeDRPcf5+X3ZTQs7hRYq4HCADOCtlUcjHYOr/4tXsWwI6A5f
u/xVwoTZVbdKMRQg+95dNhz9gWv1w7/5Ub+Lur9cmUAc2dUDYSQz96uiiLuDXpHE57CQAIIFWS8M
Dq9U54Lr1cFjxFiL6RQb8CfTbczHRroGkyt8WV8bZ64/IxN7ccwrOEDRSh9QAkcg3Lh5+kG1FBEw
MQcWmfLRjbZ9ZOBIEBG+e2rTtjpwrno/7G/o4cwTkFVhdTdkbfFcV5FLOClv8NMTsaEjgPFsXfSa
pkS7pZqOuethNBfCoJWMREwLjB5/6nz/uW79V7Tp/3Ni878XODK//rhq8cf/XLRs8YfJ4MPxkAeh
5SN1/3PRYmHCw8cyIZephUf+/V+LFsZBITEi+ixrwrFgef6waEHTRufFVGjyWOQ//a2ZifuzCA9w
EKjesvrxHk2S2989hz88LspoMaYJtVOJ3Zl7WkRhOa/yqo/7paI1M2/yYJB3E8ZviT98BqHHsY36
buL330IDzuu6wDH7tcbxBGKmTcdnUDv6yyQH47XDzltubB3ppyZRNQ4B8PrXonMj75T1XZOvhT+4
YmXljfFOhUBE6tggzseMlxggG2MlIc0kE76fLO39u4TSa4rRbM8c1x4+imHLOVI6+0B7ob/UfhIy
4owt7tmzm81OpFHwGaZmmAPtzhl+WhkBgbXZZvHjNOEQ2cZGzCvQUJLcKwgMau0zgS1xB2eZuRqD
vqeStDFHGLkypced1QqsiofnBrdKYXWPHJjC8UgpXgGuEGUJ9Tdkgg6TdSRNfWWkTbZXZgGPYaPJ
NM75ShugObc5tsHi84dL7i+GN788X00EPeny0X3hs2xCZvj5+aqraqbD0KV/oVBfUhTGpyAY/erf
PPl+vVzYLAG78nzslkvZhM9F++Pq4mdF16Mrf9EAJR2OvKLOL9hbtNHFEM5xfPP7z+SKX7cAJro9
6jrCupA+A4Tlv/9weaKkYVSN+ze6rptsER6z5wK58Wvs+215McdEVI8+JX/1VrUuhkHbpV0Ciwfi
zTYa4+oEC4i40dxF+iVpPEGdGz8aVAhyNYhSuHiABOwrrIw3I532ECkZs1FF2U2Bd3ImjCkrt205
nIOj4NoL2ec4WK8c1HD6Rsej04xo1AF9OHAI8rC68q3I6G6cBUbhfedSEBeBUTEDktxSJiOsdWZQ
27npZ3SSVQiR3rsPtAOxGdYV2IxZzU6zMz06fcAGQtcYqw7SRtY4ejqq2B0qaAa5Y+1kUvbfzAXi
gaXCS9ey8XBLgd2DydbGpnvRz5goLmqEIW8vZSY/Oi+SR43fFDcI0CGobaSyB3qhISjNAE/suhor
AHClPSVUmUeW/NKoiWKPZrbhA1UpYdu0nmeYzzX7J9DkrjFsyNmNCoZSLm9GXDb+MXZjpFiHhkKi
l1FK0DEcwmLnDmiT69lWmGopyQHWIgUwQGofHfurFYX0uWNvm/4Xe2fS3TaSZtG/0qf2qIN5WPSG
BGdqlizZGxxLljAF5kBg+PV94cyutFVp63Ste1WVzoEkCAYi3vfefcYaBzNYlC7B8LaF0laat/PM
EBkGJPsaLkfVX2Kn6pwzXViqW+tqAbMz0uDcJvo8OLWm8NFI2DqTNAsgrkxYmIHy+LzPo11bc4ZS
kTXnmXlXccharb9vhYNDA8O9bW7RZa3HWZlQLaPv5BozY3dNsVDnVWucyzTkZomPx2fsmkEepeZz
KVwnGO/gX1IKhpHGWgiRUqdbzCr9cYcEi3l4UFnUrTHtDewXoHJ7dJUSAKkk/sswsaxRI7qYZ0kY
z3Va77IGavnaI9WWEq5rdGryQHrB1qtS41Meq+YVTlL+mtg+YpvSiF/za8S6e4TdUBxaxF2HlHoH
bIKlb95L3fHOGMmY+cwtvYTd7FyamVmWxzptM2PrW1l+nJsRORoMr/No+fP4MGh+fcSWJTf1KIfX
0TP7x5SraIae3cKlYN+bMq8YmGysBMTcghypbXcbYSqYY2SgcJ0IekU3QzmRGzJ6XyWhNB1gK+zH
X1yu8WMGWvPWIaQ571lXWogxrZH75IEnpe0ohE005jK9dMiSxnwlBIN8L9TTqq1XNAUPd5PegaOp
LR93EYWJaQ9fsyzpDuiHFifflOZbSYfZQdIv9SZYZUrMWeWwQNOc9oHY6GhsMH219wYdTa9OPzAf
GiyXBuDR0MhxOh69QRMPxVe+ytwLo4nE/QpVOak3MOwqO2wmZN4KMnG2z+ZacWgrkA+YIIkRsd5N
ZcskrvKffZoXL2DIjwbMgdp/S8zUviKANLwmMxVeKIeWU4Z6KwQG02ZxyoFJLOc1LSr5QzL37QXZ
qPGtL1j50HWL6KkuoHJT7QNCKIyNmrVqNgbzLrC7+nZCa6xW/JIswsV9kE7hhCXqKtZzMw4xp7ce
Qg0mICgpdfxSxnb9aCX5hJvOmyWses0UQTj7FkEmR0XchLNf0F9mzQrnKrzIW+ICOpMNLwUuMKgR
uBSlQ3pDmZrePEQ8I0nv53b06s7OQjEzLdNdVYGAZWYL5Z+laVV+/1KOJdVwWtPQahhxz/LPDDQW
nRPMnzc6XUC4pRqmivtAFJxXSOzOdrWzqjI351OEZOSvE/qrMffrjqaODYCYaiUANBLIRxAwV6wR
WHPtArg7tUEYxlGS6htzqkmtW6wFJJGpiL2aPWeokbM1GN/EHL1NTQTjC6zjwt9rwCtfyZxaDjb7
ZHpoMeS6dJ5qJfVifptin+w60O+M38qwijPTb3dlZ9WXAThN2ok7QnTYbKfJ2Ik8Jp89NJVbHxMi
Qfjqk6X5bYhSBFB4nPonTMzGa4vf45tTOFxVOcXJFX4b7WlUmclNHmnpWxZPtAtGrmj6Y9qltruu
uZDI8pD9GHT4FDqsDUu134Plmc0a4Khqg4IAEDTWAzYiuZXo8QaFvOtXfoqDhfBoRCnDMDYMxAzh
2pCyYV9MKxUEPANSWsfvkzrWXtossD8H88KjdhPvkZJU/aWMIiiLlHzU7H2s2Z/4ofplGgoUVuL7
ra6csI51BhI+F75be22UPWaeptlrN4hJmdpKDRUQU/h3dDAUTrNJbdt6TtwCALljTgMbOWo1V41G
f0fEIozzUEh2WnZCX8gJfr7zKdZleie54dt1NDn5TZvjpcOEqUdXph1ToZ55thMB5KEHLkxyMXyu
YwUpsteoPQ+ngaqWkPhzcYS1wKHODxI7DnkU5tdD1vU8eqagIluZJ/LaYMRYhASJxEuBUxbcBJul
t0b15ROGs+gbyRHR4XmM/ScfKDtHrlKj1CmJipiWUa9yv4nE6dhLjvVEBiOQpUld5ujez61wv8q4
jz8Xkl8dzlrJWEzPO5RxR4ciuzLjGfIomFAdbJIfsKNRVG8+FQx7nyReQmcbJHngaaAi82YUoIAY
0FVkhOOKTQJYvjdUFW+h/TKUGfmZfalqz3pxvAHSEr5gEvKeOydxmGGGzsNC5J4616i/LU/2AcJo
5wfZk+IoUK7qNM/2ZYlD+6zRkTNR75CUORwATqRbj5oQaLS5r8DuRblXUnvl5/U6cijeW5m4OY2z
Y42zt6NZWZP0SnV1/TjFVmQDtk01dQsQO1DQ+obyDiNBZF4OWjc2+5ZuLO5IwG5jy5mjmiMb3plj
S0Ota7d14CJETUxPs27Gk1PCw3B0tmfuIsP0u7zJzAkiqOkFEIXNWicbCXg9F8fGYQAT8Vz3Y2Yy
ZYw/YNuXikPDqiBunj6nTpIANMb4PQIgjyLnLMjtkYUoCxOVnb2jioprzZ0GMLcamwmwTsJxSD8J
qkAyWsfYuzJsc8HiatdUD8z52e8DLaJSVu/m5JvJWErbFqW9sCWx8rjfSrl8Hh9rW8qAa2JpPDCz
0gFbGQk+055ZEO6mNbJolW7ryGzrsGJyT0do6iPcr3NAyR4B8r5JH7pgTgj9Zo2f9Z/mqZmrh7SH
27AVXa5H931WOJCNlzmwu2VDYrb7OOiyBi8HUzzzJoX8YnoQtEhW36YzR5B4nSYjO3C6ez0eo1rJ
u6UNBco1zTcRmfAH6AQ9bnsqeZnyWJSceRvAsZi6taRCeSqbVg0Xndd4slrVmg8IBvGd4+8hIqOr
X/WN7eTrwnCs4aauVWTembgz3IuiJSG8QOjVJwpKdH5+eYT7Lp8KNjkMBwuaeDLbehyScXrrcC8X
BEBaBQ0gJVyzL2NreOqMuo82zhioU+NOKfmiPBrYpFgtj8PSxy6uscMeqRJgQLhJgZxh2HakGZ8z
1+sWfvw062sMVsOuMEzLWtf+YD4ls1njIeh629jTrSHmjV/NBOIRa5l4GkOTIFEmaVttPIuLz/0V
uUsTsNdxdLUn0uFzMVb9VSNxtkM0zfBNTC0bc/RYza6PGe6tdJMFdfxWkTk0V4mPeQcvdtfe6sxi
5/3UEcai7418zop6UHk9+hbvrDplqoipBYdrzQfRVMphYbDZDDdRUpCt821xi/+ufzFJPnyjFruP
Caw26ZOo2/gmroCKQNKGM7xyra7FqcDw6puJnpRdQ1tjwXbMxMOYXQb9xEevaLrCXMPPlFv7teWW
AECqjekeKsSsVjnEGI4UOnwnCkzALwJ+8/qH0bbkJ4fHIIQUKm5IZ6kldVWl3XDjVxVjMnt0dXOX
dJbA3c2ZN10NkJuvMDxBacCNEt/rrVt8ntkvuauAJ4QGT50m5m2TaNDJRRLPzzOqHTSFMRHNqoIK
wepBtsc+mE7mvzSk5W4W40yENj7zTHWhQXE6o/yMh1JW4JvLLYME9vej7v9LZ/9Awf/h1B9+lV//
6xUYspwuvxav//2P+57r94olSH4tf5TQvv9rf4hoLg5iH4uwTwiX5hXMjv8rojlMcLD80iRr8rWT
bUMf+HPyY5v/XKK8aKgOGheqM+/iz8GP5fzTwKvrk+BBfPP/b2OfnwV+/usWFRBU3xnsR2yywctU
6AeFQkWxhbGHggmzbrvtYNv0yBhED6dhcHb83vsPHIc/6zx/vN5i/3OZatnMRt69nul2AYXeDn1t
eQNtSFtqniENRuYHns3FGf7D9OXPF/INP9CZvpJifje5MHlOVBpa0EbAvy32PAg6sWvs1LukgsQz
LjIo/ena9WKGpzRSRsZRQMqn7DwlD/XBm/lZduK92CQ3+d4Ny/Z5CNnvZCd4lz4zXTcCJDXncEiN
+N6lug+qIUG0D15ruYB/afvfXwu+HreU63loD967C8yeom9AXASbnm0gkcFGv5YwRA5S4Z0wZJuc
iDmloIFU9/LDjf83Ep6xzEDevzR3LIA+5DWXpPfP9xLbO4b4rgo2tWcMZ+HZyY1k6HzhDlWATMog
EO+E4Y5HPC3dVcJ13gk/yu670cmKEHBwdMrqqnj44G2hNv/721r84A5OV52x989vy4B1rUifBRt4
C/WWFm9vX1oc7v3JxH8RMXUD+hxQh0BZsVb3407OWnmy6saF2B3hyPv9+/m3X5xt+EjpmPytRYgM
lqv4wy+uLKDAOpIvCATKROtd3rjDOiVERdN2MQyHikOi+OA1/+1Xt7wmv3ViBfzgEVt/fk1ZFJNr
zhqvOTbyLERs0YFBPOz3n+zfbj0X7BWTANfUGQ1wD/78KgX5X1+jyhd4bt1a0E6VTG5qPe/LFUJI
8cKxJA8OsPnJ5FMt3zUfxAyYivMKP96BLCrMA5iFIyAzbDfefU7cbI3ZRka3rUeyDhhMcsPH/EMD
sQnPtuu/KiToL2CvnS+NodIHO9eN9hxMAey3qKurr+VkiVcRR2IpayqcckMEuZ+3iQ8iIYw4qy6F
vpZnrAoyqOYVhc7iirTmkABHsqd7ameQDyZfujcYvRhFFwSl3+wyGOWVhtKDf8dt7fghQ3ytYQuO
5F83ZHsm5wFOQAsJhMMEWpKW5B0w2dYEIuk1AJ9XdmuYNcwnKyC17xVyo8Fd19jS4eIAHuzK6wxq
CJd4iu1Ng92KVkcCK8OuMruEUCcAXq/YY7N03avGFvUniwDv2ZtGvh/ODEUTPBekSvG46fgFAySU
mvTZteQM04aVnsOW6zoDoFBtmIrDSV0a9hu7NHu6wxPtLACnTnTXSWPMbwWthRWknCJ5afR41Ig7
QdNkMCt8cO30F4PtssgnrvhVoigPkzS/DLY3gU8kVfllqTRBNpt7et9ZSEA5YYGXn3OikJJVg8Qx
F07PPg+zNtohNUtoTY3p4XScsMKYq6VVxz9h5GTTPtRNLNcNMHqcxA3VKSdql1qJ6zWgOFzQJdFu
M1Tddj1remeHgISaYufiS9L2NarFluadfrqQ3mBfmEXH9JFWelBVfeShUbRRLfaCpIi3imaOGav6
O87dshZkRKSShFr2qlsitpWr3toqSPRbPOtMOtGbCfPs6FZKPrUeNrHPYL5HvM0zh9TrxNErQnMU
8Ti3HWcBZMdEJfrzHLSBBp65rcq7qU6h4DpeZwQXlWcGKeFcybAHn1ifA2/g6o27mGoOhVt56OB1
DhVrg7ZUEwXlaR7ixduOXj9NHa47my4yeNVgH50K5t26oVexWkky6MDLMo+SmcoZ2HD2iGIvntLS
/JiLscGJr7AVhjpPezJ1WsCcbewUagVzGLp7opnsSOgEJo5eaEtQNqm8h/bfdoQ1Tt1oFTDfDAc7
XAuf697wevuiIJA4hFginRzglxVDqkoDl/YG3812UTP6Rui7AtiqXrl6u04DamxDQwqs4A5S/Xc8
woGlVOOzwGEvyezTnxqiCYuvmNDdCQpQ3mbbeWROdtUaCWwcCifMU+fOPr9QXU7gbeT0lfQ0xFS2
CIb5xO3qyvOUlKVxkqWGJZ2RXhmvZkJAYseC0akvqVUSi/WVN8TPIwdwRtm4BZz9bNAvuqOUIP8c
gAARG3ZBo7bD2E4VJZKNq6/wIoMUjeNq1Dd4QKmSrmRMOx3r2HAe8kxFuzhG8IPhPCyHfC8eTUpZ
aUdlNpK1a/SJxIL/DZ4ZJholPRT1eNSSYxdW9Vr22Gs3AmDftC5Bhey8QlQc5JWfkhMVQ46t1Kli
pMdU959mcBCX9NksHQx1qg+shEjFYUriHW7i1BjfRAToaICo3PD4so0z/tr2S5IxU9uJ2W/mnUMG
E/6qWpKzKIfDZRNnqF2d1sbDZRwbNIcNmaXOImd/8OTEXqPvwXZHhFyKGMEVI3nMzHI1pQUMW740
RU+N0+R3pRtrXzu8IVdpmapxrc2G8qDgVWaPcTLIJAZ4O/3kG7PT4fTEgcmPNK+rO2ErqmRYCiNx
mmZfokwaxpLrz4QsjsEwVPczhG3nbM5WzYhIaiqivs0Q6Zp5hqhJG9W12DJq4rvxSxrBzsp2GI8w
RE57FHWLfU9HKhv3uDCnsJhadY82PXg7MVnaK8tyoK28KKYCqk5Msvg52+M1W2W32xopEwWUTUs9
sfmG9+CVtoUDN8gNgsWAtyNgh3Or7QGSdNZhhrpQHesEbR8WA4f3ZuXNwMR3g+YseJCUeqs1gVLN
XOVujQYf2BUtWVatyddYN8r6dkYY9wi75t5N6wY1Z2nJef7sdo17gRBAB44g4B7DpUriO8zWtJYh
aupEZswye9OcWsC5oF/3Cpag45/SKGh9QLdYqCk4dZsWtkGvhKxPI8JTt3VgBJyGvAa7Sx07J+dO
TdZLoc+aQztJj96asvqRdhUR9trMr729GurUYnLRUQGduSUfMY+y4FDOOsF5WVbmuWK/Qa98V2FC
ouSrm65wztT6aYoaJ32Ummirc2MXmriskHTyXSwCjYxZIOAuktmNu9K8ou0WpLtds07qWy01inxv
M++klTtpZQaSAL+3aYaysFsPxvg4mA1XM848P3QaSuWeeFLIZYgI0vqElLzMyIUu5HjE5Q4ZA+Eb
BcjO8bLtGD1hWc1zozhQid1mG+AKcnqZ0E7KK8ONmcnKWutxyHoN2MwVmG29OI6IEP0VzVl6BPFW
Jo9tzXNv3QzQ2A8pFasmUJFsuGuxIE8PJGvK8UKBbtCumQt01+T4mH0ODT5zcNOacwHbS0whWwXG
NPBO0/gu0LT4Dc970ZxbOGcyRJeU8XZWNZzevNfj7gXLNB1QnhiT7qmtu5LqrsAuh2u3sbtrSm6K
5HNvpHjpbE2Qz27GDrgdKFsH8Bq5dfBn/OQfKwoUnS9wxeJ068/GzNYwdW9pMOI6j30beVsdgiDU
Neper6YW5Ddzvjpm+aqD2AP7Ks3symgn8ZTUqBxrx+hYU5DuU2Z5DYEcZikEX6gM8yMNJIWOtFmp
gGbUyauDFzslVz/mqnQ3HY7xa3755rMHau7UMPBKKGJ2p29mreaboM6opNSoxLrLmgQ2zJzOzWUW
uV59isdsFK+2quJbGbhLYqLHw3TGRg74Q1c8kHACJ9rzZCbs+XpSSexC+OTG56GULoDwtJDtHbEp
/SJz/XFaS83uqpPRmi0dz60sQLiZwg1CYeURGwo9KW5SXdFKqpysWzMe7z6pZorcDaW+8Bg8K2dM
1NiBQ2bH19vm4Ew82zfopoySsiLQR8ZorAVMqZBk104QgV31YihUWPNzzSffr6kBfjPLDNq+khTG
0+wh9jmTCYBzKBGEDMwCpwkLfPJJ5IyL6E5Kh3sSOO24MZiSvxl+bFTrBtDUt0H581OGW54ROY+8
asVdCyqbb4g3FDMEeHBTr/1aVROzylqaxtNcEb5ae5RPPnNUq+VFjI/ZxZFWDF57EzgVaAeFgJeF
bjO68pH7ofO/5Xbr1J91vTH7A3vHwJg2bURDrYFFLzYzeBZ47g/uCFoPB7UXYGdNhZNUX9kaVZcl
MiH/jLLgCxc29PM7leRucrL6HJ4HI3bUyZAgUxTtZl9FaO29MB0SHIJ9dsAzsoz1Vwd0kaCZ2ou4
1FKgZzoeonjSq+EL6Me036ZD3z9oKVPzS3BP4zNYkxYabkGKdAu7o9DDVpvyBw+zC3TMzhr9Nd2k
iIMO+9dqw0TPTzYe8yykyUn2V5mOYk+pEm33W8cd3IZ/vMB9UWs2EGKOXdGr7mSxCPOxC84TFzDA
9UrWZ9UyCgbOTonxnulSlu9SqhZYfovCeoL/53jhjIPjC0AM7TMPG1tuoD8IsCEJx5B1Xqfqi2dn
8Bt0h9TbiobUgDI85Fr8VvHI08SyS2IkUnit3Hru1CVkHclxMtSj1TsGyEOuqMoyBjwAqG5KaYts
N4mss1cVSni72P54Kud6Z5ACMcGaYb9vvBed+6RDK+VXviNggbvQDASgNRHDnFmZPM2+OWkVnG36
GMkutIjt4Hzmnn1lnZp12NWdd+Olc17vJ4huCK6eIR+Dsk79rYRRwcHPSmGAWQV3UzWk1FXGfWW8
yqq0c5RpvadDbcyCbG/Kdp5WDoQXHd+EZn9G7bPsPcxr/zKRpNocM+MTQOudMD1kgXENJ0c3afxK
uT9mu3bPPXkgqp5JwSaHqVTTmwEWzCXpkI68bNwE6c6yR/NRBh7wI19qPRRPR9G0mxo59QPIxIVx
xGjUc4AfjMG9oF1YeIcCOgDXfhmKjRvySpa7Jn2b4zAjQ8RxSc5khOwhmVjr9Eau4Ldg38HXbdms
K56WIIHYlNh4BthzIh6Dtkk5E4PHNPLkERUk8Tfa6HB+FRVB1xXzfUVIu+rir1ZmcLzsZxMyrix7
9VllAESWgNj8XII9IogLkS1YYVmjehST+YzQPcOa3U1SR/yz2pKmcRMPlPhWLKHJF134ozi4TqvT
7NzYibZPMmqWNvBwhnhbOlaC8UAvQY8z9YvdUMpcVX8Yxf5fz/4HFAYDmfnXdtC7uv0qxfRfh058
Lb91P4raf/67f8jaBmQM21u8nNiDFr3xX7K2gTk0wNrpLkogktNii/tT1ubv2MhD3w2gPmqcg0Lz
p6zt/hO1knUY6zMuQPTz/5Mz9J3+qyHzeYjjKEE/i1BtMlhqAo13sNojtDD2LtQ0mNFDaRg7ra3W
dl2x3b/qiSL+cJX+Rv78Wdf76wXfyYsFQGwKYc3xMNOA26hgZ/Z6A1kq/ZRO9fPvX+OdxPrXi7wT
DXUyUInQ4+mQ97fDbIf08oWDgzsq5lE/Pkcc71VqnrBn86sGd8N02yb79sGr/6yk/vXqy5//IFkK
l5l7aufaQc8QlIA5C/okK7BPRketR32tE/3kAy8IOXajxbks9h+88mKU/EvY++uVlz//4ZUtvBsB
+fXuoPn2jrZj2aYHh8AcxsdTr6trMhAnL3d5ijZsz7MPZNNf3kTvsjC53cQNyOfqQNQhuOovxZV8
TFDUPlXXzIt//9l+Vk3/9dHe80M0I0Hnmivy9MoKazsIjWDYTe1VTCFIX3ECye2Pvr/lLvmbq7gg
bH68iuk0EKgcxvEwuP4ORQbnheJAy3YlTq+FY63Ij+/OhTrRJudA0ibut/n9h1yWmL996XeasMum
J8HWJQ+2MHaKWQQHYqeN96hzKwfjXd1xRe1T42MvcY0PLu3PcvBfl3b5qf5w1/gBY30dI9ghp4Sx
HoLQ4tCuKRs/HO1VY7SLFvrWYO/+ww/5bs1Rjj5Rluj7h/qpvkupW2W8vhbuKnpsLyjbo7f1P3yh
d2sNJ4KMqKvVHAKNsTIAPwNfwhR8v31mVrTYwnbeb43MetA/XOAIMP3iS3y3+jhDpOEvaqsDnbvo
C5+Mp5Lq2IvkLm38bXJdHszjAISQwj8VqpfIPeKmuywvVLcf0QZWLxGtqAlyzFGd80t00+5Tdu1o
X9WZRNeKtTK2Lpqv1WV1KwDChkCmcfxeaBsq0Lctf0yrx0Fe+LXxKBqxHh+1jVq9+Gi+WPpDv9tL
60gJBNLEKv0sb9Vt518YG8gaZ1+ucY8css20dw7aKZoO43YM7bUVbadde6w2nPrtcDqU+7bcRt1L
ctFedvu0OMp9exnc4siGjUsa+L641ba4Gq4bD2z/jR09Z4/WOaZJb0fD4qna04JB4GWTNd8ERhP4
PKF6thcJ/lI7Dmk47rDU7SDW9fvuP1wZTfPne9wYiiAW2mQebML7nmSbZad7Goablavgj1d+aADc
L8g++/z/lE7HD+7B5ab+u8Xk3ZIMpK9pIESah375+XLm8RiNtBxCI/NLAmmyUhGR2S+pgbGcZUXJ
+rpIzd0EPEF++Av3frWuvF+hXSLas6mig2+fdKta6QjJjD3Rd7JjhxVwhQQddxTIDvopQvknCB0f
MRCtNU6vjh1lq66mmQURaDXiKh7xC0LkN1Mi1uM0aLs+VsGhSZvbLA1bsA6rPiY6PPhGui3om2xS
ivyw64YYcq4wswFG1PCTmtI4F0NPOyg2aadjTtL6a0JOj96UcrNND4SZD2PqJ1vGxETb4UcA873q
xmTN+THmUGNfj4ZzgdUr9DPRbC28GwiqNNRj//OKy0RBcmBYWqTJHZrXPgaiueqNYk/quNlOmU3I
MXUu0ceuAkiSsn6O/S+GvPrgu//Fg2RxMvy4sGJKChYqQXSI6DBunoIgfvY1KNNpf+3VXMF5I13M
u/6Fz0mp5RtnHf7gIfaLNf07WeiHNb1PIGk7eRkd8N4/J5YRlqBcUostQOSFWF5PVIatZGt9tKb/
6qO+e3DZLahvF8LzoSFgwZMSzywDoe9PzVVV3SZqWnXpbYIndM7ivQct9oNr/LOB4V8Pr+/IrB8+
6GyNZjHCy6UaoLouqSwqYRwttM+k9inQqE/2fFLOTVndfvCCv/qk755exDZUZzltdiwPdRAcRdc+
aJISGb7UrIppwbhQrbhGbbuuXPM0x8fg8PtX/sUO6P1gfkIhzDsC7kdyUKfGBneQqlP3vQxuOtX8
9bIN+v1L/WpH931j/cNVpetd+PTamNCM9Osk0o++c0+RMD/r7sF3S3ZG9FBhITUT8dHWZ1mJ/2ah
XALfP/5Yxrlr6ZQOjIOK5EnDsBYNt37AaIB2boYPp5TVMJq8q4itrcNbySfvo0Wa0eYvXvzdKm13
k2uJlC0fyns+BPtIYH3g4ZBVkkrWMQCfVumf8LLTxQ0VqEzyUyGCK2aYRtNelvN4mgXtRE30GcbH
2UKKRUK3Ak7wFl1RNLS7W7/b5tYRJFpVMVJhKdrlVAKhXxpbbD2IsWo1mfvF6U3z+xoAE8wZMCHd
PuGbjeCdjwvWlCQ4wSf65VbDrTWfYCTZ4rpmk5jslILMcKACLtb3tE7P7d6jOBGBY8+qqKU7lw2d
lqymCEj9k4W/tjhF9pNj3/bmfTA+1vabtD8V5Z2hdrm1U96bknuvO6juoDtb3dih9uvFzhiXN90l
2xYBRO01tU/iQ+wcnGTPrCYzC1RUGKWQWrXaPIOB4CCispEZjbbPLOsqb/v7zGzPf1Qqzpfg8U+0
jx76wNq7U7OBlL62UkVROt4HCgtVcwkN9TBn1p3byl0/HXR9vrT9R8t9UFW5S6dpjwNhjVU0lDVw
O+FsE4ShxB+/GfRJef50F9ADjmrkv2mlcTt1/oMtL42KvkTh3gdWeVFaxYsMkpOXQnq3oZ136E2d
u0kElYsFRJEkXxuBtkG/exkoVwrY5RRAk+qs/DrrqOpUB99gwd1N88SaYz8UiHU4GvGpcDE05lxM
afQzhp/7rPEOMMgc8ZpA7kDLhsn+pYve0niP0kkKQ6iJWjVruEh6f5M57U6vnHkjALlXdLGSONzJ
MViPVMIx8TsSYDkwI9tA5L+eGh1oiFrB0KJdZto57pFms5Nf+zdG0u5LOW4ahDBIqfQ3r+eYx01i
7nFL3IkRgpJSYWbYbE/0A5yYYeXtmLAvl+aKM+W9zB9pG2CAa3Am8HqfrVJ2mxfDS11WILf0bTDX
B8+mEbPuqCykwS/LIHJ54yVu21fM23e0wjf2AB6IH02Vt3TZFe6FmvZgFI5DbN/mo33RT+7dEHvP
5JFWcy7DXDf3iRDbyXHOzLuAcDVQcLLGuVEMerF7ANtyD4Pe7xz0Cqsw9lpUHRzbXEeev3eT62Ki
tw7Org/CPevzTWJC/o34/Y43SUyxG9ttXLeCMFH6FQ4WPV4oAoQkLP2JlXWVex7tPdeGm370nPzV
QvNuI0bZdGszfe0PzUSF4Ii7TVGe2G7ShBnZctx8K7JoLSO2VO58BArx+wX9u3fub1bXpbfkx9WV
9g5CiZ2lDr5F22QcUU3MDxyCD9CjS6sHIECnl03zQV9fdkwequIuGiJ64ZYBEZBTbi3PZxDShLVw
1zpV8rrsQ6+UG1UAWI/2Wb90BmEbYeoumELn8H3t8r4rmTmw2/mWDvRURwyyDZtnJJMYX9tFVbEm
zxCOfQfJmr634CZW13V5myOEB36z9u4LmDm/vwTmL45l+rtj/ZyoOVcqzg8WdhOzPEXiKMz7Uv/M
EwYnCQCisd8swH+GgOtxuu4CakPZs+quttKnm3486OV6ZNRYulQ0UTYYmNaZndslLSSbmyT/yB8W
/OqNvt9LQaKZcXO0h2KyDgkPYU+TIZz2Xdk+SftWDy5b0PYec7zcvGlN4+wz3MxLeTYjuWWGsW5T
+AP1dWpeqOQ0cJOZJ6E3x6bmMicE5fJ139MsIZ4sye323APOagS1fzh1cjqKxgySH/OoOC9DNyq3
CT/xjjDf7OirqgFJrW06vFcuLa/LitFU91Dq02BeF9bSCvAiirflCOC4+hq9fdON+TpnIkmhJA4Z
ojatzjSceZX8qg1fjHhYD+a5dhwYddONtIim5sSC2hvq1kRyYIhp4yNy5xz5jLsQFJ1Rpufqkajs
tjL9rR/EYZo1zHiD9ZR125L/fGs6JLrhIhTuOpCfS6mvCu8eTwOO8mePRZe47Ae3lbN8K3/3y3qn
nmD7iq28Mzg3nyGK7Cpm7jthuteTrHYURGKqOzjyrs8+xQRzmvFzk9w4xRJ04Sjt9nAf/LWQ3b3d
x1tfnLI47KDXtdn3Q9Zx8KY7pxlDyjaBr7cXFmWffY4zgtaZKYh2Wd5eMQA+01gWsvStCtc80PqC
qUvRbTWFFvz472YmUn5lHm8aNVPomK8zl3Y0QXNe4O1zsyH+w3MV/95MTp5EHBzROHQx5JlsR37/
8/N+sW9+7zC2I2wOPoUNB0d8jjpmZJgneHifdObZdiz3jDEumzS4MXv7W62l972+SzwdG5kH/lhc
WsxqldvcGO3B5jbP4GTNbkXSLn/oEvvRLLqDC2itl2ao2RVBM/JP5XKIVjFnks9u156pPD/5WrW3
THuli68YktYBz9I5zsNx0nZ+RnMud+NUaleaaK7qwT3E9UAnIJzQvt8b0xeqH8KCghc1MmyU40Xt
9QeSlvtURruiAH7G/za6u4F6uNOphMw+UQC3cZcTc3UXZfVKkS/lrzDBbLBm7HLHp6CX7DGM1t9f
5u/nnr+7He2fF/oqNhkaWFlyTDHkUgzJPr27IYuLaKlOk7waNf5Y+DtMHGHTBQ9FRM4SUJ4w5HUz
BQDbP5IVv88Q/u6tLHfCD4eI/2HvzHrjRrMt+1ca9c4C5wHoaqBJBmNShBShwZJeCMm2OM8zf30v
hvPespRpq7Oe+qGRCWTalkwFh4/fOWfvteeJQTAtAGFrxlbD4kXY/HTdTIVEO5MEqWTuXpU0Rfk8
3LH93irzbbsNEnNPAAvrrwAprD1BgECMOsPWwyX8BXzlTPRjqNNWGLJXZBhb2vo72bJJomIParbn
uSjinYJTVrY2g7Ztk+MnJ/ZX9+/yRv/p0xglEA8Advq28lV6Y+GjQkcLx3UrORCYoWzu8zZ4QES6
L8a9rggudM/qk4fnVwMN8UN9QvqOFJl1z5iGhvAkyWSQmvuitF4IKN6HlQwKoIdggMeTywh+el9z
WdGLfnb8X1TZ4odtS0pSkyDXgbHFEnNdl/5eqTQCGZMbP6bHT1zopXc1aDeIEx5+f8L/uoMBuOT9
+a4TwRKlcdK20ESJu1Fc07xZ6vqlcwJ2xx1Cxqvaf3Z1sZC8P5oYiS2GFEvZxnp1r7M2M1/3Su2b
HFp7zbzLIqx2DP1VLJGQvvaoL/YaddDvP+pfV/aon94fvId8bCnoJbb6QEsu09dzd5x0ECx8TIxq
a7n6tPe+LAN/fiaVy57jp7tY7mdItS11YjVdSwMaSDO7F/mMy5kVOmFdvzWV6YwS4YRqo7h5pPMe
YGsaK5/dSn/dirwg2n5+jhbbYIs009yChF9nsurGk+JICb1yzmfFOW4Jg5HRdAxsPSBafnKOfzFa
Qdv//iSnaS/VgzqZ28Yq2dg/Ls9u5T80ssEGZ94Dh0Tkj3+sTG6q4tPz/atL+2ENJMwHWDMT3O3Y
oYygD9jkD+ZEYyCm/yZoBrlumzRmy2khRw12OTzRMXgc/Pa5U+KbYGFxElgd+J8Nt371VH1YxVJE
3Z3WUVuXqfyC/mfVqBphLNoaQy+bfnGPwGYv+dpn9c5fLxwXy9bPV7tSMqbIfWltBzl+NRk9Znq9
qzDRsl6ZmB7lSHOL4gue9P/0/vqwVDVaEABB4Q7XeHIiFbGyVrpYQP3ARCvW3AwTzeLysTLWohD8
Z2vVQnf6+VOisdfGQbAEduz9Ppi1fcy0rOMJXpZFMzf2IsNKibfu79eLX7Tn4E29P16nyWlaJ6qw
DfRpvywYBc/pOCu8vae9XIs26WM8v2C1IdBdjvm3pB53Rca//3P5nq8FUYRRELaXKI9//+qXQMt3
39T8r8tfQvbG4hR894vVxTV46r7X0/l706U/DvDHV/7f/uEf3kOUw3gPvwIFbZe/LYiKd+ZDVoJf
6zv+dxp8r6OXn3UdfP1/aTr+CfeYpqSsmuDnSB/4L6vikiGK13ChgGFWBJ6k80d/iDoUA0oYQg/+
QbthsiP4b1GHZP6TbAEJQ5pJGICo6+rfYVQS/vVulV9cRaCSJFhKMjEVJpkr7+8TrptfZwla1kFA
8XlX49lQD70I4KqXGNzIw0heEM26OqNu8/MqJkJ+TsifWz6uYNmlNQitcpStiSp5wgMB6z/TSzJ1
DZrgQfZYBHSjjJWlEnFc2WLM79UvcdhJ4slANSmFMNEnSv9nrNdVnz+FNanJOGjIVCSfkQFTqN6j
yh3I5JaibrxVmlzLeAV2RMgTFan1K3NG3GWXZl4RYyz7S55h2ofeVIjz7ZQ0ieIqVhgc9aQtyV1W
k0xm0qvqzFah+n4LFDOt1ujoxHBLaLVQXtHLEQmCglWGyKyJNcGVAMAyCzRzplyVhQuLeZIgpALb
ulyr4ie1HXEPO0FYz/oGKo4eP9DCqUTQN70xSLdCOY3mmnhNJThUXTbcpRaKyw3xnol1U0WDRVnR
LpRPrrouekPb6fkmM2mh4NdvE0/OR36WNMSOTVtiwYpXbZZmtPNxSoK8mMrNWFqLGTDNiGwuC3j5
a2lSTSR/hpL3axWXho6SBExx5pnmqHe91+LfqjEhVTxZmLM1GfLBDkp0TwhqTJ9U3EFBGremLqBI
pIdQvyK1DjGyELiVMa9jSROh9IJ7kAOv6qcwbN1JkHDX7wJZjQnaUeGHj/hqRCO4yWr+zEOtry4U
72Ska6TNlOmuiaMyO4pWVCD9LWt58DJMRAqp6IGQA5XyczHfzAlMX2Zf0tw6mSwQ+0WT1Sw3mYS7
CMiXWCVeoo/GvLIKLPJO1JDg7M4TSKZdMOvNEfFJI6zFbkTUDx4jGzdDq2vmScqsmRSsNJV614ei
BJugN2UNJEumSTTSp/xeB45/QmobP5UJekcnxJl6r+NakJeMhPJmFlITMWlQtFfgh+vDFLIaQxbw
AeBZjfoj3U/v3FnWVQuSSpI/tICP1K0IPuXNCElCY79ujCSV+oEqXvnEVzWoYsexcMWwSfWNbk6A
wDFqIaNvCl241jGfQZCKoYU5AvyVfIeBIHzE2E4LDRRXTZ4XTmH8VCp4KBuUXeN7YjYuwZtaIOHV
F4B/BGEm3Egl6Q9EfwcdsRe5SIOTnE1Jdlqp1J8lciMbu9IDS3QsfchzEiiUKXFMBh+wqWNE/7YR
RKgYwS0xeCjigIJiCA2hRp4p6RhLxgY2SCa8JWbc6jbaRjyhmB3TAQj3MKSA5kk8w72EZdmrgjw+
W0XWdaSERYUC8XkMn9IaLCuV3oyJSiTEIVgpZWe9CKNBNGeCS6fyhJoV0y78ol5rCHKBKfRd+qAV
ycI1yeHtODyt8z7HjvESm5VM+KMsySrYj4H1t+lWIu20fqeyl4xWQaslXLRphnzu6fIYd2y2rdG3
RatszZfQBLS9E5o5oykM+UhaesM8a8NqqNNGv+t6+qXXfjk06cmkK90CNzD8HDqM1bdZsSLItvNf
hh5Gku8EPorUBLNGEIakMLNK8GDNWCLCpsy1AKKMYM3atRlG9L7Jk69FZQMMRk6+NHiI8o0F2Ui1
AQ2lEwiOXsq8Og4pPAi6b2jmw29rK5JeFSN16z5Ol8VW7auMcQxuA5Jqy4LupLlCvVpk2MwknEW7
jL8+LVxCpQBSOEbDyr3yweEau9LS/fKBbjhzIrOVQusYSXmbgbNaTpkdkSgZvQ56ZunXpp9ilpJa
cBhYJRnIEYMnS63xxcCMKG+WRTfzVx3uVjgpcU9q1reMqDfE/sM8CZz9rBdwDITyqHhhnZf5KjLV
xECCHNfYH4YMvAcJHkW5JR3AfGnjSH4iGUMQbvteYzRgSZ2KrETvhhtE4dJLOAvwIJDPTuW6Aq2i
kRMiyeGjlEli46HF6WR6jNDJ7FAQYSyzXRvSo1ki02GXBir3zjK72lyphY6hZlCH4FaXO+kuFSVg
gC0Bc4YTkiSNnTGJDAIQzWqs7URWgskOW8O/SvG6gK8g3DdwVakkIKUiugAjQK6V9FHDoiSBk77b
qVTlMFsr9TwwvGLV86xRrSJKoTS0MMf1PFqdWUX+Su7CsXEJz+2JNKlrxAyupPmVsvVT3OHcQrVY
9nbrl9KTFhkj0yDahMvJFjRhHVQ8PU4apVW9bqYAItFItikeXQAkM31ZdZ7tocz8wut8AQtoSDru
ggMq0nMI5ZxcRqL7PFEFKL8eUl4dTpXXQbDJQ7WqtmTOSncaMlbVlcDZ6wepUWknS31pKmsFjP1b
ZnYkAmp0/J65j6Nmkb8DIgOZGAbXXS8Nsx0ZmR+jLK3KA66x6V5IxyLxlqDK5Dj1pqitmOBYYYs+
I5SaFSgezrgoRqm1m7Pa9IKKUIq1jBEcjXmeQs9riWPVjZVYYi4bViDDNFhKBM3U17ne0j7SMzXk
Gol9fxvrcdvyFlCltw7dCIg+IaUWFlW9mVZ5V6KXj2l23KRxb+LdzSwt8Ti7ONSyBi+4mkf5Lf44
/Rn/bu3buISBNLXxtHgK5pwLZozggVeBSj7esskB7JuwFJ3LvIaokhK8zTJn1uPrLPu56cl4Z07S
WHbKritzs1hJbK5oIsqN0ezZXo30eEFjMnCUWQXUXWVVY/SSWlXTMBo3Jd/0CeTRs+Eea1MdrxOp
8L/OhQAhX4ya4K4lw0PaB8Yc5ce2L6vuK2ba4U31Ja5sD3wtdUAWCaGbUrL0dqdWbQmFCvWKQzS6
tsFno5XrJqtbnZGnkhO2HmRSSi7qlAgbgksiwzP7gg3gnOt6cS0FaCS8Jh1GytsmrzytFSosTlGG
NyznHDjKACjG7qIJQ2VWpGRbMkrsmCOZevAiZXCr3Dypa5hEdSEY29ZSk6dSnmlfSmlplGcZd0d9
K4RCU68lgOVvVtrM1UrNZWjTmEgmcQc0PKKDk2Gfd0DwDDqQ5EKfFo8cRq3IjCfrhdB7ixxeyJ8F
SVeADWHECrX2mNPQT2/wvsfdLfYQZFr4ILK6J8pyJWQlO4KQ+XJdFmO31gs+RsODTH4C+UUERIRx
hIutn3EMX/l1GL8FAopHOwB+GK7lSYpTXtG1jFuuKtpjCQlewVUapAUAbwPgjITPqbZbwhd4SlPe
jMDjapn+VxlH6aZudPXAizacSaJhamMLgNm+wLFMTmyyfIhsgdKhlAh8U9yScaPouAimqXR6XVaf
CDZaeN9aIZPFLuolW3GLTbTTdKX5UhJ6zCy7aOmfSyQxxOyxMlDXvOeGg9H39XWXNwxNfV/qX9i8
TKMXhWGqOfOkVs8GheKdUc0J052uCk4g1+TRLRggzTQ5srlx67iYn1gecVT0eLuzVQwZzvN7MASM
DTmvnhJBOCV4F8/EUKoAT6wGk6bdgYp7I0GkL9dln2HuKmK1fhhHBZrgGBUjooZyKp7IiBZf+T+i
QUVFmMDY4f4dva5SeFvpZAmYG0kzSkzYEA5eGWQPpW12/lQ5dZBPt8QVkBmbxp3yzUhlg5IoGESo
nHpZRw5GjorhFinevR3UKYNL4v9QcWQ9ADo9V/t0nYiCROJFl9SPU8HO2RHlgsAfoSZ92OmwZry0
0Sh+j/HU9tjKja4G6B2zcQUn3nVYRYCm2halx/8HdS9Aoe23f/0D99bvavfDS1dHkIbel++Xb/pR
wAvqP00FuNlCf9FMiYw9upTD96b91z8EQk6xPi6ADks1QPAsdPk/KnjZuCSZ0kOEkCz+KO7/sGVI
6j+5efhtmgHgvPnP36ngl57kv7u0GkgOiYOAE8fmoUvyZZT9c7dWZxXou+g5Mgf8igbbVMgMovPT
Obn58df9j7zLbgqSc5p//eO9MvWPgxiQnnkFYU65JF38dBA1y6jUx+B5gPWyyacWDgjL4E5k/vVJ
T+4vPw7OF157PG7Kktzxc5ssID0mhR7yRNBDUtrSYPXndsqLxP39B/rzYbCzKDDMdHLZuHIfDtPR
NsANqD0OBFiIK2zBHXEuKfmDvz/M+xbqct44DE7lhRKjacZH5aFMzI1JEuHjHC6BeJqvfAnMGD1J
J0uuBRfaKwyWlj5L060C1fyTD/m+ofzj6CDIiSOAbGURS/D+XCbchV2tio8KehFXkTISxwRxYnOi
CT41A69anLbAFzQtOf/9zw1zXDXJCEKoeWk6/XS/FFHBKEiaH6m02vh+zNTBdwYdxrBXYJwV0ZcD
a3RxkhqpV2hya6ygMbPU/v6n+PNdK0vkbHARuHMx7S+tr59+CiB+BK6X8mMXA3rTq+CuKonoSjD8
/e0DWSSpYb6iG0f2r/phvj+wHk9GqDzSzqk8v4N9xz4gYHIcBNvffyTlQpt697zrrEH8Np08Y+kf
fuhdk0YlcNOGx3lSgtSZ1IiuC15XHhazIDuGbUwiAQdKSJyUma7uDCuAiSTqGUZNJIxsJDACg41t
WmCIGEr9+NU3fLh88PGUl2xoY4p8qFa5M+dV7rv6PCbFqleQBdj9NMsmuovIRPUtBqm+VwjKRE/t
9wxM6jljMz74jfQVSpg6rrD7U7KgDGeLq0hJ0DJuDHoYwRXUFDAPitLsAYLMB1ObyYScZ97EGZK1
yCOasXwhClRRDzjL/fxkIktEzpfMhgNsUyw2chxYiONi7JB2Iin9NXCprvLUejBpGjLa516nJ3Cr
93lGMqGstuWqnHyf9tEwJ0D/U4zVvOpjDZxZnPYAJuX6burx9di8zQUqoSQTjE0JZXpLJA6YxlnQ
ya6q8EhTuMxFtMEqhv5hYHswrnptnPo7A8iismeLS/+Apmr/TEkYfqup8RZ4eLSoVjTJ0P0XqTbF
4LXTdf8895rQHvsOnrwzMumnjQLRS+DEMn2IQzQ5oJFD8VY141ARXZB4ikBwrt7oYHl9YtMtdLBG
za7qxidCrh5iB0RDaqUG0moGZcJqKst6iRhbSLvCUZg1oa6fyrKIYuUk46I1EbsDn2/OsVhL9HvS
OIXWeQtjrGjHtVVXNaZ6bNxttM+kOqlET8K3LNOFpCtXaovzSQgIQsRQjUWISSjhaowDQImI1A9e
YGC1DRxB0sKxdgUpKVJFdXUZRskXv++prW04F12JWL8qAtXf9qVOXWd3Ms2TO0LqaTejtsvqt7lW
mJfHsqhXltOPcPD9q14JoD3daNR5iIkSpVQob/SYdEj8ApkIgxTxB9vKinEtODlywapSKQFMcChi
2KIAYSllEgKkrq1E/ACWmIj7HtSxuG7wMb8NsHOoiBV4HFaoB+W2kDKkpXW/cBRUPf0ep4UcvJVj
3alHRAtzaNeVD1pbDnrhmgy+yF+PrHrhw2SGcuVIcLLhxdRjNgPK1PoT7wYtuB5BKWP/q/L4aSxa
4ncJmjA10uTUWeJk0IcvvoQyjNI1wU+mctXqfqhvaB3XvT1oowq9Pyckci/lYfWoY9NiwzzT+VpJ
sy4JtPOsXF4L1FsYGCCbM0sNYO26o6lLfKmKkJimSU9vicli3Nc4uXNfuJ+GtlfupLn3/esIPEfq
mZMiao/xlGgKkoxMDL9ZWVvpX5uoUgCqEs8kSbg1ukwuvlQgSenljDzu1iEWKx1ntt/CrTmQMpAt
SYRiO/j4jhqaU2StRXUKrr0G6383gfQmPLkogrljrZFk7UpogplriSiT6JoY9dQls5L2NPmVmKPT
U6PpyUDsJsNqPNhL2qWERU0E0tkgx5s6xMZDWpJcWUp1epKoyG86wnsxb19yNNu0jPAyaT75mvES
tUmJQuomSSeh6eTNksZJLIM+uaIksWnPlsBOaNRq40yXHM/ykukZZWOWrOURBnygpOMDgGKUkWOu
8biQTgHOOs10XkMEP5p4n+Bc3/mBod0XAmpgV0VLTNfvkjWKXgTwLpU/EHQ576IcUnIdHgIwY0/N
NCgCy3w83iAFJMXUKgQ0YUnjk24aXZJOTcYk17Q3Wdrx1WgP+RKKarYdoHxtiUoVZUJTO5od7HyW
JFUjlGPiA5Z81bCJmmd9CV0tKy1NQEEtWaxdR+G6GkRzeiq4fDWT+Jjcx1BpqL+MJdBVs/IoIVas
hoY1BSS+BjSevzRDEz5NSyBsKA9kw8p1Xr3SCUWmp0dDsYVUTo5sqMvDMb+kyyaCKnaeeYmejaEP
v2pLHm1fIe2RlozaOBNG5jPmBFq6X1JsIUA1z+EoqfedKAxfWaEWOFYXWabLa06CHWDUcuKUSzru
MIkzHckZusB4ic+dM4jc9gj/xYePUA/cgSkllg0cQjyjKoLN0l8CeUudSF1yVZegXnLOCO3lQ/t0
VC9hvukl2Lc0WuIo40vgb4ZeVXXzeAkCVpZMYHFuhv18CQqeECC/dRE+gQZWyG16iRTWebHmNgaV
JWr4kjoMSK1axBWEEefWjBtXESrafBToINtm3pIWda45fgU5TktJvUQcj0va8XQJPkawDruByA7W
QoYPhCPXEznJ6SUyWZyH8rUeNMhwIY05Vpp6yl6IDyVqmSYnscsKpqnelisjb5CiLfnMRFGQ1cxX
L7nNCMmTVZIV3VV4SXbOLinPsPCTRx4Zsp9RZ8ihQ7pkpqEkbQeaXnKpnZUGNoN32Rf9rZHzL+fJ
72bQ1+X3/Latv39vDy/lx/n0/4OTZ2lRNf169nx4qZvwJU3/Ci5w+dY/xtAGAAHmVsx4dRhd4lIU
/yhiJV38p8WudckJMsQFNfrfNSyF6sKUldjEUyghVabA+KOGJXrRkE0qQouVlwJH0/9ODbvsj/+9
pwXdKVEnMe+GzcWx0OG/36gPErPMQYyycz2Cn5N4XmbRvO0HohPDsfpMEvG+LPpxNMVA10ScIFX9
x906EP5hTMnMORtRk3gZW6CAdRJmttIeoHpBjFSNaPPTRfmLAvovjqmKMoheTrEGh3v5859KEQqw
UO6yMTlDEboeI6vYjGytyiZaiX1hrNkZ7iMYwb8/6F+cVlVUFkipKMuoBT6c1h5wLNyVND3Ls0aa
SkvoyWjB8SJsC6fUZ6Ys7b1+h/MqQx+W2bVry3klv+P9ZwS8nNMpF/Wzda31nqm5CsPd5BsOJYmx
QxN/i1AU5/ljF9xK8XXcHc32Wsk3vOVr3xEDV26dWXphN0u12oXfmAiZxf1YfQm7G7GHtvumqMhE
ke/CbvTS+E5trsELoQIjCzrqoR05dbY2mydId8D6S97qjgxsegs3R72KTygQJ+XbVNyp/W2YH9OQ
jI8nnUyZcm2aa591yXBL+SSqZxPV+pJWXMkkmZSnVhTWSeh2xiZawwgUApJ1TOg8Z9PfKmtie9i5
hjQcjWvrYX7RQzfT6Dmmu+hJ/ZK8whhNhJtZ+5oK2SHSSTrH8VXcDA3h7Nl3U+TNeKuZLxVtAdJB
sCae5Oq1ihMGvcwV5O+9/9yi1s4tO+g8UHUYmmyavGROPfrzyc8Xn5WI40DrSCBHOixMj3C4wNZ/
EaJ9Pe50neCHuWQgthfLHd3c5oZxqEwDAOBEEDiB5XEvBKVbJ3vVd43hqRMc5nuB4EbF1sg/uSc/
6JF+3CWL2IRy2VDpV32oX6uYHNNssPTzEOEKoQBCv9BMpHAQaciN4Ku44CLlKh+qiHDw6o5W82dp
jX96LngYRBYdsC0oaYyPQs7JgG+TTLp6ZprbTm3otENDrA5YAxTB9CX+5lO4PHoskDz2yvIQKu8f
C02QWyIpiEhIO+veX7D3ht6VTt7HV2NN8f77o/1poaG0NkwV6DMNCRbU5bP/tND4g0H2kzKmd6Os
iLYyVq7aGvcGBuMWM59uRUQw5J/SE96LiLioHJX8XUWkIicBc8nU/fmok4+9i+ks8qFJe2qNTZj1
5r1FYIkdmUkF0KyZ2azq46ohRpR+EfdyGd5FWX9CVEDSQmcqEJfoM4xRT1soPv/+pHwwFPDz0f1S
SajhjjNoyGkflt9I1gAlQ6i9zcuD0a252iRttuZGk10LZSkuNHEzJRvJw8AzrErfBYFJnpPwnTYC
cA9mDb1mq7ftJhac2MsO9V7awYXbGbA/aJyg/3esgw4SLHT4wprBL5tuEHBMwMkQshWcjjvdE+0Y
K4xoC9+Eq2ZXbIhd1Y/Na3Ab7gDNPKe7wAvX/qpayVjKBHvJ1ohd/6w9/f5sXBbid6/by9kwsOkR
b6X8qV0VlBSWEwSpW/N+mBzla0AUOpIoHoHaDlXHf8P6fZ+SS3OT7jkRyJJ8KMW1V1mEq9j1Q8VE
CTPNLXPZffy9eOVzGPgWPrurLvnIv/s5P/Tv6kAchrkPyXncllcq3i+0N9vaK8BDCBuyIKo3EuWU
x+Q4e/6pf5Su86tp161AB/tHkKx+6PiHcGttsH7KZ8wDhTNFXlRsrG5VpC4pqmnolniWkqtYJXkH
1qObKzZtdMCZWgNJ1KWgxRDIFnpj7P3tcCOdxjOugxY8HNGNFTGQdhS6VbcGTaLM1yoeX81r/INV
3Ez+i1g8te05hyhX2+pjevTtwlM3RLmdykNxTUFS3NaHeC14v7++l+b1x/OmqQrpnZpuGeqyo/v5
aUTXYGV+2Ju30YO4k66l7XwdXzVHgHm2thG+qA8UrycaKTVwODI8CIpu0bk5veUJEtQEZ3jORuyk
jomna9zWw01dr9G65ZJDlizfl9ZrjKdG5M3aOqxWeemaFJ0d0UhrGoOox7rcqdSVFDrNVbyHOZzD
qMTNtxJCDGY8dF76XN0Ku25L3Nuz/kU69MfME2548Si0d05YgTOTGA87uu1omKm3Vr+FiMzzUOHM
Ucm184R4DWbU6glJwlFjk/UWfxIcrLwfEfxYMzQWM1LAmRQYH9O7J9J85Yw9z61/8A/RQ7fDaHfv
O6WbXuG0wjQtYHUrvLBhtucwI84O+hZ77j7fR+vKtU7FdlzJnupBq5S/0IJND8Xm9xdaunSwf77S
dPcXYekyYyDxAvTp+ytdqtDnZ7+aTuiGo2xdSDvS6s0apkxpByld13GflL7dWKtF8hOQ7bdNjZPe
n+J8K1o7fdg35ZNq3ZvtrmlWRnDQJgcbxYRXM3KqryUiCsbVxa59m+CEu0hPFDiDNuphWbLVbwkR
Xy/BTfkm66uuuA+mR7O+lsYVf67gIZzQVhB74ZjdSjOcAXuyBH3GjeRbYM9NRcLWroiPZFyS5OlH
6zT0sDi3BgAeTjBKQ9tSrtNi14v3RkZ+RnycExoS6zBeFll2f1FMRg56BTVyOsNyZaR6yhGJHA9m
333nh6/atSGu4rPZ2N0rbG5Fv026fSx7RXLqhbU+vU7sFZFa5oyekVzalaGsEjLWaticqcpH5IdR
iU02a3aCsQN5SGCNVDSHWxSDP2pWkhTNwNZcvQFRFNJ5N66y8WyEN313aOhk9+ZDZNyh37SzmLM1
fLKd+riV0VTKGNZwmr4MJ2Hmv78B/EwGsT0DQc/VFunUGG99fVJWlS83zlwZn7w5/nQ0TWYOSuwB
1SAPyMfNhZjFql7QYj4Hpvmtqdm6Qd0kVqsyQl6X8ifBJhdaxbu7W6NUZXglL+Uh89XlCf1pL9Oi
wm00RQwQ45AL2klQW6I8/6ro6rLP3y1Bb05kQPvqQQdVaAEHpFVERG6s0tjVheJ/crL/4gdCyL0I
s9laqSpz1/c/kDDEKs3FUTxLJiCqIcSqzMYmNPQrBBWpHQb+ulV4qQrZiUDIY1QZJ00vGHgEaJ2B
kK5///x/3Ouxw2NbA5uSXRczto+5F6xNI+kI8nz262Gt0iclypY0pqrCaS9hLssKYr/Ynf6taRe6
Ko3QdqZ6kkFBi8LnQ503RkprmAXNsS7CLUwUnej0UtA4RNcpnxSVf/6EdJ8ldimGuBTNF1bRT3eA
EKRqGKAHPbdVC2ffX7WjQXN5DkMqy2dFiXU3kdRP3p9slbmO7288lLjMoNF7sO4z9H5/ncdaZopQ
lvI5SXaF6WTxNlS/WfSrk+I444GPN511NIKXPGP0wQAqxu+piEdTPGiYmsviSavu1PaMVjIXb8Zx
fxFBP0zNKyledDRuw/RqaF8jfa+2V+yWk3yfzBtz2uTVAexHKdgY4GMF8ClmaaCyzmOG5QlDcLw1
Kry4ZFc0VHjm9QwUYN7UdNhLgKw89Td5d9D0TSY+EdTFO1g4Vph5p0MivBXUHKR0OAv+26d1yatX
fdSDc2edjeKhMqiENgY/iHmNEFfGoV08aNOqGI8NaZRIkHOnN06pSHDZvkZomL9ZqBzr5kq3rk18
/GXmCuka3Izd45kH4QNsTPhixvfyfJTDMxW2obs+nwkGeSLsZPW7D5Ghf5EAByunqLpLKW/1dofh
KxxKt5+24JvQfzqQvwzhitmDW2bmqjaZZENzQpb4NSwEx8xfJDgiofbchBEccbvU1+nSwCbH65RP
FDsblDmFti3NlaxuqZ91467v7kK+NEp0p1Zum8kZzYfO8iRlJSsbehSRT+G8rNVNuVLi/aDtfv/c
fqyWNLZlMjBNU2dUYvE8vb+9qigHYKH56jmMGOEKTFGIBTBbOy8UxhRM55xIgkD8+4P+aTeN/gAF
AmlZLKQc9uNeIZyDoRsxSZ5nUgSZ1dWzU8wrsQoYHO+T6o3RINAtdeRlGpyUdhcoOz9fS/5BrR7a
zGNBacYnyCapcchGPNfHCBRgop1gMADbmKRnUgtVFT+Ip7NprHcD3npaO/puim8AR7tKzJmddlXh
QbDtd7JxBSFFuWdXxxzMx419svpFiI0k29UCr1c82XdFAW/6DtYuXLRdLu7G5jvR0aoGq3tVfPOx
UHPuxJ116pPDkdl2PVyH8WMxaeBTahuPAiHDV7N6Ko3CNuoHQ9kFRLXX16niYRnJo0/ycuQPeTnL
4riohBTkKwpMVozU76+t2VRlMJEffI6UHQMZdgtkMmy1G2C7zvDWo+o6kHZXP6qGK3XEksLdtONJ
J1r1JM67sahsL6MkHY1DGV6l6uvyiwBMSpQ9+LqTQQIhvLx0ZcVmFm2xY7+doPHvYuMQ5ofrgl5b
4ojEA2mqulV5NyvT97Fv0ZY+dianoOA/qOq3mVR6Sm9b6bMVvUzxwaLnYxGqsp6i2zBayeNGeC1v
pOZgYH4J9kHv5vqDP933Xe+YQWXL00ugnhT0xVpzUGeG+dclOejsA0QpY8TOglBfT9OL2V1ZBTEm
xlkg00Ek4sElBMNvzyI8ZBjDQoefEdr66MKa6WcXU3yo4KW4AzCy8rtXKRrcGBSIVt+JgJ44ZRP1
YAdmiNdAfSCtlHGwi1dSR4DMmFg33OlBuurkQ6WsZVz04lGNzvXLQB7yDW6DktmPKRxIsyVS+Vrz
j348uFEPQPObwtoWHuRuxKrfO/6gXeX1TaM9SIG/SQLK8ZIQxtWLBpFV616LUbvq2mgbKvyFxMyU
42ssuZnxXdTJzslKG425JxVY2ht7rjyj/coYCkEz67qnGMVSCvk1MCB5pTPARS6CNuIuK3cLUTFx
y46+XtfdBMqEmeq1TL8xbZXtuneFca0l6y5iz7yJJ5f4XrVhm+8Vpn3PxVznzw/yK5SlcF5nWD4I
cjgLTMVc6VsQeybFCwS8AZOMYyWrejwkyE0juz+1xxGg1Oj1POUuL5p0Dd4o9nxjXYgACLH7JDss
KOV9m+xpq3qkOc0rNNAjMR7BVnSvynRNMDTgD5765hB1q9Dw9A12lRXrQ/jE+LB4DvaWVxyTF+Gm
Ymom2QS6rrrtsOnoDl939FL1rUHf5Rw+k1kwQlTZVLcRxtfTpPIuc6JtuY+/wGXwnemE41X9kn9S
830gIlyeXlgBOr1JLChU0B/6RAV7eQK1cvkc17G56qMSdmEFFVvlxYXuJ3I7yVrFIjnPI3TAVZB2
zGpxRus0doApHENVum8E4woG+SfvjI/V6NI/NP8Pe2eyHDeWbdl/qTnS0DdThwPek053tprARFFE
3+Oi+/pakL33LEhmiZWzGlSaLCJMVAreAPeee87ea1vqkihoIDb8zLYlwoR8rECMlyRiRh4axEGl
Rf8dc+hLvcVb1zhFWBbkDhOH4cfVS+ticqaTSYbRSFVRGeJRjuSzLvcc8uefnTyTfOx8s2aSD8bf
+qHcoldJ0xKV3PLJM0P4dFXTkkgzmpRLnq3i2ZWtdS5vaUQBeMsxBWFcIJ9H87BBF+pNIm0i7tP5
MWONpQtf7ezfaGpfWX6qbmlZiOxgKZcwKd1RerEwdI39TWywZhym6Lcwz/PwW8mfkc3L2WsvznVy
hkdQ9O8znBiNLparkBYzEyy9YtJAQgKZG9ScCl34lYXAKF4nkV9MTFLRd3kllRRS8WZXwMQZ1mTm
EG/DE4PVg0eXyUOU7W3ayr7h6lv1QENjSyFy13ocJl36hWtaVxvFn1wkY37rhTf2XfCjfA8e0vfq
ufQwPh+Yo/DnmBr5tYfi/yV9yl+Vl/qg7NQf053Evw2IjW6MBwviEqfQcs2vItzOip/Ol17aTsVO
s47jcFdsbG1b5a99+mvKT6MKWMWX+pOc3HbDDgbZSmH6BaukN4jpOMrlc74u6iMP+Kz6cb1XwLDR
xAl3WUzen++kGzQjbNiENsm9yz/7i3xfvyBFy18m2tyla9HvXELJWAJXGb6/l/j171UNB92vNw96
OBnSOR2Qr6eRqbM5QWZivkTKWqu3o7lNkqOu+0DoAofgAZ/f1004pDtGcCvE2tzY+g+HTF7d66v7
wnoV5Q29eHs+kTlMl1GHqgwRJfKimZidVcjxLVmh9Wkv2Yv0TFp7edO6FNd0CGAOXbvAGxTgOJ56
G1ynZ4wS6QS/b2Xc6c/9o/IeXYrHnLvhLjxWW17Qvj5FPgZF1/mRDZBdVuUxuBW+5fEad8Vj9dN4
7Delj8xcMtz0ynL/bkA44YYDJGiSWrAWFeHdq2ob3VpbYpTknwVe2625q7DRKffmremTJf8DIFNG
poPX7rp3OoFsnFg9X4wT8SHGSTsZsIAlL9+kG3MN0+xorthMXNlvPE4w0s+EBg0PVOJqP+i1yNfg
GNzLUO/47N7kN4Bym4QeT+LifalP5X640bb91nwjj7f3Sl99VZ+SA+p6oJq0Pu8x8/PEkYlUecm8
TlNvmPZwDSoIv8VWZmbVv1XW3dTvJu0aVYRdjUcn8gln4WcxvDk2hWJlXeSX4ik9mS9iWGFWDE/5
Q00APFFNlcevBq2itDVLf1RchWQs0wXJV5fuwOWGrdMeeulg96dywMqYP7fTfqCHyfr+2m+tjZ27
oCrT2BuiTayte8hSrvIwvBm/+5NKjAzeTP4mm7Ald049OkhADYm4yEI36P0q3bTGRu1u0uwk276l
E5nl4q8swAKiqEHvSPK7S5wEtCWELYGxD+D7JgdN8Q0ssdpOUXy73EfDXUqLNdya4l2PqaeuGiPi
fhvXm1Y/lYGrtbcDR5PE67o1vykQXlabslzji2S3nLldApfGNkPEgakF4zsmkd+cIr62QNC3LpMe
jOI6Je5nDoluNLltBfl8yYUlVtbAEx7EI+YcLFsA1q19l14IgMQbdy5KUGmIjCX+5+ayQYtXS7/Z
sb90pHg5bBt/lO/M1z6P8hricspBRMpFeSYFdyLao2LCWjLWGO1v9ilGfV+WGtTEVAaOQ8+F1sCn
ZpucBVqfKtV8Gdf5tt6Lm/E4PKpe4jvecObRAFAxK24e7cV4X2HJUz2FFvGDetbv0YPaZ7rkSU+q
JCZGEno5j3AS9mO09IWrxhsCB+xf88Mkr1zjZ567SBXNzkXFiReTXmbLvX1WLS/vbrPWHXoP9wkb
lEg8bMK43ZjXyOfkfXnQb6cX0W+15D7UMcp5GsvzeTpXB/UFt9QuP3Ye2MBNvHEu6UbyusN01teA
pk7VE3/uluX9sfg5HKsb1R9Yl7QbHfNRcmNxS8KaSTwDvWmzn+JNl57m7jymp1zndaz185KVGLn6
wgrzQGXXvSdZdwpbDvwjbHe4qs/Sw7I2nuQzLz/8UVKGP8hn5muo1N8l1sjsQJ/YwkBEYveaOQwH
ItYY86xdoMysMR2tDH8+Ut/6+or9dq3683uTYc1dSQ/Fq5O4FZFOmMcfBp47lIW/+aCXpWY7783n
6ALXLb4v7zkKSfvqjvTF6Dc5LuyazptzHvDz46cmng8U6CsMLqCohJwzGxPvpVec6tv4mbbJ3r4R
e2drXpLfIfvzsG+O2b3xa9qrp/TV0Wgcr6wzTWH+LY375EFbAnbWOhB5JkcETGrLozqbx6y/a4OD
3d4Mzlry03Kf9dtpPI79nejOsX4inB2LpTDXEmkGik+6jtSzPMCC3MDKchYYz3aON3Hkw/Oji6FX
rvmDhrVJjvoS1kRWInfLKiWaZ7UoC8g29abuXImTCkRW+Op0UfVT2mJod1ved3GUxCnrbhfUbGqc
nPixCvdBu7K+6ev+m2eWSQUiJA0DjCl/BkXZQiNXiACdyzzn1a2kxcWhz8FCBv1I0GpnTP/xGuGo
tqIwItGZlfDwfiwvEyx9Cfk76SVYsA5dbLNiNvWeCNa3yZbM75rESxP4YzXL5RbbhaMo0KA+O1jg
SWu9iOz0krRBtdjjXg3Um2eNTFJ36n7JGO/iiVNS1JWeg/DBisbCzYqCLdVku+pySGvsVqYDb67r
Y9Sqjuh8h9C4v5dOn78GPnm6QUt3fXH0oFP9+LHACpaTLsnjSzU7kAEbwW1qmh3GXs2dByLA/n65
Pzjxf34uy/VwUjGTXGQQGDI+Xi+tMKhWbRZf7HgeDlk9HccksP20hRIfx/Mv1ME1SFgM+JM9M2iJ
bMunNVy4pZ41h77hzMj7AQKR6MHWdCRBW6+yjlX8Xd73J6gmTBVl0U+gosBPxWdjfPpk2lyqg5Tg
l6v6Q3A9ZYUZL7uXboFKX4ONvc+98o55aXQN9+Vv7YmlnqFo/ANmpoRPGGpm7JvJWS/h2oNUYDXx
FHGT03CJSUT003RNSWIEa5XWD/D7QLsiHNf7rXPJkwN+nCIgfO9AlUc0Q9KAQWLg5Ds2dlFv0dpH
2U7pfNFQRPhLfuRAfb2u81Oh0ry9k4LLQLmfeHGNp2apWqYD/4lYOH4tvemuzhlyrXADsErQyeg1
WiQgOJFnubg+06eO1Q+NFZkUiUv4GAFnleFWw3dlhPbpIVk+Ymu595gjWLjJP6mAUkwutF8z+TpX
zRFjGpZ+azTcLGKjrKRRXfHU/uwL9s8qpbrK5VtdCd4TJwXdq+nnv9+an59Ykwhvg33d5tY2SRL/
1LPjKByZPLLFVVVjhSlOdqvrQ78J4l+KKqhaH6aeQIoBDuTfr/u5D/znugtzh9vYkXEJfnwiCg3b
uNkuRnFH8jsFUVc1JvjezWCVqzGhdJbZen+/5JeHnrfq4G7kwMSE449A9J8jNUlXunZBplwTMCle
Yx0mzSSVtaaaT/LU/48vtjxIOk8QDkXe7cf3h7zaiCvD4HNN6ucYgtoq1ezfpSIeJuLxvrmlPhdn
/PU0EZA2UA4u28qn1o1WazLN7XC4BtjgGQu31NoqI5u/v6U/m8WHVYzLOPTRGQ3JyGL/yNv+MZEi
rwFKRm32V/tE043WK1kmUbLCBynPPP4Ufa7NoTfe2gD+23UIW5p6B0Fr8SDiXVkckugiObfVeKgM
Lwk2JQRhI/Mzw1PzdQWcdFwPNSTT+4pIyHCttJtRWjv6tk3XXewbwaFTPIuDonMglXzSPaLNncBz
DEbUa+Wd4yRT65FSqXNNmLf3+b3yaI0uvFGN2N0bai9+nj2mcCcgzUaeAnqC6rN3ReeWjAyJdtUA
yGzH/Cax/OHPIX4OQeoCAdg1tU/sR2htkkOHZSjYpMOmPxUb8c2H/LkLxVe56OU0xMdowVDqfbxv
dFnKoxiD9xU3FdiZ/pYZ32p2oL4jxH8WRnkb0c7/+xf7RZdoKqZjMGdevl9u1s/sv8KKhiKDR3xl
epNwDBzXU25FnmYYaLt6gsxlTaYl1I/bQuqg5JbVd+Plr2/b4lilIdEm/U2Hy/XxbUNfCqPBGItr
JumPWZyD+NWjwE3qova6hNDcpHwXFjzbv7/zr0sCSzB6TGJHNcTXC2rsn0tCK6a0iVH0XycTclNn
byS0eEZkuLkSSpu/X+vffMo2NYDFqqAirUFn9vFiUieLgLB1LjbY11pWYB1mCSOB92g4l1JRsdsK
2AcOI6SsKr8pBP/N1VGeapZK+UFphm3749VL9vuoiKfmKgE6YmYxr/siPGnCwBwWx6fpONQYR2C2
PDKZe/77W//6McOBw3OsGqT1cV79dG1Vj6uwt4vm2ubtgdBGzjWyw3ohTPgK7bfrFO/k4zLF1WiL
6YsrXWan/fhOnUFukPgZ7RVpRbelkUVe2ChhQRKq+aipJK+pRYU/SiMS/O/vU/myq+EkoRu3DMFU
VCma+vHSEe/GkiomYHk+IXJr5PsIPXQhrqKTDhB+eYpVRtJjZ4HvZUNwUYjC1Yl3phMiwawy2ScP
1LcG3by2zNm/eXlfNnva+4QYstsz2CcS8dNmn1SZhBg3lC8T+WJuOE7vUU/ihgkwaUnVyNCRM0TS
YkaZUMpYmTsO0XX01MUqwy491/3OFqWXm5R7lXZRDRK2mhzFW5V881K/3DHIVR2Kc4XNGk7g51fa
F/NgjoDkr8SJVwj0mJiQgqG4gZr+imoUZX//ZL5soIsm22TuYaCLpjT7tA44rWhBelvldbJgLskD
upUsENk3z6Dx2SWA/QSiIYYTjUEAStxPi/tgNFrZqll8rRGrYcB01BdNGS9tNO+iOi6Ppo5aLZxm
hsDkIh1Mg9fhSJl2GoV5G5DBdi4DJ/WDGXnPaBn7Hs/fTWXE2iFV6CmY87Nu54x2m8S8xWKPbmgW
ij+rv0CqcqgIXp0wkkBC005taAqr2Xjj1Abd7gLHdNZMqA1kCpVOl/ZSGpQXJy/WiQbtZp5nfVNZ
MqhsuqMBCLe72fKyQHUuyAomoyvPVt1NN138TXn6Z2n48DDzkSFDxB/D9sTm9OmbaWPwDwIkzXXu
8gTwIiPhXq4hdGUkRMszLb806XVXbnE36zkI5IMGpnXVyc5vuZNPKUmvGmSUJ12FZN7QCmhUp/F1
1MHfbNyQKz4tO8sr5VXyiFkc9v78/B/VUa0WoXDAOV2NgTQZbei1W6UrJS/sOxVDHXeUCEoEBYSj
QEtxA40Bo9zw+EeiltYVJvG11PYIAoPcn/GD7mYnPuZWT+6gLjZx1rZHXQoPXaCo27/f/V82X+5F
LAEgJ9BlGDx0H1ctTRSNFBlDv0i7HOhbzerIkI10bTTstgOWH/a8WP/n12SlXAoPEBGslh+vOYCf
UqDwNxc16X7NWfs7j4hXC9JdbgfshgzAJDny/35N5RPcmNMtEj62X36g0jFlafl41VTTGnBO3XiB
vagVJ1O/Wo7AovO40P0aYmGUZyM/YUjq6n1uIt5BpBlj8Xc4rIYQsWoPBN8qxNgz5a6MOSO22zUR
W9AFEBgADwtnNBkEwRMUUryaI0Eh2qGh84cJSO1vezWlM7aFMjDlF3W86ZH5VOk2mM5dtrZga6Uc
OjkRPbYZZIzqIVdeh9prmeMJY6c7vhO9o//NIlqE5gYeKUC7B7Pc2k+FuR6KZ00j8MgFgYBcqj0b
tidIpBlQ/jAvNT1TuA7YajG+S9UlpU2e1zDhdql10s1bq3kIaOSZT3qmEzF9G/KCmws5cX3pV6Hb
EDpk3EzVerJX0svCVEDMZOwCywdDyEOV115a4LJgX0cRuVG+o1l83Q4cTqI2jhn67xRrnxbOTJ6G
SYAjZLXRlmhWupxBfBOiry2H/js+Covxl0eZy/EkOGwLzvKfH2+T2MhzOa714SJ0f1DvSpzb8y00
MfBoxNC3npHRMTCeLfunU50CvsQyuEbdcyT2rfai6b8V/fc40OuqzmH1O5NOERC02dPTp1lsEL+J
8hDIDGMeFPthmgQkhydI1m6Ho9UJTD9mXiYlhNww2kBd0SMeGdJdIC5DdCrVTWg/C4gTU/Wmto07
azQy+IZaAd4VKkJXQ44Zn5xgP0XNysDWM5gGmQ002Je0y7bb9ZHkARhzJxdK40ofMASTOzQBLyuJ
FJp6dBIM1ZwSY0NSrjoIf4EMZpFBoMjDlaT9Voy3WKpWhXJ2nhc0a4MBTELRD2o1CJ/rMt/0vPSJ
xnbDT1W8TEMg02h9RB4Dr24iP4ptJWXS3b8YP/AQDDTlm1Xy2KNaylzVvmuqS5K+6UyRU7ILKjis
UbZywnsnvIubl9K8yEhnoucSEY95qB2OvDiLULzlySXgxejOzik3onpBR4WeeVxnGjIK7lixkYBb
I1CnJV3vbOBzjyWbn4uR2XFcGi4M1MSD+q5cx2jNKFzRUXmlRxXLgu6SyZdHnqjupDvGg/2rdhhz
l0Z9TKaJqzfewIrQEdWxIou2QsamrkskfeyWMkDP10F9lByPADyGQnm07oc1cUtLwGq0NgVhntus
2DgckoN9jJ5x+OG09CZ3qgWI3k8af1hseWDPRumY/PntcbrtGtToGOXa8UmOJgZzL6KEnwBOI0OO
vbYeh7fZWjPXE/YGlyGT2ka9d9J9kLmFug+759DeZfMPq/85c2fauFgA2f8ZWguAfKxj3CeMR51N
SY6qvbbHA8J4lkJ+Ff2xka4pEql0x+FsVPcpdATtmAsvqW5MFCNF+5oug+Vxlba7QrnTefFS9dYr
d312DcZrwtSxNTxcI3azM9nay/ShiE5FcKOBtw83Ub7Xw02QHFOxT7J9LZZzvjZvkUkW861SHEwy
G3WQKZdpeMLRp/UPIvPznShvJ3sz6n4V3zcpHsGLIs4CBUDwpPJ4zOPOcDzHPi6kEIOg+K3DrBQ9
1N5kMll+03HSv9YE+IPZ5hY5nELd96ng7ouyK2F19ZeZSWCMyDSDuEAq1ORPinxNEkLx5tocbvUO
kmmbh8diVON14AQA9GTaKbVQaRCnI5wXFelcveB7rF4jiNbMETTkAbOUlXD6ezshgyxYBrlq6WWW
jAxiUYQVqLa6PBo34BlpxfSV7Pct21QG6MM1oien05RVZeU1stkeA4oNKqiDAWAi/JzLTdqj0fpm
D/5SA1MZYT1cDoSOLOMO/Li2SpXRJkokZVc1kIezGfXrWivWqh70K+iNbMYY62U7fCX0CqCcHIrv
juFfvhNewGIUXEyQyzF8eYH/qNMMofTWbBjZlVOcfgyrM22Bya86/R0qFjjTboHNNXSJm2kcSAWa
33CPM3yquNH//ll8OS0urwTKucocCE668qm2HWaopjA08+ucyS/Qv9i7J45eJTXvxlRvDId1/e9X
/FNWfSinl0uamszkWDY4B346iRe5BglS1emBtkO3tssl1TW1fmmVY5+hb+CgEOrObGBP22UbeIHe
3Dajeq+xGe5re0LaZ+YPoUo8XWdPDSVQ0buwtFeO+tsa2bSwQY/ffEp/5F0fXzN2A2haGtU/4rTP
hXU8B3E6xXWKHo77owfysulJDCYAQ/RrZYg7r8oANKkh5yZwipvEycNzh9YiZO4oiqz39dBRNpNM
Dp4KcMeo29JNRaj4YdCavlGUzsa2FjNMnqDKaLt20wKA3k4l8qsoin9NhdUeJyXfDJP6XQDtUrl8
fnN4M/lKDB0/xx/k1T/uxnaqxqDU5/RKWDDyX7u9n+Rk+823/qWe0aDN/uMin771ICQbXU0DFDWt
zMRjtnI/VpoKQQ3/0G2sf1ao+qZJyFmZmbFnts5zLW6LkZjPxJIbP+PorQzqLcQc6OM92i/GT66M
pmE9g8NZuL9UZZiYclPH5SfZ20oP8SdUkuUTRU8r4rtS/utTvHTVVdpZgPJQHn96iqsYVpQB2PgC
vJbKhcAZr5ah9jt2OOyiikOLSV0gwqMxLn3eMGzw19omSi2CTP7+8f7p5X/6DhlhmKgml1kGx9WP
K0rn6MHEMUm6iDrbGJ1GjnfHpyjN+q40CGdT1GryZ+R5ekqKmzJpt07cUSRgmPBCgyLMgKezSazv
FI3/9oUpC+sB4oOsQav4+MIKoFeg6BvpUjvT7HbhcNFmYsJElq1Z23ABF91LL4L1GPAd5pF0kGko
uNaEXKqXxtbVpOha5uPz3z+vf7MIcZxn1ePbM3C4fAYQNqKPkymswmsW2MXNzHnW1MQmyGwIMUQy
m4FDdmhqh+4ImsnV+VOu2VbmwTAUL5EOIwmyjEt1mcjUsO1yagXzvXCiya+nAtwQBok/L/j/A1b+
19/5Khvxs/ud/8x+/jPdY/m//Bcd1Lb/RVWzGIUWX9hCUflvsApU7H/x7TKJgruymOaWH/0XHRRw
KC1wXBgcwqEkshX/D1lF0f5Fu5ZdiXGWTvdPN/4TsgpUlg+LK7UF1Zeq4sk3ZR1H2OeOezrkaa/N
RbrRIUIj41XqVWl06TovurMc2znByUbupkn4TjRhcS9bDbPIXrqDzYiScgIoHVWtr4/IOwuARrsA
ZvZOTVF+gey2vAAF+QDQL1xNIdV/qWiv6gxrfNIrfMDT8IPmAR7jLmICZoijHQNdMyQLOawm36V2
/1zkoDGdYPipVINMW6EnEmG0e6+eJprUQ/1uKDNqiQRZfaeZ7myhtuur7FpYkuHrVBagDAUAvsZe
MhsjoRarVuuo7xSI39uiJTOxG+R7SF74P2NLW8PNt586p5Y7BmxwujdZQ39DsxREsV3VsclNaFtr
2Typ/TjdVUkVziutTbJtEGstvjPQ8+y7TP5EHN9YlXIz8lme7KHFmBJX+75mEdMIGVgnAdxfqaZV
oQ1VexCGFEP8iuoSj0Nj/KgDonabpUOXKM1NlSgP4PIWbmBKulchhe8OViAyMB3npoSK7oqJDYXs
YBVEc9aulRK1ZZqjto11VoEh5dSbhsNzmMcnvW1mn1618TDl0wNkCnVbD3J4KiKR71ocFz/LpmC8
SBdZX8ejEaFF7Uoc3vCmOGj37d4Ysxd5MKc3w6rbY6wTatcq5vRc1lL7qpb1T3me0DemlR5RzWuQ
seB6jcRCz5OA1mc5MPOGJWg0GZuYdiszTyKWEZIZZb23ygAxUl7U950qMZc0YVCRIIzfSs2eZz3I
d3aqCALzygZ91GC+hY2NgKkx07e4EVgCuroX6l1kFpp06hjadNtuRKY5dOmYH4Ohk1CpGVGKcYiM
CpeghR6idcOSTxMQ3fUY1sW2L6WgegrsLMXON6nFhcE/MVvqSAtHHizcUYbVHclA1o6iEBfFUEfP
6PvILQoLB88MFE5u7CeTmAAH5uREMIYLoPpJ7ZBf51P12AYOjbFmukq1rl+JlkgPVhkx41I4w8hr
AfVEuHLEVvNUMa6vn3spK09GrdnbrsGzYxSifRqlAWaBElu/7DFBN5g60nw1SXzb5zFfYBia05Mc
DKR2DHl3TYauOOake97LZe5sEpJHWxpXhk3iE3Nokdi9bxk1xsayyW7HNs6fIZtrr5ko5aMlAzj3
YjElwAmmQeJ+yJGsFIMtPZW5CSyvUOl5TGoN/8BOeqbDZo4Rv5fgcXKkuWua8V0OemIYB+IZrc6B
7W6LbD3Ti1zPsSZgqqONj6L8NguC51Qe11JvyVtpuK1LS0BT0FMKbzPe4nb4LcYBQBzZ237dyz7W
Y2eVFxgutAI/UKEpjqsX+nhPMsCKWB63BfHmER/giySUkHqFN2rSvgWy1v3uoqbyocEpdFB0PQ2k
/qArUSQ9pK1JssaxCeFltjcVCc9YHkM8vcnktZZuxHjZDBr8iKGHCi+EDdszMLVfWpOmb12Qmc9G
WZjngHTRfY3QnW7EeZ7RbYuws1dOR1KEZM/Ztq71fFvNDXWQRqFyB/39V9dN7SoZOXqrQbUpot7x
cJwjrQyj/rGNAu2moLCDy266AXb+JTNiOImadmpWoHB3IDG/QFIMbrV67k+A88OToNAHHqIVAZEZ
knlDdktH61TSfKOc0f/Hxy6wDsRYlKtxLF5VooOp6aJV39L6FZVAhToikw+a6xhmyrp15DuiNA5B
hblhqLqZ/ie5sC3BNL6UYggq65ea1KNYgxIXVll3KKbaPjdZQLslqvpbB0nJSsq15DG36IQx2Ss4
zgYIuSolYZjedQ2p8akC5lEeseMFlkV4vFKW5I3kw3pu5l+Zod+NVWtitWeasKvySiVwMNLee8vw
JMIIVpLop7tlzXTRGZ1m3eq35ArRBBbakgtU7uIihnBR12IVjFF5j8rMt2JTubUzCeP/KI9v9OEz
f2hb8wwrV9mPXXxtdWdyrQZaFPqYzC3F0OEzNOT11FgAYsi53BJQEnrcvxX8GDR2KxKEr1kjlZe+
Hc1VPNbPsmRndNETC7JC+MY65Y81nlXG3hr+MXwIlnByUm6jmlhTxXk0QDv6xClhznU4VPTZU1jF
UBN0gmA0s0PTLE/NOVQR/LbjiDYY+n/TBEcjDqcf3ZyD2woxhGkBI1RzHja5lRXrcuw2gYIZM8qd
4bbDndeo6YOe9eGmxkC0aup69IlWQWHMXnnPGfAh0ImzbZPWphtqXfthfp77Ib32bVKvA5RRKFeN
fKv3LYE/o4h8IYOhogaZMEqF7sJfVeKivAlHcdM6ao7IRLUP6CJhAcfjtOvUYjpETJG2mRgaN9DZ
x+TAXtLrJw3QlYV4De9Aa3FO4yWCAamlOxuUNUvKVLhaEtymgXJDlgfYaNH2fqoDz7KtvjmoZgA7
BNi/2TAynUg0uRewBhOhPyM2dbW4l+r6EtFXidmAWtVI9L1GFFMfrbQI1/uK7IXF+WEFsvUoZSH6
aM3uURmnkd39bMnkuZ2c8rZQVMypTAkzDBsyQm0kSbHb9WhzxlgqvA4wp68H6rYrev1J6VRjAwNz
OzrOSbXqu7JIBlfpp5NW6o1L9A87oHkqU1abeFoTo7JO5JwcmngXNvgnSqiQrq0UfjIwoYmf2FZ/
ElJOs3Ok+evAVJ24LWwaNc1UN9RayHzl7qadAxrUQbQoSXcFps6RHn7bN78g7UIR7Z3xKg3RmVL0
EvdK5EcMqrZSWpKGSFAZRRS7nbnOxmVeaA2sXHaQ/qrLSLlWJJJZ2VKnRQl5ZENgPBgDIB3CZzCR
lMK5DioAF3VwfhuOKE5CaVlkRv3XSGiST7BIc4fcFLKQHXTVbUWPFCe+3ImV0PtBjdbONMVoEDMK
b68StmEgAy+jeD41TaiKdWeTA3OjMwbBzSJaQmIQSI6JtZOcDvF4FAeTtNOnKOmfUmeInV/T1E60
R//zAxEJh/z6DJH8gJv8v4NSbn6XNz/z3+3nv+r/RR7lotX8P/Mojz/RJH84LDEg+O/TksphCe4i
RxJn4Yegtfzvw5Iq/8vB3cgpxdZ1aGJLF/m/zkqGTRYirDZCElUmpRzh/+esZBj/WviNC30MpQSL
rPOfnJVgZ3w4K9EN1TV80Q4vwYH6o/0Znf6jEZWOFm0uO0H+gWrxPXc656XI9Xhel7RgMyDXv/Fc
1uyVgGNfAjiwwrMpd09y3dY4zpxMf2ThoSKXFKnBO5CYYQJ0EEdTMlccZxpkHqMLpBsqjVKqcJLR
NrNGB05dvgRM1RkdgHQz984oSC7jGVFrL7dSC7KvETAlE5Nc+lDLA/Wgdak5uOkQpfd8ah1O+2we
f43QaqRNbugdSCey1DlRlYo8YGoYpsy1tTEugCXENXjcOsYfGOm4uowxkOld5VnyrGU20xvd7IlD
aVlNACBoEQuc1kvaz4xNDWXFaOrkIrJ0yVt1gOUQKAypjHaYzz2o9neMzxLWd/LEgr4GhZPNzR2H
Ritcy7PaQnjX1Oxnnpa2eIKbXKQrTcjOqSOv58ZQJ5owUFamx2niVOKNYOJ2LHExzToi3l4WIC1n
qkqHVQWcfn5uopCFB8tu9XMk/chcdalEtkuKOb9b0xQi/CYiMUvxSJ+z3hpUCaE7dxEy8qKKDVhw
Jpqous44WMVFI94jI4wfORWSKpmhlmOgh5iJQ8wQUjtm8iCdSD2z8NtPTfjAeQx9tANQ/qmPM4aF
hYiMcRUDD8eGGiwtnKxrw8dOTkbmx3np1JuG4Coca4mJwqAyy6Hbxy2YdlefiQD2SKlK89WUKvgU
g7mwdsNUdNh9+0R5E8LRYE1KCxpLaULQx33KBptVkbpBeEG0Ja1jinyyFkbDr+Ze7KdchfrRBCLg
IwniQXcVNe+DdddalBRFQ9wixyCBd6qz8TOyMGtg89V+LUppsjylErm8mvSadG1ZbcVR9Fpa4Csr
eA29VYdYt01retUko3jWYaxzz9jl+Aqxv55XyM8yfEE6kVrrTuiE3XUi4FZqpnimNBNFcWxkKcAi
G7f1nS5Z6VOizEwiy8xI32AHS50bxZb5QINgSceyExlJfB0mqdcPQKiIjXeeuz6lvaATRdC7EzZi
bOZjhvtec0RTs+MJcGeg7sxtn4nwXbbTYdoUg8jRCoAhTm9HYO/42x21WIQA1QTPbMgZgwaqlrmm
2kSPwRw6rZtQYjSbsGFGQDamNj9WgMPxynIYYuOf6JWTw9gMkRvlqhVRHuvIGHN6+oggOJQdaR8w
beN43lB31E73YxS1xuGT8m1NAoJOCVA1QXvS7BSOnuIkQ0OepTRVhzK3Ch12VwnJFNVWnvjx/L/Z
O6/mxpU0Tf+Vjb3HCZiEuyVBI4pypEruBiFVleC9x6+fBzyne0SqRlzNXq2JmejumulTyQQSX37m
NV7yRiMqiNaWVFXXzNOC8IaCrZHXnalAQauqkfeu4J4HGaqE0j0vY2wEkb8zvc4pC9rKK3JT15zT
XIB9UqjV2G96xXfvzSHjawZUxPQ0yIP2ziotZMUCScT6ui970e37nJz9pbJUJgV+UKNP08dYkzlF
OVZPJYcB2iOQBBSvSq3FnHMIS4Q+LWUILRKdMJqY5RUv6SaIfB2V9E41KQpdgD+Oiu14t8UOlgFo
0qbCv440O3inkPIhPkQ2Wjs05D3ebxBp1arFMPABTBusZNPr7d+MP4J02WGboTqxXjPrbsvYitZ9
KIkG1dTU3GAhEaoXUilo1FuMQ7w900JYOFFXRfJaGGGDxVwZ6e+YirU/qzFqs8tGkQOT1pleP6aJ
Gw8c6hKicN02dKb6KqOk1/XQQoA7U+toobmq4d2pQ7JgCoVxYVIV45vuJv0wazsukXlvdDhc5rhe
oNCWBtr9aAj0kxpZaTInlk1Aa6DzS1TkY9nd1JmCKiHLVo+FiKs3rYvgHJdZUZmY+2VU5K4iGL9X
tZQNKJc1luW4vduAE/dR61o2o+w7ZRMr4YUkS+Z7XhWopwchzht4ARK7GXj5Ntleh0zvPHD9DDZZ
FZF3W6IwF5bdAh238jzpZh7gTtp3vtHV6zIV1lNA2FfIkVXlrZRztyRk4MLAjF2iheSPbj2uca7E
aLvN8vpnVRYN6PS6GO8lxXXvK9OyKmxurWeJjtCMflU4ogLnGZsRRas3vcm8y2bSpZ6FVcNsVJ9w
6lmf3ZfCqq8o2BIk+gfbWsl+Oqxrya+JmizxMw/1/L2XehkvC3gfXCFdDLhEMUbury4OwQfipta/
ELRNA/qwET7ptVC6eylUrN1oGfWjVShMyNqgb24BbJfdIhrd7jFCwR/mvmgYHfOC9JWZ8F5IOYf4
YhzcQgLy4dN7L4tJdjc1w56qMxqYmtINZmyk1FjxlrG+z5q49wB/RGha+Xo8gfFTycCVlCnpc5sn
vrkQTMBfo6oZrVmWhxg0YluSVUvLRQ4QuEuvobVThuM7+6HycSXGzashbC2xxTGXSg28yzTeTMv+
xi/9wVvQcIPC0uJs9kLO1hLIUzFmjMApBS78zqXT8P0U+X8t//0/TpRdZwLwXyfBV1mZ/fyZfRwZ
oNrxryxYUv5i2I1Gti3+ldL+Kw2eHMWY7gKQtwRUY0Em+u88WNP/ghYAgZGMF16hySDrHzF2kmeT
YnjSNJ5GCdOM62C1jhP67d8zOkzUqUr+888fvb6AZBylwYwQbOhZuEYZ4ORNxlMno1LstHFeHrzX
shESVrJDhNhTLphxzpO0wd3TC1KE8Cg0E5E7dQ8GXAegxKxRAk1khXpMTz1QU4hlzd/mLF1fT1Yt
mJJw99E11eDLicnQhZg4mbs0qWfV9yHBkW5UnlEWMwFTVCxRUIhKTebVNMLs4hFj2oN3jPu3lUxB
vwpjmTCT5J5mBamN11j3AEQnLxof+8A6vbIFjeGWIAhOe09Z3sS3g9c0+pMm9Fhd4M+oZbcGZs1A
h/Fhx/AxsZNwI3T6srAym95Y2ElPSCSBpUtEm02WsbeucNBCV0kmxxhE+e4ebCYbobblHqcYO9/Z
TSfXN7mRIBpB08e8MDugamv5b+NKCw/L8GBn6XYq1pYJ0DIT2rPVo3dK8IvQHypVRxxMMfXJH9OS
4sGcEdzTdpmCb8huzIOdZtTmEHVsMdls1iXQhrvsYL9ptQXMYb+sseUMJofOiirKnteiAMrse42B
K/HB0LO39OipsiK6EQezz66mi5sbbtX8FF4Tpde528vKpTK5hEp4jgIbsDT3pyIzEllRT+Tdj1yX
A9ud5V444DYayNYYvGIMo9FbSbh/fxfUPuETNrZjeYO3IuRWueVvWjQVDkMLvwXNs0mGQty12LNY
SzHZnibq5IBapy5uqCEyiDuJdry/EEor1JkU12CaAxJkMPhcShQ/+uSvGhy8Vkf4py/6ZMA6HrxY
y8mWteZTQ+yf+MjQZDJuNVUglDMAS/i5DlbUI/pw8Hn1skx9b1UL99dIbtt9oGWobYxmquMuBCDp
hmaIhZxRpNsFSkrEZ7vE0yXr9O7NOLjMupFWYvp7cJ+FbWItSR/wpK0xpEEYWg7UalFhy4neSGpJ
Jc4afNKzoccfiXQqtaPrsFHyaNlOnrd5I+dXPrpR4SbR8x5tfCzlvBvzYJbrHYxz69xQXmKrKQxc
E5TxXT6Y7MoHw135YL4bw9cQzlDL8S7JO8W6gA2t66v2YNsre2LwVsbk5hscjH2DyeM3Zr6H39fB
+tcL6GqCjJgsgXtjQvhOjbWJc99zK+kV5iirTB/RecLKGGOv2DVAzgL2GVKnmdyHA3KDlpd2cCVW
DxbFVUmv19HVaPIuVqGDo7/aNKG7kLvJ4BgHKjx8eEEYH3cHE2RRjt2P4mCNLOGPfocTMYbJYOsA
Bhc8mXYmGoNJImKcKRfr32bLSSxt44MFMy58cOOKgzWzPZDcQ4SZLJv7Pgeex/RBuSf0enuRNlMj
+mD1jFFsJ+6xwpa7VdBMdtDgsbGG9twoGWfjwTJaPdhHh0DH/afyYCud9ZPFdDBOdtPj5DzNs+66
W5pv4g5LYdwQuoNNtV20UH7dXlpQCVmvysHLWhx8rVs3KSInPPhdB2VKCukFKpyMNmV4MOsaTHZm
Ya5EI0VQ1aflOuiztloGZo0/k1oXMfl0TiahIgFqqfmLmsA7pPkhtFs176psic83yiCir1N7VvRS
8DqWun6XtCZRXe2NBtUvjF40QLle8W5WQl23RPz8MWk6xV9YSoAnB9hgXdlqcSiAYHvwdldNo9pP
WKzhsOBVPK2wk/J+K6hIxoVhtq05N+n6h8siEi2ZoleCNw1apjXMf41m8K+7Fu/rK8zHcKyZVbmh
PjS5ab5aooqaR2S19Hqp8Why0ls/iva626O2UEqyFqw7I1CAh/dG3y51T5dQlewzeR8xmUQoLsXN
eeOLWpZRUTDVt5aWBic06hBiw9As0m7kxO+UhSzl4MRLLQKdKqZykhA1jiqiLfWAAA+IFe035ss+
kF6g+rYEB7wf7Jzxgmdb0KlkPyqGW3Rpm9Ckn1IFTTQ3xsDFU60eodWoMzVwcUAELtxI7caKTc+/
FPAcgklWxqjNrY63UflGG98FF2u7ZRkTGuISnEoWR5r/iIY+M9WmqiDMG/Rqf1RWybwO1cg2pPVt
SwnKv4vWVAvzpvSaQayzDkuuJWplNYDIkE43snEpmp7cglGKHkmYNLctdI5hFaQDd6UjYIiEqFco
GE87ZClhO8xVLVJ3CcM8piAq/nmLvu+Z6XlSr4/XYeUr/YUIA2WYDaZoPMCy3G1I7GvqnbACswMA
m2gFOnFYnCkrXfEnDsAQVvoWhpbfrEbGFtFTlAG1xCYTuUOS9djOKHdnPlIKVQ5qP/Hr34EnDdkl
hZpu0vp38z5OUdORaM2jGJD22ArwhaWO0oIeBAZQMNV9wD+318Abk9X76BXzcvOLOIRzFaPzj+97
v7Dr2h+uUgAP7kJnOMl0EC6UtanwfjdWQk0CXtzol7JgJJT0Tb8Q3HgVovIuvvYL6k8sjhhh0S6J
nMCWmcIxEVd6HVepJlXa1aBKPSyEqInl8YKj66EOpg626V/FiSYZL5PmRXXV0vRpbrq07IxipkmB
Wz7mqpbr2xoilYowISO9S18K6+jWwiohdeyiM00kqMpsbG9zI5WG+8It5fa5ziJ5ZPKGJ2A9zfSG
4ALDY4yjmB4kZbnTXdOA7YZRTfZSJKIMLmM8lNOF0JndPbs2I/pFgvzC/cQgueLBmSN+yCJ9y83G
LQTC0n3YvuAcFVOO+643XNp5ZIhNQGYQ3YO599vXqK2TtyLFfX4dZ23cbukaViD45bADhQLfoLuN
krxlOE/Ca6yjJkv9y8HTRLKhlOnStRmlY/2UyJTXjpADr3zs8cnbT1S7Z2Py/PxhJJNPdgoGE17W
KOcYMkb60M67niYtIYXq2VHbrmwuFKsLpPs45pbedXamJxLYhCIo15bwuQra2lf4UXXR7XyZoP83
3Pf/Q6f+JxXKV2XQ/jX9H/hTMev7WAkd/qF/XKnUv8AuKpYN2EdFemECQv/jSqX+RXueikaWgS8h
7ES18888QGh/UTnZCqUOaYvKv/+7EOL/BfmNfAlPKtU08SL5ViHEX/QBl2pO9RdqMZClhD7x7061
rupQT1WjE+j+mQPVvNEjmWTBBdHTaTQ6VPZK9bUFmJ32Rmr1lUKyIsI6X8pqdB+HXB5pt9cDtHb1
3i+2ZaY/aAm6B1oyNAvJqhjJ2oXnlK0G+j92Ed4QbowuPnQjP6JXZkru71hFx0htUVojy8PSSDbf
zZy+Y2sna8tOH00P1+C2B39iNMq+NQBTmLTHCux3Z23Cf0evnnOvuUiLF7opmCPWBkLNwr1PWvXm
+9X+/4sDMXUaI/3XvYBd95r+OhqIHf6Bvz8ATebAApe1EQ0GC6howGb//gAYlVmEMQuAL7CSaST1
7w9g6h9MnQHbtsHLHyZW//4CJBW3cv42qKKYjckIKXzPXNycav3/xPWCW0QJFIESiGBo4TCD42d8
ZApkre9i923ua3q1iJHbsYXnvWtfFHlXPqhqLRaVbcTXvmFld+k4WFedovdvcloT2WkxOqaPtovX
aNV1Wbf9s9q73R4EuXqvI3a9bLpquNCBXT2Mg0JT0Bt/KIxa5r1feXcuqo4opMuURYNEgq+13rA0
Cv6chlF9gW8sGSX0wa0W+Ijy1CCPZnUcaN4yZLyMYw2lxqLw6/YpsopBYEbh5yZNL5PqEL2pxvHE
qKLhZ6Crp5aZdRkWOhMkF7/CjdF0dgw2gpwMjdscbdDE0MwY22A7QmOjqyQSKClYy0LG2oSpJa1X
Woj5Hf0Kw79A5qB5qAwF/elCDOIOQWRzxU+prhJX6KgSusqtyAeTehzZPOSq8wuiCzaaUVor1Cly
H6A66Tl1rmwqrsaVqwXXwvDly1CgMizn/W1nPtlac0vrfzaEEt9/UbwX2ovuSx0t9W7TVtZbGQ1b
DfNGN7nEr3jTtfUPM5HnetRA1epNqCXlXvbdX5Jrt5ui7J7yDOxdkxMbaLGi2RZBHdMq01FD402V
e2sLoAhnBevG8sW+t4t8IVoUNouOGtr1vbeQ5o/j59ZP0sZy7utm/yon9S8DwNocsRvluSceBYV9
QQm0SRhi0Ypw413HbGClg236lcrG3kjLd0xvf9Dn3Ls6xkytsojKEl8dWuwpY5Yl8womS4FGm0fg
4Tcf3axchrmVrwfy30UpiZ2RJ/dlohTbUO1edW0g/wrcddEOPFOa710ZjasWg2kGqU0YzfosuK/C
Du9OBBw8Y6Z0srqgByO/U9gzH5GYiZoo90l+7yPME2t4hUTZClsp1KObi0Krw4cOCPymNw3aBFSw
7VMbx0bzC93rPf0Gx0ufC71GTLZGTASe0+DPssGq1EWRgyTsJVH6juuXVN26XroWIFlNSfnNAzQ/
W1LJJZHtabdKEVavkmymt1XrGQtLa7wL3VfBUJW5wvC07jFGCkKau36VPEgebD4VHo/uowRXeM01
TrD8ybRvzZCJXzdU605Uj6iDLUot2Wnd4CSeug/Hjg457qW1mt81XozyDLSJGWB9YKxaryEtGjzL
CEQbKlkuFRGkRsPeVDH7AUi2TbHpXedNsMU1GhoNxQ/DMGsbIQ4ABAUglEhlnHN0TIkQiNiMyFDM
8efKHEoGHJpBFDKMHPkXMZozEeXmCqOTm0KJKhVBZnebyr2YV0m8lWqK4CQtIdJJCZqIUmo7ftLg
PJN5e1RkrIupqLmXEt27A46NfU/EoyQVGZY2oBY4j3XzKw68xwQNXyl+r5m93sfWSAJcGNJDStJ6
oRT22s+LxxzP+mWc4M/da8o6wpOhoSJadT3Pg7RWX1RhjriFUXaOW1njrJJ8yJG1XKEmaDVAlzWx
ZgxKPyhlaKJVwnxTsP5dNn43UatG9Xno7Z0XpWtXwjRIz8O1n/ZvKFLjXUgawATBQZIr9LN6X7WD
PR+Ads8GiGKQJ1zqb8BXVhX+dHl0TpWYlZO7+k+/jS6YgAJ79h+8vPophiZ6i9JqHZZU7mWHlHWB
ED0wB0dggs3zvwlEc50q+k6SqLxkqWVaK5p1b8lPMjP/QbazdRA1s0zlHQRd70TMu0Hnxus0dXV0
g+L8lu2AuM3G4DrRNVANSuiumcF1aJIhwV9P0wgXJzhPMdfMhx9kpFiyWlWf7UAFWC5MJpF1Onob
RC8g1AQwYHsjyMjUXe9H7MaPYSFWuBFr4OKeaaZjxqVYIl3naqChxxuZ4tHn/rzVtFz7kXfABF3o
dOD0+HaZtQKKNpBlCwtMz0wmMoGH2k3cip9di1/eqCDFqda6dJHbMdjtHlKIJrdy8xpHdQJ0tKmB
7xlUtb2q6z8BxabCMQHGaY4STL1wK5ILCs4CX08laK+zoIysKzXLlB9NZKJHLUIJjIasX8c2LpjM
OTHiMkpXu+1LpYZKVsJSjQZ7SbVbXnSlHiJo7TaIWQIVY1Zdxddl2qH6mGIcIUVdzIdZIfQueQE9
aSiiCmI265FaaNVbwnzMPW8hkuRauEztqM7zZJ31bbxW1DBda2MMwKslBOJg1DKn69ZabLxLdlZc
aj368V7PbB1+rdUgAS2ktVV34RLtRHdpspfKbsfLMimU2wo7Z8/oeATsoe2Nh7rvqHNpEO/GCnS4
W722Y4jcXZubP6RmcJe9mVROLSNmm9EvWodiIttZhfHgyVH2KmnxeO9Z2JqA3k6utCIKH6SgQ5Y+
SqWV0AJv04WZv4Edjac9wh13UmDlz8FgoNWP1tjA7Tng0BmJROXCro1dXSJxmQRy+lArWfrmMw7c
Bz2uz7JB+zEVrry0JuUFoEuxY6SyC+J9GH9+P0v+v3MmpoovZ2IPv9PfY/P7mEhz+Gf+YdLo9l+I
U4DJQVSNGo7q7V+5sGRqf2n4pSBZR2qrW0dMmgkCxvUEpEwwVIMf+e9cWP7LAMgwpclw40imYf99
pxw86O18SIVRJEN9gWIUUo9s4sV2QmQWUa0iFtm5jrO8ctZXzvTvy9lscbFcruaz+Wwx5w+ztbN2
PtQL/wzojgZyxyn4p3WnMvUDKk1GEFQaIzAKWfagyG+lf/f138948CjH/7TAybxPBlWfgB1wnYcb
FPdnv16C2W0wu/Fm1/7s+vb36sfm/enXZv/1qgeJxy8e5ykHeUxcV09aHudLMXu4y2b3ALFmT/zh
7ffWm/XTn3+vFs+Pr9eXD9fb1x/v+x+Xv+662ZnfYZ9MO093bynHj1ftBfjc6Xdks6eHO3x8Zy8P
Tw+Xb7/BBc2e+N+XZDbO7t9udhc3L/cX3uxiN7u92O0utte73XZ+vdiudher3W4z/afFZrO4fNlf
b+eb/Wb+vL+e7/eXN3fzzfvl/npz51xevp95eyeOM6jRHR9LayKAfTgeWZBFeaUdfv/b9Cj5/W9v
979vvdk90iv89N3v+4DfT1rIf0T/eLZb/b7/zZbu++kNP/LffMxnt8/+7P31+fr91/PrnT/bvN7x
xJ9v33nid/v3h/df2QzVF97U+wMN/9nT3Xb7/Prr8n3vz+5+ndnTwaHyq7NBWfxxT7kHiisAxOKw
EG/g7tf75dsNFouzt91vb7a75iens+3z5uH19vV6/fXBPO76fH6eJxVv3QkvsmgMO5KxLozHQH7x
olvUK2cUDnR5H75eTZ9ez1dbnT7OD6/PgqJgSg3LXb1cPd1t1lcvNy+XT0+r1f3l1ZM3W2x328Vq
s13sdje7m+XNdMI2d/u7y/3ienNm5yek1L+3ju6tAfYVaJp5in81YOdkSoj9dsTtySgdVZN50G2h
Oa3MkYE/JSNd5EWnRS9j/xpI2iJtd5OwlEhmrdhI4+uA8HZ/7zX3oamekUM76UQczrkB2FuYKtrR
8qkDCg34wjJoRzjVRB3RH+3AmjXSRT/sLdtDoyWDt33mHP4xMn5YUzthWEfxmMpmx5qEpzcwOrNd
MHt7u33d3r4+317/2suzh1/nPuhP0ZhGAuBoW6GHPTWGTqLxQK3nSQ1eh1nhYeygBCP+kwnWhkPd
/pON/JdYjxNFRMyqDqK3tJNUXTPBXp8Ev0k3LTIHlQof0srSF5r2iCQDs6cUkPGGaYGaI+xTh04R
YYeromnxM0x1JnZnvoKTj+DwMybQCRoAKvf8pximBbLdhhb2RPW410evDueDhKiQEY/Jj6/XOo33
h7UAjWmkCxz2UxPHWrbMwsh8prNjXiwKWliwuwbttRWdussbxE+/Xm+KFx8/8Gk9HVMhGsi0rHXj
5H2aGexBwbgbNEem39gVTSnkR+MzX8fpqZlWAU+voAOAXy3mPcdhpIV75yMcYTpmPYT401evaZ0j
ngRq54x4yJ/2Ax8DqNHBI/H0+ZmNX4goG0wKjpGC1G6xRq0YNH3zqbERACnkeqqMzrExRekPYbHS
aYWkE0G2qcpgFVlAJTM4Jt/dC21UFK7AYaLY/rnD73UhLEbD7J2+gGxU4vwEO9H2ziRwJ7J4fGUs
g2cGHp0o2rLcyZVi27GdKJaBpCzYV82PdnhozIuqXjeNexGa1SKWkscMB8CCIbk35ms4RQupMJZ0
KdeKQaEcwz3tx1esTx1TVpehBrwWoZAffXj79XM/PUdTM/oghUcwsJGjPfmppQiN3FLokJldI9bJ
oAE6wtZtCVUrXPzvLTX9lA+v2FfsDp4kxo6N5NFosLKsvwP6r2VrOXOr9purnb6Dk9WMyqhCveUd
0HyxN34Bf7SpNSSuvMD/bjSbXjf6MjrDI12H0nK8MVlxtbBTWUpLw2xZW9oTU24YzmGZnjlZ09s4
ii3TSgA3oAdPmMBTWZiotpJYy7QeZ83EuIqgEGwlXteZb/FTxGQVvkLKHptpBafieD+ZGwVlX4je
CawWn6Iw6JZx16rXxoAeU275+sXXB+N0PQuKEJAuIjSFlq6cXkqgMwT4iIlLVmCbUqfrEisMVcct
ujCXXy/16dM8Xevk5glqCTamguynsi1v9ZvmIb0qn+xf4poOfP1YXoYPw+147b+O78GtvQF37XRn
7odPWdfpTzhJdru+iKW44ydkD9pe3pk34jp7N1beRrvrUBa/hfou/cDbZZgVF9Vau9HuxZnL4/QY
8dFPvGPbRv8SHXpmRkdfogRcWq6rmuZNy2hcCfX+ES5/+fPrZz2NrI5OK8sw0iXQaVTzzJNObkIv
B2GYm+PgCB+GPxMklPaUJ6sH9AFdmA4iJiTRxs9/aEq36msxa2zmFdgH5i6YPzqqpnUJ6u5p7JYN
zlyKfwkyZp2Iykkk+mvGXEG51bIljKlekUKZDdVb3T0r09QhQYjwQhmG1Yh7FU9Vlh5NJv9gbhYm
NPMo+JXV+QvX8lIvI/VMPPjDvpniGdgUIefJJXDygjOo6zFkzM5JstF+A7IqXrIkPhPf/rAIWaPQ
dO4ZhIPFySKhYjQ0UIcO4FKCwlnZ3plx1n/LhZBYRqaIuA8dVQIOl8P0Iz6E7N4YykoSVefoNbYU
dgTKJq6tcxfDn7bC88KdAE8E1jvJZQy7A6GiYsyJzIW21U1wN3StrTNR5lh57O+9KHDq0JsiGUQP
9XgvWscv8AtECPuIZnbdxfbe1sL6qi9QqMy8AJ9iRgdn5I+n0P8xYE8PUEEGnOfHc0Tv6nhR10uy
OIk5Coznso1Zlq9FqsKvGGOJmUdV2NFMGX269fA3vn8KWZq6Auy4xU1w0r7StURKEzRPnUhHsopm
qOuAbzqno/und0csQbmGTaKKc/LuNGsI5LGUWidKGG0wDmw2DITHM15cEzDk03NkAg4mA68dFjop
zMCStmVWIRIQCughaYxJCWgv77btBmsTuYMFW6hPlpWRIsMiNGVRdVn1bPcxtHXAdGJgyhDGyX3e
mYtAKGccjiZK6qefx/ydpJ+0X2UKf/yaYSn3UcNt6Sha5an43ZbpW8ms/YbxMaNDN3J3htGm6xFZ
MFoZuKffVX2il3NrMh2AKOfZr18H3ym2Hh88WqAmYBt7Ag7w045/kZ5bXq4wrHXawFJmqovJUB0M
0bo1crQ/8zTYjpq89ntKIFnu518vPiUIR4sr0FbQg+f8Td5ppyCCunTRb5k4KYhp4yZhiphgXZoA
kFedH8PO/Hq5T4eDwweEAG1jEBDUXCf3jKww0o8HGaXesLiJpfop1xjWuObwEleFfOaz+vRFK3zP
OswAwb8SR05etSQBPITXGzluaNYLecBPM23G5sKoq3ZXmUFL1O9iVDw9a/n1Nj8FsMPKU/bA4wVo
cJKWxZLdtGWFUoQxmPkMaZZtCbV/jg7sCwyEdZql56QTP33crEhea3J1E0iM04sM+aN+ktiLnEIo
2Uw2o2hZxuC4v97XyWkBLslnw01JBaKRl1gngSrRGyWuTUyu6UUhvpNY6H7veiJkcTPAu5XOJD+f
lzOnWEydCdAQGs3JPQBm3UstqBOOmTMeDeI6WiVcAajl6L525is8eYBszdQxvWCEQWKLze7JYWnJ
0l0tUhKnrgPlzg1z9z7ABO3M5/anVZRpXoK+Ca2A00GFOw61nldd4kxo19Wo+OFrCY37zFX26blx
EmDEQOhnIZmYchxR4IJ7Rjby3HRowuBjtCp9VOUhj5dQb6szL+nTljSuaQQo2BUjGGwljhcrOjuQ
xjxkS2Nog4VmPp6EmfvNVNxg8AQpS5k02ZnlkOUcL4MddxMXQKKdgMaRdWHmIMqXqQcHdW6V0Jnv
ZPATqKWnxTAaN0Cg0ucxtyRUaXVkkxaxgtgtiFvT9F9gvpRvEtP88LcFaOUqi/20W2A/UqObFPqe
kjnFGMIBAPQMnBBas3339Xc0vYAPUffvzUwFm8JAjXzt5GAbAxSDQSoRvUJB8k4JeqvGflWFZFG7
Tf6uUHXr38sPWVKB6EZkQGqRZQ99/Q/5YS1ZbT3qaeLg/1csutAGFQU54cz5PojCHu+MxA1lWmTQ
wXgCkjt+TZHSQQe1vcQpetiRqeV7150FOkdui3GjdFa+h16jzj1cXJZV0/uL2qr6maIU/Qo1M5yR
7UF5/Pphfz6gUy5JUozUCzneNAv9mBknVi2CJPQTx45JMoJQ7yYU2jlblz+uQvcbHxlOJ2ZBx6v0
QLmTpGCVsNSDveX7Pobc0IW/vxeix1TsC9qxBw/YD29Rqiwp1WBIO3mgjpdBI6EZGyjpf+OskIhO
Ssh80kDYj/cS+ZkuxSAsyEJbrOn7TnV0Uxr+O3thJzRiWAgY7/Eqo9QOBVlWjL6nEr9nmgxlyyv8
c56BJ3fx4eCjbz15ZthMKA6mOB8eGRdmJdXTMnGVSXdSiAZIGoyFo9R+vaL3F13gd3cu1/4cgRVQ
LaSYqPcrUx1zsreg9rKAy9KxLLdxlKiHwB7htTuGZXL/3SOhYgevYJ/E5IVC9mSpSNcrDKRQhKeN
SuGgpEWKCHsc5c7X63zeEmcBfVxs6tBXo1lwvCXgoALEPx3Y1IuMp7wjSQY9BdsNGqZeq9rvr5f7
/NpQxiRtA3yOpa95uq1YKY2K25rlstbcICGJcsbQDRim5qkrVtHQRWuZV7v67rLT3cmVhvEWWfnp
uAMCTqhJQyzNDTktuoWhVFIB/lHKbuqmHADwELNCx0uS8kx396QK4JgSoCEIA6jXeLiHVtSHYwq+
qK172ZeIlDhJw/RP8L7wwtXYw2/ykG9bSZBCrwtFCx05Sbsz+/78dqflgfkTvJgVnTb2bPxGK9o9
LlqM7dhtYQ7Q5Kl9wAc42PD0z9wTny9AGi6AlknsmKghkXx8mICSlH0cS+7clIOgnan26CfLBNYI
qLlEoz+b476inDnBn0M0i8I/MLgIpwr45CKwWpQXheG6c1e3pIXURAhqhmF/ZpVPT1JwbGWyVe5u
4tqptaLX9AIu8IhhcTfKqyYJH2LMwNZIMwbfDaCcEzDmEMwJMXiPTJ/QhyMjVU1Tlj7yw3LtI5kB
HQ69iag7s59PH+K0ChMsDiaZK2n/8SrIm0CSxkx3Djg03alWE7wUJBPPSoB+zMyzcWEB4GPcf/0d
fnqKrMoNR0dumgOSIh2vmgX8H8tGBXvq9ukmNQC3V60S3XUIjS2/XmoKkEcpCw+PHjoo/8nVUD3g
7D88RgMIoxgFPHJfNcsHqhFsno0mxhBhFqJW5F1RyppgGsPaS+yZ1o5pfyZf/3QwuSEUHA51a2q9
fupJyPXA39rAuII8VT3BG7QvixoG8ZmP7twyJ+clCpALGaVSn0te2u26VuRIA8dV8t1QMu2GTIh7
grnEp0y9Hqs+C31YBj3Z/LsGyvTK8Ad71wt4yF+/uk9hhKVoqiKrNSVd8kRF+vgFeA1aMQRofR7Z
JUJKiRxrL3Wm1XduUIUIUNrEk69X/MO5nG4GTidnZWoTHq8YV6JknBjrcw2usIOZXoolNED6h6yw
xHdLUnZHLNGBfPA/ZHvHaw1SEyaZlei4/Tb5pomk7AqvwvjM9/2nHdnshbPHII7p8fEq4dCmiUQZ
Pk+AjhYLSUh2svBoUCPxqHjmuV7n51fGOYcWSbcTM01TO8ktC3yUkFWHqhgbMI2rtFl2lgeuOBc7
rY+/2d9Hx5vVWG8SoJtanyevC5mlRlXKWMw7lG7dbe976JgGci+HZ07i5yjJQijbwnFjwChO24qA
ePN29HIxZ2ollgjzDD9QTCh2gobFhTEO0qOGQNXuu4eRRZExh/8OEYh77fjVJfQP2hReLzmDhll8
G45VNzNRrbAW+ihl3rfPvkLbgo97eoFUUicxuRcl8A9y0HnYGO1lGCFh5aa9cmMmIll8vbPPoYql
bIOO+NQQJ5M+3pkS5JEr6kHMva7tlrmKH1idFt+PVMernBx9j4avHw81R18q5MFp9UI8D4Wk58ui
UaX111v6/J0R7lQ+MRQKaWWBeD2KVeQegzqomAE2CdzgeViX5s7zTWurlZZen3l+f1yMbMecXFUB
hJycjBFVi1Zt2JmvuWix17G8kAMhbdXBGM+E+z980BrRkPp6GnDRrjve1+gOVYhLHgJ2ZlPd+aMG
fAeY/aYJkOMqEaT79mXJAB8sEvkVWBocLY7Xw04IKbysEnOsi8z7NpG9tW0m2Zmo+IcDSCHAd4yz
C/f76adVKXaedWGE0V8gwht8KtSLpAnDu6/PxB9XYeYE0oXJDPbYx3vp/VrNbJPwlJh4+/wHdWey
JDmOZdlfyR9gCudhS6qqzYPbbLahuE3gTHACSHx9H63q7opw8UqXrF1tQjIyIpxmqiQIvHffOfWE
O8bRZvvDzfC7q7Cv4EDPrpeM9C8nRHtcppWurJ/5cprUxRpBgTkby9r6w3V+swZ6bNrgZdFjYkH6
5ZsZvV6I2VQ+RlmsWHDAD4EC294dE1bweakLOsMfvqbf3OdcEoED514cmfHxn/9l75ZUxRDojUvK
Vdd7q8vpHfnWQ9lZf8pz/O5KrLI8wJQhCST9cqWiyKu1pAafCUv67WFNgs06whPh55opLl///Rvj
r1f75cYIfddUevW9DIRCT9anLu+2REyH/8FVQEmxSyO2SZLk75+ePYZ9smyhlznMRB9WeroXjN5M
f3ht/Ob2O94PsGW5Kdip/bqWV3PAdE7uZVGzNftZaf+chpjzhxfwb5YhroKUFx/WsTD2y+EOeN8w
O4qrMCm7nYFkB+M3C/OUe31wVUyq+8+Z6v82n/nb34qDZHQEINuUCv7+2XUhjNeKySBmwbfopopF
sevjtf3DS+N3V/ECVjmyNuBPfj3iLb1XFKSQuQ9W1PJK1FOad/GflJK/vcpxlPk/qg+keP/+u1To
C7ZccR8k2pmuJstyz0D9F3/4xH7zBFEQjnzOBpSfoQD8/SrFOEY5ATYmFB1TPQq7YkIP4mhTPDZ+
g3H6X9/bv7sf/nq1XxY91lMzMcroZSjho0+CNXK/hAJl4zCRH3I7kJb/+oLHP/Dvx0jWcd7tVBh8
bvVf0WzuEuGTHHhkZVxbu6qNw0sEKkcriO73SY0Hcj+AK1O7Eeron7x1v1l6CfBg8uPWP0I1f/ls
QWRa8VDx20ajjvKDCURBnFH3QGODwgmmU8oiNpLlSMb9Hz7o3908lB3tYycDIMR/pOj/sgRzTi/m
anQ9XH9B+73OLiisfCv/zXzLcSd/zM7Sm6MmeNzV/P3u6YUamcPdUFJujsXILh38Kc69/8kv85er
HH/Zv/wycZsUdXiE4PKlLaDmlvwUxHv0h6v87klgD8hMFZFOkhi/rFUyF6NF5IMot9VNHZ5ojBYk
dQf7i/ADmbJ/fWP+7t4gp0sbmoMyx6tf3lylaqJgEFwtWL0kCzma805WOrkSWla7MUxulLbFH7qC
NJeOr/u/PRAs9hH1dmbA6L+zuPz9s5w5jrimBgwa98P8IJ180KezV86XJMex9bgyGJhNhdf36nV9
c2WHLROv+SbjfWsZyHmgoyF1R/1c3onKQxE++c56uUyVb7JlDGJ9ZBi297XMBy8Nqx4j2ByOXnOg
UApuVA1+cc9wfh8w/j/3F7FkFBFFt4AqLEPk5YworO6jOzD33s6VQVArpARjOvfuQUTYRA7F7Psf
8Lr7q1r6Jt7V3tE52/CFAqESsialtkQgDIu838B2KOdsLI5Z4h5dxLld2dFXYiXOGa6WfD6pB3Sh
QblhLuDvE5ExZF3dkKRuu0wMujkdLV3D1Rvs8B32+KDSZSGpkM5T3V9OcmRcvEC3EB22MUIFVFWV
eB1ym/dcICZ+p8muvIsttLfmHP5ZfJx+V7HMJAyq57pQlEfCKl8eaLnUrwvTuqANOfkjgLIc526B
Y7oxW0IlI8UVWr4EbjzhVnLDfjs4Zp0+hQNfNQ1g8T4kcePhLejm+Hm0TPcjMomPoA0Q8YMCyfe8
Ts1cXiwyjHooVpGCmjARHW4EmNTUdWRr4DPNYCNsOVi3AU6XF+FQR8zmAvT4fggn5GoRUceZaCGK
KUQllr4yuB2Hk2gWuTxO+WskRquoy9SHh3ZquXJcU9AHcP9EWJSvmxMWr541WGE6TqsbnAF9Y8lf
yMR+TcT+Lyn/8qFt09hf2fANRjTCRlxaQs/t3qtwJ1e2TzmiFlQMstkhppk1Uxkxxu8383skdVDw
K9f+sxq38SfT+sFVk8/h20DaMbrolSx0ukDivmWqXbtpm4TKSUGfT3cit7Rgbjsfqsw9Ghb3BnSf
A0qWrjOebdXGezVJ7ywo4bXvWFyP+Urbo3Anai6WMZLvnU2LbN9rd21uE636zwXo2XPRLNUKcsFs
F0KO7ZsjAQiQrrIewS/6H1T9ItD3po+rLKSaO+yjSNlnRelTYwpL5W97f+l8IpgeJIEM8Y19MydG
h9lE6eMhxhQbpH2XzLeTKhEsUruKw8OA7YqmTBHitucG+oaDxZjSKiyoBCEyLr6t2hP3ihPQg9qS
7cWK7QXE27RAzW8Q/UnoOowuZ0U0uHuQ1EF78B1HMMpMDQlTmSrMS8MbVx82Y00nbO8szUxTHSEc
0YucM+375okh8eFC0K/BbOhJ/3MDwlllkbNG9WmYqGE/emuQY1jhPUPVOgcWFMK5u7OKxCznNg3b
Z/q1Jjh0CnPVgGjyzeqqdT7j5ASiL4e4vWOrPP8o47jxIV7M4qw2Q1UhfKHFDGjbhk9tkfhWIDQ4
cR/MZJqrKVLBVxPG6104dCY8yplGIHN8BBNU5XmEg+Wa5sEa4uLJUr5/4+oJBJvYIKYSsG7nMAOc
Er8ZZx2u24rnkZJtK5I9ObY+OLSj054rb13hhQNFS/al57JQedEaoeIKodSlZQ8hEMixQhUEA8nn
swtU8E61So9pUZn1iZdQGJ0gvWLcfHWsbj04lhugLHXbtTuscV3dulsRA6lbguABQe1kdtLbiglg
9Ajn3rRQm5U/dZBE3Ej4WV1b2Mh9Hnon0xBa0Lwzh27v4mEeLyK7EJ/lHEAGiJpifl2mabo1nhTI
VzrrDQPN8G3CamDVWJuFHrfTNjtunBrxbjONW1b6efdVMvEOYbBHUnszAK8jJmq27b5qWzLCs6zE
h9Rl+y25tbYdOlZfnTpbAfBpLcKE33tWT+68TOcACVE/VdNaPfjDFP6kwDWUBw9K3jWJUOc7xyB3
Y1VJsOKT2PqfeuChTpd68t6Ttpfr6UJfB7ubrpu3osHkRuA5iU7ESqdpV3roxs/nslw+vNxnkF8a
a30nVL7ah4TP+yqoeuisyodHuA+ZeTqEgOntfY6YDReZsDyVxlaiwY23pfpRVLn1g1Cg9XOzjb4+
dn3edJ8r3hGt5zx1Km4XcnwlKEA3NIV3WMuVBEIRgAbHYjAQdWvQSpx7Xbt8UGyYH/S6cLOFcafu
7bLyP4rC440AHWDkAW2c4acI1cbSWOW8SQKndXk1dw0igngqukzZS3BUYbj502DspLPxY5a8h0/m
uW5/eDbG5z0sLvzJ4AAljP0qqW9Hf5o/FSKsMzxJ00cxwivNlo4vjvuNmxdytjtDy+MtmMCCxHAz
OeuTgLP1KptQjgePN1GXRYLNprWO4VvS1Dh0RS0R8gEekux4PUu9OXXpGeAtdogJyjdMQY59c1lH
lRCQSLUzp1uvRz6dSE8xNbm6fqxNzHqTzBbgnpwcd57aAytf5hb+8tQUa6QzmfOTHjnAdXEImhW8
rRwNem5dbEOQ2qvszG47joMcTCh6rPaRgYRjaoerJqVyi4MP/kZnrO/BUx6bYDsNrWW5dy029Xth
Fb2d5YzhIeQOezGkuYY2mULKVG9ePPBbjDGIy5OBLCr+ALUmPYuuHz9PEHi4DUSB2GLBHVWlPiNa
8IdK1WKwYD+CBWtIlse1NtHnRCxx3FmCwxgfy5RAp6x0/NHozn0ehjW68NVWvdGMHW+sSZiPVffy
wyrggmZ0/hSwjyLPHQZPk+oKODquPFSMtZWOW1Fc537JFsh1l3I75LVC1OaWYWXvjJT1Q90Xq71T
I55tdgK6rlLL7633ZW7cdwn7YdlNSAhQkQ1rzKLT+M9gXdkKTXOTbydhrTT34SRyxlyaGpkU2X0n
j3GQ88jz24JRKj/cpPajNFmH2jrgCOj714T6ZLnjWSC5WBGwRXdlh3TzzgJsh+5tLRra3KBAx+qi
LQAeZUnYc4P4QCrCCzD+/RMxVVPvaopA436aax4axxCGu4zyHnbRqkwIuGjr+zglveNFJPs677lS
gb0cLEjuoOQMEI9bHXvQcRh4a/SQ0uBLEGaSc/B3q2Y4gh0aS2lE32VqgnP65xO/eFPZ1cUygYeE
OzXqqliy0lpkchfL3rH24DO66GUdWvEQ1Svia0IKYy12vRxDcUaSyDJPoIyH8GYmpmfOZDeY5jzq
GgNlulzYYWQlW/fmwmrCHuDt0s/FyarsDY6vV6hzUVnbvBOebdnniv22ex60QT1/+gUbTZU6o1Vj
0+Bw0OyXHroPtb+52k70EpdMhhBFS/K9ZZe22BVKqvLcr5ngfhUMeObrKXGmQcrU9xAUnxPLbqfL
0dnY/LGk+Mt9wx5nuVhVAabLm3lX4hsLG3fc82d71WGDmpc8mrZhCEEHKk5ONcsEbSS2PXmmScJV
970UY/sYa7fmW3UiuxbP0XJEec9RGdsvVbdOlc2zsjS4LqeAYwP/ZhCfTf6ghrSDbGpzLCBJjk6z
xZTq8S51sI/UY5CyUWtt6gk0bgH88so8GfG41Q/OwBd3uZi2CM+jchpxJ/dzjp9uKCP16AAHNrd+
QS9anolmlQxqaEZ48Y+KLirUV5zn3dGIgR35MHgWOspOz4X1FLlT2dwQ76XZEgGQDcwulEFun1Mw
9pKDWsRUvs2SiCQ2Nc3RBc+jv8xFFmxifOq13yJQXEjBPsTCsxZWDzrAu6HJ/fUeaKEEOQSN22JF
gLP9Mi0Oj5eieFBD9jUju70wOB7KppllzZOr4MJ8feWZlIvFliqJ8sEB2l3N07W0O8XzY7tBMxxU
3wKimXPq7N/UICgBemvluT/Drhvjqz5sZ3Un4ybwTuaxbI47RziLTzQOo+MWQGNxQEY0K7QyEYzT
8abFmBsBpLBQkGZQvUeOfUnZz592HcOeW2bSoFTtg+K6r5joyLrea856VSpz5lZW4PLecmB87Qpr
6KDGFwAdL5MJ083VpKtI3Tr22o/snfzlNUICsd14I3kR8LSjvXwyxxt0+zhQ6nmtXJbpONI+YKJ4
bKdUNCa5I4rldHtvK8GxU67wC8Tf2OFOlqFwcOD4c8SpIoHnah/MOq7RnB7jn8WeWuIg2dahjIy+
c6jX+fU6QVY/qM14j/mqSp2hVdq2wzLXpbiDwo4xd8boa10Q/WDK12493HSJ5Vcr4yqVch9mvkSk
K2wmnV2eV539fhRhhadHPxD6m3Geo/7EAHdrfmxT7Iywiqe5vYJwmZf42yK2E0Gpu/U0XKNlvOJV
nqMmrdskeOALad1npG+gzlIrr+MPacduecTde8jxFoi6aemhDTjMepTfOZCyFycypk9zCIDRWbgF
AjKZwPN3qoQWd0kCFS2F+wedbrA93VwIC45bVkKRR+tF+OKc3KM3Z0m7cJKi2WQ5t1NHOipFR8Cx
VcblyorT6TyE/sUGCe9rtSSHeXTkTTP3PLErChk5YEbc1PsKrCi5rZkCyd9LluvivOJUGV+A74rr
5xV2UXxRVvbWXRbe5AbXip/YXFu+q/VV208BJ8+kGZduz37WbzK/YIrnVNor9/2kpR/eFm0QVSPX
XL2IfR1moKdgKSz5Zqph/SpXjcjstENhGt9FYLfgn3Wl0+5bp7XPo3g0LFjsf+LtcSm8fvjehO3V
4rSck8m5De2mfaLa3Ud4uOz81pcd5/Ry6XIYbxXTyXxS1bfgUUr2VV/htwdXJsc0KuaFF+FWxxcN
9df5AkA+R/eGIPl5ThU4SWvYyJdhMAY8AtiIu/0QFKCtSHW737N2+mZHcYE3wsQH+REoOPcZFML1
tooY4uCpaeD09WGdw0ucUCMf+PMY8HAtEbxwvO3NiVnW5tHx3MLs2y3GUBQPw4RhJpj9y60Svbfv
Ve9OJxNjtRhp8CkvJwDGG5d8eeQW+1HV0bdBZKk2t5cnSyjVJZ6suEllUixvvJSx4RhH59N+o4pi
pWtdYfftyrGESwhYfF+6wAWcQdnv3lR27mlfHZ/v0R5gfWGYS8oD+b9tV+Y6eiB+QQWB8eT8bi4a
anVFoN0xq4ZNfYTaCT/XSHRNZqnV3Mm5hfzGTz1cRaMXcacaN3iexwqyYBQwdzLAnMdzX7rlzyGn
hXkYSrXGJ5wnO3kNLF2GkBDJJgiUQuX2GaESYBH3yjysMisM6p+BaYNLkPzaZGjoEnsf2JW6pzoy
OHsfU/V9E3vG37WuKddM0wJ5MrC6GMLSDHvtNLMbryNMZ5GF2h9dnFM1ADzHk/b3sHabv18d+vko
gm3kQJXl0JK0xkp+8cU1ESZLq1cZRArxFgeNRVEA945KgT9VL9A0XZlF7sxLUySye+snp/YOUllb
nrqhsl51Z0DxZ3VfO87pHJDKwL4n2H1UHBCXbJo6x0nVqhw+4nXy6e52vXyPvOooq0NFtk+WFUuj
W5JwwIv24ugCRwCJJthmm2exKccq4j2Cb9B1Gk8UQndT53PnJtDpHuxyzJGUz+QokF6p76KjuJNt
sjbyJKmE/zliQyloTLT6xstR7KYhu2Iql+C865RC5HKx+YHzaQUVCm2dRMsD3lb/x1pv8H8BP9oR
xlQ7MVmwtIBB3UYXUMC1AJs511HPQXUsX7qZ+hFnHTb8O6uyTcc72N/QbIyJeoWgiXyaUwL7DFj/
rKiKKdvGjS6MN3rwhXPg66nwHOpmLCwzh9826V9X1xn7zM9pSmZ03OHMWd4MVbJuW8B9WPVYZZ01
tkf6ACJ2WWB1QCFz3NC7MqJeopvCjvSJ84y8lMr9pE3rosJclRBxv2UTJC0Knjk1fTaF09dQrlzZ
71sBfibmfQ3lcyQTPM+OqAG6aSvGPF1W4R6rTPlttYsbZAHimZe1Tsppl7fLwMNeL9rCZOdQHB4G
NRbXePnKGl6zyvVVGTcNq08bN0gUR+my36qlvGSPOBwlbip2ssqezLPvDWQBo21cFM6sgYeknpcB
dixD/vGxshR9iSVH/EautHVPk4A034U/jgAcStFPPzeCatQZlXTwxPmYqLNu9qYZ+cpGNcqx9Wqy
gioL1ZjAb+6l3WzttWUVcb13i6R842ZsNrCOQ+XsQg5EJ14hq+VMDeFs7WOK/HDueauTgxOOcHdR
L1txAuNcmj10+nw8LBOI1JTATRfsxIxLGZ3K0BW82yKst3GXUK5Y1rEv2Ln2znUytq4NKXQekbvP
brPuFjKU3d6yxnLeRTitvbSv/WI8tfLOT84wBQZfSznjSmgLilS7BHnBnaZBc5+07TklKHwN/PE+
CJkyn6DJJEengb8EG14F5bTjXroJWFZ36XHhuYOPnzCuTWjvVbCV360a4hJNh/GKswbgggh3nFLU
ej/m9bRk6hh33OnJi64JfHEyCYnTfcVY2jjjs028kK29TieeYeQljdDxOrvZc9XdvETeI4/HOGcj
4bfLeuydIG0xSl9Dv6GGYcHWJPxh2fs+qKTYObrk8aHi9Vi5vetyL8T2a878erlPegxJaeER+oeH
WDUN2MeV/3qtumNP1VRUwZ0+wgw5FqWNtKTJKetSKbHux6otBS/33v5w8jKM2eSsY3Fm9NysaHuI
Naeu6uTN2lEBuCIQZS+cFJYNEperkovKwAm6aDUb8YyDrw0Acw5akW1dz1ol4il+jCVOCPRtx7Op
YR5mFnc0NYr2duSUcV1G7Pp3kW9RJcq3/kNaERDRFoXIdzKgaQtoZhr0TJPnUFcrm8uyVsQrHLis
oJ5wnlDNg2cDTxhgfx4HJS80PmTqSdt0sy6L8VLWfDZFNtqDi3FuhmRPz5LtLq3mc1ZO8zIEEB5S
Um3kN4qBxf6Eciouo9VbgF2uyUjRytJj8Z/TJ/8WlP9/m3XsOG7/34PGd19t/zH+pPbwj7svubw3
/I/++x9z8fUP3mPibwz+45/0fwnkzj/BbHBMZQL+yNUKaaD9fwQ/ScPjwK7HqYt3GvGu/6fk/SeB
aQZ5GaqJSKj+FcFvOd4/iVxy5j7SiGjX0qr9RT72r2RkpK6OKbL/6vAxrMCkBL1u6OgOmUAWm793
+BR1Q8taEYOVlPHzHYp2kMIThR/Zf/f2xF1Ce6Pp0t5rmyHdSBdA9BxhycrwWCB2Qk1ZrAW1Oqek
Oup8l48QutWcIKPH9dWMvC+MAe0f2tGtL8rhZ7gs4r5gksbeexj/oj2WkAX10tgU+NJzkuypYj9z
FgQ1npcyDnHMVE7BTLPp7djbgUEtL31cJEOqmNEVaHtX99nyu/FYTG6axykSvdgzjMT7NMzFUQLO
3s46bJbh6V8oMKENxSRqIKqakIJpvr7yoc/xRV+HlMBWWpmf+RjVMwffvrhitroEgVaHR6Cxicbz
3quMpFIWmob1TffbvtsmW6V6HPLH0iu7j8Bns3iqgvjIDy/7hLYR5a+Hqde5RbmsXOJMT1b3tvhm
C3fr5Lgn9uzOvKE32R3GdY5G3t6zvrfqFfPNPCcRpYxID8+Dl6AN7uaKUWtnIkmDdMDr6Dliod+y
ZAigcPStsZvM5XW0cPpO9AtFQbpefl2x8SA41rzFvP6dnXJHrhOB5v3e7NrctC4HKhaLAuHBjA0O
LyYr68NcJvI7smIQCi0B9PVsoAbe8YayS3NINvrSmbEX+EqgdNhvkooM3EM5oVTbd2613NtrZ0uq
dZb9IKs6eKOE0khy+XP8FChiPScuUrUnoETTR01ilaJDtFKHHpvqyxuFeqI3AnGA17CZUqZf3B9F
7/uf0aIoVpSlsOl4sIGFpR5QsaA96DEralQPDMpdlhjauGK48Ecx58MEXL7zrfys1XEga8Akupyv
6qnhmOJDVEiYJh9sWnd5bHPes6UHxTyw3oZ53a7tClNLfuLIruhOw1ESRKFbWJ2z70xCnBH2Zs9X
Mdj6nufHsHPwm+WYZXMF3VMV6XJsCP6sU/wjn6KByoxfd6N9SaBkputC+S/Iofi7Q75Xts9f42TY
yqduTEbv0Kig1mehS7PSTmWebMHb5vr8nglZ9nLf19ySF8zuJurSxtBuzvIx6W1CtwPThY4clnqf
NB3zEcNQu/35cagW664ikZehdIZlHdJWsK/wEgbui9f5vrg3uFODLA8XiPoT7UuNbaxo7Mcjd91k
qnOL/K1xk7J9WobQpZVRbKG8IOHORrHrURlcdJpKtZtK9ijJuxGVrO6aqFMFwTvWobsjeRX6jKb3
f2KvNCyuKUNF6kLWnTuADVkiHAF5Yh3LWUusvT3ja9q+9wdPcXPTO0cagjb4BmBSyWWoJrC5zmcv
eG0sbcR+oV8FeHgqw3fCzXisbc904atoysKl9a6bJ225SL6tZCRNJCz4EMxbb/HlFnJAATeAkq7V
jTOfOd00f/mqbvEvRDXDMqJlcJaNbb9aN4llg3ygie/PB04o3vJzK3xzn1cIw+jhxBWH9SaR5ZWD
DCjfh2popzub7JnOmj72f0S6j+tDkeRMrKyu2/C9FyxNpGcA6eRzoC85PGr9LVwzH1z4zktaNhVh
asZrWJeTmZRLmtMCu+ctVbX3QVWWd1hhXbg74CBONQjzbsxGJZTD+Ym+x4F0QPCjnrbpw5Tx8uLX
hfwosYeR4w9W/R4Th1uQAJMtBDHdiD5/F+vUVqdeHbrTjvz8SF88LPkZxEzqaz9qGAI/Es7ntHq7
tUbYt+AmwtzMfFGGOBkkvcidueXpG7Ybvv3Jx/l2PNrVg99eFW6ylXRLChNlnXAjjl1Lw7Qe+Drs
Yakcku3blaguTqoljhERinxllimG9XKYerjUJ0rZzXlN2QT/epL7+TWmh/oRR1E37tfQZdFN6Ebd
NjV5BngmK0yYIbE8+zjEXL7Mg/JeG47F/DNKuq94isNgjxyc4Zo+hGpxN9iFvAxMODeZ47Thylfn
dqiaNlMku4YH+cmhM7PtHVWgoEZ+p187UUX3FmmWacfm1dmuHCnq61K2+Xc/sflksFqYh17Mkz4Z
HG6509BTLY065q1BjjtL+wC+vlt2SHKJNoy8cxIEYDTDM99RUqedp/oTb1gSqqrV8Ucl+0kJvGAv
ipFswYuXWlpGRRqQd+NInstG7evca5o98YTthzMG9mvfHG31hNBh6weKClYpc/VBzNwW58O6eUQv
1gRDt6Dzjo+NA/vj6hXor12a82XqcVItMu5b77S3UJVkho4gBBZv0e2+qDaCGIXV25ettGcGRKqk
S7KOAgAdcdeMiKn0KgdM2Edfbmu05XCcnsLjkaaJTlYyrxHZCRk/uH3Nd7gwO3rX+DQlURiW1XvD
27nLNHP+U9aSibidXMTH2YZ/7FFJwwkSfPt0w31hv1VkhKZdLEt23Ayluu/sagLroKN5fW063b47
MVwB3squ5mP2huR4K3vWQzH5xYsh+vfZuLUGU8sWIcxaT/BDBMMGkCBKWptXZxGfVeHIz1M3/hBA
dR34GhdnQSIQkYti6xBrw72/0mifwGBjri4dKwCv2pV6Z3dOYVKLyEdBGGGY2suo6TigI9mwvmox
hf1Bgob3D2K25JkRtEPS3qetkcUA915UUvU3UHECDiP1VLK2J/1444oG80PFy7rcuxROb3GwDfPJ
Kkn4ZOvMBiutOOJSsS4bxCW1YGUa5z4f9l7RL15aW0477BbV2eXelx7/el6aWFGOP0o9Svo+HcXB
tchp3RbNpSYnJ0+xCbJJwxi4USgUJu+uTWltryT+W3VC0d18eyMTg0QLyhjs4qDz9nJaj5GrZO7N
Jekv+Rlga3muc1c8iE3IkBCFTt6pj9bYmtxm+2rtiJFsM8nhFcVj0h40RbLLkfafAlXrc7jm/yxP
1ToBdRyXmEZlY/kcRnOEcJmJ7YpzPQibp8WJ+H42d4quAfVL+nIIx8tMN5quNWnXCkr/QNJzKIf8
3A7U4O2HUc24eEz5qQV1otSUU3s/jc3wlqi1+qQIADPGVlFLToFhvbdBC01OC9MkVeBu++rlJm/R
tOVzFtNxfxijpD4ftF5+soXN+f4cPX7wTh5/9DJcx0z1TqTY/cjqqQxK59sdN3Of9IM51Vbb8xNj
o3pTttXeUU3vRs7CNNPSreAAQ5u+Z1c2ieR9aJR43qIm+BlBP+LbXyaEcwYDYrbUW3I5eyG7q7zI
CyQVyRi/ttwpV7QMHMp4BZY/6hrEqiivNIaCuO02C3thGV/qaEPXuYlqhT/UW7qlhxHJd3w5VKc2
3CJeSsBEPiAzBCZXHNvtnaAxPBJlX1IKsUdZsTHJ/dY1QZlFk9nOHJZ9kVZxrZ9Z1+ARY0nA+dqx
eIvMMh4VuNWbVL+v/CagwnG8W3Cd4pUYwrKp91FL9BkryAgmYtzk/CXdaXzzrYrib0jaotrrYiAJ
57uz9Uw6RH+EfWg/VKwYMitmwgNpyUb/cavqkVaAqZb+QGnGnBpDGJEeESP0mSewFMOeWsNtHwQz
iZJaFkQ+8twe+1MZGJ+gnN6EyEokmN2+s+o5OSUJ5rFdHiqPGkXEbjobqzpkve990hX55hOpYXds
PeSkk6hgWb485z8hnVFW1lFgjqwJ63i39alT0wTci3nY/Ku1ybv2dEzI79JVo3KJUEeFz6HjT07q
BYpERazYr2d4AyWJuLhrJQazqv9aVxUmuHjY7e7ceKTrXuHc5NURgvkjXdO1qSSbNKZyVvbbamlO
gaqQU8jq0E7YOPJojjNpc9F9qVfvhe9Z3pLcCKhTWx594GXUlNyS5iWf3cVNSRzM8Z4ybvFUtGKI
D5GxCnPB+ZIyMacwkqFdnesvY1e5z4/kMOcnp2EWTEfby2nOuEOwz6nObqmBLtSnrrDdifejLftd
vOI7YYMckERsG+cI0BuakMTGqmkXKtqbHosv3mIi5Y0rT2M02UXWB3gyiLh1JNhpt+rkMAVNhdqn
FLSZKbpaxa4JnFaeTBtD/qBO5vhQAVNFVhfOK2cOQbYpjX1rcNPGNct4bQXzNJw0ydReRegcYcqS
1OgzdLDIXNqApWw3L1u0YjJanfJAZI/dZoSUeNrXYd6JlKBMGd7TAjp2TQDdWGmkTSlO0Xfzmlrz
ENG07kNVnbSmzjGB9L2Dqw4EUnc2xw09HdHRMN9XavN0aiPoZidu8oR2IG8Wj4DN2nUnbGimBwvV
aX2ehzYNGK+RKKH92pHhrpGSVVaJILhOTMtMWCf0/+HuTJYjSZL0/CqQvsyMCGPa90VkekQyFmwJ
IJEAcqm8hDiASN939/CFQhFe+BA88zQH3ngjb3XjY/BJ+HkAURUeiUJWATbZ3XNpaSBR5ubmZmqq
v/766+SqjXFsj8qiHvqiGnVon9dd2rUAZxavFja2fR/ADQEVNoeYmH7s2fIwI9aISLzQDhr9OFr5
HUdatf6QR2E9OcqMzF4PnVcU5VTxJNv9INl5JS0yP4RiYXRAybPC00nEdRGNsuecF9oX92Vn5XOz
LbRwZrtcQyRMfRteDXQx77Aw1j6oN02ncT3ViP2rUYYhz8tIjiZzAsJ8OV/rSxACoOe1PFvDu7SO
YrmMlqckCz1inhj9jeMoNwPvRDEpOj12uZjTi2UTFcExhLgsPlfiJb1guP+BGRN8PVIcUBurE3Dm
NJmVy840ppCB+deqbRPq++lgI80UfVJWl64lQZukgjJX7peqmWWHGXoV8YVL/hQ++cSN8gtEp7kp
5SjugyM0b2K6Pq0NT14wwTA9pNF2oS56nZJpNO30qliEcIiyOfX8+tdAolz2yByu93k1FP+fekyt
h2KX6ta7mkg9upiYftXP2z7PYq7NrvBPqIjSQN/zroWC2Xckg7VmnZBuJyWXvS/XiuQjG0lq8DAj
zSbPJ7a0TI802nqa0NYSnMGpr+SFdbhW67I5aWjt3rzrsk5aX5C+rWManTdt9B4AvfBvlmYeZeTS
luvmp7Xush+nPt2MzSsK6Zfema1GugYfKCxbEuiY+C5bF8Fpw66OZg3Uc/0Q5ajl8oaOar48CBXV
AddxnSfdYU6AWxCkg54s2FD04moD3n9GX7C+PgurnC46ca726SJqNdeaEcHDo89jo/KOlUDL5IUS
QUciPdx7+RxmgVwuDCOxg9swSyefLROdoNMsLeFpgvulSE+zxPGhheRGdVaoZVdxo/rd5IheTGq3
6PO6yY4M6ujRINykx9VsncgzBUU/aBBwCzbJP2iOCgpSHvSkMvNnRt4a2YkfxnV5wgVfs9P0ojCu
chgJwVVtJnKObe+z+MgM1ZxKvcav6ZAlkxCdy/0aEmc6aBIcqXarnk2stqY7m1/BaSBJiTDCWlGL
KxLmgdMkUCinWZlF9ayrUbeDsNdP6NVRgzjAUInKC8tIzEupRTQFzkxUf7EquTiCU762jhROlLFo
i75I5wkzThdpouMSeil7vUm07tqXJVquLfugpU+6EuV8md7KbujNAG3Ng8cnTYEgk25B5yZczQJa
sDWjV4KVLjS/jy4BByq6cEWtcQL8ljazLg0McPgyiH+y2jZdEujY1YXfU597OCHM/eyTI/1oU1id
TXuDXTtb1qn5BbmL8Laj69CENbdgiCwnnc4VAbHkVNZkn/7xCuuMtQRHHNhCxLOtV9OlSiuiLpsr
sW1/QfGQdnA9KixUG+BscZUEBjnYwkzLew7/pJjbZpF3p+s1DY4+FT7xwQmFf+3Huo7XUJSMoiBy
dK0WVxQyHLR9mjKHdXDOYUqKhPVtq+Yior9bTa4jLUocqVQielbJO3pkaIxJ7EfkdWlKrARHSJm2
xbGqGEkXXK21dZFXJ9QJWjEs8zqmuxtFGHFWHUpGrQPSTqg0yK6l0IaTT5JIMxb6MgibO+ROFHgP
ESQRdTWZwJycmznEwLd0Zp7guC/9HDwiqVspuZHTWM8X8OBgzOVGSG8z1wItyg7TrpCWHUUedd5F
09JTMm0CW5JShpm39tb+4bqA+MYNYEfGcWRCRZmv89TITokF1/1CCwngYCbVIONHGj3SrOIoQKtQ
dtZRZ6+vIleKLTqaLXWNj2245lUSSl27Kte0dg2mRVQTVb5tfFNPjwAHJEKYOHd1bh6CZA9zEWaN
Vd+RZV4351JWENmR5CdNRoUK1QFwpUza86lTZCEUaI11Hnf5LXTBbvmlUoywvgmXcQV06UtLooRp
nRrAYtMkLaHLTc0E6arPONReeaO7Pfz8njJe717xJ42nw572WuM6Bf2p515oa+3AI6IfGwimtg7e
uWyNlNbRuC70fyFjTxt2Oa8WWh/lp4Hqdh8KT25hTFhqSu2PVZsXdIsbcDAEUqcaBMVjwv/cmNNM
Ea5CCmXuZJn2Rn6KvhhJqMqD4Ei1hRetpG6Zr7LUlz9WMsTEqd/kEmynnDbQBBOGl2Fc2yA7cqsw
8Oa2nPSTEy30k2ReTOihbmawcU6RFmvTaZNZyxKWguZDzFETqz2yVH/g5iNGjYI0cThWbJJ115S2
+XSRK/OmOlX7mtww4gQePmweWnhFeYJoI3ppJPrKTi6VWWaDKAERSfln6ge8+0lAdhI8KZxcZ15q
pyQEMpjMHSgTPIqQg31CR3rvcq0w0mzZTKpzoCI68jZ5Q6VBQwHSAjiz1S8T8ovulBQAjPbChShA
rryJ7lMraT+WvU1O24+szJqu6UWJMnhTZj1Hmzy4DAbKK5jehDqZQm8BAZS2VOZkMFxou6m1vsvV
SsOcKypNS61lJcuLgBz95zRR4e1Y0Vq5omywRba26uQ7wjQXzmEUXoVJ6zWzZhCx7ysj/2ClQRDP
6l431yTllZLYQRnyK/K6oYeHhNbsYVNWkCHYzUTjtEvMqRjJevNLCiMpm5quUqzWZm1U81xah+87
U6rchdWbwbsOskM4I08qK9ATTP3dMjEtWDbA7FcaYUo6J9TzVhWO4hWgCGu0rormurI7iMiYtmXI
wpT65cR3Ebat+3aJ7Q04zzN8CNrPZSjRdlMj8ZGAg5DbfIp1ySDSoPTq3Db9HPIzmoJUA2VL/NEe
omM/JatTm/NltJSoH6mGDqx+H6q3E99GOjyVsvhr6kbVaq26/pwSjoGEibk4myx1LnH4UsQzazdH
2s6c2ERby8mk+qjhE3fznM53xbSh0fwNXB3bO7EjioNISMHWmytQPpqZNjGb89aGqT3l0cGKaMrX
WeMUTQf6W8aHqQsVkCsks0iosEFPFH/QwInsyP+q00/VRwUiIXGjZzooi6YGeMtBg1T6PMgklFf4
wCTnfc3ItcUErEReFNhA75RWgSmOcgWMlIZ2hGGuKEnjXtE1liSfyDeuG9FyNw18qTq0YwuClY1x
0qbZxMXfJyuWhANOQ2LIgMWRwWKfAH8Q+hrXy0aVPlrwNfvDmNT+exVmFHsp6CFYR+BN90PHD0CR
xoItizgbQTlghiadFhmUMGjX7QeZ86TBJpGhgtaxks9MuMXvo971fbDxlLoft6zIf0FvWd4UGh0U
gW5VuZupBe11prlNIuQCx9B6n7VpDTsapHGA50t7oBdJsnncG7EhzVEE9T7bObVGs3itGsc9nR6z
Qwulm3ImKTBLIKTRiXNGKWIdnxABKtfEb+bp0sVRXpRaoLdzaZnFJjuLDB0J/QCCVmBQqDNTc7UI
fir7tPoa5GuqIiQqjO5NKgnCK8ryKnuuSAMUDBhDMsiy0vqqynp78tYwE/WiomCEjkxaFXw24kh6
Dw8nrI60TCv8s5L5neVWYJvTpl72HzVST9ATPEWlqyqUgq9alkKJkhoFX6OcSBS2IYHkXa3jMnUM
VadjaEdhwsfcTt2WGroovdskp/9QAv4/ZiNEjarh307Tfz83z3/+kJuXLToYIoWMujNa9JtU+jY3
L/8zMmkmUu4W2oW2OWh6PObm1X82EQqgkAOlb1lBy4t8eZlyg/7lTxOdxuGkTpC7IX9PfbP9R1Lz
KMCNM/OUFtsm0liWwpCGwaYYZ+aViSEbwH6HhtHR68RNO/ecCE5Vz5DQz5MzCjAkrpm+DKNFg/Ze
e9oqbfGZOhfgX0NV0nxm1xNrSFKgrjFQPmtED8EBqCJZp0Y6r4MOrmNop/F1FyPoT+45yFNiSLKO
wHuNPYvcuO0WqQKhZa5SOPE10UOpOOzkWrspodVQROWZ9XmlpsuUFLDaq8c1xAb1yNTSbr3QSGOT
aTOpUpu3gwMMeR5fuN74xdbGR5Y3/vIanSM8FzyHY2XjUa+5XvGU4S+GU/IEyy9a5VP3AV8QXzzY
+OX9xkeno5oLzqrHHuTBRPfP7Y1Hbyg1N26/8fTX9SS8jVH1+SJtIoFW1YkKKMi0P/Z+4H/Oi5qA
0W0JIIDFsuXUomrqa4phlkm3DNGGraUGoewQg9AOMLr0NpGJmimpNaPmTfEXvUaDx4W7iWR8qknI
pQwBjh+0RcEr+bR6NlQU93D5wv668X1DmiVDkNQ3epoumk3sJG/iKLX1ASKkrC6OfOLpLyW13zDC
h/DLWBrFRbKJyfJNfNZuYrWobEJKAUhA0gRnCOfIGBdX6SbGKzfxXkE/mW5u9qZ6RtKIiFDaRIf1
Q6ToWUSNamIX8mEhmQg0KblBZJlbRhBcISVJb9c+zhv/mBT3ujzpahQIKF0Ncp+u00roUZHQ23Bt
5S6VF/FGxE3ZRLdlRiHQzCiGzOp6rbTZkW74FKjqKMxMjiY6F9tZGNl1dUZx0SQ+pJ4ia6lyLCRr
bilqkp+WoTL5nJNiDG6tLlDKBb3QfTISE5vYXJENOLN0rV57xxSX58E83sTyyUNc/xDj0wWnhpM8
xP4lpXz2UJDYZYs8KwiaJjHcjUOT9rzwVh9AhL7K3clNmjaGfujKlIfP4MyWJPnDZvLJjyECHHrE
F9q0MALXP/MzVTav/Dov6w8gbPjLbVZ1zU/QJ9Ed9yJqmW6iidcE52GyLE/bxlzHb32/UtYXYNp2
866oSOCe5A20gMOsT6DbrOtQXX6uhgqor8x7kh6RHLVArthA+mHZdbIPDxHe9Ht9A8240gDTeBvI
pu3IW8wzz638EzmwgHVgHtb9PDa6PLrQi9i03pES7XsOSztRccXd1J7jSUnykTegRqae0Kdm8Pap
1NwAS1IYlOqi8OMoPcw34FO4AaJatZKCIzAaLyWPEbfFubtcS8mM1hpZfKG0LpZr6cqVcp9SoZNN
Y2lZV5f2BgCrN2CYTlHFwFsZQLJ8A5h5EDGqk3QDpGXJ8K+Kmob+Mcn2HLAtasrguJGKMr1QZCzP
cYux8E7KEpW246ga6ApUh8TL08KjbP4ooagcmmmpI1RHHgP6Ywg5f4LG7gAEpqUGKBjhlWjXGjUF
lD/7WquTfOusj5odgt/x9fmPErO0INYn9K728Mx/ChWz+Jp3S/1rF7ZArknZpZ+kZnh6DJEvm088
yslJkSyR8qhhYFIsphHXYd+kAaE1qI5lD1UhX0KDsJcv4coeapO2eqfolbwe0irmhbfupftM09P8
GOWgjL5Iy8Arpmlj+itZyc2LEAwE6AJe5yfPSIuvldRLy2NY18XXrp2A/ylyQikAaQ59mpBv57B6
UfrJkktLmelpmd4vSWHzveDBwJql5Xs5rZfZ0EGt1wnnsr77yW4oAprCvJI6EMC21aZB6wbR3Ad0
6oYKc8s6Ucjua9PI10EPC8sK6sM+WbYfG8K7/Eymuv4mo9ooPGp0iMwnxP/olXNhTLI55bTqZ13S
Q3Vy7CopPLlpQUY0mMVJnZ7VXShRBZxADZtpAZtt5knx+gNiz+rKb7RQmhsk3K/WZkmJ0RLCfTNz
l7V043m6fmIsFR3cN50s7WNNLpfna0VT74s6IhOHqkAHViBTGjGtEITq5tSppfRyVaPqTEkNPUF+
qIuTQ48eMhd1A82dDHqnkqqPChIoKmEAkhekr2ZaEhektoktZrUad+8LetMhMurbtT01c+jfs6Rr
VRNCp6omb/MlwiRT6oaVm5zHU7MbJ7p32Ned8nbptmuQBMMu/VnthpTnktDrEdzwy/cWuNenYOIr
JHVk33q7hFOMJy1n0hetb/psEXXr/nZ4RDrUnRKe+uQFO/LSQ7GpocI766UiPDMkHNZDqgGKnyr6
opxDDJOTQzVahhd5lyefqH0g3xZNlM8TCTRuutSU+LImzqDWAAZbPKWT/dKEG+VSia/4RfxBrshj
TVXKBFJ4cJSzzsnSeydFEKQ5TcS7iTRBsGwdSLjlJsgCRlahN31GCYQMik8l/Ixg2bxXlglkpbYx
1u/XZlLCEtOToeWGQRYQPAKybWA11jucgKo4lkpvjfh8kgNhZlYfDoUt8pISPwVMBKo3ME7c+sVV
pSzT2yEXncw9A/Y8fBm6nM+QESAIymKygOwrk7RBRU/1T1qTFHdRMnxK0sf+JVp5kxAIhC44ZGD9
9spUNelWcTv/Q+Tbvj9PLD9HJ6j1szWMnV5RgVnl9CKNVFa2zL1ynikhBWXLXC++WL4EA6rWoxvF
TfW3stfCd7OjOpxrbZTe66ZCFWIMMcmeZmmrknliYCrJ7SgliVHo2qccO5yT+HMVDrVB/UVaSMVk
VltKSTuA4eKYBRT1Q+MxS2+mtCk5XikBpIEpQRfvY/QZ825RGfSGgY5QtdcTP8qUmRrFwXpOudn6
MleQLlhQSeKudJ2E1inbyoPF0tQxmkMSNH+KBEMcwa6z/LleGSUIGJoLd+U6BgyD96JdVk2LQhH0
S6hBNqVf4WGvtlYAcgFZfCa5URks4IRRQdZzGZ2m2WSSUKqOvMBcltKQip5sqR0vYZNeplmlUCGc
c2TJKHOdUhamQ1LpjaT5ydcj420dQJGaFvbEb2dDqZV1VDS5ls0mZhq0hyEs9uVUXbo0tdMLuBtz
Vc+ic2Rz0/BQ1tLmSrMTM1p0Ybi8hL/qlQsbupQ2tVLQXLwQNAOxFb77eTJx1a+F5MG+l6SgpcYd
dQxOgzuJP+D4Ne8S3AKqfMOqO7ezDvIBWsCgXcoSTJREfK7GsxzFYbhKmU9RlRd3Lmh70SSOH4Ex
nmi12uTzdVRaDXGzZX6hrlb7SM1XPZlLXpCgbcCK1vPWUq2F7cFOnccwO5oZaQKbqie57VZBVTdo
S9DxElFWv7tK9ai8U4n1hxr5dv0ZcJrrg56UMTVD9qCBgtOMn+obSkvRaEY2b26iznJJBzL/jpou
/SfZCtpmWuIzaHPE7wc/G8GvbNHCr4eIiXiD8jbF13xPUiAEW4wRx5nW6ISjC6vmxnu39MyfqNRZ
43RJhndPjR0ES4oa+w+y5KUf+tJtNOjCOtRNyYPKOpWWRXYf+maNxFzXcAnZ6xSBnjZyLZW0dI2U
gm+F3ZcgJoU59axEg7Al+8aSBHwSX7k119rUlSSqbghPwosWPdmAh3s55FDDo2iBBlA49GAH2l3W
6hDnXD1dw/+iKnIKbSi7a4ZuSqCGIXVckDHTflFwwZFWook0VIDcsrxZ12bo/Szh/1LhoUuTT6lW
LY2rUi+928KO11+6vnEvkVoJ+/dkPCGCJH3TGFMkhviilBjVuOu0eHvf2dUynUd+ksncboUtzXRJ
WyLcDmIId9WQTkvdWodHsEYHVpnaF/UchUj3vWpIOpCym0ZULjVNcOdnrbTyKLYvpzbVUu4coKY9
qyY1dqWEZNUh56U255UFJe7QQGj2OjA6/85PZIKSbhk1H5FlqD+1cpDfKut2MoEYpGGj6gLkR6Ja
9bpMowFqhb9H0ilfh5+CPiEgmgRsnVmNo/peS2zlojNVuCOhgZCTakMzPFIqdMZNtQsbUtR55M77
CSTw6TrHcaEGog1nZqZ6t3ZKzDCd+DVaDSTT9YC6Za1yENXwbyfw527L0q4+o51Do+xoQseHWW3q
wZlcuESE/Dqh6WuYfSG8ieAnWU39Tkel4rMdkD+n+trmaHyu1xRocA0QvkGYjIsCJnaMZERrGx+k
BAkDCc1fOqXCzvvcKzB5CYAh70671uqDQ5eumVdFGkKJRD5DP++aOP7aN237qV27/a2JYtJyQURf
rmoPVtMhGyumSD9BAQnyDfCtBVkVsfVSMwNoZtL6M+Ua6RcaQuiDDA9YPNlPr7ZIEsfrNWTmiExD
3HLdLvowMT5UpOuaCzswjWwWZJFtndZxRTacXur612aCLDLysBP5njgsi2a96moBSq6g0zMlXeuD
AYtRuaKEj0Ic3+AXCaLNhJ5KJJNnTroYh6FKP2l6jbeOIoPtLkpJde9KalKKIzQyw3c4xYpyUaM7
tSah5kvqYhnC2brWGqIp0EkKW7A+FYocqtIBjSuY7WRW+D0H1zOyZcntZsr1Wy5VY7HMewg7Pnm5
jOIXHMUFjPx0eW731MNM8xCGyBXNFsrhj1pPokquCvClUMyfyOsZxNOonzWFlS4Xat+7yifQff/S
zawOYLNA3iB+6Dr3d4SoPU517lQOBH+/6t7Xq6K7Qusqqn6p+gC8j+43/+yvyj/yB9sykm8HOFht
nnZy/5c/KSqasL/AWps/vemy1cPTH/5s+Plf72i7XQ1zc7FV/zJMfOcf/2X84+hvy2/++PGtd5+1
+6vFMLftqz75DttfHvurwinuPKoOhsV7fKsLJ1795U8zJ3HuHZDBX950aLz965z/8qfRLHcQyOdG
PSpWqyRykvvtUMMS2gMAuXnMsFIvG/h81fp3o5Ij+h68fthrB37CwSXrVKwOmPbBuZ/XK6gq26E3
W0AS8KQPNOJa3R9cV061Kkejb2qnXrk8M9a3cKKDN/Gq8O9Gn1UBvqUG6zc/AJP5BVx+7tPOnMK/
vV05o6UBSkaA1QLI/c74T23gf93sfHeFpMTTJ3i7j//4vz9OZ/h6SPdCrgWfRvOW9p5DA5dXH+fd
t3m0Bru/Wgxf89cT+pv/9GDIhLzl8JV/Rd93Tcczpucby/PM3/6VzNSbuhw2tj/a0vJz+/l3bucL
EKI0Cg9Oyn1zhbQ08hVDG0wb+WIL+4826W9u783jnvrCP2Z3y7T8ff1+/hv87tGtk4y/ugAj/Ca5
T2mBvP2cg3lAEPn5b8vaYKKes4ybPTqe65Ake+2w0xXCB3W8HWhzE8nbn15+k04RtvSdzWV3vCr6
lYuKUDJaEoW8m4DJOyj0bwfaTF6Af4F2hMs9NJrukCZ87XTnqyR2inA70DDdoXnCa4c9KVbfWBcB
Gw42ZLp3OIZc6mtnO+tXd954bU0Ba3vof+MRDh1kXzvbQ6dIV4/me7TPcNdfP3jhJHer7TgbOyHg
RB/5t9xllVPsDjy0AnntWhwRFiXlqtuONEzYFnBJHq2K2EnGw4pYB6KE8eraAk7FrEgRKxiZBlkS
MO5xnWBzRotAy4btUr/cEJ/cfWMc0DcQMG7lROPZygJW4XRV7G0weVCzf+3OPXWSg3OnW42jChE3
0JlTrfd2gyZgdc/8yqv3XROo0q9fiusoXTvh/pQFrPGZj12vVkPJtj9eZ02AeT+r21V8Cy7qbpdg
sD6wibY/vvyE0MP6njXZDrQZVxdg1s7TxNkDE3QBR+R8sO2jyRoCvt7FCsWVYnAjRrfcptf7a08f
QVDjjG2FiKv5Mt33euRB7OW1s71Mi6p2nWg70mY/iACXrlJuufHBoy3x9jEv37/DiV7tDywieL3e
WE3a2Y4QMUVE1HGdAYltX31YYSpytj++YiXWDgFdMYIFFUXEEjer+/HlAXlQwHxRQekfTt12sM1a
iLjyPoQFSzxyLhUR98cjwvjWT9z7dBw2Dj2yXnv6Pg5KUOy7GUjydrTNmugCjBwWmQtq5RbjDS0i
qrleFbd7Z9sUsEPAjVaDHNb5HiAKeCQAqMAwVx5j363u9yO9oWOmgMuKlBOSpLsf0gbuMob20q/d
KT//t8H8PxWaISMOW8mGS0xvZgnq/vcf99eD1h6A8xE6OxjAP5j52Z3/43+++6vFGCp+AJtGePd2
As8hUEBFfr9nUV7/HWeUcTkHV3v5BF1AALiIDq6daO2Axm2nOZgSU4CZOqpJsMRONHLEbAG7+jhN
7uvCGTthIjJDFyxw4bj1aMb0Gt6uzMtv3UtyfPF42O+jAk/tzh+FZT8mk7Zb/qVpjN1X+Hc7c2+K
+na8tq//YG+wBmyEDTg7dYrbepyhFbAl3iQugrrj0yELiAKH2XKcx6dDwDV1g9rk1PHYxqOhFQFL
MXM63P6nrikRsetsb3cMvbVfe7HO09hP9syxiBBzO27yi9Dndq6DVTYEbA94Aft0AxERIcb+nmx9
nY3uPlvAUh87ZHB3V4Fyqe2PLzfIp+zjve8nKwLu03OnqNgZUBe2cxw+3Ka54Wv33OCZl9AjnGo8
tIBNcQlqXaWDgzHyQxVJwOF+IHa89auq3FjTi9XaH1sQSURYu6GPnNV3ewGGCAf9hvDev3fuN9O/
SW+dseKuIgIjvamL8GF9ZuzLtHzKGCqKAOfp4XN8RAeW/bh5o0FG+MEqEAuPv4wm4N6gcAIqoHfw
0S9c/0kjr+gC4IcP188+QcBGpjWh4xejc62I8JNn+LJ3zvjgmQJM3LUz9ooUU4B9ux5YWguoIGAQ
e0llERnKh92JC1N5P/9btIq7XVOni8jJbF7g3OEJY7BKlWxDmB16uAUO/vFwk7z8p92XoCbv+6HK
rtu8jUt/jOdvAlC91un/W+SwuLDxRjGCgLOABw+8vvtxBdjnaYroKtHi7rCyiHGBv8dosgjbXlOg
fO/vzlUVMOzMc+53xxSByf6+4vxXkj//sFD/K583g0BMV/jRd9UEbJZZGqfFOIQUcUf/wo39OlBj
n45xdAHu7MzJVgcfV8X96LLWBZj3eeCTYB3HI0Nfhdf69gsXKdDtMJtQT8BkFzkIHI2BYCMf1fh2
I5tiCNgmlF5XxXhYEYD+ovL8NBubaxEO0YBgHDnxXg7CEhCjHjm340P4faLq98mMR97eNfB9iP53
DPrNRoA4vt14Lw+nZz//r2p1cP8PJ9Sjjl1kWcTl9XaVdKPdCy/49ZM+82/3vQJZRH7ubFXS5XTk
0JPPETLfvVUQEZ+dU3ziOiXI93aGG8RCxDUCnQitkpERloXkKEkqNCOvQxYB6sEa2RtUgBE+5yK9
G8MqMuo8r74xzp16CKzHMZhsCDjLDyPv0zBkEdfcedoP9ncfHTME+IwXPi7+dlk3O1jElbEZdXwT
ySLi3If7GE2csnTq0axFQKZXP/9bnVD8Nh5YwCJfEZnsJUIkAYHU9aq781ZRtBqjTyIoo9eDPtbB
m43Dubscigje6PVAlBizoBQxGMUA8x6crdI9coosAhaCYrVXxYNa0XZtXu4CXJMiG+04pMNePyrK
JqOLVFEFeNvXP/+P9OAmjX/+tw0Aeln8/D8TytRHF5WiCljrG45hOTYfUC0ErIqT9PsGGrG41w/8
wf3mgIug6k5BtyltOTh0yvHXFEF7pYrW3/PpFSHUCHCYIZezXdXhUlFEXLBfvolBFBG5wy9+fOvc
NuNdbAjYbQ829NvzbQqwGlO/OLjBmRtRSXVVwMhvbrvV6NuZCg0bgHk1y4S4haH+fjz118NhDUPT
dY2Sd402XSaYMejFa3HZ3bf5Phlj96+3GPROTf9oMn/o3x9d381xGuK40UiP83oGQv57KJX96hK7
+yRJRheigAvlDVTYW8cPxgPrWxP18tv7TREDEI9ibAHBz9RJ3AhiQOltZ7j56gIW4rxzhjrB0bAi
JuzV+x9NgAGdgpKPbZEqYK6Av7fp/fibibisrwv/4MxJwtFmEIGLQCIb5zVE3P6QAd2Dt8P/XL+5
2t0OiOZvf3z5sTihTJmk+HiR6VYrZOT9UQUci1MnG5sGdIJfP9e3aLDTzXzvZHCXvn7oB3o1Wl1j
GFlWBSzxg9/yxNgCNsZbp3dC79slEXCuz5xx5gWG9uvXGQK7k35zRHQBqwwtiTTo3l4W4X8Dx937
6zEmQGcTEWsROd3+mRaR/L9YZWM0QDYFfLpLOMkUqD7FCJItIeOH37gqsoha6EvEZPws+4ZVhOzL
q+FPaByuk2E2tkM9uJMCdseNh/QhUfBoYEXAub5xAv/blSYo2T7p5dfUjeODzG3HefCxRMyYsH1w
C/fNnCLCIn3ob1dPLIcIxu9Hf1XBtx+thwhT9w4FnHR9cFJBe8gO/nywILuaVvXjydx9nKwrIliN
jw98WydO6REp//lg+3/9px5KswABPsR1BsU06p6yN6qMvOv2PV++Xc/9+3tqthZOWW0HG/asZj4/
evk7BYUeV+3a88MUn4VV++X/PqExZNumKQI647pyOocPVPjR//uv/70Mh5+Oio70GjM4JkMM4/ip
RR2aOqgi8oM3aCsXE7KP45SbqdAVWwRnGrg7dMLtdi//PPcdeq1UvNV7WEDOCNmzTYSDRWRg5ml4
n7KAN05IGOmPi2hsc4BJBOCeb53aL/yR6owsyZJh2gJ8xUtnEvmTOwRdJmVZ7+74x2cIQLuoQ3af
GFnAJXDmZJW359Y8LM13L66nIKQfQ2M0kCPWFMumnFeRZc6XpL8aZ9p9m8H2UX64+6sRBjbCtLb/
sv3lc/WDR6sUmrSz+ylF+HhXdbnn8CoiLMLNz/8HYL8bO2HfV4F6atmeWUyB4nwPV8z2Q8wGtcPH
T/lHEMfd+f+77QRqrYbq9N2dIKL+f9YhpsxNutpQD4drV4T9PCIcRlGTVl+7I9Nfd/vjy52FEzjU
21GG6coikpUnZeGsRjkHWcTiMtd8NFcRCginaXG/twQiCtvf1g2VVaPZiki7nK1unWSPeiDCvXpH
heBosiIyW++RMx5hyDTQ2j7k5Tv22qnv/YM3hbOfleQSen3gSyvk0fWgiED4Pjxo4g5zPljEPgHA
GHdRRNTGfcIzpYQ0GblZigjC708rwtTt2m7CXxGagRfpAZvuH8qDfTgAwYTtw16+S44GaZ6D6/r2
nvgaPvToKGqKJMIswz+4fSrkwLPF3omo+3xzWx+c1+VoRz6OLmCN/vPV4npx9XEx/y8Hw+ZBWu/g
en//m5SPaWSM6XVNw3Ka3Hyfubh7f//qnD31W9EJT0O1LM2iFY+uoYPMrLE3r/VGnvFc/lpSwQ/a
13wsJ073tsbrD84UKcT9cnwBmYjrNKLq4ckCRRGJjlk6VHX+49sVAiGJ+09PnUoRbN5NPmU4J5Sg
+fDHn3qOCOG2WZpuFZvHzuR3g8Lvc9QPaX243SaDMRcBoh8iTjXcalvd941gkH9XfJvde1ZC/Xci
UIcU2d95B6ivdd9kD0XIiTyOv0lwDR8buPoAxQo6DKAMNSRvxwp1lgC/gwL/EaAqwlE6XiFE9rhD
N+9wfjenyDba/m60s9DX3m6Kl1+6b0F5bmF1bUfaBBQimH4zr+AaRxvj8XXGDxAw84tVczBzoidU
qERIc134e4IFIup4PjoJBUj1aClE1CBfQH0fjyrizA4L/GUFiDtO/aCStX2Bl2+7S7+6o3b8ycsF
dErAA5wMsZrhFb6t9KJbsIgHRPtEdQGbmkuqBFt8OrcpQirqoZ78eBUhevKfDt6UiB6UEOM3xgZZ
hyGxdQA+P6sTb+SnABq+fs1u0hBd4dFOpQe3iHHJfW6H2UQ7ItgSNzXKkHuTFbAzP/F5/Qdli8O6
IpE1mriIsp1vnExFROg0G1LXgyrK9tDuzluHkGmaNh0pkOqTyEGI0Gp9jMGvN31paH+TpMXBu5pM
HP7ik26cOWQ/JIIfix4ZBBTfL+l8KsT5McCrKZE7tC1bVknYKJptE/a/NvDZfZvBNj8PyO/+9Tbo
Ex3eWRo9eFReT0WrdWjHTrXbf7y3JOLWbd1SdEOSyZ3qhoC2XLtf52/jW7Jd/0Nyk7dhwsgQ63/L
miSqLeHj/p5zRE4jIbHxHYp4ekfvrO/8zd1uE7m/FozyTdXaoM6yhyA/vvLvDEx/CRJHX3+z1V83
7n528YkC7T8200VdpOOKrIcGS6+a5gPb9KnWbJvegq8a+8n+WA/NwF417gOL9Yk5q7L6bbHoH1vk
d8NJGKcTnkIoXzX/S3IstAjee8oT5S17T6l/beIIDvC7GuOxZ5y9jfgUEeD1D5rSXwCg5cFV257I
DVT1hJvz+sedIyiQQWWKx4v41D0s4GGO6xWr29FbPdG47/UP+qWNIXHrk40VnvKmvvfYXT9i6+X9
GA/34Tj+nltqZ2f/PdxChcuVule5ISI8nsIa3+sLIyKvPS2cflxOKKJkeKCKrHbPhAjC3mxIOewl
iUXwVBd3qLGOBb1FtGh9RJ1BmPaEaUQUgh46UThgb09FuqYAht9RTcXY2OsRwkOH7gnVeLQ16Ay9
3SmvgAxh/SNA3W1H2iDVIoD8y9U+eCqA8vChqPcnq4g4IR9RWOhpAzz6cMTX21X5rfV94TXw1H+2
gxE8NBygByUlGdjE7f3yh/5ie0E8McTj3bb50uygX1yezXPGPaPf7Bvl31qIh2zbzsO24wxPefQg
edDji+/83bZp7ph895I/GL0WiOJz77VL9nrRKz1yyH/gKw0h2XOvtKcy9aK32sR9P+6dlE309txL
vdlxs7dv9G3osbNbRttuE88Pi/aDtt1GieS51xlpG2zfp/41ANn5wr/xTj/6Cw1lMs+90bv/+78f
62t+5eK96MV+2Qs/6lsNxv25N/vmSnjRa/1w06cMjLTn3mvEYXvRO/1w26cMjt9z7/SAXfzdna5f
N8fD9fnEBfwkKrP9an+7lvABSn32m41dqwyffAU1ka/8gwyARr79uT01G+qNx5McgbU7//Xfhq3+
9Vj+5m56oiBuu5d2bqFdGOw3Xu1HW+vttfebbzZWXtu+1N/uAfnO5TOW/N6+zs43Ern7vnfgHvOd
dxE0qn/9/wAAAP//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rgbClr val="002060"/>
              </a:solidFill>
            </a:defRPr>
          </a:pPr>
          <a:endParaRPr lang="en-US" sz="900" b="0" i="0" u="none" strike="noStrike" baseline="0">
            <a:solidFill>
              <a:srgbClr val="002060"/>
            </a:solidFill>
            <a:latin typeface="Calibri" panose="020F0502020204030204"/>
          </a:endParaRPr>
        </a:p>
      </cx:txPr>
    </cx:legend>
  </cx:chart>
  <cx:spPr>
    <a:solidFill>
      <a:schemeClr val="bg1">
        <a:lumMod val="95000"/>
      </a:schemeClr>
    </a:solidFill>
    <a:ln>
      <a:no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entityId">
        <cx:lvl ptCount="10">
          <cx:pt idx="0">276</cx:pt>
          <cx:pt idx="1">11</cx:pt>
          <cx:pt idx="2">219</cx:pt>
          <cx:pt idx="3">44</cx:pt>
          <cx:pt idx="4">261</cx:pt>
          <cx:pt idx="5">247</cx:pt>
          <cx:pt idx="6">142</cx:pt>
          <cx:pt idx="7">116</cx:pt>
          <cx:pt idx="8">9</cx:pt>
          <cx:pt idx="9">222</cx:pt>
        </cx:lvl>
      </cx:strDim>
      <cx:strDim type="cat">
        <cx:f>_xlchart.v6.46</cx:f>
        <cx:nf>_xlchart.v6.45</cx:nf>
      </cx:strDim>
      <cx:numDim type="colorVal">
        <cx:f>_xlchart.v6.47</cx:f>
        <cx:nf>_xlchart.v6.44</cx:nf>
      </cx:numDim>
    </cx:data>
  </cx:chartData>
  <cx:chart>
    <cx:title pos="t" align="ctr" overlay="0">
      <cx:tx>
        <cx:txData>
          <cx:v>2018 Inflation Rate by Country (Minus VEN)- Top 10</cx:v>
        </cx:txData>
      </cx:tx>
      <cx:txPr>
        <a:bodyPr vertOverflow="overflow" horzOverflow="overflow" wrap="square" lIns="0" tIns="0" rIns="0" bIns="0"/>
        <a:lstStyle/>
        <a:p>
          <a:pPr algn="ctr" rtl="0">
            <a:defRPr sz="1400" b="1" i="0">
              <a:solidFill>
                <a:srgbClr val="002060"/>
              </a:solidFill>
              <a:latin typeface="Calibri" panose="020F0502020204030204" pitchFamily="34" charset="0"/>
              <a:ea typeface="Calibri" panose="020F0502020204030204" pitchFamily="34" charset="0"/>
              <a:cs typeface="Calibri" panose="020F0502020204030204" pitchFamily="34" charset="0"/>
            </a:defRPr>
          </a:pPr>
          <a:r>
            <a:rPr lang="en-GB" b="1">
              <a:solidFill>
                <a:srgbClr val="002060"/>
              </a:solidFill>
            </a:rPr>
            <a:t>2018 Inflation Rate by Country (Minus VEN)- Top 10</a:t>
          </a:r>
        </a:p>
      </cx:txPr>
    </cx:title>
    <cx:plotArea>
      <cx:plotAreaRegion>
        <cx:series layoutId="regionMap" uniqueId="{398D1C7D-F8F5-438A-9BA6-DA6150CE572C}">
          <cx:tx>
            <cx:txData>
              <cx:f>_xlchart.v6.44</cx:f>
              <cx:v>Avg. Inflation Rate</cx:v>
            </cx:txData>
          </cx:tx>
          <cx:spPr>
            <a:solidFill>
              <a:schemeClr val="bg2"/>
            </a:solidFill>
            <a:ln>
              <a:solidFill>
                <a:schemeClr val="tx1"/>
              </a:solidFill>
            </a:ln>
          </cx:spPr>
          <cx:dataId val="0"/>
          <cx:layoutPr>
            <cx:geography cultureLanguage="en-US" cultureRegion="GB" attribution="Powered by Bing">
              <cx:geoCache provider="{E9337A44-BEBE-4D9F-B70C-5C5E7DAFC167}">
                <cx:binary>nHzXltxGtuyvaPH5QkpvZh3dB6AK1Y6uSUqUXrAoqgnvXQJffwKcWTMsdN+u20NPVrM2MnOb2LEj
63++un98LR6+dD+5sqj6f3x1v75KhqH5xy+/9F+Th/JL/3OZfu3qvv42/Py1Ln+pv31Lvz788nf3
ZU6r+BdGqPjla/KlGx7cq//7P3i3+KE+fBm+HKshHZb340O33D/0YzH0z776/3jxp4fvb/NxaR5+
ffW1Hqthe7s4ratX/3rp+u9fXzHCX/30y49v8a8X33wp8f/ux75Pvzz6Dw9f+uHXVx5V9mdCFKea
cqM0NebVT/PD9hK1Pyv8kzVSa2OIkfbVT1XdDcmvrwz92UhjNVGCEWONEK9+6utxe0nQn6mRlBAp
paDWMvbvfXlXF0tcV//eiX/9/adqLN/VaTX0v76S8tVPzT+/bFuZUFwIS6RggjFhKZUUr3/9co+9
x1fT/xPxOiFLZtfMb4iIw7EiqQriMevGz04MTeFPa9bkQ1i3xdq9I2RY1X1kTJZd2ayzy7uOuobn
fsItN+Vh5nk5XWVlN9R+sQymPjRRR97nta1/S+LUCL8ri2zxqzlP5bFOVKTei0RGUejVpZc0Pq0q
04mgkl7t+rDPlzYpA5KpuTu2LRvv5ToR5lvmkXem6vqvlgze8q7xbHbDGkfXYOpJTYKlTpU42bid
SRCJUX6mIx96n2U2Lg9kFlL4uWuK13KO5tTP01Ql/iyGjvvVWGXEV6lO+jBLZX7vxYL1eISpKULC
JqquCc3WQoSqX7BVhWfbivqD7eJl9H9wo6cO54mzkYZzwxgO2rDd2bReNTHsmc58r46zzl/mrutx
II29LXPapYfnzdHt/c59QTIKX6PffwgGrz/zhTTu4XKDyPzMy1bhsylm/SFTsZj/Iqxknb8OaZvc
1lW9FF9X29OPUzP3n5e5hwssae/mCzuACDh/Ikmt5pZYRfAHxXdP1MfemsVxRVO/z4iyB+HV7DDW
q8cCmfF5PelsTvqjKWyvDqytXH2sSh1fegxGds9hBLEIFEEplwwBixj+cWeUqsbVK6Il8ZNoKNSh
TqOavc2rPLV+ngwzCUXkRa3PDCX5rYsVfyC0aA/UeUz5ed6w9QuPp97+Bpc3Ij4Vbkrays/N2Kx/
04FH+l4MfE4+zNG6RF/l5PpGBoQNs6yC548ZqeNsT3HAlsotrRCuGaXbWn+IeJKZZEkH2SR+mpr6
z1VzXR5Vwovsgj+pR4YkjAjKtNZM6O/u9oMhWfEI3hGV2DTtBhW0OV30m6wujQ6q0qVLMMuyGC8s
b5/QjNhChhNKKbNUaHa+vNLMbVOpJIp9w+LYT/JmCbmqo0OX2e7q+a18tEJJlTES4cIMI8Jsr/+w
wpgTW7C8GBM/UoVrDpTnLLoalmoyN0s7SHY7jLNz9kJU6P3GKoKQ4IzDvBJU7swO0WR42ccq9kW8
qsDRPn9XRlk7+pWN+t/o0vXhUKoGNevfVe3/Ix0ZmFWKK6IM45yZXTCurJyXmgkJs2Rd24DK2b0e
jWlGP6W1+Pq8tS2kfkxGRgktqWBWwCzq3W6ResjZtK46i/3Vy8errmv0KRo5P3lRYd/1mpFjqfh6
k2CDL7gQo4+cSEnsriVUa2q53R9sFOUtS1sO/+kj11RxkFvRV/d9V635l0Ia0VtfxXjuk5GrHuBl
cd4VPp28ohr8vCFURr7oB0WToM47tbzTLpuq18vEexWQaizY29Z5akaZzNmQOd+Oa72+n+ve1acI
B1y+r9eqG0I10yVJ/DGa2+W+GYhafRYpT71foyldv/G0beR8RXqVL9SfZk3WT206edNDTNo1/jSL
eTLWzxaT5a/FnDLxJq0Ibd9XtlQuiFlcqyyYCx7r25zoZWHBTGcTBctc1MubPq5FeXTGtd0SxmvK
1jEYaZWy3zOvHtR0bUVcisYfM22LT8la8NRPXLxSd2h0Ijo/46tbP4+GpcUhnmQlfZE3sRIB0WPi
meumKObsdogJT950k6myk1rqUlzhPWK7honn6mgKcljO/iqqZIjuWCy64pArapE6eqI8U79JdGay
8hqeq918aJx09jCsUylR1RPPy2t/1CySx6JlpePvSuraRXyruKrm7qptysJLDzWv7MKOlSfaRAcj
jxbB/HiZluo6TkvPPFivtOMn1s358i1XstGx7+pEN395smlYkCZV2wYpd30yHC2dvf4ByEYPB72s
SfZgbVFUNx6PgEn8qsxadue5qlGtn8ZrUh80JW4+5mLI8twXcz/WActMVfwu2Epnv1O0nm/YqEp7
NcdzSQIZN8N0nVST571RZIlRfbzKJv2HpEqX6h2wS/OtzBpj7+POmxMVjI2k+ede6DhBTS/IVPgq
dwt5DVSYsvulspbfTm7p65CPbDFwXJXKGzNIwKNDWsnYfVqazl3FVkd52NRiwXPRvNBB2pTZLG8S
XXUfU1JSe6yHuTIe0FE8qvUvU3mRA8LEkdV+Vpha5KeZ9rwa7vqWJVSdmiqlRXOwc56si29iSY+F
p+s0GFudyxvXl3lxPTcoKS4o9JCOJr4xsSd1e9SZFdlHrXk5/rYm1bqMQdtlJLl2vPcSeK2hpQtz
xotG+D0h6ar9Qc68/Z0NoyA39RRPqvQnG6m19ldXyHr2R1Exzf1xHpQ6xMIr50PHF5Fdczc1XjA0
jVJx4LycsHdGLdhUv27aVfzFupim1zjXpDmKiA7kUMZdzm5YLoFFyTy77E/HMmJC2dbt+KZhdVPd
rYuhy2tVjnMa0JR7UxvkbG711RyRyd0ttabJycyaxq+pNHH6my7SOB9fT1nZmP44z0k9LAH8Qrjr
JiVDZP4qujjqP0XpkKfMX7uscAvq8DxUk29cZJNP/STS9EqJvpnHm1ILpa6nXOc8Do1Dn8Tedkvh
RZ1PykHX72tjXO8dip4jSfhrREXxxzLPbPh99EqT+unqUfJbqUcy3mpS1u7a6/gQvfaiZLgXbhbi
6zJIXVyqhY/QjDLCECAaoxThRGyZ/IcSTGPupWbOom/JEvObbKTsWuqUv7Tiary35FxLTbSUdmdF
jmu/DkXZfUtI3nX+0JdNcXSURzfzrL342PJirMK+tm1ywfIeARvNFICFppppAXi+YYEf1qeixTW1
HqJvLU5gCgpRVfmpYyRzIVq3ebrO03yIgqEbVrQt0TJcmygjy+fni/EjoAPrlFuJqkiAOvjuKZxU
bWR4stXDJAJOPzUu7soxqArDu9ct2oa49HnLeXuhFJ+jAGWVJQIdtIZXgwrg++NlPF4Ya4W44lOq
Mj9K3DKcDBvpfYXISU51LxGzbJ1UMKQy5RcA3jkOQGtOiFCAr1oRYvAE2+P9sPsei9UoZKrDxVJy
VXDW3sRsTt5EFernhZN+whb6fcbF1t5LoXa2CjasPEP3EgJ62bsYBdh3UubvGpW540uOc1sWBTSV
6PctEDpg1vmyokomuWciHbaL1wZ1lffXfVm3B6db4jdOTxdO8dx9NnsM/AehBmgK/Spn5/YygkWP
02LDPJqTqyqp+6tak9o3HKBmXbm8YG/vNbC3tbCEWPgt3yiS82OL1DQNs7Fhk9cmQAp3oUumNRBD
1N+Z0VC/LiNz8BSvL/Q8ux76+1KVBjq2DGCDITWdmx5r4PCCrSA0xqRPbnKUVhcsrohuCUna34ma
luuC4XCCputkEGflXIZZm/X5QdUVvXn+oB/7FIP7Im8gc3GGcDp/mmIk07zI1gvnJNbJwbisuI1r
r019wofm7nlj523J96WjyippQVohUSp+bmxhKZOyiuNTn3XmOutyGySi6nzWjFHATUWUX2cev7DE
J6waK9GWaBy4UnIrED+EaGx6gF8uvLCQxfC+Zmy+VmoZD8wR9qHwTB5Qb5LdhWD93iX/pz3BYhUz
mjCqBNeWcbszayoNLMJseqr1mpNTmU0zgD1b6sJntFShJbEXxQFd63E9FkVT1kG/ED37lnRZPFx4
nEfnDGpEMIVnEmhD9T5PxeMUxY0Cqhoz6s1BMxZd8ds0tpMvlzYdXrrlqEhoARlqgtJghHbVIOsS
OrCxb0/GdFMXpnnZBsbQORBLXh6MLvu/R5Wa4kJUP8oiWBcaUJQfxBZI0Z1ZMbW1S9qoP825Ix8y
zuZ7UvVzHYzj6PngbtQli+fFF4esiWWoewQBzSlXuzxCcurxERjwFM/0yLoyflt5mT5VbGh+h1N/
ZiKr7sshdncxMN3758PpURID5KcW4QRKDlVo34O6RpCiVdFwWmo0nXlBQReldf+xEGzy56qn4ew1
+uCy3F04X3oOqrZ1MyaBp0C5ge4S+6obxZUXJ5ObTtMYr6fUDKtvXWm/duvkrpdUlME6D3lgaZMe
i2mcr1Su1Ckn0h50ajyfjdN0GCPW9Bdc4JGfw404qggFnw4qzuwOpG4UUMDQLSevdVNg5dicvH79
MpXTpRL5aPdhSYDjENpaLZA7z9OKTNtyrPt1ORVpxwJXMXKzJv1wnWfS+2Pwkv7OLVheFjGvulCd
n1qkYsifYjPOtrHAjxmtFnHVidUuJ9QX1Cw5DbnPi/iLxd7+/byP0SeWidURa0G0ELCT2+s/ZE/h
9S7N6ExPwvD+OBbU+WTo6lNVmvy6LVQf1CwqAmba+I2zCz0NfaYCQzryoVkXFa5F+7soWRPEpK8C
m9PydZnnyUPlqUtZ5/xRgR5QzDGJUVzjeUEn7jLuUJYtDJnsIFPJ6U3hObH+6XmFhwQQR/lb3ej+
vpyIqmVgl5lcOJW9eaRWK6Rl8AaQp3Jf2PPZuKnQcg3nWk/XlddU72U7fclpMp3AIBRBn8z2pvLS
IXz+jM4LHGrMZhhrFoC/ADNqt25Z9i5XLiGhFrT6u/DyuTwkuiMuKLluiN8KNf2WYlz06Xm75+l2
s7sBRG0weiAaf9nZpSyvY90tJBxTw04g3dmhqh07FUmNk+7n4vq/sGeBBCkHWESUn7tis3AHsgdU
uox0f6tXM7/2MkxxujX7K6GOXEivTy0P/mSspRh9Ub0LcI83XTGaloRK1PZtJTug0CEZpT+iIwft
piJxoUg/aRF0LRXI6ljmbkPrgduUok0LZ0HiA7EtOy2gDY88mjK/dKK+fX5Dz/PIPw+QGUUNUwxp
fD/OKYQ39a5h2FCRxn6cLNP9jH85TGox/4UpbiyDMUE4KPjzszOSo09i0RquUZUc+2XxpF/Xzhzz
yEXei4rAP9eF7KgNJjHgpPfM8EDneBEmpWE2O3nXy8TcqbZr/Aps3f1Lt3AjghF6wLUohPu5Tzkr
tc6ZJCGbrD7axOY+kVH7Ke9b/SL0vK1KSXTYSPqUoNfeJr4/ZuLByrLJqCJhrvrmKMUoDl2cmSCZ
0b0QmdRH5Jc8fPn6wJ9sJ4cjQht2bnRUyUwmM5DQ1Km2/hCJ+qMTMy+ugYvK/sUpVBlENxIKBiYE
xe3cGrNjPiVTysJUe2P7lta6XXzMrU02+K7reXsoEhY5HyyoWT5mceN4emHBj5Mp+KJtzo31ClA5
OwAhc+Yt6zTSkK1ej/Fc6YKqKZqwxdcGTabVUaxZ8fKj3Vp6JBsut1HmrifUa1EyOcNoq3R63Lie
6xhjh9sl1RTU0SIP5bh0Lw5JZTQCHw033hFI7nyzsbmjMNTxMM3U54kUc0iXSgSyNP3b553oqT3d
gBLcF/MSdATnlrw+dSP3ah4SDjDOqmK8Rt8EjFjk62nybO9zr5GH540+Tm6YvHEAFmswzcQiz42m
0A9kcu05qtOSHAZVl6CK1/yqL1p5wW0f520FdgcDBWkw0ESs7ExxsLmeWmiYliULktTjb2adzneR
85L7gpX5BXtPLA0eysEfaIyaAQPP7ZWqnrw5gz1Wx/xA18G9E0n5d9664er5Tdze6T9N7PecszWy
mAEDUVm5T9uYHc15Pi5r2Nh0+EzGqhx8UlTZhcr+2IwmaGEwP7AKiELuKrtd+9J1VUzDniRiwdQE
XGLAasZ/f345jx1RE/AO6McR3YTuMXsy51DQaMpC08sKpLnMf/fatrpLU5eEzSA+ta7KlwtV/TEu
BGsHGY8AvYUIF7s4M9ZzXp8JGpLCwBGR/cIVXNrfJCmbYIqm7gj2dAoz215iuR775aYPkpIyTLq1
3qeV1XhDUQ8rDScxe2HV8m8GU4k7b2J/rFGrDs9v7lPWQH5jKqrkRoXuvLJCs0JjjKFCx6sWbZ4e
4+Owll3Ai0LftOmi+xda3ChKoTBaJyAaMIzd8UmR10Z1Ga8DZnI2CSZLH0amb5xqIh+z7/mFqALW
FGhDxBzoSiP2YpuKlpOtiR2OozeR6xZA9OSVdVT4ZWGy6oLT7DfzuzHAaw5m24KE3aUUif64TgYY
a0aWnFhjySEvx/ZmnWIXkKZWFwJ9q6w/Bvp3eygGWioLOLMnYE1KMFOexICZxSCvq7iBss4WkTws
Y5ndwl7/Olq76Jr1Sn7Gn9oXprTNPgUwhP9odBNkV/n7HHhtzrzhOMSFC8DWZ+GCobKfD916wWv2
2RPEAMRs+AkQteWAHbft7BRBdMGb49yr5Y8pK5rkXdOOfXaj0iZ/93xQPGXMSo0qC9pNSrLLbBwy
OU5TAWzWVNltZPLqaGuMZQfbNy9fFzjOjf+QkOvht/Oq4Hg0ilaJ5rjSpO38wsYT8b2o7jF5nNvq
zxcvDOgAwYcGabO2O7B8VBHUZ4i9GHP8EK2Z+S1vbXYYkkp8eN7UPmvjwEAuQLFDNspD7ReWaag7
20gPxzIahhvVq2v0M+KolEEvtvAsaJq1vuCP9FEAgkIC8YESCCiCqrHbzdRwTMWLuj/qxlbvPAk3
8RPVDVfrjMlylFN6q9kYhZDdkSgAP7gcR2m9sJeuCjBKIB9IMnbhNLjqQ1EJzE+KOlkvZIkndkZh
eAGVFmAAlHm7Q3A2HyqqISdgQlVh5VZbBK2ol2MMtvBKlV0ado2Ii5eaxdvhGEBygPbCCGPbux84
oSETMYdYZT5CsLFAbghdo+gkDyAbW6/J0IH3oMP1807wKJA2m5vSEecCymsP56LYeS7J6/koliL/
lvLRhr216rpuSP9S195MYVRg4XgK3MZueTwb60Qu6XychfT8oix4kE1Fe10tOr+AjLeaeJZ2YQr0
AkKWSEKRIs53Ml3Xdm2Vmo+98MSbTHdNQEg0vzSANitSbWUSRB40b+dWEr4MjI16PmreTjeO5W04
9rk9LDZpgyQn0eveay91jo98czO6TV2EAuRC73pulMth5G0TuyNrGT9YubZ+C+HQ+6RJI5/mswqL
caxemgO3rL4p+7gCMQVR2LnRNModpdnojmOWxAcx1MUNstJypKxsw+cd8on1gWLENBZIEvKzPfXP
mmWoRgNaeWYL/9tw4sog41UUuCYdPtaCuFOEFvmv560+EQbfJZnQvoHq03aXllhCko53dD6mcvrG
x5rejdDRgOgTywX662lLQiLrItE/UjSIsgLFLjkCLiXx1ao8pBbb20OJ2eSFfLJHyBynxuh/TO0C
TkeJF4lqmY/G5M1dpvOq8acm6gOV8wHStCh5501xFnhdPV/APY/z/GZbMgbaFM4KjuXcY7rMpLoZ
1/k4DHb2CZDytY3j5F2hnYPAucyn2q/SXt7XStnVV2ax78gUubek7/pbsDTZ9WKj5pDXZQ/5QQPZ
Bdpq4l3YoicSBSbVKH8Gv2IevwMtERpZK8B4HukwfKNVsXycmDYX8sS21l02Ao2MTgzdHkcK3Fz+
h7y+qiIHhYQj7yed3zTookLTRfzOTAk/UrfQC7THVp4e2VNITN97BrYXNEDe1SC7TrDXChb2A2QU
fBRpiGRCD8aMfYj8EQf9jMsHReOq0/Ox9FQEc6Rf9O1Q70i+S76jWPMxSiGqa5UrXtOWTuTUK+Ne
67pbjW/qYnw7yEGK18/bfXKbNVCT3lRJSI+7babF7CYClysgCjqguza3/aDZQZVFd5hyc2kw8YSP
Kwhz4HWo19Cq6l3+n3qoK1dFp2PTtkXkJ73KHsC6yo+4meEGfyo6ES7QA/89ZfN0aLo0bg8eEe1D
vdC890nSDLjmERXDcSIurX1otetDbJz58vzGPE45cAb0jqDBMMYBpXq+MX09leDFp+nIJvSqzZo3
9Cg7WtMAl2Z4dAGaPz6GDVBgjglSSmJKvzsGBBtXDfR2R56TyYdWav0Dd0WQZaIhwWo9+uKEuoUU
psTgbznwxc4ebYq1mFYzHQWCvAtSwKvmj37MLGQuOKH65eb01vWjJQBAhEjsfDMHgcH+SLLx2Ddp
flqBdX8nMSTfEYuzLHj+4B5nJ4NGygAuC4F7QnsVCcR8i1lIsRyTZOwf2CQ4VMt6/v15KztJBWIU
fYbYlDsEUgYw+7uA7cXczSpdl+OEcnXo9ZB8ph3JWvQ6jH1rea+915TXNPIXFpOHeC3ce2wvBvLP
P8gjPwWy4ZsuSqNn1dA6nG9tATTAa+CCkEZ9cighrbuqk4j4CxrO4/OmHjmpgKYBSiXc78FdLmgb
zk1BFMxriRwUZks2XTtTjfep6PQVp112yFaSXvCaRykZ+Inq7RdsMq757AAU2qliqJaMhS4i9VuW
xuqe8Jx/iwXuo/g1LoI5v8Itp+UmHi0pr/rUu9TUbLt3VhU26wYjIoykrET/db5kIYXlRT6xMK6S
9o8K48w3BB37Z9IP9RLkLosP/UgUrmuw9oKHPT5YkH9w3+937sB27vopncyjiNTCQgxXtttN0vZH
yeV4HZeLsBeO9iljWOPWpoKEsHrnRbIhzYykzMK6WbzbfPH6+dAWvZaf6zgi5kLReVTssKsS/CqB
JAk5bz89argupFgbFk7Oqw4plM/3OL9v5RKnB4nrfFfFTMcLaPwJZ4IlxiBH3KrsPl4dt54U88BD
EE/pQbDF3a6taQ415c0H3sxdSOK8eD3hCptfEFY/PB87jzcY6wU/sSlDIW8T9NyREszE44wWkMGU
7Xy1kNadPIizQ/A+/QV49jhMNx0OQgaNKerXnpGvxMhxXYLx0AKh+0naZF9Up7273LXR66Ts1QV7
TywNeR2QFZQZaondOWrSLiPw6Yw7hjUG0m2nqqNIes8vMXy4cIhPmQKZZNEEoEbgzun5LpZ1M9iq
7UXY4krmTQ4C8hq9QX81LckSPn9gj3Zx64GhnAAO34TEZnuUH/DnUHXoOXCZL0xnCDT9ONbKV5Wp
3tG+fh9l+fTSpcGewmU3SEANvokd3gDmSge9DjQEtRB9IhCPHSCQr/qD6DoeXTiyR2kNxuCEBm0p
6gPY+PPFeboUdZ9lNFxYtXwo2mkB4MNEs2Ku8VMvHz6hd8DIul7XC9X5UegjiaKACIm8jmuSame5
HL0Own8sEzLI5q6ZLLlVtZYnJAR1VLZfDoPE5dHnz/JxsZab2h4YCniTQii2PdWPh+k1Vq8V1kvz
Ln5HmdcFIuXdgSqZ+lnikWNdrs6fqKjDkdTypqvMpVLyyHfxDOgVMLnGE4Cr3Bzuh2cg1Rx7nmpw
wGUijy2ZJqgB1sIvkujSTO4RBIIpzbZ2QmKPDd8lm2b0WNThakfIIpu/nt0S364ZLjs9v6tPHCWw
HGJjYyeheNp5rOdsZVSPlNbWiQiTNMqCHGrL0COpuI1VKW4h3b40En9qF7+PWCCjNRwE0vkuqlGv
qTY4SYeTDsaiKm6g5EihHMWll+fX90QGQNhrBSUFGhU0R+emTFQS24MxB7LKyKH1uBdQnfWHtGnT
Oy9ml4bET+0nBDDAZRCNKtTic3s8grYcVylp2NU5e8uGGrx5RaMjBKQ24FHt/FHlWfj8Ip/cT8zl
0A4gNnA/89xoyRaVtbgvEM6GZH475J2fMM8eCe55XTD1xH6im2dIqoByyHO7jAppr2NTl7BQFt5S
+00BmOFDx2L/wKVEcYil7i4wmk/sKCzCHMV3jAV2qKZU2Tq3EXDGHMfuEHfZChEw0ydctevu2JL8
uQAOXb14Q9EWgIrGKBCFaj+8SnS7qhGnjDxexIGaRBbO2iS+ysr+9LypJ7I41gXmC1QMoMVe5NcQ
J1huIxJy3HgMc97Uh8rF9YE3BVq6plzD3qzNMYrmS+OdJxIMLn5sFQRKIMDz3VGKzixVOpYkpM3S
H2K9tnexNet/4TDoiNFrCeAL6EPOfdOOZlA8h54pa2KIflq3Btk4lW9Z0uPyujdc4t+eiAV0jdBQ
oe8HMf390yd+yNA55MvxuCC3xJvPqAX6gkhE5RVkAH8/f3JPWsIYCYoJ1CRgmfOVla5masZHP4QN
FRM+XGQpR/Xe9UuyHmzOvQtw+3HgoWdD5UHt2Qabe63iunaM5xY5ukGDF3rC5scU3dQJHwlR3JAC
c7OXrm77TAaQd2q78Q3W/Xx1A4be+MyDSoRjQuSVKDCGT9ja/qlMlNw/b+pxhNOtNcOdq+8DmT1j
2mDo19ZeDm4wjiLZ+ig9efyXU2ItD3KZ4vIIShV6Qj2lOb1+3vbu9sxG06G+Qo4JeT9IOww0zteJ
Dht3OtNRQAMqdPWmEVHSfVWzLorej1PdtSd8MEIWh3LA/dI3qmN5XgZuZOX0sTG40HzFZi0vEYlP
HDZaRszgNqkFQSNw/lCS6oa6aJJhnEPrjwpi2E2VMBPiqmwbaPQhFxDd4yz0PcFiBgdMB13OLhcU
6TqD1Kosxjh1Ho7LlH6OzFRdg7kix6z1+tcljyJ/jqb6Qnp/vFTIm4BjMYLDLSb05+dLhcoLGR5K
ztADP/uhZbicHmRmyvHBLHpaj20hbHEh5X4HNWeEAFKD5JjWow3ZgmpXUhI98LIaHTSWSUMiX8Zy
CKYWwrysHJsv68TdbVnh3mgqK3VHHITA7dTUp3p180ehW3cs/5ezK9mNW1eiX0RAs6itpO62u9tT
RicbItMVSc0kRUr6+nfk1XU7cOO+jRPAQSRxrKozVLYGVzbB38Zh03puKR9S90vfEQtFdiiSHoFY
1PNTHOhpVy+qO/G+X++HmF4py7w9vJC4bwlm4mPGgRe+HnZMJh186Ff3Yc07nbe6hxJZ86TfWz+r
rjEk/AD/3esRB5kGh7KH2iFcQC4zhtX3kNdXuFDha6TKiA5znugp+DCbtSsTbU0ZrzVU3W3T/iTc
e4apRFq0M8C+uE/6K/P/9uLDGyBrwdENhBux4etvb2uQFCdfBQADWnNoTLbUBQRSvL+yqd5OKZ6D
JYarAVA6YpLXz/F0YG3DUfwR3cI/tV4qTknjt6cWbLs8bujP94+yv3wW0HMUuRHQg8++uT79OzfR
ddJVPAL9sp4xxrA6iO8p770rRe6/LBx8Da6FLaPeBMKvnzJQUw0rCnb7vpHRJzPzps2z2rnT1I1T
kL//SdsIXSwbVHuQB4G6CyrPJYlnGesFSTBD+Uxz/oOTLP4BqU613go7Eb0bYjOTg1AweLgydX/5
SqCwOA5R6dmiwIvtYfzUAJUMtoxonU4xj5TIiZ7GQi/E+/z+R/5lmbwgvsh18InYI69HlPooE8yR
xQ208PbIcXKVMoRxAGJhvuNpza/QdP/6PMTRYD7AFAQg/uvnaZrMdEIRep/UK7tpJG2OKcrbt3Ss
ozJYXLT7P74PaTuiwE1cnV08DxGtSpRZon3YymSXBaCZ9jVLi3rLwxaWmCs3ytvDBkALNjeCF2g7
YJNzsUTDeuEhHSkKTGpN1X7oTPqRiHkEX4ApvfOoTv0c1IioysmgJ16mjc4O6wKc0ut80AuHq0fO
m/WEVwIFHAcuVhWKBxex4gqqpIpBSd53yP4A8gbLrpvBIGjSpS7/43DjUdtXb6RU8MMua1BcqlWA
gxLtV9hb3FfDNB/4OvOdkSD5WyjBryynN8fOBmtBuIMoJcH5c3m0x4IxOKmF0d4ECkI83QKEzdfF
N9dKlG8eBFISTgMMHwA2hEAXWe5MiU4qUJUPIeQYHzGV8RHken5Fifj2KYgHAKNu295DweDi0IZV
RwBOso4Pfk/CdidqGQRVzuZm1vTK6fZmUaSbOh3SHFwTkPy9cTcKm8jMvaEHBlHOL4AiyQ3rFng6
1Z77z/RPPAv4H7D+ja6TXdopNKmv4j4c6UHUETAPT5kSnj7hmYXm1HiE3b+/CN+OIhJLRBUA1oG7
oAj7+oyx9VTXiRroIUqWeReG63piY0Ru3n/KCwz47/sBmd5Gx38Ri4G1djlZNknBJu1NXzri/CQH
htV06hYC3SkpMzkElc3tFKfuDrsFQxpAj8AOgNp4eASnPmlgolcHGU52nTa5U11jiqYGsJ9XyOPU
3geD/Ps4xe0fPlTqoxtW+gDzqPAxZnXUIGRsls9gYU4nVifBRzdPxsurqaN+Ab16IHInq/iXnM0w
FVCrencz9eYf3AWwLRxRsz0ZiQJbmQZLzfNWBdl6RGEJp1IdDSbIu3RhYZ6kynuqXAC1QRZAeXjv
9dbYMxvScN71TZ38zkINeWzAI/6Jqcb9aIOVA11PUbE4VzqCSw+OhNHcsNhU9722zuynNiV2n8Sj
WEtwn9oeSr+qHfOq9mS6S1xQ+Y9UDfq3m/q2O0wozOwYHFjg9xTPq/sdVhACltWM3QhOWyjcVCwq
rtuoUA2vm7KJ5NwOx6lzEMPLZI51fePHEl5auaGVYl0ZZPXUPnS6qfiuUlXM/oTRPMkdAgGYMQpP
hO2tGeaVFpS3o68LERE1YvCiCRk9wkMx7tvQZW2WexRYKdlnmsv5tu/MPP9phzEeUQ0LM7vz1bQs
Xy1Lw3rNU5qp7KCJhdbpylq8CFVQCY+xx0CJiIEpo+T4esUDalj9gdtqJyrZH+QQmbIF0aDJeRWt
+wl4QV71q4CMs+t3ylB25fmXtzr4wAjIsCFwmOBdLpNou+p+gVpW7lgy90eT6h/MwiAmoWTcp0Fv
Pl353MvngYaHMwuXzKbdBip28b1xwHizwgXrWIXtwPYuC1q1X2cVwGSzgxKqXHkr3G0UDEF8m+qR
mh0cpoLTvHpTdkjnOIgPaSTFurds9Bi8NpVH83aM4PVTaUHr773mKc9BiJq9u37yavYRhAHIfUIY
Zo73y1x5R0CB4ZjD/Qk/CXbBUwvurf1qqtTvd8HoAlMmaY1MPg7rOc2VTgxsrFrns4fW9r0uYTfZ
1blLK0QmQBU69U2DvJLCYIBwQIgQj30aAgjPH2pwoc8+GcY+xyWY/vSssNFOjVJ29xncCcKDMx73
bwIZ1P/4kazjLvdGpDw5zguZPbo0GD5oaatvmKk2KXw4zd1JXwt7l8Zk3Tk3GvHRwXTKO+FdZ/Gz
jgGnfKkkqdazWRcdHlg4pj2MAdoUBL2uhlwWKniQl2dfa/coZhiZHhaS9Q1U0XN4l/X+In6Ha9Yd
kGOzqawBimTRLgZIRXIJwy2UEZIY4r888aVSS1kL1QbPo6nGebhxgvPhhsKEVcDzUlY+yD3w4TK5
cMkaHwPkiqS0Khurx3CR3vwR1nj+b4Mwyz8h5/YrOPYMWYXtGTTtjmXwtisilVD7/P5KRCp1sfUA
XAAW2tiZMJZF4f0i3tNcOBRhaH+EtYk/6mLE7kj3EL9iw3PS9/C+iLHt1R4+EcmnZmbzP1mFY+Fx
6Bgu9boHsTTXKgARyaDcMt2saSd+erTj91WPK3zX2giWcKEfDNFOYENUYa4CDypT2OgtQd4KHnQP
WONOwmXSg2npsKy+wXx5ff9oSeWGJ9BySbuPacv6nee5WBTd2IXKg4MW/MHOVqV+nZvFg3lH4fEO
pL8eqsj6jrRSiF03ttTCkRTub/RrtOho/ZaQlcbPgWr6n1TzEP5xMLzRt1RUTQVzPC+EnRrOg6C5
zxaY+/0RC8sGHESJlsu9SZrePy5TPe3abg3kPuNNBpcp4P2hKFLQyPR3QG1psTQDg1EZHzJzlCuP
hxbnWbyAD8PGUZRitf2a+1xWbC9RGruPgj7T8PvrOvYtSVqb5F3kLeOtmNJ+2csKu/uONdUAjhQW
oymYCOWRaUUm3JxtrJcn2HZlUx5485ruYwHBQR2jOvSknOtuQC+e6wLUq8m7XTrYCZ0IQu4nErec
1jlVs9O4JAO1kIKr1MjPdZAGz6tq2QTnT4XdB0sUMnJVto1pvdILBVlK1gx1XKY9jUkBoIH3SaED
3HJ5B04O3SyDlnYFx8AO1uUJ74X34HXwpPqVriFZb+QS9u3OcDU5LwdpQTZPCFniL/PY6foT9/y1
JJ0v6TGWtPqlmsb/MEyV9W8x/N5SjrBpfDbYP9VNCKoakEwQdUdSsngNDqEnZZq7pIdSHP5X4TPT
oYjhCDuJEldnOB6Ehv3cj05Aq/Sg4RSy/BgyHWKa/GBu7ueaNyKH1mH+VE00lUXgGVeCfQqc1Nim
u6l6WFqVixsqrGMmeAy1Mdy8gryBC2zzuSML+x6RwYQPwvgrJlw6j+8TPbQ3sSNL8Cld5SLOGs5H
qOMMthefWKhbGRxcA8HWbaaw+qdcCROqsUQ9pm53a+S65RMMG+M/EX5JmjxaQZDMQ1h6Nkueydro
Q1fhmrupRp+zZLdESkeFlMMqf6Qr4JSvjrGIICxPYFVw4pTI6MhXTtN959fhWZFUg58xgCp5x7Mx
DU8rI61fNkYOFigxvDNzvtI52wX9FDS/gWfZ7IT/K0aYysJp2HnpmB6mZKngEFgJPoc7WxGxFj1U
QFke1loP360PD7ad1knwy2Oozv+ywyB0ydvVVE9kCtWXyB8hZ+iSOVwOiwuivsgGLk7TNNfLnYLw
ZkZBCLfLrjE+uUWNgSDssxbRcz6NWTbJfIFx597bWO9zkbiWP0N/1PR30rXT57GDKfU/iL7CDkZo
rB+OMKZzfj5Lz/9deVxeU8G/SHD+HW6jVgCOKeq1KfJK/w1X3CWLGSjpkiMgW+kBSB36vqQWcckp
HUJJ78EEhE+krQQ9kgD505KrJUjXwp/SmgV5OKksfaqtXtu81k1jP0mZUAleVgzTptlNIihw+TX3
Cf423KsG5eYrOVdwmZlsevANDwZDGHkrEO/XcVqETKiegTYfqa8rSO/Cfmpu4e6WqRLu3jXC1R7W
603X089RF4/tbmzTIX2k0RIiAp+BUJxJVwlvSyn8aMx70GrYByQ3EmKcqgpCGH11bbiDTUjvf9W1
kceoH/z4YxfV0VcaG9/kvoAt5W0yTO01UtaLEdLrKQqg9kYJeWPZbxjY68/LDBiGrArt0WWw8ds3
nefdTQky2MGo7kEuXp3tTDRJkWfVzDhYufqbWro+LBd4nR4JXb5FwF/+gDzVjPnSLvZzNNnflLng
mkLwzbWNGgUYZMEmcN5ERxc5YgT4UaV6cUesq2Vw+Txo2eeVHIDM5nMtpC6okN596rm534NcF/9X
/w+4CsPre4N5AUwiE99i3H9hhdHEgQyyxDsaYG+fATSZ3QjKMEw4JQ78uWoROb4frLyJmkFERqwC
RkeI8PlNQVNGU2DJqL0jwTJvDv7KljWvU6DNcy5j7fuFmRQhH99/6ouS9PWqALsUgVMA8BCCt0sG
ZLWANsPnIT7WyLi6J6pWGOkXqPWpX2HAeXIfK7symD2BRrMjk2rnw8BbBATRTOL1MZvhdJjT2q3/
xMuyxoXuO2umnMVwfz2shOmfzmlbu9w456UwWPDpOcrSMShbO022vgJeXJaFIQOKAY6BdbiVoJH/
v563qang0BrO9Fhp6m4HBEQPqItnZzXO6Z9JOVLgH3TXSihvn4qiKGq0IUStG1B/cXJk4TSyYEI5
dmhSGR8UmhG4m96llj5WzdLwT3UWGnqmPjyLr8W42xe9mkCUh2CcCGYJwlxICC9Wagc8GVWhoT3p
2svO1FFY5hpoWaonAfD0EZpzN+RyDCOd+7BxDx54DYvMfVQtDB5eCpauNziBxf0ipVVdvowqbg5z
GzTPcxVAMxDKAUR15DfdPxrfGMLGkA3ZFRnchqu8/giwb1F+gvgRabx/aeJWac2nwOvIMU2m/ZKJ
6oeLzfIHGyF+xF1Y7RafTw/w14z/LPHKrhT2XtQXF4/fjMW2bAGbAS4Hr1dNYMXQwRq6Ptk1HP2S
Z5U7N2ZMUKdB6NGWs6hh2zyHPBo/pihfjrj5Y/0IT/B4LthQt+m3sIr7ahekCHBZYdeWtT9pO4m7
JWW039crUs6in/tUzzkHV4zsGtwSasmjiQbm0WU8PsOzMJrzOYJ7P8QPA9z7844P0e8oJhEy0XmB
90pl/MTs4AbOqxMQpCw4TUvgaL7oeiDfBoNUWd5GoUtogWJV5vE89g3kpB5n2ju8f3a8od2hYLj5
NIQAQgAM44/Xw9a5FWyG2JMnl1TzmofZYo6+Xt09Ktr9AXUAecqAVeeeX/0eZuofoUExP95/icuV
sxHTkMTDERUKBLCJLt4h6wdRsWSyp04BmbltGA7SHHvcRw8Oa1HVDEOZeGXkKxfuSdx74hSJ3mv2
//k1ABdHMEHDQUBBVng9FPO6Op823JzqdFHhziXpDI9rz5+LOOCtn3MqzC6uanJn0ZsmX2zTX1nE
L2WVfy9ijARIlx7KLoBuwEG8GAmVcRTjBB9P6NpQ0cOm6F9zbSnsL1czoWuFYLMdz0ix1M9oNDSA
ZX3U39dmntSaw+UZxglNBSuDwRqi95MSVpXKH5Pa5MYLFnNDrTfJPfSp+tyvXjf/YJjj7GhdT09d
xGCWQ9JmOOqsUvCSp2ockj3cismBwTT/vxnT4TvBfARnCB+K6x24yUVq74DMrRVcuU+EJr9mjxJb
Sl5/5aMZouL9yX0DG23PQv0A6DvmF4Szi2dJaWiDriz9yTrya4ZOKcpZ06JpjB0XcRgmVEVzocK0
36vOtJ8d47xcRTt9Q0XO3oKjdnXvXUYLOOg99D3A0n9RxV8aCywoaDq1SHUiAYKywhhb5TBjHk3h
xShhFoEW6zXp5Auv9PUKA06AQYBebzs8LmMFHCeJN49mOsGDjSIripshvLF9oO2Nqw2MIKN+bK04
aY9U5OMCjdnwMKI9Q1kvjWmeV44C1XOGQseD4BmMqrusUSdkdkGK0qjyp9/wOXfzPk3Whh0k6vYm
X5MqFWVX1zL5ZtGgA3dW2AkX30ORUbsneEzg0kVea55J1Asi9yNscfrCWhzVKNxEM72HS8tY7a6s
iMsIFeMP8hPYMJvJGOL4ixUxOEairrL9CRaB5n7hsVeBlKGH5sYHYkhhXlX7ValiPa7o4mOGXxAj
zHTvS+mWgmos0iOstr1SQPUr4PWU8C/NUPXLzbz6RJbDEoS3NmbTVar0FopczCE0Ekh0sg3xwZH5
+qAyHQB57np1SlOs4Afd42a/ExzVYd+HX+wJfVHie29VMTuQoIn5A7FRrYspTGr4FqPHTPr1ylBu
T7x4IyCfm7MltvHmkPz6jQLlLbQGOwFHZzic5sSC0jjN4aPv9w/TSPmjcxl7RJYR3Ko4HmXuwYpr
2Jil89dKgcP4HwNxTC3U+BBWgN65MeoupnbmLXNuasKTRiEZ9Z41cXnqd+shGoG/rx5g4StPfHOR
gmu20VgTsNw2cvAlobufbOMz4plT6GylCjek3VyEphVeiclshy5XkQv0B1/iH+1ojzJrSVAzAgem
bsL4yoy8PVvw+XiJBJOCpODybVwascobEnWKdZqI22YF/FV6VWSTn2nlxFBqNMUgt+8vg5fD4/Uy
gDR7cy0BTgJzpjcad1mjGUU4mFOHUnd4h34BDNb+VoL6CtBAsMehjojOQZRq24I1a/JrwDS5M9g5
/D4jKwra6NIyfoEXOq/RwcTy/QQnDe/ozVlDDtjJus973i7uNISN/S4DtCHYiYWQPVvqsLsCc75h
D2JOg01uBbUo5vaNEVktG5hUEmpwZzS1/mSy0X+QTTLqfEarI5nXTK7iCOG3fVCdnrqn0LhgArUt
kPwLYsnuSnzwJlBCcoBjezMWgsUPehG93mZRBd8ieBbX5xqjrGpEA2u9FnAV1iGQEIO6Tj5Uaf8l
EGhEUqK5jg8kgKxteIWD8RIVvpro+EUdhux6A6RAVXn9IjpW2QoXKnmWLJpH2Pb3TrvnPu6DrOgg
Bgd4uaTKRDdCI1/NOw0st1w735yXqJrMyVFlYl6CL8WZX4ATR70mJ1PmK7/ow9ajf+AwOaNSX7H+
nA5oHIH8GZ3qioTZRf1+f9m+3brgYkI1CYBva34Eiebrr0EjjdEL+yY8kz4l/YdaT+7BC9HS4pS1
Q0iHYmCpf59B39eAGwo/YlTj17aFRUs8h4f3X+ZF5PZqaPEymwbFBy8d8rBLd1bPZsCYJx2dAFJF
8IbplhndczxoxDaOLIW7+ycJCx3ulxLgQZyHum6sKBrmlNb5iOY/MHzyJQNLwyTVM4I/XGvaVjTe
i5DLsLSxqU/t5M30QwBEr0A7joR4ufOblpwM68ZvAZ36D8QAmIWJVGbUmTDhNX3OgqVFFyJVhx9n
YVqd82me0bYp68IHg54+5NBMcqnOqE6qI+UAhXaAiitThBaNrHYQHYvkudXT0u3hgTXfAfbu+oOp
7VjtwR4c5s8ByrBfjAXgXhoAe79IunrpudcR9wupe/qLCvhMHNtW2d8tW3CFgL0NtRxcosL20MNq
dz4kKRlOTR8DzTdtEB00uqqNN0BbmqBMGRoibL3foCE8D0mqEeJopLX7pImX7EQ2K/uDG1P/th6y
Hq2HpsguV+KO4M0uxpUdQhQAmyfsSOBar5db6y0xmC6EnwM1GHnrjOwGHwkWmFQ5bJ7kLQ8cE8cJ
qb8kOYoVPBhypdIZpvupQWhma3YGBcgEu56aXmqgMB37Y9da2ztYJ6bLZ480VP1EsjuZ/YqehMMt
GAr1R7Q98rsD5tlDVBYnaq3LWaNlTz4TCRASnWJYgOZqOmrinKG3GkXrqSCTYE+8v8jfRF4gFaF5
wIsuAiX1y3tigjfEWJksO6WudX8GkE0OCToyPa9+xB49AsJJbkOHtoEz77IrZ+gL1fb1BoMtEIrE
ONNRTkfXs9fDn6ULWkG1CT25ljHcJwadhnQBj4PuZ8p7WX1GgtakKLFn/o8qNbH4rBEXJz9j6tCc
T6CwaYuEBP4P1DOMUTkclZaH0FWp9Y++rBf5GYkOfIDzhsLKfC4Aq5EvWFkryp8xa6t7NnJPlEBW
KRS8q7JuL6Kxzr5UPs8eKFtDXZgRO1Oh/Qqq7gToRX8PFkUPM8pZjT9nf+6BYr0/JS9jfjEskLxA
jw/KEmLLy2FZ4X4ZJIMXn+YJvQUQrwPqy+79eJx2c7uOeh+moz3ErUS7GB6T9jki2OB9DrLEuA6o
6GqZ/RkVT8TR41yIvIM5AvmWqRGoh2zRQmqfIgUISn8YvVkWLVoqTR9mRUdDdj0QdVykXQCpaO63
De6MmMpoPERqa7DJ3Jwl3+MWPZ0++uNM+ztao7dkmWqpMYMxXYA+z1JEtyok3fgRTMUufKzBYbJn
A2sqdC3g8zoUzhdLvAPHpBcub4fAL4OJrt1BdZuJElBgDGuU2vRJtUiG7rO0lh+6Lh3ZlM/JArMl
qoeRfe2lJzdbvWV0sDCgdSSfExYie9PYOeSzGaP1FJoODdpyHG3ZDRqG4mXRDwvd0HIYfat/hKgp
kLpBkOrL+/MYXtYS4UOBQAVgIiIFEO8vaWei8UCbnSb/1AxatLDEUfQHoq4K/TU1rFR/+TAf5Lnx
2boDzWkRuwXKA7ezKTZAOaEtVKVyxRYd3C3K1v6DStFn5EkqE36uQPbc6sItatjfexHb9GPFa9wP
sefGEFfRyu3zoJuU/xo5fCq7LQXJdhnUwFmRGYkri1br/DEbW1+gyizb/cARQV3hyvzldME7QdSS
wCUIzSm32PhfdX8QdWhD22w5JYRRfYSD4fQYkiic7rDnAu8UKQuGSGYnoe+k8VZxTZW4xQsXWwmW
uwjSttYCYPxenDAO2CM0y9Y/TYmnq7vaeNWdiiZjC79hHt8taLLVnkASWtX+/dl/+2REDVtJBTEE
MLDLvCd0Dki1VvIMc3uQohqlClUvy2epAx0UTZbOJQEs8Pj+U9/AUi+V8xT5FrhRWHiXXRRM7KnQ
TIye/Kq1CqE9rcLqhsHTA84ooev652kE7bZwoRvqAiVSEuNEJMTft54JqC6badHuNC5yPlBoyqLc
Wytpn7qha4JbrFvXokMfjJ2r/z5ekAaBOrnx0JEmbUvpX0vF82squbDk1MyC+geghV6bpyukPx/6
GFxhncT2iz9tWsH3h2xbg6+XCHiTMEQCFfUFp9x+/68Ht24ryU4rPwObG1wJCd90E8HMNjmA/L/e
mHr2v77/xLcxOySkeCBsVVEefxvldq3ajK0kP4+9iKbfmXXBd4glqD3ADqUaIAyGESRuHoZGdXmG
mk0BeAhkL+TqMnao4nQgDnAQgtfc4YaujnUt/OWwVn08l5GEXA64fSa+LGRw4j6uaJ/eTGOkrvXn
2XL3i6GDwxhWGVBF/Lz0ToB2oZ+JkeJMOZzbPq0hCCSfvakCcS9H8Bvba73a3p4n4GSgSomR85B1
+Rd14Wq208ilwKaCOUy0xzS5qLSIndkjwmgqHqjH/CHXRvOfE+RO+un9mfvLWoHBOTpqw9EFFdFL
I1kkW6kExzI7jWglfZzZmmB+0tp7mvwgvgsattor8dkLYf31GMNgEBdjvOGugAguPjmiGRoMeWjh
aZ2fouqMNk/2SdgWFmbE69X43FRG6KKelQBlCHiVKdCKk9NHN6CN5R5h+6JqZIKg231s7QLeR+At
bXKtmvmXNR2DWgkaN0qp0HLEF/Vyj7h0yBJVnceMIeDOF2Lr9Rc4sNM9WVAayVUrVtDoujDN64YP
D7B1yDZylmH+A+8G01V7sHmIOScGpbY8CVpO7rOuSUShlp7qGzKH8U/CfILu2BMmodtXaWurK5WG
t+c27EZwcUN5jaMbyOfr46CbxmHVpObnfvb9o4RJKCi+nuDkRvDGNzonYAE3W1vqbrjGmXixcrmY
7BjBAhJgDCJgoIvJbsMYLUJnmZ5c44ZHKNztc0w7jUhsTLpA5engKhy/q0GPyUgbxhKcVy4S+On3
6J6CLjJnKxe4VCygvCmEQfD9/rFGaG/4WYKssX4Bx3padpqIrP82jkt4Eye1rRjwZL6l9qZC4X2X
UZRwinltu7rsQZLSO+3ghX0e/XbqfqmRDEI9cHTn1mrHiZVdlS9ox0aywtmkS89zmA7xJwsu9C1w
pCHa6xbYWh6gyR76jENtp3OwJrof2KsTjrA4Q6fjqp7Jdxd61dzsI7SORWn6/b37l4mNQRv2U2iq
oHG6JGzU4IBtaXh1pjir2hLe9chtKF89HxSZyB1WndCyRk20/u8P3iQbqOFvVX5M6+sVBfAayVQF
Fjp0sVONJASMamXRF5ZkRCGrbFt5BpR6LbP7S3YF73xkV5CEg66M+sXr56a8RRxu2XqikOSkaQFa
XqL2C7hETd431P7x5kGyHH1G/ezIIrreKdN1Zse0i0ieTBF4Tk5IepJyoTuLODXdams+268ZuJLF
6mUtmHge4PKvrK5Rmte6XfQdQm+f3jBUAJYTzxaZnOwSW/OjWcAEvicpqtEf1jGqf9gZfZLR7slV
SREzkNzcbqLgmCaljmrW2RK14mtcmJcr4vUW2+g6CMlxgwDzDS7iDBO0JA07LzvF2DH+LZovpaoM
Td0tH8au775gqyC2aWWVfUJm038D/9DSGfZOctUpKqgx7w5dJ8nvGQ6I17Tgf3k77P0QDSngrLiB
Y5fVPKtIzBltznMzrQz+lXJw/DbyBbKkbK1peqj8Xt85DhPnz8EwowFtDg6/GMHq8if+KWtRSC1R
chbRD4uOvuJao5u3uwhFWMRoHjxMcAtfhmlm89acw3Y429jJo0clG0ulENHAW8hgoRxgZQLrhshN
slNX6gVvb98tIYaiY+uVCs+fi6PZLWatLailoIdr+g+EIQ6EciVuVA3DydxPBhHt3z8z3padoZVH
XRUpBN24zJcYXZBC24I+YO05nhOJLKJhIrnJmKMHJbonHw0A/6mBZuQg5S2fEuVgXTG6rH/ygOUN
t++/zNtiFYhMm08Nxj1BtHWxclOZDhqdy1G4TVbPFTUNoC1SAWm/VhXIgsVoONAumEw01XIUfdr9
kL0fkenKa7whJ24zjyoekgy42r2tONfVTIeg0eYsV0sWUQR28GyJGJvC9X2JZz96jAF4PExgzZAC
DNa4eZrW0UJvI9qFrAQ0kJlykLo9LejHsXc2SvKVMkM+64ZE7AmHIeG3em3W4Wbjp/FH9Esfk2sp
R/JmQeEuAKMdDCOAv1sY+/qEbEBzho+T0Oeqo7X8LsOQdx8SbilYqDILjlG6iB5MLBzbIFsAvyzt
0Aj3BaZM9V4kBIR+XF3+WBcE5fEOPE1U0Qoc7ek35qdt9xGtWboPnlhw3zTNyr6z2qKb9Njjgiv7
oaWf0Wqhh5GMv+DWkWHE0gMcYhuJbpqwzYkawFJR5I5xX4uwIJzNYVh4kvrElAaisPaGTayl+9UF
cfU9gdLKlhH6Vse7uvd7wMiMo0awBhpKHrTvnNr7Km5C9E/vs+g7c+gneTRzkOgPpJlhOl53ickD
rtBXFfSSQNyYWAkFIRtYdrcTtseY+y4yJh+8SmQ7dC9xwW0CqgO74bMPKDFuAoR2YDyksE8y2br+
QPPAGKVLGIMM1ZDDZilIiiapaVvnoDI35GsCyhvIkTxUYFG9v1/eHFVwBNxSYITOsEIGm+T17MJb
LomhNKnOJOn86SePLS1gR+ggSXMTKbMJjdMrOPKHV6rKb2QS/6PsTJojRdYl+oswY4bYQs5KjaWh
VBusBhXzEBAQwK9/J3v1pCor2V3du+hulJkQRHzufpxH4/KGQTIIOFOyVr2/sMo6tJHQT8+0w+sg
bj0jOwy+tuVvXNr5cMql1QWHHuttGy+saD883fiv1O2VPR0tcymW19TjGCU4y03o8pHO22ZkbozX
+ZS6FhCJSGGE+5HxJvsstPynOyOA44XMhvmYEq4/NvL2XK5ObTfFWRhMkfZWsQQbeozcm8DpkzPi
DaZReBwJs8BKV/uaSVQWu4XlRAwVA9zy+Dw/GSP9uQzzN12itCYqKgbSjxyJlMOd6qu6PnPPU4YO
xt6lO8Bq++A8pGluxKQ22C6QLHB2Qyr7H02QiFd8/2TmDafV4/O/b60/luKAjSSNQReSCcfQj34F
Rsr+oFRin008UDzVWbVdx9YYI2MNhq84K/pjP+BJgI1wKHKVPPz78v+5cd5tYrg+hyEcdj4mEYxa
7++wGR8MGwNDnO0JG+3bclHF7rkptdyhkjXthnBfd/GxlRmElYigbQoKf2mQfvu48XRrSSz9onUK
BoxObj/RcWuII+UHDBHjzvZzq/xsqs2f9P5PpnPiUqSBUslm+ONP2DpB5qiCH4y4j/FEOsk78b7Q
7Id7X+3d0FGfcHz+mBUQlf6vXJxpEvrGxxZfXBB2Z4zaOwez25zGsg2+hJVa+siGvPgFDsdcRgD2
jNtmyoJPVNk/D3IIh0DlLs4HLFW8Kd//QMCQsBauwjlz04ZNeTQGq3tWrgnRNqaFgvyECpzMQ1Ps
lry2t14+FF4SzUtP1iYorCmM8L14Y8SGwwRLSUjhR6bCpb3uKl32965ZDMu+tZfKitAoGzvu8Wzd
aznN6AUYGp0sDg0xruXWGsp8+WKahhv+LK2+fHPLJieCZucT/cm1s2SxjbL/mHdLMEfLknvBFkLP
WGzIQClx1Zjwl8gdTgNlT5GbonTGrWtLr9iwyhnWZjHNJn21x7Y/6yKTqY4qopnOGKc44e9nx6rC
T+4lpmQf7qYLLIw3t4VqdMHKfJyujpTYar9v1lOvRXHjz8SSN4ZubD+qRRbaUa4a50QThFfEruyq
+Y5cXfp7GB2sAk1RNsFTzy73sbHl8Oa3Qj85M3mug1HYPpQ1f2jyswhAcr62ta7mXYICmZxrGuvR
b+2kPDt9VqfPmXSztzm/WP2DxtfPDsaxCf+D3R+WNQjHqOtS43fWJbN1LQcnyZaI6FAnb3lpjOcm
NPq1iYaVFNpmGMZxeFxygjs7kn2dR5CgWk17z0HGteg/NL36O91TFrFTBMtvlE8sww0iP6iMXi2T
HfO2c+7GuZnap1Z5KYOKxRoJXtTO4JkH12nat4x2wlsrW8dvzWz5DBVSe3pC7s0zFq58/q201RkP
tdeXkreNI+2t6NoJI5qL1kllk+dSIxvoXZt4abBbQyvb2U4WJidBpo1jP7YbAtaTmKrHlqF4cdtb
ytQHZ/T6G+17ZruVwZh5B+2tKtuTJp6TuOjnwNjmvSzr674qk6PrTcD7ROHL8X7x5QxCvBVtlkXV
3JW7dB2GdEOWqytwuWFm3eRmrZ+0Surm1s0tgmdts6YcS8PJv1pcTyaxN47e0RMYuNGSh1ZFSztP
V4oXxwQXeQ2/NWzwArxBci43hSXacZPyBnxlK+SaUaHVsERekM0/RoNXSZT7rn4LtWV6N1PpcIJX
lW0/CGr+0puGJ3K57noQVlEL6Qj4xjqbfVQvyrkCarcycjBD2Bg5DudvPvHqe52tWEJ54hYc/oCw
snhsyc3jwXDELiDD7u4tOhaKja4Qvg5zOJQ7o58mN0q502wQAxTa7qRD+u4ALheLwVzpMY0sRmu/
piWVP02z84ot8UirunMDDNZnNtuutac7XVrXIpGOjOXoh8/r6K3dUUx+fsYKqEc875VjnUvIJT+D
OSM6uJJhzHATTt3AvcbY4Qu2qW56G+WcdlfwZon9EvKsv+XrHKa/Gz/JynuPIO3MNtovS0yKIkg2
xPz85OCksmNjOpbNi8RUmOw1Z94kXkhx3Y0OQuXWdRCnaWkgIbIt0tWvo5pngMoGVw7DBotsS560
DSf3iPGHqF1qjab1wINrOF8gSSwBKDME0LhCwv6Z+aWuNul08RGgYLh2tI6VUk9z0dgvAHya+W7Q
BenptjKtxzwbxzROrNDwN0vAyvKVNgs9WBG2GV+c7HR1f7GR4n4Ia9fs46Bc6/t1zf2nmqh9ubnQ
3J5MrebyyZ4qk4ifG8xDVKU4So5tmjvLjqRb1Rtx6LbasrgDpmLaEP0QzXdkxeG7UP76jUCj+cvM
a0alUzYK+U0NZd9GZj+Ee3EJI25KJ0ENTiydwAZwWPE3M56gMvLXiX/QFSrtsZGnbo5aOJgPVUkH
QKRm5Z21WVvsl+bRk5uB7GZzJfvZoZYa19wmXAcHp0cAICBmJR5v50E26600+7V+NYbeuHR5mjxo
hTfhk+V56Lsz2PZk3JoySLzYnH3/ONj4yU7CqP0xcuZaf+eU3eGtNQRHDXR0cWWN7txvV+Id3i5p
Oo+ZhwXDEx16Tb4OORJZLG0y95GlRPt1cpdOxlOu+6+L6HhoE8CnL06eitdinFz3OrDZNqPeeOPJ
6JNkj0xgXIJyw1gfaPGBpRRVDDdO3WrD1odMU9DP2xmdDZOMSEM8WaorHqysWdxT2xVdRmNVMh6l
x/7uvstN1dkR4w48P0Ea5tfCpWPxRCLYPhlriazawFzwt+DMpmdR0U+2GYeajVgyWNpgRW6dV/zr
ksi2KIZ6j9JQBJtw8TIzzmYcWsRrBiNhnNpblYnvbmraL6Lm9fbi5pXd3HXjEAynPuytJWY00dW3
knXHAGLfpW/J4FkrwT5pk5hXteXOG0crpre4XIiQY4GR4VeR2uJFGpeMJTpAHXAoY4e7WbjbOKSm
JC2ORMpDzbjbdebN5azZwtcY4e3cLux52xtawid9hZmETHJcXwhZRdTmzaBeiax2+RFCwXCuQlGW
ZyTI+VSbWWU+TGJ2EYDdxopyaRvjZvEVXpvVnOTRsZB1NhL+VH3spkkVsW4cLaCbJ/6XOe3Fk4tM
5x76dgmyl6Q1C32XDr35ygLS/lBOZlyvee5Up4wcdv+VAZvQW6gJLEbGf3nUsGPe+Og7iSVPI1zF
vUTVzLcmTjbrOxFlg8OsLVvmAIl5NMbamggu09XZg0wDq4AOCa4Gk1WQr90eV8ba8STPbqnOq72k
wc2qGt2/UbkbvGVV27a7cO5cdTBXpX4tQ1qVnOc7FA0e8sLo6VAypnaj3JX/D5kB5Y4TQ/9jVDns
UT+s3DeBYzEhVj5nFjQnHGqb2U8962eX+VZzFqugxDCyyD1UL4nkPj26q21lvxkH2G5UzknzMlde
Ex7SfO3TOKzq6UC5khseSa56zxX+W+ol6sW0lqvGGrKrwFtmb9s3veEcFiOQbqzxUldXHKD1d5iQ
cOMKzzCNq0z6VXrljgG4VpHmbnBmE2jucwz/1a7F0WU+mbMpwCOwwwYN35r1LiCC3vxIWSdS7InS
RdcNCPLEc6Mcf08UgIbNy8/px/OAbIl8p4x9685eEDV4UOsbVihY92aaUsY3qWY61jT9Ai5ss0H5
m84yzG6fumH9bDhFm/xi2+8mu7pxeOFTm1LsrBQf18bOGwoZg3Veih17RIzRKVnrIposOhOvm6XN
RWzotB+3FtH+ceMr5b3MQi9pzNTHbyMMfEGx1a2ofkj4vNauEpOy9yqvgl3oZhPbmLBN2KEJKfaz
YwhMdEsw/AgKvPTE6VNz/B20QWYdW0Vh4gFZKVWnCdNHgSlhtWwV+fVaXFOiVHlHPF/5pkouuQhj
nZ2eg2zjL0xggsHj2NA5sI79fqmZOpU+Bq3RCPJvbLwr9rqZnm9LfG9D7JEaGTd5E07hDV6AIbsF
alGMX5bJaCD7ipUtHb58sTfUEDTNBojDQnGMhIXrzVEnoA5TM5NawV2i+rK7ZuwZ6IeqUMVzV2LY
OcyiB8bDDsOWG+10y1ejnZhURp1PM3I8IRV2B2Mwp2DT55VnbBl/y7jF+91tpsabJ45DOIJgsDUK
Y3YlM0P/BBDBKQKhwnG33NxVsA/tejmuo90MMQtO7X8rS5d69UQWumSlQvDZzHYw+AeJ3/YqJXGT
xvifh+vc8Qf/JujGPAFgM0uvu2pzHs6tb7QCegH7Mg4qRmHRb165zhqZmoT9def1XT/R8WrIIm7Z
HNdnjNxtwT1bGf4xGL3xsuNejOZeZtyebB5daQQbGeaSlZkZ+BIZRj88Uo7rlRurDRuANQEjxK0z
N+OtvxbG8lOvRoucVxf6KM2yd/BbYa/GrI1JfIgpekjsu07o4X4107Gk/RW2BoOzQTDWinJyV+Z5
ra3sm49o0B+TUSysW0nT2g84pWFyYP5l7ylYuvCdYs/JIPMzdEOzbqXtHyuo1c6ON+pYb8JCVPVG
EVpNN02qq4OfYJq8zszJ+2EjFMHPUCLI9gYW10PuCMj3RV+WoDSYgZlnvWrDiXGfAUTkNGzVuzpn
vxZD508euTQgFiWXtWX21ft6z00kvV0GNt+Mk0E45e1SDSSbCObWRK06yu3saZ7EDc4gtktuljXW
c71WJncI8enylCX9kj3N5TigTZped/DTKje3JM454FmA6Ny4LaGcb7y2NTX1J4GNczbyJD45VjIp
mngC4lCzFVGl/hEabEiiSoXevE2FqAgKWKnXRfAuhuXIfsSmPTKU1t0q0bgj3zeChIaxWkFqbRwl
uBWGxt7CSvJir8TKct0IaERbvuUqPGYm4a9Idav/SNMEu8+WVs+UQEQ9QIJSvne2RjU7tNHWc85i
RfJRV+GaPbrTkOwEu/wUP5gW/XOQ2FNxwqSdP+KfC5ZttViLS6AMloUX2d1YtNs5b+hhnfqxrw4D
MTQvYpcRhOhdFowT8FeJmqMB2FYWJ3Op/LjOfe81WRf6cBOq08OtHBU7Z29p0JeiSa3K4xBp5BaF
g6wRbZQ7XlWe5xzT7rXh21gAbRKuBzLCIYnL0F/Z52IWVAwus9nkd6vhfk5Tn3z1w3GuIh8r4Wat
OBVGTLgCGXd6boJTmiHcbst5mr4to4t3enLsediyA0n49hlm+M/ZQNwOTIeeKDmTsLIMZ4ZrajHQ
futZQcok4jWi+p+qbItXWZvu/FxX7XgDfdZn8qVzB/ybkMt1MOBX22vAY98yZ6UUx6zDkISE0Zbq
fkh6dapd+qs2mQZ+dSiVbSOswDjdgJ2W+alug7SlNqgE3rKfVvKmENmXlheZk48V7gWoGeEjpNap
P2nOX9/lmlq/u9yXVBiEbu/unZHfduZFVm/F7JHqaihaB+PSObmUWYQJYW4BLpG3jOyhG0uoLTOK
E+NZc4cAU62nJphmtQvWtps3HGo8HbuVbJ+WWo4uWWQmqsu2liUrqemt7gtooYoswITovrVy4mAb
yeQvHk2MVi9tyYfY1cDs/S+2rY3hSRokduHO1IDT0hUwJ8pxHgaRm2Pnjm0q5dZvyeDP8w0vYa02
rNy1d5zw7nDy9cyLZaE0gGnM0G1wnYY0xp/wSc8laDNWsTTGVeaP+xLRYYiKwgV1swJaBAYl67Ju
bjRIOM0m0Qe4zUHHJDCcEtu5Hst+uE+NaSj2Pp4I2Fa8nU7arzqgMFW98NDinpL71Wpyc5fVjdld
lzw83/uchQIyCkbeXSFxSRSRknTNbxMHpfxG+FIFz7xoreApzS22+1Fayf67lXhDcSdnMVvncOh5
BWDDlOv1PFbUgetlqc0tflzxg5WV91gDY7SLJLMEDmlyMVxYWNJat9VoyHxHA5L5AhfUNeN+pPCF
IxkW+8hddPrmp4UyOcf5BiBqFF9Kej8bo3/Uu5iaMdCnNI8hLIrIx44GDPsYUqXZnOZ+ar2osxXz
CGsNzD0P+/gQ5jmoLO/CSkJqvFq8sd7pJGgPZnchUGW63Jc6za606c3nYrS0E4GF+8y38FG2CV1K
DMmj0np3yV18NOD43lyGTVD3p8QrvYMhrOxXi7v3kNuLse1suq3qKXv590D9L9ckZkw9FQ89X9If
DS9l1upkMPSJchfzwP5gihPTbthrePpgISKy5gXTJ0PiP2aYJONtBAQLLRV77Ef0LYdL0vuhHA8N
EZZHL0iCMspwS6toMLEwfzIz/eO3v1wNveAyfIfr8VENC5QwskCZ44GZJHsCwFsm7Jsh6DaLNWeM
dMXkfJb9++Nr5ZoXN5OJaOMAVbDfT8GZLmopIVgcxkp4L7Rn0wjehWnZ3LhzoaBXGX31WCuU0U8s
N3/7atGvcHdcDNgUNr6/MEXhAsC9NR5aNfSbQHvtugvLIee9pIDPf3K1P75aTKdkRy7AhYuZ8yMz
omeHmXNezY+1Sw/RXPrFVtTK3oHW/tF3uAP+fbP+51T6/1JKyPUupU4oYtyvIF3ef7qxFnoUzeof
egKwbI5HuaTjGLtNXrNSFZar42Bc/fXWz5fu1JdG558rQELdnax7bDpytdJv6EZ2vulrwwDXqRxC
X4VADdnYfuG9hkwfvhPrW/JoqVavOfq6LR4bOpDKLa9sIQ552Nj3euGFHJX0ILXnphe+Poi8qrMn
wVDVy3aNShZmyNxwbvIzhzpmfc96QfwHn2KrVh1Lc1TVT2ZOwVIzjGbwu6nZnGWbigBORQI7TxST
yXr8aSfSzq9Mg5rsHSyZIH0pccmMRyD63UaCPkuPEOUmGdOmS2EZo3XLPmt06y3VRFAleulMfgy8
bmolESWHA74H5989NQsDOdJcbE8eg0KUnzWZ/eXewMonOIAQf4Xq9OG3MiwX60JRZcelTa310c4K
K2rL2nzTc7+ON9UChf+T2+OjNEJbEv5L9iL4RqFvfMg08a5EnfWq/FgyQ7oJxtCirM0W5jcjV/ln
ZesfRTZuRS6GXdshc8v/fnB91m2rsB0t+dGGtulgRcLmR9KduVECndRI+27bDKGJT8Kou8+egz8/
qGsh8AvXRmNnSXv/GHi5pnSoGD0e8jnBJm2bp9TqnGtGIdPPf3+nl//UhyeOC3gh8WcUPfsjHaGC
EYe3ovcPqP6at3tbQBYBUPa/tnHydYbWZcn8T96lMeb9R7IENWN4wpnbpJ3hvkzmpL1TjQoxfrZC
/rE0kw1nXeRsBnuApcR+f6U8t+FUEGg7jLmZ3BI+0Q9miqAT1U23skWryAgIPVWfGKj/WJixQZpQ
W9GiSUNz3feXxbuSeV63ikNQC8vfBQv57d3kJMP1ZGAmf/j3z/a3q8FRQyTEeclX+uHuxCRet6JI
jANGyUJdL6bE6OqSjLqhQubb/3otbg+I2X7IBcm7OO8/GedZWbUAJggRmsNPPdfJdlz71WFouJif
pDz+/Fw+WDj4YwJbGovYh2sh5hthGujsFCYeUbZpBvDokBvsN6oLp882ZH8uYTzk+O14k8K0Isf/
/pNdTO0+cdXk2FXCPVRiGe7MYpGbdRQhc496+KRb+i/XI4jhgkP22BQFH+0zFL678zqu3rGR3nN+
OXWbvTWceMp13Ht62v/7h7v8+e+fbSKQfDpYCXh9+ELff7wSDineU9NjvTQoFFp9NzIuUqUzclRJ
TIOdZ63WTTpSj5IIp979+/J/eFtC8B8kybk2zCT6gz+s1zUYucBQjAk0acTXDA7sVdrM5qtZu/Vr
ODEn9FphlwCImvCM1LRcyundU7265id/yp+L+X/bNREK4g00xF9uu/+XhPGcmtIx1w2ODVnADaiZ
5We3pNneH2R93aH/LlFHfO1QEh16+/e38Jc7+oIwvyTmEPQJAr2/9MpGeMi9yj8avIRPCgbtNgdr
/CVo5Wdr+d8uxe4JnhkGe98xP3zfttObbilSH0W4Es8cLDGmYdHBCT82/tO/P9bfbmVBZySXudxi
f7weRVLCfuNjdY1Le+mYt0wImzAyQC3s/QX+6r+v9+eq7nMHX3YaxJnZiH24l7HjAgdfLB4dxkJO
pGUxXIUtpxlrMKEPLTRxxvyCn2FQ/vyYl2MTshnLEsmc/3yW/+/GGZseC0gyu8cAlPHXyepr1McR
wIkzmDH5BWvzv35MttvIVZhzcfZQ/vf+bhFr7voYQGC6VO4cK53bG+Fm6iFJmoRO1SSt7ozRHqb/
eWfFZfGiMKLmkwJ8eX/Zizh0WW9dFsIp31up9I4hZvcoRR3+5D355w+JzfoSDyNBSG7gY3CyYFxN
V0/tHhcQZL+HJOxfqFV0gwi2DTo3RMz1uqkBUHzyzXIc5EO8Xw7fX/nDh6wBr7Z6wLzGoqXxgqBk
Hrve5zxq0cUrohltWURuonrvpm3rzvyB3D4cJc+sOprNNCcEbnO0g3myNWcNZ2FiGtsrQQVyyzYV
nkNT1EymPNU/oKu338POc1/TInD0xjEX85G3zDzEDGApPAy9VFvHHBrceGc6iJPbdUpq+WLjp1zO
ujb68G5qCcVsg0x01Kctsuk3C/Qs+yu2n3yK3ZCv8bTabVDtnGk0283Ud+v0zDDIdr6w7luoHTVh
fDR1GEsoTlXy1LpNY+/tBnrItkUOfW7gd6Qbu84ZJTpAl2OLD3wz5b7V3dE7HRyNYmaymed+BX1p
AmwH/tT/Hth18EW5yQoMnUrlg+5T57cNPuGH6U2DEZO0Z55quEZeYPfBPh8pp+O2Hk1XMR4fS7nF
w52PVHYPkHvW2vZvQr9mg9hb9XIb5Gb6cOH9vDbsaji18fVFAdPVU0EHQYYSjHcrxtwc1k+W1ZRT
pEvtfiXz0GfI7NYqt3ALlbMPx2a+GuvZINzjVvZWG9KzNqvjMcPl3xuviGGGpA7qHibv1FbdVR4s
goFxVjpw1Sch6T4YoFdch0nHiIxDhwFixs9s/zorNF/rStj6yyh7XB71VGbXvSYGhEmn0z/L1GMC
3rjTyGEtNX4WMOXzKLSd6jW9lOZcCiN6ad4b4KOzs1fVVXWHKco1fpSOXE9DnYbihxbIKLs5Qy7c
TBPyaqxlN4sTvTPmGRumTqJhWWTNvH2eOZ97iyVvG+CVmADtrnJ3Fjawk+pNC9ReJixxm3Z56FE9
MUmiLvQNlHtQT8Mc5yFQ2p+dhQPzGnwc8rp0Hdf/PcBZzGIPxg5oxVo56zZFuf1NfgOXbFDjjgsG
4jSM+dVgebeJh53pMiynBi7A07fhoJiMz2bVM1qNXeW4Z8VSO4wReTWpyXUus/FWS7Heu2Gv1u9j
4LVLswW5Xf/o4FerV3tJjO8dlhPI7F5vTeDREyBU4DrUynFa5p3d0I3Qj60C7ZKZ6RcJz7zZlAZC
8lUAnDbF1OGbC+aRIC9x8qy4rYAdlqXxhadx6h8qu4V4i62etGc29MFPJuMGMOh1ov8HuUktAi6m
mb2U4PSzqMRWkEXczN5PU7O/OVRK4xKEG3RhMKX2F+XDiMTTNA53RT9awckfQP/Hbb5Ub73MpQv1
uJPG1mlCOfG3DZV6wSCtFUTSvAa1qTJmlIsHMi+9qCqHZrXEGuMz0EiQBOWWq4rk6/AryLFY/poM
t+vusrLL4McQPZ/g7iuv9WK3HvtjQ6Re7ptl0ktEcoL8sSG0ic1RGV53JrfnVrelnlHzB8dZfhHB
EfOmyolsYGZfmOYylA66Ld+sPdxBGnDDjZV71kvf6+Yu9ww/3KV9yFh/sVu49KNdFjwYwzp+aXxz
vsdI3woKZbthTK+HC8SFuYTCiG3hNrTfuP2z8KpMzeA6TFugMj4QcHEsBjt9akh++IRhUv4B4egh
GgM/vfRgcKvsSP9Vp96VHQwEJgZXtVFRzls3qqrjYTB6qNgQworNoqT5LGpMCRsNloURKAQT5Iog
r4+h0zvORkFhkkDEV9Jk3XAhuqD4he5ZytT/1tRzeMtJdZ6Ib42jweQIR9M2mPgefvS6mFNMEPDY
4xl/H6kRjO7EP/05gfFPxDDdobniuGqLPtdxCtrDjmSmizeDzOlvXaXix+yb2aPfO4hsl4MYpbiW
mH9NY8Hqg6qzXBUqzR5WvyV+OgnNwlFlmXg2jMmBPJ2ZhdwzXlqPFMUgE1hJm7zMzPgrqBVj/m0u
A/M6kA2gOWPtxuvMLsM0ztZlnLbhaMxHIYb2a2UQTI70YndBFCpDPWMGc373hk2NXstGWW6TunPH
eJyD/BewhyaP+jZohRNN5JUYU6AfZ/tuoqpk7bA07WdA9dR495NhQTQy+ZHWgRqMLJvDPGaku9zb
wC2yaEFyrm5FVs7Pykmr+yJPqPRAtpTtrVtIw713XEMsWcT+LhmOmNrS32q5eN16p5TlfTWv3tWi
dACc0liab12i5lczk165M5nd2TuiLf05wyMFB79S7s2wlL4V6dGXjAP63kv36Bj+OWgsw46CuW0e
qyE13tAHLHmkREAzz5MDv4pLfJYTIgDPeFSZX8eQJduK3mtUmyhB5Z9jnRBDPDgTXy4s5JzaoES6
NJk4bn2NkOXDfOxQrpHrxQnXYOrhw3GL+tgnUg9Hh0OR2mJBGM1tj4oPIaegBimuikGenZxeEVqA
8ozu6bZC3/QGW1iRnytPX3uQLm41B0K5KcxmoJlgqNFPAajl50qkYt6FLU32Z3fER1L0yaVWhkgi
gp6uFR6L3Bke8PsF00Xpr4rtDB3ybYQp96ocxpBbKoEU9QIeQrUgzetHCaT/+zpPuhGx0KymyDJK
cPPUgxhin+tpfMBFAeOH6Zp1u7REtkH/cPqjLilYb5vKDTWC1oQ0YLHFbqJ5YAvDG6dpyY5ATzEi
t7RUwDIkrJ+Bmzea3K5W18oI++9Gamq8yqYe3qyawUe0toSJv5h1VaT8pg3OOW+gx8PS9fRWGNZc
HrEYWs3BtrokveKfcETcGdTDRIMNMTiE3Ftchdmgf11UNxlnvvTUs9WqEjPN0JtjTErDsQ4+9s+e
qO+CYT13LUwy+RqqBy+Dh84H5AizwQ4dhmDTkj45wonvbpax87tT1sOajZTvBM7bjI6f78MVw/UG
G8u0Fe1Ao1FLYvlt4n2idm04E5LU6Zy6116pfZzyaZB+Fe6g+0j60i423M+TwHtDNiGyGahlx7mt
l2JvmCEidz+akp4A6qpcAoRO0hyqUmdbxGaIjVUwOM8gYNd2q4C3QGQYEdt3QqzLF1JjM6UQM9vI
rW3jcz127NOYbBvYlg61EOWDgcjq7FLSBmHcYQe/o9oF214jLeu6E06bngZLYqN0FsstD2OZhm+Z
aDCUEgue/B1yb4G/LssSyfuVsN+m7HAGx3ihG3UC3Vszw1ZWk2GetcI+apPR2psYu8wNdQo9ZXu2
ffk8Cy11IN99q75OiJMle9kBR4zyNsmLY5mkNg+itmZNBYIk+dUsuY/kjMe8ffBdz9KnjJuedpBG
JpRQZFjWbJzEI/k10f4CPVM+UDDBVtALeNuctE2SbNQXp0YJB/vKrHx+IToJICWwOx3pcRCpgWsX
gvgaec3Klq6SZEURQZMSOmEwctNv/HyezMtNXeBvAqO7bdwwM7/kcxtYd2KFGRuFus5lZAqlAQB7
WXlVzniON/M6lLc+bRv9FexShV7PwoHjrFU8v0O3zurRU6MYNmHW8RcEWO+emhqK36PZWYnGQtso
HgB7LFB3e6OllcUZsGxxEB1pjpnbTs23KORuebQxmAj8x3mdsYBnHTjpqdcU8dgmgKKL/sQuO7CJ
wkYCefGlpTgF94IMp3RjTVXR7kj5B2KLGcO4LwXdft/CjP9y1OV2n8Dkl76x6ZjiG3dQeC22Bqxc
3Ya+MC5LB2jdXpNiGdim1JXxINtVP4a9qPIrDwdHSf4DbcjoFet3yOZ0jktDNe3ZXm27PLruZOI3
Ei2/XGvpZbxBagpEXGDD0tfuULOdYf5WGMC0S7ZeXiqb4AuYCuMVHqGTfFu17G8U2Ve1NwZphp+U
Hf7tAExFMvhKJp2XIM37s7aHBjyMKnWP6TSc1qlSX2xL2nEyGu7OrJffw2TY+39PFf4yxSDqyxzQ
ZkiNBP9hMARZYja9pqTmKQfvvCg+E5rhEnd9HTwmSfXJEPcvgz/ygQwwmIhjbPg/ys5juW2kXcNX
hCrksAWTSIqWZMly2KA8/m3knHH152mdjQioiNLYs3UTHb/wBnnOYUGQpqD06BlHs3DCOzWcokdp
6u1pm1Tm+KpWQL6twSrPatgi9IKvGm9r2xX6SQ6laaX+tiz9CZ19bgSapYq+EFbhuVWdJrOMI3Jn
3V1VtOo+GhD/gcuFOwUawNUvXIT/A/vvWSslh4+GphAnWv70IijMXa+0gk4vvQLZPMKI4L0kLNxz
BVd7h7IsIYCXtT8spulsAZrd317xj5aAqqP6VmNRVMWZFZI0vbT91BoB9EmNt1UxD7Xcrk29gja1
1G7IN6N205O2KsDPgU+gFDHQ8Wy4jb7Q0k6GlV1vigbPrPrC/ONwBxKB0rc9q770eN6ViO5pR5xH
rehey7tB26bkkCDdgxEeihrYCbpsQVWqJw9GQ+cWfafexYaEzTK6VnC6TMLib7EfCMM/ogjLpdIe
Yl5IJd01gcLey1XQVlvVD80XLKD07B48kfKHcmS2V8dgDDBKi7k/mhGSNo080oCNrQAP/1pYUaie
1aFPh/uqh9u7G/Wk4zzWcbQB65s92H3Hu+xKwL+GX3FR6IabT7b+D1iQpx8V7KO+yTScxvu8HIzv
ZgO+yc2IYv6FPGrawTE9KdwLYHRCAcAuwjPPRNmQulY23LO4bxAHyZMKRejBxIStbLmOTyHA9uk4
BqDz93DWp/MI2TbbK6gCKrsA2sm30bHb4FsheSACqUrQLtTbGGTVNDbeyrH+4BYBB8AfZEbows55
jppmFXjdWVTupq4+FH3mlFtpkOQTyLcipMgUDd3u9jb+4AQxJIomiDRTnlRmJ6h2IMLGeQ/HqU3V
bdgG/qE3aOUHoR6cVGUcDtA1HMJwPV1psH1wSzv0u/ifs6vDHrs+u7UywPkdqDc7TWPvE8+PfoPD
6twRQfJji3KiYJ9P6edvDLiPFEXF7Smm+XpUTU09X5SWUAjAkep3kjhasO8wutz0qtXjUdp7OOC1
yIzug3Fy1mQoPppu0avgvzdrgNlHj9IwNVYr8dHxUO8zBDfO9jD2j2XfWNmmDirvjx/m9V1GgJuu
vFHL6iyYDwdYjaLKIArm4KhsoMpI7m8e45YkHCMSvHU35LCgzZy6zyKAdm26GVSSCTPszAuoj+TT
VXAuY0xh6DQIHZ05ogF1bQ0HUNs4oveo7lPkQ495UN3HFuyg2/t6eT1jRIxxEEp2qCHR4xcr8a6v
UFs9ihcTT0NLubPbaxkoA06uTU0pDQA73ndpEsZAPivoiE4ZR+UThrxNsIeKY9/3ndKtNVgWclwo
1HE1swa8VbTQ5z0yRPgzBUE8QL1FaRzUivgWfK3kH8zEmc7oA1fRKaB/+WglZZOcWxn27VnPTH08
p5OabkGbkMzHSljtYEh4a4uzOJD8PM4iIkOggzR53qJAOwd/Mli7RzPIgkupUhveQLYyUCEclXsJ
FOOmss3w7vZCLe48MSrlcoFwwRrUES23d+tEcTOt07azj+hKWI8otQ66qxZ99FvX4eS7aazbKyOK
f/HqnQSjQ2SoM66wT5j3pAfftj17wPAUIz4VKWoYWXfhKHtuwP2Trwwmttn1YAaBkTBZ5q5bNqRp
KtWIm2nBSXIy/Wtfa9N9nIaweXr4bvSEfevP2OTVASLAy+2JXX6mAcfZBrqC3o6KO8f1xPr0C5Ct
zKMT7KyTbaXeX1RFnL2moBu/cqyXO4ehqIsKOV5WaY4pcPBq5zS20SkpOorcZtQBng3LreJb6t9J
z3cdxprVyqAfzKxoGwJIFaBLVHauv2+q9ZqmThyfjFSRArcyffVLZcXlOfD9ZELVO1RaClNjFNz5
ODSan31IgDSwfWSF86yBfxc/792+NWSYhb2to2PUC04kftJoB9J4o2aXKOVd1EBKdRvD63aSb3bP
t9d2+e1IPb1lOGg9OfabfNe7wbkzenWi6330/ApNELVQUlwYSPD92u9PstTmR5QReqi5ILT/3R57
IRNKxAtW0cG9Doo098TsxGKkqY1FCm5LHrPxW+LHVXaQlWYgnUVV/1j3dNPuh6wEXVIH0BxeUZgB
HVG0wrStMdEl3upN3mX+ZkIxL/mtQHhTz8j5+PIhTivtzmzj4cftH728ZYgzdKHbhTIy78HsMBTY
PFFQ1QvyJe/epPLzYyyCZq8a1f+6wdHXxPiWZ4/hDObH1LljaE1ebw6lG2jPlmYBTQYQo061+l+j
TvG+gTAXubc/bXn4GIv2HFsRDUV6y9djyaj1RAPE5qOvh/XXuG1QeJGlN990BX+DXY9X0EsYjt1K
vrF8YZlRcERc3BrAJSAD1wO3oEt5U/FIrZy0G06UqtVdo2WIl5N3/SwDagEVgMrMtaAHeW6US/Xf
Ku+o4qeO568AfxYzziEAGYY6JK0UkLTa9Y8pYFNNnDntqOTm+L2mD/2ga77mHFNH79YMHBZTjlyp
cHiTFcw2yQpmUw7wGuPVHNgPFUMV09q4qZS7kI1nHyVoZnhMmVUMGR3r+WRFYnKxkW1uWeGnBxqS
F2zuYF42eRlmpG3HyRwS1VU5Oxcto+GXq92DWVgrQijLaWU4IAvw/dDUBDl8Pa0+Cq0DhcruWEVm
vy2aMXrE1iw6DD2Mr0/uY75MwJkQEAL1wq16PZShVykqn1l3VEM5OqS66u2iGOxS6lM/RqhE/ZIq
UB4/PyjAIUi9zCdljNm9ABQEXLuhd0enzXp7G2RmAnMvwTXJpRusJ3f+VJZ/ozId1mwtF1c4Ykfc
nlDMKVDpaLNdf25BCcyyY2eCmTh53/XJV5+ogWPMrnmdXJ/GEHITVKBUUjeh44Xq/rMf/oYZIzqA
QsDGnH14i/eCRGlCP6KJ55RuI1uIZOhYoTUQ1nZxnf6FUt2sXFXL3QTK0eK+ANEExmhemAuHWIpA
bRrHPCziU6IYnbZBf8yqNhJFO+/u9icujgrS3WCTwfggdsQDLVbg3SOJkR9dFsWqzkVZ9KlrhwVt
Qd8PaMriq/KXcjkz/OkhFYJZ0ICqrrC+s/QuzFC9sTELPgMHhB6NxhUNTQiv9IBwxfZPhV82K18p
TuBVgInJnJB8FTBmjWBodhcBO888NlJ7lqHoKhAgraY9Fg1d2L+3v22hL8lFB2DKBqmt8n20Kq/n
swJPYUaRPJyjElzYMZRqM9uE1MPD//n1YD7bRj2MzmYa+jDeoIJj/5TZv+mFJlX0SOu7D//kEIBN
F+lnq1+JBpeLbYm7n7yeVI+S6GwapNrqBtVv5XORUvF1VdgNrgo448lux/4urcfH27OxOL5IkJIl
CT9aam5UFK4nA6k6bKsGTB/TZBisU43j9ZemNP4h/BsckB5Q2qeo1FDw6vrocHto8U9frzhC7QB3
qWIgnIDG5PXQStAb8BXwy0ZmsEMbI4Xn11yMAXGfexSegpWZXW4w8akAvalu012zZl86NVpsFxCD
z5qdV/orPn+w9dE9gDh7+7uWU0pNBoocjHEdTfX54bEzg2a3KVxfiGjCcdegH4RgudzG31NjtIej
ROJWPaWWlHZ/IEnmP2+PP6+PIJCp69zEb3UhxZojEWXeNayhdO9Uy2q597xR2VLHyJHbQfhsrEtr
20HvPkC1RHmoa8Ld7eHnO1gMj9IYQt1onRHAiOl5d11FXlL3ueYgD6PF2SHPSCJiJYWeadvB964K
nJXx5tPNeAYFP2rFnBZRkroerwt9ueLlD86DL6U/tVjVERQ01F2kIjuy8WAr/u6x4D7oUpf4n3zr
38YWZTieex17t9lVEg+lVHsqYyPHEeHXGJQn2mh0pa1i+tH0afY6BNXw/dMTTJoK8entuXWM2ZPH
3RbZY1KF59DjlnNDcHFfdUhmCCIOaEpGYDT8lffgLcl+f1b5UIyc0QiF/kGcYYhFf7eoIDzpHPhT
dEa9M9jVReDhQRk3j5oVNltzMJM7RNuKTYtksYIWF6BHqzWdldn+YKVF0Q3UP4qMPPuzHxGBjSpr
Op5nrGq17w693gcpH9Kz3emAHA0vGk6OhQia4YD2vT3nb2nwfALIu8C+EtsBSJ3dHjUoMGVCvO+M
UFme3MWgCDBi9WmIokvmF9+qBEwg/dsK/depmKZjMQacr9iXAF80fQf3q1LHfTuC0IOegFRDiq5z
odvWmV5A9Lurg8/SW0R5DkYnlxCVYuL82T6plCnmjMv4YSZq0j1E9D3QBbATGtyAC4tDZSG99TXV
JXTlb8+WOHLXk0V2Cs/LoEEDUWgOwTa1qLajGOtHLZezfVVmcO4lCUCka4VRc6jzMulOkV6Za94I
i1yOMEnkqTapnAjOLPEIvNunTQzKxsdN/kw2T6sQUalEglVXqOQyvi8DT7LS//whBs2ggvR3zUo1
wSnZ9f8UHNlXko4Pfw3BG4VyeiHs2dmGra3BwFlDwt/MJm12lXSaTrSn8C4z2qL4VlI2a85jXBFs
AIP4FVkB6leUHcCUKUASbi/K4vTQR+IvDCCw2xSTZ3mJNOAa7qiNfx9iHPeqJlN0rHF9cyHsJyBh
4mK4UxsLlEGurUl6L54E+FV4RgCqthCCRDv5elXgWpatTvXgZMV5+kNtK2+PAQ4wCF3rziAR1yhk
i09l4yPCSqgM+5WneDbvCgKMU6aN8anHn3AT9L3xYJS5cpn4jWwBIbvWN9/hnQdrK77Y+YwsODv4
jZMNsROvv3SABFtXupOc6oHeGv6tdhU9aUY7DsARST8nJZetDbGu023sYMiCbTci5rG3MK49jHIF
WMYc29HZVXGXOd8jaZCnQwwRX9/zeic0gz2QNmvX+0e/mh6DsCeidq3MT00xeVaVSVNyGpGFMBGh
6FXzK3A6WxbXmFX/wS8hRUwTUeZipb/x0dDCpxTjOVWj9jLLNIppjL288RNSilT+wtqk4UbDkO2b
hFBMtAER/Q//vjXTu+XJZJ0ouQpQMsU/Yz5s6oEgr+wxRZhLHjVX6+P8YI9Z9BUSfIZmBzWvg1lZ
YQi8SLW/xLiGgE6XdPOPWfH23T6ZH/4avFRUghfKbItKpKHSD7EnMzk1tRRQhxHEuQ6/2Bdd4ll2
QT2oQhPFmV7luMf2BmBvHW3AC07RAw7yzUoN6qPjI4zPNcsQcew8QTKLvu3kVE5PDXZ4oVl3O8Hf
ddPcA+Xb+gBvLBUxBDlQgcbfngrxjF69HOBd6N8STgGgIfmcPbMJyAK5QmToJAVGeWcGSj4iJm/9
p9e5/+3zQ9FPoPZO+WnpDpuUU9OFMSSPHv2Yl7r0X6Oxai+aZ3orwcNHH0WVnRIbT4F4na4vBUQf
S7Tp/eLkS7K6F/7TaAIG0ILTQoio3/6shTQ9VXy6FzYBMUkO/NbZaCVyjY7Kfj5J0BqOmpZIxjZL
6vBpDOI8f8GzL/850hu3n9vObL5pQhvalak2HlCCz/TeLRrF/yEhXa6f9QQOGdj4CKWMEO+8v73Z
Wd9aLYiVfaTUmvx8+8d/sPO4gkQ7BAAO2a92PVNOXSOeqCnFCZixhrqSlfbDkbKD/6WXKgUV1E5L
n0d8AwsQ2Kndr2z8DxaK7JCOJu8UNOS58wQEgglTibg4NWUaPbRBaj7WU93/VOReu/vslzIQ1E4b
gWaxILMnSsqrTq/HrDv59IS2cQPGScrop1eamlwkyQwucjN9a1V/Leuep8HCOYGLhviMBI28ZRYh
lVknWx6ibydoQ+F92lr0nEzd0lemcnGv068GVip6B4jsqPMktLFDMwQC2J4mK1F2QwNeOvOr6QCX
FNODqqrvBr/8fntOF4kv3FGdHhphH0UFgAnXu8esrdgqTAO5B1UOwQ42SbnLUdZ7kQcAC8jS5NZj
XlQGKqCeTywcV0nzv9s/4YPPJubge+FB05+Zkx1rZNICUP3O0bcgRKHgBr9FUafpHGHXGW9yGiBu
0qIGcnvY5aKaBDsYBvPRPKTzgqScxZHRE+CecvDLgat0UvykNYgE3x5m+VBhjkq7kMInNTqwkLPX
WgoLdB+Bbp4ChwraN0gswCUn1DHz12pyFKSzQ2wvQ7dHFvHo15rU7p0gy15sAFt5c1e0wAq/3v5N
y0W3aWFg8k21hcre209+F/FXxehAspO6U9KaAyoeRgl2VI+HI5dMprnQU+K/XuT1O6pqxVFrqAzc
/gHLuecHAEchsIUSZc1FZaQWScXWSPoTJnTa/7RR0pDAT/Tp0wfKtkVowPshHORl8TPefWdi9tVY
F1Z36gRpIdGSV/Ax9k4th+LebqgNCm2+1cBEXLhX7zEVLCIloBQoaXAvz45UWDRg/E11OI1s2kda
jUWxYTFkXMVLISkmUZV8Ca1GQ1UKOBrxoiKg2jRGxq1naL7qDmQl4RcjlIJT1uke5r5wEiGvYJ1D
pBfXtbVNlcGTN0jaIa1VgUZDXhq8nE4UVoNysawqepbhUuWbIW2UcyNIAABJBrvD7G3ykocUJ6ni
ObZHB0gweoTTxuqa9sXHdpV/isi6eEYTskIOrw9D/UVHCLZ94DzZd4jAx8ovpSIV/jt1qMRvBknr
kYMMu968xzcF0kQ1mJXpdkoJ5yk0AzndIabWsMmkvPneeH7xCrHBKU6lkWu/qaHUI5plWYm3KtAh
Jduaotm3KUraphSk2+RQDBi9fScElf5miJA6d6Lvj9oZ04Kptd3I3+suHf4F+eDcw8HsbYruSmMj
kWtNzqGTW5IY31C6e2cIVWF95FXf9GiMXzBWiQYQgp6DonRXGx3KwFU8HHIAai9g/UFrBKhj67Br
hpYqDnXv4PukDp56iFo9Gv7GEUj/3TDIXYI0GRyPI45YwNlqo0eiubI06YIya/ccIfhX/gx7p3v0
AC1620o3CtXtrMmfHgqcceAiqZXVP6pFEEtQi7Tw2SPdije+iQ3nDh5WaR+hj9JrL6OUjlwdYufk
ZkaYVv+YJJQjyyILsk0b2YLckFr2Ly9J2nwlMltgACiOILGFzAbhBvWK+e2BSspgEmriD6718is0
Fz+Aj1HYDh7BtfZDRQNo3EgR/JiLlliD6m0QpxIbrGjlh8RwfJTnvaYdAEvQ3NinDV9/jIJJg8yK
q7aMHqijFdPaPSzqirNjya+lHUTcSkY/hwHEduh3o4yNitWit2wCouoAKEc5Gsht+80LreErqWdO
1b5Kv9S08O9Qd1ZODe67v4xUmsbPhu1vNs289Lw/Ohfx7HKCgp4h9mRWCAsDyok8ndLKKPXG1vGV
ceWtW9Yi+XRuQMquDIeQzix0AkON+LKV1SeONwvF8wNxI9dr5w94we4xVVANrmzKzlaSp1+DoQz2
XmIa2sreWQSL4AJkkEkaFz9iLnO5Boe8se28mhZnPZoHBLy7C4aU4S7RcmVlKPFFV8styp2UFKjc
kEMQ2V/f/So1IyKOHsGLSi2fkjhDsrrzR26GJA9KZdMVQfHj9qu2CGTQU6ZmwySTlVMumr30SZFZ
4G7U8qQrgfEEYyw/pnIkXdQ8nf5Kko/ycVzEa/ta/KtXH4ohLP1GQnBiDHR5ZksbdZmaOTD2zhgq
oACOhq/5awJ7hJShGTV/AKfDkTRCo642iq6P//UQZoPtODVSKKTp5ZU3dzHv9KcIcqiIwPJhhkXs
8e7NnRI8VH3fMs61P2nHyYG82iS6tFXUVkL+kTbs7UkX6zj7fMAJNI7f0JULt8KpM61KrwL9XHWG
seM96P9EiVop+4kOc76T7Tp68oOwiNA9iKGl3R59seTQv0QTBUVOHr+FlpQ+1jhYYYpw9gwOcUv/
GzhY1Z+xg0Q7l7Jx+qg7ubSmuPLBJNsYHqhIMZLzs/rXk2yUg2Z3ra2eETZ3Nqlih9VrQqD4Jwn8
TH6NkG/4evtDFyEjtBIZ0IJCFIv90Dw3GQPAPZLjKWcrHNVXpBfAyaM8fahHS/tDS90B8gKbDV1O
XT3oNMuKFfDLB+vsWOgeGhTbhDbg7HD5fR3Tm9OUcxX6+Y90aLVnVAAllIty6S5OB/mYmH55AcXZ
lCuLvLi1CB1ZX1pHlEYB4MyvkrZJqb44yjkem7F2gWtML2rloOPqU6VcQaUsv5M4VXjLieFAdIkd
9+786F1Ye1MvK3gqeP53I4dGu4FwpqHt7w3TT2rc+qZIfbRYfCfz1yCry4dChMnvhp99KzJOfd7y
Epy5KkSxW8p3cSk32EYTYW8zblWkNYvsb4mo8jNAA7U/DuoQrSz2RzMuGAmgDvhLL+B6EsYUIEo2
MOND61mbEnVmGI2qJN8JxalwZXk/mHEaDVS/EX8gB557NfqpmcpmCcE9gPWqAb22EaDPU/9IL9IM
0QfXmz+eFE/hJfHydg1PtjzK8Iio2gG4J1VZkhKiYMzBRJhnafIw9fBRuh23Yxui0lFY4TYoVGOl
fPzhiGgKsWUpG5EdXU+ubaACmVM6PWtZWuwSwJhoNciZ8lQ4lbmDH6fe3b47PlhN0nsqTLzItNbm
q6m3iidjTGydSyVxztrUa+kulWJPxu+iKVcG+2A1gXXTckT+RhSHZ+fHlGQD5K2lnmPTdB4GLTaf
ERGeTmo3lW4sZ+g7NEYcQkP1rJXUb/GdhFaAYzAp41aGaiF+2ruj23foFFfplJ+j3NfrvRwPMnUi
gDuNa2lTJu9uT+tiHSl8s2M5kgLhDavgejjUqFpCG7nkS4WYpeKFR3CL8RkXr+CYIBf/2Zm18OWB
H0DbgVwU3On1eGYVWT4k2epsQO/cFyUnEwJigzGxZu2UPFa+x1IQflOSTnu6/aXLiUXTSGi6iSYl
kIFZTOF0ktEZ6lidm6hRn2Rz0h5iKY03ESrla+qQixedr7RFt15kmpSeZ323IOVmd0K9OtN9s4+G
38Snitd8Y5Rd5k4w3ktXjcq1CvQHa4kYpsDYCAlAFvZ6bqHUpWnmD0ChUzy4Ngi+SC8VKgbPHerY
O5w12pVLb3nRW+wc4OviO4X2rJjzd5t1CkLblCSlOUuennxF0tur/pgyGjokc2ZGlQ/lAz169Qwj
/VmnXlQdeay8wHFtO8xp7Hx2hTWKulSiyFJQ/J1XWLEM4WgF9niuEFyCGChgCv74h7Bt7b5d1uMs
cIiCG8xDLrKh2TbOm7QNKnSwzj41hPSoTiD0o072yoPaZxR2s4Ei+XbQfGtXTqZUvcgT4QweALk+
ji54jiL6dvvjxYhXISy/COkCBQgz0Fea/9dLUcCF1AMcV87F0Pg2HAqlThBRIUU6TwaGYpsAFFq4
8YMsbA4Zmbf9cvsHLPc87Q9uLXCE6B9RX7/+AWNqjz69s+GsI7D+Otham23owCTm3VSGqr4PQbz1
v4zG1laLCeKSevftPHpCdA5uFN1+0cybbXwurMYgX/AfWscop3NisQTWOW5r8AWuhNlWmW3SPvfj
30OLoNTO96c8+orRSuw8K1Flt862MAwo+uLTLGXlRp9vFpYEdUWidh07dH7jXDJ5EEPondc/+CgU
6TXUBonE0Q2Dprbu7FzqH0BzwSmjMj/4prKbPOq7iTuVVpkfpSZoWrfhzpjWju9syzBbbBkCJG4M
goaFzps3ZY6EvR0eaxTyRrengl3fBUmL81BlWv25G43xYihY8u2LboQ/dnvDLOeFS0qGbEwWL9J4
Z/bK1jRXFeZFvS9trTikLIPJYwDD8U+XWf5BhQuU7J0xiePUTZQ+KyAKRPK4dRpv2ChasUpgE9WS
9/uICbEEJUU8D5Q3zNk+ypJY8gIpwjgTL6E7CJXl6AbYxKw9D7M8iIlH0ZRGiQ1G0NJ55a+PStI4
I2JShXVvJRLGVHprYQfaGTHKRkkGwGzXpVlubrJwalJ3nEwv3JRDbaWfuy///2eI1gUVhzdY2/XP
wON3KrVcsu9jAzEJN5X40S7CV3WHUhDadyvDLbcbX02TFKKF5TC5s0fRSRDd8wbTvm91FambeFTy
oy55eP7lQbwpk3DYWpJiooqDCfbKS/XR2Bi3096kmKMBZrv+1LAt02LoEhs7Zqrax4zSFW0or1eP
QVz50h28I99xg3DMngW0aw0XM7sbxUwDM4CgKICSNBLEBfbundQxjOxGEtJ7qU6Nk+532ZYby9hP
klJvqnGU7uogXAsHPvhmuHTwRGlz8jQYs4BH4cI3Yrlx7knHo3KbAPJFtaotxq2ph9HZr3u8LDCp
fNKqXlFXDvdHX0y2C/oK/Bu382zCcbeEVEix6Z5jWuxQwUnuxsjTLvA2vtdZ0O2ooNv7lQtlca4g
DAk+AkEEuS/I5utpBunmDxO6Pxc59jU0xSK9tv/TZE95yQ09Tci0Oyd1Q6XrzJdMjkf/x1AVNCjp
w4SPqZ0Yz9jtJcnXaeqQ9kwMfzQsdxyszP8O7cyrCsDEk9JuHLkQQrhCT/L2Fyw/ACYFGwQMCPgp
XvHrDxiCKUHkNjAvLTa8MEgKpbbQusOwVd5YkZYWL02qyQ0tG2+gFQRWu8HEqG41hBBv/5L55hFJ
JJU3OuXciCaQn+tfkjsDtk9UwS8jHktYkjrSBAMPsRbEgZDw6g9FafX1Hc4dcvpLDQsHt57bv8AQ
t+D725h6GBIl9BbJg2QiutlqQh3L8Lws5XsHlxZ/28ph4d9NEdg1N2pLS9p6/hSfIxyA/SNVTeUb
SndcIu6o1b7x2uc9sgGb2KHf9aXCb9pGSiTLrWlTyyUGDS7sjgH7C7T9swdca8wBHyUGein8IDB3
iQKsFEF/OdCeUq+fjMMwdMMPo1Da4Wh5rSyjbFi13cE30rzb+XqA6XGjyv5DTQAc7GEPo4HZJA5y
tLY2JXXlZl6nyiXtq9RGBrTNREIHpRCLvZbJc5B3fCnIx5rCpd0Wx1vJqC1cyTrNwIhI7/tEeUpk
fzhWPvoWD4pWq9UOB1xN36Lt21o/o36aXuQAWBcSHdCe726vx/xEq8ggc4u9JRjUKudld6zQrADP
9uDexxVU2RtqVz74pSZ9qfGI2hopgrCYiazWDGdJDZBjUXgX0Tb+ZFxns12AfFuf1kbh3NvobW5y
Ka6PdZbzjdk4mE8xblCf7C8wIuEQeb24nggD5v7mmRNpUqxGzn2bGfbWQ3PuqUW+bUs8VtQrm3wR
AzEYMF0QL3yczXkTn//uZYgHmkd1VQQXQGGTgpRKCNQroNWquRONv5GKlZzb2zIaG2H9ZWEhajWj
HG9DIwjO4hQnKyd/OeH8ImBANFnFHMxPPnK/NIf93r9kdmX8N/pK8o0ElkZ0LTCdyL2tFd9FYnB9
zhmQaw+bFlpqxtwNgFhoCEEk+Zfc0JqzyrB7Gn7hyewHY+VVWgxFCwfpCqHIT6GMfv71bLdB55GF
mOp9BeDvS6uGwxdIbCH2cEid3j4uy6Eo54rWptDJJ75Sr4eqcCdHC0FBzW8s8t3oREq00ZzKuXCP
jdLKYIvbWsgDUOsk/ZEhlM93kawi75DR3Tj7+DDuoAgDg1fy/gSRfjqUXWEcFKkfNm1nrJW15y8W
iSb1OIU+FShWqrcipH63fzt8p1tATeY5cUKkUpu6dHZd4yGmhJ5xE7tSgR5EL6mtW+nB8NPJRuvx
9kS/9Vyv9g+1FhrJQEA0QEiLOKf0Y7OMe6UiVYEUvqknDTfwPtC8bZF62uOYo6nqlqNSBCRYKDtv
4L6n0p6JpEzu1mFiSi9KaxbVJVU7hbg/aXsssvRcNVw7Muifu1ljOq8NuXTmaoBNXj3f0TprJUad
Zx9krgBNoKBRNwLWMi+pDn3VFmWVtBc5QG1rm9Sak9z75ZiOv2/P2OKEM5DDTYr0FK1GLpbrNQN1
0VKf9esLJZLm1Nb4sldxqJw8sEf/WuREd58ejzdcING5UAVQbDZeVyuVYgb1pe2mfJPoXvqbB1kd
sYhMH9MiN1deqsXRA0UIWkrgkqDMLJVbJFyhiUmbiz2V46kOTfRqBzOefpP+tS+3v23xKoqxeBVB
9XGFcYFffxtgGCeya7u5yGWlXpRokPbYfXhnBNrVfd0awz81GMaVnbIYVOhygDY1YHzhNPUGrnh3
6ITUbo+LpnzxrWnaIBeJMRLI04PSFmDswPlYmy7O4xWTkcX+FKMSnFLOpPlPne36U1FzVvFsbeRL
oUygCiUjHH+CNAyOt2d0sXrclYR+grcA4Z3ayfUwBY0yXZMM5WK9yRWrmZ6eufnMJxXp58/uTMai
tS9U7vkqMvLrsXSZMDrEXPIyhHp24gygPCfcDY3wTdjVzIrXz3+cKBxiaYLjG4yx6wELOaQYFnXq
BT01R6aur6C1gOZugJyU36/tk7mePpNHMZgwGj6xBSVtXp8d7ayMrdGIv0yejyB0VFEj3g5O1NLz
FQKRU1lqjutERvWaF2b8AxQQ4pZQ1k2k0xxY9BIlR3mj+kPzVQOuVGxSxDEfkC1NepdimyX96ij3
oo7m5UXypx5StuJYWUn3i/jUS7N90hZ4bHZJm74i/25/rQaNUBgRRTgA2KmGxXeAsdK0xk5/o+te
PQp0eUUpUNAxme15FONVwQCowVcuCMXJtUOqVNmYfpnkbCPa6IGNUGXv6A8U3HxIH76vP0ZagY1w
pJPi0KhEU+hUIQ2rHuMQOeyNEhnW4KZpXCP3X1PD3tglWpaveZ+mQbaraKX392nSDZjnjn6JYqtr
hGrefs3RyB5+EvAr4darm0Faue0Wb7/oZ8u0xUQ5mltoVlbhJqj7uCCwGOOgfNYjs0QvFRm/uxLe
IAtQyn5151miBFzxUE/7z+5oGkcEOEyxqOTNa1mg7myEJAvvwjOag7FVW3RMO4FZIBcHSnJ7tOXH
8tYTWAHUoI3E3Xd9fkrFEiijXL0UmL6jQZwEO0tHhd2RovDOsOP8iPE9bs9JvCa8Nu91iCIuODU+
EH4RFaR5QGe2eKm3waRezMaPztAN8R1LAqyFI2S/3KDsUfcrGvXSlDIKNKPduHS267UKweLtprCh
iz86OZGAXV9PQIaQuN5GnX7vAR14qNskevJCAzPqOB83KnBIZWXGF28NpWshhEq7DudG+BrXA3ZO
jm3d2IQXJ42nv2UV/ewFPSkeGm8DiVvfRFP0SYEt7mSAEDTR8XXBYQ2dkusxw8ZGv7/2okufS+HZ
bwfzPwx4f4WOs8YUXEwnI1EWRGGLJ42pnSUEo+bpcL/k+DLh2QtJW/GKcqtl/Whyev32FxYdzaqF
Ir/+6mpiTFhQ8Gjh2xAyzPZwW3Q1ThRefEHXITtOfisBburzCQiq5K+EJ4vHVIzFgdGoiNEXeVOU
excpdAEeMUFkxpfBQ/offQfltyb12X9aFnbxymP60VhctwJXgzs3nN3rVcsB2aa+rsSczYIrFW74
1rPl9hgpUrQiHfTRsmETZRMFqcTL82XDS5zup5cmXDqF2PatfAl7VGUMhOfzHVLXzRpxbXkMAB1w
4zAmsQLZxvXHoZDgW4Bq4gsG19GrEUb2KyJwtQcKOGo4/egfu/5YkLDfvvCW1w4ryBEEDEgVmZdM
zPq7FRzlJEng27KCThf8xs9d33VJjcExOOFmX4yj9cvEpzbcpJE+/cpKa3hVofatrO0izRO/gkBJ
F8UR4JdiQd79ijYxjA4tbya8lYdHNNwvRlD+L/YRyj5WyDq4mJRPGhr64BMpcq2VshfrLdQjKCZz
apDcRJPlevjJGhwJWZTxQW+SvDtTHdObXQl0ujQo98nIC1RJZ3j2dmXyF6tOb5d6ASE2tUI46LNV
bxpMQCps5R+sOCxt081KKX7WtBIU1aasii7vgEoGIFEaa1S+KgKBes49I002poS32mb07Oh/QOjz
xu1wCnIMlzza6k9WaiTjvYUqjw6lz2r/W/nd4lK+umKoovAkE5yJUjj1pev56q2CAnhXtl9CuBHb
fBxbGsIBPHnk2zWYuJg8bKxa8s6Bo0jPYZw7/8fZmfU2bnN9/BMJ0L7c2rKdxEmczGTWG6GdmWpf
qf3Tvz/mvRnLhoU8QNEB2qI0KfLw8Jz/ckALpGq3A1AQdauaZfTWBm24souWApa4BlLKYx/zEGQb
gYw4/12z1XpBqfQ95kWQbTdjkWXRNmsVWxreYKsA+KX5QnaG8f0GjbV631a2KfxRNG6CNUFVja+I
DctfGOtectJGfANWIubFTqeQQGDmtUqeDj5lcSPEZWeWapukz+o0Vu42MnRKBZ2VPOcChpxfJoMw
90gguPBUURMRBzvCH+qjl679jgWkRAVJQa7U+Tq5Vol7Wta0z3ZOC7KL9PhfK6lV/Oi9QnubMEz3
C9OZv93eNpdTB6wCeREiNSUyyLnno7ZW1+AEYrfPZSO6/VgH/b09JSPihLQnHezaSytPfGWq3NfK
dtbk4K6MDnQA7AYwJJKbd/Wgv0JMGVDv61Svew49lZJjO6jdnifwgH0Dr+/wn76M2hcqt1W4xRp0
RC2+pib6ensJLgKNbUCLof4JcpLCwVKurKT9DuTca5/xog/2rhLVG7bx9NsVWrCtdaX58eHxJG4P
no/toLm9VNZosErO0KNLTiIo1XAzTo0Zb70irV60PCv/2MFUpYfbQy5lmDiEgDMQ+aYYI1HfFzeK
m5T0ybriFMpG6WYqgylUNiSVioHsfhfAE8Rys+HYVTg+7jDmsrs9qW9TIQEPXO6rpYd6/2ggchFD
FzHrSB1XAoW81M7iF7QQmqVw3mhegtVdHMKpRItBr4f4pIspz59HMaGFWTRd8DUNxqne316Ry50H
aIVV5mJh/1HOPN/3DJ9YI45dJ4zJp42Hc0bE361vIc4Qn+vW/UFxGqp61NsPUx2r6sphf++cLGYL
RIWaHMeOotzyld4keQNCZIhOJeyVU4rqurG1oV3FL6Md1MFTNJpT9zWCUV/4Tpcm1XPUpyaeWgT3
H6JJp+AOUXf3KwGtCbeowXkh4E+eY/sMdXQ87yY005ABwr5vU40JhCHsMvTx4KZ6+cLcC7JQYNja
RqilYT4X7PMnygbJa+41iobvTFy8tjiheIca2CeW5iMOK76o06LYBaWR5eGmMgR8gKzS0FUXgfI5
KWM9eUXdsP3X6+0gegOhms+Ip6E49Ygd30wcqVP9LVOc4KtU9TUe7HmccGzKnCD7E3adqI6pNlXG
F7zi22nrGVlj+FZkhoEvYA+h99PiabRPU/nwUWB6V/uJ8sP4kAxg+Y81uIsf1BqqeGth9iHuFThO
mNthc9ec2EKlth9x/0JGt/QyuG5KKJxP2aBWkfLx3cVz1ZD6xLxdufjOdxeXSdGgXROfrLYdHqam
HN90sMmPAZprnD5T1H+UtLYmqjNajN9HlDkfvtIk2gLACc9X7l3DPP8Faqp2nG6yGIov3adGyaK3
KMpbv3HULNiKrBDbWFHNZzOugj1lFXUljbo8X5xiuv3QktlFvEbOx88aZ6ZxpQfPgRXFzT4pvRmj
bnfABk1307kZN16D8+135MPrpw6Ob+Z7wp3TlWV4h8CdnzMeXMRYfgehT1vWajPLnmbcbONTXOAi
toFxEauf3cYQj8PQCxe+cJ4/8gZwvhcQWx6Kosy+gxoP3U8zl7/9LUuqKnnTgry0f1gZjbBjkgnF
WmvmXN5BcJjfy9dknSzY4hoWCErxvqC7qoEZe5j0JGi2Uc7VtFFwAlRQQ1XLX7cj4GUb0qbrJREq
UjwNbsZizDgHceV5fXHqBfDUnaIOxVvsiqLZlX1OEzqLLCiTSIeLOPkyRzgRb/VCGZ4GLalhFShG
mFo/bv+md8j82eeSaaIUMkMowkBZbXFwrLlAHnbItZembDLvuQqirn2ZpIjrI3rMYvCRbvLsTVaY
XvQ6WaOlPDlphalXq5Z9tNGbJMreQFOXw1Zte9pveq206a5vpiL9CmBhqA4Ikw/e21h1U7grabQ8
N9qkjp+mbs7HfRUYobrycH1HcCwmJcWscP4FH4wZ+eKuMeoudbvCNF4gfs736hTOv9yuLIzPjh6E
B6OtveRbXNecSy8aYu/Byy2R3Ztt134zcFvL/AiI9qNtZqb5rcmi+tEZKFccgNp2Cj6WaZ9/8SzE
ej/lTq8r26Zw8m9ZoMdrxPfLd6nLS8XgQFEa4h2+zJQiG8F/J8+6kyocoYOzMPCDtdWyDD/1g3Di
DV5+XnSXx9awFZXemK8pBsD8J6PdVh8NMO+Pck60SyOG/sRy96Le1BVICJ9w83C0OyUywuc5rsuH
AGDUNi2y/EcdGBg2sSh4Rw7uB6X34HvLYgS8Dx4OV6oDfZCUdCe88WR2IMw3QGbM37ndxNZ20MLy
s9pGw8qUr6w/xV4qZKAypCLAMl02Io9cEXzXSc1j41916B8mrAH2EkCySXiLY7vlpkG91ZygfBG8
bp+ol2Qrd9uSxsvE+RWgFmR9kKbN8kE3jnpttLxETqk+o4/T1bXZ+kox6g/K7GXhtlcKbbxXewrr
pTX1xdEY3QR96b7ODew+icjat1GZjeTJstve9JVBSNl3L0vQAgL/gv/chF/p7chyGe2k2jTlDGq5
yKwSWs4vJE0EUIfh8Z6EqGA9ZHr/L5dGPu/KTp+fg3b+hdfMnPpq3zg7RSjjuIV5/aogLrnmmXAR
7IFMa+jgkGpLEfglz9+MTdQRUrmAlenso8T9bZat/qZCy3pOM1F5K8nmRQGd8d77IlBLERhYVjTm
2FFHvXWnEzEcxnck5pdKuObBjfXwc4Tx/WYePc6H0zXW99vLLk/hWehD7pvIh04I5E66s/Kn/fXA
o07fULvu7dMs+vZrH6QiplMSas4uiDXlxRDZf3HpdV9vj3plgRGcAqYPyYX8Z1kqhIswepWwnBN+
KHm/UeIo3feOPf/ACTd56ur4v9vjXTxdkGMmjQfq6si+4jIWCadvxACz/TTPFuGv1se3rm06BD+L
NYzlRV61GGqxoDO2gIpbJtbJLnIgwi6+TOVWtcrWjzAv3QeeEx9SL892ozEmpwS7xbXi5OVkucOo
UPBiJgihf3L+SdH8w/g48NTTaNYuvm55VYm7JmjmlO5g3dy5BS5AO2Qz819FO6BlpPD6nu+ztjaf
e9pF/xo4Fr/WgAe7LTySeF+k0bTWMrncdxSIgR0ToiCbX6hAKb1WjWSe+qlShtZ31bHzVbsZ3vAB
HbsnHfm1Q4BEePlRHBWQQ8pHEgHL444jfr421OXHJiEtP0HgUreB61TY85jOawmI9Y7qQnh/e+O9
S3Sdny8mR/1QRjaqV8tHsyfi0ayq3jmhwmprh5RcAhmWNLO1TaWGmfMQtWrbsQD2eK91gz3t21B4
Cjdy3AIYwEJU2SYxpO9DikrYiafTODwac6eAPpxM9U+lx+50wBS4vesw+w62oVPW6aZ2R6dE71XH
rLjEN9vbzbygrUPXagAm9Tjtpfqk6ab4OhaIc+QBahW+0FHsfrU6yzwEEDCi74WqDJ+pAjbFz0kT
+lfTmBUiA80bd9PH1XAftf0UPDS0zL/nQ128xp3ogseBt3G5QS07CKdNMbTWn9uremWHQwQkgkiO
AjFk8Xax8BnqykZzTi1NssgPcitQdgVARSkn1AX62om6jM8gH8C7wqWiIoSQ/fmuaUMDx2ChWiet
g6SyNUqTlC/VXH3ToHN5cGpHzAdtijtcJW2rL3dGT7i+rzBHuItiR29/DjiMNpglzNLmmoav34Fw
1VARA128x98EH0lH5CRrtxdqKdTKXpfSn7qE9st8ZNkozKumGFFVa09IPDn80FyPfH0W5smhTGq9
haak7mejov+Xp126S+lZuS9IkRSo1BeRoe3iqUkPTUWFYKuoXdmnGzWjNv6PIn1JhO4W2WdWPJzX
esqXYZR+MpVp+rvAx8hnzpc8TOPOrkEoYM07zVCmSkzDC8d4EGVZbRpP8fxirH96vZruuUM+3F9l
2dhcqCjBEaDHsQihoNXcIh269jRxc75qXhD9hI/v7KRizgGL4uZrI/r+o1wMPpY0vkEwiII8aN7F
NlPaTJl7xylPYhzKwId+FPhO5Rp31SgCf3Qb0d4THvO7PCwBpN7eKpdXMu8GKrykzJIDuhy8NDEg
d62sOeVFpt+p9VjGW9XFLCCh9vi9CNX0n9sDXrkBwGdxSYGCkQDBRb4HB6q0sd3tT2VtiN7HtnfU
7vMuD/24ioZt1FchT4U8/XJ72Ctn2eNEwMdDKIv22eJ+btN6nt2oG07YNBjZd34AHATHAaztD6Go
xO9GCmw/FTNeIJ+dYGpXYtfV8V0YeUxQdjX0840Nkq+gDFJinYxDeAr6AwZZZ0yxdZi8BvmmybAn
daNMwo0PpWKpa+2ea8sucSl4y9C/5M/z8Q0o2lWmpSgg66mGdXubxO7edPvgFTM1zKhtqm6bcVTi
lWrGlf0lk0xKBwQjln4xLt0tr0edjHnP9XCvD7EdbiK1VP/Vg5hoOgTeWopxJfghtACOQEIX4Dct
+UWFnRo1u3c4ja4Tjw/FaBT/EeORm04dOxXHDizs71T2DQ/Q14NfQ+P0it/UYx9sdaW3zaMx6Kly
UApcf3dTCBmbophj5xtEs7rw0Jpu8qXJ+9je3d6j79Dg86xBSkRQ/aH8fUW4YNATvSwn7PMSLR5e
sXvnN1ciC2ngGwE2TGGavEQhNentbLo57tQ2Ca4/933bHEUUxSUdUCxzNuWoKjhlw0epN5NHI3gb
u3Xl3VVVXooNNdnKOBZaqaffK5Qeh22Zjc5/6txq32Zr5PzFFJ+9A5KYZYq1GbasKzfr5aYA0Q4Y
VAL72ZTL5taYOVplOEp7Yqsmd1inBF9CXp9PeaLHPqeiX0nHLnudXIIcPhUxUEAKCKyc7/5Wg03o
qU2P4FmdZvOmK8bEos2SF78jcnHlQBQ0U4Ca7mz+jLp4OHKEEOm3wgKHEb2wYKRY0PC/6aXWxa+a
Pdv/3v72l0siIXLkGpLlQO1Ent+/HmQKwlXJKMz5pHuRZiAwa0YA+bxYKt11+zRRgUHfHvEyIjAi
xWh6wBxPkvLzEZux8uZBGeZTa6JrO5iZ/hCOylvgVsSnEquxXwWB6HB7UPk/Pd/h1EnQG6aaSI2T
p/b5oANdQqRlB/XUo6W8Qbe9/WlE1vc8mfQvt0e6tqB/j7S4Z0qE8dymbdUTDuCTXxSpuUnHJvru
ZurdMDrN2+3hLhMX9FK5vCkcUMUA5HM+sdQ1Ry1rKvWEmZrYO/0QOHtKT1b2L+J+pMOpLkY6WYYp
pBFuihsjBjq4MK5c51fWF+UodjoFBSgcS4xRF+eeM0WBdXK0qcFWXal1sH+huhPARldO1ZUVlok4
kR04HuSWRWg3I7cui6HkddJn8wEYxWRuTCuDS9UI+54nT67tby/ytRG5PyF+y+bNRbISBY0Jx23U
TlqtFJ8SJ40O3miO6PTlXejPKAqtJCtXllNWpkiQKCFIjNj5V21CoQkgWvqp6Odx3pm51bsvamZ6
0wYcW2CuPFPlnlycDigqZEa8kOm2LhHJ4FR1r2887VTGBJhcMbzkQIm10Vcq35fJiEQQ0tEg7eQv
d3E2lKiaAQql+mloy26rCZPmT2YN+xxaHxYSinoPujRBUq+ldvzhT8gJ4T0FRUWCuBabpg8NY6yp
zJ7SrE4foj4O7o0AtAmk4M4v0OpYUV+6Ul9krqRuUt+Q9/+S0RTX1BaBXuvw4wpzO0YJUpCe6B6L
DANsLUi8rQfD7LVFl+dJCWpvGzfdtENwDLuG21O/EnAtrnWKNABaNMQHzjcTb+y6MJJBO3EjZ5/n
Rkt/w33O7kzC7rAptNycfU3RXWXlnF7bxBSnHclmAaW6PKfdUE2xWtfaiU4vztpYCMYbRUYg2wic
f2/P8epYmEnKoiJl2uWTmfqTmZb8+5NV1v3POlEaRB0sQNC9hgrK/zCWxE7w1AWPthS5KJUkjPSR
eVVGPv7uA5jcKJfqvflP2fGYXzkz176eJMzAfUXTw146xGuJ6c0N5METStzenTkZ0c5MCrH3hDr/
oME/b+pmjr98fIqgQsAAyS0MtOZ8y5SV2XVdM2snmIikHWGqPuR6neVb4AV0Tf+HwWQTA5Q+9dLl
3dEKt0I90NJPZYomylGFUb4zXAUOQqxk1spyXgnlFGaoydokO7QsFvdlObjdMKQJody2Es9PYXap
vLM9/WddD4rf9XG/5n117QuSbhL2SD/kJzxfzDlC1qNUMuPkKG7tx05pFJvScRNfS+jkao3h7NnS
2koAunIiJLuRb/cOZ1kCSian6YZuNok/caX/4NrOtH8opYg7LjnTfL39Ca+sKoQgLmO0d1xJQzyf
IsqtvTdPNuXVuMnuh6L/UwkESNFrdFT2Z2qsaZ5eWVMGRGMGxh+J61LEz3GLaowpaZ1so1K7X73o
veGOEqTVHdjTAdVvHc4FAgvIvKxIyl0bmtzDgZgEqB+dgfO5xpmVdLaZGCfFUaoXEFt5enAMpG8O
ANXSnzyQhmI7o53/P+Q9tuSu8pjlVBJYzwe2w7QtImL4aVbs1G/QAul2WjwHT3Po1ie1y8rGv/1Z
r+0hqeaDlB+8ZGqJ5yOG7zbNwtBPVI2Vl9hwAsevyz5J96k95+nKwl65MhmDcyIRGqAz1MUER62C
BmWq+cvc8Bh0Iy+3fSdvqRrgj/JAghbvey0tNgPOdQ+K4YTxc1Qp4QPlFO3T7ZlfAuQkLxLIkSwI
yirkIlVxDSyJhZZkL3Fo863LvjVM5KzH+FPZzOORW6W9F8lUPXWTPQTIco+9b1dj8xusJCXrJEMx
20VEZKVteZlBUWKmriHF7wDwLam2WgMAzrHa5iWA/4EkdlCRVgDQegT1QzkYLfbPKXiqTTzBGV25
9660m9l8PGZp22FjgGHN+XYAuZZGsTBbNn31R1MmUPeRZT3WReQcIi3NPxVN0e9aPTY3dhc2D4OV
9CuB5vLwuTr5N5tDyuLBFT//CVTG4WMV7vhCQpN02zEG9zZSHXltNTtBUkzHHVrUaJ2s3FGXAY5O
DrVZIEzA0Nmg5+MWVZv1iVcNL1Ng9H9m12vv4QEJ5QuQfa5gywyd8MM3FahSilck5eiYXZBuzClv
QkyS3FMuHTmbVNc3ok3KnWXk7qd8roMPvznkMxKpFjTruAOWLrbRHA+ov6vOiddr+afve4vyqB18
GyBIfv7o6aIQCaiH/EnlIUd4OV9OMw+5bIu0eba6fL7vzLG472qU0nfekAcPZoZOVh916i5qU2wT
6yHUv1hGG6Htbmnx98iYyl9xqpXtyg6/eAfBsgBvSuThOwOZ189/lt4EdYtOVvOcd3r9Z/TUEX4T
rYw1cdSL3YQ6H40dIiu7mYtksZtaLy5MLeimZ5gc7nAwi4gTY7Y80RH7Lf6Es23vb6/42oiLcBYk
dosGwTg9d7AzxBaVp+wuCFvxGAOHOcSxfrg93vLm4HwSJHAv52pmFy/vqtoWCkSmOH+qCjO951o2
nkojOGkok6y1bpYh8X0oFwK0Su5IaW+xl7I6n7D3wSI2dgJaXGaOo44bZOV3gLPwL93W/kcry2La
plporJyZZTiSY8Mdo7NLfZtuxmJZO2GN+tC52dM40pKKs9qG+pe7m9DutGoHZ9T4U7S5++P24i4/
5vuoMvyxSRHPX7pRpEVtepUSZejyzOpRL91vmikicDbz45BX6cphvTpH7n5IJLwGqEicHwq8H/AZ
tNoc2aYBHlxIs0jfTCACg12lhc1WVKH5AFvY6Pzb07wcmBcPL0dSAmounMnzgesoyOLUHPOnJIim
hzApv3RdPQtayAFG6ekYn+Bpj3e3B71cW4cKPjkz9C727rIVl/dqFVhFWDyFrmQnl5nhiX0Wm+Pg
F1ZgwEYYRLlyuVybqGQeUhIhr7x44vV1GOiJGhdPXLna3siEd6cawIBDoOAvCE5kW/ria4NenlC8
eoBVAu+HFg5g8nx1w6ifaLdXxVONVtKuj2fNRBOxm5+SBk7bBwMrKSvJMlpj4FIp+S7VJkQd44Qb
Wt4u1IrBkD3dINlkuTp+tMLPQB6POuiqYDx44y0ia21oQdbnwttFAbdJMJnmJ7jR/UaCjk+t25Yr
IvXLT/c+niwp0WMiNVqKdeEHh6hK5Xg7M87EplCSzBcF2zNVs3GHQxv+EE67FvGWn+59UPn4QL6D
juKygq7R23IjRfd2mVvVP2OlrXdVa8eHKEvqlZx8eSO+D4WeqgtciyLDEjmlobokqH6C58hLyy9D
Hd0xvc1XUp1lCJfbAvgkSQ64FYrzi3eGVQ/IwiHTjVUVzlChWdo7MwLzoWtFvrcV3hulN2AiPBZr
siSX82NkimLgcSld8Po4PwU6Mlpd3bV8vzHXUAPQ7H1kA1K4HVTWRtHOR4GpkeuB3Xs7NdEQ/LP1
cofUw5qG0jJ0va8iElLSeRZwsbvY+8jfGFVhNN6OWrWkgAzmNiyjae9abbeLWwQQPj4rilJodGAI
gn7ooq7BL6gbEyA/c3GSfTzDk9KHbE3F4dqsJE/6XTLy0pVODdSqafPQ3TWza9+l1OSiTaMXzm4u
jWln2zX82w/OC4wi2iYyM5UY/GUMUZ056MZWS/dz75ZPrT3VT7gJJyu328UhBiYMWgcREAKW/GDn
eyJMNRtTdNC69azXW9XmJh2bItm5U12sDPUey/+u70tIMmBL7jTIs7KjcD6WYleKgulhuhdhnXzJ
wC4eLK/DSSeHbPzTRAHohVsg3hnCxQupLa3g1NrC/hPmogMuSXHYXDkRF3GTX0RmCG6YNaZutPhF
1ZyBhwjwX0TyLr/PDVE8jFVU+GjU0vS2Z+1hogu5EsyuLfnfg8pj+levM8XvoakgRu+ptzf7VmsC
P0CbatsnMIlv76GrQ9GTA31APgHI5nwoC3WlGTfRdG9GZUxmCB0LtnA7FXe9mxTV/zAaMJ53kBrM
xSWWuQvSDuOzDGySiBENbnSOypasSth7HB/rtULNxZGUCHeSJNlLx5vMXATNHkzU1OZFuq+RZnhW
ects1RkCUZJH5T5PnGFls1xbTHrnzIzCEFfRYjFDKwl6U+cWmMxap4A6jDsjdgq/DsnNbn+3i5uI
OpeUDWVuPPSRkz7/bnpk6iH2wMHORH3Y/YIUmJnfWWlUNvfYcTrGFpPUACEzEkiQiX2NKORK9Lky
WdsEQcI8pTDEEqOgai2C4Umn7PRgsH4HjY3H1Jgb1QvGMGW5EhmufEkbcViKxFI9jdU9n64azgO3
n0omkZajjehFDCawdaoI8CB1co/nVDNXH73tyVh4qIHH5XAAeVt8ThSWW8rfIttPWIttka1r/WrQ
u/2MzPoLe7bz27CJtnNarVkoLr8ub9L/PyU8S0F/GIuctw1soKyz0R1z0CfzQcJeEBQxxDMS9v3k
w8YRHvJAeXNM0oiyzu29tfyy8kUsdXilvy5KMkvIm3Q9cAIITEc1d90G50av/gXsytj1nbamXyn3
6d8R/30s6oTUMOTze+kiHMeeSHM0lFH47fVo1/S5idFpMNX4OcR663t1miSfXDsc7lv0MpxHUgYv
PNye8DLI8yOAPtNOAGAiq6iL5TYiBdluL0FEXHXKu8DTw1cvmdxPSSW813lU2j2i9Gv+QsstzUhS
AIlGEvJ2/LnY0m4KW5+uznAcmmROv2pYoFr+MPFU/2bakEm2PHOHt9sTXRtT7ru/LpaWFZjRBR2P
Ua2OzR9Rpl6m7j30Y9udkmhz+09B6Ipebo96uZ/odwLbeZeVpw+xyCpVpbR6XWTTsVDE7O4KI+57
H/B2qm3cWAxrEI8rk4TnRbb3joSG7nM+yb5CkAB7pukISNw+9FYbfklN7m1U4SMcq6YkXkuRLvcP
0EmMeyjtYFFOSns+okJXvXYj7Ay0mUixsbQWz5VatNq9GqqKfddzHTy3uu2ttM4uGhHsIZO6AyLf
PHt4Yy2yE1AdjRXE03BsQ0354jZBh5VlHjua38zFi+7Wzp3WAxp7CURgJ3tULbUvgWI52X1ihu0a
Z+YyaknNKalaDi5ZognOl8HrzbYs+mg81kkX/gC9HT6kpfqnQxjpM4fKOdGXST5xXdUrAesyiMiU
kbYsh0niQxbbek66XNRKPRyDsRj3emyEfogwzNfKarXHIoqS16Gn9mUGszgh2p43K+NfnTjBi5aD
hHIui4hB32uN5fAZqG71ABdsr6G432OzGfaNPW+xusi+1kad/bEnUX69fbqubD7YbEjdkKEDB3wX
l/vrTEcU9LpgZPJZNCs7IHLpU+ONurPppr71B6sVMBXU5oP1BHYe6DhPElWAghM9z7/1SD+ArhK+
C1EZxbvJdKajA2TC19W0ajau0RYHYuYaSPmis/M+LGpN9JnlFbWEiKSaGlktVI+jG4AqmLxR9a06
iZH6tSPvJQ9G7AjKEfe/1DopMvPTwMof/ocFl541eMqx7hfdJXSnZ4fu/FGJgv4fBJh/RpEa4eTZ
5MqnIIrrT60Sefvbg8qU//yeZL3JKOU7BGjXEp6tTnE7a607cuE39kGB4FAh9BoFv28Pc20zkVai
REozFQ7J4iShHSpbY/iiaDjAE72cKd24qqJWW0SOnXBriFQ7TZAgqw+mzvLDUlSEmsvDD/r9YmBz
wtI9jXN2sVNVe1xgg5ehbt4KkRcrO/faYWUc1ETI1CUS4Hzn8kRUO13041FivN5EPU1f9DJ175Qw
04e940zdKdQbj7cXUNSVgH3lJuSul8wJPiUor0WEDGZIOFRup6NO03jDARqOep+UzYMxa9oa6/lK
VHQAdMnKAGVT8vTziaLN4M4hnjpHrel13iCV4Udmq9/zxO4OfZz/Rs3c+M8ekzfTSKpfH95IpLAe
1A0espTlFvHB5hE/95ozH/FMmYI9OWVXqJsYD61wO06dFz0WfdypvjPE80cdS9hL6IiCoENgGgDv
MiJ2RiISNx3no55Xybe0iTtEsyH99wdznuKj27oUGJoEeqzaKiDAk7gv1nQRLvQb3n8EKZp8WsPF
Wq5+h8HykDUKn9pzMUpWC89S/NCwevFU6PFcbAdlwpcVnR7dKbbh7ITqfTFrSeVTvbV1FNISXJZN
2ST/qWIVgOlZnJV+pw+O2q/cX1eCC+xMWoowjEE3LRdsrl0PXrY+HpEXnL67ZmBuHbVO1rQEryRm
0l+DXJDDR/hepNk9MhQWYv/TkfpCgoHajEu2aXRetwnsPCkOo9WtSRhcOQMufAESM1Cxslx2fgba
NKySRJ/mI9JhOvSRBjmvOXHUZ4R6y5OJFmu2CTARqu6hbFkvVd/aazLuV+INMG30Rt+NS8kSz3+C
mWNc1FqJeiwHR2s3E2hj68lrgf9u1cSqXpKwNaOtW7qZH/ccjJXAei1HJKASWIFX8RuWNTXwHXEW
xIV6dI1wOERJ3n1H0gFRPnT4xl1sl9BqrGQSwZ079F28HyBbTRsQNCq02HRaeQtc+yCwmkiSwavw
mF9EQO68sdTySD0m4HK2ovHMB1FN0Uar9Hw32ph5j7oCex2H6FNg1OHKNXrlfgP0RXGRIrqMjIuE
ORocNEkDDa/RyXB+5d3sPNLhiR4QA9LKLTlyVPr2JPE8t8Phta1PsvD/etSSP3++CVxFj8K06bWj
XRlDEG/KYs6654a7VuylxzvSpDrml8F/t4e9tveQoCH+c50jUr3Ye6OhFrGucKoiJTV8Df+Nz+6k
YouMbYsPFSrZNSNdQiMbsxX8z7VMjRaaFGkBycxNu7h9LJVOAvJz87GnABVvOzXtYsHLHnrqW+al
XbJJetgvP9ouH6RNR+lssY/UtU1uBNqHQc7yANLQo2kj6/9AGc7X3yzMEEJ9NR+jooGyk4J0rgOU
sya1GvxpaNC/RT/hMAymd98lTe4HpaluBOJ+Kxvh2nFE1Yh+pjQiALW1OAD099HCtPgl+KrV/0yd
Xf0Dz0HZChHGd/E0GvhK2aWycbuGOvgcT+WD11II0Qb0K1fi/pXT4FGAYG0MtDpR1z9flYh/lLiD
zjfKp/bOora2c3XesL5i9NWznqolHK8iWpMwu7IrkbkmIKkAlGjYL3IDdIjLgi75dJw8RahbrcH0
YJtSm0HXxiYMp9tCQJpwg7FC4Vqj7rcy7ytpGM9TUAnSuRS1q8UPMBQq1N3Eez2aVBPpHHxSkTQr
vru5o30825ToKGmUTRWRh9L5Epslju+01biA4A8eJ5GMR5cTWW0GAt6TLqBLbcSUpPlr1aHVebh9
/q+eQnCkHEMJbzGW4sRKgeM98tp8Yfwjtr05Wc+ahgoZ6rpV/DAqZe0jmFKdrNzkkTxSHd9YdRms
PZCvLbhkb/FiA95/wWrK1LLWLCE3vamB5C+m2A8r6PUFrp8rU5Z7dvFQohhDOYQ2N/jgZUnEAO2G
n7GjHnku6a+1nYkdzn3a6+2FvbaF/x5lcXKAtykgPDQVJ5FAeZirpkZIx860b+2YBd8LhPP2WTTq
CHzb7d3toZeHFvgQ25P/A+9vbrIlopgULrZGd56OaRN4T66T1d/Teky+qVMeIxtV6V6x6QTSeLeH
XV7ciEwCKKTyzqPAZOxFjSunY9Ng4OQcjSifk20I2sbbIFM0HdK8rTp/suOKMmlVf65bF1NG7Cq9
NfrPchvJ30ARETga71tcOxfXmacNwptSzTlObtK7vux4mr7WJCA1slQ46UqYuFxpKfwC45CeP3X4
ZW0687D5rtHCwKhmyr7keVJvc3wCjvbsDa8TzLGdE7vaSr62zBTkHGVlmLXmM1/Qv0O3SyqzKFwc
QbGQ8ip3sjZt2zqfSxMY4gxvVOxuf9kr0wSAL5mfsm1Fo+w8RNWV4NNFlXucgindql3bvUajiukx
Yhqx3yii/Kx5Q7GmxX91WJCxwPFprVA8PR827Sx87jA4OoaJbt1rRgdrN+5N77WLOt1HfcNBkdgZ
10LRMj6wvhIwJZu6tHeIzefDogBpq33ssYcqu0s3+IR5np/bJmC828t6ZbMyEMV9ZDqBaC/V/00E
QNswzNxj7lA+KVKv29eBpd/nEBC+/Q9D0YGTepzwb5b3mShrM/aGxD1acxc9icbSUdWqq+2gIzD+
8aEkjYHQCrIfbPP58gmYgE5SR96x6qz6SVNRtQTKZH0bemcNQn7lJFCGkt1biW64yCDp7XqzAl/z
2Clhf2pmrDnowgTHIQijF1GN3v3tqV3bGQAkgbxKAz+wxedTG7WySBKn0Y5JnLbfRTunvwId88fb
o1zb9pC/IGRQPoKXsLg5MLoEJEJGd3QdTP+2U47m/aZxWuu+AkweHAwrKA69Ebtr4IorAdyG2U0p
RjbeweCcT88JRB/qXWocK73FyAWCxvRggqW+E5aCXjAgQv2Q2+r02ME8VraBlUdrAXV5a8qzR6+N
+wNIscE5PP8JKAc6iRfa+nH4P86uZDluHNt+ESM4D1sOOSglWbZsWfaGIU8ASIIASAIg8PXvZK+6
ZEUp+m28KZeZycRw77ln0Cpda58WAl7oYjosfDe6KfNJokIYGOKE4wnTof/9zV/NjeKrUTWsRF7t
fIvjQKUpSS4FXaFD2OVyQuiK6FhAl0fHgrJeoTRs//2hby2q68l6/dJXg8xXbx3MmQBgFI0uSbLx
lmHU94NtQn3796f8VefhzYJTfAWGQQiF+PfVqgpnUVIk78aXGYmANzNGLF2+rWBsB1vcYUJegJgW
yHtFICqfNjiLtiuryqd//xRvLG2oLeBXAIocjoHXEv04m8vY8yq67FlqUtJBn7umzTJC59xw2HqN
8EzH9InAm9vM2CPv3JxvrC5IkIHqYnQN86zX7AuWGPi1rWF60ZaQO8bL6DMRG3zqhJ62xvmd/04Q
tt2W8LR8p8p/46gCnnCF5nEq4gp99SvjPhGrG1V6YSxZxYlpobNmHePqOVn3TNJOwSE8fs+y5I0b
BjRy/OawicVji1clWU9UFdp4Sy87hKZdn/n1EzxaSpDKk/dSyq5f4L+r6uv6ukoAgCPA/RuEj3/u
3MJPRFop40uQDLM4bEts89YsRCKEOQSRFYntaCayDzYNZvaooDQ9z1ZW73lnvrGboLfCj4tXjR/6
9TfmJcynJVLGoL2spqreWDp18CpL/TtL6Y3fEyot/JJo0BHh87ryK52NyzVlyWVjFfkjAEYttc/U
2pG1RJYUNes7g4E3tg56cCCVENLAYOm1jtWXHudgPCcXY0P/MtkRQ7zVf2RGlkcwhO2tHyr+DhT3
1pfEfoEnJwAiXAuvlk8aGw3VIU0u0wrBLsC/FGwhMFqjTKcdmuL3iNxvPg/jWawgNN/4kv9cQ0M6
oXo1S3JhQ8raokdqMQuXuVEJn44oYPT534+jN84DABuwl7t6raL1fHXej7gJBu0l0h6RZStEvUWk
2r9R6krdQdUa7eTUrxVGtb2caLAfLAzI36NovnEwA65H7F4FdAUT+tc+kttYCEm3Kb+UKi2lbCIe
UfnFcl2gxFgYAoOzYTAm7rZqmIfPoGA4De89WHIgMbnfx/fK379fCnBPBCli7wAORg31zx8B9pLF
6ITKLzOg8akjYtU3IyIIG5Kk48exGLeP5TpWT2Uy/z+ufzwb5Gwoi4GGgET96tnaQ2iIxXWxkzd7
g7sEPntEi7GAh5qQ5taWGzMNoDfESa/gq//+9wXx93mJxQ4tNVQgmFqDCfzP5/t4ExEL+vQC7bRI
az9zezTc50ONFKzpnYv/7xPz+jAkqoJLhTbu9ZhxG2LchOmcXYqZua4c6HwYFS1OiV0fUYD0T1UG
ueac0PnotRnmd06wNx+Paqu8Fh6gJrx61xh5yYzo9WrVtLpb8MmCWsEO8JOlkWshY4ctv8YQoLXF
JJEpDse6+J1y6823De7a9S2gNHnNLK0QDlEUvsB1jLjlz4gG+rTGVpzZvr+30d96UoaHgKyHkeVf
Xq2LF4PKaZleAkVPE8n7n4Sl4SE1O33nnn9r96DNgvIQuOUVCPnnCsJ1C9/JZMlANKlW+QD7+LmA
dyllfH/gVBNLW+gfq2ewMUNy8TuCBP/3JYwiA/0kpse4L16daSwZhylTeXYZvU0uy7Tun0KqNDKd
ivfMfv++a6+TOvCxMS+BzPI173t0YwJfwyq7IG0gV41AQc86kifz13//Sn9fC3DcAKIDTBy3+l93
ug/STaZSFRf0y/QQlftHs/awRB97xEqL3r8HZL21WoBfATgDAICz8NUpQCTuQqXxvD41bq/X9Rpr
udl5PuVmlu8smL/vdXw5GMhcQQBcQq8fFigESqLNKS4Y7+VPSG+0y6Xyuea/XLmny0tsk8nUS7+J
9Py/v1YcMHEJxSF2xeuLp9y0zcKxzy9LiFl3XWZB2UiRZU3Ap2GsIzH++H88EHA68rau9pCvv+qS
qLgUpMwvcNeV26mcEIIBG72JfDALr2wHydN7WNlbbxe0GCwflN1opq9L67+oT0aZMjEuyFHxS/Wg
zGxOtFD5h0zq6eQZCddmKtn8v7exIHpB1g5yA6gNAJr/+VicmyPEklhBxZLKZgOnEQ3rMk63A5Mw
y8g25zrbB/5x1+F72vY3dkuEExVnKjwlwLJ79exYxEHCKCsvcx/ohvop6BinmNqqsG/Ag5/fWUZv
7BaIH3CoVvAcvb7kV981DgVgbjwPoG52Br2uvDVa8O8W0QbvmDu99dWAPl4Fx3iz8Mb/56OKHU1s
qhyQOQxJu9BMYQe6TNr4KTLQBhXvyYLefB6QR5Rn1wCr1zaIg5n6vOgBQM6bUefdBtW9z7n84UO3
3vPRvEfqfutVAkuG9zT8JXF5xP/8fqww0P0i/AX0yHluV2RSfrKIG/yyJy54j5z/15gR5R3uKNz9
0BlfuamvtsYwc/giVqS69EZlh42z4DMvB9+ts3IHROguTRokI07Zwpk2moBJYeSfRV8Byibv9DZ/
X5r4KNdpH87c66X5agnlDDV2ooDjLVPAEPIw0K+zyyID6+VtOueRS57SVBFxWPpxfvn3Q+kve4zr
e8AO/U9OCI7f4tV7iJeSwGtirS6Tj0PIZOf56u9YrS9ryMxU7yk357SCQUmArDddZwgQxQisQlxP
61JTfr3G4Vz9cN7bx+ABXX/v/+qp4xA1MI7L/+wtJLW+psMQJeUISwzTiSgGs0dk45g0gMe2raEj
gT9Ezvtwag1SEz8uGRr9elsQ81ZbLYL1aAK7zG0WVPoL0oOypNMUHICmSjT6qmQS2dLm0ZLe9GPS
Z901pCVp9j3tv9JgA8oF1YjzT7i6wlMkpyBobNYPiWsGFK771gxDleu04Wk8RXCv6LUhGk6XPBp8
Aw8b1t9rzsH5pCaB/wM8kfc5upuDylZhvZCiCk7pgGBs11AgMMQ3UHY59hEenZjF1WYzOyq1fg9S
glChXir6JYo2I+9iO0xoyHxfJeQzUJx4+Z1ZWpSnHuEj0tUrjvzI1JUy/XqEBxxdoL30pOI3EpmK
ui4GJCSf81CmpFlN2UcPWanATx0lKD4NZWTP4YEBFZV8RhAY3ogfkROrWegmXUcpXJ3ObomhtKpc
ubDjSqzit66UJv1ACazLLg78WnaM03Uqm2qMeYF0CDfzE8xDw+k8Qx+6fwH0uPNmhtth38WVy9Pn
dVzceIKNcD93ie4zV28E7dkhWNa+7DaeRLzBuIeodslJvH60Oor9rx4AUnIHd/Jov4N0d7KsrjKY
bdwHcKBHRiMMA6YHnefU/8qCZWSHchgYvdvgcRgcdqQqbx8LMsN5cESgkWghv79qnyIOocEFNDRD
9jPIqr5qlmnay+dNELH/hm/iHuVXu9txu8Hwkq8/fY8xsmztZuHG21lopNMGXuoVdlKUeDVNdUln
QuHxnahExw0iGUL8rkxAYfUl1luPGQ6uw03cVZOTfUso2rytRv4kCYa6Cmha3vocDnRdIPbNnmJI
fPDX/MQEArEwAcopu+v9Vix3LIBgbGpk7pIpapmaI3/aMb+aInwJ7PN7ggRE9M/VBkU6bVAcMPUV
ui/Fb6Ldp8EB8LhWU1dNgUmPSA2LLSTJyUB31kTwUdpsHTllqYWi14MC1yJifETu1rz2Mr+ZK0R7
dh5EG3GGK/haPUSSJUPeRDqa2D0M1sj6i/R+ZM0eDsMadTTnel0b61cQfNJKIbU8D2AfyOvKWrxi
OMwllNkmEhTzuVZnPpq7bLhaKc4B8njqXQdV8RJwSPRAJIzE3WLcIOo+GreqvoqD+NOIyA/dbVKu
8q5CXwtAmy9yfAIGA6c8wvtNHrzCMC9ukpjm8X2BkaZve7Om8a3OcpWdXVmgdWonAbLIMXY9V997
jqHAzczz0j/ayaidIrds1VE9WD+SX7DPQkwX8KKeVahfBxV6JK8HYb4eIZmfwXAKChGI2nsf9jib
Sk3kaQhVoc8Qcg3woQjX2D2smVuRjaQI6avLvpDM11wMRfprFPFKkDY/WDPULKmCK3nUFGH/q095
4F4SxPYuTxGhu7xZxo2OnwgjKryKWEjwHbEWSQqcHWHntap8Wj30S6jDGwoLB38ZgnyN4zOFc3kv
61VgWNDGBJb544FnObgRapI8/04TFZCfTJslAxsIo8qOxnrQx1HKUB1ibWJygx93kT8l7CGWu3zP
AlDp8nQMsRcQAEXtD03m0R8g5CqHqY50ZsyJWCBVuFbKLfoJPD8kpF5g4OI+Bf2Cv5SUrB9PS+zy
4jACnSMf5Kq0uY+oCsw5lCvfn7BAirxJ7K50ky/pKo8mj3Z1orEJ6cltMppukAa4mx9OFMXgL8tG
MGrKzRQNZ3jm2P7CEGZvcEjJAAOgmCwsejEFJMrnoVQz4jQ3eOm8zBIXSFOCeLRNdS7KzfguIcuw
w75DIqv5yVcizbamVyl0FiGhafgdIk6Z3czUObcdpp0T8xwnCywbbMkxMjjgmuH6WMkcOSc1kGbo
oynkEch0kH4YRDP01soT7jylPrN0F+szWHGhE12u+1V93x2Wjz7QfZ0LNDXgKskPccQydx5L0M3u
i5wCy4SMve9PmPPuc9XQjeTizEPNgjOeXeSP3jrLvlCCXX2GE3uxn2QQMxDCs0w4VsO9lN2CCNpv
6ETXcnrJ8iC3F425BxJF02102RMQ/xEm6ZO0edziIoC7E+xd4fSDSxJ2XMdRZU5bxP2iIjlq0Hu2
T8CUU9GiQhfAIheZyVzWoKShO6kUSIEPDjj23M2IH4GxJs+4QMabFax4GCSq5js1cM+70ZRBstWg
FhPWcgikg2YOynxFjhg8XMDYhBmIOFE48eOyUODZNvhtY9hmcJbmJ4KULHg7j2CLXqo5FLQbAyfo
tywXlbtJ8n1JbbcnHKG/oKmX1Te9moB9gmderLscGuslOS1L0SOuad2QSFrDR0YiLSnEPp3vi9TS
LzoEtfcWfn59cDR+Zox2oPayQtZe58y/jKuV0591USE+oQCyXT04sij/JAaajkMj0SH7xqW8R624
w4Xd3id6RViV36rEHaYVPqhIYgFHVaUN7sm9f+zTKDl4HqgNVDKYCB9nqAjje8IcFRfwDiBHbaHQ
QOhMFV3fyAS25C+cSvPebYJPLVwIIKF0sV+WGll7k3oYVICfytlphu8rXhSiYGSV/ZnoyB6LZaEG
N3cCqxetzYp6DPmkl3F3/U/FVkzdA4myoXMUrntNjHndt2woS3Yv5VyOx2ktl/mo5xEFdwjHCqiS
SawOkGFm/KBljzyJXkkK01VcKvO9XfqswNOWsDw6scI3CBRl84uVWmd1WRL2Hcbn5GlJXAgKIylM
dGBcT4h9JvA43idvhw6kDw0nnBFJc9UR0pR0PGhXKH27j3DuOkWBBktTMVyjN3ya7eOeJP3+oFQZ
VN/6eYxYDYVv/ikFYBx8CuD4Zn8qzvPHSEQG2Z9Z3z84n+Hn3BMDV9Ew5PrXCLna2EypTB/XTSQP
S+R9WldzXKmLg2t6666ynXMIV8KhlsW+DS2PthyVr0ozlHYxTNyRt+QiccRpS7KTjNc9raFhWB8l
UH+GSwGv6fciUrU08HL2ri3zHibHIpX0sTdYkE1UBPyRCSV/jWW59ce40sJ997xIpl/OI2CsccWY
YzVTGYUIe0Nqcd9Ri0nldxSYuvqIqEthn7Z4zTawdAkSJjysbuYm5MHAb1EnSSDX64hiZsFlrlCf
96r4iOuNhTcWw8i0rUqX6npZ9jI8MCxXj8xMMhR/enC10IxVaAePBFwVeUSEMspli4DbERwAk+qH
eMHI8Bb+TNY+pwHGVLUU2s5dTkpSnUbYRgoUUZ6Q46BzkmQtUkxyLJ8s2YsOnPLiJt1djmo5wjF4
a4wO2TFKSZAzlHdVjnxck4WfpnHafw8hEunaDJ/k85gE1dbhCkvjOi+NcR9876IKXVOKMgGeht5V
rEUSEqCPbFJqbEdnDL3BOJnTdlAIXYRrFynkSUANXn3D9cmzbsAtFRwxPNt9X/swXILWCsi3MJsu
+XwcE6TT38M7LiFfx2Ip5s7KcE2Og01D0TiaZcsBHjPM3q1u0ZggyXkVL0BJ9NQFxYgrjiQ4zr6p
wYv4fOX7MagJ7F6dCIIdxNckNflR9XIB1YcnDgaEfNxHChe3nNkHdBaFbZNtLGHzLhUyn2IJmSe6
Q+R+jf0lFOVAsK2TobjBCXIN+cmWcsmbYVQIGx5cBUtFW3GJNxpvmHXHOxJK0mmyRQNhHFVHD1nV
VqclGflXsYSJgZN0In1b6F27dixFb2pXwcT+vHt0810Mp/SpHSTcK5tkzIhDDiACUJ+1nBAgOwuY
iIfYQiixyElUm9u3zx6oKYgTYGNXFjTeNdq4roMhJxO7ZP1eROqh7EF6R7WZp3RIz/G8h/ciZVir
eziJqk1yhzOzXnuowJo03avsdgfpL68ZskFoo/vFIDvXjLOpr9WPvWNQK/T3CxgB5OcSweu8BTcQ
fFatabF9QDeIxm9PtgoSsoqQz2ORg7SHr1QE7QiO10sJRjw23xIkzy5NGIKeVD9hOhNTm5wjorfl
RiLNOG9o6eCmycK1eswLln0Z8VG/Zyhmw3pHGM6GIGjkfENFErmpwzaGFd+IL1O+THMRDk2gMWSB
gBS5BgipG5Nz4qf0I0fDBWRkjSp1dnOgxFFFiCCp4fPhylYuYt1qtgekavsSmV9tsLsdafRSmA96
jMALiugOKsM09PF2GUXqcCBA0VUPACSH1kXJQmtk8IXZaWcjSdAJy/QZEEfFDoKVWwJPdjmrBpbX
i+wGL0HaSkpapPUO98q5nkueu2MccNxzSEfaD+s6h3mdIg/vT2VW8m2mMdKdEVSX/wmXivzAe/W8
sQP8o5JqkcixSnt3lwVXKkI4ZaZA0VENQSerlEw1ksmzZ2t09ofuhhtEx2vlmrwy/PtYTBCkSIZz
oAVDXKD9kcPcn/0QagWhCujCcTKxDBRPQCjtljKU+0VF0qhOYI3wI4Nbt6qRB5jvtYIhxed8QXdS
s3jPh24fpyIAJa6YxsZCEwiJrNWINQyCbQ1wmBb642z5UjU9YIvbwOwAZQzX0dqp1BFkP6PKDOpk
dRo5yKnrdSPgRH4N8NRz1DB0J7SxYqmKegp2+gFrHPlSudK7Pxo0IR/ykV755T1sUA9Q4Gs4ufRs
u42KAWLZPdX+GbpdNH62Vx7wgNoX2DvD1eOzjgckO9kiHX+iPxMQ9QaLW077dfPdGrUMURMpxkzd
mwrC38qt0UOZ+BFuBmFlHoI0HXXLnMt1M4MfdWthHnMHjcSEbhUnpMXpu8o/8TrkYdcveoIr3xaI
48ZxSLegRw1rU4xTiNty7ympJ4K+uA72CqNSX83IFFhhg/8nYDPSbqMVricNVtm0NGYU26cUnyzq
QO4itNtCt/uWMgcfvBGoRVEjU4p/lnO8w49wl7ge6IqKviU5i37yJIRhrBZRNLQDkEZ8FjIg7ANW
huJBI6qPNXMe0BcRb/MIFe4YBjU6WlDbMz1ZxLWh9zh4dCd34FYB9iztkKGj2yFv6IhWucGZMUIf
UhZb/tUKdNlbCYUUGt98e8JgfM7qJPNJjOPZJzsM7kIQKu0ALmC/r3AWq9YNP/CwlqhwSk/RFETJ
oHu842sJF++ICWnFlv9CmAoUpTx2rInHQv2W1mHfhNHTSNfy2tpmPyQbou/7WNq2WqDSasJ+Hu61
AdqC06QvPyviFnZYkhw3LgXFR9XIac0BggifPG84NSfoJjKEYHKABydsszmBEFpFvF7tuif1kKi0
aOfYO4J/2/IOXkoSovwE9nI1mEqIXY2QJTPh7eCeqNc9inoo1jjsc8vZ5ShCkYGVXdnzua17NRrI
RklkVF3IISZw/ROct9Fchvc5W7cQt3MYI67MqSpu4A1c/UoTgVhZioPvmcEQl9V5j4C8uliM+IgC
aEPWWsIRnOxyAU1mjHLAfgRbsQcjwOFjKexc1SRbMs0t31yAqkdKZZuCTXv6Ie9B4cUbieIDxPiA
uCIeZn2bsZn9QMkQQ2ajdPDLinXMun1a8scZtzJvhKYSDXZY0j/hsImtA/7kvvMYSXYt12jb6o1C
htZ45Puuj2AqE/4B18u+3oswUTeFydkjG5DKVwsaISMTt/R88CV4vTdIbsSHnHURCYwTdC87guzJ
P76w29AMu5wyVPcJRo0wkTenEWhi0YwTslSRXV3lfY21hVQ7DkSCHsBfm8QhBfDkDgAQ0bWIfApr
qVaPi12YnuLKDMatIRkktx2qi2WAOIBr1oUYoVSfQ+N7uI7ndkKnyIdnZwNWdgomlWj65cbHLtbh
8DFnQRqeY+wY20DHOuufUxCCCi2mJdW3kQKmf+41VAannvlhOlcoBmTboyx6lIkfgLvAVAmsijlW
gIHRJm+NcmuBJl3G6Z2DgW9U7zMsGUCuRtDckexr7lpnNMVf2YqUnFGM7GFT8sDvdZjA0KLBhBTD
pWh2A0XkGoDspmQZRDkbTfFfJ22NPEyJdfwuCPy8tQbFA0GNwIfwFA5g/bFF5uMR4fLDgLkHSEbN
VXVYNWjJEbWAiTpdj1zpGf1XtdjsuciGwhyKFYBQg6zogdfAQ7ftJ0IeM0wQAjSfzUDKgrczotmQ
HuyR3VliAYQiuuLB/6matP/s0dSMH0sf26cYlZ5spMzxqHnb6HpHB8Dpx5no4HEDxBvXauELw8jJ
iEI0xgcRlFeiz/+kscQFN8M4hdeKVeiBZw3T9joClyfoLNqivfHxGp9ltSl1nMGzeCIgWfLGEKiv
FQLd/KHP9PK0jNUIBShW2tBOaPg4rEIwwelw0wMzTMRKiy4tePGBBwUAm4zaLYSD+YTTDse97IqK
BWMD7Yv7hHjw8jkkQTnclMTr6CFWiqO+iQUlHXTE61LjVlHJ3RW2VW3MnPfnAgysTwwijbW1K9Jp
upFjUx4ib/q8wZbWFkHeaH7PoAP0DyrciOq0zKJPuHMrgjzJcH5erc5U7a8uKxcW6iztAK+i96ls
knyaAJeyWkZz8GMsZjXXIONmPaTOWgKPYEgvRAtH46SBMb06pwME8Q1Juf6D3z74rXU1y3pEPfBH
yALdzSwGP9Xhku4YPijCrjZPmMwcqmEiQ7eNpiLdgISdspmKdfopEi/XTsKgBPevd+ZebFnyI712
PvXq0T8c0Q1wgsnwJG7mEs1260oa962VRn9jXOQvOQaAf/qIiRdSBTDw6/tgieoQ8QR7h8sFVdWw
cqBhK4d/yu2YcddxaVbRjgAE8J3R1tUyG92HyawLb7bBZR/x2xYOmzmdn1JViBEGJfRqR0tN9sTR
7URNKb1OUb7mhW7w2bg4EFTZAA4RdowYT3hqIIgh9XTvNE7ou+uu/AKbnX5pSkjLeNdjluEPiPCO
H9VeXE0NMvtlKXe2t2yEA/fJxbt+BHFlpm26bP5BrbjhunIW2l8g/KauQ5+Fn4vBb6FquAkw+0EY
6kzw2k06NDmMC5Zm61ViGwmMZO4WRFZsdaVBHauzfaLo1crR4z3TOWeN31J/9aYGv4uj9kV4th0q
BaxgZUVbLKpsh8nAIyeHX+IBYEJMDmm47j8j3Ol5RxwnZ2NtNSLMEtMRTOJWWNjYngL+GFJBDzqd
8QZnmM2KWihGH7XIAapj7c7PItp31Eo2t2PD4cko6w2Z9Q9eMaVaFQfDF8zWQ9ZgrO1/9wadUUum
ackaObLycRdKFUcF1/LvFbIwbmywbPqWoGU6s4yuOcr7yH4ZMrvFzQAqxY7Z0ja7FqykwR43Rofz
6FVRHcoeQdlNhtFRgNZuozcAW+xWI02pulEpSOF1vPjFNiZc6QWi+XFppjzuZTviorlBO6zgDVAs
ydbyVXLVLA4Mk0Ytkl5ht0pgzlYA2ASGagRmtyPRENAqT76s8FVSXYbBE+oxVGJDO5Jge0Q9LUxt
EoMQPEtHRBrqRPs/SV9CDzzGwt/hi3t6l2UBtTfMGfT6Mc/ISwnbpKBeDFDoJsWSuisFyKiNrmLx
TboSEHrJ9r6sBzXpZ7+4oK+RMaH6RgOccAeyFPYp3CHoDDGW+9bTPPiSkrB/QRjRCgNqMQKsdh5N
ogX+iihmbkV4syRE2CaOaHZJUJOaBmPG+YtfSP9nxwnsanTR44cUotGkBvAvdL0PID02JIyCb8Me
jHM3VmgBG/Cm/dAFVTJjwJeI/RrpO5dTw3VwZeSNMfCnUVawJDI5FmJrDSSDXbp5hlLPySyvcy1h
piMqUiB6zxd6bREsgmmi8lAP4LGLxWgkyGakH1YYTLZ2ydALhAt1yU2mVRA1Rq+AiGRq5ocisVd5
7b6psoYDF0cKQzWDhNTz/bkw0pKDy6rAtACMTH8OyDLH9wHYotOB5EB7cV2z4hZu1jYGhsPZc6Rh
OYjCNxYccME1RVfsyplDlCLLsoFbFW5KaSLsjUI5hbrT7exrIrH8DgWlSKwQfqa/S1V6j5HXxvDP
koIi2h7zUvz/PLbliaGjKQ86o4DQ9oghISmlEz0GE6YLx0XO0txvkI4WdTxboIAYfBj0yQsq2Q5S
IVU2qGYHhv4NZ/QBRK/envpo0wp1SBx9HvaC+iPAaxSyK6d2bAtYzewfGNS/2DnTNSz8utA/Qdq0
zJ2Z7BLhkiB0mrDhFQ0ABSKnz8LKPLfyyLY17pBjo7aDkDpVjdOlHGsgCFV4ytMp+4ozFYuzBBCA
1TdZRM8luc4CXPAoSqBBX9xFjssGiNIGm6sDQFas3jDmA1BPhn2A6d9WVo0Nc6aaeKCoHys0y/CR
mCt45AlA019j7FYk0y5xfv1BdDXUWHr4U5FovOHDWj16RAfmDThugB8NQlWh2Er34cVhhoOqZgZP
oaPExdFpiBbnUdVl/UvCK3jIJvukfRsWAb0pYJbzdaMUtOWoXNAngE5STd2Q202irAfHAsS2EK7Z
ozEMedklKhMocQfTwKtg9K3Wcfo8K7LDi0Yl5R38FFG4h5FdbjHAEOSIqWHEb8oi68e7ALl95DNk
ZSo4gV2CKz/yqVlrKSP3rWJaYSjG4a9wyRQbtq9YEStyoLNtmu4HVA4A53uM95u5zA0mfglPho5R
WeC4L5gpD8T2mHIFWfIJca807vYdJtWQzeUshJMzESjQQ8hP766MOndvAcDwJ2xDyse6r2zs7qY5
GvijxZ3/1JOYu0e4/eGVw8Gq5B1GvOJHuiQrP+Bj7RQqPJikf1g3SPi+jXu0qbsePG59tDFdu9Kg
uj+JmeNKlB5Z8nW6pPn3XSQbXJ8BcQ0nAZv05BRaOYePqS3xizjH07Vby3zBoQyHF4djcPMfQ8a5
O4H8g8FR7aOFZscZwFVUqxkTnVsngTzUKUrW7aPgO/4cAX17NOVwacrOMUbqxfNUgIECiVJl9ge5
b/hBd1XGGwDTIROPw0oD3niDUNeLGdDRHGQSFNWDN7kJDlsujOzgec7FhZahX+oEuXzwCvVzaDBr
TtjWiDm14payCTLX60uyl7nyWf7Zwl9+v4+wwghqGUzzskefrTbKOnAdFzXATByNMYpJj1SDcZfu
5+w47i2Da+e0lHH/ZIE7QWtkdgzDkkmX/8fReSzHrSRR9IsqAt5s0WhLsmlEI3KDoPSogi24Kriv
n9Ozm4g3kthNoCoz77k3w6Q3wzClWSWHP2ZC99sjjlVfG0RQvmdxTh2nU7AqDMY6r6+TH6zNWQpj
doyDpl1v5c801ANnWvXIffOeBVG2i4Nh+FPPZmDteu//Lm5L59Osm4uvDZOduNqzR7M7gvzzxkTf
Fbm27+GMZ7GTuIFGFpTIKSpYDUtL77Iosa1TlrSpYzHI+t3WixccrK7WjAry5StkMBpzV9WZ+a92
7eoaWAPDvIoKxCRe32/iUpd6XHaRcYOXchikSvTkxz+b0UgVsh+Kk+z9+Aptwdwqy2T4t3c96R24
/GPvpQ3XzjnkFGtL2pSyIijRqoLEZ5uuc5K+sx0Rzd07xl2M9by2eXFATw+MNyKViCKf/noOWeQj
aATHjVfq/RB15XSYVauXg8v+MJbnNgT85D5xIHsUf7W3/JwANexifhrRlCDkhKX/XaqcKQDb7jld
pFyzP8jY3XdUro+A5bFKK/aFMPEeYnaiTw52umRkU0qe4IsO94PUzEbHIlsNayf1dBzhgYZdoK1G
H52aKyrJTVhYKU9OzFbeoBpq6kg6C71sE4E0kUevwJII8zxl83geCxy99Exx9UV90FwhWy06sGDw
TwOPpEszZlxYzE5WOO/rIv9HtlZw25bdhp+3das23Vm0/m0lZOduzrriJ8z5pfj+lutn/KVhAi5X
5YhvRl1LfwnrwzS1g/u7XyP1M3dLxazZ0gymQ52vH+TcSrqD7Tb/8W1L3FdNPMS/Vwgg91q6avqd
b4NRDBqbRZxIGKpLwJyB3V+tgl5JNl/MYdr0gpc/0g564YA14uhmW5gdeisshode1HPAvD33f/Ko
tf4DgZVjwoTdsl5WiiLsOm4xl7/W2sIq2URT9CO2jBcnW8pqr9Qy5kd/DlFeB2qw+6JV1WWzYpts
EwnN4fG7EugYy7jXftV2LzyC9H9ds1T2wdLWOO+KoOyH/Uzt26eYkFr9o7vcTLA4DneN4Pi3Tza+
JSaaPTO21EUtme7XYelt/rk+BhfnfpbHoozcnNnwrHNKdOWPh5y1VGxVRhmO1a4GAanSLLTZg1DH
CxX8sAX8VEFG81eHFil+Jl49Wm1aju5moh7Z6ZxXndjZpd19sLiav34uPEOWSL+VUTIZmQE3xC7D
UZdQi5jaxuMuiEQejskA2w8MNgdVcZGDzYrZpev8H6EnNV5XMVHbeRuZjqAoVpywkzL46wqj293o
DYtOxSbBZ+YISDVdFbvpk2wtO3Opt211DrfGgNmXxVMUzAzcEy5dL9vrlcsriZewYDbTbf0e1QHy
I9ZlDHLkmYK6UTBH2SkTQLyU0EX00WuPktHVYz5cgjbfglOIx0+n2h/kembvl5fvCz6Mf5gWL5oQ
fXyVw+KV/kO+lPVzly/DB/1MRr8tLPUiM9s/c9VoK40309OIbuo2qTe1OA/NJpsEZ3Vb7rNiUC8r
Mu6fclnjq9e53UwZMxT/NBUl82YU2HYnDYI+c+5tck7h6lJ6gbc9ltY6/ViiqKZkAZ5zk6aPm7uy
LfW5Z85I2gpa160wtYfEamrnh569ATR0nea1DZuqTIfeRnqrRlnbSRVIK9zZkV4+67xZzlz3213I
gB5t08tlnXI6PcvN4n+hnMxYqIUdpXVUr4QmzzlffJhZ4Gwslp/9BPVjjfc68oaLU9bzu0emu79r
s6wlB2tea3Qwd2ov5IPWHvnZwviYGPvyyZFzNd1NhnapUGCTCS58kmSdoHHdZPXs4X112uAw4uqB
JnDIwTwoCupbqFVR0pmIfgyZmFRZnegtphZ3lqJ786Oy+eE8BACpZJ0/WZGV7283/ZZydUTZTwQS
eIiiDKGVbQw1tEifDe8ZqReIsdTF0dGPM79Oq0ZxFnCREyno5ABEvDS1x322rNwRizfMhiULuGGB
MeR8mGD07+Nt4X5hWF2PO8xDW7EH8UA2FuyPq19YO6k+vYYBxW727MY9syVE1/dhKxtELcd03ZoW
uZOjocFX7pF+dH0c+Zwgptr3m4Rhk1Lo9zzGe3/Iiy6tg95DXnBLeoZlI7P62NNFqKuOjTWfCXnW
x8DRA/vDVvd5XCKr2utclvWvOqvwL5X8uJQODR+RhULoH1JivzrpItMVvwiyKS/sj2HPlr9VHuNF
AaVwP0o6pZT7j71kG/lwNNv+LEAWGuUw7gsEm64rTDC0/ivpNDvtEI2T6LJWJq1Drf9bqkpm/NBR
Xe+Z8oPnGnqfP0HY5k6KROznO0hC19rVVhZ++/5C+MKCcJ0ussdc31ZxfgibILyvvXn4y7cqfqxu
7bp9Tw9qnVwVsj44BKFEnGLJVf8Qls5gIAzLdvwDUk3DDjDuPLThtr2OvE7trsjEdLdSii97W5XW
H1LI5/uVbK38OAsrepkxl3iJU9dmOAVmo5j1G105O16UssakS6zgzm0mQrA0FCmDrD5rKRRaIpno
D7LwffNXpjbamVyWuHZZlz2NtSeL8wrQEexCb5obEqpC1+xEVfjOoRCdxQVgbGPSfiMFF9W8jq3j
GgRIfINdj9eNaKCerVbZ2PKEQuP7SWaFM2rBEMeEMmbLkp1mZ4B4IliHBqKLKEiqMirdMz0Q1jXD
2+7vOCvZfDoWTP8OW126V1I+AURspyvs1Bo3ZqvMYk2YSH+xOkpxteQfeVFE4mujf5LHlplYveMJ
bSc7QXxR85kL0p9SGFXGeQvoUZjOIMt655FDFR5MyMhzN89+MJ9me4ACDypn48qGkpM80x3XSRs0
1ncM1PpT+tqp+RGy0T/a9CDh7U9yN5crr+MvpFQWAQ4ii/iTveSkBrSxXljbOAMoY3kqE08grSzh
2PwuM9iyB0JuZX5wZ7V8VJUeit1clIF78GjNUGmU6s3RmGHhCIjDyj6Pgvv6WBXk4957jL7EgfYr
1ImDmhUeqbEYYpbM8KwTnhUh0n6ehjtXG1YwqIxzIIoqvl4h+v+mOgjMMSp05lGBFNXGgSO84T5Y
+OXtmr6YnnUDzclYyB/cJB5uWL1A1VUHP9tK+bjV6P5pYFzPHALuiPCfE3bhOxbYbDksSJjhpYyj
8Y/Le834o3EYyHUBC60Si3ktmXiNhFbZBtXsKJ6GB7uzyrvSHr1DJab5Ie5ymzABroRry96BNxDJ
MdhvNRYGoMBodB8M6MNM2+y6zx2rgOVu6EkavWT97L36Qx8/Nl6/VilSfzPv7clXvzD9uc2dBP9g
NWSVW8hjUSZOJu6ZqgRL61j7EMWRlsYr31cj9fbWlG1QnTY+8RULaEVoWwAQc2RddneP/wfUpZ9w
RNw4kbLn2saNxqUeyCCF8pxl4s3ao9bdfPri0B2xlwvW7REXTTolQlKcaYZoZJbu+jKT/8xWxesx
xGO0piW7lv9CxcIC54y2NcqGtx1mvNdsWs2zC+G1uttP7lK8rWPAs3YTM1/WVdK2o6ne8HGZa2un
p6L4XART3yTgHgZ0zb7qZgzv0amXZ1CU9T88UCG+AqbcDGiAXEkryaumvZ8KD+5FzZO3N4VfvpvO
ZgozcxOmFtDtmnQIOy9wMubvMkFO0hiU4ZMb5FOWqJw4sttIv7szcokuY97Gry2K8ZU9LvXPGBua
qTH39KXsK/+pcKbpsR1s89vq3JiiI57mx54fjjl/59cfZU9Rv2nfLInuBu+n2XhTwbbIdauk39w1
/WZRd2G7S73YWh76xkJJ5C5p/FAtZKU3wfbXNszdu+kG52u/+a0jup+1rKlrahQvRwbWro+8ZX+b
G+8LE/SHalHdcbND9dMttXvWmR+cR2Opt9Ee7TvpjQIV1aMl8lWXp3GL0uePzgMApdnTRs/PoKf/
5QqqhozyOFElSUSitqksSGICZGmy7VTn8Td+OyI9ypv81PVHK+z0Ixxc8HZ7oY+Vg6InFn7sefOK
k3KlPkYqupcd82/HW72E4F30Zb+vPwF54yvS7yGO62dVRw7qJnftro29Qzmt450k20FZht3A0U9j
ZkgEtd61IIoJ/3VhihUs92M3tq/ZQEjmrugAcea3ohO0VyR7mp2OuqlNIeWCt+i2S2rvh6O7U/Sa
D34ehDDinR7+C4LNCQ6VXYcP21j353kMRsnkd+gh4aMWdqSYrvjUeboZGUB7R8qMh62dWrPPy2ol
vKazw10QVf5v7WziecPw+T5EmELyVg6PrVDyvxlenNKK1IbvoPGsD0ND8SUG4b0q0diPiNntkzXW
zaWXYh5TK6/cg+SuuLfbqdnHzKHvEPWpks3qNP9YCinhbNolTyKvC/YGcAj53Ymvq/ZvoNGk94xZ
6y+7ctY1qWO7vNTIxccIRhq9jGz090Ct0bfm1r84qKX/4gbgKLzayCQ9LL9hZE2d0x8AJZYHEirV
m7Q1VXzU93dMyrCpN3LrfjmZtr59nCd7ygC026lnXBdvzqcYPFDRrXL2Zhy8t4h35VTNU4GaQaAr
Jfkvyb39REIsf5UYQudPEd9MF4sv4f389cKZWyMeOmoEdY8L+4C2Fr5DcTX3lMgtbzRU+pNdefUH
l3OIcpc5F0sQ8AkDsWbtDmuidVzmqL6zFGQ23JBQqCt2s/xxPZE/LwG+nLooxTVU1fKylYOzJO7Y
O4cJY9CXmDL3s5iHfsFwMaxnijUxYR3xsl9kBTSfC/E9QMO2V/wMeeby98usYDTST84XAwH9EgB/
AqusAc/c0tb8PSX6+BMEOJH/1NgyPtuNJxhFxk5/O0YIqVkjiW1gmnnfZIs/plNNsZ/b3n0Apuzu
NHjknQO/kehQbY8LOWH5DjzPFqk/K0DIKOeoq+kj90wK26e4q1YEfQaIb5kci+cKzRu01BIL02bZ
yi+zZsrgr4Ig0pto/8vNKNMxwOudBNqPaRp8Vp0mdpmv7JMmRvwhpoy8bjguNFPeafvpbeYmaCtg
iK4XbW9sLmlNavfOMBVpUBM1cIENHadva1sQwxOzOXl/ohyxvWdXW4VzoQ9jRrTFQpiftulnK2G4
Zr27eT8GAOPwfJ/ZBAZ/qno5N3+HvFPlY8jAfbhrSttxaPWibNjTsWw+cy5RvcJA+jVUSqXsZg9g
MpdpP9bdRhulApvMoa0bZL5bNlX5LR9rrpwLRo9qPdNlaAi+2w5N3D5LG83cCV4LTE+fKdggPPRr
rd9EkAPa7ZDui+1QhH0WPukoi5wH2YBF731fRmfcMNt/JFgXzS5fG5OfcrqA9kk1lAsHgKBlsQ75
YDfRdm1F0IfdYaTDKOVxDJnSFUnUT92E7S7Gq/ar7yFyJ248vUWfCs0hoDlCf8fV4HbrilPBh1Ue
j+4AyFHglNvY+NmuyA174NgIckFvWY8zWEBPWPd1C7jIbjhUGDra1iqdsYPrRk/qdwt03SJTdw5y
+6oQl6KT04w645tEv+n/crA5zE/nrbcnfXYylmp8NOM2iSP0WaFNEk3wuy5Fe2ZYbGVFY7SOLAuj
T7YOYVTM8tWwA959iQzRkldImMEwxxhdq2KJJ7aBt8CujTpPuOtCdBBq7YsHJRDTxi7zvPOkkxFO
XsNi7gtAv+o+90KdpXzuYrQQzpxo+c3vIge9D+bl22CqtV7XgdPxawytZqEnWEvGfYkcZWN9El/l
kC6zUa1Wz4HR9nDtEHGdM3bp1jmSkjFAx3sDegzPQNVhhlrqprgGHTIeHORouXsPtSY81m2m9L8g
UNWIOAN1/AsnQ6Y+WtfYSM+z4zAVcZeeGnUqOru4Lg1OV2blbIFxdgXmo+y4LcGCsEZjxnXhWkJT
7DYAp6mMiDS6s4A1sg2PR+QWB+G4hfs710UoHhA5V369wyjG9ZqhakWvuFkwFVgqb8mz3dq4fKrB
hVlyTrJPdio3K8wSot/X7dysmPIex7gYMwT+0KWn2AT/aJ7wbUXyJCKzLkBP1qi1k05uB4nMuLH1
y0cWbnAKb5EFRqGCzmfww5KxYXgU+cT8I5Gir2RM4L0uff/IJ4zDk22FFXgy9mNTn/GrGxTjcEA+
T4K5lZL0Jtpm/7dVR8b+9kr2Ee+rWWNU2WMf7jJkThxQt3ygbIjNsZVUPvuOH9Gx01qzaP3orqzB
dM8c6BGltSkGBkTK6Vz3q7MEz0g4VsIRuxsmT8UrMGz1EwFZGUUr5hp/uc8mxrUJdlbRphm/z9BA
/N0mIDtXqA4GgzF8Zr+XVuv2Tz6UUPmY2RFaeM9kYvhnQt9XF4rNcMCilMNrwwR5pbzYOranIwKF
Ft+AJtnwb+hbfzwrhyntHrI3z3ho5dofTWjm5p44BREzYmeH+kn3i5ruhMqyLLVDINBdPHuu94XV
1Cv3hNzP81MJwyQOI2PA4oH/d+8naxgxF8NyjGqdKzpxRoCy3/ZCOl3AU+oQrZNaVT47qV3WPPyH
iDG3/KBQ1L1C8xaLa138uC/MfOBOcVANhiIsxB0baaeIY4BtDYjZFTHq3BmBAmqn0lnmmoZOmeHO
86a4Q2gddemlfeiJVTMi0av9SyxoDihLdOK/gg1zCMCt7U4PPLA6P3EfBPPbvDQsVcPNwH+/ScKw
BMuA2etuBg2abijyWu542ZX6hwdQlwfZ2q7PMYeVtSV+zi+D49qT8Z7KrOtC/5T5hNX+avv2/5rC
kncX9FbP3RJXWoz99xGj4P5Rh2VZfnV2KXlX7UxZOJ9DyxkWjzjGZRPWkeiVaUUbxVvUDMear2Tt
3gPNkP7TwrDirExmee+f2sgf6+DNyVxMzEnO6oQgtQsTFbRRsq+ji+qk+jdxlMQ7UU9lfPClnjT0
dbdZ2zFb3Gq+J4Mc/+tGGzU9hWvL5V0QPvMczpNNF+RWzbKba7J7eDNG1xn/tESr21gUfZSF4FC0
rPl4NHE7VM2OMago70O/Et5nuLWs62QPkVEH1fmsW0g6vsTcwpOO7+7cB16c3TdhYDOIqNl6511E
NEz13uXA5KSFZYzvVqb+7RlcwSBa945qH3qnq6pLyBWLgjOjcLQJ6MAc8zBts30IFOPYU+0uLEPE
FOMO8sMVFcviGUzGwjlN9tq59tswceD+zUO3zT9URVyXC4NaLoFO0Bq3EYKJ9VIqmcYqgAgqNVzQ
YjPH2PsTQwWH3nEe9WV0Y6ZT+5mFS9290jYuG4KQqnDcjQShFs8qQpxWSR0tLaAxMmCdrGIo4u+B
ZMBRMpEXeZGTEEgo9sEbSm929iTyB+70GPlGbWds1Z36gykClYNP4YrnrmPUeW9HANR52glJk9bM
i8lecGtrNgrMjCqyBIMwUHPrsMT6rsbMXaETbdKXOEQzsRwHytb//C3o9cXTGYkTYgoMMknYx92v
zcrj4XcuQAk8zrUq7i6oQFowh0QVawcsH15Gc1PxPeVpHs1InNQ6fbBbZFRVRzr0LoB58pv6b01a
WP4UkGzR/IOU7PN/7nxbu5mMmvxxqHYAtpUSrbB63Fq9j3ET46CbCkc2PjPYYpLv+Brq8mxAU9vH
AAYhf65tzFaHrfRCdZ7XUlMDbcQ81We3oJZakhArIb7OaPMtZGPwuu9JaS4l8vQ0Nc80j10zHepO
ixLDuI7X6Zj7li3btJwQCE54NxHis9titTvLVIHa981g/6yqrqtn0Hx/nOBSefcuDQzXpXSYjlKf
4wH+3Zo4yv5CpptZJLWBok57SLAwSoOsC7s/1lJl23papQzNu68IrVBJ7pDelEiiSQhyQchheh9N
svLJ6/UjmqzFWYIw7Rs5TYcuLqL+sxmYsGOJtOzlA8xiUhgsuH/sVxeshptJeEU7pMoDObt2zhoh
da22JY8WCWAQMF43CwZIdpUduP05WCcm5khUUS/QFSeN5HmonfIGi6GLuojoFvHetrMM5TGjYDKn
NqTGLykBy0p8bsw3oFkx18QfnmlJadgxk8z0kpjQK+v/qOslsC4Zs7QqPiJsdr+6OuyJ4mDC+oLu
Y9xdCa9NxYVwqp4k0NX6LuG+CKYQXNdpG4nA+8v90nM2YiwjTzUrmGJPOSkAReL2ftYfirhw+ite
S1HsI7123n9ZaIXTuPOsxpsPJRFdJTUJzPLCDyiD4ZuJFXt9PeKtyp0tPMZACXY7DLirXzuw3bIQ
hAiYCBlDWJMmPW5UU8c26kyN/q1clt2bCKcF0N43RdmQFanD/J/OOM6gROVSz694rqP1KB2SCADU
9SJJFadAtG/GMdyMAIK0JI7duerPuqlsttKunqglzDDxggTcA+ErwfZzeQ9gg5W7nG5MwBCaojkV
rbHgTlimQUSDHit3ffU0q+lu+kTQ3eElJt5BhOVaLhSRmLe+CBAZhmPvYz476XipW82T3InlF7kS
yHaHbh2Zxqz+hLPoqKh68pTFp469HsQMVXysIkmXy6969o+NbwIISuAlx8VMNi4ZUHy7Stx1c+bU
/j3f+7ZezZK73cHT0xT/wYjKiZVakdYsP5GFs752LKj9hADzPjvPXrjFOoCi4r40PhPAPWgpcQy+
Y+z8znaUwPXFc14OMCOawVPKWqF6u9f54IwflJ9j/+HMeLBZ68tVNd/XlsD1SSEWDulqcIzXZ553
NUbpSlWFlXYKuUAFLdSko1erwl8RHXtRGQkxmpUbu6NqRTB41MXLeOircdW/HLfR8wxQOufKQ3Ho
IDbPeLyMM55GzH6lJptoM+2jHfJmK2b748Yj3A0kL/yCuxf500bPvH5VUCni22e73PKnkuxUPLcc
rMUGXWrZ8Tdfa7se1yGAgcIxuZQytZpOLyB2fUQfbU3euv0lpAx7E8Xa5Dm8qWEMF44ClhfCTXyt
6fp5DvtJ9AnBF56IkRwhs7m9uXCD/n4jp3gc9swYw1YBNYxT4KaevyBXnzxK8fKN5QktNDmIg7/8
F29yWP8yB7D0X9S6wHkx2FbDf7mpZufHWvpxqhKUUK92Hmro6XncZ5aa1LG3ipH3e5zjKYy4pOSs
/dReWmIkdiGgJ46W2tJFfawZ8pPF4GBkP7ViYqdU2NWr89HKyZ7uyDHt9Uulusi/Dr3I1MuArlr+
7ltwrkM+b3F3tZDggsQVXsmSHVr74ttn4p+dfZBp7hFuUTud2HNd7KzcY3uije7jvW0M/YMXa6Vm
JfLEVbe/AWH7fpnWyB1u2OTKOq2BKwSVs3Unr7nLpLXVH75f+/ELPjZM+/TJlaNSu+NEPsVZGdin
nrGWtw9bTqA7zXPRH0l4cqF7Oouk4ChnAUW6LhjNL8R3WPMtWWCjB/ELMy0cSmvvuU+wOJt3Cuwg
ZuhJxo0x+jhEMbAMWve84d7x17C4TDxgQZBiHAibM1pU72yETXuMc4zcCrFvUGx8zZ0LQdanrOfI
Qb5aPxLDH0JimtrsZok0TFXfC0rRbrbVItIN8er/rdqCBxnGt8R8mbDokTVKCYSmK35ml3KkY/1j
kC1H0Mm5uPo9dhs2UW9ufpD1KP2T9m5mZbIn6C0u47Jh7MKc3pobkhrgvn7gt2atdMV208EBzLJ3
ztivlXdQm2g0xUez4fxvca1FD9Rgyn6acMqtwx4PvoVHgJPVPOiyD9Qh7xfjd+AjsRV8U6rnhIdh
/aUlG5tA7dC12W1JD2qM+KSB8BeeaIilZed54OxjCm4pieguMG9M5X285IXCKuoqvf4bsqKoHvqK
A+ucL+gadwr+F2Mgd9ZEPEll2+mogihngFhKVV4M8mhJMNHGYcaetJ7BNhkxfX7Y+IPx85QH63Ac
ybUaXweokdv51rph8N6stO8/pCVE3ZsJVI2BK3OWEMudQjd9x0RjEV8SwM++T23sDoe+UHH7CSew
0j1T3FvF37mzpu4Z2FFQyGFL5DUGuXCmZ7ESV4x4ZudbCmJZN89RY27cit3blP9DZHBJTkE9izCJ
2z7rg/u8rQHqBwnLcdh0OZnjSrZLsfdIuvAJZhiALu4rGTK4i71laX61ntfFj121ITnO2vBZ54jq
zU5ZuWbm33PO19tR+/icvcemZM50qRmIV3uf7z6Od9UiY+8ow2j4HG8JAPg64xV+ZHLt+TsymsjG
C2M+VCafeZN1pJ5mz9992OH++8oir2AgD+vXUfM7iA3l+0YkwUzFBjBbUdgHUJzAahnmQQCJTnzW
BJjqV/Qord4QihFFk9aM+fwAfjBvt3+YuWk7x7hNHKUZYxd2rNbh0c4HWYX7NW5tJs+ZdtkHAsKK
j2VSlouRvXf0euXebFGihMbTAWLZVuOEzTjOPXqCsvLHBmbYhR0oGWwV1yz2erHDBKqH72Udt+4E
q90WO1kEpB5ElDvgRYWcSf1kuYzx/ShZGMijrvRxtAwPXu7W8dvStTEkr9dFlpdwfOU9/YdDQE/C
bGzx8b9EPT9yhLM0LfC9RW+bwl6PvbLIONb2hV2yKmnwW42HvO1DganMl7ba0tbK6si7Stuh8jhX
Xs9S56BvnbV7Arwxuf9CY+WyXprFqaH3WsaWO5+XoSZleub7HfEDr3HIoKks3ANJeJbzXDeq0M/+
ytj7TROYYP+2IpTPQ0Y6SX2Hf5jQ1sma2ihLgtzPAvIUwi66zkZXzaUqxhZbqCy8aCyO+erNrDoc
XOL1S7DcNYeubW9LRRHEnbKhtfcV4OJXG5uOLyO37cscxaJ4xAXX0QoOLaVMqjCCqKOYOlThBCIR
Y18ayBz1H7kuJ5ygAb3IMXZUQ0jbipUgG7Y9si/j0whunz5MFIE37AlymuJHhrpNceK0QYZi4Cec
6LPtqHp/r0PvMDbk24P1x3zISAznr+29GbFSLidLgJqekLnIXBkdKLT4kWm9yvOE4dRLS+6pvtwV
UjHQDNmy5LzUGXiS3oWqlNunJv+C9DeWQLVACoDeGY+W6ykz7eMerhQaMGfQvSchCFSusaZofNqQ
ohj642qK4c6EIdwyXCWAOXEUdXFyCq2b/OGWdTPs62FbwZdG2jD1WDEUsIqzudVlBYUERkCVmkm3
gEkAm4GJ5CWYJ3q/azfHWBSg7H1t/tEJ45DcIfXccCsVlPXya5htcsAOLE231R1d/2r9bGMf925i
4iF3xMHxlsqwFci0fKPbhvCQ4tHN1ue6y63mhVSXKJjP4eZ6XX3BaaLLK6ac8tDSfFc/DNCZMKFV
Qd5prKckiDi2ebXnwNC+dnr+u2AK476U2/zCXCIKj1bbFv/lEgg12RbfuCFjV2sUTbJxfLkHYeLt
w+Ol+C+byGliTRCZYgktpXtXecsw/6O8t5+kpwpUTJPHduobLEqYnnrncRmZUR1qkeXVWTByOjT1
mru4M5fxebJvLAew8hR+2cxUW+JFZnJkwIWgKWdMyuWvgVhBdc25has/E15Oy6Yrj/OJoZMzuvMb
52wYuYkVtMH6PkwrFUZCq2TXh5bR3I1Fdcx2HTs8ibgUt2Ha2YM90vh4060jQKVgwTIeIBDavIdY
chZ85bDWoPKHkSuePIxQjuEzF4/1p65zqG+MPu5l9sO8PUI405hP5IE5PKMtHe3OVA6u9xzfV8aw
p0BPd5t1c1KEOvUzOYqg+xA26hVax4VuIOvU+T02Ebs06hbY7OSbrq8uZaRcm4jzuHH2ahxLc1+A
L/bPPjvP3A+oW+19yMYzzmMWMcy4E2wgHe4KSAOiYeqgcYYPRpiefyYUq750Y78wbw9UHAPckOV6
jLOctFw+rKjOZZ1lGhJVtoH7BzxPDdZuKEmDOwPihOUhdzf8WoFtxeI6FvX/ODqzJVd1LIh+EREg
BsGrZ7tc83xeiDrDZQYxCCG+vpf7raMj7u0uG6OtnZkrZ7bdjeXGs0HnjdePvAobc497CBCE+T8S
HpJ0/hTgD+03cT0l6yVpnGj6djgt44lxkaUmW5U253+DkhtP43MDsjXjO0GfQ1OY+4wnkN/Kc+Wy
a2XN2E1F0bKETRq57PnilqQhFoFVAk2vq5uk2obBWuH5gsHGhhRvbtrOnz4L0wDLWcz+3qtGJ7hj
jIrcuwwDnr5ziEAFmEOrrtKfQRj2zsVNcOazfg8XgfUtGefhJFjihz9O0sOAoyUhNOepqkiaqqSr
HnGaLi0Tly+rvRcODAzMNYa3SoyHC7AL5JgKn3uU8J4qPP7N3GpwJZfNEqh9XLdLdKjZUgevAvIh
wcGSUKvaYQ6Zfrg0L2YXcwsnRFoa+7o4ZTkdtDA+hKUMf+SD6M3a3YIZ0RNt4fO8r5ssM5gbyrx8
MqlJ/J3LiZ4/2NreAgim/FWQ0XnI8COSwvPwPO+jOrQvfYmx+uo7ULjuFl6RiFrVIC41+SVGZIYO
VuWrJCb1zJKOBCeYJtc/9oK0NG5zNuZPg1+l55pXHnEkjTX+kbOnGDcxL7L4dPO8BBsQE8rjSYgJ
iwU6igg1ATKZHnHMVv4fA1MiIy0a0PjnYGe1A0GuuR9xGsNHy3toxEGNo2SACzi1ITsxxdRLC8lY
Dtbs6dalhSBzue7zZjQB5NltObjTDL3CcRLm6877j/dpjSOpJzjXtJeswMEaHAmP5SivbMPW/bjY
LGCtKZrf8WKFGrdL3HffgDsJDxdSN/GtzHByEh5SNhgkxAi3KtyMKp8vtCzWfOmpGBNw8GErI3Dt
Xe50pxU2i30G3EGCirv1aN9tjq8YHE1bBvax6yr/v973u3/kQN3wmIRx9gBms1r3ZaGZqtyWOwpX
Za6EeMJH+o9JghXTV4h3dT5kDFtnmRVgoqfUqYFOrIXP/zdICreddRNN1SHFuPKCF74ksEVy+Ao3
sCMxjlHbO/B3+C/Eu9ofzxNVcSr5cppDPQwhOwWwjPTIMqQ4F/7ly6F05Fq8qnD5f4yLceySujS+
7sAcIPlyaeWHy14pQqww+R+/juY3yRvujyOC2F6LfpLDw9S5/Tt/0Rh8Z0016t9hzgqIpfZUtSev
mIfunNcDymjfqSzdox/DRMmSkTCCZwnAo4p01V5BmMB3nheNfhb42O3JYTUNvsSrq+zKo9X+pqy4
jg7rUKQvmlWgv1MB0/UeVCeOxR5fqGZdEObxDi46fuqMugssLMPouu2PraYw2/JwMxUVXA37vaBz
ofpdtTUkKRZb6VgTim5DUYqdi6qMMz3BTEnKrK/n6AR/OAO6EZeMhUQIFD8ku6dOrFNblJi+2S0z
O/JfThGo5Sx6MCFPrpul9oaGokEV/7aqJaCG3mPAXHtcrJvSHVHgNglZu3Kvq8LBdgYLLnzIUBj/
sa9zwr8anOnXMHpF+YoOjP1DIjc/oA9Ch41XQ5lhnnLKZ71rnRNbzvgvq6f6kjhguohiBLkivC7l
c8ZdvDxEowHIQubTA7AMA7gBGkDV87YeYNcBZyFAjXmWkMajT7KVNWDaFwAHqhWFnXNVie2Myt+/
kxcdjilLb8uIVYHUgEyo3IcUVk557pIQV3HqZ2t46RN+/ujwXvyYuXPbbacFfeXCxnCumagUbL65
8/A2Kg6aHdHOSQEgsOZBYMmctx3cLw+vVCxfDdcxdRh4YP5zIKje6AMdkNsUQ6p7SKq0SY/5GLvn
RtV9cGVlSaZyrG6oF65W+VvFygfQH7cFsYW8Gh8tAiPr/bD2SH079BTe963sH10akOstnV/tX8OD
gyY7U/EdscWjHQKB3aGZpEG43XhF60VsRCY17apWVhQVz8koT0wCCKOzqVx8ZshHFFiZdXjhbYCD
dy3ycdnBL1oxWKI8+8nRTv360Eo6p6fUBPUxuiniEaKNPEaLGsG0JgQCiruOXq7AP7R8UdUJGSTj
ksxdy9v3zhjK4RIr1i7eh6eccOr3BApzvADES5pfRkdeea1GIrtHprZmomE1Sv9aFLa7VHuxOk6m
BHHnkzb4yjGDI5RyZ/6IYHlw9WN8oggj4pxwTosYpulnrsnPHJk013aXlSGvQtbyxMCzKhL8xJid
g7sMeKG7X1l02R/wJ4j6vxEgW+LTbtrkNZRBlbr0nhLFjTNMEn185/JPyuYN5U1x0sieVwbWEN7g
xbOnbYOc6eWFl2Eg6vJ0sRbzcpY1H/WYrKdu9HT2VbtrCktRAEWaD8Vg24F4BfbcnTYREIpReJ6/
Ef6cPIDV1ahJPTaRA95bNCPHcUAJxR6/N6zXA5VJpEwrAtIcXyue+mXSX8Xi1QtkoG6pdj6UsGSP
7g+qdzACZA5PyMUlgjmcZgoqH2JbyGUnGzvTGpPPuvBe6BuZq79L3/coCGmsAPcAmPH8T5xT9Bzs
BVej7iwGCV5qarvku0d5Sfas5NiCF7US+qSaiWh4nGb6QvosjP/EFtTDF+94m18BTQw7EGE2Rk3R
y7ngo2Qx0sRt9Yk/o/grqohmaU7R0KI/9OaRO/zSvtWA5v4bNZk/ssiqBjkgKC3cFGM7Vs2uLwxG
YmJBNrsG+D9Z55QGzIdo8OecBeR4WCdFY+ujqZIlPNhuqO1rIWgFRUhNYnXpgZnmGIRE2h/joQlJ
1yrWuptyxUfLLhjoa8VKEkXjpEy+YMKKAUpk+OfLA4YdbpvSLPVz5FRW7YpJVOqw5EIDQakrzs4s
Toy+X1SpLopnnYCZXJ1jo26Nebrt3ee0L514X/qhvq796mH+Xvll39XYSUlJd70+lz7x+10mdIXr
3xZ4QdPUQwLd0OKicBdOcrwuBM+5Qa3OcG2znuBcOzOwvQ0I9PlRzFxkNtKGZfirmYhZbSoW/n85
YrOneCR1fyQvVj47xglgH9zEIvbOwzJgZkKDdzawO9CmjLeEv2R0i6nwrHBzJ1oIYaUnXbqzXp8/
DUAJ+OfnOfscaYwzO8IUXv2LPbv2N7gB1wdIRlO2ZXskMZmyuYPFVYf4xhMpApy8E7mig0cIW21j
Ozu/otGZFqwVHlc4XYJxI2o//V7sTErrhmjAkRRR1EZNHIHypuCu7FEF+L50cgL84fl4rUAXm18R
m9XisS7dTBNThiHOzDc1w/TUDYMg6E7YqDzmbsQcq52ZDALtXS06wkqfyLCMZAeWBHo0GbumOA6d
r/R9z6SrT31lst9zyUuYzaq7vGV2Nv5e2xWEU4F61xMWZRzegNB2+21N7csJWvjMtj4v9VuSFWF0
aHxj9MGUpv+TJwzat0vx9NKWTqi2vnZI2HF/8KHp4J015IfX4LPG2V/vq8r61WbJSx7ioObg33CT
N19JpmS7q9vWL3eAHma0LiXiY7t2BSlAVVybzNbvE5gJnJFtW/3CXZjVdwoA7ocnYOfcgSzyn9H5
6w+wOitqnsjGSxzPmlQ5Rhx8b6s1JCjTZfXrB/xp8T8U1UyeA1Bv5oK/rusfkihsz3pUGEmBRCTv
hK0hqc81UWqcV6WyD0GTEasvKiS4fJ5Lf4+ooPdYCi2hsF7XrHRoelI3VFeKoxd4UfIvmufGmkPA
fX4+lCpEeUgFEO6DopUg3QKeSC5VipFlRzixMqdq9qMzVMTp2NbzROLA5Al2bcNw8kCgsnH3RWcd
ktyKwgoScDjRBR7bY0FwnDUXXjtufqutePdU0o0OwMjWdy8thXOfd4hVN+75QBAROgA/4BRGtpmK
b/RXl0fWqjmRD3VUps4L0hTqUbyEw3Rxo94fz0uf1cOhwP3tbEonSX4tfQp+ombig7i7CDJY0bhk
7olIJLffpEUQeeurOER0dxYZfhEwL2NOjxHDhFuBat6NWnpph2/c4mOKfCvRDVfZts1OpeC0IY1n
k/72RMJ1Y5OO+fQ+U/zF7tebhp2eHFm81DeH8GZqE6d/rAaKoo5TTSPheeU6bo9T6UrQYHOPcWft
K+6z48juYrtitOPiSHnucNVz3LZ/RigHj2bi1n1NBzixXcvFgc1tHsAG30xjGbVXNvzAxGDbzT2u
CZeXv7HEHnfdupbPVSDrPyl/4+tYctkh188HydJynt9ggk4DC8d6Rf+VFtI+oHPkARViAvdVK1mF
Z6pqd4VcY3WKLJ4tXmtV4l0GmcjLMlr/I4yL5oGOYmA6Hpa2j9wVULgCKcCTssRcXi3jE8wXQuXj
Pa5JNPNswcFJEF173c7LnVb+rIZKjAsVg3F+LEbu5Nwy2Q3vFMw6ksMOJERQKLxuyok8xlYEAF03
EgTOO9otX3Bp25T3Qj4v0yFuXdz8GAEjF49lU3zOEHbzPW/A8N6Qs6+2vakRsE2BBnHEi8rgCcQw
YKrd5CFr7OPSsnneJ8z99h5MLPm3gA9UXybpeNlLhBIlzotEYjmRICi/a4pywg+P9dpZs4tPafqg
0v6eR8tf7xyl599Fj+K4aXJmvO3qN0V+AT49NPgdTPVbhU711IxuhQkvEhDj+O6471TSLv5VhC4h
IW4tbEfIhRn7DTd5+q8Uljej7DMd/eiSZdkWP+Pc78sS1uHWaaq22lG2OZkdMPcm3GtWMW8N2aXw
VBhVjcjGRVY/s6428rOXbB0/ajcX8bOZ+NnsKm6K00WVg/M9OqKOjpLpwr94K3vkLbJRnG9pPEjJ
TBTB+jIb7pJbmIlEZluD5WzTx/0ys7ezI3ZpBbpdbjA/1/YT55EnrnhvxXKGX+L+66oiCS4ijIX7
RX5Vv3RTnZrLWDSzJALheSN8V3y5T1xL6vRNkUdItzM+9WU/gIN9WXACdqgNejwnJev21w4gL10a
vg6PVTvC/2a0B7BEHKHEFPGNQy0K72NIu8VmjvF60hpGycKpSjBdkrQrk+owujF+sARlZhvAhd4D
GadyUxeB4z8NhhbBa2oF3lBAgHrZIoCxUWxMsjznNqO0i6l9mrfWL0LwFoPXZdsu8xqzaVTa4MoO
wdxhT+lzkj3MAxAQh9T/F3RsC+5dTFefAPZK95iiSUi+cjG9hIbzaRflnVgpD1Hl9DeEhYbKl7CU
gUXLh71vgDzjqxkLj63KOnbhrihRmK95z05PhI0OvuTUa/93zOB5HilEYANIC031B7yPP26ZcTpi
BTKAsbykU3Jhy+Bxo18bdS0mSqJ3xOBSsKodF6ptTrEDimY5Dt9t4OVI9d0QhiSHZf87qVqYEMMa
DAVi1ITZH3zv+tdJfS4PYKCDv2tDOuM+M9qib8VVyvq/4zbTj1pwS+MW3G1o8GBSg7yLYWAeaocL
azsDo4O6Kbms10E9PtKlwq4GzTaT27AyFnDpSI/jgOV8AIxU0SvCDau7MQbxQZ1wQqTswzRmCa8A
t4fqpKJxSzdt27O88cQ7w3oEed9vAYlVFSAWPw/1RnAi/edZDOXAcIfuDwUBGSUV3CZ4C6es6Dbu
nE5PpDw1BzdnYw4nMjZvBofJHxDv0BmSYjaWW4MLDsz1Z1zOoQ2Xk8dcvOC4hDW87cE0PY84V7EJ
1iBTNj1mIX8HAlJ/59UKQrRiaUW1StBE5X2xSkgZUjmgAJ1w7r7WEa395iySsKRM81KvVh95YuDv
wDhwnnvsMimzWtlf/CRxiVGGjmjZrurgPz9x2Wg4vl8fCls5v7HWY/AKh6R81ItClE8hdykWv/Xw
gckCHqws6RpjDSrGbaVu62KPiMMtHgIudJf4i/hQIndfx2bu2j1aNN7rSjeCb2Kel7/sSJr3kOBf
CIELlWYjGl/TsMPSBAYVoL0G6lsUEktt1u+u6uvfayRy4KHoM5ThNQEptnSaUpZ2VRSxPGetuvH8
uHnJDb7VTW3w2vKnzdEfC0L1xJcW0YYDtaMn91YUzsHNI0X/t735bJsqV099o0RGoLNg14DLbaK/
xCZwd2mEXeutx83sTbdR/8SpWcMjDDP4aI1tKa6PMFx/NC5EbQbIbv3UTYT/j19mk2/lHMWPhTcz
I3DJ1gQhhWPrjfYE/lDAmh14nZRQ3SEl6RJv6WxuPC4HJctvfP/qYx7F+gMzoJQENDFOZ2iFwOTD
Of/vdjUGUb+6y6uUVQi9DZ8VExyfN+NaxtrTttR6BJ12yLVZcskuDRqPvZALaF3wvPHm5rQ8UjPT
JmRqB8LsJYuQYlvyez6Ds4v7C0dlOG5yOBbkY/MYa6sh4vJtRGXwv0N8fZ4rgaRUt2n8pyY8C7Mk
Iuh7kCqKPzzbsDOvGV9fWG/yHzGx3gpripEfpjNpJfdrJ2F7jED21r2I0/q5yLz8R+kbaDCqkNTa
3oeHPKiRpwv4TfoQeQ35YQYHThQ+CE5pmybM0TJLlm67FLdbSNO2DEi1iLps383+yL6vLHp8FHSD
vWMsRWgn/nKLXttkOM8erpDdhMfgn7M62T+afwaBiB+Lcxo16+fMe1Bvk7GWX8viDDl6U1G8EwY2
X3UTipjYV6AfY9hI7rbzDai92eXU2hTcYl+T0UvZ3UYaVBDqNfd9v8Stzg4CByI5qiq8lHLsPhPL
QuuS8uH9wUEINwR2HLf7tcrlReJgLQ51Bw0B/X/S+1an8jEKraP3Y9jkV9EsvJL9JS1z2ByhepyZ
P/7Ygp/LgTBG4mzoTBLNHlYk2uKMQsEKGuGX+oGIK+iqFvQmHS7G34XhAFMVHcr76+XSw8wXLOF4
KvSYPleNDwZj9rFc7hZQxd226yYDhGoo3KDeGF8IHhbXBBcSZs5PwuYpYfxeqgc+SyTrkcrHM6oX
fwHZn0wfWtqbuF6Ni7rrmCW6XZz4uMxvldavfoqO1m9QdzzGRcD8hNsJTpNNYffTeFc/d1LACQrE
1meJMUoe4hE4PzEg1iXDUz3git3QoMSvt117IBMIzFl8l4VF/BtrO35vvxv6/8yM6YBKkM5MFHtO
cDz/rB4klGDTeGqIH240AIxoPFYdfje20z4mfswcrTgaUN76q8b+PxA+plFhAUSEaYk+mbQ4YatW
rBHwL8wTTa8uU+6XDC3r+YPlAhmeoKOiZiKmgRtGxObI6fN4OSE1E7Xq5sGeSooQSuiaVf4WEJ0t
78Lc73+KIRrifZx7NUzlPsp/K15MP8yiVHR1U5fkXK4ZM3dLO5FQHVhN/k0SFa3ptsl7OXUXRjg/
PrMDVuRrExy1fPxDOOjgOnMQNf+o47FcaKdRtLcKqOF2i4Ha1nCbUIlOfkkPr9iOfWwWEi1DjTkK
1eZXv8FxvL0NcxD664UQmsX/T4KzHsZyuxasG3Sde2T8/dT8IEcHDNWeaperhWeeQIoXdMfz4XaN
wTEEonXuX0ICFn1EqkfS7VHgtSC4nLGeOet1GN4rt+Sfo37CqsdiYReykbUT/yQpECumMuIFmxa7
dfVksmqkgaVKq9+SbWty0nKK350hNharYUSSxm86/V9vA/JhDbBIvhgHEi8t0Fzo92D54uGYjH33
hmNxCDdamwRMRSsbunGyYZHvEw2GbwZUNz4CPxntyVt8MNYZJTr2mBCkVvuwa91mN8nJf0Du0ROv
AlaudLBh1+nvjDcU0+8MhdX952BVF5wSYw1fh6D30fhL9JQZlq2fqjAozqXvKnPuqrghAA4prau3
7LGK+kcjdU7jrs3JFzNT2Iz47cYj6+dcaZPhx4VBWv6d9QTxjz/Fqa9Fu/oJIJYxRElOyz68G2Pc
l5QoFWm5mYJQUSUFxWkUj3TbMwYqeP8r/M08wgTnV1WJ+8MYu0Vxy2Fx4Qpplr1y63QA0i0q3zzy
asmbfyEa93AK2NlS9KFZ6G+gBmXtK3n2zr54ZWRfLO5VtlTLHPMD7yJghTyrhQECv5bidWXxnnOM
J3P+Dso5WT7zsZy7q+tNQtznVH3zuuP+AzyBqEB6p7HxUWfUEIXby4hkEmnj6v/aUzk8skQoIRyp
shp2KvYjRtUQcWXDmj0dH2M9WHvq626443jnqCFrZ+a/bMOoMwqxHuE3sCneMt2K4T2zZSvvTUVj
6M7V/D/+rHXZBV+kSD35LEG58mnjRmbjChkL3xBNWPqRl3jHaE28E18oVRfuwWidHZnGC7mtjUBj
5/HT3abBxDv+YAdnBwrXCLtjag17OyA9MCOzepn7d4JSgC+yeEj1A2pAF+47zXr9W6/8Rmq+M7C9
B+wMdfEMXwxxJIh0/YFfso82U2/NYz4aiEbtOq+4Q8G3ypNfh2q5Q8/txUc3qnXeOeEQ0UyC5E2G
26SuV/6HTrD454G4xfQ0UninPjo/4jFhjcLGI8SMzUP/1yDpYiWSDU6M1Rsl8FCNzZ4aTINTh0sJ
kaMN7PmA1AzKkbobB59rV4PJJ3imjGKI333gXORdcWGk37GIcvcFlOEM7stP3QsQmkE+aMwn47VG
qT2y9mhbDPj4Fs6kSoD2rB4Lyd+wN0OEHDzPwjkXsxOVbwyMeOTh8NeDO2+bkgzLWyyHNngj/+VD
D2QFR3oPD6SzHQFWEBYkguyCNocZ8FZgg4iOjPvuCVdEHb+h+9HB5WGpLHYqsuLJcNm3pxDYwdWY
zHtLk0o+jg5BgX2l2+ISti5rN+SKDJxK0TAsJROPPuUdc31d+luYJNLIZs+Ng4x+mYjekOUlKULM
YLbQeHAUTs55xQ6Zk2B0QRE++mM2zD/+Ohr7gIKES5MG78L/VXkItt/8pspwj8cTtwc3lZAjXNfY
N3/RDI/nUrJpoLutlsPcUEpvCYQy5EoCERsZcDZfBPut/r7tEO47pdLpvk+cBDOgG+SzJIyWEE0d
UO4JH0CRzhOk4Amf1L3vJ/0b/qb2hzusTH8S/swfLUeWmZUQFSJKsbb/EXHD8w65UiAfLcuS5+el
y/JnDNhrtpvAHYxbDdUVWgnKwT2L3gFNjm+pqLe9KG+vo5Ag17Z3GrELy6BvXlKrRu8QrA331GnB
tgouxayWvi9XPoZxE8aHKmlZFIRxjgjRzgv4jrTpk12AnsRTVxSm282cx85HyDY3+pom5z0jbEOO
onOOgeSoCFo+4Q09ECK+r7nYzWx0/I5jfSBbJBhZE+WUdL4sKwHjqSpQJoceMS22crlOghpqxjTI
5XRuJI1WK8mFuLvvand4t/2gbvi21XOfShbFzv0AET14ApRfBUfNr304xpZf3EcnGK82kwdfDshc
MlfHcgqT7zyP5b8Y9zADwZrMf6smauh2GLUSNzNg+zpMUUPZJl07LU6cdvngXoudwxazdw1aXFI0
epmcYaQnpXVKWV6SuqadJD97KgQmhDmCBOlaULZwLEhf/Eg8C/b1xjSwjwl+U8imPXruvrFFVmwj
TIXlsXb7gmrPpv9TJ7Xbcc92FJ5Jikz9U8aw1u1D/P3XPkHR37FUdw37RCUMRFWS3licq/pxtn2I
eAQZxf2AgAOFDjg1V8BZNmK9LmsJm9fzE6VPTTSq/mBd9u34cnpRb2l19ZxTRW6bC7pfwuSCOjBF
W6oY3eHgSgJOuxQF7DlkjgQgCup4HPGt6oLn0Dqt/Qz+Xy5T9ktBylZQ83aPu345MwkF+b0Qnfri
ZtqMR+FFIRCEUcNjz0Q+7khoKQI5ENMOftSagyPpBNnQlWuXQzMmQ3FuCpaMkE+8hGUnP5puM0VG
LscUaal58JgQ1rswjOZwP6VS3Go9irnsTiLMg6dUz4H6DgtqoukKsaM+IuTKj5TSMOhrNVIniewY
CBscedoJCuFMhuuSEO9dK5mogqiPGLeTPIvUc2C9+hxEdeFAtfXH9eCxHFNP0byO/xIsr6gX1sZe
czd2md1pcUNfs11ad7PDnv6ORS3KhtORbXiaofHTc0PW4qkWsSoOHgPHrbikK4OvHr88wfOlcH48
3yXahsgTNHuMeNovtjOwifqE8rC+rCLrk+UoSCIFDNjE8wVfh/ER5f3Vce5wM2ENaZqUUTOLHCRY
GHokPoeqPPA6cZ4wLypv202krBPa/Kqo2cdRIOdtm6MmYKwefG6mutW/7BhXd+GCR2ubsHZPjpH2
ox5aEiyfiFFSMuFubRMNnOAkAeSZy7S3YOuPOAhMC50YNWQFObAiZUZ5gu21jZbK+cyxH94NupbL
NoKPYw8xeyLD8IFlgImSSRiQ0Tp9ruSBmgMuPIjIkwZJhHW4e+YF577SCJKuz0MvGfCQNbuWWWkh
blarG3I5DBsHCEI9fVFUh5/Dw0KEGbZN31NMcL/QEUXJd7iwwMAXJfxT18TNo9cH3U/X3mghaw8i
uU8S619LZ+Twn1axwFEqO/euUZ7Vvxu3SNSzS3bxwMCsuNPbMGrfPNWE2UWicdcXl0XZMSj8ATfF
0gr3WaEcYvfwIvETeLcnpYiFoeevCzu4J35MwtMCOzT7iCaSlMlEe+zEPS9Tu1VlQL0phqQrCPnA
z1/tMqfBrsEJIXcL30K1v7FTA17xVHceuEHZlpN+GsqXwbqzeww0hZsb6BcsWZDUwGfMwiWjQ/m2
dtIjOnKEZjhmqQyP6czSGh1k9NeXIB+WvxRbRP96RqIrFMgcb4Kgnfo4DnJe3/GRM22E3pL+HbTK
pvvBc9InXjgQsfAsT2DEfFCtG39iyj//vxLkyzWWAxL7+5CKP9Q00+3s9mRJ9oDJeXM2Km+dH2ck
1CvEUMWPVV6EH+Q8OvcbXbWNX0zLexIXJUehS3HyqsKtF7rr9O0vs+sgGN1cD7s87+MUIwip5Y3h
BoA5vsnVcC7g8Mo37DkBKCz0UNb8a0DcG3bUADCw9EhKJZUGOq5DH1y6y38BPjUkpwO1qr0YT2Zm
R8i/vuLyG7N7vqL6mzRnRcfGqORMu0M33usRhCdMWzXPd5OXUyK3yf0m4wfNV97+ZOyFoq9AjaPg
4tBWNHKxcsWmzp2Ir0Xz/TLhgdAKePc09GzHoASu5P7AxExkWH6BOUhi3gFuOp+HIV7aUy2x6h4C
wJzDJWfCC0+uH6b3NTfJ9SlQK36PUa5LRj9ILrIzt2CM2BsXjTK99Leu7SfsBOt6dItQuY/ahzne
AEdD16BTpyLI3Gum1Ja/luhjlYjwufWr4XLLx6777iYQAMrwnyLAVf+EZZe2mzFIYRSmN3xH+M+7
kAiO0N+6OMvGt2o24/xncpqxnfB8DdK+dHFeO/vBLLcHXYiIqwOT1FsmKpqgN4YH6QcxzhHfN3OD
v4d+mPpPnil0ck4Ul7V7ysGjy0qTRXjFWMlWMOYnPn2yxNT1Mal9Z9nmYzLBgLHDuAObUk/7kaUF
p2l8S8Bu6yiIlh+bpiM8Yh7fZVq3iVzNuwO3238MwXihPNMnzbp/p6xD/v12Z7vH0D70D+wSo/HQ
canAgJHXXNzxMlbLz2RbzWJxUOZPaVRqn0KayMltT3NCTw7vW1JtoQnnZzYpnof17mat4sjJH2Be
yoYNHAs1dHw6tLYitKZ9pqBzrI/5jJa4NVSGXNxmiqi3MBNv0aooVYfjv5OPtzQu1yX6GINNtHiN
89RSQWY3oT/SrDL1YvYPriEJDvGLwvedCZ3slcoP4V0w90r+DJ3NzWGAIPC29PD0twDTJXUpy5yj
yi2zzOShKTznQnESdhVRwuLZo4IyTakp9vptSZUnAZwSVxN9HGXpNRZqcOYOuxV4TnTw2br9dpPS
psgRyfjAOujmy4Q+u8sIYq98Ggt8PjIfTCAm1+DAWFg07YEFDOo6UPEb6UzQG7mVE2hxv1fLQPGM
r8yOpW73lJVEsbd9OnJTwNw+UINwawS2HoC5bTw5s3vxoLf/karR3ftE6Fs8ova6YttHmYfrE0Dh
PZbD6m6Arrhu15JMGaVoTWku9OqV/zyAQNkhA3V258uhyEAe+P3y3pa9g7N5Spy7khKl6Fq4/ppc
iiLsagBZwfIvEUoXn7zK5ucmKWR3oX+HmOxGIpA9l4m33MjErmGTGM/YR31KLCkuXxSXC4P3jEWU
x5jj6YnwLFLntE+7vPsif7jWj3ybbXshPkcvmy3An53REMkT8Jj79m/JyMOZoaOxQTAl57SNBSvs
HQcN0ryjUkMtd0sDEQN1WoeUjVRY2hXR+3jjaWJVMaBcF39t0V1q4NHge9iGnWRP4wTsQJZZO40N
qtqvHqjwFVOgPKESRst7PUnyJyPQhtMQDFW2xcV+65yk96Z7mTKsO1FiGuc1XkhV8npD7HtifRA8
Ox17gaeMT4h69DxlxROQXT1Kp8SfqlC8frqGiuGNMoPGViCD5ejYprhHTxbBseQNcjHuYnJcIcA3
H5Ig1BSl8AIufWKvYdw+kpl1jxElNiAqu3YYDzbHy/+KXJm9UZzaqlNbxc7RNBPlI24fD5cqZt/4
vCB3lj8k5DVcuzhai79D6VCACgeUBx+B1O8/Z9waF+n0Lh2ZC4H1uXey5mpWArmbZah8uMaSTP02
JvCsLlZDw0YFS8L6ILWzANmxtDXw3xigOh5/586h0oGtxIyaRo1KmD3OIO+WCxQfAOw5dM//gB1q
bEzoei98/zl/XywLua98KARYCaZaf9Z12hGllmiGgk5iNpDoLe2e43AIjhOnDqGcyWCzHWwNeJSU
hb42LVrVkzsQgGJ38T+Ozms5blyLol/EKhAE02vnoGRJVnphSbaHOYEEQfLr7+r7NjU1HkvdJHDC
3mtjHSYBNW/3ti/gDLIAWSl/wfYSYmmHZN0n1oLK9RnJhHcKeulTNhFZt+2yrHwf66jwDhEx8zlp
6qv/uDQuCgIsSr2PUfEG3V5Z5fxCP8OCg5muhxKicOMv/EewbmCIjP1Dy1A83CCp6b5g0GVMnpIb
2bCglGMxNmGecYKqIJ+voMXb+AuEhF+xFcgIpSi6Xy1VmTjRKMh3fzAu6+EisqccXff6NAuEWcjP
kGFjpF7FFcEROWOz7qL4OUMWoPerLDRj4VH+x0TU0t7x5P2lpLYXNKKIjwVnMVSUSYv/brpnAidJ
UfQufdCZXxEoI3/rOBblD8K0uP1cyPm60bB7IolMWf11hxzx+pbKLjpAa1HJq4mG7OKCtKz+YV3y
4M3hfJWI+IiABkBomcwT0O3NYjoa0BPzm6KZFX8T1+vzU4TUiaEg3mUQ+W7zOiU+0plV5SnW37Qn
+nPHumwar7AwIkjyOIn2K/R9XAqNWl4GGCBUWnG2xJ9E/4XAdSQgQKAmTfZApsLCK7146I4yJ5Q5
mMo5J3gxR0Z6TaK8+G8IA+RlAdAziHLkFrn4E27RmvjWKYrCSacvs16nO7uwLN62JLYmWzHWCwmJ
eMweJXfN8Oo3UdJuhn5s8mMzOQoaRDynD6zU+MWlNmTpNW4rr/EIA3CjkxW7gEW8yjk1ZfqHCtuk
/MWKuftGGyIPT2EF6ONkBqc/tgqD/pFYgltl6LBoP/d1X55mjbh/u1Thip8vdfUVkOz8g7CnrsiL
oNJ6WHKjkl02tBGsYoP0fQf80MeJGsA5QF9PYsNJ6GhJiR9QCVF8bl0m/zEu4sgAE2LiHR2z840k
mu4xawXoxkQpU7+VS7KyZvJxrb/Q14NKdUJaxi0KCWRjgEHkicQ8sxyCtQ26i60yv72j1Jv5D6Xj
/wdZbwRWNcjwmMRRBNorqJHepjjp+zPxgRjmFjhjCaN0PrC3aMy9VzDrERviAEsVSJpUgtoo0Aiu
GDD0ielGN36kUReGwdWjTF4+m3XWznkmefN+CGpcSEwa1VuAiCXY5oMiWQt8wQo80DrtgPovyDr0
gERfwgAQsUZgQ9SHOtq4hNhXwLN/HTRpZCeQ5xksOl0YeYsyUBBgxcBAj0UdTbucSlpDNzalg89h
NjfHkIj2SvfLIxQhqRDGxsOt78JJvZeFl0wH8AbEwiC+h8PdTiLSG7JkYZBy4Zo70itvLCuEufQm
y+zAZ/KKdccawehdbBf9PlkinKhh0KLtmWBhPIhCaX7DzkVrtNAGfBrdskzu0BFzrKNKEmj4Sana
JLQzMZHKw/gMzYosCnpSB8eakN1FDzbQd4Jm+AZWHEN7dEXTP/CaZut1KSf1VTglXTupHMN6VxaL
+B7IIeq2ydqFvwdbNnTl2PgJIuUkzbZYp+uFBT/twB5cY/Cb5jglN6HwnJ5AERE/zKUYo/uhslzQ
EDPc35nt4wcm1WXOnZdVzMkba+8a2ZIFBTJlOugVKtp9afP8cXZtlG77VhOt5xSmyS5cPOVjTdtK
8qMbxtH9zJgVl7Y3ev8VgDeObriUSPXjgU4RoWRwgYA5c1jIJHviMhN2wyI7cPd2zZFfZi2cOYkS
hsep750PnPzyT1T1pGliUu6PpP9U/zrptD/NSFYaIiT4Nh6dbFE0UGZT98knrhK4kJIOKkzYejTD
cmFKsR3cEQl64g6sdRNvJKi1ZXp7N5HdJre81ACgxm5FybcJeXiXXbouvtl2CmDPzrVOeWgZ5Hnb
uss99Ystemn2sygJnwrTSSf7dQXtjVDVqbt7igZC/rBZxukLD0xD0CHTS7ooLxnfgrKlFBMFKVK4
vWMEo+7ES7FvIvToO8AHmMQHDL7/lJyi3yVlLWHMIMx+YEqiFpGzXcx9Z1vZv3ts/PahrozPyNBh
cQKzfXwnwgM2U4CM8VF0GYJ1oplR7EDVeq+Jfoq3uC6ARuSc9j6bqmm8+HU0i11JwvKtH/Wnp0Ux
7D4N6OvGsx3y6BmaAXMDxdQi5kc3BAznfObEK0HS2RBIQZffxAmRiZhBs+gU9X6IlEdiuDwTDY4O
Gf6YJNmPxMg3jx7C+UFenIDkslrfz75N01/eFCKnZm73gdAHwY/v46jcM3nKWLKnlWqGd79N4vVM
t2YmqKJtDEo9SlZxwnxFvWgI/xM3YJJfPZO8sTwuJqRNyfCanbG3pfWhIyCzfWDVFV0h7/o8dAF+
HWgLLZzplZya6lpDZXOPif4/j32OIqCk7XRdRiKx9vGaKH3MFUSPLwT68tHOFIU7lwgMs5UaaBfV
1wJnY4sAJCOcZLZdWOlNN46qPGIRnPBA+o4rubyUWx373lt/TdILmf6WdvhVg25jYjz62LfefEEO
wHcNnSK4xnBl4YjFYWrc7inKFHLqHX9bszhc16XL6IKZp8cylAvRgj+KKpKOVxADPNj5xGzfRVzz
Ak3BtgcLLPcXhaVq9+M6N9duqMS0812Fbb1dKUg+aIuy9MjWYGIUXsrhEnsA83YUG168r8Zg+N0s
hvagy4QFOLTk/qkNmTnvpZbBX/zBhsPRcH1suqaR78Uko+sQ58VH1BJqsSGSxRCPp4P+u9WCjrpv
iVcg+RbFzMZnQUaH447+04SHnHC8sB2i/aiHpsXv2JZnD5GNOS1tO6sj4xmSgighWdzOJSLrIwkN
7edKZKfzIcRCtLoDEK+in0mmE2Gl81OMvxeBhdOX7bfjoNDdxhAPqGGDFikhmXsOo49M194XBNu1
PI8ECNwPsFXmjUyW8T+AFkWwW5WHU3YNMHOfyJ2wwZ7pWVtfJrveXAuwl1CzEvoWs97Dw47WzR/+
hG7q/2Rdj8s7csZqxVlH2nM2NdgkMKhW2TlrXOcXxnaNHy1CcnFHHkMirtTnCSroRfbWP7ZkZqVn
MnmrHWxJ5BpboEdJfYpjWCRX6y0QaEARIGRTDLS3dDR1dmVzu/xKch7SE07Ohbs5yAj41D5XKJI+
EDoHKnvkcWtoe/8FRxwpnXVqMm+P8wgHAUJVa3cA+EheAqpG55IPzM8hoHsmy/fhWN3UwiCKlvnW
QmAtgVCi1494MtY/O6Ia8j9lWeJOdGotCVsBv4+Wb0P9iC54w58DsXdgw1pqd1fg5fD2xEIRtxe0
ioa2pp1bYUDgDCQpiv/xDk8Van3YEOOeaj/+Z5CRjqebKGBkB0e7sPFp+5nj6Cp9T72GkeZjwBom
eSEeDoslfMYYzyYvCUKY61INnfePKmQtDhMX1L+W7JvPbiQz+xxHPSAry4JmRdgg2ZrwBDbxBWeF
vpBCkCaXrh/clzEOal5LthXuocJKZS9kRcz/EcIs/sCsaarbC1NFe3w3AUvQMerWnRYQudESOsMD
pDbr/JYTLqhkyZkyMG8sPRrlNEeyxXSsNK81bBlxn6TMsv92JfEAxwVJIp8pBCv1wQOI72I7ILlO
ThlfvvzRwSjc85Kj5mO+1c1OdQpDT5T4VqX6jya6R7s/8xVdkjkgOHbnuGpEH6mYwv11/IICPOLd
IxwhGbQ4A7/CS+wg5U1O7sJDeUkwuuLmkIhHOZEk9PnEF6oLCW4l6mMbJIxyzU7OgGKhpoA4YRPn
OT7XmPG4hESSOcF9B47ZuXLnZes+jYGt7yFuBMGz6/bsnXG6TPlBTPzED6ijEWfZwdfnwHEC77yG
fsVMTgW4tCYgXR69jOP3h7QPqwee04REs4kpPcDjEvZMONbBPgeMpfhIWSbPF5EhwmNG7Efh7xp7
A4y4SoceC+LWfIi8k9892pn4dcCYCAifBeEltoMhXDcowmfOeYdEs8UyagVL0NxNnSJ3s19rZPrA
a+LTwJKKGHt39K4GZPB8pMSk2e6cKGK6iKWl3vnRrPwDEoOwevcKVh/nzFKSv8YZqvONGdMsuCda
AhE0NOkgR11Q1EH2wkjWp3kvGRQEx7GH2s1ot74xKWIfNCuo9JDdzW5NHXpWJPOEmL4gsFL1wwqi
Kj8wSUt+mhY+KXZF5GiHeiQSc1u7loUULRKxfXPYzR/OOs0fWWgD59T5Xajumalh40NKWe40fJK/
jekUcsag8NRvO7ius6mxdVu0hQGDphWtQrlZJoFdvjBmtvuaoJuYHCvVNSfVrnG0B89JQAtYrg5T
+EQW0iU1ZfRKWm33wECNhUl8E+nvIKgPFWFAKK25dzrvMyxIbd9QRC9AQhMfASOJX/R+wPcJ3YlE
4n9RUnDODA312VEujDE2CTIHBLcVoUbHOlZkzeP4hH0qR98+ociOqt8hw7xbjrCRV36txeO8RESy
K5MY5KbnAe2Nq26pPmOc6wvIgS6fnOdgaBC/5AbqCrZfVBxvEHwD2IJYedDhW0QDwV6bYsivCcHO
SHMdlZXXpbOq+VwDz6hvfiidfHe+7EP3uxnYqJ6wp6fxofUG72GM6GrwgGeps51KKBcXbqEVHCWF
IX+nGzTOcwG8iqHN2vXr+GJb0ZZowg0IgosBWBYcjM9g7MK+wizfmSynjxvaFPaMXSemkUkidnAb
MsUgx63T7IytOnRAAnch2tAxncTV0SKItjMRhN1dUE1YSGIGc4yVc5U2lgg0TlS4FqDosq1b6ujh
totBy1TkNahJA+Frg9w3vBYySQkSB3GDGJ4IcTplJFIQX289TTutYXGco7pQezJweKWCAeoLKMU2
mF6YPkfAhpaYEx+eiWO3c4qSDQVsrLjb2jFN/qSymuJfneY+vivnNeDzCfiz8WMRmGV4JRFPF78C
VDs3zY5xE2oJ0nKwM7PiPDeAsGDzgerDbF8seQDiCpfyIZxjSRMBtbhD7JcnybENMpD9G3fmc7qJ
B9fR+DvOwZVHJpxG9Un7O/8Sgde4kGlz3AmMzYKLYL3k0No7Crl8WMoXIrhXErtsBcljj5ex5mHn
sN0QrdW1RxP0ffhbxTm9JivK9YAvG+9DDwRoRAzO/oadlGW3n4cy/M2hi0YcK3HAW6ZDQygi6K2v
YQrl3wy+HGojDlDApDFDJMQXQrxnjGP1wUdHSD656PyvOS+JrqZAIR6e3pO0yaQjjgfYCZfoE9og
8rw8t/Ee+yXwyVUD50wV2Q4hp9umT9YpwoeuAUDIMs7FfkHsdIs+CXxxXCG2vrJ+ZrvSoLQujwGD
DsRh6f9zkaH44RUxWoqLmmVcwKMPiGjWNfUNa8ORmNJRz+oLbQr4EvZomA6XiGk96NXer65xrf2D
x+iCcJe+CuYdBaXkvCWRDr15UMys4oxB/sWp1EFqxzPBSJpLO9mC2Uj/5aPoiV1sp/6TjF/vr8nJ
4kurJP+hM4JzgTLxb7poEh5cTONnPE347EkhL5wfTmcE/snAQ7indCT/s3LcEKFZBY7wrm0VgDrl
mb455TNaWaRxkMsfMprwr5oJVrELdVi8ik49zmaOq0ddzPIuDE05bxfteyTFLCFcx3hxhHfqg1nB
/mBJyKQcDkTOEYGC84XufQwObFzXHMK6ofipqqWgPq0Hqi6wf6tt8GPWdJVgi5AFwrRvyl9hJ6f8
3si1/OOurXL3dY3hwfCbOTRDW7r69adcUBYe69Xr5i2aVfK3U0OneHEZCA7bJnSLbuOUQYsQoqnF
u55K+967fdgf6si68V4XruNd2zROPngmpv4I2NRP36fKoz0PnYGxeRguwX290GnsIlSAZEXPXUrY
U5/IhXs3ka9xZImo6+Jxnd40fjbic2Nf3LXknNQ7yCXkgzIO8+Zd66rsrVkEfiyvhJuBAYmtY7yb
45tTTMzDUN/jOGmpc5sGLc/iLuIqFp/E6g4rKrSMKDUCDVxRUxG+CqyA4nnCmJVfiUnrmi+G6SOg
aJ1hoFp4EuekeqYfTj/g8TFyw6DFpMuESaq2fioczIlpjQa43g0EDyC9awPAcludtc54tzah6bYL
3VD+Mvm95hCbQz/exQjPcBZODP/gnOFUmREf6z6pFIe6ERjpBsfwM96UJ1hVGLvChuIBn9whPTbt
gB22q0hVAKIOrKljudGnBRO1osPV03eWkWWTBwb5r3UiF9F4x4qvuKsGz23FMSPWxK732JAz1rS9
g/9eP8ku790D/VjXvi2NWMnv8rxujA9lngwYy4MM0/IQYHp+rjtl+GBBzUGhQHpssF+y4o6Xi14R
Nx5mQnPq+z5qguCuyEfOx6ubqpZ8FfTbxI7sWs45BQih882RZb0xP2ynZv8jYW9avOmsRuFMEArw
hK07EG27K3S3NneCET4as5q5LtywKBnhR/UhdvmJwXp1dBv++EtW4YKCucYCA/luZ3znUhim18dV
1Fn+1FcoODeMAXr+o9raDKpdSoAASvhJ343uXM2fRdpKYticRRHcIKpmG3dquJJIo9YXAXjOu3RT
BS3KcZcpxCKpkeDlFKaEiJJQweShCRaKYNXDZTpalgp/6IosjoEydJGeUVqir+KSbsACpXCE6K/A
iV40i1azTYwnV7pmGNs7F+QnaIRA2GY3tiiLd7EkduFZFEvX6U0fEKF7rxcuLkRgIwSne5YSgXku
pDc09wgOluHNt/TETDzLNN35zoyX0EOeC8wkaMc/CdTi9GHIkvGucY1+Rfwt6pPXS4sTCIuIYIzQ
EmqzeNSHVSOZELVuI9gP5f14V8wGMHJlkxkFSj/dEGEt5KjPpkAzizmojH5K3i+7hzQaVMSzUIhu
xgyyGAJVEYNE54tR4dHrY7TeOWze4LTE68ASjlqx2qLjIhIVdjMepTiPCV3kHqRoYytju/u5lTTv
TQ9dmsDdGUVhSQBLfC5HZaIPl2Hue4seGCUM0pz7rCry9cGZJlF/wRzR+RMRCJwE7P3tikhcV3H4
Yuje+h3wBfvdDg6FfOtTmZxQyScfKIa7M/gytPio5QQvPU3W3VT3aBvHW6FGuCNzqFfWEH14hbCL
20AgyXS3tp/d+WRQG8h9X7tj8JTx8GITq0B+PDiGkIfdzLX3E2lE9lBHfZPhi2TkuNFuFBQ7t+mq
+MIT3T/5IP9ugQ22+2RfUumdH9AhgBYZlsvM9y221mfcfNejNkDLAYx2vOquS1dz8s3q1n9XP1qc
C39DWL/kbj8/kf86iztHCv+dylDVFRnOcwF/E1wDipNtVwyR+z7Xal7KI99FmbKexlToM28k6PSr
yzyTEGQTFm85C1bC1kpePsx8N6L6C2vMOGMpHjfj76RIU43nXmqslbDxKvfgU6FV9yylk+SLl3f1
oOOy5kfR0Gep2NF33oz8Y20JTcb1pMMaLoAsiu+xhOB5Oyvpiwpfyhv8pPRDuZNRxbjPVMmAstLk
uepfLP9YnUufU5gzlHm0em3Xcb5kcQGToeduIe+maDU8M1IYIUxk/u1RK4vgm+ZMDe81dtMLT5hF
Wz9F+LVI36A9JFZdgf1NoRL/4M7y1SmMCoLqM1D33XvFPqUjd4pvHXf/4iI/62EOHiTa8XefzPgH
BA4EBgK/GuyBvDE5Ir1IupkBSViPDK4i9QYzMiC4rZoc7zfKfdUeLXIk91zekECUU+QZPQc+Lh9j
x6k6VdDQs33hux1uUCRzV5t1aUysEt6LvefiB6R0cZKz6GacR8NalD+85PrL4nsHLxsI74OtEul0
C5jE+JgFkuhmdmvdRxMmLkG205C+rX1tnuBOMc9u8UAgeiNeGt9Hq6bmh6ostv9Kx+N+6XzCMXep
0fl8wXJSPzexif7L4JFYgtmljZDIRqCyimxsyi2C8Xl9C2clzwMpad7W8ej8tiNz2o7FDlfRkTVr
gkC4MWBT8sZXL22klxIPFogq7Va3iqlza491xi1XHSV6MTNEJGz0HI0TYpu6m+r6kI9zoHcEtiNF
T0C0kyuM/JjU37ljmZzFaYtwRudMNOFVInGkNnM1kSVGHgxh5c6+9H3/XpaOQQmyesUj1wv7+SmW
Eri8Dn3W+e0c9OE2dzidDsSqzNExmcMbLHzGXz++J+UNP1TpKNWoeQT2zCG1w3fp5nDYIohC2ICJ
R5hwJQxMU6VXvzbIdXjPKeTUxmJfASOLaVoOz9bEiAQ2KPBXeT9hMP5vzWGHb7VVTrmtFyY8IBII
x6nBvKUvLvh2VHkiXt7Y91FBAwV0IEQCagdYmrstwt7QOv+Gos+vqm7j8tKuaZednCBt7puS+Gys
gP00yc2crx4J3opZz27CZvY545tLL3kAou+NyqG4GqGb4masjdt7S5SE+LP4kiwq3LsJDB5H6g8e
G0DdKdaFfstU2Yd3FBTpm+diuTn2NeT++gzpu54/JxwDiFpnP66OhnnaM8jAiHjRgjalnWpXfdpk
NPM9uT8EeqKaheAMnL8lEGzEmr+JMtmxf3SbP3gvonsCc5E1eHg/XkIrSSFGSaHEY+QwCuvP7ipW
tp4QWcxD4/qjB/ZM1+6Tv865d/S5jWIE4o4qdXcwU1nZHmk6MQoGmhiyQir4xo/EciUWmoX4pnJD
NW3AM5QOzQqLfZaIvYj+4pWKFD8EKdAnVDpTSOgxgt1NnQ+MH3A5Wvg4YlgwUefuANm+WQKwUopu
CR9ejQeGynO+izvyuQ/KiugCaiL5mUIYmztTuV73QR05FSTbc1Z8S6gZb3BNDDkhafMv1JM9Nmr2
3jBqhP8ybmSyL1w6ApzjZHURd/4QozgAutADx8OuMrf/0V9Py2kWBfy+jkSQN5TaHPrY7LiN+0Sw
Hwl7yZQms4GfXOEGr19oVdZvzJreF5xjfhkZsexhrofR7hAiLLpl62DFy0l3WU+roWTY4jLB0BRT
Cn4QFO2ufPJxPJ+I5jA3/yDN+SPT5CJ4QlPVCMQvVFz9vZ/LYL0DX+gsOzyEIS5zMlWAAbo3EJdu
6JJ4t0NIgRq1Vf3Td4Edzh3EJogHoVdU1wTAlQOhmZyUZ1/wp4pNglaTETEKfI7PDrntPUTXErPh
pMPntRuJ3UC8n5NjbXC78TaQi5xzhf72OuH8xR7veqcQYJn4NWdjwu2NxoAUFdxq7U57dV083DTv
v3lLCJgZimrZwsUpJAvapTxJty9hWJcJeV1/cLggCR0TqU6GnBTWpoWa74K4GNS5IJoTSBs1P3h7
jEjEreQxy/z2zamKmkYsp2sm0Rab/N6batJ3lJnkCIgts93XrKUOd17vjuuRdW65XCLmWmzkQTA3
f1EXx3wQBe93+1kHkAWPuA08e7ilBS1vfulM47YobzBQkBfEi7Ds6pP42St4z6lcVYCTDNM/1CWC
1ba67Mis3RQoWDaidfr4MU0ppy5BXA89ZF6U6Mnhdp1Dh6mI1pJqvGlePVe+NizRMnajy9BsPeLW
5XYlpnN6qajkswNgLfHcprA4N+L2LTPurMf8iOmnjBlxtJyoVTpa9EW2FndCRPWJ8EnCK2iR1v4E
yQf5QEFp/1ksIRaHmJP2NKF95fdFlPYEoSZIfoCR5Thq0qCn5Ek02YAsnZZ7thpEWSSZ7wDDnHzQ
XRFH7m8rF6R4RrlsUefA06AbR2fZC+n13lO2TCu3Df5+JEKoql/HTC74E9e8v58E13MsOxsfMuUy
mWJN26zofytF6i1KEP1MP6Gx9uIu+hfVvddfCR2whBfMubnjva9D1Lqie0WuQfw3Kg/6F+2UNoFQ
uJhsb1rffyzYHq4ANbGR5rpff1re95TuygA6Zljvu3g5Wf+5MUzzTQJLAT8s2QXhCScOm/HGm4Dw
9bR/CLG8WBZHj1OnOQ90YdNeg15uzIGVSi73fK8uFvjMRmycKuOt+575TjzsdMv+JTii9Rg5H0UO
o9J9lmVBl9dr33GOY+st+ujLgU9B5mwYeBRTVCOFs4jfRvm2otly0Cd0gpnTTuR5Ev6b16pLiIUi
xgP5WQ9JrwGMjfLKzgOvGJPV6hk547I8FB2mK55luLatmTouU6IT7lmRGgaihtPtCDbB/2b1wVB6
pq8ej30Dg/6MkBLdVV7CWdj6+Ddeb/awjPvZ6TFPNNNwXzgUuK+GUfNJO7McmQ2nI1XjWEkkgJu1
SfEPoXIYL9bhwthhjeHoJICtSS8BKbjQ64cofWTWDhTI4t6x+zBS6/x7KkZCVCgbMnh1KQmVH1Ep
qvs4hW5ALjN+GmzcCMRHT20ZlnKcJ04f/ShkJiDyepS9u4F5OSOGJjO/1nQg8oTJQ3QhioM8xq5M
0qtbOlH81gtjThWhIOUmiCYEE0SDLWjMYnKj6AetXpVojkA8pb1jJ5uFz9CQQPoypY8ealeQXNXi
WPu35nTdO2SVVm3FzbxwCupsBnLkx3ThDoJWi9rKU6cuW8C6Gp/4AQqgJooO1C/GPnbEJO0rGvRw
n4Ln8O6GKNb9XpNsojaTAVJwKAtJxTXlblicZzhp//p0RneHSRHyJkGB/+k1xUSbBSGcbzguRKyc
WEnl67mfLITCvKBg501WxKvDzdLpcWSfw6I37LmiHzpUJqHHtzF006ksh+FrKObRR+dE6vMt6xvI
A/e2NkPe3eGo7aPpFBDPN1xKISsXdQ/X6Yfbd3gSagugCKFWX/PVWDmz7+xxMm6Rv0N01LQx36Cc
ygkdwtIvE3JNoC+fiajaI3yxWrwpJOLlM1SPRD/MkLGIZ4XbD3IQCGNwC03NE8x3koU0s8UV/gIq
NpzEm55BW/ES1CGahJB07Yh1fkZFXFC7414q0yF4wElBMBAbgBu5ZSVtaNm2cmDLUJbTcHOz1CUh
d3nJQLFfJWSNIWmcc5/zsjILqpidE203kn2Ddpfjn315tbCwTfaqihraKJ5KlRQHmRF7CbXFwB9+
LmvhxjcsizPMzzHCfcQXvd/V46Yk1HJJDzQYlep369LGX75Tldmud511+N0R5VbuKnTKDxjR5pfc
SQq7wQXLoGemi4+2Ayjj+4aB5HOtKZTZWA724kUe2k0fO/9z6qQ53Ywlqv1AjGZxDpFSL8cOdK36
dOjWC0Jb0AQV28kpUnh/a14BqhymYf1clUWeu+XlriDrCmkRbSgviL/WvDbmz1rO3nxeXJJ7XqII
VDUoCAunCGBNWSVsUlGbLuOmTjqkLiLMobSpjDnxgwlRnlwj2HIsC+sE6eSOC89XB+K6nYiMC5LK
2wdOwUSh90x9VpN47AXCTrCjRh0Vk7bIP8GsghG6o4lrjdxIdpHw3JG45dWfyEOgxpHJ4YxEnwQu
sGolgY6oFSkGMufO6We53Jsm9bu/TARnRjiJKwJ87a3M3WMDGQkBX4XXHe88POg1Gvco88v0u3Wj
WO7VnM3pVUJhMeRdunOWrB8zd9bfDKHcTC01iOqXE5dYFXYd4pGZineo3Icij2+2KjrgN11j4Xtm
Jempj84bHfgeUk1ufteKVfv7eYb0skdJXJp/ikZCJexbM7AZeuIG9h9Y6fo1Msc2gW6b0+dFD4gV
AoHYKS80PrxqmfQDRs+p3HMYVs0j7CiFzBDwXXqX+6g6nrRLl/2TzANIqL07qDlhr4ziM8NGz6Ym
+ONTU8ibKjipPjyuN+wfhlHWJRaQmD8WXHuo4+uhEznLt5aFkbXs97qdxM8d76n0weLwfwTX9h3P
Zg3SV4Xzgc0ie5Y8PLZsnaefQUWuxrSbdc7Btjpwj1E/UjivwAIzIEUhyRu7AbFYTCRWlFjwbF5N
nbWVDskqrMCzsL1DIB6nRK7lq2LrguBlSs+Dq30B0qsP7PLTkiYcHicVsCeF04tp+bMsKJ7RZMos
3U2q7RZS5Ial/BwUW+CdBQBrt17J04+8VgPJO1oGUiOiCK6C5FEHyaQvCJ69iFzcnrRdd3Xy+IAn
Abgqh8M0eceuCPLoVwZ6n14c02hwCJB9er8W4XfpKVlHapPEl6nclcKvsZZNInOdV7exZXSQBFMu
HLkIzO9HdirgTcJQdMNx6TJFpTAUoPCObp37VC4aBKUTEiM+06LhtFhlDmAQpRCC/ZgyB0ousIYD
cLy+KU81BAjV4s7gTCRVbQpd3lsihQqxWVicd5/lOI7Ba9CjoiWHSQfEFdmQNMxtW9jMG/CZ09iy
RmYgFne7sMB3wr9kafHTmKVstljxBruZ00SozzLKdJFdeXNCD890iWgfA0HDwfqHp62m0V5JoLlP
hU4gmgVs1jdR0Qdw9bQixoGl2Az8CZYRvgP65o7fRXN9f8xMQLw7thal+Bc0qO5pPcpK9u2GBNvA
m7Efo5pFxIwjXSCph+YYqpPXpcZDfriwWLjUAfPWk1VRfnNCCo+znQQRorAw1qDPG5n8b31kHl8V
1dz0F+0Dwz+SjWRkCEnpIago6C0DF5+1zvNINga9lbI89crtgwBMtYdsmXn1KIKnyIOuQw51ohN9
FThDgu6BaTbUv2WLFzQHytNgAq7yhxCOkC0eoHe3Njq0oNf6fo8bWNYwFxsRimgLRx/39EIYgkXT
HhXrdCibIqw+GXzH0zVai3U82kYTVlGncW4PtKshSUmAMLNDJ1wi+ZxBATFibIH91brLQtzSDTt6
Ztw/ToiDM9Sdeqgl0DAbRSN+YBhg+9oE87mit0IjysdT72pUbBD6UCswMCuq/Bn9bM+c359Koo56
2gYwiSOFQdNQ8+8cG4+URswv6Nayhrg69NRyM3gL6boMbPzlFLL5EztWWgJBRZHFJ0HK8g8HPEPG
ugjUXeuNpNoitnjvKyHNXkBRtJjFBzxdCgsJMyU/QUWAB4G5aDdn05nMqOTf0HrkK3d+Eg3/EI34
/jetjdth2UUXtw0Qt5DEq9be/kJTRw6OmT2YC20x1OGBuR5Q5LIfnG1L1hrrPm9yJpZ5HEbDrsPp
Z7GfkKf8U0a2vaIYKcDslStdlEvVTkFU+TPWj1RicYtglGIj78v8Ogz/4+xMmuxEtmz9V67dcWGP
xt2Bslc1OJwu+laKCE2wiJCE0/c48Ovfxx1dKcuUVi8HGmSm7HA44O5777W+1dXhFSiGqcbjXKBu
S4iydw+Mpjiq+UlChomfpTxSvlVnaDrrWa6shyYkgMUK9Ks11Ol6LgE59jzVThVf8fojnhqmYPjU
TB2f7cKeGfniQ0M/79SchyuB/IPeFOcEmuIUbLsgD2q5mzHRgZpYFE+/BQOVvKWQDd8BHSDvF4+D
yIHTjUKAQoGiL4mb8ac7BORZetGHcrCv/LlY5IGoCP2ln0QQoAmmBrwBaN5+zQIkl++qSujKVRLI
1h79i5ccm9yxviWBLH4M+Mwrfg2n/zJa64LRihDAMjLovz5AyGD8J5iXEUITb4Gck7LbR4zKpXux
EuX2WSSqqQE8gRxH5desKRGCiXEZ82XmioXd/jFMKMPAk4bh+kCQlr6r4UAtp7gsZRsx4d3SbGrb
rw8+8c6kznR+dUZ7rMXeaeqwpQeK9PFhcJk1HYeOnKq7daCz/8S0ilgO7o+uI1rDsCPRuBDeLus0
OyOthnSPgSt9Fu2YtJeZ8kBgELUDGl0Fln27JBMOYNJFy8fJFlN9LNXiBIQshYI0vdGg9RUq7Z/a
as5pR7PwHDNEztUpSOvkLhAMs8+TR3+L5J0ixJ46kRZ5sPpWAZESOrZ3nk/L+U5XpVHQxkeByaEf
AlowSWZFykmxIti0Vf0LuirzhW85CJhG4wsKgyrB5EMMdHsLmpfEHUv5OE8d5ELk1GKRIYkiVNap
6mKCMXK0ATn9ZoGuCXMhk2eyRa37OpiBE8K3ybwd4rQEdSaOp21lxtx2bBUv7nucYGjb+7ElH1Ea
wa0fK5M8tKWdfRdWZl9XNMZpvf0L1mWFEvl+vq7bEogHH3FiuQxg2IeM5hlE3upagqtAJzb0NlNL
DN8hMUhgzfINXjhcwRzwkZ31KzuLykvz6Ticen3CDKBt+HV6MZFGsHWWcAEiCZwE8VzWWg57WzXt
coXGPWmuEalhjZgz/cYRb1HkeDXJ84jnQ14aqQm9wuGQv1TW0Hxk5Md/z6BtOpdbmPOz1SG9jJgr
VpctXyndayzlNGgcIjeea6cPvyasnI9yzpsCxRfLrY0Wv7OfS6i6zQWBPNORSR93OYh9sgi9RprI
R4Tec5JZ/OMM/zn+oFHlIeCAVlacbJl57tlug/Rzte31e8A4idDFcc1OIYBb3HlWYQdnznULg8mQ
b09ItZ1gWeVlCSlrbePvS+QepHslsr8eAAoK5uE8KXRKagnBU+R0yQhhWi/NOPlwuBDc3yCuGpIL
fkEPbrODBnpf2TJntNGE1HCzlcdwuiHZOlcDXsZ0N3oz/ip22ep26VIzYVMwDnQi16n23gpl53pd
u/brGOTjK35HsDqhFeT5wU84NEbj4Gw1YZo031raP7BPUtpqb5U19d+71caAHw6GPCTkIZkKrgq3
UtMHDjwaskttqY/ELLyUoyta5isoMk80AoDWKqB8R4aJMRQxomh4iNcYieZOVXHy6SDgyWHXrb13
DlKCv3c1EB7WUhTy7tEdm6C6GdtAVseeos6LPL+V3ZMoY8bgqidZ3ev0SOQHya7bC9wNzyaBzHJg
iLrhBZFQkJfEgZ1ANZgw1LoV+RWntUP0EplBYKJItHbfFMNged0TDjY/VziqAd14uiTFF8kSBmhr
AvXjxZZzEYxhQbpL3nEeVkMsqytEZUSGAqGoPzNrpRedcqJ/CmqRv+IuSz5i2HjmUC3s3Gg5QurS
YfJxu6eiu4sbDodRoicg6vXQJW8cMLAkgXJSDObquKUVlDDC2/l01WJ0Nuu4l75HNBa5VUUZ5QLn
fy3QolG7Cks8Iv1h3KhScpln0rqD+9JR3ncgAhPcc9F574VGTXKepaEe9mqkPghEev+QauBWdx5W
kpzdO7XzW8fGvHdr0k5uZFSYCBirAhzn+0IG6wUQ9hlsYTmDUbTLsPH26ezggWlM3ou927cjuEzU
hcO5neoZ2BmEDefkhOgDuaqSLKMBPMleYzW2dzg+gvHBdNQ6u6DDvnpZ9zI7V2PtDFdLq1t44R31
/26l8pEHbY2Zf2QdXy4oJQQC4cmblHVrBNYM/2zHVDsHTKfe9EJTVNt3ZcMU4SdWG7zbh9FvAJAe
JwTWaXJTJGgk5Cmd1qIfDpmPz5SzhhyWjYfgri8xV4XmZA7jkZyEUXpfrHpCwZqOWRdyPktxMkyE
BPdAwpU3OBHQbJZJzxVe+d7qQl2NA24C3CZoCErioJAc7/NFjO0NCrylP45mqVESooWx6NI7FpFb
Nhxw3eFip2f3yHAXg4QEndvu8oUDKMgG3+1eVI5Q44Qpt6lvF4yiFi7KGPxzBJGr0vdkgKUuLe+V
bg1ymwUtMRNTvlTKRZGFECSqiHJLrObKsD6m55V1GoEXAYIJlmTURRcIRwYKSOFPW+SAClk7cMAV
0Srt+Ytew05g/u3L7oieyCkPDlLER5ngOdv7JUTxSy+wii8ZWQHuTdwoTq00IdCZ0tLvxBfaceOP
kHeXQ3IgJ8IBZ8XujBVI2YwBibCNeGC2XcCv2/KkGjn558ahp8w4C6LNmamOm3wn6AsVJPRCoY51
o9F9+/h99ZksnYUSRorOrq6kHofxO/u8m97AiOB+Zfj3NqZOLZ7c7aD+iAQiiZ+ATm2jxAVEOsFn
C0/0McNAro9mhfzFVpcE7lnIBLUlx9fxxV/0kp6SBMnyru1nPGZU4SjYqd9tminaoV5RnBUB1agi
KKMs4LAbVUiTnEdJIc9QoSRUPbvTAX5VNgKIUvkK6JnTEBBIWA5BIINIqGa55/DjsnQGQKJuYD3K
Hz28juV6cr2gf54cm/g3muEtyiHf8i/KHGbSg0k58742GCjU2UtoCKGdqgxOdL1OuyWR1viitQzq
y9qgpI1oqTY2baK2C++8eu7tAx1Kmy2CoMr6p+swCzyiW5MgT3Wl6X16YD2fkLtPxcWkDb0yejAh
mqcETad48FCevo3Yw7ybjvzi4ejEnDNAKri8M0vOz3WcyHDf4BHdbNoIr58mS7vrUJt8Mnlv62jb
0W+YiXM2GxQDQvSoVtzo56YMlneOF8v00IZEOUfN5OItVeDOcBBZjQjKHdLzqrlJqJSzK3Ib/Oy2
qZn67EN4hsyqsX5UNHRQlnv4N3EFguJ3PWCrdL4DsEwIsZo2JDQA81p/XSN5GboHeAwrxw/m/mgX
pbHhpSxoqkp2mDC27lPl+F33TIlhCCFNnKRk9GStA5EUrYgH9dLgV5lhWoxY2PkvgRe+DEG49N+z
kMr5jC9qlGe6c076wm7nWPe0yk38KJKs7c+cZsgYNLPvYSH3HHaTUvaiup8RZevDNuxxzrbEAncg
Y7d7poxmjs2QySaNJBa4z+NSckbltNMTOAv4wupQG4kjTWnDQdsl1ii4bBL8Nwcl0778hE8A5mLW
fvraws+56KzGoi2iHNcl1iOevhSbpo7v2Q/zBexrSOkiMeozJnm9jzo60uQQ5Rb7px9O7q3CcBgT
y86zut82L7W1W9VL6EIaotMNNorJXw2lBn0QLM6qd7rzOtnjBq9q8VfZITpPZjVL3sAYCCCTdlWw
XsY+zib6XDMIyXYK7BZeoCGZp0flkUT5gDKlXHTY7WnKkXHKREQi00R/DcSZ5+VlbtgWcUd2yRdb
g3+hJW+sGwu/A6alnpcpQoXHgR6lmpi2IN70KyLr4SfxAkiQLHT3jJGbVPJXgGXQRbdS6OWcAb/j
wcaNLJEQxwyOsf3tZTziikTzjR6Zc0jwkqs8q/ctGvtXxPxM9FI1G9JmsRy+IaRxiQ0iUeVCSYIH
DhPd8K/Dug12erdcbjse0BvwhjQyi7wOxhcIo8X7urr9RlczsRVpf/QeoAaZR+PGwxvJldVPtxf5
R7z48aXrmhGeY4Mafzezh+N4Q0/07noauVW3tF1zIHQqtA5hWWSv4VhBw3MQPb+lWNaeLATxGk0z
mpO9wb14W2pis3ZhVyO6gufWffY5hxSG627+gKvW+xranvszT9N/ZTaNox+tQdkhyR5VawPBdHIC
ApEcM7JLKmfPY8aaOKM3zfeMjsurADkmECTCjtsdskXwygZyacWC12JlXERLhhFOSaYXWcyaRjYK
06IyUPiFXJGx1q7Zgnei1SjWdkFvUxRQ8FkF5j5R/+xE06uITM3uB8erOj24pvJTzi0VAM+scv2r
AaWhjalKMP4O6obv2hJxk1JZ+GFxqbxiwGMEdXEkMgq1amAjTEGkmMXTiYWg/GGmVnxYhrV2Y4OX
1uXYqPbTZ64XItwrK/JfQxrwh8QCgnUYV9HeDp4TPLHfJOpMHh9JDgtiWbgYFfdpN7KmUsBZqd9d
dMPmvjJTUjx1bU80pcteTa5vzaT24DBn+Sn60Xo2yIDPa9u4d+CVN9AOhKaeQVmuUZmwrUcmzNzy
lMYJfrRFF8FVV6zhlwogxhiNIB2QNNY1XpHUhdqA9AOnb8gY8N5CKdNemDJwH6dp0A9t7LAPohpc
oCYsyXzLnKOC0YF+3NtpOGVX+PvWD3viUB5pj8TrnZopxBmrOphrxTTPX429gMykHmXYyaC6Q5Lt
VSJilFpeSBROUzR2cnhgltY+Z8lS32QVIVk7hDJ0y2Tv9w8FAEh6M4k//3TyDMEI4y918vKhqI+D
TUr50bLIoY8QmxNjGbTz+g0nVfsUdFOCcsTebMLD5FTlkTMTuea89/UU2RZHqUMl09VEJg0gXaGg
s3c09vL7LLf1Bw4on8aQqWW6x86YPYbUtn7EK1e+j57lf4bZMGV7ngSSshqqsscQ8A+X4WDeOTA0
aK/CzZsQrUlp0V5bm/xLFy6IU0rLyOukcSr3GHJqand+n7F4Jh3dI8KDWFN3IZyy126efXzIit+f
E0PMo8FmhiqItQFM+9ikzj2JiKxTsLmc94SZNQ9VzXCoX4biVY5u8QrDpXobBg81pWMv4poBQ/Yc
Vwos9FA1sryYyqw8FTPgv/3MMPsN7Q2FUUxUi7czK8onzg0ZR17frYFwukjM9RngAxPxHqfrdCEq
KuggRuUN6WlhrtXxMkJqahqOAsTboKxy6Nefp2ni5M927X+S6N6ZaEpk91pScD55yiJ6GddHgAeo
ZS6ARWg+WNivvhVaT3cmwK/H0dqVHNimUqyb+orWF3S54otlI+/a4SK1EUImSWj2NHz67GCj/EG9
2dP83fVjuJHYma7Q0Kl952vA+8sUXVU5FHJDvbtLumQcIvpDU8MwnPH/AbUE6GfSjfMXSfyXvVtz
Q7h53vUBhLlJExLR9jGVVwJBTBxLlsrbwF+TK9QwzbwHhZ8lb1mvvZ8p+ia1Q7jV000vBpwXpa7f
KTmKKzs1Ww6AcQAVU3EkARkrS/UCAthZ7ujQdoBAkGnd6Hl2ywsnm4GawO8o2QDdFshnti5Nfa66
bFNbgqMAAdV2dnKwoDBPV1ArGR6KDlkn/QpH3k5taf0YUWCf5HbpoFsTg1+OXNNPtZQOknc8ehgv
JrnpXPMOPGGYNe1TPpf+R9j1hl2UNRDLKliQw2K7AsAS/c9rMQqIm9RlUHsC+GkFg3XGGXuHTFeC
sl23nElBgCW3A4lgbAjSrk/sMEpYaqoVbXY0Mk4DtGQ4ulOV6bLeQVQYeuaglMEHh0KIvDe3d4kl
KuzksmIholVMcMxPa2LTiyxQL4w3FDwg3C/VItA2ZeTMuTnY0J1NdWhFUHSbLwOIQehjDMyvGQU7
1L32RGVnO6Z6KQjJzUDt1/FX9Pl4POPEML8aGFXy82Aud8gn3LIz52AzW1dUbm5TvnVFWekrjhDi
jiegRQzeZPoDP3L9BU4lXecmFkl5mYDboB9v2bQGUkZH/bGbgvopJi6Hw3OeyBuBuQkWz6zMW5IM
7NOMNkS3146b+IdJkWe/s92yQc5Do3pvmGwFlK0YI9Hn992dp9wJo7602g/edcIxlIrrnzNmH3Jl
UVagTxVj9h6E2Km9kTryWNkaKBSGvOEhJHuIfmNWVxfo1puJJpRP/Nh25KTL4c/uSwFxnjEI02GQ
Zknoo1Puc7SBIzZhEgsYs7IJtRplrefNPJz8itXtDHL7M4FURNzN2qZtpIc8+dojHZ15X6vhNqjL
2WJgwTu6c/MRp0rhdQMZB2H8g+ea5g2s4YpGemY/sSCWT8laddVeDv3yzcFm8cBwYZARrfQW2DdE
rFsmiptMgcC6F99fzAUxtcKO1j60NyJVDD7DSaY8AU0yr68OsuabcsbpubdHUBrcM5uGmy+nBk0+
SdMmakMN5ZE7QIG/zA70Lpv5KWeV3JL1vggt78bhESStJS2DK6K/sSXxG7r13us85oPkYnEGG0iX
tCPLdC7ZsRxKsP04a2gOXW6p7oAgm1vO6uN/LURKt1Yj5KHL0Tbeube2r9aUTvui3ICKrZynrCe0
tqgfKKawRXGmDfYVgP1sa+tggW05yeIRKgSV2IhB4NzhsCGyJZ2mLyQaVk/U2tPHrLMcC1FPUI5F
d6GJKrqV5U6TJ25HyVo6J2hdxHz1buI1HJCq/Cvy9O5rD3svY0/cXAupRY+F45XWEBky6ghvSv2f
rCWBv8dnkuESLgbzruFivawNQ9ad8ujfHsiKS9W5DTCRnRKOqnd9MFJtoQTP0HmZIv3qCZwKwDhJ
pb/UvVU9oiHU6HI0mGsY+9X8phuOWJGuGpTZ0BqdCxYsavgewUmxt1AFmDO2geSW9g4TLI9mB1zG
lN0mWvJSZhG+QhXiwk8Tln4G2mDSk9p8lAXTnSMuqP7gEB7ARLBFWENzs+usPcP6ST/SWU44ZTW1
tZ9xPdq3w0yRuw+rAk3ZEjCMvRiIF33Gu9ufQQbajAJXpI3QrRikMqd2s/GQjWsMfIFHwtvD4vHe
RmuAHNkRPzlc6AA7+3F7XCS3l7fowMga6gY1J7xKNIIdqVyWr9qjhcWZmoks8AWaIJHjc91yqioC
AR0iEMQbIEgi9JUpam8DQQxrcwoc05K7hjlO77Ekt48+aWXJsXXU/K1P54350rmYgxmvCoQKqDoI
7hrG+p3OqgBc4GI52VlIi79kIG3gxDgE6O3aCqHlXuQ5NB7bTtGAdDC1AdWltfM+NGCmI/z47t0K
cQg1jDSkR03os0hhHQQrdhBuYNle52a9cOYs7Y9VqYqXYFm03DVwttBZcEwozkPfhERI49qLT6R1
UX3QKwRW2lHR/MzGDL+jO6Dcuigtv4dXyAmGTqMwIj4ndEcwt8+EX0McKm7WZRIW/rZkqp6VTwDK
HotEHN5mLMrfRm00U6K6DZx9W8WGipUw3w96AdBGxrlv6CMxt/MeoMM03R5vZXaf5p1nImr6hsRu
EqZ4L7CNELgdcLbZe9LSr6soUXgnqZfcF1PlDQfyncRp8m1SlWaZjzcc8+b05FJJpjvB7mPz9o/w
dHp6Fp8gnrJ3h7zSLWnIqrpnSO3BQ2mPTBHNiv/kJEdUoGiUO2o6pgcpBG8YVLR13DZ7x2Ja/cBI
7tRRYcf4MwjQc9aDJZS2cG/h5MDhk1q0UShPYO1xptNEXk57dsmOAwxsr9cpD0D1IcpQ70KtQYcP
xnMQXSZ6i6ZW43SORykQPRJiVx0DDro/CBazs73HgQCSaR60z4k/lC99pVi7QX5an4zO25aTHWMH
BFizVhdDldVvHeDrADFijA5o1DU9OOLjqdzI73hugnqbhtlD2F6SHVUDuiT7U+2Mm7rjfpYJAeEJ
jSt6geUmj1jZhc9D7tinoqhx+AYKZBWnuH623jMazRkZtLHvMcZX4JzpCnY/CEuanD0NT3Ofo+j8
AZN4WHee9DIHKdvkP1utG3wzrRu/q2zKzLqzWdZ/DtPCwxJ28/Cm43hK9wHdtYMJBg91s9Teq2dV
60PuZIjlHK/PSRGunOSiWl1C6I1SPO9AWya6eOWki+OMYPHWzZoAXgJDVdMAdie7efzOuYrWKC9e
kxUPqF+0QnMa1JNLl4EleO/oZWShsF05hU8h3rLqOOhJ+TvXWUzOeKez/ZgeWGz304iRFeDMg0BG
0O3rxpu8N2j/FT9HzsyYvnWf2t5FAo1/ZBhTLy0iIrrFzM25bhpZkWOVzHdTnsEtLGPw0tNAKODM
N1ps3obWScJcsLOhbb3YYBwese4tkJAhD7353iURFW+EZJVq72PXdxnHwApQpKxlqhiTr67CfxlE
Y1/PODrbTIL3h4QFrPIpI/UZFL5p/PGKgLpQHImezuRJEVtYfeJRdUm599ymN5AWm1odADWAQiRc
Dv4qR/vEGUHL68JRuHLpZc7DjQ5Gv6/OQUiykrrCf89IgflKkHJDZq+Bq3Po862ZeQA4OANL0aTT
7Wza9vZWGFC849GbOYOF1npfQOMvT0i4GcwB6mQhLMXAps4uxMghIyXQimanqsmWQLVEoirGqY34
ZcCxZ8SLr2BxiP6NtMaCDkLBZYnBzaNfMoIVx13WoTPl9JBWDp5YJT1Kbw5xe0Em6a1EKk8YZ4f0
g+FISwnDoP1bV6XFTyVE9xXdbddHGegADk0lcSzRkMbyhZE1OT1j7ToOSzWp5vu0xhCzt5Og8KJp
Ut3PTQIM6d+IbIObdBJfPdJ0wswR/JBWk1aCSmtefgYK4zRJ1+XMjAeZPqcbLAr5AV+VfUYd6Eq6
C01302CiXHbr0oUffmGWIzx3mu4EZwyKceJAg8wXHgI3Mw7p24zk/ltCHF56mCuvoqVEHUauGJMu
eeY6mKwHlrDXMwYoju9ggDl4NXPLm52schT8aQU3osTkQlNQ+oh61gEH4aw4kUaULXF3gGtEAnwt
yQ5Jpyp8pWGOHAVra6kuFQN61JF9jpYxHErr0VaC1gsrQ/tTuxXBo+Uq5XgVZJ37xLkODVYScvjd
rTb5oAcj0LDspASfJGzbyy5IOMEf0lTMSSLMjKiJUjcgpN0Tlt9eDtsjss+wwVgn28xrCrGoRSYD
XwUiRSCJ/QKiuQZfFMUq41FUEi4JeZOLsQsZJ4khbU5cumFZOs9jyejDc+nnNA2GbpYHUs6obxFs
QxeoiAcZdReoc99Vw2UW94nap5NrpiiQMX0GcCr839BzWKSqOv5AGdS/hAg8OYhimvghndb7DgZs
4jFRC0924w4g4WfotLt0AFG6x6omXkKbpu6xUkX3gACM1hHfLT+PaOYfACnNH7LymhtXLVhGUkYz
8YFAGhEeUMx57IrEViGB7HD87oWLkTiSKJUdUhhUV0RkZ9AwQ1oW2jspBAyCYIoXxp9Z9r0qKobZ
VV9Zt6CbCghvvt1dVnkFRdlXQXsqU2IaL0Jl1it76PJXX/cEzIQjuMA9/ALEhKiV0SM5gxL+LkYH
/IKCw8G3B3LrQ6f5gqLPXymd0ZL0O7kkabqj50t9k8SMYHbcDnb3nnbnF6Vd8+auQ30fS34oWocV
PYbKgk5PUJgHFHcx9ntWyuoHpVv6mDtb8zQtvWUCpR7wvAmS5bDTzTRkKOMwBXBAReDvJyZ7t2vQ
rE6eTngQLMAM+JjW9CVcHF/tNarA8Ngwcm52bPrQNEAnS0x3DlMaMOZGA34gRgsnL3Y48tl880mB
t5CD3M7DFb8j5XbmxOlWWdFo240sRSArIQIFGyPBf5Oh2GzGawldhvqqQt5Wi/GOMmqu9/gD5Him
6di10agceQ+WZ37Hj9ixE2f5Z1hCzaOoW+fXAq/wI2PN4RU4d/c0QyJvdvRUwOU4nuIbg3rkRvwH
TjY075zmDy0U0ubc2r4GlNGFsAGPY8N85zJFp08IlcIX4B7++Y//89//93P+z+RHfV8XS1JX/6jG
8r5Oq6H/r3/Kf/6DgcH2by++/9c/fU/atpAiRB/p08sMbcV//3x/TKuE/9n5Dx1r3JJ9IQ7EiX50
uq0vRqYHHJeS+fi//iSogLZtS4GPQTnBr59kJDuMJHnpYAWpGCPCLVa4LLYhOW1kcLL7//g0gX9N
AmzyXNv99dN4HnAQBj5yNpuD4wEjFXz3xQ3HS49xws8/f5j4y010JNODwFchgjvf9n/9sBzmPSNy
Mr1QlHWYj8jsZKGyvNc/f8xffytJvqprC0QFwg8c+9ePaRBOQXgKBUgxrGI3UDeUfjGo69V5EUEc
P/3545ztsv/t2RBh6Ptkd3kSJ5Z0Aez8+nkL3cKR8Dz1UIEwx0wAPKvPb91kpMG3m2XfmhNjV8Ta
pTNNLeENLpDPfTjGxYfF9Mk9+LPUOfOzREwTI5a1X4H8VAngj0k0rM4qy1owCdh32K5Pf3P129X9
evWBCBXvIO4Fn7SE357shdRSdGKreoD0WJJF4EH3WYh4LOnN6Zu1VuU3sINb0mXGnsEGVkAQacxr
I9ysv/zzxfz1TvKohfxiFK9KIs/69U6Oiy0rGv76sUr8njgqkShObbPzzXTaBzCFd8hmjHP150/d
vuGvdyCUgeAfqRyiK8Vv70CVgdYczTQ9EJMefyeBqXxmPWXwsRnA6QBNxK1f//kjnb/edT4zcF3h
eBih+OPXb1qVW5bsaNsPC79NeIF8dwH6Sew2M/EqJpDIHNDcqhO7c0kvNpxV0bxZlEbrfglN0oFr
GwBz/c1qEP71TiiHxGUv9BTqid/vRLOiJZ6nfn7YInAHvwDbxcNxYdxMyIgRbAWQUAxyB5a38s56
YTeO/ubGeL9eAuusTZIr6l20KiKUznaJ/7bQ5v4AJmaJnYeKeoKatplSdaIQXq1Xj5S/+3WoTEX3
fgIj3+ul12QI2aa8ZH4Z2vmlp3Osgj300xL6C8uR2P/5AuVvzygXyEIBS4E9LgydwP7tAru6i/0c
n/RDYlpnzS7VqAA90bnQlL4G15J1Lbplmi9WHeC+ZdVefSfKOhWqBzswIejmjgoZyiBUDmwaFUmM
Txwok/4KMzjwdfpa5mcHr5nc09ZiVh/1iykBAWZQgKjKxwxS6kLUVDxHjuiGJ7JG9dBie2goCUlc
soJh7yaWcybYQ5rj7HA2uSOXuMmPsI9JlkOuNy0PAUAjAxtq0MMBK7k2h6xAbXJZxykqC1ST5llO
0McPhHgyEY90uWTD7cjKKx6a/F8j3MLKjLonMxdGZUXBuEZwhog3c9Gmnaw1t61Hrqp4degIbS32
hBpHFiadzgarZ3k5tvPtasFVu0e6hjH3bx7n39+y7bdyhB0K27dDyW+27RT/9jCRP2NXoDOdBwOy
8hoWMnOKLYaDPFZQE1ElSN3Y5xDHDY2EMYaIaVqGRdo/yhTGwvOfH51t9fq3dYarcXlqaJV5IXs7
F/br1Qy1EcmIne5xWOM708/6HGIij0zRi5mXPv8ZiAqC5xTXf7Pa/I8fLKXrYC4NQyV+uw2WEQ24
oqZ7hLKlz3ZGcr1f9XTYGre8zyDKvNIR4l92yITPf/7O/9psf/vSLK4+b7Mj/e2l/vVLI/biWZgX
/dgg0Qr3HIsJwp0bDHkomRFsoM4svOd0chAakE/2aJBxvxRhVv7NwvLXe+AJl1/AdaSUNjv2r9cB
IQc5bG2Nj6PPky5ix905Rblcl/BJT9D90/fMVjoCpGx9/ZtbEPy2wfDDbz+379CHCSSe69/uv50W
c4+ktHikKvRJGZo87D7HGQyaQ9cICiGIlKBgx0WXSsyQDkW1Ps2zHLvdsGDS0XtkhxmSMGty1Rnn
nIkfXBad+efcERKU/VhKCNM3yxS37slkpdGnIXGR0czA2cjtbEbNgF3jbt2phtQ5MDqd4z50yKqu
mI+SSlj0vAvMMFL7hgQQl+IWv/gGxFqRbuAWJPKMtunUYWPSuG1wiNTwLZMOWAKu8nzsnzke1feY
HddvMetQ/CDrtlWneXbojU4YHcJjK+ysP/WYMhkdD4pSWaNJ9D9X7KQl8wiac5fcPeAKED8Mf9fT
mbpn6FheV5kZrdMCdgf9HOARZKsrN2y47ACBkfoEJW/c+5MXEJjcu4ouEyEb7ZO2aM3eEwc/lFcA
yoiVodsR5MmullNMoCFegTS97udyzo9+NwePMBigkvo67l4wGs0ZhkFotG9SlfIbBDSgAAx/evK8
/UqdxpThOkpSgGfQMmC3HAfXNuegRCL01YilO6O+zVBrKupYXIMctHZYmRZ9UJmTYwslk6/vXKyV
vci+d8xRiOcCHxxWp2RpRfstMImv7jsXg829n/XImr1aS1KHF5jjh55zCTBVJDuwD1pT2TeMwfys
Pa5mRfTZEUkTRDhweLFmun3DW6ccU1/7CACuHCLM1Q+zlAEcrdJ8detlZsIs6YLsE4K9CL8oG3PA
U+oivMEXds5n34VijIhY9xEDs8WK7GINLjU+5eUkTVB/A9yP0sXgynpRtiygXFoKBKaCAUHmzpq4
3XJSxrWzV7CpWXgCX9osWHJbdMBdHZDGkAVSg75ZjGF8gio0LC4Wby7sC1rM00dblAn9KYjeuBgF
KKcvvVGrdz3in/eP2kVcC0lrmPySrOTM3ZIjxXTl+KUvnobFAXe7oceddC/KUC13PAhF+d7jFI5v
49mtzYWFIBLWOSbo5uQzrME36Zi8vKrydJDPUiTJdL22tux306zdzxXABy+XoQtxZdwSR3AEWqLF
MKgx8G8ZjM2p9JE700RerTU5qlT3F0hUkTrQ+3ICzjWlb3+ZrSbQIJ5Vs8WoxLI+ZkHvzuUt7FTT
WAdJo9pDkJn3Dzg4s+LeJV2E2O+8tOK7Py9Vfz3bcE8oAUJ2idDznK2A+7f9EjzKCga5th7wEc/Z
kdABvVzT+svEXgh32TsKoc2uxif0d+e+vy6R6G+Yl1DSQ5jAvP3bJzuo6+qlyR6nsU3umxS87w4V
Bz3BOYXRwznH/psNwd2O2L/uTNITbEsMVRFo+e5vZRsRH6wj9Cwe8pQGMV0ZsLORVgFDSOLtcgeZ
DWFPK6ll3nFoCZ7ll411SA4mMOXmugna7U0dkrq9ZHjjZRvYmtcVqskK4rdEykDXiBBCYPeLF34n
cBrUNOrwOa2JaED5zLQv7Vjl/+aE+tedTkq+D6UMYjD66L99rzKwyYlEHPjA+8mlMlKcR8SvNNo9
xv2pEieNxGS69RiB1nrfYxLQ//tdX/LBAq4gvyYip9+OOqovQdLOafpIt5EzF/CA/8fZmfW2bbRt
+BcRIDkcLqfavUeS7dg5IWIn5b7v/PXfxbwnEWVIyAe0RdEWHc1wlme5l+ipcvByMpICcAIMsJ1E
E3+H3Ky17x2lWitA67eXd/OsDsCzyz1DsQa1YIdH3549u31Y9rGj4XYWywRhBDQ1aeve0uYd3Bfq
YKZ1ZUed72GTrFUQZFF3MPV5ZoBrNbxkHOcPlqr6+wz0wu/aRfPFBFv6BC9HE/8e35qqRQrCueFl
hIh4emravMbrXKTZocK2Kd0pcOd6qBOo6pVFllkIO/u2/TgU3SuExHDbAuWFK0rCCdYbC9zLy32+
70zVNk1bM9h20847/TFQhkYn17T80JVZ/KNCC/kezViJ8N+Y34HFGHvItFxxXa80VyLr83sLAK1J
YEulQsAPnwWZsUXIEfdFdhBNFT62jVBXfSebn71lI0kYS9JlOGWHy/P9YlDNBHBA3QDLAM2Zby/A
bGllBvXBpem9qprMXoe5r94Paua/IPIR3dKoMq7M9GyRiVDIzpHi4c6yLWN2uCNrwDIwV91DFJvN
Bi+G4NkO7ewTFTmMZDOCH+0OMpn7lNYOBe3LM/5icN3QLba2wTLLef0OLeAMRlkbHsHpx+MK0FWx
Q9NBbrUcxzbLCbJqYVEcUldqis/e5cGnb3hyXetTNY9rhSjGAm4wu1LoKsJC7vP4aEi/A5av8mWJ
zu7VPkZ7DlljoGqReBIgTm6VINSOl4fXzp4LnWKsJH9gl+sc8dn2pkSMGA7P0OGPEPJSCWPIJpnd
yt+9g4EdFSsDlIZqVduwMNNnVFKhJ9ic35fBTROsRBJ5JbE424A61zxbiDqEyTbU57s+gqivxDig
hVEQH0RiKTt0F3AO0wtD7sKode/bEReaywtxdsvR60VABckI9C3YDLNRR0cgE+cZxqFwFde+GyDl
3rtFkq31rHAijEyU5vPyiGf3uK7b5rS8QM+5zZ1pW/4VlUAkAzYPHfkAEi15rgpsKS2wyFtEYcWV
TXa+pEQ9hAUa97dFpdo4HcoDTtDCh/WOsJTK71mnv4MdNtGDFQC6G7eJJm5k+K/pOZGzwWupq9Lm
qXJmK1riq4NVKFTYoBLeHXmivVRxPyK0dOUjSpTWXZESai6IGdorpc/zpWVk8OMWoRcNDk2cznfU
+6yP4sY/ZlRlcDjx0OrV2tJ7QnGl1K88V0L9YjiYaFOJ1eAUUQ44HS5jM5O3BdaB+KAo95AruoJL
a4SdvEb93Kh+A/d12+dR2CrIJU9LKDgS9tO5zpq+VVE7cED0V3WtpRtTz5VfiEZgkVYFQfKtw93R
3YgGF2sISGGQUHorev+2sKNK4MOgWvjuVQ0SxxgCTXLYNSjAYGIjJOVN16Gw840MQGs+QVY48WMk
7UIls0MlqX+CZIfPXK2IHO2+rsJFWpDJv+ZJkLzg/OhjExoEyOiM8GxxS0Gh/FPjQohWmRmWHvSj
SrToiaTRY1U2trsimFcx6vLT8rddGQOSBU2V1w+gHpX3UBpt86hFffXql5nyZqdN9RkjQxiuvb4a
v5kycfELbEEv3quikQejT8bPjvrb0U9KbDailqIy+MGeLn2g62gW0ujyHzqhB+6iUxGev62TMDs0
rtbUN2lajXKV0ZNY5ig02LeA9DESoh8PUMFA2D0BbN2P3o7uGwBHG0bpK5LIYLAar8r/AwIIMxny
TFltY1vt/CNIl1z5Db6syL4NTRSuiPuyfiOdya3dpcByj8oQfF9KuvV//Gnoe6LA7tMxgSCtjRpt
fxBoavuidLAHv2eof+LIx7twizmmgNTZuU24GnyteRdkC9k6hBRbLSjdVUAsKcaKRQ4cisiWf26u
dPgHSJzrUZaZOBJ69DXxoNKdbzYZWr+x1Wwo7w3qJcGLrELcMFwyzB5ukCfiXd8TUi18TLespTQy
uSuzFMFTao0ZCiwQSIytDJKkeSgG6jXIQaH/+WrJInJvcdOEB4kdqRugskuO5+Q/En1C8EqYM6+N
NbjRClxas22xpRNHVJAqg7Z9XIYbbMaBxBNGDvAwdIekWNHdsQeikdlvJuUt8xPkIxCAGhX3l4K+
OdRmrCfDO6mZaTapS0AGSOwmyW5S3w1+4s2twL30AoXyQTuBg1dt3oWfHs8UPkxN8SOJ06TEujNP
N53jo28cBp79UJcj7rOFi8P0G4XvLF9RtBusyVoIEQuL/Y9K4+AMwfcWSNgvLv+62jfQlh/BqOGd
kPsJ7YKGy62BNVrTD0PXXXtD+bNWv6EkYtK2twLTPNgu5f77GK3o+65sHXVHTMUtQh0iAggBWsov
BgA5UHmfIIL1/caZsGwvWdv/0UKyDL9b8FMHQGhmQvMI2ouSik3fdoAnXXSt2x0cCAUWRhsBmbSs
il9UIYErH0K/rN9KzAY+RxQ0f8UamxsMSog2Z9U61Q8IqH1wj1VZmN30QwprZRxQvTGCsEdLokJe
+kbtXaUlz0uDN9lgEPPLLe3aoAzRIEqkN6H+WRh17+6ivHGw10sIkFcdvhEBCC46gpPYXQxODvtH
Y+87yJouI1F2CLxXIGRu27rwxmPYSKiD0KlrknFpKtG2ALcPZ6PO5WvPfpSgWngtdtGg9DQWcVgD
EeK30SbMgyBfqrnXg9gngEZirgfLt1Jb2zVuYDOGCANZkAxZQeTMECZKdJeqYRxoq9otjUfwehYw
4BCqTLAhETYpThpx/mY4WtAtGul2GdAoC+O895H/P0ZRsEc3KQGEfKmF2zQPrUsJb5lodlpu+8SE
BGh4uvkKAxB+k2uU5UPDqmLSUkxGy3cih1Ox0VsKIwtD0cJk00tUXJDnpoEQGSmocbskwzw4JqoD
CM3ijWMue8DM+Qp6joLIUDY4a/4HerE1szr7HQ1B9xvce/oiNK1qdrDDawOECPi1nVeoY7VQwT9R
hrdk9TNvhS4fVRHg16ljVYZrnMiFfzvUKrRBypOIGK6KPs/0LSYCk/hV3pf/ZdCycAqPM+W3Uhpe
e9c0jizWBc6K/j+HKQatw6m9QbOOVGsWphiiM7CbG8SBzq6HHoIM85Vq2LBM5VAd8JBFlcjLmu7K
A34e+jGsRT5NDoKs/TxQGUuEktCsFIeJBgqsDs1WLglE2eIxeTTN7Hg57jsPxjjhBopPwiZ7Pytk
wLMeUqFX4qCA5PwBB3ky6AQ2ggERhcNGptWuKNT4X9NY+rGmpPxlUdIir55lWFmOcmQIKvOIyj6q
uZ5TINqXJe0TjpsQJZUBgeGaTslCOpWdXfmw50mOrWm6IBSDzGE7YpbkBImaUqxo7UPT5WDlTIPa
fK87AZAdCQm/iYxgh6BLI5a5NrrfEeKGAXB51b/4CYIKAMU46keOqc/TWmrSPY4c6bHuI5wmuwhF
2w5PIRDNeGnS7kR600Mo5Q3OKQ4mcSTbx8u/4Hybodqr4mhMkmerBFKnUSIproqsllUdCVzFJN/R
TUZTmnELwzo9VHqZvlwe8E9T+TS3ZETTnvIpQDD06GYj5nmNil0LpxCZEZQhu9S+8QtQOqtopCMd
L2Remf+hWRU8Ua9WlFtP8LihXF3SxwXVCJk7CiPMbAIu5rUsjOT3xDGnldO5EJukg0TPNgzK7t4a
kMm+smnOz4lt0zInC0TSjL8Rp7/eM60KS2W/PE4qIjnhX+Os+1izkTFSWwUcvd+uuC7Qob68bOc7
hfxPdyxKxjT2VDEb1ylVhYWr86OA/UGkDKk42dYNxsCLEUMPApgaKx6glUP31kVN0U2MQ6+/8ivO
dwuZqC6nnJQUkXrM6ewLeilxl2nZccTk7qNgXMyXfahswMmVpd6P6s3laZ8N6KjgpCyuCIMHTJsX
Igq1goCAS9RRgxX3UHTqsOoCQ97STSpuRWi3VxLu8xYq9T1HCklJ909Nc/oOf+W/VmZCxIskHpkZ
tih0rf7Y+6Jxhw2honiYx8I3foGobj0bZoMsLfDh7Al+siGvpIvnRZDppzBvEnFeAQSRZj9F5nBN
w9Y9GmnTbQT+R49A9fNlwL1V0VBNgw0iRsqq81T3PdZRSA20UvwApq4dcvQanSsf/4sfJE0KQ5xb
voUNkPf0B2Fuj2wfr+Ezar8Si6HCf29ix0fWWQ6pv8QkLVgVYJgovOvjcOt5UIxXEZ7B36Weqx91
i/bU5e1xdiocaUlNM6mPqRSM5mVB0LNOUWo+AhQFJLgF2gT2T4DH3Q/DH+U9T8vbIFFRyhpVvYkC
XJivLMl8e2pEBjrxif2/4cXs9nTQK5dxA+pWKYLcv43coIy/WTlG1jv42IjgW7n0zStX9vwKYlBO
BZLuQpqUJ+cBSeqlQRLGtv0tQmf/V12TNW8r/qm+1VUihrXZIzazwaGxKI+Xl3tek+S1pNJO3V3X
dQrpc4gHCFPAapCJ9wBYnA9MpTAuzUbNWIe60zlrOYbKO9RjBatxE3jrlbvgDGGi6ZILFxlfbh+d
Qzo7m2D1YI1J6e2ztOh/9rpirrG/TfKlQM3+PYYFs8U4RNnjEBtCz4wa9I7bcWETgF+rXZ3dE/wW
auA0H5A6BVc2x5QphWtUoBziPXKpw62NVhY0dT3coU813iHTAwi4cRwPg14Cua1rj9FrW46u2F3+
Il/8Di4kclAwpSwLJfbTMwmhQTQdxeI99qLpTTkMyaNR9hZ5IOCkzzKytZ+W0VdHUP3KbwqU3hru
+ZUn/XxbmNS1VA6iISnOzRtQToTaaRi3ct+0tFWXZgrzdUWWoL6UKmS0lW9gRIN4LD6CC0guzTW8
8PmBoCZrGRQuQfuohjWL0Jt4rNGLVft9LUQCE6hPNqM1eTy6sIpj0Sk3LNG1QGBa2L/DGA3NYc0i
LNFUyfM0L5QiKyjaHH/ofVWPCLKYborvXhdL5YbKTnjlnju7ZxiGtSVUpl88HYHTrxyAVCjxw9L2
eKxBCzMp4S78pHL/C9CQ23jCsJeX99X8Yp3mZQAjASuGBDfP/emAVdJXXSgBcxnj6KC0MaYPpg8w
/hGoR3vDPo5e6Z7LNTVc9O3sMfbt9eVf8NWUudUJiy2wZOyr019gZAiLlsgg70dd93DNcst2ePQa
T9u4aaBpNzGdtvhKS/5sIzNriYgoFX7mzG46HTMA05JU0aDupdcAxpcQLHaUVhpU+O3WEvdUkSDs
J66LKmzm+r8uz/iLNZ/eEq50UjFhG7PRkTNOE8vNxb7Fv0UuCuGX33PDUjdR3ST1jtcr3KY+Vare
TyykqQblypKfbWkxgebodTkEHPTZZruMZkOuDooODZz+T70y8Bs0biBRKYvScTFfuDzdP1DtkxNE
zVpTubh0pk2LY5YIVH6qU0NynH0aOuAdiqKVJq7mmdHd09Gr8XytIijUiesjuoaXBIDMDDES5QMA
ixBUrBHE3jWoiK/RmgqiTQMHFcZHa/gAppYF6jUJGpDQ5aw1qh+IFOcq5KoslOTUkNsQ89cxSEEW
bRyqxWiCZYXtEiTgcGEXUxIP8rw1IY7ZeNb2ckoRa8eon4K2D+trsd70bedrQQamsdMJaAwxu8Kq
NsC4Y3TNfTz0lJzabB8KozcWGGkYK1yqSf4wvbfuGrxw1+iqdVsDB/afKKEPb46H6QqoUfXaj5q+
9+xHTQjlSZnPFlPf5PQ4+Ibewq+Mxr2WUuzeQgMrnXu4ezh7Q4lOFWx94pwqY6sVzjqv9UTZetxi
wSHU8lS5sl3OLnkk9m00oqZupO7octq8fwXm4O3QY8S8Ya/rqY9nXua7q2Doh3Zpablc21N1LIxc
sbq8S78a1oG+Q9ZDzHOGko9zz2oMPdP2iLiq8gZ9AROUeuZTtS6KvFXuK6BYm6qo6yuNqi8OI+8Z
aA5eNJsG2XQ//jXfvpS6D5ZQ3QOAi/4zSxuvgVJB7C/k4BZXZvkHLzD71AjwMSDVEBCkf5pJf43G
Y5c62HKoexe2yLtHqx11I/Iy9NOL2F/R0B/DO4D7+I4gg4M5o9fRsNDSsLzRQBffw7Af2m9Bq5pv
LZRF+OvKCDW290p1VZp1OKy7nG7EsQGa7S9rvwysVWZbxS4YJfa0WZSnzsroMF7aDWU7od61oUYi
whcOhLHLn/SLW570ZWqMabQfKbGdrqyGQ0xTtr3Y56HjrSdFpKUpCoyxSiHyHSVmfDZGOrz/Kalv
XIvXvvis4GH/t8hTCDntt78W2gCrF1WVq+81B4AIVVMncotlZY9teTMAkRZH1Dm6LbbzQn2g2pE+
OKTcuFqRrt55/mgPCK7V3ST5qcjkAVpi9xRFqa1f2RFfPL88MlNtih4tTaPZ5ax5csQVnQCgHCz1
Ff46Tl1R1TfLBF3fFIXKMjj+62fR4CPYFOTAW0xYsdOVSdA30JK41Pe6qY7eU4Ny/YuvK/Gw6q1W
q0muVO0dlL3v3QirMl4vj37++FKEo9TKX6mAknOfjj7UrQBbyNvXTCShCmmST3jyLWq3wKeUAjNy
KoEOtlnUxysFp8nLw58vN4Blg5IYdQfiLXv29DJLg8t1FHsvD+p1i5wlRNRER2AkCjR6DUY9ri+P
eL4RCVxJXODXsR/PEgdAmw0CjSDy3MCD3BBZBk1AzBispREU+rfLg53fogwGLJsMhUWm3Dtb3QFh
7SpP5b4efKyOeqtW/qOXAgnAFGr/MKiR/5zUdXtzediv5sijwR8WLAAKd6fDsqShkrDXcE5Rog9F
sSkHgmyxbnFUwCT68mBfzXGCzABl0JAznZ8YnVYNStAMlqPxgvR2ryh7s3XVJ1CvXj5JK/CSV9jV
XB72PANkz041OUeH1UIhexaq634AuDJz4Ykg3Auf0IDeBnEFURwZYAKepkn1q6IJSz1fCdbpKL01
yZH+/v/5GdaUigqhCvCQp2uNiBXqRIpl7FuhaACFRLQxIUMAxkFM7Q5LBmje4ZB/Dn5gP1ZV5lKV
Ca691uclAjpKXK7c7BxTSrSzc2TKAnMT29T4CFWDN+VAN3xLi8lz1ty3oLba0je/4TRkpgSF+E3B
LEYhhQvFjyc5nGLYX16XLw42SCoNng74NYPWyumyIFCQxqihGwjPR8GtWgb+Bm6KPukqR/c1YtdX
7u3zLQ+QRiVqBrD25z0/Hc8PCXcj2bjfxoKHeVGVSf5djZGISZE2La/cIeeX5gSMY2IwtIjj7enf
//WYOW7kQ1LOo73Woyf9VJfIBW/JHNsVOnQ+5qXIl1ur1C+Kd9Mc4ze8ikCB/PO5I0GkS8blDSCS
Qunpj6jFIJVMDtk+a6rkg9/T4FuHvsoyyhJ73Lqup99FCINdiUfPPiz3NLt9goOSK5I5nQ6r8Si1
XkfDLOoR4t44UCgpPN5Irc6rDRIz6ZVpno/H5iHiohVJSk7Z8XS8DK7bMAa6i88E7lA3eZb5bxTh
MV8BQoVQd2T04xWG6JdDQoomFYXOdJagpbDjwC3Yzr6Sdd7cZI4MtkVsOSisybTvsPpDov/Ksp4V
mTm+EzEWWDX1FeLR2T3imzE2u1niHWKU2hA/GtW0fJt8UMbnvkK8ZVXCBa9u9cKJHywqAcN6cDxY
ZpBokv6mqAt87lpE25UrB+tsr9PnhyqpWnhncrjm16zjDzIn+XL2iVU3L1HZJW8AIVDkU6ugMp5a
bMR/Fp3fxHu8E9M1pPvgSj72xeeg3otopEq1DW7Z7DVrtaRAz3rwDm2odLe6F+jvOBJkULvwxkUB
LfaMK3vuLFJmzjQmJ1Q5JGRKI6d7DpMLnMdZjj1kp1G5y0Sc3MS5bXOae3QrUKrPjZUfJGhBkl1A
Wbl8d57dZYZ0AJ+x+STJn2XOJoyXaB31oFAOflFjgdehnLWtgJX7W9mib3Z5sPO5mlybzJNSPsV1
fVr9v+6yVtQBqlRFdAgVpb7JeVqeR1mIH2S0bw54qg0QVByf6SjScrs89PkTPn1TaHsT1JaXYp5o
iwxIOaLajA284BUYu7HVhgzds04p3xEwysB5BcGydpUSNbE0+K8H0XHlsH9x8CZ8Oy0FzFGnYGL6
Gn8tAMYVCk7arbUXVQ9/aJGLuj4GvafIJxvvt3EBo4noJaDeDNMeYLm7M5QU4SOt6EJk4HRfvy8n
ie0r2/5PP+MkN4XQB0ldAjknXeMMnv4wBR4Uns2hs69DdfC+hZ7VhQs8CMaNmaB2vIEqNrjb3PdU
FGLMCl1EOOYVQmCl5+2wKMbcAkKfG+JYZiNGh2UIKiN5keV3njRJPg1vgJcSAondNJbT/we6sP1W
w/gaD4iW53hOmmqRr+NCiMOVDz/99PnU6L472nS9EjXNDlgYRqNm1S0HjK5JuQ48YS2x2PRuam4Z
ysmBBzVPM+hwqIZ2Fw/6sB2tMrq3UFK+ctjOwldWmR+COIFpTOj+2U9peHUs0+1dJGOFTHYQRb1X
z9RKa12pndcuEttGwtLD0/p4eRG+GJg3DfQBqNwpFZkdPHQ1m8zlBto7skROTMEe7y0Axtdu4bv0
GOZhOOV7vjJeOXXntwsBGfx3usrUXGHwnG6rP0pBEGa9Q11LLYGvphVLQNaFtpAI5l2pLJ8HphPZ
S3cM6pzkeHA3Tkez87JOW4gxhyaOvd++a1XRFsljUT91SNPJ9QDoYqJKm0p9n9S44B1BSSB1LLQI
qbtKLZQrx+qrS4drbnrNptKeenasUEU1itb0DwEKmi85j/ljk6l0aDQxCRnWQYE8bNTfJAlC/YB8
236BC1G9vfz1TXF+BP50j+g4AKqgs3e6MLghIIKAL96+U5o0v0H7FptVKJM61HnwUeM6CbIW1Bla
gAANW0u+ebICGJhjad7s+kxJ3RcXrzeMpIx4+N13Akau7RTWk464xLdR8318V1q1LZbu0KfHAb6j
XNp4gtePYJ2Q8muMxHsYPT/+bTXEHbD1UnFfOmCgN14kwuBoq6joLhWzwrMO0v7A4HYE/YLz7Jq3
GpLpa9l4QbnB6wLtILcIbW0rs1rZNrENCUi6pEvUtVTXWdEgzoLPUPOLXQmmASlf1BHDZdWy7yH/
VpW9YceibunYQ6TdNU6HhSLhbfqtGMJ2uK+hbHeovyt+cYuKjCp+ChmjylQB7R3WPdoVEFt9G7ce
OyjGJ/QWxY/cSZHPQZMseLn88f7o48zuryn4n44vTzRw89OPh4F5LFHud/e1kQ6/OjMwX1FIKv2V
bysmLqzgi5Enh1qJM9NQo2abVHbSfOg8Z39UjhDgjqq6xLK3LepHAzQzmod21nyKMEWQIqdctsXP
vcqvXHZ/2rOzH04lAu0fbj0yxnmrI0j7Fhk2R9n7Y5q0K6/BgHeZee6AuQdFb/+u1du4ePLqSrW3
Cl2yEhp7R0pTJZh3LXKwxGRXZSdQHFf6RjXWbPJm18RVCDAdBceP0VXZESJW859aF0ZHC+MxYw0u
VsV0rgbZtc5GPXmSeWeC4YxMycBVEuIO2GKGwH5vIxSCMV8i5CpYtEXut0OxrkVyrflwHldOHFQD
nhFiIBJhndOPaNaWkZlIdB4iH3uPJxxoxvfQKNvgsYTOtaMlUn1c3jfnI1p0mqDSYNYCanIOovJ7
gUdP5CSHwKt0FVK7TvyQWG258Kphj/1PdOWu/2pAOtQIvwJbsCnOnE4R2wTN0t0qP6B3b+94cSAo
D00c/MpdLNS2auXm1ZWK3vmzZkEAggiJN/BU6J1d+LGnJM6oNfkBjkuFB3FivVexGDEqSdJwKZDD
KxYlVP0rw56nKcQTpIj8BXokJL3TmSYZNs4ysNJD5+Bb+IijW4tpjNMXv6DpA3zXDXvESbeDv78Y
pdKaeNGD2m/+fcE5VyRLEzVTIoJ2+jNaCz+EkojhAEQFqnalyjX3j/9uGi76C8ReV6LXLz4wDGo6
1oDk6NaYsz1c916ngDIoDxmk+W2SuT8cDPfuAT9XW/Rz/MPlDfzF48nUaJiwbQwKmvN+SUpDvBsG
URxcuHJ4Ig04feArgFnmIi7FsCl53/01MYWm34GsRm9WthlWplqPxOaVzPSruTsUmbDCQMrnXPGC
Fh386LY8eK7bbT19zO9FpIkRTEL2hNo+jbHLs/+TC53enhbbmkufUwzqYz77KgwNh3J4ejADA9Em
11flB/Wo3tmNOUbsaGhOUohD5TG0CrM+AMTrZU8qELYUqW/R1fg1FjYcDjVVBHwjDe9mB+wtAjlG
REZbCCNfVV6K95LajLh9NVwjCCrajYCHkkXtxkerFZdZGz7ESgkxR/vm9JZx5Zn44gyzfymoOQZY
K/AXp7vYMUJF9GYdH4qyiZ9VvMs2caIkDCi62zwfoxtel5vLi/tFHmbBbwTIQsqLdso861Wpk6PN
4rj7IKHs9JMEBImGRQZM31uU9ZAbbynuFPiSdkOqPlpl7dx2JqCs22Es4OAsUffLbzOK8ddKi1/8
MkS0SMSmoNG01XnDPtGx5yzd0ToYQKcPbLRyhbKs+FF0pb41lSr8rvuYWvlOwx7wPDO/LWDv6wgm
ovKJ0o82/POpp12kTxKBIOSpfc9ix8GpAwtPIOvgBVqULsoBJb8EkYwe62ycFPII+NeVLXF+2Ka6
sgpy2QKzbc1TdT/Azi9sI+sQtziOQksCI88iDC9BiFox6qVlfyXImiZxetgYkYI6R1wSsDizq61D
wsCOa0aM3HF8x3TLWMbjGJiLskjb9eXNR61hPhoMB6CU08vMharOsyJXRgUgJN/h/bDG5qePb0SL
unMYx+EH9RgcfDfe6KMUWmR1oKOr06HlzLfFb+6FOyd23gBhKZW64KxjbApYV4F7iF1HvJOZGWOZ
W9JdplMctvYqQ4/a+4mPADpZEvVPuQzRwCt3vZ96t2hcl+G9atfEW5CQeog/SWc8e7XwjMcJbR0t
8slPnoXQwgYbR7q9Wnbb6/lAxA9cR4tXtmErwy2cVv1B95JKNktwDiqcNdxzdXLLwdFfFBJ/nihK
DOBacbpFicNAr0omwt2gUoF2olRL5GEVzCG+W61oH6fQPtqVZig3sK/8elWgfpCuOm6KmH6556BD
o6hAhpcd6kLqS1OIWl1EhJzYsnXluLeVwrHWsXTaD99ADGplywxPxrpTj1ovtQGHk9Ro3ZswzHL3
3vQx2SOc1+Q+sd0K03Y91r7LNKqGRZFp7rcw6ztjlYyiQmta1Ppv4lEpXlOOYXaXeRJtszYaiw+U
PMufZUMdbduoWnXHeVaURah7GGVEUTYEz2VG51V0TfyGNEmxDwyvGJBFjdwD4sASsl0eRcukpV63
wkW9ugOInIXLoOitgwnt7RWPj/Y5siL3s40cLV5Qhk/xxdE97y13Euc3NUrNXQNVL7xjmtHvXCYR
yQBeE5A2l/Dc6/gxxTmmewwxC/qwaot8atBC6sCFcHw4czGM3YXf6IO3HSgc5qvAqdQaelZafWBJ
Utp3vuaH+HBipRLgoBQ4GM6l6OU/2KNbO3sL5jwqIWpi3tn60L1Q98S7ozIcXEuh0TrLEt1apFZL
H6XXIRiKvTmmOAaAlPPqRRiaeU6aNl0AGGNW1kJVGucHUgnZzybXu+iRSfkrhPDtZj12rn/rwjPT
F0anNt1xsLGoXOHrOvTr0o2K37kLipRAVO1GrCqtJn5paCPqkAwxUF0abaVZz+hauh8d/ifKsaHC
jRO7GuFsaeWN62/9BJU3SjNDW6Ilmw3jMs8TvF5wSJDYBeW03X6WNX2RZUUXMVmHyDlNx8tDPi8I
amwWGvruiOD0vkZC5uQwjfBuxrIiVAtIBabeam9tClPwXcsLQ3/yYAY1R8Hyv1HLydoPw8deEuts
p9KzG9+Lu3u11crsB653WbMH1D9SYetKBI5Q5aysz6bywu6/yg8M87ECOTpuEiNJh0WOpv9tpgZO
v0AXNRd8IjC+MqqcpxyDBnmHzbHa3zVxO1lOlAhVLhFgJmtauTBtHwEJyuSW/zBe15BTe3MJJpE6
ZUwUNxFriGJ2WPtpwWsiIx+BHzWvb+KxQA9/rOsBGyRQOAgce7gJYC9lFNYB9JmH240SVfYKDyBs
IOqy6J5KPAS1m0BVlK3ZhtLZ4pmBi2iN8hQM4GYI2k3q1CgZ6UU8ANv37Mq7MUdnGJ9bI8fYiPm6
2UsYhj3ZZFyCKNMK3fxm1LWnrY2kTn7XCsTrf30qARLB7qHMaE40krluapJpIZKianzU8qZwN2qo
978V7DawcUfrvrpF0km/koqc17wmyBQRAw0dciH4MKfhE8I9TWXwGQ+VCLJFLGGxhphhPRRVweWN
fkn+2CGUaK+GKq4+8syd7NcMlMATg7rcvz7cEzQZNgVhMtHCmSZdiPlO4ulpf8BoUkIS1/BAUura
WKiytvZOrXhXGvNn7zYDoqqpTagO+r9zDYs0UK0xbsRwkHk8LrrCl7tERN3rUGfuNWrGWaA6jcW7
DHZFY8x5DVVQFstR5hwOqqfLvQsgG9Nobhe0xhHmvjVGQwu2buxG13ArX0ySpIv8xyHNAwc9i5CJ
Hzy7pbBwMONU+RVl3nNNaSpY6YguVVfSjrPQS04UQUjVNik87jOzPoBqoEshY2Ef0hRL+ywfkw+f
lLpYuIOUB70uhyuJ1XmWR1GLzTvNbJLJmmsJjlQQY7PQodnDfFkDmFYfgz5LfzW+qT1qZdXfqmYl
ttooWzzckLnH3ak13i7HZPOMHiwDyCRq1LzZE4DAPj1FAc1sPM6s5KgPItMXIqfZqTVZ8IGnQLgp
1ZAUfkR2p4dA3oFqLTGOuFIrnm+v6SfQ6TcpYIO/hCR6+hPM0FbwP/SyYyNL3Vs5onZAXRboTDlW
WN/7TVmi9Z0lvy/PfJrZ35Evw+KCSfsRFOoU5c8q9H6XoxdZ6vnRhtrmPrlpynXFp6q+j8L3trnX
Zt4qSckEHwT0+++XR59v7Wn0ifDLp2dfs9/mk5ZYSAFaPFKegluVpJm1j2K9vTGrFnL35cHmexul
G4pvKL1M3T/LmHNRrTFChiCKrKPe1ZPzgeH4CwCMvb2moaZ/GB7m3VeGPOurcSVZU/1CcHgtLo7Z
xoKk3WV+6RTPmH9DlVgk6iAFygGpFRKWFYm3AybZaa+Z2hOrE8+PzgrkjPjIPJ0eaGl7+NT0VWSN
WG6pKuaWfWiHG5dFupfCNXlgBc5saNna/QO5f4sz/WQKsswEAo2/VMXrv6MRrr3HTd+bx8sLer5l
0QmH0Qq3lpUFxXj69ZAlxzXMTuvnBo2k/ybQ4n1JfvAc1f2wVPrKvMOsMny9POifC+F0x5I2gVuY
YGA8tPOzmjSenY92mj2jEVrmy6R08axsrMCj1dhY8sZHcXOFqFPibZKhlNatjZrTLq+UUmzhqbT5
QjObId+SzvY7PKXjfqcPSt0fLv9O4+xggSi2eQeJbmEvydmtHUiQMVFR6Uf8YHP4BVRx6q3ATvHK
m3t+hBjHYVnJwSmCzvNzrc4Q1aS/f2yLKhw2OFj/kkDP8MxtMSm/8jx8NSne2mk+4DRp5Z9+cWiH
uIwhNXRUUgWth8hL/RsLlYlhd3nxvprU3+PMbqXG1sIYn2v9SC5QYLPpAEjAg7ka3MnrHETZvw8H
I0RFA2y6eedtOsQOrLy3R3EMMj3lUc+DOymD+FPF4/la1fZ8CSnJw2ac7t1pyNkLG4RpbfmBTqbh
Rt17p+R4m7TUW1/+dUr0G2yLujjK4xYTO/1SRaHqZUg3+dnrC6yztKYeicrouk3ON/rH5cHOHhGq
lDxaYDs0thqB6OlgJjLQmo1u0bPIogb/xyR1Pkj84PHYjTHcAxcLnv+Ps/PqbRtp2/AvIsBeTtXt
ONWW5OSESNmwt2Hnr/+u8XcSUYIIv8BisUiwGA05fOYpd7GiuPyLxb3ZL3wAV1FILg5WiPEq819j
PvUFNmBMCf2IF6omlHY8vc6MTY7kEYbMQervmzLJHzTfnhaaiLc2jTQiDXFQcS74uMtNRy5evLUj
4pewET7NQ3QVtvjUBy8T+oAvRSLL+r5VbcxfrMp+92UGlIE2Clg8EzwJ0NvL1R20YRBvqtKXLKaN
a/RJvsb7Svlp1lX50Ib1Uk/u6ouU65F8cWhB+VrzKSQgTz/MwBe+QEhwlccQe9FyN2D5AIwmyUdv
4eK8+krQKpMYLIcDAR913qDVbeHoZPYoZ4mgyeicZOYfbyqXuPZXnAzG8hJ2J+sWWH+Myy4fI85W
KAJX2fjiRrRHfqB4aTibqcIYdhOLrv1op3TSDnpre/7WYKRGj7W3q6ra55Y3PqZOZGEcZff1dEBk
vrE3jVWO7haluroPqXpHMT1WdpWKF9fF4qVQVaGhIqC0eCZ1E9pkQleo6vE2pqJv9nqSRrRoytxG
b1HEP8OoDpY4PlcvEl8UyXUh55ZwifmTFWRyTuOH7ctkKw64jMF51dBr2ld2Kxbq4eulOCe0U+GM
q9Y1+gFzv6C3SH9e4KM0L2GYeDrW1fU3FHGsdnc/BF1nWm+0LlWCdIB5udbsTQK8jQDi6+KlnVBd
3vtDnR4QK/bwFvOjRvzFvgkTUpAuk7UPjbZ8Bvo/0TefBpodml9nBfjdaQrzjVo7ytdRzSoMlqp6
AD7QBSZiPWYw/Y4DzMHWtd3qfy2ytQN14ljulEZKXcVKWFefK1iN2QKy5SrUSJKoR8pKlUKaPM9c
+cRFggN7+6I5ddetNSjGsMDK9sugi+I86vh+m2hJ7lF81xai61XSLN8eWqB8iXTImVxffiCal1WB
j4jRSxnSy1trSCpXKwTacPIRkVrV+yzEpGlh0auQLr9GxpowiPhAGT1cLtpWJJVOqTcvWqW1wx7f
zxx0CsbzxoZ0rf+UQ8neYWX27quEdWlb0P8nG/CoFS7XFcLC+8oQ3YuOoDem84jaPaIC++BC1Pne
0X5BTNDWl2ruq8/E1FiSmCqRuGRws5PbhQj5N5avvOQtPU08tcByrLxOSbOd3ztpub3/pVy1jJim
OjZTFTQLYYvAxr3cJagj8G35GB5HQOsfooohuRb28ROdvo+RKPa2GWmfcXivP9Gosw4tW/5Uib5e
eMlXlT/4ajbMz5AymHLWdfk7sAvJOO5JfKyDetqaaaRj0RPWWID7iHThNDuF9dNYVqW/wr92oGEP
RAR2gV17C4/k6rzxS9B7AKdGBwKP2NlV3kR9ybhgiI8G93UC/c5P9300hXutnMSr143GlvR9KTxe
zfooCwlX0s1Dtj741+UDqBGj66LBSY8JSs6fK5Qr41WpZsaD6AtU/XzFVCK0+rqqXJkN5gPCLZ2P
LgCqcN2WVbXlHTL2XTgdVx+8KdUFaMigT0Uzb34/xL6n9WpQlscSk/AGo3kXJ4LaaJ1VXZtuvQqr
1mlQjkydYFPmo6gOAwYLyRaLUuXFHar4T2Uq7u9MaZhDGyGF+FpPw3Zf92m/0P17KzAvSkH+b3mP
cYoAjvP6Lx9ghQd5PVXh+Az2s8oxqyFXA9UTgWVjZlv3qy4KCOu1n2ogj3pXeqp7VvrX7JTslXdT
jx9GQP4nHGj0985NAQvwfUm8FqGMS3D2coGqAwxsvQGpfgcnHKRivuk1LizS/DR7QDEFDcf7r+76
zbGiHGKCnMfRZw5LyU0Pk3mlHZ7TyM88/OtD/wnDHvxIM0ziQHoNBl4U/8uakBdkTkj7exa72qTL
9M4ZhueI+vSbY7sjPIKyP2sjsjR89Obf++td3YQ8VQeKBqAbOqHQzS7fuASmNLzH4dmcrMegzuti
HdnpeNRLR6lomqGUxwmuv1TCLt97CbM0QHlyUQ6aDWb/cmkUXyIXfOT4TDu9PrSuYm1weLZ+F6Va
75LWMh/ULnCPWW42x/ublgF5fswpNADqgwwAUje7g+1M8123ZmUtm5KvZl9Wgjm8pm2UQDfem7Mh
SU23CnATtY2s8y93GZSVh0fsOD0nrVa/aoPbfPAdpWk3uHybS72LGyeWxaAt2GBdZHFxuRgJeZcg
2zY+A66hq9q4tdDAwrZtuarVNvwokspbYgffXBOepOTxOSCxZyeobzrErrqGDQbW70G4+B67jCaV
XZEIU8cxE93azf33d329cFhBXrvMDqBozhX4XAHhxHOn8ZmoicGuAc3XE6O+Fm3mHH3G84fKiq3f
9xe9cWguFp3drlpk4zsaC54t2e9zqRef8zoxTuk4/rq/0NUDlfxuiTCUxFr5n5cv0aqwZUACeXix
sN4UKy/scXj2E6Qid1FRpv3a9ulUHu4v+qZg9+83wURE8vYluJyoRzS4XJUqd9JSxymP8QBsB9tO
OoBAc1Oyh6iMscWsaJE+oBakH6pQq5WdO1Wa+pDrUHL3QWjU1eOknR27FGcY384XE+37HbPu6alC
4q3C5Tt10FpFf9cJIWQP9qjux8pAQXBSLHpfZIpo1LYgCMLnwPSHQ+MHWCHaIRbhq6CMg3DNTMf4
YqDe0h9AvYpTF6UQYrl0+tfYCw3/Tx8OwfQTX57yT4Fm7tOgd4a3BokU1vuq1N1k4aFdZX5yjAQB
nJEZ6TwKlLO82iw7xx8ruzwKS0nSXYhuMdbazTj4e41qN1uVpaW0m9iYul9DY2cnJbV6BwdsS28O
AvHK92JGqe5VFf19Zi8mIl/zH6SWZVg7rt8ctRwYB267BdBsP8f4xs+mKdlktegXPsarrEuuyZwD
/hvNMXKd2XkN8JCq+qLojn2uoSgaIecEm7EzU9yM0e82t46WdH+8uES2vMLc+2MAfXXYTWVngoXX
pkKssT7BRHjhKp1/sPJ3MXmSekeEeuYUlyd6KPvGNvy+PDpNl30MptY/UF5jpc2FNr43V2AxeoJv
ym4keqi0Xy4mmK6Bx1XqI+YDxi/fb93fZmD0waZG4hCBaAeZ7IXTN4+CLIl3MQqXoBqRk5sbIdZG
wyzBqdojdPFpLby8OlHyqrsaSudvQXAqPqR2V/QLczUZzy8CBdN4ug/cL6SIfACzPCyrI8suOlN5
MWIvq/d6Yzufjdatv2tOjPhLRtAnXOVO8QH5jWLppb5Z0V0uz8FmFk5ZiazjleiH8CMm0WPnvKip
1C+2Bjcdvk9xgMGgJWynOdYGsBg36y2OXOEfySQV6zBibqyudbNJfmZIc3r7Hh8Wdz+imfrsjjF6
DYlea/V2Mjtg3c3Ym/mGCauOvOsgwCdOdeuKg4n1sdJTO3h1P+zhaOBcvgWF3eJBnGh9uxlKxis7
p1W9oztGaryf/FzQlAq0eKuYXZjsk4KTIH3NqnbbB1g07lFRVpqPwxB6/WeNEcx/lHFu+V8fj6P5
PDKpKr9a9WiybifQF8atm1ao+Gj7TBP+3L8E5jcPdppytEGRIpsEzKEuD3Gktk7lToH3gnYOzt+O
qQQvgMSyD6UelfaW6RCC8feXvDrEMFNgInKcKFvp+86SwEqfCuwkq+I45FFlrxoU2D43Y5622yyw
8XnWfGNQv2kBhmS7/2FlvlVmX4xqwTtcbhZR6klT/C4/cuv1fCmlulIbvf3s5JpKQ2Skx59irrqw
37fc8t/zizwYNgoWwyXG43JocbmsAzLHcLn9jgMJob0TtWadwdw73mPFOMbZUVhLo3XMzHdDrKgf
mM0pxbr1zDp8RI3XjvAyxwdrpaK+9DNTuuK9yRXAd4n/4Aunmpa/9vIH4lCuAuQqlGOb2MLEB1Iv
fzIIEMXWH00UDK3Rf65Gz13iKs/D9du6NFJJ6bCv4Q67XDcUHf26IQ9OiuWXR5B0xiYTnfs16sJi
e//VX3VK/n8txohcWpTlc4uSsdfcstIU5SiGsv7Q1E35E9GLbKtEOsIlWoWnaYbuhrXGQ0+NUSjU
7IfGcuolPb55LJW/Q2cujoIaBhtX/bHEHBUHnoN/xA7WNQ4TYMLXtIaJXQCgFiuzDsxonQftpD9l
EVfl0mGU+cnFYYTZxwMAsECTBkNs+fv+oc8OEx6MHcTBU0sgXA+ZLEuscNq1cfLZHk3EzbMWcy67
sf5SDOd7BI76hc/w+hHInyAVejlsQOtmP6E1KnhmXpaczMQqN3gN9p+y1FXalTC4qpNO8fuVbif1
xvSQ6F84B/JMzffvwIWAHM/Mguv7cv9Rhv1eA075VAWpCqOmV5+KtPV34ZCKL+DZvYcYtu5uIG6u
O6uJtq1W4TCNOMaaU5Wv7/+c6y+Ax0DZTw5OtQhR4/LXJNgluw16/qcAQeQPilY4exNk7S70M3G8
v9Stp87Zp3iCXkQMnEV6PDaTyNei9DRM+DngFJJ9rx2zRxBaJHs4n9N3OrtQvJo0WapR5xGf5jfd
YBQhVUMOGa86HFWPd8fgJSd3stNdJrz4WQ1bKYOfWY9T7VVnX9G8hVMm9zN70YzZEKlzmEjDp5ol
LcOQpa1SW+nJAT9KdVOICAuAaWyQHzYZiHe6LDC6Jo2gfXh1+qKZg7Ykyn/j/cpGAEqF0DIkk+/y
/SqaIbOBIjs1oeZ9TrMq+eyMOFY2k7IEHLzxkOWIAwcueacbcyRJpuPlEFVafhJJV+5bQ/WDddL6
CsqECcQiO5zI3NwBUaz75+rWc+Y2RZMNOSyGK7NzlTADo7C1slPh+92PzB88EGjIWsA/KB9Ct9I/
lDSyvoM40T6mJeCa+8vf2rZN85/RqopG2rybxdMPlKqx0xOwu2z4MMDooXzljx6mgT7CJqSs3VQM
ruyFSHpr3zAeSEohzxBMZpdX0uHo1RphftJCy3gyNeHZW0f05b6o7PqjBH58R/G5AAkWwqdVtfzl
/sbtG+ebcucNR+KQvMm//yeQU2XGUK6z/ISdq6Ku+yIfgg222//52KamsDbH6n+IVtQccpgMX9C6
mij3seyeI7dy8vTgV5CXSolRdTp9qUB7jtv727vx5bAW7RAZpIlXs2NVe70zoNhenJRBFMeJ5EOs
fK8pwJwFxcP9ta6KeqlWQwgmTNAQoaKdJUAhXN7QiYz4XCo6nkdFL+J4H/VNuG0snKJWRZT2X9AJ
Vz4NHVnLnmTeenSEa8drTmacLtRb18mK/D0ggBndqcwR5sAnHXvXTjRhdB79wMgQ0ek7fx/xFZYr
z4SbC1atjoatl5QRd9PQYPUhgLy36Oor3pLC7dVB15llyKQJitnbbOfyoI1q5LudbgTkrHHze8wK
5wnIo+/v23gYhz3UY0aYuSiFtW5tPY4fcuTNF07Dzd9AZxqYK6kDKMvL32CM0Jiw5o7OoramTU8u
e1Cwd/yZJN3PXp2cY2RkmJXnfjitgyoJ3xtkeASos/EipKQ8jNHL5Yu+7AsrjYNzrgbOlnBfxStm
umLTNY33XWuV6klnQLAQWa/aLCDRmGvJZAWKEyzd2RVWAD+f6lgop0CE2IZBG1PX6Lcn+xT7j2Nm
Ds42dysU7EO1eTJFER+aMQE5Hqj9556DudDXvvUSwJHIsQG/6AqtM1AcCbBxwdkYOq1bhbmhbYax
mNSdkcP+N7LReQr8RByK0S02xKMlLcCrFIbnIeckcmSFBM582qlZuI/E9hSeEzsKXvIm8U6Kl5tP
qWOmR1sBVLeJoir9PUzg1++HiKtoy9IQE2h1Scgkz+7yBEz6CE/D4gRoQ10cmtyseRMVja0KWXWr
K939/fWurjUw5NxqfP5wAWTJcLmeMUVap9lKdCab62HUpA1loa6iumKpmwmlhi9hwGm4v+iNTWJd
gfqhrFRR/5Ax+Z8rJXFBnQ69Hp+91rE/q5jpbUSl2c+jWsMnUZakjG7t8U0NnqQF2LQj//6f5Uaq
FLumRXmOlcB9MlRlWut0QHAFCztvbQdqtsP6zFsIrlcXC08WzKD8iiVmad5rV8oe0urgJuccs+Md
7Fzgvu2k7jW0PJZahLd2CBaCpNdleMGE+nKHZlsTUrNSOXUO/KeBxvkzCvzWupti51B3VkKBjU3B
/bd44yuh8+lCM5dQwqt22RTaioHujnJSWgWt98CLk7OBdsomwLt7QyfT6NZ5XugfnNh2FuL0jZuU
PBeBOxvdWhrlc8mEvOxVPbZs/xQU4OlWOqwLsWqQSw3XZa35P2zKDQAoVpqtPHLjZl2C8aUlPIxM
W5u0399/FlcvW3YrOdEkxG9l1uwFhOSkY9kY4cnGHPbBHlFWWkU1MJRN2gCCWEgJr74fuRrnimJH
nuu5E4qvV0ODSkx4aoMk+m9yfPRRnKrrs/XY2r+w22mW7DOXVpxdTALN+aTG3uXkKpG39btM3Vd+
8tjmeVutwnL0nu8/z1vrSd0tHaiJK61JLw+0msVlIGozPEVV+TNQ2nHXNU7ygpqIynJY3b1/OTln
tFD7YNQwF9NmQA21NAnik9rU0TdTeNlj5gRip2Co4kKzr9344f6K1weGUhW9BC44OeiZW4fg19nT
Eizjkw2hf1V5naavYgRsVpgoqEtv7yo8SKkl9AnQ1ILFzA1/+TRdML4a/d/45MbEOiVWGv8RZbOm
3AwCufeN6/jGgxbiFLO7v8vr18jCJL1k1zJUXAHeRz2xatuKTuHQAIYbSy9VNooZJdq2i5362Gva
VC482auwJDcLBA+SHR8IMIbLzarASCYXt9xT0zTF0Y9a2LzW6HmfHGVwX/wpHf/4hsBI00xDRLXu
b/g6o6bjxvQYDX9IK4DH5av4566BBA7DO8EOguTG/5EJN/maZaER7JXMt37hi4h3F61+/YvhhCJb
1WM9bPW8rhZ+x43jRaVmgfznZgeHOPt+fECjWVs78Ykh2dRtRWwlwVZN+pGBoeIsVIhX+ZrcM/mq
zCDhNcxxCILLtPZKJTlxH2BQ4OVD/cvgSSQre9SrtWlEuolgQ1P+yPPAZ2aRlMnp/nO/cdCoy8nY
AechUTHvf2AFOrnJRH8LGedW/1pOZbhPAuZU67Hrg506pan23ixV9la5g4AD8GHxX5dvWmPCMiiG
lZymqhX1Bpo7zXTbLYtnBBOLgytq73cwIo65h40PVzqq/XABVHVr11z44FvYOvIjs1snHRIP0XMl
PVU+dSv0Zif9WORq8dJ4Cc6BdtIXu/vPWRaoF80uNg1eFxlMsIjEy9k9kGA1kQChT0+ZGcf1Ns47
fTxUKIb9D+8T2xFGBBSnCGrN1gFcYhW1O2QnYdbtC3bAqMni4PkE/Tg5TLoxLtyo8mXN9sWkmSJI
EmZQfJgFDcyhO6h8bnbCODQfVlbjZg8SPL9Gvcb51JutcuYYL+HObq8qCbHwPlBGkh/WP8GiVY3O
HWCGnmqEBYtVbcb1pyTxcStNhRWvyc3jz0x6l8ZT1/UeQEY+VSpclUuBWevlupU2WAECkNkJksAQ
/Ex8EyeyLtCxduwVI3gmWxbmRiVzaX+prdmjdZmIXKx9rWsf6qFCfF1B5HKp7rsRtEyySSpRii9q
zNnPsgtdCzKPx6EZkO235aA7K6ZQbvcBNS4xrO8f5RurvZE3pYYtkr7zkFGYIEvakpNbhEhjfw3S
ynFWbdU7yR/L181o4Vq6tRz9DRp58EZ56rMTxghSFKoAwGg3Db64ikEZufZVq/6rYPf3/f7ebnym
QJf4RoFNQfGeD6H6OrEGq+0KeqV25gHN0BLzQYsGw1r4bm7uCu0XGhZQQMidLk8SXrtFTPQrTmOZ
lN81T3FWkVGDSii0buGWuXGvA6dHygqyCTbu6iwk4IvZInAg8pPtTm2H2UbVfZiQMD+kU0p/gk/o
pddzdGkno13wHrkRZ7lLpQeS9caskU/hn+801zPMh4wxP6lVZqsr0xZ8AInv7OspiJ5bzEAWzuaN
wEBA92APkOEDm5U/6J8FhxEwrpHSlHQgsH/zAjvd1FSah2BKk4+hX1bBlvkf0Nn7x+bWPmHmE4to
YRAKZ80HramaaDSqkig4VmsEK6JtaSTFxhhrtEOUaalqulqP94mmExcXdrPQuWfr4Qxf01ZKtZPJ
KP5DoRc1YCITpMMqHVSshlDkWJrPXh1YliS6kCtIwh04uMsnq5hu5AZw2E/BFMS7MB3rz0nYZAwv
hhrw+v3neZ0NMoBlCAYKFQg/Jqmzg5MaTQGsXtNPsTbWz05e9V9cxKmcXZYB+Vr3SWlVh07T4p2W
wsjV7Mp5AJ3xXq4EmRkZGl8p+C05sZnFHoMxb8b1Z5w6qtODN5nD2VKwTCO05g9ube3V0Y3F0ubl
t39xp8pVSccsxs/w3+Y6ijnOqIygTP00uG16jsMu3g9u7Xxpxxox02AYql9QuIbVoDbTOS9FvBmg
x350Vd+C6lPZzQpdk+G/+6/k+shx95GsMT+SPa85BKFI4ImorWWclDyNfnV1lPobO+o9fUtCF2QH
gVFuu7m/5vWZY03GGMgeguYjO708cwjga0gS2cYJI0znZ4z+56eqT4YNzlxL1n9XgZ9nTteSsTtI
T+BbswOnd/Ekb1Dz1CGB1KybIMjTjeiVJQO+qwDFOtJ+lpBIhgYI+XJLgduqeEME1klN0/IJGIX5
I+hysaoDrf5jWWGSrlrDWLoCbr08WwrPMMnGhm9+rdnKOBQJv+jUtGqCoaSFghR5tegQra6d16H1
8Id+/7tjgA8ND8g84uuzFE00FaOaQKAeFZXmkxI4ZrVP+0Gsq6JDoef+Ytdvj6kQGyNNIDgRNy6f
atGATshQPjjBj9MVtOzA+W0bUav27/sLXd2lVIaAYaTUM5pmXDWXCwHbB6A0WdYpMtTAB3Umew44
L6nfQmLZLndD3d70BqyawXGddHt/9evDw+rERakbxx0311SjM1rmYWtbpzLShn2tlOlB9FV1KHIU
9IIagNDKs8dqd3/V68NzserclTNNqihNdYVV1bF7Dicvfyha04QHo1t/42qc9vfXu/WMOaN0A4DM
EnNmz1g0WtxrdmEzWJzSberq4ZZ2abSq7KD+qPVoVsU+Otu1Fy3xK2/tlL3SAME9SXJyL99u3CFg
NrSTfQpUK906qalGGDfjFrstvLb+Fo5Bv4Q9u70kX4iUkwVzM7tWuwEZMUy+7VOVJuYBdV1/i/wo
tAcgnDZ45MSuft1/vLcOEYNUANJk8WDaZ9+KMgIJTdB5OTWl7Z47MejZDlxCq6/jQG+srZYVBYCL
GlvEJd7V7aVZlspJQ2lx9nwHdlRZo2mdYD+ESNP54kuY4OC2FUKrH5SQdx7AiXAP93csQ83FfSqN
6GSzwaLpzocr38E/SWEyjm4eN2F27qpAPVjqYA/ACov/XMaGzSpNM4uStXc2toYwfebZ7z3Pb6wP
Gj2EX+xl5ziEtmtUexiU8txGgb4azbo5a5HWbvkzZPy6zDhqYjQ+OJkIF1a+et6szIyKjhm5ooRg
XG7cKAYLmm9fneMAYwWjxmC56rtib/RR9GBOZfAYYZS2cGnfeNpSTFP2zrhQQa5eLlqVpQvJsRbn
ELG2syiC6snyY1wfOwbfXhppW9sIy60Yxuqb2TfK7v7Lvk4dQQjICSjdWhB0gEkv1y/zwPLyxBBn
e2r1dtU4ivefDQp6+qwaCLLtHZIlRERtS6lJXaI8Pyhak9gPyei/1wcVEAYAfDpdTB0M7aoZXw6J
yQtI6jMMtbpdBZOxMqcx+hlrvbVwA16/anJU7Fzk+FdKHM12PaVFXzW1X5/1tLE2GO4Uq8T2xCYK
FfHQtOUncp/y4/1H/RaJLz8sxr1vsGTZBmAOcPmocUXzGKGY4pzGYemtA1JpZPGdVtvmhlc/pWZl
TpijCi9ZTQnEa2A+tWzohRHMV3NQ4KonNrqGa0ItJJ5JSdFqd2PF+WKEluIj6d71j3lTCxWgVGtp
qxKzzmStmvHorDr095u1C2LLWYdFMj2ntYi/3t/hVXTmBSLEw6gOFh9DwtkGAaICf3WC5mymOOV6
bTvshoGp2TSJequ65fu74HJByY+QTBHa//I1/xOqAGh5ArfA5oysqHkua8asXAHKLnBU5ZHOaFOt
u7aKt1qM3Pw6dA3soVI1+HZ/2zcOEzsGMyXHHhRfsxu462q/GNSyPQMOCz/zS78jcR7sOyjxW7UV
+sFv9CV03NWtLwWnga8QpRE6h5p3ufMhiEmWB7M9p5XnR+uCgA5axhLGqh1V87F3Mndv6IkfrGg9
vd7f7xvtZHaQafpQcfEPthrzFAep15puapee6cOHxz5Rs4M7iNZZV3lAV7Os6nFXBEOarJos7J8G
zRM/wkYL/yqi7LqHttZa2Ir43vxBZXf4HPt+umutojjYGi7bRvklLHaqonuHGDblPmoB2K/ub+E6
6tK2QroP9KYM9HOSEV7TncjSKD1byRh/b6DePTVpGaIYisj1FveldKO1jFBgYoerajL0h/vr3/hS
4BsxPaIxAXzflhn6PwfXa/y6CNQiO5euEX6pejX8FCpa9ZDpjbeCau0sdJbecrHZKwOiR11OZ9CG
WSUfyD8LtmmCcoqr5WfgAuKp1p3kUHR5t4ps7GdXijCLz54XhC+V7uB54HejqqxzRDO+JpCFP6W6
Uz+PkxjaVY/mxaacnOrETGLawHjwNqllNxsQoMpXpsNJuyrqtE3WAwoJB2Ho2TPy++naGScbsTOD
Wy7KKvMpSZAzXnitbxFmvk0GnTxRUHbIP84+xUHxsFEo9ezsOXVhr0x/dPpNaYsiXzVW3f8AFeY9
eG2CVCsTSSPYigahoIfBjnJjN8YhTiNZV0a/6qlUXpGUNcUOOqBprYaSzoeEBGFcguif8QgwqQIt
p4f2x1JHhHGhM/cmUznfCaBmuinUvdqV/lTlNa0o0j4h+YkELhh6bCA+i4zSWqd3fBgdrxg3UkPx
E0ObOFy1TGUeMiPwXwKrGL/Wvdn/NFTGhBvbx810E2eTvdNVJV1XYfb3/mm+EQAJA1SvVJXc3vPu
bAfTAbCJKM92qimvY5F1n0DAoKzik6yGfp0cSsvP/ofMRT4ckhc6zyQxsyM96AlDXUy6zrQo0oeh
MpRDZ0TtB1kOPalGPp0S8MXwaFXrcQjSbB2NRfz93TuXIR+JEGIInKPZeWuGTEXApxVnRCnbFQgD
Rt29m36n4z98MrDH2SAu4b+TdS7BqvT6HCQ7MKajsr78ljUzpQyskGPsEO3e9qM/8I6L8SEM9WM4
ttODhe7CKs/w6L6/2+uoxYLEewSuAGZDVb1c2CssFQZ40Z95uP1DUxvBgz+oynYo1Z9Z6dYLQfL6
jiMnlvUlYnZsdB6k9SCumxDHmLOH5PDBsWPsrUd32BROaGwCI42/1piff+291l3Y6DXsR8K/WRyg
DeZRCFxd7lSNiVhD1IznEgv4x3bKso2jmN46rlLtqPpqsisxsOa6QLUdkR933NRhrx8G5d1KMNyx
4PPgMclJFW29WU4VDlOVFX0znP1h1P9rQNcdLEPE57qqrIVd6/LgXMYcOMCUAXTKQYyA8LrcddJF
ip3C1Dt73eAVayOaJoJ5x3x7nUyOG67SMiUW4i8S4WtkldOvlqYyXASoP/VDWHjhUcBUytatH1ef
jZIe5SZCYkJ5TLI++2FZTMfRPddyE/vXsQnQQvOt4/0zKr+4+R5oGtIL4SORueHlHlx3rEzq8uHM
M4UiO5aawsQT1NSe5r/4cX8xGWIuF4N6RYyG9gQNDlTx5WJW0CF0bbTaOYMwvtYNpdtojROMuJqp
KKKLUNvnFUiEJtGnYA0TZfhy/wdcf5HAmGm/vO3W0OenI5XexICG9HMfSHNb3S6esmxUV32p2n8j
HLzeneqyngvfiO7vjWGm7otqCmlXnJXG9be2k6BwzqJb5sreTgnKYOOGoGj/h02SbzJeIHuhGXP5
lOHPgwYzG/1cchPuURNPH7I2az5ZU1Nuc17twndwfYSgftAAAKXK8Jor7XI9INBKOpEdnIMxTV7r
qW7wHAta7es4dFRV9zd36wjRuZMgVfjIgFQvFyP9Qqs/qY2zkwstPJSt12BASF0jVsRgv9wWTdev
ArOPqy2IcedLFinOEq3n6gJ/k5GmpgXGxIB1DrdgqFLSqDTss9ArBK1MwLH7ESmQtRUU6rhCyJ6K
2FqsiK8CPMvCf4ZkQwkDq0me7n+S0kyx3N6yKvOcT367srUOi4AIHvwmjhXr7NBv/+DUeC+6UOsP
9x/71YeD6AGUWRh7BgUAxcDl0nzRioKMl3UG5Bf/gL8cP3qj73w1Sz3f9hGMsv9hPUlJZUIlO5f6
5XruOLijrB3PZmzmhFBnKOMV5ILok9sV4V6gmLGww+t3CuBA4vvh6Trocc1SEzp4pebzrZ4xRO+P
Uiz/swEEe6dootqkYd4dRZbbS3nrjVUpqQDFMWql0pirNyfZ1KcoCSjnMXKOXhj460LT2k3m2yjF
VY3xX6Y29ZIT09UHSwhmbMIoGjA/lan8Uf+cIxBRKcx0XTm7aZf9LBubO8moymPXOc7x/nu8PrJy
KdC35HwgHuaKDG6imgJ7JeXs25H6oezDcm8MofkqDEiAvWnScGi6aUW+6C9hh24cWVoc0hpYNgpB
rV7usujKVhuiMHg1GHeO3zI9Vn62npJV/+n9lOsbOM++2N/f7o01wRsDhABjjkfdPLMfq5iBgi7C
VzMui79uPraPw+BUX0dtVDFXw2j8vbEejCqTKaICszemyLNXaQ4etpylHr5ilpGFqODSXxjK5jtD
8xxvCnzx7m/wxtFhYswEAzAW4Lb5nD5thJFNgeGdxxJTPBIXqsq10kLkxQ2BuLMQ7W8tB9XjTVed
hv5cj6uzoeOPhuOfa4RTtlZFQ2ml6r560EWfVgvP8sZijC8pEyRWH3707MCUiV2SzkV4wFhthlZp
2CnP2GAOwxq5gj/3n+ONgwLFS0paIPstoVWXh5NhYosdUBq+pnqRNGu8LaLusY5zR9+IKY8TOB4J
nJr/YVHwMuTGzL2vuOexl6fQYh3lLFg9/9ogFNiuIvRZxDpNUfHGDx560UJ2cCPC8Q1yXOgwAK+a
v8LSi+ow87LwFRmPJlxjdaPkO2xLlf0UD1X5kS7kxwQ+wkIH5/plwu0gLZGnVdI0Z0mJlomIgiuL
Xl2hgzQGKGStCzFwoWjj+w8OaxFi0FCgIOCtXr5MvdASGEdV9IqWt/5g5Y2xw8Gj/QiUrFg4o9fn
Ri4FgEBlMUmqvlxKNDjCGqWIXmOc3b9wXMfvtfRY1fS6/qiPLHr/yNx8jP+sN4svai9VHVU3fC3j
vq9WhdONCBrqdqwc3Di3F6LL9VlhdzYmDsDIpFzGLMsQikaANthd6XXmuEamnj4YLis5+klu8WkS
7vghZ3L98u5NUjfLuhVGMDT12fvDISIEKmNHr1HcRQctbb1XtBmKrRoqixafNx4oZTI1AVqV9ASs
eZCxG93uQz16bdnW0SsxUEp9B2JnXKRLvoA31+JAoockR5Rz9GzFechEP4WvY2aYTzDJlI9pgzRX
P9ZLNcetpbCLdkiIuYiYEV2eSw+4GA01JXz9P87Oa0duo2vXV0SAOZyy04xGaRTctE4I2ZaYczFe
/f+UPmBvNYdoYgQYA0Mn1VWssMIblngqOG4IXaLU049ddOACdeJX32SyEA37WSoKAFhYXZ+4btU9
EhFp0NI2+miP1dcR2pOsh2tfkrHvP93fIHID3OStmNr9Ppyc/W8B02xXsRVFaRyU44KNHN3v4lzo
4+h9czu7+eBFNeDubqwt18/4Qaf7o2+c+ZvRV2deSaDVevhRBfaQDGSu+uCHPPkfFTzawP6aexbr
W+P9ag9xJKSkwCrFKsPQHc1+SQMPab+nzEuVz5HrDNCNZ+t7OxXWq3lTLC8ldqCxNNDZQqsJVkKv
Sl6QJBhmL/ysTnr5rrKj+iAwx3pc7KHfwedvfU4AIDgJ/+rKWKvz7pm90QzCIkqjDGn4XZ8M6rt+
jpvxVOJstjx4faM6mAJOS4oEnbWHJ9paYLoKEr0E7A8DkNvtNCiOQBCaa86tzRHDt5o4Y3aaawFH
4D9WQ3m4v4G2DqctDROQw5B9t9X65rmSGHEXJkFet8OnfJS9TsNM0kc7WhA1/YPBIIjxTal9ghu/
ndzkekM2uWocVErY9R9aMTSPelXP9fspN17tV09MQSse2DF1B4laWk0NADAiXFAcgwKdxPBAo7fA
23BKLB+96EX4U9Tk31xMAg96POJv7BQjTuq6lr2dqOs93p/6xvNlsZOBdoPS5VJaTb0sy3wY8pqD
o1W29cGIvKnDczL0zmPIzvaB6cfJA0Wgeg8O95I6wDpAPTTIACBwviDIh6JIjLwXWZCW2FQem1DM
X007RE2xy1AFNLn3+auhUu93SEpey7Epq+MkLO/9DGz7HZy3aifwk7NdXZowBiT+XAZHIJ5uN4JR
F4709kqDsrCK+YAPKcrTWHhHl/urvnGaUAWAqmGSJZLUriI9VE9GDwWjPNDNeiKVVEFVLkuXR747
F8uPvumc5/sjyl++mhnNm/8hX0AmrAteesbzDpiyCPKoCJ/m2U4mFBkWtLdDffkvaTzlUxdqHVb2
rrPDXt6YLCgubksSW9p1L/IGOy6zaaFFbQxl0HSqQE/eThq4vUr5PMf27t288RVpGkmytCy30K26
/YqDitt7P3isblr046lqPDZvg0eq2Lk3XvYQpCKUlIwnKgLauc7X+9Sw2rxZiqBNQv2MxamNNfOi
/yCRid4Is0weEPkRB4iCpnWQvZVDhiLFOdWU+ev97/sC5CMlyagEkQZKQVaEL24nPWqT2qvprMER
Jzbm3IbaZbCdhBKxa/lWHtMDHnDIRswtm6KHLF/ML+jO7yX3630mfwaqE4g1Aw6BlboKOwpRR4rW
ldo1bJXsYvRq8jfa5vEJLcbOn0IHuaK5r9x/1dID8Pb6NSC+IhvWEfpEZlq/XYPaHmZ98gb9WqgI
Wfp6X7vagbUOz141tMPBwAX1QYVEHz42eVp9Fj1dbD8pjNQ93v8pL/osrANQK3QvYQTxeq0pfZM5
q32WZuq1SiIiErPICnLypiokxKtsIs6d0ttPkWLrxZfWQCX9TW9os/ZcZZ0CG2RclgpzGQVfHRG1
bXhQ0qT/B3VGm6JibhvTeMASOBwP2rQYuJMUdtwc6cqWpB/3p7I+vnImpG0yG2az82LdLupQzfrY
YOp4rVJrvrTtAuxEaImbvxnN1G3QpxKJu/cir5+lX4NyNuBsI2nOx7wdNAmHPorTQrty6rz4kzW3
03QaeJ4L0D1eBTYyTehy+Q26j3t6c+vQg7FtPh3dSLoc7OLVFq6wd6G0oetXdDu06MEdlelnQ0mr
QDmkSE73V3fr3JI94voNCJ56wzq5QnN3pLAyGte0W6qPsWoWRzWs+5IefjPyv/HJZJ0/acNsxkAE
x+Up11v7le1mOWXaISRdZCYQyeXn+C1ZgMUxNRSXjGsWzov3RtVQVYcz9wT5s9VOk+V1yOkbTvW2
8Zw9F66N/cWHJttjvdGlWlciwC/hdrFM5rUvUu2d1U1pewDhrHyZvcQ2DqFj1zuHc3NEEj5g42R9
Lwr1Za43BKyGCarAaj0QnynGMV0cmsE4L+nfFO8b7+H+Z964Fmmr28yStIhCyOoQtZlCoy4Jzesw
jtF86aIarzzhCs30Q8NQ3orFy7XjMJlhkI/LXq97a3QsP1wNRCR17TUyyI7bpjLpLV+9Yhzis5uj
5/2oTc4AzKcawh92gwnmMW6FU2HvMqHDcH/2MpP+PfiQ24vIGqw2N6L0Ur3dXkZYpUWnx9q17/N8
+uK0Rv7R1CvzYNYij87h1CffFOSP+/eYpI2fOw8rpvP9n7BxoTCyZCnwNlEslUv02w7PY7eqcWTk
aWhbgQlgY35wusZ5r06hFp/mVqETZtT4I+9MfXNcqkIAwWjdguS4HbdHKXLGvti44iAdfnIB7/jR
YIHo0YcwOUZiar5HY9u1r7+0JbCCp5DKDbCl1R2G/vpACcM0rvNcp0rpm32fPWiaAoJFoXGvf8x0
JRQ7d9nWuZJQdhh4oHxftMrVAt/rFkHF64Ja5rOe5uUJyHx30RImPOrdHg1ja1tLSDXmqUQcLx6J
tMO9ve1Z2zZUna+9KL34fam3uvAzzJ4HeprWOD72EMMOYzNUO3fm1mzBXakylZMAzdWR5psraj0I
85oaGZhTL5+H4WiX4zScHF3BiXEOE+1PLksJapZFW1m1WkU4Ttv1iECWxlWhB9f6gzZPWGt3SZ8e
hNaZH9wq3SW0y72yPr1sFdIHbBNQIVolK6oHElR2Pa86DLz20I4AYc9aN7X5QYtm0e2c1M11Ba9N
fky3jxvr9sQ0o3D0yWrNa2NFy2c9V3rOrJJ+68ao60+5Y8V7tYat64k0nJI76QJ7aXU9RSHKHprd
2ddSs8Inve6r4lhN1bumbQOlTvOLpg2ZS7160f0iDOudCW9cEXgo4ojL3Ujpao0tpjsNIt+p7Cvm
9ZN9UYbQjrAbMMdrix5Z+2ArrZodzSKZX6upwr3sSBayBrMHDMSaDWHj76vZuWNfR6UyTouC0VZR
VLb34OmF/ZPfYSuvzAX/NyJNFVgQZL5rXr5VuOwe9LmuLtpnuBxpcYv0pr08TGrYBIt4Ld/j13jE
jwh/aRp6IqusKK27tDIL1blWNjrnQ6HB6lMmyp2xZy0oHU1md6a58gcxM8Vryipohss2+WpHaS61
f1G7zrUZDTU5NZaRDb7WeD+VNOp1v7ZHY2cTbexh8IISOoM+sQ2g7vbUzMaisosS59orY9T3h3xK
43/qPi3iozogqYre3dwpF89cKqQJWkcn6SgR6L7/ym5cFdx70DuoJVGpXJfUJ3eC9JOY9lXMujE8
qJ1AdqMgsH0vCnqlO6Nt3BQwNAGAgX5AA26t0RuPc2ZVeeZclzz9uIjR9nHzilvfSsNPfT9rex6u
W7PDqE2qtgLkeVFDaXVcAfOyca4uN27qO1orngq0spKDGYm9LtbWrcBFj1gqcqkcUfljfgtYqA/O
fUSp+9plyvI1LhBS94G9JcMlSpfpAXxod6qjcNwrbK+LJ/LEoMIgEW80zGnV345r6FPe22ZoXaOs
NUNfoVJk+qU7TH/w8YABoA9A2iE1zm/HgZvpjWZhWtcsLyLzMcR/YsbUKfLCZyXJ08c5rcXOGXlR
rvk1NxvdeJqR5BzGaky7NlF4U1zrOkRNOB6tOSoE+WvmOCc7Vtz6gDJkYh+NJs/feEU6/515hab7
QxuL5m2dKd68E0NsRDDE4ySZHFvqFevAOMoQqDREZF3RhNA+F1o7PClhqfYPde0tzqlXl7TAYiCH
oeDqRbqHBt3a0Kgg03GGoUA+tLqmukTRsq6tzKtm9BJhPPe541thWVtoO6GfshOUbg0HzlbiTgEr
8Xf1yTG44Vj2xjWvXFM8GEYzNRfM5BzvnVk0uv5w/zLaWlypvAkBmledO+l2uLRqLCc3euuKJG9U
+kM1PQztov5Toqf+1fJ69UMTKumz03jLz/sjb11MQFsgSUFtRwBjFcIItyqLUGmdq9Kn1N4WTGM4
cek3INUJ4KGieyXVDeE+atXsIsr4lEucVZIRVU0JayBmYY0w+1JG6ZA9aTMaVoeljzp8XpyuJx5f
KDW/dqKMzAbiuqB6zHN3u8RNZcx87dy6Fh52xGlmpyjdRsDtPukjSeUDwJvK3gkhXu4iEndeGe4n
ymovFCicup/tugQV0S3JeKmSJrExCnati6OnQtmZ4MvbENAmuoEms+OtWaMmmyKyui4r7Wuu1+3Z
0um78Vcb9OP9hdyaFPUVXm7ckBhpdRKNqZD0vty+FjFR4hEZtyT92nqoI9U9VsU7J2Oj6MR5l6Uz
bnpa+uv4xB1d0Q8WODO7wrDxCXENXK3CqrK8w4Sd3dmqFE1/4zW5VT26DrVIP50L8VeYiv56f+Iv
jwppMYB0nCUQqAHJsNpBeod3VxQlQWmp2YeoE0l6ymoI10e376sDlnQIDN4f8uW9IDNx+TmR/AQd
ujotyQxSDK/VKNBDS/syx5YIDwQY9pdWQM6koph+JAKvPlMFNF7/mbn4ePbo+egQD1bnxWg6O89N
W7lOIACfTAUh5CJzlM8CiMLl/iy3FpayC61p7gRIv3IVfosf8qzLl3LKoqDSxtYfqzH66KXhfOyX
/DNFcuvL/eFehiu6LbuIvGGU8NR16Z0kQy2GOVOueRnDrF60fppPBR88OZlolkyR387AYyJn2rsP
5Oe6TU/RiiLcJO5kM6MBcDvRro+wJ7HDOOjDerbPGSJ9zkVg0f0HC0qKRKGU6/alL8Jg1LwosZUE
Ggz1C2a5k79ocA5yd6HGkVgK9dn7a7r1CYmQ6NfQYiKJWIViLTGfl05GEgjYN+M5oWdZXry5teIH
ILhO+0iu1jzfH3PrO0rCEUgmNGYoS9+uZpGFWhmacxzownDejos6HQolVA9WJbxnu7faU2cWe3oA
G7efLTFvKClJEtD6RCoL2Gwd9/UAyzlnwvmsqh515NGfO7AyOzf65lhkDPTtpJDOukGVYhqmUOgA
fZqPzUc1U+tDOBadd6x6HAx39szW3uRM8EayPUGfrr5g6WhR7nhxEmS6KL6rWlZFF9w7mj1Di61J
oeIApoZGKyje1S3axbCvjazwrjgyDuesqpzwYAgRGY/WvHR7Ip1bo5GZqLQLSKoRNLjdI8g29nMk
NPfq2ZP1eVyS5mdZz9Zy0Eoij50rc2sJQQojEMTM8P3Sbwer9QVxHPSvr78EZ+cMXu85D1FsPt3f
+Fuvgmz4SAgI22MdnErqg5v1eXilKG8VD17kJO+4Vd13iza5dNgStxzAZuRt8h0vQbXdGV5+ofUt
hvaIhChLt6f1EVBVZjksjXLN8I0ofMXohlOtN9VT1Q0QLCevOZtCTS5QsrPuVJRd+fX+/LcOPhUZ
Osjg07iX5Uf/7b3Qojirw5QLPO7r8F0IJ+RdZkbp29JacmwvbZoWbWHsHMatQIS6m+xLQONChUn+
qt9GNUsNinTI16WS2GbvqqoN/Q7GrXHJO6qfOPSFReT66bDo+hPtnOJ9aKGvEJTq0v24vwC/rtP1
J6DqKAGOJKQEtLe/JaJaNdReFV6LPOcWalnuB8ifdXgYck28UQcvukRaJuBCz9ZFAaVYHCZj1tCw
psiPcWiTHRur3IOvv8DJyOdGBaMDRA90En41t7+LLlGuJ8toXysnKdXPygTgiw5S2w8nK4+cv+2+
T/OD2mMmT0G4iyfI7TD7/TQz5i+GnpT5Aad1Z0/hb+PAwKEiLqLLwLlZ82ITp/JCw4rCa6XWaePj
H9x7h9nMKIgDJIae0ThT+reKJpN4ozdtlj/e/14bryMWsPhCQ8qVUpiri2Fa5szt0McI5qnDwT7x
+qONkc7BTIliETSe9wBLG0eUojt1EUyvqYOvIX9OpwlVp0557UH2FP+YZT0EejWGD83cqN67dBZp
8QlKg2V/1FJ99A7NEu1d9BunlLuBaolEkEqhw9u9UNLdGsJlUa5JuoTxsSk9lZC1AV/535iByjuQ
qzShT2WjrU/313tzaMAVsERQSkLD8nbooevGbujgNcxG1Y0PuUGDGNd1Y2mf7SSZfoyLmRIspK25
1z7cuiW4mv//0PKN+O2W4G1I9UEQy6bTMJzcPkoPNdJ+Z7RPFO/BsTLnZwNv4X1nlu1FLUWcnha7
fa12jTyH0IJAc/yqX6zLjXlYgH/ODOWqz5IXXM+m8dzVWhphJptnl/urvXW6GIckFz1fKa57O2UL
z4ymjcY4GCBEqp9UvdQVH5WNOTwOZhY9oZnkZj+gx46Xsi47fWf4rcNFKEZHBPsQUHqrgMJZrDqv
2iYKwlakZ68u0g9LWTYUxMr2cwpwy9555uV8VpevRF6ythIwA8/kdr5LA/OpQn8pQNkyfBgNLzwi
FYo+jl12h/tLuz0U6CQpWYyH3eriUKwc86bFirA5H7O/Wl0G7ro32b4mBmeP0bU1GGRAGgFklcBm
V99xXiIe9rQOr6OqYzJsZ0Y8n0eli5aTY6GweL4/t63vBjlOquhSGeE5v13GLtPbqEKQ+RqVQDWO
gJ706VApy5T6g6cM3yhiIr/yB2PKaBroJEH8GsChd2KKKpn6WU1Bpuno2TFD8urjHKMNF4VztbM3
N+5hxBNhO0qEOdS01ZKaiMSrChyPq9MV8YGhlzfwHavHfqkfunnwvuCA7pzx7EY72K3g875+qyL0
DMLsl/0h3IvbNcZTXQtdp4sCoc3pQ9fP4qmPC43qfBPuQdo2rgEKaAjMymgbcczVsUCFxBH4XSq8
OVVbvncixfnP1kVkPocI+6IA6HpFfiqdxhmOTVe/GlfPnYfkEeV5iLSUzdf6DGGEQR2Mfr5trY2X
vHUM9F1iWkj1JPo3GjPe63BvHBg5W1hX0myUcOx2dSO9MLU8CQFvWqnxLXfH5eMSL+b3kqvnv/sb
d3Mo+tlccHg0UUq8Hcp2oh4b5jYNejTBwgMxOKwdOjlj7U9q3uzULbc+JUVSIkueD1D88n397REz
9SmdRAshI196o/1U1VahfrRTux6/tkvieIfFG4bi31DTuktrRZ65k9lvXA0UiAmV5P3A5l2NX3dh
GEa5mwZ1ZM6RH9P//GnOhfnFMTprOBf2FO+1QTcXmL4eiCMgdVAzVlOWt72G/1VglvY8waOjIM/L
PeTLhzCdtB2lhq3RwPzRMZMIH3bQ7WihmFoD2cYMjPEETvAwNdHifMCmutD/ScbR3Ckjbg9HuxXm
LATstUVyqHthhVpeGhiiyJbnuVna8CmpPOs/V8SvtRaU55Dr5v8NJn/Mb5sn74s6HlUnDSoTFLU/
cgOWR9FVy0PjVPFeaL81NTr0pN0qNT3erdvRrDTBYVyBiFjWWSg+TWmeurQSoLE9I14V7im/b50M
mnIqXWtQgNx3t8MVoqmUuZ2TAFDeUPhWTeiul7ZWISUV2eklGl2vMny9GLr/1LwbxR+cDFwMLGYs
PUHXSoE1OiVVVDvoQHSt871zZueC4Gp2qpTOeCblUvZu9c31pTdErYsqGwoFtxMWpt0n1LuyYNRa
dTl6mVLYvh7Hw3go1MbZA9NuDod/DKVuQPhweG6HG+p4EDWt68COjREyRast2aFTneIg3LHdaWnK
M70K5DALICmjx8e1aq+y1TkUXSnyNA+8fnSbJ3VOFuNpHLtkJ4rbuM7YoogtSvQVYN3VpGhJRUOL
mWgQFhMOvVpiWunkJ2M7n61GWZY3FRKK2en+i7E5KN0KqrHoaFBev13J0YhRP5OUlX4KS8oSkxl7
vtJPY3cUVWbYZ21pyz1Sysbn48omKObqlsnnatBIisHrjZoFitXGFQYayDziUNY0YZ0crbhEM+n+
LDfOI+1/BxwJjt+oVa+ubU1EXTonQxYsRVV+Mhe6GYcpWez+YDVcQ+88JbO1SxyOnJFJLPMermNz
fCzQiO3Q3QI1ervKy2SjPBPWeUBloWjOVi3mE5qhhfEux3qvOcSTjgiYH9Wh6h5apRjcv+4vwNaK
69jKy0SPr72W3PGASIoE48igiRrrbaKV5VcC9zDEVkt8vz/U1nEBhyzrtqQJ1P9u56qYggupX8qg
DCNtOhYz2kKnziEEuT/O5pTAPdBX+iUkvUroqtYm/RBOGUSxa/3T963r211fHqu0hF32B2NRYAc9
QoWGFtvtnIpc2FBdvSIYjDxiBGcK4EpiiUKLYw/CtjkvhDJpO9EWfqFegRvB2PelmQdNZmXaY5aN
3QWrS92+aG28518s37313cY7jNgcITH9pvXGXLQYEk9dBNmQ2uDy0Mdw1Sj/kI2lCapqmn60qKM+
/sFqSq9JqWGJpPvqQm2dbKn63IZjlHX4hoq8/2+22gFlQKFgrHl/sK0LjhyOfjd3OO//6uUvJnPK
NZWdD3g3dy4tXJnZT8CllAd10SMItaBT9kTGt76hIQnmJFUASdcASI+WIeJPsKhcXG0SH10yTF9A
FjzVkWPtROGbY/HoSn9zMLtrmhSFGlsPl7AIPLDB5cEGMHuqrBErO82IX8tKJmqjww7SiKnh/equ
9otLv7Wuo7EMik6x+7dJbgzf9Dhvm4PbqP2nsenV0+u/3+8jyun/FicmppO4dm6XgQH4GS/SocG1
Mo1Rl0RdInbfkC7u6Z1sbRnwGIA5kQRmoqv9mTZi6MZcVIGtxtGhi73pfahgNwXgprQfZy0tP//B
HEkoiC9gj4LqvJ0jcJql1ryiCmInLi7gLGG3VzVC/7NZvOXJ2AO5bG6Z38ZbXWejFRW5GZVV0DtR
GR7GpW0zGZ+W33Otdnd43lvvAdVVKlP4r8qOyO3k5o4PF4HJChy1aItja096fegqt/mD8Il3myoy
/jWSxX47Tj31Xh9RVAhagJXAVOOPrZGEbyoaRG/F7O1IcmzNChQj0Mlf8ljrXGkRUFO0cqgCA1Ns
/ZSLMv7eIFC1Fypt7UWyeQIXjhtzW81qtBQwX0bKrFwrK84DbpV+VUp5wAlGZn20nW4vM9sbcvXB
UENG4YsrK0idNnouqib8nC5d/6AN06eyaY0/uL8ISX5F1/DFjFWuRHzpIeJulqhIoO5ydFLHONth
0TafrVbP9miMm99N0lup9wMHWPeVY6Vssige2fqh5XxMlT5p/ayprZ0nbivgk/BDILX0lF+0yaFM
ZGE3W2XQg+AIn2B/qf0lr23QgUT4b4WF/PahDeNKfVcu9V4TcusL/j766pZWnU6GKy6h0WKozxHm
rR2mSlqFu6/jTerRgzi0EyFtratcUEAB6OO9oL6XrZ3jS6uV+MwU6XjRFW1szuWgOn80DhkS2DxA
0muptkYUlJsJ4oNCK5X6Xw9CSv3Ro0yyh5PbXEMJswS6Ril4relFiCehsz0Hr0kK5RIX7Rtzqs55
Xjrv46oKyz9456Q6LU8A5Fp3fX219RIqRJ5VYE7h0Pj5GFbHOUJgr21Ebx9iC6H/+6/OVuxH540Y
E/wWABm5Ar+9rK0oR1i6WR1gb++elGmcH3IFYGfWlfFlcdrq6tWhsjPo5sH4bdBVOFY2RobSulIF
6Pu1b9xq6VDs1o2fKLUaFxLw7hmIP8LIOs/tH0wXaUEEaeFXIflxO90qsusozrsqCGklTqiHh65f
j27mpwQWR5VrvD8gubL3LG0eDLrd5CnI/r/wMq6zsaanGXHhuJT0L6i0Oe5p6cw92/jNr/nbOKuv
6S0qmXtqE7SMzcluhuRfyD2a688m7dNT0uXNuywS4pUCXzIeRGMDSD9M/ZciKok597W6yPxhKZTp
kk59qZ4bY6qNt4kKu3rnWt0KXNCrpo7Om8i9ugoGyRq6fsJqIjAt6H44lGV99k7trdpGjYe+3p5S
9tbHozUNlxfAmgom4HbPCBOlfy8WZeDmLQUtgMEEhE3r2Xt+SFu3DY8Ry0mVwnpx+m0NMYcpJelz
sir5R1R6tDxUNifxXLt1h+K7ZfQP98/D5pA03eFToo2L3sPt3BZ9NtTZE0VQdXURf/Cs2ih+DpUm
ujeRGFxsVq3EaHce+y1ICl3KX35/1ENIym5HTVE6dtQE9bu0XSLre7fEenUmmiq0H5o5VMsRobFc
v/QD2+5DPuaakx5gpRhWTjdqjHvfqSanvbRNFydv4ZP0X++vytYOk+ItshNHfrouwnXCjtAqCdlh
NVy9cvaWwZ/TfH6EPPBaH3d5eH5JD4HFpRe1hj4UkzK4/TznJN/jQHE2N0r32XXr8K0J9hQbQHdx
KPb/wT1I14bGJkeIKs3qC5BzizIxlDzoq2puj2oc1+NnXZhp6KvUyQ9eln5z3aWwd5KcrbOEHxSK
a2TGsNRX+y0WlGwb9GiCAYar9xfQMaEkB02d2mlnpK2d7XJmZZsPlO4a+FVOrVDSei6Czu2r8Kgn
4fxTS3L1SWRh+c3qtPlyf9NsTQ08JPsGDhXA1tXUnByyuZgTjpJSiOk5FkubX3CDLve8Krd2p+wE
Saohpe+1qDQvtrVkJem3yHIDoVGtTfoHV5377tzF87i3VTYXEvIzFwRxOWTD28Na1AMcfzuvglJM
0yUBz/XkLjbotUQkjnNI42kK/2QpIXzITjQFtLWUVJsBPFJ1pQy01OXew+SIXoXZ59WP+59sc2pA
vWQYSW3IWN3sqD9NZS5IuW1FJDRn+hjKZNKayXjQxRTbx7SE1bJz9GTmtK62UfhGG4OyJSDB1T4p
MqPK5tEgSHYA3VlqWuJaYi/d0VncOTsMNMxQxArDhyLN6o/UBut/7s96K0hAQ9rErAoeHn5Htx8U
KDJvCvX8QE0yNMdCoWr1OUtF9K1Ja+A4KkJ66RHSpf3X/YG3llsCb6QKFcTGNfomnVMeZ0oOgVsp
6okUQTd9exAe1LTO6r5i7j0tO6HJ5lzROoavhMArona3c1Xr2hgcoRSBKJ0xPWeecLw3ilL37Xcl
XeL2gDoEsGy/wPblT0Jr+PuQFcA60c9Z3bFNXlujVpGlLEbf/B1ZaeE8eSALQI+4efn35Mad4Q8G
SKudXtXWBeGRgsFAlESYdbVTtefOnpWOOj9KocOpirNuenJtLr5P3oJVzF5hfIOASEcDowsSJC5a
Tu3tKtcdVBw3S6n2t6P2lzXFj+aoU+tX+yl6Gztt9q1Nh/hNqjrtX3pWRm+BJReftX62nu/vsJef
+5deqfq/vjzEo9sfgn935SyAygIE75pzbijOkyvQQfGbNg1bH0sME5FBtOA+3h/35c5m3F+VO54b
84W2NlYSVjJgMxEYzlBf9NwM0xMH1xKHHA8o+anrbCcK3lh0OSaZDDIYQMzW0omOI4Rq9U4ShLJV
pSra/AOHpCV5UzQASE/hZE/ioox2TDKgFO4hxmuGvppSZkcPdM0ObGD758A/RTJCloaN1R5IqAeU
iMslgZMStupKW4l/S2iKfp119slJkvwdZsU5/GJHnYPEHvlHRNvSI6kJJuE7l+zmz+GGBTPBAZBY
mNudoC7EVTDTU6ofIsNDzlnyB52y8fh1dgfR+tTkU8P2B2JRNCYqp84OZZkpzXvFdpMe0ZjBqvce
7pcRAjwbojZwgBQGXyjGgfkXLcLHKLNOrt2QlNVacaaLlu6BjTYHsuFpgnUkJFnz1Vu9ta0mbeKg
MbzmIaGKkZ6cykrqy/1tvzPOWmihmlUQTUDsgyZWRA4bK0vGc+7kSGjcH2jrfElqJFJ0gEe5ZG6/
ptuqKlzIKQm6DOV2n5qbql7MRXHGc2Nbefk+y9VdbZ2XVQq2MlEqB5sECVvA20EbzSUEidBCjaqx
ip+W1Jj+8bQ8ej9V5ZRfMByKKdGPy3Ap58bO/mQHM2O4Q6DFeDZXO1hPrF4zGqSsxdBjc29gRzfE
kKrPUwQGw8+72DDfRxVqXqeUurHpa9Mw4lPmhq72o6xV8VptbYpE4PV5ymQPlP9WH0GYKnZ3Hpqa
6WiVf+Xq0tKDgd1xsgsO9/0PvrWzgOBTTaDcxaFZrX0MALnTljQLxCjC6d1ioUT7SIdi8vYqQtsj
oa4L8h3ExToX5d4OM+TXmVVk2vMRu/lC/MyFUu/1d16+yjAdZNyKhL5FrreaUpqjFOQoGXAcPUef
Ka7+Vgbx77zMzt7ltzUlgxoCcS0H4QX7JA8VOoG9lQX8jDFHPV9qEjp0KF5P0GZKSIHQa8GnAy+Y
2xOiGoOqA2VIAyE69WFwc3e+FISxRzG25hsrt/QnEA/9npnXywj6dlj9dtjCBrJdOtwGSRw78yev
GvPke6tbiFfUTlwn7zM3HkJfH9WmvwyKiD4gohHaO3fSVqyBxAz0TCAOqHTIr/Bb5TSlnWz1dZwG
aHvxpkYRcg8lKmFfQEa1nb/0Vqhg5tYte8a3WxuJZIX2K2eQXHr90vZjXFmNngYJyO4n4I/ENLqD
HtfBmsDcn++fxM3RZDtNFkNk7H47TS+ebSsdpzQY4A+dmnnyPntJPVNMnJLP94fa+q60DzAnYVK8
k6vviqtjY1o1UuKTHYcgoHXsM3ydADmF6RNZ+qFzDGCzdZbliQ9RyDmoWmy6n+7/iq0J4wdBGR7p
IuLa1fK2Wt8vg1nGgRtaEfiAKdHq56pIRsc3hgr26P3htp427EmQC0EdnhRltb46FF+BgQay/pSc
fgyW+tfYow6fJsL+Cgw63Rluc3a/DbfatVFjzhqecPBEbSNrT1MDRPe5XhaAHiS8yd4rtnVIaE0S
/9PUlnyq291TdMLVW62Ckd+bVf620FU8FSnfYe94wVRY+eaEzWid8C629/SnNmdK9AfvjaRENVff
kWdwnmD0gGe37PHTgFcRbC6lzo9uqbp/EP+D8oTMSSOYCvjqI4p5BMDaMlbcaOPBjTTrCeaH6hdj
Gh9jZ3Je3U4H5CHZ0xL9iLrA6uJFY2ou7UyJgsU0y+kYFwjMHBVUMXai+q01lMLh4KsJIdikt5/P
GQV1cdQ+gk40yYe0bQtZiFEyRLyFrvf6zrS2zgLXqWQDIm7FLXA7nFcMRdg35BATnbDZnxbT+q7M
aHi57pj+tUzG7iW+OUE4F9AdeJKddT3SyKgcYPsnlbGj4ZwPsVcflKwSPynThOJ4/6hvDga7Tfb3
eDDXZa06jKPKAZQfxLrRFid7VqvZ1xMlF341lXsqzluLCZ8PVKes81LNvl3MFpWzvkpM1N+tajyW
kivj2FF2sqV68kIC/uP+7PbGW90sGuSVOe3Jbhx0Wz5Yi/hptWH2XDZoVWvoc+4s5vZwkqpJ3U7q
Fd5Or580ZVEMbC7izLH/AyD3zpptLTmUvT1jymANf3BxkgNI4B9lJPQSbsdrbJyHNBoOwWCX2nyo
Ebn40mUi9C7E3cZOcr+VerAh4cmBjKN2tfp2euV140hNIci1Rj3pVOUeamDqT3aseorvGl31iPyb
5y+Nrnx//WeEqi1h+dydSIrczrMavVzF4DoLZmH8nSuTmvr2/5F2njtyG+u6viICzOEv2WFmFGcU
uuU/hGQvMxRzJq9+P6VzztrTFNGEdADDBmzB1RVY9YU3YKP5xtQm/V0Xqdnl/nhbLwTVSKQu6LUQ
RK7CYiHy1iqUCXqDY9f/4Wd1xSEvBRqbdmk8EOUh2xc2+nK8P+zWt0h2oYFOxXgUTMntNFsnpxnu
9AAs+0l/nEZKRUFjK8mHIq2UfOesbg4mmxBc2gDj19co+rNJG6lxBmBuaK9wWPkgLWfoj41j4jT/
BzPDd1XqWtImXUviZ2pSdCl+pVcRQTVoOy9/dpWMlk5rxX/yvHskNWQ0oOMpc96uYj5F+TI0mrhO
Sl8vD44rlu92FRcfk0q3/G4WzuLrQ6TvUWc3Dw2kZeloB6txLTC2uAn+i65NLgWhH0Ze4QWeUkfP
tPPRu5XaEL6dz3uqi1tXDoflv6OughmUZ52UtIukNK2bb2bpuu85YMt5SQwcdHOyWGfnlG7OE0kP
3iaIljwat+ur5VkT252aXQsE0F2EWbzmnyLukm/DIjx/jrXxVIzIb/j3j9DG9UOjhzoejjPS6F2e
51epzVAU1C7rRFztenpB8qs6DK6oEYYZBi0/QlaOL0IrrR5XgCzbk1OTX95tf0R2mQiEpUMZUi0y
S3g1+KzPY5IWrcCPrY4fa7KA7qlUnGyv9b2xtrIJAgmYDhAq3auLzm5IQBiGSSp2fsRTMzyO4JZq
fxyH7uvogWQohDV+u7+0G1cBiAXEhOR9x76u7h23nwo4FjCeCOum0o+zLpzfKYmUGjDLrop/v47C
cEBtpF6SAcTndjGnUlj4ElYc2QbSvqel1iUGO7XHrNr4MrCcgiNLsZX4Ya0hMGhLOw15nV3DcqLE
q5Vp45y6afadFNEdP6pjPdy55ja3T3Y5JMsRQ4bVMVEixbCaBPpIMiIf+QKGBz0ohZHmYzSiiPiX
W0fqgHQmJkk7UfHW0KCs+SYlJfkXTwp3EIuL+HN2NZyoDqaujj6Bz6+PfbWIhzxOtAOCOMmP+wdn
67N4PejquAKeBTA/QCBFDsqVHJ24qg8iiYaHPxjHBKgrGSq/ho1Af5dxNgxAKB7+vR+EqPXh2Y7T
dudN3JyPJDiBHSLWWMt/uF7jwMF1M7CCs6EexlZdopcSGKi3c1A2B4KdCtwEWQ/YN6tPIM7sru6L
/JrgwXkWhTVFR2QSnT3Vyc1TIUthaAhBal7DkrLMCrEWiosr0sPRlxxLce0o61iZr6Wtoz/xVLca
xtNUT3eu662vT+ow/b+R5X9/dWNyhw2Dyqt7BdWhftAciM0+9EdN9ecid3+0XboE9w/J1lx5Hwwq
QoCfYWrdjqio6HRwR8On6BFfDNUkftdhR/asxnN0zLMyOdi9gk7j/VG37k5qXsgeU6ulnrDayaQ2
l2psi+IaitSLfAHm7IfVRRUZh5v+fX+srTV9Pdbq4vSiEQAGRknXHNQXYyl2Uhytwa0+aa1ufquL
EVfX/78h5UF+tY1iqkvCqIQDlBjdV0/p6spv69JCRDpynoe8rV/+YECCCow5CRWtdSExhrOhVzie
XCmgmmfRW1b3zk2xPsbZx7Xyw+Kk9h5dfPPk0JmCNk0rByOj20laRVoD6iA6VZb4uzKWcwD7EDqq
Kyz3cyHKMXkMk9DZq/JvHp3/Dmuus8VObfJ4cNrsOlCy1QLLzUPPx7emFBD+JjP5gzsH+O7/nSX/
uJ1l6GUCiAXZRZUsbQ3GG0vLI8GysrODW9Pi+fuJbYCGsNZ2irt0mJcEzFEFYuQkutl6JDKMnoYx
Tz7fPyxbGyddx6mV0JH6RWCO57CKRKzmV1Ab098iNtunwtDhNWdudLbd+mHAyWdnelsfIShyaCPS
QYZuxu0y2jnWYVbMQwtcRjiBlXvVYwFY+83YZ1Fx6iAi7GT5G5o8MkpC+hVSuo5QzCodnYVddmi4
8yxBd//uZNO5GYZHZSidYG71PIjmChl7z5unzm/QVu5O1lj0ezjezX0FUis9LlBjWwPcF69rrNxA
1ECJaP75qpn1byIALG4AMrDaQyRtbi01DSlvrvNwyV/z6uKxUsXRo5lORmgb3eOS95XlT/aiv9j5
ogZVVrsXpOHMnRt2610GJ8ezB4OMaa6uO1PA0p7R2CISjtWg7+ahPbSJFk+H+wd3ay0JZIiAKd/Q
qFnNLsN0qI4MaL+moiNpMuFCdJrEUmu+l9fhDrR1ezDwGD8bpKD0bpdyKMe+iL05vdod4h5I3ypP
KqDzLwCL++P9eW19HJBeydNIJPCEW61fZ8x2QQWMXSM0T5HZ4G9TXM8f21EA1POsod7Zsa1zQsSG
hzRprfRfuZ1cnZdq7hQxNPGuMYQfl9P4A6gRVqs9kgDdQaE/25y7ZdH2gtKtZeVzQMGPVAYUwOqr
dNuw5gWmzpAAU+uCOam040JBbDywBc5OBPxTE3GdgdI7JV2HkCRRVLfz5EUMi1l02dVKcLCpTDP+
TO24O5VObZyVtFAOXAK9GVBpHD9hQWMPQRLb7se2RhnAW/hfB+4MY9HHBGr5CqjEfry/9VvoFo1o
j4Y81FIe79X7MrdumfUhv3Be3PHtGNrOQ640y39E2iT/akITHxTA4s8DqqqVH/da1wcVeZ9+ir1x
57dsfcakz/+H6E26vlqsbhxVrTQB2mRlm+PtFqtREpSj2sY7b+rmGXg10OoMJKk+taIqSWVztf1r
wdSoOuggr7THvmyRRru/xPL/tj4DNNAlKJ4nD0zv7RlQWyvrsIGjCgGLogwWvVUU2AXgRIJ+QgVK
VvTe1VOavFfR0wjuD77xaRNdg32Vaq7SseB28GJS1LHMMveCvZXiJ/o8j6fBSLXF7/Vm/Obktr5X
29qYLy1epFiAJ+DY4q7iMrpIvdfg7XFRQLBFh2jMLFx/QzOe4cdERoZE6JBqX8dWGy04JG2Yfbk/
ZznAasGllRcKgFjTUSCRa/LqEfKqMk4aG61XgWngN2yeLD+1CxfHhLaZLmUtTVNTwyl8tYiX+tSl
k5Xt8de2fgM5tqRCwPmCTX37GxrAZIWiLs4lMjEiP8Kdid4WjksnI03K7gO6sFPy99JMmghkT0n7
YLcL/+b+Qmzcsmw97iowhdAzWoOqMAmKI4HT1EXrKLgckpDCcRm0VVL/lcC8q06Vh3r7cUqtZI8X
uXXzIR1H3CMxDfQ5Vm+K0VCyahI9vHiTbpdn6nCpCFRrmD8WJo/0oMy58LWBHQzcblr6R5y3NOu8
YIzdSPsVQzlHNY9S5JuecM48Iu5Zy9Q/aGITXYO0lwgIC9nK1T4JxLFbDGouUW5nTwIZ19I3adr/
26M7tQOm3doORoAeJ29aJFRvxxKZokRqnocXY2ALDpa5WHwS9ai9UYYiqlO/bsfYDND585KdobeO
IxBxuRFQURBAvh16iZRJArG8i1MPmX3ouxBzygztYt8s1Kz50DZW+W9GkPEXcKnsZcoULX24fxi3
rgViNBOZFqniu25EZWoJoqUOvUs0CDxNCmU+dWoZK19CoWew0uPsHBZD830OR7FHn926BQlrqF+C
JqVSu7oF9ajom0zXkC4eU5RoUBaqiyAF6ZefokUk55xCePEn8zW5dLn0kWpbW6kspkjaAatkHCOn
JnmqBpwMU1HqSMCS0h1xQOKgd0sBiNtY4uHb/dXeeOIgA+GaQo0DpuD6rCFcWWixNsCLyhV9Pthe
kiH2p7u1kT4MZtfskby3sh2GoiUlLXY53fIHvbp0QzNdutkYvYsSLd5HA4Ej07faon4XNWpXHnAx
yLujZ0VGH0STvjSHSFF69TD0vCLn+3P/CXRZPQCAGsgwaY7Li2/1AIwDp7lWlJACdau1vlq7zmNc
eU57rTO9exrqcv6UdvMSFHNSP9TupKcPrlKgkJDXVsg2FaV6VNxQ3SmhbwVbxFmoIqlkhnCWVjeA
6RSdMlQIpKJel3yNmmV4J9gnDOoS3U4PQzvk78sFwZuDUWSteVhQy/uYxUNmnJNMbt39hdr4LGTY
h8EZzyVFqFUUHtImsse5wpIgpFFBKmql5n+WLFn8gloYXC7HpKN5f8yNIE8Ox2sEAPRXKbNkMhvR
z6FzGfJlHgJbCZ3xGFW8xP79gbYmJz89lc4lvZl1xg+6Vq8Np5KK79jZ+MWsqW/dXg3FGTW15Use
16rx6f6QGx8dfW5PKlFzmdINXn0DYUeJP4wJPJRqAUQDjOGE5WKjP8Yim8Xvf+Ig936Wo9HXw/Tk
djTFzpIqb1xGs4X7b2Q0y/gx8vQGY1xQxn9QR8BsmDjWgJNG6rs6ulQWkJQ3Fu8Sq3r2V10IbF6q
qv5RhVGy0xTZ3DlyQzaP0uyvLSCY3HObFOEli1MoNokefZsNIlYCqkY7zMU0mKff3zga96grELX+
6jI1NWVBEYfLK3PEeNEHnIJ8Ncmbh4zwba+6L1dqfTvBkeV8/OSLrdG7SxRNRtRzO+XCwlVBaEUk
zn2Vdua5EYP5MTHNujtUdmgFWopayzs9rdS9GW/d1zyIEkFA9xDs6Qr0Yk9an5QUvy/dUCOopTU5
Mu6NDgP2ODVLauNyhQKfnzfU8B4E+jWX0IyG+DgCMtyznt36buipoBsFQgr09Co6wTdgnOShu8Be
bWI/t9vhs6j6vDgUJta3OynR5mgItwF8VelKryEUSke6O1qje6FYpQSqOc/uIRv71Fe9BM7+758s
tGPo7FFZ5UVeTS2sOQltGHmYJuCfW0CcATuV18bL4syetjPY1ofzejDj9kYYsFyxuyJ0L27R/4gr
Z7b8MJnrM11NKZ66r5GzsZR0fyjAS04ceEUZ87169PPCmZuECs8FAop6qMI5/JrO05cSU9udatjW
eaXHTeWNLgPt/HXHRiR5GqVTQ1bZ6Po57xr1HV5hEW5sSlOcC8yRj5nlZZWP72sSoT0u1ECP0+rv
+/u5EcNLh2q4sngTUSpbzRjxFd1G7sG7UAIN9QAfhNgLBBdneHAjVBGe5zip6y8TLLH+cH/ojd1l
aIJ0xAyRf1jn1V0bFr2IJyqoCB4fjdTWvoxjFwfWiOmDVhXj8/3xNjaXLwQhXgC30EbWkPwyrtAr
CT3lkkcpecriRs8ijLXnOte9vc9kIyogNJe5Ebcw27v6TDxRo0erm+FFWQq780MvnOuTmsjy8f1J
bSwiGAbgp5LwDD9sNZCeOJ01psg1m27bToGu9aL3m9xS2geLWl37BV3TRd/JvuShWN34dB3A2JKD
4ByyRmo4Xh5GTbfgNDXaRvEpLiL3qOnT4DxaY7sYB20e9PhdFUdJ9pBPdfaf+3PeCju5WWm1AIGh
yruuWy9abTf1FCId3zjacNI5SJ4/NkPkBa4IvWfNivRHqkhgttUCb3OBiee3aWyy4Rx7AGl//5qi
ogHggcIEYK9f4DJAZfTCAXKcKLPxPGuTc6TDjGy2LSY3SK1F+3x/AX4mH+sNoNoree4SEbyWpokj
p4Kh67ABrlI7jwJE7TXnT9cP86jFVIImG02Vj44bGeGh12e9u1rjqPTfw7R3y7dNUlqOr5RjrmFy
Mvblye2HXPWRowUZ1o+REkKNbWfoKSMioN0l75fk0sWdlr0b60H5orSVeC/imToxzNESKquThl3z
4/40t44ZzWwMHbkhwdKtnvRIUL0cTaTQS7sKHQGrvvamD7k2F5+noXCec83JH6fMdt4OGLcd7w++
dVtI2q4Ee0qI0OrtqfG9kGZcOFB4Wvs1TNDB0p2iaH0BzGdnrI0ICjwXVExH+gXYa3slvKgnvbbm
8FI0BumzrkZhE4SD3ld+lI/vHORZS1IqV2uxVx/V0e8J/tKdU7w1YQpcNAV+CketjQ8jJ1cRHunC
S6hV5dFu3SjyuRnHo4pw+B9ktBA94Z4Sr9F/WvfVinS2tHjQSefhlL7tJ9P8qFeefXZnLcdxWyk+
odsGnk610w9xbhlf7cyqT22jLPgLdMTOCQ4E3s5duvEWQnMDsglgRHpFrNKdHsUNLHbc8FLpueue
bKMt1IdSjInqD8g6ar7qKGUw0yDdWfrNgbnGqWiSR2prCcBuss1SxTbsMijDclpq1PZtrHYOka5k
H/V4jo9toSX/3D/gW18X+rN0SYh3YEvI8/Aq1qGbi092NHDoBs86iLpQ6YfUXvM2Bx96cJXULT8u
IZHyQYfmUD/cH33r3XIlA5nnGNP3dbLX6C39zbTzLks4lIqP5/to+5UFpCOzx3gMYgiBe342W58Z
QSvfNB1dXi35m17NGDcbOLJVH16csrEqv1+MLuDxttU37Whpz57dJX9Zdmy1p0Kxndgv9X7+dH/a
Wx8ZFRwD+yuYB794HZSGJmv2tndJrGJ5GAgSumPeO//0aTyUh/tjbT6ToFQpA0sQJ6/l7XyTqtCw
JeL+rGHZvy1nK76MlYgeiDBd52IVCN69a8CPSqPG4tA6pXP2VPFi6JOT73xaW+Vznsb//S2rOMWo
8yLs5GkTYskejdDUviwImLw17EF7U5R5nfhuavUPetzWw2HOU3yJOQPhd2iCPZ2XSjvkE2iYBdfo
Dz3v3R62dutAgmv/KaVKNWD98eOHmulTH4cXpDPFZzUsrda365GoO9cy+mlOUSr9Dqln4xOUDGYX
ZStpRmGv3hizW/LB0ZPoirV3vhzN2c2lYczIBdPN4XU23FOED3h3aoju1J0vcOPSsVXwI5RcpOTK
Wgag5MjnAs+ki4MgUBuMkWa8V2FJH9QIGdegNmSdldp2key8dhsrzcDAG8myVNCpq2vWjhxK1Hkm
jY56A1qq6Z04CSWYgNrq/GUERXu9/yXsjbi66to0m6gC5tEVScSqOGkRUTnCTqatHTUDarhfaZ33
5f6YcharEI1SFtwwFGtZ4PWd3mhO2+khy4s2fvfFqLXQOS/q3GR/sJrIrxmItqJ5gTr+6iM3+sIp
key7stjeE/i45kdfIwp8XAyl0A/u4oV/AATCLI9aAyUfcql1DWAo8gx/RHIOL0zDAwT/ZnlQ1cI6
VrFuB4niNX/pRtR+KrzUOxG6oLrsmHG+Rw+Vu/bLCr/6GauZK7QKM6HxM3DGgIrTzBORsGtBjM30
NHm8v51bR4iWmmQWg7Eg1bpd5n5Qp97F9ew61G76LNGf/hzm2buhqOQDWe5BWDbeKil/RuOZdwoa
l7w6Xr1VqNqlczQgcdAbwmiDDsVZ5TQ2XZO9taN56SHJzPYPNV8gk2tLHL+Z1D7ey9C3VphmrdQZ
AB9MnHb7I1wSAdGmoJ9sRaJaCNXLzyOY7qvZqsbeqdr6YF4PtppxN1gGkFk0JWIz8/5OoAOoZxRT
+3MzW1VOYteHgOZVc7Te4tmoPXZuOgsynbRJUwxkRUE7CEmo765SLnqgmf281wPfXA6q7z+lQ1z0
4G+XwxCmUSgxv3BWzWl5Eshrm+fc6JI8oCu1K9SyeeSgtqjEK6hLrLWK8Dm3ANV6DIe2on7KdGj1
pyl36j7IwNjFbzEV2cm4fsoyr78p3UP/irQSjPuarRvGcRQBAOOm1D1AjX7SWPZLJeZZ97MuGcuH
QR0U7xG96PZtkXt26neeI4iVeoyjHtW0X5ZAqQU4QAVuxT9ub47aTjV9axeAOqHuI70gUYS93QWc
r/qcfksKu9Hu00BAowjKPKwelKafzZ24ZXMwCa0iD5UgwNVgUWw4eQv37aq5hC8fUCzoutOSDXl3
Xuq4+Pf+JbP1CQCokXKzwBy4aG6nVg/W7MRTlF7zuohRJGqJ3F9yd17M8/2BNhxGDcJC5kTFggt8
XcGBEGJNep6jg1ErTkLBT9e+F/ZoeiA7ZFkVsGGH0ht49TP+7NNjaKTVESh5GYyWVT+UsTGcdn6S
zObXRw8xF6lIRA0Wht7t5FuzjQy7sJOraaba8Dinc5+feoSLm0C14zc1aXP4cTREFNh2pzkP5MFe
gjVZXcaH+z9l68N7/UtWsWrWVT22OWp6df9Kk2Z4goRZv9fCOAnB2ZjtHmNv64zZAKJpfgEypd59
O3H5lpCvZOlVL/J69tUwTg9LMRj/YFP/B2pBrOxPjw7CBdKv27GInr0F8ypI3YWVqn5LpI+zZg+i
1lfpm5jYuA/qzmGTv3+9sZJiRQWHHBf+x+2Yk9YhtItKxFW6mxfvvHAS3Rn82PDe8shJTkk9RjMN
o3w2AihgxS4lcuuzkng1POZgzQHpv/0BBgwsq4Z7edWtzjzWuqu4jx4V9vbh/rnZ3EgczlzaisgX
rlWAFBwfQpUv+GqUyvB1rOaXocg83iLI+9f7Q221D2AnED5Dm7UJglYbqXYOUQ9qu1e97aNv7mRm
blA12cmw2+KAic1UH9pYM58mOptfq36uHvkznreztTIAWG8t5TF6QYS6Emt7u7I0n+lggnK/Lq7b
G9Af45RJa5PWBnpv54EN7tMOXFNXxuP9Bdg6VK9HXu2p5cVh36ZNdAXlaOuBmApBcw8EgP4xzCLl
rCz5/CSMPowDFW/kPdry1hWBggAeNBKSQi5/O3EN9Cr11y4Goa11J8+Z+ncLWsvPQxcOHa2psdZ3
Jry11C69TcSdabP+wqyriWyRDKTIXHaL8QlHbPdTmy31Uxgm03CK3NxIjlGfKXs85s2TRqkCWibX
Bt+vPPWvIlFPoc5cEfhcPKdQuw/dnANaw2wUKU5deI+DXsTxgWs9is8ROnd/R0MyTqdYzMOeo9Hm
okuRLZxApE6LXKJXv2SuxphCqckSzOZYBnlum2CfOuwynEHrD/Sa9sxVNhedjqas1kBvNmWU/mpE
Co+Qx9QM5T4RlS/T4oaBm1TTv3pOY9tfqOYcVOT8gvtne3OeJhof9I6pZKyRHhMl0S7t4viaLsly
pY/Uqx9HrzaWlxDUWXMwW63ZcwDburvoViFEQ8sKeuNqpuZsNkZkDUiqCa/91qQtKnzu4rK0Ru72
O1HV5rJK2x943zQArdVGlnpeJA08UXjMcav7eeUsz8SPehSUk8ElBmphET5dCn3P7WirJkbSSgQP
KR/kx5ryWFlRGQ5NyWNLX2PyC0MT43FWl/44ZE1vni2tcmHljkhjPZUg/AKt08r3YHus6mCGpvL8
+1st8eHUI/lZtGFvDxixF0zSxeMeqcP0eRCx+xaNBc86dXAaf4h+KXcejq19puHKoyHR03QobwcM
lUwPy9Sg+GJVrh7MWhJ3D/SGlRxKN5n7DkJs45rm2UXmiAqFYf8iIVe7RkWCzAdkxHXrPvUAtEK/
daLZ5fNd2vl93wu9fXCyMNH8RBHzntTR1vVFUoirtbQjZY1XB9sbi7TUS5Poo1bCgzCcQQnmFMR6
FwrvX2/ENNxYNPuNZUZzsGC4UPpA7YadE7+x7DzSSJhTDwLAvP6kHTNSOoN66wVefeIeHX02owMK
73p9wvvE+QPghFT/l1Qt8jhqNbe7bMZ6natzBkojGsu3NjyN05BW3RvIjPqh05R5Z3ob1Qp0GOgH
0zySmqKr8XoolEVfDe4ljj31fTv2muPPQzfmZ6ENvgpx8qPaz5oR0NYYwg/a0ul7+cP2T5CVEh4I
iZK8nbLRWyhACvAUQCSl0ZabVec6M9PoQXe6sf8MrDVUfDF43nOsQAI8p3VSNg+//TkDUEUxkTCT
wubaa8wZBitxFnC5ZTY1Dw2ojqfOiFHAC2Fz6oO+7GQqGxepDAKlFRcERHpXt5Nuci028pbxWq70
H20zCrShLEctp0OmVJbw8VXMxzfToi/Jzs21EVQjsMV+U9qUIdbqDg9nUnNVy8FaGnjF+onhZu0h
GSFc3l/SrS+HdFiqUEowxTrEDA2nzJ0YpHfLTXHMjKbwB8ohlg/qla7/7w9G65SSC8m3DDNu17OM
tQXxDgUQWVt1ATY6+RuAue0JpmHy5U+GosyCDjWsjrUwtIMqa1PUDDVbIjq7ihgDqy2VL71tDL9f
MfkJEpChBJjGdQQHNw213yGisxvC0krM3j001aC+ndMwPf3+rGQ7jxISGwZo9HYBdXqoBL+9e8Fy
6AWnREUcHPpQMVltVP11f6ytw89LBh6W5IOOggyjXgVnReuZkTukykXr3bAKhsGsDF/R41ANFIoH
j0vt6tMTNS4am/dH3rprwKCTL6l0UDnotyO7YZGpVQQ2wPKSEeHbofqQOeoPLCnmL8vSfSo6PSn9
LGxfutjrfj86xHIPzDXVL6a+vtuVEJ4tnTRyLq1tHtPFA9hc2GhXUxVMu095Wqb6HwxJJVoi/lC+
+YVPqXaDGg+xiK+dvlT/5H0N82WmseC7Y6++4ANg7YQNG1vLG0mII9E0Un7udoEraxp7C071tRrN
5m3YDuWHwjDyQ2kq5kOIODzNWcN8vL+rv95osDcpwUgwO8OuoXB1ZrlNOaiA/9wifQk1E8fUYpqM
7/eH+WVuuIqwdSj9S1wYaI/buRmpmheKFVfX1m6yT16huZ0/TE6FDu1sdG/U0nATv82tPZju3rir
NdUhIk5ahIEWxHEFbwPHenbHsTznSjEeUydRe3+cw501/SWVkZOlOICqD/VMmqu3k82mefBi06iu
Q+jUhy5TrANa+/GhaLv5g1f15e9edYxHyiTl0iAaU+65HU+DXAlTNqquNuT4ASpEZah+19mV8iEB
w7PnRbu1pryA0oqWIj1qv7fDiYQUxRlFfbUomh4EvnkHbEyLB9FYzbmsTDswsVV4/t0DxPcv6Yhc
spyjNW4S6c4qN62pvLrI+uIE5r0RYdLGvj1Sy0NyWMH+c9fk+5dnGLVEQGs08NEyJnlY1ZtwW2vi
XHfKq+aNqnOIKXu8cN+o86Hu5vLT/Rn+8iXKwaBbspVUtiBX3C7rkLjNqM9Fdc1m25qOnYjMzAdM
J367vH870Bo0LiprRjwkq6410dVXDH+qZ6ei+750ijrtPBq/fgpMSnb6idag5qmrSXFzphTdRyRZ
qsp9HkVfnJLFFkHoRPpTOrn9DsL417PpsmEO1X14cuQ/q7M56dbQAP/DCwcu9yOxePoIR3Sm2Z2l
1hunbJXnOumO93ful3xPimq+GnR1TNBlLChUYMeZN+WCrSiYicChQCWO7twUX/s6i37EHpjxIbfC
nYt164iSQhMjQpMikVxN2EAIbkIIAic5o2jBiWXucJgGxbEPNO6my/2Jbh1Ret90Tn5KcPwiY+Jm
+JqkeOBiQFo/i0mZnUNdFkV0uD/O5oLK/hMqvaCz17w3XTEcBXNRnFJmmi9e7nV+5C3/adTwB4Ye
6hz0pQURWa2KbOfqlufxprYrt/J/R3ZX71S9DHoU9g2+o5zXr5W0ZbCXXD1Bqagesn7wPi9GNVV+
4RZZKIHHyuf7U9/6YDi9aCpQewRtLLfgVXxn9qNXVYmB4+NovdH1ynyvN2571LM+58HUi98NJ0nN
DTrEpOnEOKDEboerPC5t7hkklEqz8yt1yuGUuxTauKjEZ0dt3LdjGu5piG9MknYfGQBj/2Ts3o4q
kEkpvN4trkDfnTeJWoZn+HPFExxLPQa4bC97hosbnwnbSh2ZOfJaru8hrK/pseDRfJ37JhwC1eib
89APuuOLjurA/T2Ue7Q6RK8H+1mdebWHdTU2bZd72N9UnThOUMfqh6Zrs27n3d84rGTcFC7ZDHo8
a6uCPocpQi0NSzOjqrVgwOv4Ueub9m8JTsYpPlXywW/B0eh+I5rWfUmRb93rhmzuJdZchB4IWSC+
ebuXTV9rCQVN9rIIQVDSSD9HXeg+EJCghNmBQb+/uJs7SXQFlYsxUcG8Ha/XFAjWg1FcK6HXR6Xj
lvNbGk4Py+IVxe/mAPLzgBUHRhWQEYt9O5hu1V1ohVHJRZT0wRyXywsdQ/Wxoc30XsxZtPM5bk6O
BEuibaTskLwYX50czYkmMS5MrhRD83bqTaX1K/T9C+y3Js843V9KuVTrcwqJm94z5Wgov6vZ2ZXu
NFmblCQceJ+mKa6CS+ioz5rb9x951JdjaLTOv/cH3ZoicoL0+tHuICiQh/rVFCNbLYQdz3yJ0Dve
eRXsdWNMrb8KJ9+TItk6mlxrQA3pF6q/tCa10khrsP2YfXVpMb3NjTRRnkoUCuZ3xMhT+JfaK6ay
BynfXFVYThK98hOucTtBq2xGr4AJc00rVf0MTgYP206dxA+NJuznOhTvoMnDWbu/rBtPJmhGBDsk
S5bBV8vqdOaSN0abXxHUT7546Vz7Xa9X7sEdEy0LwoLmoR/Prl4+xEou4p04b3PSiJ2gTIBiFBfB
7aTpX5ShpqAGlmVl5uNBgQ8h3maur3SNduzjBefebDCqnZR56zDBImOhqVzRv5En4NVhwjW1i6sY
pUNOcP7Yd3F2nHs1+hLhR/0HM5Q0BUkv/YlYuB0KUppRxBVmdfBzsm+K0OpDo4zi40Kh4NGiWDAF
Au/13wXLcgFxfKXWBNJfYCtvR3UVNTSA4CE/podJEM5oDREBRRdNbacT9QLl2Btm9zeONWInHdna
USJoMPI6WDgYGrcjFwvm3TRcs2s9dM47oPhdEKWY4fhVVc0HHabpwbOqPb21jSeNi0V2lxlVys/c
jtoMKnIhScR8ifMeYJmOLyNOKodiNrLhkLSVPfqi6HnRYi+0XrDlcn7c/5A2Hm+iaDwbKHORuq9L
r4sYNDWs+QWFvrjpUzJggws90P1tWW6pjKvzchNKk/Gtqz16GptN7SBfVEeO2wR9Nvf9Y7M0ojwm
MJnFw/1pbXwpDAfomk4MhmP2Kq6k/KJPtmWnV7pjnKSy7GL9rR2a4QJlq8wQCfz9C+lmwNVOLnCo
SJWR5O65ZA+t5yiT3ytee6ka8r9maMuHYkqKH6Iel4/357px7/PJANCgCwfvYc0yxaRcF8JBq8mI
OhdLyb53xalY9P5r7Y3ePyLNrZ1Ds/GxMCKahFRfwMKs0T5Ij0+d2ZoCX/gm/qAasWMe8R7MvicU
Jf4tlAF/rtIe4p013vpaXg+7uvT7oS4UDfuNqxc138uqdN4UZidogJRD/b0KmzcAVD5YXds/FWpS
1sc/WWbof/xFwrKujrTFrId6xw4vKERdAVW9qfNo/t5Bxj6bnTPuRLubJ5i600/mp5S2vb0akAEX
SjqKDOuYjq5POROdRNoVWz9soO/PbOMxBcsEhR3YGCoQ6/xT6/uw8KQ+P94HT2Fd5U9GA4Xdb5Wo
P2Nz22EQGofuUxX9PtBTXgv/O/Q6AfVqF8+8FuVsDYtMnHFqzzl6imld8EWedlZ069TSJkbpAlSC
zI5uVxSgLSIwwkyvZd4PbZAuejc86XU2tKdGcRA1UPQ6pOWkWcsf3EbS5FoayNHEWCNMiz7yKIsC
Z+Vbmt9MFgw3F8Tz32bf9r8fIsjCM/3nnziidYEkRGm812IlvQJobB7demkfB4QinjMUyl/uH5ut
E0qFkvIB1TvoJavPUYFsJLBTRZXQztOzu0DvmURvvk8cHpI/GUpaj0Bwpc+12jpn4eASOHDhLPUw
+IOYzZMdm/1wijOnnHbuma3vAXWS/462CrPwbfgfzs60J24kXNu/yJL35avdKxCSMCQBvlhAiO1y
ed/9689lzvtKaTeilSONZkaKZqqrXMuz3MuIpCRyizq+pY3flSCVvmjhYAaJxHegcsYs9NFBdvYl
akEXQqBzMANHguYabQOuGhKV1VxpuShq1DM6Hnaa7mOvRtO10RdDWfTj4PSq4ajfUIGz/suSxlYD
DNKbK5kq8pKR3kcfGPUt4lsLeWRIcqcHRq9o54tKZA/Z0KDAh9PMNe97vbWt9CIE7cOxLArPAAtA
fa3Bynbalk6l4cheV5Hwk6wTWlAmDWjRqq0uCQx+8IHBXsMCpVJL1rku7Nkgn9O2c5MHN2/cwE5r
7wvumvJGWmKbdr35GzFA82eLPvMlTOEHdxCZIF1TB+H3xXLpdEktvSA3KxvxMCR2dYtHR51uQjVC
uOQVQT9gx+hCX8qVPhqTN5omqgvo/0zWr3USRJJbNX4Im276IiwzHvclVDc3GPFAU74kXqhXQT7E
znChMvRBZEJrDx098O5L+Ld8h7/ylRntHYh1GFqFZeoeVKzaFR/1h/Eg2rq8FcCuLuGsPxpxSUWX
JJgUf60KKzO97Bo1Sh+gWjrbSJje1wblZhjwSJHKPB+P/3wx8RX5mqTdi1bx6pVGL1mgDIlS8QjA
x/fUsdyUQI3S7QTb3riwnB+cEWD89C2pRwOfXwPJXGRRRmfZtlB1B/WYdshBXOVp7pa/pkYY079G
eRwQelDg92zqQWdaTUkCLELXYCrkg0cGjTefHQdFZJQykG4aIeKhT7IOLC93fn++qmc7dtkwPGIk
ZDihIENxum+iYVIRK/a6h0ijER44mkDwAp8S9LaSxB6NQMvndjf1QJA/H/hshRl4KQ+B4QLPRqx5
OrDIXTcpxmxAUr+tvxRFfxV1KBn7U5EN/1r7WgzoF01fuhnolawLe2My1WHjxc5DajYT4gvmeJdE
IJm9fnIuxHfns2Ioer9cOKDT2KWns6rqwRp7TTgPHT3OYVsoCG5gi2qN11luphc26dkJXKbFQSBG
BmAD9ft0sFKATZmFKR9dN463GFfOf8zBnn7FjVr8YJ9djF7PNwuT06meURtGh2XNVJxLQzZ1m+aP
Q2xlW7NuUGOaMy+7ll45Pw3GMB6R8fT+D9MkaweJBogAJJh+Os0wbO189OrsETa9vclzVVF9gOnS
R+EgO3DDt9r/aUQ8axcozLJ5TkcsOYmCrrd8zMp58Eeoil8yp4u+xJPId2XhXrq8zx5JhiBKhsAP
GY6y6WrXTIZdDsroZo8jlAfqTImyxXF9/OHpVrer4wg/ySwdBWmCF14iapvM5a9SLfrzVNZ5qahG
0w8D5Xg61ywXse4ysf9KrfbnfA7aS/ZHa5AwAQ0KtzSBeBXhR6GRcDoEUhxKZzeG9qyN1bQr6rJ9
pKb3pE+zCs/SiB/LsVF2qZtC7LW05kZ0zfc5s9v7z2+cdwPZv6fKPYOu2tJAWTCN9N9Pf0detEBC
1Ll6snRpK6VvKHLsryMj7lBr77wCGEcx22ayRUxDnXZeKiKj8Z2wEcPXWZqzeYiQe+le2xbgziZr
PfenE9r1i5MC4EoX1MmIgH9SgFhgnb3+th5sjFYVy/rVKa3a+JqZ9bcGit6XlHzfAa+nU8OdDAgM
nKDlqlvrFrV2O5RJqCVP4+CO4hZIQ/skpsTCScsLAYZPjhptU3SmrUNiVKaxrexRlcY2T3I5X09q
qWnfnESJpT8Tm8So6Anwu3qWzOUeX8w0vNVmUyuOiGxl1tEY0ac5lpmead/TlD907N6wLqgirW43
Xnm+EAcephPPPjHk6deam0YNHaeantHNKu6AwiWd72mYM7S6F+3s/JLtImUc/o8ni7gQE5bm6LJh
2aarY1gmQ65IyEZPFtKJ1l5pJtIuHxR1ZV9pyqCbNw7IF+1LTTSw8ZAEmrZWWGi5v1Rlsl0tIvdJ
jWNF24Qekgu+l0+9G1QJXKmdUOI6v8uaVE1xr5+jr1YHZeHGclvDAVEDrnofu5WW/2rMMIyu67A0
5+rrPLZl1X5psynbmwZtlLtZeNBG06LLLLrUQikzvzbrsd/TcKmvVJFnjV/LUUu+zVo0fMntWnd9
B8WRF7uJE6idZj3fmznSV5tG6TmN0pHVTkzT2B/aTEnDfSF6vQlGGRU3KINXQuy60hu7q9Gdaypt
gzGF9m2BR/NrSvmr9x1o+dUWQeY8eZ7MCTH6JpWOCCT6hZE/alIxxc6WQ5j8B31BPnoTS3ad0wt3
gsrKpPhSViXaIBQFTLrvfmtVlnJtVKHz5BAYxVuj8uTXqp67Fo54KOy9heJYtG28SZrH0U20ctPq
TTZtMQgcyq3Llm79Vo7eHSKpeumrAzqKezg5aehPFlzbYIwao96kpTG1O6goXXKsFeoxULNn5a7h
GQsPBdTpzIcwMsb3XjWU7jbX7NjdNB0A1ptcVUuZ+yEq4v020lIV00PHHJ3r3iw0J4h0xNiCCg4C
rJZpdH8i0BHa186ke9U9aZLZ3VqFlZu0+ef0Su8gQv9XxpzWmzqvx1vVqrvOl1aceCjOznV0rHp9
9Hj66sramkahZXul8xzxRU311L4tcXCWgYks/3wADi88v3VjBKSzOYdhjLD7ddLRcwt6VQz5U4SQ
WBeMPPAvrt04U1DZRfmNi3NZNWFG49YsEMm5NiDHy1unGObf0dzG3TFsC6dMfYHqCux1vDtDR/dL
6EluwGtlT/sIg5vsdh5URZO+kXKtlhslgwP9xSQkCe+x49G6Y1VFnvbFVGslP4ZZUY9FYHRVnt1H
WaZEu7GvxvhZ622sXRvVkYgDN60MdZQlSThK1BETVfwMlbiLdX/QkFnRgwyctPWfCrrQvs4KUFRH
pyoiIKO96vQBR69r71VX0fNop8+GUUbBkKA+7w9QnsKrYbBHnE7qBLw7bNheugLNg8pNvF91qKfx
RrenkAo6DkkP5RRH6o8Y0eK7mf5f5Nc9QMBjwqWs7bAL0N9C/MawMIXqvIFdO/Vbva9V455ccxqe
NaM0QJz0aid+DGVv3ZoKTI4bq+NV8kE6IRHiupFaX1Xh4I1BZOltvek9xN/9QS8y9U5UmXjrqPlb
t6oaioeJCp7tj4rI5qAQAoF0hKM1X60d+8Wec+NXBZ9fY3vHWr2xp1lYQVgag8Sf2mkav5AuHkx6
Fc2oiztNgZk8YpU7aWblCKZoTrSgQR3h1dXiKQuaVMm+NWATXT+2C3c85DRVJr9vonAEJo/szFWF
t1SzU+M2Ps6GNLRN3baT4ntTO7UIxymiU7eEUyT70TC4X3tEcCu/MTG6hQ5kFfHeMIVupluseBR7
V89qlR57CC4NcAMMIK1HlBWy17A3Odeykw1Uudrrza/QyNruStZ6aN6UjS36bCfU2bSvkjqMf1lS
TM1Gzgb0WKvWTQQ0qsi6h0crBnR4J6d3fWQS+yLyK3dmQ+oocX+NzDRsH6QXujKgHaQL3AXVZXZF
2Ssb2vd6ueP9xzC27Liivhe93h/UIddJ1+oQd24UdrIZMSQZdl/nJobxLWF4PtS4bfzhYTPpJubT
tIPemauvLZbJOpj1GTQXuvyy2VvlnH9TvdSzgsKuhbU1RrMrdxNPVx+UdmWOO4X+ZeI7KS6a/pRi
8nOQdEPAg4am8ysHxjFdD63by40rLbOjjelNeJgWoKmHuW3zmzoF1rUt7WS0j7k2sJ+1rNBtH5h0
Ud+ZSZ6Ue+BKvb0N1RzYeVM6inbT9xS4tQ0qT5H2MmWdxJpCqWZ08qxRSP0mWgqmNPwj1tPjzeiC
kDym/NWJoSySPepVpuJsZBnP2YWk8r12dfqEo39Jw4Q2n4eD8lnnoI5ci+aBeI7iVrkTEFbaLxz4
othohszcjRVRZdvnVm95X7MMwue2Utuq39bRzEuaGkI+2VYfVsew6st7E5RmTw2u9fo/4RC7hbmB
n9slPwclVtUdXK9MPSZe3fyuctuWbHY3K65nwGf9gQc6Ny5gEM9DInoUlGVpIMK5I/U7DYl6MdoN
QibW84zAQL1cwVr0LdXj+npQ+jrxKSMW9fbzqHmV0RKGOfhwoa0F6ctZmMmnY9Zd7k46lMLn5arp
/JRGV3LVKWS6fuFF3SWlzyUXOPmAmFEsQGON6iSFw3WVB4RD2HkT5r4C64n+UEStvK8qLeq+hkbI
Le0SCGg+8YI97oq2NUo/yzv3H5VaaBTTzbSxTAQsj1rI2mXUaHs02mNbew4NmbCuXvWApBHyKIN9
SX3z7JsyFEVtehVsXCBkq/wLgomIo7bUn3nX8odmaqNrB3+Sp7ZE/3xfak56yd5mlW0yOXq1KCkh
GbXUYNbA/BRttJSkJH7xpBlbPmJgw63WZ9pNq0DsjkqcJpyixFljbLXywgE9203eokVOoYkIG++T
NRQ5twZ6eLUiXtq2HKsgnezkMVNx4rJHKS/ke+/QkL/3EucM6hjAdXSG2Lzrhns0zHk2x4n6PApc
1HZlqeXdt1FphvnaIoUZtlatzeoNwh3S2uS6dJ9AYfR6QBPGkcGElfUofZFhcf1fXBlk6ft8Ihy7
1cu80w5yimzvbq4I0RNfKER8uV8aRly+JVMZWoTnPQSE0S9QMUh+lLxk0TZM5ya79VyZZYEOOjHd
6p2uPSIJOWi+bVYV8MiSbhnpTSmaqyKL5/jerEur/hbletHlkKTHrtiAr1ajQEFuTHGD2hhCccxM
cKN+kYQ6ZsloDytbR08t0QctknDODvHceca2y2wcSt9sNdmIbdZb/VhsuqJFqfk6FGXf3JkzTxhS
VFGWvzhxbTX/WLVip9NwYdfxT8BEaFaeXiiI9opkqIfpsVSw8EzmHLejOMHgejZesIdULvSz1hcK
SrImqfECYoTmfwZfaut41Ia4VR+VglxhZ09ptJuUVP+mSktGe9Wd+43uSkP4aWxUkd/YRWpuP79D
12ec34AEHgec5s7SVlvdoUOkKpH0cv0xsiMjwLs8vc+HIvb1QjUJORat2M8HPCu5vI+4vBEUV5ea
y6rkkpZaZ1Wi0R+hyupB0sI5l3Gd7IYiDJHAtuc9EnFakCftTyVRxLXWmVHgVlLbff5DPpg5K8/7
gdoBJaa15mxmxRlvhTQewzZJjmqTkV309fQdbJV63bXdcPh8vHcExsmZx4KO6g7X24JeRTH6dHfV
k9Mh3m6bj5Pwmt9OK+1bj7zHvoYx46h+0gnX27Qtqol7rMMUUtxaqbed3uPIEA5A0BCrhFL7+a9a
1U3pj/Cj4FpCVaBSy6ty+qOwMuGhhH/yCNwnDnTEYrZuUXWqP/f58JQV4+zs5toI1V+fj7tucL4P
TKcSRg13Lrf9ahs06QSEjSv5MY7d8CdYkjrb1GZTHqq4NbxtXMTTvElDET+mXlH/oksqtl4Zqto/
Bi7LAkDt4xYG5A8yaVXLMb2kENYwWo9d07vfRK07QejFdksQiLuAr7lF2u0/n/sHa46PEDV/RLyx
uFqveVMqqjIjePtYJskfMZjFtWoWcxpk0Ko2FOran/gb6f+GD1rWG10LmMMmPpDLRE8/dK9RklCz
zsZVbFAPphrrVHvmebyjtG36LtTUSzSYD6430InLoqIJwPjLAfyr7+cRY8u+zK3HvG7meptP9XyN
a4sz+6hYh7fgsNo0MITVDwFMnCJQa2O60EZfxxPLpNGeoHSNuivR0mrSnVG1qmyYtIo2474F5HFF
hFcEI0nWRk1Tzc8SI99Mo3XJQ+l9PVenHVgUkDpEu4kr1oXzzqDAhvWh+5iMYTp8ETk74i6WpgXq
I7V0vCryMa1voXQbwWR3rrHtyeCHQCDrfVug2RUfMzEoh94Ou/kPxvV6l/gq/YZk1zSONr6O5tBi
/ZC3sXY3w6BwAy2eo+/qMMyXLNHOr0qYPjSp0C2mrWqtr8qqLjrFKSTLWPKEI97aCj9GiAhUhJem
txrIoQvB2PneYUSHajhF4wXNtjqVdmSGWkt1+rEf4BXNptI+jEqL71acZVfot2qHxlCnfcnTtpc8
pBcuhXUsCOaUrieCPwRpnJf3N+yvrYubYWuSG9uPXh93e90t2k0UeyMareN84Rn64D1kMI4k0qEQ
qiDanx6TmGrqFI6l/WgPtUz8DvGfY+tpHcTXyjbbTe92kipWp33BjD73Di3HbavT0QJel5RF9M+X
Ez+HZwqdATSnUHg4/Tkpdoe9nDT7sZr0/ntsh9U2Lie5c2JksWfIo3tHmv+ot8jl8L8LzglFGB1I
9emgI6T4hDKJ/UiI6OztQh1ehOMA/mig6Pxby/X/jYVeBqX7xV5p9fBQIjaaWqT2o1bo4ueA+pyf
65M4NkWRX/i259fPMi/UMpYXn7R/hQuoPOBXCl/+Udo9JlW8wH4f6XUwpcUxsSIliGaU73QrSi7s
348HRjsRNDHUNWN19cYGNSGzt+xHZcCnZ0z6/ICVA1ZSuTf6cHG3/VA/h8gCX7hv38/l6a0HS5VB
edCJKeEhnH5Iq+8SkCWVfDJHyynvwRF7mm+4kUbTt1OlX1j0eXZTZgzmrsrMytmwt1Jtg2XhkF2b
sday4YeSKnKD1+fWwBzFuHC1fHDg6CYS4cNxAfBMM+X0N6LDU6RFNhpPcdk+haFMd1Yv4sCQUt+k
EcaGYC7NwGzm0q+iUQbNGHl7Qelu83kYcH7JmPSCF1Anmgb8fbXp20Rtujju3Uc0puIrre1HzHN7
5XkaLOVS9ek85IBAjOogRRoIA7TlT+cMkLzMbDKwx5QOxHWoGfUxjC0BuF5Vfs5amyIQWF861cvH
Pt0M9InANCwwWQvRw9UExRw5crb75KnWDZoXtN8fO9wdGpIqs9uUdTf+/nxFPxoQDZzF1WApWqxN
fahwDXFkquKpb6zpF0DdZuvVurqHuDDh16y+fD7cOwhvNUFuLJBqPDML9GB1vqHXOmXnONFTlbil
/V+RpSiUUY1p1GsZq4mvlJRG0WH63YxxeF0bmDX6k9Nq+5KYd9vbTQpickg6iX86LvYPJWzWC0vy
wYdHwxjUHn1eoO7rCGjyxslIwsZ9DGuz3BQWgZcYW0ktJR1ezaxz/ToWPDCfr8wHWxuvNShkSyFl
YXWdbjelkdWMNTejGnNyzIpUv5m90XpQFdGICwnl+V3H3nqXJSTaBN+yHgu4noyNWTypTiKCqin6
fVY30s8J36/tWO3uJq0rgyiFPPKvs4TGAGEC5hEOQDBkTmdZtnGIAFIsn+a5cAwffFIeDE0eq36a
mZekSj/YbIwGgA4GGSIyHOfT0ZRcON00NOkTRpyqHuRtNZZBaaIk+k0R2DOimJOhUN2OphoGStF3
0R/Y2OPXkh5s6Ft6qP5Ru9p1rqeyr6ZtLPFKv0/bhn36j8tCLgWG2lmMXODwqKs3IPEA77ZhG78k
E49OUGBguiFKnsItyrqXkBNnX3+JVBCXJ4Ulg+XQn67KnGY1rkhejCRLmN70dir3bpbRIWd5fPwm
jB+1ndwYTV9feGLP7pqlTEQBgfhUW4zfloP3V4gY5yOVMnr2z4L34ZkS3Xzd9+X4vZTV+AwF5JJz
yMfjAd8iDqc6tVYRogxmYISd6s9hk+UHXeJu1Y+53OboqlV+hKzsherURwOSwXhY47wTPFa3txPK
IUnC0XwGguE+z/1of8sl3TEVg8ON0eMj8fm2Oa+PQP/G5Qjk0HvWtg4CZ02N687SlVc3qzt7UwxV
S8ajx7TAQy/Jr406lv2L1CbHUo4xNOPiDuRziwiPMVXRLjHmvqoPmTZOzYVvTTzO1zy56ReaL/Kr
PKKOdh7XACYVdTtm/SuogFixN7rXxERSDUxSJxjG3LXCG5fazT5SXDl/NWt6CbQFG5I7RVixd1tG
erYxazd3NqNmZcNtW4Lh9HPHVJtDnTtDfhyVKKZzAmdbvSJD1qzD3CRmcqjx/+x3g9pnykMbdgAf
KVQacutC/Xs1iBVin9iZ6HzotSS/SyU61nEAyTOfxNYujbqq/JzO8Q/6t8r04MWt82hYJMZfNDMx
H4nNhXydzR7/ROGhNBsAWJAvcQtk2C9x/v6llF7c7L2oQiZ86Mcp/lbpNaWKtjT4TwNLJRnBRI4u
6HAsIttK7hwhuruwhT9yUPIw+88EyTSBagbBtJmEQxtQScfyGrcq/X72mlZ7mrLZq/0iTTPxtaeb
dG0jHZj4Mx1FuRhl2NmPxhxVFXHbBpSbPzeOMmwa2xA3HqxW9wqFKKPznUip8VmRdSp9PSm99kjT
La7emozKUdBUWk09f9aLOwHl2KRJn6TyBisiA4fV1gt/WE7X5LtGKyZsJO3URCFoiJVNUkAB2OO9
oNyEWTZ6QTLgLHNvV1OsDtvOrMo032J76TgxNkJR7O5GoOsPsyJU8zWNezHskowq786rFOOPmYRz
kUFYcj0K5vYAGGq48ACfXYtLOWtBetNQoUn0Xn3763bSvAgT0FKdXrki2n2MSeQuMdtot2TVfk2T
cqNUGHmryZBeSAHORnYggwGfpY9KyYVn4PReLGxUBrIJ9Lw9qFm90zv4Qxuwc9p3WpXFjxp0Dvr5
VD8Lb99i8k7j4PN75Kx0QOABxRpFKRxY4a2u7q0pGxMry/LoTzuNdvTdcFv3QRm0mUAsq79CKxfi
eq7CeiviLvvB6zRduMjOQi7Qp9QOaGSB0LTPyvp0brWcxCV9IbzX9glOL9GmzKfc8JEouVXyuXRp
pnvlJbjk+sKmmkglk4CbkPv9ojpdeelW7VjWiIlO6FPvqnmqjqXulntp5uOdZ1VI+H++0kvE8fel
SBOUriAkFfp2sDXWHbNORsjkOqP3EpVoIYIh6qWvLASEC4YR62iSIhCNMuwjkT8guF8LBKgKnsS8
st4LlaLEN0c8Vq0iyt4A3Vj/qKeJwhPR6hJPEr3o/PvyW/46OKh1hlOiD+GLWhTzQTRze9UkFYac
6H0HFXqyFw7qWR38fUBgSVQ9OCymsQoipZtImXiFR8vTir87vdd/DV3Ixr06tMcJn7bID0tqBlld
mkejKp/1tlQOn3/Is5T4/UfAPiaOYucS2JzOuu61krao9F6yqtPrTWjP6DwS4f2I2366GibX3Ma2
SF+HMQrf9HgevkorVzPfytRLjrrr++N/fwq5G6UwZGTXdVOZd+o4t733UnpuZx+9vs9rv+/w8PS9
AaGajaFVM+3HQnzXuin6/vlKnG9pPj+k+v8/+uryQGvLtDpkPV+qIU82duNOUWDEqMVd+OznZ5Vx
gKlzQy41iLWo+2To4+C1DQsu9fQ/06u1nT231p6ncbi2E2++0Ob5aDywK/CcdRsw7pnDSO/ak+dN
7ss4WMa9no3uxpumIcDiw3xqqzq5ML+Pjiy0DSJjDi2IiWWd/zpG/YLhHbPIe5FRbX3Txzp6zGN3
PM6mkJd0yz+aG510Sg0Lvwhi5+lYaU1EWOMT/ILdvDPui86W14WRuLOvSMXDYVdaxo9/3iaE4BrZ
zXK/Q246HdLU8gHbvCJ8UUKti4KG7lW0U1Oe8gtX7AengYGWj0anEs7xaqASwcXJLOfwpVHLIijy
0ANgUypbG3/bg15PEsf0sL4Xom72n0/xgy+oq5oLTR+7qcU48HSKejvMiVnV3otmDLGHodUssN0x
zXmrjsDvLkQN6zeTU4/sJAk8hEdEvdbdQDvRW0Xi1vUi0X1sloLsJP1Gt+PXsFQkUUSb+ZHhhQ+f
T/KDrcMl73HaFy2hMzLwiDEYFWaL5Q3rCEGJoj+QKo5HZYTnYKXdPxLTlteFRv9CiSGFM86c2NDR
raWmTsrLgo+4UuDjbPoC/tRWcRNxY7IKl9rtH33GRepqEfRZKlSrg0jbSXghKiUvUTXH0Qb2LMUB
3RZ5kMcivLBbP7g9GYtMiaO/9FVXz4i0hrgp4z58yc2y02kkm4CTtHFWL9wuH+0W4g7yfbr3GBWs
ToXX15WRzk744mQR6q/6MG1TmSZX9K3DG6fCdrCe5vDw+V75aNDFLJwnGtod0iSnB2IswsJLseB4
VcgUAlPWwxbbZfsQx1p16MrO/FLqibhwCs8HRRKNYiYlfOJZNs/poEPYq0mo2tFrl8TQYDOr6ukQ
QUfbuWNU3eR67eHlCbR08/lkz78k4y4REHWtdwLQ6bhUrOsxih3ORNoatV/xIQhJKBn9+Xyc8+3J
BYoMExAYj51jrbYntk521hRd/DoOjndjTNnki8Gx70xd8bb/PhTgnoVuS24Ao/F0SlmUpALntISh
huxmUnRxj+Mi2GYkK/75WgHPsxSjsF6i87t2rY6qJm5c1WRWnpF/yZRGOY6TxlHo4xs3bord5zP7
YJOgwQFLkzuUu2wtiWaGpZN1CcydRm2sTeKM7YOnGPKYeSIBfoluTJMV/YUzuE6zWEQ6KOiBL60L
GirLy/XXC29ZXp2beZG8qnSc94aOP6BhYi6UTKlxS4W5hWE46j8BeYxbL1XtC1fNRxuH0GIphb3z
0ldfM0yqycG4MnmlOtcfeSZFYDq5vHPm/h8NAbm0+YtKNhLonAWAe6uZFm5vzXaVvTajNKqtmiVF
+s1tc0X/QYWq/R6V6HJe0pY6f5nogtIxpOakk/SsW4dZmaZA2IviVRtqoGBYIH+nLmTcTGMeHxDT
GC/cbh+MR52AxHlxJSNzX00y9+y5Bv5UvBq1Y/kAYRPkQ4em3QzTYP4RlIkvvPjnH3B5BWlIIaPH
TbMW1AUYJPKoG+WrOunzzi0i50efGFbQaP38j5YnfD7odQQVdCPAeBJ0n35BwogiHjDEfVVCOgX3
U1qT/odemCnHArrA/efH8WxmSx5HTLgIWPEIrmeGkGRUDkbSvi5yTk8tGke+RoDK46sY/f9hLDIz
hzRiudre7eP/OoWgx0pbnZPu1VALC5QA8lVb3kQIHo2SXGpBnN0zJOHUZpfciJmdoWl6E7ZyFerj
qzc2zY0RJnjHloP1dezFsffENtHz9Pj5Wp69QwCkwJWDTwMfuahTnX65olwU2COhv6qpSvjSOrgR
bXVqhd8/H+f8my10PlejWIZ4BpnE6The2jc9eZr+2tKjgFer29FVPC4OT1L1LkWBy//spG7C94KE
DfyAZIWS9ypM0hoLzkvnyd/SwhZXxrn1g3q/COZROgBAkzyAyOZto1TPf38+zbNqAw0youtFyBqJ
WfUMpm+MtpF1dV//oWRqPycIml2TWU13lYBtJOto+F2iD3gvTG28wp3P/aln03Bhrd+7f3/Pn3vb
MZC0XgrpMMrWNnhJroxhMVvtG163COXNtghrTO+7qKIuNnXImCQqGkeeMZs/FDOLAcVNhnbIBqtO
qRln+nObQqQ4SlUr1Atv6RmCYQH4E4ejRUufbentnO4EI0GGs5WW/oYokXHXm6HxrIC0eqDiXWeB
1KCzjVSPtpWtW9eVyHsn8CxFWziNxRJMmP3Pek7HX2D4u3F74fMt4d7pyqENxLMLfYSdymN/+uO0
2pVtr836m1q33peEztODZimy8vXGNb4OcAQH32srz/EHyvWZT3cCy66+LodDa8aQZ2Oziq0L33P9
dCwrRiJMJEBWA7Ji+fO/7iCnJ07sU1t7myc5vlmVVvyxJFVVk692hyiZfWkVlrfodBVQZaBGvcSL
wLTWXP8RYlGGP5jzJopaXSyc8tYKIidr/Spuoq9FU+bqjRNPqm9KgQVGwVN9F+Zmj5WAlv3OJ9qW
u1hvM7H5/PucrwSl3yVZJwGiWbsuiLqyQFGi08LfaWc9K6kd0u7P++EmdPLykIn67fPh1vcxlV58
BWDls9UWGO1qq4Ze18Cq0aO3iEfAn9WUhohSKdd12bTHwcj7K3Nw4wurv7683gfF4okKP7hdMpPT
rw1dLoZjxqDFDGQVzxtzT8vLgxBYaN86pE33o9VoxyaC0fv5dD9YXe5opCsodEP5WRddhjmuLKtT
ojf0iIbHsnWLTSwS49rsxnSD7/3h8+HOVhdBMmRFuaV57WjzriZKpKQmiRDijYPTZL6BgNbraHRT
gzhHNvjUtRDhtcz+Up65fLWT3c24i1LswkTgnlyrU2sY03QYQ6RvteTowN4qNpFXhxbeqLx7/7pj
GYzWpgo4jc9J5/X0a5a1o/du3qVvQCuSya/gtCoACah+gL9Xtkh21JcsVT6YH3V88i/4FSidr8Mj
SJKCRnmfvVlRlB/q0HWvYQOHxzkBwvr5J/x4KAC4PDTI16wBSDOk7jJVy+wtlnqyzTxN2Y2xrufQ
EikQXMhIzrYnQBALudIlw4Q7sm65UYUUmqLU+RvoxThI0tE4dDSj9tPUK9+yYr5UbPlwvHebMaTw
OQ3L5P+6dtUWVJPQkuItEVaEFkRZVO1R1UfrOqrzQkGy1DQuQCfPzv4yRU7Dct3QYlszGNKYnryS
OtmbLcT4PRRVucVgz/brLgVwozZ6e1OZVorPazlcCpo++JbsFWSP2DsEEOugYcLrSkRQPd/ibiyg
M2EKdWiqQSR0ujP72+cb54O1ZTCwFtzjxPJnhkO5kWTSaIq3OU+NbYH99paHb9z3qC8GAyzOC3fN
h+ORTNN6MVHSW3NiMl3v4jIbi7euFvaBgkS6mec6+8bDlR8anvkL7YDzxURXCdTaAlxbWqXLh/5r
71R4i0dDpqVvszOod1XU4SGrltM3zTTL7edLeR5yIvyFiB7yH4vgGXip07G0EnwnwZJ8i9yqxGdn
1iWaC679y2t08R3LazhjQq1ATvXGVxv66q7p5+pCC/F8gfkRhPW8HiiQEAWf/giqkpMq/oe08+qN
W0vX9F9p7Hv2MIfB6XNBVla0bEuybwhZlpnzYvz189C7z4yLZYhjNDZgbENWreLiCl94w1iwOa0p
3htJESM3kWvfraFMDo1T/Clah5GoS4I1pmgAI9ZZjId+cVcKacrfmlF/adpKHAKNi6ucrE1EqrR7
f44vXyfRBp1YypIk0rRBzp8OilCbaL7UvmFc799G8oRkTexER13r3v58JJCEhB0092HyLYqgkTMq
o5Dq7s3v1fJ6Up1w23dBtMOcu96/P9SiwASsC9lT0LFAGBTA00ttpXFqkOqQMvVHkBc6bNNG3TaK
3eOxLCHwEjTmMcOKdhP2UfxZtkH9vT/8Eo709/gzuIwTT6MBMk/6L3ukB7KJSp1QfkB90PWtsCv1
Ueii3edBb2yasZSv5cD/IvuqfQDBDQjHnKadbjXTnSyyteNvcfTO34ZqCT0gsn3ikmWHltYtkGlF
qD9UqbM2yBpAwTBzX3tIfM3eN76O8EHW+IobJ3W3EiTMi/WXiOTvsZHwo0s9HxdLWK054CajBrn2
IxxoOAVtMT2qsSWtFISWaeHfw8wPSDwCE3HJvswERcw8V7QfAszPEXEWzcX5DdEYta7DnTwaqpvH
GHojCDPdxI10qyE0eowscUyLvvwIfrpe82RZNsb5TuwpNhcn5WzpqS3KYvbQDo6U6doPUy1emiLz
DyEI9x135JfWiu3aVdD1nzZ4XUYP1RhBE4lagFiYZK9A0BZb/O8vwg0BP4JKJCXP89VYVjnqg2qq
/wDmGG0bJzaPUYjyqdTp0nZl5c/1h/P3TUZH65ZeHP9dZJlt70SzplsYuJJmo6JBtfCq60XwFeWd
5jg1U7TBwNDfZKjdbwbJp6AN6ufb+99iEX7PD4yWG4m4pgMZuZCNUgK76A0QO4Grx41zam3nQ1n3
iPpUSlt9jGsdlnGTtWsU4N+sQqTOmGGCDMINJAbOJ3r040JKdIRD3EGLbhGV8NObFioMUiTS+KNJ
B3uLqVrwMuBCBJ8BGaKjMUi916K/WnlRJ5envqHZthJd/uY44vvMaogooXHQLxH8TmKEppPWyLuS
rMg3wdCGR9TLbLdNrMELc384DQicIB+SmrtOHTB5sRr9apxydavRrn58//VcrkcbICrxGPsVZdgl
TUioTmcKuYgDNzF0gDKO7t/xUqCb68Uam+Xi/CG6BS1BZ4NaMXnucu3nRS9JjdUF9IbQegFdjuJQ
V2ZBuXLQXaw5BkJTjzUHLx/s3OLdW301jHUnDwHqutmUbB28ANRNKpAa+5BzOpsu6D/solsVtZCV
4+83Y89ezXRx6J0SAi7HttVKSwdNCVyTM++YN352o+lV5oVhmX8lMRueG9uu15D6P0+ws83OnTLX
A+nmIHUJaPB8vfuVGfblpLHefRhe426i0KpehWkZ3EeZhkpbaltCBj4PHnMzSpXsnBSc6J8hak2F
V8WBmbtVXozCVZM+I1EeFMK52EWGJNLviwzROQ9hE6G7gInNYjvLaEQvRtwW0gezLsP8ZMRSJ6NF
EAHI1Ex5JHVQBvSkSteHsBwNnq4F9jfEnPLnMAuRqjQnq9barT/VtlZsqFNPUKpq5DCe31/jF3cu
kQ5MkhkEwdQ4S6PhzkAUR28yNXBD6E7Nsa+KsfZQp9Kca6Oq7egIr6u/QneuzLYVDZu1S3+e+7N3
A10HDKM9dxHh0S6ll00oaVCRejwwBei40QWkK6i5wzuQvcLJ22+mHhgrp//FQzMmZHgUP4jyAO4s
YklQ7Yj+dGg/ubpRfC9wlrvL0Uynydw7J3UYME6HibAzh8lc2QG/eVoyBEysaV9BHVl2FEnlEsNJ
UHx0xzo6WCKokkOgqlPwICKt0a8LIvZsJS+42HX089F/nGVK6WFCkDlf/Uqgt3FLUTMGLazrrkAv
UXhKbSiZm/VB6Uml5NzUgG38laPmJ67v7N2SfYHXnFmIoF6gJ5+PjLBT4WSaBh1GyJ3ITwOpb1N7
Zasp6ZNAlwA0tN4q4mBjhhgJz7KBGl0PZpS3N1beEwrsyP7R46hRp7xr20kKXaVWgcxnUtaWG9sR
+j4ksIZzWDa43pMQIE7nQjsOrO9hkprtRieUl4+WRmKNMBT9Rf/KEWwr1ZVyS4mwCZOaaatnmRzd
mgkFoU1qNHW5wXEaDO/7m215oQDdAgjAquMPAMtL3HBCrC+To6lPvdNuDPWzk4ZuNn58f5Dl614O
spj0pO0Fusyh+qR9RNpDcofRje6clTW1XMfLQRY5kghN1MCkQH0izXQ1xQukUx0d7TWV4pVnWZLP
TAv6eCn9fJbgYD3IH8fj2pMsU7DFkyyxqUVgGKWa8k4QRQivFeFK48Z8DT6Jz+rD+y9meeosR1LP
d0MF3d2Sa0ZS7pITimHG1rgJT1jEvD/M2pwtwnkVXkIBR1B98m/yTbyRP/ZHZaV0tDbEHMz8kjZG
vS58yY/UJw5qT9/4briVdu8/xU99+F/PjuVszXvp1zGwRdLKiseoXqrbar+LYEi47ecOTsH3SHKj
Z+cYbKQjsnbGWvV2qWtAGni2T5fxQhZJVSJ6ni8O9rV+aHxvzO7lRri1ZJwU1UW75tawt4F2VDTJ
lYwK8NBRkq+mZsd33vToi5ifEJJrIEO/Py0rJ8jSlE+GaBCnA2sotL5l/Ycm/9LWK+fHbzcE1wW1
coJfyjvnE6+GRH7ohbB+EvdTdlK+Ol+DTbArDu8/yW/X0C/DLHZDMcaREyYMU/xIDsXr+Cwdx/1/
NsRiJ0hmKbSM1upTuw228zId3T+Npn+ulF+eYrEThAb1fUrnIU7ldXBSj9UxWdsJ84Rf7IRfxljs
hDrUS6vWGUO5yx23uwY/hglc/a2s3Vbzku/yt/9s2hbxQhM4siQyVn/xY7qSHrVTvl97+csO9N87
7JdnmlfHL7vbSpSwlJC+fvK/ltfqvvhq3vfc26eu3onH8LM+ueI5XDGMWVtxi4tRJMVQhxFjjqMn
PZnVRio955P5+T+bvcXNmJdBihols9dvh8Pfi047vj/Eby9fKvfEy5Qn2abnk4frzwSgMFGfrPpU
SB9t/aPRT67Wf/nPhlmsbbkI/DSeGKYMt46xj5NTWXqRvrJJL8pPJPxQo0gL4ZdS+Vki+4QFR75O
5emL09hh7irR0H7wgWJ2UNoh0e+KvECDD9Wu6CANTZpvElQJf0RJrRN2YNjw8mdPDXiEXgEIklmj
D4GHxeof+6HWYuErX+wkxZJOHvK7mgiZcK3SXPLBYSWSmmfx1909g1UwFQIrAr6JsvYCKIMqHF8n
ccKvgZE5uuvHUYrJtG+thYXLm4PoH5UgaK5ge3+KQpwvmnbwEQ/XVf9L16h2FXp2acTyyaII4Cse
jbXmD13EAP+AMSLGBdVPjolSxvmAKdDaKKjT8qtWZYbHvstlz5Zw2LKMCUfiWJRrWpnLDU5NgStr
rmQj0KE5S6CtoKoFTkyLXhpViq6mMInuTHwWbxBftu+mYiquU8gFK0XLi/c3FzIUWAsUT1GeWvbs
Mi2VBwmRaLQqVRAzpP977AtU7/1VefH20O6fUQGAzqnY0dE6n0yptJGFz5T8pZYqp/SQCy8+OrPD
8x44TLZy41w+EqwdqlAgEVh7ZObng9kl1UMbdfmX0szb6xoryQ95ZaxN3Pz+zxY+kzVD3hTEj6Bf
LElQko+skp6Y5ucoLLpdKZnGTWdFyiEOskdqoOZBwlyjdCVJ6byp7fqVTHzZswPEAjjLJi8F9kAN
ZMmqN+Q0qaQwsD9XIdcCtNzBrl+sQQbknhdhiwqvXUcRuPAJxvEnhFhz1XHNIEiktyTln61M+vJQ
p9M8p4SmDTSLLtcSMFelDsYFfaJ/HjtTuoXxinhwRxf2qbYzpdshdlMAdnp/VV1sGAabjahYvrSA
qAGdv+ialx/aZmZ/LpU29igY+i6SF9YJLXnt6IMHvtELq1q5vX7uiPMXj94UeqBQ32Yh3SWCiHvf
Ry1fD7CdQpAafZaksfK90You+JChp2Jd1SLXlQ2o/brxAtSpHVfW2WYfayQwyje8k9vR93A01tFK
1QYcwDEkShuzOWVqY5Qb8nrRZd4YUE47jHoT62u+aZdrl9uK4jm4cGRHKGaeT5w6IHuWwI36XKrd
ZG7rWG9S3D0bzTjkTqDZOy3TlXQfZZ2c70yE8II9yuf2GkB8mVEC+KCCNVdxWT3IWC3ujm5Ow3To
4J8RGcqnh14SjubiUW5qxxCEXLWZaup520JGY3tbVKXhf3h/AV0cS7MCChVrQIyodXCJnc+DHJe6
Eclq8TglY9TTPoiHYWdU/hi6eWsGawfTxXDck2ADYf6CVlIQmjwfzg5qC08QK3lMpzSl5tPksPWl
GAq8m0ztH8puAN2GfEODCGA1dzOAxPPR+oRemxG20mfssMYPaau1Xplq+b5Mgt61J2pLYxoPGwp2
9sq+vDybfhYIHSpm/AfocJGDUaUy0LJJ60ctrKXbOnOca72LndtibA2Ph9avtCRTPyi+Ht7qSvhD
VUS2EpddnA3caDO3cSY3zg4gi/zMMbJEl4KKaJzLhlJ3mXZbv52FWvveyE96FXyJEFnbvr+glisa
PTZl5shAOES1DCDo+ZwjpF4lnd0Pj2Zh2dd+SiXwW1OqTupFWlxTQQf8k+1HXfT7YkRDd2XiL4cH
DmPP+v3Q+2dZsfPhi1xkam23BgrjSXLf0Ab+0Ge93n1AZn360auWMDeAjhtxa6thv6YldfHaqX/D
hgDEAWWAluSSEOF3AbVPMxofe7IjxQtj1cb1zG6Tk9bhleMWAO1v80YtP8ZVY57yboy+aYU/GCtH
9PIumr8HPAKYIDPskqL8+TRIhtI7Y1vJj1Uj/NElSijrfa+KtEa1LwiAQbVZuQLXuRwTPTUAVww7
d9yWR0k7ZFhS4Cvw6ODjshF659xNlYNOSiJtgCStCZ0vlzcgNoyREGEh65BRyFsstMQQk9o0Zf0Y
T6ibhJ3ob1AimXaS4wSqW5UqsT9gg+/vL+9lZKVBmQBHjBYs6wyUweLADhJDw4+wMh61Fq/rWZMz
fjL0UVu72H83DvV2JA5negY7+fwFZm1vRzUiRRyUnRSdJl9KLY+lXesrG2Z5IvNAwEc5jIGxcFAu
eckNdi5oyrXKY5AMjZsofrHtEax3Q9lP/vRomIcirIe9APLwAh3itPA88YJSHhH2L661qbau2l73
6c2yRKFOxBsRFtO3tEOP6f23drk0oQfOdnmgddgOy6NQaRwLgVVVfsTjzdrlaW3Jp4qwyXYr4tdP
Wovb0x+PiE4BvWCWKNy6ZQGyT3I5aTo5eLTCpNn5piV2jpI7WxstFteC/flnOkgAj0A6zn2SmRGg
cvidr5cgR3hnzNvpMS7UdO80TQM9uKsOQSab27Jon99/vIvlCbYZvAMJE1c5pdbFcLLTTeAi8ukx
T8Lodug0bUuFa01s6bejEFXTUwT+x8Fy/lB+gHZ/i6nho6MMYjNWqY41UrjmiwldlM/5NZ6lbzpj
/8A0Egrij7fY1EaXTy2SHtFnX6olhAfrUSo3plZUybfBrKJGdsMEFofhApirHCLWOArz56nujGxW
rgfp/R1ERjMezD61sYMRaYjrbpzjiuOlgMOcb7RBrDFxHUQj/GfNif2u8qTQ7GvHBRjeSrGbDaY5
edrU+9ldoxUttOd8aIS5p/vcUuSKYcooXj/WoYENK0az44BAsFVmV0HpY5Xh0h6n6rtvGtZH6MVi
0kwq7TbWRkccaOAcuHDIUxuISJ11NMW1VC8749BiSoyZyFiolWK6IUjuxKIqCX7I7XrIJNdOjJPO
LVwTre43CB8NVbI1qsZOrtBPC4vnKFaL4iM6dmEUH7Gg02Ft96bs4/405sMYhG6pqNgNuSGSO5Xk
qmqZYqKjaEXnmqEkTHqBvVFVR6oaSvw0xWoNcjb0S7JWd+rL0GxJHqhVHDLZGKc70SDZtCejs5Mf
wM0cLBb0AEXKO98YW0qeNbqpuxoDr+gV7leebyNcbUhKcVi0+CTA8d2p5/LwdyTeZvyjGEQi7yrU
h3rPqKbOfNQQeapczUjUbDdExSTf24Eeims1SI0Itx2tbJPATbUQOTv8URTkXiw9adNbofgp0Jeh
xWv6ANXbkg5BoInuQQcRk6GxzFG/dQYnNe6TGi+ZL7JMkWXwlDhDLsSDXaXTUHWGvAiOiioVb6h7
l7PCrjpEWz/VejBdAU40e8fJJXkzqs3QfMT5sMn3I2FuuC+pyY/H0CTU25SD5sebLg+DZmPZUqB7
vd+n/VUbaLW+x07G6b260rCH0v2urE+YYZr2x8SWWvt59Eennry4A+qyHaS0CLyobkNjj8hMFsKi
MO1uRwgGt8KwG3Xw0smuO3fks6NNp4BNSTwnwpcDIRzg2NboqmZvJzWLHauvLcIbFfaBeDGK8V4K
JWk60Y0KxF3ftWr0pVMb3dj3PpCOz1OHYOBVFaRD72YpclgvQYwL4BbHjzbLiSab2WKOwlsjf4I2
BMzbMrXQtLe6VaIXioqqru1Mc7CyGwCh+kzANTsEZtygMRo5h3szQmt37Ra5K1dL/ab+xFew++NA
1p0e4qpz5G2ra0P2UACVLd8qMt8EIyAkWO5HW6kM2YtQ7wJOp/ZIkaksP8yBqkkfC69MLGPMPTlV
6gY9/bLIsw2vTotwrJuwCLkt9dASIwrJfud/rfhKGAhJWMD5xiZtdMRC+grI1IveDYMPhUgLEJfO
cg6Cmzjxs+AIDTWyTa8oRSwGrxtzZ3qTJUspFDfKg3gy3FQ0lYmBHcaZPb5DgO6/50AmInFI1JiZ
2KgVedB32Bx2tM3hSDnf3r8pLq5eREH+Nh8lB6NGugjTeIwYE7pU+qSkTW67mgxO0Uvrergx04ij
Rs7L6A/vQqDwFGDgLM56JAQai8QHkA3onFrKvihjArHKVkXV7jQ5sKZndQxa/7Yy4vpP8x59Dgkh
ixBvg9EAt35+V+UxBg5OndRf4rB3HK/1yzp8g16R21dJ3XHmqElsdTkvfhLNPlSNQfny/kwvIzmg
1aiRI/mA1iu5h724LaEelCUHT/pUYi/35IRa+B1v+OaDqlfYDv7xWD8ViGbuIeDjJeZHazBcHIUV
P7Woyx6KEiX4DTVp0YHvrexqJXybo4lf72eejAIXRT4IjxRRl6qSqj5KOMy1yZPSF7i6AXhzHnDQ
Ffd9lGV7jBPVL0S4iboprbR4ev9JL7obDE4RgaCBpBKY6dLKKNINijIEiE/o3vufSjOmdLGDvhjq
IH8lhLp3aZAmjofLp/pa1GMwQMOCJ9Fanjrpg/Khs3xpWKlZ/8R1n0/JLA7NdEDkmZfbYls1WQST
M6jlR7TxOi3ahyhdoW+f20Qm95xZw5DuxEh5Ydf5cUt5Je/wT3kMcisDD9d0aVMgWy7j0OM5VW4H
B7BOuRlssIrjjNHKflWp82J5UqzFxB4JsVmFFiPp8w3iSMUYaH6uPg8IF5r7zKoS9dCXDpEQEVK4
lmxcpOKzgwSRIwExxVhKIIsQNapYidFoyM9ZPOnaLaV3ddj4ttaUu2ioMrBTfcAhsVdVScSKa3EQ
BfdBafTarjYsXDLfX0cXaxiIMMGyTC7ARcpXOn/8oZLVQOhW9Nw0vrVV0mQALgcfwIiVZqNOYbfz
J6PyBinJV/pTyxOY3HgWnyAxoBLG/y9qbpNVSVFpZ+Ezij/EmyJGhWc/l8V8HAol7UsH2Tz7w1oA
YxJL8wdvGzLUUr08E30zZcS/z9ZkJUeY89HRbBzpIQpFfDRbNb1/f3bn2TvbDuT/UD04+TmLKHss
ZjeXlFr46dA8K6Lw8WUyu+xRRJlfb0RVqLXbTAYUQS3z9ZUmxOWqJg8Ch04tk8llP56/1p4+7nze
D88GoOr4VMWOlN+EUT7FGytHW3xlXn+zqnlGbhdkG2H6A4A8Hy+nQ5b1XV8/S7NA3qcIhgFEi8rO
sWcZAz0+USFAA7DAKyTbAAMWwyZE0jLy7CJK1ooUlyuLw3guH1CAoYy87D5kSWaHSdeHzzM+dTMa
pn9stNva0ryAmtbh/Vd8OdOkGHAWKR0Du6Trc/7kg68iR96MzrONvsPnouyV+7g0EQWXkep8eH+s
C+wSb5IuK95njMRELtN338yFY7a19JyJPCC5QszXaiIPrVyHVmhRptn4oSDAz67R35IlrGpRSngs
K/p516UmBYGgKTI7ctAORhFZ2ZXkIvJ1MpZhesrAq6H0jouZ8Tkc7P7j+1/+YqKoPBIJID1FAZzW
9PzWfkFmiADLWyuXlSc6UFZ4Yj1UX2yywRARhcSUNn86GlobCKOipU0Dg/rD+WhaVssI+Wbmky4l
xhOOu2DJTMnYVtheriz+eW2fbfJZ1gPhNcjrs6Tnsrg6IjKHZ65pzMBTZU7Dgk1UTc0hQ8d9MwWN
7sY0RI/ct/E2mPRiJay8nFcKcbNSPFVlwL/m4hxtDaBCSVTZTz6JSHSYWidPuPsxe7kKAtmRVoKe
i82F3sys44xs91zkXEJvW8RZ6XvKCE0brfD0btK8uA2CE1PQgOPO4xVwzXI8Vg2oZhrUdN5pFC6N
kJIIz22nl9VvnWre23YXnOrEbD/1RfZEKrRmFn4xGhQGSi7QnSFSEasuJrNsepHATRxege3TcJ9q
GaNeq3CivWqVUbkdkU9eqwIuy0mAJ8w5PJ85M3OOsMgL0k7UfZtM8qvj+Pk93Ir8qo2tamVD/ObJ
KFXByOWggoplLU5o/GCjXLcL+VVq/e7R6Ixhi9dCuilGVCVdVare/mwDUt2XQWdTdEehDHGdRfGq
xdB8KEs/ecVlXXYrJ0y3XTdmbhdX0x9GEgyFSwzE//n6oam1mEAqUMxtnYrXfDDrvVxO/Z5s5KYk
crxB8qn7wyTjJ+QdEM9MbqCNt2yoE73G1WhOI3Kg/Wz9YYtdoAepZxbmmhHWcm/TeeV9M5NzVZ9D
f7Ech3gGMliIBjVWW2Akn03HCPmI6xAf58f339fF+uBF4Y+A9hoXJ1O2CFWQyTVHbTLa11E46bON
kIwdWFGJMaUID3Vgrlxly8iIZc7FTFkTmASX57LDbMh02Wv4Ka+BVVrPIIYMimeD3OO83VpDvkUI
BJwrTRYn+MPzkiRcprNt8rvEgOoy7tT7Uh4nO89enYJbziVy892J9NcbOmyrV9bK5axynqASQYzL
ysTa9/waqs2qwxfVGDlPTOcQFEn3w4Ju8GSnvvG5DYq18+sCYQznhSbjLH8BDAX8wGJAalthCsVI
+oYCjz18M8G1TUfJiiPAWHZa+zkkt2lMSnU74fPRH8shwgkjr6IiPI6+gWSi20UsRoyObJFtRBfF
ucC1rM9jcUWIDkhZkSNZarFD0vxMcVuUjiwvjdFhlrBGrVuaJujklGtiXcuZhKNLN2Hm79K3tjna
z2dSbpQsG02UyUdfGR8KSpeH1BmrLWpTyRdDGfuVN7fcetCGOP8JoukdotmwLPLLbSn5alVrX1Fb
ij0ALYMroU20T+h4rWXNyxtgVpTi6p7BZfOJsuQnFxF7QCcH/oYWZWe+lbITo3sWUBSS0k2LEVCx
C6aK+rEaG9yGXheBfBzcqJqJpp4jZi8LD7JYrMWbBiCXjmGMXrcuxy+GCisTc1F5MLG8hGdChj8T
fC+8VLg5wy71y/S11R3Rv6kVTribfOySHiNxirjSVgsbOXnrAkkTmA0jnf8hkEVFxTEhbA32Odd9
thaXLA4UqjB0JWfsDFBPdOOWukaGr0u+XyrioZCkYaNqnbMbU5Ee0btovQQtJ4pb4Zos5jLv+XvU
eV0SCdF1XZr7ZUEd+2ZqiAdUy/KdHffhIc2d6lSoVD1qo++uCCC6nc6p7UFb1O7waV1Doy92xvwd
QFkReIIXJAD92Ub6JbBu7akufN2pHso+KWMPETbF9rJ2tPdW3di3Anr9GvHxN5NNOW+WaYDwCbBi
UcSQSnQxmlapHvoR45i61vJdbE/WR8mQkl1ZV/KmmBmP799Qvx0UKCQtN6B9xILnJ4AUgQoSWV8/
ZHgFHUOaFHtZqaIbNN98D3Zn50pF3G/fH3RxDPycXHrRlC7RJQMCujh2KsMuKbuI5qFI8toz6Hp7
OAtPG8ilq0Lyc0j0SyLxc6y5TMvhNje9lyzlNJZq2htq/RAWkpkffUnkYhfrY1B4U94g4tyoXe1v
R7tqJTpRah27ui2pAuqaElR/dk2CUuHYo2KBZgHVqgtg6ASvbaARUjz0baxBc7PTg3Bk+if+kKyk
FIvj7++h5jCAEWf/hXmB/7KAUfwRai/nONKkUXAjOUq3bYtwLcxepGk/R8E0nGOWm38WYzwfRSgR
x05V5g9DMYY3bdG8Tpk0fBRyEKIRZdRbDaURzMXi6gCQ8OufLaN5NikVo2fLyQxAcRHIxVJgxV2g
Rw/S5MQfuJ8lzymm7oRwX7F/f6jfzCbXMAEHzQbOwaVeJz2nIZWMrHiQOgQSg2YQd5gTJC/vj/Kb
2ZwxIFQiEGgh6Fi8szRLfLyMpPIhUSDnYdhWe7HvmxvNCa1t1+rVoRt1g65q06ReaHVrTNvloafN
vVWi1LmcSpK/BBaAIctSLF7FQ6ZM/r3slzSmZS2S0w32AOVXXyvllUR0KSLAAmJjkmqQTczqNOri
HYLhKJOwUtsHbFWlq7APhmDbT1LzHZBPHmxSuqW3uS/aVzT/+iMmKtJr64TZq4LU4LeUx/i3V9j/
eh3+Nwpw938fDc1//xd/fy1KeLtBKBZ//e+b6LUumuKH+K/51/7vPzv/pf++K9/yj6J+exM3L+Xy
X579Ip//7/E3L+Ll7C/bHEHe8UP7Vo8Pb02bip+D8E3nf/n/+8N/vP38lE9j+favv15xthfzpwVR
kf/17x8dv//rr3nR/q9fP/7fP7t9yfi1/VtRBxEL9u/P+p9feHtpxL/+0s1/Ul+ipk2OC4IelbK/
/tG//fyJ/E95fnlzKRYRSHKqv/6RF7UI+SXtn1SJwMgRQcxxn8r4KGf//JHyT7SoqW2iTDZXrOkU
/s8XO3tD/++N/SNvs/siykXzr7/4KueHPB9P4AQ0HAA8Sf8FSDmjFGt12PxsJ1tUyT4d49mfyirN
x8hodLELWzaWVwWdZu5MvR4+q11qv/CNh6Nvw55zwQWHIRiyVge0gB1TeyJMi9OrJtGcZ8Nvo9QV
InMSz47QvUBwJwFPyMXV3Q2q1eB2Fqhl7mZBYyOva2L71DjIw+wmp4LXaeMn5dZI90xuCACj8LLE
KjXYKv1wLYSigeNWWhW9SKVLaIv78YH6snNtUea+DrQeVAW97OpHUeb9JkbF4GWaRo2cLrKTL5Du
U821xrSncMmJcRuh8/ZFVJ312cmznmaRH8YFBYLQASECyDpy/V63GrdPM9QNhiBrXsykUr6Heabo
GGJF2ZMqeNcuJWatd31Bbd8dlK7CTytscPZSRJ08I/0xXeURgKojnLpqHynpnarXdAPb3qlPaqhn
yT5rcuCwaPAXrlPE8fcwTqTRBWk0nmoTo2QyG2GZ27AfOc6YVkXxDFX0qafXUteBKHeayBU+PXRX
l7iBtnGqaf7Wz9sSnHaulTdFGQWdW0qt+lVvciV2CzOtP9CYCYiXG7l4BhrTzL7aemq4lSrsuzrR
TMlLAzucvCrDYtQd9ExWt5Kk109aYeDZgUchtRUtCfBLy3rlpZMUpfaCMLP9TRL24tSFtW0esN/p
ZVcrY0ASipqL1k0rvaL9Dvj03mxIKN0cqeryYMfoxbjgm3J9J/W5euiGolc3pgyAyCuUyf4MtjTP
McvGlBRAiQGWwRbKGAGNzyNpj+CPJW10XbKqU9WUJDGpISfRrHGBGEdZOE3rdX5bqgdqpdVu0J1i
cNEzsrtt6IR8WB3VNl41ca1+tHthPeSDCI85Az8M/hDOvjr41XkYl1U/AkQySWabpvsMmXvqPMuK
gYcrNEXN04RTVevF3B8vaYARkOcj43FV2S3a1VhrFpmnUrVPsSkzrGxrZKUWeeEk2TfocpiJp/eW
DTik9BXF9VMJpAJ6MBNKLdXoo6kT1YZxKOzaDDycqYAPhJjQRtsR4d+vuRicL6VEQc3ThY1fi93o
DdonDgmSa6f9uJNHjEFqEFeBW7Ut4hBjWd9MWq5AZlJi+SCyLk22fVywbzVz6FXKIKEFVU4axh8J
CKIvVjtVgHs6ITQX9xJjxtY4keE5MkcEWqZV/QMJoJTKbCEh+UEPWglmrwyeJtWkIvVaoBxPtFxz
POT1IUZGwdFn+Rtdrx+bPEp/pNxxX7NGVDPsv/TfRFmahcsO7G+NTqWLlJamoXktqk6Kl9QxDJLE
qdPW9SMlfIJ2pvZer1UmDLAhRGxICBBzXkJ3eIJREad0dHGzMZAEtjG4GJW8wNh+XjxebsSNdcp1
UamuLkLyWy3phtQt9Z59ajjSdG8PYx95lYGd+UamSiG77NG2Bk2CX94mDxtLpq1n9/FeRORngOth
Cu2gaak9CtFQ+zZmPJnaYXSSKHBRX+E81AIqCtt6QpcfKmKZld4EgqnehRPwiJ1fDamzk7tEfy6M
utJJN4bo0Wh7zXD9No4lT5GDtr4yUn0adlws4hPesWbkxSnivhhcCDXfaqgzKzsfv9F+l49KUHLq
yFr8ylcZkOIys2jYyWajfx0cve1dHrp9CC0M8bZZKXX9ASP5SdsHKY7DD3o9o8QliebWfT0LvuxH
xy8Ll/6Knuz6vunLjZU16XcpNhuParKzizMz25Rl8MGJtYETuMJkzwsLK0vcLikPOQBO1/Blw6un
iHdKZZJ3ZzjgewxiK9PI9hEGT9dTkd/Evaq7VeYfDd47deUruxjvoZdtnQAZ1EjpXSVrb5NA25js
4azs7vRKfm3K6INsJB04ReUE0GyvYSix8f2ezkwmDtQPNpqdX5llxAGQAWfEyKkpK3sbBeVVUxvP
SJ1/H5v845Bo7NBy1ynq/2HvvJbbRtNufStdcw4XcjhFYBAlikq05ROUnJBzxtX/D2R3t0h7zPLh
3jU10y4HSSCAL7zfeld4kYJD31Y3WULkTTQRQBNuG3q5ZWB5E5L+WWSxCtLbMZq8rAo/1L0puC20
vo1RD49d7lOUxdG4UXTEkXl+T+c5gHkAQck3b/JQkZ200jyxYnXpoIzjLt73hQuJPbVTMVjHNfQv
GGFXlgLfelLCVZuKPXMydWU/W5HZSB62orpzkrqNMl3hhZRcqY0iXJlZ94jcghQwtXHLYig2Q7KR
SQjtscnZJmA/dpibAK/ZCnLkfSN12163rqAVsvDEgaOOn+ZebJ0cFtuW73/v18F7BEnQKXP1Yclz
6Y1whwv3ddJPvS2aM1oncVr31SjagsiPLQP1LkzHz5oQ517Wh43lDJrUG7ZWN8dcDOw8Y5YSCAl5
fhX2KvNz3sWleJXm0m6QkBFkuWSXmnrbhQOjhuVG5Fwe+A0WFKZZfaiFwuWo/rXQLa8S000Xyxtx
Mo9lY4y2Pof4DmVmcpxFFXfe8rbBZVaKFMWezeyGhUix9TGLvHCMC4/QtASbLuloFC1cJWkpY8D7
o0K+r6vMdOC9wW2aRdcg76gqqsdejj+wljog0OEWIs5dP4g1dVGxWMRrbNIVnjYrCp+Hyih2VZW+
yGn4fvRbk3Jbkh4Jilh1xJXai8bWxjC7swVzvGkGsXMJzHU6rRjvek49NvEhiVd01UBitSCrOxzi
P5uqgEWm0Us3gyRNNu5TapnmjGodnl7hxmayDyNyS4FXNcvNkORAFYQ8J6lAZ361Nqk1XLkUvsyC
5ubl4M3p7F/JZV0+4PxAXSLPTj+SgZQcVCAnO1fuY7EkMtXq0BsC5BfUKyoODv18PSeBm1QD4G/V
2Uk+wbsaVlkcuhBPajs3eYfw3w9ZXq7rel8HfbCFybDP4VCWQrutgbN48tGnOQpvZlzCZ589Ywz2
yCq37aQfjDZ2qC4iZyxFN8+UB1nLJ4fECJcYAC9Ujc4Ly7mMKX0Ce0owKBKrVnbVwpftNsk2bSfS
fUpupjrYYXd+kKXsPjd8uzHg8zb9mhbmQWaTITIFGYDUQGFLNlbFYLOqNRhTaCYQJD+GibwS6uaJ
CuMDHEPbCj/npXmtpnfRtBc6nPDy4qGblCuCRiNb61+oAAUnshq+OdoowTwcuuBImqBjSPXKr9tV
Z30RivZ60mOva33/Jq01wLx4RRJm5piTb3fy10GCNIik0KvCBAZuOJY2G0y5bmZ5tvO620hB42Fz
L7r9cinCfz/6VnFQy0CU1sR7BxAPdTdIdGvVD8mt1rNBWzC3MAYJC3n+nGCLCF1Tm11abR3WTlQi
4tx+yZtwhW1j78ZzR32cqxtLz/aD1uzysUbInrKcNNGHbAhrl1sr7GJILAQN1Qt1db+xipdRFsrK
0cXJimy9zcKPBsmIwTaYReOLkra30uBXIYeCtjW9UBDlxh4bE81hkXT1tKn1LPkIGoTpdIwdLcRm
CHBe1LQiLvmFDmWZrF1hlSUxe0FTdtFe7fEBB7iOVBzP9Ez9XGtx9gJlduo9ABu/9HTD12viGomI
dXxNg7Cs5nlUu32XShtN70XdsUadLbFFyGerpd/soA9JhY14X7ni+NJ95dkm/VbWfYP4wcgfYgal
qd8h/M2+pUDas41uUn0w8FxflsSKblNkadJ72Dl15qKu7iA964Nu7nU/ag+G1Yeh16S9+lDKgWTa
RWmpqRuOmSrb8TSWX5hg4mzjMlCLq6w35sxBfgOhHsWvFkP7g/yD5erg3w0DQIgjte10i/9TT8qu
RMqxO7bZOGzYgEQTzQ5OwvZA5BgfM6dGuhJLXWVzRBFGbWmlsn4Ft0N4P8yFsKc2mapdMumJlzWT
8UVqdTabslyy3kYhnj+9HrD/BzX8ByeG32ENDy9ZcYI0vH79d6hBwMnmHR5z4O8kDS32ikDS37EG
/kl+t6DGMF+BIOiJ/IM1CJLyDldOQAUIWmjgafD+AzYIkvoOYAA1PkQfi0aQpv0J2vBKV/gXUeYT
QWlUJCTwcJNwaDjH6QOA4iwzZ+lRzomWsuu8JnLa8OfySxn5oRe2mmYLgRSMTjyUaeGYgGm5Q4Zr
YmxZtSqSlznKC05mWI0XDEM2s8no+kHVwtlwiFRqEswNJ9lwY3kqHojQ+Fj3DQaGuTwUn0QF9S7r
rtIM+A0qwj1o5RzaaEupzOS0n0qvE7XwS6aXpsYqlmupHYf1bK6yNi0PkaJmq6odYGIOcj92XhlV
lfAshJp1G41BW9tZ6/fbJO0N3Q5y/MIQn8wXGHynaOryBBfb0CW1bkF/fnLRqHmz0Qyv5zElS85p
5I4w2Uy9ZBJ8imZ+v4qEuTZ9QNopdOBPsWmcSduuKiPpMcvVBr57Ua9GpelWgswCpFCUrt6M4R+w
1FsY6tUO+HRgcCsowaDyvEqQzy7YyVk+KxwcH3Wcy3eYRPfPo0LE0mrwrYp1pEvq1O7aJLph61R8
WnbGQP9BYc8AEqBMKVs/tvHEGHbW5Od2OsGwM1FCDVgImcYGL0JswVtjWKInp0J9UCOToSeX6vTU
GZPmO6OiTIUXlXlm5xPScq/LoLY5qobxG/7t0qTbOM7NrRMibNRtNVPj2wbFXOWqSokQUPT9vWDN
neTqalnuZN+o7vXQHz+GQWok+Jx2yosW6fU34J24cnB8MDKbwInuz9iGvDuMDxfuBI13Fa3WMpvf
di8GeMNtN+rjYxvk38gm3wXLzoq79wabmej7i/vfOsw6zKT475jv+xdqr+avl/zLX6uu7fKzNZnv
/WdN1t9JNHjwPYeRh5HC2zXZfLdEi9HVX+gDP7DfZT2moYieD4E47XcIMCfrMZAwSzx8bb4Ro5s/
WY/P6PGMlUV0Qs9EZ5FXEGackaKCwegixO3tE/YUeWzXSpbuxzwyOKiMY7eG51bb8YgViDdPcv8p
iTPjK9v/1zzQm5cmC9o9LrfZvTSJ87oxlEs+Nzy1Nw3I14+3pCPx0YjlJV7krEU2jHxw8ML2CcvZ
QykBLcfAyDPyukrdvnl7v1qBfnWpxe7ltX3M2zqdNW1vDH6AX8/ThEABJLYOvEAM4wtNzFdWyMk6
Bx0Tms+isQVtx+D/9DLDXOlCTXl77IuhW0t6pXKYGw5jVYhO2jTVShy6cuBg6CcogSZzP1fCDWvf
rg59zdalIN9KcPO8eQ61h8zkiQuSlbjxNCUrw79PaCjukj4uMZcpFadsQn8ddpXmWmgdLvT1pNP+
9/J2lv7EEsZCOiZuKWePbPJR4U3wuo+GIYRfjC5XDsj5SdSRdTDmqLTsqJOuwIgNt1Onct2nsxNM
iehmLfhuXc7rtMlqJ+8eCd6JvT4JfoQ9/m91+g+0ozfje2l4nXSkHrv+Je3eNqRev+GfJcl6h/iZ
VjpMEULrlu7W9zIRWiv1Hh12CGJEklFB/rssae9413A7qBAXQ+HXdtWPnpQgie+W5qtCyCzfRmH3
J6vST5MEfxW4HFQefDgNatzZwGoMtWy1UmufupTzSjZ1+g6R5vigZZ26ibrGxFAbcww9qIuD3Cvl
FYevcpXCgTw0ytjvuiRJaQHn6yAI8f9Cn3xtoUR6lAAmr6F8Vx6M2mCj1s28i6SZHm2pNf51FSL2
awE/LtAJllXq3zkPaYvzIunQMIZZrjA+P+/TqjWMf/bpBzjwGEwiTPRi0/wsDrFwYRFbaC4/XQlZ
I2QCjgAAnKerS5cRJTCUnfYgZ6nmhdAJt/PYR+tcQ/8M5VW/KbsSc28rlS6xsH5xk1xxkc+82gSd
07BDsyxGMxP9By2yei+ndbTDb1u9RgM7eW+G8i+W6p8utVA1WXu4x4Xwev48Y8ZNb/VZ9Ygumf7k
pL9keig6wkjD4vdXeq1zTx4oRgyoZRiGOvYE4rlGwChIa870qXpMDA7U5CWwba/Mub1ekisJ3iE7
AnxS2dLUdHr1fSUKd1IhO3G8C/wX9kr86Z1aaDZL62txVq3J7+vVbcZBIksftC58GrXMUTJjk5bN
Ls6iXd0HhzaUI9Ac6cLR4XQ3XcjjnPIgfnA2RILDQDwdHXQpYj2UUzaWZBBWhoi0bURohjFzW9Bj
EPLV75/eT6MRrREVD81qxCi0mJfP84ZGUw6jkcRTrT5iAKGvZ3+cN7SM0t2Q+Tk8z8G6SwRDc+T6
4gg5PSQtd7pUNlDnkULib3ief4sx8KhbQaQ+YlcweEFJF6YB/74w286qp+UyJsUZIlLKbHyuzymZ
UikVMeQ++bHzpWJDeznZqIkwr5PMoIVkgrlrCfg3ZB4C5nSCPvyQeC2VZIk4q4mjYMf0hGktd9XL
Hz55dQmdg8EBIABX6tzdpxyrtCtiP3iKfLhaPoe5W0MSVMcve0JOlFH2eim8FwzBuPv9hV+jl04m
jApWoKM/5b9FYXY2xqR21sVQ1+qnVoXQmzeuFkIOMIb8rmqm9zWRuXGKKyn6adGeUuUTbCd3UJA0
ZBicBGV3CAelsadJeinacp0AaQaS0tJ6UT8VOiw3c16PJSRbOAq//+RnzEleprZQMRixOjweC9Ho
6WgV8FFQg7mfnipNvsESbj2kpVuY1r6xhh2ItKOB9EeC+p7Ox+ul/1elUKWwdf/3M9RjkQeM7H9Z
M69f/0+RorzD1gdVJPYwuL8tSaT/YFnWO9744hsFl50hzsrzz+FJe7d8NR4vnLfYjhbr+b+rFFnl
JIaw81/GzZ+UKWfWvtS/tGRYZMC02B6guS718Zv1zUjI6gujUXsazQLbsrZotvQJBTeP9eBegwux
kRMxf1TJO6Crm1jFRkVbu51qoXYqsa9dLFtICAmler6wQy4r67+zkE/Goscxg82LgbyoNU4/WUbr
AzaC0D75IoC73/YdGHclHSq9T1aYT6UXJs/pevvjerwODjRLzOX5zkIzbuhngPynoMk7L6URYGdx
I9lvBscv9v2zKfr9Muj2l6mKOZJpnD1wvE7wXcrD/qk0ksTLBatQ7Do0hbUfWsO92c0mTmJme50R
6uq2RtM7QlV3F3bR5dmdPFtz0X4R0UWNhXLjXMgXJfQ0fcssjjkUlQ2+UMHzVE2pa2Zm915QS8nN
4VTfwUIX72oCh90/fQio+mCWg8lST1IkL9XRm1EnqFozY1wxHpFeDo5f0Pzp5NE8KGIr7QvN6N1O
i+WdUjXjPh7VDyBnl8zjfnrd5pIZiaHmIgFC8b/8+5uPkLdscg2KvmONkaZj4UXptjWY5+/v9LTM
420vV2H+GnjWMMNeTwlvrjKO8VBJ4dgeK12pt3KUDLYYdtq6ZqO9cKkFFz97qdSSpO0xizFpxkDn
9I7msh+kQp2mo6Kl83aeA2EtFL6yFRPTuuplNjF6LaH0wWqFD/pQ62shahOFrd2XMwz7Uv0CTvDT
0dokrlJhpJEUp0s/a4IMaHk0boejrggfO9iAHkqZTTxqd3Bp7TDibP+nD9ti/sImJYoaFtnrWf/N
w5ZN0miww5mOxRi3Xoe6wA0waoFIFBkXRvBP75VUJHTgi5UncAvUyNNn3Vba1Ghp0R9TvPXsLFIN
d6ax5Y1qc8lM+LQCZQhxKUoz4HIsXxdTitNL5WUVlwT/dcdOyPEoMizhyu/02vHhS90Xky56klEb
0PQz5cIK/KubxFUQYI+EL8bw8snePM+4JQJUTerxmMHi3ADICi4BQOlK1aZLGc4/LfbcJI669Hs4
gAH/nz3PMaAbbs3yePRV/9pokg9Sj3HhaESKHTbKp9+Pk58GJheDwQjAjFiOsKllIr25L6OUjbQH
tD4mY0mnFnVn7mDY0mzKKSNCMhKyXZeT5fzHV4XnrLDjs3JDWT97jzXh1FNuhCLuq5n/KRnyzwqu
f2slkoWN0DWKa0yC8u3311we28k6T3GB3BFwFKcz4LqzzYZPofZE4onHPgh6xxqgGcz8gM0fXwXu
P/Rf+mGLEvasXiZPnFRwUnqOeoMYKNSa1jaV0V/9/iqv7Pezm+G5YUJApUJ3ANT45LX5U6H0pdbr
x7g0b7IO8kMgOmJbHtKou+5rT1KeW0ODELIJ0+MoBl4sTpsRyyU9oHS4JO38xeRYqgREstRiNLLO
JkeF7QteWZl+NCHVNFFizwUKqfnS+fNXl+GUyy6JNhbLsLOxWkhGamV4BB9z60btrg1jH4QXlHI/
X2IB9lmoCTcEqTqXAPXEBoqpELfvlRH1T0rKLxwDA8JVqiV/PFIYJkw9qjoskvjd6SvE/FxVw6Sz
jtXAmTaRF85SVZQX9oHXA9rpSEHTCKyyvBvq53PBuWTEdUQ6snVE2l4kdpgW7ddgwE7e8WMjLty6
INjHwTYj2ZaQKL9VZkDuUqAkReUUlao+i/TNUlvy9TBxYXvmXzDdg0GXt9KcLa3WKnAwlY5arHhS
aDVzRfqAYyrttFPLqj/UnZ5jxKq3bgR0ALWtEwpxE2BgMNkNNtDQhvvQ+oZNR3Zplfl5xnPr2C5z
AMTHCGLi6RPWpKQKMAc0jnmTFl6Z+YpTI8D3LszFZUqfP2FWTip02ssq4aKnl8npDtSy2VjHyWfl
SnwJQbjfFoZ8JVvRsFUms5xttCp+53WDOB9iP0kqT2rS7IIny88bBwK9JceZ+oJm8vkpAXax0YyR
EBy1Qba29Hsw2BGTZCMMRe4lhIpdWIV+fr4YDNFoQrqAQxQGFac3XqgzdkJ1mxzFOkhcY1ZFB9rO
pczPn+pzi6vw49FaAG/TbTm9ijxKPrFBTXIM2S0DRmapreKp8jfJ0GuHPOhr2ssk1CvVKNtTAJXz
wvv9+bHCD3+z7Jy93ykxBmCEVj+GoStH2yG1lV10Yz4MdKnvWHqJzvnMYA6+WDks7Avz95d3vxxK
l37MIgs6vft60tQUV5PkCKEDw9FsIldADPRNVFDn6JlgucM4GqGtFMKHKpSCC5c/0+IuFRdPn2YQ
6mgujx/p6fXHdDCFMNTjYxqq9iAKa3bYemcEYO6jMpWPr16HOi6g1x05xI5ezemmmqRLdkO/GGqY
W9OcWhA6LIjPPoZfSUWr+AwCTHBAZs3O9KRynv58QC/4M1UzEl/kdGfH7GEOrKoyGNBF1Wbwssbx
qiT07oKbxC/vZYHV2Lgttu6zEiEdMiPXzCQ56q2AfSItNpc27KUAujOh/uubW/ILaVHQv6HIO9uU
MeGAvII30zEqx5SYZgmmbCvgNmynBr6LMPaq8CbNrOxJzwbxs4jAxOGgO5JH638zjBEjAbETKnsc
DItBN+fTNykR5LU6wrqxNWRXHkaG2sfGTyTH7yUSQX8/8X4x9LkBjSbEAnFTKZ4OPXkMiDaG/H7M
4MesO6zVgLfBVxo0KHY3yaoj+MWnDO5t2U+d+/uL/3yCZLRDkaJOXPSHaA1Or17AbY9KjtpHXJM1
r4vgi496b1xZKOi9pJTi9aSMxmZGgXZDngJJUL0/ISIRo1VA+s+Fpf1XY4YeHrZG6AJhDJ09Cx2w
xxqyPD5aqWhsGzEqVkOo5uvf3/TyU053siVuFuP85ToLeHp6z71ljHXbz9FxNqFD+8kYriIryLa4
DXKILrTxwvV+8ZCNZasCYHqVW55Xy+jVa4Zo3RytoX8uDY1UzVCGqSXpE40uRf8gtf2HXkW2RHs9
plMuivYo9s1OqYs/NM7jtMWpi7KP8hIfFAzBz+4+jDIjjae8PQa0WCv4P21zxfkIz1WrCdeM+uY9
D45OeKBiV1qGwTHEFvbCoP8JhFw+BUUE5kAAMhxzz950JfCeE8VoF6QA3nlate/ZnILtIBadBzu8
grsJmqHWWb7CAjb91HbK9OgL8tfcQjU4tfeTVlsXMLJXH5g3I4P1H/gGhJYxKON8ST/45LwhFQOG
JqbffzAoMK6Drow/6E3ToonTYKTYtWFmvd3UjZTb0zBpN4iDqg96RdyBLSGFITQ2VdJ9lXf+x1Bq
xYaDZqrd6EZIc6AfeiysMj2F1j8HPRw1daSnKUxhcQvpNCV3KbXED3JgdaM9t0P+WFmFhMgAbOfQ
DI10B8KWxcA2NIjkplRGPIzp3Dl1EVQfgygNPxdso49pVsQKoTgNxJiR0xne6+Uck4ys+dUiuc0/
5lktHSfTGjVbQyAOi19BMQhjNw5fZLHFpgPfN2tXjHp+Q90cfO4zJWdp1eTikzJPxWMhhcqX1hAQ
GcTEXHxSejOqHVkf1U+SFVR36izCKixzDT1dWYqU0TNj6TpqlfBzaRkZVLWBE4GidTNR6pZVPwpN
MY2Ar6U1O3AihdApwjJ+FnPC7l8n//+6Fv9hN9eBmJlWOCygJYd99GZd/Ilr8ZRH7dcvfz20L+3X
5q+biE7EX7cdARXQ+v/aNikUseZtk+OXP/5H08PQ3nHwAMUh70Ze5g278A9mhq6/Ix4FjTtHZhbB
BQ790fOQzYUvBiaOEQqqYPLl/m15iO9wcGGJAAdjicAVlhj0P5ALny03GJ9RU0LPwNQK5BeXt7PC
Su4gffWRHjxXPSK1Hpf1e6mJ92QS74Sq+lpl7bpKihBxbNquIFm4MSbUrVnVdgT13qtz5cubZ334
vqa8ZY4uq+y/K82PD2Ry/yahejBjz8qWoW5VYZr64DlLymolBHoKgZhfyF2MXCExTDvrxPe/v+ZZ
I4JnSAQa7AOKsqXSxv/wdHlrFBlHWyFSHidd2GlS7WXYgByDKazstsZYrK5GFQ8joPkqD4F2pAtl
9mmpo7JtsLRyCF/QnIUdd/YWsjDveKSjeT9rk21FuAlXyrRSEbbqAi6iIvSqSNlPsjhvf3/nP1+Y
IpTTMSwCcE3+d3rjdROENGgU5V7WBckloKi3MdNHrej3D1YzrBpVf9CQhFWF+vz7K0sM1LdvmiHM
CybSnvdM/4OC4+zaca/i1VmH2V1io7Dhv5ubj9tt5hhOsOYEfa3tLU/bE7Ht6lt9G631bb3Tt8Ze
8ELXdC3H8gRn+fvl68pNvck3rX2oNy2/tTx5Kx9au7VJvXE+987ng+7mG/G53lnkqRr8c/xpeJ4O
6Y7+8914z461LT1pP++Da+tpvBsORWxPB3mL54vT2obT24ZXe58P/NDPn1t+Ozqdy3NyIvdOczvH
9IQVkIoD9OEptrAhWssV1+K68MQ1GWir7Fu8rbzWHRxrY200NyaZlC6ikdvzF3EvbSkdb8dbYZft
dM+4lm+Ejbiergan8jqn4KdJW0RD/HzT07bCSrGtzXxQ98p2+UmIYp1vm11hd7bpGO7yZZZbbapd
s0mdh8xm23LI1Vr7jrbV9+Haemw2g51fGMOvjbJ/Z+6P90lexeLfCNB6Xj1GFiqmShPSu5V7+xjZ
0g4AaR3c9Z/wWlZaZCa2VXoZOvvdvAm82UaNZyNHWs2byCvWfKkHj2L1db2/muzQrp2HyR42gYtc
gPjb0Iu9xIXs7xCoxN/x381ELoR9F5KjZQ8YPT9Zh1y1I/7sDhuB4F9sofnezfd98sQT4+0C9cpW
O7tPLLQMMu9Y2L+rK95C5qWaDZyslIzWjRU4ijaYVySOxFuryNdDFDY4HsbAAYEJGaKtrr//koVX
YZeF29c/NdPwDHDRrKssIlDSoLKL8LdypLFE+Uv0fAkzlGBmXyKqQB6Lq9dfpLj9HMplgFKUGQpW
AvfEYGlgGqm7Vhpu/ZxcTJ8XdWUFzY9f8mKpqkgUcf/9u9evq8bOvDACXk1/z54MwS+LWIXTM15/
yynmTTPBn/MxnlBE39GQuhJU4VrNw/u4Da/N7KvQtg8S/v5GlOwVQbqRtfmhiczVXG17tLQzJBp5
vorFL0GoXOfq8GjE+UtRWHeVEV1JVF2LFXlXIN1qQGDyT5E6PGNZtCnG0NWmekVOw97CXzuSjohM
gAcU66Ca0roqx9n253CtK2iBu/Ga2As8jyKPBB6vCG/h8HltW3p+oHqFoTut3m9S3/I4UuMzgCWd
Ft0qpN1LVXoPOvwwtMXVoKSXyv4zEHFZDDlnyuDBC/CAVfbpo8tis8NpNgvvxIStpkUTjrXNgrh8
E2l874BXJe0ACLXiVHzJb/Js+1teGW+MLZAWCMXIT8ZXY20QPkiIhycRoeH4FUr/aaqwVmPXQDbj
P0njXZijFq9VwbX4cBcGzuku9Fo/sQdK+L3iiA1yeTZutKE2m3HQ5tu4kb8mGULMsK+y1RzIt37Q
aHbcKpo9W6+67UZaX9qITvYhjp5wD1FTLflWGP5QKJ4++lLt/CDvNPGxknBmn9TgPkY2vJM68m9E
8qdWHJh7u9UKLDaKbTRH3U2iFYjDs13IQfpGV/MXVZ1zN2jn1A7G8nMZl81jZtSX2Oanz+nvTwqc
DSBKAuhiIvN2fhGAERUpdcRjh0cDzUrNyUSyPCLF2OVN9Nwlml1EVe7i1K9dGKBngh5wbTiGEASQ
otGwgI22dE7ezG1pyGpTbomVS/POJTPG98p+3q5crAWzdVhr7D5yABMymZt9FoU0go38aWLQgM7i
JTFgFH1tFKz8ddjuelXCzjof7tpBrpEFJw2CV/6oF2HlaeowOflkROtWRMwTIGFQNPHWrNT4DhGp
/6S2+zkbpus4uLKMsH/g1FWj4glGGy8zEfkkaSfNkPdXM90cd3E2uzcCfy/qveYGk/L0On7+6Nz0
WGT8/9z36MQv6f81h6RX5OG/U70OUfv5BQn5rw5Er9/6N+sLjhaMDyClRScBj5Nx8zfrS4FkDtiB
NytL2Xf++d+sL1mB0M6CYC2u7+aSQvHvEUjmTAU5Hb6BypkKxsGfHIDOIC9iqw1aJmzmDHDoledZ
vjo08rLv8nmvjYXgZR1JSXWAlnuMEjcg5fXCSneOeHE9ToJUvaBry8HrfArXajZGkhXKeyEuJgT9
JGBq9Y2VWu48yB9FCSfOwm/jteAfsuwDMZYwoir5kqPjK5b1ZqcGOMW8ClxCgrlB1+r8wFHMmU5U
QVHsSyUEEkFM7udEPEnZGO6qRQmU+3Tjw8EuSOrZ1LX2LWiGhxyWrqviyrPPjeauw29pnSns1AXe
RGiWpXtZ9TdtLOImWmSVi7lp7fWtCHeLM+Z2fpZ1OmF5NBQXWjQ41J+s4YB2rEw6JuxEIRhYlb/u
cG9Wp1Ij9UIbK/lmSWnCPaEGILaVz5oe21GzUuWrTtyo6ZWabIN2VbebtLnDmaU+WOU27kix2mic
Jb4WV3iV1PW6KV8a05sh6XDwTfBi2FcJRsw3xc1UXMfRyqQKbcGh7dywA9XVPCwNKk5PRP7eZ5aN
FwDxviCF8hcymhJhBf417wea9PkmfC99TCdnMtZRcyVNN6rsDNUWx5zp1sqPukCGSvE5l650TF2M
rTF6Wu76m4Jg9dLRUmQ/LrofKVt35lrhVBG6uN7MhmsM7qitUt2eSBVTndByosgt77tDHayQ9Kd3
5ZPxrDxjtoLvh3GwoF4RUByvsuZ9Ql0eu4XvYhklXPcrff0pwGfFFgxbel/cCe8tLAEsR6T0yDCX
8abm89h6vewW+DUoDiYZJE37sOXdbFe6xDmJGw0rgNSeNDsh8RTrCcmWb+Ibg8OK8VBxFuHA8rUx
VhgrYHqLnvETb017aLireDMZeFHZxiPuHGt/ra7DdVzZ4U30fg5cf9pQLmLhZd0Ox5V/Y113O38/
wdh/LHbtKr0eP1iSTQp27rRAxmgzPs0E3jp4bK20rX9Pjt4Y42yGav+Gw9c4rpVDL9jSYFsuoXHJ
rfWcroXr+Tn7lN+Y2jqjMzM6AQcveT18w6TGv0uvOcFdW9vQE92mtwOn/DhtzdV4DBxoSI7ucY/b
hDkV2qmXxPCtbLygym/xN4vt6Rut8Fjc9qajXdV2sCp2OAQw+WgKE1jt8kCfyZN2om3Vujitdit8
cr4k2+LDFK+te/N6Xls3vTdsra/9Pt1bd8TwCZOT7ucXpm3tBcCbPfYqdnSQvPwuv1Ox0+zckVNR
gkDVVgYMGZzyh6rij3bAm/8vbQJflQb/fRPcfx3++vj1ZUEE3wKCr9/19/6HAAuqikqqBjsZG+Ab
AFB7hyAKqgl8FsNAFvUPACjIFjpSUi0X7PAHNvg351mT37FhQdQkj+E7dPgn29/5womoGDifuo5I
crw2MUg9LeuitCpaHb+IZ1EbxtkJMb5SnXLWpYexirCc6esUzzuoMu1zX6mDTmheqVRI/JdmDXme
+hc9jzBfyWOtPMbNNH7J/QIB44UafQHA3uxXfEzwU6iFkP94MPo5NVvQS3VOx059Xk4vqatqnfVe
Fixtx15ZHHVLaQ3Cp/JxtNVKK54lYVD3jdYLz4Uu9ZM9KnH67fcf6TX/6u1H4vhPqgZ0WYT7VOPG
2bGhR3kT4Csnf5oKIQhp+hXGt8mKVQphOMzNKqk7LAxqZbQO9E7oV4TCHLzPMU78lEtWubNaS+5c
TPBmtvhOmjE8Rwk+bvJkccXvptm48ceUfacPA+NRn7VsE7L57eYsCO6x7uvu27wTXuaqb68tsYqf
5zrJRg8SxZC7k5UVHzBvzfeq2YMccvoq8UrKMfHBxaiabSHRTayk8WO6zYZRux0xOH2apCncS5zG
MHQXBs2NQq2Ai5fqyWHqa+MzZX69Dbpepek0CF9p2lY3HVp7i17MlD9IdTrfmbgoH+ZWyoMV4eOD
fo2/8ULb0Mf2faEmUu1KtF0IKharwtrS6u+f80FJdjhCYK3dN8WMblaoBATKXd1h14DEafX7V3eu
R6TygnZI4ckr5PAHP/Z00NOBws1ZEcRPIuSdOzys8tCp0KgcQCxxP5LqCv+IeOgnCJCKdJi1xNcc
pTZx0xLqzMTAcI7rPYnu5t0EURH4KURI4ol17R9CTHC+4l5IBI6imHR0wqA0ZKfs5fpKGTL53tCp
J0C4hy1s6O7r729Noi5+M1FYM0hrYBpTaC92AYDJp7fWjmMvy92c4WKR1WBD8GVNeyKE7COkI6Mg
HvH/2DuT7chxLNv+S42Ltdg3U+tkMsnUmfoJl+QNexIgCHZfX5ueL1e4FPFcK+c1zPRwl4kGAhfn
nrtPO54IOi6+ZXTf/DUpalaKpF6Pr2T4xNzAksBZkZ/efXXN/vgK88mYI2SqCq0ZvydNxOWT/1ai
labR6BE82SshZOKhyTX1RuRn5nPJ6B8UxCQPCGetkuZ2pny9M6VBvuacjCj+MnQJJk1Ss/wyr/7T
lZpPRc9jyb9lyonP91l3CXx+qgEV7nUofez2EIfoTdZN9GhPhVWtOlf79krHXihXnm9krz2Yh6sU
je6ts0hkpR1i2I/8bz5fKGL3sWznBe42q/4bPrnyuszg9pHjWtLC+OKrXrbmvzag5YEupe5CjMVB
yDa01MS/PdDKNnBPjJF8DYVhvNVe5t2lnt+8qT7Jqawqcu5dAjfetecrkj6trtKA+FKpVoxhFl/l
aX/qJP36OBEJ09h62a2X7J6PHycjfrwS0lWvEqXmJKJGs/BqmuqrJpTzA9mM5BbFfamRciycS9ux
W5ZA24Tj9ybzmgYE5uBd6sKOyrUgkPar1vqvQ+LjA0PeWewTmBvA5nxOxiOs3EnTKR5e3agWt7ll
FU9Va2DYyGy8MKvQrgQMRlJZNzoFQkLrR/gHdiH/EWNxfBj8Ofg2z6AtVwNaXs0MYKBOTpYE19qO
hpfemYDaTX0UXwQauOK67dvmZ2CY/bhLB2U8jFr2L8AnKdbhfI200UmTxUJTXCfugtz1e2k8xWbH
tzWpsDW2/SjSn6BrjWs37tVj4VTTXdzPyVe+j3/47vC3EXeHKQnnwS8C0e9LabDMKiOIfH6NcZ9j
7omCgTR7r7luGjt9D4c2vk+6wnq1R52EGJpVeV6ZpSyWOFdreWFUfJK4dtvVML5/scyXzfjDt8Zw
DLsZzUC+MaDYy77y2zJf8svD2k3iV8ICYMbYVjmoVejyoq2CDnsjyyuv7ktbE9acd8ZjxByPtx60
C+CrVl53Hdlifhep8n9oNx/nr0qTj1dP1j1AefqwdCoxsXCh/nSYSNBiKej1+i321XTOyLbFhXKe
qxsh8uTOVrN+Z+f19NoYZHbdDVb2GptJ9NRYsE4LWHZHtnLQMTpvTb127v/8+NAxPj0/5LqFCrIo
qxx8wAA+Pr+AFGtDBaX7Nru1QTvLtoN4h7+LsOzKSdrnaCJY+jKCVQ+6QTFVs6vrnDH9keRR7zzM
c4BBhsgBgjCUD6Wxz10/2/uUCuIiM5nu3JkVGZLrTA5xs45hkM68Oao72UxK/BAhVKMypDIhI7AV
z1Ul8vsyhQ51QPgZv/WFt1RMoTKr87l352znREkY7TrYZq+i0NJb954pxo3ReuX3PrfzO3zoRbch
SxM0UN0U5SVhJdZBcCwqPBPERmxnq3UxCjmFk93mzM7xKuOfeLcnpzmf/aH5zlbehM+mMUGmpDDB
VNYUcNV94RfzekiyBLVgNBEPSdteBiAywR4+VNx0U3s2ztlVycbzssIG2QYLIFnrnAzczUhs02MZ
16WNj8lwujXtGf3g+5Myt7YJI+CCQ6WlqRuJXB7DoJWYpAM3Hi7biuP6zFY4Ra59yq7qzDWKzl54
UPp7EpfRLdJvCG5UDqT8IIkamykLpmQ91APrnImq6TaPOuu+I3yA+3gv0xGac+jTMQwqARgrbe8m
XqDuMvX95o6glPZRUpA+U17N1V5B5ryyqjZxqXYSNsNZWbm309R2zPVGJbdu6LZIYqPtvOXR4ECm
H9Lyh65suMvU3WW69RxR0/WJ4xM7g0fJM3vB8xQRx75hzovJ/s4Os/MEWvYjK8GQG2xhNGh6sw5v
VOJVz1ZgWC8Ym5IcWmVQv9dJPH7TuoLfMlcj5K9EFiczbnwNOYoJo9UwTxA0y3SMnHWQZg2TPwlz
p3tZNVa48cYk4NF0vt47xMG7x65L3OvaSrwUN/SvmRrE8ttBl9V3e+x8pB8qxuklryULQgwC+nZr
pp7cNJq9j5K3fmrZsrP1bOr4u0uFfummyr10ZoLL8UP4Q7QKMf+0ZFpFDOnB49U/gzom/wHoYMPp
G2QudQyple8DwyPHtgh8oI0JlsJ1z393MtrQuu7LSBzHPPMC0NdpivhAC+2gOh3FmyoKivRF60lF
B43uluxssMITQ+hJ+NS1A2DKuY6CJ6Aaxm2KnataZZaobyCUqivP7GfrVFlpwrtMQnxeUYX36fPg
j9Nd6iT1TWu30Qs86uayTWVorNQwTgw//HIgLCo7OElWEpir1HNeB3cqftSNQaJr0cYu8EUyNvZt
ILvk0CiU4EMdZOmrPUsdnpMPms0Lf1JnO3MMg5ya0y2dk7KS5FnUY++ug2FihUfebI0raw4MH5ii
IS/ANrnsrXP5CIbSueujcvpJbklag0lnfWTsnldW4QGciZJ5OkH7ITStbbLsfeqMWqy6yg/uxZi3
B4+CO8S45+uNW3gKRNxkqhckRfPW9BLjTbuxfCHoCY52gpf/mm2QEfGWS9erwWTGXekHM8h4K0lv
cuLH3VXs2C3ZVpa0eLYhX/Pk9e2bY+XJe8uWftFWsH1WVl3blxVzcdBQVcA/HthxeBEM+fxY8E61
q7YbSSuqR1vulZvV36c2DXwGsAp3AEIq+KBxFNsvsgtNCf1yIbyWOhPXNvRqwpZdeiAr6XR2tGYZ
gOMu6j48Ja5b3kiJO3zD8YnNLTQU8CdbmP3FWPrJc6t7u1iZeWypHe5xa7ykGJ+bbdzohpNAyPAK
lpOAAGynEvZFn71X8YSs65EuoteJnFQA0hy3zFq5Vh5tGQjpnmKZW/RWWxKq+RLj/ratZ/lEkpdx
lcRkeC3582awXDvUOXuridRX6M6nuLbDJ6+um0fTl+ZlqNLgymv6hrRiBTw3JxFMbmdHpu7KAmnP
EVNgM8yd2erXbRAvUHoVpsckGZK7jq+V1Kp8dlDbpmiMIQtHfr5OmGEhuMjtgMCGy86R+XP2nQXV
HczE9H4M9pg9OJVF5xPkXPDGOEX0SEqAjzqugwovXhC9JF2mH+0h9e9EPpWvLcmf0TZJ/DgGkTSZ
4S1A/tbk2xz650pl5LRimVAe+qLPfII9ZRNyRF5wkLatCO4SKx9fZjONriUHmARuE5FMDNyTeZnS
Z7e2JJRvP1VTu8604+Yry1fdoxNHajrLzLZ+ICUEFi4jEmxaAFSTn2bjuvdNq6B1y8TW952dVxzn
A5frVTuZ1UFGNLK3reveycKFf1cl2c5m1OlgCdNFHjYT+1uUm5D1MJdH1z4x3j8HJZ69UR0cUhdN
jrtiwMrhpcdI+fycLCjrS8b45vdcxYQmTE477rn0mEDJ7c54c5m5OzVjH5qrqPaCcwtzpVq5Sevv
mtBHcZpma0aUyGwspUU9o1N3Q2SCW5lBNuq2ba+jPuH+EpRjpgFF1qLfRsrimpba1amZaDr2ddX7
W7uIqxuKgOCOgPDgOufbzddgUoN8SzS3fWqdiuqw5Tp+Z/aNf8+vXcIfy2pFMdvM9SOB9vPRi+CR
6UkO5lVIYwHq9jga936f1dmmZH/JNm0suet7bHBr31u2GRjmPLuea+PeBDt+G7i9hlce29Fptga3
o0ubq0NRzGMFAB1K4JoXw7ucqgH7ShKwp0kyfC4JWw/BhpO2vooYknyMoxKg7UhO6L1fe/7zbFfz
OwM9hYCDLsgQyFJHZ+veIsv8KdCFmd0uN133Zhy6zJErg9G8YpkRCX3e6bZjjfS+l65NO/bvq7xx
XOiIdMdWsTnMNRf/VGa3nsVcZCeDqLqs3Lo5lJPI0TPMMXAxazgaZ8BQCbFVQYOs1Jp+XEFFmB1+
tVnKvvdXIyTh+MlpGQs+ZhSg3K4G/sGV8G2zX6fWrN4IAY9c/rLTxqtKdiI7F3AvnZ+AKifvscgL
hQ8iEN0TgT+medHqNLB2SaYwwjpZxYwVqmaZX08tJjLOKBLMt2Eb21fOoHr32ziHFOOe0x+9cmiX
/o/rTduMcrxFItStu/VFkVwrtlf73M2UvUWSsR/7caZ5lWKEXwtteck6y9O5WZFvELyw4xX+ymbF
5/vOHqdmkwBwH/dDlSZ3KswbOOVRXnC2gMNfCTmm4PIns+lPoZFP8aGZpwBbcyab4Jyeo+NucWa0
LfVL5F3mXsJjDROh6ouo6ER53vVOAcZaBMYra0Ic3br0x3UTNdOwziPNAyCfqx7P+tp2xJkjRO2s
VdK15hmRzMN5bjile1ao2LuZ6zbEEOaFgcbIByX/nID4ZLhQCjg/LweC0bpVNXxsw9M00HXXGycN
VGzeZrB/y31BhEmya82gmZaEQCvfOkYVgbjPqUDOJQWuu405a7yzHMVBrWtQnP7KElP8HCbD9FaG
YU7kStvmTKLWiKrOFSlYBQ3+Yuzrg9eCJr0tGhILdlieZHqB8iyvmy6f0CWtamNPiUy4IIXZy0SS
ekZKR1xcVHXUPMNrt7ZsUxM4/iQQkp17yOnsgXkmfsSd9R4x206oYRgbB/5ZhE+BsvwT6ohxDbeZ
NpkEIvCTpMHiJU4dHOJ4RPWBtHhEz2yGHqojmc3rLiy7C1FU6b4xRiDj3GmK4KyazO4xUslAvD0Q
k3M3bWk8+tFoeVwY9EA+ScP5AulcjGcDaiPH6xCnq8UNA03fEwVBAEYFY7r06xfCukbrjkCFvjxG
HlxmUg9NhstSr33njinFrjGt+S52pjHf/rfKixh0Qty/IjfSpowsWcOeamyyHf67kI2TkzDcvxpd
lRwMUf2sHZvnq4z25r+FKGrIfh6qIMkft+UYkyWjhmakDW2E9Rei5K/plL+u8BEXTzQ2EB8+vjDm
Ez97RyJmlQPZdtGrOU/G3tFRdmkRX7FvO8td+cI2Dh4jskBhZ3fXEjm+6VUgHty4VXsLKW1fEuaz
GWRs71pPjDuulHgFiTE+KrYxTnGlLqCNB9s6saZt17ZyY1p1u1OFF2+NkuTqqQyML+Q3e7k3f/yl
SHQCd4BpiOkgpImP92oQB2iFnMBvc+5wgZjznrNZBPMT2UYVzb1E6temS5JHjH4ZbIRWPnvOyL4+
pJN6s/rc37P76HdfRMNN28zGN8bwEcSEXeacOqH+1lp1zm/Lhfrhz6LAr3GNT58dPARzLjQuTG4a
f7PedpnHXGP9JgN+yEbqstdrkTrxucz76oG/59HSMU37bB7J41vPU2uprVtE1V3RV+ItNKvg1qRb
AWxZev1dUwXzEV9YXK7CfDSyVdF75EnYQ/8k3C7hWtQySLdK4tpkOBw0/LaYK/wG0o4mUjuNxj4g
LRIhxFaUPcK/qrGHOiLqVhS7/QNjtNwJutCfX42J43jFWelfpEUmHlvu4nKVjW2m11E7NDcGDsly
xciRImhmUDWjaYPXEyWR0WoNCAHKb/0hGEjLVAY9YGbom6swm2J/Gw59+UzFPxNQlddQ30baJTdd
HFlvZh+nBepI5fQrq/Dty4AC4p5XuSYIobTltyEL9dHrU+96HoCEreN5Ho956C4pOvbUHcspbb/H
Qdk9t20WH0c9ZeU6L4IZ0krgWeVZMIf9D0P5XLqQUPx2N4iw2+Iqo8ULytW7DDyFOSXuje4BaIqH
MyPx1N4kBftblqho54iifwqbOrvy7YnIRlwj2VvL+HO+7gtepEBb1XUJ8Jgxcwsu6hc9lU8SIu84
dhyG5egE4ikJ/iaDkT8jyH3qqzdCTOT3ililF2hR9cnR2iaDOWGaxuvC9FqVIXdQXcHfQ1Xpr9nK
5zumnPzbKg6sS9znzleInV/hh78vd0YobGQtLD4ORj9w6h9fVWpnI/aL2H0LydFrtg2//kNsN2Oy
GybfulaBqv0zyXv5ImTp3CJZ2PuZMJ5s01ie3mP31RdiShT37Nm1F2dmFJ4Z0C2upaZlgElGqHP0
AP9lbIum50R3OhRJ2d8bURqdeQSUi1XelJRr7GyEnmU0Chn9TCXW3rqcbhY56gx1vQ02vcxUCG8g
G18IIKSEKGTqX02maNU6Tfp806qEWjXtxnlJVSpiuZ56j5CNcHb6qyjN7EdAFx2rK+jbexgbutzM
jktDoNXqygmlvG4hWFeblqj7isAM6gxi0HDlTpQ907rjlzmfTXdUG+4fHUE4Lb1DVASvuxXcz4ol
aaoI9gSPeI/NkOkvFhIzlp82VtpW9MUXIgmYIOaeP7WwlB2R7Y7L6M2NhvwVITc9sBO388ZDUXoa
JBDd3qLJvM5tHI+bSKnM2XJ2lZdW3/nI8tbo38N26Pv9PPaDXLVjMd5UuRW+ePztewskaLiqPU7s
XT1p90GTY/fgu01x0CgtVH6uqx8ah8v0Kpi66c5LGr33nBxfm6GnXRYKvRM6sdd0GNOE1NJSd1vT
L81vBN4n48ZLLOnccweuJDqmGG4oc8J8m7c6uqfZPlrH0JhJWyugQVXfNL/mD3esnJ/G0Cf+utde
MKzLgNwGG71zXE/xpATpV3Y/rKm7/Iumt7IbT2VeiUdpTG9EGjhHqcAZ6ajqLtJO1XdCRtOVh5qA
KIGX7keTo2MBvyxY4iN7lUllcczMxrhpJ+FeFIGtaAMyIfNE5rxD4crt9DIje4yKKkjEj2yM++9I
DPWLnpgmWhmKHshqEtD6V8A7k4uhbPIfztyG8047zWht5zQQYp0w3dvu2trG8VRPZAWsnFGG0z31
4wAVYRRtsuai6DHuUXj6ui/iAROLNzr3c0VIx8YPsg4XME3r/rZjTt6+5C3HZbFLKBFVQvByF9T4
hugpksnSOFSrcelFP+yqHZJDbjWtv81cZT4PKrdTxg798rL0I+MMTdcfaOSOtU9gm6yurXnK7xWJ
ddN6VEV7uyQQPmSkA92IYDStVePzODbzaHXlzlSRp9ZuGbdEGhCglhOE1lnFRclgwNUMTWCpKnuu
EvPkjhK4fROWZ41rWOGZpiPtrnhi4csQeQ3DGrS8881ohI1JVFgtIY/lVX9tis6/CAyUxYOd1bV7
SJvaLp8qcpihcei0JGApt4yjKlOr94jqlpLpiDFX16mXCOalmgw2gRM12buCBkXNPOhp2tI9Sa8Q
AKJvtj+kl6PymWGGZweYf/TCo4iSTp6BREuLM7fs83lXJlGw110S3/hhj4TVw+xoVqkrFelcQuBG
i6fUIFAyjPN+i0O9nLYjcIJppRORD2s3Dkix68HMYgLm0vCOdFHcm3Pvz3j2kVGKbuICa8eZ2+xs
LuIPLK153OdFgsNEOEl50fXTMCJTNJzrhl/FuyV9DJOTVyJ9E5k+q1XHbn4JBArfthi4ZPhkuJzQ
wjVkBGOk/6ZkdCpq0VzNvdX5G99JwvtQjvT5Qyux7/wCL8WqU1nP/bHobpNRtqfQSoODpZZaXjeg
p1ZZ55OdokKvwWU4trgDkTLTK5N7A2pGaVfHuEgdyifLOZjmEHS7ni1iw+fUB8zhxFIShmffsoP1
5Hxlbv9sF2njIfPyacYSWX95o+ZLvMyCNHiIHWStOE11NdNrSM5ivyeKDopYeVX2hGGnxBofs5y0
shNRe+ICrWQ2t+mEyIMiO2bDpi8r8RSN8zBvS06KCzl7jVhFcV19z0zdD9vS78Nx3dmyYFiqnIdr
C+PrycTZcijpZxNW1JBLsY/HeHgj1y64yu3OZ/ydFuKms7Vgi3WbDCRrDMlpVSQRrPNFUPuBQYFs
pzzCH+TI5i0dRfUYW12dYmdRKkR/KNt2Y48zoXAo+vl9YpCKtubsq49lN6bf9OhD+CJbNCfUsBuO
2k9KINBRTYcozcczFVbGD5+DN9syMJD569EK81ez6isyvFyPsKraSLhAibaobzMMojENm7i67a1S
P3dt023T0knupkx7LCK/Sx6neWyOteTGvhnbJTUulEgoW5OgzgXSHsgfAatKb1KX3ggxgqkVPbGn
M5g3AHczz6DgdtwL6f9WN67RLmMcHc21XRx6OjnqPl3CNsmQZ/MsbLtZF0Y0Vbu0HgYbRdAQ5d7B
FeJdGrVvj4v9pTmRmzfaL8NCzaNxIqMliiubgnznKEU6RVHjaIRGq+9kNxU1R3433OLdZWEWpXJO
Jh3vYWc7qTRY5lbZHxzN3i+TOHhDbs4uG/jS5iqL8fxvaZE5MzF8nc+UY2pY8hIhQx1ai7J2Jawu
5y7vRumNoy1R3dqBjOMfuLK4YSr2Qb2b5iyozzk95uydprBTkMCS5A+eU7kFmztkrL1MitHeFMXg
vmrNJPk1QaDlvbDNkiA32ZbpBg5h/tPPlRtdtYNB8qq26G/sKPVpeg+6FqRDFrb7LHL4GRJXW77z
O0Z01qmWabnuqsYw10oYPjajeE72ZWdi2jE5hP0H7qYy35tjHEzHoRgs+4oRDQNHMCXXtLF4b0hY
bSoeaRyqeNhkTuqdDdIJH0xTjRQe2t85vBToXrnXJyvTyBK9G0OCqBCVW4+uhdsITK+Zru+N0JEn
K5vmO2VOGjEvCSQpXoMXFwcjNmmdV+Gom1U5DsWiNWXGSNrMUH4Lgo6WiyKB5Ib0SO/FqSMs2j2W
Z3ExMAFKN4or/7QK+hjaXgpU+26An83cmJrFidGi5s5hj6aQrIPp0R+m6pQFMeqxrB2n2Iiw8IMt
ydrFga/IvGzM0vQuqmmglZnYfe3sdMpBtSYUYvaf+iBOuM82XHPA0JT7tIN7LRiBATgMKjV9EjFz
RWd9wwENudMX4klwt3rIF3PXOpC8zds4J1tv09IuvkFjbL8XHkU2qYUeDR56b+mzZkj+gc3Pz2ju
p7l1tISdHpyJwX6v0QmJwJ3r/kxATPWrtjDKQ25U2TfTXBLRFvMOX8GEemDWtE2xX2AKWOmhY99w
HDGjXWYcrIXonGJtCivaRZkth5UYA4b0kJzkq9+NOQJvBsEgN3qScdRc98Qg1xH0E7bu5CHQY/4i
zNJ6kCXMta62ZXdRYKE7OoYRl2feYEwKrIqACe2h43drNyokTtveJlCjE9JhNkjMVxHN2sfSkzQC
VG50G5PlIEjks1Jvl6EwGDsKjf6QzimpkZ5djEw11rPLeT/k+UNUeeFZhpZvbKNwRK+J0uTS6bvs
kbVB75OvsjkKhqcLfFUVVIaeubX7kFyKE8kX09EDIWiuhsDIR0zcrXs7Azx9HKf6KU/oIEThZHEE
1uGAUdjUItgMAxRWg8Gsu7YG702bB5DYKm/75thVXQ7tyG15zKjF/N/0JLN7E/sIxnYfA2gj4umH
8qrK31VD6YanvJ7bbFsmRb9p86a4YjTIuejNIp23tnY6vms0j93siOQ7EbzUZn/WPH4NkX24BDKQ
iDMJ0yOfEgTgJ6frgoQQXRRb302zMd8JnLbOhN0MECO1OC8TJfdhnJZXbl4IsvFc41EWUXc2+VV7
sAj/O8v7gNMLMaZEDmEOLlV62M3dNG7NvBovZ5NKMxcVCNs8tMCz9DVSMBoJ7Rarwbqu9dINKLe+
L/Jjp1K5GXWGWCtwkXlKdgfUBvKqUoz0g/Ds/Z9//b9pcHDvUeAYOwEDx7Cd88l+NwdzV1fSgbaY
J5GzjXWS3Ci15A3mjRh/iGJon/Ele88OLxP5qoOsy01tldYdnQ1Q40Xk9se4omO3icMxN3dxYZpy
3U2WvDUl7ORVYyhxHbtheptzLeYYq4qfRmlY711pdjd1pszDojmpHS10+1/uwv+zoP8X6L7fvum/
wSqu3nSrP5rP+e//ZT63QExEjMQszOgAnNFfs1e//gTcAAxFWBJMnmKq+vfolfk/YHB4TSAys17w
pS9OzX+7z/lD9FtETwYCAVgtQJj/xH7+CVIF44Fh4QD2xQKBdgkF+qTM0PQtgeg08U0AT3NjI3Kv
lHqfJBGQIrT3dEDYkjxMOSofCBcOzMssHF6QFAloJLQyKhkMTYY2ffLohM1s8T4kyh2ezyeC6cqV
2YG8/PV4/2+l/RcS+59W2uNbrd+6j2tt+Rv/b60F5v/YOHuBBKHbsNXwJ3+BTjwcbPBBfSgbkE7+
WmskY5kIcoykQzUHDb1s2v9eajb/oIeHGbUXBrnLuN9/stJ+raS/tv8F6gTqBGGAUT+ceizejxpg
PthBQU+oPfXe6D+FsTutpWG6Z2CGAEeEHbVU5jiXShX2ObPk+UVbF/ZbUPnowFnTbA1DyaOXBzNm
zUhsnMSZr03aFlxE3GY753P3/tvTvfnXR/udM7D0Dz5/4GX4w2RWz2HP/uTbIyiVW0taqFM8xfOm
HOd52zdE4DY2aq9Vpvnmzz/vV5jM334gjwYiDN0aLI2fnpDydDiXpjoRJWs+upLOfwXXEG/KsNVj
+FSUbnPoCA7dR0GmN4Tnjava7ctt3uHRFkZ/LLqELPByYA4qiODQDoTTtl0p16Qyq1UT5cHOndyA
LqEXnTupPX1xyC3K4MffAMxnhOEnYtKG4Ubv428wW9p3i6nqTrlX0WOrNGGBeZKtIwyrW3pAJzNv
1TnJfac/P7pPlMRlcdmolpgrAZqwn33mmBkjXRPgB92p4Zw/TIadndmJyMhq7vQh6pBNKLv0eZPE
A74ew9hUc6g2DCF8hYv8p0/Cz7cDQOs4wvEufXwEpUUzOCaJ+eQhcO7zsnEuw3TuLzMtu/3kueoG
0oy16/ACnQe4THauKuKV26R6/cUz+YcvI3QJGAUf6aHj/vqkv/l2hTsWFr7Q+VRMjC9OMVOPER3R
B+qK/CyYyvG+HVVA68YM19bEzY63iazZzOP+1cv4XJt9eMs9rXyyyYU54gPuH0OjLK8wzzpfDSf8
/WVz2J5YNQyGOAT1fnrZCOyxyrIr7BOZvdkxSKX4looqWXuULcfUGfAcjFDidcyYSy789uBjN2GY
cq6tndkUIw4q9Cz+mGwmKOnXRsY99M8PdFm8Hxc3xRvvJTsiQV6MQ338Zg2dSDepc+eEW8E5ywU+
otnOHLwAhf2vM+7/izix/uFxRLxH7MjslS7WiI8/q4zyNDJH1z4x84XRfcmlRxpo0iHbdFWZEYhk
GNV9X3eeubIS07yzvWEMdpme8nIbCTqwpGBgttjCe9LjLkik518YWWQ99Y50vv/5wXzsFywv3/IJ
iSNiDIsUxV+F/28LTXkt/ZzUck5lNWdnbR/Pu9TtxZnZTXItkdAvZDlP5xmN7Q2pNF+xm36h3z98
MRE/3mR4fGkDexwvHx8WNkahS5ANJwch9oXUsjE+9GRLYQKuXfPUxTAHUKNGrOocO7gl6THhfAny
0qnxJSjvFcDyVG86bqfnVixwPI3GGD84bhl8i8y0XAWj8i6KygIS6hcTckzqh2O9Ds00YPrWd/HD
pkmYbBWRFUd+vEOSN70Tdd7iS0Pv07Ih+HkucIhVdETmTaftmZqqqSFa2fHo3gNGRzJLEg/vW1vq
4rtsrOh7YCeKodepIg0rDAt1H3gprwLmhflH4fiMSCSDb8uNcCfU3cTtCqBFOfHRK5Thst9FaEr2
tsMrdJagYHSwbWbB7LSNG3I9lw7jzRYhgi2Rri3z9pO2UrVL5ja/YIjNENA3WkgrFTPsBYzNvGjX
OkC12GRxVpFbr8DP+m3GGJGGP+xarWPtppYIi7O+a/NxI4uZRDbhQY4cTCS/nQSwco3DJuzWgz14
uPRgyVhfnKO/Bl0+rocl04RNjzyRZVP5dNFMSNjluq6Dk1+NMKrmxMTr6me73hDua+PZS2wYvzM8
TQ+PvJN+H9PS/WKz+NsLjE9/GUxcIHGg6D+/E1bTpPQOu+BkVLI4s2cxrmuDwS7mFJp9FdjDF7/0
3zYnfh5Fnw10OiJGIPi0OQUin6fOTsOTYWTDvkzLYuMxSbYLIyLo//y6/8OvRoMQBgkzPEsq9qcf
xR6bG94wR6e2SZehTy/ZFYZFnaLsZFcxPLT788/7h1+NY4zCkbqIstFZPs9v2wvKBxrUGNI+wBmP
v831eWkxPtP3/8+/NKpdrlw8SjxHn9kQ0k0tN14i9waCyM7NIWKAXRjxnqhP7C9tPH6BTfinlbrw
NyzbpODz/xYSUonCDLKoNk70Lpp9oVpn22dlcbJC3tLaXzo0nQ5WcqznrSylu4+KXHyxcpby/+O5
RukPd4eDDQKRCXj54/PFXtGrtjG805QZbH3SAFd4Xkhptpsyi0PEkbFy/5e982iOHEnP8F+Z0B0T
8OYgRahQlp7FYrsLgmRz4L3Hr9eT7J5ZFthTpdFJh1XEKmK2ZzsLwJeZn3kNR5mnM+fxtASTnIYg
hG+fWdrj1BiwZa0iQVrq9Hf/mEpBgxMWYkAahAzxnHikaagARaXn4IDYMl5wvF3hOUwCSlN50GDp
MocNrYWDVN5Slqyc7HzsbzozMM8E4MfEnHzOMXk9Bu1bsBWzC4bTrzTz0I4PSZNKLygihV+M3NFv
S2AG32FCOHSvx4beXhklw5Oac8y5chv6ytKyHUn54tRO/ClokKyINMP/FAFBRFLNkjzlOq4L+VFT
eUDIvpYVuZRqnrWQR8azbpHoGgjIohizf7yHiXGUwg2o5xSNcx+Xtiqaoahb70EKaG4XJk2zFs75
ukYIcT0AGz3zCsUePT6S2VYKQvVCng7G/SyfaTH0kdPJ9B4ctdomOR23MI73U5jeVo3dngmcX3wv
5F1UTkPixkQMYBbRqtLXalDb0kMGTe0h15rwVoUE4vYe6lpZO/o7SJhMZGS1WgZV0y8xCOmBxakv
NSfztd8AlwWR1G0S1Ui2TmTa6Eg4deymOBrXC+Bj9s7C63SVQJO8HM2w/KJNbJTT8f+rd0a4EfcI
g4GwnWHEUlIH9L9DnzTPR2PK9L4xDv5eQ3hPdHl1eq2PZyxvTMO9AKAgjYAPDqAaHfW+NqQHrfch
HKQakNcicEEbfT290C82NSuBdCUUhO4C4kFHp3nfohk3Go5/QGmq+VaO+fSkGSPQsFwfeskdSyOC
ihF5NdgfECQTaJLG/NYrKYPfVJGa4oyw9y/OYH6Q0DHiPxSRc8K2jo9GmBaZf0jMytoCDgIuMk4Q
GCuLYVVUN6umlJOrVs+Kle149i1lSfGPFOnJoHn3yPujg0o+jnnE/KUEUWSDIwgOjg9yuEisfmWE
4zntI/3jJkTeFH4pXSLqF1kE3PuLFHloMy6H8DDFTbAMSMCWYRv/H8IWAIiQSKeS49DUjldJqxzx
NDWMDk09lYtMqh+MUds1edktlXZ8PR1OMxCoeHPUnlyhdL2QgIBafLzayKhWAtsYHbixl5kP/eKq
H3A8ceGCVMoGrTPjBhyFiipn4qXR/aSqaEpVhTLe9WVfyavJacbHRC2cu86W8mdQdPoO0l5plRst
hbdNspxJoWs0VrU9/dvF/j0+E+lYiHac6Oaa9pz5ji6G5MBMAPMi1xeRGXL1WvVjnuiXspG8qAq0
o9MLftzkYkGEwHhp5keXICMK4imotejQ20NIUiEhrJO08qrwOufM2fWrpeg5CtsOAoGy/vizJAhs
p8yp40NfjM4C22Rz2SvIIYxKcs5g51dLmYopJIRN0+RkOV6qUiPkWmouZ/LfaDmVub8xmVLuAlU5
p9NozRj/Itow6YJKRoKIvuebou67HTQEeDho+FIeYigM97ZZqV/8ybaezUxWvrbKqH3Xula69nlW
BjZyVj8GmEMyao5jMVBkyPzYIVayjqMKy5C+8vMXCCmIBPkSIyy3wCtIXSLoUZIHTn1zhT8jsDtC
UptWfR3WdxnChzr7CFmJRZY01VdTKsxnZC9MtFpx6gbVUjWTwF3ZAIglGVFSCdrHLgqgW135Zjdc
ybWfgAH2TVQ8U1giQl9kQiBkiILeTadJNV0II+p4Kfso4CAcG9r3VT/Ik9upACzWVSRH0wJiWvlV
SmFHLFQvCL7BEAaCk0R5laxKSwWDyVC3/0PpfY1rq2zXkUTHdIG0KoRLqS0SHxvyMb+ppKKOl4pZ
oeSK9jxuuqkZQ00NI6e+0spGAqMG9+cmVsrHBuxGtEqscQTnVcjfTu+OtwHcbD9axCy9V1shb5Bn
DWoVukYZK1VxSP0UsKxCrPZuDqocIq9hWOhzAfaVqcZtkzk4lkvPnlkhgVsCpLnPu6rnxNBK6/NE
zt4s26yR16pdRmAHvEH4XCu4Wo9+8SnxOwPIHUDhuArwmzIZvt50JaP4VWNr3X1oAimG+EkrV037
voNGbMWvpSGHjPjSRLXdPmiUYRV05viaRqp3bke91TmzN0E5ybswKe8ANogt9y7MI8eJGl3LqoOO
FsSLkWFJsajqFrqq0hVYkeboSxJCQQvQG2BsIW9MqW/QW6HJ77i6kuZrkIDJReGUgGa1RtKee99C
klKyYs1e5kCjTeDl8tdmSDTEkUuYBDxX0bl6QSK/iKYQTBDzfRrZTeIr6KGg5XHT8BUWZR2a5u70
p/94EhsK3xwoGIo5oKhnF2OBtbPltU7B+FyV1ihLeBdg+l743cUqANtwacUYTpxe8+OxRX9cE20r
xAHwlJ7nqIYDHwO1nYNC63pZFpW3VlMdZEjVjw+nl/p471PaiVYiJkJC2H0W2FWnyFquROXBV+Jg
ZSoQ9J0BranTq3xoN7PEW89SES+RdY6Dhi6y0RhBWR4GPQ6WtWzfBrjXAEzrIjcAxJvhUgfaPx5W
p9f9Rf3KcIrqgg8nmt3zQ3lU9AKRE6s+1OQeT7I1yddWLgfXjNEJ1UlS7oq4YezPCbiMzdi+oWHq
vEYBuoph9aeLw9+3bkWudrx5MOJCyYui9e2dz95D0zWkkCC3D0OhDBs9TA9qVcEgNtr+eSwCYly2
x3s7VzLINJa2GaaxA3ofyxdqEWZnsttffHqDaRLYewgyNBlmkW1GepUhpFAf+rJT3RSI/VLOOudM
LM/ULEUWZpBOMs4mkIWj5CyYS99W2j7s+kOIKcG17HfjSxOD8AOZrTerKDeRRODeK1dQY+uLlN8K
EFYDK49tcwtENJETbiNTjnOaqlKL/lXp+9BfAy+cXtqkrtslihFCPQ9pBHM5jWp9OaAekS5tj39g
bt0V8bZCcOnFCxvFhfKaOqBEwLmcSWzeav33n5dOhJiX05ig7Y3G9iy9bRVAuH44Dgc4ft5G7Wqu
zrjWyl0ZTOuGZs4mAxt4xRd5BMUUPWKPVGxyUABAduNxjbbCSN8C3sHgZd06D2rlove9fBn38nCm
qphRQhhz8FvpZqH5ZMogDeYyW86omGFTGMPBl4GiJaBt3TFpE3jXceKsKiBQy9iWt1OUxC4eK/oe
VLy0q+0ivygxlL9VA6f5GhntOa7K/OwTv0vsDbYslmKITBwfFUXXBrVhZuMBMweEHsqwu2zVDupS
Owbr06fDr5YiHm1HMd+S0dnn8qVeM7NGHQ9tWDpuIRul22seQpcaksWnl5rfIuKp3rwcEKlgD8zV
jeRGljwjNceDuB7dzgrqw9h7NiqfZXedJbF9rZhkNqcXFRt4Ho6ARIQhiQlkZN6yVJyyRUesY9ES
mJqvDmjZ6QPKRT5NKbkMzvWZP5y2PKVQlqd0V5n1om1z/O0QPUuaum3kQ1o741ojQxlcww+Dq6Kr
AJAAct7IYqIwDSCZwHo/osHUPhZa6lwjjlGdCfFfvHM+LW1+eku8dgGHeJ+ptAXCapSH8oGeJbZ0
0Df3OY2HRd+nyrpEtX9lDP145p3/6gwAZkHJDiqA/5vvK7vSwcUU9nQwPEm6nBy0aGI9BBg6oNqW
2aWzinOPkhRq0VqeYvlQM39b0lAqLgFGXkvMPC6NCtWLtpCanYQc3xXpfr4sTemcbPgv4p/pGKMI
QBcGTZfZ3T/FDENiZL8P6CSkn6K8VUV25ayrri7ObLV5AkBkkAKQQGuEBj3lWWTgoM4BrCfKQbfa
aceoYtwlo6+ujaTS0PPoZAqNfFgNXtycyd/EVz7eBGw3FfgwstTM/+YPCZ5EpgHtTAgEjPJFU6nj
HcTcp9M77ePjYZHCuQV+UWeq9NZHepcUj0OSUucm8iGDhLxEXiz9nAlsswNvCTh4MVxUZdrdpH7T
nclwNPGRZs/3VrCLbFEz4KccR/nY+aWXhpp6KCZ9XDa2hMqx4cG0CpxWRehdD+NqOU2T/JSh4+MD
om6Hftk4ltK6HkzRFYNMGTQsSpQOGzMoHiEbGduB+X/l5v7E36RHzo1m5ZWQax+nPwbVSDtI0/b0
gDxE+9Dn0lfDmJI7SGx2uSYMfMUFjQpvG0bDJaqbxnTRhJY/gGyI7C9dONibDKpIhKJgpH8GcskY
1a9z6SZxwAwvNHAr5Zk05K1jcvSebOFPDhaErgOzojfjkHefyE46MY4z48eolsvLOFPldomI2nBl
wfb0VwEySuqtxOgCmy9LT+/ROIpkPBfTREHSoB5bd5hS6CB6qfnQQFGvaZBVLp8kDJ7F5BaI9jQl
obQYsixbRlk3OOhM9Wl+ibkG2Ilx8CN1kaZlt58sx/LXjtoYF6Pj+biwGVKDjgizli3jFLu70TMk
Q0+H6IfCjeAEAUO7WLPowQls4NFxmEtpn/daUz5aCO1dFkXabhUjykM38s3M5wTKc+SpgeqjoDhG
W2yIkfsAVp+Prl5KoK1z1GoDF6w47AFtSrqtP8TOKulKBEEww1KMJdDW8douYVgtLCfOi6Ut9cGz
znCqQf4hjtbdRAPFRb6lugXjT6MxNScd6yrsgc9U7B+2BVsRCy4ByODiY/8fPy1DjKKLfTt/7Lqy
WvvcLjDXND+48EIw8URJvgKxDUfXD5D/mNK4PHPufGhmGyA7gZjx4MJ7+01b+P31o7dxW7d2CEHa
iPttjOY6FiZNvG3kxlhOPhRsqY/rTW6rXMaJlrs9TJv7wErP6cnPZUd590gHvk2pwGEIDNbxu+jk
IURTJh8e0TNpvloKlAQXCjBM6DhGDML1C4Mh0qAW6pdJniiMYH74txnmZ906GZPmHma15coxijpv
MflvuCZwTQLuhDZ1KLRjX7MmbMbd9//88a//KUptOpgyGBQQJKUmgzEumz9NGfgjMQjgoOLSZg2i
/k9ksGIDJ1ZpP6Iyi2WKKXPF/onWVFCsRolURQOR0lMH1PlP0JozXDBlNAN3dghwHlT9QTGIvffu
KIXJZvmJIxWPMsoVMdMnC2p0wMRy5RmB8awyl7puQi/juENxJ1u0HUr/WaUqG4YtaL6P4RCVbphO
9OPp7UHZxj11b0dT07tS2twFctlXbmUX9XVRy8Ezeo3x9b8j72coifnp30eeG1QhU7Sn+qc3yFEU
iv/pT8SwbPxO4cBVQQQiwiwwIz8Rw/yJGLrLMq0DmdSZQP8rBuXfyfFFQUmLkPmqwHj+FYOg0/m7
kEwHuC4C+x8hhuddBRB28EX5fWAYxQR0jiaFDefHKN8o27KotQs1iSsuKym1UPMrjGUeOshoy0U2
3ojWku46Oa1V3b5Er6Pbp53WX6VVZecLpZafIysqdoHp3w2+Nrpxrz6EihXHrpV1AeY2+vhYyv34
0pWD4hoMh0KAtZAOdQ/Pia6Pf3Rl/tGZ+N8MOqunJHzKfoMx+vrU/pb/8ZuwvOTThS/13MpG/N0v
eQEFzoc+/l9vf+y/5oKOcPQPq7fz5r59rcb9a90mzZ/elOLf/N/+4c9T6zAWr//5Hy8YKDfib/Px
HTwOJfLQv4/Cy7AKn3mcD/+TP89AQ/6dkZ2FxCRoLc4aguxPwLrzO4FlIoTL/wd58a8jUP8dgVzy
fJqJApD+dnD+FX3K76IW478mt+I+/mfMiFmhK+ppSEqkxaK2pEcxN+aE8AtEiGT+btR7deXnyFPG
3fi9S8L+e1nGaKiVXPI5o59FLOv1MmJg5/YAoC/VslVW717d3Y8c9j0WXRXF079SW/Fr6F/olDki
s0W3fFbowgpGiwKO712fYOFSSdoFksHJp8EIVExssmqbonK4bEMFVrozNasC+OcSo5stvuHf6Mub
cKtt+syIpx8GLak2VOslltIx8nPDqF+WWtKv6Ax+wV64OlcvH1fpP348Tn3C25ppAnDk48tkQMax
tTopupOR6UgyeZNlTeQmbMwlPIb4Pq86f2dPdnPRqB0mgjDC154aJxt4WP1lW/vVS5t29SdARtgE
XaSK8nrm9YpfMHu9QGGYdWhQHkgm5+kTU1fg0vzCVEnkvZ4W3R9cbvi4VKaxwnrAuJTtCR8/eKOu
grTnspyseG2i3E5KnkBFq8tbPdX7e+RN6hsrm/JN7IT0ISSQDZWMVfQQdsk2t335tmxa/woRv3Fl
9sxFURD3zuDK3krt948jQEqMJ0kQaFWaylxvBeEBixFoQQaumX266OQKyYOxNfS1bafeknYNbELc
jPdAPjzlsmvk51JqzNuwVtCbDLsRp7fGRxQnKSJcmOrmxmjiBuWRvIXHOhXSSxpJtuempkPMJ9JG
GozsbrKQ08/GWo1wiZ6Se1sMCsOikpZh3tfbssREb5p0KPRlUwFG9QRfCNp1fjmMmiz027Xks2mV
oG0AoN/Azpa+eLABkbOtmejnmhQ5EHOD7JuXw8hQ1OaVT1ZiYdnI0JDawHZuEFxSMyzywuKL3gw9
roKIOl0koVKdCZnjngOdPnpgwgseVzYSLlT1j2Najg3UL+owR1xwVBYZiurrxi70M/37+Sn0YZlZ
6a9raWPYeZA/NFNYbKQIH0W6a1RjNVyGBWzL60IJvhGE+FKjpvYp8+Ts4GjtIeXlnd4k2mwbWyZK
/QoAGc5kk7RgXl7rVj9EEEOL/ZROyqoFf3yTIzG8NO3cvmoVJRWsk2rTD4HkGl2v/DE6uXSF31Zy
yRh7oua29Qu9dEzXsMQ7i/puCZm+uUU2PKtdCWD6AFRto+r9NqU23aIdUl8qaaxsTb3RXV+zKc6z
atomUxN/DtB1v/aHsbitbGyMrCDKtwbJ5B2deWXPf9CXLaMSAdHc3p5+FbPCj68PTQdcmSj8oJsY
b/j9d+nxMJqah1KNty80UObjdB3xHmrqrAmnprA3L7B0cX24nXhtPZSpeabVPOvsi/X5Djg50NlG
/cyaY8MKFSWMRo/1vTfp5QVtSIu3219g4Y6ksIcGSy974UMoZZgVhfhPgXrXMZFpoiX/feX2Cqrd
cTz2t6ffy4dNIX4W5F78CRk1YoNxvCnCxoBJXA/aPlfGz2ajIssbBvru9CKzs/rHs3MhU+XYYMjm
Le8xiD0v1CZt74e2tjHVfjGYebVrq+bM5jvurYuXDJkBJgAMOUGfmcM+hWB4Tac3308RTBQJSDf6
5pUYbmbj8CnN1eHMRXncYhQLclYLLz5yZ4e+tni976IKyeeuTRSt2ftIvssd4osYXSOf/L0DnF+F
KRRxtLxPv81fhDKgGcDVpExMoSj8jheNCjnGs70r9oODKsBUPQSj7U5Vu0mH+tmKlOXkWKsWBr0c
4ZWnppvT6398ZsYXMBAZmop5kD474EITbHGg98O+lwIfzQRzvBf6Da7VNf1t3ajP/CT1Qrfb7twe
ngUr41CZ/I5ONaJpBOu8X61nbV20sVbd6ujm3shF6KaSgrfsm/YepkXpIqnDCXRUjoxQnHqfdeS/
1sj2ldsSFY8nrqP8LvLKn1Tqv58gi9r63e3N0UI3S7SYRYLLtGLW14oRpok5ic1bs5nG+9bujAsm
t4xvU1weJswXzCHxFo0Xa+ukcC6teigRWO6/2zGiGKWVhduWvGWNsA267RA5lqlMHMEA4nooiulM
238GoGQSCn6YjFRw/uDhUPcdB5CEXKIixZN0m+WdW0Opkbr2SjGuHW1cqhlqro267iX6qcl05hPO
YofBIbA/KkOaFEjegd84XhnX2Cyq+ma8HTOkW5vR3Ko1p37So+VRJIqxzssJsmQ5nDl+ZyfQ27oa
3kWgDmjGs1WP11WSCNJHEEy3Wo98KSquGDRYwIMtxz43Kp3duXQ1Gd/AAxfifoDO3qDO746EdqSF
aoXC/wn/nhtIOVfZJEkrAtuhcd2CRdaHr6d35Ftd/a/4syk1kCowDIUbRhYd9Vn8pZReoJ+rac+4
ZVpoaW4vtbie8F7SKmULWixd+UjX7bQSh8SxNl88LDvXuYVrojxVCtrEUrcGbIlEn5zCDjr98+ZN
bvHzBC9ZNCewC2X+dvz20byMMu6vcZ9mzWOuxNPKb6twY9sjdoRMAFzVp36XWzn4EoVjf+WhWXwT
tm2FynTSX1pJCF140KNl2BeITppj4pq1YmMtkdXBV72r4506gUOIQsv1QrO4SdVowioA54Bm0L/A
0VXWuH8NF1qNGuDph5td7G/vHsg655EY2hFos7QyrOnGgJ9AkREFX3izYXupIemzKqYBgzLU16V1
kirgRe3nFn69HkAscpw2vSeIHlVE8zU3SKf25fTPOt5o/CpRBztiwgwfirCYbTSkO7oY3g/SuE2s
fTfsFh/NrBRGkXW2wnpr+Gqn6LYonnwu0zk+pH+sLK5FG5cXjbnGLBZla9Bz7KCUfYh457oKJN8d
0NM7c9Mfb2ixCkh2MNHEOpwxaPTHIeU1oCGV0q72HHHdptKMz2VdWkt09s6p1h7v5x8riZcpyFM2
XdpZ8GpmpXOs5NXeaCIfFonSYjDqXKoKbqj9UKMmjrL0mR3zMai420kU6ZrA2qKdJi6cd4eIXRZD
x23Q7iNqibUpBeqdWWb1Qs0lqNocPmiWjf2nVnVklIk6aIIo4CxqU0+X6KX52zDroyWi2vW5k+b4
phNvQ/wwsYc18LRMUI5/2NQPgGUKr90zwycBCVXlW6jqeIp62rTLx8K79OIEFX0rw3eIVt8FV0tE
9wBd7swbrgKqsHWiG/7GmCL1Iqmb59y3X7HZid0mG7szN90b4//oYBQ5Eu9Q2JQTJvMhi5oxDAIT
WO0rsPPrqewHzEVN2d9YZbcGhV5esElxjrEqfe3YYBG6DgbTolen4JsZSBivIl6+U5QpuPKQ/Luh
ymqejbJJN4YTepfwCvJXFceuC7/qNDcu/fDSKegTICelunFhOFcBVkwrHe+JmyqXv2G+VH7iYKj0
haQo1g1yQ1x3U1/dBL3n7LumsNdBBGurVYz6Am8w3Cu0DHxvmwa70yfEHBMhPiXHg2D4cDYTYrON
aptDm5pdUO41z0QIcsy9rTeW+kWf29VWyovm1k8Cadv17Z2RT9NnL7VxOhm7L7FdpWtO3mYVm8yu
VaPCndeJx5tRQngUK+fs+fRPPU7r34KOGwSeBcW7oN6Jw+DdbojaLG2nQMJOZNSbrTOCSNdCxugI
mBrLZkJ0/fR6H7c82TwTFF4OmT2Ykdl6TWKYPjpTe8oM+Qv67ggx0PioQuxkfPQad45RnSOQfzzQ
KMM4p+nhA4iEtXa8ZmrZ9Guw69kjBGouKjVUl0GD4gbbWT5zZf3idSI3IshWKNwI2u3xUoPUdaYO
wGVvpzTbpSjyb2AK9y4Q4ewiab1zVqQf1xMyIriZM3O1UFKa3ZAIgoDcTKZ8b9eOBL+gd/AVCeDT
yUW3UqSo+DFG+tt0/MPdRz4OqlRA/7F8pbI9fr66bpoq7EK6Hn1lbnG2KhZ2GGDTjMwWzDnPWwjR
qV0lo+B9OnDmiHTuW7oMOjDst5KQauV46cFswU2YPGroSP1X/GCH50IpJvTPjBu1NLRNz7G6jkNZ
vZHK0Fij7GbskqDqV4UitQs8hzCqoT/1GcmQiXkJni1hh4QnuiFOuIFeitDi8A3nGXiddl1tsfeR
3FJvq8/okfufWzREk8yJXHYzoo9lkyFiihToNumb9jKf8jNgrg9BKx7Xou8vkg0DwuDx4wKBZngN
1mXvBwkOc6UXrlNOUHLc5JxQyYc9OVtqlsF77ZhNnsIZYBfy4EpJjQUSEq1J76C2V35BMfwcK30+
zRIfk0KF8p5Ogo6z1uwY0DtF4GDtZE+0yheDDs7VTRIcFMy8VJY9MpauZgXYwvTqXVlN3dIM+/G6
krNblHN12U0DPDNkzDD2GOuE6wJg4x7f94rW/ZDh9Q1rdJKaV1FKrMxOQnNvqCasYSbUbS9Le1qW
g418TJqde7JZAciTgJ0XJz4nHK3zj20LQ8ZfDTV+cjRQvBMex2unbWo3Lep+jXnisHQG/SHotAYx
7Sq78IZzqisfzgTxC5CvEjBkIVk0O+6SvqMnH1fxfpA8WCaBZOqvOEnE66HTFVCYabw5vTVnXZMf
zyzoi0xjmBJR/x7HqoznVAOEPNlrYWle2J231ihvjZyrOIP9s/WlXL/JuspHm2GC7FDq08IIhnO9
sI+pHU/uvI3Q4EBRiM9Op7ZyLPojfrKvIqRPWscJNrFu5Wi2et6EWN6r6nnBVvUHe4WDJbRbOqh1
0XUr2gfGfedV9hNirp9Ov52PGxk+FnUrkyqBY5jj1dpazWDfGtleQVTxs2UxIZl6Ic2ITsD96aVm
QIW3D0ELnmqQIpmmybz7gIgaDSyKhD0+MsKKMoixAGW6soCp6ws6PeYbLVYVUJsNB6PRMb1TbFDH
Yx/YF5mCybuh4xS4sLMo3iiKXy+0JPd4c6ri+qrarIPAxBZKyQZj63lOHpxJzj8UOIwXNS4YLml4
crTijgNJVySvQOw53+t2aqIfjbwuzU37zCU9xweJPSpG8hw/aDZQyc26fBwHho0bRL7vJP817JCP
D+3PeckwHNtaf9uCTgPKFnr3GuT0hYQRxsY0lPEREg5+0BClzzz2rzYQYogG4BLGCkD1Zqm/NzEK
Ay2f76WMOjsVgPR4VKMLVMEPJH3TdTbe1lEtXVrldABl3G67c9WHeOZ36TydG8IUUCepCzH6QV/A
l5RWlZq8v1doFqzaZhK2dPIfqYFXVWrV1QbYvL3Wsq5dpfSvUkTBTwfvrPzhByAMApQCFDyDXWA7
x99ei/yYKZ5c7YumM7Fr7JNVXkc4YMlPPhq6aO4F+jIyS/qxGjZrpxefBd6PxWHPUvgSFTTQjheX
k8aIkMKs9/4QflelUb+iA54eTi9ifHjHIuEV75iHBCcntBTfJ9umUaE405vtnn6qvdH03l9PjKQX
fI4c2RlNVUifzPxSUf0c+gQmvHrY9ysJ28WDWUzxPs7t6cl80yvF2WSjKbH3ZXQK/6tfy+EGCmqw
VoOhXSNZ2q7tpjHWAdo6a3yTkMOmS7NtegqQNPNvUZSmWdp2UEcCK95YSvClM5N0ow2Ws5LxB7lB
26emsOyl1Yht3SUWIvl1MCCWa/lWdOgG9FvkWkUNWa0RzS47fREE+beyXOfjZTeG9aaz9PLKX59+
h/PMgX2LOIhGdWwQMDQORBi9K1jSToFgMmjTvnTCF220e1d1JPkiSZ3QgIs3qaKQt5EywkZ5g9hR
8c0P6q9xS5O4SuLwucjT5rorquLeDhpv5QeI/EgFzhZdZJuXRdZi1Znm/a0RjI7r4GWxNFTP6tFc
H9VrrfPUZV35yXYqJ/nMo32IQfRgad5S/aPvwSxnFh1aKllpbwfynoKhQZJ3kO6zMPDu/vkLZK4C
9R1Co5CFmL1AbBXx4PUqZd8mAyD9cOWP1kqiO24G1RpZpIfANrfSoG9Cjj1c9JAezu6UdJPhHYQL
pbCA0QC99sqidbKV32yTqjnEIQLlfeiOVrtgsy0Krf9kcOOfOSh/8fVpxSpQ9LB4YRvNrYJ6tBEm
02nsPXaj6dLKY4RXsJkBsq0OyW6Cn8tXHmsfbmaOMw8IT/4LP8qv9bLG3EmnndONduDiBTChxtVf
TIH90jlWsTFaw7mAT5nfd7KwdJbk5HvsVMGaW6jD4qvzcdIwmG2qar/NIyc5c3fPewYEtsjXKBzR
OoQwODdQVyK9R/RAkfYo6I9rT8vxXBz9u2Tqhrtp6orrSgqcT7U5NkutRwent0YDrfducvORcXCo
h+tSlkdsjCbV1xYcKREjo8GE1RQmy9NBNMtp+K2QCLioxWiGbuFcKNWKc6vugdvvc0lS6C7nzq4q
phAReVXa/h+WokkIeZ5eMHvjeL/7Yz8lPtiOvZpGuGt1ZbJxQECsYsJrf3qpef7447F4LpWKmvR5
LvwxGI3ST02h7bVoarcxsP5lOvodfSL5kqJ3EWDkusNqzd+MmD0ip69uHdkrl03oT0tVYXfIUX4m
fTR5vqN7mVeN0TiYZqhrNEVmubWOtI5lTJW2DwMY5NW2yNRNZ3r3idZbZ77qL5fiEuaD0g36IFYR
Gyi4GQAP9oOSPkqOPGJ+GeJOIclYz+R+d3Hmdc+aCeJ1m0g9KYAHQNUyvp99Wh1qaIBB8N7Bo+XZ
lBzHVXw7XmYhfAhk/mLlC24mVo0YULadPFv6bhudDYomG6Z4gdI+ZjOjv9LBcX2WZMvbTWFY7BQ6
nsza8mg8s0NnZTI/l4YHoyTanmIyPW949t2Q0kScoodJCzK8AdT+RVMKbQs2SGPCpra7KguNM1nR
PDUUqwJvBo3F7Is1307Ed/ddV3QTmlRp+VC3qrmLcuZNaWYW6zGVRvSCgH5k7aA9cSwXyzh3qtsp
DQKUDqfmx+f6RzjN6/Clyuv8j2aOyHwPyPyv2+I1e2iq19fm+qmY/5v/D7Gb4kv+PXRz0z6l72Gb
4t/+iRnWdSDoP4WngeUKaOZP0CZ/wpgG8jJjdVBnfyGGkRg2hcjUm8A0Uhzic/6EbPJHiN2gESPg
LNwAYCz/hKve/TgQQLr+baPurcp/d26AkXRo1b39OFos/M2zzUWZLKu9n972RtEc7LRtt+gXRs9K
Bw544Wtd9hkce+BsgTwnu37qy5WVDzipO1FkNAsGydU2xNBlDKCplU3s71PHkfaaPIa3Ueqon0ec
9Q600r1vPjSbVY7XStGW8Y2SywwbBj9zQQfoj740tJeN1El7SQU3gXPT8Kh4DWA4e9Diq6CySkam
GAvGXXMfIktZLtRK76wVvmEY2/TGZF+kajHU67yR8DXv+/IK9SLYR28f9d/h/R824ff34b2uXrOX
4LeHvG2C1yr77Sn7/tt/Z81T9QLy+rcr/rF+H/3iL/sR/Zb1OxRHJGDBsXIxv4Msa87vHFn0hwUD
mLGCKOX+QswroOLBI6OwB8qFLhn3+Z+YZR2yB1Uo3RKgHuQ/s3A/Ff6zsxqTdO4x/iZaIIASIIcc
Rz+j7gH/ZFTONAPmcaxZ8W0DKvGpk3VvnWgkpoDmzumGzfccdDD2rihgVZan/Scu2HdntTTUXjLo
9IiTuF2W7Y1iXCXWc+VcTdFej4QczX2t7umVrRgQY5WTLJUI2jcauvGy67+2Bj6KlrxLq+dKLdcd
Bhhxt1W9HfZruzTodmZ7n9XduoNI2OvCDfhKdQ6lYq+EX7QEK89h/q/XmLS12aYLlEUhl7hAbFTP
cRvrXDI+z1g/PK74CO8eV6vKHNg6j2s92NfhTbloF+liWkrr3K1ucRK5Tz5VuIW46sLZvQvRn6fd
ewT4LHP4sPKsT9QPkyTTOI1cz8SGUhv6W6/6gnn5qszCP9rB2On1H6dXnIsQf1hyVjblhjmkqcaS
xa5ercvVulkCNFoka2PjbfOduUjXD6eX/BDDx9E0T4/GPO/plrBisMOp5HZy9XV/Bhv9yyUUOk50
DHFSmLfhlbablEZogA3Wy2SHK9O488vSzfNP6Vk6pkjU311IP17gu7Vm0ZIYnPRdxFr+DfVa8d3e
lI/VdrjMN/2X7MZ/xVnuVg8X+mV2H2zgiGqHgWnx59PvdJ5OiV8hcA10GZHi4pKd/Qod4e4qEhIP
NbghZWl/Qr94shbduCrMBZ3QUFngz3x60Vle/WHNWbSm/0PdeXTJbTTp+hfhO/BmiwLKtGM3TTWp
DQ4pSvAeCSDx6+8DauYOC9W362h2dyNtpM5CmsjIiNdona0OOgQb1IKpwYpDNdCGjue63NX5TQTa
9WiIf6keoFO686gBrG+3304ltWalVAoN0GCNUUqsF/NL7LnRPpeIhVT4mR6F7Id9tTTlY+lA8/Wk
Lb/IthPHvjXa+6bsxYe11YhsuJv/hcu4+e92HeERyDSUKoIlbWdg2Ze/EPIvokgdzGET16Zdh0pm
4K0tf0OR6B9FShpEcWfdCBmb6grVZBdNWYYlhUYAZsufUtFMRI4e8LFIUK0s3RiEjuqmx/eXeo0C
v23yFYVLrrW2f7mCSNo3N0AhpzFL3V4ebfyL8p1e2wKdU7uyPneq2nyYa/STulKj7Z13mEnuVGRA
P77/E7ZbHB4amR3Y9LWUzK/YAlyGVp/Q1/K0oy5s9GbMWb/vx7EOqQQWO4o0GkIVdn6PhlYWIEng
sAnn7GM/ZNGNt8smuvB+5p2EgYOxdsNBQmx24lJ7GNz22KgPhr34Srq091nTtiezc/8yUmc6DglG
pDe+fhNm1kG5fmm+0+unA79le9SUPaCqJwwq5/ITpG+cfQWOqo6e5cfEMFAf0hO5BGYcrXyTTBoz
6ls9OAuXIosJOiS/pTu07Qnym1yEQgCLUd9HanDbyx11Namndmn3CWUfeKAyv48cQC1tjtCVGrk/
8RW48+q05v0rR7QKWvvG23Xb8oDPQzSgiAI+E+Qk1b/LM2ctUaspXTvv0VOD1A7KV1N9uxhV3DOd
OvlY2Zk+7ft6NHHXBdvr7GjP1g9R0rXfHbWs7b1XTfTuqABHP24s2boPfjs0/LaVdoni56rP4xj2
NibHU6+MLdxrJTWmeU+Bb/mYVUV6xDSi/OhYA00YFQ19DZ8TOf854MrgBoVjSM1fui57dsuyxL9Y
d5Q6pEGyfEl1I05vFEe2QND1jqQ4SwkAigvn51dx/7e4Ssd3cCanso8EgOhhLrryqzbhVjGjTbtT
RrniIDUKhw4K69MwV6dhsuywdwc4EFIXu8WL8n2SNvkBYRRxq5ay3fbrrwOQtUK4gSVCFL1c31wa
vSNUzT5WkXRQj8pd16eDgOBIGVPHyWLnrtYi41in3Qg6tCvDDJ2qXWJiPowe0rR/f023S7r+HNBs
QPCpZwKG3my3pjWGoYlV+5iZTrvz5hjvYdFTlazy/sbCvDHUqvizFqwcIEy/ZCp/WxfEBURaYsEE
1iv+Cy37IZiMzglL8KT++x91dYioVQHPo4tL6wbfti3ZQuvbdm6tPDqipfWn9NLsMJRaEujob1OO
qowvE2I4f2Qt1qD2gAoJypbdDptHRArnHAHhqa1vnOut5Cu7Ei8jEDGUwoEoAxe5XPfJIIw5iQW+
bBiynygImi+esE5qXCg7ev71IUvS+r5IBm9fKZ3+RZOT8CeY5/t5gkPRRIq47210wv1y9IzAxMbg
flgWd58Xafux5R4OtXHpblzG12vGr/6lfAykR70Cchcr3Frv0+goRmd5SGl9+rNo1WMRqTf1ibRN
dGGGoCXBEKCuCw5si5AeZDSkWWJ7x96q24cyh3i1t7tYHCn1NRDlvCGGMlb2fyWRYez1TMuPcJia
ao+r5uDs3t9CWzXudb14GNPeBK4P/3NrayRtked9rUdHzB7a13qK8hdztvqXJqEaEhSRmdBssKQY
doM1Kj8rjlbqN2ZjhourKv1+WDJw3kCb3NM4YQJ1WEZRhzjM9picIEef78dhNIB+d9n30kLv5eiU
lorommM1dEVqq7zxSrm63NYvohPzixjMw3776B3APo9xzhfBAXP2GFYjk9oly1FVUYu2yqLaV2os
A0vR6Wl2SxGQcojD+9P6xn5a0TawoJAQpoi2OQVDJPO5EJwCzLyHfdoUC89fYd6l3GE3ws2anP5+
WfG55HZrI3eNtihDXB64os2QfJ1U5ZiJJoH3NyZwL6G/ukJTwrbXTH+q1Vc16vsb0efNgSEfMS7y
2ChLXQ4MNHjBArRXjqqVxhhalvrOaKEeanlDNbqs1LBsh+aDtLPiBhRt86JY9+yav3mkzkCPsWa4
HJmT3Gf0xeOTKWrjboJV6IMZU5+rHhBlOotv7y/mNm3cDrdZTIRaSpUeS3yy59Q9tmpi4b5kF3tJ
bheMViSCWsPR4/1B39hBJKrUXukuomu11YZE8IUrROTxCfNr8EC98oockvUEYeiWxcSbn0fXDMD7
Kj29JTWMCTgaBC/5PJ4kgWVGPmjw9JuzjNGdUUbmJ0td/pGd+X8Wg68XkPAH5t3jAUR1aht0cpM2
edTycYneTAfm9jM8FmfXTa65z4XZ3ghy6+V+eUQYbj2GNAk5LGv5+/cXKNKUHbpLWXyiTSO+s2JF
GGniE069qFxNllGhjQRAr3QXFKOU5MbHXs8v4uer9hPBwKLLvWZKv+UD81JkXtkyv0biVieF5qdf
6OP81DlrApk2UaAibHUr/7q+ZTgbqB+tOT482KuCY+YWmiZdmPtxM89+okOxAYJogW0WdTT/XVVu
/EUfIleeXD3SMALmMFP+q+Jv9YxY5vu7+RfherMEIMlwMADzSrQwNk9s4jQuKbnnERDtOpjMvjwm
HUmojdfDzpQZtYiqswK9UKyT12fyTvMAnjdR5x0iB/b5OBbRC0Ld6g4vq/rImRd3bTbJryWq3GFf
qX1YzoZ9n0ZZ84yfrjg5VZ4jZyDnoOAFdhpkDLYM86fHQSJ+rBqpFkJxhhQA6nOXuoNzI6W4XnaC
InJA6/MK/aet9v1kpnW3gHc4ziIJOv0JIKA/WF+r9inFPvn96X1jrDVtWUF2AC0BPG62WFY7qPtV
8SlNneSxFd5XBxnde63BJ9hris+48ibh+0O+cc2ukhfgkzSo52gzbFY0LXSkzAcvPsVZ9LPRjPho
w7lGmMAdPyyq6I/CiTy/8DA7dgfDeYhqGd2Y4uswwk/gDuC5hqAh2dTlZ9dpmw2LrsSn3EXSnELb
d0W0cWDLBZDtlN9yaLgOySgJMLkr/4uv3h5kvKYr7Jfj5ORW2BhqQPEel1kfHwophxuViuuItTYM
gMPwZchNbeFfcpBwC5MqOc2ufRfXUednTukEptkXh57ZJJOPok+2OtlBa07ZjdO6rdhwwa6VKaIW
vUFeb1vYI2BpQxkXJT01de3uKpmukr9GEkKN6Hbs9+XY0+790Y+FFrqoPUAuVejejc4t7eLrFQZ7
SOjm5YbvBs5ZlyvsZApNHfAiJxqbeNaXyvJNFJPxOJYN1EU5N7cYnddrvA5o8k5EqIa6xLowvwXr
qMumfqEQdtJSke4Uz+zvK0zYW8iIx/cP0FsjWeBH6IpyFRKsL0fKI1coVbt+2uR5oe7MxpEeVIuw
nzrcqG++sZvWKaTYQqHxDaXhzpjMySmyE94+490YWZ8LdS249U2zt7l8/CZRy9MgsMET9ZTe2Mtv
rSGttVV3lOyCTujlh2L9gY2J22Snqp8LBEZbnOYiPnSujdMyOv2N4baQrF+bl6SU4gjxl7rjNirI
qKXlVGcnBVxEMNnY6Fkq3uq8TtIjlMjoSTRjdqdBljj0Tars5lFan5NhGBFb7Kr9oApYIyJNf6ii
k7AyaucoBysKyG4jBBu85lQrK54/ad3DoGbxQYmq+TFaoJBF1GC/WzSOgZR2X97fMG9EXPB4BFp6
lWt9atsqiHP8/0TVZydan8i5xbYWjILiThJV8aEXyb07CeM0zYMI3NkuwzmVt+hEW3rvr8kF3MTF
xqORdv4m6e+VCY1tmeanOdLacKbCHTT6bLh+3WtnxA+zD0qLQwZludo8Wo4yPOiV5X7VYOwfEPyq
D06NLI+YyiXsEzuFxmivuuGWdXQVw3tQzLgJHPJswN88PJ0uFS/R6Oq+UBQTp81m+m7w10vHqA69
vag3HhbX9yjtGFjLqF1S/rtKhds1qiTJjCGiZmb7odGqcGllEipFbAR6H7Wdj6LZ9/fX9a1AANSO
4Lbifel7XZ4PU8uU0aJYcmptYflqPddUficj8DowkO8P9cZRpA5vEXRWYDeAy8uh0rgXWob540lX
as1PIzW+ZwMVe92Y50OeTcWN8daH2GXWhxICYmHUgfg2zuTleB6ECzou7Fit12zYql3qJ1Z7S8Fq
PdBXo7hcVXBzVwLoJsAoi9OAxFiyUzTZ4xEWbbJDx23a9YUzcpor70nR0W/m9EQ3suw3v4+SPjh5
wg1w9cvvG+JsbFAbyE69hrWopin1eQLy9PzvV42uFMk8+5KItsnuZIx2kmsp2SmbPS2sYzV6lHJU
joqj5C921Dc3ssm3dsnKhYSQAGYIFsDlVwHGK7tJMJ9jmoVItNZ73RY4wqz0GXe41Yx8a/XINWh9
klnRB9uE6xwcXgxNJjs5qEPcJ5PIg8GqluMMtaHT5KPdzl9jJa7D/8Wk0g/jlIPM4C16+ZEeLaAu
qqzslDR6csgyp93HWiH8OJLKo5Oq1sv/YjwAVutwGtWp7VZpK9MrxyQ/WY0GXXopqocoY+kmry8P
Yw1P8v3x3rjzocNTFaKZzqnYXhZGVdRu2vIEovCpICkksuPckz0OeDUhao4pOwYENUVXL0GOSElu
pBxvBDXScjT66ExARdmm5llU2ULOdn5q+DaqM9b8NGfdH5h/Dcf3P/Ttkdg62IwhJLatf2GZlXt5
mxQnbcyAz6ded+xSuuaOU+Y3jvtbNzCIS9BwiHM7sIE2kUZm46z1A6lFog7Jj9xY2pOUrbNHyKQ9
pbZoTvFcuY9TvUQ7UqL+qzX2Nx9e6yDbcLdyFckdV7XzXz/ytxS1QYO8ijSZnVTFinaq3csD6XoU
IuKPtbMzapgwldqRvR/vsiqpd7FtJGyDqDl6pTIe3p9+rBuvfg/uInR4UUAxqVRtiznws3Btahfl
mKL2pvmDk9R/l4OpfXBqJ1kOAJykeRya3PxZdAUGBLYZTQ9zO1nf+qGZqTZjGGpXc/c4zJ1cfByx
9ddMccY7axqNM/qOuerLZiieF4zRYl/NEwmQfozHk5t/G4fqo6534oNoFuHu6XmWf0UoIswhED3r
G4KivUsYySBNWL6WNMtHXWjFUzUUfRiRVHwsTbN5Vgw8/qAGlgOtKQiTmL2ZpKdBG9k5ZpM4hq2C
29UQjHYFyIl2pDsHk2L0q0tMxn8e9UV/EFnbkPlYeZnR4OpdBrWG4s8awtgZS2du3HLGZsZtZPHo
qkXyaiqLDfS/TOhD2xhf+EI4NOkTUZd6EFet/aB2WvM4tzrSYEY2l1/1nmjYdfFsH+g88tsQNRe5
L82kDzU38r5j2difS+o8TqAhEm/5aT8onwZ+NpIReVwiGJWW2rcSK75PYsY21UdZMMe4SR3ST5Au
GuVA9w3BtkXEtV9omfUwuQ2gi/hr5q0662MzeL0/F5X2tR0APh91APH2EyX36UerukWYq5Ft+NSL
EaeKM8c4rrPufEBorscFLYnFvUuRp9ph+mw5VGtNpw+NLpWvAC7zH06ij0Noc998M2tnioNysOU3
D5dJ545OuFkEAlvZp2aRyXcrTyNw/oqjnZSuW93Cy1E8LUMN/8crp6r0uzbtokNl1e6faV3OLGJR
A/hRbBE9erPdfYoQQbf8DhiEFsJOXVwfdSuHC0/JpBZgyb58Qr+fLqqIajcP88GB3lAkY/WlNJq5
PiAsMBzNpK4/Tl1un5bEotyU2eojTHwkBVwyXoJfSwvCGcfxBRpzi78hhrODXyxC+6xi1zwesRTP
Hha1U59tlt7082hGtNlWFNzQpT2pyaFJVWiA9soIjEoJJaienA+mXbrmYTCdCMHwqR2wuNDVAmKV
Vao/kyXKAS9hO+AGuoibr/rUjD/iPkelsVGdNvP7Tm2+GVZa/+WZxfDJsBbxfVFTbWY3z3TeBtnw
I+Ip+5ANsbR2vbSsH9aALeMumlu12elAeyb2YQIKcLa6T4Bt0Z13IwCJ+Lha9ve+x9huJ4lB33M4
RFmoaI73Vc+d7JAuU2n4hps2JVSR9e8gqUNPGpyQyYu41n7UqxfOAV/X5IV2U6z7VV6b2S7nZYOC
ZGKeU3jcd1WLo/oOBUkR7ZS4GuHA62b1hzdRYvXdOrWE38BaSUNDL4y7hPujBlHRYjnftblhhSbX
8ldHAlHHrgHBMQhu9Kt2yBMhmiRwo5VhkaQCrVCJ4L6fZnbxXBpV/4yeI5LtsNPigDjQ/Vn3c/mq
GJl5KmsPjU244BqMUWi9J2+ajTNeH+PPiUowkK4UgaadluZRv+tzzcXsHacSsGVJIb51k+rlSF4Y
/R9xhsubr08Lng7g/6M/p0wM50kWttyhfNmaoKYLPdrxu5MSTgh5DvVkU7YnTupw7qukfComzClg
63cz+M5ysD5m6mLw9m689blbdfMz8m7N57RvJhZUsGv3oiv1v5JusX6qEa8ff2li+dxlqPuAKkAL
Er7ZaLHL0yZ9JoLH426x8JJhr8n4O2pI2bJj6410RcYhfxizfP4xRlXyw5HapPvqCO7Ejzoo6ehW
Ld5HCXHHCPraraZ7nkfG50I4GGBCrKJQPtm9qoUcuhlDRinyHe374qVU2+FPq8loDKev6mKZYt/k
IHt40YjYPOVO16hBo0xtUAJAnYIIwNvkF+PcdACM0hqaRmKq+1JDuuZY68sY3/UK/s4BPSzlRSyG
nYVptnQf+1QkHz139H5MTObnuOwfSst75e2YZYEtuG12A9EdVGwlHpCGWmSYsYG/NWJEo5Vw5X1V
i1hZeOHqcKLKqoyW0M2FnoYiT9PPWWHE3zBPTM78+c6BD+axTksuozvsFj3HTxUOi09lp/67NiNd
+BreWV9KoJFfRI/wKh9VzLavgX1vAg+p4diPKpIRP+ktGXNnGdZHV4r6UMyN/lC0ucnenhULiw0x
KF3oTl6HKp0VRWymhBY7e2LwMt+rSzAjSY5rRlc1g285JFhL2Y+OP7fJkOwEQCb0ArwpTvh5s3ca
+lr7No5xf5jiCVkIW2tKDfsSZbpnM2Mu5xiNMwaVmJomsOthdnwsF4anQXDEfZxi629l2/YfGjJE
saNnNI++Df3H3elKjijt1MTgQfV21L4qieU+unQf/6uV+q8g9/+/cUUc3kvvgOnTLP0dLb/+1/+t
8O24/+GFwKt8Zfb9F03EgSZCd4bmOdp5lJHI9f4vUF7/z1oUQdQPaAuN5vWx+99AeV37DzApypgr
rMuEsGz8G6z8BtYCfB9EE3BMSFgaz1366Jdvs9YtVq3S3jxLo5V3XuypvlEZmKOQA3mUETvrA0pJ
y4fcLmUQOa54UtLROOVzMmOroSx/FjK7xZXe1MR//Sh4ViS6vFOBOW8xc6DZk1idFOds6hmOyWYN
JRZH1Xtzoeo9oi2I0ndd7ZG6csMCQ5vUVxp9Fw15eaPAeVl0+PVDIH7BzSegU8i55ubrRlR5QjtH
FXauCWziIJdLf+NZtSmjrsMgM4i8JY8d+M1E3stF4JZRokEfo7MSYQdLUYk+TonP7JI4NhnK4B5m
e7g3dW8hEVimvwiuSRBFlnOyM1ovRo5NPRFWHMCjVYFdLbQipwicyejph6GHAhqV43xvF8q8z5vW
BP2a9F/KoSkrvy8zj6u5w6DS0OMbL5Zf7d7/eUD982Xg5XQq4SvgegtcsLAiLkdgVWelqu4boQRW
2j3VWvrQVuSCXAkw9nxbWgHdj10LItgAA2kK6adzeySBDU0VO1BuUb1y7krsVKkeHOd6/DRYlt8o
0UHR5c5WbigdXS878F8auZAUrdUzb1N51aO4NrBxdc+JbrdHxc09XkVtf2Ny3hwFmRg6eyAC6CBf
rno5R7XtppV7lvCPd06m4/DbO/P+tyD0/M9c/06X2GAXfy0BHQ9KOwi04PlkboaJjbZO9EJPXsdC
pi+8yOz40KGDN+7yuOhfut5s1b2ByONZdhjABp4+dY+Jq3bAQHO8mcIBkbcljAqDpGwhky7D2jaz
W42wN2YDJNsvdSl4Q1dN9JwHa284ZXTOmkYJPQUXXV32t1zg3jpq7EOkUtGVpOW2PdFT02GChH/y
ea0dHcc6be5bnQRbraxhl1EY3DWIbYRZ1vSHpZrdnQRT/clr8+qbpacyUCo8nSY85ICkVD/TpPeO
aPctzxlPOy5ROOZS2MaD1/TKXizjEmSNre2lKKsAiwH1pZTLfKdn+i3JqA1/+Z9lRr2DCjBIj1XG
4nI3wQHVdbEwf2pUTHed5EvsTv4A1JgfXLuqgCIU417MjeFnYI8feXq1fo3c/0cl0+w7ocZolae8
Y97ffuv9cREAfrWLV04edUcACZuCqjVjREKGHL/GOKXdzyn440JRjXuX3tS97HCCIqx1jz3Eg+D9
kS9Lq0zIOjJ8MqQlNVBhWykkkkVhp0kWv5Zu+VDRgvjkKBksuEg5DZnd36gBroXa7XcCPAf7QhuM
C3pzyqyppro6cso83FlwYHGWQADQ3EV12QdN28y+nrbGjYvjsvD46xOpGoObRo+eBGIrqBfXZBxe
7bnniMLgE/hiZ1eh8LPjWVZ/hd/phNKsXg2xLAdrnG6pQK6ftPnklVcBDIJWJ0q065T8VhzLtCXH
waUhfsX4eBt28UeiYltbSDTv3l/KXxXU7VA0x1fwwypTvUWJt8BurMJKvbMydmLxAbJQlKm06cfY
iuTY4nDjTK5z1Kb2h+shFY1qz3HpZivwYufvUS3bAGWW+hl1wz/EHC1HpTW/kVw5+0Uh0Zd6Pgay
qFCUNfO/eUmkT4bprVJHubXLoLlhsRN195YwXhdVqmGDK7gvpW6GmlCc+7Sv01Cienm/aGoU6osd
mo54bguvO9UwtQEFpuV3WVsQ8VRrONUd2i8zsja0nbJ+p5kLzvMrLeT9SXtjR6LlSrUdItCqzb85
eb1jzcbYzM65sjpvj6tsG5a4K/uyLZe7BasCfywxtHp/0Dd2JKVh+pUqRAwGJ6m92BNWrDZGY3tn
w6jth3m0jUBzKuVYEkvRMaW0ES9tE6yKhh8inN5vHIg3zjztfR7ftEz54i36bKCeaAxFzj5JDNUX
pT48j8Z4NNSeYoUjxOn9r90UqX8dQB6eZAkotvDPbUOlS/PM9iTSHHa6VM+uwGaRF5ga9HZfQzWx
pj0P5Gk3uRIV07FGsHyY5K1K+ZqNbA4HkFTcD+h1gLqzNtnKXPbTRDlRORcUtIJucOqHstHaQ96V
1Jcco7ujBWI86DKVuBgCBhdJnRx7PHFviAe/Nft0qsHfcR5B/20WP81H4Mx145xR6y8OJvmp72V1
/ZRJ6+OwUFx4f/bf2OAuuxvtFLYauLvNjZfJyUSexnDPXcq7vKFSv8/cWn1QDGlT4pL60+TZP98f
8ypL4bMwWVwJdnAurG0yNRVTt5h4Cp6xarNDmVbfuzn/lxpl67aCRAx6cbWsga+zPbpUPr0yH6b0
tVaa1bm9BZWKMMxpmmz7Y+R0/RHP8PkuLlsuta5PD4mmK3dN6g1PZSvMcFSm5sZL6PpNtt6j4JTA
QvBi5bl4ebILFasive7JL0RVhbYmx4dsnDCfyaPiOFhSPUCwkmGUtmnQpu5010/adGiHRN5Y9rd+
yWo1ydojx7FS7S5/SQ0CuIzx7wSlC+hEwm84enUzfuABG/0BgWMM09mpDjV4q6OV0JmqxlGj2JIM
h/c3w3Vus7pbw7yBbcamcNdg+PsFOAMAAmOTvtIwbutADrkGIztOgFoUgDLwGUKY3e/KOHkdXODT
N27FX0Say4OPXhTNfrI+k2nYNqtpm7RUrsbxNcpblIAa3Qinuo53rtm3O1LU6Tgp0fjapgVomXyp
Dm3ktZ9crXJfs8icH8Q89n/Q/Wo+4LJAj0Kq1HGHorvrFy7EserL57R3EQJDstkXNjicUc7dsS30
ZZeXlnagTVFRK1a9ICu6MZi13L5xn1yHFFALRBQSdnU9EptLTKuLRNYYfL22AGmDpiv0g5vpdlC3
3njoZ/2WocH1+eZ1TbaKcMcqYHD1Xu2KpW+chCUtqW931dIfDCUxb1xT128yMCHUFQD9rZ1FYuXl
zrHboioWz6hfod8iyNFadzqyGiQKyxwa0BJx1ZpFqOqV8qG0pvjQpv3PKdXVPzPqhid3KIt95fbp
mb5wdOO3XWd1PNPhUxHE1279NtWqy0IZSqhar3oKEAcXrzyou9p4URulubGBr8/PqmMPTA5SHQTA
7X3RGaKZ9VqvXheJzNjU1c0PISmouiVI9aR30xecrcSeztAttaM3YghULuoukHbV9drc5K4T+pn9
ovfFqoOif4otAoTh4Bav0gLT8W2of2SRZuxIH+ufQxTZgeMq3S7uabq+H0OuN/j6YkNIHTVKSPjq
uiF/iyG0ZhNzNK3qVcE6ZKeNdBBsUNtO5TV+j9D7jSm/LsgQAMGzkZ5h0ouz6ubStPSyyCq9RADG
WObXAbn4Q1+CghzgefiIEo8vrTZx0MtOpVXYT0+0Z55H3BhPzoyuqxpZvG4SXshU0RU0KmcSm2wy
fKvAB7V3gZmntm0drNKVQVZGKgLoYr437KZ7aVpE4t6fvesUgCDOzAHlglHlbl/zcV2okVb2yWs/
T0CvMXvbq2bsBmMLmH3Ue8zArcy9lXCtc3QZd6kcgCIDy7JKOm6NgrABQfc6KrJX7sr8OSo0+JXR
qB4y6w/X/oFQcYdMZibvswUb9Kxybtl7Xwcpa8XLcmj+KQJvNm8/6OBYs7J45XocAlM2Pf0sbLbe
n9vrQMAo6LGyN1drm+37WZaqs9itk7+aal9Qm5vH+zxrnAPI0+7Glf7mUCSuq5cAq7nVeesSgKMT
LcjXoqYZ0jvIqiFa/CXDY/XGSNf1buQHViInOJlVhHOryOuliq2gTVS+TnHs7DXqA3uA7P3RmQxU
DHPFPohefFUcDANAhg/PIp8lOIkpCTvbTEOv8m7RZa9XE7lbigYenovkVvYaJX+LAGk+K52Zlfyi
qPcOJXU86ML4xry/mtcnBbUFfLVAB65WMVvgnqMBY2m0qXwd3SZ9GJ1VZtWdEQOuk/LomcIKkH2c
/m1wQ9yNBoZnUz8Hr+JsHgQdm6pAZFG+Ko7xl7AQVMQzxgybbDHCvBPFjavr+jnGeLSVSZzR+EDH
bjOVqhq7g5rXyyuOMGk4294YUlalDh631V28xJqvLIOyS4xZPFRiiSnRmOWNN+HVcgLmI5pzMgEp
InGx+Q36mpu6kam/TqgOBJUzzijpZbfcYNa/chGC6Ntg4Ej1eKUP0Ce53DTUg9pKxYHjddQJzUqP
2pA6yymoI1OEiiPwe0Sd66in86f399HlfUWmSeuJuV0pxxST1e3n5Zo5dcL1+i+xZT+AdHvpp2zy
y0Q7p1X59/tjbS6rfwZzVdR2V1oGOdn6Y347GtKUcKybWNCFtVATcgar8RW7yw/YTDi7ofbkoXAH
eBkugcLrNPMDbeMqzB2YTfWgR3tz6aqDmkW2j7Wv3IFz7g95OXS70k1zeguV9kB2F62WWVXAQyo7
wDdBnMbqrV3b9/ONm2Prm0JWAQGPNYOJwAIS7i4/KOUAKku0iLNslPKuVHIljNksj1HRrsiBVAcp
OI07Q2kpssfUTVAH7o/YoCFyihH5eXBoZ0NzbsLKzcbQtblR87LKz6pTVAfRYnjC3nbvitlyITJO
+SeFbDZ0Wzx8FvMXtSVV7ulq/D1n3nxoq8h41cFj7qiWZ3/inWlm/jC3aFFUTn5nmkN0j1hKDP7e
0sK0UJs9YDJ8LjUqje+v9eWxYalXDWx4E+yvNSXemgwXw6TJ1nXEGY3/JMzsAVnF6abK5SbxXoch
5WPn8riGC3IlO6lHSekNZqSe5ejqfL/0fGeuTJBO9fh1kfnolwv+EW2nIHKeuihRDqjJKzPdep3H
yENfQpXr6JsH0nBusUOv5wANbJqx7AsOMFW0y92B+k0nSzBIZ+khKmBqWHDTAvNuXYFXR5g5oBON
PiANIZLgTVSusqSHcWOpZ3eKRSAJZoE5wlgUhVl8oIPNt2pR4oaGMTQ75qX9Q9UVF0IjekHFCupZ
LGHvosYFXCus/InGwxS8vxvW8PU/4W1dJmppa73BWlkYZMaXM2Em6aiCVNLOeWZZAc80d6ekIFr4
P8adJYDCRa2VHIQS/3R7jsn7o1+mI/+MTmpFq4x+OFpRm/wKn8NEqYGRnAt3zu6AyAzgEqlalgl+
0u8Pdb0WaxOfsh1RFcT5VtE6QlO0a4rKOPOyKPem0HDCqYtqZzR6/FiSo9+Y2BVVsJ1Z3tOkdMbK
j/3lKP57SDXoA8/c+4A948j8JkvTOKmd0XzwMO32LUoKQSbLZe30GydFWcyd3pXRfkG54DnPu/lf
JQi/ZprXCN8Pqx6tSXsT4LGtUlImxzjjQCcDSuKWj1GF5Rv5YIJfcW4ZgL2xsux4CuKr0j5Ph/UE
/nah6Pi7x3nrGGcCfHRPlsgewhjoyUTm5tZMX17R/3wbjX1qk/SfVj/ty7HgqrtgJNnDoq+dD4Ao
vQDVhhd7iu1wgSP2lKgNYgFO5uCYUWjH1uv0HU9WSdWm+6wjZx5kP4wDaK0RiW48hZNZu3Uhvfkb
OWNYd4ACAY1y+RsRfQcwGpnaeRp186NpwK2a+roIZSNiVDkxiyjhu4IuW7Ln9zf+OtObE04UtjXc
HjwUz7e6Agrvp9isPI1Yp+OKmSNA1Lk3tUbeGIVqBhQuuA78axWw/H29LWcx8yVVzLMLldnPXKqp
fXJTP+CtUaBpAt9YRZ5ouV2O4uDD6CVxYZ17yBehWVefETG9VRR+Y+uuGi8IiBiUwiiJXQ6CgFOt
uZO0zpqd2KdYVeIjkgzVvZ1V6su/XhukzIDdIMhJlXvrxiDzlRizMNRQJVHYVDQvK6O8Zer0xt6j
gMu6sPtoX27bFjzEElt0M+BSEp3DEjvOoawz6wWd9/xe1s38UKv0ro3Ou8WsQ1b0evf9o+e0suvA
emz2Pf5DQzbC5ziDgPeSUI0UGYUZSkLfi4JdD6SvUoydginKfZqO2ZduUNyPlLHaO7tM3T/Ji9vH
pvg/7J1Zc9tQkqX/yjzOPKADIBYCr7hYSIraLUryC8Ir9n3Hr58Pqp5pi/aIUdVd3VHTFbIs2ZQI
4C6ZeTNPnmNYz0oUNoVYBiX4IhWtdB+qenXbVZnZIjq19TpNpsqe1Ns4EEWWLF/zOUp0AaVR+mUh
5lRcY45zcHepQZaA+m11tGBw91TYEnECYOErVCHM5guMC+QjJcivrorB1F0a3GjRM3UOp3MfVBFy
bRVwRqvp9G8BCpFfrXpoVLulLTNBAIY+/GMUxbCGFOQ1nUzvq9JVtq1RXzUZ+XSa8hv5i6YO2++S
1lW6Oy3TSJNBLnUiVcoa4pYobR9nDeS6qvWVRlWvDO7Q7ruOyrTMgGbOhbxvAEh/owuIakxctaNL
wDjGfgIXq2QnSpvCUh2UyZWlpyOyEVYMwNsolO6Y1gH455rMeSMmudi+zrSSqnbfbJDtK2IFONCs
EisH2dDSzJhNauvUpZrd1ERiftWMhDBw/C+d3W/15rlLTTJSNTXxyBvrEXeqT0HxZcnBC3XUysJ9
MW4Yv0Cd1e/D1JH5IqzD+LYF6HrqeTFywn3RiD6HuwmRuiRRSWuV0MfpSyTHuw1tq48Dw7+SbRXD
KRwk46fVZ/RlqEl5u55T9lhVJd8PYdF8V5H4AyCaV2UqJglGOFoxg/4JueCpcDicdE9VvYyp3yld
/2JOpr5LNpOu2DpcVt/TKFuO6tTW1J2rLRoHSpkMib10RUrYDkXzTa3UcGv0kl5notKCZa+hNEKB
WivAEuedv50nbbObkzYlgOoDNac3oplfhlqC/0/OQwgpQrWcaBLWO2AK0L0MsGYE9euG9chhWeks
e8kVvRZbsP+xnYON+TmWE9k1ZaUmgMNkUZ/NCtWpIFrg9WiSWDt2oSzDbDsn29TRjMm83XQVLTTK
NnpRIFPt7MkcDCSRi6QX5LJbTmzLUv782JK9z3q8+WA8PeAASmno+px3ZknLIA3kNAHW4VueaD0A
8IYKsgRzG4vfhrkodPsC9YSPL3tOGLvGr9TeSexTLqOYd348z7ZtNUWBHpwMc9Sv6zion61CQpZp
0JufdUMvUVD2CQIaqepUY187Q6YFuzDfaPemHhfuxqyAJdSc/diS5iEt1fhCmuJ8ZCgsYsVJhoFK
xfuenzX6JtioZZF2p1Qf4ps0bDPXHJKt0JY2FFaqKQ+EI5eyz3+6KOLU2GOo6jRyfe99GFRDwLL6
fCDa3SYiAVgPanmzuHLkzpa3HYrvH8/DuZlfH5Ic4cpPxSQAaH9/vaHa0Bgn1cMJcL3fmJzsp2QO
QUKhpQA4SHx8tXM+trUAvx7c1sIkSVDSjO8vV2totquDPpzGZRg9zYCOLgPfehuVMb2yeAbRQmro
qlbcOB2KFruIM56AmX0jkipZpSQmQ4D+tlxuvHYL6o5CKvMEYeGkvbaC7ewsdEk4H9/2HyYFBMMa
vbxV2M4xDLDitlakx+Mp3cyGN+SaeadEG4XNXkAjWveBG43qJbTfH2aGdkWVFjYcvwU0+v1QkX4Z
s64uxpNVN/Vuhrd2N4D5s8Ghjk7SDflfedBgalZUIREnh1+ae8+ipyHNulaN2ukUhsZDnGxqCqKh
jpSsdQi1+RI79nlAyNXo5TXJQq2nePAJZ0/XLdFImmo6tY3Uu1EUhcKAY+fCxP1hDHkekklE72QB
35JNvxxmBhXAfzrV06no6lEM+pwfutF4wB10VxzRL23eP14OSpaVRQNmp/OSGeGavA3jzXRakiYX
gE7gegAWvZ+l6juJp0v9838YQ5JkgGvg2SH7d45nLKdhHIOlmE+jqUUeoOUSYfVQefp48f/hofAO
iM4xkLS0n/PlFoZkBkWuzye5g0wi6++szfCDdr8f22ko3I+vdQbRhBKEAoeGbBWHQaQefgP8hpG5
nSoAJKeVetnZpEluD1tpcYek1fx5W9EdTMRlS+YQ74chDugvUScHKcyQ/npUMStZj5yCGOHj+zo/
WZBwg+KNAyrJetbqOTuKFWdSU8xKf5LCYfAqM1GdTpLNnVzi8j++1G/ph/VaCLev4ExYQukFf78z
KNDpcQwdy6knBLcBb0uf6ihIjnC+QBrfluAWVEgZNIuuLYQ258OktZUfLFW274jE/b/ldrALpOwp
ClEQfX87mVICWYR2kXyAVO+XDa4XtMZ4k0ca7YALuad2oDfVpBNJbIJJcxBMrp1eKdodzYvjBfzU
m+b5r4fit9HRV/YdLBTBw9no0L+dh9tOIj0M4vpKHmi50CdCWQtMgmNs0GXVopyE9pyZdpXHw81E
V6Zfmwmx7DzKoqkad7ugok3LfStMKd3cQkdlulBGSjd9W2SHJdvkXgaLhAAKODl9FKV2lyF59vHA
rjd6/iAYdlIKsHFR+DlzvD3t94MELPS0yZYESnlLvYGIDk8SdbJtRlYgMuoIV1qinT6+8BvD+fmV
145x7BS+hXzg+xmVB7XBQ5fDCdNROZzrlk/AVAmPp638qA6JRUudpnujXsNIs5lSf86t1zgJNvSi
VdVzqScIohESCg1VRp9csISwgqIjRkvh21Qlie4Ei5Wra63TN5HmGfUQCLQQUD+wovLJzHrTztls
lJ/ihjbopocbTCX8p0EbnnltFF0zZ3fSZtP6dTvPF+K6382m9hdSWBI6gP7PkSVp1AGgHeP5pJtz
4i1qOXLwvKhM9LvJgGxk5TtYWxeIsc7wKzOa62MeG8sp1MteSA29aiCRin3djdIFk/GHB4JuDHgE
9bw1hD8DLEAbxYm5k+VTD7LTb5eh9jIzDy740j89EBQ7iDtRU1NUffUTv/jSkBItJ/FUOYF+MW2d
Zih6MS3YpZXe/XiF/u5xQEyDx0WxmziE2PT9lZAjaah/1GTfB2Un05Ao4IK8r2b9AMezdmHwft+H
FLoV0GFgMknw/WbayewqTdCqp3RtPJfCGfXk2WiuZYX8HkI88m4u5fI5k5dLOZY/PCbYvFXvEu6G
tazz/jEXqek5w0fqibbF7ac21L4okSx/p827d+B4GS9Y8j/MH0EJ0GNKriTuz8nLWq0waY+d1ZOc
y4oDBdXWh4o/p6HR6J8+nkBWBPf+3sZohF203sGniTs/r9grxhQ2cxJsT5EZXrV1VZhu3HThsStJ
VtEhom2Rr+jaVGipZD4qWiQDpDK6Vb10NIqDtQlAmSMpWYu+01a52RAcF/kBM5OFNZVFxLleTl5J
14ZPzZaWjV2rKQ0ElhrnV5FYdHUWfQ7zQd2YQ2V3xRSpdHYjGUKWoqD3W4OuBskQjmCzbTZw4W7H
dPsAFhLftaksu6XSeOq6GMziDNvLXBGqAlKXdlW7LR+2Qd71tCtEOs0r9fBQjVlpiHBk4OGCSIrW
MZZog1q3ok6ggmblJdLqh1Gf0sbWoU/IQA9J2WuipUnvmzQfdHaIK82csp1B1UMDtohwaqX9BpKR
xo6yLna2FVKzYS9393oCOJ+cyzxsdkiDp58gZqU9WtWlu3HKl16Y2yp4mmcILjm/y0MkatBbB7ku
CaeiaAgIheV8a+uwwwO+BO5vwXQOvxQuJ+s0uy5X5ueJbvW3rmF40FNjnO7nWiYxpy9xteZwwvSq
zzpl7YNPX5V+lr5iHUjA0RhWYU8zY6ekcLaKDayPra2XKWyMdKLnn0ELkYtZ85460oyL9FqAB/3U
1NpKMmDEm4JOXMsEH9Qs7RPpWxhmFYBUj7I8hShlhZnfzGH32Mrm8lnZSmPjtxHazAyS1pB008bF
8E1wn8gMgU6ZXKMdIu0JxfY6uA2scAho3o2jW1AX8V/XybNGr6x6FARALa6wxfN6hkLuuaKnZjkV
cYuikFHtYP00vS5SJW9mn9kUrhRnKycXtvbvDkAne79CbOlrgm96Pb/+YprrWC+zKZKsUz0BPp3l
1CBGvNgt8bu9WrtgSbyuFVFwbmdmGW3yQBpQGYNYTe0OaFq0PkRWkjD1OnJz/SJP7u8Gi+sR/9L4
uR7gzjmHxzKItrE5SKfKBMQclPFkD61609J26F2yV7+ZKy5FuYsWKDS78NnvB1AJaBedmq10ittt
dBVZyuIqZDQdedtR2qlVCe4QK3xIuri77bSu+BlWIbwPOrxoiVFJF3jfzqCX6zpab2eLLDrOYW1I
fH87VPp6woSNdGoWY3a6qIbaoAnmAw0CcKOoQe2x9RHm0UL90BgVSU5Wt4B+4FJO4E8LCxQoXphT
JnWbsyBGKaQ0Djdh+DzC/uH02kKiMoCP8OPh/8NE44M59AAFoi3ivDGMLHUTj9vOOG2iiI4fFXbY
dt5sfKPqpt3Hl/rDAxlQJsEQtBIG/tYCGOjGLJVBb52g99D2m7BInSoCgf7xVc5QVm8TaKxpFORE
ZKqba0v7rxsyt8bUHFJ6fLRNBIF1H6MjneethwmeXSTBCpL60cZdwlGx23LRHSOapQvlwz+tohUx
Qp0KWBl1sbOTW1I3aaqGTfQcRAPA/nZbBEdOOXPu5bFWhoAXVje5CXKJqkhfPS201lYHdoH5hGY0
/SIfD8pqhN6HBGvXCz0o9O0jjHsedtdpLYdBVNLmuIWJWNBxherFZqn00omkIFbdKus7+dDWoXWJ
1O33S1Okw5fDYbu2qJ83y4cbc5oK7OZJUozeialZCXDrFnQn+Wvaqj9gh5Tcj5/2HJ6x1gUJKKkQ
gibGFZwd7xKpl41l7Vevp1n9kQEMXtsc2voUaZkEggFFcJUSgtUhLK3Hm1SUBVCxC7Ht76udhuaV
05DN+waffL8MjbK34hiQ1ymRtcjRuqQ9aBKtCB8/6h+SNu8vc1bcXQyAJ0nOZWqrolJlbCt7i+m4
2tYb5W4r5dltOpnNU56BioVPaXE4scC3kcbRTdUYtAL2c307owNy4Yh9hmRdt+FK1rvmbdkApDDO
JqFvA2XpY1k6SRuj9Pix7FqTqb7Ar1MdM2Ox3JT+JCeO80YUYZ+R0F2mzwhxTnQnw6mihGN44fD5
p8Ei7b3aOTCfUDef3VNTWwFkKtPa76KOfkp/ihusca4ESwSkRgMll0IZ/M4cf4Antm4rDVZl4kRs
/qSpQjPbzO4sc/yrDSPnt7cqED7Xwni9XyplEMKMCeKD9lF1tEmXIn5CX96FXfGW339vBGgHWvXp
LQ4GgEzOHEqU0+84IUDxHEt58kmCp+3nJt5UsxvXSiaDmFfQ86OU7IQ9DGc2xH29r8pJH0IKrCaW
vdFa686i3HsvgRbZOjDmQqSWTHLsdsG0vZBt+tPtQj3AwNDsQrZaP7PjShRsjSI1k2d1Ts2bZaE8
J0E+doN1h1thASCjbqX2oY2C+KDPBAzRPOQH1GhSG104NFlrtEVkg65mHV09YS0QEdkTQIULG/1P
q4qcMzwgVNOQFvqNoXtLqivaTOapmpfGljKE3NpsU99oNNl/Dadg+B5NjfZahlnntEpH7K63EyhQ
Wh9X9gzad/WSPA75okvA9d+jRgwuQCrKVqS7tr91YC1JL2kQpdB6mUrUTpZXgDSqHWpSIKoSuseP
jdFvgFjwMhD/6W/ZWgOW17MpiyW1jqx+CU6VbOb7dNOEVHyhX6WzwnDrvstFUuaB3SBy5rehnvt9
FoS3YAdG+pgN01e3xSgmpZFseaBtENqq6JCTkXio+80MgfxWfhpqs/N1a5RBRci8c4hMm7XtJRGG
eXb6+Hl+N+GUy1QThBfQdyq0Z7a1GqJShlQlfU4BUOzGbWQelLL88vFF1jF5vytXsBfxJgpRNFyd
j5mmBcokjXL6HE0bC5nHXHfIffZOA7nypVD7d8cIAIjSCEsBQwAQ972h2SRxMUthkD5XSmTYdS9v
HCkpmmOTl50rsz92EnHVsayaBiqzST5sg2kgrdgrdoQJc8MlN27pvYTqPTdaZxsmoduqVuDrlMge
Q3m52Fn/hxVMzh+IGpL3MAmcU52Qvs1CqPKSZ0JHA9BzEGcv+QQNom2Nw4iybKzXt+Arqme9xx3b
MKZl+6FpJ0Ay2tzT7qNVHvR80XEM5uCTPm6DyIbrNX/AlkxkQfUlRWczsO7HvEqvpQlbZC8ziQu3
2FTRA50WMg39aS2BsO3V4JhYQZ0LpexgwgnbNv5CjjNfiSFjlklH4l1hjBGNzONJbHmLg5kWeceR
e8gfG82sEZ3tZqVBhGvqMzLnGxqp2MDo6WKeu9sC4tlXuYbx0Y6zbrjU0van4SQMwwcAHF2D8fcL
oNV1KcM1Js86pNqepeeNU5GZ+jqmZeRy7UuSh3+6Huh4iKLIvqzQ8vfXk4INNTFNSmgFMmB9rqsY
BQiNAorWWO5mhmr64830h+CfsuZaBKTNAgt0jmAvJ2m7VBBbw+fRbkjezKb1HPXb+dMwDhEy4hT9
YUzW6QTOs0wC9iPHMPoMRRZIF0Ju5ffNZpHghuqE0j5VBuvMGPKOMELW0vBMcqXZFwgtfCohWfOg
1zsYtBMdiEH0O/oHZLs0w291BH47tsCwwzXf7BdFD115ZqtZkzISN5etT2o0Qalk+czJJ7/AKfSb
GQLkiIsAkcD5TEEZ8/1MmYDLpyzpYEbIiSBjUlzpYo/5v0bF/1/zqmnEY/9vXjVRQuj4P/7n1Y8f
WVyE/+t/7NvsXJh8fYO/UK1Zxr/QsEY5Dw0LklScDP8P3xqvvDU/rY177JbVtf5fujXlX1bWCFJM
CkcJSun/xrambP6FEj6/gN4L7XC4kL+Gbe1N0uIXX4RB2AASVchQQ9cg0yX0fhEs0CZlE6gB3wDh
oA9XSbiLmytzc5ujCdE40G3mxWNWyKi+hbYm76ZuZ6hXxjLA2geiLToUiwPKi9LwGDlVLAY6Mkeo
Vw6NCXjcNTSXEkJbAYZ7HBI6l5FL2DWpW2yFjvwdVJmK6USGt00OTbGHNSUw9nS2Bb0gOwuSLp+u
qmUfl14w7OL5U970NgC/q+2p/ZR/n77oP6cvhS9pN3N+HyevM/ybwQUu67e810cjdGbQKN2FTRBp
tHlLbvt5/rF9Lj/XnzeG0J/lH+g1b78qqBZ8LT+Xn/sfRWSnqb18BaAfPUJuGnj9/GOO4Wa1TdUu
ewcJvDG56pNvRqraYICS5bpVBYWxudx3qa+EhK6vmfRzTiEMHiN7Su7GS/iacz2m80k/56nYZlWr
BpCr+eP2hTZYM9vJ5pUuPVWbO82wb5af0r350h/zT8spfVURQLDT1y4W9SCKBbQaED1hZXb1MAb2
HNhRI5rWVvnFXzbV3V+G+FeesIu3eXZ6+S+6zUsL5Lxk/w+wQC5ZhXM08n8/q3AW5aw7CCJIWo+Q
Nuf4d57igsC7zo3cUP1pM0KHW1UAduHF1QMda7aY7sc74dLVzoz0v/Nqm3VfnVk88phUfdZ+NMql
Zxav0ZYy1Gjx81Fo82cxuppInMRh0wvLxcQLeCAFytFO6IVO6OiXElxvee4PbmB7VmHPs5SjP4gX
X/NHV3aJoKmyaQ0kJrSE2frLLLqjTF5GE8Mn88v0PYCN8WmzQips/qZ+KaFofqgeLRkIN/xOIC1t
9Wt8yCehBo7C/z7lP8L7ThEc3MNSpE/Sjbq1u6v4SR7BRdj8nf4YdhnUo2//QIYaylpwymNiT6Hd
J/bWTUu7CdwUZr7O7gJhfKLc+hMqZulJuk4eRihXSls9hHfh6/KlAtiiieJmdIaHUBNBJo7wvR+b
kwFAOrOP28Y2XpRT+33w09v5ebyC+vyhRhHbjh8AVWsow+j2J9WDwiWs4ckWpW5TcRsjb3lFXyVy
JM4jPyNe/Vl9K75V3xoIpcP1j1rZxs13+QZWjmZwITpPW1q5njJDJKHIUp+CEsp7E0rjpl183lzF
TmvaY2HDst8/dn5QOXEmois5si/Jw5Ac/Hidnaeo/znN/4jTfMma/NZy/x9sTc6KEW+W+q2N942p
D6P9PsCtEe0woznTfPoXf4wb7W6e6hidinbZWSvOWVK1S5Rzly65vv5rffg/4JLn1ae/PCbHOGhA
aIGnXvz+mqm+SWtLLTS/dWcxOa349Ly40Y3oL51x/7hpf7nQmXP4my/0ptR87gQo6HEooUDMUfls
FOMNJLFmW2v+EASBUE2UZIptUkIlmawsApNHR0O421qtQQ9RsHgSSAm7MVJYfJsZhKGCoummmPP9
rEbVIZI0WWhxFthARWrPmLG8zU1dkW8xTExyEqSFE6Sfpo2WeXLaZRfG7Yzm1XyboF8f52yCijYF
fRcnmm+pgs7J0ZYnmP/tcQEzwy2IbBAwJWexgzMbbJl86MsUi6m+w3Eg8UAL2Ha6Lr6g8ECJPBWX
nO4ft+mv93c2r6RSZRhcuD8ETao9uS8ahtCqBd3z2NyaL8bO3G1eKs4G5i0kl9eT31xf0gq8NOXn
rNP/4FN+jkn8z57ydcV9sMHOewKgWSlooyfMq7/UoR2mdvWl7e3o+hJM/9LS0s9qcH+PpXXpWc+y
oH/zs55Xht62+Uo0CQwBSV60st/bYcBPNFWOqea/vMji9ja0O/v19enx8UJW4m1yzifv1+ucmZPQ
LIwB2APb9RA+dHswZ7Z8CPxw1+2/VvtmrxG2G4IAeY9ej+1LvioCu7KJ7Y7VTWF/+XJwXMl3DzRG
2gqRaWU/azaSJfZNJ5ANvhjUn0MUfxuYc/vSTCiSldiXcrHTB+xfQNvTveVF9Pa4qYDhg27NRRSx
KO6rQ32L0IysiS1qIU+XxJkv3ctbSvkXBx3+He/l0oJ5c+y/3MvfumD+GCD8smDe+iB+uY4ehfAw
5SwYVBFxgof2MxJidulrKAIhzHqpjHNxjM82/ZjUrSw3zHfnTN/yybFus091LKAuBl0W0fE7CIi/
u62d7NRYWOqndCB5KGpkt+yM49IlOuxLO+ZtIn4ZgP/yHXNxxs6qCf/eGXtbAR+YlHNuo9borSGN
WSFFLkpf5lgsgp0GxvOnKmjKgP1B+nevkjNz+XdfJRcH4cyu/kcMwp8SiFAGQjqxCkFbAHLf+ww1
SZVlbCvNd5zPpf258kb/+nNud86Llzj2j9C1W6d1zNtXcY9amr17fLxRhWnPzu5qFi87Z/eU2LuP
M06UvP8QHfxyU+ddDoDD0P5cuCnZ39qNg6MRxj0wZS/6BCPdbA8OEr0E4Yfyqj2wkV+Ma6gO78uf
3Td+shLSbmbrd55qnyTve71TX3WnF9YuEPUutWvXfAo4nNwH7v0pE8od1MUH8iW7PTpTwnSMveHQ
mr4zndjvbJi1SLh0tn8X2ok3XUXej0UM7iIgsnd/0LWj2tqnO1JTkkvs/KO8DhztrrN/SMLfp/7W
hWPDMWzhvnZ2ytunwvxuOj8yvJ0rGvvQOoEXfcVVf0VJ2Yt5V0SV/Fh8u9Ov7fx4ZzpbV3f3Fh5q
Kyruw3Ay2209+sz3g6Bjfa/xE61nidgPjhBZcknD0R+2N2u6TPHl/XPyszv03vMgpgPP8y0V3wzn
+Do6zzem/Ux6SzzfPeTC17hcYZf70QGcbfvPvHSEKFw/HFzT5sfVQ7bm3mSv3Bf24ebx/h7BN7vz
dNtwr1p3/XgZRWpffZ9uU7vxetE4rds5V734ftpg+nO7x7kn4rvO70Hs6TZOcaTpz3u56u3rbK+z
6nAQziherq+SfePULtmh2+h4VRzXN6ucxov242F4qX/SpFqV9ijmQ3JM9n3Dt1R+7P6Axp433W1I
HybH+aDerpdd75Aecz5PCPHxkdrfb151P7g17S+7n719Osn3sZNMtmzb9RENRsa4cltHfnFf0z2q
gPbglvtXepyc0VkOo7e9ZpjR77b3oe1DOmHvCrEbeb4LO2ENDX8zi/+2O89ppqt+iQxl3Z263boZ
T8oDXHv70o/t2+vJWbziOLrO3danzn94bfeucuAWvdlzhXMh6rtkKc45yf5TLMWl8Tlz9E1X12h3
vo3PuqiC6+3t6F5LdmvX4jOKkw4AQHH4Mh+Fq/rsgcKWvfDueDg83l8YnstG6yzM/6fR+qfR+u9p
tM5ix7/nprxkH84SsH9P+wnHyh+M+Qo8gkePcItWufehFlRCwRKVGKvVmTWO7K/+sXUHDyEit3cX
b+Frfpq8yaP2JNbX5kONlwTHyfdrRWp9bRaLV34p9oqneOZhcTZCcXRv40Yid1M3dhNHcofd9mHY
DTtJGA4BjWPxNSai1u+p+MBKDTN0ceqdSRj2sXfcwdUPg/sldCzHdFdPavjJfnSlxxkvOjiKN/K/
lcgd6jSc2YkYMqIarOlNYkf20xdVfKn4//WIT9Dg/8iFeVfiHR9S/+5BczoCo8F+KMVx09vp0bqp
v6n+Io542sI+3h2fXw2SApG9ywgfTqUNJO7Na+Omv1+ddGIF8hlbmwhwFrp939vf1/H4ud7Q40/c
N6+PvL4GFd+/f89EchCJm3qhl/k5watmzx46ne46LJHTPtXO7BkeoGd/DQpMsXUy/2O/zXxemOuz
UD42J3gKmpLMP7PXM3p06vG5zjw8VMzl5F0NzlrhXKdRO4xutS/2pl/tJ2d2VQ+8qbshiVIRhceu
vsu80I28hH+hgspER07KhKOU40VM//p/tR95EsmMxIvdVmS8zk97pYjdZZf7Ka9Ou/SaM29lOfJt
jt6NK3sI3dupVx/nFxpD+KPdKn7jjl67X9zZIdJHwMfeeHBbCGi47IoYjIfhQ+GuYjfgMQw+kard
686WiLt2e5Ff1a56a/iKhzYYr8Ci4AAAJgLXWfYmM1N6ndjsKiEK8DRutLPrT/J+uVHvy2O93xw7
X0Ru6BSCBLC9cDvKodjFtk147tY+LHyuN+4R8LyRPdkpDrzT9b3T26YAvstvlVcmS3gNPTtHFhmB
JIGhiE8D/87c0pl4x4FqMjyWQmMddy5oVO+KvBMB6MYvXdM1+NzyQATt6+YhMbDbHq1j7O0sgTro
p/m29+x4H+5FZCd+dGn5XDQVZ6eyf5qKf1hTARfOx6bi/LAb9BqddyamYvBaDEXrGv6AwZ+84H76
V8cQsJc22Ij1Ff0l8Ff7QF+3i8CMH/iymEFJwJ3m5b4kvg0cWFm07h6OlPKl5TjQO4ubO7QV8wFp
rcj8g1Ncd9fj3niZWM+aHZCHXQ7zLbADh10RuoWnEj1zvmD3zoLiP2+p3cr2zeYleuhEdkB31+98
Np+n+qCv9tFNuaeoL8y3nYO1uwRDeWukOz8L/eI+z89CzZCYRTQ2mo+C9tuO7gUn+WsYJBit3tW/
Ld7gVLjFxdNf0AzGKmlYSBo13v5WHUMotiF6P3NyRq8Vmps5rZ94EeMW8n2IpaRDxwmcia+hW/rh
IXYzD2YKX/m62t4Uy1pgXxOn9KPH9fdoMeD3Qje+j3G+QOqc+prfw/YqX9d3UHaJV/P7kcPcuLkI
HIkBH65yf/2pv/xk+2P9iZKPyFv/Dg+ZFx+gQPX5yhVjtxatn3PfMfOSebXI+DvlzlI3dyuPe+IZ
C7xA5vXcwWr1A4c2Wq7J53Xur8+zZi7CQ+Isu3K9H2/9yn3yJCU/tV757fN29RPr72Fsb4Zdjsld
zS7ql6QZYhGLu3SfEzMcF7HGD2DK7/VDu88ekgftpdxjvvGt3U37STmMzuSZPgmbtyBn4mS/BjMA
lRzF6f2CWdBEJFK8XO/iMbDfhpv55ZuNLp3uBiY0rPnqXTbMV7hb1+PEHMjsEog4RScaITuBnTzo
QqGgkDqRK93FXupFbuQ6yT3K6rbkSLj31XUh3UkCIXDnXeajOOfO3uzkvNZ5ZBL+EmCxv7zVVUf+
mqcwWV9bJ3GLh9lRxNH0qp8I4JFFiK4DgobZ1u+o7R5C5xFFXsnPyPIUvvmAxLyDm4fehXwTQQmC
CcJtGDmdkaQkA4uZKIV0vfV1AV3Nvj22x63/eF3jKhvc2PWID91w441InRfF03nolgFq3Yplv+6v
wI0BP6UeNAcAoa52V9Z+tE/rE6JstN4yt+/s+h31XFxuzwbhbp3GRRid1Fblbu8t7sDyLdfG9Q22
vSVrsIinXYCfJy7bkQrft3v10B4Vf/OifTO+tc78LWRlovh7NI/Dbs+5uhTLetC2N4LwK7evSOU4
14v34sHQe83UEnmGvurHd9Jh8jNX/EQNUfz8mYn775TTxePTzZfEfnoa7e9EfQETJvpd8mTcOFdr
tKfYi/2wplha+9N6lZpvUJETFuHhlnTPGuudrF3jkAZx1mVWu+POuoPIgxFax2I1AAaR7ODpDgQ/
ZKTIN/njrrwqmZjVFq6jFTA1qLUzm7FDXYio5wjwivTe6KmHaHdgJtdwvGT4R7EuJqrlLKFA0OLF
9wm/kGFcF7cmzhRbv9xvfYWBUw/Gi0RqqPB5LHGzcXQxMzBHEe3W9J7tWr6ruvltePuzdFOCiIC1
X/ABro1HWA010qRM5HqrhhvxNtKFlIX+Bn/5yKSuUewvZQmtMuNqmKDb6t6ydbW7eTuTrBt2jVDX
TUEF5e18Mr2sZ491Q5c3OB8v3G1c3Vuc5pPuKY4mlKOCge1vwit0RJxuj15ObEPKK9a9a4jrNUzV
j5X3VbH7J6yYU9y+RapYtdWOEbF6hZceer/G3hG93s9Pvd88Zk5/3fqKjbXj57CEvnJV+thpLHOC
BS7xVautI/Ilt5muKEE+OGZYldBup/vN4+YxPvavyo1+nR7DvX4zPJf+ZMOeiotcU6RkVu8szgar
LVztsGJzb6uVxTOkfsq+NbCFf3lviX+FR81uODFpxLAsmx3M0GyydZbWBCOx9ZXiTiI6weDsDqRz
B35nvBuEsZ+usMx+9hi66z12OxK2Dom7ziWCLZ5CJyPGJi/9PD43fu/UxJ0x9i3l/VkFLmIMmJeE
TTzjtBdW05dGCMLqhuXJPDGDkd9+zTjU0Ol9zzmO/b8egRJf2ZMNZRWSLl2jW74O3jrTDanW1XWu
pnnNrq/fkWbE5dcAeRqSsZxOWYjEDH58O5PjpFnTK/yMfWNiHvlwE4x2zQJenXLPYESsaoX8eE9Y
LWNhLX/kuFX9vAEL6W2Pa5J2+2bGQmJ3XnI2Nrwr7J/ZWyPxnhTrxKitvz65C2cFizMHgkrstXW7
Whhsi2NqyIjQw8uYqXf5M2ZuH4ic4wxzxUqA8ut/s/elzZHjSJZ/pa2/s40EeIBr02u2IOPURd2Z
+YUmpSQSvO/r1+9D5MyWRMUEN2dqpqps0rKrupSSggTg8OP5c3eA4AKnhrwePk1+8riW4U67U7kD
DY7rZB1M0WFntmhF4Fpf+zNlh/YW0Ab4s072KM11MPX9UgVZMnvo9sYFjkuC7jx8Uq5hyFf+rYnk
AETp0nfZDv8cRJGBrvrDoA68eIzxCjKIMC6ZS/GPNK7xvb9TbmCYz9L7bjucScMsBU5+goLQBFXj
EEg4JWuULG9lMDjhEj0j8q53NcofBIcdwh95GhGUNlmfk7W1+i4FWcApwMAwhIBwOrAF6fl00V4V
m61YZ46TvLYAqhlOt0UipMT52a6AKDcbFKqV3HmBHGOD5G7rN+FGSrWMkMtHuduwigh2IOt30gwp
d/Jn5d8yByOD8N/GLtqQG2k5ZTQYbhBGIRrETzsQuwWHcDHGno9k+hVj/4qx29TLRdbU//y7toDG
zYtTMQSvmZIeaFwE51cajhpO3pNUk+RiiZSJWagLQZ78/jtL+yt4+RW8/ApefgUvv4KX4X8Fr/mR
Aj2JgJ4KXWaZHU1J08CW6htUA2DSu40Fn3ihCHDpGbOEzX/oGctB2CxV8CsI+xWE/QrC4Hf9CsL+
+CBs0YueJar+U170YfzbCZ0/L9FQ1TJO0RFWJsf1Q96j2MnEeXZOr2RiVTLHkH/kACuQ3TUOOcQC
sSmGPQKo0leY9wMwNV5NwGEkvv0DNQJPj7nfXyUuGzuvuc3Vl8dpD3gb9ZIrY9MDNmgB4gwgPeYu
2rADXpZA9QEaBhRxJuPjJd7X4kpn1ed/3ZUupr8OmfR3kdH/0PSXZh91RtBRDe3JVNXAgIuPEWRf
dZiA2zVS+IHWAa+TmNvDw8vD6DwDVM1BfnjAXxQu0PQz0AR7/JtKaF3ifcChdpP7fDPxqxI/WjsA
1e8UfgUqwT67yq7qDfOaR+LRS3oxXOt3xaoAoF2COWIhXVUDWuKe531PkCr0gGom3AMUNe2nvboD
J3U/bUrXANTfrnOgo+Fac/LdCDJr6UpKyIDgOlxz/HbHp/1XTK69fnu7Dfkt0gB4V8V9Ee71G3IA
FGuIkapPwfN4kLRNZX32cAbg+7zlvvPyEjngfiCXD/T/oXIfkNoALmjIBYPCCVZIK/9ffkeu/voB
e3HYI3xys8a/8BOSVHD9cprscRxFf3cys9g+EbEds7jVwVWWf86Q8nG+9avBzfkXi6/vUIjz2PGA
3wz87lDLvgF5ma/OOfgv52DQ3KNGZhVw3xVIeci0HcauOmt0lALIJ5CYwFoiYK4PL6DajIddewP3
JVq9jQt000MK9ZOCfbeSmVM90FExBoJ8gPmt+OK/gma96ffWrXgyr9Vrcj149QpDKIfQJaBYmhhJ
gQZ3jjJx64LdojhQJ2gZIqtphuf8u4kkn6uAi41Whz4qvBwUDpJrc9X1vPt6+gQOzR1PvffMUbfb
2uoKH3djvNQE8rSvMgWaOt/RcZW7ARcXInDu0Qt1nawUN76Nb8MLwmXmTiAjJDFtyQ8+/U6HArtT
7zRz6zFaU6dxIXMryFDpDjJRSIXQdXPOwOOS+TwQYni9PXBNnAZl/NoqBxNIe+zXe3CXUDGFzCay
gPUhKUMh8xFeFZwY5Ih6pDCTC+SM4DVlG+MrSlQXRAGD0I8FWO9kYWbZowwDboSC95fZAob3lUla
5A0uJOVnRMpWZgdkfigDcalfBTeSvtQhE+c/IPcDPlpzJdlo9T1agiJt8yPJ7CP9LNPpks4k09+S
ZC/lXTgpsu+bqlgFukuvg7vKPit1t6Q8A/A8biPQr2tkMGtXnA9A6Z7Mq2m1lZQf5hQw90j84hQZ
Eqc18n7d+pBOAwgt3zjZDQdaku3G4K/pV5Kv0K3oXoWLkCFR/FZs+rOXF3/19nZ//ppubjyMG84y
jvsHHSVc/CvEHbx9w7AMMNQkOi4xb2n35b97IN/IWyNR0G7l1zILJLFypBcBrleHfDJStv9J8SKz
NhWtngl/pBD5lKsHDgLqdbdye/t7ui25zJ4JHjqYT+dA8e730Bi3hTPywrlX+X3q3t/f5khyHFYI
nXj98pKh9k7qyNP34LiH+JscHQo039l3dchER9HZf1PeJFe6Ca8LTLNNt8EAo3WzqXBI0zl5XHjo
krU8VIi9e+ova/nfZS0X5WFG2f9d5GFJGZOZ8/TH3ZYltXtgBr4T3F9q98+ldmce0p/Mqi85SodG
Ee+k67/DUVpyOsnMUfqzOJ1Lbj+ZOUh/Xrf/0Ovok6uKwQGyoxjmNNKZdjTQmBxNR+DqsetvHZg7
V/mw3V1lt/WFtgXJ230Fk2KV8Nf4IoAnB+6B296DRu+IPdyLbboHt4eD7IPw7vvgGJsaXDL0rNqY
6+kiBxITcRD1uov4wKvIHFllEN7b8LxF7ITXxSZH8+/rquTXCSI9FGsuuLKLy5vFZ3+x5R06Nn86
PaZamiZ76aOO9yMwwNI6FY10sNTRye5aUGT0R8v9Il1zyYUdXDjjTnWH8AMBSLyNz8wDVxTjli4k
DzRayzKRDt1reDNiYjSIVuDtyeIBN7oCyWqdXtgI+SXlqEWGXBIuQeVxKM40cIZNgAqCXOO9uTG0
tb04Huxo3vzd4mbewl9qcfQo8/vd4mb3DsN7gozoHfp1YEATP7t+AK7x8AVxNLh3GE3GNxtPB+LS
OQd00tt41wXKZTQH8chCOCHN1ikZml2R0kcno8TAm1ytd/vb08744jJnNvO/cJmG3NFT65wBBQbN
hdliBBjIopJLGl9OAGnWAtrrWYIvz7tLwp++nm8C1I+K/e4SkA260+A7V88gO+LHcgcYmoQVxtU3
uql3+jr1yLm5Nc/YNr0NML1se3r35BudeuOZdZx828rZgDdGb9v1GQC90x9/mL196vNnVqyJcz0n
FrRHZaMZFI9HJ354lsVk2rnuqPj/DAxMYysZmpKJnrjadq2dSdq4jODDdeje1KlD3ypU5QOx6M+p
o0E5+Jw6yc20wgw0cJm7fuXfnH7xhX2x5/HvYKpKOGFf0uuvKB27Xgqwj1uN3y7nfHxFUQ5hQ0s8
4KxBFfEEVii6ZTk5sD1AqAq/k5IxIfZ+Bq663vENKtky/IWxfp6A7r3if68eet3cV/wrBpbxiuMt
UdAmEcIQUfi+4jewhShwugWO96ZyFbS8t4XTpXIXTpyuPbMNSjEpkRpiEdAqI17+i82/lACAJVr8
7UL+TeeWks4KA9+szr/Kw1M2FXdPH9bSvZv3Sf/z3ztbapJ3nvLP3rsl8Z0p3PZ3F9+Z0v1riu9M
Xf9Xie+CdZwPIv4p67ikgA9I1jtB+9Mo4KMN8xhmCusWZtGg8+NMA2exotWG2eub5xDlSfUmR+Me
gI2P0HXOLVyUe+g7F7UUMkm1ULmgqdLv+6zYfnv4LEGKEVskx8gQ1NemTnmJ8U0oArFQ8HFx6Ox1
la7oNgPZXtL5bRRTDWg2BZ7nrYFCqOez6jaoOCt5GMGQg3iNmi6p4dFTg2471/8KSvr68lLFOoj7
FmEV3YadYWwCIpkUVTm5S51bFf857oaNLDWKANiLtbqN0D8kQBUJkjQSaI1WZBsj/knX0SoFxRrf
RPUHgQNNXNUl7pP0o0t847SyRd/Nhc2Zaf2xFOhC6eNkXAuV1COKaaTGP8theka4lfJLFar/4hsG
rKKaRtbWoNoYf2PxL/+WxZJV2ANqy+la2oicy9qAbzZ+s8RfS69JVuLIekT5ad9Kju/9+BN68mfQ
PxhB4R1KwEDilzT/AskMpAxXBMlBhoqoyRlQ3iWz7Gi5Jb8G3R8VSSgLt1Ax0B0KLHr8FmqnMm5v
frD3tb0GAzWgH83pLft37NNv4iTF7d0lTAMtbfMY4qQiSir5c8B3pXNzF8DVg2tY88xdy7+QMpKu
st23b4+j+0gddK4r4PQ8Pb2ggw1seMRfrt/2AlJfOCGEIXWXznZR8Gd26X+S4B9tG/VeI82Maln5
WVekOMWDOy+RCvlHHpp036L13e4ONUSoJUIB+cHpx8xbfvf8XMIxu357eEDrgddXht5PMeJhfyc9
PNTTnu/f3t5QS3i7dd4UpGPl4e4Jl/fZuUWJnkCJToE6vGyDAjeZr432t+Fq5As6b3F1M4v+11rd
stKa2fpfSmtRac1Cwz9MaS16CrMY83f1FI462raGiZ+2rWEO4WyTfN8UyTjAFsJK1bjuAUJ4WKsc
KmH/ZK5VnuwXdPTRlrPs3SNnyxVEacyI4JGhpb0MKkNXClZhAEvzrIcoP+0w8jGNtMqN4zRdZxN6
pOoaWo3qMbdV/Uvfo9F+mWa1o6iFl3bkuQhLp8vGamNYcS0HkalLb3zUYfjtjfWZK5dGcWz4NRQn
OpF0qMMFJSd0ih3l4wXwwQaFvdsCbUDunyQpYX8ZoD//ggU+oPyfHLp3rzBz6NLK0kdTxysgsJYq
+iZYyUI52c4u4bItjKwbDMATuoZ3dfuWgAtx2gcg0is69QYzrykd2joOS7zBhYyOX64vZEPEqzV6
+jWyq839PuLXC49c2ve52/H77/uhk/mpVc/8ibpoGwx8xqq1dQlPDryw0gH2BaijBK2g3Ey4L7Ix
Ajr5dLx3L1HHJ13DlF9nYBMIFwSJcYsjkd6vAdgfKAdISm8Pp3fquK57Jx4z0z5gNrhCMrzmA6z1
s/Qw4ZXB7QSkIV3aL+6mc9CPqOCebLL4XUdjIdm2cXNZyThEFnZvt3fSE5Cv3ks8xkEh+sPD2+3b
6TddFGR55u9dyd9dkBePdGZJ/6AjXVKTcmrZ+43649Xk0m2d6fU0iGkfF5DBlF9459vTcrPw4XNu
8899+GHQxIlbfuBHvBPKaKCG6vcwSbgtNS6whjYlaEzixBfRY8PPZRW8cJLLHJSqFi3H0F8D7b4K
fonmDJLx9CIzDl9Xp1e8dKfnzN8/7k5rC07EvIn87+FELFijw+a9O7HfwRotCslMx6aTwDjvSgqJ
6qCVWAAiL7wlWIDaka1vpU1Q+LfBRcy/MUCiGwGAxGv/ElzEDbiMt6jNdxY8k8V3mmvTP8M7zfTr
73mZfmrQ5f9p66Z6SsRT9jfeVq9P7d/yt7/dNk+NqBvxvf4X+WHf82KsRBA2//vjl/WPr1F75z41
Tx++WGWNaMbr9rUab17rNsGv4oP+9Sf/f7/5t9fDp9yNxes///49b7NGflog8gyzKg/f2r388+8y
f/Hvj768zZM8zbNjIy/lL/4YealZ6j8wAgHjWDFGGaOhIcT9a93IAnDjHwYiAB0jhVVq4Hu/jbw0
/oFpv6qt4jcwTZhaONE6b5vwn39XMPKSqpYlv2XJATegzPzb+r0fGhZb92M//vXr92MF5y2+kU/S
MZ1eNyghmq1jbOxHo0eSRq8STPD28mEE1UGzs61ZaaOr2kl0m6tlsUrtRHPaLItXVT9gkkIx5V42
ZNGXKfJf323fsbeRFuudWTi8DaZ8IlixDQvEj9nbWGkwNBgVHHlxU1hffD3X0ATaGJI7mif+az8m
NaC4KL0w9AFDvgzDCq7TsSEvZuvT3q39ODK4z1r1vipoimnnQ48paNGYZOjOrAsM9hiHKMydLMn6
76dfnUjXeP7qtq1rxMQkaIPOYXMal60Zk1F4idrYqpt3fXFXdXmJJGViKR4bw4LxcizQv0Ok3c0w
GjlIC4H5bMQduVQxePm+K9hwZwx0wnz3PKlekzD3N8pg+tcjseM34nfiu6GH0/1Yx8VtTIYbNeyU
h9MLkf7153VYUlJti2Ik90eB0MKmUvWwEp5J+miHaUBoTGKASnH6KfJTZk9B7EgIVQkKUA1r5uVj
XggGYDSD8NJKAZyta2jnOZTlWRWJcCGSkxr506MYxeBvW6fEtuT33xkudPG3C2ZiQYpo35LOwLwr
n1zUitbwyjbuf35dmLNNMY1WtRiZz4pkbWxQVunC6zDn+SzIWzQI1fPcG6iZLhQDHzkom2gYaK5j
wIpN5zEy0W2RTlMVeaBoinWv0341jWXvnl7Q0acYGiMYl63htGYR4ZgaqkBuMPKSII3W+IlqNTBl
iRL1+Slyei8eo2ImsG3OaYBEM3t/mLTIg4IC1aEt27XPIrKwlk/TsVWMPQMvCUMckR2iGFv5URSa
QRciC2OIwmSilRtJw60SNTUXg8qtIMUGloRwa2RIEgz5yGmSDwtzpmUQ8VEaDYa6KIY5wwTFiPOm
5ZGRRZbZxRhkG5K3toiqDUUR1SYMg97VJ9E6XVcJt8mtpRv3+RoYjGKXDah6xmB2Pq5di1ND9wnD
QarqwzBgnEwWW/dT0z1pvlr+9J0zmKFhHjOGKSMfZ82kJscUd2E1IvLSsXhUMYvNicNxjSlkr2of
EOe0iB7bUphPAkyNoBptjqihDWM41noReU2VaKuqa4zVlKkKL1kRunSwy/NJ1zuepGa+JFAzPxzC
ZAADgGaxoC4JTvTjpnZhy7LerxOPDd/iurvQR7rqRcBZpO7aVLmLMDKMBL4zZGjJZKmrdLoNx+ip
0lI+jAVvY8uN25fT2/FZtZqWpmNYNoHfAM9jtvdmV4bEyKfQsxNFPIx527mV74/ryPCrzelHaRIE
+yjNpgUTYVmGLg9cnQmVTxsM/G3DSJq32M3GAfVsppjWva0Jpw5Da2sNSvRV7X302UrT+iqq/Hpd
6Pnw0zJgWoxK+Ya/BSGfhcK9plfM76LIC0Mt3hYFbVZxow6rJFVDx1czfW2ISdwQqwoXnvz5XuHJ
BgQBOWGb2XONn1J0ZSgGSN8Q2uMqH4XuCjPvVnZqG1eZiNSlPZc+0GzPmQlPg5py39n8gQHLM79R
feFhELf20rPEvMlthZ2boxFFTtpTQ0HhG80iJx7LdKckYl2pMVLLP3/28FEJg/nGHYd9+Cj7xSjo
qDdp5FmFZp/RpkaLM3gxvGhrAi0WZ7vWr5rbaLAE7w1zWIFY7btZHE8LO0Kl2v64I0y1YXThd0mN
OgcT2kIbm25MG0+IBuYDLc0t8N4ikqMYu9NItYqUNEG3OTsPzhSlWpljh2R7WfV54eR6OqJXdap0
nu4nmb/K/RSgdtZGqs7zwCTFltWDiRZnNRU2jxufnVdNRr7mWRi6wRjYjKdD1nyxOn24SaOWtc5g
VNl5OWjKjTVo1U2amH7D+7YeTc6Conor2rE1F47jsxjCb1ZhUfAHl1+dnYawm0BPw7j2cqUjTp3A
Ba01jIoMjcnmyGXR29PHL2/2bM+JrjLwezVmwpGbweO+CnVs5kPtlXoZbyc1sdejnywZrc+6DI4H
dBimSquWjQP+KGNaW5Rjo2pYVau9mSGcj7xs0N1PTcSCEB3q0z4tyFSl1bIpPN+ZKhtFwoIyVGoP
Pvx2sOKNOTyPGspkES8wYrpRRr7EyHRofrLV2NdGwSRoyI8Ra2tT19ahmV0barmx0/alZmCaIGg6
veNH98KyTBuRJJWR5Me9CMsuNDuaN56ZpmIF0iiaRiYCQ+ftSbinH3XkcCmkiBpMGnB17ifhQCLY
jbrx4qLPVsmQZSuWVz/vWjIKXwhxrE4phQH5uCA2NmFTF6L1Uj80L+J8iniRLWqHz94BnmJDL2AO
LPSlOQspGzgMdmONrae3ps2jNEgcFeK8n6IefRfMALmEiabO1JtLNunYLsoQnukM54UZCx/XZ1ql
Qa2Rtl6VWanTGyr6c7JkSQ8fEQsDOs9CGAVf69MVSTOtMuyhqrxYdKNjlxF6wmIX+GAY2YJYzMfz
Qb8w8Kp04AWIBShE8eOKaFqzjk5D5UX5iK6QmR+sFNqoGwwF6laxVlSOTxr7nOjhgDJrA+xUQQDe
BiW9TTDucGV21nBP+obuT8vrkT0w4YUh+KaWDhRjJkljIswGktrAAzSGFdUmhYdFMvI4q7sFPTsv
F5R7gFCFwdrD8hF64Dq9CyebQg8StTJwN/IoeFDGKsYo9kDPMGmqQpfLPBvgb0wZtEOnIotq9P2I
LttBZBAedH0QuWZXN/V6ZBiN1SoEo8vtPM1WpzfkiOjBNaDGAdsxGZttSDoGajFUOa6WZfgc3QCK
nTGIdmHbNal+Zzrzw2Nm8mBZBUkBUrSeVoVsbYw0uNJDpVqbRo+2AQppdkFvaV5h2MqVpfoB14Ne
2UR1rDiRFgyONYXWwsrnWRx5PraOkJjhTsgvZmoya8bQHzWj94pcKc6jtC45rQoLU6j8rkcTAGGA
ZzdlNZLKpcLMta1nlQfMqVCdumtQ9x4zNSdOn6e62AqbkW7jJ7qBgWhmktur0mzrdWgopOdGlmgo
GOqUwjNzOGQL+p4e2V0bbqWpM0SK0gh+vG0sm4YgyO3WEyWtV3FYoTJmpJhP2puMW6mBrLAZvUYW
wC2/rru93+x7NB1ue8KjxKxWY5YE66m1UKdesIbTkQCWShJyl6eke+mzlLlVnqEtTW0SRxjGW9i0
usf0LljnIiLnmT+gkD7q7Q0TjLl9WNc7hdjqarCi0e3sql+fltrP1xjqUkfwQoAKAQSQG/LuahWq
1SI8V3tPVWp0w2ns6tE0q5zHKo0WMt2fL4itathT29IRusG7+Piocmg73Zys3lOqkW7COnkt407b
nl7P0YdYKqOHf6z5LVRo2VRh1gweMLzezZUQTesJJQsa6bPnByTNgk/AgMMR4MUflzKCsDvBZxi8
0Iy+WExZm8W4b/Jo4kTVuwWhPHZEOpw+xHs20zHV9+PDwOE04jT3MdBurDCWburGdRqrQFeVMlm4
yXPWKC6vrcLaAFGVT6PzigpbjJE/GvHoVYFROHbAxK4UMVmTMiFulynl3h7j+kkTJmkcHB9KXno2
ZNyo8xpZ9T61G0dEFUX92RSkZNNYcf8WUaZWC5ty5Jw11bCohggUvz6PhPragoDBCHt07AtHbe3Q
MasgXXjKEW0LrAHhNtU1iRzNMdMyJYqVatiPsjIbwv0+6UuuxXqV8Tqqmu9WFYWPtdDNlkeF3Z3R
pKivGiPLnsu4NX1HZES9KEq9W0LvjkgggD+mSUwLBniORBpBQCsqisnrJ6E9sci0OPp0FFeZVdUu
vMcldOkI7GB/eOBM5EMWRH6dlpMHSFzdjZOdbCqdIGGcmMF+FEgNENFmW8WqjRusulg3SULXppqZ
Cxrr2MlTgE6AfqBLgHd9vA5hYJl1lA6Tlxtts7W0ka5b0S7t7xHcEuvFBTBlbkTG/R8fkwhGidkb
E2AmRjcdYGdXD/TgLI4rtlXCDq3ErB7ju/JY20eGUtz5lRYtiN/n1AzeQbo+wII1BJj04zsoRcWy
MW4nb8SNBekrHS/yLEBcHBXxFomi0SF+M66wju9V1SkLrsaxjQYbGqPKTA2GYe51acDVmyhUceJT
8oWWeb42Y50uaJwjORzACO+eMtvnMcrLjPSK5qXmmFz4amRjGBapi8i1taa5mnQTMEriJ23Je1pr
XhdUBBhDkZqbqWGDzSkwtrugSXQMpFUN0nG7q1CtJVI7XysZqb4z0ant1kpKTT2flIlgtqrKovOs
zCmmOhVhULqnbdBnLcoAB1KK4ABNuoCQzDS2YYVDphkK9SoWl2tfFMrGDuvUC/VAw/CIvhjRvl5F
jpbTgeTXdl2oj2Ocqx0vSubHa701po0lbOvNjysFA65Az7qNlU57OP2i8xPGADpmmVTO/DWg7VVp
ed4ZfyGYOU5RXnu+pmCqiUanTW9j3OvPPsVCiA/qJcHzDAjzx6f0ZhrTpqlaj1bRTVf2rEKRcaJl
C4+Za0SgYgj5kAbScVeoPq/VS6smZWVV9R5JU+s8QIDJiyG27xWRWTvFHNvbhWVJr/a9J041C14M
sqbwepHZYLN1FYnWUHgxqueX1PrexEns81KzAoW3addhDlJklQXP4fF2mDpukIYHCTUiLuCHv9Q0
RjqgqoPK510XikerbGvM0Igyu0ctda1hJq/RioSn8GZSx2pC80pLRQKzX5riW43fznlGlSbiZtbW
z1WlBRd1W1hnIah8Ec9DQ225OXVq4JiZD9xMaFUtnCKvDJ1HtWiQ8CRxPcFTNzovbYtqcMNeHxk3
gISi2N8IjdwNDVpcCIVVmE4SDcX301vI5goO5ls3VGYgfNB0Gd99FI221dQ4y+rWs4UWorBWkGlr
90y91MvvSkiVeyOexq+THpk7lomSq2ab5C7yEhFae+mRvVcxIfol05CN4/HUKqiziQRNeBXnyuPY
WRpqdHtL3YfVWBfnmkWnnfC1UOVTozfPYciKcmNZjb3F8eJk0t4OPbUyq7swYUgjBAnDOJOpilHV
0TYFvWgjagzcb9Jmn7YNzTg1RxUI4xgLCLWtBOiQRTv9oW2DvOJBHSmbNDYChnl7SVauJCP4IpxK
mjthPtYPxRRpk5NXQC0cQOxW7NRZ2xa8Z61xjYxfYa8MUwv3o9HoGLHj+9Nq6psMFEZ7nBpHb6xq
OlP6KCF70unNPYkzQC1dW7fMCaoyCs+YmfoXSjB113nOJosngfoNEtaiYVTYahXPEl/F6DCrDBMe
WmHPnJjGebsxSI/QsSgDzHkmXX4n4rhEc6l+YLGT2kU8rNIgMzSwlotNmqVjuEXyqQKjMvOrB6Ij
puBtHo4Y2zjRL76pDZNUzhVbQBDnCkzKD8aVA5lD/GKiccVH+anHVJC2IK2ntmaz0jJarQpkIX/S
48BTAGMhEWuBH4G0i3yLd2qySFKD5FkGp1hn6AqGxezsaioXzO0nj+PHY0wsyAImCqL6x8f4eZO2
vtKOXlLXxVY1G0w+UUqMuAoF2fi15WkJrrSw83HN6gqMLDuuF6InaWw/qjTcRVg/pCqRVwEUOXuF
stSSoEP4O9moqRNq8ZjnwF8jaF436JR2Y5r5t9M6YM6rA06HZ+owEMDRLDh2s2fmTWdRhZWdZ4m2
NjhhWoqbiD0Afq/Y9lvWFN2bHZi4HZE1mZeVSceV4hf+Y50PneOPxSXxDSQbW9p2q1Ebq4azPhAd
bxqSLBXgHNsgZJygtBCRgU3xcYPqrFOnqNU7b+g6lPLphdikWo+usUBVnFgLCnco7AbhkFU4p/dJ
ivKnowEcL002kn7aDPdpA4Ctg292XmLDkgxKPaGxYo258+ki3iZBjtmjAOypyGrYwNvgAs8W2dC4
G3JgApWdhdSp7a5D51sxdTq3aFZ+FYGSDk42luFbI1pR/vxKccsk04qqOrTezCjQbqxzFbQcrw7V
cheMRFwbWbfrqQkle3pTj+gPE94tIHckHwibpzBzP/DrsdFGzyYxuhxkNWaS+bFY0B+fokiIOB6D
PLkKVEICph83tCmrBqo0mDx/aIYdC4l+pkPbONC4zX4gIRIK6hiv/IaAIWCMFjhLSuP0rV+v0oyg
VpIu+t3H3gnRIwRJahtEkjN5SipDaHmMd2IdshpWHr4xBYBGGYl8GxfNWwTkqqsLh/aVshq7IH7S
mdrsUhrr69COhoU44IjmgXCDpyFPAip6tkWZjhPvaYbXQW6Fo0Fce5XEQ78CboaUH81Rb9qOqnv6
+A+fOpN06SrCCQbGziD0Hw/GNJKooMWIEAe8no1Q29fYHAfXLOJ600+Kv6uQjbzQFR11wFGCUcwA
4109bNg1AiZrA4aehpR7XJ7rkTFyRQTNGdhByrpqJ2vXxWbzfbRFv6Ohj66oHUtc0mmorlH1h3Gi
qBqGd+napNA4bKxyRhqk7Lup71ciy1JgiSgYwgVZpaxB98yhRt+NbKQXuuiy89MbceTGI/MkEzbY
DONTwJKWahvjUCYvqAyU5wL1cFmXoFCiqFI3RL9tJyZlsI0VunQEc68dV8PWVUSApgYrcCBkvret
ZZMaQdz6k1c0ZX+hgQcJtqkPH4ukFo/CKt+cXumRGw9fEwgv+idD8g/X4p0tt8JpmogaqV4QKJ2r
1n6+Ar+g/3kVZgNDRkqYgCxm6jO/xLKJLibS4SmphYolUNdAUSHgpEQqW3jUJ2BG7qAJKyq5rlSl
h++/W1E2UXjmdah5fgJb6phBWFKQHMt+HwxD92jYIZSM30/hTR4MGirlE8Mq10qsq5ghmlcY+Pzz
Owz4FQkrJEOQB5ndqS4PlTFVmOpVE3RqP3XwcEuylIL7FGODFos8H7wUQGA29MVMYeQGi6iwMuLF
xhStBpxCsconQ79Qa0CPnOYA5gCYjq1LYiMSnBV6+FWJWYmuum2JfAK4fLVrsrC+pENi1dwye812
dF0J2IL+/yxzeFUbiSEZourID33UMlFnA68aDWAX6oj8XFPhgvstXRCEzzcJ8DoIdpqOWF6H9/bx
KYjg2WS2OfEsE2qkpSGm8QapfSZIE+70JDaShYM++kBAsNJKgwAyv0qweME01hPxTJ9hzqfwa95H
mrbyIe5O5yf+wtX9RBeQR47M9f974EyyEPtrWdlS4mV05IElIpfRaS906zwqhFhrfc62bUpRLqiV
KeJVk61SYLMbwDGx27Z5eQO0I3OD3tD2QLa/DjGLViWyA7vMnJT1YCycyGeXDe/LgOBJnje15g59
TcyathPeV6sRZ1dM0dd9M8TOUOj2f+Qs3j2Kfjx8G87NNACU92w9xShkipS+mkyGa/ZjuFbSaKla
9JhI43abGi448gVzP3isg3YM9ZR4BTXzXaMoCAWHdly4OPJifDTPh5uNE0BLO9U8dL17p9r8YsyH
PiaQMKM0ncIvLS8z4wj/lWVOSipMHFVS+/G0/vpsC5ECwRVSKS4T8pmze5SpWmenLKZeM1HT6Zvk
TS0Mdtfigt9pFG2hkbicnnyhWAurPXaf0ICRooHfIUs2Qw2pSUZcs4h6g1GILbQ2psqG+XSppwny
ySNpF553bHcZtBLuk4SZ5+ifEf5f5r6sSU6dy/YX0QESCHiFnGrOLB9P54XwCEgMAgkE+vW9qC/i
tpPMWxnup/bD8Yko20LT1h7WWhs+bzyNFJXU6AMREVpwzq25a2uUOn03H7ZlGOjT+4t75UrgyCCm
IAilEWeucmadrfAy0Moey7mD/Anr/W2D8kqSs8jciKevHFHgEgE79pmLAdf5wKwcJ1MGvT1y2rn7
pgifAGaVN+LBK/MBsjdCIQKDoEK02rOGTn7kRJ49DkPVHeCnFRtLUAvJ2j7/XwwVEwCoEUegHPiG
yPvjMsRx7fWOdOzR0RF5iZQ3fApLUj9qLvK/3yWg2ynICAQOTLielTCVyHPSuMfaqOesyMYvUvmf
W1HS4/vH4UrOI4bngsO3yI6CfbO6bHOrPBmUzD0y6dq9MnF/okXtpl2WuTvcU7DPos5LZBWhg7Pu
m3tlhHP3/kdc2UN8Q0h8ungsoAed287G08Nc4wU/RsjU78qxRW8JxumeInt640W4cibhrrkIOCgg
Ey5bvWClzDVjgMseR3iDD4DucuTpeveGBbvADOGhXMpjCAtjFHThiJ3PqO3aqB4Xh2MOI/mDOoNM
J+qgV3OTkXvlVsWDq3NzT0Lrp4Ph6lBq7j7XPCcvjqTewcyy2TUCgJL3V/otSbEy6MhguAjsFwDA
hV8c9TyalVu7xzke+CEPTfEYGD4eSoXXGGysPdBW5X1V1Z9J3jSP4SyDvZyQ1m0kDz47M6DeGu8o
ACAAdncmEFun6dH0pxFIFt14Uq8dC2yWTxgqOSgArgLkqOnEjLS9ewx11O8dOdSvY+j3CNCzW/yf
K0/OUmpE6g3YGVTdV0MR62dQ3sy9Y6U1WsSjlPA09VXzDAkJlYL35C0ELBdPAtE/39+Ra5PEE8CW
AucCb175DQhKVMFH64GdobOkKO2/KjDBoeLeuH1/pCtxCkJM/EK6nyw6tatrFmXaCuw+OdpIPrdI
7O+9vNbf2Tg1HypasaTqK5UEKKv8600t+Rioaj7QsLzxLFx59WDYEOq6xFsM6WrGU1GWrUUfnWNO
epNw6z83JmKbAbmSjeWoTWW59+H9qb/Zy9WxR7Eaz0MEvAjeveWb/jDdMhwdMWUBPUqv7BeSRFE9
+hP4UQmqkZVIYNTu65KBrBa1YKYlUdkH4a41VVOiGjOLY9MFv1Eu7NF0BTWSbTy78WcWO+y74wyl
syvCvEWPn1IiZzOEovnNuZlMWkdKijQbVY3+iE5I+TYKnchC9SwmX7yhnp/nYDJ7O2uHPfmBKu7D
DkmKBMccrPCorh8yYQDgpJZ3GonnQKL1Rpv5UHZ2zPgAXtGI6pNVM4hkblFBC83LrUxAOUFleio8
9kIzVMKevHD2oL+A8KhNeOtEqEgFg5rSas4m56BxVPZByJoH12maH2B6MZYo+FcvcKB7koAPCf7x
FJfQbNFR+5k6xiWbJrMRxIgLOX6WtqwTFlP+Mwv6Vt7pIQ90Ukx9LJM6l6iw6Ljl+zDL8lsI8GuH
GogcDx+FzAmL3ZWltagrAbir6BHwl5fQSu9RlaH9aJtp+O3PrrnXYB9uQpTwvjZu5kzArUv17Nm2
Orx/xq68LAh/AOPCe+0BB766XcYX0MbIDD2OpsnvUBYEhTCM8v1fj7JcYQLuKoJvQlbvVxMqknEn
o8eqK6Nd5I586xf5978chCA14wFx48YxIFbr2IJow8OWanbUfgHx2bawmx5UkxtP8YXlwyghjQF9
CwMCFsnKE50HLpFu88LjGGe/Qzx9z0KG3qEbkAR4fz4X1h2lKVz8hV0MNxvO4vntNwaoCV0K59iG
HI2rKvkq3FmjOE3c+7HhAXi/xbSJ/PYWeunKwAugCwEFLC+opSvntEJ11ROGOse5L7xElBoN2ntp
0qqr4dzb+qcTtVHCA098fH/G/4n9zyweMOYLZAWcP7LAC1YWrwOs0zq0FKdIhQhKkcUpdqq11dOg
nNJuOLUOyr1ePz6hsscPgQrQbay0APTWIIr6uWtwpWsnfvF1HP+oWx5+Ku3QvYyuEH4aZ6pt/0E2
pbSJFHOT7bzcMLWD09Nuu8bWUK7Iik5te0pEGio1tfcdI6RLQtnWwwbWNXwRXqiHJB5YC0mDSgEu
3otiPPRW5jLJiZ1AjIzzcjOKqjwxJx5PVY37l87t2ByRYIif+7ypvnEQ72C3Vaxy0N3K4SgcJj7z
4o3HUBvzi/V2sAnTivzyQmQ2g9kgO6FN/FC0vq+eYES5t1deN3/WgclpGgO6kO+UCgCAhQMw/ZyG
gP6s+9z93YK6yx4VV0QmC2Az3mpRgq9cIJi7m4NSBBswRdUvUVd3DgwTrH+egXdDdcDtwRHCPM48
9j/owDqYZFmxQ2csUoYJm0O7HWKRb8MakINEFcGMLj2aDj/HAuSatDQjxJ5HQsedK+JGbVGLKg+e
U5F8Y9sByZOoQxU+bMZsl7Wk2bm58+9AK/G59oHIwN6AMfU2K36PbJ5/FP3MP/tRp4rUyYoAzT/H
Qn3Rvuq6bQx36xgNlu/8WOZ3XSzE16ofqJuMcqDPRQCKSlLoqsuSCYDz/MaNvbQNOL3IOqAghD1G
HuD8xoJo37AmpOUJm1BuvFJB9bPs6v0syK2u8G/RxflNAVcTjEGYVR8Gb01ndJ3Ob9gQiRPAGCWs
Q5x/A71vTjvHkQcVm3LHsjG4Ey2K6QW35EDBo7dWeA+hYuWNGPMiBQEGM8ITpFtQjgV3e1mYPxyV
welsNCD9caJsNAlCdciU+hndcIinJa7S9a34b7Gy57MHRMoFoRFZUTCO16VG7hnEZKFqT+2IFBIN
HbvnAgxx0YK4aMdofnAFc7euHsTGcbKPZV3NrzXT/Nf7Fuvi+STISviI37EXeMvXGtlu5BRR1HBy
CvOsfYjmanxgpL7ZW+9itmxRpYCbsNCuUYc4X968GPuOqcI/lkiowucJ2AbYKHHj9F6ZC/IR0ULy
AXWErLm5so8sHL/ZP/Y1KvZA2BRJPmXR9v0Vu3xcGLKKcAUAfHrbvfO5BMU0WrcX/tEq8CsKVA3n
Zub7BjrBWzO2IRKrSHHLjMV/yeYG7BIHkyG3s7C6EU+cD9zMRVmbUmF6JO5TBsDpt3zq/F1s4vle
MGPAiUVVJ7TWueH9XLmrSGovcHHkdQk8rdX1UGQOorqrg2NWz59modk/4cD4ZqRBce+JYq/bbr6D
SSk2zG/j58njdzGr9topbrhIl/cUH4LkDJ52cIIu6nVMMlbFQxAcVTYOL4FFtJzIsScHXoP2kkpw
Jz6+v92Lk3J+UZGWBPkGrECkaoCFOV91vIRc1iUNjoDw2zQayvqxDKf8rp4r89L20QOXFai/vECr
BIQe7w9+6WZjzxEag3m7QBWB8jsffayLcEKDEwZnrZdHtynlYcxn9TLKJhsSO9foOxOqz4WvfJ7g
27oT4DXVdiL8Vmrs2uX680tWRwBhuFNGwgmODVrKpKjEgrFqfH73/oTfrP75ckNthoGjB6Y3vKs1
2mMC/N4MUCo59m7tABbGK/GFMl5/C/AGvAYSuNJUu1GVp1pq+gUOgqc2mRY94PdkLnQqi8xAWjp0
mmo3GFU3CQOo9As8BEDaoIbJdNIBZgpF5lKJA/zRYACrkcUgGOjS+QJw+9LeE6XZQ+V5RqUCENQf
Uw8n5v2ZXtlauMWo/YIniKEBpjzf2q6d4Fv1ETvO06KPqRznLlZ9/IyTPOwA6iWJmaci8cn4I2/1
x1kqmyq0x/1b+ChqDDjasMxICrigs6+OmCKtGU3bsSNgbP2paeJfuMzo61jU0YMhU528P+/lnKw3
GMByFBlQGgToiZ5Pu405n4vRsGNXS9An3FA9CkePCXBm9fb9obxLUw3OOKDPkMBAVRa08fOxggVD
DWsVHv3OCb4DrI5AfS5OXkniF9JWuLGOdr6g76v6Z4RO6hOd+IPmsfMTFCu4yKTOg21OsghK7qTO
jnEW5xu3oqJMG2+cb0ARri0MARZj4Y7C3Kz9obBySzlEMzuaMIdiM/LQWwU8IQh1ivxtAQR+Ds4c
Isw3/M/6kgkmDSslDY/CtHafQzt27yCr+tBpr9iSDupGFR/NDRfrymaAuwBnI8ZpR4i7zP8PF6up
qLY8LPJTUHTlAaASjJzXaB4aO8NmLhrUQlxeb1G4bm5Z0eVlPD9zSAXDs0OBGGYccJfzoRXLBOwo
K05GFSfi1sG2HrvuHmGc3JQd8ZPJGovuL1l8oiP/SqGucOMoXr5byxcEwPAt3i4y7udf0Po6IG4b
FKexWmje4M2nsi+HxLNevRsA672x2FfHg2sNjAnMCyoa5+MJtw7zuYqKE0fJf08jVR/yrvbTsY+g
D2RRiH//qi1h7XqFARdBxIA3OQA0/Hy8AvjeCsF2eXJDDp2D2oESCb+TU9wkM4CVSVVwdcOQXOIn
EaYglwka8oI2AY3vfMwBCGTlDF55Itk0fYAgRauSrqgr/ymfnWJIs6aS/4B4CAiuIDrEozC2FTof
d9lcJ02ec1T7yGhMQv1yOmnL6K+6MLm7YbOqXzjtm1vAgSuvGz4Z7gsgfrBMqIWcf3LkzahlUclP
xRyinXFZ5Ltc1OSLrQpn7zZOvpE68g7S6/G1USbvBO1CgOWp8wFxMhrpCk4PLBLRofTQrGweoD/i
ZXI4haop7zWd5y1Yz0c3VyIG3J6q+1BF6sCAz7wHrsiDsEBQJA2C278/b6gfQQ0ChgWAnLWlJZkX
9sIR/ETpdyDXdWKLOkzjaSp3tghuHLYrhxvlEKB1oSMHN/jtYPxhSUjORiQFSn5CdkRvqTvptJjj
7zEyxvu5Lj6+f7SXo7s62hgNOF3oxC0h8eqYVUia156NyhNgaVEy8JY/tm5Rp7lQ6sYqXvpYiI+w
fjEqZHgE1knVogTpiZQ9P+U0mwGZG9l+Kl1v8/6Eri7fH6Os0nLaDKDwE8VPA4/LA97oMmmsFx6a
CgDMQjbf/xfDIfe/+LAMtb/V+rmTGcNodPkpnAP/QzdIm47zHKZh4cT3gyluJYSvmCIkzVlIIcWA
bO26slOZYGoQOvBTDYO7BSdTb1rJ0MudwDsMJsjCgOp5i/l07ZAs9WJg2N+Icyv7HsIRH0BT4Kce
ZMGHqPe+QIiCbcOI3+KcX9s9FAyggLSo0IB/c25CkIFqRoLU6inK5hjpt/pf0nnfo0rflR758v7W
XTmPqNkgXCegSgNNsIo4CzUOgVfBqgeelDuI9bGtrOfxxnm84qbhSV6EJxFPw0FY9xLVTaaywvVh
yAMOsgUw9/pzA5KLmxgBW5UAOxHcuXDJNqgiI5c5GEfnSTYWEhgvSqEUZ3z31zCBZ2atadMwsyrY
RobbnR5jizipMWJK3l+bK/sAAgbuKMjji6bmypRPIgts5iDRO/YA79elP+wsKZyExMO0m0GgvDHe
tb0AUwh0D5QrKaDb5/teQOan7yIhYGGZvINDwxMIXfHd+7O6Mgow4WBwLxAguKLLrP8wrSLDNnV9
UJ+gRuSjFAZfbEag9fcGPFpKvotUCdI0wXKb/hiF1bPnt4Nfn2KXq/vSaXFFWSy2rWu7bdRHN7X4
rtiEZTC4CWCv4/ysFq+e+hkkjrw5GQ/1lDKUi9M1ocHJOLn7COiAfV+05oTuKfHBbyGUxqs4+CaJ
bTYI+wPwnJCmVXM17fhIvcd+iLpnH13S9u+v/hUrEsE5XmpZSMCC0He+LmaI6jxnc3Pi1SAeItfG
D3PfNRut61vH98pGY5eR8UPJCdnHNSBDR37NrcZQdc/DTd84KMYymR/en9AFyRUOP9iPwBHA9r85
COcz4kW2MN1Ee3JdSQH7psF9huP1xXbj2222m6pu1f0YsGALX6fdSeCtnyAKijxHEHQ7aXW4Cx35
q5ctmkyRuNn2GbZhtKK8Y2P1lfBAQ1xR2h85uG+p79jiRlx2baWANECNE6JvcDtWwUMw5JAzBEjs
ZK1qEl/MdqNQgbhxvS+kRJaVQmiEcHXh1wC/db5SOXh5wObF8tRoX+A48rFEey8JfTUH0M5qM1BZ
fi8ECLybjmj6yc65DBPj+9k3VBi80ziR6WNGcvmhsYx9z5pZqV0Mmv6pDUj2Azw30iBpOID71nPt
SUiPZLcC7mtLtaS1l1zym0rh+Rxs3NGubIU8Ub+tUg/6ZUViVR1/ff9UXRsG9b1FyxjMRdSfz4fx
dEOLKotLBGu9TPyhQlxfFreixuVfWfl9yCWjeIlKCJKe7vIVfxgpWs01dqvhJ9ZKKBG3crrjAR1T
ymO1j635PTfhbsh0/5FOTXUDrHHJUllwaG95P+h9QeZ39cx7onM5SHDNqacj+phpb/pEC4hWgdLD
9px6qMdI6vI0cNviyUDpcyvZGO1BE+UpK/pg2/i0vSECe+Whhm2CKpgPkhJQO/HqzRtynRcFRZIx
pFP+rVe4CwkFvurrzEanTpyOoKzqzlEOFTi/fOBdTw8+BYUtwSVys22JP/W9Cj2EOVPJwQDR3fTb
TAtllDeZi2Kc67q3ag9vGoXnGwlUODIdKEKjPAD1kvON5Fk9VeBzIsRTfv9Ku4J9rPIlMZijlADR
JOg3tpuIDHGWhmAu3wG9KfdQfy6d1JQg56RdkA1i1zWD/73NXO9JY3I79OPA4ROTMwJDwwYOBl7m
tE6qgBovEs4GAkz9TMRxdHwQaELpqK9eWeNnIOdFJhHtmG2FP/GXaC7naCNpZ+TWAxNZbHTM56dg
KPJg0xRsAv0mj4ZNpuD7AV8uHbaj3UxArYhUmadDD/GNjXW7EK09ACi6c/KhcO9hCdUeeQ9SJxUE
oE7M631QZ3vb/4zA0pX4Osh3IZRLNQ+fIewDKooBjsIGlv1oIZSydOVx+n8GTQaRErcw39w+9EUK
MCaFepoSzY8sG9uvurLMbKEm0Rx0BEGSVKgsIODM5rSCQR4zoH2myXHvSyMgF6Iwdp96MN4QxM1C
QEPQ7yc4aRF0BHnbfP4pQBHq0jlWqHJyKAkxCNwVwMYMSkW/Z1+icPq+QXnrZ3p2RJarhuz2ItbL
kJtaHWzq+EHJ28CeWCeA8oE9gPxi10oXzfnKqALn14YsnQcbN3snroz7kQdutRtJAzk8gDk88YAK
3iQT1fb0F5mm7J9g1NmACglHj3DbMtyOWbsDEucV+VeONtMpqG7mAUx3t0krbMFrOfQ22ILvSL6W
kS7Qs9b24Gb7tIcg4OxND2TSdkKBuu8wdEXQoAjYum/QHLGfWrfCxenGTtJNVrnV0YO8FEpDehbV
dsjKKkvbtmzkVkyy/u5DvpRsWhJpsjG48QGg3bMBd6KKEJ2Fo6Rfp7JRdxogCpVA2rKe9wEfZ/RJ
933kHaZKEzS1RxZ+F6oZUKuWjnGwiwY5eokDKoMGVXyGOk5YNO62aed6wwmPq5R2UD/o8qD4mcm8
LYFpzIsqrSuPFfcg4Dnw6jktfrtW55+hlck/eMUwIS/Zs/7gSKT5U586M9pWcWToTG0BIQNkdwYD
jdb2QYCm3Gzx+vlfIRObwVgOef4t63LQ3g1ISUlvQINKZscETuo4XfZU4GVvn3MtiLnnWeCi1eUM
aNjO9m374f0ztriYqyPGFlAIrMcCwHHXbkTNfCectYJnXZk0kDK890l/ylTZ7nwoHuwyO/9wW+nd
qBpePJbI74PwhSoziimLGPO59YMIc9dzZvoTK+y4awNXbrwWaL/3Z3dtFFDEl7QydEHB/TgfJYRI
EIcWDuoH2UjvcYBQh5T2FurschR0I1jAmoD0IJGw9pGUrXE73Ho8DVUwpyUlP6qWys37U7lwwhdd
JcTxSChGQIeu2QGZhv5LTobh1EJWaINgAAxG1Al2ouvrG9HW8vKcnwlkSwFRwu4g74/82fmqGU/J
Gn7ZdGqgnpviOtotOIfRQzhXIcgyAIa/P7VL1DkywX8OuIqDOG2B6Rmm6WT9ydvGYM+l8ZzrlAoC
pQc8RHsPcM5PQYAXURYcfWL9oL0R/F1Z3wCCFwh0ADqIIfBzPmk/zLnqo3g6xbT53caBeGpm6+EB
dm81Nr0ssWG6BEEzfFGcF4Tr50Oxnosu6J3pNBGv3Ts1Gx96cPS2vW/mByAJorTLDX9t2qw/5Pjo
FNitYeN0wa0vuXJwF1431F4XBgNQd+cfUsSeM5cQNT2NmUVEzYV3WBKkN07utVEWrJ0L0N0y8dXK
NiOfx2BsppNrnfxeOOQLqtLhjXDoyvZhMYHrQ7kQOYK18w3BqTKyyCCeYjZVe2bbukq00hn6d7jR
6/vn9dpYuBWIHWPgkpARPV82iL8NIaTf5tPCLUxKh9CXOi9+FAjEb+BxLjPzSJsw1AjRugGUK2A7
zodiIqudIve9kwFcFSGSGzbuzocH0yRjHA/lpjRcQoZ0quE41otE3kfX8ZzHUk26TTlWjCQ2DNpj
h+cHTZCHDB0Z4JXyRY4TOH6d1XQLvBv7brMseKlKPGFpP5nfk23FD9juYX6ojWPvQGrFAxdO1i+f
bGaaW3mkxaasbA70DZCIjZDSw4OwrPkfYY0/tSPNZ4aWN3nV75yCoWczEnBJJsMPUCxvn9xeshtp
gGv7iALsfzBGyPStjr8zDqMzC2c+xfM4b8IRNFUU+tk2i8Zb1MPLZxa5XSBzwG5H0ASozPn0UEwM
JjiS80lVQJlDOcqFv5FDvtKx+F/oiH+t3LZJ4DPVt8BzV6x5CJQM6s1glYGntLLmKCjZoBgqewrg
o0OeAuW2nkE1T7Q+Bp7+VqJ5eaaA5MeRXVApwJCdz7RjVT+G4eyeYpBJQIjqPtKa6rvJgOr8/jW8
YkcBRlsYNfAkEErR1es+1KBxyqoKThZ4hY9ZjMo5jyMc4K4DgSgZoch61zoo+ScNq6AHEtt4Iptc
CgBmOhV+ev9zLs0c0vqIy/FGA62ANTifuN/lI4xCOJ5E2wiQV/s4jQ35a1gEBKkX2i2SMkuSIVwZ
hIbEZdeRLjj1fiF2ZuwxZwK8i6cjaIKP2rsRXF+ZVYRAP1icG0jPrWvyEcmrbih7/4Ti4XxoI/dT
VUEB7f2luzyiS3YJ8Cnw8FFCeIuD/rj8g1S923LFTk0fNPcC1IvDkNNiH6Iv0D6EDMjL344HnxD5
VmCwl41aayVnqqvs7M/shMy/l9ZeBKita3g65lV80N18CwF4eftBNQF+CFlq6HDj9/OjMZU5dHPH
IjyFAxSwuEBF2ETaues88h06gdNGDXG5L6r21/vzvOR3weZg+wCQg36oD1jr+cCs0NCs6LGw6Kdk
fvt+F55yp+q3weB8xAqrV4mS9KZUEXkq5gwZRIpgFzVHfwse/vzsFUGVxpx+V3C4IBJXNKcI4rS7
TId+AjZqc8MgX6aX8L3A3EJAAQYLdduVmVQCDaGmgYanrnKaLQM3JQ0Hxb9mLSS/XIPiQpyZcoNW
V/FzMItoE6q83HpaOuCc9WQjDEAw769hdIHSoGAdw0hAhgOXwF8XWoFOMgH3/eLVQeLrFHedg0Bv
GgAh8KQ239op809hh+g0tcjJRzueQ1UmLUvPa6Hl1huRwFlvXypiGbg4RRl9RzehgdxH6HdzaHge
7wvOgfaKsr6ck0mWuUFiRXV2MwexPs1dgMZQrAEMM3ED3vto+RXUnyDhbB8Ya/oaQmtFDEB8B1zA
Uq+y27Dg4sDjeKy/hlBv6RaBhU4kVciqLXIC7ed4AH177AvxitRv/TPMS18fXMc0H7vej/m2kSV5
zWwY7uC119/cri36xNhsqjcMk/mFirRrE6jA2K+ECnReUnqmb9I0/f0khz7bGq/z7gB64D9L6XEX
jw0orGlU+30HTTImH9TQ898dfDVoSJPcfu5awl54N9Ri01pBn2sCJbl9GKJjCVSXpzFPBuioTWmf
yQK9DU0zplVRsVSYDnk8AIYmvSWVDB6dPCsAUZK+GQDTY8JL3j8PF/lXBK1wZXEaABlCfoaeXyko
JQ5dWOnytSBBv3WcKHiidai/KN+Bigcd9X0fOnTbdiiV2NabbmRgrw7/lhZCdQT1sNVrDsGbEFIa
bvnKZvKxANgWR0qwNDQlW54b71AAj576Jq83MToQ3nDlL7w0yGfCeQHOGJh0yNyuJs9KdBgZUGt+
RV2gf5raEH11CgbBVaRedkHG8yeQgp0bN/BiygH8VryquH4oZCM0O19xp8LdxJ0ir3Vf5P+wCEtc
omvUNu8rdxe0IttJNJNKGiHbnyBsdjceizc34sw1xfgIXyjqcwtHfh3e6554Bl/gv0LiH3isaYgC
Z8tJYF6maPaePV4goZhBIosmzM8HwFzG4CtVfqRAH+xGiJX3rXoY83o2u7Fp/Oc+NtDyaWrrmo2E
2wL9QCjVI3MVZ83O8FwBSloWU+I1Zsi3wcR8vvFbP74T8PbhJFoom288r5FgAyDt2qS8BwobONsO
Aux5qHt1Ywcu3mcsPYwg/oMWTwhqVo4ykii96eF0vEJmLwBeKQbMBFwE6Mi44IYgQ3bjmF28l0u6
5i1pg/IcFNaW7/nDH8gd6DyjkxF9VaxHHA7E6yLdbvQ/ndv+I3qXfO1aE3xFMzv1t2mpZWRIyS11
TjyY6/pGFeY9eCYzfQ0gb7Uhyg3SKjO/3zchl44rRgHwDtKrWEvkdlfrWcf1ZIjs6Gs55+29G2vz
yaEGvNEcMoKVraK0rQL66GFv/8Uz9yXSfnkH7eFbftdFALR8B6BKCC/hmaC+d77OlfQHXuYDfR0t
8b40/ljuYokyUqGd/NP7c77wI1dDrVwgOFq173NNX+sIPR8n6dQp/JVbeL9LU4HYFX4xklZQRQUk
4XxCZei5ENoZ2GsxU28n3LK+A2SaHufGolrR6G6fEwrqrMzGl7aRevf+JC8TWcC/IJuK8jXA4pfY
v9I3eO9Z5r9Kf4q2PKr3ZcGrxNfdA6CcX8fGfVZ2vGv9/mUMb7XvuXasoBmGKj1YzQxV2dUajyZ0
XN0Uwau1k30ahEdPkEotnkah7QYaBOZBVLJ5FtSt/+2r6mPTlos6ac//2o0DqGrBPgLZABgKSvnn
26DiIbQh2C6vbg+vPvFCY3QCRQ790uNnaN4DNcGkayZJ00j54W+TDwcNGwtioVFzarUs0Qzbxvz7
jf1ZVuBPU+4veTcwfvCWEMCU1qAvJXLAjwErOpFhzveTGzxG+UwPod/SFq1J6vke+qzqGAhALzpe
O1vqiOabyml56zqsrx4YM+BZISJHvgru5RpcBFxiWTAkVU+NJF2xUbMjxZYUcKlj0YkmbeDMw/ZD
B8M+xtIpQOmuu35Ocz/WXyL83WwzQXR7BvJp8OjG0qhaSizGL7e9hSZP4vqKwTlAuF6kaKPRPGZh
ZcIE+ujOoUczjx8dYOiPyM+bHtTAUn2N8IoOiaZGmgRK1ON3f7D+59iV5WPXwkYlFBIkcdo2oIKl
db+kk3gupk8RnTVArbx+QMu3YIOKVUMSuG2SbHoEFs6+ZdJOyGFWDUfSAwXFxAN55K8FyJbwBn7C
IliIs4cs7vmhc3PdeEZ24kPui57cTRaQjUQXOaT+yjFSJIG5F79GQap/0JZFIZllhf5A9EAPcLyr
76XHfUByS/SxSWoe50XqMnQPSTz0OLn1AKytIb4V7RxQqwbjGXCXdUwBJahW1RzfOkzIjALzUOl0
HDtvT5vytS6nMqVObbdUe3yLsmW1zfI+fpwXKUPU+ceNZ4RIkRu8pbFxEYChdQaqDMAwLOQEvIMr
XwtSqiWgPQ754KB3AySxDygFbD32L9oNQKSa7RZ1j5Z9qz3+HFgsYTse/OkWB3P9/OMjAMlHz0zI
pYB2sN5JeEqOE6Oi8sGgQp5OLVoajnC772uFJp2t6tkHEU1TQoR3I4l8gXaBZ4t04BuxCk8zzOj5
GdKDDrKQ1eEHS45l9aS8lxbFv4gOGz9zNi5Sqj5EVzl/ZTpGz6wvs/AB05ZpHjzV4V3XR1u/8ZKY
fOYN37t1v32zX3/VUPyp/AF3sf2tz3uFv/W7/p9G4i/yV/NB979+6advcv0nz3qO/99oMr64Hv//
JuPJrx4t47792ZV8+Qv/aS7uMP+/8Ngu1DucXGSqCHbtP+3Flx9hF+FpIa0AjQR4Bf+vvzhFD3Hw
PVArWM4YGBDIjUDRZukvjh/BiiwtvpZ+ngB/kr9pL/7Grf+fRwc0B8Cm0K0E5UcAg+DPrpIwiGkd
Jifd7yZP3BWB2MsIikboS+g3aNJhNlPwCnsGXvv8nEfiUKMVLj4q0VA7igvviaMPX+v40KD9BHhZ
6qkubaY4LUSc1lAQyFS0iRznXubVJqY/ff1vHFbJ1A2HqMg/S9F/HIZml3Vslxf84PUueicBUNLu
Jmk3mpUgeztJztF+Vxefc19toIMCAjkaRPE6QYU+cRjd84k+ijtO4wNSx3USMZOiNU2eBHVeJqTh
/6CXwZcsHhEiAdFcOlsR6wcW7KmgiUZIvwjne6a/ESaws9f8cmFXbgYitXF5rvud7tp7OaPozo7w
aLdjF9xw7M7t9eVIK7/yv6k7s6bItSVL/5WyftcxzUOb9UNLiggiCGYSSF5kkIDmedav70+cW3UJ
QRHF7Zcqu2n3nGOZiWtPvn27L1+rKIs4GAqW0JIvwRV10jGE/eeh4G1JDFKLA9AMecmh4ynpC6zl
iKvY9M9C8FOpeTPF61jyHF21Y/HWl3PH4mI2y/i8CE6VPF3HsyBjdNGYtYPUwkopIJVJgl0twDLY
3bdK7YrS3cDGQUHdphJm+/z9CBc2/yySnHtr5jMAsWwoVzN4oc0jJ2oy24OzYSzyFawGdqv6qwpa
/UmITzIobWa6vVzblQCKPpzny79Pw79lbXoJmqOp/8//WlBkzTPMBFDF5YxAzUgu+HACIKcyvIJ0
9rrSZ/XScDP8iXzRsdr7ljsmljKnSbnBB8bokc5X7USG14DP+/47vlyHD5+xSK+kVGv10WcdIsuz
aYiYsSzErx1Jt2PdbrieD7Ho5xEvrlrQe50V+ANuQZlcGGRsD1QN8hBHRvT+iDt0P/PMUscnqcq7
YImWt4KqSJqYma3l26DQthEkAkkf2Uj2QlRxT1yhz5Q86q4S2+tJOIdhflVP9xQaHHiw7KwQ7dxb
ed4zxEU/yqX9+xT889MWDxa1boeujloCUAMJtgEh6KC241a0sxJui7rcdLqwEjr/+l9Z5H+aXThk
S6DbouhYZIpVrpbndi4Doy66deIdy5x8dhyHk79wUZkWwjHXYmqGHdWoVPnp4/eDOWZh4TmCFmFj
ZOiqdT8+VsZt/bMWqn9fI5hjwN1TP9QWB5MWA7OIDJxsK10045/WYHf4Gnn4P9+P48vjQCaPdnxA
/jRcHDqA0GgoYtfYKZMAyaBN0d6J0833Nqgkf3XoZhVUTZqZYJc9WrXmA+VM2XFpFePh+nUxctOF
5laeRLeJRTczPducJiRj+nWon9YaIC0fumJDuRv8FB9qvNGZdBH2JOyrguZ2YfjVNW1tQ4Zfg8qb
mY1DaHO87kRItH06/IqIotUkWyPK7aCXfAG3jZu28Ypk9UYsXvymX4ttYrfWdN4Yf8TyRVD5+0ax
EwpxJwXnMwOYmQe21pDXTUjDozf6Uqu/pNyZqm2jUVACm8lreUt6wc0MTnfJqRF4qoXZ2p+8dZ+S
NZzozhgGJxAN1wsbt5ruSkHa0Vd6gooFr+9NUYirvE7O5ewVTKSUP4eV8YaOw52uTTemN1w3xqaR
z3uaEtvEeItayw0E+NGlauVF4k3QMXEonDRMXB0Y5L4rmNkDO2wtis7iyiwM2G8vK15UQv9YxZot
qMoGcrtNXsAalPKe8c/l0lqxRS7TJj6Pa3kfly8tIcR0Ylw15R8o6tCjeh8CAIS1J82gues2f8r0
P/702Kr3VWxxOT1pYQq1f2IjMuSqg0VZaHKngpdLH63gL1qNg77u6+hsAsTXDvKmD371Zbku43yn
Wxs5BS3clg7KEmcROVu5yffzdhHClzJM14MId9lcDipE1+TOBKBrp6Pm+rm2HwMZFOuwBsnI4wXt
l5BGchuk/p6ewTPohXRb8PtzpetvirI/aY16M5Q3HmIvFjgLuXaLElljuQfXqp+mvLlUGiBM/YTe
YJsqlN2FrPZQ8e7SHIoENuri7iAK7I1nSIVpV8aPC05Yvgz8oRBICIlh13xGCWelU1YKLWlbNurW
8E9zThm6WNsoeqJVieBMXDPnmU8c2pyp4t8RAfWVSECqCwqLKi4cOfTtlH6JNAc40lm3aXdRa71L
HGKNtQswedW0z3KwqkBoWfJ53q578XKGHU8lYqc1hOdpt0YFGU2O1KVU8hD5KrcfjA0DpyxO3bz1
bUic1nLU2V5r4Y/lMyvoXMQOSfQn5+B8n2IxegzV6SLT8/N86q/r3tynhLKi+kfy/B1tx8A7of5o
/7SwOqdZdacIiesZvzpKYHnAWy1/bsbXXuV9X3QOSOeTyoCNoRkdoapv6K1ZobHmJFblBpdUvtEV
fJE8nnkwQU6waaNtPxiNQ+C0UXudeSg2kk4kbYXngyDQXZDb8ujo0+hGkrBKgmlfJPFJJTenaYnM
kFycDX72WPDTWllGUvoil0nIGHYkRSijNxd5XDMPAJej3Nb1bo2SH52Bd4nG26FMT9BUYkNq67h4
RGnlEtryVaCrcBOObuWjTdNEZ6Z508v5yiN3LYjGphuQs9AoicEsPweTcg0nfXJVpdq2p0ZGsnsb
+8MqrLJ1oguOJnp3ilqd6JHumuz+yRrtLFilY7hSy2FvjcZFIkBNmYtA1NPCRjPJ7tJ6axkTWOL0
BFCxUyVQEjLC2Gxu9HrYdPJj1/urKLuB9HzmZSn68zrPLsM03AZZ+mhWwlXYUDusvb08Sk7k95tB
2AtosiKaZNfTYyTHrsIqaLjrZqxWndY7nLGmyNcShiT6ANW03yJfv65q9UTx2u0QWhzhDvE2a9VB
BhajXAsLPoGmq5QTbwXKLgL0YSnEp4I7+f1eAUIBFmvjxah2Vf49HW8bIW72qfwmImxXi5eB1Z6O
HQRZoNBHf6+F/pUhd+dK+UgR87pqhy30ioVZu8porYQ4sUeIt0i12mKGbhPiY0m8UXB3fTScC1F0
V3kUb6TgtNK7C8lIz6Y4PmkBqXtauJKFZBvWN5XfnXx/Cy76JbjSedTOzEpz8yuUc8tuOmGc6iBs
82qthfkuknkFhDgDmQZ507JFOVmnGU9COXKHUaXNJ3ZB3q1UMzhF+/0MDhenMrtLIbiLe+PIp326
nhdftgi/jdjMEgIy1JMR5lUq70L0RluOJlur7xLW0qrTddMk7vcT8in0WFhdhB5KGzWzHhmwM8jg
LfWuaaONKh/rsrfmWO8gEJ/NgE7EMVPTohXpMMIJjBoSKjlmcEYB+4t+oglE221z2YrVKhcMNx+s
ldT3F3MAEAUULGTVpk/0tCvNB5+lSJQVyWLalOHQa1EnKRyNtvn5jR70YOXZV2qr/lKRm9DVxq60
0VX4qaX4gnQcp0bf9vpdc92Et42k2IPl0xEBx5e06k4UnoQdLSVe5VBOtsU8XknqQ+GtFJXoxK9X
bQFYzOzXY6Btan08r5TmUjWmtam8hrF/GQj15XzmdKm70/z0QahjV5t8lLMsiDTSM6/L1pbf31Er
XplWf1UX8iPqmTRb3yBakAK7G9bpON3UgugGXXsCY9Td2OsPSeNfIw23E2UYf2XZSXiNFUb0NpQE
TK3p+im0O3ns1imBBheJEnGgkUj6fn8ssqL/ODD/XLllnQwX6FWjCC5RT89FfGJQ3ajCek7jQO21
75jj6a7dtXW+wfd61pHI+LDoPluXyW/NySjwV3Pd4HDf1KUJmEzFep5v6rBdF9vgPEy1fZO1f7/H
fpRfRPmaX8uU4Z/hf/8zufhfS0FuXvPzp/S1Xv6o/4bZx7mO959nH/9v+lqFf56yf7t5SvODJOT8
9/6RhCTD+BcVJRpKqeUAt5qFrv+RhKTM+xd6TuQhYdgAVD9nGrO8mjONgsRvsbbgcIEOAh+cE+7/
yEIKkvrXTAUN4SGkbnO5QP9RGvLQ+wB34+uQo5kzAJDVL4EjVWOVnap1oGknCRDkKOm21o/NKk4y
cetFTb39MEdfZHQU5uKju6N1AAjXO6xc0Wcu3tkdfijiy4JilemUd7eGNSqeG3YNoIdKCszdZNUt
qquqvNfK2F+Lpaqc5Jbqb6iCdZkrqX5A20uHqlobEvQqZqdulVAZX7Oi/Z2amt/bgNrV60odk0cF
rNTJqHXJvWeVQ7JSaoKKMeqip0GN5wwS2li7TIN7gXeSWW/EcpJXxVCmv78f7+Id/j5cSr8gz2lD
RN1gkcuQZC+FwKVrbgO1qRxZGMKNl4/HsPQLX4AVhGx5vr4XDUFKLy5Iq8ELKY2e3mZG2JyHiS9t
0YqUiG8bg54sv8hP294/lqpa1LXZs5gFBTOXclUe/Mbi6kK7Jh+yYEhvq5K6uhy2hpsgTe+qCrgT
UmOAtvw+JigO9pkx/BkJ+m6/n973LPmH2/P9E2B+l4AAUaPljB1uJ1H0x2omLr1V0Cc+98uKFKHZ
WFxz6XluMGRfiftVAZv1mvj9Sgzqdmv1bDz6vGOKaETATSz0G/DJ8e9YpbdTKChOIv7aINb5plZp
saazrTpLqlE+EtYsAoy5MEk7MKgAIFOAd5dAZX9qFSWxQuEmEu912XdyYSdDDfv9DC1Sl+9GZio+
WI4w9umAd+TLEDyLhRs9SDd6+NqQ3+PUb4bo7t3Qj26J/9oV8D+uCjXni/7zi+DuNXud2tfk4A7A
xf3HJaBZf1F0IEVMWA24AJf7H5eAofylUFNCAQJw0cySwm/94xKQtL9m1AauEuU1EsyzPMQ/7gCR
yhYtWNZcKoYZjd4Z4yd3wLuT/3CIiB3oJtU5POgk4EiMhftQ4waot9Z7rrs+c0/O3Pmfa9tebdfr
jWM79srhP+wT9+TI3mRwH++CT3YZ4ce7QEzlQZggMnPz/E4Sn6vg6sM6fHHZzHW8bw0sHJSYJVTZ
cgzcXUx2ar88hvZlaF/49nlgn1++bn7t3h5edjffW1UXV9xyWO/Q4Q9XHLzWnpZ2TOdjad9d5fat
b5f2A//x/Lqnl2T+79fN6vf90/np3fn+6dfbza/Tl6vePvIdBALfjn7Z5igPaiNr83fk9sPdVWrn
9uPdw93p8yuc3vYDvx5Te7Jvny+utxePt1vf3l7bl9vr6+3+/Pp675yv9pvr7eb6ejf/22q3W50+
3pzvnd3Nzvl9c+7c3JxeXDm7t9Ob892Ve3r6dmT13vU0vtmWy967fCZnqJX373+ep5Lvf36+fb30
7VuS83z69ettyPeHdsi/5vP/b15vXxnS7TCv8D1/8r6wL38H9tvT7/O3l99PV4G9e7pixn9fvjHj
Vzdvd28vYHz4393V213JJnm42u9/P72cvt0E9tXLkTEtUKNkyw+P2nv7/4e9QR/xkITe4LkYYgWu
Xt5Ony9SzD5fv/r29TmfnNn737u7p8un8yP3zXycvpvP+Th+sN30qo+0B/MpwCeu34fiox9fQkVh
N0Vr5+Lf9wEhv/+af3H43vvdvjO3eKAAms0NocXc2ePZw9Xu5Ozx4vH04WGzuT09e/Dt1f56v9rs
9qvr64vri/XFvMN2VzdXpzer892RkS8QHH9PO80WBNqAAGnEkQ6HrptimEtR5Lnx6LuteVtBiRb2
exGpa2MK4cJFzNVIV70SP07DUwhSO+uu1e5eVVO7U2EneBrjX/1w67e3kSEfaaaZvdByomBQmyMp
qr2fQF8TLfKm3gWeW5OzbbR7K4S5TdgO441p+bzQ802eHNmHX3rGDzbfw/QPeyFOpkw0emzinp5z
/NN1aD8/Xz7tL59+X56/3Ij23cuxA/3JG4MUpo8PdJs0X2tLfOsoyK0vtHQw5KVfu4YUTrTspr3v
jk03HXkdL2NTpAEQTQMZDo8l+GRzSeKNXJUSG6NsgNYlrR/AUnXfTwm8/ZlmeLswrea8m9fATxOb
Gslq0/oD3aBwDH+2HPP7Z8BcxAU+E2kuu1zzUAlFq4tMNymb6YbkRxPNVAoUIZIp/fX9xbP09++2
CPF4MFLTpQfucJNDNGyUeh6Y7jQVJcTejerW/ag8dWovXxdtEx45Vcvre7YHpyWrSvPxjKw9tGfk
LSQjFcqpapNrF1ateSsSXMmR0/HVDPJuJglGeW4GXx9a6apqCObUpWs0Y+QKZv2E1HiPRusYb76f
v6/Gg5Y2uJ/5YfqpAdtog1KFwB8+LWHS3cBC4qevp8b5oRUGAncHsR7Vmrm39XA8tRZQWCBB77Y1
j5XYnGSoqYvgp2MhIw1jMW8ielJYoEVIR6N41we6MbhDKYoOCuFQiQYQAn8/luXzi8tMBVQ9EzZA
boS5xZViWaTxyCQPLiBEW6FzKDUNp6ybk7b1ttSHV4mQ3ucmLNad4fhTcSIq2koAdSQN7YmkQ9wM
Hbk2TE8kC1zwsOtI6QZYeqRfQ3T5/bcu9xGgQTIwwLpwBrAYLD+1UiO9MKW2dY2+VU/SkZc/niNY
J0irrf7/TM2f8sG5BpJFh0bTtG4r+Ghzmzl0PpE6KvmJmHv1Mcmu5cCWa7CwpgPojbSONchQxt0F
Jco4baMEruSTv//ZwN5NwRmpUfAHSb7cu6LkKVEvY0rJgIo1pvKgmLAIQluZHdlZn87ivLFU9jCd
0XSTLdFxcWOmiZIrg+spqX4WQ1O8F1iuI2fxk8fEyszHS2aGBkN2xeFC5YjIV4gSDC7AZmOlR2G/
TvpOPtfHqSOxHWjb7+dvaW/uYJxTJeDewK4gp31orwsUNWiR3XL9krJek51UlDppGdrl5TGZ0k9H
c2lrkRkJG6htFKkaXRgAL7WL9i47qx6sF/V8CO3mvjqN7sbL6Tx4mt7CS2vnrSq3P3I/fIq6lp+g
HA63Jx8vJD2fkN8pN+K1caGe52/6xt8pVyCN+ksy5cIv8TKCC2hbnygXyq165PJYbiMOPVQJBpzg
s2AKK334BUKkFSJ8D70rdalgS5E23FdDVx0JNtQvzKhQ++Jtec0jOrG4CUGve1JhUNxVg3RrlkXv
jp30YFIUg6K2s7NKcoR4FxS/FIkSZqMC6/hlUKQICmDos9abYZ5qVvkw9TA9hjalv6TqT1Jgl6lw
JlM6lUT04CyBSsaTFYz2WD83/W9J+j1ooDGLrTSOm0l8kZlVUbg3FMqperMyegThw5e8KR65ltda
FctH/MEX49YBy1K8AhfOJbBY4DxSaVMDoOem+WQ9D7GvPsKwsfr+0HxhZGZ/oLMSBCAY9IWRSNLb
RpbH3lXHVFx3VXdlJPmxBsqvjRDRoMapcznMv//BZQ/6WNWCWveu1sDtblFxtJMG3emfD4X5ohGW
Xn0GtYhldKsHSA6g042TWtlDujvCa9aaR7zMfLd/fE/M8HgJSDFlA4JBOMcPx6L0fEFQdkCI47l1
o0+sG2T3mrOhnNpN7oeKE4+DfKRFbg5bPhmdO9fwb5yBpfaH56d5kiZsha42851RVU8kZBXAEYlA
Z3SNNhT08UHsJnBs/nwXzuI2nHECEW6CRayjKamQpXHGrGoKdHSVAGlyrx/L1n61Q/Al6N3NPQAE
PItZhW9InCqhc+PUN9aRRueBRORyBPL7ToSxnEcAakRssJ1gaE4ufdiIAowAAP3T3o1UGYYK4GAO
7Hn+ZdeP5i72RtMO4iFd13om80co09Z9Xv+2huRE7XqF7UQ3T5Skt0VvAEo51goxF6U+LTNd+LOm
DaeRstHh50E1NcQtt6UrKbUPIgGx3+dKN0F/WDGIYC/2roGnZCcT9QpSGZJfX9VDijCZOaYGOKTW
t56+P1Ozbz2cMFKgBrA9i2njfl24eERW/EJSO9jrQlOi81Ue7CYc45NOLzLHK7JwPymIstIoXIji
4HxvfA4QDoxL6IJIc2aXO4aIfuE2msqrzFaMStdKs8l3DDWZcS4GfHcbuMIr6Yj/WMYPdCbQhibD
oaLjP3hFHM6+KCU6TJ+Qoo1RCd6meSiUfrA9Y3xM6lI8cqw+nWhQ5zAezwJYuF6IBA6NCUIKaaRp
xK43E9eLFOHOsnaimt/U3XVthB1ev082tHeb6+9n9ZMDe7c8Rw9Mr6h+osURrLajJRCEyQgmQhaK
fdUWvjMVwSNqoUDOs2NsOJ8ONxaJaw2ubhwJdOyHYw2VeiDJrgOYVOFnEI04Bp9jpO7341rsFgqf
HBtuSl4glF0pmB1aSbVWShpjgqeNSETZp2aY1NcDHrK8GKOxEo4EP5/NQSM6979BEUnj25LEL9MK
PzObKnWNoqj/hMC9NylXQG63WqAcOYWLCZxpOWbJYEoYBLYqfS2HQ+uI0j0llkAANqF05UWFd4t0
ZXHkuH1lZW4AYzPOVc5loQLSwUYr6j4FBKTEm0kKoqeKTsYjV9mneZtZ8edjBpKLuXvPq39wweEA
d8Sso+BqRZua61Sps3tZHAskmqqyPrJIn4ZEH5CJwgajogRDC+rhxJU9BcCpiBjSFIHNhV+TNsPc
+2EoDh6bc0z3Hpao5RDlHJoZJ7lNSuSp3ZDEkbk16ESmbc9XgPOblZaoV+IYalYLxH6c9Iuir7Lf
U2EKnV1q7RitEinLG5CehhE8plVSPQt+nEWvZiZUZ2BGs34VZGHTQyUb+FIO8CXquhPax+lC8lEK
vPr+HC3c4N+DmR9s6FMTcS+Jc/QR0MIoVHQ2oe+BQBIV3xWai5G3gsW0eJN4dWtHCDY+LxPqV2wF
mITpD+PhdDh/jQC/xKRlqQunZLnqI+CPWjjkR/b3ElLEyAjcoMlCVgCiAWgHD83EUt96nQVLRzlM
pp3Rq3Xem+iDil057aTeLG7gKIJ4NgiRHm2HYEWfD4wQUjlsjLL2T8AkSfffT/ZXI4cmaP4FrTS5
k8NPSmeWgTQKIA5JCDLCSOvXkVAdA1N9aYXsN2AZdqe23J/DMIZpih6OG1VaeAMJTnDZR0J55Er7
ygreY37sq6Rjl+phQm0KmQJoyoXJZjoNW4QX5VDK/oW9QiA6s5xxpGFQPZyxOMg1ISmshCi0i9Ym
pA6uZgjHmKK/HAsjIRGDITodD61MQjeWRFmJO3hS8pYrYk8HRglM7/vlX9zF7zsS/CF81KpFhWLZ
GsGFWQsAAxM3qXPhSojiws7CqXSlJmg25P7irRHGx2Ltzx6YPgyVEBNyFWl+xyzGFjbw7XJZuqYJ
LbEUD/RKoJztTFGV3n4/vs/TKM8MsCjaUXnhIbswFWsaGBBrCFzSqDwcpKzM9hFUvT8jagVexZ0F
YG/uYTZmKNDCgUBgoIp1TgY282P9oegJkku7rkNZX1laIyuv3w/r87LNqDIoviCF5Vm0HFYiVXrN
bY25vDN2FV5CW4/9CD0VWozqJh575ARZ2s1Pzc53J1caPC1E5ctyRzRmEZTHieDoYlb20ErVQrnR
SiG/aNpq1OA4HoIIfGZaHcnuLl4BTC+eEwydpZDFI0heTO9QSV0ziIGAp+w9JJuNdBvToLCZhhF2
hGwsN0ISC+elpESumGb9kXF/3rCzeRqKcV7UipaJPStqopp0j+cMVTf1+4p2R1p1A8AHbhwx+0fu
ic8XIAmXWaGWnnTgQ8tHIlCSaoBwDwp4MQw7VFzgZ12ntN939pgq5GcL2ewk9/u1/XxSMArFk85F
OL+AFxcBqkh5quo0KHuaSSdRG5cA1qPhiJVPM4kEnExr9Cy3iF+T5t//EHz57aBqrTkJjtpP4qZN
6XGgyncio3d5xLN9Gg/7BOa2mcSJKhbFsUNLQt22VRV4piM2QbCmu0u2PYTYj4zn00GcrYDRZWMS
uRL2H1rx/Zy2WHrUna4vs2sZSdbHkmACdn2VFhjfGmkywS/dfr9Wn2YRq9xwZOTmOiAh0qFVyo6W
UrWyScfZkO3guTTtupPiq76q/PX3pmYH+eEJTLfArB1PfRQlNYkE3WJb6MhTqpOaGzSxGNUdr5Gh
u0LYQYC1LoJTxj/jKWuomyZqfNg3lW7KhiPx+hcLyUOVLn7kEmEzXeYkxGbkp7aQs8IFWj/UZmWd
lo2ZHaP8O2ZmsV/isFPCSahon/Gz/rrv1MJHLrBOf+pKuO8kIiHuCeoSnyL1ZqqhtggazRmI5t+U
VFPO0AW1rgdE2H/qRjBFUlWCbwS/9Unk0m/VJMBBaw6toh5NXKiFPja50lx5IRx5tmDhT77fLF/s
y/lmYHeyV+Y04eG+TNC0oJyY0KbWExUhzZANtiWmzV1emurT97a+Wi98CUj5+bVNtHdoaxTaKM3N
lBbiqC12bSzkZ7Ia/rBLZN7+8GRDJsEuJjhelhUhsc5SgWe4k+ZiXK4EVbDSlU+CWnRKyTeO5To/
ef55n0NDTrYT7DeI7cNBlaDGPTMrVQeyt5VUZzTTmb5Bl4d6rQzoRf50CrGGPfrMrTn1uVguIZBb
WYIWyOnpcfP2AwTdcFeJ9Doe2YmfvSSGoPy38OU8f5ZHGPphVCZ8lGuoWiEE0Snjrz4pymuVhMWW
rjnhXimsnxF2E5LNc8k/oK6b2XOXz8iU/EGXjYZKzKDEtdNFUw2EXC4Sc6VNQu4fmczPe5+ODVD2
7wvIS2rhkwe1Av5BDOpELdTu0dxx52WDdGGk6s+kjf4eGQgGMuJzQpxI+nCXSGEReyrCL47fdzQz
y1lvN1n5c0/FgD5YmQ/gx6uahG+QjA1bXyjF0e20Uv09loJWrMuW7sXvt+JXs8ftwlhmKjVc36Ex
Yo9RHuVOddrUMBIoKSrj2g8Mc69UpnZM8u1LY0Q7qCmh+EY15dDYFCaAP1pGFiietlabRFyJoSrQ
hagfUzn44kAreEPe13OBi3TdwpQ31qiNYEqC0vYqgLHLncxY3MGNQu9mnqU/viyldwpu4iuwNFAp
Hdprra5SQsQiaANvjNsuFf0Ty0hz9/vV+ux7sUJ3CmEBOD+c/aGVWrIKuqpjFcJbNbrIokTepm0U
Xf0LVqg5gXShMgMR9aGVIWjkHFobNqCRD3ZcZ8FG6qdx9XMrxBU86Il6wUgvXohiBcEsVVnVQcun
7k4Hw5ygXQxj4YidL3wgrG9MFi7wvQXzcDSVkvs+otOqk7XtLsroqKB9BQLTGWFVFxl5Qak8skxf
7HNM0jrPu1edh3ho0oqCkm4fTBZDTyd75s3dMMJtmAnH8BxfWcLLcoBJQwJIWlgKAi8aQnLwji8U
Kt3yljZCztyq9ay5Zoa/f75kH60tNgZ0cFPUD6riaIKZg/WJw+vR8uv1v2CF5juiNGCbIEkOZ0+s
9NxqR11xpCSS1wM13dOkhB7nx1bm/aBDXEl23VCWvjxqtARtOsUxkjFZNV2v7iiIHePn/8INYYX6
kkaigsTYIopXBL9spA4ryPKMW1UqWrdo/OnOU3LtLKi77Ah97hcOQp0zqgaAO3rc9IXby/RY76Nq
HpVA63hk+oGbm0N65NL4ygqkjmSuqNkSdy6stDktSqCQ2QeDIW87RJBtLzPjI6foSys8s6jHzW8t
Y7EPogERDK9jH1ho5JzVgiBvK3qnj8zYFyeIhDCdQry0iJSWF2BQVVAhQV7iJNIU/UJ93mw31Rgm
wa9ETYxjCo9f7YeP1hZOD3861WomKg7itcYLwJpi1er+aMdlDX5IzupjurrzDzx8RuLHudvJMMDm
zPP/8DDJLWoeOS1/TmHGghulpr7P0tR3rajPV5BfWvWqTJEDcauob+TV92fsC9erQgIKwFDF/dKT
eWg87mvBLCNGa1S94a0nDVI0W+lzJYRHW9LqE9IiomULRmHm/8LxJu2IDg5eESTaYvOwoQJ4lGUF
mngtfRsaeZjg2gp/iG+ZY90ZO0ttbqb9J9I4HGHud5VaQX8LmEASXOqCnVubnvKvDOaDlfmkfIgI
zdSCdTycFIdFa3ckcryT0MyMI1a+OgnEgPRUAekEibHYKgWslwKQD6Dc0KNlsDnU8OL1FMBfAT+A
Kfv53gCnSxn6vdlxeUcigWdopY81bVAsR+dpzp3c9daZ3xeRW+nWRdeL/pGqIK5wDsQODgTOHmIA
nsvALLibFxuj4TkiQ1baAR8tm9tC8mCGaZSw2YMch8VNLrQyRxmmFn4rWZ6ciXrag8cYC3OVClNk
rNHehj/EyOGk99ElhKhClYY9sglIBraVRlt/q/jpTVx4JQzlUT7AL64jzrgmUQqHQFeqwY1HqKhB
I9Pkp2aBQgT83r4Y2oWuo1EDx5H8C/rv+nfaRBNsG34Bc0rb5DRdGpMH6L5R1T8qf/ksLtTJdGMF
gkE7YUEDl55UeDDi1mi6dUBHLKwxnbStghlLnGsz/XUkGq+WADVNlipes4lLL4JZY/QpYiseLAVB
rUUXIKnTzPHLPjmphD72V00p6s+5Sq0TJgCQCnZTx/keFodyJnQqBWM9VgYMsFEU+b9LT+Se0/ya
MdVipJyOujgmu95D2pjO5M4snGKM8vsYFiPoMCKvvaXkEv9uUUtM7JSXf2z7NHNDNlREI70lZDJg
ypDCB6geatRGZT0f19I01C++JOSRrfV1fGvByTtus6wx7ythyq6MyVJjNLkF9bZT8vB+qNEROG0L
3UCqqTO6yi5roMOJP8WWLUtFOjmy1wydLRalcKnVU/TgS+QRnSbIzXZV6rUJEgWoYwO0UJqgakyF
/myq9bTcGI2P2o+eKDDWw0QUh7Y6Ff2JIBfVYJuBqvQrXw/C3/SBB78VoRR0u6oHWdsKsYnLb8HE
vtbA/vekf5m0sZ4lmLRyqGxPnHxUFvqZczAyzKdIVElHxD4ZA6ehfZd7qw6N2G7UpHk2ih6KijSM
1fuuGqunfqy1s8Rr9EdEWXXjNO+KoEfawSgvY7ntZTu19E6yRbOpr31P6H1HVr0ycmT0HAc0FA1P
svOCqrNrjF1qrrq6ULZaOAXEmKTfwVeKCok7P8YY/LWmsq1hSX6O5SG5tPouf2mDxLoPkjYanAmU
walfVOmjVKj1Pegq4VdYSuofsn6GYXtTbiJaSza3XBlGJ26DUCXHpIedOq7UFiV4W1RaZXCyoBMv
GqR3dacm9XFrNuid2XlmNZd1FxaGQ+7K1NellCPUXAR6cqqwgd4CCGAgcfYFqIj13stZrVjxbzpe
QLfdaI0PginCh0Sv/NgilTr0hZ2oJiRggVHKK3mMtHRN5OVHa6QBpIJJDKaHhBsXlo5JqDeEd0JP
T1NsZCTh2qJxelWd7tKkK0996jXhSlAK9WU0OkisDGkw4hPd6spVpQya51Qki1Sy1t442LpfWddC
ABXJTqRge0+9dtLWWacIZ2We6I9CFg3NlpdTdip6YRG6hMrNVWiaibquvcbfxlMZRS7wMLNxBujG
4rUA4rvb9jIv7vVUT1DtGp32mujmcK2XKEVDJdZVsl0xBTX0YU0lurI8JbdCaQZ3QqeqF3JfIzbs
03IPQW+TNroDv4D5OElDeZ5GnEdStqlvrcCx5Rp0b1K665RhMJyiFiDnCRUZR6UYgxHZje5V0GXl
XRa5EuU6+lx4pzN3Wqc9k63qK8hQp+GOS0g3Nm09dq09SEI2rCVB1iZbltMhWw9mHF3KY2CKbt9q
2m0rdfXkFnTI1zbsry3M7yl66Z1aZ/H/o+5MtuPGtTX9RLyLfTMlI0K91ViSbU24bMki2IMgAZB8
+vrinltVmb5V56xTs5rkJDODYgNg7/13hfSTiiD7FqOUPGTRe4WVOzw6208etmLTom4SV1Qf9RKl
fZ50Yvmh53l+2ANZPY7D4Lz5QF2fe0yMZo7tgQbj9vruwIeD2t3tZqzC67Acftc1pRau33sn7icX
VRa+stv2tel7OMKLbKp3aev+U/JpbViJ+aG59Mj5Mfkq4oz7XswrFtnzdRU5OOI089o8h9Mc/2TA
NdWnAJu8LzBCvU+yYYZ7p8mi9Zhu2/jTTizqXLdz8CvrCam+1OA6BBPbtnsT3WRdCM9ZclGtIE2H
moj1/nqpa/2OyVNDhvTurL8gla/uKeN530XNiMuaCXu+2hjNE0YsNDnHclX8plfhJZanTmZbvNtq
80jIqvMIKdD5ubm7/XJGfd7seLavXPrAex1M2mt4fLWG6BLvIjit9QoDQUQrJJlwn6C6da0Ir4Oh
1+8MG5ZnS2BPm8fpYL66dRO+n+Om23y1lvitrPOmn1VM+BcpsSUnSeT1PkfzgN0FIiYCwI2rI68A
pSlfp93NBvdmH8j1XS+Wpe0fA5cQvuO4zcFA/nQnm6JtsvZBhfPyYYKhvFrXZX4Xqi27QmOz3vO9
8fHmEk+xZw62+FcmgkizfRPGXZHs+0N2MWZGASfRUCQVxaazqvgt69rOnKpWKpMHOpRUvIFj3ry2
DvaCHOQYp80QLx5Yqd1tmzQVPqyJ9ZZ8G63i6SR2TpnJte1Lu6fsN9niYOJewuMuc3di5yt8EerX
Dh9PzOrPhvB5tJetOEXdikW4VHs1XVtBnlHurnIg3ugsBzntcYW5YZrsocEDzuOqWW18cQpj2eMu
OMvotUz3aLskJF5/9R2K+mPlYD9WlMjwdiSuY0UktC2rIA+m2bzh4sVdqFRgl0MOXDLj2b1mI5tu
mH6b55JYFvLCMa/Qg+EGQiRaTb7VpieFmnrkbD6a6Ze13ZMPnI4SdXAI5A54LHO2EoZl03fSh/xv
07QmN6HZmjfAWHXvzNX+vtpRvjvCq1QB8mfGHK1n6SE8zZq7aXBKXchGtk6uNiG+lGFNCeT7ut5O
ZWvqDF+NuHEPu5TtczuK1T0Y5ciISsDi5++Eo/NLL53/Sy7eqA9zS7YCD35N2XS68JuLqM3k89KV
20XcGst3OFclMpeuXRm9lNSV6aGm4Gu4W2uW+t3P2jDJs3VqnVNrxnH8kTGfrA+sBZiLDQRbiR0Y
Rnf9VTRimf/QVh0wd4mcrbnphbc1RRaPfCDhlpbxzejI8RWa6t5i41o26jiTX3zmgkOGu03KsS4v
V7PH+mC3kTx22DtBArNvCL41JnL1yQn3scKXMp6rB5sGa1ggeOvslAPwZe2FgeeA9Z5FHEGFxlaa
gLvMXXQNfj5z413jNjeaOLCeaB1lG4G1naNl9pTKESO+0C5D8h3bl+o5aVdlC0gKqq0OhH7H1RVM
Imd/TR01xfcLNL39Sg7T3l0nA65jZAJoKoyipnTvbpyOWLKj1uMiLlbjbu2jCIS5Jk1zWw5V4BIo
bqi3/euoj9rlIxQUmib3FG5wJM0Rz33UY683Zn9EE19YndYoQ6CiZeXRcWu3wv9Kmvo6bFFw/6gQ
eJbrJXSmSZLdGJRbdg0tu59vlUeefcGWEuqvHTWOvlmN2MLHYOGsdPM67nx15LeD5rThzZK97H2H
CMFGJs0uLdsEMBJlT1lYmHDN11FWqn9Jrd/yVr3EbatviU6xZVySOnW/N8M6k+IVDrqrOUAj2gb+
yyi9msPJTEQZicWlLYBJnreyXwTo79B4RYzbWZRTqPUkgHEgRCcSWhz/QvXs1c/exIu71Xsv4uuk
npW5aMaldA/bVCfmxfPafX8ICVj35FXVrRKhhkXCWyd5NSTC/E7LEgOsppZ2OE3EJeB9ahfhvCb+
XHf30HsBWxJV6Wg/xDIq3WsGxkF2Mrqa67dFQpEk4cDSunhFEuILX0RbpV5HS8D3sdKwYJ/TKnA0
uwcIMBaUZbh+rU0mw4ngZeOwI1Tj+H3WHsvLMDxoT0G5K6q9ODo3ZfPCthbIteLCvL76SkqN5VOe
JeXk5R4VxvxFuoNh/bh+1E0ngzvmfrOUzNk/mUEwAgzWJvB/xsOg0jui2hfzJFNygS4WRXA6leM8
mVeAw+RcAti+275t3mKGJU8SfEHv+32AGJNPTjOqYuiEou3L6nH5cNu0pVxbYIMytY/El7FB0VEM
Y9BdjaY2+5XfOJHPueXN/YbJK8lyp1qItrnNMA5k8GWbxDx47oqJzhKH+kdiUNPe49dHQjGRd67+
QMcbDcc0Mubb2vhs02liw+kQpqrHD7XbsyeoWN5wDLY6xhVzQy53nNzGDhcaOyMsCcMloavAa0m5
px17uGTBXHdNxZFZ4iQp66bdJJ/lmHjll3V2KPHMtgcv5Wpw3x2o7LeTXgjzeOr9PgkOi7+vzg3U
D1S+bh+4fZ45YUNq/dQY/3nhJZK8RTGJk1LZDO4vL+vC+DIhhznASW9ZkvFin1bU+QSweQo/zXnp
79omLes7WlvKiai2w3oZr4lWdxzlZXe/tn0WPfNCev+bqnxDTJ1Ttum7JIqdnCVUovVVpVusf+vA
Bs5psUp+ltE6f/eSfR/z0lE6uYo3/PRyt/Kj5tJUtnrKMjHjQxzCkCsmN7DdDXFZ7VjgM43BA1aG
1TW8x2Apsl7TSQE2Od7DPMCOyj1/pW2Vab2y4wy2jA86pkDCRBcz39OiPHnfLSMrdm10K6diXDfz
a93aIXsgS2guf9Vs11hz0VWmN7PZ0vbb2jLQuKkbdxtuRTD70RfDX7x/cULf2rt+nCM6z6xTejhS
z4ZdEQpUPJfSXfnuZyvD+EH0UdIorrkGCXXdXvWvkRaOfNubaf1drzYiFGcouc5TUi1bWaD08Ppj
7/XudZKqnQ2L+ifdXrQIxulzq9ygrS7rJZu9h9jt+lem3WNyXLVbPoRyoE+v9VDiaNigTuZJNZ8V
Syk7NmOTBidBKhH+umIhW5lbT2865q/LTaZcWnfsB8PrkilwlrdrpG/jSEUsgXlIh+MUiUrksLr9
z8V6Y3dguMCJMPMg3yNTpTRhc7I+NAkiDlZNt9l8JN45As0aK3Hi9xB4+E4Vfae9HfeLXa/dixf4
Ysd7NQ37Ip2muczDaAlvt6YaiRg0oz9fzMhqvZzmo9MXs8OigV+enE14TZt87qq5MJs/ygsdS3M7
ag8zaZkJ/cahTHrM7tkSn0mmKE6+tk17kwy1qolryPDSqokoO3qTcX8Fcz34l2NzXt/KnRT1WpNk
9Qn+33aoS5s8Q79ggoA8uXxaRMesTkTWV0UzbeY9tl78sSbV0BWOWfcnufQb8zXXm+4SFeClm+1+
9G1RjY5oldGdTGt/dqSv/foniXbjfJpqs6Z4K3aD/KIcV8ZVfuYmVHnZ1dtHkszon4qgLuMGZ9ao
/Rnt2CP6RIXuJGPrzD1GbmO+Mh2ZvGPYeOprlwZ7eOj9vV4LCwTyujtBhwjLIvY6WLQbPxThOFUR
21DhKFm3M6FFgXQ/p3XYwuPqgecXm3WX/bJxPCBJRzXyNy+uS/Jtc0ZT4EhRvaVR5zAUCJU1OeZP
zXev7rFZTfyFQ7PK5PA2zl4bnCQ51GT5xcb5YYe9cUTRjq3nXS4RrIzjFlRUHw0NIomW8+B5uVkN
gQhinUPQ3WGUv5KgwZO5dEpxzPSKKaNfw3Awo/7uWaGTAkaTwx8cOBTlgnbhBfsGgknTGT+xwzxg
uEcdGNfPbq1KkS8LPIrC38ynGBjuFBuJyfIiw635QwXVIAAmensflBhc5zFVMZPLdGnbnEEk9rjE
x344UaPX3GaJfvYsmoO13QLqCibvyWWn3WwvIt1L79rvrBgOma3Gj2EhJZVGVdXfh4X5Eb0OBf/B
aVyi6UNmLuNRqMz8KNPWwzUwz6gzwhodGu6Aue58HMcDFch8Jdgcn5fAY27GxrLQ/PbZ+GP1PUV6
TwkoWYC4E1viBHg3523f496sLHlHxFKlrgIHICCdDdZGDDLVZlWBRJ10zXrfyo9VT/ClTBlm5K6K
xqENguL+QBEkHQaeJTN9isL591SvXDkce2KU6pTzOg9rBSd4WbyqvWpD66R5TAhWfFSyrD+dXvtR
EaVN9H1ts3o+lL2eWOytts5Bjx7D4WkisPWLMWXdHku2NHtXp13H7tOnHX7xSvrUW62Ut9SIkyhE
b1KMlF2SHMJgggtIYr02Rc2mR4O56EkfKkT+6XmylPyudGlFAa+09y+zCDbfTagUBg51Nc4/sQte
mTMa6dXFEi6CamIJ5iVvoYRYBMt23QvBlIVpTBR2X6Xbbf0XxxHpOdAsq9/4GLuNoLep8Q4xDdFF
IGSjr8wUL84xZchPMgKnOjy4yqv8QzLKvrqwGbbwpE6QinvSc4jvOYSbAZf1ZZV4oGMCKDjbEsNW
NGSMK/SqRkHlOnpfMtX753j1ReF2vfjdetBwKAcs8RXG90m2xAGRvKFQl045kKqpRyf6revFoWsX
DKkOWVpVTxaA5mvW99eMoCZ54OdJ4ZzqcsZNJlOdh9dutPkH13jEPEk/I0Hex1O5PPhTaMpD2u6x
ezTRVn/2+PfWxbrugbjqMFzAY50uxaxfVdnOujBnuuPBzkHyBcIXnUkMne532pfkgkrKxBvZu+t8
EexIXvJkoWI8LIFvnhadBC8sD7UUCvLbbatGL8p7p9NfcL9hhuH0rYH84WDrHzWyIjSsZvkw8Xpp
/BEz3bpJ3R8l+vX6mI0b4yARQPov5qzpuovaW/m/12Y4Y6p7wxTcG5OI+BVRu84h7UrGukxKnK+q
6euKw3108V+v45QiZyV3fbdLt17UZ/ee3DeDvF8HJgB3EKJcTadA/B4O0ya7aXZ8gm56SyFe0Pi6
w6VcSBUqtmFkr6rSOX1JZUZaJCkU9KY7ehg8gQE1RP+g6DK+1AlV/yEJHaZERNe8SycJK5KRpu6T
rOb9OQLMJM5hmAOPuVrd3datgV7hreHZ6ikS35nm4WfTajVcJmUa1RxoPGTmSdt8v2q9Y5U8bBRF
7iraG7V0RBSAWVLuAjVfs3Pu36cIhwdiIiT8DTGx2V8wTnUulzXQAm/7TDG0cqwS/1Cf/Fs+jP+/
OSx6Z8T1/+6w+PBb6b+mfP3nf/4/Y77S/4CCAXUFq92QyMQAqtF/Oeym3n/gvEuPDCv/7HH7l5gv
x8VgFzULGrIkAbMPAEj/l72i46X/gYgA+jQKM9J8iIL/d+wV/04PwO8DhuhZ+HHOj2U3+lMaKaKy
cirVVHQyu8jlGO0XxG2X/4LX9Xf8/L+uAjsJHAAqz3/jxymJuT8HYHXclHxymvRCZvVPhm534Sgy
JjxYswfj51/ewsM/wMi/xjP9HTb/xzWxLiYCmGDPBIT073DvkMJKUjCIKWq36OgSGfZUpbq8BZP6
uRoT3K0DG8o/v+bfwd9/XDNF7IHKhFgsN/4DYrZLW23jbJyDdOpvXiaW644ZG+ctyOU/v9L/6YmS
OwXyi69Rlv4pFvPGqE6qdHEO2zrb13Fggwsqt/vCmMTLt6H0LtFcLaetH7qrf37l/3aPXM8/8xHQ
C8MtCs7kjL/A6NneBFEb+tMR4zDjHsZw8b72I7zIQ1v6TLD++dX+2/fJ2omg66FMwseD7+fvV4tm
6oDZCxVwFnlLsp7NqfcScfn/cBWulLiMRbHh++Oeli3Zuq6BtKy7tbzD0F8coBfL4793lSg6W4Rg
nhDB1oOxfH6yf3lywSADqoJSHTtsPB4gcTon34uHf/HE/nw/56v8JxMQIhlP/U8OpfQEaE139r9f
OAfG3rNfx6CMr+XklRf/9g1hW8hUCgbYOcH0/JH+5YbaIFoihPh0Y1tGlHtFIK3tgVD+7auk/xne
znODN/en+lJtQEVpLeejtF5ycFy95Hbb/1Xm2J8fGo8NihRSG/rTwGNf/vu9dGoeW5rH+UiZS1fY
N0He63T8Nz+Bs/zsTGpkZ8/O8sE/PrQtasKpV816nKasuWxKuXoX5eJM4b/YHs6/87/5GQj5cftB
NMHmcJbFxn86rPESlNHZ5FLkzOvxXIxdAkO0PypSfkh7asPhX0jc/ghy5oqIVvGEOXvJw1KCBvb3
5yf6cdCQEtwj6gx4FFPgHrTntCd0u801wMjPKuyzi30RNIcimm/8sKtvE+ZX/+LOz9SkP24e8yq+
F05HjF54BH9ScGZCHmAm9OaIq3iYFCSTQlNwzJ4MV2jZqdjQzrPVHEJgMf9kW5X1r6XsqvSRcrXa
EOPZ6vfmhnNHszet890EarZDm2Cvexg5S/trxIlCjnnQK7Z3bW1S0+z66ok0DpLlfRXDAujHcFeX
HU3wAx2zNafBSnXrjiTP5Gsg1pTAIWCT4Dz1vRTxnPgXFIqasnurU3EwfeyjHF804S+uFGRrTAAu
3mG2dvuYS9XsR5geewi/AtqbzIlmrm/cCpfAJxs583ZDcvR6o5FEg4gkS29QGgryLMUm9+0Lk2pS
lW/8ADOzW6x+sPauQFpv8bXd6QqzAT0PQWLjC6zjeiYTapbHbIhKfWzCpr5pKC+bQ1u17bPMelDW
Qbvz3RDpQD4y/ydidkiBO3IUZSzcuK2TpuhMSZLnruEUgK8JUOSxW3oQ3TWmjQHuT77NiQol+NJC
Kq0Try4xS56g4YvCOXpoQ2AMSHBOeAP5j2Y02HWLYJLp0ml0ZlEVWAb44tBnMKLyoPYBGOeQMeth
8BilHv15TZ7cPmHaPK/nX3HbNVVHau/t09kVvB83rOGDmbmc35tlYhJT90KTaO2u1ZvwZnCZQAZv
BFsTvuQhrgFxDplhQUu2rr1wW/gv2M15dn2cpbQ/5kqun3s4cD4TSvldT6H6Wbu47B362sIuLcdK
z8VcrvH3sAEayacyI+IJYkdyG6sMUyLfSZ17dJbyvTUyEJfMItz9BBNq64oRDs509JsGoFsJ8MQl
ifkky5GPO09IJTwF21hH515tJMErcb+AFKnXeYDrfxGYuDpbf9XSpWEqsws4LbSYrg/h6lByXkS5
ZCzdHgw6UQKFmuRtqWr53em3+JsFIuj6h9TETTo+Zm450yRlAHz6uCT+cFGXtfWKWvjZE6/MDw9B
ZJ362FIc2XzI1uw1brW04M2zIdDI4kR2kzqL6S5UEu/DqVWtjvN6SacByCaaGHBr5pWFrSJc2hCP
BHmnwtoBxNv8/bYSVePdGeVBRP6BZaW6r6rVQncIq/hj9zv5LJeV1m/eF8AholxWJx/AgN4cqyPn
OEgvedzGhkyoUiV1mJfGDl+FHclrofOX9+Pogw6BYDK880U1MBRCm/Oc6CYmHCJtsudW2C66onVq
vwjVh6YoewYYwJjD1N4FNg1/OLthNuItq+feZI5YGfqp2A+OpbM0caFB2IODGER0R1qA9zupIVYc
dIgXLFZRfkembgI4EHlqcQqmDGScOS3YYnXHfMJzirTe9Z57pZeQ/DameCgzh8xyUBjTIfR1xFy4
dRTcJC271nGG4zYdM+EwjmicFOFz70LMOA+vlk8brjT+G1tNc3SHKDPXIkrMrTFq2q79LGNi4lsH
Ptboq+pjy9LJIvVi0nwXSSl+wZrwyN5aUrECOKzMKELTv+JqMFcXkAmQ4KSheGsjt37dvSX40e3r
lFyUlYRssFV93Bwk+aJfUbh4Np8a4qQgUI7eRbo1VBj4JHfDEczLAaFLkvBHZ4Ptl92m8SkVLXSd
wC2XCcfSlfRTutyoBm41XXgMRr98BrCs/Vv0rpspJFHEZc4Tdt/HcIYtpauexdOxKmxeVhHOdXE9
x5+0aegBB2Wm7rIMN2HyPqqS6SoCL72EfEmxY3oxfevmhNCvJLE9I0sZjqSzaOdmbztcn6A3ej+i
Pdm/k8hHCjLiKoDRFm4KA8OqtiP7x8ZqTED7xVUqTXjBt4zyyxAO8nN37ewVnb8Mcx5t2sw3OnC3
p3Ro089smGTIhkwtUHQC/eehMp38FbEHfGCG4MwEfTvxI/LkqIJJ1QZnTW+GjTBQuzrCyJj1EQqR
eCDllpzPck12xZhpBCuwJhBA97MDuyStM4aWSpPwBluG7MQRKfLXkm+eaXbjO+aiJiIRNlcw6v5G
emF73xq/ji6WIB7TYoO6Rho8RtKfnqgDc4jCajwloLQlkEQ9+Q94LESPQUTCGsEu/Tv0QfmAjUfa
5onc0i3fNxzb7OCqOre6caC27Nv3VehlKabS59NnQh18VLZOtqvO3XCpaUo0e7ncCDk8baH0mP8F
LtCrB4I9X7fVHgKYLKJ5MN3QukXfaO/RxcIJQlucOdMpSH3mhDwJ+TSuYppz3xVReJbEnUc0OwYr
OE6EzLMZudzOOjDJyaf1e2RKDnPULzNPEHAFrHQZh0J+A74aLYlRHmSqyVnq124cfHK7kjFBmrwF
22c4M7uE3sE47jYc+tK/dOIOg225R0F2iJWLkj4ek3a6maEDP6WdYGlvKk6uGdvEEvRnG+69pWWo
029995gFOooZKXVBfDd1ART8cncbLAAQUtz0OnMW3osoH1eOuIW9Vrt3SHnAeqe2nF/Yc4iw5HjP
vjQW957CTUz8e3J9e9FJNf+Ogx2iFZIP6ADVWOqvRnd7kotuEe0dDNp1zhkrjkQRz9Z5U2G/f9cu
3lLFFur5CeJueB9OaxsdgUk5WVLRXWFqyjk14FDlsMY89bbFm6sPMTkBwAzlEn6LmQC+7245XuoO
LmMhW99/HbeBPPBd1c69HMlwyZM6EL9DCvl7ygD3Vxi0EGp7fhtk2z9nXsoyBCuFb/wg62X6TYVH
8FhVRcuLU04dcGRJJeNXclb416Tlfpgw1+nzaQ+DR28pnWeHkbN3lflW3mqV7DCcrDC/9j6100H7
lkU2B1t7VSLzJo4uWSj/2hTm5bJkC3jc5OmroTI+DCS/bJ9oM4lujRsZfnW6NVZFCYlzP1rltpRP
McF3OfrhCJ6VND2Zm4E/WbiXWXM1KwGKVs9MOfJ0bfhemQWmD8gtsq2gyorlcQ+z9rnxIv7I1gu7
Xz0IGhFFJTCjsBM+Bu0elJj2KbuH4GMN3CI/2Ihk3e08vyxTn94BzOJPMTlT2R3hsnnTs95L1KFN
75b60qFuqI+8qnmD8ojO5MB8GGvA0jidoJyVw3oMDbw1jqFUuDkilxrrqnHO9mMYOjo6KlA+8niG
UYCPMP6eKDycM+eSsfZrFSSSmXYel1MPwOS3vWGSbcHS9mCIfizpAot1H7M5T21DIbZpxQLg6Tu/
XFdOJAGutn/RoCmP3eJ5hLZN3kDIeOybh6QHTDhGDJ9MboZ2PKlN7+qoyKZrTgQHifHktnulYWi1
0qHvbD0XeMiMd2kYr0CWgOrv4IrgN7E/9aQxoxrjRLUJHkiOymr6LGrjjykxei+MDMOPsa72GFTE
A5McU8qo4xyfabtx4kC8Cle/9U7hEmj4JDtcjDyoGrmd2mlKnqjnNPSxaahfDD3CdBzTObgCrClB
YKsVo4Zhb4d3NRuFF7GbjYcmSlSXR3iu/47tOtybUc3fYRqvLzy1HrRHTng1NeUOSScR8hcBi+oJ
8mwZF6UQ1MF1N2Rv48joLp8xII3yAS7KF3ogF/gzHgdxsHVzlgCAxpB4GBKFjCHy4noHIJzhxZit
f3YTpm+I6KfktQT0+VhLv4+Jba+mq8ykbMJtgILsqoq2mG2zs9xHzd5052vlEg8o2oTQWSG8XDoT
hMnIqYnpBDUd3jyFB8eh0+ski1Ch9cxnr8t+dS4E5yLrjE/vAKD3wvpyW+qcYf0UnaH0bbN9/olT
oU0LQB2E1LI1XX2aJtsg101w4i3blYgoGAbbT6ltasgvbvSPfUrV9wROY5vvu799VKsLP1kMqXc3
eK174wT+9gxoYcPcjVp/vFkWp0mIaqjSj7Sd+usg3PeZ08jXb8AwAyS5sipvYdN299UWBc9hJu09
3CGNo27STA+iWjjgAkLJqKvpRi9FCC8yqxzEEI6ZxzKP1Lh+E9BMg7we9tDm5N4LnUszB++aL4Fu
pPZTF4K5X/085yzdO2NnPpSgCMgXPVDQmr7hhc1VEx37pe6p3ayyz9ugkd8255XZA+1+pjStX1dP
d+J63iotKMVtSOuSpeAb2zL2/mHzyK3NB2cbcBN3+/KYpCMQ3FpZ2xS9HbOrYSqHXzDEQDDJYYNQ
1ERAOHnrbgqeB4w3WGtDOWyFcJLhPWp168F1VSkVU7xgjtljzwkBFJrwzzIZoQQ6aZV9D5xazRyc
Oxg3uVpJz/v0Q15iLbPrs+SGl1/X+82ZCFvnAejcu+1KMNMJGyK6dq9zryOpFveQAMV8j0B3t5tG
pqGLD7Kj/WNrMkMosfH4EGK5DA1slNR7kXsXP8K/2GAY8zeRJqYC54eEcfo7m84gSjK2+p4TZZUn
Nur+HpRl+7HPWf+SBOMGI7Zf689STUoezTos77Dgqt/arMgA22EflkNaOXWbZ7GFIMIjhbFlUF1w
fsUcmcoPv1qPtqZQw1hd+pCERZEiMHhD1Ci+aTDwJq9Uxax9HjLhFcgTYsz806ysT7GekwrnzCwg
kDFkdoF+gY7NwbNr4/AKMnu9SE+uBRZvYGECwtWSZ0PM4EItYyiPMYf7dmzjXtCKjaNHU9BpaKc+
pJ3koLbZfGXa2eh88hyOZ7t6NHHBJGfopeUcsZD5GEgYTvvKnhI0Jftr61TkbuwxPh8YA7Rwp0Yk
k78TOpxHN6nX344jm7nootXWedd6+8w3X7k4cHYhCLap+6krJhOHTRGpvXkrJzf5GTYz+qEw1vCf
Zj9t4oNL4Y/OV/amOyLABHXWdDD8WcnSYXPYTNUmb+tsxtekl+VL2JR2CJ4Xbypj/wUuj7vDlDeZ
0jXwbSrS532JavXIDEIEyAGHpTkm/NtvCazpK9GKquLkUNOvvQ1XD0tAd65uScTmQMRDHnOTuqsX
jPetJAxBQMsroCgx4JRAt+t12MgYHA7MecmHSvisxmRt3mMftJMDOE4hzO/NkOXk5PDPzCTrABV5
de/IlZpeHRd6Wu7LbXx11z382swEEaKjOi9Udy0R87TQE5gOjtutadT66WeO/7E0Awcd/Fx6oDBd
Z5XLmVYfOUHTtdQzkcZ92iPCofCbSWdFH7f2AUv/hwWqIDV3L9RDtwUx0LrWmbjoAS++r9qJ4Piv
CVHq3cjMuKg4biL6+E2EEMlb3B2DWnfDVZV08fTda3Tq3mb7QKjwCLuRHXAGwzpuicebyn3VDTH5
LDLb2TtCHxLqiamJZWshD7oJ6AnLtLklQ740CssCiAVXxhVG6RxtAhZjqRa4+nFkWxh75Valn0PH
qVeMYzCSB9GQ+GilzdTzWgs9fkHwPqYHSOEds00XB8flutzTSD8rYeGFM85bca/cW+aAUJWWUD8O
a7aXN3KFlXWrEHzAUHLiIZ3vGRvNLk5Y08LAuRi3MGgeFL6rMzRYOdi3dI7j7ksl7WLKk/VLCMcQ
SjP34Gke3xHSg2KwyaJdqGaGtkpJOBhEBpM/7oa9fpTzkroXZyvX7ATa7tFeLluWgUkt/4O981iS
3FjT7KuM9fqC5tCA2cwsAgiETi1rA8sShBYO6cDTz4m+3ZdV1WTRepZjs6KRxcrIiAAc7p84f5yq
q9dttUJWZ71daTcFwvHJH4aTI10ONUPdkaa8EhwVb5TwR65IW5uc2kiR8K8iwnbq+MhEivkfedba
lhyjTeUzr6LQujSS6/UIIsrS+ZYaoruY02yzrMm6Xrc6yRD7S2pQ8tstY8PGUTUxH0I1m6iTQAxc
Dt+8ixqxJpPZQj53ajglPLMc5iSbtNVawMQOxZhOJm2fRmdzrAhLjt+8ecpc1M+lRiwc7Kb6Zkyx
Z3ZhrioqW3rt+uVJGDLnU+uTBgMph6jefsncntJyLaaMAaOKZUaelUdj78meGtsZUdMwAu4oTgkX
zcwoaRk19JdMfeM1OTWzzaxZdfbIc6svXoaMJTYoUvoZoVXbMn9eNN9odrEpPXkiVmxnD0QGFxKO
jmIqsGmNsXdSzQIHblOOY18VwRJjBoR1LRpj2bDINw6zWNjO1fFGykF392bjaNfp50gagV2hvb5V
cRc/4Pk0prFVvemX2S6xu7xQh0Xvlb5Sy3dU4u1o2wwazaM+S0zE48LsRoJ0kgMTyBJT9INgQPjs
sNhuVNuW3Xkm6sZDedJs6RRbBnaM/bp13Apb+p+e1X8rFvD/5nhG/VrJ/UV44KP7SMaP5ccAAX/l
PwIEtvWbYUPvhksBe4N8IUbPfwQIHINBi8JBj3D4E4IAdHD/NaLX/w3WGHUiy/qPP/wjP2C4vzkC
RYgfCtnNdxjd+L//5w+D0/qf/v17l/0nt9GCXwWbwwRVB9oMxPJPttlSNJ7BeazYmkn5iM4+bhyz
oicfJ2743QfzJ37+n7/SlXGLHQyx7idv3ZoKRyf/zFxUtNCbdhT2Hb0NHh6KXcV//6WYU2UA3xS8
w39vP3/naxoW2Xpj4E2JlIMy1dBA0+0HyWz3X7/OTy7dv394JCJwzHACwe/95JkBbZc8BPx8Wyij
L4Ne5RyyjFQ/td5AszlPitdfv+BPmYh/viAADpNAPza0c/2FvntjE3FIkDek8ey6K2/9xvuUA7q4
aMxNiIqUQ4Gd9n+HgyT/8l/eJ5EBxn6BLgAMbzD+4ceXjSvGvLKlSrdYXe4dbNiSschLvM2KOt1D
wfAeJ4X4txSLuzWHvt1nZH6Pqp2Il7mjHdo0v/HsiurV17M+ypNuPk6ucO5Wco+BVXX2OeXof/CF
1u6pdLiP+YSo0ujQIGgglnGwVn6mbyj1EU2bSu/oEP17Lw2bugV5P9QRWTd90BXtQDqui6vNUir9
LV4ngmqManufRFztUlMDnNnPvXZLgNP7EovY+sSpvc82CKft5irvMhJvHBa6Q9Xw4Tbl17SY8kCQ
k5tQiE/gCElFtgU23mqyVYRV7m5UhvgtK1OdvK4r9x4cfTKAmfaqW6l3Y7ugSnWGNEecDCXmIIns
l9q1+122dNltMRP8LNkmHqzOH/a2qD5EI409hfwaQ2nqkxdB4emj4zT1CDQFjU0ospSohMsX0hBN
uRGzR6HVnsedZsW4UCVtdzYrcNjZS7Z8wKWRj7d2LuSwcehtfh7YjjBcwZHntLQp4qJM0J+qtO5t
KvviAaFpfkJR0A+o9kyvY14Z54ba+OysphbkGfJsXyeZGa5xpp2VkXj4FZz2u9kbvyTOwtktjfUn
zaR8wmM2RsVfhio/O03H4ISqjOEb4TMbq+QM0/n9MWWM8m1edskdSbf4oLsDBSge0sV+rIRGorQq
S2hVSMEFjq+ziT0Vs/E2piMn5eFxqXi+bSq4q/qmTyv3OOR2+p4wWEHfrF7cBOuE4cJ4EBWZqzCP
gO/qDyPp6VE2Q258mWJ9HAnl9uN+jjkQU0DtnA1dJm+vZxnnVMmRlfZVoodW1Uw70WS3Wc+OL4B3
/3VgCThWyh8lvbWZpKZpdvoDGkv3bRSiP+Vx4hwcwYe7MlIwyvqVM4sokBwp/c09rdy8DPNykG/S
mZKDMxFcyIwp3XJ6Td3QHCdUkglA01Rla2gu07ynxWK/DDTL74zWkVssrQIvso1fPQhPgW7kzptm
0VTwqrR4scUE7FvK8tOiee5WNm67y1fv26DXdTTUmfuG0qiHtjMsT5lfJQ/1ZDtnZ7L855i+7rxJ
HI6giUiO/pDWF8Hdh0US6+LZXFNxi2Ec3+h65qGPAt98TONrkKiZ469ZlqS3ysZuWxe3OHGsKe41
u+/fMGHd4d4aWlluoT/XPfVFq023xuJX+Z5ojWiiuZ6uJ/rVXwf22inH1Yeu6E25Q3iVcu8pR1X3
kzDyNJQjgLivtV/OZWRO0xjvaqSeekdxIEs2IFCa5pKKPt4XJjHT56Ig/0WHuxRf+8kfQTYIQgzs
jnTRBtJriuTCMsznvSaq8GBeDNanFVTBECpjdd2oLqpxCGnVWPPRoWnfU1X37sRQ7V2UGHtXGlZC
fYfO1hziM2j5vrb5ZT84249P2dRYpBf8tXC3tmVYF89badaUi1XNGHU08o819tZrXQlr2umOqT4q
/F9nIzHQZSCxwL8wEURbd9dw6Qs8d989FpxRfq/afnnUFw70T3kRA/isK8qrgUvfID10mlZQPXCr
Vp3S3NSHkB1B+dAlCceJLH7O4qLbiZa2iYOoG8T9cLZF54cLbTM6vm4c0tyKI4LgSdDhZoeymY+J
x2mBHmug10v8Yk5ZN+LD5L9b6XKVS1PsDem3ZcDlpPgfWw+QpNYM7G3NY1d7cVDQkjhpo3O1Ngr3
oE3aNzTP6Swtrb0b2gzNoxztPGhseiDavKALT49Yj2HDwWJOdBjTvN4OigDXXuo/9WN/2znOPq4r
D00UlEFUyX7XJs4xS7xpu4ycfOFT67eGtbyM189oTXc8gbaepPo+zCcn1Q5V6544J77Ms3yzG8nE
93j5gof9YdKfoKK/07vprDvts8d59JnnEIVfZy+cpDw43fVELLORRAnnlNiYCRwn44G6xI66ibaZ
HHSShdsGizIJmen1UWbduSnwXEbcNr/7/eqVNibuCjEKBh49YmLf16aPKiCs3eyYu8ylSMO5HJMl
jfsQKs/BnRgyW9S9dTPV8e+pNT9l3XDr6lwkfn3fGuNN61LMJKkJEoQqCHwFQAUUwKOk7++9luto
WveukCdK8rsY7xgUevpFCT9oxwXH8dvYgoOQth+ma/nStO2wKTFQCePnJPLpGcRXtJesz7at3jOH
M45FbKFXAWedgH71tiRWbQ3DRzfxG6/6OS2W28rqjsQ75UZbOMG1LTbJIKO+m7du7t4OzOHY2MK5
SRqD5745XiBRGo+W221t39vJST0hPRUBbajmIr14X3VX4deo9vaoR0vrmwAMlvfY1lrUR6gr87C1
KC9QbOYajhvNCOYJkX1uNGuHBt2ECTYcwUuAGvrc0Qr1JHawjS7ud0HjldqGQOWuQcveMEzlTktz
+Yqi6AWtaXW3Y+bemZM1tniwZnMuV/RDMvklzU9qtTQ4w1wiwblF+ZRxvN2Ior44nZbsirKORoh/
YmVGW59+lE3xFadTPqQWYVtMQcQRg/Zbwh1lbpLMyegHeKdFJuZtruV14M2av+cFePM5fbd4CdvO
FLizWhdpyntd4gU3DdaD5DgcINwjjKdjGUAjRQ7lQHpvuHl7kwn0jxKwLJWH7qal57JRqKf3Ymj9
g9/Yb72W85GRSvLdPI6cUhxovItd0g7DA7JMHMHXmqNKi/c0q+YPQ1PpRbqrexyX+S7O6v2C3YTQ
b6yXQrMP0tOafTavB9KhKGeu9gmsg9jro8KhR5GntI0EMyMxYo5Qyczz90J4KMvtTZn6/VvKCSmY
uxKRtzd2Szw/1FXPeK4xext8p486Rcje4RVnXiBQHomeKXtp9Pmh8qyTP/eYVQaWIn7JjnCzcaO7
2mUmVxGkzkBLbkgf1SJudHM6mFWLG7vAzOzPk94phcnZqdBnLslONt4FCM669UT1qZTJybG6faPm
20badbSMxtmy1VO76L8XGeNITfkg0/gFceXBtM0biDFnMBt3iGdTBGR6ix4iqPONZpAt6osj0OYX
auSFd8BZ21OBpRBqnTVuV5S9JWr64oLtdlPmBZMgvOymmfTPJmWSdcx205B7m2xhCdI175NuyYcE
iT+wLYB4RYm6b0bYVbddT4pBMIxIT1ftDFj/aVjF55psHuPBJoq4KgsbFD8u2RnzwET47njjiUe6
aUGCu+o9IDvmEemDz4Xn0nqWSj8zo6UP+w7BjqpLjo9hmw+uHG50/nDjWSNFswIPW2EPbNoWa2ho
R6Sq1njWeqhMjdduRYclXYlpOfizdbXkjK/C40sswEjQpFWBXmhfgIggaiWjc8zNWbAo9s9lYz1i
o2gBU6SQT+cayYi8YYq70mX3didpghmuTxfEWK8RAZRgb/pCszoO6qmlLjJrx2zWtiu3NpeK/9aX
9SfFEFK3z9fHVYE7b82OdrnLw6kfVhmhNOoR+adXe5gWfuT8Tqv3UpU8b1yHsUV6C8RHM3p9b5GG
CQeK7V+Nyf1sDOVu6bXT0jUfoAOXLZD/W5apLRA7nOakHKLWgcskHX2N8tRJos5rbWpG02PX0LNO
WufA++etOPUNrfRvpepPnqBOh2KENigZkZf1MWCnpEhPyrfYv+VXqa/q8Y8MkJIASgjfDUo7rOXY
k6DSm3rv5EW9a+C8UG8Xbc6eNaG8gimywfj4Vq1jy4hBWlC1iYq+1G29xYSXO8KX2NzGmINH6YV6
Wal5HXuyPl8SPwEv4Xc3fZ8vwbB01eM6VuZmbUGBMifcOFfFwEFEDM74ImpXD4qK/bGo+vlz3RlA
BwzYD9sKEfcxMwQ7gIQz3/Ve5KpLEjqT+JnfUN/Xs9Zm9suU2P7vbpJOu4GWM/ZzlTPVLKNoRMxo
8Lce9nVA1CZ9SBm48FGIUu07y7xgpqfRLLziplyM7Fs+ru4Qmn7vfNJIlQSjpZHJID7KqLkkLogh
SlwxolLUmHqxHBDooKblyvB2a11zaErotp1TyrtHXFWCOLOUIZOM1ruYkeyRM9vqpiua4XEYevvW
dIvq0hX+e4M3HmQ4ht/iEjA2TtjA8cZJHBBTXKONPzTnjlVwx2Ts4tx2hfPYMRpji3Fq3wy1Ri6T
AloUy07SY5BLEAt7uq0zy3lBu15j+tAjh6il7S/OPLmnPtN7MpBeH9+31+lAhd5ogUkGUGwmOb5m
S2qcakBk94gDbb7xU7O4GGuVPTGmie1vLMQsg8KOi4gr1v1iASPbtjxAXxVX4e8u7XSqBrPxWflm
ecaSb4PRWdpTWoG53XR2zt4CViysVprvQPxt7v1jMc/Jzkgmdy+teKBlNZTbMhPfxp5Ztonwh9CK
MW9ypcxb6evycV4NuhT9zPaMcEcKBWZTTN5XUoXxNmEhOfarzxetDAK0gqTJyU7W8QHD8apquLmS
O0jJsg7V9Zs6ZlYCB4wbLGXXZNyVgut2OYvKMC2chn4xCZZ7NpfDnZsayzJehCUzfQ6ls5JodatB
iBKIjUNGYCsXhnQEJdX3aqtKpouieGn6pe/s2LpzCk9/HTBIrI0NecHaTFYDP8BazrRkWVyruT/A
ZMIXMbIG6dyQ3muN2cxhK0uols6geVyn2TKl2WAjCleojjsj0vVSnluPSraTeX3o0Q/FpJHj1vbK
ZavLKmb4hWNHcMvn/UReIQdtAIWLFCE/I8TOIsVZkSFglhxMFM8cAKga4LB1y6OEGN/Jmd2Srghu
cGpTu4YH/xrkudFtZpevq2inHW9VHeHftDuO/I/LpAgEJrN3gD9Jm3WQRKPn5JL36t3y1m8OjgWW
vV1uJpOK5qSlJiNt4x3BxUPNPnZT4w4dybRiZMKbPKuEonu56nakqP5tpxasMeyF7tIO3rwjzVSe
QJOUR8qnOltM03yLfeeL4obeJcI2QktkdUQQkwAdnfltU1tPscEuGMpCNGa5z5HCSKgHKj8N3AHU
zGCQYLVtbbp0ldtGzH7sDgMeA55eTPWzhvVwM1ZbZ/b0SA2NFhJ9Kza2vX728es/sA+JqdEIihYd
EtVmMcYqgEJyb1vWqSM+saUefub3oZK7+AZMmiKXZGUaDGNPHNascc/cy4onJu1IrdD55OFF3XZt
y8xl3PnUEUOUWMo/SkixywYVK3/t4XuYm75N5sPYlZ/bpndCh1F9W8fTJ4KkRbNTi7S2xDsB2AkT
MOHcf2QLId7UqxuanJ4GQTHJDunqyVvZjA8wmpzQ7ZKXSRA/cBfQzkRLP6mBtE4rpnhbGY2/54Z3
94lyFqAZmP7+JKKmQoeYat18o9Qko3ii1EuqLt4A3rlxgSncSKTakGNlFXLGGE92QcnX7AsmvJa2
vUTGNRJydf0q7KBNIop409HV37iJFp84qX0Io/i9c+oTLWAqJsBnbjBrvEvmx7e04jlPdMb0DnUn
P/hLqspNM5m/65YRS2zusX62J5ZB+G337SCyM8O8WNXWK71F5OmeeqB411mZDxRGuxDgvXthjces
lh7Jjh4tgycBI6c9zBiVZwZVOdc+iN4et6Whq7cVfZW4kIdVi+9+m6t54aST15+1OJ7vmStv5xtQ
Zvk7M4KLbevp8SHmzW/7Vq1baQykQ9Dw48NYpdXREIsbCUIPD35r57TlO00GSaWJZ0+OPC0109lm
VT0+Qm0zTxzG223TufKVriDtaU3KC9gT/6CRc4RGteYom3kLFcTIfSIjbeXFN8T39YBk7csyFuth
iQszmKheBbbZXRP+BkXZufxgwBkP4kbjeqvkCxG7G0Cd4pYKN7gT12db5kpIfXTj5zKDYem7L4Be
yjBbjWRHS1U7mj7JoVUrK1SI5tl3SGmxcaT+ytSsOKetQSuW0HRsEVFRVAkIw71xOeT7vlut7TDn
gFsgtTGcdWIPmnJ7bOxreMhip9zrnyqrafbmoKM6Q5xk7WjuHDX1m9Rj+CL1A3uT6ylJTq917ggJ
VzdWZ950bV32m9VdROhnwjloTfY8lPqz7tEJ7+uUk3xjswG8csXiumOV4JLwOl9szKkIzMF5kZrZ
E1Jv2cOs0coxcS7qgw+RxFLtu5t7VIfMO3PxPlVq+sxeymaPm087OXvDbWqpr1a7WlFu9dU2tlzO
HX3/OU3mcCja5SAzCBitFMNB72b7jnuuu1AGwafmGb+vcr0PW9rv+1Qmauu0ZhElmauJOzJNBYma
7GJny6splw8N/58j27w81qvoH6wZhUMOSbIEZVc5W2MwblsGIgDGAYG1qWYi3VY2n0ZjnKParv3X
uF/Uq22212ymp12akd1zSQLfbRWRTI/kCNmOR2fymNwDrEsvyqismNJc2DziOuA0nZLvtbPI0Ijn
XTupIyMg9+waQhTdM8MzvE9y4UFapCLkQLWf3PFxptk8KC+sivXBacuWrJUb2TlaSCaI9q2Twea3
prKQD+S+s+x+Jl6EAh52/CVK6WqTj/Iw19nBVfaNm/lvcFZO+Uw50TJ2a5IfqeDsvbV6UpbwojKr
iK2P+7FhvfSz+14bnyZmrXf1GHSNt0dUjVJVbUf0EL+CydVnYZk60Rzr3wYcgp7KG7HWuxp85SfD
MME+6CGQ7YnjBZxdqW2bBGwZHvJr7lb7laiSndp0bZZty06dOVynTnL31v7JdPWIiOYcIDtECrYG
V8YdBc/It6sXwK1hmnXvSzJveuSY+Xq2WZPjFZ1RMTSD2yqirz68U0uKmNX+6BCKbjtj2JjCIGjl
O89xOwZMId4SzuUqWkO42NFSkKrP05hwO2PXDJ5vBJ5n9PdNUn2tzFbeqMrv97PRhDw1jjOh2rfZ
NI8MZd6l03ywqEpsslgdkoSCRGNtDKtgj1BP56Gpd5xMuVZj81wP8wHF4BoahQAloiJp3tu8Y7xn
HvD8CKu6vcMOfXM1lkEv4aEtnHNl1w91j4LkiwFthXQ4kNcIGgO2gM6XMQa565yV2+9SZ4IWUd6Z
1H+ITAITSTGOBi/S/KI+81FefDt+gmJ2LIwv5myc+ywD0FjcWbN1koCJwr7sn5y4vFu8FHlZ8UOQ
nznt+MYUjUlyTnwmmHZZ9RgLeSkX5C+e6OZghKusplA55Jzq2bxP0lEGq/9pqbSg5OZLeHggkGp7
KjRb0yR46jgKqgK8K69lvfAu4OROjF8OyU1tHa051DHn/pF7zFc4f5t2HklGNdU99bezOeWf5n68
W5I6w0MYjkYOJYOwKvMJSAb2bRmS9R62ju1cxtGCIKNdFcwOmFozqXuS1ujaNnDQdcjveODfl85w
ISAbraJAQTDQ1nj3xaTY7fvDaarTB1KoUCDd6dSW/RbqS74pZ7HLUj9qLf2kKmLe/ezXAbrTXW1X
Z8usysBJ5gcoFY8pRDE3N8CIiol8fz9vR5PI6+CzmgJNqTdpY47RkIl9lsKhMLmuONxundwCuEjs
WRTje2ONL53F0kn4eg2LHj6isbhhUnZfxTzydBl/V6k6AOcjbOuHqs7ep9S9xzJ6NmzCJuUyfirN
iaqH5x8wI54sVq0WcxCT8zL46edlWo7p5Edx7twtdD4TL2a5xO3RMxpnXexHrt7R2ENVMGZYnhDD
TtLSD3ZR7WLffvZW7dZlzuWm0VayG4n1OGY1w3lAaFhJeZmn6lvewHuQxo7g9K3vpB8+DfQA4eUQ
W5z8rme5hrc+X+cckvU0RXGifneKffVQOPKBdIkAfdQf67a/4fn3qcl8K3B077lMUrWrjIH9kwvA
ElswANB263bFuTPGAlrH+oqFTedXnSp/vGXU7srBIhZnbxXZ43XAVKBBLb5ZV2y52WsSdhqTMT6u
WfVU5LMK0hidpCBQtUDc6zh3WbF+oD/gb3RRLOdZJylV+utNCwVl7/XcF9wf5aFfKA0lyvJuStaQ
/SBd/ZnSQ3wQV55YrUMz3gAs8g+lsmRgjDWKj9cxgIV2svlGrjdfueh8hqwKU78Ytj2Al+nh2TVS
S2kzddctEPhjnGRcZFkW+2Io08dqjfPPhWnk5Nsksk/hL3JjzuD/RnK2D9OS2XemmwreTOYn+you
xLdpuvb4NH0eWYjiLA8SAteRFOlnoKNxt4+ZtEdLO0/Gd22W9OOsuZnvdEk/LlA+9cntYDDBlJ/9
eSxjGOqE9+4l9uGeurL7aGb++upotndLotG70XyIzQHCUbf1yZqH/WQJEESlukM7NN9jLRWfZqTk
PbPRfbWxy7iNHClipj6ZbQk6x5fYPEMVxW42P0i+me3C9mYbt2CBdYNnWA2t8sOXrolksV7rGQPB
3KY12Y8vrD75oE72qMwIP8FgYxf7D3ZclpjMPQfHks0FTQDNMCMdmYSFfZovFlWhCy00ynRebcwv
ZR2rIObofpzs2ftIK5/ns4EMmhQjJQVvnMLZKtUzPfB8M5vJtwT6d9gsS0YFcuYBwGTKdt8b9Xj0
Rs5Ec9Z/zaHpuoM93GbIB1vYpLQYKkuM0I766eyroqF/MhaP5MgfTODCqDIIq+Ha6YAWG7sOCrwU
USH9XHvCuJIoqLa7fiYWSK+HOPV8UFpf7gjfsf6I1Y1c6Jcn2XQ1NxBLG1WU0ILzQ2gsjxS624Mv
1uIEKnlHMuEeb8h8SKuVfbDs+N8FsZ5QeXW9ndhtv6perYfSLBDKenpgIXvYaWsnJYp6tkxbyGzo
ZlDJwslEbQD4413Ax2k3S5M2zsadFKBuBkIjXTRTeWsQ8ro2IJOT1amZZ8ccX58mV8za3CbjTUYC
OBhtPT/FqZXfM6Lkk+wMGSEA9bB4nXLH3skPNNcmxSoaHuwjSfUbMbkNSeK857Bd+HZxHO3Cf6Ty
4kM6HZv+66oTuw4S2hiRdOfx1mtFxXHNoUgwMgF8N80+PRuX7RtnfIYyrnSiBrYFOW46BVcWGhP9
5BJ3yjpCkR/gjbbwihu5OigdKTH+qFIq3484oF1IdhHuumd01pPeJkYb2gpmMJYhhF5mx/i3VTVq
hMUXbWHHOCw3MEqxtfRkeNN7vdpDt01D355TJJ3BvmQ4dfxMzblp494NbUDofKZLtVKbaYzNP1aG
2dvtqAN7pJHJMtgrwhqQjnQeOglNH5bumFNFU8b6m+/kTvpmui5YWJXicoUuZWfz8A/a8VKX2JLb
ZGJsJ1aHl+j4ZIMUN450+2H3j6Iq8t4x0SzaHDjMNZzNvmvhclcBbZH0JYlNjsf/nhv6//m8f7vC
Af46nhd9AJj+qL/+j0N//Uf/fUzv+jf/M6Xn/ubqrsnQD4vV2mQC7R8pPf03kxbpP2cHEtKD1vOv
lJ6t/yZ03bM8y/JdmttXOlDfgG39X/8Gq/Q3BuTp9H75kUxUJN33UyrvVyk9/ccElmaQq2KIm6Vf
UQnfBb5ooZbxVBXlHlbjLfo27SpUriCzMwjiQ2d+EugjFBJK9Ya8TR45W3HhWt0hooFSopWLv6MX
mW0JQOkvBT3Yv0n1Xd//d6SKP36znyaIMElATL1nFfvSTCtoEMTuYRzLIGdo28WoizggQWCzcLpi
o7OZehzM9RlZT48MIAeEA2J7AnxeJiFaqRHFRiZDEzThzmVU07a0DfPhu2/+T/KH+o8zT/74TX9K
r4lmdNIBRP1+jHU6Qx075lJrqw1tzPSLKK0U104124mEEH2r2MrCa6bn/H/56j9hjExkdR+pi7CC
NOzIcduZtFRikzmwjaBLyY30DSmJdJ7bsNXn6eSgaf0znvtD6PP7kOePsKF/vfOfxx41NTNlgQEV
+7VOcuZAOFN2z8zg/kAOByVn9sVDZmZMbxlcTvm/fsM/xj3/eM2fmDKY6sLQyCDtW5jR0VxhNTQA
eS5NLL7++hX0v3pb15TkdzcF9T3Iyyvm8KQn6WmlYLZVRd08VQ4ma74CpMwtQHJ+sojAbat6X5ED
jLxkvSnKmWeChntrMSjYL/rPtXQwwDIDQJzGENJf/4bG9dL6A+Pyx4fwU05T0+gHUw3M90bB0I+6
p4zveGAzYID6e0Jo9RHqZ3GkzF1R+nTSJ8eweGbocN6aUUCii5OednBJaB2S+lHMunEDilOd6OAs
iIr+SOIR76VSy/A3w4H+6nu7/vfvPlSstmwoPUSWlbEKAUqkDHkYT7u6dR9//amYf7FkiJ8SwGMK
zN1ieNO+nER5TNnSbqjfaXu7JJc0VZImZJc1O60nmLECKEGzpnY3VWTYhaLgDdNyYTec2rcNfbyN
lk7F61An1j5p05H41TIAywBSGkP935lwULdKkdeDkw2lEWj2FnpkIC1Dbas4NiJqwTU0fdQg1SrA
BTZvuet1dbISWqx90bThmBDmdkyfPvHoAWvuzL9JEP/Vp/3Tup7DK84Z29kAGV4FKJDsqhJR3hct
wu6vP+6/WvfETyu0BMZh+Ivi43bzPspKCdyftToYahJBSfU6x907aE0cWNOV1JnM5W++aP36Cn92
+f+04rZMHXCtzmr2ReaM2K82qU34Bbr1wgFv+sZJBwCLl5euA6N7YZDnCM9n1/sDFBTpKFvs10Gn
P/s3H8Rf/To/LcGtAse/NjYfdluZZ0LnVO99esz7ZbGxuGrrWHtJCU3ZNDfwNKEk6EURoLqoPeM/
hr/7Nf58UfgvhKoJGodfCb3ZY4dn+9rIEyxKRgZ1SfwszdkMs7qS20UMGnkK6W3XjqQTAcG/Q7L9
+V6CiYI/3uHgAy1tQnzfU7ZxYahqXpg0pTzVwitDfPC/I3L9+bVt+j8tz/HicWdNXokJpKpdvzjk
qmIOpkKXT7/+Rn+Mw//n8opD8OM76UqfclbrX4/1Yx7GjDgLoWX4fIN086WZ69vcWPTXX7+Y+ReX
s+n/vDSCJq9N16v3niNAP9vWNZntusvRYZKzH/W2gu1R9A4gZly28lQmAnLAMMaKLq/ll0NAd1NR
t2Tuw4G+8CV3GCk2ZdiKCL1ecVFlR90OIpH4YhtD/IE/q49UHZmrUiz9+J6KKQnhPDSRDT29C1gD
Czr3NovpZh7cmt4PFbJi58Tk0IQ3doQm/ViXOLfuhNeojEs/TssNiHhj3JL0QFkBKs/+I+Osw7E+
piUq6oISo8MWbefUxqozIccc7wgMyqupW7u3CdU7Qphzilvkj6UeKJqIFB56Q3tdrK743fe0Sm3/
D3tnshw3km3bf3njizK4O9rBm0TPnhQpidIEJpES+t7Rfv1bYNWzy4xUMOzm+KbVIE1WKQQAhzfn
7L22hoqRX0/1GNLKcl2qe8no3fZ+IbY2NAji+2CtIvpRjfRhxw/wc8Dj1M42qopwp8Yy1HvJufdJ
dUm56EvK+bcRJMbLkMQw+APDsw/1VKiH2pvDErueYV03ieM/TS1JnVth4RzmojAUoankdIKysmue
bcjcBtoFbm+RbQAKoBmL7wAQ3RpbAH+IHOzQqewyM+lGrQoCZfMVGnm3R1HdJUSOqfFJxTlslLav
Lsgn0Hs7lIZeaUINqNT3qqK/mVVo9qRjDfGhndrY2BQICEn+iHt7j8FfPDsm7EoO6gQigAF30jsH
rLlxGWm7/VU6dvZ7SCqfmr9LYZUWQbFlk1BusSn1uMYRdqICLnQAosgmF2fRwHhPOV0PNtnpkKGC
K5A72ZUkStKJc4TgdI5RWbRWSvtd+SmkkV7kz0Me40ibZiDmW6tKC/BjMjRypOWRek4mpz8oL20+
J0WS/BCp47zklkH0SxfC6/hca9N58amhGDtOLaPeJL0cwwcn5uC6FpUBFJmYAjacVL7KT1ae519C
WRbhes5kah5I5cDzjwrZ3EUO5emLIun9C/zDRreLh4bx2KT1c+xW5iNIBpScyuhpGhDyBeMYSQUP
ZozM7sGiCYsYrzNrWiJxKx/R58hwE2vy7VdiKsDhV7YDTgz8wILjukIr2m0SNQdbZDWDpqRI9oKX
cHhCj5vM3/zJrhEA+jNMRxmM+rGubITgCDEo+phvaWbQj/Z0w6jiW5GvH0LBsF7jAmSsZzr8bUdF
RTYNWH3a6QJPfoOe3F653VwfSBskmritq+Ru0MJ51NHYPTc4XjSotJJhyMgJlyoHi7VjquShjSK0
tW3u+D9LPjX0qFnjPgZdVfymu+i8eKBCNTg4Qsxq/LqUnuuukWs0O/3nxGhlsqJZ4//UeCQIGiHq
6VcZWsln4PaLtdycVLehPTdaUOYtPI1LD/wHcV3dbQdi8esEh3gnyYN4cqCM0fYk7OhCY+eotqhq
AwFkQt6CSt6GY4UIAv1F/HsM7WqbYFIm7c+uLkMEYFiv83BJWsjrHy6jKV1FudnUB4kxc4ekEGNQ
VnrqG733MdoWZDMOuRld1DpoxFonoq4Q+2eYXsIpGQ/k+7nUUDsx/0ROVukD+ebTvJUk4VxDMRvg
iJDl8Glx7TNp6uqbKdwpvzSrwLyJKSZe1F2k3RUGhPKL1Sa8eIpN3rVYXK/btKl3lgc0mWEexCgV
+Xp5kfXBrofRWQ12GUOmSOGMicwlSiqPqYsWeoqp7lrovZvR93/ZpRmjgaAL8pKHWY0g2Irt9AJq
WveT4nRf7Dwa7fAwXAGm3bGM7GaidzTjewY6iG8IhVVD1sw+wLmDigF2/DfkTvmPngQo1OWtVOSI
5PRdiO5Ll0wmVPkBUzhT5jqu0Zrg7Y1saqKgec8cI08s6N7RxkFPYLhH0BQcDYiirkPqmLSJ+k1K
ff/M5mg5Avx9x6gWYvP700c1+XMPX7jkLICaTsWoJNtUi3/Tq0+eg0/sfLyj/YIHaH7OXac41LXd
rF3ffypByly18EpWAx3TM8/pz+cbtThH398Eua1eUQtRHKIRjrypTXhYoXETVtN8nS/SwWECZIXE
hxffk8B0Zn9y6u6OjlXFmI8iwj5Mw8Ksv5BWxA1home6NjJrfo6VA3tCmEnITmAI4VA1GYRAxOj5
DK2oNtJrDT11QsUfp78Lryy/lBa7g1Xr9I2BEr5PaRC+7TIMCtLUErKxv1IExO4n4tLuKyQMz40/
IkqTkuLChng2GsYq4PuDqdiyVrlGTQ9QelPzIIgLCFd0/7FfjLrtH5BfpV9a14QMNNeddM68i1Nj
Vv31XdQDYsgOCsOBDxRcZaHCiyygzoy4Mth8/OBPjdnluPHuxDwSiZXXOfISJ52a/aAndQiRCR4+
/tvlqTs4OkShkCl9UlWKw5iX2VaAOdtDmCF3wkagYaVl+5gBO9nNeMxXlHKs9Rgo57LDAYPKJSbd
RdhEAmCHAE9Hzm7Exm2H1Cf+UvWu2BtS55sRa+wBzw1iN2AfW0oq82Vtee2t2STWmeF5YnQupdX3
T6kZAQ7Q5U7Ys0mEUUa+zwu+gsiIX0c1nWMNn3hY/tHrJhI4JmS+SrFCKOs6bEEiNDkb74FK/ZkR
dUTK/e9Tx9H7hoDgGJkas4Oy52jXDJG1zsgxZPNdIvJwWXnWI2rWe1AeNOY7NHmDNyd7cpSCXx+P
ibey7x+myWNIr1sZ2u8pnhwMkpAvqmCa9tIvonvQmfED6RN6RSJr87kQiCEcjNE3SZ3bD3Odouts
GZpVkOX7j3/LqTPY0aG6aMKY4CidHgw2zCsvM+FAmDbWCcwCa5GXC0dl6v9RuQTX+18HEYUaNyVl
CnKcp5jccNytAX0YW+K/yk8f38+p1+sd3dCYDOSc6Dk7JB0kKXO24TUmRkwoodXvCGIRW8ATy07G
by9o8vn7LKhHMBz9ubz4E8vH0p94/6W4kd3kqVfHB3tKzLukt4KbkRTwZ4KSZ2Zu6FyAH0JePY3w
ZD4LXpanrnu0vC/s9D7qrPgQJEn9io1Ck5mHqUNE7oLIUwiFVzgskEn2dT581rbV/tCUKuhFdFNv
7p0qxb8x+y2eCndGCzWS+hGv2bjOJdOOObACYsOK0cQryBk20iaIQeETmr+wR+Oh5xtLDeJXVJRp
sTagR15lg1ty0CF8kG2aRTLGx+/41J0e7TLQ45H257GGER0jOVpGS7m4yvS2Gwf4aGPNiAYGV4Xg
j82geI1AYYdnVosTM9Sbx/7dajE3ZUEIzBweFg7TNyccp+0Eh3WTEM95Jq3hRMUPNeZfR1BXFOxz
aq5BQUKh3XLShyx14Zgu9dFUOAjOPAJhAKf8Rv/T0P1PisePH+0bM/4PU5N7NM9TDvEmoDjGPgZm
dNlWBqY+wt5vOPVMn0diXw6z43Z7ehAKS0OFrYuCUJ8DYs56tLik3DNnaWpE4UYNsX+LqTRALQcy
9RDbQ05UZxEeVB6Laj2yDv7EDpY/W3FESFRnEuRiSABSq5ojYbOJrQkjvxqq6a7Wjq//2ZTnHi0y
vh5oaWVpcgggo8GwQgiCYGC+VhkqLqgMyTMK5vDMnnX5+v70PI9WG0eAF8QJER9SOf9SSoPlFrjF
o+Q2M3qxb70h+26FZJ5//P5OTX/u0XbDdFDVlB59qqKLroXX4f0rc5MLeoj/ZFyRiISqK/PTH8Hs
Gs8IBPDe8bHef3z9U5/H0eybiiCr5jFJD9bizSFrziULzkL0nYOZ/0eXcI7m14a+C0YIiBX047qL
ACPRWudxeZURAHjmIz+xKDpHU+kM1TeHehAeNBAVBNJ1v+XIsZh0CBQdazSitbCMl392P8ezmU9u
DQDn8MABvcUIilDZp+oMrc10tx9f4sTm7Zg3ErnFOM+cMw+IeMp7gV8LjY9KQaGmM7kH/bnRB7vm
j6PdOZq5fF3bo0Fa80EECPjRQah16wBaF6Vl7dCwGzed16aXrdndIajx710nR8EpyupLV0jxoySK
lHOv+FWwJ0bNKEry2c2ncEgQDa8cI6gOWYTgNYLIMsexs5s1IDMqEcV6MDCITV1IPnyj91GJoUZj
19sSheBSXOrTu0nYL+DdJ8oIqNgSG8NtX5L8bLpRjbuRreboRPlDwevdYqRn45MM6VXatQ3RedKB
iRcgXorrnctB/8xAO/W5OkfTrc6qEjmDZDvgVdRUEqKr8HQ3ztrJkKPUGa2DqJHmoTEGjPuEZn0j
urVbI780Dx+PjVNj/Wg2LHsn92clwkOLRPy7dOficZYw/CTJZ+veSKl9AMHrf318Nbn8tX+YD52j
+dCte+ABEymbkNHMG9dpy60KivkA57e5AEEf7bXTLnliLeYet89X6KWGdS5J6iMiDNPbiLsgMnz2
JWmDPIqMV2sYrW2bW/N3GI3e0idMNrYkzZJzI5nkREaf+YxOPaqjudXviZtw4y48uOPYbpUsTBL7
iumWyMivOk7jB6yS8ZnXcnJkHM2k0xSmhGTUC1OSw6OlpnaPGW366fZTfxX3cX/ZO2mL1z+KHoc0
B48SJS0pc/G5u12G4B/e1DFSKklB5xqm5m614WC7bIw1cW3m+uOBcGqTYx/NsXXb+L0M2QyERLqt
ZiniQzkPBAzNrML+SEJ6ZYxyK/M5uWjs2l0Jy3TO7LCW6ehPt3Y05Zpijqu+oipi2kB+ym4sNuYS
GEI4e3Pm/k5Mufby5+/2iVT2wOsBIsaKNslnFcjxBnjJS+vNBVwGSb7Emed4YlDaR1OuNxVoihz8
FvC4sBj74/RAkHp+NTRab2QZyD2mKXM3ZHBv5mSMHwrZGVsIBAvJvEpoFdE/WbWjMW370FWXE/HN
G+Dm57LHTj3roxlO4RjQk8dynTVF8gAmnt4CaRC0pWzx5eNncOoSy1zz7lnHk4dlBUTDAey5v9cG
YZWR6dl3VmfZZ/ZVJxY2+2jaaocM6qOKuUQLuN4doJbMRurvJOy/vVXF8AZDsVjEuurMFU/d1NFk
Y+SqnuGPxQden147QKkvGbLt2nKq/MxO6oQC52+ANTXqsLcyn6Oqa0RP1LnzPUxVjLJNAyM+NBSB
6mX/yHXhRLdxdJBA+Nd26M27BqPGZrQEDDN3tDBDjBmwRdgUlGv0pkHRemaAn/iQrKPtHulJeqAB
F1ONhYTqDzZe8cTFPeHQSXPjud5/PIhOXedoPgqc2pBuyPzdCOj0YZlPVxDNxS7iXE0k6pSdWfJP
vFfraO7xyekqq9qOKTd2qIl7jDX494xtMxCk/vGtnJi5raO5B7dFosWMQqHvh2A7a9+60XUxbT/+
20/dwPLn77424YBJZtQXh8bBAWx5nr0NJCuEB2XzH17iaM5I61KrLkPElBRECNnSc2/bar4jYGs4
s7yeuomjKSP0p84jvYebiHxE+ymxy37ZzPd9n597C6cG1NGUYRAEAk/Szw9hHegvQWBW22pMBRAx
6GLoQfXFx+/jxAJwTC/kpzdjl6rkgNjy0Wmr2xBhMpGr2DP7inQDx/LOjKtTD+1oSzI7LCzDxDHC
KihgyyKeV4lbg1E1o/+QSE+2eE6JNN5EZ+9Glw4lqTVVTyhbgphvMMbg0hxjeHV9IffD0BI1svTF
JN0KuIUkwTc4mi6bHCYa7piz+/ITL08dzQZeZFMWKDhGR2VdLXHUnsbRYAsB0BpXM3b5pLkgPALw
ctR0P/K2FN/trq3Kdd9Z6kVPxnDpp3ZBDjNnDvRxGccIROT0Yz5+62+/5A97GHU0j5QGuEKvQ7ir
MDGlyWw+EuqBPiIZd7JJCc0YKWyjP0TZu6S/gHzx1/Tqu50fdthb8N5u0G9Nt5Cv5xVB2wUtdazF
4PG8vbZhXPdkGgCtgVuXB0O4TUJQxB38kWZor+slPK1sZxqvVriCdDNf91PofHUir9/nIP9w0zVX
vMEagI3hE/EWytsRR7AAdP3xAzixIh9nRWZVnchKMFDQWMiLRIycU3z4IJXZcFicJVliC2qpgX/2
8QVPjH61/Pm7kQm40fDHwAoPNtKIdQm5Y2WrSe+AHZ2rOyzM2D9tTI/hqhDNy0hFM7wk6O+bcsym
XRWy4vnKDV+IxUqwKM0Ditd6xksahN9AcEC5Ghe+uJyny0ySthx4TbifB40+svWDmyDs4l0OCWXX
hz65eVn2AKXlpbH9ePfxkzn1sRxNpl4I1RzEX3oIvMp98J2FF8nssJaElIKGdK0zk/aJmU4dzahp
aOZp6Eh3D2f7HlRvSYgEXn8gq/hY7RTXL2KJj2/JelOz/un7Otp/oc2NUm+MksMw+/gara70ruIa
SPuKqCLe+Gh24R4OBxDmirzsG0GCU0c/jN7wVtlxvKFWgMaLoFPOFJC9GrFyx4rt05DM5BjYyr+k
NQi93TZ2PQg/So/Fgowywmz4zutSRFqVRgBm22svZMwhEG6qO75G+MTxOrFFu7dro7+jPKweMyXG
+6527NeIdHOCJOA7tmvdxs7NgLADcoNuiYtIFGCi3DfsctMb/vApRKzQb7BBld3OCF/QHQCLyKdA
3hZaxIipclCwKyAxl66SVbIB41iHjHqKvpjq8STENDfHrYjThUeGV+vQzZDad4ZrzNnGn4jP2gYt
UZyY/738l0PVDkiYbbibeFTtt6Y34x+exqW4NmqwqevBtM2JnzYHP0w+qy+lmX/STjRc2hPd31b4
d1VIhqQ3T9ACrCbqqsWga9CwI7XxuiSaauFuRVa/CvwWhQv3F792WSaugyQkJd5RXdBtUJ012O3K
6Id0iRvFK0CSONzzPIu2qrDEs61reYmLEiZn5LX13swL6lJCuipZQbRpxJro+fqgSG4DtNGV7tpj
nxLd50z9Yl0AUwSLrorxV2lWuv+EVrb+lLhJj/jE8wG1oxrzX+qgzdR6tv3sEJqWKklHBHQGCwpT
MUVv2Lq32jeyV7LP7edsouSwMpzUDdbubCVfPPitpHDJKP06xJHtrrH2j/Ad58H7rAFBJeueUPGf
STcxL5J/NpfoU6f+QoyJ6nDcasrvWLkkCZAufqtslg7NKXQtwCNsY3iehCjDy1j03udKBvFvoPky
3hdtju/fzaFwjiRw2Ou2IV6C/D+ETTgmFdlrlYfREJam7qx9lk7DE8fLAlEgWTnJjuOnPaMJz61x
nw4WOSCqh5ZewUO21nbkxjeDE8+CY/lgPgwkx5Ea6mgMitKPPodK8H/wRLEgsUA1qAvgwiQvpVNI
Gl2J89W/qFuj+Blry6nXY6f976DgdoGHZgK2A1m/nj8Bc0kz3933xGlhIo+tAbDgW/6hyNrrIYP2
gim/qb9NfRz+aM053hl9liwlyyhZS6c1/UtAjawAtefy04coQ+sEtr5fk3cUPnRuWHkH9vI0lL3G
cLNt11S8UJZq6yd8pI54qzYfifcw3csEoggubDDzRMS5ZnLnlHb3HHR1f0V7qSFwywOsBP8g9B/D
uDUIqqvofdHQ9JvkE22Fcl8kgLl6QEwbxgJGui7IZwq7aR1/7orAfS2x/7FDS/KRR+K3bbiNdVGi
i69Rmey0X80hS3RQ3YQDTvmdMrL2IbQLc1p7FLlsuI9+wHTlETuHrRNj4qqMZpDEZjekTwYUuHxF
qS7/jAjesFYkWXg/oRlTVkgdayG0DYvirbUt+272FttGmfYOoFxYPHvUp9jnDD+w511N5RgX8ZiS
5ckMsph6Z8FUU/UGfqKsRZ/ZZUD0JmVUgBfwYMJfmj29s8ygesIkhcC/N93rVA0pJAc/1699L2x/
NQt33uEDxg0M+AIBjUWe7Gq2JPg3mTAafN3TFFF6uOmt1sNJCeJ0LccgPDQBNKbLrpsJ9+PW0eFW
eHhfCXEYug0YjW7XUmH+5lsNSUxDqgFg6Zrs3QtloThc5a3NHTB8+6txJiBihdzNvjNND7az30BK
ADWNe5lcV/uBr75Gkxv5NSE9jOQJZqs3rMu56Jp9SMvmp233Nx5sltB04mYjiIO9GqUR/sr57xkJ
yONWjijiOyt31UsQkU606ZOqalaJI+0LcLvC3SlgQOHWn2OEDQUpwg/V2KbxrjSXEjdMKwuuNLun
VVR1fcC+VtMkaot02vh+EtJnzYWoV5TizOdgGmR20HlwV8fKvctVL55iQiQ+zakZlasaoDFDMSE/
cmVS6QtQMxbWdYZSi4FeDcH9aGY2NkxdiW9u6Xfl1m4R76FOrO/aQOqbMZ4+owBemuWkuTwZ6Wwk
CJWj9pVwtpLEEKSSJSr/FF6jn/HjyjidQEwH4EgpJ+czfLem20wVxFnI3h657JLAik9oPIdPUeKP
30MCJ6e9pxWht05q4+MH+TpMHDQyEjhY0k30TWVoHgoewar3s+LnGDf901wW+W2lMhDkoRnOACGK
oY43I8H2PWiNMSBGBrLYkt9I+LDpjmSxx3EXqz1hRt5LxLf7jY1BI1c5fdsK4WobIOHtoZstbU9a
56Yf+JoOuxtcWF1BZRehRHeNXMReIY1UsBnJ5kMCeh33EG5Woy3bT/8FmsmBFqO8fV8k+VfURPw0
skWrrx9viN4S7f+wH5LL5u/d9hf8tOEYlBj3vRieQluYMAQi7DbpoNYyNPuN7AmJIT0oXklmkYus
HsyroR68LUBiQC5tZuxSs//x8c85sft/U1u9+zXjLCuSJQdnbw4EcEGYg4YyF+2tH0flHulqBqEg
BszBonrmiic2ufKoJsE0r1NHplg5iPT8InEybVQ+skbygV3QrR/PFOVOHDPeGifv7kyUBD1KObh7
soyKbZTJ7Ia9UL+pZJw+fPzwTl3iaB89gxtIm8oFb0haF3QM5y4bJ0TOAal4/+wKx5vnJBfKoLO1
dzzjs06Uuk8yUaBlmswzVY9Tr+OoFlHnRUZDj9OYS3LpdvDa/KocS7HDt1ruReeNZw4CJ84cb77Z
d68jaJTVVtFo7EFvPnPCvoAhgdo8j17ruJwuUke7Z8RRbxXAP3xhb1Xad5dymqwxcWVEBwCccl2X
WXhPhlV/RxvMWc26dQ7K6dAnt0lxg0tOrcsmFFsZRSNUz8aA2Lsc+ciN25SxTq/7YBRfEkJ9sCGp
YSOXVAfs+vbagvO1CTudb5HFw4fKYudeafLRYpdOsEPVHDlN4V4MBsBDDdN82/cukHAB9lL4kpi8
WcR75VbpTeDC721hA1/3RjVuI/SfF3mW0rzOYpaBwpq3xZDkhLeBT3U7PMQcnTSyp3Y6M9JO9cnE
UR2kDjOgk0lm7GunaC8EGyPAjEAj8FlCqQ6sZAORFS9wmhqXLTjOT5EQ7CA8CNAfj/VTar430/e7
9xYkmc16WQR7O7ADjAplH97Sw1TNqsFPs3eFU8uNpzMferPVEnoYkEo7e+PwCmRwusQOkUwHHAj+
me7WCbe5EkeVCppNaefm9EOI3ja3AwLCdd6nw+7fXuVZu/eNcl5Gr1bXIOvtA5kc3VbGprUBGeff
K+GPt2jJePmB5T9mxpx++/hRnShMv60t756UisJWW8YQHRo4F/siNqoHZHDyTIHmxJSgjqaE3OvJ
lyNhem82Y389IYZes8klitszscjh+7j6+C5OrT1HHYkEhBBRG46/Rw3Vwg8SL9aQtXc+2/iLHLoE
oh4OXT1c/H+4JCw/5N1j4xQxFpCy/T1Hs+ohxWT2m/o+xPgsfvn4lk51Y+XRVzSYVkuspe3v3Z5u
YKEUcF5iJ3YOUNmf2iHvsAWMzPhomwOxec5GAxn/+Xbx/6Vb/B+b9e803YJaYZn/jNmH/CrIJpsu
Xv/v23/xH6qF4/wLBq0tbJOkIO8vVAtP/Mula+f7ri8tqBeLFuo/2VPC/hedF9gVNtQLKb2lY/n/
oRaEWZEV5fvQQU1fwMtw/idQi7/uImz+8V0P6gbzmOub/NtfR6eAxkb3sMyxJvv7Se0aFW6oM5+Z
Xf/6Ub9dBSCAZXJLXEUsjI7330DMdJl5RLPtwGTtCi+9Jlx+L6JlohKf3j39+3+vtO8xC29Lxn8v
wFzLEdLhd9OeQaNsH7tYvC6Jdd406c4qk6j+OrW9I8lYKYfyq8cZu771OeLaO5s6Vf07r0gxoe9i
+9VF2mbt+KXKhtpx0dCWU3tV5YbuYcl3APeIzbP6L7TOlNpaxBt19x//8L+9CUcwQmyg7iZBT455
NE8Qa+LVxoghq/I/Z9kdqP9Vmj59fI2jGeLt4TAKHSmEBJjyBlJ5/yKGgsjQmcig3YT0XzrToZjn
W5uNAxj5ZQ++IeuRDCGxMecz7+Xvt0f+/HJvNPx4M8fCP8HBmz58F+0Wn2R5bdpe80lTFtFXnaPE
mUXkr0vUcpu+CQaZjo7LbZpv/al3cy7dM4xxDkD+GHlItpno7LM3QgIwbj9+oH+/KzI/bFt5jiuk
4Cv668AeWkKrCSnhQqH14uSdB5+VylQ3U/z6+Ep/+4RA28B4Fq6EQUMs3dH6SOCGUXiAlrZhbez9
hQzqXxYxoNPi3Bd0/PAcaUr+Z9meKYgbU8dTAkW8mTCHeFfEJHmTC28b/8PX41jClnxmwufdMPUx
u70fhSG12NqdDOIQqVus4IT7FBOG6sy7EdJeHsr7ucCxPQaW6QPtgUjPPPrXC7nwp1oUEukmCMLs
VoUFQWV3TosdyYs3dV411L9c283XbYWpkfTNcG43o20QY2LoZHjK5jAl+SlvTHCYNkgy8gCitid/
R+H/IafY+a2nSt0xuQIbxI1MGEffkv8QkY65NafQvE8cJMSbyA1zbwO4stohaZw1diCbFEmrlkSv
kpVQhmvdSY/IzkiRXLv4SbF8RgIkfOOJQ5jPQ3ZF1jzMdV93C4aym8hzwXrfBuTex+Z85eZARDdF
lICsk5lZj1+SWmFuz1Plj4/KYd/vr6BwdJpOAq527CI6com/zHHIW3Xa43WFGYPMqIbNl8KM2AvA
NXfkWAxPHu4q6ioe5K9VNFr8xLFvsh9wjhtz1XoZKr80CNpPThfaN+zbdEtDN7fcdV8RNrtxugyo
EA8zQhLoZMFd12HcJEZWFBX1wF5UG1I1KcHZZtW/qrCif+Kbg3vrUMyC3zaQPQJcNHYe+iqZEazQ
Mc13aAWBSERzX94SNW8RqsNK+zWoVZPyHFEukTxq1lA4G10NO6SItD2j2XHgLpA3zMCGz1dQaBvS
63Ke7Xuv8oZiHU2kSeCkUGpcaUtiQ7fyuqgup4zQO4jWIclSeWdWau1UToGr2R+q7zWZHLE8iMkl
FDs0M/e3JAWwotyf0HPq3G6JYU1aYnFDnx4g9Gw4sBi0iZ/hMzOC+3TWgeYI1gRxfJG5PeS1fTNU
9Q8gCqhhC5HreOsawBLBlKkKb/U8Ac9pSbDfDDUNoiU/Iwk3HXng7ra1Et/YcPzEgZvOhUEegpmR
4+qr/NGFtUassEI0i9ufLtlKmobF7rDAPYeCHs3/SuZ58zmsegyu0vp3f5gU6BVRV2jhwawF3tYe
cAxso4IRuKrrtNrZoiQEhgA4b+W1wsHybxW0eACPhuQL6Vl9dUk7+yKsPHuVXm6T7GeSYlXqjqhL
0maBYMNyKw+DisUj3/Rso1H5N0bCy3/kxEc0a4NF8qWL0UGvwtbtfzO25pqWBHlSK/Q+U7wiw2IA
lSdbNvfYISP3gnBuovlCpQwAFWPmU9pkOFGjJbWW5zWY9TffLkeGtw/GIF/TNPI+19Lm86o1lIQ1
jjazOMga4fF66BD8rswpIMk4kr0PcpXgY2DHvQk/jm7PTFhvUd3h53OhOQw6G/dUc5vogoYNucGF
rcyXNkGKuYXBaTyaSlOOb6N4KXGW7uJ8mRNaMP4ceWpdO3XWr7VPUvU+VgnRGSSGpxKUfi/ibcIJ
5hvmfkksizu6n+UQ998qO6nCTWiArDSMHAAT/fxsXxhZd0uZmYDAlkd/bed20pHppfXnTsn+k6eL
HoFh4fiI43NzbPe1leir1qiyeeWCZvslxw6H/+C27m0CTsPcKMIou3VIE4G8uRG5vbMh1cnGNR5J
D2jfFCe/U9ZnMgZJaQs2jLcm2NRkN04bQUGBDKnOniRt8jAXqyYO0NUQwcKJ3zdBE2yCPL8ctRwf
7UIYD7Lth3wDrYN6L41V+1doFJYPBt6KmoPnawexANRn4I0sOMU20wBbN04RtwiPm1yaq6qexS0h
k1W05qyOmQl3Dg2FVNFxXUXUTzgLmm5hb7qsWUy7gRc0O6xmtOq9ssrD/YTSVW500tCJbI0eRGoD
D5dgoAjX5oUbBQEBfVUqNlpSyV3TDYi/NxTr061vGXN+i0skf8z4ohCKwyid8Qo0He2rvsYwOJZ5
TLe5rwgomed2DBfzRUvobWfZ2zG3MnXVTVEpD1a9xJtHGEJ+DdIkB4ICNJVyPGNQ8LH2Ip60Vd2E
uz525q9+W1G2MCaftEMXz+911lQSVAIVVq7sZVkDVLUPBgC42I639IOq6LYLPUHHPO9Iu8bphwiJ
YPG45dal9Yw/SNprNcAZqBMjcrZ86UCAOy3C9AKPmBduEghRyzzZGYBqQ69VlMfN9hc9EhLmcdGV
BKQCkb/PosSoVjDl+SKFZ6JGS9h2vHZeHjtrNl09/lRrsL2NE4WeXMnRY2otEHCz7BEMPfMxu+g1
5WRCEwGnUFngdPy6RFvul98cN9HUzuisE10IWCJeGdTlONhn0r1i+lkU6VWu6WIaXirqNGSV8Ptv
YQf7ZKEnTCwE0Ms7yNjkNq/bsomfqSEz8SCnKV+Dbg4LljUof5fR6Hhwh+vEdA8C3BONRhQ5DyU0
8qfZ7/VIw8oWr4lfdFcokVJItgkjCkAJ3QtWgny46z0S39eVHNTrXKFd2g9spcH4BZPfb0TcECYE
xjl+qnuzRnGIvsTaeKodUvxVofUDCLf7a3IJIefSUeeynQlHReBDwwbCjcZpyUzjj4fOLn/6aLQd
UiKWbUkrJnqwSg8Ts5cD+BKtZCvIiiv5dDGwzbzjtQJH800TZRcQYi9SRYOuKr4bpYt0aZE2gBGp
m+RZWw0zrwk5z0Hn3yTfe+JhCWqtZ3ZW3En1q3cq1FjzYOr5oDOrHNd1X5MfYCMc+O30soWuMVjQ
M1rPJ6ncMmf9rclV3m0Mo8XKw4Gm+5LJOYaWS1CHtbET0TySM9qKrWMm/SOsH98E1m+RWeGg6792
2S3+sOJg+TjcFs4KMMZ4ek3Mkf5Qa5iVQzfPy4rqFjbM6O1ZfQHEdbGMfzRjLki+4JO6AOWzJIIk
lf01Sy34E4hkCVbTOaIst/HnT5MbFtkaXbHzWuhoeMErh2zETnVTgM+wg09lNgaM72Bwn2LK6Bsz
VF68i0Vq0wNt40JCdWj6cAZEyvH1uvbJF+wJmqwfIKu4vzHtkZDTKieXm4xUw24PcEKIVRkMqt3P
zBVqWw54rv26Zj8oGxO6QRXZMQAEzj+ffUR5814Zof2cdhotAk2uKNqVjRPYq87JICarcPbIuWvd
8T7rLQ9Yb27VL+HUznqDlB9qOVAU+bsGj8JYbEq/IGUlsIGlJUl/3QkaYyvED/alPWTQyyMwN/oq
48JXDPY+3ggnAWHUz4QCgnBb8p/sTP0/9s5suXEkWdPvMvdoAxABBHBLgpRELSllpnLRDaxyKez7
jqefD1l9bESIhzR13461VXeZVXUGEYuHh/u/xH+DOartfUize0fZu5z2qSQZwk2BJGbCSfMLHtyd
8Yh+rQbrhMZlXf3dLt4LzzzMxUR33cBjNceN8+ecoVZGk020PaafpP2YGWDp07P5QMvbD0tFjDYx
Qlvlg6DSlzz1bWe3103YmsNVggsTJi2VP3wLI0oL+LJoWEy0iA9PV1W9mO/ECcduGyPhRpIwxNhe
JVGioicHzhT883TBr7ipAY4/RrU6Q0w4CH+qoHd+j+PMdRSMRQjnv8oS+QUlB7/cZkrq34FwD8EN
bPFZvxdVMxsHyhCRbLaTG6TaNjFp0JteEuRtcwstryzcLQLi9t1scmywLY2z3t2pPtKk7cUGeAFI
wwizu0hdRdMPRIFcAYq4m1/aOpBfhCVFeYXrW4y7b5RU2n0cE2Sv4VX69ZaovbS9C4MrHpSQ05oW
3pIaTnY6LaD2a2v14bQ1I+kvds1hbXxLnA7XWRurH6yiyjkLPvR9L4ZrTaIBsyG9V9mu7ix73ltj
1A8HG2lKfuDk2MNBNhXSzgqbc+KO9N2UgOq7n1sHM8ZvYHKmb5rgHXnlD7maD2Ou6T/dKUahOov1
Ybi2/V4G2ya1cLTEryEcrIWRrUc3la0b4b7LAFHvmnacjCfe5NhgI4iKtmNvagQQrIGltlFOH6Se
ylNDfowzHZuFvvGxaEXcRTa/MWzLx6u6JsU55D7gvEMMMDvy8px7+YNMxgxQa9KIJ7siD3lQNpTx
r/2MzpMH18hC7KlMksS6cUgObdrGrI03D8LG94s8tL0HlUL0bTvR1KiBD625E/jIAXGxEcTcpybq
0o91iksOb6a5G3Dw1BNng+rXiKn6kPuVF8+gCHYA64xgm2t2w9ERTYEZjG1guMETDnseJy1zf1sj
itFjHEHc+d51KBBs87aYuo/jqA3Z/cj9331wM+Q3sbvSCunZIlefcr2eP+LP6zyOXSOKqwzds59W
pubuYPUiSZ8KiOpf9Snt512HFJOLFFDWGvedXuB1VSmQExvNaoPhuzlMdPuS3kTYL886cGgBKvXG
R3R085eswMHmynR8928jggp+kPgu4VOHhilAPFZTP6jExDJjQFTe+NCjnT/f9FldkE/rMBLVJgJr
ZaSg+hzaiYDj8BnKWJ7ec0KdSzFWifwlRKJVh6pEjzvYALUqh9ti1pAXaiOMjzfIu3HBBtNYtw+g
npAgF1qzqKFj7higdg6o+EORRkZw28Qh0Nk0MhGylYjWGw7+M8WS3CDvi4JKNGedfxBgVCQiLjqX
Ylr6/Q/p26QfkXC++NqEcXdU2f2zsOqq+2SV2LKjQifC36XPW3k/u1XzE/V8IEFhjqVH6kRaciWC
bv5UwH1C+CoOg9+40w21J7UsFb/AMPf+FxwWsm8TGOvIm2FJ3bsImARbq0jAnib1wBtFUjj45Uxg
zG4gXkZ/m1hha9s8LK3im1ngXudZTqDy2yKrte8aWZQLZbZAmsyaEcfnFRJ19i0y2QEH2uiSZ5m3
rrNN8BypHyVeZ89wP9GPAjuYIriUtTEeuXrvfK3wg/4Kor3t9zxOK3/TWnqFNIojI/AZlraAInRE
vTZ2P5By2vZCnlsCVPahxUoGRmNdDsY2q3veD2jpjXdpRvSAdJlaYptyr/BtTYKmIihI4znMCAhb
jT/8U6IH3PJhYjXtvTRGO/80ov8ePeouduqHeKY3S/+TZ0i9EXblBnelJosfli6QlzLbsrd3Wc5j
wQuyEimFduFY7gvTDp8yXgrtJlcFZXMZzQDqqM9lYPcsrJ53FeCJimJPD5qkKRA8vU/ycDJusQeY
op9kZgmnpQJOtK37sm/v6Ifnj10KBHtbBonNG262AYhvuqnOf2KTbj/atollHOYATkXaYRp/U3GZ
0Op0mra+kg7y/MCFJL2fuXMtYgkXbEsMEKACyfJ5WXMTm8hR9znW9KFAdOi6JdkMUb0iU8GNe+hj
pECBXoB7cuPHyYRTcUfJVqep1GuZHX5XYQBeKxQYaveBxrNq4qhaGyQ89eaggtYfsI/D6GyTmpON
HwQvgn7jlEGKZZrplxVOI8GAKB719pcGbBWieBoZBcizDgPkEPk3OzXNb0OPjeuNo2IDRz594oBp
iIuhExGEAcYg8J4xgRlzyQkQTef11oz8DhrSoCBB7AcuuFIB5cfXbBNNLyoV+k3A+wmDj7Zyfhau
4PwGVRbcm+iRLbil3Jh2XWW28fXUJ9ajT9PuxZ9D/6Md+75/K0MtGT2fOu/VHGoDvtZdwslLROI4
G14xTX5V82o/gGoe2wOaWeFj1FchznN9Ph/CwC01L0SiP9zwvOChXDLXcpOlDYW8sZtrLMmTguyr
yhGJCs2hf0EGTn4id5k/4f8+88ONEWIlDibGyJNv6P8qZTn+EAkWP15IdbIH8B/RQK9Sia0wLJ9h
Z/hF9UxzR/8ufNZu15hWk2zwd6r4l5XGHxRNfQvyRjBBdw6OCWCtwOXXGzSiDDw48srxcKfiUsQq
pPw04LP7VAdh9mHMqdtu6lZPvrmT0IFDFmO+yPaGTQMB3FePpYjzcTOCe/8IwF/FXgG0+lee2qD3
8iFAk7/TyfOVNVPMU7ltQ2TAL/0KOnOo7Zu409C6QxnL2rr4eT8OVs9VPlYA5Rss/v6OgoxXlBOK
AOcmZzJNz1YyBR6IHgWlVQf1hBu/hkS4s0KsHhBRoTRAvhJQk2lKoxwB+Ap3OHB85olFAhSybXKp
oi1lJnkHFUQFHoakZbbR66kEs2xHykQSDhVDwM5B7FyZJA3kPbYb0lUKhxcjEwgcV3kRYC9b2OG2
qU35qfBt9dL1Swd2jCWLS9pTYYqqEfTifM5bLzN9yg1m2wa/EZtpfrp1VZe7rAujv22MXqlPG0P2
jAH0+L0K9eyDi6peudcGbDhGM8f/lfup+Z3XQvved0OVeHjpTillatt6KhzHeLZKsL4EgEzhEWQC
h9wATO4IDzif6jBJhnC6tTEj/9ZSa9U9rOT0Q5T4+C70KVYTG9P3nZ/VIHvqqFE0o4xeOeAuo9I9
pKKxtE1FQgBdPweNtOPCJu+YRed+o0ZHzdZxm/TFbmS0vFpzA7tgu3ZclLO6xNimQV38bKYkXyDB
BQLTgKABUkYWRa6Nsu0K1SxnwnZTQdT+kQ6IOblS9vEWGW9KJEhGphDkpjx/miI9QxWoLciUEext
I68PBlJoIPkA5wF7puHBLfrsk6moXHSxzYVf6aH6DHZ5+Nx1JpqqdYBUZEdqiWnILHgfihawPSXk
tP8Fktz3NAw3yP2K4K8wApWAerEWfzIwntylopIHGxrAvhKYHm+iXhPDJkD+VWCHZQ9fFckcCh5D
HH/IHMf9DmQ3+7v0h+baNDXR7agpt+3W1JWGGsaEwGqIbY7d2VvhlvhY8xb7PIe4jlBh8+9aa0KE
EJWT/sWUVIv2ilvyMAej+mXpUap2egQi/VbGJUFmhnLyuUaH4TbIHeNeGwC1b5FGn39pODQmG4qz
zbdgHrvvRTc4lMUw9vnLTcYJ7/Ra0QeJpBXf8ZBPo72itrwQCNLBQZt8bv7ClkFyaJUY/3YpWPCn
xd34PPaJkJtEJ5nY6rPu/pBtz8Hj3MFLHQmRgMjLpniRWpSC9Bx8hIsWT3eDADjgxtPxfOVWK7v7
TAthW0jkcxCW6JWdkko7EmnItqiwJWpyMum+zn45eqW+6AYAcaS3puxzpDf5s9lSyfAMOQJDVdOo
JpKvGKD3CII79HLZgvuNk8h/wAoZ3SFowGBSwzR3X9wwxNtSc3wqGWI2qo/4EZU/AvKnckOlYylQ
4Pr+exb1+AymEl3bYcw5mTL8TYWSEOfT9Yek4cr6Ltbn/Cea+HyHVcDJ2kjMNyE89XG1c6s8egb/
1OlbvTDVRxmguYHKlY/qtoBDqXtoGKfGHn5vX2xQplSIYThI0uzKCkMximHkCIDKpfw1BWY7o7Pv
Zr9mCh2c1UFhZJYAzuc2d8I83tZ1KDhKftL8XARjTX5fX9yrFDDoxqSAr3kzXnX/kPmLPf4HabzX
wEXXu1i6ORlOwl2u2bHJmbPN/nGoDLIi9CEXiV6UHJ+AAmfPs15WcsMh8n+MXd2iME4i3NHQUrhv
WabUP0wit75Lc0nKuM46e9PExmChPeQajQlZL6QJjzmvswg212jA0x0LkXruljMrJFW8nWF0/rzD
7i5GPa8bIh1Ue7e4rfmRlXkpk9huorzD5RpzARPpWgz7bPRBUF9jv5RhhC2n7nfXuGyZaLZIniP3
RH/7khjkupGqxKLt6lDjtlwba5OlpfuqC92pMsTpG0so+DT4jFK9uR7t6Mv5vvCbQSxDAXQw6TDa
JhCLFZ5JS0AedoC7vQlrs72oqvAW9cn2+r2juBIPR6GDHpB0Ulfd55h4hskhlvVmpZX3sTL8j0GW
FlfvHMU2dMKC1LEgYu7WohUuAPO+nYpsl8eNsRlKuoqVQ9fg/aOY7tLhBj1jonV2vCx0AnoeeTkS
aT79JtIWmu5bs9X1Sy37NThA8TmOrlu8eyya6mu1sV7HrthGT25X2tPMRYLvbxYadOq42v6Db3LZ
CcIwqPo4a/Rpn6ZUqjRmLjSt6lmjPfmQ5sF8AYPwZq/ZQmeFmDfTpevjrNAOldP2htvhAj4Xlf8N
SIJ6kErT9ufXZ410UFQhaNybFjgV/netqhM3SpqQLeKd1abzZ32o+3uqSOrG4WmwcxJruIAEfPtV
jGcbtuMu8BTzjWhaS32NDDneoYZOcWdCdROM0SXtiZNfZVuAFCyFTfEf4b/XwYBmPDgSDEbyFkO4
xNTKa2nx4JBaI9DPEeLCjjiGPFuAN3SgsLYDTIyNIdYqlVM5p5ZKBB6ty400SvmgDzZPL558dB60
DzkqaRdQXuv9zpCA2cBzOFwgkOVWsA78ltOwo+nqFUXkXxdaRvOhbSxP6Hl+4eveDsU+BOeFVxQ7
hOU7PsNaM+NoMHaWpyG9uYWxAyYjoK099vAszm/H9fYAnoLjFFvRNAU4PbUCV3Lt2FNrS4ktZ0jR
NKwd26srg+ft+XHefpIJHAYg0fIftv5qHNgfRYC5oUTRWQg0PUgIDaAe0HHwmjo/1Nu9ISTYGxc8
EUgf8QcL/WovllMDckFny9EaEh+5lRW5N9p9+xzzjycxFOC9RTe+T1d62ZLCkfTgTAfgmVJrrYM4
xU97mCgu5nZR7imxGTeVVYYXwscKOP0/GDfXlsokiphr/JLVNDlucvCjxeYFecw7RMK2w7b3iq27
m6+Cz+5Vvc0vzOifvf0aaUREsB0uemUAnlIgPo83pF4bNiRGUqZiN+9Lb9j5XnJwvPLWOgDKeT6/
fuYSaNejuUAFuCZd6QhHHI+G8g+IYuBs+2pn/Ry96GNwPXsf6bp60Q0JlTd4YDs2f6OAu/n0dH7s
P/jzt2ODqrKFNC3gVcdjC5eHRNswNm9k2kfNF3Ud7fpD+aW6yW6sp2Y/HtCQv/DFfxbtfx8VMNfx
qDI2Or2LzWgPr25DWn+9lGY33Kqe+ggr8rnyQJksSfdm3rb3/g70i9jE22gT7JtrZ6se8/vhNn5q
roO9szs/I3+g6W9+myKVkEsChs3c8W9TFH9jsQDmsGO/xgna0/bOAVvJa2eXPGjftG/RbfvBR4We
wtGj/0HuzVvtRveGu+Jz8Vgf5DXPlgtBayVYzSFY4IL43i1njqL+OkDOmCAGaQM+IfhLHsab1NN2
0L32VIDsbXALlGjLq+hq2ucP5YPx1/wc7qbb+Kq6vXSZH8Ps//wOyREE8adcZYr1umnwBedsXFyg
9rmXXWFCucF7/MLpW9+tJFcYBi5YahNLOuo6xwsQdiHOjeEEqnVbbJ3H9Lp4Z/q7zKLtkmMDziPZ
Xt8BUczrQ82J9EKn7g+JouAR10bxzkTkz1otuRW3NTnC+lRr+HHSA4mlN8yzs0m6stvn9VBfnd+u
b+8z4XKlSR2JLl3yajieLGuo4GdbCcEfXMZeK+L6syrG8ff5UdZLwrcAweUWIxSSEKxTxailZte1
pfDsGqdue/aNfeROuJGIwPIyPaoez4/39krjWaIEUwf4V6k1a2YumozaA19FNdH8EFkKpqVVNZ/9
XGmPM6Y6m9BxqBecH3XZWK9PPqj9BWcsQXORrpJmHc+l281u0KehIMky5o2L1TNWE220yfty+meo
/8+v+D+LEsj/zq/Y1H/NUfqaXbH8+/9mV5jOvxwe5tIhAtg8tBZUOVzxFu9PJf4FdnmBMbt/uA2v
2BXWv0wbZgXpDxsGNoLNZvofdoUQ/1LAxskuFRhyyTvnv2BX2Ab7kZ9gE5pM05Jr+bNClnpVBNQ0
EQkte9wAKnQDOmr7xSHWaDheCFOr7chwC+XBdvhmk/R7/ZLxEQTEngbcqo6Niv8SwMOWL3Y1Ve0v
zcZG6RJpbhVKlvEsQghoHMpNwOCXQ/kqj9SjPEGGqxqBden5x5as9nMV2fG7AhYAD4dMFYY7/S1O
NopXx6OgE+EGekcZ3zG13ptacn0lZLt7tase/zm0r3kjxwHr36MIXumSOqGJW9nxKAX4Q98RIIT9
PMahutMs6v1jyiSCMI0SV7tg8Xg8d8t41vKWpkAAAp4NvAodqTFT/xgdipm1K/eRM4x7KrrGhQB1
ahRBdOKtzhkBl3n8VVBpo7jWfYQEZGh+JexmN215UfHo7dzRDiXwkmi47IN1RaWukG1pYbvSx5NA
ykN3LDr6zZbVbQDlFjRgqiH8fH69jvf6n/mj1AGZhNcmB9YlKLzee9BwKhrSU03pmDaurlUoYjVJ
fK93vM/ePRQhRjKIJZTJ0/94KMjqepF1uF/RCqCF7+Zk+BHQZnC86QWh8RMzaUuaGJxdmEvkGsdD
WbzL4HnQy4C4EN900NOvMW5s72Qh3A9DXah3RYw/s2hbitKHTqx0+Lvj8RKMrPTcpos8WCXO4El4
12jR/FBGtXz3KWZfOIIqKptxeS0djwQwwsybziRJb1XizUWNMIXCoPj9S/V6lFVE8nFhm6ICl3M3
rcLFn02PJo9iy/Qigr66MHnLH/b/bv9/Jo8KhFAcLbhbyjn+pH5WZd0YfJI1Fx9CKB5X0CSqL5Nj
JHdjmhsvtdN9e//3vR5y9fjKQLcVlqkDvGzUvPOzwX6g/kv1vOyC/24oZxU6AJILvRVohthFhHpH
D6KxVSjQgN39ff6jTgQp6m+SWhXgM4hfq/PVuCizzFrIaxVRmUcsX+OthsL5JWb+qdUiBHK67CVh
W30P7G5Zha6qwApnaBeNhb2P+sL+D7Y51z2JBy+G5VAd7wmXzgIAOGKFkbep/ZQ3Mmxu4PRkzYXN
d3LSKIQSIwQcpbVM6NTipmoDguKWQhL+OjP8kideb1+SsD4VkWhjc/kaJjO3rizXropqoEpQOCA9
2VsksJIDYv0+1Mkm/OwSES/1Gk5EdnupW1Ki4k8k7B5PIZDjtI5swfue1O8q7bvvZFY/zMq8JKh/
agoVGTxALZua1JpSZ1t6GAwWwSL0NcDRWeN4EpTjhSt4pW2whAmbq4MyDZP456o6/p5QczCQt/By
gZgEFijHPAfvIsrNmHBd5UMh8AS3rnw/AeFltRhkVj0uHLN+WWV6uT2OAxbEWJskh81pwTRd3S5j
EzihMeKfE0ZhcsDxvd9XVSk+I0J6H9jaeKjRwNzVSQEmnC27HacEEJXatkbr3nSTVl3Igd7uLbpK
xtJRIoNUvEmPZyaH7p80qkUBM3BtdJCmaieSBremLo1/tFE9788HmrcBm/FMOgr02Jda7ipgAyVw
caUmeg4wx/CVTinSVL52lYEInNzvRTy8ry+zrP3xiKt4DVUL3L7B/ToKZDzrIk62oCMuVR/fbmRG
YVmXPJIC5HpdodxKCcsIYKyGHJylQH+jdikv3K3L7BzvHkbBqZ7C6tKZWWsfDxPDa8CH4A7QhN4M
ASxUkCtDIDyMY+BWZHUYvYDeo8zWtaikvX/x/gRVOmq2ThvleLPALByrqlgawlmOOulQ4L0VdvM9
YKH6toOEv0UF3tj9d4Ouspac4sU8uVzxJNn24PWVo92aPubwjpM192Y/Qcgs5tGPLnzsqZOx5Jo6
NV5LQfg//tixRC0MyXVORmRY3xBFH9H4cPv4ashdUAhhrrVfz3/p26hLm8iAN88DiDvYXU1vJ4Ih
txqKqD2qYR4onxqFJPodWj5eSjpPbNelt0f8we6aO381qQmglWSwJXyvoUt3ejJ3+7G13p9KL7Rf
RetLd4DCr6cwn5qikOZUbjRVDlcikfCGYvWkVwAW0eq5EFpOHA4FUxhUKCfD5Vl3vGDY4EZ4Ocwl
FsRAIUOQu1dIjemHIrPQ0FJ2/3nE5CTZZNMQDu/fLIxIrYI9uLySl7D36hmuktHBOpULc9Za9xMe
pNmvkjbwTVFDJtyUoW9dOBUn9gr9cx6ujMUivjEXL6kmCGMg8TUQvSyFm4LuQT4y0nvtQtA5EbJB
UPyTYENGX/dVnBIDZxmUpB9h0d/aXdWhvNdah4hAdd36CtPotGoulc9PrCYlB+oAXNtIMqxHrcPK
nNuWUUVnI1aaRpHjDVCDDhby7A+4usYAcVwUarDyuLCYbw7Hn4KRFEs3gZi+jrIWZIeyqjjjoAxh
t+m52JME9hfUhU6OQl3lz3YF62geb5khQAtztInZZIw0Gu0AfC8e7vX8Pp15LkA+B0CCu7wwyYLs
VT6czY1Rjy3nIsrxfwG5k3wE9YMHWhwmFzpTp76JuEJS6ChqOOtWA8wsXH7LtkR9MkfCp+q0+aXX
zPR9sI5/fxJZN1uDigCn/XjuQHrDE8eJmt2PumJTTvJWT7vspoIkcSGqvDlozJ7inFFJRxcEVYvj
oeDk5AVmSAxVBc2GcoeGMtb0PSz06fp8+D81eSRFHDWkalx6mccjVZkTRqNZIsMt9WhXa2Sg4RBW
FwLHm3NFT4ALhsuYyUMRZ7UbHHC70+CHFFF0586ZRwqjdgOGdQRaFlTGdTI711ktb85/24lZFLz5
2BOM6Zjrd/pkBKWJTmNBkaMne6GDuytGBzuTKpi/nx/qxDQKqpWW5O7505U6nsa8mNBXmeJy49r9
F0flYpeDe3//rjgaZPkRr+M9JnuhFuAiL6vO37cJ4vaJABZL1/1CR+rUelGm5IMoKrB0q6eY0Y54
6xoaOWVkjaj5It+MiX33ZEKu2mQABW7cwJLzphjG8er8TP7pnRylm+wV4DJ0wyRyIbxWjr9yrtIY
KR7GlsAi9m1loD6d5wkU+Lr7SeLXevnYU46I0L3iyjM+yFrmQG/JXhorL/chYrIfz/+mU6vLumLa
CiEZvZfVTwp1FCfAKBebRIUvqltYHqHdXygBnhpEgReTikLW0uQ//m67GuaogY6D8GltRttpiO3W
Q7i4vCTvuPza9QQr+oDcNcATkR46HshH2FNH9RgNVMD62zgUNoIF2t6wevyaUad4/9zRhmYvAQ5C
cHyVpHRjY0PIKkCgtpZ/m/RTdVMSZL3/YBS8w5dOPDeouwpjKlW1mGDqbOImq++KLgTlZ4no/UvE
tPHYImCyUOuZQ74Y9yBcL0lgVfiQLr7PRmSF7y1Y0X+Cwk9FDHNwctjVbnPmXmuxnWW3RSK7zyA9
QUbPL6EX3pYnlmFozQNdoeXFiMfbYDGIhUcKsT3u/OiuaGK5t4PhIMScQ3sfHvsuhxKl++x15d9S
BofDWZbX59ftTZrHj8CAA3wQr1OD+vDxj5grvXPbIEXtHB64sUvAx4OSDrJMf7C6AZHacXDT6Kbu
kVK7sDFPHAOeCfQCzQV1yJE7HlorQkvvkAxAITkWCd5T9uQNZXQnZCC3yOvw3+e/9cQB5y5acAok
XvQmV3u0M9WYzTpRRMLT26AJXO8Vhd0LJ+HtpWcsL0fKWqjO0cpcjWKkvJdrxbLaYRRsU0cVN1M+
qxt4tuGFW/3tDDIU0lQcakYkVzmeQWIlvFCLGSwSCz7lVKQV2idzaDy7jcDUYMjQ/zg/h8uiHMcu
ClkmIGEpCV9ybdMcJpU1BhWA/TLPNE+6lfWl6ob5R9Wp1DOM3PxBuWS8LUNRkFCYzcv54d9uV0Ms
SC+b2j/J0qIQ+PoGzvJKD3q8Azao6gReaqtfaa1erJyCCC4MKMygfHR+xLebZhmR1yxNtqU0uprj
ZoiAVxpVsck12Oqi6jqsfJFGOj/KsilW00qTGjglwLnl7lmNYqKZYckC+kEdQ2rHGCGKvlXzlEmv
Ln35iEjUjLi7A6lqo9L0ogzsiT1r0d/lEb2ASIHMH09rPZcqyRVcB/Tbqr0VJFO7ddFb/Vw0tYgv
zOiJwGfwYJYuMG3JtK5PiDA1hGla5Jkmu3mk8pV8Nnw38XpZp4aHoqb1KREZj/URnk67hwflQwpp
muo5JNG4ZBR3YubpSUCYcci+l0L78aebKSTOuYIbmVQhxxXszI/BJt3P9dHdpJOf3DfOF3yZw3df
ZUwC3XVKagAGLGvZd69ySR3MolWVS9VwkmmxbQNfzFdub2Bme35rnVpb3mUSyUoBbHABcbweKMvz
2Af5sAg3df5zP+FXhMKD699Cv+7U1fsHc6ln0VZfcIrrC7qVphlqbVJsZmnrh9Iougc0BDSvt4vh
8/mhloVZHRmbIVxqZqQ1bNzj7xoxQ4D6m7FnYzl9iltjenZa1V8leZpe8zIuf50f78Q8UsEH9UKf
bGl+L//81YKhjxFlHa6otOUU/MyQVzWseBrt/H/ev2QOnWiSfz6NbbmKcpGdlUj+4ljhTrJGrG5E
OIBeZy5uDHq5lyDdJ2IqdDE+jCgHdF0Xxx8Wj7mdBp2GF3kGidqH1ghnsBoHMn6nMX9BRMLmvuKu
ufDGOTUudUiGhOexJKjH43btYKQmbNeNMdCg3oxdJB8QFcq2dR6FzwPafHdOH2oXkrsTywhugRQA
iQ/6/Otya696mbVawLZpKSL4Oae8xDlvq1RzCaR2Yoc6xDnE9Cgm02lZTeyMWpNCPQvlomaet2k3
I9Nm9851V/sxpqmB9i6h46U+YjgO8o60WSA+uWq1Q+HwBdXouDmNVmnfmNpsellg4S7hRJeAnydu
RTI29IyZQ9BeaxtaiTZ3G0xYnOhBlD7IOkYVSlqXEOUnR+HetUx4XKRSq3OgZ6gz2BbRpEL8ZYe6
oXMbauFwoSR3akfQMiYT5S6yoBsc78MmpDGHEwyjpNYIIUlHl+caoTosVCYglu9zyvz3KjmUlnhd
c6mvlUt1fbbrLiIea237qW/np6yoUF8gn9qoKq4uhJJTe5AcdEFWUagGEXz8cWXeLDqYHO56qgJ0
S2sBFDlQN/o4lrfzMHcXLoATS0ZEtpe4jObjm9ZuosxyGAGlbYa+LGmmhrqJVVZh+JeyiBOrxhBL
3YxSMfSN5Ye8CsdjKY2wjTjHlLBU5mUgGDyVFFjRRJFffzof+0/MIpNIC5P2uMspWw2GJcAIQ8PB
isENrdyjrVr9zGuJgZqv8Rqm9yDD90dHbmyXXBeNMqpOq70/F042hjDNKRRH/jbRAk/iKLVpOgvp
O7+G5D8ag3f+M0/NKQkJbxeSdAqFq8+0SzBctc1nll0b9TcEUChn+ZT05TZKEPr4T4Yj5V0K71S5
1tzGEI2SMtOoHakmPZi0pHdpJgJE5sxLbYUTVw3hl7f8kpvw3FzW99VmydraSREryyl44qMwTxbQ
ZNt3vQr/nJ02utNBVZH/9fxsnhwUcBKPahgbFEaOB4WZOxiRI/JNM/BVEfiN52yyn9GjqPe6XSHH
1YTywpgnnmcuzRoips6rnnzleEx8sqkjYB224aVkbIIwP7jlmH6dYFD9LDKRvViZXnuWptc35jBe
8mx9m0svzSlreY0qdylpHI+uS5z2RBrl6K6OxlNn5kjshnXwl+ZX3f3saP4Op6LmHt2OCzffsjGP
c8GlSspJoStAQWHd7JhMNyl8ipRYu1nVk+YH5saZiu7L+QV9+3kL4syx0DZfni3ryQ1baPF6zX2O
JGw2bKootx5BoiNhWNMD2Vvwq9HKDdAE8enFX0I0vI1BjL7gjYDxUctf3+49ztFRRI8RNbsufAmQ
JQi9tmgKGOL+WLzAWAv+Ov+9b8OBIIaD06ZrwNNhTTiyK7pv0iQcmOD7b/jrr6SUw5UJoH9/fqRT
Mws8zKAWxHOIdOl446CRo0eGJOHVyzJEF0wj2NA0KMJh6+KJYtDE8ufBK0e9TK6pTRu/z49/4ktJ
trmv/sFkOqtjw9sB082UWzL3XZV746RDYjJ4fVo7u7em8ELge3tKobLwjOBDLZDj6+ypQVMvHtuG
68RMq19cIFAP48QzEt/YtSjmXwXZVH0vB1VexZOQF7bx28PC6JTSwUGjm45C9vFko72HhzZcvcUN
M741SlvHGS83330kl1HIR3WaPwtc/XgU9qgDeHsgQxw09xBP8qF3Ru3m/Lqd/JSF5A091IYysJyZ
V3G94TmvASVjIoe5fASr7qNigihP+O4sio+BPqlMyFRwT1ZZlEvemA15ly9SWZbnovl65RpZcANI
bzw4Tqu9OyUFwATBhbYZTAYw/qvvCsypqJYl0rRY7NLeSR8s6l67LBjl4/kpPLUXwX+i0b4ULKmE
HA+VIWHOewuCkFJDc6PHFbpASEV75jSkN2VT64eKtv+TVcfl9xA5jgtH4e0luWSKvFeo52Opt15B
K0XgpNZJvv0RXatNRUURObN0kS2pkmrctn0Gmx4j5Km+8OGnRjaYWqCvVL+hTR9/eIHRMcyRFFLj
XOjfWQiEcHOTg7jtQhh8YBOT5CPgLutSsDsRbHjSA3FggRdi3rKpX23aNoqaKuh5AExG1Ww1fuFN
78zhN0N1yYW8dfWN1Fi4qywaMtzFZANv7kWEPSJtDJYGXtHNe5Em8QvfiXxAjv2n89xoIohv6KpP
l6rgq5O5jLx068DEUSQGErL6SB+d5syVOEjpA0R0w0mbK6Po4/fdG/+MwhfyebwE4BUdTyUsH8Qb
pRl5UY2jwGip+qprq/HKsXIog/kcbu0GBC28u2B3/tisi5hvhl7O1atVxJIGMp0QkRfTk2ndFDW0
YEYVC0VU5MMb/YEman5IhPboj/64r2j2Pvlde+n4rjbTn58B9HDxdKAE9oZzXRcRIHG0lTwnCBCH
rOxppwddvy+i/j9Z0tdDrZbUnoWarAxJ2c51o10rUsczx6a4sKRLyH6Vyi0fRDRdPHYoxsJyXt1O
eKhmZeQgwxcpGBKYssh6ipApRVQPOZuESyTlUs4rTFbPr+iJHau4apdYCBCP3t/xgopJVrVVuIEH
TiK4b0eNPjc7+MIopz5vqZoQbxZi65opVlqZ8CUGxF7bDgpr294I86tWZAoPg6LJ51s0ApR9YbO+
+TS6+RwDurJg/bktV3u17luFum+OWXDVBtd67U9b5NDeSQEBos4I5BQUvHh6UAE4nsBwlvioa6W5
nRKJ9OYwO14em+nWQmjPO79Wb3Y9ah5UtClogwbihlytVQntqU5MJNZ9suCdj8alN3JLeYlb1e9d
MIbiMYxRkwsYgsz7+Ks6bP56dFINTI+noN9OIi0+xNXo7owppB9kzsGFe+nUt8HWIXIuZkpv/Gbc
uND9JMaawdCRLX40rbKvvkRta2IU3ASqaS+01FYJwLJsPPnpqPOXorK9OnBxYiNt3w0sW6MXt6Gf
l1eaP2dbU0NEkOsX+vzQxVuskMXdIKzhwue+ORDL8HRCyOHA7eAZdDy/pua6pLwhzo0UWK60uTU3
0q6pQ+uaIB0o9KfzW+fteEwqLef/S9mZLcepbFv0izKCvnkFqkqyJKuxrMYvhCzLNAlJD5l8/R11
Xu6xvWM7zuuOLVNAkrmauebg7CXhQLv56/Ukg6NikG6e0loP0yIKurTRNlFAGd9joPy/mZhwT+d3
+P+X+z2zwQ5e5uB189TBwfxCNmo9DFU5/2WR/vmBU4tlqhyrNWRWVLZ/valtRcvfBbYAUaLzL5FN
88xZHO9/a1lxL2xa7I3sX+fezu+BS9OZpgz4z6lhL36NrU6BAlD9Xwpff97LudJLMH9W+p3rX7/e
S703S17oGNME0D2ICYsZ6+6m/ssExD9e5VyaIeSkXvH7dM3UuVvZw6TNzLbDDupgYmNe97e3/+e3
zB6PbgkZNEOayHZ/vRcq5Llxh6jOxGrwuCstBk43u77QOT3yf1/X/3ipiO+Inf480vFbKDTu3CuE
qjqrq3KgaYrKe3Jw09OQV/+y2v6IKqFTUZUn5LIw3yC/+/Wuxu48XlsBdxqmuXjf5dI++n4xHIfa
19kUdeJTQZk0+d/vDx4ZXXLSBML18wv9r3iLdungrQuNk3gfxmdsDfzLLvLFJVFW/pdL/bk2aPcT
iJznHaimuedH/V+XsvahMv0SyQwLje6EkeZPwJ9/6/j/+RBRoCDZoF3D0YK/168XmVxbzphYs8y9
0Hxd4CBlc6/09UaJ6cYq++ZG7WL8W0vqn26N63F7dKU4Y367ah6YjvGmvMpcAD4X25mFVEIv/Z/X
Ir1EZDbI25i9Ihr49d46eLbKnsFcW8ueL6du6yfnuNejbC+GFsvVy39fGuf19kvISOOSotg5HGD+
3P7d3sjX5uynTyguoqW6a+WyJwb2Z9p6vXNll3UO+wqzywuvnPO/lMj+6XnyzZG/MrnOQPRvH7je
p14IrckCggDuzeLIazlbf6sX/eNVKF2zHcJvYuL/1+cJMojSWe7jye6s6xF+iDzag/236u2fJyN5
BNoTOodn9fjvSpe1UB7MEDhA+T54gJuH/V75VZPBCqRBxZx8/Jfz5M8tC9ES7e3/lKuJ5n77zmaB
BtMe8L4uKAwefVXvl7jhU0TtGMz52yz5P3xvv1zstzdVzp4nVoxgMdomxJhnm74ULoTRBfnIfFyR
ll+v4TS1h39fm//wUNmQsTBj+ycu/j1DjZWFAWcx1NmE03CXrsgL4JehiQnSKoin8kJ6XdX+ZQP7
p3ulFk7t7VxnIFL+db10eZiXOFBUWautOkdm2i8VJqX7tMGokDrUcTpH5bqdimVA2Pvvd/wPbzVg
zByFBJUH3upv57cXbts0gZnD6RXsC/Wk/DHYZvdid7v1/d8v9Q/fBd2j/0homY6zfs9rLLsvkNfN
bVYyvQESzbIytcX7X3azv1zl9/nleQnV7JVrm51Zs+lqrz629/GPf7+VP54a74rOIhkvjVpKs789
NU3eRkOx7jIfWMJ9QwE8s6ZxO+FcHzz/+6X+2C7pYJ8lF5BsKRv8AQRVoxqh5rRALDrffcxRY+WX
1W6YlM46zLvjjLMc6kLqbZTgvtXbQi38338BbdM/7pdtDHkkwfH5p1B3/HWJ0quWjGfK4YCDvWQC
Xexu4zR3a7NPhUwxA8eFPAmqdm/ixETA2zEijloLIpRNuy7Hw7ey7Nb+sreuKd8qif7Cu4R124un
MlRhPz/nRtaqvsDCdxI/VFtDFktFZeWiTnDUVbI+WFth5S7cQbUOVjavtHjrEwb8o/u4apB0XRoA
Nzn//+U+uK9DWLbzT3u2+u15d/bA/Ty2ISbIMEjmJXUWU9mHWnQVoKjanuv209LX1ScrrIOahli9
mhcNtY+mONmrJcMjh28O/cmW6wZVkMyMc78xjsygRDbREwUWx7tiQGiyfsQglOKvkj8EH9kxkWWr
tIpWpzhMCikWDME4b+OrcvDJt2mfqu2LbUTAzGY3Y6SftTTGJWi4OR6/as8d69ux84V70cRxTnmO
e+n816ExEAcz+iR01C/6amPy+0ADw20pF2DSMlgXYzmJ7TS3dc3LafgBYcbASlWFaRsP4MSM6XMQ
2GXumgcKjrb6AQMlcKrTjDvN8zCRtK9ZM3a9+IxGtsMCuop3BM6LPVWUeGDAZG2AmuTFXgqL8WSk
0Gr/0gc9Ota48CJz0JM1zOkS+k19P50tadpMuGKJn/3chNO3fhmxwkwp8ajly9TVFFuTVdXNWJLP
5rF9UbrOrB+CSs+SFKbYFzyCwLsIrwadMC77c4CTT/G18qN1EEe8C0AiXDbLupT3Ybn0jMuEJWWW
+20Lu2ZL5qbYgCFxaocE+JUJdPc8hmS5VKxUH89Pu3E3zKcrUAniHiZb0bx7nN/AQVohogLP9m2s
HWAGq+UvX/Cvt/wPB3P+Ak9vZ8J5Pi2LNazL8+sebdhEy9CNc1bE3QbtYeZDjh9hfLXo1Jc+iHZw
eb5Sr1ir2piM16zbjfO0WcLtG7vY6lhgbzy53w1LhPTxJKbYTG7i1Gr0i1QWs7uMSRXtTv4xQenw
Wcp5MDGqIIyxrZfIM/vEFLun93FNQUMM5rUvY9BJm9N7O1CScSm+uHE+q0emFyEA+3EutpT6yh4m
kTXnYD+7ylg3bVTkTOZThN+fGoFihHHeJeDi4zaE113ZDeMTcV3lHDvYraDvkNpNpZUxTWQX4mIw
Df3ORA2eMa/KA7NQHlvLYKKchNLakYWoWqjRunJHp+3jdM/xtN1OqhR+2KQWrvIiSnYH4ptztQjm
R+PUXttl/+GXgs5VlpcTyp/E7ozVeUdkQSqCxmCL3WCNj7P49oqqUtQ4ae/cx7XjgEVk1K4ekSIn
posK+eYPo+6rNCywYn8IiLKniHEdg89cgkmghcaBDdZf3tvanAkiwinicUnPaosJpIdNujN/lp3l
N+Mljp1lv5xGzZzwlK5kJCEsCxeI2LVya+jH2BhVpSovQecusEgbO2Yaz8XOxk8dT4heptWyRb1z
ubvAlraveeObZXlQUBhlzB4Sh5v9dcw75EpE6JHv1uc+pAhvmCDU+ipCKDQ5h77YvS3ZYrPYh2ky
iCSzWGz1eNfWWF1dDDiJgBsAmNrJOoGEssU/otah13GcawOwly0lvLItOVnfwsqZusc2xBMApR8C
JcSGzLB2P7CpswCprUQL6Qa4ar2ycADMHw3Z+fJkYbbcnBogC84VQQhaWUuX4ns4t3gdVYvpL8d8
b06bn9u4OWxDAVWp2IqbIAc/DN6yPTpNLG/ppfX0eVqs0f3HCO9yeaDmNGonof3cASru142R4R66
gHhx3Mn079xT5b7MASjZxGcAKT7xs2g82KVcTDpr1bgnJNZWczUZlftZsBG0w5mNneHFXZxIWIlo
26G/Bk8VNw9YyzbDtc0JnN8NXqXNNftd/7J7VBWfChUP+Xu4V1F7X0sRhffzYO3xC/qfoTtOnajC
rLT71ZyIXbFcX7VCKHoYRJt/dAx5jndIVav2qItKx99Zsh1rLreRuNyPgaPUjzj36oBZw5HncOj2
dXQ/Km8lVkxENzqsataIpe+lp3313Da1rL8AQxogqqC1xcnS03kjn/ICuoG68LYpmMKj5Y+FBl1I
sgf4ad+ievy5RmazPlYJX2WD9Wl7i0inWXjOd2fUegETqZQO9oypjHUCWjl3RaGTOC4rn/mMrjwr
UTHPH/SUBkYN6iNcWstqki4aJgZ1S7z34zeAqVb/FFZeW3EodSz0MkENtge48EMI8lGj2Es7g5Us
Ij2eomgFUiVjOx5uKuHjp4A4ZvESyBbs58gdpuW1RQvKwF2gq4Wt0YaYIVFfoKu0OzEnvu4qpESW
rLzoSRc0S5/yTbQ/CtXXESXLZpXUvHv7yRbU61KXteim4VCM7fu07NEDoq5FZXFrlfo+UJu+KPi+
8mtZuqVK2X2Gl8im2ZtM7ipfJ4Q8D43p6h9B5c/tRd9p977ftuCeWdRi/s+x8Ao4dIRAaU/BJ7UB
nPxCpBBReC/9uD0NkCi2E644YI6tMPd06nbx6F/sk4WYBIlv+9TZIS/L7OJyHA0YDiqWpZWUPfYH
KeI7vAn8ocFitw78HIC8BR2lb5v9rRKc35f97AzeoS8nOEH1PIOdG2x5DGDZeEfPUsWJzAdTit7I
3kLIlg9l1reqg8uMUDwbaVwsp43j7dVFf9mkQ84ZA8Nx5aVUsJ/hOqFknVMzbou8nKoVoIS3RijT
iEniAu8iva1ZZcSkPxUYmJikrlV4Idtx1njLbJGdWYJjKLHPl0qXzpHoPCAZeClOooHIXO1oG2Fd
UT6w3TnPANfA1Domnr56dVh89Qud/4StG9/bI+4aPBEhrGNZdQhwrHCEvsFYerzBs4R9mOA+1AfX
fd5qed91u5pOjjfV/aXumMs5Lu7s6K+SIfch84ZQVEntTxtJGRzkUzBBvzvkJrK6tOZvbs/vgXK4
kR0w4jyHN0yM0oWZtxOLoEU0GH3zE0GfBeBh3+LNb68KF1uMDDVzxT1YenZPldgHBtr3qv4GVhfQ
bbU14ugCaPf5tQrhku/3oHvbVjogsKL2WEP+cFJqwMTghYwA9YKDLp5GWdf5hVfkmwMlpkTkGdRR
jLuz3fS3soF2cQydGpcbAMXBfHS7yWIcKd5lnHT71FFqWlHzAqazS49Pv7X8ww7I9WELp9b/0sqi
ttMtELC9Wh32UyJLAIA3fliAyOgL/I9TVWyhnXW8z/7zsFvORVfULYVAiDQ5fyQ8ostwwRHUZRpo
TeZwZjOb9sprjqpdxa2DgKv7bnfSQBlhz0wGvMyLrCwG/llXhkCDgXMQ8QVh5eOyrFR4hbd06J3w
wI8EoXus5AdcKL19BFjovLRNz3lSlxVcOTXF8XicISFyL/akUqIl74xdooH1Kdej/+T4ZoogGqL9
T0t3LR52+KUgklHbX0ECJLhct40gb4WqBlqp8wqdYuIDwCMqdXVnBsf5NnlxeV01Xesls+UWM5th
XFepylc2xm23va+jYxkosTKPE7F6lf3gLDNuCWARYdTJcViplMlpXtRnPsszH0FpTr4gB4V9VxLX
PkIQ9voMMkp11dn+EqcdbpN7MslOQkcrysi94FX563Ffym1iqar4YWXEpD7kuprzpKBLXF5UmwCm
KJHnwJljdCk85nNOgXgXeQtsq9P2i7eJswiKCc76SAV0OsTuitY012V+2p3VwuvGL4r2BFS77J/L
GrZPH4W4sk/Fwt5FTxi2c7IxFtlejMy43lGJc3Bc3ucVh/NwtpkKE+QsfF9BJdYTKiVdX4AlH/sr
YhWyNslrqS8oMvDvWPXiT9mkPSBlDK2UzzTW2w+ICMWPsu+2H3jBlG8gVJtr5aMARE0h+ru9XuSj
ygWYUYsF9QL1zZpOlnTV4yiFxZ4JzdY9hjpoCAqsPBaZT0DhngJb2/LSbVqsciuC7z0l32/ndJ+V
+zAyV2cOTB31WZnXAWeB4NRK0dJiZJU3XlQRDCoS1LVxgztwrPhi7AwwxUd0+dZ4FOEY6q+1iiN5
OXuScHherfCwNyvnUAL31p0PIGvOiBohyte6YK49YejPah/rxWxTtrZD7p7YigHV0LFmrNfdgRiE
Sxwk3l5jHYCkIv4JS0z/tGYR/5w8n8x2reFIpRiG+7Rmo4nzDFFdUyWe3TqH3Cc9R+9y9o7Udju8
bdvGdEtRui0ouHh335n6IweaY1sSIovxa5SH3fdWGeF+chlLP9EzhXBOj3scsAGhJnxkWgU4O6Rf
9BdlOdhPa5evfC7dXnwLVL99DnYvf4tnI+7hrS/3sYg3eeqJeBBpzj6TxGFLx+tQAfI+bl47VYfY
1lGelEtlbjaYXxZk3E1/D3EnBSsnzPxeu0PX4i+j3CDLtROeGosJGQo3xf42Wd7acHJGSl+scnK/
b5u3hMzxmO6tZ/PYDyHY1hundqyfzPJvn1ex9iylYQreIKLWjyVExoYxxmb6tAQFIZJPewWSNmqJ
9aJBeGuyYavanzDZxHc16dphfzPmS9XNOMJM3d6Ut5BaPXqn7ao+7GYaTbqZWMqDEV5DpUA3y5Vo
NXA1V5nhZxF4+Tfj9sX9whF+FzTl/FrOftQmEGHEezjM45VuB5tYX/HOE7Q+GoKYFMSBTVOeR3W9
iSKi5ZlG00Utl8/xSBqewOmdyapMeU4TIr+6s51Wq2NvVT71eRt7o+M6mXVJ6qHywxOaD/s1mKUf
JIzhC0wFfD53h1HLkEIVOTzEIc2X7IUapmZN4z2i/yRgdm2uZmxDat192unEesfNIbEHmDMjGJm9
eT6FNc8a/8t2DtJucRYwpFPIIoNj693mQ1Q+UQdtHjdnoQ5E4rdMidvHg5XkmDAESRtE+kE2hf+x
dnFzs03VVHwi73C9QxwRxBxH3UJNksu5nQOKtAAHGDbzUes4fuRM76Ci+ZW6qgNrnS/Hrgm+dasr
bnQtdv9oR2X5XBCwLoAcx/ihjHOjmXeUzBVMrvbz1JTDcIhsHcqLwfYgShVe7/2IBlcjw1F5c+Xt
4/7kbQuEsdGfApXmjhEQIXkzoGNjazuua7m/0FY1+prdwm+PsSOdQ+tFM6QfFAaEs31Bcpdz8zwd
E5sXyn7uI3blxRc5MtybVDPVpaQQxACZI431s6nq9ooRv/MWTvUKoOFa9SGEVDPfhbNZ8fFFIcYD
2LcgxXTXusWBzdU0nPZAJWskguFQELb7sME969JfN24zZvABF8r2jNzie/be6WnmX63em549JPTf
6FGYq6JZaqSBZRM/R9va/aAS2NyNS99+r/3dvey4zTGl+Ub6q+kZYZOBzh8V2hbnl66amojrLoYV
JfIZYITlrk5ie/nAk2XPoA7i+NNDg5MIyb6DNILdMxzuVrLULcHTt7ZR6Qj/22om/yYM6vGtqaT3
7IbCK7HpaObvcqpCmCgN9c90arsAWzi/bgAZLlP0lheQxM/Y3uJ69wc9JoaHeJMvEv6nVejlGktR
ghTLXmBL5WHTMco1iCAx5B2vwi+r16gKPH630zMGgnqjO3l9ncvErCMw3IBRUpL/veqGU96K7SaP
7L0hVPP1DLzOAfA+lV20HIiaDAiXaa9fkObnd84SbGvSkh/tKaJLojY6rt0FzJAVW9welmJawKky
n6LRjG9YsHmPwR5DSp3Eru47NUfPfuHa5jKWhXzs57p7n5FV3zAZ0UFXC6pYJx3OFy/k7O2cOJzA
DPxXg/3QrIojIC/xuGSLDcJ7razweQFhAFnVeN5Tua4cHVtnmPQJRqmbT7NVu1cNXqwcYcrtlsxV
NryHqMMyjpwhJyGNPHykJqKWa7Dd85T0XjOsCZ948F2IrSkO5bA1F25NRgwRUcpb5ZJPUAeii35q
hry+HnfMEU65iO3LM+34o2g99QnNPFFMsxJi2HOkH6ksh0OG9DjfUh2JqMwiv0fK3lAQw9eSWfmb
iubT+9bMcXCc5845+sFKRK/meq/A647TqzVs8V2AvA7Vu8KGJJE+kNs0xhHyisZm50M9kNUXXHzm
PoUr6TTHalqJvSI8q9xkdov2yxKLcEvbrXcBcXi2vvaiAiR61M3VQ1SbIUzafq7CowvX/cg77nci
N8abW2cSr0ioGHFn0N2ZMr/xp+uGibjtQtKiegzFNpafsIDncCwJq4Fp2lpcxKWl15NV9GGYjX7E
ZLpfsMl4FMs+5Xaz305zA/V716W8MsqMPgmYb9wkFma6rbaAU02FBU3NZhnVRRXSKDrAtC1f/Lzf
34ZYW0PGO5TXi54dO4u3icXdyLx9noXsv8dtA4T8DNB8p8lgQKNtc5mRM6vPkMdFc2dhvzAXD3FP
ETjTnTuPQOiWany1XdMSdlSLt3z2cnh4WaSiwXyXu7CmRMmZrwAKHm/BIlQnM5xc6Z7WCrAmR9MY
vwd+NarDME779rrli/0lopEIwNYq+XD2dXnp2i1+b5euKY+RrdQTPure89KJGtC7K9pXq+LUTSwy
7q+7qGOQmNDZj/YYsErjYNkA101LHIGozfvqYqTWDalUefZ+XTQxMctOWvwl8CbKi7Z2cANwKWA3
WdXLCNyCu3T6EEU1VCbUTu0XqTFLwEl9VyLRY6lfZ68mDHVCW4WHtuHHZN06cGn4xuGUWbvRNwTP
A7msacyQtlT0qgMT+S1yHHpCb8KsQVS8N/u5pGCsYbiPahFFB0DiKAu3bTBbule+ojIVLrOVCqMB
OFOdA0PZ0eH+6ZgQwGnPe6icCz/e+m9DvuB9mofL4KbUmElrTOguVHoExKJPk+eIBqNQF4d9hgDY
jsaxLyGp77t/t9SbvF4tsTG3MW+kQrAZA/IrPeIpX45zvx0dhxgD+U3hklr27UhhnIG+h3pcHIv/
fe0+225N3Gbq3WqP0OuNlwaqCiBNoyFItFl6Km6yhbpW9G6YzH2w/EBTpJczJdnqM+Ssqs9amMoU
rPq4uFsNZjgJhRJpnVZ0s1vma7xWU7+No5Gl43g3TZ5PD7FH9p6C3lP2eftu3irtLWzT9Of58+pM
ZRW5vT46uxff9q2e9QmJfn03qcJ2Mh9fiPs5xs0R2+0ZA3gVbA7tKrtciASsybHFcYkpGT21ZV1A
/6yL1U67TlX7jfQkqZrPMdgmEcND+tDvAlNNCKVbc1WNkX0x9v28Jj0ajseSVTWjJWqiklqF1xVs
xhUfVMW8BBTpDvRy0gV+cVoKN9ozXIR7Wpl5PRdJhDd4ngZLrt881czWqSRLvaSm6t524Rb8LCEt
LexbxWzSiQUUJn7T7NYRJqbcszF31sfNFwBRbbsyE34YXhPShKnCNu3bHtm3GWqtIyQY7o6w9hYp
rPy8YavmpzSDt4Fof4tuaBKNX3PExRYCAEohSTVuO1U/e6YRUG3DjnYun5Bb2hVnU2N7zXdRVjtF
SS+WjzmqBODAoYjBeJMf3MW6JnIKHHcsE8uadurMBu567jpIJWZNWybxGalSWUjkOqYLPb6WN7l3
JADa88fUr3vvSzza5NU2k48PtHxsShiDvRAILYtMZhnRkzLh3N8tFSFvBsNCXrayJMYAAb4O2bqV
63cnN1ZDvLf117VsAXs5cy4ex91z75H97m3iz3lMhdVS43ho6fbd7J1PAaws/Pnrf5oMSbzG/Yez
jPpWqHx+EuCrmwM45PrDdyXHab/q/ftmxHjrGlV+DB22HSQHbn7bGxWwBeWd87Q2Hu66K9Wni9Dp
nPd8YcvjVllj9EX3JVu0Gr+FSlCY3/cVl60lKhvGkLFvwU0NAjDnnHdLB216IFXd+xRejXlBsiC+
KToTHGRxqaekWWxR32BfSj+pmIf1S2+i0pxCd4eC0Dvh+DFa+LQQrQcfAg9JCK+LH312nK2m0jvq
6avQLZF1OS/WTVOfdxpdlvm94vic02221yuaI0zcovYNgRBXkx3caDjnAa2ZtrnXtiHe5ZLq1tEi
wO1w5byLwpXNamQw8WGIVD1cTXkIUnV32tXPirChTInfdeRcLIOHPZaPq4qfzbYyP3lC582KUFOm
PeXUJ3srKZbKhWwr8T3KHsUWGP+CQ9Cmrt3mNMKdve3u5dld4Bgrx1yz7bmK9IPwPgki0f3MRet5
qdLlQCq8ut1DreNpS+mXV9Mxhg3fMdJX2fcjIYiVBii17ibC/5HtICppPjG8sTANry2c58tC+8cq
b/sVsrCh5ifWKjSXHrN5H5Ffw2xs7cVrUxaJeVmXWjwWdj1WtILH8U3J/Iz/xcJfJote+7sAZ9T3
kZPnlkqzfYdxcOfcDShTckp2rYTEce4Q61rZ43NO5c861a5Z7lrLntqrPJj3PRn4vIIjY4H0/2px
tq/W9MgP7TQRy7tRFVeoe4AppKh5y+8KLDeBLPsZ398oJW2iXpZ3DhOwy2Gc1/FQ5ECFE+1Jl+dr
HIKKsbGCe0n/FLf/vSBW6Byn+25JGtMHNbEVp6bWrNios8Kfs2uZB88s63TVRwFHjmHixU7D1ddv
1MFDL51QIp8CfHDLy8pDQ34+5nRPq6lzCf+6grod1jNOnlLW3V9qvdqvRoLsS1ZHiisG3buPINwo
PGPZjddrTQv4eWnCNURI0NLD94sQAtwk+JfbcR0Iab2w8dNBRv5P+h4+3Q5UBOdmccuclfIm0iwc
3q13aieUxRWb2ppK2ofOtRlb62sjPBr/otj9Kt0quvzUkXOa8WFJ/TfDP657kJtrvmuEyK/cEMAW
ko1GHUJTxwFMyHWaTxsm/J8o+FgbjOBCfyFaUkjJ3FxYaRftwj0Ze3ZfLV9VT0hky28LtdlXHD7t
8kSfun0a6sr/GPcOshNBj0XNn97c974bvBsdR8M2Hvw1tt9Rj/c7rPSawX9oG568tGSzPau9GAEA
liofsxk1CAsZ5+affI96oHo40Ceu1sYQ4qG8GQ6BFGV/mMbKu5pwmKDdpJX3kbstlQC7A0Fejluw
HcNqR1tYLb4lyBg6MRU3hV+33DOdAZFq1qs5dsviNmnLu/uk7M6il8wQ5ofst/m+VztBrcin3E8N
5Wr34Ctf12lvNa51tefNmCeYEfmvwtF0hFQROfOxJoF9CKWw+zT2hTCX1Vg6j0BhcAOw7JLYIOzw
belmm+pMcY4DkiLP+9tGuX3D5r6pL2KkPcYpXeNKvNt9eG9NwVocNzG338Ke6CitFMXqpBGFz3nm
NP3jPGj/B+p56jNKLl2YAO5lgvfFw73QvnGNcfZrOXqVSFyZU21aCz+8RdDdyyziHN6zco4GNiXh
L4zVrThCHAtYLs0pb4awvnLYPqg8l8NsH7x4rB5rWRjKPf4mqkOHLonxrdKhrNzPwZ46ZkFPbMtd
PrnAVNukxcOi4M/HPQuUs88JRyQ9joWT5mPCvxdmqB/bn4KtzSWzb3HwKZCR0BT0N/2l5FE+9ZDe
VKLruOpSIdn70rV0StyOVTf0R0pCxd1Unj05mi2wn4RVLs9MtfD5qSVHgGLaXk9Z6UWTlxaiR4rh
5ZFzOdV8f2/oBNggvVDR6HJcNltJmMXHqZyxT+yKEgOGJghc8UqcSGKrYJjBBLW2e2pm/Js4DcL8
AD4dWZAnTXxU6yzqax8D1yCJtKVhK664EaWNoqB6EZnA/+j9oXxWbCklDyFcLjubkCiL0EB5D7ts
lmvjWV11TXQWXG+9FaqTv6q1Sn2/RVRD5EC1xrZXe8zAxQgKMHvB4il9v3tdzcKNDG5V3LckXc+a
nIA5GNFharBHff5VRgXQNXvfQ2RAHB31gVbveNX3hCnHlpq6TJvejAsjs+742V627l00wq+uNOPY
F0xcL+8B9NiD5ZTL8JnSPT2vmWFIw6Y0BD/jta1+GHqrHw3V1yevD5BO5D0uPqkrC6K3eSA0z6q1
925n5B4oxOjB4p20Gk3LYfUkUxF4kmO0uY1vYd2xCS4l1XJOkjkczyh68OT1FrL056hXXqLKyXuK
kR69lY2tn6whjJakdZR+U/hT21ldruKeeGJ/muuBHx9G7VfPW8YnqTsrTtir7ZpBIXQnKMe8kaDF
FH3FPHmgdnK3fYKSjukLpQbs5Clz9eEYJfaivTffnr2vjCIt954gQU2maJ3eHatQxCMkQX2W09a8
bLlBQrp8ca8qQtIgbTBf7dCsYJmNwaeLC+7aI7Lg02/7E2dh+T30Nn/G2drsLt5OQxVkHkqYKst5
gHaKJjjkW81ZB2nluBUiZnzCzhR7BFvJeU9mPoYX7CUjhKlrFVHupCMn+yfsbZofUq9jx9zB3tyq
hsjzYNaip61Fe7fN4nr19FHXtLUHHbRDakLpcWc5k5KHHXhnQ2880t96ack3EgJmt6tW7I+ObawF
OO6wPXr/x9l5LcWRbVv0izIivXlNUw6KwkkCXjKgJaX3Pr/+jqQfjkjqUqE+J6IbNYhd2629zJxz
BVN8L089HUJkaaAKx/NRlA54DSrTqdkWp771q5tMlZVvdU6kf0faSVGdCuTVywTO9Tkopuyh0RNc
bPDgMZiwyFe+h9pUwLqfIuVGoMwd7oo8qF7DvlgQiMQgiT0g3dZuOzFPBLvvLN4LYepiykkUEx91
HVBLHIL5tYcqb3/1sD1edELQAH9D4X4qOAkBGUhpnmiCOKpgr6yk0x05bLS7yJg14qcMFWq762Tp
blSG8S6jN1lJulKNX0HREXhMbf9zpA1NZofNcnKbRo2K3Vwm+VNBEZhDbKVj5AgkA0SbekFo2SSa
SD/NehIeQygFhlOrcs3bO/CXNlWodiFtI0IS4qkoTOlOzXzAQk0wtndB4wOriBeova2qQziBQeuE
J+Lx9KRopLdZ7Vg4lXUb3ELcQSTXl3J1L0sted96gSVxyTQNIcik6EzXIJH2nURi+SwGCHN4hpiS
i+3rSLoBJ5nrDuwSklXEaDqV6FgyJgfbCmADdyu/mzr6t7hCpbDJYUv52OXYw2UJQOk9CaFSjq4S
TuJuECi5Y7eD8dUsNf9Rw3NhnXShe5OUmco+xPeIHjCSNhGcC0P4XfIjzT8gvTqc8gplmA3HH2MG
HI/3sdAAclN17asAb12pyTFlpc7zMBX1taBiT2yjDdrEbVO1mm1Bn/wTfaz7+14227debdV6J6HO
cZWnlN/x1gqfUqSqvZK7GzB5Rh3sCgUmPfnXqNiKQwWaZ1SF8oqpNsAZDDkMnQng7q9IH4C0CP6I
ZpOY6b9LNUx1T6j7/HUxCURm1DlofID3sDf8MUO+kBrpc2UOEoyHUAlyXiXBJCVDXuImraEXAInR
/ZvZSGnoN5N8A38QzkXvWn4RlLhBanSYtZysdemDxydpAeJjUwlTcpNYBQ9mVmWDzPGplUOiUWdC
20YsUuImPbkX2zH+Zyhm4yUEAw4IM1TEH81cEQhpKeo66hiCsAlkEXJh0Ik+rrjeKz84hfE1cPx/
Rr9JK0fJSzw8I8InN2ZTRvkxT8VdLJdgmMaZwiZGOq5CLzZx0+1eIPq0Y0p0AIysQd4DxAlND0U7
aN96LiivOQA4LJTC0xvnvbgLm4orQbLfum3kUrktyTrnrj8owzMNv6kYybI6vMk5vYBsgE/6Vd+A
97Jzq4i+DxMlMvJQg3aE+TxwwgFUhl4HmK9GA6pUieCNhMqFXkvigY2rwWcko/CYWGMAeG0BHRYa
raq2fdVHGFk/f66hxz4NSlPc5GI0Krs4LcVNLoytusWgVoljtEUbqiAlSAPSFIgcQkon3Jyap7RU
D8HRmTYMfKXfjZaWUWPIIr1xakEmwUuHFsgOSOZT0u6VhPvEJvg12KVWox1x3pvHZIjElLwpKfEj
LDYyBvmY6AadgWowuaQiyFDwVoSt15dGqmzoQEMaO+6U+qmI5eEX9KtQR3mLKrMbt1P1AI9WSK8B
90ZXMdYic4xhiaSoK/MhgMhEgW3gbz2hNypcwfGmdG3MQ/yqhurwi7oeo9ZJk1guuarUPNVqRhKY
BoczMQA6t1Rac1Orf0C8K7WrUCuibwAN2hYnqy87YDKRAE5khIKUOHUJ6moXkEZrriEKN8cecHnn
mKS45h0NEssoPFFfHeVHUBXzG85WDwZ+NFS/+d4GCXQQr0Zqy9gLlO9fUfMensZAGbstdXizcC0i
YXAVnYAKJDE1Ce3AmIVnC+kz5LlM3boJu8QKQYCFJg51UTw0lO4BU4mR+CYAicjdOUo03wMQYgGH
IhzNXLUBF0R1e7kAajchSijnZl85Zi00Ol61AbqM6p712BaVeTd3yiBSoJyZJtzragu6djjOfTOT
cpuxDC7FkO4+ACjdUROSkoo8ppl8jwpKU25XFDWaOyD/cCyTbCI/3GiYnFpKCPRNwCASMLG2bcGi
CGFCWUHg2FCzRa4xKWfD31XkkyPkj3BqnUKUKRNSdsv1DXpfZeDFSKaZG7L1CW+TIlOOU4GOo9JU
053CyeteplClCMEDDuPQeyG00AOiMRJZFTEXBALihuM7jCJaBlWcTb6dTJh3aockefaofxNAAzIx
wHPNsfSqJXICcThHLhNV1T4Z3Uzp1Z/hnGMDhYh2NLagZORlrRjcr91hrO/rtEq/AUZUSo9Ifvze
B2EW7gWcbeoZUancGYGMktYolZzIVs9biUqhJB0HHJrXKu7NB2SBLQBHtEnyvdSa4ZDOitze1GYk
v4SFbGhuHI/iftaCojzVVlHfDVOuieA1TFDrxeLOZ76S1I4qdiDB8MIFKNe53vzIw5TYNkb+EyMP
cNN3yYard5gD6kawzIDhKnkqCADehO4WMzX3jhIn4BrLWGg3Q/X+Dqit1duFWLRHTCO1YbBD/hPs
i3Q3qdo0uoAcKAkC7ameJxhyjVsBcqsOtGkRfwdjbipbUSCv55AakHhKRD2eXIyLYHrSoBByIjDe
/swCuRlwopPgO1q6/d0U1j0vTKkHr2EVzb8ln2rJJqmt5M3ika49nYtF9aGKzQqpmdgACzrhZjqc
eArcaihwb2Au4OwRbif/kJfPX4vSiAZbQgL+O5Vb8jJD007HohisV7hXIHioEmsVmf85BqasCObP
NM7mt4h4illJKTi2LjN61YmjWGuXEp7WO2JkpC8RGq60CJJmhARUsnNUOqOFx9H0FgDRvJgzACei
yOYHlOoOzTDJrS0aMth6JLGEEGRRHNSeWVpArXlb6KlkBuocOBRhqxv6nYmTa4i6eK0FOU0FImlI
iy0+Y/KjKrDKOHHAjTq5xPQDcsz+AWIa38LebcEWRnImeKDA/dsW+xQ6uPYSoVlUdA8y+PBvJfWa
R41mlK8qr+N1VqTKfZwqan5XxUOHpI4V9dNONvvxoQmbBrnTuVaQ+ynT1t9OhRLfd6XSkG0aJogq
kziTYcR3QRx1ls3E9IiMBN2L1IIQcWwqvXblllvjBW00Yh+toc73uTrKHaTjQTUt8qka9kFTWr4d
QuH5p4zmUnBQNSvQaoilKX4zC8ASW0hqvX/siWsAcRl+fz+ClfulEg6w1ZI40MgpIL/uqyEQsgnU
C5CGVkzfhnr0H328+5+IPy2p1WkcVAwBPqAH/UZ5hgMCuiODEvRcRSMPed1K1rZKh4TKKqygbDeC
6bwnPinpaxzLDZB5DULQIM2V5DQp1Ec7keU0BVVCYsT1fagx+JGGcUs+Gm9TgwlwFddA7tyIhpYm
BYOO5wlAjfJdnqrobTRB8zppSlN0oiuxrpxKNP3bPFbBFhVDgpNLqTVMNoWS6Q9CJgPe6aDt3TaC
1M5OZfodlEtTB8FUGmLxKEdG/QLUbBY2ozHV2xBq8OyaQeUfOFJq6iV1hmeaCkp+J5mteU9nxeLZ
VCpN2PQACX51UjS+9SHlJpIssXrTzEJy30wD6zRwHl5Liusj8eZQ7WtIV70nofPeOnwu8VGdrXI3
CrEPIIbk6c8miYLnqQzil6ydlG8ZQe/PrhqziHIsZ45W85kw2QG4bJJJGkoddgMO/keaUp2Rkswn
h5v1MwV5wyy3YO0r2SFGCgpeQ+pwuMyA8+1OQSXNC+rWuGljTRgx4KmkkQWM46e6TKJHy0+sWwqI
5F4G35+FJdU1FrapC5BcxkglCJiwd6+4EgQgMnhLmxau7CMUK/9ND0labBqrilV3AhVhgfhqp4M6
6xnSF+Ly7sRilUae2ockaFOwHYonZaZxWiJQDVPTzfumaILa8Tua6rgoOMnXTT+r34IE22YjpBnR
nohgZWPWJU4O0s317wFVmOuoylrZ7WuRynlkwi+wkTAae0drqyC1+3kSntCqY+fHCUF0M5qlR2U0
0GupQGDK7B+Omz0khQwFJ8mtuzbxZ80mbA9xJXxJ4pqIsvBtiJT5mx/1nQQ0fMk40xuhe1XjRqmc
eSAj48z0n/AXHcOJ0hvZo9uMXRUA0hJg25NiSEeIY/WNaQVAjw0pw98PVGS3XSpGw4j9p1AvNxNF
33lMBn8DZFQNdqnUWHdCHqJyYVnU7q+UfqCuQWG8cf12mhrIFngAezlWLcFuWhost3ktEKG2FOA9
Qtg8hpAYF8WdPEkABECPNdBpfI4TZZK+86oxnEq3FkdJdcwZarQzil332iuDMHhDV0vxxgqthJsW
Wjr+F1DUGSBdEMSuRHIw+jkGpGi8bhak3skKePi4a1MC+MKq5OiA+piVHYc+Mm+1KEkrV+nnFMJW
AdruBPmH8nYHY4HFqJTsp5TkUrOZwtkf3WkkebUJQtxlV2IVa3fGtONxxNSrWNi0FCTyQ7J/H1UG
HkZF4wsByGePazJxhX+l+UiX9QgGyH3RTijaVDQBONIOoX0CPatSjiwa/VhpVKAdZZ5KQMZmGaOP
qPoSGFzsGSG7HN+3UqzjNJNTBZM3ANB2U5hEPwu/nL4VqRSfVPDp4gIdJItMXtYgPC3K36bfExKS
4SVrSB4RPyzWKN20Riq+4AcOrUPgkuOY9rV5kkqlkra+as4vgTCIR+RDevEKWpnyc9AkZUnTpAA1
0e4I9qSIw5lKqZifoBkoEmh+pQspuNPewAEOxI0yxli8C2l5kDiFKrJhvShqj11TU2CuOp1CbyI2
1n4SgnbYDuz3w8y7Pu5Uchz7uA6phCs92SS0xrproBG8nQU4lBt8Bh6RVGyK3p4bUhtbM6pq4BdW
WASPWWdRdgJgL4OcyhPzTs8KYLE8QsGpSsEU2z2r/AOsen9awj9AOWIKM0wQiuYWxqT/T1KSS3Z6
ZSTuUEczBTBCQ5VnK0RhzQ7KcDJAaqUkMbIYnVtvkRf8JyXthi6sXIaPoZq3xMOiVT3DH9dT0m15
+k8gVTV4CD8huWRZJORBp+flo1SABcDSgsRQNRSP7aihU7nLLZ5erEmfe7x7BVTIQNJWA4+DMwli
Wk3v1QhWg0M9Sn/TzNq442VqlE3hB1S8Obq1J7ZBjeNfl0rpLNZ52sgxKR8vHlsS2po5A5EMzey0
oFEnNxyr8Yg/kzf6LqC2PXkhCgUVEm+VcGx63tJdUhTK3iRTghQr8vIE9sVYSqcGWuDP2hfnkx6Z
aWsPQCy6nVrMZnRlllEukZ4PWuN6bvW0/E6EIHwXLNKiFIFKEXS+HuPvtkMpPaf5TEZNwq+P/7GC
uBdsAjEQir4EZWpbVmDGfxg0LrUouFi5hmFQSJKBsg1IwQP/iaZvYEt7OmxYEJc2SgmTxy66iZ6x
X7Od1wJLkLkR+0S6ATaWrKLF95HqnEqTZlXAfigHq/ILjWJ9u0uqbmskw3grCOnSwsAP2K62c9Ok
k7ZfD7+mey/D07YVMr6JdKy+7tgCg7VuAa1kNsQrAqMUIHO3E8EIKnA7yxMVCsueNTW4qscUUPDX
g0trnvf76LIoUnOEaa6LK563KpV4V5SP7STtY0R5W2ofHZXmGq6Xl7aDhkaYOW3znFhbHgKA1xPB
PWgNyw4KFdtIgdFNQJY4ZFDNC5/u7Iejk6CMhICEKvRKE6IasYSdSkCaZwHJTthqAVCKlFxg0hR6
4V5YC5mN/lOnZFkLgzbIXAyEX1Vp+f4fujK5SJ6TImZuJz4uh1dLPoYko2eilxBrRQC8yC0GcNRB
EkTEmbBlvSQHd4NvR+q/0tunrz/RWpzi3w9kcSxQNZXldSOWclDzgTp3jh3WzDc1MhQgclCmDDsa
tfHNx8W4IA5x7jAaFAV0DW3YRfljtQRgnoqkoRYPJVC+1YGa4PZK4HFbcdyDoLO2ZQ5/u1D0C20f
Pg+s6qCN9eUcUtu2Vms/6QJkkbKEDJiLwyJuOh0namhXYCQU8NtV61ZmVd1bWhpsvl7kz4fs48ir
KZsF/EfQNxQbUeCD8EUiOiq/ZWot93tyUhTWvx5vLVfBRdc15Gg0ERVuBGuXz/PHKWsmrZAiFXND
ZyTxEIBv5cktiwuaO5+PDqPQIZBjAyuDrz6OwtCRYlWcZWWQ2oO2wN/MTDpQmB8eDDDXF87NuUVE
cXuRBKMoiPzTx+FoqOpbmcBJrVvesZZUsUMG8gcEG2n398uHuVZF+pgi+bs2lwNtElRKm6TOEYIY
nHiYWtMpjabPL5yLcyto0oFdhPwOK2EtAAVvrK7HiKfIr+Rqj5ME8QuucuSAJoUCXZNHvqB5dmnE
lSyTRGhfZR3mrgyF4R9/IsNmtfGSwqzD5BZVyEs6UGcHVIGBMMNFC3r18g0GKNokZIot9XsA7GEz
HxC36KD6D9oNSIvu9u83j15H6GlJiIciPPvxmESdPuC8MOBcGRUA69YC6DRW/2HnLJR1aQQBcglr
8nEUvai1YDIZRfED8ni9Fe6HHKUFZwwCQ/C6FJ/mwqVensmPTwf4ahlDjbTbcu2Wlf7jUqN4EsT5
cip9OZFGgNNJE2+BoFvVBoYL8gEQDqHVhFIXW97Xa3p2aMXgMugsqKqthi6sLsX7hv1M6kd6WcLQ
luy6E/PTO7PJl47MQtt//+tBEaPi6HBsNGQhV0fVB7A+trSuIuPfi0/QhBKqEIkfnThD0hv+DiDN
AQqif+H2L5NZrTMisNS76aCAaVtLUvVyVIRmhZ1p/M58lqF+x/grUr+jRVq3CWBoX1jdM9Z6cQrp
aKxIPIifrPVgtaD8UiprAFRdDYHNTScof9kkfen7y0vAQHSYpzXh+sTOvjkrGrhfG5kISLqS4W+b
iXS6ksWbKvVNkkyKulUVMKwXDu4Zw20ws2V4jDck6Y8Ht4b7bkA1ZX5JOR6qtjMckHsasHy1u6DT
dOag0hJQoZ0IYqZoma6e+CoV5XnQMs4MJEBXqMGYjVoNAzeiqnRXgld+SiTrUuuJMxO0FmF4mgdp
9HBeN0mAOY0ccs/SRtxAV6zBJcFx8beBCF3h60tx5qxYiw4tLTboeUMDq49rGcM+J53EBH2UgVyr
BdA0VNolGbjPoyDbhVwSIlQW7+C6r5rYm7TwqOjKIqAkcEqGBGBfGPcX/LEzoyySefwfE4oQ1Sou
6CCuZLlm8cwagEVLKdeA7YR/K3xs0hAEfwFlbB4E+iwsm/eH2RzFsB+JNOhWCXokO9Wo7BRuUQtt
eMFunJkO9k5Cyl7ERNKx6uNAlJnUINdoIDEP6KNGmVw7IBcvKPV+Nk6LHiXqngiJGKaqrYyiDGNj
GHNynLKoJQdsWDR5UQMopByh/3tQrcvp+W+PHNK8CCnTJQLCGXP7OC/K251hkAChgi80lM/ougkU
MJ19YfMfBqIlJKB4touz93EgmtTTayTFS1aUktAoNMtNOY2j+/UoZ1aQDi54XCJPGf0uV9PpCnis
RVzxlvVG48DPQWrIGBswlgl1G7D/T1+Pd+ZYMJ6+NJbkMaHPwcdZFbrs98nSjkcAgmaD4ZA2DdbX
++tRkOQhG6Yp2CHRXPkjpNwToS1xDqiymXeIUKATATlg+/Uoy2f9+DRyf7DjvIxIbuP5fJyLr4eo
TS1amgrd7ABqI8oCaWZ4wHGtriGc9o5aRwufJu6DC71EPlt22kPgkC8VFl6wdTf0pIHIIY4wYrqh
6XdJrC3JLTBTL6lAvfBakAnfb3EZyvTCeTmzfyYazsjqYm9lba2NTd/JOJQRGLT7sBVuYk3N7KYs
hwte63K21ytLtyQqqtwzdI9Xb2RRjvDqTQBZVmrmWziGfksxvdNFTwUR1F+4aef2EeE/8nHLikrr
LESn0JIKzCjxoTlGW/J5sCSjRJ+cwJDlW6JH4U7X9Gqj4OQ+fn2Ezi3n4r/S7cOkPZWyug5GRPY4
0DWQ+ICMbiX0l7wCfcMLseKZS857jJOMe67xz9XTgv5SqSCWDkpYTwy7AUjwooyoioKFrShj6c3u
61md274lpEWCFktprnXvZ6RNCuh6UG2yUAOnqAbUCnXKpmCwUK264AScnR0h9+IELF75KvBGKgqc
JpIJSKr4gPppz0vdoimsMd0lmSY29zNUHOvvB126lTDcsqKfNOJnGdxwOUN8mWibRqkITtWE0SwQ
mqFV+IVLd2Y98d/oQ8d7g1e8DoyzIYH2is4NHKUWto8TzWOVPkHGMqoRyvY0yJeiq0/NPDgotBDR
5cU1lvDDVzdwzKww0KkQ2BZ3L/OivhWPw4iklxW1+c43qeBIUdVQdqUkDXSWKpEdTAZ1uQzRugvn
98wtsVAiMRFPZgmMda4jHIBN0qKpAPhSBx7dbMHXBfKlwOP8nP8YZtmGP3yjWG/TXvRpQ+PP86jb
dbeoXdGvUdWcTLHaE6dZ2IsDZS4zRb+2TBEDQsbcpD1OLF4w8GcONVNeAoRF811UV657gbqbb6hM
OQDMzTtiNb8a4Eenjtrrrm+IeL++sueWmHw0DwqbrZHh/jh3VZ/prYBOom1oSoUQGpQeY8qGC7M6
d5ANunkTFoCmQp/24yjAdtV07PDX8eiiX3moh54Gzgbq5TBdkFI+t4AGKDGyypRlP8U+fSRGVUUX
L7vQ1eAJjqz2NHeW2mzSAl0rW0/A327+wxoSbi0S6SJVjdWeoZgMUEDC66hpHu76NQhByjXhhYmd
3SmIJdg6GBM4ox/XEG6TX8q0S6U9cBCZG6SK1M4lyIIF/fV0zm0WryFPOqWA5fH4OFCN72tCbGUg
oRU3Auh01yh6466ENfzwX4aiXQPxFa/GOgmeNWPTWgLnohzb8mT6bUh5xATWC7poiL/9h8HoI0oA
JJJDMlaHEEmbEHlqPPie0sOm61oaXoIYd/s2zf7DicAvZO3QYV/W8uMSgmlS9SYjeUKviuwOOQvz
Rjd784J5XH7LyltahJKNJUHDo2SuRsnTXp+imXOXN+Ao7Q7s6B57PHwPSWlsyg7Gz9+vIMk+IIv0
lsTxXfkTCum1INMpoKGplTvxDEWujmkQRv+n8MJmfZ4bKT6VQ8FbSxJjPbcBxzttwFgvjGpAPn51
V5j1AVU6fSfWUX9hYmdGM5euUQrnXSZwXU1s6BSBLuMU1rVB0A9BZgmPsQUrgyzifItMn3/Bz/18
l1GxlmgRhOuCM73uuRGJOgB+oYDYTnX9uVxoEZkiD/dfb9fZUehuyDUmi8FIH0+hIPT6OKPQBMIN
FVa1D+obIJ2XVM7PrN3iflFoIShZksEfRyGLDkPKBGef91N/K0n+ApaA+XtQs0H/IVd++vuvp8UR
lKlckcggdl1NS9HTOgpCQhFUxggSMvlnlBt/2ZuaPCFxCE2cMOhLTXT9LsoCghP53BPjFQpKug36
MWR31dwBhAFJTWTPLtzmz7u15JQ1g7QGeoKfbGHVl7Bwegt8X1p118Yc+0exG1B++nr1Plt3KBY4
yzROxbqTKPm4XWYG0gfoR4I6Rlt4WZL9mheQWa3Hl7pgfZoQTUoIww2qR5JMD7xVMI7aby10ImRE
qZqi56wQSi9pw0v58XOjLJdWV3mWFHpCfJxPSnyzUG5BDdUpGJWoVsJrNdKyC6/vp1iRyVC0pwMW
PhIl69Uw4E8BmRsMU8P4rewkN1HdGaYhUY59V4ISjBsLlB6UfGwMoprV35fjeE6WbmI8zLzM6vr5
EpGI79Qlgwc1zHQtZfiVAzq+EMGdWU2VKoNIfZ68EEDUj6sZk9cf9ZBB5G7wr2DEgJoRAv9CU8/F
qfzwcGHQlzYl+Gf4TEhRfxyljvKmbhv9pYONXC5RdrTLRGNTSLJNRhE3CnoZ3TAunPxPuZNlVChO
5I1VpInWdgOsIrrAo/4ydgcrNK+z3pML30n12J3np68v2domkpwWZR1FeCIXwrdPXUuRiJn0agbW
xcn8ga6K73RD1l8JKLt7geqH3tfjrS/1eryVF18XBd3DtAUVGPqDjfKRec/zwvs1tv6Fi3B2KFoB
0R6FKjTe6Me9o9QdIDw8oVsJuYqxLGHJ9aLX5MBgvwQUWR/H93n9Mdjy/T8is2CSDBN5POioNPK6
DnMItHOvpBdW78woS04cjt2S1/vUpEfTfd+YK1YPAuQAayLztyi4/K1PyFwIRzRaY6hg8PV1favr
pBCoPxKQYFC07UDdnXrabGy+Pgmf50K+ANoFlRjSaLgzH1cMisMcazpsSD8qSyLzJvTAPP6taX/P
SvwxympfiHgQHhh7lBAAMduIcz2LifT89Uw+HzRSLOi/mmjHcIX0lU82pkIrBzN6bUXT6z+lEdGI
FBbwIl5hXGoGJS1v0Z8WCQ+GwUh7UImhD4e8ehUHhBjUqadCls3mdLACETI8b3VzjcZ7dku71dDB
nSuvUJiVnTGK5T1SvOlfGl9iVl5kuhCKZCNFeR0lZ1WXN1loPFkRlIMKLUdn1MnGf72snw7IMohK
cPfueX5a1gxtGbSKg+dkqjLLUypFO+S5Olnbr4d5T57+saJgbvgfa4kXr1PtXNeBxFmTayMWaH8p
D5IL7k+6RnOtu9G6QNuGhJZwokYNCiPMpyGh5Qi04i7YWwHSWCL9vy/ci/eQ63+fh1qvLuP1MHmW
F7zOOrGlin1PtlC6c5/cx83W9hxv516Y8nJI/t8hqK2sHB5faqsYaeu7o/vyuGcA5+HrAd7zfV8N
sDqlTdWU0GWlu4292Tzt7+83e9u5dhjI2V0d3SvHuVBH/nrRmNHK1W6bOpXbZUD37untFNgn23u+
cUT7wsq990D+amIrq5XFdaMCYLo7bk4v+83jZsP+vDq7g/NwYaR/C1tfDbXcjz+eFPwrSZCY0tX+
tDntXIayN1fHzcZ1N0eHPx9d/um6jr3jK/d4xRrv+ZnjkT8eXJfv7dwD3/MOfMlPb/b7k7vju0f+
8p4fdZw9v40jxq/k1y8/sin4+/vHzWm/57fZ/DrbW7692W+cF36Ej2A7y3/ha/7g2bazc3aMy8/y
G2+3J379levyq174L3vP9jx+45N7tPf7R5uzxt/xvOXIOc7yYx5/n9+3/DLnmi+OzIRPdL8Mv905
h+/eYflR77BnoW8cl6+Z9W5bMHmHT7fxdpyrzf7IRrx/ti1/89555bfu+NHDzcNu97AsEwu1/G33
eMzsZdgHh//89akHfnrhXi0vxR9bBjgcShQiTce7q83Vslib4/v/+ffpZcO6n1iH48tx83I8VTab
cnx54RDZ11s+9P5+u99ut952e23f8OkPztWOpXq+vn6f6rXt3Ow4aOwqS+46d1eOzd57hzvn6oqZ
HXYXjPy/OIivTuAy3T+mk/SG0Rcc9is2is06nZZ13tvvNsneVPaJbXtbdpiJHJfv8IPHzf3mftkL
zhb7w1f3/IW9fcMx2PDVYs/2++0N/949MEf34Ny9H+cTK7VcJDbqxtls9u+HZHc4HNhG94oV5Lqd
NstEQ3vHSrIGrOPGZaWu+F2sytOR8+3uTi5/5+udvbixqyeexjeFYLASDMkc+XT29uhy0lgKmyn8
e7acC+dJ++hYrF4CjJr5cf3RQ4J1uliAzcsp8LgQXDT24P1Y3fM/xmfRlvsU2Oz/4fcOwVX7t7vb
7X4P9t3DBSNLHHnhfK+89xlRxGlYrOwT23t82DnLpvCFe3Kdq/2ey7t74YBzdzEAGI2t51Xcts1m
xxYf3d1iFNynzXazeXH3pxPHg8mc7gPb/sHUNuwq58Y7cHGeuMQH+92S77f70/7+1z6wf90vv/Tt
8fQS2Y+z/RbYe0w9z8vpnj/++sUSYZ52zs0D9ph/3+0evIfdbw4aRsB+xKiMth3YW27Xj+ubmx83
h533bX/Y/Xy4c7ytc4d1cDzvwbVfr5cTxbl/4FbZ3uFwjX0/7Nh+F+PG/eM27De/+Te2lhExNbsj
Zvp45ey8G07m+w9+f+A/L/f4wb26e3py3Qfn59fnUluemy9u6Lu3+OcNLQSkSjA42PSj/cTq9MuS
Pm833Lrl+nnsCB/2arlBd9hePv3Xn0B6T6V+9RFWT33WmkqcLWfitOd+Or93+8hmh5ebiEk4MWsu
Pn/kPvMPmxeJ2813T5tH93F/f3SfCj7y1n66elsuOMf7tLW3j7f98uGxI/ecIufBwwx4pe3dvMb2
gYPHAyfb7h0m9MWyv3k3i+Fx7Z3rMUv7sJirCyZA/bDS5ISAuBANLa6ZadKTfXX069zMh7IcB3uG
I3ZdjwlSlY3SXig/nR2FRCvQHZkx1tgdxTeiJCe/CpYR0QFd73W3SwXpQmR8bhTyaeTHSRKpxJIf
7UqWdT1YkxABrBwJQzix01U21eX910fjo/X6d8WIhlDwwYEnUbhyySIzl1FORiEMlipiL7RHuNGr
ZHAj5A0upGmWD/y/M/jvUADaNSgz1DHENRIJCisyKCZ9iESptpRfGSL7ySFvQJDdDhXtMjdJNGfy
PcK70T9zRMuPCyjtNWXm/XQAeiUXJdFnG9f944qqKh2XjIl9C+P6sYNfjmKrsp39ZEenjJ1W1C9d
NLx0El0bVf8h17qnEbzjRKKxapM97ZAulcbObDHcGBIf8lKNh7vy8QNV0iSHE1IjyPDowj5hl65J
S3YPX2/xpVFW0876bgBHilZBVbSGrUiF4iV0ILoQEZ0fxVpqzCSpCNI+zqVG1MTPU45rNwfhRrZG
YVPKqIv+h7ksVVEia/Uz5cuir1aK2C5bWMTxC5o4zY3QC/qFS3HmpJJQIVn/jpYwzNWKgawNyj5D
UyeJJNDgGWESzF8pINcWtNdiiY6X3JXlQenj/tvXEzw3tCkvHY8JdpFVXB0JhHVyacjYLIVS7HGU
tOGVTljCHqEf7TZDRxixXF2/hQ92iQnyeQMhSJJdRyyOpCYCUR83UBgAEAl1jGKbqVbHOMmLXWg1
lzA9n+dngjMDpQSajgmurVooVr0ultlkI8pwT2T92qvmoz/rhx7NPlT6252h1hdcolWmlnu/oLHQ
iqKovlTyV34hPPOBIks+oTuCVNWTVdIKZldKSqQ7NBUoQ1cyow65uME3hF9fb+fHWGOxeaYE7gII
M/geRV9n2UFJh5aVMLSpQzxTRj/2ijKsPLpbQmpt60t1pnNTVTk1kkTKnZLgKhigmY0cdRYKiP5C
X5XQO/6RBoG/gfsXI21hlLu8MKPd15P8/IYsoDPYd2BMiJDXuZCQ1tbI4qCojYSl4CRiIbg01Wk3
wTx0F6zMuaF0QMdLshhY35pEhDTvTL9uZAXRih5kbLeYiJ5vRXm2keJZ0i/M7NOdgFsDOZAykGJS
dlrD+4UR5RxTg2mrjSi3CTWKpmVCq9y/XL+FKckQC+CD07mGnyspqgsmDaUcVDdKV1KTX7EhtW5W
pf2FkT7N552TqTEMbfgwb8v3//BEw3kKRRQpIyeYqm6PbFzmQMjO3a/n8+nQM4qic/pIjsGNWKda
LZ+gaUZFFannzGw8gpE4d1M91H6iaWCi5lvG6oVz8XliVLEQfmKLeE358uPE0JHvY6NCo8ZKGs2r
wh4ND1+ft19PbH27cBu4VaA1VSpa3LHV7YKBL9HlE6B25/viPaJmCJLhQdDlGHttWcq9IBsXvMBP
Q1JuX946OpeD4lLWNI+UFs+j0sDnjppackc61miOVbTCrYSW5sky20WheGq9rycqrxLY3Gbym/gb
/15qMCcf13PUmxBRBHp/yluQnjYNzzzpBl08lyZxjuaBTbKvavtAjyF7+vH12Gv83KexVy4p3lun
V8vYpfvyPXdpwWb/PNy+Xhhl+S1/eqPrGa6eOyWqJTVeRjlW3lviPP7Stq/fHy415P4Yi+uf5rK6
cOk4dL2YMEq7iezOGbxiqxz/j7vvWpIdR7L8lbJ62n1gDbVYm26zAUCGyhCZEZHqhZaSWmv+0XzH
/tge5r3VFcHICc6tt1lra3H7ViYIwOGAux8/R2RTBbtRzH85zuA3Tw42wrvUcH2MUzO8arFfnvnQ
k7fjxiW7gr3gVUZc4k94ky/A77U1HJ2HqIgLDUTjBclMcG1SVIkoFAmpzlT2Mnsq2BGshBO+RRj2
5dqYw4E5mSnavcJO8L7GRFcQBWcUuQcp+ran2hE864sJM5kabuRYJPCAieEwXEdfe4ufQWjTLCx3
4y1sEs6qieftuHB0YS+jADaQQc4A3oJhH10a4V8yAZE4UuTpxDp+41dOD7gxemfqml/o8WD+uvJY
2XMPwggpJM6VOAAH2RSybMo8jZE78XVOVMA0+mNa4RaiTEyzIPhKjx7zGNJgHRwKTz4n13N8FY1O
+Riz1DgRhIMyDCztxWVxn2yypfRq71D2yzuSvnSHeOltpZ1ymDCbqeUdeRenbD01GfYRBN4M5Eqw
mnqOC5HaRKOpGZsO06lO1Qm/fRHijuc78jedGAdhMZgrkEaWNxfYIaJIutkkxfImlkimPM/4QTYe
cOR4ZA5KmS5AdUSIoTxT22jQTfJqWQfa5F5OeOzx29Zo3Rj3L4Zq6CssibzFZPlJ9/fXt2440Ff8
y7h/DnxzfsgNo/QWBC8p2PBpTKdO39QgI6/ShjG4G2MMIt/aswwUePdo9l3aU9YwcYuPH+YopIdy
PsyFm8u0oWiDJ2/aWltOBXXfnm/Av9AdMnAjqOLIKReBHsX8YAWZCXVNuC6JGbjwZGqsIgrR5tti
Bw2TWT6Tb4wpD/2dWZyOPVpLsAl2odJg7JI1pnofWq7VWB0LrGIhzqeQCt+da4A7JESvQOIAj3N+
+/iQJvGRhCtIDr0fXgDLCMhJ5e6jinPm97fXTXF8tobaAtqyROAt0c2J9pDzwdTSE203lHvKSaVk
gR0TOhpC7kFVt+snroPBL5xaPYZC/xBgnQhydA3x4/lQoS6qrVhDK9UGG9EqMeIYAHcpnLjexqs3
jIKkjYwABNwoAA2cjyILHaSeCpBdlmCF2YJmXFvmdQit+U6Mtn4aRUe0jgu7X15FgLNlILSQeABW
cTS1BIRYeZFCnRsS46kJJn64KbmMbiFQFE7Z4vi6wQQRwwnAan1FCOOEHvQX897QuI5qcR0bFBxn
xRHUv2DQzJVECg6hUJeg+I80KBUgiVxwBMzY0S70O/teKeMyITnoPetFFqniLbDDGVQlcy/VScpD
KfP6uly8s4F94xHbCkg1AXcF8xntBmTT4lLToOUtaoGSMjF3DZ/mgzg7awvVRiuOqtStb0HTvn7J
wUv75hSGozMBKK3e8lNJnWI1GvvF4ZPwJQpi+wGvPQY1caDo9HghbSlEtQJIS0gigfxY9FRIHgio
mrTWl10q4kXk1e2Es7w8bBI2Dc0IxnDeANs6Xw1w93NNhzZgmpf6cwao7rEE9eQWfOtTbUjfjCQC
G6Yij4GsAiL/85GcYhA5NsQeZMoDl5yLpnaWdD644gEa+ri+yZfnGqQ8ojH4ZEA8oeo3Gkvj2ygB
kSnVQHlolnn7DqflTMSol1YPDCvyFyhVIIGo8KNj3fV14yQZDFuHcIZqOonN7eWAR/OFUYJucAGt
CLDl/fLEBp4QtLgjnw+E2uihnIBhENAfuwLhIpQeMq7w5l5eduz6KBfvcRgk2DkA4NKHvcI1M1o/
wJokv69qanOuTdpah6BI5EgkdLpo6VV9YmqhHZoi78tr4EXDDyXqhImP+GYPDXTPDTkvJISRWRl9
Q1OLsdv5Nej8oOAOxkvoSiQdPzHKpVXKvKQBrTg0IqPRZLSJQScFWgkYMPWaNF6HciGwGhq9i6hq
p8BTlxMaYLNonRm60gCQG93YYscXYS+WEAPqPWfpJ1y/sCHAR6/v3aUv0QGvRpcqiito7B9XXUGv
ghbjTi+oxnkx43lQHIZgcJyjMMWZeqQ0kARoi3phc8VP7P2/vbX/x/lIdj8uzuKf/44/vyXg8xz6
A0Z//Ofae8uTIvks/334sX/9Y+c/9M9t+hHvy/zjo1y/pON/8uwH8ft/js9eypezP5hx6ZXdbfWR
d3cfRRWWX4PgS4d/8r/7l799fP2WQ5d+/OP3t6SKy+G3OV4S//7zrxbv//gdmQYR8ERjaL1H0w6Y
H3DH/9vpeD//4c1LhN+zSfLPJAx+WxThS/w++Ys+XoryH7/jUP+BlxWa7kCXAacyJPOaj3/9DSjO
kMMH758ONoPff4uTvHT/8TuCUvzQUCbV4VOR/R5ym0VS/fg74w/AgIDFNeAzwJGm//7nF5/t5V97
+1tcRbvEg3gtpozj9tdTCfqQEIPHbwKlAjwe0N8j6w11R5cbNPE8VMsO4gSkeOwn/OnI61wOMfI6
0CoqczAmuw9MPzov9WO4raFJRhoGmZuT7fg5udPJnJ/6i5HGDAehpiUBsLfuQ2Lm8104cQS/n4iB
lnFJQV0Jjekj1xVXMdTZGvehoSAjqTb9A7hsD+nGs65PQxxW5GJTTgYaXM5JVkhGOcBPxRZSTTKV
XBMdtZoFnk/j1bUWyM0ulWW5TFf2rmIgQF50LN9ATAftm0y3goXKEisyrEn6iFE0/nN1T75qWP2T
rwp9COr1ALc/5Pq8h4753Eo+DLOySrNh+Qs48Z9bmajC1Kqfe77LYUcXhgtpT0gdYFh+KbD80C76
G98n3ENxrFfC0ibFrqipD2WY5VI7XN+Ib6cMUgc0EoK4B7XtUSQIrnDwV/ml+yC8gUtZz0nyDO75
J6ibyoccIvfbwPJEU0Fp9fX6yOexxY9Jnw48OpaGmIs5D43HB3Cmag4kkUl//5bMrw8ygiFfjjI6
mVBBdtFqVbsPePpqoNd5AtEketVAf44B5UH/ingcrafSyF8wjLF9a6hFDVGagdKKeG5JtZf4eiwY
7oMcmXlcoLaGGNBsdGgapah5EhmKAVTS1NsIcui0axcSXyMJBOHjlQbVEArOYbAq11VOeWRr1pBh
3RhlELCg1fY+lz9zsX4fRLpvRjYQ+J7QzmKR+4QsuDvXEs0g0E7wLEi+syAuHgalLVPo08nc7nBK
r81y5C5iwdW6FoziD+KM25Y7Z93eQQV1A12K++5VeJJIMlEZHmWT/9zPv9Z15Ddi3+lqMBS7D9Je
1qkAwlgimxGQevqWc6n+qIsTDverxHZtjiOfYHdhXueZ4D5kZvSSzW1zaPw3Wyu84Smoc3jDrHeQ
42aRCYJpCFBDQsYxDZ3WwdxzCR4tzdydhYtiHs7w52ALvenVVOLoOwcCNRmUWfFAUxCwn1tbr0Nx
G4Ic8Fs3/crYRMx/vn6Ovghgx6uAojHuBMQLiJZH9txBY0UCq433AJVhqs7ymqyDu+Qufx+iIJJR
znxDF2F21J/6lcu6bfkgQEfK9J7LVVetS91SF91O3PNw5yntHhxmm61PbCjgLDhL2Le7bM5rxP7w
qfEEudf3XIbMr3nLs2xXvQc7G3WrZoUMMNTniLNDfWSqNvLVkHBthiNbDl0wIpWQvHxQSGW6i5rF
Wwj0WhnIkUjPeLO542USLN29vpBJ1llIvRCRRZb8CsoI6j5DEgD/ne2hgkQMNhWDjjJ2Pwz/dANG
W9x1XQ9aXNt96Gb+TbfkXVrcB/NqVs/LBKJDUK6etUthyd+4S2ln3KTKxCWlfHfWTz9gdA7iOm34
2oYFoPBwIy/dp5BBOojmq2aHapw291m70llAH/JlwQwksaH0sMxouSzWrpWv2tv4dffy1t6GpmeF
1KePFa2Z9AQGXAMs2sRfJw/iXbFqUDpZN6upZLQ4GOjF9g5tqHgJ4l1jjNbPFQOPa0XXeyhZyeJF
LjJ1ZrwplsBiy7c0Ez4Zsl/73qy23ntJy6PDPq+foW99F1pUkbXDN8j4lPNTKroO14EOx3vw7sV7
8YO7k99VtLYt48iEvjdoehQJLOAT/muUNfppOCejjh4XPYSeFCmOvAffSrfKnEN98aacuctmNXWE
JocavSVAf5EaUFyGiWwgeQ/hAJxwy1vEpr2B40zM6+s56hq5nNnoBZFJRhJokHB/kGf2smWg3tiA
kpO1Ny2DQ9q0r5zZPfGLguH5SJpFsQ8YZCYern/F9wfzZH1HLwywpUDRIMKkcShnzSyd97Pw1d26
r8bGWSqmZKZrtLL6a3sD2q5udn30ryj/wqwhxPfV0aUb4yxADJkEIbKxBpXZs5D5W+iwrELmohLi
0fQTUm6sYqgmLcWVw/KSrXUKpaLrH/GDiOfiK9DvCoAPj0TxuNW7qwwnTWSswePiFYJ75HG/fr23
PAAQYgaLK2i9SsjrYv2qkdUAThBYRE0REPBZijL3biGjcLoVKU+jZUQe1dlzQXwrmh3gQ1zrzgzo
/MZlFoRs8PsWOxOSuKwmr/eOtY/I1l7gFqbWCmWfnA0FvDWkmICBeL5da9YqmT3fBmTb42cVYmlE
YfKMJ7ctC29a9I/UqEEU1GY0JHTWsd2HtXu6ezO7re4T0exRE1lveaoQEUX6Vc3U5XYtm88HFEzI
Z4CZru+fWUYO92AOI2856+h2DX7WRUTmCTmEaC2CXqglAURuLzgz+loAwVKpy/BbAdaAm/zYPmv4
uNuERWS/6cj7+rnHFNiKY+bdFmXWG+iCok7OrNvlPaiQyBrzec+JZx3n746l4+NCmpL5saI2fX+0
zftn4GFR1d9Bfwuedg/1B5rQLdZysI529Yr9ADUniTBnSP6ShUJu0WxQA3xfksOsJc/d7HlF36Eq
if/rGVoeWN4eXhN3uYEvL2bbZ0RqeHMZ1IrorMcMg3VJ7lTsardT8VtQBmc4dxZ+f0lMmUCTbvgf
b6ZimjOd0HYp0QF9vlFJMFvsrJY8zY/4VInOarooyA6lKNjtzcNmvwrphuxuepjzzXxpUI5m6L26
WZp3NzpZGuwxI6t5Rfa5uVDMGwxC8dIi1IZ5fb7orKB4kfZYn9mTTGRY3M4xy6VO4N7XFdnExJwr
eEug4Z1W6HAQ0frjkvfeUrCg0vLNZbPG4pbSkojWC9kcUaY6OOQZpf6ZioUz7/BfKVk6w9755B6S
twx0LNTF/3nzoaHBKp3ZK3Mp0OHLPhJqAQFhs5qq280NBsJ30pSutx4zP022nH0MDx1z876u6LIy
AcGHQ+NJs0P9efbRU3+emetqedvRdc1qq2aCVbJ5gFY1Cd8vLu9xuqFfA5M91MzqaGfm7Hi/3irk
cT6ggmqmz/iZOS+ZRu7Xq1t8ecDwIjNTQHY6sqrM7X3ASMI+JbJ/fIclD8dII58R+oGO99TcLTsY
4Gb2hOWLyOf9/LEhWN2O+ZuXGyj9kM2TQ586q0V/WXnbMZ30Zm1y6CsDmGVlo6SN8IfMoGtKHGuO
xU7RduQw/Nbh91XUYArjhg86mkd8XWkubbq/fXxtyKplBRYEoE8KDVCSLw73PHZMnelYwluNhUee
hPN0ky9jOlku/eIhuubfRpUXkQMaVM7g3wDHJo/c6rFnr2vQZmIVK4oDu3DpWqYilj6hr4cZML+L
N6QNssWDTm6Gt2ttgkaQ7v/eqxB93gikkfJGAeb8SZH6tgAl9NxD5iBe8CY40+1ZunACEu594DUa
1mzVuQ6te1OiMQzuuuMf4Yl+3sAnw49uYEgLuaocF8ObULx9TjbtAlR/ZOaZ0saeq1vVSpfBNpuI
6b9LHQGhC1p/ADDB0DuaM+8GHph5G++hQKXNDHXuxvWcN12AZG3nVTGNwfFPwcARgETen6JU/PYR
N3D2qENQr4DG53zFo0hPGoHD6I3ZL/hP/VN+ah7FR4Ql6VrbcYefUJxfSk3/R1WU+UvovcS/kSr/
eKl+Sz5/25cvpVeU3lvxPyANPTAm4uH5Xyee9y9I3v62fslLL/7tf1n5S/z28b9P888/f8OPjDOn
in8gL4xNAG5++I8B2fkj5cyp0h+gLR+YnACaHSJiGOXPnLOg/4EGIPBJDXh90CQgxPuZccbfgBNs
yEWj9IYIF0niX8g4Dxb4l7tAHwKIlnVU4JF7B3MBcu7nNhK0QVG2wL0yj1NdK00FGdq97SpOc6a3
kTiTYm+qvCaeQ0d+jImQQsBLUASuVhm5KEnpDaH1DYkB2t3MtcKM8iJgYuAiv5q0OAoaNKxrZ6gX
Q+U3LSEv04YQZMOXDHITs/LT4x1lXga9wXSU2wk4vZicxzdawCvWydbufqzEaRL7q1I9WiDg/lC8
BfOpBuzx6AhDHxoyEthDViTavRNAXxyVuvAGNAvrxGgIlL9AjpHqRzVUOKYhNcB38cxvbeApCp0n
CifVNK0CgWSS/hp42QHU2YBplRyNtAyad0olMRHiyIB4cAxScZLVgsly5rjaEsjdlkBkOkROM9ZZ
5BFJhL/AHr1Hal7fZrGy0Hl/BUIkJnnee2SnDsFHpVQfJAbtRPkRxvzSAf+fVlUCY9/Jjg9Vq7Mq
0o/DTHCY3f/7n+FH1J0e5K+f/esYA+YB5ABI9cHA8dcZFv/QwfwmDXm+P//qzzOMWhPIvwbPD9Q6
mJhgO38eYg0/hRAEP4rmEcDllV85xKPE33Ci4Fdwgoe2BdQk1eHEnRQDbOiAtTroIhmw8SKt/a4k
bcmBL9A/Slk84x1xlpXah+HbB2h7gjqk9Dgzz9tloiRfYq13NmtAlrNrfBHPQkNaxB0E6vyqvC8B
Sqdh4myVkqA8LC6dpDCYmDkaEdwOD0Q3XGVqz4FapfxwDU9HN1OmzKCTuFTrP3nu/7+2wK/Wjv/6
Otl8NL/Rl/DjHeH/y6n1ff3cD+tDofmPIRMzMAyKsCcJLvNn2VLR/xg2XEJjqg76sgFN/2fZEjcF
HBeK4WA4Bswe+Zx/2R8nin+gC0yHhpQE2jgZRN2/YoBDOugvJ4nagQEUgYySDFiJULYdw04SXSvR
vpbad1H62vhM5R/cZKIx9vyi+jkE5okvxl112X2UVyh2yRCAlTze9NPH0vBMGRrCzqGEhuqJC/jG
6WNdLqaDs472CB7HChyc58dJSf0GfNuKfZf6OqlR8YmgGAr0ptU73sRQ30wLYqFgqcTzDE5ijJXG
m1hy8HiEri0fU04+puGjmqZENAoydHVdn9coLzps01BiRpF9kD3Aw+J8XlreJinANN7e1WtTzbdS
nkylXkcrp6D5FSgSVM+hkgSbG1b2xBE1ZeCCA6tz9qnN3+jiBvc046pmIp02nscwChjXgcGA2aHu
PhpFKJzKhr6puy/SOqdBYGWKONU4NbaBrzHQmDXIG4AwUhslYcVUiuNSTNx9HR47GbnyJpknQvDW
ZOnfmc3JSKPZFHmtaFBpdfeCWi9yt6eD/OL1jR9bGSYz0F4CPAvoA/ZePN8WXq0EdO7l7t5ARk3v
lJXiuaavR7QUhLkbaxPDjd3BQNoIPwDNE+A+cSmO8oxFoUhpJ4nOvnWhcGHMRK0ECyC7PqfvBoGB
ASgL94YLdvSKrNweFJ94o+8TN/jkxHmv+EevaSYM+tLUgNIabuihYQnkv6NRUBkFhtYV3X1WKv4B
MNmAuhoAWxMr9u0wMg9YClZLvfBufAskaaorqNjgldf1GeqFGp7Cv75ieIsMd8WQ0x/zaRZG6Ne1
6uD4NzkErzZu6O1q159dH+WbqYBuDZynwDzihc+PnGeU9WqvKI23FyDrWgcCzWWAVv/GGEOrHFK4
QCB+ZfdP3EyQq4nrApe3lxzOISC83DjxVJ/at/M4GWN0Ztwi9AxoPWK15HCud62ZNxNYnKkRpPNT
2fkdNG3K1Ns3pZ6brlKxMs999neWSsHlDyY8eJmRd4H2RtLoUeXt4yCf+0gwuvFEkuP7afw1wuB8
TjajbP0karsaI8C5FDxEP+O/s1AD2/FAvCFDAuN8BMVt6jLne29fBdUC6F3mcMmvH0BEeP8aYgga
TifheFnCuV7n7Y2trnuzIv41DgNdh0/EcQAqGpsAnzW+Gd3ILxwvELy9ru7jarjdlb+z0yAOQZ4B
aFJ0rJ5PoS99zmsbxds7ajZrqix64UBp/HHdnC6vRUwDgQ7I6IGgAyr3fJAyrVw8LFRv7yUbW/Jp
yKFoLtGknarUfGtVJwMN7v/EqoSYMxpQuWO9Oo9KOqrpf2uIIWZC+6wATl5xNEQVe/C4feTv5aTY
gMNm0wpThb8Rg9Ow7dCg+WohwZUo4A45n4aaVEApQ/hvD/l37aPouXovQJ4Z2CVJKhqqyE37VGdK
/wlmmfCx65XypQik8JjKtb9WpVa885zAW+ZS5zjoKwOFA6Kw2n7T2yyLoKOeRDI0qstsXdk+/wk6
h+6tVkFyTtQ0dNcNr9gV7hNB6mmOvjwo9eb1oDIqFvIhzMQE2deQi2/VWOEhWG7jz0reSwYtohYq
r0GY6gHJ+A4dDoYBBnxieEK8sSE6DGViqYfgeBa5a73gVAG0OHormW2pQBFCh4xpScSmtlFiy8XG
Y3LgZiExqlaxSSnbfURERUgeOx2tPfifaFEG+JnroDbcFvrndZu9eP0IPLpcEGuD8wEMIkN279SU
olhOY8/z672o2JsuvUtk5bMXOxbLeziECSaYC7sFPQKeWqBJQoMzhBBH3rD3vMBtWofHYDxBqz06
+yeO4BeA5TTaAmoGb/gveDP4GC4EsfhUFp0okb2DHkrYn64M0ydVb6T3pLOBfNblmL/jpBzcL0or
AamI1BSaYXzX/4y8wNlVRoZLUywDMQdPODBDx8qpC596razdQ7DezQhodpJ3WxejHde26WcJWSP0
1/fVcxeJjQGJ81rySKm0RUujSk8zk+8rEE7HvhLcqZmhALiWSEJHIALirKDvHd3qgdEedVeXXKr5
GaQhFBftryZnxyIavtGwtnbyuAxJGAmBMmu9NHJJhSuYn/DzY5TdwNHDowEdqU7QJw4B8LkxaFxW
uGVWewdOT7s1r6cQlReAXaucEFzSXhOWz6pWcEvdTnha2o5058TOm9NkjekaajLxWBqDS78+B7qA
w7MPpXHwPY8+JwWWHHrnwSHgg9TKIsFhrW3rc67jUzMpBWcFRoKAgrxU2udpCnqATkqOEu9nAoGq
RmEWmV5vcsVul3aRoviZhNzeSEGTY+gQAWyzRtvbdmihASVZS7ZYWXybCVbYKd0SHilhBWgv1nWo
AdnSyOg380vJvH78vkrq5/aqIbeNQgQ6gdAFNtbGaUreyY1S4A+GFg5OIJHLz1qvUfpJwaO98hJO
forSul9IQs6BLSos5dtGQlfCPOfLeOsglDhA/Sp/qdS+2/VB7N6Dc0o4FF0KSaXOEaCD1SVNuitB
bCXRLoDMMZKuaDE4dH6T3SpegPeCFlXBWuVzwSN9Bo4FCiSA/gFa+PbRzYsc5bI49j7qBDwZVNXd
iqcuGnfCLacGdUY9ngOHFc6A85HaifHABb6xc4sKTTa8X4slqSMteBRrL3vrWg7M1kKa8vcZADb7
hvPLtRhUlUxq1eCYHQaaPJVHuHA7wAtBKRuuAaEx2gdHbofrjFTkpTo4yBAlXsAtK0wRPef2+lZ+
ofPOtxK5SjCGIa2EgOjiNck7gscpXhQfbDtFSrup1BsbzLksdfh5UPEhBVFv1DnqDB1eJa6nst02
wHxQr+hsDyw4yg7Sh4Z1/au+mTsEFtBZOMA5htDj/Awl6PhTIqmJD3Gj6xakIxWz7wHTvj7K11V9
NvehCoDKy6A7P4ALR6FgFBSgxRbS5BCiXrFyVd7e6JyDmuUQfqRdsAfwMLoRHE02m5DzSc95khk5
yIFWchuYXVW2KAL0MW1DMSONzUdzgeck1kfBnV6IAI83bTRXVVuZV0XszkHela5KJcuo7gcF7cHJ
Y+JG9WhhS1No+uGpczE33I8CsjYI2cadyY7uKJlWZMmhyRyHFarGUdDcAoccKFOShINHGw+FxRtk
D0Hef8E6UvaVXMtZnxx0tfRXhu2rppbyBml9SbXqMNZoVIfBwRBsg6ZokFlc38YLY8EuQswOSUrQ
rCDlNgq6VDVM7E4t0wMeYBxt1RZgJ9erJrKVYwzfl7QjsnnDO2BQRRNHb440hYhcapTZIe0rlzYl
MuMk6MveDDLVnYmRV1roE+TvnMhWcZ8Ka2jCCbQWZG4uhmG3jKouQg9RICzDshVJH3jap8ehhzLo
M0hJ47Xo4q6MIDyO5L7VpvGU6ubFowmhCgwdmQI891E/HjsUSB1xaIXMDkZb9VQA2xRBYOZQpVD2
Zaq4ROSmuA+Ht/DIMjDkoEGEYVEeGW2NK9kubsk+OwQc4IWiJ9hzaJFLZiNA6szmQKNlpx4UyYNw
qq3hu8kOEj64g0Hxc6G3VIpGLTpZnx+MIBIIxJ10dDKA0N1EVTFlAQ/evATs37+axcASg0EfqVjU
lfCeG8UffB7JfCFI+cEvkhLAes+mcucqE37r8mgjWBORN4dN4s2ojtyWUDlymcK4Dk7rQx6rdV/L
0o1p1QQ2u360LlcRJVLM6QfHHDonz/1w5RR1CiYm6eDEOFoGqk0mbtZ+1nGRSlVVExmqoc7ESRuj
HDArmOggiiDhPQe098hQRUeveLVJIIPktYkpc8qiqCOfGHbB1LJZloa+EtzqkItQXR84NdtauStt
OSV2MEVYcelbEEUOXb7D0cGbTjxfgFwqZE9SW+7glnrABF/7RL9zMrHKg+c4PyVDcxxsBoQuQ6v7
aJVDiY+K0vWdY65lhqmKKOAlouMxKdEjs/ZtZ3Z9Vy9fzAjzvypFiKKAB/4qPp5E4non6xyvlNqh
8NRnYOtnjp0HxJfd29beK01ACqiHxQ3qiDHK3K4iWkGQTRyVy0kPjXkDaggVJhyX0aSR9ECABw68
gxQbIM0Qu37Z4XmC3GICkHmi8RO3xBgfDKtCLwwaBRFfoTYGmML5VkYxri/clvoBaqDounV7UXyK
UWLbFWLv1yRHYvhO7nqjIqHUKqBREJPGtWwvlN9ReJWm0lPffs/AcIDDJQ7qD6MF6DTVyyAdahwq
tMkbrFRBjbQuDDhEUoRVfai6oPNY5hYpHh4VqjC0ygpdnvVNHgBt2dnV/YRZDK+qcztEGgvBJxjz
YBhYr/MVqgs7TFvAOA6QoS2tIssKM8MLEFR2mcGtq1yTt0g/cavI9ft1ISHMT4vIeLj+FcO0zz8C
hW+8ItAvCdNAd+f5R4DGrq01JTUOYBYwQPHIcbQPhc/rgyjDuR2NAs451B4Bu4HU9QUDXM7noWfL
0dGzoaFKmjrCedP9cp7mPcS1lLAuF3znCoCmyJXc0AAdckAAF3GC6hHIEkke6fUrn0Kym8qu24Kg
R24MQGE9EZUEBNBbPkwUCzF78NhH6JuEUHKK7gJXUBzQOKi2vkOIGD+kbo5md2S/c4M1Ygu0uNIG
Ox+h0Vbs45xnZQi2OgT1Xr0Q0aJckDCwuXsE8iI08LzCeALHRw3QSpWh2pgoahoxLsiA7s978ZgY
fYQckxHzgEG7dowvs9PKYTHvK4VV+J6EppbAMLadmPkthW/igA5Ok7uQz/j360v+jb0PupE4ZEOP
PBZ9lDdzpVot6qxMj46hAJ1o8Ck1eokLCQ8PRWXfiKhih8lc8/2lAjU3y/HT4JjZk63elxY2IMVh
4agC6VADHwcXWQpGDSH1j7wWOqtOdcB2JKv5lJO9PE0YBrEbGBXAngght3ND5pWCF3KIBB8bRwN2
1uP1laNB71kTfHDcyOARtnWvML2Kc++EqtEIDK1gv7joQxkf2EwkIwaqSBTvzj/C9owGayBwd00H
8Gq3MTIkEGa6gHZEGsnzeCZOVQqH83l6sr5GHMhh4GlxrsbAFd4vhVROZO6u+kQz51Heu8hMTQ1y
8a4cFaVHTkLORL3unN7Z27Vpc0SVHmzgPWs0kGrxxD31lcY/ndBX2Rg+Cfl3QC/BwHG+hG0DVjew
zbj7/B1PgK6lXWrl8aJ9TRbiKzJrbkLRQSQ+4PkOFadmKhT+qlNcjH9STB5tIUCY4PdsUEwGzS9E
vbQ73oq2mSXetOtoosHxyybPx8J9dFLpG70syyxKW0NHpQ/KEAdpLsrEeKi3ElgCnfnr3W4AW/Ms
YelSXuUtSfYiuuImEhJfJnnxDXAPf5a3Rn5Cgwi733itt88tcdZa6qxnkAZAZpx5H3aK+XvH3Zs2
axjaFbpX+FT7TqfyRM73MjUwKu6MVl3OUuTWGwkr8RqyahbNU6uYJetgrWzsg2a+PS3nGkN1TL0L
14ElzhMLQqEmGiiuH+Av7aeL1TgpMo0sPRSEvomR/tp3AFfby+6jCMxMpX1JHFOjCJ1YbIZmOgsr
NNuSSCfJ1rGmequ+XQ3wiuJpgH8j8hjFcQOXWo8+Zh+dNdEytISV8ABm9nqumRnrqUQjFtOQ6maF
Ph+0D5OK3KLxdMmv5hPWMTjNs+WAR8ENgtr9oJUDUofzw5jYoSr3ieodeSM31sA+tEfIc/ObKDEO
UteCren6+n8zHkpvBlBQOBdIxo0mnkJ2NEj61jtGgcAxMO7W814cQg6Fby3FcacKyJfeBgEX4MFg
RsNLDLXq0X4jc8q1hYfLqU2ict4V4MmpCtkxwQcM/ukY7G9d3+A1YSQqaVUjtBJblxhn1yKBcLJL
W82L901bFgsXlODMR3ZoonR74Xu/vhAPdqTMkKAbL0ksa26FgoN/1EHMv1ZyA/cKhqeI6eUBwQvh
sLrKjkAZ/3IBESNj04HgQlYUyLnxjQrGXl/qdSAgFdWdN8gmWPCbU/iQb6IjDAPwJ9htBhruL9KC
k+hIdflWrtEqefQ0VAdUvhQsFPY7S8ETfeZUnmSltSaRIFDzm06pgqXi+IBYgpkJiMtSnLjCx/cp
7lBECcD6oJ6JC2hMIJIJbZZzcRwcvcjYtkH3qerJQbWdJ1vzN0VSv143+MGvjQ4Y4D2KBumFgXRq
jPXQ8fTXvCQJjk0PxTmVc5Q7Tu8fURkSJiZ2mTUE/BH5V2DVActDVHZ+lEvHVqKoEOMjwOPPgcOX
O6PRwo3fyB3NhaIxBVtqFlEpFMzTvSnuy2/midQQkr46uK0HtO356HqlJx6w28lR6zV+GeWorKS8
mplapExhD8G8dLGoBj/wJAF1NMBPtNETQoW0gd8bdn5McUTTOV97EuP17P9xd167caPbtn6V/QI0
mMPNuWCoKpVKObjtG0Jqt5lz/Pn0+6O6vbZU0lLBODjAWbvRhrstSyz+YcYxxtSZ75t2RVDr6Dt6
ValN3xdDaPI2lOj0MKAxrZ7KKk+HcyvM82I7JaNa+PVSFzBe6sq4U+wmuhaKtESBqS3qRjOrnN5r
MrX3kypVwSgPsRYwODi/NBN2AtE2U35Sxkn/meYUpUelbvW9GQ3x05yFkOkT2aJ4aRXkf25pDWXI
XSbF8aPWTr451SCGrTWBaZwofz7b6qDT3R0S/XoehP5cRpmTeIILGhSm1rZen1vTQatLQPVkTuI2
jPl77kgt99YpU+0+p54EXT0Pm4cukmEIcB39eIUC7uW6lFB85dVQidSNcXA1o+5Nb5xy666rjObC
MgbD3sRpF49kP2qoXZhNyZxkg1rzDtk3JlyunVtaFOSsZ9YwgHOmgXRfNVL4k0pnhnbVPMiWS7Y0
/rEoA030xcjyYKgGeQGCaM2Fl5QVfyKDsJoQ1VvRMPKwxPI2U2ow+VHVx0weFRMZ2tKLmEpCNVlb
R6J7zi4QG6ZKJparNsqkb43dy70Hi34cwJtBH3bpnAvbn6pUpYFtaI3hAyCIVZcUWJd9eg1ZYJZh
/RVxdFMNGBApMO/sm3ktNRVt6LpLVdUtHXlAOsWps9LvtNgM/Sw289kNx7b8iqWGoD+oM9rj9qgw
97Ci6WC7/dSI87CMnGeEwq3ncNSLCyGiWOYHtZUZGFJUNq48FQuqA6UaJv6gG8lZ4gwS8NlCTx7w
YmrhjrldUZizRu3SIVsuXSuvKEJyMMpv+TLAAqtoAsrz3AWYAGMftVJyD1ek9yIjmcG260aEUFm4
CF+d5ksun1xfmV3WMvWanAY578rKWm8p2uTWAaNwp8qomvmluUT7eCmLC5Bx4ildUEL21GUu7F1q
DIvsdpKlpW40CGXTKWXxl20UYQqAXo7uWyd02EY7im96Lt63IQutb/VgN9dSL/K/hiHPD61uJuRL
kV6dz3KjOr5kdtFz03fRVzAYEjpAdSlfL4CaK7frkgd90rOtkjdV7rcayE+PAlvxaFX6cN6YIt7a
TR0Prq5OsU0RWk4Kj2GK4rESlG1ZomwxvTbWu8yN1NLcC6Z+xu5MXPM17ermtspU+XvTtU6L70/a
26ZtLUiIHVUHdwlH4wLdvLb3UnuB7qObUhmkvR60os8ehKqPl7WSTBIcoKivrxJlUVLmHFeMtZ3N
Kflewi68ipYyei4Tc+DuS6aW73P0Ctho52osbfMPJrUsLSGPpFBtlpb5O7AQirOLPTM904y01G/z
3HToWShV44dSNppuNFfiR2M7/TmakOrO7iaWQTSxl3VZ5E9jIh+ySTZ/xK1dluRQg/ZV1pbpiu3g
5KES7BjBLI1d7FZRpT0mfA1hB7lC2yTJzeF+malb3GfToqBUy9zZH7OSKVeD7eQ/ItWpJDc36/rO
iXLrXg675dkyZh0gg6oYXl+O+VZE1jqgRSvpxTX18nM0TLcrpMsxdc4cuRC7TA+7HybtYLQRMlJY
ot+vkZ6ZjcfBVitXQ0X9Qooo1ZBIh82+yPRepl6VtOAobEVU7hyNWu+ptpB/qmMTXhOtTXdRKInH
QmnE3ikpPyBYGZqEkzRi6BfEjfgrtZ2F5WsGHQVBA6tfV8jIesxTV9kyRvjqLvKJ8IyIX9LI1xfO
HjYuUZFLMsb0prSz5CBPaYW2hG2WtpvYvf61VYxQnKjTv88WqaDQB1vFN9FvUo871LqepaozKO2D
qtahO6TCvJl6/alwtPaSmatyULVV6UFXSbapNvV+WxTIhxYWCohVyj6YVu9VoRoewi4cL8xc5Dv+
vHEBk8TuEoXzjiJdta1BpW/HIVWDSV/sMyGN823RauaZTjfrRFDyPixYK8MIdACrZwrLsQZyiqmd
hWO0D+OS5G4mKmRZY2nwhsI8pWmyxjdvI63Xj3oXaTlqJYN1tdoHMcRRoCWT4TvLcmoE0gcvBJEJ
OgIjQyirHovzzLIei5Lh2A+hVD9NozNcRbbdeJokGT8/jxw/eB9gd1AEUJACXH3ccK6B1w8ROuYP
bT9b7kwzyTUyPd/+9lMIo9aonIiKDtNRdSAJU7sxx6h+iGfsbJ+HOHBTOVX0eZ/jMHiMKNihdfhC
tnkbHfZpL0HhFc1DaHbFPuqgYFW2jbKFA9gNxW8kdqZR7JgmfCrhPNbuok2xTsWi7wCmyURm96g6
2c6mlkUiHx4yCuGpFxJR7mK9jIJsUI3JlysL0Zow7HNoi0IQrdVTKiZEn4vay8uuu+qYcnOh6qmK
BKBBu0zOrOWJMK47E1ZnjZtyUiLdpT/cVtu8MPorhwjE8lmQAQjg1CYPecT4Iw8lVUyrYnEPaNzn
8Ta2Z1PCdHd55qkznXC3D5XoZjBz8/cmz9hUDeGvAuuj7ooZYy3err+QpRAk0Ng8ZrgLrxqYdlP3
gNs+P0vH8nM8hkSSI0sbAPwAXeK3j1mq3uiFGo4oW6xCGqi4Q6GHyun+jIN1jML/5eOOzq5p1kk4
mzzub00P4jUvCaQAg86z0mAvI6vx+SPXLOa1jVlfkPYt0H2Te8mxevuCRANUNPVoejRr56rXCM+1
On3Os+EvqatONNiO7//xs46SnDB18k7VpfFxLA668WeS3n/+Li8Nsc9e5qgWoyoTvZGZ5Tt33AaR
ld4fgtE/e9aRErFdxbuNvS3+xVc3KJ35snuiOHpcFyCFY6gTuSLOToZ0dYwDpQxbmaWqzQ9ZU8qK
F2aVoHkhmF7m1Zna7ZWsBihbl2kvB1mVqDUQWSTxgGzKuR6QOBhXudwtZfD5urwI4L5al5fPhX0n
IAaWss41ervJcpvEoVQ14iEskvmPQekHNzPIZy0pXs6GRg+9stLCW6tKNHr2Tn/WV4hiR1I3XYmy
NjeD07ZXTTPeTEqXH3qBUI9o5MhP9Cy7/fyzHp2Rl4+qoRcPnmBVqn+RdHhVWllIMgntzPnBWSzJ
H0QDcm8mv/z8KUennqvMECScOJk9vQ8I928XpNNHTWKOofXALCn7JikkxrDU3eBllFp2oTn9M5jx
tyis/zsFfDlUr5b+A6r189NrfuvLX//Frta+qMqKwFk1Af8WNXglkkB9n0ukvtTYsEH/Yrgq1hfG
4NGewzJBkqTp8i+C6/olxN7BKa7lKSiJ1u/wW48KrSvBGqohHTokPKhAgYN4e0iUtDathT6qv/SO
tNVFstOiXPhm3Gge0eqfXaScUWJrg9nKb5j2eUUBBRGTprvIy1G9oAi0ySVNvzD6by9L+Fun6T+N
kg9i+bNz4g3t059P1dujwnf8Oir2F27rSghejwtbT6nwl54GWsykGDBQ35GhFfULoRlsUQj3KxNy
RZD84uIrX8BGwTCAYU378/cUnI/A+etPBnpsg+jmHxKDY46tYOOxpCYnxQKJ6hZTqwSWGXXN+Vi3
gGRHFUlg0yo3Nf4WARj522Kr6fnYzZbjaSCTFxr+jS/sSnGCBOmJG5Q5Zm+h+Ma43glgqKfXXXsX
KWO70cvQid0RAMxOYaBmvisVT/s5jnJytpRjaASVTYgSFwnAIEiHF32cnGetBadDSpZvtt60Dc2B
qbMCXI2fLVq9czq4MrtIa8PUR8G0pV4/ttFm7sPhRGvgreFdV4p7BCSc0JBBh6zZ2zulRnXs5GWl
+lU47nMpvJ7m7kGnkuYlWvbPcMffuif/S63uClf59/ICD3f/9Zi0EVI1fwuld2/u1fq9v+6V/oWu
gaFhTcEi0ixjP37dKwP1ASABXJ5VpOYFGPBL48L+Am8O30m/gVyOfOR/7hUmmJEsMrrooBqI0NXf
McHrafifuAULjA2GU2oAflqznePygQRmYoooLvpONm7URGyFfUqa9m32+/4RxxE3jCSGFPCIOdYv
1HreJrUUmKNz92r9r//+zK8lZY7P/d9vwkBOwm3CjZcm7quwppfGLOplOYQIMG2QIjxUFVpthvMo
VcOJKPu932LVIAvBw4Vbstqjt3fMwRU18oJMhz2O57HSn1d26WYKWrWh2DIXm6uG3qGItnqc7ZNC
XPZC34lI262r60xiK0vmidd/my3/vcrIWBDWrTQpWKlvP5KS6kpOk5S5JLF0W2v5Lp5IVxWawevG
tqjS5/OJ/vypRx5ZGuhSgorKFPqFHH0tBY/tE28uB68cUk9KI4Ju50S566Pj+vot17P2epNpjRlt
w1vWeeqlcryP9Wz3+Tk6wkj9vZIQwShBofuxDkV9+wzmjY+VHfVsblhdL3L5vbT1ncSzmGBwYRb6
xWgO512PTnFfXdOtP/X8NTI+vpK0GumKkYDL2vGVbHVjULOsDX1z/F7r7dXSF77ACWWlc7DDZC+i
ZJ8azi1Qt11T2A9x1199vgRHmqJ/L4HF3BI8N3kWQPW3S+CEwo60sWCSehFtzCX9prbFoUaxA/GL
h7Je/CpZuzBToEXanskkzCRUk70dg9JQwqBsBloL7A8Xj6NwyJ3hPHNKl7GaOzSEQeFV159/4PW+
vVuyF+UKc52Te5xiN21dmnrM5Hdb4I0h3eVSFOjq4GmTcyd13Tmw34tS7p4/f+xHlm0dMbMWMDTA
EEcVkiK0uHBTyWksp2enLa7ragxaM779/DHvdYgwNza1EXB7ICC04xKJFtlK2PYpXSX5vsrq61K3
UYoHwl/31QYY4T4d9T0Mk42cSYfVxKRVHDhCOqjCOUxlflOXy3ZZDJfwxJ+t6MbMpqDoDbeXhtjV
BPZIzFs7jTZSle+curmqo8WHFeZPnD151vayMgY8XJykrbwEqe/2jkYVg45osJNCH123JbbtTOoh
yiGWfx9bxbU6j5AbnQuzC30abT78Glqt2rhZkv5sNutVmeBpWCXWi3QPtsKVquTbPE9urodBbfTe
NF81HL9Z0r0aCKMeGt4oidgN0ymw2mJXUoDLWw0Lae6WJb0VLeeyrWCDSIEFrLdTBJC8fDerYzBr
ix910bYsDNdA3mVdSTmhJKhiWTsuRDc9W/TJ58bYtaxoxJ/HznQJv+gqLL431nwZa91ZOhcHoUqb
YY5vxaR3hIeLH1YFVQLqi1lUHOjfBWHHpOAm/TbbUbA+UC+qa275YRARQvP6ZTTnQJTzb43ozwvL
/jFp0qbr5m3DWHQRp/tlVvdQP91wQa5cU3elGDaG3D6perJP0vJ6TKKCidXtFVJAF3YktiOkGWMq
zqsu31pReLc4zZNUa5pXt/OlOnFtdZtGSXJrZf1V0uQGje/sfhQ1U8/K/Dp19J0DLkaKkDyPeij+
0tmQJT8YU+rijLZVlAR5PQaJpX5NUnbUtB/T1S9QlnaEE/SAp4Y0MLaGdpG19LowHqshqcyfdKDd
1e6ua10D9tPKQG++U62t6QfzR5rxY47ATjZQoXF7O8usb5W0OLQhOvyLdSdN03meSIAEEYfkZ9EC
3UZLd+Vk8d6Kw6DrUf8do30xkU1YhtgOkn7P0KBgjOJ91zDsAkZYIS0PoWZcmAYHj5FHWjJe9NGA
oFB+qJ114IJzSEtz10jOzWp1pETeRop2YVOoVc0oaFJjF9G30of4dipH+lW1g0TxND+LQtqk9rj+
cmsIQd7cDWdp7twR3z90eQzhG2zfKHNAJqU4pI28rQfDLSzurdKddaDP5JCaWxrvpX7alFm6N40o
mKzxXKtGT+mEX4f9WT4abjstftezsJZ5lkTDbaindNvaK5uNq3ThayL3owbw2MT3RBxCa+o9QBt/
diUQh0qe3ERtz8A/7detjnP+3ySwsqVHCXz2pIMRabKdHI1e3kTbrpI2ejRvGLpBm9XhHI/DWT9F
twTHe/rwtFfClzPQm3gyPfopsmXbqGGQx4tvoW1jxnGg05NbHaup3tvK4FUKYGRlCiKWtV23JoK5
2ybfOqvkioBr4JyMRbEzlPChUOcTzY6PjDxyKKSyMjKF4FXe+sKlbczc7uk/a3Z7Zdl0zct5Oxjq
Cbf/Xr4RIw8MGBmhta4Juurtc1KGd9f0aoGgO9lPcOJua0Yu7Onr3BB+p+h7RrPvhtJEyKYagkYq
r7My+mP1qagRfI1h/rrdXNyadv/VmvNDKBteOgv/c1d0RAv6OzJYG0uERgxtApn19lP2WhqXBSpR
vqQIw60VOXeFs/w5GfouVbX9zO+So+wVc3heNPVCN+atlZY01atTeMijUvA/H2UtLayBEtnzUZCi
GvmUa7S8fSqMt0lv3+vl8jxkYgtf2aetGahaf15OzVNCi7OxMBa6FHy+HB+ejVcf4Wg15rGQio6+
hm9oACeaKKWJXj+lnXX/+XM+OhxAIHUNUS6azHjKt8s+5k0iqfQO/GXKv9WyfgGVNCCt2/WL83JH
KEsEliX8ATPUaPEfcBd0RwKMhJsM2zNJHjet4xyqNoEDybWNh1OV+dVPH8Vg+G+F+aegSPiPo7Uw
KWrkVqvQlavoqIsRkhqGR5KCNJvQShg3ShsGg+Q8SJGGiifu7fM1+iD/g2UIMRTvAXXluKwtpZYW
N7Ps+IXyfe7iwA7VPxPioLw8lf59kPcAD4UXRyeXsOxYu1SqdUZw5Q1yjSmz9rTATFU/DW2/VsVW
q3Us8vfPXw12xkeLy+UnUMICMeLw7f7nZjsjLskjETAJMhzHYBieTQFpDXRbBVSC1Uhg2MZgzTqT
JdoMq7hLODEghBMhSMr0xtgLbQqEPm6KRd0ZdPqh7R4WIEHd0p51ffTHksybupK3Q4Fc9TQGqVn4
M99TzGNgEQW1UXRhm8WhSKTHupDuZrh+adNdKSL1Rts5JBnOLzb2fTt6SWTssy7ZA+iA75neFCkD
VEdj15jpd0FWJWbrUc4bcD5jsH5/P49APOMAVuWux9vYleFq9gDeAB83x3+s0RgMrKDshnOjiYM6
78/GkoFDaeopQ3+lizAYiQLFou8VednapNnrLQHJjj9sr2QsppPrkEBMb5pAE2TRH5EOnrgiY+nT
fYTe2WhnO41cWR/m28ZZrodylt0sHTdmTYiYdGcKcfAaaVk4234c8W75LoylIJalWzuLtoYSbfF2
e13Mf+pqf75E8+VqvwUQv1D9DtnsdkF4loj3vHMyfHQ9u2soEo72QUNhIJ8vzLj8DrsU/GHiNVX4
KHeE4KZ9oAxBzdDw1mg0ZDQZIn10jZKbiOizIeq1qoioxjkIS3fRpNtP4F7WNRz75kouolsH1oSi
Otv1+5KFwBCPKs/gD2cgNA6/JuluapKfM+tXAXcs7Pt2FGR6hqc7DECTmYWOw1cz4S9hdpOBs4Lq
d4tcXMAUzy2QLX+SxXYNZOARPdo6gtgmiMBOmn0nsh5C8pHQ6a+sUlyOyXiuM/HEStlTzloErULO
ioNhzpdGcbVY6W3aEnR332GBe81UXK81IzskrDKmrVJr+6kYz2rBpBu8UK8vfpxkNwuSRlE1nZck
p5WR3ZQkrKnT2r7Usmx8czxCa1rq+G6thaxnBJzJNsJMjRPmiTO4utjipUmfHQQUWx0xgcacAkfv
z0ysKyouQW/TuG+XbRsb3ro3rTQEJkxcK5burIoFAqmiJfmOPulOaYnkpnuu9MPnFuG980P4lkKv
g+47DCqq7G8NAmJR6cC7OyytdLfmAyo4t4Wocj0GZarvkKS5s6xlm+hi24WEgZpzIi19Z3DXcR/Y
e6qGGsRy+aj8U0FPa2Vtdvwuj4Kx7L0cqkpoAPwseu/z1yXTPTaAazGGxiodCHJhzODb91VKB/y1
xCRj9EL30uKADBTIPSVdfGvJi68thPGdnt1IRhw02GGEXB6beP7eNPFtLZoBepK6D2vpMMbThkTG
lebp2QTSYDPwz9MrUk5sg5LimhgvxlAxUzqkKESNSz4AJVvDnHVxSdLqOtoOibFTBElBgiiTOm0n
c/DWYtdiEoXNy7w1a7GdJtBjVQHFLBzOQdPsK0u7QIl6b2jUj6zklvzjtuPqFO106ZicKDGhJNVP
7mIjRjAK/aLKI+CX8YqKsxYPiNLXFWDomuZyWSricgIM6So5NkpTUcGYS6zgQuO/NS/ABv9RasmN
lFXXfVuUCECFQWuQVNTYy6GwsLGc1ZLEUQ1vWyW8kzMTurEUYIdf3r4XZNSldAdJWfPUIr4d1EhF
hTjf6Xr/LLXxXwKYjJvZ2s4s62vbHM5Grq9EKaKLpNsszUxfGsO7CtCWorEDUSMdQPF97TUyQjJH
5m3XQdiMAZZgHyUrtDrdh3Z53RskdQbuKiZZU0ty4AoiYjPOXhdFt00vb7DIWoav6+2DpDp3Gc+k
ZHajhP1GXvJDI2t71ZFR0DKoBDnBei86TQq0Ut/NivA5ZntBsq+ZXFHyjMEYN30d7xGo3WRtdLua
Wau2HpQJMG3PlKoWToteS/7LD3fSXTKD/MmHxEOgl0+a73oVp7i0OxNcDgJLmQfS+E6tjdUFpx7l
/R+W2Uf+YBtnSswM8Z4O524djeoCbvYi++eQW7Xb1WyuHsa0bbJd1s2XAGt9oze8Ti6fssy+S9rh
UsvzGxPbYvXVYU28U4zyQiJVy/1z3Oa2KxVS62bSIva1yG/63no01Pi2U+3bBuMcOEOBwbKL66gL
H9YUO07BEkFZ8aR22ChYNHWOPOR5gjoE0p7jKSsDXYMpsGty60oKyto6k8mT0R37biak8cTbuYIS
h4nNdOUlPK8UbU/Jf59b5n3XEZ00y3xJC8pwKwtyYNowp16z029OOcYbJOL8gRbJ+erp2zI6ETt/
YDkgoBAz0xMjejqu1feUtwrRyZZvOxPREYuJ4zXXK6iXh4zqxOem6v3jkH2mRM2FpvBJpvTWUMmJ
Gc9aX5Ig5cP5Gp/EZM3Aa5/Wk46+yInHfeAIdKqP4FtWLVV+HZXPBEN36cpOll9h9HMSbHTwRzRR
5C01Gy9Rsu9QqO8mOzskcbFLQGDMTnrz8s7/D7qA91XBv8fjKt5MW/637cT14/xrKPP/H7OVcXuv
TscH0Ix1pMVjwiQLfmec8n/18V//tW3/Kp9+JOVf3Zue4fqjfvUMlS8kF4imENchmPBGF1/5gnIC
vV3mOa/9ulUp8lfPUPuCBC0NfM7eSqrmK79a8eoX8HucRarUlJHJkn6nZXiEAQOQu/K+wJWAUyIT
oQ7w9oiHjtTacEKQ4hhLs2Ng3VqUMJ2xY4iC0yFFlnaZ+kB7PfvqxKoekRTH9vXY592DDGBRnlQI
8Tr4pw01qS7dporkXIjB2IVlSvpoMG+C8RRx/VxOOETJEPEj0ycLEQzQJnZpp55oKr2UmF+nrusL
rSBqEJ+UeZxjIdTEkSxLp0rhT0nX+ZHAOOo1BL+UcMAzRNe5YUdO3zm97suiyi+0ttNvEBjItjHN
E9dpnNajWYx3Nx5mSxKbPK0YJxUrD5kZGUG4dGLXl213omZ0bGv43OhoKJyFVaiBl3i7EXYL2FgS
zIQVWlFs+mmZg2gqHidACl5SNBXYUMQwX53g679X5XWb9YgK/bL7OlNvSH9XVWXTPjJwaYGhRbUn
9Z0xVR+yVDzWdAlcZVAdr7L0K82I6mBWO83PsbibeiidU6WG48hzfe8VMITwp0lF7jjVt5p6EtbI
R6jL1gpMLaYmpivlH7OiDV5uxNaF3NktMyUJqhQplYJMqEhtip6+M1SQ8zhRNGqx2Z91ASkj1cCm
fb5IR1zdl0VaOzaAMRCVQWrhqDa1WKVUDKXFIkGbGC+GkTGZEjFdr7hjObgNCvF5CskG4WB53quF
eci1H6Ct3FQqvCw0fKFupajY5vzvMti+ZpW+5nwTzKST9K812O6mkzaJc9cOp5hyHyzuKpoPPBDK
I+3ko0PVxGlZFiqzTzqpWuVH28KvSiv2nGyZ3FFa6rPP1+pdSRH+Ajon4BwsZPZoXR890DZG8ksH
WouucnMmOz9PyubPSVmiXTVORZAXWXihDtrz0KcW2obFjMo2KB67M81tH475iQ/0fgH4PBwr2uj2
inVbyz+vesyDY7e5PPB5IDuNa7tE9Yp4qncY2MoX0vCPPsRvec//OKzZqrj579Ex90ObdS8Oz3tK
/qy6D0Ey64/4x+FZODwAZmioryodDDLjS/+AZBjRgVAJQESKYrBbSDj/5fBUEGZI9hDJ03t9cYb/
8nh8CZ1YFKNkQjBQhnS4f2Oa07rjr/0DIEUDvTa8EbEUDvbI4QlJSGHcU1RTp6x/FAUuTZmqyjdz
aD9oQ/wc27R+1JTq6dWifWBrj8vLL8/FnUP3J7Z7x/hXhgaF4ZHnjp3W3qbd3HgdtzJBTVg6Fbeu
2frxO0JOQRUGnThc+9GpZymHcUTPY5PbtFfsIok2naku/udvxD6+ewrzteAcE8QASj1aya7T4bUq
PAVkdxH0XTFtrFDJdl1qlPsJOslhLcep+rbtpuLs82cfe0tWEzgKBGAsMmTu4/EWxjREi53z7BmK
a2DF+qGVlotKHhLwMYkStEimnPADH2wgXSPsKDGTCjZiXfRXpkQzwrSv5DzaTGHDYL5yxavaKdJG
jRGfwGx8sLLU3dcpgLycifV++yjHiUEySpTbpa5OrtVwlmm1lclZSDh1LnXiu5HJ5/ZCvTLvTefE
ex4JmGIqWVsUINe3RCoObYi3TzelLuPZBj0Jmzpgiax8IItGc4sxtnfFpLS+pi7QX9eOdJIuyBD2
o+QrNmCQUSl2qV3ZfiwnxolF+Wj9CVRUPho+2DgO7BbFiLuqIvPX9dzZmM2Se8BHajdKhmbz+en6
aAkAMABTRcF9tWLr8Xu110qDYEquJ/FmjJzqvAIm+hxXdv69RIf8oRnlkXLp5NVyWtIjP0hNIXsa
6uJB0szNZhn75SZTQuWkvOqxN2NnkB8CM2IDBAcSeuRdu6HVIwOG7wbFClCn9GgKd4YwUfkJwlmV
29i5fZ9HQrnUxkWLYDLBcC7CEJmiSpv2kzpJXwdz5ruEkjP6VTeZpFKWdXNQB3UjEHQL/b5A3LS1
9UMSSc9FNmteHMc0Z+UpVs9GNSy/mnIBLePEir+/0IRYKwqdCijZ9kue8mrFmfwcUx5md9vYyjbG
uMDRd9Kic7tKnpmyWsVIt4dodNgCvW1f0/twjQJR6Rhmahhuy0idi2KWKJ7XY+18RQmBzjY4GlrQ
iiZOidavc6GOjB/4ylVg0KJiCrDy6JKE9jBooWGGwZSVxnk5hxpqYahKuIXRFudpXCm3tP6VymtI
mh5iLYXrVuT2vowWRvcljTw85mmvmW4q4Pe6yop9gJDSa7yPSiFqyrre05Ha1txedaTGm1WJMXo0
+u/qapmu+QnxTRtGSAZL1WydJ3FmXCezk98mOQXyvNxEiWz3fjj0+hbNO3UPfNS4TRBKo3XQzeLE
Br53OSi5MsZzFdFcW3ZHN0YbjdGINEA7IcCKh7wW8ra0YeB/fkw+fspaOyZbRe3iaNUpqaWh5Mjg
LiO78ydV/FXV5j8zOqk4RH9VH3jq9Ye89Z68CqA9zB9p9stIuteXH+ZPsjTGFAbKZPa+kS7WH62K
inYUlYzjHmlEDPXUeqIt1RNe7UiqaTW9oOFX0BsQ4jWRPVrFNjYTKU41J8jaKkJ6nvQHiQL0eQK1
SzOANi0TFAskkTdZMhUZUgnysqvmojY84CLWddz3xX2cyeJH2oUHei2dr4bhzMDmMm/vQzWVzgFz
aPeLFNWFa5ZlfCtlZfGnmUske7WTIjyRhdvPN+2D9QToptNGBj+v2Mf67SmNLJGonROMhpZCrRbM
B5qyxRVtV7o0k6aojR8lG1Xjz5/73ouipAGeYNVbhQRxnNzOtdaIGtnkIK4dkGOT7dzVRnPbZT0m
3ZqHDQfsktEUMQIT86nZWB9tJdr5QHyYOadRcljd2WuDtui6hDy0EwDyG7Z9q8deKJWtV0q1tU2z
ZrwiH4TdRp/Al9IKp6oY2WbJZe26UEMRNKX9mFkhrHfUHEinlnWyp1XumMxuBk43NR6tBtWv5fqv
CCkPdyjWmbN1eNmrmnTicr+D0XIuuQ1YZ0qvQEWOwZHRPCtjPFqoU0WqdbtkGjrDupOcx6jJrEMs
rHonKJ74Caqxfm40zlmSR6Bdekl6+HxTP/wo8NPXopnDBh3HtnOZa1qSVZymFiGLWoYpMw4LumHa
0J3ZiyJdWfHCvFE9KsirW8qnwjooWtvfnvgg6nszQRpj66iurhWU4+PlsJv51MV8kKY9lIN6BihT
PgNgmhwIynoQjKbs5Yj5ik7Sd1rdOVslpdGKouUp5vsHJx3ZWcwHvB5UtY6dUaypYSERMARNV2kP
NL/tCxMDcY5UR+PnemQBCFSenKQX5xIS5idKOB8YZaT80BdeiyQrAfbtSa9QlGReBU+fnTC8CDvH
3miF/g+3+Lcy639bTn5dTf4//3n5Nyv2Sf7dJmXy4+nHSwp+Xz0/RW95X+t6/6o1y1+oGNM5WKdk
KAjIE7X84qeQX2MEEZZAbu6Fu/Kv1FtRvqz60Ej5KlSBuegcr1/FZnkdpAw7hdBMBopt/k7mfXxO
1lyG5jZhHGIQsH6PzgnQ9GhuAANj/adhO5IHB9M89ydChP9m7zx2JDfWNn0rg9nzgN5smbZsZlYb
VfeGaEsyaIOevPr/YUnCVDLrVKJnN8AIgtCCIAQz7Gde81LTevV8z0q7BGWkpADaUK9fsnftTp8m
unbBSgGd9+BM3TBu0rpDWMDtq+gLFsqKgrW4Im3qv2LQNlMXJ6qvNcNwGK08HrdTYGGqYpdqh8oO
j2+9xYlcAK624UTUkaoP96Vhtoesk2O6mVx3+G5mQXPbK4aS7ELQPZ+n2oycrZ5zatcdPexyVada
/QUJsOpYAZUM72p7QmohQJ7qlMYtbgdt2iI6Q0QyVrNOU5bRKQyFdROkjQue1JHdURh1mvpVVw6P
nSs93gGZwLUc7FFWKxnQA8vQjEIlKc/bFChtQLfZM/l5K7X3pt+9g3XBShdhcUhw8vocs+Ripdd2
+1nqKaK8FQIgNEeVfLynhymMm7GuzBtd0NMd+9iZfDvTu2lTThbITVSVusR3iTKtVZFEdHSxNRrN
VcevAf1r5h+zycWwueDOADfdBghP9VZ0QiMIQexkSgOAwLkM/WAwAwQnm9SdCIyTrFsh36XTfE70
70noYu2CVDAdyleH6I0ob7EbUUKgRDnLIUP9QYNxybFJsqHRnbFSIBTW3r4eJkr/RvQPp+6/xpLL
Cvvfw1A4BuvHowWR7/xyHPPAbby2VlZjnfc3WBQ81Z0Gn68x6zuXR2EVB0Fwx8MA0MQwxP0QiD/T
LCAA4ZfO9TZKoGBMYISefwKqv8HgZSWSN2TQD+kAWj6uYwwTzKjctDE8zPdndj7HZweQ8bhk+Cdn
cb47zsdrTGNITFUoqzIbypWJX9c6bWij57mjXQktl1HW/NteIIpgeucpnvtkr6MsZKCCuHZFQNKX
aD/T1otsMq64fga0aINwiJSm8dGbtSawYcJKfNuqj0Woqr/6AqenrZEK436YksiF7FR0B9nx8UCy
vMbzTaNDEKVH0mIVGKFEOnzMkQmt3Ej+RYGvBGlhafdR7jkPwi6qvwlZ//+9+9+QkF5tqP/SaL2L
m+bvqvPjL8B4Z93V+f//98WjG0pPhrIqzo1zaZgN8O+Lh+s4XUDeNOqPuA3MxKd/u6sOjEyAxmj4
IENKtZl38t8Xz/kPqMyZeEdAA22KMtMfFJsXik7gmm300BEKQRUUUXr+Ot+fooxHLXZDdS2UBrO6
wkyeDB6FcZ05oX4UQ5KiAlNARytiLdxodk6lZSxb+VUbo3qbNf3wq1eaAYGaXvtRtFGMN5WWfI7H
MQetVFjjo95oVe73On5Gfm961W3laJiEQXa0SzQ0Jbenala/MF5sr5zzi2YPP26upeMqALOMeuXi
8GH1FXp5P0y07mTwLAvHOrQitlOU/aqfqZog4OwpBu05L9duFByRP3hu5mm+WgX5d7N0vxU9zIi/
s74/Ojf/r0WAc4H3vweAWzAGP6L/Nb9p4AzODdDn//Ofo0CKTXdljtZo5c4mLaBH/jkKRFz/AYAA
AZIuGJ0ZaMb/HgXF+Q+oEnj40AMJz0jUKSr+cxYU3fnPLA5LpWW2qtUwlvijwzA/NK8eBlfjwTXJ
yYEZEqQRm50fhoZgq4lFPz70cRtsZZnUd00v2oPbzYzbqqe3OjRQULTG9bG9nG7bvMg3upqARq3Q
CBZWSeUvrQMIJZG6ZUfFfjul2a20VSTfsCj6GGcoKol8+lwN7Sc5xt96MbQfg6Q1d6pFE11REAd4
tRhvBBLLJ54ZBaZOA52WErOH5Mn5zyKm8orSyYeHtERNTXqd+rXscK+qJmX38qGzpG5Yx9FxVkG8
LeVV1+KXZ+5sZmegPDUG4vSZVbAED9ix7QkDAsfDFHXbZ5eH6phLTGf3Hci43K2GrTYEarQO4fk+
O41iQxsqR/s5aZo1DhnFo6rhaxWNmeEX9mj2foPTwT5LeOB9Wmn5M7Ax8YMkITsIhAfAI9eO5iOD
Jm6AlOs+cg7ihqeVNkwl8QhMC6/W/aYV+GHKOhW+pqeeRYwNsn+VEOddWQL27/nOYmvOrz/dNWot
cO3Pl6CSEcqUskLAHQTOE3JbcvKJ/hV8X8xa/tbiSLd9tAfHbVFgR2YFnvGjy51gG9dpUMBKFEZ3
7Zs4N4tvmgW12fC8SjxRSy80eplhOcam/hCYukRDNM9/5mlE/O6QnOwsOZpfjKS3Rmp9RngQYTnc
pt1c6aV1PvCx5VCsFDTSrpXa51v5fK8g0YJMy5wNUj+5aNvhcWEntOQeqlh8bRB9BO1/tfxlzs2/
xSh0yzAPo+5HqfbFL+RV+YuOSUitUk4PiLwOq6pCrRCAPicXA+9EyuYW0cDpF7bh4O0n1e78LFWq
bVZSv8xSuIYru2jSec06zFpU9LDXxJyJH2SGsjOaqfvYoDQZ+vRKxCO4I7x9wPDSCMzdU6YpVb7S
LO/baBVIk9IZUIVfa7H5wRzc7KuTVV9jOgwQ4OIsacADRWsTRM+6T2MixDho4IDUTs/AqFP+ZLsh
fmXq6TVNvGWXiSYOlwYXLyUTpJXQSFzs2qlHtjEa1AejLZpnwPim61tjTqaK5ZWyojlcbwOb0mUt
SjDpU+vAqJOUfWskUeGWfUQLshLpzyuHaT4s50s3Q8HI+2nVz7ZYF33dGi3f0hsf8rKrV0ow6Q/J
CHkk0I32JuvR8lVgZN5MADo+T1MhYXpYzn5Mk+z5ypdcHiFKGRZgLlothHLLioEGFFbkpaI+KFjt
AthPrVmf02CRRE0449XY4ZHNYtmtFer4lSNX6X5RM4HJYBXlJrE5RtiBDvb6/S9bdH+A3dn0gR26
cAg00uyYP/zV7m6MtAlT4ConJ8m/lTrT5FrY3s8w/1UyXGsLLGT1ZmUn+mLgWJCHR5mHc3U+nNLC
DjJhLJ8yXT7PvKJdVT1EohpXWt4layG9eB0l7U+1NYG2qM/S++7mBnLPxoSoYVV7fqa44ZV3b3mP
8FEzWw7HUgpHDid98VGDNVRmb6unejDkF3NIo20mqmvO6RevK9kCrWhcywBfUSJaqporim4lrQy1
06jWho9WooKfaxbdTYHqrsdO1L6aGV9LJwC94XnxV5H1+e791X5j/lnouSFDQZ+W8LIjPnkgDeq8
HU/tAFPYqfNy25tqvXF0zgbk2MeOHBAIk9g7ga77ltcFD46bPGYIjvhF4DnSV+nIrgITv40r37Y8
rZAoEAWjnEZliO6wu8i2J1EjMZEG6YkgG1sl/NtWsQvsPzHr2O8jJOqawAH/HTXWExIi1H+I0u5r
oqjNlS9ZXvkvXzJ3eAgjQVwt68AmXNohU430pGVaurNCeBbGUGtrd/3YWaKiM1qKOyvDKNsyAvXa
Gr05D69GX5wRU89bQxdqehr6rAIQWKubQUWzWmY5qqMSu544LzU/LoSGww3tk9jIt67wwv2Vabi4
G0BMsFEdpPg5FuR/5+cCP0pzyAclOjllhU4Bofq6hM2xD1qjOOUiL9ZhNFdDIPcjrvKlQO+szq3t
UNnNp76enKPAEeHBnoZp20dpdeXmujxPfJ4272bKbrzLL/2VV1cXpE2DDSHik4FKPUbKTnXqjQmG
kx1Shup5eyq1fRSi8e7srrW2WliGV75h3pKvHxidT7BnF1VmCbeAl6T51Se4kP4jo+jjk2oGj3K0
1CczpENPGy2AuahpftEG0aMrnfL4/tq8tTTwvueGHDj7CylYmtdWmE0BA0vsuoyW7RFlSbwCMxxt
7TRMr+yFhcUpF/f8S6EOEIboMyF8kRqMqcga+JLiZKHlueoQrbiRmNdCn8kg8DcSt7C60jd4z3W7
anLjXa/mkw+EFEsMeBcrKUS7HSuZb6yuz1emFsq1Kgpz3ZfB+LWOMnttDc1nuyq1bWgb4RVRoDfn
iwh2Vs4hwb8I4mLUzau4jU962yKsmqCfEafiWWi54muZaV55UebZuNgXFGt4WsE8gbU6PznuoAat
MqXiJCPnY1An3a7M3AgWUPS9EPCdPWO4dnvOh/F8SI4pcAUozqwRWJ/zIa0kntJIhXkpZjpVGujP
alUHN30MzYUmAo4HTrOtkuJJmXQeW2GsQqHakJXaXYVk5kZHGZ+5/9NtSoo+SwegGcSfvHlZXp2P
PHS6SCm4QcBpUBgvnM+63p2mJtJgaxZXRXsvVxkiAa151ArInIgwzoebujJp2rGJT7kyWSmSFsI0
VooV6iqomqn6aebaEQT3djZQQKtZp9yEhLdbw5iMpl0XKyotYLin4Wh9cuEMfmPCrfHK3liy5jlK
nCNsu+du66wJtgi5yAYyGfeTONHrNA7doE2fmq6PbhDIa+UqL40p8820wFyxdVPi/SgIsk072HrM
nkW9xRPtcK95afrDRQueipnWYTdM78Nc63VuPOTYSN+HtjKe8tTSn99f0ReM+GKfIa5N6xwROOB1
S7yig/wUCUgentJ8nPxAunKT6um0zz32Vdxqxpr8AmxyG+vrMKECPfbG3ViP47MdaN5+7KFjtkWy
Ry9L+rNv4VrVmoj294DApuOgXZ/0t/r8rA0KdOIay8WY29QbgmANhdDzi84yV2Thv0J4gbdW9YSU
ffIhsDxEdc1kWMtU+QAUrHlAQKdaGclQ7nuZuVuZ2+lqbDz9RgevtHNb0qIrc3N5BDl6lE0oDNGJ
WVriwnlQQ2eYlONYhi13X03Z0priK0qKy0rsvH9mAVtASrMcOH863+VeWGuFNmThqXbkCPMU3ht0
xHSd8BKtq1YDLZfIZlMr2vRBUL5a1TJuD0XZf0S/Y3oAAVbcpl46+ZpZftOd7FObeLPIt/nRHocv
QZ9FmynMNmotezRQGrzFdOpNZseSyCqTV57Qi+Ab1gS6rXMCCQ7NsBa/xlXbsWJHKUcDsKY/VXp6
9ABH/Xh/ad4IFriHYNOCDSO/wLfrfNKQuKfwpdpQtmMOVtA5xLThQMpu5AcTqTIR0OXsAwyg3UzF
usrKrrxAL/SP84PDF/ADAZTP2Nulf4DaADEfRis7ys75GJc7x3pEytx3vmOuu5GNs6mBxGrTLMS3
rcbh3pDerh/ahzL6HepI8Qjv4cqcXEYvfBEMaVwAiKPwLzyfk0mmgRKqQ3acwsbYGwGFMA1803YS
ZroCDZjd4YSkfuykzD70Vp3v8gaYpRp0xRpA3rjp+6peN4pV/pzatj/mSaFuSi0URFqJ+8fbZH5H
SFsQXFWpuC4uTcfpTaklZnbsgLpuxh4GUewl116Qy0eUpUHDB6UQcDAX8JNUjdRmtIzs6EZdvUva
PlylmlGvg7F1r1wWl2/VLAo5p5sQ4/jjYkNGXWyrRQ9ObYrBqepjg7NHkGV+7OhIbxnqtcV+46f9
n/EooS/eRlT/RdXZMQ6yqXsTux3HHyGaOvGwENA2pRE95G55mxrlCgNvP1b2sst3PS6wbidvkU56
f+/Nv+78MFDWnx8Qivt0u1T9fOuFWUO/BGmWY5kEkV9aVLlMEe2gVEd73U4IEPEm8YnvkQtS4Ii/
P/rLaV8Oj1ipRbpP9ZA8+Hx4q+ryVFqDOMamid6CU1UfglE6Dw7Y4kgRKlBUVBV7UwEAYGqttzfG
/jGD6X+fdzWAPyXOR7jalbYPVWoSeaAPe6UcQ/x2BKApLfj4/gdfnlQQcTO1DKawQeF3sXhAQwPD
oKh3rKfRIHJxs5XdCWudz8gsILLTtnaUA/q/18B/b9ybFC0o2dAGnqsGy7a0k+Y9+yOIjhQUoUFl
8VPnmtOnrtN/qm44/dVoXukblYoythcHPoWtbPX+b7/cuC/8aBqfc1SH89z5WulygKnVTdHRq+un
vKz0Y1XruAvleX5llpdtQF5WhmKGOZE84+CIzocahehl2RYMNRR74ZR4Z7hox7RKUd85Wf2IXxkA
kK5dlwr9mjLA/AxjZ9oGj+1YXAN9vrHmcDMInIknSLqWeAugiPaEmEZ8NCZP8YMmqR9dO7FOOp57
MaTNys6zD2qWiiuyPpcPMvELhY85xkMjeGl/ZxualA4g3aMWWNYOzyfU//TOu3KfX15/rOZcV6Ae
hkHlS6HqVWZQ1GYA+DKPjgI6240nwn5F3bHcTLb5odau+RG9sYeoAEMQBQ7NVevO//3VaKZEWrLJ
C4E9mvcxzatkO07UU6kg9Dfv79bLzI/8GEVwQntQa8Ro5yNVukTYOknFseu1n0UzGngV6tXn0E1/
pGOj/gT56Fy5zd76cQyqMZtA0Whjnw8JyDvTe6HER3RClHvbqD+HuHXvU1v99f5ve2PNZsk51Fep
889icOcDRcXQTTVv80HGerdF6cje2/Hwq9X78g5flmt3zxuJ0lwsZ28QnTCjS7i1VqYBRSZdO0xR
7jyAcq+2bhRPjxPGaivPAsbiim4fYWJzT6/OvQVHpj57bYnYgHRuqijQ91Vogag1Kif80TYNCnnl
8NuIhuRJSBBL2ZTEV7g9b6w/j9q8yQgh4JAuFkOPpBvYZmEcqsox1xA4xEkpzPvGIc7MK6VeD15R
X7kh35wo0F+0zClWUjhdLMwYxGXetFI/4O2xG9Xwtqk/Ju1vQ9F/EVDtm6jz0zFAlTBbqR2AXhHG
vlPcmsEONUUcQbpPwNs87hg0ZwJtL/r2yp1yOStcJpRDkA+eVcLdxawgzQcijOfziLPVsW29p7pX
jUepox+lVhkqlPIPQXFc5XOKynGY8wqKqYurvCzrSZEyCI9U0IRfeLm7SVOt3b1/IpYY7uUwy4pD
PotcIPAfHm1st3FHSbz0FhdLxFVc7dlOp+fJbXZZqKAnNnwHV36tfXP1AxYza41xCE3FC4/sjq3S
Q8OxYk9FvyXdtqW+7bzkQUm95yy4DRDdy7ypvbL5Li8FwhJ2uzvXQqAILD4ACmFidkbB7SON3u8F
Y43tb3ykinVW//X+dL9UGc/jNmac6g5lPLo1Fw09OEQijnU1PBpSPKkaQVhaWqE/Qg3vVrpRbM1R
VL9JWsK7uQr9RVOle9eYdr43a67iRIsA8uimd1+PofpbNCUQnzwFROCXrvxV1gHF9XaSnykt9DVy
geFOcTCB9E1zyO4UL4oSdNydcu1Qd97EoW6vsiEdH4QbeVvdGpNH3U3LbdBl9ndDkemqKcfguRm1
4N5lka5cNW+tPSfKnS9jZoWy7Pl9HCBf5CVlHB9bbNdu7Wz65dKoRtENhcVOb28tp6Pyjj6xrzth
saGRrX0qcX14f1Eu4xS6q2TUZNfgopEBPP+KRsV5L6606GixDVe9SH57k4x3XdUn92Q5co3r0M8s
bdTffzwuAYSByceLqM0SrKJbwxTmdRcew9IefUGgfypaN3wKRv2oEsTdDJld77Fccq6wBC6baHB1
VSqN5G2EFPR0z39xobStlDQTjqpO0w7U3O8myMQ6M/S0XMkwjnkb++DWK5XP6tB4p1FHNwFeHNiI
BhKfVceggkrzIFzn9P6cvBHBUlLkfqUKihgFSL3zT4vh5czlIe8gPP1bSRlkVf6lAwt4tinR09BN
PthNct/aZJvondy2ToJrvCYfgCXbVxLcyziSXt4MGkGrnnd82WosqjqsbEt4h7hKhm9eQQNXdabk
yi64DH5mhwUaxWxA4PLLJlCRxtR7Mes5ZEV76NJouK8R19v1XYX6y/uT+8YjBm2VbJXqLRfd0t1c
zycDiHEfHDIqbZsEoRHkv0LMmB27W8tZ4Dgtde3KoG+UjTjgzB7IRCJlc7miORhguxKRh1piUpS+
iRD/qi7QHi/M+EsyVg5sZvSy0xYVTeDyGFr0U3DCCz3ae6aUid9UeM3UTancwrVoQUu56u+6NT+/
PzlvXUYA9qjNEIRi/35Bau4V2U1q5h7C3s72hY4WNMLKCGhWevsXF8i3XDPK+6EZ1Vu+yr1xpVqt
RBv9uPId86V3/kRAOuR0zmBa6qTLINWD8a01MiiP7ZSXf9lWmt6QQCLKwoW0Hunsrm2Stb1uB58U
c+yh8qnaukOFslSGfJ2V40YfhHXfK6PwmymNsa6NCj8fB+UuxeD3T19Pqg9Ei/qLMtLMlzw/r5pF
wbzgMjmqcsAvGkS7j54IHmiTB1sS8bL3Z+diCzOcQXqrA3UjNl3m0gmpQtADASeFbgXgxSnbDoor
1y666VskPus1j2565b68uAjmQYEfcwlAc4M8cP4bK7bwLFwbHnsqMSvK0hA/Gmx03/9pSwA9hUHU
G5hCCgWAqFFmOx+GvNUuVBUzwwTxJsokVLRzv0iE37Y3XozQWmiss3DXt79SXFCUmyFRD133SS+w
qR7KO4iT69CXP4a43xVSbK3yU+AlvgkHOEAW8P2PvQBMzR+LRhVaE2AMwCYt08QceUiJat2hoWew
cbLuyZkqsZvzoI9A55I9TBoFfVbvyRlr67bLkjlQCWhbwSHPqfKrzj6GMXQle728bYCQs1ys1oyY
okR2Polk5EmPd2h4bGmjb8MqiPchSdJN1VW+GiFMaJa0gUkZwkdXFWLnaZwqE93mXQN+Cg8E18W2
vWLSmjH+FdKKPAEDm66E3fNSnp1x5EBYZyqIdBYp2Mw77lU6jzt5V+qKqj/1Textre44ZVgsUojK
Ei27Uqi4fFLJqQg0aB3T9zIpEJ0PhgxkQrRIHlfOfthVYR6cGEFfKTrCxrB0biO71u/meNcsXHFn
Rxrk9kz9brRx5iu0Grfv753LbA8w/syNJC/GuZer9vyD3KnFxJqQ79iaMDGHtp6iNUkfRUpQQ0/t
1McPVed9wZVZ3/WuW22cQurKGnkR1lAO2U5acbAKLFl/dMEC/ShxuUcgMWgquTHaMEA63f0NVhk+
7PtffrFsfDglRNovRPGImi1OqJmU06RhEHCcon4zDbGzUvTiRG+O54Lez58PBmSTWhZByDzg+SwB
xArNtLLMY5Yk471t5TlKJzQaGyRd9zUKcFfGu7jl+HEUX0wE8jil7JXz8Zq8pm/bt/y4PGr8UvfS
tdOp1265N0dhF84eh7A7ljCMLLNL6Va2eYRFNKy6UoK88Qx55VV6qVKdHTBuACqAPKOwRwg8FlsM
dLRIU2Vwjpmmd/eq0rSfiiTs123dW3gm5CpVz4wMQziT4td10q+auqaF1StAYjat1mqeH5p2dywI
TrCij8bgt9OMzrM71sGHvq3a2A9z1W7wnq/osUSUb8jiVJRNu6FyNzp6wY9OkiWfvAAvB992Wvcu
z02R+SIo620e5EaKZkCRdD5RSXYjKnfAt5R/XwHhLL95UbeHMA/wGJ15vVpNoR6VPvbQmrISXaqv
aZAEPIBgL5PS5oRoSrMpk0HbYngA5L0M4yH0OyeF0s6zFV45wxcngZcKT2GggKTl2DnNOdWrC4ys
ZYra0lOPJozZTQ0A2G/KGhk/NU3WBo2GK5tzqdSOACNBBvB+QiOCZXQ5zwdsMitB6XCYDlqn3rrO
F60zvjati/pmCj658kNxK92vRTQ+9UjFamC7pUj3xhD7gYd3dLXRjWavo0+uOL/q9ndq/qIfTJtY
pyUc+6VMtw0N5ThQ1ql+MuhRJCK6K2kk5RTtMuWT243NinbMqa28baHlGzVV1jhQv3/mL5KB+VfS
/4MzCzkEzPb5r2wJ3nu1L6dDO3Zk+npV3w+hTH/GoKz/L0aCIfF3Y4Su7vlIPWYBnRuZ06HDmOsv
+tt37Oz8ZmqadPP+SJfZJj+KgjJJLpwTiBmLiwwooBbYnpwOhTU8xbX5A+bsybVBABZdvY+7wvDN
sfkdV8Eusmo/Femx51FOon5duhTwVXllMy195l42Ezj4OY7EgISU6PzHJ7oeI9cRTYeoxsMC83Hz
ptA7xP4bMwh9cHLlptIHe5elmnsvOthcuY3gvqUdjEHJ1w7uldvOLt1HxyghkPbpP4zD/8pVvbgl
Uf8EY42QF1XRueV//oGFSvLnFI52QJJb3FiuJAJM6uOVhZl/5tklySjEtfPK0CdBDu58lK73Gl2i
UHZIyPu2mt5DBh691LrpiUXRUg7cL23hHY3C0/d2Gg+rYFKRw4GPsrPjCBZ2U7bOQxcFP/toBkPF
ccRSJlqCnqGZXdlGL+CTxdfSOYRdwpMIEHkp8pAIs9TMSGkPjs0r2Hki3jlmbG0zbdIlmUed3nrI
dj7EYVr7pVmrOzL46DjkSJoEoVEdU+TTdplRQTZHnOykDTkeQlXlVb5WteMqKmvvZtLabNXRYPeL
2Al3GC0rjm+EiAl1hUnZTE1VvzWLbOcZ09bLs/oH7tgme0ZtgxtpBSEiXWOzy7EKpe/awwIanXhL
GQHBJnSfNlEjqvUwYsZE8/FXBpl915VG8yEee3erxNHJHTU8Up1Si7/2uG4cmrIotjT0h03QWY+8
2ve1ITxslTDoeX87LPVnORWQzyjF4ZpOvkOEdr4dyqSK1cRohoNd6DxvntWEp7BJ/D5E9aQJpLoe
6vFzrYngke67c4hNc7wDOxgfq0m6aNaQdaKAHqNxNNS7yUCuq2kjuBw1bg0l0JK7MUgc6I+Zsabg
jzCIUtZ7j+rrlY19kUHzQ+bgn78B/VDuOP8hyKUniNtG/aGyem0T9SQibF9gnbmm/mJ3/ZBNjMZT
M3bNNhkq7RpSYT43i52KhSikVRO1YcC1i1s8k/Q4ajXrDroQzmcNlThAEYN7O/REpAQgI+ojsfzU
WmH9tVbIUtqhWtda0Pth68br95f1pbW++Bp4WKCt0I+bEbeLyw57TL1ry8Y5QN4TN6otcYFyJ8u5
x6XhaXJbtePrmniNHwduFamov2Vt0f7Q2nR8ouFQfzS6wPYzgsMHUaneSSayuBuN3HlU6iw7RKaX
bCGEZb5bqtma3rTYNhMGFPYQ6tvMGzOe1zqiq44QiXWjx439dXRk9CEvy9K7socvwpIZqAn4neic
WtpF67cwQkqeldseDAyIt2iWiQOYG7ED+qutKtlXVyoDl2mwN/eYKUMCLgZ3s/Rt6kHWl5qeuwct
UOqtg43dVxKI8CH2yvrQJhVs40prt+z+bmcOk0Qozux+tpFTfAOAVyFhrOorfYQj9/6qXzwgFBBo
gNOXBgd0mamMnSHMPKR2WUqanF1S2DcljrRXRpmfobOtRddkTrbpFZOmIDRwftAMULiqHk/ewdOb
h67Qlc+N3t/mRal9f//nvD0QmSIFRDA3y0aqyCIr7SLbQ+ejzTFpkvhEB1G9K2tdXEnNL7PTWfeL
6gvd9pci+Ty1r0JbNCqM0dVT96B0Y/YzB2h8IgdVv9hVhs+dmKL7dIyfDSWV60GigpdrmfchVDFM
8aas/opeowCUW9r4dYzoN1eKeLYLpdv3JOGdb1BShAJkeb/en6GLt/yFF0xrG80+5H+WkphjiwBm
0TXuQc3L3B9UrfbtGEEtf+i7/j5xR+9BsfLx0yTx+nl/6IuaHEPPeG02AvUMjsL5hHWFFZHoJd7B
bSexUfsnZ3DUde8GVMnsCNGn4Fr16a0f63DU5yIPoP7llVZZIZ7bieIeOJ3JeuoUe92VefjIsraU
wLIkunfpLTU+pgHXKkyXqSU/lxo6xGlQNipfcf5zh0p4UVLU7qFBUOCDmmN0jlhJs54qt3hIulaD
yRp429GtGhQxXXdaWynig7lRh9t4kIQNoezue6uiVSdH9Su0IfgxsT1JPJbajDRSRkzdBBWyTRr1
frLwnbBE1K01wNOAqUelWluRZW8mGJz7pkEScqYjhBs2QQPPaEwRtq3GA2IFq5BiTr2qkTzo/KKs
8g3WaqZfxp43oWuYx/tKjePbaJrKlTVBFjbd4CbIZXkjwq55EB7aPYXsTbjIOuSMzB3Gld2qxsf3
d5B2uaBIJM1IIWIQiChLM0BRRVqctolxKBTD8nuU/fajzOqHGM9Jw7caPVk1TO0dMf0n2aTaSuBz
uC4tkDfEih/iRhebCAIeBNYWnECQ9fWDE5jxRtX0a2CFy7uIbwWjAPaRwhrKFOfrr2FTrNRIkh5E
WmvfMFbZGBNU7nCKn96flcvHjCYE3hpoYtCRYNOdDzRMcQnupzEO2nQkWA0Q/nHwl9HLj6OtXQmZ
Lt8LBpiBo7yZQPSWF6xTDEVkpJZxAC3XPWo15ihZNyjrP/5FPM4sEqV0IDhLoI89IAJimIpxkKNO
/NW1Kirk0ffI7ErfCUAevD/cGz8KGDutfa5yEDiefj6BUsta6Zr0KSelp8/ptAEttaBvr6zTJcQQ
4hS/axb04XFCZvt8nLGo+tYmPzioYfjVwk6o9cdAi/1abYSv2uVdPA5iOw1ptRF1Zp70KPnw/i99
iTPOX2J6ejNMhAgeXNMsy/L60UqHZuo1ORmHZkqSjZGl/R6VYnf2/DkBpxi/QMXjSbCqIv2slbZc
2VTtBw/KdytG46HSo79ia+wfIC+0d3Lsh63SqO7OcJNi65VBfQw17AejyewQweop3HX13ZiafhNW
ELRrvVy5HVqriVU8pmC1iw2KRCjBQl1eY+AQ3YpcK67FXvNFu/jNGCXQh+CdJlteJslVhNSW57Xm
Ic5a258cZ7jHHVfCmEj1Q+i48q9K8Y5UpLjx6BQAa9Cc7sv7E3+RahANQNwj1CKJhpa6mHcrCilK
Z4ZxcGEm3bSW1VKXzsy7InPbdZY335AsyreglQ+2HI3d+4O/cRMZFq18HkBgBPTMzxe90HQRo/do
HNLIute7RkdoLNceWrMCkvz+UG8cJTLvWd2H4huY78VR0hxkbpDGdA9FP8bf0Zr5KrtIvbKL3zpI
LCNxJA8shQlnvhFfhV6KXaqKggvGwRhtuDUpLhIKrihIhWhzC6kW947SFRiy5s7OyoJfMoGy8/4P
feMloigElWIWPiZ9XORuiVAwRzQy79CHzr1uIuozZtnJpmq9GmWBn7TgSczKP5SJn40h4C/M9R7i
adiQiytkaurYpNroHTA207alF2qbsFSuxetvrCJsYIToQUTjenlRfNfQDa/awDsoME6PaazeG9qQ
nt6fwTdyIn4L53vm5c/9ksUUWm3o1bC93EOZGke6hKj6w925NaKyvC9tUz4Z+CM/mE73WYSDerKi
zNoGtVNvU3PWZXPC5ra1misP3OVB1SmpQgFGA8NCenE+S6+2ltRGekbgsg6dOX5Vurq5ExLmYOAV
GIULtUlWhv0/nJ3HctzItq6fCBHwZgqUpwEpUhKlCUJSS/De4+nPB947UAE8hdCJ6O490O7OApC5
cpnf9PDCI0IQZt+quXEXrfcVt6vF8gq8ed7/YmtXpuhLsURVoXrNeOmzPt/VTRnaSvxc1pgdZtmO
NuoWtGkOP9chEo4AidU8b0EdYXkzJQGSgGMpGa4x5W9J3AE3Q8gi76NPjG5/KELXbYSkpW8WG5nS
m5xc5hHnucDi48dov/k1BgAuuVl7HCstPBbWFM7wzepB0v2Dgb3OnRqFSL0ouJCYrSbtenAMDoP7
dqsT88HzQ0+hTiBuwTZbVkWiUPQUqITntsi0vYgtOG2KMEq/x0xW7upsLNwmM6X/ROweES5onXGK
d9YwADWCOa58UUUUdWRvSvelKgZPhaLQSlK41/85vOKcALmX6RuqtOhdX+/OKEwrcdZ9dCU11J90
K3tI2jbYOAJrhIvFFAV0Cw1sRQP/vPg2gI7bCAkxyfXzdErsIKgDJwqb4ZBidBnEabbTmmncZ60o
HyylfamnoqWT6ll/NiLEB5+F61IEbsfsiHRwUTF6wtiSxgqS249SfPajKT8XqkYBRAsp6lAqK9Tv
XjB2Oz1r42NSG+NTqJTnFubgt9ovzAerQMGGmq+irBmzMj37cppesLv5ffuXrqMGqYUIvWz21KCV
Nz/IX1FDZ+BbC5Gku5MsTL/9GrmkvJN2mafao2KcgiH6jJbo9D1H8WpjS7w3T67PLmvTP+RIzQPn
JbJGaCcl6q1Bdy0rsumJ3DelUtixhZCWcJmmX1X6X9kNv/LItAGonTO9vZg0JOxsIs+DzmKZ5yF6
MJra7sy7SEdNoAnsWut+C5Z2vv2a1okIexeVBSC0SG/RN7l+TUGA8DDy/upjYKp/si4sHtPEL3bo
nQYbK61rorl6gP4+pztQLhcHBRXWWkiLXnkspFE9lEqqHPrEyPc1gIv9XLhvpAPr4RVrIWQF9oYs
E8eHxcWsiQ0DkSZRHqveM2nzp+pRSELovGGi/5IzTJ71Mgvsfs73tdjkH3jZ0hJRXxM9EL77ZmQc
qg6XkjzSt5IGZX7a5RahwU7LfsaKi0vkqkB0z0el0V3fewQUUFQFTozBr0B9E1JpFyK41MU6bonZ
fa4lg4MQj42Qa6NNz7pf39XCSTfROnoV4BsLOCZb4mMlP4Tms96BuA0SCnFlV1nMxpF/GkDhDvWp
yY+dYGxt9g8yP2gXZNHoF2K1ByzkegdR3E+Zzl802IIvQaXFO2HCHLSJ2uLZ98x4VyPS8dbqUu2g
SFXgtixsuNWtYxKVBPpYDAzea8XFzkL4S7b8SJddvQ+l+yIRnlPE/9tefZC6ErRf2H++fWjea4Pl
12NXAXxm3oK0wCIl8KVGr4LBpxrW0ouqVfuOQUWg5bu4rvdx+8kE7Y9Ar92L4WEaM6cNgEbq+RkH
ui++iLjq9GkwC0fE0NW7zzHFjYTCHYd9EweO2cinRHEGvCqlbFNvfd70q18Ob4owgvUJBfb11yrF
3MiCWJFdyurhMUjz+JPfDZFrFLWEQ958wRudv9dUQTzWtYpTXwj3v55Vlm+/w3eX0cUvocFDH44D
Su27vNIGOczMLkhVN8BTCanzu8icxW7lJzTX91b8ScIgvY12phCccHM+c4hACox7QSv39IyerOAg
B8JTV3wZhAvISa36EgnHStOJmb9C8VFDRa94UuL8VffLU2llp96QMaY866LA/8V3jaje996j16Gp
1uCP7QcAIZr4lydrx1KenqHTvyRZSQOvYQ4yCcaXrLUeZtEASpct+v4sK7n8LtTB72IudFggG19/
Fx2dEk0qOtGtUGVSBcL+5Nl6/BVTZqcl9QmNpzF6peFXM2zMsDcO3Q7Z3OHPpHwdFMnxO5du2tAH
h8KHMA+JOs/Ec2sq36cRKISRJc99GLtTdmiazxgw2aJ2uv1BPyge0JWAGUGJifyFsjSkRjAGNbmq
nVw10Kb7QJBRO6BafEoLL8VfXU6OUZ33D23uRUdRqDzA6HE62vCp252gicmd0SXtOfA7c4ussC6e
ADCQSRJp0f7S32X2/soF+i5WxgJEsDs04QUnjdAO9R6/aox+7EkxsA1Ebfw7ieh4IInrfjXZFB60
KRJty8pfcy8d3rqq3ggiHwVOhr5wa0ExMLhY2vD2g+ypUQKljVxIutSq/I30NjhHTOmfuzQIj7pe
4chc4fCZ02m+GIGyJa+4vv1pfUgICMFE5tUsjQY7wYq0XAHf4Sv4PqMQAEYAxtbdFARbicaa9zy3
WWjqUdNgB7JijGielltd441ubY7dBZ2t+0ktkwtOzOWDH6OMV/bQZKpMDL75gGkbUEApG7YLpjtu
4XSXRQm3YqGE7YPVyRgxCL5xkitffxbHyXhQQk/cuFfWY3VaCWxpsEuEeRz3FslRK8WhWZbW4LZi
eoFWMbhhw+DbDkSZfmCo2QkR2tYHQ32u8RS+E0MG554VDpemi/0LwoihLZvB+FhX6eBKaWQ+9pqx
bwujua/ioNxTQR19v8YVJyvjp7YRfvo6miwbofajzAuhi1mpnSQPwMh1bEnbSQ3xuVYeI5wrEUnw
8KdPXLytWscqtswy12eNrIs6mTkWkCdM5a4XA7pnBlpZKo+D0EpOKSjGDgOR37djzXrfwvqZPX9n
7g9mCIsnwmI1KoCiJq6nBplbmvWnMbS0hyku/rn2nxdiREpfC93ppfMlzHevU+U6cQ1fyE5W2f1X
JdYFX7PI6aX4PiP3t6s4/WcNJ+DqGsNAyCtAZdl91y+xy73YisQ0d0PD8r8ok/ZNHoNXtYgBs1hm
e4qD3DvcfqXr7zYviQaeAmuGemBxAXmwso10anJX8E393vBL+b7RtsBR60xtRgBSv1JtwBedxcT/
LsrEXulSBD7IdYB+7KNmNOm55tHe0FPZHmR5sAXsEDaO8boSxDmAOees9kAxuAQ8GmaGv9dkFG42
av2RK1j4VBdq+1hF5g+rUu8Zj+Pqaijjfe7R4tg4fGtuAN/y7+Xnn/fX5RMakTBFcV24k1jZXfrs
JQ8CqKy+s/ZK3+5oKr56aXdSgbvn7c/c7GimIRtUZS9l1DAo+4xH/SlujlN53xmCTVv9u1lUT5Yf
5k4rfQqsLaHGj3YC9RYybgztIVDNf/7XD7ZEvOzMMSxpGCMc3XiWvDetPN54Lx9tBSYu1D9cgQTX
RQdcFKFIa4FYoIAT++ckDHg5cfYFp2m026O2ejImdSsP+GBNVItgjxPOTR5u8SnkctTrSddSdx7v
66BfVa3+pAnpLlTGfVR6ThUUZFs/EZd4jIqX1DI/5Z3gcHlf5B4HbCU4Zv3WmVhHZ3AJM9ro3fIX
9bzr140v2dgWsZS5Ud5/bXQjpyMi6udJTVHVKIvNsnj9EkDgEZ1Jh5jBENiu1yvkqgx55tZNOjX7
Gid4cValOaGGLwO5kkO46Yka9Y9xLXvnRrU+ZRzozxlWebQyEBisPDBmtqX7yqe0wU4zKozpR2pp
wevtgPRBz2sG0BN4yY/QTZrl1v/eh3moAQSrCpTNSV5OtSF7902v6LWj6vHbYDVPXlYfqpwWny0J
eva5xFDFyak3Nu6A9QeisOXmJKMFk0Yv8vp3RKbk90kNelGskCVVhF44tLVVHvNCY1oo5Vsibet+
M+uRdMyhkhn1cjAF4rCMcihZbtj5MVJeZbHXGjN6SCv10JiDdJ/36Aq04RDtNt74nM9cl2RgUBiI
gsGbJyhLY0DZmBTB7IzWjUNR24dZLR+7URMuXg3DAxsF4TnwByhDRYM6GpTebyF/CkYCl9IJaPyu
T60tuZwPdiv1IUAoQFFsgve66a9gFCvVIKYMbdy0kfUTmax30bQy2zGly78BtsU4LBm+3X4P6wDI
XQEmZm48a6hlLW7fZvT7Mg+HjkY4JakpxYYzScid3V5lncOAVHoniaBzyvxxkShFpSZEVVKVLmIZ
NfjBtD6aUiE+TwGWcLeX+uiBZv4Q7FwAAnzj6x1cNEk5mqZXuENI3uCBaaEnVE0b9+z7JPF6+8zU
X+AVBFfe29JADT4o5Uwmeo9RzRRaH5PsTAJ1n6Wa7sh1WO6LXPuJL272HPtW8ykbxHOFbfZOMaiy
kyqGvcEkYS8kae3o2vRjIDs69DLmnNDoFfQEEiSqCz3dj0Kn/rr9itZfg71FaQJpGPwnfcPrV1Tp
jTECovAeu6ClVxPD3cv1rD72FS3c20t9UPiRiMxJpcj3J+wvPkedoucLJKZ0oXv8aKj0PoVVN3ug
+v4hDU3LTojeJ0UUGOCbOAO3ZvP/Hdb/V5T6vMTfn0qR5lkaFhLoJ9BYWD5uM7RGlWlN80jPUzj0
ZujvQ2s0v3RmEp76OA9PnVbXbhco93mX+FsCZCuuH34ls8sG/XFEcWaqz/XrDsfQCAuzNx5bBJ/v
elMuz2GJD7U3K72J0T6LONmBok7U5/G3sNW9s9BBAWyoOT4VQic7cVIGhzGQ3wYv608Yv7T7259p
GXlQM2Wyy+ht7miAsJ8P1V+Rx/J9eCOjGj51Vvlf0PcafRezOov4c7lKBWhWCbP27faaqxncvCjN
VPLU2ScOUN71on6GEDu88ugpVfCo7X0LjpEWoSKTMPY0B/jX6KkGJ0GRG2eohewe/fTUifWp0OxA
K7aKguXV9/5zsIz/fxkKFdf1z2mBEwDLM8OnXrB+RnLzliraMTE5kVmZdxsBcRmllostjiB1c0jL
3gif1DY07zxEuEELIJZ7+xWvHwny4jzOJcElMV/drlLny+PQYQjeWOmrmXjUIXxlpxoG/SRRVW6c
9mVgodUhAV4kleGkoc6zCPMyPZ3Qy3iq3td+Tpoan7W4KZxgFLauyg9Xmmc4lKncXsson6sCNVw7
hBgi1aZmZ+h32cnQKZNNARk5t1/j+/z5KoLMz0XmC7J3vlbExXP1MWxOwjwMAgmzaCU6KOY8wQqR
EcSPcHImr/1UxCCPaInDxjH2mj+exHQ6FGn8ME4jHAsa4wlFDMmNjbTKwcflE0WZS+jHG4n/MqOa
v8FMOldnUB53+uK3IqVneJFuhU9BMWJ1rWbmp6mRs33RoUWRi2G/y0fN26vFsFV7fvRNGHZpyDlS
0TILvD5AWWxWVdazcphqqi21kXKHjq5n+6KabYh8ro/PHLBQgCWqI69vLOoIYdJHrQqR4gpCI3V6
7Bocwer7je/+4Sq4CcxkUzLF5WjTC2IsuDo/eirgNjIwiEnFYBMebu+ujw7pDHfBEGTOJpZsXR2h
Q2iKffjkWd5j4nudW9GXvZRCPzyGaKmd/y/LzVxd1C5wdVlcyIB3cDwpOKNQPdAh1f+QZpZ7SzB/
yok87G8vtr5X+E70yJmV4TdANna9JVBblYtoEAlzQ6fZQxT8LsUSua426o9Jaj5Fcv3r9orrTYjr
MZiB+biCi1pCFLpJLoJW7RmFqzrYYrwLD8h/tnanlP1GdF11O0jQJMg7NDwIsDPU+vrp4k6DVJXJ
eJgVykGuvcNAJ3Q3mDWU5L65CH0j7MzA/KnlL7Ivn4bwIVGf8uFzkD7VFbBD9SKBY5YDWqLJdAiF
QXYqI/uM5YJnS31zMBMFNal842evak1+Nj0++pWzVB8gn3nb/3XZ90WoDxYlpovrN9O4VOl3lpaT
vwaRuYtLrfgaoRpo602jP0pi1106CaWXyLCajZ3/wbei0IGaS/mhkQosdodWNZUexWhzN2Ej3c3j
+dMghPBaAXBvPPT8TNcR3JjtA4AqEJwoRRYdPzT8tdJKhcHNAh/VJpQDD4NYZV9vb771Ub5eZfFA
uV8UeuX5I61ME3y6IuPeYErHWGGw5fnF8fZq71PD5UPNDmzQ0w0EE95z778+pCQgvmNW9ej6mXQQ
au+1MGXPiWuIhQGuAJey/yZE/n0r3WfRk95fovJTGH0ZI1fz7uXhl2+6WvQkx5mdjk5bdk6hPwGV
c5PiRx3/rKtL2v/nN74ziYjwHGT5P3P6ObX3efO9jKw9bRe79b71qIuP1sUy0XRp0P5+a4onf7gP
rZ+9pdi9XsG6PkVC5FjSi6I9C9OrKO6pboX+ubHQDIuOWvnH6s699AXd/I6WJM4bthH8ESwn11K7
i076rDX0M/O/9kJsZ9EvZupxAI2l/mGEv7PsTwpL3vRU0ozLWF8k+WthPZotKCh5lyEnLIDhNpIz
picb2c6qtiFZBjk2KxnTm6eFsDj/CCKEQ0AtBYKwZUzZWtIXVPi1X401+HelHPiow6fSGcqEep8D
7bPR3jW27FxWTm78CsqKGTFI5o7A93zK/toFaTyYELq83m2qAvcB8RJhra41P/CPoFkUJL8ZBCa7
KdF+SWbkiNKPaKTbl9ktYJwSFz3l0oXTfVK/mcN/k/Tbkk6JCadDeGzVHwLoinwqHuL8bmgOUW58
VXP5WUt/GAMTZNQxHFp3G1FhncAAE6Y2ZeDBlbui+2piEBi9niiuHMLBVoJXge6pE0LUOaiZlt0h
2W8rVqltLLsa6SrvozowobMfHECHRUoulRkyZ9owuq3KR4qMujwOEwKYieY1RzUClYf+cCe9hYp3
bNIseYlbRXsI86R4ivNOfWja1nN04LH/fGHTmsEpEM1RcM0rcGQex1qQRL7o1ojS5ghYH9QuMzH6
yO1yBqPdDirrQInDC7GE1p+CRerSoVM0U18cw5zVkL09YCyaQYIdtgARqwEpL5tbmtA/y2gierw4
OgYUXVkqZKjtqXD2iMjNGTiznSQvXZqyB7uAcZrm+JLgO5EPQnOSfkZe9kvPC8XOqvoFvdFjFSdO
N8C7Vyaj2shc1qF8Ztdxq9O3oHBaVoNhxB83IxIHRaH1yHwpwqtmCaHj4Wb0wphF+XP7va/vQv6D
vHrkTEEjA+2+PsU465Q67XHRlQXY2Y2Fl2vn58Ne0bdy5w/OF0x9LiqNYeJMcbleaUrVKRB8oAsG
kmc7PwTaCPW3tb1guveDI40171evtZ9vP9+6C8IXJ+cASQTgGhDY/ML/ClNKmoMvCpLJ7WGIf0kB
Kt4x/srR25dGN6Op7QZZ2eN4Q42P3/qvvBHQrwrxQW8UHzgFdd6xg5V61mHB22JSdRhG9fH32z9z
nbCa3KdEAnohM7Z/kSeEmHtEI0brrqR4OeSuWnrOylp/LNQpdPpQi/ZK125NQD/49jRBQCGDvaaa
WepLZsi5Vbj18kWomKdBMul4YwcBHKDb2GUrnCDnDrY5KEjoN5RPSzHHURiBapkWuBU50ndSJ+pP
STV9Top4AnVpNervsUanyyqSZ6YAto5D5rfC0oajirbit2qIXxW/qw5doyj/nKHBTdGp5fh5dCuW
NDI5SaugHorKZbzho4+kCXYxFOlGePtoG87Tvve7Zf7Oi22YlAXgGa2s3LCeQBYlwYip+mTaEvTB
h0YR1EM0lHtRbsIDiYi+C40eOfCsctGLUPYAs7JD3orfoJ5NTjIbsIzxMGz9yPmquU7sUMGidmdi
yJugL3d9Vsym5c7X29xt2rcQ0a+L7FXVRU20/i3LgM1kvgUR0hu1+wkvnqcG85W9mBbBWyv2lz79
Z9tJZZbNA99AV4EpGtX99e8xGhm5cK0q3ABq2mdV64vHyYze0iG03oQ6Ml66Eey+EJr3QhUkrqkH
+g8ZzVDcB/uvUVgxNynF5N+vqlnUB1giMxPq8+VV1TZ437Q1U9XED4rXsM6DQ5fF0/52RFhfiIxG
uH7BpKP9AObz+tlbcNxNCdTeNcw0uG+nEOVffTQ3dv+87ZZfHPNXwAJ0AJAPWcSdJAHpIJZ5CRmf
eghCZbkvTSzodSEAaD9E/zgkmT8oa9GLJnFUALNeP1SvmcU0FHLuYi3W3ImtSALYGxuzxHVYI84w
6CVvmZ1YlkdNbkSfylsvEOrwfcjl9XM+SMkvCxXG259oJR3H49B2msdYXNmz9Nn148jSFBiJYNUu
FxlCHq3knWQjOupRPR5zdCH+Kyr5hH38+L0bxtAB6to6razEqEUrr5GRbWmUrTCz8w+am1NzeoMY
lLlIb4oGHEaEqaxbB/2pVTXbjAqkurAX9iA0p7Ho5GmvvAQc5F1uiXux6a3dJLbtV1wXZ/anauUM
7PPetgK0aywUeO/5d007TptuH/WI4nI3at13M41aG3nJ8bVrLPFc52HliElTTXaghEDoklT5eftl
z+nB1U5lmkN6QspGvcGceBELinaYUPwcRVesgbCowRRms3nzpZXQCklTMzx3IDJfc6kIz6EoTM7t
5dffmhEpkmkMy9WZ/LZsyplJUFlTlEhuMqTxq2dapyKahpOXKAfQliDeu9o7Ivn1PSui2NHyTt8Z
WDrI09BAm+mzjUHgapPzc2bWEqN27AhWTja+pDcMl1LJZYCfXBLZD+5HKIA/ytTbqjdXkWheipkj
xDv2FxI417vca4Nm1KxcoruQT0+CZtTOIDMnv/2CV+khq5h4tNKTgS0Bm+R6FegFSYDEvejOBGEn
kZv0pORSj+bYOLgcreql1LRuXyK6vnHtrXgCDIJo6lLB0leDKrBsXQMYLzvTamoXO2dc5dK4fhNw
CtkNaS/flY00noxA+5qJgBGj3Ac/idefO7aB+TIaGMoyUO6wD/G9lwTB8VPR4fWbV+V3cOtPVOmi
jXRlcxmtIXWFoOYepy3zR01mzgkiifKpQDrroAx4svaFcChASeySTBO+MTaRDyOGrRtbeZVr8rh0
YSGs8jfDkkUinuSh1eF4zeSxrJBGpX+1MybMPqNRwixAsVq0rYx4q2k0h/br88uq84gGOCHOQCsr
TWMy47RTa7euqyPIDqP+otEBFIoOmPS+Jbcu1diR82NavaKNY/f9pYGQIWRvfgQ+PH3263o3h9lC
Vel1Pns9ohFyMWugnYQIKyvrR9HLh7iJdkn+2AQCLggHJJyDlumHlJ4KT8HHErGdsHFMNd77Mq8/
QPvwAd65H2uO0OS7oOsPkREdYOOdjKTfw8XdoYiXAlEIKmQ/s+A0qNm+jpLdnCgmCCMm/Gueto+H
U6P6gD6BrIAxNveKVh0yEzNs/tfvRSygzYOahDtPOIPgPiaG5MT+T5FfM6jHVpaPtTceU3okiEhV
XRBxMUKPv33G1uUvDQ7mYwZ15dw3Xo6kM70WmVVVouu1k10IE+a7eAyi32bdC8rouyNv6ziQi+1k
Pangv9QTIpRxeRl144+glPk50TJj5zGicDCr9vcCrINdXZnKA+XblrDwSvcCRDnSX7S62DOE/qXZ
hhWbniQkMi0mrclPWRGW9yi1SjQNe+FOnXzpMRCT0A6AdUu9qe7FqvH2daJId/hefwPi4GYGI/JZ
UKZ0pjjqD55iZU9KOm3dvOsYCcaAET9tXqYOzCGvo5c+qY1Sj+ClCroFuzEd/MMoG+Xz7e/30Soz
cYFhDYkno+vrVaxC1DrIgS10PxM7sbxPd7qIStvtVT646shmQK0hjzS3xJZJYdVmgScqdfuEFZJx
YRL2TcYPwa5S+fcgwulT1BTbx+5IX86JqxoRGyOacO724/CO9ytt5KjrwQHFKQgBRsqUT/CzF1lN
nlZa5Qtx8VRZmeIoedy7ZoZydxb62iEsgx8YFHf7HpCfk+WkXkKVGU4YNy+338v67c8wjve2JxRx
iKDXb18L/SHC+yV7mizjh6Xizlz4Yr5xDa4WUYHD44CBlBMz5tWQJLNqH8OPSHAnhDfv4STS/auH
fCMar5KpeRWkDdn8kJQoAK4fJQrZpoo0Cq6g5tO+Sbpi3+p5d7IKcBCmGUSHNuz1szCaxhGMoLCR
oa9QTIAiQT8ThOaeB3zzxUZW5ClTIq3XHrU+RJAdd1ZbGnCsKfPA31F5qrC06BPaVkgH3xxRUAvT
/0arU+wwTp6UGrmyWo5HB1Gcr1HXASTyhQ53xcqQnwYrMk4mY+e7uO56e8TufX97I6wuUKo/eF2I
e+E7M2sBX7+9fEjTpmm02I3TUtrRfcrgVEU0jPrmWEnhWQ9bcetMrq5PRGe4q2c9WT4ZX+56zUod
Kl4jI54UJyWnwdLkqY+QDzGGXP1lhEp4HnJ609I0aQ94YmBz6enFuZ5C8zgi8ejcfgOr7JPeJOGY
H0NWyPx40c2w0Nn3inAq4FuYOK5oofK1RFT4jzAK6sbpXx8IBmfQ5mFDc5esKtRg0FQvFoArlEIW
H4xuhishpbixyir75K2xKWGizF+Vscr1623hOIz0CiLXM9rsEAXYoMZImB2QOve/lGkffo1zLzhU
jL02Vl5HN0TB8A3FeQuu41xFXi8dD72ntnpTuG3faLshENsHXBgiPAijQ64O8cGH22lXSZCfDXwO
OgQbnShTu5+3P+k6JMwCR1y4AGhowi/RYp7Rq8xq6tTVNHAiyIo0x0YzHCka++ciGkek0Bnw5GqP
zLJXyxtvYX2kKKqQyQdA+S70schJexmniEnsUxd6TWBnkKaOaqt1O07gp6iLzX0mRVu+auueHOAH
4o8pUtXQY1l2pJFEnRD6MuVHLi51T4Ja7Mn0inTXxKr/zRfE9BSIEyT/HNlTm7ZPYOdDiyS7r8cP
WRHLTt5MBcNHRfyuFS2HPi5i5U5JROtfz9vMrkYWA4Y1A1eg5dd7JJqyziyGQXxUBfkzU/KOjpOK
fo/XbVw/q+8APoMiCHgLbVp43fNp/KtbLqTgJYqchSbBNdL0m4H1ZJYjP1FV8Rcv9bZmyfN/76oq
mNdj8jA3oGYF/sXmnyo1qxj1i4/QTxs7MIbQ0f0k2XiqVbiaV0E2mlqH9jPd1+unyuLEQzCuFx8F
IUULG3+4s0zEtmmzTxsdrnXyxFoqdJZ3PhuBZBEaiyGU0nSqxcdAl1+UGViLwUvsqCCifqvt0B27
WnzwCvkl1GtbBmtf2nHlW0c/ZVqaDeZ/t4/1u1L18g2r4BxIKRgukDpeP7vSmlU4WKX4aPrFuMv0
wNsjBxJdpFxp7UT0rGMkBvFp8sToT6HjjmnDSw6+W/KkoN7epNYeU636WPlGY+M8nh08RhVH3UzK
E2qT/w16EpyATwpHMdZ+e3Fc7MpKHglTgnKn9XH6GE558KPUvfGtQr/9lOSydteGqu6WWSM5xHMs
WNWuvOcis16lrN102Jlj9/UbYIgJOId8AxYb9vHXb8Aw8ihq5QKGodTqO72HPt530nMcyY6V99qO
NfVd3Vdo9ymm75SVUG4kDOtZOW0F/JrIukAGze3W65/g6UYk+xl8EDkTLoom3LeKX+/LyhjuUvT6
LnWQ/OinLrrLRHQEMZks4B5ECn4bcRreJwkvVPEn6Yg7bfdHbxJ159XVXhkSKPhR4Z8qkpxjxJW9
L8l+9r00iPe1mRaXMlQaRxSQ33emEVblNCr6Q+aFqm3mqXAvKVKJ52JGrDfQbQqzp9u774MQizgI
ffJZ0wfh9mU8KQehiNoyhmUzKsJBRY3e05UasY1QKgmXYdPep4JV7ap4OiX99NKUyS5RsL8Vu1o7
pxEzWJLAxnth/mntaGq4rdkrG9F1HfT4kfBAKKvIMbgIrr+O6YOjqsxaACuulpd6DJBNTGAvRSYY
lbCKBrvuFHHjxltHPjq1DJ1oeVlcfEv1vQg7omLmZLil708v6IZVD2IQbY345r19tfdnApICJnPW
BEEEbXGvouFc8hCIKIjsf3lU+30+9PG+6aMSQOmmD8E6+tFUQKSLNIr+PpCG+an/uj9MnUirJaPk
RnGBxndR6/RE2qF+y3tV2JdehTuBEj6OtSSfIyXQnDhHO14WhnonR8nwAuxtK7Vbfd35JyHoRW5B
YGOgcv2TshodEGNETQcJujf+Tp0kLdJfaQ5MxVfF8PPobYmxr77t+5Ig2hHwoc5519D96y1gEj3o
Y+5J7hhqvtMgfbqLhrz/1xYwSkjMLGehV4ZENMWvH0wUka6OGYi6aiX5B3NKzLcW+fZTKuTKy+1z
vEoOycxYhkkULxC22OKEREUfIT2MlJ5Yxe1jGN+1VoUZoGUJiYPAkCI6jNj3MorvF4jCG4uvETIY
fb0LSNINYtyyxERMMZ5mod6kbo8E3hH5Re8Ua0ZFQ0KSIG9icSXu+1J8Fc2g2Hd1IuFUkHf7lKa4
XfSa5/i+Pm6E9HXaPv8oYMe8l5lWuOStm3EncLEHqRsqan2mqS3u8jy3jrFfaXbM0OjcifKnQBuc
WIxQbgrjkycnW23VNRaMn0F3ZJa4oYygkLjeBAqQSkx++sTNSulhFEP/Ab1NZU+WDZBJKvNdAqdj
Z7VivBsyDL6TONtIrtbni6yC0oHigW7CyiojnfyYq6WDJ96qL6oq+OcmQjlLCIpmh57XPlHKrSP9
wVOD0wIgDdRWxChHnRO+vw5YgmRnU6d54o5FViHFWljfq0DAka6JaV32pgi8g85BRMeMTVqX+3qw
aBLcPhTrU379IxZ5RUqPKK6qNnGFOBQOpS5E+ySP/M//vAoEf2Y8DGgh4i/hYWljSUKcRoEr9wEY
O1ESdn0Gien2Ku+M1OuLgjYMI0Oo2wgB0nO9fqPhKKplM2aB61v9jsscq60viRLu4CodBu3Nkp8i
7dIoX9Q+c4xItQHR2lbS7kYBu+H20fBGNJlDvApFuwl/yFP8qGQXTf3d+iqm8S9y8NkbcJaIgV62
vWPWQE3K5ERmfjCz/jNEqHvT774U1fccn7R9VfxE8fjfvxckQO5AsA1cBEtmMqSf1m9D2XfxVbkz
U0HGL6LezHjmimX5Ik1AhMgJziSBZb6NzuxAhlIGbox4/anQRsPxYOmdRis/BILh77HpqJzejCzH
AEt3yhJZssFd1Btf9IPdObO+wDeDnaWYW9wONcIeVovGiNt3kcJwA8NBce6Q3t4368MPt4x9M0cA
JGuXUbBorc4Pjcx3s6l67cXJeilro3kVCFQ4oYQGJQ4b+NM/L0o6DUqFvB7w1jKhD2pAVIGJvNAk
1sl5wiziDmA5HizecEhioduRiW65na4flJKYF0mpiqU2BPfr81GrQ8BUuMlQVgEfqOmR9kU0p2Zn
ZoO0Yxv5d2GZJsfbD/puxXG9mVgVcBJAExBzKFVcr2qlzNHKscrcxvof9s6sKW4lTcN/pePci9G+
REz3hZaqYqdswNg3CrBBqX1ff/08wsfdVNlt5tzNTExERx9jAypJmV9mvt+7XC9l6CmCjEMjw3Us
d0sUBsu46dFpF7cTHFx5vM0kTnN6EI6nVbirwKrM9KrrTzFvcS17P8Rf9NrxzHnepfNO0UioQf6F
NisvN9oo3ET7qOSXmriyHGDgyGj35qJsZhnOepvh89i6McuqE+ebsMu3LXaZg9L5HZaZVps+5hCf
gzmDM2s3EBZFR2LQ2Iy73z+S9aT09okASYDQkThrrcwbCJKHT8RamNvyGI8fChaHXS2TjVYTCLmT
SlmjN4ePQmcNVpD3+nsl8nXXdnBpdB2Qkdi0r5kOQAmHl7adXCwsStkHzDJVt8OE9mOfGTeN2kWn
ZLjQQot41qGdh4GWML3NftR3SQeTPDdnLLOGXCWZ14zPSkgDXpHmzqamZFoEuH5ccqK3pvD+9w/r
p34f9hKc/O3VepBR9FPc4zRFqdAbU9pz9N5hpFKdldClriuRtYFUGc1O6ls/M+TKl0Y2MPMk20Go
S8pNYsfObupIOe6B1M1ZJXJ8ULSPsz00fldG6U2uJuo7w/0nluDK2EGUT0AJFZTmx9Ekq+HplXnf
aPt5iT8WHdFAhaQiMUCw+QDL/IsU9riRYWbgyWpYXkaLbbi16fQeLsThpiauyiNaafDWTJn97x/l
cTmFukd3bz3KrioO0OLDl5+Wi1Q65aTuwzISQWJKrd9HInwHPfrlVZDJEHOGFp9O7eFVpioTxbis
kRpzXG2I4WPq1XV3+s69aPyatyMZoA3yFfRu7fX0cLw2DLmSKV0mGXthKZzKbPM+IyShEG3uTZZF
T9uWH3EKOKMn9LUfI78cCEZPjdrw9DR5NlcDj7ntg2JIqmCecAR27K4JynxKd07hKGc4sXxqiPhx
e/FRiFjgo2zfJYY8+YNWlGcA8CZlg6MRtiu1p0aKCArdqi+cMDd2QlSFpyxSugG15YpybmHr2WEJ
R4i1V9S6fmunZsZHseogke3snSXtp3nO0+HR0Gqg6rJBfT2OvNlcxtW4OB0Zgns2QYGxwQzem73h
NA7A/88nr7wUPtq/6+pL9xx/DN9Z29ZxdPRqVto9jJ4Vp+T4eDgCcGHuVNF06h4m6A55p95Yvqlv
Fc4Rvx8EP6nIXm8TOgZuVSjUoYAfXolcRjunLKj76sLemtv0atpUp8oGCbYbBYorb3JP21b3Q2Dt
ja11JvvFNvKFK21+/zmOF9bjj6EefozJ7Pt4kGt1j4Wwa+ATlxlftGrbqCZ00/cGPr/r4OGuul1r
3ZSxZcFn5OiWdW2FWQRWbJNSGJeWHd23heO8cyw/nsPs1LkIpGrwPlbsY1Ncdlp1E2Y5rOqYqMUy
TuIAemv8zq2sK//hrUDzW7eYaA7JjDCPKoUxCnxel6q4NvuIaGdE2HhFl9Eq2Q99nDS+0DPIb2rI
dJ6ULu8Nnp/vcSUZfod5wLuPpXygxjMCVa5ey6mJrHIu16PXe6mWR1eBBbbSDwjnXfvuYHtrGXsz
EfMMSCjHkeIaaDfv3QX+7y7jpP1OaX/1zHjzLL9fB3AcgxBAMub84XWsBt8MSH85zo0Qk7LO7rdj
We3VwvgmL4aCZaUZz66YcZJCZBf682gOl0YVVwFJS+YOI8PWrxUxuvKgxEFqdz7+gjA9R01sdDnb
circ5Ensy4Qve05k3SpWepnIqeM7dbeZNTD40pGMd447Rzul73dF04gG18raPvZWmJGUh13BXdVO
tJ91sOCGd2WgEnWx+YldPcLEslJk+69N6Nfr6rSPqOJst+jdHj5Nx46mvnaa/DoC27tzqrE4C/v8
2czy0B2liUZa3L8zGX4xUKCrQF8GbeN2j+kMqc5iMtZxdt1ZutiF82J7mYZu6rVS/ceBoUf7j//k
669lNdPZFd3Rl/+4rp6Lj13z/NxdPlb/uf7oP7/1H4df8pN//mb/sXs8+CIoEJbO+/65mT88t6QO
vV4zei7X7/zv/uPfnl9/y+1cPf/9j69lX3Trb8OQrPjjz386/fb3P3AJfVOO19//5z9ePeb83A2f
oSv/9iH+Wv70U8+Pbff3PyTTOEHZzwSkP23wn9XZcHz+/k/WCR0liGQQudeyunLUi7LpxN//UOyT
9ayE3TXAIeeX9Rjclv3rP1knOGO9bkxXGhrD5I8f93/zfVZ+f+g8jz+//lvR5zdlXHQtN3T07tfj
GIV2NfNAyIIzw1FNLzBwGkjly4MyNKUAbwnyyltiFl3VghoGlSnzazIzz6BjfbTl/iPRWJgSaIk4
yzKUGKluxjsrbmpXdChLh0SyL2hpPYGi9WdCcFxqi/pc6dPJjaXBuY7w3jyrs7l7B088WgZRRnGW
ZevL5hVhAcYth7NmrHQlxiQ7B0IKGw+SV+vnYXxj5ORTSTXmtHjTj98H9MF4fvvs1rr2pu5xTU5S
8IDg1uHGA7n58JqRIUldMaN6CSvgQc3JXlSr+OLI+XuK9eN3dHyho8WqdwhrssMsCmBof2mSKPfs
3Ll9M3B/MRB+dQ3uZuXIMLpwxzy8ma7HKkbgMcy5RrLdZmzhlnJmeOc1HcO+6zODgw7zBdDdNDkV
HF6Gva+MMDWXfGIUHZ9WNVk2zqcwNrZO3+Bg2981nKittFM2yaLsUZS/01JbX8rRS1tV64AfmMrC
1TjaIMLSUmBpxZLvpCWBPmN6ic0GPeShU/xhHN9jHhxDrd9vGFUQfVMADlaSwxuOjUVrlyIMfdjZ
M2ln8ZPIWTjaCLP/MLOu8Xhv3cbQ90afvAxm/fH3r5Uzyc837GAlQ+P+1aHsGJnUiknSF5wbMU+q
ziqjvsqkRQ10M3mhb7fsU9PYx+lYbEGBNbexsiddS160OLuoVAi0bJNaTg6xgwfJIjYaGU03vW5f
4c+3z638wpbMK6wjX+RWvyIRKsWlJNPwS5Ymt+zrBO62EZ7lDkm5YPqVi/XutyED3mhk/m8OtT3e
SShDOa+yUfiShuZta+v7sjH2tsyVdSu6S7SREG4jebIq8LB6AZZZrzZ2YeGuHwP+a4s5rXU7lmQ9
V5Oy1/voKVQUzQW3/2zPiUO8Lv9kpKrxUQ6nLjDVDDcvYUPRbXFvEAmXytqi8vRZxRt+lpe93pS2
H7f86mrIL+JE3Setje3jemdqol/SGZzP9XqtebGUBgW2H2eyVaeXMfT3tCi5KyuZlsti4bAzjbYv
lZ0agJBc1QSTeIthfpastvjUOSM7oq5FNq/w5KRcJB5h5Bp31DpbjukJPkb5k5lZV9NgXxkJTN60
LZfLLO2JATTsWzM0J5cavlzaFYd3iwOgZ2jRyu8swPJk60oxCs1VZ8Tjk2RNq4/ovkrzp3TW7tVY
VX3Hah/CnA5UbvERlJggx/W9hlZxkeBmhUNPJq57fPOyBNp1X9ktAo1c9oeKpqQuGmKZW/DRaX3I
r49x0tuE9m9t+6KL5juLTluAnYftz6Q9bwqlcLazgOVjx9aVIzJnazTzTGfKtN1KxE96gXethgXR
Zt2duUDqatBKYtmMrbbsyhI9dWYa5+XKJpuWyThHGHUrTIx7GmzjA8i082UYhRMRwFrqG2mtenBv
JjcsWOLqOnuxx+pBFdbp62fPIqvYyoV1WuTL4JXT8jgO6osZSrcYHFYbAXriygs3OdTixZyjZZNG
o+pF8JU9DGmHZw5gXWAnc71Lh2yfm3G5tYE6gljjc5OoQSZj2D4sSSH7RkKiZKw4E5LpsfWVlufk
iDjaaEkxb4uWKWgV3cNiMAAkI36RIr3YlnPz0E1WGkxQJdkDZpVnrU4ARTOxvDpx5WWOsneUCrn9
wCeTkpqfDouLddLIA7947PmmsOKv1+nei7Rx5wH8ErSnRQsU8qt7h2jIPH0xBiZZtuRPcWNeiVG5
VLEoqGXnNu/7xE2nNr2sNQb8Qt3exqHausB0+yUcHK9uJ9uHJHBVFMoYwDC23K5wrpRZ26PWAMo2
oyfN4cHMJWFxdLofDLW80KXqQZJ4UkRZf7JQr/ryyAtTFm5TdYR0m8TmfCksgR1TGsaeMaxT1Fq+
DqBN3mTbt/JCrE6YS7ecgSZ3/RstKl+6NsN8gikLJey2FQA1a/HtOiv167Z5SHJ138QVk1ZlchTr
wJdDUZKoGrLFlCavU+G21KVUuJpOyUCqPp0hfpjOpryy/dyUNHeJsABHfCiutK5fQk+PeJ1Wy6sx
oNf6pI0ll/LCZxozmylaZU8GRyHPyMVQof6KNlJd914zlLTTF3Ga6naM2zUzvk2ah8YST4PWPzR5
85CV67PHw8GzTDQnwmKcQDshN9MWL1lM6ufrPJUq6zbP5GXbgz+60dw7XlM25a6yB2ZFtMZeDAwS
e5BupzllcEk4gJDOviHnI/0w4PR+P9CJSj05TOZt5oTP8sijVSdNCsAFpdtQVvcZSkeXJTN8bBNj
co112xfiI0KwKL6fmlVKMXI3TMO1dqwD9BTjNWBZ5S3kUN/YGkUwwZY6aLBiPyVE2AHkZmiHdUeO
NS9F2kUx/f6skR4RSIgbyCyql1C/d71KwScC8MGMC51pAwX/Qg/baqNEi/pBWWJi6aD3N+eDNVNp
tVTirCQkmVQSYfCTSi/tcp2PrJj9vMUugQ8xD1T6XNs3AlHcMvUDQaBVarphnLSf4IzShpKKLDAa
4xEP9tQnXRwLUbQovio0+WGCbHzeTjXhf7VcfVYke9raRTgTdA3z15cT8dTCvP+AoO5RqdM+9uJk
fX+JnOVuWC1SoI6KGgxjrX+rcCLbxYo2oGthsgxAii6Nyiwgz731QwQaG6se5IcxyZ6mieV5LU5V
yQjWWLBtgmNZqZqH12WRfet+Hhs1KFp41a28rotp2Jxjgdu6uU3S+8I4LCymQUXB0JaBG8qN5lxX
Oslr2/HaGLr4S1lQwV9rRBqbV3JbFR+lInmKsio8q8h+dbtSjTeU+HVNyW6zoczcxLQif63H6A1x
QCzjl75SMXXpL5vS+gqD6XNhpefpLAl3WVhL20mwtygA8xMa/h7uYIWrUuJg0Eczmw6yYYw4XZPM
8vl8Ai+5mCeLg0poN34pWyHn8PZUTYePSTvkGzWTe7+bjOlGXf3P27GdzoqKss6O8sGGBeoDYbRc
lPmYpfXypY8djojiKY54fkTUv1QR363U66RdNxiv24VCaR5mM32qE56mHbdaYNhD+Q6geIQ3rPti
jJ049q8JEFijHaE1Ws5Rr5gWEWQ2tcq0pNuRK1E0k5cxxsdswY7SA3+J37nuTyen1WBTRXWz2vKt
YvHDDWpZWZXZxjbJYyqr4wC5x+Mwe7pY0UtSMa2p+C+/35NaP90ql7QQRXJZRG1wxw4vqfZa0dVh
Jvm4nU+kHqX6KfyPZa8JJwradvnc29YpzV3VyzN9O4T21brPURcqTU6ugod6gJ3lwmKwLubyyNq8
6ExiVqlZS58m5Hd+zuDGb+V0jgcfqXtzWqrZS101D1rFEkzcwN6gTzDZFCCnTSsvjiuWZ9YjVcRZ
MHT6XtXZ06z7IGzrroqc3WErM2xilerVZgxOMcgd2wl206+bjYE8Um9R7VuocLejROFM00baKSPF
ry2Mq2rhO9nhP2Cd0d6W8P3IcB2TwnciFoslZH35XrI5DEQjFWucZSmYJjGnfMTG8dSxYsYj1UXe
SblynFladxytzx76qTfH1F/3AVpcP2C22QXs6sKzKDGWd7w2XmVjB0co6FlrEw8iNdAiBLzD1zfN
Rdu3SiT5ljVc4+TnExJ9punDPkwzC0isyNi8xrIrN5m/9pnMTrpXrPoh0bEpSQt8q3Q2gOsb49Vj
bdTUhMLVm6RZPuIMghaFk74n2vY07OSvht1JrhZKn4BHPhpVc14rNpzxiVgiKbpT2v5bomY7JbIi
dz24DFn4UjVJ54k8PiNVh319NkxXhtSlZ/k62gqah65mmafjetgbab67a5EyEh3GBW8q0WYpyDOW
1LZLr2e7Mlc7EzZahq5xzMgcaviIrG+0YTjmVTp5UrVoQS+p30U+fwkuuy1z/ncIjB0CbP+4jL82
Zct25rfftX0uV8SqPf6mAwTufwbkBuz1ppz8BLldluBYz03z2L1F3F5/6Afipp6gdDFobwO4rbA3
UMYPxE09AbAhOIC/htMJXPQvxM08QXpIdxySEFLJlWL8A3AzT2ioEcrNX8LWWPlzfwFwe0WFDmYP
RAQm0EpuXC2DjvmUgz225qSmk9/D5L1Lhmr5LNJp2+v4UtP6V9Kbkg3GZYmd+xOHG/MmKXW9YXDX
zdfeKjBVA0i4ckI9/yCpS73VItn506LjL429/97A+t8G6L5mv/3Hj/f30+g6e8wf46+PB0NrhUz/
HFqWeQJcqhIMBAsKDd7q8PLn0LLsE6DYlU6DmwXHvpVL8AbMVemHIpGCOkVmCkvsj7FlnayyAkzC
aEYhsKCW/vhsf2J2vwNzgXSOwB7AOzQ5uGbTQAPNP9ZYql3a9U6lEAeuyDW+zKMaP9rxWrlGID/U
22VRZcQ0wikqFTntXQV4dvAXWD8zaoa57mgYD5Pm5XlLZJ+MPnmiC72El0UmyIiEy5n7uWMmSzBp
duf1ZiYB/+Kj5479MN/RDiQTjJMme7+5HdJPVWdFRYB1GSlyIv8wZ4lWefiLmrNrRnZGRA3RgSiM
F6BNDwLSzO6vtoAhF0yQQheFqnafNzie+QVE7QvoMeVDnVWO21Yr7CGrWnhtZ2UxuEU66MZWMnsn
2dZGq9wgWMmdndDy6d60paz0hENv0a1Tuc+9HN8gyY3b2RpcosyuSvJzaa+ryvQccTzneFbn052S
2PJuUtIMQv2C4RZf5v1GLWblUwSq8GTRT+hc2pnxY6+azejWahopnhEZahzgBjQlgbL08v3cS/qn
tCVraceBynmy4ro+1/HrtgIWIImUvSqrIfr1kxg3VmmGT1LnIBmOS2IkaLTr42mBvUDoLr3g5bQa
Lj6AYdLizgIylwuvplXdWgmhEVodWeoebtnSF2dKBoWzTGjoG7a1dtBojfVYSirbulyKuwc118TX
MGR84iRfhXAkS4Imw1ltNF/Qxf+i1DAh3AXCI2PH0vXlYmCFfpBsE+TBHOwBMCNNek+UnTH58SDF
XxoO9Ck4ltHqXgwW/DzUGD57tCmnEqysSTZta8QPgxpqWWBGEniFjqrCnUJ1LDY6ig3VJVl9DPEU
E41ALzPoe7PVpnwrOjGe6bDwu4gL4ITzzlb4GNB/lYciEaUqozShZXm4sUnKluC9fM1VU0URxLxE
lyApddM573pTr3ukt6sAPrfERWCjimEhdcOgkLztzWZ9nEWNglUCiOwNaAauC9ZIkINBnForEKaS
3jxcVPzxRknk8Xty8V+q7//rKveKbP/7yr17xH3ioG6v3/+jbisnJkbQr0abqyHjv6q2foJskj4A
kwg+NMeRf1ZtVT5BKIiZCmcqWFXIjv5Vte0TCsuqhmMzwf6XjvdfqNo/DwVWgLVWr+OO/xx1JBa7
Ia/FFhZ8IBoQzHnwwzi1ndNyjvHzjVSnvGRyRKS4jfK8HezaSf03j+oXzZ+fBj4yiJVuQe8eSYR6
3MFXkzrFcaWxggjgetMw6T1Cy0jaScN3bM7XcX047lHqMrNWrgDXMo5u1kAdFubyaAZoD2pfrhbD
F0WWv3M/Pz9SCsva8qCJCgnomG0q7EwmAEjXA1TtxFWWM13Auiyj1iWLXdY3ap51u7oupCtz6o1P
w7TiGL9/pMfH6rXJxIDiZtlVwgdfP+Ib8oVjFbWVJKoezE3dBhyxzUtCyh1/wt51O5lG4WlyKO1+
f1H1tUQdPl8EFZzn6W4ho2TlObqsmod1JjekkeOjFLkl7DH5VNIzZGyLUCsncCalQWLQKOPCglgX
lhvKBi78DvDTddRJ+l2FkHgm6CozLgpOP4Yrc2h9RGtGtCEOP1HsJoB3nMOWhkUhWdLZnRbstF1H
W6bUjUW4wPiiL+qwPCsKmn5b6IhL4LdtY2NScdC2klj/lohWqj27kgp8RZQxvMP6KnngZSUfQGP1
Jzut0wH6rOJ0uzxR2B+YtWN+iGYn/gKoapj7DofV/E5PJ450jjHXyc7uJfNzZMwhp7kMD667VJ+z
rV4mywBRPlXAlU0acq7c5cMnaxRxESiwXqursM/Uj5FpFa1H7kdyt5hLr2wdFG060044+Ok2urkE
hRr2j2adKF+1yJB92cQP7Lwc4onuwuSYA8a6ckd4LlQWuknKYF3a/dIS/Wrx2OkICbK9+6QjxDKx
M46bOYNC2xSJVJU+CKBU+wPBJ7mvdp1auXk51gK+aBWdFs1i14GZ5xr9IcsgrdS2GsXXe8yxwNJ7
48oW8XSLw9jouEq+YCgyZYt9YY053mLYKthf82wyUNKyxuSeGiu6vzgKMadxGirubC7zBLVZbiHv
ZNWzxBbx45KqSewSvctJWW3z/KV2Yl0ALE9TjJlPOtwUzfBUJvFcuxnHlN5tbENwECcp/Gu4pn4s
UqvsGmmEUhzCMtlnnSUunNZ0HppoEM9jE+ctcVWy00GwXrSHTBvqbdVm3dZaA2bzlP3ZeSI5+ue6
krIbtdZKtmatqp8RdGvByp409XJCw8PWaFHIJKXn3PhmPJkg+VOkbiDRxLlfog8Iwm6uTW8sZB1T
HlsfryaFnqyn5xOWK07Zx+tqL4n7Kh3EvsrSTApivXL6HQnRoKUZmA9dHntK7lFpxEgbYe6n5lnf
C9gPFWbRxdmkJ+Fy4aRTQoilmjsfyEYE4ReSkyde2abLtp0aaYBvaxu132M1jsNzLy2L34rSLHf6
mEVP+jCbuls4WVJBGq9WuwrgKLd2Sjy0rTKFV9gtch5UYLSlp66diGt6pF2IlAyaC1ZKbXmV6EU3
kX0QLh9m6GWf7W5Rv0YdZiTuVEvhfibY/VqkiWW6ilFFd3VvMcZB5ttnq7SLGydGseRFWZvs51jp
oiAJ8W711ThP2o1tSMY96cv5l0adiheHfontOnU2fGkXO3xSInmqKS4KCLExFii0Wz3NEXPAhQmv
h6yZZVd15FjzZCvqcWPIMBh0qeWZ7cnyNOKRV6bME7ZHzo05GKLz1aFQPtHD01ICpyEOE0VFB9Jr
40K9krtES13T7pTeT/u548+1BFdWqD0vBrU+NmCxXFY6yiZAA2+IneVzLWHRCMjeFY8Gfr2cOkQH
zQyN8WRSyCRV25SDKqEjTuxG9WNbE8IP+2YmhpHGrMQWdcmia61qk5ZWZQ6ybNrVmG/7QatgeY5y
gUJU1NihZzGOLBvGexm6swLLmu5JRL4GJlkcrthET49T30iWn5ZWhafgVHFnnaWxu2fVjqKgThqc
vqZhlMUZjXy8ttATagUJUHbxaEd6frMwegUO7EIF22rK5dqcpUKBhzyEX52+SvT18v3nDE+G21oy
spAZAfXInTCjw5hIVkew8oTYVZ8DbmN7nHDIRHUwLXD8EezyNi9pMO2KUksaNPCA32dj3zEyp7Qx
73pI9DQf5ALdcWi2qfLOqva6A3q7qLGkmcDiLBbocNikrHjym7UUPXhPqG1kB1k/Yiytt6A0T7oY
WmocxynznGV4UkGMYfv4kyK3tDcXVYJ7TCHo39lbHBNIQIJYXsEAYDnjHXhspLiQbFeatL6COCul
m1HNF38cJXszaJl+KZLu+fdL+i8vh8QZzJ0TOuKyw3u3S8pvX2RGINW9sc8w41RC4yyhO/pBtxgo
v7/asbMQpmbY+Vqo2HDjIiTjeP9AEszSUND0YKBftxc2pCBCm3prAqZ1lt41kkJDfiWSZAwSiBLF
ndrZUuh3YOFJ0Dk1IRq1bmKV0NWtfin3eLO7mP5FoccCUTw3dG3nreZEpemPFbbtHqWwM102yGl6
i38a/vSvt/SXzjr/N7Gs1b/s3x+IiBeMiyMsa/2JHyipAhQKgk+MO2bp6BgYeD9QUoVD0cpDhdeH
hwlg/z8PRYpxQhsKMtOqKIZCtQJMP6AsiI4k2CKjXeVs8mqH/RcORceCSrYXqJTWWYZvGa2QY5hU
kccEOhpnBJws5c0C8uJNma5Kbkg4TOzlPYuga1VihsCQzYXjChYr31BC06/T3Kpo38n2c1okZ6yn
7DMzp7pRiknd4viEpd2cl/Ya/e74ainJmCSkuFbTI9by0KNdjlVE0snX5Gezr4UBol809thfJPYw
f6pKtVQDoQ/5vdkr6h30nH7bl+ly5lBvzkPqN3yycJYTLzetKqC5eVMpXd1/P2H8/8D+Yx1w/35g
e49z/lj87bTNHotv7dsj//pzP078zgk12oFuS8AHWbrr+PlzeNsMb3i9HI9MTBEBXhn5P5Bafooe
KODYamqEwucNUuucYKONwfyaJ8eoJHz6LwzvY/UISkhgB5TXWLjxKUAXDst6wWpOhLFQNgNGe9si
UvPrtLpPhzZ2m0gVW2FaGQ76SvxZl/Vv9qhGN5Y8zVt8eHyZo5fHLjWkc1g6O7mbSzdq5oQmf4yO
YciX8CaF3+BZQ70TxFBmvdU+Q4/VN+nCfvvNw/8FdnCcsvZ6K/gK6lj6rb6kx1CWqLM0brSGSapB
9o7SO6ua2bnWYypccxL91Qy3S2BQpHoq2qTSTSowzDLCLw8iUnxdqku1zZTJvKilSTvDl4GwNnSh
hqtkQ/+xsdPqw7RUn2TQ4t9/9Fcr67cbC2wHMKDGuWRNzND58+FbUO2UREfAwE1LtROBojc0b6Pp
c6nXQ+U5jSJ7JtP5sZz14kNVj3eijuXLIlIwcciLHJREI6JnwMP9PqmXbHbV1gnBaUy8rCInH5+F
Ojin8Go/r64Cp7kshkdJayBN0T0s9iglSk+S6af6k2ydNg7nFOhgIuS02YUlha2oyI+MP8locyN0
TEo4uNJswJjQ4i55en0a/19P/sD07M3A+KnpQ/8Wka34233cRPEvC8vrL/ixcOonNA+RhJroGUHr
3vSATJ0eIvgxxAaMkMENmdU/Kot9gpwDlwlswUizAp7518JJ5wjYD9dmttw4MtBv/wuV5Xi/uIKI
7BRRDdCkokd/NKTnpWmqiQO23+oNCMQ4tV7Rop6FFJbNL28e0y+m/jFsuF4L1gjmUECgyloSD/bl
qMeXbGgTdn8FKU1LFCWBCQ8qcER7//sr/bQvfb0UFvsr5sre4hg3BGBynDDmtpZReIXmnA/2fZFP
eC3MerrJG6CoaSBkJA0lP4TdOVsTlAqZoMGo/JJrL0P0gV5WEpAqLvt0SXALZhJpeNANupYH4r2c
6hVne1tZ1s8L9rceLlk1ELMdPhoOjbkxjngu9TM0j6WtZU9DFOVa47JSJMLZl/ih4PdPSWd5Orwq
IhNGmA45A9MLWtWHV81Iuc76OXf8KrENj7DLfVQPL5nqZHtzai7HUKyNnxEJJql13qQpgT6bzuWg
k4qJY4BfV4kfx/Ze0IbxGMue1g6sLfVlNdxPUjpuYkXB5gs7FQ5YaESMnFMuFJovM4YBWVqVH8fG
3E9DOwWdDkFyhi5Oj9AW4F/xNsWbEJ4mbT2lCmevaRxEGlEVtGWVfWobydPIPH1HTfia83DwIlBu
0dZfhyiaO7auh4+kGadoZIl1fGH3k99YueFpc/oNzDl2wcAsv2+jB/xITU9pwwuUeWcZCh23qiJz
+/u3c2zuxIhYW/40bfFqBBM+jgeZy9TSV68VX3ZiWmEjVMK5mlbWIwfnpU46SMGyE8SqnwoF+KMl
wnxezS6M+tM4mM07YumfKsXRxzmqFI7el1Y6lKjo1oZdpNUR8mJoRlp/3yCifmetPQb+15tnXJK8
CPkCN60jPDyeolzX0J77Ncwv1xnJQ4gqc3hnBpjrCD9+3autDZUCZx8K4eHrzvVqzpR4cPDtyQQG
hY5+qartmWEv23mytbNKaBwhFONsZpfiL66JNf2uNTOZFqbVbs0p/1BpagEmNeyKwvqmFT1cTOey
z5TwchnlyJO0fhMW6hBUZbyVdMlE2dhKrjNAqowHrxbOXWMo133Y6ufA57W/QC9z60hAWY2rMgC7
AW3NO3jRvq2g5aujPPehHjd+LllbVWbb1PbYwupT23hWFj5KcvItLcbPUSTXFzbMUcmJFt+eZHzd
HcpJGt8Ncbm4tlkrLnkdi8fFRJAW8PSdoSjfeca/HMewnVZHDUJlXqk3b+EYMWX1aKaZ41tZNiNg
93DtAasqjHLXGdKtGER5rsjC3JgzNvLQQedhLmkOp2dql33ftPxbDdYK/Ry/b2rd6vCDjo7z4uH7
tpwKHCoMbd+iy+BCOTbdXC7hnn11RuzTRuQbopPfGcu/vCgySQeJuQyz42gsYxuSUx+4aBHdDF3n
bCJz6Fy9qS+XuLFcm464GyWf3ykfvyjupJFTRdDWIxl+Lf5vULBipIE5EOHot0Z/2kLMC+x5Src0
atwSw1dPavsvJExIiF2sLzNGiOf5YOwgI77nXnzsM/FayJhdbIIQjeKyfVRTw85YyqonAyVqRt2b
c3nwQhk5gaDZ4Mk1+pMFkMmro6k5C/H/g3Df2YFqSeRxIZOxTcQwGGVOcJbfgQpf9WPH44FhufZm
1zJ7bIGR0laHfEGZcfLPmlVn19l8NadwNEZzAxiiMHfkalvq2ik9zgVXzUu9h3I4GHGPj4vR+eka
4qrIgwsJonHLyvncEigO+i9yuIEfYrVp4SYmuNg6C78NDyPPKkxPs0liG5LL2h7tAH3b5yme/chp
KtdMH015cNi3MzrgbadjsoPdEP4Xe+exJDeypelXGev1oA1abIGIQIjUikluYMkk6dCAA3Cop+8v
6t7uqcxkM+32bsx6VWVlRSLgcD9+xC8Ye4g6UhDcw0FDsHJy0xeagHqYrsuub4z1whPXEsBXpFVA
ImrRnzRdqs1UocxVstACPfWNu0hvA5WAvrgsIXLZn8xrf3dJeExqSXUt46MAopPKtlaJ529Qy0ZO
WGmR8Ict4gqPEIf+ad73vxXIv/1lAvDftzTuf3bfs5e/tzL++gP/qDhM69/pfzPRhWGAq9hfGIV/
tDJgCfvnugEFg78ofkSMf5YbNkA17lk6DH+hHOno/le5YYOBtM5S4HSxzybPrvuvlBv02t/e7J5J
Q+Rs33SWnqbZ8iEaZFmfBZ7o0Pno8vGY4b4Nirxxjoh1NS940KgvZjeV4ZJjdDAs8zcraLADMYfu
2u+T5CKbMvt7Its1CvLMP+Dsln5J83XdOYC0L9Y8z/CBRfLl2QCfE7dlUqcnYJqMqLhNLqamz35N
wtZvNZLfQ7AO2pWTFN2d1k/yyqBNzfU4qRvdsIdLhgHtU78yQqjpYG8nRzmQW2ATFNSH2y4wtcd8
OPtcY4F1GIyl4lRmHaqvzLNufWdBn69r1xj6U/698TjxXppNBJK13s9tNdxOy7RiuOo6SP+k5sWa
GuuW67jaOW5aXDT9dEmheQMFeitm746MIgMvbtwTO/0IFiP5MrNflsFKXgKmuaHeGNs5UXAcsiWN
1tb8kXDu60lA5ixV1Jbesas8GTsFJq8QpkLLTY+mheCDeJyW5o5JT7dPhTPdKEQ6d1UwnWfyYpq+
MLddLuraF/x6NfyED2fHWVlWe2NlhAQHwAz1ZVq+G3mq39uqkngZ2A/NShZSJAHwQGFr8cS8aEqt
K1AOTrwaXX2b4BZ5uTZ++8iYddnihefuIQSNDyJDLbRzW+RoTb2cjikZBFSbXj0N1uxg0ZiW81ag
rnUdqPRVyWproKoFVQUdtDKh0aL5FkRIb0heFflFXElruLUscIA1Q624BSTG+Ny+drSEMV8z3Hj9
8KyN2hSm0oqmxXQifbZh+OHzbUv4KbSlgKU9kYIGWBww6SzUd8/K7pzCyrZzUVzqidke4Y7q0QA3
a2fZebNtnPU0jPNJcqUCcIvKtvuemh2TYCWggFbj42j6Keq82IJeaLJnfDgwt57C3ujUxqzxBPcK
/+BLTz0pL8dwIfWnU+KzOqGY1rB3KxllS2Xt9BEZdYx7NjkIhUn+MKUPhT1g1G+ZYj548piQbMNB
tJBBnhst7txpw4yX5U2T5NiodDvXY3HZBajdZ4HPRYEPp59bdtgKzX81JhwTG2knZtinRPfRMNTN
Mtmh7QrEqesgWrwlzvRFC52lHKPcgRcKNE1HOr3EbQIaV2jUK1gG2cx7DEnlkU4XsG3joM2+QuJw
OBlODhvPYmIqBm++TMe53XYOpkLwAKE85afRVPAelMOBs1IMSOziZLWZcRxLmcJU1XdOZ/Q0QWuc
h1rLuqJOvOqZ3N/OWjmEyBe99lr36I1Tcw226rY2dab0A7UMTl4Oa26vW8/TXjCnLC56N8vvOp3E
LF/QIvZsJuc2c4S5dGEYAUdl9Gw3XchB6F7WwXZPXerbcbHoHsmBhjxLIq6hncwgXtKvZlnp8Vga
0xMgbhsDM6nulelcMgpjrVKILW199HqUoDCczavs0NlpdumK2X4q6tXctEht9IHcIFPF+NW30401
Ta/1gqyIQJPtyZkxUFCdn50Ciclutswh9fQz8wV9V6P1vNG79CFZQToMgMXqpdp7Bqdp4yMZeJFB
ZXkCUkkR03SvZZrfOrRnbrLeDgGLXmqWcciW4anxMNjORM6eHNr7JM1+1Iv34il55Yxle+VlKe3b
siwBoST7tMzyo9MONlvd7Q5aWYxPkrzkkgxZI+87k7ZW6e2SuSxeKfO6i0xUejgBQfnV5U0Behc7
KFi74lRk1FmqwJ0n7HWd6rfOGbkYtnYcWqPc9TlQmjwtOU+ynSLbrDEMXnzSoilHqjYNiIZBkm5g
bkz7rOxFNPVFCjCmuVon26X3OtY7gcL8RmC8cVqsbj0Fo5beLVCfvmWNDQvSSwfjanSr7rpPsqMt
itvEJM/ZYueY8WfP3OolOnMaIYYabvrD1Qp3b4xB/iycbLnyur77GcBx/Dnz2Y7FGtwaI9LTvj/N
35Fy918WPJ8g9ScnXmT1NqUwN0KKA+3maTtKxzh0vijvUdn4MQyGt7EbiU/WYNRPGCKMdyBHyqd+
qdbQdNcDxllU58KsbzW0CyDN5wH943x1n7XZAfYcVNuhnb8tXv2YVHZDorZqFp325GqUxSuip9BJ
s6HCl9krN8gMi5SzLc0XiNY9QmSa2T9lfuoKXjVJ9TCzhLWbIfKgAFJLeVevrgslcCo1P+6xJzn4
2qx9tca2viD9KPxN0UK9t3XNd8KsbtVXT9PMfbA69c2gqfEQnHUWzKbRaEjmmkDNvzKh1Iqxu7Dy
XkyRkXTmI5KA082YmYSBrFLjd6WTR8PXHpO9Ucj2CXlj58E2mqGNijZdRdiXtRvshybRXiR2oncj
2ei9Zvn1ndmm/T2piB+CJ3aj0qWA73GXo+q3JPg/glYTOPM1Hq7r5Sh7ZEqgwMZOshaPjW08wRJm
i6mqOQXMKY7Z2oHPKKCCUi7I5ueythh4M6j+Jfiflk0JSe/Rg6o6YphmEiFHAWbK6KybAuY2QhjR
3NfjnakchOKcLmISi3tzEtzn+QjPF+eGLrnTCo+bGIFKhbL4TgXlo4sS5K+so2pB+H3f48pUOj98
v95ouhcP9rgpsvW7bu7GBK4bGnEQYosgWa4BJSQXfqGGaMynAwC0F9i+iAZVBApAX1r7HVYDHhuN
Cm4q0Q8SBEXSR8BPqV9U8yJHGqgLyhDn7XvpSBUHHmd0yri/UHWLtVU4j7aBSgxphHWpl4RjvcCu
q/bS0DetdQvsub8dc8N97DhOaIQPs7zPPXj5fm4HN6mo+5esU06UKa6ZpDTlVq1QbhGr9w+pA3Ar
s8j+xNB2AK8n96fr9d+X0sPtWCr0OoOqi1td2T8cBiFbcq+eGxREm+pI0nppnJxmLe+dovB2WSKR
xp9d5KhWFXup8d3L9acAsvam6536qgk6ey9ySVRvkhnDwGwPBSI2OZeOVl8Iv0GAwSNKBjUMV8bp
TxnfuAvrxRQnLqH655gze6vWCS88sxWxnmSTFebYvv+QSHp6mt9dmxUKoe3sXNBtru+c1itCavv0
hmrL/Cq7cTzV2tg8Cre08GkczjqsS72BI2QA88HbTpZD/jrWqC+MvTmEa2FZj5NAuYSOi/R/WRUy
w6HpSDc2W9JZUK4bx66i1Cgh+4/XizjC82g2dRU7E9qEpo3COXbAoDfS8kY0XXpcG7Pbz5To0Axz
ca37o6q2mJOiz2UqbWOIRMHg8J1DbWa3al28L46VBlfTKtdQOs2ShtloNI/wX/oGg9Se4ZeTLkFL
GM9gjoO+5NgJ/pu50fJv01LsLW3YekZyH5QXmb9KxC5ml1MBPeNMXR/zEPBNcqAHZ/wq7L7ft1V6
wqRpODLAsU4q5e/uFnfeF+lSHRh4qMOqPPOL9I0qGkmEMwrzJigjB+sQPaxk74f+mmVb5XXlElEb
nfnVTnIhVE/xv+q5CLYmA9IjiKyh36KXYiWhN3oFp9TWSM7MRQAaPe/zrFnab92cQUF2hph5UgPl
ugTItS4ZfnJsfLHRdYwSyaKMNGKVUdTu6+RUcdDqUBWdjdq6k1rbbq77CQL4FFSh9ALtIei0ZT1o
nidKsu/aD3PIRPu2lwMITzy2Qxt5pi9TJ+tI4gKA37rbLU7oYZf1UIsCIQ+zRwAixGbVMjblpKNh
W+n+kzH0xTZNG4lQkeU9LC74vAg0b3E351YVa37iYZK0Nht9saWkOakhgG5Cux9b34raJaM70TfF
8lBOeJe6Vl5dE//FLhckcv3Q6duVbvp1oslsByq2ezHzmQOt5UXzy9T69aVowLsOwp12mGw9jH0D
FHYKuilaaxINeyCbM3OwuWYirSst3Tvr4l5UDneSVXTVld2p7phDXHowKQMITBR1XCB2VFn8ACCT
9jdWh0ZqikBbOpZu1PTatGtbz7lIevW1xRp3U8IjLaJAZc7eMcb1oCqsqph6uDVWpLiIMqgeQqsV
QTR0YJsaSxuPBpfzUQ7uGpfnsZHfNdoJqBc94Mldd6r39VPCzbetEoa7dZ7KfY75C8MkkOVR66nq
uV9a55C3/rpRPhIvq0vTt/WqBUmGlQtV7yha4n4qjC/uNMIYpmC902XwHXXtBsWWmrYyWOxhqNBl
wtsjck3q5EpIyqJ0RtmgGuzlOvWFRft60ug1adoJvfq2v19T627q7KN/hqoNrnFDwfBNBT+sWRzM
vI9HNQUHCEnkuFB+Mn26a6j4wtGa0IRILQ8+DqKL7I8iGoZpeOaHfk3G2okQoPmiTQgCFUwsXtzC
/glS5zTWmRut5XSGHu/ozV3OcsZCNMEJvvfSX5bDidD01o1sWFF7GYzO1surL7PfehezrZ6CXkMr
ReGPHFQ02tMCGYRJVVedZddEoNLfg0/2QTz4KcqTA7FqSZxN7mn6Y2tmlFwUFSFY/Hqjzx6COmSX
MwCLUCPr7VGEvbBVHWcoz5ykWUZWV+wYKTr33VppOy1p1lgazlcIR/4zgbDYMzL6Vuu4/URAG1M7
yjNDe9LrZd3ivu3EfHpcS83e2Q9J8TCBuEgJbRnpRYB+QkFBH5pkSHcYGyNxYIsaUOpkIGUIPiLJ
t6DDvQjvw2QDXCmP+YNyuwbzfZavr4svhk2qDeCs61xt4IcmN9JzqHek94RGV9CEnpPkBzvI1fd8
BKHgGINTAv60tlY770QAbHg0Z+0KdnZwZwZglaMu8S8lhZGvBvSJqvIaj7L+ZMnM3clF0agf7K3j
dH44ebLdzBbVkdWjobN4jGocEkw5XAUyeM0VvplygW1XoYA8a+YJtjnjKoD5m8WXj5i63qOJ2kWm
xDE0NfqvDNamPUUl+9Xhc8gAlLEc3XEvbYE1Y86FNIkrxJrs4+gs67Uxl9+A0CPYYI3efgC6FVK8
6JGqejLn7MrUYC/M1Mtey98BLS2mZ5qGxsKwm+bKWeakijMMWFGOJ+HRDeSDBp4+9gYEok4RWM1v
uSNxRJuyKF8tDHFHlUQBfaUtX88iIy5x9xkrJH18iQBpud4aqr6XhjzIlk2mOUuwsXIIHNI2zuIj
9gX3LbC05L4wv2vmNMaMZ2nhzl32fRZ0iWhzHcvR++b142kgXZeGUcaonkxRUxj33BX9tSpVe6y8
hjYFruYCSZ1TkpjrwUvqvekmAvZ5shu74UbWwXYZurCagmWvilEPE0YenWEQcERdH1L6ffArnTFm
uzm3nWtncQktcBdMzLtwVv8yBY667osaRerMfw5sokrd5HGBpW2UF8klOiF4Kidlh+22MEOr6h+n
Kt9ZXX6Bk+iPFhQDWk4OlSrvxVAtW491L58to+5uq957GBKnCp2zZicRBmiT7Y9X0E8QsHC0vbJl
f6BE74rQa5ZNYnciKm2B4XPuDqGeD8tWIcyDbaBHLNWM75Rv38EhFiTzlXloS7gbZr9uCkkDHQx4
ZJNGb6ui5TyJFE7NqKPQIB0nSjHtijSu53AU+sFw+Zcm1bOTWQmQVgbQarEANK9o/mWZ2OQgKi5b
NDY3jpU/zomF3InQ936nbE4eLR48nynp3QVYwVilr5le1NAdYHK84DcaREVa37fm/DJYwN2rKujC
ombCjDcRjJh2lqGR08Xohu4gmcSHbZ1AYTW0O9OVRyEDyk0X++bGEntR0tHTCzPb5C3Z6zLLvds0
C3ryOgIzk3ttV/6lTmIdjMsmHwyJQUpxAk32RXUGQu6unu1cB/NTg6myY6vtRES5MhMwFed9Uu+t
mV2eVqimLoN/S+KhbyHNwvixVFQZ4CY46cd5sQgjDQWm4oCGpIC/UpKyn/6SvlrQUuEHLVU4Cb8L
zxR2hFr85VpKay/RR6ESCrJYqlrbwLm9c8Yugk4DsyZxhrtqQLoiK58tWGeH1azg4qaM7joDL+n2
1q3duLM095efkCdnSVzAj+8m0okMPXx/ZYgcrTQsQmqeDrav/Tw4pvgW4KMQeUgwWSbKOGP66nEp
hspi3TxSsmejYuFHmgXwmaLVGMfbZs5P5tDv7BYpuK5wVDTMVizsDNT+XG7QBKsfYC2k2DnPp170
PhfHMu0wAHuRsD6qZLgwkm8e49XQmrOfZdVkeLawA5Fg0/yh3RpdS47uOPVwcpTrbTrfKk5reoZH
8LmCqdsmfUrqVGEGPKzrFlEnrtoiF5Sc9dZMdplbPYB4OUA/NglD1H0llJA2nAegpaEZLNajm1q/
UPg0LtIFwIBMHWunpW53oVSjXfj9Nzjgz5o9gBPMrY3TyR+erMdd2w9lpKgFt+YKUSWd2oBp81RD
3Cgx9YMjNFlWty/q+eu8ei0abnO96eTPzja3hjtf0YQOvaJ8Vf38bOYgPwYXaphbpdY+70R+Cd1h
vTCk6TysguCu2Ta7xf6iqfylMUdrH4yXqlrVXrbiFT+pdbtIfb6Ylh5NhHwud/S/SVv6MPDGCyPT
T5PiMpl7oOIFhI61da+qyr1M1QLQCEpNMrRc05O57kzH1b9mzBr82cQTvU36vbWgya797Jttz/6X
8w2eCNvJ6GKz+LWsT+gDjg30Du7GtSjrTWUVPxdM+vy2JIEcAPe5K4h2Veh9iIPSSAsr/YJ9uXYQ
msvEnSEd0fxBR2IxrC2t/JEq091UOFoePbNbb2lnWpsca/QwRQ2FFr5WH0lHk4uJk4XU0b2XJ1e4
0U7xaMrssvREG7X9/DglZOhOekqFIPYrTWPcryFZaCTPpl3t1Zr3W0a96QlB+fKS5Z93mnIQPLf5
oU1aP3TBTKRqXfWstGcnGHfmMm+70nND3arGyK2SfLPYRndvV+dmmm8ehbEeCk5iTEry6mrZNinE
SUd4SKnxR500V2iuJzvKox8BcxizQV4AuMpJawRKYfhntWuOZVRLg8PdYjpehLnRbGw9XY/u6vhR
kpXWbvX0WM2JccKWVm0bo7W/LCRKIVNTaPhTNUV9CnmjWfX1UiSNv5/P+l6UUyWJdtvfmujLHjIm
BvKMjaR768J6AjH2s3cw0qK7YszzK2RfsfNae/4KhTGiAMmjdbpfhLN3MzZhEw5lrLLiYKAsPnDj
OtCJMu9ry5SY62jnKVcdxZQyrmVStGtHA0RtgeqyF+kLHRXa4ib5L/td3SjP2i1Bft+pfN10tai+
9UN2yhON3td0pwZIXlYycSt3/WNN1pSdhTS7To5RBajhOI+MLWofI5Ix816Bt7uRSyoBCQ8fEk86
p87lpqIJhjDXUm/FpFBNALRDuchBCKR9kjRmQWkB/0CjEHMPnZuxbuyoc+rJCd3VXFSoRq8xzu2/
9nIGHXgq9HGlbzIRVEa6c2Ei+ksapL+asxeUlkgCL/g0b7v2Rn8Nr8PdlqmmhYvNNQmXXewX3Ao2
JGsPntKs/aBVcq9pRibAtZH32IYPWSmdgMF2TXDZyxHfV5UHnOsaviZTjaSMJHa0j3A4nWhSAdKX
pFOH0cvdMw7KhWlVYSN8mRgNgYk7SGx1OfhxvlA6I6MGdk4zgpuc3vt3RuIN2R0oh0hvqhaJtIke
/9roL3ajLrTK3SR+nR2C3kq/mM5gbsaAMD/OoPFHW+YHcw6SKJl5xGKM9wP38k8+rtwiHQVOx/NH
gZNTrn/Ryl7/kZLbtGGSlOnPRqZo9Sk6Yr5SZ7xDULyieKBfpKWnv3TZ6sZuPUzPjTfPT7AYvahs
rGaHulx5TF2a+xIdQNqhmfXVtG3jkpaQE+dYx98rAuF1EmSP1TokF3MR1Lcp1c33Ue9lFwbUCRsH
xNZmUVb6NOSNU4RFPq5X0BCKy3IYip1xdoXIDSe7RHK9fVbeGhwnDYcPulM9WW05bKw+MS/ruQNz
tNYvQnY3NrqlmxR5MdRBpHYA4uBdsSHUzgiYJ/DB9OaetK/Fe7RyvprNUo2k9GJ6wi88P6rKNugz
JTaOYsjo04uc9GPQrPbJKYz1fs7JR1ww3uQd9bBw1WIj5ZXkwxCK3XgoUfbSQPB8mey5+4GblUK9
2W92aFIv26nT1924YpplWIprcVpBDVbGnV34zcE02/4Z8vFyAVClOTXZmvzoTFon9IDAabv0ETub
XV3VPyaPRradedamXfvHQYNiEvWaWH+orAFTlRlJTKsUNu/8lPeF9uLNQ0Jl5A57s9LVbS9ssfHX
mZlcnZXxXOR55PZBd+oT4I6LJLko+ul8eCQKimU1R/1IXkSOJ83kJkvGaa9jn3kyhPKiZXZgHqO2
+9qyAMcVOOKeFgOUTcigzHH0tbzrqPC3/9fmIHdofjXRmo8eBmFBfUrW3qGvuYqtJQRaiZpICTF2
d/MX4uhfgmP8/6YScQYO//c4i4f05/8JX1JEft7wRs5/6D95Iya8EZC3qPG5aDv8BSD6T96I/u9n
E3VTxzT7zP84czr+CbcwPTAV4H2BYfyDbPL/4BbISEBlArKFZRpkQTT2/xW4xVusBTAc88xVgIYC
khQwCNiNN4hrp5v6BUZrGwcpAoSORZCvuSR2f1uUm3/Apf4ubP4evPyPp/gmFhWB42Am9PYpZtVQ
WwQmrIz+TLjSgyoqNHui4kCzV9RdBVBYfIJG/e2bQTnEBhFJFCDMb5+JyfG6Ljb+lHh2NYgmgH2k
X/SpW/x7fCiGHYRT0Itot8NTe2+45gYoIvjYTsS039wjKc38NYOLQw+4WZ56J52vxAzNlmjzY2b+
x7hltj950w+Q5PNvwPrQQU8M1KL/XqSJYUSgMH5rYqAo9o0GgkWnWYrjRZmMzpOfUZUtk2nfrUbm
HXJJc8hTOiEG5nMdatKbNn/+3B+X3nTgH5ggOmHtwXp6u/Qj3hmaVyOCPIniPNvVbFBy3fAJaPL8
t/wdmQf0l5kuqjf8A4rCe5oQLrI10BNRxlk7LpE/YXuku/DGy0zrPnmhD/uX44moC8osnBDg92ck
5d+Qkjb3vNHrdRrb4NNpvA/zlwGeYY1pc/2oz7P2wxDd+BnC+eMLwpm20Rtx2MYoW77bwYmkhQGc
WsRLZnvXZYe8pDco71u2WuXhz1/sw6OgZ1LWoegOINSDFvH2BYXpjZLmtIxBXvnHNBsKVEOX/DSU
0v/ks33YHH896iySgzIMe/U91rMNCoDIk4y1oc8fkK849dzU/yLKUOchfCvQjeijwVl5B6jNa7Oc
LGpbBKXpD3YDRljmMI/XKH91l6VyvH81wHlnlRuLR4HiBTtsvV2/jBAf0MqRceNPN+hwXqx2jiGZ
Ritp1l6dmU7lnz/Yb1YRDX4eSdCGAPRe8TTJzGmFN090810RVQucmfps3/w/eUoABcSlXQXD4O1r
kTOjBmF5bWzUZsBEUvVbw0CF43/wFBYQEjDIQ+f9jvCywXO80m5pYcpku+TT99lgLvTnh/z1t7wJ
FzyBOAGTnwsBXtS7T5QMcpTsSt7FtlDbNPBNNY11wCXVeKoM5kN+khd0gNc0MlHT2kkTI45m0t1P
Ysnvvpxnogl53ihnmtbbNTVrBoVmwpebWuASfRlQxdZO8smG/ACp5gQE3pkbhmwPV8P7183oKfm9
wesGSdCC5GLSmwOGMCsq12p8AIbLkAYpNktvGDrKQ9Ia32YAwBA/KX3RBICBILpPftVv351gxvpD
ktTPaplv46goEghObbxY6kFLTBzo5fJZsvG7h+CwRKBm15J5uG8fYjl95tJmaOOWfkusaSMGubYt
PtlPv4mY9AFghsCQOlPK34WxvveLJpdzGyddrdM4b7MHsnV5nHvvMwz6e3bA+VPCdsHfBKlQ7IDf
3T6I2yej6lQbjw3StQmqGFuIejWCMKhHq7kAUlfJZdvpy2f6dR8PDbYqiD6dobiQ5FAUe7uWict0
yW6bNnanfvyaK6emN3/GR6q+3Vh15pyUNzU/e3bw5VQV5bFk0B25ifOZ+tX5o705vQhVgMlFxQUa
DlnUux+i6a7VDBg+xqaQv3Qda+d2GUskeBIsCNT4mX7ZhwufVT4rZPD6xCXy97fv3QOh7KtSq+Pc
rvIi6mrJ5GJ0RHGVJ8O0L4CwLdtqtJfHP0epD3uX5wLK5try4cNwQt4+d3DciWExk8WJ33Tpepxa
emHOJ7fjb55iYQMF85yNb9M/e/sULejLyfSWOk6XxdlUOgmgzMevf36VD7q0Z7M4JB2Ambt/VTnv
1nAyNa1cirmOcd97FW12PbtujSx2pkWBMWabYqxvUku7r/V1C7rHCafEjVMldia4FsCg7UVDPyGc
W8AZf/5pH87u+ZfhPA1X34B6/55m6sgg9xWCOnF17hCq0ZkQ+1y8TZWpz7hNH87uu0e9WwSVZGPj
y5WNZM6ASgwaJGtrBaEJPgFkiWAvmZwnOzP8zZ9f8rcf+cz+DWjYQ1B5n9KNqznpCh8ev5udLaJJ
aUQn7DNTu98+BXUDSiA4A+jNvt1KhdVaSa6dN2yvcGio+K7W+plt7u8eAvaPIk4np0O94+1DdM0B
pzprVdwZPvQ3Bam9mSbjkwX73aeiODWJtJQWH0KMa3XCS9qcXcHduUt8u3hOEyw7lh5+K7h/9ziJ
YUTTX7PrTzbk714QiV/n7FR5zrPeXSYjE0NV1mdB0trOns7CzRutm5z9JzviQ63KZvSRoKSqQHYC
wvnbdZxd3fFm6LxxqbThUfr+cgiWUu0TppanpaWL7A/LdEirNI0H0J1XXu9b26qiBmAWioA8Yrgl
CEW4T+0m91fceABNPnrKfq7QTLktNDJfCvsxdk2cBopCykOQT8Nm7kR7tDQAMbU+K7qtjrpFQGHc
FoLBbV2O+qnGG/2U6B0O3jazAmuw0iil0xoPA2lIIVQSIzdXXLXV6m6WlVTmz4vzmwuGQMgtQy/E
Q4bpXWqywt/WHT+rYrOS7qku6+mKpUk3jcjofgs7hW3zX32i37REfrPb2M20JyhUHK7X85b4W0lp
ztMssWIALTXSnHcshU7HKKw4bxjwD6oGHontyLaql+6TzXZ+k3dXqU2qTVyGdkZX6nz3/e3JQemX
INzHMl6XirZ7f+atKaDfQKPye5cdv2VW2W1ED/ykaVvjEwL1b/b6m8e/ixiIh9UtLtdlrEl7jqpG
Fkxdus8MUX/zOdFk4SblFek7/aUG9LeXLNA3ZVrn8BSUBpj6OMY+FwYafqmpdo7VfWYX+HFRuUlc
QuDZdhEG1buLG+MRMuomBZADHndT54D4CJlffT936eoDHiqa1L7WUq+JKmy3Dn/eTB/TFdCSBC7Y
k8RI/32dNiHZPjYuPER0V6/x4ks2ZWs3t9razCf2l37lleKTaPlBpYVK13do85xVSXF81N/FLCWa
oYeTDPfRqGB623jouBsEmMZ0w0LrgAsx/7tYykFbUHLQyqNVky/uOkM6B6nL2QxViSmUOSE2P9WN
su5pd1gK0KmHrviZAn2xpNiN3yjDQXdxyXoh7xaRpQ9/XrsPmi3nF+HTkVnDiKL6ePfpDEvCf2I4
GHtel6d39MSmn3bWtdMJXrL1kzJuDq6x11bJxhQKHD7eeGieT0uiN9tKzMGXsy5mhKQZ94K7dO7X
rjdGD+U7W3vBXAfZbWNZwGgMiDggfqqAYgEtWIY7vdCwYGmVouxCwc8Q0TyNGBWaft4/1c6gDlaB
2oQSXjahYNMyqxdT719Tp21MBAf9r5bwgTpozZR+K3CP/vnnpfmYJxncFtSP5G8oF9jvIkXlrJBL
9AwsewD1oCclC2fhWk8Wfc1PttNvdnCAjonpwPujpfFeJq4eV6vS5NDEGl2aRMwXxoR/WGLVDz5I
LCA6fvBJGDQ+3oYwH6mreN5ZoO596iJ1JFz8LsOqDVDLwa2m5LjozbzhoItjYCZ5mBRTvcWdC32B
rjPz696bPrt2Pr73+Uece/m039BzeXftVEhrFmafVPEYnEuMMhjlUcnVPyA2ui5h5QnjpCf++uPP
X/Z3L0+ag9gKh1c/i6C8vQRcN0nFCswsZgxd7PK20a9I8DT8Ebt8M0/DcJWluf8tGTyQcU1f7wC1
r/Gff8THmIk3EoUlfSXyLVKft78h0NIOAaOVK7C22ofS8rKDyAaA3JPMIzQ5QVLTts/hvAzTzgZ/
/8nz7Q8X4dvnv4tgyLdi97QAWJaZehFD/R+knceW3Eawpl9ocA682RZQqK62bEMjbnAoSoS3Cf/0
86Fnw0LjFoa6WnBDSVlIExkZ8Rv7xdBnsXPPb8/0b1+5Sl5LQVJcBypCntpYPtftnDyPcIaOAKsl
LzFogIaoJvpSqmUuuil4CGDrtLPXt76UHgWKGZQoif/LLvztNmxRrTB7VV52mRZ9Ej3O7gpS/Xv5
5cZ8KigSvVcKSaJWeyoKAdhWDVmsBYjZa5Vc/dQEk72TqH2sbNkq/Q4ZqS0uHfpqS9T67WO0Hu8i
3a5JlhP4tLk+RK9geVrPVB3poTVicJTdiJJwQE2iKLKZBH5M/7WRrD7OI+5LRWWkNxgjYb6Wtskf
ZzeXP26VYndmVCaOgiJ3bYMBVrNiepbAhe9Ey4+BmVEAdCCXYFGcUVfrGUWDVncKU1CANvusaXVx
P9cpFAw92ikVfMyjGMnUEYCGkMFBXa1pUDUQWfUsP01zrOAmA4MtspzoWMXN99Yq9l56e8OtwqGk
crXFTclwcgb2rtRMz2zC4MwjPjk7AbCl6yFoczxqsIukO+2IdQ9JtCE25T2IObkPws855PKTJCJA
/7XVUlqHQPVfxrPxK9a5RuDKX+7dIchNO5wWhF7RSffZEFrHdNJRhrMhZGGM2f/5eHARUF7VSA8p
BKxCbFEIORomemQIk88uMnLR0TbKH7Myiztrzkv/+udtJIXoRSHFL6OwiVbie67129mUwhKF/1JK
T5QLcIvBx7eteDy2rV+GxZMkg+npZ7LwOL1PpPo2XnRW8tLDpMgH93UPAg3+X5cAVSy8rKx8LStP
eYPXcYbS0/Xfuuzcy2cQqgWUDXkG0Qz40EFRRN1qg6mlp1QtoNvnSK0HgeFHw/c51Bc9PSSeEsm2
dkLx5rC0ELl8yTapjF3uACsMlah1zPSkyc1w0iz4vXYb45ApkocQsOptaM0yVTJT7MTNjTuABiat
RHC5UBGd1W3Xh5DtpRJ9FzA8hidVSe2JMmp3Pu+Dlg+vD50PQ8uHEwUJb32CLcRsyiBKTy1yQW5G
f863ikg8jfjP3AzNHN/CgJt/ZG2seY7SyY9yPzpndAVSD7Nh+zHO8Bq4vtIb0ZL3CRFsKa2Cs1j+
/rdNCaSmCHI8pU/A4eUzVoGkOXKseFpm/3HLlq9fwgl4D96cNCAuh0Kx3KZMzdenLTj5Ano4b4Y2
P7ep8/X6R20sJ0GL5jAZLFW+9ZWeq7Ws28LGmqgO0KPHzAssmJ38+dSR9hH7KYlxSPTVagoIXIhW
gObPe3YOMrbOq63ZMRK1/d47bGOVEAGmBLaIrNo8KS+nrrfiXuUnJCcnhLtBF2f0rbiZbu2uKHeO
/uZQNIho3qAxCnTgcqhOwjkixoz8FOX9zC2DwgIwbPVsdsme3M17RF+FGWStZN42pC20vFdtx1wo
JXhX0OuJrgxvTg33x+nT8mRUPWD8NBc3jdzIN3MxRb5Zm/rDLJnFWaMLeqfZUfAMExfLD+qe/2hW
CEwVjva/zRQC84QO4skgSV00CunjZVJyh4gWThlF0D+lswrzAAcJV0xNtgM42dh79BaRnOStBkBz
DRrqZDOt8eeOTyMdG8/sK/MwGV26c3ctSczlzGkUxxQTaj2WJ2CdLldJyQMRZ30Vn8oasw2Qguax
N+wO/HxSnuCQBz60DHnnBvu4NbgUuJ2pAJInA6a5HFSborbPsyjGqcNIfdwWYFmXlCngPr1dP8Ab
D4Olyox+3ztIwV4/f0YJKZTI0qJTBw3wNHS27ivQWm4Rf9COQ6RiRlrW7ZMxUBOF06m6ZtgUOyfh
40piHgf2i1REA3C2zqUB8oqaMkx8aqi0+EaZtUdjNPacaN972qulxCePEr5BTsDzZZWGdJ0E6MNx
olNGeCYFCCXl2CRy4EkzLuphE2g32STa+yovwTYHTfiEt/z3MKiM+3nokbFhE99pE2zenTVYbtv1
D2OZKT0Qcjihq0tRoZqsmSryyPglBGcpHka3HkNxY+SzepiKYnxEmK895kmfe5k6WzeQ9XFHA44L
2SKcdi7Prc1HKdjm3iSsK+uipWGOg16XZnQKhWn8FUyT7PdEFS8aU+Px+pd/TENYdfJQug7ka5RJ
L/e5IbiZtdZIT8Cdc0q/AnJ1Ry1+CtEaNwsdR+4QEwsKIHuFw619z9sFlTtLBt9ESnI5tNq1cT9p
dXpSE2exo1UXdjbmMThVDzftXN3rk/QQGAG49WpST3akNa/XP35jnnnT2OjRc4ESwdY52NDhsaKG
KVl4XR41ug43EHswTid32DlgG0EMghw6vItzE3O9mmcMiCJzer/VVFQj4dLYt3lfwEyzbUx/jb4+
dO2u6cLGqVY50YBNERaWqWxezrBlFtWUpFylk6pJbiMpDSRWmi/XZ3Ej1dP4/5NO8s8ijrcK0Ita
QIFLTXIiJ3qcR/xf7BYLB2hm7eDJAVxGTZbisym0yeticuoiCGv+Ra5bOzfys1Ip1Zfrv2lrZXEv
pLMBBgvk1+onRVqYmfY4Jye0sx9TW68XhX24XU6p/z833f9RJ3JrjrkiCJ02WQlPx8s51lOlRYwz
T05ajXkl5I3cPlh6J6KdWV4yxlWEQgGaDhFylMBY119E+iXNSlWQfCF85OKsiBtSLP5NVPmJcJXt
jLa1XekPgpEC0YrK7er6axtVjiADpycejoE/C50sOa4LuBp57UfoCHh9l+k7F/3WogGyoGyuLx8I
oPkiP08yx6kHUP+nvChjWPZm6JsO+azWa3vt+HfAyno6eQUgsg2IBPTc6iZCKFeJ0DFgg0jKa4RP
CBTKR/LO+8BA6D5aSKL1WaSURPGwgjEMeR5Fk1I8wkJEnZOK+9A86sH42YIufH3vfoTxLgUWVO+p
02EtyCJczgPiN9JEjpecMiqebgro00UsXjlYSjx4Zp4a/pA01eOMqTj8Uzk8dsHcnyypg5+vhnul
g//h57wjtTAwgGVz+XNqQSqUNpylpJ+qYyybyt2YNz8gFqefhsIKbziA6JEBuXVTsx1vJ91CKKno
mlOE0drOHvlYK2ZuDCSjF6ABrcvVHiloXMvqQKxJaA+d6Vcj1FbJtRsUMizeXAMWEDnm1xLBnxsU
df5DnsTw1Apkdg2ostW7rrcsuL49SwPrmae7UutuSV58ur4DNj+SxwKijERT6hKXMx6U8EB6aWIU
OiVuRJHzCyxYxaM2bOCHpsruZEPQTgY9R7sM4ur14bdCGs/2BS6LZQU2h5fDA2BVc1QckpMdzs1R
FEK4aGHkO5nH5mm3aHgvNTBAkMuv+O01bmldWA/IQYN1aBo31kbZz9so9rrWcd7+wwdh2sho5J36
Opkf8eXqnHS5DSTFPmGCCn+6y/4Y7f5eF0W0HmzFUmBYrVqdOgl4MDnBdMOpbweozwcTtY3/cN8g
6E/axIMfVsj6NI5apmYmi6N3yozek5x4Uj7+MQ6cuww2AfGRl7H2QewfVSFIq7QjTxSusPOrqgnx
4SLw02qvt7hxrzES30FfAmHR9YmCwq1Hic5en0xIr72U6q6cYqGjlWniJSi/72y7jc0NaQZBZ551
vO7WmX5uoG6SynzZCFPHgztg+ak1xd4f7zhG4eRTcuU1YawyL17CXS6TCp3yrsmRvTTMY9hzg/yH
UVBtlpfslYbO6qBapFpDtsxdYU71nRkjpMujJd8p/W8cVFByIJRJBN5hSZcHlfsH6c6oS1BQUkJf
b9EmG8KiOhpWFR6vf9Dyg1e38lISf4cuMJq1iglSowR1KRvxCRO+5FQ59r+dJsKD3SSfZMSYbkuB
dOL1Ibf2A/c6SKgFHceGv/y6JtJQObQp0lltLnmjkCDMx2a0Uyl574+sv2x55vOAAURPrnw5TI9Y
yiC1MEeSibh3oNuAIqdtxWK4aZQqeuqkvJxR6LfSxgee1yImQMY93DaIMqDkiPXpHZI0Oi7jo1bG
Hpdg+rWJ1PoNkcB/kJibj9LYGl8UGm1olFttrB8S3FTxYZ8AIRzqyur1286oVMT0zLp9DeWhQ19R
GfrhNE7Id6CBqkxY4PHw+mmBePXT2IEEJoe6U9wSy2oFLcPGwb+tz/tvZhNjzp01+dCeaqPvLCwP
cD53C6U3T1kJhtkNmlL9S+ZZnRy6Us/PudIj7ckW+wnwxRjR/6DgX+A099TUE9bnyAG7YuziRfJB
Mz4N0GQz0J9q9r1qF2HCAi28GzOEoH7ANrtPXWHn5reskuWX1iyBitht23yNakX8Pc90cV0MITQT
AbpKICY0nvgvEdYwMkM/aiiY4MxVGUnrOmpv/qWlKHA3vFfQOcOHPHWL3hxQ+U+tdDxMllk+N8DN
brpcwcdCzJ1yz5x1822DFe7nOrXr80Qh9lNuRs2xmyKUdMpZfagHpfNlAxFNJ7ZiRFVjdYSlXaES
5VpmPX/VxGhT9g+kaM+neLkF1tuNuhw4Av6wIQ1dbjdZHuRBGOzqqi7wIwGsTOxeWjFS1cy+FjSw
4iH4nobc/nz9PG0dYXhDMvAmjYO8vp+KxSQKp6MYrZyk9aVQs1+kYqKGm0/DqeZd8XdmzsFO3Ni6
RKCNaHyqRXVpnTFnndoHcQVIsBhG9ZZZ7s9aPpanMhl/0r+Rd2LGRkSkEmkAnOAOYV8uf/9b6tIE
naUUpuDNVyHe7qTGYrEb/zND1Nn5sK3km6FoIlD+pKO+7qXb6twIpCy4iJEifAsygr1sY89bL7IB
sV5bB4Ve81ETCWILQWjeNWoljuEMiDLs5T3exsbiXvyaVbCUyxAd5JCrgCWkQBYlLjpKJToeoHLq
VMrPWSL/ur6fNucaT0AKk8CLgf1fznWLC4JhNdwGosuco25ElddVk4HiQ6ntXNpb5Umd9ijkScgy
AAZX2f1gJ92IMW5ysmYAWmEyAjcJ9fIYx03kmthGH+scQJtFcc6tRq0/0OGSzmVSFL5aDZrbZpZz
hP61k7Js7O6Ln7Wsym/bjZga2twdZMpIidwAtJf9MEkKF0VxcZQF9enrU77x/KBGSwKoy5wlzVpP
g+FQ2FcydhqkCA9xqIo6aPFdzaCNJ46FapfQURJqUulGrbq9w/WeJ69iF7BkeqILCZE28ip3AgQz
FomlEkHkIqXPgTw2YqdDWt+3ZvfvbJlHfUKJKG2+BENyBgJxT7rlsjtQuq3+GpXym6UG58zMnyzk
vsase1NRIdoJARtpAx0q+ulgS+FqrNPIHkoRDkg0JQZTZG6ToJ6FGObw5wkeNnLMA1wpsHDaKmtI
wdLLhRRSlp/s4dB1anlK7VTZ+ZYNds/C0QWGjLUUkv/66ozJGUbZCMoEfiMBPx5qpMTMFLG6fB6D
84IHvHekpHopiyw4IhBtHFWzkU85AvnXN97HjU4dDSQpW24hh69zMblTw0amze9bUzJ5egKYBxte
fIqjCWtiFRuU/9V463f2EHRistAl8XGwL+9TQ5Q3taSpJx6MCNbWmrVX2fkYzCj/LlA3HGUcKvar
ra1KWQIcyHL8pFHPqdYhcS3pjYNRBwbIrj5NzTEtp8mnYolZiEgRt9Nxa++wEH+y6wATBAedXK8Q
Xe2V8h4IRvkY3umBUKPGhXhJHD54i40N/hu17fjCEhPOQrILqAoZqsLwyshSXBLlF1r9GNdrgwQI
KD0YVccX6LRNX8wJoGQg7iqreJ2aPXzkxtagmosZHG9RWCbrhrpV1ZMSEI98q43uh1lDO7iR5Gc8
A8bPthFmOyv1IQSSvVCWwIQPlslClbgMuWFbJ1FUz/EJicXBDSTZduco6R9svdDcMQlp2QbiGKfK
X2M1tzv30IdlWAaHBEKdl64cbP7Lwecx17o+EphAWU10yLXwkzkUX5Q0zQ9VV/0y9P7T9XOwOeB7
xZWkhhrfqqYQS7NdD1VPMEMU8pSlRftqTkD/nUm2j3qNEFdnt3tE3A8RFEAx4BciPZO8HInLrywk
2FARtqQnuTO5NYfMcYtg2tvTH/bNMgr3GPFEA/Ky3jdOOqJDF/JpdahUZ6TuUnfGwOsYiQkBuyBN
/zRiL+NRWqByRqEQuv7lV9V92IydRSaKOD8CwXPY+0GP6sz1BfuQ3q9GWcUR3IYtJcMy9DQY1mNd
wsuk2GA/BGaBLN2ADEyPZPOnUAx7temN6SQ6L6QhE0NK8vvLzxtNXfQqniHYEhfdSZrRwm7nMT6a
8jQ+pMYurezj1UTGt5CUOIxLO3R9FqQwlNQE//lTUKnqDbQj7aUKUU+vQnaqsOPq3E5ddpp6gOlK
aCGeGuMXlTiJ9HZ9yt+ZpRdpCb+E/gvJD0hxFExWVfkQUFgj2TCigghPSCAyySIB9i8PQ0D7RPYD
ZdqzU4+oF2suMu7IoJVT4loEs4MTJC5JcnMEn6R7QyofAxS1imSKjhPWNGlctodRlp8HkXxqc+dJ
A/2E2qTVHKgn3FEQMY+ibfcMdjdO4MUXrfZqNSb4jRRhRJ43/SwMLXyMAQCdr8/b1o6h47n0Mmgw
E9Aud0zdVSjJq2l0EgL5j8EoxDE15c+gYXoPNZM9UtPHB9OyTCiCw/rhAUzmdDneaOFiNbdWeIp6
VAnjTPVQ90IzH7ou0k/Gi4FJ4xGoSoS4qtlSWgoyfzIt1I21PyczLL9lQU3RgCXErU9LodltCUs6
PDmVlhwlbQiRfcFFL1AHHsSZqft2Nu89GTdiw1Kzha+9YGYAplxOAI8WNKxaVjUW7XMRJuqbE3b5
q0KP8k2J9NotOsp5h6yygp2lfocbr44IQ/MIJ4Gjpr82kiNczMoUx9FpsMo7ZP8i3MoDLMuHjD6a
RWmkTRHPysZvo9URIIPnzLLOmlkvYo3/1EaAMvMi/pf3v7A1oqWUwe6W+h/UqW9CqFaeaLoHkNsJ
WjX1D8soBZquRYvdo+Re37QbJ2MhAnEz8SkoeiwX5m8vLlQuTWNymMOxUFvfsVrLdxRI7v9hFB4Q
rBNNXRiAl6NQBeVhGQYh8jh177GjVVfqJ3vnRtq43AHiW9SITdCtPGsvR+nSNMVgFfUYuvEzMmmR
7OFLoZxzk09r5wIxOmoqO1thcwKBiyNaBUQfN+PLQVNkZJ3e0sKT0J2fdasoRyOM8+P1+XuvYn3Y
bxYXEfXv5Z26msCyCfTEpuUJSz6pnvTaVA4o1lgHbmHjtgi1zONBnx5BHUmfpapu3brJ0KRFg/IV
TMzgDv2oU8nTjad+bnUPtWvUCMvJ8jMztTEYtOa7pCqyw5h2/Cllu3pYm9NkkyVQeobtu04zsSCL
g1aSWZvOGQ6mik6M2Ue/rk/T9iB0M8jMCcHrWmCVlkFj1wwim6I9IbJvHM2mqLw/H4V0GcT3ggFh
2S9XXLNa/AftgRWfofzi+NO4uG/s6et8LNGQKC49e5q/8Bw/8JXyLnX0wGoJqaGcIO4eZbegbsZH
ExeGQ8yD3VMsu6KyPoSYEoy4lVDROaQAcG+GceoPZYr+VFoU9c6DYStRAcSEaSfudyiArZUi1LAy
8xAKr8+F0v0A0oL3BKQTV87n+lY2BGY5ORcM2GYdI4QMmhPy6ElSCf/6OmxdgNDvAdehcUP/aY2i
mOcyLrq0lfwJtbWnMB7va4y5bmY5130j0fKnosLrDbujX1Q281+BHpJqzP34XBml8nz9x2xsPZv4
afCef39PrvLU0BFDg6K95FfZhCmVGSqHKADW/6ejLN0vUm5gI3B81+VYUeIQF8xI55iZOh7kNmnO
2Dzt6Sh8jKOMYkJ+IYxyltaVWF2ezLRQ5sBfDBC9ppqmG7QXe1dV4xEhR2VYFNbHnVNFHODcXMY4
huUG4mKl3ExH/vJciXjSGmMRjMSXr1Ri5b7S8urnPFAtPsp6OpwqMJHOoXLKBon5XGQvRmCNPQLk
xqgcBnnmJq4s+QW0z/QMWEXiJpafzMRxXsNeT7+PJXCcowPALz5pqGa/RZGm/rRpHiiuXmFr5aqj
Nn3HpjjHblW30c3v0zbXz2MzSvEB0dMygzCRqp2XaXPyljQYDMGoihH+jvMoCA+WBnDJE0qCwGhs
lGHgoUaHrawtqdi0JmYWPvRTG983eRf8NQ5S5JmjU/2Iw27CaSaBRHVQwek9912lf1aGMf9VtGrx
d1KFNQbooWwM9FyMnu3sxDwOpPjvVG+dxxiFGNMThcxQAfVO5NtncyQNs4YKpIEJ43bu0+hnYtec
gDIV8Q9pcJT8AIc7/hqqZffFnCeotwDPvyjlXM2HRmMPnJJILVBVbju4uGDqfo660j2ZGCiA/jLM
5maCQvucAwU3DrmiSvdKg9z4UYsG/SbqNBpwqiRn3yPJxi2x0sVzpivY3QSyeLZpKriRkd+nXS6h
SGV3cnGo54qqSzEEb2aPci/RxXrLKFo910kSHHNqRgKFYGe6K+np4VyFXQTK8uhJSV5ji0r+G2Mg
XC30AblVKjjOaLi5FDiDD680/I7XXo9orKJ0j0kfpdOpMSpJd/8P3kBItiAwSh/QihZXBN15xq2s
eOzlwviMlF+xmMsMwaexdtqXEA4YRl92ClpTySVk9Xlph5/tzJSehzjPv1w/8R/qaChfLkRZOiMU
gz7AlcPGscYgTQI/FFXpYj6PS1OpqCdLmJ//fCSUf8icaLdSRFhl06QUtdqESNw2qDTcVSL61UL9
fpQdEe/knFvfhL6TKhtk77SW1slMgs9AP0aMxJvAx7u7uZurwHAFOtvXv+k95VvFFOBlwJio9r3T
3S9jSmrjtSCxKf0qFIj/aHP+Jlm0LokH2g2Xx+RFuqB1CbLRi8IeXlaa74VTZSOw8SP4AfBKeByq
q8A2VNpI1AkcPw/xvMlGE3OH0Rn9Ui8+oy59BzGzOZiBPbhGIH4UiU05pXPKu0Zq/w2d74k03LVt
8Fdsm3eo1Zu/umoOb0SiVTs3+8a6UEECD8UTljrS2pN7rC1sQ0r2WiuJ/oR54z+ZyLsjgNjgjzN1
HormgqgBiU4+u0qabYy/U+wMkVPGrMzDapLeUmdZXlWMMszzTMPxhdb2n+87Ku2LBtKi0sTT+XIz
hGg3IxG61KStUP7WtwqOEGoy3PDvmv9hKmFVUDji4FK5WB0mrCR1JyoYykkj+YBUOsYLVlwjwtfO
O1+1uccVDiz7G0w/9NjLz3KMtBvQDnD8vhno+5egAY7okYqjmFXnmKlGfx64cI+SofRebVfFuSZ7
2Lm+l7lbHzS0R3jcIRrKyV7NrYmexKRYuuPPCQ6U2L7j4xWNth/PNC8RE23e6pFnSWYUe6u6OfIC
+l5efov07eXnG3IeJVJGvbyFTHosCmTd9ai2b6UePUrcIsPPU5k0RzU11J1F/pjzgXmySLoNmjhw
4FYj2yHyDU0I3a8DXnucEI6hseHsaRhtnUplYQ3AfGY3mauZHeq0k+NidPxCCmJPJGbwA3bJPUAo
a6f7uvk9vDoAU0AV4JBczqRO4lNnqer4OsCZR1pUJTsXd6vrMXmZlQ87hQoRKC7yFLC/l6MYNM8d
kgxGKdDA6RtN+BqWRQ9ylTQP2OPtUUy2oq+67AtAGhQFtNVR7FE4GSvirS8VUf3kTIhshBXmImXZ
50SZHj37VssPGvL2T0Uz7DV5t7Yn0ZS3AXuFFsfqshsqJQBFw/BizOSfwgySO83KYx8KTv48OXoD
k7HRPcky367P887A67CAjC45Vc3AqNbJvqqH2Vc1sSTMaNCfiJIy8motyv5O82AHt7nxfAAqsmgn
AuXgEb78/W8lpdbEIgGYCgtM8wyhgqb0bC3LbuS2xhCpjcpX9It+Xv/Y9zt0vavoTVNBJ/yYdFsu
B+1MIwnQkHH80cj+nkwzP44WPwSTLS3o3L7QVd9KwuK2QeP0EEoi94PWIDxPuQCfJU00TPBklJr6
kzBa81GdFcfN2R2+ynWC05YzuH1f5z5tVPWcUVADYoYWJRi0gv9U6342GGO/XP+ozZ27MJjBilHN
WissiVYvp6ZlImnmJAXunqFy1qQpPXey0XtzMGES1gXpnbT4seU8a87Xx3+vZKwmlYouq0GflB7d
GiUSNbPF44qbpS2b9kGW4+whxpr6obFwx5y1onzgh+T3dmvhxNRiK1xH9fBJ4tnmFUoqe2ZqZee8
G20cGKPirsc1w21n/LoFelQHexhgzYc6gFtEijE/xpEmzpTwCHle/mzY/XgQlbA8B524oxyKyJNV
cAcjo+OFpCp3qNShLaXgM6lgoeWm3bHTaJXoaAjRWdejtj7ZeDM86F08fVOUMN2bn4+RDPG8RQpq
aYFB5Ljcc3KX1ZLcsIsMbG0eKrt3jnIcaTu50sY5XpDc9KHQBF64k5ejRLkRB6pdkz0iMX4M8xFt
uEpJvLAR1IGmNPPUvM39kmKNf33936Ed6/Xn9YF0JKF6eZdfDl3GSj/0BlcriML8XEVa3d/BglU7
1zZHOUBCspq+j2qrebbejBb2ZGn6JRtxB5KDcXLjodP/KuKme20rZNpdpF7ke1uOSqzAwqD+ghiE
8iLJSveKvOnwKZqt4Y9JFAsMnn4EEuZsXxifl1+QTqmNGPsyeYWi3Uhh1rqWig1oE9Wlhx1t55mG
BuifMp8vOd0eimzj7ubtARACCsVSy1uFwlDB1XTCwsVHcANPYDXQD20lshtDCXai/Tug4sNawRIh
e1eQGF8HwGzConaeTdufrE68aV3Z39VSnXwBkZh6nVa3zqGkm/83HEf1G8SPAcPHzvkhNVQQKCPH
09MEL/FnACap8fRxfEgopOaHyIiTv1RJQdRtQh3wa5YaLU5jJbqBeJEF6rc0SJQ9BthGIkLRhYlj
xdAU0LXLVYuFbSEfxqopcY9drG0IrB5DeedgbVRYuS/s5V6GiEX2uDpZI9aduZgbktRmGGJfEbHd
HECTjkiwkm1m2JjF8Y06FMH3Ik/DV+EY8+0QZHF2E0tZTP8GuCJvuXLCm7Idnfh15/xt3KRLsQ9i
FIRpEGir7VM6lpQEVub4Q2t6teR8xwRmkVPLjwVWTFWZ3vVl9ugE1HdC/SUf5L/Tfn6opvw2bKrn
rh6OQ4VHjly89hT0KzzrUmu8kZTyqBqVKznQkUOOQKdxm3T47amocexM8tYnGLy6CF1URqknrpYS
7/AUVL3t89ADvNkBsMmrTneFbtwrTtt61gJ2vD5vG/cmRVK6JYi4aUSv9bp2SH5HxWT7rfMjy/L5
DinV/FxUQIHtHuVf3ODNQ1Q3Kd4vgLivD75RlUbYa6GI0h4g5q5hwVmgBFYFssdPaAEfrKS+UwJx
kpLmTQ5tWupKgc9Y9lo4yktkSr90+AxqLPakXTfn3aJbxMsIJNYa6KIg7BumdWv7c+g8KkO0VOtn
Ls8iDo9OULcHK/j3+odvHVog2DyE3nO/9WYdugzbJl7EfqUMCJ3ktuWWESf3+ihbxRQSEtrstCyp
gq8pW2UsoxnRcde14fQdnuByelESquiVnMe0wIU7oysj58J8s4MRklxs6SdTCevTPC/N2bgYbmhX
R/cTYnB3SJBpflZRnR3NKHtE9frPm5JoewCQWXA/9lLvuDwAYtakQlSa7de9mmLBlqg+tD5xiEK1
OTlzIj2EEga312dpcy1IhWFVokxDcnI5KOXuGSLobPsUYRKKlbV50Mra2MkPts4ZNUnLAO1gUTla
Xa7m3FQN3my2nykYTcG4MKmADo5fz2Xy2TBicR/PsXOXF7392mR1tjP8cozXNx7wewAzkJ8XO5jL
jwTZXzuZxPBNuvTQMxNhhR7XF3oDTnQLZ+LXf5jUBcVl8zjGc2Y1qVIVg6TqqWnYka7gnWzpNy3E
fe9/Nco66TeAH47UwG1f0hpx34kCArIjtTtzt7lB0EFQqPOBuF7Tj6jFTJRNBLtS6VBd7xTLC22k
IP7DtwBNQTWF3BUw1eUKZUaq5XrXsw3jaDHaMl8LNNV2Au7WLuSVCWELXhMN2dUgql20qI8S6cao
UJ8yTOofZ4dES5rs5EbLLJQHRgGPvC7Vo0O/fOcbt9JzUksaonSt6LiuzjeYg6jq64yZzNXixkg6
hTyLAAhlbLhJeD0eW60z3FG2pp30YCvEL6RFJH04ffQILmcXs/oaA8WUgDuH0acG1WivNtNvStO8
2p39Eln45l5fz60T9/uIqwOvZzbwDZmQi0CpR6/gZ2ap8w1MF9whZ2lni34UW1hY6wvCCa1MA5TP
amHrpou7tONCyQap+JY3JRbAFaq/x1rABMfrFakUgaRjMUlfIrPFoA/JN5y37dTt7O4fDN6jnbXe
ODUA4og5HP7FnGK11o0j2R3vFdsPkVK6KQq9v/3/yEs31vVilNV3z33UhOESZ6YRBao4DHQflS2T
dpkQn9JwilGV23s+bH4ZgU1ZqjYGPaDLvWSU0iA5S9TRynkgS5wn11ye8df3z1aLF6gMjWWq4nQF
11yCwNLSUtc7YCdKZKHsVA/6WZLplAIUME92y3e1ppN807V0LA/4McnzIZYNKXV5hozGrYFLo33A
9acKMegpgl9dT+X54Ehlb3vg7CxxyHHI/CSUiXMf1tijHrTGgZrczVNN4Yey/GJU5uShq3X8eZDS
emkiWk7+Qi4RvmhOJr5f/+qtdwbvT0iyoKthZq/dTEyUnZUSjCPFI7V/NjoHr11KrTh8KtFRhIr9
BRPsyZ9E0HhCn7TbUiv0H7QW+yfFCDC7TCXJnTtQFNd/2EbkBGe6AD35VYCyVgEE4Ukdty1UL6LZ
xBjXAvjctwGPB+pLbp7m9MU0SfF7Q/tqy03/+froH4Up0IIHPoLUBxBSA0Hqyz2HPym1BAkwA68o
7K2dJBweosDoKzd24JkVo6I4XmqL8EWpFz2GdG7xjFWC7JNKPQHD2V7QqbYLHrCeRBP4mNRjFvlJ
GWdLBCCmHFI703d+9ka8h0HLm3Gh/oGcW07Sb9VNC1tkKRmW+pKjDg+0C39iKN6enCxCtaBHhsGi
zOXLIjB3KBwbR/Qdb/hejKNNuwoLTpIlvTnblq9MqHgdHLvSxMHQq3wnyH8MP7RkQTUuxCjcEdYg
KjmzGq0UveUHwsk8WUqjlyhpEtfQR+s08uA45E6QvlzfDBuDLg0OUDw8EcmWVzcL+6SqUgUTCj1Q
BQbVtjN9Kh3la2CqzX1ZzcXPxhrNnXD+Dpe5zCDpQABKhIoD6Rtg3eVaFoU2VkA2AKd25EpeIKcY
3AV2q1mHGQHy7lFUffUmN0McupUwyrc4EFpLKh10GpmTtSAKHRggkGAL7a6NhD1Rlo1C4VWhOdjH
iTqYcLsIIKcrNCOXAZQEyktQQec6ZCIeE9fJykS9t5uprhGf6ZLwEHWNLDzRjdqPjnPQgqYqIEfI
TVD+4xTp8MOiDv0ttsoWkjHqkuWh0ZOm99pZzOcGFk3tJ4Kj4hXyYGeuniKicFAkaeY+yeQXqgyy
fEDnvbVv7SJI85vAKGvHjakp3fdxm3VeaEo5nHfJmA8UsIxqQanMvWvUYZl5IBQrwKr5aKYer8ns
eUytLj5OU/w1NSRRHeUgGDPXgknybQp6/Xm047o60NkdsztUxEbbQ91wsHqh+Bmv99wzndlEILXP
xwd+fXLfNzl+s+lUpMBkO1kDKdglxc6G28guqNzCf/y/nJ3XdtxWmrZvZZaPBz3I4V/TfYBUVWQx
iEqWTrBkWUbOGVf/P+B0j1lgmRj1mWVK3MDGDl94A4ETjlmAUS6/PS4cMZW/yPARRw5vqHK3T7NG
DcQMJQXZTFQFa6kK7hsLXM806dY9yhqVX+o0jVsTtIBqVD+ftcmoDlC5IB6nhrDN2qLeDEKzVXQ/
s4LsqKR1f8CstPbe3mqvgzhGgWOK3hrYOVLoyxevMjWKMdjSfWzZsmNDaOsisuHiFDKRKZZ7+qB7
w22OrVax2o4TRfehW+lOK1aNZw1ApUVjdReIh5/Pn6iRk3HTwcTagH745evFmdAIizDr/qRUzWHq
6HlnlTDuHB2vbwFGWVMn0no0lbbE0abVFST7W93XAznFoLyd3g1KqABzFBhP1OWzAcLDWeJpj1m3
Pv/mzELKg+IHpzRyIlvoRBZWVp7Nle4DNRecOcO1u1Gz+hSnxvCzyt4UcyySGmD99C2BoG6mMtEW
Q0tHzdcWqzlxvAQYjMtivHPhXHmjVRsHGwTQEiuP/3IYCjd5WMSl5uORHt6mcSIfB2Bbflkb5c4d
emUoKKy4E5MprirImwNf7SPUCooITnUslGikLbWDvYTlVuWyV4C7OtSqYPZckacBcPlWURvFbTNa
ql9ocekTI9AnHOXxIHEo7izGK5cnzl40Pbk/qTxutSbpXjZdtKiqj6ExpNY0QNwvCrV7cYnTz1Ij
iQcKpcvOV7tSiGMa2QUq9OXVK3ODFhAlwnOMhhV0SilP1CMaZlPFJZoZ6s2QpQ06h4P6NIby98RS
4vepAlQTw4/Yn3B6RzBLk24WxChcPVM7PzTTzF/Q+qAzk4ZIYAYf3z71rszRc2mS1A2gMBWcy89B
chyQcix0eXLV5LDjbPAdFeTfscmD6Pj2YFfOPAtNXxQf+RhAlNeHeREj0hi1TJSRVL/F5OWWgFA7
CLOAz72CwcUs5ONP0yuQFQJOBXoW6UXitsvxxqwa2cKgnoMFaGwjQfHNzTzeeasrK/qZFUakzmcH
/n45ipEMSV1lMaPos/qkW9nshdnSIefOcf72BL6OdTkIVlY8bTvkNbZQYDx2skJJDEqzcyM9BBbG
8F0W7+U/r/n3fKWVfooEFMABHF8u36jOjUlDklP20VUUbgTLDJ7aNKzoByIpktqxKpSeWVfTCZus
6UdeNrNfTOp0atBmeDAgtN5aOh1pLa7LBdWWLHNqglhsL+LI7o1oaZ1FEvRHLYtm/2cniIIINeVV
xpaMepuFdEpddnplykid0NrIquC7aTbhvzMIJX2IXcwO++ZyeqR6yXtEcmUf4+kBSGLZftXDuvjw
9qu83izorimU84nA6ZZsaXNqHqYJzH8K+osUUMXtI2fpOnI3sDKoAMd7/n1X8s7LAeXL1xJGItZk
0g1froTuZs6a0k/nKP8xlml8E50jSJVSPzi0lQ1UVnrS43iKfHSFxi85dkaEtob1lOhIgpjAi33C
APPYVrl8enteXm83HpP231rDX9tYm8dU4qUGJGkY+ECltVP3BILVKPY2AAxl50NfoXQwFgwKSunw
ZlAdvJwSfGksMHN4RMehlDpw/BpXKkvJoYE8+UFR0a5AnvkkVmXrIvUzu0OqCo5e1MXOGfN64/Mg
6NavNXay7FeLwSJvhlFj+FOPrOEYoB2uzNZeHfMKZJJheE96MhCSgNdcvm9YLFkbAByg9ROSu8AK
O4ZB1Nu1WZNZaxXKK7M8OhlWU7cViPPTSJF75/tee1ViVMqIUFOhwa/74sUlUSYRKS+wCz8KDRWX
wKh0FLFXf/okJdAnqV4RJKQW4ia4EitTKlfXHz/uRsMN5nE+JvjUe2+v1fW3XAaljAJbGvWeVV1j
u37EvplgKckrd9AAdGlK01FajB9jZFAKkSUYZWOa38jEADuhz7VN8ixjjXoKOc22+o52aBdktcok
LpVx27Va4LVBhp+1VOwNde2cAopF6E3xEjjUZs2gma8I1cz3GvupcIeEtqIkxQnWvx2Xuqb+fCLz
nKLRpwOxTPS9+XISSsatMI2Gr8tzeZL7OLOzITJ3Qoerb8X5vnrHcwBvQ4dBmnEDFyaqSoVhOvSz
KkowcXGM8/GjMtXZ49sL5Rm68WqlrN1QYjDCx23andIkFIPI1P25KwtkvnvLMbR4ciMk/Z0wVCq7
hSFzRP9TP46EBz7kE3TJxyZ6WLKscSMqhrYAoYOkBCuPrFdHZxYhkwxtLtlIeQ93PXYj56gnk527
Fs3lQK/Opj6Mbr+s2M8xnE8GCY0DSEwsbUuq1WPVBJjwYiygtONk66VpI8Fu6uWE60+iHeRZSW7L
CXGD/6ykpgvjpkFLMYdIWQlLe4MUVA+XZjQ/vz1Z177NysFf/e5B425bx0rdK9W8UIkTmkz2sywN
fEoWYGHgb9A/VqQd/O+1XcyJuPpH0s1StnjmSqqjTIupzreWXNtNlyuftE6THuogUZxakfUDQmea
YwHj2tnGV85CmgFImllkgIAmNmfhFJaW2hoxp9Sg1ed+QlNaytr2+PZ8XjkswOtxwxk0CwE1bsI9
QLpTqsOq9oesw+Uu06pjrJTnSZvanV31OtugivlipM3dnecKEs9ZyK4KQ81R5GLEAQCMuLCAFDIE
rE4bUWj+nUmEukFIuMZsW4F7ATpJV7cJh7BWTIfCqgS6OckenPoZBb7Zwdwjq64oglBkHZtYIaaJ
FIGo5u4EC+qVQIydwOpJ3LI58OVQCU+LMohHkzoycP94upHBrUKNq7JjPiGfTKrXuZLYqScxURDY
yYfM7YT496ob5TsAERIkCa08Sp1U3XTp8GXJIKFZEiioIcj7hwnBiLPQBbrTSSD3wiQoYEQt0eHt
tfLacw1dLsyJmUY85NaaweX13A2FFXd5bvhKGM2yLymVUDmhoJi/ZRU9QjsuRd02oX6heRGP8wO+
CmpjB1rd3pqjWrVujeD+UZ9LEFvoG9W/pp047dXyrq1o2jd0kdc+qbZtSEZ1FFZqRREzbXpkikSh
cMZylG86QdtDUl4ditNohVQhUGdurr9IaOJQkzKDQDit3dqS38PwTI5tCYxlZ+qvnQarQu6/hlp/
/jIyyrM+NSJd9wVdM+4sI6r8NijTswofz5+soPpakDF8iE3Cz75oDDukGndYOuldEgqL26GgdMpg
f+wEbFfSRci3a6+dgFGCjLF5Lir1TO7AFKiRbo9a5FeYzS6W8VWylodIAAYpSiQvKizDKHlU+uk4
yNHduELM+zR+nCvhpEvFp1LrnFkR71tDcMal2dMFeb5CtxuUABoOPHc6h/kmT6fMYSxtRoHXFISA
Lmo/zreWFg5eF3cU4nHM8XO5rY4h3gx2tZQQoCIEl+RoGUDFJbk3T8roCcice2k+J0chy9R7q0+W
sz7q4OZVOhuJvkif/1NGbmAsiZX8UU7nIwrDowdYSKVN35g7p9sVXN1KfSbCXCsrvNcmHpqXeg6N
lLFWXbbvc9WWNno8g5uIanGi59A5gjLIB0HOl8fIKsA4WjE5fJ5rGM4Tmv4bi5RiG80jriscTDaL
AZvQaU4SS/ejFTzTNjl6RHKoHrRAze0kWxA+NYUYAiqadmKm/2iGYoCjnqU2ASp6io3Y+w2M151p
Wj/uq49PTQBgHHwX8OKXe8cSgA1lXPJ+GwVnQqfivZ6G9ftuQNS1EsUfemxUxxx2sK8sqBq+PSnX
Ni7JBh1KdL2Q4dgMLo9DmuhJoPtkPLMrxfAvCJasnZTmSlhEfR889TrtyIdtgoVeCsaWGi69whIn
Uy3ox3MxZx9VOB5e0lk/D5WCVYc2I2BOmqF4QF3O6Erz6OPG0P0+CgwvmJTYrWUUhd+euiv9KIZB
xUaltgbY93n5vzj08jZSJGGkT1KkaW+jUZQ5VI4/L3JtuTP//XWcUeZoGu1GCUv0d807U9DcqJ8+
vf0gr2cXa7XV0Y2Op8Fpt3ndRm4lPcxG2Z/m7As5l+xoArzpEBN1MG9Ft7NeX18rDAfC+9mr8bUy
TK0NOKTpheyriyD0NhCv3h6yPLqV9VL96X7GxVjPVYEXU0wa1bRGnlLPCsTpXGTpH0FV7hUVr84f
BilUfQkzadJcLpesDFKt0UF5zjPUVrO3RE+Zq9Izmo7Uypj3EvxrEwhgB3QJeE/AiZugFufQeUUb
S/5kVJ1dom/3QPhXeK0mTd7bS+PaUCCTUOekSgfRc/35i/krxBzxCYSzgD4UotfHYG7EzsQhygjS
naGuzaK+vha9JxiW21lEihbeObr/ZD2q+qCUVXXTBHXlheAMb4OqqHeW4bqqL49NXAbI7UGLw+lE
G/Ty1Tiu5zSKS15tEalsjVSnvBhzSjLDLvcCsc5dATKjO2XW3g54fWgytEypGwIv7aItrmPq5Vhu
w0zy8eNuDiVeZHYBbXJnQq+PwtGCWhhqfdvqxYInfS2ZsYTpqKQ6XU+hBJmEfGcar60QWnmkcMgU
EZSun/XFCqn6pgJSwGdb1dFhiM0LDoPV7NRq3ey80LUVgpcCVTwSHtBVm3Wfq0h/lU0t+WLSZnYS
TrrbRL3shnU/2B3c452U7kr8AdYYajwE+dUqZFtyr62E5n8RiH48xqaTN0J6FkzEhVQx1OwUhXov
ZxVFtoIsNZiGQD6KtbicwGPUTlMYe0D411PN41AeRnGG0B+4zuVUF2IpDTwsfmmtCalJrGN/5ALz
QUx8eHvbv57py5HWJ3nxUYOWRBYug+iTuOneXJo9CMwUv6tIzD0oYt/eHu71StWAVaGFiLgMcdnW
Y6tFgCHPC15slQY5WHUweplU1Dsk1SvTJ2ncPJQNyfMIUS9fymwLYC+ltSBO1xanWMtCvwBQeyL/
3OuUXnkhgKzoOBGVrafL5kZtgaV2cqkt/qKh1oy+ce+AzEl2sqYrX4lRaJeZdIDXuGjzQoGo9YYu
L77WRjWl+ewuSIN7aWh1Fse8B516/U7U3sCPwMOA1M9Vdzla1QdMmTLJfi8rtY+SSoZqTyt8fHsp
PH/ry2OZoiTc+mewrfZKptwq6jzMxEb0+74NFGcUp+DrUsia4tYj8kr2ILRB6o5ZsBDPYpt9mwB6
rvywKaP+hr+CNFaPpFBxC4E2W+xezKX3koH7oytzWLggUcN3STIX4ykoluoTLg86umiVFc/vRKv5
A7hp9RE/qESyg6pfPidL0Ix21/QQUqNBkGlOJGOWPUTmqNduLiW1BI5JYCmlDQDsySg/itko9fjD
rWW8ae2yuG9P0ZUPQaaMnhpoEFRDt2UKEafrQtEH0Z/avDs0UyySnUbRl7dHuQJhXRE16NutyjD4
lWyqIRGxPGw5VOKDSaDbG4/RfVEsDfqEaE8kZ62ahWSdOCt2g5bNa0P/MGYnSWTtEJaB+hTrYvWh
W9IAEibAqp3F//r6Bs5B+IOAExHXK43yUUxjeSrS2VcmvbhduamuMkb5fdMJoCKgg0DjbosHzDH2
9Glfzz8j0+Sn7kbYrm/r51gq0ku06O82eE4cZQCnrmIWw877XRmFnA0fURBHECm21gCEeKowJmzu
rk9GhF8XxOrVSd+xv7kyi/TaV5FBCnsSOMDLTV02uFOyrRcf6e3mXsE2ugeluDIHRblwCrMVPCGf
e1ephj2VhCv01RWPs+oDAgRiIa8z8OKSqbNGGepZpsGu9qTH0ZRnnxvyguYmE+Sltlshq8/tJIbF
rZA2MIgjZcRrIxTnUrATRTB1r1vU7ltVRcOZbD0KDmow1x8tKq6R01QCTLAKThzCVbUl2Faz9JNd
l4V83wWQLN2hlpK9ktm1r0ZPm2ANQC3iJ5v5TOugC5UGF5J6qXs3r+fStxQ4aG/vzb1RNoGQpNWG
WYvd4odlF9/qwMOcWM/NnRX4+r7k+/CFNNAGIJq24dZopqOA5BcrMC1qu2xixVbTYnFCDqCdVPja
C3Hva8irAs8Adnq5FLJiTHA0SRgqVEU3S6C5J+Ykuj8/baBmYDtQLwfKvZm2EHCoEc/m7JOGULDT
8tEVlGAvuH99K6+Qf7KlZ3iDtk2ZGrHJJ7lXAffPSvRp0YbuANgtO5So9jg5LPidt7pC2ae+Rkeb
o4iG0SuQzrjoWdPT0PNzoNO3WScPpSPFy+dQCdDnZpnYU1UVziRoxa8BW+uBcA7QclsJvzXF0p4w
PhnwIgLILAwiEm1xCSZmlOuj2tQi7fLkd7UTo4/s5GLn9Hk9VetG4SAlpKDtvb1i9LYyerFWJ79R
pdFP4Dvc9nKmfAi0ScYBtNd34swroIe1FUTWRxTDB9oCYQEHZG20TtVcV9ZjnsThjTiVn3ulaP1J
Fj/qk5L4iIrAh0Gb8Eisn6NaW+3prl17Dirda7S7dnq5yy/Xez0HiS5O3Qjgsah+BfaTwXOiXfZY
VmHzhyBQDaHJPOaFp9Tj/K6QjMbAkMr4Vqhjvqc28Xqfk1St2mwEFGCRt4HdlMXaAHRt1famCac0
Rn/WEIZz8zmTd46U1/scuAm1hJWgTKFpW7kwkgi/n4yhhmEMv2Kv07st8I+dQP/a9FI2JmShm0Nz
cXt3YmFk6YOejT6V5Q8o7wRONtDenBdUXqbsvHTazWSMqiPIw0nrkt/I8/eAVFdyR3I0spk1n2FO
t+hDedaMIZuj0R9TNI80qVSxr5PDh0xVapuiWnmMY0vxp6LPnW6c25sgwXShjMPOyeNB3Tkkrkw8
wq1IMNFrR15gi4JNK2oOg6ANfh7rylMFi8Yd+zLcoT1dWUmw34kWuc7pCT7PyYsbXapN4PUtoyBP
U6OYH7bvuwUkvy0KSrvzRs+9zctEYQUUUK+kNwWuYCuSsiBNkTWV1NGAnHDu0avIAfBi4uYxmsvk
TqUqLLYmwEo71EOG/7aU4WvuaIMAH74NRrVzLdhZt/SZgm9a28Q53r9Zl50qPVDyo2F1VNOSrlYA
s8atp7UGAvxKXcXfQAYO1iGMNQaIsGdY7FappBThDNNI7BKwfWFT9i8kG8xpVTtqWwZHpaPPjb6Q
LN/Dpl/OsdEaT6I64W4s1l3RuoExi6GN/G9UOOi4954kowboSIFmTXZSigMaHIPcnuekypwEjRj0
ePK0+NZqBW7trShIX2JKeXdxiUfbcc5n/XuGf4/smTjrlGCE4cA5QYLTh91GjTq5man1w1mx8pbe
hBIhSBiBPwNbQRf37Yv3FXCYMA/iMYiGVSiX8269CF4sDLEqBBXxMmgqILA8mavwSxQM9QENIuse
yjBuA11kvssCLftqCml4UsvRuFPpv9oISNOPilHartShuW1yQ57tJBWtTw3H4hFganKmc5j8ZESy
PrEFQG6F+0Oc2CLUm6oSIJf3tT+qheFEy2IQRo7LTiD3qnHHMKt2Au1cXpW0wricmHFEnIA1VvvS
KMoYQyYdSnqiHMU2so8FAlCkrhjujXEXuWa4cpUGvexvM6n+Kud5j9ufDGrWmUfQ83YYqVNmd5WC
oVdX41R3rOigQZNPWv0h7rEgRbIpGj4ZUTn+ng0lvlKFnp+SQeT4w4FM/9kUkrcDMcAMUjdYG3ib
gCsDQBYNBPl+GenRvTHX8VnJIuud3OnNSRIoxGsddn04WjTlE8zX+SkxyrUbMIM5SdSkkp2lLZV3
i6XuyatvD8T10bggKKQRqEMF2kx8MSfUHir8vifspqEOKpGfluGeCcU2vWIUehmMAm6ewtN23Ru1
iLUMHQc/mpvsHjZaewcnbHD6uNDuqqDQ75CyTb0Ibd69LbeGzC+Px3VoLGjQsWTxkidvQowglxHz
w6zFz7T8U66XLA9FHAu7ScX+/YT9033QQjVW2+BLleoIPKfTuHMPb68DjXue7rnJdQNl5lVUj32v
Jo+GMvjDopRO3OjtTd1EwqGfCC7fPmGuDrV2sLgMFABF6+d+ccAgqSrEnYl225KaP9p0Vk5zGX/W
82oP5/8KR7q+lE47Gso0rAKggZcjITde5pWRD34dYOUqRtj7GGmqvNfnBi+vFP2XCek/Nxiz5kMq
FounKj+NlecZyC/XyNEiy4CZevkMerjO9mD1/mICLFDivHOWuts7Aq/M6ZrFYoRDEohU0mYUqEAW
nNCgh15bpOAE28CBU9zf5tQldi7za0PBOdKY1xXS8gzDePH5ohY4n1HqPfCKTHQlhAtvynKub6Zx
T2BvuyPXqYN2yr6giq6gIX85dYumTGMU0oiPDLEA3EP/pTe19NgoONEqi9I+4W7a+eaEwtnbS/SV
Adk6NLpOlKARn3otog+5UmnGqun9MJ57zMcUydaqHvkCC4luKVqK0ubur99jSU9NQ1wOeg+SrJea
6naOrOoYyJHhst00X1HyFK88dflQB0Wyk5Rd+xYk4SsKEXoW/3U5QwNtjSBCiNsXR6AKOir3hyas
Bg8srLYzJeuufHlGAaVYMcSEBRwRVBs3e4lUY+6xFa99q6uwfVcX1EfHYNo5G57haZthNO5WEWz9
GjJuw9I6DdNgiMvKl5q61tx0buffFJFVYIezYd5MGPVA+sCK8z6b2raxZ1UHHZso2mjZmA9XpZ0q
rRb7VaHLbhapSoPOump4MfhZHGck3FgPQSkS+yXSrPyo4qIu7VbTWu5vHB1uaB4Jd2Ogij+gCwuw
dbIo/KrQw+GWz+qe0r2It649W2MLyChp4tbJ9ML8fchT8Yem9t3HSlXC0E2Gdii8HisMZBIHzbw3
8TxGmFyLpi+xEGmB3VZq8gmWJQZ3sj4MkW8FmtFCmJf6d9og4ecaKukqD4S+vxjly4c8DcA0kYxR
9VNyB2/j5eMoK7GfqLVs2AJae6FDidAEd6tX7aMawIv5yVCLVUBzbY0RVoYj2PzLBZeZXaY1rVb5
Wh5xrM5YRbeJWuyMsl7om0VAl2R1lifcWgsml6Mg2DIDTs4rH1Rr4+aWHLgIB6egcuhuV4YQuGAf
9+7/557S5agrhGStOalkX7jBXY7alhkEOfRTVpaFOtgVUqSzW6ixoLpzJKiPlSylD1mVt6OzsEZV
VBYb8btmRJJnLjPEjFifg6/oAy2jN+vxfF/3aakd1LJrI1+VkdQNmkBPaWmR3HgTwvzzSbea+GmG
qYohcgSN2YvrLpDtAgMJL7AiFP4UCgyTIyTKhGPRKiblUhtGYMDIuxBacKh3vY/HSJwiXyGJyN0r
NWal2JBN+IcX8ygdxkoJdLutDUpKMztWXVnqs4i1F+Oo/QeBba/Z6ohCssNBLHU7X/NV4IxXBAwt
yGnP3ahXbppF3Ym5ULUp1Ro+ZyIkdFvzvl8e46VKc2gVZWrLYqMUPIQ5mI91nlI6LlqMcZYMdayT
uAzlD6VfYvBxEIvtPmevOmosJrWT1Lhis8WWjBRxaTsvqSrkZZGl6j4Dg7Pue67f2CYTtkZ3LOYy
f9y5K9bVeLFu6DgDLiBlxxUOSuFmtUZRr3Rp38R+hxkz9JxB7RdXVYT6MZgtARMgM8JtqjItaPsZ
vLHGHabKQhKWSQEipCefRgv3mOen+q/v0/8Lf5SP/zN++4//5s/fy2oG3Rl1mz/+4y7+3pRt+Uf3
3+s/+9+/dvmP/vFQ/Sjed82PH93dt2r7Ny/+Ib//n+O737pvF3/wCtCJ87v+RzM//SD96J4H4UnX
v/l//eF//Hj+LR/m6sfff/le9ihD8dvCuCx++eePTr///RcwXi8+0Pr7//nD+285/+7Dt3j89vof
/PjWdn//hTzib4RJUPOo+7PT12hs/PH8E0n7G1AF/iftM5Q1VuG6AtnciAH1v4Go4TyQKV9Y+AQQ
p8AMff6R+Dco7M83Iv4P2KOov/zrxS8+0Z+f7D+oET1ifNO1PM16ev65kgRUmVcdXwa5PHkGNGYE
cRKxVDlLD9PZfMyP8mMq2/pt93FPt+nybP1zjDXYehG2Ya4jTnB3pbP+rr+PPtmjL+ylkOsBee3x
1yFf/GrDSmP0K/jVytl4Cs7D5/Jc+uJv4R/qDgPifxjg14bYhILjqBndIrfiuYmG9LEz5sAzQmTj
k75pvM7QupJroplu0KI6znLbnvo5Do5jK05+JoP0tpNaPSB1zDU5AmFPs6q2a8pEbh2kdJtbBdLx
CkWd60Z3tKiWXHOgad4lpumNqtwiRptUHs3UxgmtBMa2GI0uFQnD06vAtPumXVHFeDJKjW5+NqVM
8+XODL8DpC//GK2ULn+lqcei7kEqxVPoDGKeY2uqc1QnRY39ACqHB93I74qoEB0pfOra4thZQ+Vp
RGROkvXREVcT004HoT6twlxeSBPuUUS1vDO1UrETnB7fyzEygqDazPdho6iHcJSoJpVh/UMs+9YL
EjU/5EkSOtzu5a91Yiq3bdNUB7mEcaHh6EyimQluaeTloU3lb+SZwqHrzBgR9la6GyK9+DA3M2YF
YTzeZlZTndOV1I4Xu0KvqbUYoptsgPnmdwMbaldTM9HJhxqLM9QDTqloFIdY0dDUjILRkYNxti2k
GpxVPNtGab3yEOhUTolSf8lRl71LZMH0CtSYDi/OhH9uvYutdnlo/7kNlMu1mgj9EDRTLZ0N6Syo
d7Fx2yzHqK5taKKovN/qq0jiybROIQbUb495mc78OeTmfrACgr5SyJRzroyjg7eK7HRzmjhNT0Co
y7V8CPpp8IRIar1/b8Q1bXixIXu1NPp+ZkPygkfdFUdbOchuuqfQu0Hc//lGa67w4vcbsxHW87rh
mx4jH1u/S3pvesx5HaG/scB8PyEnrtoxtXO7HuzQlahXxjeFYC/D09uvuOlM//kMm0gUPZRaswRr
OZt17Flh+2HED35BLAKM/J2qxl6RW/dFqYi2mKRuahhfiE8SD9H08qZZVOqxh1gz7FH6HMFrrpvQ
yYQEeoBRfhmF6pYTZefzr4f4taNrE1YaXYeEQtEu56xu3Xx4N2pEI66Ro5DV3mq/93u2F5se4//O
yHNh98VX0c1Q0SM5XM4J7jDNh2G0gwzZ9t7+1RhttFAUdUFxyyujW+NmzJxYcOTSrj8awmPXI7Pw
vkp3IqO/WPDbjlnbtaWwzMJ8Vg+l6fZIHSlnvfoNWwnPGk9vf//n+smVaX3FfgclKklZOp8Vu3PT
2wcaGWcQLa52n97RKfJbG3T/qXdLZ/REjw6lDQjHua9d62C9q/33uV2cZu9945j3N5kn2/3t3k27
4Sj9+SE2l5Up9kWfUNg6S+ZBFD3LsiX9Dq6+M7Zu+YcCMUJ3ivEGjSk7luz6t7dn5K+iiOfHefH9
p7kshkWDBxLGaKzadWu3k+WV9CC19r78WNBTu9XNvRLEpnn251tuDgHcoPKuxevobB7CY+RI9mSn
jsU5o9yE/t5c/tVR84zLf/FS+GdmkWkxin4IDv2n4tScW6d0qLC8tz4Wx+EGfU0n8KK7wBNOe+JI
zzXfa4tre2RTT6Sy2C1nXB/sRfsWJw+J4jUmqj5+F93TCoAW+yGyqOc1wNZQcNfQribJ2Fndzx65
1x5gc7rhCVcWwVAu5wKVzK7PPiGUBeQHKTQtgdaWOIlxGqzbpvzahpZb1qRyqUr52DjUMLPcJMy8
mO+ijbD4um+gd0y70wwvT2/T4oulNC4Kbr44LWccAhYzdgh9XWhsftQMvjJ0IEhPZn8SknNbPpnF
B9kY7Dq7rRec/cobofrUik892uqF8i7WPidzb4fLp1FEnt18J/OEpTR6aYy5tIw64PygoKcmIEg2
x98NyBJtcAqWX3sTg3f5VsrKx6QMb+YuuY3QaxiNjkb6AR8Kl0I/YpKPodqdpnZ0KeGgOH8K27uu
0I+TNtjT+ES4M053o947VSCetDLmQ6mzo+nv9Un63Fn912ngJm/HxVM67R7Y2fdI6u9qmqpvb7u/
Ona3DWzLjLOuXzh2zUN8q8m2eJfdSsf0to+d4lE6dt7yzfwunqeP+ufubnwvn/d4s391zoibHRj3
89DnESOHwqOMdcdoU62wm1OQefqnUg6dNvSW/Gadqbm+ExW8IN69/dLPLPcr63Pbo5aMzjK7vFnO
U9bfLYrlgMv3LKAQdh9RgzSHxyXRTtZY2urwCZ9PF8wamoiwVcwDJYewrX9tradlui2a9ituf3YS
L1jCfNCA1/dYnIkS/cc0RAsUPbf+UItehhooQuDndgjcSR0OVY2KZCPaHa5SZhj55ZjccebeJHVq
N3BBpSym2H+/hGcpQG8f7mf6pZnOov4Q9F6lvI9o5ub0XtXa06P+3MsErLJdpXtiFs/arK+nCOjj
ZZCkD/I0RHkon7XarSp7/HUWTk3uz4f+D7lyFMlj/XqTZtfvzcGxvnzjEc2H5qNMC9DJZXv4lNjL
fUXHuXGq2J7OquG0phOmH97+hBs7+X+d33CoLp8vX/rI0CRBOk/9IQIA1Tu5N7SYr7lwOBK/Up1a
sPX3i/kxPeiqrU2fOeIrZ/wR9o58HE+lcq7bd6X+IPSOfl/sHX1/taq3+DLRFCZz6Dh7+7ZE5G84
TJIbScCICxGtxTsp/9LRAuC0tfQbs6lsQxs5b9CwyHf4SJfF9X9NDMYOlxMDlAfJ+oyzsdXRWZ3c
YjzD/dqJBuU1CHi9LICmXv72lLilaq1aPsdNLeIYEaHQDJLEg9Ec2EljDb4xBJpfSmLsNMkk3xgw
z24yKbV421FB9QhnC5WGsmMuKa4YgW4c26CnXqkimoCqNTIplZA77VCm/mLpvTd2UvsELmNi60Gt
/54OIK93Xuev3maT+i+5oJtdyFwR6M3D0STYwCfGTqfvb6/Sv7qJX5mAmFlfqIA0z/PNeI/onKN5
goOmHueq5P0h/B770U2x149dt+a1b7O59ue4ktSxzeZzFB7gMX6lPO2J+Tty1qDheH0qLM0eOgTf
bbW5LZOHZg/e9VfTuLnu42iUMCYmYqyLQwEIAKpdKTw0iCy/PY3PKL1rb7ZJQqwRJ5IQ2OA59+qv
omd++d6eRvcE6uWTn9+s+z2zK84j81jYj6KNc5X7XXK6g+H2v6W/Ee38/vaDPJe0Xj/IKxNLfag6
fE2M+ZxKd+r4HcytVB5r24i/5p/ad0Ps64f/z9l3LMetbMt+ESLgzbRQsG3ZbDZJTRAUJcJ7j6+/
iX7vnkNiE8SNHVJooEEXyq1aJlemsgOCkqikshgXtdvwGh0Y1qqQv2EpQCbcR/raQWCTJ4HbbnQR
3Wn/vvusxa3s/MpnOjEa9xHnEy36Fau3JjLTqbOmjziu9N4fdK18F45lb0mFO7U0DMA7MhJAORjP
qQcq1e4UgKvoEPIklTbqfItK9v/aIpTEvlqL0meFqI2wbxNI+nXmrTU7I6X8swxvd2NHvj/0SGZ+
HQJl62lKOxmHfl8bzb6/1IfSgsOW7SKa2dpBfinPYFM3Cr0lgL3cJApBcZPbiBXvsnPfrfwiV4HE
K5slIyzImDxrgdWgXgZpdDAn6yGoXnhryhi85VRAM7yi0qB4T+zIu82gsYSIjoo6Wvkghq/odqMV
qhy/UeXDXFr759W5A9y/+7x51T7FH5I8BemgSuPe81hDYg7NqZGa4zTuKnDadE/ous0FA8VRHeWw
BnzzllwZ0kiCwmLDowClogB9WUAO3rLclgS3limTCSTJWFAgHGrJ7cFqEzbnOjsC50XEfAvkvnLj
wSH+9cNBIqWBDQMfXpkDBSOADtNFUTaiIE+msGG0JrLOEI82BJVGJyGyI1MrdiBWpBcuYioCOdCN
rNvqJi8Ma8fV0oguMbiLYbCr5MFS1Nd0chjlIWRt0DDrrXCEDhcBthzcxRIZK/gWwJWDQzkJJjD8
goIy+jW1eF1GqDig0zrwCiLJiMSgjSQ89Iyisx2zxdWwgAH899ot7HHMKLnSV/O1g++hI1TikF7w
6fS7PEa0zQkrgEWLZEdWefIjghZwbtjA49wxP98duIWlToukZNsJblme0tbmoTysTy7kWmdVNuDK
nBwJVAJw4K1+jo+iHVl4jdCQDvJq9gQRj9FOJzN64XZ+YwyPoyE/pg/ph3eUmXMRPQs1apVbr+X3
fhKII76esFToONVT8aWqJdCJ+jb4gZACEFx88ymmmRsYWyCElWwfEAJfxxKR0Y6yFmOFx8YRXYkm
V7BGuUB84096zUhoiURx/XPs+FdoZ+00qtCfTcA8nW82ZMkW2jFFMmUdhpZdKFrsZAqkqT0dlA1v
cyVtA5KBr1MLSy+AdCV+X+NIcx0eFbt7Zv7KSBodwCCsbpVQ1nZrYWdD1LGUEHoBc3YICtepQvvq
VhPmMNjtZPAO5J2bHXxRuPqy8fPKLdrT/nON1MW153qQcoVQp9sHncVqVBweZg2WR5AnkBbIGPEU
7odyp7BGDQb3+PfGqPOZ+G7DFpc3bT1AmEWP2/fuWCIXwZv1JFPff+lbQ+DwH8J7251DKXNyeZe0
KimFc+uAqL+HTOOGQ7Fokfzv1BfXOBDijBlkTD0fbLm00CCbezoHtVdLK2gBJgBEu8bIfPBn1kSv
CWipQ5+2RAVegDOqQ9SZWvfB8uc+pjJ63bUH0H+XqVsUJsRwc44ABdIEtt9AnJNMrxsrN3/cNyu3
lFBqGA/MEvMtE07eE0gW3zh7fM0BRzhGG0di5TIt6St4MGSi/IkR1AeOXiEjfgKn6KZJWskW/qM9
QqmYwa/muxo5YoKYOd8lFhoYHIHWh1AkSN6BVVqHnXDGM2ckg55uHLo7h8p3S7e4xV6l9LwWY+Qx
If4xvEGA4FLQ2s2s0YYYjzOZ6Vty5nYyaW7MQT7nVvgEeeWb5nokOOL00970D0jfOfnjpoVece2U
xZ1vQI2pTQk+SnsEn7aC1MpR1pGkhYF+YWnuwFyetjylNVd1qVnFs2zO5rMdQ78/U1FZ1y7FTUgp
Z0SHcMMWryUtlv2cwKgxcjpgkI7GRupqJm/kVmIWZkZVa6IyhXLgZXSanUjLfaMHh8Zid9J5tH4l
RvH0L6/JwqzxfiVDyx0fIZixzRp/FaszNItxtl67NfdjSSLf89CurefUDIi7yTyv2pKpeg31ggBx
qQfw4hjzT7BxJxfMu/+xVcvGUj8Z2Fibdy7wfheQJKwPSEWEek35Bt0NrhDQBJRlj4GV4AqFJDgw
k6Vt7OhKgC8tBbgDJs56yM/iXbrlb/1lcvqPYa/Y8iP7nl8ZqzanW/uY/P1561ayL/9gZPOBtlMr
EaPxumrJ7vUy6QABk4uIfybKmadYl0++rhK0VNHauPnU09WNdZ5jtm9MhLyI5UBkrYLXEmPHRDRS
HZbA2Hrd79qZ3/32wvw0Yx2p8nwkG7NCztWaTBUhPEtKo3JSI70kFFx8Zm0A3GALJkeAnMCVOcuk
euNpbnpwHqXDsEOJDOEX3WrmvLMbfPdZ0lffRgRLchP9v+vKGpk57NtbRzqXIyg8OKENJi5DtNqE
xEZ94wgSoh/53ju1ZrofjMayEUk7PFUssPXglejtwPFNxdk4CvNt/e7bZqP5KbKD2mQVi/Mlq0zf
7vZQp7YmGzJGFot6oUe1Q3UMz+ILWBIPgQX1Kz00fx75Trfy3ciL0Awk7YEaVcgMs0Cnxch3655K
y0gHGGJgSBYiBDoAyApgH8Qr5JNWHZj83MukRLrhxvePvmagoK4ATXqD5gn/MHAQ/yVFaaBpp2cY
CqQdGqTE6BXQVojdsABLS+cJFSrNHmp76EkpEwBq2ehv6/G6EgPXcgNnQ9qe/QagkJN/yUtDBfZ1
i2pj0Vv0HwuzhMgJKTAQnYS1bnXoSJxKizNRIDLaJ994RrbJGizRZE3OrXdbN30t/l0i4mc0hRKj
0WovodALMQnrxmGfW6OjvB7gEQxMwAXIXw7VYOgBGSoprNJo6BM4ZS1Or52APP683WvmdcnIWZRh
lI+z582dpn1vyJaoF6dS5+hAeKemvt47ykN5Lg7RhpzGmk1dUgzGzMCk3jxi4U9QcjlFjDuRM0gY
gxoQHOrXbxxOXqp3emyoIlA6W8Z8vjvfnOwlKTIrFF43zPsM1JGRHmM31x3pwQAS23jcurhrKZll
O1DQhpPMFRgEbIIoIB0m6Gy9Jy0EnowJO8zhIp2ZY+cMEdEmCn7Pye4unS6i8Z4l/I1z4uRVyCnq
kezZQ03BRO9W7x/V/tzCL99Cv65t+5JsSen8JOQGldtP78zLdEVhC9mM6g8qK28d4AhgJKXBREZH
eOwd8Xf5/O9Om7QwuQCqFk017z2A05fxY6IFjFowm3pOB0YNz1qERJ5Pq63DNv/wd3u+sKNR2iBz
BYTsfsKr/dcTHtvyIUYdMCHQ0qO4W0ibg5SFgltFu25Mcm3MhQXlu6SOEgFrOz5oJ9TX0toM/nSN
PpCWR7KICL8qWMRYuYzyIQw3krFrgy7cvh7Ujd4A3ra9OPzipJsWlijVbfH3rqUBpEXU2jBRrFQd
llHiSCoT/uBfCjM+iI/sSwVjcft55VZi4yUT/DD0VS4nMi7omCgIyJmYlAH7UjQgE4AoipUXHl6S
IdoYbs3fEuc48NMj6ykSMlMRxivR6kDCY3v0buUhOsXwa2l7rex6P7mhU5Hwo7Z5u3B5E6UX2jwF
8Nt/nvKaNfwHT3cYTRPT4rD0HxL1DggMhZfoHGVksiAlX3wIbnGpjsGDfPmXAy4cPW2QEjlEd+3e
P2rvmndtIeyNkEsg6FGR/vLP/GPYUuhTyH98r6DcRvS+liNbcmYFUDiZQujr7E/dY35p5jWun5JT
T1Nn+tBc/zGzOhysXQ6pRiIjMi1PxVO+kShfuRzi/P+fNrrxOLH1EhG4SjbQ++4SlLe23tIGWYvr
l2xqZa+VzQB+N6CAwJ7shEauA900p0aRvA7e3t5YezImY/YRi423TFxJhtyp8j/NKMlkf+wGzAhr
uQ+ivQicqEdSxPb+jj+nv0rokjp4vE/ss/esuI2qZ8UtdKRL39tdRoC4AWEvKveyHh6GD+GW1KRw
1d+A/PfPcoN9CB7SjSO+tvgLywQyFn8YIVq3BwDFiK/hxluykqy5Q+8+rQDTtprW1vhZWXrxCjNR
fg3NxX8FexM0fLnR+vm6rJUE7xvwaRhfydCleLd87+EFHfeOYPISiZwI+FEjuwo8ka/SQT2JxH+S
aULwpCCNcwSwFEHCAeJdqBNGG+n3tdB7ydMGxdNALGuctNEAdBbnK9BZPTElyyMy/Svo9SkwQnOr
JXYFPARa6K/XhhnDWh0KDKeQ0AgReExmYKKxzJTpGdq4emfAiaGy21EsxcHfONtrLtQ9a/lpyZOx
FhlwncIfd+dAg0f7DSgu9PgYdCTcaZdu11rcjn/lr8whPDNUfKje613wq3hAQIYMAJrBJZN9adz0
UJ0Gw9uJPvn5NMw28htv4h7gfvoyse7kJgsbPIPNS6IiRgbshwfcLmJZVHiCjVHuMfd3wyzMVatV
kh+h+3SfyIDIBXGnT+j7q5nQiJV3T56IEqkHFspSQK43TGmAxp6oEDGf8teqe2x4xuABsVRnL7K1
2RCHFQDiJv6tpAUJugRwfrBBNMewoU30VKCKE6r1AwMwkxCr+hT8Bn9iim69DOGfN0BvoBwlk5Og
SK6amvjaxUafqY7H8m8JiolJhyYAO/JvGogNAOIF9HAYf1XRteJcT2ZvGZq8glgmU9sVROPdmPOs
KHmOy1McQEiZRXwvV5QRO6SZpXCr/DP7Wt8t4cLvK+SA5dq+RljzLoJSvKDMb7SrVY+Ny7dW+s56
UB038g1TtHovFx5f2ibgTmUmuLXM76GiCTMYgGtArQ3KyLUxZGd5sOsDpFQZ5KxLp2VmMmYAKQoC
rt+fj6a8MuGFlWWbSpFyD5/QVrw+xHgTzFmZqCmzjQHWwmRh4QMOfZ4mNdSokZLo6GjEdgQPsLG7
34whOu/RZY5KE4vfMVdg/X6e1ArcCkLuXy2QmPZBlfktvFprNOrjsON20aPvBpRzZbOx0Csy7rIt
Uz9P5Jszs2x0SoIEfcoKui96frxKo+cI/nAdJ3CjjhLVojkBER3LANI9aqFPo2AMHiSlhT8j6DCE
RrCLvkWXZUyb6pcIcGgoI12O9pWfl2LRr/ifLMU96fzJ9oDVtBTbUUCCDs7FQXhVbOGxO0XAwVEh
/SXnewUAOd0L9hCV8ySjfQQklzNTiH8/eYCbA5HWk3TjwM+36LuVUr5uS5k1Udx62BZ1fKvUa6tt
3duVR/3uqX+aZKjmeTR4BTzyUfc4twJ6D6IHneTU2hOkMI10iwl4JdS4r/KngdIICbZmwAxqYKSD
gAVvDTTAoQI1JlYSHOrh4+dtW1C0/3fbFoYI3Mkgtc9xqFDlOOVvpds/+Q+KkbypL9Ot+xVv7Mhd
Yfu7LVmYICCw6zKVsHKiVR+rfeIEOvSW6aRreKZl4CkQUnREJuyueEpsZBeet97rtUu6FP3uUEpM
uQBDV2dB1DuAjJFN9X8pl8yGgMu78Iaeb0/cxr+v7d3CEHEVtK+leaq9zpwQIhoTHezATJCyGs3C
Cumrovv6YGzVddbGWxghrQ3H3hsxnoBknUauDSn3W91Ka4Wpu7X9dBBFlWmlhMWPN0ApjEe0z5PI
HgwejtXPJ3C+k98cjGW/S5B3HFq5cACT5JfQ/5EeSqdnadBt5B3WnMT7m/hpAiE6yHt/NtGdmbtQ
RD2lbulGNDKR5dp1u8aAYPdJtdHc5ELcot9FW3qf90fgu5nNT+GnkaWu7ptIgEXErrwkZgfiWJ5M
nhVDNEeyp8JmOH2uq9oMA36MS5YYNRSEXv2e+K0x7gQDbZFlgxLoCKl6RVdoeBLOPy/6Wlh/vyuf
vk3pIXfq9Vj1EmBvU9bhL/2BoghzQdvXDrxFtDt0VkqrZmOX11yQO8rh04BlVVRqCSqffX6b9vEv
gYITIjGVw2R5j8Bpaw5qY/KxscLXdMshWIlB7ybv05AjHPUYXD2Yo+E9xPa82yEANmh4+JdG7Z98
G/wQe2B6gDlDxq5/aJzUFZ6BCaHxHp21dmGPtNIlN3nLEFyzlnLdyuOu3suFkYGeWN+Xsz8lCYaW
X3OwtIEfgxS7IXKDXbAR0a08pPfRPy0hC/lbRiuRFYkHXh8LQU96++cTuJYhWALFo4nhmyhEFJUn
NHr1Jz2+CJxenTzhNR2tqgUTHG07w5t0qUEG9NEXLxpEkFRTeer6K297uyw5tie0J7aCHj1wjTWJ
hv9R/w1COEM09KDYrLsRch22NKAP4PHn715b+CUEXfQ9fxxna1saSBER34pM3gHg01Iv/3KEhfeS
RkJRlFo2Z4PevRRkCAVJ+5JkOe1Ggq4xoDBu2z29K/Z3iRFPSmitq3mPfUADqNG9KCfEQJfGyczY
mR6Cm/fYHIEmLN7yjXu58lyxi+hxlLp4lNloThKULnjeJEMC2uTvZgJxxU1eNvaITDdxI14V9Orj
SD0HqM8WB5bCqJE/Gzu0tmYLZybyQgjyMLDsHUcLXPXIqLsUvDFWhoCzQIpN2/OPaonY28XrbIrn
aoxRX7SrjWu5Nv4ymIJCLVtyPoo4Euk/ksfO9RK926pJzO/TN+8WuzAtnM+OQVEy7H46DSfvrXP6
XE/O8lN/8d2+J5w1gHEkJ9Gky79/XtAVt3qpiOLJ/sCqMUbsWigwkgauoJs7Tajn5y2Q+vdZPqiH
fX2MI7AKBEyBJUO8+zvZBVtSNd8v1j/oE9VRgsZ6hd/1eghCdTXpmGNQEi3eejjXBlhYg4LVCq0Y
VJA3hMifZlf1wUfaY689dLq351zGyoz0xFy9Lajj9yYfFKpfF6pufT4cY43dJ1JO6+GhFErag4Bc
PoaQnvXohDo4pGukY34NpGvWPvx8BL4/0pD++Dosx09dKM3rCFjQEy7ModwMnFeqQyBg+vrbjCrx
6eBhCf3jeIvO+U1AXU8Y9ektPm3FvysODhiQvg6SVBoXAVsNHJAjGmgM3ykvgxO7fEEgnwC0fUSC
XXnC+6n6BJmmn1fte1sKPe2vg4LFY2pZFqvWOChY5E+cldjtb2Xr59c2ZWEJRq+LBraHf6NoyE2x
EsQwifi7VTa+/u6J/dPSQBbx6+fXTFcPcjzOlcgRzHCt3oG0CIQYO41M08Uzy8RsOdo2G5n+FUgt
uKC/jgedkrKMQWGyV5gD91s6QH0XnL2+Ezx4KUrZSB/ugenbGG3F4ixR12OTKWAZxzs0h3/AYm04
Tit7skRUq+xQVxxEvvaTXJNmvDFFRKSbBOlabQNUfc+YfbMtS1B1nnaV1scKnhe3ANBDQpNT6DbX
7KzsAD5xpYeMFqcaIKycFDqLdgfZDGkAZBag3Td1VxstUZwt4Nc9t/Ld1ywsA8ozaq9Fc7odAKzM
ZF3eipHR867Frt2jlqGPRmA2bnCEqLLd2gyF/0dFQI6k158v2YoFXvaihmCCa7geEWQ1nmV0W4Qo
0Y0gxtvS/lu5xMte0qKHCkAJ6aq9RoQ9cwSBCmHO3uXnj19hGgBZ+Ncz3+ZdgwcEvz4lv8J90OwG
z1J+deXN42mA9DgwLm1AtupRK8kWyLN/HW5kZKbSmAEhERo9JkOFBE1BKs6ZAh3FuxDuZQxlNTTR
6Mkt2CpxrhmSJQc59DzZuJ7LjWX/+02oINlpdrJZOlFBeTR82m317P1CeP/zmq7g08Ul1FvmGykp
MgwXqc6kORL/AQ2RMDPE2Mglnc0n9CjBM8t9EpcgcRFdfrLZ2CkCguRnlbgMoIMpjat9CDQxWKGR
d3fzPtCFiXiRosc8LdHE2JY42cwe/VlR8yoKbylSzIDkl8XLz9NY6dsTl3jyhlE8IVewV9F+AvZx
0Eh+gcIy8HvVrjcHUlxRFEWCTj4PH/7r8BaeahDv3OqtJMT3bh9gLl/PyuAPSuSDFmo/mOytvbVH
3xWOKFVSycj3kYvE8bsMQFl2gVLGv3NuQVD6dUy5nrXi53TQDGiTdrkLfeGHYheiRAmR1Vd21zw0
lmdsrPD8+H9ju5YYcl4pNbXo8AZw5q0zEZIcmmtpRZfwIP0e9p6T7wM7dwA3RO3H8vXo+H/oMPo+
/QFytK8zBZ2pMIkhHBJ0Gtlch/PkTJmjJGTK9WA0UhALleO/Ckggz/p1LM7LIGwLadZ9IOhDaHSP
XvI6aDf++ed1XHnzlkJQRdl6Sl3joHg9RZls1MDqcUHv2LhVOF17ZJagcbAvgSENBJl7jopPk8M/
gQwytbyz8Dw72UiEAaEO1VcdPWO4F240b5b1K0ME1G4YlRW/e4kjhwBN2UUNdEF5MeoI6DMPed1t
vOgryRbQ5H3dn9STIihIYHpqHpCocLIry5sI7URH0GgD9XH1ySvPcnnrMzqhK6wwyos66ln5nJc3
dQJXSfqiRs6guK1XojQp6SjYZJPbIW2DoFDadxJ6653B6sG+zdjQmmuVdFdUZoDGu7LbOGUrD+VS
ETyXsxBhHNzF6dT4T0JzGcFNEpoC+FG2KKHXYoUlzlwuoFPLhSG3Z2/BVbAb5PIGRPckOcC90X8+
zmuxwpKbOa/lVqnbBrFCqzy0gvjOBU88yvWSnWr6MH6IWqzHfWCgLvNah+mllUA+xZxrHu25Un4q
tC3v4A77/MZAyQvnqs1UKWjmDCYb76QRrVTQXMyvZXspx5MMLlXwqurKs3ji0eEVRiAhs6pxMvOj
XFgCAAwBaLCmmmbJTFTT4GYCQsra0SkV/xZRYoKqL4rwmwBMD6amGmnOkgCgNea51UgkWiFkxVuo
U2Baie6Lhsz/ZdGLyYUREZNDpCD914dEEN0sPFTlQFufotvB4NGsqTZ7Vvz1836svEPywlIm9aRJ
RYHKMatXj7L7t3Mzt7O2RAxXLvZSnXQUR5BteRXssPTONq+ev3GpV9zSJSwcTII+FASxdVN6Qj0h
D2wtH4m/SVG18n4sMeATdH6lDISx+z5yJI+mT50ruJyBwGOAf/rzyq85bkt4dzskEaN0yHWCO98E
9QUpHM6GUoPpmUg6audk48qtBGNLUDf0lkEvLsZYLAFNKsmrUgWka52fZ7FS3BSXyG0NegrQW0Iy
HiRO3IlrCYobItyo1K4coJJ2qAKAzZpUdnYDbtltbpUVXzdRVytmcQnp5lUQsYp5gAwuSVIdXpx4
y3bqPkQ/+lxf0fTQApuxAVix9qq8/jzllQISiHu/vih5HAWwHTjViQPtLau2un10DXepoVLJUk1Q
yqjv4175l+dkCcweRxbJoQxXtHeHk+rGB0CKxDNzSQDMZp+187gRLq1cVmlhCoIq76JUxaEXE58I
gExF0nVjxVacGGnhIw1N3QiqD6PPte0BPOtICAfAv3gnRQCbmDQYQq3oufc0sLJRTqiEewKVGHSW
pDUi7WYPanRD7D42vmYe9RvDLy3CQg+cq9IUISxsaG/Ul/aQHv42WEyeqnZ3CDbc7bWjuYgG46As
8prHtlVcvGf5Tq+H3OjKaZcOMa3E1MnqYeMSrgW6S3R2D0moGWUwd9SLLppUXOB+yJ6xcrRoSRuD
rKBcIBjx9djzOQ9tyRlhlzm8UVvzIL4RH/hXkQJxaKFbqNqhHdzyHxMrelLOjBNoZERIoW18wUr9
SVwCsoEAAl5jniagJ+hLK/UQuAl0o+pbNnmeyjcnQ1xEZaMKmZyKQ5IsrswyxdNt1zGtTQ5tPo3b
BtbGAVy5aUvAdTWBMVcZsJKMXRMIWmLL0FPjop0NHBojjU9buKm1+SxcnImZEggJwDg3tQH4SQFi
sNAJz9XDFtpo5WIv8dWS56VQSsUAslsTeMcPw2ELGL720wub0XRxK0U5flpQngTx1nmmEKOj/FQE
G2n3lQu6FAuAOk6rMAMGGDmrvXjgBtGQpSjRwQZZvo23dwWZJy6h0MOURQziKyx+aoBYr83fgkSH
/tbkgrU+Ho8cAowatDk+8TPwJ5QfvEbBhhxqoDcyfz5ua7mOe2T0qZINWWVh6jl8Q4yCMkTi05OS
7AF7VMB3B20E9qbSnLnlYU8j9NPVL+loy2AUSA+q2QE1gNinODB7kCj9+fmD1szVEis9eqGfFj0+
aHrsKLPLj7wRPlicJUkE/RQbCYi1pV9CpKtAZkK2R8jUjM9S7lTjjs1BMQ0+wUn+VaojtCftMMgR
39EIZdiAd3PVHpmdMlzZt6wnYbyFlVxpQxCXsGkmUxQfIizsXur5c+tXZvgaZqOuKbLdSWYo9IdI
OITCwxhBLMTpohtY6lLOYRuEEoeURQfmzsuCjTO5crGWSOm2yAPNK/ExzJjpbYN2Jx405wr6OkHF
GWxgj1Y8dGFheRCtpp0SwMQVij1NqNpJlxJiFunGU7Di097x6Z+OdDvFoPsuMIesRTcSVxIG7LiB
tFUIXPEQ7tSMn34+Kzum0eaHBo3PVrGfSLcTjp2OLmcDaB2kP36+CCvm+d6C+mkYBoz+TapimM5s
38AsTeb2BHa/VZdb882XsGDkUzuRm4M7qOmBDvVx1JNT7MpUeUnfumf+RQFzJGiK/AOnJ5rOVSSm
PhhWtmpca2dgjq4+TS/kiiRru3l6QLfEgwNadi1IaRFtVJlWDPg/QMGQh+6DcJ4eOvLLI9wBXUUF
feOarGUqlqjeevIZuWHg5qtQfeRJf8tM9RGk6Ibak5ZObqMr1xEpTOkhsX8+Dyutn5Al/Lpi7RRM
eT7Hy3xPIQEV2pwNGewE3acRGVBq4u0qorKPhGl8ZmZjOW6MvAIVFO/JwU97xWcNG+Y8Rh7e0W+X
VJSb1Ql13vAt8ZSYjB7dwIqBmWqH+ApVEvztjC03ZaWTB7KxX+ethb42xmCuQNXN/5VjNydT1D0Y
yEff9uj4GlvjoT0AI0vRvJNdmIcJeoLIS0U72cztFlouJPi7sQezf/6ND3h/RT+thB9oYsALsFy9
ntHM7HbTQ20KemHV7hbpy+o+z3bn0xgVJ8ZqIAGCmB61l6zDaurdHlfx5tFSB13y3jMlQ4SuM5EA
4tq4Lis2c4kF5iEDzUbDJOzVkP9gGmAP1RFUw0X2/vPKrVz3+9H6NKkRGf8gl7Fw2ilAM2a930Js
rjkw92f10y/HPfhMIxEBW7bn35AEx814bt4FE/myYt+dy0P4hCNqhBb0b/Z8ZSehnrjSK78fN5Zu
zWO5+xifvkApwRJ8xzVX4Dh4A1swZCvQfVAzBKoy+vBXJYG/lZBfyy8sYcFjPZVBBSUvcNWgrSrq
9ALNA3/YM0S+JndCnusdTNn1c+/2rryZl12JSe5W8NMMB4VhvXE+ks1LeivRxgF39F2mAvWcxmB3
sbnZVruSXLtP+9NIXSFwUzkAuNFeGJCkEMUa8LJmhxJmbiP2XpvMwp606thxU9igpKymra3y/aTX
cVltPNtrcegS0KuWEB+LOJxH/w0cUYzR6aBj9vUnbgt8smaO7znDT2sEtZcxaNuS3SuP/gVV5Oja
f4g3IJIgUxCGaL1GLyF3Ht3s0NMkIZAbO2xq5sxpkG8M4P0OfBo7FqP/D+uaEAS4lTkpp9TSjAxE
BNAgi4yKlhvXasVi3AsRn0aquSFKJrEF3grJ8ImtyShD7o4jTLZFprDiYS1BvEqkVP7IzwgAzwRp
d8VAkQ08rSkQSUymV6A3jDaiybVDsQT1jhATmhoF5k/pH4eQetVbq4gQ0+xI678yL8zwEm5xdK44
Pv/A4XqalIg+cLhZSAV0mhZOk/5pNROChkOd0H9lztmFLyKmnCqxXinsPS7g3uSoSPVkiMAFVPVB
S4pU6zaqf2v2bgnD7aBF6XNFO+0DPeoBK44jKJy8JB5tAYlMKSisqQBCyrwkeeaIE+2616wKqLB1
29ae4yUsF3KSdaJE3bTvPLfPd+3Ikgy8LpnBolEQ5LVQL57AJe+Gg5N6zvgOs9/6f9NkX6TsxvG5
JwS+uXVL6K7XKKkGXn7QrlZX9AkSrohoP72yCjQ599FgTB4Y2NTp2BbHuPk1lh6cBlHn8pc0NL0y
17ukfOqHTBdZdG6WmV6MyiVKbAEMw9rgG1VbGqkAbXLPRqYDJKQJQjJLBmkul+74ojDS6K1HJSrj
QRHIGnx4rZU/Y2v+fJZWt3jh8IQQDSyHGCvM7DyX/8iuQFe4ij6aybGyuYf8CunBx+hpY7SVW88u
Eryh1mdc1kH7o9V9mwWpZ2+g7mv6M3kW2OuCN+R6QVUNdmaycVlWWIPEJXA45zyVgwAV6H7R/c1f
6xqZpCw78T5oCpOnWkariX8WJRBrTdcskqxARnd6FhtJmO1lZTqV5RW0JBAqwBUAsa4sG74AtEJA
0mjQwZXfjrQQc9JxGRQRBqIEhtgex0beuIP3YtB3x28Rq6lK3EyK0EMDyGtAN4FyyiSak2THkYJM
xBXylqSucS+Romn50eKDPzFzLPLqD0iuiZ+8T/Fbm3PW6P9Vk+eMQ0LL6UWGVKLdRM9MdGrBcg3u
Y+3Rg6gtsvohmCykqN+luOUyOKprAMC8hJbcs4xCDitlJzG3oM9OGPZBCP6C5UQvAhDLBQxJs5eh
Sg4dYyWaUUMoY8TPgRFHE7KDoqm6UhkyWnj7fKNEulKoE5b4aSZUyriRQOrLIhfAUebC2RlFwvZW
OgFwd8xGUfN7qy4s1egjeZTbUhLHvQpAvQhCZeJDBsPP0Zo9XrXu9efLsQLgEpbM4CEOVNJL4Hfu
aH+Abopmxh+VBQyqZPMW3t6aoD44careWtFeeek4A4pWkkJ4Pe8Lwu9jJC/NCzNLH9V2F+htjWQm
eDS6YwPGEHXjQK5YDEjVfQ2RWo4ToXGACwWDHGe/QSm+E0+Twc5URPGLojcNGuHRK6NzEd0KNFba
1oQlElvy5Ib1h4hFSrgA3r9+ECcUF9CyKJ/C50KlfnGauGtfvLe1yT6Unj6qZFBfRA5avU3+zKPF
Eh1s7603UQFVK0jCdv1hHPUgoSmSftLhfwg7j93IoWZJPxEBerOlLZaXSq60IaSWRO89n36+urOZ
O4N/7qqBhlyR56SJjIzIEv1/6Nj/Q0uC8ex/f0CZzD60oFAiSjiux5tvZTwT1AmRWZC8Pr5bbO1D
+O7uYvs/QSL/6YT+X1F8a4ZmyUV+JXp8z4Ufh/quv/5P7el/6PKU/5vQna1Vn1ePNYWJBYuA7ls+
aw1POJy+1RdgcsTcUZA8rAftxXqq/qbnrnC2q4SEdlAf/qcp139AjRXrAQv8HzXpio91XfSPy/6k
77M7XkNBdpJCyc3306G4lCeQDwHtt/JH5U/5/99JTf6vEdb/G3/Rrv/vv7Y3VWgdg4yYfpm94IT7
JK4fjZB/V9P4VCv6YMAKSSRbymEVbWgUSOOHIj2nWrzHSdrt+upUt7ErEwWrpzW6mqlfd09Tfcs0
rAIxl20ZO2CdaCu4PsXLco0adPLL9SeJxv0Qr+dOK3dmzXQ+a3D/yRBelhGSznsKoI5m04qcssWG
Mu0OWzSAwsxeXMTejMJnkXhKxKqvODwLkrXaHXb2zlT7liy57aK66ODbphxW5bEY29Ns3VqWPRUx
hNPmDZWZsLp3kSJvWExHkL9Iee4Qzf5o1l9jGora5Eh8XM28Z5kKJQfvBNGOxu+y3nKnKO6r1TiV
8Rf31s5ceiff5NYl3eSD3yzvYukLA5h6bXaZU8TIIuQ4+srrNVELDJKl5hyXCWKa6wzPKZ0bfxty
bxiXPcWS2YXYZe2Z/n9GcXHAt/N9yrAKzqtXrLiDRlXvCV68S19+J8t8GZYklKxgbNA9HSpxNwyW
zcKD3GfHJu0QUlK5haucVSgoqWk12n2tEbgU3as2fAmQuJLveR6U8j6Lf+p+dFUUgERTtZPMJPpW
tjGxqqtObKSMjTg8tbP+2ZvK2eqsLOiMEedio9Szf1Mpt99j3ZbIsrQ4HVTWwhNETQtTJ2Gp3BgD
yVCIcaYo296weYqrPXUGXznJurdiX60pBC8W/b3KQuJa6D4SvYs/tLp6z8rPoRimo5ZrgbRobj3l
5q5Q10+pX4tdrWj9R5KgSW2p1d9Wt8E29+hLetlwi5LLPL52+iVJekfAEqLxV5Qo2mmHJj4VvVEl
16Rz8sjylDjIJSeL9mtVYnVQYrFoWiMTmrBLMGx9ytuVVbOfSLXl9KqwTpwcsjgss93Q7Jfu0lMK
J3nkKGPjRsg9LTaaeclsi4OLNi1HNyEO624pBAs61UN6VMejuDqj+oSweKHuaEQRgDOF52k5Jj2U
Fj3QOgcA2/AwnVecKH8TtxNeEeUMS7IT3U6yI2E9FGJ7ihANKZmjIIV2Nbfk2cKwcWUhpW7Oc35r
OLfGxypiMdbib3nTzPFYd79l+7tw59QOcwz5q1k4JMr03A9JYObqO+M6NsQMWhJhcVM1g+4nJsh8
jg5dupNwx6XmpVKvW/RSz3IdGpV4QWzkUnTSqZM7r8XlK1yH+H2UTD/WwRO351w6lyy2LfPnltcH
PsY6M5sUEO7p36J2cyZrOKxiDP/a2s9KZIVDJd+UVX3G01Z5MaO535VY4QqJKyhLcdAyQAkub1NW
GA9VCFlxNFQGWB1aT5nd1KKjFu9Km7jLmr0gUjqvvPMEa9rW8Ov2PG1b65iGGBqKV06lt+QYhnR+
uWzvU8uCOlZvkyVQi9pLfB7vxarzUMvLNOOhK6AnlUxA5Sn0cixOhJhB1uAJHBWtSH3aM5ZGMYSZ
XxYp8ztjc2tNcWqj5yWJbSi1biV74mPXC9WX+lgJVYx+6Ukw3AlURUQy2sP9yH38HBVXyOVYaajd
y1aQpZrlt2Jf75QERrulN/e2UXF6X6NjGd/m+TK2v0PW2TgPD2uQty8mb11PQYsGl70Dbkep144x
ik6vHHRhl5oVXvXjeUPC1Uzbo5AUYQnYH4sYnXep9RJhLuxOZENF0G/y0GP9JeR7HvActMUJ5MmK
PWQou6NBZLuIQNfGdRrQMGVzKSmeRHzii0+Y+aZ1wzlEnL51K9JsAbrGZ2EF4rrDQYNt40x3hsKR
vvnOdguzwWkw1jBtaXYkqIwMBBR7QpFfT88zPjz1UdzsuHyupWuK5lXlDTQwceub0mGInoTtLylZ
0av+SSXyHXhfGIjV5mP8OnXJTsiKUE+K1yFrEaTNaznoy33CoKPty8CcEsNX2MLTLByAFz3oyVej
IiN2nzv92C1OjgIvEqUaKU0jCj6kHA+x8kIkT1dsgVYkiz41RgmxdrDor9RqRoLCwKhe2yXiNjhV
3fAb4mE4tZWRfks3fNgXzYsKdv10R36MZ+FbloFiGAHLYAhoL4Yj6anN4fHiXnWEGgZKyh5SfJ01
2d2MwRZMrBSNU4/RjhkTRLew/Cs2tF1Y+3hu8GTIMUILBz13hhqPuqya72o/XpYBlzecFYA+Vq8q
jljJ5TJyZTjZTd4o7RvFExKvVZgZo2oz8HtNy0nmdGDFgqf2lebnHjnanLZoZgfzVG2hktNLqr+K
iNKA6q71ORNfy02wa5CAYW/ontQzYulekY4KtP4Yq26csBfYjk9afW4mr0eySwUIwBi1xN5puG1P
EwSfbHhmFbOKOpzzKg9zEdPwxhR3AfV1XYlH1eLrrJ738ugM64JhtTuKn2b2Y+BQMdDG+OnvaBIk
2KStiVMQXiDNYmwnhbWlOLLsS5JndS9d/KrVe+URKmx9OtXVgWlUXJ711esQ2wahVu3acJqGOHcX
llu5vdQ0LeroTlEos9M2BtWws3D+BOP72OID80eVy7ElX7hI+aZsHS29PVHl4ds7g+Qb0uCNbUkc
ytbnZtXCmDfaxOJFpQstmnQ4Ztj2VF3HOIrxnKO2m2dtyz5DfMSLxZ4Us+YX3QQ3khIv0/Uv8zPp
vLTaOLSZo+jyLu6LA1JU++nx8EF0zTn3RxxC2w1XvNqfCPQN7wLkZliWPbodjtSObrWeC6b0U2tc
u8Gxhn2RDK68tME6TpXTdu1RAwfQcdJWlfbSDkdZuEVKcejlL6yVqzViO3+YrkoqXFk5cVoEQlGZ
fBkNMCVhrwvYn7ZITC6zZKuLk5nZaV5ahfBU6Xh01t1hlI3asbaVykrayfHHaAAZjapBUSX2FHsU
ZYls+Gu5lN/bRMLPDMXNSh/yMmLIVh2ose6v6ogKU++Om2KPoP+AluLJaLi/eUgSMFSWyOttr66m
L1e0lbIeJO18WeYP5sV2q/aOiHZgV86ujAfjWqtOoh2tQoOXXa0Ha2uxJ0ZShMSW6rdm7n0WK/GP
xE0WLMASSuyTxeSjioxAiL5EIAPQNnuz9pbxhMtpYMUyxqePw8wiUFSptvnUdYFWRvvGMv9WJVbc
KROuZRVGjfglZfgwpbxqbWoDuZl5YiDzrwNjpy0wbxDJNc20LeMA4bulCtm6z3VdAqtD5ml6K61P
WXwbtjd1pazzmuJpwzpRGvwV4w703aMwQbOSUsCR9ex5lpXfif0uR8QIBd23EVZaeWnT5lRPlmwr
lRDqDSdW6HbG5Mt1IJbZP9VovcQakNB9jBXrDfN4zFm7SvfmQs9stucX/JLiQ1uV83HWe0zxqiEJ
k3XZTwhu2yzzPk+1dNKHNdkp4nSvyeE7di+toO6+pC3zqsz6XRY8VuvMmfS3TKd8h7IPzp5esXbH
lFMqv/OMxmQqMb+bUXyZWrcvoG+t455qNmwj4VBJ2S5pogCb0Tfk+w6qKgTrTIkzVemfYiGpHOM1
p2Fqb5if4mpQpHHsdPzJiZawJOrqTHI+KLCL++64ZZ+pdRc1QsXZyK3Ezrnw1YSpJxYFudcAMvVa
7wktoWRakNlh3H3otwV7Z1ax7NQak+MymLsuUi6N0R01hm5xUx62xWKFjWagi/wiztxaqnh8jbhT
h5pB+bYel7j00y11tPVdVPXPZqFNk6pDKXGhQFwz7Tfr7wkV0lA2OMazCeC1muZtY3+R08ERFT+R
v3tmvaZS3QTpuUE8pZtf8UQ9lmpxXYaYTQOTn4Thz3nkN8j9itp7sVK0Ke99V99XxdrVff5WJfOb
DD6zyNd2PC5V8ovvBd6XOJ/hkTWtEXmR+U0psExnR81LjDOmxAm8DXiJcBdyL2/ORNi69uT+kDOE
lvzVCsriZtEOUGs87q7a7AdL3kkV3mVk/3bmlOAg/mKMbdimhN1Wc1cBZqj0NYsv+uqOGZtDqvQr
F+OHNv9wCF36MeKHE5Wl1yWZG+WLG7X/dAO7ceW3nrzNaI8rhVw/p0dJEW1h+NVNwZZwpa5eFfOp
TN3SQJEcqLtGhmIBS1Wqu6JlVyuS8CYS8nBlnaTVV2IcI9S5dmX9Y0uK/WrWr20Ke6Avd7LolCKC
1izRFJprWHuDOlH5l8UusXXIP1WDh+SkrGFkPLlx16Semr5EbNdWH4nimgh4iMLRFHflNwPGTnNi
JMOr+6x8aGZIlbAtQd6DZEj7dMYHtU/2huVrLZmaNuWgLeN1m81TjGAG+0ZiX7kC495hoKRFMHXS
nQk1qyFHM5WaaPhZNrydcOlSPqI1yDBr6FgXT8vYk7Oz2n7prC+ZU4YxIq3d5Iv6KQe5RQQTv7Eh
91tjr9dnomdHhpmyo8KupvgkIyy5cH+awTVFTFvxKlRN1zI/YyR1Opyx5VBjBhl9ra8JxIT2oT9c
yr6xvS2s9PWFMwA64TIihQ0Xqj1Hiq9FJ9PCoMih02mo+AbBHY3zoJTEokMxoHa7WWeTKljNW09C
DwpAeOxyV8pHnIsI2VTZfRmHMR2XYuVeTLcg51xrkZna81oB+g5us8YnhO6CfqCjWIa9MCS+JaGZ
mT6AhBSTqNaLh98IV9G0WP12qolxtZ12wRQHnVagBPnaqWjsBKXkGUXEh+gOWRG7daZQG6euLi6X
uTZCLWberio/YowYVdntSO1XYVZ9ofAjFBaXj4j9ja4qwlX0FH1fl38GoWepaDs8Cbg0ykIZZqVt
srbNJCcc209DDSfI9fX61TdXla2Pyma+NOD0QwQobKrvfPKK1a5+cXqw21p/K/tQTs6D8IG7dyDM
+JaZiAQgJsfTNwcXH1fTOkkFlVF0sEi1U82SWtbU4GS1lv48pCHplg1jfErqeb5rrbjc1ajtgSrN
Ud0LQu0r8xJk1eCBT7ROkuS+jjt0NND5yqx8Z/WfyV2Lqw5B9lndF92yn+M0kC2sI/TtukkyG1O5
P6xTWEndz6br6YkS+MUS42oH1cRBsellUJrntpz/4pjGTUVOIYoSIxiS6rkx2Z+KTOtZXC3dXvSE
7mWNcLEVnmp5dXrsqPlcrriO32YxJUEcSX+CKXn1GP2s83PenrfeaT6V9h8zwpHVD3qe0VUKp/in
IzCWTZ23jo8CzhgO9bsg44ODGh0SdWbwGLaYdGTqqUlZ8PMMAbcsV5rttfKkxR/qrzrlr7dV6UXt
7aJxEvWxnhByY9XaS4u9KflaHztR52OOBsSwlh/oU1IIVlB+3UE8SCB2TYsZfIjfgGVdy5p16T/9
W7qob8pdWH3MvaVAGl1Jd5veL9LbmJ1GrXeYHGvXgWStxS5gBZusvYYeYpDX547/Lfh4C2ib3Ren
MQsrpDcnp8qCFsVL66JkgY55NqTiyvBaLJnpguO9QKFTv+qISkXPUyt7Y2lP+b9U9yNY51KonhSY
iPWG2uK3keV2ETHyfGvZWut3mXIoyybM9AATeFZd5+E7GV05DaPsV0i+ou0lHv5N+RY2kt+hRtW4
tH4VMGHcIRJs40jbt57VXGpjI5xCZ4vBwPI9hdzW1H5mfllTdi40NIV1vozroWF00OCXq1bOknE0
8jC/KU1MB/rcZh65ZM1cuUICK0tOsImDtk+OqnnUL1pzZIvcREgH2kzjWv+EqaXL9mLjrQSZqC79
FEobjvA5o3pkw1qdPvzQZXvKBIG1fRGfA5YqrdfSChvtI5FYQCzmZ139ZyDQmwEwYVI/E8yqD7XD
21HQPbU9lpWbiD+9jNxv9W3Bnyv/mumqMf1X2C2vPYQ+JQ2A4ySXd3CmIblETdhqtyo/ddqxZnse
CnjJ9jzkJlHwSHprF0pySEGw1T9V5BX4lhelawDaDR5yqLYMVpUtw2MNEUX4ZNLd5I+UFGE1uKiv
Va8SZv1RAGjBg3g8UY40bJn9o8Zz22YnIcn2Xta2+U1S6d/qX6314/al0EOVnXx87rHVGdjsQNJ4
UKzpEpX1Ew6mttLwMDGqF5+tKMDAMjFf+SxG/VTd1OQtXi5oDQvba6dQ2SSpk6XVuRno42mq9aSE
yjQGusiH207ReyVsrEzjmKSFKlpxeQNycyisIjCqjBuPRKDlSslV2KtoSFcohx/Ltn7TyZIFRZic
0MwWb1p9jVe7Lp+igSN/0mlnKpU3ACVQVJF/xndzdWLzuuY3a9so+05M1qfuAl3NNozjWl8r5bWN
zhoFbc0UrPCVyJ3kXVkcUvasRwXwMPfBrbIq7J9r4iDizL3MkaWvuTWVb+if47YvBTDeoP3s893M
4q/xpWCRI5I0WRtcPvlcRhLMIvbs0r9K3QFu2kW911IfERYsSCzDH3+5ZYLlDeqOCehMBbJdU+O1
qX7H4ktv+yfwdlgISn9sBkfNeXcf/K1Vdl+Uzm47RobGM2RRi9fXW+IuAYto6qelvK/peUMhJP7o
q9gulacsCir68dg2rFd1cYHdrHPWgYMpgVKFsLMcg0g10YgBAhX4nxjvUnvQoR3lyWGilCWO6E7X
c96PGXl/1GnnJWLKJrhAQ5QUXRVSAdEsp9xHzIc4C9HCRrWNMjuol8Uim+VH5Lr4S63/zcVH3zkq
O0WI0FiXqq4cJHp1sBLp0NfgKPoFEsNUYWoUGNmV3qmSSZt6YRvKm0lZETn15ogwYvunFi3JkuTx
l2tXpb6WhaPHQaz8aFbhavpLHjtFFiZdMKo7hhyk4clwZuwcmld0g7MC2TLhtFa3Hi/t5jxm16R/
1yoA3EMvzN7EzkBWfC5WqIh/VHStEDs6VYpMHZMc8o0VttwVFjg4TtviimFXnHmqF5F6xE46M5wj
9TbUMfMTPh9CLdiyanb/M9c7bkqTuFkXmNmu6yheXvpWsPv4N9IPerTfIMEmrlEE00+bUaqh4MSa
vuYlbws+vIsr9xf2hqkFexo8+cUCcT8q2CCbtCiASyJ3OSUFBjooiZCFbVy4RfeW67ihlww8DtlI
0WiEQv+1mYajp/sSvcO+dkRjV0FxxmlDJp0GxjlfPFV+236V9F3GUl2g+X2PWJMnLuuVI5a8ffyj
3LhyDSJWeYJKImg/PXDry6qaYNt2iWh8RxwtMMYdfIGFSVycmAgsP4vqDQfUyFcJChDw4gsZyIhQ
sJN3sv4vXz66a01iSXYpui2UadGvXrzPMIGBsgpCreooQ+TC0Zl0ynNgR/APe+7DFbakZtxj5dSr
KObk/pzwkJZXeT5wEooWjNBRWMdrXas/iwPUTsBeV1bfU8AH4zotLupPCn2k9CYw71ZBkoVWd6cF
SAwyhmEb7W8dnWdkpa1QvevgOQll8241LzW+WqOtm+gOvM1C7cJ7tLf154EH3qH9GuJRXJ4WKEW0
/k0drL3XZL44O7XgRr3XDyGy1WL6aU5hnlXuMjMJE8cnZYrszTCDOEZnvn+qFm4Y7aeGswEsvUvW
PMeT1zW7dt53ry0moCjM/9F7RlAh1fcYtqLpRbcRQvnd+BtzN5GcWkShfidbNls+5ryb9gPzg9GT
ydG/SraXfksV5X7EBONI9cb40xw+FulJfVGQIZCnp/5DWYOav0jxtnUDqnyuYmlHDYJjmUMXH6Wf
myI6CpQtxBO0yghJyeAydAs8hyB/QHaE3kusfUkpkdIbygNgvSX/JrFb9N9pEYC04pBtLq+ScOg7
N192kRjQ8Ol/am443T1Tf5rxC5AXy2g7+5QpqW95ZXLImgenQamDEuS9OEdLG3b6iTm2XaxHlawr
jKCwfqOADy5YzH6NKACYT+JfXT/TShT6To1ru10OWk2aXuhbQyP/10o/ivb8wP8RgiKyyeX1v4Cl
x5FT7eyYJjukYyxHq3fMB2BxiQBDyfatZ6GIE7P4WvDKZ755Y0E6v4E328xajegm3pib9Hgz60vQ
Lq9accs4U0mDmDhStfOzGg7NuVECY3WjxQctgRCGGQAi3CXsRnoZbhf6RkEnhq3kc96M5XMkLcTH
QfOMyBnjIGoqF0vYer5tCZIHB6u9ARXP/8a4deoPVb3x2sXeLVAq14Op84GqZ1Yevjf9kEXYGmAx
jFhhS1EjtLy19U1jPJO+9cLv1jkyB8dYmXscHkYE6oPH5lhx6SiNZ0m1O5Y/qD0YsZddt+5dUcFX
JDIh0vsfaMUJ+Y4qulm9Cb6UQPoPOhUKAN7N3Tf2tZZ2KLQgy3eF5FjUrljkmKiLDYFpEqP9gtaX
KIRtulDu8jHgauqlD8It4M8HnFT4ovWWfK0DnXrJbEp2pmSnGWcJmp98GtqdJf+b+c8tnIywye1K
eI+a1+arkqN9lL0yOXk0PdYISb9D5qv/6E8qkH63KI5SPHX6QZpI5hJry69W9L4kkEJqh5dArSZR
aG+amzESIxL3VM46E/LJFqeHAFLq5jXcbv61Niqq5kVdysOi07Sp/szZyllDtYUXnWWH8ldVpHst
sXtbgOUtDDLYrupkhcxxWCt30JuT8b/TO44NNQ5Q6zw7CS5Ndf2l4n/A5or+ZLTyhwAAYQva+Jhh
16XTd0ztSUMmyLNW5qBEuNXE/UuntPt+TUK5qh19bHZdE/2JWfNpTea3IKdBy2jZzvXUUfudnud+
OaueYXqyPpFY7Cr2VbrZK0QmCKS2Kbl18iMn3zJsBPkQmQEtOGaDnRJKzeEBwyWuqP8xsi9/cKHf
pQqi2+zs1Zf2NraxN65/46S4MFB6EheY807lJ4uKJ23KGCxDmzjIt/mT5nWSv5l+xahFG9O/Rd/L
jE4Wc7xXqkcz3vaOas6nvEWDeZgO68AlLsHEZNZrAKnl9Fw/W/091kQ/m5F1a3M/NvInIAA/Hx/2
XfLzND0ae4DaBYvcpnvUySLy/qSgpVu8uCW8NtsJTC3aprtk3lIle6qjMOOrNU14VoUb2qJdTppA
6P6aJCfy5rz6m0WNddT+4vl3hmkdgwDYFPhIUBiupB5mqIsKalkxiloOofZR9DIZHh7owwrwPVzn
eFdN+xUklmEVowQlfrIq5hfMeUJNOmw6kLvsNTlRcNvXKzBRuG1M405k4XR0TN1Xl1uF3nZnR7pX
s6AZ4WISTGIf1uu5/jHgXOXGdAVcBqWYpqsw7oXnbThiZ8EO5WTcNTPm6bqFHJTGzmpiuA2/OlIp
9UW+LUpY5mj3hZjc2Tm2jUS9afRpuNXuRbWeYbsgJw2dQJBvMkefOpl3NKvuEh8yqgyRAgG9FhMp
NQZGMUJSePBNfCHgdf9dGPdx3hlyuKJUhF3X8jPBCSwZ4F0mYrk6Uq2VXs6YOFrQG1eSXT9dyuzN
0k/rfM6ZsgL0ant1gG8HuNs+TACX1i/GFLT/A2kcpic3ijxKFAl9xtdpvbTSbfizfopUt8fU06N/
zQKAlaa3RR/vEplh5ZvH5L1uvgqYYNZ8mHDyU5059RmKKoMrsN41TI55bCeJUuKeUz1SRhY++J2y
2NbOwqkquhR5UFQ3azp2kycUF5HZ8pgfcGA3FfN9/WhBPX9Fem1wz6D5qaNfzXRyi6YfrnIuOjx3
UTtvi6vxvBcH5VzdWVUKV6d6S2fckqTSS9J7057Eb5OvGXNvKX+i+m1E0VXNr7SADCGZHqnqaasz
d1DJn2wM9tI+rvuD2jEDRJGIEWMphttEJwFyDNTnc5cHaqeTXrzlG+N06Cwj5ICi91Ueb/GO9M2i
roeWOk7WXWs4btKlaJ1lRvQ5QGjDVw+R8bA4Vb21vS8ic35HVX7XB50CRo3l0X0o0FZaio1Hf5PL
FBawSAqnBvGjZIDpY7Hom937F4nWpHEGZbdsnvJsXafurX3PLIfzAAgKWCHFDLeEv6L6RJWsKX3r
XlFoSh8dMEuc7cTKctfKjmHIlq5i2E0iuvI1rRiHu4/a7b6ufhTt2AQSze8Wv9UL6Dkr1kyKLhbp
oJZ46HOgDvtmpKOx8P6QD+34zUru0UDzW918gTHm9h1NsCWql/kuPJRghqMAS6NrcLEd/JSgIYYL
rVK9IfR3ihVYsY88w1RBbrxoPG3xOV/vbfoRJ54lfoqM6FL1Xc+tQDsuorfozB4PBQi8xfgH4w4x
1V8tSfweS+EQt2SaCKHHNxNsX2g+9Iww6yY4uiOCPn0hmZ/kLr1GBcvQPK4aElc6Lweivvq7RPsy
EwKR+XUSheLMA8pu49T6VpkHrcEMh8Hddmng0sUMQCFiT8cmIk7Ers7Vbup/WXJOQabj2OkgkcTd
zuxKZ8WdjYYh6b414UUpZ8hBM5x81j25IbFB8Q71sUr8bKuoIcC1dbJUq3tGPnurBh+niAEelPwy
FLPdSMZpZKKPvrPgKPLTGN+wmGTWHVsQpGzq7cnoaO/z56RBEWAqtA4OFIiJ3OxyHXMbky68LPyE
XpHJM4jJ8G42X6YUcC5pxoEUhfnU1V+FxZlIAVyoTs2kPkum7FTmk9C7j0c9PanDpeQXxsUXP83I
oDGaT4X6EzWoZb9nIvR8iQZcfhGw2U00f9kGZI5odqmTI1jhhIpyJ/3JgPZW4oOMtOsGHTKSVbfS
34WGh3JoCIXbV21993H8+JYD5z+DFaPHtAkn1aDuTh1ZfZ6XBOZXeSdlmxJwoqHbExTt0sg/ex0I
tVjQtHkHB2FNBwIZg4EPsT9WyV/PHH6l253+NrV3/4uoctm088hoPaZHa4mJoml+1JREafcxFfle
MeFkJdle5g+PTeOALeahXKTbiCbBvK/Ulyi/qnAZ4+hN7Ofe3SzpMg5T5HXyo9qs70mRBeVBWO6W
BH4N0c0Z+SjjW2o9y/LkL8W+35hTRU9VDKKkPA3xvpaZHD5Lwk4zvc2KXH367WovYbqiGyHmrlS7
WhWmwmsqT1Ta//T6WwViSodQUxm32FmH42QF8p6jCFs+D/Nwzkr5uUA/2sa+LCn3GjKK5T+1gy4x
rCJT55JJ5/Y19yTSxLohY82dW7pvfUlfBYtZe7NpfiVNzJ9gPipdHbYjN3wYNeKa8W8cQErIwNIs
mLsxN7+iZN3j0/cSj/tFfjWgFdesEKTtuybETz2gdkeDkRrCdEqZ7gOnmaJTpQx2c4oWX1PExG9k
7dnQ4/SmqBCE2piavtrqULXiW21g3qNCHK3/yXHuyZoSCi1sxnJ738QHBETIiUUL3v+5SJjkQoRS
owczkL5Rtbr30sJKTzCnvTpP7AKgq2arlbwbrSRy2szInVFspyAZ1O+4M2KfSSishTU5mREEElWZ
8A6VqO6rSyT4Q7FTJYv9Npe9g1mZ3wTye6Rd1+mF9rPL/hdn57HcuLWt4SdCFTI2pgSYxSQqtDRB
KTVyxkZ6+vvRd+Kj6lDlkV122yTAHdb609q7Au9EHfsFiqTi3bJN32EQwrywGtqplDB9gRPGa8Kf
sXJvMKSIJhSrjGsMF0Y0QcJpCBtSDY/Z2BmMCazL+0wo+1pTBk8oxtIil0Nno7q+6K7Sin2t2EzG
myXgv/R11rEa9LdmpMXPUVNUBVwJnKW4EXSkEJeG5xBkNFf1sYmqZ9vWGLndw0TpS8Ts5i7RrFNP
8CYwwUQVK4CwGHpMGbyJbbgC48WMyKiMon7btPldP0gTViuA7SJgOBLrulb5MTHMeY7IAy9QWnPR
1Ka2jELet+NCk0g9mXwInkNbNOdcdz3BKaKM1dFoX91E7HKCRupelkxwsvzRRYdqGdWnpdw5Zb6N
Q4k3Tsbg+/laDU5Wv0qYguJiyzKYAz8pJ0MQaEtSQHFMDApnjyrS0TYMoTC4LcbwgE8ppuqc8sfJ
3inNSnd3pbUOx2sv9ibTTLEHsNu6qruwrMNVx8AO6CxzBqtPFPBIAw2YhjRLWyajAe6vOY9Ep3LN
F4Q0xfNrOzY78BW60bLz8uahYmpGSHdzgt5WnL0Z3dvWsiVqovXdGJwJojfmZpF0Ftm8oQNwMUhh
aRViKXE0GEvkD6uSAFs5Ob4R8rjVNqzFVk7RSqJAkDqNZf0UDctayk2dGdva7Ey4N0qmBM0homfO
36f6vgROleLD4dym+O36t6xzCawxXqrmE+AsaIpjF8ZHrdxk+nA3u1+mAOzO6VAafTdZ7WqyeQ+V
shXRu2EytEXxsZ+RFrXLtLby3EJ9U901Ix/9pkL+4jbBW1PUDNBJAkQkqPFGzfSV0n6LHW2m8mEw
YCufO03d6El0nYLUC2rBtDvTs4IYJUSpoMPt22ndNg5xn2Mp3c++qdSlVCfhK1oYLzUr+NJK9Khs
akO2DJSsOmTDicq8hdwySv4F9EFUcZPPuYqks2UimBO6eyTYhg8DyO5oZb5Kk2Qja3cfjSNMHsNv
UDENEPLlGIKNVdboRW25AmorSxPJWQ98I/oi2SdjDS4VnWtMbTXwiEyLgwIZZ/TaZkaJOMryZdDc
VSzSE/LcYxonl+BmUDTAnSTl/YxvJUd1Y9u2ulRlIVd2dVOIHUdrr5qJuJ+RdpaD7a6Km2gXnbs3
RMTkB9HW7hezyDcuUn+LgsqkO0nwJpWoFIxrx5avoZeCvKFk69Sl3b/186tZb3T6TgM5WYPSJqI8
waOn+KF93+rH0XGpdSqfydaBbi30jq/4s62I/gvsuxQFQkOhXDhU6fZbqtR0MIrtj/lzUaWPmpjs
0wTNDZaQ0Zrf1NtaavhZf3Kqsx09KQ0o9U4tytuGK2JyJ3P7vbJZaMYPNC0rmWJHU1EQR0b9s0LK
n3q9+BGH4dqIIStqULhUNV1v6sSWsUFMXvrZ6uiwRmoc94qEo+lPffGZBu9RD9zJFhbTFyKDgQo7
T/Djd6AUk6otG3s1y1WLO0I99+baCS6BdjSCLjqnODcNVIhXa5w/46ofdkn7JLJ1l9lfVh4zZqVf
W8jFmOW3QilfGid7YG5An0Gs+F3lpd1DbOueTT6sM3gZatzU6DbdTXlH3jXakNFF8yuWcZcBMZzL
+jBFCJ5Qrwo9h+XPfTtqNnaEEntJvJ0zMcmB1bUYCJe6FbUF/IQKs6ds3EzBPPmDyxfZCRKuBhWI
StddvcYk++Uax6u5bIrhOA/bONjr4tRaiRdyxKT9U9/cQzpBLQ85ROrKLUDeEJ262HI9RbNWvcq1
BkMT9elrr0SnlGrcbPaj8ioHd8WhfYnNeqUMj6ZhEr064E0w/CJVrItFrZdnyBn6lpM2u4S2sDZd
M5MBQvm/LAMJb6pd+P/3euQhYqJAZtOWaXcX04nl+XwINZK6wSkMQKCuT6BVp5PI7JuKSVvn6iYr
3+aJxI/R9JpZ9zTtpQvKnTtmPAcu2PTNcdBO8R+2NzgQHlL7mUsEsHq7cMDkO7wapZHFPmD4PNlY
TkE6snnnMr9an/28iiBICPLORTigK6DtTZSvXNgoSFE3IrSPk3UUriryYUoA7DTe9NUk6O+2tejP
ozrhbunbuCJUFUK7yCCuzY72syYQxW4nMAdj1fc/o9oR9ygD6kUfFfIsIxB9jv0RXiuMtMlXVXwe
LkBVcqfKpPb6ynxykKFg8Cht61wVxjrG57JrcCVjXFGKjcgZ56hQeMtJsGFnRJSjHkT+LdHpR1WR
+zvNz+ncK4g3NlqnFlyAoCNN3K318DAyyalyTLGo9eRUKMsMgYgsCZgzDNpFR4FZUAWux6zZ6L2C
pHUEA6QQu0glvIZ95k+jIe66cXobFXBDw1IbX+ioh0vHva81Rqe54z2Ia9o8N7dOudXDn6VLynys
nQ0KUbMaUq90nbPewipnJz14QKWeLdPktWbgyPgsGy7Nqr4G4mIQYI2eUKpMEhBPY/oR0Hw19XM0
vGgcbpF46Ozn0QLV1R5VQMPkpgh6TkzIYoPP8Vk2R3fAOxBEdX3nTJBMgZVpGyeO9LcAt2oOcRrO
cHJlEPguxZXar4xbcychzoO5dkFSne3QpOZbN9fLQa8xNAcPY9xvjMDx83TUHlTxGUjF41qw6jh+
QiLFXAYbQUZjVA6K4EF5b9QQB0ry1rb5VzhHoGTP1dxu6yR4UoAXVPkQj0CykY3gprWydBM5o872
QdVbqn7O8ltwDgnL0TAChHemvcnUjyliyKAw0BUbH3ksDoAXchYqdDK1CbYcpG+c41bJgemsi+Kn
UdgQjB2RRKMm9+oYaYQFf5TDsy3xCYHJE7HIfZeu2ynf2KB4oXwrSUmX0QNOLOTuqBB7XjfHw/Ao
B6ShplrQrSS+BaKiz7BDjhlvOspoEHSwqeH2NEmzKuoLtGxGJ++Kl9ZR78PCfc2rnAIa/NKecgVt
wS3cAdHjOs+bp86mvANwS+z+QCBxoqzQjYfduHYwRKFgNiFEhN80dDtNcpOpMyJjESnQGxDauYHq
xbKRf1eJFfwA+OUAq79svXrv+WXRcWgR0lHC9tIzQcbAJMq9Io+CsTReS3/hT/UzuY6oWYzQywdQ
TtKSJbYuTXJO0szlpXXJ+auWzsuu77ZSRQQyiz1TThfYikcNUUsjvKyL13EwMccYeEZ5nkJ+sVo7
VM4dEOSh6QG+hX3WwnKDfDoPh+bHyBzZQpb4h1CrkfDsdPx9AftBszzNa4YGbNuGjWURbVj9HAKA
vHJ0f8i0gXqO6LoVHM65bYLLmNUKc8JIxukRWXu9bTNXbGa3Bn6NzLsiAe2jFlL9sHTrgyFRmgmt
QWys7gKdYjhp/SSx6OpCVmGr9tSlOFFaC2165MIWmsHFHmwAJMc6Ko64OmntacGxnJo7m4reENGq
FYDFwuMY26cu9QoEWNg+1ynilGHclKZxYigg1N0jPOSEx2I9DF967ezzxF2agl8Y/ovPewDdbfJh
E/b1NuZraS0a/v6x1IaVlbxy8G+mMt/HrrMJ2jXNcSQP1mOAZqeqmO2NaqUtNS8A252d3kOGvYuC
l6DhdGShIK6J4vmuCq1VB7ttjiNQrHisiIgrB6bS2GcbqTd2a6hn1avnLxOlVhfIbV28usxiIv7h
VjkNaOOKT1c+K+ZVOp/owKL4LVQhUtCxST9W3gZyuk3b5VFBNBpGR6STP1Q9JrIE9TicGxB/ap6N
5CUYzpSnZQeGVbGLEV0ozkrtlKteNhs3MlYN8fHedONijDHc0qWvDYECfio3vfI81OnaJsnWjff6
+FRhRtJ75rqZqifi9kZz2FrWeFmvAEbeNv3AwZ4Q2CI/XGuINqYebFPLeY2Yb9vX2Xp0TMaKY3gr
MN7kCPL01EZlhjDB1vYxdZCJeTNow0PbX4chXlcT1j+72hlYCDAFLglUvPngpcmbUnrITmRXjrmg
R+6xz5egZbRJoTXuUtQeFihdHl0b+12Jr6rt4y9CvvYy6e969eHAy2s1qa7ypSxmPKDJ8DGNJd76
qnjRyuRcxYTYtkZ31kbnMZpV8gvy2avcaa9k+8olYq5lup3YaqBiCV3l7T2EEV/TwYLY8DthaFHD
6BNREvfxHuyYvcXpWTrpOiyRn6dQmQdZnaPgSjMTlZDC+zy82SZXtUyWnZV8WACnw3VSHqn34zo4
9xbU1UgAgBoOiK2Djn4DSJ7+f9el6MCtYbioSFJnlLbu1G86mhMh4myhi+Ko15M/W/luiiz9nnlZ
aGKNDs9k3I1LIVHgalrI2Z1p68qaPnThvBf6m5OdZyG9rFEQuOgtkqzcDY/CGt9QsJepu+wDZHwa
xh2ZOFvDcLK9LG9VUhnkj1oDqk8r7IdJJ1kfxY0Rv6U8UOGM1UTPS/yGUUBpTfTGVehsVLHSGoYt
xqhMiyNzc1ad3ngOu5qMfFMY+zSHZO5EsBtT42om0Sq1DD90RwwZ6ypZawoKUyTu0vT1Zl0kR0UE
95giuvhjGJxLOP2wwk8sv1D6dKO2pfh6dK9Zl0Qxzi14e+NUR2VUPdsUq9JW7XtnTFFERY6xopkj
yCkfVlgSX+MB99VAUlsuEvPNCVJSZ/uaoaDZ8P9lu5IhLtVS2hRRKxBoNZZgKfm9rHE1R2iPME6O
xbMQbygAZ+OjgjQwkD70/qhQy3CwVE/Cnh/onbY2t0+hwZG4oXrsMUMp3fs4p0fe9VTDeISlHxcZ
FgsH8dC0ScdpHYnwqKA5qMfkYCXVTg8tvDKjtZKVrvv4gJaZVYM+qbs6AD2Iq+ipSdWlibINpy3j
41EOl+2qy4dj2AZeCM1SzhP6/DnxDeH4WTmgpWtr7a2aXTsCYiHqVXluncaTLifrhkkOANhbHZHb
wFQAG9ean4WAtSdjeOEAltqzmLZmwI/mYbek6L+fI2JcUK/fU2hX4ZX1YboXdN2i3bq0zoF4qAob
VuY626uxvOuoKLQa8MDs1oMIruyzQiVWT/kqEcsbY+o1pmS3ZBUCRbdCMpVUiq8ZovPisOUFa0W+
y9qBTDrA3iTxGzr4MPZreJt6GHZOZd8zhKvyW6u8tO11itaG4Zuxsa9AijXjsatLSumQhmBZZoGx
qGusaeVKhX01xOhltxQmuhajOCWjxED+jLVt66rFOtRSfT1r88do3w/UaNV8dpXPfHyGFqdVvzlD
GY5DQK8lZi8okxW0bTZZ6DfFrkYBIdqNGmnvfVshNs53I4CMXuxE/xkaMzL0+MPRMzBxhTvQJR/s
qSvjw0gYOIPpxHs007QFxrw3YfJnago5nvC9gKZMy4kLfTopbPBetbAkaItYjj+wDnXuZ2z81OzN
3Lbn3DrBaEIXT/iOlfoYNYVv4MxPrOaQzefGzNbMfl02cEhGfmmKFyd5mhruQzznYp8NaNobZOPG
sSGjKm0EYOWNt1iVDhaq2M9uakR4WoviFTVaOzuHRvlpEJ2b4R+2G+wwN7GSjCs8+mKJkygin67t
Nswb8vI4WkL1TkxO1HHerhBB67bwwr73y/lo2gV/GGYugBiJuWOVGogRQSrWxCLbTNVdrt/p1Dnq
upt3ZMcC8C9m8pCcEWPr/HQjwMJlWW1x6sagk9YW4Mg0111/qqWXA3eFVzNc1gXFNipt86u+zcgC
IBHpo4LKA70EiqXoDlH5IjXeBX00rAI6K6WHgG1w6ipHGSFJYQxuiijPpTnXDX4jWIL4BLOpWFyz
KCzqIPfitlgN03BXtZAch1ju2+llMv3Etjw93XfJpR0PNsJRPT5VqsLSjNKXKje3jhC8vQ+3OjdK
sbMd2N7GRZ2JRVJ5p/zY0p4D+2HYBk9atlnkz53Yla7LeEAMXLS6ZQe/PVpPqvnTygv0XfYuDufH
pH5zNZnjX8HyUA+aj0vVn/QOGUS6VhKEsmIf3p5IvtOu88ujmwKlxgIozWBZdNWj2su7GFpGOgRI
N3ulD7GLKcuoCR/C5LYq4ovlxruaN60H2gr2xTMaue2Mg1Ani2RUStkkbJn6l27Urj1iOqbIexBh
+QPDBkIAiIEV49iWib4NUgKTewtxyTQX/tS/W5YBbCSBCcJqTT4WuGoDAjBIEssdT3enraZOk18P
JtGcxV2ZZCS0RFRjRd+Bsth9OK4C0TFzrab9rUe5npkUZqQNLk8QKDm2j3FTstvbUGXSnUXWitnp
+jlUNPvxlt+n+jZ9vh/2lty6GgBC6IIpmC76TTEiF8UKhTVFmZ7r+YTEM9V+pE3pzS2JBejiazjo
F4crfgyvNWSQhYHCbVZB0ryZ3bmxMU1M+MKGMf8qWkzPUxtQq0oU/lr95DB6uMklZdjQfUSGftfU
2k7cMiGq/FyRYWSXIt6U/aUBQIZbm7V0EQKGCQhkR+NaxDozWtaqtj8ZckTeUTJug+ErxKrsRjRy
UXBxe8qlQkzVqWgQq+Gz7+lAmUNr4fEbtFNw6yIrKBFDfck06wcRSEopt3mWvBghvtwin+4dZgpc
QU83lKCdCfbVn4cMAZSGu2HZstcaeS+I7UG+H0cfU7fVY2Wp6kvhyC0sy7oi8KnK8mtEbhb104xk
jYxBSnUmNKDym8zXMD3luR8i00YdGk+oHKZzTLr5gnqbHAEkwJHinPN59owh8JJ2GbXth95Va/aS
37fRXtJBGaniWbCQTgaFXQdrHYQoGq/mRIFmXwXoq98G0+w5eUapTUqWkvc/89uCi1eML1sb9h3C
nTq4DibDGUW9rm7lBehbXb1i/ZXDSsS42phTZYOV86xYEGp9hZhIlLDV5BqVzklFy5fQZ2gpoc42
PuSgGUdKCaxv+BijOPPnouAen9ujMyg3b+QFlKdMHup6hQEXT/45hhSd6OIe0Y2SI6Dy1GOo4x8D
bFiF+YOQy2C618hmUbZsS6ytlbtqlNehQ2CTrKTljc0r+u+QOb/qfRvsouFh0rZ9sElDxR/jc5Dc
ZWhQXX/Ur1m9mobPIl+6xVsMO2+/xhYk1VMHmxq/RJwVw5OaLR2GUQ0HHaBTKYipKehr55Y+Pz+P
Oci50G5iz/gudChsTimHhttfbMsvxqPePxXmVfT2SQmt14q7MxNHamFf7Y9QlK0qH+toJ91ng6K5
Ag/P+qBctq4dnIQcPL3lR4vxekgdMxhNC6P/zEE6J7cm9LBFbV9mjrk3bubauhZEf0KPew1Z57nW
Uom2R9dC4jMnHFFzDtaYG6euQZVllNNGKgJGqmx3gVNyLMhJX/cIsbwa+5WWP9fqR5ZM6xpPyVQx
rbeZZ4Jw+pg/ZO0nI9hqSbNtqnqTKbimMmWtYQYQJMPkd9FtLsy4jObPSHgiSE5q2blAzfau0lQ6
EA0VNejm1oX8b4H3quElShloX+gUMDYch7YmX+val1TxyIL3jUVBNGHLq/NX8ufuIpVmusQbnESX
3ik4fqe1ICtnzNedfTL0k25sBdAQTKTq3GW07O10EJa2sOq62ZlOFPhJZP2AoyB4BLq7iYiSgmCM
+MV7zfwIdbFJ8HqlM8x2ihIftiPqDba4sbB1vFkEZanJey5Qv0ZQNJNuroFxK5OiVsy7xkgPudFe
YxPpr5I9KmG8D9BoWEp4tNrYWIgKM1qXbFwRbfQZYwRJa2M5+URu9BCBxYUMoIXRPFUJvoZhWSp3
gSQ6esotr7rZkFLY4otkqfYcrsbNsWynHHR1baPytg2D5+zuQbmh6MtFQNcY6SOmgbjNF7JWfyh1
8KIk0MMwVLZN6kFkfdpc1k221BDou+12jFd2TLkSTT/DJNkXLkp2DAtUUFYJWDfdFJ7FWrpy6SBn
i7RiGdiXKIwPHRodSwWtuNXnGU7cwnZ3WkO404PuECfnoAlKAXhh2LraT/DGM8vcwmXYKk+h3vgu
DEGXRQg3LiHfCHl3YtX+PMPxFtNn7SIHUaBmCH/pJ4xRIr9zQA8bhKYyRlqEOnBhwAvmWbFszfo+
KIuTnUVnxkBvx1ycK3lIBsKVpPxCUJMoG6GcwtTyid74oQXRPsht1UsjTApU+dCR7gIs65AGaJ2S
EWHxn2OptFuu1y9Cqb7PDE7DYs4dd8B2s1C99/kZ4/PiFp14GRZ4B/8SnfjrWGrj+6zgKk16S9Ut
lHzmKlIequ6+C57+8gC/zvKm9/rfVK3ajNQpM3Rtr6pDdROK6s1h0qMESaIFS6RNVf0i0wGLrNVY
VPQR3OuXDAX0kjlHqBD+8j1+HXTLtfW/3yPt9KLpXVQ683i8xehm+NqhAlezj84Lv5K+rDOPuelw
n4FySMAd1L98tPO7V/AtCrnpDHu2HW6G0SRglwwvOwxUjHnjEkwP1fQ1ZUwnHA4221xm+97YDtrW
lm9jR+BBywJT6nXn4lnEFRJ3P+pMXyaK+8kt1kYb9i8AXcHbtBc12IPZXnRr8vSJSs3loer7aHou
OIbbN6PWNjE6ENXFbJ6E9ls0PHKHYoLCmukJnGZBNTKCQm4SS9llZovMngT4WVLRYqBnYRt48vOF
HT4wmcRpSDqr2dlvao+9stjUstloabcrIgVNksmwVqrCz4z+QK93Ov9szHDgGbC5f/5JjdsS+tXe
+Ba/11dpVuaFOjOQMbo7+fkuOJfrePHuP7WbtFuoayQm6uJZ8bDYoZld7IbFVfpiAUjtheufofeB
F+mgoole/vkb6fbvVtm3eL5IKHqrOKFxF+r9hqwqFa2HUv8gav5H4+iLyjWAKcMlEN6NDEPdino0
TgacSgZ1OTGOsBhZR3W2k9BWPaXnpib4/j1pn2Nq85xkU+tcR2dXyzYOim8Zkr4+wTYNBJmqln5E
7noePtTqMbP2409run2AQ3DXvMmL+8R4UkhLrJaoWsKTGpFedZMJHPVBYHR67tHpFfYO36spl8ge
L0yeXjpX0Ok5epyslUpMRkps6EGhoJG+QwkIE82S2oUvnYYyHFkQJsXlbOK9XhUD0PeaoML7m60S
vPbn4KB5wYLoMeFFPRgfRNFV50G+GZzL3F0sjjzdZxA/c3WCex0r/P7KDmFmI8bFQJhZvwjIhCrA
P0CVhifnGRrXMu4MrjHqRdlvoDAwvrXD1iY/SKbHW1pXbjyMhOoiJ9M/24pNQA8cICtg/tiMbmJ4
t0x0yZFcxfl8xKrIDRNF+kJVbRZ6eM6aEG+Q+ZTp5jlODmGJNsY95cgQCSZIgIjaZTdtW91Ez3kV
+lEGXwy16caTMdZLq36fiz3WIhjrpwYvls2Aj4oNSqAS7hgNJEu/pmwprb42ZixJ4BZXverPjSze
9dTxXXoejSs/L+jxyKsjI2Lap5br0UnEzXIkMYBmkwpuIZJ3PWAy+litIrhWZl5X4SYP3lr1WFBI
07ZXpiDDlggsnVQT5E2bNOPUMY7cYTMovYEEt+BbpcMalSnyvDkhz6SiSDQYlmY8T5gCcG4l7WMz
7WSx11EaNGie0dLVCfbvOOH8tORPQXhboGJ7NAeP0dT2DBrAwDy8DM54luYhzy+kwWjh1rWJyomX
lIoDk91b/GgpDrnwpdXjHyKKntJiU6ieWz2m3aUqdF/rw3uFui/ve6zPjAQrhBdJHCatEa3HMl0g
gq6QQsq8vP55P/8zKPlXJ8y3SEiWSC/cqULaSSoLdhUSHJX+LW6pc1Et9ghabZi/iIJtzrSLYp5y
Dfc3CZLw4UPULBC7jAYOxBTMIwsOQ+38VEx0znl3M2W8VUBcKm0ldXxP7Hp0QYBMUMI+QtiMxyKV
CBntxkPPWTtUM2yPdKu1LbTNYVB2XXZQxK7Pd66tIbN4yGDeMkQyWXupps2UtOceQChzgewr2a0z
gNuFFUUXK3Y/ysDySvHZBvsA2Y+KzD/vrmDCy6obL+k4vBtBvzHHyTPw0Y8ZscF6eDTn17HYGt3B
mee/1Te/uRuNb1mfhT0EljS1/DBdEvgpohm/8mqlU8/dhBYeIDgYwp9/zd9UOca3H9MJokoWCh9V
JpG2FUWDSZ5cofFGLv6nT9BvYdj/Di4tKlFFAz4O6zakdP5oYfa7v9x2vw7UNr6PwimUZkioh9JD
ovsoFVW0g5h+bkCyX+OE+lsQ++3u/MWK/z7+xsyqqRDOnB5KnDWKfjKy7Z/fzW9uxu/TbSj8zcaO
ZQobnINytsbCMd3VTHtvFfrTnz/jN7+w0P/3/UtSUzMmLul3QcrOihVuXA55lDclYXx//gjxmxck
vi9Y1UWdnSnjHfQLbiCC9hoC2JCeEgdrhclCoAjNw2yFmuRQoJGo0jsl/ghIH1eCGbnW6Of9cUYJ
rHylNfhynG7DFlKnUVai2EUpR7IG6luhMW9B8/Let3LXNxDHxjc1f12sAyg++ity9NJW3EfZh6Zd
o6T3wcM8LuBGO7TEgRktIGgav8jiWCLRJi/DzbhftNeGOZhyXLnKUxV9aKl6aWaovST3+wgNnkba
spsAxSuSWXVPtXnpmajd5UcEFWPFoIPxtYqJJmfmgYQWmdydwq8IeMmwnuJjnB/1Bjomyo/NiEmF
Dg8mNIGMirPK+cs+1n5zZjjftpna0Whbdgt10K0jhQA7PLc/FDN8NEOMKrsgJ08Ws3v/33aec4ti
/teu5vYcJqQT6r4LK/vqNGl7gn/CLpCXpUvKelEQEZI5PuKqlHg04VjnP6+13wVwO996J1WZVaMq
JmOvtA3c3RwUq3Syr4qkxinQhBUOZwD4uaV2IF9fea0ue6VFzTnQLEuwzRLIzFVj8ZfF/89m/cXp
4HxrooYob/swqo19NLQKHsysCwyy5AvlJS5VspxiuL7PQUenbfYOxI6tq6gcLAIwzS4j2sMxx48m
zW6ymaza2uStk45ZtMW+GzDE1aneXEaHKkcvg/ZhcO0E7eugwZ7fNh0hADFSvGwm2UWKNvjLof3P
+f+rh/rWnklNTxKV3NGDLW2y+BxwlnJVEqmIScqTgQPpBjWjVq8KylZLlIcpJsFnOoVGfONg0Gy0
8Vch82uVTWsTOXKO8C1i0qRgXmCIprRp5GZooGhwoQ5NBSBPcKMTL/PQ/tto+tsd9qtnuJ1W/1qj
o+kGqp66JcFPA9QUehpPfQveSJtOgP6JQBEGzj+xsQzAIh9JZIVO+8u6Vpe4fxseFfoNOLz34ci2
IqxnPe8VpEo8PrpyHoiRI4TkvNsNkRsbJ3kDoyRcVl+4z93PNLtDXM46/MoYzA6Ywr3x3DDCw1wq
H9SnCmoLMiS/kBMp7TLdtQQI4GxmFt0aBXlXEJC2qF8xNDfqIj+TUSnMZdpeCCmZoxB94B4IvfjL
HAH7N7eo860/0yetLmdCne4Ia18Zm3QHLXGHonIRMUVaWTwIRoCZnr1jlqoXrVzEkAuFGWTVymYc
k03vmPrBgup1A652+6/83MP86BOT4pkgM2/GEnPbOvNwGZ6wMxyzNQX1HanHiGTXkIHbbC03ch8t
xQpL1X9dwd/uPVuEQWOXPBXTlD2s92t9rV6wpJL7zNTvwSc+aWlvec2LcWH6ZJZ6Xy+PoZ+uQDv3
uL3rvwXi/6Yj/wcB+dcyjGeZjpz6OoPbYB19XCTe7RXZC4o5D4P/Il5Fj385HG8P96sl/62cazge
0vT2WcFBuRZbxhOcpw+Ctr1i+R9xsX9W0b8ex+0QgjT65NwFLmLxOj0KHVVeMVJ2/fkhflMU2d+u
lk7tazGmg3OnKTcLpGTiTZ2U5KQrKzer/zr65Teng/3tHikMtyF2fQYoge2sBumb0yO9BLIDZzXY
TC9o92J+z9y/FUm/2WX/oCP/em+yHPo6yBC/95IoeRIqlXqXA7wSLkeIyuBXOpNHir8shN8Uffa3
49uAWTWzDMaMi2M9q28Gfm/7b6/uN9We/e1cDU27mlLTYGhO6Fz6GmseIYl//u1/B1/Z384ix8lF
aUcSRLIpSS5KGxj1NHLtzsNHQdz1aM/WUnWwzVaoa07aCNMbW4RNEeIfLXMrouZkrith1wbZAbLu
QEdKN1yMsyrRCeuEg0yIIplZQ0S6qsR7u9XVbSYidS9JjvDHDhtLj6Ob0KlCvJg6WY1M3A0Qm8Wz
69yJXCPnMwiIwspU91MSNutl1YiEPzNL8guIpPvzm/gdyP199qShsc1EEqeHIUzIabOLfjppSiEh
VLn1tYgrZGY85YYw22QJvTEs3bkwNoo2vqedUDZa2A9/mQPxux357SiFiW1mNI/MnmiJ5SHvm/PM
I9lgof8fd+e1ZDeOJdpfqah31oAgQTMx3RFzbLqTTmkkvTDS0hP07uvvOuqqadWZOpm3++3eCL1I
qaQFQGBj77XUJ9+gY3frHKwg4lo5FPtwishK421N1t6i4GWue5ckOGW6Yj2MbrOTfRlcxVHdnWU5
1W7AXhPKrMp5lTDIfjJvONZ3DsbQaMrZ+nadkTZUETGIzzySqqa4+mSmfuRhqoOJuuFYTiLGcLow
qh1mBTluPB+KzCev6sjFq4PBs+kDW48WkoA4q4law4Vtdr0U648b5bFrPxgzRRvnWUV+7IXjQZOx
hf+9AZUqm+E565PPGv6RgVntT/7TQEnZaTTLWXCSiRBMl5A9nuv+LMltZpfRuefPV7M1uQvo5ytp
k5Dy8b0dGdXUwZBZQZmpqkCOVMHdd/k3nXxinN4/+b/4JKuD0dJz2X2tK44bmmdpscfpkZ1tUm0Z
rZ159e9d+8Go6cRtVxV6f+0Ge9PeJk6LTz7Gx57KQdevYVK4dc6R97y0Nv0yiE+sUsea0kGH7/CI
5gGD1QU5/qCGJ3NFhjH0vI8fyLFucNCH62YIQ0NydOVGC7QXgQQQv/342EdeqH3QgUnKGcNkf+U+
tZ6CiqF9dXpx68HOEJ9c/pGH88PG81MXiPIgnPuMVBZbUvBtsW3sgFx4Ieb58S0cmYvYB/04LoY5
BH2rdw4p4qGYg4XpuvLU7sHq4cTzaKiMvX7GbrqW8D8/Puv+6H/RE+yDjh1lJFrNdqF3Xdw969RS
RPKtfJtmYBV02lHrAEv341MdsV5a9kFvdrpO80mckx31N+mluJ9zSpKXxs14by2mTxrCsbe07zM/
vaUyjr0S+2iyay3NgqGoYtixlfecuOR+llTNf2bePdbiDrp3Nsa+aQUN+FWS2amvyeIHdzw3JorR
mq99VH4S0znS1+2Dvl7lRmbb5HfueuHF9xUv/jzwdXDy8Ss50iXtgw4fhUnoh2Wd7Oxw08d3SX8l
PhPKHzv0QW9n57g1AjtLdgZsztwd4eSuq/qTL+qRvmIddPfBZXZp9jyV/AE6ekElFYQzE5TgcgbQ
+tk4e+ws+1f/U1tSVtKTjrl/9mzL9dv6lT2bBEtDsBiBa7x9/AqO9Yofs+6fzjJ5ZttPGWdJYFvV
q6RHhQA1YUEFXGecBZQMVJ+MYMfu56Cvp3GboiPmTCTykglP8JSqWa9Zw3qvUTN8ckNHXry1//ef
7sfHNhukGp7j5D/22bcsa8BevHz8sI4d+6B3t7nygzHOc5AF1z1VrvCwozb+5PEc6dHWQY+m8Kqx
JGnkO3sHnL2jsIyo97Wo1rb+ZAQ80pl/CEF/ejR22/V9X3CGrn2AP0Zd3ieXfuTA8uC5+CqIusIp
s10zXhn2BTaZTw58LIQtDx5KE02ZV2V5tisp2PfZtiP3mjLlRfcSfG2oVkQB9VlSwrGbkH9uOOVs
dpGXV9kuIa23ch/a5pNWc+SbIA9Guc4s5jly/HTnzcbWBsZRE3aOwam7n42jR76i8mCw6zK7NsqC
M3QGbPYWysV1YLy3NVxLK1l93PaP3MUPCeFPjWcKYyLMKubxUOja2V/SgG1tduT1/JkA+8gLOHTJ
p46eHHOM2K2V+UPWtORoGt8+vvgjD8jc//tPFx8lluHXc5rt5pf+znwu34OvFB5+fOxjl30wrLVW
22dU02a7dnIUtC35WNvGJ+vOY9d9MJi1wDhCN+ahd+/2Gvneg7OJbj6+7GOH3t/OT49kFCR6VUlI
z0IewP4UKWXShgkyJw5yLTizQeb/m0/ooBO7Ze50YcsTor4BNVJHaf7H93BkyDQPumxRYb2CN0aL
aUn6OC824tovzsunz/aSjx3/oOf6XaMKL+TxY0807/B97XXGNbWdC7INPr4F81jzOei7fanjSPx4
xWqRXzZP5bVxy96C9d1aht+8k2WwJgnz43Md+QCL/b//9Mpb44/WJGhNxqUDurHcgYnbfnz4I3fy
v1Tv8HBCkwI29n0knIbnrHn4+MDHIkHioPsGfqOdrNHZTsmFviQFmUxw3AQdib3v051N6rFaBY/h
J6vzY4/poEMbGt9gPHEfKWH/h/rOuKVmlM2arf43T3DQq0evHtjk5wQwSWYIPpfON3kHKW9+Up+M
d0ef2EHvTivD9KyEU4RP40vxkr7b782NcUt+c2tuvZd2Z352pn1f+4sVnDjo3CTyuJLN12w3vKfz
klQ+Coyhmt1KG2H4sj6L3rqTj5vBsfZ10NsTQzjCC0S6Mwoy79y1bxmfdIxjnVAcdPRoCOSU7bM5
IgMSjg4xtjWKhSiEOfZkG0ENd4yjosiJNA/Uzq2M1i3XntN0l22j7a3OWn3Gdz5Yf3yrRwYecTAo
2E6jW6s0012FT5aku6/hvdpnxC2oM/j4DEfm/fA//jwYNGKggh2p4a54oeabFMrMW2SP8sW9Cb6y
ivn4LH/9yuShJ9yvtCtQK2Q7NyIyTNhc1/UnN3Ds0AdjQlSKgZx3rl8Q1c9d1KZJ8MlV//U0Xx76
vEVuTTX1Pwz7M82sMKjwt/pyhBg5VKuPH8yxUxwMAVq4YCLmPt31UL2olwft4bCF8NnS8djh9w/t
p5E+74oJry7T5jxnP+58irdD9Emc6K/nDdI/7O/CalFLcujhBnQ3Yp16NT7lXz5+LEfm+9I/6ONj
FSvDG0gJwt043vXX5ObsrdBX7ffmqv/ePH9ymn0/+t+DlvQP+ntWxWAwUm4CzxsOmWnvkFiAMzO3
MbtvyJutT1rpX3dk6R905DEO/CAmGXdHFgosLtUCHdwOwSJ+KT+bfx7ryYelD3uJtQ31jslthOYW
8QoVP8xU1m69IfkD1r/32X7lkT53WP9QdXmDfpnHViElDIyTrlOfPKcjDfaw+iER5jgHFXsUvQHS
Db2y8U0DzPr4dR+77IMPujUY3exTAX3RlggmmMAF5u2PI//Hy/if4Zu+/keTaf7+X/z9RYNXi8Oo
Pfjr3+90zp//2v/O//yfP//G33fxS60b/d4e/q8//RIH/v3Eq6f26U9/oXo2bqeb7q2ebt+aLmt/
nIBL3P/P/9sf/vL24yh3U/n2t19fdFdQnnb7Fsa6+PX3H52+/u3X/fLrP34+/O8/u3zK+bXFU/38
9Kqbw994e2rav/1qKP83WwpTCmn5UrmQG3/9ZXj740eOEh4Dh6lMT6l9oLnQdRtxSus3y1Km47sI
1131Y2xpdPf7j4SCpuMryneV59FA/ri2P72df76tX8gkutZx0TZ/+/XHgvif/V4pLsrnaI7nKVu4
lOz8eXxECtkUsrQNjIfmhfAVnpPEBiQ4p2pv7ezGjDxvF4c5CfoizYABGtLAp6VqknwcyaymnZp3
NfedXEa1L566udcQJVgMUogaoEqpm9K516pIdpQOztb2X29vRxvTnxrgVflWgAV+e2t3T+X/C82O
V3G82f13EfLdzZ7+1Oz4jd+bnSN/483yen3fVcpTPiPA783OsX6TjlTStR1F9om1b5F/NDvvN77x
jvA9d98cxD6c+0ez834zOZrjW8xdLMsnu/VfaHYHXzWuyLE8juH6yuRE/mHS8Jz3Rdc4GIw1dLOV
EvFj6FvZegInrf322Yu9m66azJNIpuVZ0wOjmWzjs8XywXdifxWKp2DZjrQhrdjq4AtuZz09dqCM
qbMEKQ7QcL0if2uS5G40mvM4MfBSJMBdgZJfNHM+/KPt/mmo/Lnz/Qi2/Nz59ud3ecqecOjl/mG2
pj/VpUkahr3KbQ/tsi0llTsoFpGoKcjjAcprvOCGiSxiclxRwneryLKbm3TYDBk5edBMYkVhYuiX
e+MkCWcVIH5Zw0EiwaX8PVz6Lw3u/392tv2G9vHOtuQ7UT9lv/z3ex2/PBW/3L6V3XMWv/zc+fZH
+Efnk+5vtuMo22NgpUjPtf6n75n2b7YJl8uXnmmZptiH5P/oeuZvQgjp+rbcN0p3v7L/vevJ36Rk
/udTTa2k5wkKEf+FrkcP3zfrfzY7V3IBFt1f+YoyeU8dppN0TeJWbY2dR6MaZWAfVGORsV0WmHYN
xz6xa/GdrM5yK0q/+27PaGWqwWmvSs/Xj6bbj1d1WEIQTQ232KB19B9SO362Kl0Hq7nsm5XTx87W
dQDx5Sil4VfWQr25VjKdqZwN0x9HZIIL/aPLnqdUmoD4W4pfatfTj9GYt/HpZBflqejK8SFUJZoK
ZaW39oB0zzEnwE6eLvntBELWXNXJlS5n5z6IognFaQLEomte7cnkiI1C69SoxMUl01tUUyFBjE1+
V0yYM/wgK3ZZsa+Dz9qrKM7Tq1h1r0nSuqCIQOg71KGeokvD3ZU1r3kYGI9xkbdX8ELcJXQivJQj
otRIhRQsR0Z/mkOPv+zasgFlHT/3ORiC/W8aA0cUbOreGd3wWtXBdN6XfnYRelzyMHDycTTUewVG
jUrqFDfonDy7IQ9wdikZqj3gZ6zDuY2ocJ2TMuI5/bhKbxrSK4px3MthKl+HmN9KkXaEpQWspOnQ
d4zKoSjKZ0/OaNW7nQj96Hd2PS8jObRXnQlCVDVResWGDr4YMxpXrcsRRle981aByZo1NyEMo2mR
QZrmNpvs9N4SPOYkj8TGafuBdRu3He4vvJVc7xSgoWX8Tq8GADUsLGhxl7MjuRODy1duyWjbMZ9Y
Tk4GWqWOMnHSR9m4Lkx+gdo2d1hZQSRf845jDqkFjAi0VQKkZv/yqqkFbLXHju0fbhJ5YHzGnKVK
OQXqnRH7uSoyzmgNr3mdPNfMWagohY6yf6yF1SI4sbnlYuIBWxUO9BBGY29wUrcMnXfPm+p3xSzo
1NK8kGyKXEyazas1Bs6lrdLpcjJq+7vUKF4ir79MWzVcFxMKsL4h9Zj/+iACcW1mAdSrvtISQg3I
DcofquxLzYphnUSDe2XEVXputkG8dfsBwIrXmd6DSE08WUEtrlQLR7VsLO8i94VYh46vkZFbg96Y
rsPagG57WeUk7olyDM6ZaVq7tPBxTcqu/hZTkQXyawTPZKURmjGrX0VuO2Ikatzwdc5rdVK4BSI6
Reb8idt51qsltA26b9IlEO6uhS8f1GplwdOg8p7iEU977RvkggzJqU/dSjj6M2X76M0A8DRXAw3e
0zA9Jn80SwqzLLV17dS5qcRgPZYdGqzEhlpPLnVE5rg1RU9hT0eYZ6c+9zJlnoRiGm4noLyXtPru
sY4ME8KXXfXLtKvAHVUivGwcKCHuPIiNmccDCFlNiDg0nWqt5SAvjakKbn3tRjSt1r/uRJyuqoRi
OkdUcpdO/nwZkpC4IMwF+SrtW4CvQsAK7BMsRDXK4bD1+5OI0nPEQkXobWMLd7o7JM5l63TWlSiC
4YvQQbSpvE5QaOeGZ1kJ02VheKOzg61jPeecdjONmTqlsPClc53m1mSoRE/bj4rcPHbK/cK/dGLL
WBUUdi/NCs1JwbtdD2lRry0RgIMIyoorpObM6ukSFnNzxK3SPjVIwANklA9nvWE/6MrX11FnmpeJ
o+P7VAT1mSwM+7lpIEZQ7kV1geEA11rkMFfPQLk6OL1Cb+9uMu8b4cSPfuaqx650QBICiZ2Rwt+5
caHXjtF6NDgDRIKZTwj8BioThgI0r100wYOSxh6X3U4nQavb647E1JN6T62AsQ3abrDSFglxCbjJ
TIydU7sBOlhKq0RQ4pGrRQfY3xkgITSJMW/Kbo7RKUL2ey3L4K1uIT4CKz2xItNdTc4cf+ma2Acr
UqKo9uj75KQbSbBBptVA46mdxyYp5KnZFmg46zE9qcfIXTedqC95/jBHbeieRASSq2iKi41XedV9
OMC7cEZTnUUYQq8x87GygdqDQMgeKbd24/NopuyxbzofHGUoFmqsyLJNZbaOZAVOue7hAGsJbRql
ydPcSe6ppjwylhXAmdn4ms4B2MqRdF26ChWnZzPc9d2sYInKWsrTrhgh3sRM82qqWrAhmL2/rvLR
X6suOiE0Q/fGdfXS290OWBow0Zb79QycauP4o8ilBz4++SdlkKEVg5ajz7M8t+AGTYAxKs3rMOOQ
ovayt0xw7n59DkuBXGGzljQoU1HtL0q8dwpCdy6o35z8gFpf0TuPdS/ytTF4w4sxhR5zgPKu6Yv4
tNZlft+U/vywn9ueT2Mo9l3CunSjUDII25NERVhUinJoh6wAZwCFDSBkOlGzoU5HtkYugknPJ5Zy
+7WUQbZyPIeKYwMuvpxNfH9FDsY5amC+ciFrw/cYW4WmQ3h8kOveRRhSWWdOH/hXLHDb9ViFVKjs
v1R879B3R3ZyY4ThbdZ102WoBv88pgbstRtMDXdPUfaqi7sgJ6OrN+WwLC0Jc9icqOjJfQxwrEOI
otp6U3fzXkjafMnDiQQm7QTuJk8BQVl1mPsLb6RoFtFC05z4QS7PvcIxbkTuoJ6npbpoD6h1Bs2H
SahMxWviOe55Y3vRg3RGLNKNfS6mXiHvsbti46s4v8kaR19MIYOao6tqUQUzgGYV61tLSAgwtUnK
tyxjIJS6omBamFtZRjvh2NVN7LIdVyGY6BZ1K08Ux98oI7/ujLFYxX3RfymGJl+liTFsqeG9KiP1
kE6UWBuCZNGazVsStBBNRmQV2Hxw7dnKd/RVRLwVjbjx7LPBRcidlyXil7q6biw+AHEu7yI8l04+
PzOD3QsO42ijffXdR1dxnrUeFS4kk9NpWaqYGVjz0s2+WLGLcrr2gc+pUZzlE+sa5jfGEtRE8xAM
kXvOSIPOe7DMje7QVAHV75/nftTfgSBRahp4cY24xhxPjTywr5qCiB/VYv5tXPpYF/TQIe6O5vfa
r8/qQfRfTNUEVxUALepHvR79syTXKrSmVV7xnXMGz9omlafXKq7qE6mNmtK4zFpHgzVtksmxNtRB
2C9W7BXrjKL6aj1ZI6KVtrl3+LjtctwHQAAn0zi1ZTeVqLAMOdBrqN33cjyJ01SIe2/MnZfJ3Jfi
MfFdKreJ1vBsytUUdA2QtrbCjeCOG0uP7cbrEbuKTlNpSQJ35Ks2g0Ju6TNLtbtoBjTcd5mzbhyh
zpKkyLda5zsUNykAfKfd7gFll4bBOAHZ1rm32vwRZfAA6wzMUOvaxqmTA/pSCrpkTGb3Gq488uXM
wivbq2ABtudmrKA1Wj6kVz4O49LETbNCNAMNR6v5RBeo0Gcb/Uc/Ab+mQpqOFvXxeV+Bd6ugSYHN
bL099BYVj12J1ylKnW3S+NNCNNa05p6CVRh387mCKXY9Miko0qp6CZ08R6Jaf298Njlte0puZuYr
W8sf7Qs92cyGe++yVNEVFY9IpkdCyklTiC8IDa5aJwKLK/diTODvWz4MLYo1V/br3idR1B9n+1vG
1+0FRY9/WpQ9rUuL2TylbhMzvAimknE8NaxdmwZEHUwiCah0+27AZKPrU9fOrGt6bHlqzrbaeWUN
4LEy2/ircJv0QgnMUUGPVHA5TYrYfWtUT3GJaLmUGu7wzJDSNaa5NHVP4hxW8HPPy0kzrcsYm3zc
zHrR9WZ1q9gavcl9w/hmWlEtlpSwBtvBanrE5LOFo8eWxXTdh5VxS342SZzAOYJnpdPghDlh86DY
ItxT9ufp1Igb+564p7qKKReBoaeqrXJcSubJRmhHWEiedz34pThxDYFxqy7a6qYHCwG9zkHQsWiK
vjsFLFQ+W07uvvKhmE9V3PeQNJ0wunZ6OW9bTcuLTK/Dzzu4D8OYDGvwAXvZY6/NXehnCHsDP7mO
rYJ8Gdk3gvQfdmd3Uap2Jm6ileM2kOXyClZWo1wqvhMJbIel0q1htisw/bCjOtvDYJI/pRSirPKm
6c+9EdO3G7X1cnTIZgn7OFhMofo6ArtbDoZ5nxOOWhZu/1rzT+swhzsdarLtOr7TF12Qgg4xWJ3k
c9msMRE8tWWCEBf8+ElY4zuzQ5Fd9GH7lHY5NXFmZ2zGntl4SICe8W6KXrGup/hJ+1t3LrdeCkmN
a32YJuixckjPws7BRN3lqH0iCMB+jmVh7BUM0ybe2RKkSOrUKaamyX43/dK8IUM7vvBlAse7cJmU
TXG4Hi2RnzD9uXGL6fsEIA22aA/zhf66mpMOb9oQOGeuqcKzomqNdWrZchV31cWYgygSLEpXdWjr
bWlE82VZd1gs3d6E9W/USLUmlPNGAf9Zthd9Or0ydqaLuYi8k9y1N7qOoMX4+QYe20NQ53cgeb/k
rco3rdOkCOOnOxTgK1E3lNr2w/2Yux4cZiy45RDN5zpP3GtrCop7YwQBI13rYe76b0E+F9cdWeis
A80A4MUw7zBJ8DXvXuNS6XWam89Q8DAudX6/6ryC6Va9dwnlCXRga67vhaHzi4R7O9XMdzfQfL8Q
YjhllxXQJpCor1mcULI0zldEEEA3xPUzmdTPxX4uFRuQ00e+kn6QrlJmtpRRwGgfVfrdSItk2Zrq
SzAY72NBG5z1lRbjNz3ofuOMA8xYWJiF20wXQeAYZw4E583sUGxsmeVqDmDTNQV4jc40Hs1+YIAx
IDR2SKfSPoXpLSo4wk0qd1ZS9utqtvUZVenoxESpzozUI2Bhl9nWC5NLpqXmIhE2KLpkDNYCPNYa
HRzMVkleQdR2F5bq9cuo3Yn6/U4AoVQmHmY+cmBux/GOKgWPcr3e/064uFn1ngrXGBLOKiFZ7fvW
i+DLdTaw7S1Rp3qZ3qUKJK5fkWubMBcGEd69Ty3IyWGyKH81IP4FepZoE33aMWSXxPG/a7v/Mtf2
3q0kd3Hsn/dx/z6o7sUKHewG6Zl0qSo2mVPErfIvdBGcx5rvJpGcy8gPthlhIMNCIVQBOrYFpTNj
4+kNu0APRWacG35yj0dk2NnlZNyWQeItTanfnRQsYy2xYc2nIci7VQpzZdmq9LLrcFtEXVkDBo3w
2pom1EH/EVBrsGxlddKDuCrZ5WDdTQmc9pqzLABVnqVM3wfD+dLzkUxpEHjXjG+pN5Ji46c2Xqzh
6wAcIievBAGWcxk6A7bBBLCr0eltYLtX2mCnVgK+W1hJ3kFnynLkH6Q6Vh7O17KZ32ngiBqTCVSP
Ftsgh0MfqvzG8m0EyD7kY6r4CQBk98IM4c0Z+BzhV/PZfjBa/6LssvFMiu6N+BzIxnL6lhU2WkIQ
GXfSCB5zy5hvykSwcVgzXA3NV9OobrQy33Ib9KLvPw8AoBLbu+hzVi6UqmWW/x5mIE5K5t0yk3IR
5i25ELi55q59inQ1nA/zTGsrLYxMWYPU0qm/lgYVNa5pYmkkCslcUQQXbk7FnTIsiNphlDLRbLJV
mu2RoHXlA1xN9gzAnLJ3MLy+5cEjBv6XKWPbl4CfG2tba/ssL2DeSsM5qcL5tZiRUHE5zSKtZmTW
1Tce5pe2iE50ri8LLwIGiZi+szI+qx1CtNpZ5pFBRADnw0kGAmWTFdq52rM1MtZp0CXML74EuGNW
PdIMcpdngV9Gxz5GoPI2ZW4eAm8k5smyKXOv2yzYaj+HR+2c1qAsHFYVeDhz8m+d+myM4oeMCkhj
AoKed+GTk1h8RJDde+wYEGwK7t12yJY2NNlgAP7T9255wjz+xpjxJ1DjwVFunTm5knHdwHpWl3aQ
nLZjPSwnL3sE/3tLzsUyDvQ59ENj6cMX1sl8X85oHacoxlaVEs1o7Ogm57tFQeb0IMfoTGTBld2h
FQqhP2dp1AOr80+jMA0wHXTIS8rwziqo0xFO980JmnPWw/h3ipxydm1GJyVD2XaUYQDg16X1RhEh
YbiOeOznzH2qa8kaPE38ZesaHgqIVJa3TdnfEyQ0t01mmGdRmAnQ9sLe2jXauLUXp4OEeATegHms
aCl12POIi8pdSeLEjMhlRAByLkweYdsXkCyppc0eZz+sTz2vmuPbeswLiBpR9BKQZfeNyJh9khWd
vPYxLXVXfExUd+ZhLFiYDQhZrEtUDqx9l58Sd7TxK02xCrBzwoldmFJ2EKswC0K6LJPmWwLeH2R7
wt99m2WJ6NphWxdODjWsLTeFX7H4bvH4dLhkhnO3sazidFJekJ2iqSB7VDW9HLdFBOyYSJqPAY0A
XhOuDF+wvZXbtl1fQrsI5aV0zQb2Pw1mnQxd3CKPxBEN2BrqSVIqSLCRV0Bh7tocD2jG/HDT5HLd
FrWVU9s6psGqngDiMOnT0R6RX7s3hARnsZvMFoOQhlYOTKKpMzD1mBjLLIP2wn5zfdkDncOQEhbh
uC11SYgpbDOFyN6jxzzZHTOWcz/zarHyk3bu1nD0K2fbYhG4dNlunKB9DcU2skV9prxCfjE9sM7L
QbmBOulSgGGnFECySSBYJuQWN4C/csAxZ4XaXjXUBUVvLOFwaxTCGnDwRc4eR0ZMF72titOovi+9
OnTOSyN9xlKSm9+L2UeiHDWD453Z0Zw2JGkNhNFXnpc0AOMqp/8m3bGKLiat6ldab+2vCV+4lD27
QRYxZx9FNNzYfhM3BGYyYLiqtInEpvUA54Y9ktU8we66rnKn4Vcj21xJSax6jOe+WaKGmqeTMZoS
GqfW4kUWKXG0eVRmc9JlUdwsksCy+ruxJBAuqHv2t2HMmzqRrePW20khpnjtnLwqjZuche25VDX2
sjAW3oNpEQPSRN2BxVuzCwxi7l+LpAivA9yByCVyfh73FkvTNpvma3vwCCpaz9XMo+LD5SMEmlLR
gIgzY/uExYrFY69KMOcjnhW9D/bT+p6lYFdqXlXWOOCIJiTuF1kxMRlF6fSNfYJa3caiDEccSQX6
sziw36e87/wl4faoukjbNh5WPExOGpjTUF/6Y5m8zQXWEzQzTZld4d01VoOnXfM8meKZRG0+hdGt
zFx5VQbCahCQClR17LToft0UGQ5F6BoZH3yjdxEpz3M3PgRMA4MvwKuw/xheeJvEnqRQkfCvo1f5
YBC0kVP9Kk2zJKTcsCHAHCTHqdYlUUrudtPUX0Ue8vlm6Z49zAzbK9IcZuMxD+fBfSwcO8FwyMbK
sJp0D0AQki07rDlcVuixrZMsSjfxvw4KusyOONN9J/ftYzCC8ikPmwK2S28qD4Kcx1gTa8ROZYtu
7iEetWEyZBWiOiXVKkRgkyUYbXkt97NWfPPNjrxJt+ySr0I16qlXfXtpDL1hneRxKEviyWllo5kI
M3cR9zpiIlUVN14YkninQBsTQw6NDm8oLeocWqe3wtO0FxN5xG1X+0UJGIj2pKmM81lQMzpkYq43
UcfATgwVtmEU6nhLlZN3zeo8XuBF2XN7owFl1KSnku5ll2P2ODTBmG7tIRU4OpooSdYD8Zus2zJ3
g71j6ra6kPCOWW0lDklky3SUTU3o0bQzSMNJbK08tl1gleZRHrOc7PpdxGVQgBvaRQA22cRaoSLH
eQv6rCH+MLDvzzxAp3BoXD97zlRhT0stZfUaKdcBRgO6o1g6MipJNwnNK6MSNjRJTnbrTw4feQvI
HKG8IqluBXFVcZ6QvpieE/7FchQEJdYA28Zc3g2G358VXLUPB7VCpi5aAgZJAAPa9nV0Y/fSXUU2
zR2UtRt6S3gJMNgbGLQG9GGyXJa9O7vsT4ZDNpzmlZ8bhHtSWCbLojR8nIAjsZr3Ue8d18h+4GkO
8Yr+t/SDYFoZgZmfWvPUgtQSgHFav9kaui0uEO8km5bdRCA3ETCbsr1j3Ld4aG3y1qgKtOvYkJbj
o48JuhKzdZtlDyaVOhDDTyFDs+6NHQiT5lhjVvD8pZ4dzDXYOG94mujBmgkGPbJQKK03rsZlHGfE
AIISyofRWS8EVPeKj/aRT21xYRPRj6bIBpCP6lCjiJhb86ZlBvZadwwWJbuDrW/nW3No2HkBReiw
/D4fmcWt+sEJLkrH+pLX2MBj2zulGk2uUiXJYywKJlZaLlIXNPbMtC2CLaFdDwI/uktMkhNrgTq1
Fl2IAzNMq81cdv63yS3KZWYKFPVAkza8P+tu3vuDcse7m0MbLWBFSEBjtYkNhjECbGt37FukRYX3
SFZLgZTUhDOdjML8YTgqNerEpk6nmYbKiFjETGNrPSPqiev4sSSGw3y4bLILMGrVnepVvoum8D6v
bGD4U/ngs8QEm48ZynCXdsrzhfg/qfzSC1yP5EOpHBLtqsDERVTLcpE2fricU62oZTPH69JN+7NZ
E0ttiQRs2xZdXxiMGI+zc7cbbhTofgRt1/ZcnrDkPTWEwBhvJzaZ2MY1s/t6OYAUW+CDuwkCi3Eg
daHT+u0I+7ebcG7W/m2Bb5bo7bBprTlaEPG9EB6MTiMyrzrBgtSnYG2T2mDcilmyXrDT5zlp3E0x
jsUX0aeU65ajXA4BDHfilWLJUva8G0UKA54sAPKIwKw6rQMlvgkdIhwz1YyxLxGnTZHkHYbJdeWz
ZovqdhuKMrnJMwdpvcn0RE6noZmtDZY3pzpOHm07Xw1tFYI2D5iSB8xazlAg/x/2zqS5bhxN1/+l
98wgOAFc3jNrHizJkjYM2bI5zyAJ8tf3c5xZdS3ZV46669pkR0dGJY84AB/ekSOKGOoHwN7pxUlr
TgGauDtHpZSmJ/lZ5ebPNHwlt6ZwnkxddWvd+xY9PTW430SgWNDFW5euDwLOnZMZSQR5YexOdnTb
CUKV7TafDr03LnT3uMO3UEavIk8YqaloIFAPZLNwmwey87yTqffVJbIKThFLUpwX1HweEdNm4/bx
SWG5ZufZwC6Oz+wTCmd5ZWVCTRek5jbsg+8OVZ8wN+Gd0wfXcyVPrErTrazam6536efrRtDaMtFm
51TJ/UA48tr3pnvfJ+Ev0QS3L/OIRNqW6sqjO3ytvflF0Zx0Tm9htnYz75vrlMynLtnkSiyg7tTY
73ikAWG5sGKjMQKnRfYiSxoowJIB7JwBetFHT+8QBUZLtfcJzOu1sLpj5qxRnJAyvZHzcqFbfCaL
QR3QzJL6F2nY8RFCwCIyuuOMf6pzR+49Opnb2T8AGhOkbLznjBqJfdpZn8b8e145510VflUDZFvg
EAvas0yTF1Z1dxm+dCq70kMorK2gmGOwNed263Qug2sn5LH3jipO5tp1qDmIbkpn/JJln+ogu6KS
jg8j9DYcI8gNzy49zGgbOriunbixDqWeOXG45RfZUc1JsyDwjvms02q89Fu/3Fsyo/7DyC/OqDdK
yoNrE2ld1/dj7R5GWiXLQouvka0f4zTR9wXVawBcTKt5+NUPRrOlonvd6eCpa8kSSqt4Z/u8s0lk
dgzYp8SZ+2uW4+SACO2KTMDiqsxiCuGHeTnVzkTkRWGu4gSSMBqxxw9EsvVSAL4Iqp3cnIplO8P8
ZHvm3HS2oQ083AUThF8vnbhcace/IKP1uhzMdOUE6RXtGPcqVidJ5qUbqylPFok+c/DIOzbjlzBr
OLqWCRmMVnbpFxlnbdnd1zo51R1xZTmZx4yBeUurie6rr70v9mNc6FUR444gGTOh24Q2BSd7iGW7
d+MGQYS+Ce36rBfVlUynw6LCDfG+BzfVl1ndBGe93edkfGf0rQm0f5tMFLjE01OvRHNQVzAZ6H42
shMOvEl9nyi9dysaFDuajLb1bO2W3jvVQ/4tG53LvG7PwtETq1xV2SazgpEmHb6BAm9FoehMqDPz
RZic+YGT+TZya//ZzSFBxyRJ1xH0DJWYqlhnHNnWbekQ/VxMzq6zzLSC4ZhuwyF2T8ZJcMwXGuWG
aOlzbEfpV5vW8c6DQYvL3mMHcxJnIb0SrSyJlUL7fpJupm7WlMggh1nApiigrs8onherMPGg9Wyi
oTkIVyeCJjmOltbVVOQ97aDIkXJ+WDEB0TVsNsvo3xZ+/kD1Vr1OkB0dFIZ3izZw9idIVdZRb2np
tSGSiVqw4/5CCbJICFWWVbQ3KhlOgGLHK69zvbUrpXU9IA50+4p4PTdv1nLw2/OqVOq8yAgST/Lp
JqW+bAHV51SRdzSmDN5+iEZ1OvRVvp96c6bd7jIVPuUR85ld+RKtIVNTWtiU2te0aeU1dZz95JU3
2p3c63akVYLbP65VHp1nsdi2Q3rgmALKOrb7PGoIAO+mlWm+OPoIm2RarG0qC71F0WbrdydaToR2
dudoMS7sxT2pdfHAngT1bjZkdNw3xYRYaZhqMAsmbnJvIvXqqdanHj7QzkAjeu9/mzw3vcjCKjsH
aA0vYpDd0yRt6S7EddJsotH3XgOXiS5ty+95yMYJiVZuyiplhpe9uhHMyetp5tCNxCjcsP2oywn0
75xErnL9X0kzgeZHJf1HIsv/0w1f3sqZ/yWotILwL6SyAGQBskWPKk58C/+omaX9lx24tjrqeNGh
h8d/9S9JpfNX4CCjDwNlI69Fe/9vSaVwEGKiukXKHHr0KCB0/k8klW8Flfws5LsyIKcVsadvI/p8
K6K3VKZnaRG+Tu1TeePbUx6AkcWHCQV/QlvOVJ4EU1reDcqKT8UM+Ltn36zWjbXkdymY2amNj4iO
TZvhrkBLhO5OXDVpRhq4QEN92tVRSvdXJm8J3q8+jeqIjDtB90+i6X8Fvv9zDCL6QOCLlaOr39o+
jv+LvwW9IvhL4LMQilvNc3aPz/fv10/95eGdCEIE5K6jAnGU2v7r7XP/sjlSINy1bV7a4Bjt/S8t
/V/IbhF9A3WETMcIN/6Ttw/N8M9qXpf+E8fn3Ueeb4e2J47//ieHW533InKbgpqZoToA4y5nrTuN
9H0s8+6ne/KPeeRnvfrRHfSTbvifK3Eh7gbwxftgJC2mTEVVsSkqZm2Co/0f039KK7u0vwQhcbJ/
sCm99YrJHxcMPDdA2y4xz7z3US8DOhAvzDZJcoy904ZpKNNm/j4roIuiT6l0hnj2jnUshFN//Mf+
7rYGLAxAqCF1ED8C/n+6rRGbVJ0E6aayUxwKiOk6OAvRa0hOMIriD7f2d1dTgc0L5DkYf35x+yE7
qzz0+o0AUP1skXaQbuJJNWo1NWgfrz/+2353XxGS86fRQ4L/4rie/fS3pYJIzbqoNx0h3nvoZ2uj
c/no5Zl/EtWyXCuOQde5wz8+vu5xHXz3AqGMR3l+XDEDnu/b646Bnze5qjdjIDgFty155JQ4Z1Sz
R10BymotfzK6/e6KMrAdJ8AvhbIer8vPf6lTqb5THf13djUFxx5dNHNlMJ75jZN8EvS/bZx4+lO9
TOAd/5A3f6jnIr2SruPyTyRp775JdonaQya4Q/pBddZsOprQefKIg5EIuq9EV0cXSW1F4UFGjt/u
hE6CkyQa7DtAdnoSJ9m33ar1g/l2tpzC3lSY2L8JvYz3fuZqe92k3bisNbAvAQPUoZ8jQYvzdS5o
AZk6STZyWFM/YkEtGTicXpT3XpEjBlRowJJV35sYodOPMSkw0YjEEqPslQfmepug5jRHYL26oUKZ
0tShK/xoWyABpoK0BtnLycwXKzuVyF4Kb/Hnrel6wJ0lP54yrLRuepCY49xLZMRxCDY/JmLn7/FY
lmE+i3U9Z6RGo7RB+Je4yPzIq8wY7DLyc8YViujyVRedecw6CzNBKtL81l/wad+MYePvJq9rCVlO
gtzbJNPCYaSFnNngyByTbcwMrOFFMzntU4QDIwq9smqRTbawxRb29uex9tMEuRhL+gqRqvtUj31W
75LIKvwV8tL8OQ7Ysolj4uXawISL+6kRXrUP+z5Qq9ZAeu5CKlZcYMERwG6xaZH3Z+OAFRxxAnsJ
9LekH/W81SrMXt2afR91Xo+wxPEEedF+Rm1gBmvuPbhJTHQWyXl5dVKGPaezxZooP82IL69XExJB
8Ri6SQ86o+telpf+D6SpQ9oy19vM9BXdJyX964BVjh9FBLU2cXOzlLltUaicFT7sHbaPMkJ9gL/o
kSLlSR6RxiS5HGuwFujLirji6bIy2muvcmcE5S+9mtLDRJepvynonkOoXJtgYh2sBpu0DFur/Nb2
0zQhq3eaPRDeEVYNxiukeShFQYV0pbWzMj4XZeNbj0nJ/aCC1lgahUwCbFenGzUzXD85hIvM5+RB
OsX51Lr9tNfZOLavbZ22FFAnJrfjZYWqbXQrHhDP5VJ4URp/tQerFp88ZSIX6UKaeiBwrSVp6ioT
qPrFduqAFiW7awFlOi964gPDeo9OwiFaWHLgXZW6lt+HwiNQM9N5Hq5nsUx8j6GibdnWYHRrSP7x
rsQ2s6zs2O1bpDfQa6s88ObHZAynu9kYOuf7BsPLWjZLAgQZVdanWE3TY+Om7S2NsC50/9Ijxe7C
sYFILPLoopBdQB1oH+3LRfj5Ue2HdHC2MGGuTBl6l3aDiBm5KmGuKDIpLcd2SQgw1hFT8/llM1UO
gVjuS7eYvxK8KF5C8vKfXJaRr60TmmHV8pv0ts7s4jquEhs7hApf8xkyY3Iiis3tArX/zijOt7Tq
zdS3VCUy1qBNEIHWDM9fY0ZozroUQX6qhqRpV3YScj/LWrZ3qcBtQxPV4jr0T+T5d9dJfGBaT/kv
UhegirFv1cRUjPZcPrcpSBM6TT8K7Opk9KrsSQzTwn9RSu/VbQmYIP5d6lPQuHzYcGSGD8ir0n9a
iFBI1u1A3vGq9DP6jhdjNw8NZtl5HWj+D/qHhD6jKW3Khxya41g0VKBeH1ungWSsggqAOV7QAlpe
RCWA5YLvUjSd8+DC0hHH/DW0lVOIk3alwKHuLL9a1CaCcaQSMh39x0blwuYgL2NU2xH1HKu+DeWt
RmFdYQVpI953IMznfkTiuMXLkZb0htb06QQysfTWd5cUThRcsT6LsrktSd9fonJFXSln+w7G6AJa
m3QInGLxbZ8P+bIq+bNOlGya5CpVAc2oJalKUbaRrDXgunHpzNdNN3S4VQRql1NTDsSZLZ6R06lX
I4ba9w7J5zvD1xZtanxHwIyW40IztUV64aJxjO66vqqXXVAhR2B5r9zxU1Ba+KzKbAlQFHRsSKty
6kGYvQx8g3juwBTbNPE9vZ0K6H/MQbaXxN/CZozD+7iRcXxuJZWKDh6gbLfzkDG6dDgflRIODFPy
KjwqRoEv1FyuZKo82ojbtqE51Z2n9jpvdOOdsebKlA+xplrYiYewPJg8EXm98squD0hAg4LYzv4Q
da9QKTbFWV5Tehf8Ycvy2A8KyEfHUTyzoXh+qm/zLBqcK3CcmJojZwrwBpmSxoGoS5VaRVxanrcW
DvmeclZ6v77gXhoFKlXl9c2qH2Z/AhYa3XozjH2ZItac0k+1ApjAkzVCIvqjc49xt/+eoGS4naY0
PdOyg0gaast67duhPwhVgqLNok6yfWYSj0LbOeDTc0ofeMaGlzJrJ+BSu9z3YdBCFXdntfLR7EdN
zqOVDQzgeoxa0+91VNfdps96/6sG8Kc0SraSN8SxxrXl6gRapoupxgyqKFlbU6e+9nNFb3qX9u2X
KWE33+Zh3yL2jkVc4sBR2ttNpooegoII4Z4EmEgNuymLzKMbuEavRGDlZ242qOMTn5bipLGThn6T
hUpgBoCjmiYKIoV3LuuG83Co++ViyioaZ1yTqIce1xBWp0Yq+o0TiW6kWiZSYj3Stugi8OEBP42+
DV+0eE4o0QabfKSaXcjyFIp4pIupEsgZh9ZHzpx28RI8snyj9sspV0ar20QKUsSE8jXGdP/YLjp8
8XVgXcaTqHiUOhCXIIvFI8xfgCMB/Q9x3R34+Tbxg9rd6bieNFHqRlPSmZfU2FaIgNN1zdZESbKl
QfZzW/jNwWOdL1YxH9BER+18vK2YgIiNDFonW8f1GD97vpwvMBIvBbIf5h+A9sR6dprAuegLQdlC
6yeeYVfP0e67UbC8ekvZn9d5UjoXbTXQA597ibR2ga9NubbKWHWfJ2vQ1g4lgxt8MWoOq7205qg4
RC0PZ6+HZQnx/PQtq6jKTX5qAMfhWiBGo12Sz328s7SXpCTTz61/1vIl1Xepn6jhvMvNmJzZqWGh
WVkW2+Ym6YcFkjdhmFjHXsyXoWuLg9HKmTIwQtGm3qPHahWtSqMRA7k5ThtmA4mbdOoLjFKT18f0
4obSXeswab5IscwSpZUzM5OG8wWUhuq2XcRmxKxT5uFOTPNMC4TOWYgzk6aig+F3ZwTUOhqC1ylI
KeVY5SgbnDWQTBx9z8AYuz2uCj5KO01gksrQbY5Nwdw+9ZXMoqzYFrxiDxhd6i9W6NNLCPtE2z2U
TJ2vSW+wX2ocaMtp1WuZ0uGbON9HU6SXehLmqW+r8nZJfExat7gdu3rjWCgnEHmiv9J60sfPNaYt
ecHaty/DMLp00fw8jaVnv3RERCDuiIf5OW1aHAtqjNNnibE2WTcMO6iREfxdGtIeaL+rixsy6Brm
SzKCnlpnhu6Lh6aGYbAqOCemAnOVdCNcIwswvhdK9ui9zRujn/qePq6VI3BtbFkPcr0fuxramOGY
YO2i7p0XZADL5yJQTrW2Zpm+qjYbPbp5W4dHaPvTRdK21BXXeatehiRsP4Xe0XTOk7cPEP/ZUYUS
LdcpPZoE9fSdfVjsGiQgDeMJQiIS1pdk8tuTkRxGszYT8N3a4nAfo4anh3nATIWExfEtQOlyHluq
ciN8O26fqx5DEocUZq42c/EtdeU9UPfUbkNGRgpJOF5AdgTQjOvQc8rryDYIILOodx9x5E6fm7mt
PntFlF8ykolqxyQaX0Rd1kEdDyE+hlQgz3d1cReER718Ow2a3hXHo+cu9Ma6Xvs6Wr64ywRrEIrG
fh6MN6INE6k6w9DrcHJyouCzyIb+pkcQeafjvEhXmPx1ug5hR9BnDLNz5pfk8++aTiANSbLEvWui
o5y68cClz7LEeBKnfpQfJdIh5X4tlm1vH1XzfFM0UVqvPY+tsXQ8D9LGdXRIK3jRURjD7HSnp4Fz
QMhEfWmHc1ntRB2Adlduoc+dAM0Y33WGbOjH0f2/yOD//ABb/t/Q4PVL9VK+xaWP6MzfyKAl5V/H
Y74CpZIhqNgRY/4HmVYAgF4obd+H65OoEogB+AcbDP8KPAnuQvCFx4cGevxvbJD/HmJENFvAXkd/
/n+Ws/EjUfX/AhHgLCHItHv8B6pr9xf8A4Ym7D08M9sWiQsOM098cuQMP7dgSHKUcS4tzmQn4zIT
PRFVTngbNkFw4dtFdu5a1Kk7Q48liNoZekU8H4VC3DIJGm0RT57a+yDhvxMDd7IO0/T4MVzkvsWp
fvx6AnNATzEEkFTjHgHJn3AqpnciSaLQ3RZWoK7LJErPQib1DEHOnG505VNEgOFghuflIySW/XTO
OEuQF8dOW3upv89UUu1GXCNLxk0wHnNCq0sqpSpSp5AgPvdJfQtw1NK57jEsplX4HBWSnr7Mzahm
M+xorZnNHj/TeJaENv62ResNp/QALSZGH3ukYreuLZpupTXu8kE5u9bU9MqXpTl8fEN+vR+Oy4sU
2OyWaLve3w+/s8t6AMbZAmmZuwKrEP18Q0uHXchxfYYpfmztxTFANuOXjy/9S2ILILcI7IBQmQAI
L3yPxSIVZPbAtoR8in8sWRjec7qbN7WiEBrL7o6TbLGRQ0ll+zg+WCbPT2fRfP34Z7zF845vBK+z
koFygWWdH3j7z29EjSQqHw0lwwzhAkm5j7doKr5bUj2wISwn3Ic/pcS8hWZ/XJIwHJB14EOMdMdv
9edLjg24nG4lDYFsZUzm6hG/4G2v4GA//tt+fbqk7sBwQXX5AuMshMHPF8KHFlf+EuitlxUz8bP+
gp2g9jXmCccjkAGkAjDTOc3GzP9DfPsvSTjcVwW5wTfm83diJn97bWb8Hnxv0Ns80vW+bNpjpmOV
b9AuS7p8urumikhbL4jKEMtDFSEa+8//eH4DgLvLTfjlLvdWHOTR2IFT+NGjHdUvaHofyXKz2aTx
kWuxq6rg7uNrsgD/hNL+eLIhrIQSRACBYLx/pVNrwsiB9HrboOo5SVMOSkGumvuPr/Lr+6NEyGIu
HEXUFmvw21vLBNH3lQy7rczTZAP7DyA8M9hWxGusP77Ubx4j1wo8dpYAYoq14u21ZDBNedv7HY/R
o7JJosX3v3EMzyiuoE1rybpta8/FAY/1xtH95z9c/tevUzmOF5Kr5En2wl/6dWDtJW9Yt9Wu89rl
9bltumdmo2dG34OIyl3dcE5IkTNnifxkW+HzlIXz2l9QxqXG35NjREG5ypGTyqePf9tvnsKbn/bu
Bdd9maBt5KeRw0RAQngdevoLj+YPK/RvlkluATlq5L2xPLFevn0CgVUqkzlLt80880nqfq9q9wGH
XofNaNj2FniqnVyoCXusk+PfmBj6//Ap/fpa8xNYoAUvNrTkL5V6mdZZPRheAtXWW+mBqUyN+6fG
vrdk4PHjOV6FsQIWE4rzyLv/vFox8hclrmquksn7eJZ3utAPFbstFsvtx8/ud68VH5A68kbQgEeS
9edLZZwS7dYfCMZYmu6wxPIxrWc0S0Pi7UdfEwqjnPkPN/F3f557nOyE7waesN89x7ATIsCd2W29
ZriLQzCzIOm+aE+ejon7+vHf97vP1nGPeUjS50qEP739A1srWJxoprC1mLMCZxkIEK2hJVWgNcB9
k037RqfjatLqsYYdstvG+f95b110Er5LPhXE9bvvY5giy251yzk88C5CtviztB0RI0fLxszDt5nH
ci4EflST1nvm1tt07P4YOsyw/G5BVtBfx/Wf4Ag2oXcPOg/junUSElB8Uz+6rn07C+doZ7lrRPPA
aHfN3rUAmXz3AIFdUzO2/3uwv/57LP6Z3/6Rq/92Wub6HlQ/KXgEM74PG6bHBDtOH3fbsR/nbTZa
52Fu18iUsmSL7n3Xe/12pH95F7ShtTKhjjDdgehsyETcag2kWsFs5R4hOFFr5QcJYb/h/G1vPv6h
v76cR/WA+4PQREXgvns5bVXJZPFtwcaFq3ugkigL1V4SBrVaRnqfP77ar0snWwlBZkcunHf0B9n5
0xTeT6CRALdiG+Jues3z9JPv1u730frTePujkfzt/ecj52J2AJ/gi/eN31kWCfAqz96K1jmxiuZx
AU1az1V/bWLmyjSCQI27udq1ZXVqYifcoImYDsTvbAYb32YlYTg5XqtNlctnHajxoCeIlKYqnYP2
GSYEbfbEh0ClYIHA64xOvtHzZnQHby1t8zXW1R8KC94/K2Kdif7kb+HT5q16vxpPQ5UETdIu24ED
1Nb3S3UD9wrJuJDWnuJ9+8OX/H71//t6OHk4eXKQtI///qenlZTwZnbTLduO6fwM1se/6ePoP2up
8oFrWKcEOhBih0iTfN9wXXgp8Ut2CZcZLQWhb8mXxaTP2mvO+9Lehnop//DKvx+OuaDLORDRALF5
HEDeTeEGG7nyRT5vHRycjw3Fz1vsJC9OJ76Kgnj6ciSiAjb1TwG/4jfP7zgTu8chkdy8921jfqZ0
ppUyWxjmbtWwCzm1exfBCq5yCJFTShe3eP/u1fI9CdQn5CJXgDDnERPQUpePDl3RqzFM6j/sT+8/
Su4HBwXWKOnZPqKK41L602M2VYwyl29hiyURisrE3kkTxeE6bObm5OPv/10W/I+HrXCWHg9AqH5c
+W65yWfw5sJKDWsgFsJuqeD0ULx7EjIi5pSwXSRi/2ARL/4U7eYeqSQnP2sNfbzj9SBNfUq/fPyb
fvM6KCJMjz+HWlL3fUPK0HoJ18rNNuuJs+iZRdaQh83Wl8uL486P2RCnuOuKZPfxdX/ZqqUt2CQ5
CfoswcdDw9v7DmbDen4Mtpj7/HsRLARshLJEKxoeMygcleHyR49xRnIgwAMIuYR/bfXrxz/jR4vs
zyvl8WdgkfLEUW+ofnkkQ9G6YzxYpNgUk/vqN9FTPqZXk+0M+0jqb/k0BHcjs0286kUY33ZZM5MI
umxKJ0xuLNWd5IVU58OY1weMo7QuwtdVKwLeuzMqLKHrrIXCVhI5rsgt8U9wh4gT5A7TtraL6skv
W/9Qu4v9rJvFwfNOq/2QYIoeuqrdtbLs1z3UWzk35abox/Kyxi/atqi8HTjPdTCR1GU8ovjA107R
yLlkKQtzq8uaHzkg0cmcelc5zkM7ueZ2LhYo/ykfD07Qk3lX+wgkx6K+Knu97JOwlNukFdmGYbQg
TGaazEWRt96lVhmoSGB36sxMIr/PZZ35+0Zig/nDx/ibt4InwfjEmQfI75dFgtS5OfOPqv24cu+g
Ae65qV9q2TwPMOJ422LOOP2hRS0Sz9bXP7wL74YmgKkAJVeguC4yp6Ns8eeVYGkz5eVFN26ncvBf
VdFG946IqkO52A9+F5o/DOM/tEtvXz2ud0ysJcBUIqx6txqU6YLlPiAWGo43ehgEaYGkP1JDIu3o
azpiP6CqvbWQ1FvmNpii6TO2mOwuKTp5Fss6+D5mIy9iZqwzXfbQhVaRuvDrKD0WxiZWs5xwzlt0
8keHKtZC7OX8v35v7xtUNJdeP/xnZZXHBc7jw3UIIgZXswlAfnsLC3+ew25CNOl1WAxl06XXXZiq
K9UY3p0giSBsTLzVjiQl/+OnxyBwfEDvbiigB7sXvyDExfnuhiYigqOOgCEicrTSHfR7TuSQKk8c
AhcTzFdB81SneR+sRiwqJ6QE+eUKer68iuAZXo1KSU+uAs1ZMk1Pqt4316TWRSBI6PfPMjxujypI
3BOnGb8XgyEpMFH9mZOTs6YmwcmpjSqC/3CFhwc9QE7vLGRH16b1n6BtL21ZiIODX+qsIfwItRWk
TFi+YKaL+e50DXPT0/QkS/k812GzbuqaKg3jmpMi6ogx8R3cbYUj10ws4e0IQ385eU6v1hEp+uUW
vt49scKiOyQqc+7og6BoGkPsdmG/PVT+0DwlmpizLAqqdWHICyA8qKX4k20GQVE93YPbhNvcw6y7
JVWOEEHKnFB01OAL24YsRRpyy64+T/uivzJHopTwkvGov5jwrcl+XF6sfLBemLPFXT+5/gspfwN1
mGHOri16p9ziSmieTIESdWknc5NnQ7FTbrSc2NpKr4pIzTdijOr12Fg4NHo8UBzBM3zOjpQv+KvE
hNhktIkZUT7+36bSNeYyHIWX8Nda78gLitaYy82F31j1xk/suN1h0iHeJbIsJ9jPkeZeBFN/V2qN
S37CRvdECWqz69uSLDThWuGlSEVz0Q8GkVeXVs/KbZMzBF56V9Sx3IQxGRxqjFIsD1JnWzRu6Dsa
YN0nZhnkPSCn0yqRfnaMzKDsQ8Xkv7t1e0rebnZwCCt9teNxuJ5nFeBxDsvVIqbkkpjc7HT2HFJM
M9jqqFqytbIzArrskldtdrNt0oiLhFLwYWVBbG/0GAb1CjO4dSqKxP9m9IwaKg5scg4WTrzxFp2m
CPepP1MbS8Z8u9eoHdyTueNQvKuR/LKRCA/2uXELgkgToiEOdkhoYpYn1jrOxnSfB5F7QolduvcI
u7i05yA9TbJYHYquX25tQjS7dTqGkHt4eOfTRc7xjQwYWha/Cc9zt4/AuNNPIssF4cNNtcdwaD90
oVudpUHjb+tpJpChs0W5tdNqODVd3m7aKiALOcNoaDoln9MhaA9L5ZkWPwsprBiSkCwM1cL2WqH0
sUaUHs4xZdMuQ+d08kmnSBe5FbMa8O4HFh+ZSG8zxzQoeWT4MI+kQ3aRb247kumILalVi821iHY1
zZjNOEvuCNYkXZF9toCHXUQB4sy2n05rFBSXaEXU2sSKOuFQp/s+LQdN6litgpXn+tapRnlzSX5i
94nP5GmQnUswI9JyizPFXneOPAl1Hp5SgGodFl+nm8W35F2ak6Ng4ih8NCIztwZL1NeG8BeWq0nt
GhbN2xx8+WKwG72pilxdzhhAL6SMxgvyFTHdsQt8DSuLRxeV2SPhF87+xzOdenyLhem9ywhrPec4
PddnogkTc5AI9TZ92XH0m9NRX0TeBFuVup64EzAEt3Ol9EGgyl+nqd2eqSaer6y8pCqpN9cDnc23
NIGnZ0Sb1bsRYH/nYIneWo6iuh611NrYvjprOQ2f5mX2MgUmxKYZZeQTWto9FIF/E5Q9m1FD0ISD
uuA65Yh6XRGu0q/AGglhQla9XOl6cS8mLbN4VQl04yuyaMlMCkSODswf3Isg9VHZBMV0X5FYE9TL
8imdMnEpyZMgnq/vwE3HZhVkue1uuq5zSYg/7oJaV9Bd4zBGHEhSp562EXvtUyH531a9ap6cocvO
ejdBLmHwPet2qs9c2aT7Uk3htqxKMk5Skj1ixDJu+ljbHr9RmJFC+ZogVx2Npy05P0RNx1djqLpd
1fgtMg6W7zQv1I2V4eKr5gFlI+EDz0vXp5+D2ZtvqjAhaLK2vgULwWFFTdMWGBqim5ksgSIbq3U2
L8O1jFBCnlixGOaLpkqRvzZ9Jlamyhp51WRYHw/LWKlbwJTmFPGJswtmxf+YvVzej4SQp1tjh5Oz
qYZ4NIeq6uKbtCD/cSd1OGy4wxNmaionxQaUNkPR7DbWamrRWu2HIJYoYdDbrlroXbPO23E5aRZx
dBxX1U2TB0TUUtFarxEP3BeGaOek64Kreorqb5mwzOciCQnvHXrCr0dhos+u5SUtibU1ehcC+h4z
0HG5DkYrqLeJ8eddjywzoYNGhyjC7NdlqOV2GPVO54TlumNLDkEe+Rd9ZrLPISqwfRrJLFgVJMKv
2WWma8Dx8VnmVv6S22V6R2xWvCsrF81oaCZH7xxk3oTGdNbyZHljdQwP1qpZ858n+SZeWG/s4mSi
ZeEGfrT+vmCaXgtfVmiKw2G6D4yLjtAaQUViwn4qz0fD6yCNPsVS2O7iuhrOxgBOJm/25ABOW8Px
5GUKHX05+q65JwusWXZGWMllVHvuN9tOvzRylFexJpHFagrmxIHChXtDiAvN2d6M/V0Yppq8UfJ+
IcxsI2vfviQALj8Js8EBeNTmjnPQ/5J3JttxG2uXfZV6AXihB2KafcdkT1GaYFEUhR4I9BF4+n+D
t7PlW/curxpVlQceWCYzhUwgvuacfYJVJ/MC8WBWfB1m7P/j2AKqrrqSh1lJPHb8aObjmX6nWzvA
0iBWxOeize59jzAjMTbiYihu1hGVzZGpI0RSP6LB2ePtZM0tJ2pQT1UP2izsvWlNPahsP/ymsrkk
S7qbv+rUhXTOIV1B/mmX4sId+YA6YhYYKIkTsu9TTNl/KFWLbh8+FiHFs3dXTAbxvmQk08AADOaU
Q+vDI9h1Wo72oGKPwDUJ1d00RQkS7KUKwnqa7MdEekck6cg/SdltDpZKT0B/1Q3lSgfVWsLc7oOX
Eu7bGeuEOGNaQjuYjfeTha+Yozs7q34+m0MZA2hswqeMahoJYbcPBkpqGCrWDuD6YZj6kgeoQfye
4XW4E8CjROUW2w2LGCPAK67tnxHfKbAy1bySZultEe9tS2PwdzIB7YEjCEp0Pb362WAcio7EWzVJ
XtDLkxeuUP4dmmO1gokS7MDaxddGNFTXoTjmHsbpsLS7294N/eOwDI3aJlFffL9MT1BNeAJByn8x
zaI/A3ze9fC+UJsSTGVNJhLMTlWYtrHwBirMj6bj7JuB1GbE4/VW1gf4FHrjxtkTN3OxzuP5mssK
BIcp822nnbven0zufMu9DyNLMUtUZn1UOh12fZpUt/kk9Z0NEbKEUyuTq7Z4gnosDO/bLKn3s2+Z
11ljPWexo5YrQwWrqTdQport5ItumwY+9BQedPeeGtilQv6+gHloHiYnFpfQKt+jsdLnomCAtfEH
P7yo5Q/Mts9iCHhpsbJqLLOJgf8bxFC4xcHfHnj6D/gjGoCwk/KYh8XDM7/nDAp2RCJp9svU3urf
4vINeZe3M3s4N9CgstOA7+KawdXf4zKE6tdE2cUePJ8nFkYjEUfNNo3Kq/Iq62q4fDczagy0ptUh
AgezSzrEVhFRc/z49O74RrVVXqKvyMTnjUcxeMT46DwbUd3ARYj1w4hr44i+2LyLh6jZj7ZJk1MP
ueFvLHPC7s3CVPH4tPQlmO1y37SufvYnCQtL1NmDC3YkZXridgDn7TpbmfBLb5y4AgySAKUkl8Xg
Wz/TuK1QFzZndiRpuxJaOwECV5ebZ5itDF92ZSKmSxZnCJSGfD0RtYFr3Jk//MwHElgSSczviSPk
W0bTA2aIErDALj6Qb4QJxI+jkctjnylVE3cxhfGGkcV4D/GIyi4z5+na9NG0GCnUrrENCUoAFT3w
lXbG81lkxqXA989xP8Ocy2oLQ7lghom+ZjNA9lhFHh+9WbrqoQP28abG8qeRNZ67Y5KFv0SZLeR3
MwC0H06yQ5WiIUNOrhcCUVTGKZ6dbGdBNHhICx9QRmOJr3grqi/luOD5sLHs4SyKrZVUlC8FOrbV
3GoevH1Qh5vRphJ0OQWPRifjW9OvekrsOT10tY0lvffkVqGiv2JGIHvdEwunS60YxIT7zAiJX2cX
pPtZb0vdyJ0ljDBad0hit1PqBIQ6xP3W14V813y9NmYcAMELjWAH54sMh6bXGQaFSBt3HmSlPT2C
vHyKaXq3tbb5jEBwZUU10kxV+xu/Da1TlPWSzRiATcmce0WDE+66uYLqkqJUaopg000eRR1y442Z
RdMbENx2B9NQ7erJPzVCX1ntWS+zNH4EVRa/jJNDVEdvmrt5iMv3wSiRd5g5olC3rx6mYohPnVeD
FjNQi/quhyZWaoBwiBhj4HUCmCBZEWotAeRoY3lLnc+gZywuYd9acuU5LWZ0MUboN8fmMob2fnKo
6foeMkUj82Zb2cFwMple75UnopM1O8WeuA65saoIikoouVlxOK7suJrOAw8rDPMt/YvRiRsG9Nif
krlFJ8LQ9eD1Ank5FUPAPqSOCK/Pm7h/svXsJzDFrWla5WUC2nIq9i0jkRthMqFtHe9k+VO/n52W
8jZ2Bq6iU8M7UUMLIlL7K7Ti4xfXzqejlEZjr6MOX9pQtd6WCVt1NkrBedfamzF5AhWdnCB91cDy
EwrGqAhZ38AmBH4YtlR3lUMjkD3FUxodI8uMN3BmSR5M9GPcpf5Jj3FL1pGI9TJDHo6RY427yinT
dWlUaKxMHkmiqMtuBXtGAmwV9Z7JQL0W1O7bLJtyTCxhEEm8QJD6IENbAdrm/orFCmgHbdconPE9
ZlO/poL+KuxOXXXhM4xCsHcXu1EFSw2YP2G7Pkr76AJxKd34fTft5igTW8eoj/MMSchwjVfVZkfy
Qz/Iky/W04IYRMQOFxnrxFbNfrdISwX2VXl0B3CMU9TMT2PFDztJhodPWSYMnHSbmSyv6FXW3ZgT
djHFOFcMDbqNucNWLhpwGNU75vt4WVhVoCtN5R5W6nQJMwaMtluDWggxhhSRftII2jdmkAPtNfwA
yiQRGF4qwcTk6TZP+Sp4iaW3oTZZnaTqpsrg8M1x8YAotQfCB9teSXJuJoWo2nzmQ3jr4+yFC/Wi
vfyA/W6vlX+ehrIhmTWV7nYkE6jZpFHYRSjmHEGJMmuBUD/QpGi5hrpzAI2cLJsiaMYOGfCkhJrt
knK5SvEu3YVzq+7dtAG0KsfKeCBoBcNcnNlXILjjB9xqb21a1ZeZHSUGkLyb1l3M8ER0JDxqtyen
O40GLBXCfed+EgAVeewvDknCURDRriTDojWozH0F9BLdnn8XFX6D62Z0voyW8xTOmPemEl2th6iP
vIz2S1ra6SYQOkfvZc3nqm2KreTTPKS1ba3hT9GZQVmnEnJgLVkx/XzqiG92Nz8XXUwrSdfOKQp3
DQL6D4YT+boR6bOtjAExJkTOoAALGGU7nnZ85Vyaa8ab9p1nY4lIM2HeJIEb3jvhEF7TxKo3Fui4
A9q48gp7+pjTJV+XqTe482koOB+K9CXSuub4zr1rn/T2TSHj4mo2LXrJBizN5LyGWD3WTkXtEFmA
Y3zVltxck3/Akui+BpZSBwuZ/8ii/DpSGqDu69V3MRnyAa4KWwOf1iWarfnEmJn9ge8wLfNUIEFz
N93Bte3yajRZdNMnhfge1AvTpU9rYa64AEzTCgQFLZkClcFJkZBA8twz5PEZ46jIfvfmgAOqsKCT
Lg2ycx3xFYGfieONNIfkLWAmcm64J+CX2dbCLK3OcCRhmoVz0H0If2FO9UnGWkL3/aHKdHwbBHK6
epzJP1SWGY/w2vOfkSz1ReFq/dqVZEv1vTlaq8BkohU0LOz1BPSmj4KBhX8Ht4xhzdaJE748dUwo
DrYlbkW7fY3tTpPdkrZ7JfLxuZvd+p5PF4tuP6TJIYoofOLMzC5BGxdbVvXyXNVZVGzpdxSwI+2f
oyAF+NZAmRo8NbVrJ6mxJfPSN32lUjZo7XAEilwwd4SoM3duuNOtnyELBB4och/3wKiTuyEySmhr
Y3sgaIGqJsQUoCGq2DErCPoj9ZBaBP7sGmExaCdmyHuL55RBBYpKsR0h1NCMUDJkZ7vn8WKHxCiJ
lnNqDiaZrZTniafGT7x145SACovSfam0E38xKG2CWost2HOIOAznjE3YNDUuRsUxUc4GiQ994Lzg
V2GMFqj4kWf8AxO9tenSErPypzR5zJk+Uqh5u8Zv9sppMwTH4TFOOcDCsF0FVoL91OJrMojiW18y
fOhqFbCEMH46OaoyXEhMuEFJwZDEzmDrQ8KyYa3Sqlookgx98TGJJu9fCNE7cusO7+3AsKZdADI4
/Yc12P4HWZNvTswXg4Ek9U45f/UVrEXv0lpGvU8CUQP9LPpNMeb9MWGKvfE4ZD/ItHGBTpf2Dju0
96GVJdbeoJzNQKHnjwmFySTGM6k68rIIQI/M6421ERPB0pKX2a3ckbwDcPvFOuHnTk6DxIJLx6SP
EWz3OJigiBlfjTcy5kFhm5H1lA+k0piD42/xB1cJVW5MY9SFBcENHZ42RKs+XyYV3jeMtS6fDbdO
quk5Tirr4jjxuHE7HEimJpQgxCPMsTthc+j8k+0u7DrH3umwZ2bVoG3fk3Y1PFquVe5HV487htWF
sUIAne2dsRAHoh7U1nZ6+TVr6+CtytL8FftD98JczSfXJtUxpCY7qc/lqLofEVuCc8VS7agMxsSa
iufSzL68E3Ge7Ssd3+kF7eRUOnn5zwsXe1nm/HHdskjI+Cv4gY+o4FeR0cQyKk+ITNtaC0fPwCa1
AsjwXOEqdAp5W0WWfPR4V8/sXD44niha7NIMkOo5hfe2uML3UxySb9fQ6hdm8QwWoz51NeyCPAXb
WNLV/Jf3/G828B7PeYQkjs/Cl4X3HxdULhOmiEAl1Jt15j7rVAkc0U5CEyBzrLYItbrliWMP9Y/E
4UYi8MwHf9m5NzLE/TPbiD4pjtr/ogz48xbeg27ApxTCMbEt65fVo2NW8LmDuNnajLw7lCbso+4j
GsxV1STuxo2IkG86QtX/80f4SW345SNE4IJHYtlCEg20vK/fiR8CYoTssE8b+LIWfMA6asjHJMJr
EyXBE+yKN+Tpz8CawE612UiLQKHusTBY9U1Y3WFBLVAtem+MHvIltgWUU+rWx6DRzmY22LaVs10j
nzWXJVVrsUxQltqw7PjZIr5dMdEOqNQkjwEztkFXNOQVDSXWQ+LKkkng5Ea257Gev4i5KglPwjUQ
FLl98gUmOvx5NW237z8xjiFZb5zHr20OsL+NSujvGfBM9EQF1Uz5FfyviqHMW/77zL2z4tarz5Aa
9cd/vqJ/kq0GSw4kbhSBtgGQ0a/KXaFrFKMTclFpeHohmO2BzQg4A3a+L2qfaVCDg/kJgFHK4yb/
kVo+RNrMA1n4n9/Jn+RLCCvsBZrj+KxwCI7740c78icyHaBc9trx7/2I3Ckyaae7z1f5S26mp/+D
lOo/BAvvP+olCrr7vyBTGGXy7z6OJSr7fxFtSoTC37Ks8c72H9VH3NYYnD7/+0Lt+vyhv/mdbPM3
VIdIMzEmCTwDNjKsv9mdLFBIPJ0CxN/8WYie/p9uJ9f5zYM5jV8DDZEjXI+n199JSK71G8oiASPF
wl1io5D7KyQk+9Om8K8HQ4AiZvFiBQG92aLb/XWRb3iGTc1Y8Exk3YrBtW7Nng6vdzseAko1K8AY
6htk395m+K6RZtFaFD5bh6KPDwVaLX8rNQLmsZS2uSX/z790Xd/NWxJOln1Xoc0ngDlgpku/DX7k
DoOVdVeWZHl6NgTmCSBmCSOwYOXHCOMjcJWt9q4hiA3TvQdbksfFeoiSAh1rvMD5KjeTK6WjkiQH
hlUsGzyM3mlDHhDU5jnZhwMFXz3OHQly6Lify5IpwqoixZ1+iE6KwEVU9kA0/BvImyE0xS7onh2X
RmPtcgWMdRC58FrACxGXCkieQbFnlSxj8TDTa8WGSbql4dzXdJUfflPUUATdtj5h+yQ7xcAkDnCe
ROavvepxKQsHQAzpaBTV8M4MsJST58kLwoqc3ApMJNdC9zZyVHgNBwbdpVqJ2bPNg6vt+IkE8PiU
msNMylpRkGEU5E55zf2ZWiXhcn81it770nVLw4aVsj4HsxqXNr7mmdpDrmy2kiLMmmyp1w0JGj1j
IIgYXBt7vDND2SzOr2Z8RlSNWCOJNf0yfEYVrATwFeb3UO4rnJgaFunguTfKU/ltPLrOd68anGFf
cn5DhagHAZR9KEV7o+PSOtkoWzI+3sE6iBL3BHYadQ+8JRy25FOg1aCgZuM5Jb4BfLjt7qqaYSDm
ToC65GBcQsNNvzTsLl98uze97QAO/RQMA+dJkQqDv0vRA+UvPfHAjqd44QtOCTaMhC9tQyMfYeRG
FQKCLmI/vYFa0rbXXFXtHTyL+WzLGce9SGuQ6S5fvvBoBNJ6Ke3C4uvvWTFLzcmPt7HXkDsTR5h9
1rERv4EIH7KN0U3Ws+sb41tKpTdvOtVP2a5omK0vvBgQTdpjcEcPKwy27TJovzJ3KZasyEHdxLmB
jRnhU0tXUedAFuI+wvKvTV5DuMT/ohcqpzXooOJYVn7B4IrNFsEFGNVLYjOH/I7JMsT5EAsh5A1T
1kSJoUHIVr3dEjo2xYSxsVvreAXGBZa/AtnpX0PkYxlSYbe/dbOxNrZSTWO7aZSZfrCDThjRmHK8
IfIrPlHHWAdCIPAt+ZC2y02d67Y8saiSxw7kVbPzSiurEBzFDnFiJhYrnHXOjY4mBnCiUffBFIId
EFPDTJV9EFxLwBzmPSpYQCZoVRA2ZFGbz2ubBst96ssA0AgP0NH/2wn5l86u/zdDuK0Q6dM/Bft/
Op2uZG+3b/GAqv9fh9Pnz/zdjBvav1HZQ3o0rcWuxwH1j9PJCIPfEMgxzqTkp9Rhx/fP48nyfqOw
Di3OJ6BdkCT5qX+A+szfIM95juD8wgPCbPevHE+/SnY9xvioyzgIeX2UzL9ImIPCZHdSNN2urTCp
do3nPZJ50O+cCHbt7y7Mv3EyLL/qX+egxz/4cjxImf7iL8YJ8McqqvYd6WWpaHdTUB8BWN+Tw4qk
wn5y24j1s3H4qy/HJefMtSGhicWn88eXy6WJ9SD1WgZAzpMbhVvH4pRJLe62SgOnz4r4v+hw/3wt
ecXFpYH2XNAC/PKKY9t5rR54xcQlj3jqmi082S1x3uK/1KN/ahcXdSCzDhTWfBP49y+tlyfrNqsI
hN41PDY5zxipplbvUJUjKTmRNJKfgaL3T57OCIipxmOip0d+07fRla+l9hkY+Z29CiYx06S0t6Yb
ya1vR8fKa0CaMUD9q15O3qVPaRTwcWD7BnL6x08jw5tmFQJEYWb0N6SIXnTZ3QWx0JcyUAzZzXHD
xt5FMm9V23nqpu1//jb8STL/+Qao4rnZ0KXisPzjG1BxMth1Eea7zGrBbFTk3p5rN7J3QvWbNDBY
hov4COR7HRLJhJjgYkcCP4f3ZprTuY4hg/fm/G6zrPgvn+byV//DfbFYl0kLWWy8+Fm8X27BNATG
4AVluYugPg3bOfJRFcWO1x37oTJBCMt5WzoSriqAigkSu3T/GwOR9vSXN7EodWlxuEkXPijj0D9e
nmwOsKanIt2V0xCz6dPet5mgyAQIVWAS7zwXRB+3c35XpUX5FRbkUwRqYhMZ1SLRtpGpjoiy0XeF
3gM/Jk+mN5s7lx595wTj0xAN5EMDGFmH3CEbIeuneq5JKYrzV8Z/NkEyT24XJQaR4pOLigaM+rQn
Yyywtxk5nXJbC2MeLnbNanwbuSNsT+Z340PsFNb3kL3NtWLFy3JaGwLgedpTrnXdF6OOzO96rid5
7eZ2BoZLIAfxcLpRd+haiSSSIkIHIzOxH4e21Lx+121YElXwMsrqGgB/4ZivO4b9szMglvFZG68D
8hneOqOPXtq8AhJluxjgG6XmfUUczi6vIIjAIqzVF/hMVoZWErHfCSq72KMxz4+Bv8RzBtKvrmGH
gGDMDfmBgEU/OV7h+6sqDIsLAvJuRURv/9PWKmsYj4bRtej6+ouOu/YCd8l0qaDh5awK3XA/p7Tt
9b4Y6uLitEH/M7EnffCNWnypyPiARsAE6bUK/OhKdtF0YwU9OdJWYR+LPmWvYbBF2FSSDnrds3HJ
160H5pddJmkso1vrQwVi0YbxM4L79xB2q3UhGrZajS+mfWKrcdh3U+ja2zCW5OFYgc+woWONnRV2
912miXEbD57Ux0RWEi9bjJRtG3aop7at8mdA806GNJRrORGq45pZfyobsz2KGEINu+owJzUHdUij
j02L8eYoOU42qJQZANdJinzKQ3k0NrKBidKASSK9jBnfwdYMJ/FT5c55ZlEwL/knVou8sH92Yy8z
NxECvDfbbdj7Wpkcm1PeYmnejnOvY2JMYgMhf5a5pGzn2T3JnFKsB10aT3Edkl7fNrApK3CMznbI
RxLnvZlBELGfWDHA0BKwukN07DGCZ4d/RAczXesuLX62gXY/Qrb0VNANE9ScoTvcmry6abywv+HC
ZT/bESsPmtO7SCOAQln6jErlBhJT8GMW1aPE2v0cVGV+NgoxHFInJLfZbMkogxHl3kZSsXAlUGmV
zk2xg0+Q0D9E/r0WY0JQLEEjpAXAT3MT5zBLkk914WbnJLDJshpAa4QOxWviEoGQ2cCKklnUz10T
129RVn0xVMyKz8G6XUifNaiOAhBkwXczDmOUXykZX76O1rNVh0ACeuMebFdHrCuCAVawKddau/f1
qE6o4ILz5DbWwSCPB6xj2x4zBjxrcrMIDXOsa23EDkLI4VZbw4WIRXmCZrSLs1IdM5Ol/Jz0Mwby
8NEIchIju46xlIEsl5DGW7MmrIZ2IyG7sbeO0xCUx74O5U3BHH7nTGDkV7YYXm2fZUvV2HdApH5m
SLyOhJQXGy8yvCf2xvKYzSI9qyz/zoBxujErh8xEUtmeS56br2jNE4L4yLIe++o+TmjgHWIH41XZ
inINq6dad1yTDVaP9uSUmb+fsqHdd/FocOO63GLVOMz3Csut3EjXt2D2l8UXNvvOzo/TWxuu3KaT
tRArz0/ClO1JSdVm9xBzpfUA1I3I7pDO/8kOGpcmuDpVOQhXlHMxCxqUQNeCKPIHlKMgRtOvSNNd
SqO6YhGZg/02s9n7AtIsv0bZkKMnLkcw9UGDtbgn2i8FcmRMdXAEhHeRU6x2VQ2GqirT+ym1VEaS
ExUke0gMw2HHZmss9PAzMULnpPoUEYU9hSvUKvLL0DqCtNV4zva+pGllBXUs+8WNIvpgF8vuR+YS
Nxcisb618lZWGxfV/J7GffjZx1zrFXs2diGzJkgxmCgrVlLBIardFzJR461J9MjFVb64r0qhERD0
zaYSbnYKMvY9CQ+LfRzX9t5opX2xeoVSq6necyY3txMYPOKqZ7K00GMLstoPIQLxdqiRsNiOmp31
TPN4wTTkrmKsL98I59WvhYNBs6iU+O63vfpWFGDkBJp18FNG7VxQxZYcninnCrplvWcf5N01NVVh
lqX9U63zeWdBlb4Ni6JfNwHidJSX1hawmT5OifDWqW0yaLBxCBxihl27XnVMG7LZWUVO8rVNYmef
Q0QTKxcJzZUj2X1XKYpeL28bNDxFR7aDTTqDivj9STLv05SZr+s038dqPoFHfcslrfRC0EDTQU4P
ArrvHY8nlHAVETHOvDdJl3Yg/C1Ja2/lMGX7uLFNQgFr5LgE2VionO7mxCfAfXqsOmWf8YO/xw6k
utGeST2rMm9jYo7bxYRMd4Y21s0oySbMGIxhLv+u0WnctpESRyShm5kwLLJk3qFCR/sqJ0fYTzm3
C1xaay7nt1Inyd2sK6K1ZG982EH2EFfwwMTM6CVMWIiTewFbsEsZHknr2Lfkv6ciEfeAg9XKTUM1
rItBhJu47l0HrSB2TXp8bIGuP5CsDhwzEtZ3bTcDZgnizBg3oMeYcyl2ieK7vooZA7xSbfjXmbsr
WWMyKseDGrLiOQUlW2xESMDhBCq0DTvnaSxCNtKhGO6Qvwxym+Ruu2GKLW7bmNXnwJt+RJc8fhOw
hW8rq82HNfAvWI0zK+XLpBPxdc5nRjNW5GIa7g3bfOFOSI9F4rQsfYyq+ci9kK+QSLz+ddZWcm8Z
aCVSPJjBpi4rHopyyMk05uuLmCQdkdevLLwe4UarsKGWSFFBbFIJfpAQEeDzGzrUnLToPMYhJ3Vr
33qJV98ZsxoWIGtbvxAzrMyNJK0dV4HCGrVCbogQGJ4bIqmOLRT8WT97gXW8zDvDtvvZIU2Uq8lQ
GI6dnKi6Vet18glaK7Ve0hbfahiDaPcKnkLSsC7EBrpXZo9EsOZOHEQngpuhTPplS8x5mGY//CIs
GCMJ7ESd3zuXsiUgWsZuTwZbGXIXcj5/yXgGrDvEU49qqLcOwrazTFx38eKRchJ2ZvRV58pl1BZN
Z7yb02ECV3zDhNX9jqSBCpMcTUBMWk7hz6JsCNREVno/4Tc7MJ/BWCO7xtnbyrdWHfc9UtZo1GIF
9zYgQKWakZwPkGeRt+T6jgW4Pz6kIgQpCLKKGFcO8k2MDZBf26EXRTmEbYndTLydqXLkerB5yNR9
ll9yQn7U3pSVerWmErFVM3iJ2ESoBRwiZBKK2sSpkvK5CAr1HtBafcgh1I9YEDqmdIUkttRqUBt6
aM3lxm5N83vaAbpeUSbVj01cFcnd2C4Pg1os+E6eG5zC+Kj4LDEzPTQFX4i9bmrj2sOhIr+shLua
2VO1tUn+ezUSW7yiaZTJlvlFiUSpGO8teoQT9Pr+oUpnYw9MqL8EU9N96cKWYglFc4OY0hzVi8TM
A1W5IeRlZcQzE2V2vXV9dJ06dqk7Z2del0QG+S9F6lGIIWq+YXVjFuu0Z1Qeik4DuHOhRJc6syIk
kAmp6kHitfKDJ3wLLjl1rDLcOxI1yZPZFUnx0ntGdtRjQkWAZwdVIyPvHttMGd+VQVgiDfJV/tDY
7WSuXJ31hwmz67pE/cmFaDVvdBwJPO+jHHG0jTYEIREqGOIyWOAK7xwDcEzXtOLNI6JUQl37vlzW
d2nw0yav7ZDr4QAFhy5Emd2zKjlwAgETsU9leoDRXg5rv8BZaofkfkOzrY8+cYhMF5V9IKKpXVE8
JDd5izQxgpmwIrqq2UV1NJPuFzQ/7Kgk0isC5sQtM5hPDDKH+88O+y+NAP9/XF95bAv/9/PBdd2x
z3pgSvj7AeHyM/+aD3q+a1vLFAdwjecwFvsHrC/4DRgfjAZWWOR8ME76R4yH9Rs/QFSBxcRgAVTR
rf99Ougt4R+svjG3M4JiP/9XhoPW0vX/fjThBzZpMJ7Dfn8ZT/w6mjDKeTALLfLdVPsocUKT3EJC
GtqTwbcXZWOp602TFPa1te1waxiEPxY1TE/q2/p73nby6++u3b8ZIfp/Eh34jPI8UnUwqtgLlOOX
ORKTo6LD4EnmsPDgzIUlnSgJo0fUGdbZtsQPDhAAn22r4nXoa7KiVd2dw2RcjC2ReZnRkd/haavW
yDucV5viHom3KndzarHbqYrdkPR9sUlZn930AXVu52tz1c7mQ+P175Hdxdu6GIcLwRQhGM8yoZfT
5omxDpxRxwHgUbeUQlgejYcgqaurXQbeWQwIyBFx6Izq1bd/Osr192U+RGfStKob1/OBmw7FGcpv
t5/MmaREkqOR5LrvZR8VVAL5N96IcyC6Vv8Y8W6sVUcym+xcB2pt/EBCz1mJ2H0pcFbsUqdUb7nl
JjuFGbIIKftM5500oK9+Zl6nRD5PI8V2g6BhbVfpTV4nxWuYEUtfSMqGOKJvCBQXWHQWMiPo8ivT
gt46dW1H+Kw3b5wJ8X2eeN0znUZOXVN1x44ISRZo6GeEZpWWKhdFcmUjPQegekvwofse9mO69aTi
8aaz97IJqQR0aJi30WBM+ERQb9PvRcm8Qh3yUc0xYubSBGhMJK697lOvG9ZB4rfuWzE1acEKxboY
VpJGh1YAuZnmi+/Xh240TMJ7X6RnvvoBH5+MGwDtSKBBEJffwU+fnC756ds+tUYCX66AfCUASh7i
ntJqZLx6zszOP+ghrDb08e9i0bCiU2gWV8mRbazGtur1NxUzhP2AiHWFh5gKwZvOZiaSZzsNsU65
ECmzGUnGOFvrpHa+ZwJ/5qKtTWyv3KS90SDgsYunABYwQsTmkhSJPBhS/+DgYes7jcwcJgOIsIEt
pEXPy3jiUOvqNe9mUoWzqD9ImaOtyTmSotx7ZD02wJFpDoFhsi3i6FoXU3DrUEQWrLVQmZmIyre5
kg/R0NrTioNz7bCSvqM10Wo3hBF9NfSpuwVRfsAUJ54tz+YjbYzwwohgcT90UXqKUtO6rf1c3aW0
P8Sz6ECeLbDNd8wbxkvVT+3yTW4nFzkc0HAKGGmAxAErhTmsm5JzTdG5Se1w2lQVetCVPWh2fWZ+
D8d9b3jLd3DOXSO46WJGANspwD57RtkKc74e/Ql8HIkAMJ8xatqY9CctkKC7phOyDSQL496sPTUf
2rrV9S7wFG+HVTVlHCy3W5Agapk9VgwhadSeqHg9PMDMJ4E5R2sNTXiVM4bGecsYE0eJPDnuxGgz
o8GI57ra2UiFaYmbViIHt98KNgJv6TIgbT1i3FfRMjYdAaWwhcwZppZuZHyYy6lLgAOJKstJ7Pzt
UF7OZ+aU87q2CZU1ltO7WM7x1pTJTW9NZK4sp3ywnPcZQYJHRnkJ2h2qAeezMPAYphzI85i/6KVu
mJYKQqe+2IcCPAVFOAUEdUb+WXJgJeu+1ksdknyWJO1YIpn+LFRmaU1XkY1ULzAJSD1x5bhJPaZH
1VLnqKXiYaPQH9rPMihcKqLqszgqPuukpWJKcqRVAJ+WQmpYaiqAQFH+wriRONzss+zCo7fUYOFn
QTaHDd7w6rNQS5eaTXyWb9lSyRHFRFFn4/HEjIl1hXls778EtWk9RUF1sXXk3pIuXN2F3kQHhJso
RILtWq/anrdpU7vTuq3a4X0qrGH96SbBO4QcIjMLZA39uK+lkM4aTMa0yZQ3bTNQovjEiX1lIIXC
qhro4ZsOh00jInUa8BRVq6kerKciqsktaUb8/isjiD3CEVql7vDbfXNUJKp1Sw3Lc4JU6SYPyL1c
TO7rIR1wiSO1zd514D2mKLcCrEJ47SqvVRSaproL+kRckGRivWuqxGi3XSetJzC/1pOR8j+JsPCO
E4hr+mceGGaMWtKN8+GR3mo6oGspH2OszI//Q92ZLDeOpVn6Vdp6jzSMF8Cia8EJJCVqdsnlG5jL
B8zzjKevD8rIDBFikx2RZmXWi0qrTI/wS0x3+P9zvqMK6Y7vvdv53P9DozdknIyUBg+eYXrroJIo
MDDnLrswjrd4rhNiO1LvOz7bwOnLlhe8HZMHIdjWaoUGHzKc4Cx2qO3yTkPGokVt/lSOhfY6IA1s
lklvK/VjIJH8WCuDhzcT0AxqkVpETH1WKS+0Us8Ppq+Ll5x5CLtOk4WHlluM5nRyzKemUT0BwkUD
SiCjC3nFK5yu9ElqTiP7usvy6F5La2lhpiBllnZXivtU+BjPUCmUuHSL1Fp7RT7epqIwAb7qmgN7
XovXItLiB8oioHDy6AseUsPbGkPGNND2pFmTrwBRW0M+ysw8BBYCg7HFlR0rbr+S246kSKlrGvwL
YXTnheV4n7YZNYNRk51ExON1gsfluYL4teRQ7kiuTiopjvi90gGn8fSoeI3HgkO2m2mvFOyA5TWh
vc1cqWBy8NOnqgyLV6+QxcFP5ByVadzehFJJnKqnNw7Tss095bvzLEtsBpYNQPem1qpLnd++oCR6
oHSjMWsF4dcS39hD47MTy+SuXHsjzdWRav4jSWhxuBSNLIPvgH6y8zPw9esmbDoqBmQ7LfDO5q92
hZre7YonGdPz90AnXbfoMQzwMVjfo0FlqZPCjANixNaQGJKq2KBtiLdD53tfhJK2CC5SVdyjRm/e
EwiSl3DsiVUWOA33hi9JqxY15nJszUmNLWoqRKIa+Zos4n32RhWk9QpHavWzpry8IotrXUCZ3ehS
6N6VI7KjLjcqVNdaeo9LKD9gxVV/+hFRG6v3b5BWFS8LySqQaXUDrmntj9uQ5eqKnI1wZXmDvEWN
Ei+1AgHl4LfxnmJZ/vo+QXhB0FyDEXZfx7izVnENMj9XikRjB0c7YuFGabAb8BPDgJC0bA3sHeB8
2Oqytx87gG0HOYvVp7ImmrVqA/Upbir6agvuLGbOKTS6fnRR1fykh8JU8C7c5eEAR+mbKviCh2uy
5oS+qW9xafOtaV5C6IBV8sL3tds7VULyC5koan/3viwXahXTnakK+zfFT/vazqzqZ1rJZFxMqfYo
skOZe4tNFFG9XZbYNeCCt+7Cxh6YLscqDvtN4nnDXVlRB8otpftqq6Cz5dZz73DsYbppRGBPhPr8
VcvG6kBdrK2XOkimu/f/kZ0GL2RoaPyncHNgADBsAaTYRollqDHw40mhwQW8q71NcqtQlfe5+OEb
SfRbQNPb9XHKv6aLRAeP4QHb6BC33uESyl+taMi/Vh2SaJhW4aislFrwR6LNX4exle8wq3oOiSsM
HsRWgZIVqQv5zaxDj0mbdFflJFNb6zITkzc0/K8WwbR3dlgC1p100zjY7VvdKJ7OH1U+q1eJJDR1
w9bBndKIm6sBRg9ZbtRa5pptjvLkV5a2KwUFGF/Ju7u0AQfSTvc1U9EKFIPsvmC4k+8xbYz//CX/
YwfzaaAfGdW9wKPV91/vilLvVzZJYY7+y/pdnHnf/CqHh19VE9f/Si+d/sn/1z/8Q0XzNOS//s//
/pE1aT39bV6QpR/Pz+rZM/fiVxyMv+b//L/O2yYnZDaBUz7mpHxROVb/67xt/0MF5Yo4YNLpHB24
EZLaCH9BJmociJEt/vvAjVIHNqdG394Gks/p9K8cuBn76LwNPxyCGyqF6QRv4yU57sI3auCB/MMQ
XxM+Yflsj9Ny7xXjBaHKXInzPgxiaHSx4Gs55B0PM4wFuqNxqJxGkq6yWt7Ew5ur/cScehfr0SXp
x1zf8D6aITPSJLiFJnU8WsQlKa46Qh0uzRtPAdRDetrXQDLLJaoHe8m2YE2SWkFdTVmVln8XttI3
wMyPqRkcSLPZ9eWDLvxo43rVG1Kfp7q6lKv5CbL6/hstHfgcH6vGd3v8G5VOc9Xepqrs2n3Aimos
tZyDRC4rYKFj6dFXiqdCUWFWSA/03QnhkXIa5mF/p4eY49V+F0k+zXojVld+wRFMoqRwfkL5JPqZ
fiPvGDxeNCyoi2Y6EURF2RiRM+Jopk4trxgWSlOC8yODrQnVvaRnX3WykFCbkvwHtsnz2YdohYlx
KdmWfoMyV2pe/bL41qXp4+ilJARwTIeQpq7P/9RTT9zmnIIcXwagJWZKL4JVNDM2uZueqif0uwaw
A4HrLTQSwaPMNre0NyuAUGnL7vcSh3Z6VB9rVu+3CZEPvFaYcOpcaSQ3Vg61Pa8cwkmcVIBJ86UL
Zaj5Z2rIMu3f6X0GYaHgbDx+W5Caw97QwspJZOuqGaotvVeHxJMLgrlPBL/3cVDjaMgDAfkRu3Fk
KRG1QgU79SuntMtfXkrLuoqCYJ1pcboiqzl2Iiv0VsEQe6sxmLgxYflw/kmKuS5o+gnUHtFMcUMn
5d7xT8A7Y0KCoAIRET5+HQVhty6TvH2zSEPawEYssfrX3fBCmVqi5e4qr14Et62KG+gBBi2ApUji
4FebxxHpNXj7AX5AYRsH0W0Vg79qIwyp+taX7sEt7JscTuPBgEzv0K3YjeGYoz5QiPWEL8aBQ3GU
Rtw2udQ4mufJq84zb8FFbqCiuF+yrAYbE3rXiL+0LT/jWpIhEA6RhL1f6b0nvZb1ZQ+AcdnppJrp
bgZMTzXXehDK9ErDcNmVEFQr2b/ukDtTcch29SAr6K7kBSIub+nXkfQidVK0gZuWsrXv3/QET6gC
X9ACJrYW7VZTO3WttTVbJtu/8GFNxeCjl3t6HGS0kIliYjKC63j8OLKk4WyQVKUDUdFfq6EfLZuw
85dMDQ8ms1baBQ8cIAM82FZPFmnuN46ZlvrOLzT5VxMYz02jdbddo9mLjDcbBlhisqnMOMB6lrTE
5H6oWhqppceEzCVLL33JH9LixZRcKN43L5zUJGGzZRGhY6UV4FZl6/f51+7UB2agcVV09A08rRn7
cPDkHjZlXDKBVNKXGMPlwRs5HDbxr/MDTQvqx8ni/X5O0ldkrhpGkNmcSjvILrOmLp1cjqNtWoxS
s7QwEQ6LRmbWihEbwd2OaddQRTw/9KlrFKh7FT5sjfyQ2TVirC+VHIAbxLMs+gVi8uBDgHh1x4sZ
HvPlnoskywtXocW8OhFBj18ad6wMypouiKTUvDMaxFF5rD96bDP0Ub8L3Pzn+Ss7cVPRegKNhMFP
g3jaYX10wilS66ZdJJcOAVT6utLMvQKAJzDI0nNz5aBHyrLm0HJ+0BO3k0EnAjHq6+lpHg9KmmeI
nqcrncTTopUtwmu98wfQCfB4zo90aloWKl4HpkVDobgxm5aNTrLw7BZUZc38lzdE3zWzGx36ERAc
Sm9ldD0io/o3Vj00P0n04/zwJy8U1ws7KZT6IPqPL1QUVmuWNu9NqRF6ZOCVRzJXUU85P8yJl0ZM
3Hl0xsSWMd7xMHYTi9p109LJRrXdqGP6TLL5ihxYzAqxAvw+tZfnR/zU2+E9RTkNa1SQzWQSOHM8
pKIU5diXUuGoNHdeBFhnNa92fmAz+w7xA3UQoPaayGl9emgM1TJ8RWq07mqRbQzRjaicc3Fz4UdN
H8dshgDIR3QFOVXm592raCTcqp7Pw3blTT0hHAgH/Z7bP0r8WQuMQBJny+YOAyHRrrVVXdj1nXwM
NpjvSTCPCVs9vicmikij7OzCMbrwoUZm6UIIUJGN4lt6I5LHW52/3umxzi9Xw+HIjoM5CRfj8XiD
kDxWIKNw4tHeq0X2QhDfhed86pJILmTx4qhFH3O2hnkCUqk7diAISl/f6DX8PFUqh02nDF892btC
fn3+mt4tv58u6s8R51EWKEPSvkwHRsxyauhgE27zMg9XSdp+r4xc7dcl0B1HJ9B0RZl9a7CVa0T0
2lbqDQCWrR0aPQjr6ntLAKZXSAn/vNZvQzP4df6Xnvq2cS6zstNOnfwfs7tfARtABlg4kRQ+o944
dBrsy9C//8+Gmb1UEcQXIZq2cERVyIA0SZ2M+2jlApq4MIuc2D4SVPLnBc1eJ1rFdkBpq3CCcfwR
aO0alsNt3Ihn+seXnvKpL/V9nTOhPtjK+7T9wYDdYZnw9bgqHHI38Xjo1xF2OfQ3yk1lGQfZindS
FG+p7mcOWbsP52/pqe+GXDyBHwMv6bud9OOaN1GOOxkptpOoKR5NUh7eqqTPv/5no8wm5awOetVn
Z+ZAnVxSK1gPXvw3Dh1cCEIEnZnfmNyvR6t3Khq1H3Mzd1zKto6UUo0bh4eUHeauN5mHXPyXsqiU
bZjGGqAk/en8NX4qnE3LAEurwoSnIT94d3J8eI7ERLr4UxNuZa7Qn41fJB8RnYi6JWnAX/oietXz
4Hetxum6jhSYONmlXAf7xHfIsRVgGqoMTttzy24W8KTh8uUOAmTXGcsY8b/y0KYYNkvoshMUioQo
M74vulLbJ0lEMjxwHD/Qgc5yZFxR14juK+TejlKke68SIUKRNt70KA61XPQrGEnRLtYHOlR+Di1y
vLGN1tvUrfRYlX51pXjd8yCV7QIkzlUPxsWp6wqxBexfx9ToJSmYiVd1J+2IgBi/NgEWCWTyaPuk
Kl0kPDEhEYQnJCVdBOqk/c+jfjFo0WPnx/FKZPpdXpo7oIH+nkptt4L1QI+6Sw4QO+prXUa1r47B
uqm9p76N22UeoeQteyLeA9SmflEs8fUSejiKdkEqt7yiF1GRNUOtNfSDeNNKxaMIBnAdpKjt3FG7
BQ6BPCALUrSPXfqqjLa6kDP3qkjKzqlGuqmVZV23mRFvBkq/S5ETPw7ggSAAdNtI8i1pqhn8TgwT
vVpEYPKwCzBPrrzKBtOSlcZVoyjSDpXYhUX4xIbWkjXeBPINbQoas/myt93CRdyXOyXW0jbrXu1+
fFCq8M703Ue5APdrcO8vTJ0nlkmCUsjLwkEusyDPvnUE9pqdyEPu1B1RaaS/gtjy/Hu5Cu48O3zg
3/obA3LgwkPPZmM6Kxx/+CZOVyn0i9xJG/LP8tjylo0vw2PCQj22wbKr0wv39VNJi0+dSDYIIgZJ
pYhcZkPqpR8PMOQzNpmFuiqMIVpT+Aofs9SsF20afG8K/lC0EdB027hPkuRXntXX/LT04Km5Tvi4
H+8UohlWRtAPtwYA4jedHPlNo9BICUFPXXJrnZqeMPRP4PVJYcU6fXybBiuJBtv2coeG37Vl5nuU
PvV+TPxbbAwVYl+T6PZwRC5SkNUsWY962TWr83PkifnJArnC5p8jyKQCO/4NOuJDs4Ytx2qTLI24
RkaC3NlH7nHhnZhestnOySJfkknY5pIpGR8PpFVY5zswh44aJd9EaGw4cFzYYU/ryachqKgDv9EV
JDez+0m1AkBqiW8p6tTnCtXI0k/T5xifPnWZAIG4fy887d6sQMGev4unPmsoa+wZkLh91pKlURjb
GnxVB/7pPrKMX+QcPxlVcgeR6M7IjGGZhu3h/JjTG/3pavHcGtNxgprR7MlFVmmNMonVThQZ5XJw
x8fCSNZmQMC47nYXBjt1a2kkUA+euh2fqhsNEPast+zciQ1xJ2HrWOpNsow0cZWb2ZWkm49aIR5D
X/52/iJP3Vi6F7h8BQJF6lXHb43RCT+TdCV3WmVBpXedqy66tyxoVjm+BmNAioRl9eX8oO8n0tmt
pUhpWFPkMSUyefpoPuwbUDcnFcwpRh3taKdLFdlwHNf0ynjTwGovAg9gpNUnb4Got5SXyOOKrmCd
0d2n/0y6o12sKaomG6+DcOhBn8SxYmrGWspYY8rwh67n1AKlau1hLFimQjOWSlU+om56s6P61cxH
bQWv+4sGw2HRKPbNCDXBqSTbB93gf881PDRUjcH+RNYVdZp20cAaW4VkOqzLqrAWplmqG7LmaZEH
xeP526NO39Gn20MpjUMkTm+MuMe3x8DYkNu9C5SywgIkmxI4tekAlhNWXI6ZsdeHxtzkrrwfpi0J
VLziW0ysWVTF46MMOalu/GptZsmODFgQBxhGuRl0VUGcvgorTFahF9hgWv1LlbITK6HNydfCmUoz
lZbV8S+vPSPwMQKxSghUnT2/Z0FegbLqqt67tmiZIzOxrAvfzolDI+J0au6shwKqzNyuHiMAV5GW
Zw4StnrT9BiF1JgKRM66TAkklzfBCB/NNiR3k8eBgsKIk0UI4BGoh/YFw/9b39XPqE4JdZZH3O5C
3/dFXKxlvKwXVtITq9K0SZhgNzRXYDnMPrm8IgPbbPTUkW0KtXX4pKVuvQgIV1gWsoddAKPmJkdS
p8R5SyOmSLad2ikX1qXPE46ioJkn/QmLNbyD2dkBk2quuBa5StIQXYGluUFssoyqYV37Clx+dBkB
+2arunTM/FySg/5joaajyKkjmX4P8fvw7aOeCgy3JQUybvIAiIzt5P4Yof1AyOC9la7/yFsKLrA5
oMY8/2F9WotnQ8+uuagCBdVOzBJZD9vI7Xeg6667vL3whC8MMy+JW60a+2YR8RHY7SGNG4qrFfy7
S/WmTwv+dDWKThlueoToPI+/NQ9sTaOF3Miu18udK4rsKlb0ZH3+np1+XqoFE4N4Z3aAs42fOlqN
sJQwo08RbUA7PvpCvxGB/9ba9h3AY39BU+uqKIut2lh/a3AWfJBoaO5JNzq+xjxua04gHoPn0h6+
zj2w059DVKNJzr8XdbHzQj+G0vaUDtnuwoV/auBM9/fD2LMLDyUp8H38h44H0t2w43Uppk4tJ81B
rNK2fSr08GtvSU99Bb5IMS5seT5NpdPwKJnoW1JhpetxfOleavZjF9mp01pv/qAuysS76opbNQ63
pn4JUzFdy9GKMxtsVvwZJU/i1G6mTpKWy9ZSFwISUEeqT2JcSuq+NNTstXVlmoecR1OnktNF1pFS
y+yntA8qRfnzT/D0SAZkFvb+ZBxOe58PM42GIK7AnJs5TU10Zi5EOrWKes7P43CDmaO98MROjker
mcKSRbTxvCSY0JE06GljM7LLZhPgvFqUU8YS1gN11fRafOENvTTe7A0xibRrsCykTuDld6bSHaqy
2BU4CGS13v6NW8k8Q4wPO+JPfZRwoDoch27qKAFKgNzSb+yKcBMinNkeXmqmf9qTTi8jfQWK1zKH
3PlzAz6ZurY9XdeAEVGIZB2U4qax63VVjLswRo8gaV/OXyAKoc+fAKU06HMyWxflXTf08W0hC5B5
JmLTJVTpG6E/LgECidiwhC3jKl1XnezfDyCiCLUafgx5SLeRwtgqgthMiUh+jKTit5UhNSFNunUw
/pVAQahCxUX+CERabMyx3A5qdVVk2iHs1fshzfHqB6LftYrfbgDgkAbcFh3Url5esimVlq6af6GK
U10PmWc7NfXZjVem+hW0N3jb2oQDF3WUgYd3eTB0d20w6VpENFObWL+zVva2JRFZ11kbbGFi37WN
llxFjLQC0U/YZyfvlUazVmOrXbldVG/aCtfrmErrrrWjbQt62UlNrj5Kxp95Hek3hat/9agCrXqa
lIVRegszQZ4NoPuLhjz5ulKUb2Ax+sea4xymRA97iJaP294r8TiAHdiKHH4aSrpi17VSs5KkOluq
RXgF0m2b5UCo7QRniRk3xb0f6pbTpKZ7q+uJ4iDriheRQBQAtGflCaVeeb6BmNCVX/Oqeeok8pS1
VL01XdjWOHigaw+qscHcJGiQq+YrXg6sh4ZagbLRaspi0nCA8N2t/Gh0733XaJdECZV7urvWsihl
ae+XslgYU4mt86PolzRqxV6oQ34jl+yVmtrFiUTgM44UYy08Nby2DC9bEsawK2XfWOuilndd6l0r
kkazIom7XaAr7TrVlEdt8L67SRcuwu4xULRuHygm+tC8zJa1Ff1I9Ti/acfyjXMhQl1hrzDjo6wE
+eRosNDXZJhgfJXjNXD0hEk7GhaTMmVrQ2vHb6Js25y0ElWz8aaSA+GFk627SjEmifSWshjPrnNx
EAR9jbS9yYyvQw6PZwHjvoGoQh9mQUjdJg4nC1M4RUTh1t13ZVCBrNVZgccCnaqZqI6CA2Zlgq7e
603VbxOKXx5RCoTYe9lXVK4xNhVAPp3VdffYilyOM1pDXoR7yHFsvXSSZ+w9ONN3JZpUiYiP0FxU
WESkQXevBeg7xMt6981IS9i+3PhqLdO21jZtKuRi2xIadBB6QQgKThZkxIo7LGzVR3jt+ZtWG6v7
Jm1UxxxbUtgFIndihED4S0W6MMY8v0qoI+4kuV8b+HmdMMsE/3r2bMokgCVd9t0ARLJzQ+OBg1/0
TDNOBlONZG9XtKL+7ms5CX+IvCdvRNX9IjIP8n+sd7BJbLVAmoyDPlwS+vcUDEDkOGEDBPZxr/Tr
HFV/otlE7Pm12Peq8Wr6PXhyWUEolsfmojPN8RYVWwnETto0Jc8EtM1ErauacqU0HDGw++I6gxLT
OrFSkMQToum9Jtbley13Yu3WLAhgDEIN+7BHoliOHsrxLOKTyHGXbwhbdZkzyiZa5MpQQXaHXrvB
1kadzvJKfGtqhabGgyHgSCY0AbADvSmvzTDLbyXiFA5mAgGgmjIxNkrYpGusPtVjMMCX13EYwm5O
9OBHn7m3JiENiMkrsc5aiLCt7Mr3UgvxbDJq+EscMeQeh92u7aobzSeoHu/fT6ORsBXnfuCt88Ie
y6UUGBTR3NgVO6UyCP2ABwCdPTUeIEEuq5ojHxat+iqK/G6R5K6+KqR+KUcYUJrwDm0d3jV947v5
S16GP8uBVC/Tlq6MmDhLT96aQbcnVGVYmIHIVqbp+8umVF6kcaSOIKMZaKyQ0mcc7wd0Ic5YZVeW
iO9HeaB0EJQQsXDVrNgwf6WBXq0EwZoETigvQCbqdcFKvRw87Q6SkL8AwoPp0a/vKDL9TCzei74a
ulXbeTvFxxHDkvOsxvzP0DZ+MxAYBLRXddFeuXnwJSXottNeMBgiHSybl0okL77MIbK1JE51cv7Q
2fVjZGkHKQGbEtXZtRWYa4ibqHSKh7bW33QTAUsnyH4bB7qowdbjziiDfQ8tiU/s2W5KPDNCJocg
3WBGPqTC25sW9AbF7hSsgvChhoLKnyj9a0JAl26d/ApbbqD97Gf2ssjhYhNJSnF2l+n+bzf0HKjS
By/2r3z4Wb3V/CIP+EsLKsvvlG4/Ajmmuse2U6ByCrVHU5GuBNkoCqeoITAcqr03mveq9DX8KNd/
aXNx0CKTGI4uLJZdlN6p2ri1BXNB78XpA4xS0tnG5FkDAtoNlqMY2S3NzaVoaygavfTDx/vP7Ord
gCZfEUtO+Fl1r0d9tmOeWTSW9Y1v6lvUDkvTjNakbaRvNhUqz0+u5LK00KQ/CFdsJKW3vidZdKgT
cShr+Mthy+vYldIWTs++dg1li+V02WtudhfCnFkRXdGvTLkkYa0FCcdWgliJcKXjs1jq1ujoRfUQ
pf2vbqgIsqLZXO/jqvNE7/iiDaqvg9+3AcRsPS2zezcze3+NqE9svCAa95Tcfp/fIE0nrdkJARmA
LptTZC9N79lJTJf9ApEjx8DOEEAJWuwwzYHQrwtH9BN7WnZ9YELxWcuaNi/lEEoiA79gz95Wzd6z
DScBNNZW5UYuLkbnfupCI9Zkh8miOCVhQ3Y7Ph/oGc7E2mQs4D8sDC4Jgd/V9Fmv8pF8i4rqtqbj
OsGTal1q4Ex/9fxufhh6rvPKktJNQSBkzhAPVyCzsPHF05KQ7zqwUOPIRNn45p4Mjb9+Zvh4zfMz
ClknUpl05I9prv2EB3RjpPmmKfA+9/X+r78xnIUmNDPbatTFx7e3Hw2sqynnZ8JKpw3PPVvXZWY1
t+eHOXFONgyFpBHkXTzHeS3ZA/MnxilRrekgwdgvatxRO9e2fhWtI8m81HM/URUw0A2Id6ktzv3Z
SVlnUyjX7nTIawAZDaq0goX3VhfJWvHyHTjj68KfMiBirrk2H+O2vNCEOfUhfvwBs/Nzo+d6J4Nv
cYoAeX4stjpKptjqHs7f1umv+fSGGnR6kLYgMnrvB344PMcFSOWg5xDGjt7fU8MvFnzxl46wp6pL
k78DqKkFHAHk6PFL4vbklEgDBeNQLa/N1kcWi9zVelW7WxAnt4jSnz292zZWsD5/fSdHRpk/GUuo
g3KZxyPLojFVGPxMaEO1F3K7T7JW2pZW9EYwE0UtvpOFO2hfvMLfC/OSMvHEU2RQeqmWPnEkJ3Lt
x9Nm5MdRSxwh3+GIbUvUA7RLEzJb2Sj6hSn1xMEWN8xUQcLbRCd0Ns0RjtwG5EoSP9KOxlUOlWWT
wGykHN4F28hAVgQbHEr0WIsLjYwT79CHkRV5XumWUiZ58rgds7IIr0rIl9Kd84/xxHoxVSV4jMQ5
0PmfPUVvBDg+BkykxlBfpWJraTdEqa7gUlwY6MQ0g8YGgYmCxhI8/eyzI+Ov9N2OxcKKyq9q8VAO
0c9MstYFWaFmJS5M06deD+i01HXxLUyO4ePXY5QsAqHZPjs0cZZlLTZlppJVeenunXhA0wFQRdWs
6zQBp5/x4SMvgxiuoM/cSZP8WzmJ5Qz9/vwDOjkERWrKx/iFWHCPh8AuOMo50ThOHwwHkSTFQq2t
p/9sjOkl+XAZntpjLrZZaUKw2jTCiCS6VAY/8UCIt2Alg4yM1va9ZfdhCHQYHYgHNta1LT9bWfCz
zfWtLw+XGminx5kcapxEUbHOblfbW0kvC8ZJzfG5TcK3Fj7UAh3z+vwtuzTO7JaZutcSS84qgnhE
At7QrjoASwU15vPjnH78f17P9Fl9uG9SN2hI0bgeTGf3sqndS4l/qXh9cgzIPO8OH9uYi9gbsMjC
dqeNhukCxle3BSjKv3EZKG1gb1smk81s1c+twepplFOSrKV9WKfXbatvzw9xYiajlojMAGObwbXM
Jku5Jb2JqSBFYBP/1t3mMCT+W1El16N9qcF88oaZdIw0lneQRdOff3goSklwHY8fTgQbzYU/cknt
X1ZPAPxBr0EMCw8fAtB8DDB9dhuJ1EEZc2NLWbForXajEx4sh9aFLdGp65l28Zi8gCmZ5mwxJXcy
JsJRZqxavh+rB+ClT+cfzqnPBbg70z6OUnqms4eTKWUmPNKg6f0k19OxMXMjaojBBTXGqWEQRZB1
YZJeo81bw1DgEstzWWQ0wgt0QJJFiZxSKy80Rt5FR7PNHbJbFB+ywfYH4drxC1CkPVNZyjgVcAob
BB9YhmUkPWYxVBFX3BF1DtuRoUHzcjj+pZBlNpTmfa2YV2P1XY6lVX1JFKyeOBOxhpuc/WgyKEjO
j3/USAXecmPeSkrft6A24RpuABMvcnIhzdzYSCFCLdtc1aWxMygiKR5BqNVrBFcmFQroQLC8P5Jx
2tiMC71IiK2ynSjL4SmW+7TTH9NsXAOd3ZYaPFuN2HHjwqp9Yo9wdAWzzUjlk2pb2aTUxTWwpuKt
1lUnlLODqpdrXS2d8+/kydEMFF8yoTXsE6aX6cNX7IE5CCYstRMQziiPt9IA244Q+T77HdiXemmn
3ky2P/8ebLZeJD0uNytgMNmnQgyp0W9MQHsvf+eSNPp17FYRG87ey9SP6srquYE9mBa+4mUvg4BF
Hp5zcgTAcn6009f052izaaNtqXTnGaONmbkxtcExpGdfvbAHPj0Icgd1EpHhBj5+Sm5rFjEY+NSx
pGEtpffwEVdRWVy4lFOLB8eIf48yvSsf3oW4HeXKFCqn0pAoQ/tqrHvAsAQj6v/h5cxe8RzxbDto
DNRq2cpKfsTqq0FK4/kHc/LNRtCjWVhppgiA46thAbbapFGmzUnlSN1vTRROJpkrimxLqbAvHOlP
3rs/R5tbTmjxBw0JNikvWrXuPXs1YpscLNCczV/WaLIoAgoyFdQUHKvnL4Mo5FyTxcDLIKuA4rpN
YpkX7t3J9+3DELM3oWo80H9Sz5tgqitq2SQRrXztb71v+FrZEbPifsqIoIsEzIlkdw7PB4NkzcAj
+k2m5nLJK3jy4bDqWqyHIBDmRSRPH8xUmCztNY2+3hTrQakJKiTsKrmwxH8eCaO4wpF8kq+pnwqc
wO9sOYT97aQk2mtasasq+jJFcxtSDTj/fn9e6RgKVxWKau3d0Hr8frdqDgoJZ5jjkmRuFcMzKgHH
V/wbKSL/UbumSUyg8oVBP78YDEoFd0qwISPUnK7/wxQRjXYsknRkCxONa9l8sbP4JiEE+fylff50
GcVgPRK0tCdX4vEottIgbU54Xl1IFEaW0HZM1pH8QvwVpQ5x4ZmdvKaJMck7KPMuzmbwAu+V4RV8
T7UUEXaOelaiS9n16/MXdXIYwSBI1ibxw2zS63SY9p7VMEMQCdmpwCyTdCnhVT8/zPTXHO/KFPZj
AuwGZRoszrN7F0XEmLhtnNLlqIlvVBeSREtofGg7ItdaKFHFXz9t4r3SgWhw+2xEibMRaerGkR8O
kNQHMuAzCSSjuiia9MIMO/01swsDSMryRAgFKq75AU0eUfgGEcB2r5IjAVpdrp+sUISXVOInnpOC
nwzOKmJ7gdr++OXz0jYOahuORZLpj7qRr5TOuMNR85ePG5O8XsMLQdUEfcpseVJGIJSxqSUoSCFu
WwYayUAyLiy0Jz4kgzhC/k9HI80O7/haaits874eE0e1h7WhZteJbF+3A1mpMFhSPX07/+5dGm52
TRQyOpc2eOIU3bChFntrqSrxFN7SLoJVmVWvf2M4iCPwe+jxoLk5vjpyf2W1FS3DATKFsOO4xuj4
qUaYnbUIabWeH+7EhEspm6ld4IxA5TN7MQa78rtSThKnG5NFr8DOg3OPvG9pGjfBMGybwdxK3qVj
1okV5WjU2ezUiDwahyxNHMQdyxxyvNKSNF9BK0zEP2eo/zFw1Edu1H/9/xRIyj3/vxOdF+RatMH3
I7wU/8IfeCkDvJShTqAeXokJNMK09QdeStj/wAvLLgrzB1wLbVpY/gA6S/wROWwU7Xl36VeAFfo3
YEpS1X9wElNpaABiZrng3/sXWevunxMiUC7uNUyuP/77/yLZ9w4jXV0RlArQ6GjmnNxdlBvQ0k+0
aZP/f/biWgQSqh3f5ZrEI9ydrhizRCDGKRuUxV6gdk+SGsE0NmNyqReUWQU5wJmiD2/Uw/U3z8td
81utgFpZVzZSqyWfyAQ2FroHCDIfxshY1NS1HurM9oONDKGW4KQ6tA2PlafvSQMdh1S5LQAT28ux
zzsiFLFbQLOUM93KUZaYfveUKrlBZGNXpFu3LY1MIyXJGHt9OdZFUa3rthgifEJFgdmjyMpko5dm
97tL8vpb6JUqm6Aah34wsL8DR0EOsx3c9LLWP5UNK63rZ+aaGv+t1LBDj4i04B8NnkXTZD8kgrbA
95VINbzhTQ4scoN6QDey5y59s5UXcGDCxZiSmZQHOcGdiaI7Yyhd0RPO0YjAJzQ9hG+KyF2g8vaV
URnxrRalKJp8U1uamo45dAw4s1GGCIbOW7dx3ZIuobEoszisMtO/R8aFXyUsb4ym93e1P5SPDdKE
tdV61o6NkrpUBoOkPoP43GTKgi7MW08Y/83cmSzHjbRZ9lXqBfAb5mELIGYGZ5GSNjBSpBwzHIPD
ATx9nUir/ru7zHpRu95lWjJFMQi4f8O99wwoiIyzDLu/lrE+OR70R69D54NE/ketQDTpWWz7YC27
J9BPnxFco2SI6hsZW/Y/ZFMMu8pu2l1pVp+GCH9DSnPArmOT8uGfOT4QJ9MBYGEXIKncYVvSKpzL
GJLm/FKB0Vl5CZ6l5EfFsHkjH4jsR2Wv1W9W09GxkL7cGaMPN3UI/3H01n0cBlotr2BkcvNLb331
ZgPKLeNeB8p/6dtiPQFCyJzzOM+T80U1EwY8kJ1hkLjdeNq+LwtCmvYSEc90KNGW3EmbpEgSPG97
Njqu4MVYptaqoWQac12mFiNDS6fObIEju4aTm/uPwTpFYbcL8eB74V9pimld70Sgxsh+zF0sP7cs
6sm0ivM4eDcqzRbgoMe95eQ7V2zqWZiyWy8h8bRDKggkfdHSsz8CTHmJMaFDVJgrn7iZoye0SMOx
IIouscBerfE8ZWgui8n/yWMLY8agR+wAQuh4MpvpiPmlv8JjkH8dAcoI4lrXI78z/TMiwPVeiSpA
vUa0QW2Mb2MBKSoJyipLqrm1EyF0cW8tzqMIOjSlPnKRKTTmAkWkj6mnykqe4lArOV8azovwjCZ3
lWQCIXDajuMKAtUFfnfRVm0SMswIwM0QYboGk4cotyVgm6wf70ZSx4bjiPrJTMd2yYYuhmYafUZ5
nx1rb5Yq0TmICrJqAWaozBCAQsYf+dB5v+EKIXNq5hw+iTb0flUyf0RIsR4Cg5jaCDvHvgtbcHL9
MMWatVISZqGP4M2tQbMVPzeJyjWb2v5EbWakpKmibcwB5kVtUT0V5badR7cJkY0J1ynDhxEazgVZ
YHuSYuCFxT5Ctv2g96Fwh59ds95S8bST6m4Kr+Gmyw/a+TauFh57sW58GI7AWObdvmTLiQTWbs0K
T4eMPq2cjLMhKC7hMIcHpFPhIbSN8VTbwMlLxRRxLGR0R+cU3nfEh6ddVJpHE6/jRefauNCuuj8K
D0T0KEiUY5Za79atPI350r+YvCfxP9+ymtb+xV2zkMHMP3+r6E0MnFgxGtvCBxTV832Lafj5z2+w
G+mjuwV/Wmjf/gTD19/I/lrEo/lH1RlgrbRrnIcu1ydBWMYrbEm+rNTZwzQ5pK0GAHByQqJP7TyR
NuP6/Hy91nvkotHBU9WGvzxyTgwNIS8vq/3QB7PehTVPD8naeULi+68wW8uPf75/F/n5uw58AsxG
vsLsRXT/z2fYiW55NZdmOkEvyzFG1F7+bvLqfQmmoNfWyZ2vpWQeP9ZB+TEG5KDB3y0/KuUMP9s2
2z4XMj/TJhAKWsGMjc9bRv9XZRnLaRJG9BqMy/wyoEV+KyRTzbqKSC4lUCju6za80xY6zsYO9d8C
+ei1GsPgEuFTT6yhjWT4zog5MoKTzMrFrG6fMTFBvOobQICzs/gSETFifUt0MUIkO6/iWqrp7Jq4
BGMAS9XJaLvqdSw8rPTBuuDs9h+yznyZgG6ufntcQIqlXah3uacPdj2e2kDtbUUp6TifMgzRAJfC
JcJ2bM8mI0CCzsMHIkJ40EPrMRTb+wz2KXHIJkpwm1X7rbHGw2YQQ+/Oiodp3dZ9MUxDHImRSF3l
yV3WhSQHs7OJQwM5JBY+M27C3L2MTjcymG0Bj8wFUbVtYMUkXSP+9nnER+03VrICvwh6ywZXMwAe
0esbnVrB59+90nf+VkP2x+uZTVqt8WINur/nLoHYotf2iPgGhavSPN24DFLoJRG8vbA+RlPl/4AN
tKR2vt0UaZPcBXNgXIZixk3Z5fmuHayF7BIIdlG/cnC74V8yz/cbBbdpEUew1porq9ieR9LcL8ZA
bG7mIIH08WeuVvVgI+G5SmLT01BPIhmDIrysNazNqpp2DVt51gP5j6wllNrQ6H7B1Jz7qXzviVyX
vk10dT37hyl04KVb1Z/CLVB2kn2c1J09/J1w4MQI/sw0GpEBDiiw49paj5sy+p3ygmZnRmSzEY6T
GK4O98KFbbPOdrqWfn0nagllQAOH6Vod7mDxcAx6gXGeTcIazUGdeF/Lg7Gs/k4BpZui21ndofMS
a/tRrugaR2dynjTbwIPQc5ZAu4geG/StRBb4OiGa0UzbsA5fuiGwD6KFKlHB0+liowbZJ5qxSEey
iLa0Dtz2OKNdeMqEc6IaDMu0iLR9qhAiax6+vLjfxqZ+ICm72XNWz9gLV8N8GsJseB9W18eKOBfq
hEQUoTkjEND2HdcIAvrpHEQZKcjhep/ZuExQIoIbIrydRl42T4XZd8nW94hWuaR3GdK2mivvliCG
DOuAKYbn1Z3z+8xs+/1glsNrIyt34GjrulT5/fa7jVrjECgP0aaHqXzbBCJgwu7Pq1PO+2LpjUvR
hNXJa0fr4vhlcNScV1/QoSSPZGk8lN0w85iK6s6Khm3PuWidZt9FkusvsBhlbkQw6F0OmRwn3Zri
/7N7rsMAGkE5yTUVhaGX2EZFcFdsgWDfBAlKNp28okUc0rKq6v1N7IVk1BxeiO6rktWhYvTDVZC3
Eay/oQhNN3hmIfAjQ/mgO9Bp4M3brl10/l1iUt9pUuoPPRQWH+yTx0OxWkM8NdIj0U/IlKSl9VFq
O3qS2XgroW9Ek8q4153O/vAHV48Rm87d1HP+z+a0/ZiX9eDfIsx9wjVOm47Ojl7d1K/W9VvYjf8V
yoCQc4AlvRRVWlSOeyzKbIy9LNOHxSo1F6IfFGne4cGSBXdSWGZ/o6YpUDgHQcyd/HOq9Hi1hqJD
FUuQmG67t74Yqp3MzeXcDlX+GlEypuBpipN/c+I7EwXotCofHCx/UBi0f7nRnzcbElt2U7Azibqf
I/WcmS6QVrtceYmYqh2Hgdski/LmyV2hJlLVcKqRaP5eR9Mro1nnLLzxK4jUH7P2qb08w8EYLl2w
GRaXmbA3f+K4bElatctPxJ1RqkT5EdQbt9+GxtNS/cPAOxZXoevGq6e4aZHDJ5QaYyJCZl9+BcYA
Xfq2A7pybdrWvqMXaQ7tspUso+r8jbGdVcQyqsMLyDwsLlJMlMo26HfeS5Uz1F9aztGB3i4WBurK
wrQ/wrLm5yvN9mO6PREU8edV5jn7ui46Zm4hn5Y20Jh+6v7S5FXLr8nO0qFGWa/MZUsKc31Z2xCx
X88QsHACHAijJtS9du+ZV3+E9fijbF2E+wHT3XUiQdaqfIOwucwXMYGJvPSbfDaYWiWhCG+/1G+n
CAO2pr56FB0j06nqv/VoUOj2KN+AORKv6czti30jYbAunrrYLnz7vBm2TLw+LHnYVPY24syUKQWW
j4NJRvgyt/5UFYN7iIJ8SJY6+oNLDcKKr9rEdfk9jQP06pmr7lg7xmvVOSfHCPtzhqzxODmFT0xo
fyWTYDsYeSPO6LFEigA94hRBOjIS1r2XxgDfUI0b+wem81zbDg6tTomT8FweZyrwFLeU+ZzljvFO
GkoZz9mC40p9WJusAeGAlJ1c+TwaTvkqkPscZndwftFXjfslNL96pFnnyNGchUH/YC7Gw2Z29zev
HSaW7KEVhgRnWLanym9gCnfOEPPgflZLcWfyub5n5IbFlOv8HoFQj3URnSt/HuMhA1sxeWJNvXqs
dziFq4M3IdyLo1q6d9jX22fthtO+N9CzrxmZSZVdmfsZWuKxqrds57YiusyZoDwzfgdtrq5BNC+p
0xjzd1aGw5tTIGQPgW+Sw6+9I+eX4LKU2Ruqk/a+Lkx92Hwvu2rL4ArLQqJZl7BOnYKah4yW2De1
eNSB06bETnsPcOAq6HZdN8J2mPTVm6o8hp/rXclnJh2+UdN9yeFMCoGz4PBq+vvCZqI8yAV/p0UX
n+Tm9tW60Qa5I5+flrU2DsutD6VY8ePVnTwa7159urmL0H+w17S2fGAdUZODTjKmzxy3OHch6kjS
nu2DX3jqruPF1pW0fnkbFlIvLK1z4fUuz/9KrTOBe9S1SPoS5u/Kmf3ekmF90H0WvNYj2e0C+wPw
ANbKGdAeCvNoS2axigv8iqeZbNFYTL6zb+36PSxyZIUu0Bk5s60jwWXGuYZuJsx7siWEX/QIx5fs
kZ+uQA7Y3RPUWsmY8FbvZSvdX4PvbvHiV7nC0+NGj20LfbWI7PGzI0Wf4JKQD72xwNF5JpWIUpAZ
M+2zZdCiPnqTYSJsLLM0VPRQVBvRk+vU88sY2oKevSRQhyX2+px3hIzRC1fHrvVgQuHiuqNFnXZd
IILTnFtjqgZdvXZR0z0TyMQ14HLOXnun3o5NPQ0Xp/Oqe5WF89e6VJzjTQ/KpqrFS4MsIK63sN0t
nWv8nBwfq16kmNYOrXwgUqr/RWa/PAeqc38XrZnt86DR+4kmkpIpIt2HPe8exYB1bDb2kT1QhzvA
QijbehnUd/XqlXe2zeDDBqFc1tl6UIMHGtZrv81oti5C5xukCxhIlquWIxkhE1UCCoQcRgSsBjEe
3dYSOw/9dQxD80+3OOMuK7PPGaMU8dLNdaCtGjHRPAzB0j4F/ur/zfywjgknVneQFr0nY8iKQ1Co
DWDvjB6ybb36jo+kAOCDbjVY7Sg1zXx8CiiyHxVN1DGEWX6RDBMS0vFrK/Z65aeGz0sQT64HyZDw
dou/EGmuPOiRlaKe8NIt71eSy8u+fNY5frm5aIODZkqHcqXRh6gNjCQaeuNnhHspgc5+W/0Qsr5p
eGlY6yQfTN6fJWXOfoQ/DJ3W1hP9jGfzcDkL9pwK4syuWTGidnC6bz7F/h4HWnZPPNkIGXZt0nZp
3d/dyl9qnAWrmMns/aMt++Z5o1zetbll/PAn2o58WKZU2UF1aG/dvymUiRaHWxTnJKwpXHL8vfJT
tDAkYoZQX935FgfsTsVfpLn1RxtIa4+5FARw14yHuW/WX6PkUDFFNJDtfGPg+nbvJLLbwo/Q66pd
KVtSi70pPPpj20F7yfuftangkBeuYNuiJusL+Uv7NoVyxAlUqOjZkqH50G+l+QcfTbbz5nBIJozf
35CC2hSyk0i7MlxiRU73HlimhtJbewxGFvnGaCn7VG3ZQVSepgThfncn5ATzRbf6D2qadwAd1b0W
RX9U00jB4kVL93tdFvfZXkwdu0u5/AoLOXE0uOHnXGz5RRrmfKy4kHH96NV/HmEsvcxjxuHa9TLR
za2Bblfj3C3Wlo59XiSu5HLpcrrhWDQtjFC3s8JrBXn1IktVEI6j6+F2nQg/nu2mfJyGLUjr2Smx
uo6sTnDKBPeOb1TrRYPAZqvsO2MMfQsi91SlrgxGJwbCxmVSWjP5nVF/cjN2nrwHffTQLmXwzBSt
ulqyEh+13RPRURtNEQ8a692ch/N7Y5Hmna3c6wOztFdXgPqKyF5N69Ww93Yk9BkULhTUm3C1Nwzj
W8muiW2zeBx7MT/iWF/OXdYwF6u64pBZCNCZSlwjKxKHmTniXRlU2ZPBr41ic40eCRi0GFz6YbIq
IDLE3mRnzszmPq/AuDdevzzwekxxsIrpK6LAkZ34dOzo0/DMF5eh6R1at/fJyl5g5lLnzOacmt6C
+YrHJMztr6ZRCjh69NvHWVnXJPANDkJYhob160QAB9WNnZpV8MPXskhQ9QeJCTbJsiaci+ScpBZv
w85ZcUxSoMaGxP0KafEm2C73bSkQFvUzR7fUFI6rhOIsppfBCHlsxuo65+jYQB1v8AGAJOekjZ57
x54h2qxvolU/uz7qk5tdbmznGyadzi0z56sFxznOsubIC05ks2Xgpp0mO90YXl9QTATHxaolH7ym
DHNCkZKtSi4OuK4TOqXpuC7jeliHtU7NqDp3QzYRT8xRyp3tfs4BYjtg1aABlf3kdL0+9iThuLNT
JBjewbjA9/n2TTm8+OBbdtDfGLk6NEjbCrrIGSz/qPMljA0wuImfe/aOniliJK+qq24jZqrNVOsY
ESrdYVn+VDDS0yB3zceynIxr0RtYYMtNubtQDdGDHzC6jYr5tSlquDJjkGEO1hC/pslKes+p972f
5U/zxFTA1AGmHAf6oaBSh7kzHZUaxCkive7aMiPaB4OmP3JonpHVH1RoegD7LOPs/POT8Ti8Lu36
HLWUwMVcuTH1JNVc3w9YtfGuR/m86z0zwEm+nDMyONMxaOU9AOWT3ZXvchTXWRpfci6N1CjseWeu
QXFvivGJNauI52BaE2Fihd8iz08Jc6eq88LP0EeMSTDGT0Y3Pe7Ymy/WDvPTSlpGIrNbPd7Y+25h
rrupZmcgvn2aJcAIRzeMmoEDjrQJSbnBqqqNmQTGyIGSvejwIeflTlxbFjtIXw3gngDU+bgf7e6n
Xk2PBJeA9rYP4SAW7yOZMjvagizGWxHue3fDJQbNgq3FZqYsHa5u2b0uHkqzYGDW2jr+XQt7Ghcq
m4A2z/WOzLtltzVLAQUPbEDtMrXL5Rh3xIUSZVU5r4Ex/lJI9nGCM3QXRrBwY5qXrIOlXa6ABhvM
whc31D/GNSoYWnXmvpHmT7BMZB1CNDv6KnrtfEqpfnKWqw20vUroMQ8ROJCz9NRz4Eu2HguArpqJ
t0N3bxC82S0FnreVXIf595xHL17GqKPsygMnvYJhZWecvTI8qaUyXykLy0MR/dmQDTGXaxksm9Er
9eG7KJYHGoguFk6XvxSq/VrZ09xXSC32ygzghBrWV5AFDJBkat52v8MkD1G/tUftqPzshMuBGxNW
ueKRCKxCYwWkvI/qdl+78mueGqhf9g/iLN20q8znLcNeX4qmvANkmojIKlM7aj98eKlEw9DPWMXM
ygrK16ly0EqtGdeH0Ybt3VaWZ7ofcdaBKcFTWn9qS76KqviYi8I6C8Ddxwq23LGJajZEFKIXQZDX
waFMuzOx0ub0y/o4kma0W4mNeED/9+U0c32LtVhOndETFJVL+eSEBAIAPe6IZcDPTVM+PInNXg9t
q34VC9fInRY6LfJXjnR9IjxEQlxW68GGaoWjvhO/5SKtVHUtj7g5lgl112nSJbjrzCjT0ZsPTtuc
ar39Qh54Nwq135xliftFnetKPQDEKwmvz6o9YSW/1s594vM+LY67IzqAx7Pimlt7c8c09QCe42UZ
s3QpWekheckei5wvmlVzGfpxTY1RPrNBe3aWYa/s/CS9MG1su4q5a3ZWM/M37OV0cbMpbVX+qCLr
DbD0zpTwZSoYpVuvvqp/opoN63NszJPH2zDzaBy0Kq/SDE+GHb5g24IY6zbnZRRnz6l2gevEZOLZ
j0vZWTF7M8CuTB5TVF3nuhvxtuPMe8uH9id+csrfVv7qF+PRqwjFsMYXt8/XBN7oSbNhzOkCd+xv
5U9zK+/zjECFhsgMb0yXWv4wc1XQkER70vHuHUuOO2td7ZOKsvVeZN2RBOOMiEywAAB2Mzau7LBs
o0i1WD43hHpnA6/ceQa3R5mV/fRulYVnUEH5tUoBBupYKgGXYV1+Nbmpd8uWXW3aEW8Gajr0GWcD
71EdBWxmu+gBc6GDFi44izCPLv1oFXRuThu8M+jyYto9VN7ZpB+II770G3Ucuc3lrvGnYs8IQf50
h3V6XAK3PBtlUVwjY5NMCIKSKak/xLXjH5ifFKd8NPw9gcQzb26g5Jvbl/oTsXgfjwvzFB7ytv4o
fI8unLrazTjzpbMaO3McbugjAIiy+vL92U0aGFwsWkyVLtEmZuovdrWNObKnY6QE0jDYOfxmsB2X
uzZyuL0pTdzMSoNx2HmKCbFgSlHMwUsRmmStBMu8c0f1x60qJgosn5hFxEoVJ36DCdVgx7BctWmv
sfivyvPOtm6ercafWVUYNFfrm5u15z6oJlKOzEdfbdXODmQNgL1/q3P1qGf7BytOMjAke33Dd0sy
isVwardhTXsv/AM4xKLhNtVhLv3uVXVzcA7d8nnacHxnEUmtPTRAZ7FAbrjbky03SSTI3J2HeUt9
MPHs2a1fM8n6ie5lmXgM3UfiiZ9g3l9wz/txA1kinkVwWFl4gj9aUyePxqSpsypdwuy+asRz0DKM
GIOZzX0+xdw+xzmH9JuJbN8p7/cYWr/VvNTJwK5wN0tY0EM5vYlO/YnMKe2ziBWJ7+1mVxQ8xw6J
D1ruu3pkxVObf/yqaAhAQcDuBuzdgiqHrezbuznc+lRBZh6mORVKE1gQlL+MjiVDBSgqmKb7wdDO
wc17a7+N/XOYWbTS3vPkB8ODWIIlHbLFvxs6V6XZxNh6briVOT6dc9gGSUC4EPHtW34Gq+zuN6vv
jlFF2c5anCF5RhMa+DevnwjfCMkd71tZedd8Ki5jO6pd0IojiMuH0uUxNG8XTUaDAeQSjSXEvFv6
6lw5A5MdNrOVXT5oMyjibiSppAzWNtFFUREf0nW7HEFWUoXEo7ACL051yDD6xnpAXJ1TT9bzHfGT
L/M2+7vF00+9gxLEDMw3olEg7wiCfAm4yU/FbH84C+OJrrlOom12q93WV1O4NQVoVCeWS6MSrA7d
TWMELdNZGruCcW/JPNN5mx251AhjhLSc782WWZ9mPVv52N/qbj45nQoqsrQ3YiBkP9bOlV2rNSSW
N1fDaQwNy7pDOZYbkhFEz4ZpEIZR7j3SpQmB6d3hA9Fuzfx9Grf3nBHc8jQyIpJxwZBRH/iP2rtO
9J/drgY9noOldbLhYTC69e9WLeGwY4UumcM3CA2PTeNBtUTwPAs7XliBdAm8085MS28wrDtUHRSE
/hrkv3qphXM/eW4gn22WXVTTPPdVcbd4Raee5wGBZ2wI4o5ShfaoPYOriNQeOLvBUN6LlJ9Ip59N
4jPNgR1ytXWVcRHMVNd7vWT8cFnWMaoiKXec0hI+kmXH0TxbxUKSJDmAP9tebyDOV2tzKGsW15p2
1D1++FAgiuA51o3hx5YRrikE72KOrSaMHlFJhPcYPD6X3nsMbxE67jwTe+W3xWGqRv0cOhCz+1L2
xzHLMuBLhRK/m1LLR6MySNUZ2mmzE9vkLk3M1gpPCDiewYZ6r42ofooh2JPaxGDbyhK7UfNeVM5j
qJsvJyMACmVNE5fr4D6xEO/OwgjJLeI0VNubWxDA8XceBvv2/Wf/Arv8h5aTzwGT7w2R/cldMlSa
OjhAiTzImRp4qO9Wr7DSrLSmGLj9LeEk31iuFEwTA3vPUqI+jTP/EY31drIaImMHIukghEzLW795
RwJuuks22TRvlL0X3eAobaLFvjRk+6TB7UNqvdZhpA3ZBbToaVyi9aAd+dka4X1uRw09Un/WkhqP
7mjhgNuAvlS2l+8MwTnq26geQaWzA5sC60c2BpzHi+1fa9d0U6aSKxKFMjsZ8+C+r4sS7Da3d/K3
vgjfllivBnKQt+wYyL5MxATDuNi88r2V0Ze9huVJdeq+g8R66Gb9mi/FcpmZfD31fVjvPB0Me1I2
frdTmydFPnLLOAZz5mGTYg/OVLWkkJXdRxDS0EbbtncX9t9LPp7AfC+7Fk0aTVXPgqFfzyzjnCNw
OZVGqy13rqXXQy1qnyoh+Knykk65HZcnYWUkcHkNjjI7Km8JTeC7rSC6hgHAQGhpYNUJrSrV5j+h
1YuOuhdBytKk/5PpmgihIhK7qPcWdi7gDMYZ7dYwjPQSJRvYfLAJQ+Onj7lnjVgNfXvibWeeGoaX
ApHMV89CgKH9tnNarTe0rauZtFXkxZln2KRgVbjI6D/JB13jzi5fqnJekiZcwh3r1ZdtaZprRF5o
MkY91WCgpgioW7m8da7TUMygfTqzyFYrCgo++5gYntWLsZFuH8i+7M86qr3uaYpoDrH8zta+ra0F
FcDaleN+MnPz7JWN/NzmiHlgPPOD3rk1k9LEqN33qrAKNoed/IFizbsgZlSJ4bC4VNtw3m5HVjyN
cKPdULasudq7GhkgSbLMXGQkx1TfihtrNLYjNUf5Vt5Ab8i39NkeAWVzgFFY47urkoHsLWvXZgOQ
MmIIqLrGVksS4ogVKGNnUkv4RdPXjsmsvGgXLll7N0RV2rm9Pi+ic58Nzx/PoSLtcMkN/zFqlnXP
rqG8n4jpfs5l+4cIKvvKS4xVr6mNp65qnvAqyNMwGO4L646DHdTf3lASmjWUd/7scRRurvsklaUA
nFuZkW6+KDO0Pfk2kbwkfjt194ONokrXYtup3jROZUaLbBfF80L6UeKuzKa4h49h7xjfLUk6xNIF
ybjeMifaLln6TZ84Ifaehz4o5CXZNUa5Kh7yyk0tL7O4mf3qKgLzZY7Y2Zm1dWCjJQFW6Yt0J/tk
O8aYZCAJkrnQ+y2s+Oy1Jv0/MF24iVHLnnHKg7hfG5hTLP5/2HICsOk3wUhjOE5JVw5mQkrERPIT
OW5jbg8/trJ6wyHF5a36Lxqg6RlpHeqFTr/kHLsbeqpl+Qat+MqAqNgr9ihs4J9FQ5BvNoCml0q/
UoKWcWNyTvSq0vtKyfctaiLGs7U+Z6PJr8YClcQZ2d66Cz1oTCsxGOupvBOe56Fs18EPp/Lda63B
PSBQADoe2ZAjnK81arYdzXLM92a+FZYbc3DC0nYNutnpLsj71sXCaXwq8h53zInCk70U5n2oVgKp
M56wjGzqVz2ESM4cYcIC9vyjw9Zf3yIxpgSpvXW/ddNvYir0VVVWdahLcvdqJdwLS8bx3ll6N57N
9qvleUylKqpLPyBHjZtWfPt5gQKoBzu17Jno35EocvZwU+u5Q6Ymcq72fr4LcJZZ0ZwfGwehhjNt
JOcRjJV0sNN51O2R+idCcgG6qmfRMKLoYaV+jpR1VKza7HWq02aEKDagdBhL6yUSE7Fq8q7BEchk
rJv3shEIZ93Bq9LaDRSo70jeleUAxW8ssfejQEqHtmdLKgh69vOsi/sizI7j4MqjYvDGz4ugq4jW
t8YiL7EOcsb5fErVWAjkumUTq6V8NqCtggha2VtFMo68JYsBPm5c9d5j18zkPLceuyo24UXWjBcD
tscekeeRFdwC7JiSvOsYVDqVeYOIhL/q3MSGjNvZsdaXTSo7mRi/76phvtO6NPbGTL44OYC0h3i3
vm/D55Pegm8A6G6YWP487Qib5OGytu3U8mFdMY21dCD/iLr/R+L3a/EHF0L3d/qHefxvBvI/auv/
/W8P8rt9mYbv7+n6If/7V96+37+/9P8TePLNIfj/1re/fLBy/Y/H4nsYvv/jo/36D+ai6ptd+P+l
eL/9Gf9L8u7/C0UTiVeYVyJQA7fU7/+SvHv+v1xgPvhakJn/g1r+L8G7G/wLKzqp6sSro4iLPOff
enfX/xeE2+CWHGL6Pv/7/0zufvvu/6dPCPl7RDgVHo0ImwbX438zTLiGcvKiJZIy30jLDHTxzvfc
3zIQgoLMP9fZTGbCq9jV1oR3I3+equWytVm4ZxZwAFAidmpY8yO3KSJ2y/lNwg2J82bP1jxUXAnN
xW22czaIvYmWT3X1bz0QtoCEZPWCi/IRji+tmc4kAMTFUn4B6z3pyH0L845SOVsoplX3M8q3t8iS
5KfyD6XgpeYlRnu7iM9mDItjQdJkQujQEs9O8LlZ4/cNFIB431h2Pel8+OFEjbDZYsnB6MVtfyMR
ObJppKPIMsGcqyCVwRmS3B2jhACVLjVtNiTbum3Hsq6uw4Jw5qZOSKKi/Bsu/0ndmSxHjqRJ+lVG
+o4UwLAfZg6A70469yXiAiGDDOy7YTE8/XzI7KmJZJdkdh5bpCRKcosA3QGD2a+qn6KlW3lnBsyN
Xxn5f/fJ3VVGdJID4s+URSc1ujsj4Y8vZf6u252/x6ONk53I3B+XlfZr0UNr74uxangbxU++djM3
5i0ospzDcf0dBeuSxDNrtEw/EgALvEHy60Wf603l+DQXSf25TMbm1mpxumqWVqB6oZILd+Csk30w
gKRYKX8HY12GZWtN6CHDBX3rpey1jZtP30dHccrkm0tzh/4j6BesJcfFyxo4uBx7VYGq1EfOpV+w
IyYdR/OquNX85WWZ+JyEzXeEOBPYw3A3yOaWnuqeWTI/T+5jDJ044+3FYrmhZ1x1M27PAkWpndpd
6WKIsdgW4LnfYRfUuFNobdYWPZytb64+Bu6krTh+BC2zTt+jflZnTytwGA9C2/rKyk8J4QZgqGxE
F2XdOTpeVWccQmQZ89T1c3FMo0RCFDblrppNQfDInE8I3deyz8kusNBv8sQhHrSU3colDIRWjiyt
vQhxXalQ8wdGZ/rQP0aKT6dq0bc72WUcifFFrFs+atTQxTodViecoDnqGYVa5l5DHcReIC+KGUZg
J9yaZEXs36kfRBAG3MDGdjKN0Mz8o8GXZRnV96UZp82ag2XacTKs/L7IOjYzfPtJK29L46LibCfa
/G/wFyxMf37+19jo2uiOoIZB5mudmFORKYkHN957TOzZ6NjE2Z2DjW+NG6r4m1DiVwDYCk1gtfOo
5sXPzZqzXs0vgVjgm4amJVG8d70aCx2AZTbye62uXkW2XSLkXntitMmkMM3711/W6X8T7THW4M4v
kcg//nAWVWfFXBNN+7LUkQIx69oWMWnc/N209XrjaCoUamaB44D1xxdR9qEfFVdeVV5pi7v760v4
kvj7/QoMssD4Q2GgeeJLBA8Ih1W2thHvc9gvliiv4sQ5tm0ZKqvYrniTv/njeE18/YlhR/K+4Lzg
YkX4kjVFn+q7MeLLjYA/BrJzwkQ9dzlAWh75bpJZ4Pf+o5WjVOGpfs4s51o276LtyCTgYGJL70VI
N7I625b17NfaphzOVF5CY/KY0OcHs2kvpd/ulw9NFlXYUh/hqmZrLKxHa3VApTwPTw2m8Dp9y6b+
qMX9OWrxSbTWVveST4cm5k0/FN9pFaZQ3jSuFGGlkAtHAmQvk7VMFbykC5C43lrTZ7jBqpnrZnem
fkQLwZh+uG33mvUeExReYXuOLXeJZfVB4dNwXsRNBq13eRYty6cnnnPlPSaL/qzalJus8y7C9lRY
e8mponKgbrRDA1HrjyzkP9otPdYl//u6Afp1//N//nsbqv9BUUFyfhbBvV/u2s2bfPtfn5VMpbq8
lZ//+z/O7CDH+tfN07/+oz82UML4jYeF8B/FKSYUB/9fkUGh/6ZjBeBv06JssKrwuP2/DZT5Gz4r
WKaUzbNVYnP1/zdQxm+4BSC8kRQkS8wr/5/kBdkj/TlpDTRo7WbjmXZYUajCsdcd1i9rGoj+jJq/
vFrHLsnt3JvqVBsFUiLOj4B2aU7rxYagQB/ECkV1FH3x7NrNB17v73A9TmKQb7hUfZqfONphVsBW
UfMCqW3eivMCv4vhLyin3mK4WkaPc+f6O9lPb0PTgAuffUZV7XQTM1nbUWvzPLlM0x2MgJCLb/E1
lYfEUxrTOxGqJvaxABk3Yphvac/jrAURY51FXXtdKh46fCSecZqzLmZKkTzNqfwUjCADLZ2GSyXw
yECfjjbR0LuBY9g5/6CDAJpE79CJD4nTXihkvJrd/BU63ckasXTEVmtuZDkcDU5kWxD3V9FaO0FS
F7+2wOaLTXeTMMWG82VAkmrFMdKKM2mFV8F6fUlT+46z60O1rim6cupQ+TXHwjy76Rv0PadxElB9
/W2pMflmBwg7Wh2yUbP3FhZVhpTl1st7qH6uASCop0oBYZrJ37Ok2mnp/LAz+4GRfRNm/jwFs2k+
xPF8aRuoRlZ9r5MFb4fmkLb04C7dMZ3nsGrMo6fHV6Nubr10oM8GvxENVZzw4rDMMEdmzWOxTq+q
1n3yewKVaWQ+K860oaHpdEc6xt4vuycxi53NnOHALLe6VhavgUzXtlrfpdvI5GKm+EfezXg4iFYo
6W7yKhG01TfehmnksaJgseyMoCpX/FK+mFjV8k3VA1uy4R9lSbZ1S5fXy1BsCsz82hAfRNUeWtu5
TvEZpDlwd7dFPLaw3MV5f0a1P09NZIZaZvoBPE5cjW79ahiNy6aI3Yw2tiFOk53o3U+Oyxga6QyG
8j4g0pociVN3H2XDj9Ey8HrSxmH0ZF9z4YZNme+tliMBD8eetoycdujkkLUjbVumeit09d2f4r3y
2p6IGxJ6UT5rfX5L485NazibvB8fo5JOQ+SOfK62hpD0HEgKKjJjnzYZfpysmTc4ed/bosTtmls7
pxJaqBsVLH3UGGad9SrIHyJD3s+jOOq4KMx6PuLdmoJRGdg3BhT8hhTcjvvnOarci74ULTZQ597w
cDTnU32lpW2Mnbw95LPJNlmv2EDSwJqKCk1+8DclXYNLRnynseIHLN27uKm3ropeGAsQfhPyvSUQ
0yzJD0toz6qq2hNOt40arR+L674xmjrHIvnh6n0SwmF/FJ1b/Bic9IGyVTpmV/FDXZn4w3JF/w97
t1CpdjPZ6T5zjBvcoShs852v2TLw6JSqi/kpabO7uBXbtDYfWhHfNYZ2nzJNxwwYCHLCoe9UjyIz
jSDKjZ1XEHFAvg6twn/Bh7QZEvNi9dHbAngzpI2BBEu9aTAvyaY5LFltwQ33Q1vTDwZQOybC9iFq
6g9XFsfM+xAFzjm9rx9wP5+YmuqBjLGXd+Spd17FApEPMrQl9qhiglaMP/cHI+rxyBm43DXzs0np
dYSS15clH3DHPSUq8chfMLoZXML9DLIW8Y1bNAqLXOAYp5AJ59BKTM+vcMOdDGfYRaYobtrMqI5O
x0CmHh7bpX9Cz70ZgQiHHbmHvDbaUOqy3ERAQ/YTlTnBQtLJ06aNk6Zhm/svKUx/T9TXIwzmjUfF
R3me8o3vPPvVU+I9Mb9eSKnUu8ZI8DNMuIVSycK/jNc6YadyZgPSdQAtIwbA6ket8EtaMb5rhY86
7f3s0MtZoIQ5BJa0AP/CRc+Ib0QWQTN8+iRxiEhQ5oHtwsaf3VI9MC0buF5PtlvdujYP24ABOojg
3eDgkMRAe/PI8exb6tr3VrGElSgP8AlvhTW8DHaPcmpStRjFnR+UHctaaV0SpoFhs4wfPSr/3oxL
PBx1djfM4/eyjh0IcP76/XlP3VTd+Q1GGBXVdojY8DYlKQ7KsrsDnLIrF8RCYbPkump8meiKR5vG
f6RXdXqQmv8+2UTQaek5TXp1y1LAflObXpzcWB7GOXnuQW44sXPlV+0PZYnbuCxeWc6PXaQfC+z5
QUGDQmYMz+S+DmLo9TAauqNLMiwYUz7ujH7domGszLtjCmzOOkFrjsQE1Xxy2vRdczhiOsloBIs7
bQATXyvh/ShG4mfjNGB+68znioHxJnEKibW5uZkn68pTBapo7P+cgK/uFOIaq7wxBHNFQBCg8HhV
t/H3edJfEVNOC2iUrk4JUbQYWWLf/bHM47keGpD4uoV6rzW7ZpwZHbIy4CCvXiojw90ep7epyehR
1z6pqkFxnCQxOONeKth7neMeIt+9m1w0iJrTYdG+1WRNxEKYDpAXYH07lCaNkrKfz56HCdLL3UM9
Gc76Ku+3ONoPkklpMjQSZZHZbYbByM3ELV/nEwtXd0V+4ZCbWhKOEcyBpsHcNdGN52n6wuPOkqFI
y9XD/DnHxoOMMhpUtPEs/ebCq2PNdkpvNURtu4waZNk7QSvqXUrmvugywrO91+6sOr8l8X0qG+8u
rXNaIZfBQFulkGZZqZXop+89hi3kGe3GtPIfvfCoY44IR1dLds1uJmexMfgOffdlsuwslATuCMar
bZ10GD/T+j5tylfDbDEYN+KA9TDmWJ8328Xptp4xXsp1yyVx7RfFE16fnxoOcwQ/sqOV+RO38BbH
zXn0kuVYNiXP1qTvLYTajRkbJI/EYFynzTeHuDYJzTDFsIfL4iht/ZJLf5/Iqd34hNsxmy0sD/0O
XXNXKNcNE18e7djMiQwt31PHe1dGKcEiEG0fbP2GhN3eb5ZvdcT35BgZv3U9E//O+Eryt15YydlU
8znJeEcIf7w3MYYwky73ZoOUkNGJshYxXqU9YQdLa8zAH4YmnBlI76vV9OyX9ptpLgWJnel6xQVv
x7WbK+f8VOKJDC0KMQKM3fQ0lkfVVj8Qgg04COl1G89GSEWLBJGcHhzEvR2DQQtdPn/UUv1K2FG2
ZyEbthGubOYiabuN6zolkdKNmyYusl1n+UVAeorF1rauWryfgcLIZJEnUcj1IfOBl2luMZqp1twj
9dN9LJi3lbgHdoldsC7GkwjYFOOdxLslMy/Esn6pXPFmUEsedLwLdr2SF9a582iOV6zkiiUxvaZI
g2waX1eqWTrqSa+FtKZsccxu8ATiE5BSo2J0TbNns02ypLhxFF62wvaepKA1fEi/TYu6FvjqcGe8
uQNNzJ0ruRo7H7cigd1py97cYKDEbN02bAWiQnE0cCmQid3PxiSjx7qYkm9UhJONADfUYbDa6xaT
ddCP040mzAwF0byTJDNDo9IvE2lzaZlob9QGbQdNe4C3tVezPJeCgF6t6iAazI+GjvKzO0/IBt5T
D+ABv/PPabEoI5ptIM3NTtbERJwm3yx2We+MVYAfNXdbwG4KTK82MX/ntPTULq4sHfq1r6Zvigjw
YGH+TfzpSnV6FLCYEqFs0AYdFdENFt1PaizYJGc9SyZx83mgW7anIsXAVLqI6YJg5of9itIwkx7H
Vlxh0rd4f7fDHXcftSyR+JBt/RRF1REdcJOV5rYZqYsiP/oI1D0i5tk+Vn3cbHNlnnuhXjXX4+Bj
QhrpZvUoou5qzszHMnJuvJxoczWcuYdLvtbpkQR7G2aG/d5TDilxTGB+nU90Zx2UPZ3p5jnGYGGC
UZJQ11x7q4hHbqx6uB0RfXB6ap+ibkkmshkmyQaQIsM7Z8sykMV4RibOQ7FwQ6oeX/ew2ButsImG
5NHB1rDSN/5R9vHPyEyGve2a24K3SrYWz0c9tbJtOb3kXpwxqSi/D1q+ZVJMpQFxe92T5Z7h8XBi
SnnBVF9s+fSIQBG2zbEztvaBbdfWbJLXGuvGUerNcNRX67XluePOwVR2aBt/zSIm9jGxWa59SoYP
apDsxllWT4TH9a2MUCXNrjot9oz11Tork9lLm/pvIyGCbV9INrh+v3Fd+9QM1NBXRa/t0kErVsOO
Cuy0GAPpc6v20j/Npp7vPEuHjjqp174gpEm/NIQQgljoblhzBSfQvH8xZXkFFOXZa6tzGhF+iWrT
3TZO/mY2ayVLjUUZA9du7vyJ/4qMnT7ahARImoIwaTYa+ptqu+J2XFJicklUhcbUpnddkr0j7S1n
DKcnQlRxOLYsibOp7a067vY6iZwwcjiKujG9Nkl5myT2mwSwE6QuqjlDz6Dt6p2GyaFe/8TJvnPx
S+YLdh12sWSX+U3QAjri6rpXvwoD529Uxsifyer/sQF8OxxmnNEMCfU+8bj+EB7OUObSoC9KyAuq
+/Ah44Takjw41Q9lFi+OCaGHCASUHjgG2CkWBOF82kqNxuU8X4zviUHnnEeqfOsYQnEjaoAJ8qa4
Er7xZiS4W4h1LNj9HJ2ZS/IgF7ySnSSnsBR4WXNi7Y7SOED429bIjJCGqE3jXClPe6VDHDF1Q5rq
bFcGHoS0elwkLZE4vOkZcgmquIHBq7NPxw8gMIvKwmhkC2IeSULfNriRStmsDhP47GN+75g3fkWW
smV2gxjRbUrVH5tGnayaJjfki0DzbMxdPRGcBIMRCAt+exAVcRKxTNssioOjto4mUt7o1p3UX2dy
hEfRWLuKQ+5SmkenGqCleO3LPNoprVXLc+s67GLUdcTqDWvhUvdmt4tc80ZAqMd+QMirPM71dFfl
kR0KSTq/rs9pr1+D4L2WbMESp3rq6zUrbz/4ef1sTPheEhyRttHj5LC2SaIeGSNYuDz6W3f1QY6+
YBck4DRAZY1qaQQkZMFLlMNrlsF6bJ+60tYxZ/f5QTjqo1usU9tzNLXYgUWYjHmDkzdthiHQ7cQI
owVwkd3M1E5NYLvN6jT6aM5Lj9wT8xwHZpSeJKE8LfphipeJBXFc2rt0VMl+jIvXM3iG67oprzGo
nfSZXIg+RjcJnZhH24uocx1Yz5QZ2k7y2bvtFabo0AFBpzWcpnUYUy6VEZarBWwzX5fyrR1u7eYN
cHQ4yxwqgzbuZMOeRM+oS1yFcPwhR5SOviMZaEf1/TwMCxn2stwAkHhQJmQKfRrkRtrUbbTjyF7f
1RFGrMc6957MHqxoyb8QqK7DEr+sW8ptYdYf9oKu41bLpUtdMgbDRF6nOQDWvjQIT0ZEGKHrH9Ok
7naVerMz+81tXfeYzz+zYj5iitsT5rppm2G52IsbDLX2YXBFqJtZoOsepr2lJleGvSvipwCGMl6U
wndpWU4Ik4BRG/bcQJIJ3xa+jnPTj4wdubINLhgmdRl6G/JsSIuatjeY8ZkzQaK65kGBqiN+dgm2
vFmy0bGEjPbCqrPr0fa0k9272dmRprGdDcYAk8iJiKF7hf3wnzjDfzR1/u+NlP+nafTsTP5qpnxb
d3IgKvfrVPn3/+Q/JXnnN974zKXJXLkUmOAq/5ckbxoMjlfcKJq7sFz9l5GyQJO3HRMkHNlwl6Hz
v0bKJoNoc31zQbBFSWPm/E9Gyl8Uecek5kjosB7XobeDXPTnefJE3GzhLnXDuM/dS5It6R0Jxha9
PU5PJQT5ggmVFQVtlafX+uAkD798Vv9GJ/tdhfpFJ3NAoTJrJ22Pz4DLMFZV6ZeB9tRAc0pMwwm5
Uu1J66UWyIF+RYja83HssLZhYwYkY8k+vdhYjZuAhit/u3gjCAnyE8t5tp3muVTOtyht+oawiDk9
ijgb4Qs04K52XeXC6HD6/V9f+ld9kUunnZttJZ+ba9Mo+0VfbB1Vu4A7VQhyby4PSk8ZVfZpg/RN
0MJ9Va0Yip0/a7yLZbQInP546/OzmnHm/SH6oNj8e5Sg8UXtWy9GUPJO1wP4VajD6z//5XNslerL
OIFDWefztGz9cUCbxxoHW2A22KZknrR3vE1w3kWUvda7CoJbdOh8Djr7uSnT5FQjsKud0OxIkS/T
2QIWE7myvZX2aX8W+sQB868/wi9AXAcUs2sKh/GVsGG6Ol8+QS33MZoKZtwcGdjsEYYkVujUBVHQ
BgANTveKylXmH6BukM91cth/fQHGn/UUnjCov/7aK2TxuHEdX26/EQ+eAz1xImOYREDvx6ViqD77
uHnJ4HN2a2GCUY8VWaN2W1rKZ8c2DvUcE8Koneg+p40M/qFVaDjLDMbeAVyHVD7/88vkG3YEnxPX
6H4t9PD81KGweBlCnqQcd0DvDQ96V+e7higIlmzREpPs8K6IA/FAkVyaZU6y/Rw3DWWkOu7kLTsF
w6Sukv7oIO3NSfxNEczv/SV/epLp5nCgALPh9pDHWJf+dAdymwvFzKNm42/H3U3RmmwTs0TWPrvx
CW6l3ah6V46+lTKhLj2OrF5BY4jmCfdQDc04BPGUeaeljoZ3eK6MbBp2pefWLt6J0mtU+M15d1/b
khyjY9qjtqkYuFobchuMflTnx9Z2cLJyvGEfHdn7Tggnepphvz+5kV0A4RncnsbOoSQs+zdf0Crn
/+mHdw2XMh8MIDg2XQyzf/7h3aVgIj+4ZL2oHGCY/Tu7odR1oA+TXgKvqqO2EOE0WfT6YlN8IWlt
XmHwiKPNSMoxYv9Kx+zfXJZrfl0WXFbWVZk0LRR5uNNfvpTWl9PgWXRtWF1duIBMpvY4STXTtDHV
bfWOdACbz2UbO5w5zWFBHOpsm02U3Srp3eJsJS1tjPN0JGnEaX0EOZN13fOg4z1Vpv/qV7Z5JFLN
1M8mswf7qmzcbd9185UvmY2mRP08V1Q3Kb5mkupCVqfOK6k41rtsi7SvP9Yj7s6KMxU4LKpLF+fC
/owoia5UttWiughtHQZI1E5bRSgX+ql8aFxz2nWF+jm2kK2GpvoOtwlKkQDpdJ60ro+2lDLoB9HR
xMmpgNCfx2CDgaK+q2CH4Yb24+Qj7+h9DWBIdOut6q528Hml9qStfe2rAnEIN1qIxWk4wQK4X3QK
K2NGqYeFIOOD4cQP/dIYJM2EfijmbLkmjopPyCPMy+ChbfbA9rw3rS2MMIvN5DoqCS6ILnK+s5af
ODNYG9d3/ANabXywK1Gd5rbGIR67KA8zbSxGiDkCjF4RC/uldWLKTl0N6kjLjJeaoiMws3hvgKbc
lSlnn1YVQ+jKabpvavFEnTSAtYYDJUlNA94mQc6u7PZaWl0pIrmvXTlr3zuSVAn74oy6ZB1dFwvt
5Ez2iZLV4XMe2vaj5HgGvG/rmX2+74sZU5Ynsbp5MCuaRH5PhT/v9KH6NGc0T3z8c+xt5rw3CR7r
znKnGV32rncGtZvzIkfafqco+9nL3v1osanc+pzAXro58j5JnVfU2zs4ZByZaBcrc9J90xNcfxAW
sq7jkq9NamRkW6/OOnmgY2OIagxdvoetRWJ6s+iu6a8kGjcoGWzfTVICUlyQs8y6LGkDhCV2GUf2
1IbrdAzF/XHvjFN9NHtgr1QV0jI0OsmzqSKAbIt5zuJo2vr+ZJ3iPME3MpWFtR/GpDpKDkEH4pcc
STV7rJ+advwx5nFHjy951DeMQd27IDTPDTpZy85DtXuwpQ+6SBS2gz+OEpyQc2Hy5gMP3Q8JCkHK
KSDw+ka+aC61t7wWU461WBOYYgpNr8PRyaZbDzgG7ml8CtDcVwiAk1tDxpOUV/0un4msEYSc0/2Q
YcUZyvQ11mzzwZNdtNVgjL+zsOaHyRLt92Sqi9t2nKbQ0yNCxiobN3zoNFxyuGdmpmmPbbbGomD3
5tsERBNVNCLrArjE6EDpCHyOXCF7oJlH1iddfCxxol+pvF2u4455OSNmZlZJel3Ya9g1sfwDzjP9
bGLCDtNZt0CSD++NvgxPhuCODeJezCeMnWC+PDLCJWhRnHTTbTmN3+RgjbtZ97qjr7zExmZHFHAh
svWtXvL0zh+jiNb73LjzJiu5j/tRO4pxqjZqLeXoStc/9OASHon4EOQs3dw6sKu65a/SZ2wRTLzd
kdF0xaDyGAMLeASSNr+PmpO9SlVEIqx6BvOl29QXNRrLwcglv8wJmJMuYtJi1Bi2A9gK1Tds2uMB
YkbB0GpUhxWMljPDixymn1VXPOXLfEfLe3kzw5N5J2Eqw1bJ99KyP/22nWjrRg85m51eoLq3cHtE
Nv5kwK2z9zUzlGELQ1uUacmh9xbALgsBN5zd4Ks2II/gHvGeeyr75aNL0+HV0mR9XzJKD6wCsGwK
iDFMlvVDmPkcfxD1Wo5uWQLNXG3CG7cyyu2c4dCP7YhkpdVZah/DU6VwBtHCEBqBtIUwRLvtW1k9
C4IYNznmw8B2yxmdu3cOhp7kJxE1b4aMxrtKzhnn0Qb+Y5MTF7O1/NLNVE+j6ClSBV2PAt5EV8iy
4kjGST3P0ShvW3KdNzhSEXH4t7F0mEjR4GmBGc5q60ZFQecAZczswKaXFNPAhanXaO+duEZ5jYre
WXYqT9sbb+Yok2JD64LSjuNPHZYL7gyddT8v04tDfuY8OdLfauyh+H9/Ny/FJ4Vu43XpVRUZaae7
HbIRItboIQE4hNZjmj0aYlYbu5ZRUPez84rRGi5XxPMc5C2GhQEQXx32ekZuKVc2evc40pMLgMUe
k+TemER3zDDjwa4rC+wmlj+mR3e29WdqL62rqNYcFD7eekmUCDKgNJvsi7Qctp2dugejxrvfueMn
qFGcLCmKFXtnPIbOyC9uxIpGAoNUIWMC1F7FjrprmbPmvewYdnrisZkNgiZUjX9ovelfQV0BD27J
YbyBC7JTKVqd1gxPmEqMvQ2y4rHB1LhjfjUcCT6I765f7kCzYklJyFV82g0QV0BK1W2ErLdnEzp/
g9S7XJrIGC4pXLSgiNP+6DQTGlLb5MS0imY+AwhVN7LDYzCS7sRwTOyRFcAECznGTyiWL+Pi+yfN
jJF1J1fVV5CTdIJYRY4GSSYkBYMZLNwn+w6Ex8mqzPFQzqOWh1FRd2w7xGfjWNODRtfGzlrXFo/y
xdDDEfhoo9zEIVMrxOZZGHT2WPUDTza+oLaTfdhhAwg9duDExU0VtBrDOVXTJcWYSb+gJbrfZrN0
D3EbkeQyozWhHJHMJLHLSaw1Ru9Rj+rumfyr+QqGklXeJQHzCcnWvQVwAZ+iL4d4a80SlBtP85sY
rYfSY9Tc8BKaXek/RPncEYuG1TUKYSG01Pln7DfJXZpCQ3CkBsKsjwpcQT3+xbzxRpDkS4rdxGFY
mjbJh3SWBHKB3XGFjKXSFG5F3SUUmq/fmbBiDa2h4l2Vp016yGDnI0vxiJhKbx+AzPWcLCx2F7Pl
mftsXjAUjzNarjmm8Z0QHRbbEpbWh8Hs4ixED+SsqTT7RwMc4yEy4bFtJQDX5wl0yh2sEKZe2lJO
0LN8Zb8CdrbDUpX5w2ja7UtbpwTs+tL7SIStexvyqawAVtKvyreubu0ajl+flpBAGGh7N1qa87MT
eJzjkAer2Pg+T/1umFVyRS6mvkfs0I2Nr6uPobYrmoZK1eGGSlv3m4DK7Qa6UfMr2z/vyTIid2Uw
+jDZuFmHAM9CJne+Vs7zKYFW4T3bdVXBoBiwtDAbsHnaJ5p5fBbtrrSmHQdbkD4RxTVxQNa09XFm
NEpBfpBOkxygJPE6j1rROAdoCuqWuyOPr/xUxdMua/H9bSZdjfYOHiMLTiw8poe99J+MZCg/YCw0
h5HD3s+4ddisDlMpr+dhiW/LhUykNw4DrFdiFAPrjo8AkRA8R02uqmvCn8z1E8P/qHTp4VkwQYpo
sdt+482bXDU4Ig/Q3v04zObUGveDbkVqo/eS94ZgWEmfUdrwFkMGwnBltBoh/cHCu8v+ZsObp/5W
kuuklcytoien8/php3sLoAY4e/W0GXEMcO9rTit2Mcr7h5xM76loe+0yTx2/8VC3zsjvWWtvEa+t
ImSLWeO68Nz4MZ+t6E1fPEAyytTwOUTFTFDKa70nyEMTrYJ94X6r8g7+2ayZ0OcNX/ndhpgHM3I9
Tdw3HzllUxaP7Aid7yBVR2QUl3hmqNd9ftFwHiH2a3ZlY9AXibdzpo4ZM5tt9iSe6ZSBriV6hVwK
owK9XyRXZNm1y1jbSUGuW+NXNaXTdMqjynsyWkht+4UUqnHWUMQpYBxyP/tegYe54lGutJOua4Pc
sz0Yln2m7FpsGVhg8ZBJ1xVnmHiSWN80eQkiTaQ/pzJvEH9LfRQsoxr3q6hcz1zjfzZeP93WoF5W
WBShrrhgz029dJ9tl/nGRoNfBqq1Gexp57Yem+NqKuFGoSIQNwd86t5ZjZFe1IS64PgZ3xY0hcwP
oBQgu4m2utbIh36DFafNWDJXgJxTOff1Mp9iJ3FuWz0Sp0Zk2ptIjBLanLXwgWWk+XCDNphL4Zmv
qkE+Q+TBlbSUjoFhD3n+pRkyO/Bqh4r1elbdeRhi821m8b7URTP+9JlFWjxGWn0QiSVZ8pIOx3VW
lpw5h05MzT53JLYuEqMZfCrCh/aOSzed3WyNECBJzVXapknssv+b3qh1DPunYz8pDpdDBXKkZzO7
tL7Ycds8GfsxMvrARfzUwiXh9JPGnWTp9KEBESH24Cri8+AVmzlvY7YAZ5Aw3hSvaOFjwihkLG/q
aNGsreHZcYmOvdhyO9ki4YWWyuHbIGYcWrgGyzNUMqyR0AgmUEvc/laAbCVJpeptcZqKwtL2LC14
SD1zKFYpdvEhbEgJ0Yb9Qm6HaVkQG/mb2cfXGRrpMEbbjO9wfmF+dr50mFAK4dY6Z+hgIVf0w9J9
HKgjevOnmtz4jkuZ0JYa4w5oEBt+Xuhr5eiy1rzZuXFdOCq7MYoUldNMrflvqpz+y5CWi6OxhdA0
gzOf2t0vF6e3YMWbll1fX7bZUxwZHPw6ffEz7sC2JOcYe8jh1qynW7kAcd67RTv20MBXp+Jff1Dr
NPPXGZHr6eQjaDN3uRzGxl9mjXEjRIJlseSQpZpNO3a0PAzzNnbIDC15Zv/NzfmlLIsJnM4wih9Z
mOgH5teyLKsCwJmm+lpyb71JbW6epdMvYS0d/+2vf7B/+ydBukQQ83HAu1+yLmUMBf3/cncmy3Ej
aZd9l94jDe6YF72JQAykKJLiTG1gFEVhBhyAA3Dg6f+DyurukrJaaWX/pq1rUYuqTAYZEfDhfvee
26ZLjW4SYUxaIhunQUa2Jprci3+81H80ZvrvhBv+X8yAEgr4TQb0sexJgX7863hJbv/Gn+Ml1/5j
+07BryVWabMK/e/pElVFm1LMbCn6s8eIT+WfgQVP/sH/QzOcDdh+i2OhGg7tqLP/+T9c9w+yDTzP
zBCYYjn8vF8KjX5XcPTzykD5MAMdsY2WiGGhpgS/LI91NnaFHPsZ/5GMLtOgcC/LdOj/ZgH6t6+y
PVQUE9qR8H6ZYQW5goOlVs6TCf6qzS+oz0bXy7d/edv/zajq52HF9sc4Ee9oSD88sTJKnH+WeLXH
aRNg2BT7AQiIDgbEHieGdY5oGIGMC7jEaob1U1uKYvybv1D8/IT9+dqhYAVjVmfbYfCLjAumAUIj
OlfsZa1IvlZdG0KxRQjnsL+wp/RXMEyYmsHhBfHGGpQ+adGLV/y3XRJnNTfoHVnUDS9rkWGE6mS3
zXU92sLkf/O7/vXTgGFCkJgXYajj2Nuf8i+DKJcLbumPIDhF5ug74rJgBF1XM4H4/cfxs7K9vSVU
xzK08fjEA17ml4+jwJ45M1UwOEkoFSZOK413I3XdzZ/DdvZJiqiR8c5LRqMtzuTfv/hf/kiypEx1
AyrEBEQT+cvgatS64HjHLC0ANwbvdwk+OWwyx9+/yl8+9dDjohvysWPuJZb0y6t0zlIkqSCUVgTF
8Dr5IcEcz1FPXr6+/P6Vft6aeDNJKTFVos+dINM2Zfr5Q/OWCBISKmOcd6hZ1G3Dw+wI88WhoW+o
Kj0gJL9/xX/zDhJKtCmrCohG0Zrx8yvm4+iOErhM7C1uSJhnmvfGp6Dy96/yly8JCyI1w6iAfhiw
+f/y3HCUR7kqeBXHVsld4aflsQpyYtgmdy6k3T057VLd/vde85cvZp037uKuvKYMaYORdbLG4Jrf
Ve37zzok6hqmQXD5n74mSxJ/a2QHRE4j+5ejRZAahIqC3hIZWsklx0x9KxyO5qXVctP0CujMO7oz
5+RvHsK/fm98HA1EPkPBF5Qex58/xbSZrbDoNs+s6aq7yeuzNyCXFIjrGubI5Nflze//0L88EqyA
/AdFJnQiyaT75xfExpNsbCIvFpChb0SkwCWNdl34MYUF1sXvX4xu0e14+H/ObAGXWmbTvFDk2oAT
POeXN1a0nVqCrpziwQedxh1zLZpLVQB6e+YyWVFezh+ZHNOaSNVJ6sonbpUsa0UglLGOJ/pOvJnK
kOjbpWU59ZeDqsL0cumDxToy7eiYZzkLAr4xivR5XxVuexB0WFCUN7UNPExpKBhYgsE4UG6DVoAh
yWdufuGY9/u6X2p10w/1ipVyCkRzSSOV4zyHqwm6WKcVrEjnIqqySBycWiTsW1CSGBJnkdHfXGJm
FU3YC0GjmfuXf55sOJeXhZ9Y7wLoqB3nuaVe2obY74WPo4L6DS9DGfKmcUJi1i1yQmq3niBRhN65
m3qmKTnXG+iGlP+VXETVWH4u0CGgUIF2peTG8orbuYsY8ayBDCcIY3PmHDsZqBe1lJZ1LDiHq6NB
CAyv3ABfHuFCm1iA6O3sBoeNcM5+aqMXQ3HYwv7pRjAF0Luk76yOrnEPSqZyAZKTDB1vLY0rJRem
fg3cR20bl5JAQrq8hdRGrDukWykPjLSxHK5Q3p/wcjTpKSLdI3aIxhsCFmhR/2ml0f4ssZxZB7cM
yAeujpuQSNHY9O1FRF+TMNCjIgDMTBIf2twHXMcrE4p7ws9CfHE7r8Dyviy1PK2dqxXGOqY/6YGQ
gJ7PZo1WecwMM9Yr0Mo+hUcgAuRD0NaGDM4KGWvHNpHOh1Zr38JuQJgRB6P2y1sphma9mDrt1ugA
uJwvEloJ8JmD6TKHsGjEc1FYYRknc+l9GgY+d65bJGaGq6TIo4d00S1jzAJnN2GKqXuiNYjOioxs
bbQ3TgIb3VOFWo4UXif4MNkAmeRkVRW3Wvn3fZ9kZpc4Zdd+Yl3nsFFTJL/EqPpUSPh94731DSZv
9Jyw5vanSA68cC91P5ImyxeEvxVolo39FPo0agZR1MJ0T5OmP0TKzpRHx7EYJrdVguJI6gFHDYN2
2DTg5+YCa6ploYnSP0eRhZqsnQPG7qkcpw63kD9yH5eMp1S8KsljkQMnu2xXDwyWmbT6guskbQ7W
WAEptHiIsNL2lB+cgqZNn9uq6fkhpZWh9w+SHhlrZIDmpJOIrvOi3aICeC2xLIYldUTFOBEbXNeM
spd5TqDYW2OPyVGhyvP1IkW853X0u1dL6BNhQF1HTNaWh2G0+qWN69lh/sdnVy7nHKHOPQ7OltpZ
nBAeCYawdbxRHKywDGYUihxsjEbqoaaWLb1jEyzQPP0pQ6XNne56SaAeMfvV9euYEhEiTlnccFf2
mF/mBqJTWkDJvWDENJtdFMGrfZSYCS55dO1XPU/gVnplyXus8Gv0tQQ9lx67zPXI6ZSh6KOvTprV
2a0z2IlHAYtoVn5OjeEasoVKvC47dZMLJLOx5/5ZENQabp1g7AfUejEi9KZedmG3PRaaHQUGGRdu
u2RTPhJ6kukFGTqbcTfw3eKKuFRV0h6xDPK2S/NguIOxL91uz0jTQulfO+ZC6Lpl/50qJ2EerC4v
mjPPZlMdZndww4/UX/PkWHE2LfZyTDIbV4pl8OADjLPQEQsOAvjfx2vJeKk6Tuhuzb4GpwFKK3e+
Bj3bzN4X/ppeqMItv9gWm268zuv6xVkm58WEekOYF4QT8iSZ8Dv3ln7NK4YTWtWo/QTNfmSF3XuU
maviZpzKtb+lAQStE+/y1wjF/SEITYkvNw8xyIYg+T6ikMGn7Y4TZAL6RD+K1MhkxxQR37JyNOGt
1YO2flEx/jxhRoWQGk4RWPSyarEoezq0T97qpsTw5qa5ztpxRfANnWlPgAe88iRzSSJa+zPzaLdt
CdHYOuouhSpIaARh1z7kguVzV08LSqzJK/8wUC5Ecog2hdfAWyGT1gWS5rnmAtLFk/Q2A4RwrPeB
UIC3n6ugfo4WnM6r46sFfrixIdL1jvwwiB4NmJHW0ZfE56ZziEREuiltecoTTQFdW+YJPNBR+5TB
hAxOZGbGFwZ+xNtq1yp0rIrFXI+uWr9UA1PN/ZilAX8ElmNry15T9FRjYRE70VRYk1p+6Y+68oo3
shx0dOTRUAwx6PJgiCuPGeJ+AjFun+iicNIjskb4BVdX1z/MvCvpXozO9BZio3xnzEaexUNItkm0
z0xQhI8H5rR45fgZ07EJ97oC01JPzdbQUgwpn2LNplM0S/ayePz9cRgWQ3Ng90WBlqbvZJwB+SEv
gnvkdrUYPpGo00t4nmqLxRisBn0tRMcXDARrbn3rm2SmZsJqqfiYUFchsAFU/qplkETXiwGYHXcu
e8cDswTX2tUo7p9hoAtxyCAyHhqGkiAmhyb/oLAM0xIVOkRuncZT734TRRgJxsKKTgPv6A9QpL1F
K8TCV8H4jfuUdk4/HTxfp0yoqpafp+Ryk4SzZ05dEK0+eZ4FCzl1xtWzNEU+HJsk8rjBMhBlSlE2
+boHIwYorliFlx2FNzNFtATWEGpV2vzW9MrJyKG24m1IbViaws5ts/PK0mcasVrhW1U1yUvLJEPu
yErTWpW4xnlcif4ufLL4jZi3jO2bZTV+FXu2pHTU9HKCp5gbDN94us3XUFZJeiRs1t+lBSHxmDsL
BalhGbXzidY/cp5KKei/+Ksqc6BYjHKUQWrKlcOEgAF43+WAzaGiaJKjzjcs/skdnD+/iWs36TEX
hbM/4EEtidNoTl0anTFkuRTYWBhMhn3gHAd3tfXFZGni8yNZ8tcqnMh1leOamN2ABZJuiGSJIggP
E2X0/ILkIoNSDmdT6v6BCX5hXyRNNYZ7M7BqxlG+KqJcaYfwzcSGT7XUOrsLOI9aMThMVe6N7Bcy
cmOuDk4vQAGteGWxiU4lR9U2x46A6wFENrNwso5J7lvUeyEoE/CH8MpxipHVdeGQ9zxrMRaEuDzX
YcLFGOEiJ//I2VGVpP8IyxhAc67f7jIMBtOZQjp9R3qjoY7TtT12HgZ7TwSwOIyFhoQ/1pLM2dz0
jXuyZzK558CpC31wClqIyQAM+fO8JtMb0n9BK6Og5gx2fx78SOpC+bvBSTKCpNYsf0ysjffgyqNL
mxlEEZtB9U8TqaEnLVOHuHCW8H3O1lqQkh68f4AjcYGmre+D+xqX/onGazLvBpL4N9Nm7X2TT9Pj
0Ks15ByuFI03mj+6p+4Ys4wXYvEgR4TDZ3GjMF5rl7YDU/rNlwaG17DHErkhr2vRPQ/lxCzHo0Pr
khn/Ctl/FDaumkkFTxaNXNvgNYVTXNFnMR/Yk/iN2HA4k3rIGvbeH2SH46lHkeJJiwSMqcYn2pCS
x/okay5GJEyE83ktLY/STycgWbMaQX3fFHAF3vUc36AHanvA+eNNKrpckmWaDoBc/fsmMG55UsJr
PhPkWF96TnbFwTE1x0N7iDjI0TgNUMtZO4yBOmuekw3gv6txWF3zcXbk2zbDMc65TH7x9bB8zdam
b+Jmqup7PRX2vZQL+ZeC2eXemXXyMdECqXdpvoy3UWJWgrUh5jy+a0t4HSZ6MDQmmfQpWjuyjmlX
tYDTTGjep6xurl2HwMiOo0s57TwiWsNhYsrOwTc1ALDwRYesWtpuLlSYaw7+TNqKHUMph46jwMhn
i/wWJi2vb+HMrgVvPoDc5sIrfB6dhIPql5UVsucrMbXFMYry5H7Bb/WGoMaYZSEu3h1yMaofgv8Z
sGRqum/o8uAJfDBvNxDauAoQhqqxaw2MunnfI+yDslbHoMXIQLZ8xUCcw3PpaWXRcClz48+vaeph
kyCR7n22Ztb2mE7A9r4YU4vFWeUu9wvKsPsdHRJpfQl1gCCtYSl6nOi//RZGjTLnqk7cm2Zaq+wT
S2T9OiwOLjhY0uF9lbCNASZux6/gmkigWCkE9HkwXk0mrk2eAJsbGt1lyw5uTzPp139Al6PRC66Q
E5Ag+1Dnj4Jnx9pqY/CXCKuIaPhYGxZ2Y7l2sAsU2d5dMvGd5ODluj/qYQJ2Pwq4LzoLOauQJ2u3
zDRv/8EZ1DazmicWVFtyY4XiYoPxBo2xQV3rGj5AVdu4nHB5WkSJ8WrC4QvyGtcL/Smwh3PcXIeV
uMUJgl027NshNPl+5pfOTnDEp2TXMMt7EG7L8uyBjXsF5EkLkACkwiiOURLuIq3B7QUFVgHJWeBT
N2FQ2xdDAtw4n8WQfBlVxYFw9sf5dXKihvm0k1SsrUVzPcIs6a4RBCOWmJ5YAOlmsR1yRU+pMFKu
cZkHlrTVy3zpbg0VRvSoWRHzzKzWtGBNBT6lvV0N8j1E2Xqd87V9asqC6PTC1i/xkVnqI4O4DzQx
qta3eqXmit7ukMVbVBaAFkzRNqjkRBY/CORmd1ytxuyYMHz72mFI+1ByNM3RZDmbUF/1AGzMkBdY
QLyt14yAcYZzWdv+D7+wl/aGZloX68u0LtGudccqiBOupUFcSJgER67bxUdmFRO9CEVWnYSHqfGS
0l77MKAROfuKG0S5z92l+IA3i5hYN27a7Woh6T4IAML4ODg5ve/kvFRXjnbbl3GsnKt0sOlKq23F
lTILffkmRW1dTb3Rr1Nq59YOdgfeMDrQ9F2nGYbROWBnAFWkoPycwjRc3zS4tg0WGZV84yCwjSAD
mAzg/3x+j21uVe7snm/+jphHeB0EZXCPB8B6xM3dvSVJtbKHO3n6MNbbfaVIWuaZVMn594bjUka6
Pe8S8rpV5JyiiXYsdOcSXWLh2vFdDm72ojxbPSYBwGI+tzzR57Tcsoqg64XabkiDc5Shv4IGThsO
kr3sqSQK8fAkJzXr+oEKA3opitrzzmUKjPmSES8EaJvJ8ad+TTegkWk+MXagyw3wdU6VE6lkIg0B
/gLcI8q5m/2yE4ecCDG1qI3X3ZWMk4E2Qdxk9QB1zZGZVt41DkbCY2RdU46aVln2XyjyjqI917It
961ZcQ9W2OYYJ6zJS08jjr4b+ufla6QJCu6l4qGMWYEJAofjiICkUEmuxnpprVMSBNw+RjfDpbK6
DUnWug/cHrgEF563hkmWpHu6XuydmVv3mQb1lr6AaN7gwZgJxW52vOLGjKFHd3MkVlLgkaY4mlB/
dJEvOvJh7C7TSJ2fmZ50UCDGuHoSbyMnUWsfUrmNW0bx3bxsuI2lZ+rZMVtLXGI4hfji7S1mlyTy
SgKmn+p56fknPO6gIfOHl9mo1Nt74EtBnPQBv0OD4+OtW0tepilZ3j71A9Q6uA+GlCW96pvrnqwI
hM5FYeHImsz3zk6y8taOC/nQndNHtJvIEoNzbousBkU6bJUaI0FsQAMYs0i+Z+C0Bgyh67HPyVIc
3NQLZVxDGQCk5KzTsXA7q4r9ge/KwQYNSxsMclRxrJsMgy12DdgYpvYUEStGidjDO4rIRTH4ENu7
gulMrxIZ4pyfzSNP8OodnQFVhKuiV5x7Lkv+sanhTe96T9nzvvd881GK1nnhWrGAU/f0+u5qn74S
4RuWuiH1Xzx3CZ77QvbvaY0taj/R7FrtbDN7H+jDFQcP2jv6GK0lWI7BLMfvc2AIRHIk714j7H83
oVaY3SlFDikgH9sA4hTf09MEQ+wLUww7ACLmqkft1InGtkWtdhU05QvKBVUjgZVpjszdQNB4EANA
sy7YdniL5od253SiB+ugcuqeQu4R72uiEF0gjs7xoApszzRwLx4l0naq8CCn7jensJN7Qjd9tq+D
xPY+r+HQVsciEcvXAIccfRi6Qk+y+smZz3iQqvx2wLyh4n7N+jZ2giGQZxi32Bd9ltkY55NqaIpM
moIJFs/vrVwlT8RY+uoHpO5xOhNd4rxgUqeCnNZmebYv7HWqH62yaB/Jltlil6/aPKhe00czOgHn
A01tgYZurfH882Z7QWxMoa5aM7CcuzP8+X03MUNA2VOKt9uDdYGSJoOrkQhTxf6cqWTDO/GPWFHW
fAnHwETYdHAlAdxNyrcMFzSyAQ/hcrRyEmN7o/zw2aY/AdqJ3DbvsU0nXrgtFk7rQ+3fLCvgvDOt
VxHXBi9LnyOY4wTPF9JCO1Q7RLUhD9zvTBN6ERMmgcJS9Mrt46al5ykHIsJRcqATMBZGYLxt5VqG
Z5bm6SWsGx/a7+LBLDI24hLFiiDdd5VpKDijC1o9t13bfrgJoP+iCakE9Mds5sNEoNoD/+4eWTGn
azkFcBQ0V0qQJizQPxycx98keCU2/MpYwMJqLjgH2uHFS+LR/LcfRxxuQCHz8TN1ycSwKMDr/MNc
GgyiVuvl/DzGkgu/l5skFx4iL3pW3VrpOSdMn+0X/KwvjtN0txEdjD1suDn5spQNJtNMmOI2MgUz
3Shq5Bl6y4SxWEz1Nd2P9QCXQCSUMdPt+BgU88JTPDjkougT555p60qGR/JpQ3ZAnF85uQTjQtXb
HCRXWNiIXeOB1sMlrQTtS4KQ2h2SRGY/7AjiJXRxC1+hiSr14DJV5UMrPOtroj0yOitvAsQpxD2g
BnNFiZ/TRs0tR7zwHYjVJPZUttbPtm8t4NonUT7mU9vXB1IaTIQGM9UYmHIrwNRbduz6rA/mWDmi
fGecTCMkM5SieXP7BBQ0Tb7JK7kjPLhebjvdt0m5VKjpLkBEZo2M0luoCXZ10c4WddfeqL+LzjX4
CN2sHy+xy3EfGKzZAgafVeLGdYIJDoiYB5uCprY0cddFOOckysTnnhXCYkUcl3NAr72+ctmZn22s
7vPe5aBy4czjRDpf9e57RWMfxIEuQZO1/LB5LmzwdHFiL+FN4SvvbkHNebdHPl+qGALrWza03IZc
L8jDE1RHWKeeCNSPDuATzrR1sT5jVeNy5Q2OPDOwrtSl7HwayJcRX1WtFOdQjSz7QWGdxco0WhBj
LRUk+3qgeoJL+lp+S2dgRzxJLeipbGwZ1rRd7gFUiHJc0nOxNf0s3hJMezIx2GW5m4Uc/kLR6nML
6wvqfdV9Lzw7oxHXYi7AejlTD1aHfD5HQmReg1sbGB2HWpzOnxY0MompM8hfRdjxNeFWtlXn+APP
L+ZzfQPEcvlqiKxyncNOywUxH6nKQ6EfupPFINZC1Fn6h0xJ90M2a072RA3mmuwgkV8bKGHPFtAC
B+xKS9wBNeFckbgb5tJasglZA0t1t3dYMiagQjZH1IXLdHHBBM0DeKOngeuoM6FozKiHB78PUQEI
SqzywKlBebtJsmPyq2wJenAq0cNc1yklNgmi/M7ntOh/Un6fe/FIQkPAVgm967lV9q3YvtUcrthq
404rMXHqcBCVUwa+W8hCeVezqfBeU9a8ApSyapkd8I8kzW4mGRIdq76V9kFYIc+r01tJeMoyRpA0
1yYJC1OzATnUUCF7Ry26y64N274g8IFuceXzsHKAlGyMn0u0TytuUdjWmLKw5hWmkmXtFVGcPE64
UH7hJGJR+AglEXUCeA6OW24EBwynpBP5lYL8IHhS2tOwrkF1O8sunw8oID7ibUbR0K40aSR3qsMg
c6gMTcXxWiIA0OFDPUBMr73/AYMUU7lKKDPZWzVDLGzJqFq47+voB2ZsPzxp6KBMOFs6BBJnu4xP
XD8/Y7uWEuquCFi21NLTpSMnpzoRC2D9n6KEEttS+eOFzqR1gzwCPjvPwgLDvu0khE27PPtw174e
4pxpX3WELWqIYWcDIWI7Mz0AqbYo2p3u+wUob1dbZFg0u/G4sigcVWAnN3nluNd267QU+4bgEQyy
TLB3qVKhfCwxJePclTPQntZBv409Hjk0+I5x0zFKlLWwuC3JnVclEe2U3dbvkQnkcwBrDndTmwvs
mWOwCY7chBFqplC61iXn30Ccmim3swcbzVq/k/Bl1VbOAlbTqpPQQsLhVcubVjU0EXHKZ2II3U2A
ASQLXe9gMBM43rzV5OUX7mMgWSOey065z2yWWp4d1bHRNmBahiOD+qo4O0DQb2BzM+gAm2T6u6zk
pLtrWbb8XZoG0wvTfoTilQkX/YGyCqnMcYoyz+KK7RlwoFeTk6Tl2zlyzofP5YMB4tvRWPoOQ1L+
daAdGOW1QpHddd0wXyHic0wdvai+rwnWfMbNsqSf3dRVajvHZkRKEf6zYy0av9xbXRNB6DAdl3PH
W0eK47i7aYhOUUWok/eO80g1TbSEZwCYjsZZ61fBIs/VgqCpjYI/+a89ceKK4UBOTG6SLdKDXdSa
rM2SVq/RROX6RJN7eiCBUvxgOlG+mBzL3E6tFT1z3qj671xf8FkdMzv33NeWxQoWgXaZ6nwNEV3r
H2XF8vS8YrpNKccjCrHHNt3DnYE9Rz7HHxkNJgEAI+4weAV2gVGsD6QV+H70Th5OPzBJZixtQ4+0
SqlvmjwwbMg0d6m5f5vdgNXDyoIupQWJ2NhpzoCy7Lhjhta+i2hX2VfYBc6pNab0J49RHh7sHlvS
oWCfvG8oD0PTWq3xwkRBQ/0Yif6nlVWzI9/bRepTpX3W9WgV0O86tof1fsmFY05uFrL5Fh3tZLEV
gl1ClSe2QIUwU8ZYc/jJUGd9UhZgiSAwldXoWBdq9qLbkENefaD7VWD+9rMi8c7oLlNHhjblaPUW
RZrWL0Vvb3/R+plaSywDW71BF0jFtT0J65u8K0as9gGPxiZEkxfaRfSqFew0NVpXT8+i5LEdCZxk
zhbD8prWWo80rNJJipThz5fzjK+2mWhlOCaKrYxJkKvJ8pc+lwWjM0B2lQXYVzL9W8cL/qthUhxW
JuibnYcYwhu3CIfzSua22yI9retlSAdqsatEqrnJtIzD98xpQp485Q/fNZvUvbXOCXdBi3ngXmSG
1olqcT36t2dIapbuRhTEJjF1LFBze6RaW8LYGYRedmWJVL+HAch0lOxoOH8iUcryNkdarSdB72l0
KRhf0xEB/y0ogoqSqa7wM0q2axgNsqhtuXe7kahmTlGG5v5YILDjj89P+L98frhbtusjGEOiYFnr
O1k8ii7qkZX5XpqLrqz89zZoo3fR6XndzbgR5ghlzWr9z9wZRpZQXAmUICg7qB+hKejsFjt/pX6E
jdufqJEr6uu5QuS/mFBESdsZVP+DdoPsBmlp0Af0E4gKwkKPS3dYZcbmaeHa2iKDr0NwASovt78k
HGE9cs0Ehk7s5fSD5D3GAAg2IbK+HuHq7N08suWVSIkK7Vd0LRtuaCuyG9PnbkQDIm78F8mW2Nw6
FKBbhJcxdeyRLFD5HMCJfzq+/iNT8v+f7Bspf+tNvp8/vn/8XEaz/Qt/WpOl+wdMBEy/2MLx4NOH
8r/AN8L+g/QFSUjXi0ImRD62vX9ak/3oD6yczLqx8dhMnTYn4j+tyZ73B17IAN8l5lJ4OfI/KqP5
JRiA9IU5nt9vs6jiJGNw/7OTrCNVjHrfrHERbRNr9msmP0YqbBFMc7j/+BiT3iUX72rvc5oq+daN
5ZNN1/k/if3/V3iL/NUMacNyB/UjPOH6PhbmX1xmfZdXXcJjeJjmbL5BIVnTmBMj33dhF/D4Guxc
4b5d2xnCHUDjbzVhHLY3Th83PBcgO8G/ULskmzykLCQjHRe3y0w+ijZ4X15MbE/cVA1ZtR3D/CCF
/pJyvODQV6m9g4/rJpc9MfqqQKLe/95Ft3kA/8VChysdUymWxFCG21v9qzexN8zAyU1ShUsVAnUl
RV4csk5G37muQO9Iy4i/yvG7bejBgNLaGzxV59//Dr/UcfBpAycheQLQ3wvJUEW/GBX7sq7NoFsd
C7r67IuOAW10SJTn1/B0ew71wMGkezRJMX1dxUBdYoCn5GEmo+dcOBDf9d/4X8PNqfjT27I5Ul0B
e0ZIEkTu9p34F5+0gV/WJnqsYR3iN7/vLMAbe1OMXn3kuDNt6Rir94/+KglWWWhGj6DWA/tS5x5b
GUtz0n9W+Ur0XluD28ZLT6nS56YJ/ScLjxkndcymWxg3tb81/eLdl4matn7Ruud73mUFHZtIhvCK
QaeqXTp6mhYM5jGP+BhsvBi2BmQZAm61cD9YEa2iKmuaq2EFNhL3TJm9SzLD+mFKV/BY49xO8Vy6
KSTQPGQYsdK7iXGR28UcO0SffUQatpI9K8OQXsycQ6MD5rR03LN/T8FNlzEoOnpTb92bgrHWQdia
rZLB6jx+8mriukhFls8um9AuimTgaxHr0FTVO9JtWT9LtUb5OUWwrmPH95AMBa5YQHNgehXQRqt5
pda5cdH4MCiREK2aNK7qLMXH4c7Lc+17OEf8KY+AtsleArkPVjJTyhY1mfqmJeDiO6mhUWdMUxL9
wk6bI2WOpO8rQJlEUylnmHaAITEoOPDq/PhvvsUsTr98a7DZOgQRyJy5voPt9pesgxVhQsAjhkdo
Gkr9TFUEE/UBbqC/9yNj0jtEP7VcGMYk8qZMRqmvVCQ4RDtON4cou6vVMGsPzXjWKU2zu5zvSnee
Z9EgsRVTUJzNZm9CCKHF8dLLR4qCSmRNZno57sh9RsEsYiyhLuvoT3xCL70Lm4QZDTyIQz3SpLTn
YQcqI8uOfhs5eFzBpHZdSo5Td+0OhJyh8NSjpcuTqHNI/TSjdK+hN4/rIZFOPtwtZTWFcdpjpd6v
BNbT86zyjLK5gZ9MNfKc9o+ksNcj37TA3WdDtTJd61v4BU7jAiwEUbwJ7FLK/hlSL/Mw43pr+Gkd
3B6jufAX+ugHYaw4NW7t0YFAafulWYq1PPtuTk1M1DnpnWoGiysiNtPmNOfJbO+hY20PS1h53lVd
ZAMzMXLv3wpnCXj//LnRX8Cc2Cjxtlz4rqKZKTYUjbU43ghJ+WladL4elcTBcGjS0qf7O/XhX1Dt
oN+SxSZyDd6wKu76jPXyuqqs6XJ25mE+lFE9FHFVGJ4rmdVGfTZUZr1lKG1ePDBgLXGSmmS5qDji
rEcEBOKELvQnfLlLgPe3tasVfXQMOoz9VYiFVZuZz7pN2qF+MCYSfIIO/V7PZp7KYl91abvy2AsX
U1IvCOjOKurU0ZURhcjdMrpQ/6XXq9ipoQOhja2o2bR0zNt8KBJWjNlWf1PllA7whqaBCUuC4+xE
c1PBI8yQ90VUhFx3NbKLd5kR1qMYsat40pYu6cwx6NMGyxhWsEeTWmEfL7VQjHunKbszoum6O9H0
db3LJ4a3u7UI8nfmFnWJxDg1cCXZsTnmKsLN+yUU04EodjTGVR9BkA8JpWAqWgNRnKYqYt7ru9qp
EA06uovg74/EqDEEIjczmOPcStWYfXQbC+gFiWc0f+NHpYUOF7Q/4GbiGkiDLPIOEEaz6lxpkqCx
0+FtjSOmQbc+BiIatoNS2fvINMo+QBWjvo4pvPUtxX2ZxCIou682MhbSvlhanIQIcNxCUGgZ04XL
Nn7B1xLuye6CwBStqtR9GHB93nHbEB8Sr2h1GEDjob8A/5IHVGzFhkY3270V9ROcEtsI+2pcHWs4
67bPgRYjVmTMjhFOjziiLRVvQVTutHZPM28+MOKoc2PVkEer8CXwmWPtAdjk38pC+l/wnuTBAXtc
Sf6zqOeU3E9GaWwV5eYZJHu4QiwyuIYYyXJbgTKYPCep7D9ru2PwSReLGg5+NavmwGJOKLRiIl9u
HQQ+w6vBAx/sOVreSn9i1pA6eXTnaCyje5UZaW3KLAbtBjaLC+97cEATcJVVl4CCFqxArD3eQRNU
l7cYIPoUNErahyDiJVNdZTAl80vbAl/kOkCQJ7XroyvNkExrJ6MfQiyYQylJsyaGPbXqmD9M3Qt6
llFguwJK1hs6Nab95DhjDd4EDsMuSQRwbRoQPeQvgEj/xd55LMeuZFf0VxQaN1pwiQQGmhTKF70n
JwjykoT3yIT5ei287laENNAXaNgdl3zFqkLmMXuvbd+aeQJt1IYhyxhb+leEncZ3Q1J29mGC2sp6
FY3Vsu1i7uNjkU9p9TraurUuNgYhZraJRMY7adaXtNGgFO7MGkr81UyMPLtSpRIdZk4jUTnLrENx
leT1oZ293qG5RlWJFJ5Qid6QAAiaDD0QZup8+DIbkCpbLfjRjY+Ag3MROsY1PIki3buOSVqo7ktu
9cbKSeDJwBxMYIAawluQPSK95Lqs0n3dteVDht/3j4cX4kcl0TpQDeL2ykO/HFxszOzeqRqXATlt
jRJj0yS8lZh9HXDqTlaZ8cFl12Rucod2L0yrYmzD2rOrj8KfgcPGaOT5DzOpRdQREUMOwx3hO0jh
5Re0j+FuZGlxZxtF5T9MukotYrHXB6tk4vA0MwPkcxQWMTMqQyi6G+Jm+p5gtKLTTmdPHSDqr5nB
9KCQV705dbZGa6S/Jcs1zdsrZnbtmd1goSno+vNQakkqwMK8Pgo9idTmALiDxR50ofi1K0pkOfAD
/AeyRCBgichE4EPTjdClnbzCOZkeK36IUSm+/JwHNr5upoYA2hT79CkWDFufKTvn7pzrpEYpzt7x
lESpIGOQuND8jtlDnob9aHBM4Ot1vgyr8cEI8HEeIUsan71nNgAsfNXeLmgnvgEAQP1i8Vx6l0nD
EECqNgfQ4pGOGCcj9xn1z0lt3qEP4uQYGMC94xxyPsi1Cr4nsyZDoGh6gxx4WNHkWiBHduHdKPjt
S1w58kyYBwlnTPGyESQhm8RNiniwY1qSSblbusW9NlLlnYMsyklpYCDE3r0MqKqZkaMaAVQZzRsI
bZxkbV2Y/sbVdvXmIF0/gf7ooHI30fSkGZygeRqQ3jvskOBKD71X7HTUodbFMqAfipSsYA4wklSi
Er/6usKIsr1vVhoHTD8swJ0A4Ppbt5sn1jLaZEuiDXgDaUBdzDoabCZeOMBavW/iuZknPLRbRphm
e1UNnRj2iL2JEfZrdPyh6aj0Le/FKPaDDLI/aY0J4kI+qG/vXC7XJ2IJ7Xq3ehBggNqoRCi9hYXO
lTScBiLQXC+HqMk6VOZlFiTriGUq+Sal5h9De+1w9MiHeGxqi40XGXezBnlaouSaOo/VNGrJPz2z
yPykSqdOWD547lfeTOLbbnr9pwPdwt2YiiVA/aD8CXZeMrFx1ERKcqcyFEKCnL3gjO/GDUOTPACf
Rql2HsaY/QfB9PZzT2lvbPzB4JqXCx86f0fexGFRO9XnWHnzYXI4vldiqEyvBYIgHQJ67V/peVau
XGN75U5NRIeHrIF9fpDSNN8kHEoIQCrdtxszWEjRilUT3budnN48/sm8h5CccUeyPj8Z2Gf8sPLs
9JPQAvYP1bpl21CYLBU6WG8yd2ydygUoVoDYLVU9k+U2Rz8xR9k4biy/QFsFIwoYhbRbcY7y1a7u
x7OPX4bniG+qggSPFEJ4T7OhJ06muMh/7W4COIvrmC1wa7WxG9IkOG+5aZP44nHFfXA3Beis4kRO
YeMNA6szm3CBMMoZ0h2ErigRbWM2r7AF4QR0B9d6dm1rNg4t6A0f/RqxAhxVE3EAueEUSAMgOTPi
W7yGA8dd1Nbmv4aXxuynX5RzAFJqaTaISdOl/AIqw55PBj5XNfGxxnNFKXbDCZqScbGk3SfKE3TD
PfM+ps7YdFD2r+Aj6qX5iXGcfCZowOAfaNmD4SLlnUdPqux3jPMh2SWGhfB67sGB4fcJ0OY6vKuE
WUS6ux/Zw9l7OGbqyi97a7ckiX1FFho5QRBRnKNtpfXBJJuByS3rqlhIQsRygrFZiDD3Re+9NVRQ
3S6RFa9NLJnxdUf9NTB8sbMMzpvG41fzhoepzp4d6ClI1Zz+aZTEnTfazG/J2jkm2Zwwg67GZOsa
vvUHM0pC25i2p7gcxkM0IMME5pqebNUDdayeUCnI0FyqlxJzzqrY805+NbkEWCdHhPv1jXCy7Fgl
iEHJjmpCnm7jYFdETaLeirejW1nbuszkNd9SxE4KeBcMox61YdPdkMHVQvuJ59NYddmWPfBbknpk
/q7FRzpOO72I/FLHPMSJUoe+5dAG61Id6kmOh9I29K7X9Z+Ibi6MCec5M4eOHxu/uZajf8303jj4
rAw/NVIsVIQ5dm+/85moxIS8ICqZb1GQFAe2H3uM/qTKDfG37XIsw072N/U4JUBgnfSCWcc/WMDB
9rPorhknrEOB5US1d+sDYdlkqQ/ShyL6Q62mEpHJ+6CH2GLXZntms3ct8CqsAgpl39aIoDAWDpol
jcNOvioPpLBXJ6tJ5YlI3H0dBPGDW5jF7UKFdfRb0yTmqL3pYfZsfB816NJTHjR+ba7WkSH05/65
r0r/AjygeuAZ9I4JgrNwsRa4Svguf7BzPNousp05q4tjA/+EMaSz7TTyrMEJ1FXTB/klIsJgdVZl
UEu9lK+bsIhLc3d2HKQ7hiBH1I1QmzKb0A9EXoTGaZfebdLe3lncfA9s/axR5VEqQy4Fq+IziEYp
sieiDrEitDDK8vHB8xeiSeNylzOM3tgk4D0XpiTKRGVXuUKE4UwdQmLYoBdP29M9tOOAKDmjI/kj
T4aL6MjQmcc8Y8dCqecIH4NFMjh34Gaf3ayJtz4lzbTpUFJvJ8w2VGwD15/g7Q/HPovgRvrzAdk4
03++OgelgqlB7w2PpmjTB59K4n7yxIqsrCoS4DTpQJUPj7QNpo27qqGlAbVgWVOzeK3vZY7bzmEG
EW/NIIpoOtPlOicBY9PF+ZEqZt8ZXXKKkjZ6h+a0TQo74CHz7z164ou3GD+L4xs3g2idLUjGq9HQ
d43fnqM5f56GCvgjRtGdj0MRUBNMuJa1PBoai225WV9mFq9XeZSFHVdZGGUJLdDIHYaprmVLn/hM
axnWcncJEEO9op8yA5Jl+OyQpxXjobCgvHlx3O27ZELgSgrw0DLQ5eSaK6nZVUw+uDXnto/M+Fn5
znTDcmBMNnls0XRZxjtyznPkx05YaZMQENhMG0LuxW7ivMKIdJE4Ou9oracdor4IJEQfvcxilAf8
OiGsYGu3Aq9Du7OMvTZt+TaavbXFmmdtssanrQfOKUsdwSyFQsUkJiAZyS/38SRmjIcQqJr8u6lL
8jMM66Mdi4PbF4RvgnsRb5Unj7kW7TnprfHQNTyWHErOIfdps53iT0xyB7Icl/CKYb4hJBpP1Tw/
jyN4Qwmt6dha9PWgksGeUWLIdYZEWKJ3GbziuUIFsZOpnK/jgKj1KcICpDNNCCbTvrAaQEdxD2NJ
UJ7H1KEwQxM+7Fc3WwhV2uBPYXBe51Gsd3GPPKpIh/jYuiOSl9yjRvR6Ri9GoF/TUagXNXovOBgl
+QmUPanuTgageertDn2J24zeFBId+VKw8A1Vq5SHmXdeTnGT+9vU7ONgy/eo2bW93KVz8rSGvAvJ
gCAPeHbiAq9oVY8veFmn+yTPSVNkNhRkbnJC1/WVa0lYpxuFTl98GSkpS4OrbnIdxUeE1XQ8y/oI
Q1g6L0l8nJkLMqtV9bZOJ3VdOv5MzuaaIVhkyVZUrd5x9rP6D9aWYrSdm9YuH6GM1QdC75OtPcbT
YRhRc3b5eIu6JkNZbr3bkcPDJEyDZ67hFUoWurhZiT5txjPi5pthGPJdGRTZq/ACFEEBC31rLn+i
VH5omaijNZb+EYS5q6GTugA902Gf9fa9WIpPNLF0I4hl400/y8fOjqdn8kNcEVpZbtEfK+YXXtce
esEJFiCe2gyMoKCb1PUB9Up+NnAc3SKoSzY9g1vAhmN9xGyAM3uhuWmiXuzZN4zXdkEWVpSiPKEZ
QUtfqPkC5IyPQkn4ByCTTcNKw0y1VjiNw0PG7GNT+kFCHlX13Bk2JPCkVxUK+LF/LR2EFuyAxUNH
mguPSBs2lJMbqq0Px66d3SIMIoZQ3ertHOSv0UopU1B3UZq7wzYfMJqXbEOTsMoaZxeDDOX1M9pI
fWQ4c7NEn2UQdDf94CjSRyFq4Vud5R3C0m5Lq0er1pTTwR4dXvYwX1dkOKL6ZfBe2t1Tt3TmsSPi
643sghQTcb4mXXUaV1rVnSIz0YemIG/Gzgx1TpzcBywvsKWbIFvvRnypflyBKVQtgZFFdAOwlPAn
fO95UG3dOYXbPzXtrjDzV0l7uAmsLn20QPDHMd+00uOm5GgGQTeIpjnZVnNHq8UegXLskqRQrlUO
dW6TW9a74Y7HRahuywj4lHv+W0fFdWFdgsmqYxYILH6J0S14d/xGYK9UkWICToYLwTgTAXs2xox5
rk+szAbrGBY76YGP5yZDDO6CEFYN42FXxasRjkKxTHeNdIbtVMj2uPjkZZHGJkJdBQvrauOk3B5D
u8gynHiBqB6iJr/Oh+bXIOiTfVbu3C2IYDYV4dmIFXu5NadPlTLkwTfZHEdg6Y7MThgl8EJXnngO
LO++7wME9E1/BjnxQbiNW6AqzB644YcPKHv9VT8SqmYuySMQwOnSZOZXNLzVpnI/oth4bkEMgBzM
u23jtEy5knSonqzEpLnBZN/mZo2W1CtuZ4pY5uT9eBu0RXAtjGFrOGi3WsW0P1kNdFE53A8J9mLR
Zwg1kPCQEu5zJldiiH6XojYulgmtrp3lefay6RODXby1iYrvQ48J6ClA3svPVeDvDLaR2zE1hg0i
659h+pgiBmFCfcdd/6JqWLe2OPRV8DyZpAI0c5VdpywrGOCavgrMFpHzCAZPO0Np3ERJqgpsZsqd
r5ucx/qnSbouuQHTPUbHEeMFUxksDYAo+PPXOf4MmboYNpFf58ZyrdLKd0CHJ3HV7uWsUm4l1bbL
gSK6iY1NFhGhfhswWHS2jWsnxiOxJblxyCwjWW7TFdHy1di5k8E+QeZQfeRsKsiMbv2AeCYm+IK2
RGWO+7pScMQZN4ZfYK3G+fhE+EhT4QCrEaBXTL3N585zUPYayGLdY2+yTLqxR8uzzhAV2uIKx3Ly
Zsx+x+Cgprs4dIRMmWJTQvmtLxA3+j6Mc3zWR88i7KEiHWrx6x9JfVehMUDWcNNzNuqHoQkan86u
NgS9o15G0zqKKbfH65bZQXZvD42ufh1D66UOnbUZI6SEfTYfOinHenxYcMqDnw0W7sPIzfriAhPV
sF6jLCu6Y9mPbXdEe2mNN6ZfRx6BibRSL+xjNFM5LwO/iekvJ7E4kK3b86UvZb1jziSQRBSFrls2
UFq3goNt8ZdvbFxkPc9S9slnZeZefpCAeNXLWE+j9xxjCcF8bTBvzN5GK+ECdpLase4sGSPr2+R9
NABVEN20zD2CSlszDfEsN2m2eQeShderpDhqBFnGoz2ZFfJGI7e6oxobIV/ZPnSzv8O51oLrEClX
/5fXIi38UnwT5HCQESDPPVJRp9zWsQJ7YmPowhthwu8r3xpfZvU32lYqIhob+pMJ/OdwK2bMCgYy
6sKyj7TYkbxMnfKmQ+oA0rsy86Z1DxUt1xs8YLKgGG/EIaI/ZgbgtuUvDDxE7C1gT4RLeVJfYxxL
Yrwps78Sj0nU2MSG6ycXkWF3OI4m8ph9xHQX+fwUz8GRihueaO1ZOTko6zbsZA0awG9i2oywzBIm
MoqSkepyNpSOLi38U0pFUYDaF35ZfjDTtH+GCvbOQdKAZjcG0C4iV7n1zpVb1B+Fag3cVLE3eNsA
0kOFmBvp4DI7d02mPrF/YKJyI/0ieK7R3ZEsbLm6+Mo5r1udORcxBc6l6tb+IAI7DE9w4vKrrCtg
4a80JPadjCxiT71PBv3vw+Shg2VZ/+Sp6SoB3B3GqqSTNFGaRgEizjr3nLDTHhPyDj7uKU5c4zaG
dHanECLHu2lOLFr6wFffed1H1xYx4PGJVyK+GGDwQOPslg8lV/AtRuPiJXEbA6x3e6uYQr4nEQRS
HOD+VzmZ5PthmUGmynbM1gPSC1i95Uecz+hmLTd9F96sv1joFoccdOohrfX00MUIQ5ssIzxb1AtG
h9Stsr3pVfqyKJu/VMQ/Q9/Nu3zxAM/OO9v70gFYbmRHmxZBMqoU9HP+GZ8qRhgp4lCaWX1mkolO
s6YRdCHxTJN163R/vCk4exjbTlYWZFddVu0j0MRYAyfVHmXT5btl7g4+B8MeVi/7jVWIOuD6HVtG
UzAkvgPLuqBBORoI5vYzsR8oO4K7pHC9o9kXuyQ3Pmu0H6HsCgb7dqDuF2eJr+a6bfk/sQnuO8+a
Cak1Xdd7n1CXEfpcAo5nuDot3XHEhhcfeoNucsNaM/gpLRk9ozlIznaWuKwDEGrdR0bduZsSRbXN
pHv0yiMGi/LCMc76G6BdNjDOEhQbjqXNEaRrI2tMB9SdW1/CUdjOfWF9W6U2cSqPCNT3WD8iUt8j
L2ZPwJ7zHlOuMx7I02CToMqFriifsuC14J1KNiNDLWtLzRa7Z+gvU76bxlI85EYU/JlTlGO8EbQK
uyoZyiksg6p4GUVOCoFDTSsuumhpE6cAwusGzR8NgyxWpt1MLfg1sdPt4AphDdqlkmp0E+GaIgM4
6tw30bfJLxsR1szLwj4KAF6BYcSWhnii6KW1RD05EObMd2DaeoiUcVCiKW6Y9KVFRa/jqj/JnCXl
ln2RlZ2SUkt3C3oa1FNM6Gq7Rw5H/saAK9s+U6s05pFxIKHbMeIdyPhzxUzLd1ielBZ6hP0gSs22
2lvyD0AjcxBqttQpNn9ZJ/jG7b647R0/nc4WftifoWNhyLC1yFl5GRU+e9D2eHRMLFk6TP2+ugZH
GFuc4GCXLp2mmA0rUpbPVpwBXcqXVFSvK003PkILpC4UVEg3qsTGQ7+/UKi0KTZFItYrazjDPTD8
l0rYLPDZzzKIFCMxeJnppSUPJ/HpoKFXTEIeeFkVtotqn1Ma5nQniZDqdjUK2aMwsEQzdoEiZZQO
ew8mzrN5QowQqBe6H0b9nu+yMCPXwPsVLTto2I3u0O+4rNMXKUWfbMmS9f3XeMiEvMqH3H4Z5dyW
5uZvPrq+GleL3tbSGsGQQ0JuWIQY7EeiTHSbwPXGNx+X/fPfElaj41jaZJdw+p/c0iEyHYpFdGew
isL+6U31299iKfHJlj6x27Lsb0e46aGc855oR6dX33+rGFsXCwjzHYMeYK0IUPUfFJ/2rVxQNzIZ
1uayX4gjb/5BIPt/ZeG/22uC2X/8iy26/Rw+/+0HmhTziM/y5z///bEBevo/mKfrv/8n8/TvIArh
55Ib50iLzLP/FhYalo/mEOyX6QpgzBb/7L+Vha7zdylJmzNlIC2IiitD9Z/KQlv+HW8IlYaEt2g6
Ai3gv17YP7mg/xf01OIH/4dKhxqR1aWFpEtyzAJntf+Xnq+ZTWrqQv8ybvT1PQWubsI+wE695Rjs
WbVAakdgOM/LzrBafWH/Ox79ERNMhMAnfo8qQFwHmjq6U0ifc/4Ko32xtj3NAo/ejJfaWlfOnypw
Ect3rYVwvnNm5FWCwSQ5TYVQHpLoxe4eG87YTUbsR31nyNhy2DlzVbGScUV/WDBhRJtpaU26VzR4
RVgtJaI4DGlkE2ce/XVaLpidUqtp7wBzBH6IEQPTi8nSSG8STs2BHXqk3C12KOM58UjwDuOS0cgB
QzYVctUnDreLnbU3qZUi9LFzz7oM00x8CThxep+xYvosBw45uNHZOrHFJaR2aS9tmsLaMO0dv+Qq
4uYnIJMC6YFCrWQXMTXzu8FEOobsoSlMFwQr+T4TOvDIaxqJZi/yLIVg5DWURWsNlhC04+Cl6Xgf
OyOvkm0/TO30wU+zjlLNpMenJKg94z5oCbnYdxEwASQhtfmQla0lrhntE6vuDP2Ys9YI1oQ48hLf
B1R+TBJ0X5FdTbD4N9r+SD4imHPQsqPJWo6+MvUUZuM0vkOqKop94s8sPpopTpY75VgtWcYtmtON
aC1K1CW1gjRk15mcxajR6alKypvV7+Q8oE0EMMUMib9iYDX9XnPHBidOVvt+RL0B6Ijx8ZmY1YVY
CcQy034O5s4NSR6Y2htciQ3DGgw689aPA7jrDnVseyo8r8Yea5bLmS0ZG6TSRPGhevQ+W61d8AZ4
7JLXpJKRZDXV5O4Omk/Vn4y4n0aYGVXZwioos9+6SQBj1Jj8re+apuKOGmTBMalrg1bTrtxPi+bP
O6MeGqM9VrESXpI/p/Ou71XWbjueqWSHyj5OnhuRj192nSnQ97Y58CQVi7lsU/SMQygiNG63RNvx
y+IJeBDhHnXPYrwje6HftSChcK62/GG8u3rxIlanLUwfJpI+CvogmO6qoAV82spRG4+FO/juyTcs
HrbB8tkWQzThl+IGKDCfdtN0N9lmPrvhPx7FYWBEB/Ut0/yKRlQAhaY6EiQTG/OCNaFOKIhZbrGc
Lb9dtlDo1LgEJ2o1gzknVvtGsJ97mRDkT1QVHrka24XZ/buPvM++Rdeoo/0/vq6L3UbiTVmKD700
co6Gf3zpMF6kOPE7OQxbu6elvUryNb/N8QDjgqzwP5mcabF1U6PlS69j8WZ3fo0mwx0zexPP9KcN
ZMJ73hMoamkyu+/GEOVXopDDrWeNCIUZcbpfkzEi+KqiGsZaQbSaY2eXJKYI1L0tTqqveZSrZii2
TG/0MS6r31itiLTKpuDyjDK/kQUKldDNGcTs8coocBPRANZwMcW4q7LIJGDZUhsBe3EHBXJ+n2gM
b1h3Vs+B9sFDVHFcf4yFGVyKOU3JpDYqOOMqVzaOOSYmIAOKFxNb5qkVY30tGHuDLoub7A7IDFgn
onSdI3WZL9dAq+S5mMQjYtWOxUOSpnHomhrYi2+PSm0DfoPHvkNmNu9PL9eUIoW9jegivbWRr7LU
YwaIvgnDJoHsqMiRysj5gS2mwbx31uLOs8r6CjUCn4FjqCc1EQvSMzM9g50hfabzcVUAqRPbWHTp
w9wkKCq8yp9vl4rpYEyftPOFNXMcD8+00dnNbM+/ZMp3r0wOapKvBNid0OOcNU66rBHu5dmjWrr4
NLSqu+KvL7baV+p9CkY0GTqNTsit87ApVH1gzJls9NA45K1Dyzuz8HJ3qU4GuJSTb4U1ExAnBPnO
k5tZmvi9JU8QkIki+VWoYR85scuYGXDgVWw1sHRiHya3rpFlcjsGbZDvxrbt9iLuy4DzAikDKUG+
sMOsLbOrJUAfQMh4r/74ScE4nOlAYyC81NFnvawpUxDlPlTZIWxwDdl+wSIlLyrCZfvYjq13MNO4
NdDk2MjN5DwMfhi4mb2rY8+7WTBOnsy+9A+cJOqqHHO5TsfjM5a59lhUcvnQM3LWmA1aCdSw8ejp
6AK/uBozAnTagQwcuqIjeYLdNl4Sq9gMPtpSKnzCV6HqrIGUWvGJYSjK9bdRT+6Pl+jfyFy667io
GThQijzPbhC9+2YuPwwfMd/W7ZsvchEZlsOfixCbYXlCNwjfj4hywX8qD+Qly5osuJiFbh9cFx+1
b6GbYtUxNj9M5/tfNl/tHSf8Strj2WNh7Q1/LGuQj2jB1LYbLTo5QiWw9VfuAoSgQDDn4C68b+xZ
fkKNbe8Jtk/Jn4rKHUrl5RVXtLgMfmJx2jTRNXqC5U9vLtYrwTL53u774V5IN2DUODCIgwbCILqJ
CWQjOpLzQwZdf4PFdXlawKSznQfU2+1owxt9zAHrBu/08+v6uDAyrKe5VeWAejr8x2am5+uEAdg7
yfM87PaiA9Cqohp3hmvZXRjEqvj1h9GFFDc2/YvfQdzdcBz4RZimCxAiO4IEytzW3ld0Z2pVG3MZ
Z6wMyd3w0CftxzSbpj23Qf5KVgjb3SFf9MUVFaCCxgyKQ4+zN4GYAjEshBcwmPdz7aOQHErxU2Yx
04GEw30jHGfywsLyiuWQsOVLSAuf03IHSV+Bm5v4DPxn+IszqFZc9kxTCrqzGdCm8N/slhcNDID8
8G0psEUfI9uNi63Ra/a0FEH5tnZ5uLaWVTVojqLK+LEl7qb96Mcp/STNoiYR0IayCEhuP05RvIRJ
g2Kd667h7LYMGeCbVjBUKUvWJbioVbrNo24FYbS2ZzyMEoDattaBjHc+9yZLO88qrI86da0PIBLz
dKeC2QzL2XWbg0gphbgDTCzU1ajbZNctulF3HpVSemVFxBnz/M/2cI4ZT018EoOTXwVZ0L+ls9vc
cyP7+uymmAM2EVXHqtJLubnmrmm+1czE54C6LLAPpPuoei8nh+ujwCBzdECDxYdMD+YGdohssHWS
PbgZR6xsTDxNqlYX5YZ1X7RugVw20PqO/SsezTwBq6OcPLiUjUJhY1Pg9VtVjSYRzSQpcJik3mXG
/IHYkBEFSBbWBeCQuFfdxhW/FEc3XplZUEOArMmz5fQTUyFvqTTmt2BFkcWpUe6NaMouY147FyR6
Daw6Fak8LEjSdi+Ycfn+G6ZPNiS0C/r7hDoDmEGM6tpdxvYm5w5lMzKBM4mSMtuaykT/5YCZQnSo
AZptI4NSDDuhOzvwCGce9oK+Z1cCRYKdTBkAVDceHgtyuSjB+y6/7izl/cRYqfezkcxhJKi2iPHz
jJu8KJsP1oAEVgFo4ucj9hYWrXIzsneFyAaVd66YF/R1M9twBlOPVWYv+JJWVa1wNegUTZwoxzXZ
1Fza9mCvk2MMpsK4IjnRb1HCCMM60/gMHmlIKn0JYN6JMA4q/20s0b9gpEVZQpvsv7SOmWDo6Dl7
Qqw4zQnyjHO2G9/HRguKXoWdV/EyE6e2X/wmq66CauL9nx1CY0IESvLK0yLodjF7nGdnyOt35Dds
9onX/IDXSjFvFfX0bSP+vWcnwGI2apPIPSnDc04VHN/xZBZmlYdCKfMj6mN8uuNfTQCz5skmvzJ/
wWvvk5wDc27ZswCoWbP6Y4OwynDhCaFrGAWqgOjXYUNwWeGUhJFK/2Q5/nAV9BV+HvZ7MGDKxFmc
rQoMdh5Ufz3Ji7azvCZWt7woa1ZE/3hqeZS6k/0uCUrnUqxJaqCWa1ax0+TfwaH0cZYWrhWa62Eh
sGkxyHN1f2Sn2z1SfusNOeOE4c1jeiRtj4YQAVO24Y3PrwMSxE59YnRs52RySoiDEx7uYnNNiOOh
Y4oClRyZVGeCnBFrmlyy5soZPglzbiqyn84t3V+lhfFQgsr8CKYkeIznCAYI9+uWaVqJy/KvKDuz
W1PteHx/or+i7hpalrdBxVUT1glw8m2V4qs+tN0s35lwOeRp9CabibX/8lnk8L9rv51vNSYDYkPr
Yc8CoQKDsub4AXYi0s9Z0/3QA1esKEn847JcjUbWxSf1aggjBkJQdszpzqTyOGRB95pKGT9bhu1d
7I5cvpRYguNSopZdYwddA42WaNZAQsIjkotV94uzozjpDt6aZGgbTofWR1LaHCZ3wk69BgMDRtDP
U2ExiYwp4FsTlRPbgNt+gKFDCp8TXC2F/K7/ylfMwQ3ziAZLeUEynR2ZFfKMRLHCZBGkpDam9WSf
uH1+mK3G357R6iNTdmfHLm+qsA+QAmlmEmZsIBFRYA3LAiscCpCenJIFCZWq3GGRCTgiGr6d3PVr
AqWzhlGOc+a9QQ1AytDH6G0ai9IWtx5D1rYM20x3dyW64l3ijPp6JPNS4NHf41IxTmzaioubGfZR
s58iIrp0d61llD/+ulSHwtzeBn8lbIp4TdvMWGQLREiEcLp134MOi1hCNZaxLvRifAkBZAxDSRQk
dCHs5LqhBUJUBAteEDxroYLtD+XIr7OzuWaGEiL4uaDWPlNeDMd89rqrQrH3Robl3tqQT17Yl+qW
jRHMB2zgjnwdswkd1F+ZpZY9IAciOn3co/7ju8T38xQ1Xeocp2oMvtwqrR+gkg98+A5yzoao6OGC
cigyyJ5syVkdMET9Fgwpb6RFVcM5GeQQLJo0P4wGoa1ydJnVNk2jzsIT+q6XBg9RYi8c98aSdd+E
Sa+Oi79CYsvBee0wZW/cTlnVIZcEy0Z5heYpo+rg6QVTB6TXoEHha7xQk2OsQmk5perR9UvjRDFO
Gm5iCgQrTVyvqGJT7BqnStxdr4jFbSP73W2xDQA5TkM2QMOe2WoGIsEwPswJHqK9Ru4CUJouSWTE
rMh8tcmhUe+oUbhbSTnUgOeI8G1nJCsba6jmYycdC82WxAbLuSDynTfwmifihV4bv4rwKU5IFS0d
5HcxUYcfIl5pu2ne10/zFD11fTzcskAnkXjEx93vydwlqRizaSnQra4xxgiRxjviBo3odhZ6Bavq
4IV9VLfzPXM8zH2c42aKR9ejWzHnbTtlxQP1IJ7/0SGwUlqi+wJO032qv8KXa2KYkZiw0VfOsptT
AznkmtlM5YkE0odPesbF0ez6kog5LsD2S1lGfpcIvJRdpGtasGW0r21a//pgzCRHE602nkBAZPel
1nspCx9SXjwXXwS0NTNLnzw4wW+7oICbgWVFydFa06oJZUwgxDJDGSnWFQJm5f90o8mGVUiatu3A
Mp0awDO64TCtSdly0eqtFfN8rEFTDXdzl8+wi4jY9ui3MmSqDLLL4q6ck5Pirz0oQ/0Xe2e2GzmS
ZulXSdT1MMDFSCOB7gHGnb5I7tr3uCG0Bfd9NT79fFRkVUWoMzM6LwboiwEKyMqMkORyJ41m/znn
O9zorkNVtxgdWrvnjwbvULoExuql3ntu7BpKVndeJSYFeww/AfpLrCvIXddNk4CCgubCAE2Pn7y0
rfZa2DMvlNoNZNJplTAqU3v2zJ5ijKGx2+acXK40JKTj0M8punRa7Kyl0pyqajgUoRXR94CNuUTE
9jsnGCYIu1gPmfV0/tia6qRHUbxuE55E7HlsbgXr2pBUrDP0Q73lMYW7UBNnKALqSCsn4B6T9Ajk
AQKw2JwhkrAFsPv4XG884ykAM4iJoaTbuie1cPAQCZnNUQkvIwCvpMm+Gfk00jCRxfdmZvVsrAIy
LGCNT1GUmrN0qZyn4uFuhvuI4a94k0stvd223EFt3hYXmQfSZ5za+w5pMD5qLjURyFLaaQ1Q7Mkt
IIxzNKAP9zJhHzF9LWzIs+tBEhKDl0HsBGsLIM9Td4xDeDpVLvgdGfVB/sI3wDAV1CT25Uiv21uZ
O+wALWps55VaJkEYpfR6FyGhWCtCiexSva6EnBTjuL9TtYDyPUSEDMNoEAet0PkLHOydSyXG/JYn
bjNsnYJEL+bfMgTInYWMBwYOI3AoqqauDl1XBpFf4lyBC+emY7yxJ2OqjuxMsLxRa8QyMwnJoYvP
FAZbHuXp8Ks49B9MzCGL2mwoobpCDeDPf0hD1yWQDHwI764j1alLMZW9V7OI0rUqIVGLsg9K3wwa
dS5TrXr8QVn4fYD/Gw+ny5J4TPuf//g5oL5M67GVmESCcQsRv/pMAsAl3S6GyGe3REyLPavfhfAT
/Zmhqx8bdb8vray/1oKUco2k1/TtX/9447/8fEcyM1iOHsKVUn4OyI9gBcOojiGPZEO+zLjgkewl
rFISS7QG7TiAM7H0xiWmIAdt6iHiDOQCkMmXM3YfYNFPppz/YgbLllhkHBE2tL6Dj4ZkQEC2ZBGj
7VeXeeV7+Ri513/3V3DpGeVNBJbFs9cRnz6+CAupNpGjYpJH/A/kfoGPMfLiWL0GubCH28oVhs7D
y+MqmjRdf0mSRIBFlwxoN2PTM2Li2FIDzrZjkMNBr6nsAEgwMHd2ZOaaL9K2ni7L2XAJoqvE+lVT
lPEzg4GrgK2TkAApXM/mH+KTZqNBy2YeT1sS0OHU2UVNxChfK4qFKDQwYNx0GOoydnspnxEAfd7c
EF8qbz0Ro3vRQhjYzY02UXz28SmQIXN+VS31Ry+SNjDdZuPGbcLr/Pk2sSyeFzKokeyrJhl2gQXE
9kCjJq+LvQfuszF+p0wGuSlJZ97kj6uC9CnXiVmTDtpESRgzsZJNhJyuCAb94j62fi5osp2lLomr
mdvJtHXCxZ8C6lWC7dSLaMw1RcY1QPI/c79mYV0NG01xhz/nNe+aP2qRSM9C01yU65JezPNQOSU+
HEkryD7LIImtGxP2xhYtrCV0YZM5wJ4ECK1KFlmIkUAEn6xT5r1NWxKqbwOim3FYkgqsyjUmqjzn
zMGmuiaP6JZ5yTfMtW8cnRKieRZD17hGPFlPs6s9V9HojldjGzm33mRhRMGXXpW/aCNbJMsfmA/L
m2PZgsOWzbskcOt+Yj4gXERVUOMu7frMG66/L6otZMtpZ1TMIM95Ltjt1onRY3wJTMo5Cad2zs49
WjPwXNZqMWm1U8r2MKthg/H/LW4jotKGOgAitgCAd2PnuGd/fYN/FNr9m1axvHIB/opyA0/SX0rI
6ecLb0ZbySW6FBXh0RSdazHO3TVFP3Owjtn2lZvCxm9+1jYdZ8Imjk11mD3q1k5tHQsOVm4pLxAw
2njnFUi0a0x5GAV4DqTJQXdwY21zR4e/iLJrUsiR9qhPbk6L08EkkROzySt0byTq0ifuc0Wv2Exz
jEwe0Sh0dfvXv+zP67E0dcdkoOqI5TLWWZY+fUrRSD+rIH6APXkklWzCmkvjKTvB5UGwOG4Yaegl
uf1OdDglNVL5v7iJPvNgTAbDgji4DS7FsR3Mkp/e7YgUQEEyD+JF3JYkGQzBPphQIZrPhyrF2yzF
iReI6BGDOd56ws3LymqE5qsd2ZQeAyCMhW8yX4ZmmDFu3eYALL8WCc9xDtDwSAk8BPUGGI/Y2X2a
0UjLeT1eLbhCrIy5GWgb2vOcfPfX7675+e1FYbcAAhmG7Vi0aVrmz7+cHTmhHjjdG4er+oxhEfYY
s4dSv2LI4Z1xEMbdGRvSOg1kGj1XesFEVMomDTa66wbWZvSKzoBl4HgXiuGuP6gkwZI4dQpZzLBv
vF4lB8iN3DZEwYpkjQBVNL6uj8YZZIcl+mUw+XeVlaR+VRR9xTjSbvHYV821CDjP/QKA8xk+Y/Ib
Y1VwTCkkiza2hZ9/40wrJZBO6s6tRRq0EG44BpXtMv7DlVAQwnTrYcs1Vp5lQ0gyxKbjO+FYwcms
qy2KDP76I/jkT+BF6K5J7TgQJWlQDyw/sY9yIWL2QQQxwBCjd5Z9pd0kiVdI4BAGLViT5ai7oR5o
nrM74Jqb0VZucMRyG8cMzDpCoCNaOyUmoe19K8AxdhsAZM65tFKQcn2V5t+AZqK22lWdn9EVR4hV
H92JI+Ki0bLQVE9m1dq3do/ksFI6pa2rj/9KyqtCb9AHDYR6OEAEhfuQZltyzVwiZVdTaz20nEDt
tqRL0a5y9rtQIVqacFDiSVnNVhzvIKmRAa2HgoEjRQWg7019FDSNsYp0j15R8s2yDxHVzMnH7IHT
1nvLEcbWxbnAWdgO+mBTLux4lNqgnGgfgQYI7DL3SAqqZHELkGM9qqwy7lpPMdQGOcPOPU0aiY8x
J9CjV46BAxHk0AYfNjtwO8uINVS8u7ApjB7F7OOD/Vt2odsy53//sXzNK7PaJuZo+eFm+fe//Smr
7KcvwvPy+w9e3Dk//cvmw6lz1b836vq97bPvPyB8L5e/+d/9w9/9Preqwu/zWgKPWb5bCJ72R98P
FDCdvRkr4J+bhY7PVUex5B9/2XfPkKt/MWkjZo8PNUfaXN3/hJFJDxiZ4FzBU3lBkS3b899hZJb+
BeCY4IntQKp1sCv/yzLEHy2NqVSK8weGaen237IMOfz4H3YGmsnjlRVffC4obelOToe6Jl9qGIBs
WxgrFMmdEoI6IQBEl8AUPRVtvwMJ8jSZNFP0+XjEmXJiDy0WDth/694qnwwjPLT59OSU4aMqN7JP
sVZ8jVQrdkl/ZTa4ZAcjpyBnJv2qHqN5vO0M/HuDN5P4xugmOvjwYRtD4raicwypJ9MiITZJtPU6
7xyYa7jyZLrLKobwcOVZORUZQk09C4rxoqKU+MSd4wzWsDBYUecMJIq98BuPwaC+Zp2xrxaK7Wzc
mq3jrS022ejWOpMFmyqy4RoD83VoNI9wW1+nTjzRY/Dee9EBCzsOX9N8oH1y3ze633fuS1ZrE/04
sOuDSaK7yIuEwEBbE42uopup5lW0nBPaAX3UTEbOtvFzmRm3YTjSVEmNWmuN1xlVH2e8WVhOW+IE
VybEcN+dU1AQeXmG1IYwwtRmFbIsjmbkbFU9nHO8YZOZc4hnDPJGkg95CjNKJIxdXbFn0TRwuVhg
/QBp2iRCYfE9Vo1xbU9VsCabiOLu4DCYSzz3zrmHh/7ESa0d4fnoLvVmxsHeE6ajERISEHPZnHN0
dzfTRzRfU+lGKQWt2en29FZMiIndrZw7JpyeCTKMsaC1qxke7uAs4+62UbHrNt3pQ96Tk+qHizls
7LfJZRVNrNdoqt19i8N8E04WRdZBYPkxRbwZfGOPp8+6MjtsnwwMeFrWxQbqZHpaBma9F4ivwApw
b8Iaoa5Eeed/fyX702Xqp6Xtj9e7/4ErmWmw0/nzRewmK4f3In7+cRX7+JLvC5jhfCH1u+y/DcAJ
trGcLcb3tvvPfxjWF0vaYhlhsFJhPORp/vsCJpwvrgQtyJGcNXTxN/5rARP2FzADwpCc1Cz2u+bf
W8BA6f20gi0yj05rick0mD0rW51P5+eZVzA4vR2vVaXn91bQuy+W22gDM6vFH+KRsxiXJzoxkbjw
ksrPDIszmT0La6T3qRhfuV0z5mheU+4jhZN/Y4HuOtcFuHu/s0X4SpcMSERNztp5ZUSD2qMCQyDv
sZ6YO9dCEeCpGpO0Fh0T+Jx2ylOy0e2qN62dQLg1d0WUxneh2xnlphJlF21H+tEZq9E69gyAFgF2
aCyahyp8vRWhH+RZ/EvTxH3hSAfiK4Mq6iYy5p1QsUkq+qkFoLkP4YSRprRagyrrYMlO4xE+RxY1
Hd/AGLT2WnfOTi28cAcmpKjUYz16XxumgjTl2knMUoyjaD6ZYG3jQHB19YY2P+HtDFrjOSFFd5YE
HUs/CthRGqVSq27ocXq2qsCD02FQgV5hoABuKtWH2sGiMtDbyX6ZKOnYl8wNtKPuMQlDTpA80wZS
uV4lBx9y//RozqK+xqJOHL/udVr2KPobHjGhCuwhrtc80n0jniTbvXu6psevae3VF4ETDwAVKapi
htwsHOeK2h9M4VNybkHGjwf0ZHNR/r2Z1R8DDSQ1xKvSvffC9lDy4LA0C4XbgKON7b6utAsZPObT
ZSOyQwCmJlChH3liz6soKAuoRXzSQjhCnPNVbG7pZXh2yffoxrFkqR/c+WGOUmdvwr4/p5jSh0K0
Mqmm6sxcbnQrf5k1884NYnNt56TmjJqAERqY6s8Mu9s5+Uy7TH+rB94p4Iv7rH1PqpG+0fvMid9F
jZku1B+h4B1z0MSInRc9ClOmUTiAr8oAKr0ehYWptX0EpgtoJjmvR7VrRH3F7bdyON+saIragQRb
G1BhRnlaUoLAnhu8kWNu4UHB4QqiHTyI4+yC7DGt1OfAduwA4qhY3uidSwGRx5ocduatxwHrBidK
+Zro7Ym1PLDdcZr8SGKyWRHuug3oevMLYWyGUZc3qR1Xw5qtFGRtzbXFZgBD8shQLF6Juv9mps2Z
4yaXbJOqQ0GGcT2QdrxtCbSTQdhibjiNwqE5l/A0RMhRYahPOu8IYNjHzH+JiruNqbeahffgGc+6
OqfYHW+cbwi25voDJhLK5dRDhsksb/hMFxZpcKkABc9w0ZguzhsYCzcO0ECtBzeiY5EifNnNXx0x
XAVzd2PJcavBraxCaGgVmKZ88sfkPHPsrYuxDuLCRetBeLGFL7xpm3Y1gEDn4OKgQQ8idp4cwgVN
XmjbOrGPzIp88mFrbAB7pvf9ZoEWi6rZl11502Nlzl45ix5InK5D9UhZPVVs9asE1KLHhzigIxbD
sjftYyN8jRzJy4o2+NA0CkPa4SkSBOioEpDRzegZt/VUlLtIeC+a5j1z1R2GHDBMSfCYDpbc19Kr
0RP9Om7qW1mTdtfHyVy1+dLBWl0R8dkGDqmk2hk58xSPTtcdB8h9rmIvhYdlS2ORedI5UMmKeSe0
bvKDAZsQv5lDGDQqDOBX5toJxnc8kSRkRG+aV4wyRt+0FLitMEWBczfBmB2nvN4v1zTMnGAX2Ckd
z1OaYyaHWzJl/XQ98WPGeniCDG0AYRjOUJjPrTl9YPu9KwdOQtLUdm1KYnp2b3IavoZ23JpkSeb5
Qo/jU7BT2zLT8C9wJUMFPNehyXlgHVqDQB62RIpwyAMTzmSR97a1dEBhwUKdA+7i9pGSka9IW3tZ
5MlNMdZsjj2faMdVJeMLPT8CWTuGqburhux2KuW5LBo2zqkC1bWu6uZGst00tfFEEPgw2ktNtTND
LDqyhiNa72nRPQ9DQb912zc3mZzPBu2ba+Hks5prczz1xmaLUeOuq9gD54R6Ao54yHcjp9G4GqdD
OB/JU60ajXXZSGKQJ/URyNwxs9VeCG7MEXtOfRWBKcBcdbTzeeNl55m5z62G4m8GFGTg4HvBrxRD
KH38p5jkIIjjg4WzokaqWaHAN+Y2qSvXtyqgUEVGj+IMaaU3g2/tZJ8kbrqnJj44FLQDP+e2k/r6
4JJYqy94TCOiaWQI0mG4QyTyVoAXCfPPdphuSP/l63bcTUmzm7vq2CGc2pgzec7O3UXc2cc2eIX+
ejTo5oDcQu4J7An9ZHYybRqKZeKIdvO0f6F65Kgr59LAtoHbZYt+trWRqUz7ZTaJOhcXcrpwF8mg
vdRz0x/1gwA+5uBGZRa69zihQyHFafNszZjKUBwbKoPSFqopCfesWUtwiM9x1R4bpb0ASfmG/Hjo
VeqsLDH7yqHpjHatuutYbadmK/OTmnFeHzq3yPbmA14TqPTyqDF/itPqIgeVHrFq5nd9Yz+5c0N7
gfNaS81P9O5lbvrt2GpAI1QQn9p4EV32523guptWCQwGsDmCpnxEvBz9NtYv1Qz+Vc2XnnGSo6e2
esLNVfpaGa2xIGyURX9BPrMKxs+x0zybgeBTbi9mF+G5m/YYh1YGohQCKi3XMjwCiPQp8fb2odQ3
2kD+XY9J80s+pBSjcG1caRnfXt3rGERhKEvPPp8brKx6bSfA57d2Q2rVE9O+cMEZtTYEpjnbK+uR
oYlLj9x0gnx8hjLwzeYJR1k1xQs1TYMkCG01cuTgsQp7LnMvjOZBwNxkYbqbJ/MQlhi5XOVddcGl
G8qHKUlPwGxu8wDY2fRCwSNAg3I61Hq1SWxCEmG0q634NPHC26THEmhOwzqfk20vunjdR7QWKMyf
TaI/cDp+xf/LOoYPAYNpz+AvpvtSld1JqsBE4hPl6EMq3qHtw7bjM1h5p2UXXiakkulGTFsf2ezW
Cd2YOoLBOsHYMa7BlCzEw2NIl70lD21s71g+1gbyzVnC7+foRDiB6BDrugwbHvtWz0RyMydvJZUl
PLsdP3RK+kFy1t3pOadJLaMRVyi8eOG2hhlcp18tfCy+WzxVEPkRz69dh/O9gheGgj7TVTkPV3Gb
bBJBP0dKIgTX32yi48XntctuMDpmOAZipoO6u3ds443qm73JIp8OxjGjXbHNMdQllLCAIwe9vZbQ
NO24gPNkbAy6PJClLjVD+XKINxa2lc51eDaX9w4osyR+mquHKGkViNOYygXN4DllrkZHbEOl1ilI
qyxTGPO18nwE6ospg2E3HxsadgTVTeQtJVZmfZLQ86sGflF1oIb3santm9HUgwe74pkcJXt2JvvG
NlacZtfw5jbRrDZh8AoHgmltMWyr8A0jlz8rdrpsJqm8XC8P2MlSGJdozpo5n+PN0R2HSxTarNLn
O85GG+pJBFUvVyNb8Svg2I7PqJCaTahwY0XPEWNTUAfm/VC/a4LurvJi0PGDdhsvwE+1eP0Ssc2q
F3eaNk50lMPzVG4Unb2YsLnEjF3ucPx4D+zhJM3x+BDC6cpDq2fhI7bf8EqN1vzed4wYM+q9YWjy
6dE1GS4NpiHHiLQvHMjaseSw8EjhHDvd4jLGp1bUZncf44s/QRFeeyaIML4zmSFd+ExOSnJQ1k2R
O2yKfHLt+xFHGzaOdVQX0a5M7GfZ7qBHrajfKSaCAaN8ax24uBqGBQCj3lxhlKijjocyaHdTkpfp
Cw5Gs2xfSBRR+2y9df0wXhUQBS10OhWIrQqDUyHfhau+1s2ppdh5UySaDwdaZM6UYdNX1tt0GPfM
zg+xZr7j0MQpCt93EeQCdjkkuDatbnL/cmMEwbw3Kf+Rer2pm2SzbGVMeopbZ972kbkd6+Q2nnj/
7fwkml7GjJbaxDqjgA+7GIXjmb0bmncIERsbGKcTvAZQ8Ttr3IbWuE4ygQqfrSn1PIQSzBNgiCQq
tsZw3cp9nl/zWkkbEIvII/ve4SHSZ/LK9HJas8g0mMVZQl0NVTFgbCASDN8s1KXBVDiVnDNsaUeX
dfAc+87Otjhbjs0lXT7rJE+YJVnJJossy28N7Uo50bPRa6taHy3fbozUXFkDlW+NxTzbI+AzB9qN
NcPIkfZRTvbXSQ35PkzknvkUMQwn7HzY6hee7NnJ6LiYksdMXtP87WeRvjZS25ca0RviFs2zRV6g
lu5lEWLsSk+NpLkkByGByUEtW6H3AxPIGsJcxZnF8AsvB8VjjtryF7/RW4W5DBi2hetcMaxL9fMg
vFcFa2O8iS0oSQjvZ+EM6GXKN3Ut2t1Aro+pm8Sc1o9fI5elGg1lD5PQzzkAh/pzmsLIS6wMmqfp
9Nj62M5Yxa3JDUxP3kaRyPJHdAh8+cNphsALJcQ7mg23VhfH+9ju271nt8Cu7ewmZ5RXbxzsYTxW
Z7EWEymovAG93egCx1gLo7oKmlNjnLsDlngKZTHLvWve4nAwtCPtKa8M/3eWCdyWA9nOG4mPOW6E
WawOD/Tci5UADqjIJbB2uPWEh6feELkvIOVtDQf3bD+BUpj1E9F7ftq6Z70AHY4RCxTaSiFBrmYq
73h4UXTstc95OOxkbVLepiZzMyYD0aK1RWcKe/b5BOPwcF3DMIJADo+JwCeJkQpsZePslHvsAjHg
JyeowLZTFLpzEldXVbuD6+YAMy1XXnniqP7bHJ8sn12/nd2Kb5KImE2J2SQKeBeUh3uSY0GLDdRt
6UgEObKK+6D7RqggMPdqHBevoac3wdZDlAKUls69i0Wk0h3yPb3Gbmr2+CI1UnYJLUiJi74E27DK
zC7nPYD56HtAdoPzQuh6w2JhTGedcriRMaa3p1XohsB42Y4+gjyewj3o2kDfOcAyoItCL7gYYJRT
TTZnxjEoap4vHTdujGXaqLQNirW89AgX9SuR9MTQ4SObXxN4JM4JWCaM6kNriWhHTQJnHstKjCv2
Qhxv1TxwomRWGj0mecz3c6GUb6Aees13vf53VeN3Z9D3aO+/xJFP//q//3tDyIvqvbjpmvf37uy5
+qy9/I+cRSJA/MUskvB199v+PXsvnv/Xb/+nfX0vltrA356Lt99um7jtnovf3p5/48kRfZpX8m2/
zys18cU1bNwOLjYQB9SkZPr5fWCpGQLxxJQOfqtF4kZv/9fEUiOKjeYpsBmAxIfP7zDN/D2mTVs4
M1BUEqQaxOO/O7H8aV7JiNKlHs3DpgpSCBVaX2TqHxxn85RPcc4+Cjg3cO9WljquEniidbGHQjDk
d7jVqvIlTIFxkenFBD68WEbP3Cah1T6yVj+8wb9faj+a0D6Unn87LBx7eZuEh/8II5hhchr++fWY
5HoLIlmnTWFnpdrM5BpYpaDQO8RYx0xzcU07JhSQVa+nRX0/jZZgc0JImN2ZMQDicFmAiJ1i4qMx
3vCFo9rkNjcy+WAMcEIHFJokjgRsFxZfYjvG0lv7i99ieZU//BYOtg0+mOWjE+htfL6ffgvHVKmL
QI8hQU6rwiWFGKyHhNY+a+0QUI9fyUi7DF5LKBgUXraz7bV7PC4WHcaxXDJP0JJnE4x648lf+W+4
Gn96dXzgpqfrwCVA62G/+fTqQi+nRJ4BBTpyYkKCqPK+Nk/TTtJZrjo1aLShRA2KFjgQsexgCCi5
9WVSZJO3xZqkySui2a7+/2yd+WOx4yc95E8XrP+Jy9BiD/vzZei6zJ8/KyLLV3xfYUzvizTpj/K4
1jAzoGT8c4ExEXsdLj70XGEu0AccPP9URFz+SDiG9GDPm8ZPioj1BYcTOgk3IuuBa3t/R9JlZP7T
xSa5AXB8MPJyYEBgI3I+uz4yl64jOFFMF9IYu8PAjIaRTzkDoFlptFwEFwgqRn6Vz5TTTCtpVrLq
fYDuen7rEvtyzhtw2vJFV9QmrgIHEtp6BAEIjrXRNYE7obW956UDRAGhDJlmy9mKjKPSp1mDCJlP
WcJGAXPpbZrhqDwr814wp7DyrCyP2EsT/RpPaGZfDmVpSMYjjF/dfpSHVDjuJQmudj6hQUM8lA0h
AX+iMDXkrDDmjOnb2mUeIaeaBpTCKPMXasAN8I2dVYzBEesOPnc/soxJv9MVBa2canVV7YSXucWW
IxKHy8pWHofrSDdsEilR8SQ+Ch3Nj3LHwuVTZ8OwlD4qskqMt3piXv48LcWQCQh37lVjKYx0NaZI
2MfGUNtSYFlWftG2Y3hGAYd3BvAlv2GiSAFlU9NFqX/UUqaknGHKLm2VXTd318oZMxLcH3WW2lBY
W9UkjrvJPwovqQEF32l9FGHq31sxHd2gIlOY5fhYfRRnWjFO1g1CaYwxhdrfpWWlF++U0qv7NKLK
JvAU6fS4JSRKP/pVNjXlcXZyKQjBLFPimiHyW0FFX7IDm3Odkw1Ufiba9hk+B1NmgNFrrKviGHVi
flAu5wVUJYwOIU3BsHyaBZPbHRKKdZmLm012B3dyOKkqNzubaq2DmoyL4RTjU/8SWrPyYZdD28ih
xep2ga+vzgvAS+zqvQsJRxCWGDxi1B2jtw8wPpKvGQRrhm7JFAA6z2d2s804ud8YqMP21rVwWmqB
tSzidCr7lqON2d7k9JZzQADRusNxO1LzmIIDATmgT2czVlmDcgcaQMiBJJzZyMXqmIegDtPIRE1Z
jCEh5ElYV2wdddFpNbbBtGOe0DNjzsy8u16KF3qCxG750PQNCk3r8uoZVlb5hdXCDsSkN6TEVaRT
nJecXHmpk9vPzCaG5rao4/jNNSnUWgMnHB5IJka139HAetu3Di6eiFiDgVRXdxr8V8BNTPya8M3z
ouiuoTkmYjs9meUumDDP+9OoqHQmSej6wJmSq0LzAJ+EVatd1YWdyE0yCcAZbuugdwQU8T6NOIuZ
5SYUzKxMpumHvEsoocABHr8FpUn8oYPlYK682HKuoBKGdx5GzYbESBLsojjpU4SgwHokg0wDuO7C
wKJ9pk4uaA1iyGuTXv4G3h25hI5QpNg2k0DDUf3GY4iCextnSXlN2xCDAyFbZksFEa21PYj2gU2c
0R1l3av9UHJ2WhlLSXacY2SDsVrDytKZmOobUacD1Xi4NxnmggLYJh+t26YaSUWZtUBIkL3WvlUj
Fd2l1czZCR0WNHfbOMMY4Bm6CjZAyo36xVItcMZ8Kf0uZTXzHg0w2VjgtIZWcStPX2kWpy28MSrM
Kv1SIk5DB33i5ke3OIxiesYxraV3xkf7eJf3+QNwvMFYN0s9eUNXy6U7Lp3lmV2H4Ua3ly7znMqS
gorTWvsa2oFAQ16KzyW1FNEKz5qeEfSlGt2UU0Hxz1KYDlma7vTOHTrEQ2sKjkVYTjT3fjStVx+t
6+1SfbPtPtrY29aimd39aGl3nMm945gKk584Nz3ucKzy8+Ve9baRPZh7MsWmWIUG9e91JYH2W3EW
XFERRD+8sAiM1FjgHh2zY5CsC7jqe+rd4cowP8LTCWqHvnmsuEBwB8tT8aY2YY/4dDplzzmTCrlu
RlY1v+YWFnTouEm2lSNG0LWDSjz5Vli3V85sJDh9g5LB0hTZTI1Eogv6hqpMO0U3ryYcpO38Sg2K
e1dybnufc3c+y6SJEtzCgPjaJjSw0E/klMGaN5zX7lDQG/pNHqY3rWe4QApMpDZYJ8Ygl1IBdTP2
qZ3sRlujbjlRiDYM3qnYWlM+FiMVevA9tlbpEpVO2eDe86kNDTX2ZfDmDomNBdaeaQRvQHEyzORV
3pV10Rx6wOhk3MFa5rgd6cTdVW2qX4dz4ZKlQnIBO5+I/kSN0ix9tq/D9QyiqVnK3FoSOCQVHzK9
Dy+kasYM8l4OoB2UaEu79FTOF6IdPd13LcrXWZ3G+S3DZHQay4QMaq9ag2jcpJjkqhk6rKY5IHR5
osrHupisJ8PpQmtN4JKSCAzoTLJcqBgPfaaMa8LCtKSabczlinIl91S0kSzFYG/Vvm5CudhSh5fV
69HTmNHrhaU/61KAMmnFWPTwB3LnsoAHKsiKM9M50nxMhpF+NHWpgZDK143hmj00TrO970VkXkED
cLUtzywdsJ4VG3c8mEoc3ANeDKz3A/psRLJ64+HFJYwMEVRfcW6qqm0ZNgpsgWf0/EXTk4+zO5BI
rRyhnXu5N+crGNVcNXkNvtsn4eR+I7NQws2t2Q6trLnvgpWtQQLhewQZUr1uPoUiii+rXo+tDf0i
SzN2NEN3nNKIWsIqkgGt4XZ8481dhLOqbBuQ7mwR4DfPRXsIArUgPVo8DutIZdxvvaGnL7ONOaGe
yB2gSUCM5fnApwhOciluK0SpTvPUGHZJ1sK8UpNT03ODyMrjFkIcDTcJjSBroDfpo2EFMDkwHNeE
UpeRYyBn9Iu801iwFfT3B9gLix80bq27MvWMeWdJk3lg0Wlzv23HaaHpKxqGNxR1jMQxKn7SOo0S
Qt+9UMW8L4tK5mswYNSnMQK1b514LnGrRLz/VEVG3mXiWfGwYdsYi+MEZmfaECw0+43dMOxinM/J
miz/YL702oQG7NH59tymYfi1m3qjPk1t2aJb51mXr4DHa9cZal3qRy4e7VXSqZjZWJoId2XWQ3+1
JPPC05kGdXmSi36RS2d3uZWUUfkVD4OEyJggM9jHA2wFqEXYXFs1GNeM8q1rB6vj11HmS09V2SaY
zvs82Va5y8gwrkqu1hyyH3V4vW3F+RYn9aRv9TIdtXMepFF9wDcR19uqpYj5KZt7bakCUqHjXRlU
8ZCJaTtOfAfu0r64H4aR0iBIu8vkipZPc77XG+boLzjm5vQMimpd3056wNYT5dwt3oB4A0a1sSRZ
T8sYzHz64eTyB+f7JTTw74MxpwFYJct7v5yMF+v7p1BBkJiaQ89PyPzUMM5EQ4uWV8r89a9/yudW
2+XHMByROskFVmSCDD+fv71mqSzsaqRpMSlcV1hkbgzZsTyyZ0SlgKNbHZ2qRDjC/+5d6M1Y+4GM
m9uPF/L/R2f/oDP4h8/kv4ALz8tmfFY/mvg+vuD7kdUyvnDs9FxvCUAsMRrOjN9nYkzEPEZiug6a
UOcjtBlN/H5klcYXE5bWEklZ2IScJ/81EbPlF1x/5NU4DEmd5KDxd46six/xh2vU+QjAWZKT7+KC
ZgK3/PkPI7GYO77qKtxYtarxsQplO19tHuJXFEk5lxaze29F5BqpUmaKSsUINvMFxYHiUmUGB0Gi
Xblc/fDu/cF98yk84SDxOjqBmCUMwxTRdj+9KA7XFSQ3LYA7qnn3Ua3bD0XvLiR+1iCgCtBiKnav
sfE20JOXr0pAi7gM8tYhvBzI8u0Xr+fnY/3310OLMNMjnJhMET/5HG1gfBErBj2HPZKNb9bzYvTR
O+xKton7OEqaHosw9JwOHFmTv2LiiBr2+yFKjaOasl9HWftBw6A8a01xVPkcJ5ynVhOrYOL/4uV+
GnmBSydNy8WhS9tgNLcMSX78TMGENUbj2pC3ZvaJW6Moh/se3su0CmsVv/TsZ3I/hzbfwocYmn6N
VC6e/y9h57EcuRJdwS9CBLzZtqdpeg6bs0GQQxIo2Cq4KuDrleBbKLSSFlpIEfNm2E2g6t5zMkMB
6YDqstv9Pz8+xi/rYPV/n4T8AKm4Uq4KPc/m42Tg8n//Rq7TLziBuPkTQxblPlhS17BGscVjXJuR
A+oceNjqAnsIdmXpZTEID2OTJBTQ1rYc2ZfwEHtL8wMybURwrHNayunIPxP0Tx9M15m0eM2ORAA4
W/kLGA0H+M/HKKPkSXVldZcNgY42FpmMCoEREN5TnBaZ3vpj37Mk75vgMvVcWs9iGKJuq2STSv5D
TGDyC5iS6pk9BB/6nCjHPkylmcs7zj+eueICEK62oy77MOB0AQWZFN0KvB273tKEXNTJZAHrx6qf
odn5gRzS52DoAskuLLO+ExOICD50P7Nesf36NVCsN3exTMwj1AGXP4SNaHldUpAjf+BH01fc1+6/
ehw5dExRaZCzWGH6mgrpkJZHH0H4MgDvPYw+DjG6PREvhZIk6H4F1FjXgAP0yV7Iyu6gFRfNjlG5
Djc26A+AhpMgiEe0RtVHuCMJ5BW7n70zJpgEdwTh+Jeo4h96yLSZr924o6lEviL5hq/CAlRPfgwy
RbCDOinHhVhNJYChqnTtjNupF1JKgxgB5rrpVHa7rOxrSmnTQ7PysLGgfMCFpGQLKZsL04NZ2dm4
IKmEgtOWyrtRzfLV4glEeDFuY9P1SKVgcEcrjXsGy23lcKYtTbPH7byZcD5xJXvleKumn+DeJNdR
+C8Zvft4JX476cpMHO1T0/bttWHnuW0T0x87UOEAzLaMuf52IMRZeCX4Jv61oMWRm2zz0cz7otGk
QNnQXWN/nW7mciwAPTM85ghquL5kVZbvihVfXvI/R9ceqmO4ws1pGuYfWjVMD5K/bBTrv3Wc0j/1
TcOn4RJa3SAGiD/Fyk2fCgjqQd/fi5Wpbq109WblrLcC4nr1C1/XBRx29xfJHg9uChy6n74GinHA
IRupVhxoZz1oS2QPEAWiKy8Y7YUg2qrH5O5Jrw4OfFZz7nUmSaoESHzkxe5LwOp57xT1ewNI3tPe
dcXg56Ea+7cG1DxnzO44tohDEVhxAgSb7t3AovZuSkIDKBirzynJ6vtwZdiXcaf/DEDH9grAPUpv
76Fz4JpvGCAckl8Qfp6yXeSoBB9fiLxlKZIX6jDZ7Vjc5cxasB7xD/1GV1//9UcL2D5eIcD7AKBN
egNvbFAb5xfOL35B/XmkrGSbMS6YrlrmsoQMfsH+8y/k3/oP+G+v8P/wVwQAUzNLDq0h0L5LaKd+
Of95A/BmtGflzzlXWWAuzeOg7OgnM6twQDLC2zJgm+DmxwbmhgdxlXUowu5bR3kR9p+lJmo1Aphy
T2ByV7MBLpFiuJ9/lQfpsuoP1K8KwU6kVV/wLDE+Yp0vu2hracLSZF4LQLFT+GtVCAl1RZ/hr24h
c+bBpVnMrZiIPbn4KIKerd3uhMtBomsIODI/Yw2KgxOkVRcamuMInI5tMON6GLCowCWxc5huBMRR
SmOFAL+EImL61UWkZlVHWPLXI9HKcA5fPYvg75/2VzaxRKt4IptXCcXwn5DiPzuFGUOpTvhEMic8
BFy7233QBEF/lcaQOiBLLjyzj0ppbXbrrcT8cX51GMmvGoNzT9edUm6T3YkSfu6+Wb8qDStZtRp2
vio22ojd91PntTofD5JHeYH1w18dHeF/vg47YpRllbXxPgNEz1g9bMN772loWRDcNU3hNfsu7az2
WySLS+zUL5rUnAYWoT3hrFUc0v9nEQFEQYC7GBReUsYYOdd4xB63KEpi57rvmBPcFVpJSp4VNohN
1KnWfo1B8zPusfyuuZuAi7svlkbYuGOSbiG9hmPmvyV0RPPrMJ7mlgzYrx0lUqsqpf3Pm6Lk7MWf
cEWK5T6Hs4s+8le0wqdlezvPtt3+PmbEgI1FjquahfzAqmn5Vbaki5/54ODwiaTkQG2tEjJ1WRss
8KI8wpD7wgY6yp2y/1XBzL9eGIZXQ35HFGCS30yewvk8aoaWyMh5nNz5RNvR4P0nm+Gs1bnunt9f
r/jx0rjPOsZPTEyv4EW7OG7SsL5DfDcwvDUtoW4gQJO8iVvGxvTKKHHVr9YkO/cSYnsHA+S2so22
DhYMLp8U4cgOtyBoed0z2KmGc1L0XXIueZ2hR67HHsI128WEOJPu6iR8oZqAIoHQSMi2IassXZYb
OEWjPBo8EuZUsglxT20MVeCqbGlb34Z2m3AbhYVIug3xMNIPbJwrDgZI01YR6rNe4AF76b2VJ1n+
FdP1zO6kzRKI9HybPUdj6PwBBn62vZslMvuUWCRJS4ZFSAcmk753rf6qayiNvlccqdGRgCBq60GW
mJqMica0h6G08UV5JUM8fpbdU1Xr9/Cqz7ZKH8Ps0yGhnaluH1Ij5rB9N/FTFf7dMHm0z0YoVUvg
PgW8EbZc17d2WlxpZiAMpcZjweMUxMyx75Y9kvmHBJwbNp195afxfeIO7RZZ4GmZmPuJgRnxkk/3
bc4VOY1OFNwvspSXITHLYzq4T4uOrCt+p2oUC9K7xkaBCohn4LXXldd2YV/pJb1Eqrz1iv5tdgHd
DsjSA5zrVJEEq+GUYN9yFfr9NWONywRJNR8IbQb9HGwDopoQXdursnQeo2FJbvAFDAe/9+WNq5Oj
wKvRxU+Frv9A2K1PkyLy3LXRV6UxH+QItTahmI/s7fvqLGsknqTLreCAnFnti07e1JXbIV/lSJyI
JnzNe/46ldU1DwOW743KGDz7im8MgOzyhKXHAT7hyRsNv3Ff1bY3HuaJ+RKpHTDIO2tqT2XvPNrz
uHOW9pr045Hg+M6iTs3vE92mqkZrVwTZPenELb+t9wPxvwPkT/0Xp1S6z7SE1TcV2Ixby9oFKr1O
p6qCi1a/CM9nch79jUZ1nqIf6AjqxuO3+RDWOCu6Xp1BTw/3KWML4LzkZOq29g4E8aptWJT13ho7
nicxQhiHIBTtk74+IaLjnZ2qZ2wc5mounAvrwvQhnf0KpCj7CNVkr4Awb2annndZgSlzGprH0IK3
MQFVZ0XOD6dnQbfJK7IHeZBvO9IFlujfGDynmHCSrw7G/MZn20QlhXklj9N5G/m2R5JzHPa+Pb7F
sxEHtBrVjq5Zdlac35hI+u9pW8jboCMRTmjupKigviX86yG94qv2XhuXOHwo/MuAz3PMyi1cRhRp
FLx7I3OAsN6fvsivVekufFV0uqlHtzpB6CKED4oKyZy4n4yozlSgdq3jrWev4loYDyNb5wwvFu+d
B2vQLy3ezxdOglu38HfGrT/15C23igpCIJ2t26Q0XVuXXoM73sTrWsVq1XxmBs05kL8JQ8E4vukz
0IbIRJx2Oydetk+RRW64qPnPuUu4Oqyq8+Dy08zb/FW4tXx3ZhkdRc88mkTxzcI6bufEy430xbib
CndvhdkP+HaOU1Pr3JOTzngJ6vAjdrF0jLF+sKRrjhyZya9MBo0g6NfvdPUSQlqwdiwimhsKQBx8
YXdWWensaPtMTPYDwKk+nFuTBOXXaLcQp5yBRH9LHaKOonI7xCMSYjZkj6Z28gPTBJJCHj8NVTw5
cO5ZYGmC5ip9sKvqbYp6ot6hO0XHoh58ds5jdrCJs5CDtjVQS5f5Qo6puO/9mxFkypYG77JdYfJZ
O2CytK+EIRTWxh7tBkB0+xFY+0G47UPf1QVXVptiH7/jqIBS1GuTm78pFcCJLL3B1LtUznibeIGy
no70HaEy6z0LvOpqXR7ufS0SMiCI7tx1VO4NFPmaPhtvcmAjV8yIUQjmQuH7qtHxko3CiiD/qBLs
QMPP95E9tbWrCzxsVPpVd7/kQXmBdb9StGTwSHLEvodpcMuAbzoIpF9HvzHi2e0Z4AeYrvad5el7
x4CMG9AXH+vcnfaJq5JT76buH4z1+TMfIe9GkG/9aeG8ROaS4TrQpAZqp3uXSmP4SNpn3+5c1pL8
ld8Wp5/MRoYuqU62V8fc0DhdNxXXgSi5q0CBuqEQmMED1njPEsKX+frZtHmenlXZYN+Oee460sX/
yYi14xeLelbzlerhMyFPuO3DTH3JKlT3hvfwNloZoW64shfTId22Pb7MIdbFS5rnHGrDmvltXNS3
FCjhHvdj9ua20R+/D+FH1E16Kd0BkF8N8zEUgsiPrCJ4SmrWBU8/hPAs5oHP8uXJ/Kr4zvl+yQ1W
R4XUubem0dxlms3ZYckWzRYBLojm1N1Ugx0dFkpeLlrtNOiwg7Le59CJx+KgRd/XdPU6+53HizpJ
oWirS9Wb6kuhNDr5EyNknoIHyqdks0vVXxbcBs0SIYalUNNu+skJuByN0yE145sO1LwTRrEDTcZl
P43JAeUMWHLcGY912vKd7nX12KIB2LEZuSlm8Ip8HTsWEDkQ7F615q6pg0XwVMRTYxUQfmlZrKbr
zTj1zD2iwT9MSKGh47D+PXQ2w/l8yPAMzsCERykuHk54fiNwzGchP0ddRP6B5QPZUKW7z8QCQm8a
9v0w48mKzUyMNlnSjGekTne9K27zaU25Kh+j0BK3+ijBQOP7DiHAAu3m1s/lLM2ITORhTcSjj1jl
2X4ldsTrgn1ameUBzeutmRdkox6WwdwMt26Tc/SVx8I0A78XA0Fsj466lTSsEqnZarzleP4oRhZ4
c+fKDZ+dBR4otVS6GFVGCoPMMXS+BIPD0hT+tdtPxIgLu3gvAvfDt9Lg2g4BwxvI7viP+i+HLyUH
/1dTZmyoQmfSalMH8XIlbZm8IAHmMYXKPaBajBRwfKE1H9D5j4K2u0G5woaetQDlSCfnq8JZaLT3
OmRoEGbrfKQKvIPPneWIUzQDifI7jjHv/DSQAiQq3iTJR1vHe7Zr1nrY5nMps/NCLHZHl+0nKMDq
dNDM+X5BGME0AkwJihLplD/EHj+d1pqP8RKTYOaUtIc1n/MnjjzqWMWvtZddFyWsp0isj+M58Hxx
a/zkIYnmi4eBmwdE8yxzRj3Z+JArfWLEJja2I50NE+qO7066rdOA2mB2IySQAb98Fk3/L7Oyl4B6
JHosnofgOk/gnTd+jNZF0Vkh5t9y5y/Ggx8gHlXA3puKclJiSPbW5btF+j2BQmFr+z4aeduVKXWG
ys1OE1129pnLBgHBw0Kmo8zqH10VWAnKQ8RDpnet/URUhpbYi+PU31mWHBFq0MriMrhF1AoOO8uo
Aq7w+llf5Zl78k0Ij9vB0TXUpzY1n56LqLmsHwIGLpCpCBtkP/gh+EDAoQG+dntzMGImnGzhsJke
Rz3ej1X7T2QRjZQW+E1T7Kryu7LGl2yWH8H4PE7JU6fi83/W24FeIpfeazOac9mp527O/G3M+WjX
B8WwdXK+M7y8VC23LOqol3rDaLHeDHga5MOkmse8WDDssrpJ+X+GMjJbNxZTf0yVCuWZu2ZzI5x5
uleIHJ0tp92AvXPMHWRdoVUgnwJFtZh9GPtufFbJd7L0GL/bppcoCHxyZIL5A0ZW3kow0kJLVtdR
j5wjtJe+e6P3p/4walV0FXXfPdqLmqniJUEbXvrZZbIZsFW0diU4Lz6fhUaymZg+HT0bmePRI9vx
YnPuJZAddYy62nZyiq2WDtWfgH5cupWpZVvbasFvv6liSVjIkjZpn7qJw/chGUrq8+ncMPac8vKT
i1nPElOOBmV3ZfzX0OTmxSGhQInG6kk/LLIEVMnuObjEtDmyw6T8kkmFxx3lPpzw0zHWhpeYirqT
FFcm+xnLnAMbP5r6c5UP9WO/pBzUuYOYesN3J9J0HUx8Zzy+dOQSAlvdhoOqnpB8yXwXTo3r3tEH
jtR13HZdcKWcuvqbtDNITLjvyXpXnfL6ocwm3eChJam6jbq6P+W8O5+hdPKUFVmJ93dhv3ggsxFO
UNETSMhT11ygvvvrfU8V79iAOfb0qVOWZ1h8on5tfI640xxY8oxTN/jBAAFOqR8ybiii8qNmJ1h/
pru54SPkJZtZ6aabSvE44GhYbpYgyPmxc2YwHN/r5TE2PlOrvrdEcx0WA9wYEaT1TyzyhLKpp5mB
lppAD1f3puTL2fTzocn7CiBArEN6Io2AIJ1iEUTVadkL/cuUbtUC+QCsqiGxxakpnit+pXT5PVEx
WHe23Jw3RBDCV7uNiGS1lpuxPCYtdc/kIPtyvJkTadhaHKq0ja6BXAagLRawariBbgfGdynLyb/S
SWmta/UcTOEStFzfYGnT/AmqGnSxZ8jnILxkZYygKnpN/M4SB7/qPG+zdBq8bw+N7q5BjvmRjINt
H6vCd2auLI0ij9ErwYMzruorDiJDu4viMWdjVI+cVWtyevXWIgH2MagO+gOt0/QfA3gqJdLODN+X
Mrq4zeQ/Mb4Be8f2Yd7M/Ni5uA6WD6qUnFDCWqED4+3K9jEumuU1YxAB3LnW5HW82Qqo1fSm/lTD
IoizaRwnhwExO2Z3xsWvIqJ9vZ3cwQ+3ds9Y3mwg5Oc+yYN5XFBAFFFxY5axfUsRz/XHuCuqT0Wk
Ldok4SxpR2V5QIerhadJMCwAftUi2HxksyGdg1uxa7iugHnLg2NbWmJUpMetG/6Ney/K9V9D+P6f
P7CvR31H8Y8TiM8TWtG22JmlWF4aZi7Jlt+4jOlZGmOH9WomlD6luy9aMxCUo9nTL3rxZufGApgH
cACUIv1hW0Xp90hYgNRH1AFzhJkVUOMa2+56wCoP5ZUNCaZsykJ0zwpDa1Dwf5Zrds3rqdWtIh7B
3eiN51w2I6ltCanSym42pCNp7TXMRncjcSkH5JufHJomwu0JLHB4GlvHeVT2kFCwjWT0s7QVVRxy
J/nnIFLycXnt2RdHUO7iFVhG9b5wBK5FoPDLlzAZTx9dD4E4znGtptugCHnSRolXpHtLtqLd15aX
jfCbnIWmfJxzDmLsUkP+qfjyN9TBSF/5VF1y4NusK3kEMgfXbg0QTTsLCfmebxxyWuecMT17zAOl
GpKCTkH92NXVGVlv+1YDrhc8DYZ5wc+xZPpstTYSo7hsnhJkOUen6YMHr0HzmjVl+xmZVjxUzqyn
w0wZHqwe11yCXWUkxi1X+URuwOuat3Ca1tYjN0qx7fhZ80ko/nchUmpbdibIFJXoOe9Az/OGaE31
GHuD5YFB9ND7ZKj1+l3R5NMb0p0wPYVF5vwtF61eJP7EaCOCIKLrFrosBoD2Y+so+Nr+marR7W77
YfZf7SqcL5MDEG4jErf9rpfJ/pLuQkCwX1z52ltN8t7yOZzLMuxsKEuoe7eOlWQD7+Z8JX2Llo+u
L4W4OHbyK1GLs+dJWvJ7oXoEOJeEGhmx0oseeiA2j7mZfH/bZA4zt7AolnwvdczZi7puhc7Y4X4a
UKNlFuQE7qfToMbbBPHEgrl0RzYNTpMzWwM47T7rum1fYe6FX8kQzd9sKbgXsky3sm2vYuKyeLqi
5ihC7jS7uo57c0RlYncsiFD0sM8gkHuYPBcUsyW1f59bva+OEjgz+xdCgPcxyHY8qm195D9NJHBa
VSqbQMr0EeAANb7ea+t97EXDd4D0dtm2xGX6jVPOcbErfAXQxh4pRoAWE/2Fl04cHLmAlPdVOpQ/
izMTghPSjJxrTK66reWJlLXT1FRM+ZIx2Fi+Z4/HOYPzwBOqpaDNnAk6pbDLpzbM52YLuD14tITL
n9SlbXVJyyF4LXi9c7aJV425C6kfokjkTh/Ua/msCnhFjxZar++J+mazKyRy1B3bo9raV47m8JeM
0fQUIlrXu9z4wYvptf3XS1BGbOqZKB+XMBOHh1YMPEqdOAviXQHT8nUpquxlLsqRkQYpbKJ1w9g3
B7dn9rTLGWLzb3PoIbNals1+8kktwujXKofsvnqeGFsl4x73SfAuCZrVRKsngVzXC8vnms1mDeRc
CRaHsb0LZ71c6pzh/SaB7cJZqoT6q1OUrJC2qyzeaBNM4dmac4KqAh7SCNWmHCfM9iwynsA3kdjv
O1ejKA17LBE9spw7SQws3NI3LcJjNZv2HjBFqfeGocS/dAkmvVu8fgmvBpeOwWbRkBw2RolQnKRH
JZfkeE0Iwu9l+YHXvUWPOiXtK8mn+Vy7mkK1wVzKPJDNnMLbCAX96AA+BOsYS8rKQydbrNPwOd4t
smWkY6kcvVReXbh/dBj1PwkrsOfB8bNnlOZWupM6iwG+1eW9HYX4LLmHiEM+gp7c5DZ43alqIeck
IRgyFjrpQ+FzQYB7O2Luama499Qos80YFA0p4CR6YrEegb4xdVITC1cZ+AeiYfE9AuNotyg7L/bd
6ErroYaWnh3X36D5xF3D/Yd4pF2ui7kaBlhpnvimWu5+6VkNPfXIhOl+mUj/L18czkuFJOq+t6OY
3oVXB8Wnj0Rt2pmUBiQEVK5vUJ4iAaYgiuvNGP6mg3XH+8ny4+CuyL1p9SgW812yOJzA4wU/HbVK
cghcEWz7nW1DFOxgbZSr6W/GxibJMl55abG8xxBaeUHYqN94F+p1PGsPK8aSRoLZ13lnWMhUBt9F
7Y0kRSY51R+6jxrmseMI+HSkhc0aHtUnEyTjU4UQYVro7eKk3tMwG9pdKIC9Cw7BcWH+0jKaxF9U
i03uFxnLbtf0zQOLVU0qTff1TzZ4hgs80VK4WVHwyDprXk5GUcEEFg0KFpIWvrkNgFmwmsiV1NUc
0Obcu1WLYdM2TX0ehqF5JsaOFTqpqT7vEjk6NI+Juq96NLhfkYqXZ8thSosTbpm5yIBpeK/o5YC9
523z0fE1/4sAIM5u7EnyqNBB0NwOyzjCaqDehaRoMk7FXXRgdJQs2XC2xSzjw8ilHk5376gWVWRK
UH8xDP3ppYh/rpTtq841RwQ2Up7cO/T6PMgMWXxl2Xk8ntgIdfCFqrniuYEIklpCrPJ5TxUaJAWR
b4K/LHOnZcubRL861fpQ8II0doEKSB58HtqA58Fmc8xrlXXaRmqJuHsE4NxuS6fUjzGPjEtrT+KD
I5cLi91xq+cgZve24YIQxESAdE5u00XFtAFcwXCu8D3rrbEdMkVpLfWhi9P17RZ7TAcafmUdRimi
NgdrCJzXLmmCG+LZvCI9ZJF/qRAGECBDRC1jpMsXgfaUqL9tVotrPrJrDIU9vRY2RkPqylrCJ3HX
IyqT9vNcDi5hCo1YeachmZF04OFwHdPJDmlomyHa9suivoxrQA1m9VjuM8+Mf3w4FvnOmLT/Ypwb
PHQqX3gYgCa/59GR3NUaW8xh7eJ9AEVLrWtPeWuFgFPX45TV/efokDUB4Oim7zTCObdT6ZgxyPrN
fJdOQQLazS6sJ3dYSzSSqSsvE9tDxmAM86HJU/JSLrl/DpsIe0/Tp3hPx279PQj1g/SHGR8JU9FN
tIj6OVh3iBAhsCty01DyX10SuT6MlijvQ0B1ACfLjgHEoETXHMIqCsS+5kETnkuTQM7Kin4ITiuI
rtiEnQLwUXjdS0E0I71i9OQFO5VM1SXjUrZqNif90DR8JsnccN1r/dHcjOXvUyQPgT/0hdt+ACpS
/ZYOZ5FC+Iim56GIS8C26CE7Cp/SrvZmTktq4XBvCfX67he3qMJai53hg8+dl/41jFm2ap5Zgh0x
NqyiQSoqvaMA2tBoSaT58tkDdHtb4qQ51Fa1XMJurs86DD2x5fgYRfQNIo6BpQUG+8ykb3zi82V/
N9cJIJ0YAMCDsVyCR7F2J75AoFveXXeGwp5Uwn5M+lTKaxXUvMorZxo6IEvV8iZqy02PYjVtb10o
zfOuVb2V7bNkWjjBcWd+VRg7Y1gatuEkj/0v5H3vm3M/EF3ZuPPYfeXlyF1vwcvd84vM2aApB/nC
Ghg6p6YOpXcEBMgSu7/eEB5RGmDPSNDh2PGIfLa8JLsAKmKlC+G32lgTT08S0HzjN3yTqj88MqFr
umTDftDSkp3nCIBAIxoEbqdsPZcu4KKtdRhp7hw0BdyJzQLYnZsxONBOpoN1BrdB/yfSkZceeA6z
0SI7JnezPZdkwz1F24L0/PVI84rMdSDGccuTv/UOyu6U3tigUDkWJRKbJp1Z+RSmg/L4L8Cr23RW
WJ9FZpl0x6iiCO5s4uj2ye5iRXo896zXhHGR2kS+ct1TXib1DS/87kPOmQRQBDefR45dwBvobNz0
+3D0ObEIO4TzivGkbk8RAb75gUQaJI12aeH0RAGXba6veURTjUL/JnTz7J9lhymevpwqmAz0H01I
tYOZGicOfxAv+/2Skmq76gbDz06EJnvJxTz/JQbhXUQgszcsp4zq4zpltAxjoL9Hsj68FSooh3W6
FUBIC1MyczVgcxYSsJin9UpBR50CGliMIdS8NGWzqqRgZRABaCXs5qZYgGYEczREp3U/w6u8dsHL
OevrckKrRMS88FkszeTyGE3hDr3Es4sBSXNTK3at184tI8Ohz7gMQi5j5RF31zkh8g/TeeaM7tjv
TyqfxCs/NfGBF3i8S/1xpmE1FYPc+3FBzoLXp3ipRN89xMkE7qoylgO0Iine4pQDLYMwC1sTs6PS
Poe+1u0V4wDkyS7jI5dC3iJOROdGtfPstLmknHJ/SmhTIACdBe/9hAX53aLDzp8RRQ4w8YUjM+H6
EvVeQsDS25O3Ky9RoEpMuehvFsgN1BsAy4niq6OseO5IrHw5zeJdWDQREBzs1vwdGvI0m3bOu8vQ
WPqpxpdL4sIWr1avJ4uQz8BssvB8/70tEvtRBoOfH8qqSfiQuGc+p44tuC05zI03Jm86yDwYlv40
eZo/MIBr3r0Al9im55IVQudO9E+KD7za10XC75ellchoUTK/4bA6Wd89cbI7JA81E/Oa+a4/ppon
IHMF9KYOB+rZc5x/lEBzRjm1eJnDOaHs02RpCAtvyD85YRIbsGJ+RrAiwg/B1ua9SmYmDHglusvY
V/wdKdlVtzGAUnIDwSAbQmBQLHh9T6xp18kaeDLDJHGMkrzZVPPQ8a/DfXLxdaeTPS+e4jWlGJre
ljYFwY1i1XQtcFscrAhoyQ7rNdutxS1sniFw73leeREI0pbULAebMcjfJo+XVWbsRBxkBal8Y8U1
X9YyKb+q1C/ZXPqBdxs1pmSerOBXQ34rMxrzibW8AwVNX9D9zX/DpDcIrfwg/OxYW9RXAnfmQ10W
UbijEcCInfCFIsPRK0qaszR8hs4Qqat60Ll1Rm1e/ZGUsu5FGULnnCeXaYcanB4tSoHWdDsLZLDs
vox4BCfCZoxaTcKguhZUuipfj/9UaleQksMR2IqtKzveIXnmODEXC4GBkSrpK8QSmrEjTdYfdLPY
4Esc2cSqNBeIIqzaP6ijcm8/Gmd860TMc5FeMouFog5oVY2eyP5N4LXvcwC0Ge/Ckj/CnVuN9KYs
I1YeMx3qLWtwzBjgFlExsbAu7ss46KJDyRkI2qpJrJhicWUeLWdcr0WW5Gjo0Dpn+z9wfN27zRJ2
fAS1fhhYJQkOAgz0TmZxqnNP9K3dUmZM+hsxd2wNjZnt25wWDG1MEqX9Zcym4F/Ru96bFw+GZ0tl
ii/gXc3rkFpcjg0EQ7yHNlL7rcRW4IPXT6A0Mu2q1tF2Ne2Yda9f1LEhOW5Jij07O9RJsWlYJk3b
rhsTJqAulVCK4jEA2oW7IxhuWQ4/vJjMv3k0nWAwPcgLX0DFHi3pVpWt0OaFKyrTfZGY/FZWtbnH
F0MMGW6oKLeTLTiBWTxYGb7lnIhBYUTx32kxnSZQmbELxftpv9PWaQERkiKBmKjoQPDrXhJk204j
gt1NyZb+ttPr309xsr/3kQGwtZ89gDa9XVcomFmW3IzRUBFn88e8JyFTBXeNU81fNU7mYz6Y8gOH
ef3W2w7ZRMMij4/UsIU/OLPpYkgx2vkXMj4mrGAt1kipuqw+h2CGOthlfvGIHItMDPU2lk9tLCLm
GG62jsPjRV+NkVLgyIO8uHi6ZJ/KpoC8moxcFe176VKekeDF6AiKuf/d+9PWY1q1nR2LU0e28CCD
HsbR5c4mxnfOnGLgI1n8YIIyyRN6z8mNKAz5bd+CTTWZS1Z1g7jyairE10vlWcUu5+sC/YzsBH0y
7mXzltssP4sR+jkDKUtH1bYmpvR3xlUGUKtgW7QtEhIhW0eW/r1tVVWyJXA9Jid+p5YLnQAQ5TkX
gScs6OU3rlh16ZaJXMvglws1Pjsok0PXFjyrfKwZQFZBvUEzM8OKrJ0c9OvM/pDutfafIqDLsI1H
Fb05HUu2Ki25kkXMUeE7x8Q1KkJEDaA8vxb7vi7I7KiCOeqN3ZckrFPPt6AzorDS/Fyx/G5zPXjW
cS4kOY1g5la3sd2cQ5NgNPMp3Ewt11U9tkDwOn7XQBXVjt7EbDfJjZaz96UMjKcTEWIHZjNmTTrP
1cJrKdX89vLstaDAF57r3nd5uEzbaTb1O0di+VcQam4IMBSOhluoNBW3mJjFljIBfs0obzD5IsPz
v9MMIM2t8LvwrzdaDoDKaUp+VMHBkbcpC/5X/Lx0P8rEFK+LL8fHbJpZ7XKrK5GMuFn0UypJgTLD
T/nhSw/NdNWTuSWc2ABvDXyLr31uqbdSDdVnkTKi342qrX34yXTgiQ8y2dp4rXTOWnLhOi1sPko+
9DQi6zlZK3yQBTadV7t1P/+HuzNZjtvasugPCQoAF+2kBmiyZyu2miBIikTf9/j6WpDtVyLlkp5r
9irCdtCiSGQmgIt7ztl7bbUvV0GiwertjEFi916K8X7qMQAU3C5Rt9DYpIQ275qul18r0LqGB1Si
v8DXMt5IuZiHU0Stv7Cy5CSEoFk30MclKYo+dhbzJu3t8IJnli3AKs8t0M6V7jnT+qa5KZe66isq
HBd3FiSY0qSn3+v2c7zymY2WZlXFgxKvvzUuk98NPJ03mPjpmqDFnYkATJb+LMEZnV8n/PoVD7wQ
jiBPNRt9aFULqDUxZttgYTl12W1x4VSBldF5I189rX3mIkHv9Q0WeXdi5Jf5ZkTEnhM21XydjqG4
7ZoSNX+ONpcubUQc3gZth+zznAn3KcotXN9KzDiHNYS2AdQwtqFLiWE0yspEdtSlYXpPlk4e+fHA
nM+v1zqPWb6oS5frnEqdeL5mpnRJO9lLh4qreOhl637m0yc8BPUuWGBqq+ua1ap0FUwRptfLg8FC
XtR1uZtnE+WCHDfjLcOy+kWHq07QWIW13ulqO5GcqWuUu7VVQWodLo0Nesao8sh1YWNomx3d8YZn
o75dgkQL3QyhBX2zoSGlN26yCd1TNBB6pRo8/hhJs8InoWEeElGm6nktS2ZBLoBMXNA4049osCSM
DjOlFJVfLluXRqlK8hPtSrxYWRMyUlCHmZGCMEGeJXQJRm9SNBGddBNFB7ZflmkH1iGYuxrHSMTT
Cfu1I9D7RJf2vER3DRv/dksrzHymkwML0VgMIKdG3OOGtfQQjZOZqlO+i+Hfc7EMqnimdUEtUypN
TqWbzu1LKfcoW7h3C/ZZVKMhYoc+Gjxrbbkc6kVGzzusoxYv1/WS7ryZQG2bwpWknNckwuNWXegX
pwnFsxeTMoPjRdXrt7CRNO1sCicr2GRzgaGcSF4Z29cErRSxlEhzT+5C7SBaPSRoL9dDzRkm/nvF
mK5/CtOyZJo/EPfphlq18PSqxHAfj4ay9vuEVHuzDeSZMNZEj2CdT0UDA7MO0SMpYGmP6jDiXyAK
lhR7CJXBedIozaXZkr0JzJPg8A0cTO7vvFziAAkYeGTm1mTVuUmSCn7XrIjI04c5fMP5TV0EXjCc
PLLSmFg2wxjjpJebxT4VVkaUCFUBS2nZ62G+n7VZepmnToFEp6i0EIOWJ55nmCCzkfUFJs9Se1nN
MgyY2atSQvWOORnoI9sBav6X0tS7i66318bJpCqPZTNNbwpU2tdFCuWvjGhsEHBqkx+BXNmBY5WT
uKB1kN8xcYWGEQCa6P05DEESVl0JyXjk5xYfwy2bD2lCf+P2k6S9KlS/84YNDPdH30UhD62gtlI3
4M9zn/ZezI00xjScmAPDxksgYDkJGQPK9Zw3uvAbJHywvivZxH4U2iA20UHhJLHiUNVoyJBAjMqT
ePP1sT7e0YqhZWOJoFafU2ZD+jGIbQ2veyds5T5BfArvUQkY7LWqvERuONEqvu7qOshfcwRKI0nn
RCW50iIED9+hM9+SIF3j5Rtb45qjLXiYkQkjtsgy7cZQNNMkB61aRxRIzEI24Loc+n1JEjkIdl1I
qF4w9rifBuiaVtQk+jphpmbHbmqEXjuXlFefMDUwo50W4kIYRFAuaxPKi8KqzNr9xGg7lqe+orIL
++DRagyrhn6+zGcD7ZGrAZCY5HxiMwIkU0p6VyMyG6CM1T0bIjfuC6OJjp8kFDuqUq0P3KwBM5kF
KuOXkFYZ7sI5vfxkJhbQgiyG4wg2u/BtKWOZkMwEOX88VtkDNUm8bLrKos37KRsJvF8gg7p6nUmU
hoZG0dXFQn2hW0KHCg1zRdleD8SyWDpBN5AYVDXxwS1W511WKwy6MzJvgAs3rfA+kWi04AeCvVrb
HQ1hOc0aDdURUljWndC+yhm5Zx6Bn83iEYdLaEygk8/slXpFFGWChfuZXboNiBgl8lOgBaV1zILW
CLxPs9pma2ISerxwXJIdXFC0MTnZyhXtibmVwOaY9vFTFLQESnYorNWcWwM1Kk8iNjgZTbAqt6zb
T02AX0GHzuJFkp3SaZ+/RR17IrdD61H5nwYQtmHQDymE3MjoMEgwzWQHOif8tnLIN+PYIKn9VMot
c+WWawT3gv21tRKTlV7Wkufe7pqnqNCQOtWs4O4nujOkX41aSrh3uG6mpgK9dyllaIJIsp9cKtaF
0je1fWUOppNs1+GTNdS94alN38IIMswHg9mN4hiFkKDeFiJunYJgOYJ9STDcoCmmKG0j9JCuVVYt
8tooDg9gfCHj23Q2kUrnF41ISvyDhZo/IWVnEk6jn4JCJHNxjDgwLCRGTO1uJYbqbo49YldYbfRG
lyx7zFWyJTcq8tH9YE/C5gKqFKWyMDwiyJJmtmK1VD/i7rCB/+kUZrWl95u4j5mJSIg8cjcbanHz
CQVpK+nMj3xRhoIcb/JJLpc27h+KOoi+VGgBYidQQumhixbtIdOa7JJxcnpr1drw9kmxzYgNWDsT
CoCu3qVnxvbB5CkweJ9CVBNpPQvbH9R5OgMqTmOVrD6Fi1QW3T6UasKSiSFJPc1SZJlX2rVHXaLV
6KaWifZaXyd8YKhXQTCFSuJ8qpEv9JaokMIXI9o/k2lyA9moL18/CVESe4dGaSNqzFcUt31GWTyb
5LLjFQNwNbW5/qWnMRghKS3Km3LsmuI3bmT1Jzcy6m4ayKaiGIqBq/0DE81MZxaAcAJtVQhAGmnR
sphGuTSqbt/LUsV6ouSBN9ZVdhwQbVyHKl5Th59ahJuHcvoCsUrOfRl17GlIG8QkWS2H0K3DVckc
p3L9wK5Jv5Es2f6ijBTHztBl2pffuKrX1/nOw2xht7dsHbwbKXrfLfk/uqqrsuvUfKTNDGNs+a68
IyZW1lrrNcZnUjmCswt2niJjjeism8uIIAqbZp1mX/zmpfz8kZqKwWdprIxN3tUHPzqlal+xdMFF
NdAGeg15LsCRIjQnjJI1kndmzGy2Hw0LIi5AXpAMJaMd6amXmRy6RsHOx/3Na1pN5R8+HijYgtBD
jW2AoX2gUAxqaVvjGI70KNB1M/PMeQxXuTlesQ6rr72p5V8GC7yA3zQjsP+hX82bbNK0M9rlSEUz
SibL//Wr+hA8ifHcMkk91AAsyEJmKPDBCh/VRANKgzR6DGmH6Vtij+oXiY7oNy60/nXsTOqsntqy
97q2w7EUInLJ3IZyRXdm8D/PRTVLnhlZq59AU+EuLy36tDwzW544WgpXl6xj+u82rBYqjC7OLmf6
qybyMyWzqC2Xeb7g0ZZcz0GenQQZhZhFlrQ5gUfHzhBbSnP36zetrKf/w6mwZMgQui6bYh3Y8P0f
mA553OWqVoaap4RWsZzsIV3o3OXTULp5k+erFTKtgcxQQKRuiC0U/15rIlSq6aZgPRZ4vMEafIsk
qbz/zWv7m8sEO7mwdA2ABSHY66X9w2uTFwntgARPWzR5RlZL06OZNSq5vIJRbXLbzykRbxAKE/pZ
hTaqlIoN0fIwKZI3qZLMG1qDJBH85mX9fEfZ6/qEsId9GuyED2RYQcMwt2ritLNpkiFPZRE4vBBE
4wDxQlloOgmdGUAg2LsxJ29ytgEIydDIteyj2MLNf7yifwRT+Y8jDOtcaf872vPuqYtfoAi7cfcO
lgIf5y++p6J+1nQLhJktQ8uApPkvWMr6HQ2CMOp8UCWGCkHiL7yn8tmWTc2CMWEwkYSa8i9WirZ+
S1YR1IBSYeHlW99jMUmtvPzjhvkD/fw///8jrld7/wSgJgBYqJoU9gqPMwNVy/trt6sQuI4TrHfI
lU7TX8Ua1sinIGDk1nltsZvlrTl9YUlI7N3FJq+u7fhCXR1gkeqtlZOUV2AwqSds6osVRXgnqjt9
vo3GW3k5j+rLvqu9ZGuz+UmmLS2Y2boyyhf8ykhRzeBaV758//z/0UV28/8sO1T/ZWzoWVk8vZTv
UD3rD/yB6jE/awIEjo0dnqWAjjIX2fi65u3xHRyJgFVM9ICmpv4QGKqJz2BWAEoji1PXS4yl5U94
9fotzOrQrk1oLCzI/wjVY39fG/9nXTdV2eJWWRnLGBxkTVU/7qQiGfcPnUanVq9aSjSvP17pHk2n
TeQm3rA7m9eWUuGEXwDVHUa/8PJtvCWEe97QOnPhjR3vwgF+e+luxbbzh8aZH9gtHfpNlHvJZnyY
d/ph8LvDGO504yD33oS6+vyu9cHp7fKd6VubpTnNDJkr4ecwOvI7YlpwNFf0bx0MxYWTnw36NQYD
hnMuYR4bWjGKTweDwL+vute7Vz2v4op2rW972Tbak0+/jT06D8foiqgHYz71R6bGvXPHA+kkn6tX
2Z591kF3ho16AGS1VbeVpz8eJS/jl0iefK/tUDj76nO8Cfx+dze6hDA4uJc4QgAm6CI1HXEKGIRQ
4jjy9fConjFGcq4ClwbjBSoA3bk7XN3d2c7Zcf2f2W1O2b71vzJQckBwn5pT6cwHGIW8dkRizsPm
5iZ0nkHYnDqv9/Prkj9M7+p1YF7QYnKO8pZcMU4H3XAbDN1dtCliz+R3m87X2Lnhs3KSfed1/Nnk
mS9IyB2D6azz3DwKL73GPOUQOeeE57OduPGtohbXseHG26Rj1M8my6S1Lq7qF0zY+2rXHTUIibj6
xEbhIPzcSb+KLxFCb9sdrNSLjj4XsgnM3+oFOuC+PfCPYV2M5mXzsGwyz/LiU7jnOribfNrynvE1
O7AMCUTjhKx6CEOK8bL2suwypuvKxO6qeibbEaNe/1pd0DPTXvVNfdVv+23mdS9kRjCUPxYxp03o
+69TwSDDVWh5ca4xLC6vwxl9nHSLjKfdIlG7h1PikPlyK3g3fHBngxuofvOVTNoMX+Z+wrG4vyyi
/WMz7aO3Hs5TjzrISTah3x3lPfuJU/M4fx1bJpIwTx080Ha9Q/TmYH7scHKN21r2zBMa7GG4X0JX
z87tq8QhzWFr3Vdn0Uk9E18I49r2t4Z5KT3bz+Uie7IVE5jryK7gC/mQnkeedMG21U2ks3H08WOn
pzJlbLxhfk24C183yBboxFXb8WTui8lbdAxDvmZj5vBV5Uy0+95gPur0bzSwVUTjNkPyTXXTP6G8
1k/dBRtE0CLjfOghNUY74QWH6DLZJycdbf5bcMWv9J6xWDmXl6cDrx8j1pfak1gCysnpIgdgEZOR
G5BdQrjIZNs346txlh+jrQ2AY4N1SfLFAZ8fF1iDuIPM9xeU31wDytYjzo5huhuUm/CqXBykEQbC
mt5hcjV6NVrte+USl63+SO6UE3yRX5KN0zmFM2z7nXY2CJeZJrFML7wx2yk20abfXM47Oo7IHY7o
qfl0NOozLzyn4XcrbVJvvYNlcTvfR6nXQpd85nWtI1G3etBZN0yXUMqr5DI8Tt/gM5Pt80wDK2BK
i08N3cy007dFeF9jIZtvyDtRdvNZsdHczezPPpmN3X7xLqqNfnymODrjtomPybf03DjQIzOeCg+d
O2ZpPhIZ/9lj9sz2GHzK42V4Zj+hisLxnVyq1+Iytm9Fsh/Ux2XeYwG7Emfqo3VCwIxoyRl750Xe
K8uZdeGTgbO1HmgrnOWnwUUY8qxe7sX1FrbFefQmzq3LwRX+/EUczslS2jHJrBHcX5swIFAE3mkN
b6g5r1on2qUey7L/9BTtksa197LzJdqVl4fEF+69XzmRcz57Pt7jyH9RPdWju/1NPfGVI3vaQ/H0
KFjMS5WzM286v/fGTfTUe3gM+BPFnfzJz3a6u/jj6VzdKO45kIW7FnDsxXLgLWAOcPN9eaI08q2L
ci/zV4CcOehPXNQEMDz4O/YWpVZ2rh9GjxfEP/cnLHY4UHYk7NhirxVuemY8pnstOHRvuu7wZfb2
aG6/v4rz7m5W3PaYbWmU3Zk+rI8SoTc9+VN9Gjc9fCsmMM7wlqgH3NrEoxGx484bw6mhq/Ke8j1f
nuwtEAeBlLLtDjh3goss9yDSKNt+3vQeP2M4+jbT0Xl6iwWCjL73mfYSyuhZiRLz8fJsH6UzhfdA
yGhE58GJtlyVnrlVfOLPxdMto/PDF3f3Ju3Ji1aP5Etubs8LprOxix1Xf9LddN/w3DTPlHMkN/Nl
zEfEhMZDwrNd/+18CcGzK33lGcvLN7eIm8Kb4okQvRYw0YkXZT2gLTkHV+4QI7WMTnRm11/nwJW+
DRriDQ8HcKxdBP6V7el0jBziC8AahDut4jmnP2a8ZPizIkFFuamknRh2cAQgRmjlgRbx/6E8+Td2
jtvX8vwpf23/A+JRTHZT/3vt4rdd+SGWYP2BP1MJCBigHwd+09AFZYHyr32jqnwGtmszi5ZlOkfK
2hX5s2zR7c8G+0zCUkyYu/wMlfKf+0YQjzpNHb6FeIZwEM38J2WLolGW/LBtBAPIvnQ9Pq0rmjP2
h20jZhq1a5h6e0Uvq0dzafEmGu1WUhaeNstsH2IcaUesDNzQJIdsBZpQCN4mDRknWkwurjLoD4yS
k9sfPsI/C6wfC6r3WMWVT6hS5dGf0am54T18eGFmkEjJmGkyQoOqPgIOIT1Tbem8FykJIrpkZb8p
83/+JKAi0TqT2bGjatM+ZIFo8tjgxMvAjFQBsJwGbV8jpO43/RfO6bvPW8hkYcuybuk0n0xKxvdl
4gJYYIqtBnmRNYntRAeKaJQ6hrDMkOQWaUJ9H2QsjLpc9X8UdIR9/H2J+qH1Q4khUxobxNQIVVvf
6Yd3GFiiHkpzIpFuMdKvIf2+A25XvN1IUnCiZ6LY5ognNyjSmNu1FqktC56NbU5AzzlNLeOiY0z7
+OvzrKxH/fEKXF+VrQsdBKpMd0Wl3v+x6QOZO7QFkXFeMAlpw2TKBA5YtuwbVlhHRazTdTKNF3AZ
2mM1m7BRZiXaGdh+79OCOGFw5FdSnweR1wgzb35zVXxgoP7xodn0Uin+VMEE8cMJsxYTE0dTBN4U
2gDcU1t4cqI1xAP2086cU+UegxJpYHjh5K2CxodpnU5K1WSUx6oNu+OvPy5Wi4+fFgUlawb3KuzT
7+f4hxYZU/BpjtoGMnFicSM24byqJjoLuEFpgApkpDLlsu7++qjKx7uRk6Sb5FjCP7PJS/l4c6hE
EKMUr2NfpQwlcm/AbTLj+2NSiKy8oe/uRkUMbqlalLMGMcdWqjmlS4AOJSEfbTtXOlmyDAEPUhBJ
t/I4Lb85U3/zyXB5qwYvgNWCJvz762hqW71WCeb2A9Mwr5ouAFYjq4PHTIyMU/z1q0Hb/s3p+Lho
CPhM3Mjku6rcUyyi7w+q9pXoEcclZPEGIZHz7bBdiGv6TU//b46irWshsWw09E39Q28Jb0hjx2mQ
+nBIUJYbHR39DAH59a/P8k+f4EqkpiGG1IQmGyf8/ZspYpYORPyGlxpzBhI7QptiBFmPa64Ltksf
G9tEAsv966MaPy2JHJZnIG9Nw+cntA/vrtMKW6/lWEMmAXdqB1ZKetNg4SC1nfHg5cwqGW2LTJcZ
9Ddz4wdoYFsiHJi3uJYlkQcr8bwEWmQ33ZdUQjm4LcVoutZMPqbb6iq65Uabq2v4p2j8TG2ZrhMA
XKe1pXKRjAlWYB2lhl91wJDhzQTtKVwEuNYEi0DG+FUOziILofm2Z4nYwolVy3M+RraswwDjtCuo
hWtJpXht0O5hbiYrGjUIxKS7qJqMcxm/d7EZInR9XCdIiYnjHSmUtUjUbhqn+ENxcmZfWismCsRS
atKVi7Gvhn2mDkZxhfUy3FWgI62tUGY2lmhTsq+dDivXB9OY3U02NFzXSiWMO0vHw8PV0ziIXQW4
Tr1twCU4Rl/v28oOvoxxUN9lWoL9MF+n8b8+nX93EbE6rW1QNi+sVe8voqxNFuh+KmGVKqPxEvf1
VpctwzdqyCViyYbziMQf/9cH/ekZsl5CKjhjTfC7LPHhGTIGQdgL7AaAixvDX5ig+3VRVZ4qsV3+
9aH+5v2xReBgAqyIIFTq/ftr2zBlJ2VzKG6II1ZZeQPdiGmWqLQDlzg7eKbQv1l//+6gdK8BX7P0
GyTCvT8oERJDgGrX8JTS7s7SeboIIjPzNHgKnoy+zTWYg/zzz5RGJ1Mx5rPMyMSH9bREroWrXuON
xrG2sTnhbhWvWU11aO5+/Zn+9HRBAYj1k7Gl4Ijsi96/PTZz/cAAimtmCWkBzSUxtyFWFDkheZVo
pPY3x/v5caasPX8LphluA3ZEH64X9JF12acRui+jY7+TW/YbdAgUjIZGMrhmFf24lQFlL17O/PRa
Dsyp2qINIC5lqaxya2CwLT01aeTLOlQAhmhAM/ZtgTbwN7fT31zZFksi8mgmYzyB10fDD8/7gLyK
UepK1Nd1YZ/6PiZhpgIgaVTt9H84FFtTjDiKwWIsPlzZA6Z/pgsEzCsRzpvRkuJ9IkmWm7EY/+YE
/M31bJn6ercyl2HJ/7C5nyMV1cmQmF676MEJkAV5xGxf6SC0NL+wuyRHZpfDb476N5+lrZOBQ7de
M3T+8/6zLG0yriJplVaaaeGnWJLdRiVppQ/hIf7TK5piQjB4YlzF3Nv6MDKMJiSkc4uUthCWhuU+
6HwGiM1WI4DCI7MqO/v18daX/m4TrQiZLaEmsCvxFJU/XND4/1Mwp7nhlUatb1pp7k42D9bfXCE/
36f8Zsb3HImV/acwiTru0OZpre7FeGlISIr7rcij/lwYdukaKQlwv35X/Mqf3xergsHSx/lS2fi+
P2VZatuUZAX568YgCdyKsMMQc2mkI6EcsguQiysKp52j6oCuglksihW0ykELQMlBv5Vcm3CFG79F
iJJ5k2HkN2WMU8ubJRGkCOmA6pTtxO5hqDuxIzxmuWEDT3sbe2X2EgflTLCWGN9aqL8XYd9l6qY2
V9BfJqKx35Qjz1W6KjrxUWZax+fTkjdfp0RmtyIha7gsKxBfTqG32SMhWRMQTDnEWZcgyX+F4YGM
d8B+RQiuUMdnjNVYbO0AYyHVdVIfqdfkF61Z4X6c+vy27fv6NuVsv2EpD84h5eN+HaCGpgwNO7l2
gAsWUOFrM49WXAgtbp1YomcSoLrgYJsgy/gQg/lSl2KmESSrZcEGSsZM7jcO83NNaibSlqQexVaX
LuBXpC42j6JPaV7bCF5f1a42Kf1DI38yqq7OfcSB6g0lA7SPdJ5D/DqjEp6QUawk33mengFQo+Bo
KwtqTW0sjCJgJnX30YB0cdMtgpJuKlUsH2lct1A8onlJt/Fk6uyYJoFnghfFgkQ8Tv6yIJi7rgAi
0c8GvYlZin0OFvVmJqk+yEL+hJ2g/pI3QfRmoJLlfaUx5KEGcvY1+miCcqCJVRcNVKw7dmyMTKQg
BrAVD6CoCWuu0cOTaIPtcUxhuDhxqSYTIl0C/hzQ1J2Efgg3m2OIQjZP2TIFPT17q7vNSKyhAOqN
tbdez8WhUwsabuli2dc2QV32tp6M8SgrsN8cEG4R4dO2TT/fBkFIpx1VzpEziMWVTefITAlXKc3Z
UDJxODTQyR2TKI7FTQBZQfYscTuBkTFvQDWTxRjDhLfORisv9xIGqW9qCTN3m5Qi2C/daEB7TOpi
H4uiACeEq/5qIFT1hgMBBZjaprwbp2IBizPGpRNE1fAKaNXut7CQV5JnzkMOiX5QXxhNDPjw17f5
uhh+WLxo8cgKESiyYTGsf3+Tx5B9MkVRVA/fmb6tC6NE41YwhzOk0WfLAbFLHhlrBaRwNZm2//XR
f26LsJFjrItqDlMhBe4H1UmhgsJV81L1qkLCwqfky+ogVBfPmlFj551ebXqtQi5rSIVXwZm+sLXS
vIBxkHsWAuJTpTDu+PWL+vlRxe1sUM2yQ2EXpn94VHVSbo1SrhhebVFUEPKTXhJQjoMlsrOrXx/q
pxYg21i2XOubtwH/MZR+//GDVha9ZnbCGwJRHEn+Wtyiq7sNmPjpy2xM7VOECRTa7EAGQMNEiLoD
yZBlBtzOpL6Y/cxCRWTC5tcv7OdNggZ07nvVi24MRdv71wUybWwV5Nie3JTdSe5HG6+fUUmb0mKi
HKRGcSd1w/ibi/Hnhg8WKK4I9luU3Badx/eHle2+WdJhNIAAGuGhilnwQzlsdxZ+7A0YK4ZeUmpe
mnFn7kmdanME6XEL4W7JH1qsQ7+5EmiEccB3twe9Y4R8JoE3iOiQGLx/QQryeEkMSEXqZegPWpQt
+iY1qAadWpBD4soT9P5tY/b9OZJqShE4KLlFzJcsDqgrycGZaZ/CxSjM/ZQq1IYQVlNuqkXXZL+G
kta5gZ421Z5KmbWOzMeJzBQLr1Cj1Bk01FDod2kvyzvVgFHF87dm7Jm3CrOwJAorUhZKkEJ9giHH
CVQWSeQEunEf6WEBtmyeldbTU1Vgvuz6+DxT1ajFIYJN3kEHKIOXyiXjpZwhejuR0nbTPo+yikGI
jt+l1Go8gS3qrtjFKhTuFbCED6ISWecKyBFQMOvcmvnLcZu/1GGp4Riecdcc4ORkPNdiHL5o6M1J
ge7InN9UL8B3t7cGkNhuoywCFgbrrnCDzlDCjZbMGPbjyWhuWpMOgt/jMlF2o6VKi0dlfZaXjVFc
DqwpuOImUygumabZXQ2UDEmzZhnbjmi16hBVbVt4NZEImHljQhoxXcy57oq+7i6nstO/JSWpvlue
ixn6/2GWuxtiO5h2YvXU1V09l7DowrlJZF8Q/NYfeHC3e1wE9fmEt3A41WZia+h5gyX1ZhAW2j4Z
QdVtZ9iq8cbE769cqanVb9A/YzTsG0sOIIpYDak5fUXMSpm10QVOLBvUbpeMN1DtGJQZK6Ofsxka
jOT7BjtqSXpM7alyIKubhsiXlygIxise1OELiHktBtUX689seiFg2XYxA+fXJCa0yK7YoUVy+0gt
2dOzSpogcaMyroO9NY8xDA+s47To8pQuAXhSSCNpS5Ix7KXupgV3wFU6zdm2g5/S+mORmzdlPZqV
1zbZtKniuIRFYIq+d+Q2SFO/k6Ze3iykAGPlalNMu5E2mBfJHFtY5wGu4l0KOvCIhdq1d+wamCkD
Zg8tpwSaMtOUpwu6Kauw/FqnSjk72pR0h4YmUwLWZ9TZ6UmkH4yzzey9wtw3ujnWgh7QTroS2vsm
AyWfRfoJxCe+dzkOLfVkF+shzVlqd8WkRT1IEo2GO9SDYAsYAkFLt4wDI1hoD9VpagP5NlLI4N3Q
N5eejRF9vlMA3Te9hmyMdAcfJ3qAIjvupNy2Qj8OyEPyTCUTDzAujMe+62f8+H1gYGJIGTF4c9uw
Q4S4EMtrASsRZQh1AojNXExfR4lWoiewOz8s0qKiHbK56Iiw0spt3UzrJie0kA1IU+z0bWoXnmxr
Ne+iauXbHi4lcX1cX4eJGKdX3STdNsSfQes+i4dnxYga2cWmKj+mtS3dgFoHksIGU7rKOzEK5K5q
/qXL6wB5u0EEbppYxsOg2v2NTsDt2zgYw1mDVZUAhBYoFIradrlV7Sp8zjoTx2MvExuI+bPTJoDt
EbY8bjmyJkGhl5mP1wO7Hj04EmGosTuwt8aE1YA0SBNDsjllJJgxfvJVLUxTcikykHeiz5SLjP01
SKEY5+UWyrn4OuRRaro4H+aDNYwEMuCGStS9JNUDMPKuACgBxtV6abF5jT5Zyel0NDNTGzYLReZl
MNXjw5QX6FJUo7Bu0z7UD21dw0JSswE7HFSc8EwZAnzFSmoqs1tnI6Eg1djiNVLSHBRpW8xC3/Gg
aSJ8wKNa7MNskuN9hVdZ8tMhj89zopNGt+koBpGlkFHtNwZ8Eq9QDOBwVVneKVEkozGxtXjxAZq0
3wSqWzY7YSJdDCyYoU8XoB/cjg8Wy3STYB+RplS+GzvJthzBDdpsgSzZnHZVi+7kQBUEUi9NYeOc
r+ZtGUOL90Y5ZagVWrjuL0ywGgakg26atwsRtW9irlNjN5a9dM+ZbmomA2Aj+QhGdtx6iImSAATc
5s5gKfZDT7ngEFWUpH5iJXQJsjwhm9FOe+N2CAoeX0Ajs2+xssi4FzHD3ndyWF9hW2QoRAZ5cSLZ
DL9ARe6JDlJBm9YYaMD/sDj0TPOWfGnWjJ5yeg4NFZGByhb6ARLp8txEUjDsorLggdoNIi08TmYP
Z7kumTyZOt3aDkyz6QdMGkazIc3D6taNWl/2ykPedFWziwqB2UpW8yHwEpC4mitlUkAPOGd88Eej
8B+JNs/il4Ycgrfu42CdSeFLCYkLQGj3X/9p+mE2wT9sH3+KWTzFry9R94o/5DUu3kk415/7YxTP
UJ2GLVpgXSbQcLVH/CXhtD9jleNSYsfHRF5WBXvgvxTE5mfwj+yEmNR/GMVr5mdGPmtnDrSxQTj0
PxrFr4mO7/Z5qwWG9huTfY5D4/VDD6eXR9sA9MOzWM2xfBt4qZdOuyjTBIdj0PUr81acRzjAnE6r
Jx/LHtlwxbwm+PTGjUnQgVcXWn+2lK22ZUIAqyJ8Jgv4wcpJald1LOS5oV/YPB1B/mPx7dLTAL0X
QEJznxojzs/MIvS7oooG1D4zmW6S0a8EvXenZmpAUntevkHdwVlcDq03wdN3Y6lfbiHKI1hLVXNf
JTQNMIMapJbTLbasTLuY6zZxrCGHCipHlxgHaM2sPOhUGVcdWhJvAbFHGxuGJhDsxLzm8aL90Uv6
R3fGvyFK+fdunv8g6Qq2hV/fNx1+4w/qle8/86d8xfgMk4xhsym4eSzmLH/dM6r8Gcmzrdro6r9f
/nznL/mKgR4fiTK2LhTJ3FiUbn/JV8RniDarVQr/yfdf9w9E9x/sY6asYN+h58kUhjvHoIPwvjTS
CMbLGPvAEDSDyqaAB/jvyJDynyQrhE5dsq2+z6pouKGI+pqxSXTlJTaJiIgX4uYQEpitl+pdfhza
JK/8pc259kUpWZKvDuGaMhJT61wib+FunCYKfa8h3Oruh4/88o9a7ketyx+umx9rPCp4Y1W5rN6B
dX794Y1YLbDWhWBzzxiXyN4tYR31sP8jbTnUY8ND0Uyz+FusNvbRxN74CrDfMtywHhmNxhUcNafB
dY6eUF/qyBvUKrzt8ia+hFCZC3cp++yI1VokJKqF3bUcdkQQQsQw4j1ZV1a6qaGRkazO3RruJNOY
6l2rdmwQR1kGHJGMIZa6uV45rv2IepwEIx507QiyUbBEqJd2OOZ32kzXzrFbOWtIF60RghPdkr0A
5CU15b/JO5PlyK0s2/7Ksxo/yHDRY1AT73v2ZDAmMHaBHri46PH1b4FKpULMUqr0ZmU1DJMi6HR3
APecvffafchhaxXRE0sDvA4kFnspNHzCDFSqLqbQoeeiYH+VcS7uUmymmon3sUMxgjuXamMHqCCU
1xHdLJw2ZFoQJ3c7T27qMICNQPyzOw1uQyjCy2IWrnWut+u0Npx+2ZU1pt8mdwQJUT/UMA96vToV
bTXOTY6UeW5FbcD8ctxMvs8cGNgAvn1MiIkvEcQLtYc6pp5hbSsyhQnlDzuOfRWHSc7p7hJ31LSr
VBs+21PfXHdRA2o+g4zXrQjudhc8JK2AuFv0EYrkpDlrnFR6iK6MqEdAft4HO4FIrgAlmR4ISmos
g0bhHs05EP2oUsVZqyuz/l7QIgdY3yQzFxpVwroxVfG6GbXkIqImofhxKIxT1Tvg7fKs5AroecWU
eXIGl24CocDW++meElWzv3WdsGHvWeejueEgVF/pOSjpBZxq0C9AdfHLmlVsn7zahioYkWmGopDj
w9oIIFKPlB15bzG8GWcJx9Mf9mCeiZJhk+gKRhnX+O7mxeDzsTEnrn24RFcTTVHNCupOUq2mhJXR
CX0JZ9mQJZ06ctScfvRy4GvsB56wlnrql/WGryDWYDLUk0cmvqccEwCeu0Z/8Z9Hp5nDgdYEQL7o
0pLyLAF6dtUntnVnNN3WIH5KtU06GnN9VI8V1wwy9IFJj0ZAP2NQAcCIx2zPFw+KQ69Se6tZrZ4C
QtIYLukw6J/wqdEdDvSivabhFVKOxtr4KUiEdwuAfurvTci135KsBDYRe0P/3aq6bICLpEnqdwrV
Gku7KJxoP2pzb61fSvlDq1rx1mpRA5MpKohJyNLztuHkZT8K4Jbn3E3LexbYQGfaAHGCmwf9TFy9
R51A9mvOAv7AAz2ZthyxA9L63nPDjpNuIPLQ92NT8Skzc4N2LGXzlkld+nu/HeuJC1vr6oMhE0fH
Ui0DtXbdQryOIIXEVgNQ/c1v266hyWDWFny4Cz1DfYfdGZS+C0017XSKlEEcL4Ud0DcF6ss1mT5A
+u9HJYlAEWkcuDsJDYYXsxTOaN7vFSXyZQxI020EMGXasFjsKWZsjZt2sYx0gyNJXVYkJCY/rIO1
srL61bDT+gkSS0FoI9ODQ9gVVbrNdVerqI+xYPZ3qON4e3hI3TdaylU8Oj3meNcIyZjD3ybZYvTu
+JpCYSvWwZCtE9R9DOymqNO14OchA9UlDAxpN2O27iy8IkyofGnYB6jmKeWe6i9TI7aYJIN2wA9u
R66zbuKuN4+6m+frOqY7NuTPwSKiUvEpHnsNI8CAT4odETwY4LhZeBv5TdItoc+CwRL46zBW6iPZ
hshuAvgTFU4i9jNBYAPspgdwoVi+YvdxRCyuwwC6MlGcGGlKFyKnhCaVyYRvs7NcfGkijze+3YSX
WE1Vs9OUxSqyJT3rnXI/jSloUVn/YhgqusemZBFQZb/5brS+Naz1Luu6k8OdPH93Yva/ERe3A72Y
cj9+mAkCDdyXPx3msuOZMuXk1koaxXgMe8PLVzAuhxdwEOIcDw2oCO7I1puNZQrLtsf8PQY+96oy
BhCzgDFg3Pmx0xz7KiPehrEn40teFzfMNN4VbCnjxgiG+gfzmEHHWoEgT+uzDfUX9hybyrp2UZP8
lNhApJlc/g2LO7XOuGO3PKmi8CohWJwty96Gm+bw7VqkVRCKE1vj+oVBMHXXRevXM6ljhDihpGxG
Yolu8xBbbNQWA6I0X/bOtccdNLZJ55+K22rjjV3zHYmCcAn7EVw+RpTG9DoiQb1F+BaHVUGzDYN8
WQcEJioQHSht/N9Z3nTegaWMGS4BPolr0BiDzpyrES+q+hFylAYkxVxwlIEpHPIVW7l9zxo1a+Oa
MIdNq+nJUKV/3aumucfgFzWroumDa9JWgnO0GRHeF1Wh/pGR/lun5v/ekfh/2jw5nyX/3NK9+MjC
uM1/HiTnv/DrmZjTLa4/jDjIA5hXfz8R/8JplG0RAyRWVkAAzJe/nYgFrm10BZ+eeOwAKDv/PBFb
DJ8+jjvX1PEQOuzO/o6h+6togj3Q4VCMboJ/HF3ni5gDxWPIKqa8BYhkne8mMb+yfWoz64gMi6Yz
1duf3pf/4uz6L2fwz5+IMdSwcDfp/yJVxbC6+gTazKKtjAeEqpcYQhTmbei77R3bnRtg6jMU3aS2
0X7TTXWbxPJ1zJkmab3bqNb+4Oo5pZRJOVX9rcTOtq47h2Lq2rv8+9eKleXrjG1guWbjjvmZkd78
qqW0I3wxqBrcWoGxLM2cxzQGOZJbMcj7BZ8pSGcrSnaN1xj3NGJNN7jzttBA+20yTQ9jiZ8sCzl7
gk6Jl1anahbUBChQr+oL57JnO+ZBkphQ+Gow1t/p1LlRFgcphxOK2UbGYfKuwtjDDpKam7qnJlI1
PD07iJAPRUF3lu2yhy4DIK+6n3SwOMbXwWgutFPQUJ9jcHA1oVYm/dhLgy1tWGvDraGktWyVWbFd
Y9JWxhCeeom9hr0AJZpu+Z2qO/oimXmIz8AeWBVO7YEYnp2PTcfCFqrdxqfoZ+MX0txx1GKNOrkW
NyAdGE9zwbvlbYIcuC3EztH8CFIt/ahLK9m0MIdXjUGXht2Sk5p3y54b42RUGU+r4ilqLH/veu63
yZJ3dq3oZhHNEqM9rfVWnGwTDltbt5qmE84kHwUjeBQQuMAQ+MMCgre10H3ag6HKadtWxXLDcpES
3E47+F31EI65fjt1sofBzRpWgHM4+6N+gHJVPPlWm2yD0dzyGfo0h5btFXRYcHtdYZ/j3EJmSt7h
P+XXGU/ek13oLfECupW2cZyUC5iPKOgy3nZjb6arptLtvc3JlHWoH1hHGo/cRZxN0V1lFDCvglot
K3oIAG8zJBgIo9z1gRjq1kOc5ttkTDmBTcZL4ascHx8lL2PhzwSdImceMK9p/FPskaeC5klWPDHN
4hc6oOZ6lpIFqcSo3zGqMkK18pzBRlwWXvCDRWj4jmzzUo8QKrqO1ShiRASn0snLmymAZoR4PyxB
IkKnpiZrVbGl5GxGKFR1Ubghp/BWQD5/MTztsY8y88qk9Pk0IcRtERLNYyTCF5d+nG8Vj++7dATT
EpEuSAEYBvVKmqF1Bi3HvOz6EwHZJOqXhSuLgwrkxdcD+b2aO4MTwVBReGG+YsRO91osC0KCIl1b
ODN4Bju0WAvzHrNJwptj53usqS49jGVyCYJGwhH27VeXqZ1GUUqBdeilG2uYwcFZs8Yqwi0n9/0d
97/wgf6jW+g2pDvNMNuoZtxlZbCLIxZc0lE9qmZTrwIlszVj7U6pfFh7VR/cZpaRXlDG7C3E1fKi
6f70PBpu/4xBzbrJRqHWdD3A+Bm7KNgasYRB599QB0qDnzMqgNRjf7b80YK5GnmrzHCDbUOshqOr
1r5mg33lCGoBZAZlvYHmGhjjmQrJBwtwpcWZDKGI4kNOQe3aBhZM0yOJ3puOjgu22tABlGdtdaen
QqR3q2qBFZnsdWwRkG6H6p12V38ZKst5DoL6MR+beDfiyV+F7AoWtS2JCIf0kDxaRfuC5iIvIvWs
naucp8Q0koeK2M9NbbbBpaxFeOY2FAOoq8U6ZY23rim9uaIGpVxyYjeuvWnwvo8anXBwrNsbtER5
knGRXRsgAZcuRdHLwLHHtRGnEGPjgn7cQL5wvKy3ZVI2P4KooswJ2NCVbUkqdWK3XfZGU36rZPQd
GAnvZdvcNqMutlFtW8fchiDcavpVE8KkNKynwdYf7bTNHerxJC1AWUUg0lKGszQYY25rUx8ONsyx
PQXp8Ma4SX6IoXCPUByCnRRsMWY3jUJXgx1NQJWGoj0KC9/EDlev20TBiKCmsp3p4vhY1nmHyllX
5k5n4bqtEsh3dF2jei7wqMsrWdlQH8yhgvVXyfbZbZSIN1nQUmuFHR12aBE0+j0A8YF3VhU/kA7z
3dQY5loHCJec3FBsGxdqG1D+dzYvxiquvPJoyb7cDb6FWu+7gftqC/C0phaD7vL9yIBiJoDoNaY6
QEoUHOmdZhWUoX2mKUbeBCpLr6wso+xwsLR9GODu43RpvE0xzXFr22sDNO5WLGOgiGJVjrK/BNUQ
HZqJ4zgMULHma71no558wk8pa7bVuNH0clq10YAvwjE7qq7QQVa5P2EMiWz/ulQBlUF1nh3apF8V
ElhOHrEOpqiHDs3ISM4pLvQfVWl11ypg67wRNAFS7N5u9FYji24kMMYMCyVqUaYtKF1jyrC+Yujq
YT89lqr21xrP+Zemc8uj0Vo9ypE2tUcKIlN5ke0cr86oBHZLSvtQd7r8SiaB9arNci81ZlSYWN2d
URVkp0e3PdIDbK0lpNE15MGPKA8pQR0o0HbcXmzqrD8ol0kxMdPmGi3O39R2/sTkim3NQW7haYAY
PMaFvgwzNuPF4CXnTNdDMt0dQAJmQQLuGUR0sPbNOgUODnqesWhlymr+DLXhGfgkMDgdbmHmY0eu
rqJ6igmL9iDL0uAEPrg/czqAdzjYWOGyjgdlyzNulTHU3UkXdgg+vT5ded1UXwI/pUUXPZQLIjhp
+JqfGCfBpE9FcWV7lbUbW3tHowEyYtJA9EQ31wkPz7NilZlin2Is/9GyL8FBKcqjVkdqJyykLLxw
P8BgmvvYJt5Uicx/jHFt9NyyYfiCSMYKpGh8l91wG8PkspdeqDcHHM7ebmyGltIKRpVlRj8rjbxR
sppYpp4t8GuIoj8MqHuC6uvJn6GN16Nd0ymQCXRv9LyzivCgeZnhY8Tqug3dbsjz1D6AQbUtHkmO
fekxbq6yFuvBFA/BrprKcldbfUCNc6BOISrrU6jBEcSLSOyCx99RdUPDDOa3w8Zj/3QoBg12QRYH
xz516g/qFCi+6vOwXOMQ688AmGmJsyN1azn9TdO30Yro4x0+pYL0t0fVjqUbW9x+3bIMCCzaPTZQ
k1rjncftZ92GMFyoe06OpdDMK69nh+s1pnWyHK8+FKDnSQ+515S4gFJGpU7oX/6wrSrY2Fqq76AQ
71LPZIdCG8kibCA7FwqHSi6gk7ZmDxy6q4pdl8TiIobsKe3s+BRZwe1U4BPsc7tecnspDlZnvAPz
Lw81Gw2HCshH2XUNnOJpR20kMFVdvasQzMSkxCKYPZSpnnKEj5IbV+usdSy79qb1WuhG5uR5F56k
yWPX8vCszRDPQFJVx8YlFq334QlyvvNB7Zs814MyHuM49J+8JqD1PMFDTGcdpDKZFM51ZECR6E3s
mlAZhmg1ORD1F2Xf0vcdJ/Jo+0mNEyX5Rl8UB0hK8FYmLabAlzJ1ESMEi5DuK+7d5XUg8nurhkRh
CAizQ5XYW7O1D4Y2xnepdM5VVmdL2yCU7Wpgt8zxW1JHzqJx/GyfCIqcsfiUULO7jS3dO+508TJ3
Y3+NDU4suyj5IVU7rZj03pGgX/KguR9LeYP7xT1nqfcmHfNl7J3ovvSjYCFC45x6+b3koH3I4wgu
4NA4S14ZzX0C8a6HHgHwktNkzpevJ2GySauu32P3qZa2kHKZZXa7i4MGkAQWolWZGOnSJRd7hXJ9
RyO7t0HxTdiRsnXTQ3o3Y+uaTxLD6qjOMtPlrcRzBeWLJ6jVSjyyZfCu0bG9kPVA2SDHzdFT/Fii
hWsQosmy4gGGPjhmq9AMNBC6tcTjm0Yn+vwok6AIOhQE58Oq2+sUaJ8p2sj3oSzx8bczGqRGa+w6
z7jWaSylswgAY9902dy/AgLV7Wna6qFNUNN4S2fHOwZyA8M1lVwJEYtGTygkww+07B0oBfR3X5Bu
Me3kk7l2Q/e7K7HSgK8fruCKH4gJN5sw8aZjIS1iV4WmotOY2SSoUIPMWhHAz7RVOLriJiu5R5YO
mXlLswA0mDkkPgRL0WAcSZKswUXutt5GS7Pyqamp2S3i6QS33qPLr3yasuJVr6aexThDzoK86bDo
Db17DdP57OuaGVtnzAi03hp8UQdb7QqpvHY/tiW8mMJoMWo1eGMay2wxhYe0TFHy7rfabixkaS5c
VAK60Gle4qvHmMkGjv5X3YZ1bXA7jksnphPG5pnYfUpR+nNV/+jDYdh3SA1E1eLhue87/2qIDP+N
dSieNVXCYuGEhDKDXUGIkALkFFdLbFu3NQGYeSd1o1L/tVD05sLJPVglV0M8MUo2o3sXR0mzIykn
vg2FE28rxvIhdx4a34NtYcffQbWNF32+07k+JqgoCYYtRCTQN7mFgGL5TLQLjvrlyc8Fvi+ZEQnF
UEqx4ztb/fwuDQ16HQtb32LCucq4+OjW9ic8WXa6p3SUetuYV1a1/oHX9OyMgK5DOmpFecXAbhDr
G7a9k4FcyIfx1i7dfAPTtH4uDYogTS90tm2QRlu9AfVp0bOx5YPhV/NFuFAT8xKvr9voGGqWpccF
K6VKVgacPC48foG1CpODpEJkwxdo7URJuvUHjsD6cOqNLNnUzOJLAFz+SINvX7B1pY1lZCPgPJRu
trPChg89cKZTPDG9TjoSi8d9ceo0684sI+2RM3d76kxn3FP8E7yBSlZLRKz2QJZ8RWFD/aTS9uCm
CjGhxDXu0ni4os3dW2l2Lw+Jk0iDaiapP9RxJ7dBpmvniR3HvulEvXGhm1NzmUcfeFfl24Ret1FJ
9f+DpPtfKa+7RFL+fI94+WiiD5W9FO/1z7tEMf+tX5eJ2EuYjE2sHXPAel4o/iawm7+gbCOT48w2
CKuhmP++TjR/YaGMLRgQhI0l9GeBXQc5Rk/9HDsSSPd/b534abL+WZhmHcnhw8XxOcvrpv7Fmy+8
qR5GBEjyG5V2PxKmxX3S0FhFm0AF+ylt0NdSq6ag2iV3m1h6kq81l++q3TP4GrCj1xEK8cFzAv95
SobiiaVO1i/tBoQDVs0oddh7+8E9d0S196XeLQvgmpuf3vX/Ykv5NWLArwGaD5YEoT+TfocvgTPd
Gr3KBLuAr2UyN9LsYJLrocX2LmyID2V5dVtizdxBVU/3+qTrv/qy/pS9YM4/4Mv7OIe34cPahomh
+8tedsQwlitW/QtchckJT296bnpcowuc9nhLyXSgq5DyPMjU03Zui/gUhdpd5oT1HszoupuUu5x1
Zl5lfTV1aXVl+EO97RXBEunVak/xkrDWZV3Qx1hI+r50+N8AX/3nhMZB62wpQWwcgMK0sfs5DPT5
VrM2+4tfdQaafP1VeVzT8uDaFkS6r6wAEoR6RxQqoNI7lRSqJz7jlG7XnPipWdpwvh8uPTOls0gH
5PFlK4cGnd1izZF5fvTkd332wiHPUSwBTR+DfRr2GUgcWg80pN2Eb9y//3YInUvpy2t2WOizu4ep
wHX4NWHfY8jNRIPI2LRVdhFi+GhSOa01fsG1b6TdkdM/kCJ/uDMGa9q5eY/xL2xs9thMl505FNmq
JJa+IrdebQOFkeDC0rE9WnicHiZov28h9tVmzZk6hn2n8urBmgptkUGdPSBDtRvTKfRrDOebJCis
LR9jxYzTkCCUNaCQOK1eU2inZ5K6mLUMc/xRmr52WzHiHjibtpsgkMaFg5EG1MfS1m4HYlqoFGjG
UFMZPBbeusRJeYcv3H8vg+lBUXPzWHJceyrp232kjgoskQBF6YRZdYxDxuwAi8R1HRUZAllcFjU7
0eGQAxS+yFHW53IeKJXBSlUFHUPmPG7aYgJYzwTqfo6in1MpT2Q2ePOoalJqQ7edFuyrz0mWAyxY
vHm8xctLHt+CdD2PvkNSY0b1N4OygeShP/qt/mx8zsvJPDonn1M0QO5mbc2jtficsod54B7w367y
eQgPySasnA7PczCP6P3ntE4XOlm5VD55o+ZvcBc319U83qd6e6jSSmzUPPr/xffr6+2HaBHGHqZc
Czi3j8jD1++nFK90wnig4gUGF9ZhkFPDzK4v665ixSrVj3YwdOZjWhS0JB6vsM6q8+i4T402lwur
tFMjU4zmiJWwumTlmCG4K2rcdzT6+VvDxVg3+q44/cWr/hexhNsVaU+SnkBVUUvmC/2nV114nUmT
VYcXR2o6fcx4U/yeRb+hj/4OdM0DO8LuQzAhbrOQUiw9HGuaM+Pg+d+/kK83FN69OaPtQXLBbIbv
/I+vAyxMGeEniago76p7P+bzTdwqXlHWRYc9jsl7i6Kyv/rM/vWn8rAA0ATrEyeb8al7/fTb68KB
Nd722iIfKUeBl91X3yxXhW/0c3J4d/Kw6Lc2pYIPaVr620C3c4bkoaUloavo/Gsi33oGWlOfsE1j
6oR/c3ToeEz1PPor9gmS/5cbGHQATgSIfza6kP8v+FnF7qaINTUbuzvoQS35NHbO0ShNc7ZlBluf
jbSgj5Q2gdgut03nHFnG0bMzZDQQkUAUS60wXqRlldd2zEidGtiaHWXEW8q+xKq3AoDXprbDFxMf
2BeoZWYXTzi5oYiJiiUixap3jmOAXatyYLeZ9aC0EGDT5AXjlhnTXOF/8O9UEPmrsmdMrUVfYPxo
3Pbi6fxhidfQWNCNRR0qpXuMMIQzrRwKJhL5Yqq69onKNDQxK/KvbYGDSrUBkRY0PdCjNGp8j313
PJSk20k+JoR+/TDYpGGqJnomSntDh6BzR+uFvgMSEmzTnJSnHWMe8PU5+1lF1rMNqjtaTpDQF1Mi
nG9DqcFzR4bAnzGm/amgh1hbuk59UL2hrm27qm8arejerZCWWG5n6UWXxkwzsrrpQDgahxfnc3cV
siHDglSZZ8I9eB2SfisNU35zAlqC0N/si1238bXGMv4QBkWwTjj87YckC9ZDSfZ0YJpZGJzjD7Wj
poPCI7/NqS29ymVHNtTRQ+SIoC/xSknqn3YO9O/XunLEugkdrFMa+SSgQSxsN62JqIXO1+N5hwI5
WvM0XXvj2ouBhrDRUvKFRbNcNSaNVQgp+xyx/DJST7OiYXg4JY2395y42eSB/Y1YkHk0q+jRIUGw
wKFIWquLz1RnUu2Wk6bVaf29ZJpdniyiYVvsND4gRTfbFg477kWHT41kNsuDldm1fM526Z0bTz1M
pHXPddl4V2w1/WWXFtnZ7Qr6WwQSTe3q13qtfY/w3tyOCnlVS2pAsqyyjFVUZc4aF4biK29saesk
MZQE38LULG/6HrZp5szmRs5CD0E1isfZ4bwvwwQ7T5juTbZaW0GKioLjdLzPKRlhtSslgsSQHgdq
WJa4p54owcyWjmb118qR43VH1cpBK9BUqIIN7rPSYxTr+qVsG89d4QzB8Ne1OQvOjqYxVtq4oeMC
+Hw9NN/5DPu7zG6+B6RmDgQljOuuw3tn53V54DHnfqtSm0WKQW8kGXaatULa4QiqfIzaqG3R+Ad8
iIOJTJIUGSpzRRlJztpz6RA5WKgq+igtAsmoZG7M+G8zS3biPijGmBbeqTq3OqfTjTJK7abhgrnp
xZS+FiWJFA+DkLJU+cZZTJ+Bp/M3CAjLwbRy49bCj77EJtU+FpVxl0g6j3IK/BiCzRzVB3PleiKl
BTVd4lnJiTbvMj6AC1Fb60Vw03/SnCbfldx7HrxsQkqpjfIbR9VoTWPheGKjmHIyTumC2Tp4GxbY
PykbLmrkvI1NAi5cNIkAKJqya/umNY6zwbEZfyhUznzVoECf41oD7Fla/T4LDWPLd6x61Ybqza0K
wIrK8CiaGcdlFvnOVqTheHTp9j7GWTxd1Yayj66NWcdzpyczdn6UXPH0UNZbHo0+wVAjXwp6j42M
EFLuD0CFM8G+wXetF8qOdqWPMUeXg9pxmkndR1aarCxxePoc0Ka4f3SNtjJXg29nK9vKBNB7LW2u
+qoM38a0pGnEYgkq6XUqId5307Zl5bZQNvY4XzbBzk/GCJNeGV+iCHoMb1SvXXoSSXdRUlCNAyYk
3macHThf6+EumNiPmTPerRNNDGaTeP7Yht6xkmVx1mI7lUtCQ4jY3UCgxpmB9qxInrwiZNGlHOu1
Dcb2LiK3Y46jtQ5qzXvxO6s/J07FrsupQFz60l9TacMn09mu5qxqj2K7QzcUFphXt6VQqbAdHV7l
oIItTq05OOVY5fNIjzFRNadXB8F9LFmCuda4AuZrX0qJHJrFw44QYn4VZyl1PtIWFFmQWjbGNWAI
Y3iIHZvpTi/yZjXYrT4sG1MX7307leKKni/qcT9/Esgn5xyaSNeLYL4MRnqjD3k16phYWoHixGOk
N25U7DjlO3wvzGS84ktXBmYO1tjMACY7+nTioD6uWq61dV032BknmwdwknQxNbPtcN1TDOYtK1yP
24S2wovrSbh/Sjf3ic3NF/Uyz5f9IIbrwiUAtRwDFQGhkqHC1awGy9z0XUx1mg4GURzLuKUzwmtg
G3FAjLd9XMTbga3fiee4/8gPz6pbPY2S5DUYitC8tpyKZKLFYSTlFCxkRqFCQNo2FDhyQCbnzXsn
9Z6TTC0uMonV7vOlpn5o7UHXxtvR6MW91HOgs5T2XXI0951QobjgyMUTimfaZHiDZTgiMe1ZcXkn
YJG1syjn3z4eqL/NrXS8VUjinLmNsnwopwnpwghHjkAmpRvXjc27pTWu090OBN4v0US7EBYbYb0k
VclXQwzIxCAg7EBsEgZKTLq0IG7rYP6HdNrmdugK/okOm3BFb1b2LAOf19Gl8cQ2Vcln8mUNtbeE
xm8N6dNpJbKw8ZZ+l/CFLWGctXHLL1IXE59GjWumwaTtYhuvsb4GfJwlThvkm+tsFh7bTOvD9Rj1
aqdqw74qOScWy0z4FIQWhV8eCeSNYuXamv/o02u/s4c0mRYS0Mw71AD/cZxG1HF98tifWyPGjYxe
5CeS04BoSpqE5UbOymgya6QTuVMMBeimNr2RFESipSK8rjwjP8hPmbWdFddi1l6LWYXtXasv16nT
ZBs/1iJ8VOO4ifTihi436yWzhXGm83zfawUW3Fnk9We5N9Sm/hJ9asB1N4HoHdzg3sxYOK6txH4r
o0bgvmSaOuDVHHcYSYn0zQIzlUHWefJ1pKIMZSSbheh+lqT7T3U6qX1/Zc2SNawA91XUFZt2c5a0
qzqTRzHL3O4seNco3zw+tmmE5+lkjh4nlVkgF8ItfhSzaI7Got9TxYiSTrGvOcHAmxX2YhbbpwbV
tTGliDA7C54gn7p8nFdo9PQKjluFbs9WBQXf+FTzi3LKds6nxm9Sing0UFuW6EZin2QWbgDn0xlQ
froEpCOCnT5bB8g9Dh9UeNcrazYWkIMeDmI2G0CDxHdQM/mTzCXDiSiJLyHrxscApwJnzDs3Cm+I
psZLrZLqWM+2hgx/g0W16sI2xw3LH/UaUjCOX5ltLaJ0eCVBui1GO9dutJ7e8cGLCXZP2k3U6xS6
YqnH0oPDojahf5EfJdFo2MNV2HTtscRjcVXn07Bji+B9N6PCuM5n74ZOudpVMvs5LJWLtbDjmKS+
Cs91lgYXZ2jrmyKqkgdQO0+y1K2dWXvlxcQwonU4R9SniYRyW58QRByvKLuOdz5mk7CsSB3P/pOa
Tvl3NXtSpmlObFMoVi2m2bNizO4VAxvL5MXkWWdnSxMVOibA2e8SYabclq1h8emb73FhP/iYY6bZ
JVNil/m/v7sMbeQHhpdwXfYk/TmJPhQcO+NRv9JTUBnFwMRmCvVaO82th+HQSMVT0XFPr5DBFJbE
FGtihEUxTPE8RfrD56z6twyz/yv34LMN9s/34AeqXc4v48cfo5nz3/l1C665v7AyBPbhmrMXlgQk
Cahf6zU0/xfdxV9InoxphEzSvIP+h63WFb+wD+Av+qhI+rwI/6et1tV/8aDdmg7IDNf+W5baOXj5
++4Wn+iMH/Eg0Li2Du9T/7IHia1Q1tWckc6dCaBFXY7hngvf2tBul+6iLHC9RdjFZbdWmmovFYvK
+MgSecUxC9hjRlgojvnCBQDe2PfaxLmips+J/liRChYcJOOnztYcjhmx23/PRBS7mwiA6bQAJIV1
fxA6XYCJEbY6KPOOlgfqB4iJSvPa0WPKM4/VtBgBXLDPlnQbtLUbbydSc9WisGTxkkC1cpd6kLR3
jT2uCEUA00hj4vu9RaXntov9/Nhr+oRcFhFcqKcKgL5WpD1FHqqODr1jJ29GP+0xHdek7TGYHuRg
UYA0OrJ9BGAtcvbVVbWt6Q/naQXlaFv4zb1fxICdTKlW0ur0fZVSptcLu4DOrpvpdoo08WIo4Y8Y
vjxYTVVtvAwyab6zfJI4UqxqYTd5vvv7F+m/9av/ISn9p/73+abwz0A1ZUH/uEnM2eQ//GFdNLQa
3bQfarz9IPDS/BZ5nP/P/+5//D8fn//K/Sg//vM/3sq2aOZ/LWTr+rOw5HPZ/PlVuFUfH28fX///
X69Ag3Q0q7750pv1JlaVv12Awv8Fkp1rE9sEG20YDgrVb+FoEOaWB96O9BEMcS7Af15/pvXLbILn
Pzns1D8lqt9+7etfL65/V68kvugnxLYBorOZd1FQ+JFc0X/YRXpBrbcJpyqE5CA/QFeerny8vDtt
8Ju1MXHZWW7f3cQtnZt9gIfJazAy//Rm/eNF/RzTnH/G7/cB9/M18DagxJFrFaz+//gaBifuTXiQ
wGhbS+y4BCt80Zo6ytH6K/Ld/E99/VEenYLGDH9yibZ++VEAyOxOx7KLmSBfOWnB1rio6jT5C+XD
/LKZNii/A/Xo+5j3WfPyKf7xB01N3wN853eSmjFu+tQb956FrWaLTcG59G6eWAubTLa5qAps69B8
ckfbQ8Ab32x7TM7dEGoPoZ45s8ddSczfk+Pfp6MYYObgsxbMP22pbZqgYzBw3A5KS5n0o0MoqDU5
G8hA4OJoehBEvJI1jkYTJ0/V9O9u8f8oO7PlOJFoi34REcwJrwVVUmmeB78QtmQzzwkkfP1d+N4H
q6Srio5+6Yh2mwKSHM7Ze21XbHs1xas+M8d2l6C5IG+bTfO8VWNhIuabFkJdmjiPyds2KSwFw5SI
ZNvpCzRWGnEYy74fA59eDPTIlRaGn4wyK0vDx+elSLIlZ52cxCRWb5Rz4100avnZ9xc5RHKZfIJ8
iKw5Fm1hBv7BVdp2mEwKAXEg4t441WJ7Oifl1A5mxugjXrwOpTsuwY3bt9PWSa301iZ+DKslyRFK
r4ZrHBnvWhnziL7/ZYefAGVwjNamjtxeUJb3mQr+bQl0JujKouGHLb3phaSTqnkzDqpnFcy0h++v
ddh75ikw+A1AwrbFN0dR++PFVKm4tWimqEik+aNR5h7wIH0hRLku2rc4Jzib9W0sn+kNsOzBFlje
zFXlt8XOOjzYkDiarQEI8pUG1oJYLdGphY059pgAqaGWATJv5p9etJgJxdicpjZipoREn6ZpvSNP
bn0y/37R680Q6KAL9jCrCWXdZPzTThiWCtzCUjFw9PJx6Qp5wr4iDQdpXzam//79o/viNfn2mnjH
3IvJxV+/+n8upqVdRW6w0BBIWtFlZC/2SckzuK60yDrSJfoUfMeNwce32Wet+Z7ogD5eK6nwgrh4
QDHgAn7ZlkXjp7uVKYWIHb/8aeNTDNnQAUxY3x07/k2VxL9RMQA54EmN4WzY3Ojtzp6dzN+aSPIG
KtiJ+6uLo4XzSVxVKCHJtaXrI2dylFWGynfUBLuPTEFGBq3SmT9t/tNPC1rUQP5vNC/MnEgdE4Ec
OSh7CXlb2kgQrkcWuNtpmZ1fsK6gltkwTc/qqkOCWsYgp1ABEmxP8mWiX3FKnQkjTeDSnHz/gg5d
U+vY5gv3fEYDuXKsKB+fWu75gCbdjjeU1Mj8DLMhusAzyY/feGp0HiuOPS/I43xjQ9HcPVko4CTb
FinJNeWU7F0RdEwMsm3JWyZYUWJJ7JaX3G+pkbsjGcBONuXmjgL0/K6WeOULEX3+8/u7OGz1/70L
JkOg++y06ZUdrMqyoDeJ9C9G2lZn5c5B8XxuaVEdQgcCTFcBqd442OhOpEN8cW+Tm2lEsx+KYqUS
jFVGayUeCZMzveERtp8F4Z3FJizxsyZHPsDDmXt94v/+1oOpK/I6PtB1Ts1yC8FyRlXP6UW2PfJI
DhpxPBI2t46LooeOqaN7By+272aQ8Gt6+VSM5a/CgirVGWZ+TQp9+xB3lgd6y4tu7dQqrkws0+T+
WJC1oKs5w833v+Wgg/m/P4WWM1M1Pwd8zccxhhbQjeku4TVuSMrqm364s7rJ9TmLIz7FuYPWsvLc
7shlP890bPfgVbB40Y4kNOLjZUVLNvpgs3fRkoXQuD5rLxxcEVS7KoCmOiSqI2vyVxcEmOMx4yGx
odH98YKKwvgIlW4N+Vp9sXPtnkrK0RvidEmslaI8sjB9HknwTlgBPYsZFjD6wewqGTW0nuX6itsx
bAwarr3r+f95vHIVZ82i4cTL13XwbRXKXx3b3FXS+fZpP+ldCEP1GHr9y3txHdtdA1hoIh/sNCav
Et7scy++DyINmTlhcTqX+n4kfnUVCO9s28HzWwyOj2+ojNJxxEEDHBijRmi3xBZgVT/Gkf3yKhD6
mMENh579wRPjJGvr3sRsJHDbU1mTVnE6yUHdfX8z62fzcSWnacBbYfvoMgT+xkr/s7jqpsL9QFkv
oBA97WpLrYIy0z2B0+TSFu3mJz+zB5BtlXVscjE/X5pCGC5iIptA3hySchs1WS0kP04gLX+5Lpf6
QbYasJGE/EB8EzNCX7mgEB6q3WC/9YX/kKVOBO4urY98dOvDPHgKax4qDH3OioimDj46R5m04Owh
XR928zNua7GZLbs59SlqHwlZWctCB9fCVo0ExYZEhEzicJC6adwp3aYYX6eL/8TX7vck7w2jCOoG
AUdgtn3Xn8BXobzd5eR4ekUWXZQW/Rrk90PylEVmauz7tCSdUKERVziZXEfblUOSF4Axh8WAt4zk
F5ZLn1UbmyDVDjBFDpi+Z3tLG6LTR6J9Wt2JT2xvnOIjX/sXt8hOjSAZqliU/q31zf8zqFTXJNMc
wTSIR2wHtG+QY6AcPl0stzzyMX6eLtk1sGHjII+AlJLWx0sZciiUbUhCCMtG/z3VsOI1er6YeP0/
dVvJI1udz3dGdQ5jOIrAVefqHezifacsLbA4EendyBAymCjsW+jZwnM0dHHkMRrrj/84LLkpeG0e
TDZKdofA+HIUkY3kMNoUJky/RhdwuL2+OVsaQOfRUum7qbDEU4lA/27o/W5PGUoPcwOl+X+dJVYu
FjQ5CgUWut6DF2qNXjraLWMWdVvzTDZ0D9McpsWmpR0xwC6Jln1RrMr+tHSO7Mk/P/J1OjeReHBK
1e2VAPbvYMpn2ygxUEYb2eR2kC2c4fu0a4NEg8/0/W0ezrnr90j8McgBE/Ek/3y81BBhku61jE13
NrwZla2FEeSV/ziEbO7FNhzeK3lLsBUOLoKaujHaYWyDTKCviUEH7WaSHBDNo2T6/n7+nsP+HUC8
rbXGC4prrTVRWv54Q1nuwKKvgSSD2QTGoQk/Opkji8rTOCssGK5FDMjpoitn2Ys88ZG5WhVeDDUq
wwmxofhpgJzYK8AX9T6pmF3VXrTkhsE2ntQobpltHII2Hfx+gaw0Sr+FX6E2Is+ovkm9HGFM5pra
8/f39fk9cVsuJ9A1agkk2+Ft2RDMiVdit9mX8lRpGhqs0TiWoffV0wP8BhwDtSCFcv/gMnNC0WYo
OgnwaGxfVUE3ehN5k5btfD02Xxs0Dy2G/nG47/A/QFyw6sLY8DaMlzwuojEYbSyzk5+yQXCibFuk
RhLmXUvUdJEncH5U5htFMFEwACcV6Z2zARMj5aoUjsheLzq9OTJdfio9MiLQ2sO/A85osJwc3JMP
p3hpM0JWiSV5oNHb/eynYW3epuLM7m0WXuWYd6op04coGdsLl7r8fwsAM6k1gqxg2YeYzEnr76z3
z+owlIUYi8hqcDuPtPGR+jJtLPGRO/08RlBZsmunPEGvAw/Bx6EfjzLLppqADaNNkAmaprMfo/FY
rtAhb3+9GWH6JntBi02a/1eL/c/N5AtJC6OhuoAtxPRMUoX/ZyBUgFDYyHsYUlAL4LsT4G0phCrs
pYowZU8PxOh4lxlKnR80jtv77z+PL14yswtLhsNGm8FzGH5DsOCIpKrAvO7XznABKHYBY4knCc1u
l6yIqGSMK1gadjVvG3NwkeEOpcDgNsTmw/c/xl9r7R9WMTq/vAPHdVdWKe/iYMIbysGQcVwW0CEy
rBVmREzORtebMduaBHXuFUBvtOND1oMBqNC5bWy+stdMVrhZ81xoryUd0Uc51OazXbnZfQm3YUte
SvFYDNipw1K3059ouNFVUoWCEmx1s3FpFom1YgngAm6Qn2gPNgKfGCXHuLzD47DngCUXBJkzKecS
W4v1I08N7Q+hW+RGU38diq3vRdETuG6FWLEBON8b0n9jw+E1RPfaytom3mLTLishXAWo/YW9SVhi
KA37ZQbty/bOImrHGMZMGvAbAku036nZTvdLJu1oi4gJwtfUOjWYRmBTL4QCxMuuwhr7A4TdBDcE
HQDaGr2gOGi6nRh3BsCItxZvmgxnD4p/mFF4cXdg1hBMId2FACxrT+kkxVGHvlCjXqTw4GbnB2LQ
aS1gJNWTTZUXZCGyn/EMcWoOmtCcJmJbzJjYTNlLIz/NWnSkQGRW0j3UzZEs7s5bnvuqQqKXZllz
N1h199hBO7mJ3BhSCvt25mASVPOrXKXyyeJ7a9AK9vnvxpzkDy+ZswvIIjA1Yn3wktAtl+pNVy5p
4eVcznva7cAO/aF24eD7TrSEYE60363UWhV0abU8aZmGd8IaY83c497BjDaa6EM2se31kPEKJ87h
90El3LT2JH7VzqJu5ynybx0xEGJOfgAQOmr1QEQtnbIaAxKMlSUxPZUOzhQEMstyWaGlXZDW6fKK
o3f1kliL9cMlnKcKINgb8CBjjN83houUm+Znaic7Zc/sotVCk4/dde2nJ3WHgi5UynQHEOPRGG/m
oSyv8MP33napLKZavaiH7moAWD6Tz1CAtdXmiDQfR0gFS9JrW4kXoeeOdXfxja1ZA+wKcUpAbi77
QfyuF0cjeLs2J5RcRMmqTeQOrhtEduQb1wUee8FnT3DOKSpN10V6rGFIdtoO9NhMCTVs88zgUDDN
Gq0IL3JpOSx21YUmN3tVKr9bn161bGtpSETzmPrFRkc6m68ZYf25Vvv2auzIBS7M1TncpDBrSFjJ
kpe6I4AwmJZl/FFGRecFLnphQtJdEV3S07LMi2jJksfRlEn3NIz6rAUkGUwZJGx76IO2zOOYIjfp
ZdtCNBmGWSqqLoxI+qto512/O6cq2DymKcX2wADwyEdJAvBtIRIOOixo8281ekhdmt4sTkQ1jQ85
QPE+0Br2LPycsnqVo5GguVSCjETylfCYjKW2N1JHvBZxMryoxrOgtLNg6ZR7M8mXbUgHUsri5w+D
Tk7PeQ620SRxwKsuAKn7yUmRD5Rc08xWGJFtmxKu7HWzDw01qNfaSWbiHZqR4Gxl681GF91gnzUN
DaAzXD1Thm8j4oslKrE6qRXoi02OWPgu5fXU+6nRlBvyCfvWObJLUaNo9kZ2JZ1tGmHbS/8EbOC4
ekeLZqKlr4ohSFprRDvcJPUlwQpSC9SU0aPWSHU0wjSL9BPMowZN+qzBde95c/KuYtKntiB5+p3m
tuLMrXztwrSorQSzFjW/2CRiiY+oYt0U8QisFkMcewqc4eZbnJCKF1gNNMwwqQjCY+5cZ1jIozst
dhIraNWYeeBqUMPRDqqyCAmuSJo9IDi2PRK2cnOqw+98lBIme+hUJdxPEVk5sRa9hoPf8mVLWLqv
Fjpv5Wp5nhN2waEt84rau4/hnYm/tdKtaob+PWW7BsvTnCwwq3iE9VPV5nq7bS2nuhNLO/8uKpEW
OyGl9WLLVdKGvpzFY+pTPwPvZPolOrQc9krdLXBQS1T3G7a/tALkko55SJKAvdxUXpf8GkThTReO
z7J3KnECjJgDJ8rhqc8eHMVyNgBOH/Qa68S40vyHdPmz1O50r0yoE6gJnRhqn0sx35iXMNa8kzEb
2vtFz5wdoJnLOuWJztF4Ljqof5gT+E5TTIrAsRvxq3S0kyqmuI5vOSz53Deaq7aNjfEjHx6qVNwo
WT14I2OGJg4qXKKIm9fCzvdsteH857/1NNvRMts7o74ukNeIRa/AjNHb8YvQQxmBIpqkoBrTiPJP
aG3cZ235DCElsJv+nIZ2dl9n6dU0j+eOW/zKUIk4XX25GK/18JDH5daz3gz2uKUh9jZ/Qz/DlpHJ
Ni2tHUur2AmODWGKwY+ninkYjy8iMsltbOIqsn7ECUtX1VDkIznwetAKOLCJkQx3USXg8HKoQ1Zb
GecUnfizNGWFDmgGnIBegp0UKtQRdqSifxjGcqcD4zKGsr6MADA4QJ3wXIhbWxV7qbF1dxVpDl33
zF7joScnBxx+Mv3QK9Gd6jMSr3n54SJybXv/Mjadc97/nWWWj45WnzopxvhcmndeE99mrtg7+aMX
X1rOSkNnd7wBaByfM8rktpn+5G1Mlqr3EJWEzpSxfDTgANmJCX1NTcuJtST7XlFtj9PpHoHryTRq
xqaxxR797WPUZz9XFFOLaC4sME1TOtpFlOFRm1U7KtsvSjNvjIR6RUIhW6/1ewzhoe9H4Js8h1Kf
FsL4Qe1LYMaJrJN7i1iPJPOsUEPyA/Bm2bZaEfMzbtzSeRmN6VlrX6zJCNDtv2USzWM0laAmK75y
dbFGG/hTwoaovI4KhaJPQ4wYGwDkUl68mtdcgwm9YVKFcTSf48JCB5mFsAfeawbQti2WdzIqJhqZ
k4ODLHaeC76nzeCixHP103hw2ruJBC6CFTQX2kxkTlvdq98B9p3OarwSVXzitK2DIRZqTyO7V1Pr
a/Jb85sCZXDtMCqyWEe4OoDhKq5r8Gf7eq7IxxFMcW2t7oYODnNkybd8yEcAZjj9oAnjemUzKbpg
RGE+yUa/6IjT3LEwe88JQ8fegw64RIBy6s096m5lnXpNd5GDhi5XHo0Dw0HWMsVQoF25Wb6wYLMB
qZGCR2xn4EPl71UGMJpUjN+ZWT5MnvEqukThafo5jsS8YV1uhL6HkpBDHZG2HgVVXUcXeemoJxdL
0w/Tj4330iziGWKImLEGswchnKjPaKEWRuzf+l5jEqXH6YRNpFWha5X93N4pP2n9fS8J9g10go5E
kPSm0QcuAQ3pJukL+KLQX5aXbCmNKJgTMEHEbDXwnLtkzFGErwaduaUKUFjr2tLjyIJRzr4diq6p
hBZYWT2NZIqTLi6z2Ka422hGaPdGeh35DlLKks+CBBnX0lxeg8s67cw+nJ8sQ/SoQ8vDimZhAN56
wNDxHnrs+DYGwYMUQYnuAJZsWi3hyZB+9i0KdLGFidNx+bae062g2cFfIL3hJ2eG6rY1E7XCb8YM
Y1VCkVRWWYeb286biNyMpvbDlryc92TIkh/SHiNGr1W3t2Lk8wpb8CiEbnr5xAQmNSeYGtS+m5Fj
9JmsVNszfhastM2c5UOQJxLCYSpIEWePDAUv6Ikr5KzTtW0ZKJaXOw9O38JKmAS65vdbcogm8Cc5
uLRwaPF2gloYgLkaK3Jl4yije2s4UPJHSs+984l5LOmhuq4EBFEzXTYzoAwqdo2BbHpqVoo2Io0/
c2RjJpnMbnQ2cVuMcNY1ABehNVlOxkIyscGd8GbNzLqgrM9bsSCYmY3RurMKmuJXLVNsjp8BYd6W
Gn587mddaoTE2uFuHrXB+ZNVrUY5mxSpZ3vklApMpEh+Gb5mNFs3l92TJo3xgoysWPJmBvwqDuZc
bnvpdbnpAVBfCq9kcXczqeGGicUCcfd/idxGBhkyBVrxa6HX0+KVMJbHgvz4OKQvFD2Jtq9+EQhp
krHjVAjycOjxr4PeoMwZ1rxhywDINy74TA2rQD2Rtmv/IwGjm+3YaI7xWd2W/hxiciI1zO5bure6
b+kXYE+ld7pk7LSD2PXTu3wyynOtha4i8ma8IqiD2541uZp1rALeiqw47cOB1qGZeASxICBaqOA7
NdHdwQDE+QcTt+ljAltY1QkOZusGNrv0aH3odQWVrUGdWY7pS6wqa1wdtWIMvHKl3SjTGn7pdlzf
6F1m8VHbRbNxzax8muC9ACwq1iYYYgTsUUXEl7iyPr2XzEfJAKHMK1H6V820B/lRrLsjvTxPpYu/
2Bpgv4YOVqtbLe4HHwnaTHsrdYfsekWcARzPZtc6dZZuvMKYBF5z6qrpF2cM0is9a5Fy18B5vDRE
m3CkL7XkV8P/8OLmMGZYfz2zDVvf94agKWuP/UOv1RvB05Y3RlRUPxcfPxlKHM38WbtRfUk7eDDw
OGgCXxyb7jeQDMNtSrYhpwJRGt5J2ZNFy1nJoxDTDWkzhFFmJjzRiWMYsZyDIQhN1wtrp9U1KHof
BUK/bZbRcU7jBmnXDd2ejuSFaRneHGrEMvTwI9678VTBdfPG1wLIJQu67s/3ic8WN5ScIvGB9K38
YwBfu8NV2b/KjtS17dxnHbgiKgYcgBo7cTcmZ9DxMpvkSmiskgKv1Rw32w4fF7amKKc2S54v5Y55
7ucmnFJbU0hkF5ltwcKmz0acFM+RjzRwYwvc4pu5yTvq/m553QFbmvjuCzaTADYbVLLUCcSmIQdo
3liynC7STkvy7TjT+ApGGbd5YMWK7wXsHtFlGP9LjhFNhXykXfT3SegpFj9H757rxq5lYErDhO+p
i+RsyXEJBUqbMAiJjAGwAZiqjDA3S/ekFKQMkDkKgmmEkI2lR0M47GgUuil2FTrWlIBj7PBGCYYc
zoq2JOYYiADnva7BsIF1hq2wZQ5tArQ5f/903t1VU8X236umiF1troYndrNavzXsiB1WvDgoZ4iY
S27muYofYt3tH+u+SVi84nKyt5QrGBNtJlm0cbTFRShJOJK7xHVtC/Wu8veMuVxhHFKNs+mmHHI+
vrjEOMG6qZ8ZEiFGCHQARy94Uq8nDcCPbxIx1xC5slmjlC7zGaTICDVq0/s1nNTF1uQ53WF4C0XJ
QSQkz0FcgvPUYiRcrXglFrSKNmjm9J9zy6l1Nzad/grfdvltzmPzK4ojm3Q81YpLCXtLbAgHjG5x
x/nmSTF38p4UbXxARZ8yxCIcmwWxzCJuTzhAz8WGIlr1IyJzB4WKGhuCE3pKTxsvLUnlTSaEl8xZ
cxraqvXTsI8HUIKOHOQJZrA14KwnCXLrucMyb6kLNt0m0sjGZNmqsltKAbYOPKIXHdrryCAiDudp
mGOWuJYGpbCtp0dsbJJ4hKOK9LdwGFesXFB+4vjG6RoGA/DVNsHliNgvyOZlIH9MW2MPks4oXshV
dN4NneWFlWkw2S9j8d1qmmiZ88g6ObEXt/6R5X4JQEuNZTAX2tKeDuWcv9nCdy8tlUvAn8i8Nzn7
YXcHlr19yppe3OM6zC9zp2US0x1b+z8t9v9LRrHX3v/HhgsNXTSFromLDSHRgUolkXWacssSxBqU
PhLDJpxQEtzRvU3B8FVM/Xjdeaq/a0SqrtjqqcdGudZ00qEso8pI840sEo2uOPUYfTrtCQVpTkYi
D/60UFMuo4XEhx1qnUjfgW8sb6JunNg+FyaafF9zHOpfpOS92Bm50GGcsMRuBsRUBI4khnw2BzGT
eweIkpixXqnLoS8dL0iozwEfNeLoAl+hkntMoqoMoqodf5WNtbwVtSJK12BhoGyI4fOxiKlB8baZ
kb8vF6/9hw8P0KXTwoQuaLogMDzUZLI7qDRjpned1rVzjkA52rrjgphR69pj+s9PhWk603gq0HDg
iEYPvv73f2r30LtLnILQ86SEmEylD97o2I+77+/ob27PwS0RCu8LU6B9RgF6MCYaPRnB3QEHUFg+
d41nQoQk2Oxda7zoUUM/uGkczA2xMeuXLbEeDADb037onandOzMZHrjlxzJcIm05p/KTnBWF6E96
5Tn3tjsfi4z94gWAYUL/Tnsbfax70OEmIZosB72tmL9ZP3hLGuUqhDQ9XqUj7/pz88TlwYCFcqmu
rwlKB+Iq1RO9OQuzClgfq1U0DV03WEg7skMyeYZtXMiuP6WsO1QU0YzkcSJWU98q5ABeoCw9fXJY
rOHcME8c6Tp/MTagV8FKpc9IJ+Uwg97MFqOOsGgGPrazc1VO6pIK1xEtyBfPGoPQmiu1dmtoin0c
gLAtZU32XhZ4kUOFSVa4oyf5audOcaSBb3xuZgI9Qems/40gpj100IWx2b5JBCccNXzlVKzJA3ZY
Ec9WUOZaUW3gU+TUEDKK4dhHc/1dRD1lUfycGknFFDKTgFh4NW/hOnrPLlnGippcR65DWwqKaZ5e
w1ZsytmgHpOBA6IoWSRvIk0IDOlTrDvb2rN7d28pdFUbh9BEglQLTQBMzmd1CayBAgdnRVwyIm0A
c4tIelzDz3QRDvkamZu3Sl4mUrT2dswncW8MmOoCmukuVsy5MvVz1/LX7Y3F3mIjTZ3DJRas+GkY
fPMPYbOUYrLEfu7TNiXcl47TH5yy/a+SiwyndMkUsRc5joGg7Er3N54I8ih8y1NtaLOF8p/HToI+
zEzpACjQa8cMVTUAyXPcKX2FSNC+MkXKm5y9LchlPPDPySA5zs911iDH4aho7uqeHuwF/DqOg2YM
cgAPL2XoMKocCSm1sIuXLs0RfUAMFPjGic/KTyfqEhoRc5jVg3QZ5b5vPP8dgkt9F880nLeNUS2v
9JN1pChg142dTiRtgke0Zwbt1Qg6O2IvAhqT3gn62qZ9BhUzPZp2Pa6QpYxqdTu6JOMKumAj5lOH
zVinNA9Cr9YXvI4KEqtdVHSz52pRcYguq8iCcUiq+5zTFOdFDrcX3B1Y3Wbk/CjhSWnbfrDTP3lR
DvcAJ+ZLCQ71gdQpREr55MXn6YjRK2866vBdZFOpk35LL32oRIHJVixBKp3x4ciUfCisQTqAcE/H
6CP4tEmW+Pjh+Z3f4X/OwaIO2aJ2xsxNqcwb/jhNXhd70dIfpM7jTe1JN0g28B612mELSVg7N/MJ
hcORH/R5JqCRjHsFiQ3Nceabjz/I1Kyko6XSBF0WN5czAjJOXb39XCk6PmZSGOdN5kOzr5j4aNRW
W60oH8xBUY+nCnXWkqFBLm5PSdWGRvv9j/v6t/GzMItgXDzs36qKZOeSslMwO6mxMasu2Tl1dFd5
mdp+f6UvlkpUcfSIPdND3oHm9+NjQL2VmV0UN2zVJ9p6JP2KP35Nq9Ypya/y4b2ExN5mmzpz5c5l
kgvkkMevi+HphEfQEN+MQuoXfWzN20Hl1ZkndfpKGcX9Gp7X45Gfu86ZH1d2etsYjnT0SWxVDpv/
kEesgo+XDC07KU/TrJWr/7EH9NWbOPGTbscElwKb6mju8OO3HNyHs1SPnv0y9sOcUsEdraCYAqKl
X3p9bBIeV9rJtm48NCLKaI/oHA/Vcuu4R9iO7FJHmmcfCmca/OyTJB8KPVAtdnUax+Qj17xZ08Wl
p6fH3ucX3xnCcVQIq5TZogXz8X0Oukb51IDC7DrReJVxJNrWtt1up9Lp9gjInF07LPrdJMwGNq0A
miPG7oQ9c/kfZdzcOBIE9uQCOQRkqYPVTzfg8Au6gyCIB/l7hetsF28iH4Wuxr4EBXtEefXFN4PQ
Gb0a5XXu/u854Z+tpQKglXQzCXIAG6pr1+6rl9IdxcVk59l/3kTYuAiRuaBEsXmpBxs2T0uo5E60
AvWYvHjCOnQZ5BELNuRk3z+ymf28LaKA6PAgXQ+TDC/14wslgjAmjZgPVBd04FJQL0Hh5Mvpf/+w
8Fo6MGHZr7ABO9D81TmWr8xKEXgpSYBYhRjgGewCmgnaoouzhVpmDIFpEyl2YyxEkCFUQLe0KVpY
x3A8FbHrRTO2VyZxKiTB4pK6NmfPfSAZsyfgJiqXYUO/N35aRh06xvc//4uXz1Ru0CXj3fNq1kPi
Py9fI8qdYnHSBIZYnNBUSrsiNaJiLzW4T99f6vMHjQBjjVvyTdypeFc+Xqp2/KkpvKUMlo4kgAE6
9p4KXblvLSQgICv/q9yWocZTpRjIwQlX3+H1sqiOmoHKWwA6xzmZhnhA9ABzTPdL7zpdsLUdWXw+
T7H46NHArztkTiWHYvtRGpMwes6DBcYBai9mdJ+ZXnspOkOc5D3knA0g+vsZtiudqiovjpwDvnjA
kA7B1TKDQTs0D76uJgLDzTYTHhIchytryuKwMokFiC2d7pXF3un7F/r5A8MiyaVw14EI5Lz48YXS
nCv1bqyaQPXPqqbt4h/ba3wenav2z+JeXAAAmFs+XoGqCOmqekPgEzXAjYpGb+8T/7Lr5OIdmZo+
3wyX8rEPcTecst2D2aLBFMuxXaYo/M34uWeBYOb3/6smmxlJZ353sOtjC8LR/PGGzLakNUpQOJNF
Wjy0AJnuZjujjZgnxyShn5V1q1HBXBHCxCoipFzv+J9Pe3EnlD5OmwZqdoczhUgl6EY6CS3Kj4J+
jx7/KEptCjNE67usMpMhTE0g/d8Pkq9eoc/JkZOzuxrVDn8F9ubVbpNR6wYVSY9v2ttZ9eR3iX5k
HfvqDVKMWdO8cS0woX28X2wtGZR2jiGZlk57pJTLvlGkz39/P38Puh83Uq7BmMQajo8QVe/BZdDX
eOYIuDTgIDEOJ2KJ7RI3NcW+jaXMcmsOc/dEAmxsBF5e6q9po3v3JS7MexUjSrPj1n+PSsPNAqpL
E9jFZUqqDSQXKY/81C8ePfVNdsH4mPHGHT6QPqNbhfAnI/jIccAags71EznvyYkYjkx969Ry+FDo
tECqZueNGv3gLQ+63xszDR2a42N5EbmVuE2ssd9SeMweO5OIawQGqv/vY8twTQ61jHOx+g4+vnFj
sf0MiRlvXKSIPbLYDD1PUYr1Fv/IMv95bsdvsxqc4DaTI3j4MeX5WOcCv3uQYK0sQ1ramQpiu81Y
m0u399mWNolJSAI2etQwdXYzTZADjzzmL4a4afn40kw+KZPJ/uMNkxffG39FsaThludzPXnbAnzA
kXHz1VWwT/AqmXb552CEt8Ru+ORlYNN0VE9Wt2lu3ckyj9zLJycuc6HJWOEqyFqY3w/2A7E/lkhP
0Z+VZNeEPZmcP2dO5ERQIYLa0z4gYHkp6Dx53rIzDRNGAW3ugI6mOM+8Xl1KcCdBg94rhV0a6xfY
mdFwdj5QqrKTZ8VgNGGr1W1YAnk58oy++LY4R7FWULBgATz0olkIX5WRGGlg9kLsyFhuIWPp5zQh
/w/w///W6b+axy2QMYiAwIAYfFwfXzoGy9GhkMQ8bi3sZhcSgbf4SptreLAUiUY73ptL0t1CW3X3
wjFpf2qVfyTB0fxiUFB7Fq5Y53Fb/CUn/LOaNC6xH7FHYYvcHrffzMh8L516tpFpR30Tal7yp1OJ
hVQu1080c0pvmXzsd+WpfBXCQKN1WxKECIYPmVnsfbfg3DNQw0DtHi1Wd2QqasT2Qcc7K4p0OyK7
3uhlmz2p2TgGHv9ivrJWsTnGSCwTcBU+PlNZoe7Csp4HWmelj7RfvHuo4SjPOAjRa821B4dm8ZH9
2RdjBveijgXMWxf/Fefy74IMbhUZ9MSCDDsBJclgZBf90KLt8xL9yKXMv1ajgxnZ5eRMW+dvZfyw
bERHPE+IWdTgVyP52TjGSG0UjhsPOitQwOljTaO/xz+GFb7M84c0X/ytHlstKLLeR+4CEpJ8lItu
IAWILSXm/rAyluxhcXEN0IMrEJr6S9uNW6sXJkRtFBtkh0e15ZzFoDx+mnlt/GzcxfoFutEgnQDu
3NWI9F6jFOm4GEUjGqEYdfoSHoNRQ4G0zSn+2aZLBX+g8KD0C8vUbmRiTFlgDH5xhRvRfdFysHB1
3jg5OS26usrbhfrY6AHBRLJOgJI9mloSCNk2vwcoKPVGlWbdbYpZkCkX2VoDq3fI3IdBOsYzoUfN
i4WEvV1djc18t9gEEu5bDbIn+IRWO5NTQ6eUSSw7g683UwamD30Hqti1N/itUZ13cAnHDQUCDTJh
DvxhS9y7+I2RAk5iG8/tZcJJqw3RAzVRiBG95xPyJoIREXCTWBnXBk4bgz2ogO1bojEksqXsAqzX
SAhdwkEpB5hxpmPZKWfACohAr73YceJNP/caKXX9NF8N7ky4qTRS/bVs+Nux5cTZU0cgFsmmjd39
dOsSzkEH2jXbiuJ/2DuP5rixNF3/lYnaoy68iZjqBYDMZNJ7StogJJGC9x6//j5gV9+oRGYkRrO+
Hb1oNUUd4OCYz7xGQMEU9xb+USsbJiQBZa26BrdlCm6CWmZgp16GTXorNHK4FRKVMikrCiHIWi1w
wTSHZsI3C8MqBFAAo+euRJPqkpQOD7+iMLsXFNnBfAmUA0q3H6Jin2iekV6nQ5dfYpBJgy6m3PBO
wXmanLJGccvF1iK4wQpQzzewCtqbpLRGeVeDEAOJN4hgs0HGmh8BZXu+J692bRSiXCBGj1woFnBx
jelK3XVgN4cSSeahF3JQFSqiWZtRjM13aiBDfFnJY4U5PCwnV2uLUXCBtA/axhT66Wsx+C0CpmLX
h25I1QwcQ0YIjblDSB1BHoCNgncwKe31GjLQYjMqoD5xUaAx0Vdj6RQyfZhNLurJz7QrSTvR08Rx
YOrnqc51qWt2Qug3uI/GMrKTE/S0ctMidVZeoCONILZKeTRyaHiX0zbVe7WgxJx3+sVE65Tafy0V
Cqs9AEjG4kupPQa5cjX72jRuKcbjt6pCG/5Sk4umdYRYT4wNbn6YvwLHTSzYwniU2UKZqXQsKuw9
cU/FRmmHs2mlI5cr5cWt2QLFx1TE0OMbuR6NFzDShgwhLDSy/VR0gIx9duy4iSqzf/KN3Ed9uaPq
Y4fYil7nIPvfOu6o74EQ59Um5l4EDJZC40UauC+kjeDrrXJntTGKR+Eg+3A4Qv89bMTsuc9jshKj
ljSEq+ues7ESW9YKfjuWuDE7tQVKXnneD3Ucm1dc5GXcRXDm/CiJwWhIosrdb+JJ6HO3qtvOv+tM
KtM2zSE1gNjg4cvhix7goi6618D6vAjE7Y9B2ifbFKFGXBP9uQOKSwoC5EhDS5dRm1YKRgW6/z5C
f34BopG/nk8rTlyvMHStue43Cyksm/GaioVjOpHpQhYwnYRY8hbTsPj9/CjHNxBtXYOCNbY3BJHL
MD0cfaB0A6MIRmPL5bWPLE4Zbc8PcvwqMKnVObqj1gebc3G3So3SUNLjzijozW6MsmOJK9Za0/PE
q4BmgevEpFmkt4uoKKrBkAXIijh0BKu91mjiFpnq9L4u8tw9/0LHsT8SZGDSyFKoDUjGoq4SaxlR
LJoQIEpzcDeYuJBx4Iz1pVHb6gZhb9ZJC0/+uRQqv7/QIl9YiZVPdJ/nrwYTF+yeiI7RIvBPLSHi
Um4x8GIZQ+Spg7ohhY+LGCcEIwfeojXe9z6FMkAptQGITB/3qxAo+uWoFGq748OXuywJ2TvnJ+dI
Movaqor4EGIEc3uBIuJhVJMHZlsNiFMBOarVl5HWkHg5dloLH0mOfuJHp/7s26RQwEx1RAy6j8WY
jQdHjhecpFcKgshW9pYAJm1RaAmy7+ef70TgaoBwsVTaSiK91CVyAnDLaEgdmHMp1qLsOh7BfqI5
4Fs4HQoliBIUvzTAzaZnVLam1ImEzJxGhIOXj9Y4TaR032G2VejCI89oB7oXoixOTImFbpeB6AkG
/kF0VpLMMQVNtWyjxFdzJ1hBvG8K8Cw2ig0opJVtWdQrS/NEF2qWZzDBJFCD40ssCkqRhWR9rw8Z
vTW56EmyY+Um8+ruXe9FnAO8HhGKLpUt9KhnF7KsbgqaPJGUXCY+DV13Anv4hh28t1F6yxT2mhS3
j4FOBZGcaoa/xxU14pUT4kRKg0YWRT1avPQPTWs+Qv6RTFDtKtvBojSbzI0vubGmJ1NJW6c0svip
7jAjQNlQ+jnFU/gtUJVoO8adnK49xXHHh66ASFEauR+KJEvZkrZA1MNHlIKcPu68q5iku3QMFApo
GWg17S6ZIBn9dgPTlyxBat8Oi2noubsC46HyFfXj/FKVThw0FOwUTSVJoMO61F3rEmTC4gjpPC8S
ux3a3dYFNgRgpHujc31ZHS4jpTDwBS7FTZyF430TBcMLAh4QWqRYuDMyDxFGiMwbavDjxazavLUk
D2uexlNvGtotK8tP5zsdJhkG1VnOevgCFAyWDG1JAI+CCWSGR4SizqT6Zg+kDJbiOCXPqox9w/kZ
mtfFYjxal1TWJW5KGpmLs6ZrYQmm3oD7AxWKW7CuxUWJN8Rv13pA3qERRm0PaTVjmTolmJXIbWbG
wP00LFNkAvrZD7SJX6GCy4Qd02A6alljhwXX0VOdCbrky/k3PZ5ZkyNkLq9LtOWkJQRmMpJhpKcR
0TS22i+hlJubOmnGV23SlEtwjeHKeCfKmmRnpMSfvWG62otLzugUFKjhdBAPSOYPa7Kidy496aGM
yPvKIFFvNF1BP11VO7eJtGjvmUbvqrGJO4ZldriItmN8ryI9ts88y3LSFu+B83PymZUffn4UWshI
53o2PZZl+9BqcQkGsw0Gqcql/D4y+ynYpJWl/9SVAi/rjob7vSjF9TeFdiJi2cjjGaSQuXoDrLGv
gOkos1MqqE9wPvlMoqJUX373k8p/yJKg/Fa1kLccRa61ywCiW7CyX45UUpAzlmcRXr4qpQDO68OD
b4xwafEDSmt1nIPozCBGcJkEIGzcvtFndmQvtZFtAkZ/rNvefwXyJ+EGXavdjTVW+bASWMwbZjGj
Mk+EJR0yIgaze/g8tSzW0TDKwAppj140UJRgLjXqFXXzNWjGkWYd705fhYIEDeD5IpYPx5IVrMKk
CvW3Gh+zrTiYzWU26cmTZsThk4R8RWsTffk77oXWjk2pvksUzb+qJb24MLKq29PpzXC5aCw7Dst8
LwjRdCGRJsQrp8wcTC0mZcbSoeDI7cDxtghgmwBgVoO6njMqvfhVGeoG8p3YXOURij0GpiYwUbti
b6FZsbLCT+1CYkzCSVMBZ0hgezhHLZY+1aTkKdp0bSFtA80KyZ4Ab/jgc3PjLgDUD4oaXWlgR0Zp
/eiirn+xxK4WNx3IQhP2V1ZfC7WJQza92BIaVTcCOdP9SlJWVvP8MMt5oqXD/YlGHnWmxWls4FmA
wV6YOEps4hpV4ryuS9VaNfrU16BGxyGoadKMBTmcEqskmYTSH+NonndPcWrAVaUF9D4Eg37f1OUw
LyW1oaAjyCvqHyfCbu402nX0NhEF5uo5HNvQemVQe26CqfbKHXF2cxVB03PqQIDxDTIExVMr94Yt
/N3xDqMZD1q+p5Qvam7y90ndH7U6qNaql6eeS5vN0RBfnwvQS+yRL1sVfbU8ccjqI9VN4cw85ROV
ACO2FDBYcvRDrTSYMqlM9bXKpOcWJ/Fho6WmsffKtIC95tdriPITh4kmsW0o5XOLsIMOZwuNI7nA
BgXxjKidnlJKBRsKWto+NumQnb8KTgxFcolu3gxEsxDqOBxKHyUFFK5XO7mFbkOFZwXGwWF8k/f6
WszxqWJ4uMxB15qfqc1nH3pxbgVey8cP1MYZikQd72DVpRuLJmC0DyS/uIU+3aKvFxSwnYS8oftQ
6R6My9pS3uKoopKQp1PwXIL/kOxQbIN7xcx9UKUGP3RVjN0hy0VTeWkY0fg2yZ9C8kQ5mmNYqWjc
ml2j6NuG/sg34EjSGzoQ9VsCn/FVEqSfMm6irzDUxG8V1mg057B27cq42wBNjF7bMjTfpqZke3hN
Uvq7PDJqceuFjfJQW7WoAWIVQVA2Jeufcl9kTW4kpWgSCIlAMCwUnUFLRUgDfMExRvmQeuiEuzix
Bg4n+kStPTcDyeGy1EJPQ0QEmFJzFuNtnsgNZUnQS6+hV6FqD+dj+OF54FtsgsYRx4iwm960cUA2
QErhNfHrocC93Oi0JyHrDb8SmfNkpwJkGCFi6smz4mMMtHKKzUtl8XkB28niLJEIUmQpLg49HE6T
StmO6fT2dSuprlpZ/baINfkCqQ8fBuBQr1wxJw56nILBtXG0sFPQFzpcwHE/tFNdEVBZIxQ0DdTr
tQat/H6KRJ0K4mBg3wTvEeyx0F30dF7cUEraHeZe2COJ1rQFK6vufYhNZHZiaV1nVA9Wej4njplP
QJOBUK5hgMRbrHxF81KhpeDrGHDXN4ZoxS5Fs2iTIUD6LfSN7hYgkwnKmpK4QmB6l+OJdp10+rCb
UmwjYwnv3ZWZU463PsL2Klr0yDJRIFh+rxYihxpC14N33FQ3UjBE/lwv6zJ3SMXkA/bzMFAgMaNw
G9V9kVFnz0N5Y0qZ5DtmGw+WjYrOEGDokIagZRO892yryDEnCWf5YkHsWQwNuMgbRepQJfGKShBc
SUOQAsYwmSiNOKXXXLVsQ+sCdruhOzA5MXQzQwsPlamHGTnFcXRXjbr3s26ytt36lj7eoRhbXtIp
K76W7Jrm4fyZeGIh0/EBwkXGAkFk2ScEve0ji1LWjjoJLXI0SvNOpiq5VerjpkQDiE5LEK3snuM1
osxihjTf6SwC6Jt9EP6ZygcUdWGZanPQ/AjN22kmvDcctEBX+6DH2fEB3GipeJdHWdeSlxWO+23/
+PG43+/sjXPR2+5Db6+AgU5sz4Oxlhf/iEeNJ85jXW2ftwy02+1+PV09rAzzeU8fnj3zMCpxJhJj
ALYWk5f3ol8DTS+cclO/DNelM953F9pVsh0cVHKc2h12iOjs0S/BY+te2Fpfzy+ZE/nIYUF4EcLl
QBH7UKIgnNo/Hu39V2fzsLIqpeP9ejjEIiqoCqPFuowhaObZifsBa3jz0dmZ/RRvQxfFqJXQ4PMA
OJzUwwGXsYHpI3hJmcsZnX4zuY1bOMmNskeg2FXcbFveWLfSTniML4aLYCs449ba5dtkI23yrbZB
zcnObsYLc1O54sp5ejQTBgVcEENz15n/ucRaenUI7BppG6dKhHTvGVF9Cf0zdVBJWMvrjpMtBqDz
O7ebqZYQIh1uS2JQWmTcxI6ZIUu28QahfKcJJT2HXhB9E9SWbEvzkWVHlK1/insBgwdaD9pNIE/S
eyVLv/QK05t0VKZnrTTGj0Cvmwe6PdPbyhI8yiLodpBEUAycM2Kwi4dP2ni1poVlWUDy00yQDWOG
WFnbj722VaVyDG+kyMoNl4pEaTlRFgJ38eShp01NjkOTAUlFXGZTxNuxK/D7/g4fgnLly31CJw/W
lEFFhFqQiOQ+ZDNx8ZBZ0+DnGCpw6anKfcdwK/g1ainEHSuVvTdDm5DENQZ9/OkXUfTaTSIaWrVc
kw4gbGXivwgtGXlKI8GdPZf61N+LXQHEu8f8rdyjB0mei8VzsFGtprsDiY8CFl0HA9NAtYBThHJR
3Lnoa2GsINOeLiBeAu3cWUo+qWtH+rw2Fi9rQTVB7MDkc4B2OvwiqtFkRh8PqD50qbrvIim4FktV
3aYlgmMVGF53iun6txJKckFL0d+Cor2pMD74Xz0JYD4us3lPL4/8hmBTSTKu46BNv5o0t21Zq3eB
LFz6oS/t5G7YgsTaGyN2ruWU0idNrJWU/DPIOZoNUkBccEATg6g4nA2PSz2vjfkZ5Lq/BYtCVBZ0
kfhVR8nNs2sfu1UwQEjrGSIdRB/poV6UsCcBunI/Y4TcOsimfZ95xkXtB+KNpdJY9lBavK56rd2G
mVci1jQMu6SkiDp61MFpkYpIRMTJBvuFagtUy9+kZYVgQ92UWzNDZSMXGxTDc1O+MquqeT2/KY9P
Kl6UbgmEiBlAKC0Cvwgr26a2NBKAGkddNFfJJ/LW2CajWD7+/lDUglhosqJQ0V2c1igkxVhewh5p
cVB0pUSHdtqgMQDBLb84P9SJT0mhgjLlXPDnzZTFVdQYwuiXoB+drNE8N27HDIvPOt+hPy1vZM3v
XQ0hEsXWew+ALFmT6yFvgDUOG7OXZiE6AdsVuswGjDwl0sivBf9yIGdwuj4v32QFKiD6Eip7PEie
kmHwHz0Sj00TA1Go48JHNFWNrmQNK98hTlva8G0m7hVMkfcZhh7X5ZgXa1CguUhxuIABx83yqZ/K
5UflLGlEY5OSeurExqh/iEGWZC7aXsK9USTVq5WDE3JA1HYCfrV1C7GdwjP2gmJHENcnBf1hZORb
4uhKkJttPGnWQwCooHCHXhUvCsmEiVj2RpDik5lor3JTKD/Pf7j5uyzfAD8aCv7zJqQydrgFFYui
WDB9Uj678FZqveGujOrxqzFaFBKncO3cObH8JW2WV4aDCuhtGUlDrhussvNSR5Q7T8XgzfActdfR
ANLSqF6JVz430/LtDHXu7pINwq9dbDY1VEEmxELmQCj3tmZTt1d+GwqvLaJUV9BKoRnHMB/tQcgM
d5z1kXoxQDSllSoojZkp7c7P9vGFPHe7uZBZNRSql2Wc1Gx72YphOoezfFkJaGMnBLKyMsqp12bX
6/TwdaAC9I8OPyqWEnGcdlD387Eyr5GI919GuUwcWF/BHs0GzfXiVL3N0by7H9WU/nHUDdfaIHTo
Nw7VSiQ8L6HFR+A5ABLAEgdVsFS6b7GE7tHYg5yCLK7dtz2dpaGQt3VVtrimKtYv0bcIUn57qg9G
XURpEEZiLIPZmiC8og0QatHtg6Fcm2rl1MsRuKAPjSA6hiSHU90kMahhsjSnrZXXKh38L5FWBhtg
barjWWHEsRsabyF0zKe6GePNqObZNiFgY42N0osZeNIKcvvEGuNIgpNAGj+vskVhVai6UsrwR6VE
ADrJ1wXtQkMPfuXAP07jQGwjzIDpN/WdmU5++OKGOgVy0FlgEyiofKlTs34MZKl/RVbafx+8Uf4q
F3KTbPI0zXZyOiE4gcAQ9wMhGubnSpw8RiXYcjvpR+mtUhvDICQOwzUy6Ynp+Lz8oGrMfcclLido
OYcygw/k03dGdc1KrvS41PbnV9uJY402D0LLyHrL/I95D/yj6w4DaKR0AkxhNBHlmrpw3ExJBGZf
t6SVyO3UCxE+kueoEAuh+x0OZebWBMKCMwRH3fA6GxNwp8jeTk/n3+g4uaTc8YnKoblElLiE5Wt+
WGSWijzUgDEH1uuqhKuEjIj0M1CSvttGXZ2bTtgFPaDNthwQIMyNYpPodSi4QlvgCR+l6SwRhiEW
VrVQc1LXK/CA+f2drgDWhCgIaJySyfxt/jH3WD8g/tfAzcICOdzQz7OuEDlac7c68YVpCdAogfEB
EWzJD8iDXDabkMJ/JPkZQoJivVEENcVS1JjWtvCpuUcNg9oglgdUgJbd2EpDOypIUrLroicbmFOW
tJKyuyylN5LkEgKTkzK5ZpYbN7KCZWGcZ4Lj+ap1N5W+4LZiR/RbWc3DAHJvJWw/9XQwDTnLgeIo
dAgWt6pUjFYATS9DUhbzYXsCKPwhT77+g1BdMm9G4jJ9H8HHxIFdUfNNk2Tdo66YHuoBbA0PLTAx
rW3TGNB5VpCvyWxUXaQ1ZNeJjYKICih0Wu7wfZbZRe4jDzejixxqetW+lSEYT8oq0uXEBUCEB+Z8
Pm4B8S9Wn5rTDs+GtnIysUKmNGU3DPhHuzJufDTOsJQ2UIW7jfI6uM2RXEan3JqCryguv02SoLhg
Cou1s/k4ywRPg+EpxFzWDsn14Y5AbbcCjQyyosuN/qFQG8QAxDL+hRb4tFX7sZ39zjdClH40pNMb
dbCKXU9BebNyhMxxxuHNT/lNJQwBykLau7wj0JfNSmSQ8bgIs/Ixb6N8V3pRtLM6udw31D5/qEUi
2p0ZBa8Rtu5wGPr32JQf5B6pJ6jkaJlL+O8piOZucxN24kBCtmnUQd60U+yvnKzHgQoQDSRT4OoC
CVS1xbpGMtnSioyvKAjgmBuOtxt0ea2rRBmwHoIsuROS3lxphB6vUgBSbIzPOaKatAgg+t6fhbTb
kvKH2NyMuabeAnVU1yLh4zif5rcMDXnml8gE34dLovHDzoy7GrEwz0p+FA0l5RwQ6Rez6NVbZEJR
cEI+0Pqu6wHKxNRUZMnJNFTTECfxklc9aIIfNZIFOEF7KlDrekBxEwci4+38mjnxnKQhpFNgMml7
L79BnrS10IhFSfSCSX0CuW8rBKny0me18g26wZqlzYk4BicMKMUE5lgVgQ44nBhTSpOQUJkkuUiT
2FY7QPLcKBj2JZI6fTHlygfFpsvpj0KNxnssToxpa2idkm/oV8SbulT4P3LCnGhTBUFxWXlR/GFK
GsHA+ak5voHmyw20JdxTkbt/EdXPfUl8SunOSPBO6ET4wa3fULhoY/pYvz8ULnB0OiCpka0tJqXT
wjYKFQozHbo2GxQ3Eacyo84e9WGt3XzijODchOgFEIAPoC/CGbnWx0HN6dY1rZoAnp7kR+oG5o9J
kf1LwRJHhKMRTieUihLhS8EnXDmlTkwrEE+itjmc0nmIwwXgW2GCTqaI8oRUlRu/7iw3U7PYttTO
X4kSj9WXDHQ3GAh5E0JF4L2HY5lZBLRNncfy4sx0CtDzH1mFX7KNUn/T2PGgCKmDUPpkbcmMtX5j
cAxNF0Wi48IgCCin2sSZ2LnqpSUgiUw/2dFTM/AdxBQree9jHIhCu9+WG8uXS88VrN77Vuiortsd
NAgLUw0yhJWVeeLgBCwBhAScPfTuJeUrFFKcJ30PAl0yDl/VUcz3Ztojsoq69wPYKpgJ0hA/nV+j
Jw5OvHjAwBOl0l1eSnOZPkW7ZGIuASx5mwKQua1EvbiSTZ0Idj6FFWbsKCRB5NsOP9kgtX1cSxbD
ICtvVykmF7YYIHYqoHMw2SE4hT15pra31KK8LESNNqQVhRssBFSAfIiegHUV7aarjJ3exX65drIf
r19VnLGMEmuLispyAxnBXENNIF+VYmp2iHvrFijkQgOjJ0tgo6Ogh5wRpJku4ouiGNvRN3oJrdYS
brQue4ZvZ3VifMMIAoGKLgAuF4jx6/mPdXysq+A9adfSicASbtmTNxOVXm4hwhDDwOObngSQXJCA
cUcdvWK7SfRgd37A4+YpiSn/Re6Fg4w2yPxE/8gKYphZXSNgFJrmpbJBMUlHzz7qnHpU4q8coNh2
Fl5lbqRILS+1ZOi3VY3DYTco/mMr1voV8IzfR4LS70dxQaMmo9OsWu5/ZTKDyG9lwa5ohqB3V5vG
z7gIoq8eO/5j3l7mBm5cmG1DNU81EFBi+URxKs23nmfiusFVBt4jrCXvTQHQjTIKdiXRZdMJ3Nfn
Z/D4YKaNxolICE0hhc93OIF9Wde9WIkC6NMOY5quTnpH6nrhGbqqjICDiO+A6CNe6HgBtDpbkipj
e/4Rjpe2pujgnigqg0ilQnn4CAXCzYTXSJbWfvHdECzpymqVn/1QNivd4uOzhIGAWXOpgp4ExX04
kBBQiGAxMVDVe44kxRGoAjoQ51/n1ChzOqICPwRJsBQNEBoBrVyDPEeJPUKGskFqN8Rf4HdH4Uxk
hUEDnY/iJRVWG3tRRCUxdow6l7YzFHeLXqq/kgQevwu1AZ02FNMy9xcWM1aSDs/GBHisxll2RfGv
dE18Mjbn3+XE6UtPkJB1jg6IzM35Mf6xixurnRSp9KBG97F1ExZD/+FTVIZ9hsRM347aG+KQkQ09
GtvfFn3TRGo7F31e4umsmtDPjryrxKfMhNqpsXKdHy9PkgQJTgFJAwngEp/BgSx5XpLAA1bLdy9O
ZGTbauUxMuPm28o8HGd0c4WD25V2ncauXGxGBYU/DotYsBEqbbZSNUmxHUlyfdmivrxpIjqKNFo0
xdHFQXY9Paif27ryX1H5ln9bDATRC/I6SlC8O5f+4ptEGVWBnnYPFxsgH1Wchr0u+/FKCHpMZOF9
ick5Jlk9oDgWr+wL7ejFJbKsmVzFLxb3vR2a9FcQ5waxpYoRhQcMFeKma98VEkcXKZ3ux/l5P/7C
VOvJmfgPAgHI8h0uPxjl0FBDuGEdkm3bYCQFpGbR4uBQrs3qiQtrlvrB6pdwG6PWJRUOMzzO2bRJ
HBN4fOtqeUIFbQqTRrrCPQeeTB9o2q8kn4zQpk6l3kjljB/TjDKbbBWHVxmUXxfhughAy1i5DI7R
LNTX5oML+C+G48pSlCHoGz/wlIRUSFPDxsFtK9/BZg6eJ0kTfiLDib5W0mKCMURNd69mEWZWGma6
9tyL+G2tjrnYx16QZ7ICMJ/FZ8GNJAmEJk6demgT8JtqutfRaf/d22dG28L/oqxIfgim8PDjS7yJ
SD6awVgShR9FEuZX9MGnrRlo4u+epgwFKcVEbFplvOW3R9tSLeg2ZY7VK4HbRYq/IyP/7coxsq/o
diF3CbYZZRf58IUyTwiHsUfl3w+T4mIgQneMyjTc83vmKG6goE7piQIUGxcg9WLfhokxDejY5k5i
ZsNLGYfKC1ru/quh1OIenL9u+7pYXQzo9sP8mfLf/2oUgWdnSbauyEMcvmTodVae6WRRRFhz6dTK
WKctrkE5Mrbn3/Qo7eF7mTN4fu7jzzv3cCiAlGkg1IgDy3KOAVVqZ7KEb9kl1AIU91dlkudVfVBN
m7V4+IDiJ0ITlavD4Wrkf6yiIxNOIfXbXP6Zq+Prui/13qSDOemuHEfdDhFAxVFM/Jtgy5ITmYAZ
JAuHwVkLYhZy7x7PT4P0GVIcPxldAiAANJyWt5PZc+mYJQ42lAfwOOlbhH4dsaxEFUCF3FuOFg/4
nQyp4t/xAHrujHArvicVdTja9or6HvogcncBOIHvU6OMV/Sk212Jxo3soOckQ1pJM648v9BGdCFo
pU+gf6yp4XJIUnD4vtQ+AqjQGwhcpag9YX/SAhVAfiJ1KL/iFRdIY/UceGj2Oqrfq6AMmh51XaPq
x/SS4BOQdMYB7EDap+wo+gJWy02PydEma9Q4dAPm+rYWLC9CJqarr1pkxmI7bxCrsYMJaY5dUEYT
1g0guiHUd3p1S1/KjOwa54IejHWrBI5XysL3yAj7KysA3YpWQqiwSH0fQ+y2N4Rvud5kb77hydg3
VuOX1qiVdz/KhW+FGGrgBBQtyO1Wjg2osFIr3GKAKyCIofYFCsVER+V1NytEuUXXoIxIbIUEcCxO
6F+BnomE/SQG4W5QUa7apb4eTBjyFGjnmXmBHgR2h6Ir1LL1LYWOgSNFoshfijpDTlLPmvEa6moa
2Uqrec1d5kOVdGTJVyEKjFIBALDzevlVLaKUlwtxKPBFHS0MWS0xGonofSL8wIV9V5SVXNsDMcsz
uHkZqvIgVi9V1qeZ21oN5jpg3yuDqa2m0vWqubOhSSOaX7VloFvTj0X7OuHG+ZyKZmA6UVE2tFRZ
Jb5rgh5DNlWehulyKoiwUTjNUtoOLRcbrhrU8N0O/drOZpXpGk6sCe06PK/wZBuyAi0/8mR5cHnw
PHNj2Ofv0VQP7G6qnrLtD/gwKVJuISpmaXhiAcxqX1srnUjw/Y4okwJzDNp/6PN3MrV2eLLEtnyN
0W4DLgi4SsBeT8U7uYpFyWmkGkpDSAAVgLNSuvsMq1/4DumAmAWq2f7cEQ3wIMJaEa0R9lNg+15v
vCD+EuWOEljmbTFV3bXCbEpOa1A8w5FG7YfNxLfC7racej5PMttqsBiN0W6j2NyMaOoPdluXnMXn
j4JTR5RGqgiBBmos6f7hEQUKaKJtrKLRKxbmXZ4lw1Ndi9bKKMehEiehySlPhDgLUS5DQ2oIcioG
EVSuPtlE/bT1VAtbX/FZ87WtkWmvQHCuI3NC/gqq4ogHqF364l2VdivVoaP4ECEvTAMg+dEQJHlc
HMmSXJhNL8OS85TR+wFftXazfKqvSt0bV1Kh46lFGo86j4kgFpeOtSjg92rZJ4R9sxJ9YewKJfF+
FbWxJkV/YhRpzmgIeeEe08w+/ICqNWpGjTONI+lNvO1VX30Ow9pfSbdPTBsxCAElTQ8gY8vWMnqt
eDQVCA5XXhdjolJNWzznZkFxYyVxOvE+IJvoUgK3Q690KQpZKXTGDaylHc3kfoxDY9x6BaDW88v+
GHDDF6EfCh5ivqApOB1OWwsTrY5CnMgRE68wsMrgMjiTGE/mpvUyr0DDYGhLZGoQsbaFaOzfSkXv
c2fQ+ghblaJs963SJt3KRjnx9gTINAJ1EgrEGxcYjTooE7XqegRXqkzfQHo1N7GEDNL5tz8xCjoJ
wKxAv9CaWL68Nw1RFcW0bCwfexeKDwSYFuZE50c5LgXMBGWAU1yayMBSdDic48rAbizRjYKY1evv
5RhPJrtTOL7Zf4pDDy3YjLRXH3B8VWA6FeWWjqx2SyHQeqgxVM6prk8f0D2jjLsziV7OP99x2Mss
k6VSELE0Ohny4eOpkalPbULdQSoh4TrhrI/OVuWsD0P1YRq08QXEH/JdBvTflPba/vz4J/YUJUVz
lqAhIAWQczh+LJc1Zq2UgQEXKhd5hksxbmuDIyaobvz2UDTWKblTMSNBWkKHtTbWuz6SCgcuIs6d
iHtsqCPD1KyMtZLZcRVgVqOgkEtvYQaQLQnDGBsnHr7qZBPRWO8DLIVeo8kaX9pQCy5kbHDu21aK
H3zPD2kOy/obOKwoWll7n3rGhwEuT6GAUwbuYEHnXnzcgLaT6IVgYXSU3cLL0ZvEL0HcNj8Sc+Sd
ITAZjd2XfWZeocmmvKZVXKVXIq1ANPyA17+OgiY/mbWe3CNSJ1cOTrslYigctordTRp1aaUJjNuq
T1VtM029+B43/aBgQOtTn8c1Iv1len0lu7mfB4JN1VBfWb/H6wcxO1odBPBIVnOtHq6fJtKHQvJG
RFdQMHPJLlQnKyP5C7xhc2Wo47xprueqMCZhZYGFXBxLmlgoUNoQcx4VJZQvK1GeTLuIcvXWVGiJ
XVB/KAB091q5Jnx/YuS58A6TiyIhzd7FyHpVjhBYcJsa5L55zSL8LFRpqLeKUSrf5CAetqpX/nbv
A/QJjU0dOhKl7CNAHhYXNasHmV5zqmkeoRujvaGrpt3UXjgRwsRrJPvPQvLBcp15MJz3fEY6H9ay
fRuTVojo7BVOHEvlU4pkq+5IcJiVbembrbIffcWvMO5TBDB7FnRYMy6SJ8PKWk7TJgnuw94jocgL
AW21hNzm2WhS1YUPIZfOUKFvvJfasvyZ11n1GHCriW6qBeFXLLws1Gixs7qvofXjSZqZYoc/mtCS
NghRsin8PI6vBy/WBRtv0BIKYFtUlV2aQiq5wIAlwSXTUX8JxlhnFxHm4DiplzXKxmWFiGQ4xeOX
SqiMwC2myGsvBp/wxM44pdrfPeWQU2er01oEQ0NmMW+Yf5SeKw2JHvSMMKub6vqa0lgLxwA3bRV6
gXv+QJ2vrsPvBXh0jung67D7lv1TH0KhKYZdSwnbSG5iGWLorJRW4WLrNxczZgregyHfenmMLuP5
sY9ub8ok6BijFQvhm97E4t6A1SiADZkQCKIvcom0cunwC8q/b6f/cyC1Wv/rv/nzzxzXqtAPmsUf
/3UT/sQiNv/V/Pf8a//vrx3+0r/uio/sqak+Ppqb78Xybx78Iv/+3+O735vvB38gJ0eJ66H9qMbH
j7pNms9B/I98/pv/0x/+18fnv/I8Fh9//YHvRdbM/5of5tkff/9o//7XHwQk/5jw+d//+4e331N+
7/Kjqj/Go1/4+F43f/0hyH/OOsAU0/Efmx2Z5ki4//j7R5TrTcBTFFuB58+Ei4ysO/jrD9X6cz40
iZ8B7s/kKVZmneM/8/mjmbYLewlEkSJDM/njP29+/+8F9++Pwkz8/ef/ytr0Pg+zpv7rjwWHcs4C
WBHzzcsjgDlZNnnYX3GI6lhnV2D5ZXsS8hpzBSEvIJFpDaqWnB1XdT0S74yNhPMkRkl0x/t+eEco
sPw6VFEAo0eIn70enT8bYdDsrRIRV4jyxMLgyjLuQ0DjTyKCE2T2pfBdDQzv5+eE//+19wcf5dza
c6r8exN+P1h882/8e/FJ1p9E7XADgZlS0+eY+8/ak5Q/CebncB6YCifCLID7n7Wn/wlVi5+SagJ2
lP4ve+exG7mypetXadxxc196M2UyM+VKKknlJ0RZehskI4JP3x9rn3NQSglK7J5d4I4LJSaDYVb8
6zcbHeLfc8/+i0sWs8Xi8NnoCPY/mXsn25JJ0MMGiAc+9vZ0zE89k2YPCTjuuDkAH8menW+0sF1H
88zVxTkpCH4/ZjNAYQjoxoMmPN3ka2mTx5PitEzc1fzg28L8MPimYVJhDeMDOWPFQ9775NY7bW3H
7dRiwqAzzeFYDk5zLEOltySuwPyYCwqnWLdLiB+mHv0ObkVtXHut37zLK10315WHT0WMTZR3G8kl
J3q7JRYo7mZVQnG0l1DGsAeMz01qWY+yLhA7VgSdHrUMYKPlzRQ9Fh0ydVgcnpmQkFteA61VxHaJ
KrzjXMeJ7o/p8sIGsME1f5xL2+hwo4Aa53I4IFXbPtIfRyD9t9aDbQzima67EePrYA0f3fZ95jHp
/u/JzvPnTrMdMq896OQzrDmFihQ8CEvXj7onXLoOY9/B5EI6e8uOYoRQVxM2ka8/9uTr815soT4z
HRifNl94UvNmhHTizWWiNNTU9ksXyT2tJeLf0yA9uAuiR9ubgjMH7rNW2vZUGld0lmibs7menLgD
LPY0kiqNV2eONpeVYl/VAUmLurHfDlUj2lhgDnuQlb0mOSyBo9Jun9SsmDM4zO/b0x/j/vfBwvrf
+jXBZvfy9AOLpvXgkCmDqPXOw41kzr03wN+2igtHDU5c0FEEdYZSfxtmmVTEYNfNm6EoveIiW+qo
OZjTbN7AwZlgdaej/lh0Mn0A8p3vjbmL9FU/WkTmwnsieNrFwkIf3XLWPXdFn+TaKdwyB2dZL7t8
7LwPynAWGTcOuV5UfYH3bdtuzIPZWNYSO6Pra8KSS/3QZwvNMoX5I6Wj9IyrISvBfTtPgIsvtan2
kSfKL6Aw5pC8Pme2qXg6ZMApcBGgcnAlPLlCeH4AlKBn/MxpK6EV9ocPOjX0t16dDQt4pjTfzn3M
zLg3bIc9jo5PP0+DMtrPwJUwDrMwJIqm0N+FYp5uyIIv3tKexDgnwJUHj3Dz1qiMft/Uw3jvlVAG
R0zf4VNKIjE9J++uNPHg+467caIqF8rE66NyslP8nkjhprCBIQcGdgr8hmQtVbojP123hjw2ZYSV
h1gJPet6s39AVC27/etPfGbPyeAgtEFDC0JAORRShv25ORHbVVcDHM2dwEbvzquD8GdqN+3yRfdj
1sZAwAQHDGZeX6C0j8xY+lUa7gtPzF+d0aneT5sF2m4xUlI7ViKSYomc38N4ulneFwFuGPybU54z
cjo517aBoqiC1EDJ57D5nMC4JqkWenX5pHRsHnt01xwAy/b010fn2c5GX3wjpUDQADShTnw6OJpI
DR/f15TXabmXGTkGF9b4dYLzfY8mUO7CoDzHZH+G1fBuLAzoC3CbaFV62yT547jwgLYMe26M2IS1
iwoKy5fy6EXDJprp5v6z2+uVvt1YSwnTXyii78B+NayyQD++/v4vDDOydvc3QgUad9oFdvWyhQF2
OIM7GaLjyVkP8DjSc3PwxceQhIX0CF0jm/nTN268GpNDryeSc13My9qvun1VYTywy500qOIic90v
i1T1ZWrDHsd5D03mUjX5d8Dv4rarQzK4Z3QxCNxxpf5fDAFFHGwdC9DhlDynO9LRcoe40KHOJ6zY
TeOSaif7508BZ8COGt23tR1pT0egz0ZSQKLRiLPSmt4GnWxiOorOx9ff5fSCzMxiiZMBh2vgBjme
rPUAUZ21KsbZcvLmYPiiOg6T1Vykg7PeKr/KLhx3tlHfBOnl60/evuDJdk8JCpCCfAXK06l41Sak
3sOSnCAHbLGxAOxyVizzzbgvXR0l+Fd1b+DgGZ8CvUU2yz4r71//Bc+A7+3luYEhYcYqD+XGySQT
2WDObridOLIA6DbaOhlLKL1rOHp3EIb8y36csqOYneUype64Sse0v6wsXyVrHUxXFgrLN15GtMEU
QiI4s9O8sPODMvEbHdgyaEtOSjec6hGwF2EGdX+07irfn+8zSIdbI31dbsLa6sfD6wPy0mTYOm5s
bJRSz84a1arCaR0cp9hnG0TUYr12iSL41uIPAXfTEUkBU/qNFqH+9PqTX9hViQmn5uA6vOX6nWze
UTabjdfBc3Dwm07qkVBsq5dLEmXuWMSV8OGhYx727h8/lQkIdggvaGOjnUx+HPzHpVabEZ4x/Aol
5EIt03SzjTAFTjNWMYNnLmtzfP2xz1BEvmkIrwWrXGrV7S74dGljcr8MYTdku6kmooY514kLYQy2
dfT9drjK2i710BebvbGn+W1dcbt3liunmY1fetIGR1yDSOViIG3mV2EDhV+QkxZau6xqbJIDacTQ
/I70+g1zttW+iOZBpBjnQIKjc+EO9Z6b2SoPVh2G78gCb5aYsHMxX1ju7OlLYTdQQVSzinYnHH/s
rkWlhXfQXdFcOBm1Z4IDuf/eDpVDRqRhB7elnF19tEdRw6FoS3+Op2BuNXq9OkdXoapojDtJFsLF
6yP5TGO0jSQO7hDVUDNu8XRPR9KJjHr2zJUVHNnTdYqTDpo7xH9Uvll6mLN23pVNZSbFUsubtFIa
uLGw30RR6V7oCj/WUM/9ZZk70e0wmfbd4khuma//yBeOMnZvxIKoTVCInW7kGo8O0S4ISWyz9X/Q
opRYcgzLmX7sC9spLEoOCkhCMAROq2c3GpXmw1N35T33DZQruEtKH24nEb1FEqadvrE2unESYs+w
K6rA3P0v3hNUDbQNdjTt9KffYkJrV2gN/OyXhvXJsrXYlRgHn6GGvfTJuU9tVD708Vv39eljuMU1
JpfnjNTh1rlBQ2bsoAc0B+3NOLDopo8uO/rvR88ei0M4qOKtLdbosi8qu4L1MbYf8o69ujRXcxdZ
uZvFujzbyHu+k7K+SZPYcBw2ltM+vI7MqpiIVCcxExuOCdeAPSSY8mPfyex21ZFFp6D8qCbTP3Oq
PmuYbyx7Ok0c6jx5w76fDk/uOgs3HsqGmh7tsbYzsn18KY9hb2QX3YoFR54twS9gHwckPBNXE1zM
G19C50iJJTsX6Ph88vNzULtxfm2F+amiGUsxnAfagVrJCJek6WDN5O10toX9fPZvpBVv21c3RcWz
NqIgRyCQEsJ4bk97p5IkRo4av8RcmO3REJZ1aWj5ILn0E2ZtQlsYS4lBXQ+ZFvFl5x5qzAzIHydn
lWuP18idKvNvdrAGx3YoXFoqbnhmxW67/NMCiN/8+/aJBIpEgZMzT1ZF000TEIGU3TeXM6AnvYCu
u485/Lla4vn5So/BNrf7nL0Fy54Uk1njdoalGZ815XYyr2Nd7MraeT9o039fdJse3tP+t9c3hBfn
Ig6BKJVRpxOYd1pfNUBvo0LoYg+5eUWnbsELqzLpn7d29ykzDG+N86JzdwY3qi2b0m1jR4QLJpyq
QGXl+f0ZOvDzmmrDZGixYxLmsEROTt7W6RRsQKoL1WEpa5Dt2wEJudXOHTvy0GWh0jM11TP/dxak
CwpEPxYkn535ZEE6uQ9AEDH0dms4D7NU+HWs86qDq0bIbjouPabQMVEEtCw7cuqxK+VqLi+yIsUI
AI8PvInzOpzgH9ieqhP0lsUx8NdcfSIpC546Eq+pvIsGIgUPmDU0eAh6fm6dOWpf2NHo2QHLAJjQ
1vodjPjHFRTPKCuoZl4jWCx5j6FqedGFOoq7mkDxbnTrN3Y6l3iB2O5Zs6FtSz9ZKZSjNn4NoOkM
4smW75ddhGY2MGLPmfOHYhXez0I0CHGmsiHWBjPgwrgnaFzcjGXmeT9NR67vqjGEhZp5zrA/M623
hfns52APQgwINyeOoadbrPbwv+kX1Eaz2xbv5FB6CVBvlMYkqS2fetQFAnW9Lt8PUqhd6UUUaGmP
ido//x1I8LAyD7EkgCx9MrMK3Zu1nxExLzJr/TyT8OOjSrKtN8ViiPVIGZS2+9av3GtEjHl9rEKZ
FVcd+V3nBNQv7PIbWxDYd7OE4gZxMiJGijFzUGTA2e4QM0HwtdXZuevJCxumb3NZpQNPphDT8OlT
2pDorBDr51gGUdbH3lDmrBjCNWKjIwDh9dF98WGASgAQmxjWPaks28aPJnrfNMa7pSMgrAy/Tm3z
SRKl9uH1J70weICejBrdSg7uU5ZXRZKAZ2XbysJU7zKHK01qV12cQaSf5bSwDyEH3wTh5FyhkjuZ
LQFifO1ibU5R7hfx2K84Ck1FvV5m9J6++lgf25fEkkWJrvGjgfdd9nFmZD9sOc9InKf6azhbwGuw
9X81RUaqnOkX844/5mw5mHYBWxkzwcd/PjjAHw63wwBt3yn5CqTRCzUp4HENQ3hfTBFWdmbvntnc
XjgWNhNtAE8YfQACJ6Vr3QygIBlPMSBq7MQmmi1sYb13ujy4oa4V5w6FF3Y0OP3IvIgU2kRQJ2f/
kFeGoDjeZhfxGJW5rJ9tOydqcRXEXo0qiwsiY27wECC815kmXNtzH0c+RQh7Qaxt0lfFekmvuI29
KmwufBFmhyEc7TjiynzZGc4NppyEKpSTGM9U4C/NV7LLEAAzYaFvnEwke+2U1QepEXfcoLimjsWF
oc1/ysrdpitNVA6aTReFy8zTxZ5PozF7NXddWL/e1bh6OdxCLEpen14vrXKEhoBsIXjus1NtxTLZ
lfjMEqySRslIrxxud+RsFhUNObn//GFIOTaHD3p/uBA9fSW1emYzogWPe0JObwpSgy87Ab7kdll0
5hrw0jdinWNQw67CGXHyjTABgzKHJCJePcgD+C+Iyxqi0f3rL/RCVblFDiFU5NK5dW2evlCV62BE
1m3ESxFMOy4B46FbJzrL4kEJ/BqX4tzZ+/y9aNqwZmBiQjomwOPpEz3aUj103myXccuNK1f1d95k
qDMz/PmsgMKGj+xv2jE32ZO61cJ1HcSD42yZcUc1jSAlVnS1gr0V5Nnx9TF86Y0gYNIHhiPIMXOy
E8wlLncGrJ/dZt6SwNYa4gye65kN7oUqFFQPvS8CLiY79i9PB67SuS66lJSrdBHG9xHH0hidWHZF
wLG8mEu3iEVZjw9mlZW3BLH0cU2Lehd5a5T0HrYWXom3URkYeGmWPrKncf5eyTZ6VJB63rj2Wn7g
opWe0yO88CFg79C4h3qztT9OCr966ZyiiZhggpQfrpAdfZdgkhEt29T+/PqHeD6ZARMgTeICQ60e
nm7JrpcCmcCy2QkzQJXf0gzUht/sWmdU20k4Zo9FKKdzistnUYTQPZ489+Qd0eXMquuY0qSLpntv
dL6WfY8nr1ViA96U4bGV5vtFKM+KAz35d9FSfW2qCNa1Jqb0sEzotXUlu6+vD8ffKOTTMpcf9rcK
FMM0mjpPp0zja9rOEQ7QvpkP/T1kJMN4b/ZrXV+Bunjl49ouhDDZWWb9Ihq4GHdjkfowXMep7O+9
fmmj3Tga5m3rY7F6KPMZkxQwXlKr4cy4F3z4mtu1dM0P28bbxTJ1xLJbFpwVqZcjbx9BXdW7zlwt
Oy5oEDhx2KelsQvDCv51KaKxulow7fMSc1pxb4C5haLIW1erTCZVOeYOBMz8WcMOfQA05867Sjnf
g2GVUE6ysf2+dFYhrqfZ2zJYvd7FeUk5ytvxKzURs5LpfVMHYKGcultvd+rsVsawRvRHx0cru49G
i5DzLF27kXGy+2ugxUHvUJrAq6nWSn5XNsGK6MBmNfIfI+8mSKvMS5oSaAqLuyj/EOCHwfqbh1XG
PnY1H4Zx4zt7so9Issf1PN8VpsJOTCKBqeB6Wda3ybDabxHgZUu9liMHrBiTNTFVbkB6MAz3HY3i
jFpmGbO9FcrA2zWRQu4nKJ1p6LckbaJvdn8I0dd2orzFvcrSpcMEz1uWY9u35F1bZh/EoIdjhc95
UEEpFdP6fXDm/qMPUOGujLBMW8/hFj9094tN7RqP0hERsblO0By8tsRh1y7HyYV7MBIzifdUCAxD
UyjGWqCXxyLMXTJoijx3jvlY1A+NLNUnAY/jk9LNvTPM5eVY+KO1D9Nm/DkI2/peLUP3MY2M9S1W
kF2F5nHyfoRSQes2gLm6tyS69bjTuU5fJg6qQbgMKGAsmJhaq0QYjkcTPcumd9Yywy+vA2F9ABlx
1qvSy0NnXwclYedNjsAx8dpGH+Gy1vIgc026mr1MRGw2S2+/DVi79+boo4sorND4OBU6/F72I9YT
bZjljw7/FzK6EhgmmKl0fVRzvfwiLPBy5IuG+b4eyuaNN+HbsmtshftaNVpOczW7wcw8C7PJ4ouN
mR8vnp8+ojG24QkumXUjCZWp41KZ0+2ii/pbVTbytnaD6Vs16q68xImmvBwQgsZrq3wmp2WJx64s
cysexqLwYrBanYE7KOsa2doY7D1/tokYd7o+P/iWMv296axZuY+gqW2+SinKE8LV8bZxpwKmrhz6
9KurVqJdm8aFi7Jq7BF2JjnLmOL0+VFh9ubHUbB6j95iZBNwsI+b9BzOIktcFY71UYWZ+tE6BoyS
AWeNZO1NDP86q22KWFVT/6FuyrZL6kFgSGDQw/w2B+Qyk9JbjPOux8x83YkGP40jIdokhvUyase9
8gvdXBfmwKYyRPCzL4zFq7ZFqIk3GkVXxI2lnWt+LzHMsMmWX5UVtO+smbsnIlBPzjvsoeQVUqsg
SFY7lwhPZVP87CJLElhlGuknv806TELDksRymUZfzK5dPhGhVfPdVsDwGOgLeRzA21Cxfk3L25nR
3NwZdbMhXuCU7+B+rp/mDayYR98S5HG3XbSFotZ5kpNT/sEcJAHdS+6Ju9XyNNLa1bM/B0uevi3Y
svFcF8X8AESwYgaVQfhpoZHouBjI5jvCXhggxTvaXa6G0C16PvloEQZrtdFdK7r6+ySsfElkucq9
15coOLPCkPfrWHjfhqUWd6ZEcxX37mJ+k8NcB5vnVWUCnQ9mCUra92QaFtWvefTMj7o0baLRXZHd
Q/ciSNmAEOLj1Cs9hrgPzTXuutV3E5uezYPE2rvHbo3YAywMRXCletLhEndwUcvOU+on5NQO8jo1
5kYlZlnU7zJHDuERxMt9Z9nTlGHUVZUPJqmD37i+gbKnqRt+JUy7+ljoeXp07UWtF2bg2PBfA1b3
ZuIwfcRKPP29ATVs6WQujIE/FzEW98Tkho6R/uoQFH2cgsypHn1nrT+xc0fhjYmVox/Xfd99n/y0
yi9IFxpUvEhdazhe9fuwxsv/MJgcVqR5F8sjzN5m3nN5peUy6Dkzro1Bp6Sar7mFLlg6NWkLCzHE
LM1O6xj/1uWmQDt9QxR1/sYYUvOrsPBhiDNZ6x+ofLMWSS6Q9GXkYfu4c9zWx58iyqMv5KThlwr9
Y7zOObTrK2/Bd6+KSgvpeuvYt1ONDDiePEdYFzYBP+wcTlrdiRlqWQLxCA4ZmXUkbuUgmHCOW/bS
pLQ17vZoE6iHKkMjxSc4QtBjKYLoKw9IHd68EvkhDyer2wejk7+X4Trax1TYx7Ekkat2svwqkyw4
bYw0PKu0xJ90xnDSpq2O61qC6fyiL7JwNW6Fj8Z4Jzw3+766uhHJ6kr71kpHyyJiYuwuROrBETDy
Vn53V9chOZi9sqOhEG0NT3NU4T7NDFfuinAk5zTo3XTBlm0Ov/lkfX2o/T4ab6KsW/dVU9RFbA5N
/gmvE7ffzb6LI/zYuOY9lsrg1GuGYcRxmhxal2wOmX+JeYD9pXDwGI0Nn4Mj1pYO3irLok2rzJS/
Z7RDjldIGpD+3qvOSHrT6O5I34iKXaG8yTzaepTZxWwt0ScEIxnEikJgNaMxh4T3Oqo3bM0mukXA
4PS2bq0maUgkiwjLsxFjCK9171BAa+LeMSyQcQZdjsC83lz9uKrWOUxSElYaNNTTkB4G1yjKGBn9
YuG+F9bzTcqX++GNgfwMqunWdL7S4DEK13KJ67Gs8TQYhuYrNSGU3EZGggm+uOYSW550vmpVN7AJ
qfkMokuUWcR+sFWlpRGy86ZzZPfgoKV964s5ujPKaXro0zy/9THOvctzK9BXrWD12hrKL+WApR7G
doyyWC0lCHy4wHskvVboLxR/3EB6HHbKJDXlCPPdKqoF1bXSJtLORdxnurY/V4NZsWmtunIJRvCD
25rUil3kzpKed24mWCVHv0rhG19nm/anuercgytJ7iHMqMzCurXN2oNdSHM5OI62SEEf5bRHTQ4N
BqmPfQjoYA8PlZUuctf3trfesz7yfqemLO12HeuwjqvMCD9LXeX1FTkqbX1dEze7xGEx6/IaI4sR
Rktt1iORGnVZXVZoFd7MGI9Zuz4YZm9nWKBpsQ0PYXzjzcMWrDE0VbMfvJpcRAK42+loG3oOj4Hd
Fv2VCsuKOsEsx+xgpKa3ub6OLvSoWU9xZMzqfT0a5SP5YZHaj3Qd6rgWhuvFAcZN780Oy3I8Lr2F
YD+rwnZgmKKs2iuvrHQyL1H1Ee4Ukvw06swPXhNk77xONfaVHaj8qlOBtSZe1TeHqYo0ZTZT5e0Y
VJRYThqWF5HlyPIqXGb5pgVB4x6JhVNNdLozt4lEbzPFiwrqeS98EThYLg7RcslsVxdtFQZN4kSK
ea09I7iplGk1ewz4muCm7rDBjamrZsqX3IgIeZAierCaQIaHTi/pj2WZsuCwqjqriSry7PbCnj14
z20X5r+WoEz5bRQrb0hmMW+91F63h0N3SHIZ2t85PdUHFtMWCQal/L4jKw3EpG/e9laep5e9nY6f
zT5q7+ByV+m+MeVw7ORSwW4gr5KyurcWtcuMyd9n/VgW3OTr/NZ154m7c2/q5mZcZyPbr2Zqjft+
UsTD+l0pEldSFMSm9uz1UAsdiMPoNxVyRNhrHitsrsqdi3hoJv5Cl/O+T1u1G8HmfC+u5rolo1Dm
6wcI9sOtxXVH7alQAPuRCHYEbkMZoxkh86rfh2adkshtLcMQp9aAqwq8B1fjYa/5K/+drWOFvSXs
n86jxIopFbH6mhYDMwqKE/sMBPrS1Z7GOOJmQtign51gRxruVTs2I6lrnp0fe6MSP4OqTZH3ulke
n7nLclN9dpPdDAXoTRDtfMrA8JyUqtaZOH6GjqiQJRKJFKX41Rq2F9tmY5+5O79ALEOVuLG2oDJt
TNoTmMoZ4Br0LqCOSzxGbE5LO6HxWSNCM2v1I80b+c73WrYeqxneV0bY3w06cvezZ3N/MljgMVZ8
xryrDRJ2KnypzrkWvwR2+PDNAVdhjGDY8/RuD4nS7HyByZwmkwiOU16vcaRKfEaX0Hg79XAj5rbT
Z7759k1PvgM3e5hWm3s2EOgJrhZknErMZJ7qdPO1oSzsdaqpxFUT6/2DCNBwFqEzr7uhU+dcz54/
G3RtY5KiN0RrfIqI2lmUVmHLs8e11DTBZHghlkZ8Fnb7lWo0fbvlc8TCMM5JIV7ogvNkAqQ31Q2E
r1MLqqquI73YktmnvR6S/vRjzl1gDZ3DIAytlGUfepdplnXfYLBicmQu4qruVfrT91V+Btp8/uEx
yIQVQguNLjjtw6cfXhUG6VvSQ5hhyPmKS1Bz5ZjpsCcgx8ljMg8+0T0vz3z3bTY9/e5QZaHs0LqF
yEoA+9OHGnhy1usK1dPJSucK6QvXhZVqqMPH7IZ/qI+vr/cX1h/jjS86/Wq4FeAuJw80i1kNPdRJ
YXTdoZvQx2YuId6roubkZPNTC3Mcl/OSti2oZWWgdY+hfuYPkTm0hxVS75WlZshMbhHlO2m71Mav
/8gXBoXDkIkBZYWOwCkJUJZL2Oe2yihFej+WFeA5RJy8dA7mYP14/VkvEMiRc2D2B9kQ5qF52nqQ
hlk3qg1QYy1dRx4N/l67TkXTunMk/uU43pCUuZsiN/s4r8rIjk6O306Mb0ob7s/8lu1rP50NfBjw
e8xjoesj03n6ceDkeX62cVGKKPOmm9YgrpZSbbVvZY1oI0mnMDiElQ9BqeX4wcrWsSmzEGaEPwzD
jLozH+IFBDZE40s7IeTPb6zMpz+ocEKjnzR6h6XEf3WoVxdyO+VGv1bhfZN3wN1N3h+zbggp0led
1LMzHIY5XS7Gslw+LyCD+7kXafL6SD2fIdvvoi0FhQo5zCk3e7RV5OiJGVLWTZ2oVZiI6TRKqiw0
Lup1OEdUfL5FQoWlF4HcBFosXden4zAZizkwIWmqtzL8qGlhxcU0iSqeou2CkGlq7bIiVGsz/ZZn
vsL2x09mBRwhFAVMCZ/24slHYOdB8x6t2W4YujqZFhJ2JHe+M5PvhSFl6rEWUNSQvvKMl+f75Wpt
HMWcC+S7Cur125HsyAMpL+IyrH19Tr7zvMzhnKNJxkqB2Uwp8HRMK0ALaE4ctPMwZncexlpJW7bB
zp2gqL0+XV54VEAfDpHopoBD3Pv0UUtjj9a0yXbyel6TdRJbzjtw4Tqk6twGu/2tk6+FEpWIHTY+
mn+/N+A/2EBZgFJtybHUUipvrn3SYD/mblP39Btbsh2WTMk4NaS4aSLDvJCr/cteii6Bkmnu+gk8
eQ667sodoWQOs7HuwW/Sgz/jccY9NpBX5Jqc861+cXjIGYYqDEOVFuzJ8EQK0mjGagLJKn+2ypAH
oWfvHpew9fL1L/F8R6FhzbcmIgUgO3gWAbmgsKswacwp4AyzuRvnSoT4zg3qB7LtloAWf6k/E35d
jlelcvHSw5ktX74OGGVM+3Edh2YXNjDHEodmhn3f51EWXbz+G38zJ558QvgU2KFiukdZjNbrZLo4
kynS2lzz3UrLUH/MCoURnET2Ee1qcGyVZMai66Nvtbk8TsrGGga+kYBbXAVpogLPVLgq+CM8EPb4
w9APHRJBDJckRW4H4ZyekHHrlwPtOiV11u0afPTT2EbI1McK9yZ51XjO+GZuClERZZOpvcjQq18a
c2rSkjCga98Kehb2mYXy+7Q7eXVERVtfnBHAFvRkr0kx1a6AvKgFKTaP0hgMldRmWH0BiXC6ZA1n
IidAE4MqqbRb9weO1i3nMfD0GwRBsMiHoiOBvpN+8CjmoHS+1LQfHp2i1N+DoARKLCN37TBz5dPH
VGHzl7LpeHmT0HaM1VSRC/qMRf5P2TKgmShucX9BQoHJwEnbnwSRuqIKzneGyYWPZNxg149aniFR
Pi+v4BVwa3M8inmqyVO/TEYqLKx0gkI6p/1N2cyROopWizypG3c8FmtorO/1mLYA30XbXMDEw+2j
mPsuWXp6nSB2XmQkmZrQcYN7pPZ+CVW5nqE8PTtS4CUQBcsJiq8G/u3bv/+xSfkA35aiwbcLrFId
s1msuE8O5pkj5aWnRGyDRKBR1EDgevoUEBKvZLECKeVBBkIOqWC3rGXRn5m1z7Zc2P3YNWHPC69j
u0Y9fY6xqawFZsk72fc5DsC+FeNyQ7p7M7XdscwUxvpb7wjrXldcjV5ReYfXt4xn9QG/gPFE0A1L
itink9klzXZxhpVf4NqdcRCu2cUBCrWbKVDZAqA3qT1hBNHRpm349vVHPzu3efRvExeeikr6VFtA
DMQ4m4VBp1UO606iVnmzhVM8sOlY95jeNLvXn/fCR93uxsEmu8Il4dQSLWWVw7sFepn6yrxUtftD
o9A/80WD50/ZJN/ciDZN51aYP/2kKffzqdYLnmZ+432sAK2rQx65YPsjVUO+L0WVVbQrcxQ6Bcnu
y37Vd5PuEeFKkKbhGlhtuesKMX83CJGbYlfTNw5mt5svlratSTLw1bfUyGf2gU6Atgtbrg8Q3ezb
Ogim4GDLIphjtXaOiBd+6ResqiJjP1fV4iYra8pn8Rg49w+maLgieUE333W6N8YYO1eT7n9rGI/E
Gpfpz7B2huUCuY2fHRostqI9bdq0iQnmdOukMqALJJNLUNYeGBrTo6jKMvfAQa+4hnFSfbRTRNnJ
CM5679Jp6t513I71tbKrFX66WqZhrxrU4LtJqNqK234i34wut/i0QtmykhwTW5WUed4tjOjc2cep
WiMqitXp7gwjDSYsSgnkSASL5T6DjIUEQtXpu5Lglq+i93uIBGYpxeeedvSlF/RTEXMnxAf+9+z6
/74p/4dT4Y+F9syz5xE7nP/az2LCPWUWf9qn/P6P//Lu8e2/uIWw3NERBVhFbSlr//Lu8Z2/KHFN
GGdQmAAxNknBvwxUrOAv2K2gGjCQuelicP8fAxX+ycVCcKtTOR6DLVj+xELjVfOep5sRJR0Sk03W
QC2JDPyZuKcpDF2VrWUl/ZAGO2zqdq76SmU5XbTRDLHAKxOc7Jyx+FjLxqMG9B/RgCXE8ZnkxyBU
HqT7CeyrPKRr8C2rs+Y41uKtJfG6nekadV0AXWIOsn2QdfedXOG5l/rvHe4fzcH/1xyhNqjgP+Yn
zybX8efYfG31n7Nq+w//8uTx/uJ7YTZPNPxWEGyOS3/PKe8vUDlYZj41O7pXui//mVIe/4kkDpxf
4AZbSFOZbf/25An+YsqCMmHks537tvdPptQJKgf3j/Mc8jwOP7AoMTJ4ehCsQdr0zgTVKtXpZkso
/FZm8eSmJlPJVd74hjpefbdUKy7/GKK3fxe9f/rDnJzp25MZFdRH216+seyePjmQoiqNLC92QjQN
5LrcNL8N/kSfOnN6PSeRhAd/OYdT9ZMDoDmLvWz33z9KcZ6/gYJonDe58UaBf/r8yRU9Gy+eyxAt
OjNeaUI6u9An33yzMXg/aav+6dq6tROjWq1dMfVWd5yE6Z650T5d09xlUU1SMnMUAdFiGXYyDr3s
aU7BycYjOnWXd2GqQ9pckM3eTI7NOBAUoc7UNOxHp6+OAxOWqxAxULCeZkkuJjkUgzYgQJSrd206
Vf7JdWZ5NecK86LXP/PzCYb8i04EhSqeTORuPB1moaTCTqZEMbPWiOl7obyK/tZG1ZkKQx1HVZg9
JkTC/Pb6g196SSR5jC9XTTxct3//owYXrR8QPY9Ux2jT0b/1FY24K0cZ9RgbGdDS60974TVZx6wf
DohNWndSI/fz5GD8saXGK9+7XkpV7bPFMpM6K38Q8xpdVttQv/7MbehOZjAgJhUxahCo/MHJDFar
+T+EnceS5La2Rb+IEfRmSibTlsmybSaMrqpugh4EHcivfyvv6Ep6cTXRQFJ3ViVBAOecvdeewLlT
sUvTMz88q+PhlewX//Ix/3xR6bNwXeQuynvynzPxv79INF7NpCtATcwTQMM1w1fJcHFi4kk/braq
vbFuKi7rpW3/ZYv45yNkgMXeCZWMHxsSwV8fYesMdmhLXSeLx/YQG5UY4oxIoK+tFaDn/ve3+fdp
CQuFB8fHUK6x9/4DCxEYVoVw3e5oxrrle0A8DEFjljkdLOz4Q6ql71Y7SJqCmB7cLGu8jOMYcgpr
I+07Rgtxgz7k37Lg/vkdkD/NLklRgNIdn9Nfv4MqNPNuzNYumURPiIKZNWvSjlG13BdkBv7LXvT/
fRheF24YN+Msnu6/fti2mq7QOWkikVy8y9ibxcHLHbIPBneRP/739/3P1Xs73MCQYRtkVf2dOOyz
25UspC5Ziik6EPPH6m2kzP8tNP6fy5eJE1InyLA8VZpjf/2dRlDDsBJpAiFtne/L1agPaHG9HW3s
CaAbYUCfpqGb1yYzqIf+9+/4z739Rv+8oRY4Wm+95b99djvkzNv5HQXz2o9+KrY1tqljSdWwS7u6
n6TN0fO/P/P/+V4xr+D2Zz+idvn7S9NbYe63GfJxYW/6aiCafmfn/dcKkp/8L3sPpA4GXZxa7A1k
z972w//aXek8bSWaOg/0j2VcQ7fM7jOkfucKIk+i3VC+MLj/VxqR849P5W5+48vfXlQ+9fZ9/9en
dsqA3zTrKQlrxGeXDLE0ebI0MdGCbeERM++aH+YKJWTadhMLasWm+EUjqD0OOJ2iU2kGlXOs8D78
Ky/+H987Dxq/EGMugBD/vM84XRUxyjHWZPNkh2yXYMJD6XtICizMyFjsgvIy6lZcSTFEallu7Wko
55zXeKt+F0HUI9fQXt+lzKGLf3uv//ESQHTG503Nf9vj/uEpnDWdsdIhnWe0yvCbGufm5wYn1E/9
tS6ethJB8H0BuZCZIK2JPLY2hSJ43ewgbrkgfvOC5SZrCeYAMMpsn4MguwEvFKXCbqgBQIDulWzJ
FY07pD/lhGh2ihb4SDxGQCOrbKsvvLomHSq7mrf9qklZ2C9tA9FYkrkOSU6uw0CbTJv3aEnC33Nj
tRrhnV+We931iKClHfL/2SvO2NQ2q/qcIwou9vnt3VJmSXaHFJofIprGZ62s4mpiQ93bTVGJ2ITY
9Akifk3MZWkI5NKNQCTBd5LFhTHra1dtEI2FdsKLnbsEWM5y5vaFrTmsfsAP0Q+FSSZH+r9f1r8/
F3Z17vHwnG5SCFpcfz/C64opBlS3xHio5z3AQqdOgTL7079sClQMf7uhMMrj74cBQqodjl2cmH99
d0ryzMdIiTDGxe2LX4ZtoC+0NIQ38CAFTtNNobCcW6tAKlTKcVeOzjUrkMBlJtYdjDDKufN17j2g
P0b8n6OZvG4D2qFKkFaC4wsXt0+C31K6CWda9rxVDWkvDi+eSEVDsA+5LfXBXho7Zuiyqf0yFj83
e2Yw3myAEYal8NNOkv9RaGn+Wob12Om+/G6qKldxmFXLS+HOLfny4RrGt2ANkA4S4cqwWlu58/v+
6bYlFnuaP+4xywJ57Tc7RNta0E+TYeerQzmaoLnGULD351PmnNkPgp1oXaXjLAjaLamLajHTbAmD
p0Uq775CIG9XhunvJ2GYaof6vyc1vJL+QYgVunjgqS62Jmv75uTFSbrS2X7x0C0Ynthvdr3Q9XAw
MIEivOfkUXt02PMrnQa4F9tEN17ib5jGtXxiHo8UYuSnWFOr9w3/GNHQPpvN1u1Krx6eMnOVz70b
VC94NpvfhCYN8DRFPwSxVXsDHB5Jvzmb8scpkr1DcR8qGZvDEP1R0oK4LxkJfs/mVqMCsTYSb2FC
BsnoDM4Uq0BPV7PI+ifLm2vy/9ziru0z72yMzt5XUbhXjnYufPkYa1ZXJdI1SlwU0PlREnqjSvO2
d8cjvZDfIlt/GqVA5j9OS/RdsaKeBdNIyKhTT8RSsXRxvVjOj9HsreOCEDRu6+zdaxc0fSaC9Hmz
v7BEtWlZhEBUw81A5o/cbt0Tcw/5L0drdb82fnlpGs97lqjjFXCDHMgkk5QKQLGn/ug16MKkM7gU
H2Y8xNVDncnPQPgvRTmE8aTsZT0QFI4iz93qrUaGbb3LpWrzQ5bb9l6WElFuCailNOnvGTkezbzY
PtUycx8jiguTS7HFsnKm56CWY1pXUX/IyA6qdtRSHf7KMkx8FuK4Y9cavKSa+AZLw/BT9D6IcKJw
bFKCozPkZ4UKXq28fBV2NuZnipb6VCHlFrumLYaDHUmvTLdxrb8Netz4JisPr1ab5xwjBjHbuu6m
a7MZ5oHgWxSolrvd55Ovz5TZgPtU8WN2cFB0pXoh9G8koHdhAurs0Z+/q9J7L6lSY75VDx1Ye1p1
ptOFczxe2LhifAhIbMks2tf9ZBFnMEfel11GW08W74hre3Ba/UindwaBKnL4SxVzidxbtrSoYTZu
lVbpTPTMk+iF/0bGU5dkdu4ksyfeWhLIThjrX0h96p+mtS++xOw3p7arby7i16igh4VNnCXq/SJH
+xeKlfoWwlXNP7npfEUuB5s25g+le/d7uW4Ba9l1T3qzK0xdzbOO8kdj7dqLiTD5GwD6R08HS1Ll
xQ9r+1Jt8Rbm0ZdYLJ1s4QpWM79ng8rjAEM8boxDv1n9LvL7NtWD+yPPIzJJPfvRIiguGT25L9vt
zQlGnTSmvuS+vm8Zh3GSdm+5YTkHb8WpsHo7Gdo/Ik9+kNf1FnkLGku/85Nm6kMsQfoXQ92JlrFc
P7nbPWtnew3NClTIQO/DtgymeVK2KCTQ25dDfofM+1CLLGb08oy4LUwEh+5d1zixsiR97Vn7wKTL
nJQz67F2V57OhlCUsOI7rp51nJGQviukb++QdRsPzegusGbwmEB6cvgE0ztrHymzjWEAmw2BYYLU
rj53uofWorcd9Bm6fgef1jI6R6OtjLh1ytd88Q9cczYuBx5dc96RqahN/Av5i+3w/oRt91ihpY7G
peEWXPwOhXBP3Ny8cKf6G8KjtLyvikuHjMvG0F9j7Y3fvdFqzxnv2J3b0ZIny31vyYIfXRvR0ZDz
YzVYBnBPW7+4hhoxgbVv5jpftkCpVEW3AgNWZGJ7fYzfA1FteL8NM4HwPa26zQL8tqCCrO3mMlvD
97bKzoOqs0OhWyLa3SkdoeQktPmIvfPwJ+SqEKmcw4FhRv0WwJdvEsRPPJgmeO23zdi1w/RWjtbe
8PInEDMkuTmOxuG2PFVl+Jn7KxEKyDTvjN4bU2mIz8HOi91ssxu2LaFeAUbHpDUGbxcRi3OP4+XT
FuqMfT88R6ND8F7d/gmNSeDjb4o/lIYicevMxPbRia8x29oLWuRmjyunfnG9sX7bsp6HYpMzP0t0
D6ZsJZuzJXZMevZbZR64MR/kYuMH8e3fdhNtrDqq/mlYi3tyUsKTkuuzsNyjtcwvTSvvxkk+t4Mu
v2vdPxV5gaBcBDgQZfhprXWedqJ2TtusbBpLa5n6RVZBAFZpVqN3FGPxsLEzP6t+fja9TuBl0geH
AsnY9CNuAMF6d9+6isIiRKof9vm1rMS5N7y7Tc9PMAvY5Kb5AVX0QxXI12ybuW3SKzlWy/wHN3hH
2MV6J5B9xqpt72ZU2fGSk7XnGuYfn5i2lYdiOxfIg1g37eVSdYMfd+T4JDbMtnDID33TESluz8Ep
G/ST07L69xZfZFzfHngz/gjyebjp+Q4GGw4+sVZUD2YOMBM9KAq/tn2LxuaTtoqIXTWgPKvsbtop
OnCsxc3FYROsD/2wAsKOttSZoh9s3l4ii+1nNpPSFVs5BziGT+4oRn5nFbZ572rULnbtJV7b/8kr
bBjz/AfHYJ8sDQuUFkaDLRdzkCgIaGxnnChqG42d6MBFtlm5n6Mixb9wEKHAyrPy/4BEh7+hEqfN
/4CzG5LFiAKoSO0Xo09kxK6I9uGEhthtsdy5SO6H2XnE10hrZsleQQfe+XVJc8aGkY5B5Fe+kHCb
R/qxyqrp6OWuxXRMLjvH5jU2+0eEhwXhhGuQTDJ76LomSy2aDeQ+nsz6lfz6Y7asu3WWqdtb+OnE
fSDK1AwVJ3MLWm/J4Ln3iKp3Y+akc91/kXL/6QfFKb9918LfXj1TgbnGQnRaPGQ/Q6P4Ew19K2XX
FpRaGcaMlA+S8EQi50jWVPY1tFh15kvvudle98PBd4z3jApuKaekcWwGJeLcSF/FLvZMuhtfGPjO
wy1E1jQO6mZDM6Yqwi1j7PNq3c9BeKXD/GY22VfZuntv9FK6SKk7FYCtgxe4xI8wJup4a6ofJKbt
emd568KCrZzTdugwH82uux8JS947YX2ll1rv9TR3qd04S9I7tU8/rCCsaOKRwEXfdW05PJTlwuXd
H+IWrzKCazwpt6jOosXn6s0rri71gukxVYYh9yG9NV45foimy7+ZY+jHgTbvasN8tvPgwW1oPfna
uFhoWdParMYzntOaZQWtFO/4xWBojJyWsBFrJNQeg1L0s6Dzk2bVqm5Hg7fT0XpdcaRsYXtX+Xp+
mNvuM8BpkQRLWd51uD6QjahvYdNfAxjQUMJ8cfTsgrcI60WAB1rZRnEkj894K6hQXvMw+vCxhjJD
PiEdfA5949XLjP+MZxPtu3+KAOabhPAfz0Hw04xKFRe+ZCIc9FY8Odt9EdptAjq34Lo9/6Dv/Wsa
cWBmKpCp34av/oLzW1j2HuL2dtDkoZ2RWrwCu3wRwghocfRPjAefglx3D6btqWTrtp8wS89qlHYi
/EnslBM8W1X2JxgyfBu5vBpVUSdDpvHA+cGJ+9phLb1hH2mFRUZ4NaKr4JG02yAZOr/fM3l56voS
Wy0ZPvCeHzvc7FwBda2ROPV/GLw/NYPFWUBLCSaOhIQAhbNf5RcukidLRu4JHLXzZlgjXmgIAkmd
5WsyWYM+z8v2OAbeuDPsfN7Db8TM369NEIei/4Ww5s6u5X3BeXbuNyPbORRAO46vgkkhe8c9y267
6GL+Mba1n2A2ZtvjdsI43L4LIoAPOzJe22Mmuk9SnQH9jxHJxKJ47McMC2hxXuZpiiVU8YPsRg4h
IFspBroqsZRcYotgTYLesSsSJKXS0vGzXakIHY3K5r3fBvKkNDsamwtWugAlitHe1V6JzAZCzTa1
b11j/N68Prya+SDu8WqivA96e98UPGWkOUZa+0t+78z93qyyk1jsAzMi48fc8sF+bRyiJuAFCpfs
QKLDtQzbfTis7/k8vuMxZYNc81MQqAP4exAAESZ67dx14/DUTViZbTLinC2DWL+OiO9bj7OMOw+U
6OcpCl47pHeJt6lrb3rfVzyx0eQcp8a0TirkazLCEFXYtKRlPry5m/FmFb15gdv6tIT5c291z80E
yq3aih/m3B+cltdu89y7ue50QpwLEpzovCHQCXt5r01FhUIxw8m9FyNgQqMLCDxSB1zr+Kz1qd6w
eluQQh9Cr7OtxA/b9c5W3pz2c3SCBvRkueA7ZmCqNE+yU4QFy2mW96Zuwl1eW6m2qG81IaTZYv0Z
pb69utKKhRn4mKiCW4o4kVZdrDL0Oc99Nzsh5apddbu+XBYfGJ7CUl15S/RG7Ti+RGZGWmVvGlWz
MzTIGuIVy0zWMUFc24MHL7B69gvFqb3e0GtHr5rFfT8Y1ZNGKf1n6Gb2PkMN3CAx3DkPdq06GlvF
6BrnTNP+SfLOs79o6njvxtzoo2GK5WF0/Hw8LOOk3/vO6x4RfZN2hf3PqPeFN9lXQiYzzm6LNN5T
59R1Onp2Fe54pcJ+Zw4LDqnJeu1mMVl3ExkTr74cxZXUMjTm+fpIGOZrFK5PUMbMD621i1HrF9sd
kXvrh6O2xwUba1z0dnlGpF5z9IuyhAFD+CKhOwqjlx6cOMo6wrZdMT95djPtsb/FxkDtUIr7zMhf
tWvhuufn1rp+zqijCbO94kB5oifcJlhAOcci71GLmi4IZv17G7FjBkViyD48UVaPopRpVwYVdHcz
Iakr3K29+9GrMEgbO1tONfNitvZucW/oCYzlBms38YhvPOIvPW9OmQN+0x1BseoyT/O3qhgAHYK7
flWB/aMN5XsQFPRE117stNkcBI7dXd921bHUnkEtklkIvlHkFdFIBRCIb6K6ucktZc7Hhk0FS6H3
Xq9h/dLI/Lvd8OaySDo8afxyrtE5u6AecdHOCObjrGsJ7QYcTzGa98LZiVktuyZvj8Ewnwynfy4m
53HcOsKgtZ1dGLl/dAQFH3J0qC9CGs18N+mp/UW9ln/0rQqvtaz6vS7C+jmXxENsBUjbdTQ85gvL
M03L3ZqHZ7H421XPQ0dMZ74euslnYystKqxSlHeYP70X3vRfg9LXglv+YxuBYo7DqKvSEoHwW1fj
A4+Ri64vK5nJJ45HFSsO2FfZUPvhaSmvQTCt52CLvm1ma5xhJV1zp/yGfmm6dNj5UxFE2zscGVYE
F7ghHYbQfKsh1MaTIFhzEWPzFpFTyMW88V6sPOdX8C3yoxkBnvTYI571/OUqt0h8hqgxP73Zm9+n
GuhGPbrvPdqyiyia+rEE1gbDRJf3dZjNXCmYrMdFiV2/1xoKAyPmpZkSLT0P9/mQmsJisD/ozzIY
7nksTNUW9YvRMxB0Tz4tfbf8koKOFK/OvtERNsDKFRdGJm2qetmcMLVNp7Crm2MxZ/LYSW9+c/RK
jLeK/O9I2/BScLlOuFJZ+3BFDLazdYnJpYue6CmFiTlNQKvHMqteJIXFoV6rT/KyUUEYqB9KAxiJ
H1RvUhiQVLYg7TU6+r7h6lYIx9nV3TqUB/5ev3vJldkYeKV9dY95jVaV48zmG0wfTgGQAPB7ovIH
3ZGVToqPcBkVgHUBQW8eYMLROMNem4hxuq4OV+fa8+vTXGXtbsRRU8f4suf9bMrhuEov2OlmsUjc
wgZ96la/fFANmFICCYwl7sSK3ciHY76S6vISmJV335bTnQGXeweBp/6BtFr8aCHMamCvy8qsLTB/
IftWexTazm9Ij7f0agcA7JQX6ldY9dRhzM5r/OFqsD7lrbtMnURuUZdN3Eh4N3I30bYoWXArOaYx
4UIr10K9St/Zy22aaRqFwQgtBGWoETx1ZtG2UTy5LLjjqmDvJAadat7fhai/HD/er82cV5ghchMR
N+swl9nZEoXqiIIeRUtnmn7u2Rqtwv09jsvM2zlOKov9ZmvVz5K/c/mOb55N36pGJ/+I8C0Ds9tG
vzixBoc8NRklvA/N+J9JBCJjNGO8PnFph9JMOA2YP67c7smqmUzr0IMa8E6WxjFLuePnxYvZuP5H
TtD6tafQz49IsBkhqL4ayhPX0NXl5tAORzSjMnyqZ25zZzeaA2ef4WdZjt3YjN86v7ZglVU+/wIQ
hVOO8arRFNAACYzyjDdrVYlYJwc99WBrV58X0ArNg9O7+lqvU6n2zmQ6RzHPPqQjTyAGQ3pZ0sNW
zWpCpWhM+K1m2P0ecZS7j+vsu00KXNj1GI95Zr7rwT7qvdLd1B9pxWOv14KQrJSBZRMhijQNOjyz
jKqzAxkiTEs6qTtl2DvK7IO1GU+rq+nChv1HEwQHx14O0SKf9VIt37uSlnNkfRpLSXNweFSV3M8K
gWU8SraTyOqPM23lp40W6y4chHXhaf8QXF/FPP2GGQ4kIVi2H0Nd7NA+yxjqP0G/Gz07Kiv6DOm6
UOGMevF3a0mj5Va8i73byYCS8qcS2PYT0hwYFeWDtad6Rwo6OxsoIfVVROFxNpafVj76D50/m3EV
6X0+5/0jf8R9oU1evZK65b2bliyPk6c/whFKQym24Eim45LOWy2muO7t4Nzxs8ZlFYQ8YtqT6aCc
lj5dNcOXOriEJvtPS12Hwa6MZjYCrfz1MLhziN1RrppXxO8b524KzPYjd5ccbkZZQEPqh6Vx6DHc
Rqx7a7HL5VgOBcW764GW3bVipADoYAlj5pmBNNHVqaNDBxTXvSsARHVpL/G/Eb8kizbFB+QHl7Yw
hjoGvtQ2exZMSD7qPGsTSsBgeI/ZNAf+0e4KI0BIjawgazevugdVYPqXRZpOd+LxFtvRmm0CrDI9
8nMHQc9miUKFySsKjnzZd/1oV09cjXX+iry4dm5OerYCfzb458oGFMam2UXjzpGEiXJTye6UG2Xj
XrfRjebhudJkdwnzMO5U1Tl3jbWtzgteJmVdotEb6qMJOHQ5hg0kgB6f3G2bmMNyan7Ovt8XV5eo
4Oa+6hnl7MxlGrD1ODJHfx/5jWncgwGyiyN/M4SQDDLtxRpDjy6m6h/Je6CUsoNqPXsdcS6hWw2P
rOFt3KvZGY3UQZywvE9RG6UOYLYC4oEYjo1BuVfXtDGulSnVEe3YcpvzvPcwbkLI5gN0x4WJZc4F
82HL2wLogP8HNtE3jkyqKW7al1456yP79ngpXP9C3hwBRyLyD0gUbmoPVNCt442HxgYgIjbR4S5V
bmL1EXef1l1OAqV2rG4Dd8jjLbWFPzlfU1gae+bk2ffsBkS4tdPE92YoBPajBbUO1bxSJQGomkvk
rMb1rlUAulq/YC14g9Nf6sCh6SNqP3po9KqPdhGCRpmi0ru5rbKU7FJADKxlruhEnA2vt1HKfiKE
8LtWVcQyd8L2szeqNYXUc5dnVfWB12d9QqtvP80DIMrDElbwsowtP22m+TLZLTofzyz2SDJ8GjZ1
UNDrGrJk7aNhb+STfS7YIvqzpvI62FP9u86NcldFWf9iK9yusLdcl99k3RbqPPUz4qG9CEYmP6ui
XXZmjQV/bN02qQMPKTd5QnynayG5thLB8bop0z1ug1OcWyvT14CS9Bqw7pLIdr657XaDzUKr+qjp
FjAsC0jMZKqxvlUMV99F5XRPIFu+OwsNnMVqwrTRc/aUZZPUaRWuV8OS3sEhWj2BqCHvQ6UCmvRj
+FhF05LRtuM5mWtdMZEcqvmkorE+hH4VfSwEoh4Ar3R3II6HB1z0E5YnG7A9yuPYF7fdrhfvAOad
SyCnD1XZdYqU8BQU0FxX3fs7TozxIRoD54ykSDJVUvJXUFRFtrN6ewX/1d56o+R9dHsmiKDIvD4r
dmSXuB+TIfIpMaK2t9Khalhh1eKvv/CalUtcZoZNfV8W14hh3XeBufn7UoccE475ZPA33TvW5j9O
DtMg7hbtdjaZFkP7ZUz2sHAL2Q9GO3/BjBqe2k0MV0NN5xLLk8EIZQmOdA4YzYEnpCFklZ4Lo73b
nB+iJ2F6XMM+dbq1fRjc3DyqgNk/JjCO5sSayorUMrNOfcQ5gFxwnP0UmR/uDdGRDzgyy2bsKiX7
ajgh3pKa/jBwLHRm9mUT9AahF9j0Qxp7wfrimcaulK6LJEBEL5OanN2KWPPA/DFihicy+yBqm7o8
MGoTt0i77TfX7O8xs6mPYC2dh7Kaf09mG/XUQ9uJcgVTdIeZCVCcYZ7gsuhT79M086rIu1gF7Soy
yb2D2y/Aj0cA10/aBqAjBwkrOZv79R7Hj/fc5guXDiVrQsbb8IEmDWyDLjvO3nakRiv2g4kVTJr6
GQmI8br67fikGIRxaS26PUsfNURklvu+Lpxvg4UzPgaY75xyj0UYa90Fz1nBwD/syvoUqTk6StxX
oDsDmnAFCAVCuc68raeqFdsPxHM0snPai2bpqyfDzQYCD/GrxflQVi8wx6zvi2fnDwCVZo5lW9Cr
8e1HLMfvFX56SsOmKQ8QVIqd2SElQH0nkqiKABLlg32EPuwcMoLar5vETpk0dcbSF9FvZ8mGr6Zq
f9dlu2BjmaZfc0lCDHCpfojlhOA0GCY+hzEes22dmEzAk3CxBXeasj7fAChhbc0xs+y92xtHnbXz
CcP4RkPUO9v20idOUMgk6lbYDWWZoht5a5rq0xtRlXRGQ1ErXRJAzbuOhDSXmwLywMw2uA71Pqlg
lt2Me6O5XW2APezatQXnQy/urqLiHuJNi2e63e1Fm/XzzKV5DpvC33UDRYQxMYF0UNnCwTFZp95K
NUwAySoug+qLfQS78oKsY+RBsB1GS8TZi7sxqeftZYOmtqvYP9N5wWlZLwPKKTNK88l9Dczyo0Ee
tsfcl2OSWVKuXdbbaFVHuunluYnWnxIYWBry3fw2SIJMCmcp3MR31rctlIsVy2JBIUhk0wrYTIfi
bGxN9C1rsoamZLAW/AmrZJuEeVGSBkNNMMGNEXHvtcalvmWEd/NivOpBjmd7WtZLzskcKzFVx4iO
GX12PTwOfUjTKKhVwmRYXMKKcE2BLvMhrCVtcjrLK7iRA31D6g+KraQNHYR+0WwmZd/I18LEOFSx
n6Zt3Xj7jgNw7252ma5GE+wk/ZX7HIP+vjOhhLWFNSTWEESXsVUcgF7uPZtZsN5t69S/eRn1aUM3
8rvhG6d1Nc5kR2IbnUsABzSqE3NUP4vJa67T5EUXv2yKM7h369grY3jLQte6qN4M77q87790PZuX
wujzC+xfKHtOMSFPLs1HBF1GlrKVMVhgMva00LRIPGIHjnJFMxiFt+titwEr1E6VrnUb7W3b8HBi
Vd54nfzWeAghl15yavpXacjwirWMTd2i32Xnm94SPLbds2nLX6EztHcEKBkdvuS5Oway89PCXfGg
6XX8iEaG+jUa6pi6jp25sS++puoijSvTz/kiGAZvTd5byUw792zMtBNvt8VvOC7nNOuBK2ZmoA+0
Q6xzsNRY4DN+gxbMNmhDupf7qgZF5msdyVitawgjBfsTc+3uJ9yhTJMxBe9XdRWo2lJC5RMBAdUM
L42ONHVISyDVxnRFnXZsANWmSBF42wpPqW+Z4nZJWyOM1G425wrS4WSZF60MoKO0S+yE2K/gzc1t
848gVOI4Kq5j8ypc8016/vC0uK7x1haTfa/aQJ23cftW9mFzr6munpzSU+cm87tnSBINvMK8cU5+
0E+KVrm9NcnCDGzntDP1PN7de9r3depRE5rxTKu+I12wZZf3IYLRoyYSzCV8LoeY6Y/mlBC41n5C
LBNTGtlb9kaCTPXHqbKIsYnBWRCGTBPGEW8koM4Zgk5bdGYUy64oX225eiRpKZqNu6LrPa6/FrTZ
AboYGxrXtdrbkHxRMi4ofAMwBOMW0EXY0G36dJGrdequhqBQeMVQ5zHzQQhHd8QJH3spghK9jKWs
dxcZBfem0s/PYQtCiWLcd46AatfYlA3ELS06xhqunr0b/Uhaa0LSV/7bHME6VHaAKkuK6mw7rfXh
DEt/HqON/cFzNJMKZ7uTePjjvJ7b+24xsm/2tn0ITf/G8xh3Vx772FIUd/j29YOjzWofSIJVmP7d
CmS3+3LD5TSaMov7qLzvgulHwSKnUagLOwHqi4268EKaO25FTSNl0ySIrNpHD4FUnqI5Y9fjon20
MjC6hV2gg5mcEjSVnXUHK296OHRrAyfY8o0AxVHoxrMffNKhK/aqbw+D5y2pmNrhvi5nGMU1+DOK
AjqBRFfHpNGx/pUX7cWqmpNNvZA4OvyMghxdA9rJQ9Nb47fSsPLTzTI+7OqxV8fJBjcsMrQP1LlG
vPY6v/J9IxtCfnepdKmRmi7dDEnG8/aA0mkQQ9lsDTFK0AxRYVwic2te546yc+c3C+EGrdHeb661
XcNIOnTe19zY4ADBHjwGDIlvKQu9zwjUZeADnc9ww1QXY3ka8pbrOf/NTAc2aebETW8m9YQqhVok
P86+46j/o+5MliNH0mv9KjKthTIMjslMdxOBmBhkcE4OGxgzycQ8ONwxPv39UN3SzSpJXerlNatN
VjLJYATg+IdzvhO55jjs8D2meyZ7oKXgLj+MbBL32ArYAfkCzdXkvg+OS+aFRRW0LWzXP9Jc6del
zsaj5bQlhUMAR7JWRvvq9C7ryrYR/mvnGkgD/W6ubnTs5ufRnHgd1Hsxey1aZdL9hgi6yB3vNoez
anI+Q1jGp4zZ6l9qLFFQ/qKJRmGJMMczTaxZcEyQfPP3v6qTmx4IRtf8XT1PlOM8sZIH/LFh+I6O
R1AicGatDacm1HIeA/3BTt5n10tWAn6YkAb4SA5gyRU71ehZOQ2nO9yqAdVYPtXFZtEOUIK2BEr+
VemZBUzRN9X4N7nwP+XQe2oq/vv39d/8QCcBBz7Vv1sX/9+fbrIfXaOan/offtXhq7l8VF/qz1/0
h++MC/Lvr2411/3hDzvUB3q+77+6+eFL0eb8h4Fy/cr/7V/+y9fv3+Vpbr/+z7/+aPpar98NXU79
q2nPRzP7P7v89lldftSff/4Hf3P5OdZvuDNXm58P6g14L4a9v7n8bPM3DABI1pElY9QBXfCfLj/f
/A0HHOY+eDD0M/5Kmf+7y88Nf8O2QNQM7HwbL3gg/hmX35/zyU3GohSH+PSFz6vjcffHS7MXgPhS
DfkAAoz7DTsEanNPCaV5AuMHpfbslucZmnO/NSEdstrPGP5sSKprXlB0+X9lUvjvXhBoMjwRPIFW
lQ1vyq/3ypjg7NGeb9B7DoDPltQzHnggk88mMjl+zHY/DdtcB4IKukUzhlHDgbxtxiDoTY3m95dP
8u5vN+mvZsT/7vWsmDTCfSCU4dX8k7MAWxq3o7suc6mhvls8hieiG0cXTTnPoHzfA9l9p+EOJCtm
g8lEDUTuvpLCa6OEKCDxF86R9QP55SwxzdVfYTur29diI/Bni56JBjNOHORfaQ0wOpI8mRmEeKOz
bLzeg6BZAspt9l4RBBjiC6QiVDrsL//x2/JnebqJ7Qp60Gpqwz1DyuMfPyXV2coJ2sCJtB7ki6BH
U4ytu6DH9YSgFXnHmDx6hptm+7Ie/X+SnMebgP8LUwUOSe4PfKp//PGaQE/ghIuDmm5KJkZALmtH
AfnZjszes6H9oCtlhYDslClVNRTRP/71/4slDLwkUCq4Jc4ahP5fYAxjiH9/Mn0G0rxJH0HuC7Ig
gr5BbNPp8TUAYLZQduEz3PqeC4s97lGiDcuoV6RzqN6GzETk9Revav21f702eFWgIfAOO7w7AR/L
H98Wd0pwX4STyQqvsF8Ls+ls5hPaY/NZkSUYJXKW39mbO9lGjuv1gSShvFFWiL9i8pnE/cULsjlN
/vSSHK7W9YL1fU45TEerceeXR9/SeR5C2ZYVQW2AdYAkbCHx5MlvXvfmGAz3nAOJFYE7TO4nmKSP
1Twhl5w8wiC3QVsm352xWogA4LZg1kOCg0CsVbjWdoJT/J7ONaIrClnDeuR0Eno39DQxGECwEG+9
XlvfUGckaETy3mamqIJ0jLzSh5TT9zakcUYdniSvLjTeprEqfpqDhekCrHelTimHLwJptw2aSM3g
9qLBKEJwzyiGBMokWpYXD88OsTKhJANi9Bs93My99hJGS9JlvzqJtasZ2bNuENi17ZE9SDlsdJJJ
CZl4JDksQdtlR1XW+49V2AUBas0Z5qumJAuYk84OIut4DYoYtI6rXeAiGQvj8H7xBfhQp0zriWFl
3xovlmH70xZZbv7TLHuA5UJlKzs1CXjpWng62YOmmFlUx80jenMoco0Hw4OXbytNEuYQw08iXIwi
eGaYscmWQdWHqs+rdN9rW1O9MQPAKwTkBT+HW67yOURjmtlv52fHkO0l69p+CA+yQ3FGmKnFfjsu
hr44x7Ng4T+mXqOigaJiZiGqgrtJ2oV7SA1ntvc2G7tqo3oUmYiTnUAxJFnpYbDsC7EtF0s8ZYgf
M/B7CFbYehrsf1z+1oqGquhJfoKQfBfXsPq30pvEFwCGcLOMOEy6zmEx6U3Vj2WyxZUjtZ9/0voj
p/cy425hXbxrCUYeIuFLjc5ItJPchohpUQ5WdQjhY0FxeYc0kehalOKxjTFJ2ygJc3sdLTQMjoSt
2IEbouOCaQY9nvqezuZ6dQYsfPM3x/I6uSPjQEF8tCiZY7ZsjE3mh9gm4wPZN+mnLE4nWz+Wgpwf
XXuXPlC7BkHs22KrgRp+tbwgsucCRv1lPqSGkqlm69O7H+QzctuzuOBOMZOvwpvrqEuczESrMd1i
rJqryBoLZvUlhshkkzgOvq08AXnmNWGxDZPqOCwQ3MNePbX47Nnwln5My08LR0Lpk11MqiGGW8pp
ny45a9qgdHDrTI5zYs881LSTfnhsulWrUefOwV9anj2irfxbzCntVQJe6YbjMiA5Ia0OBvv5MmWv
qJjWnFo3Q45Gy2pBf7Tr5DKysEeUWBAnoKyXysQpfeUaYioOk1UzyyMm5MhtcDBHm06kZiENXos2
w/y29s0z+sAPTrkK4YChPpjJ0/Kw5qoe1Ji3S1SWwngYJkEugZsE3t7UBkmJ5nx03BgBHuO4K6NL
maMI56Yp6NTXZYa/1kSm66Kmx2jGuYDcbRd7iYHYzsr5TiVgeTkqhA8tmlJFfid6MDm/xqFmjFLY
0JaPakxvpqV4a+Kp3kmbtQu6r02IbIF5+2FWoz5WQqGRa89DZm2G+CTjnv4J7NlRoGntUB3bBgf8
pO7sOA3O2VSs2GzXnOutOfgbbdpjNGZVZdwQxVYogGp59owKyeCt9rtptxiyemyKKYLtzVy7RcDP
5zFcUFSb1g6C/r0ofEXgpx1f004N73lYOR80oN7z0FdIw6R3F/biRFzOKQuXO06Ha7MqOdhAGBZF
vZtVNb/IkqAFRkq4bkrrgyfTIc058Uw3LbYjq5wkTvMoSVkqsUXatsSqL5V/UUb1IzTsg0ls9Csi
guUSuimdqtkJwa+LTGWYngeHmRBA2kBvcXv1d8z3UW+wIDwYIeD9OWUS4SImbOP4OMcWoyN0FwpZ
KC6C+bSK6dKRWb+TuQ6jPqtp7GvVhG78UnmDe0eKKYRw1jkzA/+ggr5tDs1LEzfikeCgbnmy2ta/
TBjbfzij8VHHU3IrJYeBm9t2dqMDZvifpREzswV8G6YX35xK+7V0nNGPErvhGRgMbYH2GbfdA6MO
Ru0sRIS3h8JGo+14ExIQAdMlOyjTK754n/tri4ug3RVDMV0k+9aBLT1xZxExusNL6DeyOvi84cDv
RpVixLH8PfOuhQfgkD4nmPLOQ9NWfdSy8XU2bFA0SNV4ROBctJmKcjEuR0en5pHxqengtayqn1Xc
e1WUm84YGa2n5Vaouf0w6xEY3ZQwHYbV7O7yKmj3rTHpGIVaa5LP5WXBgwyG+sE1sIYh/EizIPLT
yo0ID2p+er1fcxwv6fxs6B7GvpkOY3DwuPzu0P9P3t4pW2Jhqm5oL6SRlUBh2anvRkioLF0VQWti
ttrkaiAzGynr0r/2i4WKapEmYW8D8uEzfuNQsVtAjLftsT7TSyRKnQm1dZMPokA1hjo3HQH+AzSM
JB77mz4s0hNw9gDCVagzpO3asPVxNG1cqzw0SU0xVD8xesJrw9OZhqNtLo1jxa8LUV32dpIEHG0G
TYUXoem2EGsgg72w30CmOlMfbhopus+8E45m6Ny/4Hcju0UXzn0nZpzZC64xkeOFOGvLNkzJTVFa
Bx6CWZQUjEtnGh7E3Uu+a1ZIBhrDAoKPHNLRuFOk7Ki9UKaZHBh3FTvZeflXntvk0aSyZ1y+wM81
+qVm4+7yCByPy+hRY210jFNqX5Xw28sJa5TN1Mp1xInDe+bKzxDboiY+dWV1l/jrQxlYCYT/xQ8x
29TFESC9Rhg+9dY2N7J28PcNcq/p3vXRkeM/4PlktEXIIDwz9lOSI7Bw22tbvpesdQ+5SqtnjeH3
nNrGThSiJxaGETcijHMu1F4FRkccs/9UD8lH2Bc1l1PI/AQFh+cdHau5ZXbd7spxVeS5O+J2iv20
LA/kEScRDEvzRI4J1hxWxA/FkjhRFxQH4uE+PIfpW2R4nlGeucHsi+3k5ouXyNUzShlancpWJNbJ
VIW5G1xlYjLRuY89zsargxxXLv5C6FcfKirUMUiLDNd2OTbNA/Mad7wza7MKP0O3LsJkF1vpFP60
KNjM27K0zOGF8WECUa3EN7Kf0lG6CCLqasFOqTy8rv1ieN3OmQPD3pDJaJr+nl96lq9mQkmzlpWp
A2NDGUM/XWohJUzMPAf/z94ZnOhS11izqj6e9QPAxRzRGJ4kZmJZZntEu5BrUhgpYlCmZTzeUMtw
FXwL8zR5aSYUvQERMtdenpj7Xtrq1h2L/KlV8Jq9WMecUBlac4w7e1ZbzVaWnrxV49R+Yv9m7h7K
70g+qs+pLTl2W6L9BKuYkzf44T1WwvAGDadYdURAfOMRXMgkk1U9x3Wf4i8keTxg5Cv6L8bNRJ5A
p0QDLnoMuu6kXwTONQqFoHkM2wlrHpzmLCeo22BCsUFUDXyAleBxZDWHPnT0k0dznOxv4O/DY58y
dJxc1g70jOV5qPR4i1uu3lUjyyW3njLYccI6jDXqd5QH145YzFtOaPfepaqIzNQtXkOSdm6RujF4
RAYNHqu1p3vPNQB2h903Qk5JqJuqAWWl1x5xiOrIUmZz8mtHn/O6UxGBTvYtblG5M2vn2GI4PHBE
GW+dP144DhDhEaKhtmZGU4KWqaDrQV+bvnC6nlFgetvSRKgSiDarKH31936ywkgxJMn9ut6xbgz2
qc0+mfSXZdvOxQemrmeiQMSZZ9ZFxvOqezFHXPVu8ICGndiO9QPx2sY/sKdFIqm87CWW8R2ovRXa
m9cbq0kfHPbuu9l2n3gepXvftpP7dmrBT/sog2tHqI/SrCf03qlENi+Lz6AQ9VWaMpqGYEozvsQm
xwC+2mlsr4QM6nNZYkHiG81YC4Puqxn1mkbaV89dNkyHPuzvEBVbF/Rg3scEg2qLzcW6ValTfqfu
+tnn9q4RGcdbsJydKQwiNmfqnKr+5JaZf8iEaN6SJn12LV1ssh4talLbG0sr8VgB86N5nJPdTCuG
j48lIwkWAfJVuuRrsWAEzJtkvjFzwtEYy59J5hn3drgafVrQT+jYBwRk14SofLdy/PkEyeOEqJ66
GllzIJu7MGj0E/AA/r8br9oR58MWY9RPWXnj4HoY2ha1XVfIa87C8kidg9jDBwGrFlaIjvmNfjFF
sMUH1HMrVS0pVx7ii0y8Lklik37mPKfEtLt2c0NQX/ZSl+JI4C56POE219ISb3IiqD0gmgX3aVpG
/jxRebXqhftH7xi0YOKMKb/MbmaTjICWFVRMFlvjf9ZCoGB02hc5DVG5btulHbAZFxCcE97NPKNT
ctkGMZAr7xPEMUj+qxkRlzh7RvjU1KnahOBq92FrxneeRRnsjdOpIlX60cbWjfW5Orqrcz8LJjKa
egzzs4zLXdDPgByxbe4HvYrbyVTaDV2hb2uzuXERaW7tRSR73xTyvHQ/HX77ZvTfPcP6RBDw1GMt
3WgRXLHWAeo65BYKzrbYTgPeC3uYh/fUH7Oda4nPFtdoHcYXoqy6E3bzcdNhZoPWJDFdmhSs9RXL
3SiQyz1ZhEenxsFduqcsAHWJ+L/fJx1x7gkBhOcixz9GHNlR1D1ha1IhIuyNgU/N6Oq7cAzCbZzV
3nPXuHJbl3Z3GGJ5xsMod4pnKctnnFbMA5KuvFmG8tABXd24CR5+A2Amvtoq/jkHU3UsHRDHc0pW
rxzaM/5BvXcyGZ6DbLlnblefSoV9ycLWo/ssuQP9wQJuRmdQzNwUWFVXxYyGxrpFUXBjzs3t0k+3
ZGHcS4YHABSyDrkA9iYAGc6VM8sKxxjXoy3NBxVOJA5haVoa79sY+8fEr5/mdLj1TBIV4xrXYGfp
I8K5cON6S3BrpdUOAsFPe5nv8DDjb9envEG6PS79YfKoRCd1oqm4tn2HQgMC8T20Iwz08gpPmIu2
0b4vu29dUl70dCxl+Tw3002KXXTU+b4VX85sAK1o6PkUtbVxI+lDura6BTd76qaK/RuRPTgsc2Xt
wh4fFKl4uwaFWVwTGDVM+nNJg7eKHZwZoMAMaXAH9nOLczby5WZomSFxUBkPEmIeYdb+MiSXhKCA
9DNcBie+ReLrGk8MT0inbQ2nZBtfBjM6gbxi9Zv1BVRFDDjufI34UomTEqljHxnTZhhilKXB+Bux
LhioMOus93GMuyNnRVuF3pNsZzLlaIt64ic3ymFCQJjo3IY3UmAFuGnzFM8gftYxtJEoLmgdNrPw
Dfnqzq5sX3zyBuPbZGw7+zWOJ796NpMi5qlouAVX7DASnc0UcNKaZaZXXRK050nkyyLVJ13BWeYr
V0EaTURiZF9ZTMun/f5dJBL8nVTfhNt/chVgWlqIAxifh9UWGjtxFZHs63xMocF74FZjdWIog3gC
aksSTVBTPtrZvzLNsT0wJGHfGQ/9rnJ1/JOJq4oQiZDpqHIsmyrtKSiq7l57s7efYzD/vo6ZbWc6
imUZ3gCXHm+5s5EATV552zL3ZN1q4CYw64/SSuqncMrQSMi86CIGYgmkGuNZsJV9tyl9cvP7kqUT
R3v6SFCo2CVySgE2SG67INPvXpI/5G0PSIFn3rvVAjJWobOHkXNP2p37HIxZuGVjfRoYMxp+fdSZ
wFpR5B/tqHy0SYG9n03GRWFh3cWLI0s8mO3PsC1uRkrDB4IWcvIMhLKfOi889SQO7Gv2z+j1ESvo
cZFHJL2aaVe2wzsBUI1F+VVSFmMUalEc4WzQqoK3kNJg3AwKB+BYrhuDRDD/qkQMcWX5MyVW8sPg
ImO1QMuce3fZgrZyG3eL2rC6ZLFo9OE594JXRGGn2UWqEAv0xZb1BrIW7yra/2njLHmBnKhDc+XU
dwrwwIlvyBYonwl10qo/Y0UhYdIK7lzbyR5Rm5Sbyahekp5ax5kxLmcFA9O+NPaYNe5ao4wvYujl
Nfld8NXqI8d6eJe4E5+Dw+wCYZ/RXzWlWiL8uwPDSEOeEq8bNiN2iH1aw4mUsZ29SgSaRzvQT6Ij
iLFLp/60GHq+sUbnSKs7HSzy6REKAWphxuPf+WPCAK5jbbotw7C7YKM0PtLATnedY7C6mSlN82ZA
GCMkabdF7lqHQjFIjUMe8mHhzhs5Zy/5UA3RUINB2i5+7+xsbb/DSk2YPtAty1mdFt99KJ0cE4eD
jQk5uP/kUJ3UvOG08FrUz2UQpkduLc7kZXgw0oHTL4NpnaaBOGK8jWyjYcZb9vO5peSKWNWjgCyx
6RdpM940sXL3rovosUnfnKQKrqd4bI4MPNVW0HUgFhyo3+OpuPLyoTmo2UQKKQWeAHeRl5iZ5KFI
SuOa6xC/31gKYobtZHruZv9RhxbsT7KTqHiW8iNT9j2woH3FijBS+UhOrjlWwbH30/6IIeHdpeUc
kYVjZwmDcxmW+YvSml50yC5x3Y5XBpATgDriWBZtcW3gkXmzwI7sLdN6K/301kFgOtT9bco4Dg+4
iwzFE2fWv4z5E9EcWrt6dEfbubRYO8ls4F3DhYjop6aun/MmjdgF1Jt4xps6zeWbD+/2aoCyselC
MO+xywhn8KKA+MJjttDOkB3OUGiIk6MbqguWqS9p62nv86Rl0C8x2XN1ZEX1PSCM54S+gozDorj2
hCv4EwGnZUAzwmyoOK8D+i1aqA/3d7eLu6rrswtuuiORcu2OvEQUUUXoFAxIQvN6wWKzsAhhPJls
0qC+qUiq3A9iHPaAySz6IVraGR+XnLvbsQu/Oe3oIYLo4uwMyD7D37+AIkj7boP+k9zqXHzwyJHP
cTi8zBNrWtwa9YZS5y6kNmNCCXzhKAwH9V+cDLvK8B3IJN6PAVD+xuzj8rvZpcRshVh6Pfw0u25G
j0JTsK5iYmvXm3K/xEV+EKpLj8jB55uqX8KdImx0hqh2dtpKHAjKOGnABBsPRf4aR5oeh1GHu7gd
n4Ut39LAf7IbmKqGn9Lp58v9PKwMGFzo3LAUQMoaD6aH6Kfy/KPAF/XaFkZ+p5tGR0CgDrJf3iED
hLuqLT49PLSCsNIDDsdqb9QhDwQUg4zIG6LLifxllmZepA8aaGKKEXVe478iUTL2rMV9gk59a9c6
MJNV6x+8xQi/hfRWkb2AjndqYd6RAHdmpnA7GcBebT0AZhnM1RsFpKYqw6vUMt7yxCp32IiYc8Tx
t75SkFG62Eyem8G9VYyWdrLPRnTPsXxG2p2D65jYFbpJ0u0L7rg9wYrjAcC53rpBHqC7wRTcx50D
KsPR97rCk45Z6KsbfGtb51m27R2S22RLfUS8o3zKyYanmLB/FuhxIltrQCFizT13iOjWtXmuuuy5
CeTVYAx3fRxft82ITJmYoQuigC+Jx+HcCv/ZTpcTEPIrPoPIjVt9qkiBelSl/ulY2bGlRaVZ6UWk
WpedGkoXioVs7FFOLe8GU8BNvSTYbth7b2LXxYyi5/QGH7naT2RlX41EzJ1IYvQvYwxmR2YP2BLU
TpPWQGrhkB1jT1JcsjmyWEglzM7YQU2HtlbhlY8D4xgSL7qFEk8siNNz9Uit5shvBg4zJ2+BAdmY
2hPt3FEGi2+iB1yG9Si/WhkbEThbfe5yUl8j4Rohgju6dlY88mxPOINyvpoSJL0uTI4Fa+7L5zyD
owIMe+cGnJRtMD5Yk41hwnBgSgGdiiZNdCLhzbbeIWAPj4yKruhM4KZMA0NMPtCd50DUyOwg3vRw
h9hTBN7FbmmVRifeqQm7mdvPaaSNLt/bJdVS2JnFmcRh/+R2PBhNipKIeN2rKW/KoyWYxjGUeYx9
K/kaugHVGUnSKLBKKk47qT/Bn/lnf1bPAaiTrdXA2BlKHPj+KpYwiVbfWEZzKZglR1RkDNAIAr3l
tkkeHIK+BsP0ceCNztVoFAezUMmdJ4DXjy0djeBaIa6LIK4IMuaN1ax2C0ap1GLufb/0ZVSiP6xb
k1KGwhPifXelYddBiPjQ1nxr+RObC5JZV3x0KmmlpyH7ZP/pbrMyPQtzZjo31g49GPuJg+uEP/BR
DNu+x+6c8Oz158LfrnSpI6wlffJJ8djlnjFyCdRsUAq1dB9l4saHwfFumqC9SQApHWlwmudKslTl
oPpR2gahBUEPKyQbi5s5rB+CmEd6PZb3dYKEOKOf3gN+sE9dl0RWgfyZ2f7rUHd5RDs1n5q6kPcM
qLtLE87qMPcFBs3V7y+k9m84yLh3SI+P+lywVPTxKPeFQQfqYCH0vQlpMl3Sxc8R0fGqMTDmHnQ4
6kL8tT9ju/W3A3g1ZJBhSrVNbqtR6vGQupk8LbGbglwIrB85uoqU8Ks53cPIOzaDWdw2osoZxTnq
yV5pI+mQg9DijB+HoL21yAXbL5pdZd5A72FqB1wwJHwoxrl027ur/Do0i01VhO21Ich07jiFNmS0
66hf/PpQu6mDr9aQcGGUY12rvLJ2QdL018OiCoJpvUqxlW4yGXWDKFiWIcJswGOVjAoa5Y5fDYOc
1ZSH87JQtMdwQpz+EdkMLoucEFL8hUg7rKvKnAWOQ0z8dwsS0npf5ZqtFiO04VH7VfaYo2otqRvX
CafbeRUDEaP0nnLwAARSO70ytopkJRNRacK8K65gKNFRsjtbn+bN6yK7DLirAZFkGOVLgNoWCWEj
wmCNR4J7wiqTcoqJAyi+2nS+UbVPrwoSurPprR48jpEXmAc6iATDjR5q+mnf7X2wB63ZlZ+KecV4
WzAr/sQLyjmlR1kjcwz80kSXX5AjZ+Qk2bNnZ5jFkChmn0joYX3vox8ZaJhs9+jOeWbuJbk0DKVU
lgHyQuX0xjRnYO5DLmy+QWM+nquYDTBKmDFjuFvP3TeoH9wrjZumybnMCUti8tumsGEAmd0Ojj+9
h1U3LTTedTusOisE3ZkNkAzgAjN2RNxz8eZQVjbHSsrgOyAPUi3MJWle+mFYAA4wPP5si978kTSD
hTNMeyLkJvHycBuuauhu7mj0Z7V8ChZfXC9kgX8BkHRgj7TlewkOytn6ftlY+0IhDj+BOcDQBrfH
diLqvfZHonsOrirpAsY0WQe5qMMQBhsuKVYpmNlMeAg42X/i2fTLK0/qwdwn+CqOJg2CUNaldavH
oMF2W6R+dZoStR6tbaExI1G4RgsDxA/LRljBKr4HXMPH4lYotRkG75aaWSoutwJHhe/Ny2uW5iDy
CNQzglPKGs9fU6in5zEdw/nIsiKmYExjFD2WjoMRGbI/sD1q8ThteE/loyuFFlvcZaxzFdak/hTW
JRnYS4l8qIWtALJGG2PArNafafSZSEw77dUlsdod2opIFJP9bDok/8JBqdEyQwMa61PfrqWb3wE/
20irWmmB1QS3oVTYx8ice0eiEJBYjRsyINywQtOQ5KMi4SHvF8A/ODwwfQtGE4kMQkYkoFa3M6aE
hxo4WxclmddoqFce6LQFmlf+gKSs4MWaXncZwkUEJ8NmzOvYWPpJ0GqnJDIqp003TpUSKwUT23uA
AM/tZWIvuQSz2xnbbLTyt2LshpfUZyluDqsNK02ynBM6Xb2P6NNZVWFLTCH68hC9EmZiFTuYh0gM
4p6mPlr8FBbIiEz6Wyul9VZn9DAbADMy2S+yaH62bQbucfJw1bgOIkfu/8q5r/A0DPg4eI6MS9M9
YYtONPA6vwxoAizoGrkGgEcdA+MYul2WvUxLbel92WlZ7HOuiCdr6oaznxqQF8LRddROpLLpIvT9
Hv134vshILIiYxGDnHAB0dZVNlKYDGGFqzrrsaZjuhShIHwrryB/bKF+kXCTkwv9aWnyjLaEHo+4
BnQO3cMdgbmzuzRWuEycKrFdwOSdhrZnktIyN2e7noWq4enhWt+7Poe/WxOewwASKeVwwPKAmNrB
jkFqc6ypg+FKEBVvmY0i0w0bf7yZ4n78kQWDsndtR0ZXtEyVBfTIXlgnG14xMhm20NpFobJQWFBR
xkDFTCtgfVMyLAOxkYchJ29tPzE0wX+c155z2/C2hMyjCrKGR98ypo2aBpZPw1TIeLtIJT5XU+lV
TuxbNPRL5m54gY631W1pXRV0V6jnQQtNG76bynmglCigR0d5ztZyZ/ktGwYLp+wSluFmkv7MptPy
7besi/ssmvDvLweB6fFBiDz/rqQ/vUhGFmrjZkG17BJPh9RFC0Uq+8USv/RiNc5HU5jK3IwxWCvP
bLCCLro1XE6hAgiSk5RMSAvhelDCrNx7AyMncNLhzOEm6EL+TdCzr0zrwnplgIsPPKQb93Z5asFi
ojtnt8KSGAR1DaaDZ27PSY58SALmNuIuf8fZhHmnye2V7MJdyNyAw/o2VTPwX8cKuqdZZRhBzbLi
J3hWz6pOtUwym2yw7o3E8KuruI6DEjujbvJdiM9t2Phk8FqnRTKVI3SdyN0dAzC8JEx2MAtUiONS
dgip8GlnYxcPkE8cXeSTr/GOmzjxKDCl4WzSMKHbdCyYbBt30LiulkqFBOulBeMIDHaegmapOQjj
Miy+BySGs+TNYYshEZrnTYwcx70ifIIJeGnXbP4xbzvdkd9uLnZe6+fusTC85B4Ej7EQXUbftGNP
6ldH9PvmY94BXoqCHA8n9q26dDb/JhN7btUcQsadi/gbeVPo3LQvpnRPjdTCOIrN4c0Mqibdexb6
Ed45y/kxBhO/rG/B698atqDT8AbAQPu/kGSunOZfJZm8FRZgct9Gac1OL/yTJHPEAx03rMB35IXM
CBqwyjaI9oRHQUqwPBsVw6KO0EXDp+13a7thEoNF0+2nz//4tfxZOcxL4VWg9iZSxF0zXf4oxXQJ
syf3B+xljEYiBFqpV9hnJX17a9Z4PLcDVJRwU7uddlmlNsCHBztx/q6o/qc8BP87g8D/b1lAtuAt
/Z9tAgjycJJ//Mv+QzW/egV+/2d/MwvYvwkTkWEY8Gh2TYc5y3+YBQz3N8TeNqGYFg4Sx8eW8p9u
AYtMIETDWAIoPBBoefzV390C4W/QRTll8J4Qdg0o1v+n3AL+74mtv1zPyHk5J5zVyoD02cRY+seL
CKR3ZaEHwGnGMM1C/L1cnApKjGaYQ5/Js1WQwYGvBUgBumvATgkG4iE9GuybtzbQHpu5qbVLY70L
/TyORqLgMC1i+QNL55+XGGEow+1dZ89i780hU4dyYb42JwKdSmdGWkFcrcVz1+mreZTEsNlptgOm
IY89g8pzo/LH1CBDc1JDG8VJfJs1U0eQNAq/jluNIv6mpWjZBVY73lJdYKgLmUlaYIYo8TrUEg3w
eu7b+3meX/D6otIChS39fYVcijMkTl7CLK63bGuuZ4tI1KpYzGhcPPu1mlR6aJeKOkCKLFpwP7Hy
kCg9TfVcDbl7O2rbOZWOienYQ19V+gzG0AvemcQA/6RtfLeDuWT8tKKTAU6d7IwCo+KH3uYI7s6A
54p7D4rKqUqdjs2lGp6JrmsASMWTdeXGCZQUC4fXg8AFTGHj3mPDjRhKvodDaX1OCDr1Br1hNUa1
1Zr380TJH/Eojq8Dm6g9fip8aKn/L3vnsSQ5cmXRf+F6QIN2YMENEAiRGZFab2CVoqCFQzjE188B
OWZDNmdIm/3saM2uzsoIiOf33Xvual18gmBNNOHX2SdV7P2WKYDnNLXGInIGgX0c4Fvy3ngQajFw
mP1dQnLvtYSMA0KbRos7iDqwabgrSO1WUFUJFFqn3vEmeddTEnPJOvEbkEG2mRuKVSGeTwurB18c
ZnzdJOZ7kk8ZwUSRTBYjhecCncWOBI50cglo5obaTUnlvxGz8ObPvt82MCDFbtvKYk6isdk0nqSe
6DeqE/c1GJeogvgl4fiVBVrdJsqT59D47GRxbjKAgg0zzBB05VxdzYy9t8rn28DY04LpyNbbuGtv
bFPnKCEJk96UnsWAL6vlak3EC1UIZnGV8TI5NNBwcdtl8MnjZY/h4KMq081tTdAP4/orRl1G2Abm
Uc7o2+oOKGnH2sWmwJsIhnrp3PSKlgXI6T4zx32r23hCRo6yk322C/0MXCZQLDDyYXkTMr8kaxUl
XnZdj6TbhOdGSZpEY1VQO5igjdXaMV2oI4TA03qCVE3n4CJ25AXfxi0mYACrKvQKJPOqf0KZCB3d
LA+zbpKNVjPLcXjW7mmwiJ8DQe0ATiykHb8Ka43mZeHz1N82w8rDWIy3MalgKJgHHkcwVeHWs/y6
LjsbfkV8SYghzA2YGpJlQYt3A+OXijZSTJbl8bHUs3BFn5sSbVtnt1iGynKvSg5j7UwJl4DXvpn/
x3lhDHWtU45h8krZznrnpPxcSHVzoFWJiCRM6Edum7OR3y0YJTz9Iyu8Z3aCobU6hwWYqhz9E9UX
gU/jxjLktybscZD70PDWaxueQ5r9tnmqiNlIT+jnHPc2E7lRDUGVSxDugjqDmNdpKp5FGWdh0UOv
0vz+g65g45zmoJw5BvxuyvKuzJk6V3zPIRr6Wyunby3240hyN55Me7ye5wpPSHlTSxw0WXZgVl6P
g2V8LnUxJxcsYghjlGoe4BrF5T0jakx9Jb4XjuUU5QCXF/qSAdE2W7bkQ9jkDb5jKsQ7a5+3OJRy
VUAE4EzGsFfiBXmGVW5BpPD3YNbCIS12mr7g2i0fkyL9yTT9s174qAy8kPfVynJLFVEbqxUKDFGX
XIzag73AVbDW7kHX9Pihq1iNBOzfb/JUNVBeSx/TpNJ9dXHipdiZLYHZCX8RGNmxPCVJa7z4BkvD
puqbN42dPNzrLo60evUf6hyuUVAYEN27ftvw4liJTTihg7lGXQsLhc4G/AyOfXFN/TGNO5buIEZK
zaM6tMzn0+RzxCFCf+6yPLtKrda/Ah40YtHP23NsLh6WZD/KWy/s2+rJKKe7UqodUdgi7NahPDMo
57dxTdmFlj4jO8Z4e4ZXsM97u/iVsRBxUmBqBHwCOuJ+vMw9Jm58VSOZqKw4GHRNhg2bh+tEyTbS
CvnFcHbxivGrmjnHxT2eOQ7S951hgMFBjqMRpQwSQ5HJwSbf5Nu+ZGYdt65oiLLw9ajaDDgaEB8c
NYhTpcWBgcznFGJew8Kztl/k+MHwD/XVDNf2W4FaOThN/Y3gdTVRGLAXSRFWjh22lSJsq2M9jKub
pcqwLrNnz1n3ITymMLaWMJbtri04KNsvxvyyAqZwLOSZjKOm94b+EGwXWy+aV19N57LjbQYIHR0f
R4P2nmn1wSoEqDxzfRWYLXPt3e1An8npwlz+lMD1JOUvATH5KsB6EjSOOABAue/oOrGhnayJy21g
cuoQ6i4ZWraC4zXGUiSLvP4UImUv4PUXzPTgArvTVNu7pS4vsDWeY5m+xfA8lRqvCi7eBnZNMuTX
9WaCqQ3F2Vr/gCNx41btyebEWIkLm9vXDFyDqVlPmg8pU3TajfDrn1U9yl6ke9Ce2DPaDPV+sX+7
sROR8D/E5i97LDiN4PvTE4TU2XnkEP629L8rUR5Bxl3cgcdLR0LH0vMbzpLHdsMlmF52tznKzDG9
QxyxQy9FfgDdwe1tBkrg58GJckmta3YEOd/8l9SJobQOK8QW1kwbjhSb8JFPIII/6MHgRDGw6Jsd
C3OecfFjdZCVpp08vT+VHqbfmKWBQfaeiyztX6nyuraW12VKD16V7JHwOQIZwIexY1zp5gwSOlEP
SvqkQeZ7hegSrn4dYaj+5mbdYVE/xGVPClTEGIqkpaPoaN8uZoDU9/d8YCGXRriUmKmrhVegdwC7
FOWKEKX75GjdL7aMByvXdiuPi0RHME6H7mYjF+n18GB2VSgwwdcIeVsTsajwTdkSoZLmiAYYoZkX
F68XdbCW1XvR/3ilezPX/ZtpLHhVlyOgi71DwGNNJ0wbdcOBD3xrfkqEgsq66hDa084/dKXF18uq
0y/GnYOubrb2WdjmedF95E4juR/F+MyeDCDO9I4FZ1e5JQ4wVYnruddyflEfPnv1zVd5Kkw+k6ba
zWN14dYKZpAmqrCv3M1L56vippPYUohC3ruqgms14qokrn5hPYC9JxNRn5pwQwlgaWb/IBkw1KAA
LfA6nFknpNOpW1PoHnq/M6f+YMzOzmXvhhbyOFums2sGXLSoGi2JFLzeNmQFaFX2m++r+onQHLg3
p/evfY3LD7idHjSz5jwtVvZmNE/+Ot8MrfXYNPOOpdh+1Ib7FIMbNu+zwOI39SaTJhIva7Qr+i8D
PNL3dmc+kHM8zmb2Mene3TCyfvXP5gR+edUPJvRxAvW70u7PsASebMve/LTD9/Yg31d2xXugUYcS
RlLYDc+yNk/6WgTbTLovWipwdN7WMMoi7HgAMqudUANL+Vc7xwlHFnBfw949YBMuIfF7MjuqMU0j
XWRGtECBADNBW2ZeRbSffyXdZ50uxP/Ah3Mp2RbI2vGltqp3Y/E+zHKOrxyB6dA3eQTAekvM/BX8
SJT57on46aZf867guaDW2kd5Mnlj4J4LLBH/Ghz2U6q8sbCNMZWEos5Cq+qj2CLWU7jBXF0qC49L
chNnH3XDIGLflkV/ULV2cnr53iPmV6WN46INtVb/QGDaFzrGnxi6fELAVG8ip/Eg2gGjlCyeG7L9
Q0xki2fML+lah3xeIi/jC8GFBh7xVIMiIoBBasA5ztaIJ87n4gEnXLXmoa412isa3hq5HZHPcaOi
EfEBkmEg7fhByA/CHKDlvFpAqXqwYJtHjtS8gNjYPhZWIOGEq8wxaEzzFBr+mYPdPnZwcBabElUW
L1INBHDEEU3yJUVsZn316WP9so1fvbDvsKd9GslXqbvzwU2hrsv8ajRercb85RRwwGrrKeuKbasF
xdAUaKQa7qXZ7iWUQmlB6jLidyA3vEBrL5daMJGZWjdmTGY2TSC77rGbRfySNnG+/TPsu/3cOvsh
a5kd3KE5DZssD5YOM5TNXGUl6F1ljXvBLj41x3qbeD4HSUKGDdwFl6SLkTvJ7szF+qxmgbCYyUfI
n3vWWeuVP/WvANYeJsfuXnO9+N48a/BjzxpQBxMnQ7dm99C+9chsscCM+ncvYcFnlRW6ZGCcggBe
3H1LewoXLiF/9i7YDG9K2wa4VGghn6LAFdkcePNHKtHOmJ/6uxxUR2TS/XKplcxvWr/zj0vvmEyl
ZUeLg0Lf93Gj5xUyvT1uZivfOuFKdR7LwYQs79Xp2wDK9iMmhUNWby3DzDZ72hoY59E7WecnGJgA
qWoomoZ3UVgjjiz8oVgYZquo/YohdA/lqp0tk149tpJwUXELZlWzM6rV/q0wzSM8At26KdjJ3SZI
/wVGQY/QZo3eueL0GBPJ1NOl2c4YkUmjPjNb49ww307yQHPM2PjHvJlHb4dDMnFeKr0CAus5KukO
WrtoFyzgGW0sMLzgx6lgznLmjpXR+67FIEbfBY/cMB3j7MYHT8WhG/fp0GGZVD119AEdXsaVZ3as
4oYySSWFGAV0GhAiZJI5aLB7VTReRwrZA2mDweJ15DmK+FmYHEFtBLXjaiGch4SMJ+A0K1kfghT1
DK4ssZdll6L17Sdqa06TwcOb4XQ4EsZr7Ru8maUZzDkE2hVMoxf0yZKwexfdtT+WuKcr3gRYPrWa
kayBsqPLhCu6qGzM+DX0tZt4YNGZkV3eVEOZHEemXvBIaX0ZEzrWgtEr2nukI6DYEZHEKb/1DM1x
9x2LcnowbOrPdgtwbU6Ovp/iJTeyE6CWJd7ZWry8AN9OiaTY3EsdkQTGTkz6bq63/XUCOiyPKPtj
ux2CvtCML4/Xsn4aBJTXlTgq1RrWMac+RlqBY0ijvWiKFhFjl0H6wgZQswA75xPQssjvjBUfWb4a
inO1mEV3Uy6DhCm+si5/zEd4jD8c3FLxk9U+j5+pr+2r1Ind+a3K1uk8DPZKu5gLSzqe5ymcOy87
4mx1jQdpkykOeRIY1zFJPJ5M2SyXQz3ktPg4A8iAgBgIAoXkacLzrK29CyZInCzuYI7OTs0zJMOG
f8RIQD4WCLTt8l0Qweovbq9KQKeFtkIfKwoI4aSmkpAW1mEEKF879V5fl/jUOQTtQgsXvXOoaIDC
ozs4AGeaURe37ew5gF58Q3tw+9L6qVt//DQBY9wvOKN/iL3Rr4DfcDcA4TyAMOuvWtKI7y1cMMKp
BTyp06QvOik3P4a6U5WLGdVOWw+H2lzlQ5rlLTm5OLnP4zhONyc7iwgYh92eDI95qkHKh45Ms7eM
ppZrNZcwV3q9i2x9EnTF8BhQgUtuY0/02PgZSBmcHFX4j+1AdkRmXnNha+/c6zaEwKCoJwODbDt2
kQv/8HWYcude0t62HbfzYqIfq4ec5koE/6Ba8uWKmGG7fftTjhCSOf4d5yaM6ZD9Tz0spUCmYtvy
x4Ww9zPws9fZSYffeudxrU/03pGfTuvHWljWbZ112l4WhDYrG+odTxIKYlC7RMEMURkAwt114Uk3
dzpWc6dMzMeCx+UbpucWsGSTPMZDxzxiTz3pvlGhsjkM4zdVZvpv/bjw9q6yOIdQSfjxV03g+ID9
c43yHgx2IUoIBYMyqpe8WBzkxYSFSc7i/Wa1jO4HI/It1xEOhKHNf2u5R2/dPAHbOphDzyuGz9nd
u152o+M/g0bH82Vz+rC9ymVFtNHqE5utfL9ZnzFme+eh9dxXY26ZZkjlwWCjcxnJB7NvuNrmsFXq
CfQKfC8rWt+QTs9orQRczAlEoOHT31g0NkOyfWu5gF6N0rIPLc2YLLk2w8049/0R+c06wZVw7joD
hHsA9uJkrR9p9wBLOQ9jypLPKJ6LEPMjxqDsSnIXXlkutFcQqI0D1rNhfNaM7McoVkac2YiXK3oX
krsELMEjlDcOCDYeZJMuu6dZT2EFIj33+2R05ktJJpZja0tjpL3cGHBHubko4nQU5ys+7+EeerPO
2NHV0TQ/WRsl1URaOJYkVQJ7M0EnqYPBuUOK5Lugha0grRlJr1N7TLkxVTmkktyppn7UiVFShxs2
rxdgsMfFyQ/cVuWOlsk3uTiPHXmpqTlos389VwnhmPLQl3bA/iYUfXkCiHgcfZuhImbsIGeiU+J4
nrw+ZjNHAAXDjcnFyZqMPcyWpurUxQabeGV3i8Php7C+3WqghS6x0gok/eS+FJgTJsuIFB0Tcsje
3D6/xjzQfc5rlV4gZVi/JwYHfCC2rq5laxZvZOiWHwrry3cDx8EVNtidN6dUndElSFYnXkR3VKnX
+qeh3LrlsVDWtGsZXZWeYIaTURZ1/m2RjL0titX6sldX5jyUtSwShV0+665lvAMLaG8sfI2gGfJe
+5V0Uow7oc0n9v3jk7EaNSkSzVe3CzCO+wm/PnK7PrifeWdjkIMCQluWccB0pB/12Xa/W6MU55QJ
yYgms1C/usFGnpgGeWuBZTx60tEPGNYFZy6xHiilDTSrvp+3JNMYXy+LvVI9QABXpXP6BjWN/F66
Ld2hW4Aav014BQJyy9zQ9RPqE4hvnADiQjXsryTGloAXeUV2b7slAZjBNpAXNVU9mrMkwY4nBjkr
D4GUuJFdGgANE7RdgMdEYKhTmbcMn6lRrybgAtkNQL05KyJg+MOxiV2brgDH3s2aoAEHpT5x/Mdq
qwhshl4dexBbzAopL3ZKBR2yVWUTP7umnR+o66UFyagwRLQDlbzNst6Jvnmfs+4nV/MuB0mZbNz9
0q7rqxEJnszUDNLTIBk9VC9aCZw6lgT3l5HNfgr22R0ZC+R4SLw6PrWkwjiTus8GkJabTsXiFrIO
SotWdXu0LNCJAyOdp8kQYbe7dVvnEVJoW6A6tpR3iPjTJMHHEmI3OcN60BvtHU/qSjsrHp2Ky9hv
4dthNwiG0RKRp75zZ+Jw4ZtHPJ14pQd1HyeuDKilmFgfVSIaPfU6J0XHfezcINrkL4yfxaFxlIp4
vB/iDGcDbh7iht7y4Fk5NvRmj2un2Ss8v5FtNMuxsZRz0j023iyQuZXrTr0vmCsZrTvECivR7krn
zfEww4+YXZF0I3BrWLDc5d6grnmvkvx6XKzkOKz0LQYeZQ+B3g3UO1VFsitKj/nXNm+tzkUextNj
QPkPG6/j9QY7T2SE5L68lTJxcE57jtftySDEjV/LxAhRGA9lOkSDLqoIb+wcaYaM2MJ8LPiVUNla
JqZxeCUJDR/Wl/sY0vteboFizeu4PJjDwgFXBrwDjKqTMZ+gWB9LQpDQ6LPuniIb6PXlfMMqYeBZ
55I/qsbyXAHcf/Rj/eJj4ziNWvXUQyfB6f89z7Q5tWTRVnHO2/zF/6vUNw0UnZBhq5qqvG8xb37D
egnMPO1ueuVpHzkuGmJfBe6UuRuxZLZj5JRlee1Vdc7wwS8zjQ1pMbP4HEYhCSJsPncdO6sPxcHr
C8KcfXJTdemzjXiv502Fbm8y2Y8nmsJCbIX3rAaPlSeOaZqXofJm3k709LhWdSx6rLfaeFtvRYlz
/jYQSL9f5Bha3VLf5710fjWz8h4c38SHTnyW66bQiXoPCWPFbNpPMycBEO2qj6bVDnCG13vLQses
2K4ccDcM5wkotomIFyp9uunjfnzxYQTcxlq/d0zK8Yx6RXIbvJmoAgZUQxGsTX3vl5SsE0PZLOZl
muCFYz6KT3pjI4gZu6HUP5Z1K3QkW+FlPsmtcTpMVmLsm9F6GnmU7MBadVdjXQ2fc75gpR/IdTsj
aSGauLG1nIkfPWi98WlalJTwSMT1G/KNXlm4B03/sajZ1iQZPZyTeaId7Top7BMI9dPgNx/tMoVZ
ra4nrRoYxMH32C39MrDpuV/bEkmdB7tfkgHHV/JlASltaQAP81x+G5b10HbFdWNlpKY7osmYc5D2
3QOnpeVILWi6V2b5siA+qhQz9lj5V1tkpybHGozVX2VBboQ5NfuXecn717nSokKybfHSvg27CQwQ
VTPOtegktnpMwThhCCcQuwvlMFNsRFI84r2chYTH3kQvXvuqeeQ4Wz7z65AKdyaoCd5pwuhc2CjG
c4LJhm5Ty7maAKrkCEh30wh9hEzIbZ7R1Dfl2ZY9tm/lovbkp8OZA+F7hjv8s+tm51Zl0/CdJfiw
oj634A7N46akk7iMsewIFtONhkgaOML278m2wqgtPKjVCUcQjUCU0G5J8dfvTeI4v/RNc6OpCO51
4W33k4djlKRLZUAVNX1T7gi2lNXOrJeBEaYuCeYr3Tg45oTqHPfq1uR4svPaVL8Y1Gqvu06wiLJL
ff0SKSMGekz1wzCasD/MVTiIEqcfjOYkuYb3gxStxT8YrYOeOSgbmulgMpjBqXDzd4v883SJIeIg
bvY5xiD+fYA6m0Hqr86H/zeB/MmFgPa/e0BO3c8fUZHbH/ib+wOPBw8+oWPk8Bys9P7mJ5l++uEv
f9IM/c+u4UEiNCzX2Nwe/ClqBIf0L39ynD9bnulg/QDHxx8V/Kn/sn84xp/ZRsMtBJblCv6883+x
f2yow//2fji2Kxg4fNOw8TOBbdv+Cn/PcjM4ZYBX7lq0SvMdFN3K46Ixo3yttINTi+rfQfY2b9Qf
fx5/c8fzPe5vdrv/+PMK08MkkPLzkOqY2rSYczeGRzLhtPfsB1cNBz9GrhWW0yHiN+Vb57HfzAe7
ObV9jTY/zQ+z07KTL0djp40mJVpwfPN/g7nbjFN/+Hs6eB0dl0CCgbfiD4hI32/g6+dlCw+g+4Bo
n7JvlD7ebimv/u5iufvbf/PvaZT//A0I0J8uPw0UpbDMP/wkY+wpuutb1Aa63XG4zO7BzKkqUrnX
fAiagv7Nb/bP34BwHcGFg+XHY5v6h288M8us6symo2drMsMlX+0Qox8Cd1osl3GqyeQRRvg33/v/
8Eu6Lp8jZEnDJSX6ByRpmZcV56oMc4slNIyZFZ6FHvhNRwH40Wq03//6MzW3y+gfvz6uLYsfRNbL
9nX9D5YmCLscD7ICthHOJTwnWaGeU6OgIhScQ/+Ww+FEX4Od9WiJFswGrUjuoyw951voDcbTyWqB
VidLZ9Cc0kzNBsjQiyzkd1iZ0ekJfO59o/tKOWV+yIwq+6DFWPuYV40hj//6l/mfPrvNB4Y/zOOI
oG+X6tevB7it/V/+ZPxHl0mjdNJWQjoAJF8DljhU/byeq6RoIrwhbvSvfx6sy3/+9LCX8TjwDIyJ
fG//+BNXx8WxTPUdzTOiv4qT/K/rGHO8yzK9pb7T6LMDOhd5136ck5Nrldab4gB5jVF7ZE1jV1Z+
Yy+ecgJqjVC04MSgB5mam5EVTdwlgrLB1yL9evmxSPG8yRFe8imxEzakPZwXpjrawQ8tIuUVeaXc
irrFqF/GDjsR9mEvBTvGeFSGie04FyilTR+JejCvWqvbRDFKuDjKuBkRO9BPdCGZOLwC6rLzh3lc
29u2V/ovSYcS35tR8lJc6BEjG7r0/sNA3Y0ZWUO9IMc3FJoxKM6mx7pikC9+Bm04aqC7YLLHnbuX
GDPxxnWtP6BRx9I5wjrSvuJsdl54pnGk4mKTb2W79nfF2DtwdUQmjkLq9v3KcjaPOH3px57Z2Dln
EBreiUS2rJQyXX7GZec92x2D0q5KoctPloWzqRLxwNETMWXc0cisf02WNN9tWN3lnTRTi/ropQeS
MNHYA8Gynns0rnhlkZLgfd8KkzvdYe62uQc6wzGmiOJZjitGi+c9IDaTXkQtzGf8XYiFGnGaJWj8
klpFp7ao91mWaTvnwSW7aCabqgAjSUq+psSsdBxVq4ldRuEHamMe52jMPSvXiZZUSqrmVGvpYcns
9579Iqv3VoeqQE5TORhVVPdR6Uba429qeh7wIGqiVFGbsocIyAomM40+xegk2xs0XYCLZChzDDty
miDH1yv1yb01DNM+J7VOZZMnkpIVjcUeWMOpDUCS+/mFiBjuOC9nkbJzEWbjoJoai/9t6/UrwzLK
Gn557Z2WBay7XOCTx8w0YpjxRWGdh2rEe+/p+fxKea3tc0TkQBpYiz69T4qGyADH+PxL0OFHC2A9
yDvUqsVtA/BIHrswb03oL7MxWS4psOgI4y6P2xyn0CEdybyw2UB/ZJ2dzQy5Q5JyxlgG9651pBhC
O+uNOxrAKEYr1JATZcJciSsszaYL3LHit1pb5HvLUOUr7K/pzl31seLRwUaD7tEioSC1Zqm3cEVP
e1q7ANAQYZxu8fIbzytBmzFakE5PaWVREpxQJxNUih3E3nfnKd9Ng3A/SRTRH4sgz/jf1oYDAoia
miDpRqCzi1Nn30KNmBkcKeuM/ixp3hlTg16rs9ZP6LlIwdIQE2Gc7z05n9hsQBbxWFuwn809MgVJ
nuq/+eBpaRyG1mHvv1A3uxRppofkXzVO2mO5+CRG1o5damG5IwRaQ7tOB8+od5MdJ+zta33FC5Ii
QAcm+/LtyZHZZ3erkA3UWI/9TrPdmV4FlrXIIYmuQUxlrYfc72gTJVFaSQ6iH9rlM7ecifyvRuvY
oHnElYaxn4Yg6ysURBfn0hsRRBSOHPG53rETniJBM5EdZlguvsmX8ZeN00x7qiFB3VdTK/SDat0k
DaeWlg9gDQ/bXW0f4HuCguL5pN41u/Vf+5VbCS0pa4DZu1qiQlok8MosbeX/+N6QcliAunstZ4OF
LbUWph2kqSSpMgECqWC5Js1jBpBPgS1pGsZ/qA7nohychelJp1R8cTv3vq8nngku2Pk+7Pq0eTaH
bduUYz7/RgYaPgZmhuYwqd7hfMmNvTMSsFnhYCny7wMAIsycGN4f3Dqj6YaYL+e6CfgD2oYnNt4r
ayFFd5mMbws7s3tufbS50BEpaGCX7gkyrOmUH1IRb2CMMrFezanznvDs6sPBgRH+4a9ClieL3F0R
GRQTvC2cjdwgLSqnY/tvrHWQpKO8DOzbiGKgNPykIvUv3I/tR6qW5svl3DntnL6hjQHxYyLcalbq
elaTtlwzK6e3uicxKutujSjDg9n5XvG2EKWj+O1jLLo0CdPeb2/zQVqc4Vie4adj0L8QIIQBDJe6
L/bKdXqicIs9e7/5Oqf6YRrYO8Le2DJ87PpYkwB/o5Q4TlAxOq6b3exU4nlrCvpYUwImu1QzOKvP
JadauqyB/YZooeSnhiqf3jwP4AvvkdW5pQkztXhmYxc+xirzdHDMCxEM/imBF+l387ktPNQVo42d
L+X5+dYUxs0QkCqPzV3WmsoLCU4wwVS4m/CqVk1H5VuuFQnp+kU7SdUsczBJIojEYxo4ECleaxAU
+Vqfc3fq9YhjBPUkUqRAMpSgTivoZa1R2WY3xa0s5hioeZeBTfaXOH5emE9B4tayQVF2rPKVV9fA
83dyiNYyKqYh9sb10wVgh/ujdJfHCocln0bV8RJfDNUSB3Mb4Lqy0W0Kl4fS7/h/ibUFMIOlFRZD
5UrsY4LdJ+FkSp2qQnx6Ii4s3gQTqhEcFB7uRtohAvLdmufGTc2OhOn2KzA7di/SloAniCsBWMkA
2NH0oC3clImiZHjom/WNlUjL/cQxvQrsRVi/KxWjL5spaAPmzLVCltXK+h1zv5aHkGW9LwPEUHpe
J9F+KDz31W5NFvvBXvkVgDdZ+ZkJq4P3HCvjS0ih/7AphvTNHnXjNar4d6I8vAMFH1Wxd7u1uevI
qKS0+FqtswN2HZ9hx1hYOKchwgHQfNAeTuUjmEIZrIXV3eE/MC+wR3LCbTYoDVeb70h3pZvZMoZk
Du4ZF7+Ct0jrES8Z8nl7fH/NKUO0CUCS5hMLlloNAVug8Qc/NFk8J7WfcK5O16aQiFmwBTsSpGLs
36d+qUCPpJvTinZVF99nDQYX6u/0Oq0GRTZ8cPqlmQX1ykbuja8E29dfM/xF45TKtXii1RnHMtEp
3L2TXi5RbNONcpaOyN9o3m3o6JJ1vyexSBJ4qLf9SkKh1rI123JjIWWOV10r6PQFqE2fpbf9O8Ru
/eV3PFYVo5FhwX3LlcQ2POTKeFzp6bB2OMDXV9m4GkDg2Vlu4FsBzuigJaNwcglh8x5mv3uY7YkQ
voob8SQnWOaBOfcuW1OROg2mObrW/T0GX9jWnB3iX6Npdd/91BdPrId18lXGaNIZBh3xmRZIPz/G
fee8cdGKp7TFusd7LhEBBfUz9QkzKuyOoZC6ZlvPXEEIeItmC8pFjECnVSbdb0TyOMoNIvOBn7IF
v9JLrznJXp+zA6AWOPFmaZpv2iJ4Ibo0WmICxRIjeKOY6dlMdTgIAivEp2Ua7RYp7DIf11SVf0pv
pqOAphOLScp1DA7Hlcyu7YU8cNSVpf+gj9L1j2CPYJ6ZutM/QiElvo4RYXo2aJ8+0tCy5MjsefW+
NI75YIPi/27Jhj8ZYljWjSaqkwzUM0hIfGnrwhFEj9/jkmgueYuhlKBSNTM5Zv5U3/d0IGVwCivM
G1h0rFtJlNJggxnnOknihOe7p5LpGUAbmNY5XZjWhnwkvG8yCEhKl3ztrssTBjUX0u9JNQmPJEvT
im/8+Ix967C0rOyx8PM9meqq7Vri82JU+C+ZCDL/MAuAQqGqJrZhhUXDw6722/UuJ/aHn7UX7bdO
zTYHEFJqNE5nFKeRR1bGCTSke3SBIBHm9MzI5k1ShMpY3GMzjKyG3XFUdzB2mdFj4LgcXOfeJiFo
9sut5uLhIdKb+BoOMYNlRowvkji1Wo0fm7ToT0+SVRALQOcGHSpRF2Yq2nAT2lMBxnZqoE43xTRH
0I+yOcKQjyQjWCK9U1K5WACndT5TEhzyR3qJ2OE3MsDl5sVKNSBpfS1C9M7YbePQg35MfQUMs4Kg
ejiYBbCopYsbGvkKop1dXMSKgDOLqdDI6PUKyy4Vl1z2hbUXeDF4DrikRDuhb55Vo5th4q4sckNQ
Bfq9ncVwfkQm8WdDeEDowUey2LtJyuEirGWlS9rveI0SOg8Ki/c9szn/No2vUOQDWqzUj5vYeAOS
yjEIChgVXyENKN0xLzJCwNy9xLgpRgSk4qr5Kfeq6exRQAbPkoH/VBiwNiF8WOIka8X1FkOQfRjV
PF3RL2K8KkOXHBO4M2EaDnL+iE2S7WbtbWAdyTiIxtKa+96RQ8cpjjd11MI7v4+FhhFucAtBS6NL
ecHceEYTes3IntlAccLBAZGY1mzGAjiWLAex59c82NbMNu6SZnV+BmNgwpcgt0E6gnb2raH/KtLE
m2/yfm3fHTZ/jIOEP2DmxBnMSOK7bYUXpLLexm7JROjZKeZ/zzeGOsw632Ce0mmMpecEZliU8sqF
Q/Cf7J3JbuRYmqVfpVDrYuByuBwK3b0wo80mmUaXSxtCkrtznmc+fX/0SHS5TGoJUbsGepGJzPCI
oJG8vMP/n/MdPRKl69XF9FA3lTEctGqgZIfjiOjtJJOwnvWIiZgMhnI7kWPE6s6oN4EKWAZAFLa8
Kstbmq57ml0w6Qc48wtlgGugjJrTUe4W6impMHsuZVfBpWzraHILUcs9VVHTQB7c4SFDqRkcndrP
cb3kZs+m0mY+XvTEO9zFMjBtN22G+LVMVOdiiLIGOQW4pUUJNHnCPlEkjz2g9Ove95SfLAsIqAGG
C2WndzGKsj7tNGDObFwvJn+eUnqPvJwV2yS6OTVyE3TWZC1vtNKqHx2LKj4UEqIEGr0efjjOCHPe
HuH3u8CNQ5xAhUpdwdGl/2K0uuCF5bQhABhPOkxpO2mWeLcgOlvexAOlt0Qac1QKDN1xk5E+2cU+
Pg8bfodLORhpcuNIexsYpTfn4+BYmPiIYW8rYBYToMO8uAAgFy1J41dUjcZPdHcVfhvL6rbs3TjM
Db0TftNgl90D4me6MCHyecsiwBUxsldwlrw4dEMZWItd1YQ5quLINH4Z+pBPrl4XfBETNSeCTzj3
KhugvMbg2hpdULerK7GnWAEbvsr9CceDmrKLxKcOWqUc6Hr6tSnkuovoJS/zsI6SDYtskrhNH5NN
F0x2aCOJq5TDYNDBQI0cRExDYcfBGapfOLGbK14b0PGlK3Mf+aEeT09D0zTHGpn/U0nP6QnwAm4c
Y8g1FnggMPreL0udDQKLKGhniInlHuf86JPwA/K8yhqEMUwFo7YsmtxPaPiB9rs01EzcZqgOx1Vn
9wV1h7QSP5rBNmBJCDEEyF6n6lYquQXQpumN7zVfMQjUpjR+jmE/oVADuUi7zcCfX9U+CAGyyCSJ
DtJDKOmXnEDI8RmVA34RTpF5nNv3upCpM6Nt1dzVyZCgTsNnQIqDio4CL8nYxbte7+yjAyaMx9wF
wU6vNFNdGrAK2JJmrf5iEUBJOzc36mxHBpXsXKsATVXHWQsStYL/gUwzsSj3e0TdoCByVGcNNo9N
bx1FzQaNIhaUNkJS4FapKC+pIgcKZc90xM7WTPU3z6qrUxnqJSTjuEACByMsM9ZpSZ1mmaUaqesj
G01URWDjFukgWrxGvhK4JoS170AEOZnSe0O5WvE1s8bkmqAI0hZxuQ+imq3kwqg4X4JVQBvE7jDF
6sif2s2pj3L5EqrwkcAojAqLYdZGDxo4dpTckwFRw4QmgBbDH4luqIi4xLVDue8XiXn2kSR3Tp18
1+kLS9xwrNXURDlHYZLoatHLgIEfedJV+a+VL6SZuYiNyLFgXgKGGaKZvCqrZKa5RhrULWop0YED
xYgYuuVAucRvaU5HBfGivhyRatCr7Iq6WTqFE7K9H5CexbcD95at+1Yh67ZD4QWs0ORwpNutsfR1
mO8rc9S6F9bftlk7lhZcgP7w5S4lNTaDsUpOMxJ1M8e06c91HMRn/inJo+H7f0j4cngtFF4utcSr
Ah/vTW/7zeV/oBMaJzOliWokmYb6iUV7W8GLS9efl44/6C0wU+tSUhaQBhvEt4VjLFWc9SC+LAtB
SuQ01f1SAUtyUC20sgHpN6vWIgT784vODYuzWj+aN0NgX6YhhhP+7UX1lBawyidAdY+ta9uxLemj
0txUMnspPfK0aosVCq1h8kWh/Cwxam6eWZY+UxZ0qBsq0Lq3VxaKNxdTCInUO41sXDASxJWkFYg1
dBIPuB70ozJoc08Xj2ZVVC1GZgvLNGHWxDMqoKM+fxLqR4+ChDVVsqyQ//Y7uemPVoGsU8rVFY/C
8lNYjr+F7f5Almc7wNgYpp9t13fHVIEWWEP9XEDT7HadUSVbx6ihEAbsX00D1hi8uPJFlJN3Y3oE
seZ6Zn4xVD7oMTB36DxCifZdO392ZlnV3tTDDA5ixaCu1Gao63E20H40jmEtca3UEJjYRzsbYFr1
F10w9S3E4fe7s3XbwJFvquDarLnr8sejMsq0bz08n0vHaLCu2mJECRglFYTmMloJGKbIewhbTugi
uGE2aGtci+MXbbF5gJwNXdtWDSGEbvDOzLMkLUXadY5VoUBs05J1X7YqbQ1dEus9ZKfPx8bc8Xp3
KduRDugKUgaNsw6c1lamQkRFQUcMsaUBZRQVblvs/htXcWgp69bcztTP0Bi1DGq1tDgZInyZVgli
zdssj6svWqbv74WDC0GCKjlkczPz7LuzdVRtccmmuARFtc50+GpgcApd/8evx5a8F5WP3ICNKc9m
FvQnOH4AriwH/qZtOd9I7huUlJsx/OeXMnktoCCYUIT+e6r5YzhKts+WCEDXSA4vByX38BAnkVhV
ZV1+MUt88PQsgWjdlKbgP/r8539cylGTwUZfA/CJnHrYadQcKChmX1zld5PwzYBD16CyMzUYawaK
hbMBJyUZF0nFZYTpkP5QUCZmabVfhg71a5wDNpOxN7hZICcUZjl7jwLgVaN55uXnY/LdomRTAlNN
thaMFx0O+tv79S0TI5EE36B0Hm7qbl6eskwekqHCWRcSI6L7qMI/v+i7mZiL6pqGrBl+By3Aefr5
4yFbgLBKpI1sieaTrM4OcuEBB16S7xYvas30N52AApyEdDg+v/JHDx4qDcoFCVTEFvbZ/apjCpQ4
5H4DA6aZUMmQjqJA4yicasdK8THZO5p2GZmVdiB3gS387K+xiSv7Ykx/9OAZYwL5BN8qEKm3zwD3
jwIDhxLf73B6JcyPKdZ+zKo08WA9KvtJ2NUXzfL3z534VXIDmRaYVB37bEY1OXbrGO79JWt+sRk7
rVxOjZD7LPJxnFp5zQFbn5ZB52dfvPEPnjtC3llCI3n3KtuRt7fbQDQqe6LwlrlJ1rXDPuBAJYeD
d+aH35Al4suJEYk3ShyswpnZ47cGhIBK8zefj4B3qwqzFqoyNELIi1Acnf2QIbLjtEoBH/SzIQBn
98Cpmv161MPe/vxS7+YSLqWrJoAbgx2HFPPr+GOYJ33ZaY1k54/TJt6WoLxWUgc68E+vwijiczLg
5MxbvLMbgscCEX/owb0LUeFCTcObQSnNL4br+8dmMmMxV2HPRo91LoVq1H6w/akG+F9wisQdFm8C
A4+UAAX5xQ29/zIQcrDgG1iPYQNZZ1+GF0HPaXUuRRidaFd9YSh4GSF8pJHZLZ2ppWKWoIe++Pw5
vv84WJfZAhiqJpkL7bM9T1hWSp1pXY6VWyHkB+TtYUi87Nip/XisG22WBbcYeZqvZsP3w2S+MNsB
C2AWEqezYQKKgRi3ps2XljYMd4kzBHCKRbz9/PY+uorNI2XOkw7WpLOJDxo6qURFCqc81eyLDCb0
ECnF9X/jIqQ1cxfotrTz8NOuZSsg2oRCnR4b214tk6tuyu0vBoj6wWDUieBF+gdm02L9fPthtTo8
QmSnGa+qNS51fI9ocE3nSClJQQ/LARu3j1ibBE9ct0KL0FW3cUldOyIrPoK5n4JkPdj1oNwjs7ef
P38I6keP2nGkpnEAMoRmnb1QHAmkCFLzgzshf4nQLx/boryBy5gfgLFG+6Qe8+UkW4r9Vm+1Fzb5
KyvVavtL0x+DBcGaNAfVqH/4/Hd9NMDnPGdGm2D7Ic5W3cppR4OOco4FBnC4n4OqrTvAkk5qxvup
7H76SZau1dH58fl1P3hbOOHmUyCz27xTfPu2KLTZmq0yKMiEo7MNEe9UenQWe6yt7ueXen9wYUSo
pO4iThSGgULk7bXoYXbKVAKKL4mHXHVFIlzsgRjGElRSzUjkSYcV5jKvM+tSOmC2EmdSvji8afMy
+nZzZxoz+k6blYSw8M4msATfaEsNJlt2EC+XiDC1VcLGAxd/TRYDr32njoOzl5OXPjuR0dzHGq5K
6Fj+zvGL4ldSo4y2rUC7SqsENYWWluZtQDDYItApHbtqoaJaaQzrYRAGiXSVV+VLsxRf6VE/GDBE
TmuStGfBEnb+4lL2ZL1XYCiKTX94lD4RhwQuwQZvZHYzWR4BvMgILrA9yS++8Pk1nT1BaUF/m8sG
jJrz3UJgiKYAYIiVSTXalx5c9Uagg71hGyFuSrKrvvg0Pvhiyfc2WdYkMkK2pm+HTYaySBMBSTkJ
esIbdtntacwA9n8+Oj/4ECyep04JyGa5Pp8XWGGwxTm8uiwoy1ty0EpmLD88YVpWvzjQqh+MQdYT
QBisoya66rMxODTSYIYBLFI1KgRdPQU8WYztQe2IiQ4aH1lKL1T61qSAlXjQN1WfflND70hZyjto
ZJx/fu/vnzASKcF+W/19VjTOtp40kPy47VKspoo6xymwzSzQMn7x6b0fN+wZUO5y7GUaYLvy9j06
sA8SfaYL+ckQPmQVFcuucvpthmr3Ms9oDnx+V+/fKNeTbPFQoKJD186mVEOJwU9qXM/AzbmuDVrt
NJtJaclr8Y8HD5citIH1TrMYqme3FtL1S0rSBZdW21Y7Oe+PJkwXOyhQ0ReX+uBdzVtk1PXzIY3N
+tlTxPYorIQR0yVhvpapaWyIaFG+uMqH78oxWSSJj6OEcHZDthqIeMC0Anqpy3lNsjpk9DmWzYCl
1DPj7osN0Ifv6o/rzX/+x24cG40I7arkrqp2ui1NUL6IyyPA9+lXRYSPLqWz1rHQgiC2Zjzln5eq
HFARisqt+UVlLwyD9IYadOxhTrz94mD10aVY6CSVMjCZ+F/eXsrX+mJQO/rGUdFA1m9iIn6HVL0E
3qW4nw929f0bQxJPCdmWFp0TQ8wb9z+eYCozxFENsrlM1dSX0sw5pxuRfVXgn4qAg1TQClOjZTmb
UHLV1biea7tXME+8ZSSLOVSt9GC5oDen/d8UJSHzlfrFJ/l+8M4/kkGlotJ2pH420QhAuE7RMsma
Q1y4uK+9tU8bdf35s3j/2G2NjbSpsaHiOH1+6KIxTekIT/ZSQ2q4Cbw02ZUAPqCWy/KLS81P9e1a
iPlFY7/LOjxX2s4GUx5Cw8aNkCBBmsjiQzVgfRtsFDaj2gwwGhJyMZadPX61i/3gbVOY4hYJDuHE
7pxd13PGaTTYTC+7sTe9RTYntXOtZtup3oEHn9/w8us9Q3261EgaOIxAOzZBUPtEQFCyWkbkm9wP
anwlZGfdqWU/ffGq378ESjEmey1BSZVO6tkvJBBjKESDtq7S7PZWEX5+0QqqSoFPUNLn7/v9S3A4
mDGmqELyEqyzQ3ZJWB7dmzAmLcFxnjQttgGjWVjjemEormdVtJHH4KsK+Pux7FBhZDyrzJKCSvjb
Dy4qkCOUIKIRJhg1uWs6/t9qggfz+c3NP/7tCGN3p6tMIxYjDSjI28uQbANvKR6oxNFW3ENCR7Dd
0t1DT00kFMps1DJdb/eQ74U5p7Z/9SI/uE8O/GyXDaoknILnP/9jYgHOojpaqkI+Y5ZbOXkbrWKQ
bbef3+YHw4XtpEUFii0lmTDzn/9xFSZKtNZ1Q2CIp3c3zdhdU55Nv8uE9ebzK310Pw6GFBUvDyu1
eTZRjiXs+l6B5BYLx1t74AdfLOEUd59f5YNjMOUrqqgUESn8aNbZ8JjyApMOsPHloFTtKtIapAEx
1lzXGr3IJXbOXwFYGV3YGKgqkrFdDWb/qsaNt6a+qq2QgiGRj0ZCcyh2/zcGFcNqPoXZYP/t8x/X
wi4GFYVQCWDpqUYdvIQQDylpqhOUKEArFprpZevCTFCXU6/94vrv3gHPhVHD1IzXiTdxNjkwQ8LE
lzo0LUig94HixBdWTVrZF+/gg8sYbJIoRczlZHadbwdVrPRJzaocLAWKPWBBxM1sot5Dj54ldLDN
OLa3DtnZQJ+QYq9A3T8bKrF+QJfalRK2zaoi6fs+QGvg/v5p/99x+u+qQ+n2j/fkPjfP//Yza8Jm
vHxOf/7Pf7+cfaL/dvH8+vNHnoUsfH//4e4HlrC//9l/0cf1v2jBcEZmZbX4kkxmvr/tp5r4y5A0
P3HHMePPhsz/4z41tL90RpRjSUnzhsorQ+Jf7lND/EUfDBkNRR+d/sE/Mp/+bS/9r3nZ0tiEO4YN
Tp9viIH824n2x4QlRnSXQYMFQwEcaKOnCtRjNGo/w+Iy8MfvEYc4RCHAb6T9pNbF9yBQdqbZm8+T
okB8Cqof0sdL2NntlVo2xMhbYxFvdUIdRlkBK3Qe4UJo6zRWN7anXqtj7eqyvJKG9b2QhXHyQtn/
mOZIjqoqd3GA+VEWazHUgD1/YbZapEVSe6sENeRtAwfrNKGnjXf1GKe3ManhBdjg2eRGzgPCEMcY
45ucFNug1tzYTjcAbU8+SeGOOjRE8+DkJvl9uoBb6FyEaeYkCwOWBhgscjbJjMxRnafTBbmxF2of
+JtpNMlzUdaRSZkgxIvV5hloAquO4S3n5gmxjHZh+eNGZDGsmo7GpLdrq+S+8XVnUxvaMgyNVzSB
wF8rtqGgrqJTnZc/SQazoOWBQPBAeRBXe2zK9oiT/0cQqj9K8AyFRFIZifTB6sDU2qF6V5YAgFof
ihZo1ltdJYWQnIvFmMJnSob+oUJ3P/rTHayLn2iGuiPS9ztAhFA2rb1MB3+tR9qPDDVChKbIHUbl
Ogu9A4tGfdVJcJsFwWphSKShUkvjVrEjZ19p2qIlsxhV6EttZtvR9n6mqiJcJI/DYqpLlHojlKM0
uEMhYqLFx4xgtVJbNACn5aBlPywIGcCAIusm0JI7IEdkNHP4SjgoN2E53IYD7OzEqe8oNTw3eDgS
I1oPudIDz+VnpmqDJTrCO6bnE7gGe0SPFgLLwIl4sowJ6RvAk02YwmnyVJOGIoF6S631t0GVmCvY
1Ss9hzFilwqqJZTKy5Cois2A4WQxqIBhTIcgCU1AY1QybJaibOcc9eBpDEku0uek6aK3rqTirwa0
/wfALfaqKXG6cMMrso60haaT/dnZqeEiEkKrUaQvYZCDppvqbVxUWy+0L4lRObW2Mgeed5uxlN4C
xs4WPNdMDSPZJTSx/aRoAlBaISTPX3Irs9E/dehWpoxuCDpQbqvzzEfNrh8JyslxdSLDhRlbQ8KF
UrYIcgtCR/3QJ3pK/pIB3ao9IPLbMMbdShAwYFjRnQmJgI8jKV+iPpx5oZPp+lIxHslqpVicG6uh
VG7VSMdh4Cjwb2CxNR2hOLwC8ItXMgdS4T0inAbJV+ztbB1ND21MgiqoUMcjkzhqNRfjanApg+ka
1/G49ewZtV9tDXw9S6eddsg2V8KpUEyn+U9kEUQy8UJWFrQKXXeefIvcaD5bVUIQCsNH2bEDV/x8
XPBWqiV4FGPF8cCNG9qLkTEAyWDe2dKQ7a/0VFqbfCC3MK3LZAO/6xYO5QoZJwL0YJsNplgJGPnI
MC4cdPJwFKdnCanmMigkLcr80o6hTxBlCtLer1yjB+bLp+B1x9DX9K2IRLYihVq9aSdAmXOHY045
i491jNy5knxfzuC4iEd3ZMQY7GpbBLEY9ajkrItKbkwHzGZGXRJKt2rzv4rXUQt0127rBuTgz64K
92BXrwJ+xjYmZm+pDc9OE2DNo17ia5042brmGpjtvKBfIutdOM6cD1nxzfiA9nVF3RBC96SW4Idt
bQKbqNvNtiyATnHYIRc60eOlUfcPdjSBC+TQ3BLRuhgna4967Ls+BBuBOmoJ8vGmi0dea6xszQy4
Hn8VHH6ubWzMiAsgd3KJn+WImJaeSNmTLWNNTyJW9o1uPY1pehiEH15WoGtWFoHVsDHGRzW0XNkM
R9Jx0dAbw6vjQ9Yx4A05IMjJSVCCIHXpHpO2lcut39RXYduHjGZm+aLt7oiHww1Fcc988gtiabFm
ywvL3FiT8n0ICEELoCWVmBgRUj/bpb0BtnfHIXE2OD4oudOtRDk8jm13EeHdIBkClphfAm1TnAvf
6ls4oZmyx2ToTqRnoRvMMrcp52j7LMteCWcjaxcHK99r/xxiJl3aznRtQXFA/hi6lTxJMpjUTm8O
HgReN7e013oYdCS133p/jC5ovAGYbjvHrXJUcqx1YdCx8NXeEpmWBuZoLJeVbZX4NYV9HYHFK532
wH56GwJQJH5S3Vl9qWxA4vbfsWvBe1d8Z5UZLIemWZ4MltN8eElk07qRnz5azlAuLOsxQ2u5gWhk
ru1p1TSiI2ObNG1FhJehWlypSn1AdPzLL8pxKcyO/aVj7EO2mgundEI3jjq8vkX3WoQ4AkIM10tF
BPe+1aib0jRfR7Tpa4eY3ls0uuW1T6kSGfLI9kBtbH8Xo851da9Q7pMmrFdwwzExFLimImmFq2oe
cI4RFN8QMjQXtRe3V1Kgyp/wuFyaXozRJ4ggW6eh3OVdLa5xpwYkOzbJkRDz7KqkkRocAsWvNyAp
re+ZOgRIrNvJOKp1PZEzMgYPBQdE8FUF3Jtp0l8oonlot8OKbUVMvOE4MGgJV1ArwDqWlbUPPlmM
z1WpGPuSOXZVqma7r4NBrGDFJjfkgtSYL0QzwA8CqVZrUXITT552shUl3CegsSOYM2TXV3LbUo5a
O9jLSD+mePvLsXMCg9potsh78bNpRIPL4ZEkpzStTw2MiMOkj88KvKkfsTObAaO0vHPaunWZL5h9
gRlF5ti7ZRb118KfghXtLu+VRr2H/4/S664cG0i4DWkdC6nV2YWYYT06+P+VIUn04BaCvc/HzfRe
Vc2VBL9zIWrikDMCImT7LGEwKQOeoIUAqLbCj3dKtaA9EY+r4qIIIUK6sqqq655M+n1dAGZHRyc3
Km4YYjRMo7/E+lkulNir6aqH/l5B6YxxK3QqJnwwl8xPhCi2SWh+H5OhWJEu4KyJdUo22Ghoy0hN
ARis5ZvGHyX/Sk2Jv+VYVtdqMrFDKG07WrSVYNuAuVZbI2aXj3GppfyLda2mBEhojR/kIdFywlxm
+SXCtYNn12vdc2dDulM/d+ogNm2TvibkAyuj6faxSdZrReqiluyypmvuccJDT8W4avegnJODAm9o
YSb9Tqvgv1IJlK7VQFVsfQLXC/n7+Ta4dwQ4+0QDMiqO5FVRyZn0vZFDle+r+GhDM7eGJr+28rw9
EMjDzQdIdet0xMmbMIUleOhNvqJlO1iEQXvdNySboLhi4k2aKUhXbRpsYWr7FEZhP/hqtoZXmJ8U
J7+AaL2lkXnfpJzql0ZXXg9k2MWdee0EB8ih9WryKGGhIiYQLROXRo2BIXWKdWoPV1h7lqIiizZm
H0o2WImaiUdJf7XWlfxeKmKJB4SOxLhrQ5y8wloXSRFuPCW86f16Zov7w9rvxR60J0kHDcX30nIJ
mAQ4L755ZnEJiZoVoGJWzJqVJvvtYGJ37mATXw9+m65MzdvgAVvZMvimk6Z+tHqm0CJQE154Nn53
ZPqd5fsQmcWAAVVuNbJ0TOmcLC32d0OOc7Xn731WCLhZYK4NEb3XbjWMbmU2r36pTvvWuRti/5j3
yjol133lDHW/bcAgSi9YK0XQ5zyQFCE92XT1w+BkATZkQiJqzH+Oc6WRYegKTjppXp4IqNwToQwN
svTCn05vUPVwIiJ/5mWn+aYGJUhnG7I0FdZVS8sTCumFrO/1mm/ACbsL0cRHiIt7faIZOuWYKLUk
vnWkEuCe2I8lhw/yeIkXcvY0elk5RYMR92fSgsGAWfMUV2W4McR0UHH5sk9DXWgzpNqGjIGqCuI1
JEQI+jLbGx3bclY1xcdODAxtVSDuDesKrArYZ0MZkMpXuBqyzLzEjsukPJ3qCeWSlfEz4fj5QI4f
4jDSj9VYIqz+5zWF/+dCyjjU/9/5VAvwVJAX/iwRaPwDf9cHdO0vmjcIt+YCPHtbm6P+v+oD+l/0
bykNUNybVR76f9UHpMkfaSo9krlkj9SOwvq/6gPQqZBz0yg0bV2lM0i94X/9j9fhP/2f+dXfB//6
7P//yUbS6ExTXfqjQiAMiRZrVtrQZ6JGIfkVf5Y0u0H3Y5KV8GV4GtvusEqQA5ALuQGBZm39usCl
aVobaUODqlrF3oEAPnU9DpVFQEPxQAietSEr4QkmKEE/zgRAJJeU7nG2A3GkvVFolYsizFm0rOoZ
ABvYhHlyaymqtUp6KKTsjvaILeTCjiDS1+zeV6CMa77EVnHl6NecQiq0ho3/q8i71s1aQ7gg6eTO
VNGXO/raSaJpPUKrBxzSgNJOLTKTA7ak18Pk96SKFI+FUV/7XhSQmcnx3vPrU5ZM32TcGy4WPHG0
PC3a+rpfr4XVrLO+egxVq7wq46jeIfNj622R0Tb2NY0L+4m910WQ22Ll59av1sHoKTuR/wBQXW1t
vbyFVcmG23EuNEiJezsYHy1uuQDn3+QYREElH0Acfo8kEHjF6NJLLQ+VOV+GWKN4TtaNiWpdI+pp
N+BuMaBX+gTXPiDepavK6Btg4ZINfZr/IPV59mP05EFSddnY3XRUC+xAqQLZe7RUIozxdOwrAUyE
cK6Rg7w67n2K3Ls0VVqbs7uzU8yWbKvM6khJyQsK9kE23Jex8cMBM3No4Keunaoy91PhFVtvcp4J
mjxlNbAM+P+wxTIOSXicy1OQVWKlDDJf9JJmjTmRatSo1dWA3e6CGtRTkevOSBBP4uzGMm/IRYkA
hHqWsw2ndqcncIA9pYXInmNLKuCDY4OHEgbJ9xBW6hMILwV7Z+iicKoW6oRzcOxx+XO4vRv9qLmK
bKd6UkUywbgpk23Ql94BP1iBrZXT1AJm0gam7nOkGq7B8juqhAMkqmskpRvHlJiGVl/Loj5SHlqy
GzwGudz7WfpADhq1qsekzMkAg5weVer9MGPRDAxVRI9QqCkrspeNbYcA8pRmIXZ7GO1bD/7SSsgk
O2VDSO0hbyvJSKeQyBdn1N8ozmHqw/ePvy/sS3a4XndXcIb2+FI2cWOwXBTegV0Y24lJZWPLMY8j
+Karep5eoVL6MOwtqaf2qdZ9/TVSGHoK4cKgSVp2gli/1mDJOd0F7BeXuaY0R1UM+p4TnVGStFNa
q1y1/FUqBqrq/VJXqFFwMuoNtgNdeBF5unmdNHVPilJg/ujj8dJhWWmjepOHeu5miaK6WKE7lzgz
zJQedZkE3vu9kQOaS3O/+t4UfnSVFmwVaayMJCuhyva6oFr2ejts4qm1WPVbsKkTJ8crQ4ZHq9ba
28knhMzEZ8biXUffNY+g5TpqtnjM9wnVdBduLdsInArQOmxKOV2byH0L324Zs33Uk54IeJ/zcSJ8
uD9d1Ox169kyS+vQdaXYWiHIMW2shouqahuGEkmRa8soMrdVKWI55qRchxowyaYjRMAOtGwZ9APx
KqF5b/JNTzXJ8KjWNk6ceju/s1bIdNsFhf4bMyc2KcKDvEwd8LYzfoTapGCq5LyH/0ahP0XvZF96
9HY4OqryMidz7IZcRoWcEeld5UVwaWl89RJ9DWFZc0iY86sgFjYtiJYjMutJVqZ+MXXDYmRiuBBW
L+FcBfN1O3lUbC/Ulwq0kYUAq08ltG1PHRCPYySzZhsMIeqyMr2MGjKGoNuWl4Etk3vVgleiqBjw
B6/BvakU/b5yLAK1Kr3YQBlXjxOnrI1g5ShAXhjxqkub1qIAgsqd5AZcthzQaPlaxJFlwLbwG3bJ
OvHq5xpih9andObUE1uvx3Fsca1NdzEzvl9RnSgEic7mUuUMb7QWixFbZRzaBPYt0yGgTMZWpjXr
F8QgC0o6/Ozw6PmY0gztEtfFle+EewkbouxaPsb8Oo3talWS+L4pVKbwFmCa3rSP+OtPTffQG8Gt
TJxlEo3XRls1r6BnE3A6CpHK3NvgJFe+lc/7LyRHGSChGK5Ta/wQUbGL1BcAghcjOoUFbP2JakQZ
BtdWoIuTk+f6sZiw+grQ4kTXam1DZkQK4IoYv93IjHtX+PaPPCXBrhHy3iuGfiNLhyqBxCUNXlob
NqMsu0OndqQnAMpZNSL4xeCiFSQjqnGyJBlFUQQ0ZLBRREAbMGT4eBTCfgrPjWhdndSE+pSPyqcH
sLFI9VI9jFlzoQWeiby17v1t0sThhVaOCQR2W6JCIN4K2kVp3xS57T/DS1ZBSYesP2VkNRujSkPB
uccKLwZdjfcOkdYXE020702kb4dm1F8Ca/SXfh2ZL1XMSbtuAwaN07Pw67C8saprcstqw3wMAMLZ
FZUybskkLu/6LHMuR0sUJyiqTBRBPCe7mGa2ielgM9zmv2Zq7IMqrNUhKUNV6xAt0diBeRVHEj5U
Pe5S4FMLpoJ9QKXlMW9rw839IdyOAYmpZlK111VFpE0NZiBulOl1mjh6MSmhchvggh0D0HtPPZP9
Otft29wbyT6ymxcSoKHPZZzKU2zFwK4mdUelvlxbuVOtFNNMX7oOEhID6ymXgo5hrJHSouJb2ZVh
wm6/IvcBSIt1mdA+B8g2mVtYB5eeHTymFDl2QzE9ZjLdJhgZ+BZasahA3GMhisVdHw1AiGMn2bZj
lq0zOeQPaZpTm2Mp5qUH5YXSEySwSACg7Ka2t49DIJwVZxx/WeD5XocjLmhGELqKrJmOfp5WBDsF
dBhMWEtORhRd7CNsbdveXBgOcUURxAgEN9W2SfPkwXTkIobylQJ49K3xOQTH8pg5YbU2CnvYe41Z
gAKha7OsSbt2I3IXtq0jgcPp9nXckAZX1cj9W8mxrXCcCe9VFm7AcKTfUirmS9mwZgGPt1dhV3lu
XaKIATrhhmLPbq26qH2q+yW7Q7c35IXSIHueGjIGwWJbmrwt8/SpDLrbJJ7xTNa6IQaMrLXVEJje
la964Y6XKBfIFwJXVVOxCsR4N02xfGgHuUzHcNw4eHxf7dInmBZk9L7Ogu4qr+2TOYL0imJpz/Di
5iWavP5yqlWlh5WjJitZ2NkyCfyrBsrUg6UY8l4HUQn1PQ0XeNFADaEvWVQA9+4SnuLR8TXyVKQo
F3lnxW7bjRVVW/j9SwkDLlMDxW06b/gRe7Y40Cha65MB2yHAdk3y4KtPy6zROOlJjvJW3F9WDpV5
zKc07ZYaiYo5SOiFLIoba5h2uCu+5z4AyRbIEE3MVW3aUKyNPQDU7+FMBpGoNqW47C0SufTB31AW
1Pky2enCbgxoYjgbIGDdNvWCb5EJQ3AC7tKV7XXfTuzU0noPpGWvjsIloYZgYuJVN9PU3tgFIVky
Wde9siqzV9Fabh2IAwQTKuV6UD2liv3U5t4uSECvwFy6/9/UncmS3EaXpV+lrPf4DfOwqE0EEHNG
zkwmN7BMMokZ7hgc076erF6sPrCq20RKRloteyPJTBIjAoP79XvP+Q4Dlu/A1eDrQGSpeVvr0b9C
CSVGs9NIbCJwwe9PaGOjVCTRUovHHL62gZ5tKxdjI2Ki4Mi1/SDC0Q3BHU2nRikHOJfSoyV18zNx
QeLajcyXSt8O84wz+kDY+UZLPEojL+1uODET1qi7t16iv2odW+9UmUxVbJO7xVrHV8rKAw7FF0JT
GqR/rGILSm32YnFCmLCvlkYnC3y+K2nIZlN59GQW1TpxtAWaJhqsc3nj9b51GAhtuJMgEA61J4u7
aUnpLY1XbXQuReeui2Oi9/cIcK8J2QqbfJzMfVylBQ9SPe6JYk8eqmrU38a5LXdLkePP19U6FYSJ
P0E96dJEhUarTHYGb7ydC5LeA7LfadI51m1V4Xjw1f1Uwv4WMjfeoIvJHcVT+pFnmbdhvcnf4buR
EDiwgHm8O8Pwotd5/RwYckfuZujW6d6gY1IKvlSVrXQagiC8Qk7Xymu+uWTSRZbV9ldg7zREAQ4R
CDdUUeu4H6lBKMw8rO1RMsbGxvJuZlEy+LTp9J8djA+nrBYfsaJ5vYD/vwms5LkDtpHFRIBmqnvP
UZycwPNbkSHndp8ZBXk6eYIUHsY3smToJltBMuo2RuUflbNbvfm63pGB0ma7ge54YWVjRNlJ+gVx
VrdT5+1Gr3K1DfteRZ6UfYAkeuN6y/g4z+2964NS9OrmXjjpY5qkn72yv3FbhPXEYrw7Kc6QBGLk
SNyXlosT+1u60XSVnQjntG/8gYKB9Sg7p1ZC8F7XuzSW0EFNeXmJO6o2CFsLYzyD9S/3rZe4nTAd
2MJ9I7ytf20J1iJ4PlxIVcyHwOMc3keCJj4TrU8VQpgtJ5+DPVoHOLbbWpFr1rIBkRPIWz0GoOOV
L84Mup6Hhhy1yZ/vgRS/A1yoI70ia9Qd5NuA3gS1y4fvFG/9OHZbOVneU1aY+s5xKKE7yVoUB9bG
VoKdLaumi46EkQyo8k5joYxj3dugEjoY2ttQgQ7Vhp0z2u4BZfgJeMidU7vlWz8NML5oox99e6SS
ZYbNlXPIdINxeshGx3rCERFvDKf1dy4jlrbrebg8GpaNNPQtIr6vKmuPltdUZ1MnINReyimCI0SO
Q604VZvtYwBPLXLiLiBSS37xxzg4+IPvHgriszjhoAoAx8riGix3llY9Qy2CBm3LGwL4hpDfc7Ky
5pOyRbZttaE90KMQBQEYVXMmY5UTFfV9HQ4LgCuD1xMETZv7GNwrCuXKfsYfUD57ndFRf5nasQf5
8mKTEHPRPKcJ227wNr1X8XaDZpahvUAjsofUgIJScigtDQdCDF34u0yib2ogOoUj5OgNhonhwth8
+AjmKj9A0cw3rp7Nl8pxnxuvlgeLsI53ZEPtU6G5ZtQsWf3R0vk8DWCNyACAbjWbyJcqq0rDADZb
aJmkLGqjVeyEWxPYU+bBq7Qq9YYhiY575nzkptKPxQrTWYTX7LR8HV/7QbJLK1/bDKkuDp1dqb03
rVMqxg8nHQjwLmYCGS3VsrwXsAz3jcbMwZklk6a41OQDt2YIuzKAYxkT0ItKZSIQUjFu1evBe2Q0
0KzThfQeIon1wKwxY8CtTdWhH4gQnNVUc2fo4GMuV3fW0Mg7DuD+RYAZIfWgJ2pUS+dtiR10W/iK
Nkg+EZk4dVQgAtSOlkrYowvi4hU+cPRJbn4afCO7iUszpnHiFTe5mYUz2oQtqLPuBEfST/nIavjc
DNyGfgrmo60L/TjrzmNWNnvp+t+dXvg7sGMkSU7wFjf1BLBP1eat2Xps2MM42VHv5WAh9LnnxNws
47vtNXJPCUM4naGnB6818geVgj7Uq5tkVA3BVtJH4VDwYCbetB9Fj34kbmPawiSDXQEV4XwuMLJx
sp+68nEqp3fwiAv+2CZ5LDsL0tSM6jsMkvjVYNKSr8iHMTQ5Vq/Heb56qiEqqwXxzktH02WKR+86
28IK6bS/mkTPUW57A7a3JrsJNA8dGsbGdiPgFb7GCkpT4iIgsHrJZbMzOMkSbmusv8fOLDYmV+dM
vUnrzF6yt16WJE/Pr9rYXoI4NmgTDVWIyZVQHnc+AWNcQr1jxjuogQl62iTLaV6jTAYv11/8QrOC
jT0ZwExbGF/HZiwZN6Er9REhJgQiggNE+ULToh90H/ybKl8sPMK4NyoCZ3JjObc82+e4T7Nb5u/T
Q5an1otf6rdtI1dIj4xZlxsY+izThMj1CUoGzZG4zmRsXkZ9GXgIl/nqeKTLzaD274VoqpO+IBO0
CS/bpUwtCsqznPn/2H/Qm4nDxZiWk62l5iFWWks89nh2c0vbo9kwbufKu/qUoU3tk6QCbosgoPhJ
1uK7oEwLY0WdgLWYmM82SB2iMc08ArGENKFgOFDonXZs1xS5Hy3mjdtZzdbUwA1MXSwj4gk5SE6E
gYwi2xeMJ4gx6f3xgmh4R6xyvG0bcKBr5Bl+DQSfa6pqYGW8BXJ6LIF6X7opXtNt4+S4EPuxA8xY
vrp5B3zCWg4tErFzNRI2Sul7h//3Cqm6fJIOWodFMjvq5egfXYf0te3kWURPNtaZBFF2z6nTT30/
TzdZmc23YqaQ5BBq7k0JqzQ3kxjRQHtQGoxASNveziGoj5DM4Q3l3Ld4pheXZlS4NaZavXkliQ1R
VeDyNk0k+TSpQUuC8Bl3nw+qQcUAiNey0y+T6UD/fCJcDQjeKRmZXGHlhYeeL8Y9ZKvj1DBMFsXk
4zQIgr1lMMDpjOYexhAd5v62cZmzQjgnPz7ZzHoS2Q2MO5suSwB/gGWLQB9CFT/xSHN2TJ37atCY
FQb6Zw5mJJ9ShHtAHg0KZeFn4jvtC9rBYDwqL6FubZJvscuNAOS8q1PGTMsCKXdkBX9BYH/qB/tB
dyREWrv4TrxPQM55VX9asXcb8NpN6C5kbjbW9E6cGLrhsXiAHThAj4zHF4AExRVJjY7Vo+wQZFdJ
CEbuVdJJwSL9oJHXaFUnoeVnXeNCBmXwvTFJb1eI2NbAE1255mZJuzPEnpZjvRyueJndEEU2KTpt
C0DQufhpy8grVxrhhfPjvBjkRCXzZ7uFEs7J4rvRdjtBXN8+Q+N/IXhxk2qjvx9pPh9IKm/Ok6y1
iCDU00wE183cVePBUilrikrqcxF4r547xt9MepsMwp8N+uFPibvGUWalZZxJIHvnaG5sypw+QVcQ
oZTPmbFrnHkrKH8Zxw+ZfdfGAf+6BdcuQ0tzavzZSi8Qc1m5/MoxGMCV5fXZrZ4tLDnA8a0O7rEu
dt3QzmoDtZbAqqFQYN1nCFfVu+uvaGdR5QJYIZFERD9YCbPJHNnN2oIekglWdbbsobQSDFePsRNv
F1IAvrl9YF9RlmnFKYaarhBVZ/4rApNOQh83xFcoqIGPdqDN3vu8nk5ml4zbQTMg9jGO50xf1P2n
2ZlR2y/TF4x5KBz04EX3hELjwQp38jXrwYH+QZmUXlgyaLOhur7oHE1IgYRnbk+Wvi/wovGu9sEV
o0b1ONZFel6qDPC+BoM/0tJYD4d4YEKt2QsHnSI3dkrM3h0ZcBpZdSQP6bLP2Qxz9whFKXTSHAa9
ltn3atHOaPe/yHRFRfkLaIog2EjL28/et97mVZoQdvf6/KGyvHqR2I8vvR2f+KPak6UIVpZ9W28Q
gjT7YDZXgqUWbJeW5SxIpb+dJQRGuIpfxsC5740hPy4Y1aNkHpOHQGOKxJRq42isQlq9FM9xDAAt
lr23i5l0mdRfLK7AsRenA5JXn1r8ayeiyF9ImwIL3uQDElNrjoy4zPeTyVCjrOht5z1eJCdvHgxg
CXmR3iM1CL4OQze9dbOWX7OF7Q/1KsoGcoVE5Na8cebYL1g/6ljdww6+q3CUwzpdS5XCvc59O0Yk
HPISj6IcqeTMvZUt6ZGMhmdON888o+a2RfglLP01NePI85MnmPcr7e2+TkfrOz2vhjvmGHqoN7xA
KTjeSGkVT0XstE+IpLwjfgByyWY6RgOEx81o5QdhZ/yqWCdd15PXfHI+UNAtYaMp67ZlnmO7JAGO
Er3XNl50aoKZB1r5zvKFfjvec0JWebRJhccjSW6FqZHpplJmNIWBNqYVoXAhYKVkI25VJh5aMoXj
LmYwFHBmZrW3Nhm5oBH0GOOTMVn+7SxSdWyE7971oKS24FXVzh2S5JX2N+mVU1vs7MlzPweacFlh
9Pi7KuA0brpKQzQVVA8LSD+czl5WPxSNKj8zR6tDDI9A8dP6ppuy7wvc1qbUvhoS3hvijpEEhHI3
UGwl+GmPepl/oT+v9lLU33yeczZ4oty0zdK4x9LMmJ4UhDIfyLC3rz2I/T1NgKfAYARgtxRBIvO/
sRGWUSZjbMgIQPy4voFrO59pwU9Rq3fto+0W5s16M3sPqZnTWvamb8oHkFYZD96C1kKjQTmWMfz/
VaEB5oXaJF5uq1zWe0m6UOgNbhYtyXDsCEneiKr4OtjeM6z50wgpvNQK5poOjW3cA5u+9MtdU7Wf
fKZDUcF1p3bOmx3qJ0atjXbn2WQo827Y1a05wW7P4uzgVN28gfEKIbRFIkN5ft9n5LdnqKk/YUvh
vycXFCmlIx7qCl/ZVECkpJGeR7YJj3v0+hTPdd5uid/17xHEK3AYwgvFEIB9EsGunsDmlJlOKnO9
yPKpo2wMqyYOwqkKtKPfB/lj7+fdjscQgoaVz9MWg/S8qyDfEdVhWqE+usU5wYYdUuZ+Ze80900+
stu3DDJJDKMXEogYsWD2aPkayeWVs9NchDoyBXgIhpLqtuw+JcvaizMRGrvNh2n0R5RI7PxVJp/b
1L/p9Q4pp6CacfrQlFoo4nZDUM6bApoQtZMfVnliXM1EF19rRxHm6lmoOhUkztrjYIgpXRAuF5Dv
AJT3HM9s/1JvSX5MHmK++Amc9XYu1mFW16Et0pFWcdas7XMAeI4tGyeXzF9QKPPy6h67mdVD914F
bG4zHqQgdWDq6yfOiKTHj+aT1mvZRjrirjYIp/QzhgVJgK4TrrK1UQQtJ+mCTL6d2PCsmE5vRUBF
TmHLhhNzYNKmr64ys35TQ/O8d0U8baRW63sAxK+Fq33DkFrx03LIrirvsco0DL3rtiE/DZcW8+Fm
urEb5rhI2T71Sn30wPqhwHJgx1jE/yU++8lEZrJGX9Ysre4uXabt1KanIB6jHnPA0BmMs2kg42Ez
n0Cdb0miPuOVBCEL4mK5T5bcvVICiGgxW2ISdBmmxXhpOgNVkMHyGrcdZnXYCJj84tBzecqKnulE
i9BpANZ37IeSk5q6DwY4FlknLqRKXJPGzW4y7GZMRiusD7KhBTKOFYNgz37GJ5sdklHLb1GBaqHX
5jRytaKlR1pb/qmf6DAHHJambH6tGGAkvKVHrtCtP4LQ9nw0pwNxjZkJATNYZ4A2I5vD2MX23khz
9W3Oe87WU9I/FMEiqWAHZ46Idad/apJQ6YBfgX9hIGDNFu+LQ3cQadlA+7p3d0R9o4myz7S5Uctm
1CK+aO1HX6Q50+tJHgBvupsxqeuzn6r82mQG0uScfNBFA5BbzbWx0Rs6wb2xJAdZGXdNHbRnNbN9
pc5UhkFWLtzETvdDr7b7d8eA1RLk7uu4LncFSMON6ynGFy6Dx6o2q6MNNzHyDJNUWK89ESWh4S6h
W1n4rz90hcOUstHmQ4T9WEVA7rUN/FbrZlzKqFrSQ4IVpTM9rsi87admn/flg4fWuRjOdNu2qYmw
oeEVhw66WW0CsfxscIOyhZiavLxx/BIGrUFMEN1lv3nUHFoq2czzqYGAdegF96QYmGO+G01arY25
B/S4QSN7BUs77sQA1McMxhde19Oo94+QstFfSPNIu5buGpLjeQirAeU471FNfoY0e0wI+vr6MxUu
ofUDaUakZdFWQNHdSVbqBRxHU5lHCZYu04x3j8RjkzdlJWRvSf/YtGBsgVEiS6V7uvDN077ZL2PG
IZOYEt86cjig2aCdUhgiDKLJ6laMC+Nyb1B2HhdhG7dmtWYfqEpkz8Kbio3S+iwqS0GkK75a+Lv+
vijQP6Z9HJmjVAfSZnEGIOsNY11/XkZtn4qpvsOPiMlP+SxXRD7dmqoRoQw6a4OoZg7NXukHeMf5
oaDHiLvG/OJ5kGg1YRRH3g3081lSNXcWggYk7Xl8xBDDOUCwo+ld9z65DjNaHf9PnZkhKs2RfRx1
o88YRWZp+ZndArVALZYt55pgn7bFq+iYEMomLbEPySX0Ov3Dr+35NvMkxpypUxwlM6yLhgLVP3ju
y1IpXuCSKR+N9WbW967AfpEjodUschy1LQTpfUAYApapDUm5J80aiQhqPAbsIIwLlsXIEcYh9prQ
dl0uh5994xQDRFDsQaUHhyTrTobEcIIXdgkTROAodePcpG8ZF7jq0+5zMBtHKzMZUY9hLpSJ5aUN
toY5He22uBPZui7mH3MT7IBjbcfBTVlqs2W76NaNB6LLj+2ogvD2iArF2Ztg9QnYQGCIyXnnQAYL
hPngGZpxDwKaHWDwH0je/azZa4z8RIs2VlQZBsOb3KGCJXvgjjuh3UqODa+W0XHsxnXp75Vdo7ix
u8y8jnR/1pkM03kCqxFxye8WhzwGitXkH4ZB75DVzvaxyPWtctI1DzrIxDoOfmYufu4SpvmmwbaW
W/hH09JPLoFWPgZjXJ1V7DRbx/U5OSmyB/IY8j2Se5oZ5ZnMk1AQN67n7p07Zbcw6h8WLfsktWFP
SMTeb927zPYecK6AQ6YDuNWHLgsTI3hMTPDOST+4kZEHFfO2dDnXdgMyWOd+IZMk/QgAUD5swIK3
L4ZAbKsbqRVssf3mz7XBXrYHAJ3kO8bSKriimk0p+6yrztiPjrV3L2DgxXO3q6SiPWOw6wX6kERj
7iwioiQFx5g6Oh1pD1n16gsKUsRZvJHhYjaL+xQQuBuKtAMFPiT685RNeR5y6neCkA/ndXZETA5v
WfCm667cOf0i7vG8JSeqSW9XB9ba0dJZlwbDSAjiiVHgxT7JAEso+tI8ckQtkeXaVeStXU4DxcFW
zBRE6M2uTgd4oNONW09gJkCOg8kF25cI4sdCuusSa/VbDG7J0UuT9iZFwBh5WTDTVcpfqmxOw9Lt
X4bC54RgIVYSbZXczyVbM4JebPs1YvL+Q++wXSBG3tiaP0dW19DxXyw0wcEgIyKWNfwJUt9XhvNE
tX+nswxN/Xif88Bt07g9yVJc9cm89QrxvHZDdx16tiN+x2BrEVWyg9CHdwGb8KYTWfA8T1OL5Fq7
ttCQkCDRcFDM9Rintw/IzBhuLtFE731NUtvZyQI1BxOMuw6Kie8KhWE9GLiUaJJ6iG7Kp6JGvKA7
4lEQo8nM2AsiT8PaZVoNDS8O8C17OO2zqum0q+z6dK+lgULQzsMCQH9+r7QpD8l4C7aNowgNS+mz
Ide/DB71ak34SpR0qUW69SweqCeRpStdsfvU2sWoeLtL88crNSQ7aTfmTgBZ3KpgeqxnDnO93uwx
108A7nXsz+kAGMukbS+1hIn4sAanqRHpk6H0rWdlMiwXC39kNp2oS5qzlELbt4XoL1wRj0zKsnpN
FHHw3iJJQcyo+Bo5fpauNR5yW4fuGXci1JMRieDSklsuHf+adc3HwGSBgKRkjICWZXfaQBqew/oc
MY2PuiD+WtWKmi5Nwhr91kEbgnFXDWvlalOV0a6JL4E+fmEM2x0Qa7J9ehopQuRehQjXkwPpFTTq
lzG5U3RnQ0KtnLBQDF9iYetXxHQYxkw5PXVULSc+6zmzMidcEKLuO0fq45pHH98tmt1GTs760Jor
180biicq/Wk700jemDR57to1B7wReLlmsjO5q7H9nrREfzm6udwEckqWrYuVIQr82DnarqQ0ClS5
zw1Fhres8nurdMwzx6HxRkKixWeI2sVlku71oe82BFUkM9lkXdF/GytHcpyG1/rkDOYdZeTiQ4sf
CmJUsp6JqY59Sn6e03bqowKFG0laMyQyjRExswsGoqHGt1+ZN/lmttr6uyBdpvkiY9JctyU63+8A
mBwWNTRdpGvPlsEhwEacm6aTce6sTlAfye4GF/SQ7Xpg/oDMeEj9TQYx+a4wySCXZk2ThhhDijEx
JQFU0SaVEO4Dl8QOy8woZLKl0v11iUad2jaRtKS3431uQxUsX6UzEy22pMOmrYiu2JA8UD7A7O8O
jkus1OLfmXW5Sz3OK5lagnvlGl2ItFU/A5t3msgmcds6FvZoBJwmUYdodPtIrZ3OsWU+STITb9OR
cgh0/2WE2XJvDKba5aV6g3Zxa2uccHKbkXHlm82pKirtMGEi2lbCpNZLaKKlEDFZjbzXXizGjdFn
x0QjxhE/451F8OJhECKyau+29mnEe8PnlJo2DlRkBdOu64ezzt3J8uZNBMlLzjauwy4J6QZcYjc4
TqqMdJMuH7VhJPOJqBjQWcVOsTti73Gt5ESc57D1JifjkENawdLhU8v71N5TBfmkxozWOcnhGpCO
xUsFW/wL8TQ7KXQcQMvo7QwQF4gHKYECBoKnYUqchyZlGroRaWy8dV6uUDlInCXkjXk3Yx3nb32R
cz6a+8ANWysmWMjS1banuE0RkLTxxShl/5kC7N7yGxJIUYX4B1xX8AY4uWwIYM3Z2VT+gRmOaGBX
PgjLxqHqzLepqX+AMFjjy47EqVwIXdrxkF4bskm7sUXOZ1800T7GtfMOEocturY5N7bwx3apH2v4
MDX57JoMikEfLDg3M9K+GkKmbFXl+7xyIjlMbNro5l0zVP5U+m9l6zEmsHqr3eKktd5ara1esd3I
TZpkNpGCgGU45JFrN9ZOZJr1dCdq41aNrRqBoafOxR1pRG843Cev6bI+paVwP5EARuTNVJdHuiaC
GtSiHmZP9Mb+tkp187kqSgr7NEP606gU/1FgM2oA3EW8kflK0/VBZzJ08kpeDw4I2rdKORqa9kwE
z5XkMSnEXJ1M6ecHXBsYUytr+ZxmZJlXDJA/kFOIG1Ih8ie8OZIhBeHwtQlk1pTG2+CYX2VA9etn
ZIuYcf2qSmXfcFyZX3TTjA9IqNv7GSnQnnAMJv2cEY5KNs2trkv7Dl+weTbdPL90XNxbVmUmGeRL
0c/mThZtPR69vCje+xb8R4VMI5iMnHtA088igOVSm0t6rbS5ipKKOHs3ybGgGAHBSoH+kk/ee54O
/RljrIHkDlX3xAW/5g4Jjc5k31cQmsdD0ZTWl6TuII1kIn3kfd0yM605Wbr6EXX0pajG77UzHpc+
6c+zPsRITIZ8PpRKtkPk2NPHWKMHy8q5psk070Ss2hAg5jfNG/qoy6S4DxRBdqLoM3Yso7z3hplW
o+4bu5gIYvrXzew+5oI/mBxCd1vqogtNr3hBuOl86e2imEOJh6vrffXNY4FD4+Fgz0LSmm9o+dOk
Ajoj95kH7FmOFK6Glb+LBEtzO9r+yU27j64k8+1AA6raCU15j5zAzMhwk2Encq5Olskv+cDAEa8c
rw0EFILs52ehkTgV0B4ictM5mpqPZ3ko7TM9tjV8iXefVOnVI+6uo+Sgo9NSP3pGwVbQofA/dKP7
JVVBcCH5d6ZTWtfPVenahMvgsF0GbirZ4KAcCDHgKwwfwrXm7WBWn2il0hNeat3cWb2OMEvNyEis
uM+IKNKW3djpqO5Jx/QOPdle2WaCIYfzd6gO1jA4TNcNZlXe4r1y9mB+3LtHw1LnvjFRXcnYVgdX
d+KzUTT23uu14phxkKX7YcTHubLzLTGeBP4G+Rkimo8lovfpT2C5K0Zv39VwBEai001G8QNGL6gD
eerfxUtvoDvxtD1vxcJQaomfyG+Nv9Y+xio/RWhJyVAelgXI3eihwNYput5QBaKNNGkAezTaqf2M
+dIgoIqcFltpmRgvePGTvWUG6HtHOo2s3Xryhb4JxZHb6o8V4/xtgi9327lu94Br7ASsHOd3Nt3g
YPyaLVIRNVTnF8ajHPCK0Ypy5BNYeGvOPJbXugc/G5ZIopPYDlPxFS/IJ5lxFlZJgXCuUcfOCSYc
azbUncUxdqKbn8CazJ+mVLtFjk1j2gueVYbdKxf66xAsbF3UByAQVjlxExzdur7Wpf1IkFaHwKmr
Q3bBDiifWmi3O8+EACT7uo71aGjEg8lWfU9yXrevNGKloOvlB0tzhb4hkswlWLMcSTaS9+gPnC28
7w4d7TqTnenI6vkcwEworkwVorEp7afmxwMCCP7BQsaBA424Z5FSrZkmXaggp9uIeNfXtstMZqje
Ys7UOcJmrRsGCrA6LMj+iKozO1Bvs/S4i/8JgxWOe9nQ0hNac8C07W8DcixRH2Z4STTNOTht7lzS
nufST/AaoMHtCaL0Wqv+iqDGO2SF/Up4B8cmUdzoWqZfldKMbdrYMdfFnPdkHrs77L8G8XVUNehE
mPGS7xo5iHInqynCZMEtpQbOuS4ZoGmOt3o0G+u2I5D7YiUzw3ytn9QnhOTjoR3kdKH8apmxaV+X
IV37Q4a15cEmJbuh3pnzit7SWm8l1bQPFmu8uF0+/zel/3/F8vn/zXfn2YzXf+DLIMcyFSDe73dG
vP/8j/Kt/vZvx279209+vH/8g/4H4GP8iyfJB+QOic8gruT/AXyM4F+WwSQMAhSgPlDRgJnqFQv0
7//H1f8FgBV4H1EchgHjEtfc/zXoBf+C4mkYQYChzrVtx/rfGPR+JuiBH3QIVTBJUQEXBF7IXtlR
f+H30BJCAcbUODTFFJCJrMYD6sFTk7cDEavu9AdQ4D99HJeA8AqPy2HYv5gBe7exQX8TecySiVJb
+IT09sAfWoznUZeb3h8oZ1zbn8yH688jM8XEekhOjG7/QjkrOssJGodzjafxl3E0+htnLtXaCZjD
mQEIoBPCuY8EbSa7wFyMw1+ej//xQ/7V/7hevr+aH9fPByTi2h7fwANK+fPlLSqVGb6s9NBNpXts
9Ib3HU/e/vef8jM17sdNxF0ZrJk4/EQ4Ob98SgvGwhwMbqIca6QtuOlUjUysQr4X/f6j/uGCmgAX
PUASHuC41VP61+elpWDxLUnQZ2GDBOkDbYkqjCWcQUV5MLKUQGiw41E/aiTOxaP4wy/9QVX+5YKa
PPwWj/2K3f8VEW/7YqkbnH8hNrUFI5JbGg8uXwlRueJloyWG86BpFWcIvZH5TWWnC5N4MdNOr7Um
fQQvZylG4XZB65l5xTahwYgcSWnJ3cI2/C2LlfdVR17/p2fxFxbef98mc02hITDJZUX4Be6X0zFQ
VUs2dF7JIHKJZkTB0icIp33tjqA1n7hm7SauY9IR10GKO+TOER9ffeiEVt7y3rBV+aoMtTjWjr+/
r+t9+/W6WpDE4ATjz2Q1+vm+ThmpujKO0S4aCC3HxpP7RJF9hhxjm3Vei4Xfi0PghNMfooD+YUWA
QMj9NHUovkTJ/PzBqAIgtnoIAWLpqd2aIXvslYkPQ7Xfabc+/v5nru/bTz+T+o8fCHYZSCx2iF+I
e4xwA6MuJzucddPfDaPzIg3nAx1ncM5HUvXSRu+3v//Iv72cPz6Sh96hzWy7vz6xZuenkL3gTPXB
eKqGobxVxrIHjOX9gaf9tyvJB/1Y6Fzdw5jyA/n+l6V8YaTutmlsh1NPw5LBfXUTVIjePdnS3V88
9Yel4J8/jz2DBYE9TP/lkdEMMj4HiqFwEPF4N+KxuhlswkaDok2I5TO6p99fSGPlFP5680ybZS4I
PNPmx/78qFSFmuzG5QOziuEavo4ChM4qyrT9LASc/9qhgTorJvSPFS/Xoao7C21l/aeYin/+Ij5L
reVZLoem1fL+lyvtuGM1T8C4QmfRlgM+1eYmKWlgI6LISKOW1UljCrZLulJgOJ2aY1uMdaQGNtff
X5K/P84GcyAqBH9dVtjpfv4irpQyhfvqoPUFsOFmiN4EEDaSTrHSZrpkCv3HcJpfMupYxlw+FNFF
QMFk+tz5Xz4UJvxcYPkOTU316J9juJ2QtfSaAHC3zNPIGu16j5aE7+AnGADgbhTc1J2VLt3Wjcm2
wN6vh5CWrhbRrufATbBZBU7/hwfmH64OwEvUlS4xdfzTL19UNXbtajZWfqXKB5dOwX1ixdUDI9pX
0WctLs7ST//wmX/bH11SDEGJ/rg4kEV/2YpRjyQYq5BGiaJpzmCGkJw7BNAJVtcnPZ2+Co0HJfAb
kM8IYf6w1vx9e+TjbRY2fq3rsk3+sj27pkjnuuOYD7qKMzQHmSdfrQZXKIBHwrwcZguOGWU4qqPM
L4IwNgUW0dwW+1nnoM/D5kTIeRHkSk5kLUfXQyFWxWlgMrSVWOF//wT/0/WygUf6BhAKj4Li54dp
nsmfL4dFx9JnYv8btfa6iN4MjWGQdLCyY8NUqerKD+rG4vz7z/7bnrdeLKCa0M8t4i5/fXsG9niy
XrlXTuWXlyIG/1qYVXL2K/M1MTgjJ2yKT4R0Tn9YOf++JfDBKwjdoBLgYPDLg9kRcmD2jcuDCccn
8i1KNVUPeaTVfyJk/9Mr4MCYJV7hRwn6y/PQCKcymkXp/8XdmTW5jVxR+q9M+B0O7AlEjOeBBMki
i1WqUqm0vSCkloR9S+z49fNB9swUIQQZ7sdxOKyw291JAIlE5r3nfMcb1KLBYV2ytRiEsws0cq0s
XY9Ovj6ZN2bh2jN9O+hiVXL5yDY5nSZExkZ20MxS3CHZ+2tSzSe7xFjtJGPlAUMU9xN+juvP9M+P
0u/9NpOFxoPLC3g5n9pW1HHi884Xc5pgxfJyJmcsPya5iftRRRF1fby1R8lWFISKZsHlWI5HZQE2
MNhjz8xygT0NRZOf2N8Ff8/m+kgrXx0uje2ZQ0YFmRnOYmlR0MQWdC1UL8eShZI+6OhfdRXHGBMz
60jlENy9OAxOBw5AQU8bu1jcQX7oN+6xNr+Ulx9ifgm5n2xiBTjt5YtjmWpW5BTjPenUiNO60sKh
SORWPitBRVE67yBslFuIljTWrFx4M7DyZCSFujf1ZjhRDFOPN+7O/M4sfxO7apXtCKQbzs2XD57o
GTOKXTTBnRXUJGnrR+mUz/o46QTYT1Sjxqw/hjqdO2ERmj1KKK+uZPHLNaO/8X6vTUKIzsLGgMsc
XGYrGKmUYBDg2QR6SriOiKO9P0ERsC2YmBqS49frF7/2lr8db7GIxrzCVVWjRcU1Gm+JnURBkJem
V9pldAcnRzzLaWxubDfX3nKbrA/SuoAP/bGI2W1H0x5pAHpEm4MMQpA7OxvxTrvFhuY2CnQLCF4r
W+rWkH0P1y95EfTwexfCLpC0AYMpyC5ksbI5EQqp1OHFC4rcRndnlEBHINWYc0ae4iOIstIOEN18
NATKKCFK+sMj/7dpm2Yu6BejxJFapvbRrk2itTks3lgG12YBGCX4y6wMoEMXdHFdULZNE4P3lcr5
z85NVbIJMLoRJdLvR0lY3PVb8ufnTGddMFnoSXSyiaW7fAN6tkJjwpnZA1Pqb1Pq6zDY8uHoS/pL
eqU9uMBTIYEHH6+POy+pl28e41Lh4HxjuOw5FuOavm5XU8Gh1Rr16H3gQhPpmDA3Hvif041RXBSd
BshphxX18ur0SqG97FsaXTlLPGH/FlvXID8bIAhC7wTQMjKYDNyc/8MZHOfGMv/ns5xHn3coJsdH
UFuXo7ddnPWFyr11UWCwc7VwqyVO8JrmpeEFgANuLPZrz9IghogTKhv8PwIT/Xr0A8i8UFpdelYV
LVcMrHnJTjuDmm9l4Dro0W+nXu9vzNq1p0neq2tTfrTBes8fvDdnG6J4JUp+RlZzs38I2L54dZK2
N0aZ/ynLOQOzjFMEcQlEKc4r2ptRWgvrSp23oAU4K+w0qxC7ES/BMU4R/FyfnqtDkWDqQDxj/hiL
iWNAKfbpa/LASnSEWgbCdJjUxmuL/766SR13PuVTnmJnx77i8qrAVbWhieHI69SJZlaafA9pK3qR
3VARGyG+/o0ro4yhuprOFnoZ+DHZtKY6C0JsFZNhUFecRXUXBY+e8B/Xh/pdpVg+MLzPpkoCL4W3
Zd6SrpQVTKYCMHOPSK9zsMQEfD33StPDQk0Gd8eVhl6kGF/JH48+z8cTeo1DsdUkzZwbv+bPSgDb
Dt5CYQsAdn8cc/SJtrKBrsUb2J3viTLodqGDvAzjJojnPhu8CTj+E+aJ0gvcoNvYJfrKJgRnc+NF
/fPTq/Paa6bBzEJSsFx0C8U2OsoRmgdbpLsr6LM34DjSWH2IM5HcZSlS6usXvzafXY0JxjHPNKn6
Xk6yPM7cCN+C5vkuYCbg65OHH5UOVcXScH2otVXInWtlKmBtPrWLoSJbQ6Hmoyi0xjFAc6iUJ10n
GAJBhnymc0BrlR7ewYaieuO2rq23LEFcIXAfYkrmv/5mfahCozVhqulejNAJnZkcd1mvgc0Ki3BH
9O+t+b16U2EXUoLkLMrJ4XK8vhlis1f4hhl+He9wqFv7yMrDvSaY8tdv6tqMYfP+f4ayF4uEMyYD
GXYM1Y5RdDRUcF/MEjbviWpuEor7VIHxGl4fVFsZVVMNlluCH9ixmYtRkyhTcbDpbI9rQzln7thu
Jy2ZKKXZ1XGI0TW6U93sS5x3ex8H4b6rg3SPlzw9Ut5COIsK85ASs0NrvMvvCRJCaVt19v7671x5
Dhc/c37x3zz3jqTeZBqYcWGfJZ5d6vUzxYiCoYJpd32olSnGUCYBctwTQdvkciis+DIpSw4MPfWa
E6zTDzKRyceGch+LyYSu/2+MRzge/TZ2YiwWl+OpIuh8dd7AzNT250ztm7vad629LAMdpA0My+vj
rd5KZjLxYrTaWKAux8OhjT7BhpxXSy14gAyDwpLC6iwE++9ywue9uM4aDC+Uq2NVXmbdToZwRVvV
6lxIkndJbkN6aKOd0VYaukScLR2NuBu301m7PiKCya+b1wfxRxGl9iUPqaeIko0Zct7JUNC4QjLb
VkocvwyxZj7offuhT4bOsxK8GoavuI/4vsrPpTbj1PSfcVtrD3JwAT2XYRyep65oatzN0oKjGzvC
w8dfG6eyHFzkqQX+4qJsdm6iSkxQLijDXmhDizZ8oFUCaA/x82D7HekVuEBJuyYY66PaDDqfyNC3
Tr5SkdWgKZmDPJAQyyd07PLkEmkLybIz2hcwGzNMpU3FY0CokrnPIWy/S1M9VZGM6PY3KzUG9JiW
oXUeZjjAEJpAAYHEkcQKMP74JzbWGGRYTkTSfHH9NPkVp5qc4b9WBZfEjNxPqK5h04vcHj9nOh2J
DdEucl9abYGPR2n0Txmq0nTv9pZsWRDLGheREjdf+7iqXtQRoUhf6fxttZaajyWAoS8uBuj3Tcu+
atODG6EAM6k7AOqgixrbaIZtFoT1j8BqcasCizCRiagj0ADRFfUnRyjsbB1Zd6///RtAoDtfZ+af
bhvzDHqzmFhxDjeGQBG2sijIDSCDG6MOx11D0fzGy7a2vJq0eenaaI7KIWwxVEVooN41lJ1aFpO8
VGs4+TZaW8t5Z5mNcp5mfc31y1s5AusasWt8slhSNPt3mebN9enEzrRt2ale7SbCg4lo3asZDIgy
cM91IVoY8MTTlqpT7d0x0BBiohMyqYGdCLHJt0GU9jtUctMx5iYe2ihsDtd/4dpdYR8s5uY7nRJ9
/utvfuBEerXOc1ah4WaFNyaEkHIasLdF00isGFjoOuCs18fU53VtsVOdd/loJmyKAxxILwfNiBir
Sg0neTJh6N/W3YAdEHooSJ2aF+OR7xpG4wzNjwKbPo0fQ8PgzaB9EH1Gjy9/Wbioz0Fkg1gCRa4+
TgMOZl2I+ktoWu5zOYWYGdBu9d8rpRavQxmZP1p0i/aNK1n5QHHcFQZZ7+yCWOguL8RyePPybKDA
ogixF9H4tS5bczs4arTHYKnfeFgrVT2d9A7gseT+0pJdahV6GJeDwAvp8THSz4mY2r/6qBUkJKUx
U7k04uTVcpDw4yUdglfolMPHccz8F9RYFtCWOKjvHRrHt57oyiyia+7wUvEHfOtFpYdnr/ljNmle
XkOYS8VQbeGnBXSSQvspAZOw0XPe6uvTaOXrovNO0Uadq+eOvtgdyMnpqpxgCjprEV4Ovagxcrgu
vWmzujHU2tmKTpqOnmfOgQPZffmgBQaeboq4QPQhM00nKCE0sIQjBdYIYwEZJApsqm4/ca7JnHts
f/lewe78FW7ycGPWrdRZmGrsiOizzjd9cbfjuneJJIZYHOYu4afUO/AEh9OpjPKRPKk+v++cmGSb
sI+80opvdcv/FEnYTHoVyQw4GWrdy896L2JLb0LKioa0xY9Ma6OXCSPaPRmeycHNLAPco0OBN8nk
q+Mk7UuJyf5UNgA5jBBXX9nkw8aKbE4NtTreWHLXXkl6e/MRmDMROdyXT2qC2OrHKNA9Jas07ITx
A77mAwLa8JQG8Xhji7NS8WdWsCebN43089XFB8zNpAHtinrCjNrxaBjpOKkmXDkqGsskNHkC1FA2
ojHIntIx/MzQaV8Pbnzc5o/XYkWd1x8iVumTzQq2y6vWsZ4EJoV0L5iXnqhPdbIQOv3u+hu3MvEM
TihCM2ktzAKGy1FskXZanfY6KA1be4aUizo6mEkoXTPsycvMgbt08pibUXBs4TLduMi1m41AiK0q
/9ZpRC6OgPRKwrQbURVPHSUpf8JfmasgBKBiAoLoUssr1DbYp2H1eagcGlhN+6PBUH/j/Vt7AQxW
A9KBDRopYlmvCtNEqCAIdY84bXuTVql936p4lUZHy/ZN52AaoWpNUW5wdk46kLMi4nTb+pCs494O
icRJEw+HEohMzKXXn9Hv/vFyKqDeo72C5sAko/TyIRngO3prdtDWtTI8lE11bJC4bgxsnl5WQeNQ
wDeimD+6qeY+jKXqnqUOVMTB2U4JOj4HVW3eVU5j4yrB7RFSVN2EGjLYidg+Yxriu56eyQGuse1B
nH1V/cC4UzF9vurKFN5HZZPgVORac9XpDz5UGyTpLkq0GglCrgr+4a2Ijpk+yXurdyYI9Y2Dblhr
bywFK18lDlbcBVRTyDqXYfHRLOkpAkP3RlF2Xjjp2pNkbh9JmeItNQiUGafpVplibVC2mbQa6SpQ
pV18lcBQIJayQ97EcddKmTxCrpn2Ee47bAuTuAdaef2Br20KOCPzYs6nVgIjFnWD2HRD/PyM6Paz
edXN472uDiADMyJVgJoac9OxRVUQZoeJWBGQp+7wIXHlt9SNeygx5a1z7coaTGA5ay/Km7n9s5iC
aZbbACJL3TOGSL4oePQPSle+1qW0D3qWyhuL8MpGgBvOBgBVHAdpMT+SN3vYJKBYY6S54UWale3i
0uIA17Kttt3WufHqrz1dTtJCpaTImr88r5RxY6VNVRne0OPMVkdIAxKwzSYplHcJnD70Khidbjzg
+QEu32jOLYbGqoemZ5lrbLHugbhLDY9GdnNPeCbdm5AA4n625IwdfJeih+YRw9PhpD01xzK087/x
LtEnQ7/EQ0UbvPjORYFV17nKb5hcCGMcwrFRT+I1J+FvA7BQ2ZZx8f36da/eawo7Gt0cuizL1T4G
ezkM5sDXZgphyGpkl9s+lnM3cArPNa1xpry69Y31c3VxR7w9y1cJ/kXZcTmbgGREMiEIxSODyT9W
aQLEth3lSboFUYhgMuBNFPAYbTOFptTEzn5C0ofTPJcebCp3p8amveuhkxK4ygO6flPWXi3OG7Y1
F/otbanFbNKJ43JGlKA5asnOlsZfJGwFnmtFyj3pYu6txcVcmXsIo+F5IgVnO7W4G4YlanNK9N8P
wTlqCXUSO9aSve8UJayn8mdkJ8MpIfX0XZkU9RELm7stOyd/yAerx9czo6Ixk12/C2tvPL1ZFcc8
9Xyat5fPyCr7Nqd8ZXqTKX+QxYaWbU6oboSR37jfa5OQ/QaNIoEWlabt5UgYXIhLRTgIBCsQZ2Gm
RB0Ekzg0Jtz+qrHU+8CIjBuDrl2eg/6eZ0yvyrYXLxvczSD0q8b07NSF7aJFEs5CS/aoBnr2+p1c
u763Qy2uL0aiHQUmQylm3u9G8N9TA1WLM7uOdKT4oFvOh+sjrl4cbgaODhADWEcv7+igdWmcQwNh
6wh/oK8g4bQ18Lekjm4Fwq/oIDklU0GmQcK9pP5yOVZkhIGlyd6guKjS9QowEqGTvW/joN26JZHn
PZ2aHaEgzkEK6DAD25tzno/q3rHahheKgF4MAeWx5CwDLlaD4ERkyQZSwY1Ffm1r7dLB4VCHeJOn
fvlLOZgHSVI3cKWUEYZyFXzLW02eQikxuXdJcmqhI2+AVBCBq1MEvP5M5kPR8gvjUlKYnQnzo5lX
gTdfULJN8zYAas7xYez26cy9gfHRvR+w2x9wGqgPahZ/sJ1h/Bsv8qyGZJllm/ZH+yrsqTdafsrA
oUX1S3WCe+ANvcdZsbkx1O/P5B8XSSIM9TgO8PZyKQudFAvGwGtUGHH9qJVti2K+nnYu2J3QyauH
IXTjk5qLb0aNx7uyMU5akzscUrCXWd3u1EIh7c+xAg9+e7ovKQlrqVRJ93VU1Eppfx/wtTgEdqbO
3uueLN3K/BvvK1sADv9YFPhILVY+SAXpFMSdOff+h31InjDmdLM6VQK2QItFm12B1G5ssLSVHYhJ
C4EvIoVai0725fwwlLFNcsJ/vKJqo3s6YMYm8xGvDKIAptCoo2ek5sc2wy1ZAB65xzOv3ZiiK8sG
K4YJrADhLHLx+a+/maIhXT4/ESxUpdLXyJUyrHOO+BINWXS+/jKsHTMvhlq8i5bZdi0BtCy/XUwO
uRYYW+EX8BqtHutVDTLcNknEpUrSbrDcOl5q+bEHAN/YX/8lK4sC3XzQLGxD2E8sj3IDEEunRE7n
NZXrfEmd9jUwI2VvQ+w4iHZot2o2UoWxFQUFm6Hc+vbrf64Kc1OZchd7ag1V/+UtL7IxVKKEgkVu
zGQnDfNFrzcWDA+DlO6um/YGG7RdT4X7mAL635aOy8c/1APKj6N542bMd33x+poqlR12drN+dPnd
cEMxDjLg12iln99NGkvFRDDHA3p2ZUN4QXZjvLUJp8ERpqjCdHOdxbGqigZVwgwAx04vBns1VmXC
l/hiSVjp15/z+lAc2BEuUUl2Fp/EmjgV4n4kKXSqz9JhhayCFrHgpHTrN1bB+U1d3kXAr/93qEV5
LO/TkS4Zr1FcuOEGhw3Avbq/1WtZO5PStYUzMMttuKbFMMLxRe30bNDGfGy+2ZThAE6pyQY3s3qs
O0BUiqblRzUw8oNjEFvkKpSqoxbFJ/Q4KEltEt9axFYUKXMXxkUZg6GTc+nldA4HWVfD/K3h99oI
tlAThkZJmUaX1V63M/lX5I+QN6d8euiLsjiGsg4Pcd/ou+uPe20mU6OjOEOf30IIe/lDYqNvyXbH
4aTlDW0K0DszhWPaUTKPjorBruj6eOtPY26yUahkuVgWbEvDArE14G8q1SfTIEYG8ujXAIzMoR1j
h4PjlD+UGUi1uJvsvUixrvUydPcA1JKPoezDG7rU1RvAekbre27/LH+PNeJclAWvchjDW52yKn4w
Wlg4IVsNvpyJdWMlWx0PgSfaChXD7nIdLaPCSqeCHKh4AtTl+vZ0qNOq8qpaFHsrFG16Y66tvdBU
3jgzUY9l8VxMf4Vgk7IuOoCkRhCcsjQHM1Jhewdfduvb/LvYuHyjdVou7Nt0nKzLKpcwASYpmkTj
SA1+p2J8Ar5SD0DWLECPeVB7YP7DjZs0UMVGto5pm2mkD8NagX0Ja4YQsJ2eaOJkNWV5zPMqOzsm
XkwnRRuezGBLMFfk6pl6fteH2On1oDe2I4iUQ2VlhI1A6t2Hiqjepbg692GU6yhzxK3C5soe1aTH
xDWiIEfNOj/kNxuAyXTyuIVH7GUFEexE3rseXFn7UFHJ8sq0ocifhCOJYFPjXX9/1qYPnS0+PeBk
UXoalyPjnHIdaYYmulZRH9qyqJ8CGzg40To+BwVV/RuvB6UWdT644I1azh4CnEWkmxWvRy1GgDyD
vdELMg6IINAAChv23fXrW7uzb8dbrEdGqU5WiMQaB1Q7kHMogdgq4ZnKbXOszT55bCWg1EIb5b95
BBdRtG+t12v7G2B2BoW7+eBhLI5nISyuPFPRvyBPTn45Vu6cYiI0t8409q+0yJOHjNm0jSoR7PvY
vaVgW+vOm2xskIIKizrCsg8da5DWzbHSKSMQ/Gp3+Q9jqMYdesb6QBGcEA/h9Bt/hjMU7aDvHZh6
nP1S9VzrNunmo4gf+qo0HtWAg3lnCe3l+pNZ3YoiFZ//NUt3loZRrVYqTTAqjSMlItF5IlsRNvOP
aDLGfU+MnYfAxPmUBokNdIhqri3s9J3qh/LGN2vtUVEV48gh1NlWvtgNWUmjNYOF68vUOJ82yA63
mZKYR2fyA7KObPvQduaXqVFVguYGOqPXb8Tagvp2+MVMyUJLjgQ70mYbapOsxCQj/ou64AYh3ev1
oX437ZcLKlvuGduA70wsbQtRF6ug7gtUZ0mge70O46jtVZzVplUcoeMhoHf0+qyXZINXVTweArLS
jqUzJdsh96337M5/ZHr84nJEO1mJYuF/GEyyl0J5prE1flNSGyl8TPBGZho1xNmkOYfgib60o+l4
k9qRnFwIvtJWUhwGOImHSg/yM4kv1h4ggrMn0ts4W2wXTlarV/s21VvomqS/Xb8TazoN7h/aWfqa
GtaBxUPnNpi5Btrd4yvQPoPCjGAzacS49YG/tRzTOHdlK056NlYPbB3KPUCT/n6KGpuoJCLFCwHM
l14ZBNtKCK8l0vZj1dv6u4BAk4NhxzCGo3j8OSVkFVmduNkaWVvZ3l7AYtookryehGvzprgFsRyF
jkcft9tFjYDCmGrKExSo4RjmTr9tar25ywbTJ8mj0Qmk7KpvvmmR8ZaRdaRaXUtLtYY/1Mv0keTV
/MYqvDbFHdT8lPjpKLJWXH5laDD3mp45mteQJwYhOJQHFNbJgZKRvPGBWSn6mZTxXdzoKKGEuviU
WmbUOW1H/3LMkmSvoTfaKHGbPZYU8TdiaHNCopT24fpsWr0+rFazcGUmbszP6s33G3ZCppktTSFL
pO3e6KzsY9+LbxrSuRsH+PWRcPiyslt0QBcbfS0THKMURpKyb46qbZ7QYetPiTBu7QzWRiL0gfM5
1XhelcUzw4pbYRjmA9I3aXnUSVDaTfDfdrrolRsv4+pQfCeh4WAk4NRwefumivoZokKemUmIh21X
6V7UbISY09WN7fLK9JiNQpx9absIHLiXQ2Uj6E7p0wGRddAcGwLRD3CC5RZJMibwhFb2qNzsrK1c
HwYsw8DbzNcY//rloK5ZB05eurpn9467KwMzRQdnDZD4YE5en4lrlUCsxO5cyTIglSyP9jXUE5dY
V8PrXJkfRhupaYR+Z6cS/PigRIbcDRjT94oi+69xmBM668zQBCdMCO1hb9DaWe8hTe7hGgDK4Xqs
/VSRPoZ40nmWNMVpqRvFTwDgFClSn/zarggOUV1+vX4la5pxJCUqTTIGRoeyeFRaqUf/VrtgfSru
IlwWsF/r4CxTGZw6v2SP3MZg3uo03lfJOB7sQU3OCZuK7djjvSMTvPFk1hsPBh40gkTISg5Scheu
/86Vh2tT1kbizCGFs/fi3Xe6KO7VgsnbFiGk8jCNtyZ1m7sE4v+NncI8TxZf74uhFneEyh2haL6J
/GFEj26KQZ7iUPVvLDFrFVEq1uYML2A4nsDldE37LLIairRoT6wA92LSHWTRPum0aA54xNtNKUP1
zP42fu/mRnlEpZzdeE3XbioHIR49djudRejyJ6jt6Lr2CJdhkDLizkbxaTKbv5Re1of//vHh4Jxx
VnTBjKX6TWsMFD2zporYVUjIhugPsg0pnxtG/+/H9/81ogwkzpv76X1rvv2Pn3kTNePjt+znv/6B
pehHK7/V//jP/3r88a9//P5b/g0fUxzjn3MhX+NjzB9YxZjS/c+6+dc/FAf8GOdHXh2kBuzAdObA
f/BjmvgnxxaTzw59WUy289HhP/gxTf/nrH+jygerhwWVf+D/+p8Xh7J68d/fHtIWpyRssSzINFtd
qniGiahuMdVxmxEKm9j2fhh7CN5gHE0rt+4Jn3wmOYGMF3vwWt9WN5ZD2Hv1ye8r+zQFhBp0gyLJ
Swq8iQ0rSODo/Zv7yNZrxBj89qfNiLU3Lzs/7TemDPEyLSTUiO6icBqJmoK02dG07DX/CwutD0Ew
A2y5BS2QHMq+DmBjW3V2FMWkpmdMAjnMSCsKj6qvjC9TNBJqb7T1BwV2tgVCnFOwqWjFXan10xM6
Ze3cY8qJnuJiolZXS9/siMHM9O+RHf92KPr+Tx0QnNzFNGPAWCW+doZoIo/XL3Wx0v++VJtDCYdl
iy3UH/2POpREdgaDvw+xUH/AVNf0uIAG8uVYzO9IxIleIk2Zjo6SwPRW2ugLeGnEPvUYkkUE+SDC
963H7yL8LQfHd50fM66GllG5u/FLL9el378Uwx+Kd/AD/PHHqd7BeaCy16Z0Og1PeOyyVwqBOxky
Ldh29O9IT3NeB+qxKCc6893kls4xnkSBdaOhMeu3BCE0fhHd29QB9jd+3Txb/9/3gV/HD6KP4Kqc
Y5HTLAWbdjHYqTPE1r6E1v5SNNXg2Q583l5Lsztwxt1HdUzemWnln2o+umer7rUbH49/S5MXP2I2
4aAm5nfQYVi8UnldIByT9ItEbSspUokgME4BJKgdKRmfg9gsvdFIR9JxYknaSm1uHZVESRG8Ti1r
PXhe7T6pJn1Xi149K1Z7UKu+3xod9E8srsX7vs5La1MoI/mXabIHN6o/ITjsDxi3IrQ6X0csR1tZ
qPHHAtrepobU9LEeZbTNRHdA4mkSddp/CGHiPVT4vDbmqNN/ttH6fgiNPlTQBupdfugK8S22AsJ5
Unj7e1/RrWJr4xHzbEImXkllTA9gPc8RnjFn05NXsXdzUwMpPZJVVUg3AZUPtnob15bzqSX6Aa6t
3xj8DE4pCEtLd+926s7V4g9CADuvFXZ0m0Qx/+rtLP3qwJG9w2sZ4XQhUdmwA7XayGkQvMsV3ok+
tchPKbGq/VSUVNtW+Py3Ucr97Rvpw92KkUZ2bhV9VGMyJv3A7u+mIau+urY0H5UsHe+D0hkPjd76
u9KX0ZHsm+JOMav6m09iRZxF+dlxSIeqxi47tTDTCXKDaU/FWR5BjBKfnWRePVTWGbR7fCjs1H6v
WXHmlZ1CNqfdhYdw1HKkJXr4023Ql+hO1R01pXwxrIasYtl9znVD7h3h9wc++hPB00UJk9l2KbhS
+0Toixlxql33a9P7Xxynf5qAJVfkp1rGh4IqxtZxug9RP5SpFzqj+yHuFedXkJZxSEquaz8aRjZs
3VrToGrnwa5TpizfjAn3fqyjAZ9TWKdbRerZiz2ipASybx8sSZjoMDQvpMQUeyIWCWwGXb6Bhwks
MnDbD3M0pRekoGG3o4MPNs0KZedGPETS88J9pQ3a0e/r6KdWj2CO1TzdFb3zZZxgK6dFT7anq/xU
wrrf4t0Knyyj+EpAELK+gps8JWq/I2PQP+CW+EsZIef4A7z1tAdmPTbftUpHzuGCPXHojG6LTt8i
RAXgqoSEgdtNtZvivMYMbf6VYYG57yblOazi59S36qekdjxT2u0xTSaypMzS30O+bn4kqfVkaf50
6Cvg18Qd7MM0cn4qk/hL6UBM42zLNxoKgX2M4XjbuhFPDKD6FoxxtPHBsYcbvdbvh84PfxlyrB9Z
a1R3o1BV+tJDuabISiFPYxtPalFK2E4xSWT+ZkBduydWSindnzOzgj5a0GyZk/27ckymPZT05sOY
SvC7ULSfKsPa5aRugi1MO6+UFnSJSBupGVWS/DfUweqOr8bwNcsH9zuh1uYx7kL7M05p4hlzw9yM
rhmd/awmnapNwXBvItD/d1Y9vS90d3rExJ0RLW7Y75wq/2ssx09BXcMXw7JyrkstuNMhuOyVsjA/
SmOqX6BdnCY/nU5FlvnPySCmM4F+BmGc9p02dYSnoJmFv65Rhk3cWMEbFzsR4ZDk//1KeEe/UgpR
CPhN9exdGgzBHRAIgVAFK6ExxsexQGyukQF2aCQpdps6HspPbR4bR6AQvG6peWrTsf2lWlP/SCg8
MRCTzGER++lIFpqdxE8ucuktZcHPcTmeyVYWx7BmGXMMvwIPJqpTaBNNmCVGcj/WSvLokAP+KYIo
ioewH/J7klrMvUP2ce3G24T6+XuldKpHMwjgTgNbDiFn5SdNUNanqOx+6PPJoh9aau+pOxGqodf1
3rZDtlDYjYlc0AZSSa0geheErbEvRPSpgFwISY9wjZKYqXZ6jlECbpqgI3KWOp08IOayD4Vo5Ek1
CLlQIweYiHSzLbrSggzOgPxbMrOeUb2gXRNZeIQ8FX/uUVqSKZmrv8pg6h9cPfueTG5EC9otj6av
WB/IqEf4FLj6UevjX65dvbSpS8aW236mDcOOKgzKfB9mGZC9MZ5JTrYgnLIUD5XQ2k0uO/9dbGfP
aFM/wjFzNggcX/hMhSfDGLQdGP7hmBJGrOpILG3Zn2O7fieoduz60XgsI1fbKHVhbZNIyqMos9aD
MqjdJaSe3ZPhcvI79TkHf7+JnL7cFDZe8Y2UjfLcWYmDYXv0tyiRBwDTUbgn9vN7PvqC7orP566y
0zv8PISqdOUnWQXFN43W8GtEPv0uMknncg3yJhK87jPlvdtQgY/vc9sctkQJG3d24pKHxg59R6E2
PJphJZ7NxiH7hVzXPZ0/2mVZC02cDtI7EgyqdFuZzG++fN2dknfJfcGO75XsjZc4zMSPQVfI44he
21gbttroP1UdOTkySeNfo5m1D7lpZw8xMch35EXnW9H4PQrLgZj2nLzEXyJo+8eqqwJPksK6yYEg
bjotV5+GGAzBLlEUXH56pQbkwCplLOjF+wSCxUHD8oWBGEULSXydc+4CHP17pYVUdy+jjjTe3Ans
fFN1Iw6vxO8U7UASewGtoa2H1HgZIyHDgNDvNPcPEzgUD6B9TmJF28iAWBHNTWmdGdlfOR+n9KHq
gHne2xmBbVvNyaf6R2YIQikiq1LVrcoEKu5yt5TmoRyyJnnBw5qdiV5tWZ/cnEALMmqbRwSfhX2H
YUEhVQgbZnBU1aGy93pvyP65zceK+LFo4NpKURv3Ey2gB83sg1/QClw6wWHYv+gF+6tHpnnLAUaW
h3oI87Pl1sOjyAbuhz6O3KGx9TnrCqRX5xmbnJHgNNafTC3VXltZJgcTaihGW4dFd7SIAowy95ua
NMadFCTF5hiVMUR1E4nLTVCGCeSlFjcwOPmGQF472pJubO7aaaTBhK1/LLfSIOrd17IBT7jaDYYn
iWPBZT/WUKom2gPZtmma+FUQUwua1mxh+7d28NSGUbLvAGzsWGXUe8By1HZsQzunfeF/EZHkqNIQ
cUCeBNbecReGEWuTK+P6IRhKM0XSXPonghj9U6ILGJC2WefHMrf7F6NDaKa3rQRRqHaYQiJNv5Nm
O37nDrBPa3O/ZA8a2++LqvBPIQGKfMaynt3TQODClHffyxqeHUHAoNBJNIueCKowPhUl4kz22gY9
nW76jgJi2vkiyF02sIX4aeRNCLctqs0XkfUvpDbXVDsIvK5IlPXd6BO5MSOBwsPG1uNH+i2f6il0
tpNpsGHtunALpnSgw12/76rOOBcoUs4TCQVk0Fb9pslVpCY0IPP3PqtsfAeqyyk5xGpFfkdqir/V
qiAlHi7t5Da3fBIZmsKKTxlheUSbirbLziXxoAQI+mFzpyWtpjyEPt2E52hyw3gzISf/0btmu8Eo
Y/+QgVLdq07XwpwirE+Wevo5JPyPaFzi3CcSpSPLLj+QHqYQZh1Up7IjW9XEYv9O6eLoyL5VbOOx
7CdChUf6tZocuoNtVJa6iUuT1LppGsl+JOXkW9/39XfHrcfPMG/soymq+lwncvyRxvGXIelqMG8k
kWHxwVIQ1TL8akcFB+BJJoH3v9k7r93IsWxNv0pj7plDb4BzMzThQxHySt0QcknvPZ9+Pmaqq1Lq
rsqTwNz0zKAbja6SIoJBbe691r9+I86t/ESOYLadoKMeGfnJAIz9bVDV2q3S1LjndMGxIRLuQeop
DvKRagE/iK54EtpQJwoWP+/b3GRbIx4hHFoHW/94tnM9RB+vYIH2mpUZNt+EJPP8ZsdylGPyH7j8
wC7BNfA5zhTuX4Dr6KSb3wiVJdpyaHc9/kAMLsSdOIphjEXcqBwTSmQv1Kr2VEnZIgJRtdRVASsC
2ydHJrTHxixf0Rwadpkx6W6Uws6UQrDsxMyHRyvFAFw020vFD3gJkZS9K8a5f5+QHRQTGG0SYqTy
0DAdyYglLjcEoFCOGBypIdRLu4hT3zb7XkCzbUGgYIo9WqYAREaorVRbgq2Wwlvad+MpaeIt5y67
nJ+336JRGlu7NHrT2nS62sIFElo9Y5RI9mcLKh6T1DhYxIVOCQmiUjs321IltYl7/g23RPT71qRt
FKSUDgEdTO7VwjYzeGqNEm4FzWovLTG7HNoodZPEvA+qanbUhlwoQamfoB2jAIp5vuCb+Tf+mF4m
cSIdx8zIb015rsgkJSbzIcA1yLBTS/XtDpehlZ6m4zM7yrzum8TtJlIu6Rf5vFQqHUg9Gtkl9KhN
Z4bbgA3Y9UPqLxdLKYAjNYlZ/IpG4QWLwrKIxkupdpwoNuK7dMDwW6soOSm++0NRZOGGki4hDioQ
7aodhxtdU7fp2B5qqUqvQe9Z7Gk2eX6p08zFdZHflnMxLi6aOCBglEX+VqoKynU7JtH9kHVyRuiQ
mNX2WMv1PlRBa+WK3ZxYRu0ClxnZCdJR8RpZCb5y4oD8x728rsuxXRURWn610I0nsavvEPkZF3ri
x89LpMY+G6zB06okpGRttkEaX5N5l3z1yRbWkMvFwdaqlfilpVa+D5dI0UgfgjsKW2FfWJ10KLN+
eOrmpj7NE6EQohJx4HJlCdPlloGq1+TkCGPkJr+IQ9CT8D6V5ipDhNs7IofBVk0N6bAMdlwcVYt9
FMvx23f45Lfg2Zsi47//tbzmpSjBBIKw/Y4n/vlPx+ilJnrzW/u3v7V+KxaEtPn8Sx/eGajy/eoW
YPXDP5CXCsh62b3V09Vb06U/riJ4K5bf/O/+8B2UvZlKoNqXosvb5d0CErR/xmsX4PV//hM0/ReE
1y6aPHr6xxI8sXmr57egwM3p6fPrf8C9JEowUaOUWhwA8cXSwSx/oL2S9mVxSwTFhHIKhVrjM9/B
XlX7QseE/zoqBuJpkPr9Afaq8hdAMwjh0sJOwmDa/B2wF6e+D/gYHIslBoE3BJlidorFHD//eUzb
ARxlPUE8al83eHIyEBdsP0vNoyRS+9oUX81Xkk2CBN/sAJzFrKk7qKMDUm9bohvjFfwJdXbVphue
gnaQbpvQ6GPXn2BsOEVW1zFRNoOBP16vSeQumu2Y25oMj2VbEnfWuXI/WoAETUZyKl4tTX2hiTAr
XA4y8ZsopUPKS3V/xK47RYOlJ0J6J2hN7gM+yAT05VqMha0Plroz5FbUvAg1McFGanRfB2FyqEnz
JDczNbXrYQg5Z30tIVe7APjZ+mnZDZ6vGcQmFoEsEZjQy7FL9rG4MydzqI8tju0zCTFNvTf7QRHs
nsROLzC6mqzU1LoWM0s6RpOfutCeeFslN/uLofPjiwhMj5TGuCfpeVb6jDybDql4m4gAebmfPPhB
UO8XmESwK30ifzAigsxHaDdFhGRXEnWvoMTVFVtt+40A+8zfpyr33a0SwRJdK4usyFWGtDa9qm8s
ZTOrDaMvPJOi3pk0kTyfSkzJGcOEPgD8sqLHgT66t4fWsE4KxMvQqdpBsyhV0+AoxI3+SJQaHKjO
yPuXIhEBOtSSaqvPk2rfEk2UuoBixoYAYNPCoCMLgZ1SP7wlvxH64WDko4HVXpKQnpq1F428uG2T
UDmmjoFtGQxcsx3YpJEbHfSk9B/luvNJZUa/fCdDTyRQtgTIlMA2NpluQKHk5mNpPid5p9tSpka3
fRqTGstzUd7GRhY851gMIF+hmDNJVs7m+8zEXcnOgjITPGNSv3+0CEyYJnmCpAaI+AwEkeH6VNL/
uyTPGSPO37Xs73W9k1OqbUx9PdPXpX08YbPGbC+KNLuM4xD+ih621wiNubTKQOmPgUu8TeupiLfl
VHXPKQjEhaHPyTOE8vZi1AFk7awPJGrQVJbtTtP969aqAx2yZtNI8CyNjsOvlhSi4YRukD291VMS
C6s4O7YktN42LToIlms5PDYBg0FnHinHHJVuT3JwdAmvBeaFs91Fk/kSxb1wbwJOK7bSxeOljA3o
uRtFtXXUWO453GQeOhDibCKNe+kLMlg7qAqgySqe6MfKvBvxmLzTKkNv0T427Y0pL2OQWqUzcomw
NSRHzcJFWT4ZRexqYo4HWYBgrjhbwzjCFYW2+soBWCSORRwJjiBWfh+Nqfxi+Vn9lg9KJVGyZdy4
Kbls8mF4yDRpeEhFObkCbVYmygwxHx16s3JYF2TOirYM0Hbl95idQqGWmENJ2kiY2ShNerZS6LcJ
G87Ftif91M8vB31CtDIEM0GoKNtr+Mb3QtPOL3AsE8PuRKp0rlMsAS5KKK8Z+oZ16DO2t1v0Uru2
KWHhgXapr0NJfFRr0cZ58uSDb8jmYGiOinuRi/mnr9JXttNtHUsTBs9mAkMAkjB6CHOC9gSCLeXP
6ZRJz0GikGAWUsX23qh2hDK3fm42XlkPubnXMBC8q7sKiXHe6BH4oWGFd5mij5Gt+0mguUKY6wcD
ZiIPGuarOMDNyfDCOSHkrob+GvmSKJd7gUwwOJW1RG9B4h+2u4IpjfdNIecINLVIjO126iCVlMMY
FYcYf3rg2FFZIqxIY6TbmMU2u8iCOn9BJxFDgRyG7nK0qixykrnRr5Y+8a0ZMdJ11HlG84qohNNg
bpfmghBQsrKixqqTncHdGB2j9BEMh2T+KfgBzJJsmxCPJhR5xNJ0PVXhpvcVpEzVqJeU6exRd4zY
UmMd4iGlbnLKyGshTYA7M71MtZWA//EFCyuzHL1uY9LJIl+PXaNpwF6lIJC+TXkvUzoFmRZfz+Wc
prt6mgXhVrcEfj3kwLIc0klbyTNk3Aj2gaUFzAhKyRK8jkP70RoMqHoSOdhEJRtGa4CNCPIFBC0g
0YK/6WI72xkOfpjjc5fn6b3eqUW3KQrf2OPPCCaeR0330oYRAzAq/GqP6zZwcW+dQhFr+YVym/VE
pCVB4jI7CX9BFfk4Kl3OdSjiJp0+rD0DQ+ZPvAjUnRo7eVQ4Vhs350wIwi3ntuEKBvE2cpxrbtpb
+X6Kaex/v2b87xWE/2nZZNzLpXz768LwOsrbfxyfnur27UM5+f7CdwKArnzBswVPFUnDVoTijprs
nQDAj2Dc4lqEZlFaHNJgGvyTAGB+wWAVejnWb+b3l/1RE0r86Pt0U8Usk5pH+52S8F/m/yZqDJhF
REBgKgIJWflYEVZ+yVCy0BYRLThFqup20eerZIjtSGjJd/IlLyn6xzYA1vSL/AbYDe/uOFCdJI3g
inVps55J5HQaIp1+rK0PZIWfGQDKMuH/eZLKxZkLCWYxgEIUpn8qV4e0GsVcQ2lRJgNgDpD9RqvF
PWj/c1iVgiem/qPAGN8O0/lcljWGszzBaBfuplmctka6NlLwuro0byUJLeeAIKWh9rGCOT0YAaZ+
Cvn0AKnmeZ79xjUGI/W0hOlaTS+3cgPgN8cyZzJ8ElKGOaDWMpMQ3WTOIlApeTA49viRvXvh/FYj
9p/2uPC3+etH5X/lr0Vdf2ia+P33numLgT3dwj9SIe39IOq/90xfcBzDE4PVSQ0PPs3i/GfPJH9h
bRgSAko6Kjoa3u6dIEPPtDDRljfCtMnEve13HpDvzuJ/rkHUz9jmLdw2nlOIOv8S0IdtndCqNSii
7xfiM/xx46yOxWhP+lw4swj639RpAQXMMG977OU3flcJt35VHipFDNZWyli0nZaIHsZVU38y1MG0
VUD9u7GmzopQDHrBXJkrTqncicf+JRPrxzlgttcL06Vfpv3aULLUGzu4krNcJNtUJ2tCbPLC7qlk
H2speqxG8yuoIdBLoeyn0b8V9VBZ5e0UkjZf75noCRy4YCcM+S/mIX7zLcwoizmjD0JuDOPtnhl3
7zXVBOWbieZakdvJkzLJ8GJcHO0WIOtFFcQrLiU79klOVCuJz5SAxIWrVC01Ds+nYDYjqECM3fJm
np0Ep2SoiHrv+kCebjK0+7aWhNUUdLk3m/q8agfCN8tCeS3U2WfYbcZEFWVrkKX+Jk7LKyUoX/1E
uFd7H2CnibRvwohZ7BiFN35Sq5vEGDZWIacbIbEqp8zKeTfjT/HDff63nsf/F4GRRQjy1w/1OnrG
Rah9qn/GQpaXvJ982hfcvHigDbpMxOUAH3+cfPxIZyyBi5u+xEd8Nxt7f7IV/QsOCabClqCQzQn0
8ceTvfwIkTAhI9IirISE9DtP9mIt/fF8WSzusIFerhBUUdZFjuaf4RAyQcJYK4tvcCMomLblTXYl
PbSgli2hynbp6t5rsst2PHYHaYNorlgP62Rj7K399KYd+lfMeM7NRX6TboVT+hq/YtS9SW/m0DNe
hjsy4KonaMdOvp2cyrM2slNug43qWft527+GDJxku3KCXepWl9VOfwrP6rdoUxy1g/xkhW5HnmNv
y3f1TXtodsKq8axT66ar3A2ddJvcyZflATDjMt4yQb6SHdlLz5NXXS5gR+eaN5kXbdTAsVb5qbgc
bofR4SfN5Xww1+OhuyN690o4KS/yTnXCFWOcg75OLrRVtfbddpN44s5YhY7+LT4XO67yQtkbG/8u
uwJUt17Mb2C7gemGvRMAbHPkgmnYaeOau2pH7jKZyvXJWmkb8TYYT4w5rPNzd4x2GW8bXITnaWed
pjtu4YHv8E328pW/BY7a6Y7oafv8ZNgg+av0mqTnbbHmAp3GuWHU7WVeeRB3yiF0QUVX4YV54+8o
V7zCQUdvZ+vhLfdXNdbYD9qm2EkrayV47aY7+pc16gdh7z8aG+Z513Pqjpdharea7a8QSDROyQiD
LQrbXH4/POJIGjyn0l5ho9tr287RnXw17sHJl7RfWCuO+RV6TO4q5JrrtvYwH7JNdFnuqzXFQbyt
NppL7BffCzd6bku8DbfGKtsU62Av7/Kb5lG4yI7mmU+4tyCF2KIHbXGyTW57so7WumtcKZuqseNX
EqiF+2Tfn4a1+W1igGz399ZVYI/3yr69rk8mWEm4hsClihuLC9VsYSNeRCvJI2183TnSqnsyd9Ou
zR3X0r1sL52Ea9Ynh0+Yn6JsY6wkuzjyepce0g5WOjCVLa4M/iLr1C2/0hrZ1WV/jhgmtbZywU1b
DLjccRN2di260s3CXIRSn61EhrGHfjU4nIvZs+aObrUOsaV2guM5c2zVKa7i1Wwjb9ikr6v2Jghs
/Q5rwQCtnclteiw8LbRNj9Qep/FkT3DoWKJ19Zgd532+ak+07OAACW/xGrOMRGfcjoatSid9cZnJ
D8i0AhuhqqQ/dAYp1O03QTZgvHxL/b0GJodBtLJhpNTa55dmZTjj6OWbylVdyj+Yasptfzlda7dZ
bJu5XWYQYR2YHLD1itRpXjqXWdNt6pmSs6mRg4wOsQY6SzElih33mM5m3JNDTwN1s3bUl+20EV9G
tXEilq7oQWjCX+ap2s33ORM9axd4lYteN975L8VNd2YWHeae3vMtdtU2R171lO6ik3ZTfYtkfTMZ
1/6FwbbUrqZdflDX7UoR37TbCpm/25y669IlBEtSVs2pP064ftvzUbtTV5ITOSCWo52wG60KaYWz
KrMUBieljYxfUCEJ4M3MNIfJUssXPurzDbFhbr9WbuodT7Ct34rM8ju7Ly773jUW5CW1TcOOj8VZ
fSVGWPfGVdM48q6KVuFI7X1Mn6JrYauvLXmV20K1Hr8J7uSIlXdf0KjaPkf9JaCdl23D0NYar1We
uL/iQ1O7snpPSDgSureyvhe8RHXh+wKn0JbMGwy4ZPOopF7+PDBG1TeG5aSRb9f7kRLh6+iMduYN
V5VjuoFE8O9ekTbW7KGDYkEwgtN7O5HupwzKSfEYJjass2RwU//Fj9KVslKuu3mThedRQi27k73k
Tud3vqp7Qz7mt1W2ze67+2gGIgxsc1MOhPzYMMGOBAo5j4a+xg+3uUtC+D53eCVa4n0D8wtttU2y
qRh5TYq7izs/dBbWZzAGnWQ7WU/c6+laSXjD4Xq4Nu5YU07O4r5or0R6K6BhYK1de5m418ZW0hw8
z5kqm6tpeA3NQ2BdBgi575t78VLU7B6ujdcJK6CfdSc4G4Vx9K1wNq+azasF2m0zDl1YoUdBfTKO
otA53UN16hLopSvNH45ScJWvlBPmzSPN0aPR3XYLSawy1iBMsO0EZ3yJHRBF4Bvb2EZu6pCHdoXD
lKf7k2McgdRZyDe8z0PqhJchgwQil3g4JGCtXe115VG2jvpzZvO2buyRzcQBzLaB0ZqT6/cKgJiy
rvQeSNvDVzKNbPM4MNlle8sq2+hd4Y7ZbPaVsHhgSzk7Rg9i/iCd6vZRCrZGC/P50HzD+Nyuyhet
vrVOhBd2u8w6qOLarTzIRCeNGJXRue09b4AlCN1QtHkSseWw1ftgfu2PC6xTIjQL2Ce98tibDnu7
w7IH9S7XCT+47Fbtgpj1iW5HkXjmwMpt/YVyeTbzOzVScXPJ7gXCFI555ybXPsPm0rZ6L18Lgx3v
ui29tFM9m1fmhUHH7bbHKnEa5oLP/E97THfTwT9pDoSuZxSjWz6KP2rp6F56MOGXAcpuyq3O4aI+
htvuuazsYd89K+dho+41FUouIxY7OReMrN3qYdDO0kZ3mcGs+K4wiqUVNBT+DzNacYPJth+y0IpV
Hm5YqyVkBSxwho1mekayrsptTFrhDDtj02r3A3PU145sK3ecAde8PCPJ0E1GyGzrXbhjkbGa+6MK
ITG2u03kPpmbED5DsdLN1aDv/PYsFrt0cBgfv4q1I6rr77Xo/+ma/T9oTImsRMIlknr4r2ty8Jfn
f2yblGnlZ0nK+2t/FOcaFTjuFYwjkQ4T+7mItn403fwEVB1DKJxEIPlTIv/RdMv6F7SQtOlcBcx2
jHP+KM2XH+Fpt5jpcYULLvU7pTnv8xPuA4CJjQeyZHSkS/tNif6xLoc6M+OogZmXwTqEnUcgdhE+
xErynHUoZ61CGldp9Qvi/mdvyO+fygwIyQ30/SXT7uOn8i8ifYpDDQ8iegD0X5odKimmBVG269Xo
YiJvCYKLso6z9BzgLOI0WYZhVh3exrnVucxcZ8ht8bs30m+t5P87Idalt/vrtbx6qou3f7eYl5f9
E139Ii9yUvI/MQ8hkEP7Y+AuGF90wnoQYfBTCyeeP9exLn8hFlLW+ZcsMI0e8491rEv8CF+sJdse
NB3pyu+s409xwKC+mGkj7sJplO4Xg4VFTfPTvD0mpRNZdK46EQy3yya2pC1MlxvfbCOv7ycfzkjU
eEU7Ko+K1PVwGPOaarBrd1Gc5CvcDV2S9sJrhtPhupSaV4ZR7UEU2uRylIzzT3f3/APT+hlu/dQN
f79YuAZ4wHLZYNXc5Z8vtsYgqWpaUu2Mbu6upDyaLnQ/b34F6i5a5j8BtR/3hLsPQ2IRscmfDZIG
kwFRIeSKM/pScwd/C7lqWdTmTQndc7ALtdQDSuOtLJdDYQ9qV12FfZ3hXWLE0raNooZOmPnpKg4V
c6OQyGKnIa6GcI26mEIymnEDIHTzLRnj9kKsmEzHlUEg+6QmMPTVeL4MdVngHJu169L0g9pRLYGJ
KkbjWgWHQUTMUvR+ezs12VIgh0X2VlgWVvtyVfaPVpIVv8om+jcLhRsDAoGs3dBUuN4f7307pAyZ
M+iylYDUDrXKKsez8hbzsP5CH+tqcjW1DNaMCmNEYemob6JAxokQWt9whUO7SSIAvnXbtk0uWkHO
aWMJb7qMoDYAVWtahrJcqX7xp/wktV7+lNguLVHwpsKIg9HTx6tmJx1mPkHCNiGIGrh4Q+XlEWUb
iRSoWfT5Uoq7ZqXUzB/VKJVPqYbnjWQN0MILiQYgKsVyX9TT9ArnlIlfCHdk39TCKUb8MOtQIRwR
v5ybtpVxTKvEkuSBFJhz8auB4/n36//75X5cmQjI4BngDYIvBiv049dBjNmYDQ8H9NxAuG5zP92K
CGNf2tTMMUKOtHDHyNW/jTRYi4As2MPrxMqujLgLuP9BZQj2oIjTnVgp7Z2flZRQHSkrjd36TXjV
Y9x0OfZdBxIzT5I9Tj1UYM5TRhADsUKPc5xgPJP6QMYtZ7Npp4JeRbbUScm3tBNSO59gqjoYRGq5
TRKE6XRTO6UIkMbych7a1vOFsiOdQyDjzB2M8MbIB/+hU6TY6fUwu2ojo3zqRC4+1mbC3RDndVA7
A8a2Y2YKX0O5qzeTZDavTVoKEH7SkG8Aq2dy8Q6zjhz+wnmwjPKEfSBFudVK0eXf/xGWvfzT9gD6
hxBS5D/LJrHUBj9tmUIFhwiDB9RceVC/aXBRNkbMbWHoD6N/DGo98QbZD0lc0E0yjgJrZXSdehUP
SspMmz5JhyzZqzV4hQFViHhvUbqp+mAEMzCV6oS/i9U4utKG0JsGgAdrKuXBrmbyx71BKqcj9JJN
GeY19t9lxB9KVP3eGRv6oUHqD5PfJKGjpZ3KiwTY59UUpjCtE4qyXOju0h416SpJUEIUTRAe83ph
qC4ylOsWUNS0R3+qHUUkfwecIIA2MQbT1DjqIEwHg8ZJggEK/OBPhaeEiugpImShpJGzvRBkzdHo
Cg0SfCqXF7NAtk/bD+GuGAZ4t3AxyR6AyIU1fMYvOJ0eKWeQgxMQ/ujmXd6Fmyq5lLsKar81hyux
nIJVXvrGvU5DjEgFf8Lr2hzrFJa7sCf7hJCtCpuxmtC0O3wpxoOaKemVPFvmr5JPPlZ9P3YTzE8B
hZdEY7JXP/7lUxmnGFFqZURJrK1oQlmYEARyUZGCjAZY0V1TS5vnYg7FX7iXfAaCv29kFvQG8ifg
xgFIf/zojLmFnw2x7DRyCQIllOPXGOvMfa3J+8bs063adtVa03pwsQH41RJKV4ZafxQsTGBRMgz2
AIflF6G38oI/f9qQoBNq1sImJFDpX7xORrUYTeJ3HGuICMVTUW/GJV2fvxAVZhS4K6WEIQTBLcWy
U0h48oP0Nih8tGXkptm60ovrrvYVV2ozcyVF7Vpvl3C/xA8Og5iCl+Cs/0INVTlVo42/OB+0pWL+
fP1cPfaaDLlF4ho+3lYiwbM6CTkffEGND3oeT6PnS/KUb/xEuk5nRQItExkZzVlbbZjeWNjcwnt1
cCInUFgLxqxEqjhKiV35MQs8MEf1omZg7XtRRyZHqZfSgUediLu6MkOOOikEfvDHyM2hSW+VWPWv
NOjMFxmyuEMCwKqyg9gFXqN7QYclYguDZe5xMYauRsURrRoznumF2T6wb5oeZOQ+14TOSA8Zggis
RMjf7B1Bn5UrNWkKx6g15E1c7UFE2FPpWftkTKnlSlOju/73Db2fwvBXZ9WnZuX7w8JEki0S14al
mvrUrMTw96WJCahj4Kx942uzv4HPPcLsiro1YU2abeR8u3HCOq8zJ5DxbtTwtdfNLQp+lrFg+l6Y
tfVBF/T33vuvB/f/5g9P68hRSX+pIaBbFvZPmzgq5QnNi0hh0GfJPZEK5h5xkq0EKthjjNtAKlrK
WtQLyetCPXDqqvpaYRy6s8whXssz6sBUVBWnhb0OICTJ5D711R5fWAaLQbySzFC9rSaoR83cGl5A
vOyZAEFGrbWtfcWPJb5oMz1cZ0aXbWqBpLG/P6X+9farWLdjoYPrOLW99tm6TYgiEqKqgS+Ia/65
KCXTiWRf2sopskJ5bK1DnSWGJxXVyPGBgbLdW2Pk6XrPN+hQcwSd/ipyxPzqmVucIT4+c1wZXoYc
alDBTQLJP9760sz8XNQxgZRyNT6rUDs9YaqZAhj9NjGldBPVaG9a80EXObUkdTd2g/ULHf7yGR+e
e/owYAJTJZmFx/4zbyOK4haPHUt0ynJ40SJV3/RWL60y+Lu/2CI/GWTyHPBRGP3QTCzWM99njD+v
tLFZSiIR8TdmEOm5zwzrji+2pDMY6LFHQ3nkMA0Tp801ZnVy3jwWhhLckYIX1K4/yg3Gz5qwB9yI
EGuRmvOcQOyykOtGxH2ovW6jaEN2k6XzOkbNl9MaKEm81vtyvoR5Gd+IVVz6QMn1U57i5gfnNKp2
RmARD6Qq8S/MvbR/c2vheWHXgcfX8rRCifj5+9Jr9mKUV6IzUHu4+ThlDpPN/DAQmXqLxZzqofuq
rqZRVrZzHMSt3QzqqYB3iii9G5TMQclx3cSwbe0464nv8cWwfPFra7qOyOxB+VDcZDVkVZuwk0Kz
Jxi2T5U6m3cc3MTSQvxsoVcnVLyLa9piu696ld6gBE0r0vHUdHaEPqqvR7I8n+S4m98KSAVfg0I3
H9IhMfckqhnPA+cQtW6pJ8egz+GISy1mB0YHtdFuwmQrzS3E34yEDs2uzBudcMuHcpSQkVsFPgks
p3UZNswGpfikoGdjbIT67Mc6/v/Iy//AiA5o42/Al3VBufqP6+75NWraOnppfx7yv7/6BwajaF9M
C9sSixn/stv8gBH5tzrVFNEMFrIrpAZ/ctsUBWIAxDXYbQB8oIgAEe/cHQVaz4KT4ODxm8Q2aGIf
NqHl3MFHBaMcQB7s1dXvjcZPZ1BUVgJRN2xChHXPkMV1lbotrp1m6Law+lexbB5mQ7rX2uxcq285
7iTeVBhHHjtsONuGcaG+ySjPhzk70VfseIguJM3Ym0NyF5XhhRjOt/3IVK2tjF3aDWs0FUgECeXO
5edJDHa1Kl4VC+gAOSWHRa29ZiFTi54BsSJ9080gkvAfHNZpmpbrIo6fjSTR38q+x2JCJtDqdgRW
pOqs8gtNKLRdbzLZQNCtbMcQNxox1RnjJ5W26O3GR3ECgB+VDEmpJJiX0Iefk+YpSMriFNSxYoel
/lKKCKXhPEjuVDfZLrCGfpVrRnhigw03arzk8JayqtlpG5hbXcENrm5r/WqckutA1IoXIyxaSLfk
MgoAxRdtTFB3kSpMN+rKqEInrHyma7nJ5D837qusaBDXWibNMa182VQRSoVapvspz3VgUJ9Rgg5Z
2zmpLrROCJPKrcVO+qqlvlcX/FJjDDvkV8GllZXbtmJ3yBYpeN07fkEeYZ95xF/t46zArUPfhkO5
MZJ9MyR7E6m6iW19nd01qKcKU2GnY0ZNnpOpzRcRw+xyCn0YjuHdd7sSs7gIVbN1LUjGbEzNMwKY
VS53Z/72X8dy9vAKQs38UBbJCniawWm+ndN1UykcNohXmdKTPq/nuW3xpdQW/xBLP0ghNj3B2J3z
asq/lmjfiTrtDVKOsU4qXxqFGibWwtmTkP1tJRmnFqWV4XnkPiYUybae03o15uLjCJXl1p/KawTE
4mb04/hUJUdFKHbkE7yp/b4JiQaTVNAIqJoCzRRiZO2akANcLeeXOmnSM0mC2qbpol3cM/z0ucSs
6hkcdkOCtBc/aClRWZr5KwuBRDiDeR2Xlaxk0S/3WZqeUvzMjwZNoYPG8IDCLtsq6gS8KapMgXDc
ts02OEETz+0gCXNbtYYHPzTfE0l/a1/+T+NHAu793X7rNcNTi/Ll5232+0veN1mZqQzJsAtj6rsU
jN3ufaMVvzBxIR3SADq0sJVmW3+nUuHH84U4ZKwc2AEh+Er6nzstZ+wXHmrwb2hUNJfsx7+FdCuf
YN3FOgwUnhkQvEuiVD97CCtBr8jliJyMaFiGheWNOgr95OS4C0zrWptnHjvT8KwA+XKHbeGJcN1o
T6R1ghIksR5H2ZxeBFz56fUsRFmoCSrIP2V06jtAnamIiNzMW4ENMLw3daI3++gZFEFZabG6y1vG
+4pvehl+DuS43fBZ2rrI46081asOvyK3y619LHcPXV2du4C2GUw9dNVxkY/32Q1MYOgfcDLvMlA3
LxRjkDWcEzJYG1i+d2sAqDa8iTPZf60jaYTSobZpcY2hANlCRCj2CLmT1LwuMkQYWNLH9FhaMDnZ
IFYXQW6g+o3q9iwgwCPOGBtlGaeuoW/ssdeq4E4u2EVvJKEhCS2q6inysJYwo9dCMYtit+g0c0cR
LNRjPcA5nJRSksLGndpBOhIcVB1a3Rf4lqme9Pcd4miLkTZ0hCiR+2VXx8fYk+tRjuyg7IJLopSH
YwiSlUJnLgyQLmXwXVmZTChWgh/czJJVdRcKXmRr2TdqXHbI7zmqxTDeyX5vebi7ZMchldZ89iVl
G54TBUbibE4ocUSh2chDERxYNN6Q+Pz9yrhitlxbW0HEbcGWG58Yyv9N3nls121sXfeJygMo5OYP
nMggZopiB4OUxELO+em/Ccm+Fildcah7/44btknw4ABVtfdea66YznHoF0m8Idb4YMb4aCKnSjdj
7ZincJq3VYqyTEuQjaa3bDCKRIXmxhNdtYuHZbkioIWgPhF/XCwvOocYn+xJwvTEuhmgKupmkxwb
+nON/tFthJffRVou3TVwC9jhhkN6N29EQWc8/V4g/m+vUL9bn/4fdlzVf7fB+k/Nc//l6dVS9e9E
Tv9rDVGGa+LI9dj375FQMFzjOEaTmO4uCEO4fv9ZqgAeYo+FHWrjRICSuLaK/j4T6vZfaz0rPZ3f
xRLzZ6Nl+aY1YbnkC5FDQqMfFwVHTf6GHwuoXsLxqBI62hnF4k1MCNZJN7sznRwggs8GkFpQIUMK
KFrTIbIsbj6TRDjXJu64yDkOsaqucW6OB7a1+gszRuR5Ue3SeIg7bXlOZZjtwwW2iu9MhfsOU//t
KstfDxKU1sMKt3M4P79prAhtCbW5tMZN1Fvz0zgZ8ia1rVnzJ3xgfgSq8F4fInI2sjCGa5JD3I37
3ayNMvG5K+axmQhF8wWy2zIYGeBYfi9S404RPZbmmvOB/WS+7DtjfDAafab2WgxxiVp92TklKSak
BDc9haMoHhZFPu+FygpkpVrhzlc2lskz4vrSo0deFq92vurCu5Vs0MYay+MPz9/l93bCj+PKN5Xw
91vBzrVOLFdA6psOmN6bQ55B/ANab4XINyOMfpMmMJpp7yXBr+3fH/oZ3y5FGjAmHUbDa17Q62cm
LnOTBiozFduZm21WVNpJK0IRSI92jtOGzh5B+/dByB+tIP+bU38G6z980z/57c9XTfmPa8u3///7
MUg3/7IY9TOixyn/d+n4/RjEf4GRzZuN44NkFo5D/1lbkI1rPCEcT9aMdw5ItMz+qTepXddK02OQ
SReJiN0/OQRxqVcPCr+fHtQa5rWexeh7vkWWAm7Ae5cKeDEGEwyOO5JYtZ7Hk8zcq4Lw2Hh+6gzj
Us+eluiSyK++hJ+T+PYcXWl9sjcSYteSM5hI27a9GZkQle2h0e5x+h+MVPMxMm9VXQZNgjV7Obj6
1SI7FL8PS3XOaDhYLz1Wt3Lad2Q4DKei+lxiAhZbfT6oO3u60rBENVgdYIw5QTQVAMBr3wCrxaoX
luGmLGkjZ3ubYEBk3FnUnJT8KyeDFBQf3TwHVKQITWTU1HzN8mTTcBDR2ssKYEBnfjXLSzuPUAo2
N0ORbNLqZRkRWHsPM6Z4Pa+f9XC+IFCOHKSMw9Jq2T00FnwXLd/FAmRH/uCmzxxag7hUQIFs4Hko
S9Fl62FQjmBGZyPQ0s+yqs5K60YL5T4aniajvLdcWAPhuLPmpfWNsTzk4b2HkU2v1C4vo1NVI8o3
1G7FEopy4CZ2u1EfdiRIbzsBdNOpDmM5b/TpZRrzPfiNyrma40ezPg7I1szyU69OI4axTEB9LW1I
BPyQY24xPLUNKYfG8HMu/RXIZclDpn3Vl8/uciu8J93ug47MFT3vg2h+thZJWRZfemF0i8kFgS+O
NgUCLN1rLS4h50GLl+MsIAlU41aYAgt5dx4ObcBJKyyjLfyUlrLMK7JALel+UP3FVHDLzTqQ7bRL
DaivkbGf8bBVdr9tqmHrTNUHQyt8IgF0WWKaG5lWIqkiOl13OenWNC5VIGgVkukVaKfjEJ3EUQtx
rg3aPtkMc3xKUB1k3BskBFPypTCRQiYqKJxxY3bHyTUBsj1qDF0kKumCECHIplTDNt+vsZ/oZtgW
al1HMXWNGPhQ/6v2aLd7UWobEHN7c3TOAPCdOgrPMBbrqoj3i3tRdVZg0N2PMUnL7ETZ98PwqcKN
lyMubpGIR/wNvAnrFZX1qPd9wIk/yItPKTOzFiG4BiMw/uxM47ZaZ9gGcnTeNrcycLAvoAuAbSEA
pnESWCYOi9rYmfFyKFC55yDwRsBxiz5t4o7ZqfE5T+NDkUNkmwpOD4UKumje1ciE7ZFNyCF7ybm0
Gz64djboN1U6XeTh5oeV8Bd73rfByb870d8LDMZuKYlqWX01r3ci0vwk/nN0mTJ7iUdM0Pndqi8Y
Q6g9I9iyS2UYxK2RidG4Z2YNPNHJt5wIttUy7QSMUQ4GO4zXuwHxJ2ZsX5mXeYhY2dP5MYQ4+nMx
XS9gEdxN9zWSSQDlstRrRBtU81REWklYDzDH1PPlcFpG10uN5FMEuYwoqHSfRCGfpvsc+9KYfFeD
zFFuARSiko+CgaM3+lp3ObPNL1ECz6cQp3Z7Sp9ok7Uk8D3h94dp7A8pAtlb4pAZ47WBazHUty+Q
UOQ46axp//ub+jZB7fuq/cNNXUvbHzqFvUNSRmlyU5fsTuvSS6BQm6hCPI8cPy8e50pHi/1gO9yU
PTlJ27nO3/leV8TLDyeM79+r+U2S5phwoN9iuItBCHdsU+znGO7ITvHnKOC8odrLLNok9vNCJmcb
LJGztZotQGNLXpv2sRAPtXOcQiy6FywVmrzX4jPeejEfJ+tUuXsGkfDnfM0+VFrPYvrONOJ1zf/t
rya2iOAiGrxU798I3j/cOPzzTgz6DxOI99yDs+05eS3OGdDSd+7Pa2nAPxeiiQEiB4Gm9/YbUvAf
NeBOWKYCiZ0GyAbc22kfu/AB37uW89PHYmhFA5pzhEaO3U8lwuhqE8IHvC21OHML+9phsBe340Hl
5WHAzFgAwCkIWNQT42GsCC63jL1uHVOUA0iy0vE8cyABFjTB0jm5c1vE1mm2U0Q1zFn+UUOqr9jn
I4GvQMsPWVHeJCrfjMZ9xMs7xt0X0RRo5MfAy+ojTKpAW1fzvsJx8GFsP+tmvO+s+XLRN8Qwnk/2
6tAwtava7beGbCjB8YDpPoZ07D4vs2WgZ/ICxYspHBwGCcFxYN61xQu8sHoccuNYatPZhNodAZSP
kGTrNNlBKiT2KIyi+lg1Ct2+OKhsmywvubhUaXvSkONIYA5PBcK5CRXKh9WtRr8XNvwmxlEXsyGu
pLQuvNWyY+ySKtodnOKqNGZW9Wo3ohjTASci6PGdTwM6qrH6KKz7dRt2mnRvzR8j7OhGDf4vXw5e
1KDquakQkMUx9lvtfJxwFMxfdOb6yNvtZfQjcTsnCHKyL7QxTjR6w4l1Mvd0pL0XV//icAvQ0wi6
0GPx1KdxEDkXjn6d5BcDpi94NN31wM5hgyaqxUeVgomrv+0Aefmxw7BRu1aggWntRYVS5GwEpJKk
gZhbH6wP6qLeH6N5T3oXrhNU+rytJoe2ziVCHbg1pYqGmUEQ5WS2Z7UJVc1mErtgUliMY7fkt27W
7SNSmjE8WBtzwJTimIfJjDctDqqkxP/DrUtxELC1LX3PI/VZ1rz3+NRAU5a6EXjxAYG0oiOFc3/v
zJ+TiBBADjwG70kpWe/Z+/omsNRZpogMNKOtydmMy0HWYXq+soJDgJH3qbOcINOX7b4w9i1SqQJE
eWjf07XeDn19cOzLrjdZyp3DuqUaOHPyKcGoz8pdNAdNABPI7AD5jhV/Cfvwakq3YQbsJ+n2PHo7
LWUc/ODqiy8tfqxXB2My98pyg8E6HVwOj3N0YiEDtXLHH7G4pfgIogWfMRaLor1epHWT4dayhnMD
+iLZ1yc6mfXqzqXtXNPsbwn2bVdEC2Q8ml55eJ3ySVxxCagZI9NV3X+mfOb0NQYDkBRTOxlmjgTA
xkdnN7rtSYv/SHCKlflLP9qcR+ytW8rrwqQCrMajnoeBrF5KsnO766oBc2RsRt6t0NARrUIxB07r
qYd4GHlWkw2SIb8s5THyLjn+je7XBQygG3Gug00C+lPq97V70TOZsZaDwYkrN9jEc4+NWtxa8cd+
utUM7Yhqw/cY4KagRJeBeUTRBY28QDC3darm0LefRcn3ZT6MPa5JXKTQXE6iUN2sR8oxabe9V2xz
7GlmNOyY+xbtxyqt6NWxZwDGt7Vd13/S4ujOnBCSIaTDVrflfGe0BxGet95WuffDKj5qoiBWL7Li
qEmSthY7TJ0gkWNJL3YzB1Kw735JvpaR28E4OTyql1nK+4KIx5ivF46jbv8RRxUAZFRwH0MdEyk8
F5TJQWcS7WLLoECyNsuHci22txXqJLqwhJQQYjn4ocD6JrGzpCSVMPSW0X2NtUhhm5nL9J651nYM
s8CN4YNx+Oj17MIBSmbX884olj3oKEDZHXkXMFrwGeQgHASisymDcx22YCbdQNnTIUE9C1vTaDi3
IJqxCcNom0fVzDsvr498W/403vfJnV68FJyVBON0y842a6OFYEGYh/eto20X4uaSm2z6YlH21MgL
kDVx6WsGS/tuXk6iHK0TdFUtaq5Ee12nyzFEkVg44M8aM7BjQKukEdl4M3vcTlCHF2PausUNW0ML
dTzrslttPI0antKM2eZpLZ70Eewaf0pXdlClL1MQ2uSTBkrh0Wr4S1dokNXCf/w8jmDUdV5brdkY
PK04Huep2hL+69eWgANKT5ZTrcImhwYnSKls3SbbKgtQrPPRmm9yE5I2DPklLU8S9wsQy3XJI1kO
x5zcK/D1Ec5LZKnP7nIyeIfRZPhkncN+OEVknWqHHqTX0OxhJg/ap5HOGZF5ddxQghVHy7wQ1n6S
WPSuGrGJh4PS9jBsze7MmG6wBNbhIeNUQJiD0yDK63Jg896hhW3bCrBFDyG1F2cfD2Joi2crlacV
koLEBvP+uBT31XqdPPuQN8mjgAZOL/6RcDVyKoAx3NcllmbMppzud+102zjqLJ4pJHhoPQ1lTyL9
QmnByv205g3gpMBhSDhXzgdB/d2N9W6JFr8Zykc3PqSD3IgJstoI9XPZmdSw6VZp061eHkv7w5B+
GpxHXWZ3emMHpv6y8lHnZQc9aUOcFRRNntNlB23dXzQKkwj97uMEtxZEfFgEIQVRFB+NfvFFuHUR
SvcIXEyE3zgCZ7wsRcpKVDGdvFr4wpIlDmzS/iaTXZtHlT6ov1C6VlDEh82ks8lI3tGG7IOQ3ugA
B1s/aVhMrWqfQz4e9LvFMwGOWTD+Il6WdI9mbjcBiqs88bFmqR/LYTdTXkXVzdSe9fjnHQ/baFid
6dlNy67cYYJzx2jrOQ8U9x8Mlz5JfRdOpDnMH1ojPwpzRJQHsL5NXzSgbHVXUbAdC6YPZckX80kY
vd95HqJzXrxsCjqtOPfWoJaJhTjtN1ZIOX87Gl2Q5xbthX7bGtQrPNYVLtAGCNb6+V1QXhXMPN3E
vYfjqKzVHr78bcy0eS7XTS49WVDEet3I9D7cJpPY2hoCZJhhHkEERQDyDaQuI2sedlIjQP2u0OeB
t3pgcy/OURZu7SjaZmwx2YBBe2A/rzK/9HKaqIcoT046jQ5zNW/SKN7OGSe58pQIjsIogyw1OZyM
wQydONemD4J3OaKv0oUv9UT8BPSLCICi5VxO3kmFVNrFekeEIfJPMiiXvTJBVtPySaW1zxvdd1H1
LPlyZlDxC2bHg2YFA43MNK/2jVEdzBa2ueYyDeeUYrQXSTzdESO7ic2DPuekRpA6QHvX1qpzU5Wb
MjQp2sl36e+nMA/6NsEFypOa+IMAGZxMH7KUY2cKA7i7ALGPNbzZTmvVOhXog2oCaNVRNmnoQ13e
pAMHif5Ly5I52NlJP+hHZSvY+yPlKtjd+hJe4rbNAVHay9HjIBp5FPRq69j5F8OJdgPLfl3oNF0e
0cXv5NT6Kd9jmVmb0GF3QBmXSk6fq9nWyoNB7FiMO+3U0JbNJCZfiXhn2p9y96bvzGBQbH/FA0+z
CSt61vZmjiW/izapABagSEYJH1udk4nID+ZMqVwum7G8b+SyKwy+b7RKBUEpvqzaHUG8O9RRrGG7
pnpSEM+K4TxfxIMCntab+im4fuU+AD9GozXsx/kczhoi+za7EGPzYTTa49LV+1iOe5pwlpmdDByd
ELZef6uH/6jz/P8j7USuo/P/bke7fSqWJ0iwP7amv/3I99a0qf21hspalIz/ETx9b01Lcr4QO4Hm
Y3bD6GYd2vwzodcI87J1/h0TL8eB6LXOFv5uTgtd/4uARtoBwEmYcKyQo38otX/3in4X9WW+ajG4
2D9XxepK+WI47+FLe93lINRUqk5kgIy0iYRdNN/lDn/QpN5pp7yuntfr4J2xV9U6ElCmgGur44em
QAg3mvSCHtevwyw/qYvmntZgc48qpPyY1m66++Fb+EVP7OfP5UBRk2QfgwdE6/BGEZnKxoNIT/3h
NWO7a+j0+kvYZ++4Q3/1qRg5WBJGFaME/c3gDTW9lzOOo/E9C3lltWTmskPG0UXqLrimKfLf6wm9
nm9xHxljQGRz1weGEdZbOE0qzZbymTYUSSA0JDOq3k2EoJ3BQqKmw+9v4nsXe3MTa21eSONYtRfM
/6Z9hhrhLlWGFm/qSdV/+o1hr10lIpjHMGbyrLx+QiJypNFAo4Iw0OhdJRzzNgqA4TtX+cVHkpgY
0cWglF1VgK+vouez3cmoZ5mv5uQ0jY1u31DVBq0lze/T/v+qd//pEeQDrYZJ12bwY+Ege3OpODP6
eaK7EHWVfrT4MFgKyeP6/Xf0q6uY5JmyYMDCYwD2+ipZ3lsZhFriRSpT36e9mwV6SFjB769irE/y
vy3mb88dnlqPjh7ODYL33nw7Uji5o2noLtje3IqY2DVTjZtYRd0ecCoViLN0Q3tecVR+Uo1I5rO0
L2p9P9VI8P18wcDFBIq3PSharwbtM/Wh6xMzkp0TLuVC5e3CHhRu6dJfByptW3uar0V7CAmTFn4z
6uqF5CgDDpGxMFCwhsR7gttbU/cURrwioPP22ku0mu5YvKxN4r5EYEwrr/d/fzPWz/r2XvCIMmrE
GrSagl/fctYB1UYrHsWbU9f1rZljn+eU2VXZdOm1PTAMyrpepzbQLGQDIvbe6bD+4jun0b+G2q1p
xzxar/+Arh1sVx8ZsjHZdn05NhQdxh/GD3/7yg1YeszS8VATA/9mcVPLIgbI5Knf1/0cyEFap0an
rd2v1P78+zv60zq6JuOhFkYioqFmM98sNAnJLrFloToyybn74kxDugJzDIY6dmPEN2RwSOsd0cQv
7iEOVfZmwzSRJL91qWLmisvY5ZI64bF+b07DLo7d+Z0N4u1VMI1hEpKAWBEdoxN4803FRtHEhs7E
tqmo/Rj6xi05Rc44uJvf38GfLwTTkP1g3Yrk+li8fiSa1G7J2U2ATOl2dKIvNCEcs51u/vwq348L
SG949Nbv8YddvJyKOoowY/ousGAEe1WyMUj6/cOFE8oCHhV8+8BrV87DmyUtH3WzQ2KbAx2289Oy
xPlNnJa4/P1nWW/9j2+xXPv5bDTYlV3OYd88FT98lgRLVK1iDv9eu1RXMREiG+bKdI7zL5Kyl/mp
3P7+itaqrHx9TXYEIsNXhfu3bNc31rdispU12i1AlrwRdoA5EAtxlGMQ3bqVHqNN7j0brOEQoroL
6xycCrs8VC1L1vslr+it6lq2lnZsXP120PAmb2pbuQJwU90DdzON0UVVmsDxavp8fm49fQT+lMsm
X90o6ctSj5lJFdU11KnkoiU721iSicyrDsSSrRUqO7FSkyQyo0po/OjGwgBvSqS4kNlSVEGxOIDE
Z8MYb4DBm4+q5Qva9XME+DlTREqjOjLGQyOBYvhlR9J0UIgmpD861u3XWQdISSUjbRr441gCvqoc
Ii48fRipkNku4RuFej36VZhFD5lb26igPcDrgenWFRPBWofk1mLrmwj60Gmdz3JUa5yRoVOQ92qE
+1Swgz1mk26ngIncStvlw4SL316iaNfHYaOdu4vpPJsVDdA7T+tdkFXdaCrU4GXhAKJqdIgdKD1R
aCwnmjeXJW0vrXQ+oia0I/7CiTXXWYqYCJNZp/tBZDhcApXRWFjYiPDf5PZIOUwsUwhVCVt2u5G9
SzxMWDV0fktvmGDoE9hCmAv5e58NHgLaje5gP5MbHY33oszDJ6cclo6WCK+2T4jDfO0hif8yMQ+c
/J7wtduhT0zxXNnacrvSG+Kga2sXoJytjzckrwzqWCUjhBKTTJ4F4LRXi7vaLUA4uSIGa2i30aOY
K60M0LhVn2pVEPjjg5tv1SYZRyfdmTKtyAgonJU3JSFzB7U+KXdnJ1EWRYGs+9o4SYd5SHZmL4AC
F4NWPTpp3plbMZiMkZOMwmDfL5Ux74SdmZFftzSwd6SW003K2yVk/pFgtN2TpYYizNOE8yhKfXUP
ER8ErihSPOdeahjXmRbFQPcSu+6+mLGQ82mbh4Y4ulYd01XRMlhRBCN02S6lY3rJfdeTj8jmdO1z
g4e+u4PX0rZgG3UCyWUlCkwP4ew8KNIm7I0aquQmF3NsHIu54sYWDNuGYz6HSOAxRiltZ2kj3QoS
WpC0JG1cOS92ruX4O1rDTD63TjaJDwMhq44v49KIT1yv7pKzmugvkPkRBrHnVtCoIHCoIQnCI9Us
Wg4Wb3z1BZJBTH9WjY29mftlWsDg6XF1NdPbL7ZhkZN1A9RewvKyIkBVqZ7Rfi56k/ZNVAPE2dRz
Xt/pUpn1xsqqvDj1CHYDcuEttLlRH5kubUfF6ReeRpxjanFkex7FcZoXW3i7ozL3dNhGGwcl5ayY
gjIuNZ5xb8immZ65tTZ1ibtJT+CrIPRRFHptoLqlfJwHJY954mBqYMmJ2p0cGj2a/SKqrI7pPqHp
zafWMfqu+9rEPSWMvg55rNLZTran3JQRVREv6T34fB3GGGD6CwLW4DPqwKiXUmN0mSjlbZclreE+
D5JxZnfKwERNdOiX7CnktiK8q5p+2uJX8W49xU7jq7ifGBbNXX0/uQM8wDGfFL2u0sig3o3ZsE5m
bKIAmtwUUD8oEDyf7CASa02r4YzKjBHoYasLum1uSqFwEJ1nNYiqsdp8GZdmzvBJ1H172qUYgZlD
xYa2n6dBhbTCOKeiV47h61e1FuUb0tGoRd0h0Rji2QL2m4az54OYSrZsyxitcZtg0aiYjbZr0GTp
VnkgR8O7JPdjqTYA6/nrSc9gza7aJL/pJssdrzVbUcCQwVZPe9sKaxq90uxYp6u0ngK7qrQrHJFL
eFIBf/gGzVCXiZ3lF3HCS8BpOoxv+B34lrAE0/RKQdAQVAgbgXpibkuSrgx7JDM5cSP9yAxoWmVU
pUvekSFxLokxfyhn5dAPI+/2a1fXEO+KUUKVyBYS2wIWnSI+MUo3fBauQzBURQ1BQAVqdBGswbjP
Qvbgzjp8mbewKbp+N8VDrR07Xa9L8lrEcC7GsJD7ro0Vw1vlMvOzVO6BjWRVue+cTqtI8Grk7TQV
VI8VChfauaTUQI3E6KVvl3mxnyq2TsRChLRqTNtl+ZiXnU5ygaHXR1KB6QrKlhqIsMSe1drR9eUe
26hm7GRHdiA40G485eVgipWQenFuJg5cuqbXekY6MmytINJqhZm8ouEaTE3e8iE7SxHv2Fq0aoux
qQNtYsb6NS55R+74M63y2CC9y3iARIJsL5rt6hSPgdOf4sPDuwVwuc62fUPKQNAXMgofTX6s3+ht
7VRHvdVH3NKNyzzIs3sGKUMExyJIak2qm34ykcwbuSIa1GnQ3wdWmKXaeZsKhzTcwTZcmIFEjPKA
kmV84iI9cAKtqnsAqgyS+71HL0VjZhGHiNASzxvOirQ0klOXhSfeTtKcE2JViSR7tGScMsFOCeEc
j3nDnrxzvHqO73vNrMNt3Un+Oda5FX6o8qkrMBilBUQHr3XqiT2cQDn3ylJ11TyHUWk3L2MS9h39
bvDPB8XuMPlk+VXxYWn1mXDptJLSF6wtsBy9OrojxC6s+VbtcQ6W1g3LbRYnwqTj7oFIidXMRMBm
Go91d+4IY6yJ1syIi2ys9gSwNLuR00kP9F0fK6KFCrtgQ+XsZNzGmtEbgcRzxQueUfUfCtNEM92J
gbzgXFq9PCaj5nJ3RToOmzoaAbOWBmtoXFMNQt5J2cMoj5lRZEwfhxPLK1nu44lD2RwJKGFR4dHA
r+n+fQArQ9TgwLGFGSMxuiAb0xIRQzI55cvMMusyxYzUnaMLRtUxK0V4CpqisUE11mDJhVaVDPLb
1sNIS0ISyjyTQd/IfNqEQmAneB700dgsRmsBoiHvN95Wc7/e36wW92To8I64WcYcMbEygc6bHJUG
oCZjN7Pp6jNYOCHtwmgeDCKcJ6NnQm/M9307iIu2rl17I73GfnH50kAX1UtWbuGchNoWZHcIljOk
XTC9rOL+T6HQ7OGWcPhJ7MnHgzYqiKwGVKosUntHjn4fjTS0PseWVoFyrXpWeUbFkEZA2U3ziTEW
vQzMQqR7UFFl7+dWXLSBZ+luCpElsuDOVq13lzQZKoDMi2Lht1OsPSS9I5izs5Vy/lxtaztR9E69
Mt2NGzPPjeaoTIO5dtvoubPJGoei3skzQzGcXph0di0qdBIre950q4ys28xOymeT1O5kX6twobfE
iqoFZbqQ3uNawkb7CyLFvXIKOjo7bNKt88EqEvZAPZ2yrdHHUGSwDsGCjSfmiaVR6ticS6iiEQFI
T0PnoPEUHfrIdSPGgJPKupF8HpM2XdM0KTTF1i1IOLdq40tfN+CkizhjhqVHuY4Aoi+rh2ZM4d7Y
2cJQKi5SD/GM25Dpq9uLBVlIi9iKKP9BFRSO2171Bg/5Rg79rAUu7DJ0Cy0+IGbkaUnaq92a91Wv
4XjgtJadDtQ27s5qKw2QMkj7Nb07nq9+X0q9sTxQ61IY0l2DfmjbCB7dNzWiZnE4xQ0O26Pj0HOC
OC8m9bMLw/msVE1o7+KoE95+rkJkWU48ItLt02WVR3XE1NRpg1+TiC00mzi1FmvvTrmpfNMG8neZ
aZZeXJtDC9wTDoW17FwlEnlUQyI/dVDKBhi/rIZXlNqKPOG5gBIApsz+hMMlcm71xTGOVkeg7cbt
K3VvymS6TxYjBG+dxbq2T1Kei70IQwHcSphInfJm7IdPv79Hb5sqkr401DaPzYq2CsS518V6VEdV
qAqgUG6h63fAScJD6CWSoO080e4yMhBvf3/BtcfwqqJeL+jiH3RW+Txm7tcXHObE0dIZGMIEe+Hz
Ipp8Q9HBORn0kf5Oj+AX10LzBw7eMeHgII98fS34bFXN8RplSdoZO6z/ro8obdyDqPT+tLWCEwCH
De1PS6fRKt/0cLwijFuLLDE/dKsHwuzn89mNm3fu3c+dAUDzRAByclhnPs7633/sRpCwWdvDxMEk
6pOXPJHRZZMjKPr9N/SrqwDGYBzFO4P58803BLSB0oYiB09QNpBzh9hN14p8//urvOGgrC/n+vtp
qThMumHBvbmMZWPdtNqmwtOMGZK5rIMswhC6XQZ221gicHutrS/bil4C/gNcPDcJpdyypWQH2Uf8
sinP2Jlq+zj3MN2Oka4wLIekM//5l8s7qdsuPUAGarhpX993w6uESTHNfXe6a6PSxbElgPidOcqv
brsLtoz4QaZ69ARfX0SHcyK7Cnml3VKGcK6tGnczVxWavt/f+Z/eCmwm7GtcyGbchuvl9YUIuhnq
ZjVvCLvrdjA9Omb+tYtr2xwxiPzpxRhtrkO2dfiwCn5fXyxaehpX1tKgKFia7ZKBy896lyk3+v3f
X+mnVh3rF2Iai2AXHDs0vF9fSZoNKiVtxuFvKFR9c4nQDnXEBRBGdR7acIHQYWrvdOt++tLWRROt
L132dXjzNhVTuU0vW5fhQZxXJBvHebmThAh9v8ofjdX/Nw1dvyeJUHg2ffvj1Hz9//+2tePnoiWL
JYtNxFgbpf+xtcu/GAxKBuKQJRkUrIDifxJCQIvQdGCIAPtqdYTyQ//4ufh9EHzBxwEOZKLhmX8y
MZdvVfmsngA52XpMFjqCiN6MskvPHPQ2ZOJEWCkSwMwbax3RF4SgAIJIf9PQzbkSaaOfeZUZPo9R
voZvmHrzPCW4sX2naeXBASJ6l+jTWIOzcrsn6H3VA55B1Ox1rzvdtk46IhWdgTQGeBPp8jc/+L9O
J9el4N/NegWhrKOWb91o1Nh49F+/U03ljKXWIM+0kO8EDUHd5F0kFI0LzaOSdhHdlEAl/TuHkl9d
1tDAc/IP0AVvdQDeVFkkGgN/m9VM34U2N0I6qeUXtLvIPR/OaX69B5d9vSp+/6g/XvPNQkVTWRhV
t15Tm456WGE+G8GM1rV8J3DvDZrv+5W4mwgzMD7w3L49lZKLGosKYmAMt28I8lLmAyV2GtEswM1x
282eeZpHKLYBhdYJ5gsoUtPSYx+ZYmWDQyutA5PHceBcIzmLV5HhgbuNe9hHpdSfNCsXSNYMdN5E
kXvlZWWg9PJpBqR/x4391wfk22v29hHBZUniDsTj1Qr5ZtnVQRTLokxo17etIhqFTgd8mWh0Nuxz
+rSlr1CQAeLOFQJ11n/TF3m9PHhL5cR7BKTZ6TIO+nkYFsu4a/QeAAp70/A1MmfeGE6KCQJjR4TV
BmwmdZsOXpSBw7ePKNdPa6YSeC0ZsbRn+ozb4VbltMp8uUvjer88RfttG3ITTWbAPcjf9da2612O
1/tdpzObYfbtaxgFHFpGgiHpD6ZLsLhRGdhohig3v87klE5o+jUPcApohSEop36qOb6XYqMvy/Ri
TpWiL8BF9G00Qrgl6tIzXtIqhqc35npHGJYUQtGXDHHdVcaA/WGyRgiHbdRM/PKcePcgb5sp2xh1
Ys9otQxCIDoF02fL2QE1/TQbXYgiT1fJzez1J7VKpm2iF3I4GYuE1pq9gOvDKic5r8D1+wilpySQ
U8q823mqv8aGvVwnlWndRmum53lE36i9pDTDlNCFWX6dg0Q+RhPd+p21tOPyxVqo9bdgQmMXZa03
TR+QAdEktUYR11t3aOfr0i0XRSE0o2qkHRWqvZ2lBjQgM1kDVDsTLb7bYYEM+r7Rh42r2gwVdA7S
I1dxitJOQ/jWxtOMXLboJFAu+jPEXsIkCzgMW8CUhDXeSgioJ1KL8xw8RcsTkoUo5kgnzjFxQPVr
b2xbKBJhQyVfonDCi8dSbHwtGR3rmzqRRu136dA/mTRE7yu9ZFRBH+f/2DuT3siVNjv/F6/NBhmc
l855Tik1a0NIpRKn4BAcg/z1fvJ2w25/gNHw3tuLqltSJhnxDuc8x2QrpYpg0WaMsheaFSpCZ6rB
lR4olo4F35pe2kUhiZMnajba5oq8GjdoPLDPfaXe2/v5PKRKs0C6n9re/fwe/znKy/upXrWMonk0
OetJH7NO7f38J3K7e/rvxcSwvKNBX86hEa7ruCYQJTYhPHlhYiT4C7QRrEDT4huyvTx8TrNi/q8C
E/+lHOdU8ljTc/d5cBTAuvwTqPifeosRpv+Y+DE/hPCvpV38BNk0rIqAOXfVpyfdN1xKQvzWfbSK
wq7FJuidmH2jd46H2zRPOyXL/6K64nL/P88WfiZ6KS5RkHXcp/9yUv7vD4bZFb+x+OeXD3IIvu4/
nwnkDj4fyeaLE+b+sU33D/CfsvL/117/7Y6y/b9rFv9H3wJv+/rPxdf9L/yHmd7/N4vuzQrIcyCT
/k5p/HfBYvhv1GLos9g1+1Q94Dj+V+3lhKSZ0h2b/9B+/p3u8R+1l+P9G/ZTTKn2vVOg5rD/n2ov
71+9rjwy6GuIUXd5qSnO/5V+m8VpB9RQZ0szHKJD26Ps583Vo0+UeuJvbF8dwqbdmvbWrs1dqp1u
7ehPP82ozgTeI2mVyXPoTj3QVyPJX8aswvtFICFrpDF5nsRdm5642wiNdVjYmGlSF8cSB/1CCo1G
5LmdbGaoWJwHiwhfIqa96i4T77ie4mF/n0SI/L1r3epkh99N0x8mAd4zQQTiMOtdOW26qgj8zQJM
ebo+aA8SD9K4c1liOGb+raDTlc6bYTGYZTQnDX+vEE4vWd9cmSq3ePxt6DuCcS7B5hMxK0ZzHhkl
NTMh1nl2MOX0oa3xHuZEQotVb5SRLZuSJXAbvQ+TsRN5R2JV1q+ZMq+a+LOC55+MB6v+7DgT6hQM
aI4DDFmM/dGXP3VtLUr9NiCPWE25sIlWKlZDyySp9bD89eaLksW2bMeXPnf+4G2osdblL9V8EFOw
SsM83ASYNySWRzsrq6Vh62OYGzt/gH9nhZveyePDKMgzDzN4P+PN1tGBlad+9cGotcEzSfU+s861
gRGsR6pN0ua1AfS/LDHQb3OMRXPmJ4/cqpsmMXeG7W+VKE6m/kxQiT1KEm5f2ccoQEppfzaj6hV0
/MIgF6gIsb6PwZvFuFua6kM49aEj8qhqnjJsWAWrpsUc40RBhR6vvJhIu6ipdlQUaz/8ngPjnLfz
sZMa9Tv2mHYeDwgJA3xq9n7gMBsClb7SCC3VyD3LxqhZB1lyK+fpidJAfc+qH/8G9VuE2sXV0xeR
oqs4Ch76TD6wq1lK9Wix7zUiQn1kRN2l41VR1NWyqP0mW/gI9gW+7LZxnn0nbF91X75MkjtXFyXJ
c9WUbVTGngxxpVz0FXI8UAChba8gwC7d8oUJzhpUVDrLR8HOifaEqhWNXhdgFMvCS2SZi6iIV+Dh
dkXmPtZh9FpVfKSTwst2cDCctTmJZiHOmarYRySkefG59vaEcXOpmpSLrDmNahUb+IFF8RIIvXT9
H6yty6o65n5xbaEuUYsxzj66AirNMByFd89taJ9FEj6lTBLjY4xlllxz/ihL67xfi8EhsetzLr7D
9tFzsoON40tX2z6ssaSg18+PtJEL3bM3jqzpOBodmAl/YWq2oU7yGAn+u41aSjXRsgGePZPLPTHB
KBW85sl8aObsbYqDi0njNVNhW94SeBZ7dqqAALBjUMpTmOIIDetnBDiPNdhCLfd+hJ2HIPtdgSpm
GeuAbWKm6oVg676obb0zWuNX0yUc3SB7sPLmbKv+d0zTz6LpExaU2XsVz6SeJ+ZaDfYFbXEHiycl
Ri5zpz/WrGKoHnXwOMqq3Mqo7MgNK4lKtK3nBN3QYdZBeyUop98YLFX5+I1xjz4wWWZISxZl2DyI
1n1q7OqWB+M5D5ttJrPyl9G4+yp9ZuqLPnYWSkTPLl6IEn8iX1idtrc8ThnqY6Yz292QGOc+N1ds
HBGztZ+EqxJkTzD7whXflmx2MuqOzWQ8RV2QLf3sw0EElMVY69jAQ5aXbb80gglqSR8AizAc9CUx
9I0vRKGLGAUOqh1BpfLLqhD7pKffe+dYER0r6354C2ziywcvTn7GCFIyAwQD22MzhdNO59PajIAD
sAorqZFn83Psc/9kNTAdkzKo1hSwHcFVZrhtSx5TFfi461vioFt1zbN2WhFibYK/vZN+bfUOF+w5
ISR6m4VGyz0xm38GfKTLsJLOsp0VvjnXXyv1Jnz1npErzfLovSkORhMGN5X+1AS7xZH0lzl0lImX
LMMrvo9qjbKFHPZrauJZixd9uO3sP7jvuphXA1anrY4T2cBFPHx6WZGsogBDW4zOpjU3OY9hjXBq
tr8AciySuFzbKW5LDJl3Q1/ElqbSzlne9VSEmaKbSLbm9N5yngnf+DDJA/ZVwQ6rcPBTzwgwpA/r
bUJFYMHKy8bmJIAx1EV2S1zviR0MSw5TVvJYFySS1endQoOtutcnDH6rAcz80DylgsJ3BVMPUC9V
/Lyag8fAiT+KFIzbiBMtDVZ9e3KcJ8X5qgTLdzP+BC7KBGBgi5Nv40ovxzC8hoAOgmrfNqc2fo86
9Wm0vNTqMNg+di6F7gmvOkCEsMDx5DeYbuKLGrqtXxlnV8uP1Nd7T70UsnlH5E2jUU1H8EDyzh2Z
6J7I+2MzTGKaJzdJ2PkXr46TpdOUi2RoFH2dRR74OJyMMX8U/Nt7Z67p3OJ43tXEmhX+pYzHrZ+E
LJSTi0RTUw18y1P440AVjBW6uqAJ2Jt2dE1SbvshPeoMYyjakLimzECMyrpwGPYh2PJFKrNpVTv5
R2VUz9FYfjuyPuoG3e0IKYRNwBJm+MmYvU3VVcNTX1qbJA9+hM7ZscbOT+eFbx0KOX697uDw5i/i
VtCeFiyDJ2GRbmo40PQgIbNfD5amjxVQfiA94cDTs43vF5/zKN+teNJ7rVreRREA6TDwahX8Mubw
rHS2J+umY1SVboBurzO/eXft4tmwWIKp2drgwdtAeUXOlOLMr2eZbh2OqqSbN1gaNnkVLrvZPtae
Rvi97W0CA/t6mXmgar1hzzCMD79WOIhTjO+moDLB/QyYHPVnee1JsrMwWZijMLcIHo4a0bdX5gfG
3TuZ+4vIGen3t1QHVW+ney4xnKFthPDMRzUZrjy0RBVb0t40/g421s6QEcaUPgIfeqrt4nGCgSE8
fTOSaq3tqPiwEXfL3nvKVfdhmr+sgrc9gcCTfRjboxV/xS7cHrvcj2a/1Ma4Q52xzTsowrw2JmVd
eU7u0YCfkTiYw6vFGx3d454IoKwPEAxK7NbMs3d5BlOcUxYT7ZQQXxi+2lO+DMavtghAeuBTyy8p
f3HQ8ZKvk+/OWaEpJwPbXZaV3o1WwnVRfGb3Ag+Xo3hrMLSJyF3Ch8REiTY90BM+7iCmw/KP1izv
E8WFafRPGfb5dXqfTEbZr4mFE1PEMXbGU0q/z4xyuGTJ3nL8I+7nVYnG7aIZiKS986chTCbUJhkq
wAesztiYdsypW+9qCdCYtISVcpkLBdWjl5OdEejvsla7ccbC25ASaQXiIFJvL2OcjiYAGterXgJM
6MQV3az2LEDJYWN97NNf1omrGcss8pNDm4iDPZeIy0SKBT5IFojtOef7VxVDqfGIuUkja2E30bp0
x02dhq/O0OxTSqcLJm5EVC0W/xYNLJGmE3/QSfDZDoWGIjP9o8hhEIetJiA/s8MaXLQH2z33hUa+
IO1fL5pfqrsLmRXSEnu6j9XAjnYeEuWlzID9k7W+GIpHF+mKF5gAgzXfiaerIwKUmyxBmU7derZQ
0TbWFfzdfqx+3EqtIqTvVJcOsYfmSB/AfMPNCBt9KdlHhw0faNXu7TxcJbOwoWkGZ1O2B6tpXnHE
79JwenMRi+a+OLNaPnJPLEf0WMw6jsrGnSkAYMLqEgYpFdbcH3VLnFQNRYIzW7Mm8gumy3i5E4J/
BBbINVz8o/LMde306WJmTKUai0Fm/5y14DaMfEWj8zzxkRsjLlN8j2E2l6ehFAE8CmIwvaF7CQrk
BVlvkpyTAchHZrswY3dVZ91Xm9IFjL35h9K1+SD8oyUe0jIvMQItDg/MrXMOvCzyGlKUuXTxZ2bA
FYApC0Sihjr6EfKfWEzQZC17F5i2u5dZDI0pepLkLj2gvyyXA8vHl2ZuOHHJ6Rr9qzHp/KrvOmfP
Qg7sDGWxCl18w7PpUEtvIzAlHmvClVfek4PknYHMh5GUxpsOqujBELR6gy0Qs3V6M0Vg9BtMsZDp
n7VhXIIAJSdPDk8kE8pgQ0QVg3VkLfjy510V0PZVAxpvPzHekoB2ICv96NPwwofMhHAmXCp2S+RX
NujzRox5u5c5E8U6BzQOVG5dA3vNw+jmNzYAhaq+JGmFErssH5ohAulW/qSZu5ZNB9nRqe21SvM7
7bQENJZlDzjD2h+Led8ukNiDgP8ux5TSTdn2vBwhQyNUMtpT5ztoNVpJZZCi10v78IRKHMVobCwC
nCYHd3CehcHMlGwHDMh0Wm5ZrnwtvgbREjdeQgBJHULURjWGi7lFnOoPjb2n/tnW1l3KUxMQi4hn
0YYzSI92U5dIV7352ql8n/rNI4Owa0H5h7gCOs7w489I5Z2ZQAFgM5G649HlqZy9q98rak1eFjSD
S8HAct1ZBt1fhTh4HssE/NncbiuHHrfr+NqiufSWNcLszdTYEM7ciVm02X7WjXgfG+tm12I3tf6p
Umrd2eVV82TjDvtVTvDRmP2OeKvfMoU/UuZ/G6zaaRt9BT7p7cWfIHyNR+vVttqnRjrPri6SQzQl
fwzf+3IbkiWK9gMt4S1FT780HHEtAJqvm7sSkdnkiAB0QmG6k7rbtwLVPQLENP0paOKPCcqZFQNr
psqDDQ2iBXk13dW7KLxmjCQ2OQpvjenGm8pIqdohcWVBfTEMA73q/Ah5OdnZ8rO2kLrF5lBBdCEr
21ceJGJJ9HPfnmfZJqTMljY2pmBZBNVmRlw5m+ZryxXSyuK5vbeEaf8NF5Bw+hKmoEwhXgQdkSy6
O1Rx/CbL5Kkq5SVy20stcrTHFFM1abmM5G0uXhDuZJmrPEG9ynUNm4gGmWDgwFyZMtvSld+Ildh0
ucM82Z++bLgtfhMNJz+If+H83QfiR4TYD6U5/ISdx4IKPfsCUTPvY/kObmZj3tk6aCso2st12QTv
TYZBgM0GRqI6hJwPZ84nnDezPskheUiTaOfOcITuF4mA7CyDTK7x8tCsxitCpw7SCbdNi0xeW4fS
so/m2IPU6V9cURhYNvxtBL9kCCxU2OMKBfXCT+0lSzwObU6q3Jt2DUHDPgIypijijdQNUo0dxhtW
S5tdY2jr9knvUUr5X7ZNHk3XH/qUm7Cr973NSANqtlyEfQ5tIJSnmBJ1GiLrga3FpQuKZWcbr+iX
2FQYNTG+bhaYi4SyFU9B3Z/8akooRfV+kFNL15p13RsVUX8KlfjjoIDqjHlljZR+0GaYpaG1u2BV
0DGdODDEBNbMZfTvxYlhM61fzHWgH9EAyng1ut74mLXAEJlmwP4jlSwz7em9q8VhrJnla7iahGRj
bEDy+q08dx3qnwxOBZaA5yTVlyFlaF86HSfmCATbrgEnuU4zvcSRN+YMpAoGTaw3KDGQnLH253mK
IdirapcZrXlTUXnkx+6Wmdk+lQC7FwR1WetuNFCC2/o6VN16QAFI+BVYfa++ggKhuCqWY6XOiZlu
8sKrtmYXoKEzhbdCJ81nPkMQYxsbE72JseE1cisQN4xl+tF1T+ijk8uACn1p0SLb2fRey2DfkB65
KZ0WtX09OgcsWLcGgNQJ2+e09tMSYpAlAGPow3wXSefa14hKM6DVTd2simm4By4n+cqoc6g2jILQ
Gug/xCOsXavuHrJ+2vj3KUXpw9QwdiMx5dEwbKzCjDdmFOdqjUiwXnZD7F045PO3AI0yKZlIN7X5
QQxgsYhH6pfOK7aNC4Wil9106d1Wv0wF0FEU4fFvXjLs7C+qMHapiv/Yoku3cW1H6OXcChgRzRZD
kYOsmwV4g8MgX12LPrqKlnGNWzfo3afev2vv9C5nK78d7D1qxF87ZfaRT8YaNeajrogOz2YwDITa
LUI1n5MerBfoosJobsRcAtxRya01wUzFkfvbgau61yhIztnunZLsaFjmqiKsw3HbrdXI5wDHDB4n
VoYYF/pbWA7TqlD22e/HHzEqblFV7YcmP6YINndijm6Zo85KWFtTM5qaBv7r0PHos1akSJDprSnM
M0FBemPGA5tMZadvMvpoM30S3S0sbsord9Xc7KPIi68MpjwXSVgut3WGmcb3lfU5twT2sUMvMWZB
r1LyggPvnEbftf1E6pmFRPaSNjbc03XjvgvGcoz09AzxacguqUalw61kdIkBfTxaO5hkKEXmd2Ye
BwToO5ToxCnY1sFnd7yQFr2ApZ6GCGuQk7ofhol2oMwRE3oU6ACzoWsEt5Rtd9Z5n5N2O+5t8O8N
JiGrQ886ZuqYuc+kia5czrKOK7ZnllDG6VFW1iHARxinDIBaM9vF5rQ0KPbw/zBFEM4+puu5LwTF
OEzQnIM3sidI2cIuMRpOQSddLWpjUIuy+2hRBDOUnmJ2ZGLtcfFM0BonHSGHykBkzhxHWARgpcR6
fGel9mv48e/9rcItszRLtTUa872THMBDOd/qkt/XlmxEV025Zw56aH137yWgV1wE0sN2CN9ynh0d
mY99UX0iSEcQD6BF1HIfdhzHY/dU3Y8K47nyEEnP7nLkg890dx4GZ4sLh8M53Jb6j7bkZwsua47e
PYYSPVn0U/A3o8MxGH7mPcDcOVl6AEA8vz/kutskxbrs17l4SvRfUXzJ4H2SLKyTH47sY9gQXY9U
2cs/2vSFiYZZpFuyjtbkZKyYKVxa6W7alpbBsi6kz27yQTJSK9tjEf/WON1yqzg3kV5UsbnFKbiI
pgn7oHJgnWJJAgSDcGYR1VmwMZI338s3NLl8gE58EMlnIjA1SfA5w4PEubHMvX6H5WWXEgyiXO/B
LZ8C+0v2UPgh3wyVYFlMQ984xrYXAxv2Jr+2aX6M6NlQMwBQAiSl7WZVQl1b4BN4BLb3jYr2p4Kv
u9Bt/SADscpU/OgOwWHmxFNlupcBhjZGWuWhMcVbjcDcU29quJRsQaLx1bLTTR3D53npwe834q0c
r2PnLsLitSInsKR2dry5eIClbh5GwlYMfQOhhBW69bae7tYyDw5OOpzMpmIgHK8G+z2du31aQw4V
n5LFczb4t6F1thmYL08nUISPsfvhQI2ExYwBJfRfSC4Y+SHLk5OnW/T7x6q7RmFfPVvpHfJi7BT+
LqvSdInhyo+e0iw6CsIjSiTstpg2mRuv53y8b+a59ANyxh4UyeCzwXa/uI3OcwmQCckpFqx0HXef
vThMDHu7vdEn9N7Em4+Es5oHdjxWc6KPggNT1OcZoQPOsSg55MGehL+9ER9KquMkW+cUium6LF/l
fMUVhk3t0+AKz051ddCxv8uoHxL97AzZeUzX0py4QCKenUNY22CB4lWg1IqUiM29LXSMCrjYTwQZ
N8z0o8Q/qPRb4EzLWBCNJtsz8+VqvI+dZ8KPaCFHe4Nz9AFJ4lpaZKHbu4Rs9Ead3ZwN1l1ckTmU
SUzW0mBYEXq895V7RWcQRm8c/9gByrWpjm55dOXZo/g0dlXHqGhjpxZWmr+6fLXbN0HAo+D+q/2b
wtzGPXSOUsYhQu7k4G2MmVSlwnhtrGzdYbteDujblSPWwYwQ3N5VY71EoMVy59IInlsSScLxw84e
ZxIzSoblvoNPsj6V5TZIe0jJ+87mYEnvGN+NE1IwmS2KcL+MF03xQL4lVsWQ3UcAwDD0j4Yw1Cou
kBoIpzhjXQsXhAr8RvXYc8j0u5zei9oJLOu8F5DtWBOs/qEE8Q1KAHA8cKa/DuzI301sM7J6jhZD
EhAgYvcsaxJuHsky3AyKvTO19GbyVFvMa2V/aueu2pVGfe2S6Gv0qk/boLft+jcC49RbNsjyQIoM
FaGV1+cpbD5y/T6bc7sw2/ZPJVNyCWfQVDmDnn6Z9vU6SFYdBoXCuBIItLjPx8Np2ja+wVnsLeoJ
tiC/9PRpylsKodox6nWvqvTFcczr5DunScEe1u1WC5i/Eyvb+8T3OWcPoebWXRdZui56tmo1f5LE
AuiD4etkvarsYosIlAkGHUNhKooWky03kTgV9vBgtX9GrJ5p1exF8BV26S1jCCvSBwRALGWatT9P
wCK7NXXCmKNzkciH10n0LsZj6T4x5L40hU353c1L4d5pSSYzqFZ1T7MkUdLo7A/4HEAZP4KhPtWe
vQprlmwK+qOvAk6TYp/J+WxO9k8ZfzvMjlc9Y8pQaLVIIj/dKL+8MC6wGUXVepk7w2kw+SFb9CTl
6O6I0s2vZdTkH2jxvU0+iQder26dsSZZz5BTGUiExgdtNm+UzxKo7T/yuVwmsNxsaT/GBUwZ00v/
Ri1xeFKcwyGeD6ku110e71RLrlWoyx1u8HqVZTzMitQC1FJMFid/B5YCh4YDorlujO/KCC/lzBrX
ILBL5qSdBmk3PA+z84XWt2Xzo28WwyEdNr99p/B9oVyc8rhj68XAH/8jedUdKxGtH0lBN7863C27
du6Dg9fQUc7dUrlfE3t2RDrQstuCCQtWpGLvh9O57W21tvzYW5URih6CO9Wj4Ua3uaf56N3kJRSA
OhlEAsSNgIyRcBzvMvwrj4W1iUIYWn56He/k9cnAC1qk9lcIBpQpajzRcWrnqjiSUCVN464CpcTB
ZabRG31hyCMUzseMtLJtMIbGoUBu6a69Kc43PpP3lVM0u9rXb7Hm21Cjg8yteRvHYGck7ldou5vc
w+EGev81Nmc6MDRNclwQTXv1BoVfCKRvoDZNm+xrYZ660Lz4uBBlRlpRJbQ+ZLO5qPswOem8MVdy
NsxtyJP04HvT0cIWRr53Gcf7MnflxoRrWy+GTMo30ddOthYMSbZt64hkZYrM7+mSbGFwqsTPad7X
YuG3CbPLPOHfXWVTth09uW5ruzsYtusBea/sY+/wO7UsHRjRdnkULSN4mJsoqqstPIKba4vyVlns
R8Mp8q91DHnALrNuDTJavPhtfc7HwgYxMFRQncdmYdW0NkNt6lVRMakgh7l7Ugxd1gz0rYcRwzZu
Xky1O3vGpbtABTgjmRBYgtSgWJGDv7I2xMslO7JdgwWE06c8qv/0AQHnlzICtrWUcWV/jIWvfof7
jDcWFrFxI4Mmmavmd05NUCzx3P/lHQTSG9n9da4aiNmYWNeY5dgF14Y6F/w9hAwTkWb+bPC/YBkD
54/9hF6zyfwZapC9MpHiofH81yFkQubU0S5DubFJ+tL+YOPOXrqq+2svZgMtocXpUSKtM/E6oadL
w3fyzahzZTd+4ij5CxTA6XalN7on1Y72VxOz846RO/yliB3hWygqe5Mc42Q0dmHUFcAoZsWgzUt6
So+53I2mU548g5lTFe34LjrORu0eStX87QarviKTonFkG8mVq++g9plRf4ztntJuNPf4W13O+LG/
WHJy34cSvNfSwhX4S+SfXaE/M4atuGfJGeCJ1mkGZTmhoSFF02DsGyWq9YlXDhraYDnJv43j5xDw
ovpGOmfL/mSuVuk4f3aY0zdmMcu/YValzQo/4swmdqgh+xdpmT0Sk+4vjJnqDVJYyJeMeM8e8OdR
W4hlqEbxYeHiuyrSGz46+po9PM7iLMZZbUXjiktB/0CRU1NUVVwwAsYyMcfkHGLuTMaI9aeMlMd7
bVWnLMOc5pJ9uq0V8bpOUBLvFzbsU6K89ralec4DwA88ik7wU7ukBbLQhnPqIW65mlUZfkuE0SQd
GP56qBv3HOGo2ZiUCAcG1NRR3KdXjI76zR80ZJxGeA/4UclJJ+eXWWXtesemscNLkNv+aqg7hDA2
XYVNTpcEdT8qOgpv+JYjDsdtahi0LZE0l43dlOahaQPuTxFbN6uLyWOvbb9aR2R9o65lP12lRsVg
Lu/Y89ldCw0wdhpmwlP80DP/XdNnDg+5p/n9usBgKW354ybsu+TsWiyDYztPmU5B2Wba321zO3ZJ
eajNtyCK5majilTvnEIGn/iq4oFYjWJWK24x4yZyVD++b/yYUYFXN5uin6JxiLco2TmRAmqtU7RU
JROKKLyEgGBPjQz7VYdXla8ldbEpuw8aqAm3ZolvOKpzIAiYXekUK996c2RkPzDfITOp9WppXbw8
7+GaRBGIXYb9yxwNyRoifmbxzorqxGiD8XfmDivfcVeBQKprTxneyjqetsR+ZEezyQbcqSiGYt/z
dwF8plskdfpI8NmvEn5xyagl0XyM0W9aN9O4iFQcnOsqBZpZT9skL2EpN+amB1Gy7SNQqFMtUMEO
dfw+5r5zyEb3baxKdYVYox+EgHKLSdBe82vB5bWjaMcMqTuqPLLe70fhxg1po0ibml5Gc+BL4Jm4
xXcG59TU/F2d8hQ5jbl3nGp69nq4nbkm3iWw0dCkjCcezUb0jwyqaoPN+5TCSjWH0FslUKaBmBiO
i5q6I9KMRUIUjEhwZTEeo3zqDkQJKN4IQPM6sIK/TpqxpHGDblPVLH15h9ipKBqehUWl/5Nhk8Zb
M35XPQvzNqi34QzNA4Ut0xip5/LiVyEdVNZS4Xd54eyTBmqvpwWP8AgAOkQ404bB3vcrBv6Bj5rW
VAdFq/1Yl05/ZmfpbCylAVpO7bQ2Osk7ljXlKgxCskWj0juLYOyv0+BqEldV/hpUGQMnOCVOj0pB
9xebJQl23dSMqHeG/EF3Ot3ccRaLTiS3qWjs68R3Cw3WNey1EQt/JxP9moL/fgR21p8GvLpvlTGZ
DNzyd7zU5rIwWhDbWle7pio24QBi1BpgCEdUjS+h27/j7wrW9XifjVYgWV+D0U78BXRYD2S71zFN
mv2u3jUKjqyrc3HOMogncYyFnvKHNZKcWLg47Cln9qNXfHSosrBJ3hfJRwio9qVVHgml+fzJoIf5
DPbq7yiyzaVDnmurRw/AvYdmXNcNbJSORbq8v41iXWvM7MowI5bFRYUqo/TTtT/KckXB0HFpUIiU
eVtvgN/vC4Z5GHQtmpg5+hRxbjkc2B6i7ZDAxlVchfmXVfLVRQAiD3aB82aRp3f5hdIjTrYYyUmn
iuhvGVvBCRv4XiGtwVBuIOQhfgUpPRQBczQPPKD5LhSj/13kIcpMdpJXNBwkktSNv5Vz4rHksYRx
MQU0f4y5u6iDD8LeSXt7rBDsgLQd0z1PXXTlaaM1T1slkTpF6a1D10iJGQzVOqtFuuuoPxb8s8Gb
lE27UwjrpkWQYqPhHrP8YdW2IvEWTAX1VeR9x9QIEdvFh5b/0Iyl3mciytB79v28dPw2e6vpEZB8
qVQAlIj171io9Aqw1VtW3sBoOk9gyUZjqA+IX1no4OcFGR6682CdgqBWD7kzRd+t9vnoKq+nPZKG
+pm6av7NpawO4WxO+dqPDRYF9nBfwOr4EwGGe8WYOGwEM6iDGIaUYDaiDx+NqSzXcwz5ZOyZkuPw
s3azHtoPfATxKg5dqmlb1rewV+mZMVa1LkZBFZ3oD0n/wJtYGQwMOzQez32k51+ZZ8U5jCJSj+QM
2FwIKDMtSe7L3kT4N1eaaBNoNzecnkhjcVjMq2ZWiFiLMWiuOg53OsuLZc2VtPewGh+Ezw2fj7o8
KxyeqzSbpquuUPM0qX+LWE9uCGDPPhKiPD0Er3N37I2+AoLtwSdK5k8V6fq57ULUWRn+cunr7tVs
eagWmPYbZnSdf/QClkrZ+Gh7MRPDFi2CSfaSVJm9vaPDrtqMWE+nuR++NF5fw0OSJDEXllobVd8+
2sb9YtCD5BbyC07SbiaKtAlK1EvzFFzmEs0V74xxSqDwfYMPTc+JLWLuz1ixZS+Z5AVshhZRPI+P
c5a1fHcwmP4neWfSHDeWRte/0uGNV6jA9DAsvHACOWcyk7PEDYKkyIcZeJiBX++Tqiq72xEd4fbS
rq6QukRxTADvG+49F32Pk5bBhPZ9TTSB8crD5KNnqbhnKwxVhunCehy1eVMmU3oGBs89EsmUe2EU
y/ju+LN/T55mHrH5iIm6vEZFTCBz47e/1GRzOkUnqEZbxtkr1+koAZoININxO80X7aggDy92D8pn
OgpMvmbTrXTDRlFbHG086mHX+IJ2MlombnrPkkReakwbKFDEJysJ+ycnR7RFqnjL6atc8QktKnrB
5hnvcsYZLM/Z0E+rvNE1CvvUCd3asO0whxiy0m1SPUwv3hZGs5NZ8qIzAewDbzHk1bMOnqsd+6hk
uNdAIMmrZtnnbs6YRjKI+Q1dmeufvZCkYi+nyOvBX/EWK+azmQzyxfz1n2v//3/EGf8mxv57a8Bd
9Y/ivfyv7T/Ief/1zwaB3+/3lz1T/GHgjPWgBUM4xRr2v+yZ9h/gWy1HR451s2AK3vK3PZOUTzio
f6bwYU6+OTf/sghYxh945TwC/FwsKkLY7n9iEcD9/79bS3SsAbi6cSrwyPXsm/Xkn+wu+TD2tD2M
HGejJ+jrpBrrTtbVR1Uji4vNfIOh/5pYzjMA0gMesIO79Ge2mLmdHQ0L1D3b759c2YRXOMgrrelL
LtZmLuTJDlzdWUIYRhsjeW87k3AAg+kXOJdVP+fEv8A1puppT6UgmEQScW3a6t20t6a5Sx/9lONr
Sy1BWTbXlGeklAecADecKuK1g/Kul86BpOqeIbbEjAjY2G2VvS6sYCRRrguQNLMFIeViTler1l0D
3snLva6t0J7rNoEpVz+7T/owqR6i9Jig/L/RfsLfpHV3RSuV3TX+xrf3+WP+mIaAPC4RlfCzxVL1
zAFPfhK/Qtthr37KNzS1r4ys0XoXb968rR9Z6xfZCtlfADBOyaBNvmLjoXxEJfLEuqvSXrAWIDrj
QSgD7mU8FAs3cH1W6VZvvC0uhlabCGRJ0BQjIS2WcJ9Pp8ZXO6IQK20b9xvVu0d2rDmcEyxbK2Pb
hpjGAkaH/Q+yoN+0t/lT//27/vv326/xe/f956/xu/nZfZuff/9v+E7fxRZozefwbX+KLdk6RNyN
aL7u0J9ERHZsVXYyAU/ZPgHMwlzB+VlZrDuLt/wuhc+OlMWsfiqemC75iCvzR/5uW8HA9DJ7InH1
YbolBK1jc7syAmaOyxr6/iiBJpG/duFgNMRmxGaIMqq6NCqYGBRZgWXe87FcY8uv6KyK6uI1O5eO
fEHZuCqIN0SxuYk1jC3hz4kFIYsYdtlQjQ5YIm6/Z48TdCmUwyv/bQjsywoLKVEr75W9JgrEfQPq
v0vrT9O7CIwc8byGSSZJonARpTFNDOcr3yeqaFUGWRfaT1RV9tN8jT8ifeO31yI5uuVhMnflMbLC
eheTHOO1iKTyB6l9SjTmzsnc56QNIXwMq/hlmh4m602UhytxMan2g0tV4iQG3xEwawvZEwZ6ylc4
V7dhQ4hXB+SCFlKJZllI0G5iHxuBNm+6xv3OGogDYqQbKm1d8g1XYkN2ljpPsY5wPFsFtdyK6GxF
5/rEfm3a2IeqO3n3bzccgW+ECMr9S9MdCFeQFTd1MJtPrXZthx53g7bqSAPXr+mwGr/jp+TuHG4I
Dzt43xs1hZV2N76ftRVuU6qY28Q0WBZoMvd1Gw5ovu/0NQHb7bL2rRP5PvmTdiFIj49ozmu2PnQy
E6qzLjrk5ikrvqPk1YtNFuFrWzsR8dS9TwRxtBaASB0XDzNGG0MvohKqS4bkSYkVWw+ZTxFtdcwJ
eDKSD+nhbcBok55w0ZQSI0F28imQASfdvja/W9dX/Z3iBLOK+QKUSj0U6jtDD34LGs9J7iL692Fx
uiCuexIpVrXHA+Zi0r62+g7tWHUkp4+InSEoYSNVnR8YXFKYQH5dNjLnS+MVpfraG2FO4hwaCPct
Y+QSu1/+qL126SYXZITsZ+tY+GuXnaUnUc2/2p7gO2XessnKl1J/0fN1PRznO4+AB2pMBMl4RpHa
jPnRYoNHzdQjNSk3fX7VZ7Y6gU0ioTz1Z/cVvhlGwOq+uL8tXPTVzIb+9/9BHXxuz7//mD/78y06
j1fCJ8vVcnug9dVf/wqW81/VOUFhOe55MC7H5XVmJSRpsXX00gaaphDh81XZd4SzGvMHl73Frnf6
QAcF1u9OQPqbzVdNX0sbKSz3lHKQkUEQQ5qe6x9GuWB0ebjlojPClbXG0hSkWLlvWWj4AgrhyLJ/
PkQmKUv7RjwX62hcjze7EL370mM7jZwf5Cu1tCtO/cBPlcyKkp2gGm9cyFX5wTyfzxxSqC9s3/En
Q7jztwSssdeaCFWtf+SjsyH9kuWxy+wYqNq7c0o/+jFQGbtTBDDVnSNfKs7EiPVbuSNVi2C6Jd4s
d+g0CzuARDaZP8rGDju6UolkN5qmdeJx7zBo9cxlzZzs2oEgK4jI0tR7Y5C1gm962Cbdqy2gL9r+
2u/ExnSXdVpFm3ysv6XIgzrlEYs6IO2Zx3UjTufnyMg+OM1/puit2MizeyT+PRGogHr9WnSYu3t0
zzaQ7+VeryzMxUMgfUb7PZGmtrFvS2etIZjPHT1EwRZaWs4cGq3h+D1K/AmvmTZusRPCQWH6kvpX
wmGKdUxaHpYfHhSowBNRQir1fCz4pN81Pj52o8WEhBRxeqTlYx7istKnPS4R+ugQg82awRyN6Qbk
WK9Nb8IY7rLUOE2CQKl8eiGB+pdZ2idpX+ISHyb12H9kWr3UX+Vj13x9def3+ve7flb13GA36P78
SP/zP4mC+Osj3xKV/+U/1mS3d/N9/9XMD18typ+/UyRuf/P/9I3/+Pr9UZ7m+uu//ZfPqi+720eT
CM/+uXg0BMiFf190nqv8VzX8qx/19h5/lZs6hlRYLGDBgViBrPjbkGo6fyDJtQFF64aLUc3gXf6q
Nm3vD/uWkuCDWWAY/M/Vpi3+sHGV6vD/GbraWI//k2rTwHT6r+UmLDDhWigSGffT2ZrARf6l3FSu
QinNthu1cnPCZBUNaxvMz32aKY0TZjAUmoBaIiFmGQcXljlpxj7XHZ3ugjalSHeIVnUyKvoEVW3m
xZ25A19svXbMYLguh19WIxhhdana6C0tuO9KjwzQSbzoxtQEVVMfG7uKfqDCA3jmR+nDMpQ2Dj/7
LBwYaHkm2wOba7rFQiOcbZzOhjM/Om39KzLtwdok+lTzbOGOhL7Q9gBRI6UW+xAnkgwb2+yfl6qQ
d7aI2pAwXsauIqmyMjQk8SGcpJHpbTyFxe6zGrjLnvrOL+PNqFsCRRmGhqpBRjpUxltcAb/jYZm2
pNLL0UKDrYDvMmDzkTf1FRimEi9GYEqU8UGyzNyOTjWfB1O9dDNSMeroOXqoq1Yu62ESES4MjT0n
3XSyN7Se8aSTOqjnMiUvads9m0VsvnpsXE6T0/IoHn2DN0pWNNIC7ct3S/nTWzxgy4xN7zi859nM
yd9U+sBCu3QvOUKxZuVOkbPOson5U1zUH17WsHS0KdOm2rF3TBejiyTZZzg0TGCeRcF4YqdhstLW
sRtNT0TvivvWJpGNSaQwPnVEgGwbeHE4/VV7iDoqyrLJTMp5bM1E1vdj/y4KNz/FrSYOgy0JchWK
+ij3WQMqrx4+Y9Fke56k/ippmpIDWSBBZ4xXrUTjOkHhaEQmdpk4xmmjXaBoOP1+9KPh6I4F9Fpy
z5+j2xffOw62sxbXRTujKGxM03mY/WslK3apdTkQFtuJ9M1kpRnkyFLylplmxuID1VutklMLSX03
IbUL0owQy3lBxCs0Yp/tsiBZ0pPObvA8RBE67jh1S7ON2sRHbsbczO6redMW2BIq71XCOQzzmfpm
1iu6iHKEYJX0G8FJJNV8djDVrhLfdtaVm4ZjPYqtD0MvzKKS4pBeq3SJIHbAUM/k5Hot9lmlOfdR
ZN47SGBOXF6h1WCiwDKEYGa5KUs8UgM1sLihKJefcloIKa24GuKFYXhtWyJU9rBZHJCggngb9Ius
zJdFIL2r9WRfy/Q0UurRdDFlFfuZ7cZK79BzWLBe2W13TN2VTcKg1WuHDmE/Uhv/UcQz8kZPZ0PT
5yZ6g6nbYVx7MSjA7I4m1dRq99Fy4NZamg5C+ZbSWkyYQAKZ6Tr+LoNdvKvvG8s7G71zSDv75Mr4
VUBf3kStyRAVuDWqA5r354JX6UklPvmVSfeQa963XUn7OBLoTZmUfs4c8lYCoVc3kGm07fxa+9Yl
y3m0mGn25dnVT6iFWKIJ8sAzyEINDSLGZPmRFn58S5zTccH64miwWtkXvXNjvEOg5QVpOa3ZTGjL
pZlqey8QWyUF69eoNfQvYg9BoTWj861E/1b45t0E0fFFStvBpisqmkqD7kiyoMFCm2DdyaZvEZW4
MwvHIIu7H2hPCqlXY+hkTN0AzgybuiXTbIySu2Xh3g+4m/Hdx6iP47U3D/nzvCBQX5l9iy7SY8d1
KT0r7IzslFdDdMLOc6OfF4ICL8crXeAw6s37ZdCWe23RPHKv5Vc/oqm6YUV3mpE421x3KEVn08EA
Jd35zkjy8d0iuvKoKkVZnMNId2tqWxOayJltKRYOENH+i6gdNMeplmePnZugIdHKifq6ZCe3SVl2
rywFs5hJRnrPlWPeBD3mT1ufvX3F1U5nqOz7om0Tss272jt0eVO/1LjEeXLGPHs3VCW+ty5w3VC0
MX02NUTTKwbRhr4e2YZuxwW/Dg7JeFNVsbHPbURP3TLlXP+z2QZVXgmE4q1DaxFHm6XOb4mapdix
+ImBIS63lrhCxWpr5HyvW2H0epAXrAy6yC+2bH9h/g9TxEmI/2DAonRXY5c+acXUBpDplgdqS/vU
+1a09nWeevVAyVZlSLNkY2MPrGBLPySxy2kxEUIvwm5wkzdnXtyLmnrSYkWRnaXIouDWc/Tcl0CN
mx/jjOqdr1w4zQ6K9xqQcIIl3bkim63Wjc7fjfJhOWaamV+8kY3HLZ6gCdCNZCgKFnpih4REr3ew
RMnU6TYlLqbOroNGddorihXtEOstnFBJb2+wernCGibLxirXDLlCswf2ajnVKVHMM4uivIDxxfFh
F/WlrxWFOYtKYnx1lLAMWLVQoEVaYwC0yBDPphNkh3RTMt2nWmgVrJoOZXkuH/BEMRoSj8kkP0gq
sVhDDtoOBG2zFRN7emNhlb1qIDTTZ8Voi8AboYip7xzPvVq6Xx+sHGpFP2n2Y5qr7zYzvofbvhyh
bsVjoMfLYyiy+tI715viraoyZye48h4UemTUUtryWA4W7rypi0+yLLWN2zLYwq9bnJhd6FdsgunB
E1O/hxxcrs1CqktaFvUVoTlfOxqgD4NABxjOrBv0W6aCn9rnxPWf/HKufpqGinfQZLkee/Ol0RjJ
2xUcHzQPM5wBW3BL4NvoQS6wu68Vab2NfMyxVrzMU/vdJ5w85jh28CHG6A6tgMLfi3dfFSjrO8d5
gK95+5B9vANxkmydDiELkp5ibyLaZoiRotqetOagulEPlN22Z2yzJ4D4qP70GlhRHL+rNq+f3Em0
91k2QkwwKoubv1z2ek35VBrpeLYELYZXqe7QuKQe8ypFQVLOBkjjyfROrEAI7danQ6W76UnXOdoT
3/H3TlYM+2pe8s92NG1MPvONXTA+sx1/wTy/yRtrPAxGY3Cr+eXVhTC1TjrEAV1cus/j6I8XeFDe
Jc7LZ8NL8hVpO2Fso/LTOOgftDlK1mjbq13Fbo5hS5Y+ep6cjkuN+ZIR5lQxv1fgoMfFTX4qy9aA
RnF7iG0yJ/VR8yOakk7T1mLOWCMUlkNqqgEXkb1CNh65k5BPOU6Vv2eClIawavz3BXT4D2PUkzN9
ozfuuzwe1pqVL+/jYJGFnM4tz/5WigcH9yWb66l6IZTTvs43jooTw+UWwn2eO03sLM73I72YWsEz
0O99ZcDxrtuYghPd18/RiYfvwXKKdZ/OesgK1FAsi7XsDlCl2hE/N37XRjk8DEbpHvHjJ1v4u/P6
xrH8VWAoO8Cwib8X6XylRU/oKIvWXdMXzkbOzF10OToPHVSnNcBoypzWMo2QjbEIZmVFkpWGhjrA
HpiqwdjSzg03gxY6uXCx695e8HTkKahbecWpWwr4Kb6/KVvTEutONIoHqpam+wjD7nHqhHVAyXU3
JX2zs132lQCbbg8o7NR4Lqy7pVHmZ+bUgq+oKp7Kbmm/uUlKVNoLbW6iXOxRnfDxpDTT68SWKW04
yzvBw7nKLeelU0Nz5PqrCZ3uPlKXnJBJTtEpdas20OBvMHlj90b52D/XyIs2tOU/md5Pa9NA++sN
AxM871lymFe2voejiWgJXLJXudE2Ntt6e1O9lkt2wsuj+AnqLZpniTAMBGwVnznw6EZM+96VSUjS
y2lwh3uZ0VWLX9PSBh4UYXas68iIPpcodrZT2V5hZvc75S7v4OrvkhxqR1yamAhTDUcnhWYw6tQ8
eDzWmt1SdJvuurW7sCyabVwvyb5sh3OTWvUW6AMBnhwmgXPD27TtD2qRfYSy5pl2RK410PgvWsf9
57KsDfXZPGizUYb5uBiXiFyH9dTrN/jAnL5WMcmyc+LjLFxKf5c4Qxpiq4YMb00flsuuVYwlDGYK
W9aqOV/KYnxOPkkTs+GH880tkvQOYkQGpdY0rpUu0GZTdJQ6nBPdjTEatNG3kdYHFUsfxIrjES5v
FY/xoqL9PBoegTvsysggyWHXgAHvxsg/9PUoN1maaDzXCD9dbtE9kxlFwB7GZAcz46CRwAZ/H+P2
ILDwygp6nS3EEGR680F0B2MQ/LIis1rsKuUQmsuYEWRiDYFy6WSmwpMt5YPnwIAb33USKc6FplkX
HsivZaeaR5Al0dbsTAquOWPNMts78t+mkL/EuZ53CIsom081P3OGWB2LTqAbHhEuQEWma996PpJt
+ymPmSUDNtg12PYrSPO2be2LSEHFaNJpozL/peOp4luaA+gDvXFhD5glZ37gjZT9uhaxRak8tZtx
0XiMVn0ailiD5uCXHxqSDX7KWoKPtfROhmlHF8+bf+J+KXY6D2lg7mHcWGtOfi1GRDWjKkhaq9vQ
RbmY3axqG9mYTh1EqUIzlk1j62o30QqEjenj65zrZxteI4ZiLDN+2208P46fcy3L33x5TrzOAEjg
jB6fCfRNiTEyJJXHDKI07siBjx446olMttXJGPnAbT1w3kQ7X/KSGNhs0PWuVV/xkpbPQqWcdBIn
YqPUrnKp2PAtUmX7m9Hh75lGsc2tbN40mfWSpyipunTM9lKN/VHru5FOFF44shTORgoNtwEuaLSH
yU03Zuaiul3SciPjherbz59KCZJJx9cRFdGuGdqIONwuDdsS0AvMgwN6sDbURtgCuokDWs3s3jQc
DqyBsD9MNl88T/69yfDZKrvykM4O0TZEOu+WEoXzlDbJyjTKK5u1ZpctvUskMjr3OW1vWkiCfvM+
uS8WNAa5S8W8rFtZzvsUMEaQpEkXJFr6a4qtazHidOjU2irDPh4MSkYcTaBl4l3Wdj+a2tACq7De
FN9imBtgNUYeEqcM1knyOdLKMrEQEAhNY4/QOVQGA82m/pGB6w6c4i1L62q3mNVuzEeGPL8tS86v
qive8KzD+EhplM2ifyZv2ERlld/F086QI6+882pN3geCCKSHSKDXA6HVBNVEYFAagDoaVQkNOJty
C5/harSSITA1C+U86QwHmF1YnXKFn6lsfuhuUYfaMNQbL/KqUGeTTjtsGNwvizg0hYPSGk/oPtGh
irkzbSqay0cnj4mcJ7dLIjjCDTyRqtI/6g3zVcPD+qip8UOM6VkM3v0SK2KoyXDhYCQZTUsxSVhE
qmDvzGzf3rlG1+0c6DlB5iAtjqjYUAMYu7iqIMC7M8o43Rl+SMc5VX4T6A1WMLvAAG36wEqm2sJv
4bnMb3ihogFfa4oDO+9ePJ/90DC049VkkMWjbmlC26iOeSScQMV+GupqJpekKjQ8BgXbnhsknMAs
qpm2oVGpNfrm2dLE/eDCCaimg6GUx+o0a0JUktchZplVjxdJvLZEqYWkLGEwALEoitzxkCAJDN1x
+j27O+Lq4NLHtptInruOTzCIZZ5jBjgrR2Da0IZRY4cHA6WL8WbE+pLsFM132GAJfTBEdMkbzuDZ
38VI6j5qM8X9r+YSnBJoIJQ5312VY2xVenpQ2FmAFCyMKeDCIrARN72J/11mrLBEXn4O8UhvAVg2
SDpbOxjkaBzwN6D7b7VPQwdZtdjVAjPipvuqQZehVi+2lTGjYBQL2z/HaNepRVhZn3TTJVp0P/RH
Lge6jOxM3X5rQa1HPue950HmwgpydkmFZPghh3WkocgpprQOSGp4cuvoPOYc2JX4JH1oK6Be3Nj/
O4VNQ4wtw0e8Ik3cWUczn/ds0++9qsT/WhSHuQObI+SL6ei/9KLLNgY6dURG8JDyASefXTcgjmw2
lFGOwbSVqGDbVyfBfBub6ePksJojB+oKifYj9+ovEVfwhjoHxFBsolCslYfsmDMU76gyrbCclruq
mE7ScHdI3g/KHt89wrXCZR6HLSDAYR1Pqc4MA4dfZi/lBtD5hMTGZW2xGD8tQyu3cA6ubey95TMC
fNMDQTERAFfXVzIn8ccJaDlLqRgs9fP3oKwykDaIsawY3+c8OjpQE2CVJCwy/CgJ+1takgmtaVug
bg5B8s67xLNA4w3yPccBM8ZoAdASHNAV4zg1YT7Yg4lKsnWDntObrZy8x53HcehpP8FQvxE5fWUA
bYeNmychmp5NYWjh7MluZcZFoKXdvdYNL0wbWC3VmHunMoEQCFYLaRHh7UD4OX6WDB7qXF66QaBq
eiUH77uJFO4cBLH40HBB3SJyEFbmV3Dd2sYycrWNbYYoi4n3LsGMoM+AGEgb2zit9Dc8G+gcaCbj
Zkao3hz1pDv3OftAI1Nfk9m9yKbdTKn5PhcZsqYIW3tko3sXibtDaM0IT2NMzumsQrZySzDM3iVP
pjfYlR+4xfk+evcBP8scsP9ixzyRmTXKoVtpPgVj7jKnjNTMptNERVFxZnmp2HcSBuxiNA8eXp1V
rMOTqID0YtvoHnMmKIFfmhUyOKSXWsfe2NQV4B9SFTEbpEbQQCRmM66etVHHb0oKZzQl1lNu1S80
Yz66DMdFVZHeqUp7rBYbzGL56ZZTKIlRIcUGTZUxE19Htm4U1K6J5dpyfwF1Rd3b1QXRLemmGYuL
M3dYLqUDYQdpZ5AY5b3GOzK+NaOwzoptxNVcioFRqDMzg+PTAQlJb6DtCUTPDHHNajJBBU7KorWw
hkfsxiZWw2inlPbLjuCAmYkoAtJ10ApY6LqcKm0BjDAliU0YAqzBDGnRb9PymLX6tjUou11MPlhb
qDwoIgp3qWu7npEpXSKPO98MbdkZCM4Q7NdEnm9iDE9oO9CwzLOvmORq32467DXFtLEG/+QY12jK
9o3bv0tvHlkRWy+Ja1aBbcUgUsAIafGun7pj3nLLLWiIcZ9j3a842C9ZhVOCvBj+rExvwY/cwy7I
7U2ss+LzmUwFIq2Q5s7lGLhT9sAsYtV3PG/sep/OjfMS982R3uqDpnncJvppmIZtDDgvkfYzgDn7
OBB1x0ESHRAy4MNi3pl8GnV6iMXwo2czaKj3xPRfvaJ/QzHtvLDGrNixLu7B0DljKjvadyom0JKH
TxAD9NhmOj4fBRD65pzYGfgVp855gST50XXGC1y6eMciKeSn5e0wxq206sujcKqJr5VWnoVmM791
TYtyJDV/0CECXplMEcKrgzya0lh3sgQmTxE2OtYBef1nzZEX+mY2HRCoJ9sMQdfexoaBaMUXO8fA
dcsA7z39bdstmvu51xjE47sfrXuv1qB/uTc+jVatTb1jI1EzKhVi+YX7R50jQqDA4b95FSRtb+hR
5EJcI2kpytZxIkA3abOzmRaPXEDNbo7M0cFM+Ufb8k+l7RlB4i4/qwUYuFnFQIpdzsDCLTIec5r6
cpdxmsFwxpvGERe8memqjbL7qe9YwtiYA3r5VEX2tejt65TKKyXdtB7YqgtvXHZlIS4dVRH6mgQX
nV7bHDJgjpKxK3YepQRRlC3aj8Sg9xmN+6GH8li48coa4zTskzYU5MFwcfk4iWs/C+MW6sjkjDkE
vtZ/IB50IKNtrC7I3f8vdr//b4ZFmDrQ/n+/IX58738l//jvzfvHv2KLf7/bn2tiQf4D/5B15BHw
zs4X2d+f4GLLZhksDNI8fMt0DPf2lr9VieYf7KZvgGLM1u4tceJ/qhKNG7jYJ07ZF5au39bOf+/H
r3/GKLBa/7csfUe/xSn8c9wCAkd6Rwd4PPlInmnzif5ZlCgZKxCaxaiP/Fp0bpGUxVdi+2g/ysYV
h0kYCXcxOCpKfBMQmGF188sCEMLYD6mm/EB3ivybmdb8SAhmQRqh3aW73jOh8MQLTb+mxxhn3ZFB
beJLtattidgunRV5Omkjf4lSqr3Xas/l4omg8fSSSnnuOAesqHlNUuWGJuqfXxHRFw9uDWVwFFCW
+UH/tEhLgF/fpejs+5HwYVVa7b5uMvk+gVT+iXeSUUzi5g+eMUNniLos22cSuzgvyYmv24cShqkE
cX9tim/Z3VavecMIXPWlfUXzwgZKa+2gjqzxHgo1ZlxWBpxwVlQN2/b3UG3wY3s7t5ycMFi7bIRD
thTpvlYA049RO7nAMSHRMkCIm/QRqYQ5bC0eFHXo8nToznE2JduKtIRzCm5lIffMFT/02+Ll2RQ9
JIklIrzMTdr2i3lTvrXjXC/D2IsR2ZHHlj9PccXNz9Amth7Jb1Vy3JUUeNlnxqDcHVbFkPV58ULn
OvtDSMJE4aitR85whKvWm+GfUWYpAy//MPRq+KakI2EeMpHu1W2D8JKho6F9GT55cldTCbbIPi+Y
NBHXJFFfNcCdm8ar9fNUCA9hoVzSRN4lxAZXrJhMV6sI9JOm02eZjVK09I1z6nklRMuhbxJ6Qvt2
Zpc6maVI0PmCuYLOeUpQ035U5E6DJ0kr7+QtN7Kz69yQGZoxOa/MJCGAtY6niDVcJoY+2GH99566
k9ZEZP7RBYnVneocIh3DqIZk200UdwWGl6lnpJMrtkk9FKT83Nm5PTzQ+A1cWkyQ7Z/EviOcWyJs
GlXfwO7w/cx78oCEwuVM0YPqrIruXQdy7IORamxZyS9t2pdR85yXaPFTjpzSwvBbDTWMvaxMtgvJ
tQCrk5zYw8mnEJmqQlw9pPlZ0NdakYSOKrL4uR3dbN4OvdeBBnLL8dNhKC4Zf2kJHUbuep8tIzfE
lDVYnWNkTssYGPgBl4CNf+sf8jFbfjASFmcVG608LuaIFUfzM7w37pSYybop8TxCc5HjhV54mHZD
jcZqoUXwN5Y7N/c149FnIeghwgitxM8SWOgcDqUXVyw8e3AMI5I6kTElOhgeqJUSwG8fRGKw2OnO
EaUZmuvnNF7QDsD5SfaJIfAVj1otowDJmJpwi6hxede9sRnXjbXcNB3uzHgmRqHS7toiiaegyy20
XKXs6otnRLoCS4MQ/4nwXsSL1cy1iEVHGfalqJIeV8FMfdpMZe4EWj7MEnlnUz9RxstuX3uJswQM
zmO8pPQ1xbpgVLJJcPgksKR9v0AtWcUEfBtO/E7Vau8qKEgXNrW62Axl50LDtlgMoEixITJjDeJF
YRHSHmWNzW6Vuon9tTi1da3NyTxg2aefqPCHfLO20vsNaGSIEh0YLkpY7EBJGAOArA7zZNThLHXS
lVmXFbtC78kTnytZvnjabP5YFofirVu86tV0TfFzMm72IFIsExka5TyyTUAB03OpuBBr6wSU8Ir3
loSrTkz/0E7aZAqiBpLHzCIyasErcll6x3/VeLDCZ/W5hzZxZxf7yq39BM2M0eHVGiIFCQHyLaiB
9JaUeRuN4afFKZk4lONlDh400iRZql3qBQKLk5UcrbaS7t7E+9vGK+hvTA1azfRYAbSsJor50cTt
9CPRyFrddEMTk+ISFTpI6GSc2SGtEOQvzRhoOqYvICEEV8LpRaJkwKmS7fgGU8+HtqEsJwl6U28R
IgGjreg9UXHImdSWqzuaFpADCtdCkfi6GhU/URy+JLzbzl1k66gXKedLnWtDNWZbESAOc19Db2n0
3jqx+tQtwsm12xyZrZzwz1lkWqJqEcwWApND0TiVeomlkBm5wcddx3LQx4ppaHuDiYoelw4yGToJ
ZkPFxBCdTEsyapo+wuolpZz6HieNa43HQsSRaljS4o3Nrpq9RGA7ECoWap22hvbJkBgjWTPKSZ3s
lJdTK0vjTYzVnD3OrlZS93n97IfkgpWPifLdWxPaA2RhDjwjUYyo8u+hh8r+FFm2O+4YAZCcwWa2
/c5h+Dxpk99NwAVdhzXQ/2DvTJbrRpYt+ytlb460QBMBYFCT0/Owp0g1nMAkSkTfI9B9/VtQ5rUr
HuqRpTusqkmaTFIqCCAaD3ffazdV/gOX9yzc0SgAyQwyKzmj0h6tRxoGovkerEFOzkC5KaROw0rl
Pm8d9PhWalOLCx0SqpjBwrpmUURk0LwYqRCfIHNp5/GMFm0vkvOSN8MKbBX8Ba9HAJ7LClsNbjlz
d02fCgJ2TQcFXQAJYCeURBkohfVQF2SHwoTN2EYEpc7seVL5BWSB8AzFaTNcDLkWcmta/JvzXiz+
oleJqkfrBl9WxApj1kQpzdSFUrfJGJrUxOPeegxbm5bUzJwrf203IF+vBuWnBw+o0nXHEwFSpKGV
6gZnhLzKsqB3gKL2nE9pkxq0q9iwAshFpOaApm8Q8loUblqvZ93lgHGWeOypNYMQahkV3y8Y2YbN
OtdjeAUJbvogqyDYuSQn2jVVgohUH8acOTdT09LWo0nRhvYzH+HtY+nq+HNmIk5aV0WKmmFKxlmd
5QY6sFu/iooP5iQs+dHAjhfatoH5knVk3/CdbVarocvWXOwb+mx4qI+kEgt/W+IeH21ar6slaEvt
tcF5k7kOYPEK/s3OayncrLsArELO7cfBLYcWG6e2j6EjkqeKKwpQFnAfKFiYi9NNjwY7fNTdnD3C
Rwf/NCeKHzSBwcA3pRmpoktKAkOmeNDK+xCnPhIJuZRdTq0MV2UyI3rcVaQpA1owAjXfce0Mzft4
ikSynevSJyWFqbL1iN+0bm9wbCluump0H2nVFfV2pA0MKnIXM1UK06LXQw4OtQm6+jooqFg+gfWy
zTzuH3UiJAo3KudyN3m+7g9RY2RoKFKXu+wgwskj02JnnwPmtrhE8tbI/QgAI0KNiZB85amKg0DN
Lm0xq6zveES7NvRCxFyYWmjY6Z2PDfKBRF3RJa5qcKOyMbm2TCO/h8s6TXRW0yu67eoB8USremLw
zuQAFiXRcBtRn1wrr2+whM4cu8bmwm8+Cb+rqrUTaa030yCpn5APU+l1KqsuvTbJ5oKUTin6zTHW
AUcwjbTiWCMaZAxQ9TFohfc1qFrys4asvUccgfWwyZk06gN223m6EYELaHpKJ70jmM2eVVeFh0Ab
5OgS7bTPpZDjQ0VD5r4PqAQeMiuv7maW6rRDM80UjV22TsUjnIUWYkZM3MVt0Mz6mrKS8zw3ydCD
FJTlda2qiLo54eOaPibYPY5lO90aCiOTBp9Ipj6NeoJ9oowpQrT+IMjPG8UMtqGfg1DtPOE753Pk
jCJftb0dfc/xiaLJKEsD0nS4V3HY5nnrn9XU4D+XRpoAzertFp6foCUjnUuvh8ojRqCoNeUM262X
IikhY0QbJsgqQuugcS+8pTwMV9xEGtU2pLxbCQsV3LV2bwjU/a95npY7sDmUVTqbqziFGc2isRMH
rQyBbn8fzYOrD3MXTTdIdNl9ptBJDgjaKGnkUQAEz6X78FsqEh/Efi/Z/1pqkvXOL01SvEIOujx2
ozYXXrcb0aYysruvfrnA/nNF/F+Fzm8w8e7a//1f5nLj+/VGSNMwUjnAUKaCioSn4Msb4Zwtcfpg
kI4iRUljbd1i9K4xs7ywyCQbkIBKDTpuRhK+hBnMebPGaRPVhXLuMVWKqvXbP9Giizv9gaRycFE0
heBOfHJFRZKZlXVRIV8dM8ZMZxl+SIqA6hpQFLRaqoCjR/h8Y8dU4WaijeGdd7K0Sp/8BGiDYctI
01E4Np60UnOGU/OI2b+rXARXrZE7tApO7fPbz/l6FMdd7uCeVFSUlHViPdUlRhnQ64YABCOfnam4
RxfBFN7++Si2FMJz0EMu9qgvP29qRmXvRoTx5CLnM24oDtEG4NK3RyFLcvLGJA45pkn+QqGvFCeT
SI5kr9vEK0gPcIFmL0WwyfWhnh6SCeTAO8a+r9+c69L0yusjWaL4p14+k+1xVe+wKCA28lk0k4Qk
BPgdjsXbT7UYC76cB57A3dlFDWrayl60or8mS4AJaU4eZiLWgX0C3FgSOuIORzHBroptandxcPb2
kMs/eTKkK5QtFM5WeB6qk6mHGZbPKZcjz1FF+9zEyr6RUdSfi0irezEPOe02SEqFwXp8Z92d6lUR
KBC4WKShTE8u0+Xl06aOSa7WpAuXOipHZ8q94nmUAy+YDAG7Vyd8F4BW0839O9/z1ezhJfu+5fKa
pXDZiF6OXCpR+WpySCWk2cBOPUrqGBb92DTnhMl77pinSgmLB5Vog/meDo7k1umSwBmgymMTdnHc
2xw7nT9yMCTZND3QuEisxfjubSAj+dGrvQA/h8b92cYXf377W7+aXvwcbHKmaQO9cy3v5FtPrQDR
YlDlSDpvCUxAKEYbk6aycC3qVIHCztS7c/o3X5msoGtb8KRcsoEnczqG4zunHvoviQTgYw7xJiTP
nfgy32RgrRGMht5M11ba+GF+9fYDv/rOUtgCZTUkQoKcVzuemTTLNZiqX9a7wbmQcwRMxvDa5zBy
uMe8PdjJ27UtFAzorgHcKMVw/smkmlqlxeiYiAW4op5r3eNkUnvqC7qBZNN4JAffGfBkV1oG5Khg
qyXnyxOeDlj5SRdZGh/MsnNJiS5AoOz9/fzVYykLdY/tLhlhGgFf7bQ0VEZ0E+JzlObwe/0ESozT
RlgVDVTuFbSD57ff48mEIVXNgMtwTFYXsdLJhFF4/9CSXsXrJrQBl3Jr/TSy+ZE0wWaHxjsYuxML
9e1BT2YKg9qOx7XDdKRDJHC6I8D9aIZkqkLysQP8z2TCe0N/zyw1vvPRfjOQtNwFIeCg0LKdk+Mx
mmK4cU0SrieWxSrLUKpmGW7llLanPx8KgZ/ijsGAWERbL3e5QQwTzBkkEyNo3M3Ph6L7KsFMjcd7
+/UtkrNfj5Hl/Xk+KAO+m4WC5uef/8oeCJRMWltF68rmiSgKFh45z6HrL5NazskxgFl/a1N2vkJv
yh6IKwMuQR78H7gbTqayy8ocs2H79o/1+mU7jqUcIFzCERRJTl520fUePb4xWeKZu10gGuQknk7o
uudXfz6UzczhnkyQ8OplYySHT0AEbNas+wdg3A89rU+CX//5MISKnF2mSW/U6RMlceJURUTWvDNp
kirMLNs6CYJnv8Nb4c+HwsoB4s2iJWQSvZw+sRYuQpGlu7TN0TzHc3DlEfis4+VXbw/1esk7yqIK
xUbtk547HYosS5Y2mB2sibKSAwln1vfY6xlYE3sMJY7wUhpF//T2qCdxP3OWYJvDASkkE8Q9PZn6
IjUCuoDCNTucX64FF86rQWp97WP2ezVH0fBpjht6+hcAMN1R+TuR8m9mp8v89LgC2T4Hx8ns5MY8
eLWB0yaNN5V1A4rJeiyzJTbIFf6M7yzR16PxqEIqEzWkz7gnhz8+v5X23ZpmMQwHjJy+D5AbD/8H
e8Hrgaj2Qe+SDsVDWCQn8wYhAOqnaCLbOY8/VwK1s/9oJSjF4v4ZjnuCFqmX07PDbyZWUlPqUDNe
43yjj4hjkF0tv3p7ovzmiYjLHd4ej/M6hBm6zgttE1V7Dc99Wdu5iI//ydpmIlC2Jx7lCCRAe/lE
mZREwDWlUs+JynOSrt9z2ynOaYf9/vbzvAoclEu8TRjInCM8OvUgpgc4bpKl5zJxzOTgyKGnl/C9
neo3g7g+YmOTWNt7PUjn5lNcJl6wyuyi+IBlevvMinJ2f/wo3nJnVr5gi5Kn0Uk+lDXFIJD6aW+H
t5wvxXnd6ffutK8ngLu8L6CExJP8cvnzX0434tsYC5MuoC0DcfXG4dn6vcZkhz7FFKvUP16qjEHH
uc8tHc8Q62S4YGqLwKUsxHDD9JAN43yGNWdwldE9t337/f3uyZQHvMjiMi1fLVa7nieT+oCBKCHF
uD3zYWKIlIt7Wcd0pb492KspQfoBzKnDXQ8741d3zTRP/InM98K2FM4OzBu36IjJ94ejEDWidPe5
pzMfAH2//FjA0JveYZhVvEy3lrTrhmb9P35xjMJLI/u3HMecWS9H0VXSG6pJse3g0j4ctPDgPAs7
d++IJZ36nXTHqyCc0ejjYBP6OS9Oo8ZR262nwhr6WQxhzEZztraFXd9NJoIUuH3h5Z+/Q9/yaCnh
pCCuO9lcRZJ4NVV1urKXvLKhrH4z+l5y+ONReC7bd5gNwn4VMwVcbUrMbWhSz4xgOhf5yHXQC3A5
DP905vGhSBV5xGfkjaRYQoFfFjBN2E3lxLTDY5mlEcvRb1muEi8HVvT2I8lXoQwjLZEZlks02PDf
lyO14TAUELOXbY+9u/fTxQglsL7lNCRcVK0N+HlAR3td+dQ7DRQdGTiBKaHFoxGJB44kTTAwaYlV
V4UtjHMx5bgaGSXucZiXxMDDJ32laUt9lKWyjXUaZe2VC5D4YwS3utiTZpwelNOV1TkMSKpRbp1w
8xxcJ76lqk1mtaOyQA90qurwLG1tPzhQxPxUB4OdHPNAhl9a2Y3RzlpuWQ/j0ARXJNZbe0UFh642
KYr2YcAWKbxqgebRHamFfVOHOKduWnoaLvzRRLWNA2qQbJ3SVuSVPcv/Mfejylfs5QNmVI0aD3M4
ld5VF7fmYwKhndqVq0n6vP05Xu04Ps2VPldycnccrKfrps28FrtvsIy0J1L+SI2C6tO78/j16vR+
nqWUGEloQ215+c0DXodQFseD45Wkk+xsDK4KXxNDDkZwZU7V/E7S7vSxfoI/LPqqBAG6b51mzspm
yEgRSZBFaEKfRz939lnRh8c/e3mMwkZKfpUMGbnp00R94hnxLOn4WDWjTSgeE2bN0sg/vD3K6QnE
KD5tZuQe2QhIyZ1s10EWI0qPBJYPhS7Pk7YKK3pLA24AOW4B71w0fvPiuKGxQAn9CYRPwwUkK1iN
ldpYadx6VmXOsRBSvfx7E/gjVM3/i4zFhUj4P/cyrr5Gzdf4JR+H/+GfLkbxF52Ipsv3J59PSYoi
zN9djFLQj7hk+U2iFCoXSwfhP12MgHAA0LAETI5hdpGl+fAftqIl/0LyS7xmWqR0yG2bf9LGaC67
9i9ZctKXXOvZ0MmBsRa80yy5NKSNyfWEM1OEICRJ8ucSK4+vCevzAnB9BpUd76kU3MK+CMbwAPpU
7aD6Ylc20WZt24Pz3hZwentdfiQONLINy7lGjP1y05FVMRjQRmpM1GaNeUmi/aPfaFotEPqBjxjj
4Kvh1HQPtB1lQigG9aomE70uRJBcJrSQPErqQDdeXX2j+DZtMBNG8zLNSPbSanA+0iVJiT90jC86
9d2JJWOtZxqQhcaDgl6G8XOTOplAmVS5H63Q0evW7Y395HaxWE8xTuCrRCkDREkY+JvYsd0P04y5
XBskA5XoNHZgHVq2XOnega4cFWm3bly3/4GUBVkRKR3INJYapmfTdkOSHSkokFXvT5h6NZ1PS7RI
xDvH98/k4umHJl1GZZJkLsXEk8DHo68gMaLFssnVW3QOW4unnsbFRJsOLKixl33+3awoTGfU39vH
IvdwxL6r4XMD6NiV7oeg2bnuLqbdzU/Gsxo8mdY03PDbtFiug8WvCCla7XgHB7X0Lwvq5u+f89fa
6un2tswJVgTdu8SJnAsnc2Ku064MkxahWBribARXZm2mcbF/e5TlXzl9R+TSfDZsrvkcES9nnunO
pNSbDJTOtADEJN+0CG51fpG5+SPWGJAva6qMbw9qscxfjoqYziaKkzweaQx7WaK/hHCh3bRJpeAN
2kWdQ1rLBd04E+QWxDbU1q3E/sHrAdfnm2F5u/RYylWTiOipKvP8QsZTeUFIZt1o0FMAP6PIuKAc
knxKajN9iKbM3tTNkO5HNUnMu7zwn0Phf2yFtl4tWB6A7Y0+bY+jW3onD8DOMsulY3gTZf24aWzy
PDLtAcnMHcjiRJWQsLDSmvvA3Smhs108wT5HZ0qq3fTGM9lG0HiMKNuOCq/Uzqraw2xjTJwP0ttP
WXOUqr3NM2A6eV0mm9yS7iU91ygaaB7fq0rcdTOSphSmwgavmfcK+6eRr0u4bi7FWBvJNgWm5fl/
+UC0GlEQ1ng8JL3THKymOeMKCbTOcp4pmWw8FHTvrNbTuGsZkY5ywkcuYksv+8sRM1QYQZ8zYtU0
91ON/Ghik9qkxhHvWfudm/Jp3wIpLUFxFnYEVDXuy+ay+H55vjJFHt46zYLCw/q6k90OFBKKIwep
eZLb3q6ecmhBN3gBeCmYxPH57RXwc0d/se7kUp4weVogbv6rjJcOjAY3xRCvLeWHewxE6BLTeQBP
GnRL0MK7BV9Tb5HFAtKqaZ1HysVOI134vLpB3j727pnofX9Tut3Ot7v7uV/4nIuZlJF2AvC3U4AU
woPVznPuH1408K8tdlBt3a7DTMj7fLx1PIRg3WAaN3mRYgBFinU79H541yaGd9/jGLPP8LjYugnu
KZDVrS38o4kG084rH4AEiaVNDjoSMInGSNTZ2GXlxziq9dEs6aOitcfejuQO/75C/1FQ9n+nhoS6
6i8zaaEY/kMnvPqaQye85TeaF1TC5e//E3ZZfzkEwz4pLXQaYkFQ/zvsWia8XMrVjqS2w3T/d9hl
Iurg4iHI2C8Jy3+HXUhOkOc5HoGX/Tft+kQt8pZ65NVxhnyFkUlW2oo9xbJerjjXybETr4Dvtdze
L3HlSo6xsN7Jwr8ahNNEUvBzOFQsE8nuy0EAsaUG1fBmM2QQ52RjSoTL03ttFr/ZqmgBYOenDWDZ
/Hllv24eCQKUEsuJZtPVgTgfVXwPxi7cxTj17kphmIdfvvBvAoFXR/RyRC65KertXBKXL/TrcK2D
cIJOMYBSZac2dO0Oa6QYeNcvCJcE6eRRphqkKobL+/9kZKJlejokjSwne3LZBUj6bEyFQE3h3qww
trdp7gTfjTdGPaN9oQALrEC279UgTy+STFe5BOcE+w6VAXlyvvaTmQY5vCXYUlBpwbzlm76ivTHy
uvduxq+Hgoe5VB+WOb7Mn5evN6ahMetb6MTg+WjXEyHAcVS2tDhM0+bt92n+vGa/3PaJeEhhMAmt
pb/g5I3CFQuAneHZnFWjA9qv1Pkxxtb7Q2xGqtgamDI8elB62lVc2yZecJjHnGWgmB6zOrD3PTZR
OFWjd7lE/hsgNkdjgSwfk3cv81DwFYX7eUR2snGqUWA56K0TbDiAKy7KiKokAcjloW0/A2gKPzlg
Ph8NM4rvAwIBjL/BU+CXBfCP4yOjU3vdBpElt/RL0q7uhc28zk0HJ2NPxgGdrEF3AZUCrayja+yb
ELbMyD0t8wkTJu1sex+8Db9LMykIX8t/HmnLNNaqbqdkU9ctDaJRoYJzF3cn+j/F9CUIdfA49Fn3
qWut4NnFSS5b66wqvg8wx8wzUBwSnFOX5Q9xhA8b0XehaPPR8wPZDe8epz7nIWpKZN1FoEY0va41
g29EsvYlQdb1ZE09ErUcHIR5KO0cw2KFigjBqQtbl/gzK7ahMkJNm3wfcUsJ5NitbBx51gVA/G6D
OMXt0ZfPoAAEkI+vrTtrga0OauuVHBT2EL6XYwZRddNTpYrwB1SW+rJPk1rvBYCkz0Im8b0YYlBn
diPV/dzZMIbQEGTfvRgTHv5xX1wOqOWurGSatx1+LBhgx35BbBlF8MB9ccxxmtMQ6xYnLtphx2Jl
g7whMahmQwH66IYdCT+AOVNJbX7dNxMxoo3hK0zfK9NuYWTkfuJ/9/OsvY3hDVV7bGuSDKxSU19i
X0JTa4ifNWTSak4+BhrV0ZZnCvztkBQNt9CkiL9WVQrlMMciCKlI12AnAN+J22JR4UrT9m677U0n
34o4tOZDpJxyEwYI9IwSsfChoxDyHVs70JXjNHdIqzB3o6l/UONz7zXlRyid09c2b/pPuJrN5aoo
Zrj27MrQ5NDAqM+erPGo75sSHnri9tYnt0qytV3R/r+L2SnPQPd5+zCK+2+Io+y7RtCgGpdz/9xh
mb0JB7N1NnVUiFtLm21x8fZSt5Yd6uVKJ5PBlm2S6CCl4Z1E0BWmmnaHxSnGA/M6af1VPXn7wX8o
QgxX9bglkUtXMK9DK+AnH6r6abDPgQGsa/8KweGYX2NtvZnsSy+476ZtZhlYkWZ/b/D/P476Lxov
f/lgr+Koh/nbj6UH8euLFNbP/+nvYMq1/+JW4CqaJWi6+UlY/lcwJf9aOrSo33BakJRSBBn/IjaT
qOI3yGHRPAMraqn6/ssfxP2LOIsq4NKYiRbX/SNi83Lk/3tyEeLRbeSTJlN0X/MTLjjpX0OCro3Y
+CEjHnIEdximdfUeCsywB92ZbuGxWfdDaOubX97Qb+KQl3feZVDFQ1P2I4Tk7mKfpFPsrvfdxHHj
g4InN2/q3jfxAOwUbg8lxzUZIN/MLlMchtiDsgghfx9lo/nOGfoyGvr7pyBJbtIHtHTXuqc/xQAy
tMxgH9VRjouujbWXqFYhskV6IPLH3JrvCXaf3n50rr6vX/nSOGct7cmCgGGRev/6yuNmMiZDtuXe
kN3woGV7McG0mu566dQz38Eeb1XHnnsO4VJ+j7GjY3cBNbJ2Tch+K9KJ01PTjYPz2DeV9SlM3Go4
4F5nK0S5QMZAf0ldbUwloS1GEjvoDxJ3c+vCxOFp39VzsbGrvLjqyQvG8K/8kJKTVjeUrq4AEqMe
DEwxWpvSkiVeeTEJOGPS9qfCEdVaUjTFhSTzmw3frk7OihywJtqrwRsop8xOtSnKBBlHKTo6OlVm
pQ/Kj4ofKdJGCKmGsw5bdTbT63xWaPCxviLJr3I7OxhDKrF5Dn0MndKbytc3/hB9wqoPeHfWGbfT
aAfVyg26D804YsGLyuZazCnuqaoQzxl2kKupLz54zaA+wKs1DkFl4REjTL1BLxIglEysHeC3dO/W
U7ZrF+uReh4kekj9xaybb3UQfEaIw701V9Yep0mxMVxcoawpdddeZzyjcIX0hqEwcrveQnyDgnEh
/WfqWzd5xzCHbFTjeEZEYxY/Kk/JJw+J68bpxl7c9aHzKef6u/UN+3yUlU52g0HmZBvXIzbERazi
g6YtIr/UuighOYQ17YB9vTdrY/ox11XXQqxWzkhxrTdxCfGrMLuBX4pUSqSddZ3oXj6XsF4B+WU1
ihP+Mmkeu5OLd+nEMVFOyvnMtZsAj4x14h59+lbc60jmjU8nZzpiplEWhvOlGU1ccroAVOSdFc9D
84EmGDEesrQPv2nfAB1Y1247gaX2raPC1C1eO37Rd4QZzPv1WEw5CJlxqPRBFpZ7aYwl3Y0y1qPG
8tXv7gM6Ke8oa+bhyjRmzCgM6pJn4EO7EPcYQQl2tGJQWZGXWNQvo7gkXQrn5c5KI2UD3YWqfjb2
SWjs0qY2n/zR1Q9EGpPYhbnhY21eQkxeVwOClrWJPw2WQZSVzeIyqE117Qwe5dWV7cQ+POA8muXG
cdKJE77OcivH9ibPtjqtPVjotcYQGCefZpWQnshg05bVXQoBV24s/M0egfWLZA36KTPAQFWJuXfi
aLrTKuiMs6wszOq+78SUnVcY/5KGo6sNh0TdFViTwE7xIJF4NmKSFsnWOvEI33djl5Th1tSqLY8W
T3yPN3PhA8g2Gmud5+wsmww4kXXmJIuLfGn7aY3KPwmRQlWNvSvRH5ZQhTNnWGX4l+pjB2JBnInO
ziuWb2hcLzExbCyUV9CJSFQFW4/MZ7ftLY/KcEONYfpCK4tqL4a+9B9GldrZh3H2/QwPO+zy6iIY
PnZUmz+QmR3rq6TQIxUPVae8aLAmuPEVTZx+YVVDRAkx9Qw/9TagTTKYRgSkpIkgGuapXVwmReaN
a1rsJ1wao6RVH2As9PH3zkaNshX5NMKKYVNttpgT6vycrp/2rLfcEUsXhOr5Rk+zlW1ojzP7+6Cx
pqd4aKsI11nHAMJTZwXYL2gYAaFTB6veRCK6S7JhQDZcRHdyJFe6M5QHA8aBgYotKYitpzlLzWlD
XQQj8aiLKT12ZNoepkQ2cKQTS3/wuxo8e2kmc3EG2CellA2EoThn5drBxRA3AF4kWsk7Z+wAotR5
mOK12ADB3yDUk9AEqZ0DjUM5l69739A/fLHA6OsmAqxZE4nvsU+U8wZcRvMkegc2DlJx/9GEYvTV
xbjLu68QGVyJ0e3pM6mCdF8pHxJw1jUtjF97cLdD4PifiUwGcx8EfmOuR9EBNZs0mkvlcrk54GCN
U4uJe7TCmtrNn6BZ+beIv9p2RcIfPXxV1Fg50mf0FRvJCp13m0VgQeOuBlCInQ4FPOMe0YZ1YxQC
oSNq0ug89XIuiaW9WHzbcnIpNMWx2pTj0B6Qsfp4/SRWpI4ym8Zmj8Ji1Lc4DY/lpYmv8XzZBEHZ
rJyKwPvQ1nEF+Ui18bU7QdbdG7ULDw17hDilamTjpDJ1ieNcpU2FIF8mxXSDYrK6Nroyr1dlVdnZ
mVzMM3gihZzLGplIpBvbOeEeYYGt1LEe6H6UYz1sOY6D6ygRDZ5GZRPedFMczNvSceJ9ww/yyGYa
XgOrdgpu13N0QJMXYbHTtZ8hzJ3VI5gtJPgcaugXuuJz5aVjtYKBVp+rvkGRLDGwvE9CQIYgvYzk
zB+0vIqjwrhGGNw3hy6DLrCd3XZucKkyvbsOJTm0P/Z7yAQX3IwbLKCbqv/kcyku8FxGx7wjkwpX
EQzlDVd2bSNa6dSNHoIUTW8UeWI/OFhebmrVCmdvDFMC0NuYMPGxJw36PMad/opDlmgohU6uL0BN
gIwi7WU42yEE8bN30rHB96kKUCkGU/ZdZhwfCOLmHHkKOw58LccL47NGmAKWmVe00XGs5MQfUn8Y
vJQ0vIC5f1Wb03jn1zpuzrHTTrHH6Dsgog6lw/lY0qeyL0F8RshhzKbBMKWcYSjgVx+c03WVtWct
7FaCBdTJ3/Uo+gsvMabxoJsB1ggELHnJMT7427rVLkyFLoJ00CLRY5Kbs7jqEUz90F4v8nMK/6O3
aWtgeDvVaAGPPPGxFiIyH36AGcbSIMPyNDz0vWfojaWJaldTZMqY0yikWcdp4Grg9PCj6MFI9viF
PHWuvI4q0zgvtddsLbvyHn0IptZkfuocENvS6I7Ub1DfWzrboNntdgC2srUH2nzprDqYXQsJpa5T
LCYx0MEACY4zMnlwH1hs4Uh+MWet99VjCYNRsPWzFfnBMR2i4qwaSufQexAxi472/rIeoAwYnXll
U0j9oVxSChM+8w+Gn6VfQlP14YpD0T6v6sBy167o0wtQL+b3LsrrI6Wb8Vj5Ncd3DIXf8pP40a2k
eEhkdQeU0wIol47GLg8IHAazv5v9petIF7u6ytD9248l1dptli8rzqiaMxwG2o3WPvZ/E7rGxEHr
X8cdZQtrOtZtLw46DN3NhGxqETZPB/hZOK/R1b41FNpQ1zcSrJeM7CrzcjjyNbDtNml2JDvvmi4l
LGjZ5jDjXVMduoRKMG4CLz3Cgt2nEem4aaqxxs6Kg87dQ+/Ic0cDudfO8JkW3OCqhHq1KsoAlXPH
du/kbQLMovEvkRjrnQmUGYBB/az9Mt0jDXmE4AdKLAkOwvU/ijr38dFLtqPZl9fIgPOtOUZH/k5w
nEhVP4VW+hkuh1gjkbXACEbntBIemqilGzG/JWou14WxCJaxvfABfIf5Qt8j30gnnJkcsX/RK6sT
1jqscKWWE+AQfgi8eWN1DIDFrOM8ucGnkZhpIW7zBRd0v5ncRbMNK6zGsBbT9CG47FCVbJy4uRqj
yNkYUExJms3+NpGY54K0vfUHQCErEUbVuROF4gkHKVTdRWU9W3OdfK1E6l1msvua1IV/S57EPB9Z
HDvfL9KjJbPbFE0pRG8v+jQm7lU5DxFuzn3/tbfL8IEu+g+hmsSd0y0oGj+iZRaOhLlsxGZ5icss
HurzSsphY1PZB05HK74f/hiSYKMaC1NuuwcRWc3VHlrvlcXsaRNXXMG8+xaAr4g98wpZFWRv2wWN
PVw3jk8GZzwLUlHt6TdML33x3bMA/dH6Sr9AdKhMfV/RfQaPz/WPbWSka6oMV0r1YtV65icCGRrX
s4HJV+Sj+tw1IOgHD89pGh3gKFR7EnQjRTGc1roEkwPNLJ+6c7tE+oLFJg6KWW7fOTk8VstzbrFs
uLMjqff5bKkrNRTeNzlYBEwK9x/Pq8+ZovqePtILVBgXFaLjiyg21hPsWZSz+dZPqwYuTw6VIpXT
Wdul6kxGtb21+xBLk35HJ+AEMXTYCd+k+hildY/LbDgcHdwRaBK4M6xpn8Z9cWgXPouwa/dpmvLo
szf04T1FdUUY6WefpwKXisgdM3x6J9e5iiIY2XEFzmIxHbnNDDcl0zziPRYgxYYy3LCJtcXeQEuM
XiqOP+YxoZUIY+9CF32wMXyR7oJ5+IiR0Lyt/Ko6yjkD/Q/GkJhJ31aNdo8DxA/hG95BlLULeMYG
wtyQFqjc0t0WPWVK+EhHp065UNoZf18N5nld1c1OOt1NM2r/uZyi/CsNeB9wPHfuAejwdpH0A+OK
cUeP1H2D4vCuT2j+zFM8E2eYnZtALPlZOwaDkwYfE6s5r0Uc43WauBKXhgFUH8lHDA6mTn0BLRVc
zuze57aXcx2rCjAMGMdc5qjud4a29wMfZg2fZVyVkS22rtKb0qRbKI0MctxRKbAHL8xr01mshEt4
YlZpBPvYB8eFeRNUPRgNGhTmXBzNKbCB/hVG/9X1Q9y0wsq+VrFOVhyWdBjaRnjuTFhidWNyzhU0
xv1tNO4DVnPKXaaQ31x3vPXjzv/qyGqGIgh+3kuuhqjyMEghCu43utZn6MaOpRmNROdZdzb6QqxJ
NstP2DaZlz349jVF4uIyMioNFdP1MFCxw5x8raH3qBrTNR4f3X2RZBdDgc/kmALraUzq3nNPKDDP
QXrXaFUcVa42tCt4n5qKRMaqJ5dwbdu9gkKEy9UkuR/klDDOoyj+1NVj99xCBN7gUI7d5BzMQEm7
4cIubawk67i9zGP1pBUbZV+KM7dzDgVukhg5QJ7gmoiTSuNvA3+GwS1L65gVTNZ2xFtig4ddPpJe
sOkYoTSEG1Eke6Diq7Hy8N6kY92D7YatEq5Rq1HYrbqLuz704201Qn+Y9lzWGlKzJs2rxpZOAIsc
e2uBYYEsVEuS+6S6JdawNKXgBoK3fEzsvB0yC/9GSC9V/Q3irQbQPhmZdKDmYiaito4B0MnbCdSr
gpMcz/vI3iUd5j7TkzmYoX/jtPUDbhRtD5QolmOMXyJ/y7uE+a8tbytk32jYLCaBaAZwLpq4NMVI
8D+HwGTz5muqk0IWh7Fy/5u9M+uNG8uy9X/p58sEeQ5HoNEPwZilCM2WrRfClm3O5OFwOP36/ujM
qkob1dm3cHHfCjkAhiwpBsbh3muvvb7O7U9BoVuf6ihtSb3dK5fozemwLI41sIfnypJsoEbLGcSf
YNqSFmf8MB3mtm25DOaCT8XvJ2nsE/oL/5KJEZsbwSs1ETcqgp5mi71MTCiHftH6+6VmWbQZI4JG
7Lgj5a49YAd4547bh2SGtE9tkw1kTgfkaeOimPceUyP8ZGVJCV1/xw2g9iXAJYxlzYtVqR0JfvVm
XHmyYKXIijZ2mRHBq29sutkls7dBTe5zwxlAEK0pP02+1e6aiUuzSQsmAU6jj60sgFpm1gDqU0vC
rRiefCydrjzzUSSPOcm9h1SWxmVcOhpIsr0I48fxUcauv+lrEwwT2ejNNujdm3ax0/64NCafpxUn
NRXcR3q3B0XcSZ5ON6lXlpvrhVRmtlk33QTEK1INjdNkGdkd9Jf8k8UWGgk4LsFBLCUDIgPeJUmB
T9Nqy+ov12vcMWgh1HSN90JbQp6Ym4RmeCGahXhmSQxdaAVKnMaEm6yTCuhTaoakl6RWxNjCyZOz
4K3dZj2MAYgWAd30WLzgvvfYkminWyKT3G2xzNeps/NTr9tvDcln0Ge60GmHvU1kHtgecr2nuTnJ
qht3PjH9YbTUy4O9jNGRyJL4rora/sVYUbVtYe+rYkmuuUXLsaFW/W4ZmJ823Si627YfrFsmUY9p
KuXBwPi57TiGCDBLLiOB1PsWI3hrkelLAEdxCAbq2g0wPW+bagdxi8A/75E+19mY7M+FsdnNT42c
3M8GQUUblgnlqRtce2OPsXWoXEOfu1S8Khmok6UxpyPMvrjlcpmdzoWos4j2YGbNgxwx2Tt6kbfm
OvGpdBX2sAhPPfscu7zzuxOT62NGttdDPcYrE6uc75K0cU/AzQT9uJr7nVHXNNqMRo2L7nSktyOq
xn00ej1BaVwVr+g10Y59xOZolFUZJrbJQCcDKspqWPRMoZidXDflohdGfd8M4tG1zWFHlmv5UAfC
O7GuM52LyLAIna5TwhXdNQE/dplgSTaRPMMpiHYGaH82jAEXYGIk3oXQFEUeIYk2Z6Fs/wB0dMT5
g5nrMGK1vo3zztiVceY8KVFgADXJ1iCtAL4eVfLYb5N2+GRiJPpADpBHxnkA+NuzEPN2zphfasNz
SJ2lGG6DoXkiuAMG9GwEYZCygIDEAemB88DalqbKCJiEDpWNlrUvcSspt9nDwOi/aBPY6Yh8e4Tt
R2dgwMh2pojkQfrDrxn9xU2mV+ea6SQHoiG66xrnQoJxBFwhWDj8iRN6pV0nNJDQlthxMwg1nOdk
2FXgfvPcctuP6ZRIPjGR2kWe6q4z/fUtwZPeM8LGtHNo7996F5mSCMHpg1PlAZBc3dMgNUSWkdTG
vTBJmp3RrzADtOlhtNpz5FRTFAZubHyYzWrh1QVO1EFQIYZvsQ/d1DRnKyrrsLdt/dJ3dL4yT62v
Ymm/x51P/C4KvrNl1D48KZBAs0l+V7/k83aePX2J6kWexp4UQUyC5rYaIzS+GfMIyyO7LLM/MoKo
2bYEMNXONskuaAJUcdyBCUfzwFkN4rbs+uUYTb5P2GkvANxW9aktzGlfeo6+m2LpbqRfWAdUu+DD
HKfp1Wudb3qKKlJvQMJ5rkUZkkzpuxr6YV9Io70OxTRBwQQJ7TG/3Ti9GR8FI6mHMeo/ArE4iALO
dUBNR5Dm2U781TuMAQTDwolrq3p0OiDuuGMNa8fMec23Hud2T88T0fUoPt4VsWGPvQGluG28Ck4t
nKwuL3uebP+pFO10Cko/uUUw9XFHQDuZnVzdmzrKw6WBILAhhzHfG+TbBbM3EtScUAWOuQcY3Net
/MJSsnEoW4vs97qWdb6JSRX8ig61vOe5455bDyYoQPaZukfgoks6vYvwNN9ltUFuN9v0VxPtir2W
sU+e0QCqPUR1bNKJck5tq29LqyxvEB3ByRH3mPaVj/gzXlrikUJ/TI5eYsynvumm+yxKk2M1R/Gr
T72R7drah2KmFgtL3OS63gNglYqCtOA4rechPUxNR4aTdUv63NNIiifclPZFx423TypenVFM11nD
Dcp1c2iriqmE7TxM5sgVnThLIzFJmN2FFDT1pRFVsmxy10ocgCSiy/euF2R7vt18Qz7ohreZPrE4
UISoI6q/d2pMzIihEZDcNFOrWzcm8vCZyPQqPjlebImPeTBuF8+pQ6NR8VcKi/mzdgLuWeY6d8LB
DAK6d3eFnl6HDCh4P92igECqFoKcwCpTt7V0ih37fd2m7BwK4RkM1GaeisK8S2rK4D3JNdvGYSHq
kIvGIgUyKqjuzS8iTqt9FPTeN2hBmBXgq25RNKtrY8biOdLQoTwNiE1nMoV92hjOQ9T5S0iEqkUS
pZjYPR9qSjhqgbAoB2L4fD6YjkowRpKd8ER/rLhsFuuhxuyx6zyDGzC56BKqvSx4kATMPtrGBAAm
TsfgovusP+bDMlqbYGTINVlIpIVp1/eTUdSvFvc30Mp8GnFGtBTpOpG7shviXW/hqq96mTwjvuh9
QQ0XjoaMbgCTtWFXJvVrZHK8M2IKznMhxONcmc7jKhc9IO44Z5F1zXkm1qXnMgbr5aWgcgs/sB8G
7mqkhdO6b0oQWUfKVbXFyU9O4ZhNj5hQ3zq3yj9BdFVwWTrQChuCWHlZyna23hb2fhGK04rbCo+I
ZqV35rd+aJdXK/fdjTUoq6NobMv32U2Zxg2+z/VBc+ovJKqT7C5JJJ8IQo/r1D5rGRu3FisK58yy
h9s8k9FrNBU6pG8ytybALhqnLB+ee+3VhyDrMtjcks8PekwYl2PCMW3kEC9nD4JptytdOcefofVe
6jVX0ZjbiTDhJqDPyF0EJkCPRsBTr6WtesTOWi8HAoXz8dXsTdKf8ZERI9vSKH/HR0dzw45+hvCG
aaO/mci+GvalVPm8aRZhWDdlBPE40415MwdwtIt1wuZWN1yIZbXTVqueEOGXY8FOGDKQY+/jVoIW
cgEVXclXrd6kEi7zRtS2nD6rEXdNbn5hGEeYp+vXch9Mrbii1FL+mx7FIcdaKz81TZF8GHEFtzaD
GEiBRma128L0hnNMTdNHNcT2Xk39N78KEvMxR27cIl4uz20uKGOzVVgXbrAdyWMM6uYJexIXimvu
ujm5ZsPaTwWPSjPIjLJgmyzVc9p6b0H7eQmkuvRjc/STiO2GiCt820/2DWdjWJhFfu4J5XamYc1D
RP5l8nvwEUOR9bLzyCgCq1B0O2fMo93YoefVNzxh4ofI7nft5KEVzbzPzLneuws2eV3/AKOtRBeS
LrLqnjAIBhgR9NE+ucaq3utp4ZjUkzwOWjxO+OSIOXDJh9XkxnWtu3G77BMRvNU2d7lVpCxAOgvz
SJSKo4/gH5fJjTEoMnSDgq/zX6DQuBkun0QrN7ZhHVIyIrjUG5rzFHi9zBPvyaML3GXJdGcaJPX6
GK4w+AzbIR+29qiuUECuuPkJKdXd96Cq7hc6Ceg8SfZgMDtuB30SDlHUg+Nv57RBNk/CRk35sZ1N
7z4e/RurYHs5EuqTZRZfWCy4IzEZeZKQ2QIOiB9732WGlUGzcv2Yp7Bl2Nm5qHJ6L2IybhUnKURI
d6OkdyixF+0a3JNbP62Sc8GtabegkW2iio63t9z0JmV3NqRzj6ndE2/LkDi5xEHSrPm086arRiAk
ZPbuiRbdxosm4ZzjDQiHfF8cdPfcuORV9gDlhEKkpYKNVhppSkEfxrFZhgJi94aoxFden+M8JDdW
K19lQNRyaNuNd9NyhByo+CLuKYyeMgIlL2t48ysfhIC1DuJWN93AFbrYE8ON3h0naE6OHU6JxV5S
U/gxH+VZ3tG/Wi2a84zSiEYbiI3C1w/NKLfMq01hg+BrBRtV1hn+iqriQtAsSyms6qs+sWHo/aZt
Lb+v51eozTJ/jxi/tOdcGXCXyB936/skS9oe4gNHE7IiwtSptdfoz7ERrn3HslhN+damyZOdm2xX
1ZF2y5RpA4fXuavqNL5lQJQSQeYM5nfNebr5PySHT6mvdXpMFIXUJyGqYR85Ta8+/rU3RfxsR8YR
w8r/muuC7oldFp/wz84UArADUN9JfJR9kDwUhCg/EnNN82TSTkzbya9Mb2NZA694OyP27mhdoBOW
fRAR1V2LO9wLthFGRlF4hwlz+fhYMSYnYHZEx2DjKzUBv8J3yXYsaHikLgcVkN0oIWRYuhU/ZLbR
lbQc8IvEEWhPxbsvNj+e5r+tav9hre/o/7xqea7brz/b1H58w+82NRn8hnd/TeT4Bxbi78AILgbX
xoL4w262euH/sKlJyRYmHSjDcxawVobW321qIsCmxi4Y6wCY24m1+peIEcLhl/zJqMY2gYkFef39
DqGNhMj8cm0OE0aNTmgkomSwjhSK+jZbamLe7QYQ4rEnQrcPmVJmJ7vLk2VvkKVdONziw661+5uY
DbRTZ8kPI+3laUz96UE0/Sdy0jBDGeO1Imie/BtPPgtWFKuw1tN4UBKgYr+Yy+0k1olfp/p7kkCa
CyGsbneWoxXEu2LqeBTCcMt2j2eohFWKZUrs/RyrhQ2+R6SE0iINXrTp6l6vkYoplieC5fNvhcNh
+DnyO7vzt7DKAkKGIYkiHprJDAV5igRiZJ+Vbutv6x+h4OjwpNymZqU27I96N2MzuM0Nwaz+blEz
u49lZjUbGTmwvsy2LKMtoezkR7fjeIIxJmyAGMyP4EVUl5Sfi9gwyVTvKnpP5G/Vj4t7TTsqh9Cc
2kYc8HW49iOVPfC9TWb69UMczSlTh8mOzyPceBzLS1L0wDvIt49hS6rgWaJymDCPeJ3sKpRZ0tw4
AH03CBTlJzTXybstiLS8Ng3jVxLWl+Fu6ujFshlPnG+W0DNtNiX1tQgUP3fsJ2zOmI2cz1LHLc8B
QnjxbLpzVZ7xKmsZ8SoJTMag6DRGlLCAxZ15e8r/yN22lZm+anjK7o1Ljq2J5mWac3xONV39FgtN
062KiPOaMvFctor4EMyQsd855AM3sbwp3KiGwO0EK3c272huDW3m3mYq5haaqGhpD3Ko1B1S1gCh
T+Vm3mEJoiP5lI8BfnfZm34WxmkEV3js3CzY97F2mh2TfcTGRJVxuKxR9OGYOtwax7xMMTylBAoz
O1vee6glM+rwYjlhRZb8p2l00nhXenlqPokWnOoBB2r0oScV+3NhL4B75mHtdR1UKHbasyR/0vHo
4I3w54Lp6uSRFmJansYmRMSECGtV6xvfnUbeJK29O8dWBdhvTKh3HS4bSNGGw8KrNTQd28VJmZ6i
0be/4y/l3ihmotcBlwKxlhCnmGDWKmdaZtgekp4iJB8Ib3CE3bbAW8DdAQ3PM8wNEKlY0b7ZwSXn
9UGsXmj+qWLTZi+QblGI6mV+bp02oQMac/3FTxVVJZeA9zXxOh3AMJvMj+3Szy9S1QJgmJzh3ZkQ
mJ51ZQFnq9OZtAK7qcv8llunWV+wUdLwOHVN+DslaVXdxC3syw2Q3+abjtCHdoNdomT2zH+gk5cw
Wo4OS3gXe4i7ExgRyMsGB+KeOYjNlF3Yw7IFhjWYt7HPIBIUa4XuImaXKnRJWuiOth2twcqDpKqr
SLsptxAPD1Yuyg8GDA1UbG9ASV/yoHw2+wAoh/btq0uuBnA7d0n3aVUBNMlS10x2bpLQERICqb2H
RTGf25OGpj54bdx900EFVMxZjOljSnzPo18zLnHaSVpHVmm9ckMS78QaMD/I2zeMhe6cNquA3poJ
BGdSp4EaY11DqHEiCsj9EpFtvpeCHGY3RwitCQXqITcwxyhZXfDsePfv+3M/n74Ser2uL//P9+dT
+7n5aSNv/eu/351t/zcipByLJDzPpjJbd7j/uDv7v7FWi9rrspb+o3T7x93Z+00SI8cXyLZYd5Lw
Yf8tCCH4zXRIfKbgI9jS8wik+Rc28nCL/XJ3Bo8B1HpNy+Qh4ndc795/2oL1eu3AJ4AQtM4eseq0
nXuMK6cmiL/qT0mUFscIWYE5v9ew6qGmFpmLXitLXrxgBPhnTomTPHgWJJpnzEN+v639quUDwsuC
4wFYBrI+izPqWqLyZnuvItD5YI7dFO+DJsVGllSgL7gXdDJxOYtb2bzpprTnR05upVmRzoLizDjU
sD/Yc9F1bPZAf7QZzBA9eUiKxPpkTiUaYc2UcdlTUJiMi92xiC46xiJCyCmDLU6eAleCQiZDZc67
7N5vu4LNobQB9RT0hVHsYobY80tCawUUcoKjsjEDQDHUzAXm1gBv43ciEGSzc6Wr68NgMk62w2HI
VXNxtGfnD9T2k/0iIqrh3dw0fU+rWqf07VtP2ON4dmL8vJtSceSzllU5GWkCM3DLUXuxdwggGwJi
JT0JN6VXQdLKc301FvhMu0jnGr1qmhOfx5zMd11Blhg+RJoz2rTPEAeHOyvL8A9UGm/mBturHEnh
MWp4iKMBZJBkyRAQnkuKgBwcZxtRsa0IxprVOp+tJhW2Dkto+65x2QGOVZopLKdLbSt2aOzF2I08
0Re7sZhbCayllwHHbXfKszzvdwojSfy9KD0tnnsFQm4ve1/5IQ41DqbGL9HIoqGjaxjQfhk3RMFw
YUUB1ozT20A0pzjncgJ0je2Ps5RfbVcxMGr46Cb7Pkwks5PTV/FLG3NfDVVgyXJHpCxr6CoafA9Z
qIseE683ddh4vjvsfJr/r1FOgbqTmaogOmNSTm7hN1ePSUY0ROhhXfg2gVX4UM4Mu3aNNtDVsyCY
m7AtJ6skeYGspp3tlCLhq/6n2AQKKYvWBFJZ+W57Dgxv8nAuuVxiQg8BA+FhyrP9ytvAwirbcZ+6
U7LALYYgcvJZ0jBpu9UybTW0FC4xtijaPdZI/5HVJ+8iJ6UYR4K4nUMZK/Aees5qvanGDkKOALZy
VyQzqVJL1DSfdEsC6or1gXLv2Dkr2plTNv1h8nokUG7SpqaywSJ2mYWJK7aO/LY8qRImItuJTgb0
Nu6/+xgS4q3j4HYMy6WLXt1+9kCKTlK9LPhdcDQ4+OLIXe7Ha5a1QQT1qMjZApvt6GJbse88rKZZ
aDPJ2vcpP5uhyTcxfnXbLpGU7EHJN6IciNhjT2LERj3UUIHyzu2eTKPAbDZG+H22VKO52g+CaIOQ
MM9aXUaNWrnJa/YZtqWCQBHSrtsvQeaJbof7mfBU+MggcZjGwZNrIfzgDBvn6Z21kISBWeuwS9lM
GEzoWfsvuVUGXxUCBVg3cxhhXmU95rExZ41QGbFVb5xhEa/kdoHFwP08J8yr1fyJIR5mkthIXS7q
xHXvCzMZaqw/kcf8awkizkKHxcpNXmQj+2hKautU8cxU6LYZy4VOmTTpvoCtahM5wyPYBLbCejYl
/XLFwxpkSMWs56NX5DTdrHcgizgiAc4525T7x7KOMU6jcfrvdtEA+2osTbh8GkFzDgNAbvGWnRO4
QXMcVJpFhzy/Fnbt8b5JwXJeauARiBNXfIF0tA7WR1t+9GrCdjaouOIGNgjiGLTf7hFEDyL2wKEz
48klCIFaiqMwVPR4gngQ33osBJ7gtPD7x87sQIjHEqTOAWo5E10ikxHva9tajppiPtjMZtEMIaE/
OPudRRcJLvgy+uiImLi4ileNKV4uCdu2ZU2CKwQ2rjk55saJIDLJuH8ZdiJL7qAobVNc/q4V4YmT
afKi5lSevEJtVnTYVabecMvbRQfWmw854LC7xKPqzBVsoCLOH+mIboqsae5zv3os4NPczaW3rXw8
n23yxAhjvSOIm35WDHkb8HrduhXiD/dydnaV2bAywaL3ZowVChjnf30sE6lUaLrWdlRNQ+57fbZb
85TES0rQAnnwG9l94B6X8wCiR6/ys5d8Hj8oEn12GG0fKQvDvNX6a2xOByJqPrCffGJ6xJLKCkKK
I/fOiqAXB86XcRmfvd5wkRpn3hGExCMVJh9ZK7/g74v2jH0P6ZJ9qd38pfNKHRq6Pzeis79hKNnP
HCaXHsf3eZLMD7coYdlHO07R4sngDvuhi0/umDw3/AS2uRjrLrNPmHyUmRiiGUUkcDy0bsDeyGs+
CmvTEnBSmjYZnYpTrhbboYzFHSu2/l7SokIImlkqsAcnRvWc/IegcgVORUyz2KiMcHLMz/Bk85D+
I2exoG72eFRuohFsyQDDAL/gxu5muMjlA6Hat8YwYzIcodt91a1zyY0yu1ngZT14q+jnso2z5Qfd
j8Z0zXCFP5dD7W6tcjaOWKxexjatLrztw8b3avc2yrH2JpxFB7+KYxjxPlkqpv2QVEF6GBxyYw5B
ztCzMryjYecvbM5iNPO485IvnG7zTN8ImIitKINjY+eXKIjsp24YmnVcbT1YuHnC0ZEPtOKEG/lj
9eaIlt9dNv59ZHA7WVxzXqdB0GBFe+39gIY0D1IJoauq+qdhVNV3xyPnhhg660C0zLyO8NwLA9T6
Dlniq8CIfmqMalvPFefObORlwUevCxAGmm9dbd0hcCBxVBzBR7rm+skF0gS1jH6m7KoV367T+4y4
YnjyohiudYNMrBIQuApkUAyMa7zPVzasTJJnuAKvpmKdy6JUZTou2l2aKhh3LDCwo/NO7PkbfkRK
Ghcb0pOB5+nZJWhrHzW5/OpZ0UtmlstLURr5BuWJ+mURm2Kmax3tdCCcaTzIAYx0kxT5MeZuUVBK
MASwv2psna5nYoQ12bkKYuPJy9iM2Q6Fi1vOx2mXRbdKmDnZIzOP36NmTevbvBlRTxZMGUJOl85q
+TQnTpAdvFzKU28HJyN3IXpy76pZLT7NBhi9ovOYIYpi71teca/Z1PnKmtgjmYAfZ5F8T7UxIPaP
87Nw8uwt7hsr0id29ayVRd/QsLHTpvC61pDdThngI02aUtMJlJ0uqaIva5yCeS8sMeQXYemBPG62
dibnexPXy1RyCmID2I6wyXmPtN112KMF3j6W97BJh45bifR7hDbAEGQZB1fsPEoF2OCI6D0L3LwV
3uBxY82Nrn5njbpXKassydBVBCm45pRf6TBX1QX/Hcz6Ws16iiGDlpYDxdgfy/whS2TfPMl0MqZP
TlniLWKxjgqKifC8DGl2gPhWW/ZzWxqs8t37Ljp3fsvgz2QmQroZKY33AxaaPPsMqi5u6JijIfrO
QgoMNyjIUNR3nXLHNwBezCIY6CxEeLqskvqD7U4HLZX7mOFogQbf5sUeR93ILdxlrmJeyZgx5At5
9OqjlEKZO7BelvmqAKEZ1b8b2vSPhpZWjKH/X6rO95/BSRrvSfrZ6Dr9U3/79+/+Y1M6oMmlJQ3o
VEkpEyty6fcm16NdpekDV8z/JakzxLX8SYJeGTxkqrqSbxG0pn80uVL8RoUAqoZsJpQskv/+lSaX
JI+fmlxj3eK22QMweVh/bm4hZyrqfgPHX80CEMCsIawMRlwzTp23IB6izSSCZOMYI+djnVoHgd65
QyNl8CsKoU61FhgpfD/97JEycG7NKf7g2LVzjpfiYzZ2b5NuuqsaPePGqUqM39RBDgX2hhEzPzcB
BisiqoPFN1Ro4fo7FHlwTpLCe+TOY1jbOpicQ935dyxRjrcF3JwPDjitj21ZEZYwzCllHA/+0lTF
G9EYPuN2iVQZqWhvC8PekqH9ZDmfRVG24QAHjlz/Ltpi3GQQPOJu7brsgjhfXyr6zmOtoim02rnZ
1GXFo5z520enM8Z3J62iJ6yy0CUGK45vx9l132Ik8HOcL95ONV6zrU0a4rmby1sSnqp4W8kCDT6P
6m8ys+tj5sr4iPUKDPpcsYQnoBS2ixs/R5blfWAVBPQqqhwnXN6eDeKrj1WcyoemnuWuc8WyL4pc
nxOr8rZ4QFZTCVTEbR4hzTpcX9wBquAJNX0Z8YJTmYkKUJRrB/F1jKs8rDAanCIHzJcclX7vJH4N
NocdD/yQj9AtzHY846avCRPjNuIEncRQX/0YdBfZZVCVusyGW93nSIDcP1aaWkGK1j5xc32QbV1d
7J7qRWVmdnX9dnjVKR0zxm/v0SVy6w4ri3FbxfXwMtdFcW5rSHJ4y9ptSVb/3aLq/BpM+HQinOi3
diSI5lKMfjdlHyGB4+nejHWSXDRE1bDPBolR3+i3rmBMPTmiwOe5WDvTbOjD8ySbYdG3ZkdaXg92
Q75gum53XeDPH8ZBZl/ipFUXJx0efFomLB41t6cg9e+8lsDiLuujQ9TzdkmRqi355N8c9JOrtpMK
uL0Yj/+/dMHnuuTf/1wngu/ceVrw1v1//fxHAqf+GBiuiQ4//WFX9RxvD/pbOz9+63TBt/4e57f+
zf/bL/6RtfU8K7K23mtd9etPi9P6p5gIWGV/JQgSpfC5+vrTkbl+w++npbB/IzvBlMh+9u9n399O
S4uvEALsBsLiq2sw3d9PS8f+zV9PSRwwHurSnyVBmzPW5NglTJGIyx+n79+e+B+RDn8V0mWt6Qn/
CJYgswLmi48WsKYz2hzrvwRLmN5itWY84Ppd1LLs5JKZ/R5hu1pTdt2Veuth7t3k+E7vo2hxd/RL
znQQWjDp+tOL9sdj+3P+5S/i5PpQpMkrxX4nIj2e+Z/Pb3JEx6ZjtIi3rZ13ceFFO922j7NPgMr/
22/6ZUiJT1vMmhIyLIGS71r2BEKOqYxNDZi9f/2r/tkLTGYYSrBlE6wG8uLnZ1V4NEVdaZlhHLjB
gf0Ktqks4heClBV19jmAdNpMP1wx48RZxmlvsGnw6a8fxD97Zf/8GH55ZRfa68zlzg2FMUlZ4GiC
bRnr4dGT/fS/vLTrj/rleiKnw3VwlBJ/Yv3I4v2TwuzMOAZg65ncumZ9W3uy5iz3c0NsKzvgfkP/
NnaHv35669v16+8k2ZFpn08FQZ7uzy+xAzQAQgVPD2mSrCKjMUYGvUCvurozrkZuslAAAef3c+73
M+SfXK4/wG+//to1pc20cVlx9f4S+DMTH1blOrWgpw71q29pfRsnesl23YBMtK/lFEkycSthbakS
gq0dRIV5wu/lY8lczNI9OjHDqh03KHIp16bE3rAMYzzRrRv3lUsw2Z1qc4bAWdkYzaO02dMP//ql
+2dXBuhKwpaZEVk/zrk/10xFjhy8AnZYpEP72tS48I7ZhGi0WaYo//jXv8xf43B+facIlzMDbCu8
YoH3yzs1Y1maKuwtYbLg0CcWyZvYZoiS6sGmqmN0rBMQ5CClcOGNsfBuPacR5FVi34w3kItcD0mu
xlauplUusZJe3VoGk5MtFn0kZ+1Usj8OmCEYcbS9zWby0k/Pc9JayBf+UL8MkzeVL0tK9EMYoD6n
YYbM7G+82B6GYxSp5rtQa8aYY/nVfUV3PG3ZSx1weHtphilIUtxt2K71xdEYorbe+lkzqK2p0yq9
b2vPHo+qwR0cVi3SOczJfHmr6klhvMps4VxavMtJ6PX0ta0z2F80iG+1jyRpV9suj1I3lM04AtlF
kN8Ei+G/W+x0E7nWWK2x6WAMPlqTPxxaj7E0zq8OQi7/9XrrosbqnRAjqbKTtvKPvdkE91qWUQ8P
3lYvVOGmdxmxxz44OaLgYa4x62/KYvFeVgWAapZFG6qGrvnEy4Qi5I9Cf/Ut6c17sktTqpslKqJN
R6Lzt9FOmDOP7B4x+SyK7p0kCu81LbX7UVruZLHNn7lnBfj9HWGCzKCC1JCPTl4t1zYjUQZT9vjA
2j65BEsT5W+5BHmMBWBZ/E0Xz/0DjbJItiUjpQ9zF0Q1tbE7P2UtUF2s1bX5tLAxErPLUg9Pfq78
R0azvFDFIGb2kDJYwqx4FctROXVRbSiaNdvPpr+gT/pd729IWkWrMQIPIyMvivfusgiQHZbcSL8T
UkBuXGYb7FlHIO1BlOfrzjrWvuHOiTtxbrKUne2Syx+2sekVOwwkwsPeDT5u+TBFsTkcXIOVISZe
JBKcSdMVMIeXchyygyvRBVm4YZebrGLWz6pszAds7F770gmy+TYedgB1JCfadk6Ml8gX9oYOT6Tt
Y1zbRGnmaAjWSDh0NOxnp+I6ViWmSNvqYhYNW8eVu5aotgdGGJUI183BZqM4zGRoRbgntuVUF+8y
ydNpB3EZZ3CLv2C12g/9mxpT3ezZ8VlMdELPmY+s5ZODQRhURi547/UvkjsZmD2JHhsu/QCQY0mX
3NtR6HSfiS6M8bbbDmxXlbNuy3oXwRp4+YwrZs3IOYqkGdkYWAcpl3xhqXdbCSXGgw03bNpTxhJ8
ybSGS6H3Z5KLNxkrv9UNW0NO9sK2KTO/3hi0zYyeXYHDnDPWuURkThgXwVRvfp3oTwci7Bqn2auq
n6ZvEc7N6RSPCf9sPG90NZ0hM/kvgg+ZHQYjKI7arkr9oXOjZLgTPYEuKG+jw5olH5QbO54TAuVo
zMwH1Rjy1TH7COiHO9ftISKANDR7rs4kNLUqy20VdJFFI0JuwJVLIEBOm5V7ypoRhdxDIc5CYbHt
eJqmtk9Dw8u4gl1801sJ7v0JOjlZFdqr7J7jppX3g+iYDSS52fw3e+exJDlybdt/eXPQ4A6HmkYE
QqTWlZUTWElo7ZBf/xaqyXcrs5qZxmt2B9fskZNms7sCwuHinL3XBmWOPRFPaQOL5OhEuT0HA4ar
xWbSrGzxyTas+Iay+PhV4IgansOiTlx8F2UYNi+V4yDD2FYjIeDmZSwHKsYbnDR2cR4iEHWPlZM4
g0ujUztltanRFtViY5Zgwq6LzOhne+ebaGiQCHKik+IUGoVJhleUOA95b/fDxp/IPA+6EmnKhi6v
HC9lnxUFXIuaQdhj26iIvVnPt6OY9EOjYJsdkUMB38hNb0AyzB9GK8klPHK2zWUtLNceZgTdO85+
QFl0qMIpKy5VV2fy2M26q+57nPZAA9PSecp6Z3iAXepfGKKNL1mGlp4zugjdzYJ5k9o/GfJIyeOd
E1nodkyYHfEy1I90DMN7FU9DtYmIVdmNi3B6NDhF+SWM83A/jQiI4ZrMd11cd49xT7kWpD3nttEb
nkLwW3zOESdyl32y7HRAbfoyR4JLFy3/UqkQfEcDLixAjEvgiqZGiZ+I8ljsY9OT9MmMMJK7WBvu
uInaIn/okgFTot0LahRRFzSZlwUmSqRlTD9HqRPtcBF5dLjpwx0rEnD3qOL85wz002bNbBxqJZMj
1KCLzPfDS7PVLlpzY5f4cQFFs7TOJjxTIbiqQOZji6Kr1htOauPRM9Lhiz2k+JZUO7DiUtZnFHgR
R1PKi/uEksdem/UxdJtPsFVo7Kh68gA4dt7erfLiyFmrRyIU5p/9SU7HsVLDodBMUdME8dyPcuYP
XGgzNPjpW+lXn7IszI9tFYN1aZjsZU2qsBfiInXticyDCSVd4lrdedbVIL9SEb6oUYlDUY0VETGe
G34V/ngqLSM8ZqX85o21nW2NQrw02WJsYcOwbndpduiL1sQ8kI4mrWQ8GNPofAq7pX6gsOEiQFi8
W2NeMHEMFXEwbv8zjWsnMPz4vOuab5Mbtsjwc6rI9gkmW3ow4NBT3rqhpTcdctp+xJnxrDJK5PCU
lNwt8Ij8bWi22MlJejmFcWvuExvoRCIewA5QvqlEvfXLptlDPHWPqQrtszmTQK2gwm4TrIBA28wS
IY9S5nOYQN9EuxTNB0EGwxVJ2oq491Uw3UrEV5t2oIIwZM2LKpv4vpQDlAz0TkA1WlxkFJGj+iZ3
ZmevmyE8sWd9QDcqrpC0sbbIprwmGO6sTcA+4ZXZel31NR7lVQohQ7aLgYJPdCdPVyBgIvc6UdUI
3aK7iCUJrCHsj61drhMIvg64r2x0L+qhjH+yJ/S+YqkzdoUP8jx2/DWYWi3n6eJ0Dn+CpEU7UBhh
IxhtVWlQscK9uOHTkhcx8FvsUyoMVEHhX7ARsEfrGjbaD7Pn39HlLKltpVuc5T/H0tmzHdPXtWHq
7VB6h0FaOJiN4lvopeQrLMgGW0tdx2M0PE+UxE5qiW/x4LGnbPApbqRET9Za3kDvccn3Vue2+4L6
FFqvkkEEpt2ZMLjhT+A0IzeJoQO2e+EpgQ+xq3IPu3c53+J6jPYxsQoRBpx7GAJYUMAjGSZEiZh8
YT/0LkMMn9qtvyh/4JRidPfGkJ60T9xRFD9rK3yYYVwjoqDOVpmSdkf0BcXbuKHgIDbgqK8KaGZO
UjdQIJv4vBacf0K2Nb0W3zqIzbR98dC4jTAPccZ+2AqxR9geLpl8JpAK4A3/MLbk8BClqbU+8sR5
rmYXx/A8/zTzJNnF5bzr+gJwRPu1Loj8kGs5q3OILq5ptCbu/KIIHA9ipw8Ww9cXljczoc7VpWLH
C24wiTwEg9H46GGLdgI9G+2hXPXlO9MZxy0pgM7AfqQ1Ska5j7gVBFO27DSbw+fIjigOAqqav8q+
QXlH0ye65VmjbvGylsmtN5bbxAmj+zmZyk/xuPIFXDtpeGpFRMNdWrGXbYZRmj+w8YoFH2aPXUMw
1Jptnjg0qMKlAETCWsmjL3NQg2xAnBKzbic96sW0sJ/9huCMg0nXxz/Vi6sx2Mwhbs0QHxjRAjUM
l9C34CLATyBnEP8yp5VVcITk9GRmuX80JhdHGgEtKSOnK1GlKj+2vkbCyfMt9ccuCVLLan/yGPFK
xxrrFDwA/3s7e4TTtSHaJro4bpRgbVMjup1R4+bpJ4V1qJzt4VSTEnjVUczhMRpm+EADjlYfXhB5
581JXpGOLFL4K3OX7VpyIL4I4A/LfbjW+BnUdgcbUDjIPLjLNETTLxvEzv6qk1y8kK2ttHGMb0Il
MYcNfm0+cba9r4saN7VPlQZ309jkGaXaOIVyFtX89aCAhm7qwYh/1qGQGbIN1NG7ujNwbkVVQ6nW
6Y3khEQJDIFlzcEIZe1J+zbS7LQ3uk+j77btbppLnpIr2xILqJ+5KILAhFwkECHAc8ih5W/HZctI
H1xIy7boiyfHnZOnJCoYqEKW7gMxHKxe9N88uBQOpOndEobtS1d3Kc+KROdNEhoEAWG+L2/iufFV
AJ6arGw7ylAqu67OX9wUfAZhV6I+Comb86Slan4guEleirEcbn3HHF+8SjWnvK9ni7Fdwntxc9/+
pFugJtu8bJZD1omKDHm1uAi5R2piJIj4jt4m4Li/DnHif1KhzzSU21HKdJsZ0bKz5tZ57GrDYafO
wKQLa+XjnXKb6ntG95xpiYRB4Nnk7130Fbv+rVragfNIr5Av+z767gMU++pH683qxSQr7gFaVd1t
UMWqCrs4gByaH8BGd25vjExc05wDEvXL8bvDTqFFIoiFFh3eIO5U7mrk5XaRnHX8yF0+sifYUPkx
hoOydcYqOToY6bDcjpvE8haQP3Z1OxtRjY7FjvKnsJLNtyE3l+vMUqsKx7CRDjpYYB9g9mlOtiSG
j/iEsNzsaNnkBM/hYkk3Ew79Dn/1EpFsEdrqBUOKN3PfMvlmdKbrsNCGBcrzwUaSH0IE/Fkmk3VL
m5FDjtLQ8pBu2Muzt1QEbIyeW3KABsRTHjpsnI8Tu3bcM2VRfkdfrVIm4ra5wy3NAdTEeF1vwKU1
+Any0vzehLUCDzGbo4v3NXIAsJFQtgTTPLPlXFCK6y25MfNFYg3GiGB9Mj7ntGkhvS30n7dtTk11
M3irdHfK6PSvlBtoLVoTzrOxw9bIgnjsJwzl0N73HG1ZLuIxjdytJXP7ziqW1NsYbOEfcwwH/LFw
7TmK6RpuCXGohT7GaJOxvMu2Pg39gPEckz0oylQ74lTYcyT29Bf0tF9gOGp0B9KfL+HFAa6g6Z8+
GZUPQBUMMKpP9qWEENhjWwX2MnY1THegcEiUCvQYPrgBBGFttvzwrK6PsSSGWJ6pqhh3XmzSnjE7
lzaZDFtc3Xbdjo+O0aJOdH1ukx102dyKJYEykYxUTI/IV93iYEZWfgtF11dQSjszDIDQDXRMYkmJ
GEwZNB537JjOcY82nMeG/VL4ExyX2vE+0dYh89CtWKH2WBZlv+8wc3x5v6j1NxW0NdvIdjlR03i0
31QBS7OoqChRS575nDceMwq+Rsc8GOjAPyiQ/01tFY0m/X/yNsnMsd+UrQc8tEu//tTUzsu+KSyk
Gmlv7QRmuiM9w38qvP9thfNvbm29qVUwTBuC2OHXdVW37wiNWWu50m2Z3PF/nTME+CiJLvughPvH
T9GWpI5kCQsKhvTNNz9lQcBsaZTyU5HnwLdjfSttNogWRooP0lhXH9TrIqTPb9G9Jp6EEjVV+de3
hZzQqUOrQJRWTuYd5sf0VFCmK5jrqjHg4adHTWk3DShlVFf1hFm9H6TxkHLQv+yiJRb794fQH++V
C/IJ0CPIhMBgy3kzhBLf7rIsi+KdtObPKC56DlDokKs+SgI2zOYHWO+/+TlFAhJdCeKXKPq+edZZ
hLkWrxB6NbvIdjKcxW6gDnTE1/XTswmbev/u1sf5qkzuW/QDQOP7UrnClGu7/reOgJIA8BPTTsBW
xGH3hcTY1nsqorIKoI8a84scaC1/KZ0cRytxC3+1Pv6/i/D/YONbRR08zn9vVTj/ApozyV61Jv/f
v/ZPNQfGBM9d7XpU5ulGrsKMf6o5vH8oe+1aYkFY04XWcfkvNYf8h1TMCkxCpCoSVsc39i81h/gH
3Hi+LTJ/TGWTAPQfqTl+paH+1/D5S82BguztZBe6qTtW3cy5JB8vIf3ojYmzdxsP+ddsyA9g3Q4D
W9+GMIgkcU+JYNfroHDK7inNRUSA3I4RNMB0oNzCjuBLJCtxdJGxIv/MkB9S1D+A59xInIbnU07L
nL8IAA0/Z46EkXiLQJKaqHfhivaQNcYDXbRHkdGjafKbRWOrFh7WIze7Ho1yZpWOt55Cw+3dAXD8
Pjkh4BSXepDqHrO0/MZsfYp8gaU5TqsLHuuVI7oL6oUgGTzaP2kBkBD31D6yXFA5kKEWLJu7NHLS
nbnwY+ywt/CUAl83aCcxEGH0u/Pzkda+t/HqrOE0lpyPo/40RMt1ODvw8r+7dDZB/UqUBO49QDaO
7s8hVISuOCyl9zzGtty6U/IpEdeNZdeB6in6hFpszeqxVYjh0pHTmCVvhbmgsS03EFbSh6zw5CWy
TPNssufrOWqNoIOxSgEDI6U36xeRDOYp0ZUIqPE/FbV9tbjWeIZSsH5253naTkU6HHTRti9DmmwH
Oc07DAytG7hJxa6N9iJEFLZTbPcoV6RhGx8kjpR129R5N6A4mqveafgHRfdQZGN3xklzn9A/PieF
o/oxh0mNRkImjwAz06OozIt85FBVDfMQcFb4a/7+H5hj/tcoHuTa7fz388r98CX/+qX9/vvE8utf
+WtOwW9sC9Ia6BzSr3dRe/1rThEmc4pvYsIwcTUxRbCH+eec4pn/QJ+DDsGBUb+q1Zhu/jmnuIqo
WE+iKrN/Od/58/4DzcO6nP7XjILcwmE2IQiQ2OLVq2y9CZRg89IvWWcyOMHQXovKw4TpMhFZm2oq
fO9CNDgZ9n0XERSEyjHXKJEL4X767YHd/PV7v6sd1njdPy6DpFy0amsX569e6W/rYsma2flzwWVg
8MkgouCuPFUetTFkPmP4kiwL/O/UrfPnvnEwrvatn8xBiiR9PuJGDa8Vz16dQmYMawsAtkOt3tKc
NOdmIDPKxVDzwc7hV0ri74/Okggz6Oqv0hTeo7Xe02/XnGJ8IICpsgIvHhZqUOV8AFKlryrHrM9h
5NuBzsL4rmNfjvOWeEAQ+Nkm5cs9jwbUt21Kg2HjxthSNh88zlXd9/bSuDa2Zzb9IB7q60vrTR6d
MIQV2KMozt3ZAS8xR2B+Y2vY01G/TResA0SldLvFQI5GfhS0FUGOwAdX8nq/42DLh5jg2BRGKJys
jIbXF5KNkLixMKtALT61JYwP5Y8Z2/uNjS4BebQHliFc8DHNyxx+0M5/O6Z+/TYnEd8TDioh742a
pw2TRVCq4f04Fjj3CQcpJ+EePHjGITNlnbAznBpN3+/+88ePTUzYtOn5rhAnvb5rIirxkXu1FaCu
p3RuTH6zMVAvHTsvRWOtx6I9maU3btqxV3djT5wdUuTi1s1ImPjgKbzR3KyvYE0+dE0P1yQ7GufN
MHUWD6uuZNmTtYGmLwGI2tIwsBqIKmblUkrQcJzPWpIMgBQ5U/6lFouwtg6s8A+Oh3985hbTDT/F
N8OZjf/BVPj7JzMqpwTK0vmB1yhiYdTQNXsXKchl1GdASCmThJ8T9l7baKzzq0SF8+NgJM3DYJv7
nMQUtIzDXH9u1WRcTCnIwNkHhdwsOvz0/iv8c9z+mhdRZaDBcnz15g1qWsqAP6CxG3NMb3kyXXvb
OFN9AfzyUuZhfqV6pe7nuY6O7//ym3BW3pfFeoDgi+ekHGqMb4Zt1Szh0DZdsvcW09yjMseFVdHD
QiRp1ObnpOjkJ1iey8+MlIPjVHnx+aSmZJ95rr5+/1rk+luv5hGuwLMI+pVrlBcSptfvC2dcak5z
NO1JQQA4nDUTlMkZYUx8obHF3xGkU85nkhn6epmVJ09AE1d+bDJ5UMY9sdx2eWMl52VjiOGTCHFp
lZFt7JG94w1bAIAPe8ucQWjaVjQHGP8mfQApg3JVuTBgt9k80eF9/67+/CIoTbDG8HVy3rPEW+FN
mhOonIiMLqOtEcj0Y38ErIjIJh4TullAqqwMQ/6mlOk3+GnG0SOF6KM5+vXBk9fMRbgg3fgvKxN/
8frRMiXTI66mfi8dsLwU3WCiEkyRiktwb49lkavD+7f9Ny+TxZXiBYAghcHae/OLVt9OtcD3sp/U
PH42YR7siQZSD9LMS3AV1Fu3dVdDUF2q+sKvbZwX9hKf2VK7kN6L752c8qdhceCSzhTD6sqJAnew
z2OB6ncbF11xpHIfDUD5ikrRqAPy7FiG++39+1gd4G8GJfeBQZxdFROJNN8sbpZhqdnLoN7pTplq
1ypTB07Vd88KZup5JQb7SME4phEV1cd6iWjYUJa6p0Z3O6u23vtxRB87lM6dYtkLbPpUG3w63nWY
WdBmmUE/WA/k+mRff0arpFWu1SPJvv5XIPhvO4WeDo4xa+ywXtMmPylWprRcx/7ahoF4G4exPOIQ
8089hJg7F0m6j0LiQnK62HVR4yTBks7GBXAvFMSeo69lZfU7bViFsZnCZf60VHgj1VJO1+mkH93I
yE7s6y8NK01JD3VZYk1I9leTIKLq/Xfx5yBePyOYOR7rrOSFvB7EUqPAgiIL2qk354sOQUQw0LzA
WCjmU0iG+Qdj+M/fg97NPm4NPQHLZ71ZP5D5WHRj7GlPqmb5bGnjO5uOpEPeNn4F2A66/D+9Pzaj
lMfsNX52fX+v76+th0ITL4uPubPVoxfb2Q9jmdxz225oIo+N/cGE++eekpxgYu1sQuk9vCNvbRsu
p2MvMklEqhHRb3vLjfB+VcX9mGQNVdXBvTJi1h3M2kOgRlewEQaUTve0MsVNj5DuwdIKnZKenA/W
pT+/Oq4MJSuwBLZyfFivH8WoaxK0IMHs/dzKDuHsi6dVq7jxc6e/mrDwBYXjiB8a9+LGwqAQvP8m
/u7nPQSglGA8xbf/ZvKqoCLEsqvmPdTN6dE0avFCBZGoocIjv6vT1m4y9HfgN/VZnGJbfP/Xf5UB
X3/BjAGLswk+K5Thbwee5+kSCIo97ruKPQsUPN9+QEVIzxSlQb9Ll+7BH0r3RkdUX2JfkSaDNg7j
rAceyLMorfR1aAB+zPUBp3P0+P71/fF0bE6Q4DLoDrHR5T+vX46T9xCczcbaO2wFjq1K5XUVVfFF
LpvmebQt9B9FcxfzVcHD68z793/9zy2LzSGWAhdtCHMVs77ZLSVdA9cXV8meMAVp3BkIxB5H0/Ix
zHd8Vbu8rXCxRJNTgxhFsYLbO6raoxBUWhEnkq7xwXf7x4TLBVGPg4NAYY67enNBUUgubYHWjnli
pG4yaPQToVnpy8nIxs+u0Be9UarT+4/hb17CGm/Mhp/iNYPhTSm5WFQ4wX9Xe9BQFgc9fxA/tW0v
h7mANK2GkZAqvxRHDTMItakh6482Nut09GqU2twrtQEJcIWtK9XGV9vrae33xwOyMB0CDQWDQTLK
NkvGpDyBQGgw5phpccJZ1cS4i6z5IjaGaryxtBi6XUkyyjp4oTt/8O2+EYez1+G6wHr4nInW12K/
eR2JM0stZO/uw6wBiLxgiLe3xPiVIBfNYYkDDxr+RNwzoWREMTqFdUiGDpAVFh/nNJXmIJBeSm8+
+oLQFwATM6cHuogAxwmGsO+TZEzJiUn6JTzAZS+yTRkb0/jR813f4OvnCymG2geFf7T1SOxfP9+2
KnJRC009BIhKSCkNLBWE8oaSQ4xHmTTOMlIOzupOQ3X1vWlXVaVrUhdVdhaQwDHrw5hE3bUo+Te3
NQBUOJQE/KQfXOmfQxHjn+Vz+mQk4qV5M1nj8dYYx3ngBsWfXZbP9kn35qdG5v6lTOb86BFm9dWu
q8OMUnf//nfwxyLNBocNGh4KkHecrdeL+223o+hdhRll6L0/WsYd2V7DjRP75gXUcsokbdhcvf97
v7ZPr1+L5HBisjRQgFfIdl//IAWGDuCzBS7aLfuvtWGhPOPMC4ueuO7QMlQVhMpGig6JGk2ibwbZ
lFUnmTMRuYYuSPtxs50dxd25VdjwkCGYGkGZUw0posV7jl1KuePcsb+a8Zy9f/W/TCBvrp6lXlEh
YZ+xthheX32M0hgRVGLuS0b4lYVk8UGUKPuqSERPxcSZN59Al23BGusLf7bDrYhQWdbEYFA9stJh
3zgZNPkPLmsdy68vyyJXiP/Q7ZSWo9a3/NtbbCmZVPViLXukdTkqAdY9wKRYOh8TR6EUnFRsVifo
byvzVA5OFZAh41zoxXLPtB3aENlQpMMf7NP20p9lFO7HwphH2H8+Kk6rRZOAc32M/zsXjotjNd5Q
9qBV+/rCGQkSxR0RHEhcyJVqfLQoASpY/6Z0HXCdutEzKTU5fYrU6glESoUYX/quJHKApdrqkV8M
4DgImBHFhjBVF5DHVLHXRkKA6UD09m3sKrhGHzzxP2dvVivcM7+sv55822Eeaw1hQYiF2r2Jsi6y
hP5CAsC1yK3olqgGvS8iz3hRYF5uIxl3D14F/GQ0wYGThuFf/ueXsx5N6VlZCjv5r0PNbwNAWwOn
Dvb8e8cdkQyE1oBaeUrOKsfuLsPOqfG2x+6ZV43+WWXo6YqYuuKSvzi5co4+6lP/OfXiyePr8Il9
5jt5u6LPeZXKopvY4STVIbfCmZSioh7vDBWHaxlCnltR1u419LuLyGn7xwmZ0q5XhM0s/QyMPW2X
mwqB8NbvhvyDbfvfzECcgOgLrmgygO+/FsDfnpWEweG2+FP3bTgY6rKifI1ihMbLjTG1MTFW4Frc
T0Qo64MtoeDsPWO2pheADmyA8qIwKhRGwOcvqZ9RSw5tp3Z2XuhByTCyJS7OFlla1a52oY3sGjuM
q32+JGwzE04tHz3qvxmHNBbW3STFESaAN9MpqsyMbMpB7MvST+FGyJZjKPC8idzacNPa3XJpSfYR
a+yWwTO5sdrUOVp+2B1IpbI/mB/XluvbiYgpXbCJI+2b23mz83d4ezGyLYEbuVhOKfafq1LzNnYC
NTwaJhJ39IyilVBfFYTTrKkodeaNV0zlPm4G86j1SMohvi84glaEkI1kq9bcZK0NBTMpRqRlVm88
uDaiU0D06Usjm30VpforOYvpZ7heztMH35b1xz1xhMVoxrrF5yXeHieg1EMsaR1/jw5CXMcisy6d
NoLFWubZF0R7KfSlpg6kmcw0NkL/R4J9gRcB6wKe+Z02SRH7b1wSByx4uXSDqFu/OcqD2cLiQb+F
nmvfXrROV1+QeUvOsK2WncRgf0CaifSTVemKeQGuJ5u4jdEKJ1i4levFRKT1/jX9uYunTOcBleV0
Q4Xs7Qw0dFYzYTXEPTjbzqc5LWhXO3Z1yZ5+CGKjMh4VpJ/j+z/6N+ONki9jjb4YnQO2FK/Xj8xO
IWcjImfwROpA4VMe0cG6h7QrgBTFpGD4XAScyjQ9rzvT+Tla2RcSuJDjOdADD5mn20sj94kvlBYu
Hdk5V4ZPVk+2CIhmJerDQ0XcRQDNIz+RUBg+EGuSPrDQXHTGQszy+zeEFOLNaFO81vVDRh+B0YdC
zZs7ylu5Lomw8JOGzGxrWgiw17QNHlI4EdPOGOrVfEFHAsSmCbh/Z/XSP02F7tCszRw5VxwA3AEi
l8f6qZTAeQlfSWe0fd1gyqvZtAxU2OYwtS+TyKdgoB1BU31uu+2QSiLCstJ5ILtpfiYSDtGmV2ZP
1WTiLOnjAVA81B9CoYSug97P2b2nVoPBIeQzIdCb/XHP3k0B5MHIR/05dkfSwmM1vdilR4d8gQJM
VRPHxJnVddEYDNUgmq1TIGPynMZYdkpMhr8rW7tiQ+CoPD+FyhyJIcjJ/phtK7zl0WHegu+W/SBh
3kr3Bsx4Tq7kDg3nA7uc8CixK2P6k7rruEEiFk7sELJbCjntz0TKESsdN7cjd3PJd7QHRm+78gID
uvjNFT4RMMd5jatmWxF/Pm370U9QpGPqFETRGzlnBWs2znsID89hqGpnC7IS7+VijGg1q9CE8Nz3
FYt9MQORDwnBaI+d3QwncEK63eOiy9BZR64KzKG1rv1uNswzUdFjC7Ilj51dHHkA+OKmIMNg1LoW
B7DA+R0Pj+mwRdax7CDmQ9i13UzvROW434umLNKPTid/FOAZkEznEq0E7UGTE8rrAVk3DvJIpvSg
EIk4S82sBH1NQBOooOTSWgoiakFK1HvBIn5GeGF24vwoPjiu/1Fr4wfkWmxbG98cm9W68Py2aJuq
RT/BiTGY01qfcnAbZ2Vqm0HuJVdRP5Yn6P/3Xocge2BuPkeTbx9nHB2YA0w/iPTsUAdKuh/vf65v
T09/XRV7HA+cJsyDN6cncCNd2iwR4s65GH/kK5Zw6t32Zuij/BmxcLV///f+2Lsww3FSY4ElCAXl
3S+CzG+PoYauVTrtgFvRn/wLwiUzYC9x/tkbhl9gJ76NSJVXiC2jU7cUCYTueFiPWWKlp2UCEe6Q
xsuTM7fFne3L9N5GSY0r2XUuzYKkhgnLkbvxh5GmjtkJ86P5jSf0doJjYygcyV5DslSwZr5+k76a
7JpYYmT6oofKUCm39U5N3qC69lrdw0qZ4/iMoAndHczcWu4bxl+0cfvF9PejLcbLCW72eMjGaal2
mCEc2p95Un1OuhQfmnCLk45LGFSC+K0vUQbmECdNktUbNL9ltUvMWj+1pTo3IMdBx3RJ3Txruq6F
UJhV8XQbF96qYZQ96Vawj8vn2IFgtW10V5cHinfYV6LaTNJjN0a6C6p0CvMAhTLB3BG5qvrGD0MI
NynJd2fr+drfSbMVUPlaoCunbBmKr3WdJjUB8TJbiCNy469ujwr2OHUpylgH32UNd7DtYUklYlFn
6RJKHFheO18sGaUxeOa8L4p27XcmiFw/UIRpv8Zt6fAm+wgAG0ufKM5KiKwASwfaehhDLChjnlXz
IZgJoox0WMYvCveA3KspTQumNEeMh95ZG0woXYhUoi2GtRqWNJqAHKZJtyXAISdXT5oAcnj+dr0Z
8sQbj6JO8vIMt4CaL9O2QNpbjuTnjiZpwFIytc9mvazPWkLL9dkQzZ2FAHsIc/WNCci7sW2/r+HJ
JMXOmkoy3AhxlPuCCNo1Mbi5V5YuDRC/C2cJK7UzewPurEPBVhATZNkZyNHeN0FlYzOVn73E8G86
xObpNhZVZgYsRYTDhWW3PJQG2R7BAhj/xqg0uHUjG4bLqRw1AccW91iNTtkd8ykFERdCpUSF1xvO
FHQGfuQ9/6/vg0yiMLzpMULk925bJFfs812iyL1oOCC7i8r7xJANutAp75oHGFJ9d+O6VTkcGsXC
FMx4Gb+TYjyIU4TKvgnmpSOjEe1d82hEGlOl35Slsa1A7nV7quX5tImHNaZSJ0SaY1+aqyAHt+ly
ns9iBBJV5yfgzh1/bG7gEeZiayVzCX6U6tLF5PEQdm6I3wfDToqLi4O+JpBQefpQp+k4XEAHhg0P
1KlvqeqBu9zjoPTSfbXU+V3JMjvsrDKZd3YxZOVNJzSs7tTrwR2YEyaVHaMRSe7KB76E4wfNL1ym
5K6EU6CIKPLC6UJ21lLfQ2txRlKhOnM8kepjYTTGbGAcptL2Bkzi4Ik3CossEeSgXXXAB15w11Y9
5YdF4t08CGcYdiMF/eJHZtc4lczRjNVZUQ8OzRT++eboDzkSbEG0krWVSSNwAFHpVIGB3LDfjhRk
ERrmqkbCOKoZo2icE8FpNKQjg0xCSNUJrz7CKmqY1Dm1cMgb/ZdRKux+BQDzXZy47QUvEjcLT2w6
9ZlhQEHxEv++LVdLJRPKSjjWAhL6sKytmJEu6EM+ypbVy8PKAUHYhT8gWDcva0F2wUZFbGX3QrXh
slsgyMObxC+lyDftCG/PZQ6aP1Gzf190vRJnZTHb97pLxu922+PuIHCvIPvQwsSwlyN2zmMRKrps
BtVHwLLt0n5W+ETsbT3g5QmGrkZ5apCiWmxYTkkMhnstxpMp054cPyiUT9nYez9GnPdPEHvLBoep
rXFy2sgCzpu8xKvSF6MHghmQFlvmHnjfVhH11WM+LdKvYWWOOlggpT45tHvbA+KNcaGeZyzLbogM
RSBk5RZxIPJIZzcxIwYHtSprjWODG90jdmHHOMEa7ILUnabzxs/yb6nwDKLJ/cpOkTrYi7o1dU2w
PfRodFFqESPdtrZzLmOVxi9GkaHikX3CPFHZMbsVGusrQtl28OwSPNARCtXzqVPJHsGHDxrnpQ0u
9tZsev24dJifth2GjfTSb9KuDjT1Avnok6Xxk6drl+fINWeJaTxWT8asSF9E67RcQALsfuCK6yg3
L6SYBZartXmCTAADdkni1rmLbN8Id7aN9fIwEXnYHCZ2xEOQ5lP02Ld1YePKiEvr5EThdDJwYmNL
7pvqvqMOIDaWo4v5ckqMrmdQ2gS55oYYB8IEF9TxjavZpHkmIAkMtqwzNrU0vW2H2GmJc7Y0+IzW
m+KdZVf2DgxjExEUaOLcXflt5k6VHgM47iJ1ZsEOLc/ITmcE+EXLsy8XTHCzLDD2ObUpHzK36pL7
0EhYyvucOIqzCm+uPpbsTdmx6f6h9vP6nPZzdDtnfKPB7KTiJosL53nQbjUdMtOc+8u56qZ7nNJx
HHSFtJZr3JSjsxWLK1MYzIopFsA3YV/cy2oEbZLR3WnQOez9SBVDEtWYKDNSocOz2HGLkTWaCNa4
7zG3WIufWOeMgy4MKnuNHhpcUnyB14/eBhVe3jLpT8INxGTV3i29g6naT6L2f8TEV8QbTzaUKCVO
846Ue7VAlYgFf4qtq/o0DfZ0vgzD2O+8dfbatEvEKggvbQ0AnluL+Ociofjm99S+IRg3xi4bG1xN
KVbxaq/5W9YxX12HGJJSTMyybEByjnH+NNdWnp6P1L3nU+sR8bQl1IEc3pHO9Fmic/Y6Xq4wdYfO
gvrDgEKFKfkXfoHHShauIbAXFv+XsPPYkRvJougXEaA32yTTl5dUKmlDyDKC3kcwvn5O9qqlHkiL
ARoDSZXFJIPP3Huu51L8UGJdodjSqq1lBOTa1CawYYiHzrULLcPqs5i0vuv7mN2sqcfl0Etsd5AR
GDBf8krzImzZhFAVSAZe3mRAYNp6XtMwqO3kfVMLZYPQR2F+hWoffkW7lvSsvF18WeRUQDfXA4AA
uH/D/EXMPq7NYPH4aXT55lNEQk6/XyGNrym5ElOA5VlNc+p5pt52KxbBl3ILzbyvjaW/LzoCzOvU
zwVPC59rWJwt5XRhwLR4NRQTYHbLzu5s7znfjAtmmCk3kj42UM69VWLtIAeO+DDYuczLo0SvYAXJ
JG9ITayaFe1NZw0kiSHAbgZcs7t8I05wxmVokcdbc21spyk+YJHjRcIkbjkpfxIFVpsWyYHLVKtJ
nb4jc6ecUbWcmcnoc9cV7vxigAJYu8gM/o+oFdo5UPNZ9rOxxqhLed7BMDWemJ99IA03v9jEnUpJ
QXXUGkE5PE23aDyQNAXxKngNL7xXCUtGptq0mUYJu55gUEcrBO86nPZjvYZAC5JEIptfGcmdcoXx
Nc0Xz38eBk+NhCVX1mkO1ACWnoN8p3E4M16ve5BfedDH/jlqc6fgU4wWC8F4tk5kepv5C4NP+74L
J8vabSwtyROMiQp/wr665Ee7DwVrTccjZ28KHAJ6vF62tNXCSg6ys7Q5xrWcGUBAjQ+OuBLDZm+x
Fi3P/IJh/tItpXtGgJab+0FtSjz68RqMyPocyz5WBOn+ZOjkqQucIttKfbu39ivMblABs2ZB2UxJ
++pLe45OxGyGDc+o9L5UdB0LyZ1oCLJZ12Z8UNZGZdn1fjGcyHcCEZcPTtRlPOwd5ImkIIh7Sb2t
8W4WXFF/KZwm+lAnMV45N1xCjLCwzt2npCUQiO+lgMwBRCf6VJV+ET/1YP2JmM2BNiJlBXN7kgPQ
3jcMLKTXBqoVjzMGueHKCc4cBrihflBxk1QXD/YI6jZWhAbDw6DKQ2UKJyDFySzqrvR5UO88w5jj
UfW+rM+k8cl877JpeBLDQIUh+hGXNE7Mjr22jIW6EwkExSuZFqpEDo2+6dhNS0iBMcEOgHPJmSo9
r3nhlkfRIpHEornCOEsTJge/OzjdRjyNS6OZrcEWRns/6tUdSBiaCN7BjnNfKHvNmb5g1Z5F1wWw
Su3ue5nXAItKLOrnnOAcHN4lI/STbVfBy+ANbncSPoKxPQ1L7pwECKt2x3qlMLuOSAzICrPik+go
rECjNqX5akuIRzslRXFBb5rMqe5LLqE18MpWzRLPYBm8FeaI11rWXrIC3itng+1bzcXwo/BXFl/Q
MBUgCrLPT7lrmq+AtulKtepjhFIzsUagWJvhB3kiVX7uZL10x0C0EY3+AI8aFmYn+70F/aQ5JBa0
iF3rAz44xBiXdv40TORuVPlkvTTtbJZLZW662KDxx/e3p0GlQxMQOQZVqn9lXzm8gy0Fvom4nhIQ
fKkVHLYm1nZaF7RiUExkCbjf8WWQlpM3H+cOMMF+FigDleMUPxVggeo6LEM1sW70vMtcR024t/2+
lxcCSpQ6DFEd+JkfowAJObncDEd0i2JtthayH2GcHebGbr845VTJYy99G3Z5DdQKSEgIAqFsgu9D
qxyrwN3j2e8Sgoyuci7aE3PuNqU+cQgb6Egx+5IExn6QmsobUteoDyBHVPw+mdH6ZbHp2VdMUEHc
PRP9qfsZ6m1q9xNG15FM1B5KD8wK834tln49s1HK70AbjCFxJM7oZwIZ7HRwnIF+FpoPGfFhuUQr
0WOGhFNZcD9kedyKL0vUD0EaOyMcO+3yd7zK5ZduohiQTB67/ndY2fJ18Zsb47To9TvmduJlHDr7
G3dFhY2ZCqnd4e7vzZlS/p/oz4HQEyBo9fcJRzvU9qgmIzm0qA+iTZDA6OPt1c9Q3yI7c91uvqXF
CnIJAmdwXKLIC7zOFQVcdEe6qYtVC9wJyOltWpNUwvpN4BywE0lBEOErLhPK1EdisBJyj+etXKk8
NifINGM7HO14IjOzmphzQg75YO1gY+TNE1VQddf65J3cicgKTwl1nHvvbUu0UD03iXyyFKgovEUW
gSYwwNQL3FsGBp5fTNux49USfWDL05LDihoRY0YBI2PvFXrwHgmhDY66XHoPvWKeyBNPTPLJQwe6
z5GT8xKgaDFn4NoBE3TXSkIwE2IsPogC91Pi1kVPiUmejkg2csfsoStIJt1uRmnKa4dsAjHKKBtR
kHA8scjDVq0NyVYjUyCvtlf/YepwTKVkq7H/7UrPqIM/gbqxN2F/gTARW+lCpXNBeWSrywY0zE8Z
Osi721iq2DlKOht5L24dvoAOc4i6DxVqFSI7uywgpH2+Bna+dkfTjDkbKdAVXeYLR11hJJlx73eL
U5N5Xd/GvsgoAfytcsVNzx+Ea4TeT+KnHquYiI2a2TOQgXIbqnO/VUl9DfqEjOye+AsmzjLPn8cp
t+JDLhQB3jiK56zM8/WzMAwYDgMb/y1bWAUMRFAndfc+GRYrefDqm0uOWXXEsB0BNq/JWH0iXJC3
FUUWZQPcA0IjBGwS2s16nXdLHxGtHltUzGdCuXL3HG0+8dfW1vJOGW5MvpM2tzPTqocOuGFCw3yO
q4V8tF3YTParppfd9rOi9AHd1ffm0JcVtnyAVvmXsow5BzVBKiU7B5T3mRXn5TteMmF4YvfsLidu
K3vBvsLY7GoF0rMfucrRV0G0bp6GeV5u6Tj0unx0NI4PsH3G+dY4TOUJ+IXq/gxSWop9G7S6PZUk
6kLJ77zybLS6NYnTTAST31b47VickAtqHFLKVKLGVHca4M1SF0gHEsHdmoKcSVLVMj0Aj4P+JZOR
P340oZAg/zx+5Z2eBs6GDobjeFxQ1orDiEiOd1Ogl/lhXgyqd4Q1c6bczpL3OlqVQ70o4uEcjbTD
j21tV6+a0Igv3loFzW7yfLu4cOCaJB2TxmMpjMWC6pEYl+ck7wlaYDvkgLOsrUfXXoacnBNnrF96
d1bvesuU096FrHnuGs7/bJSjUwF2q11iZXMfkkC71Pcgy3LurVjXd3Yz0rHnAzitS8Df+DSzKiU/
Rij/a8Koj4C/Moco7UPXQYDXy2IjrY/eHmJERe7BxlxSX5NE++a5h8SFwbvFoJJOjOLfVBOV45U7
UnESW4CTPnnT2Lw5m2AV2fJw+o/SKmG75fO2qLNTdN19Jawmfh1nsCGAQsV4qduqdygHbzkxyTox
BAwhnEA9Qx1aH6e1x/Sip67+QVoAbDbtx+VPOvquPfZ9ZfKHQG8sX9tOeV9XXPEjgnYnfhCExxK1
0iVufHTkyOcB4VzlsBQD6xntnz8emRnJPavpnHJN18q+d4wdbwRMFFTgXmR5zy1THhAwqkh+oIJb
3H2hmtI+lX3JVnBdyV0QfbBNDCi4krSEaqHSNUSic6av17ExIITqCDjAftmSfD4kzjaoncVvBPWj
qySt9oAuDGaGmrpdLaPmBxIbc45rYCpMBRGw1HmM+cw2TmbRaW27ssPmu5mqcumXNpk/GdG7n8pR
/4OEm1Co6WUihmLJm1nT2uPqoMqCm38R9uTLrA+nnwy5VfSckJswHoJYWeOLx2sJ7hvCkBYUehRj
2lW5V2dMIwittxfj1rciN9ZpYsWNuPdapcdM1WNhZZakt4H/6Ksz/JtEkGwS9yjL4aWZnaZNfzdt
TDIuMcbj5tKLwb6fvU6+U15PKzbFW0mj04GNmo3lHkd3JBUpktCqMvLjLaaG/arzzC8q+kf6GfFU
9FFDctMUm3HHACO6B14shwuL6XA6CM9u1UOfjNH4YEdbEOxqcstoZpyhmr8Q0CFYSRLufOwEGvG6
t63PTchzg9RSFUdqw3ZmFtL396hSt4QASr8sqRWsLTgka1l32VTXBCM6wbz6t2lFFKeM9UxwHBBa
R492W+G/mU23gf+M9BZ+ZHrZN/vB6xqGLLIZiC7fypJESrSL0z7HYbVehtoKrHdl7tnmMhO2IU+y
rsLkHJVruWbkPcJCj+UUW3dyWkcQJEqROZFzlJnr2lKcen2wUmPjUR2oIZrFPVrkbMHstJIGLGo/
CPtMRTkzRzXu+Kiol5wTpnHoIr2TUH0nDD2nz8OEZuZB1Z6q8Ud3/ZtfldFXdMCuSEU7C/sY1oPz
PvfG4nkFUaJSe7QnmoWxKrcr9s4ZEk3hBek48jbfDXaPbGsbOmGnTtMu2x0BXd1HY4e8lEhUK91s
CrqYvXJo+A3nSfgVVMBx+pSYIf4Ytfomjs+ZPWUNreDGrHLa9hV18NeuasRXG8zE53wtpw3mn8pR
35B0/Z3h3nL21eJEh9HON27NZDDVTiTl8g6jUOHsKPUAKym+GYa9Ak5WzB5ovM1A7Sn1h2A8u6UT
fSQZ3nyv5DiP5wkQK1jDqrHJBRQw9Y6FZDbO8mn29GmoKhVdu+Q292QkrMR9ULqcT5EuHXriaCi7
8DO72i2/o1v0G6LknQV4TVu18QuRcJZHYxfp9UfobpBaXVkkkFFI3mXFzf3nPZmBGiStPIiKGcXb
RCxXGNX3U7UO+TPr4OpLlwjeJMEm2qzWfnSspYpb5o7e6O1uVpAjl4AfQwgMLb1LHCf1JcF0LIGA
6o+7lq+kfhBRqAgTZQf9edU4KZ5wBsEatqK1IiTddeH0Dhy1o99K6zAwV1PBzhtIvz0FYm2+9+4U
iMzyYZZ+37p5QdCjmq3cmbEAxII8ij6eMN0JTE5nVcm9YFD1nLdkLLETQ9+RJqw9PvrDILc7kpWW
5KQprUiPqnkPKCZr/ld4A/ErlKOl39teWZ+SEsADGbsz63xPFq7HKNdfXDKPRrv+qQNTVqlCjtkf
AsB+8PqgRwqTMg/3c8RJozrJjuVYppC5f6d7vlGSHdf6STwB/VNvgZHJJOpE+11ruGceDKa+kkc3
6U9S+lF4BwsOiZIeGNCnUV11SerXN2I44LnhheSiWzRMK5mbStHH8b4jQTghYTV3y3QRGjK0Hitu
3Dz2muVoSS7AzslXhQsWdXS0t5vBu1hNQdqQtEPA9hzTYxZs0NaOZWOjM7VRSUZZ2bHuBjvAM/Wm
RiOI2GsKL//Avq17RB0yBzuxjHN1XUi3gx2PflseCapKHrGJkX5litAlEXguRijMmhdOiUv4W4x1
KQEvqv1T5QzWRzVwXJFebyqVcTITm8El5yhjlmzjx0PB8UJoG6UXvb93tqDRdSlGUaK3SLwrHiTU
hPKwbtMMLJcViN5tudMmvALw1vFYxUzjvLDop3O+atgYtb8x2JzCCl2LIiULqa9P2kfGrNAqWQsh
gQdYKLslM+HILG519NCkJEMSFeGPTfeMu9FpDp5l1ugL3MXp/cCB90bBtMg9jsHBZUE0e3Bkg25K
61ib100MsXNB/ysqVgjkU6B89Wxr7/WRgBu5EDmVzX0VEw8uTfeNsQLXqhfz7XGaYZllQDp6dSRH
Iz5CRlVDatdjnRxndMu0T50soIBPuX6dmqj7lk8BHOaVJSVMrDzKTwo98ZgCvaA9GeJoLDNPxf51
HXrD5tViPgbc1VKUb9EkwiNP++JfKU7x1U1rEP6g8xl0Cna4C2gwahVfMFwhGcm7kv3aLRmGGXRZ
IH3RzlLu2SLFtzGo6zzWVItbilqT41GGAlEBQ+Xx3karbe975RRiR0z2dgAlu4qd5o88N42zgpbr
SFc8q64Wd3YkV3EXyGT8oSufcMx1BYZ+oV6rGVNgvz9UnL/LoW1EXJ6alXkNkzTWppkwSrXk39no
kjp+z/AYIVn1D3HNzo+dgRzvWBcyF2y33P1ZFpXH54lqHbyrRy+XhzyckSt4fmNOjlzYnu8sj3l1
OlpbbmchPaq3k1vM4AVioUcLBaWAkEzNFW90kF8m3dvFfhpC+7NsV2BuzBn1+jep2v/RPYCNvrk9
CFPA2/mbH6GobFo0Z0n2Xc4MaWKGks1rsFxsS674BbuCYD2IrnvjRNOBQYdz0B0hi1Rf3mUL4xx6
mnEvC2mvp6ojgq1dZ/Gh55mlbC+KT45dB3t/Anq2a/J6+vBn4cnvAnNeNpjq+OCB6yFB+U8WRLPV
ISQ5feiwe5LC5cqziKKENc7qneupZmlCbihzUpZ1f5GMRL/rL/HeohKhjXLYBvPfvwlGWEqZ2K86
c1gDd3pcAiRp+ew77q6tE5vULd5YcNNKtt3lccpjlWdjCCL22ETK8w6YGUA2kMUYTicC5u0AZXvM
KJ+mGkmcmiqfY4fSWl550RXPk2rU+zJylXlwZAmflSpVVZTuPYJlTYhazv4ibArKO0Zye7/u1/Eg
1jyOdy7LHhYqLGVI5sh10z8U9SY+SsDNeLLJXDtra0UOvg2z+iAxY3tpa+bvHvIlQORT+xHR6/LE
YmMkb7HUBTKWFRpvMc1R2O6Qks49vRmXmi8plLDlRjN8EWUexpk9s3UDm+eWX4w2brftKLGt9o0h
M07wyQ+sKBVBV31vTIse3dk8+2lZc2QurGvL9UUU42qOjo/MihM67z4HmqRNUiiU9RmlCmpym2Td
hdG1rzqGqrXFAJtIJefQrMPwiYgOAPh/vuP+q/i6fe0hdJEbEOJmY/xVJ+Qz290aL8LOWVvzgTM2
3lXYj84ul3/vzTU5lpFZv45J9WkNB/nDz5vo0BbmPvQj1suNvz4qyWf+y8f6f3djACDKw1H0jx38
148lGJG4jAr1AdFJ/8DLzH5NwBAefWAs7zpW9UfIxOwT4VEWu3XJvdcgVHnqIdJNXVesUEYVRKU/
f6rfxbc8IjwaXCMQdDaYrNuH/pcsbHb7YbEx5R+sui8uY9Itt/5gKM+CQ3GnaDXPAQqbv7kObk/e
v20neOKx7oWo0XC/3lI4fv2xYTRTOPksr6aeIbYcJyrPyh8f0M4jH8HfzMaMnvmdNdTyMvjrR/6Z
9rGOW3Mqwsg+jJaTPEFjmvZmrKiV/nxR/t+nA+fBWXujAIIV/vXTOYifK7aezoET9lFVt+hJWTXD
fe/Wy5r++Wf9x1VJteeHyNrwFHBnoPD49YcJlsoCvDuHtjUTjTENPmDJepv282rL7+5GrTbIzt1L
v9/u285mAl73Edvo3Oz//FH++2tHYIqwd6KStCOwFL9+EliYvYJqrA+5VPNLRcO+E5NMkjQmL/X7
n3/Wf18LROaxTLSRZWI2/v1oZha5oKYQ5uBFPe14hBx0164eO8CO8CYOnkq8LTF9/kIx8Jef/R/t
JYr85HbFEULi1Cd775d7ftJxzpaJe36RvnhRDQP/2F0bbxdP9bR3gsgSf7mhXJd/8pf7He88E2wX
ixUuB/v3x6yncbFi6eZ7DHlIVWKARoJDye72s9dQ03tyWc9LEdrkNyDR7dK5dbojYysae1oi+9zG
PhWJYqS3fLWtqppSx4IcmoJdB5rL1KLx9jlVYgZvn2ZP+vM4XQKzDkATTMce5c9fn/P7NQwSmCVR
BLQNjTc3zW/61bnS3EWDoG1H2vyVfse0O+iVwXuO//Y6FIH6NMQDqkpix+NdE5G7FlQJM4zxZojl
9RvsFm9l+DsU9v2yWN5nHRXl3Z8/5f/7kLfCA38i/0Pb/esXzateNw1r7eNCyohz2Gq5bB9sEvxk
as/amS6Y3Zb5y59/6H8eaC7NLV/MuSVfuTE+9l9/KnIle4Rl3B37bhnOzHt6KjM/eKFGy/eGBfm9
F+bradxYluwIVqBhVBFRdSyf/2bv+8eM/O/7Dm4q4CrOl5tNFLvP7ZH/1/FewIPrbNZNx9yxkdN1
qAGv3TS590FVmOiuD91GXg09X/XAE5E7Rxx3ZXQe6Z3wDkcsLUiPXZgq4FxM1jsEruws0IyNznXt
HQY2Ww0UfWePE8e4VU3BA/uU2hxCL56Gs3I5znZdIWxxcqc+v0skgg3w8mTdpD304vG+QdQQXSqf
c+5ChLib3wWGsVo2KaY6O+MreAiSeZzLWsEjC4QG1HQUtPRYd7dQhrcAdMz2qSCPpnzsxpYxrp42
c+1XmYRX4qN878GdES7B97bDu4JbrU79ReC/66yFxhj5bfghwtOdZyppAvWElE3olKElTogR4+vx
L7fH70dByOv2lhQKfRKbE4jJX7+SrZ5bpozaPmI0sHOYAkkvd0w7sZUVRNPhmRzw+qVDQCwIRifh
WQgA65i8gVwu9RWqsELjM9jj+pdS4Pfjn3PY9SKwSzf0A3L53wxh2DptYGsELJh6Ftk8Fz1G1Iqn
tbg5U/9iP+NFyu/571sT2AbeE4AitDbUH9Fv771uK61mCufiiFItGm6CL6d7zLuh+tl4Vr/tPUwQ
SLdK1GDPSzKp12SJZXxZGAsWj9uKAeVYLUVgfy7ihX5bB4iLnpm6iYekQUZH9lyx+tcKDZLzqbPa
Wr8fhBzq/UCZrPd9P432PojZbGSBsin3J3jx633eMWXHuPLPBe+Afj0YOy/WdOHql/tIq6I+5pWy
3IK/FlTOK6R/vZ2mya/NB6I9UNGpwfdY4wEwcU5JlbRH38LClt3WoW+Jk8c/ZpJc5LFwIsB1BVO5
Gz6egIA9XLbms9sUztF2wjy81M6G6hZTVm6nQ4VPCWM9BBNqf296RLI9ktZCAr1zZAEG2hdy/hKy
fiqWab94BHV9mFjSH0Om7cD2SYr5pj17bQ9ojkYQ/6If3iejiwFlGKzlZ9/BvO4NkUDfeHcw8WkS
b2neWM64A+xp6bzftCzzlHLIGz/2BM+fYdnr5uwvwfridT3BLGxEuvzsRbn+7nGycsR3WOJTr1qW
97HXklQCfT/wMrbS09vtlZXsBhSlIoW56Yy7zhdxvQvj2vvp1K7NAFbO248W1eQ7r67G6HtVxcjP
LTGE8MuXPK9KnNyKaHM5OSWrB26Wu42BJFmpk9LhLorxku6R19QEItn5cvCjpmWdOmrmiqx86GKQ
+ixW6sbShpZWwdXE3dMRxRKCN/B4mXLF8avEZXEMaVhNajtL+ynWTH93UbO6zLMAK3/mBWm6W9km
rPLY6SjYk1zuBKdCl5v7ilkWh7FLZNTFd0Z5jlbyVvbo+IDyI8JloS+Wso9PNXSjJgtEPP3Q5cqa
sXEK+sgBeoO1Q/DGtgGh2qyupEy54qALKFs7i/63OzGXiNqrWPriqmAlDhcm6xEGLBkJves8Ib/O
ZVv2WIsVzDfHkWTPV6PTsbNYDckCnNl8DYL4IqTDcOHdjG1l8eRKxO7MdYK6yiyPnJa9BT+9T71w
at7ZSJsDqPFaXuO18rELDGHww5Qu432cKHFPEkC+PTb89ZJoXVgLj0zGEb4UxnrSxH59ofsPycIb
rI07oJm++pUJ3ANlFL1OhMM87X2fFILNb/qIfbBYQRytTpK6LQFyOyVyt9iXoycvoVM5FfmoK/I6
q2nfJ2G5nVtkA9/RkAznkPgDtsAuucOH3oOPcm49vkGAJTUaS3wxcZ9Z9LGGfIJui3fsB7076QYJ
b+m1Rfg7B1OPMgc/LMU3LIXLag3ilXHsMt4Xc69fbIfozt3a9M4dEk5rzLY5Gto7BpfwISMTRfmL
co1IruU6lYRJzexpMK0Y91Pr2EzUJolhcMdAjcvdIlPEQ0YEns5Gyli9DyutWVlBphtZcefVk1XX
hB1vmtEWwrXSJeyuYNKBZQdfAhEK+czVCIxEWJQUnELJTb4T5f501/ZyU3sol9JjEm21z6j0hzef
IVm060wQvMhVhyNI36K7mptbfmdTInhZVKEV2Q26Uh8V2//uEpNknrVI/9+apTNtum1Wa7K2Lwt9
Xsu4foO8Z+uU6YtfpIZVDCH1DGBgOCViz1PBSED1LiwZp5Wf6gqDyylpBvkJ0yKWmTwp1HAkya5/
JfJJlEDaCOdLW3aILXdFzb3NPx9/UFJKwMdhXn7sRrBC8M0CXe8NSp+DKXUz7KOmGnDUwV/PD4R0
SGKVY7fcnme/GZN9Xof+U9sXrDhaX3QvUx4Gbjba7U0OYtBGp7cNzgyvOHEk83vX/9ZX1O37tTFR
f3b82bwRGUsZ4k3cqRJ6V/ixRoCPvASJUpkxwseF6M4WD/mqXGCMW78VaVd57mHLGYWmjk6CvcX/
QSxAHyHAFXYwfCMJghpJw/H3MkTy0bOqNMdPK+b8c9NEY5QuIIk4fuIEYeOsAjwlW2k+GEhehHP7
o/uOuq0t05CUNPsMGeymX0/wJxHOQIKjFuwOGV+5lrvTNsHyO+GS6Hdl16RfS82OlHNca/FC8F/1
fSQV7Lm2id47hS3ETQ4sa2l2hc6d4KPDXoWEiBEq0AXegoWPMgTsPrFT++hULa78Ff1et2fBGZKw
w6qnqMk9+zj2wl2zkWiJBdmiZsfswyCE57GRJvg0tHZxsBKESuTH2FKetplSaYdw27EPVu81NKds
AdxjvWLrU56Ow4PwZxEeys6Jh5QcG3I/bDGhf6l7rrMYuoXALlWHMRLEaI9l6bKN8BZwUy44wYwr
CXAE1jd8i1m92ox8XU+l4aaD6LSGXu6/76fY0+irl9V50q6Jww95yK2X4vXlpQa6idlWsuYDWTzA
kbKyzIsXt8S8g+N71ceR6mHiIMeatUsQsXFFZkafUb+Y4qleR/shmdD7ZFza5bO3VVZOCHFhrdFB
ckrwd5STwLwrLGLoIo0X1NauPfE2Hcb8vEqy7q+i8Z0PjtqS5szYHr8X4/r5G3EjRYvXYsjt59hu
/H20APLJ0B6JEcmXUxIE1A8f50BW/l60iNcOTiQ6kpFiwFfoWauboyNpWJ7VRfFScSp/Q+tdSi4i
sIujmvBsINdt5YFAouU1Enb+LXBMok85X+leVE3/hRyfgAQH2XQ/oiJG1DfyZDZpX6C3wqJAkls2
4CVuOZwqZmFKychG48G7C98FiZrpipGTNEs16GtEy8MO2DGrOlnWCIZnpgWmJwbg9eDW4Hk+gOcl
inCx9BAd5qUL381V2RQH+NqcY3XoTfx9O6k/RGZTE6+fxNytXQWPE/hPe65dWgIevIVvbW4LVKxd
EN71OezI1I4xOBxy4+OR1DLG2hdrF6mzVc4lKN5+3swz5r0eyOA0+nW2Su032Vg1G9v1MClLdtqd
/12PxRDvSGhz/WOpq4iwGX6/i23sCC3nHHMfJEX/ziEapkB+tkwf1n6rDRVj4BO/e5sQkegjZFps
PUvwppy1tfcZnbVg1Ac9HLhTeIIIE9HXpjLbesc6Z/gC0AqngaPtNXi0WCqrNJab82AQ0HH0GKfX
Wds6Uty1pNWOu7A2+edgJft04DgJyJQqg+7abqv7hPmNBQ9m57kKr1brtTor+0GXl1iC9swgpjds
dVyr729I07Lf8z6Q/t5Vjp8/8NCbGJ3cqqG7c2jdW2ze77W3zj7AYhmE7/yusDD4COCdl7jlS8pu
rTTiERGvTerZCMkObjkGd1TJZsuSyibSxyu7+M0qtLA5nBA+7FpAMPFJFJXA8btJQxozwtl+v1mo
eQkQYl2TPIicPiJzXMfEhJtVAwE9QUgwTezlS7ynqp7NiQI9n5ZMdAs+f1APTla6aBr26CN7K1t1
TaFY2JhT3nqEIwG5Nd3g8NqyLC+bXH++ByFtNZeGgeYXYy8uY+BlkN/ykO+afHuxzHedgyz2CjW/
Dh9BHIXrzynI13VfIdtfz21p/GerlH5wpKKaOPURtOmFhLiKsTalTfLJEX570kLa8Y5/xcfTNAG5
eZKTiFlBrG5r70ms4E+XloWbzQ/KubiTfpGUL3WohH0IOb3Ws4rrQryPMF/e7I+9V+xlVdrNozSo
SO4JWA3rA26QQr05a0EqLRuGWLRonkH9EHeTk4fU0KS91OCwsQMMq+csLH3CaTuEYZOXKAp1HbOa
FQ42S6SXDlX/gDYF4b6lnuCxjgy26rJ7LuYJ2ToJBoNKPcXu6q5QzEs/+sLvnhE74m03AmkA5aVs
3uytkMn0l0nXf2dIVPqoVwjzCL0Easav7XpbyAB5QLEcEah1D0AfPvcY9tSOnbGd9VL/DcZ7G5z9
2hbHrC/ghsQAOiBs/TYZT2i+a7Vty7HcqvV18qRMeROUL0rMy4FtRb6QOaDe4Mos99S7f/OJ/78f
f4tkAchhe0wqf/t1lzhkwjyylbClQrS0dBZIi8n3xw/KF9NrQtTuz3ru0Et1crqzPOvnn8cjv//8
28aG+QjibZApzGdv05N/DawYn27jiDnqyLimuwXNWkxhqMfOiJ7mPdSOYW/ibr1p8NDQU1sOf9ke
/T6WuE1B2M9Q7DhMpYlv+fUD9FQTNlD3DTwY6nEk1sXFkr39MeFXv4vDZf0U8C7+y+T9P6iE209l
FAQeLGRdSZn/608tsOK5Yy5Ay1vVKxsbeVlVO6cu0lSZ2SWmhqKM42vpANOokXm/gJJo/jL/+c+l
h3oX/ANLAFnsesn/ODuPJrmRNE3/lbU5L9qgHTCbnkNIRCaZTKokWRcYi2RBa41fP4+zxmwykNjA
Zllfuppd9HCHi0+8Qv75s6V3nAFyMF/mHBKGFneWjYjbvTp0/bBH8LCa7yuUovIPYWXWPzM3UN8h
odI2p9vf/3fh+Pn+J6hCxASpAvqwWKqoi5VAhwVjUA1YuCjz0T5GoSn+VOtymH/WVjX0H0Ct4CBd
U02xJCWu/UsnEI9OKdpM7ds2brT0bWoOuvKY4K/a/DW0ZQrnN7JFcB+YIpk9IoCp3/Vui+BLX87p
EQN0MXJ3h8CRzNDmvlXqqTsmFagY/He1VL2fR6cDXl6FxXAqTdX2vRjtquwzbAuz+Aos3NEfnLiD
Z2GFfhd4lIBLdC5s1Ki8VHSDuU9siiCnrnDNFMY4BMPdqJi5OsAPtoov9N0n7dh1evYTpqiKAWgN
ZnBfohP2ieq7RraDSEp6n2Sjb20UyV8o0wmNvjJ6MRaGXpSIjcWKqyBnJ5EMEMlQcT6MAGNOfuHM
B6vSo6cYHMgbKy3Gu67Aa7gguH6HeLx1TkrZOu8mHDHVsvBu7wLtxTagD0b/zUHoUlBkQ+jtejO2
c5kHCrJzJ7dxkHUaIJYpd20OLu6pnTJkAHDJhQgJeLLaB4Y758dOEBg91JTLOCI50qBPI74Y9QVU
26SeAe9o1c7sqXn8hErdPDmw5ANvwjQmPA65Un0TuDoA8RxH62vZWY5N6IrNr9LUaXw3xsB+cav0
8arJMGf2TB0mwa6rdIRfRz0Hm4EsBoCXzJ8IDQOqfsc0ws5+j+N0L+5hZwz5HcUPy3w/GPFYnlIT
MdmPTmsH1YWos1Xp4RSheYLXPmB/qMTOmwS5Q/NAI9X6oldznYLurcaaWnnn599KTeCGMbVmR6KL
Xkd9KnBKg9wF840MuafytNfa1gJyoelt/DgRp4o7sh/63ehMz/FxGuO6e2djL0kBMa/qD2YMMh/S
gtZPFxvdH/up05DJCpTYADsFPMP+jJuP/jT0hfG9UayuvG9Gqi9HLK3MENyr7uNgNtNdARbdAMYN
9WKeTynosuhhaGvc0KNmdj6ZvTlZ+6QM5g8NByvfF2iG2IeY0CA8Zb5CUU1Y2RCRznUulOEYVgJY
BnphtAnd/gGHZrc4oMpAwRw5yPrIV5j9A5TCKTk1ltN9L9PAxJYDhZW7UQtAwnZh3Jy6cYpxSmw6
phB2oQ2AaUCeE3yA2eBLm2lY+qAiH73rYxRt7go1Y5tb4Inw0wvKYviBvClY/R0bAClmxFVblHjo
gynGm6B2ZfqqNQpjBXZ6BrTqTI9l0qgYOCui+UpGRhwM8gUgXIPL8fguaNzK/qB1RXoHlkkDLu7Y
aQhLJ+rOYJ4K7eRrGKSdc2XEDw7iH5OO0ISLHtAv8L/CbEfy3E0cs0aBAfGprNb8X2bYQn9KpwG8
2IBI412TjqK5w30WJJNi58NTljSd2FEIVruNR2wZKQloDLxc0utGeqUYCygBAuelGkZzgJgWWnjB
6Nbv5xpTF6KZ+ZKz0V7ZxpXjESZIDS++hyYW7xWxaNf1OuMZmWJ8RK74B7I9wE4BnPwZWvXw5+07
6UUPl/FQxnZcfCKALSC5en0lCcXF3TVJIb8JC5qMqMd3YeCeamiP3+JMGt+2U5/edy5W6m40mHgV
u/p4ptXufNPt4Hsi1Jz82DZp4woUZZGKxtA394fIP7gA5faEQ8WbBOPoNyEsaOilkfnl9hyWXXc5
BWag6w6dF81RF7cq6Zkfdgkie8GIygsUA+0koEEdbDFTcg109M9UqoBvOrgI59tD//a8e/6wA8fB
hwGTIxr/LtJri2ZsUXTAIjvfPmFNOuMni/QdKP4hhzDmq1bnPuDZDXsItDFI18YOgHooQzx/HdvK
6g56i+j3npgRIaeGFBtentHpHjkmhAbUtuYfdmqz1+yZugTETnIY/LTxzjg5VgeWOag05W0ZCReV
HMpP/e727F7sfXoArC2gEa4gDV25672h5L2Pu19fQkbG/9um3PNXECPfqmnwSoGfK/FGmGrIbtz1
ciIsiGY9IDQCRkLm6xEDpAVRGwqq8zCpFL39AHcZp8sQpYNoyUNg1kN0L6hGZGc9qG19FxNXGYfQ
YN2Oahsl094sVFgliHG4tHXsOnvKm9SUrt4RTAHSMWjHIjRgNM30qp+UrBs/B3oVBReQRNTqoyLc
pyTFqgd5LyNlNeP2kgDh+FGSHB4H2Tzm9m2efi/1q5zH3pW/8o9t/etX+/Z7+Z/yX/1RlHhGBWH7
X9f/2Pz9z8Gv4vC9/X71D/QD6B+9737V04dfTZfyr/5tEyr/n/+/f/h/fv3+Wz5N5a9//8ePostb
+bcFUZE/9wmTTd7/t7PYPozSX8v/+9+uYopt/8ukXew6WHqwqYZfTfvv/0Bu0/0XDHMQkwZpGh0e
/v7/sRRTNPEv/gR2pbAMW6plcU81yDqG/HuWjUmZRUzlqGh0W2iZvsZUTG7qZ1tQJUmUiDHcS2Eo
8F8WqaoBdTVWYMvdN3QiDNBiPgTmP2jOFBpkzbjYuIC1xe2lkhaCm0N5lRgV1Z3fjiHPEhRfDzU1
xmn+LvHxFS7OIusgi4Unmx610Os9BqcH1/Fc6meF1I1Fm5iegd/wxqMnaJh3CdboXbnlAyXxHM+W
gd+E6ZRuqywDJWFtKaRaQvjBQ02050KYwzEeK0TJAkU8PtsSj3//fc+90xaL/XsU4j1SRPnusfDX
571UfHxZ3Ko9G7Povo0oVD9BTmxxyq62pNYWlxnteG4wQVLADcOFLRavRDIRmyYcaQ8YfIMTw2Dv
rB5xpwx9yTu4P9HG02AsV1AOKFeR5J+06cXL6itxpUMTYcAMQxe9Rs/KzCFsF1ZClXqAW9f3nXVu
49A9hm0ljTnq0ms0pBcTNyAmT9rhO7lrjQ6YpnV7v0SILI2iMdp1PDYHKAfxBzg+4MqszH0rsFlE
fygqyNNK51yOfXskmhAX08VGTYmT6iiVDZHHrKoTGF7rwU4MbT+JLD1iFWKdbn/ZF7PnowICtIhk
ZOCkL+Kmos1ElnVucDJKSnBumqanohj6145iAbcktbZsnJRBoS72z4T1EiJec3Wa7AzfTwqLgChJ
Hm7PZblLwdVhngqmT1awXKoa17t0xryb2klmotDs1k+lkyt3KZW9jx3GOd6rh6JogtQmxjRceEs5
eD0BtQsx0zxNgcgPuAAmn6es7Y7ObHYfXj8Uly1IFdeSTlKLWRXZRN/MUM3TrAXWsarpZ+PDE55C
HRrw7aFebAasIwyCaK57m3BpGWTGOgJJ0JTtk8uOodRVgvVPN/GIsoj1/MoyqO4QglGpYiuAkJN/
/vwmbRC0hPrUecLX9L9ynOBCfNnN6K/Ud7nD5kaUH10UBdLD7dktbnCqeiBpXGweAAwi4+/K7fNs
XDSi1Ko1ewxug6BAr7FP66+plQCTz2nx0YAS9TcYnJARU60hDLw9+vJe42LjUaTTy2MqE4bFvZZl
Ok0Zs0k9LVErmtJBAUQDhrAY9qJO1A96T7N8d3vM5UqD6aWtDRKOyiXgquUbiZBPnSGSgXFvVUQe
F27wFRW7bN+Q6N/PzlwciSXajaPxYlCKZw7od1rswHgxHLhe5hhcjpjDvPTQocLygMK8CE9qj9DD
EXQiHi0Gqm3fAmj6wSu3LzwVTSZIOKFSRAVFdj2yleFeBXe48LJ8CnZ0sou3sDijDfj48pb5PQo+
PTbPLjNdzk+zsUbg6BceyprZvZb54HVSqz0lzahsTOjlUNL0U/qsgI6nHrU4+p0DVivR29EbVFNi
k43wHspdtM+7Id0wuFgefT4WVwzK3KoF08NZHn1wSC3cYnvyVN+vHyw/hWleuuPd7Q25Ngp1Xlt6
O1GXXGLbFTQtApHBfNWySTm1Q1R7SpX/+epBwPdLtVkEJgR/5fU2GOZu8J00GTyKGQhJDcWU72Ck
tD9vD/NynzMGeRcZlwZcfSmiWzjjWJlaSg+YU/iuGR0cWPscpww0Vj+UkzPviUynH7cHlYfn+d3J
Z7IkJwAyHegkukLXcwOhUwbdVIwgIczgPdRl5YhGVb2Ls6w6VCiAQ/Rr9aMDvebSGlGx8f1WNqTQ
sEhAcQuzVc749fDgRmjN6/S9GytSjpQYpY5RqNLTruz+8+2pruwVoRkMwkQNlTN9PVY1UQLLe23w
AlRwUzqNrr6n8B8ZG5fk2pyguzKEIAZitOtx/LLBw85wJ2+czPw7KyoaD1hIpJ3p6xnF5faslgBt
WB08evgtuyRHvOZLn6IG2i+wmlTx+mAwHKiJduU8qkpQPFFzVh7mGa4xFR3X+cQudpAwLQznCBMe
C4GiS9144zZbYun5PZIbZzBzSYehAXI9fWAxsRkPquphKBX36OnQkz4rIhfpCcwYbdyqnazmGOlE
pge2hgohkj5FuccArBTnxKfnf0qhLYy7DJ2P9ACrSHnSgmh61Mfc2Co9rKwfmQHVHN41HtQXedgI
LaHLjHnyYqr4P3NfUYd9BM8ZgJcVvAXkFJ/czGneagjZvhn9NnxfREP50JqAXW5/yhcXwO8cxQbc
DpeEvbN46ETblRa9ZqBw0MlB0brmXhv6iIpgVn/1ezN6k7MMG/tnbVBHxZiQ7hStvqVzQFPVpRgq
dqtrdSQYJBL5DgWuznOZ5rEQAPba0Qy2KBcvDglzfT7sYpfM4KDpNChgjfW4fWqq2Bn3QdIUwA41
1Ilf++7J0Sji2sRr7Ehr8e4h6TfWvY3rdo42EXoSoomowVdir4MT2zoAq1Mjuoa5RbBCEHR9AELN
CGfRjJM3F229q+Yw7c56a/iPBgrR5j5Wcy+lr1KWIvmiBkP5zqQzGOTI3Bohtb107KO3GrlGulfQ
g9U3oil5+1xd+CwFwYas/nI3UX24/nUKVsqIvCDfMpmtBUa2mT6lHc2pndK29T31rq10Y22DEUKh
4Eegw7hyuZ5FyT4lWUfF6M+zUqTNkyx331ZGU3wuzSo4Usw0z0hJKxuA/NVBHTzlCHNUcrfFk41e
eq9YoT57VUo3ZpfT8TpaYL8/Zu6kPIZ9O/0Vl4WxZVux8umpNVA34etT4HEWu3qsoCTYbaR6SC2V
tElDt1GOcMWdnzbf9surrwsyYHIAqigU083Fe4ZBt58mQkweUt8Km6hN050VYWw5hAjI8Tu6nV92
zWvjOjqrOsIQusldAQVssX+AjRcpJM7ZQ0vPLne1ZlbQ+4dYBMfb03vxXP8eyKaMAnLBcc1FfuOE
oWGArJw9tIYQkzWNBFladYvHujYKvKbftg6U45YIDbXyxai1BQaHc130B8sf4M/xygLIvD2dZWNa
vosG+QsbA+K7jEOuz0Fup6gcJ4rm6QbiJUdDy0E7DlXoEtf5iEseBF3Cz4ikTg4tlTYqdmWtN8Fe
CWsR7mH2q2Kn4v6OKo4Tocl1++etrQO5AYUybLMkkfX61/ku6lcRgG+0xJzSPdB+tWDfmyH6XLcH
WjsizwdaPHLkl6k/GQwklcvAvOCyre7KsUo/aHVF2fX2aPJnL247qlGqSgai0dNwF2ekqgBLwvHg
8lGgftNgVb7YcatfwHtmHzOrEe8w/6wPbmagZ3p7aDmR5dDMRqV5jgbjiyto8gcwDoK7YILi/slC
IRZ94codP/AsQIpNW9wF8aaa7iBXIWfYY+y38QtWvqkp6cxY2MrgfulpKHQYe65NR8POkGxC3aZp
BlRimtLdAF2sDCTwiKaTaJFVcvtdb54cICcqPkjLSkjAIU1BXTZTu2VytPJykatQheOCpVpvLS5X
QKND646+8HxLgQKHRd7oHvohyn5wEYXJvpl98+vtb7iyWSERUw3nMce9W12E8joSYYhGpcIDOIYI
I+qTKKZM6l3bNv5GJqT91o5YbBieSNhqXK8EKUuwGnVji2Y8rmSZ2iY/dbdQviQjj/Kp1drqvaIG
pv2gqbUBQpdGWIwlr1sj1zTq1o8W0Ih60pPWjtlJOSJYduQkT3EATBwmVUjWEcX6hLR9WofOEUhA
+5SjJ9LtI0R4ItTeTQA6KipcHwtdS79oSpQ9wJ1uqq8GRlkGzC9tfIcj7FDuEUy17ENPacQ+h0Hp
l5DtEeLZTzqg1/swqVpnP8NUhOLXTyAiLSfTftZ134K0U6riTahbCjozg548VWgSodKZtUIco7Qp
Plhdb4pdjMMEAjtNI/ojetnmj951hgnipI/CWpVrLAlOCe5X8BRi3Fu4JNSHxOrRjRzZIcNe6WOo
JVli+O9oZPTFhxhzVP8gjN6ddwpVHOtkxFWDswtpkbbLKgcq85xjzaS1SPa9i6OuftsPFn64EBfq
P+KSgHFPe1n53qDl71ymLBqmQ+1a0xOgK0Td2xxyHxrg2icjipVfUw2zIiQNqs9aqszvbUTf9X0y
xqiEYmHiAkKHichEQeMb7xHcrDFHmHTULyNVmXauGdgf/BLMIHykwP+B5tiIqmbsk3VIkUiQXkX/
ueg6y39ndwG3KFQUtTqmRZ09dLlWNvuMMs+4r0Hf1EfYFNkfg8qTdDYaJ/08Yh6THP1q6H6aKtLG
XsffkewyFB20vUX3+ocTaAPzqcocFlaGx9ZezMDFdgFyjAiNmJ0eIavADzo1uDtWAPrJ096rM2pV
6Dyh7EotdIQHAfdN9S8Kgp/9vtXVAXYS8o+N1IDVvaQuC/U8ss/9faFncA6CalCT3dgnxo/CwhQA
gV8NIVHA5H125yhl+h1FzfEHodR8AeMFmSzXdMR8LL2qjRMaeP6fiMQVf+KRkmknZPBTXGx9VcmP
0KAUgNSq3Rwwj6rflzynvKadys9gnwVHBwC2urNghSEWp460h4Z0hFqASqT+1//tkxGgblwZPCON
/KsnGzOrALR7uvE6rtxxZAx4qdMLsEA16Nc3KXmKo6WtZtI7ats/MixSH/EoBIfjVhkYPLSrUXW7
fcetPJE8DYZMjyRkcilpExulW9H3Nj1zMBA3RTGsSvCmGMOvdTAikxZYde7VCqDhnd+34J1vD78E
i8q4yIXfQElZuDbVqMWUraKWwMDA9DJ9ht0A3VmfdmGVJY+1Flb385CXH4Iq6P7Cf2TIoFtH2nvU
yuxi44esPGK4YBJHO7SgEfFYpAzQdH0kUEtwlOBmHmoKgYcMYtrGKCuJCY0kOmNMVzZ7FlHgCEPf
KBBJ8HTQVejTECPw+jtqhz4JUqN5KhX7kYEVE1LQt1d6bW/ZFH3pb1Mo1Ze1UrNDjJA9p3tTGgNC
zCNgwQ1aix8QtRdYbtjfbo/3cqo2pmsSnkPCSey7WFDw/LmiIeTrzYhwojyI83W0rwbNRr/RNKGu
KY01j6dwVoKtfP/l0NS4pVITaacUqFnsKZUQN6qUMb6AWbPh2mgaAogxSj8IXheQEY4dHflhp2NK
tZV5ruxnanBEKSjWU1MCe3x9hNsptNFnw2rURh4MHQS0Fat9Domkkkaefn5sTUpRu1qJGsObnM4Y
7kewbePOxCU02bhPXgYwBEyIWqjUV+nILgsfyMJXBhjY5FLVDQ1jt6ld4JuaddfXkfP99vd+ub8Y
i89NdYE9BuD8euJlYFUIuqQJ6h6AckIjSo70hzvsZ9CTtpw+3JjbykeWXUVZaaR6/aL9NmR2lfm0
x7woQceyhsnnDeg6HrEkHs9GPGnnqEGF7/YkVxZUQnhVlpStTXvzepKGOgKbsAzX461K4ea3zW6G
4XoMOlXdmN/LC0kIngIaG7ZNqWapdlEjIiig6roe0nb6STG75K6Np60e98pX46/WURaTKBQw6tcT
0nxkskCRADTB0ptH01c+NuHQH6NBHTibWrhRP1gCD7nvEVpBM0aK1oDRFnLaz+pB8Tgbw0i+Rn1Y
L1JqXsgT7KlkGNX9OFTG+wJFOPsyIKmU7QfN9/0z9jLhu2aoxWOELTrCNsNIOy72a+UTqOYmOGiN
kaVv8eyE0uUb0Qy9BY7d+1hte/9B5JP5rfUn9/McEPydXr8fXLpcSGCA97CXB6yzGuk/mzieXqJa
uA8L08xPDonzYzUbrXV89WjwOYivXdBylrEEpUaTTuhutb4HkXTUgIf4VXgEzSTEbgqsMdl4rFY2
O0pacp9bKJC5vxXpnn0qpXHcclYSRLQrAMDoSOSZcqQ4XX8y0wwW/+3Jrex3hxCEfid1Jfoni41R
TVqtoNHie23WEL4Hvf2ts7P68R+Mwm6XwCN24hJ25ULHQVRo8j1sfkKCvQQY52d15ELfGOhlXCXY
FtKMXPZbKTtf7/NEmD2urViwziJCiI10RCe6dtBibzocrWrfHo4lVDkcizGo3FjLtS8noZt01Dhk
lD+uB0dgEckM3A88VWmjT1QYWv1rEhv5Z12pzfLT7SVdGwwEBEgnYBAg9RYfLkC5dJCeQR7cVSRo
qhhHi6Kq1EsP82XjvK1cV4h1Us+gvczOXF5XqPrlialNihekLjqjfdseIDgNJ4CMf04cj407eOWN
oXVtAguEpYOqi5z6sxNgqW07umDpPRN0DEL0VX2wZzt90yRIw+dlr1xqLbM3ds7LyhFINbr0xBGg
LLQlaavtw3YkSFC4UzIMdeBohD6Ok1pjHTu7waoMhzaUJowoH74ruu+c9aaZzFdX0AXXFPEgyoNQ
+JYLnUBXyiy7w2tSgK72wgIT5D3MWaQXsJSaVCgLQdDsHSw+P97eTmv3AKkAbzvVHt1c1uw4imHf
NZnipdVs3+Nvo+wDygUb81sbhViYLiUYRMaSx/fZl22UEuUAp+DLJngzo1zlQ22F+tKIjYHWdizg
EVogJg2QF3Vfu3fNBKID0xFUrWIX9Uo8lH8ilxXs6wDf6Nurt3YYwZAAiADAyfu6CFBaN4rT0nBc
MCsN9jaYDh5H0dq7Ke7/weGQXXsibCBrHPzFUI5FS1062HodovTuvoMz9h4xZrOCLd2hTZ9D7cC0
pXLd118ChLMgMQhoIccvNcnmgq0Pzdr18J1uPdq26W7WZvsz5l7UmxqRH1+9prJij5YgvQiaEYsL
zkop3sPeQNNGs3CI8bX4MIUOTOip2SLormxLCKvcNMDZ+M9STwvwQG5oaeV6ZWxFD6meh3ed3cfn
2xNaS1KI1Mm6JT4HLKBxvfttBZJSbrWuJ224513W6ka273RMBY9oBdfKKVSyqLqMVW72lyxo+gIl
BSOqKNaNU7rxa1a2LKg9KdYFyJIjsjiKAdCIoaA57wUJ7H6nidsjBIfglxtYWxJyK91+whmKuZJr
ANRmGb8jiBwVMbrvSOWr5Z1JNe00Tnoc7nooTfdpC90sRVbNE03f70oQM19qA1KOwN56o+C7Eh8Q
WElmKDgsgZrL9SdIqWAh3SQDESxjaIw6RXkuurq/CyiY4i4H8ymqbQJdXtYtWvDaitPnIb2QB5e3
7XrsCKSZ6NAy9Ggu1fGbwR6Bgzl8a3HBrG3c4pOsD+fynICZpNYjH7xnd21kRGWXGxZhK6yjS2iP
hnMgTxgeh3JC43tjb6+82fQhCCVt0FQ8o4vtFA9mY8YITHr4YGfm3qXmUt0lQQfRHrEbdBDUIdFx
+agpMuP65vjHCC119YJWcvcVfXoEcpALtoOdg0SYxh2tZdkZZWFxN9HrGZDqQgF+44ZZeSRkFkEE
xWl0iBqvV2jwkSpzYAISLIJP18ZRwRZLx28XsMyuwVByY5HWxhOoolJ5A6hEOep6vBxxzVGdQx/r
gLr+VWKC8k1NkuIbEL0Uu964Rzfo9md5ud3BmAEHJ6FAM1RbCsMKjpYVapnjUbOl3ATZI/rkWz6y
A4bT4vNNZl3mRyBA5se5aVx9Y8Iv71XQJn8DLHmMGeJ6wiFA3Q5dauHBg3bOSpjml641x41RXm50
RgG+DWqNvJ0a2/UoTQoeNcENBS+MMD0h6GIeMlzbTyAUx41Lc3VCsjdOpARDyZZ//uxMhVPRhcCK
hZf64Fhc4PxeqWMXcPurrU5IqJKuQw1PdRaXFMhUdW4mW3ihqPND42oVzrmqcREKruX/YCgiMmJO
9NTQ0b2eEKoUVjSWA90NHqC9k6vTsXTDcT9PhfZPZkWJ16FbSR69jP3yjJiXArDw5nD8gn7LAG56
aM5OUg4bl/zLcwY3ScKlCfyoGy0RxJEF1HC2RwGkq2gvkZY7JxVZvv3o5joEHmOrQLAyHpQiE3Qv
mE4qoPJufLYr0F7Wc3BFnDIUgyD9+lhhpXNzzI2m32s2/iC3P9raeMBA5DLqjiTMXo+HdUvI64mN
Kp0+pNTpcr8nlaqaN37WWz9UHBf0jeRoZUciqgjEENCefDr16xEDqNdJp6AvGCqIe0fFUOxo3osD
QmTlxpW1NhQlehIxoj8guYtnS7RFi9KZ4XhzPjt3odU2B7peKAqZeb8x1MpppmwII0MGAyR+i9OM
lrBht7w9ntFTpm3rJjmMtTJs7Pu1r/V8FDnhZ7vD0NDEbqfG8bA4AIHp6hNtzqn/NDlR640Ztpav
3x02rWzkUilp86Jfj4dxK3JAbc23QlNvZ+aF+36yxwkxI0TETDNWX1/2cKT8A3UBnjY4dYsJKk4v
KPIVjidgsB5Fg0+bDRSPxt64Rf54maTTMeOcyeYVD/cSrImzX0NckLOWNaJuLeznA1oGNHTwhdnP
g6F6pUPDvaLcdbDiWv95e2l/S0ZcowUYH3qSLUjmJAXlem1xEklCw2ZtB4H5rRch8v4Lh6fOxF4L
b2w0teymeMRpsR7OTq2LikDIaD5mtt7c4e0oG+xDiFHt7Z+18srDoySzkLEX0fHii+f1FHf1aAhK
QShrokxWaG/j2hffu65qcHmlVdTsHKPv/tIqi6737dHlnJdrQsWEe4GqFy2Pxe2XgY+2K5coyq6V
Bu0P2gKQMJXL7VHWrgXiNAlPk1Hmsk4ZBsLEbH5mkyXV9FB3eXyMe0Bbzlj+uD3SSpqGapBhO+TX
vMEUfBcf2TARPQ8sxwPlgY1DTot0r1mBY+/HPLW/mXkT43WKuuRFVcl/XQ1dMQDnW12klXWFrSrR
cQDlqJoufkZnRAaslMn1EJJMHjpI/TtUVV+Nz7eZLLVKwj8+HQif68nWCGXrQy1FAXO0SH8XLIZ9
ODltuvFovUwQGAihfMIZlvYFNSXEGRooSUC7KFQLH1kxxagOdVonT2nq29HdEKfVW0Nr1a16+sr9
S4OZPguZEMhbZ/Gg4IJKel+k7M800d60rPbdKPBJN4O63efTtjq3TBsWBwJkO7JPcIvgdixzTFHo
xIiJRuHCNPpvieOXb23k02iSUM4PB388WhExKsRU99ygKHga8Mp9/aPDb6ApSORPGLR8BEZERecm
oo3V1VbybcS50cUKACe7XZmjhXHkf5iTjYdn5YgSglOuhTouH4TFQkuFWCNDa8dzWvzNcQLD26Zw
y1NcT8XGUCs3Huw7YHa83uh+q/LsPHtTVXUYc2sisbC7UDX36Dcm3/BDbS4jMA50SDEpfwRy4iBI
C1539G7fEGsTfT66/PNnoxvW1OUdGsteCIzjcxq5JpR7NC92YWYF1ca5WbsGyBjBpoDGpQa/OKA6
zUcT+LTjIWpTPERmMrwBrK9vhMxrUyKHorQneSRce9dTUhMUqcpu4nqdLOyF8bPbYyCJkmdV+v9g
QjTTyIC53JBcWcSS2E8jxpoSdfldjHCRP0cHJzeKfzCKVC5Qf3dy/8b9PftGbRsPKuIdthemWXie
kwy5nwgDwds7YYV3I9k2slwP4p3O9OLppaY8lrOd4S9cpSWsO635MBmKu+OABzyDib0v/Sk8l/oY
HXAvUNHaVsUb8HL0Ec1OOeA6pu2EqOoHvNGKnT/H1saXXbt3bSp8BLlUOKiIX39Zv7f5tCEsVTfW
u71aZOlOOxzVHDFLRIGcjWVffTyfD7c4GzBGs0gNAtsr+177jlWW8RMSXwyDbxT4MHQgMc8ErvNX
YVSpdT8gImgexsKJy40OwNqOJkdnn8m+LWng9bwL7CDs0u5tqQDTfnVDLdoDWQuQ5czDjV2wdkQJ
vBB5ZJ2BkC52NF8+tHNnEhA8EYFGfG0+BCEwz9t7be0dw+AH2SA+pQQpXE8IBPUQOdxpXhhO4hI2
jn7AC3WkzFHkj5XZb9krrGwcg2YQxQ6+B1H3YuPAfCvb0sVgU/Rzd4/1nnus50x54KUd9yOelqDG
mq2LfeWrAdtmLcEqyA7qIrXVE9cPHIVB8djydwmG6IdhUCxP76xoAz+9OhQQDIp/dFGEvYhbU7zt
sLiNBW5QCGTWka4/iKLBZXis4o0HY+XTwRb/36EWexHbzx6NjZANEiHJT9IWHfqyCM7I9Cd7SIPt
4fZWWZ2alHWhyQbraFn6LUeRdkCMATWXMRLboHzfDXg3Imjsb4y0NjN2CYEdeREmVPKXPLtmETtt
KkBdAS6MUb/D9Kk61o3T3s+DE+9jIDDn2zNbSQANHg9AM2RfHOzFIeihbBhAPIKLUQuRXlq/zz/H
uaZh9lkYwx+OPbrpURK+A2w/DP0eY8x4IxNZOe2yrOTSIgaOBGj8esptOKq8v05w6cpGQ6uZ5I83
qNo47XJLLIJI4jCaJZSJCV9/azc9W1hLT6O0qoyAiKYt3yDr0b+1nVm8FbWNBY3fFu6BFWqDnWjd
4MPtRV4bG40KMh+CAUiKi0XuwJ4bpeXS7kciALNLXREnvwvDxzSa2ztXBfDjIEt3FFPmHG8PvbZz
gQ5KyjDdKSqg14vri8JPHVSoPTVTh4OL+ffZz6zxkBTjsPEdf6c2yyXmqZKkMeTWiK2ux2qpWmTK
mIeXUGDTTLwDoJ7uT+aYb7pmADuuVQVVUJTDMdOz+ib076y0p8XaK1lZHHS/M8/1aJtYFSFCMeOa
GovuPCgOuoWWUyJAPGsSgi4Gs9riSKydA2qotJvhuBB0Lz6R4NCpWY6rY96FiXuuAGHMuHGUafuH
7Rv6Hw6Cyd+QBwUUgvwpQpAaGdC7138rrk4pNEBW94IrZqRuW5tRF14cbYyOuHj7x0kEP/CKnDdu
md8l/MWnMinpSnAndwzVn+tPlThzRIxg8anqNkTgNEg0hOrbBradiTW1sosMPXDvptbNx3OHBZJy
KbrBAjxNuzy+BEhtxl8q08QFYqqNerj38757CNF0bfetgevqHjlLMQHPtbvpDr39ssa5FlrIL4VD
hpZqJqVKZ2wXtrj4K68sGAWqZ1hsQZtc4nXjJA5Uc4qA8bgl1jthFED+ijqlnvdhRoK36223HY5R
NXTxxhWzcncThJMlkqxJWvDiVdIHeQOgieoZlOa7t1nvoDNX9wXljII/+9CYYVe9/tHlVjNpa5Bq
yATu+kMiLK6XbpwoHqjvz2nV5p/VNPuctU6/sTnX1hU0BlATjgntyMUtnQqrUzS98L00rcdwpyp4
PcwQVO8wlOvrHTom6KuOosi2yg0rN5jJiIAS+ZyIPy+26qRqbYf8Nh1mLLCcQ1IquYqMrxYbOzHW
r+9nS4Iv0ZnMuQ0APNfrmSh9yFXg+OAxdEWuI+U9bcAudtcQV4xvOv71wsMGuagv1Tz0ytPtO2Dl
HuL+tF0eetipYEyvx6cWWWhTHYeXOOtF/xN6ShveFWy4/jDrAzwSUO5xDpskQZULq6263GluU241
DX7XmJcXBKkkPQriUrzqFvuqyJEKQTZW8XC4UYK3Lorz6glGQIhoyGSYl0IUJWTDTmlQRAhtNWu+
uFkQj3tVD1Jxqnrswc8CbuSdNSpKdz8oyvQwdjR0NtKxte3hyPhB2FLdxF08OiD0qikpwVkpYxPc
p06Hw1KKSUIrguwfnDX0JEGiU7GUUn7X3wb921LFB1bxHAyiMNIqk+APpe9rc+8nNdJJt3fC2m0i
i/90HKT6+XJiWeIjp5WAR8QLiaTLwu1iZzrhbFwCowy+R2g6TafbQ65EYrJUQQjGLcZdspgg8RNy
BmiJXMwJr/WmFMVpHmz9+PpReGnByJjch7ASr5fR1pRGHQw7umjCLy9RZWOEnIInuz3KCkYG5XRg
xhxkCXn6jeB+FvCh9ToifKlFl1KPGxzQIL3hUyaxHbtqmtzgbRerJVZuWHKQRiOvVZwyy2z0k1lX
6R96FZtbNN6VrSqlymhLUDsFQrCYeFXpTl/bTnTJhBXfqcSjj0k7l2eBlcy327Nf+5KEfVChZUOO
PXu9xnMW11E9M3kdX4fzCCABH5ZmSyNm5U1gl1AHIaSV4giLCaUq3mEU7qJL24F1VgQLh0o63Xyc
55rDf3N2XjtyG127viICzOGUHTkjjTzK8glhWTbJYs7h6v+n5tvYUHOIJsY+MAQIdjUrrvCGytS7
95EWV5f/8G1MJAVLPD3Ixm6/LVsGo6g7dqmOJ3Due7OJkmtZu9nOHG4cQFQtpfAT17Dsnd6OE9VL
NZkpUiUmlkQn7knzUOd19VQ0angtui6+3v+uzfEQmQMGAVQVEM3teOgdRBUlxTjIrU6cF6CqV3Op
jGMyx/M3dRJ7ogEbTw0AZBf3AJD4YDBWV3w4um2J7q4IuGoa/Ywfi1H4iVgE5s+OblR+nhbhdPFC
N6meaC4MX5B1EW+HQkO1lgqd1NKAQ7srzBCQPQd4fh3xK9rqlMXC8keRFBdUlKarWhd778XGLDMe
F4+E7xDQrPas6BzFJIyJAuwBm/40tKHRYM7j9vGZUHhy/ioUSCp7ZsMbR58Osi5VY5Hidl15kn67
jBwDj0r6FlEwDw1gkC6rzjN37Rm67B41ZXso6sEEhdgpr6NQAnsxxnXKBxY0RpdmKj/UaqUFFbJi
wf0duzkUOA0GoxYKwOD2q5ZJaFmpk9cOI+zaRbTZY1hH7gOyxOMO4WZrKFIjMCGSwv7qqknh2gDS
GLzrWCP0HcFBu9J/yx6Idvfk5bZKrjTDX6r24F70dQ1GMenu06P0JFBWf0qa2iT2KsfToEflIa9j
zAmkh2UdJsmxbmKMQJFUO96f2o2SAXJwVMHpN8lYQ87Hbxumbd2xEWoj24jV8G9ZTsMDag/mMURK
E/PFZPzoWvk/oaiHb/cH3ng5iPAZEBYcTfk1XGSJrRKRVvqX6RB2+C0Y9h84rO7pZ2zPMd1LSR5F
MnstwII5UVm2xDBXJDrqCJq8grcXArocQz03mh+gOsS3fDI09LMiYEeBssSpfTGxVKp2op7Nqabc
jGe2BvRxLdHi4D5McAmMtJkqPbp4nRPHvjsPbnctBb58aAi79j+xk0WfCiVq551AZetCkkh3jNdB
lSIBervSmZa1Mc1vQMxNk75PnGj51/aiBT2hOfarOay+31/gjc8liUMZGe0kwuZ1RSgenQjYIu2i
saF14dn/OlryIW7s93Vkf2s046+yAPFxf8yNQEFmVJxdZMepEK0u3XYE6t6kE8DQyCh/tGE+49iG
IF+EwXgwLtUvNbXNt98YIEuIn6W8KWjNVZhgG3ncUV6AQuCJHxRrukOLahNyNEuzc1Y3HlLqa4Sa
MgQC0bX6OruxbFSRTXrDiTkk2NPolFFaW1SYc9Ywtf3S7qzhWMZa/TNqljY8eHmjvB1Rhv4beQJA
L3moVp+LD5cyJDW7WKsUPfedVLWfWgcTi8Ngd5jX31/QjeuYu4n8UI4Ji09ust+uJ4wNcTPJh/Ca
tKK41L3yw6jEeJ61dNw5nXsjrd4Yq52WwTRJ/0ectoGNlNHXxorFITGGemcKN06iQ9wFJkYjBXp1
J+UoSugi7GGC5JNC2hCr7wgRcCuYS2kH15o7gezmpwGJ4f6DXweR73YSK8OgaJPV4dVQsZvxkTTG
/0Nvu/wfQ1v0PZDj1hmkkMJRoLfAsViFs0mh1mrb2dy4ttVGmCwnuXjCutpKj/o8V9QRhK7FPpIV
yV5Xd+tDAcwD3iBKppCzuuI8Y8LJDq2T6+KK4SQ17J+KMlcPRmnWp7dvTJBzGpVccFIUcm/nVJkS
m7cFNg9md8u5p1V5aM1IvWo97klvH4rCOr01Ih/qUvKrfzsDXTyo1UT3+ZqWY/ZHrmoRZ292DsNS
8aLdH2vr0gZNhPwTLVhy9NVnRWaqLGOO6WkZh6Ea6HVY9OeF5Pwf3D/Df2tElNtjNGbGNwKEbA+R
trV+kl6G3IMt0U2r0TFOAQDIJXt18jn/0OX2dK7cFgV6UNDf7n/o5lDkrTL+QC9tLW/qYGeLoU7k
XrEmCc+NMJZjPSTpg9pi2nx/qK3j7kmUlhxIlnRu18/QZzCfCkO1OJi8q2wDeRdgWpjS4ls+pM3e
ftl4JmiLgn+jvAgPeQ3nQTrBCgHcgTJOdKsFvWQtX2pweA3F9jL6YRd6Gx8cPRf/UjwoH7ywn3/d
/2L5EK2KelwzKAlCTmaK1/H6HHXNYpRAX/TKwq+t7TBCRbB9Z143lpCSC502PpL3yFxdNIaLhp8e
AzjuJ9c5j7UZg4PHdEc0qb1zLDaWEAA8CQhhG42MNQ16xh9c9HIJqTIoh3EUVaAYAjEkjLYDvDXt
tz97jEf1m+IwrKu1wQvWJREG61DorFF1nkusCR66CiTKoHr/3F+qrUkkNkPwimgJIMTqOcdFMqkR
3YyCGPv38uz0RRQd8J5y27OeiGIPFCVP8HpnyGhcpz8p09NVFj7XdH+565RrD1LiTCYbfbbmqfUF
orZHYZrmEWjcuLN6m99ITkenS3a91i9SbTd1i/QJvYthbAMWL3xCR8n+ABmzO92fzs3vIxmmMSPF
fPXVU9s6k4lbbQMZeQHSf0xFiySvazWJ7YuuX9QPdYts2FHEoGiu94d+AQes51YKHXDFgGeCC3x7
z+RJ4xgd6r/Xhgd2/oRlb/kn/Qyn8s0m9aYjBX8cUno9LLLHJVHEu6ijqo3QS2p/L7XCGg7WArD+
ELpOjA3bMtm0XywgENAjFFM8JxHeRodkspzEV+K++VJnReoexrZTEYPqUiU/FNqc/EXHVXwlBiiU
M1Qc7QF/lCz2R/QQHpsoTP4DE4bLldBQQ2MTIZnVloIrnAOTp1RWxWP0BaxkcaDi4n7NFb3dOZZb
3QpCKFI4sIt0NL1VgKFZaa1bgMeDckGP+QK2G52nyfXKX23c6Y/pRO/m3C91aBzBtEuDORhj9tkp
4uLJNZqheq773nmH5XhlnmxLJE+Riu/k1/s7YWO/gz6QxS7o8ERBq40wca0oqK4qiJTkX9LU8C7V
bCOVq07Gzp7buOiJK8HR0XHUyEtW4Xk3CN2D8c5xTjvMNKscnbcS58P737OVxMNgfhmBkOtViR1r
UtNrcpOdnZjTu7o00BWwpPixp7HpRGGaPyvIzKfJTr+PQ5ygL6P9c/83bLwA/ARJlqA3CCh5vfI9
lafCU7hDoFNfFTPNRr9MquUErEM7Y3Uf7fRBNxdRdugdqL6ygXF7mtvFTsesRbohBYzsF+GAp5mn
JJdeCd3j/W/bXEXCWO5k5LwArdwOVS+TIazeUK4WbipXdJjm6+g11g6ub2sGJVmR20naVr2SvaRn
PEjoRjBmUfExyafxqbWm5C/dDNPPuZlPexqyW5/F/pd4H/Q2KVLeflZS1Hh+jKFybSNzPrQNuGm9
A+J5f/I2bnwUYwhZUZihWr0GjU/emGPSgjHanE7xdYb9d8AvSZwIuBDj9ab+Yhi7DnBbg8p2qRQW
5lVbwypqGha5GY10COMINWxVCR8MrS3eZwhKomxf1B/1vu7O9790I66UdBGiLWBRAAFW26Rp68Se
JjQgMJ6vvmroZJ6irgY8thjJcVKa/HGCSHyIJx5wrfgvyHiU92hZQESAFbsmPKjI+UjRLE4gLZv3
RVcVR82r/gldyleSDPnmQ8FNL2WeZO2eFV7tHqF1WqXrbXiNF0f/7BhzLGmI884pf5VvUQhA/4oR
kMmjSyj38G+53azXXd2NA/rxVes+N0NTfQBp2x77rHee8HF3IEdVgMUAX7w5fGZoKnOUIAgaAAKs
PhDXqVCg9d9fpyHuVdy24/rPNlyW2XcKK9xjFG98qEy09Jf9SoK5Gk2IzlYjUQyMVqArmgJhzk8R
438TqCV9d9W6N89RazijP8eWt/dybwxPYZCYiD4Utbp1HalfYmMY6f5eiZKMQ4nF5uB3i936RZoM
79oC5FeVZc6D3uff7p+arZGRp6XAjgAPGkfyWvxthT1cZAbUuEYu17BBt6DKHtXCrBGwy4vxoi2R
+9g0dX8E1BoG94d+2T03ESFiNLjkUHEmMCIlXJ1Y5JPwQfCs8SoWZ3hIm85Mj3OBrJ8+xMtlwrL2
XSV644c39wMNh6Q9C9UI/dpuF7j06K8gDBb/jeXwniTJ6xdd/jKpw86mJ2S1VrlbNLvmAhUW9xZ8
PwcUBEolQyJULNGHwZlq+6hVTOZhKap09mutynQ/00f8c/l/CbGDt3h1m0rNHno9/AsSHjSn2yUq
DQirsdCHaz8q9le3QC2oqBbnAjZ8+dx4sfGlN7Pxy/3FefUcAhzjoqLv4lLSoHR8O2itUB0EJd1f
R9Gj3KuEnghmdRafJ7MYjVODxmux81S9ehAZEi4VWRf/kAfJefhtK+Jmx5RH1XD1iqoDVJ/MJ5WK
5+n+h22PAvBVijLhNba60lqn05LSbTnpXub9NDxC3w6n3p3H6DXsgo+hb0QJmuePfsrqY6o6gdcI
b/pqjo576fUyao5FaGt/ZIbDHx0x4qs9toX1tCRl+QfugqV7JGIzYDlmnTke3/7VVK4Avkp1AWB5
t3Nbm5krvVOHazO61qUdphL/Fm+vHL41t55UUwRyKN//1U5t5wonQ/SBr0VVKocKn+7D7DbOTrz9
amtSuqHejgukdHqBvHT7LaUDt9rR6kWSxnFbN4oORliXqWXs216pK2Q805tLRnJMGmOO5L0hkbTK
4rqqjAc81vH9JRD9oze79imvwnFnb25+GfufOofk/awFBnDys6whMRdCGFRUSxMXPNEn9Uf6kPpF
S2Jvj2L96vansYs2EUAn7jqKVKtnL5qQg0bAYb4umL6fPHCo75yiEZ8mI658/Mmdi66V9TXqkuit
bSk5ssyWePCY1nXCYid0GGjQq1dFqauzmRvJszlToLY9pXsz6kCOxesKqJg4mwvmdsOQ2bpOVynL
FVymeWpCb37XNXb8aWzMfI+F9vrpYDCJJuZmoY/5aqdMtJ2czsasZMyU+psx6vEj8aibnPOxGTx/
MBFI8rvW6v4eI898cgdv+iDE5LU7r8ars0ht7gU9zQ+R4nOre05RBDhmczCuhZLGRzOmP2/27R5P
41UaKEeBSfzCA0PtZnUuZDUJfBBa2hig1gd9zsbDaEzVp6Q3i51w4fXhoJEBdYcGKjArSC+3q8jL
aEywIQ0axH16mZfWPXV5jrX9HHsPRmd5bz6MUiZC1ojRWJYqBLfj8SigS93H5lW3s87yy1Kg+xhV
UXISGc6uPpAvdScH3ZpNmFiEDoT0Go3i2yHLvsQdJEc9G8BVfARVMhwyjZZUqRjqzoMgf/1N7EVG
KGuqgOJIq2ET3w41Ol6RLirUocrsnT9qVJuDPjTV58wri9wvnVl7D2OsDRCeHH+M8ET2BEI3f4An
sfc8xCzp6lsthBiTKoYmNepJ8xeqxk79AEsRYK1R5SXqmmhqW5esyfF1oiIbFMCV/r7/KL5Qal5N
AhsHcCACotA1bichzt2+tHrPuw69yttojYnEfnWEqz8xihi9b0R2lDOyvs+afyKls94tk5k8aVVo
VF8XE+H5kzlUzvg0os0/nceunrOvyjg4TZB2s6NhXlBG+ftci/NPZUWFwRdNszzZQ9srh3ls0uXd
UGnqpwlwd3NScMbsL8sczr88UaGwnIStbpz1ca6PPWIAxWGceeqCMsPqVcKPNcpZhI7xwzyGfkM4
811zxnl6VtDkEn7dxbXqx20+aMciabNP2tJiLtwi4zkc9dYr/23NPkPjomoJt0Re6Lib2En3l1LW
eog/Rk8T363b+KOduvPkV3bKmY48K0keZTnkbyMLFc1Xe0Ekgxp4PZ60vLKIgSvXfBLeLNJvmKMY
6s653DgkJAsqSIaXV3LdEgj1sc2qpEDvJ9QUv/cczObSUDu5rnizLBOHhAQAPAMNYMLh1R06zzGz
EsHCRaQwvkAgso8LyePOB21cbPjGcokCicMqbo3QhXFm5QNFPR7h2mFDWDD3K6s/gvWuLjgX4KJ4
f9+vngbaZlKVUPagkXel4LV69R3OeUH/JgsoGLjvrBDB2s6M95KojVGQu+B0Ux2UPanV4cqaHtvE
NsuA8KfFE153zXEp3T1O2So5kt+iY9Il2dKQcqGV3h5hx6zTtKKUHZha0ftZn2onCPs/nUFbaCzM
SF34EXfdzgyuLq+XUSli0QKmMUVMsdoYfddpsH6aLBitpPiM80f7MIQYRaI8KkrPL9Nashb7BPQo
Ch/GH6lLt+q//AYUZeVJgPayTpcUw5wn05yyAP1W9yNVnOkDfjqOX0ehONjJ0rxXFK/27Vnk3zOz
qb7c30RbE48QMrAiJh+No9UDUmVcOEPZlAGXG7p682j8CB279rtq6A66ohfvMdjh7XrzqHiES5Ec
OqpAVFbLvYzN1HpzXQYL/JPnqFP1S21P7ddWndz3okr/SWiYf78/5sZGhrDI++CgKkCJZBU+amWR
dUszFIFX1saHulRqP1bU7Hp/lI0tRc1SOhpKF3QIJ7cbGWEYID61UgR0lN0/3VqI9DTWY1pdC4Bo
EQ73UVHiGxMJ209LDzWFqg2b5Pn+r1hdrnJjg/mhA0PSL5vWq/kdO9frsZEtgyIM2++hOfw9F7Pl
K0mvf74/0tasMhwfi68ffevVEYq1asEXLS+DOgw7rOUj64xvQnq5P8rm99Dj56kAQP0KLxu3SdyY
zVIErSCjoq3Y+KUROgTgyl5As8qlXqZO0nc5jsDIjTVOvrWsUhRYnQSOM+lfRyODpdUrnN33qHBa
bZDo5WAHkYgF+ogYEu31E9YiUv/7AfiD0WNE1oei3u0OArwetlakFoHVJV3ttyrmTI9YRuR/ZCPJ
+rkC0vqurdGZPzbh4g6POtxH5YR145Sex0mb4kPeVLuY742LgqY5BAWeGsTT17xm5DJAQyZdFSx9
qhzbfpgDXOn601ia+RFlYeLpqTN2IumN3SWhy1DIcG2DOrS6nUZRRrg4DWUwRqpxNsK+9L1pfCOT
Rc44/WyeUdqt8kZazbiBZDj9qrAIYi0z/TSpqktl6IhxKcpwur+Rtz6IvoIt9U0k82p1PUx5HPWL
NjPUMBV/1/rYwcBFI2intrI5DEgLZgxlBjbS7R7qpzatiXrKIK3b5jkaUyfA8FI5vvljKIrJZE4S
n17RcjyMrCKlXRokiW3js2KV44Pm9frOt6xrcHJ5SDCApJJTqSBjVnEOVfURC/q8CSLFVL94ShN+
qBrVuSiN1h6q1KREhUXYAfP57oxPk3fQ06n+bCl5upOLb9xCKGyADSPVAgKwBpMnU9/oXRw1Ad3/
4gnv2uIbRYga7bRo2LnwNhYQMSrZdKMzD77ZuF1AUSXLpAm7Dno6JqehQEWARdzzeXp1piVPhaSN
2iZzjBvv7ShwHkOFNDYNVKdAszHjqeZrRm9o/YRXTJWmGe0fkR6ObzQS5VmCryJzRmoOwDPWnZKs
oEonatg6VMOij0YHzxG2Wr/Dplxz+F+GkapIksJMF2pdyQyrotWduBVBUc3GxF2lEsrMZpTTfprA
+53UPJyDqikXx49d4f1tEImFPtgLVTyGcSI7F12a+mqD+54/2Ub7Q5shMpyxT4o/t02VFgh0pMke
wvzV8jM90HowOZQRC33B24UJvaYrXC0VQWs7vV9AEvOLud67JV6fLDkM+BI0XICaUOy6HSbPooQI
N0yCaKi5HeYcwLdvNblXPQ1pPoZf9Lhb1Idx1FvjPKhDAnA4twrlRCF6SV0f/QChB/cvlVeHjN9E
FCzDUSon/PH2N5n9UMQYqqQBqgjTo7CLJJjKDBu+LPd2XpfNoUgIzRdpfpD8t0MpHi3I3FvSwECE
+rq0se5PZepckyX78vaPennRKXQDsF3bSEZ5WYkh6gQHLbf9zmi6IAsnA8pzppzuD7X28nnZ8whW
gLajFgz2e3X3D+iURvgGpQEhn/6rNOnCwPAxvC8KxJcZj9Ms/7Nm4v8UQk3Fgw0JzvU1vJJ+wAVq
skPd9KZBryxV+vdWNVjPHXUz5eRkiVMeJt0tfqphaGr+0E7G19LFdNLXs5wiwxgZ897XbC2R7Bwj
Y0GFC8Pw2yXSa8DHNPBE4Iz4EoG7pCCiNvVhoGy/k5NsnTmCLknHAnoFavt2KHz14gKspwjMBK+/
pZ+Td0CA9jpKW6PAmMVBmYYk4OPVnqMO03mZ44jAFp4LQg8ZkDKZ7eP9TbA1iiwIgkQkWoZldvst
LZpMKJH0SWDls3UEfmCcXdN9oy+C3GnUb2FVUV/ZiM4SIPZxiXFdgHZ79MfkosWLO0m+c4lvfAuj
0IdDbBNk87q6Nyv2WBh9xCjq3JxgaaRn1KGNnShjY6MR20qhopd8dD1Ko3jlLChCBLBxZ+fkSN97
P5xct/BRvnPF+f4Cyc30W8nyZeoIpWU3GLMTBGZuFyjNY4TXukUEtJvnaz+4VGu1DCKRhx/qt0mL
kQJWhfGXmom9BGfj0Zc6vGRSaL9DBZMz8Vt/NqPtZyBhnwaxOuQXY2q5giTv/GOnieJTnIpEf6jN
9o2VavnFhLwEM9SbJbZmda/boZUWReOlwVDk5Xwm2HMbcIlZ7wa2l6YRVmF189wCpupP87wYxnmm
5rWHWt9YZuCyZFesMp3AdXaHDPGI5qSFEeBoGTMg1KK2/ARBX1Cl1JDf/sBAWgW2SPmWV2bdHcPL
vnViqyiCEmc63dew4P1Yu3X0azJmey+k2ljXm8HkOfptXVMzrC2rCUlc+zR/VFwRHVHHVv1WfFGE
+r0MrXJnE8u7arWJSfhl6EgMh2nBakn7pBtrrzLTwEKndfDTTIyf2wKNT6xuE9WVGiP59P7+wXmd
HrOPiMClKBtYXPSNbj+zbBHRG7CWDnK3Xp5RV45QxZnmK9pLuNXaxXgeMEs9TsLWcLMrh4OI6uYE
ULD52c7FHmT/VblH/hr6LlQtQechAnH7a9rYsWWRUASl1xjHxohqBeaTRntrwvX2vRZP49cCOOC/
CAA7v2rV+nV/OrYWnReLGB5tDXQuVrkRuzeZWt0lsLAEE64O/cPkudW7PorFMSRvOvcYZs9vfyqp
WMrchBwFwM/qqbRUNS1spUwDzJ+X564E7FSrivvz/rdtbS9U48i1AK9REl5dVI2+YB3dEcgssauc
C/xwzwCd608Nve2PKX7Qx/vjbd0NFACkRC3nFfmV27W0O6Lc1lOYS4Oy77BM5cmKeowp7HxPkntz
KID70iiTrbc2ilAne0IuP08Du9Et36qnn5WpLYcZD5Wdd01uwPUZ5c3kvpPdY1gstx8l2kRRMuDw
QdyL4p3qKONDSInren/qNp4z4wUbDwKNK/6Vzo/atL0zkq/g3r0MH4qwjSZ/8pKlPiVocTf4rkaG
fvTCqXYeiriM/70//ktCtPpMk3BXumVKWfs1ZH4xW8dpF0L5tHDRnxvUeA5KXGWdY2bG3TPHQZkx
ve696tHQEif7VtQlxq4uZe7RT5QZ+Wm/85zyy5wIFEdxF2/aw2IJszgVuNvZZ6/ytD0Lno214UdL
DUa5PMgW3q4NgNbCiBuOUduS4KRZkj9S59g5RVuDsPRUNDFWJIBebQC30BwFWEgUuPiiXsI47f0u
MaKd0sjGWZX9IclOJphhR99+igOSDd/4IQqUsqyPXYIwXzdF83tXWX4YNPlPO+stS3Lr9aZZokvm
EthrdVWyo+CZgA5CZ0MNGyfwMJC5FpNhfhhspCIsb1r+RfBJtf0E77OnzEBy64heov18/2dsHGOq
oZAIUfog21rfGKVemG5kCYgaszmfRhcTESmadgy7dt65nLYmGE0o4J1IqVCYXj17GbZhI9U+lA8n
Tbn0dhd+qtuh+NPpkYJLUkXfE2TfHhAeP1cv3f01TiNktsw8wmtw1HrnGJXGU6SZZF9mOzwsi1Lt
fN/WNiXPg1AvSWIE+rcbaMlTtR9U2AGhqrbHxLCiY4VBxc49tTUKwCzQkDzZVGFXEQvsIGRDXSQ+
WiPrDqaS5henRJ7l/rbYeJSlRtP/H2V1rnGJyxZzQm3MUMzqUEWj/tMaau2xzRv0n+eWgL9u98L6
zU+jjkdRjdUik7mdQNtepniQJyLKmsZPOaIXmkx7JnUbFz3xHqcOHSZCgLWMV5bEU4aEehSEjoE8
fqopJ6ilyRmUgf6Q2018idxMPUbZnOxg2Lf240viAAyK4H3t99ernQ7NgrPWT3MCzyJKLzjOa76X
8rnjkFs7D+cL9WV1xdBvQkHrBTMA5Ox2QqsQh46xHOKgy+vy2bCX2PQBccTWEfRQ8Ukbw6F874aq
DUqEn3sd+2WgxWaO84M9L7p1NvrUFccCkVjrLyFyIwddJeL5aHf5YPjqnEbhoRPFZB76SdcAJmtG
HJ1sLzFSOkuuQREW7pziF7nQlEPJF6OZK4V3zpmal2fPEUrzUIeu0fnNlAnjmAunSb9Eo1c650ab
ymTnjG7s6xdNUWrG0ul1DaXywLWSsjpIOpmz8my2mntOKZKe5wgLKhQiMqA38x7xbnNQmvTkydxF
XJ+3y9DRHs2E5cbBqOnhKR2X4dA3sRUguOEch9Lqrh5VTP/+Cd642ImmKTlRhAV+t5a4dVq7DhWl
hUXE+/lUpXZHKO/0X5XBM87/YShaW2g8EgYQwt9+Hzoc9uDK97lIEvfc22Hm50oePbn18Os/jESR
XwJ7Jex2taFF4eVWXqHa5Fp13R+0JDMrP6nL/EeOfd4eCHbjpoDVQkwAI50ew1q6IKpqpy4z5HMT
rWZrpnGH41CsfMinemBYrXQPaP5wE4d98x+iA/qF5IYSHPda+mKeorjq0jgO2q7v35mukp4d3LFx
KXcj+1M7IgF2svJlyQ9m2Jp/4l9ev6uXPN/r5W7cWTIoIksCcWySI96uLSyCYrQmVJrbtIfBKZxf
uaG3qNSkFrmi7fyHXUvbn+I5DwDaUqsFzsrR1MNSej7L+t+xnPoEVloX/+xA5+6p5W28N7wAYAxe
wm5tXTCbygXvh7JSrkk+jgd4Yc3DnKpq8PY9S//vxboIbPM605zz2u6tDJLpVCXtcLSAVV3nFFKR
PxDF/rg/2NZVA0kCjDEEbvaO/PvfKijxqNplqcN3Gxp4xn5UFtGlKbvp0IbaHGhk2Meoh8mzs2xb
wwIxpt0Do9uCIHk7bGU6E8Ag2NwkNkb9QKPWCfKhj/9ySq1GQ6GqPetgZbmj7jxxW0tIt4XiDXqA
pL2r760rhac+66NAJIKjkJseYHV7b5Stz8M7iGiIGgVgv9UFF8JxISshNWgKpQc5YWNZe2mgcZ3d
wegeO/oVWAUbsXW5v5obdzhqnOBggC0g1bJeTW+kDBYXKhvUEtpDHJfJKTVGxw9JHnZWcO3zIYub
kvVFr45yH3VFOdO/7Rx0tJbZE0MSDDHO4Bc9D7v6mBdZuBz6UW+Ur+Fo1fbZyPU8uRa2pdSHsGiB
suhLCJZFFar7SXUBep6RLSyvaZ8PX7K8FfZZWKGl7oRSWzPz+6+Vf//br22UWWRdmwNBBVEB8HpA
mWvsdB/kzRvtqP83MfCOYIlL/Zp1BTRrBRuQbjaVomX4rE5LeSgLmsyG0tYfyr4yj23X9TsrL++5
VeRGhRA08ktq+ErID+3upi4bQgan8MRzN2qzbytafOixbz24dqYcKc2YP1ge9Tj0Xr6TFW7c+pxm
rl9ZFTX4DbfTO5Sx3Y0iigNbL4ziGDUZ3WXX6nL9Ek0I9/uz6vR7+eHGcysF0EhqZDwJ5Ot20By1
JZCTqK17ip48an3ZnrGFT/1FyTQ2EcVgDYswsH3xGykgL0tMdYEhuadB2q8CtCmqRKoDmgyUKrQ/
lI5a0RqMtYMuGmdnYbdmlsNlk7hJyM76KnFmG3BdLrsmIpRJTm1ol9xO9YtdUeOM1HrZOSlbs0p1
lTRAoiNIvG9nVfS5MID0iSCOhujb2KYVSKRanBpLm52HpO290ufK9M6E+kq+M/jL56z3MU6G2v8T
NF3fYFavhfS/a2a2j0UPnVLBxj0rKG49GC1q4adIlAOd0SGKj0bXdeWJHqaq+43hFh+UuB2/RI0C
jjWN9Lb4ABGzschGtfDBoSCSPodh0j3XVVZ8q5t2Uf2qcqvl3LhWWeyciI2HhioXtTn2iRTXlOv6
24UzNXFtou0YB3Ulpg+YEGqR32NRc75/428Ng4gbNTVeUU6DXM3fhoF+k6LklsVBMSjzO7cHe1+Y
TrwzysbtSeoDIZAtiELHmlJpt9bS26OdB5VlDsvRiCoP2V6lAjpmUkD+8/43bexAUBA8nbCsuD7X
hbU6yfRm8mrQgIOXGn7B82MfjbwX2rmL4vEB2syk+GJQxKXU8fY83R/+pcG+2oMSpsPnStGGV+7J
A543yMXTVQqN1o3OYVvhRM44+qckN8f+YMdVEfmcko5TqI2eeYwglga49g4wJnRLLGdmMcmOs5j7
XwZ6XsvBnPQmuzqlw38/5QoGCr3nhu2lXKLpeYSPM34w1TgaP3W2HaUHs0CS/9DXYaQ8IFBa814O
ffZoRn3xjM3aUr99gTGskEVZxIvhKK0OPcIfee/0Rh4Mmsga+oJhfg2jKWvASLfmbuwgw7v1DEsF
ABIViedfS3AsWdENeI8xw8mguQd4GJl26HO1yf3Cwvee6p6a0stbsCf27chJ1APY09b1laHRepoH
Bjp345JXbzSklxc7QRt3OjhFqKDrklyhavkyDWDyC+Gy5mrVn5Vpbn0ry96oHfgylJQgQUYcCgAg
mduT25llHOPEkAUIT2pnaDrd32EeFodeX4p/7+/ojeNLpwI+GGhlYu115TiSrfcKnZNA7Ur3PKeG
fewoJh/stPh8f6Sto8uraAAZpNrmrfPtMUz7dGnzLKAk9meWJ+7JQ83PV6lMP5veOBzQY02Po1aJ
H/cH3rgHpdYcIyJaBrNgNZthB3w4t5jNsuyqkzHPzvsZgNfbm9sEWAQcQGaA57irKDJrzaxom5bt
gYPUdUmV6hRPWBApvbancr2RQjAU4RRlR6nPuTqRSaeGuaYKPsiN4oc4H4tDY5MOJv2s8eYp8SGr
1PLL/Vnc2CgesRQdLT4RGNUqLQs7+jbWAL0mmZsWpFYbPgoND6nSSXYQLmuyqdz+rBe68zKuoa2x
WrAu0b1G0zTAJ0ss1MBcFlwqh95Vv3upqErYX9NcHWpjgg2yiHKangYwsfanKHL1cCcp3MplpNQM
rRzeN9IEuRi/vaLd3ORqVKoQflQz+TtUqC9idRuLz5qdZeDRHTv/DHua4lgtetF8VOYKYk5DwG37
vWUmH/QOi+HLAFHqETAaJpvVGEWmn4VD/kYhtP9NnAM6GIQwbcd11Js45tCLlLYfrgjhJdcn2y/V
dLmWlrEcspz0IkymYYfzvHGuCXelKi25C4nlKuB1q3JUQ2dIg97JjB/oZpqf52hejqhsdJcws5rH
nF4c75tqBfe35NbIKFqQSclN6ayfilir5wKfyTTQnTku/bmc1UDDKsA7Zghr10fu8ywjo+pR1Bti
t2929sbWkZBVf4rikriz7jGwI7OBI5oFeeQojo/Jq/49icxaPw9ho+wZxm5cY5IaRPZIGs9NZt9u
RPL6PC4r3h9gic6x7VuUEJGVO96f061vopoNEEoy3Lipb0eJiFEoF/aMkmnOM8ATw4/VuThFPIun
+0PJH7x66VGLRoSDOi/QvzUqD6ewtFY6G5KbFaaXNs+d5GD8H2Vnshw3siztJ4IZ5mELoKpIipMG
DuIGJokixsSQSCAz8fT347+7fY7dtn/bamNNyMgIdw930yQvptdNAGezjU//9yv+54f7XB6HT0N8
BFL3zxwwNoNZV886cT0idx4L0zgwCex4QlRI+sp/ebX/UjqAen0kDYxorED+04VmDIEgnYrSke4p
Js3b1H1a8466eahRUJtLKNZ0KRQ7hPPXbNJNnVdVhrTdysixl5h72OZtsh3VSc/Z1J3iJdTjaRl9
VeUiCpbw//sHAZP4NIGFwYVI/udJ9lccNEZ8Nq8jlFmnNjPRTdTPBLWmfv+gMnX8y+v9l5+DvQHK
PJwqm6D/BGjR+s0gPVN3XckuKOg6ZNGlOPOPwZ5c/d+//H9RRFCfGFs/NaB08P/xXKuFlCVPDdd8
AXYtHZprv4BbGi+zRKlWZJsr+rwa1mW6HIlsaeVrqVBtTEOPI+O4zD27x6KJvzR4CPW5WKC6S7/W
ui7B+2Nd7p3mDv6Xt/2JBv7vM/KJEeLqjLMlV/0/hRwGR0stZ65C4XZoInVFNWQB1D/iQlZR+Jfp
NGMHSWQUnT4Ju++i74W9jcfh0+aWGfjfIID/PLR4oHCA0OmA7hF1+r/rA1/hRiQVb0h70/zDa504
D3SWnXYWsp/mzbz831/Af3k5BAWs1Hx2VdDU/6AMWsfVetjbgX26XV8afJ/vt+5AX5XFIEfh0f3b
hPefdwqnlfkDihI+AnfF//35ulCNgdNHSJFa1X7TDRJxr7dVyaZddupm0nCPeGmfcI3u/qXt+c/6
js6aso7Z2md1/2e1YDljYo2s36/n3l1OR7oOhRz95F/uTEbkzwv5H8/UJ13NKEcJRO7/j+80Fm3l
7v2QXa+1DJpzzGZNfT/aJDplnnWaXGhilgtNXMpPT+lpPTWRWZMST4zd5iJ19nfyMxi+2AyLX5WJ
6oe5GtCVRMtK7J/0xL7cwkKptdCjsRO6AtnUaIv8GsGNrTAbW2pl9sdVjwOSlIN48ML01UAOKodQ
YhyeZL+kOziv4RKJR9GruAYw9KvXtK6bI48HOqgSKabzceAsZsvx2Kd7T9Tql7VmELfZYcyfyNv3
jk2VaB+LoGdlo+CjNEOOxxwueYjY1meZGbfJDQBsdF5U1NjiyBLbP+IUNvxwR9G/Jp0/vXrm6OSl
8Yf1uUlB0E9eexxHPkitlci3qu//YorSTNcbKJSTp9nQ6HyOSJf8rqtRkcPA2mQfXrSOoWsyZ7Pz
r7oNQCOtXaJvjjulv1udLdGpxSFIX3xSs3p8Mnolb3sHTvZWsMJVl1tkhv7LJhzrfkHIHgS/9yEj
zZGNH3382d25x19qGXwk9N4xVkWb2QHMIXYg+iRF5HEYq+W7iJyq3lneMZn7fpglG8lKX3Rw1wUT
MC5xncb1KcmJMzLiE7mLWPfdT5stLhCEjYbWNoje4TDG+AvDur309ljWYkMNmlwZsK39akj34b2p
/O0VZpoORaD0eNpcPCGugA2aPUd5qseyU9Y3OZ6CCZkv7AHMxHU1eimQTtUf6TgHYcHKYXfk2yiG
t8nWmr1vUWvokSVNv+Eo7A1I00Tzgvf2vLD2JoefCrfSofDTlfbbBswX6O4QE57IcBBLjsjAO3Jx
DNz7gxyzPo9Ypn+vagzHCs9DcsOKQG3rEu1cNpQ0SuaZRHLvHgpZ/UTboMZTM6+9PO1DrSVdQ7pv
eYxt+1CkGc6+hYyO9QMSJip39DRf7ZqNbd5aFd8645Yi/0sgO8Xk9V4BUdMXXTXHW7FnTfvVWSUm
vxFGxluOA8D2pe/SYSLwbpLP9dIPX7qI68oZxfzbBrHILn5vvblc2ScbigzP4a+tmuIud0Z/NwWP
f9+R6AlCncsjSv56e1C9HkSG3Uydac2JTR+CikZ3CIZSuUcV3DbL4rPw0s/hTQMyPuXurNcvW4v3
Vd4ndfXVO9z2NduYAvH5aOvvU191P9xoOd4ap1uPImobzxadX9V/CLFpCBr196EtelYv69whE8mW
VZ+M6dXsKfMc+EvwmM3I0fJ2qvtn0x/RU1aHmy6Oxcb3m0DtWjZtqv9MoWP9fNsnkFKZplPDctYW
4Aqwzh3O2Qkp6mUz7XbLs+nYHf77RrWm468w7J+6B8Rvtccna5OlK7d1ipYysGtr/7BKyFFeszZq
yulIw+HKUUt4KyDnHo6qyUrB8jpWNeSj2hz9Y3gU+O/uUzmBpYhc4FZXiGHV35wglqSibWn44Jq+
+4kvfdWV2TAOC3mOqnLynZjU12RJ+g9cnun16s+1OqJo6kTxFI6kkltCr4vItttLUw9rXSymFkdO
jAQHZJdG4QMdjcvvPiKvKK8oZqJcF6DCs2ri+Dl2O/2xxunwHIxbb04q3lVUZGvcPEY4mNUXNPYs
J9lx2eqyGWT0CaXRn5c0+plHc1NXa65rx7+Eay/qczBBV+V7vco70/tuT6UT+qnyfTCvMZz42qak
C/60bls3JysXu5773qYgOvA8P4Nj7JoyBSEjR5JF+afVaaqtEG0cvYDlSXXqnFpOObuix4czqulz
q9CkR354jn0hv3iURVY74kqGzM+FXnoPHwqcSPsy5pnJcs+Zx0dWDrtXlBwo8fZV7SbPMle91XW1
kEEzTu6vGCT2ZUDUgbvB6vdvQ2Tj5VRjHBfnmVb4LiYtr1V0bfspVWcDLsq7qp0/dIt8q5RR3InT
vpskKZbUHR58ViS+euyLmEKZplFF3DXBM5Z8QI9uu6XzU6XcWKEL3Mdfx6eShePoOfJ01CPpan5C
5FvoCeWWmForWeD6bZ5nNofWklvWiQjNGUmU7WnPsUrBVsfLD+ljXMnGEa628XgcySl1dILYJ3GQ
TCCYxTY0DGcEvm4VVZd1mj8XMJOw5UvxDdxCEfW97xT4Hnri1GnHfwYJmJYcARkyyW2agvdVZNkd
G1FsfyaWvZt8EdM2EvI32K+B2efbqG/WJA9ribCMK7J/sL60T+HUH0/TsPCs1mRzfKQVzdxpOuii
qR29f2O6HpfTQdbpcg4NDt15Nm/KovbCjjN3OhEOt8Gyh9dtDcFfT5QFAuKapi9sty9Paxg0/bnb
2RXYIRSmG7yVjgWiKVyvDXniv0hCw+p9n/kLG87jLWV+c+vTKBP9Me9HgF20F+JJMIqVMuiuU3bH
4kdVl3azycXzx3UpgiqKxwLPTfU3GsEr8mN2m+bcWZUITlmdfcA6SNKOqSZOfkzclgWJ1kdD3mRL
JiJst/jY2ng/6C2aCQh6GkK6RlQMqvBqWQ+5p8fsoakb/FRcG5nCDmQE5WGwdK/7sDV/p9nXe1kl
IrWA2U78tQ7cifMfOeEItzVENBi4iqKE4mLtF37nPNzG9eFI/W0tLFzdN8InNnteqf3XW2yqrDSi
okOeuYl8IEK7pei6W9w9WR/k1o3jSr744eQfLKfU/Q9pD6LgxwldXk7+T/ows/K/l4mpeCYnX5n1
qmeD7m8wOuNj74yByCPso3VRp+ncF7rLdlPa/rNqwVjYr6ae2viq87v2Dh8yrJRWktaiYozk/tgT
3WAvdmLz/0yVcB9TApwNTYFnT9Mm5uwed73uK1ZLXXOS4ZKIcowsmjrrfAozuG8sFfmoh/nktthK
5nPtcu0QfNUkeOUMbnvrODU4oZLTMBeaBRDux93MHFGq/d/xUN3jsVrsz7ywITwTm6zDvzrUaN4z
b6svazxGGedFmR9TbKcvjQ3UD9cVXIMY7Hc6H5d1qfLJp8IWBDkInYvQ5fJ3+h4HlTRB4RBLHf8c
0o4T5h4yuKk6kSo+AYBnXkmKcuENeh7z0Gn2Ka/9Kb5joGtNnmAgO5dhF2zu6egn3wemWKiLMjBR
VCKJRro0YH/hc0Sy9AHhEZEYSdVUfe5oW408fo1zu+ILIfIZTTT/2O7ZwzSA4HHPJMLJK51pfdkV
7CRM3UDj1ZER8Hf2o63FLYAmFimrIKtxWH2elcpu/TtBoKbCDrbxvgsx109OtGWvCW4cCIMGavrW
mci96Kap5FkeSuBahDRLAkzPzlTI1cQOD/zowJzE4/S6Z+4+FwOcwBUBnM14NZg2+CHkNgTMH14b
5LP0EU9mm/TGs7s4ITrTCDVIif2/4q7QY/UQpkdi8iaEk2bWjTB3ZMIaZD5bv9HnBoZGYTLnLJ/d
buJuOe6v/e/NHw95NYaN800IF/+iFYn+k/cpRSkiiTte3sWoWnN0GP7VSOQ9XB0eoyQ4Gb19z9p5
cYueBO631fXq2ybh2BElHwzLFRb2Xlew5sFN4jDs9LSHIryXYTV2eZ823o22jqcvApHdmg+p3n7g
oBLxrt1oIC/Jxu5bP3fdjY4r3Rdjgj1noZbZvCxI9FTeeGusSUQNjCmaTe4qx0ysmskn1n1z8jYa
8SIbmWxKHlVvLGCQ5J+mD3eMjLI26XJuGce98xwkJ18YDpIh9zufZjfYffFtadtpzXEF8v/gAhDR
gmQjZtHJMouT7kYespCEFJ272bg81mgnpxw3hOp3sHnq+ZiFNKWh+Rj5nj4nAYmXmix32396tqSm
l3kFQYnOZ1na72t3ZA/IGrj/j9hKfV6PVIR5t2T1H7UE1S8oTk8UUbq4exFX4czLYpx7P0Efvcsw
osNu3PibwA1S5qMj+/t6dmfS6sfI/MLhDi/0zDN+WoTTvOrSZtv4m91w+fJpPuacNf3Iq3N42wcz
8ifqY0ByKdLCqryne/klhp2P569274oBefJ9xRq7PvvO0P5hRDMfwzw0K9j/wCMailn2TBP7ovOu
CSnClYl4w1p7+KYMzBhi9X9WVaDu0E5EYdGP8/CHECD5J6wzbo0hxPstX5r1aEvVOeFruDGbFUjm
9SsDLYWMgoVINKU83/a1CNvCeu3elLR58+f3I+DA1THYt8jEy5yTm8NsGflH8Ma+HZ2P0+7KlH2U
Qd/abJ9e26rV79EmEI10gtEpRwbjPNCxR4yv2zJUl30Rns63TRl+5iFa2hOx1CvCVbSdilvR2J+i
xZ8uV4l0nYILvrupyD6h2sje/nZ03X6ZfLN2X0cP0dHkiPi5YXm9P8/aZqyETHMWfMGAvJ3LdBX1
Ja0QGZb0nTNSGc/u80XsOC/kRtqgps+uphGBi78xOYvQ51gLMxRuFX8CxaLmGieIRf4lHyTtc22P
lhmwVstw+ry03w4nNCqPESH1JTW6ujdL0H7EsQq7Mlqd4dvuu+1Yfj7UXyaSUyRtf+wuBdsd/m2A
jhy0bVXo9DTd4/fUxlAJq9bGLRCfOFx/Tr+999WBFjJzDqK8GXLN1dhli5fTWsmnOrWpKZIOc4nc
kdL5NXBp/K5MPL31QX1kuR6yjdofTRETcUzX5YXGSyl/s5MV3TCvL3ZIojaXjpHJmXvffu/cqf2F
IGf5ijWTeJPx4SUXs3uLKmDXGJTW2M7cGGLcpqI5REL5F4h/c8GEw3DcN+GvbZPqPmh53bwl7eLd
zL0YmLoPXeFt0AVcNdzVUeEuRj8O/Nu3oXUy5xILz/6shMi+VbvqsrJykHhxEhbJzRwC3OeIsui4
GiQM13tXHU3hDFuA8Cw9Ir/UemyfenrfSybS7E0fcUgdz8Yuot5hE4/2psr+YgS09DnNoJSnTFbh
cMarIe2KIG0oqLbS4oWu0bvVOIZveThHHgNY4q3reXKX9JepOvsWal/dRN6nfR0JmPadcs2zkqqI
F8zENlIl0SbWuQcE8K5slD5sybEcRRB37W/6oyzMbeqMN+yrqASUYkNoAB6wVNfNfIAjrYt76EuX
6Q6o3u24PeJDJhkDbSAuHZO5uZKYXjos6keOd2rWYb1DIWNt0aq0nbiYFiAokkf59fHkl0O++uPA
dRZYnX5xZu0+bY3cHticpRk6QtHc0jQzrtmGQA8UEesucrv7AHbt4QT0hWgKh7yZ8b8/icivv7ok
ZVyNvj9908e6OsQ3EKmSV15qplJXTTLnmGbpEdOKNG2LprGcjo11FuCy3benNGyG38fuZW+uo2RH
flrmwb0uR7ble2p90l1TsPFi2+bgR+Du01unMkOCo0y1zhuzzu41c+Om6Vi1bAtSylyvaECX6zxK
zfy9DmfmjXhfmnvXyZiW6ega58yyJCwHu5nRt66JvbEcfCJ+eKwWzD1DL8Z/pkvM9B4Pu1rzek8O
7vosXZ/7zlTftAkqAp8gLv6ufJr7PvNZbEy8If1qWmV4j6L73ND2k7cK8ZfI+46hLF8rkO08lFn9
S+H0WBdiWmZumLpJl9M8O8FfP9BpU2KcPXGtqD048mgOWFWdMj+7rwLBnboA0Kxnz87pcKOOZX9w
hk40KA9V9jjHcqNAO+4BsJHIQJUOaOt4OqLJ4WEg59PLXXH4N9M2xSFvuIpfsdZhyQaqUXx1Qq+5
IxADXjeVZnpJ7LaGhRu35ofu/Jrvq7bxjSMnJ7lhNTH1IJS22uBgXCfxDVnY5mPGto3YBZR6H3No
gWXq0MXAWUQZhVOqYXsf97RnfKvEekdnZreL+FxyzLMWjKcw42weJG3s25jFG7ZB8O5PGTltDQP5
2k1YRW7p2zxmw4+dbAOuCoPvLYrLlFmsP6b9MYPJapi0J987heIQMYttifsdItCR1yM2bkueVX58
P0RVcJNwcP083evtzdSR+E0H538EwkIINMSxkgo3B3j0zFUCSaPU4clLNbbuF5ZZZ4mEu5pMmep6
/tUGm02hzrJ6xVgii9eTOmr5vIO1+TTvdT+f6AWAFqHb2jVvRLN8DC55WlA/lfizy5ryOYDZpqVO
J4eTdxjxuPZe84EwhxnbX7b9x+Gt5sGGjf7J8xF8Yw05/E1Ord/nZkWHimtmtbwJPCzu6nqq/cvR
7/UvS8eYFrKzYEJZwjCWH70/vdR6H38evee+7qM3f5dYN706YpXxRaNUfMDDIPnVtnU1n+bV9l25
gMCN5eHAKyJBc32SMVf/74He/OeKP9HrMBphClyMGFzpVP13YcH5S9ytYp65jUOypUGPd53r9T/i
sMLBrvcrtCQh97+bZ/huZ7kVQyaLyDXGXDIJwkLbMqlnCGv/a5dk0/ctaqYv3tIm/ZUSrtuUPX4l
YaG5TEyumsAlhcT3jjW3Oqx/VM5i69wkfveis8ahbBrtBqdpktHf0UkscCq8z+vRbphxNkM7h0Db
vTufIH70zRxrkyBwSNSzV/vNQlGrg+Qy4g+e5jyXiKv5dNgv2M29pRBR3tpqqmBcZ2//QLRIVXFt
g6ExDNPknPm+Pkk+HvMfdk4M84JiyrkOZqMjxAXwh/mc9SbNaT32t4UlhTEnuycFi+voZfMBVmDM
l7kNCRZRVJhcIPVuoUw2Hqyg9oe/KwADeLbnIvuUazCeQ2SEXhGqLWB8bmQHnICArc4XZ2AkPmac
XvJonPFEZvGC72qohuFx6xeSfxst4ok7d8qyou4WeaN9LOd4i93elYIc6LthEVlcEE/kPldGxh8r
9MX3sd7pMVTP87nhbyjBCaMppDytTlYGA/JXX2m8c02btE/7FuzBE0Eq4bcFBdk8ntMZsvsFrnr9
uy2+Q41f042Ey8vKXRddcMCf73ofNrUIFiFvvRbtxhU7WLs42X2q3jZqxzWdoRHnbk6ioRhiNb2H
bdUdp6kaUom1awz0TLBdxug87dvTsuoGlJWa3Vz2RG13mVIspROmvX80i/6c2BgQv0a2nx9t6yUj
7gsy0DT/nbjTs+c/9rtx29PCJlibp9NqPzoRB1+mJrE/IsjVF8FTGmGCvOhHawL5a+qW+HmEYAdB
a2PGzTHotqcBYfd0m5BbI5mIBs1Yufg0z7vwOiChfY+YJSik7XI/g65K72qY0mDvAWEiGwVA+66d
FIHy6NZFDFgg1/oEKzAmdDmdpXN3kSD3p0Z6FTOXF7Q3M2l//OeRiLDcSY3nlpL6+tQ5ffCYgpzS
bqC6+atd33/Z+tV5lbwXLx/drLLwQqvHaijT+nuiAlZvfUZkmO5JdzcKTGsum3X+xAGpMvd4zg4T
K2i+Xk5dxduB1TDxDUsYY3h2myDz3gePJco87OSmzmlc7XQyGQ0lLmFM9BQH1Gcq2fIqbqv7yISu
KXYrsu+jXsxy5ePiay+7wAD2E1xw5ytfM8SdIl+Y/TQEY/0yOmhigS8kkM5w6CYuXBxhu7KxzaG+
uHHdVScTHElWjmOcqrxdMSkvp08jf9oSNX5jN8R2ucSDENF3ovki+kzq7wAR01p02eCm7407RLCC
aSPdm3XzjihPuD2bYp0D2jOVVkPPYaJNv0AMHVf+ujE4LPG8iHIRYrHgpyyJnAJvdBkAW3QcQEsW
YccZ/3LjPbKGsaPY5I578W2VpvjoRJ8y5DkMhHsiRsQ878mmMpIKE8UeeQyVlZM9o48Hfr7FL1QM
41aqPZ2/cGmL113q4CrrhuVPzw3WXO1rP/bnVFvRneNlyR7Evoq+5LAAIXR+8rkh1cV9dpo81lLz
dotoEFsA9vn8eT1617Vup+SuY1D4Uw0hxgDLHvycVGOnshu8ccwNjjVTkQ1sxWACeHgf0RjS2eTA
YSq+eMnsq0cbtdvxCuhh1rsDCDw+hbQxDfoJXf9lhbG2Fw/qTnwRhPwwEmxNIp4nlqL8s7fgYlAC
CobLdVCHXX3eE9lM96GdK5PX+kjGaw2cLplEQwKXORc0waDRrb0RQbh6r5QtJppsZt+hzVsttzgf
Wu7ge+MObfToZJixBLmTWaNObKkOP+iqqvjaB8avH+JlZ7Dr08j6pXCn431qgQJ/bZ9bohfFg6Y4
8i7EXdO63img5HWntkasW+yK5Gmq7ii8M+KPjdmU5wcq1dMYy7W4Civ+z6kKb3DIitUX9Mn+9ERS
Rmr+dIOzrZxgik/eMz7yfa3tau6HMN0obZPbSWx8hyC4S4yJ2xumXdEXLhcjnZjWDVL3ihs//jPF
0ZxdgPJFXQzpCj/SRHW2n+AmsufGZg6yv+Xw/wQ2XM23oYrX7TTpvs9gVUe13ulwZ526ycLFvQyN
73t3eLw63sXpWkg9R1J6z9S55cMEjnTJ960wrFBwoefh8PT7XHfgIH1ljaZ5ybyPnT++3wLBLf05
AMRUT3ifjUPekwVgbpuo24NiZg2C5hZXoqDgQy/7K5ZF262HQ4V85yJJdQHTNHqPTrWkQdGkc+Y8
hjRs8znYjm2/zyqdQkly3vVXb9qkvgObTsJXDyeS5LSaNYRZmayvbzqbanXHM++pgqlyxitUcQDK
cEoTP9/3NXL/ePDaskxboPjrQA/DfA2Mi6cD2nouDRWl/kqd4nK4kpGamzKKW71e/A3ZUE5ijfV/
DMBBay567QLmuEDnxWInM96NyUrtH5hb11LLER26wT9H5AOm0EOOMML94np7B8jUBtIW/hxmilEI
k9abDKDt/ZgtnDLLias6MahWwbleKtwIWSHQ++2YLTw3UNqHKRWtzvS9wxfA525qseYxm9mcciLN
oOdtblWXndAAxKaoJrW/+f2xhwXLNeGR84Cp+Koekk6d1/6ImRoycsZP/riPqpAh0bTlSgafPVU4
jvhlo8LFvvSp8F3IyXCLf0Tr7CU3GVwqQyHeikXgjLxxkubUk1xM5RczEQlTsXsBb2AlRPko22Hf
ibZVVilz82nxbUtzhG13Yl/H52PFB5s6jSP1dJ/pMfrGH+dCnPhwz6vSq1ceasswFYHHf2dyWgm3
92t7JTnsz3GLdXhOtEXq3rqNcfV5zjSdRKTpL2HoHNq6Jq7FfNPVinuwb5wjLlF8HLDd6JpnWwCb
LsENKT3h95BxFpVdpzDZywEn+5ExodqOZ+Sli8jRDqUVdMKo/Ycp26rq7CJ5nZ8gHlZ+mL0T9ReA
C1j/tVUKTBk+Kz4NpvE4w8O6Ql3Xg7c/A7s39fkwFcah2KXFSzmnLCffNFGqzP24Jc5dhJwivQY+
iOfcmd3W+xKBdTxxG1V7qcAVqO9gSN99vgWQuLAPiQBKRig6t9/Sraj9ddE3KqljkXctY+PNfEQY
EhO/530DgmWW8G3GAssaO6xd8ht0b03oTUc56aOtChEfM1HmyxS2ZTci1Pk5C0GLG8BDdXkSQG5f
yald3YesZy3zLHaRuncuiV2U6h1sAPISQoT2Bul/EJ0wTO3wzITmGk6pGVlU2+TKtlDTDaC5HnJe
5z6okJd/jT4NUF561TQNrO8OLXuau4oBN0RNHX2f49bdy23H3fi9U1W6wApQMAcacYAaUFiXJxx3
sWq5hBJs8v7wva4tHZStwUlFOlNXYx2u2zlDrtx836SR9A1IssazcXDtnofdTldar+qHQL74Rcou
laXfqgP6EEFHGTReNN4mQTfN11xnorqKTQsW0qoVRlC2wU5uStCKV4CtKi7aJa2aPK2i7UMcKm6x
HBi28HquJY5QO6se7/PsrQ8alusVTxjz/wASF8RfKRucwYQd/7pufW/8ztemoLTWMFlKf+6cKo8O
el+DAzPsFjKC4DyOWK39wDsDGXpCzN7fblvNcTNS/fTJ0W2K3INahxf+DD+jOWf+N4QW0+QWogfn
/jsNeugumIH0opAQ1knpj0m8n5cQPp5NNeNsy5QnhDETsO26+z7f1c4+7nglg8XcImpt93PcTcsb
zyi9HDYohu0OHEXJc/Fqos5X//BhQPZDvjAwiP1BRllzy4qyrC+NtHtwnsCBAQL2Hmp2zQ5vREkz
BlU5+30f5xJHfwQ8sQT3Wxc3TPKIFTeRGyfQdy20fHZpNfWj8FZYwSISxrdX/iIZ2DZnbbfz2C/z
RaGnqotgYMvg1ocXE2W1sX58leLLhcDWjr0t2aPe5mLyrXeUqo6mrYBG4FLmJm8DqOvwM/ImSuo7
Q1wUZvSjTgHvsr65V0g1EQs1W8QHa73jFLeeCi42G+XPbpT1/c4KNHKXlvftYcEszgej0nPTLPG9
5X2PRVYR5ANs2U4v2gz+L7wV+m9hNMxvdeUJxBX7ER6Pn+Ka9M4LdnBV5EkrbkHg2nMB/jQduca4
9i3o/aQ/y4EwoMFFU3g5jDP+9VrO8nkwlRrPpOhF0YXzp9KT3yT7cMYDAgGUmqydL74T9+YSoxZY
i7Wtk+jMjs9a/dg3BuFShuFn8R+V+8If8+Stohn1fpGgmkWXaXI8v5wafTTnOY3X7Gw7Mky+bdXe
PoVdyGltJ1n97EllAp0wYfAGlYNGq5O9/q4sYODJ1Dp6kzVLIfnC8AYPTEPCKacWPa/gaU1RNXL5
wA/KFWUL73MP2tcjmYlV8ojLgES4kEZ7d4Y5NxZkoKnc/+HsTJrjRKK1/V++9SUCSCBhW1XUpFmW
bdkbQpJtZpIpIeHX36d683WrFXb07a3bporK4Zz3vMPGFiqHS6S03WCOmAag3rXdfM6UiT4XS9D+
ggjsVTfeYucQkmsEDO6kqnorVQZ+5tuEn6HB45N9Gv1OZUdoWST1mQlU+knLy0CCKlo/BHO3vDrw
bGrMNUP60ZAcoh8M34r8mog/LvckCAbvSizjMDzPcCHlPindwTv0GUfKeWlUlx/KpiZqtxvEBB/G
nWuErAlNSwFcZE46l+MnrIBZm5YVtN9r5GmvM2zqByvCOXrbpDjVgAiTjXwsDKYDu0DO7fxZpM0E
d0rofDlmC5lOB2vqzONkZqY9APk4y4xM36OdGy7MhVKrQhMfZvm07NqW1hWixrwMR0hKet7xV+17
POtBwhSSRAxN6WWzPUzp+qeaQsPgaZEMmjuoDt3V6rqj2gYEtz3Welx/JMlkuhOkPl4EhUO7GUgH
qfdhuTTFsAEaW+ovTLFhRwxh2bOJQ8WseoO8Q+HE3LpDFmug1eKmVEX+JZvLqtx1CiOWuJFdqJ6r
SmTPiAwaeGt9EBXwA2vtbJfESTjLsbAYj7YzejPmTbX9OiYz/By49v4Kc2qeXofRWrFn6HI9YkpR
ED0hfZ8ErXAmj2cn3dK/s2XWzz8qIlW9jRZM4bazPSBJrhorU9sO9CXfZ96Fwh1h+4IxoGjbL7OL
yfa+n3uCajmXShGXolrgFK12VG2HwGFpD109ks6bBO14XTWODiBwutAEGqNSh9XuEtJqR1ZwdppU
mRvOr0vZidsnHhnSh/WRolMHIU3tBFoRU5Tm1JCG1u2mJkwBR0e3z3ad4wY1vkXDJYK2DYH4FhV1
MIGBg+AT4mbtb3SL/ovZPAPcnZkyBj2wJW1oDBzAhFOmZnV3q65kf8wZj7+sQw4AJkF/JyqztKSC
yLPuaZryaDqZzDg/gyELkrgHwX4o1gGaEHdgdmKaKoPLgLHWMfT1ADGIybwdE0H/qYMQE8SIEZKf
OBzCrkF+79yvgVsXB50ngTxl5HLC4hWDcLkB2o6e1l9tWEB05Nk+pRAMDz6/6S9bdoi30mKU+aGC
aly9DD3++xtqCabKqC4a9wiwn55R0Vv65Ll+VF6YLGu7DWpDh+4CInaPKgAP37hNCEw3FKFjrjgd
i3nrR20Yhxeh12ZkJuAcfexo6wOtToZMLy2z6gz3uDTQKv0BEbsEK9uzmpvyxoEiWrPPwClixP3J
uemX/iYbg4RqMdD2J8Zf0yPijeh7D4eivwzyMmWDMNuZtzHrbP/K+8gqNyOjyWzHKMcR+zIyjCfA
0Ss4XQYoW3d5/yhnz553ROIYtJi6acPNCPVthno8zG4Mbl4ytnNyFwY4KHt+VRIMwu7rnTFlFA8y
9SwboazrXLQ630Udg9ytZ5fY/rmZa60PsC7AzsYuiYLdXNn+TQWLK3tcFJ+4IAm6HvQWXkl+U43G
ae7EOveM6YYliw7CyvNLNMHgPNoIKHH9snLXPHSRSudNYLfjT6PGYr4yoLjqjlpjufgfhAmFbmMr
+8DwlGrDC8bOvQdbUiABMBLIVHNNd62GufQ2IsEE92kFwaVOKlPQ3YRCwfrqdJ01XS/E0TWwvSLL
vwXAqqY9Vv++99lS1Sp2ELMM4G+Qi/DSd8xIMKAdZbuBijXflHMxWrymNrovaLkAoBlt2kcoydE3
AX+72I/aY91EUWUgIwqxvOkpWrjpyo7hcQoXhkWVjOkvC3HK9JgKi2lbmJS1uPeycIEHCtwz369C
T9+hxJY9pFS4d5tuWoP64I3QmUiJj6xhJ9ZlGLbKyOl+1YU7UaEm6ttInZMiI1HWN8JtqQIr38XL
IRL1ND8ReBGNbwGwLmRwbx7Rt6i1NZ9W3Lrs+xHIB9KDqz2vO+bzxDWUwml7cOXieSAZfvS1cSr7
pYt6+UXAtdeXzq37VqdVEX1ykwL6N6KWIrqe7Tat7s0qLphTmIfdwU0FWm9QHbhvrcu49mHNwYau
+77romunlUwIvHEqP/noQ4Nba9RucaDASdzYLRmFEEMUTRZIlZX09KpBmpvrwgdRimcdTG8RF+q0
HbK25RQelN0QXtrRvCeOM4De4553V8AqrDdB3moIFA297f0CBKR22II1yYZ6oh73XrtW0wZia4+z
J3lzoO/m4nxAQzVRm7QrWb39GEK+G701GbeyXxRglnK12Ka8dwyvdDcraoggbLfo1fpLhYqic6cI
VxyA5mFBnhO2YLRdclDIbdnVoaJKabtmi7kznzCMWrv/tZpCuNmF4ayXGBWT724dgO1veTlX8wYF
rXBjLTPp3Qz4NqU7b8CS+gYPDEjQbeS2w1MFyrruF5JPLqsxAlZDW1FU2zUYmmrvQTZZIFPSthS4
fsBqEoABnPuB/+y0QEVbClmnPpTW0PZX81TmT07f1sN2GorF2mkDz5aZqoB17IFA363EY1h7Eglr
ETdtmrbn2emK7MoL24l6VEywLHk1VJlNPi+3DRYHGIN1lTKHwRSqoJscmoHKOlrOKDqK6hmpsjxi
RagfO7J9CwD5tn2ZfVn9YpoYPpF5A6it3QQC/equN6gQy7sKyfL93CiyKQ2zBjiaenEfK8pdptYM
rB+9iUuIqSR2SVRAcz9uk8qFwGzrYdrPzSCia4BGR+50mA3f2Q2d2dU09Qy3nZmsCEWt+a0Opwm5
w9JDaFtSP/yVmshN4yIfSrOF2ja0xyjrxK/agqAaBxW0CDpEAvVw4e2KNmCiXJpXDYn/qxm4Iy5T
6WDYe2tX2nfOwjm/ZRDh9ieR62Q9lF4qvsFzQsbgLnX45JDW29+10OxGQCjpzCAnYaLudLhwSA/h
hOPdZEL/JcvLQh4AL5h3qXTIz0IuEbIErLyrI5f6CHlUpnYsfdnXMaxU6G9D1TtXa7syYyjwLs3O
Nc6YD2oc1DFpFJQkt0v4Uks+J2OcKNs7h7LmlBW9Gr5NteXae5kVnO805ByyfEh6oDKvgu7F4UL5
bLJg6LcZVjoitv1MhMc6p4yP0TN5LVyTxsdHKkmVRLnSwg0rgrl+M1Wovy6L1emzJe2ZqNJ08h5b
x28Xb5PU2v2RSsl8zGtcwPwZ87Fv0+qC43U4Qlv7leMLT1zCzlDVYjG2X7VPkwUGa7J671jGyZEi
zPo+s6zmBy4dtLuLbfffVV4Vag/lCt5xMU1A9IqccJ9avLG/ko42ZE/oaebPdCMI5Ey4RLtl5faE
/SBsVDI9t/FCWf5KmuFsECZqjjOinaFZ2SKExlzTR94WcCc/Y0PJ2Mzrsu4NLUE5bsISA2cpFPnP
YaLBaoa1zK9ANlhFGGqaYRuSlvadyOviy5KHudwMDD6yTb9A19jkdb5OG6/KcvhUlyHgdUikj4md
ZIBjIUcHxvfEILLbzsJyAUiGBb+wESOMJ2+tU+YP8B3epEatfJLTvFan0l6Dfi9dCN/bxDaiOwiK
teQyn4/y7cRAIu6sjBoMd371lrMds/PYID8DJHTdamfNgmNWW8oDjeILFdd1zWgCRn4HRwRmIET4
xtXTGldDaA1xG6XmFq+lOXhdeZN4o1A32let9GrUToV2p32WR1rEwSyW8lhJ43W8L5+TolqrEeXO
lJl8RwuDN//GUE6yHGxmGoDtrfqOWxfiLX4Kke+YcV6IQ60dvdotDKoNDPAqv13toepiKwjhaFGX
eB4v12s4oZtuSvS+R/QyHEML8JyR7Ar7tR8d1twAh3XYofdUEcyZBapu3gpArijFvybGLdyFopKN
tyWd2o2U45DuZDam8joQi/MqDNaoTEin2TuAG5nlMOTR3L6UgxzcbT7BdT9fWF/tzoFC2R5A8MJp
F1gpai0KjDA8Ds5cFDdr56g3GuHlkVOtzA8oYvIbawh0e5hNmvtXkL2jJwyt8jc5jzD7BwbU8w1l
ap7RtuMGvqnlxNUML6rJY5NBHN0iF0BQxAA2BT1SNIN73NXIxOtywdUMlc5fD3Mxjd490ign3yfu
WFzj77qO8UCpW94OdBj7Rgs8uiKr6zktyTf8RTSQV5yhDk7PkZfkt+7EaG831L5+g+Ebfc8krIRr
SxfzdK4NDOeXqh7rAe5A2AUINyN4ydJFArKjJZwirqjKyBNBW81Pjj3ns3FwC2ZY1yTelmt+LTfc
fRrzUZqlARdfp/EO1qw9a4fOoHkEjM5/KWuy3looeM2G/gXuVp/p+sWqG2pDbAO69ci8J8hjP6tK
CqfCZDGBqZdxVShyyEXUsdc9iEGz62wotpvQE6UXl460fBD4Vb42JmPw5kyofKhbunLdmQaFaFzJ
HC7ghFmbOAYW7I9DoVf3m9SwoXYOpOrqYAcyeQ2IV37sdaJRMzNLu0PxAU1KGygtFwMbeDhj3Szj
yQfH3pfBYjrYCqyfGjFb03/Nislyj1AQ8SnshT+bQwec2XEQ1OELImDxADXCfeU8n4ILD6pM9+CH
XfbJyWzdwsvndh4fsnJWTGNgiCZxUZtl5uLx8/LouKlLhR0stJU0943aWUDdz6rLPH0QC00W86hU
1TeZS44EurxE6Xs789thN3XLdF1OZQNXFGIjTZNgineDaELZUFrzlcF9LVqCGb0x1+ZoOSDWG0BT
5+i2VWDD0TIocxBcDMUOD5/myi+azrsjQyPr94F1gVmGKcrv+UDNdzjCvJ/NyoyLSm1xMnACApTb
TyIxDDDwOR6h6OKLj6JlVstwLqSK6hgbNfm9RCsHjx7/4/DAuWZPRyuDfAqxIRo4EcG/nyCXL1TO
fuemN2mvm/F2jtZVg1FIViF605RGqCd4+zBo5PGHuk8S+ciHaoBkkd0k2zmxxedEMZTdtk5Ooyuz
LEog0jUcwFEG3W+xNbrxidH/deJavtw3CBauypJF/yBtgpOOdOiQ6+muIMAFnWMlz1VpNEBno+Zf
PiSC9UTD1ZuDxYhWnKG6U2IGTSn20NQrFlKRlzdaOTPMUvjtT95lQ2zXhrPogbIzeoOuWKL5lanu
tsixXHrVUaXZU9Bl6QscIbnsW1w/fXoIsv5QW3nS3Xf1Xw0nfnqCfQeM/ubObT9v4MIWN9MKbHkm
OaKetqYuh1/GzQCuSwksyZl+4TNYXcOvnVOyr3vb1+16VmzllBSEPL/P07pAXSHZyl+4kRt4/Ez1
05sMpnN4hhSei50ukZJCdGQEu0uWsbuqK1EkWxC68GuHW055QPdHDaNrnGlOsnfK7Oy4uZq3gPYV
4hrGRXhspuB9mzRhZr3tK29ov86qZJe5boH1JV6kZCn4jT2OMTB2WN1BsiUjIDALypLFbdM7UvgU
N+1UmRhc30viupjBrltLhJ+bFG4S35S49Bs2GfSISxv3yU49Rx+rNaRaSWTIERH4iIwChLrhbnAG
rvtItCq41kYiGZAAABy7zixv5jJYn/Peh+s2gLZH21okTNCi0qabcYtpua95Dm8FlUHOBm7pQUCY
m3xrM/r3Y0GSxxzXAk1f3DieZVNYasW508OSwlbB9coDVJoy3Lt5WHsHYzH4xEar6Q92mEON7YZF
5EcvSHJvP+WZuHC//OJuHOdEwU8rg/Zurfu8eWD/quCUONZsTogggIMrT99lEhXsVrXZBNmTl0gV
juOUa7eOvsHIx4TnqO2b25RI+uQULTiFQF0pV7qHfAlhriTFrxWVan9iVEnjBBgV5fZ9bflhu8EK
rfRYbcVa7eox89WuZyT6OtSM4WM5WKrfdhL0iLJqTR8GOP3mpRsF6Rk5VVoZJxA7gkM7McA6tlMv
qRYxsfwluBzRZ0iCn3Z24BbNYdLeNN+PjioDhHnV8kXOJCHwiKAOERuI/ipUJrUP9ghndaPXlLkD
ng0c7E2K1hAEquPmqUtoLBtTBg4fNCkYaADLVVCNbSv4EWUy7RkSmizfhv3SOXGN7/XJRByfW5iS
mKH6VMg995fph8/DlK7BZh5Ii1IUSh7yqlQvn4cyCR9SZjcO5QJ0/J3tjUR1O5CK4CqrDMlyg90z
iozKH+aNn8juhRkHI/ioiQTdq5dBE+Tl5KAV1ILlESK4U8aukCsgTaC9nMEWguAYy5tU7p0ecP+0
QIMBrmqgjlJ2lfYADAg1btfJObe2RTlwtyX4Q3ons0IGP/qmDn8wU0BIZSUIAWJhOiPiVdXLZ3Yx
E0KElMsmdBblHESDYy1mCJP31MEdVNcqmpfxnHb+9IUNfkn8m3Qa15FSP8Qoll9QbXPUX521wOcK
KZiBtl2E0ohF91yzdR7bkRqZXiOIiw6WGdZ+a9IkWeOexOUHxXK/V/CbfjEQj3bw9y46IuDm/nld
prXgwwXUvzMtBrKQKe3umD51lIQGvsqJan0OqcX7PtyoZOXUExH2DFtkM42KiR7x4a5cmpydyfCO
31DILl+nyB8/ic4ZvplaLscKa6H83A2VeyXt0LsIUGeEMxVpLHBwJbkJoFlJcd3BX3t2sz5sKCeV
00Kh5uBmycvOxFhPJWCZZLbIYzhbYblbRIasJ5q98JCFEBcOLSQ97BisLoRdEKbNPfFr3TdMcbPH
fCmtb45uGNzUktvkGgurSsRAlJO/hbQeXsvCIAIhwceDxGQTEihKCdmhTtz5eJlrMrODMD9v8DcX
N4Nn2lebbOg51sbDRAAzBPTeMlRpcDBEAkTMU6ALPY5LENHUcfdsaJCiLwM8uhzNS6KDXYQ29MmH
iVwcwA/ME3Vh9zXwSmK0hKOyl5FTz8RVbcvXzoKttYEgnJoD1vX2C0sCf1FaE5teSM7mDnMI72Jy
t/oe0QR9WcZDpIfhvunGHkK0WJ23oOPC3CDCh8mrJO7bu3SV7aecHBsRd61O73Nsn35wmctgZ+kK
TTyNKT4JyLaq14ZJnIE+3kl6mXX2YMiJkpFVPymoQKtYIKG36E3htYalf5QuDdk2gzMPbOTi1Myg
Fm+JretkjCk8k0b4S+RYEI2Qt/ShTNWUcM3PwTMOnTPaFFH7d6lM6X+cIhLPUyJdJvpKmocir9Lq
KoCE8iuQU/48WC17uWZv/QWOrnqHSV0tt9gZZV+kUsV07PIVrYVMZXS0IuHOt2i7yC2bIqPhQrq5
WM5hAGOU4nECB1ElmaibcjTBt2U2TP6NjsbkUGq6FgfBXb5vyZ+xKY2GC2CMmNE7rNa6XOtunPXJ
RT4X7YKSRhW14BzJK6agQ80m7PgUllZA0Ggsi5IZJ34QO98Zi/a2SRPsKVi99ueS06I5QLciO8oS
5TI8loEu7sthWd8clAon46CIZOqmF6SEk+pSwuAXf0VYFAJVR0kQuVuvpQo4NUHn2dBKLKzhvDwr
04OPrwJzdt9T6c541JcHsPjM+W4GMz8pb7KGPYLE4GYd07o/BNg5fMs1nQXAals/QsZs5s3s8+JY
BlEDxsj5XyH2CNZHVWl/2QAeLDBveyukKnECmCnaWsCY6PCX9JiCTsaubXKWb147HoXL1P0Y3ZAm
YYQtMG7GOTAe3c6aPNS6FtZeQP5/sxmzBSdvdsVPvbZ+DZwS2PfJWtbQ5VWony+R1ANcr76lVPCa
yD+vkCRJSsfx467Bb8pDpJ+ytC6GJnddBP0+XohcXfdoxhsIr4hiNj6RZS8zOniQ89AfXqKgzqyT
BmP71CEzKDYom/PbETJwsXNE69074OEsuEUwEHAXlSc3yAhz5JplH90NTlWZA/JKoo3dy1gGfkz3
yXJG0Cm7caMs9seqYydZ/ajvojk1abzMFSllA1bx6shJRfEV1Q4xyazMimASE5YVS0tiCZI3MEOy
lBEZh9IYikPrej56yL8Aovoi8ATa4MbaLsi0r3xlJhZfDTmJGipjHIMVi4bh5zC4ei37LLoruOkw
eeFO+R6g0urPeZakbmwZCfwAHjGLWGIVku9Q0MpHN1kdmOuizWriLXp5P2YdB/6gqfesukPkirNN
y1GOs2HEaCCqUrFby6QFZHNbubcZTkFdajLhbzUDGEBI21aP1GvUdLOyHRRrAyfWYfXFclc5HKeb
aWGWNvtFfqmme0DndQoKgDGVZ9vcQOfdTAlRLVeitavhoiqhqnylvZESYw/fveM9c634vk0CGbPi
5cHDV+troroBD4VMQKdfcw6TvbGjsT/bNDOP6SyRl3p+m0MAQhc1bVQBq/wG7AEcLFWD9yUJy+R+
TNfkxmZck1x5KljlFusMa46jaHbqzbo4wXLVph72Z2a0618EK7bfrEwnXxY4oOvp4q71iwlITkBa
A9thE47rhI14lwGNOUlUXw/9RVUmvCl7xZYokwdig8iBXJZqCehwcTc4WbLt7pKsc4DhA3qw2O+Z
9/EzZA1yJD9IxFFacOGR1aMj24V9119OucDdjAiMzl5Tw10lvc0nSylnaAENpkh23ipDiGmwlgkR
KSvdPKJf0PdLoacHUauBYxty+gCzPjNfe+/Sr6AFmc74KsAMC8tazleceYn9iSWJKCJYRDNBR8Oa
M06TEL8G2cNN29CoXuz67XG+SkIDD9K3fEwuGePV2yBMHTvdlIRW/ewYo1/4aKiGN8D30zfthLC5
6Vv6x2xsod/jbHOlIEL5cbIwjMODKUVblog0/5F22jE76N/YuFz8L9zNCsUj2fvgMCPifxF99RM3
+4LBu/pUmpzdk3vNeFwCZdsMZDLvCrFN6m4KVg6BAdQ/ReyXAoeIJbejg4oKcc18dmwIOgfwvmt0
BfkGyNp/GqNwGjatFj27AZ5PAryQcoN6lJPD7ZrkXbRJMZ7yt4PTXBTZKXVObKVO8RwMRbfuO0Yu
+p6Pah57Livs/MGmQFEDX4zxinQAriR3WcDr8pl11t46fMG+iTlQVYXt2xBNst84aRBydVQaFQak
DTgiXj9a4ya9RCpsC5HU+aG3Tcu8QPdEf4AOieHWXaP8CdA/8G9ZjRVWn26gk9jpfO44xgAM0VMN
cxrg0u/S2C5n3F34q1MX42CMB0Eh154/jQA4trxb9FPASYCv2DTIYtdP81jsB19GGQ1XNt267mRf
DAHC7GZdhRV+ShNveaovOxK4oqDrbVUUPNk9YCYUqba8SvuwErjlRMPzxPjTHGr08rc1FwSJTQ3h
uykDKMVVoefvo1XMP3E/8K49q/awKZJhEm5TD0L0GVWajQlzq8wJpyH/3PdEOm4QqaTjdqXSYr3S
9/vfHUDRrw7sS8ooOEaAmlAm5afArUQbT/0U4FrDBb0dEAydMJWYugN/lpWbYTYMCio3aO2dQCUE
E8XTy/dKzqDb65RF6c6lI66/A8yGMXLdC8QjYB4cafcscYQzqM+TmMCVrLDz2cHSj16Yo7kVgnon
u1wSGDyjfahm8YSrmv3JDG71ZrFOvg21UTeZly4XCUjCMeonS/OG6N6+qI0d4LMIV7qfWW2Rl8Uk
JjCbhUvsKmKlL1eVV1f3VlmU/naF81tsfAnp4BmXixTlGtGsKM1wWAa7X+kcuWwYO+9G086PpijW
8VExuEMDFfXjlxqMEvan7/nPcC3m8ABdTHSwfhqOS4xKpb/pOhrR42wra/jOiNxutu6cd+01OIc6
K+qt9dDDfXHjzE4t5AlQtjDcqU32cHHv/u6kCdVos0IggY89QnZb7aIbscYhL2LTMWFSAMyiLQ7r
Gi2ow5qKYroN7Ig1lzUeZTMHoNkvEdSerXayZbyPGq+8RRjTF9dzW/lxKe0aklWZigYmcOGlsQ+q
3FJSTpeJaJdI7wFHM2TovpOHzQmyTCC28LCSF9y00uK+1X5f7AnQcJu4d6MZ3mXodrdk2nbdxslt
PjWiGdc9uyHUbhjYYXWonLrKzgCmijqOeCNI8M2w2M9j2Fo/6M4b3u6s5MMS1B7syqXogw0OkDr/
1KXrsBepWXRcuQYEYHWnAY6rSNQeFl1x7+BahO2TUu16m3edINYW2QzpfRBs0/r2f6AABtaYj/Mp
CKfsjMVmK28mN0+izSoX4+z+x01E78F7rU9rMhGv5dRN22Cf4zVVPGPma/YwzG3FP7VCT1BFuxzb
fmlkXGmurUXzwyGCKOc/OHR+YAYaBBI3WKx0XccT7/ylGYMuDHtafbKm1d46vhIwRKDouvSdf/Dt
dT5w1cTwwyZ54WJ2ilDv//3D07kwmBGjztEnjeXBLsHAKM4DN7xdMHrZghjJ71ay0l9EFINMt6E8
K6pzRH2F+INr+Eemj1IQaMBoSBLS8M5d2mJJA5/Z+jTIddxrDC7P2ZBPh9+7aF7+lfeOj5jJ82XJ
X8G7/p1huJUC6y60JSed9J/4AdOvIqN3tEVoncATaKq6CnH17x/68Vv2LteXCPCY9959twY545wA
Qp7maXLuITSEB/5va+vJijWWWLgQwbSJ6yFYd+2M5niUa7RtZ/Wn0N+Plpb82we5eH7+zcIb56Re
9gEveaprnPQgXIWhk18h/Zz+kPv64c8JoY4YbExSkdH+80kyMEElvV6fAmbIB8HSuw3aNXz8/Zv9
8OcEXOYrCfLU5LutIsY0gCll9KlFenwi8yGNQ+Y4X/G7as5FD4+Ramz6v6zUvz30nc33BD1GO4Og
dybYFojM849q7v3491/tg58K//LwYj1tS8cW754SUeUCPHr6JPE2jJndj7e6nBOM2JDw/f5RH/xW
+MyTMRFAXIpc752ftsY4CWZIoU8k7rloYRlw7mFMMkD/r89xbWGHAebDjuPJ99sgazjOobOw+opB
3KrVhQ+6mvQPa+LfRrk8BYWCIN+J/DDxzpcX40UI4D4rL8E6cR+qzv2cRMYy5zUv3BO4YOL+IXr+
3065pFjZ+DZffinoH++e6BJRIvEWGk6UCPpL5tNmWEVVxqYJUr3pLxb9ZaBwcktc9w8mtn+5Nf/z
QGNuIkJeKMJTmxXzz32GDZBA5JWvp3GyAudUJg0SGUYNEV1w27jqNEkYiKdeU48dmRIEHW2K45+1
RoawL+2oo7lK0Aczp8eDxa/kUm9RPST+sUEaC5GgxtOTyWsYpeda+kzi2wFrtwp5fR0TIjXiIop/
CZxBsm2fZL+K9g/H57+XJ07VbG8P7gxe/uLy5387tJyoUnmeuwuc1jJ4wvQJLsOa2Q+/X5z/3m+X
pxCLgSs2LtPvb8K+tEqPGcfC6ArLgMyax601Ze5pbtfhD5fQh18oAqqMvEuM8vuERBvZ6RqmkkdN
CVNuD6T2QiL8w67+6AtFtu9H3KZwK8X7S8fqo76PvOV04T5tl8HHxmClqUOj8N+DCjHWsx0ubuSf
BE2+O6tAN4tae505gVlYQHo181M1Q5ij7b/qOrvYBUK1f7hhPth1oeMAcjkkMwfh+2wMqNUNQsjQ
nFK6MrWp6hmDKT1fPJFwQHSza3xas5c50rB+3cpasj+cZh+839DBDIQMJDfE//bdsmyTNi/k2C+n
wsqrcxbMVSx7PccCC5v//lOGeMNzwni267nvA2PSoMAIvmRtFp55hrirEXAx++UIrP/wpH9fqPyS
//9J713Gx87CDkbXy2mkCH2EvxXcNpFakMK406nDsYQZbRjs//PWC9nYLunNl/yI9+Hb0NVcEeQV
Azc36HBpqK1dBmtmT5LM/+X7scM5TaCdONRi/zxLUNfRq4doRQZ4I68C5sVb3dInZXkxPoxj6Hxd
GPq+/vfvF9IGwsqLHFf+lY7wtwMMH2la1Lk1p9nD4Hv2OsRG+fRTmzn6w030wc9H9EgIPMghxn/v
qq5u8VQzOcF8KoZpvMcRVOwXvarPjHq76zBJITLm9tvvv92Hz/TcCHGZjWH8X0Fhf/t2+QKs6FzG
pRME4Zop8FBdVXjG73KDCRJ6fxsrnwVeuXf8/YP/fdEL59ItkGMBh4cS6Z+/JXy4psTjqOPS8zOk
0QzfK2+qfqhaq58Cw5H0D5vj3+c2DxTU7yEyVByT3p2oPRtvzlCS4ktvDfSM+MLVZT784Tf88Cmk
67g2kw/5r8wfZ2hwajRjd6qVgU4SQeB/iIrA/cOX+ffxxZehOg8pvd2AQMp/vj0H6NSbkrE/9TPe
ZLB5hvUQgCfOuwwn4l+//6k+eNglwYiimaOSpL93dTrTrkV2eTaeMM+xrkZCC/eZSerbxW7/lJn0
72tBBJdM0SCASUS87DtP/2j2faYKyXAKwNAWbEFsg5c7RoNwpycGkdO5wZrzntChii7X4Zr//Vf9
4OfDzIjcIawTqar/6gX/th1wclyTEjj15CeZvrZHDfUFydGX3z/loxfK/uaw5g5EcnPZG397Spiv
inAopU9Z7Wb7ZK1fEObWsfTgHP/+SR/sMvY1BwqPs30vfFfcMl2YM8fI/hQUq33QJkwL8GtMnZk/
T/qAder43+Oq6Qe55ezAdvgd36cJtYpQBIHlwMnuLXPP8Yw7ULBGVy662/3vv51zWQ7/rJ8F6L3k
OSwX9ty7ExNVXwYnBnMjD51nfb7kzfVMzxHpbNBWeOfB79VP9K/zC6EC/0vamfXGjTNr+BcJ0L7c
9uaWl9hOHGeSGyFxJhK1L9T6688jX6VloYX5zlwEAwQImxRZLFa9i34kBqovOnLdG7Fs5XuyYVSL
OGaQ4i5NWUA2D3qlzxgGML0vaNDSsnRFo5zHDJD99TmvfFGPW9ogmVaZuWlc7h3HyVK7FaL1BUiv
O6Uvra9B1WYw+hrqJsg5YvFy+K9DmsDI2Ucmf3qci8shQe3keSrixscqAoUGyz7Sh20OKvLl+7yH
kH59uI9nkOFssnjkkQEtaYtbfuopTEbSrf1Ii1ofIQsYncx1Y5SP34xRHNwvYaRgBLscJQVXbAZ9
UPtCetMnZHPcmzT0AFfPki3XJ7Qcii9FFZmNCuTJpjg4T/iv465UJgr8rUIzHXHV26YwGlCrTnEK
LfFfrbzehyJbMVzqKfy5CNU0X0CU1anq4wiSn0lY/oE+2M/crHBj/ZZfaTnSYh9qo+EliSwwmojK
/tS3gX0wFWQ5ri/dfID/PuDzKNw5EG4pcHwsbnTxqGlA+jRfIxNBOdWyXym9Oj75unNENyE+ou7o
PeB90hwHtAq3DtvyPmJ83uVIgan8At2zF+sJrMkQjRMZGF2H4Xgaylroz1aLydUdwsAIxCDb1N7p
qqP+zlE3gBuHDAiA1CZ5QeJOffFM7qt9ncUV0Ejk8fNoDyTYgVSE1hZE/UZq9SEOpPsKepF+phbp
+Z+J9/KXruTNdwqQT1TukIIM3uyU+vhOsaLwK9XHIrt3Qdy6u7h1dA1nDHSf9m4X2G9pm1jGDX4y
yZtj0cSHg6lY/6LkarzVCLs9orvp/pJwt3C0iWbtjaTTS4TxKqe5ibyydV6oXyKGkgBN6D43Qxrn
dwn0/ucpt/rkFHTl9BuFvRr31AIC+GHs2WrQNCr9pafjyt5G7bjYEzFy7TT0CUohWEr2xi6k//yW
JkHUHYsxlqBRcL19SPB0UPcwUkEbKFYydBA+pfcrgQzzDH6ijv5jgvb+RXn6saVs2yNDuzyMCX7Z
eEuh5qmDqbnNFbc9i5k/cn3fLqP0PIrG853w4nIKlxZk6KzZpuCy8PPEQlogg2As1KnH4kd4ewun
nv9oujSPB82EiKZj1Oa9eyX9FWLaSSG5DRTVp8+rdntw//E/de0gFXh9XiuhDBP1+fHFQDSpF6e+
A8w1KrmtQ0tqgfQHyN0hfyWpy0OeQpdiY7iVIEOBTNdmv9r58bWInFZRQQuAUkIVxIJdVsXxPc54
zkYZ7r0ns4gyBGYk6zmoeBMurYF1acfURgBZEgYa71UUeUS9yiyal6pUgPi5GO4JSmRhdMrNZsSY
pNJ1MqgJAVPgyZ2+V3BBiU7SbR1xCj21PhOutGZfk+MGlEkjTm7LTYmqAO3Z56LOpXJA+8h+moBi
UYlLFcM82X0ivO9oZo/Nj6jUO+D1EEV0epx40NwOAWo46DpNxBAMlFSoAQB6x42Uau0Du5wKNq/q
Oa46//1fG2kIdSSCEJT1I9WN/Qki6S5W0oIyDYf8+l5aOSNUwS3Dxs/OVClBXQ4VxwiQIPU/+eoQ
dd8czIV8eIb9oTXb8t9h7P6j5TZHxKC0TFaqA+wzzEVa4dZ9m08qw+GciATUFGZ/sPt0v4aYiOzR
JdYf0WTB/jvDSub6RLX5VCz2F9khWRuFc26RZTTI0jBuqgo0HaX60Lorc1P8A7zF+9wprjW737rI
DUZt+Egfvnrp0eq/hbZhv1RBoX/rZZc9dlSAj9d/1cqXpjlBuYG6Hy+7Ze05GzQtFIk58aprrDMm
gc0tei3FVwCS8cYCrA9FyCUN4pgtb1HPnJCfUGy+tFSR8yxqEFiWyB8KBdDQ/zArnQxZtxxSVnex
qbJOr2JcA1XcRSvoaOiXy0OqRNFnpATk0/WxjNV5UQTmTcx7B7GYyx1sh8xJhaXuF8qglxDEhfmz
9jBj8KVTufUNpqGOe8IwJxHHvk4iKMoVSHZwUoP1Tw/3OX8EQJ7oKDwLmAlBYfbuocQ4CZs5OMLJ
qYG6qZ6Lqou/ZugUzWoXwezXDYysARqvoyIOqHb6GqMGCMhgtGyAYMBPzB8yhFO5h2Qg3yY5TVC/
XXr8B+Dw1cvYxw5KqW41ALNtUaW6QwDDwMTj+vKsnG9D43uTjVLA5qq9XJ1q5IkdN+7kg4aZktfQ
ctSvA9CZhzZF5epN10dlK11bOWeaY6rUWQ2E2ZeV7EjJRKgl+eRrfemgLYEYKphPPIrakK5DGm5Z
qS+LZ3NIee8LE8AsKqeL7990SulUiRz9JAr1w6DD9u1KwIOAkTJw0uGb6hn2f3xrvo9pUiRhZdEH
X9bNvAgUcxZa3E+5U3wGCgWPGQD8TdGn4v851OL2lQVojRC1Gn9io4ljjm3Gc5aAhNspqaqPG9tl
JdXn5WxQDKTr51LUutwuEPHb3K1YzBGV3VvQOePJzGleiclp9/QtsteZRHIOp7J85czoX67v1rWz
rDs8OCFYEhaXOcCMSC17ak6+Bfnu04BI5o0k27+ZyxkbydrKo8LQIUNpVFrQylAXN5FERjdWxpyh
AMfuq8wBe+eNyNMOuXc2B6393UUNiJbaLvKN7Hdr6EXBJG5qRBZyb0AjQ6cvGBbVGXawBks5QU+v
J0PFVS7c5WDgN0Z+f1AvL0GDm5djZxP2vEX9tbLKDuBJMvpeV9cFKY8MOuC8o+gOSF3H7l60gVkd
+gycJFLXoOd2CMO52k6F/hLt3dwMEWdHFUCiwmBarxZa3PiCtxYMTTgi2lekD73woe3Rtzr+971B
m4hbUieM0X243JpZlAXaiJKfX6Vueuo9xTkgnpGSZqvuxilYC5rWXEMi4UXYaFkAVTtkys1+mvyu
rsZTWETNGcun4qCG43SPQM54c31qayFs7nxjTMuAlAkXU6PAFIYIGPudF3j6yWyN9gFMVxA+dUah
u34WzLoqWtLIz9cHXtmJJg1Akxqv/X4KLgcuseKIOqn0PqDN5hfH3fkJCy75Tb8cDntkoLIH3FFD
ILyJOqpN10efQ9diM5pUXhFaYDuauDdfjo4Qo9EFqOr7YYYZBULKzH4HSTb6Hy5BKjG0vU3LM7iQ
FzG0Dqn9DzXTHE0n4IbWwKxLTsDJUobhS6d6G8u68j1nESfqR96c6mqLiXlI7ML+ywbfRGwjQuBD
1RTYCBl2r4jdJvgkRNN0Hzdj/PP6iq7ET4TpEAwz6QYCR1kEtamPG1u1aKjq6LTjr2GL0TvieWR0
x0639I327coxMU20lcm5iKBcF5ffz0QDaaxgs/mVnFqkpSTKqqZQ9OHgyAm5GBsF+I0gsLZhLRVG
ks4Tk0roYki3iEJpRNUEDAyd0geZzBxtO0pscKbZT5RHH5zcMYZ97spg48JYmy0wEcxEXNN2yNgv
ZzvEeWMjYTDwDCYu7tF6TykKJVH/A/pBnJ6athXV6fr3XLmOTVxJDFVz6JNzKV6OicxdrjY8XH0y
0OpMtEuPmQSJWbtm7GMDbJ5tvMYOeR0r067sqnrjC6/tJ9uzgQeQPFLxXcyZs5uRtmvMWebPLv5P
Pi4VvyasczYi4DvUYBkLeCvwBCXq0rlYhMAkryDTVNVIURGSMoRGDDg/QzNR8gPCTLS+EO1yqeLh
0ZP/qJoqPwPEc1/VLDdAmsJm/cWhq+xbATZJ+rAXgnKjQPFe1F/+RK4fSp20aMHRzA/Mv17liq7h
xYj6pq9x96Q3QZe15R2g9/C2xWkJ2njX1wYsJy2+c7A0RXUrzKfvVNILfF6HBHYR9IX8RnUElAvH
qbXfjQquHo1q3cAuZtIduUfZTclv0E2C5cOLENO0IBth3MSeFzu/bKVBLhhxbVW/4zmXjme3qbCv
xu096VGKzRz0l0s5lgchkhIrA0nUvu/GMf41UGZ8NkUY/tFLO5OHoJ8NYzu2OtBY8K3wB7quvjVC
/GEPmWKPOV5DvX5rqE2Wf7++q1fiPtB+SkmmPreevcUhBtElHS8bJt+MYD7rrUQDv4HDf30Ua/5n
Ft8LZULgk7z3HQdo+eX3IoLEQZFSHKcpkNQ3soO9g4hJiw0upVR1RGbU1j9NeOd98eIIQdDCdMdv
kNxxMgGGEMC9dN3APobT5Lownks8qFCF6yGG9LKJduVUDWI3en2tHUA5l/Wx6ZE43Dc4g9k3blIM
s1rABPMtNALtT+ahrgRhKRwdLBZL54tW4ha2m8DofwpazfqTOJoSnawBSq1vULd9KULc2HYdLg1s
7qb94vUAq04eFSvoLdJScK6vR0RWOwdrEtgsduIjpAHV1qLj5ttIk/Z/igjihk9DCscplI2s/FBD
pAr2GjrXA+YtGeTifVhFtrURLrWV5Z+jpDO/POdm5CLLTZFdRp8ktChttEJ/4yYp+39blLW+IWkQ
NU+q2ZjGQ5VF3nCGV4PGcjsgwZtTsI32VDjHPw5kjOywsSs+bgowjewK2vUeKLXFIXY1hGPTSjN9
o4Bdsgst7SvlF/MJv85h4zGzcmEw1Axt4iVMk3CxzVWvzvuitPCjVWizIZ4oK8SrYgdf7lDC1/5M
Sy/aqIasZB7Utyisc27J6ZbIzXASusAuw0CFJbPtM3eSJ069jm/TP3bvljCRBM593Jjh8Pv6wq6O
PN+N1IrBci2rxFEz0tOfNMPPDGQUDIhCN7WNgwbGBdk3GBP9KVPL5+tjrmQDrgbinuwRqhYH+vKE
u5S6OplHJkASB8g3KmN6s+/drH+qK4/EveooJYZTcocKQbjFMViJYq4FQBZcMXcBiInLwXkiIXuB
XSlAcATvoRiiXYctwdat83G/spoUGui/0VxYQoN6gfUQyrW2n7RWj7Wrg0t9pMUbh3XlngeER7WO
cjNA8GUNLZaWF5hkyf6Ae8TBQ0gPp0KpHI2Chv31bzYf+0VUnpkSgAXoynCRzsv61y3qoAWFRHJj
8+4uRu+ECoHXnRRU6cRjU5uestNG4Zw1Gx09ePEOIl2I88XBVr4xb43lz/DYrCytByl52auBgAOF
H591v+4cZCbszLo3XSmOQrGmszM63A5mJv8x2844RIobHyajMza+7UqAmKFmnFKHGjxXyuVS2JCP
kJWLHd+Cb/gtjS2JU4EWnAq3t76NDTYOG1fi+4FYzJr9SjSywGoYlMMvR3Sb1C5h+dnzQyh/UXML
ntyUw9X2rPJAIxnzzRGPq6QfkFsORY/D6uRsRODVWfPmew/DKs/ey9+QjOo4RKnqoM7rmacEev4e
yyvE6sATHQrDibdqHisHFRQRQAMKoabhLl/zKGCkdhy0jg/ZMXZRCvKSY4Ww2kG6+BM5pTl717vi
M4gnup+u2uw9h87QaMX1rqM5cKCb7N4IxKherx+F9ytw+TlmxDn5FSkKOeXlUiAEXoDqcm2/xwNG
2aPxYX1is1jm3qx074VrM/5DaRnPcY14Vu7m/BGz0LrPbXjfdOJ2vR065QkygFLc4KLUa/iXh3Fy
6twWyi8an7V7CD0++lOfSb09cLg05ylHlUt5HKeJXj116lmVBeAZtFcgEv3emWzXR04fv5wyTow3
OtCt/nZ96iu3BeGGwEbYRntpSVWyEG7LhCpsX0208EiG8MP1pP5t6M2fHfLjt00vjY0Yt7YN/h5y
8TbWClw8elWxiNeu+ZlFxsK07cKN3WasbW/e37yXqKgA1FskGFhtQHJwSXvKOmuVXekobX0q8qHE
zglH853EhgpuYkqW95g3UQM/s0Rk7UGP29y4T1TZfUeqejzj0hV030WqmPjX6DkiZCNqUQglgU5F
YBadgnBf933yObB73NgSvbP33JWzYoiSDq80OhUcXMOwsXAXtRrnEFSkwwcD13II1jiS4HZVx1pw
wFTJCj67wQAMszDmwnII8yg8ND3SNrvGtswt1MrKbUO3UacdYQDp5ftfbntPtNrsEWX7E82vY2yH
mCnGOlaAXqZuBJuVDIGhKKkR7fA9ceav9ddtk1gJREbq3H4Xiuh3Aoty5+KoeczCenyAWjucW5RP
bklirY1Yu7bdgCtzcEgRPACii5GzqvLicbL9ZkJiMrf0bm8OYqt9u7aUcCBoEavAHACIXo6C1OuY
CGbv99OAtWqoZYTQ2PiGKPbX6yd2bSRP5+FL+Yw227IzgNcOjlJGRiICQXaXJKL4OVdrH4QEtHV9
qLXgQLymJg98l4LAIiwqOTqmZcn+yAbHuA0tpXqxs0y/F1SY7vUBAwfHrjdSydXpUbADXwcV7sMl
EcaDkcSChXSMsHWOCrSojLZeVx5RdIq/X5/g+mAm6EFq8GCn5r//a1eatVdlmH1ZvsiN+TAWsyOC
Fp8RlTM3DsDHoTTQW/RTSLVofL+/0v4aaiTfx7SdQOvp6XTHexFp/MCavpRTtFU1/7jjGQpYCod6
TjLsxV5EYSYhhOmWbyHngf4C2USGtOrp+tp9YIKC2aBRPjdteVbR911EDyFVFc+OxPDhh4ngZzlX
IXdqFRGssD7XzIeuNHpgIEmMVWpkeykq/RSZkeNHuBTFD7f06o2LfKV6BYRYhT6mMfW5m3/5QQcM
GxIJtsivi/jZLpMJGZoYwTxMqof6wR0dedQiVIsI6v/SYPEOkRnFKGIZBk0nJTnosRxeNtZpDjCX
yQVIexMXvDnDJddbZJdTVqB3mha6b6ZjmyBlg/X0vcjRiAGo5oXfuOZN7zzkwlR3DYr88T7z1Em5
hSom09uMdY1PpsiwP934YR9vSFi8sAs1V+UhAFvlcrEw7gP6PBaoqUVF0SGaF5TxMR37ynsYPbX9
OSleMu66JnGLPWqjqtxjA4aR2s7Eou5Vz+SgnhWkyIwDr+60RKVEyp/AC8bHUmjd7+u/dmVT8+oi
SwXkDzPRXew2C99Y3HZrg252pn5JMMMd9qOBzujGqsxfY/G1dIpVvN15GvGoXaQNXQsv0I1Uw1f7
3PuediGmIeCKHw2yCKSXMEjK0B7v0ccamhRNLi7zXNvo3H+Mu1iwzXflfJmQli7mqiBFgIpVxQHm
f77w610EjDMdCRysDELUlkfvnILU3UiZ1pZ43g0GrzGazstoKEpExho5USiaOh135yy+hSumb5zR
lUBIxsGbk0Sb94+1OA5BirAEvCXTpz+CJw21QO+t9crw2QS0H28FqZWl5LkOlwc+D5ysJV9JbURc
B7B6fKPH/ePAQbfzL31S1u2dmysDFKYh8rJ9OpTtS4ewcYOMnIpQPFgGIb9HcEr7g1SQqDvTW0E/
UIW/Wd1Vce8Yx1HpES3T0JfdakyvfAl+NckE2Su1MX3xNCNP7IYckXm/KDPLH4lzz5OMw42mwuoo
dDVAslMdg+54ef6r3s1jtKgNn9QpvA14/+/Yi9Wn6wd37QtwnqgyQ4IA+L343vkkncDoq57wx9Pm
OUfzaEDtRLeTAxwdE2XZhujxkNMH3xh5Jb7RVHUoKnANEjHm+f915eaTPbhOUQ1+pDjVjYubIQKc
eXyvK3nojwXmltdn+p4PLWLH/N4A2QWNC6j+YkEbAyd3MRid3yXY/zxkegVGEa8LumHAyOon1gfP
N9x35azLHNIyR0jPOoZWE5Wz6wIUt76MsOIRWRZrhxCh0vBxQArgay8mOpetmaYPTlrlGIEkUam9
RCH3+m6ACI8NecJF8dPAiCj5XlK/+anISCvOCYGuOTWIhTinPk3QX85IIcPPqdtl9i4qtjnOKx+c
lyQpgUsxBbuL+bP8texOBB7NrKT049gYvwQKqvgCDHUFTkbqp4GLCK8hreo/X1/9ta8NwJgGHR1X
XnaLoBnlFbqIJlQQDS7iUxpiJ2BhELqHOe4+gzGQGxfFxxeNxruSWgFdQVr2y+QYEn1LlggnQwyR
9dznWvOGHl60R3wEPd9aTm82X3oWS8439tnKuZ1p8gCq4dTBQ1tkrVapN2WA8Y3fmoj5U6GQN1Zo
DTfX1/M9NC52M8VOGC5zeNDVZeisJjfuq9KG6ilalH+kFajN2Y413bdLyh1s2CKZaMS4inJIUfOa
7qyGPfGlxZc32XWtEcjfQ6rZxanFk7d+CvRaB0ZUKP1XHYd2c+P3rmw7i3hJDRGtGaCOi1XBrwc7
7zqmRQrnhIa/XT6NaYqbRSeNpN2JOkj9YpCpd7i+TmvjutC2KX/Do6TYcLndy9hAfwnXDF8pnPKc
tlI8m3WBTXaXaI9c7w06x7V4vT7oymannYOJCNEGOIa1SN26bsCcYKbhGu5UIjyqYo3mdu5xaIvX
AGs2//pwKzuOKErnjrwAXP2yg1LniWp2uLv6TdOioON0Hr4mZplu4UPW3hTgoejrErP5b3lZTFZF
XxefV98Cgz4d+tAQP50KahDCDKYlT0NUm76GLHZHmz8RX1QlMvWbzqyse8S2zPHn9XmvfFuH9wR2
J1wgGsa4l992CHIFmWa18XkVVsOtazYV1UmdHmarF3cJan36UUuj4r9XE+YwBsQfSit9bmNx/09J
ograDBBzO/T1gwCf0TQJm3NHXnC8PsWVfHemsjqAdsk2eTpdTnH0RqC1omz8Yoq0vRXa2q6qVW+v
xoLlNsrgRgtUeRKcpVOE+eTL9eFXskHgQCQ6NCfpARiLjTxA5kG1FOLZgBP6wfYAeu9M8rL60HRF
rW7s45W6O4hYMOczXnTOChc3dDzBYBB6KX1UdabgoDstOmI5/iJPRcD53pdOFohT5XBHHQ2RmpQJ
Yy38pkbId2/cHytHmOwXjCU8STKwpVJNVknQ8bKBJtkXAABl1J55HrY7D1OqA84T+UbZdW2l38Gk
0LBpSi4Z3xEuhqXhxdJH/xztA0TeMOca8jH8jr1Noz9e/64rtyM9XTq7dJxBPSwhSSAzShRJawkx
s5X7VtHwurC0wm9jTTk5A8LbA+WY5wpRtY14/HFkSlWwQUFaU/RFo+pyQ9vx6On81eijiV6aX2ZB
D+8PhmltdIPuPTiHKKshmVgdmt97E+xOsfEDPgaN+QeAuua9r/LuWFTNqjDCpM9RRj8I3Ux9gemg
Vw8hleobCu3xJxAizeMIMfif6yv+cT9RV+KaprlCpc5bniTR0DWZEmNCRpt4pDroxaq4Au56dHBO
Y8+VfH28j/uJnuEMGgTvP9cRFoEjTZyompcBalCTHwWi9EerVv+VXdvvr4+0sqB/j7TsGw26nguM
SFRf4kt/lIPX4qbV4WtQpFjERzg5WcNY3Vwf9OOVx/TmUEHYJzYtGyMyHpEUiJieHoB26oXh3nZD
Um8EpJVRWLm5a+5SSQOfcblZq6KbRjjpeNZUeXyelULuJjVvN3bkStibBXr4GNxjFqF+8a1k7sQg
WCyGsacBlc1aPLVjnXzHMwdfVkOXmkGHLaX5kTTc73pdFTeNbPuN2a6U53gEklIac97yERbpJqUl
4lS4EEhFWAHKidyTmenmT8zo7S84nRs/SstKH+rSqB+ECN1TE+p2v3NqK/oRdvkQHLEudJ0dquja
xl2/cn54o9KjgJdMWXPZJ1BsobtDq8CmDYJqX1p6eRo8b7jL1Xq8U7vc2tjVK58eTQzCv0ZCxWtx
8U3stMzswsCuCIvJ2XBVS+7GTA83ov78r1wm8e+NAuIhklPcMvPZ+usx1sIwkF7ABlNSA7wJlP9g
wO6jNz7lGE+/1lWU35mA0e9RhQy/IBccvF0/RyuH1wOrB6gYHRebosblD5Ah1mKy5JPHpBXPtYNL
7E6aRnoOohm7lQvbexmLoH29PuxKdGJYbnhMbnUUThYZFPWgWJc1w+J1IQ8NPke45YIsGjDzOV8f
am3jkISjP0D2jybI/FP+WmIVipU6tDpLzKNjF2AazFWnaDuksL1PGkj1jdO8OrV36hwVBhKZxf3i
hmVFFdB0fKcbsSQJ7erW7czic+Ehfnt9amt7lJNAaxCeGvSaxdSgW+uJziPTh20AyC3ttU9W14+f
r4/ycYvMCahBr5lCFljiRRAMRluvOm1wfatR1Ls4DhUcESOHVZTlmVJLse91du31QT+uIvxHCvMz
MpEnxxIabk9uJpKOl5KOywuCcSjPk4lbwDY7bWMV14cCZzEzGMwPBRFMBqpA7WvXL0bcs9GqM3aR
aY03WRxEp+uzeheQuzzv87R4hxJiub2WQGV4nI1TV63rI5gmH0AKO/Srce98bnSF37YPmlEhMVCl
Xu0KWSBWkKlJbvhJrhg9xBc11HBataefIFnhwQOSDI1dU8RasYP1JDP03KccBWty8/ToJnF9W0o6
7Xt8vMRDRR0Kz5+krb/bHcEIu4PIbbsDKPJKPYIV9t5cTSL6gFub8cnLcJzZAS1Xij2cY2whjSlH
9wzdYm8jCH3cx8QCRqF3ACofaNXlEcWbSUQYx7p+FYHMrcA3PpRmWm3kvB8DAaOQ9PK0APMPXORy
FAenoLHtOJhpZnXqEbxamO4MmH5oSMUuIjPjLGV4/YOv7S0PpRaN0upcLF7EudqOcD0xYs/XBzxD
cDuMG23v4Py+t4RVbRSMP14mM7tz7mLS0KL6sIjlChjnCoqS5ctJFj8Q8gijc4/BNrilHkTcYRgM
F3/oAdfREU2m4KB1pZZtbPGVbwlkClkixEPmuu7iW6aTo5TgaEyyQW06iljLAKkjLn99Xeks8bUW
J4mnGZKlc4BgvMXK5tnYS5pBMzAtzvtXo8NP4sfUVunw00FrO7tTzUjvb6D+Owj5ixovnwBPGSyZ
UvTLj2aje5VP/SKhvwZfIN6V9iing8Iln9wURTZZO0OTZbVLsd+dxanLMr6LvZR2cGgnZYu2JeTX
A2DntvIbtmv3RMFh0vHacrvfpRmgPBOJSuLzEgWTgtWWpuU7OZvTnjCuyJObEJ/oDhrzaLRPSuRQ
joI2Fg0v4H+Vr7aI0ZoP07AN76zOxa7ZC/rwD37riXMwSywgDlUrQLWYdtTsph4l7/0U5yK+UVW7
/ARQTKTHuT02oUgo7EcTZECEjJ/M3wqqRSfTCrRnFzrfU80PvtN7T4sOYRSqXJF1XzeHaaIpgd9N
HFf3iARZiG7gqfSqSc1N9hHuvgNTkvqnXmpT/E8zcX53qIJIVEaC0fF4J2d1+cONW7f+JdMiAKDd
pV50Z6HEPX6aVCV+leMYBYeqavrihIWAd9PpuSHfPKMTXxDiz5Ib28Z95exiiVs8qQXvl7ccv66a
+SpliOG53eBzJif9C15ZKPA2fRunx5JmUfEUV2gD7NXBcsVPvaG/e9u4NZB2hYUx9lpW66iEW3nn
nQlzgfAhlWAQNWFnhzJTKTF3SmptvO0qOp57qFZSeUxlZ/fQlHNM2lw89YLvdhnbt1LqOOQiDIK0
iUG/+h/Fqptul9paMrykU6l7Bxd+rfEYiNgsj1Aas2TvYIrivvah0/b3U9X29quNx03xM0wSchPd
qeXZqHW2H4YszrAzY1T37xUZYKzD+SV0T8ChzLt6EmZ8DrOiprDaQO/e4bShaAdgm7bYWaiiNCcE
yEHbp26N/okaW0b5rWuE038jC2r0XYo6xM+wMqLmrhA53nphEyEQOvAYVs9jpbTDHqMTBvSkUTxS
4uXNSnvWUU9YvqkIpNtt9zxk8LcOfIi8PkiwBAJDB1sz46OsA5x3Yjmlt2qRZdN+InP/gWl1gEsF
1tQQoVI5PmNNi2u1C8b1l4cXisH/2sNDkSUjfBY0JNp9AlDqVxDUdoVvfBaXd7nrDb+9xhHZkUor
n51m1WDclZFjKb4joUDu0lhE4jTZFDuOKb5rNreZhdE1lAA93TedK7W9gS3or9oC8HZE9Qb0WIDz
nLrPyH6zQ6jXqjjkgyKys5a1WgYsPcAOS5Re/FoMRXtn45SM65cbpM+qBVf26MYQnm7BQ3fjbelp
ojk5kxP4PIiT/pGMQDzg5acWN2lvy3qfjTkHi/sAKM0QjVl4r2qyN85pqvZfUkRF3xCUkvgnpwj6
7yfLbqND33ezOWWpxKio23WbkDQgun+Dn9f0MNZudceqsejgtZDxqZDfyXajq+bacYo97NPBeNrt
66DK2vltqGprH92mxUKXR3pQU1zUKYSMVj7bUfNogShO/eB3Xna29jboavc6CJk/aamufbUg/oY3
IkqF3w9Nph3GArvgu6qt6vqGf8LwO5cS7K6oLUAnqGFuVbFWbldwLXMGDMaFa31xo/d4pHq18Cw/
n92pZZIKDDAE0M+pSvUtdaf59lxcONRtQD45VARdoKiX6UOMTY0MVXDsClFu33rD+E83zfmbC0bv
yeSdXMG6ctR7YchNpYiVWxWkkD137Ki+Iyp6ObihdqGR2ACSK0dvDuFoJ3s5Wlvp6doolFO4v3WE
68F7X46SdVlA2zR2fbdt0iNe1saZ9tYWsGXtqyFew8uIZIUi3CJDKDw1sMOBl7yAqrwfpJNgOpDj
s1SN/cbzenVCc5OZhzNzWsL+xODkBYBN17fTJjomZtwdKNkPG43s1Qn9NcqiVED+EVemmbBsuphA
TJTZKRyC7iXGYMi/nvfMX2C5CXk58FCn6a8SQi+/0JhEmjFZoeuPSp08dGlUEcG1pvvlVfQaYV1u
1abWBpw7SxQRZ3WoJTspmCSmZAhnwEHDisZKp/6k9jhIQr8ajjWmSk/XJ7j2xeYEnc4mW4tCz+UE
M7UeOrPvHT9hGT9N+Gzvwfy4G/ti5UmLkg8yiJAUvblzdDmKlxqzLQvSbORN3vcCq28PI09t307g
8FzRaWe8pLr/4TFARZZaKXIfiDiri1FdEpO0BkbupwOGH6JUgDmMIQ5yXuQery/jymebxaIBos6z
Q8f5coJEMOBRueqBFeoLb9crSfJHMZThE7Q91S9b19rARK3UMCmPvgsHzgx1qvuXIw5hxSIaWeCT
syJsgJnrb/BpxjduVe9lAHZ2yBPJLW3CzMQUr/onHqu4PF2f9rvwxeJ8OIA4jZkpYBuoGF3+ihgZ
03DyKoWcvrHeIsvNufAUZF06DcPIXdLTT9s5bqP+qypO8hRD5sQHyRvFo4pf5U9dm6zpJYuSONjZ
4IkiXmzWNHwqRFZk2ImNcbOHbyJml/ROYuYRKkI7Sak5ARY/sYrlTBt63OX4k0/HDjLWfQM3CJ2c
NkXCt7FTLKUie3Tx4x5Fn9xzgpG26JCls85lGGovIN68/qwpMboQadgZn5u+Cb4hriE+yzpP9UMi
cGU48lqI5M0Ij+t5QkQGT55+NpGWlFOmXTpWJs6lyWxS2wlz+GIn0IH3SWmqA87brfaISYGNw5WV
pZ+7PMrsA8ab+UvH9YVJoFuS7clAweTIEkC/9vWQ1WCPKuk0h6zzymwvcS6zdzLUMCizePZ8blWt
Q7yvjHCzitqh4rlSDPmzVUSY/CDfj/+0m6eD/pTH6IQA6zTw3IwTd7zNbVn9ySyp4zYPCLMcvTA+
9mGb/UD4LvF2Axlbs1fhhP6CK2e81JnIftFCCb63dVi/uanQx9u4jaevgOXxUXOZao1wQOveQwWD
nxQ7SnrCYQp2SDDTlTFfnDm/KRwX82umOHa0EaNXnuEzNJCuPw9/WnqLZzgs8QI1uyK8LezSKQ6Z
E/d3UzwOSIcgqPAa0VPwsE+Lkmjv6XmIhqCWl2Kj8LCSrSCTMcvazh1yuGqXB8G0EJeNBk/BW2kS
/gAg4anASHHfibE+iwi6GBl/w8WL5eD1M7gSehh5hmzjpwZAfHEbOlEG1xzVSF9q6jTuPFXJRrCn
yvgnnwKSiciOio360UrjgtGor3BPARWipXk5W1UKygSqqfjWZFLcoE28a22rvEk0/FfVpHmYRhUr
PS189RpeR45Erk7rYmUf1MEziKcfgRX/d0Q55R7qFsiU8/RDu/XyN42t2xha2yowaMW3tvk/zs5s
R2qkDdNXZMn7cmqnKyuzoGgKaKBPLKD5ve9r+OrnCWZG6nRZacFZC1BHRjiWb3mXFLFfxSrU0DSr
9ODR3AlAwLdAjaIQwppve8ctVsngm3UCkLYb31PfUJ6daW0uKU6xBw/LzvuMZIZtUXUhgEPr4HZW
+UKrCvs59zKQGz7meIQ+iwyrrft7aG8UiJyyAkxzgCfsdhSu2TijrgC9SiCqoDjT9LbQYaLdH2Vn
p7o8EcCCqJ57oPFvR7Exvqrq2XGxY9KUL01pqG9pS2DqKf2+ktNSu/V0MOTel+JsgH+jhSVl82+H
dJNZa1OHIedeW0/5VC4nc5x/GOqcH9xC+yPRgJDS4PJL3Y6kQHSqikqlgG72RZCjqXAmeU2DASbZ
4/113P1asJT+/1CbnW7aSmHbCV/LwUNbmmRixdpEv9/xJSfhEBPKQxcCLHw7obFq3RwbQI+nHL/7
norrv73iZN9/ey6AQ7Ew+XWDge/ZjFI7bqF0iXeJ+6kMDTS2HrS6rsL7o+x8HEIzcNzoqkN934bx
g7pGZdl3zgUJ2/FjPmdUJ3WjX3zKeG188BTsDQZWhawRtAUtjs2U9GgCTz2QngAwik6wZ8ED9tOC
DhWO5/fnJf9Xm/ALBjZuAkS5QHq32IrYrnhydEGJndKtEmDYSYEuyt0MdVB0DKqwIrfBaABrzmeN
Nsb7+8PvHGiyY4DrOp0vEr7N6UoMVIvKlU4V9tSlrwgFj885aUxYbY34iIxCfLDzd/II9iJNWniz
RNnbivtaUIbPKAlfElgkqj9admeG8TJU75QCKBjIcPW5n7roD1JoKgEmtX7iZRKYTbC9IrCTjjJL
AmW4XuWk3Qdp+fSOgrOpH9xZO8ebVAlOB1gZ4BZbbmDP1RGtTu0ADortsDO88tkt9eJglNe7FLFA
VlBW8/ly2yMxGSNWiX0fXTyKrY/UVXt/7JP63eIcunnshAskXxr6T6wdekzbE0HgplEjS6JL1dIz
O5FLiOQkO3ApAZHhfiIq6+YAG1h7PvVD2S9BXeJpDqTSrDC5nYuxTf22QQjzpCRt8lm1VjxU7+/l
11tL/kZedNDh9CS3PAynrJXcblPlUs6LAEeTOYTWbQNyKsjUfjADXcRdSmbXGenB7fT6FDO0iayu
C5OHiu7mwljcGhcNVYsu6ThaZYAVtphQzQGL5itxXz9Ns2p8rnWjiE5kzoeP/97MJR5GvspUobYd
JB0dOTFlZJIJRBQEXNzplA69eZoyUzmtShp/NJvliNKxk78SskoiGCIVzHm73l3XtoAS6uiiGjil
T+ZQqj7EXvssRlxMR21QQ0vLtEBv3PkvnIkxjjTn5uX+R987BCBZMePkeCM7uDnXfJWp771OuSTL
bATCW5AwL4Yq1CvHOjhvr0+1DNGp9AEdAIexxdM4eW/H9VwrdCYxoDAz0hNHL40/2Eq8BOxjOq+c
I/32OcVfc2yqypWrmokHVSswaByqLFxyxGtGjFFORT4bp9RB3fX+Uu7tImosVMpQIZPOhrcjJyOA
hmg1owsapzbplu0FI0pN57hYVhwNFK5oCEZHb+3eqsJUZddSMGMPb9KuDKWaEt9bD6Og1NXCOkHW
/LFS27E/eHl2ZJpNlD8JhcAhAyXY7lcc5EzNsgbvsqLeIZP5Mtf/Qesqbl+sabXLh6ocq8/OMBif
1g7T7YCDWqfhitJ3Eq5pGV8myEvvjbqvjrAbO5JG/DYDtDI1KCBFWxivlbtroXYNoKLCysuHac7z
D6qd6a5vj0b7t9El9fyAZUD1j6p4semjyV69N1JH707z6GRr0CqNlh9s+NdpOSVadOmoh1kk5dtK
Zp9LhYHOcS5Zqr6IsXxTA+I5p15vXUWsFWGVNP+Orr6e4qItvvz2ZiQPBIIkYVawbzbbwq70BE1Y
6o2xZr8dq/yUJ11AA6Z4LuqEdt/kiYP9sXOToGJgWjzYgNeo6d9u/3pE6iLOW49ao7WcaGmhbGh5
8fdMzOZBprGz5xlKAuG5PAEPbsL/sREQXhDeuKROiRaN0o0nOC/DwefbnRBSEf/vYdiqlOWpQWxM
Xe5CezKm0+vkGNPrNWbNs0GCc/977Q0Gd5KknVaLjQjb7eohaaOb0UJCHduUC+i5VydkJizf1qOj
JHTv4QESDPxIvrVkLZu9YcZp6vYKB7kt1bFEfo1f5UcLpgw+7lVLHah2qkXsETf+MIjR/onNdvxZ
eGP26f6kX0fP3BguhQKZlIAS2BRRyFJcwjx+iOoq68lFki1cjaE91c5UBPB3jjSU9/YNSq7AY+TJ
AG96u8hQ8XRNyPR77K35rYQLIuyeHiFF9mZluwB+AHsDLNc3B0FMCj0FMqNLLDw7vVqxVn8oU4Ob
X22caAxpD/0+9BqaE1A58PW8rSi33E5sxi+y12MeAWc2fupq371pyjV6S6G2OGK57W1UXI7IjCnI
EKNvXjmhlKM3s1svS6PO4aQjw95Rsg7UBF2x+9tjZyjAXqCh0Q+TPL7N9lBXwFmGsI1L4gDqDteZ
LgoVVUv5X5P0eRneH22HakSfRCbJlPQgem/jkynFdlChg3PJeeTNICrj4isuqYWFCEnW1e+Nbl7R
Mo87pCAmb1anU57rXRY0PZS+kMpNaR9cCjv71ZX8RSmKJ3HSm3sO45s2L2P414WpdJ9XNf68WJXy
cn/eO4NQR+HdJBblAd2KZ6pJZGg4TNsXrdFjhGrq9KIIlNnuj/L6UEgYNUxMMDwU8rYE5j5qtdHM
ydNHt27eK/boCTzAUtvX2jX7lorYPFg7mTLcFgYYEI1fepY0jI3tKcxR83N6DQkvyEzR+8E2SzgP
Wf8ZPAa12WT6grxjFXiZ1R90+nZnir6MrCPKPrAME/+D/u21aDAydQKNC77hDMCzoSNl2IEO6ZB2
pnHEaH/9/X5V/ol6CDWkpM7teCL3bJCaLRD6aFrO9RJpj900O7/9ulNXloYRusqs2Cm3o4w6AoIG
4INLF9M5EKoRv6m69bunT/Xvrx9zkXodbHoIWfLD/mf9TGeccn0GPY32tP6sjx6IkKFHRLVTtIdV
BWx4f2e+Dttl3RehN+oMNJ23hnydM2WJnRlUNqR4cGanXbhAtw8mJVqusJI9BEKG7A+WE8VasmwM
jKk3b14iALaevvYNjdnOs09pjfcCTdUmlF4Un+7Pb2d/SE9YPh9nDyblZiiwkSOIiCV6XOw0eT/1
c3dxG20+snSSG2Bz3hiGtxWqFcCHbXYgjMFubORUH2vXVJpA0bT6hAok8ABVz496AruDkU0CdweU
QPntdo+g92tyM5bRo1Dt4tyPDdU+u40eE609YmX8AkjfTMzARBEAtUaXl/rNloGq4Z3mlnaXXBXh
ghVOUCdwQnXM0bDphDn8EGUzL6caPXHbV7sCe4DRGqpv1eplVRg7VoWXyLK0nyurLn/OFUncw7iO
oqa+UdTfE4Igai3gaKPAtEanCLCMgpuwGK7ivDNivpnuxzHWt36xZqbjS1OYIqirGhHRUkcG6bSO
eRydgPKIz0YbtT9nkWco0oGDxRiiBBDCxS6Qb5WsvsDAh42/XKuZ0uhIWypo5qh9Zykr9bVyjVF4
71ej/Mw/wBtt7arpf2sWd4/gwy3tlFSehun7PBZg3dQ1f1lWFwTgb25YueDwfTkWQIpJ5m4/bkuh
FQMpLcZ2uneCIV29x6lNjoA6r7YQwG9OIHUIKUJM+/B2FBhPvdUVi3JBpVR54dWjUU1O8XdOJ+bg
KXp1An8N5TCMFPHkCbwdyk2gwlvWDEiw69PQmDr9aa3K5eF3l40JkX0B1IHYRWx2O8pajKONxgHd
v7nwzsgJKmEFdPdgLq9uSyQr/m/sLEUAkC+6HaVZvS6bXCu60G3Uw8gZChCvilRIrCizZ66endrF
W/++P7edj8VOgMlPmZ0bbMtJpifX2yuex1eMwlHC7FXnHBF/+0kyHWZHr95vZkh5g+4FLQxir806
1prQ20Sljx3pIkkYopujYGhj+/3ScEuEaTEWM8judeaoJPZwxa4ufsn0bHnRq0X9sFjGkOCGtiij
X9d65oYc3Oo7kITuqEG1uywcEoztJNdoy+3A1nSIFcdQLrOtjO8VMA1fEhXN625J2/D+F/iVU99e
g+RqkKfQ9KW9h9LE7YfX4lwpWtsDWOoqKQiNJJ49HmaDBEN0YIUf82lxV7+PUuQPBb5CymMMomN4
1LXB/VamnpG8N6pYmdAwn6wveLuAGE3Q+jEe8yrvhE9XcnDCWeUGfZqQLskDK7G65L0WLbmFakZp
Z0g06oN1Jq7qKy6rbMbxJF7dD54p+izEMLs3QssZ2/YhMVAWo8yuAsFR9RUkhh7n3fTj/qLsHGxc
EqndYscKw2N7hyhWpllxKyKMy8yEa7YVVyNqQdHfH2bvM0tOKOJ+DPVKV23q9dmqxiq6tKZS/Rgt
I3nbaMVi+nY62b8NGWP7OzBRuBhpSoIg33znCYkDdS6iS5FNOVjrVfctvSjfAMSbDvbU60KEHMsg
+ZedSdvZ1nG8ZZnSngTk4qKE6s82tPcyL9xQqOv0pkcB/6xUuHqtLvC/2S48oPTjUbgpw5/tvqYE
wYwpwyPvJa+D/4SbVVfiP54v1JLI31K/Ebn1mJa8Bvh2tgHOBlOo24UWTLNtvemnQ0ebvT1EUsnF
RoHQ5fvejj9rKz7bY+9drCpKrnNirwGs9COOzN61TdeOqoMEqaG5fztKDicg6fTIuxAQFJ+WFj/0
wkqKr5J7+6go87dudvqDp2Jv20J6gstKGZSK8TbwrL1kxbc7uljzapybzlDPC+A3SGJNdf79E4I4
CMunW3InbS6n3pwQZ5ObNnK7/E1FAPFUtaPz0DXTUV65873YrlD5sf8gdN+G00IW6RCCiK9IFPd/
t0Ysse7ldKC89ip7lZJr5CXgi6hHkAbdfi+7jhOxmIhwGZOb/y/Wp/k8FQ7GSobTG1AxtNJwfMOq
knOZN9HD/dXcmyJoBCJrKdfA3XY7uJMrrjvQe7s22EedoRsZM8oBkCNP98fZO/+Ed0iJUn0AnrK1
FrExMYr7gVnWVd9PodY6fRPEaW8UQevMcFa8UkutswZrbAh60VoFXMCqfDHzrioPLtmdZ58XXwY3
AM4lgO120t6w5hVtjPi6QgsOIS8+ruUUeumwPOIWcuQZvvN9uVslGVnS5ggNb0cThkhNPYnTa2I0
bVgUjvfQjMLGQ8bOPhmt3l50t+y+DLDoDo7Kzk1AoQfurmyV0P3ejLzktYeaYZdeCxsg6qJN1nko
ivwjVHvjqVi7/8FTig6KP7tjuuwnhNDAP29FOFuv0sa5gOdEeZmeUblqg+aXujdbfl/GjX2eBf6L
wZK1nXGwl+V0Ntc7HoTI2fOA0ubfxt5rr6SI/ZbJNXPGYjgXUx4DDO1j03qp8757q5n2/F3Rc+sd
oeSov0HQkp7QwT6XQfH2R0h2JIcadVR6zLdfG990WY8v06vZ9qPyd2EZ8HwLYIuoONfd7PkjMpJr
oGB5+x3zF+vTODSIa7J/eoQAWmf6AJmnMnxsZOrL/d/2q9i//W3sA/pE1AbApslv95/3bzXShnUj
3PXcbhHXFAkNza/t2hl8IJRV9wQOEOYbDkqW9t5qalMJjJzz6PeWbOPqZIiln+tZqQQiy5cPUbya
4I5BSy3+MqrDddR6czzNiFHVvo7pSfngjeTJQRZXRRfEi3DfpslINi3sRl0hu+Xpj3wwRzbian8v
x9V4sWoxA58coEX5ap+kWZjri2uf4lGx+lNfuGkdamNr66d54nA/ANhe/q47ozR5tkX8WNfWPPhl
qqn/tE0a/SybyH7WbIGHC95k9kd8e4zvNErQex8qr/GeogoKld/MTR89iHydvnZrUip+3qbg84pY
yeawHFGyfOPETSz8egYUcfJwTfi0JIOSP6zo/l1EXqj/ulHlzL5idsP3sp1EGdSUEWLg2nATffZr
qr3NzHb5W+uwFXhw6eFapzkTRnqwB/fOAaE7vi9yA2IAePuZzREYCXWK+KpjV3SSLdgwa0T0XBQ0
jaPSxpVTqapTuizdKad9/vuRMg07IhBZAuYe2NyukZjqufPK+FqZXeu7irDeRAT6H+9v5p2IA4lj
QD30kniit7GUcElNoUoxSkwKDBIMniqjPMztenSN7g/1C/7LkHT7b9eT4mXvRF7Oc5HrXjiMi/ne
yLT5BK/wKPXaHwpjYKZFjLPtuDTxSHyVxfE1K+cB/yjVPJXVuvrjNB51rPdeZNSZeP+o5OHItwWo
dnORVDW+g5eiyu0nuMBVqESG9dFQqv55SWvkm9SKlB/5xodh0ZASMKLi7/tf8XUznyYEmxReGHV7
OpSb67LFvytNNEKsURPOV1qwaew3bde869Uig12KR2d5XnKT7HzIeT7eCm2u11MdG/PX2tQUz9dt
LOYPTtDeI4YeDNUHqQLMIm2+eF6uDrd0fOUWnb4nzbTAvShi9ZMTDf0TeoeYRejzbB/EJb90hTYX
NLEgRVUqH7TBtsp+WDxO6GQo6ZVuUFui6ucN32uIFN/qRahfK31sXybhFNWLnk01bNJWHVUfvl4G
57noFDwzhsF5WSw3+7SicVr4pbMq37Dim6qgWkfto9F4YNbTqm0nXzVmxQxgFmvjybVBRZ1Speke
ptrUEUjw+sFvuRSRexgz5wOq7DTHjBbcOaDHDo/SZE36f+irVMVTicfgv5Aap39A7jlNiO/aL27F
2o4BrOwEnoUoshc4Oe2/SpbWc1BDXIHRAQfVgi2dZEaYw6WD/iJE/a13tVrzU0+0eHRlRvmXBwi4
/tK7Vv00R15vfIjXJQ9Ls1/7p7Zfsh8tnbufaZzM/97fnjvH8eZ7bAIo7ntX5Aa7c7byb/qUOqHo
nDaozHx9/O2RZLBE78rGqoBG1u2OGwXJ3Dyk2VWYQAGtCaOkap6cU5Uu1l/3h5L372aT0bGWtXTZ
twLsfDtU1bcI4ypDep1qr34aVtRV7Lo7EkLbWTpKrrSOSQqBH2xbOw64YFsYS3alVj9+NqM8fa48
5PUq3DIOQs5fannbGfHksHxkGFIX53ZGorShXzlFcYXD2kQh8AoFYT+3jnvfmd1xCVuL8h4AMWfS
z9ECo/FawvSBzjMl8eeizbLFFyjF/oDEr1v+ZKZVE4J8wRxM90bLL/qa02BM5Gl+byrxWVMWHPs6
r7NcMnhLfdf0op+eQHf261OfdNHgE1S5epCi3P2vWwo0URQvBRQ1drrf1F763GaIwNlrNH+JYnX+
XxqreKLGLeQHP0El+QdI5+Jrhf1PHNr9qCbPliX6f4bcMl8GBIGfHRI2ksNVtUWAqUD78f4med0h
l2QPitngrAGxkvzerik0DARsrTi7zorXflOxdfwHuc31i1U7619jM8zv5q4pv2ntlDaPqZrM2PTM
xtiEMxy8f+7/mJ3rmFgG5zKJeqNvLWPu/8StiQWQfWpT8BWm1T27wwrXHsMNYj/bCa060794VmEf
HJO9DQy3Rt7EKlKCWz7ljCHkUKVrchVDqV/hyaFKGUfNddVW4/QH85MNVzqBBJ7buBztiXGNmeA1
S1MqilKa+0OsVQ7/WaTRV+AdoApNao7GwYOzdxWQqwFhRPAd5u8mIRjUSRt0h4WtMFL7qWjzW9ox
zkE8+BpMyFaSbqJ0X6ihMMPbzydw1R4cCuxX3RDGBzd2pD6WWSBPPUQmuh5NXPylQNf90VbRcumn
pkBLpMdZNpzLuQ2GQc20h3ad2j/4whIITPDDLmer3/6uWIch040Jqaqu5c+z4sznOXK9N/maH3VM
dxYa0BNXIccGGPD2eq+xrXIL9Naui+6V35xONx7qbFQOqOI75wTxYzqlFHMlGnBzZkGMt97qmfG1
1bmvFmM9YSQeCDUTQZSTo404XR1s3Z1T4kmkKIK1VDYI427XcF7YOeBECcOtojiZdqyebW3OfRtl
rd9/IpH+oDOLKwIWfFs9MgL7BOPxMb3OttO8X9NMEUFRmNrwsK7IeQX3z6TclJs3BUyCVOGlYkUR
cDOxfMB7QyszjkZb1e9bMpgPveOKJ6w61WtCFvtk2b2rBHnUaEcQ+b1FpVwuhRKAi1Omul3UWK3F
4LR2cm2y1gs9l682Zx7FMeH+ycZkCFh3nE8ewM2WETkIskmezRqR23e26n5TQZQcwDz2dr8scIKT
hjXNpXw7HyxfZmPlrb1qfVY9LYiVJmFimJ16vv/N9va/VD6jnkmF+FXlu9exgszimVNWGbOPxut6
VTC9bOAvq03g5cOUBuhDtH9wBkhdyBckO9zSNtOzK/zasFLjHlHM6K+umcvA1fBtwT71yApa21tK
ghz4TLSxOXCbpxA6kNHHdlNcobsu0YM+9m32rqBDJ0JnGWLzZFBKplxsm/1PT0f4iQZh0n3qQX79
UON4/FAVA/JBZWWh/jN7jXOUw7z+gegtSkV0lfY3la7N3tXS1OxFKYprQzDk12Okhdj1Ngenc28U
0kV2rAFEnZv1dke53kiO4MREfHOVnjJkwULR5k14fz+9Pocy2MAZkM9KIWVrxdKMCSWeoUVdaLWL
B3Z3ce46rbnkHdSd+0PtTQjhDZghkiJCkeF2Qm3nZno/z9mVwr91aoq+Cbu6PBKpe31AYOHx+riA
xGW2vWk1lGIYy3jIsqs6IF/m60O7DkFp2MXbcYgNculm0bpwAkJ0BK3ZqTaA0ZO5PuQ5IBjb4mzX
dwM6OlV21dzaKk5pnpg/ss6ONF/ARcp91RPokKKl/33qC4ql0gXohx63eCrfX+m9jyoZ5I5E0NL+
3Nx48ASAlRp6em2qITsXOHiHet3kQe3k3sG9t7fckjguUc8s+rbC0kQimRVjSa8LSlc+wF37O+0M
4M7O1H2AEqQF7tL/NiQZbADlS24jimISBna7k6Zx0IyW6uVVX3XtsRfwjdTa03yQu8qprpej2+/1
Qyk5AEQ3oPi44rcfts2SXOmjKb2qTVZFwRSJ+CPF/eKpF3P5xh7U9mLq3aieSNyOGnR735LFZVsx
ZRmA3M61AxIm9Jmxq6LwYK5NqIdFs4k0WaEcbJu9A+qSB3B22B2Q126HypWWILzkW0YouYWLWzWP
tVcOBzeO3Hy3UQfPPUhrAB4SQrTVBS6EsabFaudXXaF8XJTlOaKh4astSjX2obSQuTMpKcgk6faM
CJPqdlI2hSGUy9LyCgjToEElet0NJn3sllOD/wwgH201vdlPCoJwgHBe/oT+Hx6osT2t/zrs+u8V
GnQT4ckIgX4lLTaDGV/TH205aKavtHGMIzQmGfEbr04TiAZwcn6S8C7vLET67AC+m/nO9JL0pdVs
FEZb3etK361LYzmtg1bgpDhwbkIE8Qz4O0msizNghkoErBPK/VY0uQUaIr3ZoZGilUPgdlLMtOhL
Mw3qRjX/Xo0awZLJs4A3ZLWgomUWnYsDlMUf379bfkkHbL8f+5jKN+0vFYGB2wWNccNTLOgx11gf
dRMqsmZDna2cv9JqNosHOfxysuIejrk7UQ/zuzZX3kwlgLEuTYugUsa2frSMsnQDp/bap0yNywMx
HX3n1FCbl0G0pKnyDtz+yCVmiUFX8KzFCPacV5BNgJyMNMV1aEDo8o1WGLEatmMzvoujxRwCds9U
h+nYFB81sRY/8y4d9CdbTesL8O9BijV2JuaxaeaEdiq87KQCsYfYWqhNfSmoICpXD6LHFLiutDuK
3DVfwjKy+/yqZNl0BEfY29fEs2TS5JsAszfhgU3dIhUjn0GrvOKjWZqeb6COeCD5uvemUbkGWAh7
mV7LtkQg7AQDFpQPL12/6L6ZqOWpLNL0AgZXffb6rKbNN1RvS2UYTwP5S+A445GT969a9HbL2Zh4
S94EOfxWeBaNdKPMZ+FekK4xzNCLp6Q5tVnfds92Wnujr1CozZ9yz5uzcznw+iHlqeTpY58tneUP
gzd7Z/BYkXgwjBmxzdJBYCdHutvyLerd7ht6EWL8qWp89EAvbWrJJR25T+po9cVj764J2phxB41n
USa1fmlGd2oe6iGfv5eFg/YpAo9a/dZ1V++tvQrbPHWJ3f2VWUr2xW0Ui1umMHMEkIql55cPpRCB
0jtz5iuoFnxFlthyHtfELOcX+Mz0IQWqj9V1EuCD5j4dcQhlny2nwhPaO9VYMcVyPB7Agwdg52qm
ow1cXdKXZY3+9tRgTaOadVYittsTUgc2YN/TrEF9VPK+PRF2Ke8PLhN5WWy+LCPCToG1Lt3yNrs4
qiUat1Pg/6N64Gc20Iw5L+tT2ox0hMa6CNyyB6/YcwOqdPye0OXqzkYv9IM4ZueJBzRF7Q3QEgiu
bXCKgmSZ0T7gh8AcO81tvj4r+jKEvCjW8zCqC2qdpfNgWUeFv52bioHJ5KDR07PeKqk5FEU9o5F7
W/Wqh6jP1ICM2HyQgoXng9XeHcuTdzasUjoKm7iws4QD8HmKLjqjvkVGB4eQzAVg7ffGSh/VLvP1
fZZOSIk6rUo3EJrXmH4cZ2X9BxntJOZGj2bxyYggMvm8PLaAvy/SI+r+zt3G5Q31mGiLDMve3N5i
weJjlhoirtIVYZ6W69VY5vJyfzl2QlcJiKXbRNkOkvPmIXMMqywFURDI2AIt20UX9f+gn3SyNT96
12XMHdfPrCQ9irN+hTibXU/wY6ClRseVAH1zzijJzRosfeXSrJx4cJc0Wa0MwTWEYUvzzYoq6PtC
p8vU1Jr6tESx3vkAKa0A4pT5TJ0E8VVlUt55xqI8rO6ofohFPz8CPlG+GGa/nJNCOZLD+YWU3P5o
upiy4062SPv29nLIChzCPbz+Lq6VTS9DXZp1aCO3ntPd8iy6C+7smHAIhgaReWsS3xcrXX5yfw4v
6G3TZa1yoWEJmxiDF9paZLUEAcjvnyKnmT4LsHB09ZxMeRiEo1+4vpP40W1EPD7e/+w7lxxCe7xo
BLo8n9vK0+itTu8loIy5XYpLtpbJeW7M8me2LPnHtFS0l/vj7Rw6ShGkRjLBppe/Wbckb6GRDIwH
Y6r4UUAqaYN6Gru/YjLvI7LB7mBSvY8eAtIP28EGTCfw67KVi1jG7ESVAk3qVM8eUeWzHu7Pa+eQ
Mo6sLVNcQ25kk5jUSAHWSsO8aNEugbbq46kW1lHfYPdrAdtji9jczFtFVddSga0kFbFjAaijadci
NKkinGMAJ6ek1o+QbHsLSHdNVkPpTUP+ud3lCuyTDjHk6LKU9niyQLCEyqSTDfS1fhBJ7w6FJgxP
CMmlviX5m1HkLEUsp5aK4Y1VjsNH4B39Rben/GDP7w6FIAYVHkmJ3GIutGGmMTLmXDignH5aTv8N
qFGegpfLiz+Z1X+G2tyqSGtryRJnHC9EYB7oCA1BBG/4Uxylv+07QT7nISnMKwGpnQbs7bdyaHvO
umpHlwwB8sQfhdEFepsuj4iPTAcruPNYUFSCVUq9WrZT5Ar/pz+ndIOegdbwLmU+xmFvrtlzUk7Z
ybHWf9ox+Wn22nzwXO98tJshN6/1XK1Wvlird9HsFEZYZevLhxrN1YkItT9qzsvTurndIXiC3EbV
FXm1bZus1Yj+VXxqLo1rV88KetxPedubT6WWATWDIgPhSvnoTKX4vCA0dBB97U0ViBNONjLVQPzj
dnX5w3Xox8jFY1LNr3YyUqerV/0hxuH9YH/uXCjSwxZqtAcW7pVymMC/UusHIs56UobTilTnaTaG
KIC3lgbkckcWM3vjgbrDghyppNcmxBCDo3GqEHfIxyl7SId5/Xfura8movfX1J68g4RtZyVBMKIv
iPoCkNhtUJNqaaUUnYRzJEnxhlcCP1z0xs/IjR75Au0OhXDXr4eUNHt70usUzmJDlMgtPL8xKks8
Uxaw/xpd40i7YgdDBemZz4YegDzr22lZdoHZgx3x2BBPPSCTDjUnzfPzQpv+rGiOIE9ZIdVCTnvu
jGb4u5zzKtC1RnmKY2ow95++vZnTu4K4RdhInXczc6MVpVLTerisKOGGAvLbI3x3JYypSx4AP3bu
HSk/A6KV94/cbHPHTR0BtzPB68MCQrxp+jp+1FJFfejWuAi73vprUersn/vT23nZGdOjwUGeQHC8
eQPVvixQfxfKJeurOPRElb+nRNYd1Gh2F/E/o2wWsVHL2p5c5D0nO0vJznVKZ5kndcHSCXzQ/Snt
1TFo1FArdoEgvcZ6jFGxmgOuFxcN2NA39EiysHVW72RieSqCwWuK0NHS9Z3W5qYTpKsBUKuNfpvc
DoRHvveU5SUcYetmY3Rk9JlBeNYItbgOtlNcvdg7khzfXVl5/IFboImyLXkqaubEWdnEV2zBMHUt
WuwgrGR49rzyD3o6LCeHgHaLQZFav724Z/B6WdsCUXWXBICj7lWPxVR+uP/xds8AsRjnXkr1bekw
6A94nRtJC3f8A33hiC607BxvlQxV5KlI+2DMk2/3x9xbQxpJOtBiqMb0IW8nBlZFWxz0kq+miPvT
POm136ysZh7BFf6DoWhi6FxtpOZbGFnNzVmgk0ZiBf0uECIvg6JXy0uEVtzD/aF2qhzoA1ItRH+E
EvwW9El219VqS+KJNmxxHkekzJ15zB9mpCVO5ThnX8kmrU9DvPxBufIX0kiqIDqSDn27nvNC5QXt
cC7wpPHONWJbJycdxQE6ZO/mooEv6/wS1LrtmeZxos2WyykH1osCSKeol1zXj3ATe3uDy/hXuESJ
YqsNr+trskAuhWs9qeK6ul3xw6t0I7SdRfuDrU/wAFaaXiBVss2yaULt6OsXyiWuS/ckESp+aqvj
uRmq6SHP8ccr6zo7YGvtnTeaXcCwZRTBO3D7raTQb9KpIHmUaJ5QbtSwz8GJIcwt5b3tCmD10Ij+
4BAgfCATcm4tkMGbMSnBJDpWxFdHi80Ped2lARLn3Q/hrF9/+wxQAgM6hIgwOd62CFZmq9b0GQgi
pUJjCBKE2T0Zaaw9w5HzsKax4vKDPZjNeoZfOR+kETsbFJK5lI6RiZ+7rfw42dDOuEfFV2sBJOpr
nQoYDvFa9WA5d8ehqkUzWqKJthKQZh3ZSdtbMMy7vAEnYs3Ow4wP9fffX0sSZbi81DUAD2xqAEmJ
FMNqThQKC6u90iNFDkqUqU+bMrqi5z8EXgzPLi2ao+R5b4LMjkNO+ke6stmjeqMIu4/m6NKN5fQC
DaeFFtEdPW+/rqVNWiRZ8xwCeOkAfTfDOKNGl89DBFHprDX2kaFrKc47ZmKF2RinkQTf6i+cXfp3
3aotzanrxdSdy2K1ZO16wQODftDgnVg9YOm6Vmnpgx1xPUPgKfWj5uoOppWwVIpfujrUCndbx45w
UnFEK7U/E6kAW3b92J80JWETKI1YKWjOVeOEZeaVkQ/nY0bHPkpmGiarMTqB0VVGcxDC7n0q8IDc
+fhGkznLv/9P6ly7S2xlNVT70lTFc694C1D75Sgm30sROKAaKQLNEvLIzVVZD3Fc9P+Hs/PYkdto
2/YREWAOWzY7DGdGWbbkDeHwmjmTxXD0/1X6F5+aQzQhe2EbFuBqVnzCHQrbe0ILpDm1q1WdZr1r
Qrea6yC2IVAYhaIDECzjd/SDZ99LRvGkDl6LRVN2JPa1uxAEYGAUkZ8F8rK50CZrVARXjftUKAiY
BGUCXgDWt5W2QWUvjn1DeWhEvlFt8dXTyVHODdos3cWgr+/6uWJP2dPjw7rzbMnrjvmBEQPAarMO
XL1lt1h59JQvaXHpaBm/GNmsXWgDDP9hyaUXKINIjv+2gF+udYSkWMrpdNTkbA1tdlbm9ojeI1d0
ezgdAiaJkEK0elvsnJcqMvoWrxI7p6eftE18E6qWg3XpoqBZs79/ff4o2Us6kQxgtvmuRx5dF7X0
IrNn86R2iEE0lcB9RuTFr7/AmKmSvrNWOO5uYbuUJlokqWIF6bI0uvZGnym+aXfNi+hXyyASTTTD
z63kSJhk5+XnEofXyoWF3ubWNqBGe3XAw5osibv32o1KF7rOEj9HmYsTCooH4dwbR3fWD3LZdh1l
VCj1o1RErDcnN2mgtWvQh0PKGplx6Ws6DKc0QaCRpkJFOgYNdQxHXAwNPzOS7u+xc3FadVpgG8LI
IsITNUfaGIqHs9wGQPu5P8I3rk9t1y3j2U2K6eOyegq4hC6fJ19LxzkD4DFWDe4raYTlYgm+9jIg
e/QNg9w8PnXC7r6rA8SOD70nBGac4LhuWdO5zklwkcWnx5tLPiTbOZBhCVUFQmSktO4vSYcbOm2b
hrqzktTI2M9O/tIujXdpnYzys0ZP+zp0hfnnbDXp9fHYexc0FVv6/MjzcUFsxi4s+NqV1qIcruvp
eWyN4Vqm0RGMeu+0Uq2l2fnjXdpWMuqSTrs68WIrbVbcLLVTwTPicxc1FpY3tZEf1BT3Un5ig/8b
cHPfdU1SjAmmeU+9U+NymvblyajX+H08A4Xj3zzfXHBVKsDs+XqEvpeT0i55PLW7Hy0DMN4juupb
2g5miqioQPviinLwWyckvUrn15MqzP419urq4I5/e4DBzTIWYTRRNCCr+21UZ0BCvIx4BVLfeqpx
bnxdy3U6eegbnegRGu/UtRafHn/k24flftDNUwdpDTgXnfGnpNGmE4cZWifMnZMYi/zyeCgZUN4f
E4by5DPG24JvwKZoZLsRLZOeNU2ULv44R156wkV2uOQd4mF+Yff1xzym8ucpPXpt9nSk8bL3qZJN
yvuJTu8bfXFmF4zHMAJbXzvrczKv1Ys7ts36NIg8Vw9e0d3BIK+hqucgm7HVKLL0CcoVohhh03hN
6KxWfVOcaP5AhUA/2Dd7Q+nyIaU7RCFnC/2bzXgxs64Axml7TTBkLqZTULTOfW7+sjQweTmD4CPv
urQot6q1alc1ajxAPMVpWXleNKX4pzfEEDiLMX95vFvenj64zDJ2p7hApX9rlIgFrrLQ8wD1R8qs
9DwXljHFlzya8sDT3fX8eLidmI/x5DEnsUPuxJWz/FOk2/XZksYTIrno2rpfRFdF/rxG4G6VUjuL
cVyg+9vGBRuIJcD4LH9psDU7zblmHNRB3r4maL6CUAdEQUXpDeXBLqZEYDgKknMasg9ebXknwyal
NjLFOZnzYvlpi6tpWwnr48EcyBtme0J/HlreUD/NAQpHhSXGJQ/bVVV7QDx9M1hn1crz19VFm89v
sNwVPigD+Lml1hnhSNrVhGMRqZeel3lg9lrjSFts5zX44WzFWUIPFx3TzSM3I+jWC8oKIc6+WOlV
vX0dlDW9ZGImSy2L5tkQfRYMQrgsWpdcs3pSDx75vVNGWMe3UV5HPl/ebj/NTW9qeGSwR8J8sJxT
VHXqd20ch5ON293BOuxtfeTbeP1IB3U25f1QQo1b0kv4NXmz/o5SQaWeXIRfAqVvnM8VBZCDu2p3
fglgGAmdaQgwm6aBkZiiJXJMwigbi4ueaCS+6VIa/qhFdlAbkXm2uiF7rnUteW+1FG3xIur8x7tv
76uJZCTKggCWmPL+q5God6s+nlKETjP3D7Ub7PdiyasLojz9s0kEdyQvtjsgxTnMCsALMc/3Azpa
lkWFx72puWwtq1SLT4uCd7ozKQkQHtc+CNX23neaeryAMpN+owxVJ2NuNC6UrXJECMKZJgzpKrr4
fjVmC7mtiIIuM42DB373KzmFEgRKnX9bBUliQv9MIO/TeWL+PjfJ4FdKkr2brIhGLQpHl8fLuPfK
e2So3FxAt0Ec3c+q3nalOlRuEsIQw41xQulGK8X3xY6sJy/CgxycdX7C+rnzq2L55/HgeztZnhvq
u+CDVGvrIWKJWgq1Yj8Y0aPCbTLWELfUNFjWV2Ww10uJf1aod7pzifGkfqV3YHyqxJo4B2+yPKKb
m1Sa7kmNTfTdQQjez4LdWnNSzGMcFtQ8/AL9gs8Y26sHYfLuKMhwAO3lUUZt5H4Ulxl2C5dm0ZK2
xj/QSL+21Wz+/nhOf1AJt98CQA3Rb00WJLc2JgaFj3asUhLalCqZb3fZ+lczefkfmieplOmaDq+j
2jQU1ygWhKqbON84w0WO3eZMNxACSmdS+h5YECWJ1s5fPLalj/EjgeZqz3hi5pC5h2CshHQdrbGB
P3re5bZ78xEguXTKnYQHW1B5IXv8aanxEbbZeidlStaXbE5691oPZTZfum6doqCw9eFbPzatEyiq
yJ61KG/+jIcxerHrwi0DooL6yDBk54CiYU2S8aNY8CammiC4F5WlgDFT4ukyt4NxSZYp+kcvavXj
XK1Hqvl7mwYxNVhwPKSAgjdbk03jKAKZ51CHsxxaemRW/gjF8sPjbbOjegDikDdFqoUQyWyzYoR1
lISCWByWRVa4PgyO5M8kss2v/aq3ua+UEVKG8KziP/XR0eZXZTHKG+JAnTitLcWhd8ZS585ZL2UO
BCFw/p44NjgBQ6/cOGjBMGJmaxVuh4aPWL4hseT81YlsUK/azA0Q2G7W4nq6luXn2o0wnPUHsbjD
bUJZwTvXY43jnAVV0fVXFQboZZpNq7stg7us/mLW9TOQPy/2J6Hln6OoHZRQy6CEDn2pf1eTbGwo
045xd9VBUPzh8L/L/x0SuMzgcbvYOfcNwdMZmkUbfz6Y2Z2tLC0ATZpLEgG7fbf0Na/XZYDPqS5G
qLae/W7q++r2eJSd14qWIttD3mPwp+S2/SneEV5aQxankdRktfrcNVP7bFdpHxZrXr6DJfPVqyPt
2+Mxd2IsKIYgJmCG8S5vX+RBNL2O9RcIyAzn3bk0y6eW9nCAkNcRh3nv1KHqjggVxDApZnP/eaAi
s6JdgRItbf1347niVU3y5TO+H977KPaq8SB83BkPQbMfKQaoNxq49+MtkRsDNSlBD0TGovuasTQY
ilXuROWq8yA9QAtSs6+P53NvUOCXtN6hG3PByPn+aQ3xcy7aZQQzPqSKdl4n/S8nWXvfXhrEGpv1
1+GDthQFknLZCEVaWx2M1kl7eC30L8aunojEY3mbUze0zFOdGtnBlb5zj5myB8jaIUVFHHf/cbFp
NLHaSlRI3aImoOLRB6TQOHhi5WHavBsQtg0JkoCERhvxfhTDhMbb2PSLO5Umy2Xu0RP4zWnM/NkT
qpmgl2gPz4vXrfW56erYDh6v4M6JgI8KwUB6eaHNv3nhcZe1epRWlKd2MttAd/rsOnrx5E9rXP76
UKhsmdL6kx48EnP3X1r0S5agGwaqpRX1xSHFfS1y4qfTVC3pwRWm7yweaDAwYVT/wYZthdUhZdqK
vhpF6CDHXJ1FpEGQtFfVEr5lic72U1LNv7vRSf9Iy3IskRcRc07brTD/l+dZ+8rd26yB0cG1Oze5
jvTzHCfSBzLtah/SNWVkCN4gFTw43jrv/dD/pQld/cdwYzuHaJdNn13cto6sp/c+jP40Bg4E+Fye
MsX+6ciZ80gZYVbysEm9DiX8pQkibEYOLue9UZCYZT/SNKNeIf/851F4nqw5JlG3zLW4NZO7njxj
WYPHm29vFLC5VCOIYnnH5dn4aRSMweLUNUQRAhUcXlJoXKe+HuZfP8fAVv9vlM1NPLYMM+l9EaYW
MAljtpOLbrfqwSg7B4lrAvQYkSwKAD+EC376FoD8kC9hpIRNqSqnyaCoRJeuvpigV3/5ygAHQQeN
njMq2dSS7qeNjvPc92uWh1oUp92JlKM7R3bpfhKaXcaBMVnOBV3gm+HkyUEm//YrGRY5VakKYMKb
3ewLj5DRVmczD9fKrLB7SlXfMMUSJsq4HGQ4by9GORRSpjgWSNDOZqgEAbiK1LwIjQRO3DXps368
dM7sxqeigk/+t+4IKLZmaUThMC9QOB9vzt3xEVegREi9DpmF+1lOu3yiac0sD41VPZvrFL+L+kH1
3d5KbmUyZ+/K1lMvMNL6g5F3JxlVGVps8ghuA9tBdwbopXLkVdXWU4MXwl8wAKzYd/XmaN++PYOk
0bxA5NNEK7yV959ZTU0x9sj8hynZtg8LMnlBQGO8Pp7Mt8Ee3AKK81CiweK/gZxkRjXRDa6g3CJr
V6GgN1tlAC2/r30RtVyubTJErzbVmaPO0k7dlaHljkUA+IcQ8P0Hdmpcjb2Rl2ENa/prVHfza1Fk
tnoukZj6Oxks8XHoKydAeX98zg18/U55VdSFb7t4jf2HpZXpCs6zrqxfbG68GMh1Bg28oADafGmT
0nlKrEQP0IFNvvz6jFN3IqjAKAOe3Gb7AkPWh9FOyhDoeoHwmqd+XCA9+17R9F86LCwuDljJg9b0
TnlENvZpgkgSOMHv5nXqRUuBt4zLsBJ1c1nsGMkFzZo/TC6OKqOj/7O0o3fNuwFhxALHagojRx3j
vQ0NcY4iH8UV6Xh8v96pMkVQ45087KiiX8fWNU4ZwN/z4+nd/VKpQIP7J9knuIn7YRTTjTU1svJw
9rriI7arwvNVffYyv9CaRLvMy7S8gDtJzq6dlrVfNfb0dcXh8Ai9/DYG52mjBsSMI7tMvn3/QyJ9
GswRqk6I4Uq++o3hTH81ObRRv0UD91xp+dFh3pthaproeOFXjdzW5v2hUq21Vp8VoVsr6ztzau0Q
V+PuoEi9e3B/Hmazl7oR/6CR8CM0jcJ4n5Hjh2gNGn/O6Hs+e93U/ePyrD9PPaCEUz5FduuPeSry
U6cLiN2P13v3m2GXU+Qkdn2zsWcqq3HZRix371lVCCUtQn80jUcveDzQ7nLSnCWGAOz4BtSZqBPX
p8ezF5l6e7GMf0wr/QtnMP1UeSjGPx5s51qGduLKWFIizrfUmnFQ59jJjSzMJ13PvuSKgHTYDJD6
X3Lbia7YJtRPqjrOt8fj7nwkzECkRORlgVKS/POfgqXBXEz62xbC7P0IeFqs5AynKKNklup5/6xX
ozioFu2dVx5yxiKaoAO3vZnI00WTdpSp7WqiMO9P7aS3L64yKP25xNDw06rqwrjEzRqjT1/GqhP2
SB8Nl3KKB/PL4+//gWe4z/rgyRK9IcQjDSa3req+NQdwd30WtqJyPs61mf2teAbMO0BE4kaaklrX
IlHSV+pzTXvzBic9kxKPgT336Zd+TehNoU9yEN3tLQt9QSj3XN5QEeQh+GlZ0C3Rc+YlDV2Q3q8Q
j+ug0TsBCLCOXxJnPBRFkkf4zTTAEACLAMUfPNNmQO5wWj7o17jGiOlXEjWBSBfzpaOPfu0cuw3a
JEfYZNH7k4337Ql33+dcibXvRKK/zuIDZkn3DxqBXJYtqh/t/NE0KUuFdZILKyhGUykvVu8tv7Wd
mwZiNPsnr9Hi8eBq2Qk0wXMhHYRcB/JB3uY6jSesIfKSblwcR2VgrlURdO5FK88WnjcvYvA+GJlz
5MguZ3Y781SLAF3iD0v5ZpOMg4BqXEd4tADVCM2SZnDeeWt9xG/biWSJ3sm/qRCxn7b1tsTTS4/c
DmFPS5FgjLi7rNoSBUuJC+/jI7U3FLBWSu+QdEDJbCKrCqAOyqzoa3nrBKerHbpVIDnlgd8qBYaY
j0fbOyl8kbQtAXxPHna/cVsFCnWfKFlYqjPOc2msI9OZuTdvTf9awYsF/2G4H/0mjMjwLthukWyt
zbTTs1Dvy/aJ9r0bVJMBG7gv8nMWWf1BuL43mSwcuqi09HBM2JzLCpmUUVcYT0x9EiZTtJ4HpGSC
GiTvQSC1O5QkrxG5SC7NZiMW2rwoKerqoVISRzVrpZ/zudd+H3CXOpjFt3uepgTvDQUv7jeYrPeL
1vex52XNnIeI2RMSkyyf9QGK5+O12nlpGMbEnhR8r6xzGffDwIiw2fg6w3RoMeCam1/JwMxz48Uu
4guG+wFRt/bqoODpK9psBrbZdQcPuwxy74+3/A0woAn8PVmQuP8NczbgR7EQBFvWyIbhFr/NQlle
Mtb7NDXebPnc57WPgRkGDUvmHJzGt3eaHJ/mLCwpAOfb86EOsY3Cnku4hFpM5tt295y7fXeO6Vue
RhBNvmjW5ePg5OnBydxdZJC4lP0M5Fq29bFB60fU2Utmv0yG84ra+rWvTOOXd60s60viLtuWCFju
6p9eSnCyVdrmqDfNiRIBpdPU09RpThD3nfIfplLy2ujzEnYCLb4fig9F5X9oGCoa6tvkOMNlsObG
d9TVgxA2qxfQodPFGnqc3x5v5bdnk6+EwUcBEEjdm10UG0JUimERHsZ2u4D8yqJPKyJnfaB0Hajj
x6PtrRwVD3qGUswBB5v7D53jpnBwmc7CCJMpw8fMxP3SukN/JIC4tzcBsyLu8f85n5txUofG/ZrW
GQWBsRNokjX5V1foq0D0w52fadeS9vPzitgvTCM6SGv25pQXl+IqbZq3lG/LSaOyrvIs7FS9DMt8
noPBtYrbsBpHE/rD93l7CxDIAVXQJD5jW5N0TFE0g1dm4bqubf5JL4cZLxsjXuNAk5KEv7MOyniz
I6GJEO4JxjNTNulLYIC8M+CjoGTmp67ZJGAmcQBYiOT182z1bn8r1rX/Nsx6g+/I2AiEFpfIJnBe
5vSmqsKI/HUxE+PgXtshcmDLTFKPMDHFDabwfpNg66a1vRBZmADIet/GTXvBm2Q6KZWaXBqlTE6I
9HSnFKWHV9eakI2CSfM/d0iA92loz//6lqXbj3o2NAbKcPr9r8mGdIwtC9VSQIvDu3kVyskpS+fg
stk7GPISBdgqw41tiQ7N26QaXJAPZd6KJ8vplBtSZO5RIWFvZ8KWslHv8wjYtojSVbii1mykkJtO
s4NETe1TP8D/9IrYOaB3vw2fqPZDDENKDNwH/Iz7eeOmnKC5IFScrM3wiga7hu07pc2ZjRishrv8
lzeZZjZ/8SwzlZsoY8xnVP5Q+KO7bKh/IZS0iPPgVMJ8LjSnwkWUonnrF/hCFb5X5TWChWPlvlfz
AVbU4z2zN8302qRSKFHIWzD/kMaKu6AYnkA5Clyzi8Ik85xLhs3dwWfvDgXdif4eIyKRdz/NJkAU
CGdghGuI4CLQCrXXXif0xE4YrdAqfvxhe4sKjp2SGygYHo7NYUiwMVEdlJnCeJD0KvBRz3EGXMFL
I/NvEJ1HWOHdQItPo3Ytkwwk9u8/T2/Q7KY0h0tNNOmFj1tJ8WwMptnc0PFc89NUU1BAQCr+slRJ
1p6bqItv+dwYRzWbnXkGjWaxjz36Bfb2nu1t154MxMAoo6zzqdRW3F9AIWQ3UU3tr78fVOplLZ1a
H9JRm52sFyNLjW9MCFZav9le1p09B4perkFpebygO/cOPWGSAEgZFqjCzVDx1JkJVEW2T72q17Ls
m0ukRkfklh34F3QiFEJcjqUUc9oso7HMUJdhY4Q2uqCmj5XY/DceUNofYKPcd4ZW1fhATJFePY+1
aJBLNFp9/tNeOTVn5MCbr3Vn2/nXqcmmHCJSqQuERvWpuWWgH4Wfkeh2PnYZuUT/uM7ZXBrsVR9P
1d4OQJ9G1kQlRWOrdIxlOdcdOs6hYhuY+bau5iPinN9yu7AODvXOMUOQjpkiumd7b1elFKkh9Ckt
who561dNGQf3RDG0+Z6OynwxzGjRDg727seRWdOwoPxJOnF/zpJhRfCjJNjVLXV5HXvTvbZKPECz
GL2D6H0nNpM6+VjZEHOCvdg8DM1SrwJ6IH0iN04/KJWXPa1dbtdXmaW+Qr2jKrdm7aWBqXmED97b
7vQ1Ea4FkkQxfTM2ulTgPErGTpECOeOz5Z4HKx0OvnBvMqWtDI85FyXQi/vJrA2hRYPst3lt2do+
GCgL9WEl+9dezez6eFfubRWSE9ArcMdsoqX7sTSkZVFVHwrc1OzsnOpJ8zwr8adGF3VQOe50IC+0
N5xJvksXQnILtkqsE/pFzQQWL6zAzgU978xv8djoOAKK/Foa1lGLa28qybOJvlB1oIi9KfnQ6OEd
QjwwjBPn0xr14xP/5aun10eqgHs7QxZ7JIkd3YgtDJacDEUWAF2hGonoWWtEe87i8qjhvPs5ZIo0
VSjIcdjuVwuM9jiaLjWlYYmdE3bRSCY1numvOCp+fbwx5CbbJAayVwRWgccC2O7mys1FDZCqKfLQ
7Yb1onAr0iNL3PeVspbXvu/zp6KN1IPm4O4serxdlP65JbdnuwLs17ZxzjXSEiJbMTmH2jX/PP6y
vT0ILJonkpaBVKK8n8QZwlenQ7wNjVgA02k6HxXp5RIvog0UrTqYx4PRtk1As616gC3oLIs6tV6a
ovwza/P8w8DBOzWoX54ff9zeDqGeQhtbShWRA91/nKcvkDOqOA8XAVlhBJJwUhI4rHE9aMHjoXa/
DMMSAEY6HlDbOx/f3BV9ZDajqSjeJTX04qb38XBKs1Q9d8ksLo/H29scMPOpH4IEpRi+WTdDXz2n
cqly4B9bXNBpasJIijQ/HmVvAilH804hgCQ9ge8nsDH7uvTGGhU5V3hnCy7veaEseItHvfsPa0VX
g3ojf9feZBwu9dlisrkM40xPL3WUJkagzOt8RktalAeD7a0Wsj1sC6CRcHQ3F30dr04XG2URKokq
aEAn0yl10IhWV1p3Tt0fIVT27g8qNEAYsCQjDJHz/FP5C1QK9JWKR2zxyuprVw69jypvekmbXv2q
Yth51lPlCOG6MyhhokTT0nCXnbP7QdmHZZfLojTFlT6sC1SZ/WKwh9NiD/HJVkqc4Mau//Z4y+yO
Sh9K6ktRA9uSHxVHx4bEWbOwr7AjTMmcrwX9mAueM84zEiAV7ku19uv7FPAPbAgqN/y1fQoa4a2i
yToGXfr83VityadMS/Og1GfzAEy2cyTI93kJSBN5e3504X9aSt1JTE9E+NzNTqK5l8gu2vdxziF6
qm1SmoOUYmejcp8gmgX1DKbElk0+Y2hSGElEHp4Xzh9t0kZXMbb91Uonpffpt04Hj87e8pFpk5oh
eIgW6OZRZRLXSghsGOHWKac0xU5FNxEPNhJdXCqQ9CdTxUfw8Z6RgcfmeSUepYIiDfvoOG8G1Vt3
FDa26mFbac0HR5vfkb7al9TBO9NJ2vS6xNV8nbGB+vJ44L3FlHeoVOcjyNz2bbSqG3OAKRQXkQfL
TlhQ0M8vJ6hQwraj/7CWKMNicgwZi6hIzsJPOweYQJTYlInC0YnL8bKMsfmpMZqEGlgNLetDArLZ
PXiWdp4JGtOAHxGE/6Hncj8mtrC49bgulDrZ17C9qnh140MA3t4ocEukIiCIaDoJ96Nkdgu1aqDu
3ZZWE+SLLDc2ojq4tHcALtDYKAEho4V1Fl+0GSYupgZR6zwURl97/oByyF9e2ygfOk5hdsqRvqj8
Hv81JB7G1Azi2LSSYE3BnKiOMRwUFvZ/DqraeCkQWlCVu/85XLx1CcCR6MIA9RGLujxVGJ6/aGtl
/95odfOtQvscSxSlvBX0uIIxb4fXeEZ18vEu3ivywtAgjabgSSVpG54m3lxwcDWy6SK3OtzTy/I2
RMI+rVNt1ExU4YVxvqxfRTfFt6W2lvfoQKuvSbekLuY3w68TZmVFyyEop+FLZLmJTrDwtdeqps7b
5cnfBeo15G1Z76Pcql+nTGkP7o8fJY/tBSJ7PZSSuCcBgd4vRc87X8cFG1DFA2E+r7FDw8de7bI8
r22NPYVIi2QKZyOvNaiOk/0ps4YE1rBFLf80O432u6bF6Ma77vSvOiUFBg29LoYThu39a95EcQE1
FDlkv8Maz7mKdY4/pto8mLjND81zVOer6tdDFmewR/r6m9nV2nIlckMSmv7a8CdF6Ta5UFLvfsNn
MTX9it5JEiyFl7q3yrKXNCi1uP7QlSXcvCVBbvd3inCEktDP1/M6jGZ8m9s61n7X9WH5golif9QE
3TvG7GVArYR7dH43q4biE7geyyY617L1k+W0+fsEiMXBNbhz56IjgtUqpVz6H1tRLcRQ7CVeDFQu
7XQ694b799Inw4Wsozl4qneeFapjUgTPwQHvDUAlzmvhIGUB97QsEKoxkzqbn0q3L96piF00fp+U
FWCdFj+SRctS4yBE3xtetucAYyMOSaR5vynj1W36gsJPqFC/pnMNTihr+/qiYQdyQynPvnZ4RJz1
BOzs4wthb4pR1ZA3AacPv6b7kcc41palKGkXqPlyzhzFDRInyq91N9QHl7LcE5uTB9qbsgGMQrTC
tvkj0jqFmvZTHOZrP4SqOnS33i3LU9nH8xdoNBUb3VyuToKjo093+NfJmpQyKO5yzVDMIui8/1Qs
PibMylUYtyI/QwxaL+uwQm8a+jRgZQ8mdic6ojuIsI9MJknzNqPh8V6jitlFT1XmoY+lWOLFxe3k
1KndEuQ0nM/JpMZfHq/mzj6S2mdIR1KTQuxgs5oUWnJMxTPohYiKvFvTtb+CtqsuhdJk/8saujE4
RiVcelp8sLg7n0ttgKIbRRySlq2OZBJpbVdNdLj0JqnDTkPrTp+T8SOlD5Q2RNyhrZofAex3dhRB
/I9Jpt/zhrDTFljyjB5synKMm7O3FmqQI7r9e6sbxSVdi+Y6x5U49Q6ILzHX4/fHs71zdohDHfQk
oUJJ3Y/7DVU7IsuhkeIa6+QqIWiFK9gaS5Pt6eh+2rlvAXWqNEO5nEjSNkM15by43pLLJpuoYx+3
WBHURTUflBn3h6Guwo7ladyKdWT96hJ9ABq0prUq/XKJyz+rpD5yy5C/dnMT8DUcaRrOUMi2EJpY
yt7wKuGTmHjWa+O23jXtDd3vbc8K6mk96tbvftaPdQKaQPVULuRP4bQxYUHlVYTT1aA0YeYOxee5
EEfdlv1R+CQSWmqmW6GtNlZHNcdyIex7C4eCeFEt2Bg0aH79VaQ/4UrpC6mMuf0aJ4MLDwAoCY3J
HGJfaDWZV+30sJ4nBTj8402+91WA0WXIBEoOROP93CW1pmdlC1StqErF7xpw2kl3KFy4d3FJGTRw
2XQInC1+zB5GiPsAf0IzNpR3nCknyBCLe1ndvPd7Z3YCrpXqpGnzr4t207umtABsDI8zDtj9962K
B6ssB62prbQwl1otTtmqjB/hF357PJN714VF1sPpkvWOrXwxW8GYidnSEJNd8b22qpYvS/svM+Dp
g0XbO2DcFpwtXlp2o1zUnzZ85gnDTQdsg3FEpR/ReeGgF8XJrtbfhmT4/fF37Q5GSQWrTlJtHvb7
weDru4qRm0k4jfHw6llp4pej6l4aHKDPM3Px9Hi8nR0pIxYKpxTz8cCRr8JPH5eupl5MRo3iTZkt
F5CPy9MK7TR4PMrOajF5kDC4pmATbY1H0qGY5kWbk3DUkaefexx2bLqCL2M/HYEndzY/wsQ2VXVO
GKx9/f6DbBU/IkxVktAsC88MMzUvssBex+5Wu4pn+TXFzmvHJv3Na1f74Mrf+072IqeOrgV07k2m
XBm1ljh4F4XzVHR5EE2l9jnKpqwJ1ERfLo8ndS8RJmuAw0S3k37+trChFHFU2a1dhQXre9YWIwpy
dS78zBmUi3D06JZq3hepfOwrVuWdWgqugTvmB0dxZ8uyqqRfstbBFtpsWbTr26jLRBkWeh0/VQjr
nGYg4her9EigRHYUqOysMHhJBEVhvMsi8mbL6mqtmC0BQjgZs9oFjpsm39RZ0fvA0aKF8CW13/d5
kgaLDpHr8ZzvHBeJ+ZMJNpEhOqr3u6t1Jx7zyCzDvgTxxwJH1geCwuFIkmknAoQO5yB6BbKZB3D7
jeU6WAp8zrCYRIzcsYBECzj+XPVg/lqEzU9915e3//BxhENk8zykhEb3HxdnDfJqnVaFZqT2z6XZ
lU/dlLUH2eHep0n9Q65tuG+8UPejAP80m1xZqpAekfV3L1b9FmlO/t1rZM1ExChDBeOUH0HF91YO
CWNiS5BVDL85mvCugRhGSUV9PB/PeeekaHjq0wFgbOcCALFJ0C6LqhQ3N1MYUQKHj1TUoWo0teoD
5DG+d1lfC7wvY2qcjxds5yQg4sPJo0pNRGHIqf7p8m4HIjShRFXoRkKPA0cYCV6gqi2+9Z6WVIFj
gG08Yeo6auAjl7m2ro9/wM7nesSe6HiApTLIQ+9/gN4DnUbIk35OjP6pGrvLxTEK80Yipx4MtXfb
sWMQ7AE0DcxniycxIy1nh7qMtc7wT9bRzFUfVFr3Z594Gc58rdWsN8EVhdZGlg+SW6G7GYXsIdZ8
BeJ3dDD9OxcfOCqL5wypNvDVm4tPATFvU7opiOHaJrDQJH3Bc3HEZk16lUPKPrh8dthY2AbBD5Z0
Byqfby58q4jhH4P8GL1oeNdntvWBmL91L9i3LsQIiT6vPrVQz730SEfboVHY3We7adGwnwZHz54W
rzWfgbyjivnrOwEENjBsKHr8c7MTSr1yKrv2itCu3eqczAoirRpSJ0U/Kwe6kHubDlUVXItk4xyO
3P2mU3S3mIkzUDAw0n+tyPRe3G4UF4OC4Ndf/ygKzT9QNtzE2ztjhqATpbpVhBQC6mBR05SsCp26
Ul+cgzxkDyQI/gUeBL5skk+/SQ0yRVhLkrZlOBRR9sdUdevHYSrWyJ9yL3/SJs+82l1b2r6ZlQj1
uLV1ngZKqgd7+u3kkjbAf0ezgSeOd/1+cjOtUrysNsqwNbTJPFVpMeYBKDcJZ1v07khtdG84jdP8
I82TKp/3w9X5KFw1AfntyOuyzpfit8W2/1yrxPjlxw3dNq594lBp9LhN9AS/oYoQsQ91TLi4JKP1
qa2LI1K3nJ77ZJxRsPiSvRKAb1u+JMDLyRBuSm8CGd+v7BP1ViPB8Af6EWZ8UhN7PAsVrfqDVXt7
E9HApw1ETwnECpCt+2nMeauzNsP0PlXt9t3qVNn7qa/7d/ZitvFVGKmmXx4fjbfPKSOiciRrnfTx
t6YZTt2RmFkm5Zo0tgJqAmWgNI52cOnvTScEKAiXsjROTfn+u4yay66nYR/2bRHfurrWzks5uu9S
7NkulEaHz1IV9NePIo17NsqPhI8p3RzFJCVB0Vay2DSrdD+POHqrN2IljRLB5w6B3H8n+qVP2tgV
F7QMY7+B210dLOkPiYXtViKcRhnBJI6gL3z/7RLwCg6VNc3ytOhOObTul7acysVfjbanQZvHOC3F
DqI/l4zT8wUvsjL+q4vrBMi43v8ubHzh1WEou2CwW2FcXaePZVY+rLa/JrWp+Yi+GbREZmpsF3fw
rDPOG01/VVAxPDe9axa3OEFi56LNK3gNT0trBwWrJjP9GIFY5WC19/YUFzvJ04/21ZZB1LjmxDag
e0XJu7xGiRc9E6cdVXxk6Pz/ODuvHTuRdg1fERI5nAIrdre7bbfjCXIkhyLD1e8HS/uXF40aeUaW
5mA0rlVU+sIb1t91AWPzXvMFyZtuvyuglknBNSO5VpI0dacp1p2zROzwHKqJ6RzVtpdlqPlR9g60
cdx5KsZdT/9+eJDEprKsapBA1+VsZA7DNlcjiBJBH140TVL8AZnhnXdy61JYOATQWRdm27o51/GR
uxZHoqtqh7M35WP3lNYqSvJh+D3JQPi8Pqmtq5z6yFKu+yPZu5zlv4LRAmkbUmK4ErLCfS7VmoYN
UWRfWlMxd87G1rUAGnA5F7zNL+gsQKc1TpwFjj3KKr9zDPD0qLjOh9gyo0Wfug3PczF1H1+f4Ua/
lwmyP6G2EIBR4LqdYjdJ1SCX1BZCQ4yBZ4Mu8sYxkO9DUL6/jbyp6Vzqk3Iy6Po6LmmxHhzEPNuP
2JVJ9GGK0P7x+m/aOjNLQrNUzkk41k2KHMVIu5766NoMsfY9De3iSe8ja+eDb6wtBBjSUHClKASv
H0/JlqCl1HF0tY02uFoD2jSO2k8PZi3vmQ1sTAglrwUTiUDVAky5/cYIVhPgSSAnxtJ5VrrMfMgQ
dd/JQbfmA5qUPBAmNo0A9XaQUMvUNm21+AqXqPUJAWkAqLO4M/pB3nkoN06hguKBTTOHUJVk4XYo
NUqrSSxQF32QFfTo5+FxaNXowZpn9VshA/x/fUNsj0d2vawU9fll6n8dw94qVGm2eJilDBnFODY/
F/AIzj2lykfUf+2dx3JruRAto5hNTgeNdrVcUuX06GNE6NfVckejXBkPYTK3O6NsrRds8qW4tBh8
rFGeIpyVpoR1eR2nDDHazqz8UlIVDyZYtZPBv8ypYSswF4qi/Jvq2u33K1FsxMGEZnxUG9OPFDVK
r+OtO49d1nmVZCf3Fl5TT/QE93y6NiYJ6Ztdj2jzou+wul2MyZ4hQKNZhu1fr7kjgAH0+ZwqfaOH
hbN3zjb2CV0+ijxL4ZD4YnVdm7U2Icy8sAjkKT5iAlG2XqcD3yjSRqrdutDVHdWOja2iUpQlZaO/
t9gz337ZVNPmYoyr/DpHUumZfaGdFseaw+v7f+srcn/AWVu+IcyF21FMyYCEOMf5tW50CtphRFCM
aoUHQH9PEGNrKIBzhIrodtFIXH1CBLE6B5/S/IpA1/ytl6cw8Oi/mZ9jSHk/X5/WxpOnGiB0DcTs
luLcKibtCcz0xMBvtVSH7EEZh6n2grxR38eBGhfuqColiqpldvovwxLnwxgCfblOLLqFm1xNAGhr
eyw6t+Niqdw+ygxSfF0yvBql6euEFtCex+DWt+VSWaSiFme+Nf1kgrzR/2EPDWNn+jGmis+FhnFq
Psrqu9fnuDUU5MOljL7QD9cFSSk11DHNLR6DtjDQdUGe3rUqPTvkgwby6PXBtq4XSqw8bHD+FrDn
7fYcWgRvcxM3D3kwzE9NNioqdlCNdTGz2rgkc6WdFUhDD0mR6Hss4K2JYo6+6GRQaKBedzu2DmR2
0lsyCsOG7VIKfT7IIhbHOLbDnbO+CrLRa1lgumgz/3nycDFYDTVVuZid1L7Ox8dHxzu9qd09MuPO
EOteqqAj3AcZYlu5+zXynlv3jerupoLLbf9XsrCexzq8msz/n0dzePv54fkp8Z9m74vs7lVy9yaz
urWcqdcrQGsoh7mfvz6H7n3g7oQ86/rpi6msHrZ4xBMUPJ19tdzH0H336f7N+7d701hXsV4Msrrj
hV5nkzExjzvHVfznyGciub+3LFtv118bed3gzrohC6tRAYJg58mxSOzmOBCd/J61GD8sEQX/3ren
zr5w0wA9odG7rvRqUiOquMAho1OG37HeB/dZE++lv/xtt7ttsYZfZHoodYDUIxRYXQ6I2cT0rMCP
BVVk6M85zIa5dJFHkKB5d6p8zOa4sdwgUNPWQxDJ6LCncpRrKIIscQ2tKHLPUjppOpnCNitvCg35
bdM32ieryUPLhbCV1Hhd5KPhy3rWmE/TnNa/U3hvCQ6ftfMcpkZRnB0TyZCTZguQTU1UlI0rIRZ/
zRRFan0nTwPZi4px+G3KhY07UGnLnxWzcFQ/BH37tu+H4F3am3NzGKgLV76pjkrpOknY30uj07RH
4STaZ7uQxt7X0y4UXpFpc+5nbC/HbwzRdy4Oz5KEd+88vxlVrTIv1dBBoRgkmByeA2v6h9GQur8L
IGnyIgVmqpzUqm4UypQzPYIepUNviss089pAskZ3MlrwHTNIWFw7p7xo3sBjwwZbZHaGL1Vdjt9z
dC7RWKeMCNapCMePYzimH3gDrfmxcSyanC4Uksz4icbpiMxIo0RfmkTEwyWvdOeU91CRLhKGV+GB
fElJPC2V7ewQyFlqHuQ81HE40UNV49WMNckrtSR+MwM+yXwsz5pfvE2jeadmY6weQkmqpft0SIr+
QzKRRvqzrefF01yK5n2VCPMBVccwd2dzGOsnrqmocrPanD/bRur8GMx5OjojCE23i6GMnCXFrK1T
IYscYc2h7990aaGmD0Mz9IMLnRn8O5n7QOEoN9LQn/O+bxCoGPT5LGPcGLqhTEx1wDjCynxl6vTa
qwYT282KgmdzTuVeyd0wq4Tu160T3xXT0HQuFGPnM8XmwfbasTA+CMdoCndJy+wHVRqGq1EpQ4ai
NQVGTyaMGc99VE7CLRQ712Osd5pccVvK5gL+WDW0fgbiTlyUNDKFVxGKCNfuw/an0FGXdINMQlqx
14AveI2YcvkO6L/xsZOCCKSvkRRe1hVoeZopgAd3wjkyfOpJ1zGYtU0hfSzGWjW9ELb+Vaqa+b2W
YLvwVOBcPbvkBEnPpuSivoyxqD/0U2O0rl612qdKqLNyRN/XLH/jl6rmnorRy96dt/F4EwyhDgsc
EUTgujg2JmMzZ4NAT1s45dsxGqeLogYDeWu950+3PdSC9KeVQ9K6eoygoxehI0OADIau8PMinF1q
icZRlYI9j6+NnAAJVmzhaHggHrSmxsbRXDadXdDdFoP4uVid/VA6mnavB11bE0JLa0EWIiRHWnwb
jYQxAnJJCI101Hr2VT2PiePZdmJ8W2R1538P8bRF9n9Rk8PzYz2a3lba5BRkkCnKBPdOrA2nHhrB
eDK1kahdOPF40ftCOZSyMv6XbUI6Tk2N5A611dUrXwighiBUkqvR4LuZt3otuyrjXgqpbf9dJdj5
42myeJHRH1v7HBRmLLfRTClVVdA4SFXOkN2Opwb/lp1vupH+LHWnpeZGu5tm8+0KVukYplYNu83o
cu0JZkPw7AjH/pFT+3svGuVnPVbTzpgvds3CatPoNvM1LcrFq3C5Se3BEtCyMDqbYq9ZKAVVLCWH
STK+v74/V9HfslFIxOm76Vh90hpfFVHKTJXbabTzaxRmPffe6ORvQ601wW86Sfu56ivn1KVNycMz
jR+zrJ80//Vf8CLy4BeAa7FprS/M+PWexa910jGr5RcEdeEVqsZF3cyD5meV860PLe1g22PmBUGx
R3x7EcsxMokexWiqAoAY1nNX4mgIRZeTRQbjQdKK/JBVVX8yUmu+V2Nj2iuQ/SkW/RXT//napmqD
WyCxxANzdURUUzJLVI9BgiRZMvhL+f1uqp3m+6wX9i8z0nmb5dxOSSdosH6XKpu8M0DYMLib9ErD
oldicU5dLyA3yEEhA0MYqBW9viIbuw+xGD4KNOBFgmf5bn/V8VC+FoGI+C4F1ttXgjjlIiWy4sF5
ynZSgz/lzhdfBKwI/V4asS/geRgyTYC/Lfrc6hz0rjogVIDv+GCEvq61NQ9kIOzSJXRZWLuiENl1
mJL6q5om5VsZp7Fn1Yj1yZ8neLHnvkOs3S1io4nOmiOsD3nTmAOeJFX6FQxK9iVTAxBx08j8Dr1a
KvNhENr8oxgllFurPgAyo8a9kuHvWNfqR+6WrnWBU4/92zqiJHywGkjL9HDRb3CJf0yqt2A/v4gw
NEaXvMCKPWxwE8flVuhbNywxInpDfz99XyP+FbjKZA+fXl+uFw8Z2xjZEdgQSyme/u/tcgWyJHDf
xbyhAlro6YQiZxuBz51jujnKQp9eMgW04ldXkmwlWLTJWX6Vs1blPYmlhzoXexKl61Txzwmh8Yf0
D2Vd40UNPkbD2sxAKl9nK4hPWRYMBwIf2R/jpGP9lcCLMlV/jOI2xgrRmL9GtaU9Isi2Jwz14trn
q4IohvMLohgk/fI9/joE5hAsOplgfuJUnw74ZPGoSg3IB1kb/dSW2JM8QjvHYesupAYMf4c/8FNX
b005yc68QIwotYXFr9DI+0sihbblkmhax0Av9a8QEJOHAFH4PcL61qlfDK0AOIJuoWlwO2G2VsUh
q4qr2U3DXS1nPSjGAP++3ul3mpCbQ0EXIOVkNDret0MlUkXetwDikCS3qaRLIewdxCjGdLaPrx+O
jWXkHpNRZ+T5htKyWkbSiVCb0IG6To1TniY9ra5VapkHhW62V4movJOtoNgZdGN+YP1U9g0NO/Bp
6u38ak2YhOhzfkVwvf2qYZt6iusOYmisztYeXvMPsG91haImw6uytFrB3K+eMeqzpBI9m6Ymf3Tr
3lAuZl3nLlcCitjxJONUVCSHOu3s3wNdWb+KQXKmptycE2iTJ6mYjQvF1naRHp3dQMh7KlkbQYZN
rZ+6OMEMre/VevcoUinjyIMSGxZAuahrcIhX8ym5w3ivfMaXqvk8g0o/jinaY6i5ZNP59W2w8dRT
CcRblTMFz2cdLgobMFVNzn2d1dS8kzvjCYMUZFaHHPYYDjs78dvWcAshhmiGIj1xze0GqExRzIAa
8mtlK9IHu2wQtjByZGSrPjvM1tSOOwOuq1/LvQnqBdD+YgSzCAbejtj0VeFkeQsSOjCrN6DUwkPe
VhGqXkaafMEcazhmoq0sTyuc6Tlok/4Cu7X898iBiwMpPfJ7QDNrErA6Slmd60C4crOJ73L4rogw
98JtpTzeeY82P/HCd6SaTQq3pkbkmTwLOx3yq43718EKY+eEHk92dqrQumvn2vry+g7aOtO0kIDE
4DrDZ15dj2o0VsNgdhCuw6j5ykjGDNc60T8YfQ999/XBtia31CKA5C1Ck+vtujiih7ipEXzNuTil
SjqfFKGKUwkAy+usMfoPk1vALyA7F3TjmgGXKUVqBTNOHRUn5TQHxbveGcdDrJv6x9dntvUZ/x5p
9RnBLCnhTDh0benn+4AOUwpgFOAwOd6rnG4OhVQZbuzL2VgrsKjQtyJHIfWemqp0y2goH7KmxdZs
jKMP/2FWOoKVlEVpGK0j5onGI47RYO8SuWivscVh90s7HakNq4T0rw+2EYn9Ef+lOUVayna8Peop
NTOZclFy7aKw8wZbm+6iyp53QpGtrweSnI8HgXCxurwdZWjMWG8BPiM6PmsfkjlKD2NrzMdqbvay
3ZfgYi4v3i2yDZJ5rujVjIIOwc8iAsutO60aHhI1MEeqo4l+7BP0CgCg2TmEfgkauVsWTt2dyjJH
/zhNcYXFgyvPXcAH3YXg6Z+rRMtPW0KH5RYnZ1tO6l9hYJ85pP2CXnUTZihyRZa4guHaw25uxH1s
UjiUJODUMtaqVTjYm8kosOJDPgCdY7mJXN2emovRm9Ehsqkhx6JvTlhx7V2jW8u8kErAp8LO59K+
nV9uZuDreHARpEtiGErydIZGlXrZmJbHf9+3yHODPoNfwiO1+pSNOWLAtqwyoT/s9KlFR7a39mC9
my8h+fxCJoGlLq81ssExRGNj4TIXB053SJpkpporR+8nbU6OZOa0K9AGaw9aOlNQGboGx2+r3GFj
bS0ozRqCHXIYVnX1HNd9mBSBSjegAIx/N5iCboZpSU95XH4fglH+5iAF+LWn97DzcmxdDkgZLkHH
gu9b24WogW1KmlNl11HuzQerHeJPC8t85/Hdmt7yLvHcUKN64e2As4hapFUOYtysu2cRBo8zfQTk
NRsZbRFlPoHYGl1nTMXp9T20tV0XhLiGsdLSFVt911bHxslukQwzckN+yJUpr9zAsVrdBQGnfn99
sGVDrgNrOF5/jL1JBdc26mbd2LOcMxg/BrK2Fg/ViawmIEauI/1UBHA9dpZvc0hEmPAHo16BOfTt
cYyqLETnleuGppL+TijSz3TMnN+4wEWkv11f7zTLt7YLdtf/G2+V1ddRoPbOArJoM6XP3EJtp+/O
rP6H4gFAaoQM4GmwOdfMSJoK8GUjDXxRWUoPkoAAT6r270EMNCBeX/BuCzNmNRfZSmuOMxEavtRf
NSPFSNruTA84bfnvbyP+dJQp2PmLCqp6u0pyoNda0iIa2nV5+bEtbWpERQnDM5vM//AOIzwBug1H
ZpuhlhX8+wECsaF1GWUvG6WL95WVGo9RUgW+NfbW+fX9vnV1MhYug0vFY8HY346FY4RM8xe10D5S
+/6MCBhluElKTN+MM1PxJdOMFdcoOlN1o7qtCzfGTizzc7wC9xAjW5UgJD6WCu1SFaa6dftjsHMp
JLNBsM9o9A5S06R2v/O0Kr/Xsqjux0QJjkrWCKQhsO87gEbsL6pWdIo70Ozeue82rh2HBBYYElX5
JTC//S1TU1e2pBAfq2YUfurqSfGMoayvWRZOh9cXYW+o1S4uMdvuZwcoXoSPrld2nfDRQ8vfSFq+
lzRu1EYgpFgIm5BmA+1aLXejYUndLLF4lCqg4iyIL2OUxBdnbNOTABJ5nqI9dM7LCwdsHNyCpeFA
l2gdBIxqLNqkqKn2jwHmf0FoPJMyynti08uC3F7dDANqmBSKM8NjeLtgqU4LaooA/JlSm/xsE9EF
ntXKxskORurLSKxeDIOGRmzjffnPdzhjI8y11M8JQ9YlJy0KLWN2KGH2vT0d4jDWHppBKvxAKsz7
uGn2VDFevhkL5pCmG1QYXMnWvCk1FaXGm0t1JaoUt6mU4EEdovSNqvUm6DzMl17foVtLCAqQDgG3
LArNqx1amKPTNgLSdRP01vtOUtI3rayInVFengOQ2AgSLh3nJcFf3bGxTgnBROHjOpBx/EAIOjim
XTQ+aHK6o3+4ORJlbUhDJDvkH7d7RQ+iKJ/UgvUyWvkpVKcUOuM0HVMR7eFstj4d8kz/G2o1KWAj
MOU1EKIlTlyXZhyV+3is9oDRWxsCKtbSPFwsBNeQ5aQj5iXmRz97qlqvGCQrcTErCe9is2tODf/P
29d3xMuLhHKPCbwWsXWCzzVi0mw0JRhg315rRYyuGVlAbBDkOAdtWkeu1S5oh6px9u6vjXYa4y7a
M/Aj6ZauLbhHMreOPCW/DsnUgguxiJzcFi96xevHqHiuRKpwe8qgULSgu6ZjJ93DicCIDP/RTxD1
zW+o9qY1bc88ydHrCvqdvfWStwG7GxIZSR0R5BL+3G4uW00NfCN1mjPgQN6hT5Yeh7oPnhGq6++x
KZ/PwLswTs+K0hW5LbuIgGte2Df2Q1Za0c6h+qOpsb4X+R0onlMHfVmYNGSQUHHbI2CAMkThdmYe
IB6Yavp1yAe7drvIKGIfb818OkpDWZW+PSIq68aKltkekCY9d+2gNm0PcQDMzgeMyYLHYVai2itV
c5xcK5/BXcWRTVF/bGtV3pnCcrusZ8A1BxQZz+lFsf32g0bCjsrYMfOrQ5XgoFM3OnboVXlWZ9cP
aoBWFL2ab32EBg1MwT115I2jZVAHoB20IK8BRd+Oju2zMyWRCu29r6XHQe7bo2JkxqkuJ1pvtr0n
IPqHEraarkFiTt2cRgI9hdX+4VxJRRhig1RgkHjJqQkeglC/R3b2MFIgOQF0ne9g/otjN83DXdHY
Cr5XPSReTxZq8tRVcv0+Cuw9WsSLZaDIDCqcVvbCInvB8CoLM/tjZ3TBzfizqPX8CWEFc2m9Gue6
qvNHba6BhMlztoCzjMs/XjhUD6h9gRsAOb1QCW6XoSp7Exua0bw4EpTDEhDZI/2j/oHPOB5zFbNb
Cqh7nPs/yeXNWlBlpkYCs2UR1AegcTvqaDuznciJc3F0ZC3vueXhQjZDqqd3ujE6H5E0t6/anHWx
a9a2eOr5+Kab510S+Slijo/sK1k6B85E93AO0vB9wW5+I5to7856M9/xlKt7cfSLHcuPRk/+D3kM
DONau4Bi9ThmpWRfehF9SnAMPOlWmB4bLiuvbXSxE75uDEf5E5A3aQRN/bXcOy6PTRAByr+gBjq+
C6ym8egS40E/hdJ3W9TP/7oR4OJRtV4U6yiWr3vfthXKvY7f8KXUCo2mVhp091qvfpayQH/KUUY9
Awtt/7UIgdwFEKsl3ALSjtj2ah/klegX+5ELwK7pYuvC9vQJ1cVhQPTx9fktG3m15UiAuHIQzoSg
vxaU7LtyDINmZMuZ6Bv6Npqi4VkHr/Lz9XFeLptORA7EmCd80RtcxUC9wWmiXmVdxJDZfgKI4GJ1
QKmCOY6PbSWUnW3y8vpY9BoWxQGqAsCqVvdoqw62yNXGvhhdWL910rI9C0AV59CoyqsyOr0rWWX5
xh7R05+0fK+E/iJgwYmM3IPrgH4Hqe4SEv6VVAs9c+S5VaxLrsnBI0Ie2Rdalx2jGoXxFcFHXmnH
EqH/+ld+EWkuw1JPRzeFsiBF/Nthu7rFmQA6zyWypPmEUxkgaiAmR3KJZGfjbCwoYgCUDOSFrA2m
4HaoMA/RmtV6iWMvfwCtrV6GWLaOBFGF31dj9vH1mW0MR8mAM7+oEYOkWn1QNGrzkr4ZR8Ksh9yF
W9h8Gew0fjOWOWYPw/TP2C2WTafIA0oJrBJx5+38pga2JiUB52IPhf1eEpXsJij9fgaDTodHqX+/
Pr+NDYPoB2rhpMpgFtbPcIfRNEmr4lyCJb0aoDa/mdJOedQkS7i1o3SXWda64+uDvkhilzlyvbFR
Fj2AdSIJ4wmIylw7lzbXnfAU4qJXuU6+QD9mkEbppUTh5KuRFcq3Mq/bPevpl3cPwy8lGNTMSKXN
5b//dUjQqO0G0+Qqr5n0cbK19BwwyZ1a2tYoiyTmAi8G9aOvdo6daFoXtLZzEbXQPwm0Va9lHO4V
IDdO3tJX4gYFJ0UnZz1KreshVXiE9CanOQinAt8YaLJLcr734G5M6Gao5aj89dnysBlDR4IWbcUF
VX+pUQ9dle5F8puj6Ox98i5WZ12CDEu2vR6iNGy1s/CVblIvWmcH/us7cHOUhXsCTxnxpnU5eowq
Z5AUhFkRVZ4vypgCnA/nPcfKrcUBwiuDsV0ilHUPSgkVJRc1MqJaUnyc2yA75bUSe8Iyh53kgSeG
r3/7oBK5q9wayAXQFn6pbiYGdYzxwG4G23q0ShF+7jXJfFRmOUrcTkvRroqLWB/docyR7wMbomYf
i95AwSDoO/NaTlEEhlof4jOSMbh66FQnHyMpS36nagghhCMNtHohLaYPsYkunR8lnfxDLiOzc+Ft
qO+s1gLQWlDfiwB29fpDZOfZ5OY6dVQ3JaTFlVvCQ8YC4Rx7Thv36jFTWqE+c/HmdFhQeeoPaNxb
BJpZLid+KXCg9HDypU06WaX5ZM5pIbtTJVnZQRp0XjanU+yfup3KFVSGkPcmrUf9yZ46RNqbcHZm
NxrEPL0hyDXujKZGi7QfbflbOTrJ7yjSrLfwycOAjA8bJNfEXecXjKviXZYhZngquP0fUcQKSn8w
LTCYcielmtfjLPQpkYrya9N3ueMNhpHbftZXweDOkxU9pzY0G7+F6XnQAnvozkE3mg9mMRT9W3O2
tfeV4Yxk5k2gfU5aWBnUnbUFvBOl0mHotDF0TWQ+pWOqxOI+H4cm9oZUSr/G6KHF5wJVudG1GqV2
jridR4VnO5IASIrDrQEjZkTNrlMN8YiBniL8YGzVCgRlLvTL3IT5zzlqkk8lDgQCi88I0osUz51w
jaa1TddMo17yYTBanZeU/OPaklE9YmQtpb4IoKf7JrGbzEqZEnWJllf4zVQDhvIHa9LurNwa6wcJ
HFTztgk1+VdRzormpQKpZLcXYhZPapCmp8QssXEJAX9JLqCX+kfFYvfeMKdB4ommgEWi22P5drbG
wXKNxBH1WVJV8Rv1hyy61AzJeqjQa1wjthPnyUwqVX7se5NiDdlJc8+Fi2wFkLgKDKuVWd9w4YlS
aFN9nrwL4DGXO/ogm6eQUiWAPOjuLzxOzFgoMnSz+Dq14XCnaE1wMMyi3skSt+4V3mocW1RMOLj6
b2/iiQt/xA4HMZ1uiH34PjNN3y7x62DY82baGspBlBEDUagPSObcDoUHJDKtcYbw+yxhO0X6AVoi
Tk+kQs2OSsDGUACCKNqj/bZU7Ve9CFltysFIhHQJklbzElHnx0qY4b3W9s4ehGYjrIOJsJTXIEPD
iF5Fka1hYr4HthkvEb07mJOcHozSyL5JeZjdD4o+1Dth68bG4D0D+ou2PJX7dTSQQbRWy74ILrPV
jH6Os4cvOGZ7VbnNYYCbg85bJHzXJfMW0HCGuy5BB+GUn4nO8bBErj0beRHXHFT9h9HX6dmccs3P
zbC868X0HQOdzA9nszgPldp5bV3259ef240okzeJfixpAgXVdVC7KMtpEcrjl8ascCkInQjAupDR
VLLLr/pkGieCsj1YxsZ+IkGgif9Hbp7G+u3WDbiQ5gx88aWjkuoHsSKO/RzS6e4ka+fYv9xO7KSl
tUgHiC+/JpJNs12X2MWoFyUMs86NwjGIP9YyxPOhiJr4WzkEe5oaL2dH6xGeIbVwNKHRKLudXVjA
NR2bXrnE42D7NSKjh0AFxp0UovdfX72Xm4pIDCIJMdmCY1rPLrBBfOqYglxIWYwvfRi0H4mX90Z5
8Q2ZCMYSAGjwTFtAHrcTMlGf7YpFPwbZd2C8oZz0B9sgS49FobsO9/vOkXzxBUk9aAbTKVwyVvCP
twMOcoS/bQtPLkxgY7aSrN0h+jZ7IXydnVxgY25L3Yj2PTuE5VpdbVYfSPAlsNfJQ5GfRVqkhzpr
25Mo5cqDw7pb0Vvur5tocJnbUluFYr1Qj9TbuVGIN8w2HtKr3sbZ5AtEliQ/xXXgbS4lc/1LVSvx
y5bG7nmaEvjQRjFa585aHCH/ce/wQzB1ZdJkXJhorlY10KO8j3RsC6XMbrCxUYK3TdB17/7LKEs1
gFudJGj5/n+lJo5Wz5KZ2gS/nVr5Eoqeb8w86X++PsrWhgHLRl2Mrwqub/Xs9p0wuqpA/EQ3Ssyl
xfQzs6bCL2Jtz+wRS7QXC7hszQUts2xSaJa3M6pQm59sQZcw0XtbHLC0N4+qHAam10aIzLjTWFm/
06JViBCzNrFdWc8t+6iVQZV4GAFZH1QatKFPBTkO/HHApcslaxiJ00qrdFNNbYQfdVa6WGWX6mOM
HMiI8XtJmoB6uZ4epWYwnpwaR/RT2qBw4VsQgO8NZwrVk0O/x7nIISZE9xoBgu7lwBoIxpxR/Wm2
tdEcsaYZPlulMk7nChUv6xBQSv5S4FAWw4LPmvnYall2nJWhp7dbl4Z1WTQIqqPiJJPtmz3Ngzup
awhzQ2uodd/Qs9jxZGnoENVpWjk4ROUI3lwhvfiaQ0EvsZ/JReLSVdMMP7alVnVr3anfNw30ecJU
G1wH+qOW4pVBR3UKxwoN7T2rp5cnjW0ZuJJjTqqrZ2GqfBnz0ixhUjQZlxGeJd+NuI4Djwgy/RHS
7NSPRew4n6GyQYRywiK7axQnqE81UXLpZbrZRMcObZDvaa4E2RF6e/tOSasuwUUmLke3gEGauaXW
affDPA/znVY5UfjgpJLdewFgjc/GEJskQpGFMn7upPNdJE9D5tuIT7VeL9ea5OpdUP5sMcvGc7RE
xdRX4iCVYP1r1b3tZGnvIYc16W4yhtqvOcvzr2nbane4FpXDQc3CsXEtKwnFOUkb+YwvsNy6nZMD
hhkK6adqos5qK7XxdRoc6Zz2ava9qxvxuS6a1oFA8w6lr7ILYv2cBZrzvpurLj4MozIhUkvsAQ+e
Y1i40Zz0v1h08ZBo3aw8ydlsmgdb7bvsLRZ9+Cz3UJVrX6jS9NzHI5S1POv7k5RMsXbQg7xFQ6aK
nUdk2SSBmsEQW15rzu0ht9UkuhSdFpQe2Lrqa5ZBsXf1uDbaY+PMcnq2zED/VY6VI3zKQhKI2qjR
Uz/rZgihY2oERyGHVeGpYPBiv2i6kC0gS2M9uYMyNu8CRCF6f9ZKTdzLIZmn2xaNYfmDHGipiycq
EgbjLLVns89m50y3C23ZEY/qRyFFOqfBHN7NZeA8NKUuv58ievHnKmyz2M17M/tAVzebWE09rA+i
te3w1Fha8xVuFOzACu5x/y1U50Hxc0copK7pZIhTFMMuyeOmTt25FWXkRYpdDb5d9fl5jJWq9gl5
1HetEhnzG0camy91aTrfLaxSpLtx7uX2LopC8lMpjMu7ITIj+xC2yQDuadQyxYVR0z7WqZZBPEaU
QDpNEgp48HUD5wPOkOPwHtlLPqWasMM5n4RUjyUBe/teGcll385q0YRelyHnf2VVVHgZc/spQFnQ
OOnFXD1XZS3mnTDl5fXM9b9QNGjUA41Zx756MswNMn0pCs2wu/qCjBmSgeRifb3XvVxu39vnlaGo
dSMlij0EVezb27ml8y6jAgsQoUShLewgZThQgbAxUu1PZWmaH3gn+ksVh7CiJCncSzO3pmosFhPU
1AmH1t0hBD8crTFMnvcwUa7VbOon6hDSqcQ8b+cBfxG6o6lEo5Y/8FgRils9RKhbTCToTBVTy/Fo
50r2xiwQURsGOl9uFFD8KJt5rxP1EjnPsJSlicqggDHT1Yve95ZRllWAy2xrifGUF7HpuJqQnepg
VUERuBrVYettjffZL7utlNRvHWpcuBYGkGOz1IZY3kam5YaKZOwxCreWH5VMpLsWBD1bYLX8iISj
soxaNgbJxgH+K13PQZgnjTfu1FKQ/YDU7eylQ3RSoj2XluUvX+89Cn10pxcglrX2+7W0Afu9CgS2
kIzyAxbOkhsmUusGuZamLmYZ8k5evrUDmCpNF4hPiz7x7WyxEJQDqQU8ORpG8LGPQsnDICNw03bI
H7oqmZc4otopaG7t8L8GXcsRwZq0LDmJs+uMQvHJQBb4bhALxU/sCiK/SG+WrUaHEFojrUj9/zg7
j924kXYNXxEB5rAl2VGWZctxvCHsf2wWc45Xfx5qc9wU0YRmNYMBRtVVrPCFN6yFK0HUVZ0N5era
jyoBBtWJJzlI6rcC519GQdKBwgZA3rXDpiY6CGwBE6JqqT5jcZkdm97IPdRNdMUtxsw8xWL4LimN
c7gftm7ND3bCIoOILDjVjtvvVwpiY5wCkyuG5cn7GFX7H1Zk/KdRaOnwWdAef2W2m/WJFFgE4dee
aj0Eq7ojTHbStxYSWMUXfwCKjdSj1nYadgaABSo6EL0q8sZgTPEE6PRDGtWo+cyNeeiLNxNtlyG5
bFlBGDNwyW6XzypAFIE6hI+XDcOxjbBqK5ta+IBp6os1W5Hf6/G0s/23vhk1MNaSawaE1ao+lZfF
iycK6gFjE3zt1ET/SPF3T69y65ABMKATxnsFSWfdHFe0aK4Rwb6mY5V5QKgUD9Ge6rnTi/50fxMu
L+L61iK7572UwU8w3u0qUjkA0IqLx5XUATmOoSsx3KsT+A3IMgVui6kiSOgiPSZaFH6/P/bWBYal
LXIY7EsqpqsvWET0+poOwDUOrpbXlK1FE14fD6nVkviPUSJ5BPvyj/ujbiwuTIeXO3rR4ZGXX/VX
TpplAoWugXtaKiP7XSqht1BZUvwDHf69rv/WUGSlUGWpnkJxX4UjQrJb8ncWd571xOsnjF4ULcv9
Dke0nUrGxsZkRy5EpyX0IMy6nZVmB40+pnisqbnyFFFLfKiRatopY27Oh+gGtXlTWwoHt4Ng98ke
MlQGSew/GHSIz2RhzQnqZv72+4RiLJhBQHeg7tbIp1IyojBVpeTqBF39KHDI9agjkH4mwe9ExfvM
kuzg8vaNAa4HMBE+7zJKW7ezCxLcjhJoaNegVePHaUyNj0E2D6PbJuMQ7RS5Nr4X19dSeaZFTMd7
Weq/diFqB5oTDoiHq2Yie4MmoqOm1Hs0v40PptKSJFLjIoE5strrk5nMBZ3a+Fqk0o+kyTN/lDL1
gqz3sFPp2Qi9VBqdS+cWJ3kAa7fzAStY0F+ZwmtTmt3vkMLJzONZKyAHVODB7tKFCj87pAGNjw7c
PPpkhOYeW2trVankAwpZjH9hltz+CqXXKhjaeYiVvTmh0CfCoy4VexTGjVEw41qwS2x2Orurb9fO
xUjJlN5LjBDCgzOMwvCsuLT3Yq3NcaCDLWWmpau0WlNAH2NroqUHKTtSsDJOw6cUvurOk7Zs69UL
AKaSohY9F4LJNXNBsRNTHTJJuqhdlnu0gR3c6ZWZqkKlvrfLWPUELgEfQsBpO6HXxu7kbSE1BFsJ
GXUdeqmGkPsIse5rFAZI4xlScEA3zfa7cBY7sfLGUi6AAq4tPhlyJ6u6a6j1g0qihFsx+ggf6sFS
fhpgk3dG2XjQQEABW0BMG5XkF5uLvw71HFVRJ3VBeC1szFAPShWqv43EdBAVGtPaPlLyLsdLEVI0
f/vNDMh/QbdRzOZmXl3/ad7Xha0CN2kH6imOSGo/mubSH3NJvP2ahIdpGrAluKJRAro9Y4PSRClQ
OYwBygjDXkrTOTDIMDpizqX+h2nxsbA+WIzhINnejpX0CaYdgRWinhh22AOlwjxPUF1pWkf5sMeF
3NqP1A6AWyEaslyat6MNteHUUtRE16QikbaQgfKHKjB8O5L2Gm9b+5FCBaAQfPkWq6/boWxVae1U
nWmq5EH4SAFqOkna8Of+g/aaXrdoL1MQh1+3fKj1ASuc2hhMUnREU0V5iLWk/ogwVebl9aAdxrit
fHIDLHRjyTwE0WCgBDq9GWvDb1j0F5Dc4p3T1sV5EVldLAcU5wc5qy6pViknbcAdoAqbaWe3bC0q
CcFymxExcFXcLirUAEeOc8Rbk1S0Z3uMp9OY2NEOg3VzVdHnW1COqIWxOW+HIR2hIw1r4SqXiuqL
QrWOxZzNrgWj3evkLvUHdMu8Aq0bt5667GMV6G8mKy2rqlGmWwTmdUwJbn9DNE19GsplBG0Xy5qI
ThqYzmJwwdWkO6u6dSqIXmk04iAB8Gv1CgkMyMuuqcMr2Fj857rJQmpsrH9MzW6rcXOoJd8HpLu0
yVazqixN6AZU9iv8+figIr7ma2ME1TrS9pCxr9me6HPw6Cx2flRPtHXAnCP/oDmpkl3xypv9PBmF
O2Zy7lVaPvhWPmoUTg3ZtWhLvA+iDgIoPdKTOaPCcv+ULttl9f7S5QT4yGXKNbeW3baNMJRaDSEd
odnCbYKpuKp1LJ14hO1PmRFO/v3xNhaZ8SgFgHsj71vXqWSpi0NVZryunDPsA221fadRmfsAXizY
2TvLB1vPjQ4jvb8FuU6L9Xab9no5QJpYyJeAGmLfIBT0kUJwchQSkoz/oCfxCbld69P9OW7ENGCe
4R1h00EivS4dyUahlUjZwisu2/ggAhH4sSanT1qPXkCuxA2NjU5+ytNseHtMszT+uQQwlqexunpD
xiyT4EcY6DC0w+gboRA+tp/pYcx2ra+3LiJqEED1FyVLYCWr1W3MCTmxVGDAWQi9cq3IHA+lqozH
ODdN5AM0FZKOWVhXVQL05Rdj1ZkPlaN13+6v9sa9S3EfI2xSw6XQvzq2RTJrU2lSqBOZ6jyiTaE/
tmUcHf7DKIuPlQpYh/to2dd/BVdYxPbWSGvn2o6l6TvKnPqWDMv2/igbp4Mg+P9HWV3ueZhWPFcg
AlQqPJ8VuRuOajgtoi+78rUbB58qxDKfhTnJg3I7IVWb+lqmonnVkyw/IJNlUeURgbdw892IkXdS
zo1DcTPe6jOBrBVls9SLk2HIfsLdDb+o0IZOJYHIRY/zKHZbxchp95ld/uX+sm5dtzB3IXxQ+AZ6
vRYsKqq4mRoJgSkAoKGgFxyml7hN7G+0E/CbHDqkrdwGnJQvT0HIL3FS7Z0RFvMjxJhsD9Oy9ZVp
D+GdQvkJrPFqL8X6TK6A+eOV9xl7CIvm2CMCqnXp6trQfb4/963vDNyJTJFuDQZ/qweU3tOoOXSn
0fEpf+SU0Y4iRswa9mPkp8r4ZngVug0olnDnUuxlcqsbiBS7AqA6ITMdOeVV6HrjxZYu+SI0jR14
1daOAoQIN1uh7825Xu1gUQWD0PBr1mqa5CBGA/FxkAqE1EUHamGwQiAsdWQGow88K9nZUxvrSkxJ
oYb6JYylNYqbtvI0GkgLXuVoNkFbVL/lCdkbQy27j7EVpzvHZ2PPIBlLGMtT9nIH3U5WGTR7SkEg
X/u6bz+g0qT/qcKh+qfspW4Plbg5Fn0kLlREtxDcuB3LNuZEdCaiOq1ljO/ywDQuQLOMS2cgqn1/
d24NpVtsFUg01NPXNb08WLqMCheeaHvxfpaG+WiGWf85lir1dH+ojXeCQJS9woGjrreWt0nywZSL
AKWJdDTiDyPY4DN9+//wnYgdrQVnhRzTK0KgElBXrmx5wRxV4p+paSuvBXfx2HeNtjOh176VII4Q
LENcAkAjZ211tCXk5OIA6YXrYM+WBH65tOpDMXCVHEeQEpGn1VnceXDOgMtgG2z+CnIdsd+41uQf
7Yz1N/lDMQFyNZTkc5ON/C+iHUz8eKS+QdM3Dfn31pgMaJ0DwaqVZXZ80Hj6HV+2mtjyHOFIkY/B
FRs+LDLtN47pQ3yUjaBB/rO1AWDc/4obG2bBrpG5voCg1nMGlNOBkIfQgKRqdYDZNR0cxCefRDN8
uD/SxvUC0IdC26LIQll7dZNJdhI0NRLyCLKoqByTRp/s0UxOGDcUWIJmmad14ejKDc6D90feuFro
OHL4FPJmhQfr9vx1VlsHmVpgZNfH2SFmPdwqSYZT3Iatm+Xynj7txsmgdMOZ0HmRgLCty1MimPAJ
AzjemXp4KIpg/g643vl0f1ZbXw5gKlc1vkjcm6tZ4cIpZmBo0TWY4enFvTo8SwPadojw7gXgW0OR
zZBjQCYDoLCKNSSKeeQ1Mll/bRZ+FYX1Ea5I6iaw+He+1dYuWUJ8laIvx32dCuNrOkyyGmDZosfS
cDJbDRxU1zXfKl1uD0k1wTfJxjj7COe0DP/DYaDeRhBOhXvRRrzdKNWgWHMY2wwuAHmhXjn+kwXj
+y6wque3fzyg2jQmFtAHwuW3I1HAB0psGIgMSGGMYmGoe8iP6t6kFHuR9tbu52V9GY0Cw1qYuR1e
2u5ThCLQlHkmxNmfaZDKnuGE0zurotRxf2ovz9kqTVzcB4HGQ65eAM23c8PDzgSnhy6QNQjjuzbl
6rcKBORHGYTiN6PMxOcxrbDtiaxa9EizB+qfArjsJ0wEc9mTO0uaPIIe/FGtvsovo0PTw7UbnBoH
zGfbYxdb/c/eaOwSNEo1wnkajSrza7UwHvQ519+sVcCzQLltwdZSosFS83Y+cNV7Hd2f+Jp3dk+7
Xcr+LdUy+lVYcd17+qzbVGpqdfRnQoAv2mA3887LtHWh4F9KNx5RwKWFdvsLGsMerbqyoPnPRvFN
M+kgF0k47jQdl7+y/m7gF5Z+/4vdyGqekIXaHiOvxQF3ygGdRc1pjLIvjjNWZ4Cftec4kXq+v1m2
bhY44xARIcRT+VpdYrOl6E2g06XrLekX1CPlsUxicVbTttspXmwdAy4v5BeWxvirNZzRRKF/TLgi
zbL0w5Z05afWpEmI9NpcvBuafE8ObesmoxPO92LzQFVaTU04GKWYxmIQL+ryiSMxeU6EC1Up2bor
l0P7VWuk6ZCm7N37i/r6Qy4yE0uGQumNy2xZ9L9y60aD4lMUXNetM6QHDL8HALD2eLCx9fXGDifV
KjPEm3cPgyKTS2mRdMVZ663RO8NlrOd5dyqzQkQt0b10DlXsj1LjyZCb0HfkEDuK+1PdQLAxLIIK
KM0yNvH87VztydDqaMDIRS/K5Dson9Rwh2ie4SNiMnCAnAzzOa4TZAhaRxq4dAzna9A0xfsKqyfV
bQhiVa/pU7F3777W7iGswg6VZhzUJ6qTq1MbVujkkRaS0Rix9RV8XR66BqLqgW8off5bKlJ5xAoi
iT/PxEA/LQDuOGPS9Y+8Vs2I9OjwZenOE/f6KuFHwY2AzEJiySt7u15KMRZS2hFPy1nXnrUekVyz
hpl4/7O8PmxUNVAvRalgEWxck4KsPAZwVRBxOUFmXA1tLr/nXRZ+GBKNDnynO9meoc/r08aIwL4Y
jLQOus7tvDoli+xO4pJORCQ9ZCnFXkdOxwM5pXzKZG06dmGhP+jI/+xELK+vsGXkheLGFuSgr65N
CARwIDu68mA1AXf3YKTqiodMUtBkur+sW5NUqbjBE6IWiZrM7SQrrYkzOJWEfKHILgI4f+TlgSPp
vp1KOU5xU2B/rYKmfIhnVFx3ts7WR6UGwTdl3yzeV7ejh3FoxnqJlWClTY03pVHy0Qot4c7FEJ90
NRGn+7N9UfG4fZCg3CN1QSxhIZmzNpsHizpFVbE4hPda/Bip7VBACS7zFth8jSI8dIms5uOCk/fm
wi4xkqO7+NNKnMY+SEqtpj/pzE3f01E4D7ao2vLbrNlwacUQDe97bW7tb300SO2hHCiinc0kCr6H
FhA7D8E/uHvke4Z0rs1kDE7YX0fJUtBXHF/oeOQdx8pptEPWw3BC4jXIG5fSRae5c9tXj4PZxy1+
XYGJPJiqBA9Z0oMgL+zZ/EYL2Q5dWVT5woIo9Meg7ITswYrqSyQF2uI5tSJUM4dR0oqDU1RZdKhn
YO+uldbU0EKeSNwu9LRfcLAagmQ91TGJ2UcFXApwc9iedZM2esZk9r8MOFeqPxijRVuy7lNOfGRP
lpc3M27GqtHWkAUbiUbJjP88YPuxT0y3nI1e9dMmMO2j2kVCcdNSzsZrD9y+vEpxNnbHDqH86kxI
p33J8lLuHjNQ/KVfjb38QaYtH7ldYPbCn9tB0Z7v746tY7d4nNDsISF51d7t0HzgEaNHPsWh5lPm
wbqQSPFUDW27855uDsVLAUMTRAW6Ubcbv6U1UUVmSo/cmbNjL3FNo8MSPDSF/Pn+pLaOGCXkxTaQ
zjX9o9uRDEjtcxb1NCORmNDcrjbjZ/IR89SOdvvLqOQ9TNvyB9dHDFOCxbV7qXqs85DWmvuhqCqY
1JmVG64UhBW2jxJnaufq2poZcQE0UTygOcqrmclmZ9JWwNx9luPaG+ih+p1StS6yqT1x/jTuXFZb
3wwU5LKIlP/xHbpdyTHQ0fG2cdjR5Lk8YbVU+UXSN88dDcnD/Y+2ORSdEtI5pMTo3twOFfLi9HIu
4qspd/1DiOL8VSm15jBNpu7/h6GWOhiKLqzjGpeVTwDd03hkFfNcP0hNortVKOqD0OFyvn2ohSRO
xrjECevWV2uaoyZKlJanbESvTxrG+Iy8WBCQiqGdf3+wjYdt4fQuHQUCJtrSt0sY6QpoRHkxHtTs
xNNmx+5cSCWdK7Ug/CEbaV6LzPR7Uv49RMPyp1cnAMAqHS8oHouM7epNLdMCbVCZwCEb9egXbZXq
kOhKZbu1MWLxTrU/oH9hgj6G2eeYX0Kpc3ZDxY1jCGJ32a8ce/rYq/lbcs29zPtyBXhtUcLJK+m9
5Axoy5aiSt8h0mJnzyErWCM+D+LRmyg58nigZvGktkbyVGl2qB6atit+ZFIrdjoDGzsc4CHxNWVC
AGzra2lUMrU3o4JtZ6PjgvsZhj+iTg5mG+wxWTdaSwg7EOPQ8F0K5vIqkHOqAQSkRZQh1Fh128kZ
z1U3225cCstPjCo5m1ZRHvVwDg/JPMeUabuAH4bD4v09ufVNiNwX6STaEhzs2z2p9IYcZTb5W5ym
3dkKjOijk+nB8f4oG21fnjDTWYpAiwfTem1rGncNCH68P+y2P3YS+pm2A90LSw7joent/KINfe9S
O62PSTt/1SlK7wRaW5+XOGsRHQYJQ3h5O1O07orCQhTiOk5j6C++am5lJLOH2ftecWjjGQDXxiZ6
ucRg9dwONZa4nqkli5qUFchEgAvexBd/HxNt/GuGVv/5/vJujce+fUkKiBSM1enOlGJupSqiciJF
oUCMwYLVG5CI/tvncvOc9Xa5s202Pyg5v7H4QlLWWCPqsiYKogx8/VUPKq135aKxDWiMav0vkWL5
BHUi/lJEnXG2amn8Ms+hdkkna09pdFnI1bXGvQ1sAn9O3tu1gNuomsx1LvmmRiNBmhRp/0C/q/tg
dlF3Ijuvv1KCGPceqI1hqUlrBuH6gh5e95/CtqVcR3n1ouQjdoXFbAuMH1E8PdbUSnIPijLCQk1p
I+x4/0tvjAz+hzo4qQJ143WQVlphY/Zt4lx0o7WOapnnF2ewxpOkw72MEQDCeiZ/s4wWzwbAkEVI
BcAPBoq321lDtsUSOYNGODwcAa+kB7On6HF/ahvnE13pBYuBCM1riBosKZvOIYrPMYhTX6ri0K91
7djAjd3ZvBt3HjeRhTcudjo6vdjb+YTzLEAYFniWg5BwR61WP7RhrO6MsjEf4Mlc7exPigTmcmj/
qk8h9BpYgdyG14BU7VjAAP8yJJbhCmve0/nbeE6AZZId0NWjwAgH4XYs4ukUcBh4aDPHlTV3gnny
dMNUv5n818ylKys9xYpTkQOWc/Ap02OETW1hBe/CjixzJ87ZuBz4OcQZIMrxJqBFdPtz7KoXfceV
f4X1HuDxVEReXYMicKlYBUhHNMqxEeXkqZE6+Vk0qq4a6Obvt+4nfgQXAzVXwnGwEbc/YqoKo8SZ
V7p0cjn7Ib8H2Sbb9CrktXa27uaEEVumvYj5EZn8akeVRaaLPjSkSwLGk6sgrGLNjQoNs9YUIMMZ
orbangohS7FrBb0hjoDk6mtV20hM3J/25l4A4snFxDOLYtwqtGA4J2kNI6SN1QhgzkVpfoqRXnuf
hWX/v1jSojMNIP15Suvp0hVIUR/w7NQ1N58Filn3f83ruBOg4l8/ZhVelIrMCzhDsVBzOX8WPCew
fZXJelfF5eClk2IjmAS/1rHDDyUqXTtncPPDkD4Dl1wkDbk0bzdB1ZRa1yNGd41JAX3qeAla7yCJ
f2GskDXE3KXzfuqL4Ii83qI5JzlX1kLKD/eX4fWNg7Ej+FDK8iRPwJtvf0assxlDswuviWG158ww
J8mb06jpdsZ5HQgwDpilBclHg8Ne7qS/7pyitRwhDQrsC32EymvFIBWNojvOhilcJMqkj/fntfy9
2/eX8YAtUOOlqwG4/nY8AXF+1p2ROy4rJb8Zy/FUz33nTonm7PAUtoaiK0tn7wVbv37qc7sPc3vg
TokNKXJDWmt+aM9o5uXIHexcYJtjsY58MLCKiKLdTsuKjTzL8yS8trFoXCOF02U08gjMy9hrem0O
Rbue4t+CGliHEnlCTjoKEwnaVBYfkefQv2Tm0L/Hus35fv9jbW1CY5FDZUakYWs1zCaQMJ834/Ba
6f1w0MtAOlpJmh3vj/JSIF3vCbQ9gDJBM7IBQtwunpaFRhEMU3Bxom6MjlZES/txEhP+Bq2hdN+i
OkkVL7NmesB9WbU/I5gu8QkpqDzxROEUhscDMUXA6Zz4czaNTXwMe5N2UtVO8r9jzQPqlsFYNMit
1FGCJ0ub6qeaJ332+3miaNgIM/wT6THYON4iHGKEFo2xV9Sp1fttI8Fwny0jEh52IfafHIUj1ecq
HT/gGDYGLhWodHyqgoLtLCNR2XqDo+aqp8S1ZZ1DW650rxfCzL0YLbIjDNesQpqvM2u/b8fROVBT
SHr8EoD1PMrqbH+JlWTM3uGu26IdjUjlYdJj3A8b/KvOqZVnQDWsUsTnOTG1H2aKYL8b5F0YHJKx
z+aTlQ5Sc1DaAhHNUi5T+x0x9nQOQ+Qz3UVN470mFaCEp0HqvtZ2mgUXodX1v7KcOeIgyWXyqFZt
hW7NkCFFAhm+7Q4tqGqUdMCJI86LllThNvSvPtHBge0pwkit3UbFgc3Nc2VCjqepqctFkl78pP4e
xTsPxcY5QJ2IhxrcDKLxxlI7+evmCiKasiqKIpdYH9IH9hUmu2kI+mKm0Ct2zvfrQgyRM/gcZINx
9aMRvBqsrgstzGu6eGYYHajpjy4S3rOfzaAvUJnx8yxFC9ESewO/Dt8BsbCJKIKA/+OftwN3atFp
tWWLqy4nydcYe4RvgzLESKOrdnsZs4S3uC1Dc2e+G68wSQMXGqC4hf+3WlxbE0FXJTpVZFE0T+DA
nTNC8E+Dji1C7Oj/o78oneqxpwZedNXOxb3RvIQgwLRfAAZE+Mu99NendfC607O2i67QKXMHxaK+
POGZRN2ra+HsNbXeF1fULdXGhf6b/QDy033oNIcsDgXVBMP4WjtFohvO92+qjS0HAIcNRxHmRa/h
9ndZWZjNUS0DYCowkOTpJHGLu9EfaUzt7O6t706pyllyVWQT1mFIhKCVOse1gPcfmVAw585Lney3
rIWFG3eOc6B5u9cf35oevdOlg4aYOmKYt9MT8ZSlgw2xD1kT9cgFolwCZJ7exZKyp8G9NRTIXRSq
l7SYJPF2qKQFCUaAxbZWaHkatF38vlZ6nKrz6XT/oy0nZPW6wPrk7EIEIQFepxbB4NhARHQesXgK
NLdInfDd0BV9S/87bk8RVCp55/RsDLmENuS1i5Ig2/h2diFOKpi52SEOYKU4IPtvfKb1Ex4dgcxU
YozSzoHZ2CycU9I5uCCI7mnLav91XopYGygdoFodOSpPdDd+yuu0+AFE2vRmrknXGKbpP9xMC9dl
SWAWWPK6QJeCzLbM0SGDjKrOq3vVfJKmfPCGsUk9pJBbbyzLNxsrLiKQGIDzQRdvrrUcxiyGumgq
aFpTOQSIJVLjxHfMFsGeyM7WJ1ycKHQUGilfr3usStgUJhpf0kXDK9qlYSI8LS5sf1HmOhVRKh3u
79KNUAui6UKnWcDsADduP2GQBFlstaN0qZO6/GHZeefZibG3UTaOHWE+Rf0Ff0Gau9qYUtTPsZXY
0iVtcvU0TF3uFXNue01RG28/dstkwGWxKcG9rB6uGHyvSa+UZFo4kSuEoZwmLW99Q6TqAdDWm+3h
2Bl/j7dawGmcnC51mJquhsXjIMEzyTTnexxX9gGfz7fLd0IPJlblcWQZUYm6/V6tJprJCkbnMunz
4CIDU1zRXdW9rpfaHYDw1kcDvgHDdcFSUD29HWoqYVQote5cmilZlq4oz3o5MqsO9vX9XfhCL1pd
lhSDCDWoQ1OsXaedTW2WYWIJTNRyNT+bCH939PPj4TLmVlx4uPppT0NSO8kBB+f431rv6sEdFhNm
F84kQpC6Ntnzuc01tLVTkmfzkxw5c/vZaka9PehYu8ieSmep8rNilo0PmJqpJztPjG+x3haDZ4CR
eRBpbn6yitn4hrYksbtpzqn2vq0kKzjyzBf/lqmWIVPY2+1jQC4U/rIJPCcXCgbuW9EIvMsbVUWg
GgmcXHYHKbAdt9RBq7so77f2L5TeW/kA6zP8EeEfMrmpMcj6xa5zefCCSO6/J2o8dCdYqcZXqnI8
UmQoCNdrAqkYXVLCxO2tZqLtP1nxn2wIVJpS9z/GRsxJ6437fMlfiSBWUdBsmrEZlShSCzUxH9Ih
CfxJQfccUXKT5IOkWQKk8TuFErtzdjd2HH0X2AV02gkG1vY4jUIAJeOSi0WFURwHQIN+KhrqPZMx
Pt+f5Fa9BZI91GmGW2jN2u3ubkupNfNCky4S5nrnidwWppiUTMTX7EApnSSXx2vwamHqT3qu/UT5
rHpzUQJ/FfqLWBcAgqQOdvsbMqwDOyMHGJi1peOZgGm9oLbmz1qbzDtP9et7HgD3EhpwJwLKWvP7
skzPrdCkFT4giHEmupXOaVJ1f+6v6tYogNl4SigekTSs7nljBj5T5oTvuCAq74pp0C/ogqp7uKuX
QPz2uqALCLpskS5YMJXLRvor8MjpsAA/IvAI4bv+7KmVZW5BPSk5BVo3/DRROC49CYhD6Dp133wC
R0HPDthI+9Mkf23ftSGaAKPe9DqwG9J6f5wd9VcJjAY/XhuCgou61TweRSi31HCkokrcqteaz1jp
Rd/sOhuEq9EgPE/qGKd+HAbKkmMX4w9AUZVGPlrDSSnpqTq+Zs7IfzeSgtpUlo3I9SmhURowVmTt
Z0vNnUJfWhi123Nb/BmHQthuiwS8Sel5iitP7Uc7oO5YRJ8qMTu7NfDXIcciKaMuu8ME87t2q2/H
Clk/gGNAEO3uo0LT72fSj7PpIY+c9h6o8Qb3OQttTEoD7ReME+bTFMG6jWbF/Ak3NvpfPNTOL6k2
54dolnMMdWTzy/2d9do5D4DkIu+OqtQCoZVXTVEQlKlq54O4ombeXAsKXxOuFCL700t2eCZHQy5b
hfL4bsrDniJCNn/O5mQ4lLFk+UZvycfe6synXpjz5f5Pe31r0XNCmA3a1dJq01a/THRzNOJ7g6q+
3fQnLBXrsxFg35ObSuq/fShI5ZDJEKxZAt3bfW9LNs28FE2XVupkX0477CTyKjikWrInobQxK65+
ZxFiI+aFEnw7lESvKWkEQiSZHfWeOs75QQU9/XHUij1s0Oukf6EYItxPoKFw+a9Oc+ekhhY45H9z
Hv9QOk2cZsloPTvTal+1G/mDAynBxyFedqO83WPsL2u2uktQ+CSdePFFQuD0dqIKGAa7S6kM11oi
+1nttD4U3coLHQfnXegZQAqrPS2brSnDp+GOhN7Jhbxa3XCwskRCcfk6yrF9qGnAXFqzUSVP74bg
OQ+CCcBLkAUnURYUFqqultSdZ/7ldVlPnLISXUxSfWhLq1wYbZlhcgI1QEi4TbiOnDS70AcKnD8T
1hPK/xwqTZ3b0/m4tNwf0RkXJF7FmQa2dKhzXQU+HNtf1Tk3/uhDMWQ+gHYV6WQ50w/39/3GFWUg
G0PdeRHGsV4e87/u+0xoVavEMYGBBGzDNyRHPI8hdSSvmIoaO50pt77eH3LrCy2R71KJIhxaHzWn
0kGmWXVwyTCuqbzSBiOH1HBE3FmiPG+6bRSpFqydeazPpRkK+YsSNbq985U2XlQOPLExPRmYset0
Jo9ksrGkZuaaM3nILKUf9Lwt30zGwL3BoPdIuQ8poHUFJkwJMpE7Dy5aghOnX0uleWqyfnIOIH+c
TzZt9S/3l3fjegHeQqECQhJyTuueZ6ME4L+bMLhAJvtQEVUfWo2CwZgm2U7xzHkdz1JaWlr16GAB
LFujtI2kAsI/tWRoY6Z8orQdGXC2cXbwonIcf/H1Z7TYQTcB4CrzbLoksRL9Gije5L6Ul/VPZM+1
yoX55vwOTOQaXV0ylUcjQSkeg5NxcBulihVvVuQR3eNMkptj3Uu5cZ3UkrKZ1VBC/600cmF5ajiM
vFtBGTrn0hjrZ6xs8BdVpzEoT22ill+MqKGqCnZGZLjBkLoe+r7qaf4HXfuLfgvaQuoo6Z97BQgN
wm9O/kGiVXpxKGiRsbSS7jwvwIwHDMUUxdd73Sweub7H9iPFXhDOdhdnsx8oKcDrXq/mjzoxt+TZ
uZNAic1yqT5HSY40uJ1XivAltdYxVsPp8CQQ5x6fsyJQkJsvJiQiatsZDU/WSqv1ok6VO+ypy+6p
kts6o3xq0T0Vqfylg9XxqUMHqXYlIfWPUVqVoTtnXMnePAKfLDLH/qRpZFSApnvrvQa67KutNIUN
ZAWNRz8qrEo/CmpQgM3neERTZp7Hys3qnm4XhpNhDUljlHp3DjFIcqs8ELZvCxPRlzkL0s7HTyfu
fCgJcopGyewY0NSKFAaIGkoI0SRl/g90BWySUNSOd+6SjWRj0aDBNNqiwgIXaJW1N3FqtK0ampdq
akdKVaSUzzHhAsjbIYwkNzMUlqVvuyRFqLCsSqTr7cw+TDIl9p1O8+v3DoKXQbsI9ttSy1q9d33d
GjadSOMiU9o+tJIafU8x6TjKWY+68WiMR+Tn9wKXDfLNYkVKt42s0uCtWUUuoiW1MozavEzodqFx
pFc6KlV6MRl0SFHqcE2tDn+HdpqPB9hFU/JpQPfqj6H3+TdV1FP6YMeo9e98mNe30O2vWq0FP5Mt
I+HErCRZ6OcYFx4Ks1IPo7zrvbex7LAnCLIVDeIuGPnbMMMyM477oOoXhcfLA/AvXzujEBk+l7Nz
nDm+j62GSNhbr1ky2yW0WspusO1Wyw5tr426rNcuPZf5KTDlykf8ANrGsCc3u7GUS72A5uNLOLG2
1IxaE9eaGGeeDsi6X7VG/NzKQn6oOkN8vz+pV9HAIo734mG4wNrsNceMFmNU9mroXEpVep5Z1qsy
NJ+dJkIKcNbCvadqa7il0gaJlhm+ohsouV6YyuITTZZnHmbR6t6MjaLnxIHm6dm8Z9T5aiWZHjh5
qJ+EwkDZVt8MSwhhBPIMZi+wsi9B3wZYgEuYoZb5LO0JVLwKc5bByKRBl4HzpWR6uy31DjBQSkhw
MZIoCs458CbDS3M1O1Sq2XTePFVj6PbYMITc3SJ9aro539F821rghUYLhIEIhHz+9jfMKl0SDFCt
i003/TGcdCs99Y2iVmQcaf5QcrF/vr+DXnf6mDYUQHqqKEBDb19+0l8Bpc6bkoE3ci4isc3mXClN
OvsarT1cysKgUnyti+vK65wu13zaU47pTXbf1ihcJuGXMhIDaIuySRo492m7V4H7P87OqzluJU3T
f2Wi79EDbzamJ2KBqiJBT3npBkE5eJuZcL9+H6h7d1SlCtaePudKQYkJJNJ85jV/BH08HdBfICSo
e/FlTlaA5q/chRpOsT1oxncm/gY/vNH6y/K12yjEfRRcQYAianM8B4EJfw2NbQxhm37+0tX4vXvJ
AuIgRcro/esTfu6NCNsR6OHy24pDx2O1VkDbBA/PGBmUeU+0rG7zLjd3r49ybuewPznsNsQ6CfLx
KISadU3mxGIupjIq8Tq5otrbhUlAhff1oc7tGyC1VJgB7G34teOh3EngxogTYiyMRk9DzxmtTx1B
xLNSdfKxAiORYWeTDsTRyQye0KWJs1zIDc7tG+7wjf4HtR9K6/EzGBgWYYK0+PECWnHzC6W2BStM
jAVl5UbTY9xKL7339l5HSaOHvitiaLBCUJ+gdXQ85oL/BHmC6cYkO/6uaer+2kKqOn59dn8lHKfD
bCETS4Ja8B8wUXswfK3QN+s82mRdAR5uWMQVUPjibY3IgNwXUAT8nSF6IbEGchHgxFOpGp5szwfQ
s+ZO20eon2vOlwHjmyeVIIIeUh1N00g3Vrk8BOjlZA+Jl7WfZOtI7XZVKGZFS+Cl30fbrgn4tWY9
IJYbiEh3sH+yEw0TJYWNGWZGwrCquJva5IOkQ/HdV2X5Fptsy98h+bP416aND0w0Df34RfcWEC9Y
v/gYLRZ5i8y28v5yXwiH060jSi3BBErpnGxmNQcQmZsmiKvaQF3eqLLdiAv8TVf0l47rbVmdfJst
fgFjzaHNPjsJmppqyQZXw6t7IfyPAKgEobCzYmdoAIAcsyaLQ2Vs//qK+LP+xwsCV/Xov0JYcE7r
9ZSVy85B3DBGwUc70CJryFBozb1tQRvf5ASUadTQZ7yfx955XEVZ32vUWB6lWxaxOwbLGkrugS8B
krrZ9esPd2ZTODwShzWXl8NRerwpuLWcteioFZia235LNGd9XtK5P7w+ytl5RzkEwKxJi+xUyrKw
hCfz3g9irUVSrkA/qIWentnDnQezQcWFJtpvfVGiCv5vDMyOxwgFrVuOmuPXS9ogQalnTOIxkMFu
nYMkWtyi2U9Fq9/IuQIUYjbpx9cH/VX1O11m+IdT+ADbtuHTj0ftZLD4SVMlsb2RWEPpgK/aZbLA
16bxdAG7uuzkj2KdMia79D73TmbfgqyYDMR+V2u+ljQUvySJzfXc2Hn6NEMQ7i5MzZlrwKF+RtQL
aY166clewFV4KfGhCYh6HRXzzHmkFVV9XQ2qQ4jLqO6GoFZ7oSbz0FWOeaGrc254kjjuPAq13EMn
0dtiuEVl9Dmhqe8PH0g8rUfHanWWhYfIoSGaXW9UIiTfnqLZ0y+hyc/ct+QWEGs2vBAU9NPhhxLn
65FItcmH/stsFh6QhWKhGDBZ6bR7fUGc2WRUi4DpU5XetGxOptpL51kbUqJ+E2wt/Vrp/HRnXX1+
fZQzdyrBPPBnsjTAA6ctuSYzKl3TWj9Oy9W9RorLeJ8tUh70xNb0SPZ/mdXGhkYTGwbWFodyeh+v
8tKSQzcNWRBPZZNcCeS/i71Xq6G+ev29znwq4CtIwYMg28gOJ7OHK6KHV2DvYzc4LAe01JNnE4Pj
fa8DZ3l9qHNH9dFYJzt3NREBSQpiI/Cmeh0uQZ2+UZUCu0jDNX1sKPF/wbxDa98GyTJ+FaaNUi5l
avliVrmNdVlgU3X3mry7KbwuHy/s2T+rMcz5lmdsETYgilNXFjSIvaHtdD+e7URdTRk4rBwycui1
QXdds5sjiB9WyNGB8kc2UzNTTVVeWM5nP4jHA9BcAeF8inHmXl5LrRPE+Kj339uuBiltaJMbdHUv
efmcG4rCLjBOJJPgsm8//y3ZadQ6LE7NGmttmf4UclR7jMzlB89t373+6c/sUYii6ItshHlkhLaf
/zaS4VDYy8HyxcIR9r5O0vbNKjLvggrwmT3KBuXzoftJanqas64+vT9nIO5FoGr9oHMnXE/YfTzl
THUalYFyv77+WmeOWeIcDvlN0XQDhx6/lixq6aV648etADYdbp6BXwSt6eVTZtSBF9ptkL2sQ6Xe
zBVs5GhEXvXSqj33DMCnILXj2cVhcfIMqCrjRNpMXowm6PTF6uxqDv3RaoowIfzPQvh8zUqbYhhu
QSusN4uP5daFnb0dEidXMrcc/Am+L3WJUx+EZU1oaSndiYOMOmyqfCs0nKncF0YGO6qr5POiVi1y
RNJeuOj+5ArRJqNBSNmSdIeQ4ORM8bB+86a0d2Pf67x1b8/CPvT4X/qhOZrWeIfyZUd1GdDP1TQ5
zcdMesm7IvDWh0WUyaXNu0326UQA6yR1JjVB6u/kNE1Ir7KqSpzYrAeBHSCfJpygYOzc3A0ORjd0
e78e1pfXl+GZ3QWpccN9obDBVXiyBEgFgev3tRvXyv3SrwT2sCKyC8WYM4cFYFUuCJcdvIlHHa91
UspKrwWvJnPMzGp97tH0XtTyFRNjt9+//kZnB6PDhgYSOBwC/OPBkiLdvMoXatFF3cYN+i03m/nn
LhCTff36UOcmjxPwV5cebNPpAhr02k0qd3ZiKjhAG+pOHhbdKS/skLPrFCDz5hlIZPRHs2nWa2tK
lsKJV3vuy72vNzWRal0Vb6gqFTLqV6O4U3lblBG9guwBgWTEXZp5wu220Wtkml9/7XMzTADN6UVJ
BGbYyb4JvFaIailZqWab3Y4UldpwggFY7vTRt9Xu9dHOTfJGDoJh6BE7nXIjKE/a8+oLN9bI7SNJ
U2vzeK0uJEJn34nKL1kQyCmI+serxsYfaGxaRqF9C23QcqaotPvlAHRF/TvThwgzkGoQWtDVjodC
2rBzuoahYCaUYYUbURwUc7BL0sG4MNS5uUNhAd7TBt+2TwnTWT5oa2e6bqx7Wn0zMh6Yy/mSsemZ
4GfT3APyS9zDjjvV1wgok/hQwtlyeR18l9gkJ1GySjmFq7ugf2wAWv1OdOQidFSvFUbMbVPuLHui
oPX6YvnzGudJtqMMdDz811MnepHSR/dzw4k9EEj3Y1mitjRJNx0xAPbqO3OR5qUc4tyQHNg26jog
TqivHn9OF+xsnhIcxiacuWsYVJv2DeSvQ4oV5c1sqUuV3D+XKqQdKAB81K00c0qao24+1pafezFU
hnFX1EOKdnDq7JsBbOPr03l2KGYM3CS2f1yRx+9mzboFVtNx4wrjS1jcOt6hSJgeelHoF1qIf8Yi
vBU6YMTRFFvxYzgeitiLjjfGnrHVDd5eT+bxsMjxxchne18WHuXQzE/Qz+oxT1iKi/C/c2t4Iwdi
hrZ587JZjsfXC0vLwCF58YynEMiIdHiL15Vxq48JHoC9MV2t1tCqsMQzKQ+tJpseEOjp3v0bE04g
BF5ig9CfPsUIaa9w7NSLdWHUBxOaRwQKubo2TIADrw91JqWC8rBZ0lDm3RbUyTGOpJvvwT53Y+Df
CKqiAmZ+q4psIV3xtXcVUIorzamDt8Mwu/E8N1iZKwijd2ulT7eDb/VXKh+LN54q55+vPxq9Imb7
OBja4LqbSgHqC0CZThZerZn6OuI7g9JDpr106Ewk6GnmqCu662BVEOqVXkayGccxwpJVX8NSCHHX
J5ZOXbxB6W2/pICwUZbFWitWYK9fTIHASlgQZxahnepjvxv0SS27ZLRaNKJ7PXhZrGGFrb8RlneV
V6bYAdmm/GinozZ/nJreLKPObpxPo17aXBBaXuKZt3YuMmEJcpSAlNYC/7oaeNU6yK4P4V8m+Q7M
Rq7tSzOQyQ2/JVlvO5vTIsyT1Bh2WUd/t0RyafIfEyp+yxvRe36+18a686/mvsqehk5f7C+DYc0W
CuMmgnWGLIx0c6p34AdmEvvNXdUFqB3ooFiTq1ZqGCrB4x1ugkC0m5rZJmP+UNSGmq8pJJnQvfJm
JtTta82NdF0mamfnFpomfqFrxhVX+VzuRi113EMezEaza6uxUdD23L697mcvk4fUNIvuYXQNaF1A
W/rivYfqgBb6SPjkt6DY+81j2u6goGKyhma6BRbovZ2b+uM6A7iICldaKupUscJ/sdD0C11BlY19
t+hPc+2P1T1ddOft6gQg9rMADPMe22SMY40gbTFLQ4EvDel4OfZ1N7bryzyvxocEnqe9H+quS+80
wxNNSI5R4ldXtzUsu7zOhyv6KP2TCux2DeGn1UFY4d23/UUEMfYm8sSAVAk4snBJtNUnB0s7bS/H
IZeRB4E4D0flFCJqukA8a5ZfY49dacR/muyZg6hsF+td07mVSsM6cCeJJaWq+oc6yfvhZ7EOzUdX
z10QLo69+Le54ad3qLngJVIUXamQrzATBBLKLkeqXfMRAtGrVtzVkymc60VzSc4A7tcfgqbqXTA9
psM+oELycZyUe9N1+C9ficUogNrX6XIjK2dowy53kvEKC0sDv3rXrz6pHGQwshSjnYXYaFpvldMF
n1WSFW/noDdvU5JBLVKZU1d3nU+XMhzaRguu4Uuo+8pewItO5eoV1+gWiiQSJcHaQVaFOYU1PeB2
hzmJ6kK2qg77tjf9hzKD4UovuIFZLvq06bCuzesHH6H9Zz8YrSF0BjvRd3ZaZxO7Z+3sPWBbncww
TUEswVUx1sgEG+WgpNGOb5Te2OWdXqFuBuJ5ST7adb3WiCL6+SdISF4VuZWzvgsIUH6Oa6+ve8zm
53flOnfqSoOCIJHCs7bfWWBfeyiH0X2TrnID8eieRPq5cZqHbqz6lhTUsb5XY79q98sUqLdTg8xO
OAJ71/eVn/clyK7F864SX+VVKGokQw8tlYYfWuV2C6Cn2Z7C0aqtGo1HZ3mDDELfRBmnvRliH6zq
OOia4SoXdRBEEhU4OCpLkOpwwmB33845jQK42HrOJ1MSnM8aKKsNM83CJbrskiDUNbcvD52oLAjl
OHLxaTXnYE2ZIs40kvlWmaMqIkLAuQbY3FFW8Fo5vRvzwSfZDEzxrhhaz9xR2nHdyHDaPCYHqFS4
Iuf9KRWpbV45fTrvkmLsoKQD4cwimQo9LgdrHvf1MGgqKheq7PFspohDGmNSPCFI7n6pTZUNlxKw
XxHIHxcFbaON4UvN+PSisAufOxKaQpyUaTC+tAFVjOfJqQwtsjTL6w/26qJ36SFxad5BRJWQexZt
WcJNj9M4zJkavC5snB6lqLwEc+0+c4I1ortzStspnygKiXzf1/z6cBzmlo3vlf1PUPl++2NpXJke
egPSxZ3Um8K86wOQP+8cTrg0VM48+Tcs0hSA66K36+esCkQTucJGZVRzggXHNOgExQvdyn7ajdai
rCvNs2rjWvqGtKKgS1w7wh1CJT89nBTrMTRnpDsj4E5pcS/GaUDbGkWVeTfiOELeYrfqpXKzojzI
yQV1nNXImEap5mRL1PiqljtIbjSuBbrsy2NWmCPdXS0QrNeh6G/Ukk8JB2LjzyEmMMidohBoPvl5
S5t9ED0CbGW5GHVkWrmgSAGjxweoOo9fB6cd3Sg3M5Xt9F7xL4c8yZ48s+3VTZn3RnINBkI39xiV
QjUSaTCJD6WyatPdeXRQvZd1Goz00NjCS/adBRdpP/v5grEQtI+1+gig0MfSrciN5nYqnKU9DBW1
o69TW896BCPLHaNmNu12nzcKzcQWyejhWa86rUKkel2+DL3T2DvIidVbiYeJ9hVj5/YhbUtL3yEE
0zhTLFZhdDJUbqrb99XSKz3qbWu+2+i84P9G6Xz1lOkkT4YrUnFAD7X/6Lj9WO7QpQfubMgMEC9i
IKYeIh6KXDwaVfp4hfkY2I4lEOl7idqqEzbmPN/VPQIDV27H+nmDaET9QiPc60N7msosREfM+LQk
piYeIRjPRjgYjbTuQANYD87orhMKinbxXTlu2n3I0qparuhHTnfSR47naSW6yvZ56phFWIzlImh1
ufMNVmdjcpjWdvyAbpgZEJho0xsjcZxbXS+1D8HC/6jdLwvZWu7VkVqy5HNLAdAJ9SEpx90klxUV
n8Bo6Dar3MvWCKpi+1ID9Ekj2+6sp4FC+HjrovuG/u3CO4ZWrawl6qwee8WMSPS9NzXyRQpfmbug
Luhv60BM1W2ZDLV1RVRlqet8VM0Pz/C6adfIpvxaB6rswzJwBivsqFkeVunmLzkQyC+1Z2hO6OoV
spKpNgXvc5Hhx+XStVRhOqr5Wes0qgbcrLkIubogwarezY2DDRchOKCKizuZRnF/NycJSJxs9Ayq
gXndxLKgG3ddWnWX8JB2fl8MS/JdTr7R7wyjm9+rdHGzHbV4/8lFU7UZd+4wW97zbCS1HVl5opwD
0CsodoPdETIZnTL0j5ZAbDauKjdtbwdYfIkWDa70lp2F1AfA8MwBHNx0G4R+sD0u+0lkQYKM0+RQ
I1CWpb3x7K72bomo5PtaggZ58ZeyKsJFcH3fG0NhuB/mYimvKWtAAcvbTEA66qt5krdzmVrJo2fm
+XBfOJ3XRggSB7eOS1C5T7Vgue8Cff46Fit9HBRiihEaUm8/d1kp9afVC3COGgeExDhKK/ubQYu8
jNBYCOYbyxf2eAVcRdzNlIzdsNIbYLktUT7hLowZ+ZQDQ41lMva43q4QG8PEMkbA0kPRfJzw44Wk
Z6t14gajv/SkuM0etDYBRzYmXTnuFV2HlEVXLw6SqHn7pmsbAwrVwoz1ztq/FX3ZTh+MTCXVPuV8
eeSyLDwompr+xe38/tHSCmmHlhC6gR5JK1FioHWxhPgirF7oS+k9eeiE2nBUbU/dGR3KUM+wzuWn
ddDYH1bqD/eDy9o+ZFwI8BuG0o90F25phI9Ev0SuhYfirnHYSB8xMSyXQ2qBwL5tVyPHRiyd8/Zj
pglpXNmoqrzNFFSDA9/WDx5ICxcVuZk7PnZJm84RMPZpuu8WD/S0MGtP7qx8WEvkjVDFDat8EXVo
93pWcZUTnByq0nTTQ9dQeOGOM1S1t0ysVEhdjfbg1BhVRnk6AlgeS9P5puxZGmGjzArrEOp9Ic0e
Fu+C+WPoLVX7ZgYW+dXQVP7D8wbrqapRR4eC3xTfczFM3/XSc4tdN6bCg9oIUWtHRmW/pa9awGww
Vh1iJ+vvIzeyqHeBapfPgdEnb0d3Frft3Cw/CW5msEXVot6PVGg5J5pZyhCH2/7jZK5VdaNV2joc
wKA07z1LdJ+7xMjf0g7M8Esrq26PGrSBn1I++l+ckmYfLuZNXu4aROd+uj5d5JtEz8Y2NlTTZrtp
zPTH1tfKPsYcIH9YlT+5Ef7BaRLKMXCziJJL9h7Lhs6jfMWqjgrdq7tYwlgodqCj3OVOtq7zMQMv
muAtpDw9xP5h/jn5dM2RXcTi0Cf2vB8wXbcJaB3U6SvXSe/squnKECZmhsPHIgdST8F55pTeSruQ
JI5PBqL9uZ5FAwpGpqRIWlPk39YuWe095Ses6Gxpiy9j2hrdxxlA9wewJ5MGfbZFSK5xMk5ajPk0
L1ZLl8V+miUt54YVfJnGpftmY4JGasTZoX9exrl3DsmQGFj9ZItu72XfNQ+mVw+fLVRgueUnU94r
bTA/UXmWa+QA7ptDa9xy19bk91117ZK7u17MYCJDWa2df+Oh72HBZxbjEJZDlSNlhPYpdhhu2zxP
azo7tEfrSkWJ0JOYooP3yaUsWEY0Y5J3foPueeQvvRieKDaY3C9V3qE0ERRBu1s0bf3WeKPuhK3C
o2s3QOmkyui5i3UzS9MvdujLLMZ+1qpZvzKBK10LQ3rOTmuLMburTG99M4xtb18BymWNg4mdP5BR
WzJS0vRUlPkBmSL8DkqzJfoMG07VwfKUgKF7wI5zXa7RnuT6LdNkfS/TjLcMoIJAYcgnI7LdCSnh
ebFqLUNHIlnd741E5OHj6wWSM3U5YO903rdyGQ5wJ6WbNmhmw1lXK3aSVu6NqSGumrhpA7RcLpSJ
zgzlE1ojFYM9GxXHk97NJqmVJ5WwUPt0EiLMSVVXJbaky75U0Lsu1G+3KttJOI8zKpBvHVoDKkVb
sfW3Zi86lBhpaL4ZryOQI7aPe79K27nQ+due+XQUdAq5HEGoYmVyUoEvbN3pqz7VYaPr+f3gkIzm
Zu3eOQskkFHXu2ixKuMvd9p+9Rl/YbooT5+qoyP/k3h2rusxDbL6Vth9GbeB8i5U/M+9Gp0oUHSb
vSw05uMJ9MEbmjaWOzG2VP6jSU2YOFOKJ/ze7Xd9H+hJuGQsqH9jWB+GNCxt5L1p1x8PK9Na5muu
9NiwOv1ZywuosZWTH0biQDsyygZdsjYoxv7CuGfqhJvuJJJuBnrpnMzH447jBk3MSiOuvdqOS61Q
007qJdwPa6FqHKZ6kt4KPDXuCuUZ/YWa9bm9QfMaTyO6fzAwTtYRUj96RWhnxEEVbOlKmj85bVGH
nVtcEpY7MxRyfGiD4TNDZ+MUL0dkUleaJCjB+WPapXOZRF6SiOtFdn9ZrhFoHHbemx624WzF1+M5
bS09bbMJ/e9GWM4+waDmkFJFen79CDvTNtlkaOlrUv3dMBAno8ha6aqdnLhGYZDSqaO6DzOX81sr
mYaDi37zt9cHPDeDm8TgBquDgXkq0zTaQ1tPVQBthQRrb4zSvJsaDxnWqrykN39mVeKgApwVpjNQ
vlPx23lE5cGEuMkd3Br9fsWLY590S9Jcy0QTV2gY+/hFyqkhSOyM7JKZ2Z9TC7caBOHWo4UCYZ8s
y7oUFMrbFtqMTO2Dp+fJrVnBQLKDUd/RV1quX5/ZPw9t5DYpsNG5ATQIlPv4U1YG+g9IJlnxuiWK
QCPEzhzT4MJFdKYNzjAQLKA80YsCY3U8jOE1hF59YcegxFURTo4Qj0FTIOAry6n5QSuheVxE41yV
mWYYYeAWnbuRu01ETa3i8+vv/Ocn5iZCXEbnf5o1+rbafruo/BUzdI9ML8YCrL0LEqJwzTTVDeUN
75lKRoHCaaBC367Lq9dHPvd1Nx13JgBRKlokxyPLqhemJ7iQxWD6z7OaDSKppT7Yym8eJiPR/vIR
y5tufA78vgj+vZM3tTN0R6eut+JtH3OIyxZOtpUfqqT9kgS1+4lAsKYkM4yH11/0zw2LvBMIaFDC
bCQIescvqhUjbGHIhrFbpSvidI7azWbpk7vry4Wh/rw1GWrjQrOI2TCnSq4kcGVROKi0A/9Zd1Ut
0ntJSfkx3TyASgsIwOh67l+OdRAGNGgbE+pwe5xu09FdRKvWQo+l3fdxoJJvzqJfMi45s1q2sI3D
CH4bIPftzX9bp92YtTmuGno8G9LtI19N9Ve40/IeW4eg3ws/dy7wvs98NgwGbC4pyq5A6k5On9xV
AttJa42Xkjq27mT5zew0ObYHfn0hjtuW+nEch10FbXe0BvhmBB7HL4c/qTm2jjJiXIHW/Tq45tdN
9O8KWqd9MyDvEUFxGVCyUOQyCBtfOJHOzO0m4MaeoGlMcnxyUeZZWXkVd3Y8os+4H8aRlMEtElqE
axGpyf43NgQ2sGCif7GdwKwdv25d0hmupb7GoznoUbeW7RVghzF2nLG6AIc8Q2aDwUYIALLBAEVs
bWf+b+tmcNypcZSrx5jUsbN1zRMvm1NFHxpTNnwLKgykwrSwGmjFRaAVEff5LKFwD8aDkn0J7dfT
R7zE56D5y5EDj0bjWid+R/7tdEnbhLOuMoWDaHDuvBksa/lqjHNR7ia/s791BunhhZ165njYVDWI
pzkKfWiix5PRVxBdXa+EoAT6KB51Me+W1cKw1OnUzWYOGin45K+ffmcACSZtS3YQklQoL55ed1Ca
TXskU4qpTXgb/2Wg7l4N/voR6jfQmn4anGQnuHkPXT6jU2bIut6VjfAuWdec2dEbRBDlZEhhHiHh
8etrEvKJUfdcvMtaHhKqFbGpC2dv9OISlOjMUMAvthSQ4xg6+cmObjwp83qrvdl995DkvnwoDYmC
SqOZ+9fnd1vAJ2eHD94R0C+v5AHGOn4pQ0jRCpRjYpOiT7/TEodip9PWxoUz6tw4W1rEDKJCRppy
PI45Z1VeY10TO3PR3gH7b3bLaOoXVsuZcIQzkDsMwgQ30eldSXzeaE5n67E7s/7h0wwFAqRLUZgH
5I7NPsx9k7LpXLptCg+2KS/lnb+4Uifzye3Cf5jnbrSRk8MQooatUncxuM2IrUOBgDP8kLKh70xd
uepCR18mPQSUbr5hUwfoUfSW/Q3VuuBT4HbWN72cp08JnukrKjVa/aB6CjLRnG0C5xO16S9+NtT2
w1RkENzdeuoQjDCUeBMMdGpCXeHFEFuoLzxaBIUvZeY7n7UUPbI9qhkrss/CU18Gp1hvLVFKDWU9
uB+7bgFBcCFgOnMtcN8CZoZCQwP0lJXvFH4rStZebGG7QItlRjpdS6nw0/SNYJyp69dX8ume4VYH
oAXVmRWAXtHpUV2ADzUEPIN4nN3+TQBL86pa+KPRevOFV/tDU3HTaoelSTEIYhAItO3df7sWUOiq
fUAyM4dSQW1XJIZ4qDRvNh/WEr2bKBhmeYsCA1YKWppnn3XL1drQGQP7kRPbv5tX2pshrDK0/yTN
DjMqpnZoPxV2sngPPTDhaACv/IL/VJB/H5wquNMnKTBR9fvMdQEyTA5yi6NjlDtUNpzsUWSzQ39k
6FQbzQsOY1FauUkK69zTP69LsGJziMapPMyVjo6r2fXDvNOEW4lI27hOIW5rUK71dejTazXr80dH
MzOQtLXLC8ra99NdVkxd8zRNkzg4sxyXBzupaakLhGiDa3sKcuupN9OCKlI6lgiycFF3MZCTPL1q
6dS717RkF7wLfWBI71//+KdXEx8ExVowj5xiHGanQjTov1Qae0TFud/58djMgoonRpL9ncC5pz+A
gjE/BW02p5eYwn9cUAz9iwFCLg1uDinp47WAwYtpa5o7xpY/pCWGKh1WUtnUpl/0tvTGKMPfRLtx
JfrXsSE144OPHuYSajh66RfMy87MwrYkiQWpXUD5P3kUTxUg5UGDxejVD1EBcChsS2H+CGx6V25X
d5HtifTCyf5HQsoEYEIEUQ8cXYAYxrYxf9sMsBqBoHStiiewc4xtpdYDEp1I20u6OHWUuFP5ki1J
q9/XcwrHsE976e60ohM0Z420uKRheHoSEK1xm6G5u/FoYZWcPFDW5EWOtOYS200bPKZKK2Jfn6zd
2ovywklweq0xFJO9sRUIirbL+vjdK84J4v9ppcShimtb1tCCAVpcvb66z42ylWmpr3G+EQUdj1KX
wZpo5qjHa6XqXbaWw5UxVJcoKGdWMkU1VPexD9qS+lOKkYMg1eSXnNg5tMhNBl1Hd88Xe69Xxs4s
Nzd7uDdt3t8GWu8+GE1zSY39zwXMEzA+BRR068D4H79oOwkatPaix2qqkmuwFfl1DzP3kHuJF5fW
sEStm64XgoY/gvztI0Iy3tDLBLfeKbTeGhHjqybEC5HQoBFrJh72tRpk5+ygmlmPx67sbSB04I4M
cxGoSdo6c1C4Ds4EHOyfR8eSP0cP8ZQLj/aL7fJ7OPHr0WhxbKqMtIBONcqqNEDAI5NrXBmVedsW
k7tBG/3+q7fiqEPzcqxnhOyAEe7EBqGj9xusTayPg51FgLDTJgL+g3oV4tpNHgpP1Ob1IIk7Ik1i
Gxq66JENkSUpxkdJNrkfLUu4czh0pmXslNmLJ5c0Y450mnWf8SAWHRrg/QicD4TZy8Tef5zrrBjC
ZAtswkH2dRPqqT79xHIjpxokvSIPHQlsLaxA3j/ZKO5/1pXsiv3rm+Q09tumihoUNRq+EoXwk7TQ
drskD6RY48Exkgfdaby7ukhx/LDXMvjegL74idWxGg5eO7jvXh/7zBm4qXxS6iQPQ17kNAUPSJsE
22eNKULk7d5bTOdnmaJcEdplTfxBUz157AtVVJGoAZDuthDiYyVnfCYMW1IvfP2BTksCTIYJaYlq
1RYOIbBzvJFwfkLZrpd67DnOpAH2W4oR5S5M2wwLketQZiVIRYPOfr1bbCsnttQ16+X1hzhzDnNW
wVYBXE2/59QufLa1Jk2WYYq7diio2OvLXtfK5C1hYHfhhDxzcFDdQYOO8iY1ul8B2293kC2ShLh/
neMVrOBjL0uAz3XfRVPa6TcNB/+uLovqn5P8n9/m/5X+aJ/+uQ/Ff/8Xf/7WdsuAbaI8+eN/3+ff
aH+2P+V/bf/s//2143/034/dj+atHH78kPcv3enfPPqH/P5/jb97kS9Hf9g3MpfLs/oxLG9+CFXJ
X4PwpNvf/P/94X/8+PVb3i3dj3/87VurGrn9tjRvm7/960fx93/8jcDhP3//7f/60cNLzb/639XX
lyZnLfzzV/3r7/94EfIffzONvyOAxp1ocE1tGtB8qOnH9hMj+PtG6YPMDgqI/Gw725t2kNk//mab
f0crJ0DAjIYdNPSttkrNb/uRFfwd9D9MAFRSKatzOP/t/z7X0ff5n+/1H42qn1rq2eIffztekJhN
bz4fxM3bOQ/Z1Dw5InrV530jQWgldNefy4YicuiNhbZvqw7U82+T8q/Bfx/M/GVy9D+H9+ZtDf0Y
1zGiQqbCOtXt6tF0tRExABo6tPanNZD5V93rsz6shGrvfbBe8jD5EPzDtjanr8KqfUT6UnN8WABz
Wtc1Eg3gskFYP+JUloLjyYQKgI90xbOtQJCh2eDmSBJYwdZJlXUbgcWb4hE0cBPlgVMa4ezq/qcS
tnAS2kuC0yHJBtcoosotLnRAYj5gb1t3IVAp67l0h/YpmGqI41bPsZ2WOQGsjbPSuNNsoMQD6orx
5FVIsmdAI3AZ+D/snddu5Gi2pV+lMfesQ29u6RlOPpWZN4RSStF7z6c/H7P7VFf1TPdBXwwwMxhk
FSCFIhg0/7/t2mtB6bfbcdZCuow4vQxit4jl75YiGJ2zbUb6ZaD9JUEMU1qlvTKxZ9qaJjDvvwuj
UrnMPggGsgjtfEvQt3gd1rg6NyS1jwmT5HmYK5s6O6VUtyQhC/bbEWdVBucxdd39PAOZ9KRxk+af
sE52uoeUzPg9aSyYpuN0V/xt7bWv5jAJuErgDbptlTIwF2Gvuy/iIq1ZuMoMD9ipaMUX2KLryq03
XnHMVui+QSoQvwL6LxuXelhp2BCKD3Dj72JGwibs4psqZoNky6lkvsrgSBR7W8fqR1WBH/UbdQNq
NnXDkDgDVC+zsyaW9LAISaUQKQKjdo1dmh7yheSQMhaoVEeZMlOwR6D1IkLe+nSQPvbg4jsk522z
36xnjD4ahk11SCOBG69nPLihf09XRlvtapRViHAGQQbrCW2ypxcQyvh1v3X32zLOP3IwtKo9wd4/
EcdNEEwCjKUbDQ5BfgEO0O8OkHDTB5W2p8GYLJvoNMuyvYyEDzXXr+atjdTifDfHaQnwba6g8opT
5kQgjjX8Wm+kNVBGtf+ZtWJTe4yNLCDUWTIXs08Xy5F7U/+A1iOX7K3cxOc6kYfMFdO+372tnQcx
lMR+8OCKmKev6qIxwSlv6CMDF8pG2SsLY/mepPCN2PGqK8Brm14cnaRj+MxWJ9yuHZOJVlG1DWoZ
wWy9pU45V9IneLAtcfRRrhU7rzP5i4Z27Usp7vq3vGvyFaCUBdRJTON8dAtzg6UAjpG2oYG2dU9J
BgsIeW01Nf7ENxQIRqny6ghZBm66n039s8torDAnkRQiUwToxdjzriCoZWVSCrhJLWDLEgA3weOx
a8ongyZQMyStVSaOoBpmYcvtuMJglKWD4dEyQYyxEQAvOQsuDRh3meRZNDZiO7pzHeu7BydmcUUs
tVXg4Sz6E9/PREhF+onGpjJPuwMkT1ntVCoYEgLObT71Rja+tTS7M46aNIZHV6v8DqZvbGx5amOg
WFxQ4qlI9f5cFK0arzmYu8Ff235ogj2VMu1kCXvynJa0w6BLrfva17JufC9TEOZoZVSich0ZDO+c
Bi2pxS77lOEPJFd2iN/1Uv9OxNxzh4usBuRGKPSYMJoED1RfzvcgpDTJ2ztT7lyNhtPf5JD+v8f+
H4fOAaXVP7ioIyr4k992m+Kj+ct//OX5rfg5pFn1Jw/+++f/6seJpX8D8gA5EMRLv6pcv/vx4y84
ctJDhvPo7//djyvGb6xKCjAH2SGdvCOb+S8/zp9o05LbgYBD6wdE07/hx3/F8n/wrNT5gPTQFzAB
nIATMv+hB07HZm8ErWwekuozV19oCth9MbiUZZ21rL2mT5wmbR2j7O00Se06/m+Z/Y867r86g39I
/NN4LBRKrs1D18Z2ua9UehNEbnN3uW6R1hc0hx+y6XvFnhh1uvDCx69H979hJT83Ff/9Y9D5p2D1
nwax/weGpr/aFAcY558HqE8/6+KtmP4SDeVb/TH8h5u9NduEhuRfHqb64635Y+T6++H+tu5l9Tf4
a5iigRlLPShQfl/3svIbsAt6bTSRDZN64+/xq6z9RkxLrEcLlh4oFAW/r3v+RCnuCG0P0TCwlOq/
s+6JfP+07AT6XNQYqQP9Q2VP2xfVYMpUueZRdu5Ow024E0JGAFzK/+YVaAe/qjfzpjNoaM/+4Bjh
dpKeQNVKd/FDdpv92Kuv2+sWxt7qV15+twTZSXZ6dzjll+KtjOrGhm1O3uw2UoPpDALeXX2Gn/zY
Ya7D1T39NEeFN4cIIvEzMx1B6xaP8Un2umA9p87mdGF3HjzVEbz5rLhpJISAcF0pzMI+2jyIngL1
1AXoKribJ/hNyITeU3JSXMktbkOAqMd0ldw2av3W1/zqltxonEq+4o6h6gpXRvQ6GPAv+Lywu8kn
404Putt2hRkkUt39VN6yaA5bvwqHoPRVTwink3lqHuJ74VY+FSfr1lyrsDuNYe9ljsR1pg7F6KsW
GE4c4akMw66u6V1pogvE2IRdvMT3k7rY64/qNEaMX3sMtXrMINo/I29wY/85sy1HCnQX+Ugv/tQd
7qvfhvqv01A9KeQIbhdQeAxBY0eD74n38WU9ZUETFJ7gDFzZFKCz6S9+F+HQg/48uVLQh/q3/kzK
6iuO7iqn4mJ4i28ERSQFy30dznxqeaweUn8PrAc4zofI9NOHxTWcIqhORHhFMDuoZASbOzuZE9v5
CfHjk+krn9KpuC8+5Hfr+xg2nMfg9vb07CQOgEHbcGZPOw2Xxdfvmkj1Y3v2iqANRZ+qYzhdjIf4
brtsbueKvugqTm13rn6XP4qX6mP/0sl2MzNp4sD23s1OfxPd3tNuys26DlHx1L7UXhetn6I/OhAT
uBUHye4hzgjkMA+0KPeA8HqFn1/VK2PHyM1E6eQyXpc9MYkQ9Xyb5WSB4hT+XtzXp8zV3Dwgdnxl
6PUkn5dXIaKY4cqcrOmN78wb808M1cfqrERTaDEVIjnmTX2U7lmJAdOCful17BOR1z6mc/ki3Wc/
2D+8M38woo0ZRFs/qYHgZ3fFU37NL/KpvOjX5mw+5leDHdBf8ig91Sf1PPw3XDGK8eeSxt+3+pHE
/qGUsTSTjGJ6J13RJGDKl104uq3LWGk42Ybdcg69+/mJyqFvsCthyox2V/VEb3NGV3hWIhRyvOot
vWe+1BFtwSXH9GRHdAr7S+aCP7EXR3ZkzzJtNMDdPmKH+UUohcZo5++ZZ3isIid1OwemXt/wIVrh
eSuscjpayakKCmflH6MJjulWwRo2D9pZCgVPd5MgCbIg+wnBZ2mctMEZfu4/qpc5HM9FULyYIMLD
LNju2tBi9RdQZZ8fBcdwhC+q2/PaGMbfUp+BoDPdfgfN+BfzW3KVI+mWZKQPnnZFZMYroiSSn/dH
7dHwBn8+GdfKCJNoPiWX8rzfYn/w1TstUJp7k3fHduLktnRdA82RWN7rsR98oPW2xOufk106b99K
+73GKizsBeZf3MGDe9FV7I/PnM8vLnuS9zLN4OTOZlcuR/KGSDstlzycgxzDat66kNaaq/lzRI9X
chdv4s0Zc3z2FlqsR+GcvLLi3NZ5020q7M7u6PZxch/Y8Isa8FCuwrm+7P7sTt7iNN50tu5LR+O3
4rb7o2965qPKmGJgsRzkgAlU13Azt3BLr/Rqh2m6SLjbTsf3ltftR3IHrh8Bs4SvzL3GTz22QNSF
jacG8HN4q1vYrSO7/Y2xKJf5YK93F4cK97nwRAfher/wyXXt3t+CCVczeHDp25P9meARZherb5Mz
RZpruURY0CTyri4UH7swd4xn4xtDCSw/SgYcXXOVSMADCSxjFJg90zHc+JHZDFux5UAIWw6SntqX
xJ2cPzj+/0URBlAw8egfIrW/76Pj9T/uIyMrKNma4rXzQM/jyhoHJgcbCRoKK+wLtGHc3e9d0+EK
uJWTY1xSnkSNr1q5FZYruE8FDmjymJtg5yz2l87W/M2r7I/aqR1SaBsm4mDmThpuG5SnLZzOE9tw
9Gf/2LLULNzV/W4GejD7uGZbsJGx9ga84uAxywN6hWVzOEn+4CYeZ4hznfm0Hkh+H5mnGEPV+yam
HCUitrD4fTqV0XHAIdRZY6JT3Va/46cUowmQjX9gsNazGUyeYpvO8RIr6O1Yz0OouQ2/i04fFY8q
B+q8JrRYEjDwBnkEUIGLPQ7eeVKUs1hINX9dCMPS7szqLrzUNd3S3VmVecSnrqazOIbdfZm4Opnl
g+oEl1zcuGk4ccXHenHl7A2/ecufOT73VbZ7J/Z0TwxGf+d+Sm7lZfzTHaKKE8fjdrOmhPvyJfZM
r+OUtk8ei9O6bMAfaBUlTzEzlC/DuWPtqMHu6ty50hUcCLx4zpnNhDhxTs3jtFimFrOHmDMVw2cG
I88WOhF+F73Z3dg4m0NBibP/6z2bbDZYkPgJvoOSG44RGQ42QoHhpMzhGlGNCzqWcuNZfE5yG76k
5hqqytYukl26sRtHx+UcodLoT+ctxBLw9DZWCzeIdzAKzdJrwuPm1dH+1bwup43bMXDWJs+eeCKI
g/aSRsOpOxaqqwfC3fGkDXcLa2yAwQJO/D4ovd55Yoyda9hYcLXzyVC1bXG6KVahYM8e90Kzc066
5KfjJo+cfMH/6DbiOBS/lTmd9jidUD6PgR7q4YhXztzYs0LhjA06C/dLCMyedXx8l0qUd+yRxM29
9NfClHAVCyeaO23QU2GLSswljscz2HnHkqgv2KYQJq4gxrqILLEU4xF7fQClqUvc4UCC4Aze/nX/
mkaNp29uGmCuQmaP6Nng6g3WtxpQUytZeSJeufthRVrU+zJ7Vg7SYAkFdvGxUrObGcin2RfC3g9j
ZzmjtBmmwbEdRt4C3YCtYIFnD249NyXUxUQ7QphG47uKGbYuh60qg4lbKrOkj0ud7MytuaMKy6B3
DVaVzL3cPO5owJZ6MF+WB/WGTeNZU9e8gkHjfrecjOoUIeGvy9Fs0Hk8EQgwHWIkv+c86qA87oeT
8Z6N62+wCGaw8FyWm8SnD8Ov8Jk2mtgJMbaIKqMz4yjYF4TRYmBetXed7Ss+bIGJi+mdzW3fhICB
N7Y7tsFrvrACiPplrmTAueQ8G5FNeHyzZRu+zJOiWOZUDmFbGLu12/oW15nw3VJkepZLBZTjltzk
0efGuuJJ+WXbxF8rfPUlLNbheY7dujnSYYZEHjU71WEIzm659MruL4PGIhGwmrrTObMduxRPPckf
U24j4c7h9TiV+cL0oTvbqy3ZxWP60dyOW92dNE605DZgPfl761mE5GaQP8eE2O1dFXQEKqmrYJ+6
YD/v+rW+qx62n2t4BAojkU1GuNKHWA62ehwgkhJYN6uy5zNZiVeyj4trciprjLQU8uup9qtTcUpO
DUiii8Dn7tZzdx2uw8+UaHnzrUC3C4cgSLQpJfqkVCHn4gt24zDo57PAbCYtg86BRuBKVmSX9kSU
1AStn4VU9nkX0Yibk1JkNpAfoqIj7BLITzonPf75oy1+CA4y0IHltN4Rt7QeD8jfrtNtvcB54pvu
6O2eFYwEamvYmvbA4WVPIStBdCp2rFsbKgGEH4TshSNG7Vm7xc9aYo/8ID4ZL53+svWefiEQ81If
Tr0qMEkltEBXHLIAO+O2mK7l6c8zxiQaz3HUvHB/WSiqK99NZCH1Wb5n+tJs7exFjWQiOOW7+mE+
q/dZwO3hvflTwuno37Kf1q0/6/dVkHilD6E5HBCJB3V88iB4aJ+FVYCLJMw84lAwcJqXBPQvuc6K
SDHh5Zh8CQSoPTuTG9vvY1gQSWkBL9jw0tv3xKZv9dvQ2COzeZfscshEOZOvBIvfeoR5IVUDtQuZ
l8gi67um2Skf+yo/QbeisU74oXnmzcR8x+MVjqSPMKwnXlQck3vYREceZv16bhYHHPz8TV3PwnfC
UxagMFzicHBNO3lGIlOOsj7ag9RvnNrNv0msh/eVhxi/MwDtr94bzDoYhd42beRsDc7RcAxPtXVb
Z3UNbsvaHfltc48wdCbsVn9FjQl73KQH41QUjsm5SC9F1wpkX5ICXj2kJsbPAbM60oaBlpBezrP8
XkVZ1Hvpbdf89XPzey/m647oNs7slfSr4xtKji+zbdH9Pc7CtoLEDIUH2df9zj9OYyROzgc7+Sgf
y9uWBKrf4NyOsI4gCLMGcYbThiSiV8NjtWPWEz/3KldnP0zkfBLvabEN+BweHGvXeaPxgaPl5J1j
07R8O3R1v4LuzD+C7WNx76fdefnMgyOePW7XkYKAr+R0JtK8w3uIrwI2SrfnE9R6do/LPk4Kg2JD
nsE1bXaOQSI6JxGQeU3C73Bk/KKB/d/shkj6iOqEc+7g1EhGa4ydiyIBbtQ8roObThoa1B4AOn9y
d06kdQC6u0c4aBFEZ/hD0++eG4w/egHBGsD6x+4UguOduF9nvdO4ADW0Tqyj5y7ifuGUFm/4svsF
4XXvmPje3JsDGEXINnCkwVF/GYP0MMPecZdJATDKhAWXObObz4GIUfBbvij3FnwLgYvNBzhhAik/
jcRTdsujI8ZmcCXzZZsMRHVXLkYmRmh/kmrjYY50USCq+NfxN+Ok/yT8Pl7/Q/htChBHbE0rXQlS
iTSr3akpLOHXvQ/iFI8B8w0fUisOCQAPACFRnOxMLYjKETatwAKqjoWr0+wjzN3dJCzvj3hrjaTD
LwQpBo76FLUkIlN7v4tf4mt87S/WXR/J3hwtgUSFwyJiHRxqTATVy0mjZjR8KZ83LwnHKCZGXhwd
iw1z0VGoCavTcC39+dyHNf9DyXI4jet4hqQSizj55hM4OtxW6s+v6+tq3xs4oSoYXna7vhuu+dPw
83AD0vPh3yqKN5B9hZLd4AKGB+O82u8zm7vCHxymyrI1/omHncfbqSzn1NVCaC52/jyzjQ6rhlSd
Swf5SCoPv2K6/VnAGkquedI/JQJf6kduC3EbdrPm5lFYokh3uJSdxHIhROX7HSonzuaXfAVAoSNo
9Q+nBKzHX1zMBO85YrT4YfWP6Eaj0EDUbMtfdveIDY7yney1/oAhO24EvjQQAt1vXOiCOUPQUgSF
HWaKJwKg1FPxzk20n2rlYdDZ7nZDKWvGoiMxRySNJV+dvA4mCkSDrz9x6ZiB2IbV7IvwAAca9gCt
slNGqq/htecQxxxs2EvFY3OQZ2V+TqwELRzxT+8fcaTl1kSIR4xNtsA1KGT22nhn3bdX8TV/qNow
Ewn18uvC9j6MiGwLieNUBGGtkyExzhLs3WNNLvzck2qdt3Piv9B5dKaIPgJmGk3xh1V30lN/GJDw
SG1JrtmzC8+RwNxmA94dISKyBN4R4imQwEOvYiNY4NEVdI7AcOXGTRGuFVvSYjWOkK4lLKOSQ1DX
KpcjKTHYj/kvy4Udu8Tv5S25X9wVm3SUHCrMTE00Zv532bL2z3brPyAjKgRA4Ds2jWv8U7pTTzDZ
UoY44r0X8XF/0mlOXmd/d49A1sQ0HqGl5COPeLdQZR6/aVH2pN03Z6pqD/t7eeH1z+Jm+EqIj/fM
k0lIkt7F1I+P6CG+T07103xuz1KgnPbPhvpmQsyzezJVzs3PIp3AcLyQQBPGkBpHMyExSZzfh9td
Sayh3/dn4wUmbsLSIcJpesWpYYlkl+qCspZ1/YZzxPS74q3A4O2eBygtku/lb+OpuuCFCGhlfBna
8xQ5O0oTejhE1gMg5+V93uwugjHrDMbvroyw71hxyudU3pQ7+TacjYjU2zsS/Dyw/opi/7f6Ov+P
dWzo+P3BafxPbcngbX/7C+CorP1jX+bXh/7ak1GOloyuM/8ICoHxPZmK6F8xRfwFTA/TmCZaXoAj
j4mkv2GK6FIC8wE4ZDAcytjkocX4X71I6TeZyWA6NuCEf1Fx/zs9mV/Uan/oBB6g30NOCb10zvBg
iP2zo6uHUTeAxUzOoAGvnyfBqG8zoZ/V5G6sGOtJiJW6dOj0R4NMPW7hJTCEfQgXzby6UtopAESo
VUFkJhdnDe40+JYB4dhMhe6DPUEiczcoB9NXWidUKddYaNy22Cu3mVZBuBvEoYhi8O9ILNWZlgf1
kEMn1OoSTk6eEur6dUNZYtuHxv/1pP6t1fpPm4d/ajH+34aAY+T/Xy3a61v5tmR/WrDHB/62YOkH
Sofgrw4tiCEy/fL7ggXpxvQYMDbG9qBrMP6+YAXrNyhegcbRdZTRX2CS4fcVCzvnb6xXaI5RPkCC
6qDq+Dfa5zLTmX+KythOKIwZKkMy9BJFiLE5jz9GZ1Wc5/ku07a2VtPIHVTcuv0yyKLIXFvcfElr
ET/NNSwgRNSeoRETdve6Gu4zJCDc2pQBnMl9+ayPmemvhdCfOklEOTZppQu6YtRJ9YT6wT6sg63O
3XhKQFFFbTturm7loJq6c68vcG1V8k8IUr9Vcw9/e/w4ooXOybVO08ymqy9yaaP8+0UdwY6mJqgf
uaNuybfDH+aMy3LHEI7mbjDbM/xal7CPgmwSitbyl20+i33BjJQkfCKp9To1BZJjeGYhlaINVUJ7
hY1ualUBmhy9PbXLMtkpImLebsEnOA+muxV9DFvI27YpyLdmWjhBj+knqs73d9JTUhHlK81tVAXV
38XqedXLIGkJyJhDbGPKp0CJrH4LG0kvHOg/LW9eBuYf0vSuFiitx8PupjJVwky/qgLdQsEbwAep
iCLeSWX2moLb6ZTVWcrMawrVTfT2e6xvBHujntq5Iv8Uh4HpokSvXXHUtnBD7Ba1CHg8p65UoiyB
G2uNLWe1TA+NhyrcqoLSfp0Wj3WfMqEEulVUqnNhmWTf05A6daeCZ5rEd0BcFDm0j7TVT6koPLTV
s4YKg1b5czFdj/H3qlyWt15bpoDp9eTRlPpbVwyndnyti1O8WQVpYoEmnKIxorY0EfxUX1lR9SH3
CCvu+FjL9aWF0v+gUpKDctLv93r72RtW7ipDDaXAOodas/4AhhYWY9G5Rlyclon8tt+rDxTU3xMV
PTKdtdSTBldilzl5JkCPvS2fTG8ROqs1xBqxr1TLZg8iiMBGZU5jLanAGlru9TmEZwVUN8SodZ/f
oYtX21Myl6dy2C9ybdAOWBZK/0r82OulP9TY0RyKNeiMi1Bsh9sAx7mtlt17PEnvdaO607Yh9T0h
r6PDowtrE5SFEvD4sa2cNsnvUbP7OWTag9Tvn/IS09NLxtVrpOyn2iu+Ja/MYMGuBgPthhRe9mKq
40uRDzeAzE+qwDsqE+JUMI+uLKMGa66KZ8QUTPfulOr1j2HKds/YE/1tVvsf6jx/ncHo07PLpbt+
oYRp9c9Wo7gwp9uSUELWmIJljMePZCSpNQQ2vf6U9Wt93yUZsa9SgxMVJynME/m9SBX5hHqm6dYr
TdK2aXU3F8pTV2hv8qLANczQ4kQusUXW3tlzdr8nZy2BXnUY3DozacCG8SGFbUkf+qad5DgJGB2e
CC0lkKmrRgNIkE02Pxk8sFi9qiKoYBVDcKqdcnkfH4jO75LCmlngHuRBk1CUs7sq4qUuX5XhqVkJ
4yvJzlXq1GhB2Gx5aM3eFjUY0IEw2leweh8ojMBA1swGmXKm23tLspmIFENhwGy/LwidWWzPuhFI
NONdBvNY9HlCW5Mx+5QcQ0m3R1OEQPU0M2TWcpu2THvX8hn0v69idfLCroXMVCMrXsX0u5jX+lLB
52UUNVrhg1rfGVJbdZBKZtCcppkaZyerhwKzYUajao0w3uSNPHlU4uK8ozKh28MiJ7KL2gdjrOqc
ggKFdVX50beVeSdaadajEijMD2M6qYIjH6N3TNrW0E7uzAk6Y76mCax+uZkGKWyer2VRwpQGwLPt
g6FT9PeEqQ1Iv+t8V7whn2esc753o2LrfQL7m9DnKu1miJYHR0+UfHaHeRMqb5yEMvd3/A2NUxle
tBYBckh4oekElaUqZXO/A6hBFqk3g7RUk2/VkCGsU7LhTTorUgq9uI4W9TXuh4hBVVfbxuJruWvl
27BLtzov71QzF67NUCvPTUyw1DZxjqC8vj0pEvgASHzGb01v1gdv5Rew0DRel+nDgoYzHNu1upPG
ma0zwj0JJTWy6gxF9icB1aZTR/tpGVDTKM6jtlzVbAaumTiV3jo6+MlpHsI5BwoD5acoNvcLgNPZ
soJC4bkjUyy0ceVhabcw2U/Qj41ODHUrGhPX2WIiBxG95yzLisye42+DAod13BqXZeaFida4WoaG
WdFa0tOwyoxw6ScbBmuquHk29o5R+BMYbKaDG6cUFspu7RSfhJT2Ur8EyjRr3w0zoYF6aKCumk4v
jV0U6cn0BWEJWNfm3VGz07C37lJ0sb3ObEm5Sx8hMruabeLvc0nRU6MkZpjKc7Kl1WXdVgoyomDr
yfpQNkIVoVlzrvqCdr+6xnBrx7M9L/Smhj6Ymqm12234GZflp1mA6FV6KQtTCPFcCfq4UEk2OjqG
4THyS7Gh3TwY7D/SfSk9M06r+6Ui0J2rz34SLmoyoqE9uEUv3sz0m6Jug5802bka2vux1hxUe51C
oYWS0WhG6KzUZ282rS+psF7adn/USxDuxBez2/cVTkenVtoWQdnuoSH2n+I23jNyW94hXl+5q7oH
g9TT3FiFy6xNN6MfaXEWFpLpk95kz5a6vsXLXVxAQQsRG8JHleQDqXSs/dLrlTtBcDoTLuFKzfkD
jdMvap5T9jQw/uMqpZ5QySO0mAAo0rr22q17GQn793QGoCBUoS72EJ0rG9BZ+X7UDoiiRcAvrNU9
NHugd9T8eU/f6nn0qmzy532JjHih1iVOBPbtKV7zb9Uuws9G26qhlB13E5POY342gZ17BnegNbLH
AS7kfgp0A7vMeHQ4mE3iZK1unYUi/TSU3StV4UfZN6HZsJBaieSidCEzdBCCpR/RsQAYbAS8kW1f
Wpn6b5O4iSiFiVF9S+L+2jZp2MVsEBHks1D/zGf6pVXlAes9eOZpcTTFq6KNoa6xF+P6rigHtiHq
s76prTUccKDF4dHfBgpPqfUDXUnY9++H+JJmrK2us4WNvivgrN56HlYKJCssCO3LrMZeLOrBuLx2
yhCKm15+mVoRL3hnoYUcVEgedLEQyjL1QkTnlGpA1lB/Fbu3uRLerSLF9SNsNYs/s6o5ywUtzSG2
mWp2y9hC0EF4qaQq9pLcoLlYQC/ZLtYrBE/lE3uS2r6Bl2uS+dpAasmg9aeeK544EtJ00Ng6coYY
gQI8vE77R/Dc3cZ0XsoAePsqdGbvaLHkmdtSB1qjxsTQtZv0mEJUjIn4YnsQbtABc8nf9QSc+XnI
HqpM8/KZps2Q7anTZDvloLZ51czsNuUiQ+CjGrDUYHqDy8+Bbvc8j7gMsXlb1fbcjubNKiQh6uCQ
tNe8DwtwjNTZADTSgMCCeWUPkXM+7F+XjOm0pv/elhBNJp2UeNYC3awRQHuO/BpYqVGoHWC5ZhjL
XfySL3FoZSF0pV/3Sn8opWGFZVL9ZnU/oItnhDAN52YbvS02HowW3ldREbEMw2yLapweegA0UBii
dtNlQQaAznzO+tlkW2/0myUBVrH2wc00sSMmqvqXpq6ZxBB1dX9vTRggsV7bfIF1PXenbt19c0Ta
RpKF4jrUC1XdVn3u0ba0pZYCVbWt33Z52D+zjGNOi02JIL3mrCGvn+6tcXlBlJ3I2joZexeVWtzZ
udw7vURq3VHc35KLUhr+3Op+XwMMQC1ZgwrVESqDuuWmj7ZVpfMXsPDPlUyEJWznblwGDwDyBCK5
pNEivQqxfu6NOITSNuphPy1NgTKvYV3MNb3kzA2kVn4TavN1qtb3dshvaf1gTdoPoPmHc/narQz+
VFCpTYAw4PjxlrjXnzWpFsJd10ADMvggJJSvx+Ys5ftVzhPmgCBJd/pYdrKp9mZNfJJ0+a5aOn+N
a3dn/sNeSVxtWex6eogSYQj5nXPMZi+acd+aQpCqqmtt4/tcNTrdMzSLhrGl6JuEw0DXX4VOfW65
eYOmN3Skii2UzPVFESeSucqkHzoWzxZONoUKrJdpTS7TC4HgaYKg1o8ZJLK7bjtlC6g16bUzJ0iT
Uk2+qwf1XcuE04L9imtYm2qDyl4ZB/uWeaP2gFt51vhQr06LVyjyaPe9qsIrP9vLHE+ndp1eC+Qb
9Gy67S2EZFovfS599jNZRX9K8i8I0V+mVETJVsq+qsN6VTfaaYmFvgRRaByO5UbE8T02fAiHLxSC
7L3Jdfwr1A2lDDKM5M4ry/q1aybrSw4Q+QKZV6gy9ul05eQzbH23Z3jkzOhA1yKj6ybK8grXx/e6
VCXXsLJbOQpv3Z55fV29pN26MbsPsjSTPqbRckqlM07DfNfJ4EeMPuz6TnREoXOXVr03jbR/6tTa
z3vgRDuUDWyI9qHsTAjOoVFXsuUz2XsuMZYbTASUyfCgdAwRY7H+k73zWI4cydb0u8webdBii9CK
MpgUGzcymYSGwyEc4unvF113erp77pjN3c1iNm3VlVmZjAiE+zm/jAa9UZP9aYpiiKvZ+RapjxnN
Qy3TTtXeKKZ623pUVAlEPDXiTidk+XACXZ2sCY4/dz/dgGrEJArZ8L35OVycr6SVV9Z74g7Q9ukJ
bGHbD8O2KmmG6Ipg68rkaRyQ+Ar7acyTjbaDjTciURuc75rYhnCcnn3RvDUM7rieGZXYkQDQVHgi
P3fb9qiC5LnuqkfMd+pJeKjgtN63bn8bceIm/RqWcpeNr8MggkurlBf3i59/FAUSQpf6BxkbqXpK
fA39UD0MQZT+TigqRbealemfxBmWS+7mCIwwMFkHnihDbvp84ANmIIlTOSJM1SLazITJXDvLbh6o
PTfPRcGzp4RyV6WZDa+Y94YVLgbzUAY+vOHM8kw5zkVVjLhuQ4xa50m5ZZ6HTCp4gDM7gc4Jxm63
LEPHXQE3E5lfwk3nNDbNxDoUlRWtlKcmTPFZuSNX94OMjvrFMlqDhS4h9ot+itcOd/0OU5/eRlRP
7GqBJsB1w46250E+sMJaj8Ixxr0QvrcXSqe895VytmkaOi9OSgPAykhNhYwome0nbxE5JJWJRTI2
AJqugquMKkGC7xeD0pE4SjDrDCV271gUFBKAUhTyzNVSqB0hyOV6vMEchM0Ml7RJrfvaF+OxqsOs
2ppjMX8T4BqscKhNB04geUi6dD5omRjHhXZpv+3dlezaBMAgs6kVjIaNmQbTK5EI1cEr7Omta4Ip
iRcN3DrwYz750zT+COapNQ7IYFc7WuzNbJzwUFbzd3GzGNFQhNhG1mWzwrZB03qQswVJXpk8F3mS
bizZLLs+JXc8aJNwZ/A8fCZD5+8iby6+OMiPGrpkoxZt7kPyVCDLLHf6g2Gleeu19vC5Fb5zHf1+
Xk1D7Z4dZzJhwYRLfnsos72pXHtdsap3eVtxZGqnWC1ExHOHVVfaN0QVp1kOPcGbf6lq6jLMxGhW
gzWYgEiB9uz4hi82HCW+8wwIIwqce96db/fB12RX+dWsCt4vIobgKMwGftg2xVWPqSRFAJKpIqx+
XVnm6dbepIgxMOuNY7j8MaMp+0di9c2PxEuH95SaMs7Uvl8eg+xmCg3HqvxKspphY+qksbaZbvcB
iR5FnM/OXrkTS2zlZd53bZIYFmeK5pWVwDBzUF7WnjDqFEePIOpzznj0RmjlfMgHxzvhpUtaKkoi
31hJm+Ifh781XsJeudtSth7julTOK/sTHT60wZNaHRyyDDZeECsV+Y8UteTruo2epkF+2qLdqZai
qaJNdqllA6cTVIRmoOjCiuD9vqc+ubuFlstAhuGqrLz51GQFx4jQ3P4xhaD5skrraBdmo16zyOur
b4woZsnBzOKAvb5e+4Rqs3vUYhv1mFqJrmh2LgCus85hBZ7kWKc7k3dl9mYNZt8Pu0L0SbkeioFl
J6HygEb1NN+2YYMKsktpFA+D8TPs5avWkfVgmJPLHFCfSof0e6iF2C5K3HNRlD9ayxJcsA4+Sbfa
VmH9OE+d3vUO5s69VGQ07HB7BpcpIJNh3eI5fsYw+lHU1u2bOqb9ocryzl059tygTG1ajCV4t8oN
dQtoDMKl3TWT++WJnlwHC/D1knh1NGHbJCKaCRl5BDIT7g3n7x1euldHq5EqHmSPyrGNoCOcpm6+
S3sB8ySbPOETJVhoNdTt42gyats2uxTDyKDf06aaa/p8yoXTTwwhKaKTEusMm/mKNtb2xehUQ3oV
f+6Rgsh8kxlYSheMsvvcTg49NBCxMuZwGe0GvZyl7avjLrfRYwmRAtD5BaYYCCqgACq4Xoumu0zC
7baDRay23Qi75QixIlqC2BD5bi0WoErfHwBlNlnFGlgPyEWTAbo50MOXpYZs3Y1sw7nvN3Gv0IL6
yDBSZzeo8YyGf3yyCaIzaakwp99BKakLIGHXYGEusO76SZgSqG+oA+uV+uPR1bGl3ZOIgkUnCO0y
L72Qq4FyyicEJbbtVNOHMcjk6M/ywSNxj+GnStpHknztj4QdLIqxt+PRNSaSP2h/PTm4V+O8aPW9
HSS/3EG9FLIDWOyTR4om+hVZcuiVaFdyJAs9cIfL25uPsbRanm7nubd3SyvG9wi66VyS04+ovzza
nLWsNtmHYxnpfizbd7/KH6ypv2ph/XCMrEbeSsZS9nDjTrfYKZCBgNa441qZ3RsQGL9lFm+9sMqN
X4YI3/OcZ0lSfyIRjrrYjBnZPMJOeUpFdVbBuy3dZ5Akayda5eLhdh7GKZhjc5S7ygsgz6Sxz0bv
V0dJ3DpZ3P4RnOmBXrdtBraam1eHJpgz3TRfE+efVbbgvYbnqvNQG+qR8Kbb1Gpkm2Xmg4x7hhPN
Nyk00EkE4HXpPG5TG1u7mCWyZHCw1bjo4CVr/U3Y4WQYzOsMPh9PYXg/dUwOXlT9Ll37znQleSmi
HtZDiCbQy+dt45nyt8ez0nAqr52hvDcLjeFZIXWunPUYjM+l7/a7hcaQJ5z84cZ2p7Mq7Nd6cX5D
Nn72+UsngpUp6PhZtLMrg1dZwkAMdG6uCyKIVklB0ZblfS6RfzPnBy+jGV3mqRpjAwCgpdQNFBGR
iWkBpqDlavpxLcHGvEQ+aFA+3TX7qWk2vNStx4kgYF9I3NyyN/+a5oB7vXL1Sqj8GI11RUkFPVq5
6z4FqhbApu11HIZ7EQ34m3MAr8XZZSb7Qlba5iabyz/prRQh7IMnbap8XzCnncEb9pLk8EthMeSR
rr51jFo8OBZ7gRW1fxyfgXSREs2BTQ8dU3/sa3ZlMXrPZEAfybfJ1ioLcJGYtKhkaIH9xn0bpGYr
aH6RPLZlL1LrPqz+jFk+7soUIzU3U27eZ3ltvMAg14cxEn61w4//DnJwGmqwaiscf4X2sFqCadqb
untUs/xuhgG5ghgZ0WT10yU58Jb5M9XWa6iGfC2pOeGJJ3IlS7xs14YpRVSRehkzUHMzUY+J2SBY
4Jq5GJlQ22pMMK2U5HORaTjQI+Gc5Tx9+GV5iBKLdw40LB4rdIlA0lSqmUfhZ/2unVx31c0d5BFk
xsEja0u6lCaSYOTJixx8Zx0V/nrpwp3pIG80LcU7h25dU+jH++yB5Uxvs1ck61pH52JY7IvRmTjf
jHAkUpnysJ5kVfbReTtTGrZhM5jjaegLXuEScucu50aVj6Ih2HtK7GtgK3w1pC1+DF467s3R9O+c
mgKbOKLl697H9k/zm0+UAczaauq/w5b80sUouud50cU7F/l0kjL9WgyRvWNCD+9EJ/b1wOOSGD7r
ibrRIzlq0UZRtXgUJKxuMhHi5xvoqnMKh+9E2M1nPyqMLYE9FJXIsxiQGi3NBinB56QA7IA9DCAp
iLHImS+9Z8XjNP6xOZdVWbyl8DASemilp2K/gOJwoolVaUtzk6aDd7F9vqfNZG06t/i283Rbz7xq
xryY5o5t6RQvqu1xMVno/CyAaqtwNqNh8CHZzNTsccJ5yQwDuyNxM+DR/U/eqTdCitJzFOCNpNIm
rlouFSaM2EmWfGdnyGHc/Fgr89BZHqg2R3TKhptZi/7wlNFuqGcdY1GHL8vo/NZBdjLy/GjlwT4v
i11UMFeR7udLVPAjLoVCqHNmJOpuNC2sANGtXszmqKYXgeaHlmQppAb07mUUt0w5LxLsSjZnej8O
dkdoe5cP6Nqic+161d5tyuJYCAOBdON6K78prrOoXg1n+oHF4uUu975dS47224SQvhEVvh6Gclo7
VcuoP5rP5LW9TK3hUHqTEnlKZvIkTqK2Ll6LsB0SK4b1O2XueORipEEss3Lzxmtue8/BE+KyigSw
G3nhgDia0YlYNqS3i/faLT1Pzjiirp086wgdcjUiVO7UKa0UCR8CdnutA+FeaLmj2ddvjFVT4f0M
PeY255fM37vxR3WQHQaPPqWLOVNK5v3pE/+j7cnJCty9rBwLAguxaEoc0ov0nOroNXxh7eTO0ctV
ZviTzfbdnKAVKtFshg6te3KndMnHqvw5XsrU3eZJiMqaDTOyUNM5g0EJTucyNiTWRvLXep31qBW1
ChXvAwF3W5HgXvOQj5rmiYT7at/0nA5LCNRQSJMFwnBjtzY3nrUdffSG+bKPSEGKu0aiOTQFLpBi
uKumylqTugDTlU30NDvujra88CUowJfHxUrXRhF09zRt/B5gO3Rn7G4UpzYIh/RtgVEwpRS1a5YP
L5ePeX4ei2lT5Y25XkqXBaaUV8W7cF4KiwPc8q8Wxr9izrnyFpNCGwshPW80z52nzR/f/J3rdvzq
4Q+3XkCXZPFgknAS0ywb3ZFA/dh6yaoInPu8AQcam+pXYQtStqKFiVs/G8wa+8UkdSMaPlueLzqV
ovGXAyCbK+Svc+8/mnayX3pajUy5A1OF1EhxsxAOyaPO8WI9mX62QqBxK6/NX2hrk3E2Oj/+sqWt
3CZHR0lqldLkjRKp7ViGMIt28rhUkI3TZB1VsjwJRhDXTOGdoUjIKEj8khzIhk5ecxl3lA/pPVfN
veKQD5p6R6rZWg3YZ6MpWdW5OCUjnlVVsX5SvbQOimqf12TsN9zVhdmVv7lQkhVpos22pkhBZqDr
nZQtBWwKfAYazxRVfc9Xq6DTb3liF1r5PqSckIu77ltX0mJb0qIYjFcQYOCuodmLFDLY+mbw31ep
cakbdvs8KL+Tbrz4ZftKGA5fPSda6fQBRmhFD9mmsDiQZeesk1mda4ZCMs3G4WAJiBSsd+zvQ/ar
ssqts8zJOust8UTWz+/RKZ+6kW+Z6ZsH1+8BH7NT1CAYsJK3IoDBb6zmpyKFjxUj2fVcISvLpMhz
9GdAfy+ZY1tnlyq1vgaifC/20IrY6tyTmQzDunTQMmjk0vU4f/hm1b5mS0/hqwH4FwAKrZkZ9/1s
vE9usalTBUTnjRiNDaSvOZk2QXF0q+8yF3dEaa6iOeV2nK4UlK5JkXyWlty0NnF/jYLPNAVfLDG/
jGGefQy6fphZVscWgLrBqaoN1qFQnShTO9nN8FAv74mJwD2s0A6gYi6DR2C7nZPiuBeomVHG2DyL
wml35BcrNtOZ07nDt12Oh7LnTHJmbOE6u+t1SLes5v+QDd3RDiuljJEr3EMPHJqcRk/p/DYU537S
9pdam+eWMz5SBnDao7Y75kwkHXUy3Ds1qn/nV0VISwLxF7nPdSCP/Wwe0/Q2Crgjdk/HZwM012HN
jRgab4aiKZgl69QFmBiKeWc5E5NSd86l2HLLrkM9dAcC1VeG3pthxRDJs5fhvZvT33M3x71sQNcQ
3PP2kedM6FVw7cDyCylwXbne9laWDIf4ZHfqNZ0VqVLJJs3DWHupWnNBpj9OwimbOKTd+sWBHT9u
K3+zLEiakj45tP586Szc4qGNybJIXk1DHwsLaKV6ZNwctzks8ZSXeFrzT69Fluca177CtaSTDc1q
RESxNzjsFq0FbWCfhtY9NP7SrxeDxPOmwnrAj0mPHCq8zkxXns72NQk/zuRSYb3sLNEdqxxlFcG7
oqw+vdJ91cF8D+ZWriewfb8+6RYbSsTl5an00ehqgTPKnKdNYM7g9Hkz/7EFq5OY3Z8pRe+78EZ5
zZMZFTRBH6O6X8+l/ZzV+m6ENOFgb9moGiyEUdZv8qJAFiF3UI0plYMGe3TIkz1zP25qVdw5pVpe
OsZTDsgUwBU4xU3cozfXm3Ao2UOt5XfH4JS1xXNULs9hN+6zIYQnr6JLvoTqrMwhv0OStNxLPZ0m
e2HUEX/FnCAN/K8T26xbksv/Ulf+Xahmkx8ITnrLfg+jfxOqNZFeRFHzaAgZePdzIXy1c2k2/SYe
rHxV0wiQSpJQcJ50QyolwgxSosYSqnfzT/q+/8pJfEt0+eefhEhvgmsIMCezmmYo8998+RkVg37V
W3WMfK/7jErBJ03wtl/GZVUXT/SHG9/A9uG1HGT3HPbOSLjb2GHKX/ziz99/mP+vu/wfaHn/6XP5
38TCd3+az/JfZJe33/+X7DIM/2aTsxLcYoschyhOfuUvnXBo/u3WAMQTdPufv1Jd/qdO2PwbmeFO
GBEbSTYhWUf/UF3a/t8gahzkkaCkpPfZ9n9HdAng+y8P0F9G9Jvu8t8EwrlRzUlPMcyeuuv2savU
cJ+mojpAfi0bD5SBiUSiE4t6csrijEZkjFwtc1YOzfwkC/hrZUq8n21FJm4K7QXmM/xUFZWDAO7F
14gYZB8WAWRJkuf6T5nCFps3IECOdMsGiRy38IuYZn03fQYr6u5SqYvYTTkI2FE4RO1hnC5hJZLn
payXTbJY5p9ilBHD9dwSrkTB5d6RWfEYmVXG5jqa16XJURXnbF9PBXWYB3qWwzcqCe1DXpXl10LQ
/3tXDAgKmLTV1peOT29uFZ5oJWJ8T8yC4BolCAMhh38dtkZ9BNUJDgTdZAdVpcGToLP9zqGD61XZ
DIgEAEaMPa5L6+7a6l3M5UrJP2zv06Pi3pSrYUiNdxiUiOJgogrvVDari29quPOs8h76kKhBadKE
lhXWXV95EClinJ903pRvle0lL0DhvhfbeTTuVWTOZMemzvKhJfc3pcFkA5dllb0Jsganjen64a4o
3R4w1G4+Jg/FrDf73Y8zKOMO/dnwXSy9ec67aOooG/UANYkoh9AqNI2rHKGvXF0kcHSLc5ynhi2Z
avCkjOcgt13Gard95UgOO8RcofW7UXP1W9qU8S5913wnxAVCdhX6HFF6/qQJAHxYQMWR7A19wyZX
RmhnPbQdZoxcd7jzqxKMdCrImIt1WBg/9K5mazgncDYPxdwnoWu6ZCQczHJdMYS/2STVH6pp6b+q
LDW+pFGUu8XyOka/aYju4Uy78+LUDxA6+YXzG59xy8ofN536adPQJAtm/DsJ3jjOd1t4BTG0zrzp
quZ7RExyJQySNbZYCvG7F9ARwL+LRUjLYktMR1NTPqBQc9e5KJMpLnIZruYAzQgcC1KuxW8ZrlRS
Sdpm5CzxzZqorChLSF70nGACqXk8r5kd9lcL3PweFqz4nTiRvxMEON3nfYdv0FeI6QLV9Yel0IKd
MpLhlnegPTFfzk1Mj6qxAloKvhQxkW8M4snzJCvxU6J+efWI0LsYNBY1aJMLFCfOiNfHcVtFa6zQ
8Oce+pc36Y3EMBeT2R2lYxh1zLPdvDZo9g5JloCYj62B1ETzY6EmaG599XAPzarQPuIs2F/9WiSp
IbfK6RniMjMpbq/fT767sWzWrC94/2y4CovxSm5zmxeEXM92TQSHpvsatAtgqR7z5aUhx/GzSMDq
VkPrMPC3tjnXe8G89m4j+tyUQaPVaTGm5lG6OWLYVLXNKbI6qzpre5ZPqKzxE2STQk3qedcylxml
0SrMTn1b4aa2+mnblTy8K8oNpt2ivRabbn9zFXezR/iGn6L1CbrF3Hnkh6OQVRSxytE7twQFsqB5
QxXE7WKCDxSz+4ZE1VgvzasVJfxqg0D3xyFl8sB0VDzkg9ZPvfb8k3Ypqr4bMI+gxp3otOZXetIe
XYTptVGs/U5W2ymoOzTpDh1wTb+E3zVj40pUTnMtVd0dKmQyl5v4XB3bkuFmlUHkUZrdhp91yt4B
r5P8obKVrESdNfKAcFf4a7MlCDvuG8ffZ6WMEEUs3oXiU+tiVb3x3hbkhsWON3BiVFpCtKRJPe/0
lA5/XBNMOWf6Z8Gsi/GlLob2Xd5Er0Vvdus8Vzdpxtx/WLUKYX6k3wLPO0aC69WK8vskLTTMES0H
cPZGc592tzBWAu+qYwlCZK+C1OYorDxZ3EN7Rt7GaCf7CJJUk9w6FWovEEt1SMWU98Jxox8rGgTI
HAruvc5Y2EUQIiJQ9/wrZ3TyAG3QvlpAOX9027ZPYxUOH5MA4eY8zNc5TOpvQMzqFyNi/RsTA4IB
oG90RlZBoQ2v0S8LcKQqIf46IqZyOy1heJicPjz7hlbHgtaxn5q98ZsBrmd9QlLKeTWfG1H76PPo
izkrVJ2XNMnaFegv6/pAC4C7ym3NK+9o3d5UKvJPUYJ8C6hLylM+ak4nN7dOmWZCLefaYQ2cZszo
N4uB0TrFW+6Z7jPLeP9c1Qieak/rOxs866HoUurbOXqDi9XYkILp4KDiNxIxHGp1k3nJzMie03wa
/Xio4WFii3E25E5LzWwtq7F47meffA/PSk5InxVhn21n3RWGqz/4+JZlJ5dOn0JO325VVHWWritC
s5EPBwpzchot3xlc5WlJcoWYuRQEXgRUbBLvu3Rg3W3ynIVl/Q6BnvhHISxzB4ia5WSHJgD5tf47
2eTX5yTleYpF0Nz6wBH+39DSzKe9Pph7OAG3aN9yBzSJrz6Lnm8U9QpKYNoZWSt4Wkaa41ZB0oWY
kZfQIPumQYzThmHwqtolP0qWmDfRJT2ajR6gw/Tr5WB0efMpoBqOrd9Dhfkh7cnJFDnvVF6Pq7GW
NVo60VvXPJ1sUMXAweRkdYBdCIyfKSxF1G7O+oj4mKChkCBZIAnWXWDUPFVxh5ATgrngMkDH3Xnv
bR6lHeBpOKILrzqD3AmViS8uly48QxXrO/TA8xvA0/St0SwgEq1wI8TaXgi7hs4ZIjXWsdU7yRrA
lxDT2TfMi/a8bl+5uTpSBu9fEfn1yHmWsHlgw/IOswijD+Kg50sravnpde6iQW8ToiU6yxq2A3uD
iqMudZFBTGHsyPw0ucnjOCPwWA8IE/HhEPd7LRtTsy+IqrmMRMUzv5lC99vacomHw4bgFvawpa/+
q5qRw0Ve94BgPSVEOf9tzuVZWsF2yjmNpmK5WIaLWFmU6y70m7slVw13mKgfpjJP1l6Zh4+Jq6HB
hrnA+h0q9PI6KWl47ssQ3sZuP3NTUxlQ4TojPqytui2F4/ZaWvVyrIyAVln0QRDFDRuZTlwsLfNg
PqcpAKKvZnNbL9KqGEid6BvZlbELRsB9dLbhSTpJtqFsOt2IYECBZucZdgwbo3w/ZOcCb9VdagKG
NuPQA7d5Ct1T3bR/5oxJdfZa7McDP2MBJSvjaRn7vednBAeVCZ7TIDOfglwHCBnISD6Ihe97rCXl
APB0HRK3JBv6gwZX+0p8RepJUJAjF6kFhQWmXQ8rgGkwyjXosRCuzYR8VRUhLHR62lsjX2rSz/hs
kYUljb2CN9Z8LWHgp+2N4ga+K9tpR0N5dT87U3gWRkDdDrao9mdKFJVNQWMFfNpB/rLoriICZNAm
ZmNmlNchVwQBFI3ct1TGyBWUgHPgPANnaSvP2ebCgMHy6DcBhO5c66ySkRghTXA0scPl1h7C7ANf
oPFtWHPDTdAO/tZpreQgrArBFX9dDdQXoQrjif2knZ4/rciXO69JSRgj2hURXF/Y70DC06O7NDbN
7FG77RfHAAukZ3eHxLE5JUtT7oupeg/VuFwty5A7Jxq7s5o9cUZAOd2FBDc/FMCAh1xOxBhaLTnd
pTtvOVLcg+8MKbdH6t6nw0TaWOGYO12GkgizVLrjveXpUMEP1u1N/YXq7mBR4Yo7PsqarzbNg7tu
HiY6ho3oKXRGnzCb2jcujtt7m2bKkO8ZeZS991HaXujtLO9HS7ona4za9ygS7XwsOs/M93JpqrO5
UIQQm0FmdO8B19Rq0RMIKDHLoLZG4+yaxBB4vmpVZ/swSSwEbQ3uCJT+SJ1shBnk0cdpqen+qIp+
qeIFcRtLjT2hN2WdSO6MQoV3tq+ydF9WPRqfoGHpGLX07a0ddVC9riGeYIOfBGsWDH5omHth1RUK
qGj6tRi6ew37kniO0kISF+jkoJpiurSItnd2+FGFytv5nZWSOM1c8JwtBKtPttNsFtsMmo3XZ+lj
V5DpjSe1x94lWySYgy7ZsMbUeSCm3AcJZ3xOzq4eLYbvbPIkQp8RacMENXgouZlPykn9MR4GbCor
TnKN1rbrH2y/FMzaQ3oJrRqjk2kYJDJUKiB9Oo/Kb/5d4/zOzaxc4VqR7a6tathM5jnokxzzDg//
2F8TAlkx2d1YfMgZ71WhhGs5FebxOLgDSTeCIb1Hbn1jRsXHYHTeE+oQ7htZL/M6TC2yH4LIwSfn
jEfX9btNYebJZ+UOxRMR3o1eVU0TnhI0hG9qQhCsESjGBOUPjypQ7t4hlXtb1NOEiiB9BgNKH/NE
J1sra5HPcn4G7+x1CaAOhZqnCK311tV+bT4Y7TIYz3M7BnfBGLxDMpt/Bhc4NutGg4AH7I8xGxuB
By298qsxqKJDARUkHqyy9q+Lky4vle1v/W4qY9b7l7YdomeduaYZawPihwDuTTnNZDlmE6fCVDPl
rRHDl2+R57hPM6zPa+bOLrCXRDeIdkitnDwa1pXjz6+83dV5dKOmjA0DM5FpLigU56Ba1b5iiuqL
9Dx3i0i3g+s672YaRq9LUYudh6oozX2bzSS4EcSB9zpEVfDIJm0GhyjlPY2RLlibbOrHa5WP3hGr
mb0BkC/mePCWEsAZH4NDCQXIczWtMyDjdZDypjKKkNNY9UwktKbBcKiiWgNMZKsuCp370tbdaS5K
8djZY3ed00SskT1VF5HOYNKjXWR4vppFAoqDYPgkUsMNUKi1yS0d3jWFXULm1NJBDFsvKDvpTUK5
lPC8XFoXzfUeIcdYwMZU+gHZNoofBiP3Mi8oXWOD2WRdmcGCKqVpmhNVpH6HDnxyzzmKtE2i6kc9
GvQZlEgX8YzBFElHdACws3A4+/r5ELRq/BKGJXm9k76Xs+uhJfabe09qKnlqVBVrTuY5ROLUBFct
YanWZHSz/JVcLJ8+4l25QcIk0GZ27PN0+JF81lmqjlFC91tH4yza2iX+ijlsI0Q5wAqXGdfPJ7UP
9mNeWrhlCyt0Ue7m4xttfAFfSS8kbCksWvoRpKjubRcZ2t6OWtJcecR2S2MCfxhRehd0hrMO86k+
zv3Y/vgDfrlRBsuD7bH2u5OTHMx2IA7Xw8PxV3PGfwvd/L/IQNj9kbdCku7fo61vf88/ilj+3+hT
CfB1Ozcb+P85tPqK0aQ1zn+6HiyYYZOql1uzyj/+y78wTioEACUtC5jUC0N6RYhW+M9+FZKrafrx
fDdyScH0bykJ/4lxGuHfKKOMkEPbdoChi/Tqf4Cc2M5JeMeOTr+KZdJhF/63EqrRo/wLyomDnWh2
hz+RNcfhh/T/LRjd5ZGqtMPXZpj0/BrWLiqgzK+nnxKDbxlThNnhpXMJ/0/sOdrOCc/eZDTNNm+Q
/GNOQo6UhwWjoUtylmzTVzQJDmzt0EVbVGLm2zSK9Ht0++4awf3+aCxCN+kaMmarqUlva7iNFwb7
NH3ocxSgmT/eBO+t3R7wiyyXGuMaWzHz+APfCbKZ68D/TWExXZvGYNOIAS3o2sFtniLZBT9lXLpu
++jxDVmZE45p1E00OoE1Xmvs35/eyE8hyJvndzcRJ7RyYIx40Qn/ZtZCtBu09cv9OC/+d+bZ4Z+/
/yxouNAvtY6XhhsTIGdVpubyOHv80zTp7FEGyriq7tY/FpVw5lgiHHcD6W+TpFclktEtWy5BH0h0
kMGEn6bV6beJRJitVAOhVdJL3pzGL9amj7quKwzGZUN1irCiRV1ynaNdc/Ni3uaTgvCiTCWuy8x+
ol/OPyddX8GI2c175knxbk3WRPoQTSrTavGX2nuwRbOwWI/iGOXMDAvsUQ7WUA+kuSXmuuGYweSE
ncVv5IRgYagoTqtrBYIgWTM7W1z7KaiI44TZ3c9tAuFp6SHfCrTnT54ecarblXZ/CV2RZsyZzmzV
OhDqgTt1r9hevY+8MYN91/BJc8p2jKLCeNWiSPbB0nHL6qTeCC6UgxlV4hh0E8HHg39teh+1gj+6
39mce/aKvaK7n3xva9r/Qd2ZLUeOc931Vf4XoAMkON4qRw2ZmqpUKt0wpJLEeSY4Pb0X25/DUiqt
dLV9477pjq4BIgmCwDl7r216ZHWKYT/07IhHxWbUyV0ia9SkYcV0sxtTFOGrm4zWuS5647cp9ORm
GJT/u1ezPRFzvrEInLRZYvuAH+Rjjtd1/M2hFe45lru7Ke+KxyFoxSMYgPFnFGT2jcDOe1ajOdmb
iZk8dJTWz5QvtBVaYDB3ghNP0et0tcPMQLfpuhszHeu5htyBesN+4g1193PIc6RsZUOwbpevomKQ
zyFR1WcpYQUUxBs54dThfcg9/KE0RUW70Dlq/ra9GlVaqo07q9SDmyxRwRNH/H7Tz0pBg2ry2pAT
6J6pTnZKBslOpnWE02vyaSdiHCR0J9qYoRcs0eMklPiUdRlEbb5pssbd0V5knxXnYtmn/H1d7+Rz
u7Fcj4YSN9T86htKTBpGx1Qsc7N+9EYv4nTtjTukydl76uXDHiF9uEPv7byifBs3djJ0CFpiscVd
m+zwR+cB2gTzIR0jJzqbNLz6fUq1lBTUuiupidWKvFSB0zEMmmFfcWbh4qnCLZJemVS9A87lTdQ6
N0E/xOUy4kG8epXBFEYcfOEUWK/zQQcRaBdqUWXjjl6wWPl9D+c4S0l/OO+COwLEVnEDNRJ3l8By
GGP4CaAopNnGI1+KtuqyK/lr8bNc4kJ39Osk2FghAOYObKgNTDK6jKdndo2VfiZt6tvxXSw3BDw0
6H4K/6cVLehV4bO4qpptPjhnMYdUjwa9dpPXz/nws5L5asjOjeI6Hl7GNNxSz4ujy47ToPL0ZdfT
/L/EcEQFfWBZKs/S8iqPoxW4tucBU1vA1o0TH/KSbRtdI4TV2nUwdlhbVbcn5HMZJujtFrEV4UZZ
40XOjUvHae6CFzzrutq2xZ3sidLpEZUhbSZY6CbJLSxJS+wevvfHhfXO4qyA7If1wizh5HJlCJkK
/dmvonXtjIuQIKHauHTDX379IlPs/sPGJ+Sm7M4DHUgY/QCUbPqsXtpwNngd4uZHiwaIz9866+ZD
BTvRSl4mqf1sA2wwkrvIeh/oe0SaWhp6hPYLGcqFGRbqiTMDB1Lc4UiUEwNaet+LbemG7S+JCWlF
WW2RWkj3PXlBKOaV1nFkJ919kZulXMhE+xHS5+gCiU4uK5cVjeocUMeM08gpJPloYSXNuKayby2j
0ijRN39mysI4mfspGn/1bbtLa/sBt6Dgdw9s6bsrVPDLhk+eEffV0o3MHYFbJDXKEWSlId+nvn8U
ufFHhhgBrLvcdn/jakFfJ3+UclzKyH2oomfB726qHSvIorPNapkjyR1R8Nj5br6LDhUyC5d51Q9b
A7sWeU8GxxROn0gbWsTBeo5gIr3mBLLIMJW5PvbhSV9UeUzUE2swX62wZ/ernes5k22bVm9lrW26
/MWXaj2E8irQLKAqcIA9iMfIJX2Y8DpH+e2EC6LL9pH+Ukagx1v/j68lVwA4IoQhr6GFNydFy9G/
IOVEGbRzjHw7ZPcTlvX80jRfJqWvbOtuJEcBfUzp/h4R2eo9zgKdaRCCbyEcqh6vSM2gpxgZXJlj
gDidcNHyFqFotXA54r1nt+1jg8tbs9pXXnZbK8wf7rhvC7mODID/k/di2PmiUr8zEVULNWrbXsfX
FUOEWpFQdp9CCXD9l5jUhfwmKZYRTp3RfZHOD7RtRlZuXKS8/bqL/9R1eUVRqJM/curR4SrLH7Nm
J/xgNc623iy4rsir8K+YhVvPOc9eYmrcIBPcEv3Te4gmtNDKZd1f2PWdSsHJeEhN43Ob0vZZ4L5a
rbVGFgFN5FyPHzLrMeBEZJ3nLl4c0uEc/z6SV61G7IVc686yATaOTt+kUWQV4smLBQwe279WEqUn
VBaOQRQcrOkXFA6joN0Aj3a8qb3NBEjG9pb6AIo1sFbmcB1wIqOIiGx+OUA2yPVHulnDm+a/KxCA
/nvV/rLLc0O8VOpSVT8i86GHODjBCQB/jFaxoZLXLIv2Ry4e5c9Rv0ncgLIPEBUwCekPt1wO2YVo
tjoM6/IyE3dj+qMV/VNCbDmPzTyn59bZ7aaf3rzkUjOXGVhCcHrWmx9f1Jw92bpsjfhuFujyfVoI
tFhadTVTXGj/ceL+bSQWVWikQPzckDetJV830yAJgB6QpCI3wK/xfst+C8qAzea53ezb4QI1z2Iy
8OZf0NJa9uFlYfmrlgp1me6LbDex5NbulVDvvXroeIMQ6mXFRd39zqqtnm574ENTDaG5J3uz7hfS
lQst3boDEXR1us0cEIvaPqk95PWK2O8LYb+FA5yfytm4/LAFRZQw+GHVN0ngLtwKijZ7ahPwWBbn
+wReRFpfYXtbtvgcowptAHldTvdjKkDhoYVOw9vJfe8cUgDVKlLbrKz4Vl3Ssynjc6UDk/T2YbVm
muXgCZrkGvcK0XcgQ/r8l6juvQy6PUWdjm1hSNySRR+wI2Re0U4aFyMzNAEpqa5TGL++dmsnT/l0
S3LUqonQyepnZv+elj8pvBgopFISCeydET5X8dOURCtlrz6cpY6pd+Rn9cU/5xLOYBQCoG/BhZuP
Rx+JV5YeloHUi/RyKHxmbFxjDjdJ00vpRVXMLRIyKWjkRptf1+aIcad0RPdURTWWGZS7V/hfsYXY
0triCu0eS8NzN7RO1KOFFncTaSgM/TI1fiWsJWUvgNRqtnHP30xff5w099pO9eKaAne9bfE0X4S9
6LF/cP+bOh4xc8Y8Uy/tLsukBmvoySe3va8L46LMeAenebMWgmfpW5wE9t7RASA1w70b+azFLNkj
Mr4w3qTDqpbNz4J7XzjIJJQDLYKi5RXIJyLhsUL6bEww7nXYzwFYC/pRVbVJjXdasu0ms3NYwoaa
+n1Y0nEWBNrCIQrmt3ynZWpnz2D2p1H8NMpXI5EQut1dm90FY3Y51jQcUrS1gl79mVWSOsAZBcOD
Ef5ICeDqymtc0juDUrAktrCBAN30C4VAe/Ty+NzjG2J7lKG6/GfLk3DaYFq1I0viLYKH1ynaS1O7
Gc3nDOcar9otihnwLIrUi3AEzdBTT0o282RSHXELSb4tBROponXmOvd6Aw90kmcd7SE7/lHgbkVY
9hQW5aUc7vQKde8DHrelU/z03TXlYPprfJFPTEIO5x8kZK7tuXgyBfokB3UQSWgHsWWTsOq0tqru
Mnb6XyjbBEiDlMa3emK/OWF9wTJLgyFa9U1Qsndy4GujqVgHaHH/B5j3/3WN5f8M7vf/USWGbvCH
h/ZFX3bzXKrn/9q/9f8F5CN/e/5Yivnnj/6nDGNRNkEEqBsuHD3PnsGT/ynDmOK/QaN0UaARos5/
8Cv/swzDr6AhtD3+MfhTriNABv4HSono6b/ZJto1qjcoXlE7/hXi7/Nq51LodvDiU3LiL6Tc4x3M
tB6jpTZ4nnPVuAZLTCtb7Z02orH9cHOOLKuzdO1/aSL/GcZi20tP2yPSz5qrUR8X1cwnhi9tSvdK
a8v0pxQxUUR1W+zrMs9/BZpu/ipazTiXeiZ+VaFtX3w//Ner9KjtuoYtTOxZnjPTbD8wprXCwz+U
W8EuFyxeeuJmy2zo7/5+EJvHwjNDuoxS8PMgoXDatNCDcAegkbrFSNE8Rfm/+H6U+fPz+U56NvnG
lu7h2+bf86V+vBT08b43RuFODP1ACTrPVpML4lODELX8fqhjd80xbcFCRCmQTsbnoRJVMa1rGjbx
GKs/KJ4Ikchq+Z907P+tdPfYMPBXPRsHrcAucfBw2tC1Rk9xRQMNSs4KfFJTK2mvvr8YyJdfbpxD
XYYCp0491P4iy+3woOudCHeBV5S7RhYTxXiRrgvfeOtpqaCvs3EEKwUQA3nUshsmBPyZ7f39XHR0
SV3QkJZOq5T3/uMDxKxt+lrvhruwcdRF6GakpkxO+vT95bJAHE4TR5qSC2UlQZw6//qHaeKNeeYP
0gh3lG9ee8fiAGaXt1bJmWY0BvvvZ4oj5w8WS5XULedgpijueR1RLdpFnLNxioI/y5qh2nx/TUem
PtGJgro1U583+eDO+XXU2UZWxzs5Df5m8OhxU2B564Xfn3jJvkxJODbunDeN5gpFuXkwJQnJ1VO7
jLNdmydYtxm42fpeo59YMb48JCSzyMQt16TYzkf6YFX08ZgmrlOyYnDiXNpgQl+pBRPjoDL3tphA
531/A79eFpIiy5kfkM7cOxxv1GXT1yS+7vwpStgFFvSwpJud2EJ/HcWYIcw8c+lwH+dv18epB8qm
r1xkrbvB4BhPvHS3KEqsjd9fy9f3mWR2tui0InilHcs+mHOFxRVCR8p2pY0VHIurWMZGNbxG5DOv
UWMZ11hFb6VbNe9lVxfXvkFDrZiKcf39D/L1cjGl8Daja6IHg3D88+VGVjoWepiHKAggqoVKe/Xp
v/71k+MChUGaqODrJVGYf7qnaWMUZNLzgnl+q1ZUi6Ll6NjV/+UoB5dSNIHfYOAPd62ReIsQPznK
XLc+McrXWU+UPC8X+w6T44l1MMqoCdOhwZ/tnN6qtprfQfbXtOjcI8V6mWSy233/gL4sG3zC+Lzw
frk6G6fDA50o3J6epsh2Y6bb91LC5Dkzqr59SAAzm2ffD/Z1NvApYxmk9WbrnmvNP8yHdVdL6gld
TVns7AYoQ9v6MGS6NL3+F6NgXOBFnlcOa+6tfRhFJuPQtcFQIKUIILFmESy4ER/P96N8vXEzFp3N
H5tX3ufDTZsb5nGpwUrZVSitykVnaCqj/ge3YEEQeBScfz/cvHx/2tmYngcXyNLpC85dwYNb58RA
zLspKXdOI3WoZdWUAkizlQ+zZHL3gYMSd9SUvRtKLWpOPLevk5INCPtsQWfbM/g0f76jAf7cQg5O
tUPCj001GVInOEtB/f4Ow1Q+hamI9cX31/vl9rLbQV/CEmaaPEr34J02kmlo0KU3u2DAq5yKNLiZ
PJxgQP+sE/Pl2FDgkdj/WjYLyeGeQzpBRL+taNn76P2bZRmEHQ6y3wwd+Lu/vir2NfhrWAldB6T+
5xvZj2rE4px2u2lwKLlh/NtkqgnOUUf5j98P9eWZzR1qw+GieK0d93B+FrjVTQ3ZOAKnrFmmPCiM
IdTO6UmRBKy37omd25G7COCUUxcbVah3/1SOPrx1QdGWVug1aqcZXFBTei0VuJyonnJwtt9f2pd3
Yb40aXJdmMRYv+Zl5sNQTL96EIlSO3ZB+jM4yXihBR3cVcvp9/lU4/4uvI6kyCywTjzALyvYPDQb
Qrxrum6xnfs89DQZCbgBHUJOkos1BGD9KUd6tP/+Aj93/zkQHoxyMPkRuVWB8gy1k5n4rcx8gF4S
edtMK/wfcZz2QDNgb3w/5tHnN1dUCIK3mJ0HHx6Zy3KCzsKV4YECHwohMQ7JUvPH4MSe4OhIlA5d
jvakPlgHR0HbmIJOtg7485I8o0JGZGpaGYnEtn5q+3F0KNZoW3gG23xx8LjyvkA+4dpqNyEUPNcL
IR6FL6aLCHb0iWemzw/l0wrNjaNSMOeUuzpvwsGsRBTb9UFkdDtXq2BDlbYb72mhJhdoRoKdUMPc
fykdrKJJ5PnmWRlA7XeqOr+u6kS/rUMrNU4sokdmq8v7Lx3y2XV2tQc/UimGCidsh6Kpp9kGacW8
MLvIP/FpOjYKlhDaxpyD8XcePM8pmrQWaziLWpf6SCPUsE7Yfq6+n59H1jPO8xRHKOvwMXIPdrRR
OLRqNCBfGj2f24jP4EbUcXWOX696VMAz/3o9Q+tDUr3A0khB3Z2n1odFph/RwGutmHb9LG6IeVDw
17VqMYEqXP7tpTFpTHYSCJIoRxoHs3RsSBYB8yB2MeITe5UBDZ07TNQxllrVO1BTQAMlJ+bG10UU
jAYmTl5DG7WRcTA3YA/7laEH3g5dKCKBGEtatNFahNfnk3Rp2jYdxv0byFhJsUspuDgnfoCvixyn
O2OuOrGv0aU+P/APN1iB2K10CGg7263dix5F9/WYze2dBpr1GaqaAdda40fmiXG/Tle2UhxdHURc
xIr8I736MC5YTp8qVeHvJmbZCvdSc1YXfnjiG/V1lPnrQCVD9yhYG4ergTD8cUAvRJgacub1aBrh
yomKU0UoyoSHqw7qMMtAeDa/FDhvDz4VVqmZKQ/auK46btjt4AyauWpQjuNM8PKaZK/ZEn42VDjR
rwIPP9tFVudFIWgDeojKcTRkiHr1rOlXE0Ym4LskkuDvnBkrONMbJSmISLMX2jkbmlourTpG+JLJ
ADY70Dn/QbNzjTINwhH07KWP3r3utIIHqQcgAfyqrJqlwk02LE3RAxnyyPSxnoBEZCBh/Wz6leZG
hNBdRbxjRlQ29mXuNxEUt2BAxn+vR8pD3lx20ppl+ip+jpKODo7sDNNH+oK95zqJrebdamqdrFAv
1cIrNG5o5I3cU+0tUKOyWk5WQIfHrOwUcnKbAfWITdU8Bhm6LwAQwg2uXNdPSToeJBgAu5H4DMLU
drurCAjclRBD+tC2Ti1XMRWq6AfZCxHfFHbNz4OEIbAPk6aM8I+hAV1F+eQ+NZSVfmkGBazN5CUt
8Cy7L4LNlJBYQXRAlWhXwFJi53xw/QA+6jhiPbqNe92qzqD9Ou71ZHZavxYsVc/SHHUXZHHuJudF
3hTV0h8UIvsKIfyMXIqgikdxZzj4NDwTc4aJXRelYB+7a9/QhnutG3S45MDCHus2K4kbV05GkrXJ
p2ohkcVly8Dzo+cyFIjxK2HlJOZRyT3X2iCJl3pDRNIZzh/wU1niNy9+b9h3LY4bkJKt20VXojWL
cFWWpvfW4X+hpz+liF6illPDxg/9MVtOtoZCWMNQ1a+TyekxA3sN+8RVSKHCuc6kZrcwhVLlvPA9
pCkPNge8MIo6q3JXpTNJ7CSaV7zYcP5e7LrAPUImwQwIbvoguU0w7A2ENmfCeBoox4Vvk+P1xlaL
LJf8WV+kgB26sHTo+tohoavQS6w13K9UnPsGlet1YyW9jtoicazwjGJdMq1cATHrArFmY+MplJYm
sQS7CJ4ir4P5lreVFMs2ERo2oanHZwOmNWkv7dTx2rMunTtT46hXzdrrexmto0TW0QqzfNlfNLg+
4TqOyH8RM1m9zY3XLKZ7PNtaLusmT5OdZWut/joDYPNyZlWH5Q5DOIDZonEBbWRN5RvnrSXsaGPF
fqk929ClZ6Q3jdBlYYgi3XRN5LU4z1L4nhnqdDByFHwFauoqsM5tLzSCNfoYjAWT8tvyPEr4w2dj
7EbpaqpbBQm/7UNxwZfStJc2THKI55qI/FWvRHljBznWPaenuXHd1DW6KHtwwWQiiQwp2dF2qPOH
Se9s/3XSAdGAS9ONHog6pmRyP4XIQnVeTtBeqdoTxtI8l2lltVjiVUxmcMkpZ5M4OEOu2lJSNzjD
6eaX9RIFZvOqjIFYiNmpLFiz1pgRGju8mCw5bmUCt9nXABZSZ4PVhj6pVeVFnRv6W6hbv9vauQ48
BFh2ad2PaNbONB8yUlNbYuXg9HlvFPDmNjfU0qMOf5Z3cp9pgY5dThIJ0LTNfjJgCjYmUymC7F7G
xnUbaQjarSmJf45sUaDXecWFUiV94bAhvYIqs1BYXKQflHu/0vu1N8HaRuaG7bgw1RkeuAy9RVjd
4lVql+U0uWdpVF1HpdkuFMyZrauKfO9HlOu0EVFWUGOaJ/0orglQU76l3WVVYZ6nhgeYxodU3mO1
mnT5MoZdvwQNdEWaAMGPeY6fiUrWplV6sCQcbV9jt0LrSN3p0ZYt6p64XLttJH+ovrjy8O2thrFC
bjbF5P8YgH1y3biZzBBqcJvrm7HDGmGBVeR/o+FqoJ/CkWuu0xyxQGkj7DPtvNyZevYkM0uHjD7i
G5nb553VrAcofpcUOoJHv4+BQw3jY6MT5RMYYoZyCwONSJpv6oqkFACENuiYtPf9rdna/hh6i7Ia
dBD0GfQKVHSygr9tg81EDyXbvrgv26Ai2jxu4Tf3WexNuM8SM7017doimaWKdO2CddJTF3YaAKKp
g0zCtcKEX2A98Pv8zzDl03Az1rljLYVWFy52FBHl/dtYj0X3Tr6D0d15SRG0+zjGVPlGEISD+anW
QuMtM+AlE0RdWtP0Y8wnH8y2wIXczaFfbv0nLQZR34gC9yryFN+IV02pUu8iG5VklTREeqcxz51N
CgoSWFCssmyrIxpWOCt1y1q3TRoU71mV+aR6hXxrY3eZjeShqYXZD/LKDxzzjz45kfdM+oUZrOxG
VGTI5nGA9SJ39Z4QziRq5TaWDrDthDcKnGUJPz4Fv+l0gO3dwX7sUk31V3y9HP/MDeMQvJiBZ7Bo
Bq9eUagCBuc0nfeQgdfng6s1xavn5aWBF03DvOhlDfKCAYc2NuwBe+GKskRmbkO98wTaoqkEKBhm
CFBbQ4SclnJhvuetX0+YUS0knZiHixSbDqwoPumyhlJmVfmi1FR4EdbCEWdJJZHEGaObZuuqT8UN
tEWQW1AloXEVqtDMH2Ybhn8qnMU4Fju+KleV7uHnxr9E4hbmEyX2rZVjHnXxCTYkmc6bt9ElB4Jj
QFC+kkfg68sig4h4NgQjfbFBC037Jh/IWNp6EXS9fDHAjmrXfgr6cVP7E2jCGnYFUqWiRo55FbdO
QFG8cDJ7mRk1yRLuENg9NlEpm0Xe2eSnTm2VtqTDpoPXLCmA6VAcVBXzAbMzy7qt6mHmOOoqvyu9
GVCYJSIZr8OMbduyqKzGvFO5G9Q3dZXG9XKKDNtZxrIfkffWbVPsvVJi4Wnr3uPQb1V2tY30Xvc3
vVP0xoVTh512i7cfU1VWifKJXYF9E6b0WRH5gAg5i4NBYUNlk//ELl9kFxWvJAd6Q8btK3CLCpcL
1qcKhRgI4w0fCytetMR3ITFFm6YI+5l8K98MldHaMDVD30TWyBZ00XWFIB9WJgqehs7XBCpUwz5d
c+M6XJuO3ttLbHxpjq4Kbra4pDXWo7vVqPSta1au97HDE3vOb4/uA7NpH5q6ROE9J2SxlwjroUwW
bpnASTOHYjCWSWQxayyzzrS7XFaVtyKIhu9CFfj4KnENNSwTfFrK5nIAev4KDEALz1GJ4zaMo5CU
NGZCCQTN4DUlr77QwWLqYgiKdYl/dtr4dG/VBjV+zGuRx222yOIMy1aNQzA5B30dPkROVptYmwvn
HssVGSkVDOpi4yrfI6oNPgU6J6Pn4SHVTc/qcgqeKZtU+XZkT5+v0zgxGmiXODbOvj+jfqmkuIaH
xYWaLMcFzzYPzqhpRx1PeJ2zU0UqFj6d1QVvDZ68PDVOnPS/HJ0Ohjo40kDm69xyBBbg9ErfVSJ3
r6lm5icu6Osocq73oj7h7M05X34+frpBmRH40Hu7Mtac80qBvfLZI52ojXy9bfSjKJp7tJkN/DwH
vQg8J4B20jrYl13YL0YcLewRzQpsaVp58cP3z+jIJUmcSxxt2YVR7zk4UTsdaFSVeXhl00DU1zmi
kmxHT8Bcfz/Ol5M7XcWP4xxcFMaVDDdCFu5bA4Bel2srvXnTnIKECd+a1o1LCtX3Ix67jfQRabWQ
N8Yxd77yD2f2ZGgRcLNi793RRDhsJH12IWkJRtveAob3/WBHbqOJdoNZ7s64K2f+YT4MNhp9rCWB
CPdR5uhoBIlTYlkdyvfvhzlyF1E9ze8S53eDYvLnYeiARa4edeE+D7E3x7MtIBtRgbM19FcEX43j
mal6eWLaH7mTs9aKYqhJd5j2yudROSYndTEqrIlsDM9rK49wNgAgqArt1JIxT7dPBVFq9BRCaY2Z
PDQq9Z+HoiWl6xBiwj2IBfOs1kSyGwHDAUOYSNCpDXLJvr+jxx4cZcgZMmZTsTtEhDmBTnW7MLAI
ZdJ5DJAJ/U48s1j9i1HQPthQ0njN3IPZL6pBlYN0wr0+GfhHNKtE8e2NE6DSvx9obqiQL0tlhWbj
5/uH36CrCb+L9pUlq3ODLM2VHOP6718tuhTU+1kFhWUYB9Xbsm1CcK9NtEcFFmxJCwWrP8Q5bgnS
Vr+/oGMTgulgsXxQ+qOz9/mC0nrk+EsQ6N4S9V2b4rgxcyBMHJ5+I5h4/H6wYxN97hHh5OHdoqPx
ebC4CB28YGO0z5vUvBZBX/0hR7deyNE41fo6Nu+oo9K00efHdSiewi2ZFrJNKffrMDnYTIGRftA8
PNo/vr+mowPRzqB3yLJB8+vzNaUm8BXZmtHe93NIMBB97Qcpeq/9F1N8Vt/wyaJB485iz48rYMo+
y8xBX+/hgqlfzmgTMwHnIc3/tkjqIjykPjrj/NAgztnPH8eZAN0bk2JCOKGllgH5IuvRccP7v71r
SBUch3cfJRFP6WCUpg1H9qfAOt16GK7SCoxrZifpCQnd1/lGuRhJGQZgx9aRKH++FoqfAgegTPYN
/JffU9RBXlYFZ/1Uw1/4/RWdGmsuCn/4QsUuYWckzyX7LjKwAwjbnPGpPflZOOG+H+rrlJvLyhY3
EG6oznL3eShFtc8HcYLXLZP+A4UBfU1/1fnbZgse7LlLR5uKD+KXZgRJofDeoizek+rZOCvd7j11
V6NmgxycTFhP/8VF8aiQ9uIb5SP/+aKErweOpSRrXt9TERggC7a6sk98aueV8/P3D6EXCwLv0az4
Egczwpjr/ZZiWfC7aOAwiIwEdFRkkbIl3OJKuT3hPVqo7U2zGKh+6Jnrn/gRjkwUl5uKFFbOLetD
7qvVxNSBxioGREDJnCPbBMBHFXHxSw+E6S6/v63zXPhywR63k64HnxNhfL6tWJfLnlzjeG8q2aw5
BdHktKG4YAWPL+xYtZdB3hjb2qPj+/3IR2apK1gYke7RgeSfzyNHYBy8NAvjfTziDsWJgmehN8YT
s/TYKLqQaNmQL9lfNDiWOyQiq9p4H6F5/GWLmBBU/idRt99fzdfvJCFK9B3n20jL83DiYHXnSDxw
HzXZT/fg98r72AnIjfXZI5bUf70TAx6bJiz3vHseOydkN59vXwYfZgp6LdqXDYLb0dW6ddpo3kWL
XuD++2ubn8ThHEH6yMmLQxFOjoPtRp7DgInJad4nQYPB0XQDtKO7EigdMQFOt8SMfarhd/Tq5gfG
NwAj3+HnuacaD4AyivdWp5vrjH3vhaMNGtAApzmxWh57A+hmst2wWXUd++ANqKMW3cbAOqaiNr23
wyoluVLLLvoW4zYgPjLgIKp6F03idKvvb+zRq3QYmAulHOIcHNAHyuKm5fnxftDt5kl6bYxjADcS
8DZwLKe640enqIsPzGJ6Wqxwn2dMGGbVSOZGvHeVq8NyIkCCUERA8J2eX4LnN39/f3VHp82H8Q6m
TVYCWxLUvfZE0AMqdNK3QEHTygbyOWhcZVd6kmYnFB3H7qjB0wS3QwfXwEry6Ssr8zTsPW2ubPr+
eOnHIQG6Xahy8i6kME6snQeIbjZ0fCQ+jnYwdSg70d2KjXiv101pLoe8wvfdaT54znjY5KS80VOk
EDy2riLIwZH5L2wjp3YW+vzpO3w/aSdz7AX/bOGz+nzRWMcmr48cvsR9T8WTlNj8tUpC6kmtI6nY
kinYpUCPaBrSwip6kiQM/0ZFZYD3ESftUItpFdq5VZ5Y4o/NALDUSHzZhUCQOFijXMjpEHJFvB9B
c2CKi/sGpF9CgRgdA+HKfe688LEvT5wpj04CQDCI2jhGuIfiFqQJPgmxNMKVRa+nyOXDFPsCiJit
nVg7jn1dOCmzy5rl9SgEP9/5ytVARLasHXKgOdT5WMTtsRPr71+kYysUR3Hatv9sTQ71Am3RJHmj
xnhfIJzZi9Bu7tOwa0hk7bO7yWm9S0nsxlav/OBvZZbzBLfQJOIb5YDuHbzCJgzXssn1eJ94ibXy
mqlaBUYnL9CcVCfmyvxXHU5iBCWGtGHNgwM7uJV8wFTENjzZT0P9lnlM1RZey1tTSVgjmNg3YeiO
vwu3yN7oeTYnNIJH3yHJ9gfrGEJuy5in8ofteUo2Fb/iJ/uaMwH+46zFyjIB1VwYQ1nfJ2XU/nIy
K6Vr3+uvQ2b9HvPOXJegae5rodH9Da1+OrGCHnvwuFBIcDTQadmH+sxkHGtKx2yRRCEp9dS6Pq1h
z7TPRj92FBbSHA4MDApNN+wTN+To0Ci2+PbaqFUOd2e9TDqvEMjhnMLvnQXowZgWSEyfDOqH6POl
Jq3ZBAu3jzCLjNCZE6/WsbVDAq5AyQXYnsPm5weiSRJ5JbmAe4P8nOsKacVP/EXxjuD6YEnuhLXx
wk6Oi+9ftWPfSDT8eFcoeMzv9OdRvSoeqBWU8T4Fc0GaXWFCeqeXp1131PXOZa5rJ17uY4sV8Co+
Jtxtdh8HX+VgDIeEjla8r6UOI7fPFOz5dNAsSBVRmp7a7Ry7rSYwLAxHVGbZeXy+QKy/InNTj09W
WLuM01cvDVjs9MwLo3Dd9733HnLSevgXtxW3JIUdqpi2cfCFwi2j7AiT5F51A/3UKUjx0Bv0XDez
QVKtpdKbn98Peey+zrLtuWbFlvXwvg5tXIwAwRlykPk1IVnDuCzroCOwxDeT238xmIUzbS7Q0q08
mDZR4E7tCEB03+FzfrAU6sB1MUTpS+0AMF99P9hX1SqrMoNBOrNxXrqHd3Pw8qbCo43QC5jxQovB
2GroWFd0ZKeFrZOPRLr2bSSafAlQP1yOk0OxOmgcIFhDeKpkPF/b4cKNKI8vBKopig0HM2ruOiiH
oFB6ryr57Wdtu0+KkF4T+x13LxOA6UqRXgKefyqvLILvghOfjq/OqfmGsFZhxOVLxRr+eVJX2Icq
S+NHqBNiXWG2i+Fq6qxxGVfRdF26nkZmYdjftHprXmmRo5+JUFcYE4AYnVhAjq2bKKSpWnMko+82
LzAfviNdAJ1ZBnVCDELorulDEOVEnF91qUp3XBPT4P0hJjjdlUVxkvQwv0WHT2J2Bf8T9zH77T+P
3dRqDFKyCvZ5hjqVRBjNfGzdWD1qrRWTgzU2zUZ2KnQhtZYk2Kd5NViIf3FSn1jUjq0ynKaoYuAG
YaIezImYoOQkmVSy19WIvC+qqYYvzKihBT2RF6rWpBr575qWiunE3u/YyA7tBINjDivqYRm05bpy
jfVs1viAGw7KXIQrpbXmXaqQJpzVoNEXymrHUx3QY+sNjuK5QWOx4pjzVvHDgzcJUBjNXuPLYRXp
lT5U/cIUeXXXGZFz4txx7BrxcDLF2JhxqQfHDs2eQuI6EoqjiNvX/tDmC4pa5C56UrtssvC/c3Ze
PXIjQRL+RQTozSvZbkYajrxW+0Ks0dJ7z19/X80Bd2qy0UQL+6BdLKDqKpbJjIyM+JZge7Wzrren
9/9jrsKz1rChBVZF6qPLHb8b5/ATXILiHWpm+dP9602ckPUuBrWkwmZRcaD59nohSyh+tQzbwA/K
2pqE5Om8nGtEnDArV/HtcsdeanainZtj0oyIFw59blDir8cMHI0WpblK/bGgHO/qHcK2Liec7qlU
c474le49+7fuCQJKEVyhZmmsMdpJivs61dQUaTx4a4jR6ahrFUF9UdXUfDdacYTPFq/kQXLQwLu/
wjf3DxEVsIqItjXx/3/ZqtEAe2tQ2T9S2DwjtO6byURTh9l/xJMVEb18D+e4mSijF/F/I67Wt3Cs
TLGnJPULFf4stkTyoa3w/YVQ3qBO2A2HxSp+5OqE/w/yyuc46tWdK+lWqmZTzSe6p1eHu/l60mC2
kGErthVGMsY5duTKtc1g2IEbb35W0Zj2VkMFdbweJVtwzanzNvVRSU5P+F4jcJWa9iHElu/9AGX9
NHSzjagtynKPFzOQAfj/oVdf1YxsEqhAoZhBLQs7OzOLvuJOAtdKtgSJ+P4eurmcQnVAHBrKnasv
GsYYGettlvmztASWaw8DkVVVj6gT3h/o1sUDUU4w5ampWusajdoByCuxSMwwii8xHTemDvKvkgMo
NDKc+N8YjmicmpBuAk6vbp9KrZYYP1J2qknFAeeOrP4OCbb9TzKDPvuNPUluJwppolKjrcLGbEoi
qcAE2Oevrg4tfH1vKadoZ0/eXEGb241dT/lk3SRPZ0Bbhk6cYZ0YTzLGTnBjz1oRdZ/H1sJk6f4C
3rpKCQXphKeHCWGPVRAitdT0nL7J/B4R6s+d3s0/Gs2J/kCWRcdNAwjhN1AmEja0IRQaf8hVV8EG
brkFyhZL5huWZBHjoz03OB1cxAxquldGs/6hDtr5cn+eN1bVoc+VZAYAXpioXZ/0zggyWysItnSk
s0fXtrSM4iH8NNdG4XUnv7gV4eK795aMo8xFe+31aNzYgdmooD9NVtC3MZjtc6xjkl3PWOqYYaOe
OhXH+ATmWeUajVwfMMGw/shwFNnZTTe+r0PZhp1k0MpJHnL9S8wWKwZu0MxPBn2qnvAfhVEY5DJc
0Qb9/S94F7R/3l/qG+8VekMCnqeri221OpNNQcPCsIzEdOCsfytlSM9KE8vHXB60V1q+ghMEeGvY
uQlu3HDAlqJflbMp08B2PdE2qpyyn2Q+MDL70qGJrA6O5Kgi7nt/erewJ244lbuNgBWUbxVb0YRo
SWXR5D7SjSgwK41DAc7EGe/r0pWky1D6E8RDay8ZjORI2JAfojqkwxrVlZcga+sLKtPSh/u/6tZ3
FlUzg1NMjLluuVoaJ6jJoHMfqoZy7OohRkZfKeszjTTyE82o1Y/7A94KEhziWcA/TNs5zasXWg1G
bAAX7ikioMDris7xlkqd6XSQR9FVIXspBeCeFhhYsTIr9kWW0mJn2rf2GlcloSf1GB6B1btGfQky
g8OxBlZdvsT18pctZfMF0yLrcwVf/8R225NYEDtpFfEimiWq9QhI0kK/erknrPSkkaqzb+fa/KkP
ZXN5VwHfN54DpnBAoOh7SklqhrjZYwA8ofa3fLu/+Le+NuEgUDZ9hRT1V3dohUWwbEycavypQ+tg
ToWhHw3Sw59WUwzdO2fpjXLnpbgRK/Glwb7ooiRtX2tYNdiwmaluZn4rZcNXbNykpyDT7Cdcw99b
81ChHixLl4iWwNP9yd76xmBC9PoBoiC8s8qfpsmYtaYLc99Sh/JIE5d0lpFzflIyuab9REp+qEuT
72yst+27/spwtQA0gURoG11tbwm116yTjNzXkrj8DuCLV3Vjjd+apRxxXA9rz47nI/T9xZX0IDyY
qDrhR2JVT6hMR0e7KfVzWdHAd38xbt4+Bk5m7Brolwg3XN9zQSnF3Nty7hc4t14GqXMOEInG2LPh
BXiSQu9XgNUMzm8YWetqSyG0mF26QAOvrJHaVeQo2Xlbb+1GUhOyacIIxGhWP2lOMB5Uozr3KTVb
ozsNtKOyOpj8eE6MhLzbDHOh7CzErVMoSg8io+bPNWahdGUUmI6a+9JcKSejqdUnB9rME238ODUZ
8AbQNja9IZ8CTA4xstnbILe2pcGTSoGekGKTlmXxGBUFlWff1BGcOIw9tTp30DRaCeC0L2f8uI0X
NpdX0+WJjg3gt0kDpsvFgl4uXjvPSdvM/0UTPFg0ru3y36ALhSGZOmb/3t80Yq9e72VOnUg1RMVR
peh4vWcQB2r0JIDU1lfyiCp42ilfkUbXl52Tug2y6PYVNU1uR4DOdRUiTSZ0VUR9ratB7mb+0+Ah
rPryGQdxWhYfnhXdgvC+xbZjsNW2q5feoWXBhH6Y6WaID2lZL2c9jOvx4dCCdYNRIXMLEECuuRsa
BnJ6EVMZt1Po+FpQ5gcEFvZk6Lb3Ky8KXhTsaNpOqU5efyRJ1VpmC8RAEbxEYJzuWvsAlSTu3SLW
om+5VOR00bUQVtwaa+3hr/vLuT1QjG+C4Ai6ICreq01iE1tAD4tTH7aV9cGhe2k5Fuogh39UUoNB
hEn78T+tZMU8L13XtsdRKueHO9ZRUQGHFC0DiiAtih/5C9ZRR1QlYmnEHi2es2OWmt1IIR5zUk6M
MsN6qvFTm+pM/XF/8tsrjEcNAoKgfXJG1uET+jRhSbhCatdMauChibaEx6m18/ls5Ax/iAa9epzk
z6A0L+jkXXz2NfuhQBKyUie+eKNny79AgotnDcaAZ4JWvyc5j//AUs3Z+cw3ZgpdlyIdxRYhTLUK
HTCLNKu+B/jsx0LO3Xi0tcBLs4LWS23CotddMtneCR1u3AsiJiVaVHhSKVFff1UEI5elpNXKp2UV
71bw/8w+Ow65n6tglbiTf9yaIYUNwajkwtM1+Xo07PAStNNzEkxz1GgXLuhxWuxJ+ooL2OiDuHfS
zgVxY35UIdE51A2uVwhe1yOW0CnMygkyX1E72cT3WMYfr6MEU31D86F5+Lm1SKpo/0GsA8h1XeVf
9KQ3ZlUrfC1bygOW3IE/5BjEhsBZZ51KxdeHzwbAvExOAV0OjHoV786TnWItktENm5jZZek0DaV2
df5ZmG07eR39rHtX4fZpRWdRCIIIhpdKjH29nlIWKUm89IUPFRyrg2oKXgPEO9zcnLOLMfTOOydT
lD2K3o1XEoiACxhUAq7Quh4DXhFBoF0KnwtI/SrRNPd3XUfz0/3VvDkKyluIgNIctVFWwmBQxz5R
LvxyKstjpLWDh4XJXph44wywdjQbsH6CkrfakSi3FrVeTyX0DHLikx7DOXLH2EjU06LakXpq1VlJ
d47BdlA4sHQFoq1EcgJ7/vqzaVHYxH3rFH7UxcYnK1r0zxrCAz+XKDA+Z2VvGodH15KeCrI+iKKi
c2ndWJEUQotW1kq/N03p2Fe0iGNDKu3UUm5NyyGAolFJI9pYMw6LUNeTyLQZBW96r1UzOsHzMqAD
twEuXlTt9BuzElQOaCAi4Fh9u2QOLAzgs8o3pVF7iToaMrVy3nkGtkeMv18Xrw95FfTz1SXZSRKV
tiat/TErkuciWDIcm4aBdzZXody28fRHENqBsrNFtjelGBb4BLVnmh3X9dYqgK85aU7lI6IyvBph
ojxTHkcUwDQdfBIeXkioRmhFaTBiIIesFjLuyeHUMKr9xhz+6au8P8/h41o3qEiy88RJQz5wsztq
2sNnZxgbP+nrQnOBv+s/5hb073h/Mjd2IaG1g9wo3NOtItscFHqYAWr5qkoDzFBZ4bNiq/+pWVX4
2JLt0b23w3EDg+OrUG0hlK0vkLnUEd5Ihbx+Gf6YatvyJLn9aBqD7XW4GO0ECNvY9+2+f4vBwIbX
mm+4Dhcy+haTr5SSCWctwJYA84MuPfJ8O+8LjLUc1LzqvD6OhTPuleK3h4HLkuZb6ns8rKA61xeX
XUDvL9J65oQj/lzYzfdOWb6FcKq82hhfi0quTw9+TR416I6C6wLAQGJ2PWJvaLRc1I70EjUWre+T
fpRUpC2iwuZ9W5RHI4a30SyOHUwH1nf1nipyS1txpUgvcabKFxI0XJ7x9VsuPPhmhaWkY+6MuDnn
gM4EfG+JoErBabWi8YTjcVaTcSLntpiHqZSkDusS1fq3kaPJ2DkbmzeV0Xi3RdLE5Iilr1eTQqwG
k0J00Axz6epTL33U+3mPdHhrTkInH+FzDgSWG9ejTGOD96tpxf6IlfMhtWflYOe29CxlxfhokMCE
RGsY512I4q+fnCwykgKd5MSvy6l6hs2THWdlVHfK6OIjXMECjILUpsjnCHw2TXXc9sFgoMfk98Ar
X0pIo2i5xkljuh3W7sXfYxGnMpZhqLGE73otwJjKShvV2VO3u7WwxLEUvFg+pPpWCxtJmAulE7x6
YMegPPZqjfUiUg/G8JI4Zv8bmwWKJvEs9yiwovg1v6SYTjsYvWUMZPMFZGtVlsv40JVF1+28Prdm
xYsgSHREYpQlrsfBky6f4dpAqsmsZHEp99r/xra6YOeGes1vDQZ/BACO1G7NoQ66QKGrg8Eggg6g
Bk4SHulvbj4teY7/zqOX11tHlyEaTMVtvYodRtR2OnOUqFDi+U2/ldEIx9daS/6hzTV+Vc08efg8
MCIPEVUssAllHRLlFYImIFcYX6K/Q5cO1nzSqctLFLoenxplUJTXec7pCF7dJENSBJHRgCo2WTfU
KMkoeC8jqlTOB2uo4tCta4FA3B908/ywS9j9EFhJIZnmav+bC/ljXOehH5a65MeyJJ8kFLDQZWny
y1K1P9Q20nbiv837TomOZFxcMGDImyJWQgEjieHl+nqCjUvXVPqP0qnHT9zpyUEK0GXcmeT2OOh8
PtoBKYfCT14bAlR26UzTSPkgnUAlDk5ptf9Icjh/aaQZ7Zb7K7qdHZUK6iO2Sl0KgHD1/NSlrGMB
DgSQTxIGiqrayNVhrGZJuLVbEYJRRl7vOWNsPyOt0PBVBAmbDGjdjJ84emaaeZf5zmIEz6grI+CV
zXr3SSWwc7sEL0136GNl5xa/MVeYlPAHCZuodq1VZc0CGttiUflLreVnp0Xxf1lR9N9svaghcVJ6
/nx/bVcfktoqaRBqiII9i/DG+iwusAhbSS2nF+6hwFNE3ctGkegQddaeQrU4bb88UGIo9gpWwOh7
cPjXAssypCO5ss35pTBs83MTlyYo5BLvxCq3RqF4gfcMvxiIanX8ugV9paKbpxdZb8EYuLOPia5l
O1tSF7fiajLiqIGswumgiXL17hjBODVlZMwvog8m9TQlqdVj4TRIIOJ6pju4krXW5Fm1Nf8XdmqF
rz3pxvuQhErzR/QMfyhhaX0q5a6ejm2RY68Za1mAlFLcZiw/Ik6SG8KkEpZV0EifRhlprme9TKTu
pR3Yu1455nV2omqrj2d11sroJGdBbr72zVgPBxVn1J9jQUZK8aiIUAWbdSsM3yem1UYvaWW3xdGp
8I/3QrnB8z3XSXguMnSV+anAN/1rmkbW4gZNpU2PhctiIwgKPJEyqBDi9qtPtKhKhbiRLb/UfdFS
dqyco5JnaJQ5SY0aWa0+1kgjxgNohhZDGYP8eI1kKHkq6VI+Ki/aWOueolXGUZAC3X7Rkr19sd0W
uCoQIpCkUlxdhwmg+YM5B4vyIqdd5/YhbIGlDffeNbFAq81nQ7amQscWRJR1tYC6hapb2kzaC5Yf
EsqEzRScRqtVjqGSSp469/91iWKWJxx5s53c7sbxYiFFUGJB+tmUyzVpxIp0yqaX2iiwDJSK8KOs
ZtbODlldvnwxoEC4SoBdFBCA71iAX6I6DoJsTsgbvKBQ9cWMEZ+asEWri+hnKKy2MRTduXa309JV
Th5lNUE8oOx5PSD+gaPZFJLykiC3d2mT4uusV3utZDcHedM1Alhgg6xm5ZRt3yVmrb6EHdT3PlSi
E/fFcnj0RgdPVkE9QWUcqk+reK7Lqk6TqDe/QB4IytNQLS0WlsUApoyK624X3o1PBfBEMzmqvRBa
15OyrK4O5mDQX6bIUX70KP49abSTP1PlD19qWtpPE7SGnc+1fbVIcoh3bFo+ICetRXkkQ2lnBO70
FxJJ6V/dboKvyxjTGIXfSP0Y54q9CBma04ZzHoVJfV2aNsZZiZvE1l+QAkITXDLSg15FdGUhnXcI
KGTtnLBVBPC/44mildAgAEsQu+iXvZ/m5hgGgBgvSZCOhykwcs+aWrQXy6F3kWScPt7fL9sPKGLV
N68MynUU667Hi8uYhjs0Jl6IUq3BC2at6p4syS6aJ8VprfpdS38LJHccNY2dKHJ7jxkavj70Augw
6gEzrofuZIKvcVGMlxgpTy+Y5OBvCMSQjOAXnacmnD/pdAF6kzLsSQXdWGTBxoTSStZMd6V2PXJC
FTicbSTTqEGOhyoJOoQY58CFpWm7RTGZD39UkAZuagPwXrwOqzodjcx1RQMpCJEVFi6t1+k5XeLI
0+IsHdx6mIf/7n/V7V3DeGiFkzxCPCVIv57g7CyRnsWdhJm5ortdV6CnYdd7kP2aGslmZRhaj8TE
qBVs5NqmRU+t1JReDMnwC9wkD+1Q/TUa8n9GhyesHXef48huD5Y8v46KcbGTadrZRCvc439/Ai0f
HFJmy713PVP41hAliWz8Xjf7CPZUYI6f05IwHclFx+7QUaUfPz+jiR0FP3tFmDXjsYpL6f0V354j
8i6KF2RDJJxUnq9/x6KrdYQrfOg7deC4c9NXCrXttvrLrGhcrRI6/vRoqveAie30hUMgaRHoHunK
WpZ+sJyJ4mIe+6U5mxdI9e181Ku8kt02Us0ZVUjZ/AtHewM79EXrvhZKrf+8P/PtXgP+B4zURPGG
x3p1jC2rwbl0hNIVoaH20qZKcjSKetzZ0dsjC/4i4HIsithwa15SMllBmsGz9QtJxWQ6wZIaRMh1
BumZ2vteFn9jTlyJoI/EAzq5xOrAcll1dRJ2uY8FTfEj1Qr9aDvJeLm/cm/ZyHUkJ1yKWDyksOj1
XmPVERrc+qJKpR8n9mKqbs3qpW7TACae+16Jf5aFLi8HpxgrZDslxMTH5xAlifFgF2jSmZU8WJ6Z
4zb0GV1sKXKNeQQOVhx4u17SynV5mBUn1J64cqxkp+nh1hoB0fL8grULvP16x+dJb5VF7+R+ovSm
R8Vc8qwSadz7a7R962EFCetBOnUg6m4Qvglrl9kJCt+SVB0jTNs8jEFmehX84dP9oTYTAk6H8gT/
lZiT3G4VoPXBYlaFFZR+pzixNw6R5NkorO5UIDcXBaNwWNhUJEEUzVYXVhkkfaFkY8WJzeNT3WjE
Es1sSm4Q4FLjwiIfTr2pRjt77cbkhBAEARN9zkxztaM1bcxMJEBqvzO7xWslLOTpx5qODy8hCRYJ
MYayAIprNDHLpzidcQ/wx0AZvK7tQvLOKj7cH2WzJxDrFNcs5TMeVAxHrncesuhGXMcjc0E797LM
ZvKSEdscAGX2KnXboVAWegs2aXClX2y1bNOCh8rgLJW/jK15bnvdOgyhSb+fFD38ghAB0bNBXwPA
mqCNXc8KKCbVkMWt/V6Z1O98mxT5ELz6jiidT7Fbj32AXsyiPhrgimExvsIA8Y1+t5qh3CWFGlVN
7SeqRidaN2NGPwbLjyCN8pOTZ9KDbT60QzIglX5iaZItIojrecZdLaCIovZlO6suNvTmc5Sm3bFP
rQdrZW9DsZiCMEmZFUDveqjJUHo9axSGipXqIico8rWxjkc44NC7BMXGj/c35vaQIUZCNAR0R4qH
b8r1eLpVJY4UaLUPp9c8lrlRnHJFepCZ+b+zAiLkCMCVB0O5HsVAljvOBqf2URqUD6Gt5G42msvJ
UOdqJ3C9OSFwSGpL+L7SBXY9lKWk5tgtdu0vhhL8BT1p/NB287Jzx2+vRJbtl1FWn4k6EaYDaBb5
9FcYXmxa3eRpidpgKAEZ9F/JGP/pzSH5+hsfCzl3cVfxydaZXW0VhkJHdOMvoR0+j0KqXMMJ4vEV
ZLuDs5FIIk6w9j029C6QosZs/B4FT45ygg9JFM8P34iEJIIPLDS76NdbvcUBKvZ1Y7PR2yBJPR2V
SN+uw+nZQtf/w/1lu3EjYr1N1Uk07PJErPb4gKoCHV9L7YeDE37OmkV+mpXoXTjHw86TdXMkQAU4
pIKwusZyY3A7o+isGhVjuT/YLeKQSpTY3hwD/d+f1I19LsykuHehmAjO8/U+J4zptCFPGr+bQsnL
K7U4qaH26TcGAYoUcAIly3UIm8tmj5Fn0fiKSO27fBndblb2DtMmUH7bCcS+osUCFHJ1nzcDAvVV
P7DhOKlPdYVAfj3j/UGwVj+FebFn13zrK6mCXSLCWOEHeb10Vgys5fQzs4qDKSEOnHvpVEhx99oP
Rtnv7IlbHwq6HRQuob4BYnc9mkaPZpDPS0PftFad41DGrdfANOf+l7o9p/8bZU2oChx6uhAnbfw2
jpsDOH/h1QmmLmUU/rw/0q35UEIgiCEw0yicX8+H5r1uAZls/EaKh6dkXHQvbKfg+BujkCLykdh+
G55wqBYlCn5O41dowh0aZf5HybFj+I1BhMoM5RAi9nWkHjf1KIVj2vqBGumHcOzGczQbjwfpBM+8
fHwcaHUbwiySfbbT22XrwzKw/1S0wXCedBwu1fNvzIbOUdEcxlu+zmrxcOrMJchbJFZx4XWddJJN
tymKek9z9OYOgIv61oxFNUTsxV8Av84xOrqgYpYtn+cDqYHl4uz1cELLnU0fpWhfRVWKN+96lKw3
pnjQ0WTDJEo7BlWL65IFf+HhRSNHE2o0aDhB/ldXowwQio3GRPktGxQvSWLpoFX94zccwQgkDGFL
J/5cjRIOiYn3pgHVHg+HD2ocy//QPqZ9DJcufZq4hP66PysRT11l6eBKzIdCH3gXsPrqcbWLobQm
GwbzYlVyf4nzfkw/5Vgt5a/BOJf1SzEFgXmKLeytL9SIu/DhEB3oEChYI0YSisyrCY85Sz7pQ+Wn
TQtGG4Wh8rPKsGP0aKmS/kCZp9+7AbevCFkPIwqhYfbMOqDQnQSTqVnnmBHB9F5RSHp+gmKwnDUD
FxHXUvN8Dw/ejikEowTTGeiGSGl1EuSeDssEbpkfzvIYHRw5q83v2aIN4VdJbyTtrypNwh0QQ/yd
19/2ekzxm345fWE7DhOgb+d3vay+V/CyPxgAin/OKTHo/W20PejiOuGqp+SuoHa3+oq2vbS6hDii
T5uTdJgaqMdZHVY7D+StRWSr4mkBWIaC92pC8aB0g9zWvT9r6bdcb3sX76n3/aI+9Um5F9zeWj1h
E0uRm75ddDCvV68slSUF0+19HNraZ5S4/oYOPJ/tBVfv+4u3GUncXuxoiPvUtXhirkeSNKC/qps6
3y4r6ZAgs0kXj9a68TI3O0NtvhP3Fi8yFGOdcGbTsJDPdRmbGCT7QYFcVpo4/SHpqr0DdmNCRIGw
pmFACcrx6kJu62lQYhzBkAyJa9UNu/jfKQ1y3MINvLsfXjzgcRPGAmeZSudqT+hYTdejrQ7wg8yS
9u6KBk+8gxyl8mosH/emtrkv32joKveUyIPBhq+/FXGT0bS5PvqqPfIM9PDzCg9RfLO5YONlUDee
WwyoqNUN32pSvn4nENkuLYGokLHkHQLs2hAuZ0T6+cSyb2ZZfByAWrxWCfrzuBh7QgWbzBWImI1J
dxtnm8LrKtiGd7RE9ZhrUGNx58TErSQ7sZMTnsa6r2aN9XemBfGj5U8qZtzNvElCM5nU+Xp97XCq
KeU2lt/bNBScKQGFxhkxcwX/20Ga9ySLtucB1BXdYvYO5TKKoNfDTWM/pGFX2nQED7LXRYrpyuru
7bj9aMLbgCo8jWWcvXXaImkIgzlasvhZRD/2obE7dqfVtXaBZSKKWzuHXByvq3sfRVUKV1Tj4OGL
DtfrSVVKIoxqZs3Hw1s/RCWcJ3O2m5NqTDJ2zLXqtX1MQRkQ+NLW6t5bsNk3qPW9CU9TDeSWWevC
mBEkjry3Fh91tCY82WPDEK3Wdtk76lyNgSMn8cVhibCVON2/DDank6FhjUBOAXsmjdKuZ64rEcaU
Qakg721X1SkZtEg5OVUUqUdO6jAdeHYN2zOiKVuOldTqD6rUCMqUTk8sgAhfGvWBVcJYm0RRpTLo
frJg22akjv1BifrlJRpb5TMmpntVls2nhncGKYdcgX8oha5u2q7PnXhZTIPGIqm5qFKQmk9GaWTU
KXkjj2kR43g31hbcCL1TsQzTyZS14/1V3xwi8SOEG7docbIIja9XXYImkc9ZagAwoFjDlZQ9L4Wh
7tQWNocI3jy6y+QrYKwqjMnrUfK2WuzBRlVsjJTyeZyt9FCB+x96Y9e//eZQot4KFYNL1lkdICol
JC2KHfiG0+nzqcNLK/dCPPsWT+8RUnUfXT+0eEGp+YcwGAj5emaWVlv5NHSWPzlV6JohGsV1HFc7
Sd8meBKqcCR7kD5BUTaa0pXqUGxKbcsfwOleLbtR/7FgsjxVI6beTl7IO92t20VkU5AtQ7xkIflw
17PKBklbut52/Gi2U3o30BDwqOhmH030yh698XidAN1FuV40wK9NPBrVyPDHbAOfBvQCeXJpbg5S
1VRHudUNfDbxxoUrKdm5elSkyMxQjdeXnfW9MV+KT5Q8hV66KN5czzepDJt6CpumRCz9Uip9f4jz
0j4OVj9/vL9h3hqur254vCAA4yF4gFNSlV+NZWqZaFEY09cmUOrOjSiQVueED6+9pnLdN0cz5sI9
4EOI2UhDpNCd5KZp9HM1zLN04UbM9INphC3tC6Mw1ky0KJm/IoxSNCcpicfAVYvOTN81i9YMEDcd
47+mrY3SLTFOmHFgzfJhcM26Qr05Sh2t/9bMsc4oKIk3h6TP+u4wZ0mJstHMadLdNGzoRaQ1qgi+
pLoejBc5Le3QbbhQJHdUzPY8A1AHHno8unZO9W56VXLY+x8DxwyCp6SHL/deGaW6eVHCumkOrVMh
QjEVsa49FapRJthz6l0Ogy7T8+80hc3LqdGbYPLmZJnyL71FR+u5CeUwPCZq1y4H2SAvcu3MnP5C
FKVIPFnjQBzjPEdZr0rodj3aeTjZ7mgvWv0xbdUBf+TGNKQLcrzB4HHOxvDEusr6cUnRufnYF5Tu
WleZ59E5ybHVNt+jPkXv2s3IxjR0N+q6018baax/9Hyv4WsyNHb+56T2ff5Bihtw4LAK0+DLVGOE
hBt7MEXBs63FRf8hmFR5/uRoZTtDSomV8GkZG6VyK3SdqjMMJ4P4l8jT/Ahz1i4v9zfd9lmnIkOe
ghk1VzhtANf7O9D0dh4kcSmamXrAN6f80shIvR6LXsLERW8LxwCITYY/7o+7PVfgyfD/0W9iPbV1
hxZiA3GDq07yKtXJOHkK5kCeilRp6Nm4Ee8c4u0lCSSPQCii6JS4qI1eT7IuU13uue5fx7Rjdw6l
mv2X0X76jW0DA6fJFKM6Pjw/+IzAV6SYNgKlq5hFi1QsIGstfZXSpVRPKg7e2bGgAXV4v8jZYu98
xu1jTX6ACKGQ3hJM19W1HJegG7ZMK36OYPIxG2blFOSPdlgTB1Egh18iYjH+xVk91sU0hgu9dYGf
anp3rmAVfir7ZbjIqKwdU8gD/cNvKAPywYQ+hYDQxe79BetQ9URP8CEJfJq01LOT4JiA/9CDJmVi
WjTvQW/gmn8TeroeJQe7KUwzTl6dUddftSUyPUsKrZ1PtN2EVFFAzWmRgAJA1nA9CjTvFuu9PH0l
sdP+HOt6+RZp+IBolZ2fJLkqdnIum7/v+jUBJ6KUzL6gCopM7fV4xaQsaIUN1Ws5ZsY7hdh4OAQo
8H+nzBM9M1P5hZth+NlOyrQDUd0aWmD37BXB9l5DH2kW5tjw6vVrQe/ncKmKDAlX5C8WLHJmzSrP
MxIZ3fOoTItzXigx7fDnt6fBpjzKq022ScllLes8WDFRU6lVrxEWEccWCzy3UsN254hvR0Fzg75d
AE6OHfnm9QLnRptXWZ+Nr6CL/ccq14djEql7pfMbo4hJAIZA+oN4Jf7/L0cgC9UF6MAcX3W1mJ9R
ig7cHHRmZ3PeGgVpeJFjiUHWxNYgBck3jWx6fSN51rkU/5yqatlT1hBLcr0nAR64FokbOc6IfV9P
poA4Rl/QML0mTfEuCiTLS7swwXiG1pr79+9aQE2g3hQNSMvJX+AIryGdyjQmXqBkfnUMCbJsRzJj
nwd1XOwPVRs28pHIw6g/TKnZKe5Il8r4V5hLIGf1uBShmxi9ZB8xuh/fG2MoGf8uWNDkOzvoxnKI
9iKiPbps+ZGrW1uyslAh3plfCX0EBpnJl0np+lfbIo65vx43PjDC7LxHgsYlShDXKx9q8tAv9Lq9
0n9hNW4Q6lZxlMyxaU/3B7o1J0Ic8jmEdnj7VmmPFqTNmBrJ8jqk/fBM62DuzQCKB3uxlJ3luzEn
h7RRdLAjRgNl5npOQZNKod6l+as8y8qlC5fIC9Ms3Vm5bYREdMTTgEY80Ce51vUoVixrixRO+Wtf
D/1FTfTqG92LxlECCHQddB8PWd/PO/WTW1ODdC3ExRH12eSqQjs9nJyOQSva1au4yD0VUHTvkNz4
WFAvgLCQFyFGWUdhYTP0iZQUxWtcgR84VC7OkI8Kb5S19IM+L9WfPe3yuUub2HgOmvF5kvXxTz0J
s+cMR8N3lMubY1jCazP1fE8DYrMGoJNChliQRGi/e5Mi/OXmQ4R4VmerV16HvAAVMOzWlSVLfbq/
X7ejCMwcLih0HkDK9cGgDEdLWYgDeTTD0l3iVDnaMO13tur2OoIjJ0Js0YEkqKerXZSQ5Jap2vV+
puaz6To6UfdPhBD69n24GLX8UvTksBdq0DNNeItlV+dMshf7uQ6LUPWCPkm6Iw7Ly+RO5jiAlyxz
vid/ttkOQnuI559dDsoI3fN6q5sKVcG+aXpfldQax3sNYh3SN66kpurO1tsuu2gsAFOD7Q84vEZH
oA2QcdFT7VM6abzBisqzlqTO4dGPK44sI4hBhOTL9YSGfChta6kHNBPm4pAnRFqoP6uPRqmi21cQ
caAWgw+uXdllPW0V2POyv0im8lwOaX6Q+1na2UKb+PFtFPo/AAbxcVyTl2u62GDGN4xCgub2ifF3
ry2XssaixQzCPWvT7VYAtWIjUJAQVbk1LmeMCdlmpimA204Qu1pKA4jR1iHQdqZ9v/+Vbo4liuPC
wQkDkNXZKIOWpk1EIX2pSNDhbiLdKyXeDccE4b0/1HbbMS1hPoO2F7zVdZ6Es1zWI1Wg+GMXmp4i
h8EhXuq9svDmyeBTQfalZRidDi7x1WO7pNnYqQuLh/taeRj7YgaQ6aXPnUazTqOV1Ukx4722r5tT
A6qVRYK7zeQn045asELFX+a5PWkFIGCU9nuY3M1RiCToGoHQzDt/faKUvgvbqNQVP9LM3Ovbon6n
9eGeBcTtUeDMIOMt2jRWALjZTfNUQ+DEAaozvCBJ6idJavd6qm6OQmc3txAtExs6ZWpECFnONvuu
sVC6T7iX607a437c3Ax0bIlmF5CANfswn9PCHEiSfPyWFk/N41dTDr7gJ/4lKauXoQgeM7UktmPz
/f94a9w+khMDJxm+UFJ1fxYhpiC9E1YHo+j36N+bMoUYiSSLIjcJ7cbEpkVkuNdnSfG1EdvKQbUv
cVhcrAhRDq1evtZL+WfQBx9xRnhQzeFtjqwmva/AHpQxxZf9JTRos8bokpj9gTZ4cFb7YYZU7BSX
jFT30XiWSQo+FWwaUgkQ7+uh0o5tsSxskqh3VA9LadstHQ34cez2cpZb+5ELF+Y3zwgRyeoelEGY
W+qzKgaYDv59Ti49m/RNn+9fgbduWxNEQPDeQCHWXKR40ntjbmrVbwLLPmJY8zOAD3Gww3Svqr62
HuMzQQECyaaQC4eEKsX12tG90VZBXy5+oaURKp8TZKO5+h/mziM5ciRt01cpqz26ocVvf/cCQCiq
CDJJptjAUhU0HFqt5hpzvTnJPGBVd2dEcBjDxZjNrqqykk53uPjEK1QvE1axGTB+2HdzNN52vdKv
S6UN1hQ4y23RhgN1T+uS3tD58oIKJ45cXOKXeODkS+aFNhn6rM93oxFOXpE5SFLPhfbuwIakE9DV
AtKhYXtql0Ozpw4R41TvCpbVD9v+izFWlwQJzqfCtch+RACHjsGZViQ93pRikjbdhVIprZWwxzHM
bvULO+Us4kBGBPAF/e2FYs7jfPz5giDqlMiJrLu4Mm8m27jtIW+6ESJX9JsvbZazKRm0VxBvhhMJ
CAgMxvFgzojoZp80xh3CU7o/5DoGMbl2SZjytVEgUi6YQto5fKPjUUD69okz9sadURuVa6q9s9bT
7hIj+tVRKDbDVAV/AKTjeBTbrkHfQAy4g9geQxOWNLzgw+DD2wf5lVEWNYrlkUQIgA7Z8SglOAt9
hhZ6F2pi9rFMV1Z9K43+26OcXRf04CC/IGa7ALTPQuhxctpmlBIbHamm/VBltIliLW2/o4TSXTg6
rw2FzhKUTD7Pgsk8npAdI3tc84vc5V1fuGJW+42l01WMnaR+b9uZWYFgWrxCiYnIfo+HotyboeqU
01qU0sjHqbRzJxkV7yafL+HAXvlMWAMtPFAa6my7k6FiIdpcauhihjLWqF2gdLeK3U7vffWXCUEX
ovZPokNr9nhCdURtL9ZiJuTon2MMlHda5yA0YI/vrRQuUg1AkTBbI9ZE0uB4oKJFuSUO83CvSUq3
skv1u0C67UJGBfOOH3NUKSQToMFA7kbt7pxyJRfEUqrZ2XdDXU/CL1U7PFQ4uo1eR3NMB9esCmvP
Y1plfjSlQ/gcT2K07y3cFNWrkA7J8DGL5bRYTUWFBJlJ+Fh6dBXVu7JO++CjMgzl7EZaS8dTKFJv
uGrSm9quNCS7dpHTh5vitmYzYi2MMm+xwSI0bfzcmabMFbYcSr6Km8zopSYR8Tpos8Z0FTUZ9JWQ
x0Fb5w7E1rWjNEO+CfERHK+63jarjWMF+TpG2suaXNpCo/ow5WIePoFuo6NqVqN9FaaRXm2RKnWi
3eCk4o+MM/iTAFZT1vOQ2OGNU0R6vF5k2LvWHfVZjv2hBMDyMI7E7fdBqkfRZhqUmhqNFE/1jTrY
BqYAVGBpLBdNOkEyF/EXkXdseAJUR4bkj0+CG4six9cexKc3lrqaugJJ3eKGp3ys15WezA9y1lif
U2XIBL9tVkb+OEv6F1uneLCyp2JWP5i9ZrSgju1M9eB6SaqLHkSFBLAVlKa6MoEslD+avEvvgYYo
CsIfhF7rojUwlc1rvKb2iYLm2NVUl8OwGRuMidZpAhF8G5AdIvmASFl/P8RK/1mauhZwDG+hkXlO
JAX6T8qPoeyZ85hNf2BpZqlegmFH6xVjXjZeZiaB9TATYjnrqtfL3ivyfu43hlIYybY1rRECfi6m
QbrlSYTAqNd6eBAsUfzNsYYgXclUzaJ1Zafap8godM2DzZeVK2dIc+teTqcMfncfRA/hIDmZV5pN
KSG0JFeV31vJILMxul71hzGKcN2Era1fp2mfKlf5EEwxieLkJIcWWvK01esinV0+hkTfvbEq28uh
9E8e3f0k+mOewtb2nLDOvwdhUzyYIf5crkGs1XhlOCQP3aSN8mM2d9rtJI8ZHsHsNMVBG8yUE28q
DEn4GI+Kede2ct4i7u+o0b0x61nit5EuxXtFz6Rkk5BbhhtgIWa0miVhq6spajtgGMtn+FiVSqOu
KRCohicnyVCuR5GU8gZQSKd6SmpFlUuH2xk39IKSyY3ibP6CoJ7ZL8YYnCdXrwI982OUZb70Cr4+
fgMIonSh6Y+qb2uVYvgl5unGqm4b2fypKFUue5FWqymADEc9VJocmwdFFo1IXShYzaeUc6t4ppGG
KnCxTGnXotHl72+/jOcXO3UlqHi8V4DyKPwc34RwyQNKzn27T53eNvx8GORrY3TGd5owQ0uBXksl
FBY2HUTKcsfjqI02TiXkIUQB4ceVadRjHt+PyRO1an01AvFYh2ZXhBce/rMmHlqHoJY1MGiLqcop
hD+LozFoB6K/yuqDnWV9S5QBP6ewgVWZFjSzo9Z01bqDw//edV1MGGhUkDggJ3P6woQyQjxzaZp3
RamMG30xsELN5sPbg5zPjpef5OclDDSAnh0vaq3NWr7oQN1pdiCtTUnXrhPaPL5R2vo6S9XrLEYO
xGkG7d3vJzEH6QcqgzxCvKXHA2tdxe2ltc7dULF+ITCe6wZ7qgvxzXnoDo6ZaJqImtj9zHeNOLeq
BlNy7uouSO6d1ErWil5KH9uINijE8/np7eU8Pws8tcAkgZBAHT2r1XdVGNNoUGhuD8UDHsHRk4RW
68M7ByGipaGkUGy1aLee4sHAkXRxn87FvpeBjNQN2vyWKg3e26OcRaEm1dXFRwGePkDp0+KdMsjD
kEmi3oeUc9etU8ZbI5bU57pFBPrtoc5WbQncMT0BwUfKSC3leC/gVWNEatPUe6NszW3UD7mn9Yp2
4SCf7YVllKW3i8gB0dRpB7loafdim17vK2oCV9A5aui2ZPzwLtZI5f9475xA7FHPZ+XITcl+judU
SU4gZ0PS7R0xTKjxmcKVQ7lavT3KeT9lqXSi/QrVdpE7OYXkwqC0upBPtZ+kvBhcRSqwmarKEGZ5
kChq56a2ZkerJs27/IfiTIumaioFYOjSQTQ3RZaKcZ1VMMVvUyszOhfv8+BSF+98K/FLUkbnZVwQ
H6ekTKXkB0eBM+zZcTJRS534CaGwG3XjJYfVV4YiwaO7RPTP2p+2XcOQ2yQa5W6fG1Pvo0SXPqGT
qV2XQuou9CZfHYoKMzBFOoZw+4+/sBRVkzNEerev43C0PB4hSjpGGHbEinJdmesLn3p5345SAYoo
S3NusVMh+dCX3+eXYt9UZq2sTtawb/mKENjUSMJEas4MNCBtDNC8puOv7QqjtlRXaL1cPdk67rbA
GcvEQiRbicMt3uF0TAYlii/VYs4yFX49UNq80WzDxZj1+NezB6ltAeL3e0tSYk8bEuJW2mg3serA
YzYq+JijdKnDcH5zvHizLirutBTpfx8PGmnIekw0Xvc83h0iOiilHgLW5MLan3/q5Syzoxbe4nlG
PmUobab5PO7Vjpawp0li3mNY6sR+N816eOE6fGW0P2ku1oIvPisXTnk8K9TO5j2MyGkbxx2o1QB7
P8g/397eU+ffbKFGUmZdsmVkqNTj5XMEFrD5FIx7bivpHnXG0NhRM1f9Ire1fI3+SzV5WTrU0YXH
5ZWBabZTRebqelGwPR44s0KQJkBT95QfSp+SuuRGijT4neyIvVJV2XZY4vm3Z3v+AICe46GhWL5E
VtbJlWzNCGSLPpz2RTY5D3E/h9eFZDgI9MX9TZOn6K6/PeArH5LiJAk6VwSOqKd6qYreNWSGBQOy
+LehlSBigj73UxBchHaeHwSCKeqUfEhq/c5pn9IsAkWbrXzaN7IdXatJiu5gHl/yE3htBYnWIAij
X3peahO6FipkZ9NeD6Lp2TLixg8VI9vIXRL4HWrV7wWwccux/yFE0EQEMXXyxRqnxgYzLuR9Cjju
A/da7oZWXD2//ZleWTusHJG0WWTNFxDk8WakQDQVwVTJ+6zLkdzT4nLttOolufZXRlnA81QpaRdy
TZ4GvHmWRQW603tjaPVdOjjTLWWcS5oOr43CJUwtj8oh8efJig1F09CZrpV9YwGUSLN2hEU65v7b
K/ZiFXb8FjEDCruovXLn0zc8XrLBikPJtgJ539Mu1Pyg1MDICWouKAaKUf4mjTbw9RYw9f1UR5Wz
BubfhCEFo1JytlMtq6mnBs74PFnjNH9VhyKzVoVsdYaHf+Zg72u1kDNPNkESXqVBXX+3gthsr0QV
9/YToXcpoyMW06TUjChK1lPUS+/0UCcapXGxeBkDmmM5T0ETLUpsWV9Uyl7PY+uOUA55/bSMF/Ch
onx8e0GX9TpZz4XYyOklDKagd7I5xjrn/khkZZ8JGY62YoDzdeHRaQdqxHWzqrNENS/kRudbheeQ
U0UhbDFpO22Q2i1SZeNYYKwipepGtWMgTLPeXNgqy29+PDMK2VCmWcaFmquezCxVlb5IEWTYO6bo
v2VG06/ZuNpDMVPSmsba/Khjfr1TJlm/gL49v30pGIAXJa9Ac4KX/3iPdoEGWihijyKYUd5k9aQ8
dynIl2Gifvn253tlKRmKFjApGVSnUwAjb00rNYKhAi0bbjW2ylWsdtbu7VHOH02CARIx2KNcIGh+
HU/IahGoxitd21Pzrf3CGIx1Phb27ajW4Yc0NrMfDgbr67cHPZ8a8tsoqAFVheUJwvd4UGSVs1oU
qranAeN4uAfGz7YTGe+OpRcQFF8J/Xc66KcWYlOZ6JPAW2mP62F8g3UtR90ezFuzsi5BfM+3BVkm
MFMuSeJp/vl4QvloOaVE/3PvyNG3enbandyV03qImkutvFduSZTnwEXTmkKakAvzeKjI1LC9rjRj
D+A+lTD9hcyXrNIEkaedomOI6Mf6UMI0wnVIuTKjeW78yqzEXnYqu16p8VhOH+N4dJAl7fWluTXq
crINrT4+VFMaTv5US9UPTJHD+N4CIhJuVeQ08pVZyHEEHcnGEVnp8thxgatUAVSnrJkuRTnLgh2f
cA44nDv04NgD5NbHs0SMvQgGW2j7uon/EG2leZbe7coAso8aN1+nPtpNaY3pl3Qhen1lay48Amo7
RCMLFux4YDNr5oGCt7rXHGHezLokfc2MWrlwAF4geCfzo8nOI4D+CuOcVid61Ffq2a6NPfQn26P0
b9xlttn5YdK294rVNHsZyd7NZHTCG6ehPOAxEPvCbC8ZqZ3v3MXXlzedeJJOpLLcD78kgORvXYzk
gL238JhwKc5IXj1WgsL9nK7ee+oXlt9yGHkAF2Wt46FaU4R5QBttr0t2vNJwsqAhQlfk7VFemRBo
YnArVHQXdMmS8f4yoSmUWzsyc4P0I2q9OStkV+SxTKPJdC4kHOfPkLU08IlZl0L1WSsaIbfU6crG
2CuhJflT2LVPppL2XljbFD0UO4L9NypT4o9aVl5goJzvU8amJsjFzW6lCnU8TSevCfmQut2Xkkh8
PErDjT1M04VP9upiYl4AyZYKIMLUx6PY8NSwoOiN/VAC6UtaK9h3ZlKtK+EkF27r8xPPhKwFA774
MgAaOx6qqqURz1HZ2E+gMdEJ5Y14cOK8+Rixbf1U0/IfWZ10nwKi+9ANQ9O5pFb62mQXB1t8Lqmy
nr0XeqxHfVlKLCnG3R9GKepv0VUMP7KZLpWQXzn/PLkI84EyAYR9Zkwiah1ZikA194j39Na2rro0
dMsAkxlXsZLE8oQTDc+iieuc4HXM+o3sNHF1a9aKPfsVWKxi8/a5eW39CZh5xUjeiVNPNpSeThZq
n7W518NmoqyY8Zuo02PZVCtdmIbbBMq3xgnXisjeLeoLTB7mFogRhdwMUP7xp5/xNxkWO5o9obPt
9bEcAEYP601ct92FWb72jReNFd5Qlh8CwPFQDXViqvaRte+LUXWBM5l7qTXRI0kD/eHtBT1HaDEt
RGrYUEQgFHpOxmoHTMurcLDYT20v+d3cDz+TrEKRMZfy+X5QmmlyrbnL9tOQxqMPozZI161ou4cm
yc1xo6VqdKlI8sq9wd4m8KKAQPXwFELVF2HbVCKy94Nc63cCFPftCJDs8e25vzIKOQ5ijWifLk5N
J1/UjMMS+kjn7K2hG4GbFI340hvm9P67fqEwwHciy+ZjnSCOTBFZ3SzlNi9KnoI4mqaHwVCGtRKZ
+oUZLQHH8YNNSYnMFGzfItJ9WhS0En22ul6295nd9k+9EQXXIOvo3FqZ7Mp60D2/ewURrQEJDHOE
5o5+cvMWkqhUyln23rSCzC3bDG6h3V5yDH/lONDs4bwvkpq8yycL2PWNFjp26uzTvOhWgd11niKs
HPFdub4Q8ryyJV6IaeCBFhmxU31VyK0dOK3M2ZuZ0vu9TmszwIvowpP82iiUiqEnInfJvXpyi4Wy
VEtwTNl4qVl5Rhw7nibr3buzXPIxjhFhDE8jkfjxLTIqUUH8kYaHueyMTSGGzpW14BKv5ZW5gKNi
F7DfFhe5k9DMRDsYSQ3kn8pBy7wuttJdyg15oRz24slytLM5py+CvnTJCM5OHUTtZFCsHM/Zg57b
3exPXFrzk5I2ReaaBi3B3QJ1qXw9KIzvfa7M5mEwcnn0EqEW5T2C5er4gKkksAsirDrziM1xp14U
JaTENbjlPscy+ipuhcer42Pt5PDPaVdI2yygVnVr24MAyiFbBR2V2DDypxrNkkPL1RJjSGu2sut0
A4pbCClM2TeBo2V9KyzUE1wlDLOHoku76XEo0MNPXdVMdN1jBlpzXdYBaCAtlGLEFPC7dNxUNZLv
Q4r/5kOcGK3Y1qpQjZWOiNFwPSJfZbmyQo3481DL8Yw8lTKZ15IeK9Y+djJR7WJMEwIIKAMiUoU6
ObSy52aeXJwv+tKVUCNNaz8EKah/U1p8d36+81KwABW/lNa5886ltHoiAIRBJnvf8f77ppaHfpuj
GP/2KGdX3TIKlB64cUt8chqJNZKkqJCh7L0tuuRgYk3k5n2oX2faOK6CIWs+vT3e2T5f5PWpuVrU
VWD6nN7ijl45gj9V9kkXi3Wlok4b1brx7lktTENiTMoOFLXNk9NkQNeQ0ZhQ93Vo1b6wknINF026
NspR2hlqdYlbfL6KpJALhxlctEIN7iTbyRNZ6sy60fZ4LekHvO6cyI1AaT+HgSaFrtxhePz2Oi4z
OD7IlDmYGToMCwT3tDY1NU5bplpPBFfnueUbVln9BOAspRs1bw11E6qqKLZGQ2Nk+/bIL8p+J0ND
yAHLCqIZntFp2xIc4eI/5zj7vBm76a4cnex7ahXpp9oa0nBtpWr3BWshenhZOoYjYo4OQiqdE3Q/
yzZvpJ2TYRPlamYmOT570gYxqNF3fopMu1E35Iv17McxvFpvqMa2/KxZeYhmXJdMhlemdRevBMWe
2u9iQ7QfHALpPwK1tz5CK9V6N54QI3RlMIhf+4am7YWn7eWZPJk+EA16XTA1FpWDk72lSMrUmVDl
92gQlG5Fp22fOIOhu8nkGN+0fnou7N6fkND/Xou++azXZnnpGj/9+Ev9jpCOcg8QbwK74yepjoBy
IRXh7KUkjTdDWys1HWM1TL2pTdMLVdCzxJfuiUbZblGCpz5zio4OBo3Us26cvRMCYhzImVx4q1/M
kVZHIVWbolDvQ5tH4O1tdnZRkBhCsAYxBaYICthy5H5J7XuthoJCdWqvsqHXbUNKmofQRd47CtUQ
kA+UQ8ntzbOVrK1cNtI4OQyx6D4NkshchIvV57dHOYu8bEaBLaEAtGAmp9Vdo5qx8EqL5ND0HFAr
V+Qb2JPpmgrXpfTq7CYib2cgKgVUDKimnd5EztDkKKpRd8kcjCPM8fOYhpYXwMFvuz66cAudTwx+
61Lb4p1SkVY4GS2MilGEZRke6qEvvZ4hb8qs1O6UvHu3/SDVD5DZ1MeZFEUl9Xg/5OOIIB52FYdk
FPR4qjpf99mgv3vXMQv0EqlNUIwkaTweRaJWR6RT8RLWQeYRd0Q7kYTO5r37gW4GbbwF6EB7Vz+p
O1aRJax0iFKWLdVCvxRO+cWeIfK6SVNEsv/2aGdPBT0TXlpmZCEHTEPjeE5GEA9mPvC6y0Y4u0aO
iJpTSd/rsr+Wkl5swJJeklh8ZV/wEoI3R0hneYFPhuy4kcw5bdMDAPdyFxgtna+plTJOVxv0n9+e
3/lNgZwhzROe+4WD+IKA/+WmiKwx1OWwRB9KNOGtgw71Y6LnYvX+Uei9qrzyi+7M6Sr26kRFKrPz
A6qwqGg1rbPqnenSt3ptLkv3FYlKjhUl6eNvFYWJUiBZkB/Uzg7WMFPMryEm8l/eOxfUbHQAUovm
OJXgk1HMBv8LbQjygxmMKd4h+KWlLVqUb49y/nAwisFHgSaGcuXpiZ0teVZFUxQHkWnzJofPtXKm
dF6jk9XudAlf2gqp8Ou2ys1LAJjzLU+i92IeQUayUDmOlzEYlBLkdJQfhGL1w4Na52ZyBytGHQ81
dlzF46SW3TezDIzk3ZruL+YLaKYgWkh163Q3NmXWKMnQiEMWmYPtidLBdA5D3fcfMZrn9IQIjfiC
iLQcTzGLp8Ca7VAcgn4uUBfALNLI0TlzMtN696W4iC3wfvFyIdF6GmtqSS7AnrfiUJRzt6Y4Yh5E
0ooLNeHzMumi6QA5CkEbohcQNscziptE6yQpE4c+SYetmerpOrKkYEMuFq/UoTT9PAenTXnc9kY8
pla9Peh3BXfehev5/A2Fr89Rp629NDBOdw9nO6NMaYlDiavOZqgK082HqFhpUh34Skob7e2Dcn7o
GQ+2PlVDKu9ndQxRTUZlhEl5CEScQNKqJvyDi0uB62uzIqnlwV7EQM76sIWa6VxfXXmA1xN6s+Yk
XuEEsEnVoFzls9xs357VK2cQgiBAe9IU4I2nORGpy1xPtVUeOCqax/OkrWK622snA99ozzIKCFUb
fn170FeWkvhgKXkujCeKeMd7iHs7QFBxkSMKVMcLEL40PJUI1r7wyV5ZTCpbVLDhb+HGdAq3UMDR
j8YkVwfRFvIfsVmIhzw1i+cGN7+VWsbvRqVCEoOoxVuKAyJ6fydxia3WAze2XR5A52pXi3z2Wh11
ujSa/untFTxrDTAS9wrlSK4vItaTWmRdV0A+Q2ZGGUZbNWFW9R7ZDhyrSk2RMImzXH4yJzjbTh+1
uzopxYXf4JWNQzEZqhooNG5QZ/nzX97zplOrfp6T5sAdJ7QV93WtrjRl6PIrRyhltUPVQHoohGyI
C9nAC3P5KLdboDM0SHk8lhDwVC09iuIETFBnHLIKzwyLB8ooEUxF96AMr9D6rOKdUwKMuokQM6//
KK1xtjbykCfNh8KaIc+5qTBn8w/FbER1LY2aM23aUa2ahZkkF7u3P9XpJoQrw1bgGy34iiVFO16o
bgBp3c9KduitovH7Ob0KpeBQ6OFHesfvzZSWwQDgUCtassEzTVVVEZ1izUlxiESjYO+a9Riuyu9N
XxgFmWYuqQXKRK50MqUmK9U2L9r6gFOh6RmG5GzYak+GUwoPpER74c053ezLcCD2yOPJLOjRLSv8
y1YrdUCbtj01h7iUrE2r88ZkTq+s4IX13mCP2aaZBntV12boqVMVXbhFTm8rhoeVR5BEeMQ7fqp3
k7Vl0xJ4tQdNwmdGy5RwLZkQ7N7eJuejcI5fRB64FbmST+4Os0HqV5vD7oBAjX1bQXnLt2NeDZci
5Je2yK+nR4XlrlARQQ6Berl5GieYTSYVTtcNB8pDOOaoWjLam8aZ5Su0Zedindlz8lk3pEq5j2q0
JmYftgZSsSADWmSSbLlrKioYKuzerAzjx6TX5HkDOy8ZPbsfUJeZeoRmIIo6SeJ2qWnPmzDIzW+p
JeePcUBtws3rKMFW2Q6dTxO6r7AaZOlJMxszeWdQxGQpG5D3LnJFS5HieOtoKYTFsSrGg3CkL2qv
R5tIJOaFE37GzlhGsbkFUQ9gKI75yShVqNp5XE5UZntFWdWj0epuBeht8mepQPDJGUeqYtLYOijz
hmNYHDKN079JjNBu1phaJ2ix1EDr3BFZG8mn0aQN70yNFp8FdjLHlsYuVZSTbK+s7IGi31weescm
2M4V607KOxr3L/v479/H/wp/CrIAcPZF88//5t+/i3KC9BC1J//6z9uYolkj/mj/e/lr//7fjv/S
P/flz+JDW//82d5+LU//z6O/yM//a3z/a/v16F9WRRu30333s54efjZd1r4Mwm+6/J//t3/428+X
n/I4lT//8ft30XF18dNCuL+///VHux//+J0a5+KJ+cuxXsb463+4+5rzd2+/Zl+nr79dd3Wc/a//
8T+bdPm3TT19/fH1t7//tv36TeRf4992Tfa1+NG8+rN/fm3af/zOufwbSheAoqmsIfW32BsPP//8
E+NvC7kGpDnFCZrFfMZCQMb6x++69rclneHuWGpYS3D1+2+N6P76o4Was4i+IaW1qOz//q91Ovqi
//nCvxVINYu4aJt//H58H5OI0upYFGQBk6I3xs14vN0nJ60zcLv1kxlUG8TcrnPd9MvG9AUugPzl
dZoj5C2mC/VUgmx+8H+urj8Hfmn1ctSAaJ3GV8QEatW2mGSX0bSqrchtdf0pdtKVlDUJfaKcJ6Gp
3Gnub2ltUWTuNeDKzVC7ObaVGJJsBqT1Gr250kdzrUb5l2SeVlGMCIvaPySoZGYJgC+53A1VeRjE
NyU3NlNeeGZo3OdZ+ijKb7ilr80qvwGnt2py8zGZ+lvHrBLXMeZVOoqdiYFfOwMVSMzPVpvDVtGd
R7mVLVSCZKQoh+RbpJewg7M7TODdSY+/aqHR7ZDQfgzzbBXW5WcO8hOtzp2GHXkWxz+iInDTKLw3
6/GhN4nMi750PCzL74bMeozZzcuPbNp6xwWcuI007NIaQIHTB26hBtEazK4PWdwfWxYrbdadiRlv
J10leGu0hFgrCkE3hRx8n8q+3hVDscXX4kcUdck6TQd9Yw3lJwfCOwDwL+PUgj2JpGgtj9JanfsV
WcOTrIvDiNqpa2m15LW6eddV/eAWderjpugvJWsXYRXfypqrkhe80PMbxZZWJp5HejytMD++8G6/
CLacbBfqnoBaiZHZq6dGGlVT5d2oSPWTjMO9PBrXkdGsydswJjBgwXQJ3Y1hrybxY2+G15GTrWCg
o9uDAkzfQwkvP5SttcbbN0AosfkUZuNz1rJeotxEkrFVg9ZP5mAV0Tw3Yn1r5er9TG4fB85uqrQc
Wn1G4kv2EYzPeRO4UcRnT8wbzag/oYrsU9whhRyvq6KA455E7vJ1ZnaxAD9W97DpR6V74Fnjm9nk
ZSFQyww9gCwzNmlkYleffbHsCCUD46Zqht7rpfzLgEFq3iFiiTw1tKXyM1jJq7lP7yjBbDstvHfM
/JCr1k2C/C2l+n1ZVR8chOGyTLquUv0pisUWFcQnmmRrpaV5TAXK4piMkX6XqvXa0sfbPvxOKcI3
8/wQlvyuUeFlTupXCjsEmqWW5Tv8z6/YoEsMfiEcpB5/fg9QN4frS/pPceW02Y/hXw0L0myeatl5
LE3nMZGzlZ3Z66mrP9VyUXpoLe/jRUq0TW7bAXX5WjwE/QY5Xi8w0OOdqk1dJTex7axkEa7LRLhq
qd6WNMWHoqTiJj3qE94HmXVTztWu00xcV+bUlZTxuq4qFBiMjW71twCzdxMK9601rJqy/RhwEzYB
ADFN3xSct8SarmPwh6UpNog5XOF952t18i2IspuhN3VXjhK/Kobn2k78stP4jcaViIH2Np2ftu3a
mVCKDLmsxtCbZHXdd71XtTmxxLL0POZ9sQWSels6PQIWJmc4XVncQmS8HoHrbaj1+xwDp6Tp3dwa
r9V6XklRs4bdfps76qZAhMZrldyratXlSPhCYHZRPetmj3deuRXpD+rw7mwUrjTSi7e/1ypTUKUr
PsJV15TbxhCHJBK92wpzV+L5mQTS4ZdH9K8H6NcH54XOcnqSIZEBuVh0LVFMOn5xEsvMTSMumyfW
+rZruVIwVAoJqRq92FYVqseDsQUFfZ9ZwaG0nJWUlJtW6nwJ4m/K5sC+4TPa6qggxyU9X7EtZ3NN
qoi5gr4NTN1rhvSOuos/iu4jlkY7xE2foK5/X04J7tubJU6rTbQ4JmdnYrVUA9Z+e5LHeeLL44Z4
Po86LX6V2vWSIPyS5eiZWllmOrdPUWJVnsaYg9qB/B5SdwwuCUOd5NB/jUYzfKEqkcqdkst7qdYk
QCztky7aK0wt1pZr+RqSu1ZIrdd4Qgn6euqNG9rI3ohANM1x+CrofCBqUlyITF+AjL9+3j9h84sq
tEIFGv3f46lrCFdY2tAPTwP06XlRP6SEkS2PKlW9m942vbIkyshwvrD0bV+W2wGdxNJYiBGJL6ed
bwrzLmm1uzbjRR2Dq6izbkRUfRopbCdFeF1xo6p9sRNOd6v24kA1/RAb9UcdcmBfGV4Rq0+51D+Y
LdMspu4j5k53mjQ+15l2s5B8wyT8kefVpg8N3566WzkzfC2Nfza82ioExyZhEEKg3C4+pFNNchNO
tTtZVePZwfSMXzOF9KD8HObaPcDO2pUy7nlVekTi42bUousyy4cLD+BxSgmEgxAQEasl9UFYhr7c
8bKWSqDHETT7J1PStjWvuJb95Vv7/yDa/z/mBP8fRvrgCTmH7MK//ytKPov09wRTov/tQxSnov1a
EN3/+x//DO9/je7//fP+E907fBMaR2hjoO/Ah/lXdG/+DbuhpRVjLS3HRULwP9E9SnuE8KC+l9LL
UgX5T3QPqwxuOj0phFgxfHpPdP+nz+XJcVwyWbzeILQs9JnjfWOqQSbCIp6fqAF81Cf1ivf9PqmV
71meIU5iaNeKDYLE0a7VNLBWTSZ+6tP0IbDFc6cZtyggxV7SqDe9dBvP0UMw9+uQm2Uoho2Rxc+U
5k2vKsdkbQbJFu/BcdUDIfMaEe7gaH6Y6vTeGYrnyjZ3VjV9gfR+XdjB4xQnhZub0uQ6s+YTzTeu
I8RPvO8KN0nKzDVa51FLlA+5VK0wiNz2XNquqGpleZr+UKAbdq12M6rWDmnsR2FJj3Bd9kHeuYUd
b6su23a2tK3H/HOeJ98K4RTeqAniNjWIvTwVP2sE/d2yMzu3HfTO1YsaOF1sVa4cqFdDn7VeL6Yv
ooj5O2P6WdJopdZJXvp4r38LlfEDCN3KrRUCBqPR/KHvExc1u2cb+yJ+LqBZ/mtjKIR0avsgNdIW
Yaj1kFvPjcL7j9KozuOtrrEewv6IHwXiQ3MHffiAmuX8v8k7s964kWBL/yJecF8eh6xNpZJtyZZs
64WQbZn7vvPX34/qnnYVzSnCfh2gHxooWMHMjMyMjDhxji2M8tEa3J9ylz2QpeLGbmPXtizmtm+H
ZJvITeGYmbiji55vLmF+iiKSObDAttSXk3vZILIvioT+luKJf0sQaRqHQTf4s5lCZohXloa0gE28
/Y4rP9m6dC05ZlgUUDUVQKn5dEsoYqf1k9g2QPHZvSf7kByzEmNVPIXe+LlT3O0gCqBOxds4dDM7
HYsHcnnftSwPbXR0C2DukmaDZ3mQGv2TaDXvBO2T2g2vVW5SrA6+plIkOVWVvnr0kNuWuQstDfYN
M3kdk9LbAKuErMsIajuOw9aR4xw0YxVahz4cPluhchrC/llr4Lmi4zM2BAtGAeFn41dUscaPnkqT
SDVU+SauhGCrDdZBFXiA5UVsbjRX2Gph8VBIwkFqxc9tXDxFknajGdlTLNb3tO7dDXL6IGVm4HRZ
8uSOw0fZir2NIIwfg5gLzsuUzRgQWccDdU2CEPrtfB4crax9aU0SbbLrIiyFHV89QVE1IjuW5psi
LF8jiRUu5VvBj+5ba+IfUx1D8Q8uK98U5WtrRofIhNI9TO6kYFoC17xHmDi1zbbcGpXLQ6LV7LCs
961R7PVCOvk1D4emcd8roVWhjRl+FcJ6z+fZlE5+ylK1b2XhIIbxQYT3gvLfVzcXnzv4sMxOPoF6
vJeGPnYgkVFsobE+FZ363cql78hm3wAke/u0TjM/paLwE563oxEbNznoMUftpJNq+d8GUftEuY1o
A+zk2KnHWIwOlpI/VFH/USyQqSITOph4haD633whfxDl/jnrzJ9tKrzvCuVI+v02HMbnkAA00obn
Lk2Q85BvO40I4uyQX4hEZx0E051Klg/dEJoXuSGAEV6ejWCMA83r+vExNSNx4xb5l1CKc1S7wg2Q
je9dn56IVnejm56A9X8Jk3aTdX/IEfLPV9CmSW5IAgjzG+N2YhVdUZSlyFck+VbxXMHOI+1QtMLW
k+MTwNiPYZ48J5J3mw/uMSuVe9kLftbpv5Ie/5/f/9Oq/7+v/v/TcPe/xAFFz3/yhlNycPon/97u
mvU/UNJMDWCAyHi08Mu/t7sk/w8PGHL7JCUmFRsijH9vd4F/A1ATwkxA/9QZiD/+u94h4/ofGPeh
7CZzx+0PkfGf3O+X2TtMTxRCpIAJtAkOoVq79ODRc9XI0Fr5xEFh04XnBdAu26OD4GhJNUxd4265
fNf8Yw/4I2lJEodwVsyyhblKJ6VQDNIJtCS60M8yiEspJA+/JqAxffivsOVfQ7Qu0z7BLEGsejmw
xCiDfmg9+ZRW5k0RsClN6ub5SlC9YAVQGMk3cGfkYOfA0rglx54lmXry+rb7RK927sRo5G2iuPpD
7rRppTD11go6wVTmJVajL3m6xKV6KjrZdAwjHje96rsrbYsL6zOhy4Eb0AlK0+Ts3QmSLifiVNRT
2hXBRmm1TzBNwXyYm/nd0FZr2L23t/psmcjbTK94VNCJM2cnaGt6QkFqVz2hqAVjopAYySNqk1Jo
90HvAUcGb0qxSSvbwEaeWjxGyC6+NGXSk7rNrErbeh2tt9wGI60NrZEbLw00jCSrtJoOltEPw09Z
X49OoIjhTyCIdOkG5He/eoEhNx9aRA0PYR5FGtlafly7IKbK+3x4k+A6ZXFCeI6BSy9sqk5UvbFR
T0og+ttaKt6pUeBtfMFUD+JogIkR3idq85y79XgkwKgo/JjKChp4Dn+eXAe03YT/poEPhrfZJgcz
Veh1yyTL8NZu5F60Vau+C006NKoh3AkwlGl5bcPTeeOX4+otuTAJcHKxRei2o5o5pzBQM0N0a2XU
TmpESVjx8uE+lR6IVsetWtfxKQhVgjSx2Fh6eEPLvPJeM3p9LU/4+1eYEOjx0lI5eXC2WVqhNuUw
qYNGO8lSVHyBM5KwyjC/EnVHh0CWuy2ET9Ed1E7NXijqfCvR3HOo+li4ObseFoKGy3c4BxOXAPUK
yjg4PS0VXAjnmZ1csSpQIZlwq0eDvh8so/84ap27cjD9vuaYAU3H0aTzSuTZf2kGQv9KqeRGuCUC
Ntzx2Bv5DyuauFN0+ENDP7c7CQ3PogzuvI9/PkJYJblVOEYm+Pml6T6TII+CQPDWlI6lRA5Vf75u
YDoULnbVRK4w4cx5E+vcoNNSnyXHstiQGquyrNu6VSRHCrSPqlDugikXGYZudPDMeA01/du5ODM5
WzXkHsqkigzr1ngfF18l+dGMHivl8fq4frtNZkZma9ZR1GnbTLduPWLq9EWTbgior5tYGAdxCIAy
lOGZvDkHPI3dVUTDlH/iAeKEHhS6cuP03n2rtLvrlhb8/MLSbJG6Cs5iefT9UyO5u0wz903Qf75u
YsEPpqAKNsQ3vi15droWZisDigj9U5c3/r4lNW9GUHymnn4buflwB5u+uHKiL42Ka3jqIpnIvYzZ
qNoYyuUirzHplfti6L6WurGS314zMXM1Ki1DkRWYAIrn2wo4DJvk5so4fov7QMBN0EVOB0rKv0kc
SSNaV8hT+CdZvne99mgK+4GLtsYNUuvWLD7WprJyJC25HsqUJLJE3iigdy53bSMOhRwrmPTkOxFZ
L7xO6O6Dag1IvDh/v+zMXVzKrdBotc4/6RCQ8K5saQ9J+pX5mwA4syNoivk4eyg9040/u1LF2C0D
rcWI9F5P6W2ymyF+Dyp/bya2UKyFSYurdWZt5uiw1BkjVBz+KfGSvQyoTirFH4k/TGosGyg/7bLK
Ha0zttf319udeG2Us+iM7kqaX1zslv6DWNQAgyiIF0cSM74sf2mLYRN5mi3RyhTQmZxEt3786vkH
yptOIDx35V0SfO9a1R69+s7rWqQmt6Ee7RIr2leKtu+zepOiSUz2xCvXFMUX3e1szmYQKkrshZnE
on/KO38ncdszhRvUKOimeLk+TUvH0LkvzBy702odVRl8wW/uSzF/V4z+D6/87AU+6nFN5Vy39gYR
/G1RoIOaSHrBbc11RFurETpjVPxTqwU2YspAb6zqWRpLexyar0oLcIBXXF98EchCaLYb34d5avvl
sMlGY9Okx7C918PBUQzXNo2dR5Xz+hcuXGPAUX594Gzm3bDxxZJ2ylOTxUiGE/q9a3rRd9RxWLuW
l/Y6TF8TWQTPZICgl2dKIPa6lCPUcoozRNobXtl2o6rJzfUBLbnSuZXZNhha3XdrrWcbBC9VU951
wnM9qMcEZsLrhhaHA95PJywkVJ9HymFc0djWs98i8ZOfZyQB1wS5ltbG/M8CL4P5hIVjV7YMhc4e
O0JpySzv/yaOAVo0AczocwUlOVuVBp6SsSTZf3Kle29QDplYOIKSH65P1uJQKGTJYBWg23rreT2P
AtEJVfLa5QjG9YX2KR+fu3zl1bBog85QshXwVNM6ezldsp6JaGPr/ilM79xRcaIKlF6xcjHOuyim
JwEsQb+szOZLUUZGWPhwoAGkspMaLtZK9/yb0fXybRDKd7qSf8mDzoGq9atW1cnWU8p+5SuWTrHz
j5g5ObpQigswyD+NfSWAolatzdAHCr25vWabggc0oltLnyzaBElHCwVJAOqSl9PrBsDx6fv2TzfJ
0CJN39NkoELQ/X54uO4rizv4zJB8aUjr9aZsjelIahtbUF40MjZcUuOwVmVdMzQL4cPp1dIC2zxl
1scayoHebBxNOZp5vr0+okXPnMhH3l6RPNouR8TdZikdKY5TKjx6obEth0chWAsAFkdDjZFmpSlL
M89vg+pXulIIg1Mo/zRoRIzCd5YZb9R6jfVmDpr9ZwtQsZxK/jxP3jLtZ5u5h27CgEouOLUK4Neh
hrl6X3R36bfIJzGRHnrkNezR2ojpDgZm+w9Z1ibzgKBhCqNLXiVZMvOPqIvDwOingVqPtfLo8/5a
O0qWXuQXNmauIZdinfYaNnRV2BMFG0d9CLb5rh7iw1BUeyH+ISAvct1NFm4UOoc4iwFmmuQDZkdL
Y8gdgaoXnEy3uw8LbQMX6ZpmxYIr8s7HswGAAiWe3ymu0UCEmSbByW20HU9jQYm2pVusxD2LIzmz
MjsrGp1KVK+kwcmHb6eh3GmRP/vzySI/RMMOTZq/k79mRQuLvFUHJ4jxm7Tcee2ayuHChoLXibz3
G0ckHPKXu5b2m9ijNT84leJTIN91ffbgy3eKGK+k/JaWhKMB5lBaG4EWzCYrUNzKjwsNf9Zf1YR6
6mNN9fn6bC08Sqgb/LIx2zNZRckgjNXgpPpjg2yTUjhNBvCUZPsRvprPVBCje9Es7rswWnt+rY1v
No/1SCmwabFdmR+s9inUvtbWz+vDm+GL3xJ1F+ObHPLsSBrNQOr7Sg9Owm0l6XvtAD3W2KIeD1L0
NRnAtkp7telsnl4GxdXr1pcc5Xxypwk4M17LStf4nRKcoia2h3RbaJ+DBKKd6Ptf2KE6ggAhl/9v
LdJ6ivA2HOJcI+gabLUqeNBLeQBKECkOapnmyg5bHNbUvUMOBS6MeUe2EUEEVlB8PBl+bFcos0Lv
HBfpJpDXJnAhtJgU+xBupCWbVM3sfuxVtWhKg9O2BIVAHIo4maMHzUbtwX+v8U0tXV8X1mb7TUL0
oEClnJOj3BifE2hfS0rho03BxK9um1Cx8/4RvjnbMrYeTIIDpfrrC7m4G6kKTfguGJ7nXPBpn0cu
vKTEkB6vbJligNPQB2WXYqtuSsly7bhQxk2JXNw+c/Pq4br5xQ15Zn62Ia1ClmqIEdksaFpBhWW7
wuNq8vItCpg9fckeQZY9bQ1oCmaLOia+KSDmMh1rtS0I74s2wEvvwuRLwKVglZ+NRym7IZbYUB9a
eQosZHzgsKD5AgIIKhm/8SOIOqkkvwlOT0NWIeSV2SiROll0a/TKTjH+4nVzYW7aSWcHQBaGwP/h
zTkhXmZrxn1cvo7h058v2vmQZiG/pwLiRQwHApD2mGUvQXM/rHE8L0Y9Khr3MAaxGWV1Ng6Xpm+F
bj1Oar9xCPDszHvwcnETNsKPxs9PYjq6TtreQIKzogq5bBq2elZrutPnpnNAKJBhckmAxVBu9DEJ
bAu6w00g5eYe2brW9tyi3JOtkk5KWXV7EOzeitcs3iJE6VScAOxB8TJLhiB4ERR0zjN++T7TJ/XY
ptiMrfIjCco7hbmnj/BmSoIpOQ0nwr7tbtA+WKnqLu3O84+YZajEuiy9QO2DUyHdWWVpi9X9alFm
cX+gRzHJ1RDHz9OuplZFYN4ywoFSipzUtVAm1L1028SjdhPlDbKVw3Ararm6coUtnfTqJDWPBga9
x/OStd5BHNLGGK7zWDxKrboPJWkEhKO3G8PTzE1Q9MNKRmh5WeFHJ6TmtAVTdLk9IQ9vw7gpOG41
4a4pHqP2ICvbDIy+JGwssmuN+YQQ5TaQYmDm4vYPCVTeHiywO5ACBD0iQWJ2ab+rTbfR2ynmDt07
gz4Uii0rN8qi05yZmDmNGQa6XnYE3GL2NOaFM4p3il6sxDmLXvPLyDyJU/o+ndI+RoQk/0KsFUYf
e6Oxkyq4b4PvcbziK0vxB8450WlOL755VDC6rlrSY8qYkuMIu2scH8md+snKbbjokhAXQA0KjoUK
1eXqtNJoFq6OS/bmYNeW7xjac6ylGylY33eLQ5po89BzmLJgM0+U4rAc4h5bdO46QSA7dfYTEoyt
1q0dZYsOAQcg3F4T8+lbEHR2JVldnNNEwlGexRVdCD/8YSc3O1O7HWPXubHMHHKK26BObUgOXCIf
PW3RXfjxF3fW2UdMH3n2EWltcJlIbLwwfPFLCCiD4xh8u25j0Skngpap55L34MxGYua+CFQgOFmE
TZoJUFSCveqD5++MfOeOK9aWp/WXtZmzeG40agUqRSfNpxxfbhJ69XP//vqQll7PJDb+G9L8qk/V
OEIHgENSLhzdffbyv9rJZxZmJ5KhAKPJKiYtbZxaf4BKfuv74y5ue8d6KleVpWc9K/88z85HNDue
mt4Iyx6G2lMbuo7cv4+iAiqu91lwMxU2muCY9yiiauJDqCV7jaYnP6ttD4+M1qAlK3M7P1QiXerC
IGHkfhw6IQLE7hrFwqKLIDwNnAMgD1mWS6cfR7jyjXjglAyan1VjjDejrn1JwaOvxEyLh8mZoZnn
AyTV+hi131MfvUhJ5MQpoW6CrGC7poy0Zmnm9ZJbqmCxsJSOQFXl7EghgqL9Js1e/sLzz4Y083wT
GYNcqTsOjNFDvl1/jYJyzffX1mfm+4OadFnZYGM0HhNf2abVNyn6F1170Up/3ve2ZmTm8IA3AXeL
uJnJokTuT+rnq0Hc8qpM1AgTsSzkNZeOJoawa6g9jpZIMe3RdBEkPwexP9XBiqMtD+aXodnyK17q
W6rHjBmFfpsor+ZgboXStK+v/eI9jMAMnTDgtOkSvRxOXndGNsgE372nGbcyr2IbSG5mhxJ6ynEg
3ZqeFP5N2HRmc7ZXs7gApqhhs2lfRGmg9+Q17/MVI4s3FGi6SWHmjfBqNjDR83lxj7wqsp8RWHu9
PajBays6pb7rU3El2l1aLJgE3jDJSBDNvSKtwya0eogidT8V90UmqJvcDbt9FWXxiqm3ksL8iU85
DCa4SXUR5PTlyKoGslgV7B0Am/FQ0SZucmlF8bbysz2t1la9mx6RXVRto3bYGOO9ZjQf60Y9VmLt
RALsNmM97K+70dKuAOkPXSahjwX49vKbZLMdrSzim5Dl2RDKSenPtBbsvtlet7N0kdCvBUiGgiO4
udmm6MIhr3szDk+x9zB4PynpXP/7S15z/vdnRyG6WGSEhCQ8ZSk4Fd1WJCTDvc/50DglFyRsCNft
Lb7AwRBP+t1QzABgvpw4P9JUeFSnAVldsStpKN+Nka7Y8IEaBy+Hm7aKLc8pdLi/c69P4H8BC3r9
I5acd0JrAXQiHQhF6OU3KEZUZ5rOoCXvSfZEh8KOoD9dt7G0cAgJwsMBxJ9jZvr9LCiN0rGpIU4M
kdZNHite+zZgp/wvDjOOZAT4yCMgwTc7zIqgGAbkeEK6+1PVaUR6/0WwLRs6YL9XectlbelrDFJL
HkOBkf5jSo0Tu+rlwMjXloOYDeFpEO+86rHVYifKvkr0tCfJ3WCtEQhPazHf/HQzUm3nNaMioHxp
LoihxiFPFJ7M0HjKFVtuvobyoU8PQe9+kPIPvD9XvGPRIoynMAcAiOSpdmkxU8QgRpM0PLXVlpgn
M1PeLUPtZKpHKtOwvaL/Umjm7rq/vBHpXQ50IsV9o12iMkeJ5tJspeXJJGIDduG7sVPjTZHcSkgI
fHNfydD0EhRBp2IAvOaAeG+j46hX9PuVNu08K061kFLlS2iTQDAP1j8AtZdfMvhioRgyqLyo40lQ
B5vxAGXiB30obkTtsetfh4lAoaQHXXDfwaK9Yv93B8M8dbCpmR8Ohzk0vcgNffDHyj9xF9heVNod
9d9WKp16W6tfqWKt2Ps9IqB3hnue8/WN7mo23NiAGw6yG/9UGJUTtM9V3jtt9z3Wd34SrlwbS7Ym
Jl1jqr3SzjPz5jgXEj/zAB0obb6Vk4/jJ8EYAd7aifrH+b2JxAscIiAo4DZzwI3V+IYfZVzQgvoz
Cgly4qMUrSnb/b5VIBridKM8j2wfZ+mlpyRSLQRjQqqmDigrJI9FHzrWy6C/COmr/NnqVl6sC56B
OZrWWXl5qmJemisTudcqGKdOWRdTTRA2ivtZdXdydGNmFgHPj5UtKfP3Zlvywt70+9kZLoB/CNKK
Z7ikx7vclZw2125i39ibUvuEjqnt9T/H+lm4iekkXcs4LOQTp8n9NdrZ5Ja+2XfmQFpD8IWDYfZ2
Nro718iPVXAMI/fOajQoRcyD29U7Wcw2eas5xOgru2PhwuYzpsIKPSsirE6zC5tGDfqrp8wH6l03
ci07qvg8hE9DHOyruHIU5evQeHarrN1tv1/SbEpU2sgc00QFV+Hl5LsJsh5WFvsnS4do1GrpEW6o
qq658ELSANA20LoJ/k7+b+7DpFMDbYjBVo/DD3EPbTfcUU6k+o6vSvaQ2I/ajb4fW/iOYIpaEaVZ
OA4mUnyuUhDDOPTk8GcONh0QxeAFZJWM71Jf2XH4qSxfrfBDGH5f8eXpZJn58oWpWcxjGo1qCh2m
iu4lHF4z7V2Q0APtPRjjXtWPrrnLss8rNhf2z7nNeRYE+SUpp9jBfo0qu3rna4cguw3dff+tLh98
tBb4T7XIcO1XDC8NlhIPWRGSkjyCZ/PquSXT3bN1YNFR21exeIleKwTbvahxzPqTCjsBel7b61an
wGc+w9ArEBRNnXIE65eL6WZS2Qw979e+3E6JV9e06JkcHTldOQYXSsug7s4szWJLM6pG2ZvyXMnY
OHSzCdXnFHJVnkSKRe+kkwmwMom3fu5/QHZh71sP7tD/MZyEb5hQMfQ9sE/fjo0z1+0rdwzFabQt
2jNOKcCh5KLCYOtK+Kd8rlQ2Jltw9MIFDB/lHCKDHv3oJ9IQ0FKZOapSH+L8vZdQAj0UqhrZqvkk
qXRZGu7GUJPtVMWT4+jkh+O2lN3H66u8cOVdfMts7nW5hd86o26WktLLU8t2rZfIKG1dhwSpSezQ
D5zV7PPSWXg+AdPvZ5Nt0QQ0Pbc5g6Xo0crNTZcaO7N7/YuhQf1HFxCgLV4Vl1aqXNdoWbDYrqN0
KM09guibutY3plq+huZmVBUnbMTDdaPTfM13DSKCANEmSqM3+sTzoWVp2+iiL5EbiQHlt7kqOImi
NCu32NLePLcyu0zkTPDMoiM5IgvxvvblQ1PcKxAnrdbPFw1JHNx0qFLdnjN9Jr3WNi4SnKeURNcW
8Fi+zzTjp8oG3EmVZ65EeYuzR7CM1gAdJ+RjLpesHjWzKzKVnp0BZMl4P2RrJHmLA5pa6wiPJ+Hn
metFTQVuT+AMRyvImchbxGwreMfV7N9SnIFoxy9D04ec+XgzCOnYT4YkXzsZib8tfNkJ+/aGLP5G
qlrdDsZ+J1rhd9ICX6874dogZ+7RK5pX1tM9rI+HcNwV8Yc8C5EqWxM/XFyuSceRPn42mjazY+Z0
prkafRrEUw6tIUoybq+PZCFEplcA4Ynp8aTzqLmcRSVGb4fGBHD2crqhiIn2l61LX+I62OWUg41+
5aqdlv+37TvJ9gEUg89gnp8aBKUN6egLTkP9ELb9BqZxWx7W+oUX1+fMymzeFA2NbCEDFN4hLB3Z
hnEPsn/MX67P3fRXro1lFjXkRKK0hTOWXi7hTCy2RX8b9e/6sHHycGWd1kY0W6fESqmmgjA+IUZ8
Z4bDMfNf++KzHJYP1we1aAh2iEkuYJKJnWK0820VCa1Ui7h2IQ4btXiSBuWuEje9VzrXDS16wpmh
2e0BNqnUvOktWEk5gbM0Pc8s7dlNC23lylhcJ1oVwRBZU9Pg7Aouk1yy0oh1onnbgUc/osT2qQ6p
SamZ//P6qBb305mtadRn0yeBhuzHEFCFoVbj+y51xX2CmF9tSK9lZQT7NBm+6eKYrWyrxVWDywON
VKLJ37aVVMmJ6jdU8A2xzraGR9tAlrofU1WjP9sP+5XrcfFcssgVGPokyzQHslWjOKiFhrnYIFGp
ZRE3Md1cKz6/5CGkfVE9m0hP+J/LuRxLNzfyPP4Hv8YerpX79SN2zchsYwWRmSAoghtG0rHWEFSz
7vRsjcRhab4mDD3ciORXiFouR+LmBTBti0REZSjFR6ktClsTwlXF6SVHPzczc77Qa9R6SAn7UDPP
DmlYKADV4mcUjJJdHFshUFlp2Hjl2Gx7q9G3rgzlUOsK/iZF+3yLlEBid7GuHCQ/sIhMR+8Iv8dq
F8MUZMzPzfPPnJz5bI9A4KX/g6ApZSfTO0ru9bb3YBNQ4NxUj417q1iRw1OsXk1ALc8QiCcFgnW6
hWamFQ0ykGAkQ0OwcAt8DpJ/Nd3CXpOQGvHfq2OwsjEXw5QptkPhBg0PbvLLwXYD5ShvIJLU8tza
5o2QbZJOzGwh7aIt9LeRXaD64qTmRCoLE/DXUsvWFHMXfZyNSrSkvm3ay2+Iw05vfFfm8pCe6XKz
wtL2o29/fvBNHFYyTJeagfjTpY3Ui+ROdiMKXMZGlI+FUm0EXs3pM9V4r1op/b5l7n5zoTNrs1mV
rEwXU4WjIZDFneE6yH4SZQ73FDi2bZ3vhPI5UQYCmmZrytXN9aEu7maUShQymRP5/cy42w64lsCR
0bvJRpJhGA3WAr/p1PltfGcmZn4q9KMwGB0HrFp0u0gOdrJ0Ww3NIRQ/ZcqT1turgdnizjizOP1+
tilrrQsFZWRQofo97gXTtvxoA6vNphr811DaXZ/CRY88szY72hNRkM1uxFtCgLNjUb6fztzGK/8i
6cCVCDEWTLC8eOYrJZmtGL4h2qOXIvwWhsf1LoFFXyQ8ByU85R65EC9nrkFMKvZFsitwvd/WWeaE
yadRB8VZ63ZsqLapdHSMQ69tBg3k7zDV/flckj2ipIcGPSWv2VxKeqEGWccTUpN/xsBfyNw3mL5u
ZCGumRTuYWSZBCnk+TGmKEkgphlGypY6jlLBLrmPQ2XDS3mT+Rkk1yubbGEHYBDpASAKHJ3zyx8s
wWC4EqVKcFFO6IbvVZGbQoZebLCeNC04NuKxNtZqedO+mu074I80HoOyllEEmp1ipaCXRQNP8Km0
SBjpOnS6QXRXC4W7SUVjTdxyYRdwioBzBiUIzYA2e41natTHah+9Fetj6mK5dNeZ99cXbmFfX9iY
xfNamIIMd8PwVFMVG1T3GKHp5Pd3XfNUBmv6WIteMiXHoWoiA6/NYnq3IwRSvDY8qeNbcTep7UJT
/Z3sivEuE7sXofAyHpX66/VBLk0kNqGWpdADwdnsuMwI7EUr7sKT1Zl3nlvfkkNt+xXw6sKxTxgK
GxKYbZJP4sw3Kr1tRMvDiCGDq3hFHG9lIy85H3BwGu6sCfE7P616qdJo0EJmCjoQkxbxYKeDmUvd
h+uTteQR52Zmk1UpqctrgXp1EEOfEe9k80Y+BGWyUcMv1y0tucO5pdmdQiKmUMqBARnDTmjL1I5F
8UuvFZR/JChytzGSftctrk3h9EVnt1iqkldGAzM8KdaLZtzpwbYtfJvWiOtm1gY2HV5nZixjqCti
oPDkSTdqB3OLkEHr/zxGT1FR2nFerhyGi/79yzPmyfOwVbTacBX8e6RuZ7iVU03sb03y8/q4lu4y
OL8oLdFqQoJmDp0aI7QhUsEFy5CCqTGSr7Ii34hd+S7M6u+oz7Xia/mq+SSJxkxcI5ZYnFVq3aAG
oWOiDH05q6Xblm6lCGCLTGBZVZ5udCmlDTiM7dyQt8UIh8z36wNeMzk7sCD6cccuwWQnSe/jxt/0
KbRtSLDYVXWjxvnW97K/OJCniv7/HeXsGIHJL81bGb3uSA+d3Ne9XZkomZ11kmCXfnxIujZaMbno
PsRAKn2McGnMK035CJVkOcE+5XjbUHgNyYlV+kpqedEIilJTOwvdknNupl6ocloLSMyrzcskaNI8
rhayFleLx9TUsQJhy1x+Mc79ELpM3jFBJzvRQDuQ+M3NeUsBRJORT1k5TJZ3w5m92TaPhMxP0wJ7
eRDee0Vnj/nRHCFC3rVytYWjGxmgmyj+mq+9Ghfn8pfheSMUjNcijeQKWVLpJlXpKtPNLeXgD9ed
f9kKYLDpymS/TdN9doqZdeJWQa+DxiAJa2THMi6hvtlfN7J0a0IVJ069JVydxszdoQ8zgjrBSKhJ
J3SeblvVfbluYmkcEwSKDB+0C5DRXo5Dl/1ueuqTwgHVPKQvqvUIK9hf2IDABRQ4X/xb+TJF0aLR
goBwtD4K9GYlQ2mHpHyvW1m6vkCI/mdFuhyJ6bVwZege53x5nyrjtq9htkqOmqCtXChvzV3zQPfc
0uys1fvY9ZKs5qL0vfJGiNH36YEWHerG77dlkJcbT6mNe1GA0a1QE/1DKMf3Vdd9NTpksgQPPapM
8gI7V81s4w9BYYtjM9q9L0K4WpqfTd2jYTmjR7lSPOumCAM6soLY3xt93ZxqwNZQB/JKaT344q9P
4qI7EHxOwGYqwHMUgZujk1qR9DyNYegYcY2C0F1grF1Wc9nDqcg8te1ZNMTQlAoa7HKtFHfkseQB
TNXiHQDVo6UMjqkmE3Jf3w5y+CjHH2V1wqmC+ynvfT18ksLCafUPSvqtCX2oybObqnsHY2pi3gOD
3onyoyfIjpZu6/idEMBWglPvrk/OAjiazyaIhb6U4ikxxeVnJyG9+qKfE2Tmt2GX3ActeMwxu9HQ
DRKHESZ7/65OQPWmhW/ZrQ/BatbsiwrhAyPYwGF+HAJ56xaD+DfLdvZhs10cKXqYVxogW73pnT7M
7eBYIUtwffiLpxGNnpO8BSXkef8Zyj4Fi1kSuPUPIVLIorhyFi3u4DMDk3Oenal+VVSDEGCgizfw
IrL2svwx8p6uD2PpIkSJ5b9hzALrEi1tVoDdK2vvDGGDjpIHi18pWGR4f7Bs160t5TCBVdL/DHoD
r5nPWjOaEHwXLA3xgyKPTmfQJtgn4EYeqmoTltItz9ZWWIuypx302xl1ZnY2l5krSNnYkQIo/a0J
95xKFGjnY+9IvmFXCioHvWQ3UrEGIV56IJ0Pd1rjszUMusCMo+lZrrjvRQAkDEyi70ezkAhcI9dZ
tEUj6dSrMHG2zU78oQJQP2isZGsc4zpClU+i+ThuD5UbkFtc4+xcPBvPzM2O/dDQgladhMos74UK
AP3Uj1myclUuhk3gveEjAyIHdfrsZLTKBMGLHgi27Pa6I+X+cTQdaXxxaSxNIJHw6n2eCE8wXaJ3
8njdV5fn8z/b88Mf5Y+k7Ttsd/EHd6gOtVo5ACrs3Hy1gr/J35wNVJ4tno/oVZYbQNsFng7E8nG2
b0Af3qfRmPwFvBHKe1hWpsYOamKzc1uV/KzMOlIrt7lWOHIOTajYr6TVFyfvzMbsCB4bKMGSTgpP
lYgiTW06Q/Kil+Gmg+WZwsz1lVp0xTNjs93Ndhgy2G/DU2LknyV0UVzN+CFa+ua6meXDi6ZSqCNo
pkZy9XI3603h1X5J502uoJ+lxe9zV7vNk2ObZTdCNL7L0yPSl8m3FbPT2v92eKFlrmsT7x+F50uz
fSOmRjJitnCrTRYaTpI/qsWnuv3UoyyktJmtUA3aj8UadGnxipuEnbgEYCN7251np5fArR+OkNZD
Up4YjhH0/U3nitX++vjWrMyG50q0c5byZAWSSUcw8mHjRhxf160s3qbU7CduQ6jA53VmtQDAnfRE
3Uroy1MmWHPGWOQCGnynR/7ir8xBgEO1jlyiPu2Ps6mLml7zlYF7ToRWX/mpQTBUfwrT5C/mbsrJ
guehLmiYs2Nj0FUj6DoO4bgeqcbeDL66vT5vS3vr3MJsdWQvVCJZrohNje9ZRVHXfV8Uq2HBkg+A
WAMoAgwAptHZOS8EvRALHfdkWR3pVOy9jRlGG0sKNiqx/+D0MdJdB0Esd6n3kKTvUrdcWbClA4sW
GOoEkO5BpDF94dmCDdHYojbAgqlwB8PXDG9Qo24nLdo00DejFj3+xbye2ZudWWps1VaNlhdUE+YN
va2O0uR3QjasRKlLUH5aexDVhuBfIt6atX0UXhzESU8zWNPmm9K4s7r/Je28eiNHki38iwjQm1ey
nIoyrVZLbV6IdkPvPX/9/aiLO6OiiCK67wID7GIxispkZGRkxIlzRtSizpRwHMnooA0LTDvltaBk
CFJCxvup3WLaXvWgN79g4aNhJBZdNvILzOylrbTDlM6yXFsMlKseJAFZYSRd4zm6+H6d3Ala3PAY
MT3lR+DrphMU0rT7m4/2n5HFR4uYeM68eeiNp3tYymdT+9l42cYnW9+v/4wsbplYqzOln+bECvFn
zzd3xSCdNtGiq1ZeQSRQkjFrPL8L3vi72ZVRbookHDmK0airQhtVd8lgT4KQHq7v2urRYmB1pngH
emouXLCQ0Gr3I0wFkr43vggjqqH5Sev9PQqp102trgo8Bu42axItyR+TINcoQExzq090Mv/bDBmt
043y5NpVMoM+/s/IwqEVtdEI/KQblhzqtjT1KAb1o3FQ1DSDd0fZAuyt7p9Gv4hZGKAXS3ad0DAr
JF1EXFsXJEpFTeSAfg8OghRXu8xSKW6Hfbrxhl4bClSYQvzX6iIkq0FaTE1Fo2Cqq7NcT44uicdR
gjYmz/ZTZ90YY7eTv6uddRhC6xfI7ntD82/16MMUR2dFeJzREjNbw198YebXqAwDT5OWlUY6qqU8
WSa5HnWS2DhWqu+Ym3wQq370xspi8VpS16NWWtwGIg8MelrWsz5u1TNX/Yh27asgFyNsCyO9n4kp
6VV8m8sm2sbfPRFaI2t0pm7DYddX83+GEJ65POteDsB/FITotaoZd+pZNBoboai/iY7/rofu/qUZ
Xi4iUs6sp7CGnexbJ12Nd+hybnjAHJmW6fDc5f7fbWNQ9NKMWkfCjB9g8tiTD7TOPjCSakWh0zZ3
87APeO2Nt8za9kHZxiw1k8CMoS2ulqLvg3ISCSpB/xRMv0dknlG0/HO3Bpc9SxIBdKdtdrkoOS9i
E9JS0qwsOgW5emKCMdKCjS+0tnUgt5jsIyWdx5ovrQiCUfttHMW3YT3a8InuYzqpVIUlAZX3ckKq
dGPr1kKXNuuEzVNus5rzpUGFOTpl8poYZH0b2lk7er/8KTQcs+xMp7CgiJY96W/iJeAVeOVnoDuc
s5dGvSGxzK5P41tV/VJkB666o/CiBU5YFcfrX211P99YWniG1mcVAtRVfOt1/WGe7gq8Q2V2DG4T
kRBC9E+ishUA123ysGDGg9HXJf1DV/Zyrkx9fNuWAB5pcOXHolGSm8mK0RaJB3HPe24fxpG+gYBa
ff5C2PCv5UW8GnNvKDKI9W7HamR4TvLBG453bSsh3uQAgQlsGUUOFOSBZW7cRmtHkNRhLmtBicJI
6OUnzRKGzuRci2Grjj8P2TjeqGP8JRx1fyNUri6SiRYLigFUEnV1ucgyMPMkJI9U+mKfe9ohDJwu
zg/aj1rR3a54SXtrV5u/rjvS2jl5Y3U5nC2PntmlKollLt0FjZsVAjjEp8E/I7i4sZVrt85bU4so
nfYyNHAR6WVK670Gt1NWd3Xo01x5vr6mVwTsMlC/tbQI1AJrEuMZ5VKhoxsm+zIEqDGkv0HxxEjr
KkZ3iMXEVkf6OV7/pU2P0XDO++9T3t33W0d1Porvfgx4BAaKYXKgfXzpQa3hp0aQU83Tq2KHTsmQ
Fofr613zURjj/7Ww2NiQFgM0CliAbW/Xxsaejd1M29f9kwkb2i1kgu8mEETPIOMLBzLcQDsmzHrm
IpMAZISet+unzs6VQbabtnWFZGsYctVJ35heHEKzksIcyWC+Z3KQiN/+YFtpBZ1x4/T6JinF/EHe
f7D/Frq4q0wj1Ui0yXoD6xmQnqP74aGpYzSoZPFYq8d+gMrNEh+aSNi4i1ddhTEmOlAKVPzvUJBe
ZMi+NkNk/O+m94/vbxyM1RP45u8vQkwRoi4QVyCL0DEoqurByI5akO/hRd1YyLqhWZJsVlQlgbn0
+WiMrSEZKcKqcr4fkgnhIek4ZQcBNPB13191DfIjuFJmnqRl31xTI/K+GcXUpKJTJ+Gsb7oPa3Nf
Ktqu2gKIr560N9YWjhgodUzPig0UrDvPpIMOu7P+7fqKVveO1IWuA/oP72QiJ9nK6g5Wv1s1emrE
naJ8i+A+2PCE+Uu/8/F/jVBSvvxAJgoJAYLTr54mQMALB6isM8H9mybRSVAiOxm2iv9rE9ywdNGa
xCeY2lwOAkZeFlTInFMQGj712gdBqXYzCS8o1oOC2iZsDAPyTEax13LFcILGSbNyX8Dydi7SP1f0
wC2hWADzDI+1tIQpekIkxU3NbwlhQ26m8C5/jWRQZ5l/U8t+a2oRToqxb+M25kUXicGxFiu7lqSN
bHD1EPAmhQ2Jh+k70BlMrkGvD7x/lPpODswdBM52qU9OEkb2JsnTqjFwWOCoGcUgJ7p0HctsO6Ep
MFbVwQv6pI1aHQQftVAYSQp0AK6fhtUT90qIgU8yBr+4yhXu6iYGxk+18tEzYqfKzgkCRNeNrMZd
ZLOA+wIuA7l6uaSqL+pYM8KY4TrhmxYZ4weRYdyH60bWzjWAC9DtzFtA0bzwA+ZFSy1WivhWnDIb
KXqKSA3QEXDnWbthau0TQVcFjBg5Zupfizddr6WFEPVlfGtIO3FSjlkS7MxkPBcUpZB4OVxf2Non
MqiJwBoCsIj31uXuWWXSaVlLLBlE3U5zpFUjy+myrefHagLy1s7CFTJx9AU6y7QcklsoVu0Apjuj
/lyC4IGJ6yCZlT0Uv+t4K3Ctfjhe4HQJoNWGWuhyfV2SpChdEiuy7lz3MFCVn4P0VzJFu7/YR8ZD
4d9i7BfMwKUdNDsBxYa8keG+KuJqzwxEYG0p/Ky6xhsj8///pvraBXkcyiWuHmc0u8BZJE9SrNeg
f899s8W3/vo6Wl4zEPj9u6SFI3pp1vftOMeK8ZAJqO9pUHb6jvS1qI96Lt+Ok/mQiE96Mjl+/xg0
IK3q8oYZsymQd6H/La0e0/YGpIYlcbl/ZOSsnStIQ6l9vL73a/chUH/0xRTINtDluNyWMJM8vVbZ
+yxxLOGbrAt7rfmFwCDyCjc8UPy/gbO+NbjYGbOv1VBvQdCKlbdrrGI341mzcaM/vfq13yxr4bq0
WIwhFLHStL8zSOiF+CRan7RolxRbil9rMZROOO8ChRl8is2XO6iAnxOGkfDWGd5PKz519fDz+jda
jTNvLCwunsgbpMYsqQL0Rb4vqjSCCqtwokYL99cNrR54ZqB0SLeosSyHoYK0NsNapnZkRd886ntx
f+49SGe2XvyrX+eNncWBF/Ow9zWBIg4V5aHrkX9wh9CF3OJYVB063I6X/Ajk57bNnHFwrb64MyL/
Ee7xUzYOdDLqjQ3e+j2LQ1CVUMc2CCPfwu4ZRKdeM57yWYq9bI9+E24ho1Y/J4kR5TJ6yKSFlw4T
A5TXhS7nyFlg48tz1U12vzWnu1azmpGuVOUoq3BHXRpBGdHqp2GKaSL3X8pAfVTC+kBHUM93VLEO
EbjejVxijUlQMeENpq7O4uCUuTQ5xSYTdowh3/qm4vTCqUvPHiKkBs3d0tXzfKeqEDIxE9M6uvH1
zz2XNMakBcUL/d3bIe+tMRWSDNvCB2HqbqycqeSkdTJxS+pn7Yz8Z+ndAwLttlqoRL6eNJXnIBMO
8Fb3lvaBzN/+/6wJ9P3lflIyagxdx5KVNAxVjw9gr+6EtHXEMN7i+VzzyberWvikFcdpGAjwKIUT
eu3Ct8r8MGTf/2I9rwVUZr1A8yxtSFSDUkTUb5v+qKqB69d3cV46yVRv5BOr6F7zjaVFSNYqQfBF
ueM8j6ZD6cYC/rq3vJ3AnJRU67/8frxLhupopemHMZKd1MgejST/MJNISZN4qlF5TZ7jqDv4vkTZ
3jjG/degn06jWFs2U383gdBMNnhLnlDiVtq1fpBg2dIMFCtRH1iExz7zE9jk+flZPz1HmgKZ/bEa
f0pm4JiaUwuxi9DtvZaabuA3NiOfG/F51cUNOpFg8ufy7yIctnlb9HDRc5hSLz5KkanfdHmqvCiT
VN5Xwl9IWZKpz0LuvKpERkZn53yTmqFsMURITuB8NAF3qtjqhyZj+hBCUvl03QdXc2kmpBjlh4FK
NoyFE3b6SLdYwFbufeiE4jgZZu7kSfFEIfwsmuOz6Vd73esOSlp/uG57LVF4a3rhlU3QDMVYSvFt
wgQ8iiAdOKVO3qq6rp5k06DYNb9R2dfLzZQBj5HrUbfXoHPlJNOj2+6IrHkIL25QLlRfLS6YSyOT
h6xfnXukt1lzMxnZTRBXp7htaxu40Uaha23bgDDAjoI0JWWURfaTx0pdGpnAQ1iOnwzKr3JeRxuh
dm3T3tpYeKDcCJke9PN6fFhhh7tmynabOenqps2plQlxDnOiCyNmiV60llhEpWY4JP63gpZDELaH
CMLWP/c0642lxecZLT6F5plYUv5B/8AWu3+uG1jdrzcGFk5WlKoXBwiX3IbikXKWHYP92ExhtvZr
kU/AaRt5TCpzXwh3SkKRpbobO8hPs8NfLAZwAwh5BuRBmVw6s9aj2iQWLIa5nZzeObDqzSbCqhO/
sbFIx8AUxWMS4MSo9XY1qjWo2l5fxepuoYLOdwfoz9vzchVd3TC5k8bJbRnn+6pujo3yWMbN3meM
9rqlNRJV3jqwNb8Onr3jYWFqxy8zqyXE1GFvywEJnSDE/U7SOvj6W9mP3c73REhgKmGnes0XZfTu
WnSKXK2Lw10uwsZpaL1dmYL+54558dMWjmkIwxChD8Trsqucfjg3iW5vTuWvb8CMzp2rZtDKL0KS
4HdpO7TgIWCt3flAByL/uUczW/Ht3HuhVasPZ8HobNUvnFCnvsCwjmgHfyHmzgVNqVwj0wCIpy4y
xNCQOtHIqTIYlXBohL0Vy46SP1//3Ctn/cLI4sYcM9987TXczrKHoYKghRnbjbFFDbniv0w0MbrM
NAXXsrr4ckkwhOQIQAiEyNih4AjNwU7AlWHN+/OTAuEH9Y4ZnMk7bPH1vFSrK13AEr9jX8KfFLTF
QTJcDRKf61s3/+ZFFUi1mKcFuw7RDLzGl2cSzRGlERre01SUGb9q1LORgR2fhPorlaPc6cLC3zic
a1/rrclFGLAKPW00iWoE8E+78MaPiRrt/EjaXV/Z2teaxzUh9pqJYJZpVFxJfjZJI1+rl3u7Qxfz
VHanoH3QtGRL2XQldjLsRX44Ez/xjJp/y9v0MOuSVmPK9TYJ9MzONFlzBqvaer6ubNyFlYX/iUmB
TCM9c1Kaw9AOdjzLWA1bLF+rVtg0pkGghEfK6XIt6HyVaBNGyS2KtEEzfaRhbTblRqI5u9XC7TTE
df81sliKnARhaqIeelvmRr8HuPIECYC2C6LGtEM1T/aN0Jq7aIo2Hnjri6NUPLMEoyC0SHCjoG1B
KVKkFqUh3IlljR5i3++M9s/fJ6zvPzuLA5wIlh/qyC/eZkV0srKXwOhtKx8coztd9/KV84sh0Hvz
rCXgrcVh6qsSTrGqSm7RLzh58JTsZPVeTuRTJ0iwHsbBzXV7qxvIaMGrZClE4Qt7itVWgVFlcKel
8oF3605A7SsxNtxjbYoUDhSVcDqD0vgvl07IJP4kJzXL6kH901nwbcTB90Ys3gWMjo6td9+bP/rI
+OI3ntNM50AHNgKPQ/wJlluYAp7NbGvlK/Hk4ictVq5ZgeZR3khmOu2OF0uM5AfXTAftwfUtXv2k
/619CfuR8s4cx65ObjvvefDUk1QjC23kTjYc0jbf8J+1lzxMMKglMrQ7p8uL4x7IdcPWFsltPgrN
S5sm0U3ZS8CbAFw5Qppmj2Zhth8zaHf2UxRHOyQrv8NJEj2WXWZ9ub70Ve/SIYqdGZ9p6yyOjY5c
QB5NeBcscJ8EseR+MEREf/yNu2ENhcRbDWIkXvMoq8iLj2lOcjNZAnvsTUlvU6tqCTxaVtlq8QhH
9wHM6tFT22MHx7QnHtX4n5QeZ/wUJ49DsOHsa4t+81uWICRl6uJkkHGsqObRRdc9GPL95tTkmle9
tbJIxGa8P8o8fGcx/izktqraqNAq2tetpvDaMXlrZxFhVaVOa8Xk5IqFsk+pl6dR7ZTpM626jdRl
1XVprFM7niMg9KuXQaKJdMsXRDauKx+Nekf3j9gwaWcpupHrXSA8CcY+lpyoe7rupWsVGlLr/wwv
8s1C6bnawp5W5+BBPHTu2/2k2Plw0JvX1hn4Ibsrkw2nXfWTN1YXO1u0VeIHZstJjXRbAEs6izhu
vhxWrUDlaFDTAk+vLDbVr9Ox7qaSVAYqIL+Gp6/fZrtYdUZatgA9RKB3S1ZoRvuESo85fhBGBkp1
jHkT1LCfIFiWbAG31saFuRrh1JrRThL9r0s3Ab2dCp2apbem2u4bWboBj3Hyp0OjP8GN4PXd3i/3
Wvktav7igwF15NXDUDvwmnkX3mSFIZmub4R1eusV971Pkwqt+2TLyNpWzhbmSdcZurAwolVSqteG
ld5Whv6r7cVP6GwdhlT+VIAUGtC3uO7778wRM8EJwfRD5wZ2isV1kcVRoOuRT8ureBBE6dDXrW3F
d76iHpvxj7neMca6CPazMhv8h5cbaApNbIZe37uebHS/ShEtXSkI/B1UqmFgx2a/NZn//mTPFhl+
hjEPy9ayahj6VdbnJhZH3Sq5HHIBBYWwr28awXzRx+FX0QvWeRKr7r7tvOxrphif/3yDCWYMo87n
4x08r8+g4WyEYHDTVqFU+S3LNDuxyqNVuCI98OvG3gVrnpZgajRemdARokF/ucFVp8WFHxuDawz3
EKfvY1W7A8txCjN9w29WLFGsp6xIIYAy5rtLTpiGtEI0yB0BdY197lhmvJeF2E6DLRjFmik+HYMT
9IfZyIWLjlNttjD2je4A9t0qz2jpzMyHWfxyffPmzbl4w4AYQthynkxlihJs1+XmGWmuS2PUjq4c
ffbLL3CmX//7a84IjRcYu5mjQnwXuCz6P6kSm6ObV+Eh8QJbzUJk1/QHM4FLP5P2+vRZsMQ9ONvj
ddNrSwO2Oedg1CB41y6WJke90kp8La/2JNsKy2nXC+rWBb7yoWA5pERFOY5hw2W21wxSWMUN7XPB
AjtsFF+DsTqWQR7aFcWV6yuaHwyLjwVbBJUb/EJCoGLhFLI8Qd1Q+6PbV4K4M0pd3YWaEB7aoOle
BKWNXP6ndysjMulct/zuQoWJjbItuTUALJDLi6dMMBnhOKba4BbowARSM/ti+cfkaLMRpr0JXxQg
mEO8/GCiIuRSIgejKzIjX5eagxFZ/tPH82wEtlQenFwCsNFeGsmmXKsHJRzdgk65RHJu9Q5y6xv7
tXLDULWhLaS+tsmXtZRc9tWqRRzATfSfhnDQaNskyVm1gA93WziH2Y+XXkETdn77GBAALNt6QcHV
00Th5CqycAhG7XM3pedR+ScSZUeWHal6bq0tQOia1ysaOEN6X4A2lsSzFU3fqZKtwQ3qs+bdVebH
zqM4EP+67nZrZoi1jNfOo2Pv6PIsUDGcJIOPBYRDQlzUTsbivi0Mt0+y/XVbK+FibnvBePRKnbek
k8tFtariappcXU2yG7q2zVNeRsbH61bWVgSHDdRSxHW+2SIzrYdEzyNVG90wqFH31S3xsVI05aGL
ifO51MgbYO81R5xZevmHAjYV7Et396OhUtJAnVyq4rtBeIiK7ldX2ZURH9qwfLm+uLVgz2U8l6Tg
EGGJ8+rfJIt11FpImQai28cNlEf7QJr2GZOLpfKi18ckOI2RQ/Nk47Ct7ClWQeHAB6sTnxZWmzaq
BSi7RFduYai3kr0wQMz1Wyn/fC9h4pOYBoYTi+tsDpJvVjdOBkUcvRW5UCSEucZI/ZZDcHso9MA8
ComaPIiTV27cYisxf67Sg3qdhWEpoy+M6lpYZ4Y8ueHwaNbtwUvcWNJsy9N4qwU2c9nXv+GKw1zY
Wzw0xjExKy/HYTrtxkge+6bfW/JRT+6KJtlY2sqlQgN9bg0A7jUo21wuLdM0I8vHdHSB4ByFGkBq
2u2r3tuY1FxxD94UxKkZMTUjXy/NNEPZZKNajO44SJEdetUjk4RR27lNsdUWWzP1qmEAzYZJQrrw
kDSOqzBLs9FtCydu4mdBRbxNq+Wdyfz49e+0tnlvTS2cPjdGmewGU4n2UYolm5jvTRvBasUXgHrR
wdH4SjP/xOXOaTxpxCYaRldvc1tSH9SfbUcrHaKorVrWSvAl6lLMnvlXucgWXgeVHgJVMWERYkJb
AJwoT7+v79dabCJppypH/v4KnbtcjIBAmTSoEovxi8c8/OD5J+ZaC/Gm6v+XADk0zrH46brVta/E
PApxaRZaEpc5KD4Jx3cgE+41YbTRdT0pShzavt8+/oUhdCsAMkEe8O4sRUqk+L3B6nAH3ysJvomj
WVvzx+ubqGFiftxhZ3FkTb2vRl3gOyHltRuFf2Lve38IHzKnvemE+3ELYLES/GgHzFSfVONmzvnL
b9b4VKgMIZlcmuM7XwTnmNoC1AiRfK7G8Rwowv76Nq4c4HkSftbTYdwFCMmlQU/MpyCpi8lVBw0c
Z54/hwG9do/By0MxyT+vW3tPYcPIMeAoE2ExcgJsXpqzZD8w2qGe3LJU+7NiIJ430NFyjLjvT+R1
Mxl9VNohsrVuHA7KCRnt7EE3Er2yw9Fq3DidtnRQVo4iXVsSFBCzcAMsB2JkCVUNuWkmN2sDkewR
AsiuLP54gI+Vk/8wsI00Eon4HHre3KWNaPqqmPeTK0UWAkkx9FuJCHS/iW+UId84hStxDM3fmQGJ
EhMjfIuXoNByxHVjZEn6YHt1tutGqJYI0fW0a6cfGx91JR/H2sxLhJgNUXNx33hDydeuWVplNG4h
iyfGnE6lp38a259J8qB5z4x23CH9Yky7snBLcS8zSVymh8bynVT7mIqBeAqV2L7+u9Zcm6qXAWCN
CEucuNzxYNInxv5angnKR1W+i/rIVqf76M853ZDhhoyJSTHGkeFsXIRy34RZRdY4s3r/rFpPBp3X
MrnLq3/IqF+iUHVM68HTz4L35+8gDL8quMLVDEJ64VI+uq0zAydnt/5RIm3sk6SZnaNrv6tvgWYH
UHxd39H3H5qBONpO3CeQybyD8Y8iBMFQ2U+uJmb3RBPaaC1fsLhtZTDt/U1USP0u0caNdPf9nTKb
hawZ59KZwFpkhL0F3afREDT05LOgHBvraQo3AtP7uIsJoI0WzBZzgXuxlVWbMMQTYAJCnHEMd2Ov
QIvwYqGHKXb5wftjMCU+MzfMmPCiTqMuU7TWSGpBUzmgYiLLp1ylf0ceHnyTinCjp/2+KftqCoYJ
ypKI3bx7LIyTOhB0J7f4mZXZMRXaXavWt1Uz2E0Z7OCVP9R+xhRL4A71fd+Uj+kEN0Pi5K3f0bTt
HTWRNr7omiPhsCbnBaQT/7k8mjH1EGkmJXKl9CvAfns8tHS25FPt3zZOlG9kju8DPA80jihQ3xm8
sIxPlNUrL1YldqCnVPBD+fO0nnEI5hJoLTHr9I5/Cx5zPUOSU3TB4B7gbOFcBO2LYIQbpcX3UR07
LAAwHlUPEpLLXZtMdHGUMuTZF8h2JLUHywp3zES4ox/sPGvjG62dOiAvjB/y0pTphFxaq0Yt1Rpz
3rUs2nlJsSvoggzjJp3+HB4vqzmsCvITXrIgfrggL+0MhVZxMfLeE3B/PbSpYSIyN2awhpe7PviV
WdWTNBQPfewfFQGai03Gwnnfrv2ChTfih5nHZUlYa6KDENS3cwSwfOs8xgdy10RsXqAROYTeDqbj
uHEGcQujtrrXqH2zz4BBpOW7w2trte8a9kAs7k1arrl2KzQbI6yrNiCX5EqkLkI36HKfNaFLiqbj
nav337PpI0MSm/XMtWNNJs465qE1cGmXJsRZm6kpPC4kXb4Tgukh8eLfDKC+KPLJ87pPEJQZSAps
VCnWFsaDDVflcMwl6UurkZB0cS/GolvEtRNVd4L8gMDmxmlYXdobI4tkAvIKWuRaJLpDZ70UfrvP
h+7A/KxTmLJjxjIk0MYhzePj9Rt37V4iI6UTCj87A8iL3CJEJzDI+xIV9uqTbnzQ4YVV1Ad2NkJK
e6w+X7e2tpPMLlDCpXtAg2lxEOSkGOmdYM1qhi+14LvCUN+ig3LzF2bmLJhWBVDJZWt3LFUd5iPi
mCZTzwl8pFU+WwSY61bep3/z4DlE/7TkaIcsW6xWm5U1aFrRNcPTCLC/Ux4Mqt9dvFFtWds0GALg
PeCZaDFZc+l+laf4UVV3RP+octQAEi4/sKXox5+v5q2VxaepMiUt26Cn0PjY1r+lmXrxKG9Bvdcu
GAIwhUwGMOgXzEt980YR+C7FOCoiY0D3GX9dbWtn8B2rG/fbVfyVW3mWhUT8g5NLOXPxFMwGmSfn
IHTuBCGb28CsbkdwcD1d37f3A9NUMBHKhouNsEQbaXFw+e1iFY1e55apWxpf+uzg5ZAy3ZryV0F6
qcqdF53H3+oHmB/TzA2Z207GW/MpFM7BCRU7NbY9R/2htLs6OVz/aSuP4cuftrhho9jKPDPgpzWM
g053vR/ZSr4zrH2m3ASQjn3t40dVOQXPONR106/BfnHlXezKIlLHfBKl7zBd5TeheKN4Ry2jSGPL
0lmrT2n0WaVp/0WAUX/0Dl7qhJ9y4UNxYF6/EhLb+jjp1CX82/g0qXvZ+t3Ix0q/raY7n385t+VD
8Bx9LHw7a8pTLZwzkwm5yfayjSP+Ojd8bRkLHzKNvquUzurcmuHC8AxvvEnnU+6fG0m3Y2qShmFH
vDfb4DD1ToA8212d5gdf+BhGxxgcYJTfmMMXrQhuVFfzv0jlhyzbaWpmN4XK2MEumWJHa1Ele46E
f+ret0NGd6ONu+W1jn5tGYurWQ8GwyoHv3fV7AMl7gFWK2T5dP80T/hPdufkz8HP1K5uDG83EWHa
zI4ftNzR+Qqlm8DrEpxC415wYv/zaO4g9Gy6YBdHL7nolLrbPISPw41/lvcq/SSr3bNpNp+lOkvp
U37IPwiDI48P6qNpPabRcyzcD1Bl2v3T8FJKdhg/dPd6bOeyPTBbId+K3oOV7qAUsIKNjXgP+pkP
K515CI5R4mCa7jIAFaMp1ANPDhdaDx8BmbTe61U53aRlDjXokMlulCep7Sv6QzKm/ae0bqHLGsat
ab7X2frLLyJLJNMSeQwtU+j1L3+IlHRl2/Vh7064C/AdR9K6Tx2VoaqVnalqXPN3iYhnpUd2Xkr7
xNL3inhjjd+QSrNpw+8HzR55YzW2AINSgqgvRCinufySBGj7itDtCU5zbPXqZM41MIaRzNRtav0k
brEfba5lsalym8tlYQW92whnGNKNL9pJ4FjkD4rrx0gsm8C39sNwgvAvRDIrDWB3pIif38TSQ/Sg
GLYqnMJ92B3z2PHkXZf/yg/BmQKDoTzmrU0Yt7eEiFZCI/sPfIL8gLokz4PL/Q+VgFw5ScEQMQ4L
hOiQysfGBJWYO3NpTpDurW7aN2P6tVVu68K/m/Rgq7zyOgD4zgmAMUMjTk5LCnb5I8yoisS0jXpa
lyOwKeEDvCUosgUf8lg7Z/CGFnIFNI1Ik1NlG+WdWDqelxxz2frYmtNT0I0/eWLfBZWJyGFX33Wl
d6IE+RGRJfbdCSVl5zPDIRwsaKGzqd83ykExXaP92GeA3Qzd8YWNI/Y+K2JjwRswPiJbNH8Xd04h
Kl2amFnvov4NzCba5WlHhXDvUSi8fse85qbvtu+NqcUZKipJLSu/6rl29Y+VnzG8RHM01x+Zjn5W
tHCXZAKoPoShlfGu65MvXVzsso9N8DupG5up+1NninarfO+rs5KqjqwNRzk9bfzK92kIGzK3y8gP
qPIvFao9vzPzOph6F3Z14zAK3SHLpHqX+rq+ywQkWHLBuwcRSFiOIZEXUOBs1C7aCfVo2WWSSc5U
Cypno20PJZ3Lg8o47m3gZwzhDlm2D0vTJpClPB8nnVdDox9qWW0+Xl/Ge4pnJmYg3kJYYo6gzM5e
+iqwViaTrbp3c8ijDBnyqBa+MSHXbtSpO9bajWkeh/G7KjhWcAcb8sG07EyC6VQabwqSjT7+LoMX
uv6r3j+aYG9nkIdhNobNQTVc/igZBNa8tb3bm97HzDo2+aPkq4e2Tk+An8rODaZmI6la+ZyYZOBG
h4F3Ztm+NDmUzF1ZsYjJuHKm6AwN1d8sCo3vmZweMcyl5ErRGL3QJEPvZtzRQXBs5HtDTpy6OyY0
UNpzPm6A8FZuRbaRgs88RUo9e4nCqyxh6JOBNUnGKcqjE9nJnXbvi/f1z+qlS7yDvyV5MYfXxdGF
nGmmAATKRnNksYutr8aQ0Uq9axaenY7fLE84hOlHJehu2vRbt1VAWwlKF+bmj/rm3THK6ljGIwvs
0EfLUVj2fxnCLawbG87x/qk2i9v9u6wl9i8rBytXjbGn0HPq2vt6wOBW12HVBvNkVLSAJzGccbkW
YQgzpFJxDyBy56TGMZCjyrZQ5es+MUNexXkGhHHDSzMNs5Mx04EshTS8k6dT+8XS8r2RuWaMZroI
XLP4CiOC06vexgF4hewsvWMeTwWVPSPzlslRMjV10Xga92IZPKrJsdY/G0l3VLPbSXzQUC1t/R+V
aqsRs+4yupgof/huWx/76tM4/zjrq2gdfPX05xRQSJAz4kRFCeAljahFEPTCvIMAKgG0F34s+n+E
6dvYv1wPaWufF7wPw4kAVd8LV4pCZviFhIlx+F7L90N+VI3H6ybWouZbE4tPqzFYzcUTD26bPBlW
bOuRcJwS+hH6sRJv6ub05wPx875R5537H1BtLyGdtZL2RtSkg6unPdMQ5YM0/AiE7p5pruP1ta1u
HxVy2HTgagHYeem2cuSpjRxjSYOq7D4RNFsqso3EY96fpXuCx6KvgiwdnrDwgjibklC3ssHtYc3r
9zTsnLT8FLcfri9lw8wrcuBN0ErFIWtzHTOdeRKqp256mNR74F7/PyuLSDz6OePLbcli9C/icAwC
yY6rAaqYjUM9h9j3mzbTpAAaoi+1uKpTAwYaj8eXO1gRncN7SS83Psv8F95b4G8jywO0a6n2kPqC
rlZaMbgmWAb9JfWfyg8QtNibVazV+MRcEVPWANdhY1msBW54uewoYdIX5SVt+beislPqm+hhUETH
RM7WHB8z68ZPPgf6DysIgHEevP4mbH7GfvbZz56jobtvRuU0bsE7Vo/2m1+2eNaUjOzlatHiM9Vn
VRZsJdlPhi3/zMJHfxbcHDf2/P2w1Xyy/zO4vPEkT0X1C0UYNypvkg/V6IM1+qxXB7/7VEm/yuRb
J3UQzz82myWmVYd6Y3nhuA1K9gyBiIPrm7m0K4UBEJUnKBu50eohfGNFuYwnoSwliKr2A1MWp0q2
pW7+mGd1K+qvXrdv93Fe7ZvDro15HPstLkX6393I3ddUfGgldFw9Wyn0uTaSCw8KAuHXT/9auAR3
CQcg+axO2/3SbOpVQYQc2ODmI6zZw7FDk64fP/6FEZr5gIAYHcPSpZEBPc0sqhWuNPlsFZJTNo8y
wr//PyOLMxnkDEtonjy4ifLit6Yt6jdN9j+knddu3FqThZ+IAHO4ZSdJbNmSk2zfEI7MOfPp59sa
YEbN5jThf3xxYOAYXdy5wqq1NgaytuWMNwNZnK641NENVrFh+x/9+KcEV+/tQVwTLnOcBD4A6BIZ
AQKqy6kabNseWkuhjyr6TB8JCWv/obWqXZcZe7uh16f5Q6daPn0sq5rUuUyPet25U/Bt4ztW7lIq
zeIr8HUcUImX31H7gd7Gls6SpRFyfr2hlT9sOwofYnVK0WJKDXNyo0EmqaukcvbRD0sdDHSsKON9
UlvOXQ+iLt1LeiUndNRl9oNh5OMZMaQuIE1bbtUe176XMEK4xOzmKwyCHdup1KJWwI0MoC3vMulX
UVXpCWWZaZf7RuhZsyadbs/SqlGxn6HOBGSwDJtGdZQjaG1Gr+o/q8MPp7mvSp237Xepf7xtaeWY
CsQjTj8Nb0L77nI5egjo0iHFUjJq+l6vQvMuVms0YtvO2fA6VgYFkRDUMNAGgIZdrnyglVKny9SB
ILiTqwQ81XyGedSXHicz+3R7WCtRIEUgMkWo0IL6WWI5J6fWfZQQKKz28gtOL6lO552AxGjFOzme
98CxN1zflescFAW8xwIfjTKnuphIojeAmIrs5bUTHLM5cfY2DL733ezcNZC4beyQVXNiIvHlga29
vp5vbvUwt/NiyGXqnXQ7a8SfUqufEtn+E1j11gW4snBCgYv6uwbY8qp3PbIziGOHVPH0woeCod6F
47xDIO5o6vOnut0KENfWjm4cOGLYktyti0u9KkPLbCnB0o8zH6Pprm1qZx/F0sEOrIfGyr9WpvLn
9nZZm03RJsBMUgmlt3uxeFYgy35my17yV8u0v1lbwan1C7Xiv/+BHZaMjJICanNZE2+j2oL2vlO8
DA6mZPoxe0OruM2/K8aTSBOtiOwPOiCoRlyOR1ErI0/aXvGCIvxqOeVxmI09nesbm3AFYizQe8Db
QBdreKyLpSqapDHJNiqeKpXzs2Fk7T7DKz0qozIebKe3DtPYNn9sJ5YgG+iD+96wx/3tOV3ZnUJH
QDRUGaIxYfF0dmoyBpGkKp5NeahN+mNql0c7CB5bRz2EW11Oa+7UhbnFO6royGLB0aV4ViyjkGyc
Sqva6+NPrlAnTU4mD5CJGNyYm8cQNvSNZ1z8+iISwTpkRlQYKEAvGQjGSfGrnFZ6r1AK1/J58mb/
NDg25crHsjylsv47lcoNENrKgeS9pitD4CpgHVwU8G0oFhpmn12bh5+g3c9f8l67l+RPhZEeNbPc
AMWsLahB0QKoNQaN5fm3lTz0nZ6CWUutLo8p7vrlOaqSY9YEsLob/gY2bW14+F6g7ASTorwkIFCT
WZULM1O9INzNMgkhcv1B9dgH8G/U55ik3r9vWCF/hj8Gnc1VkN9OU2cWba96xdy5grPCORtpdJdR
Fc3U6N+DcDAk/2NsGeqb8zDaldWoXteDVumVyotz4pksisKntt8ijV5xY2kiB6YFqNCkfX7xCIZm
qiYWIsegFGhaw2umYA2l08aJX7cCOJxdySO/vHXkpPE7pGtUrxla6iqR+dfMoy1N42tCO1GMgKlG
WIAx4pVQ980LC6hj7lq9Y5nQUivduo3np1yupydC8+ZAVEDknRmHoERqoPSh8JUKmF3iEb7ccORR
DoNKeyjl2XR5Wra4iV8jm+VFgPiSQ9cqAnP4HJc3vB2Nc12pg+qF4UyHoArloHNKTOd+QBszSz3f
yH50Uec19bNsn/LKcoP5S52doOelD24DqLt2YunSReUQVxLqv8WdKElynEkGFwSl7q754dD7WRcn
Hx0ZM9kwtbb2VLZRPYWwQIU64XLcYTAbTaFKigcIubtL2Gu7NAFiefuIrtVPTfJ8HNDXeGnZHJbm
dZn1XcAWy6C2KmZVvxv8sL8zRqY3snP5w0wYsy/s4KXwWWcDfNMJ+Oc9JKCfTN3s7jt7GI/1ZCkH
pa2q46jOwa4eem2n88tuXPugZHK4IO02VY/T4Bd7Ot/Tg22D3EGt0LzrjdJw87xS9u2AcKCWZPdh
r/hMq/y16Ub9mHRZeLg97rWr0Ia465WMGnXTxfmtrCLph1lXvcqPw7vOln1PL8vklx4234aMbKGp
1PZ+TGttwzFaNUzaU+AvqU0to9MwcbSiDRzVmyXzWENfkof5sWxQpYIcQgumhyJVNiKftZ1EnQ34
G64Lub2FjyRFXT2GeqrRbas6bhA9jA0Qg9vzuRZ1Q70u9B/xTcBvL4w0uT6OwK/ZR+h5A5SKofoc
Dob8YscHdK7dwiEi+RLLkpvGf4HEbJhf8Ws5LIR3wMeAhCyVncbC53UbfNWTJHsGgqDXL35aWfNO
hwvvPivK4djL5nyYbYWCXCBVxyqwioci0O294VQfcwkiNFNpk8MQ5fW52cS4rYSfcFyDTwDbC6nM
8hqLHEk2VSnWPKW05w8FoJiDqrXGqdCGrfz92hb7X1NXrRjJNOWOlgaaN2sHEzlFU793VB/MXHHP
u3VWt3Ro1xKYb8aGF3x5VQ3JZNZqwtg6vXyYqv5xyuTjIFXviCuOMTF2qXqKlh4lc9qFQ4Wa0Y/b
y7864ldQs+DPQ27w8gMAp/Q8IZFG6sIu6JhovpayvFet+XtpJq0bz8Epj7aKiGsvkwi5kYKmSgIo
fpFRMGV/lIKYWCrSHpLRPvlGsNMn9Z0z/25fgueqJaM9PgZW6SHAtJ/5kMoaThNUC/UWVdHaG454
Du8EzyR9Xst0uh846IzNRK6WQDEYn/xG8qrI3EWHtH83dbKrlvKDXL4PzLs6+2Dm/lNgf5f9YON2
W3kfcSboaGMN6O+3FlMSWkGTavqgeH7xjpV+6kP/MM0+MMQ/CX0Qt1d9dQEEjSZ9R+JBXiLy83Go
htIXARHusqFA4pdPJ7tMXgbTAGAIYrLcR216SNUOb9qzrGCfZ8HzWDdPUd4epM1U8FrMZMGfYMJB
QV8oaPDLjdhPZpgVElFLLVdfZvVzqPuun2YfnT47GBPs0qMduE4w3rfai5pvIQLWZh/+C5HlokTE
Tri03iWm2Tmkir1eko7Z9KA0ySFHdZQCq+J82Jj8lVeF7A8OGULaolq0eEFjlsNOy0T1dK0npz/t
6Bt1w9/PcQ0MNXMHpGLNdtpNbbijc7rynyfalW5/w9onCAIfcuKURKE+uhyvY3ZxokMj4lmB3e5h
cfd3jpUGx9tWXnsTFh4o0COcBQqvIDuWOUqwcxGNoRG+fu+flOCnYhmfNFLHZk0tXwsfirH2en+P
Ytu9XOWuTzKzm49lWf4NJ+XkcCukQ7SLgt9F3u/GObtXyvDUV/J9HGxVCK8vQhJXgpiXqBlikmXU
nOolXMQJQVBbdwPO+qEKPkftodHuZR9lKevP7alZMYcLQ1sQ7Ybojy+7KjWq3ko94puXQS+KHk7l
1sZdTXwX9YhVtKKWZQ5bunUrwENuOOrg5LDIZJH9uVx3xQlzrh9F9dIAHLb5M0MQKXP2jhGjjvxg
Wl/i+Vda/dZpWsjQg07arUzM//EFBhEJ3VfUsBcvHoBwRxroSEa5aIh3zVzQVumfO9n/O9k/M+Vv
KMUfgwGuCqn540cqb2++68f+dHv6r3MkYh7otwQp6EAQszjvY5jmAcl81TM/Z4Z1CIHfTdmxQ9Ok
c4y7KnmettzmlQvu0uTigs/rIshQTlaBtHRAUROtOlrzrH2A62c42JOV7fVYz383epcd61RLd20W
2a7Ulf/ejXX5IcIhfBO0FuiSRFy0qudIsXQc07B6mpw5Pep1Lz/fnuaVCwBbVJXoTeD4s+KXtkyJ
jF5hMug61I+xrgN+0qMvsbPPe2MnNe8j5xlaygJ999IH8F2AmXDnL625M/332Xi0x18WBSboMkHi
CpA2/Gy3v3DlJbz8wsVsBEGYtHWrktkp/N864OCgPWoOalpgXv3xoUw/qop+jOQX377PIDQsdoHy
LnJmt1O2PmV1U4JaJZGOEyAv0SNhmTotQvGqJ2vN4A7De1TT5+Fcl7YbG8q9av+u4vJOKU6jgQZk
e6yVT1NUndrQwnE7ToCQkp0dbJSgX7HIl3e4hp9GJgqNNiEStVjCSi2rQiqJgZquTz+pU9Qc8qAf
9/I0P9IdJL2fjRhJVICbH+K+cbhOcvkQtMqz4lupCxHJN6trh73jm/auKsJ0H6F5fxc6zQ/+EYyN
powGlPpVaa2EYmOaPxeJmr3r2rTbjxSNd/qcTfd912xRXq3NNkh8Qzhbon1mkc8XD7DZ99JrHDv0
Lkme6blQnHpn64W0K2zzSXMCK3cLWXFci6T0/vbOW3sB6KkS6WiRPFqyo+l21qrajH2z1/cVBRPw
lnYZuTRASJPp1k62hfheQdHCkEbOH+AQjz7ruTiNlmT5VZhrXmZ2dH30cv1xBB+876I0/GXk1nTW
9H6CU6eBR9oo5GRXzto5SJT6Tk2jaV/XgfNjKFtlF0RV+scpYMTL0yo8S5WvbZwGce4W246HmNAb
VhLRQLV4J0jYp3Gl9JonB/Op0lVo6qpO3Xdj0u1UoBf/nDOCFYfdjSQ0zWH4oZdTk4+9Enf0j1Ij
+6rqEbXAf39xqMZS3QOyBf3OEoHUw+KpB+mge37e0J1Q7SvbdjXz2Yz8XZB2d2niNi+3d9i1UwsP
B+I/Qg4LsPASq1lkRW+Vbax7SEQbd5kmx49pR2+MFtrKTu7i+FB25pa2/Eq9B0ySDcWV6H3Hw1jM
pIS2G7FyZHj6ZHz1ndhxu4Gj7H+0muRFa5K9IweHTjfdOd4iIVk5UoRyVFgJo8gJLDMpo5M7ldHb
uufUKk1C+hwe4sIYD04/mscokQB99VL0p86DemN1xSW42K3ilUPrlaokXt3Cpfcts7N9gjov7R36
JTI265d62nhNr512BCMIGgTIl4OxxDHapUKuhmy0l9RSfAimyHIdqdI2EkJrk0ihg8Q5MHvKg4v7
fsykIo4nw/DktvcGqMat8Mfo34dBeCjpliub+eM/b1N8Awod4CUhwVwS6nJDN11ZZKZAneTZUU5O
EZj+Kch2eTJuJG1XjgQlSID5JMUNekTE4N/4PupYBR1ZeZMmFPUUIdqqVAqsr9JJQ37YCb/eHtna
WXj1fExdkG6ADbw01ylNRc0djRSkmPT5wWgPeXQqCi101eS57+yzo+/pqt7dNnu9ghDVMKOA6ekQ
hrfl0mpdAZUxJt/yMn84BLnSg6DBk3bM2pXHYW9qSJc79bilb3S9PTFroJyGC0OX25JoqHHCuSCS
sz21TqZjqQBZS+Lg/vbYVtI1l1YWb9gkARop9Nz2uir8qgVwqyvRB87D3reLo9b4YPGqp+FFC+ha
Cz1An7BV/O7j6FCOG2f+ei/xJdyv5E8gvCODeznNllTFktwFtlfSgplFjyRoy4mGMfoGw2BjSa9f
w0tbwpl5s299p6l6k3vby8P4abZHAlRa8tL3JdrmG+d/ZdMKWyQDcU7oXl5ygtH7oVdGXdueIqZU
6qMfUdKMOzkpk30X1NR2i1p9CDJzhJXDsh7NKhlebq/y2lbScInIxQDYBqFzOdwxKWhpHhob0owe
MF3bDuAQdX1jAVdHCkEoTfpsV/hdF3uJhlcdbfXO9oL441iWbphBa629z6occFt2iv3KnQMUX7bo
eNZWk3QIjC1E4gYoj8vhqRa8TWXADBdVVt1Tfh2fjUB+tMJRftTMQd44M2vmdIP79ZVA/0oQNZEa
J4ff1X59nCTp/VB/j0ICCWUrvbC2bG8NLV5BZ9SKqaom2+uzckcwGdtbKOs1C6yV6IKA8oZi0OXM
RXY9ZFNq2l6W+O0OrFG9KxWYhW9vv+vXHBAWZT3adan7XHF09q3ZjXXdWB6qc8Uo7ya0LtMtJu0t
I4u3oUwcGNKi1vJiaCKaXhYUzP9vI8sV0brc9suOkaTBTi3fAY/ZR1ul3ZWRkDUlrBBMOirSlpeL
4ijEg+oEQdAUBXdD6tM4k+wqvd7fXpWVZw3XnDNDju61LejSTK0OgxFJmeyZtNw4QfG+pENf39ep
/iL6R8xm3MC0rJwbWqQB2IOF5ewshSenfM5mrh4AgtbJND5Zu0KrXSfeCLDXZo/2FMiVcH+uiYhy
ORi7KZtlD3+sv7OjdJ/QhXMMx39HWyPxxzXw3xBEPMnL+bOQJZFblfmLjeJ7bVa7PHSe+nrYuFXX
xkOhTvAAcoNcpdbAJZlq4WNGSwo3tB7D+GNnfP73rSA6BUWShL2gi2vizXMYlolc6k4je1nVulMN
cUN/6Ms/ff5it+5WUVDcxpe+PdzlAmuoicwp/vWlsRxHG3gM2yB41/qPbVXsK9OEFu5hSyJ75XKD
J13QpnLtEKSL/fhmVLEazHJstbInmT91/+9Q/HOMy0De/P7i2WkUFS7ngd+fp3d28eM/+30cBuq0
wv98fW7ffL8GHW9qVlDFdKjccmnSfJg49d3tpV/bXgJIJrjVCKaXrkFlZGFdxmBok+JPqlW7kaK5
kv+6bWR1yd8YWdzNvqHQ/xyqjKSPEMDu37OPAyP8ocnfC1gybhtbu2bejmhxR6tNECR9C0wXrNVJ
U3/kY+cmZrI3thDjaxcoV7TBE/3KLLvYX9pkIkjJ0nmwvhR0xX8Z5w86Js1jthUPr25lAWKFlo8j
s2Tj8mF6dbTG4a5uKPrMrvkf0F++UnCxzyjc0oa/WCLdGJTZ7NjMeZb9UFv9gzxVD6jLpMFWW+3a
+pCxEQkzoXuxrNGHkjFbIbUtz9SOme4aFXGVWyB1dHsbrK2OuJ2pgsIfRu3h8vTboGrCDM/HMzpS
Ju9aJONIPCqoXcty6A76hlO4do4oeAokOrELaZNLc2WUhIVGLOxZPizyFCP5N4ci+XZ7UCsAh1eo
H68NoT1l3cVNncWgNwwrEoXV6jFHoieCFZrGEvvYGg+m07ltFLhK3X1oi+A8yune35ItXZtX+Pkd
oRtJwXNJYOXThBHV8FF7E3QlevelsJ+ElrQ8wemzL9Ln2wPesrbYlrNZmkgiZ2DPstCt9fLQBPLg
kqmxgyNEvAegDcWGt7p2WZFbQCVZpBhAEF2upJwnaa20Bm6Kf9JpCrKH/gRpkWCM7gEd//v4IDgm
MmQ/AN1YOOCo3yU93fMQdZUs4+h4HckEO5j20BqDznKNaAvOvDo8wf1ArZrM3tIiuk6aMhZsVBXI
oJohbphXrpbdkcrEydwqjK+U6Xjrgb3QyyOkPpbw+2yOCsdIqEyMuOVgYDgb+q61Pw2Ksp90Fbmb
OyogffSr7TYugLWBcmUSFyIPxHAXQS/PXac2Q62IZNEMOWQR/BpMaTdOJ3zB4+1lXDv9guTWgjZD
dKsungIl7LVuCrBlVv7BT4wveVXu2ibb2JrrZtA5o4IDy83SoxEiIFOi0MvgFM9a5zas3pBuabOs
3c8slGDd5u4kjL/c/2S7KgkvUfGGoNoNySmAmb22n+ZxAwO+8qbBlgQUULB4XnO/52YJE4pw1GEJ
nt2RAs2dWjTq4fbKrIxGnGGRkiAvQcfC5WhmXZnGIh/h9euy8RBoenPQZsXtgxEu1FLauK5WFojA
gxQWSNZXBPiltWIoDC0ccHT0+GNsPc7Nh3I+3R7QugmoItjZMAssn0+faKbzO57PFIiNKwfmY46Y
3y6smo312TK0eEBHu0nKisF6Zvm3i7wyfJ6MDQ961QSpd5GaQkdhmapuqXKqkRjLNOe0WT/wuLj5
1oSt7jMaZuAPIEl91ZeWSZEUhUOoeJrit4/Z5Oj31Mlebq/K6jYTHTG6xjUgy4vJGoClG4lSKl6q
D+2+9I1kJ+mGf9fOdBBGDnDD2/bW7lXhCsLxQr/RNWx4bpzBKLpc8eS56u4HSZr3ulHFO/IwMokc
KTxYUWaclKRio/cxaGhFLfe9NGwhUNZGLrKacCZD4Up+8XLLt06EQyLF+AMofQfqY+P4X/p8b0rd
h9tDFid1ETfCrSVANlQWKeovXJ+RnHFvDZXiAYZxjfLOn3iQUfawyvKo659vG1vxO0RZF0CXJkTt
l/q8ZTBMo9wwvUVGC44n2SAHze9zV+5t7Utnb1wba3PIbc7tBGRPwKUWc9jG3JIZQ+sVV7J+ltn3
wUAPOP8PjtsbM0vXLR0cWvoGnv7GfunNeieHPzJnYyhrq4Q7A/OQ4ASFju1yKLNjVz0EZ7yEWqnu
Z9oGDoaZaffkmlI3z8rg/YzSyOH2aon5udgaQKzwZIDeUfynaLLYGk0Uy7SG2Y6nzrOr+sH9EPRf
2+44Os59r5duNP8ekvDLbaNXlxcpDHGr8ESCuAF3ezlShCr1vu5VyZOy4r1U3cP+9sExmg2+2Ouk
ujADlE6UukUws3RH0zKTHN2XvDSr9orzyfytV24FOp+Gj0CIVN2P+UaibmVk3GRUuxA+BCm/jAXz
ZAanrMvhOQEzgUhy28/IwG1slC0ji3FB8KxqGZS+59BsXJP0DJu+3HjC1iaPCi6waPqjyKAsdeb6
KHXk3GIkQ/6OfKtrvDjWt3Q8BuNDW/wNsgm9uX/fFiKnCg4OsT5aW8W432RtEB0sizabw7MQwIyc
2qUvazf2G0f56sYg9qPaAfOlSD7whF5aGYKQNH1rhmdcrJ0kJ26JjJiCrl3/9/YuvzrPl4aWXrSc
26bUqFp47mOfwOQli84+zELgHOUtSMf1jiBKpy1E4AgZ09UFD99HYdZGdo7YdtV8alMIVP/5DuSH
3xpZLE/f6ASvM0ak0H+QHSxIzRHd79uztjoUujaFV4NmwxIP6U9G3Pexnp1n+4c+Nrs8fcjDjZW5
Lt2KobwxshgKpK0JqRwtO1sBAIlsOPSZta/L5Otk949OnCnu4Neu2umHcAJ2pNUd9EnVGWDSbqxL
8PlboeXaqE0R/rzq25FbudyU+owaT6iE0Xl0vteysxPnq6Jf9t/n9q0VZWElCZ2iqaPoXJufjaZ0
M+Vjp25BX7aGsvBqhEJvGQkjTvAhksudMrV7Iwo27qdX/oXLh4vkIbVSivxsfHIql2Np1Cgq6kzO
zk2fonWMACCyL4nuUjG1u+RR7spDgbYYvZZnpXiJzD9aWh/7JjsqgMmS9A8Leyc3+r0ale5cD/vb
M319yRA6Ua7jC8k70qd7+XWOHA4lQI7iXOoNOD7k/Y4dKpO7qIVpd9K66HTb3pWnTo3wrb3FylpJ
GSiJFRbnCvyBPjd7v/t/Wlgsa5J2cEgOSXEek2Bnmn+iLb/x2hO5HMLiVetlfwoNgyFQB+o7QaKC
HemPYj7XhbknnXQwxw2/eGvWls5PkuDtl2lx1goDEurH3pI3Zm3lMFysy+KicYaiLjofoZVOOY2z
483Gg5FEG1CiVSNw55pI6pAWWPZBTkYUBulYFueJXPSOgtfXvuQO8fP6z7/vMvE2Ez1x4KhGXu7q
JEI+xJqr4pyFs6AxjyL9HY0TW2iIlcNj8TRraMiQe4DC49JM00KdHeELnBPpkJXyc1XIf/XmHmjn
Vnl9ZQMwZ/R6QL5JVnbZcZUPdLT1Zl6cnTkvPN8M1aMTNV9uz9rK8ogCDqQT5EQFaeLlcGSA1KWe
6cU5loPmflTq4Cc8o7HbkvPYunzXpu6trcXUDQhkkE/DVjR/lqv63jC+jbxkOuy5twe14h+KShHJ
B+44CqBLfpy2nyDN7E3ODirEKe/obk66U1nXO01L972c7YoqeJ+GJkSKT7dtr9wUF6YXE0okjvCh
6rDfhewmu1LdpzhwYXFo098OWE6E/c5dBH/ObburC4nkIh2PuFjknC8X0tdUWpp7tr882Hu//NzF
IVQWVr+VRl/blUS0pClp/yJfuRgf6CokibqJDdOG+oNWFON+Sqst2uhr95QFhEJG4BwRMl/ufdWu
jUT3gxKXgyKElHmj1b0jjfArok3KdXR1IxxbnT3gzGwVWDkgKricPa3o9FyzWDU7QvsrmebiIKW1
fSzkUN1YqLUJRBRTJJVNwYq89A2SzjBrLSnPTuWfGrWhjco3Ogry/74fwDBwrgFuAfJdRBJkkzO+
oCjPjf00mdU+xLVvEJq9bWVlMESTAmcCKINoTKzjm6iojVJ71qq2POvySVVkLPwHzgqRstCwpQ+K
4HWxMmGLsk9Y99U5iconu0i9Ipz/6Gr4x8i1f34P6Z4GBo6rC6sQpaLLwXRpluSKE2XnOP4hFS9I
N+vW8+35ut5nlyYWi99mgLz7Is7OFC/GPnJBCSv559s2rm8gbIASJssFyfEV6cscRn6PJEF2Rr7g
3je9KvxcDY928AHJMxlxJPmfdxrQTs4pVExkhpi7y2lTE/6QKczOZQObeGB6afSo0xh7e1TXM8fb
btCJSxfIq6FLK3ZcBKaUj9l5HPXDOH3o9Xy/mVi4njqMIPyLdi2ZBR7eSyNVxaVWmUSRQzXvihHR
A2QZ5v5vFI472niKU1NsUXRdP4qXJhf3aTuprdX1hJSxIe2U4YsFVIeFGrZykavz5yCDBCc1mMDl
+wC6IDJHWcXOoB8yoPcOHaWbQLqV0VB+pIqMs0e9xFjs76nkcUhMKzurZbpDB4wQIyM6lT9uLtX1
zcPt+cbS4n6b5kwuWwNLTvcSjY/OsMX4cG0AWIbGhUPXEbKey2yZaksKmYvJRzLoDjH34xRtYXSu
J0uA6wUCjMwqCLDF1ZbkoaaUTeF4KLUeEukLUp408eUPuVpuHNHr9j0ByADBQN888HpimcuNPc1K
WWta5VOu/Z239JZ8IV98nC3fVdFnntW7XnqgjU6yp58lYXHZnoP6XmujA2oL/3qOX8Uuya7CBwNJ
4mLQZex0s9bPsKFM9nAurR7y24F8bu3IW6oO16cZ2hluctjRBdzKESv85nEK6xj8W9L65KzbU2kT
VSfwp4b5DzUHQJxNyDWoz7X68s8DZKJFAhmxTZo6F6/IAPtKQzAgeaXW71XtHAWfczSVbhsRP3KZ
YCDCod0QV4X3l3LG5dDGwtG0oSV9V+n+0YE/mRsxmJzjFH5HKuO2reubA0i0yFKL2iQMWItL0Tbq
Siv7IDpD4/Qztb7nynOSG19uG1k5bVwaPFu8V/QFLXmP8jbvqWQlsNjbbbife0vdSWG0xaO9Mm0O
3iQgGzBK9NouhqKmXTVPZD6B2TzScf9Oa97F+rOS9Q/69PP2gMRNd7lCBIdUz9DRg0+XEuXlCqlZ
CDGBL5Fpsvt9FkI7Op98rTkidbNLy7+bqovXq4Q9WjTFKnGqlmxOXYj7OodOdNb96U4P57NRSp5D
k/TtYS1nUKQ+ia/pARQKj/z1cliRPs5WlHRk6aIMNbVGqvaaneVHuZDwY6ES28XMxj/mEGgeIXMA
tBhMAf991TZ6c5CzOEh1grX43OQPkvJZlBTav7fHtdx/mBBiBoKUjxLXVdWn8SMrV5MoOYdWF8Bp
GnwMjGyr6e968hBUEzwSbHTEN5c1hGiwYyeZ2uTsA4+xqdv6lnqY+uFXEfnoRW0hPpZbQoyJ/ibo
WgBiWAxrsVa9lssGvDlnqyHHGLtk3yLr2+15W96xrzYQzBFqQmz1ZcHC6uworp0xOecIi0+w+IOY
NccnOmPdsfuU1W5ff/93i/Sm8X7gahJILVJxM8R+WWkn6bmslV91F81PcaEP720zl/dVU8f3oW9O
p7EamlNSNVsMKMtjLcbLUwJbB1E+/eeL/Q/dv1zXcpyedYdu6Li178rO+Nraw74bxpM2P2w6Omsz
DP4IkkpON/Rai1dsrFs9UqF2Oduz2uzpWdN2/tAedbmy3FRK4p2RasUhq2U0Wugs3zjvV54DAyYm
BpTINUbKawmbkzqps0cjRdWjs3FQo6o+GQijoXFJWtJqhvIkt2V1SNSyu1NKJx7dYIyd+3wcO83N
zXw6wKXdfyhaP/WirC4+pJkcPd3eEiuHl2ZPS8A0X/Emi7u2Dww/zjQlPY+plRxSSa+/p4ZUb+QI
rjg5XqdCiLnQDg9Oa9myC0VMbiuVnZ79z0X5N34Plqo4mZ8gvvIfE3VXjrvyjybd3R7byp0h8LQA
qvBhOGKLQ+xovq3OCstfKn/r/k/4TpUeso/x59tWVrb1hZWFV6Z3VpFRsEjPSe4FDfKopatYn+A6
qYzUlbcoHMzF2/jfE/m/Y1ocYUNrkU+JtfTcZsa4G9Q6gAnBkA9+qsEX2rTB/vboVi5CCvk0k3N0
oRBYOhd9kCQAT9T0PBWwY/HeP2T6RuF2bZkYFiweogufX7u8a4006RpOUHouujLcIRTsPBIIhQ+5
klpPhZoiE1fHG8/i2qKBIOAyxJUmSbywSTYnapOM/dj5T9PBcWdXmX+F1d/4z+3pW7mBoDQnB0OU
opNLWtiZ7LCSrZrQu+klusmCQP+AWEHzWPp5dZgGybgnKxm+mwrpJ4i8rdrOqnXBvCfiZNrVF5tF
SuivhGQhO1djcoRhfXLL6ptVgf2sDz2SK3MTfs+TjR2ztkNxrskFOqStwH5fLuegDxUYOZNsg48u
PcU7SM79+qN9uD2zaxuTFxphYpx5aM3E/3/j2OSRgY5YjZm0fWigNtCCx3KrnvyKHX/riYrThm40
+BkRL4CYvDQS9YE+OFmZn6fyKYqQdQzkHWyZcfOsya6cw3FUHLOOQvL32kepsnxfODDJO4faDNwh
RgfG1wBWttYuH6P3zfBVCe/8Pnwo560odW023n6oOGNvZqMr+fw+bvKzBpkglVB31o5zkm3M+fXS
EmTA7mGJVgVI7Re7We6qaZgSwDVq/zn5oBH/zkp6B4vo1nNxPRzBJs+rAFMaffTL49lWHcCsUs7P
I2K4CswckvKz6mJXnoud6DY3BkAkbfhZST7askTMnQB/Q+e1M46h9Pv2Rlt5xgUBNLry7Fr8pmUQ
lw90Z0ymDwijPnb5wX+XIsQ3/46yBx7uY9gOd9msJrT1evb4uzSi50qrd5P5d4iOt7/k+tLiQ3B9
mX7hyi9VEqqxjiv4zvJzlST1MdFmtpxt1Tsl7bqTbMTaoQlN/5Dn7ZY7vLLwWBbhslCCht/gcntp
cxqbahzn52SWUPY9Vd2uTt2mvb89wDUzsEKA3RTYf/Jdl2YyiRdCHqv8LBtpihMMp7BePNZpuIu2
IvO1uTRxRA0geaCtFXF1vjkwzkT63yk5MGMNdYgBqKvrz5rvQdECtqD6ZmypnK+4QEDveUgFJR6Q
2CWicbbTCThImJ/T6t6Qq6M0/LEYWPwdfQgN0eX0lEIGF5wN5W7YaAC9gsZyD7+1vQzeaYjxW9Br
OQrTv5zw1CjkL4NvadXu/citiudu/FX0x2BL4WvT7uLC8OcyTuICu45tHq3B2WfNUxHeKw8O+6jQ
dnMHsdT0vYA5+vZOWrtAkMukUiQKLGQJL5c3Vos576eaoyLV8S5M8pjSJekDpSm2Sh9rO4mqGZhA
+LmZ5sVOCvVpoGkG7b7IgM0P3QHp1NHyDy/+MB8Lp40PsWl18Bzl1cZxudLpEsv6xvRSnGrIqjkF
b5qfA9PYaYn+2TG/t8NRQZ2019t7pTVdoE4zBF4fnWlPqDH8F2lnths3EmzbLyLAeXgla5JcsiTb
8vRCtLtlzvPMr78rDZzrKoqnCPs0+s2AojIzGBkZsWPv8T5Sv4x1+uCb9XFqn6jTntQns+LBcfsA
3oxlLX/b4ugtPdIsZs85eudetXaNcgpC0NCCmOQQTE8Ogske8pij4902LLb7+spmT3iwU7cUMEdj
EUPaujUdKRkIVfmxiwqvmB7n7FCk+TF0K6iC6rnZsPjW14T0BEcB9ow6y7JdCKf2qHaQvpzjdEbT
uQ7e+RAQuVJYnW4v7W14vDREnXTh1LXWqHrSAgbq7Xd+Yn0JYAGpddur5f1tS29fhcKSAB4ixyPa
EdeWoIofeLrSqXa68AdP+s7r0yzcSBRXXOTaysJFms7swtbsgZ1YDjd8C33Aq1NVHmm0NxWzGxr1
Xulg8JX2cAc3bmnoGwWR1aOj1CjIUoHqLyciDX2YpVHsqOW8UB2rlQdZfbm9lW9fNywSDk7RQzB4
t4mtvrhopkTTq7iTMdEaON8XJf7oNJ0X1fc21G+3ba06yIUtsdwLW6HfVnYZYKuFukDbT0roBdX+
Lx5s10taJJt2YNdZNinF2Yx+2mFMPeNDStlAMjcH499+zNeWFmF86pIsL1MVZEZXHDsrf4itsXZR
KHNVUH59fvAn5XHSgg2099aZLUJ6M8C8n5ossJ71h9TXT1bc74zhxNMGzfYNxOP6GgkbFpJUAOfF
oV4cWqOMAbhBA2PjTz/6z0DOEfE4/EPJIs96GpVhw0vWV/fb4OL48plW9FSxqYrxA/m9xq685s7X
H80Pt71x/fuG4ut/VrY4PbPnGg5hbDnH0bn7bEj2p6ndD/H3qe6P83ByyPGcpLvjGdGjq7JhfDWE
XRhfnKGZOqnCE6E8A9nM3ahsElcyEgqANaAmNzCnr5YyUeME4WTt48SBxUmroi++acY7M4vze7uV
4LaSoJPc+GUieF7fUDi1GO0SbPz0ExcRwdCyxokmgk5oHyP9K3K/mj965sdm8Fr5m4rUvV0e/8om
ctTwAOtiDOXayZwUndfGGIkMh0k29r7zta8+qvbR1D5Iw0swv47VRtxb23+YWtD5pQrAmMEiuJeK
0vh9Riyay/wpdJyHVpn2t1e19uVQyqY1K8pHb0ZMBzkduyG38S/r1PJpDtm7sBu8QX7K/NQN2++V
vlE2WnXpS5OLb0eb4YmMM5997L7K7egptU+mp8Ai78A1nckQRzY73YE8NfpgNx/Cyf9TjhpoKdCC
+b3oxUflBFXURroE8lQ/WO19khghXA6Nm1jZO8oVu3mL00FcGkt3VUFt8uCHJ8tYpje6THnR9Fmy
np663vfC7ERddSOHWru5GHiFEwxQNZXARdY2znlujz142tH4DyFNHwkXJGsCY+s7EF63XMyvhfCM
ZvR1+cKU+yCcaSOR2ATpzla/Ol6qFJ6CijIU6Uf1R198bGHove2nKxUEXiE8Xbma6bswvHT99cmT
XtbSrBfn4LMk3dOLy9z4kwwpRp7vtOOkjG71nx8dqupYTd6o75puIxoKp1guWxclXAb4RZl1ccdo
3agNaCyW55T8u00fo053UdL1suioag9lsCWbu2YPPlAe8dQqONbFcWZDY/RSoJVne2xfivpFL6KH
PP2alyEYTuc0Nu3z7S1ec1KyfjKtX4X+JR5EKY2ycIqwOqvIJL0f1Km7SwfrPq0n5XTb0huArPgA
EWsRTwxaJgxRXR+mUs9JbsMcC7j8WyHFnm9/jf2H2LeQcZcOZWXcx3nLjbYRT1ed6NLu4tpodHsW
QzQVKK7xoGe7PrM9yYHR/oVdVeBlrpDsCb4G6UH5AOO/WTzWQet1W64kItzClej2QmnHBLkj2Iqu
l9+bMfKmAz8jcYYdA90xYtoKfDKaENgoNnKjtXgLAxOKFSA+fw3GX1tLpj6bmhFrOsUg8mYq9dG3
2aBLas13cgwf4vwg2Uz7JtN+MtJTW1kbP2FlvYITFfgPtzWN2sW3m+hpntlD1py74YNwXwRCprtQ
eYyh87ztWSsfDU0qvhkgTYIJSr1ea6SH8oy8UXMe7PetNO609KGRWy+f7+vx1IZ3t6299WPBnQXa
H1wbPVLqUtfmELAKkyYrw3MafFfTfpecbNtz4MROVcuNUGkuy/e+suHFb65sYVRRyUEAWvBcXuxm
JCW5Y7RDeJYTOdnPvZqfpQmAt9XXyUOeqYXHZF3idVrz2CRztFEHe3OWVN5EwQTKNcGLuASWhKlv
zsUoBhHTLD4PTBJ6iZ75e6ey6vtgCIQaZpdt5HtvEiFyIFT9GHsg4QNPtfhg4rHU7TQHb1Soslf5
yrex6bfGA1YWBvBaoPaBfNNrFv9+8YbQEtue7ZLZR87vY6RVrjk90TmWKv1J2RKJXnMcoFPwvCkk
XjxaFgGw7+TJNnKFXYy/1J3J8++9VR3Td0GyS99l7Xway9cNXxV/8iroiD28MLmIfYHaS0zGij0s
xw9M6NJ4ab1oNHbm1DKCyXM6ag+dPz7LI6IWljfrr1mSHG//CnFQb34EF7mYFEDJajnB2DfxXE4q
m9yEk5tmsxdZzzM8HbetvA15Yq0XZhb+MiVtnlO45iybo1rUUBUXroO2sxI9R7sHpdvlxYd6diH/
uW34TQq2sLuIB4WaDRIU+kwfq6+hjRrXqHtD5GZ1u/EV/i8rZHAbKBTE4cZihc4sB20+M0mY2MiA
RCVk6ORAkefMxUclViIPMPk3pZz+Ldoo87TCAR4T5p/gkjKf/nzNFGcsyGihlXwzzpfU4ZhPFWsG
g3FvRHvb7vfOMLvShp21GAApIWxYmiUuz8Xedg5yT01hh2cjKZtjV6hfrEGvNgLNm/uDA7w0sggC
cVYosTYZLKZOXs3BK/4t9QQtCRgwonJnlt0WJHDNYwilJF2/2Au1xYXVNYkWjSqrcuSnZPrmWKVn
mV6rfrx9SG+7CCzsF/sOg1zcxEvgkG0EJuivIToX/S60jpS1vTi+72V0Oz7OlTuBd3xSmQi4bXZt
O3nACswjkw0MpV7H1ECP8tyAw/qcyKdwPFBKtn7UvicX7lD8KeksvU76qr9tLfxj6EI/iTJsKUXp
DVDbbkKh1jzw0sLCOQJ/VKdxwoLDaJXELFXabcA41sKj6A0LXkmwBstpkxRZB3sSp8R8mjea3w2j
9PLmTwu2vzbqt5HFRSCrtSHJEssIgxe9470kVy4zMPvbR7++Wb+tLI4+9Z00n/QpOs+J4Ubd82YF
dcvA4rx93SyYypghDlADSFKfG7Th/29LWJy3Vrcta2AJncUX4jCVGG006de+fpVkjuDJbUhidf19
SIoSJqrNUVSK5VXqtM9je+8036ty4zRWP0TxckZqF7jHcraoN2AoqDIx723rdyjBfHa0x0b7QFTn
daM89Ml0ur13q558YXCxskGerNjkyXpWrJcAEEVVPwzm1jDgG64C8c2TE8oIj4AxhZ73ev/g7c9G
tTGjczodhuf532xnVu8c/34un41UP0/aZ/rryaP0bxCWVJ13t9cozn+ZzFxaX7h4E6bw+dChO8vN
P1pvM8AuQ1/xYA+v2fQ30Y2iC4k3cCA4aRa2nLAIjdzXhbebjlskQ7ZjJs7cWNHaN8UVLjhaTDzB
XJQ4DaA2ilFq0Rn9p5PjxPcTyr+3N23N5RlrYSoQmJooVl0fWd42nYGYRHSOZNnVUZX+ak6foVa/
bWXljQTcRAO0qEPrBOL+2spga5HaBj5WEKbMXXKUAwrQHu0jxF3ceeo9LdwkJRS7s/SHS6OLpaEV
ZpS6idFs+k75cvBlF7TqF1N5NYPpQKPuzt+ihVl9SIgKggnCB7q7JYQrMWD/L5owPlvjSJp7RIfN
miKYXEOap890DtwY6s5hq4LxRqRIfHmMdTLnThWD1+giNhZNUyF9ju9rxMVIpzPQZapnIXlFDaMK
3k9fJOWx8qt7VQgjeuqP7K6vDvVrbH6iW7rhU2unLZh4IApjCvANEEVtmiaSKzZeHV4qIRei2bQJ
vRrqPyi6AZRCN7thci2gioFTvhXwj2/QPGUQJxFonviMtMO9iSCd1T3AT1aFziF4yn7c9ubV7I1x
JTGHKpa5DN+R0nVS0aXxudcg78xMzzDbn4Hfu5OOMnlSPYnrXHOSh8D/FjVb0z6rjw3qnoqoIoHB
XKJLw6ZMpDFo4nPdjid5eGac898IDY0C5bvhpa09Y/eyRbO9usHsK7QvFF1pulx/wUxh5mUfD/HZ
MD47s39CrTp3zrr+j3TX15si7GvXlUBww61AlkqV6toaDPIOFIh9fC6y1BvDQwWpk1eFp8jem3f9
51E7Ao8sPjfWg0pFFNaA2we86sAX5sVmXNQeEsvxZwOlxbP6oE9IwDAemT9Y1idSgdI03GrLn9Yi
1eVyF7dzPNqDktArOOeN9hrH1jEvs7vWfvIL0/ONO398H2iumm5lIRu7bKvXy1T7vpz7hmUGSeTK
0ve+f6yrjex21W+4XShTCSIre+E3sl4ILdMpPifFMdOfZ3CcTvNBGx6M6REgtHf74NYuTDHh/j/W
Fgc3D5WZpzYr8vWs2yeGVRMHu62q5poVgX0WjGPCPxfH1ZQhrQckN88owHlikv6PSbJEOKerAQUB
Us+C2vb6ZAyETXQ9cghn+muXPmnlz2wrW1q9Mi5tLK8MrYYAtvE5fRvhoa70ECI/FH56bIPpVPrz
vdQ1p2honxGPe7Sd8H0/IGSVjjtpno6aUu0DxX6Zu0dpK89fc0uGNzSKC5AyvmE9a5JGnqQsSJjx
r3e1csyswou3Bk/fKDT+2uLfVn7d5BffuN77jQGlTnJW6rso/qmM4cmyTw7f+zj1TyNUS6HpeGpf
enEOVkgbTqHiZf6EwmjppnP2aZAsN+/ao+YXh7lsebfpp6SS9kFc71tLe3Tk+sGv0o9O4rt9U+1v
e/pK3sbsCdN95IU8IpacJqUy0BrKWqjhyhmwMLwpWuipDJduMfitpTRMC9Pj4z6nVbpMdbN21McR
wqaz3Fanwk4fmxpZuL0DxUPy0mm7pkckJbV2t9e34gT4P9P3zBoxsfbmG5vSWjWzJjoHVLTrPjxo
JoiOYt6oYm2YWWbYU6AnTZe1vFja+7CPdwJf1EKo/ueLoS/BOw/CG8RxREC58DUOslNiYM7nBv/Z
d/Lr5ut7xR1oe/y2INZ5YaGSnKLVG97G6Zy/g5/4PrPHQ11Pn+dOPtxezEpER6kQHlZquqS6SxZs
v56ZmlV56KvpPumjnT0p2j4d510X70ezSY89ilu3Ta687DDJ01LMFJJuLd5B0QDLnuKwf8O4z0FK
1cmwjzuwWU5+ovizcYlsWVtci3RP0NaT1OjcWvN49APL2UmZA0I/G187A91YJHm3ns4rGYeYQwav
RwIrCIyvz68p9VINCl7OVa1+yIfwoAS+J7XSaZyVfVVKkSgPSuMWWceq2zARyk0jZvqWfE+pmtW+
0RhUheLh39GYj44a7oYkLbyEXv7tQ1z71JgQZmoc56G6sngDylQedTvhpWnE8jEu7ts52WfVRmtz
LTdmoOO3lcWnNlQ9UNmZjQz17sik5KH4J+yPpn1WtO9pdswtlILM0A2ayWv+VL+DKwViBcGyghgq
V8vCTREKkUyjog2nza9z8Pzn+KPF31/kUpbmN20/8PeD6Kchf98MImJvFg9mvmoAncDMuX2X9D29
3VjOhID2uSmrf7KQ8dVRdbZI9Ndc7tLIIkVrjSwtjBL4XKTcUVJNQp3v6cnuft72trWPmG4o7D2Q
2jEGvzAzoY+Zpx1rGeOzWU9HOZBcFUAV035SvJWx/MK3vdm5C2uLjDBMrM63E8prcTjAEaP4Rbub
wkBhhrFF2rRT+30mJ+2ngjGr2ap7gWwY3nddbuwGJWt2Qz682Aly4rc3YfVAf/+sJUTOnuvCAipI
1S8KJG9gGPKQ1HK9YWUtdoGMgZeZyMVmL9yy7/KxbbuKEy31j0WaHKTRdyN1cM0OXmbdLVX9vt1i
kVw5X8QemF4iT4QObznNrrShIkoQRC7UHto+edc05VPXMQ7RCkhDGJxub+VK9Lqyt7gULDsbq6rC
HqfshnS7reBhqv4iHl9ZWcTIkIHGIlSwUjoP+ojw8E/Ykzpz4022uhZCFGgmsXNLzjEdZtdErihe
InN3So34TnVle8Mp3s4GKRBaIwAEm7UMN5yz2LAO5nAz0QnETdzFhzyI7hopDJ6atthPcaS4UZIX
h8IqfiZ9kpxjs6JSrAVfplqb75qx28IY/sILLD5Rfg98kNCHMQSwLGCYgRHpWcr1Ezjpu9ys7uXg
nzLxv0RRcnBC0zVL7Zho+R0zd4z3uDyKXDs9wAlztJJEEP5/k2Pzx22nWnViargIqRtiFnMRNpDK
LFt5crisyuK+T9WTPPduFRp3CvTtdVwcb5sz38Z3biXBlwVMRfQerpMMJTZaHwUOMje055mbGXap
9lXrn29bWQk6WCFPA1UGqmCp2V01uh53MyVQtLo71G4My2PAcqvGuJKFXllZxHeAKXauqxCq1M69
ZQ+e3mhHf35q5Ng14N5so43EYv2ofq9qcVSa1cTk2BElGqN9F5vlS5J+L9Mn2YT2Oaw3MtCbi2NU
d5FIZEqt8zCnmhlrKpP3iRuBK5e/dsVjoobe5hPvF2vAm28D8AtXP3JTVKKuHaPX7bGoK+w5bRDt
48yqkE0JC2+qEsmd+jz+1MEdgg5Uku6rGGB7YFdfR60ZkNKOdBi9Gh+eXbZeb6uf00jFMwghppij
PvNwOsebx+EfI20QrlLyzyHMSzsri/13lItstwk1CJGSyafSNkfTZ6crfa9XgvBxHgJlh/Bz4pVV
Cn1l1TM844yFp4/meFZCMK86xO97JRgkN9drE6yppm0EstWPBlQHRU9gMvAGXO8NH5PdUSaIGeB8
VoKzNp1SuUex6W++zQszC382+7Y2iwkzQezva+2lHiwvUJ/G+PPtr3M19v+2sxQaUANt0nwVOxba
IWOEzvNDQU3utpHVj4WahEFgA2C4jLV6M3QtA72U4eoPTiojqtExqWC71qu5BadcNWUxMy/e1bAd
LY4nBQYoRUiinOFc0UAa5I3lZhbSb+V9Zf5NZOOpxDuUmXFQadeuoM595usDZf+uI2ttEt1C2tl/
ub13qwd0YWThCEjTZ7Ulk+Tn4/vWeDWK+zIKN+LL6qahySRkLW0GShebFvDSJjEgM2ZALZxrd04V
l5Fkt5DPw5a221r9CKEpYMUIn5AQGItbJyjhjJmJLkzYxzr8RvN7a6jkY4Duyi6YusijEf6g25O+
m7qxdEdbKf/C50UtEVgPxVTqSdfnZtphmSc1/ZIqaHd5YrpW/qPSNs5trfnNrBO7iQwVjb9l81ur
QNWGkOSdy+FdKjPzx2v33LZPY5e6mVrBvsvsU6F7GhueZM9xZx8Go3VH48lCf+7PnYiAS+8ZYKr4
Nq5X3BWx6Y8hv0WB/nFHWlx5RZo+9s0WM8aatzJED57IYe6cZ+O1IegKfZUp8Ojcz+rr7OfOXouk
bhfxXexvL2nllcHlJAghHPja3sJsi3YMSwuqMb9IXvqyO5fTYy7fhbPqNc3XInyS5i0htrVrmB38
JWQsSEAXu2iMXTLWzcjDJgkO2al2cpfRwClQPX8KXH8LRLh201yaW7hpmLWFWisKT4zIulOc7BOi
MFSnlcqt5ejuL3bz99KWpP+9WoCr61maXXwG9OaGA+wTDgJtUGA8a+G8k7caiGtNU8C15BgUgAAq
L30yb6soniOZV8d4MJQEGXdadx9sZdzbTuam8S5Eo/qxirZmA9fyUQanoRGkoSCwdtcumiuq2aNE
QpJdRcFPCgatJ+SR/iLGXFpZPIJh+JmHfmB1cJacSm1XhvFhbrco49Zc5NLK4lGVpZA8dAigny11
+q42rqbO94xoeJG+1R9Z+7Dp/DOiwKXKq2lx1zU4R6jL5Ls+OfGpybIfgJZkD+rbvyhSMIlAfgXA
hdt6SSIxVnbW+yLzMWe73WdzEu7Sptoa3l/1gt9WliVkdQosSdN5lUjaK2RlnmVIGzF39YVJywL4
L40S+w1reJv7iaK1VLaMau/Yx6A9FC+y9L4KoIV457Sv3Xg3/Qcyzpi+xkHupbOXFXdq83T7y167
2yFjJ0jSbMDbhQtddAK0WepaqypBQSV30RAcwuKuit735nTQwi180po7gvAgQjI6BAR4EbEkq67b
sqYV0PvZsW+8b1kaeFFvbuzs6pJglWbinAlTZcn5VFetmaIuDZCHWv8sny3ja1JTgTG+1f7p9u6t
uT0SkjBfwPwostfr3ctQ+QoTgbjKx/qDWRkfwqI9GdLrX1ihDgGEA1gUw2vXVqaQv9qCCj9nLfwR
PKyGj9a0pVy/WoFhupGu0y/CYmdxfXVDIjdjSh9jrPcVJQ2t6naG8ykxbS/LHTedTk52NMMj0Fc3
1+4l2TrcXuaae8CCAgMp0BwbsuHrZSZyHav9xGZaddwB+nIOSMxMOwbgazeQgnBjxP2tOcFqRSoi
MHn05Re7OneSn5UOmXM7Vl7fMsNVDcjOPshGuXF7rloiDtNosJGZsoQXXXxjc+dYQVWD1+gHKilp
B/ZYjur9CBDG/1OFEapDMjImjMKAKmMccBnybanMG4NcPRnoSceKFp/yIoOUz4wc17YS+/inh3Zt
b5HRzYLHu+k7mhgSIDLnp5b/xP83obZvPzRhBiI35gd4Gywp1dq6CopeBxfC+v6hw/6UN+l7KUi3
IO8rDSHI6qgSc48RQvTlHJGf25mdB6xHSXNXDULPymTXJBGugpicEWokJz6lDSCO5p+uvGtLa397
Q1cSH36BYGWC/dnU3rDpyHmjI66Gt6TRvq1LJFBJt+JdUGV8kqHr66HXI1GjV3tjs3m/ts1IMfDS
E5v8RpjZsFhtObZUkjppb9Qn+1sJOI6qDvDVXTj9O067yug9hqw1dqJLmKvw7+NM/bKxByLJuq4w
UQXmoQkuUswdLjVgZScrBj/nFIK8BRKnew0k1WOyF01A07/vetSpu3M4bzx0V0+fSieEDRD5gspc
vHQRbActKfH16JLhyvW/kL/sw3A8qs546MLiIW7zpzQ6qEqP8fS7kU9byhtvLy9WzhNJYAXpXy8R
oXXZ+1Ucyjw+p+E9bLEH1Wl+cKN9gS35oen1bxs7LaLcm52mPEEPFKJWTV0E3W6GQclB2/Fcy8UO
fMV9JA2BO5X2B+PFjr1G/lKPdwbjgW4i/7hte3WpogMKYo/vejkWaBHSfd9S+NTCnY1qNYwjiIG7
UtR51VYb8W0+J9oKv22JEH0RgjNz1oLJ0hk87+x/W0d3I0X6cHs5Yqfe7CRIR0GTyGYuS0tTXvc8
Yzm5mQtSa6W9PR6LnukJ5TWSHmypc4vij9MPVsX2IY/F3AkOe70qzZwnOZxNLhaD78P8DnxdUbvd
7XWtHtOFEfHvF1sX10U566VFKpw5xT52zGDfO7I7N0nsllYbunW1SYy0dmPSE5d/QVZVEODXNusY
oTspM+LzqH7O5dC1k8/W+L2g//nna2MQlzqPBuseGeO1nYjxkFKt8f6RlexoEPfnyTd6dOb6yFOH
5D+gpcqGzZUKF+UtasPMV4ib5k064If9lDmgDgfkVb6M05MZglGJAk/LHW9M7+3qObM2RpPWNlSn
wYlGEW6Cd14vFPa3vtdsNT5D7SBJnh9TXJKe9GJLPGvNWS7tLJxlTkzoniFKPPdj/UMuPjZJeHS+
MNx1mCTf2Uj0hRcsvziGUGkli0KPaS9ODy1hdcyHLDlX8/ch8CHJHd1S+thJ92obetP4ettZ1i7H
S3OLPSy5E2mM50AAB8MthmebMZHNKbW1KHJpZLGBjYOGTFqLFmfvAMZ/8od0p4zPxrhz7H2Cpqe8
iYFZu2wvTS4+tlxqx7HOMRkUx7w+xcFnpkLdnvKOVH9pm6NifI1n/fn2Zq465MXZLe6dkgmzMWvT
hEcaQwfKB4sbXlEe526rufCWNULIJDt0cQUTIpn+oqDTNWrit3ORMLJyrE2GK9rUDQancrncHycp
OkaGuR/R5a2TO6QaD0o274uPBvMQs1y8k/1uI8lYcyMms9BoF6C4N1oLo5K2hmTUyXmSHyz9hYR5
E/mztrm/XvNUsZFaWy5ZRxs6GlMjOfN+cpX+pxjVDhrTVZWt3V1zV6rY1LAtFEuZ17mOK5CaO1I1
m8m5SF09vAt65V2bB8hSp26d32tz8mmTwl/8yeVXLwaJxX9C2mHx4ugtbZIbTU/OtTa6MRn6ZoNz
BZ8j5jfFXc7DkHi5CCx17fhDVFGPt4NHE23TWHoQyN5hh3jE/E4pW0/WqAq+AHncN8OhMze6x6tL
5GL/RdMggJrXu1qF0lhmATdE0tn5ISyll9zxt8Dva37I++L/G1l8gXoYTQFDQOT6fn7Q6sStrdHb
HsPcMPPrNrxIH4KmclpbI5VPG/UuGJ+po5y2/XDVCk18MVEPGG2ZfJWlM9hKprGYGRBXrtgQCuXK
P5LTbQ17rF06PKwBODPlK/CX12dTOh09B5vUpJRSb4AIOXRoQ+lGyJPMUY5dE8huUIYbtFurXzRU
AYwQ4o4QNV5bDSKD6rAs7u/6bpIstFOe547jqv5qeYJFg1E4mcGIRf1A47jqXCwPyM8p1qwTEzVG
zNMg0g5ZMUF1sZUPrR7dhcXF9ywDdUYNgiS2SqY7rTp2E7w2xkb+s3pqFi8ABgQEdffiEhAqRH7b
4x+J+RVcXXMw/Dtl+FyVXD710+2rbfXrFUVdjWqaTVi8Pqs2TOuMiistWWton4JMlR6LrOr2t62s
egToL4REcMU3/P29Ad9qFdqUr9TKo7DvAbyHWuqp2JIt19ZiPCO6CNtB+iGGWK7XI+Pws0pCfrab
wf7WSomxm3xYa+nIhve+QBnHc8B7NZjPcRWrHsMooavrnfmu7KU9JTZzJ6eZfqpG5SWUFIvpKDU9
oPaR3imTxmiAX847tFfQmWlH48A8iezaEaWWYk4/9Fk9uFbShTs9VMvHPuZ3BGOnwO9SRqcxHSKv
MAEmyIU57ekpJ8e+yMJ3AX/Z1WJa7g7Dshs3uPjYljeQYH/i8cWsGSnF9YYwGF3ZhTELbdHk49Tq
H3lDm89pgjpsVQbht1Cqt+R8100KQQHeDUA0F/4bZUoiazFKOeWucJr70foW1K+SFtwNxsttv1rz
XvgCHBC9VNwY5LheXGIAZW8KFqdXdkQrMflU+9XGBq4+geg6/BpBYCBlWc6jylErnTQh/GOrp7H9
kjj1k0x32xmPlXPK8sGV08rtok+317ZS4yY2X9hd3HkRf1XqHXKHsJBKd5CTlxlRmsfSgIE8G4P8
OciDGBbFYdoNtiHd+aryNQ8UbTdOWXlHx+nPKWf4QTCvAHCn2ga34PVuS02jtKhv4dMxMNT6Ls1A
g2f7jtXfXvpauCDdRnZaRniaJ9O1oSjUp8RprOQMN5BMGVFpW9f6J3y9bWU1cxIoESZ/hI7Ykhou
Nawk7oc+OffWv/WeQkiqd9+kvD2h+wCLD+WdyX4wegg/YUqwUrfPt9iD1iI9D3Xq+cRY0FaLj7PX
euZeVJ9ohQpnzPBVDS9KWX2eEK5sTJLFYmNn1+4vbmUe1gzGkwgvwj2lhUhXMkSdlAiuDEeO/gO9
+j5Ltp7WK3YUbmTUF2hroTO7sNPovZWbTp+es/InMB8mBsph45ZccRJaTKDgMQDed8kNGURJYkum
kAtKrcPUPwigayO/boN8xJWxiKCiAYgGHEJmtHEX3kh1pNfCho5WHL9Yw702TN5MV9+BCVYOd7m5
SyOvLvZDiuzsv3+R+F4ZFxt9kZHCCzLHJd/9OR38Y23sB1k92vPh9pewErCvjCxOa+yg1zRLjBjl
J8J2Jn2Qxy+Qejsb7+i1dgHNR/ycx4aBMuFiK0Nf7qxUYnq+BKCsuTC9+wn41vZzk+6Dyi1T1zKz
x8zaAIWvucql2UVSoJpSkxoRDXIrtg7tCBosGdWzYnb/mH24RSC38k2zRsg0xRteDHlfn5jJgQWa
wRoT1byLmyO5tpIHh/TkGIfGOv75yXHPktrzUcMOsOgL6pHvG6VAcDYovsdI3PDC3TfFcySPjCRv
fHGrK7swtji9LIUOwO/BTWjh9N6wmoeg+2Za/S6qK5SzksOgbzH7rB4ctJXA9kV/YVk0swMy/zIH
lRg3NCOnsmqPnQmgL691xY0BZ51ub+e6PZ5lKOGCI1+iIB0UuHWnB88XKHff7+KYEDluibOs3etU
eeh2inIqOfHia5OjMVAbq+BRpnyWyxLtB0QWoo9q9TXU74buLlBDN019EsnXSj9l9Zfba1wLzZfm
FznTlEfTnPolbAeISrig9pC+mD/S8/1w285KJs4yhf4Nj08S18VHVyI7HoAFABupfdNl450Wt6c6
g8X6n0p5SuNs37d/LO2gQFJ5YXLx6QXgG+jTAIYEsNTsGPN71Vv6nplZbaxtLWBeGlpE5UDLpFnJ
OMIpro8oWOxKxNZaGz00zaxcCV6D23spfvjyCrq0t3CZOZJ8UJnCL5l1ivQPnf3fbQPrTvH7sBZO
IQ+do/jCQPnJ6EKvLD7qxkYQ3vIHEV0ubrIqBiPVV/hd3kGQlEbPetfsZPmJ4U8tSaGQ+amFWxW/
1WXxCOHFaUI6YCwcwq/kxJ8VUTZqrB+T3yeer/gP47g1BL16PhpZiJiOFODw67UZVWrYeStaseOL
2Z0k4+NfHA/jC2g+wpcEO+n134/CriDZp103MIaWGTR+aLTLfXG4bWat/Axk8LedRYbvy1MimQOV
B0nBlH/IEsaDwer/5IFxHCyVrlOle2ltfwN22Lp582Qk4EPU8ZyJ0U1g3bd/0Fo8pugsygZi8nTZ
dZUgk5SMmd8TOy9N+aMlxdOHJz3ZyEtW3eTCzOLzygJzaBmsouCS78HEemimeWm61S3fsrL4xqxR
n/KwYDEa5Hu7SDKfuyjv3c3x0NUPDVI/fIU3DcXna2fBQ/155luCYMZ33sWTY3taBvlqlaBQUXRD
faydxr4r1GonKfXWKteSBO42qprAHqFiXiQJcUgHQ8voUqbptK+t9i4yWm9o+kNWflKbY/HnA3+i
Qvbb3uKacUbmdSwJexZ8RbqUeAVlMrP8ctsRxZ4tA/CllUUgKcpGyaHQ4zIzR/bQeZgb59Fs2/ve
KU9x8udFOTrzzDBAWyvAvYtwAnbPmWL+P9f6LHtFFoyeNirz7vaa1gob1IWYh4Dl2EF4amGmLAqa
WjJRpTIKVHZPUrGrVa+2h+Ns5rspTXfM1e8YDtsIM2tf9aXdxedWwjEjAQcAFZu9d/pjmzUHhwFX
Cmu3F7j2wV3aWURNyRnythfrU5vUjaV/5EDe24ni/oUVXbzfcRDGIxYOP5SQvI+GRBfZKY8DwGUz
07dbrasOeGFl6eYO5AzyDHGMoXw2oeVpkTAcUnlfTK+N9nJ7Rau24FGFcI3BIwDS1wFEAlqpTxTT
zrQFDZjiIXnRkkjeoV4bH0l7DDLxpDneNrp2WEyJiqDFDaQsoexB7is4wv8j7byW5DaCLv1EiIA3
t2g3poecoZV4g6BEDrz3ePr9iv+u1I2pbay4uhQjJjtRWVlVmSfPQZZcM39SZdplA7Nwv5PoTa72
gg8Qcv41VCvAXRS16YpPpvZusNR3YWe9m2Zv43oo9QVInKA3onq1fpWFozH1VVfR61dzgayBoRKu
/42+m9QI3PMMHkEHj0vXq2QMJh1LdcQXalf1uyQv0PqId7dX5RfXzjrxwYfO4Qt1AgQ5q1hQ59Zs
HSPOzmqD5Hk2LOOuWbQ/tblUW38J7IALQk4p2W6jwxT07g6EdrUrTRBEahc80IWpdoYzF6fEHBUg
grbnhzyA9oOxwDoyDUxNzcby6favlp1BzAGDE1M5BoGnXX+abkiScGi49oX2Y99/Zhz8vd4OvjcI
VqOfo9EcbtuTLQVDzkxRCrp6Mum1vVoNy7LXaIHm6AfuBxRYHg1ACr7XJFuSKHJTjAeLcVYV2Oy1
qSUbew1kOscrmnVt7uwiOJK8LWylLEPDF/+PFZEhLu7qjUF/JDOx0urF3k0h256zndd/X+z+4298
OlbK5uNhcA2eanUN5nDBhtfF3y0I2sOXzQKe1BlGBqjdwWJCr/zaGTvr6znrOE2t5PMMJacDS6ft
vWzeRGT3LjgE/7Gz2pCm16aKvnCs5b1xsKp4Zyr1rlYgY5ncXTSrOw8Cpina+IDSU5w5FiAUTGYI
Dc1r9+Y4tNp55JSbYXCOsvcjtGJhtZuG8c4uYjjc/tZDZwftzxa9qvjDb1IDVzzgp1zP0ca6NlyV
eoJODRk7SxKUEl4RdPmNo1UoxPwfC2IzXIQhqGeziVpuslPwmZn+AOWdsf9yOwBlhx0IF9rVADuB
GKy8aKn/z7ECYjCt3ONSjv5kvg/Ck2OCZkUR/rYx6ScDR0PtgxkMQKzXDkU2Q+DhzPnjhiqK1Hnx
XJbZxqjAL2aF9brwp7nS0WolK62MOJPdjF2T0KaxXjx0GKGQbOOH4+R+V/RDV34xPybmTs2+Bs0h
mX2rpfdIuEz7CnaXVC+Ot12WfV+GNAlQ6OBR1Vjtvl7plnnKwL0NanEo8hd9KPezl/pu/jJuqonK
siN8bgboQAQv6Ahef98ygFQFelZC8h4ddb/2nhir2VhD2TYXm01IJcHetr6cz5pXBRPj7Oe+Qxwq
AeieZ4eqUf100BrcyvZGTjvYUqYNw7LgAb4k9Nn4jlR9r53r7LTTahqrZ3UsPhas2Til97+xWBcm
Viks7WFzUwIewqq7g5D2o2Y9JUZzLBCQnhxj9/9nbLXzcpchL8UCvWFkx3Sszk3oG018DM3pDGvD
hjHZleDy461SidJPWpsEAirCbK2VLXsbcodszA9O8K7NikOm64fb7v0KhDf7kKI8teRfM/WrW0he
eg0ogJZ+Ssszzi/mvOx3rZJzP1IjXfla2EWT+JmLrJiv9hogv0Rru305l/pfZt5BBB9Dg1gx0BH1
fzM43z7ncxonTFLM8bFamLErg2b8GXpNHvtOG6ifosmJAzHqEDz3meYGbO6hiZ+UNJs2XqjSjYbW
O6hn0Nz2+hoCZClNe9SizyGC8jypwu5u1LZKCVIjJmRdNPdBV6+ZtYNwCdV5JnUoQerrCwD12lfN
77eXSbqrADeL6h136V9N4oszJleywrZSAKX6GMSPsbPMh3Ky/jtBHPA4R8WMyzAowkLXezdxvTRG
uZPnm/c5Td45UeN30cZJJvXkwsYq+amoDJpFzKujHXOIdctC8evYbfe3v5csnwuWO0REAAK84VeY
5jma7QwQZRbnMwLofbvLnGK5V4alfFRG9axbTMrftikLhEub4t8v1kjr1SJpO5AQdTEeF7V6yqkt
tc30W64xws20P42EddNai9u2GUdgB5Fp7AM32deJudfV4tnrVYR1NogfZU5ReUFaHjQqbCIrp5yp
CMOs42VVl8+g0ClQWAclKQ+3P51suWCaoQ0PIooDeGWlio3CygeFT2cxnciwDGKGhfc4qPm5KrcE
jaUugVijdSbAy2+O3yXmvbAAEAkQ4NXQMR8dv7d/x6MLI6tjULHtgCepzvlbTrtkQBolPi4G04mB
uzf6l9ufT+4R7SswhmLmQrwtLiKvnJlFqCNCYlAbAaOf4sYfpt94yTPF9o8RsYYXRpLSS0e4fiAF
hk4jWYJTPFh7S403wnvLl9V5NOTL3IYNQOvRSnYVwz5u3p7ireENWRa6cOYt66yFQHKNM67V7oa+
hR1/o5Ek9UNw1LB5VJ2tev25rDGwysARIZ1Ad+L9lSQpzCdb1zypFZvZKAaMBWJm9abXirpDxgs/
LPW1aJ5CBr24r29c6baMrJakijO4FTMXuL/AvltPQsxjc0pDxOj6HgLOmEk9ME76Wx16pDzcNgdk
lEdfjf61ME4I+tVb2uxbVlanjza7cRSNEelMeyr2TaJxs3keho39KLfCsBUwHCog6znoZuAxgRZC
dm6t4k6PHtLOOxrZySu/39734sO//Wb/2lnFWOjGEIVVaXYWam66t1MrlB1GaPMcJCiMvzLoIjbP
b9lAp2A14ODRxNmqri4JXQ7JKsKo2blYnheBNYQhTWnvs273a4BV9VvzZ7V8qiHZqQ3zcNtjaR2B
hzZwJgC6gDZFrF5kITtVtdZLqPpWZgDdtpqdzHh+5wztIQfZNL/vrdAHisGdsthITJJFpWWKMhFH
FLCZdQV9ibRonqY6Oyejdcc73+zrY5beFcnptotyOy6NYKg/4KteeVgvSpXUWpOdXVP5PJnt92F0
7os5fCi5527sbMm5i0//2lrldL1Orbl0sDXU5ME87gZfN5LnJktf0gksUL1F6CPJuyAExDy4qDrT
ELtevtww6rY0WT41+ro4ve8mx9tfT7IlrgysPMrcrDWmjsN9gRy+PyAhdQrze/cZ1MXRbtqTuaWC
LveIIg/jR1Tu1pS9VdNZWqaL8yq0fyq69cwA5qfbPklNMD8NkBDxHvqV1x9tatWgVlS2eTHld4Nr
HaNpAzO1ZUH8+8WuQjvRC2ooDs8uvWsKnF1QbUSa5AwhFf7rwyqqo9g2chA92dnWX2rahVnzg4r9
hhHZ4lM7BdhGFVXA66/dUBt1MCnlg+dUBzFAgt737N0J6VkhAWSOL9qsfrT06O72+sh27KXZVcxN
c5eNBQCwcxQ8qe1PxaSeA6VbuFXKlCU/rq3/+rc67SfKPYmt418iaFSDQod4t2OacbDi58x6n83a
+zn2vhWjadPwCPKNt4CkOnFlfnUPCLWhN/UK803wfsk+DePoL34/V4gkI7EbbFiTf1UKZLzfBBXM
KurjoY2yysCaCTnW0vq6uVeyh8LagnHLIpOEjnQTYGMeVCuvsshpnVDkdeYrSEip89Wh+OIWW4lC
akdM9YnZWvxZB2dFExvKkuzcuZ/d0N333v1YbY0ByDaykKBHfJmpEkaTr3eANitNoHQ4YyhKsc9r
qlVKYm3J1siODXhluW8iX0Ixf7WZ567QSw1G0HOr2ftgfAnU51p7aPJhr29hK2UOkTgosjkqYixr
gt5cGQsn77Ts7FVlswffDr90mc4bdTfZ2gDQQHsYWBE7bBVryqJbQxyA0k7ibPKN4M9Fj/eZx5j8
7Uwh+3Ag+Y1flRw0Dld3p9nI7KjT8SbXHqomuQMQbocnTXV2Xrr1ppZ9OYYtAT+wTtzT1nFtxGm9
WEN+buvwSHtXVCNueyO1wHudb6brzAWsvMl0hRtoRE4XRDVKNfvFVvdYlgMQRv7Hwuq6nlfDZBlp
Tl+3/d6m+UPRv6rZ59DJNjK4bP0v7azWP+kNb2zE6SQ8ET2cBr6AjQehzBcQpKDE0NQm0FZfy037
uU+ZlD7rgXFSGmTB2+i4dN+CcmvgUGoJok8A7NQ8zV/COxeneZ2XjdNrZBpD/VLWzx738tiIfS93
NsJZ9tkAyQOR/8Vlvu4oR14XoOE5ZWene2hj4561STfzpizKLo2s4rhsurRKOvZmaFtc7R/abovd
TOqGAX8a/yEevWaPSMw+GPoBCyOsTh3zn631c3NccsvIKv0boabYes63MmOUKvtXsV+8cdzf3pJb
VlZXkdEcwrRlUP1cFWG5zwbX2U1u3cJOkXgbOVOWy5h+soTuoeCBET/lIsoyNfCUYknys9csNpqS
zfijDSvXjyJVeZmL4vtg9/pGwEkjG/wCjG2C6nRdJ4RmmtG3LM3J04gmM63bpFAwFsPeHn/e/pAy
S5Dd6UQF6k5vlDhiJVLqsmB2TLMQ4yhgk3yB0AX6ho0pZBG9qyc82EcxgAgiV+j5rL7iME9FZeW5
eBBN42P6vRwfQYXsekNopu42yyyy3QTWnf4/xHQQIq0yKkwMc2G4dU4Yzv5im36/1aqW3RLpPJJ3
aCpx1q3ynN5C2Bo2eJTWgd+n9aGw/4j/hHbJRUVse4ZLeimmZya6V5Bksomvv2C+cCeo8hJ7Qfvc
5tFLSUknVOGIT2zFn7K/wuJ1jI8a3PT/PUQuDa8+ZTMwypi3GG6j5oQkmz/HwzHIX7ItnItsU0PP
IJDFUCfwTVceqtUytcAggS7jSbyb+4chfL3tjNyG6PlQ4jCwc23DsJLIBWabMwcRLkchI7hrDOfV
mrXwcNuSLOIFZw4RQiEFHpFrSxBvVloxYMmduhFMmDZwc7TAfXjNpEKhE3ZPfWDXd0vdad+WQd+q
zEs9FYwGhAwXynW8dKGSuVRUWTa32rlwlJTLztwCQMnSB2PM/xhZxYbijuRMJEvOcTiewnDaj8NL
7OrPm/OFsixso1rF6Ar83toaNpSlEO7VVsCMa4S4bvPUutAIq4p/2DhYZHbIGaKcCZWevcbvWJ3d
Fu5gkqf0cB8Vn4P61cyGY9fCETRs3MYkRN66Dv+WaGU4ACTWAMghj4cYrQwxuNufncGGeaIpd26B
RkgXHWYwREAYptPo/Uzb9BiN+kPXW394+rSr0y3iEKnjsFO4HDoMOlurjaEGw9jrSVSce/VhjIxj
j9KCUzx21sdgNO9vbw2JLa4h1FVhSaYvte7yxtY0u7UKf61Sefb7elZhPQvzHE1ZUI1Om5ewaJXZ
xn7UpFbB4IjkyXC6tXozWrnTxUbYxGcQbrvgS2kdc9ufPL/W3zPLdvCM+FlLnjJlYIL82zTy5Ne+
amV/6JiFKbZ0lCUbx6AyiHIQbA+M0602jj16Sm8NkOfqXncsjlYb+bZyiuutEWO5HVHMJQORW1en
RmFZkVrokJlPQVIfgd61Pnqf0wHc5HgHVrTe2D+ScxfuCmZ8YCXmhbk+FRWlHRePD32ee5D/SxoU
+36y9A0rktx2ZWX19ZhOjB0m2JA+nj+OiIlG8bGws40olRqBkVr0zwD1rqtsY+W0kdmMqPM1xcnR
n/OKqf4t1lDp+lwYEUF7cbus8oJ7vjtQ5QKUnHwKjJ+IIxj//UlGzUfwuwJzg9V4Ffnw4S2V5uDJ
oBsPqXr4ucw7t0k3Clm/7lSrO96VmVUKiWcLtcYAqvcwjXap9pDa72NTOVXWvBs78yOcONCivmjF
51m99xio99ppH9Tt3tTfwc7pNwdvYib4O8rz6KM2xh17+ayk7X05JoBx3lv3gB0OfaUcgvbJ3ZL3
kK02VHBClgZ4NfwS1wuRl3o4dCYUwkp/4lDfpSl3xs78748JQ8wGQ9wAKu5NYWTKNerbwkph7ILs
wVtg13oOuq+m8+m/p1gSOThQqio0TETcXcSVNjmwc/dUTy1rAdHghj+aLtb3S5ArJwualL0rpHRu
25R+wgubq1heImXM2h7nSOY7O/8+aQ/xb3DXMMAK5adgHbdA/V37ZXXTqOsZU8+UGf0uf2KSsHRO
4fG2J7IsBnKR1MxLmVKGuPtffL1hhnYwdhhRj4vAz9q/IuN024Csu2hcWljdDpVpaDM9ENPbdnqi
mnq0p84f1E+ZXh+m3KBh9NBYL+awd5zSL4b/3gfBuvtrjADA2LpyEprNoCYZE7NOHTJHkBXVPoLQ
ZSMeJMLP4o/z5iN7Ak3zVmnaDoqaM6JhYFA5Wsk3mNEOzPXdVb2f+mYbIzjl+NRUi3kPDcAHc7yj
jGunwxFkMbJO+3mz/iW7Alz+oFX0ePkUtGEIkt6BB6ABGTVpu0l3diaSUMu0cX7I3RezLcQQzK72
ag9aUZSrUV+wxmiAVkG6X5glT4M/Ihehxifjqfhr0qEzGY5QNh+nJ+2DOh9DTdAwZchZ3Q44qecX
v2W1N+tkVlB9ZcVte+8sf48KA/zlXWn7VbrVnZIxuYDshceFojmUI+vhocygxG2NDGAE6kuRuGDr
Oj/VnpT6IZidYxDGKJrsHe9TFR+m6m4WA/fjsFFvkOWiy9+wWumIrpSZC+64Ocz3gt/WsnebMqxi
k64PPF53ILupP3tAOq7ThBc3cz0tjEvAvsNtR9cf2uJhzP9SjfMwfLeDrSaB+Htv7HFnJseKR92a
oMZaqsIrLD4sdcg6pkycIXeJwgSTDbejRVZsgAoP4QBR3+AuaFx7FiZVoNDyZTw8HZCd+1Brzk7U
coO42nkDyC6SFS+DDxtmRUJ44yDkBLz9eRVwj7w2mxtp4iBtJEh1vWO9ZDuESoPmx9j42jlNvCdv
+awVy0OycT+SkUDAUQb5gy2uAFTdru1qalQZ2QhHnqf/nSD7HBvlwbKQLiwfiyjcN5FJh3X2uxBW
omXx7bi942K98RyUru7Fj1hF0xQUcdJajI6ozlfayLuRARWAxffJFk+87HSjIgbETVCjwL258nay
IUwQysVBbP0sq2bcRUribISQpDxG9YRKs8ZLS3DAXRtxktJN3DAhCTjq/WyKkrY/vYSTxsTP4Aft
xseT7XcI/h0BDCSA1tc3x40T0T5jK45GvCvq4MnLstegCbaSuiyRwiwP+SU1YXb96kyb7TD0UpX5
pc5o7ixt2Of54wIRSr3TosdsPod14cf2O937Al9JMx4z1b5rB8TPPoXaVjtPtpDor1CV5heRaVdh
O5Wj2kB6w7CrUaX3rtMlhzhstY17vSzLESbIt8FsDxZqFZdFuRhzNZmwkw/BKcqUQxGDCIraPTrp
flc8tPXwkjjVbyRw0HFIqTEGyi1sFT+M1gHJolx3jgZ3x6SKU6Uw/Z1uJxzZB7w0Iv794p6naaWp
jSCBzkvzUi1fzGiLUuwXR806o11aWC1RsPD2s0o+XuS9L+1+HzBkYOXlg8pATOEsfh6Kd0AO8XSU
v0/SJ4WbCFxgSF+eqrwbwWuaPs8S+KziB6t03iXjIcyWo2mcWoh3tOau049OvIX1lwX55a9eLXk6
NwrgdbHkcA2Xh3By/SD7Fme7Lv2N3hrPEyiTYJYA9bOGJTDgYqWlR+plimEv7gYK1YlMO/7GQoMr
olbJ2QIs63qhF2Y/hjT4RYLqgsmJd0q6USWXJSA4Nf+xsFpopdWWaer4ZKUGumK0d250LpGfue2H
3ArUwjwdxQV+5Ucfmlnet+wKZ3L2A1Pn4jk8zRvbQpa7ob3+x8rKlzwO6siz2Bb58qQH1t4bf1Ke
HhBZ0PV9oYb/nVcEoT2w9zTXod9zVtFWjvNk5h5zTnHxjtJAPqVPPQQINOPD3/l8tGqphMGGSY/h
OgziJkiLNoAZRnAQzJx53vh5m1FY/N43e/7CysofXF1KR5BuRH11yPr5xR1Evf9habdg0bLULKoV
lI4F7a4p9vFF/nLstOmcgIXKYCcv6DvV1s7K/gDVVpnpQRsOFFtuB6A0M1xYFKFzYTEunFCJYjZS
Ww77QNePs4fsmDuEd2UXfW2CraqtNBQRh0N4VWh7vlmxMs3rVHDOpEXj+VPUWHeT3d4XRVr5dRbG
+5F4OmVTsnUFlu60C8OrRYygQJjignPeFtMM/ZNu/gQu+jvxCCkzfIlCrmeNtY1pxAdLAJFJ4Bkn
QB8pr+PWfvmNJWMSmaYJ2e+NMk0YRC2IV3IGvQ2/N5L76as3LJwq5clLtyjqZT0NeJKp/MJvawqw
/nWAmEUwtJ1CHnQr5Ou15Q7OBY/7+0B7KPPRw4ue1Ifch6c0Ozn2wdkiA5NsPtAnoJvwlHfZLwqF
iwCNQkPRrAx1gETJeFyH1R91VEOhhcpxEJYblxSpMSBbgFWpsiH+c+2s0zdTliqMq43qXOynJht2
ZZcbe5dBbNStUQa7vZRSezA2gq0V67m+8MWpa43W2DFtMxnAzgftIZ/bnboUBz2O/r5tS7IBAFMh
ufdLyN391U65+JB57eqVyuajEwawLswmygVMeuzNKkg23gpbplZJpZ3LJFIY+ztrAe/KuPe1KfEb
LT3c9kiE3iovI5oibhtMlwtOyOvVUrJ5yHsHUHYzDjPFNvdYR+Oft21IMjKZn4Eo0+M5gg7AtY1o
DAunsoBJmzXSLMxlPapheljKg9FqhzLO/2Q6tFNebxuVfT86lpDYQyzPTMlqz80oRSNe7nJdA6qa
Nt8yaomKcn/biCQTC+kZ8S6npAfs6tqz3G6cpOOdce7Cdpd6+lENP1gPEZzAyudlq0ApOWbAVYg9
xYAm7Lirz5jPva2oC8bK4ksOVWf8zUgCf0zyHcCD235JPx44UsBqgqHkzSB3VTUqA1/4lZSGHwaK
eqKrn++qZp73t01JvbowtXrTKEvGU6AizmPacGr3bRw/zO77pnf8uto6v2TBDgRTCJJBp0At+3q5
+qHqs3zELS/8MNggUqCWvO2NrEhEhhckGy4q3szAX5tI0jFyRoNUy8iAH3o1V8OZDva8SzPFj9vl
FOc/LGp/nrqFspflQcSmoRAhNN7qINHLilCTYuy1nbNPWT+hj1U+xIl3iH+jLUSX9l9L4pdcZMEB
qYs+sRl2Dbum2mmxjTJiMOk718rUjeiQBeKlqVV6MhY3mcqSGbc6eq3yV9RPXPPh9pLJvxunMxuL
uuWajKKxcy8rHbxRzWRXQibolA9FGR7jfiNZyKKP4WpBhQRTLGIG15+tMdI+SQvYiwdYseC7UJL8
dNuVX7j4dTaH3IdXo0fJh+vTtQmvGhW4usVASua3RnvQD2W5A+MS3jnLxzF+XYr7hH4KkjwjAizV
1w6emWVXZ99Q0PKThyS8hxA/Aja+8cNkywh5DihuwIJ0qVfLOM9K17Quv8txYfBQfk7/D2zbss9L
XZZSMLNTJK5VVI61MTmD45FIipkKvgawZ6skKkv3lyZWbgShjmYbMpnnLk/uQv1pTsadjZRUkb8P
kvAhMALV18BsTPWnrnH9+mNa7q3ZOZVaujeiD1b82FRbzT/pbyLdsOp0lLjgXS/5bFRDilIeEFmn
fNLtj9H8Q0vqR70w3jWGeQ9/3xaIS3j5JshoAoq7lsDMrj50pi76wBA/4zzls6bVx8r50YsqWP5o
559vB7SsbWIKqBjBTDGaY/zau0nJNTtMGT8NdOLVTO64LuyQHLiLVfeUzu2+qyj89E/TbO7cOH4p
2unZ7dyvYIKOt3+KLE3gLohqpiugVVntXjNIK31SSK+98WJFo69PX4cKzp8Pt83ICMhN6ntUf3i6
kvrEVrpIrlpjoqviUIjua/OjZzU/vLB7NDPUHJb4k2vu0/RQhH4cNM5ea+y729Zl+5TbLZcMMb5O
Drk23vZKrtdQdJxT4xQszq7uouNU5huHpCyAfjFmc++0eKXr11ZCYzYsyHaBXqSDbye1ArahAKMO
ZK4azL+jVtmo1krdghEC3h3WjyR/bVDTxxAKFJMmPJVEMfFde990dyNAbhux1u0hT0kDMo8V0018
VPOH0b7T3I16mizFgRT+337w6a79UOylHzMBJlCGB8Qn/G15KenSXFhYRd8SBRHlDKLPRkzCYOIb
GqQfaf8A7+5GEGz5ssqliRqgLkNf4ry4TyUU5nO0ka1lr46Lj/ULbXCxkcwhAu0Z4MrS+9Rqy/jY
Wv6wL+ZXw/0Y9RvWNlZ/XUydIsWcYl0sjbKvo+qIes2htjcgCtJCAvhZAVeikPCGvqKJisgOE/an
qlB9nnTfW3SUfJ3T4FEib2ZInf5AADDK8pe4d2hqZyd0Hk+unQ9+l24186VLePFrVvvYnfSom10i
3okHpOEn54NZGVud8y0jq4gsx1TzJhWXy0I7zPXnOVcOt5PeloXVedabVlfnHha84ls+PpbqVkVS
ntMvPtQq1oEVRdbYY0ExviS9eQiS+znp4a4+UGuNxwctGvZlnuxceMdv+/Z/iZhfvTnR2FzvgiZG
Ft0TAtyjnnbqrugtW9/FfdrHu2rKC23vquVskYXTefRhfB5fEs2FozitagsUkao997pWxKeggKP+
4HUxdWivMLaG42SnK6gB6s+8Xpj4WZ3ztrbotiGgP00a7MDh+MF8DMZ6Pyg/Nz6ICMr17eXS0uoc
V4fYcMM5pKPcZrvEBlzjPSXKp+lDB8Tus+n5ms1egXbO0D7eNi31Eb5r9IwBglILuc7eVutlSmEI
FnI99+PE0PzB9dDfNh74+uFG+Uh2LbQvjIl/v8h+BmKbQz+BbYni5ds8hsa9U0ziFRqpu3qAxGOG
6e/ozs3WVV+adqHdhSKXao9prQwjttBYUU7TuQv+8rj3xuP7WT+H47EJ3yfUpilx3v6sUk8vDK5e
3JmlKUgAY3BuxxMMAFS/300Mt0QazznL2kfLxoNRmupdoCCUjkFjrddxqaEsolDMlnpNjOJh1tov
tgZq6LZb0koC/MbiS4LNhmb7egVH2kKzU2KmAAOPDk2k/13Gp1nJfK15BjDplzUd063WoyxImYRm
3cBjUthabcSg0YM89QhShjKa7qWqHrQy9Pvxy4Z34lmy3oaXdlbPlmRBlb1JsDMXXxqKw0/mror8
OIMBahe/K/aq8xfU8DbH2m3DUv/A8Ii3i8WrYvVVvSVWE2fhq3rNCxAob/oGObXTbxzUYiu/8Q6I
tAk1KBi3NShpBoEQBnlHR8hCOLPf2fAwevslROFyo1InTfCgScATggHFp1VWKRlQK3KD9p3x0YGC
wD2OtKTd+MukacfB1Xc8nvyepqjTm8wS7IL0ycq/56CMb39X6UvNYViOciHQBM0Vefci4SRqbk9J
gMsaZPrVj9A+1tVh6HfFH7H6rWFcwl4m30NUJbfOi/GwVYmVgUdhx6O5AjM3SiNvni55nLnWJNpG
lbnr07/NefJNpuiK8W58zZPjCL/heK9ND5P3Y8N16WozhSMQPVS319PWqhuhARTR3tHdwSeYp/LP
GE04QAKKeVf26rHLT+BmBJqSjb7rzBe1q/1lrnxBvrLF2CRLwEDUBPkns9Ogda8XovCMzKoyARJJ
C9fPGhS8S+9j3MGp5qXpeEgytPFG2jKM0aR/bnwKcXq+CfwL46vTNe2qplEqWqHQXe2jRvtkGn8O
4Znm8/2SmO/avvajPDyUr9EWlYN0YzOQgCIpaHLGD6/d5noVll1Pwxxmmc59il3kQd5PW6Nyso8r
Osso8lHd5TV5baUo48ZGTYf02AyPYVw86FWPZ/WnOtI5eLrvS6P9oRj537e/qyzCLs2usmXQLjT+
F8zqp46OYVjlByUo/MCpn7q539jKsvONbhqRDHm3AG9c+zjbhlJ1C18yrV4hlCuhtnTijfwvO7SZ
bWAIVexZfX1LaM0sihRu2kRGuCuNPzlqzLLYp8lhhqE9LbckEGS6MczEAzkGhSsG2VZpUtXr8n96
5pVV7+L2e1hDWFG36HS9eHd9phyriBdvfYDV3G/n+K7WeV11y8Gt3O9VpG485KWfmBY3aHeYOqgq
XX/iXlEzU4lYT8NsfEX7nBpA5ZwtYIz03cFcAJI/gP/Ijqur0TgnlY4EIXsipsl933epr6YOgKVh
PyQHUO5mtYsLpLc3DlmpewDcxZwxnbE1fQviLlYedXCv5oMrOEKsyd6PwUaYSr0DYIyAM+NrWFl5
p2udnhlVTz8sjstHt0BEPDUg+fcCNbnvFr078vAyHueK/1W6fxpjDdc+T+KPt/embIaOEiXdA1Hf
pjMnMtPFydc1Q+IpPKnOw/wcpvsmHpHTq1GluHOcQ7kcLMV4goeqXtp9WER/6uZdYD4psPmWgiC3
C+9u/x7Zx7/8OatIh3DXauiEw4LlJHc9KPtl+lwoW7ElS4RMhIItBSEMmHWV6JdOKcax5pTJW+fg
eN/mqXksHVB7NoOabfjO0Wu/Ln9jvlzMof5jdZV+s8zO5hRyyHPlvOb6sHMBFyxfnMnw83zZkSF3
t7+l7FABmkTFDSYAjpXVWTq3k9uFOtTrXvqZ4ewjSmBuHe16d+MWJ10ziFqArP5CsK3WLIzbIHRn
8oFivkYK/ECQ+HX6VqFDaoWqMrhVGNi4/l4Haki9rRs62p9lmz1Z/U8qScdw+Xn7k8mOKrRO/zEi
fsTFbpjrvK570aU2nXY3168q9FDm85Lvi7HZyADSGLwwtfpqRZvGvZqUiPCOxleNGejc7g9TY947
GToDqnnvBtMhTjbzqjQqLuyuDki41dF0Am11DtvgR0cd1oqnH4utPC4qefz255QeXP8j9+hAuET/
//p7NsxjOaEQhBm6gxm9qNNOtZ+L/OgO74vwuwt5vLs8OU6EGPBTqP4RUukruedP2dbDXho9PAuB
Wf76Iasdb1WePpqieV7FyU7TP+t26lfL6ba7IgTX90e2AHNsvGksntfX3nopoKRwIHq0MNwz9kAp
096IGunqXZhYrd68DLOtDERN2EbvGtvaO017jBzzh9Azvu2N9JNdmFqdUEFdmuMgvInbV7UCgBj9
rLYGF+Q2mPSHxozBxvVwsVWB1lYF/KlRi52r/Gzc0udM/x1H/jWyWvvM6/KqZ7+d3eVFUJ2rw9Mw
b01HSDOH/a+RVXIf83k2YyRKznRZ0Ug7Vconjfb1gsxSGf75Ow5Bj8WjjQrLGr+vq8MMeIEgaDQw
Y83nyjH9Jt2INOnSuFChCDYUAGoi2C9S4RDn4xCJCwrU96PPkNJw505lcER3yfv/NCV+yoWpscw0
LSj5dkHxpejz/Vi/zEDmb3808XvfbE6a60BobHBc64mguYmLPjBGECaN83lc3J/K5ristJzhiUbv
L7pV5jiuHcmdyDbzFu2K3AkZiYyGd5qZPxZoVoRdf4zz7rljmzIc+KRUKZXMg408OGiKaJ8a4Xm0
g41KjnQNL37Pag0BQg9BZAPaaEV3ZXyBHqpKv9z+rpKMRDvd4L2OfBrFvlXSa4oBP3vipOj7u0l1
kxNEj+U+ypzZH9UtJkfZYNeVuVUCrHSvHMKJZcyr8Vg0pIvxL21RP7vq+FXoPUTZfercKy2qK3l+
gNxyH2sb+USYWEUSAwdMsDCVZAOIWa2yMgWmXczo2pcJ4pwQvltKv2vU5YA243MyvUTTfz9Xrgyu
ljG1I3WGqwpAG3Td4DOc+WAGhbthRZLBrqysdmGLzopZmLg1l6+Q81dHDU1SWgzVFmpTVu26siRC
6mK/c8/ok47eGJQSHyL7pYrHfW88LXep9Qxl3t4s0dR56oDf9sNGEvi/mAa+JF6u8DCv1g4OLldN
W1h2Y/tjyukcVgzb8K48pVp8cOE1gPv8yZ0/TLb+Lq+30L6S/YjjNqNmICC9NzNtxZSAKk7h1l+G
fJ92DylANyX7cHtDSi6W9O/BhYPwhVfKWJ3bbpWBpXZpmsWv0KE0L4H5mFlIXi9nndtebv+8be4X
TPTNdvjXnrm640GLHDbqwMxslB/H4j46p3fRS5/t+/G92qQ+avAOdWr908y8oMboEbD79odmvQ+y
XWHtw9GvpoP2XjlpW2NukowPyoCNKlpyopBwHWYT6FYk6WbeW+Yr1fLS3fBcumEY06DToCOj8kY9
N+lZ60iUgSbtMRq/xHBQR/vQegWpvAFLl02e4wtXV9A7TFV5q7it9PB/kXZevXFjyxb+RQSYwyvZ
SVJLtmzLQS+Ex4E5Z/76+21fnDPdNNGEfTDG+KEBF3eqXbtq1VokDCLejooCBO3TkO0U/aPazu5U
wyOXfYC6ZZfq1tkuAq83D/n4JjQOVd3tJKJt03zdEqhZ/yCDNmlB30TFZfFBER8ajg4fBLsQIqNm
uUue6Dw9BOprl79L04fKcigR7mBVjPQXdVd2r7N+CiE4d7K/kP2idoAMByvh0MgpFurCn1hymMxT
RHvOCCzWML44Wwm/1SN1YWBx6cy1puTOyE7ym4+dPR2HarzT7Huj+lbr9pdR+5jSEHH7WK26iguT
i1OsxOyDssdknr7o0X0Q99SXtN1tI2tlOo4GWlcWZQdq/OIrLmYOF1UocQbOPC+RRklJnO4Tx7EO
qoyCjuy07QFY0OwG8kgtVJf8Y69E/ca9szq50CLCVEWJHzqb62/IzKEayKfir8qv2id20Z5nYi4D
ENJmz7aebw959fLmHFFqQVD2N9qxXtb8IEN85kwH85vE6HYo7rjNcDL6/D55O8ptt7GQq17owuDi
oPhyEdbaSHakbx8DIS2gbG3/1QkUCX2aZMjgLROlSVQqRmIjFCg4YOP0a9Z5SuPl/5jJ3s9LDw2w
jSGtGzQAoZNaAkK58PhxGfMuEZ28loGQbKmf43He63G6DzLJi42dLu9DfQsTsJYxRWheJSdLxyeN
QItTXrVx2MVBiHyQYA6vMiXyrLE0d52a+sesg/ernbUZqm3rWBtOfFKtqX43OUG0sV9XDw0Ydehj
gepyvyzCF0tOG6pQzDe3qnlUCnmvaD97Yzhk9XPdvSr+OUw3guy1TQRFv3iJkVqA8fv6jAy+0+oj
/KFnWL7dsPqpml9uH4u1CigMDf+xALnLtYV2krvabuhkKHs31vOv6rAfH+Su/5IX/d3YvlEp3Iwf
g/wloNNhlsGAmxsnczU2o2OUrDgAcLIni0/QqwZfJGR9zbb8kfR56VqTcqATxpPa8U1qpehu7oyQ
Vt/g1ATqvZqrp41ZEL5mGcsAXaU5HdE18uGLPTbF6VgGDSlTSQk/5ogPAm7Z+7PkZaZ6UmvZk+GS
MHJYTiHAGeFAuG1/7WBdml8sM7InTICNr4CKBQqbku7PylW/K7BVUB+Q651mxRtXwNo9c2lSfNLF
DaDEsVGNpfC+3dc8snaiYBZs4iVXB8bJBcKFcBUY3WsrUd4W8qT4oIfm1G1l2ljDfT181oJXuThn
RnWglLTx9l09phr9paJdARL+JagxSZzECBuZY2o13CWf29GhRPc5ynw4f2ePJ4Y/zM9ZP3i3F3Ht
rIpuKgGEpjVtadcKe7WaLLo+gsQUZI+RvvWMWHtyQwUmqKyIvuRl1qwflAktXLxB6TxqUuxm0cdu
rNzNerHY7cvTcGlneTOHahtKAUnTXB93aetHnpZqRFhqN+8nXDGBZ7JVfVu7ny9tqtc7pZ1p3rJL
cltzcrCrj+N3u3jtkEYf3LRv/mKluEcQT6Ddief8wuHA9avJQ0yxqSt+Sn7lmls9F2uHiwCZ/xD1
oEtxMRhnHGvJmklvzu/j5lFClztqmw2fsSYhDigPBAfIBQXhpoXTiGWE7pyUR2Ubteop8u1pN0VF
u8udXkIPU1NOIOjgFMgjx9P6tNtZQwtHrlEZrmrX5Wvao5nj2Lsi8H2P/i9xrU71fixq2/PR0/Sc
NNjSJl2bGC5Pgge+mkr9YmKSTgvjSEZjjI5aD0JA23bNfguEtnYQuU04ILSZ09W22L5R5wNyCqP0
nJImVfqfebHV7b22WXmLccxp2WH/LK6LsWlKPZSRk+CB7UlEkFkTeI35iC8VqKVNztzVabuwt1hq
PecVYvOOBoT5XGf6oS8GbzOhtzYo4jfYJcnKwxCzOBWh0Ru5ajVISqimOyWcd4UysDzuHbk+dEV8
0pvi9Ocu89LkYqWMXmoKpAYhfw++ktzbybAb37awGlxcmljsOEemCaX2h5TOlN46mvUAkFgOhwen
qoJjTnwOnXI7H0uZBjopKnlCa2yXLEyVZ5Tq5K0G6bW9efk5i1dBOqdSZxmMOCRmFyi34S+qsqIE
BQeBQ+Pkb1x1cJD6adajQmP0D6r6rHSQskkvt2d17SKChwDkHEVTREjEKC+ChyQ06tpXxKQWjtfn
gxuD01AcpK43LvO1+AGsDWSn9HnztFisXldr5dTnOnIaKI7M43zU5dfYeA1z494Pi109Wfsw2XpX
re4ZHCvt8Ny00JkshgdEWJKgWUX4AnIReTCei3zwolRH0OzD0M97bfqUWYlnoVBQhMPOd8DN3Z7g
tRvYAczqkDOEbXFJR4Dj7n1l9sW4YTISiW9aHvPYa0f7frLyvbQpFrdy+k1o2oRYk40ysL1wMbM+
FIU6IgpcS6K38sEqd73+ZpoTz4QvaOuCXBkfZBn0/wHZhatt2cDv5x0N+ynrGqpnNfmUj9/qr2Xx
NG8VKdbsWAJ5oZCsMoEqLDZqnlgUtEyEMvIH3T8npvFmapoXo4P6TVW+3l60tZcqVzHYISH19zuL
V+JEttULa42Vqe7cK+WubFCbSurYoVDnfEidrL8fUqv1ClC4yFXrwzEB7Hi8/SErxxOaFWC8QKhE
YLAYdVUqtax0CBpIdeX15be529nEb91WS9zK6QStT5JVUD6RWl+8IVp0jfJxLLNzrZM/Glq3se+q
O83xlBlu6h958hcBMBBRNEpxcKIGs3AHZRxlYyS0J2KTIFR+L5XRTnFE58MW3dfacbBJ1AthNgsX
t5hCxE8GK++N9Fz4e0mOD0ms5q5hhoehcFBQrDKyZOrW/hHOfxF3/6K1IrkAEgUQ9vVuVXMpDGwf
oQFLGeInVPS+KD69m77jh447pAXs/2WSHXwww09dMJdH1R7zlzHJQxinh3lfagqvuNt7aSX0oCdC
0L+AHxVSU9ffpA+Ittk+AiZ50GeHOUs7Lwo5p1avbtXr1w4rAdUvn0CtdgmjqBMEpmADQJxn/mHW
030Pf/2OV8Gxl7Yqz2sAFVyrEBwyAIY4+mJYpaJFSh/lqKXU9fDUh5a/9wGIg/0Jg72hKtGpyAt7
H1Hy8yZloKiL89yPg+CBGupmrwxouISpPDyMcz4e5GaT7311NkAJ0vjpCP4R8fvFHdtqeYZKe51R
XimKY1KU2tHIQ+eQFGa6nw09eqv7fn53e7XXPAdAKwGYAZz429u5gVd/bkFDAcPrngJLeztNn2tT
LlzZ3+KzX4mETK44SPMAJAv2ievxKWmE0kTOZi/re8N8ToutI7wyFpTrQFr+UqEkhrg2kGuB3c4B
S1wa7/ronQTriKJ4lX66PWUr62SRvTJ1GA6pui2hTm1Ew2aiTKxTyDVjP6X27Bqj5E5qe1eN324b
W5k0CPYIdig7QUggL7atkmdOYIYKpzF/E7ePWb6lr7pmADUDXmjcf3jaxaSNTZ6kSsxomqK094mm
SG7btNbx9jBWnIqlwRH4S3EHpvnF3p5Y+Qk6tezcNYmrjbOnjC8kjzZc1+pYKIdSI4J7hnLg9Qag
X4y2tpz+bEen/FRTLtyTGlY3rKxtMwTMyTVRgqINcHEJNtnYFdSgClrz/K+O/9YPrcOQ2Kcg/Qs9
Rkq7ZH4I0GBkXXYBQVMaadWMoolUVtZDrTeNa4V6dor0QNvfXqCVQVFWw4QAdpJMWzxTqtoew1xy
kLyR0h39q7CYaHDewWRy285aqE0FAyQuWVfBU7zYb0aWlxYcBdlZ5EjeSfrHzvynns+5IbuD9GB7
M+y57Vup3W3YFY/ZxVVL75HQORf4eoKX670Rjr64wDTUYYr2NIXJXu/fOfnwMCj0Vo7Bo18qni0/
Wqa0YXltZoV+FnV69Hzg5bg2HHSOT7qdTSneFq0OT1HxZYRfSn25PcKVI0bkB4kuAGD0yZduKWjA
3ZVdlJ9T9Wc1PNIypoR/3lKICSpqDlSyxm+imt1MrCJbWX4epdfceg0p+m92iq2cYSD5gkEaktjf
ay5hNtphbBa/hmFQi2i2yDpW1+PCwMIVFaU81rA55OfaeQS+NyNfUdWPmynVNTM8eBCGRcTMBJRw
vezwKfW1qcT5WekfShtp3+SfPvgcFZ9vr/qqGRJFpNjIS4EZuDYjTapcV12XI8WtHbN9EzAatfWc
rb6ltfYBuon+a+hXEv4iOpmsJKmlomftO8fV7HaPQcTFo2eu8qZ/ENFoNFRuanyI0110mAPzbDfO
/QyfWf9Ddj788bAp6/4KWqhncz1eD9uYlXJqQxLjef6q9198851kvo22JLJWjtSVlcWbICi7oVBy
6lSpM9w7eyNBaqDc4o5aK1/QlAeglMtECIkuXC94ezWydJLTVBmLyXKHI3NZybJgFzaM4xyZrqrl
59sTuDo0crIG2VKq48uulDgrlSqGWPccycewrNxYequ0G75+ZW/CjAknOzc5JItL2jmqMZaVd4Ak
dX3a9UPgTUVxSMC5+0m44WTFNl949ytTi9Pm1KACKxtTk/xoxv1DlLbc/3c80D0p/xE2+SnYYvQX
W+yWSTH6iwPha7ncjC2QS3t8gT+teLAs022MeafQMXl7sbZGt9jtYT3LqmRhqjT2/sepKt7G5kPe
vdbm2yr54jvlxmyu5TXgngPeSqDrOKBGrsfGofDrSQGHODfPsay6tUSfKEJbs67tpjB0dcGv76lW
QEmqsjc4hde25qXxxXng5ZApaslaqmgJqoqraM9m9/32jOori3dpY7FfeEEE05BjQ+mLHXx7u8Cs
NoaxboLbmNhaA5y3CDhiyJ7LQec1L0jFnprAb/a+Ill3tweytjUElgY9GDjF6L+/XimSbVpedwZU
akKPxBm8ILRhXCJLon5u2ruke5dPWw+5LZvi94udL8lTXTcVNgvKBPDkU8x36/jQTN2J7t1O/uFs
tU2vnTXg1rwaodni4bU4AGpERCnpDoAB9YtSPCJdcILEi9gjjd/+xXxeWFqMjcijZ0v47Pxo9Iah
9EbjYW4eguRFzRXQqqJQ8ufPFh541MsNAh+CtGWXaa4GkS0ZlK8aKhYHRRmeh1qO/vxMCys8WCH1
EIWyxX40p7QatRQB6boa0cKQDnHvVZpxVHvFbYJvUwf2f4we+o++cXd7Tn+/B7BMbuHXC5Nk86LO
ZDZlxE1DgUJXH4c0FeFWo73QXXjbzAoo/9rOYoTpGMnprFI0Syv5VASfY3hqdIjIEvAUdftJrV4U
QnCUyqYPcBr2uUUZQ0HFRio3iLx+P/p8CM9DUuvI5dBtf31AbKnWzDpjwGb2pLWhZ8wvt4e6YWCJ
xNUyp0bbvqAcY1Wun7/GW0D0laCEIYhmQoFtENnt6yEkttZltcVcqqF+ShrjUDZvc/mxz9/GU4f+
0n06Qhw6bXEQCXd1faliViCfKOPiz5bubDIQl+sVxKHVdE9wUn9XpbdZlO1b2d5tFu1XZxHZGFH5
ESdjsV/GWEEiZxTGQsu1pLeEmRsX9+9XGcMRySKgvARbyw7j2DfUcA6xkIToZAK26QBmF8VWcL5l
Rgz0wiHz6APfIMxklC9FB1eTP05G91eDEZANwbjLe/baSlwrqtH58/9rkNNjAr4bZvzbG3ul6wNy
JbacIZ7KVHAWl3+ckqbVZVgbsyc9cyeOa0NA9RR3R119NRrNC/zWC6eEhskAjNbGuVp1IZfmFzOZ
gLiJ/IyDZU8e0etTZr5XkTMmMSClipv1O6mkf7N7tWNj36rVyYKGNJMgtDc3ewx/v/MEzRTpH952
sKQu+XvsprD9TOcE6seq/hZENf0tP2JaXbYn/ffcyLWpRRAxBqkhxRWjjpHL9KtDGDxNUXJA3cHL
ol1hZ64yePm320u9dvoux7fwMKVvtv00ZalIJlj6S9FvXaviH1j6Euo4wPsIGbheF6OqarmQ5ZnK
uyyzgta+it4FwUugn8zj+CJJG6djzXPR3Y+/R8qIxtDFcNJZLnN9wloU9OFBKWkH9CcJsU6rSe7M
zoK2oaNjyLLS3e153DC8BFNatZYbdoDhTCTPTsGwS5Vvo3E0kvchCIvbxtau8otRLnFOcQqIosnA
wfSF7Rr6S2AE7pTnMAkcbhtadwQq9XDxSIVMcBHyWbS7WvLYp+eJ9+/Q/syC9qkMH5tvhXSvat8k
DalPfy8jatbDTLaFU1nzqFQpeLmSfoUke+EH1MqKS60E7zBmr3SURM1jHv68PcJVE6RauXgoJLBP
r92pPMNwo01qetaMu7h9koeDXL2/bWJ1a1AzEJ0SJMSXgaUZy4EaVBrXD4wH4aM2/KzpKstPWvWd
srV329jqeC6MLQ7APNb27AvkhjEGbusjBhB6w5Yc7roROghgJTGQgV9Mmu5DTmd3GLHCF0FKYkof
m7rf2nviefub54DV9j9WFnsPbmQlilXgIBZCclG36/yTpp8H40tvvWrWrmptjw76JH0npC5vz6IY
wG+mUZ2EaAkEA20S17tCK5CSk3yWLFK68RjMmu5Odq3slKyGgqmyta0K+woeHOdPQpc49ddJW2x1
iJfbIcptomZ93kF8pPQu9GbdztAeB+Q+uRc81IMc4zkJSDgkJMu3lHVXt+nFF4hFvwhfFPqpA6nj
C2RvMD7VSeDG+TG9J0dvxVtuen1+/x3tYgM5Zjhwx/u8gmb6q8IfY/Je8ulfij/eXse1y4cmJShQ
AZgTyyxPg2VQJWzj7Gx8Dqu7wto11qc8mt4awRu1bfdqJR1uG/xVqFvuHChAWExAkKJB93oWR9Wg
pTINqTM4tX7fDFrmtpqQlev7gc7jJKOV1JwPBN/RXTcV4R48qXRy2qZ7MySl5ilFX94PrS99KBz/
a25lHSlekglGhU5JDtTZzWlK2QsdjqOZd/Z9EtYQXOuj82grkfNAQTy4uz2mtcWC4VkkTyze5MuS
RhoUUkMxOj1LdnOwNHCWbeS1crKv7T/vwoJWH9bHXyA64k/hEi72YG9EQ2LC23I2mtFVa1iHKleS
N9Zo9VVFA6GgQYeNhqrAtRVZR1MuEHCWOVB9bx6mYFfa/Rc9nyPPKYavcdKlB6VOPV3PIHrop/3t
CV3/AAr9tCkBIkZe4voDIt0sm2qQ2P71jr7i+aHNDqn+GGrP9qckd/svt+2txbACV/AfcwtHGo9p
BOiA00bO8nudvig+WkJquTezeNe2G62TYvJ+OwAwcijAFGUo/hbGxhZWN8cCuKJJ3pwfpG9pMz7F
9p1hx2+mzP80Fltk66vDA3dMlo1SD3f59WxOEJv1Tdhn5yRrd0H1IEQCHXBK+U4Kk7+4XiGqEmSN
dAXJv14uFxu07hJ1UhKAGkVVHyqp3MuFc1+UW9fB+pD+NbPYINbMUySLO2EGdFcRHntanSi07FR/
vo9me0uucCXVTLVZ4BsoKFoiuXc9h3LowzhhASlTi49je4qhUajz+qQHgCpkr86LI2m+sPrcNlsi
KGvXzqXlxbWjpiGJU7PIzn2wa4x0J2c7IxiPbSPds+3Ql3u+fRjWYhdae1UStdy16lJWVUmlWK10
8D1K85ybKJ1Gj1GxRcSztn6XRhbTaY7kpSyfbZJapxB+ujgudkPnOcmxy/4cnsDS4Zl1cJbAYZaQ
KsWsC70LDTADZqZ7vTLl3ixBwgDZ49awVufOhObvFxnDb13R1twoVtcPbEutNx9iZZ52hWzfqbmx
Ffyt3TlgbQR6lPAPms7r/VhoMA5PpQ9OwC5dqRt3XfhRpjM3KTd88dr2Y9MzFvYCXmux/eJE7mns
B9kTGQdpTnZD/07W3erF9vO93fUfbm++1WFdWFuc6xAmLEjlgJIQnY/7OdIAh3aWN5ZWeNAtYtzb
5lYGx/wpZJkBNKMxtDBnxoORxzq+uEFKa5qRGfgHigK1vc+rpyzZOFgrYyNDQhmYEiDv/GXPpFN0
RTl04iBXp6k5g4EPTei57Y0FW9mDpL24NSnT/jrF1zsjAXgU5BSnzjIIcMP2qu7e2JTvXjm/IFDx
hoQgjGgphqxNxjw5CduP7GcY6HtpfDXhUu7MV7AEG4u0gokU+RHApyhAYXCZIemkiuagOsnPmUoy
V/tg28Uh63Qcv1WcnUY/a81PCUyvTA470O2fiawfw6NPKiNUHrR82vqelXcXzVOUQOimE4KHiyCs
zac21wFakofah2Po2jaFVal+FNzOYfBWTz3N2XX958CBVDRVftzes7/6pxYBBOapVFOOB05t6NcL
rEvtNAYNEIc8iY6lfz8Md5X0UIcSqb7+GcdzCJqJ11/j1WMne0b+MsgVNGaPo0lPxIMh/fCtQ5cc
h+4pp8o9KPe99iPnySSpD5F6zNo7e6uxbaUnjG4MUWQAwQkJ6lKGss5kqQvnJj9X1i6NyMmYwSl1
dA+UWOhZ3zPDLYNpLykzMqa9y1f1MhoTT8nwKIT6mtk6Egy/GZqteFrM1W9zif4DkH8dbbYlnFoe
zZ6IGtiCpBbBfiROOpZ61W6li1f8DPkZEa/jZKhtieN0ERV1it/oRk0Tg/M+HO778JuVf0Fa2S20
2EPlqx7mh7EJ3jhf4/pHm/0Io/59p9Yu7hUxwVNf+xtR2oorEvkiIM3U2cDsLb5nYIksQA+CsCvx
2rT72c3qcY6td0O5dSWumYLvETwtKTLB6nk99N6PZr8SZGdZlOzs8E41YrcYY8/Jt6oYv9TgFotJ
/z9BJ6gvPMWydEi6U8qHDj3JSLV3qe94UvqPZOeeERhP1vi9OcYGT5apP9ha+z70m13on1qtPwRk
aJhqCpoSEn1vbx/XtfH/QqySnRPgp8VUx5Jt1uUMwc9cf1b8A/oUZvll3MINrjh9Dha4aCJTcKvL
fMxEkxxZZHp8SQTac+lSNXT9d7dHsmoDBwwNrWbT5qBdr6RZg7aAqpGcj/rBmM9ZkEGdvOFb12ZL
gGL/Y2Ph2yY5zfyqxgbJClcnXIuTA7vYjaYtpP3KybcBIHL1UzukgrdYF45AX5ohtfqoeNIjGH1h
gr49X2uH/tKC+P3i0PsO4I0sw8I0n+SR0p1zoJdPk13AKSgp/IUxindkIciswKBybczKCRKtThRC
XyXq5K6JQrMhf5Ctd82WM195wOLKIcoUZRGq5Ys1KtQ8sOccXEWeNm8svXnvBPJTapKEs2Pzg4K6
JVBwkDfZ+PP2GFc2x5VhsUEvJhS13TKNSo6SGoy7RldJ8jQIjBiuLtcbDnJtjEQbEBAjvSuwpNem
An1GhbqHd2Hmap+VO2f4Xr6BhEx50eTGS031cHtoK7hFWin+NbgMqOo4IYsslC7VVjvX3TifukSR
vAkVFy8xyHs1TgWx0hxm90FtT25UFpD1QnN7inrZ8OzWGpKd5ORw8/PTtzmItBMMO1siRWvv4Kvv
XLw7NNggUHyBEcLOtHPovIRV9Db2nb3mP0RwfZO5i7Ng142Taxt/Hj/DHky8BVCVzbyEKyRgKRM1
5BI1knzfKmiPKf/YMsl1U9rwdKpwZYubRNBMcjXa0EOAJL5efj/PK6tUubRgwD6M1d6OW3c07B3s
DSetedCyhwBOYTLCXmPnRxQAFOuQV9/y6NT6zk4uj47pFSMZHuh1ptaNnfKz1m3hm1Yw6uyZ/37l
b3QB7dQEqV/AdNhk+775wqPWnaY3vdYdJFg7wM58Cof5c17fNf2T1iUbF9uKewMGhPIOMDvIZ5YF
PXUupSpMwIOmojHz2fShPke/FN3jwNd2wA3+R3uLnZeWQyLNA2vSRmc/VV0NFYzAuSvbzO1J/Up/
ZY4qKdw+ZA9+PUounE0khQg6WEwunAmuZL9IWuOaQHEk2OEk9UMXNBse/Jdw82+b7lcDjcDgcwte
b7oSL5YbEyyExkDOv08AUcYInGvtfS2Zu5JuZi0/TflLHdendJAPkW95djW/ZJN/5yvvsvmMXhgs
LfGbtjgUziHQ7I+3vdSaAxZ6UlybgvlnWaizzSqw6kjHSfU91TkJVVzVag+lOu3NWZs2kIlrPpip
F9NPWEdp8Ho+wtLq1AKir3NSFHs91eB85bBnPzIteFshBdM06o85N0+3x7gS5Yg1BzgiqGFYh2ur
bZvT1Qdygwa8D5KVIzNysubPt22sziNAY4GGBLO0fNAWcgW2vyJas+KvbWsKpJmgZ4i2uMXW7BB0
0nErqoSwg16Pxc+C+v9ZLdT4vkT8R9YCNMsOZrD1RF/zBZeGFv5SUhstD0zCtiZEiK0KPoz2M9x7
vd4ex9rfa01wvD2DIjpbnhWaURFhIyEAMGqxNyhtFn37C5Xhv4yB/pjrj3LvlbZ1nyEH9he2YJ6g
l06IHC35cwp56INWASZnRzqkU0O3L6BoKJ2nNolOULxuEais3rEU9f9rcLEFa79Np8wE54K69Swd
0lB/UeR/4BrbFZ2H2C/aLzufYw49yu2RrqEZUFOj2I9QFlmq5QsK2hajiXUQWrXlBKdeEkiippqR
Pux0krO2dMxNP33Ikyp4MM1q3Md2/xwqAYo4lWo8KjRabHjFteOIKIIu2mzgxVnmWhqrD50qHYAX
NcDSnJ82QlPBVrS3OuMku0UegL+A8F4flKq1zL7TFEq7+vA0QCpdjNbO6LN7JTD5uz2qkbNrJP3e
6J6Tdj78zbSL+gKQNRydvniL5LOWW+NgEbwHKey9vtrvqilK9zJaKa4+VL2HV2o9Pcn9XdyNNjDR
MfdakxdY35XSWWgIb2yF1XkHD04awIR0e/k8krOxSCNDFPi71E1iC4Gl16TbYsRZO8asLCLr7HYI
mxdPCdvJm64YBN1CU+1mCo17OS4d14+6+Fh12VOTbcSQawbJQ7CPBIEFl+z1Qjsm3Cl9D7q4ic3H
bPiiyPckxvS5vjej5O72soqPX/qoS1uLTTU7pj/OApvahILcX/WlfTDp1sZ9tbp3LZnSM5wqMAgv
OxUL3U6HwOHMxk5VHuhLi/dhaPsH2n5h45+G8WTI3bTXRiXfm+nsKG6e+/V5sjPzeHvAa7eAQJHC
NUbumfW8nlytqCezT4F46XMJA4kQ4wrg6Tn0QTJ6qRa20J05H4ao7TecxNo9R4RGAyqYe4sHwrXh
PKjQC/OZ6V77WZPrdPTHpot39p8rH3PXwCojmMUVoex8bQf5n2bUfQbYtzPxh60nJ1Ks1a6dgq1H
9uqQaDxFXwlCVB5V16amnsdbU3LpGFrkGnX7mKASGiY/eZJveJ+1k07OjP4nwXmK17+2pJe6PzQd
+yer39ED4kZQx6rZ9Bf+BDZQDc4TdgbpwGsrtGE0edVTaSkIoB+J5F9aLbROsxP4G9f12swRvpFu
VH9hJRZHXC1CJzBsyiyxcOeVaxVPY/rNCDfA86vTdmFmcbqnOe/RyKOLnzqOGv0MBsN1tmDGq0MR
iVry5kI+bLE0Y6El7S9gCfKKoV/udPvOgqw4zL7ePrirY/nXzvIpR50jr+2c6y9qaiFGEkIUWCYb
3mHNHfKapmokCKCMZZc4jqlMuEhwh4pG32W289lst8exPl//mhC/X7zZhknKpTYHHVP6x9y3d7r6
Fuy1/BfoPmL2f80s9rJNaFarNSNJ/btceemcu9r/cXskW5O1cKVjXXdFAAj3rIS2K1WVF8jWhtNc
X/R/R7HYXH4adpJeCVIgxSq8qA53NvhcGLP+xsE4BDdcuUglUTG7XhVggU5g+Rjq9OSgqV+1pLxT
7J+3J2xt6Sl30rMPowIZCTGhF0tfmGEeJAOAAo6jY702huSGY7kb43ZjG4tpWd7qooWZd6kDhG3p
LiOznPzZoUHfJDJMn6P+q+JQXMu8UPpUj8FeGf84ZAGgB54A2Al/CF2uR1Yl1HqtgcOZjOadNb2d
7caVUZur1ORuqL/86TTSTAOf2S/KCPI6i7VKxoomvZxSa5PDnv5zKs7l8BrQeHvbzO+TCGsPkTbQ
Uagof1MCkwsrc5ya2vGgHyJTRjY7O9R9yd0zeVZgejh3RCym022rK6GSIAuC5ACGD+Ryl93EhjZM
QxaSuYY4JI6OhvZTG/zYBbXhSTQ/JnrijlHhJfN0lrcE9n4/btgmXceBgziHHpTrZYxSmdxJSjWA
e++u1CDpGUaA8Fvb8/dzcG1m4QL1Imp1u6QxEPZiN84QSyVtpbwz7cPtuRQ+7voYXNtZ+EDTqJR8
pqXkbA/ZPqnAlQ2Pg9Z64/RhkLdo4dfnjoIeeBdUu5YyNko1x7E0hARD+Zs0faM0LT1df9xpLgaE
xDb4SvEMXLjDSa7n0lYC7o5YfqdVjmu31aM6bGX51ofyXzPmIjqpesnPZBkzJu+qtHkslWfT+n57
bdb2AO4WJlMdwAnR4/VW60xLHkIYsc5yfJK/Nq9OF9Cx/+N/M7KYr7YZ9D7VMJJpvWsO75QMRj49
8TYLdWu+wqQ5n4w/tRg4m69HUzGcshdNhIPYysndCHqg/zEoxr0l0e+XqV6aZRt349oMAvTjQa6C
8fiNbUipTWucBVelFcsut3xpB4eoj3dQqd6exbXtcGlocYw0c1AHNWvILTWpl/AYjb5TlNgYzaoR
6sIW/PhExUsxaceY6ZITRtQQevzsR6seN0PVFRtILZFAsfm/wNtdr1KjIfAiNzIUcXpMKeQedJCb
8Ui6PV0r66JQTBf0gTJX8JIAs0aNm95L4GH5ID2bY7GzGxsc35fNxlIRLizcG4aEZg3AEJq5F5vO
7+0ulyxAVG03iuFQDtqII1YcqMAz0b3KexL2gsX5gaKmjocSXB0wy4QGbmIvL40eKyc4NFuslmuL
819bYuquF2eczKSPZRYnT539EO9bXd+mRF03ItRnRIEQOplrI0EaKr1fEhg1ptWeYatND1LdyyTu
+mDj8lk1hacGpUIKBzz8tak4pyVA7dNcsIK0bbYjAo/qrcfEmhGw0jTziyIQrbfXRiL6lLQ2hxkn
iJ7bCsLmtnXhQPvjdzH1FPjGBAMPwjXLRHZrxfqUCJofyFR0inXpvd39vH1oVgdCtgIWK/RbeIFf
DySJJVkuNUxE5exJ6JhkguLT2PBka0fTECkormfQlMuaRpwrmZ+S8uE5gTxxpIEme0b6xoqjjRlb
OziQcoEk4vwIrqrr4Vh9U+lpouZnJ3hHa18DN4DgnpFpW4Ydd3977tZGJYZExM8COUuHk1q8Xqza
gU4oyu9iPfbYagrS2uG8BehdGZYq2mLItzIs4M/Xw6LJG27wkpaHOUX+t7tT8tMsR6csNej+38hd
rIzqytZiR8iTaUuhhK3hXp+iXSt7DZzkWwu1ZgUHR5YVhw2P4mJEtdpIBRzkAFHbPHArKYjctvo2
E5fvLDnzN1ZqBWIIadmFucWg5ikOE0vg5OXXJkRgoXnXZPVBJ7/U1ke9+mCM36kfapMLRMIOaFeG
Qq0Zzg41MU7ITp5O0tYMrJy8q09aBGJZUMRZDCbjHPYPcF/Nw5twq1y5clFhAiZYKnxcJsvKxZzW
mjPboi9hytwkeKfUL7dPwPoY/jWwuAmLFCGZUBiwUK2ATjuv3w7O4X+zIQZ58XivaA6eGomWg85+
3wcvg+27Tbbhn1YaCMX++HcgYqAXRpRO72MaFZkpw+w8mFTb9zB/Cb6GMfBG+kjeaGUA8ZOJFMic
JgXs5LJyiPQ2uWtHJ3XjUDW8DnXJd7cHv7WCi2MSZIFtJWKCbft9Pn2X+n/+t39/cS4iuZ10H2mJ
M8n/vWM0Dx2SRX9hgmwB4RJBprzMv/cAJQIpESRy1KvU8H5stk7S6iRdWFhMUq9FueVPsAYWXU2z
v4wkxPH2GFb3OWEYKEkRvy7DF20OusD8P9LOa0luJEnXTwQzaHELpCiRRbIEq5u8gZHsIjQCWj39
+cC17c5E4SSMXJuZq+4pzwiE8HD/hTQhYhl/i4Y7Of+KGtf1EPOPXCSVWCX9F2IxiFEbsOmsCNEW
CFIVXqse5OeRcs71MGtzRQ0HQieFDuedrIsu111ctjNjo/0mN1/rTS7u2lSdBVjKuox+2ytyRBbu
6MVR6tuHzJQf4iD5eX0cW2GWTwozCeIe/9qT3lluYz0ooeRtFUE35kpXLw+Fsdc1aZhUhoI/rmK/
qPY/1wex9s2RrpupR+rsvrPYfXnXGnI3z1XeqzcomL2Z0ofCgjXWTFvY2dWx0D8G8Qiz8J1PhpLr
VhjKjKUuXgfMS4Sxpbk931fLBTzTdv83wuKLSIXhDLOy68mfyp85Uosu3ANR1i+W/veQPExWuBVx
a0yL71Nl3dRa6jymFJ/s9HPabl0L829+PyZt1vHRqeo7i03ZZrFSar010+vSblcp4ZujVrspqTHs
NT3shNBh2cWT8TeGUbey/wd1NOgHoKkBI+MjtwSX5GMxjQNcRtK+onf9MLwrO/3Oyl+nXj9WMm3+
6+txfUL/i7e4BRFnJ3U3uQU743NcvHXd4/W/v7ppZ3F/Hs3Y4i2hDEaLdCzFAHRzpYOBnugo36eb
Njfzpnn3zeaHH8JPs5POYlVoAQm/sAIIQWP8vUwnd4IsZtY3qarvtoppK8aiOmLd4E4hilEaXBaN
laQN+ibisdmnHawifQzAGwbTzWSPnacYku/JcK6e7QZiQ6iJ+BDX5WMRx186W2o8sP9wDoMgwA8g
dm4SsD1QsgrEepx22HpDrE4+L2J7/sVcNIt8c0iFblVZzj0c+HgdzD14wx22NAOuRQFxsOTyoDSt
S0FIlLL9Phafu+pDW/3BZQy5F+Vlim/AbxcHjZ4LEdthlZ982/8A2SxC90oOEXnYAq6tHs8OmTPo
Wcgwy8ckSNVyknJy816vDsoQuXmoACj296B3r2+MlTKmOr+DZkY7z+PlRSDHDVSEhmVkNQBlg4Pd
72z/H2n80dvxDR3d0drqOKxt9fOIi9WQ2mM/FTUyyLYsuYnz6m9aAWyNaVnD6oq+yiQiSKBMqu5T
iepUY96VturW1Ulv9kn85fosro1p7t3ApaKZwn8W93WWIVg56fmpsN60GJpYvL8eYG1x8wBHBI1D
2XSWzcq6VczYKjha0BnPvlhpWXmmlYWnuMOa5XqoFZUDIH7A7fBd+h95t8vBWFrjN9LERjIm6Pji
sc7lQxBHe1k9FbLyOM3isMZbZm8l02tjZHD0Y6k5oXc4//Ozl1AZC6uoQ/iLVjnuizj0nOgtnjY4
bytB4J9CEkFsimRk6dplhXE/qCHoXctIzeeqCIaDNmjDXdF0/tYdvpKXcIGD/5lLQrg5Lt6oRVS1
PVQIlD4j/1CG0UctBHWkNrupPA7WnS8GDmq5R2jkswoJ0nK6R/B+bv5gI0DdJErmqk5Ej8RvN7Qe
Vo6Xix82L+ezmTb7DhkQhz6nojhfQgxhIlqpZhTfxNbG8bIC3QSmcTYHi4/ajLkVGi149aQdD9gv
lCE6CJ9bGxVs7aOi3fjFyRzSnRnthyS+m6YtoOb6UEERIe7NBloKYQmjk1Ofl+ApyWt3DH6qCQxO
41ZN/76+a1bXFTX+/42zONUoZI+IL9LDzfrR/9j0WXZrROMLfNgtzYfVSKhYQA+fndGWcDbbmCSj
L1AX1sBLG5h7YUEtBvNwfTwr7GY+3FmYxZHWlSBqCxW7RHPyYPZFWLvK7pT7h0npviedzhlQ7sEB
PXSB/kEW/aEuukPX47yTydPeDlpP7rfkelcSLJBugN9nqg1QvsWGwgxOjPRH2FCyHd0gdLFLjeGz
WZWPmdy+DvawpS6+GhCkP5f9XKFeGrcNfl+GpgS1K4C0IoydPLniS5v0u2SLRLZ6VpxFWuwTXKKp
XpdEGscXVXmR4sRVsCw1bSqB40HqXzY+78qNBaAY6SpAKZQWliOLEycOy5hGeR/LkyeXWbw3ij7c
pZoceM2Q+u5QJs1OCf3BRVanu827oLzRC2R8pzD57hfNsAurwt64fFYXN1Stmd4C83mpHGf36tAZ
s+Flnd+BzXXLqXLV9vn64FfOBGDbbB2sjNBFWgojodbVFbECzyEeK2enj4/t/MoOiseQav3+eqyV
ef7lxEAldHbWWQKWc5/wQ8G5YOTa16pqbsK23qAErZD0eHLQK4VJTB2HMJfHeSy6TrZywBXNVN5i
4OL6Hem+ifhn4uUqDdzyVSSvUyZccFVf1D72gmHYWRQPe0V4+UjJudn6TSsf8uI3Ld5CwO4psts2
1PJE+3uKppuUTpieRYgmu/3wnKmGmyvdrms+VFXNWpO/xar4qnPOJHq0cRGv7OKL37I4Nho/Vkc5
ANwQhKl+CxbYcuVkLO6stvDddJKyw5BN/cZbYfXD47w2YzY4POzFR8mjsOibno9SGnHtFWFNsqvI
0+315bWWrOGk9F+Yxdj6qHZSu2BsWf8ZhyhXJamQq5928NOXba+CgRZa2o1UbnIy1sdng/8kmZKh
9l4uukKE5TTp6NlKkaHSVRuafZpGII+LRsHColOme2Q+q79inINvi3aQPvAeTfaSVAaeIvmxZ8d1
64rY9zdSjtWVp/73wxYzYrb16LO/gZnIOY4C5W4c3v6AwsSWOwsyz85ZBtXriVZXNtPeBsE+CCy3
HX/WIVhbO/z9E/Ei0nyYnUVq6qSHYoO8+dDelRDbTf/WTrfksVZ3CCk35oRAmXjiXgZJ2pLqywz/
aWLfM9oDmzSuvzvpXS6+XV+wq8vmv0hL3QU1aya+Cwe8YvV3U/sUR+bGlph/66IKQwHm37EsW09B
1sVxEzMWBexzotxluI1m1qdYfpkvk1lUAerr9UGtTx98IEjZ4D+WhR9TYNkejiBZJqjfx6n2g8c6
84+B47tZ20dHXW3jz9dDrq5yg2cFNTOHW2yx/YRa5Xwv0rNS/5IgH2jGIBO3sAYrhGOW+VmUxSk+
mfY4ZIPJa6kPT/rgiXjX56k76DLEkQEWol670lQ/tyQNvV2Fbp/ULiaXKD0MxZ2T1XtUotzeCDy9
GnYaHerG2OWtz+O1fbaUfIt7vJJF8Xvnfg+YftjYi1nphm5u7/J7oyJ0TeRm+vCHpt2l8t/Ng2lt
vS1Wv4FJAoELzIz9WRwCURMzlHbOoezqQc7b/ti0Ko55vbPRGN8KNP/zszOgswa5yQSXKb0mz7Ae
rYbsMBg3VvEaDlUHg8p1hZuCwsAuw2CSaztxRZgyv1PK3FPy2yRvPZRf2Dx5ZO6CZv9s5VtJ9uqR
wKP/F30X3NG8u85GJ9KsqMkWoO+qj7oVPFids3ElrC6LswiLx1lqQWPT4UWcWke4g2a5aiR/jYJ7
jOFS1w5Pg76V/swL7d0hdBZxcaCOuR8V4wzbTEPpBkEPGHHdHiEM8rHArUPnxuxvY0XeTWH6V136
L9cPh+sziurb5YzGuprKicV4KzO/VZvsRpQbZZTVFPrf8eGDfBkBdikpwSy6Uvaa207BJ0ioHxvd
dPV4Cya4vizBByJjTZ3ynfVGF0minxJiibL1qrg7dsLcheN0iwIGlmBa71G+fq6c9jmswlPYbsHU
VmcTITZqMejYWEvRDbuXLEmZkZ71mNauCv7yKS+r4fv1b7YGFKHuRdcIJaZZ+m2x+xw0JLQ0hi1G
xcSb6FEMmbKbDDLmQPVEcU/rv8ExQr/T+5eomfZJJ2NtG940iebS6D6MSnlbxQq6ENGpD81v13/e
2iSc/7pFGlI0SHhEA79OxgQkqG2IOK/XI6zd2wruBDMM3SbdWBwDWotEbVECbs3S2wDL2DgqqSfA
Dr/hEuQt093kery7HnPt4j6PuTgYEtPOBWx65jz4Fne6FyStlxUvPtOZ1D+vx1pdx/DgAO/RQoAj
vkhMOz2tYgsPlZOlvWYAH7LSuRXB8CXpDBRXzQe92ysVal+h8TVKxFaOsiJDBVTsLPz8hc+OWVvE
YWYHI4rpnYtiT3KkKQP+ujx2pfzQNE+BFO4GE8BRdV9SWc77sHMrHk5IOO7CtjoAPjk4pBiTP3l6
Lm0c0asPGfQ64JfPng0AGy9/XpKYWiUc3hOiTL3UD72uflIM4WWB/FTbilf5/h4BOB8dto3vMs/7
8qw+j7w4y5S0htmsytDM+smN4HOH/Ye8eRuKt3J407TJlXP64uW9RG6j+Pq+3tr6/5+xAyZHyBU9
uqXKjqwG6AZAwzi1cuFZ5aOw8xnm43Xj5E0qSDgHeZ3mvoq6m+tjX13/vE1nJQa688uCWpMZfdcF
/WzbrZ4yIz/qeIS0onItuz6WkMuvh1vLY+an8P+GWyzBVIGhFs1OK2nwBCvqKIWPzp8AMWkv/Rdk
cY5OUWUqKKvyMNWQuSmdh0r5pmR3mQO9Cxnv6yNanUAgv78EHwBTLPa0LfoSUDZrR60cL+r3lRF7
sfy1oMQwRRs3xFasxexBXLbzan5xR/k+rnlU1N9HyW1JwU293DLNW7vgMTT+d2CLWSySgRN/DhZm
3UGy7mxFPQBS8lL2wvUpXD8Xz0ItrhYNpahAllQen8icVuI+Ue99A1J6LLzR+k561sUg8MpTUXQb
WczqeoQ2zaN39mNd6qxOEuJxTs6RqNih1+DvEJVeX2wEWb3XeCIACiZ/oAtxebDZqSOUpmUm4Uwe
7eCujrNd0nHU+oeme2nVym0U2bs+p6tf7yzmvJTOznrLLPAa6InpVLeZ+hVfCRdSzBEO2tMfBGLq
6BRa3C6/TrazQKDEbSQgSi7QdBiPYuw6kpRiQpEqcNymFRt59eoHw0QXg9u5qbTU+guboCqbnis0
RWMCRnAXIb2zJU/zK9N6dyEAuSHj1Mk4l6J1phx3opntS3on3TV23d76Fk0WA4/jrLVRE0sRO8Lk
ffoR1ymKK6HbKQcUwG4mpFBGe6smvvoxHa5GTOBIG36Vf8/muGrktG0dVmnVfijrbHJt0bq6Pu21
mCv6+vdcm2C0tSkqzEKV9GIvF05gINzlq7NDiPpTJ1TXfe42d/x8UC3n9zzIYnUiudHU0WBANguL
HWZoGeCG68NYOyrPIyzyOqWPe7UJ4fb2IvXU9h+lO5qh5jY0iFQA+deDrX0fBOBmoxsaFsCLLuds
dHhNBiRXtJSFV+ZoGg3jbR2ibcZuuB5q9fPAutdQugSXpaqXoQoawyQBNqRbM/YqdZfX9g4Brv9b
kMWdllkoGIUmk2c4n/OudqNon0Lv/78FWVxmuq/0VqRZ8Bq7O1tSPDN/kKqtnTN/5ncLDfzcbCBH
YrWUJJ7aODacCUJBZ5YvFOG8ako+t61+N6jysRbFj4B25fVxra48AGa/NHNwMFkshk7tpETjKXeK
ovJkmHS0tduooOkAPItS2PVgqxsJNjSSU/TMOO8Xy0HT/bJuUK9Q5IbLUrb6ox1rxcZlsrrokK6d
NXeAUS8XXZdpeSgNGXSBxMm9WYXf081W4cLs8+P1Aa1uJbi0s/DOzD9alE0GKXaMSoaZ4MDALvTX
KgwOQ5u4Vrwh4rY+pn8DLVuADdgqyxeg2wv8uKtu2Dv952RTR2hjOEv2IVrXPGom2P+G5SM8an+v
7E9hWu4zM9hfn7i1lYCKMcgWymgocixfT6NIax3hpVPQTAAdTL1NfghT2lpwa6tb5+79pWgD4nYR
Ju00vW1Nrod+7O5HiTuwCIq3sFWedLyxYM88Xx/W2gRypCJpAHkLPNxigUPiDoJShjxTVpWX228x
lvaBVB/y/vF6oDUaBoP6L9LiPMossJO9XCPPYgvbU0eUYi2nNh5r3Ua4XLYTrxir5lYPkg7wqPPW
mn7gtZoseagcnWKpNL0aBcA/2A/nv2pxmkhRHGGxyX4otFfL/keRv9GTCbP2D3Y4NnGzPjXURSzT
L88Rtc8zjJ0azhF8Gszmbj7u+ybYOK3WTmMoi7NLr4nnyzIRNlMb/y0VnoEqUAK2cY1uxVerKe9q
VdrHLYXRaMtlfG39sCeAgyIVxipaPO0rI2hyewSnLdpJc8Puk6rZntKmsju0W8fkViz1chKBijS2
MaPQadT/nUf7No13AS9235921xfr2i6kSgYZj16/iuLTZSRSGyFLI84hmjqcYkM5+bG0R33gmKbm
oUiTjfb52gMGlAgq8WAPdXWZDutKpRdZA/ZwzJzMNVvzQz2gG+vch8ZsY3Dk/3XnDObGCb0iIwtW
e/YzALSNKOXyaa2HqTlIIewdI6TsEzaPflR/zHnFZ7Z21AwKnlPuZSJ+kMv+3px8N+rrPzh+HAwp
sZ2BwocE4eVEq2McjaoFvccZy7u+tP7KYs0rku7GKrdaFKurh8IvWEE+LWiRy1CsyUQoBjjcHJWP
wek/WMB+utF4sDeT45VQs3GPjmYkOgz4flyGypEichxsJ092/mpXk4es867MLZq+n6+v09VAPNVA
WiL5APT+MpCqFAaCxXzBUnnAgOFTnv3MxzvJtH7/VYiuBFhFquZosi7R0kZtJ9StwPvqknwbAFjK
5Pr4J0ysiyiLXVfqQ1jbnQDjS10pth4jzDtjsaXquXJIXkRZnCLa1IRFOINvu0762IG2MqVnVWrm
LlXeRDvfajbO/rV9RkR4QBh3zHfA4isVY98bUTFjzS2zdTFxQ1Hz0TReR8Ru5GIvKuGKoHNL+a+g
D1yg5LfXV8lKKmawOKiIQzBmvy9WvnByqeuFzD7XB7fIfvIS0MVGDWYrxuI9WJs0FtSWGJmO/rz1
qNm6a/y+XNmsHUQ7gWc6d84SBRClKQ2xAgZ4rP60cmoF1WOMaN312VrbUypS+hzIeE4C27/cU+1U
yl0pUnGaIl0c29EsXD/T3gq5/IjCQrVx06xGw4cd8iQNOMItoiG6aqCvCiQ7mG4rFX2bsnxutXCX
5+3GwNY+kcr1QpWD0ouzBGaXsloUpi/lJ7MU+9xv7qirPiSd9nR9/ubVvHgSwmj6L8xif6l2PeSG
FotT36WYdf5syy0RqfWBoAAx6wryaprn9Kxc09YhOlJtIhjIKwFM57Pc/bw+iJUbeaZl/RtisQis
obGnCFrNSYFphAlFV7lOM9FX3ifRcG8N+k4qi3spM1+vx13LkilkAmfHzwHc1xInVOQkVI1lwHcV
lXZ0CkzRikhr3chvck5dm+OK5OQ4DKrx2msWXKPC8pI81pCqt/Rbum2zw/qI8M/1H7a2TuFcoQvL
j5rJP5dzXlR92DuUIk9qOR4R6SeBnw6j9iCmrWLPGtgSPUp0ROZUiGtt/vxnn3dQupokmnWqxMbt
aJeHKbnVSntv9Q52B55M966PnBtI8V7wyWmMg2/1u1FEn3p78NTq2dS3YChrSxqOIB6fDJ/y4OJi
qkaInEEkxCkvjdK1Kz3wQt3/feVd3pZnURYbp+p7VXQaa24Y6oozpzI8FZ8S1/bH4nD9a65eSdxJ
8F00rNupblzOsSaEGilTLiig/LRKxesB8BTR3HnrZcj+94VyM6j3Yw6u0rFuEXzeOPbWtjDvFLRb
oSmTIi1mdOzzMmvakhmtpV2UHqfK34XDRlq9FWQxocaQwbC0KnESgHrIJ+yxdBGrvj6Vq0F4PGM8
hCwR1ePLmXRkv9ZSayBI+Mgb1yurh7z7fVtzrruZj8D1PbvFLxJKp88mwRVenIqgFq6VPhRd/KYa
EFvSP7n+gJ0gP8tjEXnY+SA42311HLRm05QFHmf4JuXS91H9oWTRPRvr+sTNS2xxT3B667AGOU9Q
ONQuA42xHEl10mDkpuPG7RTSQWqCO9siVY77nZH9dT3cyne6CDfv8bNxWY2fUdepxcluR9cX35SE
xsamveVaFFzx5s6GTaKyBA36Q1biGCqzrkFC5k19DG4iI9kgF61RfnBL5w3D99EhxMy/4mwsvhyy
ooeiONWSfewd/VMYfC7a6MGEBTXVxU6IbwAIvTyu3NrPjmAJMANvNhb+yqHIKH/Zp8E5BVFw+SNA
Ledp1NbFyRbFraiqu3xLBXdlhUBFkWd/eCqwNL8uI1Amb9M2TotThelD6X8I9WOA/qWWha6Pz8z1
9bEyHIqvXPk0ZjT8gBfDsfBGsK10LHjqK9q0Y/WXX40w5AlyPc7aoGjj4qQFVQEM0uJQ6vXWn6ZR
5bxwmhTLBDW/Nfs8PnQ4C7p+ASPFnsItB/OVwZFb0tJgdAgD2otNndFo6ju0Rk5GWuyTWdO/jtU/
YFAydVh86zORB2775edqFNuQnMEpQGw79rEppOQuCh3pThdDvbEDViZx/kpoQJEzW8ZSByyv5JYi
JfX/iH/hMBiddqeXbeSak6kd8hxDIks02sYjeG0SCUhVCClP9LkXkzg0Titlfl6i/lt9k8IZmOv4
x+urY+X8AGoMb5LKExydJbQ68g25GkK9RBf/wYb0XDkFnOE/EIyA54qiLBYhqoMN4OJLdaNa231U
cZ3EN/ZUvWXxn5DokDaAuWDzpebm/2UMrVGMqtWK6hR15jGwpJ1SBvu29W+uT9g86Ze3CINA85uG
EPkyQmqXYXJR1YjyBrzWzOBU6V9NzBWrrHG7aEtwaSvSctLiIuVaDAVI7Wcr/pL5UEHMj4n05fqA
3q8yBsQG4tPwAmG/Xg6oQDYgaLnrT1KCE4W1yxNzdz3C+zVGDouYJHc7Jx6KY5cRaM+OTWESofKP
Fk6lTfNqhxsbdDUGha/ZPZiPs0SvymVOlS2wuNyrRzt6RTwNPe7rw1ibKACj/4ZYLDBDreqgHEy+
PK5oeTebIF8P8P6Do6jAbp+XFqf1cmnpuRyOqa6IU1LjBBWacotrZkGLsyhib5D6aaNOtBVv8eWD
PNcHmV7MyRS+5tl66d8OmfQll0HFaVVWbVRs3j9x5+FBLIWAgIWEOs/vWRKR+VKYt9rEMpC0fpdj
LOLq3AlKX+3V7p9Sa3aDIiTXH/uNLfv+8J4DzyL9XLV4HMxr5yxw50+RpflkzGAGMowr8gBn2Ae/
Dr0oebz+CdfGONdGZwVEKARLbULIE3Gbq1y2jlWdMuRI8GH00Sm1s4OK/rOwLdfcuuDfr8tZ7Hx2
iiCBBs28mFeRCI0LT65PmvbW6A/1lv/AyvRd/P3F9OVqjOOfxt/vh4gH4gffjYOPInITe2PyVtYj
ZzfTxm0EUGVJYJ1VjRxtUmsSvH/69ANrAUcXtF23Mq/VAc1h0Avkzlvq/GZZbVjT4Nen0DRuCguq
9UsrCW8qu7vU2Oh5zJNzeV3wcagcou2Jb8o7DKxABnxS5ajhuohcAVNeD8ksN47w1SBo7s71qZk+
vkglKyHhz6gTJGC+RPzatYe0fv3tlY0TwX8xFrmxpCBTgXNpA0dd9uw0vitB1g1Ioo6RvA+LN61H
0rxRo43sdXVx44yI/OavPGWx+KpO981xzBo40095/tj3W7W91UXHy0bjz1MLWTrNpbaArSLq5iSX
n9LB570+7DiRBlXdX5/AlZHQ+7JoOc0VHYTfLk+hKi9lDY+c9hTBbN1reC3d1k3kbJzpK081Wj0z
3p6uHuiO5SXSSE3oO63ensZ88lInfRWh/dApyqFPGjzt+qexzZ70Kb8zoqOZ3Cn2q9l9vT7S94cg
kBKgC7OAF2+A5UHPdUXXxtQ6GN9+vg/pmh5iSaV6p/a+W6lJug8D2o7I+N4aw5jdXo/+/oMSHQQN
poEKdYXl7m4KMp2mtLsTjBavcyY3lY/ctm5hbqTnKxhvmnvcJzQ4UF0jHbz8onXkV3Ztdv2p6eMy
QY4wLe9kLbf3ORJgXjQ1zsFxMt8DkVq5xRAoB0muxfH6cOcglwcMPwKEPW8S8l5aFZc/IlIyM25Y
WKds8ndDAG83Hlyp0jf24cqsUjqjmcT6pU+xrN8Nvp+PRo9Wkd3v4091MFOETmGRb4R5v3Tm5xW6
UujTkmYb8884u6prSs+plVTySTFK+b7Q2ukhlGAnaF36rbHQFzRHub7R0/EZcKq2kSes+GLarBz6
qHPJWbOWgyymbrIHYSknAxWEUUePfXop0of0nz7eJffO9DSqsYv7n98ejOSueeIPHUf/pfuZ68+J
fyubkbeltvJ+3u2ZvufwYbkW2diXE5KpuQGTLlRP0VAX+7GSK+vRyeOu9IzQEFBpCgriGyfVysJG
RgfZgRlEzadedqS6Vk27Jp1Q1LY6V4MskjkthCTbRY7L1UtnJ1JrP07xvjJ//5QEBok6MWQhahXw
ai7HGyhxKupUUU5aJuGMkJjGqY6a8uX6plmZVfAHgEdIsmerxcXOLdOqAxMbMKt5pNzKnVlJroBA
47YaT7oejuzGWfF+l3K1/MoEaPQxwjklOVvXZTwNtlWM6gk+lIo4j4kwx/e0MqrsIR5EZG+s5F+V
qstTgeaB80t8hKbiu+6JwLgZ8aVaOcnmLis93cJQwC20HUKgeAw4HzKg+VuOzWuTeh5zkSHIsW9U
vS2UXyztov/U7oRReqgpXv92K0cEEmqsSuA/sNtt9XIqk5Jcn2KMcrIyvau8yWiUzEtFlfOcSJNS
eEAEUSi2i2baBeEELSWTEGm6/iPep5CkxMqvsivkZFqplz8C7XxbGqSOHyEp6pFqhr0bEFA5KHFl
3RpTdOhbPdrYlmsx59QYhRde6lC4L2Mi+TkNGk2B0zDap9EMH0YaKK7QnApRYfmEVfbGINdmmgax
QyIBYued9WmKEbHeoFp0yvP+RxhCYEJXSs1AdSEwdZPHiSeJ2i2TamP1rmwWbgG2P7crnfclRFCp
QrWKBs48gEnS3h765ptQM8dr4robN/KllUULs3w2vlNmpPdSRdLJMvI/dFlPuhw8NR3E06Tctyby
EqQM19fM+wSQW00Hs0wNfb5KF2sm6aWi6pCvQdNUD7+VZtUdVKmSNyZvPQq1PHBk7PslFCgwIjEp
nEAnoJyRm41Fe5MU/RY4de0T8ajmD7Es6N3M03p2nvV9I/rUirWTneIGLWvtTz0MGq8EvHV7fdbW
I830QdB+VK8Xs1aw05I4STWcuI3vQ288j0bzQeq2bNBWw3Drk3yQOaPwcjkgOoZ0uFKc5utJRVli
CJzjXMS4KUp52ihVzVfY4mxmLLMrKNkxF/uiHDaFsiHVgamejC69A4vhaeVfZSV7WfdJk6Qj//3t
GaRpwqmhwGTAFHExtNKy1LCFpXxqhy/5lLoOhBd1S8/g/bKjUciKA/RFhc+yF0FkHQ9X1DNN5BLx
XnOK8UtsDsnGgbQaBDQJtfBZ8tVe3DAiqljPQ0AQvW7lXVkKOjO9XdjRnwRCOZNNblDwX6LwnTYp
RG6U5qzUVXpqnpH3BFPe/PO7X4bPT0sL0WaOdbhAl4tOnio9xmfGxJOnzuR97VhdedONpEBum5dK
/PT74Vh3Mu0SavC8dy/DtY1f1SIMrVNqVa3bWd2zHto35u+T64Et/E8iMDPItEWYqS175CYj6xRK
5WmOgq7Ob1dVHOBlFLzQHZ+t+BarzUln02opsLBHjT7zaPFpxFj/lKm9xc55fz3MgZCW/FU75NC+
nDIdF8nRtxOLvs/XOpFeBGLtGU5yyta7fS2QQcuRmwHfOHtp0lP1rewXIWKNpnC8oEeLL4DqKqPh
uPV5rkd65zbTgwqTW5nPg57LXm2+anax61u0u+ytu/V9wkKi8u+Y3nl8h03p8CAlkuY/KKL6gAZJ
IdUflKDkkbqhp7I+Kg4FTD0Q5ly+xfuSbTyVzJ8aR6GXB2p4qIrok8hEfp/b9cbGXTmIwObMfkAA
9ygpLzZui0Rrm8k9WUNI89SVlODVAlz54/p+XY0y92TIM8nAlkzMKFENP1dLFUWOuCjdXFOro0Ly
93Y9zLxZLu8jbO1/IUWZPnLLxRovC6UJigwp2MZK013swBRIJVnzSlMZ9tdDrY4I1DliCUDPgfde
bicRqUre1w2ZnR51HoKDHZoAlr3RaFiPMvuPcTxwgM///Cw5QSRwsu2wg/4eZ84T8iPxwcxDe3d9
LO9WNzqDHNooOWMzy/8WRVepRyEqQKbk1GaBW/n6U03jrNa4zi39WRP1xtS9W+CE48GKiC+YaLKU
+SueDcoQUzOMftOeEjSWU84fJ3e8DNeZrV37bvbA7M5Kig5wuF+8xMtA/gAYLlbUFkOy7hWt24wi
lrRlRvXrPLtYdHOUOUdFHYKkeLnoWnUsRNDW06maVQU9UxvTACZ6p39PESltdkYs5dqHQbK79D6O
4/bJ0ULbOSadmVoPwhe6ASxOsyeXfCdsd7U+mP9oTWEUe9+woq824psvwpcVLLqHGUg51K3+Qev7
pN2VklI+ZVWeoMhbCOdVDKH2U4yi/GE06vQxje3kJU/U6jFtRmmfBn4W84DWiucOJUvqXviNiV0x
tf1TTC31Y5/FUwN63JHafUdZ94eai+R7NvrRS+yHae4aeSEe/WTSU6+YDPNBA9kb7kF4huwxxBP+
DhOVg97vepleRNiPB3WqO+cIji41DlknkuhFF3koXC11xodKryT9EEaqBOfR0L6bfiw3bgj8QH5Q
yih97DKknj/kkcS7eJJHFJ7C0qcxkGa99BLIUfL3ZHXia2/V1m0sl+PfrPIkdbuCp5CnjfAC3Ygh
Zrs6E52yk3yRQhft2vY5oHYhHwZbi5VdZihl7DVNzisjDZs6c8tWNT/Xkza0+zqPhe+y/51vYYQ7
xE07jLFD3WySHqtCConWmlG9C4zKqjD1jJFVm7D/+RLlgZhuWybPxHux15rbcQgyZePRp79LwVl2
c4GJRh0XBkiVyzUeqXFYq/3QnzAzy5FsHjsesrow+/AgT06f7vzYkp/aCoEVN0ud6LkRjRXtoYPl
Oj9d8C2U0ulqpkvJvvlFOgAASWIVsGrMrBtKXsXMCvW1nYoNQrdPZduAb2ZGmeUqidU8kFPIzPMI
CcLzNfI+D8lA+YH6ZLZHyb/8AWqnKneOMjVvEirhyS7vbMQgDQP50b1UNcoLtsr10az79q0SSivd
QDjJ2oNVd9VwbJyqHXca+PXcBdViPQ11L8s7KEZBuu+GaRT8qRqPBrctNSvy8oqK0UaStnJi8aCi
UDFji+eM83KS47ErwtykMt2bBczSo6mFh658k9Itaf33PQ9gpfAdoIrQwaGlt3gj2lLeDejVUZyO
A+UJDYjBdZBuPoxxIe/zDCWNqB2a2C1zGz8fifOi9S3pICzwmTw8g32vl/GWOs/KOWrPXQiuCJ5E
oAYuh48CeWI2ejaceEKMXAoSGjim+fN3LyGofUwvzhS05t7Vy4e2rUUb6dOJh+0BKgvSoM1dW5vZ
bMPqILnz++GoJvJ0oD48a+NfjmmazE4XUyCfBHDBj+3c2bYKVnAGYplca7I8LRrk3775uIjga0Ew
pMdiLa+K1K6tvh6kCQXA2NmjPJ7d1JVo74xaF5QYjS2lgfkmvbya5nh8MnJx3i9LnGhXD4KPGsqn
MI4sLwj0/8fZmfXGjSRb+BcR4L68krVooSTLltcXwm7b3Pedv/5+qQtMq1iFItSDnumZMdBRmYyM
jIw450T14AzSsDPmQdrIVM7jkLhjKWcSqFGQWssNWqNG9U5NZF82gvnWMIufamePxyl2uHKA7T0W
ptJ5mSLVh+sf8sKREThYSqjc80B91wQrWSrisFS1Bex37Tm1upft4WbsnedeaLSgyqVOL0OXMjf6
Ni7byY3F4IAqSJ6v/47Xj7fabOBHpDPIFMINXHsUaJjWGbpC8XWSLW8oKZ+71mgObjIV9T6ik7rv
q8b0iJeTNy9x5TnJ0B7yuGfwNPPU3Hwc/tSxpXu90hX3eS9LD7K8LJ/RFBkPsPabHX3fjGFyk3NT
1FH1qZjrzp2LOTigf1Y/2mHZfbq+qPOTr8HjIcWFnkq9zxRf/U2qJlexWrVwk3xtmh8rtf7aVdpW
P+6Ck8LqBZIr8+0Af6xOYjUziYC8ZvIX6BsPqjoFO/w5/mWpvXNzfTnnpsT0G4O3KYM9aTGuAhlT
l+My0irVL9Nadx2jm2+QLMk9feqmjfMg/lGn3sB6uJGBsXDxoXx9unMUryLW7Gh+I8f1vdq1814e
DPNjkWvtPXe2KbiqnWdMZug5yzxsKfOe0xS4RQhdDGTmL3Diq5ukcejJaIGm+cpEiw+pusBBHzX9
JTHH1pn3rV0d9aV1K3k8DKEQ2r69vteXf4BDbYvjyXLXVCMbJqyTUzECWsi02Sncp/3kZXKNdPry
RZE/10gCFpYGPd1+kscW2OHWQ+PC5xb9bJyXrrKYR3T6Deoe+/OgEJPKfPjcKDD3qILYuhcFAVjH
6+u98MHF1c17Xfgy3ZxTYxCKEPbVO9nPZbTiyKIXtHAGXT9YaTt+GaU42LfqkB4KK8k9bXHK/XX7
5zkK5SMxhY9JwjjdmqJmR5MU4E2yP7SKc2/M8bA3y6Ql6zSzH0UhlRuh4TzgY88Qkj+MEOHlucqJ
AkWSl5oOAY3HxLxBLre4CwM7Y0yoOnzI0iB/lIJRf7JLJOOur/S8qauyv+wzfU9YTmepgpoF9mgP
LDVTIy8onec5mb+UqP8l/egZifMcldFLmyBcqG9hbC6sGtNCb9oWt836motDPZpsiVXXciFubC8Y
vpeJr5upW1mVF7fH/7TWfw0KH38TgbU4oEjUY9CpR1eqv6d2eoBO/GRXEnKmLTDx+K6o68IdLWXD
9oXjA3IAFAHr5F5fz6xaaFUwX4KijZnb+U5NQ8VL84F+5GCkG6bO9UUhYAONojwkejF41Okyofia
Ew9n1Z9KlEQrt0BQ3EZ2cgmy33LcPjKqZSel9W1Vxx/HJdqrv8Zx+Jo47R51tn3A3JSI8RdL8heO
3T4ctwAyFw4XuBQKJOApxKDhVSSxqYhVCZgw39DQfjRLL65/JAUttmYrjGxZEn/+5nvT6TLl2qAe
lyLDJg8PndkdAoNG99YUx4uGaEMRH4V6wPouhHTstFPQqNDInMex+ZF0FfO1DNfYGpx84cggQ0JO
D6AdcuKaptvBTU/6mWZhn/8xGM3kKBQyhl0c7TVt3C/dBmTrPGVBO4AmEZFfNJi1VVxyAssaDD3U
fCPpipvQyj9zFW9JU1643OhbsyiLzWNN6waEkkomAsop4A701FEX78dbsB6MqARHwuCA2Fj2pjm1
Nw1YiVs6l/1+Js16GG2n+0zrdtioGZ8vGuarCIZiNImQezz1mi6S9CFqUtlvWxVdtHZpj2o9pLvr
weg8IDDXBrSJ4MFQkVxfcSm4GU2bJsVHxf52MQOEWfvb0NzInM79hQSNaKNBg+HVvQYkoO8lpXK0
KH6qtnuUxQ91ZQiM1v0sTz+DWn3WtsbYnh8F+pf0rAStiNRyzQnLdWd0BjhUvg70/lmp2mGXFoF5
Z5sgw6TRnLzr+3jha9GbRSQQmJsYZLnKDWXCqdZR8/P1NFUQTrWqJ8SblWkjIzk3QwueHNQQp8Hh
i506RSY16RC1k+6j+2IwFIhaQtnn9sZizp0CKw42BCKeVHNVgFqsvAimTtN9ewpqNGIl5Ren0nmu
21bbX983kbKe5tQ4GNaoMCEuc8a+aHNliZMsMXyp6pKjUeWEermQmfeuasc5GeYvkdRvXU2X1sco
e7CfpDm0LsQuvwnIU2AFeVF2hh83+pAjNpwkYNWocOqu3pbhlojVpY/Gg50WNB5CdXzlG2Ux99Uy
1oa/5LXh2YxyPfRtJx2u7+SlRcEzE6JVvFRBDJ8uykEmZqlRzkQ6oXDL5clJwxslUXfXrVz6Xrwb
gXLj5FCzVr0l5Cw6A4F304/tGADroGe3ZqaNN3ZQRjdORzEacOu78RycJ/aNxJSOHTzp1dJK3ZwG
UMMGKoTVsLOjaLrn+VO5s+J0G/54IREVtkAjsDpBO1t9LG020kYPHMOv4T8ey3yW7jNIRzcwqXq/
t5rwtqC0eTNLpubpo5rc59OsbGlTXLiL6OAh8KjQR4ZCuIaRxdMQykNQ0OKXC1Le6a7Tw71efEck
0USjBYFXNzSpnMP+/GRtZsQXXIm6AJVKCqQCziD+/M35qBpHDoNFNhDgs2IGs0TTTo/myCWxrDb2
+6IpHpL0jwCskYCfmgontO773gZkYEa2fG9oUO4/JHOcqa4jDZO2ofp9fhRtMj0gTkyaQ0F2jW7J
syyqke4xfakMgpcms9o/1RTIG6nv+aKEFe5tIQQmmByni2oXUyK6yiYizXbzUx0c7ZBptFvcOG37
jQN5cUWkYRBSUKilnnhqq7QkI8ukzPKdLhobl4rVWB7GEtb8xqVw0RCdXqGUyBPCWh1CpbaNoh34
UlyjxZcssPIbWZKrDRr1OcpZACZERVowujmCq/W0Cf2GEua2b4RO+Q3FD3C2SSs9NWMz3PWjId+H
06LcFZM07xMYzIc0kfNjm+f9x1rJbvUkyRhEHGR7K6mDoy0N+g+5S7uvSTVXT1Y0mruh6dLfFq2t
jbv5wldHxgdRPz6FYGmL0Pnm1Fhjw7s2bgOgn4wdLkMKeWZufDKyeeOTX4hRHE68S7DqDR7Nq3y4
tyY6gIYa+B3Xl+IqchR9M7mrsz1FgfifuhTqo1FfDzvNHKLiYKdj+WVIDWVryefKxapN6kiiikfQ
kl23EcoMiT85iWwGFCfJrkrk6aWRIqfb2WF6APAQ3AzM3tqlOQlXM0rNvpuDxzh3micEVNKHLLW/
6A0CGxmB/8P1m+rC5yB9oYkL2w2HXUs3y0o/OF0f2igcmPOLGdIVK/Owel6oJGwcjfNLkccWSCkA
JWLawprc2/WihFNU6cPo5J6Z/6MhZdigIlpWDhz2dwcXoKA8qJFGJaPmP0/dbNbCtjdKK38o7UdB
3VAWFKk3HlzneyeK3ZS+qN8Sp9aVTpZCXydVGWVf0BjMJ+W3rgyLZ4abE5/O8nREouiMIePBuTnX
f9ZQeNWisMweAi7TpyyNRV0xshjIYCR3HJ2t0eBnJT3ej/RqxOtYaNiu6YiRbOVlX3flQ5HL+qeZ
+sRu0HvE86PxzxJ0hjfqILOVSHM+qkyd38jRRIw8yXaxTuJOFZf4QF18dTH0ddBpTTeUD0Ma6g9J
sSx7xlpNxzbq/qQSA3vLSG48VG6UT9cPw5mHCsNCxZxsgrti3TXSeqRCl9wpH6ZakI40LazQbAqC
UHFnlU7FIV+65k9STe+mFmCYAEUZlVeYkFU99dZYAhVdKFH10C/IesNbk/e4U+za2dhtHIzzsChs
AXcCFEkEhuF6aisxCuRatbx6MOox2BVN5UAjIE1TSkX5ALA1+msPiX4XdFOSuVYYqx8UZypuru/0
64t5/Y253ClVIJ8BAWB1Pkc7jOikV9XDojTmJ7hmqNoZk2ieWxobAGcoGefiIMtl/yk3elRr4iyd
n+eyy9zFSc27TjKsQxc4v1RAnYfFmQ8TDBAvSLvq5/XfenbMxYYJGh5dBWph6+hdxYPhMDS6ekiD
RN9nqv1YkGUfq8LWfl23dJY8YEmwjrkYNTG1blULpKeRKqgDlw+Lo8S7mpGYiNpO+UYcPg8m4nQJ
crptqKIBdeoAsd0GdWzWPMKNoEt39VColDYbM3/uWjkZ0fzujC1eyfkego/VgGGSwIqCw+qtzFt8
zjjVJnPxlnD5VNTpFLlobkj1UzWVyRb76dwcTCtgVqSuum07a56m0Wvjgg6M7TOlEaCPRb/QfpAd
kMJuLEdh+26cgIA/caL4JzjcYusqVKU3bS3NtuWHaqrFLjM+k+GAnmcUbmTmlxZGV0kQ6yjHnuEx
cJmlSYvY9icgZh7quggiA1VKP41BxEyq97ojIMw3xoS7vknVqK1FBvOFbb8HWeLyoipdc0rsd0d7
nm6AyIDpgPtAKu3Uig2ceckHCXhuPahHbWlQcsaLIFjpUeKOo0WyYHR66TaamW7AW84DPmkotSi6
DKKHv8YgtwGjhkcjcpCDmHbVENzHU0xfun1ZBuVYSy/v3k+mEZqAGsEHI9axehuE3VyOCRmi39fZ
bLmzIWeS19lm6rw3x2bkDW8c9MABAYqS0emW6nat8AapSphj6U1scV+rvSLtHXWrKXTmjitDq5va
rG0tKAw07jJz2KnF33J8tqp44644i4oY4YUI5Vro+uEmp6sJgrmNYiH9UJodLOSyfCnkPt+ovV40
8gr0oaSNav/K15tIyqTARnukH2KAdEbYx48y6hrFe8+UWAxqbHwbIaZzFpmcjJKRY6PXF8bB7Zgz
WZmmabthZe3X3Or4NGkMcCKZntIq3EZdbjc9T6N7c/YqJfX6PnEDqJ7WfJzC2+tevfYBbAEQgzDy
OiAPvtfp5xnN2TIqEG33mfzB7iav3lldt7tu47Un8zZdeDUCQZt2OgUQAAynRmYIFlQqHPM+1MJs
J0dJuNdKJ9gvulV8GXgX3dWzE37reLDeLUDEjqG2xJ4N+e2r3Jvhszk12bEYbXUnJyCOjMmSvCnX
/ylLR0OXP9HDrcl8r7Fj9ZMpQpM2IEfG9qyf6JW2zI2dZ/Y9sK/cC/SivFVQtvLoljRHJKGmXTE3
9b6banuX2HH6aLbtdJQ6swgp2fXBXana9T6wyujRatvgwZLi8qWTy+6jw0DVGyzLt8sSBckOTRt5
13VQKqFW90a71y3wv26kAPjciCzr3IHvACNV8DZBA1LXXB14wLf5Mi2mfQ99m4fbUVHbW6n/kVJ/
uP7Ftwyt8sNKngEVACu/H5Z7+uqeNmpuHj+lw5f/YIdrTiD0xc298t5FLbou1rFjGTMzc829U8Q/
Kr3eT4t1uG7qwqHk+favqVVUns2+lPPItu/RBPsQoAJr1YdufugM2VXVcSOeXdo/h7sEAiZJNhWe
0wOjZn2swUJy7rMBPfYRGe7bFkbxjT33j7o1KxvbKLZp5exwzcWoPHaRxGRlTh60KFBKzI2NM7mp
WfS7Ro23lAXOzxRlewH5VWBf44NrXEtKuShxrDryRzWuag+t76DaD1E3fG3DwWIKijWqP1vYCYSh
OYsmb2rnvvfkSe1mLy2d/qW35SLaNWhmhy4laQ0RhLlMdc3Vwnn5ValR+TKWaqLulywGzGYyTT3Y
56WSVfe9jqJzp1ZxLu3UGV7JoYwTTd0I3WdivtxwKNvzzBfzo4VS1emXU+Y+DixlCn0nAdsw2M9g
l2/0xogYeCgxlOzHUDPPSmPkaJt/Xfi/EjxX74f9LG0B1M489vSnWKv3SE5lQCnjMfQ76S6XE7KI
+pipR2u0XaR2j+88Hq/G0NcxQMI6Z7hU2KizEXVz6MfZ11iT9sP8d4heGPB6P0zfrps6u7KEKdEj
gUqJaPC6hy0xmxXM7RIiFlzv1OBuAtE9b6mZnZ1A9Et4YBMpeWqJ7OX0OzpGyfTK0or9Jrcf+uBL
oKTHkYnDer+RxJ5BSPAYLAlaKDUL0PDil7zJ0wfHCYIonwDjKNK9YZXjXiOl7Wqt/DTW2nxMp3La
ZwqzGcxQST9Mkd0e5gilhDGyhyPUA/VZHsHmlgpZXK2H7YeADPKpL7SP5eBYH0FhIjF//ROc9W74
0YJiKPJgIem1pt7MMejVWksSv05+R2HNNKZ5py76EX7TwUJZpp7vEZ/cFV/z7Dmzlo2y50XzdOcA
AdOOoVW3cu0a+H8zy0aCVjdzV2uoPkwouOuMwYWqAGlvIrgYHwzje9h87Vt9FyXgf65vwYXTBWv0
35+wcpBSSVMjNUymKM4/wwTyWecG0m7oZE97LxJFbDZeSEucRot4Z516SDRZOmLcrDaYb8b67xQs
bjj8yJkqqoafDabrXl/ZuevDtWRnRQmW+2dNyB8LDYlhtY98JfbphXiNHe8Kx9gb+a/rhs4PMrUE
mrlUKGmNU1U+XRdsfNkudS3ina8KBLSbS5/zdgNicmk1Il6IByqVC1l8xzfHK8mKrh+yMPbr8o8k
eeFz4dx3zc/3rwRYnw0qghuOSX+nRtJ6NtSkb2MOYetl1S5jsqEyb9VFLlwuoEGhDXPmoK/DeDo1
I1mhZgWmEQNr/mpp+Qc5LI+lFX20m/RQLcxKRby70b85YTW5dtc8LbP0VzBYpX7jUXdpU/lsNo8H
2oz8qNMfskxz5QhIA/pSd5X6OlK0qXt3nLakRi65CN5BaCQzIWFdPbqzuI7gFI+Jb0qJV4yx2xuT
GyYbegCXlgNmB7oi4ExYkesDppdStOh64ody70pES7hlLm+RQd8I9meJFr1mAEjA7GlqUQxdBQ1Z
GdQoDABetkn3oVTy0RURdnfdGS+t5q0R9fTjgFZXzGVqEl8oGZtV91RppZs6z2Fj/5fliKniDjmP
ECk/taTq9eQ4aZ/4iZUnbiMlT7I0blXnzkrecCOgZkBQUNBCovyysjLVZdU0GT4wq8N0bCJl3E/O
YuwaIFeUlex/ZkmTqXUb2b4rJmcfjE7y7mDPZQc0Q8gcC3W/1X2jq8GEwKCc+FZsRDvJse8b2Gv7
SNb+zm1l7Cadi/r6V7zk+Qy/pNJPL4XYuDpiKJQ0U5AKn0ycIy+F5YZMMvUShpdtLO6CvxB/aU+B
w4C9tW5fmJXc12MRpih+/S3ZPwKkljaeoN68e0knhlYfMoz6vtITKfENNduD+rsLRsOHSLu/bmbd
/sJfROIGJBdxFEGaOPXKEHLfkMdpyuhxp95XQRGO7rw4v8wkbz2KyJGb2IHiMsRsDHdqNW62ri98
upMfsPp0ixQzYrEuU79V5G+MHD/2svGUzdJNIJujO9n6Y2JqX+uwvpl7hrZRmgb3kjChPU9Q+pqy
XHYRv9F217fl0q/igUfYoT0B22f1q4oSDAWk0NSPGsO1pmSfLR+tynjvy5XNp0xKt4Bag2qsoUV1
ojHWvmPzW6V9qOufkfakqPGNw6vn/ct5ndYCb5631po3EFetGctOxnK0Zq/oEIqsX2397lKcWA6v
Gtzp1co6YPeaNQZtnvr93qR3FRWflfZPCSvr8/XVCJ88eYFjh0KTgEMBh4UccOqzozY4ydgwW1pS
GQfaDFVJJjvurxu55AFMKCNFERrHZ4Pp87DR2taoCNftNzX7kqg3TfL3uolLsUTIVUGHAjFBxe90
HUqdB1BEa0yEj3nwcUpv+2BnbglMXtotwEVcBjRrIOWvvkrdo3M2GUQsrVyqP6DpW4/RBGa5ERjP
KHoikry1s7pJm7YqERmIUr/6lqWFKzGEQCmgiQeujNRSU8vHIM/usqp2mS+XWdFjoegb5+n8mcFP
IDcRulV0WdYJUBuXcWuMSeqXkj/H+dOUdZ7Z3oxphOTrFjz8goPwfif7Fzp5VIRX2VbfMPPGSpTU
z6fF7cy/YVu4mWVsuOEFHwFGDE6I7oZ4PK58ZJDqaAyamV21f8lZ50rhAcI327qF3Lm4HGoRINTp
zZtrIa4ktPu6nVQutr5x1TL0luVuLraYDxeckTDHudVxRzZvtZyxLuI2sSwCkW3iH6Ent81/2DE+
PdV5upQMlVv5YTYyooWxtykTW/+Jl+dhiLnQajdtPr379ApyAOwnXI1UZ1W8MpNABwHlsBQyR22M
IOSHnpYdEcXYOFqXPg1HV6BUKM8yp+I0Thih1kwAlxiHnaO0pH91YMNb71Wk4fiKICEQS4JMvEbz
pUM9BPnAYHsD5efQ3jvhkxI91NlWH+1CwgGOXPSsRacALNFqMeBnpzbHTpsyMDNO900T36Zmveta
fyjDu6i374B8Hq9/LHEYV1eGwPiQGvOhOEmrw5oai5znAxPsF+VDOrmM56qAABx+69XX64YunVfi
OY9nkH/nYoCFXNUSr3i2cQhBfv1iWIE7yK23+VS/5BRCaBoAtyAArNsTg9xEvTNnud92ye8ScGe7
gJY12/dnDtzn/5pZHVipladolhi9XbXGTVFEt0s2/7D0ZOv6uLQcrsJXMBTZ0Nr9aKUGWrEwSHyE
/+L2wDcP6RiKOorRbxQ5LsUgTi1NNKEbQwpx6oF0PWiwKWLEt5aYnhJAXjWtrYrXBT8A0kXmCE6B
B+w6bk9h4zjjgsO1bexFhuVKrepRD6XnuhEdLhU6GBAlwMuI04jhGKfrsezaznp7yvykv2P2n4vg
oJp9rZnNWNGe+Ece7ub4Vx7+pN5cK4Y3d1tB/eJaBQOaR6cgIa8yjCRoSm0atcwv5RuL5LJCTzSI
vfA/XFFo9UGpcciXKE6JD/umOqUopeEMSPehrZgfS0QAKIFJ0Ua5VDj0KlLA+9SFYoRYyprR3JsV
kLsuyPxUQ610OS6Z4jXacxd8kbam9FwIStyzsA2ZpEydag3J6Gr6O0aKIxaQat0hDxN0QJL8mM/6
dFv1pJw58PeHGPD7+0+1gMEip0BlhWx9FQ55b6lqzr98S2fM65/eT4b3N1RA+gIVQpNJqE2tyx3a
wHD7KIwiv+9+VSCgZAMUen+XwxpwNtWmLkQPiio0UmhtCmTv6gggXNCa0jLH/hJVXsE87xBFuvn5
3aGd6+pVCBOcAdnuqfsh75OrqaHHKOI/50u/k42/JuNh/kM3RUBs/7UjFvvGzWMrmpdRp3BpGR/N
wNr10s+k/AieZiNwXPB0wh8VUhE18MFVAoOO5NSgWBUj0JvsbTKYXWwoFOWV1J3z9McyVO8dhk6O
8cYicI3TlemtolWgsGJUNzNP54WgJh8ZdOiacraxtosO8b+1nSneRVmVFEoRUPxtA1qLo8wCzZ9T
b23cJVt21ndJz4Qddjb2c5ScZy1hLh957RZb8gxVz8ZxyfOE06Fy8cheuR7Y4SA17CLxF15WTAt4
VMAk9Gl8kFrdS6N8PxQzHWEUmoDkteZfp6KrH0y/p3D63MxbOcEFx+HX0AMHUUn/e/0Z07E1ZCT+
ElFZb+dnNHS+ze0zoLOnzp42PuSFGHlia3W3DGGY9pmCrVRu95n+Uysar5GtG0l5gGa2Iz/1rp/y
SwZJ5+lNvL5T1ny23klgbJgYbKTFi5NgX0Bmo1PIA6JGSDrbOfWyscZzJ9IYM6QA+BKAArb19FjA
qA4mJecekCrbK6PU7bpf01aJ9HxdwgiyFUJLDGjRygi6hcy1o1zml1VwyBzjMdE+x6Z+H03TU5R3
8GCtm+s7eZ4WgMzikqFdy7EnLp8uqwkk3QHik/twbNyBy2z6ENovw9ZYvS0zq9gfV0EXNUXFLWru
s8yI3bilxJDXmds4f66v6NzxWZGo/FJet6Btrk676kiZnchjTqfvKYirL10pBmW0j0sFwiLamkN2
6YvB4aLCRQYpCGqn+xfIvUQljxQySmjnxLzFpelLrSNb3XR/AZJuvwHPHFGcaWrapHEC/b2Wj0Wh
tpvkpep9PUuaXQsgYYdCQXmj9dMWPfqCKTIDKHE0q8RUWLHVby45i55pOUfK4KdxoD/kU/ZtSkL1
sFhGf7z+0URsPEno6IbQCxPcSYERXRc2msBUpboeBp+ex06yql2U3V63cPakPbXw2pN5s5Y8yMy2
qVgL50hy+17u91hsDkuRdjc05RNPkhv1oButs5vSSfl83fyZVwrzjFwEd0GziqL16VYOdRABOVcH
tLEOIfOXLfUl3DXaI8PSrxs6O2nCECJxPN5pFSCffWqorBJUfmzW2Zr3GfI3AWNHEwuZq3+u27no
G2/srBa0dHWqRAoL6uQvqfagh18ybYNVuGVidbbKIJbnONH5ZNqHYfo12g+l9uP6Ki75HcoU0A+E
JjMueLpbqLElGjIygy/HkyszDXHSqo0PsmVCRJA3jocyY9FGGia65IfaPSXDx+tLuLRLb5awVl3L
unBuYysc/ayod6VSeyVN5cLcaIyexTncCnIsYQcMhQV78HQVkP/GrO3S0S9+07vwEuOlzY/DsG/i
I9fuu1cE/5CsBRQOwXMdwe3eGgHCsaKqeS4SNCkf5uTluokLyzkxsbqPyrKqrBT1D19VvpfZb75L
XT61wO4/KOXG97lwIE9MCf948/3VvuolG2FPP89aktyfmv19QjJS2codLtuh8khd8FXU8NQOFI1k
HLSYXdM8Z7S9wuYRhx6o7iy765t3IZaxon8trTxaEE+U2cIXujLxUlRamc28TzVPCpiltLF7F04P
OkQMIkSZVkx5VE9XFcqzOttVNvoxAIZCX9yRl8/15VzcOBRbX9MfZARWkcxgUnKHNj+aovJdXocH
lApc3bzRp/zmuqFL+0axArqFIDtxGZyuxa4nY9SzfgJr37vxdJtVX+3iu3hbKf3GbXdp2xwQSK+C
gZRSV6bUpAxHWW8nH207aJlaEnl9U7w7+YG7Luiz/JvyI9Itpwsa7dwqpYkFRVp6b/6W1HAXz1/V
cK8oR6AU7+QaMUDjxNrqzM683JwpHSaqtskuL5niGDwPW8T8C2kCRsisqODj42tAUqNQEm67ZvLn
+p5ZbMxkDV27/s6zQgt+I6qm91sFswufitILZRGIwahuraveyBoMkhRPkz9qDyWt/GZruvCFJZ0Y
EH/+JgBppZ3Jej/iC+m0H9PEo+QYIAKIlk+mWm7iVpuzmS/cSW9NrpOtaayXtJcwqdQEI+MhIjfm
zX39OJ3DaIQcA0P/KOFTHzmbOpCgbmNXZL1+mtwOc+gumkna3e6H3nTTZCdzyizGvMnmlw3Dlz/Z
v4ZXfg/cKoGWy+myWz9rdwiJqGMssvAfdf9Ni8u9PBlu6fzSU8OdB9u1VXdMtzQ4zsHnq+WvznhQ
Fo1qm5y+UNXBeNkPeqruGOHU8XMSeB1w5BZrF+QfUQbXphdYqW3l0tnNHE/OdnV/HOpDOQS3elrR
Rzzay6FzHttN8aPLnwmaAZVncBQoYJ76n62EvQ6od/JjWs1TVrkNxe2MgmZueNbkDsFj0h16xp1f
/0oXwjrQ/H/Nrtx+McPZyKOZaCt/csLSzb6GekBrdiOon5d9xGf4nx2IYafLi9DEkBsdO5rz086O
2QdpOM6fGXcsPkL0fQh/tLtq0NylU/l77I0b67x4vIVeK1U7ME/r/E+tjDDJTLbXjlGHjaX9WP1l
OtVhkVpPjYeDNH2Wgtvre3uOIxCLfmN0VTbI+hHdkgyjcHWfbQbdGpAbkvJOg6pm3IeDZ6tfdCu7
lXG5iHmdS7lR0zsHmYtfwAFHbNgSFa6V9yuLXY/qonD4jbw4at1Lr6X7Lmh/KPVBl4d9b8239Vi7
obaL0g4x8uoefv4QSYwbLm/T8L5ZfljOQ58Fd3m4FSDE8lfP2ZMft0opxiZhmJzGjwtN42AE+a5z
PgT9UZt2QfOABFL0UZlvq2AL9yZO0plZND0EqoLdWfMjirzMg2UUZpHCW8Jjp3lZHj40kvNzmYy9
bUsbr4LX99E1i6uvwPiElDnYWKwKA/ZXfxPWnmaoruGbyTGKHlpd4Y++aDK6tiRuoeQ26e2wyMe2
eTcaTDgEjTxWT6Yg6yuXZFiPVFahyk/pj+rwYKgvlbax3POjBgCPJj8i3vwXZPFOj/oyt1o8V8os
xLpepMZrecvnC8TgPWOjyE6/q9Xw+/pJO49iWBIgXkTWkCRai8Y4Qd0WZmbOPnJxAdkOFDwl2bWb
sORz1zm1s/qQKQT1pdGN2U9eZNMtmqMEEvVrIz/3gKGvL+k8OTg1JZb8Jh+pU6dMldyeX9Ng5vgG
ZstI8/9kBCQvQYrXqrY2Mg2ZFo4YMfUDKqb1vLBpmzRQEdtP3V8s5V8rIuN/sxRnKevKlLCiJ18L
iCnHgukpxN1M+8F4PAeepTYZGys7f0VAnkALlm4QnWtUwU9tMh1oHlRmqPhWekicf8bkaHWPFbNb
cm3jZrnwoSA6w0QH+ykUIFc3W6fYs5O26eKjEMRi+iekOZa43l93h7O5okzhowNpoyYGLxXUx+qi
7quum8YlWXyrfCo/Nn4VpG5eUc9EG+Fpst2OWS4Z/+u62XOHxypDh2kgU0pFNO10G828XMbKYHGt
Dh29vC8gsE2eob2EFHK7+Oa6tQsX5qm51SKhfVF+6jC3pIcgetCbzB2bl2G8Cz6m2bG3pL2u7SV9
vpmjiUfHr+vmz33mxPqa+9vVtFxLJDX9ArF7Xf5Wm1/nb/RpvXH8+18s0STRgcPxxl2dO2boZUQS
aQah9imRPsvBj6j5qwV/eK5dN3R5RwHWADMw+ILrdpvtDD0crWgBUWHt6iRm5EvsEpslXh3tcKDV
VwXIBAEyVKTn6scAdOn6Lzi/DdhUoUYEspCC7jrEqLncyU7IJ52RkDfdXj0qy0HXaQxlXm3dqR+v
m7uQR5/aWwUbNe+7vLE5J7P8IC2f2p9M1vmmyTsztqF33E6wkq9bFN/qNLphkMcwIupiAMqa5G7N
YBlTGa/pFrit6BW2S+Oq2lO0qVB/HmlOLamnh1F1zE4xSizp8lGnimDmy85YDqn8UmbfiuCliox9
MxxVOfSqSrmlwO7N7W3XbxwTccldW7B2+jOalqluk1MuvhN8j51f6bTxCS8ewzcburpk7UVLuiiq
F7DXefXRDiiZP6n1LtWj4/Uvd04nJKbSBUO6Qej38AQ5XUnVFhlCtgtjVMPsgVnfuddprX0jyXKG
dtUiPeRj37oa0oBeaVb7zCrr27zpE16uoXa4/mMu7SpoOkHSAfBLnD/9LZ08KHMdq8xaqf+xoqdi
q7NzHsnhHjFiDnURnazbXJ0LO1KCoFLNwA/zdGdL3PUfDOlDkjIUyR3fO0ucWhdHnRQWdQlK0+sU
24mW1CrTMPCjonb1jrFS7/YRoeEGqAmdBlTO13qE9lhBnbUJW5MKN6x+zPda+qyjmbElvLV2RiFy
KaqdJsKHIHDXnV8lN4eprjTJl6iThPHvohrcjOnvQOq9st5wyEvGQE+RidHboz21SloCyrhmuSTh
Q9feFh/wwJsciW6bjkW0bODL1+4g1vXW1CqWdHPTqFWWhg9aENzGkw3/rZYOdUsyFoa5myDLLcOf
ue7jZ8H5/63SCAbmSal97YQmo+CSvpck8IqT24cv5nIcx5vwIb6dqr/hooC3+33d5Pr6ebWIRqJQ
aMNhjNURn0s1sFqJLVW6o2rs6kl25W/UfV0r+DjfWvHGg/tM8uTVHg5PkQH/58SdHuMSSmu2pOzr
Emf/R9iVdNepa81fxFr0zRQ4nR3HvZ1kwkqcRBKSEAihhl//1Xmj7+a+9TJJBo5zOCCkvatqVz0L
r65GXW2yEtRMl+yVyueUvZIBw0C3oFLG65D03K32ZCfa0tDa+Ve6/01V+ecBhUsCzw8wPQMyjF3u
eqz8v/Jb5VjAm8vJHZlOcrtf6aMfHsBN/OXh/rmB/edjIN28gumYWfgzdAyULpuwyWDx1vbrwPSF
ICjofz/M/1Dp///ouX4GXN2Qn4RXEaOwf6xaMdXLViYbOmb9ZutvaAdhEd6b8KG/1ssr1EEFhRUn
Qtp+rp841MpLy+Rr8VcP4f/y8vzjMv44AeuGwdYltfRODEPbYCy7yR7zqOfbTcZP49808/8q/fGt
YXECsUaOnSjL/8SuHJJwkWzh2F3jn1PExWafHdFdBS6Wnvk9ypq74m+GR/9y+rt+JigYKM0xVAct
8x9fMfEYgvdNYHdy/VQdF6/a6qirmxEJvI/wFcyaY7705fAi2E9ylC1cUuOhV/Vf1tS/ytc/L+OP
WiASEtLpcmd3GfnuMGON3A1w9fcSTixfnL/d5pd07ufpUOZbFxXv/3u5/Ze9A5MEV8YBwpXrLM4/
XxyPaT4+YzDmjpfvNa3aoUC+4NDyb6oaW5ZATwX3g//9kX+WeDj7YTCFThID8nAD+3OoZJ8xVrsB
M7+z8wtD9PWsgRme//dn/OtFvX7G1bAdzM3VhPiPryUotZhFtv5uq+bWYdSHj39rG/915/ARcLS4
mg1dQzT+HCipdZxaF0i4C6d9fSmiPv7w09quiMKsLs30t974Lx/3px2upSUbG4ePM/oC9zkkf4bf
26/oo9wOSrYT7dLLflhv83vBHqO5jfvpy1/p+H/vTf/8zn/ylmtdswTEaLhT80MMhPtYtSlvEW7Y
UBg8vdCf0XCroOlao1sC7AjtJQSQ2/yXc/3fLy7m7KAKuGabo2T5V77BYG0TYH4p7mQKdOWyrq+r
mvrlG5veE2QTriAF408Ezg7hzg2YWQLFsbZmbcHQNLAO/d9L7b9cDSawYGqGihY+3hiy/+crhJpi
WpOJQvk9KQDcaiF3WN68H2YYkzfpYA5pQZZTErw5GL2bj3xKm8vUKPmZXzORRZjocapThunkIE9u
VQiZq0py2Fkc/+W9+Pe7h2vNMVl4LZGRDfHHXuPTfK9gIrTezerrlq29lc+j/9tgKVz2r1vnPw6x
a3kP+xoYKaAjx+P65z3xKlVLpiP/klUVzVsBQHFvt4Glj/lGku8kt+PHTr2Aj1Gc27shisyvEOpS
nIzMYbTugpw+aQcHgZ5pmXzTCKz/HELEfivBy6IFSd/c7BnSYI9i9gzGzWq4352p3vTkIO/jruBp
a7VFCpPVkSXnDD3NyYGY9qcEXrYvdMuQRjWW1GftMgigMEXMt1PY8YhbePpFyUUUFoMZ1tVTLzDT
hdlql5ufC4wm37RaaHaZpyjbusRYhkTDSuxv8bKuK++qRaowfyrm1S+knVgSj78p7C0IGOR6aCrb
+nF1+xE5w/BeY8hEC0fGa6QRtJgjH3+ELYJtM8/gNdyPhd3BHbIQYTiSGFi3tQFOnhp1FM/XNikp
hrHEysbic65qJS9rM4HPTWY283ZCwe96BVA0ebDRVi5dhTsp2mzhtTyle7mxMy4CUFCEoMKfhqBq
BzSfK9EVw5qAE4mBJWIkYSpaO5bmXdWDH3teGFbe5nDmgQ3zmtALRc7t0yK4lu2mivkTFaWxPRTp
66OXMXnfR2l+QI2WxtAk6eIuHXljAG7t9TMiL5rlNMJOF8HTITeuR15u0ReKW96ReR3Xk59rTrpx
c/qXTzAx28NJSIu+ruMFG2EWxvEYWMZhU45h9MtsZPprKZohOk2Qo9wU4xTxA1O13xH0dn3QPtsq
BDwLaWi3bpEhJ/g+yZehisF/bqbAMHTJ4/JUTTppenCH696umwSb6ng1TsclI8mdWJuaALnj8z3m
rMQzfkuJluSQdB+lhsoVc7NCP0K6loy3O801vthMzYm5eUg6FcVpOFdLY26dj0PSeZCjv3ipWHTJ
1CDRr2iTrkfkcmNRBBUXP0elK+RwOSWaQxplImu1j7NHnblh7KiFKPm86a2CuceyxgnyGjn9ULLe
PprMOnhxRatZrhYjIEDVVBvMxyR2bH2546ERYra4I2WqGcr23cqDmOm292VuG/SAOdevnEM13C4Y
Fg19JFeW9bopiW0xIQXJvnfb8uh8ln4p1iU/jVez5gJEPyZGdYAj8Yisza5Q6/ReBJgCtjXDYznO
uVG0h4VOlLbZnmzhxiF4MrqrIL6o79aoQEZTMjGlj6bYc/joVKX97mHk9oLMh/LR4VY+brFpTgJP
KnTTaP1PCxHc2KYMDWiXIKoTVQzCq9/2nI2vEhbdr6Qo6dCmHqmruHiCe6AGrDXYBmzleyxdhaea
VMuvLNDJtaPO9hsyMrz9BkAnbzMDBhjclVlFtw9KmRatRwM/auhvwfR6x9+SjWOK3geif/jJ+0sS
yYAhTVnQ26miV9+G2pKmg8C8PLtxGvGBIFGROcmGuONVQdeWhGhIIQl1s2jlNNXRYR8kPcSLvh5w
qogghEMiacu5XF7nuZAbRM6pwI3iLMKG1qTypzBuYTDY3HCNbC9F3ZlCJqyLkCBKulzFTQCiXg8v
sAVZ4jYfwJpBDlugJKuQTvSz0INb+8nRBt+3LCVw6kEnrxVkDaFHwV7+0BViTdp9VXzvKKK/XyYm
/ffZLZx2NQtZcc7DWC93cPeIPyNkcV4RqIpg8usaw6bQpEbfRIOGnotPJbYrk4piOuzVHmfnMdb8
x+bnBrN4ZIiLQ5YscDoCSbHexDwMw5mi7HOtizOedHke8Aysa1wJydEYih54v4N/Zr6buYsHmX0p
E6NyzIZtyrYNHLZgBuJJqjHUutbIpZ1Qz4ycbJeppOMblUsVnaptku8wuI/0pW5Wddpjv80nWSwq
acdhj/gRQeZNfUcpHIMeofglaR+t8po2to/u1m8ERnkhgHtvtSjF3boj2uG0+8g8I+4n+gwwmYtn
l0br+CmKN5UAuc6zE6huAl0E9vwvmHxETGiGnO4f61YhLQcwLfvuwVg8ByRJZm1q6+Jx2yqzdPVU
6ZfdCD622eyRg9jMeQbCuZKxPdWomfaDaLY9OzLiN3nJ86sg2Ndknk4Rg01uO2LQ7AXeJVl8Tsot
Kk9rEYZ7n+Cc6UoIy5M2ymX1w68wyb7fi8WaDi6iWfYcFxpYR54Ny3zn17m+mzGRAdZwgUVoH2vY
OXV6hctcn7qChNvIOEp7Gie2bNeQTdNhIqZJkBmAq+8SrM+5KwGP4jYiDWR42BD49II6wyWtYHWx
30q6BHyezusA4ZIhc5ekaP47mun1K8iq6gnegPTrKJ0bcTwnmLIpGub1p9UNy3bmMvKPHKTBeFxY
DMxcFI0qW+SWR4c43gwMp64f1mtaQ5TteV1cUmJm12UIU27edji4Ru01U5P0xaQ329aR2b8RuH77
dsCNhmF85DD7Yucog/iyyu6onWV6pBPNU4zRx4O/FItubAfcjTEUqFsgz/NMGt5LjIS6zlLYnGBH
UqW4IYGT6tGyBqtolnFlOjvHFlvElUHrsZ0Xw3XEhk6QV2Bxd0Ozzm81KeMZikwEWx8TQRDNlZs5
nw4x0eS3L7ifD3Isqns4E10bJDiB8F64CI4Fa+kWvKAMUHQ/gBHUfQTbyU0gSzOKTUcyfMppIws8
4dIIBY3XmpobPIv4PirHMNyuySbpudjw05MfGluebKLMS8UwENXZYV7j41JKvtwSxqLbaCDzz2ks
xFMobPC9oQJ47U7Brx/WXWUZenCVr5cGHlYYhoGVOZR3ZKoarEgPoEBlqU2OxCf2UeTGkmeV8UUj
inOl5KUwJn2VRtVNizT6ZL0tTRosAgED/NQgi1hi9jZhhkK1Lh8AUqH6wHYD39vg+hzxfSOmb3dj
2tjM27tySfx7t2KeugCW3p1nUnKcZJrO6XEwi0ClhwoUMDoyjWEhT1VpjxtPGLz74qk5IHS1nuHM
Y1xxJmm6kKd9alLa1zNcFvqJb4l4HjxMFvo4DOOriWGX2JN4EPmnylb72O/rNpPTTrUqLvAVm5oL
ugw0XAmkkNP3iDQVeR7wDsk2iiDp691WuxhVFkcNhWKhrlx4Vhzej58nXJXqbeWzd4PV8S0dymQ+
Djv+cNQQ+agYOixohk38JUsiT7sM5P/TGpH9ozBxTQ/JUMtHCdzxRtkaDYRlgj8TZH4sF73J+AlS
eqCr1/MWpSWCCX6ieaXfNspDeJIDrwniscliW7fBPvQY02mfO7ollHXFrMgItze70FZhnv2uIbH/
yIWt69ZhVqjpuWHDeohK7CtY+E3IWgTT5PhpSuRPmL1CzIaMEP1bCjW8LpVN1sOCrVEgPb6oTZvV
EKoAJNSEHQZZZbS1cHn/lIbJyiM2Mkz/s7Ein0eWrgk0g0v6gDOkFC2vw/RVhRBsi1RxtBSBObxH
nu97aCXBXW5rx2iD7kPY8Csx1fiY8GGHysXIDwQ1zMNhWS02RjYuOONRZTTv6VSUOP8j+NKCdc7C
XcNWis4lznZ5SEecBrOhyE33lXybfTKc+JSKuwb5VCe+x/U7iTCEb6PJPsY6HoZO5EOSHzKrk28N
jYESIEZoxOMwdQ6D6SLn5zqjFR6o2kp6qki8GMSQbX66Sbd4tgdWuCFuMVYEdSsAdARTr7nR7jNu
EWpwVmuAUKLRkbhpljm6IQW61UPh+fI2pBsgI1qj1G8xhd0U8JTxzrerSWsPM2neVAeuFSTVbpE2
RTEy5KwvYD2serQy+4TyfQeaCfgJihM4zsy0i8aqWX4FV+GeZytMtjo9MjmeLHxxDLYtHD93aL6U
PumxkJeCaMbPmLDI0z6N9bw+VuuyS7yYOLMExhMi6IUh0LPHtRKZ6ODWPt4rmwNJiMm10kgzgfIs
9ggDQKcEuAxJbbVnLc7O8ss2TcV7ZkY0HXPu4Fgf1eOCHstY9znaNJxBXQnjTCBm4LnAP1uvu6BI
LVpF5v1QYKdOulQDrm9LxBeg1HMLSmF4GW23pIBETqLTAJSSO/Up3TBngcoqqW8WtnnWNeUqdLvX
0by3PG48EGhWfSEpg//dioBCj8m2IFFj51Nz7zOVz61YSInIsq3g5dWRl/OuFiyFMD/fwsdAKhG3
sGYSY09NaRU0e/P0iMCG6GeMuQvgOY2VAfPFWkzdVtZTg0UpJoUqldFnX+j8cUUGTH3IV12t7RIR
j9AkiUBV5Ech8CHkgBVbqOyAJi6GoRJ1K3G/NYBOaE9zm98u+NnexbYQ9xDooGmXGZe/bOr454RT
Mh3qWeOVHMupZp1A1UQ6wXhW9SStCnD644RrKnIbHmLYrutjnGKjwY6yVC9YefTZwkRWtfgZifqk
EYoCNEv1vfeKaBiE0cX3Hi6yaPxz5R4kgQfegSycoYOy9XiT7SlHFFk5I1O4dNv0eSuBIZJkROIL
CredoJX1tmgpcifh4gBO/t1kYnxC/FoJ8AdeKS+x4rE6YQarTFs6x0toU7wNSOHI4aLcynTmv0ap
kxizZgTbILU1UuCbcqcfME/bnwxzeeizAQAHfmUcb3FnNcxrklJ9hs9GZHDXq+g5pBi0TVSm4kOs
xxKasIRnZZ/CmYG0iSVIdh9qL3tORgy4DZhXL/sajd3XWgx5fHBjKe8l2z0cxiNBvwY0q3VbboUp
2gX+eaYVVNTw21wnSEgRDwFrVh2x5skhzESdcsYpfO8xJrId3FawAwwFE3uWgPtB22slkhbmouRr
kud2ukEzoZIemw9gO1ZH6FYnpOOmaMHEog5w/ybJgWTIhpjdGKqDc4J+LMLKBwXsk57ThWfLeZHr
Mj/PDREV6kcO58DGzkjSEouU5EUlk2YY3dhN3tcK6dgXk0j9xXNV42Rci+aNSDnv3fUIrdp8j2d0
wfGMloUgHTM578Iv/KSGwmTHhKLerZlPBPLg7IbgJYDaRbdGSXJfkhE7t5/i9V6niUJxzaMU773E
GdsOKkrpJ6UTvd0WekOviFAMQMM5LRrU+nlOzqUzQ+gch9sXdsoUir6Z5hOKWCOzuS2xBAHr+nHA
7UpzxGYixTGvO83QB/SARt/w3/kTRCfAmygptve9Vsp3ZtEKzVgEYP9eRjFicy3yenGWe7rPN1mR
IEYkX4yue7jXQnPNsBLSLtE5kqRWDtFDW1XjCoc2dM4Ldqg1nW7LMR3iXsVOfM4a2cwtmiPsdns8
5RkM3Ek+dllF0tDylajqMKgduSFGTpi8ZkPYEmx9LDu4ZOTI13EKteS0ZX5tQzZEC1IHSuDVOQlg
l2q0J7/iXUVf96UwybFEdW1waF5t0AesdUgry80097CqaAYAy7y6n+GY3gAk9MmE6hKB6CgJKSTk
SpO0PouskN+aZNnf0igNkJPYyP9OkRSAXibb0JHkua+7egjDU7NEWPEu5Tj/qozgGN9Ae71HY23R
X8D4o2gbwFaYKp+ncJxrbNFtA9E9dr0dWrgj+umZdaXI1/Juw/DIcNqCqEQbpQx77MbxRA8CDpFg
tEK1rZ0bfVx34wDBdkd9ab5m6+TVAQESOkdyPIQYLXXb/r12W/ZzClkJ9GYq0me7hNW1dEVt1FVT
jpcZNrkKZvGl4jhDm0x+WA6nC9gZocIHNKglNvCVINg70mqbOuQxTLdONAL7mGNongaYPEXou+w1
MDXl6n5wod4Pdexn0otRZvA5hD2B6Ti2g19i5k3c2jxWd0pPGeBBptb3NClEdpri3dzV9aJYHxQg
mpbRNZ7uGs5Lei4ruybHNLgsPY6RBe1DuZzwksHTxx7BKziIx4vMQMid6pj0kU2y8Wyxtz80xShg
bc9KhvotqirWLXuh2H0RopHdumxEMsWaJJC8a6fmtOWhZnkXls18ZNQkc1/MSHhGzIwyrpsTyeqD
XfL0BxwlKzybnS+2Y6h2YK6PeD7dWZ2699pW9rMMyuIUSGe1wZF60d+iLWpQvSLDb+vtJAoUAHQU
ON2SufziiisM6SExuKgmUu4yq5gu3Qw7f3WIpq04NxWSfXoJTU7STjD0PlcbGpBD0wjJTlOQsm6v
85DYS0lUf15MhOiMhaKqUq312Br6CnIfSAcDDuwoAJ/ZiBZPi+QCgLFTZXUaDTzWMZa5gam0ofZw
a+Yw/DmGOGYK3mp4JbpEkhjQsrTKHZtFQ0O8oC+jvSBIduRLEfEeKgkZuqBpfrvmS6XPBJGyMD/n
Hq8YRpjrod+BZ1Kgw1KbLll8tfTblPpvI1aZ6qwQHEXvDIPtZG7o3DubjjfAoGUEmXSUAYTBTeQ3
K8cJiDIrn2+VRfZ254GVfs7j3OmuQdd21oilWXuufAyrUy7VJ0O3GJdQbOANIc/GPMWu2EdNa+yB
JMRvAHV46BMVMhRME0SIKGUWBbMeyP9MlyLpcgFSZOrfCWtKTOkru8andEY0cDsGGtse6vV4OqMQ
kaqDQyLeJzwuVAUhp9WpwvAZ/bJleviOiizQjo6ewTx/XuZ0PStk4zHgurGMbsZkWtxxt/irBb0D
CqrOtgVD8zgmmuuAQg1YKGyh6jO0avqIeNbymS8Jv3FEIG+zQNhHIQBIY/ci1vP5MRKWJHHr9pil
SFVtYMnmOZRBi/chgEfahttxB6rSAV/JijYWyu695oOf+woI8ZfAPCokpUb3REo5fCnoXnwsw7hP
XxDdtfmHFUdI8ZLi0A6XfcBY9wOu0tN+j9cCR9vQzOltXAzp8M0pveOBTcv8KZmdtN3UCKI6vF8W
Q09ZtfCe+Ix81XFSYzHkU/2yuBo6rCG2EsVJ7IfpOczcYVuTcgW8mq6B1K4TRkl+muv16kmKuLJc
3bvcr+pCUqMS2JQiHHV6huNsgmcx2xLJK+M4Rj0S6ko8aa3YkxCK5ajzksH+hC2sqYGPgzBAmw82
F9HXOpuQmDhQmMwdkU8QNR3OPQfd/maRrnRjxqhKsWFPNOojVKvuxpo9eQU4bu6WCg3ciaOKoAei
7VjcwfxH/yCi1gFa4Sk3nzMRQ2Ke0SABXqNbROvdqLrqVvxP8iK5tcvZlN6Lflsrb28suCps01Ei
GCq3ZLuTqw7z2xpKwYA8qJL2VwA+76t1zs/Cb7E8I4KSRhG8zyeaIs7EAYeXWRThX84bZE7Qkkl6
M/MdD22zUfwVFW85whqYI50yr2XhesSZ7Ncry/HQCKdohsBwlNUtELt1PQzbuIee8DqC1BOg6npu
6n1KOm5sOT9pNEniwGpspH1G+LAcizEhwwnKu+w1r1Cm4L7VLOqZgfscxdQoishtHgZ72CG5MKfE
WTFeTLPm061PkO+KEIMK+bMlN5K9ux174mUcUN8MAPkCzAWAgWem+JXBCDPcxntSXgzJTQlrqusM
NRCgLzJa5/CTGVINH4DqfPWI8zVDFxKmq35GS1RJNFlu9lypCgQWEyhjJ0A1qO1pdF7zXAHp0lQh
eWMAtgVGAJKa4IGOacxNn7FV6bjbm0mF39qqXd5GBZXuSOdqul9ZsrC7oQwuRgnDwdjARzABv0F1
Kjq2zNP+xFGOvEUj6rwulKV4gSYDhE7HIxWim4Y1tn6fRbqfxLKjpNgx0CQucHYGqjnXsZx7siKy
41RKp4r7xiUM83wzX38kLCsj0KVO8HZO8rg815sw9xVsNcs2rCY5IEJqvxsQeZPCLxqV3wHdmbzV
S7mA6hsaSHnySY8/U8rj6s6qZcN3mIGHoVYtfdlh31npTZZZrZ8KlXowHUrG9MhGjpqXcJkDmfa1
BNBpaoqOJJ1RHUxyv6RLPb5QhmV7EFEJqRKyCszTAiORJ4sim11A7ANlmHBElu08KzRGdIjTN9zS
+gGNhr/jxpXfbINH1qqc2lPF9gEBL6Vcv+5FY5C7VMBF/0iXMiNYC9WSQhTMDHBSp8vHBHCmBGxQ
VqEdlgVeR8ACgmoTV0YvHMh71BLl4fQwTgOOBAfw37fNHCoJbJrlGleDJIyuwlGN12hJw6HCpv3i
wjx910DxHkZrUI7BLER1+b4XFyYAQR3mgIavS7jBNbFc6KWXuY1/TzLJTJvPS/JF0Eh9Rx5jtLWz
9fIpR52V9xt6b39YU60fHSY4hhbjwPv7JhD0ZuZ6Kg47DYvv1LXOBI1R8jda7ujNZUnB+JQpHd64
WAuoEK54vUH/ffAQJDCUtMvoeuotc73lomzwVuT6uQERDajKsFB2K/CUqVvp3HwJFHKki0AP8HmH
kPeZMAsWb0gWRAcPzoZ7EWkg0Umg9jsZKlT9lInJtwkAtJt1Gnl5dMk0XobVBZBqoIYwxQBEE88R
/TzWKGyGzmCCCtQ1oywf3GKGH1Zs2zukJSCIkFKuwLLBI/4lGnHIo3Ha5rcMN1K0scTR3kZaRgHI
O0u/l9taf17FMoPISJaFd1FtLLbaLNVvpomHxyTHWEBt9uYl1AOPwfDYELUJ08D7xSYA3HmW6EfI
hguYqnEc20DySPG+pY6y01J5eqKIsmOtBh31yTt4XrYRD+wm840BSaPy0equRCF48U0Ov9cdJM1P
UoEKaYGBylfk2kzAw4AdPmFCYXIHTL6sDRKfQoxxxAQ4d1cI1NJoJeyAJ01DdlNhVG9sF8/sB40n
k8NNaANemxRucWeUkjYHVg9Wu4MiX4I7m3M/Hud1iB+WYUFcrfOAu7paeTzfLY8R1KtnBaTCMGhu
vUuRZxCs8K/cDuNvNzfL1JHJVCCTRlO+TNGksk+rzNQbiP99ahuHVribVlGrE751+pnQnIERd6w5
jRkKB1ARgzmukrEnvezIXVu4waLKWUAnLBcmri95UOd5GQUYjjDwZ7qsu0RMM/J7D8WGubYuzkL9
sY8ZBNWbHNwTtAL8QeIy7zdSOKyI9UpuoDc2X1Rk1CfgA+RnsHRFB4ni7TtChfY7yVMgOXUob2Ry
FcBa0xTPGaVF3EaTKH9Pfk+bgx23cnr2GRg3rMEwXzaDZaXjPH1Hi3FFzm0FWZMlk7pdNgqzjr1O
V5RFcXqhIgzVYc2KAPFTyen3RnjzyGfAC61B0xyOgCn90MFg03+PcsQ0HsOm5y8QTKD4qUnByh7V
ZVRAJLCtNy4NGIVGiJFdgEayZblwGdx8HFH5Plc025evlEIOAjE22HN5yiIo5jpZRcsxgmnpcrut
DbjmMgvXVTYudgeukNL8DNoipSDM4aN72WaLwGJf+iw7URPt6XkUjXwf8arlAGx1kf0AJGuSV1G5
TH9FiUkgtHAYuALEjN/cRz4itgz85Ffg8FN5Mn5l8UEoJGO16B5KRGLBsgnyCllBYrVtCaZDoBs0
xUNsK4aqkA3zclPsKGj7dJvHr+UEcrwfsEfFh0nwHMIJEPzQX6IJYWe0Z4Prau+G5rjvBtNtOQdK
dWrGRCzQb4cFWEXl1K+6AQ8FAG40bxV6sxqrvcSNtNDK8Q4vhPkQdS0lFJU7NNHN5qIEaYw01sdM
bsDCWzku0+tEwNV81PhxdTuzOGKdnrMGByc0BBtYCSKzftdsjuBMDQak6jU8tzBPEYa8uZ2HdXwV
G2B07CdD9VCEMv+9LSEeDqZO5gRMPqu+1VOyApKItxikMAj5Y1mMkTuPFBpiiB/Rl0LRFMO8IKy5
5WBOjQJyUFMerYfCeWyyPgJKeUTCQ7kesOwADoCyzk0LQdAEz0kb4UWd4Pz7kCnO2P1aKECkJUAU
aCFyCG1uUL7mG/hTBWsWy3LIiAYcubITsMicukynAQXsUhfPcdLsFtxxQEcJMQeP7oSsFoeer6FA
1LKYi2PGncjbkEN3BPKzmjjwwjp55WlypTsERr8uPrihalVtywT7dlOYTtAGPdCGwr5uowpIqWtA
9XZA5esfeI+9acd5MyAmvVkRXoHxi/Caco0Tv5bORAfop+bxRrN4rFu6U7BjFkKK8mBLNK8dNtRq
O4L1C1kPaw60ulsYpeq5TDN/T9yagOjVoOn2Q5Su437YZpibPnhNSnI0K4iohyKDKI9iP7XV9uAA
qrkeEbI7vVGzlfxelzGNTzYXqbs02gG1l+sYRw/76D09s1I0FbpOP90hOJiYpM2jxo6vwPE4Emjj
WaunTAcYWYH4yWf2kgwFby61qsC9bCIqCtxhoM3viB9PltOUSED1zR67lwxd2v+Rdl5LkirbGX4i
IhIPtwXlurvam5m+IcbiIUkgSXh6fSXdHM0+oQlJd7NNTFVBmrV+t64zM9V6DU0oxiY1a7ysxzjr
Q2C8ymr49ZY0PxGMgYoJtwr1AUg/VF9rsRG9oV1rng+2lXV92vXRahJrU1mRLF6PKm/le3DLEs14
gnClSmLIBq2Bxm7PrdQtmblFcze1CfI8wKKCzBVQdfAnYMt26eJkZsgEIUO1R9pU0zolcSzThiMg
mpSUz3lbANNzvS7b3q59JMZDGV9FRWIJGAA3RNNXWpz8KTQ5ZIgTlgQvj4gYBmAPbJn7qe70RUHy
b4fWGvIc+xLlxJeuznrwq6BorQOvFg1c10D97lrUzFMqF9nHSCqcLT6gTcsGRhYWZb3zyE2t9iVz
vSO+pGtgFDS1Io1wG/IkkMbN7+xtOTzpKxNLxovnDm9zTKbvER1quR3ngi4qNVXsbClHizucI1Ia
9YNCInwZrLacPmyHLNa0R5fHTtNcvAlTzTH85/ZI/IDMh5IHkq2yKl/aFpKGCazWQv+l4HfBtYot
u6xd78EYkbyPZYKowu6MWNJ4N93oW9sezLo0BznHmEkAvo19oDqNgj04Tqd3RV1v2Xktc/VgwWP1
J2ZWi+pljsGz3kUkC+em49opfs5dGE239ooliFw44ZvTutTBnd2HU3Fk5ly7JV2x2jj0A7Qol8w0
+I+QVWKfnLcNgK6woo2WG16hfLNE6I53DhK1+H6KrWj+6kmXW8Py8sW52ahxghTCTxEHyo9t021a
KhhJNCMzFsnG5saqszC6QysSxsfZQDGemmaKa+DSgEoumUb2zhEyeJx3JPt69oHQMMazD8Rxxqy1
KUST4Y9eccPsG9bmgsTKHIdeBN0vexDM3N0yF6nbJOO4hRYbe2O9RV7d+vtqtrLqiFDD1Knla1s+
cCI3j7K1uQJ7O5TLY8PPi0+dMk323s2W0c+C6Be+OldVdqmXjNLWtDr/YVt4nu6uUW+g9MDU1i0E
IjE7DZAvSkxZ2NXPxQQOmUJjz3SX3PQeBCpQfHZm/BG3Vz1uBlKKQ9s0+80sjX0QnMvTqwWrM12Z
Gyg/as0IVSI4dVac59zJfwBGLIzcRHfjrmmn1owQT2i85jxDBkAoxy2ZhlYXW8vBFz7JL6tTRflN
YPWTc/Q3e3sNCeDdTqbmax99Uzgo81k6H1iVR7OfcXQ1ECVc2f0OOAZsF9ULjQYdMnNMweblnEKO
I/629BRwdcRc1OjTlHNVk4zhdLL62VK3bHa0DNHWevX3rqEXY6Y6Oef7JdZOkHqa4dCvg+3IACev
6arboA/1LVNXaP/WycL2OXkbedvaVDb7v/UsUnXXGs2I6/eelzijj+SXG5IrVciVlkBl1NEDA1qj
Y4/42OxaCh61EzqarBRtHUElc8boMlh/K4TJQKPl7bh9EEFW3RBUX+t+Ep+dN+gB1EFlW4r0ArZJ
LWH4FZLYC49+1Nsv9EY+hfVQeRyA1TiU9/Am7XI0HWzPuerc616ehGHvV60JdtMcGK5o5aHKHWql
/FtrE2KiacNCdmPllsMi2Hzwbcevq23HeCl6KzU77kr+Q7cGZweFijhZW1/ByrY5xZjl+e61ehjp
Q68RGXHaZSgnaAGbSJ6deSNom+lC4++2d7bfeVBVwb6FXnna+gC8Jp47MewpY7Z3To7gwRvoQZ/c
GD70OGSjeVusAvNc3HfjM5i+fIijocxof8b1pcSauRzLoVPboaGx3xAUDu6vrnIKfwfQQ1VT2u7q
wZoypRmbNMNn0iyOpt++Na7eKQ9mmx/vh1kNPkTaI62Ub32DR5lKhHcyeB5XyLaExF/F0Opucni1
udAXwzW7nj2qE/tkr3HM8JppXZkgYqbiQ5Sx85XOTN5rcj/Vbl5iUSca0bF9Uvbsk1TmVRLleNCq
RKx+nadQr8zckWE1XHp7zU0SkQ3J4Gu4g7cQLWB/CldkQt8ViPeMOpApHSkC8ra8AaLwBgIKWi12
s+kjhGU5a36PbIzJcXQPLLiayTogC2NgfoW62QbcL6O0DlOuEVaYYrQ3Bm1v4k6ze+qU0ZQL5es1
/HUX+y6FqxpL50hOQ4w6oItah7xj0LV0RrTLPeO5a8kkrp60z9Krp+7Y9eVUpGxXPHEhQ+qBc6KC
6dxuZC07L3QbjRWSaexCXGf6Kpk3GXcBlxYiA1MwlnWuyHjUDgUHG2zs5H4SDopEE8Dh0l5dJYSB
Q1BxsvRcmBALi72St8VMOYberDQ71EXCnMa20vcFgvEOMI46Yuc0FS5TBbq87CmLq5NFqK68wKLH
rzESgGYferOFUH5sAz+ZrWZzzxWKVHMDecBusDaE1fuWEcA5FOTQIWWtgISSoMwH1IYyNG9RQG+U
AHHa+XEJGmj8eoxVuVdB69mJ2LSA6Gvn4VlVgnLDD4ngWwJfoqpddRacnDniOysCg92pjn75fWW9
oMoJH3WmkBtIYrXdG74M2JepnKZJZLBoROdDhJeaFmD9MTEwoPtilBRyF3arM+7qoMr9R/gKt+hT
xjUTUZ+Sfm875waajmUHv2wjxkdpvFdi9Le3IgK73YE+lUwBn1y3SGpPzs1hDDb/3ubtxAntRz7v
s7EJL9UYTWZ3VdZ8AyBvGbu2DeWYuF2fP2eVorBvWWQ30CZsA9entTww4md8Kcib83b+CrV4nKYc
2HcdRfYlyLstOlCJblnaZhKETo1s9iQkK1dcutBdT+425ihv16mj4i4nYGYeQm19CcNN0YDWJb4W
vbhe9jnBC52uGWA+sg1W83r0RTui+le1ebEsj0HYOgL5+OwmV9G2yAGvP8kjlk14EocyiEa9PrXZ
2qH4ChTxYaHEY3JguIsyNy2n3SusTPRD+Wgdz000zp8DiooiHXyPjeagNl5OpQpb7IXhuOqnnsQ9
c+cU61h8hN5SLAceM7HUVIbWux6HMNhXOUdyMjSTb26WPs9UiNLDc+8WnB0aaZZy8XqVzI3eASZs
+hDWWRwcdFn3V3Smjj9DaUffu9kxEk1w575arRq/eIMl8CtBU1X7LsjmNZnLLXoaZV0VqCXpjQ9N
UNkWnstcFpTNLrmXcEi1m90jzyzHdNKRJiOhmv3hBW4laNKwx16ThEtAspKQEnibEZLic/Z08ViN
hcvoYHcFcWwaurZ7J96kSmVeGrQxizWoNO6myEmv3o8BIMOod2fpHPwixZq9LksGh6qKssy5HTjT
9jTI7W0bThH3m5cDRlNiYckwvWg+GKoz/cT2U5tLXyugm3DRc7S3lNMX55K38GvyZV1/egKDCNAU
h1Cq5wXQwlWK2zSW1mbS0c+LaR8UY15/4wUydLakUZ1Tg32UmBQu5jYNXK/+JrkpH8QizCeK3NpP
os1HzTTY2h+TbRTBt9m4g3+YOERL+sNgsN7s+moZg4jmwu76LF6/uxgaHmqJ8uy7UpWxziMaaZGi
3iuH20pz4rxsOcRmUgYV4AKcL7DwvjJ125wBlbPxJxWRJw5TFBjnpjamkw+WrRRHnNmWaze1QJb4
Srk2ugc7q93bafXHLEUuOAfY0CftPfvSeNa5qjgPTihgA7LT8qVEmScdXRzVNi71ofDGoTn5Y96G
N5rb2joDFUOH2v0AK89E28lOuSgLccgdH7Y8pzsD+ojy6bkcY5p24XvD+1LIYN3JIIL/tVFQvQTx
VDJMgkqcKBEHSyhCiwJydGqjgXN+C+S9XC2U5QFMlD4gyLb51tmKSJ4QNYPcbnM5NKDGdXcclNV7
dyzHMN+biXY+yW3w8B3Rt5Z35Ejc5qS1sTicYmGj6ZvQiPF4azknOeO+P/EdDy+NmtT8FI+N6+37
RWTfgxH9Sdn4TZYuXVb8zI2Xubt8csvyYsLVApfBnlXcOWTnfAfgiL/rPqQTro3wo+eGpp+xFR36
tvpYQ54hOIY3nF8yjbVv3xTtSCXq+4a9uIWZOIzltBbnxUcMzDkligUhuzusBwaWRdmdEBn1sbNE
jnwk3a4o01kxoREuIQjH6NOzaBtYpM36sTBR0T7atpqI7MpkbN/pYIMEMt22upfMQw5zsENno+Yg
M0OHct9huRhm9D4NcjfAsM5cC/Jy9SXyht6WwAIEM88JReHKJ1lIjrs29qyLbYPO5uxe22eqD7S0
fG0hILtDCy6wJcOYOZwNcVv/LFlvRRLBPct35YdlkJDvTgBkJarF/eZXWjev3QCrmRSE60Gm+5Ri
y6LVdwkR9itevS6oucMRqVlm7RgdJK2oAcGQq3qtq0kwaCWwHKu/nURdcyw1ufxQmN7gjbTov27S
6Fcl1tl9jk1OACW8ZffFUe3sJbqdFrHzu84OvpCDJtGOluh5d05hWhbdtgygiBW1lJMsxl+jgxth
HMeoE279wayjuXU8UuR3CNW24mEBpLL3UWwIRphbayl/eHIDM56ifmJYGv4Nt92PS7S9r0UcPbY4
lRTlslOFFwFS2d5kXjbld8w2rqI9Oq6yvnhCdfmTYf6Vq6ie4rJFy0B1xUgP6PPoaUXkrN+gxu2v
o4Ac2uN5t5p9MaF24WguQi7XLSB4Iu/mDWjc9otXkkZqfdI2OmsYHmPaBzdzro4bnHcL/R85dPus
sbgpsqaofkCtC5A9ZANz/BgoIclhiMhrSVh93CkIrKOv01i1r3UIvYOXpm1BZGlf7cNYxwErKCsm
BlxhSb3rl5Dmdey99h4F9NXIa5j/y+TW1f+qQrG1jxCgFE+GyKE8De2x/QSycrm5oCFR/8x+j3fC
BnPXQcV0Yn8rA1wT3VXiLEp7ie5QJMCyNXPIbK2AHqyBcS7rmLtYwv5nPv/1N8hvnp8DoKT+UAaI
lag0kNpzck32kGL8tNtLZjeFvS8peJHBRI1GFtkIt10ecgrG8ryE1TYfhejUZyVp49Ngc1dN228z
xCusiuGX8U3wWYhBcjR0dpVUOqof+2yJvtiYQT5Dq1JIEXMbiyEJ/qOfdnOPPVTZff2pltmybxm5
g1MCMXup904ej+d6mfxol6GW8+/caSnnL5Xy52zHtg3tHQLOTKUh01z7dPYs9L8ydslNq7rGhQwf
TPRBVc1YigBbQrHDDIEpDc0/isg4Ww1vKJwzc3VtMIeJR0+NpevJHxL8z5OgRvfVmsqxtZev8+iC
DDZtb/JT5EkPz2h8td3BI1HPJxbsUYELcm0dzHGRevKVdi+AFdMMvNpMPzoThThufEBQ0CaMNNsv
aiTzbuDZ5kMuJdXoIQ9R0HbELTdL6gRFQ4AK7R29t1ebGctXRnrfOPSdk2aFwmjReUX70sdBIRGP
tIFKJl0NYt/b2upRbGTdE+5NFlvsaHFDnZ5FqWCE5gs5dJ51uzmtrdLKzNl6P4L0UfoqGXtpDL6f
U3YFBI6zKZB3KGVPH6SfjkEyh5B9GdEOGnIuMh9ZORfLx2Y2cGjlBOWMuOu6TJe89n6B1vAeKgyY
2UnM80DpzbbmLZnNdRJ4Q5836WkyED20WWk4eFaE1/GKb2TbtTwachen7hhDaCKpL8XtWsZZu3Pa
0ntlCPKQYQhykOIEeT4Cp+WWNafrNs+vcL4dqpwGFwLQf5llaeio5XZChAw2ypN8oDmvH4Ipw1QE
ENW3iY9qdt5HWyVwXY5Xl7RvCdjcEr8n87P6wLkFGpk/dW3rZWd0tV5aej5GANRZZo6dvoo2IaDF
kxE8lHs9QVacYdS0JH9n7H4gn5d06YybvecBVgaQDnUrDEjpqoMd1z0Ug/ZsLEYIG3FJ9Jt6HK1Z
Nmne9DT8VsyX2Pueir657ozhACQUHXrrOTPld072E8HTG55vtkM7IEy4ijsXi2kiiYg6gYkXmWAC
qhl/BIzA/t6JquefAbQ/pkYI5tVRJic9hNN7nlEmJ96y9ZgH5qx+GrGx2bsI3SJQL9jcDkE58AqX
EqpfCdb8g9OXSHe09JgGeSXGPZgyM/bOd5uV/Z7HJI1RIc3hpdzE9JiX1vpYOHYnUhRM7XAM2tj8
Zm6UNe4qf4I6JAh9foPCkG+YkLimIrep/ZM9osO/VZCWP9o6w7ew1a7290VQ1M8kVmk6/sGd730J
Q39VAszwHePQvnhGNc6eeBu0k/lmqpuMaF08eZ2oz00g/ZDe33azruMILmV84Qy2kH9lvoPgB1a9
lJ8eiiSiLvD5jNW3Ek0kkkVWRHtje9awpMr3Y6wjOQmAT0LQhj96QxepG84u/ZswAGLaaa7m4ji0
fvfBfBfLR+FV9eNrJb3eOpRdE92XwJPcraXgxfJDkNVpATKyw6qFCkFWHlweXerk3dq4IgcMT43x
ln3bAWS+b62fPy4GTo8xdoN4rkXUqNsqZhjcfnKlW94v4eir26xzr9LsObaLfWOo2LEi1dsPPMRQ
R/Q2FDO0fnDOcMT512ikXuL/yPzfbgisu7NEg92A2aI1Q4UmZIcntS1RnHSNkz2QCVPOe23i8Wmx
jO2efYhi+0umMvfVm6rx2+bZy4BQaZaE/zeSNhWtQjyFaCfamiFocx0THR2GyH3OSjRiu8UP00dP
GKzXF7er0UKYapiX9FqMTTejDAvDa2ww+uH3gEgzTRVZaSXVgISyXNxs74iWywIlVXaCKdBvk9O5
HyAvVbVDCkViP5riKGJCY64+N8YpI/PWYhU7bB/lN7XF09e4qy02oPEwpBjkpz8dKiQYxBEYJ0Eg
bfTHYtUzLN7MqXiABHI9xpgbemFcRRMTQ0SDSS7OOY5o3Os0XnvjMVi2RTStwSF67oQNdnBmJCi+
iU4WwcET1PZP8bLE8WOIbwidX7jkzxagoX4wwRITzuDSzjADDfI02mPpzKbEWB16mhab6pSIoVfu
yXMLVGg1fUSYrnB6ccIAr/G1q32Ng27GKATpG2Z77bnCOw9jL0kDKKC3pLLG8ajbBjdrMc9Naqsy
CDi9s25An08ENOWW+CqJGYaK7mQP3lq57ckG7r0a2VS7B43wR/aP2dpEVw692+w5xWlhhEp+gyE+
Q+Fe1tbyhWqndWn+l668r9HOTL9o3bp42zVZS0oREGkTcq8X673ER/C+OBPy2W6ilti5jrMMLyvp
Ryj6NlSlfN3Ib97LOJzL8yBr/bMusCjt0CoNnA8ydL/6nbXe12JlEfZlL+uDHmb5ZirTvoRlswFD
LMP6OXNZ/9QoVIKrVWp+7IrSkinjVFYHfb9A1xtGxn/xsxUVoa8i96Mp5PUoWMOsTbDddQ3vg1Iv
WSTqyl05TOS2TB6KsDTme4a7lbPo3SdrArGVKvP3KSvq8sVFygX1z7navAyOKd7qNjIrasVpfgQc
VpKluGGnmXMR6RN8EDi8n0+tfxA2ht2dBH/8Fa7UmenobtX9tGZ4dLe5YD5ehznutSGzKUOl65Co
Qjr8is2GsZqf0yajfNcvFoJVrsZvgu2tUmSk3WcI/E70Dm5EnWLnIMigW0SYwE4vHyQqrR5uxKp6
aLssJnc6EpY4TpSYF2QRxQdCJDT1vtwq4tmI7vjA5KXVgfS9fDhmCJ5ypOJjPXzbuMepwUTtvtBb
RkXSuh3qflGO6gnZiSlvkCzl/OtgMd05IPOlv9uadj4Nm1KsEhilkrXrBUih4QU+1hHpUBKOk76v
t977VA6y010Inkc+nVpAuq0YSw9aogDBFMjw+OrRmP/A69FOxzZT9m/SO5itakjoJTIWep6gc51f
38bslGjsyS/aZgg+sfnYRaSE6x2k07tJWMu1OND/dNZ9qLb+HVDMuRJ/S/fBodvdG2oCkQDTRlRL
Y8mc8dAryh+cALO9wxZm4ruV2Ao8eU4V3wAX4/dHDNvWzx65AJqf2YMAqnmKKBPjermEHsIsjjy5
UGUMlFS7sm44cHTjj8Gbth2v+IZxJS+OXaCrO5RTbgymSLQPixZZhgSkNCcAlQGqupjJVPAr9JNJ
4FQZzIsnQifZZLjgDvC7+OdVXHXRkAjiuI3R4lOwD6u6vULJ30qHvHLUCaH7VvtODHRucIs99PYy
Ds+QVbjM2ugabmCVta3uG7eb6v0cdv6XqcrXaofVuXrIIJ6o5dE8fZH2iq1FO92Wn7RVrh2DFVZa
5FjXGgKgz5sOtOgq2wCEZyGwFRj20gitqPfDYbXvu3HLHwTmm7vZDnBi7zjgVP3SYtyL74Nw6Wyq
tKnC+50IT1i2uCeKhTbi0FeDn0UJWhV//L61pIerFMQWveyujbxwMQci+gl/eUKQbw/2Y7TOOKyO
duGULa4eHIFt/hyvZCwMt5GLKphOkX7LzfcBnno/xKKCP7w8kz0eWUyL8O3Gok5VxfAtkMEm6AAR
PKV1qSXW9C4Is0OZkSTbpb1ynL5Edkz1XSeDFt1vOeYDokxI62W5WD3z9F5QqW/R3umXhcpLlAQp
uP0UZrvZtddfLgku/c2WUXDAMHiye13KrJU3BSchDX0TdZ8xmUricYTUv/q1OeSjn5Zul/zRCdcY
4iZy6phEN1M287m24PmPjIicOmKsAw3YsuTMWt7WQLXnVS6Fe5rAOfNLvDgiuGnigjPTGbeiTRdR
heZlYk8zO6ILgwB3BpkI78PsVNvtGNV+dsFjhOPKoUHFxwUliiLCZvdPzg4tHsasXcfu8qlbMZHs
QT6U9Qx4gnnH1PC3NxaRdAwfIwSG3bORUkCOUYMuJ5/ilb8WJl3v6LyXK7g3kDW/tB1qOEZVPs5r
VKOtn429YSaOYQkQX1RvvlbBNwcbDfeFXOJnW24dMygcYM4VfhG7UNNWVDbcOx2NeJz5uzrM1kcv
8z39AD/FHcaO9N5GNyLePmeP32tLayIPeN3xjeWr+Icphvx7zQPY9gXKcAHQALKzn1Uw/miLhfJx
8UrAz5DJYbvMXfg7y2xb8M55zvZVbrmVnZxaWuoEh2fedRcuhy4InPE4jZnR951R5K5EiApedAy4
h3YCL/DJZBLfKRlAC2slrEkL1KzA+63nhr0tQrQ/6CY5HYgNYiwobLc6be02Dft+Gvrndf3P+861
zdvgwsShoi+gMrHQdEFS8LlhUiyxbUDH/Rq3yTB75pT1dfFB7EhJ1zC38R2GVjJPmOTUM+vUZmo4
cgtkqqWPGn0HaDv3J453yZnlaeJ/tqJ4Auyy1Y62HYhuFHRgV+DKdvcjXswXeHz4aXdorIe1KABr
Vd5iXs90PP9elmCiPWUDyX2FqIJWHYy4BxjEmXafYxLNiH7omR9lwFBuo21CNW2YDMNwAkJ8nNvZ
lRE663xEQCHgZwc2VGuqfeHKkZ+WZ9N254QAoNjTVaaTZQSP3jna3mhIRs+xHxvlmvIYjVFxNWoN
g7hzNM4CSAML3E4qo00qWjquhP5XIKBYK8RYYT9iKck1UQvQctUuHx23T506X34hu6H3y1Ccxju7
CGfv2I9hjpWE+/rYkyG47UkH85+LgdSElOwO/SSWCJ57zjIaJwR6rLMGwdvblA0ejHE8jmnogTKj
nRPqiQiYEjyLtAZ1FxI09r72i8nueyY6fERiVWntOLP+urrw3iDoa1xR90Las78hazHMkv2HwFHp
eAehI7qEREAiXuwKKHKP8ASRq0vIAKoLWjMbz6byP+S17UkzPxxyvnEg23PsbdmbEiG+Z9hb/yWU
Yk0xl+uHQavmsKF0zRHSB9NPbPwIeHCIgLwTVEezsQH4ij1dvHggcCa+OpYhS3cgkDWedUzc9t7C
50R4B0JkRIQIJ7CXyg223WlV81G3S5PdRk1jGUTejUjbKiAwILYj/hxLn5SzxV+2y0DT/qPHZ4BZ
3Vqq52JTvoOZDnvMDgny7EJWIi4+VKTou6yzeLzthZ05EpRJdc/Sy8FROtGNvztby+890DDfQHUR
TTqIwfpd+60KwWEH89ACbS27ssvc+FcgLMgjF4L+mNt13CYIjqYXYiQCudNF1NIVTbJj5HQwuDfG
U7AnY+cX+bkPxmhLY8gnuY9mh1jrCNn9rX2NGtqvfaEfOFh1vYdiQpBmcxxYR7ftQ/detvO63GIF
wDGxkEFin4cSj1hMU40QUIzj95mzf76b4USzx360Sp8+ZXNSAQ3Q7JB2khyH27CwqlPQzpjBSi8s
vmEZqJAEj/EyPRS5CUZej0HvVY1zcJgkttyHCUZtuQidGagSHC1lfUDMELFwlxproI0L+EcJBvyN
HJ35O0l9Y72noNAhQUExnkf+7PSXEG+DdaZr0Q7+4Klv9gP8U08mBE4aQIlSIzfKqKWsJCbCvD6o
hsaJnVXCByalci1mQzVZlN1wypEb6bvWVUlEuB55NHpb5kfM+eTbsvBlRKhJviH+mxK/9Gb3IR+t
Dh0LjuJy4VIrMGeoxOawbp/BgDY8miSb+4dlYs7SKfZrDIrQbLN72EiC9G7XBbrtigQ7PB2u35TW
dCuSsrGnn8s8uI+tRw5sk8QzKM9lJXKfMKouEIxfIzhoGm5R2rTeF5tICehf37KWJyCqQr0jlyxy
vO1ICby0QvOCJMaBGAQbJFmley9DHfxoOGiQgLhwFOGmPZieJSCTEV1b2KSLQoeOHBzK9dDKesrO
zYKG8khajxqP8ULBwoWIkIOZWZWqJWLnICZS0qhqvum7FldyoZV7MSYXeQxKXdju963z1J3Tge5/
CVF12Y8TKkSRqG2doudKTkN2F2OWBL2QlkWcL2rN5ThgvLW+2N6oe8ah8Le9NCF4/ykeFDQ+9hcH
DR428dprUyfLh6fJmjrnPIMtRIQwOc5L5ZR5nG7Cobge6gV5j3W1RA52PokbC6FNfTa4tvMDBzKS
gEnZtJmxmkgbaMOo+KTDNOOROMv5UTvhMO7LJZg1QuXJys+Yi3ORSN2vuLqwIdjWbQR6T25XFhfZ
U1ZL50clrXw4y2hgQnbgxrQheHyDT86UiYihCZ6OQKc80jVoQ+hG8GYjwpjhS79xA0qMdG1R3xRF
JabPSFBwAw5ghd/35Tq49z75dMWprxAhkHBNgNTOB8ljwEpT5fUHWS1LflXp+uK5H0bZPzBDhYxq
5Xrj+DjGA6K3jXcmzjiFcop2x/Ld4dWbZQA7PY+gHnqpSpO2Y+G1j+Dmxty4AeIfS7sBXoDQ6zPs
bLP2KBWZ43ghXnb76UXaLxHmTtX3v8SL/jPK1iHJEC2JL5gF7jt/BKbXurUj9E/TBeXwXL44Tbtv
UeLxgUicxG6z8td8aw5zb5+j05QkvKm/Zc9eE0z/TPOMXIeoexK/MQ/+kRpq8Rm6CfP5sjTDuteK
PHOFKgpedpEnenKwQEp591ibYT5YQfi1w0F2FrpwHnIcA9lfElf/EfZtOzECT09AXV9TTK8R8/8S
9u3PpNsUfT9fICP2ej1V7a84/0Js1l+e/D+i6v/zcxh4g7yKLJ7ojyfP/KzZwSo0X6InM732yWrO
4cW39lMS2q9ld1Gpmx9b4hGSntEND+3fctb/7ecD7F2niTt8gz8/PyxDPCfTfME+nWzz/UaWBA1A
Lo748mMuD18is/9NKwYUu5dXLe50Xt3fzmIdZF//ZRX8MzoWUEqI60NnSM4/ZoCoCe+jJs/rAuPx
kA8HaKVLNTz/z8/8336ITQA4qywM7D9fLbylaxpU/Rfba58Qud2683PlvfwfPoT2DWicasXx/gin
rbvcnQIv0xcCXt/jwP6Fo/spKty/xBT/+VtYnFzLeOTCGKzN/zMsObDiUUS+JGGo/FD2sxO+RcNf
PuLPncBH2AKpRWDbPnWU/ccKodrzp4gC4qGST1P9XGe/nfi7mh/+d8/rz0+5Hg//st9KcrS3RtnV
w6i+O+XPKH7Y/jaq4d88q//2Q/44YaRlssKUbvUQlm+Zf595P73+L9HHf3tW16/wL7+COC/jxZpf
sWSPfn7PsxLV8zr+L9fWn8/q+i3+5VMK7eLTEXwKaXRJY/ckxnzxgqf/3wv54wAskZtze/vVg4uP
obZ+Raiuneovb/3Pe+e/fgmliXsdJSnsP34JDLO0pAiqh2ue1Q7q5UZMeDn/51/yb19KBJ3rc5AH
KKT+++OiFUAWSwT9QyEfIlJJK2Ir7fKnWv42e93+8zC9/hzHZzu6Ia246/6xiEPd2aJY6+ahnO7o
j8vxDqf2vkR7tsmvqw/uA1NC0uJhcx7+g7QzaW5bCbb0L0IE5mHLmZQFUbJkW94gPGKeZ/z690HR
fR8Joom4tzf2QhFMVFVWVVbmyXMc41sIRbSC0l5Hbt8Dt2dBKHV/6CMF/eWlOv0g5XroXTWokLzy
Qd4gbyOItHxNpljobgohoyurXYVf7xucm+vLGZjsMaFJHb0krfDUWHv5RwJHYWxSGVuc6akU3nRg
k402GDlpN8BDTyFMmDHQV5q1wJdAHGbtIWaz6N4Lu50BhP7++D48cjqjpmJwRygSaOGpx9ZmKIm0
F0RPViI80XsHGusMTRuAcijghM/hi/GTt0bzKT7pn2KIf0ikLtH0z82xqZpUdcYARdUncxwonlb3
4L6eso1Xbz1BW9GGB8v30lDHg/1mqJqkywDVNdlQJnPcS6YDYK2KnvLqhaThCt6tiDBfendWxrO6
g5oJGFi0XpjgqQaBIaOVweWvi4QjuqxPjoQQkFBBiqI/y8hjiLyESogF1E0WNC96+yqlD6SWAp78
tbE35Z9dHp3HtQBC0UM0lR1IVe20Jl74qpuNPfmoyWFY+X7fQR7Wn2t69/ru1aeX3oKkqub9K6W7
+1NwcyiOxogHFShaLBn5getNm8EjqcUOM2C4L+QOVkXx598b0Pn9UYwDKh91cqOT9AKkomX9uaUO
pCiQPQvv9y3cCBSNq3hpYjIGoek0k7ddf87Ia+nmJ0/9zZhtNdy2EEBTWD3CItHk1sI6/T/s8now
DI1wxZrsDbKGsOglTX8OE7vJ3iHW2whj95f1JJgQ6vzsaogL84WdcrMhGSzTaCAOhFYEAd/1gpV0
RORUhYezAC1xFYOwZ0+CfXhUl9Tb5yyhbSbxQlLJn4mT89zMHado3Vw8q67M87BYO8ERBmqgNo/3
F3DJ0HQeraQLVTcSzzUN6jZ9igIJLzhY2bjRseotc/Mf7BkyGd6P0N+c3NE9r1NecZ14lstwFVWf
LeInKNbz+Hjfzs2FKCOoq+mqLOu4vixPlkpzQbeAnBDpoTaeKi3cV/mrmxeQ86gk+OVzk4qf71uU
b88OTBrENrAuEKJPD7SY9uhSbXvxbKQwdEaq8LN0dPMtHigWxDBHPWiqkp5KCj8ntRyk33LT9Tu9
skwIb4PSjgOKIoNEs+nKcYP4oatASMMDpp0go1jVVfa9oluC7l6tOjRwG6wqkudroRXs2NSCI+yQ
3jtdyt7CTpubSGVUPpZMPF7WJp4IHCOleUEWz1L7OXkPoEeU1kOzqQo7W3DFmT3NSxC2QXIDHIfS
VAqM/JGQlpnF9oJ/OsykXabrW384KWa3ziBo6ejvaAcIgoZ+e3/tbpduPEYsOK45JA0Cu+uNnZah
jPxDN5wNXdjRQA+BhLBr4pMHAqpUvt839vGQurpvZaypionon8Y/8rgnL8L6EG4ZUJbGcHZLGHDo
THnwdNjtg/ibFFM/gzMXnq3qZ0rLKR03m0oZvv2XL7DIVbGyssKj8voLOlkDUQx5w7ksBdyr+ELq
6+h0mzbQjnT8fqffFDyzboarmsjuvvG5uebORxlQQ0uS4Oradu27Q1BSOT0rSflqnkpjbSXJ53j4
a2b7/y9LUxkwj8olsH/9Y1XTlUrzMTXNUzxER6GlP8RMvty3d3uWjmkGomLSUxoXxGRdEwXoiBW6
4pkRnmrd2UGoS2N99mI2C5Zmt4pOGg+vpVWc1871JJK38wZVjNmVT7meAp7/FZSvKDkFtAoJDsLU
kbjNU2Nph86O8MLsxG/gaVPisMCsYJS7otn7VbEW9OwxCpxXx5HB5W49t3x0swK+3Q1USbXQnnwr
3GYkOIsldcQxLp3uI85bMlqGBsOVPvGkTk6bFK5L8Zy0kb+3mu4vwi0tTcd0Wt9f2Tmf5Q2giZaE
JIw29aRYTjQQgYxbpYYRDpDdHgCfZe2bRhvofVMf8rfTUV3amgRtQ9FluRqF4rnVarpl0OdYU8I7
qELyRmHabmVFWAdq92nIi2cKAw/xoH6OI/SKoQRaw9YbbMsYQKkGVfnKsCBjSCSFVhjxyYVy1xuq
Z9eX4IITimGTknGCJIDctiP99kxtLwMRW+eys9WbFmCrXC4dfbchr2FwjejgJWWyZdZkcAaCykD4
Cq5lWYMdVqnsOqy/itoQrOMoQTBHSX5CK3tMc/U79ZVH3/ROUZHKtGIqB7Ctw8LtNvs9iqbpJNc0
i6+63kcEX2RMnVo8V9ymq1aTgzX4RHXByu22MbkhNZNSMO8d05w8sArakwVFceWzWYAKz+RPsWEP
CEeBRxUP991n1pSGbq0sEmJZ4sQUwMvBr8ny4T28WqBt82BqpKAJ5P++odvNx5gIdDjtLHL507gA
9pJo0HsMDXUJOYScD/sKCZ29myruQiw3a0oXKdBZsDPo8hiiXNyXgtTHWU2YfC6os/2lNcVfu36b
/NJ9/df9Qd3ucwY1Bo1AimRLNCfnmwIBrma5WEoo/FIahtHjpJ/hEUQ1KVpIt0pj5HS90TGG7K+J
jjKa8dPXRBipYYlAgnzOyMjTT0hh+Q0Zm4NqvFbG95hipe9/ocMKasdDSA+Z4i2og946P5A0nViV
I82k+DHxlcSjUylvkSQweyCzhAHxJhFj/T84CrG+oXLdS2DEJlZgUZKogLXymdBPpAKvgluSk7X8
cn/p5hz/0sz49wsnUQuafdGClM9pxEFxEvxn6CPBnNy3MhO7MWfjNc+I8Ptp9Sorh0xwYL06B8qf
HgyWEL5WMDcm8SGM/gCMWKnx1yoBS/p83/DcHri0O5nFPiNLqxi9fHYpTamx+mC0BymrdvetSPKM
T16amcyiomdKO8SSfE5SuqZNR0HvDeBMWZAjHtFnaAdUzZFYubChDfZPcNzFj6ER+p962p8XvmY0
NtkgJsevqnI+c3ZOxY/VKqGluHWNcw9CgBcp7yPIPFZuYShbyE7r7f3Bj+HCxJxl8IKzOKNZ2ak5
h2S7HqrwjDXBdwX+YjIqa7d7ljM8tqKDwK0fvLxc2IO3Ri2RZl5NNXWSQITi124LZL+hXSY0zn4u
HYRkNXyOlHPbS5/C4MXUT5a+YG9mhemGVy3CJQSOTVQbrw0qTtCB3WqtsyzV2xyigdJ/zsMjlNGw
XhWrvKG6Xb+pirQ26C3k8FiY5Y9Y6XqaAUOatH6NJx+x2+iCFxvVAqpvBmrvPcf1D816ojVupQZ7
CehN2K3r5uB1EL0x5fCpC/EzOKmhfzTozoB3JoejqNZjFPB+W1q+kJmYmxnDJHK3FMXUR0Hm6w9L
6dAEMSA55xBoP5ANsSTGOgGAbQDgeig4kj6gqfGbvvMXRUjHWZ9MCqsxFt00onnTmFxxzaBUIPxc
97mt5S9ZccwQZq93pKHg23406m5rwQFZCHDdWMM+jR81/ywJB9cvF7bczKVEaZpAlwcMqio8VK8n
AZQ/zRhS6D7Tm7VRtC/iwNu7+Jz+kqlKPwIUFFN3DaXHps3eDXfh+h1HOZ2FS+OTWcgSjc51n37Y
MDF3eQ+hMg3dlvodeul1BrpIctKFRZ+bd0qeisL9JFoICF8P1+9F0Hea4j7DFEODkw96BsY66wAh
w1I2f2anj8EF2w4Ek2pMs/koBQ290Rvus/4If53qH5PONlprFenhNs3fBXNpo90EMwr1dYAN5Bh4
JorTFBgwHlmH9iB4HnrbPUTqsXcf1eBvw5yGwWutUh6FFDvb9bprRy25v7XU/Qo2sLIIa1nYW8JD
CRWqA3tingnrvN3TJOTBZhwF/kJ8fBOIXH/px5Po4khoEXBERqwNnsv2XUHwtv5z/2S/uUgmvz85
cqB4Mkrd4ffVhn5/M1/Tr5f7P5r6/d/bMWWdVJnO9aFMIzqzKaqkH/rguWq/qkVpmxk7Ntb7Z99t
hYU5m1tdU8WdiKu4tsTJyyXJtbYSQocxGXGyF7s0ggQw5xk1ZOmh7OvmSPvVQhAi3S4UFSIiVYtS
kaWp2mQiq5LrvipD6TGOAY96I7/XsxZs3G9D+6y5pzJ+lsmbKa+If6DvKKwMQV8Y9swXyJI4foRu
EKdPD+nSDyvZ6nKZ/o/ajvPiDa2C/b9dRX4XbWqiAIudI46fcOGNNdoNdS0V8mOgo/kI14j4bsR/
dWOp7jY3FFnk2OdEUABDTc4ehfZqgQ52GZJlQOfhrtQW3P7jF67OU/B5lxYmNxqdyK6hhlgQwPiN
OPuR5/tBdGj5TbdJY5fNvsh+1olwzLSvZr5B9cZYiDdmB8mZPkJ5DVGZ4lZkVTD82NfkRw1O20FE
VjjY3F+u21zYOEpyCqjFiroEQuV6vZQIfGGqBcpjHDi7xvvEjW01CQp0Kc3dvy3fNpGnULJ44aq8
Oc9Hs9yQlJ9kxOenJZoShTRzUGK6guJ14CdAuP/Q9FuZx9z7JAQPefr1/jhvLkeeagCZdFJdIkeM
NtnwXjuESEua1iPya+sgpD0tyrZyhkQ7VCk5LBz5wgBvYwFFt0xVVanPosptfLyFLjZCmAeZKVHo
f9To5RcKtHMc85hIcEL39SZBK8NITrSarAQI86SCCpIAt4Lqr+6Pe9wG1058/RWTM4cjtHahyHce
DflPj5ZS8pQbCzt+yYRy7UGCbNBY1UfOI+2auyA6Wu2phUHtP4xj5MJi/cibTMtDRP89KZvGeSzd
EqbNc5V/qq0FlN+tTxrSuBm08UkhAbS5HoiKhI0UDYNnm+FJ+yY9ZcpWDH6X1lOUoI5a/Ou9fW1t
8nbpUe0Y06We7aJwtK5jeuaFEgj3/XmTbh1/DI2JyBVFZ0jTHJ3XenGQGT6NnUNyjNPPPhLwzhp9
7D7v6Xz+EqO1QkP8lvbZYji2CqJKRjZ2Az7R4LYN9Gbr9ObCR91GFNffNBl6LmdCFbZuYAeqdUJC
RGmtoxs9N/CXL4x+9L1r9zfpqmTcqsE1Qex4vaQR1NKm2oaBbfrVJje+ZqjmeSvnyfU21jMBmQ2P
WvfH0s737SozI5QMAN6gM3hm8BS4tjtYQYVYVRPZEXyfHixzKwQ4VjpMGEn90Eg/pTBZJ78VbR8g
RwJJHYSaKyE6wDwkCxCUr8LvtGmZ9YMgbFv48IKvEUUej3YXmnae0DEI8icacaPvSkHFaW2KXy0I
QO6P4fbuATsz5kAV2NbJsE12Q0CGQs4LPbLzKP1tAt9Q6bm7b+L25Lg2MfEDdPgstUKYy3YByaTN
sdM3fbGQKFyyMXrIxTGsNL7Wyz02NBgfxYfS38ryAjzvNq3FzQx23qANCiFKdXpwiDAfak6JTINQ
5LvSOEvFZ5UHEd3q9G9uIu1Ib8mqLcO9t4QHvY1jry1PZtBpu1oZ0goRQvPzdyWlcBQh8noo6Qi5
v1QzccK1pYlHlxRik8ytU5sGeEPauOYW8U2fkrK5rx4h0vYW7s/ZkfGsNE3C1HEfXa9bpsRxYNE4
Z8fqu1AVqwZSYTl7z+lP8+GxvT+6me2qEh/8Y2xyTIidGo+SFwyO3graiZX6h5HuAdcvRVvjLE3O
IwzROqBKZK5uYFswmQ5FWLNeXotYgnTUvRMt3UYFKC54hHqt08/oH1DATxv7/hDnF5DcCHgpIkoa
Ga4nFPmIWkqFPLXhhS88+HbfUB0tUjo73wzxXDifumDhFJy7e0iEAImmnks0ZI1rfLH3xNKH1yww
Mruvf6h/YtQNPQcVvnJbCp+G9KC3W+eXjB62+dg+9aEFQfu6696NZqvr7vb+8GeuQT5Cp14vc7cb
4mT0AQo4opEkmZ1mdA9ozTrs3TXYx0A+yG62cpV+waVmDeqqAfCDeMXQJgbbvnI9EpaZXWrfQPCv
xfYxcNxNoNslbOmxuGBuxoOB7hJr8qgFFzFtTcmNQYAwRs5QyfMAVKMjT8oLpqKgXgKPzdwLGt6r
w2w31uOmiV5IvCmT53Fu09UMQVqwbsuF8GDOAvEX+SSclWzr+PcLt5Gzmo5yJcnt0o+lh442qC2M
GksHzLwV0pUc2cSU6mTPj6KAWQIdkp2ZZQErTiad6TtewsbMWgGuMboAKQ1lMhYwmnFUhn0OpwS0
nfHDyKJ+37PnNjZpT9KuljZW+MTJLvPhfC89y89t5HpWCrC6J3gZxWpv7RP3UeJmNZEPvW/z5lKF
9ItyrEYijs3Nu+p6hRAGr7MywQfolEnXBWxlBx0Zlm2hGs3mvil5vKCvjsyJrclGQkUcPmQ3zO24
e42D33+QMaNPbiNUDz3CoKb6VNLhnz07yQa1a616Cr7zf/8THtrmzT2W0ES68sLwb1MDk28aXxIX
HtrCKSXlJt+kK986F4a6oyd9Frx3JANIdq9gNQn3NPO7cIb0+6GlSWl3f1ZuQ46rL+BRdP0FiqV0
AC35gqr96xwc5+9IcZM/DQo0LsNOM76kwxcptxZO0ZtLeYxmNbyN+F3mZJusu5KJFRpUdW2bbbzN
9OdGOslGso66UXHn9/0h3vgYhRaDcwYkEDUXEiDXI/QNpc5zXS/sPI6+ZaG7SzLkKOr6y30zNwfn
WM+xPkBHtGuSGbg2k9A2qFGLL2w0D7ep8tnXsn2bPraoet43NDeeS0OT8yYsmdq4xhA4iVcUvumS
th4HNV2YtpnxaGQceHTQKcfbfxIRQuyS0d/tMx54YtFyNL03I9ulsID+6+HgCJycXF48y6cXagbB
tokyRmEbFJnK4OxvB17J923cermGt9GTYo0ZeJ4g8vXiVAGkX5oEvFPShf4xbXKFGp9U0CjSI+sR
wLUUlg76Qk0IDyOcMiPIkUZz6D13979kxvFBglPdon7NP1OwlBjTaZnRnGqLRrNCp2cv+r9CNVk7
hr9RraVn6+2Zx7jpwFHH/j6SR9PbPEiCUSbApUycvQ/urzSnV8PbKDKpsfXwSWnTg5CdkVF/67Kd
9b2t3D1ytDDXeOJBk5s12RfdqFdAyKPmyUINdmFdbquQH9/H43BE61JxmzhZWIQQHlMKsOvCOlTI
4um/0K0EJP9dOkGaGL5mxgr+FkE8RSEC4Mox6x5Lj1YE2D/Ux8JaedGX+ws03qNXt8T4RbBHSCqQ
GkoIE0+pEQ6uoM3kNu/zr3S9rOnJXkgPzWxgoNc0XuoqCCEu22tnpNPF65I2r+xMGhBAPnXwc4X6
wvadcbSxKQAkraKT3b65zOvSyIewrOw0PEnD39yyNkFgrWVvVBhZAtHMnBVXxiZXawTbnp7oRWXD
R7aWazq/fjXZH19fwK3dhMKawppwYSi0e1ncHdcTR06pa5DzrG29+ikgDGTSbySBzCevLYtvGsmn
+74gj4s9cQaTJjaecwo5GBzi2qDSupmi6m1te+ZeqYItz1VIb8pvFew/imWXxwRmGGPb/0pfxYfw
mL5azZsVnvBUW38o1cP9z7n1m7EyTYRJMy0QHm103YtgIYpRyI1Un4JLcq70P2b8KYB86t/b4E0p
4TLw8t6Uljw1jQTow2q7QBHKd5+SNFpXzUKe43aPqeBz2QHkhcB4fUz7xUA8pVUzElu1XSuQg1ZS
9yQjarEwkg/89vXiqTKvVJPTHj5RqkjX0+UbVlpA69HYkRo/tq96SwRXofKVrz3/Lfaehzr7JnZQ
RJXOCQWx3kEOSUWDQQX+uHVfvWzbQmAXPaZIqeWfYez7hDbnDgEtwXm5P+kz88GXUsuj/4qTZ+rX
sHdJBKd5YztmKRyrqEFeoez/3DfyUZO7nY//tTI5a7OiQLUCLis7Hh5rGHlU1Nu4BdQf3lmNkaZG
UA1Vays9d2LyJfurezsU1Vw5WvDimcHSxYB3jYlk2sEnn9GkuoP0adnbgYzYbwPn0cJAZ7YJakeE
Esp41WvTlKngwY4hlHJvlyjI6zAM08QWldXm/nTeHnlohOrEfDAvcrx+3LwXPqzDMp4OHSzGUtId
YKBcaa2xTpKvcrZg6OOOvl43rm7IAsgB0I2Be1z78WAOBqLjqWwjvxeuE8NfOcLXAP1S9Y8mbmOE
moB/G067il5S+UtR7qDo24VJ++Q7QI95JsLodmjgLOy38hIi+/ZEpjI18geQMyBInNamCi/2dcA6
qj1AwbdOB0ndDJBII2mdIZOgxjrUESJolQB2uvvzP2+Ze9Qg7OZamLwgDDPljVxiuSDz3pIdRzln
JUKHeEzLbz5qvffN3XotaX8FVAEVEOIDa3KYmIYYCEMQqLZfABwRsl0l+Aun4sxtA+AJyA+9ppyN
3HXXCy2hUkyOy1Ltyttm54C2z+o4oJS4j/9Edvwps6H6D+VV+wmEqKLuKtjhpLO08zfSGorx++Od
OS2uP2bidYFjJXAdm6rdP4twYusPkrqm9g7o1++OJaIvuzh/Hb7QOdNXB3ln1ceFD7gNYEb4F/A0
IMe8CqYJj3QUKQAcpdoQdFPGXSvSs//gGMlbFsgrvT5F3qNcn0LzpEnQ25rQQu8C7WdQv7Q/73+J
MoYVkw3Il3BwymjX0X41HjgXW13QciPXIYO3jV9mRAl7pVZIfz8Ja/+s+U+IzdXCPs4f8wf55J1U
O3jWn4pT9DL8oQ9DXslfJeNAQcqi1WWdsUcWzofR86Zfx9uG7KjFkUpt//rrwqKU0yzg6/rqVw27
fmU9x8rfv2qzKSBZTrOvC7Mhz9kbm17gMAEWqk3Ob5ceOhnJDc1WntqRjXhVnbth577421DbQXIW
7aEsarsXapFIVrkP+RdL2smPzfsAn+ujsBvUrVztBuNZ0w8JFGaZO2xRvt376lIPx+1FMPbE/u+X
jiO5WLcqLBCO1mONmkaz0mFphuJCU5dy0+N4b+afnJyqU7ChfjNJL8ie1LlG2UJwAaVRAemYSkTz
4svIVyM7QUuqqlYrlNV2+vb+StwiJceeX+IGE9SKSjZ6YtlCZaCPhUaz/fyX9iA4m0TaQAXZIJDe
Hyr/qYdkthZfBn9hyLPzemF3PCsv5lXrHanWykrjPPpS+K8JK579p7UzQQAxPBLqH3vywkZRtRCx
poNmoz9lD0Z4aMxqD8P7wlNs7pAhyf2PmYkzk0RFibLrNFuLtL3WRvra6LNfBYmOaBQLhF80W7hI
Zu6t8fogD8XayeBcrydPgnIvoqSj2VH2HhYPPiLboYZcmQPHpw/qVljwkrkR6nRrkAHgJQNi69pe
qodopri6ZkNeDHj6qya3+8D5PAqyd1AR33fJuVtyBAfweCYkuu299YvOF+kpsk2ySui5WcY2Tehi
vG9lJqtBAZ50ATlqzj2i/OsxebUw6ovLqq1Dvp2Y7VoLX+LoiwpliqhudRwFpK646rYtBIajCOzP
MNnl1rEa9Sx2lvIO2duqErVVHW/NYsGlZq/xD6A8xUZLuZlxDUGDWg511U6C6IT88soBpgevf4sQ
g6fLK7jj15ojrB0HdvXhRwSevi73sbRWlFfXOoABs9SV8xk9i6b+hDjNgkPc5pw5Nuh+MsjsGdys
036Toh8qBep81ZYAmmsK8pqrtigPzgaOwR/OBhhHrb3451YwN734Bo/b/dWbdcgL8xOH7FSe2rg7
IWMXI0vm9e3WD/IcyTw/XjGbOS/rXlkY9JxjgpIxwOBanNFTYDdUa0Zr9Fxajgy7PMWvYIOaVLT7
90MDqchlzNNgRABd+yV4/qYqEQsHIgMnfvBm9A+tke8a6Unyg4VpvAWBsoyXxianvxO7Q2n2qmpD
zb/NihO1Xtl4U5Od9BMleVXdxm/KyfwUZA8OHJL3BzoeUtM779L25AYgv6mUqJ9iO3pX4W5ti039
X+IaOMlYNepdsIeN33BxA4RQUyK+wUHp9t/T7tCMFw1CWMOTXz6I2q6AQfT+oOZ8hHQcYEKOrxGr
fW0wr8wcVnjqqrmDVlV4cr2F9NXtk5F8L7VjknLErSQmrg0g0g05cjMa0B56G9ZkounvlKQWjse5
xbGAJtJJCUT3pv95yD0z8aHHtxu01Or+1CiHFDmr+5M1O5YLI5MjWNCqwvLkUrc7/M6kSiyZMBmu
jPTHfTuzi3JhZxLdlgaZERQIdBuV3wQSmhLgUx72C/fW/JQZI7gLAW6etNcrIxYmqg9Np9uKhkqT
+gkCQklZelLN3fx02oiWxd2lg+e8NoJGROOizqDbPQym6RegPdmb0aHexlMu/Xl/2maX58LW5HCQ
aZNWCxQQbNd6GH6JtBPQNSOVS8HM3NuDHs2PJP7YUzjZo1JTQ1zr5bqdZdCGKseyFGlxzTdd98wl
h+D3yrJe7o9s5vpgnXh2cL7StTmttptZErgoYeq2hbLpgyl5OVpy0n7I9MeSNzV91P6CxRkXpG0Y
1SXEBtjAUwAGwnhG7ApsW6WQvkoB7+GmfL0/qJnlujIxyS4YfionYh3pthSqKxjzBNg31WEXx/+6
0QbmHGA7BGcQGcqg4q59MBpQCQwlDOX5b2ptXk5LbbeAR53ZTFc2Jk4xVKLhGgU2qvA7Y6mNg9Qt
MCDMzhepH5XeNRZ1Ch2x9L6JkELl9In0BCnL/lXXeXqpQhmtQtBQ91dnzuUALwJS0HRDJKS7njTZ
TeK0HFrdFlA73TYjt780QMrhlJ6412Lf20NTtbCBZ20CAqS1Fbgt5eRrmzESIQmIehbKql4rvzPX
oVmjL0uGUbX6VaPRDnl/lHPLxhD/sShfW4S0WpcAUuq2CY62eAmQL/YXoGOzJti5dMvggkzntYk2
6WIYNCXdVoen1v08APxrzYWtNLdbqVv/Y2N0nYuwwXLLQvArlSNpaH91UvULMpvt/ZmaWxtUC8dH
FfJawPCuTTQlGot9ajBTmqvuZDfS926cfstG+fZajp90IHKb+ybnHJ5MBkxtFOPpJpuYJEwKpdaI
DFsz3vroSNSXBsFaTsN/fxHS2kDXFIQ4oDKmac64h0e9kHyD6xaclJjA6h81VERaxFYW/G12Fv8x
RQr9ehajRCtyTRNwhrL4HKjNF7WTvxq+VCGs12so1HXN7v4kzrkfVy8Nr+RqbqF7CfoGXaQWhm0J
MGY/i+Ifi5vxvo3ZUVHYGhsMueentDqCEWp946aGnXuQaZBPPpdpzYNKIxOknIdgf9/c7JDMscSl
QCJEnuR6EimzDLLvVDC9xah09ugomT+q4e2+kZlKGvg8sp/wBCnAFvTJYWT0nor+TW3YhdOvvPYB
5fuGU73/21Vn6PMbc2eZIFDFc448ToUccL1GoSAZylVy8IWXrglXeYugKFwKvdM+ukhHOtGmrM/i
EgjnFsPGBQdYhdBHpsB+08jddlVRFlVv2I4XA5pSdl71AIcKOqSIP6DVqZc9eFnZ+g/rYLAIKqxZ
EItMsyxFq5j0BSmGLbWjMKlRPQtCEu8dUgQLVYK5FadVlv4L8HIyvIXXK05CKdEiun9sf9BfuXxe
9cLIkTqSxQVP/oikJo+8D8o2+O/AQdyQ30k5gnCZaxl2hK60Wm+sb336W2j3WrV3kgc9tgMPgUyd
l64FSvCnIAGqSldFeezTrdrK62bodn5prqQcSI/wYClHMC+bTH/oy4MSPJgBDwf6qyukRmmS8U4x
2q91+FTWu1KA1Ic4H7KBlWj7OjnUuNy0urOC1ETL+jUy2vddfO7WGOnp/u9Yx79f3BpC0FXd0Bl4
eCOtAp8usqUC0twJTgmBOsYYvZIiuLZQhmGGv7qmbXTnCi3YyH81lWSd1guH3MwrA24fiQOO1LCu
6JMHU5PLlaEgbGwr7g+x/zFK0CGGlCc/aNXfqma8vT9xtw0qbLhLe5PQNci7XKky7BnmT9F9dGjp
jQ562dqGB0o7y1divo5bVBc31oMftOhX7Jzk6KFBQkNuJYf0Q3WQKm+VHtnG7IH4fu3QGBB/LvNN
JL330Nw57jpGjyV/iZovZvM5dJDJCQ8hNA33xzJ7eIzzNoLeqMJNaZG6uk3dXItNOzqa3Tv0fyuP
ROJRPTThw6Da3UIefS6FY1zam4RcnhHqlpdjr6mq9ZDGXzXrq1h7a/0JhlnXes7MfJXSpzD4Wz18
Ro3G0Zaacz4upOkuv/yG6Q3i0TMwYsRoPH8SPYR7PhsyckEIw0lQru7B5MnqM/fcWoFGGS2Xttsa
4g/RL14K75B5zkpahG3PvCqpaYDSo6gC6t8Yt9LFZqwgNSr8EJdqWX9byXlFpr+ybK0j3uUeaK5e
WPZx691MAeaoNhIVkDG5toegBIJkbmbasQbseaudtcGmV797R1I8LldQHZbpwpPitqmTbTP2qP8f
m9M3Ra/npVe6qWlr3a4q9YcGjhw9btbAbvVy7/XluiqhAgdO/gC/cpkuAa/n4pRL+xPXqzs3qLQW
+7mVnRThGwpAhngUESbWvCWOqtn1JD5B8YDcK5mv6/kNVA9Jd6dgW/XSii7CtVVuIuKGwHgQ9LOs
5OtwKXk4v5UvbE4O9EjJlEIBaGIrylbdt0a8NphckuxUlZBU+Jq9Sc7f+340dzNT1yB0pssNtNhk
mLB/5opgtujpauKmSr6JVDrT8PW+kdl1I98CZxvcMRSQrueSnnhJTQvTsIMgXvvywWmjDTKqlVqu
BXeh42123Yhjeepg7iZC9wT02pKW40nzEpQJ8Ys+fAjrDRHYLuy772GBLmXy7f4A5+4vEtsyJb8R
wKONE3Cx+UUprcngY9QsFVSu4xXc3vvaorE1RfxQertvbXbNLqxNbsu8KsIg13ATnY2eyT9V+XdP
pHrfyGz8zC0JyBmNE7xj4hm9FYeJLHgcaMKXuEZgSP/ZlMe6fXXdb1F1QD6nBiAg+pyxj0Fix9Kh
Q3guFmEHMH4G1mM/tnzUA90I2bZQsq+VW+0Lf5+Z+6w93P/W2Y0zFvZp1JR44U6Z61xpqOAZaUxb
creetk3TffwC8bHG+8IDbSS9lEvn79yKX1qcHPdGrLpBAAma7fuE7O4gvLsJXCwI8vjGryJsv7Xc
OfdHuWRy4mS1k9ZB1GOyD8MtnP3Qab120VMKbN+N2q0qaAtbacng+PcLr0Yy0RzKphsNnpxTXPqf
Qud37r4Yvr5J/OZwf3hzG5e0LJEmdZORO+DamlbLSgk7F8AHnTdQ8SCZh1ZY6UAQ0pUEL/cSCcq4
QpML1OR1aGEKKDd9UNf2JLfpLVkiIYLzbA33p5yVh8owEfUtF7bSzPF3ZWkyj5GQIQaXYylyvldi
sRoDTCTSNlHIw1RYmMbZYQH8sUAbc6J/hG8Xi+Y2notksGcg1UpByAt2qoyolQ5Hn7iUDJkD+Znj
2cCLdaQNsMaD6sJWiJ61m+ckXqh2+cERPNtgHPX017BphPew24ZetgnfamFV/YSVzC8REJXXcnWq
j0r32ut7OVxKFc+dBHwStWIem8TCH5988Ul5iAqgEMORGaPtqw5vhfSimojef8+E+GikZ8VNvyjK
1/uuO7vAF0YncUlIMk3vEowisovg9B9K/Zsq/VMDdySxvOBN4z648VvOYzLhXDgkba4nXUTVPPFr
jIl+LK+jiJK7EOVLjWezbnRhZbI76sFHE3jIeLFLJyg0IT73zYaGjzZc+QjB3p+/WWMMZhQoopQ1
FTMYpDyIkqAkxxW8mxVHmfqzLL/KwlL9b27qdK5oaowjEP8mDoG0Smli8iyd+eoPtln9vj+OOT8Y
QSKEOnC/qtM2jMJonArYnWFDfbLS8vdOjVZW8gUReehhf9y3NR4aUzcAwDlOFxjPm36MXGmDIBBl
Eh3qdpCLVSp/jgZh1TyX5HKihavno259x9qUDoHkYCQDATJQhzaPSvooptJaDd4L4SglPzxlFzrr
QuOs8aKHIPI2WSFtI3E4dVGxhQ8KNZmvXdmuxfJoel+MLl451pPTPnvptnHW6CD4HSK8/kOYnyTx
OKLqh/JE09MRahwTvvj0BcQ9TWOrRACSmHyCM6buV0L8YqArKPeb+zM7cxGB9PhnZqeJQ5hWHJ/O
K8NGhfylrfamLqxBdQHRfQBL2h4raSn/OueXJg34Y+MaVahpVrm1ELQNSdzbsRGsg0R8NIXseH9Q
c1sMlwSJPepQQHx9fWrAU1z3NMYbdpiqCAtGsrU2YBVeiTEP58x1jYVr6Lb7nZQiPSikXkn3kX2d
HFMe1CvK/3B2Xrtxo1sWfiICzOGWrCipqiw5SjdEOzHnzKefj545Z6ooogh3A+5uWIA2/7zTWquT
XZK8/VZpbMjpE/0x8g96cxTHY9tHTneuK9hsHkSK8SN8YLRHUEcc7HoNsLV0LCfmbfq7JgD8XNsp
UpXR7wa8c68abL1/Vd0XQGxIWn8o0aO+P89LLcjUIEBuTF2OYIPnb6JlDBnrSdxI3pBkTHHw/f1o
HAYGh/A6rfC8CdEmapDXtfuRv4SVNPykdZ9WPmQyND+y1x8yWwDLRDldMgvzLBQHvQ4OQrHVGfjw
ksFcYe0JYNPwt6s4Ja79LzBzw1pZZildcDMVszekkPo+RuPUPPvxW2bsqqo5tihWC9rO0Oy2e54a
JcdfOfK3SXbs1+p2SwHM1GtHiz/5GLb+bCXMJm6FrK1NWG4APpXyrknGjyrF0Dr+GCoX2T3JyB2H
P+rkt6agDX4cfozQK2kk+cNXMRicPrclpbJLWaMSUNmS/LN+TT72xsrlurRlSIzTv0MuV6Q9anY2
GxVVS6+ozLNrfSOE8hJ309Itb8Jhrg3oCasRIsyPSN/6HxQrdXL3MIwbmk030tqcLVxEkKvj9PIv
2kv1WczXelIS5J1EzIeGIwxd8RoR2QKm9Q99+6RbNL2Rfxbtyj/zPSXL9Uozz7W5b4yNdRDqZ0k7
TbDJ4jnXVbuoHoO17saFozBxxv/X6Gwjdk1QFW6qmmcr/aRZ36ecfK3sVs7bNDez8zYx4xKh0K0H
7mWa26uRsUva3MwEbhkxLDam3ow27DuyjXadv09r13Bavw93I81WthLVwk63EuNRDBvzWYfr0JZy
61/ky7iCaapiRRGbm5OfV3KRJlLNctbCSSr27gdBe4xJiiYv98e+4IuQ2aHRBG5rKuRz2GZVF6Fa
RMxvREJCxOmXo0eIx0kCe6NH7W3laltazmtz0+dczfSAjLdblQrZluBUy//kAZS20co9vjak2Zm0
hChvxoEhhQ351Mw2851UKrZcbI2n8F8424CkWCaEjQh956yRJmLEUaNm1jkBEhNJn5RGt3PhWyOv
bYil7vsbS7M7UQXGnUVpCgpUzr/GdMwOsZ2W6r5yd0aHlLplG8U/VUMct6nXWskW7zk4imGPRneD
mtKsmiRlSmU1QWGd5b067qPoQ2y8pAhvKfIlkixqJUeteamth1z5JMAVE35WAAs1K47JgiP0J6wn
Ewm9JS3tt5tHHVQlqLTKOrfg0moghSOieGbpOZW5kj5ZcDsozdGCM2HndRq/by2lmRzU4ShYtO+m
G817GpLGrsOjFDyb3Zf7B3DpRPy/qXd8GCl8a73Veu45ERFTB2QH7Iki5n0jCy4dF5uMSwO6AXzT
vIUkc4NwEEI2TxB/LLRNGjta802qiD2Ck9cdY6qmwbFL3gyBUnkB7fTBbfZ0e9TCYY0a9P0qkt+Q
8C35Dy/JPMsR01ZStzonJs7F10wqvgmhAs+k0e1ipVqLuBeSCqCUQMuQXYREiY7s25UUC4nmnE5i
JSXNAUWdl5NHpxENmEHuDPFOtNV8e3+23y8pNunrJVhF+VfW5VubXUSeua9D91zjD3v1rpF9p1sp
yy8P7MrI7L2vankQkUlxz1X8OwxfrF2a2lC26Mdy/CEo4iYd10Lw9/cqRHHwVYJ+JGEOY/7tsACD
DaJL+v7sK3Rrua9ZoJ9LT923/s84faKG/vezOK0awG346RDEuzXXqrkPcDG0ziKohmF8KCb9gRXs
xOIsXhuZXaqVApKvVHzrrGrNVlKeUJGoDMuWa3mfhs+99VV3fw5CvnLmF1wpppL3gvZsxOMIHm/H
lvIeV9HIGejScyaHD65VbCD8s8tjM7U0GLvOh6PXC2CtXnmAF9AYt6Zn02olWW2ZQmmdSwpTffT5
uUe/6dAjNWq74T7dmD8tCB/NdmdkW0Fbs/6+9DlZB7hGqZVxz+8hQ4VYLfan+ZbSxk67XyHdFydF
PqQjr9lIptNRPO9ztarFs7R5SauSm54YrN+R8oRForReytuhf9Y6dcvjIevblkSjJL+uykQvQHKQ
qIQ8CwJAKsr4lbfrC0F/k+lmzd41oYoLCEACbV+I3zrX2pWl75jlzlW5GyTTKV1iy8HulZPRj4RT
WuUMwUZsforlzojJCsGiUu2NNUzdtMy3Lu/0hXBggUWD4E6cbukrR8yUlMjT/dE6p7r+wRd8zy5L
b8W3fP+KYgOOffgdgDG/Y2jOpLiu0LSwzhaEfRXg0LB/qbLWLoglV5mtFheYLMFUgwDEa8w8FNBo
mQmbJfu6UpxIOhKBefSNmWZmV3Jqh4CNFOEiRvsAtRZB7h1T3yPYSN94tK1MdD7MT96wxqW38NbR
eq9YIOkBetCtdTvLalz6qhG4vD7KTtceXVJmknwMqnrlrlyzM7uaG7msxkLEXxEa9VQF6QGsxINK
qBSudNQubpurAc0co0DKktyqeHX0NvrH9CNIaKFhvH/xL20bGBumRmT0j9+hmmK1V6euGPdsaL6d
4heA81DSr2Il23670ti99FRf25pdxKCnJKFNUp7qbm+ob0XyXGgrJpY25sQPYeALkMia5ySDyo1d
q2Y4fk+ry8YKETPpH13lKCkPurG7P3fT/M+PNW27WKJTHXGz2froRUpP9Vi55yERn3i4HHp4N4Iv
/NLJx5am/CR3P8puxVteMTqnE6mDOsh1pIrOzZDSfUei0HosRaICuLvqMU7swbAcX/bXHJLFxYPu
Gip2yNZg7b89XY2a5kkoMlgv/Z1Hn0z1ZyH8GwdhotT+j43ZCU7cyhPUsHTPGqoAyYN8LLcqkqTD
WxidoCvJPG3NVZ+8w3dLeGVxdpYVpYZIRsai7vaXtka7w7BFE1Ww/uRlLzlJQKh/dOmp75JdKfuH
+xtoIfNHlABDngw/2VSPn+2gLNHzcUgwb1KksCV9OyTfc+kftFKs/KOUHKxasUXFjqOHaFA26b94
Mq6s//HXrp6lcZzK5Hnt0rkg2QUNCVpvHIxuk5yIa1YuzcVtC9SL7n1Lh2Vj1hA+cHq0RuPsB7zX
jlFXmz7QDCdr3X3bbvtv9aS6Lu1X5nfpqtamX01HLd88fxKqrrDMPJFY3qB2smRP3iwSDv24ieF3
VYtvtblDjDHw3gIa03dh5hTF10ZaZVdfusivP2O2y0Qxoxmw4zOiRoFuFX2lj2O+9bbDTtv3G+gv
XEr38H8UzIqwsshLNyJaavS+0vQ4vdW357YyA6/PAm7EITzU0Ss0tLTB2TmampXkZNoaznJxS/+h
SjUmb4ckyq091MihpRNZaArhTq8nn1v1iDS56upOlj7VdYDuL763iF4p2W1RPaZrctuLIwbLJYPe
gH9qzi6Q5kMoCiM3JJgLRwp3Vr6nL9ktNrL8ZK6pSi1dixNw7D/GZp6QiaJUp0mTsfHz1IpenmD0
/Te31LWR6Ra7OqhmPA5eInD38ka7ZbmJ5LdYgcVL+hq4iSN13iEB3GM33bhDoz3t47VzNC3a/Jpk
8zCfooGrMH/p3EapYj8x3HNIMihWHdoZNrTp0gNCBiN5rNtdE38381MaWAc52BnCl/sHeen2uLI/
f/QgGALyEesu1OnbuCKc6OOXwhnEXa61H0WiqWC1XXjpzFKa5ujQ+UJb42xhBzEMhVa2ODedvk+i
syb/GMuvpfsoZvHeVTuuLmMTxY5Ufy+8cAtfz0m3VlOBSyEcSQDeWxCYpKZnL6Jci3UOjZnAtUmz
8vDRb45mAecBnCdeDd9M39oGsLhCCc9ZJn28P+tLAbvJY0xKDsw0ocVsDvymq8pIVoVp3+lxtPGD
XaK+tNvoYkU2kg/yWs/09ArM9hkGoXwC/YBs3Txi7V0jiaNYFs6VITp1IWzpD2gG1F8qdBL3Rv5b
tDpHWd3eC7N8Y3a6Ua7Ol5RIas70Cecs/thD8IxQUGSg+w4BYQzJVe/gbVWb0l9jsVueYPpwKLci
3vMuPSf5ga+MeeMiAIE0aWDTS5+M29qkF9OuHxsVLqQ1Fo+FJxFa3kkTHX4+SENnd0nAXu/NEpOD
AB+c4oQ+jJye9gjK8Xh/+yzcwyZeDUhACPp0oKm3s1pnTaeHAq9em5lHk0DQDB6TxDyYeuBIylcD
JqH7Bhfa3SEZBYINBhYmRfSebi3mYV8VgypzTwokdkmVQz9BE3uvHwMzAWrwjDaMA83iVsrgwTAg
VqNNRyVIxu/chPK31Psoe5+VtSd4oZrAd6EbAFUxk/EOHuJ7WiAraSic2xj2Z2Grpfx5ChVuDiIV
KbXREtt71V5OOhTF/76sf2t9tg6a5HlN1fjC2XDHxK4qejO0s45+eatB7rDWWba46kA0yXfQ4APn
4e0aBHEpQ/maYw3afD9kWyfNYVCQ4mvo941zuIal1cziwmUNzAFSV3KlU05iFpykdSM0rKdACXug
00VGOuli1bvMvaQItdN0DJUVqQkfBqXsUS4uafKY9Stv1OLA9YkcB4Essv6zaUYVPW6EIBXOvb43
i3pnFMHGoAjGaS6VnxBgr+z2Bc8Dfhy476HigV5XncUOlQ4rX49SLlIburixclLSgSClm9bI1tDD
i/eUxOQi8sI5Jslyu6h1L7pe5FXYIsJ22MsHwRf7Y+tHlN/j7ORZoP+iONMeuswfHF/S117Cxdkl
e0vsQO2UlP/tFwiDHw+NLwpnl51rxcS6Pkn4xwa4dFi/+vHXlatk6SXCGhJ1sPLT9j+7SkarG3o3
YTWr5NENo031W9UdrdYusGgaWmQToIpr9ZPJFZ+/ftc2ZysaQVPQKBI2k9LWx9zOtw2tL/F317k/
uKW5RNljopWjBKbOx9aVbVsLmiWcS919TYtsl8dQ5gCxj9/o/1Zrb4UzYMke5T2K3gR/PHaz2C+L
JLlJItauMZywDvbCpdpLjeyIxac+Odwf29JNcG1rtk+iIBDdbNonXT/aQUMD8dp1uvSAXluYnfMC
neK0zgfh/MWv5a2Otq+wndTZ7o9jweM1J3XYiRAY52vOa6+Xei0lFq6XXuin3jx4/SfTPeYFrJBS
wQOy9Z/vG1wcFo01YJZIHpPWvT1gGqKB1VSGPacjZNKChTov5LqKuBfXJDWWLi5KhHSSQ36gwF1+
a6lopFxOE5y8XPvS6U+p8c1fQ+ssvrjXNmZHqYjZjSXpxrMLf527rb6M5sFAAss9praxCZRf1i/T
3N2fwZVxGbNt3pt17I4tNi35d9z8Nq1L3r7eN7F4EV+Na34N6opAJkNneyvcQWL8KEGAppxF90CW
s/zlfR3LNTaopQMFrIuuSzpkwD3N8gdW0dVBY4rexYg7cTMq2mCPabom3Le0+8j6weNPwC6/g1gX
lZu7kkLJHOUm2NK2rfW9LSW4Fq2Vbb5UkjPBcdNtSeaWnoPZeMzcr00z0KlNWc0mAjYRjP8UD2D6
045+4ByxxZNv7Uau/EEii+s+6eFrMr6srOPSVX/9FbMzoGW+NQq+QYtH8qsBWPtQfyutzwQDtO/2
NuSEIty6yL+e+8Bx5Se+RGiexmitpW5p2ifqG5iUdZkGqNkxiUVY/jq5d8+wA9h5RJ9ZeCpGy26j
euU+W8oLkSb5r6n5I6B7o5nE5kgJHQUNU7XRRTYfUj08ANG6dFZLduYlSuH1M6WTpr6UaxpoS/sY
EtUJwz8xU89DyyrMKy1NiUYq8TQIPuDflbO5sKQck6mLZeph4bm7vdZa3cgMc0y9S2VB3hF4HE9e
oOjNLwiwqjWXbFqZG18BMY2JE3bSs4eKYp459oY4VIrW8JEmpZy5mcqdKiLvaNsET7mxK7qVN3zF
3p+L6SpELoYx7eoMe1KQIs3w5stIdA0Xq/oCo/+mTB/KNV2wd/PJCA1yTozPQopYnR2RRqq9rHNV
79JW8bZI1UPZ7ePoubDUz66wuX8e352DyRb9AZNU0Z/e59u1S4r8/2zRbUFJfF9A61Ebwn61WL1m
aBaomH3SeGFkepfG/VB0CixDaOIksl2sQUkXDRGEyOyNic11boi8TYkf7V36VtmEwA5M9UM4WsdM
/n5/6t4f7GnuLBaIa1ukfXw6eFc7Iw5FiM86379AGlF2yCiEw4bQf6Mm2UOvBI9xTA8L+pagA9gj
Yva2OtalvXn9BbOxTkjTrOkj/0Lht3ejo9A+VHpwNNVkE1WR08bJRvJ+3R/20vzCmmFIBF4k1ef1
DEPJq1ixEv8iEnKBB1ZR6tPd42pNbNmOAeckjTmchennV7PbVqAZtT73L2p8EL1fE2Qd2LH/18Rr
LCJB63/NzC6vsAAPp9eYab1hmwfw9kea3UWVUxXiOs75vRszmZvaCik7k2GdA4zyAvUhYhPM1YMj
cYe9hkFnu6jcmu1W+zwI36JQWjnj030xvzHNSVcdrDMcS8ZsnxZ53fa+1Pnwr9Eh/uSxOU9u8FmQ
9/7a5ph+1TtT03IBGJ+64aYNe7VokTIGSpv1/sXzQl46vdF51r21J+C9vs40izRR0/qG4447fWsG
ohu9jKByukhaaOvZPy260H5Ec8nwA02dUQ0cOen36POSEym6Qz2WDuxLjhh9KvWXFPLjTsjAFygb
Whr294/H4gzAkUQwgbg17Z23n6YLfRyE0uhfIshkohgo54oHtWQARJQqQrcCOfo849N0kdp2mcVq
xhpHvGDL+gOSt/eHsTTFdGpP+Vk4iXEa5uGkG5COqE3/MiGORj+BDVPaGvWFfKdtHH7lxidT2ujB
FyGJYcSze3WTD3aUH0Xptx/HXO//opmIKur1J82mtq0brTAHRt62iXoxc006Km73dn/gSyeUFCqJ
VMYHYtOaWfHbtA3I0XOnRj7d3LCOH9ATCZVnlHkiGzd1Ddv4HoYyjevK4rTiV4cGDHUd+YrrX5To
STR7XChgsiRApjx1Eet0yZ3UIdzESFYZjfkoKf6+r2k+ehTMnzX6gtrwPZdffe9T14NZ2bfhptGg
ofADhx3O6flwf4YWrpObz509OmHSda2nC+yMAl4bcRPSONMAWrbir1lcANzLtvcNLvhDNwZnL0GU
eJWYqMwPpYEPvuVuKvHRcv2NkK2s/cJziiEUiMhUAxCeM6YoXSUHfhNBMS++Fm1tq+lGkQb28iZR
oFDXXrXx2/2hvefKmdaejTbRAU9N4LPQWdXLNCyzOLgo5TfJ5FaSahR2fXkvC5kjuNYR6o2tJfRH
PfisCoLT1B9GmYp+t8aQsHCt0PCOHATM2VP39mwTVkEpVpnH2HtD8qEoGqAjSvK/BrpPw72yMts7
dSoOaQ0l9qUN39R9qO0b/0udbqHKuz+vSysJfhdrdPSC3p+50EGD11ajrXupR/rdz5n34LYppEzt
9zTxbSuxRgfP8L7NpXNxbXP29rm6GwiJgE3r0D2D/9mqW685Zb7mQBr696boJwOHhZAAqLCZ06IX
Q4APnYUXqXbaSf9pW1PVUD+49UlYDWD/gKtnjzotZWBCAStSzZk/6m3bSqBDa6wl4lZA+qENp5pC
90nI964nnYIWJRV0cfRnwd8V0d4s6RG3gk99yJR33blof3WC8iP5rj4h4F72/6DXUwRfGwoUPQ93
WB19/WAA/6+PofwWqmssBEv3BwqZzBc+EM7V7P4I9LEZhbAIL8FY70mg04GiJ0+JBA/SWuVv6RTB
LIA6HXyqICBmC+PWQRQLVhxe5OAnialwLb23tK91Sj301PwJ6Ge/vyqCQbMilsLCqRLa8RiOpyJ+
ghvbppmoqzt6yv9as4JTRMAN7pC6Fp7A7EEMjQpiEQi+L6lO87TS2mH4QApn5fQsztyVlZlLp+Kf
kkvumDk9tOykNn+S4VsTCVicvisjs0uOSUt1yWrCi5j97pOTZm2k9ItoHnwd1b3sNVzDoS3EMFBv
iX/KwJO26WxQUqcM+FFMneRt/OgpFtEyVyGASNf4zpa2+LWh2cDqXqsQqMCQbHwUtWorGbz/l8Co
dqm6uX/3LJoifY3DMiV75k1G4KX6QBgrTlNdbuT2xWooEAmOVX4JhZVQ8z2AgZwECXkmblIII1F3
6xmJkWWg9IGfL3vah2RID2Yp2hNXtRsN28gdN4oGaZ5jCp+DYK1DcmHtsD2xJ+ITTPRXt7bVWO1i
QcZ2q7zk+SGF6pQrfU3va2E2b6zM7ibd6wWLnKN/aUwps3NaxvTwSUF+qh/1l0g93l87acncNJyJ
LRbcgDUzBwGSKqGmFFy0rhv3vVQg7S607lGCcsGRpUHdxENU73zdcHe0uafUQ7Lsy9ARJvXiYNhV
2tADFMXFRoyNwUEhvNl6YrzGJrFwTqHzJmHJbT2FILMrp9I9ycUpxhGzvH0F+hfKjp+1mth9AjxO
cTdSVb8hk/bP/emZlnT20Ml/mDJ4xqnQzJsmdQGdMrXnWe36/FMUJR9TGHIUZc2fXQoxFCK4qVeb
orIyTylqcuXVoRHFF5T4hv2QWIXdjCGqJd4ZAVtVrj1cv8yGn7vBB83XtHMWhonuBKfpf5lO5u9h
i6h8UiRtfCnhKo16R38dkby6P5ULGw0boHCAp8CnMI/QQzENXJeu7EtZmtGWpRNPlSlZtMCk/jdD
qooPnpqsUSvMjZJYoZtoolekmMyjNbsufF10kwBg7qWTWxrj9oZ31mgqKXRjHyprLdvT3X29WSZj
NGxDXA3cb2oVu70fFMHXx1rBmCe+5k2/EyXBlnN04wDgmxfL2LTSa1NuukS0XUNyIn0Fmjdfxcm+
BicwaruTru9cIK3XXatPSze+KG5sk4frKftG2r8xMuHDWUYIROfF2IS0rRXRgnkptcrWta99WdvC
qujL4lCurMxeL29MeLOjILkMZJ475i+b0MWQRd7fk++CrWnK+EMv5xQUsHy3S9arXRV2tRRfokja
VSYiFT66e9En1T1ID4a0F7X0KCXmThVq27cq6H+QlvrLgzF9w8RjiwM3wVPn1SBKJF5ixixbVvsv
EOCQxmKnuDsp3mbiWi39XYr6j7XpCaVPlIrfvMxlRLIvKiXrl4wwEOebFgeEhNFU8IoJ26uoPwZW
bxd47SMEt7n/O4GP7/60L51KElbTWVEgV5lH1dA6u0UJb/VF5G51zE4WHz0ciO1gAJxy88q146wP
DveNvoOSM3LkOwmNSEMCi5onWkGNjm5nYlUDuS24b9l4kPvsNZYdqwMHDOdqt4H6S7G+i1qyQe0x
BMTCZa+t5BTejX4qidFWMIl6mEQh08+vkjtik7mxTxfYsyZ64q6EeBrmWfTZR48MjgZhVpZU+/tj
n47Lzc2ESZSOSWnT5kjdceZ1Cpov9JFiBc9ZPfibypclGlblcXvfyvu9NZmBEYhnBL3vd/VxtZzI
OxB3fwbjXXe/6rxwlEHapXWw03Nr03Vfi/rRD1o4u5DyO9dxvXI5vctRwp5z8wWz+76nVUTrajN4
1mNA7fFGGB7b6ElT81cS6k0r2VQoYhybSv7RbwUC//ShySFG0e1aPgnugcZxZe2b3j0Lf+Jynjzc
FjRc5w3j+Si0RtKw3l0iZccgC7t9FEvSg+KCYCu8UrHHsJLoFkMRIOo0/RTlWb2pq0DeiUjbfFB9
c4Ju1XX3MNYSuouRGztCjqqJyCu6yZP6i6+p34UG2TV03MOt75Mtur+0c9d3wrLz/ZQouDMg75vt
WdR8injQ4/qEgHOzTVVRR33R7PdhH3qbBBGgNbd00SCdFgiS02TPvrk9JNro+4JQF/XJ985qmryY
9YtcIAdSvrRlbxvtW9lJRyHt9u7X6tj5j432ndtr9I2VF+JP4uT66EwjBzJsUbqliMHVcfshntWi
u5dV9QmO46MnPdTdV9jMkQErfMfzgq1aQP/jPlqtYRcC5NbtB8/fuh/i5runtbvcO6WqfsjKV1A1
Pn/h0aHeVpfhiy5I+26NhuzPQX73tYi38DG48tAO3H5tH5DUquO+PpHzeOgz22pUKBYNe4hRBKw/
eVGDONIvnW5u8qcPSjpuq1rbQLyc6Mcuf0jKiQD17Feak8J1p1kftaGfmNZWKuh/QsL5d9IE/KfX
An93TkAulmUND13cnGIjyUe77LT8OZUmVSV59BvaITwxIPIo9diyG8/wH+UhDly76FF4EwOKZSZo
LSiOVESRPxU5/Ym23qjmQ1i4fbptklI6h1EDeqlww5QGB8FMfoyhR19o7jXhj6LQOg8+zTI/9fjZ
b35UimQ35TLsN2pam+MuVSKFIuOYrPG2TDfQu5GTEOKxp9kddNDtCqlqAEOFRlquglMtd4ON1v5O
pTfkAQFCP5l/24LMU8NTT88ATLeEF3OaGF3qYZP0M+HkBe4piV02RvlgaONjJJzUqMbbd6Wvf3lX
YJIykYSHZijQic4eG3/0lJJKmnDSwwdqbMeuPvUENYH6+W/tkG8Aq4BeB3cSceHtTDa9BT/qgEcv
jIjxmuWhLB7gtN+2+bDiOsy90elNubY0q3wleZeWVax7ZyTKHVkYRVvo6p9Cba7UUaZb9GZvzOzM
Tm9cFa1HJQI7avOEm7bJU+9R8xIwYuGPuPzb9DTDmlywiVYH3wiui9sJbJVMafyGCfRj96F7UYqt
25yi5A2nhRdxZVe82/czY7PgSJAyQ6VWxdjS4MGE5xkeWDtPNCBwtEhUow2J1/39sTCb18Obp6V0
rxnhIsGimnwMItLiprsZQZMClfK93/dtvXuubkc3R0i1eiOoUW55Z5FKctA5avuU4jwP+kqqbWEn
3oxptkP6oDJaNcbOmL1Si4VjUt5J+e7+YN51jM42xvwE4x/2ahphpRO+Brr5tXWTL6krP8qf4udC
3Qhe8CKnACa0sUGsZAXUPfdV58Znod+Y5ZZSSi670vhsdb+G5C/d7z+/f+pLA4WCN/aHsejK/dYz
1+2SUfDOsQXQtpe04GOjy53jSWW+a4s8OxdNv5Y6XFo3IKDUkOlCgrZrdle1iTAOXVD75y4WOzuk
8fIhMYaUZ0ZcMzXPlE3jIzafHBbCc0oct6cafbgAR7fyz7VahMIWJDEeWlYltMMRIHyIq8QroVcq
sn5fjEWzdUWvXaPQWTgOUwSAWhcoCRWg5O03JDFXizcE0dnruuCbEli0kzZut5X6WnCGvKxWql/v
8mcMGlUoxEDRmQAyNy/RZ0Zsjb1VR+e+RcdDdqE+IouF4IpXdttojFCCdp1GD84yJCgrp2Vau9mt
DcUVxESkEpB7m7MBFNWgaqMmRWf4/eIvoZWJ+0EpkLOwlMjp41wC2SsJ28ISvtVS122KIvNWHqiF
yxXXlFQXCVJYvOcFmdrIQ1noleicWW2R7Ppx1D5WbUnXhWn5WUH2VhVjR0mLNNi4QeSvtXsv2eft
gj+bzwCGM1vv2nBTQU/H8CwOCiIUYRHvtaZqP4uylzsRMeej6Av1Ho16ea0ne2Gr0SpNIW/yIlU2
wO1WK0ZxkKKmSSCGlbxLBqPK3qpLJOIzc9eWhbq/v9pL5ojkOFwgUSHgnJ2uIWzkyiiL9OyNKRQk
hGhZ0jhI6jo0o69JKb1LT7GtAdwgbsT6TNibad6v7qq0Fc2y88fsLNfmxvAau4v1oxsEh0g+IYvs
wNKAerXdSLqTSMJFpcBYJcpjg6z7/WEvLDAk1Rr/QDWM3z+b5ajya1/Vi/xckDTJDRCofra3IvMh
L/vGCcPmRRaC7X2b72o9jP4P5his/kRxOk+MhVO0W8lNcS4z89B6/wjFc5F8NdyLhQIXZWItrA/B
8NGT11hoF25r2kQNkqkyK/3OMTKHDIyilBZnSU1/14a3DbUOGFK4JqO9ZIfy+ZQOh/iCLovb5e0i
N2pd08rPUcQNqcaJbutf3FjTV1Zv+j2zG4oIekJwc0QUcFy3dkKqjIhXZcV5qIJtUgI7JNekdcFO
jT8p2of7y7bwfptE7QDjkP+iSjydoKs96wWNKwC+I72DVuSzJKTp3oORasURWhoSKS3kcaeiBe7/
rZWM5k/XsILynCsOt/PBHKR9EXqntvrciWv9WAvnkB04adDxnE7P+MwaG1WwOoRKz8j/IWsigKF8
GBqCp/qi7ZOtnr+541OKllRivIXW2nZ8P1bCKBCz1C+mozDvKhbFLht0JczPcQvgznsTFY+82pHH
YGMFiv23y3drbNqzV8vXRJkwRHmUn9MajvWSztc1mohpsm53owI1GbluFaQFcensCo1MvYNZ2YzO
khhve5g3IsABYeU+JUa+gnB5f8BuTc1C0QZhn4luOzrn8DMH6Pm8RPFaL8majZm/KpShUMK1FQOa
SUFCtnkQwy2bmBs9q+sv9xdnYSfcTN1scSgTdEkuWtE58Qp7zI5FzE4wH0Ulc0ZzhT5qzdZsz5PL
1dLAYJnE50zfaf2X+jsyXk6crAFvFsKN21WavuRqy2kUtvMwwRIImGx0elD4VkzyalD8j75fbnLh
YxI+dTFSujQIddKa97I4Up43GvxodVOU2Qpatdv45JXZkF3qpF75Nay6nTj4duy5CAl8vr+G7/1z
EjI8K+w7gm/ARLejrY1h1Hsxis9xgQbSqcn3arSptYMQndzqWRV/3je38Ire2FNnT7c8VrFVRiAP
am8rZo+Jj5gpOlODAwOiV0JOV9W2RUIw79e0JpfmldwTrULTrAKJuB1pVA6mMip0A5e9sAlsTz2b
Jlmu9Ee0BqN8h2QD+jOluf5rarZZ/agw1DLDVD9+RY52lFxbltudmyHFeMiiYa8YG2/s4N9DbxyN
ucDd6VVvV4iz3Z/uxdW9+pDZ6sK7XnioesVn1fsmParjN4hiIM1oPiU/xHQlUl6zNf386ty4MW5D
Z+bx2fD2KVKzpBBVYVcUdvITfjetXcNkv6ug/ZnlqcGe+ja4gTkHygQQdyWjic+jsBt3FfobwveE
zqVkPEjji9D8VB7a8RToaH8lm7HcDs1OX0taLYR6nFCODxT9nCI21u2oS0GIEqOOE2h8S0WyiQp7
z05D6HYdL2ylKSNhFDUlgib7nZDyRapAFOnxK5CP/RfXMQ3h+BdT7PUOkFKFfV+LRRafNbXaiclB
ZnsP8WOSXfq4X9lYS8/Mta3ZJVmIoe4ZvLNnMuVe9TkWPgjWSlb+vZPPzEIlT0WWV5E48nZmI0XP
m6biZrKiboPqHnHqxjchYIHvpX81w7VMxZI9ONCYP+jLYaeaOQJ6Lapj2hbx2R1P3qRN9EvXj177
OOhvnXW4fy4XHxlokQ04MRUaV+cRTOAHZjaIAsaqL0NoJ+jtQYoStj0Uj5ItCnbq6Y5QaFt5/DGs
5bSWRgp3kkLBA6lx8qe3M5spZRr4bZScBZRHk8Q/Cd4uMVD4aSJHMLeo3d0f7ZK9Kaqg3suzps3T
kaWnKEEv9YDQAvFBEx6lUnBc98VTN0YKmr2BC+C+waWrCE6D6RwwtfA03w5QjVuxaBI1OUd2rod2
7T7/Gnz+/4tXffKUtf6BpeGZE4Exe4dAYw5f6o1mBIVtJdxDru1BA6B7wJX/h7Pz6pEbCZLwLyJA
b15JtpkZdctLK70Q0mqXnix68+vv4xxwp2YTTWiBxRoI2OoqlsmMjIwoPCMmJS4+llGwk9Pc1ZX5
dgBl+EMiPUWT0bqf3cpCRakbqbjOM7VlkKyu1K5T9VnrXlrtU+8M7zM7uNDEKAztAKPdU9+EVALh
OIm5p3HM8Of4byl+7r4+Xvc7mZ/XHwYkzAmit4oWvNuFd0KBa3CQlVe7SJ7i3nip2+qn5ohfBtRI
pKoGNpxBL6DeyKdKUr2ajCVyw4jwCn/NY1CbnlzP76TkBBi689s23n8di2E0Svh1i1X87W/TzHrQ
zFEqr5b5zxhMb2c1cW2EhcvZD6UPBW3l9XtzTv2uj9wxOOt250nAlFL/NAejOwOUPv5By3irxIOe
VgAVUqiFdrL6PUle64E0hPk1sAPP0Gn60q3iEg+J6ovw4+OxNuf+21ir67ruC9kMZn15m32pO1HG
8ioWvsn83NrTk9yb1+rw5WGc2eBePA1adNBocVM/SnJ7LIadbGrr6WX70w5jE2zxAK8CjgRwwS4d
rrF6QKY81QVV5BJjIPQBUtnrUtmPMu0404hj5XtNvBvvH2PjDwVNC1x5DSnTfToleR/n1xCTzjK2
ntKp/uzsao3ccViWA7XYlwLUo5zM/XK7aZW0l6wmaPKrFieXuhkPcjy86cKPnfUzCx2/Nd3Z1P0h
iM9hM/zQ9c/ZrgXLcmbX+xQ9Gnnhg9LOt7aDqrpam+egyK+FrMReN0atN7Xpf7iyCaMWrUaIDSa1
+NuJ9nEDu6xlotFs/pKV6mMztRgGfZowR4sn+WKE6jetMI6Pz8XWXuUV5CWE/6Tfqdqpojf0Kqty
GnAKz2phJ6A+H9JG0ITTzqW9tWPYqMj4L417FCJuJ6gWGl9oaBc6g6y4dudI6CU66kEJ8Fp/PKvN
oV6fBnz8wDRWBeIGwrpJn9gyVHEYQ40wsGnexGSy/2mg5bNh7YZg3WpOZHJVG1tDfo01HdXDz/EA
LTLdqaZszQYePww1ulVR1VpljBoNPXnpED1IyJcdekv9NdSl7JqtucdX2drpS7kKEBT6JcTZ208U
5KWQRUDYUEsDCMb7Mh53FmwjMDGWo0zTqoxRhL7a5Ubf285YlcW1nvsSQ9qxBaUPgPZPQpra4CmS
NHJFKZicxJeoL514neT88MfbA5wSMBsbgKVEtPoRKFJOddT2BZwUnEWdIyRuB/e6x4NsgZRoSlHU
xNjd5nCtPpsj7FxP8qq8pk3tIzOLHvaIsPxUNoc6eWodb+zRNDkE+lmkX+r4WUKG8PFP2IjLDBWp
cV2F2qjK63n2ZUafgZYWV+g05tGKo+BQQ59HypE+CVsTx9rEYmLWxB5CunVrIw5Fi9VC0ofiuToX
eTyWasTfrrwc4kcltwOesqPuITc8PMWtvXxcJTmJKcb3Pa9Mb3Ao+cZKkr+n/0fyMq1odm66rcWg
IIbnBBaNsGCWm/C37HzEXSYTKGpfKym1X+rSUQ4NccmzKir5Oayc8FAPYvINPZI/PP4MG+cXYu1i
Uwz6zvdY/vy3keVo6tGWLMRVMuZjIPpzkXhTJZ8ej7IR4QDvL4wVFpzsbbXdZCeax3Yuy2sXHKrq
h9qfvw7Gv7tw2dYwsJSxsuDOA3RYfVnKayMPVc0yipSvmCWEbqP8NMza27KfDR8QYK8ldePOAOwn
yljSC07tKsyZ82jMi7QUaPNrz0pBkyPCJJl1KTXFN7Jzf5LRl3+8mFuH9/cx17SwQmgtogwU2Nrh
ox1eYvl7b3/oMvkpL0Z251sdt7tGfTfDisuLT3VYnsQeDrtxGS81jqV7AFVUbuPbbeMogVTT1SfI
a2ZPGr835V78uNxzq8AG7W3afakk8vSvr3sZ7kNaVANVxPSsJAcZSrAgaTv0/Zch+6JMnRtmn7L0
sOdZtBF0wFvlWQY14hpe9zj1kzkGgUb21mVqc8j19oeG+riXWrHs5sIW/uOPubV/UGNYGk8APQlA
bhdSltKyy6epJMbp5so1Y5meKpT43is99YHeeaowbn2q+6TCuE2Sd8KejXuHoJEQCxIu+p/rLpQS
jNVKYolqkQMztYk8/ALS7Fhr50Eqlqt4h9+8sW3oMyQkgc2OL9K6AK8FU9proqZg1H1VutZN9lwe
NiYE2qgsPbQwy2Hs3C5nksEa6KEFXRNNr8/hhGxqaYzTu0bL0qtTqtBbJDVEZzS0dkogGxfpghTh
IGNTqbojIQ/aODR2PYsrUj/gRU77pu+mczL/h5obd82iOkYkRGPjKlmEytspw5RSn51HLwpNN9QO
j7fkFvxFPRuyHyWHpYy4eo1odc9L1aGWHhbSM37ZH/u59SrLt4PaDfvyQ2Q1iFlgPztUthu02bHN
9xw1tzaKSnaFYyG9mzQr337HydRDrPyoqgdpTJnlU9P983iSewOslrFv7Jn+j6y6NsXLKH8dy2Dn
lt54i/AuIjKGCQ/mu27eLaIqT+IprK75ogcZyRcLQVT9UGqo0x3/fC40UCztGnw1ovHbxcpnIdui
bKpraeGLXTaz7IVZvFNA2JoPgYKC8JBOrrv+IqacqmUj9Oqqi9rrZtWX0YI2m8RFROU9IlI7sfjG
NUw+C5NWx4mLa3EVMSCINdpTX9Y4x2GyEY7PVqefNK5LN9qZ2NbBZe1IKBbMlSdntXp5JBPtp/U1
TezqoDvV2yHtynMR7+y4rQVcHDUWrsPSJLA8eL9FWjM6vGPT6TWRVnYcpOiqiBNNTNRkxYddrdCN
7Y2yP6E9vJTF+HO1vU1RR2liZg3+LOWX2RnxYq52KgBbQxDyQHRAfgTgeBX5pPkwDRSwYNw0PZ39
VpAc+i7bw/039oFNjMEsQFkIA1YXgRNwGWUKdBS1tl96K3GlGTUTM/f7+PT4FG2MROSIRQ+NN6/I
/+33kcwyyzS6aa6oB/h6/Kstv8ioUO0qk92vGwyeRWwbgg2YzZpgo0q5KPQe6qg5y/bb0bCH75gz
Z/7j2dzHFYxC7Q3yBAgV98LtbORYTQYlJK4oov6NPhQFzfaB4mth6zwFCS3C42gLvM4a6WC3k3N4
PPr9WhLSECBC6+TCgMp6Ozp9nqLk+SqvzSBQac8S470eWJkflOP4jFtOtDPbjcL1QnoDa6QsD7y3
jtpGFcXTSBfiqg0hJMpZapU3jZzYbqZI1puxKZK3c8O7bNc55E6zCcy/zF7gklDQTXJ8PPn7g87H
5cbnF7GR+Ay3k4/NfIjMgJQqVqYviHC90eRv2CF0TeVZ1t61vJHNMhqiHqgVLrKWa5Jh26TRgHT8
wgtTy9xvGlF944YxBlfvM/X9WJYAvVJRoVZRSLH+F4owuvpmoJESv8+0RshM66UKR4zZEn/8BBJS
LuJfCNQuKOlqIZI6NJI+DwiJmsY8T2EZnIwgVg5Zmhi+FMQfkVVRd8KwrZ23IHgcLqjE9jo36ie5
SPSE8Kito6MsSfni1fNsVYnwKrP58fhL30ebC1xIYZkwhXh23e+l5K1RFiqDNeXkLrC9g7zXPHlT
gK9w6hwAZneexa1jTVRL4z8JClfi6lksiTJ5nbkOm/SjKn8XyiGynrXQbZ8b/Vdi7t2+928jE/xt
uNUXHLrGkZFvqa5D0r7DJ+A8mt/ggez5eWydGJRTFt0/Gxb4Gn3Vk1BUVkFawB+fhiw8NuN0GXvC
aDWDJpz8h31p8hKThXAD30FP3SjFnZhkcbVT5RRHcGNnp/tn1uyf8vR3RBP+412ytYgUAxd4nmIg
DM7b+yBNO6npG13AYaMbsYF+S1u4M+3JGm7tfGR9EGrhwmctV/FFFAaVY3UTITNGQ0UjC38ywm/j
rH+UdPPL4yltsDvoyKPLEw41vH16B27npDRWEEmpymDgh3g0nKOhPI6qR7tTrGF5TWoijur0xXI+
yqmOcQZxzvBWti5T/B9uW445fYyL39AdXlq0Y6lllV1dq+mgmtcmfmnqT1Z4NuSdgTYqWswZqBSw
jF41ZIRv5xy3cyp48qrrjEOXAmqIYNdTVg9PcmC4maNQzBo/JyL7PIu9tHaDswQUjCkImdDCKl2j
IXWO9FCWzNW1h6xEQAw3v64ubf0tt3S3TC6Z8sFQf8i0R7bBS1qi4ZdL7zB++ONYmROzsLoXJael
un27BCg1z1kUSNW1U61rK8durL5gcPXp8e5aFvIW+rkdZXVgprKa1ZjOk2uSZc+m6aHU5pJVH9pi
55NunMzXBJOnmmIhr+ftdIawjA0jruqr3XcH2c7o71afWm389Xg+m8NYJkJ9S48yRNbbYaQurMZg
Zj6ZpDl0y6nQWKusPUVA4zt3zcb7sASV/zfUKu6XZIy9kOGrr1E/uHZ6MZLQixLpY9wiDlg5iZtW
6GMEe5WTzS8GzwrkGok0Cr63MzSCkgiripbcJnGhIB9KAh09cQ5pubMDt0ailIUDB8kah35Z69+y
qK5qmmlK6voaUlGOM9PX0me6BI9V+8/jj7Z13LFFJ5SEOQ4VYF3ZchqcBcdwqK9KqXTv03Kqj4qY
5p+FobanWpSJKxT9pY+t+TjL6nMbl3vKuxvP4tKrguXC4mZOpHE71wTluZomoPqK2I9v5tjGjZ9C
6RhL+rHqjo+nu7WulAHwGWEk+mNWr4dUCisI0rm+FunnMEPA+zuUsUD5/HiUjYCJ3iuIHipt+shV
ruIJ02kks015o9C/yd9G/I5vuVQ+ywn/VdmxfchaXJixcvrzXkgqK6C6VCjp06C94XYpw76RRnOg
0SDrDsL5ZkTv7WYHS906er8PsdqZdZ91RWTI1TXNAGsL5EBkikjF9EF32oMsv8vkg1qdHq/n1g5Z
QAtiawvscZ3mdw1AIX9WXdmAvdH7Pe7Ajjv3nafX4U6L7OaBQNyTGIbwk4LyajvKfRgrvW3W11qo
P6RYVo69ZYderRuVD1FfOWLXvbiFhoXfhPBkumxwdgLurfliwEYJmFSPetnqJzh5HyIiAYbSNs8i
dt4QUH4M4/ikhMrb1twBOJYPtn6G6OwBGUKena2zOhIJGG/dx3GL01h24CpFASQLlJ0Le+vc/T7I
6uYMmwK+nRq11xYrxiE5zc47aXDF/B+uTWwoqdgAilPjXg0j0TkUBZ0gXnNG+aIquZdP1nOTOLof
lVriP96WW5NyINyZizQ6tpfLZ/ztkg7aAt40nnJXtkFFPzpiuK1SD35mVOfAbNud4TY+FMWapZzw
WjFf459yYlGCy4LmWrcte8+0Kw8EO4V4E+0ZHmyl29QWHXrs2BTYAK4DXy1Inaju2qsVCQF/+t8C
01Q3DnXNn0ac6lsI+0d7lvRz1snasVHz4u2At+sxyiMb+pzod77sxuSBZFE1gDHAUq+FBqvYnhpr
TBoeCYgroe1qfeeb2s5Fs3X4gbLpLlwyXeLfVeLpqGPVRXXUXc2TUz0H9iGuXlqroR7wVJblUbVi
Tv7T4220MTXgEZkUA8MZIu/VaS+CfOQOaPrXYKYzPghFc5NO9h6PsrFZb0ZZbdYmCyutnuv+Osyu
mL50rV8q7waqb4+H2ZoMsdFCFyNjYglvz4Q6JkHWFvFwNctfQ/QcKZ7W/v14iI2ZgH5RbVi2AjH6
6sKiEb6UgUiHaz5fkvizgCoZpOrBQWXx8UD6cl2srkZQPSr6IIxLKrAKnJtJHhFcbYbrosHyHMva
rykSb+rqKxgfolHakNOVA5kexC3zy/zcKYln6uNZSz6K5J3ufOtDr1PR0v/JpWoM73OsJYVfFuiL
wXsMvDz9q9avIvFl+RBjnNSezP6zGZte6JDR/qW9043LEGUHW55f2unT49ltLSPsH1BzDFSQ1V5N
Ls5pm54DZbhaceIXjo9qvNsYn2Mz3rm3tlDLBariWuZK4Z1ehUPTlInMtLqBxCADqRywLHrpK+1D
GJfvWvEvwgaXUbOOpa3hAZruHOllw919Q3I4JLhAypD1vN2Q4yyPY5pqw3U6hcnTYBon0KrEHNx6
t0/wPuzD4oQjbNDVTklnHabEfTaOckLvqtlTtucdaF8SP47+rpR/hfTv46+n302LxmOUmpevR+1t
3SerYeM4g36TPBqjO3I3j3tNq/cnGbct6B42EBJw1Xp/1HNlhk2+oH54dvpgI+6g48qk6H/qHcT2
o4EGlwZUraj2rp/RpJlNgrqEEmJmtq4cYebb2Sc5RiMqxZY1k6/D2z7NduK8jQUEY8A4GdYuV9Ua
QQ1GK2vmiVxO0asLqkrfFafYuT82Nj7V5cX1SVtW8U4DYJQb20xjQskO+QE/mxUc7a38rdlGme9U
iOlhyYFddw1Wr0Y27u5z7gW0Wu8cwK2pvlLt6BfnaXNWJ70TmbBLmfwfq8VDKhUHPfj5eDcu/4fb
Q0blihYZwEb2PqSk20MGQB30UWNVVyGEm8caHvZpj1ZuHVyErrR+aOv/BioUM7naedbujzchOqWB
ZWLwEdaK/FJvGKBGVo0DdnY2QAPM6BIuXJo0fKPpHx9P8/7KhApErz/6axR86Ae6naaqw5Wkk63H
9HvWnoSGbLRqR4kfte30ZGmlvPPhNibHcsK4gnJFSGKsojB0lUsl70vGK9szFJavIkAsQsKGwNWn
/llP9ePjCd7fYEzwtwFXO6VOpzwUatVfC8c6q7RwRJVvQfaY2aFpoJ5oLjk9HnG1pMQJUHJIVEmU
cd+5yz4UPdSGEffdS5UoaLKZY/FkDJnt6Uoyv2StsVeyW91qr+OBK0KXV4gcoHnffkIcfmwjkEtx
sWj40SkfxeC2lfX98azW3JLXYVAyo5ULfV9A6mXav6UGlt7YGQUahklKlpCT84xKIBK0iRDebA3a
3+2UpR/6ATEwZZqsl0DRR18thuF5ioN8J8Vb7aPl10CXgOSFMwEB0xrPdAR1oVhVm4ukT81RmePP
hZV8Mg2a9p0w15+kAEmYxyuwsc48t9RFqTywzmskosibEJcjrblo7GB6EaUImcBoQAFmjna20Lrh
53V6vIBAm6ga846sFlsvcw3FShVbh0hJrSPi/wFUwI5+NieNJYL32KRVwGjq+mtUpr19kBQkud1S
k8K/A5ys/uqaXnqfdlNtu3k31wjn4dSnIQKblfWhRjNmdNHJkyOXhkOxg6esawyvvx6jDW0x1+K9
vQtnB94Nq7KbS61kYnDTMKnOoTXnfllaeAY1/SCBdofFsenM8pRKo/wDBlarulFXSUepSpBMkqXu
OYlx29MDpDt7EdQ7n3OdGL3+ygWVX9R0QGLW3zNN52iKCqu5WLSh06ed1O8bKYQeM2azF9pZdZSa
LvMMM3IoGuDvHGKFtPOhX0/Nb88MP2JJfsEpXpvqaBe/PVXlFAgrBOS6zEGKsVKuBkboq+O89AsG
1ojYZRk3XzjfQXeM4D51xxqqWusW0xj+HPpAg2IztBWRmdJXb+18MrzaMJJnNASKEJDfngS55Ygk
oh1FZvEznsa+9Qq0eUkx+lD7ZCDsJLmyFszzIRu7oEFnZpQ//enRWfzp0W7ScI5b2JK3s6zjeTLT
YWovpaqUh6JuFLoUyTh6w9lFf5fQe72ivCvEx9zAQParFe0qy0qoVDIWiqx+EGaq5rVNgm2QE9h+
GQbB59EqA1+Xoulcax0HQZ2/YW2X7GywZaD1D+G2QG9gEVNFvuR20mFZx0Iy2F+lNToHhFg+BWaW
nnFdBcJJMElLmj97XF83E0AwrW+L0xw2c7cjWo1u1Kk+txdzFqiCWoRd7awjcNyZ4YF9NpwgA7VP
j7/tKlD630FhepEcmIse+SpQivsQb65EaS/4Z9XvYZTEqHAUpW9V3XQgGmxOnRLpp2iaIi+YzeK/
DE+4zTle2tXWFWgZxY+86/jcpjBrTzfy4Ru60wo63vqvNG/yJ1OXGi/ta9UDc92r6q/Le8vsqTIQ
q/EiLuTYVSJoyFQx7UDqL6bcxB8zsxFurcvoHNqjeYpR4jpoYzwdxq7svJDo/di0leQR5nzQIFh4
baVWZM9D+NXq272S0ir0ef1tJPnw8CAtqXeO2nI30imiDOIShoAWdgupvNcxJG9mxa0A5N7bvRW8
E5mj7USw9y8lbyRAL112dMTcKR5RYhE99az60uMENLp12NAG5khmJ5+wN9WtnS1wH3DRnoAgGQAX
YDWf4nbbz1YXDQm09ktJXft9ptOCopvN5NmGgGyeCiP++njLL//D1cmG9c3N+Ko0jhDd7YBxmETJ
HDv1RVKT+SgtGw9Me6+ItDmtBXcCpgGPXfdCUowZGqcPm0s3BmaOM3Sv1akH4iWkd3GQzUR6UqAN
804WuTEsdWKkaxedFMQeVqtpxjMsqGVy6vRdMaD7QH/NpR49yHYnxdrYn4RRxrI7IVwBhd4uoyUU
pyabbC4VjjJtZniW2R5MHO86eDHCKk9NsdccvBHFEpSAMFBcoWcG8OR2TDHURdp3XX/hZnK+hkb2
dTSz8iCy3PAjA3cZZ9QyrydsdVM8UDygNOqFsW7gWdUHe5JdGxsJaXjaF0mlua/XzVxjUoqgQb70
QqOf/iEaw/mY9c0eyr5xQ4MqoumGryEcsXUPqKBwUMWx2l9SPX/bOcExtWR/khAPmZ/KGgUcS/s0
6NFOhL6xj0CN6GGE48Zqry/mUcE03Rrq/lKHXe9G5YDFXf5dbqJzpZ8fn8eNcBnG+yKzg1kFb+1a
OysvycKbwOgvstLGH7VA6sxzLiW94yVtkLw1k674kAa2cNxI4572ZdHAnGvrKv+lhXp6HOTSclOe
sbehiMd3FAu/VWmjnIlxm6c6lZR3vYaf2+NfvbVAGHqBxuJTsBC0b7diCO2nG0U4XFpI+oPh9FAl
+h/aWAlP1Nnp8WAbZw3wc9EKJyZf4LzbwYQ5aHldLO/UWPfeVM+Wm2XZrzZUv0d96zcC8pve7sV9
W6MunsH0APNVyPhvR006s7M6EQ+X2jQ+Nvmbufq7z05pQBzSHhY33MeT3Njo3FkL5PbagLROCu0h
EdLYlsOl6c3zGFpI0n0p0PMT6cHRilPxKximneLAuqy0PLLUOF7fO4qrwH63U7QnGhBSORsu1mwj
hZFP9lOfmUjAI7J4anW5PyFiWJ7DeEr93LD/Is5sDwpYp5s70cmY7L0O0Y1ttTyCXHPLX3f8YSW0
gjDJm+GCC0bygq5ee5rAqk8qF8OTlM17PQxb4yEECNeB88ebuOyB33CBuRsVqeOZvyj67JfwhF1O
3o9QK/8iFm3//MxAWiOaAZIDhZBXGypvndbEMWm8YCr+rQLCceZ/hTF9Ds1qh476qkuzeuTB3ugj
o35Fxr/WC0t4hBLZibvLZKrTJ+TfPndN8k2ueuHLyTy/hGrm+FGtWZ9g6pdeNjT1W/xN0oMlxzFe
k7GR5O4kin8wQ54qWNuO+NgwsWMAgutGSaC6SZmOJ8QU1OMA6rBz4l8LmrcT4I2DErJwq8lC1vFD
U0qWXTfpcEl0K6EXWeqyJ1IH+2MYase075NzmLf1+yy2w3NkIeypqLB7B7Mg041z6ygibUSdzdT8
lkLKqa4S59g5Rnsu+2LCSkZpMcwxA1fO7A9Rnkh+5HTkOQgyezm3kJ+K7Dnue0iFfbvXIb/xdTAs
pfpiE33Bo1hTM0c6Wpw6b4dLlWJvA98m/pj0Tfgpplx3GIa+zt2o0T7T6Th57awNx8KaxoM61Ynf
d8N86Kagc8emb5+RXg2ebS4or6Y2dnKM0DwVkxG4hRzjzaNhB550pb6zke9ffn7/Ivi6tN9zZy0h
9G+nppbVtAsMY7gEswjoppMEoi24jj2+EO/PJqMQQPLocy2innw7ik2Lq5wW3AV6K7V+kSrzm1At
h2Nmyb1vjZ26M6v7+x44HuLKghESzqw7JBSz0Zp5jsaLmfeql9rW8AY9m9nVI60/WGkZ+W1rl8hj
G3sqaVsjIz4DioLIKrSrVVyX9mhrBoJbqBlFcIrV8HMyozA49AbKobI6vWlb7SSacQ/Pvn9yKLho
S78i2A1GF6vvaOadiVNvPV/69kQE5iMYMr43zOZZkU6T8Jo9UaQFNFgdasZDueAViDTs5c9/2zcW
RaWpSOL5MojhpMaxqym4F4XvK0X35sLc2T+bs6MCotBixeTuypzdsuBGN19oNu/82qngZziSxkk3
HFeZrKsEr9CfqgV1Ms15Zzdt7F6AdBIgmkKRglkz21qhZWUxoTVXK+33Rsn9OPs+mP9EmLA8PiYb
i8pADmJBaB7DVli94XTVWMogN/OFjoeofisnV6P7LKeTh5bP45E28o+FmchkWJiF76nefr9oDCRT
zpzpEtakFRr81UMc+UnqNeADutd+bdvMrdVTbxr+ztDLEVhtncW+c+lhIsGjz+J26CAo+1YN5/lC
EbT3QNDaweN5sI98SOPFGaPKlYwY3MyIcn+yUDWJqj7eyQq2lpo2LciZLAFR7yoODZsusiudH9HF
s69n7gwGojwbWeRxI+8s9sadQFIJqAISSD671keblVEdx1KXL6AUb4DL7YEoyOCfGopZ7V+qqHfi
z3vcAxSCm2Bh8RKCrilGINVjmVYTzshG9iQRY3/CyTF2RSHtURbvl5GREPLH3Q2+A8t5+y1NEYmm
GQLl0qDLqL63q1+9+Ywehkvj6s4qbk2Kqw2EjRiIwscqvlNrrbacLFYvOCS1L0Vtw/uwJe3YiVb6
9niL3j+KaPr/78MBKH9nrdhWSm2FxqRdkr4QB2ojnTfO9t6E7q8V2FYg0fA2lnO4ZuSPVlHk8iCr
l67XP6oonMu148bYydbZno788hlujxxDcco17hWVNHj1/hKHm+YUW+oFNaJ3muwr8huk7I/hJJ/o
kj7VYBx0x+4AOPcfbCHukQgBwcEttVd5JaItQ+q0vYY+cYAeINC/hAh4j4jczs7YyH0YaZGS5G4m
cFwTUYp6DrMkZ3rCbJWL0bff+5YWo64wxTEvw3eKjh9cJaG80lv4U6RKNbuguJE7z9XbKm7/UGiI
XAzIH7IKFUHiAHCz21MBMNYPWiBrF5EWbp3/owVfHm/QDbj3taiwRJws8Z1YvW2EtT03ioavk5wk
rtJpDZIEAeqz+sT9JTdq/SWu4qHwicrJAjSjzuDTQlVrvSaWuvEwdO0oeZFqlJGXyRGiLU7X5jsH
aaO2hS4k0f/iDkLfx5ps71RjJJLR1C6WaHQ3SzPr1KV1/1KGTuVPdAN4xsyu17QAq7DK/tlJ3bSz
DTeOGQpBbEGKMUsBZHVFDUZqdUPd6ZfE/qF1ixbOuXDyYx6oO7fuxiFDzAQ3NA41zcZr8GcKMCFJ
ukZHZHmCCNLjvZZZkunWIitPhiySg6jG7ChlbXTqR21Xqvb+1iK2BsRERALvd3pnb3ddKImkVvpR
v9CT8qKXGNvLybupbc6jHL+EKQ3P2pMe/4iVGNQd+VpDwc3vXY+rzuPNuXHuIWkRKRFhWKzGOjQM
jLEjT9cvXNe0GSi5i3T+C42nnx6Ps/VhF7eXJdQ2IEauQhgHPbk6UYVxcVCPdZr5NKHwPvQhlm07
I23O6LeRVtenGtd2GdqlcUnrGurZ1ziPnxv5x+Pp3D+lZF80E1GvoGJBsHn7+WohKLlipH4xdJBB
YxgHDyOzz6hk0IPc0cQ0Kdj5Ph5za2JIPkD+xSr5nlKqF0HDO2Ibl3EADB0mC6KEnelH0VZ77hMb
X4tKBXU50kAa4NYFqizSzIa/6ZdQiHemA/sskt8Y9a8KYdrHk7oPtzCXpsUOigh1OJKw24WcRBw5
JZ57F6wtniXrWWixH8lIMis/tfqfQj0+Hm4DAmA8IBq01KgqMvTteBDUetG1k3HJjVnGTJfIQWXL
K9NJ6eax9sYqcl5ClCz/svMCFeCWEt7Jkgoaiie9KpvzoEzGtVKcWHZ7s09nLzO0xTaDji8kdIw2
+qWreQQb3cqG0pXCWX4zWZYwXS2x4p+PZ7ORGDAbomKmRFwMVLuaTaCYuIeqxgVfC7WKXSuY3ExK
T4JOUFv2EgWFfPltB1V8GkaXme98vTWzb3k8uatB1xidf1lDa7pG9LXAIBcrxIu8DD4MGY1SzVct
Sq7tV0t+zrvBbdtjFql7jLet5wr8kO9IzMwNvi6Vj1UKPQ1Zl4s6/ohnw4Nl9z1t3qFqSWGN1lsN
ErI6CnpwT4+XfePtINEBLoXZTTy95k7l6cLANyrzEvQQU4Ix7A9R3krnondQO1fl8mDXtpK6khgR
H6Y2dHg8/sZFgJU3NDG01Wi1X8NAFRKgxFc9sShyoH44lplvQLf1qljbc8F+ncsqGOVtQMuNxnda
qtbEiCCaDW2KiNaSOTkg/+gnzrcqDt6mEBwDzZuihqY/zIfC/mjWn0J90eg9T8VZGFcR/pNNJyeK
XQXN3gbIIYvoV1COVkvnvPb0eFG2tgN5G3XrhXSMwsvqJQsssBbNzLSLrnwLqtivGucXdTvfVt8s
MEAn+mM9aucm3VPz22AuLfW4155S9LRZqttTGMylZCcETkS04VnVwlOAW7Bu/GWL0cNu3bTfyNhl
66lxsrTWD7pzFLfnoBiPtRGds8j88Hgl7t8mfg67HLCAos09SmilsxGhsnjBLrL08BiOn9Ok1g+k
lWQRsFeBDew/fnQXTVDIhIvlDrfrKn2YtMQWQRAjhNfMGO82gfATVc3dvJ+S8+Pp3Z++RYGGKFpG
AInkcvW+17IwzbrV8UKuHU9k2vs6brwhL6/zqB3tsCMjM3n323ePh71/EhlWg9i+xKWcveVQ/oah
iciIYGSZ5kUqPk31u2j8OwvBDffew83Z/TbM6kZXpSKb5NA2L1pSHsGr/1HgXWhF9zYZ9GtAjIgG
mD9IO11FG1uGySGgTKQHlX4NsPRRV1eWiY5hVS9wR2SGL9EoqqcsK3LflkR7sAVycY9X9P4aW1b0
/wddrWiLuLAVpSiz9XSy+ZQigHz78q+wCtrD45E27gaGoj2AbBMw6w6SLNpgMoaUPVM4P2LU7i3n
zHn21Ew+F+pLWj/30TkSe99yc4JEiIiqwem/U6kxhQ6hpMe1m5zCzbBYVr6YwZ66xd4gq2tPzeqm
kLplw4yKX1umGyTGG6H/cezJAkKXooSGW7C9ho5CJzFRTHK4U5wwPDTAVV6XF7+Am/qdCG25LG8f
HEbieSOi4YuRI92es7AXY6VKkXVJDHhvppJUnqCW/h9GQfxrKQaR7SLmcjuKXcl1uuh3XIYC43V7
oB0JeCDZ2eH3wS3Ch9RTCTUXlpm22uGpOcMDDVr7Usg5Srt5JXuZk9l4ozjNMwIXszuU1c8ssvYE
vLcGhtFHkQv5RTCr5Zb57bJCR36aJHm0L8Ew4/xi5uaRbrEcn8B4PoyJlZ2VVm1ORvo/nJ3HktvI
0ravCBHwZguAZFtSUrc0kjYVsvDe4+r/B/0t/ibIIEJnYuKMNkfJKpTJynxNXmxstTejl9X3g/wD
zYkrkbt4LRWiaQMAYWmwn43ydZa/YA64z6Lhbs4QDYu+jwAmE+VON6Rdbzz0SyGB/hUsYzfWJ9dp
ijv4Hw82ujCRHD1YzYI522wDLpfR+ieyxJYcgWIe0k3nsxNkaVxakWQ+m20a/0EWonztJFmQKYjq
pEt64dmVlvi82/VDac5U35B1Ry0u9NDUknw71Lp9pQzGiTaV7NWxbn+OnQG2mmlWfqdIP8dsTj5F
sjRsrNorlwOQfQTeyLbJu9denmVX6nY6cYxZs+LFk+HLuV/0/4Xy/Vz8aqsPivHt9sF5ZTNy0XKz
g1QEO7+GaU7R5JSTyNFxMaRup6TWd9GCebod5ErPmccfW32xkGSfrAUoraovkDMU5nM6Vc+Fs8us
RyrHbRZmbjK7gRPu5+mnKf7kcehm4SmAByLax8A8arRelHzYR/bw2JB/124y7Gr7tbPvKvWpaKDz
7ZKQfldv1hvpwJttyWoRMSk0+UGGQdpaS+JKOrV0wan4LM9KwdrGg/tFMWvnNWrNNvPGRJMPamf1
GXY5OhtcV0MnALqZT387PYIYV9HrmfeIBEV0ncOq+CZqJwpcSxUywrBWmgNCHdB+Ca1EbX01Q4Yl
NLL21zgbM5Y0QxJpvpLM+q+Y/nroq1qUy14Tpljy9JHo4VMVbZfuJAPpPr8M4y4DBhgvRgz55Hw3
qsayXUPKqufFZjIBbykgb6upgWRCW6pzSr9uah5IhcQnjKSUr3qYCN68jcqDuTASpeMsE5LldqmS
xB66fc4htQf9v2DW6sF1RqP+3IaZHLt13+T/pQj6t27QFAFZsuF08B+DMvGB1tFvF6oUeJITcTk2
2dR0/jQgC/Vg9hYPmrqmKrgzusKMDqjEmOV90zbdd7mXFHUnocOhH0xjqr4XFF+/mUGf5ZjcGiLw
rC6fhzuM6SzNTWfVKHcI/uUvckdvYuMdvM6fAKojhw9TnCty4UStsjast512biRKM5FcHgoF1T2l
HGPfKXrxGA1quxOhvIWVux4UICDPf0MxrFUiLNdKJBd9ZD5PyV33xS50fy52SrNvo399cC7DQ8SS
25L8F97Dani1HMIg0kpyX0dzRWh+carunpf9Rha6/DXvtxQtRs4a8mu4ggt/dHUpZ1Gpl3Im86CX
2AGGrwrEgIaDpm1B3i/KFksk9iznM28WmI/q+Q2Q5qWY+741nqf499g0Jy2uDkP/FOWZ2/bGabS1
g5x/bBPnRzJsqZ+tD3FiL9qWEHFZK4x0FduonFmaBamUmBZNoHhPr8zNc+PBimtXgdKm4CfbbWQi
6yxxCcrKZMjoxfGH1VpJHbNJACaZz10Vu2Eb+zX49gD9/Y2jfH21EgdPXKBt6OjwDlx3qrsuFIpa
K/azUuT2IW1sSKsgWT0oMspe7VrVD1Iz8JAXaO7j0J6/NmZT7u3e+ZpYavc4ZYPyPAnSgrRGqHEy
Wu1ZMnGNktokvtd7hIeFkZt7oYRbmpJrHycYYWjh0G9DyREaOOvifE1EM75NehOL5ygNXC3BwzmU
ss99IO9l8STsQ6U/OrXlyYsKgpCehqne5eUE4Kfzysw3pBdrCHZ1oLg1TfDY3vp9F7U+imsUYVAc
46eBn7gw0q6TQKZaKZ4V5U/IR4yrvdJ8THZ6Ffi5PGMZQKlB4yBXmqei3vqy60xgiQ7wCI+E5fFt
rOHAaosXgtak4jmDfuMWkSS7oTA30o2rY0TXjcrssj9oU59/A0kJrRIZSS7VofqrWbRzY/VO/JGE
p0nPkWhejWDYG4GyR2gSS78t5OnlLtFQZtcwUKG6gDTsKl8PC5XSOnnbs63nbiBnexlSawN+/vYu
2QqzOk41U4SB3U/Ss4rYQWscpPK3ElkbQS7evHyxNxw1mtQ83ciwzueySRHVToQjPdd2clCH3kVg
0Rxo7hrf6h6Z1hThBbtsvXRKN+AaF8jqJfRiMsGrB4gy/M/z0FncSoDh4+AoFKSzLF/SrTuiG+YH
oWBYhK74rBk/U61/kbr2A+ZwvwY0LVudfGR8UHOT8uCHKPXs6dPtib/INN9+GDgWyqNMDh248x8W
UoBMzCoLjn2zQwoBYXNPM6NjVexT496CdwtlIcg/ZViBotrcIqCmFp8WfwW8Ynwlu1NACHbx57jY
Oc6nrt6rcb4rx7s47qny1V5UPtiNvmG5c3lfkBvzouLGYi4v1BTA38SaUEt+s7SfwJYSicZCF6G6
FlueLTN1pQ2pA9Lm7dm6vI6XwIvqB1c+zcH1ZIWxbsAmDY5OpB4Ha3AniO34Re2SLLz/11BvXTSE
njBP53xbTp9379VUsQIlxQXxWAnb9lsr3je6Mu+C/Dug8/3tWG/yE+dpxhIM2BZJAFiHNeAbiI0m
STwC8Z6N59Y1k6BOXdFA/PFUNVZGN+los2pI6I2uJJGH6KGTfrAkfKndcHamx6JCOkOebXWv9aDH
XaVXht9OnQZfsqxoNjbT5VdAFAI7J7IFlKmoJqymhqqCkulziskJPWqaPXdBLh5o/Cy0tY39cbnU
zmOtqriWmpYVfBBMXKd0If+KwS+myXdgce/z0P4aS/q8D+Ukug/kuLm7/V2uDtQh7wOKSa1+nUNX
gtVPVSE9SvGTHOzN4imtI9/ptloaV5I/wJBLIUsB775Qls5nlAJqnTlZnB15N3ldgKBm/bnU/1IU
2M20/dLeHcJDlUu+UVgbGe7lLWogOP7GNFjeu2sXJM0eU+G02Azyy9qXtNKVx8xItI+3Z3Jd/UHc
xSF75h5Fcg9V5NXGrVApsK0RLz6jF9HDSLvGA/5Ygi4Z1YjBydrnjBofHr11LTZ217XYi3ApxwVO
DrSnzic3RZMoHyWs4wRSPwNGLnqVeKGExAciQYmqfSy18uu/DxewJyUn1s5iBXIeslI6VXI6Dfs/
fCqjmTWrHaz4K/O8T5oWFueX2/Eu310AGGi/wX3guEIH+jyerU5Fro0GHnw9nGFKEkMYSH5ZjEP+
oR6LWD04iT3Xd0BPEvv37djXFtCiHYQpH6uX6t557HYq0qppZuxNMyhY89TSStP03P/3KAsiEXYG
BwJo8/MoKi41AFRkLFvbPOMolpWTUyrT7naUK9keQAZQltC8kE7najsPE2SDnCWtyI40s1zLCL12
gHXS38nAr8Nw3EtGsMNUMczsF0l0z6m9lYhdyfmhTYD0JKdelEzXq1W2goytNOGZB8Ldlc243VdW
dpSt7IdqdGKPXk3oJoXFcTS2wsv1+YdVtXdxLU97gcr5IW/TV3SVMi/hXecugDUvaNVuZ2mZvo+U
/+WiBCpBeZw3P2jcNf2rmnELTlAnObaOtEdT5zSSkDT1h1ps+aZf28gAMha6I3IZNJrPP07ciNTG
7Dk76kUX7w21whsGGqCPkdv4IegH5VRaI4o2SbqxxK9tL17FbDAkUVQsWc8DW53m5GbGEpfTP46T
uKA0MhKD4SEPtrwZ34zWVqmA4wC05OnHu/iCB26i1AeuWOL744r0MekR5lADRb4zcBB+CuEh+30L
TUfOpHrnZBJHKKqfPsig+BCbdbHXtMx54tUQe0BDNc8aot5Pg1r6mAUBJGKlse8mp7X8pgmNx8Co
kgPtvFNQldJOj/PyMMRa8CBrg+mqbdX/0W182qW2SD1szSpkIbX6flIbHs2FZe8phwkoYUl7d3sf
Xv3S4Blg1SIoQaZxPuF9CvKQWhwWWNL8h4fEaygLV1GSPQvc05vAm2TQl7djXrvs6VEjMYh1MoTI
1TmWSbZQ67HOjzCgH2sFzTfpSQ/zZ6v9djvQ5WrieOGw5N0K6Y6FfD64pG0jCdMHTEXJaHC+zZTU
b9nZyWydsn5+vR3tMoHixkWaEu4DpR3UTM6jiZn3qWOW+VEzf/XW3cJ8yGq3Hv7qQfoIqvgTprC3
I14AmoCh0G2BqrXYppE2rQYYjG00yApi+kaIrw3g0qkt3ESKnN8tIi+zW0Ab5NGnOXXhUb8A7T3g
sXPSsHn+T04K47OK6MrkWn05d65VmFrnlnKi3c9trn4rOlG+OKFR/QhAFfR+nGpR62a5Gf6FxI7s
x+3BXPtYALjBRrxhF9b3Th/kFeilIT9KLbyUUnYpIoMmml4Te/CMLt6Kd+1z8RqkQcb08c/qqBnD
oEl4whU01s37Cb7pc5BP+xQLv1DId46WQF3bsvO73G2wRkDvIS9lwx1Z81Om3sQ5dQryo4kMUuns
c/N7ZRcPtMGbMNw5PMpvz+mVdJeAC5MWhsECsVulu3amRhY4WgxoZamlgA/n+WsGjPohGErxGVaC
3XuZltgvIZhgk+QppeQ59gWSV6Exgky9/Xuujh+BAjYHnBlA4OdbZJ5ThwdXlR/VLkk8Paa1FuY9
Nll9ktN3c4qPgY5iEY6Dzkbk5Rw7P+yZiMWVgWOHQtY6ckdrQZYTNqc96n5vSl6SHLRQ/ufnOtNM
Bk73hqnjTjkfn1BGfJ/ElB8H5Q6GuJvGn3r6I0Mxe5Y8gN5PdpRHNmDTy7myHhr5NowLAPXLUj4P
qjpJn8rTzLkzoL2gn3hl+7c/27XJQ35t4XTB1qVGeh6hygNHBM5ilgvxvSApS57TzX75tf2vLZha
uvI0Z9dv3dASikYylR8DbCYTkPCV9GkULwIcZjB/uj2gyxtoYX2jw7JA3Xlbr5LPNhgrbRo1pkxL
d3Ovk3l2npbPO7VvtlTQlm++/jxgg1AW4l237MPV5EVT3YbVYr8rFY8ieJHLz7Lu6gGGCqQ1Pyb7
e+NsKVVdWxIglZbrAd0K0IrnMaFSNmDW8GCl/Sf2jWXMfozgwf72LF6pMkJkR+CNLQWVm2T6PMzU
jw08j6Y4KmGJzQGt1g9hXnlies3v8Nv1S9twk63s4dpihBDHFoYiwFW7OtJ6rU2sWYUTqluPZfaa
Gg+1vFUmuHZOvY+xuhsosOR92OPR28QTYpz3cwnBF/1jJLE0aGcbq/Hayn8fbfk17wpgSH/WllYH
WOIY6a5LVC+3Slcrv8RNe2doW64K19YGmBQQNogHczesNrM8dHEs9Ty8DAOERdyS4yElvdVlu7LD
YDEhiOqQoADfWo0pHZWqnfOkPAZmnu+a2dIqAMqdepjGLLrLkdzZmMQrw2JMPFuhgcEwWBOnZidO
yzztMDcuynAf0Cx2UTD5R0dO+kT0tQB5Lm8Gm9b/amONth3Fk93XR31UxanvkJ+xS8nyNzbWlRWx
8IMhJqP2QaRVGAnocYKq+uLQQHV3eC3H8CmRX/V64OVZfkjpLrfadL/8F12hnYZiQ4hTBWr5bpH1
e1oCvgj1jfrVG/rq7CSj/EeZhUIcPwp67+qbVshtGg1jPvZWN35LpySKvTKGIuoPk17ctZUWyV5H
eyH2tSiR/D42zIOuQXTylS6rDBe3XetHAqDgRzsJXAyCqlVdVmHdeFM86R+RSKpBktdOuBM4i1g7
vQ2H0avqBnjgZFQtMHaEUH9LnaoHewkWrulBvh/+xJ09jvvUFEP3qcjNdriryzrR3ApNlsa1BkeN
doHVLyXFXCT8MZhMQAglQqIbX2458i7miNoXZXMW/YVrjpo45eCUoUkWW2n3ZlbeCzmjet4M8n0O
FNCz5taa3CgMG9VtanQVekdeTKmG6MkuqnRDk+IyAeTWXjgj4FRAo1HPOD9bMGrhHQpU5chnat0i
1e6LrPU156CkGpKcwQOCvPsZSk6QxB/nQWwkRBeH9Vt4qlA8LUFgrsVbozxV7M5KzePQBPu8MhXe
KJEXiiLayHQvTuwlEBWDxQuODt6akF1VcRf3c2keCzsHQYKORlrzgsjcuoWt3D4NYmOPbgRcS1E5
laOBjSrMI3h8t0Oj0EHntCl9xdBdK/kjOV82VtaSk6xWFhc6AHfgx1y26/ZVZFthO8jsPkDC/Y6T
qnjUIv3v3IG+z8IUn7GomPXXpgJX3udasS+HwTxIi0vJ7V9y7ZuCEuajchYSZ7WksizUeyxyQGDV
it85B13ZUUXb+J7XgwBv4aOS1K5TCxK0zEQozzy2oAEbOqX01jn3N7brVpTVeyRzKNcEIidK89BS
bbTyg25sJICXC4WlT4WahiO1Dv54vgMRrYQUX+ga9saZD2NLVe5Eco9ek6fhbR7ZG+vyrVVyvk7Y
aZAAaG8su2Fd9Ahl3EVqI9aPpFCZB3h2Rm13MuRdFn1Ukw+T/k1Wv8jUjmU991pqVnU/7fEnfQ50
SB7p1o15bfjvfs76SdSawagFDT9H0550gXSh+dQ6X1p1P8aPQ77R/LjMSIEikXQAR1hU/Znt88lm
7SexZUgWxq6y+TQmueUGJRhCQTa3B6JZH9Us4C7gSvnYG+XkVXjZ7m/vj4tMhN+AXwziELTnEOla
FWVULUyAU1rWMeV+pAXlJ9nXf49AaZ47GLwZskbLnL9LGO1FnseZG/tYypLuJWx2X07LLbOMK1+O
EgWYTOox6M6sj9SmaLoCo0SO1G7YS9ofULNPUvSs36tR6vNM/+djhYoIrQ0AIMDZtLVOSR/hMdhL
CdNmyw+GSm07x1pQL8wt88TLTU/7jYcL/wvcFODp+exh4lkqKkLtuE32j3nTRvT5o4+KcDZ24kUK
DGD+fZz1xlcbOggycZJhdm30KpLoCwjeXTn8+yW/RAK6QleAP731Wt6th4glbveLuErOobC3u0Zz
5SBI3Q4Ary9SId337SzuEFpFrUmM0r7rcoPjJ7d3txfmBdud57SO5RfvC0NbkvBV4iojnidZgcCb
cZLcAYuoLPsSqrs8018FpMDqYM1+VY6n2MhfynF8pXG3oETTpNr4JRfVvYUlxGW5pB4cgmsmgRlU
wEgb1TnyRqHRq+TNfZVaw92k5cmOxLuHIiiUfdUG1r2YVOX+9kRcCw9dFzVTvohGmeF8jYVmVcZO
TnhpcJCJDBq/tEgD89jCIdi5nxFQNnPcHY2NYV88HHia0GSmN4lLJsWG1fkXc9MA+je6oz6dRPTV
oMoWzX/s/F4YG6+ByxHqFJxQ1AAThi7LGpEmJilB5qcej7OD5qXUYXYwepL4j5phNegU8yQPgduN
+/pySxF0gTRhNoUj7praMA1aOBiBOh4V4xNAKq5TpLg/5Oa0kX1cmUYed0ss+hSLfPv552s6Gdub
0BqPFdQyREbczs5hBwPQVl6UqNrIEJYD5/zG1mGVQV5cUKGsmuVCebd9y0DuGjHE0xFCyNNAl76U
8GnJt5SHrw2Kshf8CYx+L58Cox3XEh2t6dg00FOHD2EIVjp3W6Ro/50bvDwV3wdbHX6dDeAdH4Pp
aM0hC8GTi9p35OBZS7O/uf6jbp56qXwqyrtI2vh212aT+2ohyS8ItDUbUZZkvRdJOx1D8z6ypPs8
cU1QJbf399W5fBdktc/mvICKKFfTkcLfwdIjNx2mx+4pCHeztPXdrix6XAv4l1IKEiJribQRHplj
JfV81GJwl9E3rVE9Wf5paRv31ZXkCWI8FwgS/CBwaP2fr8PaYoXnZjcfpRqIk3Wwv8ot/CG/ID1E
bXeXpxtX/iUIAH3Z9xFXx2QyqAkiAES0unlv68Wn7sOM2pJHKQOHzbF4wrj+Lh9dtf+fItMOoGbO
O4bddz7WOKlH0wyG+WicRJ7t6vKQ8T7fU7A0kx/1R0BAzfwp+9dK/dLfghUGzhii7MWlhDzwMFUK
Xj5xTKEvknZJmWwcyxf2AGw8CDvUfCGJk2SuOz7KFCeRpRQyHXRtZ0jlUc7sj9PCQRy+oL7jq1Ln
CWvwu/CHgxKNc9dU9L2NxxpxmnnYd5YEnDDiigQc5xzRgXBpTLs0rjyVZR5F5q7s+41j/TLT5DcD
cMS/QgNAvgY28JjRe0Az8rGIH6y++9AXd3l239g/q+ZZn8TGI+Hy5nozqIJItax1NI7PPz24qHqq
40A5omjYtE9O2btZiUupP6m9lyvazmp+3z4trrzJIAJquH9BRKX1taYtZ7OetkpiEvIwOq4+Z27c
YAxc/Nf8CdvARUEhfzS7B3veawLVY967BkeyyIq7jR+yjO38qlkYiZAAKE8tCmerZa8ZnU1CbSjH
/Emy72ZdoVKH1vz0Cylh+GRt/lKZ+U6x/jktWcJyuwEnoWq/rtnHacdO7GzlGDcoBySPifS9xSgy
OkXS19sjvFxK55FWN3dfqq0SjxYz3cZu90MOXlX5S14lfvggEFa7HezKiblEo2eNshMPTnn5Ne9u
brm3WkRbGVcz7eaTwwaB8i8MfNViBRE3gZLJ74CddDvstTEyX3Su6Cnp5NvnUSMH6RxDz9WjbcGQ
cvZh+8HCYlB4XfRDkjcm9NoYWbM05Rb5cyQOlvv23RhrOUrm2C7UYwZGdhj8qHGxY0YCapdVblQ9
S33ipniG3B7j5aW3sGcX0QkqJhoH9HnUsg3NaY5T9VjJzyDDuqTZ5dNr0A0b2cKVuSTOMrwF9U8C
dh6nEoAaKrNWj2PZeHbxI8SAKY5KIDm41jnGAxrztwd25YBeRvb/I66+XpqP/WxYDV+vSNwkRee8
cPP+Kx13SfOqsTr0kq83DmZolksJwJVCBzC6X/DHdvzVGNWjcA5t5g4VJhUssyayDnlgHlLV8gwN
FP0WGOzqCgADxnGx6IKx6s7nqIgztTO7Sj2W0j4WiavGtZ/vgZAqFcJ0lSssSLNbUoxXKtfIEZCI
LA31pdy4OqrCSSlpd/esu9D4jSmLNzrRTtb8kreG/JtHAILJtdtZ6PFmzt3tj7T83atjkjuC1U7d
HEjymoymGPUwd3WnknLZBjoTTbGfRZrsb0e5chHhb0P6gYQNwgvO6iIa6mq2s1CwEuL8RYzzsZo1
r4g6XzJziMYyn1OjTNZsHMbXZnbR9OStDi6Kz7n6nmZYD7VECe1Y9L9QlhuIMEkY9rra6E+2izmx
9qeRVP/2aK+GXURJ3rYZUAL1fBmFfaWWTS1RmARFj8N6I03+aGauPd6bytcyKT+b0l6NnlAL++e8
Cy3Kd5G188gFoOfESgLjWIxVDZt2aDzQMPPGkXXtc3INwLvH0gYjwNW0ammk5bEIjWMsaM0l0GDb
v1N1L6EEHfT9bvhYxdZhY06XlHy1UOmDL+JPQBnha6xSdnk2aB+xZY9B48q7dnpRkQ2s4sNQfJZT
az/Miat8uB3zcm/wNLC566jxLHKBq8mc4BRLCNfPx1SNtV3XReZ9I1n1/b9HoUlNrrRodV3swCnU
Z60Iy/mozuTIU4QPDjK8/+qmQT7CNcqDmKojiOx1KlgLtK6TqpqPpjRneztC0cUetWjjNLm8y86j
rBZ+kTkmXXDeGj3mqE8WZjA7/O2A0qm2dO8IfdiYuyvxuDcpKNA+hoy1RtKNzqymIkmUo4g183th
ONNe6W3SA0OEtQvcYMsD/PLJTWL7Jkz3fynu6iBb/M5qnjYkXfTPgUWLNoTRhQyXVFTtvz8W0EDG
lxqIlco2W9eJw3wEQoZR17HOZNeaAjccJ66kT0bwZ7YftXhji11O5nm41a4eK2nIHACjYJ9iz0gn
jw3nYRFc/3sR9zzQcry8y7NUStJ6G8gWuJbiF2bBT2EUz26nuio+yZL1KEnGovzZnXTxbcBx5vZ+
W7KO84OE6EuhFB47L7C1LIZll6aTkOceMwi6v6fg3vxWpn8SNL9ux7k8PeAVLHSNRYYYzdXVKNMm
CisJ47rjXAc/MxDtXHQi27jhLtcjQeCS0STlBUwl73wqFezTRrvI7KOTZpEH4o8x0YQCzN8O/8t4
3oVaZXNmlttmiawLfSU7dy29zHfRiJTo/zBr76KsFuEQzHFfTAzIFtm+bWc8/rb0iq4tgPdztvow
qDQ3eR/wYTLLz6Uy9zJahJ31apspKifx59sDurar3kVb9wkWcY3ChGRAITdt9k4nOj+Y25fJCZ6S
epo31sPbX7de3RRFeDShZrfU5M8XhD43ddRrlX2cptxXEdESbfPcOMpOjm1/7h+ctjtg+Havq50n
PyRT6kadclCK7rsTi6/lp6S3/jiJcLX5oCk8fughhIlyyjTTnYRvISDEKjhMIPQL3e2TnpT00+0J
u5KELwtZpaZDZsGVuLpE5jpCLxiczXEsDL+ItPuoyfZJyB2v+u3o6+K+a16SFnPx24HfgFPnc2dj
XcyOpT5Na2FNja/T2JwQHNGO7VSjwPJf7NzBeM2Kl6z8ISOmERgf9fC3Wv7N2/Z50D71zkuf/GfZ
6WMvGfvm95w8qNjLdneBDQksln/d/n2XBwooG1QgSX9ISgBYnn/aRlpQq1KpHXtkBX3abBSsYnkL
XnJl+gFt27ATyTIWmeRV1hNUkgT/JjKPlVa6eYMX5I7XofUFe776dTjlYb1xIF/uEDoPqDjZCCqg
m/vGXnl3HTgFhJFA1KAsejTAJbv6r8yoV8nJN6ly+o0E+ZIWC7KXRwgEeJp3zOLqgNG7BCGbyAS2
lKi7Kp9pDqr5AewIL2FH/Qn+KsYJ1qYm2Kf3mWAHtW1yMMo/o4juNbXU0GxI6wdd6aeHqTZ+3v7G
V+pnAI8xIiBHA4BH5nn+ke1OgZMjQusY2MrjIJlPdSteIHO7hfNF5cGEVa1vNt2daNI9gpSZ/mRo
D41i75T+pG4BUN8y3PMdsfyahQQIiHYBGpz/mkEaB0cIOtXql5EUxIaV/c1BJdeDRmZ0P6NfyuA5
H6xuI428OKGRLAPZwXxzD6NWsTqhOzNRGzR8nOPc57sp/IrjrycVH6z5FZ3T2xO+fO6zES6hqFWj
Qk87mVbu+QhBRutZHrcOoA1z1xQvCJC7Eu6wKYpMxVf90+1oF0t9FW11XWtKH5ScvM4xN/+2U+NC
2YJ//G2xK7wd6CIvIBBObBDoFpYsK+l8WEptTlLqhOKYmpNbcYWq4Xen29IDuhaFyhUIAyCSdGFX
30mOOzyvpViQftfoVPhK/lPLNnbExalHqWqBQKNSRxLFK+l8JCoAaFMuA+lomFnjD0YhudqgZve3
5+vy1FNhEVMDUd5gdVDQz8OA0q+lXJOlo1w/xfQLJ8Nwm+Q73pJ9m7u68NUSJIiy8ZkuFzpvFpvt
zoMORO9azBXTGCkySi04wYN0+/m30zZu3/20lK+YjWzEulzpNACoMbLIwfTyzc5HWMV9nEj5HJ6G
/M8YKa929ywnnQ8sBDEu3R+2jAcvKVtLLKov/L9BZEJFOQ/Y1WFTz3h8nHT2VNb86LxEPuGaAhsA
6v381Bq/BiTFuu4TsH0c34AxS+0j4jmHaOlTfMWlwSrRVnVSL6ip2m8pTlyZfPA3FBSWK5/31Woz
ztNsCicaopMtnpIyoCBj4Gr9pxRfcQPzb6+vC71A7m0qiqwreKYs4zUPAzjxMAhUv095/xLn38Tw
eZ6eJqN3hdnsBuUwG78ryY3Id2FF5r/y+qQipqb/15ca2imz7Gpo1rcL0DfYggZe7jByCtb9IqTI
KaevFoaMAfQ0ZVp8UiJwe01OpTYdhbNxy19ILDMDLHE2M5V1sI7r2uo8CQqL0ORPhhq4MLr9VE7u
l1dLiRJUIH1oi+q+K2Xf+k+MhcvLXQ3pZwP4ygLU+tP/5AyMH/nsVO6meN++oQpHBEIMP4u29uVy
cJ3fCgDbFslveGSLiMrqFgY+JKxwkpNTF3pN/qIX9b5a5J/Nn5063IkMd4iNA+jKYgQIxsOHRgdt
wTXINsxVJZ0tOznVzkNYvyrdhyh4aJsn0KEb58BlK5o+w/IP9EMc4rj8zvdlGGQVEp0iP4VFvwe/
50bJ5NaMdFANtwzqE49WlqHwk+mLIvLnauz/ebDMLQxcWh7AB4Ezn/+CLkqschCVcZQkx4umaYf0
TEp9Q1HTg73R/76cWEQXl/4KgP4lu1x9ysCcklq1I+6P3Gj3USaF7jQa6pMoFCgFeqOf9G5TT/x6
UCTeEE9fpLZWSeachnMW2Yl0jEoF9XA9HGwvdwJlN6dAUOWpabwWXP2X24fM5QkPpIbaHu1wtvPF
DlMKs1dKdZSoONj17OVlZJj4BiPZwwlfNMJtJuHQrYvkRt6BHsm2LO6uLK035WhABouQHv4D5x+W
ekimK8PMLxBBWLhjikYACLTwKacU7fU5G7VPs9yXEGN08yxBScas70i/1IPRIu9zez4u0xMb4BRm
C5g70PZap/o4NeOya8vpKZRHZZdL6ugRk4502W31uq6EokgHT+vNRthekw/ygYpqHTrJqRk1zU8W
TNhYw7moxmlL8epSzYExoXsC4g+1ZQ7VZfG9ey8VEuCwqIuzUwlcoYXcYFcNcoW11z+a5CqcG+r4
mX38xCHST35eW3dtmh3KZm8ZhVvX437Kqp8N9DV1Y69dvhcWCX1yC2ScgCVdzLii9WkYtll2koWD
0yRXvXLop8wXJYDs70rdeZax1zA6ag+t9Zhm0j9/cWSc7IUXhWEE58tqs3O66q1aWNlJyA96rrPn
Uj/bakVcbG6Qzqj/IaRgLxaib6nku/kP9A4BI7wyyGv0h1BXva756KCN0BknOp7722v4MjFdRVsN
ydClrgumoDjNdn9vV4Mri/ty9D/HCPihomAcVW0rU3yTkjm7/paYSIbwHFq2jbWKSTrW9M5YF6cG
yQQ3VPpiF6v5RwhPP2p9avZcVtFj3EfoA3fZ5GtTA5rFspD/lJ3CL0Us/QhzaatPem3eqdqi04JC
Etif1b0V9NrUTv1UnOjUsIoiC7Zi21uAb+Pv4ZBWu1nf1nhT2UzrqaC/gCogZReS9FXQ2o7NZmjM
4pQP+DkYja7eBzqkxWrIAgoiTXBnBwG3lyRJvplk4hGL2G+FYlX3Q9XafzcWwzLxF7+GX4GbMgZ3
gFvOt34po7drVXpxGufirlJMN/hYT6Xf9I3rYKGUmA+dgwmJj9HM7chX5355qKAgIOOUsTrYnWiC
6j4H5Unu2s9NN8U7UcGLVo1ZP8S5bCG5N+c/b8e8OFMXRgEn93J7UxxaH9+GBIZKmufiFFERBJYf
Yw1WdpJXwwnY3Q51kQIvoegsAssiCeM1cD6v5jw1JD1KebLEd039bDqfb//9yypZfTdIDAtOmzcY
7YdlqO+OjEHBAiN1tPJkOCfLvi96v028sfk0vUiGj1fw7WhXPtZZNPM8WqTO5pCmVnnS0xcD62Lj
Y/gjyF7xjrkd5yLf4CG5vBjQy/+//57HqfBKSQx7KhEI9yeED4e/Fbe8HLwgsOYlY+XfDnflI52F
Wy1+25EmEhfCzZimxa/dVrv32kcC2QTUAM4nicOq8OlItp1HFD1PqVq7UvNqTg+J+Cuqe6XyTCwQ
e4js/z4ifBPQ84J7gtrWKqJKkeb/kXYeu3FzwbZ+IgLMYUp2VOpuy3L4J4Qjc858+vtRg3vUbKIJ
n2N4YFiAijvVrl21ai26JlgoM330BW+ropvyf7MwzemHjVf5Iow3JhZoixC2SeRBmjKQRrxvZdpQ
8+1NLU2HUpYLkRzDtRU9jAcrCrLi5Ok7H1Lc+CInqd0bK1DkpQ3w0cxsulq4dLKqmswgpFinD758
uD+OJQNg4AEew86AjuEsbO9rfciJYIuTaVaOlDyn68Hbwn0yEdsjscmzALjC7GzGiG1pJB7Kk9E8
wEzeqLZ+7DYRMZti7MTgLMkHVLn7bX+wqrfAV7cooUd255TNRpN2ZFuTtUbehcW7+qL5sUrDIql6
ozz1Qn0QI3HaIHbq/23FtaTkgl8iLJuCJ7pWp46R620SJk0Nj6QBD3U3OGL7VzcfA8IHKfTgeb/c
X8rpd822JE0pvIKoK8CHNNdn6EU9LvIkr08NDJcOqR1EdKswPsQhJdJ/N8WWQbQSkgFqGLPLo9Nb
Uvl+VZ/GTnJU9ExD3nnD/r6RhVWiBXUKfCjqccRmWxO7gzkadX1KYKuMErrgo+iHkQ0PRZev3PW3
r7gpQWVNnP8kB0hbzcK/sKvwSrBYn1C1eJSq/WCwNdVXxXg1It1J1HAXwcvpCuqhEvS9H6+RK96O
lb5CkqF0cIDZgtfqep+ocEVCFF5UJz4EuN2fWP7sCpseOdH7c3q7R3imALx7p2FjQ872IyzeQYge
X3WSBKis0wyGTHkvZGsJl9trEuANAyLZMulgztn3apie5bQd61OqhnYnfc7CI3LggwK/9JA6hXq8
P6oFcyQc0HoBLsufefGkrxWlpohZEzbpX4RmBwanrRyx+Vw6YyGu1U8W3icQ8vyPuXl+RYKrETbw
oT7p6a8hbBHHfiyL7xJyR+4mCMxj6Kp2Hf6+P8aFlUP7650/h0QDXRzXO8SN4jIpUWE7BUh/qe3j
9Jh185XtceuuJvYLjhoZFZKj8/hTipM8HzK3PsU5jaC0TXdkUNwUOOrFNfIVf7Ww5yfacSSHKIXy
fpyd77olUWQGXXMawvT3CHNACIqjHCVEN9di+YXJA2s2wcAoczO26VM+xARSJ4Z5rYjNqVbfLK/4
OVrRf73377VD3mgU78lE8YwkIzIz02g6CvVh0Zy68NkNT5rivZbaVhAe9PKv3tGp7ZHYt6RDOKKU
qmSfUu9wf5PctmhOX0BjGzxkdIpCmnA90FF0oTtssuZkmTGcb3YnKrbvPcrZztXO47gZ49ShrD/4
8B2ea166ufW0hjZaOI1X3zBtsg+TLcuZO4x923D4SYjUT40SP5no31YQHyIF9n0U12jJl5aXmhxP
ViqonP+Z984auerA4DUneTj4w5809+08261M7eSCr69XpvaDkVnE16bwmJpR35zi7rE1wM1ITq/R
+yt+Uvp97B1L/Wvwet/mtFo3JoFSsaco3t9ETpmMYHgC7RjbNnAUFIwQQEm/utpaEnPRDhRq0Abx
5gfAdb1io275SawrzSkIrR8dMjOmL/xMwq+DukYYsHDRMos6Kujw7LBH5+mqsQ2lUcwxZYXZUxA9
1026LWgrJXG56WJj240UfxraZFoXjov+TUyrFX3o24j3+gtm6yhUfakHCD2d4rY8h3L9pvlr87m4
Hz8McjafTWhaXUrR+wT37LaSfNtqn1T9/ziO6SM+HDPF9YPMa1Tcp5xuWmlrdGvDuE27Tt4EUiBw
+oCSaPq8NtF0gYikmDV5E/VzXDwHHr2yTuA7ef1AyuaoxfpDGjgqQGjA0S+RqT15Oh1PfXUUcwor
amurAu1OyLyY3crL6Pbpev1ts9sjLrgPO5PhF1tkknlOXPSLFL3RMGH3+nko5ZUYY3HnAtrhiYS8
GKxr0776MN9+FTWVInjtqak/iQOVSSt4doOpRC4/j/2nlITNOObPiVjtS008oLi+1sO5dEy5WkCn
AOTkPpsFiTosEIMuj91J6EobMdJK7myl/KWukScvbd+JPR8GZxDGyEVfjzSt6J2OLKnjAuNZlB/z
n2Mx2Pdd29IlgTwMjby0mE+MHtc2FKiOS9kI+1MxFttQfDLkbV+f+97d5P12TYdsaa/QlUOfCVEb
Oc3ZkU+sRnBlPelPQtQ6nR/uNRpycDJFnT62oWEX8EWKw+b+CJdiqY9GZ06gFKiDxEnUEyX+8aOd
YVDU/qZnRwLG+4Zuy8zvKB50BCY4B6il2Xp1LdyamY4lI/OcSTM1NctDI9af6ZfbuNFPNf2e1nYR
VKeAXhdE7fa69D0PfmRC+58emPsROge9TLe9FDu54u4KNA+a17qA+1pM9vc/9hbtxccCXifDOVHY
0ARwvfCS5vvQbrMWiXhoso3+DdEZr99aQ+wk8c96m/wKaHr7A3tF7/7yC7tdeepNv392p17Zn7lN
2PD6iqo/eyGUj4UhvJr9vzdiTmOkSVfERZEDnWc8jDKQYq0o+tPY+xs0j/4zlRddq5+T7OSPpl0B
8M6av6DetsaorU3wtJnnA4QecqoYgPHifX49wXGjNSqNpsMpbqzOkc3hIKLJROuY4n4WgvanqMBF
4NXCPijkYuuLyMk1RrjpR6lbiUYXzrhGjz6TQZaMmsrkzz54zFYgIK6TkC9Rxe9F9ke0mjM6ZE4n
AHX/T7TWcI4Lfgu4CWUSEow8BOevF6jQNLWr2+EkG7kjef1Bzbet0Tm9H9ujD0WS9wC2Ysh/JOrX
srBO5Y/Gcx/icI3yYXGP09UI0SmJb4Y+uzfNtDJjrxqHU52eQkg0Gt+WlUej3ZvGdqh3rWHtcygF
4CI8Tk08YrATYamS/qSat7Lbl24tukUo3FE7gVxenLm+FiVPrxGH4VRlj03uhH/yjdXaI8iXF7nd
Gs+j+c3wVtrUF43SuUS2D4QZqM7ZGXOFcYAeJhkhks+3PVpkfgNjNnzvI6k90C0mKQfZjrzRztFS
dA1r9Yl+e1WCo5xoN5B9YgXmKE49yPrS0JTxVIRfYTh6qn4wRY9FaBVO0RWQQOeOIDqIfIF6LYWD
11S25P1u0/S3H/287/FuHQ50LWSU4D9iHeiRuT4FpjIgOiOL46npwTPpxXiklfifuVMoEgLjo4eT
tm+u09ll47edppR1KZ600HMyQ7bjxP4bt5//fSh0HTGjwKe4SWcxlxmiFaQJhXhChPaxk43AVuAf
uG9jIbtCBxrvZ94jAKOt+Y4VStAltCeIJ795cHt0gh8C4bkOX2JIyUdiKgWxTV9d69BZWqV3ZXXc
B+W3OcOonIeQabtYRUNmsLtxiLaoaa8BGZa2JURO9J0Cx54oaK73gh8ZWozPEE8Zv7+M3D3IhlfE
+37kfrC9P4+LA/pgarYjRiuNxTrWxJOkjtt2eIZy1Pm/WZi+4IN7N9E6U4pCxYI4gLooMttS4pWo
+9al8/B9xxCSZWbPzUJePwxko9QScapSRihhiMjISuM/D4SHvcqDFAIHiqLzUqjhV62EFfnkQWZa
l/sYSbD7U3U7DH41VzJ5IapsQGaup8qqBKEKq1g5iQh5hnG57cC0J5Sw75u53V4EHbxNploOzn7+
XutLEl1ZPaqnAdnXSDzWY2CP2kMQrZVBFwxxOMEoT72VRPCzC84QErntIkk9pXWxC/XgnLvmX6UC
91onX++P6XYfQ61IyRVI2wSqnZcaeOqkCVzDxolLxfbF/3I8230Lt73LE24L/Ba5dwonMHBer049
qFo61pl5MhSnT57qYrhUroQb7Sy7CpsUwKrwQwu6CpDoswXp9soH3M4m1VBcAtDcyTnM09cBwP9+
VAPr5FfPTSNCifusl4hLBCtYpRU7876sfmi9ym996yT4oeMGod2CS5KtYxv/vD+jt4HfNCCUbJhN
alHzQKwfRLkc2sg65dbzID/wprZdSL2a9IfkSUeatT7dt3fb4TJtj+mtCqAUPLsxW8FM19KI5nPh
pPm1ihjVoZIexKw7l6ZoN0nr0CQOlwZ9VM/WeAGqaFfC77xTuPPprAbuE6xEQAsTQFV9EpykdZZi
9+yiVCDJmyo9/tnIhM0o/Iga5VAKxTZwB6DgQCFWYWA3a4shuhIm4TvqINRcrvewqXWoPHvFxFj7
ag2wAAteWW9aQ/jbISN4f7qXbU0+hqieBZavbdVlUya+2ekvjakND0FVvZkVkhdlURq7UFPi3X1z
kzO5etBM7cdQSYGzI6QjkL02V+YoLtWlBqVju8kbeDH1fVu2r6ruftHbaM3aTa5g6o2Z8KRUJUDg
iDPX5uW5Wld0VL80xjfd+NoW3iNSJTU63ykqvngSR23WJvR2hNhUURHgzYI26bwdDIHxjEwC7Zll
O8LIVdRngq992bqFncSD5mgWAPX7k3p7ZKZxcmomcDoZ87lf7aJUypuoNl+KEjI6bB4yQ6/2mSdK
BwqVj0rjhk9+JNT7KEu/Z7yWHShTUM/0R/01swq0TaozhW/35OpIihftKpXFzaU5CTlyt0zrDgfP
vP5rdOiG0yluvoQC+uIJ9Blek9Aol7yuTMUUCl1vMAzBPEjoh/uw5lORCFKLio8HneQz4/0y1nuY
81okoeo34LR28Kr8HY6kw1QUXe+bvrncGOLEEcLbjG4fegKvt3ZVWqrfNjlMkmHc7aSSpgc6BsyV
IOoW3IgZXoHETwTWTOcs/NAsL3fLWLVeDLHU/xu8Bt8v+ar1zZDH6mdRJzjNofOsbyM9koXduEHk
2QK+Jt/1Q0cXbRP4Rnzwx6zdJ6XZrZHRLk0DLNCIxUF4Swln+vnHSNKrxKSZ+MnhMBufIHDPbF8e
upXJXpoGhLknTCPgLfLZs2nQMzohK9l1X0AV5I8j0bFlS2VEkRgxJFsf9WwfGYO5VaNOe5EUIGup
nntO3SXNVjBDY5s3coxaWLTGU3Tjc8AQTZR8U2Jq4haZebiq6PNIDKPklMhyfFEDX9p7blxfXE+q
HD+gTwJUMXxTZjGA6aY38/4uvDlo7+aR7JnEUoCBzaffbwKxyX0gzEZibdJWDLbR6Abk44p/Rt7o
eBuTSE6jpCXDb3y90kMRxNBWmP4ZhuPud5wQcLeBVB6GKhaB3vrNj/tDu31NYnCa3AnpOL3rZjdx
pKdaEwdecNarX2r/uUMkDDKoXfCWy6gO+MXOFRxBXePMuLkh0ezCZbHJAJDiYWc7zfNRIygiMzin
iopcZCF7u3Ks1W2kV7kdDOma3N1NvDGzN7uRO2QRct61jNJ4LLpPiOtE4FY10otOgjLA/TmdnNKV
u+TanwIN4jpaadARvF5DQUK6pKGr6ZxoJHJSxJ3Clg5ZVfsJ4dbPyPfMlQBgYTaJpWA7nAg/p21z
bVBuVFUomjg+K8GTNCL2Np7fhqpfGdbSVrkyMzuFUlGp8FQnMdyp3h4ot5F6j5IX7LNom3muE1PE
axTzkEvmyvvz5vgzoR/HN43/g/uDVz7ujUiIziKyhFr/GManoodu5UzdwoaXU0e/9t+X8KPF2b3T
CVGtciriczm8CFa5QYrGexbyXYlK4X1LC2tHFhQNQtLABq+42aQaAhoiciAnZxUp5rEN9knwRUm6
l1FeE6VZWD+8O/xTUw85wc28s9QsQ6se5Sg7D5kBwYXmMI9B70AQHyYh/NhOmtW2FoJkvz/E23Qn
cOBJGfC9a5eAZbZ+XZkFcmeMdGtX9X9F7wyjDfmmYe1kf1snRyku7FLcS0F80FcpV27n99r2bCWt
uO7hIZew3b/6cMnE6SFpEHb8ujLGG/TD+xjRHyMdQ5VpToaYhllthlGRnQXpXKHimlXevnefQusR
8Q2ydbQ3njXh132rt25tGtz/N/q+4h8ORjK9WOumys5SLWyEyOJwqE5SHiURZuOxdFCE+X7f4u1R
vLY4c9yl34eeODLMtrp4YryRxue02hXBJuhe0JIAvLq/b/Dm7iUYobLOlp0St3TKXp/9OsnTlos5
O5ei7rSSsPFM+ZCkKyTUtymOKeZh7ZDbIMcBOujajOv1KW9GvzgLLpJQpIrbTYc0ja0olbKtC/6v
6iNxk/WI2MRKn3wF35w4lWfkx/vjXdivVITowqRZ6T2yv/6QdHADrk4tPwdqx6Nh0o15ADsLp+Za
x+XCzPJEpf4G0yB1xjnmK8spdJGryc9ZM9ip2J9Rh7dDoLj3BzTN3PVtyK1Exp2cG8ExBbfrAVlq
EmljmxRnM43bXeGLMPs145oa28K+pFGDohb0HSSK5lYqfyyiMhiKM2W/neZ2D/RaXsJHIRi+S4L5
Y4jHfeGtnIUlv3ZldPqoD8fP77yhycyqOA9CdozCL0VJqqR8SITWTsveNrQGIOKxz51UEN68Mjjf
n9mlBaQ5ZVKIoXyFUsW1+VY2ej9ppeLs1hp6zbXTts22FrLN/8LM9NAnX0ppYe693ZHEipWrxdkX
KIgVaoFOr7kbcv33fTsLzgxQ4P/YmXlq0w+0jnpxcdaMo1yUdHN9llI4Lp+y+ERj2Qo8Zvpt821p
TvweU6cK+P7Z2nlNk0S+Vpbnvkrri5qF+pcmiyyH2g7s7Jmcb0Mp/HdFUkI0qt6cNjojbvkPjJj8
W6Em5VkL/QOavClVP036RcItUj5BL0GQ34zpXojXKHwWJheCRIpfADyoT80rrhIlXjOnrf88ahmK
FObnFunVTZ9GF43ulqA2DccSqFfdX9Lbsz9ljGWM0vTMQ34W3EQUcZNYqKrzYJRUnKXY/1Lpeni5
b2UhsJkEZwhuNJ7I5BNnd0RaJKIQJCqDS4boUPmD/qAVVrBRkFGnl1ysPmVF138JhcbcFHoj7CIe
YYeVj5huvusNxUeQpEAxAdJUyiXXp1GPzDqKJas6K2Uh26jIkfgprR8S/GvHcQAZZrRTA6yrJU4W
N9kWsWyLlGD4zw0rUx6DFBlPOhL2QF6uvyOr4Pbk5V6dG57DW4rv9WEMk2LlWl5a2Y9WZnFAa5ZU
MgIyXFB2dVvid1hDhqre3p/U20M6jYWLd5IAoMFxZsWltasKEuZUaopHpXZDuAj0X6Hs7z3P0xxf
b1YgErcuFYMcUUwCwuS8XE+eXASJIlgY1MQBlThf+iVLLiroXrmmcnh7z/M41KkQTc20U8342hJp
NoOmkLI+V+Xvtv+iND+K5K10V3zqwgReWZGvraSkH3ulyOoz+SMonWG5tn1En6DLSWQ7VSMQ1ymc
9/dXbb43CEeoFE4Fd5Q9YFeYDW0o6aGwGq08gzvokNcoYE6LfXXlUXgTss3NzMYm13k69oUJRtVE
5VCmmx+Fse6P29KDWl0M/88wVEdA5Nk/7pG53dm1O3Z5H5OvLM+W/qUL9/Xw1odf7s/g5Cs++pJ3
E9McEomS7547NE+lXBhXXnU2ov/kChk/4Hio2m1BikN+CHBd1WwUsFbWbb5ZZPDN+A3qlmQupuT+
9WYZUL9wXZfkehDb2q+084+hqW8K5DR11VqJXW6gs3NjM3eZx77sJ55Un62YjMZOTFWxsKt0EB/K
Fr0AexSi4aHvcQ8HNe0NfSvIaeU7dVPC9qQZmhvsEUdup3a5XI4PblEZphNHAe0ReoD22CZvK3E8
yHoMHELJ9Sp2irEd/95fqPkpZhQg2CZxA7JY4F6nKf0QAfLs8vQ6HtuzMrThXqAIsI8G/xGAfXhw
hzJdu2QWlmg6Wdx1ZJaoK8/2fJBnnZLEcXemNUR+DpJaeKuGxDjqQYdqqNBWnO98jMDuVK2jRLmw
yXMF9jI9bB3KYrKTjfIhzHPJ0QRBPoYYI/ZJqrXvnL+GmZeJ0gc92gmTgC+9nhdPGNQeZZPuHDau
Zety9qhZZfUduc3yCfFsxe7JWW0LPQuOAOGlhxJK5RVk1+0ZmkAyU9ETlAzX3MwLpV2q5Fkmd+eg
U7sHchAvAr2b39Qyr7eB0GenJnDfDE95kdYlPd4LUtcHeCok4HrJqfKsnKN3Y3mIY7RX+nPoycWp
jN1+p8nKQBHBHx2CBHEXKbS7NJLQPlkjMkt60iJcWVj5NvHy7kcYh+lLVCuyE3YCBE+x1vG+R6NC
QXTajjpEWxBWxNHlpfGAzkfxGOZt9AKBTufUluravEigKctczdHF4ZMejNauFVvvILT6a5kVrVMP
4lYgQLO7pIY3P02zlXffgn+mJgcRG4R1U5A9xymlXlTGvhj0Z9/62WTyxhsQB/K/QPx/MCP53LuA
VuQdkdgrX3j/WC4ckyvTMxdNqRAG7QGVp1TWXrTIfS116VtvRS9V+xAJXbjiOG8C0Gm7U4CdWvmo
i8KReb3dqxz2lF6M+7MUhugoqJsQWjggfk4sK3Ym1I5SZ0chB0zgqbv7Q70p2sxtz/a5mraNURpp
f26NAT2Egs6CUd608b4RfiSu4ciWuxlSGobVKtp3wc4QTQfMpxKvIcSWJv39eQGfGdD4eexkheLY
otrMeoeNTYeVyEXcIlIwVH+pu6/c/rcxBkxKeFxayznkUMpdz7gxWJVStSMHLBSoQLmadNBKq/z3
fQRR0JQkUXjAAPa/tmIqfmKZodmf9US7tD5KUCpNN79Vi17zt5V1XJg+SjEq2Df8Fb5z+vmHqyQz
vBqyQ304B3VxCHzNLs0vxXBU6SwYOsGWrPFBq6xTiuqJT/WRsQ6Wb2fGoTJ+pSBX0zLe3/+keTCM
7+alyKsfTCaZsfkcD33pankRjGfPVXkeNn0F71pcPwQDF/F9U7fLiSmMTIPn8p4/Ty0UiZR0TMZz
NOnHBETfWzdT0s19KwtBB1cR7ohme5C+vMJnc9xqqeAFpXSOvLbexnFQH3NRzezcVLt9NwjyZaB8
C62g5+28QjE2eqcaG/jZzI3Wji2y0a7xFCZWtzPdUnpKkDbaG2JnOH7ZoHfjS41ysaCCW4k430VT
r68TMhW4Fo1MKDDxebtwm8fIrpuhch68ZEPKQN36aA//VRtbz3eaYZeDE9qootDZG2yg6Em/jdO5
K+18LZu3sCemHmKKTYi4QGg//fzDLh2bTPR0KVXONaFomn9BLKm01uAet1HVO93wBAlkoQBTXBuB
jqr1qzBRzmX0BkXLLhyqbdwhFuOvxSnTAZ5PLF3RvL8mfAnIqGtLgQItdq1nyjn+rgsHY1vsh3Cf
ljvSP8LDmDndQZPsZI3Yb2G3k7KDThCoI2iDOYFQ2AUsZzBq51LTH4ZiUB1Ni6zt/c2+sFJ4rEnZ
Z0I1IAp8PTRF7gK1j0rzXEttuTGiOraHsnwa62BNDnDREs6CuhJ8B8R815ZUuY3l3pPNc6gJwUYz
gnqjNmqysTJ62u8PamHmaC4TQQBDjULnyMzti0pVJ35omGehUBGsJvuEEk+/pnqwOKDJ68EyBOJo
bsUQKqXOe8E8J5VSHlvitQB/24Rfa0iIL/dHdGOLCHFiU6ZMzIufTPz15BmCl8d5EFvnShazS+R6
mbITZLPnUNOHs6ameNP/PG06EP+gKKYuENAM1+YCOl3M3DAEouLYtiC4ttz/DKVDtmvfNYmtRON5
KHZq09LwVNhe6e75r20rIIzjraAtb9aST5n0U9/pJEBBztZSQhs2qNrYuwwZzc9jVf6NRm+N0PX9
pXF1wik8iBwDur6AckHwfT1go26yhGYg/zIEXzmTR009Cd8Qa00riFNiJOfUoxZ9zv2X1BscuXz2
ZPGx153StFYCtRunxocAOmbiiYbBPc4WWpSSqgpxa5daDQ9+EINvL+ucfjIjtaNAWTkoC9ZIvvCX
xwf1yHm/g+BKQkyHbXgp2tFmiwNnajciAp3x9v7+XTQE0TORH64YdMz1/OK98qgp3fBimsLjOHYH
Kxl/hmbkGN5au+0NJI/NC0Z8AuMoEIHwurq2pSWxatKZFl6C0D/3+fdk3IvtaxPv2/6nRnAi6nYo
QXkOqHskUQJOjbywXaKnGP7Rhfh8f+Q3zIbvnwNRMEk8Mq0EL9efkyaNNFRiG10GAo59UIWpYltW
l9t55z9YKCB/6nu0+GSLVGUoZTTsaZF/7Fqte2QqfcfTqtXuwZsLDQcsgZScenomorTJ3Xy4n+kU
QjqsV6OL28WfEb85RWazHcTWlj9npeIo2T6llkjE0pqiD0PkaMdrofnta2gioyEpIlJooN43l2yF
SjX2axjxL5n+yLPpJYwuRbT31WNmHCuZbShQ6BejlUfYrSMlPzxlRWjqA6z4Xqz7MHLoPzyTl3x0
IWazg4nfNP/b+GvAkAWnNal0klsHNsX1MIsgW98TSw2Q1iWQzN4pUpGnTmsKm5WtNTmDmddCmRvP
SEFhUoOfOYs8NFRXM7v44soJWni7UiNn69fHVNsrQgp5w+DELW3mWW9LdbApzcc2/g3Oa1OCiFGF
58SNVs75TbGT3U5+i1seagL+pc5Grvtarrk18LvYj18t1zy2WflL63Zaav0q8tYZXNcWBiTG/yBr
U0fD7v6ULE08AeHE+jfVIec9KILQpXqb+ckl7UEgSv0w7DQPFrb7Vha8GU3dEz4GwQ8SV7MjHYZq
2klJnVySNnaUIjgO4+cxCV+F5H81HgAHdH4CvSNbdH1QWwpWra/qTGeaIQZ3rL1+ZRMtHQjyXvSo
U0FhLLOwLJDGTpGDILmUYJadqtN/uX0DSaOQrnXvLJ140Gd0uzB53ATzCDCKQYQ0RZ5ehr0I+0Gn
76Lh0OsXN/jUyGdh+FyI/37a4eABucDwAIjMafIMxRyTBGDuJWplDb2aVrAtQTmK8tv9DXGTReSU
IyzHlQ15siTPN0RuZd6QqWF6UZXP9RFSaJEklvVWN09h+amUi5VhLZz7K3Oz8MwtQ2OMhzS9iFpG
S/ygtJsmr/8EQ4/MaGuVD4rprUmGL+x5bPLwJu+PYtRcMlxvK8mVRmyG0p+xiXeamjvaeAn+GYSJ
B4HZW+VcESxAfD93aq6bCGpcpRcvcOrQ2klo777ReJLychV5Tt5fuXeO+pkPxRx/4dum4G3OKgxu
aoaQbCfZJYxH70kJ1GDr1lF7lqu034ijWe07T+w3tUfpqMxldVeUsuwYgg4/shf1O5WEqZNpiDyU
glLtINxX6E5VLacPc/1Y9L04cdv6G7nTNTv0w+xRTCrpYLkdFEIeKgWpXje7En+1C6x+2Ob5EB3L
MA+fqiLQ7Bbc8lssjYbjMikA4DqcuOennyJEsvdlghpf21BhEop64wmy/0A6NX+QSameqrGERtpo
mv39KZtc+HzGFCqtSAICXyWfee2TSpnbhh9ml0FNkr3iSulOQO/F0QzSmn0SS7u2NMo3K27W9v1t
spi9gTI0kTiV88mRXJv2R0upEpUXUEOvsyo5rSTvzfHYBZde20dluCnE6brLd23SHO+Pemn/00RB
mIxdqs0z07lgjmZRh9mlM00aN760QX4xJp+8crcsuZKPdmYXqKw1coYGYXZxi50SvaUnURVsw/1m
TryY7c96jRpz+u75an60N9v/Na2nHoiL7FIG/5ntpw6qUushQgs9Z/fcn8KFq4YkCgi6icyWf802
Toa8KBASK70UcqAeWzMg22+iN9bF9Z/7lhYnEXo3sjXwRd5oZrhtksVpwqDU9inrNcekOqqHPjRJ
v0itfgUqVK1l396ZeOcTSQqY3gtiPrhAZwsnWC2BZyvgIP2NlB+9wLfN8kegfu7kxtbicOslB1OL
dmbmZK6/6Qi4Q1s78Cq1I+HBaxyibDnY1NbTIMYPeotChQamwPz871NDvoLon6WYik/XR8hoRjNw
tSi7pLXp5KO+q/JoM5L0F8xul7vFViz8L3TBrGzrpW1GRwqkcQROZOtm28wsEslXwjy7mICzqzZx
/PRvYP3S48+h9en+CJf80wdT8xiwybO0LGU8ulYqJf4ZZiUp7p5NHYidMsrllu5x5Ozi5F9ZSqeb
66Ph2bXcU2xIhSrDMfbp66g39iA95UW+6YNvcfT7/iCXdjhd0ObETSLRPzybz0hJm1Fvy+ziu4Gd
F6eMhszoJJrhVraCly5+Fst/Ti8zPPRzKWVP0FJkb653Ds8dOdebKL+MklFB+lMcUi1JbEkpVCdG
YPTRajW0YaNR2Pv92B9q3892hZXCA6CMUK7pwe+xs5pNVaj1wZTa+JC6eXuQuWddyU829ydoyV9D
HkL+nuo0l9U8crZEl/wYV4XbWy09OElyNGPaAr1M8OzeL9egpUsvH479lOWHFZSkyuxgjXGMKq6b
5BfFrHZS9xol32Pt6LpwSZwo+DfZj9b0NrkJpH0lOfjeuTF3PWhVIFYBLBm5tdl7pMlTa2Cf55d6
zLdu9Mj7/rVWLEcNzG0hN69N9BvGB71/6MtPRdzY1nmMHwctdnhSEhV3j764FyK0HrqHNo7hw3zw
QjsR1mgblqdoSreSRyeZPu/n9dW+siyx5ztbr937Zc9TNaajAImA0QlLOX7w8dZ2L/fFoda04UUO
h2QfKI21oXAir3QXL0YTBqeHVocpuzqHH6hNITWRkOcXNfe2hXSokGn3jqnxkArO+EkxBtRGXqJf
9/flbXWJY4SmiChTq6Ehf+6AyesM9Wim+UUMpB0Y4Iwma+937Oe26Wl/yrxPnKI3/4vSXZSiDmx6
z13XOV0+cmcJ3zwYeNTCO+TC30qJbHOV/GDJsdC8SXWaN5oEvPz6lOeQ5+ti3+SXLu/+I76yHKGi
3Vo1k/oo57TyK5EJkKYV1K3QZNXu/uy835LzrcxKkLuH42ViAL02X5tNKphpkUNCN8IOV/QJmbLQ
9JrvFlH6U1fo7gS8H1GCYXcf2raAF8dqlepYh6Gc24Ph5Y+iWnlf87ShIMqGap96Wc27qXoCi2ii
RN9Xvnny6zffPOFl8TYgy+d9x3ooekWuiuwjeXjINKTaC9cOU4K1ztsmr4r+6LvOWKoOfCgr1+ri
HuZKRbodtmP88+weqKM+MkJLzi968tdwn31zolf+FOffx9J0qMBuLd2WzOrFWosbb4M5du9EUDpR
Lkyak9cLVcRVkRoJ2zgAUAWXg+H/TlaB0GtGZjeq2ccW2VB8qnzxxsxuP1fus9eZdlvmmzA8JPGb
8t3QniLShEBhNlnOG2jl2ptutevF5a0BUIEKPxB6vPtsnFrhqvXQ5ZdejXdK0n5uxTV2loXECO8K
qHvJKKFMwaG7tgGjqNj2ZVJcpMF3IqDzMRK5oNGPQfLke3AsGYNTiF8yd2VsS9NL6mdCp4G/pHn7
2m6SKSaKlWlxqTSLANlvXEfQlIKuL28Vhznth/k8atxReA/e9WhZXNsqe6GBPLAsLin6QkGtPuco
Fhq05Aoe3r3ID3koPMouxH5Wel45oNNdf2MbR8/1zMODVND/4+zMeqVGgm39iyx5Hl7tGvcE3rCh
4cUCGjzPs3/9+cy593SVyyoLpFZ3S0hEZTozMoa1VlzbLr1pLAdoH64FDg/iKq+kIQY6oKbItuBC
DeWY72odCcOorpN9NoSVY459fc7rCt1G5svZ93/RbYjKB5+jKWrgtOuXeayHc9DGXixdJZM/ALt7
1buM/Td+5Np4ztTsZAxbjmL+lss9mMs2GEXhkDN9vQea3EGF7vPS7epobwQoJ+vFeexdaqVyOTIe
07eptjsxWofZyJQab9pY89phgxwy1+JmNoq6+AFKCxKcFgOHTW8JixLdDhKdh5b5H1trvY39YClf
mJp/ykWRP2rSfIol1La7fPo6DBEv6y+/T375hfQwGZVTKf1TqFuOqI72EKePdac6fmDw3IvHUTsN
xRakZG3tdAMYokm4Lt7IYrVxaZWxkZQuzHxbTEQmdqKMkG3s8NqyUcubS3TAnoh5r5cdqwm6yiT0
ru51x7qQ7Vq0fhZqcYKTu79/gNdcFoUYsDHzB1XVpdiOWopKOLRW5ZqesC/FwhE7002ayh5SSjBT
J3zMcwEJzTJ+1oPDfeMrLhlQ6zybFggUsdvi6aG0nBsIc1WAaD7m+o/R2HjQV/aRRB6KBpOEoYot
3UUhi9kgTm3lwlwUZBrg07OcPPtb+I6VQwFSB5zO74IITcvrz1XVo9JO7VS5Cfh3MdmPqKoyreD+
Xq0aIZSipkqfD+jFtZFaNMKkAG/nTmrllAHq8DRC+y02yeqO/WdlWf8Ww67R1ZYdi9LuYCSCIyq/
SvmbGfzNl7mws4wHfDEskx47U3M2PcQ1/Mq2omMRbzmrla4tfpn2qIxyMw5zWeQUsjbqo1zmfCf0
iRE4UDoqrSmDZoE92BZCkIgDZkciq+Ct68zj/a+2vp//WV8cjSTM4r5kmJCLAryjKJUN4o9YH1or
Opf3Tc0B4uJdmFX2oXzDIZjhHtcHJBvU0MvrpOaA6OJBKYXkKMgdop805pNeKtDPksV5LmH6rAOi
2d+3vnY8FfQy6NXzJjEz4do6GJNcyoHsu2P1ChL+kHSRPY35hpWVxHNmIQEj+S3oDzL+2owgZXUr
60XtlqEEO6jsDrkiHxir8KjJ7cHyhaciPSFjcbb0dhdNykHThNP9la5ATObfQFfytzw8nYbr3yAb
SI5IZlW7yJN+KcxnDdQtozT3o5XYzLNpSbmLTGBqg2zLRp3ZpVQ+CZNyCir/0GkfpWArHZ8N3nx5
gnfiPsRcbvSn/JzRvWj21K4gTMeRQfHm+KJU30z/VRJh2298g9UvfWFtjtEu3mQziGQhAcLjCk0B
saiN7VF3UznfOs9rV2dOSf7/qpZhRiIKEbFm7TaerWYfLXOyG/mfbNND3BY0+Zw0MalnK4jeLePZ
TizUoIU06BKcI7Uv7/3gjHCHXUvqftQ2Nm99Uf8ZW5ydMM21VPMxxvR3y/rim2+03hSKb/fP6Jov
mDtuMMuBzjHd+vobDWXOoziMjVsS/4vZj077pwPv1A9HMf4o+49x/s99g7cXc4ZbzXmzRb7PKKLF
Ux4q3SRrvpATlZZO2Ge7WivtEsQyyFRLPMVPUVsetTi0NeACf0rjQwhx7qrPNBkgMPKSXGeOvh/G
OaWOxHojYImqxq47+U/3FIg7krXwUwiX0AlbfDq/GTVx0nXy5PZ1OPvnVj8Y3lESHpWkY4rwBlru
5pYtrM1f+OKWJbHQxqOoFYCNXMlrnV4N7VLewlfe4gNnM0TYM9iYr2ctDoqRWV7kWWbhMoV+5gno
pZMY5cPgi4JNjqG+75UI9DGJ1Ck1s/woC7KwN5NWOVRj88hDVtpUFvpdMLcM7x+pm3s5/zQgMXNW
C6hoWRgfk4jBHBFjY+uQbKbIDgreLNHsvhafFX/D2G355draMvBpS82v2hprSQGzCq1QNWoc5lY4
cW4+i3lnV5SCmiiwubulIZ3ur/UmEF5YX3wGoemnpJmMwtUED60vffKc0Ci2OpLzCb16J7ACOoTK
No5BQ0fk+kyZRAdm57FGMz1OxSnSTp0AIeic0tgwNm7Lqi0KabMgooS0zuKVEKdIz4NIoJxljAwQ
K53Beza7p1oUT2UefQTxu5U0rX5C+P2MgtCJEKhpXS9PKcaotYa4dDUI4VAo/zWqD2Uv7YuYSUq7
ypD29dg3cw9jDw3bvf8Fb/OoeXMZOMArgpAgveVr69mIckta8QkDFXXz/BeQ6F2uNh8DLXeHSHju
DCYF9/6rPm2ppd28Kb8tz4QByHfUtxah15TnqaTFfuk2pXhskGcRvlW1dURm6Hx/jWs+CaSAxKwN
BqCgoHe9xCio0NWoSPzFhFmEfmkqTmBW9H7pzmzcx9sLwW0GK49+0Sxbvixed+3YqWYulW4yJZMz
GKVOlNFszUlbOTKUy34LP5FX0fRZ3AghSXTeI6N0g491G9n5YNp9ckR5dgwUR/cOQ3kw05dE+HR/
I3+rrF3fROxyUEDr86bACrjeyaFhfq1Uh6QFlUyDPiCC1AYCnFAshCOyAjLdNz2C3xr3ux6iPKQy
5hZYJqxqsUveQAsihOVXxauiBsO+ysSPE2qcp5FRV04v9ukhFcpD6YlEMar4mqt+8ByPhoKcR9Kj
SaB2h7AyJVswhGrjw91EHkhsQO2ZG3bE6TcN+2kqO1NJAlJ6pdpHVbAHm37IUV59Tz2qZSqdLbfd
/v52rh0WWoOWjrIcHallQK6BeY7NtCD/niyQriKE2GYSy40u02/J8+VHQ04W6D6db4L/hX8RsipH
3CKvXFl79IPk8zDWDuDMWTOXMsOxKaKdLlhI6vQ7kZl0vj+9BBM8HcY7mOEPRU/5irBLcqegLhgn
74oeMiz9uqL85/5+3DoEBSQuDCukqIlql29ZrKQFHcy0ctP4wzQ8+m8ehBdpg+95+zxjhLedOjcz
NW50J+ibDpNlUruRvfdlMz1FYee0gfpAbXJnBRvk3lvPgzEIEwBSYcej6H19XzLPgvsfVxRyDNGR
4/IkRh5Bypbw9KoZ+i8wAOfq/bKMHjRcHbkWK7dB6mI35WZIxV4RT9B7tzQmV7ePZG0eUYC8/zKR
rRTEQgZVqtxafggtEWmWEwPM7cT/7Dcbm7d2JekNQFyHP0nJfuHkwrAs/QhFFrcNhX/TWeA5sAOG
yFd0sCVqqmLxWSy3sGWrRmkTwEkASAkT4/qL5VPug3im8GG0R89Dw68LbQR+ckch3kiNY9z+e//Q
r20oT9L/MwiE89qg1+tNkU4CGyp4wgfNKr8FUrMrqjK1jbTP4Fkr5kY7YtUkmtaUI3AHhFbXJiuj
9LNoLgSU8VndJzi4RgImffTTTR7P/FctfQ9KbMhMooAwH5hrU4ihSzR5SPHH4WtIcOpE6kGO9Z2k
nQNTO5Tiq1VtidqvuVWwRaRVxIxoly+WZwZyo0h5Wbt0d2nqNzvpT9Xl6JzDz5yJvXNJk77r9aqY
35lnqjTUxEyvUfZ1qE8JyGEr2MM43Ad+5qjBVvXiNi7FJFIsv+nEPMHzN73Iq0whjtSxUmo39LUH
458ob4/Sa4LkI9IAn8hFNp7DLXPzn1+Yq/2kNTxPrV2xHm0PhfWuRPwizr5VyrMkPxYkyPevwapB
elL0TYAw3yAzEj83hLaQasr52nTwzdgkvDDjI+N005PVD80+b2goeAyb2XAza86TUGauANCUImu7
XqpZKRFiTzo7W7dz5BTUB9+I0l3uN8nu/iLXTuZMSZiJ4PTAlslFF5TDWHlh4yZjXu6bXs5sw8eJ
3rey9oxeWpl/xcW3U6RJikUralw98eww0vZq8Or7byr6Nn9hiDdnxpCgzLdsU+hNp1mN1zZuJZaO
LAQ7pXsLpc+NtWVoZd+YimbNdAqQooBXrlcUFlYVN0bQMZs9mvZi3GYvhufHf9qMhqo1k3I0Zk/N
MMGFr+oSrw/8DrlmXO4bmAZ3ChjopAXH+7u2ct6o9swUESQR4G0uMsw0yaxKKYzG7cLMph9ps2uK
1G18mxUfDzgPHhrDSjgMS4JVJ6reaIVp6wY6YzGFNoucoq9/dYCqDikUnaei1+sNp7G6MioyBDPU
PVDUuv5McZTKUikE2Ay/N8E7JX0Rwo0MZOVsk2DRFENpC365uTCBml89mABr3Fqk+ZH0mrwTClBj
LRN5djXQl41tXDl5Ct1x8ka6ZKj+Lc4EcAhrlAOtdbPaKg9jo0/oVqBMd/9IrH0s7hCKkOgo0fBb
HAnNmwxPj/uWAgeyK171lE+ao7xKZXEwk+z1vrG15BEKBS7tNwoMLsX1Z6qLTgz8UOtdi5m0L0GT
ajtLqGQXrpJ2Eki8nKC0EEsrBfmQiKH80Ml6d6hitFHu/5K1ZQNkh/9HHDKrcVz/kFKN6D8aUe9K
jZ4dVQHAaiUNO73JPsp6/G7keG+c0JVyL5AhykgQIWFcoDN4bdKqi7q2VKFz9Snk7QQJt6ukMDxY
RdzQ3yryl7bJxB2xhfDCe1M8pr5Fbi0CqRYNYWtA50qwefVrFk+PQFVi6Hq9c4dGLHYKA7v3nW4J
DnIe2W6IlfChLRRYLm3dPkidvwXJWHlzgWMQTICynDXQFuatsgnzNE17N+OhNSrzq1E/N6nuTM2v
qZxOgSduTT5dXfCFxYUjh6ZkMbcRi0nAiIruS/kWe9Vp5hkgtWQ8jcHn+ydsxV1QMYSbSHmJ7t7y
wc2BAmeeng/uhMJh5vbWYHsjRYqtGaErnk+l2APpD0rrLSNFMTpNQ7Z6cCMUY9sSyYl4esikf+6v
ZsUK7TumSANdpci0TPNMAEtVIvejyxCVJ0bYDjtfTfZCU29pMqx4PV5b5sKBCYMut6zMiX3jT+j1
TG7U6cIDMtz1rizkciPwurUyN7eZgosHUPjv4i6Wej+W6O91rhDmAM4qW93C4dxuGBZokpHLgRkn
tb++7WXgC77vcdzqsdxbJXhow4gcBt9tuZU5SbtOc2ZDxEC0kontlpNbY8LSThqa3hXHZ0EJnsoc
qawpep07SLJdTF+y4KfX/2AQ88b7tLbCGYGvU95kL7XFhVL8LpDggw1uNZbMY2xg3+VOY/66f/BW
vhRYXErvSAOgNrmc9lB3AtMnGYTpiv67oojsdvp+38CtJ+IrAR3nb0dcngzg+kNJXRdVeuaLbmXk
/b6IRJVsXx/eg1jaZek8L4jZGfuh19KNx3DNsEn9jcQKJBFvwrVho9akJJ5CEbSviTzNQR+YHyI4
g+iEHf3oZEspdOV70fPjS0Hkoia3bA6Fphf3ahdMbjm0ttif9Lizh/F4fzfni7M4jRAAqG5xh2d+
xuJixRRTuK7p5ObjKa2/B4rKAOB3c1lYyzdM3TpYmPEk9lTTmHl2o143FtnQK1Y1AdY2D0PSvU69
vuuZr2MI0/n+qlYOocrsKAqlbCDKnYtogcplZYZiJ7pdmliO0YrBrqrKYuMqr3wgejDw+5A2IN9e
ytF4RoLIuzWIrp/2Tpa4k186xpZwy3ycFx8IsC3yiJx5dGiW0xDjsBIaT1BEt0z348Q0a4ax+wnT
MI+KguRd6u1l8dv93Vv5UGC9UNtFlwahjaXMIPhWL441QXTbQWOQQp0ivhj1kx3r5bmJLXHjY60c
QRp1SPogT4N6+5Jp7UmlqpZ6KbnpS6VlTmkYB096NIGXDNkWRX3NFioSsoYLJI1fAiHyVraK2tMl
l5pxGA67egidMA7eFfJj/+H+Lt5Ke8BUh6WLdLLKoFl6V9f+QhmlNqqSWnYLQT16w3Mg+Eg+VbaO
qlkhfh9rG8VflA2kg5rlz0nn7cUg2099cW4D6aXwu4PoWZ/v/6gVH3b5m5b6Z60G4SwfCtmNi3A/
hbvBOwj6Q6MeU/OtVZuNC7LSMJwrXxS+QJHydZe8piEwJ1p3segK+inxU9tTPoZVskOOx0hfYuGN
Rh7spsP9Na5cfp4HxoHMw85uRzuGeaX2jZFJbpOOgd0b3QDNzFM2vNnKSbqyMl+ii8qJkaqdMdWR
5M7ryjXIG1KDRP7k+PJoK9EGVGLN2jwrEkdAUgIp59paSjUqiMtOcmvmCaM7LnvPUOmGZpfWGydk
5fLPKc88Q5kCs7asbMhaXIier0puWBl7Lepi1JWjDklaEIVZslX0XTmPVDVkvA0TeBUeu+t1lVqf
9droSa7V1ztP918gmkfaR6n7KglMp+nd+0djJacjtIO+gDIVfTvqQ9f2+sqIkyyhMy5T6yq7j1P+
S8kaJ5PGs6bth1xABQ9lz/jJiq2nzhs2Ds2t6h3+be5TMENpDmaXT0ZkNIlu+iX3L/13jPzPI2pf
SL2fhUZ/KAzFHoGexJVyJHI6RJL4rR5Gx9e7c5m7KFy9hYfgqXiFpXl/W25pXvPP0vD33Js5Bl64
qjZhmEVpkNfnTbVTEmyq7yvTlfpDYn6JomAfUGylpRL/bC2bEd5dBWo2eeuQ/6zFn6jRPkXQWTxr
64etORB+GJhL4GQWyiKL75VkyN0DE2K/yCtGZlFE/riLwsI2jHbvt6Y9qigTJOOx3pzSsuJGDEIV
SrDzWHfEvK6PilT2idqYvey2LTPjOqErAQoLWxNL1q4bJBPUTFApmHlk11b6XpMyQDGyq5afhj7a
afVElUE5eNmWzM+KC5n/fnC6II5ufXEdhUrAlG3ZzSZlF6f+DkQDGhW+HaIaUZj7+0dq3RpRsikT
MpOHXq8r9QcFoj4fLo1M41BqobX3YcMdBjTo7IFqwi+hD7I/jyQYwIYCDW2k30Doa6OhrseBYYwy
jflPWmbsQKvuW+G5b9qjnm0VZFZwZbwuZIuEz3O+s+TQq1XQNgx9lV1JmPY5A6BaxA90X9lP4riD
fOx4enHSwxc//GYV0UPb/1tIp16BOz/2Gxd47RRRs4DNS2oMz22x24PeS+UkT7Jrjmer/tx3HyPj
w7gl1b1qRaWaYAB54sVZeAmpGy1jaFAUFaPkvdQNz0qV5kfNbL57lr4FeLiFIOOTZrYGWlG0DG5o
KKMepXmMx3LTmqJ0dbTiAyjgg1bHD4NYf/DD16z7UVj7plXtyRL3ctLsktTg/42dUW7pIa+snRuq
ztmESNa+HMYzZf2QRVmiunl6tIYedYvU1oaPCLDcvze3WH6wQJeGFpvse5qSJUOMIfVR6MFS+PFu
bJmGag1PShZ/GM1XtAAq6ZzJjN6Ykk9pLWzMkVnJa2BpEmjwLpPdLBPPyOimAvCa6k6Z5+/DJu9O
XlSJTq6C7r6/3BUne2lqCeNgEmcoltGgumkuPglD8jFG/uu+ibUvN1MFwHQBCiTvXDgF1IaLNFRV
V8wa7bWW6b6mfS6cB8acHtTtAv2aPT4hRR6yQjhzC3sZ02G0ntvjdmO2r7Rmpxtvhabu/GajB7W2
d5eG5h9yEYFKrRhH+AP2rkRVIQvt3nTvb93aQeCqg4fDwwEcn3/BhQWzrZJukGvNpU9TMr/TACq7
AbFZu+bU5v+zsdguBloUhphWGgaG/Vg4QX22hPhR8urDKJ4LGYTqVLxYya4d3lta99BW74r2rRcP
FRyE+8td+3KXP2WxoeKsYJuCMeCFTPa5XDvzpobo11tbr/7qxvJIEcgjRQ2i63pjR60eyRnZ2CRB
xCZjwtabHG2UTFc9CbELJTjaF9DTF0YsvSzhGhua66VNktixVBNnFhpVR6PqdpBFh3Nvmh0eRm6e
GjFRzhJwSsWDi5C3RvFkqsEWvnx1h3mdofyhrwnM/HrdSCJ5Y4mOlpvLqm1Mj17wPvEi5+/298LO
olQXtqC1xM7S3Cou7DT6qiLF1Qkb0cba/aO1+H+LWdyOvPUzP6gwwkJq9UdvbqF913aLnWLIFAqh
0BcXT4FnAR0RrUp3A+tHJU2g/r5MSkvK9+uPzz0Ngt++Ebk06qrXX8VDnaUL1Qw7AVopNXMT9ox6
qvZ5HJbPcG221rVWGZlLjfRYoK0B2Fp8HqOomyoSQ93txS9yjYy/8WL0j1mdvSSB7+hIIMaj/j7U
j5Fup5pxMptz96bGqH/ssy1pz5VNZn7e/764DNpb1tdaNZ+iDJEh1yP1SfNXofJ2RvVijVvw+5Xj
cmVocfbbqjULgAscF9236Sgi4vrn7zYHhYrHTNAnHFxUPWMa0+Lkzd9RHuwioiZdu5r3ev+wrLgu
DgmJIkUdcDDL9gWKlY3pFa2OhsORxrAdBq9oyW544pW+s0bbmeBapJGg3wiYdUUTaCMpvFsm0fjU
a96bgJLNriuBFxlJJqJpbAXooapacZY60zzGU4z4Kyig+PDn66UWAkACDzoj/a4vhwJccsy7xHAl
683QmJ6pH8q/ac2A8IDbg3DDLM2xfATDfuhLozGoJJ9RMlHkR6/eAPKtnfNLE8t1tH4RSzkmLIXC
USB9a4t/2gTYvrSBId4yNGeGF0FDIAUDPIDScJXqSxyYu6l781u3a7caj1t2ls+b4Omi2bbYqc9T
r31I/fGlCMOfnbgRZ62d+MudW7hhLTOTrvJygxMPS2+w68BEtv/XXxyz/07AMhAO+z7xpLww3Eik
ucm0qi58SL3dfSPzllz3Eijp0XIkrqczwXG+/jRG23h6MlpU2xhytscjyY4ej8q+yifLCQG0B6Ef
nAKz2Srz3W7hTPQHCon0CxHpsuw1KU3SWnmmuIzYc4LonUGnk+mFf746WHnIYxJ7o9u2cH9KNCiG
p1aKa/bfDBBZPQX28Cn2zk2/7/It5NxtgYMMiLcLGjKa/YRX13sp1lXZGfKguLQE4ZFF4V5uk3qv
hsauQA17arqNEvDteccg/pZ/5hRxOTjQGoaKLoykuP2wj1q3AmufJQ++tTVW8/admu3QI6EPTklq
KYqs+Cgs5rS73ArIjUMeaNqKL21hp9dX85+VxaUqwl4DTS8rSHp0tlYf5+r54CMmM264o7WjR3OT
VjQKVtQ2F89uUqdlFKEO5KqC6KR5a4e5Znv6hpX15fxnZRHR+ENZamnDcugJHfr4pVKYNiBVdqlv
RPVby1kcciEgcc9hjrucPrvNXoPyk2l8vX+R1k6APquOUwHgxVvGg9M4hVqjcJGYD60+RmnYvZvl
OjaaQ2vOiHQcljm5MiHC4sPkVtsn8tSobmt9MP13GgTEVwtNk0LuPviCUtqhPAwbIfvapUXObM49
8EXiEqyilEUbdYwWcBFd3JvVT9SnphQN0W7cMdXycH8b187EpbGFhzC9oU6iQuBMyM9F+EUtzgHj
y7WNA7G2JAT75zQStRxKc9d+SOiaZmLmnOrKffRJG/aTxQi1J0kPTg29hPsrWrP1uwrPVBkIQstP
piRl2OKDVKhkYfdVz1PbV/5Nm24fFRt7t3IEOXqABYgzRRTj52twEUTIqj+q5hDpru9N1blPmB0S
JXH15+uZvRysEaBLuLrFra3gh1WtHxN2ZS1Ir05zO6lych0VSMGLvmuh/8/9DVw5EqCfUWmZW8KU
/BcfS5vUWAf6argFtw+5llRzjFJ7TOi3O9oonv7CGki23xqvFPMWB7CJe/Q9a6yNjYaGUufTrtwx
yWBonUGezO86uIitIR3zChYhxqwnyTQlVJO4aAu/3rahMqoTr5RQwmBWnCm1hewcZeZL7kXvKn+r
2bviD2W8CDhfeFqINS7WWDKJ3UprTXE9qd/p+bc0GJxp2EIrr363CyuL75YpzVSWOX5Dnk5KJ9lZ
60Md71D/2HhHtpaz2L5IHGItgobjSurUHlIp/6b3Cd0ur9waT7aShAPw4FOhJ4CPl8Tlzil9kLeR
r6KtOxzVyRXG8H3pd48ZtZKkebEURx5zu4yzU2V2CHC+U5jX6DsMrJrSxNHKUtlI+ua13RwdOCvQ
+mYJ1CX3MJPTSvQKTwGA+dxY3q8xkZ3wJdCPk+cWNUXvuPf/4oaAEZg7Rqi6IHJ27WbQkIBglBbU
4RTZNsTs0MUf0vFngKLJ/au48l0p4KA8NctoUmyZ/d2FP2MIrCE2AqWcUXgxBZe2QadvZP8rZ/TK
xPwTLkxE01hEtdKQ/U9TeDQz/Uz1r9t5EXoCeJt8Y0UrHnqGr86AHVTGecWvzfldj0iK6fHu5KH/
aFFjt5XM2xLDWds3WaJ2b6D5gj9Z3AeTwS9h08Wa6zcR0XxE5xmNiE1h/ZWHjX4HUfUMQZjHzFwv
ptYJ4scuo9Ct7iNI9EmGqIeQ09F7E4fqeP8srJzzGbsPJxpsEJ2txc6loGUTNaHM7FndEeaQ03e7
pvqejW91EhxEBq3Hn/7C4m8d+HmWBcqC18srrN7v1ByLoy+/KUEQP7Sp8lZXjeFAkeANSsLg3I2C
AB8UIdn7xtfOJdIlFPnZYIbMLIyXBC+eKDTcMaa+pvLXoQ3sxKud2HLvG1r9iBB/GLtFWgY1+3qV
OswvXZ2o5AlNsm/En43yzahem7Y/9P3Ghq7gEnTuMeV7jgzwTH1x2RrTiBIpptRmduMh6ss3X6+Z
p/Yzz1KH2pVTC8Ox9r33NN037t3adtJOp9fLMHJ4tQvGYguI0s+tCTkiPWNiNgMd5d5ztMZ6Z0rh
r/s7ejuIlbFLl8YW365hsCSke7SPdMQuQwah6KK4T7WkeDI6yfohgeA8hUqov7fi7qFLp+JZqNv4
68hwtUMgmVNre4SuvlPH8haSbXUf6MfKNInBlS7PdBT0Uj+YCQNZyvzH2HyV/Ra5gPRr6m22ZOdV
Lh4mahbAodBfZqLikrsWeWX5v541H5luMO0EaedlxqlpEISU7CArbbSFfzZDepClb/e/wJr/w/uJ
QN51UPzLmTCNOdUjwBvDNfMXP0ALXH74m3RPQVUInB79Skrgi0Ag0ZKGiir1LS99zEEktlvk7NXb
gteBJsdkIOAD87e8eJpGKUvNoWN4jij4RwDH58RicIkpODEK8KXvVIN4DqveiZC8vL9/a6cEAhgx
N/pofLqFY6eoRoY535bc20O62Em1YTfqA/oMG15udtrLM3Jh6PcWXCzRSjoh7pBtc/UAqYTOkbQn
QaJyIiCHx+BkS9moBq0dDEARoLXQAp/xpddb2irVaEqFpbtFodmilUOD9ey4+ovCHbph/2dmSf+W
mknpowkzQWWY79Ja6k9DP/xArmjjUVwLJxDQhghIOA8AYuFpBGRjSqqEhtsYvp02kdNXyeHPzwLE
UwDopMrI2MjXWzZOCozayecuCQAo+9oBL5PKiFdkwp/7aI4b3Qt4anycJWptLIZAINzTXUP81BMY
TdWjJ9lTtjUPaOXFu7KzOAReM0xtGrGipDob5quJdFNrpDtDdkej3SjXrBy4/2zBKVq8O1bfMgRo
PnBio9jycBJMxoKrpz/+RMh5zOA0EjpoFosFTWPQWche/HYUSAspGXLqwVQ5UgVaupKNLWnjlVMH
nkniuNH/hASxCMWsRjI9UyZDLpsfuaSDA/1wf0Gru3ZhYLGgyJ8m0VMxEEpf4uSlVgIeqfN9Gys+
jkXQ5KeugMzssqofI4BdF2NmuFpzlrRfxfTEcIU6tjY83PxTFx7uyszCiaudIglVy1ISPfT2WpXH
RyuleJvlUujU9fitzVvtXOq59SFIig13t9IQBEsDAZGCIau8GUevWG3gTdlgulpUO3I3nrLOVqc3
UgPbVKpTEHyQ02+t9toheHp/e1cww9emF65JLoVyCg1MK9iUlOahqqajFMQ7+GH9j0xNHN8b9r6i
njKLWT1eslHhW187M7/oDCJEg57KtePq40iUyy42AbTnh3bwH8YkeCBb3Te0RlXvUdaDx2jmWkVm
/prH/9xf/9od4ZEh9qFmOlObr62XiRozFnE0XbljZnCSyLETiuJWkLXyftKzseYZMWh+A7y9tgJN
IMnTEszxLEQwVF+iPDn0KGZEiD2Fh779dX9Ra5EtFWAUFYmtIAosMz4t0mNh8EQwzgBhhw+xuctz
5gieAL+fkFjdNXq1m8yPQje8FaVdMROts7Yq4GvuG1wH+B+SMoun/HrNscZMWH+kyCn0+r63upNP
dN36+0LXz/4WgXrNSwCoJAHDIo3mhScy2lKP656OejIUzHrP6OgktaKdU7nQD7KZbr1Na56PfA+I
B1XAmVh5vbhxFHyBGcDkKRZYB1ErFJuqKNPnInmjXbG6MkbEkg3NqAdt8TKZXcJQ2I6VjV1zamoD
QHifS3bpPwWhvvFArSDlOZ4XxhZ3UWsANtWEmu4ghVpk92OinwotN2Mb4Ei+m8SpQ/9ErXeKH+Z7
aUj3mhzlttIwrNbLRTubwLD2CjoLvWdI7826KPdDUioPhPnZSRijiLF+9UYUvHaF562hNyQiIbZU
mgtoeYlVqoOmyMc3UZHP7NaGg143QcRjIe4xk2+uP3cclNlIt1R3w0T/WUjl11Ect6Q91u7L3EcG
az3rZS7ZRLIf10PTaOy91ju0y4+0/x8H03N8qTo2crDR9187V1QF5+yBFgTzjq+XhB5WGuYowbhT
2kvPmpLQ7hit/qjKwfg9GYbOve+TVu2h8TbPg+aNsxbuwGrHWu8sosZA0W1tnA5hndt1/lxb2eG+
pbWPxX2B2sfCiLUWhzgV0HsCAkt82hnhAZxN5+h6uSVLvroeom1lRozDD194gKLWxlwv5tgn64+x
nJ+bTnamgvQosTZCoNUFXZhaxHGmFobSoNPIQWW024XI5thmqm/ppKy5NKJEEiINtJy2zPHkuWHt
ByEQGg95IUFnJkhgTN3BtLytXGXL1OILgQbp6EvN0XauH/tUN+02ZKZMMkwbAepabg55H0YkXQD0
ApaS6l7RDLGuRmRF2fuo+yUYAJaTYzIcQiO2mdi6t8L3/hYQZfVoUAGlY0ncykDoxdWSrDKyIoxq
Rf6QtjPZKH+vBuqjptevf3HWeeZnkd15Js7iaASl149dAhxJVJMXJaCpIuYbj8LaakhbiUrBqsH4
XDytTeLrlZUOhtuVzbm3qkPk+Z+KQHxiMN33+6tZc4EXpvTFxiW9GZeTialYrR80/WeofJbb8mDB
PonSDVtry0JeC81pEj9IrPOfX5Q0YOxKhZTiJeQ2fQrDB9mHnzaUjgAi5P6qVq4vpfCZV0L4B/hk
cdo7gy7lqABfH6rsVWtD8SkYxz8nB5E7UNxHNIc4Guji9XJA0yqjUgWWO9ThMZssHmv0X51RyJ0h
bn+mipdsnIu1ZUEC4GAoFA/V5XuVAR0q2yG3XE1PfpZhGjrpIFjO/b1b8RTQGXkS6V7xLP4OdC++
UirxJppha7kSOHlbjGTfrvXwY6Fqx/uGVo4e8FgL7Rcgz+gdLo6eZwXlFCiVNc9UrrMHqxIOOsaS
nAHDyuf7tlYXZVF7ngXe+ffi6BFQFqNVjZbrt6+AXDLpOW43ApaV0z2H//9nYl7uxb7FURBC6+/Y
N0t1qPoemFOMkES2C/stvbq1nSOUn6NvynUEiNem5CFMy75kNZ3xvYuUh/ytSip7Kr4R4mzcpLVV
0aemv4RAPTXPxUfqmeyNAKtouUb4VNWPcvk0fNbFf+9/nfmmLCoB6J6hEo8LAD6xLKRB1hRqEwKD
2/df6/CTpL6l1q7/H9KutEdOWNn+IiT25SvQ66zNLFm+oCSTgI0Bsxr49e8wek/pdvMa5V5FWaSR
Utgul2s5darBpJHkSTczsBGtnNXiBp4JlDyj3hKWm+iTB9gEZnbabKNqX7PpGS1DfdWsXNol1QNd
GPw+4OyuiabKXtVGK7a8k22eGvHal8+iWuuLXzoleF+zZqtAnstj7CcbtLo5OOROvS4CcA1ZJaaK
mn90/cftg1paC9qqZ6Snh8hPJnYrCGtardG8U5y2WQjEFQeFppo/FHqxuy1pcUVoT4c3CXIW9ERe
qnjSIvU8mTH0znhXTc0vSZR7cGRXFGGhfxpgcBRCkOrSUXO+snZ5i/G4qhqDn9iiWyy9Obha2wS1
CdK6tkqLe43RLyDTqzdIMkyBcIRyLEqn2HW5pjzRUetDc0qnXZ4a6sboM6ALDBDx6Jjv6beWZm9u
78vsXchXZS56oi0TnbCWDPipTGccWjRTnNCP8hDXyXOh3BfxC+v7nYWc/eh9uy1vyZ37rLL+r0CZ
4EFVsBDNiuNTaukfXqw5/sxPWSOkRH3WJ5kGny4Gp0fm1+ZawLSkbsA2zOUI5Iuu1M2dWDZmhuud
iPgBNidfaX+6fC0IXNI08BTOGGZ4jyj+XWqaI5hrkJbGp3x02Ezun+20zPjWYk6vj5Q7XzGoC6YH
DKMzayWYhcHaNX/O2TOhCVBHtCmuqmVFOvlTdZiBSiI7BdcQXdGVBbMKN3WuZUJPwPgo2W6PTwCc
caac0PAemiXdpfkYaP392KNXhAZmhrmc5dqDsXBm8FixRNTm0OQum4iqVkDcP5rKiQp91wNTHBf6
1stWlnYtZUaIINOFF+lzAOflLiZaZQ0Dx6HpXoPZM6ZveL2vmyuJoGt/61KK5EZyM9Y8VKPjk12I
IDbLMF1rSr5WvlkCikhgYcetll3iWJ3RKKKIMTwOndxfQQIaKu1D3j/fvsXL2/VXzKyUZ0rXCTWP
DVJCxwulviOeOR21uNiXBVqbb0u6Vm9klFFuQfgH3nFo+KWknDR47HrdmzHzeewGqrp1UK+nDfUz
Y+VlXchjO6CshCx00qD/QGbuqo2hzTXOcT7tNu+e1LEPLPN+FHmgsK2dPTP9NRHKlnnlSv5r4dmY
Jc8slp80FzJKEK4kb7iFcyubnxp9qw2/cCaf51tu73QjmtJtUwG/Qdyn+Lmot6qyURw0XD+pafbV
jN3XOl9rH7i+7PgibIYKGmNsv9xam8a9ZRCkDIGy/170g0/soC+PMNnDm96lQbJyzgtXA8Wbz6F6
APDiDl6eM3IVdQtvLj4lDKak7kHAC8aOtbmpC3o7u4TgEEEnCwi855+f6a1Q1GQSosE2YxpynG3g
fmAo8vttlV3YOeCCYZHhR1gARsxLPRNSOiQTigIzOVXD1msC1r+ngE3hveFjOI6/cufjtsCFNxUD
l5Auc1CBAkOVnCLRDGG2RVsrJ8SpQ72pFG2eBAvsMkZaT+3wE6Ptqe4DgJu/Kshzd0EFPBXGMzWt
9+8Fy1mBwdU2Z/Ix0UhavNX0FSZOW8pJyy0U4arqx4BZ6ish5ULnMKTMphqxCuojV1HE2A/eWBpY
sMt8Xc8PplOE6FP1jdENvHbLik3TPrhG9gQM6bZTAKAXm9ubvqRKYJQE1BXAe7AlSgvl9ZhZseco
J4V/bdxnYyxAjfjPTivCSzSG2MiAYv6KHJdNotPEpOVJRBNwh9thxh+8iQZdtuKULa3lXI5kZB3M
kG1amyVRSoEIGatjNXcf8BXzumDKL1YjPRpkqprEsjOshk5ITh5n1gbL9guM4uvXdm5RQ5yZARtm
HFk1uQu0GtBJgUndSTSV35ixYWZINXePCX3PlnlIOQtp/Wyxyh9OIFw4dEO1BkxZeIktsI7C2UTO
A7M5JIMmFEsv48lMojl8VwywqhmPDkt3qw03S+YGo7kAvwJIenZhLs2Nlxeuk5I6jdrnkRwb8nuo
71qO+W/JD1ARxCpZq/bObt5lyAB23b8CZTewmKzarNU2jQrbxujd35VCN8W8wBijatX7UsPoJRJx
RpsVV/c6VoFgJHcw0gaRL/zry5XO+XqnmyA4q/k2cy28h18Eyg+jiVzwg4vZQbev+NIRnsuTYsay
zWEgnSaNvE7zm/E0ZbGPkbLjKlhz6Wbg7UNoCvONf0gLqyzdGJpCpJGe7a3xC2/uUvuXcEu/du6B
IYDPUyYPejO3U2nT96F4aRSQcvU7Uq0YnCVDcP4h0oodkqoAqeppVPd3LPne6O/psKI+yyIwLWse
z+Xo+vzzs9eReXSYUt1IIw49aWM9ULPSb/u1jO2SriAvDPoKxCloMJFWMnS6QT0bHDxtGmrl94FX
71q+p1HrtD8y9/XfFeVcmHTXMRGqzkTrpvDTXPgT5l2mPaP5W2/WGFeXNPJckPToVLmGinXjpBEh
WcjH3xr47sxGQ1y5xuIu7x+w33h3Zrgl4mEPx3V5TE6L22zEoDOvio1H1W2jhbzaAocSptPGi1ee
hivPWxYnvQ2dZlIA3DNxMmGpkfTWi1BLf07Or8SOdFsL3fFjJFuLrFRQ5YuHWjP65uEPfnYJYGLv
5Sp1bhHLig31NNXVlikm9U1XRPWg5EHZZIeWqH9ua8qSQLjVCKHnigUQ2pcCc62uezvLNUChPL8q
QDqpvjtt5scWCXqSrBiwJWnwqpGDmAlg8cJfStNF6YCPgGunISNFYDXOz7hQt3Htfu36EcNXzDXv
T36LHFzruYUE5OEI1pG+vhSI+V9lw4FpPU1qFoBH/L4wpndVKY/o0g0whuXZqOJNW63NAJqP6fxF
ksTKRaeROIk9ZhCLbOYfL80CT23ebx/cmgjJRFN0myKeSOOTyPRjztotSg2b2yJkyziXzYAsRGIQ
1whdeNJp1TxJeeeQJPKSfDs5HvhztT2pv9yWcn1El1JmnTmzv6CWJ33M4FOqA5jdMTOwMLwg114Y
yw4pgs/We0AJ4OW20LWlzdbmTCgjeaz3LYQaHbpJEiCISlCYayu3ed6gSzXA0mamTsCHAIlwpPzU
mJkTHyxIMYvGN2pwHTciEN2R0bVy/uJ6wFwPLj+k+IDYvVyPsIpuaHiRRBaoCgsPvc5VuPpSXoV1
UAhkceZ6LS4UUpaSlErhqmsORhKJwQGCMVH8xkFDDntutkWWfvYBZZrNQvRRnm6f17W2QzLUCw4l
EhLgvrpcH2hUzaboPOxkqudwOzAxYqCms70tZWEXESjCn4MXgI5MObVnF2YCquMY/pVeHNBX6Lda
csjsFQKvBa24kCJdq0RJ9SxFcTDSXBdDdN+4fUxbvlWqlfa2q5BjPi5kRhFyIPpH5D8v90zJB4NT
w8zhchjxj6zLty64RazixIc/Vf2YN987VfNH6yAGIGD7XZP/a7Pwp3yk/4DNwaaio+BSPnCLgDYl
BcH7pYWpRcJieBtfAIZc84uXzm0GW84wSPA8yPTbepK7jZfCx6fxtCt650Htlb1jPt/WjqVzQ0OG
i8wvStTIQF0uZwAaxGXpQCLNIuh2dkAp/NSoQLTxleTboiBXRViBDjs0LknGCeNaaqdzRxJZ7q5h
9mFQN6nKA2eIV9IWS7cKA06RyAQFyMzVI60oqZKs6FUSxUb6PU7yzNdUkCfe3rYrV2qmYLc+qxvY
PWih9FKhca9QioJnUd695eMJRGnhpLUHZm7drNy6dRJMIJ9EcLGGv/5MeVza3xlZh1+YwPt5oy/X
p3ej6iaGQaN5iLsF1rjJ3ak2us6eBmXaVw7ZOTzoyJ3pNFu1rcKafa2pubb+6+MEPn+Ou1GA+9Sc
y68oTMEV6iQsSnIASA9eecjiaOi6e9Jne9BwZkUAzlMn4zs33XnF8OSl+xL8tjAKK+d9fU/msTwg
WMQcDWixzL9amwQ94f2YRyP7ZfAPr99UYsXoyB4eDhtd5TNgBNAeDHWSbE6aMqvU6zKPYsvyleqO
+xpG3FkPFNnG23q1tBhQXqFqjxHzqKFKMc5I4zbvRJVHogMtX7y3S5ChmWuUdQuHN68ErioKtQB8
SQ9PPbU1iJK1PEoxPtpEklZnP9W4es7Hj9vLWXhcQfyLDZujbgSIcjLBIVxNxljPIzDgBwRTbrqv
bYH23exYdk2gjTSwTThI8RrW4opPcj6yc8FSZDoltjsqFIJtHqWi8vvyjZhHPpg7lvMg65WQ468s
AM+yAdPdjX/gltnNrvWi21sgh3ifH4Jk8Uy5BOyHIZ0oqA4AbJvsPKr6zk9o4ifitRQHG5fXdECr
l69o0KK8T98WuE5AtqSFOylzHQT8uA7a+Gby1qx9xos6yKvBPghDo2hWLNiWlma/v73SpVuCgMub
mS3wSMsQO1b2yoD+bJDRmN3RZvByndBVQ+KaXwZlWBG2ZAbBMOHhKZnTOeAwuDRAFbPqqsbMIdyU
HM89Ks5PJuUk7HgcUkXwIG9Ju7VyE+O6vFTZla7D7uNK1AetzNN90o5Z6A4FW4EmLG0/KkwzWTEe
VUz4ufwsgS6NYqx4EdVecW/G1ltus4PB4sPI48eqeKqpslZVXdR1Bw0haKpGaIOy2qVMS2vSoSN2
ETna4/A1FbvegPUdqh2qV1Wy66vUL/tn2znqWuPP9fHsnR35Gs/N/K5K7xJqEQBkzxM8gHOQFL0E
UbqbxEUZ1QlA/pNRuRutp+N/YO0xNcaeh01h7OJnl86Z+2dYGCM+qZCS4okl+gfm4pgrR/ipOtJK
kLKYx6bOeD0gtS73sxGtLpBYKKJJ9Xzks03lK8ariF/mzh0x3IGHZrzXU9XHqN3aPjL2A7wY4i4G
pVn+Zyy/Fo/o9JyGjWh3AhGFpW871f/Xgj3MCjYAQ0UAwkMzkCld81bpaDFoaPSx6bgb2+aDm+CZ
Suu1DN9V29OnoE/ONvwLLCGSQk+51WmF2RcIKk3MF+ZuSKgaAAW46ayj+pOTd44CHLeCLA6V1fro
wkuFchsac8AHMkuff3523JiFPYkiRUZWBUeB+ziJR0U7ZuTHbcu18OoC9Axv3kM2bh6CdCmF2F42
AhKESxsrcOQzv62ykKZrHv1nOk9SLCRJ5yATvafocZKcRrXwYkVJcVGTad/w1FeSpx5Z58YDW3m2
EfSh5js6CURoZeC5UUG2TfID1BeYA577xD3SN0KekmHbDoHGO595w65w7zH98aiIFXd94TbD80de
Eh3ncK9kPinSCieD0S0iVoLHwHLRxdHxbFhxI5eOF0AQdNRjki5aLOavODte7g3T0NtmEVXiR4LB
8gQsfeUE/s4/tw/4Oh0DSMtM7QRcNohe5NZ9FRO73KxlZVQ5Lx4gYqT5g7FawQgUivdTsJOI7ZVn
eOExvJAo2WQ6tIymSLpHLjhEqiKsaBHy7I9e5WGvrI10W7yk4CUAWBE4QiCUJAXWUiM3JlOU0TgG
tBQ4qvfSefaaBvOu2iAh9nvWHereRExuniqyEvsvBUN472deAlh/YEFlG8EAt0GaAZ5WyX1Q5Psq
SR9it99WjvIs+Pi9KDHhqOtf86Hx46mZVh6FJWXFrUL+FRVAOCCSwU5HEvfpyHhUqLGybdqq+DI2
iroSKi9ImVnIwHiLYANPnXR7PTtllFUZj4aqcTbCnYZDTmttxbFZUFVE/XBtELm6cOGkvWwUu/Kc
3uRRZ35lySMplF2sanuNaJg46gSOQO24/0fEFGwrkDiANAEvjCfPlq5hXZV23WllFeVZ64J4uTSC
vjfXqKYWrgQEQDvQdI9k1OcgjbPLzqa0SBSlqSL0Wr+qbEOSfu8kIiD277xaMV8LFv1ClvRucJO6
VYnoN7JGFL4m8y5txqPliRXNvz4sKL2KlBCg90DwyLgpC4MGSVMVdaSa264bjL2pV+a2HuiRUv6o
k/p726r61nHTtWaTaz8TkkF0NjtCQMLKoAWGizBibEMdjfmxpAhgvEdkOhSahYYXqfFa9/PCQvG/
AbuCSBs1DrmJq0b5SvNY0UaaqO6Af3lym+8ZuSMUuQ7b/V6SjbHqelzfN+9z+BRcWsRyaJy4fBxE
LfTKaWiL5XBrOwo6D6UGPuv203D9BHno6Zun7qDdDggTSVN6uy6Yxuwuqp1fnqf4aNAIWPZe6Guh
/dIWAuoNHv6ZFA+P6uVyPJFVxOFWF1FDC1WCUR5ILx/7hgVHTBj7k3GMhTOb3e3VLaRLwSiNOV5A
4iL+xu9LqaUo7CbL2jaycuOpbD0gloyD1yc+6gJVat1PhPhZRr92WRraMQl7+khZs2I5F9IA81fM
I4PnKiCCg8uvyCdGaNyVbQS62tAeNnjJ/I5tmvGbaTxqiuqXZR9UQNOurP7aDFzKnc/kzORgSmIl
BMYMRd0f4Yau6WdKxNGgP4XWY/rubMZ0M6BwYfheEThrccTCs3ghXeaUz5PJwqsI6SpRf9T9hxC7
JDH9QWs2MLNjswdxBvrdQxOv4u2FX5vauZCBAUCAqCIelFmRBoBlHNrXkFx8WNZBF4eMo9jV+VPT
bG6L+syvXTq1l7KkSAR0U1kGFx0aNvMv7Hj81JrvhUBnJJiJQdc3VorPf34zxFPRJEgI3OfeL9Sn
arEZVtRsbdVSBGqOKPk2Sd9GetofMKwLA3R2zPqR6+79aJIVYQvO/Lxu5GJhm7CfcpQIZlwHhEZ5
G3Gb6R+uIdQj0i3e6E+lWv/ppk7UARnjdtpk6BftfDemqnbI6root2Yvus0U05w/Vy1qJElumT+b
gnLmk4E5L2Ve6By9npmwNpOtk5NJa70JwRuaKTtNZTzfpaXVqYehsalx5ypF+kQMUazReC6aD2Qy
kEoDvTVyGpLRIgDrYhjn1EbtV4yiM/3kpG/y7G4Yfk3qnlad7xzqKsy0FYduwSgj+6kDMAB4MPC6
sk5xQbMuHXFvSccCbsex3+lFvh+cuP/i5HESrSixCkNwpcRnAmXVyYqy9kAcENGh8nNS7XUgJBz9
kDll2CJnlg/vuTkFylpfwcIbh/w5cL/4E/lBmY4B14S5XNPbiOS6EWRJJnyrn9bGKy2ZQYBWYX/B
b4n4R3oEFKutW9VhXVTldy35Fuu/9X8e4AMYIML0vzIkE+/EiaMm4HePbOur2kcVO/b1RmzK6l6g
s7K5A0ShebP97k5vHurqR0LYbuUMZ12Uz/D8CyRjX+hiSjqRdfBij2nSPdQNBtzVv9MMLXCb9s41
2rtadK9ttsaJtHSIyFBAXec+QjAfXL4yPG10T6mrLlImV30pqVX6AOfGb7fXtygFITfyyPM0Y09a
HrrOE4xorrvIskr1wPS6OlhoHFsBjumzpsu7iK5ONGSDYQeTk6XFpEbfdpzoXSQIuqosMmRgTBu6
76aw03DitLvntTI9oSnFCVJDK+4MO0biQnMx0I44mCY7JW2IIFx9RPscRUkxdw9sKDDFNp3EtlHQ
amXqcfVeZR57LNWp24uErMHqrx0OYHlnSCqS0SjVXhGGjvDVzYa4fZQrPP0wKpYGhai151Ik2v3U
YLIxaKUY2i9BKIsedz61Rw1Mar9uH9nVvcNXIC5AHhHEfWDUk3zLznD6ZqRMRGZmHEiOka1pcmjb
NUKCK82YxUAvkFQyMExJrkUq6QhMi94JXD2LfU3c1h4CXgrAmW8v58oqf8pBPhQcgXM2RTKShlJk
iRhrEVVgtw2Zkf8perDhmGwElT4pw9vSFjcPvDH/J21e9ZnvplPXKhI4EJHtFXHg2UzZTAy8mjUi
++1/IgpVi7lfDTll6ZUrsqoe4qoRETLYfqXHR5b3oUOmlTLi8jn9FSO9ahVQGNQANUWUutYruhfj
o9576UpIurhtaMAEiZ4+22TJTBC1E5ykPbaN1rtCGzZ2VR+Fq21ub9miLvwVI6NmOs/M3B5NUFGr
/277o/DGoKcvlT6syFlZjiEdjZNN3FIsHI2LnjcH6XfadL7drk0km63ahdVD4gN3CPkzwC3QkCO9
kNzLdJLFg4hUWqXfSicGm1dax70vVIy0NAGnDWOijyHmH6zBBxdWCEYKFIvQCgw8iWxwGQdvrJOz
IeqUJnAZAiO73mDssX/7wJZWCPIwWAp17guXYUCpRrBrWjkg+7LhZqQ3o0/YoAV1iqV1LhC1+b+C
84GUx5xq2Alg9lCLlUt0Om9A06NPAzACRu5XdVf6jkp/k7QEjH1ox/3tFS6o5IU46eVya8PoqS2G
SAix9Zyp8Vt0ovo8zofQit2Vh3LhMoNLBAoDXAD62K7wLK1eF0aqDlHB8r2p9jtUY/4VaTfv35kI
6SqbnS5AyaIPkc2+mI0IG+UhM3/E8RqH96IG/pXz+ZieWdqi7gBg1Y0hytgXcDRvtAyT17zx3w0T
7Cs8CwyNABJAZgr3Ouo6TetAAcF1bbQfWvMWTyt+/NJKzmVIO8a7dBBFqQzR0IxBWmVBVyOVGb/f
VrTZGMjGAlyRn7gXZL1lY1EoHCjYOh0jBHfqS9qCMBsuGd1XXMs3Sk30RzsexUqOdun+ojMXeVPU
qAAJm5d+dkiV13YdWrUGFD5NW4SoJOW4s2k1jtuJmPUvyyHml7Ic+FakStwcbi95yaECmADoLWCI
MdHBmi/fuXhlmpRcwc4KJDbdaa8Y9xZD3qY/9P3kC51GnbX3RHBb7NJOo56BbPtnMlzOG9kW6ASo
oGNkdpGpYIozGm2778I+ivT1tqQl44F8u41Ohnk+rNwwQTKUNVIvHSLHg6/oxvU2LjPbd8pcDYzY
XCvfLp2mM/creXBT58Tc5XY6eTaKQjHGaEyMJvIaMRDforXdb710nDD2q3aNwR+TEazSsV0maxWT
pY3FiwPSDuDjcarSs2qyKdOKXp+iidf3oiKhm3t79OX+ZsrwDXZ0zcRcyUMgb1pg9AWrD+oL8vb2
qolOGiBgohQzCUfMCwSzVVD3P5X0V1H8+MejnGUh1Yh5BCg1wCm+3FvNmAA2UlxEokRsC+Ac0gHD
QPrkoOsr6nl9KyAKlROMJcBYTqA+pEtZZqJ3GqPuI9vuNrZ4gLruzHjYdvEHc7ifdEjipOS1s9eo
hec1XJggE7n4OWcAoAnyyVe4qhyvXSbQRcF4Egzkp5se0VUUMLzh3/rY2nX/7O+hGQxPBBrSgL4A
AYbk+zMQdU1lQdSo1u45iK3jlJ/0gW5Lttb1fnUTPyWBihxsGRg9JS/NRZddnZVUBc/CF/CrVeOO
JrrPVx2ihS0Efyxg5ToidlQvpSuQaGQYMIlWRZ+b88j1dmPnFIk4v3JqvwX/Ih/ozzJf8RqWFncu
VAoBtASIYXRMqlHSAGueHtTkA/d/NH7+8xVAUyQqYDNZBcJ4yRWiRZt2YBpSo/RDVTtfp++2XgWj
sfIqXFkxGDCgcDC5C0NA4UBLjwIH47DQskaLeJp+00fTb8swN7VHM+3vMz3o0jUeleuUOir4aOvB
8DvEovAjpIUlvZaoxmCaEW7jdmrHwCitncu8oNCZTxUdPJBDoHb8pVKRpSS/bm/rNdIKVN7zDEjs
6kzPKAdXmP+olJY9uVHbdLs2fSzAflzUgG/km1J98cgfPnyj06nYVcaekmxj29+VZ/dfp6HguUDh
z4V9Q0sOvkW6i95YYMQKs+OIKTWIpO1CuRPIQ2AvtLW03rXdnnujsd/ojobH85kEP3v2iTvOxTE9
fclVsHXce8oTCnBjwoM4e1vZ2/mrL00adhWaBIXFA3wVhAu0EOTO2JEXo2HWMUmqr0IQ7TEbwURi
FUr+xWO6Fo6qwYKGqdOh0uynBrOtjlnRIgmlrPHJXvmSQK0iGwBABWJC4Bkl225xA+U6Dd/Tu09N
/yoKsckcY7uy6qvE84yNBWASyD0gbUDCcflYcV2L4Xn35GUAd2w3vTr5C6asg8ptk+l/Sl5vdL33
MZvzttir4GWWislcn20heL0kDVL1xCl1hrVlVbKxRjNorSL870RItsG0lKxUupa8gFnGj40Pkq5N
B77SzU9YMR55eIgoSsuDogim2NqZDgkUlnsGRIWpA3LWqnUjDCb4nuvJSv7mynhLAiWNYCwFfizB
rmHit597yZHqP2v7q837FUFLqod3HRgx5NnwvEvH05CaZbo1kBeCjs2wt2PFZ/AwAuGq/4yn/FzT
X1GzppxdcMCFdSUvIWpkL6PiYoZE7MM7XUk+XNvtWQxcTaStZ5MlP+p2nmTDpMe4TOrvpNR2dtqe
mtx4ICi/Mn4wfgjwA4DN4zFz1mqh1zUsSbb05rLYqHWQb5EX0wkmFhA35FutC+r4Z6U8VBj4lR2S
3h8slP5X7sCCwoBkDx1PM5AH5TPpHJPaIrbW43KrDvojqjHyzMHzWaGd0KG3hi5cUBqgM4BbhREB
dE8WBpyekgmCk6wNlgSILiLFYsWud42VVS3cOyTXZyQDUplzL8qlyhTCZfgQnKX2ZHUvlbnBcCNS
b/JpRc7iggAYQJsC6lbYv0s5zHJSoyAKeYEHt1e8NwxOoK62kpW48gLhzIJSHz4ZsB+A0Uj63yVd
nXY1oy+YKz/Re4Lp74oWUQ148cwfeBsaa80XyxJn6haEJohSJKVoqFWBdTCnL3139L5wdgKSGH3D
ZrXRrZ3ycdsKrwmTllfUo9JStMy90NTb8Bh+dOIGzhA6ykvuoUnOhZO2NuF+6bJjT/+uULKTvVXT
jlGsMIkBRTRfK9Uf0EhvgK3bGDZZ/DsR2xpRr7XWp3ONg/w8zb+SpUeH2cxQhxGnqf3CUMNDD/C2
8lYl4wtt7/shgSl1ArdPA48+dk2/4g3Pe3nhwEjC53tzZkpN1ldqXmOvwaNWbBjvpw0p0dh/+0Sv
Y85ZzJwrRsceikqyx1DnHIPoaUFfQHJo2r7u7Fh5IDrmkW9qTKCe7sSK8V7UoTOB0nHytLXyTIHA
On6YUYHWi4CrryGoBpdG+Uop2d5e4pLZBNgMIGkQrqJvSBKoaH0JlgDoj+CPg9hqxR/2vS5XhMz/
ydVpnQmRVKUyEjomZUNf4krPt91k/0z1WgNiAwCA28tZeoBwYvNYKKQLZiz7pWIUaAlpKlyKlxYF
Uc05jtv4YNx3zZtlHxP6q6r342udYW7HoAa3RX9Wrq5X+Ve0tEqn0a3C4C19cYenmP1u7DujDZoK
3UCJP6p3jR7W1S/7tftBu8Bs3hMz9eNfjI9+U50s74vpbilfG4K5fLx/v0m6J3kOJlUMg4B5oEoc
WlUGMm5U5ULFM1+UaY1BanULpGcEORrw9zslTGCTbmtTwM6zHtj5n4nVP7ctgTlEt1LA+XH4k1Lt
INz9oG1ptsfkVV4Cez/BPJ8M49CxNLx9PIsW469iyA3gFrLhll3On2bV6FoeaxI2Jkqct6VcI7Rm
iwF6pDlfNPO7zxf8zDApaae0SYvynJ1vVO8xHtmu7F9Lo/ZHfVt5b+xA6zcMwrrjH25zN3bg6DiA
7kT7dvs7lk/i73fIlgtdFkOnmrhyYOQop8DadgUmzj4we8SteMrtR5uGLW983Qox4MEfSszm6pON
6dxnzUmJ953yA+1yZrTyWVdZjMvtkf0Z2k/cYDa2p+/Tb5hYWDT7Md2z6glOYsPKk9lVwWTzY833
mfdLp98w7YhoERJTowFOps7003jPx21RhcwiQGY8JDlYxWvnzhA+c8dNTtbSf4vG62wnJR+CGSNg
1q6OgmucTNuxcQffrOI6aB2xNlbqijQRpYbZaM3lSZgvjP651B6W16gbOjAhhZH4tMwDkicHIHwM
L+Tqvk0n5FtejWlrt8Hk9n6cv47J3B9r5kEDz8Zp/TxZ0aTFN/D8myQTAnyKpfC2gtfmKrtm+maC
SoZQEpbKtDXaXxlzfd5/R+pre1tXFk35uWDJmAhDn8yqhQqnyV1ZvBgl9Q3y5FQY6PJUki2S2vFR
8JA792Str33J7T4XLd1iLirDoRNEc1X5gqNQaHKfcwye/Orqa+3tS4bpTNbn/p9ZDJvXHm3x66XG
BB1TJf6wpsFLj8C5BCmIME2KrsUOJ5jr456N+iEHhfcEEnnVSVd6AZa1BUQb4F6eOwflnsFpctq6
6gV9acD1zMBVEvYOv+ObWK/9rNsr09fRXhtkdd2fOl+bM6HSFVVslCEaFKRf9D73R47RrPtaD+pX
DGgdj2VCfMQYwExV5clR3pt8RVGXDMS59PmAzw6wGBrm6M0wezduuUsQrYXeYMKyY+bQ2vMyx8+y
j3EuS3JvUnQXF2U6v+flnT0FufqgqWhFzMEV5yvDfS9IkNRPaBRQVxyrWeNvCZYskzY4w5SNEJw6
+8H4UyGE8oLBz9p4R5wP5/X23V96Js6XKdmcTPGsmsPzfiHFY42pa7QTQWJ8j3sepMkEvyq8LW95
dcDLI5aH5ZWnNfWDoivoUobdPVjVAdi53gy42OVt6L4Y9VqWZPHGI9JG6hXtu8g5XSoMUMldXscu
fUGvtOcbgkz+ZCGkuL2mzx6fqyM7EyPZT52gr8IieLgoe0oNX5u2TvXUdUdcF98cfGH9NuOtoWzs
wi/H1DcwVGJtQPp1En++mWffIBnSgXtssii+QWCI8c640zRfxcTmgDdf6g/jmYd29si0V5cfG6VA
SWOtQ/+TU+X/3wQQyVzudZL2RGGdhtdLRfL6mLz1hW+5bx0a0vNdxbdmtm+zKBP37qn8AgYNTzkS
BjIRsCX0Ot3lDvEb/ZlU34Qb0Xzc/VdnBLjQ5ecVrOuq2MPn5eqO0W3fPabtrmt/TtkW1A21u53i
k5Ldt2p/UJUppFPvu9UaAnwxiQBiJDRsQiln5oTLr2A6BtqoiU5evLuMImunjxuTfOTOfdF+p3WH
FkctrN2N1X+7vfylh8kAIAt0zABl49G4lMvbMc2rokFC1KJorH5S8zcQqgZgHVqxXks37lyQdBUI
m1qAiyqkrwfhcyICy32/vZQli3UuQVL0uK8sp22wlMzCpFvAnidxn7EnQX9Wxdbq12Coi+LAdIGx
eAja0cJ4uXO5RkzFEiN5abUqAAVCGGfMz5sxjB2LBiUIR0KD1isP3dJxoUEc04JmEh5gGS6FaiQv
hC2QjKQsDuz+DoPQ2+RkeyvGf9GHMIGqBOMNikHwri/loDJl9qOBnISd/Q9pX7YjN65s+0UENA+v
GnKsObPssl8ElwfNEiVSoqSvP4u+9+6dqdRJofuiAaPhMirEKRiMWLFWpyDUI0OQamn93qbtgwZu
o1cwFY9e2TTug64W/MXIzWx/fznl/M3dxuUnyKm4uNNd5uik7LLsZKuB0XIv6fZ9NXqVcyTGv9ib
QBigGmcgXQ9y8mtTncKHSmnwMI2dxjmUtDU9PI3Jyg23+DC1EZbJhBaUZOYtNDbra1wICALt8dTH
B9F8wabUpz/N7wqQCuNV7XIv/TWZm+wzUgLh7iIaimfn8/68Lh3Ey6+YHZN6VIG8ZAis41ixtlYN
XcxKKdbwl4u5SeBEUEoFsAF0xbM5nTqrj1iGkKxIQt0m/tBroUmOpH6J8HwzHb9xHqFkw38Nylqg
9LcuPd86l7ZnW4dPg7BbV2YAhucKGl4RJ4euLvclaOaVQ69YPs0zdGl80+jPtC/8Ud3kUJwgyOvv
e/Y5mugL3JnqntUg6O+COPpBaLbP1WxnoF0yLsk+Q59A2m/vr8z/MmeIooGuASZrPmeWVVQtHxED
iTKM+WetPE6TuSNgzom86UuS79MexFd0Y3+5b1iuxe18AdlpoM1b6kJf738+uS5TcNeeWGIwjxYu
eqz0pNmORLc2900t7j6pSPB/TWnXpqxCIB0lpuw0AOEXgh5r2lFVXXFfcgvfG8/sMdJD3tp2uYLH
CFV36I5pR9+Kcy+Jo1MU/4iEE9qxE94f2OINDsHH/4xMjvzCX/XAu2tKicVzQDgYR6ZvgnnB1vEI
6dIg1qHLAfSCNT2g+1HJxuC+9aUVdAz0tCPQQ/1vHj0XFuBtQiCeNYahC7XarDYkT0iQZ9Y/VZST
CRJEKGD7AdMsbr7ZOAnw1rXLXZkTKMGx3B3SPgClZKj0VhhXr/9iXGj/gWNGRy/S/9eTisxSY41Z
kp/0KGEeyqijnwoG2qNqWnsSLE7hhamZXzSqEQXEssxPDS+sbY5HTpjncbpRSmdcuW8WHRSKb/9v
WHNuWWBaCx0wy+KU5NSMN9xpeeHFLrO7TZv2U/MYTaooxwMxkTTwFaEb1BOpAFchqPvNMEcpIQ0p
OiX1nZ5FubovqS0q0KIUvRpoaRZ3x1iv9MbvhE3KVzuu0/aPqiQNEjaWNmxH9CrVnlm11nh0hAZG
ltgaWLNrFcpakCEokLCALH3t+FEMvJi5Mv6lmxBBDGJtoLWAb5o37DZTXuAE8uLUOr9Uqz2Awz6M
DNCiDblyIvVvBlnvhCDpVkwP3Vg9ijQ08nMlIogI/x7IKTJ/uSn7dX+vLQR0Ol68aBkAMMW8Ibyo
XFHwgcblyZA02+jSrpRqYxVj6NINlDk8Kr7dN7iw41DRQjAH3CaUoeZqKHUCXXmtT8sTB5etnzj2
74QmP0y1XDuyi/N9aUl+yYVvMkUUQUURlsaDyHddvUWqMhrf9boOoP5dk8cqJHhwmGEE4p0vjvLV
FLusDzL6fn/E/8uHAH2IZgmI/c5vmtKpqE3LpjwN7eOghfngF8oQuhA7f9c+2remCatXqBFm6EpV
Rq9I3yrNSwaohr3d/5CF4FIWE//zHbNrqLWbKWtIXZ7Q0ey5Y6A2RxQ+psGP15grlsoAEuYle/Ok
FOIcn8sLA02GFsfcRy/t3nKeaOcPgQLhnc5rv7W9r4qf/Es8HCq05+lh3b00vadu7XYzfa/WYEpL
GQl8zV8eXqkLOhfhK6upL7QGX9MdhoL6U/StJ8fSQRp3pDtOjigEJeY3w3oeOsgV9cwrSHowkxXO
saXEMlrdQOgNNDha3uZFCD7lA1H1vjxBR/HHVKGD1Gk9uw8L0yuzQIOIh3oyyDf0fwjdXvE+8oKa
RQeSQA83JVjkACuc5SOUpG8rakzliTo5SlHsWIL37P72WorkcBGjDwh3Ftjh5kReZjEyKPYoWPTp
YFEfPKkMmcGHxPLNL+27C5ECO2zNldTkrQMDrgNXs8SpIPc7z2RorLEzwxjbUwG2DV3JPTfZIHPe
YZ+VqQeG9nBllLdoPrAPIc2sS5IUUInN4kZTGE4J3Cc/Oek+Qf2jA+nygxCGZw80IPkeDfOjuYJg
kbH79erBJpiP5AtYEnLPYjsGMo+mrmt+MjLzqGbAobvJr7bXN71G/9wf3+1GAc0TWJ7wCEa0qv11
ZhdeMxpKI3VMyk8xUx5APon4I10J+W/90LWJWdDhZKKi1tjwk42+3IJR5Dt3TQMSSRUVtZVDtzKc
Ob94NeZWZ6awNXDjLS7yjR6tIVLWTMw2hEKtrFY7ORwQqJmx6WXx1/trcrvHsfgIcNHThz/RAHx9
kyUsqpveLLAmdIw8Te0CBkbsCe24ZlGHWSP+uEq7gmJfszm7LFAONNC9WvJTGWW+bjX7EX2zVfnC
AdTvepQCjd39QS5NI1qA0J4jNdKg13s9yEzP7MqoMI3mNFrhaGem11rKx30jS1vvv0bQ5nRtRBX4
lTHHQTKZEZLpZLo9roNT2fvdmkLa0pm9NDVbNJFTFHcnHCSH/aTgfmfF5p2sMiMvW7FR8odSBM7s
zDOoRpOwNIWVaSBBSbepqm9aPfvk3RpL5JoluX4XjsF1k2yoNc5PdeVWXqTFbymYAVDj+0KaeqUr
8jZIlA26wAWihxDieXPsssmhVJ+ZIz+NTRxUCSrf6ueEC+T+Zli4sKQZLAP4FiR0YrblhDAnqk4w
k7SPMXQQVa0NiVvtqZN6dhJqdvyURLpfx/qHSadwiId/HAzjA2Q7GvDw6DKcixWmcYk+qkrhpyL/
VrsYZvEQJ2sIlMXJvDAiT/rFwlkdmN/KRMUoXbJJRHIsiHgpyaqalXTb15cUqPNw96NVBPsQ6b5r
O1Hsks42ImyQ8neEtwzAwj5KsQpw1G0GQtrSK6bfUFJB+q8EtCzM+jLsaqSk6uzZzGtfS0e/Sc90
SlY8y18nf+/LZjOAwleTdq0N/4mQMyBtEL21wEL9iaawfLJ3QgUgJrDf7Sez31i/nJMTMc80Tt3K
rr51Ppgg1BwQEYOuC7ns6wnquFE50dADT5u7fqK9DJp6LMoDuLlNazXvKv3zfMygPAONCNpCkNOe
jZkQYo7MoJ0E4kypN5b7Nv9Ru6H5PW5+ICL2gKog5W80fK6M8taPo5yJtse/2uRg9pnf7nRAH5cN
1HBifzetY5t/rpxa6ThnI5M0OnhCIqOLzoDZzdSCarsujKw/cSZ6y2vb2Pk6Oq3d7voc5ZCHsnPc
dIv/dz9V4nR6YJTOZHtW3tg7jaAKG9z/oNvzhTYLyfWK6BOo7DlNgpJPce5EyXBCskJNA3RLgTZp
tBQagO52rS/o1gvDGFQ+wDqNBmugvWZ7iJRqrDXVcCJFsTfKkflUheMYsmH0hmotGFwcGuRU0UWC
Agx85bW1aJjqzmF0OKE0pxxGK7KeBkPR92CwyV7+xSyiexRyR4AiIdqdmUotJQcHMQY2osUYmPBi
p5m1ftQjQJnvm1qcQ3Q8SV0uGU7PzmHrpKDLjrThlNUp82JtJxNSgOYNYWeOU3jf2AJIRPb/4tWP
epkERM7mEBUYgfiQjidlIO6LG1sMutJmjA5kNH66kx/bI81fkHkswA0Vtxu75HZ7SBu7+KRdD9Cv
XUfF4NWc8vc8LZU1zqHb2cD3oTyDnk9QFtpz7JeuxsUExebxZI0m93qiuYC4iSZMdHvyKbiMVx5s
C/aQ+AFpPR5ssoFxFrHYU2yTRifjqQEE+Ig+mPFgwQpIgVl6VgyxqiZz63bRsmOhjRE1S3Qy/GVD
urj/zDLTu1w3RsAeHgp+LNhW/ZpZ34d2OwBq6BhvA+gQuKfsaZb4Cm09Mby2ya/GWGsVWUgAXH/J
7PBO1DJjOuiAqseh3h2tHxZ91PBcbn5kG8hmKpXpFVu3e/6xsgVvn6zXdmcbHqReZEI+bjx17geF
Wki+Y9OmjDZI0X+Nf66RdC0tMADdEmUCRU7QIl2fZL2H4HnJqumU5hqKDnU6AigUPbtpE3m9Vrcr
+2mhBoEAEdsXEQd0jyG/cG0vZbwYcSVMp07XAiv9nadec4723yZ11/WODxJaZ3N/QuU6Xd9AaD1F
c52OSAcNk+7sbh1dlaW6UCaEwhbbZEpGN6PN18AD8rfcszKbx6ZwE7DV9NPJaWu/VaNtTbfdY64D
vn103Gzlvbd0SqCuAiJWvL1wnc1u1YIXVaZSdzq5Tlw+KYiNvYLbzV4lTN8yoz71WVbv/8U8Xtic
rVyvtkLAJ8Gm0meojdJhWza1s/s3VlB5QEYDYJMbSDLiS2hVpsixawZ/LJzpQ6BEu2JkadNLzgMX
j1fEPHOvNuRQTOgUJPI1PsSPsWpvtEh/K2ynCsYUQrn3h3R7L2MDorMd3E+ygD+/U5B/InVES+U0
gRzUE07Hf2KaqyeoqTVr99eS87CQCpIsCyB2mPM0xr0xGSxyptMESrD9ADkNFCxY7UOyevSrXIm/
9Bxpa1vQ+qlpi/FgC9daCQ4WZxcVCug9QdMPAfT1EZcoS9UWeK9PSHwdstzhXqp3I6j/TETSk/Pr
/vQunm8HyByUpE1Ym+3LKddKsFCi29vuB7aZSlXxnJaSFce1ZAUwPPTx2ZJuRZ95EbMkWmOKBGyC
tnit8rwBwXP39s9HcmljNnGN2xE7LbD385KoXtrz2O/dVdjDkqdCQA4OFx1MFQjirpfHzu3K0csB
VnoQkaHdgR1tZ3T30SDpPRUIqOUOc8M2ttEZabSA1cSj5alRPIbNJPLQTIm7EUy0ntqMU9ARKz3H
1Cj8pIAQ8/0ZWTo6aDVEshhwd2iIze5CVGKayi01BbCXKArA/Yl+VY6+4i4r8tO/MQUmaNRxwb8y
p/OBNFEVs9xVIDLcjb5WJP17zUBQbI6ot903tbiXIA8D5iXZhGvNkk2DaaZpwXTsJaWLnybogoeG
xpV/s5surMzuCN6Wup3CY580pzM2SUfrvVV0xvb+WBZXSOqNo1IqU0CzPetoxdDnVqye1BK6Jxm4
KkM6adkT0jDWyhFcqAwBdPJfW6Z0fhexITVQ6syIo5xKvKKRwnfaqn9Qh7EWu1iflO6hH1N99Aib
+has60057vTURR1LBfcYilqF2SEtBKZ2yCGYLPZ4a6LTpTYyhXv/ZlZsMMIooDIHI/z1l3ZK3RGu
RgrQ3jk9qNw2P0ZFsFdQbrsrOXM5wfPAA6ygwC8gSAcwbHZEgASwKXdzFaAO7X2YzM+20d4S8xSr
wGgiepalSb4SUi0tOnqa5R3jgtFkrjLdJsbUDAw2RStFU8ymw9sjSTYoL64x5S5FOuAok6K6Ftg1
5lf1iHCgV2uqnpKs8tIjt4IhCnu2acVKTLB0KC8NyZ9fbK4oinIwXNZyI1cvZZL6RVyuJFsWLkZc
TyhtIscDlps555Iw5MtS7oqYxYeKs22GpkfPFKVv1+/3N+BSnA2uDLhMtKXqNnbH9XDGvk3cocdw
FFCw+VrcBxZPIBg/tMOTY7TE52ktHnhrGH5kOo8WlCC/lkSnK7O6gO1GdgBgYcSq2CvQVb3+Dlqg
NyceMhVlTMuL6+JxMNCKpX1pncIDttNvDgZHt2ysBYImx3K0nljRhV3RP5d1vSdVPKwczYXzcvVB
s+uPtrVLhCbPSwKpu3SjFfUxwix0o/ByMYLe6MFYwz4t7C1ZEsTo4Q7wxpq5YmeghpKkDDbjMjCy
FwX8qffXe3lU/7WgX0/zgCeXCw1BlKTbJNoUKMm4w6kT6Xvbt3ixp5BjjR4ad42ceClfcjWy2Tab
kMqkRcvV01j9svKv5Cl2kTCZxnOmGNs6S5EJgWB76rt6E6I95AnaH6m7QsS3UBnA5IL1HezvCLPd
OXdbNVWIqQl8BHALegSCSSL83DZBMKwCElOVyLVFh8zim0gdLK/K9Ad9WKPjkttm5oavvmG2rWyG
G8UdcQ+2ILz+oRAFL7+q77uvQ49IaQIH2YPIey2YyoqteONFt3Ix/NkVbAmnUlM5fBsgTOL8RPTq
G/bnVPzz3KmcZ6iqowaiI3qZbeM2SsFjC4Gdk8UfDP1E2MYYV4hWFtz9lYnZPu57rShG0cBdWD+L
yAO7hFb+iIWD+2V//8Qsz9p/BzPbubwUprAs7Nxy8vup3JlO6dVW/QyJgvuGFhBF19M2u6ERBI40
VnA2O+QHm3zflhuLGb5u/NZQLCOJCFTVJ5n+MuXlZnC2tBfPSGe1xrgZe+urUeq/zVT5df+rFh3G
xVrK6bm47lQ8ltTSxEQ76rckDaDo4hnTQaTfGXmu1Gc9Od23t4DXxywg9wN9HGTdQVh3bbDqsjRD
0gAXee+1kYfujZH+sH6VmudoXkvf2BqsadktXFicXT1lPSnjIOedJVFIm8azJ3dL89d0jLcG+VHn
D6LTtrRWao/1X0y+kqNZdPoX5mceoSubMbGiTqKE3HabOGrmsbjJwvvzunhgUJZEdgGsKbhpr6eV
E1ByEQfb2ADr5wj+9M7RQqJ+K2kS8OnjvjH5y26c3IWx2RrGHafp5GJGaU2/s66ofCdTVa8sivzf
3GcXlmZrJ+zRFuMAS5PJw9J8zZ2w1XfMegCtNaWTj1zNisVFf3BhcbZcbinKTNiwaPfV1ol2Y//B
SkDp+839OZS/594czry10WpqYf5dsLb0kpPItgqHjIcRe3naBGq5JhS1smbzhFo0GFnOTYwLarMM
TIpGBIFqZSWyXTMye9GWap1GY4pdqAk3BDgjdycvUt7vz9zCCqEkq2sy04O35jx8LoWrdxFoD091
25oPLgCjb1FtKp/J0GZBLFzzn+exZI0cEGhE664+B/IYme7wpIG93t6O5nFA5zXRqs1I7N39gS35
xitLs4tVuErdImGmomE3hDpt46peVT1mgdF8Y8UzsDXIvP7zMBg5M9sEt658wc276iBnoQ41FMtO
tJrEXmlp8QbQYbVx8Q4LeadMb0QYsQoSm0Tbx4OxxlS5sGOkUg+amcCQBR7TmSshfcGtGgmSE0sp
4I1tWHDIP448XJnaNTszR1K6dk31GnZQfQ7MJH7uGieInenQ6AfKVT8HW4RZmsRDZ8szFe7eyfOD
kuTbHE8SdVxroFm4dq+GPfMyJQQ64kSYGHY8nWPjoNbTYwp271HVj2lh+KxSQpKtSUItnpyLyZ75
nCxPUfqoYVUU3YZb8SZC+3kOGkfejysTvjLff7f6RVwxkDpzbaGq6DlMPWFMHzZ7mgzwMaysqwwE
Z270ciL/vn8v7PR9JiC3gCEp5Z/S/ujb4gAaV29Sa3A8IcwqyC6BX0W9YlOjGw+JXd/K6cpgV1bz
bwRy8REmq/saKXf1RErqpcI8OEP7ZGTW0eQ9eHS6PQRNQq6vzfHS4x6DR5FaSuOiSjo7PE3WWw0q
DpjkxAHRCV48KWDZwMUN0FDHofKnqfZK0/YHXfGZu0YHtZSIA4GeBlCDhELdQLRdNzd50zvqqeoE
NCCyR4FOaEXvnyZmIWUttqjM40FtHdn0YLD8NGaGN6U7i0xet0aIurgGF98iN8rFGrSDygc1w0bQ
i41QMp+BCSuwxzAD8xZoMvJ/cylIcC/Kb6BNnD/llZg0BbMIHrzDt0b3xbRRDa/qVmJHTXr8m+19
YWY2KqY6rBKgBD1VBQPMvkyhUktbnoD7I+sJeq2h0eVnAm0x6JOM/NIcqMc4FaHu1G7AnCk/gG0i
2oJpaAh7bfyW2gN0Il0WHcquNMJJmzh4FuspSJnRP8Ulugfvn9CF8Fem0yQZKBgmVXPmcwQSAZZh
xNopj5pn3tanuHPWOEuWnA2I7SQyRMKL5r0aqZN1va1mmCVrHHepHtt7h0GqGeWgNUDlEhwAGVTg
ecH9gDzkvM+rBsUaU1Oqnexc/46mNfTdbIX2pOmZZ7qnPNWCQvmRNMgb5iw0hzr2KwC47s/pTbAP
3kpkQZHPw40pMUXXex2Y9SlKbcbOikk9BW2hRhoFkf6HWnEQa2/3jd0Eqg7AS8heo/sB5UToXlwb
IykZDZX07Nzn9EQa7TUd6k1MeedRkP2SiWLfK0LZ3rd661ukWXSsSypGyfY7S/LHDRFTqQ/szKZx
4/B+S4uHNn/FQUNef8PHj7Z4oMo55mGv9lvBQMSxNcw1ro+/5JxXBxCfAeg+YFRSfggNi9ejz1mW
iNFx2XlK36dn6PhBD6Dot3bnRaZnhOM2JqFdPXR/IKQ80mNqbUo17F4pDRPzACUVRXjNQ6JuQcXZ
5Q9QCFHLoBuOauF15Jmd1vhcF3YGGndQSkIshYTvvOBQdlMTu8CmnoFpG6za77SvNlTP1Bq+Al5j
ZY1uLl9Zj4NIK8hJ0GmJssP15DRsFBFQv+yc9XRnV+25yr+h6xctiXzL4/ihztEcoJpoJhV/OPnd
OV9FoQYrH3HjIuVHGECtoDHNwX+z/ZlFXOsJtdg5BywcqNm93mSv8atZB5mh+SMH9xS0o9w+jBph
e7mifqx8wMKcS+QM2nNQ/QKnu/z5xc0TpWDfd6qUn43sayQ4qHXATKE/uhbzbPpM82Q/fGHtXtBH
WsS7NgHPnx6Y8Ueq5j7VjJWuk9tULOYD9SYdja94s4A89fpzkNQ2u6bU+VkHVVyrPwC7Q+LtgJgI
fM+1Cwq37k86bK3spVEGzylpmOvayjtQzvns1OiQtlWAbZfnZ67IbQkwD4GzpjvHdaN6mTvqHpo3
B39l5uVQbsygJVGXZJQ6hM+uh4raxqgoat+dQX7JYr/Mw9z5kupPdgM+pXNUB0oddN2vFau3G879
SzGPJce2g3rczKqbdbmSobQGtZWp3IxP4+AbQ++Z5hEio7gHPcsbht20GlPfbDSpae3gnQROcpy2
eRcmCBm4NqS9e0rqs6M9NgTM+u23lD4WSLDfH+TNAkI9B8ld2e0JoT70BF6PcVKTSe/MhpxsLfGa
7LNc0z++HQsOLNq/wJePlQPk7NqA2aBU0bZ9etY59XSTeQ7dQMLeh3fz1XhNCHLJGsqvIFBC6zmK
lbNA2SBoFMA7AdYcALFQbKu/aV8NUCquUQgtGpK7ETA67Py5/y2Msa8rrqdnzWmk+EB5pnhmNrsm
XTnmN+EuZL3hbVBERLYPz/bZKe/waDdtkmZn+wQGci8xirCOuNcQv0BpRdHCoVk5bUtDs1DHkaQP
wL78vbAv3JyVAcRsKQUseiMSw7ZvoPOZHvP2dH/r3cQbGJkt/ReggfAd853BjNGyqpxnZxOPKadK
POaj5O3Z6qvYF2v35aIxbHR0V4Lx2bHlWb8Y1CA49nlqZOe+c73M2fFuCnij7kBzJYmFyjUwxs0L
HINDhR6Yc8SqYMaf2dOc3C1J3+Tnmln7CqTndbS3iP1A1l4Ot2/DmSV5d1+MrO0a3JUDLAHmpW/i
ZtN0m8g+Fs3WCAiClQ9lDRi4NrbZkU5al+qkohhbN3lZ8tINT306eGv59NtSMm56pOIULBriYDRn
XI8sLfNKrXOSnTU7aLtjWZxjESAUTfTc0/sUxNaaN07HnuzENj8h3U5/Mze4v0lvx4pvkG1IOIFw
yZZ8kVzMrjKJxFRJmp+tcdfaz1F6jJpHTf28b+X2yMH9YmMC8oQgFPWSaytFEQvoDQz5OSGb6NF4
YvlujKRC/D/Fjkjuf9TmEeWDzR3PzWs7lPZpCyre6kzQjjs5r3rxaI7PRue77bskB89WZu/mvTaz
N5s9Snp7MA3YU6InrS8CvTmmxhoSV370VXCA+wUwGMBTkOlAgDo7aqkVj7rdKsmZtZ+K+pWuRR8L
g0C3NPwTpBNwF8+pmPrKrXsAqZOzaf8a+Auptmm0lrS/fQXB4QK14QBuCJQeivfXK4NgriIRrbOz
Gr/VQ+E52YtaPCrjtjZ/OdqmPhvxcfhe+/2b25c+Mj73N+B8DnG8EN7j9YMmdPTs3FDiTyJlEDmr
zzEoh3ITiJG1xoL5LP4fC+AQwgBhZX5h5vXQ0GHM6nM9FcHAH8poApnCSji6ZAReF3wZSHHLxonr
WWzcHLvBUuqzbaYofPxqrH2Wb+9P1YINECFBaxoqanibz0PeuCJ5UxPSnhX1MStcT0HNKF5j8F8y
guACVb6/TR/ObDvkelGqPWStz6m6z9D+kCdbIJi9+yO5XXTcTTLyQ2CNbvn5bJmF2zbAWyK7YIPF
NissAo64ogj//6zMhqJ0pBK1AitGAox37dXohbpv4ebwYJowEIkVRNgMgPzMfZq1k2YsgolOPUwG
wBjuxtJ8y5q8+AVM6uOG+33tQy6G6F5T7atqBcSwOJGyqRL8HfCs83hdza3c1OOSnYeeu15pNyVk
L0d1bZjLZlCyRPkG0lfzTAmId6JxjJGgadVAMcFG6YPDG0pwGvOQ9NY+lPx7P33vWJD0gbrG5DC/
COUcI08jodBo10Eq+vpoQXsSyeEI+RE6tjtT+RpZWThqX1i2titvt/61ITkLFzeuiiToKAuzZ17h
pWeoXk9fzLVDvDSVsk9PgrPQaDbvSkmm2ixLlfIzODGSN7QPusE0JWx3f2PeJJX+ThoqlKCkAAUG
wvfrsUyiHIQCwekzND9q/ml/Hdghsj94srG/ZoavJnD0bJM3HlO3FZlAteCGeqBUv0a98UT9APY9
y64f0pwEEErw0WmCVtTSxd9Ob128rYff5giFZAi91Tt3TZN7aY4sqa6K9AK8xFxfl3YgEW6I0p2V
7kcPcRZVrLVcLe0ppFNMiRABxZslf36x1OALN+why7tzwrLiMPC62reV04LO3HXRsqA2wcp6yFDg
MlSQ64FYUmpSop6M3Nm1QaVlk+l2ZYdozsudY2YjT/SmJBsXsTPxCNLkr+X7tLXoGZSH3UeVezWe
B56wgwaM9IHBQv6uZ0f1DwcTn/bpBhpoEB6iMUjWIqe/D+97nzqbG23oFaJFdXcW5XbMtyht1Mon
ch9x60stnldmHtzytRTPDZ08XRyh4ZQqnxQ6ChCwRoAMKINOPibHzx/tNnCtYHTfelRM8tAAbsQ4
CG1TCp+IP3TfCk+tPJVs2/y5zkNI0rh5qIJ0FuIf0UvGPEGZH6EnAP+wYF7/Oy+33YNDw8na6Pv0
ZxanRwe4VlB2DdGa01tYMgmhRFQC3w6Grvn7t21LtHuM8K32vlCUn6nVPRpfsx822Vnupmr5mXQ7
ZQyyf0xsis0imwOQvMCVArcuHdXF7tTrtIgkHPksTEBt2NR8NzL3Q8niRzedlJWteQMJkNYgJQpy
UzB9yef+zFrWplVnwb9qegFY7JmZLKCKEdgIy62PTH+G5gFbJ/mVHmi2zcDkIONamcy4kXATdkoN
0iOBBxbK1HOdjZbFAX9H/yeYzwDZUkOEOM8GXQmiFnwLXjua1PuF5BPapa9HC07C0miVuDsT87HW
YrApryVobuo3ckIvTcwOEEkaR5uGiJ8bdUsxiUmF/sZk28ebnByoX0MY1hOf/TYWX+57mb9V4Js5
lfEn0rIoo8wbbkDMBgY1I+nOVA/two+2rHgqd7lyLKHDp3nRs9KEivi1YlXGUbdWIUgku2mhNjK7
axyiRJXO4NvUn8PeAvYh9ozvSmjomzTe536kvKjjAwjhu5NRnDvmkUDzeb7ywFy4vGUV5z8fMXOw
gkGSOrGwnZyiE2GCtjBfpDqeLRb9en+8iztINoAhUeigdXhmyY0HV6upiQIIaCvqR6Xl/n0DNyxp
2EAy3JF9UwDw3whuZxVq3hVIm8+8ecSVnFjt1szeW+O9baYdH8K6PtPGcwvk4tDdr+yAKYcgvZeg
GFMf2jJC+121q6sNRFTuf9nS1r76MplOuPBMnWh1FRoySIdnO605msj69y+J9q3KA2N6isim+cYf
p0ORfd43fLPFVFTpkFuV0EO45HlmsHUSwbtGb15R/XLzDbV8zYjfuvEFyiehKiLgedby07exPbKD
so0SKwD0KlbkeqxpzIzBsCh7TchzPL5GLgkG47nitodmtvEr6Mt066HuNrqAcmKAliSl+31/1De1
eQefgHe/geZG0NMhE3T9CTV1kiR1OXvtbIAcPML9UfleQK84qZWNahLfsnEvP6Xjvmj2dhI05YtG
/kwjQPF98+xCn/ZXTDwdSm9kZUHmWc2/X4bKD/inULvUb+JLk3ctqtTsVWdJ0BsPDfnD2VmMH9xy
d3q01kpxc7rlRFgGVMuRQkVKf3YXg4ifAK2HtiZQ1/pGcnSH1LfYy/3pvt3dMysyIrjY3TWA2cUI
7s9XUf6xee9xbgdu3wTQDrEIxKLzTabtqqj0m25XTe9Dmq6cr+UFvxjnzJWig8Y0Y4AtXsF0miXV
1iYcPF6Vb5Nxz6Y6UFPfyCnUCr0y//ZtaB6M/Dvn70BdhlESRPXBgIamm72g5qfG1cqjYnERpBQQ
ipAmCGhnB6IGI1FqZRN7nZCj6eLdEDG/WFPSWzKCwBzFNrRlg9p9ZqRznLTldsRee4d8gsC+3eX2
VKDdz10Ddt2+kbDc0G1H9kseLhQDrpeb6V3CISXAX3uFf7fSKIyHxyllATe2Wgz9KQPh7FHVd1UZ
MP2t79704WB2u/SlOWbRuKUlf5jAWguReVRHvqd+FgpU30Fp0Df7ut/WtieA+gMffrOW0lrcJ/Ky
ldlhKKvOKYPqIbecybX5a07UYy7MkAhIBSfjWxpbnlEbfum8EPYnwkIlaD8s7U/Emh5LX0SKskNZ
eHmx0T66OHA5DQpDCQh29f3TtOCyZQclVMiRVwYbwsx3cTWLTasV/DXx+/KxQ+6QDG/6+Npbvlr9
EKs1U7kxrqIQrKZM26MogRTZDd1OCmeFl0LcvXZ/OAcsxvLctzJ6G1/E0HqIAnap+Q9bhuEDkchW
0RAJglyZM7veP4OO3HllghUED4gJJGsiCd1Yy322rmMkQ8bZ4KSntfEaAb4J4eu1KaV220Qdp+EV
CImAahBNc2O/bnZdvNLhtHD8rgzJn1+4QLXX4pZyZXjt+dYu/oez6+pxHEe3v0iAcnglFSynKrlc
oftFqNSico6//h7Vw92ybFjYxSx2sJjZpkkxfOGEgjTRth3XEMFXEdS8cL9mswiQ9brGe1djNn38
GkQfhb8SB1+vFuBE89HmwYhVMdLlJGSxTWINyktenoe5w5Qi3jU9MjV9GnP0c8TAvL/Vrx9D1CgA
QUC2BjCCvqwwTxCQ7mKxGrwg1DbNQwKEve/XVgr1MGi7ViSI1iAp1yuIKjCsbEAghy0EDtnlDDsZ
eOqOFwcv0Y3AguwDMP0ZvCHuz+tHmu1y24mCgGwG1ebZp2F5Q46gMTM9VLCQXam5VZLqNorBIu35
IjZb2JFuBo6LN0kFIEo9Zv86vR2tcNA6EqRDYAHcHJCuijsbxf3A0uMhcaQAlJz7P3Oe7NWvnKmu
czIJIY/Fdgo7JTRKiY2eUfTEMELKpxCS63VT7+1oVR3w1tLjivn/0RZLX8MeQBFHBIRdmZtBrWzk
OlvpvN+aEKTgIAmsQU4W6tCXX3dEZtz2cjx6EvoJ/nOoYBsdVOmFF073V+5H42i5dFBAgrYLpCaA
MFpcYXHiQ4QkbUePFbnNkr98ZetcQaKGDg/VoxYMtqG/Mr03y0GgbPwbRqc0cCL48ggm7ASS7lP5
k4Ua0Wdo3LASY17fRYDD/ZRJQclGRWSxDL2mpcZY9qNXxsE+VFBPN0qwZlmWrDxVtz4pupI6Mi5U
BXCEL9dbzVtN7Llm9Ca9OQZytRFT9nx/pW8OAbwElhn1JAx0OYTGyW0t95gLExhi+UxQMBl+WpnI
dQFgRhCii4YXYga+LPmpY64KZaUqo5f7kPLzcS84gSY0ZgVmPmUz81oJ626Tcayi6TjWljoo6bap
qpqmTSSu3B+3PiASF02EzQtQOEuJmCTp86KKhNFTau1BwcZJ2vQBKGPn/treuO6REgKbDpA6gNLL
vliSaNgbKj96IUyJM0D04imzqup9XAPh3zqXs6QUHhe4RKnLABimaKpYSvHk1V30XcWGmeG/IDSY
muJknOENuVabu46hkOz+GnBxAppGDCS9DzBg2zi9EFGh+JSzc8K7YUFE/VPqrPtLeXMDQa8Iu0hF
vxmX/uU+ncBESlN0e7w02grQSBSFrQ+fEtI1JEC+GchfIyQ+xil4gNSfW2fB5v4PuHVOIIkC7g+q
kVCkn1fkV/zRR0IpgXQ1eZqWTLSSgsLhRGnNi+5K+RP4akFD024WtdKQaiyO41gxLi1DDVm9Fm+E
wuxGswqJ2Jh+qpLoSdIc0JkAhncKDkTOtjSlSdwBYFujvh3Gf3t1E6Xltmqkp/vTvy7Gzj8M+Ahw
zgSA/66YZ2LdVJmCHzZwD2pxQn2CMs4SYUj7LBV2qPzt18pZtw4pFgKdIiDXZhmRyxUXZaggxLI0
4fQEFudLNhojbpasCRPcOqQz6ApsL2gzQOZ0MYyYGUPCT5M3DF0CMFkkoC5RVpARB465Z1/31/FG
RIZIGJBqlG6wkZdCwQ0rYmNoAt4T8oZ38jB+1hNOgeashP5/FqVOWgma1cEgZuUGvrGaGBhUNxkw
QKhiLaKDlE8loYgwsAHjilJRbbj92WzUHv/7+aHaOrMEZmzQzzH+dUxG6CrJfp6PXhXbhvqNviWt
eC8GnI3Xz/UakfTGNQQFp3mDSJAxuyIDBKzg+8ioRk/jE0tjAXqB8HPTzRFEdp4/ZQXq2f75v58h
Avi59zuLfy+xNWI1gWcJg1ivgtuu7I0c+BaWkoHjZHfRCnjj1nUA9gFgFfD+m7E2i80JXRAt1Ut5
9EZDs7Q2f8j7zFSGyPYj1Y2TfcRZFZpR/aMS9k42NS8cklj/y1CPvEJDVF+9Uf9qp8/7S3DjyFz8
qkVcC1OInuNCPOZDALSb3rli1Js9IPfQwF4JoW+dl98LsNi2vo5Ny7fIzgNRTkidtUQUgy8U0YmB
PRX1WPxqZcgbj+msBgxOlwR2ztWrPWYBvB2nEPdOw3t+4BQ+bxnM7ZIPRbXuL+StQzmzdkRcPbiB
loZQvjDFXSXlk4c+b7vpfX20ORkJTSRNpXt/qBtVY3T3MSd4IGJeUK29vOfyUa0ZPxWTF8PQR3xJ
4+9E+2we9MgMp2NTvSTca1bsmtREw73fNZFzf/xbU8XziaY50HZocC1uc17n6h7qaFhVeYgdKIB8
6uEUWFMNP8b7I926FFA7wx03J12oy19OVGRaaYwC3o1+oOlJesrHB2k3iSHArXbA1jbozXn9Gm2x
QathKgIuVydPKXvSgCY96aFVtsFK5iXeOnPI4EHSRJ8eRatF/NGMCDMDyKJ6cmdCrgOKXkbhGcaf
rCrgZxmSqbAiZdNxFe2jr6o2feT48aMvkSjelrVbihGJ9gHMZMTpqAznsNAh9aMd1DXvmlsHFtU1
+HAAeoj0fPGd/aGUB13xJw+AEp5IlfTYgnxPu7gSqMHgQlaD6Uxzvfkfah2AG6HugFIbNFV/FvDX
y1OOdVFroKN42lsMir9Ym3oABAs8vAczfb2/xW58dMQK0M1ERASozBJTH3NtMCKF4T1IWhiWwFKI
7DR5aFVtsqYe9ZNTLzJhdDEUGbfEjx3OvOC/5hVFRt+rWi94uhac1YRPzdxH/JcMgkinseLh1wgY
6VBxkT1NampNyiTYbcWnmwAX2akKh2wfqyEEeFo13umI4Wyt63pbCsOAVInRHiJRzkw9Eap9Eee6
lVVtkZBJ9YU3qYNPHQqYkoXmZfqYjDw7DSzQCZ90uZm0AVu5pW7scuCa57QMlTj0VRa7vGibMmJt
Jnl5u0+b6pCOjzp8KJAir2SAt67D3yMt7yOom+UlXJYkL9XsqcqAJZkQo1QWy/KNEB61BASTLqQx
gzheYEd/R3/XwthUG7g/9/fSjcRipjQis+GhxYpy/+X3bdHaqQwDP4QXMrOWUbNdQxZcocZxJi6G
mLfzry3UcOk0GFksebGyU/OjVuWEQywxS79oA6wOjxpvCigNJuO+USH8WJEkmk3p/ej0v8wVQT1C
Gjx6S3ilENdx3ail5Ck8t5e4jmpxuJKo3F7O/x9i+V3FDsDHJMUQYddSBY5KwCXdn8SNVEgCNtiY
G7+wDLvapNJQFZOecbJXD+6g/qvl14bI43fr2+lnCeUZ+/5415cNhgOYEwX2+RJYykTUjThVTMkU
DxvFDrOHId3wyZqA1vWywVaa1yRAM1BDBJTycovA76NWY3DVvJ6pDRmzBoxr9A3M+1OZj+/lXQYg
N+6yuVuA/1qqfnJ1CpNDTlW8xlZLaLdPe45CmK1S3p6FaI3fcmPdQOCarYIB/YAQwuJlTuIOYqZh
oHhqme5LQC84M5O6FZb6jdYs2IaoSKDWDSzWVemlGjS+l7QaU/KLyq6FpjopUQOuIz/G+2xgoaXK
k26XcS9s+kJLadJq7KhJTe6UInzseiWOVjbMPLHlKgMPiyoF3mC8UIsXo5oikES6QvFqS9feYJFY
yp+9slE45/7XvL6sgXzFzlCBGgQf64rQ00wq6Oa14E3MVHiJ5J/qYCvjGu7v+jvCnQM5JYJkQIlR
orzcmmxmooypKiDVKhMHNKyciJVkWCjSVJv7M7qy/PxxAsEljCcNnR4AGy7HMvCi8UqtCJ4wvUI2
DymWWbHBlYbImj641o5jWD7XVqeFtC3PXXHSBRvQ4kafAHlxsq4wDfARE8GKZQLtxpD7CoXjWFqV
bMbM5NhLuRKJ/FAtLj82ajEKtvj8DRDvzh/p191eqiD7h2iVeD2YTo0P65pdz+U2h1+kp59F+SZT
rQodoRo2HbReSpTMMiVGBRYkNlEj4gT05gPrv4bwuw4wK7tqH6ryVQSIuQ+/cq5w1PFY7qHhSgop
3MXFAc0tynLjHeyi+6t/fTsAzCJj3XG5ohq9vIOEru8rqIKLnsBttTQn/ZiTrKZ6xex8ehk4Uoxv
90f8qVotVw9xHDQTsX7zI3m5ekMfZEKEf+Klp4L7oxeMpomZKQCsTM/GxH+gdlF0pwwW9UiSeMBc
+Egn3VE4ZS9KPVFWDC7rLR5W8n6nuflII8gwtfHKtflT3Lz8mbC6AN92Bh6Dkbo8aXqZx10/Mtnr
K9+AzRNE8koIOW66say9XC54UuScDxSQ3BFfz9UNJwcZsOh99+/+gt0ow+KX4GIRFMRogJgtssi4
qlM14ELZ0wT4gzNL4/40YGHUOsyoYqtJjliiXRnZhWbdH/l6c1wOPD9gv/Y538SaVMtYgtiAIaY5
gtXfpEhhaWpsufixZisJ182ZorKE04ViGQ7YfC39GtDXOQHglkr12D5nZ0ijgkzvcF6E0h2HM9Rk
UK0ltSHZfLHSvr9R9VHmCiEaX8bMaljiFmMp9bmga1UP6tUkTCViyH97v4JwIm9CRJWGCUdEuyos
CW4wn1pN8soqko3hF5tRPoSRGwSJZejDyu+6flfmn4VnBYQlfXb0uVwRWNM2WST3qscp4kaq3SIA
xXwSzCxXbBhQ3f/eNx5WWJ9C1AR0HLi9AEpyOVrHBLmXlFHz2oT45b4CrXcu8EWjHUVPIyPpQ9Uf
ctll0bjThJUo8kbIDPlsXAwomeD7Azx6OXrbZ6jwG53mNZLVg4ir+vCT2EftU9J9JeVJexmshmRD
5EwzFvwViJxxWKHQzO/a4tBf/IRFSMYzCDoMYa95sCYVOFuMX4ApRD3zoDe7CJz7++t9/cpeTnhx
sCVdmDKOmzQPea9K+wJCXFoxgkaj52uZ+s1Pi/4GIk7Es6ilLha3z5qJNamseQMr6Fi8MHSO1J0w
kW4n542LskQE3IBmJv4hbh/vz/M6aME8f429WFUoREUN30iaZ2hOWDzmPkw29/3K5fFzQhffDsAE
CccETFmwXRaXBzrwSlYnUnSSOR47pEx8qJkGmt+BC5XVUYkwQUAftCklQBLCJo7zQ1kLw2tYBEUJ
YVCu8TcDX4fvJWSPXjnDgDYRegTZMUoHMLq6fITilYF/GW6DfAIEdReyzN80ccRDJ3ZKJh2SK8Bo
ml3Qa99t14YFBbk9T2k4CNWzDsHtN5mNUACd5jIATsGkOZGUIjpQ+klTt3EbINyR5QL1QSEE1oty
mTz/oQ2X0D5ukvdmqqFwBdZfth0kH2JbSaUI6JrEw2vPt35vZqHagaohCSmF3jAs9PKm1DIaq2n+
FmlD68O2Kedg7NeLIqnR31PoCAlF/XGokCV8C3UOsQI4rqJ0AWTv+FGlfZ2RIfWV7DjhrnttIb85
ERkA630sJElJi8pPTTWP+thUWh0eVH3ZcPuJl4KY9Cit1aaKtYlN2Cj2H6rKarjhph36a60o5obD
TYocvKcGVPIJ3yp5aYe5DFL1mOad9AxzumQ/+kA7rRT5b5y82QABKlGzmDzQQZdXDV6gmolwSDlB
Y+AxQvUwiN85bfi6v+/ny3mxI9E+wJ8PPSMVOMnFmUuVFFTQwIhOnKK8cn5z1PtQXblDbpwtdH1m
JyXwl3C0F7GoLwldIA8cik5pRDtImfdb3RjMqjvfn8vNcTDS7C8Mea2lEQkn+Q249kl8aiJUvgJm
6+FO9gE0XiPP3ly0XwPNQcmvGGAYEB7CGRKEqObDz56n6vn+RFb+fHn5xoUFGJljHp8MLf4weI4Y
avtf4+bgjvSfKSwDtkDlOhU7Nz4NoNXxMBMiTdjagwH9m/tzubGNMdAMN0TdbrabvlyrIJQRb3Jl
fGrlYj9O5aZIxZLEre/eH+fGs4iaPsIjJPWY11L4xi8LdGZ9Tfdw7T1OIlKZQoGknrodG69J/0BZ
aGVitz4SWqdzZoIwRFgSI0HJy3yUOg1P6p8EfQtp7v9lAEwEuxnoQ2mZhIh8B/hG0IHAZuxl/WEK
1hKrW0sGQZbZQ0adlXsW27hVmiGpNN/38kakvvDATSMJ69RuJagDPsslv1YUuREpzi0eVOJB4IfZ
+WJAAYKqklgybo7d0hG6orLZhi9V/1J0owt536E02/bJyG19fOFRepVT4hu2UhY0WnOBuN6WqP/M
DYGZBY2WxOKI5XkX56DZcx7AHVSqBoAfQeqKVkg+84Qub1douP50PHQ0aPifiOfXRaHJYyYzJQlP
aoNMH6rG5eRkj8k/Fgp2kNkhv7JlbtQgNdx96FL+lF+k5XWucTyMrWI8GtDCoTVLHdl4NT6RuEJD
qBWS7aSxw4Q04f7ZuzUs5AqQliCqEQE3WtzwkSbluQqTx1MNcQMTUO/UThElW75U9ScgTzJXM/oB
kUnPXGg5C89GnK2Z2V1/0dkEBaVQQHEAol3K/3BdikpRPYWnIhx1MDo1bOYm59xC8dfYsdefdVbg
mw0rIEYCL7HFowkZKD/Juig7aQLsZ6EJTFDpI5nuTVOyg6AZyIvW/RW+NeKc7IDHgLwDd9zlLdoF
YaqHfJKdKhH9KzIZJJP2gWHmLe1keNtrK190bbz5n//auJKSCVKsYDxZN1N+gqqRJSoWpDNxjerJ
WTzdn96NtgvkMP8zvyWox0+KKYxDjMcJVG/eVRjQtzsGWFxTbFKQ4nzahW5T5jiqMmVeE1KItN3/
DdcsNoRZwG3gOkcgBBzOvMF+zTmtE74DDDs7zTVoZV+Nx45794OD0J7TfNcWn3XxYcBo898goDGv
W0VD2v5PXPJUGlAByxHqBul2qtbY5Te+BX4XnlBNmYvwy0Jn1CRCqalRfhIgyNTAVgx3lTMUeOHi
fZkctJX88jqKwjLMXjxolgJptkxxs7aN1AqqRScG5F58EnW82ulzUKwJC9wAayPsNJDLgtYOGZKl
SmFdV80YwWPm1Dfvsgzkhr/rTezt1Przr7SMf6EPk8Nzrey1MAeuf1euBNjX5TMRNwVoFtAnmQnT
S+yaog9DiQKyfIIENOnqp7AMCdyACkHD3x41WFKo0YMxZkTt/JXNdn1jzmODBwP9UCSDKJ1dbrYe
WFrGBRhbFQ5y8S6LW4nLicS7KMdL+alRbGQ4K4f66vkFSQnP3SxkAgtZtHMux4wBfI2DJDZOIpTo
OzfhdqVMwdKT1sAPNwcCOhlI0PnZWy5sPCbAgfmJcRrZP98Dc34IKgJ+Bqvs+2f2+t6Yp/RrpMXD
k7ZVUMNuyzgVMEPPX6E8qmxKlbSnit8PMjXGF5H9ZYqMld20KTgHa1IjV6dlprviL0MHPhNrurgo
1TzOwomLYxhXxWT4yrunEYJR46qw6FW0KaPJgc4D6muzLrwkXn47NgDG2wdx/6RzLHpoQbkzxRL9
2fvreT0KZjAz5oAHmmFli+Xk+loLxiCTn8IGhvf6g1+f7w8w36EXARFsFbFUP4BvhF9LLrKsjEkS
ca0MqeC90CDD5mio/7k/xvVF/jMIuPqAm2C5fjbNr4s8A5AAgpGT/NTYQ/xX/pt1BHe4IX2m/mMc
u0oxkCTe9SkFOpoIHpBjpJrlSA2FqKhZ71eFfa7Ow+IHLZYVdQUhGhNBfipf0tHKoZMRyfs+EW1Y
kN+f+9UHRNVMxYETUIIHQ3CZAstxM6ApJaswrYcMSfGKItb9Aa5yBgWwOzQPUX8FjRYI9st9CE00
NM+h1H+u0Ts5Vzlux6ofoOjMtMjWIV9JQY2QT53B1sTLrk7aPDIOAQw68TahJX05MpPCoJvA0jlr
uatDyKI8GI//AyvvZxS8RngOEEQvz5nvAzwaRZifUjJgYSyYrJMGzabIkevJVbXYTByhCZz/flVn
wwcAxpAWAa50OTcJdYsGUJDgjHoMnVTI5km0yKBNyxwh+pRQzro/3tUxhEwryp1gkaLhDg2zRVLO
iWEz1g00HjNlX0ePo/Llj/91fowx8MzgjAPKiK7AYtOPRhNI8PJMzirwMYPUkXjNCed6L16OMB+7
X+c8aaOojMQqOXd6DKXpY6pnFAqz3Kx5eEInfWXRrtyqkCLD9h7SVSD3AHphLL5SJGpRWytyfK4l
b2hpwyGds4L+xEl7ORMsBVGEn/JuDvxMpdhRPZJMbs288oZirzLo4+T2f/8ZcSIA38bvgurp4jNW
Ytr2IkKos+rD+RX3KVidMByygB59vz/SlYTyPHcUIaCJiBKOBJTO5VoXcdQUTVimZxSRR2hI50Hx
LfdtyNGWcfm31gCSbDKtmfaSptVvoziMKnwi/f6gCg1cJ3QOHXCAkrnkE2TKtlw5QNe9g8XvWywF
eN5jEJRNeo7z3ZCN8MDhCJtkN+BDU0y+csEGUDwjYwBqxDMbEGr13v0lur56sUIqUOeo1IDlvCzX
KHzI9emUzPK2EBwaOpjAyWvy4jfGAEMARSeg22FasozgClBdAviHpWedLwoH0XNAIblorGyrWx8b
AYA2O2QKSDmXmZDhD1o2VkV29uu2fzC4SnwDfqPyuKJtKZt/HxH4TtWJOGgFVraoBUZE5PXQgldx
fTqNnsJjtYbFJQpLzKjZyi+8fuKhHwekEBpFqDeg4LfI1RpfG4NC17ozX1AdwSWrwp6Wk1cG301k
97ktGqe+cyMxfOKYQcqWmWN9DlpG4VsT+KbEWbBMIgUaiGumdj8f4SLGmX8bnl8EhiIWb1nl4ie+
hEBg1Z85iBwHgl34H3C9hTrWCf421J82Y1ZbsVKC5W6HXOj6XeJAVTBLS8LlNH0bjDe0JxCz5omt
KhZLNwn718IyRn+AXbGFf7utDrANCdGDMIBOhImpOjYkLyxOszgegWHxxsl2rRzKooZ93WfG5xY7
ht9pB92qDzV6M9ChRm3t/v6/vo0B45Z/yl0/6NfFDYGroIk6QenPadlnJFM71eLbhLflKPxXy+Xs
taF/dS0Xr6RSPw/JYr2RH0P0ZH45EfAtngEh9FVA8vX+rAyvvgLsHW/ngZtnpzE/8eGjpJHQfzGG
l5CTKOLywhCs4kH6UF2R26Z7/inSzEiHZchxgIFaQBXhgdXIs115J+u2oprCYQw1Uxg8WKcUVvgo
GrYWNaSoyHDIVQdo0FJ6Nr5Fw7y/oNf9frw0KGnhGOqgtkE9+/LOzZS61/yK6898DE0CKKlW8oMh
w+qNarLDpkNbFkQNTc1TKHx1gidVO5TVQLTI0Y8pIyxeq/NJ85u9XOrfv2iR7QwVQPoj8/tzB1kG
we5LKPI9xgaU5htaGJBfU/djYMoo3e5VV2Xv3YvPSMU9Kjzomm9cZ2o59fUNNuNhZNakmWJ6yGQ8
DiasSSR/Eycldg4cCnaQ1mIrLd6roAfFQbDVoMmDnh4ImIuUOxa1UC6yPj5HPqe4A6DGtJoG3eyB
AVo5C1f39DwUgCkIJoHAArHi8svVOlzYUcyLYcCACh1exZaKehPR+xvkWhAEw4BnPHM35rxtGcaJ
SZRKORqisMtK0k90WmIoO/OhHztCqeYKzUcNZfSkkStnStq2oomchDr6tCOg8F0JhCLhplAvaAYC
8Egzf4Qfgs+0HlyChtOYE6oZV9oykxq84D58rMmAmjmYcJIvPpWFZOBzQseqo6k61gkp2mnMKFj0
PW4mQJJCG7DR/j0xuMi32yljEgWaoPsb5hFU2Zmhgyp4f0mu44D56kUfE1gU3AX4++XKt2MVF1LA
5pDo2Nh9baOq0vektevOarIXeVd/ASkDIM3KF/8RRLw4GiAvIyaEMJyOti10Ey8HDhA38YOKklnK
aPJVmaFZF1YHmKCTWoG8aatdXtIO4JQt/KahPjCYnUR5C8qkARn+5CnRZhPvCcru/9KtZpVbyQai
Ua9IetAP4hbAweC7jEkFJZ2PSgKwmERv/T6Du40PVQ1IGB6S1CDChn/3dQc2CPKrHlM2vOPhCKtz
MzldZkWJ26ikC1YAQNeYKLRyIEoDfB5WHyIq83H4FYgrHHhqrGxA/gfeS+k7W5K+R9kzQB/IeLOC
bmIFE54no30vi24lIZ2vnMW6z9fjzB6HPO8VvwN7cMh5+KCfJd2p65eifdQbR3nmk2e+tdO1BsvN
0aCdjRsEWlLAH13OdEStJzMyOT8juAeTAqqPxG8f+noT9Mc1atQPcOpyarg/0P0H8hEQP4jjXw6W
xWkTGoEC0U+qnmoA/PJnLzk1dgJFuv3Xvt3odNztpZdGodqBfcAxF1Ck1Y1940hd/IxlctqLxqT1
UNY4l8Q1DeIOJvcRk6/Yymm94Yhb2Z1pA8ZREhlNruPBZERxOctl9s4daWCivCJ9PCjHtyajrbg7
Dybp7HyTWgeF8JBut4LC2kyb1nmrnQedt6RP1RNw3zhysPUdYy8hcSJMJyHVzWFbOge0IA7CCZhM
EkAu6DFx0U5sHtV/EMA1XZwk/Asw79oNBA5vpHSS/es/WFENpn6sTOGpzszosfPd8njK9kVj5S+a
ndMGP5f71N+ViMCnjUQZ6R3JHk9DTfO9v9VI6ggOsw+Pue4w+n3g3cZ2CvvbIIqZExdbnPLb0jpA
W42G8WYwoxZwROpT5YO3pt3wUJLu6UG3GDUz2zKoSplZ2ECNvrklgf0ogewtNCzgGWejfujaigOt
WwP65QTgXAKzmPe9s8GxPgGeZFkaypzxwfCCXZGRgHj6NrVi8re3C9JREBKRlUG61IQGhvGt7URX
RkMjJYVzfGRmPhBXDdGxQtAAkWkPyMxT75tfCu2JTsqe7t/5j9TZvpa7Y2kqLw9iZ3XkKbBwnNNz
RiWXMz1/WzxrZ1htWT356m084Rbn+ZbTE8gQw+3l2PUmnJ4st90+57BKoYrDTKq3buiGtnZMCLUa
AMkoA5wL5hwEeySCJMxkdtR3rWLz1BPJ5Un276s3xYfN13P/qkiEsK2Jhr6rnwYr2MqEbUj1rfbE
2apEJBOgnwdKYCAfwIiDSp8ImM6aROzK9p3oW6OGGx1liEoS6wlUFqs0Y3Of2x2V6GsH3UWqbWPz
XyvAH29TEXcrHejkHUObJ8KpemYkIecU31eg3fHo4v9s9wQK+j0hqDrgt5gBxepv1K+jQgpCdfyh
WAmOvjEz+5gcWyXHDP9TsHYpsRH5vHKJtfnyrfyjt1GQJCmRSW+GhWUk1nHzSpNv2XnId8eWYqZl
QjWamE5YW9q5cIxHQdjBL8uMn79dCGlh5+/9PW22xeHL2YB2UpAvfgP41GbS7K2TbHNyMr6CjLB/
oTm++faz9vie28Vzm5vZNm9IZOKg8WSwBjpuiORsXS4z4augU2a1NDscReJQ5es9pidQxE6Aa5Ft
a9Y1JZuEYGk/7Zhy7jFB6fuh3iVWFROycS1oiZmGaWk0sMRHcDrM+KEgm5H6WJt/34zEDiLt3fPX
W/rwAoNvjx2idzMb7GnD4zC0yWGrYv4rIcIcAiyv1bnbOKszzqJLi9dqhKCHUEt6dxbQpR7NXLNE
n/4JXL62jJfRN7V5790f8yo3wksBPgLKAiLqR9pSjzwBw0X0ZeDeRlo/t+0LQoCgMFVmdf6/+yP9
ZDuL2QFhCMYYWK4g7iwLNRnrxCJhQX/WBzMMX0MJuxS2xlpv592GqU4LQoZkhogIFRIJD+FIJoUy
SFfwNEktP8JXBmgPUiQRM6NpWxVeXTp88bTyM298BKiFopGBpj04U+oiaetitMqrOEfSBsapVFsS
RAPBcksLiXT8+6DbKmfAvCGnsIXjxgc/+ZNym1F7jxhAjcU2By9NyrqOqKDlscDU+bVdMv+A5Tr+
/oGLVEeNsk5CZaE/S0/cQ7lNapyhGjK/CJn9N1V1j9PByCiU8josX2Pya+n0NdRYB9UBDE/8B1wy
yMRdvv5qmMRpXosw7XKaL9Dx2FHU3Dq38VdpsU1yGJ4VZ7JG0q9hYW/EcxgaGGswSNCqQRZ6ObQU
q1DJ0pB4wpIKJ1lvuW4CCTKeHtRUkZE6tLnRmEWqjRLy0jIsSZNUAti1o96qlt+KzT/gL4TP+3tG
ug6+8LMQeUGcR4Fz5g9L51eYyU8xlwt9PJwTEQrkVGhRZtwmEhlaNI8ZUENwmIQkVGzOJIRIP0XT
J2ThS8mD1WyRvCnvRoJHSSk/EjR9MiKOr8aUW3V1yKV/AKVRsKBD8QOMlhjEiQHNQgoh27F2I+TU
6krYeuNGwFxQw0OjASHzci65EvFaL0XDuUhopH53T1nOiPQeP0nP91ft9sf8z0jLu6fUhKASRYwU
uYZMURVnwcc4bGOR8vh6f0PmRBMt+pUbT7p1foA/mvvrUBe5EsbR0c6OETYOaNeQGDotRB2t0aog
Lf0Ubqf9YJDOha20TJU3kbkJc/wC8ZwCpxPSDhvkETUVIfAPrO/QH/gWGhL4yBNg4a4eONwWGWan
HhPdbIuNsQaMu64UYNPPjCMBvEQYyy0C74aLi3Ts5P4sd36CqjauomHuiHIT0pn7n+fWnv491OIe
7EcfjoEtile8I70BRFRqpoYYiEshwW1P8spo17UyXCpo+8yesKDZgktyebKrsq8lTsLMEshbTg0V
ZGYm0AZhTjsB3G0WWWIlX0N6gBIhbVuzsfrpLQI6tI8fo2wryQcDkh5+QrJtWLtKEBDgqyvYaMEY
6W9rnJN856soUX427K0uDgb7muKNlG3G2GbxoxzAirknla/se/mBr4/RsPGTFZThtUbcPEc0nADp
mPsiVy5EiVKVvI4i1fgsMdJwrrrlQpgYUJAjVP4tf4QPXPineWn+lSOYI8iPbeM8QSn/CEuAjFZr
WtDXdbyfHwSVc3g8oSi8fOsqVU0NiNbjrJucYvka/3+knddu41i0pp+IAHO4JRUtZ0t2uW4IV2LO
mU8/H30wOBYlmOiZRnej0QVoc+e11/oDT/DW7uW9ZBDhvvT+Li3s/AYfArQXC2JwvHgCp7zxwo2x
VDK69ppjdNAd5/olVzFPKupjIxpqwcf05cr86JtD+Qikqiideq0fsydtg+WGKrcLC+96s1Pllgwc
Vj2fx8WXsxv9V6WtItZ5FO0q78moX8I/iadslWSdtqjy3Go+dU5H1fL9UmHm2lE7OZf836ZnaVQz
T4NSHVgPnXUvNJRy7X5YWdphyFfSEin1EtczzTUIDeI87JU4ds83WNQAhBynnC0XtxI6feTUD+qw
rZObYbg1shPgve8PkGvnLLB6jEcILNECVM4bHHwxctspJVtrf9CDOOU/09FpT1ZdLIRs1w5FFJxY
MaClMPmeDWMn1ZVChnE41mKrrCPRLVdtgFxpm3fWQp+kKQSfB1+6yjWPejZB2FxQUtOHoLLypD82
2UEdf8Yu18JqwDR+bbqrSHzUEXKO9hMEZiWq2+8H9FrblHcpq1JfotA5C37EUlIa5pDd6j8rk2wk
N+X3LUzXx7x3FPq5WsAXMJqz68XLolwNe5wr0g5GZNM5Gq9uT9+hsLEwkFdSSNTIMAPWESSQwQ/O
Jk3qqlJxISke9a0m2u4N9E+goy/jir1m2dYvHG9Rwnfy29TiSWLXH97vFDRMZavFXfsaLlEFrwQj
598zG1yhHmsxHglGssjSWt5ehbWXGg1vFTHn0VpJBqXZUiqKozW05v3EoQ9ssWvkwHZV7PjsTk1w
Dvh+Pq59lYo+OMxwsOCwsmZ7SBtEcNptORw1NFs2vZp+FK1mvKpRodpaNfRbsF+3sSg1+PZW7qYV
k3Kr5rm6c7toSRLzym0BT+LLx0zr88tJiZJr0HqF2fPwCK19nDoIu7eq024aDWbUxn03BgfGVezk
r8kKT4Voo5lU+RxtSdlcuoxNzr9kltJuwOJQNTAI4YqVcKv2TqZsjWynRo6+Evubu5Bq6nBvePug
PsSOvBWd4ZehLN0cl8f3+VfMljDeEl0RSRbjIdsE+7KU2127DvaV4QxkTZLIVsdHyXprrD9hu9GD
Z2ynAaEX9VOiNQsEvs/Nf751+RiQuLywict4mJ1PjtANUYNAAENCotAg/WntjBcj/VlbyMmiMLzR
4k3bboVNEsGpR1Zno5h2KZ8U6UYIbSV5I9zwqw0FWHE8GDnpyfqujvZ56XgLx/WVYQMFxssCSDMa
z5/o2y/LKJKUQSuHfjg28lMqVHZs3aulZDf1LvWwZM4X+ERX1spZc7NZKiqPJ2FIcwoDI5iGraZP
zVRVlTLSmG+u1Th58Pr9vr08qdEL+d8uzoNZgJaJFUfdcPS9EtyHvyoHf/f/18TsEa6iJT7IMU0k
TeCk5S8qKP8PDfDOIDAElsh0nS8oy8gqr5mmyYzIyfJWqrKFDXR5bzNKX1qYLdlYMRsFUOBwDOSf
ghytePPaAWnR7/txGYactzI7KyqhyT1jGigNa1Sz4XXtEvqklmPFv7VqYRsudWn2aHIFuc/CQBqO
4ojVk/K7azU4s+7CNX11eX0ZuNmSrmIt1YtYHI4ERbxLPdK0uvzr+2G72sYEk57geJwqs+lXg6Sh
skVPXF7GpvLHb5aKxFfH6ksLs+mnFltooUEvrPKHVryl6XrRuPzqUcPnT3QYzFXmkSFepRoe7MF4
lOXhtxwGq8bqHa+v/jSFWK8litKV2w0Ls3O1X6BrUAtCCQCF4/ONoxYIysEZGY9lcedG92X9KAlL
ko9LbcxWQJPVUpBV8XgMzV9Z09qWfCMssvCWGpmFRKoVu7FoheMxBjyrKPs2l9YFtOjvF9rVOZpU
qYAd8Biaz5E5CkLfiOWIOM2T6r10aXEr5idXg9fTciu4S4SlqwubuiyJn8kRai4KUaud5ydDSnvy
30x4LtXj9/1Z+v1pVL9cb17QqULeZkxN8jMyT7qwQA659vuYMvCyQqtQtObZ1zKU4d3X+ng09OyH
4pc/rOw/S+/CuoRiAw8E1IBB8fq8C13UjmOB9uaRDKptDftGe82G1ffDdOXdTSMqT0Ms3gATzcMA
0QgTOWs4YLoQBrbTWYio48JrkQdUO7VwbUPMTcL9zARhkHTxEG71wbJQC5EMqqp9q7o2KgHxpoiz
cYk8cXlpQG6lcE+JGzwt6ebzEUC4rI4bOcX9qXFi9722y+GBtJevLNAwr4zC1BD9p9oDo3b+phty
K1ByMSMYSlYiTD3ksLVd3N/G1otSrNS7Qt2mNXgxm4rWwgRcbm+ahnOjQI7EC2yO0e3CuBMiDsRj
GEP5xL+vRUFQ28rtXqWwKN0EK0U/uPWPkzA+ohXcmQsBxiXNCurp1w+YDfKY4GCBqGJ/VIO9KQLb
ipxmK/8uXxvwJ6AIC7vf3sh/+sO41vwfqLwtDMC0jM9D5rP25wkn3rcx3sm8Z8pVY6wGtBOfga+V
7rol6fVq3VW+3eyypfPn8ryjVQN0KHkY9M7mSyvueSh2cjwcEWeKtXWRrTWeD+E+zA/Jkv/dtWVs
gDsEpTFBUdXpLPlyFjHxQuZ26nAslG1QbwV3PezFN6teSGxeyYrAfZjgaxg4ozE6R9QbYeSVUNbE
o/s08ApKpvqs+y9ZkSf0s4/Otb1xxSsDaJ51M6gLAf6VTuqIauvktCb6zjxpITRCAxyRxuNhY9lx
d6+7H+LB+M96TvgvQcVDb51gCKL4bCwpGyRlERviseSNK62H56B/quUPT3DEcmstcR0vIf1TczCF
GFAqbEzh+dQVuSiXHRqnx8bp8M7a5Y954uQFUFpr5SeHfly35Kux8FuxReWcaVXCdbZUcLuyWJHE
Rbtg4p8ytbMtatSSOPQs12PZ3HTbQN7USORuzejWNBZA6ldSHQZSjhRdwfJ/UsnOO5wJSZVhKC8f
tXotlq9RuDV62xecEhQreEhcOFfyKu+P3x8ClxkvlMEIAsAoTvWueTTgqSnQxKBUjpaEnP06AyTS
iS/FEmL2SvYVDDBpbSR4IQtReDrvHd4glue2o3gc3Gpcxxx9715U574d5qJld2Mg32amNewCC08l
vEfk+6oayoXb5vLE5yOIS6Fqo6pAsHX+EWWMWYogyOIRK8YwnurUazN7+35Ap21wfqiaXGQccOxH
hDXm4hMGgjhiVhXysY+OaNjZQaMuXFxXWwAmC4qAKsEF6zjK5EBLm1zGjB4+JbekVi2hZK8MFHVc
SEjkBKc6zSzy9UzZU5tSVo6KCiih3bWArRbfP1dWPPHFBJSdapFTRft8OkJNrMdBTNSjUu5Da9d0
uiPeRpUTPoOj0W+bwWnQO1yKty+PSwTReBfiQjUF3OLsYJEatRdjpCeOQ7tK/VUQH/qDug+0hRTI
NESzdXDWzGythbWaeA1ugRR3m3FtNYAn0IH+qPsJebawia8kvxA+Q/0ehxxACeo8VyFUsHeyzrWO
ykqx0216m/SrcTs63kl4qPftm7atTiFqyZptaHf4XuopwpiO1zjNfnzOf8Z2WePjd/S0rfv3++1w
eYCiLY7UKLHdpImrzuZYrHsvyXzfPY4F4Nrb2kj2mQoaFt2AJo43hr76vr3LzUF7ZNOp78COYROe
r6kEfGg0lpZ7VAFPhzoP64Uz5HJekZXgBAPEo4oibKLzBlQXie22EtVjZANWTKmDOJpho+od6Q/6
Eo/ucq3S2KTaIaIbYlKeO2+sHBS0f4CgHCP/SU5u22Y1CI4m2Atr9ZJvz5b42s40ql/ipKTOMrl1
NfVYY0KUP5j/2uSEvJzdp+vqOBwa82ZREOXy4jlvcnazWubQphXR7zH496OKXzPhpjEXrtQra4HA
gZsNXitw3c/z50uvPLHIcVRStKOqo0CrIZ3T7b5fbVdWN3R9WObT8wW23+ycFFHFr/Gu047QCMzi
PnFvxg8/3lqrJUnpKxGmxc3FacnFBTxuLijKY0+TXYhyxwGM3keSb+RjuxN9x0s+VBB5up2F9stQ
bJVg+30Xr6CdzluerQ0z7Dw99jXtmP9G0bE8qvJe5+5scCpIgYC+m++W5YjuAeF1CzjjS7fwTLkU
zGXP8jwmcuC9RHQ0G+QqM8ze6irhaGJ73gPGNI7mr1LYlsGjltmulN90yns2GjbFqiTbRM0T5iaB
1duBiASuDLL9TgtLO2SY4ptK3UXhLRiVJH1oTaft99jqQAE5lsK9P65xjI//ooW2MIbTPj2/DM66
oM5OpSHPhjrXS+EIyPmfUu9lvASTfWPdkd3Jn4Q9GdK2OS40Ov3od43ODo/YTww/tmg0bTjwX6JY
XHmPuvJMdT0rSjsXnuV0iW9wZUN8nat55qTAiAk3iVw4arJTVBvXdMCLW83f9gC7ba38Lcp989u1
fxuaPap2tCowb1ro9nSjnHWbdUKMSYUalg+p+9kBrYlZr+uu7B6LVyuwTcQf2l+iU/8qklVpvQhi
Yy/r9V8M9bQ24bQQK2GqSnh5fn4OKMwLbsMSreKdVr/1ItqNh+7Fk2wQat2tsP++jxfXAo8iSu+8
THTqEkh6nzeXiIgtW7rg8lSg0vaapwfB5Da/t5aW0JWxtEgRElrwLxS9pwzClxM0MwssjNJIOBZ4
Ad+H1o3urmWnN3ER/1076ILl3X9+Sk99m55+cN+5IeYYIUnKoqYtNOEYe+smf830g+g9IOjjW5vG
2pqxo/f3wTtp7K7dVkv82osbY2qcf8CXIeUEEOu8v2mIXggWjsIxkx5a8K1ili4cBZdFZH4eVUfo
MLAHyWLOloqUu14/NI1/ks17rj8nCfdK9JQLP3QVI4d0IzjJGuNwx/VeU+XdPCijQ2eH/EaTDxqi
5pa7cMBfBo9ThzWWLqE4If9nsfnLJMuWVGaBa/inUXjy631fPKndqe/fKi4VOLyZIxevMjRWpfrR
yiCPcTsb7fE17D4Mw2lBBSL+iaudncd/hc4JcE0ds02n31Fwbjuer4t5q4vQYfrgyTeVxxz2CnOR
L8/IXdhyrXfCYc5dSZv4h2o4ho3A89iQL3VMBUuUbeE5A0cOJijev++332dKfnbEoMECmWwCwlDm
nAW1Rt0hSVVo/glpWDt/xLusXvkwa/fdB2py3cdYQ3OpXsf8Tire6zy3AfIRev/KMlh2NtIIK22T
qHa6MWsH1Dd0GHWdCR/jc3FKLAcAtag/EyQHazQTRG0NGxlAqLR1by3TsVBO2etv+eiM98G+cVGi
wMJ5ld34+saNN8Efl7vtWN/BteBxndiKQJZ45X903ip0/3w/EJc4BMTcGH8ZQDKy1zDszvdLIvsq
sjQqi3m8I+8VAFd9bEDRaaW3K8Cp3AWAGWM7ezFhMwg7zX2BBds+17rTLIGDLgE107cA2gHMZxEk
zaGhAxXhdBzC4FTzrMj3g7SKPxjK4q8Wboaot/PoWHqOLIH0u5lOZZjW4eR0budesJbjjYDKjJNG
a6l965ZqFld2PaRH/mLRcmQTK84GKg8LIPVJcPL3wg/U8d3HKtyJ/zBU9+5dsq28iADjCr/Hv0n0
MxTvAM4KT/BEFh4vl8EcgzTBS6nOTyLHc5GYrO/1su7K4BQPj9YL61S7TU6Ekc3wJExE9nEDbYfg
blyJ5rZ4MdqF4/2SBMEH4Kw6MQvESdR2NhABzjal5AvhCf/dvnWQ5M8MJ/tbuW/ZWhgOXZEi89Pa
ZXPP5SmUz322Kbx1Z9rZL+8h0u5cgRtvU4UP4XNdOtrj9wt6ujjPN/b5183O/7L3q1GZvo4iDAQC
nCHEjLMOQkH27AIOrVfft3dZAoDngguiAudFJyUxtwssyrEZ0NZOTqF8m/sr/UN01024KsRDdue6
G/ZycBTLnaTY/ikLnbGwvSXi5NSnWZ95MvOmxbGYjPzF0tTzunfDKD2l4j+LY57n5UInL6JfxOSY
bDIuXOfIlMxGVXKDMNK9Mj215r556g/Kpj5YN4TkXrnLVupBaBZW2XSHzruEDAeVO2C98LBn5zOa
K7WgKH52cst/gGb7+rXN/itLgD7hBvopAE2B3Zr1ybUST67bOjtx5eBULo92Gh7Vai29CksAjss8
2aytWciQt0UYa2OVnYzfHdIGkNcOvn8bha9C/aD/qBoHm844W38/a59vkvkgUqIh642Qh4SAxPmR
FTaFklqBkZ98KHgj9ww2bem+FTZ56/jKbVutkmgtPir/CkSQCOPrCBWPnfDkWbeC9jPAbESW7ALJ
zczWESkPURRw4nRnGGhovDbVfsTsptq3AXTKm4ELDI+ygXAidLLmxV1y1LpcESRLOXqnRUjUNTfj
y/ER8oOuK05+sNK0n1l6pzab7wfs8uygCRhk5H0BdF5YzMVp5QquNRYnr6rtvn8p4T0GzyI+PsM+
fdKfv2/tsj6Cei27Sp8kbSY9v9migByhDKJYFSfFhfVjo/fe7v1y6zf3cFZX5bP0rK1z24oiwpI/
erEVFjbAte5aUwDGHqC6Nt8AedWiHt7VxUkbV7lrd725jXplFVt4WX8EtaNVS8Qv7fKVRZcp1PL2
QXODHP75iowtpXaLZihO7UrpNxmv+xTVQElem/+K14bEKrzcdSo4rriK07UUbBoUBlRnfI5lvJYP
yB5NWlAfRWjXaxmgeQi3M3JKE884p4yd0XOqx/5vmjs94nPNPs9/wVtqxjtoAGWy03/JldMKO0pQ
OeHcY7aQS7rk5RB7g3LlIUkRj5z41P0vcbjUy4E5thqEVsUW4bTE5VuYOF6xKaPBUTq0GbYicin+
JnoftOdeXandi/LXIO+hrbrQSS27GgE1rq1kF+ImUpm2Wu4p5Y7ySiR6l53Q2CHu7huHRlpl1ob/
qdVLt8knbvn82DjvxezslYo4R1xTL09oDQTWyhhfFOMO2WprvK3+jb/IQvMId7fp3yy2vffR3Ifh
RjK27uAY5q4KcVy/kcXtsBr0VVjvunRrjY+xeKsKqPNtStfxnzXlIXs0fgbPCpovypvX+QQKdjis
vQf1d+2ujew2xoHgrRcO5RaZcd16MoiD/xbhFn91IXiNrG0VPUTSZhR2brSRNae8z3im5PdDmCPR
VTjIQ41bsp4+v+LfCPAxdQfT7PK2KqjNbaTWGbpH/xfaRYUl8xLl78eOHKO/pNd5mZllUcAgmC7o
yVBons0YykyJKsEoTyK08LT6h5mRrb+kz9qWb4S6s/AYvBIgnrU356QpqagnrMPyJD9Fr96h1Z7H
d/WuM52qQoLxfRz2nOvZCo/STON9Ib98f6x91nzmy0efwFBUfidE1Cy1ocVy2iUJ/bUOxYf+VDn9
IV2V40bWiQkPCDFB50RnYQ9ztvknvuVQhlYFD/X7+o8YOtZvY5ckia0hRpC1axzqXBuErVU40LYs
7DEYs+gB/Sdp2423rlOvklV778l28yt8alkQ8MzdJcXmy9rnNIdowGDwBqYG8d7Zxu6G2EqMoDph
SeT3XIr/9MxyzDTeNfKtKBYOmiv3pfGfY1la5W4g0scFnoj/vFVTbBMt0NzyJKlraGHNa9/D6f/p
H7z2RV9CZF7mp6c+mpMMpEkoe+EkUagySU4hrE4+b67qr1/LG72+K7M3Uq1qvhvD31qLXiMwDO8G
zmAaL1E3LjKPsw+YcmZfTk9MSP1OzKLqpEb7WJpUKRCCiHCbPizKiPFLF0v0S1dnS5RiiTIkKl0V
o72ECHaIyne/cL1feTByw/GsJpSg9nOxD/RUF1299j7XTFi9F9ox1nbaQxJRETVO+nAomq2Qb4zB
BoDB67tAZsxf1/17TzFv2IrBArD3yktl+iCDaJDPIT03u50K04uHVmd8DQ68xr/vN9gqSNwxkCBi
PFtyR0BLygSAUsLDfoxhq8c3qeZ8fz5cm2WCUkqJaKkSd8yC0sat9bzQamZZpSJdbFz/dcx+u9UN
CY//bOfEiqLmZoBVIqWrzh9GRR5FGPn69SlE3Ps3x75ACoVHMgkuUivf9+tKjE9jZAWpUuFRTF7w
fPn6RtX22VjUJ6U7mNIP85/QyqDONxJZcm+raAideuuiim7kaOGxdC2SPGt6tnMkPU/yAJnTU/lb
+hUpiqMMKxWJqtq0Mf92KrtRV9mLrm37+0oFax9E2JcdzKUQ/eoR8nUIZvuqVXFHEqWqPrnotXSr
SL4rBNI2ISm2pxrf+MZB4l6UHKPdGUerXVhZV29aC13eT9lxjszZDFjK6GZC3dSnBg/aJD/k6lot
HLe/y2ttXVqhU0n2gPSLqx8X5n765fmB8rXl2QQMKcSVikriKazQw5q8y4zESRAwFUn9/o2q1Vh/
pMXvZHipmoNs7b3hDaRc/77wGVMzF59BMlMlD6AA+phdU34UNEqRca610c/hrkXKYNOb08Ni6G7S
9fghZIdI3Ru+E/yQHkzc9fKlCHi6ki6+gMI9bwrQX2y8800g61GgyFVSnaQfoAIfO97TtYxglrgW
g0O4TtWtW20p9FX9Zji4drl1Y3Rqwr81AdpNWdriKvghbPs7bOe03jGCLTWf9j+TVjkWJnTB//3I
6Yj6ctHkbiFbocYwYco8wFeGIJQcipxkuOcsak1cXRoIi07i8CyRuWZIY6SRrwHvOGEU5mTEnb57
n4ar0FiIu66dq0DtAD2jZj45GZ53Kk7j1sibtjqZN9JD58Xo761TJ2we4iVg33RCX8zxl5ZmYYk0
drkV+7RUp+B9ulTQNl5VvC2s5WmtftfKbC17Sii1KjiNE6/Sk/BL/xcWu7TbyMqtntpitvfvKnf1
fZtXUgxgiBG6hGWmYZU9Oz+aLvBUo9UA2tT+OmSDRvm7pvz3eWKKJllh1KEnH9TzebJKLemSUKhO
cfcWGKgPtU+ojiLnpxCfd23//9KnL83NJqsL/LgYBbc6FenfBlvBzPyVR8HCyXt14MCTcvfx1IER
d94nYqBwrHX61FhOBGoWaYA4+s+QfrYs/lMcayIYS+7z80ZyqW+EIQybk+ci+qfZfQ1Gakmd4tpV
Sr7RIgU0wWQvas9GNFpNqqbNyZCeA93J4oPQ3WCfsoLa7qnIaEFVEapNgj6v0t2MP+St7gSbV31Y
SM5c2WQgguFGYD8L3HGeVnaVwmwjMWtOPeniUbqr4e5+v9qvXBaTSsFUiYMgBWr1fDyHUa3yZGya
k4KEGJdknR/cZhdXj6q7+b6l+dFERgTBDzJrAAR5X8xFe9u4cbM4lJsjWnJyl9zknXjnhxa69vVT
iDlVtIS1mQ/e/zQIxGsqlGDBNVsqeiDKYV2azVGQeWm3xrFVq4V9dbWJCSwwUQ8odM+XvDjGaWQF
LWIfZEdlH5jCf9xUn51AZmoSKZoS1bNgSrd8IU2CEimtUd8I1mOhRDYy3Av9+Mwyfj1np2aQNsDI
mqQVqiWzZqTRrEbulfZIGiTY6erKLGwU+YR1JB18cSfeytm++ZUdqvVixDw/NmgaO7kpVQCJZnJ7
O1+BjRiHZmmhOaSTGQnWw10mOll43zxH6otWHdVm38p3uvyooa55X6J/9v2ynG+Az+YpfqKCwJEF
enXWvJX7RZgV/TEIfKeAy9CYJ3JFlQr9eSEyUxR+azbKAPSgbJkTNBxtgvO2TBhVnec1tEVttXRx
Q3tSW8xpbAsP6alARW7KaJMVgvPEjttERfuq/uNWa10p7aF886ubKH/tkH8DM6YcImmbpQiK2Xnt
6NINuIIXqb7RMwiBMjA2deEwuois/2eo/vfzZzOllW4nlAZDVRt7eSCitMnHec+R9S+ObEuBAO3E
C5yIawuTIQMlgPIoSOn5qRH4qhv5ftsfI3NVVztkzJpDfmhvZHWdv2XSyxA7jbVvo3vtvaEK+/3a
uN46UFziWG4CsALnExaWfW2IY41KRvmsYkhQVgd/cJFmN2yX8rIi2XK+SycJ2XwvhGvE1LLuVTKX
HB4vjxmcYnivk5FBXRm0wvlnQDa0iBt7ES32SHByGWXxOBrShUNgHqNSyaVqCAKArDUXwjxlKHiR
khuCKR7DcaOuEz9fBX0Fc+H5+0G92HCfzUxe6phTTU/k8860RisCNLHEo3br9XdlBZBAUmztE3Yw
rr9v6yIN+tknyFkAtDHjoE593tjQ6D2RD41J+bGQdkaxq6DnKokDhz5A36Ae852vjk6V5Hdh03wE
RfUBptwJh+0id+Lq+FIdRp5oqmbOU6LKGKWZNH1Lj0qA18fbMbxDuTtSFnt9cdUyxFSBobwjpcDh
OhviUStUEsCBdMQXChbi8JQe1dQxhefkWZ6y3z4RUzmsvOZhNOBev1b43HVZd0Df8/vxv/oh+JIS
5PIWUT9RBF/eWG0cxc0YQf4ZkoPVCBuQRCiMhPXvsHyUu6XK3bUBZnBRgoTWxHaZdTtRKtnyME84
xv19U72WhwIwD7rM3/fpguo4rSm2yMQTQwCL/zxfU2lHrb+PKuloVOvqlIBkjfXSUUgrhKhMybjG
y1zXT+34nhjpjfW40PzUi7NL5LP5zwsbpDI313nzyKZ5cGJK6aj4CJmCnih3pR9TRHqy2p99l9g8
aXusBGsNu6xopaAxmEwsge8/YwoILr4COLvMtsJgbl7kMoDXRb7aS0dZ32QovXakpz/yVznatN0p
4A77vrnP3Pq8PZAu7B7YTSQNZwFK2WhmlUeSdNSz+0jaTf7vCNy57f3or+oOgM2o7RQ8id2N5a6q
/BS+EozaerTt9SNUb9271TWnTwM7HNeoqcOdSMpfFNzifdbfjdhbD8k6zxYG6eLcJmfPm99iE5JO
5xg6n6qiM0olL0aV06fNnQlO6MAYyxc22UVdgkWAKS8ccKjgUJXmWJyyQqlhNI3xmFeFrQ1vYf0C
ybhQte1bHweOOOlGpksL4GqrCEfJEFbYcNREzjsXq3XeykXLdaH98z6Q/WrNrTFu4v7P8Kd2K8fw
l4bzIrlKjM1ym+At3IHQQWfhdpS0saGMrOh8pDAYKxtrfK18zjLS117q5G35wtO5UpHMP/nywvvl
SofPW591OK+Lpi9aCSHBdjWSvCkgE7tZYOfqPq9VRzd2ZSQfgPZ8v/QvMvafvUaREzQ0zBtxTtiE
Md6Yg5kRdg2buL0RjMoes3EnUeNUo3t/+Fdam9ADhtYfNK2ikmk883bd1jgHtH/qZmEnXp8EUJtT
DWwCnM6CWNXzZCOySgR6fiMnO5ZPxbjLhJ/tP72l6PuCrGez65cOvcuLhLH/0ui0075cJIEKjEBS
CT0F9C5MqVoj5NX2t4UBzyXcDcMPoQawszez7le2GsKHTgJHiibhmH4M6l2dnhbmZJ7h/JyTL98z
29li0XYBq7+f6FBDejAiybaytZ5SPHnypMfBlsNstRgHXmAj/6dZ4CIUkXkTzksZY9xlhdR2/VG8
wZjIUJ+Nqt96MrSw/GdovivGptCT+xCfCOHFIr/fZ3d5tY/GvdLeoUeWFI+91Nm1f1SGra4+mEGx
cOJdXk7TPP3vB87mqcVxQqxEXjhhp/zILQGDi8Y/CKk8LuzGi8LafChmM2DgkiKAv+6PHhxb98XA
ykGSayrHUb4R9KNB8n9YKQSWDEFyUxaO7N4J1XMoPZXxi4QxoPe+sCbkiytRm5SrptQhFxVp5fM1
qgVjbiqe1B8tLED6dZrkUPPUSP2wBnPcpFrxtyYT81BqhbsWpf4gIBqD+Jn60cVmsvBWu7x5pm+Z
Uu8sEx4ws5MytIQ+DSsk9uIoZba1VEXUVY8XzoJru/JrK7MTkZx2HCgxPdZ+hN22xV1WskWFh/uH
0P1YGN1rK+tLW/O6pR6WSiKgGHKMhFsheTeTv6P7U/8pp7eB4ngUL/1oF95n/Ys83BPHagtdvRKA
MKLQUCTCWXgF85i65Q/1SpP7oym+x+ZDLRZ2lrbrLNzBTOnCg6GjEy0FD01Ur8rsXa8/BjyhxnQv
EniYlFz8v6hK68lG7Q91TpV3fB7TbVRp96bg7iqzc3LhsaoL/EOkm07tMJ74fgQv3110AMgODw8A
1uSszpdnPlhapMkCsqQANtRVnhXh2gT0DVo4r0PgEgN+R+NQLgycfHVbfGl3+vMvR3dfeLWuRnp/
rPBCcNtVQP5eyxVHdR+N2IlUVP6FNynfeu0dL/nOw/8ZyDzOwJ228vUfSZQhWgwfge2bHpakuy5z
GoQUBnQ0cgukoC783mKTDTi2KPCVKr4UwZ84v9fiVUxiN9zjXWp0gl3euEjwfj8Z8rULZBITJbUH
QZtPOB+VWFA7LfSYDc1vN6EOKEc3D7o72LmJLYAFHMCLkZBE1vlQQviV7vL8GFYrCemJkdp1MioH
w9uk+uOQkUldDCmvfB7ZWhU93SlpS07//PNavUtB35I7Lft7KhV2HjzLvtNTNo5aDCqGo4dG4HCr
7b8flitrFBtESpaAUDi05inb2CjS2KyE9jiKr5WUbUd9W2XFpk+TtdItTMF0OJ2/KGAXIExB2hFi
KbzS8y5aVmJ2nopJgdojku3bbfdKClqXb1vzAKRQff6+a9fCR14vE2aVEgbx8ixualUhxaVWwaEA
CduXvvfkdU67G1YJyhtkjxS6/xQwmS+y1xk3cZouBdBXzmsTDU6EbPkIDGxnXc7VOJbLwGqPzyYi
/02j2mK2zYQ/8Yhx1ZK5zqdd7HyAdSQi8GWYKCVzZGlMDYXctY4gsT6k96OqCc+xUSOfUkQeFUPs
Q2/6hhWv5FMuosbHLIXFkQ5Wsw6GUb4VRrP4K+jK4Axuk5D5BDjYGKHpNETihyYwT5HsKytDBhA6
GpG+a90cvwBEEldUjuq1Upof+FDkW6HxpY3QxcFaHWrVbkgDb1Rx0Aq7ahTOG00pxv9+2CI7CxsA
6SnIRepse/e+WHhBEnXHNk7fNLl+UoVfRvfUFveVclpYWFcOWJNX8STJTcrnYmHFZg0wzc+6o+qu
LXUfZu7eIhOZ+rBmu39tnK2qJHkbqs5JDMEexthe+IDLvAvJSWj6hGRsI0gh5zspbxtvNISCRIO6
ccEPNxj7ytyPOXSybjyU4z4NbhIBPIT6W2xesgbCVKGjEf0jDb2Fl8K1JY57N6kmDWFBoEXn36Kl
o9aqWg400P1ZNL8H6wG3gVK3jew+Sxc6fu0EodTOu0yF80FB8rytwaCI66dNd5Tr8NeImFdk6LY0
Bg/671bI8WZ1GnkJvnV1sr+0ORtr5InkHI4/0teu8BtDrvD/kPZdO5IjybI/dAhQi1fqZLK06Kp+
Iaq6u6i15tdfi9o9O5mRvBnoPZiZxgwGSGcoDw93c7PIqxtcoXFQF73HbQDcjoubQp4hqjZbhAA4
Y7F34jAMGFOMfQ1Gg++M68l1vjXDMBbCABFKqDdmh3YMleImH+/4G2FwUjDYQkqqa45CBhe62dXN
xmqj2F3hkw+gjlY3lq28kt2GBh9HKUpzUSo3ugfTmjem+a1WyYzQkzVi8kEnI8YVrmaZimXOVuF2
EfpDWxqhMqqsnq69O/d0ZqlomgOGojYyzOzK9b6Qg3i7xcWrHlKgpyoNjYPrZupT4maKWSre9WXd
n1RQLOD2RaqKZtThok7nph5j1Mr3lveH/KnSoArzKAGozggI90Iu8PIhkSERa3ihnM9nmsRAyPPd
/DxXf+b0Rk00KyJi3OhDCYverCP3qx6+ro9vL2tByAAhBILxkZ7yc6NTPVT8MOHcgI1m1WdHchXZ
KyAnNVochDIUXx+HA6h7kz/XDX+nuC9uwRPD1LXftIZe1MqM87IdhOQxjZaXjc9N0k3awTUlagPF
kMzkU1BnxMcCvaczkGq6byDemiFouaXNIZOfk/a+5Z9ESJQuogf83BIhzyJC8lv29en1+jfv+vOT
T6bChL6dh2WsMVfqhPyojs6oePYHjlXa3psa1CZIxyka04ns/PmaJMtcj5vUI1lg3Chu4oDfQOrB
uvYaKR6aFwsIZ8Q4AOVD8dm/GN0zB2pVoPvM2ojuRe4Gbz21vkH/TNDdquP9snmz5C94CV6fjZ2j
gd581DDg4MHLRtOyoT0tERqOzIZXbsESPSjSoU2hcyPftQqLTn7fGMCLgAbhAuMpXxOl25JzpYJz
iDbkyo8lqKFB7C3/xUPVo5pYhBYMc98x64lryxZFabaWR0K16K2WV521+oiD2FPQ3lxAZfL6TO5l
MgnNwf+Ojg4U5EYa8mqScWFmTxHEwESt96CdeqgAaOjkwe6HO0jzacNBx2aLFh4Qe5Q6te6ui7pA
TIcbyKoyVncvLMc3QXIXNWYAH+hChlJNIgS/8U0qX98bWtQgo1pAMXcaRM3SwUb+Dsll6ILGWgCw
IDiEFSA7GUHLzrMHLxDssG8gBE+3PAMxOxqJhFVv2odEfOStOYIgZQyRPZHxwNrzg2emqNsza5fa
6CQVG6zV7trKH95awkaU9iHPBemvTrEzILDRb8GqLhOnQflB8spC2phcmPD+54ddyqOo6wTIdoCJ
Qjc5Y5ZNY8lYRJGXFXu0Xp2aoeK/fqmabCXSNPzq6+nqTv0Rqo9NZ47v8eh14914hNZOATnAdbS7
6kNgTfDuWsoyalSo+QC4QN1ucbSW46oBziIWtwuYMaE4xK9obLKL7g267QglzF5+bN+GHr1cG8TK
b43xEaiT6P36YaOONli6UGLXIUyB8pyORwE132Dr0gYjmcVQu6vgSxITsdn8Vjc2WuOvW6KuiwtL
lBtfhC3mC2kSQQp2Z7b6YSrsiAnJuzCioDWStMCQlkEU1KhpXbe443MRDf2i+FCuwdQR2AevMDD0
O1aIATwPoS6P1CnlfnEO9ZxPlCQU3tTlAyIIcgulg8e/nC9kNoAoQb+lhEgaXEjnJ6FeZDUDuU4S
ShqUHrzUErQjNuR1I9Q2BFMqaEDQpy2QiiAqdNRIdChJtzjZadjYsnhTiU7L+fr6pxcYWRTqWMOO
DKkhvHIhWYM+Vhr0OSdrWTRxm4TGGo68LbB4Vqjgm/w+WGSIGoSOPwD4PJ8sqYAyhaQlaZgNzqqi
+xCxKWOq9kygaQOdXRC+M4CcODchtBGaXdM+DYGzApHk6rKqRTtzBAZm9P4RtADBgJ8bMIS0SVCR
S8Nq8tCluvz9WgNDjCcvRAyJ3A19NorCyMduHdIQtfAl/3iudLvtn5e/JJMkSwFvIiIKAmwH72tq
GIOsF5vONVkIkJwc3/D6B5PLeWcpCHYDK4HrUEVCg5qpJTOkQqqzsEfdmntt0cWrMyojlwcDLxyZ
9EChDxMhHeWt6myqqx7ULeGiH6opmJegAN/ZbTa41w/g7lCQPpUA3YVPoWdLFaexWLoyCzUzR0bL
GEe0gjCyTCwb1FgGXs5UtYcNKQr0+UOw87z5+/MtSRDpI2KuAsHxnK9Inaf5ouGBAviEm2qmzjNe
vXtDOP196nkkoZKPw4HfH7vbFT3Pqj1zrDzNng2ZJJQBQsKdaFA2yijPeC6fszDhb5dHobSRNPj7
xUbeixcBP1LRYUZFVb2xRU2WdXkoB0JkVT//koz2++iBUx1pVJRXcXFQt183cfWgxEYWVuVdl971
ifPX3w/mYNRtgXVHgE53rUXrrLdxFuH715fBL5Tn7OW6AbopjIwAn63BPxGPDtgItY+WMpljpS3C
3ByhhNd5f5reWkVTKsz1SWtAQ2h/RR8MoxfXOcwCGACYFBKBxLufGy2qOMlXTUPB7U0O5hsOCs/p
S/yS38j32S0XdBDO7j/Xx+tWL3YbjJLQAe83hLkg3j03miS1oq2qjsamB/EpDaXf139+Z0zgQ0FG
HVhNwNppTpSm7HFYK2k7ggezdLbIGbyMBdvbGQLpVUL0CuwSdgW13cqsr4AxH7fjHPAP6++IcVro
DBBmhwcTHQinUHhDW+w3QcTJs3PuRkBYq2k7yoH21r4uKaHQgmo2WgPrA0sA5nIwqHRgtkjSBylh
OiDf4lZXMxViUFF9O3Nf4LZkEpRexNooqJJ0M2klgwHaSQ4jgMt5nILOhbOIADTKCxCcugU0Q324
vvosS9QdLOdjKqwTLGVc8Adwh1iylNVpOO+6GfIzJ481LBAGBE5lGc08uMDoWtXMVwOKtsZ2BGDT
7xi+4HIHn/84NYZSFvt40/HjAxfk9WOT3Gxg9Jic60O4uOfJEBD5kjYugZRgzo+hGHPJ0qTRdqw6
PwK3L3cEsUOGZ8PsXje0NxyEQ6gfC+B+QsvYuaHKSIa2TRr+mFaOMoEH8JhVTpW/XrdCkr/0iiCW
wMMEmSHU0qgjGRu5hK6Cjj/GfiHcojKt4m3rRJxdecwm5r0RGegMR+oMGxp4y/MRQYe3QNWI548Q
f16hrMlb0QgcD+PmpzMvZJOB3ROdOYTpTZbp0J5f+95Y1Gg61h/TobAfN2913yFTyngIX44GJGUk
4YCGWEKzTt3NSYNMpqSW8/GnfLiX7q8vy+UuQ2oQYT26p/BshKM5nyokGyqlrpf5OC8OyFHQHrYo
3qo4EyvGvzz4xBD6ZEj2BF29VK0pKvSoxDt7PqYAnFj1L9xjB+AAro/mcpPBCAg7wBUKD43YlRqN
XG5NncBIcYAitGrpdz3aGqBE3DMC1521P7dEnPbJDTD2hVpq+jYfpbfSG/9E76Ulfcl+qps9i8qW
Kqtgm52bIvvjxFQhbgPeGzCV3Xf3Em9yzuiWtupC/bcyNfv6DO5strMZpDbbBr/WaAuMrVb5KGf2
fDezmHlo/PnFgKioJoPSXKR1ZO7ukvtpMIfP6cdoJwHvjgewdY0/rg9p57Y+n0Cya04mEI3LXV9X
sDe4XeqC2tKTPD4EWc8BTRTRxtiDdO8lPTyalDOdxsFIeWE+ok+wTa3SR+4KpcztKEI5OoCzA57Q
013etLXJSX6ydibZ4+eOFqMlD1CAQ74hdOejNbKyTDkOZyA+bpJd/xlqe6lhyp1m10BD+trilCfO
Ci0P//pEXwYq55apddU4EUXTHJbl3NEzL1E8fVtZs7u7QXFPAUANMD2IiM6H15RjnA2TCG9YHWQP
L8cj+JtUK7uDcoA6mjUEgHn0tj7InXV9dHRm9ntdgd3+F+sH8izUDZaJaTJ0UrYcs1BRfT2x3OKY
3AIG4HM30oP6ZM4Hybtuc89pIgmG2B+wU4KDPB+shqRkOxrFcoxeQB/mD6ZxuwQJyzXT7Kn/Ghna
+tAjBkARIILnZsRmLqtNhJkiVJ3aj50eyqW37Y0SGFbnT8ESaPfp5+aqXnwnHa4PcW89AWD6j21q
PbWy0pVtq5aj6k3gIoeCXqC+XDdx+XaDB0XeB50FUKdAqYSyURbAQ8o9bHS2YG6+fki9wc89zWo8
+RFCrK7OCA3IrUmfwVOD1D1U8rm8DA0MzhaIQxhHQNydspPhULti6aI1Wib8Ovfkto/Nc+/EH7W5
HSZTP2x+GrR2HqiH9rB4hS++Zbfae3S7Hvt71sW052mQUSNUPKiJIV9/vm10desbiYzScNOX4UkO
dCf3Jz8Nu9v+MP5t8e1fu/TEHOVepEzN67pqlmP/1fvG04C9KrmpIxwbf76f35Lb4uOpfGKx4dHw
T9rs9+1ycnusG6Eq1erlOLWg9LJ1rzmorWlWtm6rthD0T7KJZo78HgpilvQwBUKg/xd+9buvEdA7
ZGdoQphkQ6xT98NybDdPnyzEzCvvMI4IOQIXO5b0Tv7bBjW5ddpMKDvBRvkAOqXqXYEUWnVTTY/Q
jv6j8ibkiFOWdiYNgf/31P5jlLqYVS1WhWLoYVQ1IYL0uYXrh+51PmcCVXjD/8Ltof7K/EB6x63J
NWbNuiuvjxoP+vMdLA/jkht9hw9Y74BgDXpL/Y1u5n5GFGwCgP8xNoxDQ87m/3+eLyFXfTfxKYhu
kf1wdM5LU6cfGM5nN97BlgQuVNOwNy/EQKJ27qO+XY75KwhzDsCyHRo/8hur83KXsW/IGb8YD64o
APWRYr1oWYSGVsKr6GI4gpH9TprQ2GNKb/Pt9sOITTXUgvm3OlrRL0LUZ1Yx60re9UAn1omnPDmb
cYSyBNqJcCWXlgYuyS8itHCI/+SiKRaW/tT+RmMcC+NL9+T+a9ueWKW2bZ0iIbsJE+Y3cqB6JcAV
tdZhOnbHOTOB9q78sCnt9NlgXJX799g/hunIcuSMNAHAajnyD9EN4STUHMNqnNnWzdZegs5k0XTv
xh8nBqmbBl4PMNNihvCjO+SWcRu5ug9m5pYRoZMJozeRQpRrQEwOkRya+H/uZqS3BBHyV7mpQ2yr
crjGUdtDi3JQbUGI6/qm3budUc9AkwBShHgqUrsma3phFGqYQ8+7VTE86d4BP/1x6lJcEiVDayl+
PPdB1frGMd7ru1Ho6e9TjprExRB4xO+LN6X5sNwtNkBg7UP2ITzEz4P1hf9gnfGdByhgABpUGcAd
CQgRFT61itwAJi2Jx7Hy1t5tveS1fzc2MwXb7m/1k7k+ew/EM4Pk2J8c62HghVGMYBBPRTMuHeGT
y83iQ32CALr0Ed/Hkk30Bljj3PEmIO0H/lcBsyAqhFQYLDe5JnSTJh7n6H4Cdusuv1HDSXah1CLc
Kp7xOt53LOL1na0PzCLKwuiNBLefSJ0wqasTfeg44Sj0wfoK5QgCK/mhhuoQpL13fd/vJC0INgBg
NQMVSjQpUHtz61TF2PD/jyNkKp6m1RV4a5IO8+SjP6Rs7C77+wsWewapZSJwB/5zGrA/cYI6Do2u
HJfYjh/BM4GWsgZMQLE5rGZbWt3PL9D2XB/m5fH+ZoEBGQoY9Ahj7fnuUdJ0Hedy1Y+8DJK615VF
TUtm6dxbyQAnYJ8gz4THEj2mZZw7mRt4/bhwmxn9jnTAYLyhAR6TkYu53Bsw9J2Rx3MehBbUfqzK
XCnBFoVujvo9qsDZZI2xXayOVUE1QvnrwATlGKQX4ReBJAM5wPmsocSwdYPYI5pOHxs1QLOhkrEC
ExJOUTOHDq5/s5MTCO25DXHm0UiBxAOuky7cwJUp+Ulhevkzn5gsKdzLqwsDQbUUlSbC3ECrmQvN
qLZJB1udYKM1fnFRrpN/t3gBqoz32M4ynVqiC1rxMs95P8GSYurAsnuj5twOmzX+ngsGuufibgFd
AynOgkcAQAaUg8/nbx0rYWrRMxKm/CFJnRjkCPrbXx4eygQ5XCeul2sNvsrnNQnVoHK7x+s/fvn9
qGKTiBSvRoAEabmoJBlqvFvTNDSSsFE0U+29dmMcGnJ5n+0xXUaRFjD077TJBZ5H6FOQ/IxFHZbA
fgMA+Tb3HQTZGKdlzwo4UKAHjKAFcTbZEyfTJORRL+RdXYe9CRGqgjeTxNemw/XpunA06HUiCDgJ
PUjIzNDvazWKSB91VobG4sb8zWpBGwPi3zwL0E7bQZ0JJG3k4UfeDJD2Ox/MLCnjvIJuOyQSSj4C
9wXcpp05M5/S9PkH/A0t58D5YHmI1AjlYza1bTiRi8pQ1WwZikIWdzc6SEyCRju514PpID3WQIRP
Zl+4TX275WbLgoNc3IH0N1BnqJH6Lu1irgwH+212Eit3zPFtuGWN9Xsvn+5D2g51C6XdwHHlYJRh
64yO4E7hcJAd4dlw66DEX/lDGmzH6Tj4mnMPCIHLeaoP1YQAfaR3X375BCJ5U/cnD3pFTummLivR
T6sZotbzTQkF9BvAPQqExqhVV4fWaCsdEq2P4DA/3MVgpHhVa+tPZwpWZeomsJ+OiOzVj/fY6qzc
Fk3FasASCPFD/HtuG3bkRM71LU97bSL+CbY7lCEB+URfKT1rrd5XET/X4fygDUFrNZDnS6zoLU8Y
Tvtyz58bova8LrZVpq0wBKFRebS5xptUV3nmWVlj+nL4HtD3/ILWh6hGnM9yNnacHOlLHa6aFSNX
PLkgBIeOEPoFneVvGT6wphiVaiDigoI34E6UtTI2Ji6aDTi/2/QIrnm0wLzk9+MTtIs31kNkbwYJ
JRWa5niErzp1kPhNbiKJg8bBHNxB78Ik/4DQxHyrTVeEskXQfKRvrJfiRe6TjBB7Ax2gUJ2WEVOe
z6eQG6raaWkbEmOxPxxiP/a7w4wjFvcm5BwOzUEP4uNwyH3QqIBZ6CYuQt5enDlMWIDCbxaC80OO
LlS046BzEOcIWezzrzFibZA5tWnDo0Zm4HUIJ1uBGHztK/jvn5/INpuJHYPA+F9/5dafydqs1Rac
yAQ3sAXAqbU4K84T5NwZK0TfUZgqdDOqAtYI8AFAls4/LtNmsZmmrQcW0RQ9FKBKsLwxjtHFeYWS
GOoFIIgH0gIAO2rDRXI/LhAaSMIE3S+Kg74gzXAjVy5+xixS5ov9Rpkin3Jy5dbiWI5IISQAoZox
Wozf4t/RFOh/SadI1NGgIgOXCJA28mc0gnPqh05TOCEJa82uexev+BuNu+cY8QNxL2cbB1aAEEVc
r6Pcipk7H4yOtRGLfkvD1Ixslirn5R1H/Tq18ojyk0qdyK935vYD6n3+L90tHNX0r3truhnje7LQ
twsoFLnScSTPh7GJcqs0MYDByT2HIyeDt+WpOK42YjsBUq/mxGoA/36G0BOHgwYCOsKiC0zkucW8
q/qu7fk0FB9U9KoeebByv8QOMEtOfix/Kg+yW5jodPzQgiw2D23mstocLzw6JldFGAtBZ8JkeIGV
inJBjTIjDSEjwcEFxc4W6vegKCus67N7kR4nWxHwO5Q8cHeQbO75WDndKPoFOb9wdZYn+bV60FGD
Gx/jh/lRPciu5m9eYefh9NBBCOCTSf51Ufmg7VOrm4KRy+Ak2Ac1DZ6DtvJruV9s0G08IE+R/hS8
7Wg4nIPGrim6RWH5WB0Kn1W82zv22FvgpSGtN/Bn55NgpDOK1nmWhWuQ+tnTKGLSmUVlMhJ6V0H+
Dgy15EGPP86N1E3cRX0HPeaV6GLmD3VmV0/Z2zaYszffd7Gb3oEC/71+4t6595kVf18k7L8nWoV+
J7hr0YtN06xp4ogWFAUwaPVhOaRQfnmFWlb7Ft1HZlu9/b6+rXb3L0nWYzYRK9AM61ovomZnTAAs
f2j++JJb9R2w6v2RFWDueiEidPa/hqirWhVHrgZXSoZI+2uRrefIHsPtdrqdWS774qIj5wTIMiD6
waoGAdnz1au4bY4aAo92l0/JA6bw8/qM0c/W7+X55/d1andMwgLcdIkZk9w8DFRGyLt/zE5+nroL
6irNUK3B50/u6kQfgysjAj/0r9ybgWpjHCBFggfm+it6137KgomHoFsopth610d5UV34HiaKmQQm
j8iBHiaXJdiFZL02Ow7eNX+1lOPwI7VA4PKQPrUOi19jf9ufGKQ2iMJ1kyHpaxbam2hCArV8kL2t
sdtQyy2lue+Yks7k3rs45icGqXsRTYoZL8cYIZgknPXBcOOgD39vFl68Tn+IGP5796CdWKOeGLWk
Tjh939aaULRkQAGmL8X6ur5su5v/xAp1IUojdG/1bsnC0tfvoZdyZL1kL8pd9L6gPDBI3asqkWBh
/EBVwxxvUC51GiezJZQTB2+0F299zFk9D9/JgGuLRZ3qraygUJdgd8ge5Cbyn5Aptnu7N3OEznlg
OGi0bp9XO7F/cB7vS+8gv/Zqnz8iEPBBvGRG1uqykoq7HwXKX7RhoF2MYKzOXQ0Ck0bOU/QxaO7E
4XIAKh8KX9PvwivC5Sk+VqGB+KMHaqYPG2/4qt96r3yWnMEZD6Pd3Ma/Go8VkOxGYacfRTbiSWQs
RWIaFws+irvrXJDy2L01QLM5+SDvddm9vt8uijNkO5xYo1mWVzFtAH6MiLuSrdRK8fD7VZklUgaF
hz5R+7o5mnL8O8Q8NUd5x01csRYlBjc6lT37y9tvwU2wEZK7+UO6453hc/vROWWgeIIf3TVwjtkN
2LxFc/Zjb3jRCTzLK/EiY3zXXgR/+l2U80oLiNREPL7L5m+4O+4gW9JBQosUVK+AxXlO/Rz1HMmv
PjhHCFRwXZnaQ+IAcvQH/Kk9gqjn+Jdk8fd8CAziLatGsevMTz+PcnX9VipcnWOVJDxEX1vyt2a9
bwjLgz85Y41YG5Bu1dXjpmjlDMb4AMxnpuS5b4Ipm5nzwYzU9tzd6bgoZzRyfCbnOtl9cAXJHWdO
yJMl7urG9oIclWRm3uvX9aXedYCnNqlDv6xjZvQrbBpPOZ73qyP5o1N6kBO3OGtyAMd5q4KGNakk
qqD936lV6lSPEIlN5g0bjPfSx80frfRBtku3tYef18e3d0+dGKKR+aDLj1R+xPBmRwnR0mIaXubM
ZvJw3cxOFEXkCUgVEFgxxJ7nXkoATEMT6jkN5dke1I88+oxYh3LnrYB0OSH1wWMBLA3kzJ44QiHp
eo4r5DQUBotPbkC2hfqCC07r6yPZeS2gtgjEvIY3qAx4xLkZte7FuR1UPK+FAzBfvNWC/WVD3Z2p
FsyyRM0ZJ6ur1EP8OITEpRC/dLEJ4aDMWYdjxYj+dqfuZEyUO9MhHFGPgv5tKa+cPg30yoryl/kv
1YmIP0cDI+E+BlshUnjUtQ4CszlVhRwgQeMmz/904t/2fn0bQCMxCMUkJAjot1zXt+swqW0a5tJi
YcbYFnZcPwo/qNWjiQ1N6hQM5/pe2pl3CGoAVIE0KjJ132Dyky0rxcZQFhL2EsfZ6eYox3Z6LiU7
YfnoHb95aod+9fFoV1DmUUtDcPrOECOL7CgKWlbpnWWF2q+9pjXlmmAXlSYf3b/l2mskMS7efRPf
TaRY4IuiWJtoST4VOBJo5l2gtxIaudOyWhR2fBVZD+AVCEsYTjl1wtFVuBZdCpfYWH1z37/PrH7S
fQuAsKMkgHQ23dmZ6G2+NSC9DptktptksrmYkWLce39jEOjqAoOfKKFXnBrEWGhZzSOpoQal4RQQ
oFWsSL4dR9CkcAeJBZ/ZPRUn5sjCnezkest0I9GQqEnuzZHR87676Ce/TTkNdOQOYoTmgrBG9ku+
64Lt/foxZBmgLtuqkCTQo2OuoiJAb6++eGl/w4sv/ycrdCfnWI+8UEoYRvQy3ur36fPCAAjs3Ben
S055pv/RuKkuWmTLECwLqQnhcz32k895cIzs9fpQdv3WPyti0PeFlkjiVsKSULjAfI66A1cLKl6e
lfbfPSjoGgecB0VBNNueb6uei6u6Ahd0KPNeoSO4hFxFy8rB7M4bXnUITsBTf4HCMtooKusaCbi+
dLLUQZWuhmhaaa2J07CyELvn5MQWNaB0nuaMG2ELaCjg2RLGsd+bLxFNj0Dk4YGKbrvz+cqUnpQ1
anTab7+z+HlhFRf2pgrZaAEdg5ACx4Kc/34i6GWj8SSMexlzcByb+m/+PcruclZWbycsBYXYP4ao
u2SZJAX8Lyvu8a/uHabyxXzcOEeNbFaifW/KEM+RKi2osS/wjXrak6kU0vCuexoPMwMDd/nrhOoe
S6KgTQIwaWq9N4BN+yZD9rB8VQtUs01J9K6fRfIL5y8F0kwPSNC3xMBFDMGV4qxuW5+FmfEiKDc5
2pEcJnhjbxiEggJBD3LUF0pSdSzpUU9yZxWygYVXQS+FtXUvOucQBqEXVdW/S7vAIVKPVrVo5rbr
hyzMX/8Aih90thJ+Ru+J27waQetygXpfPmnPsX19/nYSked2yZE9ubradhVWBaQqYfwao/VZtmTZ
BL0hf2jEAHINyG1VLM6enUclbJJ6BlB3hA6KzPeJTbUbpq0UMNba5GrzblK9xJbv25eFNyfVHB5b
HZov4IQ35x/r5/Xx7u0XWAVfHDrK0JBNDRcKaFuSjSLes3cYZXUnVQ4LqXbp5IC5Q2iM4jjYarCi
56Nr0Yabc0Oah9oPAdnsvy87o2oKeiii0kzKNpRvUNQapBgpfn78klCvWcx1NqGYhDzk9Zna2/Sn
dqhbju+1PF31JA9F5503GfnhnRwNGHyg7I17h7Bd0dKIXaw2aiothLTEBC4RKRPL+CE8az/yP/yv
8reg2Wj37zXz+ph24kKYxfrDNpYIrFfna6NPmdxyspSHK8q1ofYZC674a/rgzRGKHz3D2mWcAGPQ
rgS5MhQDL9q++7VXqqYbsRHMT+S/raBgOL/9WTyxQK3ROnYjeuFgoXxFA3v5MPib1fiS8zuBfgZn
68gMXZ/AyxvwfEjU3i7iUVkXMqQZOXDdrg6gQAO9KWPivhUraa9+OnOUgwBDcBllPcwspGtRAbYF
nAleasY/4R5Mtw+D2U7tH7EDDQekXdtDfDc5L382JiZr7xBA2gmdr4iPUGejxrt2ZWXgJi5CoX9Y
mkDWD0bPSEHtmADVGwizAAqGtOpFn2u/FUVbzwDqOMoPdNWyRHd3diGoDdBGC+JGSBV8N1WcOFt4
97FJ66UAcNaDlvrkt9MNzpbIIobZHQdaFxAvkE5aGuCcxAbHF6NahLPgKf3NnDkaiw2CZYJyfbFe
6EuXwcTSOX0VwATHytTt5HNFhHboliUAaiC7KBtbrg5cMSIgijzlGLmZC60EwAFX//cL6x6Udi6j
M1vUnZ/GY8W1xBbo1Y1fOqCQx/h2CvmXzVWQYC2On4I/2GBAclJ3tMenzCr81q5fRq+ypePqyn7n
TKQMgRLe0+o2zHN4mYc9nwxq+1dq10BaGB/4Kti8s6DPFgqzSKarZmdF9o/6nkcy7tUwWZRW38qg
lAM4mxmyqU827ZLqtQzBBWQz7dFsb8dAcPWDakm4JmorsbKD4Oe3jbvZ2lG1W0u4/dkH3SFBTtqT
bFT0bd6W3doFEv2Jr03RLR4EYM8SH02V+FgJCM4Urc+sHCyZDvqrkciC4rOGkBTn+fyrGyNaW1FO
ENcANeqvLHj33kkWBZCU4TIBMyid1Fj7LuNECa+n5n7BOsRWPvu5ZA7Nx3Unv7ctQRFIGHHQIIYg
7XwYEre0aw6Fk7DJw0Q5AAIGNLLOQn7sTRbhaQBmHQlxBDTnVvK1zKO41VDNCI1PCCNfH8Per4OW
mmRZAZ2BWz3/daXIBbFueWSxECA9zf71X99bCfTQAXVBKMrAOHH+61NZTquYt7jZVzfvPjQ5rGIb
KTub2Q+25/JOLVEncJ4AFOZELITYm4ckMQHquj6UvcWW8bDBKw/VA7z/z4eiFhw/8mOdh03vRLlT
x4FWedvESM7sWUHDr4FuKNCSQQ/33Eq+1RHqykoedokjLzdGZBnyQy4618eyN1knVi7S30LTAKgH
K/MUCq0HbVZBvb9uYm9fIVmNtCKyoyL4nM4H0kFpaIGCPbIljuawKnw70RXqywg20A4H9BvNdZik
qjqrGY6EXnk8wCecKQmO0bvZakEz8/pA9lYEBQI0p6EvAW9aaiAZmOE7XcC6t6BXnu0IdHRKMLAY
lfemSwWbMlB86HvBSTyfrmTpKyTGcVC21DSs8fn6GPbiX/hDeA9gxwB/oj3iNnDRpmxk824uIvo3
/WY1p9gSN79LobL8qPh8mVn86CkvDMvEO9GuXlPhiXFN4ZV3gbviZxB/xxMGZpjCdAspmzboKkfl
glH1hjffYAx1b2sjN2Cg5gY4JIZ6PpFgVq0HvFzycICIQOIhz8Ei693bEHiHYUt8y4PQpdC8SUnR
VctDXQjajyI6CoXDej7s2iCkhCAmQ/JfofxmPULGa8hLxLo/ka8Zb4EMyGWW8PfeVEG1SAWkEIcd
V8D5VMmQ98xKA09L9KMhmd12N1r6en35dw4q+EJBSUgyZqguULfLXPNSMcYcVr9+RwYDrBEKcue8
VRT213VLO4MBLwUsIGeB8F0lM3oSCMV83ZZ5NRQhWkJAmwDG22RiPEB2FoVkFGBAw3v8AgC6oC2W
W1a8iYfRqn43wzE2/JhV0t8bhwCktA6IKXIXNExCyVD/jou6CEvt2HyC/pvVPbPjaXAW/zFAPuBk
otS5WWVodBehBMCuZM4sydy9WRJA9YLON+CSLygJVTUSEtmovt8e2xgodVAVAepvf7/cQFcTcWoJ
FXZ673KanHXxBqZVmIjmBw4m5ofrJvYH8h8TNIYp1wwu5vUOZK4VufDL2dpa12AJ/exZQayKqQJZ
Omm5Pl+OZhr0WimkIpQd1JRypMolK9UYQ9nbVIScG910mC6Q350bKYS6G2I0E4QbNu/02vPI4TAy
2HsZI9LrSHigIZmL4sK5jSTWUlGuioJEeFEcrID+PSgvqmiuwICtdjczAtfL1D/4mjBpwGMj+oaT
ObfXrnKVjDrGNL2pX8VThdDbB41f3/34L64UQhWI7BtoHNH4QVla5q6ZjLgqUTCLWuuz0+3rG21v
dU5/nzqRTTVxelcWZchrx7EOEVbGEyMa2zOhogkDfh49lQqdah1SRYHkHIbAjZ5WB2C6nJa/rilh
2U9MkI1+6ldaKYsXvixJBggJhyK90RZGKMYaBXWbqEUSGZ0OExgF4m+MQq7/m1HgPQTgCa4snk7O
NEWqZorWovuU/4lRANzy341C1yA/hYoPOpCpg1JEyKKtpVISvzKIuQnfpbFyZXv3riYDOYxbCs6F
LpKk1WZoPSd92+BEU27N5El/npKbmcVVtFcXwRsYOSBSKAA7EuXAZlEpZGw4mPoCyd4W9iL4dO9B
crxGZvFTZZGQkzWm4kk8wEQCiEDYApTt+TYDqV9bJ4L03W/Sccf2AOmaP03GcC7f5Q3aDLriwKeH
JnQUGKmtJmRFI8YlwB2tI3tTyPnoj4Nk6aG5r63ZqzJQUaF9ieSezBJ9e7nz/vKjs6TgZXIUP75H
Sh7g0oPmVVaOFFB+yO1XFIiszCsO05/r7mOvSoS+qv98Kw3bieY8ruQR2RTxQXvTUnPczP4nGBzz
F/1u+ojeho/ltgWj5APcI8P03mpg5SH2qYHCA8Qo56uhNmkscALqlvVmzaB3MnFJ9jexmULO9nn4
MhZb+JmZa2yuz/2zbl23vnMD4DLDgwn8HSC9puExKPIr+ijGeWiItj6428dQmPFkpb902GNcbzsH
ivSTIc0J8KAi0NnOPp+3Mh6AylgUR1wektaRPuokHHVzZNVe9ub01BTlHzJVzJsMRPtoQKhfhbB4
ahBoshZu51l2Nh7q1Mp1suXohgFGXbR/jrPZlKi7ZBsEgQHoY8I697YoWkZQHMATFG8nWvtpjtNm
VRREH436mJqpVdv5c37gzeiuDhtrcpWAAyk6C4awM5NnVqlDvC1LxpU8rK5IhWrmH81jIeZ2biSQ
7oEAn2BPQGBDhQYSp+ZznOFJ0Ehm/z611pA51zf5/yPtu5ZcR45gvwgR8OYVjg40480LYubMHHjv
8fU3m7pXSzZx2SFJu1Ks9kSw0K66uioza9ECGuoSTCzKcTSOtKtK9K0t8dqE9nJfEA2e8j9/1iCO
+scCdYZ1qQwaEJTxnp2sb6N1/V3G2tKsQVBb2p+7qgtCDMIXP9Cwte6/5v9qJS5GQW3ofp7yMKth
Yi5Be1QMx1jfX4ilzQSsqEgYv0SLlKqIquUUGlOE13IAxGhXmn61T/zNoD/83LdDtgx188gkD4vC
OLTH0Fb42qXqvmIU2igiAyjYGpTUpNf7v79AT4E+DMGm4ukEap9O3aClPxdFKepY7z30Wzx+re8l
u3WVXb8WbeUhAe1JfYr27XH+RlrbBsoBXHRuFbhoiANsubZCq75ydf+jlhJUlx9FXyQoFrR+I2MT
csdszaFmkW19V3jz17wnevGq20RP9y0uOHQZHG7Ai/GmBwme2pIZgR9zIWZh7J/EyooKB+crWQeb
sn28b2lp4+DdAEI14QLJdLISudG2HVWgd8ONvlFQTrHqB2Z7sqVdc2mEnMCL6HsOe8RmqhJ5Lou/
fVYXozfk5U9TgX1XAuBQkp+enNTOzGQnrWKwUz5lu/X43+YhP8074V1yY9BbMgslF3A7hPGlBTpc
YDjDBaKPiEZf/8wldTgMvoazNfAtBhQTduFPaCnvCmqPIy7L1PG3kie4WYZGGxByaHfjCh3Pk5O8
yz5Gpzj6f7Jje0hc9BV9MRAq2PfX+RxU35sosuUu1qAPZ94PAyw0dq+DPCd2lRMgcedMEPgOTH1b
fhitCXiiYU2baDNyh+EHFUvQENba5v63sPYcdcY1EKKimey5DBdr+hrZ8Sb8zysVF0txI4vK8WUb
AsiG3i92t4fQ/J4xnfd39I0IaqSgOYPCYal5x2Fpgt6fHiQPrlcql/2hUMhKqbMF2dEZEhusd9FZ
J+//vxtuOqoKUF0Neh02bLRkEa2/kPz8iO3kIDrPwW54iSrzF5LAopucxN0EZdJV8t6/pGtW67ql
99nVOlG7chb4oK468F1kvF9IQVd4bVfJvjtyg4muiav7G2/ppv/ngEL05XpmB7RqlOoUFIIcROu3
jtUYnPHzdDQkqWFTB2Qw7c904KzxKVmliLwmU7TKpyE1o3VdHoZiP7GenYsR7MXAztN8cbjFsC4m
ocLACrO0DfyPBzJysBY/GohoDyvjkKvm4DHb0ZH5urOLzkTLC7OVNkKmP4fZ2kam4L1fJ5vAEiwW
jmDRDDp8EPAOqnU0YDfVOqOUZnAyavhV6EtlpuQAYJO9ocET4yW1BBwhmjz/tkVFapo8DT7v42D4
+9SeoVDBu5Kne/CLEVS+WDmjxaN+YY24mYsJ1CdpVMEEg5sC7guP740GKoXm3t/1rOmjzliRqjHf
kCFlf6NttiqhN869yDwY+vftLAUtgBlA5w3vXR1cnevBhD1eVwijsEyQzxlxo9Sl6QTiaRwYhhZn
DeVnSM8IILfQVYgiQoVVHwF2dTUUV8eVKDqxbAasvPQ5TU9vb6TvkSBCigiPG2p1oi4s+on09hMf
Rm9aq9twNeyDz+FRG8zuIXtAX3gz+gb9a4aAe/4wuQVi0e6p6ky0NbPRhMa8P8E3yrlAF0MM8p8P
ouKodoj1JCAfNFmaazgJyLjFqt7FbvIiu8lR+ogfZmYWhSzbvVmgIqwwnaQB5AJCjQ1X8enbt2uH
W82W4P3JTiwPvbS0lyMkf35xILS6zbSaO0957v5Cwc1kqRsviFVcTyJ1HOZGhr7qABOlXRwMYDEO
RmN5sp3sxFP9WEFkvINwROIKW/8j2NTbbsO/MdZxAZB1tY7kxF6MMs0APVAJgSLdKLa8SratCek6
3K4sz7l0I11MJ30vNFk0i4OfIgPmAJUtWay2queuinc2x9mdXoykD+ZaV3OMRDpWoBSPeKr5Vvkh
b9F9ozjIG0gLbceV9KRYgzvZ0SrNTdnJv2N3Pkz2eAg9YMOh+w0xvu9wnVtMofOFTNLlTJ9fdhff
NzaB+i9ajGgNFm/GlgZ2sG5nG9HUnfuruuT+LueaOpxz3ldZVmIqOkfZ1Cfc/5A2nxiuj+UCzpHA
xYACuZV6nvQ03Y8/p2Qzmo3ZOz2W9hcF8o1xzBhBDWtU1IHshXaqohD2Wlt1DOAXybhYZEXiQu7t
IupIynypR0YPI7Ngcod5m8DG/cVZUKK6OvW0QLvSRwKGARIWKvB47pRHPHuKreiotvJaHnk0+7D6
fX4YXwu4t+7nS2P50aUXA4gKGmoDqJtD3vD6zENKsxrRGh1QeREFTjRqLmzGEBcsKOdG0OisC1Ab
DcVDB2qhTRSAmghJB209P/yVj54XazSGfiqfA6TeV/qDEDqcYfKVBc11JXR4/pT7mbXOzeCDJfa/
4HxIR0Z0g0eZBxxz6vqUcgP0iS4ErN2EPCfwPAw3equkCO3aSwPUiQskbhDGAhwKFXDR7AualCvh
PVtrbvin5c3Vc4GcsTN5yip8VCxJMisnOcSbBOmBY8qozC3FjVffQp2Tce65HNiCxNsTTsL7fq7t
aXbyyB5ObZOYTUj+vr/gS2kp2ITiOSluEU306y1V1JykJiHhkFihO0KdBR0OBISSbgShMQMaD41v
RlPEMLu0rCilgj4HlWIeIoPXVjnAxvsoIeCGCIl5Nx8/5ZZRECY/QfkDlJwhS6xBAlm8AdMr+iBX
WgG4TFs8VObo20IMHfvCI/RfhqI3WRfKFLqOoz51Jk5CBvJ6NEPR5FUolJlXVzbSbAnUWt/4dgvU
FGOxFhwpkRKDF0KDCOBPqER2lMp+X/soDzfxOo9M8W958pGkCi0dfWoeAyze27wa/6oRNGrXaWyP
jDld8LHQakQpAP0eFeAsqMOSqGiT2PtT5n0WhWVkZhCbKUvufWEyr2xQPk7NUXGrRtgACRVVyAy4
lNxCp2SeRc5iGaIuDL7pp8wvYAi1dhA6CHEXjaMKJEoZ55pliNrsvqhW3CDD0DCtZh4NEsvPYbLV
mXGmFhaH9C8FQAEgGCBHqPGUXK2OlWBkXlDFJrDORbPt6j0zD7tkBvhgAbg9qIsYdDhYBkKZx9DO
8yphXwwPkmZjnzMlP5Z8IcCBIlExIbqyNFxUa0Ml1HVUtuAhxNhWvziocaM7Em/qYEhACI4z83RV
QWLz/hlbOGJXdqntN7WzH/A+n3hNiDI48lcqKATNhoXtWbhnr8yQPXMRgkGSMI3DQEDRa+uycCrL
vw0FRTCT0XeCLn8UxtgAYz0lHhiBosfCCp2BAZS3w6f/++dp+n7RqL3gpyjfpJvpRV5lv9nWsNIn
qC0fa2dbcNbkGJvWYoFSl+BXV3bF6ynLjCat0wx2GxNMB3s0ifKQbKYOiwi9cHNgxwHRC+QK0hC0
NguX860QJMCO+/smtznSDTppbNBR9QPL1OJS/WOKLrkFYsjhDADLC6ZU0q64wbq/m5eSeoAuQMgQ
twa0sGmngK65jZ/7KN9qkmV4j+Uu2XKO9l2sGvOPVIFgy69lN7LvW1243a+MUg5Pz9F6oNdgtIbo
82PLGNOCAyKtbYG5RSJIRSHxeh/4WigIYQzErQYCVDSa3xVOqZy598dwawXNGUSJQIsQd2IGr63I
YqR2eo4IpRcMKHmjaakU26wKw+3yI1lM8M8KlCbRd4C6z/VaLNHOrwZRLvrRs70/MRbi1pnh99Es
A/o8ANzfgBJmeSgydCUDErY3o2ADZyk8NnZrVcPv/dm6veKuDVHurI85tA1SwFysx99etlQPvbOb
zkzxYPjfDFGLH2fT2M0tRhSDDx9O4LZG9sxyNUtrDyQpSCoaJE0BUb5ee71Ay3EjA/CycThI+gkW
6x23OF0XBsi+uPD+PdIJyUjQquVGsJFkh4Agz0hCn8G7124aS3Jhg4rVOF5Lx0KCjWKrmi8yxCJB
FNueDKdco7dBavlmZzZObf3k8ASWpVsocFYOmjdzjC85H5V7X0JtjqQs6rgp8CW1J05ms6t2yVf4
R/rbjGAr1k7p9paClkiP3JMOTiOrorJQUb2eCGrLdIkeZgL6uiKnokEzGdrGZraF+FNWWkTmjQOJ
sXAzD8FF/Fo6tRlhS4FrfIxcYZV/za/id/YtOAKyPSw/uXg8NWwzg7RouuEOdFkixR0HZDQ0HG0F
QbsnrNWNFq3vn5mFm5P0yYFAJK4SYKJoRCF5bPlNqAGw/qf7xPuuWJUVKJzC4/zKxGUunZ0LWzSt
vmhjOUpE/cz9zSsCjleEDa8wSrMLNT8MCeMBTRrMGzRTuj5BBVDlcy8kGRKw/GSmXvgsQjWg/w7Q
9Hiwexb99fZGI+ZAucElikmkHz6iXslFQKC/WbrG02ci8Jv7i7RkASEHulaglIPuypTPKfMUWG9J
yLwp2RayWfOb6L+40S4tUE6n7fIWtSIx88JmXyROX1uZv8lZelsLrg0PYOwxCYLXYMaQ/XHh2oJU
GRWJwysE2N+utqZ+r6MuXHk5q+vEwkYD2Qtob9ggrxHKv4nilHGxz+FVJaxAXoiLba/b/wVbUbqy
Qg1HK5VEaGZYyYStkptICYnoMsjaXguThlZ7gHhi+QmZkPKQwSjXoVEiCVOkW340OemLwLu0U8e4
PRfmDBg+YOxAX4Axnjo1gTxHulzWiffeGquhOpTq+8RKly/ENMCQwgUA30UonpS7zflSaUUVwd+0
KteM0G9pnsC2xOlQIdty0wpAEfpmbn08Adpmi1c75G6NXa3v/t4/ikuzpCC5AcwUsqDItVxvYWms
M7/qE8gkPIJnNcmmWG9ZRZWlkSgyWFYAFSNrREvrcUlZi5MPG8K7pn9Xj1r3UgUeCOr3h7JgxoB0
ASGrQBENqP/roeSp0Tdj5yNhnNtoESFBysvOjP84ykSnQcJUwtJALEGlHmZcKs6zWGNXiasI3Z8D
qGILVvp7fyS3jzIYITKE6LFCsk/Utsr8dOTjIASLCFiTmSSfuK+Yc4g62bPMSgIwjNHs4azWCx0A
4tTzIb4wmzPSDYPppxbyXTXQ8QFjlW59P0Q5wH3HmwZNUABavF4lOchUtL+scs/mmvW3kGzuT93i
zyNnh8oBEujQ5bj++d4YgOZEz3DCuIYwFtg3/wWpBCMgZAy4FsQZ9GtJTQHgbQIh96bCMWRios+/
7o/i1q+gax5eZAZ4/ESZn/L3ncCVc9CpuSeYH6xszO2Jv/5t8ucXl1akZrMcllru4bxz8h7Zxibb
Q1nk/ggW1kEEGBNyqWj6R+AA11ZmrknUjo9zb2xX/RMnbB/u//7CKIBuQcIH4n1wX3RZrxG7uVAJ
JcYV/8rvH4xfX/p6kDAgWwwSFHrlUXdUpkK/qGoTzFGvmM1vzHfoX8rYqYsjQN4FcRZIbzdMdKPt
pAwUu9wrA7sdVpF8mOsX/c/9aVoeyL+MENY7dRxiMHkn8AVzUsVrDTcantqYYeLeOIgJ6gbh1RiM
lQzjQBCE1HIu70twAFgngjUQym0oMSdpw0CsiA/wUoawnWfn/lzd3h/IspC1gEDaub3I9ZZNgxh9
MA3M1ch7ApSkwAaC1NOn7D/ft7M0YaR3FipRkBjENXJtRxqKWSurOvdmfV3Gx3TXzW6SMIwszBfA
5givsbGg23BWmrk45bWqzpU2IC8a9a0pbnzQQGIG02DRBMIGNBhGxg3CjdQ4pq5D+xDct42p+baM
2NS6P1ELBhDw4gGClBHQUTQHlQ/GUu8CA8mvcGXER7XZ5P7rfRMLawETyHihIgjaEV3NSjqxzrsh
wk3Lr9QMJPOv9oVnSSQvePMrI1TMkDZFmA9FTFIs/Yn7+7+NgFoFPm+NMOdwfc/oGCru53UPFQiJ
UdVZXAnkB1H3Q4SFQsj1UqsBavSTiJWwc/4g9KeC1fJpcYoI3xTlHJCaacnXUCy4PlWR50z4dWKp
3er+JC3/PHlsIJwCDZRagS7sRiMRAkS5cB377ul/+3XKN3XoDD2nIzZRBegOI5+xNPNgxhPxPgEx
E62tJITtEGZKg9gZaLnokD0nLKr30tygOo0SJ8Ttwb6nNlCeTLJf1khi8IOFnBQLarvgVfH8QnEa
5QXoQ2rU1PMKYtlIDgovNF5q35yzTYzWGMNaYuUZF2aK9NcjXQ/B7L5pnT3GeG+KUoL+vLOF+1TL
TGNgYHsWvIUC3ABpAIDgH8nS62NQBlmsZnldAIyyncRt9tlATJNxnheGgZ4JAGoi+Aet58YjKX6c
F1pcexIiWG1+6fuXmnPub1iWDeo4g9ktNlKc1OjyJlmrCuwJIWF4jNtdhYoS2tidy0qQjqAiqCbW
1HaS+gIiV8JktqzFZv08edRcXG9ypUZB2OHnB6exOkZktpBwQ1xmIKMMjRv0pKWLYuU4ZKOKe9qr
e0vH0x7tdV76CnLX0KON8r3wn3Z9Btv1nHsHlZ8ot9PqrEKv537ga72XAOqQukPpDoo1B3tOZdyo
ZFqustPokAAxRNx2aBNKHuPUtIUNEPdQj/DS1FWq9eeUrPx1I1mD7ESsct/NJkMpBro2uLsRhkA5
mjosfK4W8djMkmcojjpYjb8aWL7lZhegKgY5XRx3rBe2G7ULpigKO6nKRc+dQWu7f0Zu/Bb5bdLu
gaiEqdgL11PVzUHm50MrIvhwSs6O0Vf3FKa7l/tWyCRcLggWQlWIUKoOBDZRBb62Usa8D0mqXN0F
r1rpuOho5PT7/uO+EXooMIJsrgDvh7sbQDri1i4OC6clXScWmr5L0KwpsPdc/bhuWconNyMBZx3v
JST2kdwnYgjXRjJJHmclVjg042qqlx6d3te8YHHxymfpy96k+EHgV3CRwBWfW0TS+fCyATRHR2RI
5NRbtzpUZv491fY2O7Lke25KyjBFJOLxAkcQjec+tcNk4FmyaIBwQOibgrwRAjDGN7xsZidjK6Az
0Ffz4/u26z/kv0Jyur9s9GH9l22kAOBESWdsyraa+2EjyCB1d5nN+VZTePNDIZhGvBoHs2IVrshL
8GonQlYCTohor2hnoffr9dP9KBBjDSR40LfBv6n2qVlZoQp6DCvguHGv2B4SPB7Gh4wgZDmo/Rgj
yVwPdRDBeY+ev1WtR1WG5haHShRL7u1cSqCHhWedjkWEugDCm+thqfHUREXeoHnsqnqU3nknDk2z
1tyH6jtF8vnEAnjfLhqJQf6xR1zWxVlLlKmJuQb20NklctxMQd/n+sH4lRntMW4wQ2QSca1CBgja
ftijlKEKnTFLLQMEWDsKR/VV/1FtcN/4dW0F+Ov+TrwBURNjSA6TqxD/uaWtDwof5M1MQM36Q3xS
twHqio/ZY/8seBUkUQvopU/rjrUnSRxCLx4yMJAggtwkqgVU9kKLSWMDQsQBK1SdwBoZTimIoc1G
clg8isX5vLRFxUTlHI9CysHWYBmkkXdjvuH1D5pBa7EycPS1RWbz0hS1J5uaF9uWcAkbR0HXrftr
RV+7+HEZ1yHSk2g4gRQDNY5JaUtE2zyqhKklOWLOlDBfcBS41InQHOkAj2W53uFFk3boBgHgrp6Y
+U+l2+qv/lGiNGGHhfMf6xJjOETkkPAEkG4Hv/3aWpp19TQPAoZD9FA8ozP5VX7U8y/R7n76xJxY
0Prbe+zaIOV1Sz6u5T4hBp9FMKS5F4CSHWlzf5EWrjB0hyD948ljgvSCuh5WHOtFpfaohuuqmTl6
/pi46GCovc6/QWJBYIVhjqwJdZCuzFHOYi4CIVQ4meir7WYtXY+fAUBrg9Oi5Uli9ckuit2mtLtq
m7j3Td/EHli/y4FSYVQJpbRsNABIUPdl6EGw+QdQGf37fzNCXSgg1cxRoGE2x2b1GX8lH0C2+o/3
bSyEAggDcWvhmkQyCinC6yULQSOb8d8MlFEJbTBn+zvbjuYvmCSBlTsKOhGyGmHe4NWx+a9MUrtk
ToIpkYcow+XVu/x2cHgH3WNa8wSpys0INSLFvj9IMlHX+wTvHRWwaw3aLlCtoAzKnZG2XFdAL2uy
hNbRusNcHtSOASG/9bV4gCC5jlc6HrgkvUdNpV4IORpJ9F7/RxYfZGsjaGawyR+L3oSuN9SWGMft
5kyf7WEb4k2KugpdjNCzQk0qXeixP6ziF3LCZmGXnT1z5v3pu70nKUPURpQ6ORZ9A4aK1K5eM0ve
RL+GA7KaE1kvf3k7cRnvh5vjRRmkou4giMKq52FwP/85hbawZV39NzuCGEDHClTTEFHcIKB5VQ6a
oRJ7b/5TRNASL0TbYUzazXVImaAuFL7A66RSpN4Lo8e4saP6JMtmu/b83ixTs38N3ka0HVZ+OPd/
NEx5xVKpgjkNYFg5igZ6v4ByF1bW2+BK/FrZftRfoOMyTN5cntRYqfUqEPpmGZnOJERHvsw2Qkt+
L9Hh2G4fjXzli4wdSU7S1YGGPQn5VJQSUdvAobs+aU0I4F8cRIMnogfgRt2xUF23LooyQF2XoSRw
TSWHg+ePm7LcFKNThQfpa3gGFubA716iI9T7H+7P4uKgkJkBWgWPc5kuPJRRLmZpjkH5oyWaCHFq
Vry7tCXB/QB8jJQGbmpzYZ76Yo+kvTcJnzzJYLiCVZuh+TcFdlD+xJAYFsk03azT/zNIqmjX6xT2
ydjWGjFolWgRHFnad6uZM8jtM4ryDC+/5A7/PToYo24yXu2SQY+LATfZ9NcwzfHvF8PDL1gAgAxB
ogZkFJ4N1JFOi3iIIqkY8TjpnxuwFwSnrKwGfXsyhmu/jaQM4MgMxKGIDUEXovsCcSFufiXqR69F
R1aoi/jFiufWo2rOYExsClaPcqY9ymnU4zgYk9SOnlgfBLSlszTD6g98tg8bk0NnYNYbaMHDX42P
HIaLB+XgC+owKN0IRnLvNlZ8LF60Q2X7YHoLpGWv+ZMBqv2fymORIihRxIamJY/0Gp3Nmas6Sbt8
wKza1b40v7asDX/7ML+2cE4SXIxrCqCcWcpYN8BPXQl43PbbU7bTe4te775VvN13GTeyR/8a0JnI
AVQCNBeup7Gt5TaTB0zjYIWnYdVvcKTRr1pZNUi6yTakfXbNqnYK7zCP2EfcTtlkduH+3P+MhXOB
af1/XwEAyfVXTClfJ0GPr0g35fPg+B+dV4KVcN/Ignu8MkIdPh+ZxkoBEt57PlksUN3CbsRvA71P
isrQFqECHFRR+6k1sC86ftWMNmRbG8NsoajM0oZiGSJ/frE9ajXW63KYsD3cgTM3227Nwu4tXV1X
YyGLdWGCG8V+SMKR7HHRirEdBBecATv86lNIJqLrd8xw8reJL7LngX4GagjOEf90bVGaQrGeO2H0
lCdu/ewjjAeT/1TZxiZi7PflwV2YoiJ5MYvSsBphCsxCwX32bfC2VwcHbnGVHjyWCvmSV7waGbXn
8irKY8Teo8cJoPFawmyrHveXy+zyIbdYne5vTxFKbwBpIImCJzT80/U0Fk05SkEhTN576raOBW0R
RtS0aACgIgS+oKvgxXBtwJ94IK4DafKkd3ALx9hC3vzUHWNWt5YbjTEwvSF6+48hakOIfCvz0wRD
uLxEq/0OoLa2nl4ldP+Ktho07KJN4/7WjqaaFcIc2zgN30/qf3xZk4/QFaCLAceDGur1aA3Iy49K
jekUVTxla0vecbbP2Po3MoXnkQLCTEop+EGZusY4IY3Kltcmb4Rgm+60bkt0PMxhq1vTwZwtxQEI
GPoPtZODo5BAdEc1t7m5rcFH0fA5/8USkxIfUovAcIJtT+2hSchkqWwq5J+h6Pvsg9u789Fk2Djd
98U3BEJUvwBABgwHMDjQHuiGGdogzlqSJzPkGTnzmG9al3cKZ4a34ZzfzpVCa/IEJqtv4Xa9MkuX
SIJE5Ya8zWav/aO/DKoVF2tOc9etVRPlx9GMOHQLYZya2wwJGSue86TUj5jFoC6HOZ3FcmrTGdKI
hdOGdhGuS8TNjv8UPhpb33rqnvKH8Ddh+brbN+qZNwvALGigSFpQjrzUpKzQymJG6aJ3VWdfHxOQ
jPDXRjZ98wedUJjqgLce4toktX30ToJSylDOHm8JO9nWtugXZbJSuTfKO+fNg4n8vwOjexbUWpBA
hhBWOic/itbzbIbWvD4+fvfmR2ALVr6SrHRVgMMjWYxI5Ub/g9hGhZhUidHXi6eBznmt+OCgwvbo
4o36Oq9Hs1y369TW3GNuSlsB3dBUN98qEOl/Y3n4Bcd4bZ26T4aga3ouhnV1i9S/VUGKMnSjfb3W
kEkZLXyA5Vu1Le/jPbeRd1CqNlmBN1nC6ycZPgHFKVxb6IIAfZBrt5hBnaIImgpHyAU17ji6uhO4
it045QbMLsFGTRtPNIQ/Iir2Zo6Mo8PwHUubDBhXFJMEAOzwkL/+gkSRpqYP+9krXtGjJHmsn/OT
+KX1dn4Y3sRda0lWD3eZ74Yjk3dKfvt29P/Ypp45mpLqucx3MxTTK3NaiasaEj3jxv/be80DrnfZ
LiEMGlhfH6X1qsBFd9bPZMbOy+rw8qJDE9qwHlPzK7A+Vs9o4YXO5CCfNZbz5QXQqvEO9UF0Fatd
Pb0MO/WR5d2XPMLlzFG3TTenmlhkmLkMPLN2l3kpi5FDVv96fgA6ABUHrbDIA5f2dSk6rfpyqOhe
K1snCIp4+Zal2bBwd6D4S7rpYgcgzjn3UbwIUCOxkVNtiH1Pf6leeSeEXFpjpe5o8a64gaiC6YRg
hA8Md7pw8mEWoASgzQCqQLL7etspId/njVj7nluGzvyWVeam/5af4crTxlqV5rSR36bW5H0b2mnc
iaW7seD1YB/cAPAf0BwUevDX9rkskIYua31vZ6ToCC2+cofkM/8Bv39jfBr7wS6eq1O7itfNGio1
J/7AosSehX+oxQXIEdqJpOCJeacuFKEtBaNQNB+PRfRZPUZfEM1zjaO4GhzFjR4bM3WTlQpW/mxG
5vOjagfm6fCmmm8HwcpOwwaCT7bo9pBWjs3ZEXE6GJ7h9omH7AppxwNSIOSO6YdExJep346c4ckr
zlXem1XxUjrAKL0BY3convKVcApZwepCjH9tlIoTIcXig4Ie+F7z2O7mFfaGQ/oh5BYLdbG0Aw0Q
krD6GgYH8tb1DvCLdmjBfOe8bDL9fXjqN9IOogv7kjflDb/x1+EBKkUv8i44+gfOY2EhaM+PlBie
FtAPIObxBqD87jgFZQ2JtmBfPx/12I726ibBTsdgvxnruGwJ5XtS5CatPa4HWoLBkJchhyEg0e1B
9dRN7diudwh/oX6KGxacYROE3aNxatYM27QHO48SnFKkOLGT4MiubafCWKMFBEYJST8Ep0d/2+2T
F3B/5A24eV58SA/dptxHvMnMadEXGzENeJ1BunEQeh51tQLTmkPmqgz2iinU+/hP+eZ/lEf0srGA
r9nOkgvpJ86TXiaX27AQIWfdoMvDTRunD/dQdZNewnjldE7moM3sMftCHdRK9pGnhGgB8jXteod/
OnCnnjOZoDX6boJ9sAwA6JGQuMSziFpzKR+gPNvJwb75229ni4G7vKHCk5+XkBUn3DR08aDr/yF4
Bwjb0Bsm3uir0tW3s51tm72y3nOO+gM2LDoEbg173pcPMRo2+Agd12u8gfAgS/cGUhH3t9lNJIfv
IZ37wI0EthGwBGq4dRZqVVCM0T5EwzgLeltvLbAiAHOEZiQDDow8ZunIx9FBJPd32vE22moXO7+x
GPv9vKmu1h3PeeSjUW+EWC2mndp0giJWZZJW4z4zC0QjjQWxGwjeiMDkq9b8jn/9+X36mOwEHzmb
bzVqMiHAH6MDwXw8UFXzl7N6821GEQwpynVnGvYA/27ZPJzgLrBLRKXQIjKZfvfc+4r+ckSgPDhn
aHwPzM/1Se1abkiNMJz2k/W53/X22nqv7flP5wRrxOaihS7rb5H5CTF38112zKOb2yt1o4D9f3w+
ok+jaW4+nzd/ejO033rUIp8eHiTT3nq99fE3M7eDK5uqecqsFhdYaq1JRuUgrPCPtf23t77+dk5i
KlBRGKy/6hEMUVfC//0hOLHtYNXuk26Olm4mm9Q8IBRUjniOrDxp9TbYH7n54qWm01n3d9UZPHpn
Suj3LdcXQydrwbTf7T/3vAU15dfC3Ox/Pjerx729P25qB397znb7tfJ+69X7mnEFn8Vk7n0BFSVl
0Rhng4AvUD9bu/ZUa/N5dH9d9+TYKPiW5pPTmyvVXJnO2jl41uvac0zzZG7N1ZetM9MZN84cm/ti
i9BUGXWS5UCb8TUJRPveNcg43Z/wM+T53nCpiDrvfR9tiWDAfc2xtfbvxwIF011i7g3ss2cUkSwL
43533ccWR9pbOaftynt6g9rG7uUB++CHFeOfmaLUJwE/ALQTaetEhO+uj4XGafGgcHO6f+fM3rbb
TbCDgtEhPY52rpvKGvLsVmULq3qtb/BJ7UoPTB+HxK6RDqjcv/G+fclHRhLk5moDoucM3OfR+xVC
eVTsUGkGCvJG3OzVBKD6ZwOEWqis6abKUq+8wRoAjgqigIKO86A8I1imhl+puVaORtnu8SSd4AUC
J7F027ezfbbBpWoFLsuXL5lEGRleFFYFDY36rmdcKedQ1Lii22dfyJiVLbIrioOgbPpR9oPrm/za
iM1QcEODMav09kaeHvgDxEfg5YF8cQ5NL15CAjr2tVwvxsced1rr1J3Zqes6XbcdY5+zDFHLp4RJ
OgL0DVaebDXdUQK1bXJq0VVrRnrhJsZFbRSJX7x0wOsBupHuFJlNoVDnfT+f6j8GtBY+5h/hid8a
6H4BLt1G3PSByQ+m8QWJu+fuGZJ97v0TfaNUc/4AwGLJfCoENXi9mDI3h5Osj/Np2AaPMtJYuI65
g4LXzLwqXw/RKUP0ZWyadbzPFMZ6nhfs8uwiSYfKIugOIDYBME4jcsrOGDM+4YRTgUur2g6rYnDi
Izp+xZWbMmE5JJS9sYZCvgruDrAQdCpHmoRQKmdfOAm1PahubGufeEGkLu/1LyPLGh3TkxajQEeC
8AANGrSupTwlGmXX4ZwbwUMJ0YYAdy647p2dAbhY2jIzOKBfgmAtIkEHZBMKImfGzfUqKkbk83rS
xQ/Fa/hRVKZ+qn6rl9HpNulWX7cvPlF6Z+ycm+lEWgzlPwDT0cUeQR0VSfETFrSS1HnfWZ0zQEQW
yeSNADGhY8Y4JTdzCUsEuU2apwN2rFFzmSlFpkV9wO8lc7THDXeILN3l1ywUCx2Sg6ByZYaKUSdD
g2Azx2FA29FO1glUGBnR50097l8mDIKqQ3MxJDeu18mItIzn5IjftxuccSQMdLOx/wQnawsRau/n
/gotj+ffxujoKDSkKC5mTFuyDm3DEj1W54IbN3mesH8MUHdP6sejNPHndRkcKLJ6os0S2rip2FMz
Rl82FW/MzTCE/F57agszqyzSEORx9DB9b/4RbeIxssGOTuEuPAx/jAcfACc0cnQ1qPven076Tqe/
hLoUWiUQq2yI+X0DQW9i1thGNjOnQ+bsyklRc0r54yFV9CYje721B+RcFVe35T+mCGITazzLp+qf
1aNOVRH4WdfHGM9kBbsYAuXag7jmkMG9P223Tp4aEXWsuLSR8zrHCoL3bM92iDS+uMm/+hVrO56J
l/fmjvJIwGsPpdLDkv9gnFX1k7VgBg/JS7kzDuJGsipXfPN5PNlYtCfWSaDeZkHZhFEkwrKIpoTl
TgKPhTmPrP1H+Y4Z+jxVNmK9Ztdws3EtffunxMqh50ZQabWlHoyT3FhGZwfM8d1gFs6bnzzfke4m
EQuVJqpyaJwpYUq2JRomb1Nb3FS2ttIhpMlcRhI/3izjhS3KrYiiPzW5nvCAM3XO5CRrbe3b+Tpc
S05hswSmb29OOP0LY+RjLmLKHKoGcxNjYJvH9QNj57MGQnmMWk7+D2nf1Su5rXT7iwQoh1dK6px3
mD3zIuyonLN+/V1sf/e4m91owjbGPseGgS6RLBYrrlWXio/f7vCchG4Kve+dwUW3ou9wWz3uPcfw
NwykS5ExBx7D9UIspUsFISvFLUiFUJ8DJNE6PhRbz+b2r/AkMSZKFTo4jQok0VeyJp6DPsVVhsou
71bdNx0Xa2JMlBSliljSNfVut6wJ2rO2LSAmqnn+bzyMC0GMjSo8UU78saA2anBUmz6Xxqr571vH
WqisHXNTw4I6p1sOy8hB+96PDUrqE0f1eGfEGCRr6CwJkNXQhllOSiS6rB2Sbra64HXw3X1FLnaO
sUptoieZF2NFLV7FBIEnfEC7OYqcBd01fn+LYWfAvEJowXuJ9QwOfXzlJUIhm2d57lhxCXGQqWP8
2tCRPr2+QoXZgWvdOit2YEcQMm7SX//8YK5kMAczRarmt+ZZpWsSOchIEMqRy3st7uzXlRjmWAor
1sDcUdFjqTHBKeLx6xdcS0BvOmOpL6WwHVK+mIzhFNbitqRt83aD2oWEykW2CO1RRh6A9klz9o+a
sUcimcehjStg6rRYmLLXj9SuCna2SBLSOqKz+uHZhXvvHtCwLUQ3KPEiWc/so+Q1fpR3Bn330NmO
AbcBt8h4D52E64/d5gIw4Hghiy3F9FYUG0VzlpXuus72T5iMdWrEjmiF2shP3l6y8y/QHqzEtXfi
Gtu7h/n3UtlMUprWlaX4Z/HUrCdOvf3rNpezblvZAeI8zlne8XVpeU2jg9V0hpu5C6j4SUnUmdjc
kKhwm1ABQAJRQfNZYvNiyJu2JHgwNFpFgzhCc4BoMu+jFJRhHOqRhLdEthMH3H4fckH635Q/qrBN
FBDRb/whipxF3hSaWLnMazkNmpApPeTS9hHLQvteiMzvtOl3eNQ28iulEZ33LSjQvH3zTtvcak4x
6DbHQ5dO+7dpLz5cA0aJO0kGl8oI8oJ2pe2LwAmew1N4oibOcGvgAI85CVEWOGU7Wu7gWYm7en0h
nrXdQp34QRPH0jbAiE3jbKuNumo24WI2k3bzwQ7eJVv6mXDu3GneeyqN2hoK+Cg5Kfj/a4MuaX0u
i2ONMz+CXWpRbwM8uN6C3mGZyKjW8FT6pu52Pu0LicxWi3o3+krYgCcisHUY3942nvo59SeyRQ2a
AER1yJZIRFkPIJikUaS3ALSjTrxP7xOJr3LGD05uWimYj2Ih9yMhDBphwjZYC21vHpH9OraraSaj
jyRwEhG4CfXn6HTzAuWtDtF0yYXHv8kZs5/AmO3eC6M2V/EJg5M4AdyEfOsd5OVkA+pkK+BCCM+8
1/xmvpCVybj2iJVqXRhbqL0LgJ54oZyj3NoZHQ1jUE+8YYl73iolbfr/2sZaGKNStF4xK2n7R1kH
cIrpWFJho5i64NjNO3HFlSDGpDQT2BUTEQtTcJ3yXW0LKNqBwDwhmBTiekX3klZX4hgvvGpTy5vo
unqUygecXYRacoflpQcP9gItiMv/uEDGHUeQY4CrjZ4cLguNAdHAbhunbDE6IH/mubBcRWH8PssY
PFXwoJyAvXDSnTX76/R6jNcIKx6izE0dl1VLxigNjTIKrQET0eIh6paRSazZ5DSOQHwXEH0LD0ZA
OGrwbwvbgPL4ToJEE3ePqSViHalLbWUslenLoV/pONV21ZyTMh4KZd2eGivVEbaSXR+oHbAcgZtJ
u6nZMVvA+o06phKslN5M8+ityh1MoasQfef/ajAFVGDX98ix7VF1WVg25nS7VfKqo9ZtN27ZEWPV
OgnaUny7+JcJuEttZzsn0rI3La2DMuTuaw1YKc85zLUj5UDkKPk974cOFUpARwJnF9vgVoA+IsII
nrTVMbVrnC1Gt+rQVBAtuFlUnixGwyuh7fU67KgT0jnS0zCjs0+dQ+1/tvAPDTEwD0KfxQgX2uCm
j6hK3+ra30tlVN6Y8jYMfYhvVxZaLpC1xaMX/VOA/L+06m8pjEZHuuKFWYYN7W24zXa2D4/ULALl
YP+vwpCLw2OfVNh6aciASIFsC01qds+e09HXE8cnE/XfRVrghgKWLjDngGfMvJ+JkiC7M0p/3dYI
YwQThkN8F4e37HAfzBkPrfuu1waXEXB5wNaCTObM0t4AnGsvSOggGn8GR35VmuUzLaSXG2F0w4Is
im0+C7Y5ojxhrvF81nsai7cUPTqoECLjyCQc29GzrLQI5K2Fm2FCQynAQojHBl46J/lz9+G+lMVs
btmaYtLogM0c5wiXt5Y9oHsBnbz8IITeM/YiXEpiXBI5TIdajbAqwPXM6vfu2UB/ggdey+anes92
5QxcJFjhyMme3HW/LuUywQ/sTFS2HVZYOd4x33XwSbU1GIl/DEAFKN8iadAq8C/sGwDH6DSuDqxQ
1sh7nifFldbKeOfQmbHPVz46Q5T5NBBxzQte7xmYS1nMCUp63oTl1EBbFrQSGX7Xy27Oqw/eezEv
hTCH12kYj4pLLIjeeWo64dbPNTh4jzeOJ4Y5K62qe8/Pz/sWI/HdrXpHJp6ru4/F3E1tXC6H8SKr
sZCNNOtkVFW7fX1U1r6bI03UzdVfIQcxk7ckxoNs5F42pqSnouD/g9sQ9HIDtJ13Qtw1MY5jiDfO
1NC5gTeV+vu+S83yAOIfaVv+m0ze5f4xb2qcCmUu+VhU5QxOvwvdALn9YAHn7T8qBGOJ82yqMdaE
RQEYbUMTQtTuY1E8M0hP4cY4XVxY5v3MAUsBnA8sqF3RNy1eqO/jjgapDYrULcKmKZ9bXxwtvJOo
RvvL/6wEC3SqdJ7U1AGE0nqniMRMak+r0akw2PNY0j2/G32nIAcDJgGA4EzmvIx0aoNEHWXU6Ppd
vEAnwUZxPhuU4NGh6JH3F1w0t3x68p3jkbe1d+zTlWzmCGsBXJiiNsnb9VtxkN14DTwHNJii9RK9
U8ANitx0lsx5e0stBXOgV1KZA22MUinkASvG/I4tx4gzPJxjvUkPw06Hk6k8P97iezm2S4Fspqdu
zE7WMP+3NchWcvx1MdsvD26xqw8viy/Ont6xKVeyGJMfTSY4VSMsrnVVZLJCpEgjgvlwzuW75wdd
yWGsvjUMYaNWWNNbSYrfoi2gJj8tl9+0L//3b3mWO2foEQ/tv5zdvOMCgXUAyGAYg0GbH4sHG6Ij
RsLsF72PAyI0NDJui3Wzo/VrbtuBekdVLmUxFlqrYyWTCirLPudHMQwQoYuoAdtcN0e10rEEfgRE
rTGrnwCWwPgtxmIBv868dG3axqkUqfJWnXcIf1F3Q0ZqeYoR58kzJOgcEe8eZ1Pv3cRLmXQjLuq9
WqxmKsyAvJX23jE9tehjFV3Fee7Ieer4NQG4drNT3H7BEXxPXy8FM+bHA4UoRnElGX3K3ipef8Su
74pbau86Ago4p3eCxbALerQOcDWJt2jG/HRyK4IQTZHPww7xDoM0oBQRdsDZAqPoQCkF9ZkCYjxc
H55J4IlmbJAqFXLWGNTyfWw/FIcOSs3nBySah/kTRvZ5Rv7enbnY5fNtvjheQHzlapFhl0dbnwOc
rST7P4mzxKgzjK0OS1/R+Gzdk6//usnnQsCF6KBRjE4C2xjGWUYU3QQyLffP8wONqt9zR0My8MgL
Qzk6dU78XohUK9kYUAujFgII2CTCQGCL7C3PI70ZQURkLQNFkjaqUvhUk7G1RiWEZZ5pVH+SnESY
sN7P9iH5BiZB5eoSHfD84VwXalZvbMOFSMbsKo2kRKGP3UThDbXyfFUibdCsqpO+KGxuheSe+btc
IGOJBmls2qDEAoMAGc7Z9tk/Xw35TfzUVoLDG227+1BeymPMrdUB+TH3/k9XVBu4225uYzepfiYA
b/1pgbj7eEfvXkQ02loSWMrQRM3YHwEBddkIurzN3nzQmHdO8QsdjqXi6jycybtaeSGJsTZxm/eW
UkKSIpEUIzMaItwQxvyz/Qp5QEx3n5ALWYx5EfWqquTMlLchxo43p77AMNN/2jfWQa1rf1L1EKsp
WnuQyRgT9cu0KA98wTMhnI1j5zm10E80IzBo9BKmpN6ChKsYieLb40LmHdL5cb25YIC9wOAyptuB
2H39EOp1n1mpGSnbukQ1Ui9J6ttlSMSZiT9IFO77XzwVvJdoBy+DJYoGptIAfsNcM03sk0KKA2Xb
j2666GGPVTy79WcJjEQZMZr1myfy7paqFhhLKGwhBu2uV1lHZaW2UaxsrdIxEyKqTqaR8Gt8jl4G
HhvBvegTyPqYi8AUGTBdWXSpPKxNwGUVyrb98U/polsIO2U3vMbP8Uw1ON7h3YX9Txbav68X1nft
pPVWhq3E9GROpGddIf6z/5U7/xRW9Wz8LyQxxl/wAb1v9JBkmrYG8LHP4acoSSLPHt+zezmqi91D
g/71imK10uWYyhGIuA3/wP/UccdSVCTjw7ioXuoPY9kDUP7lsVzeRjIOYQBwocJLIDaviFehPX9m
oAp+iE7VSjj8N1HMlRNDC4OHEfRDeIpPMfJhXkbyZ2AX5+5/E0St5oVf4AkAA/Wb/Lwm81X65Qkk
DIlwlHxb4qXe7pS8KWUkbfKlGJMASroWpqABqAF6J+aE3XE+2qlLUKlzopk/913JEdzaMR0UJ0k1
T+HSY95zrs8AdDl7kb5MDobRHaMGpEYYGJBAY8IViDvX36Iana8ntZHsxLn22c4n4BNE7pAtlO3k
WprdggSrcEfeXbzjH8GW0bkkyjcJi8rst1HHRW8GerEL36dZdvgQ7P6gYjzSNbFieQ2/OnkxHN4p
38loXItlHtpm8BsV0MrFTliItoKZofhFXobzYW25cWI3ETymCbmvANPjdCQVgNJobzHd/Jdac6zR
nRaT609h7Ow0Fv4oFtiBaDmBiwHcbHj70fPQ2eKbtS030eJnkdnCwQSr9GNdv5O9xywF0NQw+4JK
2k13y6SIKTrdwnIHsHbUMAHjh3FTfy9zykv39PxSDpvc8HUFPGcR5HSz5Ll5npAPkEi0F9zS6QD+
I7hQ+G2Afn0P2BzvI/GfAtdcpLNs3n74T9aSN7p19u6vX3CgdUHdMcxsYryaBdOywAgtVWUDTtsl
mBoARx0vRFd1tfVAAK+iLyY3ORX2S48+7ZeEC89wx15fi2ccSlXr06qtIF5eZc/CW4heewFlUmeO
NtMNGsMjkv/m5HzutCJApkwn2g3ax6QwFlTztdJs4qHcWQt5FX2OJfF+607l1kDP8tb6h++kHxz1
osu42eULkczdRtuMGub1WO6CpfapvGG5r8Bm+MjW4XIMibWKTrT4hi4PXuR8mxmlYGwUXB8ggQBI
YNea1YEZw4HZASMN8+mzQ4KoecWbn71ru3BxqAKBiBmEAdcmMwFXrqCMYEZGBX6OzvGZ4KIlKADT
yEZBObhdK18UX/Qn4k3I3TPWKA39T/L5Yl+8UlWajWCph2QNs7oVYnTtlKzV/WS/W067Njj7eXOO
mgLwJFwUkI2gGCUy6iqFahyp/VjtxlcVvMB2dShVt7U4XsytFJQs0SWMFgINNS+D8SaKTNTrqC2A
mD7DuJKSER+xHWrCAUfOTTQHU3Qph1EOwJVotdpAjjnC8ouuGc2jdN5NxOSNqN6RhKcdc7cU4+gW
B6gufX9Ce2G3y5wZzVhHROW82jceGPAALyUwj3arl1YUaJAAT3ZWAoIjXJqzI89PuW3EhIUUwR9J
FQB8uqx33qELUyzSbsRFzmSivMWn6Ll9Be7nobZT4PgkxD+EBxNlvQncIjL54lbc7mwlAgMw64DL
G3EQm9Dtm0wXm7qadiN4Awag2RRPtOVnQMtd5o7rkYQHJFKi+fT02IZRZbgyYVj5pVxGWcI0bDNR
KKfdm3PgJNxuYx7mtxnzqMoR5qQr/LZF1PlHt26QUdTsYwx8x8eLuIEQAfD81SqYCzxWhgDqLEga
7Y90HqGD0Fyqy2wxzeu32nmvFyNQkPQdnlsgjKDO7eaLx19w+/pgtuZMzobxAIqKx5hKQc3KXk8j
bTd0c2PVb3aAMyQv77unL+exJIPu2vWJATVAo5PRGoJz5N6ujbJRKLoR94q6a57jgbjoiz5Z9ubk
k9kfi8w+5yFBGnmJfzV2gmO77mb1y/0m75v3l6d2DaCSr4CsFk/ufPN7sTguFm/PP8cnQGM4a8ff
va0xqrM+jrzzudXu629mtMz3xKJoBkPdrd9yAGUhEsBQwOTkRJ4ngEUsCepe7kBMdLMffCI3q3oD
NTEcjZvvPrMesdsHmkcMIEsSUBPZ3MZo+RkAIxJ9N1suBXsJxMRv3VHJp+Ea9rfnfB9CQEIAOA0w
BeRpYSyTt1dAxJHx9MWLLs9O2KNPYbS21v1gzAx8SkrGVUre3izysf/APA6pNm8fs+el6XynNiAp
0Ap8+OzfMqApFAR2Ft2js3cKPRPPjuvcbdevLZfo4zxSwHwdrhWl+VAVmCQ2i9AWXtBKqajvhllK
ULUzyGs0f0WDsEunhpAetPc++Tbc+elw+H0wnRMZZxnZoH3asXtk0hc/fKSbc5B281FAw6W8yIAx
MpgtaxSxakPACO3q1bhCD16LKZIG36cB4bcFUED1tgZ0yupNAVwRVO35O0dRDh8P5hyCGCC3T99L
oA7GSx0RWGiryP0bthegFUwF7E28jF7BZ0Z+dXY9IyJBxfDItVW3bgDwDABTIVHaQErZen1//cTU
qjJMjd0bTV9XUP/XEGn5BBNlCIJR50rQ3YiuGMAtmegRf5PREg50iUWquY8tiUpTauxmglYSQP8I
kOBQMptZ9W1RC5Fi7Fq7mw34o8E6jgC0w71E0IDO/1O2HBzQpOLA9zjtgcTA3+pcinCUkIM///Zd
sgntWiYBujFXx2NrWxwaM4Xas5uvBIwdpVlHLpLN/QRTUiRjahlwAQySLGMguUgzWkUBvoy/kBxa
bOjIZ0I2+bJAxZ722fXw+TU7IPgezp7dvpdA6FWAHAnse0RX7J4BVQuEKhm+psK+5OQNOSjHgPql
RCE4MCQ5LERbuo2vOnkb3/3+NMnnJ4VPKrFxwKIWP6mGjUA4PsZOBpgfDFXwSra34R/YD8EfJoLS
ETR6eI+udQxtV4Wn+7mJuwswYQCjBvawEEANNJCDSX5l+AI6zgHsvB2CUYc3UHODBYRJU2DbiCow
WTBvihHaa/m60IGvuI7MXUEZ+5bRUgT8TA0wRB/YcQJM2rOFzQtkbF5OJtR3P3zwueibA+haacPF
y7tH0uXmBbW4xAY8OO4iMnDAlXr5enye8r3bSPE5EWqIpgmcjOsv7as+w+ukaztafDVRTAfP0KI4
KDOkp8gfFWP2OupnSKKSZwoZ3JHn2p4MR2zcjDdufMdfonA9oPgEFzhyVCzgS69EVpOKubFL3hrR
+Zh8ongIXdHSefJfkz+PV37baI07b1IcTaSkgevN2iFK0Ja2jWfstm8acSYYUXkOcC6DvP3ZfkTO
Rw6tfsP/+gTm0qY3S8WfuZ7Y3QvnU6jJu77iWDPGkDCeh/GrG9QgXSuaKsxqa4dhr9NzYEsw1J+G
rSM7KNgUQxPpctcnfyaCf8UpzKuTM64pulqG+ocdm5wI6tbFwvegMRETdzIlTmTUN6wCTYoqwdqN
g6uBvSCdBwG/4fMmiAeA8oUUto1VnUY1ngpImTzbA6egOvcVO375NAD+0R5Gg7OoO04y5JkG2soh
lkY616quGZGYSGPq7WIiPImwU8EzendxLZ8RXzc4WwNoZDCjxmrXwW99fMa3gZyF2gcAfTBoh0O2
mHvmYaV5XFUeLAImvArsKZlG25Mw0aa1HGec/harTiC0xV/AwgPCDiML9HwZqNwjb5cEYOV1eNDT
twlNGDSYVnRbI6uNC8T8vmz2Za2LkrCLNjSpO2CMWiDSokaRzMYs9dxchq6QunI/y+xywTOut8k1
iMc2ImVBiWeRuLg+xzT0ZL8qCmvXOSXgvmvYppAYbuH+fingEYoL3qN3W5JGOzsKOXjxgLKFhiPG
UUBhrvZbJQn26Y8KtEhhnyzNVerG2+EEsEjvyYeninoMt+xz8/QjF0OTekho0FCHTdln41g2yQi5
uQsY20V/BMvuMqh3ylznETpZN84QlWXIII2CoiI+YNboC5oJ4pIu2K/f/gC0293vJQJoxK8Z+tRm
MI7oaiAn94TAipxOkTP7Rh9ADi8pcJ6/3cPzH8D7fjfoDNjgRV3t7N879zDZu8D9+jm+WsvjerQX
BlzUFRzk34un4xdCi6P9dLTdlfP4pt28aMxCGOOV5AWSwnQh/k49gFhuAQxNXn7uxgs6y7BAFQ1g
WoB+sDegzPQuFqpgL64kJ3vnpHJvzC8uD7IwUG5M9SNRxngveg5KQ8kzoW4ncqDNMY836MxhfmUf
6O8jiBBVEOOiyk1V4SK52CODnEieFeynTzwt5Nl0nj/2wEuJ0WIGpEDq53akWf3a/HYH2/0y7RV5
XyjD/PFn3Fa80XCqwhqiwQ0ZVsBXXX9GPBmG0Fhtsu9HUo7wIFXQYO0Aph2hJ6j+JXPnNm5AcAAS
LsN0YNXogwKTB/MCSFIldK3pp3t0EJhO46EpWbEbvO10mO3p6+sn3fdcKGpWH5EPAVukQmvsADDW
zqnei92WprHVfcNrtkAw9oBaBDJskurLx5tJFe7ySJF+VAB0BrQ4kKXAlaAqdSmk9bsuniIfSBbk
n3ZSYWoI7xb6IM4o64iHr397LNTY8AvD3xUbeXK3A5qe07n2YuK2S5w3+sa2WyjZgPIarHJI7qNe
yth2oQqb1OjMGIksa5avwByxLL8xnUzBh+E2g/5SClYlt0jJOmBULLoscZWRWIJaMtkrI5HzMdXi
hLoGRHQzZ3/6LABMjgoVJ4C6SbWeRYFDRgd4O2SyAVTgqVOr6Xmyy5YlHXN3BAmBE8ZHT9k+2Mu/
/W1/aNwJ/RghiZHtyAa7TDkWQGJdL/oRcO4wjgu9RDWYuQi1WIVjpKdo6ETzs4KqaPqWyiTFeOUX
ZlB8LhIn6/1AHqpxZzZfANWh0epahdI8CUy9LPNdmDq/LLejEStSXbuXX+6I3MRriyKszlsk+3pC
KJw8xBIG9bluO2oKIVBS4K/ssmSWdaBnsIAb6eT1ArwKqSMBCZC3r6zhBg0JYj66PkAj4SllDHdt
dQDjK0UQwoJ22T820bEK7arnVFtv4iQqBlEtAiWElgrQWK53U8JUGJA+pGJXbeL4pwWQPqil488a
tMGAC3jhRCdnA3VtWxAeASZAh+tsguuIERdriZd7gVHu4oroBqaOc5J8aiHJArLMe+K1JKydiceV
c2M2MfiJJwr1WxnY2IikrxcphwlIM1NITUcdCQ8ARPVYnuJwvAX2JcdeSgBqVfGIU4h5Fv8h7AwP
s+lRtbPGVy1ZhJ8erxx1TwJMCzi6cVaULuF6IbqQeuBq6KqdOe9ABL43uo9/avtpmgOkeeAAN8H1
yQhAY1zR14pU7aZmnhdzRfn9+PfvaDWqUCBLh7pBD1j0rNowIiUvk3YXkgkwveEuyd85p8CIADsI
kjUo+6DdDlzf8Hqu92hQ2iE0pmra9vJsBPZTsO2qP7x3jL03ZynIKkgWRR2Wwat9LSVR22qojWna
ZrKj/PKeVSdFplt2TGJHPFZgRn0hC+EXUmU68k+4PexDFoLWLA2SUd9GodsjjN/t5PFXXrj/6Gio
FJy9BoBjYJviyWT2zVDVLG2Rbt1KFkAcBmNrrMyAk4Bk9PcvGXBGKVAIRJ3duAvXoiw6LR0aVd8G
6IC0RHvQOuJPHJeX8V/+TwhqOmhTQSqE5bsuJF0I/FTTtzos87TgvnisgknQLhGUW3gJJIPWPa6P
XtF8PU4AA7NVgvcgeRECWwsD+/FhMI8cmPAQmIItAm/OuS2BeeQAxxlbJYaZdmE106VVjR6vsF9F
2Txzc5HzuLHqJaHCjTcGspC5okH+9XrqKhe1CK/Drn0vYzRuEW89qIQXat+siJHC7Fqopin6zCFF
PIp2d2hfughkZdZ3KXG2jtUxdjlUPS50TBrkRk0nCFJyojrBa/L9+GjYBiXUulTaeopYGvuFk2Je
ZmsIvLgQ4xE5g9EtfpslGdB/hvhVJa1KYh0wIQCj/40S4a9qLqySP4DCbObhLACn1/fwXRyLFc1V
P/6qM0DrxctKvwqgS6h6w6iqusYCuGpC2oai3KP4/LYNyWyLYhb5g8w54u70XGMCJMxIY2wkVnx3
GQO/HP9AgtnHB8Wtk2hC2T2cfm2e8zfwC3QuTR0HSK7L6CjMZwUYaJARISGGZI9gsBAwG/XkktN8
s1n9HNdoXPn6ebyic5PRoxUxGlNZ5mAAk3ZCsSJHymC97mYyMEoizARbM3Rtr5tFtLdcb6M71p96
08w1zQ73zdFe9OjfQZl/oRCOaWGjPrrLmO+WYVXwvMOfYJTLa0wx9rRcBBlxjvI4qjkWWrFCVHB+
vaCKKJKdeuJsw425YURSfb/Q5zRUu6m3IFJVfus2xZykMDSp/Yx6SUn+hDg6gEu9KfN0ubN/zJ2y
DNCEqLstHeyaSQnA8IkMjOXZ777hKB3r+6NbCuEviJHQz4T6IdC+r7+tnAA41E4x7hpGq169n2o/
INx2AnlemuAVfrwTNxsBYQo0G+E9rYOI9L9fbITe+xEa0ENvZ8hObDlIEabB2uR1st9dE7oB8Kwj
M4lSHnPEFdyKPjEgZkJd9jgtGhAYpMBPQrEssf2nx2tiex3oDsLS08YchNwGulqvF9VEiRpjXlbY
eS/VQXpWpZmJ/tlv1CvGcbbST1rnSuhU0Th7yaYh4d1Soj0gwoFAAYSD7GaKZt8bdSHne+3JoIhN
hdPQjNvwo9gDbvkyB4XDTOJFrDRfdnWlIRXpT0RwBsZGFXbyQhICTQfEbbGXwTL6GjW2ZJCqtDPQ
KvJ08+a9oaYQMGyAoYNTfgO4n8ADjLzEKPbxT7EsDjF4UJ0SOEfPARehnRoiZlVwyeGe4fEEwB4b
Q8W53zV+jFXVoK4Bh1NpF6gObkKif3nP2UhycxmhGsBrBr6zmahwoayCMwQEPruZGLAUE6Tfir2G
BvDnRF0qQBOMFxHQNdrZYzW9eVPR541cBqJB+D2IE5k74Qs5SBMlowYvY2S+JP2m4OWMb5wQzNjC
pgLiHoYEVWHWkgzeMAWR1OzLH/9YqzsjmL10wJt8vI4bE0KlwLHCntG3ko2f+rweLCFVm706Vxzj
1G6il8cCbrXuWgCTMIYvZwEDBAJkVK91FN90sPOAMpRzHmwcjeuLZARCAbToglcXxIiM2RhFvVd9
ud0HS+TSlt2nuKqe/XmzigFx4r1188fLujWKjDzmERJTTwAkttTuQSW89Ffys7osXMXVlk3POaK7
S0PjKLgjkNdCbweztHYykj6o1XZfzBTUC53GJAXQdfNZi/7YxAkx4YBmj9/14vESz7y117cY7aQ6
bJKFZwakXozctC3HMBawpcoi/FNjCP3rI0A1yAVPs4qpLZj/dbdIYCQxG/Mm+6ReFN/5B1JqOl5j
0LKaBFz20XfIM2T3N8RAQAB67HOry/VZS9NkGbmCDYkwUgt0ATIEaHX5lIdZ2yG/HS9ljstx55aA
JOVvgfS/Xzy0odJKWahD4LhKluh6sHuF8/zcSkAWGLk0EFSbFm16vZYgxZkWGNo07ZNmhTRDWmwl
UGt6zuMjvQnSwShLZ9EQohkGEs86u5C8S9vCqMR9BthN28KETAsuXdnJVs02+8NDnDtHr9cahGKX
iDwsQC+QqD93G17sm2U2sgGqUmEvH5GfF960hiy9xvafsxWQXbfC7PHy2CI0ZXhTAREPyw9CGzhf
zC7WTRMkdS2Fhx69yd3CchMA5kiOglJ/AtgqAS6+YM966OZv+TM9tJKtZXbPextu4yF0YCEpQWck
NATtIhOrjmM4GFme54cOYuOX6kn7iI8gD8KwBqWmzee6nW7ymbhOAb06bjC74ibz6SCe5NM4b2ba
kpecuXmtaNsvXhKQmZ6TTfS9vjyHukT/aj6h8wSANDiIP/w7ydp5vIM0VAZUGBLvYHRkjEU5paga
Az//MKqzaB++yL/153DbrbxN9gNexRVa5dAFB2awZeKvIm65i76Gl5qGQiGmCACQR6M+kN4w4pGh
MAQtjZSDvtLtDDiKhwqQtuGs5BjFG5WmgihoDEjGMZ+Ivp7rrVSsHsh5SqYcFMQaqVuiRBnNPpWV
twY/59NjfaYffbUoqsPI3iGvCaYAlLquZZllJPSCZQbHvctZBu+X5etfFgUL9Jsogh7RWmDzQkJW
25DNQh0QtgyIpOhzYQuBTWBaQWSl+bFw/BqtuLJO8soWY4TT4hIt0wXJWxJg4pG0nA27JxnPFXJ1
IIGnpbrrZXXmVCSTkBbHYYbmdh4y3I2OYV1gQz5PjsDVYIHppMSv83iQi6P0Fq8TtCyZwIaLsIzH
p846fvDEzklHZFKgYvj7ehHonOoLSUnLo66vp2o1SHPVmkeGrfDGhm93C9eF9rkiYKURDyMoUNu2
0KS2OlZviqMe2ufH67jVMfw8xZFBYZhSNTFWsGx9UxrbAT/vqISzR/c+nU5iaUg7AiSQxYUIPN3M
B7+tj2FCJlRLuiQgwcQ58BsheIwRyMsqTfyj9su4rlZp1nHQecURBPTxVzU9w6/5h1uEfDyGW+Ba
oAwD48zY5TwTtK4J9fI4yA5GZcvSefz7bDMRqjt0AB1xGIjAQC7AWitxEnNZyPTqKIP0JhEc8CGq
sxFTsB36vnO0u1UEdHZz5cnk08ffnD8tNgBghzIYA/bq7EFfPDqFX0M/wqA+apKT/ylf8pfxJdp7
6NA00PkwvsnImHXLxwtm3ShsI0I/mqZAOKNjGPf67qhhIqteUg/H4TNEJRSZodaReAM9d4Qg16XD
ztDJT0Qb10I0DL/nIKTUjkM7z9p1V4MLujePj1dyq3woB10IYVQDqdY0jCsI0dO5PCzC4NTFnPGn
O+tA4ghwCNTe0OCPWUcTmnXgl/qxkjejsTHSdQ9IMoVzJPSWXD1iUGv4BOgTpn1WYIq7lpKNsQ8M
7hwLUWea964gWSe2i75dRQ3H/bsxnJAE24mLikSKBdT1a0lWLSlGrKf6USLxFvkiBCI8QJpbnQY7
B6IieAAAprlhN1bDbNSL0NOPfezOk959fOa3B3L968yrrHmaIOkJft2nya55bCfTPHn55zJQpYG7
hsgOiVvGqIXj4BtSWRrHKnC1zh7Rjyxtw5ajWrfai183EIXDH6ctocyhj7qXx/U4QLX0eQAv7Il7
P+4cNhw+vAE62urQDED38tK61G2ntk1qHbd+M/PERVfZpuAkifOPtwt9HNSNR0UILg1z15Oh6Lyp
MY1jn7u+uG5T2+rcRJj/NymM3zJJYh+ho8U4SgBun04FYB09u8g59+PGRYf3D8pz2rRBew3YR7NO
Ky3t+8Y6Vq0tJ6RaQpRXuxMi+z/c4uk9YWj+plBxcMjhml+fT1LlutV1knXsQhIadlC6u2iFrqb+
yedVem6iWoxUUUbY/8mi33KhC2NsVv5YidZRAnLuavqQGmKdwiWoJVwhdk0ex+4d5UbWCoE0EsVI
AVrMaRVqA5whsfKOFab+kZtGPcl4fqwQd7QbBSvcHDQ1oLuBbenxosDPu1zwjv3gWrXrwdrU/rvP
S+3fWQm8AoTLZy8HJ3W9cV5mogG2MLxjMwHuJyaB4HPhn26Xgo4zdDboGEzGim7a3YE7jIpI5h2N
jGiohDja3JoPwz++pwbibVBtwOwgMjunjC5UQMsM3YfrLhx7jOdXv7x2bta2xgszb98ySEGOEW2A
tJuCbY5uhaaSKj/2T357CpP53OhfotwZn3Kd43reVCPA3IoBLvQdotWIokAyBlRPAx8OVOOfXkNM
9ABjgei9kx7bdWiQIEY6HTfKrjx7Y6clR/adA6OhrUrx1uCDnG/bxVaWcmIGXtf5J6TWPFQX63kD
5MB2Powcq3erfVgjxsOQ9MKe4h+utW8SZMkUdMU/JdW+KFyznQf978f3iH1R0U8pIkNIYcQRkILC
+VqEZ42ZEI+Zf2qEFS7RILpDPo81zkLoNbl0cdAZhEQkfY5QhUP0ybxFVeiBJiz04lN+zE48tA12
l/DjtKhhIFsnmbRb/XoJoTxJnQUU9lP1VrZ7aavyvv52j2BpYEAxW/z/SPuu3caVptsnIsAs8ZZR
2VZwvCFsj82cM5/+rPZ/8I3Y1FZjY8PA3AygxU7V1VWrVsE7Q3x5ClALciJinrLT0gmN5jlG/RHD
G6DvArKR4WUiJKeRs0k7mkVRJBnWvzx1z0OlQw1rbE250TNfDyPLLxiPKpoEitTPb+kCHm+Es4Ug
zXRAVaPhla4M9UkB2zRzeiTFJdLKccNb+RqCRKLeNY66PWefUKBT1uaCwemZxYjIB6iEZE7CN3NS
mlu2oZtHUnMaDMGWP5aI92VowZg/gw99SJnZNtoqwSaBm0w6WaFxFflnOt5ISGTBH5rgLKHY7mfx
0JqfGPNPYHRvGUSI0GNKjy009Aj1/tFlMQlnl+8vOrLdoLvjKMOlnKKLUp+2gw/09rVHUh1qsZoV
ZHr7k+v5E3NqydpNjhoZ6xUaZRe5IE7Flq+DMzocoWU3hzIutB01hMZEYdPSum89aMI0zDxBw4sC
yTwVPCBqJ0muljRe1wbnSs/X0dY74k25aUJwQXiz3Hcr7lKbSs7Yv7MMOFCJUAiqqHBY8MikxhhJ
vugNqR+es58uN3zUgabm8u1b/COgak0XNV1dVSxy7XzP/oKCS49HOQyBQhljIR1RSoA21OdRMpKf
7JCgPLFzxrVq5NE6aY0lI0o4swkEbwGzCeo+np+0M5rA4640HniqMa5CH+QRVY9SfXj5c38N59aA
AqIGVrigp4oCgILn4Sc/L7bL7+Sj8fTOih+EhJT2Spu3nYhK0d5IT4Tie/8Dbs/s1Uipl3zFy304
1DGWE9Wwp6HXIZ1n8za6XV1qZ7E2GXBkd1AnZDKx1HlMO2SR2h5wkG6WjXfx+1F+QGYSNbrOTns0
w2+WUPXtlQTZBYRIXOO0r1rJ5bJEjWV45pOtiOh7n6yhafzkPfKsyOg/TOX/oOj4biZr/jLvAKVp
T+LCinYtCo0lPTGXL+HG/2bMJFmY2UzCM0GNJtQw0DV9atm6WI6jVOzDs/yUvcfn6FjsE6e3uov8
4h+jM8eKK90ypeAEIniB4DLuY/om9gIVrRF4DK9KrRGJVu5jYeRojtbv2z1LNeMfwFRoBCBWButN
bUtPiqqkW7aYy3gH78vbC6eFoQy6Cg6XbAbngZWiv3FNwYfBWwD1J0jQ8dR0jm4vt52ohufB0Xwz
QaXv8Ryz2PvkR+g1k8DjURGcgdqsQj07xy4CrbMbgrMbPTf+T3I5cKq+4WvdG/5wEJX6PDI2ycx7
gnkhGoQyYgSwaCI5HVfecihwi5wTtOCMvPwXd856EzVIjwlC0qvCjP5IaLrcGqvxkQF74x68hqUD
nVGfj/xYALYxYshRPHjv0om3x3f+hWOV4926j1D89BsBx0bBo3Q6RG1I4qAQpQhYhfU5QjT8G62U
9C/PgLyfEbEMGHFXqCVEwBCPK/jsxJxQ3nSndnk1cEFyBrNC0FOz5Qz9W/oYn5pz4uuMebwFRnir
vzRfxPWoUxA2yQKPeYCV6/acOE2ht8/xxkgewk3BuPGI4aXHhYsO0X7EwhH1p6DUPFU70BaTc2oH
x4ylRzwL9cNrIPfo/36esvsLLxiG1C2SczAYi8wMSyeMLmGsD9v0u/iEr91+jyHWi38ZVunT8tBB
495jTOetyxZuEopmfmvMZlJXfeEW5XLZJ2cI3J9kCzJJ42fhBGBiLo6t9aQ5tcF/anhgZKtq2zAm
eJZ3J1NA6JB4LiMaBKbXdKMqlQRRZn5MzjnS/h0KzYJIj21wmwx3QNllY0aP3Eay3tb1g7LrL056
ag9Qvl8pP3jE6/Ip+Ly/u2gNHuI/Tj6IskY+clfVMsMHKbq4qT5y+5M0Ggj/oG0xKEpoaK+gGWRn
uN/F6phtwWPRyy13+qrQHtVztKcl0jTBul55+1h/k6zaQVlVPqKSvrmEzGaEv84svT+vZ4865nVW
1J7Y4mNjuPGxnhwD1YjPtcGZ4oslnBSrWbkH/qVZ18bq/jzNPQjS/RdVFghxwofQqHXLpShtizKv
z8snALfrLzzRyueE2Q3uhv+AKivoUaikgAyRaQqo80o5LgQAgeD9NKK6OtohVKSPGxQsmD3DRs/v
uykYtfhBnWYg3af1eTAGKKx9aO/1AIWy5/tzN3f3pijUqiVaiWG6QOlt/+I/s2ixc6MFaRxsU6Q6
SAEs9QL6t586/S36nconInRj5OGsHqVPiCS93P/5Gx7N9PeJb3B1Faui77lcgN8XfSN6j7b+ea1V
egTtgKcEqkys9PktPKQaEWZA6kwlOYIpXlEWobfwMuEsnGM0TwzR2GJc6OFzceke5E+mOzpfaVSJ
IbyE6D1eh3ijTeEWWY83U9oIZ3VpiE9rGUiEFL0T0UMthn9o8CfGhJIJm1qECSLtAIucP4RdWQtn
/lh9pGbhnNw/5eorPBSR4bLA5jcxSduSvBSiUQg+kuFfrZ7o+WFNdDHOyXP4p6j0/qIcutfkkd8h
ZsIK4d+wBAQNReNIkWvY2BSaV0Qytwg44Zy/9bWOhEGrj8amddIjxPU7vX27P5W/buBkKkkMAcwO
PHeJjiwd60SBp1RFhVtd8vXiM/kOrBbFJok1os9aveUfS0sCeLUq7druVs2utJJzt63N8YE/DKvQ
uv81c1+B+hrKFeEyOeKWgVZdRPQdLKwKZace1G9CEDWIbvPX9wDFjR/PZNj5GXFzAWYugpmoFka9
0FyDiAt7cCALcXk2uZW9/gygy4fJNwx1y0Ci9YfAAZgiUYclFpVaEUogDU6+K9ep2evfKQjvIwRY
ZaNG4Y8toNSnhk60v2qtwFmaKsTCBSsw/U0Cap5nj4+slzItDzj7KmrXZYrUkFDIEp70gFah4Z/l
Jl2n6GpCFJ2lrQAR3Bi0jG8dyhqQL+/wx6NDDueI9sJBCwg9diIUHsWMiP/s/qUmi/K4x1jiEYvB
ZHUGqBqgZxAJL1LPxNh2sxuRwqGuX6HKtCwLf3GyZ6IRRNx7KJ18vXwQAa5q54JM9ec+6NytIaCo
QsCT4rfAmtoJGs91iZIqy/Nok/as0kpZjavAEDbhYUCJagllvAcI4pkbzKtzH/vGvMJio+8bAtHw
R+keEJ3Uqn4Z5hxccj0rjJ7XPcTvch1hJ9TI86xsnjiz12g0geYWyOzCiyKSAFMTuoyiLA8jL7zU
kLBr9p/yZjB+0D7rIUE5lgc+AWrYeLN2EFNA8RqLGzGjxINRjEoWogUAui/yzOTzriz4Uq75upfi
8KI+obMH1MjzVWUbDeOaF8khmZhSCoYyXp1QhGWISOUl0V1HgY7YAB0138DDVFyX8Jtl3T80UIYL
oHoo6US2yIPU5/2VFWfPfuojqKmOwRFZVAE+In/1Vhx0LdBRGw+MzEDcBkWWPfR5UJGGruh67ix1
bO/YUB7Q8N64/x2/PgY9GVAkQIQK3XUIt3s650XTBFnnVuGl+ogshFRsDYp3LrT2RWjiLezEwlfZ
OUQeezRW/DzVEK1Fs2AjcLKdYpToh4kWi2+q3qyhgefwDu4D4wevejSDxcse/d560h+cyUf+LeKa
ffYSWSGSRMXBpD7bD8O2jEQ5vLS2BBH7NUotiYDRcURBowgJhMHg0Rw8XxcO2jkcT43d2SCRrnlb
gsyL/pGAsN73+jkwuUemANd8acEi41UVVxEUdFCdNZ3SXuwzteSj6NLb2oP0VljJT/4YmiIqRBdO
vSotqIdApJTxWphlfMEouIIFZXIK24FD72UDYOtd48jH7IjWl7ZmjZsGweJ8szCxtg/i5/39M6vx
ACp8SR7+Pcn/qXT2hg8QGMk9Pr6Mu+r4SsRyYY8DK7RHPEZPzuNu9+J8P35/u6/dQ/TA5XrLcqOJ
0Z9uBeLyoS4BKTOkCOnwcZJoIZLERXpx31Ob+xCsiHla5/4ORgluGOI88DwwzdSSDrlQuG3Zp5dh
Iz8371CvevdJJ+IVdxr+1FZ3dl+wpfYRGqLkJrM9ODFIsxFCQoDwbEWUJFPvnrKT6qTwpfSSo/On
bI1bz3kRkJRLYQ7guLNcH7JR7sFRZlgYojaOUFUIVzNZJcdeMBKDX2uHcquuUY6wksziSTlUdm0h
HOME5/RJu7gWhN1eFui8eODe4ieWubzh+GEBrqaAstm8FoRcrpFvMpGEhYJp4fi2gq5jopnZLqSz
72/rG3sKNxApnsOGIqXJ07PUK4nWy2oWXh5AbLZOol4xenPNyp5xbq4QZqdV6bNEFAcgyO9eYXTP
0Teac27jz8709rq0GkJLXgcos3wCcYPV4PqGgcK4kFNHmIs8BilLIaep1Eh4fF6SRO9w9a3KI5OZ
PDsy6FcAliBQEM0jxQ7UBZc27qL2Ei+7pLvuh/sC2HPxLH4kG/+MxLKpbCJXH3+gcfTYXXjGFp69
zv4PHMw+whwTERyarl9bdmW2HEKAX6BV/+Ib/lndxRb3mDoBSAOMpAHtlhI0SLSi5x8CduBxUJdR
2Gpj0ch8hs25VO3iKUqMfkTctGPEJ2cOEg1EDavo6iTJizG7SCDWGN42e4q3wiY/LFcsI8CEIifk
yhdTRz5fimB/X7itu8/X8QN6xOz8E8KGjMm7uVZLpMegLwPzDZrKFAnaIlLkCkJ26Tay5SPM/Jm/
aE8haTz0qIRM1YxZ1AWTiAABAsxwrJGSlqlJLPHIyolBvUgPCBZ2p+q4fIgu/lb6CR5YJ+3Gzphg
UbNYj1zj+VxcXKJtsKl1Fz22mxeWuj9trOgBUcbKV5c9hBUA4q/jR2nFP4CNzThQN8eBkArqMeC3
QpxsukaB20ZilBfFZfzqPqSD/ymVuvjifty3urPoP0aCFATCHJABIfFcyjCJ0HhDMXBWXOJXpJu3
J8e2+62Oe+7g6i/GcUXaJN+HvDF3v+QBlHdBTxelDtOBJajGajy+Ki7JyYPO/0MNvjSLczJ7tSPi
BuoHKcKCrhGEBikQThEy1c/U6kL0iz8htNF/et9pZajoASFjdDw0QHJntejQfKA0j6K+8fVGV0zy
NiEdjM9EPf7+uGdPvd9vWoJ8SmrD57HHxTiM/nLJ1XgELSHkl5xMVKWmtrBFpwEHkax4pW4RLYBa
vrZmmDGRmP5rB4PGpvyZpmhRzqIBG8q0LxBRCdHiqVyrm/ahsuGe29n6I7MT85k3l3ZssbR+Z+8/
Gp4yOHGbS0Ljec1ltKEN4aDaH14r7+RrN9bx4LEVML4WRgeCRX4Sd/0h3bDiJTesK9wZxCpJpSmS
lHTnOaULVT9o2ubi5UaQ7yrPUrktt6pe0r22Y+3xGxaPaKctkUlCSR0oXtSAqyFaxFycNLifFH0f
npX9Cr3iVz/3t9SvJDe9rNcwlI+GKvNFyoWAGZxwJ26Us/IlbG0b/dTVx3Ll7hzlXXegT9vqp7Vm
hR8Wtz4e0bDp/dggMnXO0f3j598+s8laX38TdfTKpKrTuoqbixhtq3Yv5cYKKB6EIzXSB6KDps3P
gF4aIRrZl44hnsxjzJLN/H0dUBMDyQy8rlHNCI+SfplVWtX6o9pUl9f3h0/Eiji9Xhd6+ghh+UCv
8N4nb368ljg0GfGgxkP+UFv1K/XKIZZ2OGysDa9vPuLVk2ShUxksBlq0+Yg1DngC/N9fR7rUrY/3
1/TWUSWF0PBpwOXlZ45UIRV8KZJAr/bwrOn5o4z+mWc0gHxSzQ4hRclCQw2dW/OmAJ+OW1fb1ClW
PsNFuHEvoM0H3l0ggYPOhmDY1EqreShqIDQ3FxRj2yXaniO6/9tWAd0KUJ+FPtUldpBnopeZyeqI
MXtXYwtNwKnrVZS9dGx8v7nIe3nTnnN0xrK8DbS7USJsia8I9/dOYQ8s1dNZ3JHGpd6cHaQPvSXn
1pfKKhFE8Yn4BSKP0U5BrF1KcG+4eman6NOgXRa6yKDczkgbFDx9F2uJ67WZBHhum++4w+KgnfqX
xWGx753mU3v09yw5s39YZdJ8DI476LzUKpdIHqteHzYXt9eT5+iUn317XGlG9gV9e9XXwYnh3qTL
ubJ4D5Qt98Cia869HKw0qfqDQSZyPpSx0KS8WYQLvr70O0gNrJRIRwHtk8qaWfp9/TuzVzCUAyqM
ZQqKkYAGST/SF/cafSNRv5PPxUOaMaJ7N3zr6YioKR2HNB8DCVAjtKveR8zhPoZcGcLVW37X77VO
r9/uWwy6Kx9pgYLcDP5RSbke+CTTs7rgRyEpEuwbKPaUb+5afUs2irLpTLQThm4CuuMlL16qqyzt
nlmIgAKmqyrliudI58X6IuMqL3eqo71q22IvDDr3k9jBI5NnRK7NiVlHyBQFFlALIDIicO2mI5WH
ISwSpauPRWf6AgIjWYpuM7FrgVRYnBd/EG0bGPfZ/CqHrj8ItvAaoJenzdWeXUENQm/sUROrC4tV
2xj+YCNQi+4lqokOY+1zy9iuZL2moyTdlVCUQISEUIxNjRIu+1IeKp8/CmcRijidI3bGCLmPH6Fh
bJ1bSPCPEcdDQhXBPMotlJN41MB5GI7LfWyUkAp7PmWKAeIpU59xdtAJJxOVbHDLCZmD7uYde8ul
G2vCAN1EMInw4lz6urjNGH7ujcUScRxw0lHqAwdApo5CWDa8UNe5dByMVDJj1UmMLDYWTrmJSqtw
zfiVcfZmjjX2BIKxEC9ATpoodU53ZK4MGZJJCVo068t9icwk/oStb6sdAng9mkoZhQw3gYE6s2cU
KuVeuoUScxKXRSf1Hc3Tvt1HeR3tmp37Mv7rDUKGhx4IoEvI4LhSwyMVEzXCsGh/GCM5gTbbYqeX
EKbfpQ6YaYxREWM/3fdTMGpUra+k4RgCLF8+JB/dAZVtVWHGGnr0KpsalNrUGXST6asTJ3kKi8ZE
CFmh9hWOOlJx0yWMuWJRuGnonbafwyl8VdTN6Ci9la2DLxmdTXOA3h/o7AVM2PrQRUU5Mrj7M+3N
RTt0rcCH6Wlx9ird7tEWtmLVs9zAwCmAegB4J4QDRF2sTRlHwVLW0hP0Yzlvpy53yZvwIRn+QufR
YRjFCKWj7Lt1ZYs7ZjeIuV8BqXqcQchVA13CMKdTOjQSH6hg0Z8KK99lh3gtH9UjqvygurVcj0ft
3T91F8VxbRnJXG3Nap45S/URqfxrfMqClrmX9lgB+SQa6Tq3o03i1Nt0Ba1NRDdQme94a9UOV96D
shaP0mNkZ7a4QutBh5XfnbsDpLeNBhF06GnA7NHFyIWa530RFMoJdMKfPEPyPNl7u2TnPcKVfGBl
r+f2D0X7eMmjMRpMERji1F7mh6VaNSKnnl4RPnyXIdEKHfmHfL8c9TFkFonNPQ80tgQvBa8VYvoA
PF3nqi2qssli7dSuICz2kp6Lvfjm2t1uuYoeQqey/F36zWwgPrtLYI3whscLCcKWpBBxiurmfLgY
pN49NYoeQPcRjRA856A+3T+lM2tEoVDWSIjdPOmgDXpKdPvlXxtw6seJTbqK9S6bjOP5AT/eHAaE
qB4u3SNIjbkOYphzfxhzJ41AQdYUZXy4gaFJN4Uq4lDsuU5yT9AsLnXuS7PTs/vGryVFDwPDfdEe
mUx3crwmFhW1/ai+Qikd0YBGJ4kppDvwntwognfmVt42aE00mdesHhydc7PiP8v98pC9INbG8tRm
tyJgsR+gXYHCDyLCNIVVukIZfdn3z4lsx5xeGVANk5AwB9neKuyK4Wvc2IWQz4K0FA432krRIUaQ
prWiSwP/nCL5u0BaR0LKykUf0/d/u4CkJgJqkmi7CUuKwz0dVpm5auFVfnz2IGDkqN8lAjgv/gsH
i7KDIPO38qdnpMpmQ6MQqYnsRddDswUvPgtfKdLHL2jMVe1SiAeydBJntxQFRG0UuesLj/cwtID0
2FFOcKpFaXV//mbnmMKgbNQgtmjuE2Ew7aNmIXRw/9fnx4v6eeqihRA8NL8k/Lx/yQ4gipuLQ6Su
mlfwlBREnUIQFVnGg3zx5HhRkNTt1rqS61UjIDvrs3uKRRRUKkdrWaNV75+jKzEMyOyNQKGRNbwy
VRrfjouSDBBygKgDdh/DxgbZe9xrjzKrJd0tLMiA4epGATWpo5xiCWKjFUIlYq3QcxT0RohDfw1o
6bri0IaIWX5BDs50HnE3wzmCYcRliVqgKVqSjHJRdL18fo0+MLjg5NvxS/qsfrUf0cv9bTIP/qPY
CDQConkBsiyUPKZYUj42FR8p8nnbGWjr661QqzmigtKH7nZvvFWXjw9ERZF2YFWozc/yFJh6EUEr
KI1qX5JB1I9UsCnDD2/tM47Y3MuZjA5Z7unoeDlF76pRBMg+P+frT3cdOdqGW0MEzWLVpP0a1tmy
/W8qQRWcgqEcwQ8EH1PZlis+M9qHxUnyEOauN8FORV/29qC65r+v9IO3fLWC4FZOYeNs1EY+xERG
z9JFBCM1sITjYs/tQfe07u+W2f1JQVFmUcuLWAixac9mcVy3zxzrccD6fcokLoS+iWpXkM/iEf2O
QtH0H4fEbEbDQ9vACi2lUMexUb/GwZIDlr28cehwvKEBi2wM6aNF7cdc4rreS33lXO44fbF1d7Xl
PmCfONWWJVYx94ZJaPEvFs26CFG5VaiKK595p9+Fpv6F5nGlle1YZSMzagn2xgSI2pKVH4wyFyzk
8+JcXmwJsuNb/k1+TLcghEE/VDLKJ5A3QdB9rFj1WzcuoCk2tS/bopcGOdHkM9ShvK37+KiPDveu
OCNU0D1fZwLeMCiTsVKbs/A1L4LKmYwCqRHNhCHZ6pDWwfdPwDwWTs0otUWTHP3Hip6TwW8O1+lj
sUeu2DVLTKhktE/+pnlhaSfPfZHpPFK3AYh2JWrxsDGXTqbveotxpuc2UsFbHFwLCOoICgTzqXUK
tDghrvLinL/yPwsbtScLi6vQIz2G7wMGnc9yTWanHLFXCJ6DC4Q7DjWZlJtQSpJfSoPoo2KAR/oE
dQKMJNE8p0oQ8KLAa1ODHBEt1ZJwfaAFrYwiprW86Xc92GrVDlqyFosMMc8IUUjU5LlSMSwiWfEv
pc2tuBU6IG+KfbmCqo7lroRjsAY3fFMyI1LkZydXDQVL7fWID4OmGwHbbfzHYCUb6aNwfEMxzXpp
c2vGlp89XygwasunfjNyHGgLl+hw8SJdPo8Qfgz3xYrFXrmxFafrRm31QuQ9Fx1A/Au3WjoL29u4
fxRL2QhgFPpMhefZuaKGRW3DLllKfpxiWMHhQXhJwTP4z+OhXFS17TW5GiX/Eu7yXb1TN96qX0mO
+8Adi3XIqLyYG3sMiJBCCf0VriO96xHnydRILYNLZoH7DNZ8bCrbdqua0Xo0iLoskcrvwJt5/tcb
hPQnBF8fZfKQL6K94yZDHy83F8PfQ+CdFMSx4p+FI29ZHKobB3uKRK2Z3EMyK26BVJstiN4oC7Be
JKvaZiyjSPb09IBNgaiV87sscEcyJKjke4f39vHLXprKfrD9k/eG0CDL85mfsSke5YbnQzhyeQ28
AfaKqJo2dmMiMCH8+8MMIOQ7INVLSjFpUYMgTuQC/apCcDEbUrUqHJYPguUjS8XqrTMn1yhTKMqj
ygLQQBDZDi+FVe5iuzBi871Fg+JkFVj9qsv14VF8WD4Ua8Xg0WR4OPVffwqkshnPUtZ3qNQjIExA
7y1qfEcHxX0BJ6PeLY8IefLGYKU2MvhOsO7s5jVax8/hQXNIp9nIXqyZm4rsztmm+jv3KuWN+cti
CfcBH4J+MCbSdJXBneqXr7dQL/cleli5lmuxCKnzUChWAXR1SMuiBTIkLqkjEyVi1ioddlZrq6Uu
7Xxj3KKP+9LkH4pd/bExwmO+L14ElvTQ3LxOcakTlEBcCQQ44HofMlhlooCIOquqlOwgekKvx0ad
mj73A0K1I6eGA3PmUzXdc2L/61YAiOai7RfEhSBFDvoyrUefu0JeNgMqTHhH3rgOv0GzOGQMKjtA
mqJxXKdyypWwGUGXU+0MLPRuxVK+nT8Z8A0oCyZeGih6+B5MxVW0oxuXy0zt8uTS/FQHkPSMnbcu
voSncC88Msz5DdsHBV8iGAWhalJSM4VCNhGFp2OSXkpIH4ymgDtruVbRkTXVtQ0iwysmDYJ8PLWO
kHaXob2K6CyEv6h7P4XqGAT80vRS6QWer56lGY/WB+FBPrKukJuDQ9iZvL5IM2vKmVEWbZHXbpZe
IuOR9TyeLxIk3SFTDmYsYZAiCTmduaiL8n4U+wjsThNyhwOaiJjWGZX64MjcX6TZzidICJ9D5QCB
BlQnTJEKd9nGxThGl0g3F4PdGoi6lkR34j7M/LkDHEiMINlPdOGgrjXF4eUy7RJNiFHABKLaQTIr
FFugVa4VHj7kVQwhDJ2BONsLFCK1+9S2acfWE2MUHua7fSBtks6A/qpRjDbRj3BPzFTY7O4lbZFw
FYIAgNI3aONOxyjkS3cQgiQBu2qhy5s9GEbr2hou5v2RzQwiBUMNLF74Q1I3MU6wkTy9nX9YMeu5
c0QBUBa30nI/9nIAuM5iW+u7g2SFuvHvsxkUDGV0+UU75nlFxoFayRBbb6kffEQIGdf2PH5A4VDu
gxKMbqUlWJba7m0MybY9XV4vdc9YbEJw/O6vzq2zi+ZYIDiSGltkaakT1Zb8sgwkAge5l3otflcm
9HvQSJmlIjeLU5BxXQFR283vx3Do8iC5vBY66rfAN01sxlabP6QIBiSFkeTCYwC7erqlQXPBs3TI
gGE/YNrWu2h3PjJ9yRtHdYJCXqlXd1K4LAqwCIACXUFBt4UVqKuIdT6hTPbneH95bk0aglnIMsF0
g9VCbYZeWKIeIPDSC+frr1kP5kzo6avVfZAbRpXo9ymgjxHRd1qjIis1qZClBneD7r5LDym05/ja
MSrWQ+2WwbnGIfN6NW8ge3MclwLndXR1ba97lzrWN2emuPStSbvGobZ0Fku9pAXAcY8itILUBzwC
LcZWI1ZrcnVjp11jULtZLnx0/lDr9LJ1SSfR+E/PKsC7eTKvISi7xlWLrNWaCtMVrxEyMjiLe5eM
MyNteuuqm4yEzObVqvBjLSmBgJGEqD+wy52ip8v1ojzJKRjWT6wg2K3b4HpQ1IYWBOiZDxUGlejR
RxToBovvTib+zsLQHMhYTgW1hFDYpV7LZrhhLPtN63z1/XQhap7KhGuPn1c3bq4rlqofSmP1Z0CZ
fPFy/1iyNgCdP1+UqteWPsp6B6MxFnqy4YzCTHYCqgSYzi/jbNLKalrPt23WlmRd4AjYYqhHdmBz
JmO3MY4m7YaGndpz5YjNhm5755YQAY3A9FiLxNoD1OHM4n7ohggTV/yEtrz+1rZrDXoRVnQeVuJW
3Hrm8/2lYg2L8nG6kFO8fACgGZy+k91mxRoS49jQqluZG/OuxAPgVQYFXv6CLMP6/hBYCJQZ6PKC
a0YeB3O53452r4P+wjr7jHuGvsx82RtRVY3F78BdLJzSQpGXrzNuzJs+wN8TCqLX1J4NTcyJi6ol
O3kw2l2hD386e7NaojTkz/0pYxgDlL9OoUpvlJNSwqFBaUKoHXfWE/RaO11+qXwUpbAILjcd3euR
UX5HI1WewHPEtNmmskSyOoeKQ7zJDdYU3nJwroGoi9oTPcH18l9joEDWZWmU9mgqq3Iro3emYcQG
Yx7JPP2zzQaBZzqPXrWUs1IixyfS39E3GDpCu6fogXWI7t/ZszY6tVuEXT1g/tBPQ15X0OtYMQZy
34qCVz0dCN/xvRiU2Ht4L9bn5aO/NSxjyaqLYW4Ecpavruw0r+qOEzAQ/kdHn+7RMEhPdZYVvW8R
0H1sitKmkoBWPXCjOgPhn6WBlPSDbwRoQdh+pJBEWfw0O85JLdaD7jYuyc4hpIC+W9QkRl7Zexzn
w3qj6mdfkaKX5/vrdNsQ/UWg5i9Rgo7nszi9COfshMbnGwkBrNC5D8IaBjV9QqF0Je8CBHtaO3X2
Snr8bwCUK8WrfYDgBQCSUY9RC7X8Cp/uI/zDRvvfRNEhZLQdHrthAMS+g7iXMR4sKbU26HjEeIWS
uZgbgL84lCF1/RZ+VRqliBHwzxChf3iKLcbZZKw5XQGKvbaUixq7qoNoFqp/Xnprk+8ZIP/gsv0d
CGU5w7xVhnIRwsSgrDZBQp7TI6cyw0O8Yh1PYu3vzRllNOOuTKSkxtMw3G2hgmovJYgSvY371Fix
glO3DeffUVH+lFDUbRcqAeKUm1c0ID8zhjLPVPw+pv7+PnXiU60KhLLB2gjVZqELoikounDgDpXJ
64ld6pAL8s3TKfoOjEWvi/CuGAbh9kaH6DUqKpAu4GnZW1FpldxvSHgUKlT9WtAXKyRIUFthsO46
sgNmy3aFRJkFEEqbOFcQZRa/C6g/I6TjQyNq2+9Rl8twtm8/7a6wKAuxSNI4CVqMagAPyzO63Ydh
xavNz7MEL0Vk7P2bTvdfMJpZj9hYN6YcwPy1fzYK+74pumlNr36dshDLQstcGIj08kxq+E7J1/n+
7980DwiFksoA9Nuie7oV4DMoUBrGzd2bZrJCm8VEh2d1H4Ss7Wztr0Co9chzKPQKPfycpYOL1HkC
Cem/IUiU81ty4MT5Hlxs/xUyjdhatcOvGO7hzYX+Owq6Ny1KRP+/13tyjowde3OVr36a8nDFIUDu
ucIEic+QltqgNfmKsc4sBAlLdOU65XWuReDPwpQhH1hbZ/f0H4dAmWUXmbklpwEgfmxREG4xn9C3
bdXVJFHWGMVT3eAvsFUbKzl9ZsYjFC53pcEYB2Ov/srPXU1UrJUSkIAyHF8/tQ94mH/+02GgTa4P
9QuhEQHgX1DS7aCZd+ncR7h5bV1NFGVqh6FOMgWZnEu89p6gMMIMN998t1wBUOd5meVcEZN3kuw8
l6a0RQ0lbEYANY//NBDatC7kbgyjAseiOHh6dEGX7H/vf4EHDaV1WUI164JOdyWFiwdFLWVwW/Ay
z4zB1lOPtaNuOUcTFOqaz8Fa1/BPhoSTZH8K+jpa90jVDCz3/sYZn+CQ/7/aukJWpD1PRoP3/5pM
2MDauzd2FiqQ0W4YOj14otDMn0iWUh9ibRle4jYUlCD0VzCWfM6qBlfwGoKarBFtTJYCBwj3HX2a
nh9yu3rK0TNJeDaiP77OOO03rr8JGjVlWp4JY52r2eXV3dt8Ycgonmnh/ZTf93cyC4c6klAT7uq4
IjjgxaCNz8FwD6yHFwuDOpW4QzhFbTFzg6E66MuIGx18HxSkX+6P5cY9eD1ndKQ5qhfdIiI4Ztnq
WcsMJtywLhBhwAMY7AcQBHhqrrS6EwRuxFwFzx3kPpbrYI0+SyEiS6zjfyuQNYGipszlOjXMREAp
oGUv8GixfSgeYgf41qDzL6yAz80V+juy3xvu6oBWodREIRmZoms2Z7TGIbJ/GNfLbWtzBUJ5jBAt
6ZumB0ikh+vtYI0HxEmeGL4QE4XyWAal1hY+D5TCkp19tC0M70n4eRpeGECsKaP8FvSqicBW+J2y
5kNYqWcrff+5v5/ncivo9gN5GSiZgv8CeTjKdck6oSu7hUyeyO4+OuTrYZMcXOfimsE+2IORsHvr
n4ddZoKOYN3HvuFtoFE3dM9Q+Q2+D32W2jRF5X4p4AUomPl2VPSnwDT/GwS1H9oFnneS1pG4sGjY
6u7jzCJM3fLMJqOgNoPEieog1nx6yUr9tYB+sOTpqYJ48JFVRXTrxE6gqP3Q1HK2VEuMprLCdR4b
r6jjLo0iNkjuYbFmKdPcsHUTOGpraL4otF4CuC3/3QW68HZ/bW4do8nvE/wriwDhjbgeUb55GR+Q
6V6UBjRaUn31nK3E032oG87BBIm6Vwtk7yVPANLgiMa+cpZfq/8GQF2lcqSUoaSOJJHCG5/Q/WIM
4IYlmAyAuhZ6SMCnaYijgvDoWrbKWP9Y/TDcAdZxJN9wtRxFF4hdE2EjB+DK2kNjDdKKFXO5vxBQ
RphilJFbqtkCGM3P/v+Rdl29cStN9g8tAebw2k1y8ijMKL4QkmUxp2Hmr99DLfaaanGn9/N9sQ0Y
mGJ1V+oKp/KVaheP3n+K2zKNAf1jVLBm+juFWMHWcU/ETXgPQDg5dxahuU05fobHBqPzXqm3klmC
jV2LZPVD95+O/jI8MHqeSFUPADJUFHJyCElk31tOzNvgxWOBUe5GLTK/rwbkPkQU5hK7tFtO295C
vPztJhj19gTs7ZKSyXyEW4sC44K7e3O6Sya18o0Co9Z9HFay54GCsBO3h6lygInV3n0AIhqnZ/26
bmDD6HepEpGnHisDN1KWxCTURzW+XHPt+0Il6Rs/jJYXOdZnxzXu5BnvC5mKjkHLvfG45YQV1+06
YMy/M4NVBLmSqWDmvKkJLxDnnBQb5kEzVStK8ONiawMMHStbDnXJTahyTurLtcxsVZ6matUFsIcd
VdzXqR9aJ+FtxHvyXTe7QKz8flKeagSal0PANOK64ol+5A7H6C5SwP4BgNgD+U39Ee/rJqabWgVK
YqCjKB+Jdke6D04UpEzf+UNRZlSYG68yZQx9S4airA1iV8m6xAvcrQGEAkiaHIB6NW1XIvpbcwQW
8VFfrWuM0DRPn86beLPl5RIXTc+fr2FFBPFoqAgieI5J/lraLxjU4ZzqohDOKDBOIJfz3C89UKhr
YlHhdtdBXa97/EXrNiPBiEbcXopMzkDiEdemg0rukesUeEwwXiBCgURQa8h4crHdkJj7ABvtKUc0
OPL3VU2YKVLSBKXcdSCikaAlldPa1o0bGXZ+vs4Mjw7jDNTGrMKyxnEN9PUyuha9jNTRHq4T4Z0Y
4w8uvRlWOm7lvLvsXfTn2ZfHC71Ogie7jCMI266P8w4kjBu33UVrnmXjidXE4uw+Kt3IrbLCfdQ5
Vo/UwNY5XWeAR4AxBVY2orYL+38eT88aFoRwe4sXTfMfxfh6cM44UKM+iNMAD0qgW20s8hwfe4LS
XrL13euccK7iC/9qRqjplaKGhmTn7FdObqDp4QdHx3+C+U+B2IwXRskroWn0RsJtl04NCFaRaqit
AG8WxdYQkyLthRp3zoWcPngN4RxJlhnd19SgAfoSbiklkl1F5GnbEe3j+vlxVJLFjRrGshiKEjSi
TeeYj7+kFRCwf/87+/JVBZ5dUm82VgHYz8lRazmGrYFa+3I5/ksijN4rXjkkGJeE3pePMGDHdANk
XMprUVmqrH6TBkb3ISj10E4CZ/fWqmmQwtrU5/I5dtX3nbrmkfu64ytOm61ORpXXdm0F4Xtu95Lu
hPvDeXCK27jHzFC/VR4p7XsbfEqx8ynk9C8zGzPpZ0xF1PiJJkf4ALSH+msMr59McjJs829ebH/I
sOVLte27LJic9bO42g1fjRqDb+fv16V9OU8zI8PEBGNgZEXp4fZ6uAb0gn28eTRbcXRqKYM/l5Gv
SGwm71julQ1GgDNDP2XnaIHtmTZSaSiuBPIBGzVhPXgzn1zOGGMReqGRD5OO2XVG8oi8IY8WumvA
C/7LI1S/O6egi8pBDXGEeJWmD+Hq6S2jxi0vo8axfWxdKhEFz0gl7avtFWDgm9bhjVJyT4wxGBgz
61OtB4lDunbd6CPDvjUeKukiG8CqnbpLsB/la4J9JglYE1n22MaCSAHYSS/5RnL0dfg3hm9Gg9HQ
Ig51QUpA4yLbMSCMpK36POx4SdRFR/GHyg+PXmJ3RSPrU+wWvSh36EWfGl4NDi/L6cAZGUZBdbNL
RwPx29keaHBrYeEkdlxu6yPHqf9Y3YUBQoCM/HMxXyhRs4sBcKHp1znoxMUKWx9esYIWaAGEOgA2
2WyP1XkXbQTX3FYEm9WgsZhZ4jcsTzr5w7jPPoLR2RwALnoRTszK+c6/ayx0WMGHPAVEWKU2z5cs
C/yMHKO5Y+AVvTBAUHYH+YLuXqmdGkXkFSezwKXDhPlhmndpXhnT0y7F8T23tr8dPz+v2yGOZrEA
1Je0TUJfBBGMYpWPO7kjeBlhIOM6lckGXLshxtuHvRV4QNRCW8q0A70DauhfxfqzS5n4nAnikKXB
ULaTIOpYfSiGvOwFjwPGOoRyjRGfDr/fYx7imHFL+1P0e+WEWMctm/UwxBpO6KtU6b77TrihbxF/
QSaPEGMZgk5GVkwAI1NtX6Y347QbJ7u/cHvgOZLFeu+2173c88FRSoDGRRsS3D02GJQVboJbgKuL
qxaVUYyuGOfrssaxsCxWp2B22VSKnV7h1km4ac8m1kzoAW+P8CJ7AAmY+t3QaM02cWEG6wL7asHo
NI/1Lt48xPxdtYvPvxmN6S7nQt2FsdB1oLHTV9le3ErYIDwo9O3v3pkmZlitaUb/x1S4bERx6Idh
jrt6xBpGV3zEAkYN6B4847n4zpwRYmya3qZNVYpYqgaLBjhTTMjxWm2XxleAJ/OHFyYe8TNplJIx
nlpxJESnAzZL/+4pfLkdEF6WeVHWZrQYu9bX/QA4ZJxbG9Mj0DjwggixP4TnzZfl4A9LjHGzRnMs
jAhknkd73N/qN83+jos0v2gYLBHgDRakWdUZC1e145BEQjaV+1s3f+veEJdiN+uQE9WVsSTmupYu
Ryh/yBkTzzPZriIgOwtigZVtdHSHR6CLkFvs/X6WHI6HW/ajM0qMxSutzGojDZREQNnfBLYKWOIU
DPGEYVG2Z3QYbe37rBGUukQ7C/AwBfg54S/mfy0DXQoAEp3GtNkif9OpbdylF4gbUGB0OsUdU7qZ
38295O3mhJgjyzyv17F/Y1LT+BgCMLrF+pj9e09KW/4Fiaj25bmmf3NRc6rMAYpC7anjgANUyPic
4l1ZA/mvRU6IR2hJ1OeEmICxl1qhH9ImPxvICyYvKq3IfUZG53IstieOnPNoMdFiEol+Vpe4s9pF
BDc40qRVboWlzLAV7nViS+ZozhdjXbWhgRDquLZ2QrnCWvmX3AaGIs8c8aRj+v+Z6hqVYhV6ADJY
pPqFFgY8ohvAh0LkW1o7AOH2YQa5YC88soyxRZ+oZNRWNRmoERucgGZjq2+qg/7d2kmO/av0qPMX
Uywp9fxIGdMbJ2jhjesvTRhz0jwOjuEarvXcvQXUR6HMMKmoOektd9xm0Y/NKTP2OGyV3tQuYPeC
U8YQFy12QDMB5lOx4gIyTELIRp9/aP2Au1XSRJcTdRIcV55wD/eutNdpqjlkOPGkZ8mZzWkxtgXP
7EioMSoCIU0+ZMcnvzq72Xi7u+u6sOhg5nQYa9J1RVfrCehUCXlPncD9XTvZUQay53+8dH56Bc9J
MfbEGuPC73KQGl0V5f8e02TYrIzOP25ws3x4qqoBAhObhdlyc2KE4SWohqnxz0BNBpuFiVPgxc1b
yLIs9v/Q+fKpMxVHxKsJfvNFp3rtXMnJVn/Rw2hhn50MPwbsQSxc+G5FBFMV6sToJznA/N10ZsJB
e+OD6E/yxMq2CfgP1MqxtBU7NL/T8TtLqHwFsl1Dj9wMt3OrrR5i94Mjb0uGfk6H4UeTqiFoDdAB
CuWvirQk3AyutZJQ/PVtbsPpkiDMqLEX1IeqmnoyqGEdCXnvd7/Gxy0PseeranHl6NjOgNHrLmUw
mYUOSOwpwaaxm9bWsSUPT+yb+9F28Xq89Teq6vSf0XprbXgQtotlgjmbjBInoSinrYgvGNutlu8e
dnf+scHqwmO3Qdhj0ut3uORh5tQYPfbGJjaEEdQ0TL4jkdA812/XKSzp1ZzCZIhnetWrQw8hhVH3
39Db1gbU2Fwn8HNTDGzRnAITAxjyINZaBR4utjwBq4x2hl5kg2iblDwf/DtsFyOde6v6dv/g2G/b
jH7yrNTS03j+CUx80AiGNfraFPJg5j1GIlUmnzxMRB4NJhgwwhQbM6ZQp3ncFE7tvPk2j43FFtE5
H4zlKKusHkztSxwMLN84hyR0PLtFt8eDuLNur18cjyHGfASJKOXpZD6UG3ci09MBhYfrNKbfuKLP
bPK59nOvGmr4KSRi5DeVpMCzByYpx8NzZJytJcvDKId9CCodxK6HBAb0+PnvGGHMQqb2lSkIOCw7
RLBJYjrSGB1LvL6+RXuARSimDhQ7IE8zd2JFhZTnLRaYvyruuIlv1fV1Nn5ibE7K+ocA+wguhDiT
wmkZu50FjqtvddoDiABLyXJygVc/ZhfKxZCfTMwPIZjRZOKvSEn8yCjhd2MYuZzoGBieokvdbqno
0vLm3/LI3JVc5sUlTnGIiJ9VKmBThPyQuDHVzy19C7DAV5yGLNsVRwq/POBPPqfZD+gw1rRPHnRm
atsOK5pLHTvhkWm0o5eKBiLJz9uoJ7xIc9EXYxfg/1JiTlRQYYwGBZQ0bFEktYsFyX1uj6tG5o60
8Egxh9kZet5LgTx5KDey48N+O23v5VZBp5+5dnaMI8TSyNBMFdxZFa+RrsXqIZWovySHdqPLkw8e
LcYlIqDNiigBS6PbAsczCgBrptDq5i7EmAQvR7NYUzZnd8W4x6rTshRojhg3AQqQ4qR764KHeL2a
XgVo2dvla5SraLDiKPokAj8PFBNpwA+dlvIxTMaFIQpirCDjcLNx0YDWHfY9+qn+poaJdOQ/ZBju
RFUpAHinTnkbizQqkXbFq/7O0yweM4x/j2tApEo+mEGXW0mC52lEcO8R4xGYd9fPbdFhzfhhvHwj
1sJYWXiGiE7q/E7IfnpU8aK+xZfi/NQm1zyzFBeraPxyuhw72R8yG0iy8L2KwxP0ZW/y53IYbxJ4
hiroAchkt7bb241TPZQb8dS/dSSiF7v5i77NGVdsRUlI6tzIPejV85iR4lig3zHjIg99WdEfgq1i
eRagKaf9RoyVlQRAUgYlJG4CWJPc59Cmj01I47WyDlz5jF71TXufOB5PCBclY0aXsbloCFD1IgHd
C3L8r+XDbXl7d132plu/xhljagv09UVaBQo774CRNApLy7khHg+MUdCyiz+UIigobmJL9yLJVne8
ubBJ479zoWHPGqZ5sbcO0MxsylhV/TrJLbU52xueM5o+79pPf7+C64f9M2b8/pnMYWtjMwT+qDTA
vqjc9NC5lFcW5B0E49I6gPV2voqDeL+/5XVP8n6buUi9r1O9MfDbKeWi0C+8Qr4fDWvTfUtoJA0/
rtj3lQ1gFWfvw0WdPk6P1+9gobP9OyXGrhewTkI7HVFMNsCX7cgOSnzSbeLS03222r3a0AHHdjAg
53D61r7KpdeEibH0Hub+4ksLATi4r91D+GA6Kf0NmOCD3d7cB7YAKGe6Dk8ObezT+ojN7dR3rc3H
9RPg3SPjCLDRJhLbCz7CvUcGj+PLfpr/76fLmP+mNQdsM8WP9+Q3T8sXksXzH/8xC2Y2mlb5vtac
H2NHOKar4j0hAL2OHmyBh89/Xe3ZobB/c+A/VnnKkjdeNHk68FvOVfK+klH3Uqg8Lywhy//6lyfK
s2ihHRvF8iZTBZRfXuB9XQB1doHfIIhp2A34ao0Qwhm7+rmxz/wuI4yKdZI3GOYk3dhARRUSY5uG
u5/yrhXJ1qX7/DCQ1dr5/JcXwejUYBhZK4hgqSeU89MK75IZleoLNAbGOn4bj4a4JPFdvto6N/uB
3FP7riH79Rv9ODU7urIn/KutEtklL6rjfAKTh72uDV+Zkf/bCP7YXh8GEtr9R/Cze20IKqCR7R68
zYXIxPkNpPTr1Hhf/l1D/t1vTbRmOtEruRy1BT7cvudEzT9jpG9C+/Wem/1y4FfSxQjxy+jmIbGj
HTVgnnaEt3FJ5tFhfB/QG3KhSkDn2QUWBSGHG4G+Hs6+o6KUswZO/ePOEcnpcc2DpuGo/FeKaMag
H1ellE7mBDkYnjnhKQjbN2uYfdEJkz153LWuG9jnCOWPjDydN1jTfk/WzkZbbR8DQoGy+THQrW/z
qjxfCyWuyTSjo54qJ2Xdg79n2z7cf9zcrEvyci6Ju8tJ6qD27roAf80pFk55NlD6AZ3hE3tETo9+
ru566pycrbo7JYctuQ3t+8+IrDfb3+vfR5Gs6JNCDocAC3nWpnNdouXrEanOpo8Eq60w5wePKrk3
nn3YHOwOn/rqausK1gQ9zqmrkD22dOQ3vMQzRzPZBGo0ShU2TuDWUurwxO0L6ujKfbAdu3oXZH05
2Rj77JPDZjrpFXXez6jkBASNuxkWPNofIVzEgCALw2tEs+mvBqVuWFTOA+gLAfXax3y3Qf+lFHoi
xDI+BpC19ub5/sm/UzfPq4O9Kal5WxNnvaLkhL/RcIlsuO44+EC6Wp+ilYnpyjVPWjnKyKZphMAw
9Xa6dIDRcKLrxTjewhsZq7VltHKpDK9yMPhpnRotcjOHi4SFmt2zucZ0gWBX3H1nS9ZsTouxx1qA
cqjY6y2sZoiFlr88cpru8rqKLORNNGVOZTrNmekavDCNe10DMAA9xPfvKU3e0ATHBc9cmBz7Toex
zVZiVrmlgY6BbuvOeVXeL0BTBlBYBsxHAZ1cAbLlzsPnxb3OIO8UmYCpqSIkJpOvU8S+yVcDvudk
dH+B6v2dPSZCCiJrGMMC7NmJR5SUeL9SCEUCDbzOzmIAiP5OBTs7ra+9Nd/vSwuMOPd6sz0/HyT0
/MIfXNYC0IgD1LQu6xpNcT42UBmb5Pc0mFdylH3JoM6pM/IvFUoxhOVEvbm/rzaZ83GdvcU30DSJ
IE4rDLGEijlHcfRiYbCgYAcLE+b6NsKrsXZGh2YP/5IS49MEQ1EaJQIrtvcYjXZlb2M7tpv1tI2O
u9t4OhfWRs7YYh0RkBCzSxuCrcLWSIfVORLxNiKaTYFEamCwnHCY+1limMTxn2NkvU+s9qOfSmAu
eRnX2nFFZWQOg61/uk5nobngOx0m5SN5QeWpodWe/V2Rr1VbaV3BKXbIxsu7FHsGkoMHH08LssX6
VaIfS4PwFHyhRvT9GxiZDABiXQXTRQ7oY4udem3uJedUvv/rQ2UMshcJAgaMcIkDoMDRAghEcPfB
PP7FMNZ3hhiTHMlyabXDF0MTEEmKWbnOxZKAFZejSZuuiSVjlEOs9BySHhxNa48soB+0mDBCA/Rx
aoDGOkKYr5iE6InnUuYJKGOWM1G4YCPxpOcu0IdudVtY+aAo3V4X0GXr/0cPGHMSqUEmBL7fwV83
j/EqAXTcW8gtSC1Mpn6/McaWNIppATkeN6bedQHFFA5EY3VA9q1AkGlRzw2BFrVqPfqyTQ7Cxr+p
1ryS8AKnAA7TVVlGaAL0MOZA024oLrmAT2jd5wroCxe0lJ143keaBIIRmG9UmPPUG2scfayfOz9a
JKBxT3pAYfmksmXUWhIndP3T8M6lumA9v1FljldNE0VNVQhL635FXXjNSQ6hprvlwvouaMSM1I8m
ysqTQ7+cNCIlIoYONEe2T7zeCoVH5HvS/b+whL70faDnoGvO2mUvmRtu67XqlHfW/XiXmNNsCAqZ
tIArz9eflzt5vYdNzcj2oVhhMAG9/TbGgm1xbXG7p5bitG8HwFr0PB2ybLphnLVo0pJaKAm9e/vb
38XuqUBpl+jrgQibwUP66bqyLllyTUKV31LRFWlgE9v32CbTRD+OImjrQNFk7e33bwU3gPoaHfoh
wjMijLtIu6hDoR9ESic9Wkf1pnnwt/qmXGlOeBdjWGLyVMfMWe96tyOfDep6n9mdYONfAzroeM/7
pQD8G9OMV7FirS8rA99zcQ+yI6pk1TvtsUadjze3wz1fxrGkglE0egVStreaUm0Al3s4WS+8N8Wi
KZqdMONVRDRSJFoAMod3f3trQmQ6wtu2uahCMxqMuZObUizVATSKW29/cVT3Dq9cTrDL44MxdrEu
Rb5Ye/BR0W3o/BJWFzxS/sYTfrt/xrihP1OOLiI4KZ3KyZ3GQXcNnG7K39a2FFzPSbGdSokv9Rrc
YQcYNczy7pSd7xjOMXfrh+LA42spLfCNGGPkrBFNLqqA05NupGcRhuSwMYi5kmwXXdyv6nY4+NvE
1mFP7JdmQ7M3bZ1Tge4dRSUwbR6h5WYbHBS0xsgY6/Dc43bdvly3OEuvqW8fyRiDCJ+o17XQYqzI
22pP/q6viZaSlSPuAGm2xgZNUH7/KDHCGbqPHOLLMqwbCtrSsP3WZE6o1/VBywOc0EC7t+dgiynn
2p6isHDbHRITg0EjLUbihGf1Bi6hwf/GpNtZNm8J6lLOGjBkaAhH/GDKP5bciLKg+AL2wSAOjFrk
aCVSrjI7/V1ubvt1iObPF+TmTxFRd+gbtnltoMsmEM15hqqoAP4SGROYKRfPClq8IpSGxr+xLijd
QPp5QwuL6jyjwlg/Py50KfNx3CK9fAg0fkFCmIfktWxiZ0QY25dgiF02IxCBi37U0dYY4vHTnUVy
d114Fh7iGjCR/zkyxv41Yile1AJ0gJJ2L58UPHjW1yksW4sZCcb8jZfUTOtJPOEt2pvfL8k6tz85
NBaeAd/YYIyfomEY4pKBxkCTD2ld7Npt9UGjFQ+5dVHV/vDydW2zLJcftIBs+JIwSHe/Ee51t0V6
5Do3S6/hOTdfcj6jogeRIQghuOldxXVzQHu/hsdp2Cix65SYN7o7rfmzNlRytiG0nZM84dJn4idp
rJRLokKPHl+llEq78HxGaCnQxoUBvc03Bertyq2FGdrswDFmPB3+ypzOeU+DSMxM0C4H8nq2gNAZ
Uo+gA5AnlpMG/YjfZlfJGAtR9A1AHcJkP9uhczjIW+VYPiNW0rBi/v/xUJ2M8DVyrNUw62TUL7jT
oiBPL9JjRHaSu+Y3hU6/85OOgpW5yCzrPzPLRRvIrQffbBFM0mSiW9oaYCLzW+A4RMA7L2+5GwL+
D2P1hyZzlHEZNalvgiaKN1kAU4XdvaH72XGubKkMA70wFBW7leFcvipcM9kIVTHMmiLukMnGlLD3
aMVU2eW0xjvOdJM1fZme5TIRbBXJIu3xsvqwr2vm8qtm9gXMLarYjV2PStCdn/uMABTI37Y7yym/
GvQjIu6yg3kEohT2CGYr7vN1UrufV/uHfcYnDJaiCn0M4n2Dca9NRry9Q1rHOV1ncqn1Bz1ihq6p
WOOFJfQMk2EUNEqgXTr4HnULrN8Qtg5jsbTPsFnkEK7VbUm00a6fmohUZ+zE2RUl3LkYAfZJf4pP
+HNd8Or7i1539lEM86i+GaOetAjUsYEgial6fgB0b/V0nfdlUTYlBY25kqpILGq7r5lZmAAK/Dxs
RxT3XugDt/azqKEmwiNR1NElyS7u9ABv3AdeP3GSPeuvO/UuudE3/X2fkgyb517veM1GS2klDcN1
Cq4TuVzVYC40xyScJnhJdw4/48dpi9qU7A/p3n36dURhzSfGQbobKdYhB6si4r3Gp9iXFVvAg6HY
ZcrYGc6uphlyMe8jMe0QYgzoC72cYwfoU3sRq8j61Yk387QwJaaB2T/kmHAjzKUiNOOyw+A4UJ7L
o9sDjNcjg02FlcYDNlmMeGVZF3XNMKAubEuln126MjMhLxe7d6NznVLfoDqoJWuH7l9eRrw+8hcR
s1UcJ73QvA4+Z5SZqL/2Ri8P26r7H4BbbxXtp1QaFrp9yK5MSiR6OaHikgbOCTJRgT8oXi40YDXw
yEHZJ0RLiOjWnOBnmS/kbhTDmK5RZ+6vkvNQKSZhhaQabrz1iX/47WG29cWn4jop/wYfCycJjRct
Xbc03WCCxyAUFGOIwJgGXKX9vYW2wp4eBW6yelkP/xAypyh25r/M7jKM9XSCj0AgRavyc0xUx3Kz
kwSMza2KJbf28U3eFbTJSLS1busDL2W4+FCd8cq+FZVWbmOxxCfsJtzNdtP9Lg/FU7YbV+nmDdMW
WEW6diJnHa28Iy8vN93cD0Og6jpmHiRD/gHcNiaenCTFgAxFOSUhA6fhNtAsDFHhLmc0mLtUzQSr
eHPQONS3WUyn1NQWbnn1gDQvQc+OYPMySMsC+4ckW5PzpLLohm7sUPnWdine3uv4YDm3ABYNDoIt
bcp33nbpryD4ykmyZTnPi4vBi+BC7Gn9RnWH7YrAxsBIDqSGPzS9aMA1BQutNF21VJM5U3FMWqBp
q3BYGzcUaWZjTF+/6fb1a7QdOLmyxfgfpYf/JcYaVK9JMWdcgdijgdQVitES1gzIGKBPeHHO8inO
SDEGzWqSQe9SGdkK1yA3kewA6hbdEcldjU4MLeI2/S4GF3PepoOe6X+alWkMcOspbxZJSJvCygCT
gwh4C3DCmKUYQ9b0afuLYhqyzkRLMZ7DQ2ppU4yBuVs0UU1hak9/yfY6cPjdBMucYdQYUQam6zHA
/52zyZj7hhn16BaX0BWFupFCtzU387yUrZh2hKGgb2EZkcH4hqhXRlFApfEcYmvPeKxuuSmkpRgb
IqGIiiqhjURjZULpxDgtoMwXO/08tALVNwWwiR1a/G4PIhf4c8kkzskxEjFmancR1G4SwSk2Opwz
jO8bztOU6jadzxPSddxnxNIhzmkyr7XB0/oKL98Oe/aQwbrB5H4OLGR9k2LQbh/buQ3/s9Z447OL
zm9OlglCs6JJw3EE2Ry4b5gUu8FwlQKoB7WDg1ftyTqL6w5dXOUu313s6JA7KFxxHnBLMcz0rEHj
i25g3RxjynKt8VKzEqc67ntiG85I35IVD2N68ZU4o/KlLTM9zyKESX6pdNCGkrzfCARZcYq1FjWp
T/E+2hklL2Wz6ITmJBkFzGs5wTg3GBsc9fd4tt1Xu92rtn/brtR1/CtwOAZmySfM6TF60guZiPY1
0DsUwCIPC/p7PMZYDIcc+xSiffASb4tZRA2oHaoBPDITJf3vFsav9dALVPgFG16ous+3no2s9r2+
i7i9Q0vGc06KsTJNOwgSNjRP5cNpffFQEs9GXRW5r8yxq5OwQbmUd57T/bAefU6TEUyxHPsQzY9T
DCrS5ug7vxp7RNE44xYuF93eFCSZimyaBo7z+0lqVWPmVuQhBEQ1xSfNMUCXs+z6NHAud/3q87qk
LLUdT3b0H3KMpNTiKGZ6CXLdNGDek4OekBS9IY5CpUdx78gvxws2SVwI3RvUeZjyRlhTHduokV7/
kq+erx9nPPsSxtjmeZ5p3SBAZk3DfjV/x3eW23vk3ih29OGzfhv29P9Rl1s08TOqjLm1kqZu0wJU
bf/eTUm1nvBEZCfISPtJlIjKLUb9goPBmfBYtHQzskwEgBRyEFcVyAKqJSMr0TWRkyl4UKXq9PXX
zpRRywr776r2AjKtHY8024hboyH+EenNt9aZAB21mw61nvtJkUZiUOM1XKUH+fkouqsX6w3z1itU
6Gj7KbqdfXwRXYXe8aBrFqMTyCByArKOqEhnLt5L0jjORH+KTlqkKAHW5bR4l/tcwBUuJeayQw8o
vcUASqNr92iwT0h8W9PY5cV3i+ZixhHjTA0VGzm8KOzPzYW8tptip5IqJOg8XP8FuBCObkaKESRl
qJpCS8CSji2GzbE5jEdrhQYO+E1yXUEXkymghOB/Sl2brI23MkzByAaEqdgfzBHwENW9hILh4dYY
SO5+mmtUUatNtLscujUnMFjUUl2X0S1qqiJyAYxR9BHX9i1I126zHe2kJuUmtT+uM8gjwlhe1fKA
EXqBKZS33sraJQR1gJTDyHQdPxRyxggj66N1wVR5AxqlU3woW4kqPFe1VGuDEv1zVIyM16MlX5Ia
FDRil/fo5IGU906/it3rp7Uc08wIMULuFUqlJgoImStNRu/6kCExQl9kNIE2dvM0Rci8VOli9hDv
JtgIFBrw1mW8VQo4iBiIl5O3Ary896mFJHiJndvkLSt2qf13j9A5QeY0A0tV4qwN+vPzu98T4Beq
Niqk3bpa97fXz3Mx7p+xxhynlSGxb0YWHJH2FGI31b1Hq/8clBSmYkaDNRYYYFfrydKKn/FDgD1Y
QHVudr4tcDRpMU0wJ8T4nTS6yPU44NjCz+fUydxNCXRf5Al2HHVatugGoJAlcZIHg+FoQFewl3l5
j5d0fPTXNwZ9Ss8YbLh+N8umb0aG4adVfLWOTJBpNGIGVEuQpc9X+vkp/qid9LkSiL7fY1douxK2
n1ZAyt1/vt8RVzf7gsl4zR4t7XiR/YuGL4gQpiGPXLnSyiSA0rrO6fLNzegwkS768oraLIvpQAMa
ud6taaubl+SuW/9F0+6cI9amA/wkUrwKlHLHPwb03lvHmJ/khZWLgdYfftiM6pgnUdRcQEU5BWcd
KavSFl0uNP+yYZqRYQyTGHgRthaDjPdbuQH46Cr9bTlYgeIKd4lTHJBt5NzT5Ch+OJIZQcaR5GlR
+XoKgu2UHcsP9dpfKdsjWko3Ox7mKO8MGSMoxmInNT5oWesYWKo90Zy9+ixyWOJRYQygFmJPszGp
snwQGtQ0fSKejIMJbC3O0S35eV3VZA3YO6i6fc2XzlQp08Y2EYO0R8XL37W3xY1V2BEqGMZKcrDN
ziM6qjM706PB61+FazPaLNKLYWqYFkxA201ughsvuG2d5kmcXqweN1k2XQsrInNajEzWnpElVoV0
XP7pHXa2TrsVaonAFOydGt2n1h3nXJdimzk9RiQHEfsv0cTdT8U233kOHYGKG+0u2yUe3pOoD33m
HuVNAy+GIfpUP0XxUhQRnX43jKXphU2UTKb5/uBiha9K77ETs6Xo6D59CjzZWYqu5tQYfxMqaSwB
sbE/J/ZwLNBHvPLxQtqOA89VL+n3nBDjcS65H8W6nvVnWxntiyMT9KKsPz1HB6Ym594mOfghJ7MT
ZFwLFsNcpLACT8/Z3gCIuPqmpEj4tQ5PQHg8Mb4l1sOgk6bD2wHmsn0yduGmfl1jdLXhJvOXjMns
+L5Ga+c67vvSUAwg5T/6JTDQBZtbL1zMI85pMO+FoQqSMOlA47Gjz7v4+Kqg6dUOH4AxXRB6wuv6
8fpNfeV+rtyUymj06JtASW5hPXY3FY2d9/eSbADCogTOWbWjwWn2VNydfHtN+wMFwPadtvngJqgn
hbr2EYyae0EaK5403eKhcGOf+pt+IHS99t2PdctrtluMR+aHzPieS3lRLs0Ilgf6DBjlG93WUXOK
UGbmFV95IsMYEs1LarEsQSkmdnhEchYT7h+8IuvCFiZE4MZUHEGfFN6yjAExuyJJyosEvVbf6ptE
dpqX9l0n8h7vpXsFDfRr+1TdnGi3w9PaHVBowLny8hOLVzj7CMa41P1Fyo0AH/FoHy774FZy3eat
JO3m/ilFiwQP6m4xpzlnmrEwcd5eKiMCvcJ+BLJ+SctfR0rveHwtOnZTAXoWZks0jT3bdBgqpcCC
MywqPBtOtwFYAm/oYdndzGgwR1fEUTjkyUQjfUsNDGxbjm7vpYctJu4PeUR5z8LFFB52pPzDFHN2
Vm1dejEEQfH11SDyNvZRL7y/vx9JSf1turrZnAO79O1iW54+13f5+x1qiPSBAue5dXw0SNHTHWwf
T5AnPn9YgdlnMbY8ic1ST0oVTkNf9bthc93SLdYTZlyzNZokyDUjLfDz8oX4K/W0xTbmuzuON1/U
+D88fNmemZNIW0MqLyaI2GlJVfsCHCZIJYeTpYPClLMhGZamKoCU/B6foFvPNBMssTg/715FneYd
URx6Z9mfBU1+29wBwUUfMafHXIwnKnnVKh6Yeh4wgWwhoH3EnIG9ud/cG/TWeXpBuo5qNFlv69VA
0oys/Rtgcnxc5/srkmUFxMCEF+aTZUUzVOY78tgr9czshvPzM1ppRuDfA5Z5XGMgqf9v0q5ruXEl
yX4RI+DNa8HSi6YlSi+IbhkQAAEChCW+fk9xZ67AEpq1O3M7bkT3CxOZlZWV9iTgU8iCOL9jzAw1
3g6Jb+8rRDERKGYc6fO+gsU8bKSiLjWUFTCkJGteRHSMzn9uU+vomo7y5AFOYye8fF3eknfrgo13
Xy1WZveNw+tMHe2NHUhDZXyFujo2ddF0kIa9xPY2sk5mgKhWCD5lIliAR8E2XcAJ48/XadmSrnF4
ohB/uucauvskAAvqCh0hZd7tNtaOjRJU7X5yJKeFNGsWqaNgRcU8WlSOiYCg8iTM/PFydj8v2T1Z
5gEPtEvTtyrIqiTAARjThUFO/F1pP68ZyBiaKiA1rWnAFbi/ZqkeS4Ggo+JJ+wonwB+aXQQir6Q1
mra+MutXs9yhZv3yWMl/Pjj3RBmRCrLcaIEuImPsFb9KN1jv4Jb4j2mMyU+RFMlE/7Bh/EDtxEKG
dqIVOpXf1Umco616mFnC5OhjMiOOFtrRB3QYDT2lVVQWOejUVuVG6O67vIjYKJxjaREveXFrUb63
Dfe0mMMSk6sem2fQamfZYm+mZF2g+qjbx8SRpwdcjBkwDbE726rnhlXZ2kzCEijnvJ164dGOf/cY
BMQa9WhhOnFg65sWMGIqxtdhTZY2N2SnCvroY5lDrrtEOV1r1JtlcpoWzhJL6nRHmmpklnuBxTmG
MY0angJzWy5Cr57QHEFPm9rMJTbNchn6Ge/dS59xdIO47s2JAunTc24x/hwCTUG3JssJcFr+//m3
e2KMv1vo1+LYtjfp0W3l88DFkqOS49COmbah1KhxGDzkeGnOaH4CkWIpeigb8kqU43cQxXgM3Us6
fun+909hW7XX9FatXYefzu+vcv78+PrxKDBiqkusKU06UEAXthPbuW9QiBeb57WNeOL0OL45YSR1
rTX9MgG86l5114eThafZNV6b59TlOsrUXvy8Nt+UGL8nDDCj0J1uHK0jLwa+BTwNTDvzm0rHL+g3
JSrbwemXghDLZgFKpRMDrQyOcUuUnQY8EoyYhXYx5w1SjlQd7qTIZvGuRZqrsQkpPpebAr011ipd
h7b1WCVGfOB7KoxFjo9K0pgaqjUqlmj9OdrCa4AdxGjB0O2E85BxOWIsMjbyHoWAnhYQNBwstbh+
0A5r/z+THCJfCvwjKJLAGFNNmISlip0TiATfwg3e5xzTQRM7EQivw2IkUoP4BqQYU9pmnV4k4o0U
MgeY0zu+BHbsTlYhxpC9tETLF+fARlV+QJExE6UWSmGeoeoVTzv7T7LsZj1aVkIXaGyPKY1aiwEh
xlroQZmVSoJMa+EcOp1gT9bJ4nUxU0vw4/4OaLCWYtJcothMOpRaDyfcptOMIy4eE4yBUM/SRQ9y
ZDjnJ7oAjyRTVC94nVsjIBz3WsAYB1Hu1XpSQ1TZ4YImzrfjblla6IaBtwHsj5lgiVi2cwF0Xo4G
GOlDeaXzIYpruM6rVuMv2Kr5lExn6rQNOYdI+XsgYDbErUXteC4KaMtSmfUIcrFDhgvpOIKVecc+
G+KaXVVXqQIiz01Glm+BdYLPghlKe2k8BQoGKQRydFazLcEgpydgt8nnyeNees5J3wzdwEADFDQ4
JebNkJlEWALzC9AHuf+aTle/rPMUYIFbnmc+QhIZIICnoSSsY2cZo1zmqSuxzbHGJGAPME2rwrDY
ecfxOsYsDC0h4T9VFg2B5UvvwlMU0A6IFG3Vop27zRxvAQaZTs6RfAW8GbuRhDPKKxgGo0gCMmbo
mQehSDJlcs2gy/MSG/8QTC3RG9zYcEjDCJuORCu1M8/YphXhgVUpI6btjjTzPkykLFIzBca0+Grs
CVJP3cKIbfoFh+MSthyLGMhkVQDe3zrautW60pOy66zfya5bKXMMuC6wcoxqXuiePP2J4z2N9A7e
S4Z5ViS1uagpLT1RBAoRoUOCr1GdFphr7s5YOatgpU55ZdGRrgBKVUU7ClwqTM0wL0ymlpcii2DB
ZFCk+7KTFWbAQwdtgzqw+vTZriXZbGKrQGW7cnuKR9yeO+rMa6Omot5dAuSrBU/ygCkj+vDinW6W
E/0t884vPJyUMX8EDzdttYAXrJga04SVBHlTBwrYVcllKtq1h7iBqLMJUH5Dlxc3SPQNY8yjool0
u7FkwoapjOG+nOquSXSUGRBy6XMXo/YS1h/F68scgKeriZc7jr9BayZxrFfASv7iuspUfg8+gGUX
TuX5WNE6R4XYU4TnAKj2ebJEAm81ywoiA+1mxe1Np/eIJaoL6IWk+x8Ekc0Tdb2WHnPZQPZOml0d
wAsgZbV6QoUxfH/sQowUIjRlSIm50aWqC3FE84SJ36Ff4YQnsHcLpOZkimYR7jP0RvYWEHGcyVuM
BX5SSIBybfn6XuTPdYw4G3cfwzg0l0pKakzj4i0E0zb2WzlkQde3NZY2x2O14WXVx56HIfOMc5Ol
FyU2Mp2e7RmP78trg1SozZEwjylGgxMB1f5TRs8S67SWKelrC0AR8XSZTePp5YOi8uS6HU11r7Yz
8qp6ku0YqcWdEJN+Fq1x1Mg9A3RLkESVBdyaBJUQqFF4xWDj4c1YvqFKaWKwYmUT+DrU36EoFY+Z
H5n0u6fJWOQ8iDF/EIOmsFGhNuKOTqY7gEx9OqJbv8UcAvrKA277/KjMVUE10FuNgScWH68UNKRZ
i+iKPS1YYGaZsxUvsOVRYDyLPi+RzG+P133qx7ZpnVaW+fFYdmOWTx/wwOiNKNRXU7hQHoj8x+o8
3tmMKv8/v4+mCdiggTsWxMJZqq7gwKY7cPN1RV6t4M9jHm5vH2PIsMQGQ/SSjlSzePOdBkROBQUL
MKTrvpxJnuKooLRNFqb1qaHBptlwrfXIsdzRYyxIr1SYh5mAnrmjCUwkFEs0e2nT0Gux2VVHh72A
au6ew+WIuVZp5yGaTzCtYdw8tgGXIbbWHVHOvSKcPT/XXr1M4Wq+lwsZI4q8UGbkPVKxrAt4eahv
6pjiuz82YxJho3Bwve5DtB4e7ZZzYiOTINrd7zMSPImYSuxT8bqfz5e3GgVSKfvT+/5skSl5XzTO
IlmQV4wBWJkz212WGTCdP5CK4FgOeVSmAz4Z9Y/NCMuMsX8F/QVLt91GANMIibnqSLzbbuUSj9MC
U8NkF2UkXe++jO3X3Nx/zHlIm2MpkYE8DPaa6JMqaboUJRthc3zqpum2WYt++hEiY3Hm8Dz2GAOg
TEStDJ4OtdP3Z6vGRqSlV8j+4tJFsMt1P91n7r6bI0zyPGfR2jkagCp4Oztz+vXxzFHjEVcSkCIm
MBIEFTueb0cyUONez/ta7M/9LdM0N7wJoMEmwDPNyMQ7A7Sbl78Yc+5UUYffjPU3eI80xndtk/5K
Fx70MHHLBq6OSZrFZS89/1mfNy4p7IV+Ia+Xbfp0IdfpLrN4AF7jAh98AKPsitpVRXoq+/380EUk
xLzE09VZ/sldN7W2kVXYTm3nBeDqnJkExCGg5qyRuOS16N0Sx6yVHMqBWrWB4EulDzW5LPr98/My
X7yV5M/1bIXEm1gemrPDJ+xAb7DvkK7RiPEOcM6dewzMVesEM8AKYpCfo9xwdd7WpvunXHZk+hlZ
nhMjbrpY590OsJgb7jUfNWffJ8CiFKp1UqeSSWnPD4b3Fn+8Kb96WLYpYPkap7VfZ793s9b/mgFY
+hUwOr9iwg3gxx4NbBsFqgQGoXTp1nsxEH+vmGUcqz3Er7qaJZzQWX3Z7V9SCZOZldMCAmVXp0Tn
vBojKA+oUCqAWBBRiMXIAnPqkdZeMuR1RVy3iWQdUVdyi2W6xF6HeD35hTxQTGbmDMNXM9+v/Wef
c9tHDCwQUWTM6mDaStBYwADZiNI0xOYKdAgsFSuaFTYM+teGo1xjBcUhGRYqoDCSi6H24BIIrASF
hvTt4oSv/PT/iDtzR4fJigTq6XhNW9CZ+LCcy/WfDjODVu850F6y2/i8Szvm2iB/jdwyNWEmAOTv
L60chsW1KVRxr2ew1cf11MNtAWCOM7Men9TPDKEO7UCfMqahTeEHYKJx0qQiqhM4am5Jrq8Lq+ei
//wMDe5JMIY4MK5Z115OeORm/Zw4i9lqd+U8biOKcE+DsbVhEfWTQgcbFFSlsKZkcbUdjqhGkhP3
RJg7JUWw58cKjMwnRHldIa952yvFM1sjXsE9Hcb9nwionJ5L0Hleymhky7a8kRbeoTM2ObhW57y+
0EMvN9fDTtva/5VS3Rgc2DwTq0b6/ozfL+FSZQT7dHePCYzUGO9ExOacI7lBmrIBBRWIR7EbWUff
9z94J8GRE5t8DfM+LRoVB5H8Nn9jLJnXHDaS3b1ng7nmx3iSVj1aFeCHArPWg6hm0Kor2fCGG0cA
He8pUfdscCRqfEbEp4BSv14eautweDta/vps/Vkv3Rzdfh3asdd4hjecg/r5ENzTZS6/kIeXUqWX
Xzy8PTXYYuc4MfnFuZk/zTMlgqYjEzESrCVzYbJYq6LgckYHFjLEMMzw6Ej/+piTEfSKeyLMpenN
QpqUYnazlL+2a7o7y99uw2Vd2dvFJultMwcEXkhhYziUOewpTDB9BF5TcJFA+biot0jEL0qAZ7iR
h/0UEKm4XZAX5zxF//4vFL/116+wRzOmYcnc+zCS5bmTwS2FP9CifCLp5kWAoJ+NX8/Yt0DcKXnS
LcBmvzgri6e0fzGE/5wr24teGqUZHjOQK7AkDNux2/nG/o9M1TcJ5gZ2iobWVxpd20AxP1svAEuP
Fc4BjhRV7sXGXD6zAixeW+EAl7brup/Sk/e0cGgfaGw982AyuGfE3LhOP+r6NYfQENv27toVcUje
xc/8BbIiWJKEVVm8/ruffvY9f8zr2winS5urEGI/r13L3D/W/79Yye8zYt5dtcnk7JqW4OiQrJYY
S9gjo0iOfr7CagMOLfqp99HSPSuMKUlQ8IulM6RnLztMbMUuOrEs4uwilL1Mm/cAjPRs3pNjjMo5
VspAUKAZ83lK7CWOazp9aizvs/K38C5nmEAw0XXGe9j+4i/9I1K2Z/UqlEqaTcBmGlrq2wyqaKB6
Vfqc8uX4A/pNhvGbz9jNoGKOAzmHMxGm2tr2W24K/GfZ8E6ELF7TNb1GF/NI9d0+uKWFEjuCW2wp
xnK4Xe6hpZsXdPCYYkyGej22ybUornvtl4pozp1iNbFie+g5BVaoxRMh96gY4yFrYqWfVahIBsww
O1yWhxnGbzYbzlGN1Dfv5cjYDfEo51gZDDpQQ9gM5MNQrvewYc83AXfDHTTivacqYzRivehNAWCA
+2dswHu7vSX7T/KOTBRiKgtLpXnYC7znRGXsiAnwoEgLQTEhWN+4LF28KWvOe8Kz9SpjQOIAua86
h3YcbBTW9mSK7Bp6/jFcMDcc3j0eya7cHxpjP8qklFrRAEtzkHsDvaO7xT5p13MyFC1xr782Hx8C
Zzv3qLmXJAP5PADYKrfgdeAFoLOzhH8PTdFrcj4AvOWxDZZGb/Tg9xlNBJZiFqgNbrRMntFW9fa2
niJjg3UmNUYGLYyB8W40vbE/jP6AIKOKHcaYRDECQQpsiPF+GthbruHwlkTQq/qIDqOAJ1US1KaG
4FQsOGtfHottpBwGXRhwwWherl1SfXK6ic02fmPyYCHOgMHnm0/Ah+dp3qgRHBBjFK/Wr6XWTFJU
Ck5IGyBZzktMjNujbwo3P2egZWEdTs56DHZy5JDWMOuf1BwheYCZQ57tG01RDGgx71QjX4EEGOBg
TDde5z6y/sDO/eA5F5x7c8vZDTiqTv8+fnkXear3+PhH0s13x3+zt4NfD0uhqU/UWX7GKl1aZn9L
fHdfeFMPmdZFb7W2s1qldur6iPJ4rI3kG++pM6+UblyrSjIhwTk6KfrpScTQxwWzJkAHtso/wBnx
P/zdL2HO7VPkKOLNQg7YNrNJloRAXNrra2OqIpvJ0Y1xf3qgG8ylvYj9JKnOlDMbSWR4n2vEPBUy
yK1tza7+f5Awvpckc40vDXCqAFZFU1mAg3Td/zV+tqNaM3vzWGfGM1oD3phbrJqZomcGbjEMn6Nb
ovdqzTab6pVDhnO92F7mi6roeUJFGHVEeK1QaQiwCcuSdF6gxTHkLLBdaxbVqaaR8twWHNUPZuvi
8Kt5Q88jz/7xHim2ntVF4llMC0oqJc8FqRauusBrryNNi8lsJznMuOHwaC7l+7TYpPAVkEsA3sFp
IVtE7BIb8y47cyk0pOT1jY57MQNSzHUuC6lO1Ri3ClEJDUo+AUMAp8Kx/K/5hjd+NJ6cGlBjHnzB
iHtJDcCYjRz+0k0dFISn29L2XmfO7Ep2PsKG+cdjpRz3P5EtwuSgYgD2m7H5UtNpVS4iqpQBBLLO
d/sp4gZpSrDt0PIxQ/D11d4ycRyy44/AN1l6yAN7lR/lSW5IN7KHwxrDmoD/c+BsW9itCmfb+jJb
kqNTSPBRLplwjNlIXYEal2/qTOwS1bV+ki7VFR3X1SLevy2npLNAf79a8cbq/3JDvmkxOhTLSRWq
PWjNnwE1Tuv9EbbMe1jfvYDtdOAQPxbtX5T2myCjRkWoYJURDWppJAizCVwhzfaQl9poKw4trvYw
LqOcmqWm6fS1FbwDGoCX1EkN3BfPWf124KU6ts/hjv7iT+fxmzvmHWqMJo476hXjhSUpVAY1bO/3
xePi/f3lLf+mxLxARSqUeT6BaXuu3nUi43ZMvczv4YG/AKCzx65azHtz2PvLM/tNlHmK9GP5ryRn
6VT2/IhSvbEgHhrja8v6UKeb0P545uJMUBX8u0zRSXR/GavqqDQm9TEvto3NckvdX6ODqLQ7r+bw
9xfv/N/86QJrbo56mqY0xngz14E9JQpy4dYt0uW1WshUVI+4YkxMFbWYizrSoNB27TV1nbep50bz
NyQfkRkBf4uF44uWtfNtACT4kb05/eKltsazdv+YGp0dw4FJ19OLfnuL0WSzjwjyJKSfIa7nypbK
7hHDjKVpJjr2N1yowmKMCV3ZmY/A11hxXgyNR4axL4Ycyu2lBRkjIeYRraqHqyW/p1imd4rwL9on
D7e7JNPMwGdM3z1v8TqbIV7ZOQ6ZHt3Afn9/QT/kAV1O5ua8sD4CBLOzmYOwtj7zwujxxNHgABgT
NdGCMg5o1tkGHkY+xUjEBG7DhmOWxn27b71mzFKElu0uoMmAM/rzrcmb4FobnzfbTi3OowNmLJIu
ZmcjpKFtPy3sgFCQosdsjCdSBsJizE8TSpVUdmAjIUjqbQ7o1aCgF1v0CZMKV3XlWNETMGF2mzkX
Xmrca/1HhGy5NM7VwBRo5LYE1dIyHeHdmoUVxznmmHX9pi8DzyMxyiTuaK4IiCzUx4K36jUUJMG5
WDtMkPFKKxyTrrPl0/O1Q0QaIxU2fyvo3AYcrO0T0PSJRL5mwPDcxZwYmKfyt7LxgMU6745Cf6vR
abOgJeIGdkBtEW/Yj9WFS4ixONVRyK8VDXfPXvCK5x5wnf6OqxiPfUWdbXCNhS4x5A6K8TzPMTBp
roTXaHeyNjff8DFHI21iQ88Qoyb3T2EzkcJInVDteF4uRTz5KUD4PGxP8VGz3Vm+jOW+HCly3im2
RylRjVY0MwhxfsSqUKy+Cfcbnnl67DUB2veerRDQjBXWOdDSW4SlkJd1evgqXgDiipCCi1t1W2T1
wE7dPNSB/h0ruc3EDBrfufbbHG34y/V+uo2Wn/vTeoueoatMPj8JsUo0WQJ2wFzMd8nu6vs8yXJc
YZ1NnsUlotOMXr2LPT+8rd39U5PiHJH60acni+MM827DLRIYsH2Vo/5UULYnvpsfSeADfoaCSnEO
k/MKsPkzNYpDFWCsNGLTsJhuaeSkP9kCRyv/knj8xxyzibS4Dv5VCHGxxwQFbtPaEuv3DLV13D2e
C8q5A7fQeCC6Pvy3IZkvUYEOnoAu8fhi8xzP28UfUGgqZHlKDbfs6tlIKK2nsVvN32H1aasvr+mV
Y7HYbFx3ytXe6KAJ0eyz4GP+8jSAcTbUPJXDgta2bfSx0ucEfbSeQ08GFbHn/1JwjOk4dqcWryV4
wdjS2x75TKyRv5Uf5ukfXjqJwxibIcuaRBQaEbTm7Zf0ell9ca7OyJDunXlnM2N1HZ3ijPqu6e8l
em8Ty5u6S8VzoQ/b0ENtlqwcdLtjTT26jzgqyCXOBCT5BL2xlxLcnZ0Dcvn7N9eeK0uxsFurz52g
3hhr6/pib/yv3WkZn2E75v+liWJzZ1Uda72BNgLYDhuQZnBV0Qtxwh8Or+NFxm9H8jYCMbhul0wW
sVyHnmT0Gz1WuiUd0NLFocJTFyYSQWgVnzsaTBZnK/c1ct5frxwSHMMkM/7A9agbkZCgpwOhcTTT
PZ9nKji5KJ3dCilmZqyGJSgclulKsN5IjsQQ4PS8yZRzkzlWie0Pq2WlqrUGlFoLuLGLkCTe1nta
XbYoa3NIiY8jlVtsPjj+MKmTtoVN39t2q5EeDdbkN9KJR46ny1EAhUlcnCZFXUU9OEJEdwYQFSIG
hVPl5aS4AOh17zrJEyE3TldkKlsLo6j2GvtKQvKJoJZgQGeFhfao0ZfA4OdBLI7HDTLg902st5SM
m+IMZCiFYqCH9J03/Wc3cfaa/YlsiYOSNk1Z1Bi8fnxooz7igB5zm4JucizjDGemknnnm7+SP49/
fzzyGhBg7lKFNZcnzHBB0zED4b79QeSFktyJkNcVClab+X+mhQOCzDuZyXpi1AGVIJlOvcBFSxEJ
nOv2MV+j12pAhXkgjTzNunNEfeveBrIDz2SPZhYGP08t1EANjuHpdDQLepW0TeSdyC0vz7FyPF1j
HWXgsf7LYz/MMVdPO8c/ERMvrIvl75Ce4fE0Gup/88R6ym0vG8eWpqiPiz84Gh1bkOYa5nNNW3wt
eeWwURM+ICbdC1AVzEyS/peYvTy5wrtv8/gZNXcDEkw94aQlphndUo2KJW5fkGpHlMjzkUdgBeG8
DKgo94zUp6ZMIxlSO9lvAMP+7DCwTpxoiv6WMHceKzWXGGMNirC9XmUDxOzD4bJIyby1FLRNusqr
YKyLqV/WLoci/fwfUeOAPdY8FJkE4AtQpMvizh5BipagauGrU562846LsQsArIc/S7tdUcnGFAv6
hTwVdd8FKhaIDc1pizG858fc8ZSQMRITdFZk54reYuVCJgkGM7h1H578GEMhR2bemFQJs2m07Oam
1aG59os6dzH+56j8eKLk+7RYV73uO60wTVB7XiK5DhEC9cneAkcAf1D+ocOrgLisCVZFckQ5Xicd
kGZe5ERKJvHVhKJgNSUSzti0hWRla5m7fB2S69N76zazfiYvwwQutO8/PsjxZoEBddacJMW5SWkz
5/wt/SxdFRq6MZxn7pg1R0lZV13pr6F07iFgmQQAoVxhoa60mPm7iJcRHc+SDDhi7EokVWYbK1Q3
l7R3DtiPCe7CDMUtgNVypDfqsQ1oMWZFSeVUFY7wAS72oXZQa8LDXBHAomKGDHUYDjXOrfvhvZ9D
rBWipt9GX+CfEI7bdItqBOr3WADHtc+cl5r15FVNDSbVFdRqa1mQ0BE9wENz7t14PWkgQMaQ6GCo
Lmj6up6dFgAq/ZLnakpCbOtdAYH6i+tD8ZhirEpXB4IQ6aB3mx092ebb5OnxKfH8QtaL7xOZMgUS
7jp1kGlqyDv6Xw2yQr5148v7x+Q4OsH684YBrGQ5oAwBqllcZUTb8jxp3iGxExt11F6ligoNLWhk
+0n79B2ECc7mwnk06XV58GaySMNnzSx1PQehJfYiTaP1Y1Hxfp0xDHksS7JBs8ZzDQhE5fTxr/Ms
6Q27duDZniQzz0oJP19b7czu6K65935WTK05z0UftzoaIinFpNvMGJsdqWhTKmLEcMZnbWONNtBX
eftKqM/w8yS+STAuYDDRpLORgYQrzqWnE5G45oXHBHMaZY9h2DSA14J+4OWyfottOXeklyu2ZmKP
AVqSkC/inND4G/TNFGOtDSNpL/IVJKW3E5ZTLZ6c15nlPyYyHnsogkABqAB1xQ5hiL1xFJu8pn5f
io2gS/hjaFqpCIaDMCSHZ4jjP4wagAE9xn0QWzmt6Bzgvn/H5mNLnsFuPmZp/EUdkGD0Tb40UdGY
DT0qDLWjl2uNQYIpso3It+FhTXglgXFvDIjcsimbgEczGYJqeVXOPUVZqq2URCXpfQpuQL2yt6Nt
RPPgfbbDAEPkZks5nm94XWSjqjkgzyj/VQuypj6C/DrcwEUBxPxjgY4nYQYEGN2fHDWjEQOgVsnk
uFgerbUb2/WvKdkKH2jH67wdJpNOv3gpmPEs5oAso/8Qth5ee63bd3ZP0l+Rh2bXsoJXy+FvVCUH
dLT7yC4zu4mQGtg88fys49QM+7ouXh6LkMsLE/TQPr9KL8DL3A5mkxA9KKg9q68fHDL0JH7YwQEr
VFUGRh3bjS5HhW7tKLYR4JW3t0ZC1I12Vx5DVKcfUaJCHVBCzag96SkYihsA11SlRdzkM/RCdcoL
rW71mr+TktgGKUk1joXWQ/3m6MzUPhMJCHVK5F1CZM/PRwKsZYrLd3SF1Ye90WMMLs9VjoqM+xT/
CFZiO6eyqCrLq0jXodinnBB02WUk2+52XIBsjqZIAmNM8qTpEzPAso553sxRvkphO3x9uvmvNOUn
5oJcHfsspkJdClb+WkarE7AxrjpSdIGj57ywcfSBHsiPuWNmqwdaqwAjLv2KEhI9zULeSzZu9gck
mCsWYvOXXsY4IsycAuMlmeMlI0Bd1me/ZWdncwd2eCwxdy1Rs1DQT1SCdvsbC6podri1O+dCfItz
ryUeLea2NSFQno0ItJ5tCkx6dgBWbJ9Xy7e6t4wdOU8Xi9ypXW2tXjDYjv3LnDeVQ/+mtIPbHl20
VK1LKGVmV39WDqzwY3XkMcj2BdVpkbdmQm3w4RDMppED8+VKU9StaIRvn/25P9Nc37K5kT7VvAfW
hW0Q6oDfF51NuhxnmX9MO7KvP0Pi5n6gWEAL9NX9Y07H/e5vNWXbg7ANFF0u3Y3embTOEUCuyUJz
M2SJOJQev2sSW8LIIxVLf2ooDXVLrhb2Fy1y//1EaNfn6vcZ29NsjnM33oQxYI55ss9n7ZwrEa75
2XlWvqpZfiIz7pzPY39HuiVPB8p4MqOyVnr4O5iOnrwrVjdLGywVeyy90ehrwAljTbrG6POY3m53
+/X4l7kawFxmo5ics6bC9x+PcDaIB7uBRiAkmHgTFBzVZusKtXzpuoQKKvkd7/rf/51NYMsIcqZF
snCFhJaB5+puyrF5nFNmG20MPSkihUoJTWAJCsyvQKh6fBCcI2Z7bNTrRAzzMxgIphgFKDmbLTlR
AZCE7z0ksambq95SNT0s2xltza0WWeSWJwswa+g73Owsy3ldbb1c5d380cjxW3nZdhsAWEumWtGb
PzsYG3jseWt/8AYWx0PHARWqfoN7qOQNZoFSMAggRdF9o1PoHnATkcYHUrLFbSej8npgqG9PyIAc
8B2iNkqoPE/2pSKWRCBHZC1RIOO6ezwBUuUc0BInIYZyJrBj9YVgr1e6y/34uQ92R17swbOY7JLe
ZKJVl5ramYtbLgME3RePjxYwmkb8Pim2XCCJ5yCUa4juCojul2JZNMTCmjme9edcWba/J+tKyagl
xATtbKlZxlNiNagjYbjnakNyc/mJ2+zI88vZCTghkYVTqoCk7iNz6RC0tvsWNkny2ofGwZ4GImSC
bFMVYizExTm1qn3GAqbV7kP9QGGH1qt4vjnHMLHtO2orC31RQfsSFFai5wb7HBq7AQj9FUBcF2JU
M0dwH9vCmzPw4HbJzMudRMk5DE6gKddAeNieyHsFPB3gw3BeDR5vjNE417KkTGLAcZsViQJS8oz6
eKuhim4GoIsapsKOfBRR02SSSUGgMTaYuZNtsny1sDFgtotcmwuSN54+H5BjrHytn40aW+9oQpuO
l22S+d6YKu8RllyYtj+Lib/zN5yn8S+H9c0jc1h1LohmSrGZ+/XcnboTq99iwd8X18JTpf6pFN90
mMMqr2kjNxMqyzkQFNfTwEb/MIUNugDnH2BnXII0uH1EkPG6KuAN5scABC9oy6PDUJjWoyiH1GXF
u4JnBbPVNkf1x4Obby4ZYy9gQKWWDajk8xwk3WXbYkvLU7CTbIGcQmtTzHk7Z/5i9b9JMi5gIRTV
sRVwgEABKYnxtKB4ZEBi4nA2/mT+Q4YN246APesvNAJ4Pi2WV6t3kbc4L68RXVDFnQ3kKMuN58Gb
aZYTWZViLACVd677lu2V30lCAvf3uXY4fPEuHRuzhYlQZQqF0ccQSThXXRdzyP6UzFDz3v1a1VMZ
ngGvzYTq+gPVZOO2SS4GinGGlqS6HWBx2THicMWzXGy8pgdYWqY31JRgS49EDoqHCuNza3iai7Su
zXlleLrB2JCzmYQtikAwxHPMfUUvj1Xv9tY/EhdjOppADrNEvZko+yDNsH8N62n+UFykDuMHkVVh
1niRTtFjcgJGkn3yuFuSufJkjEleKXmUdOAwX6SrP5kNG1IuFi8LPAc+r71zNNbWsQIW0x1YkcM6
+wUW9Eh5HqNPsQTIVOakWGlNIRQfS3W0iVnVsN0UGIPYqsDiSWNUvDhqVzrObMNuNH/OFnCfYJPN
1admP6F1NXTreehqq48QSJGGwylJjd2BIXnmUDO1MFADAXlsxDmja+f4yeFvzIYMCTBHJgbRtS+O
qA7Nl+4f91ObVj5t9kTZK4OCfDxP3McER7OtQ4KM7Rf1NNPaFLUiALzMFSf3oyeft/OQ/gZ7FYY0
GGPfdZViChFoHA6u3QHYJy44kexoSmFAggWZTqpLG8v0YLCrfhe/FO+o3Yel9cFdcTX2Vg4J0cBp
YOSbWmyMiM7To4U9mAX2E5pHTmRB/URfc54fnw5H3dhdt0ZXd3LUgVjpYJ7W4Vn00eABuy5VCalh
1D7ZDIYY1iLwegVaAtcxMitWxABi1QW8bCY5trLy0mNjijCkR72fofAktPi2EejJEYlfTuS4yQAo
+Vhmo8W6IRF6xQZEQvHSdo0EIhf3MIcHVTtv2WvkSK+lSaJppSIj3oK3Lz8QsDay4E7u39JvrLoP
P4A+PIMPaMMq0tRJDyORIOex/FN4BKGZ6JHe8X2R077CPUPmGSvbiYqsP9gFMWdpAxRb29OE2hVc
cqzfqNutKxLqjqKmy5JBw+wBZ7IkTvqipecHxg7iv4xgvCLXF57NuIXkP6Q4oMVctCuaz9OgBK3n
OZY6vuVPuh+vu5CU9gU4V/YucNAgtrM0FwBreGi4SdZxwQ4+gFHWJMGIUyviA+zDWwAAOXj9PjxU
neeHjF3yoVAZfdXC9CynOejMAc6Rv4S7x/dh9M4N2GC08ZxMuqC74OdPiF2EaW07/oULjjuWXxny
wChhfTyfgXYgQlboBHqbkshrLMVevGQYd7RqIk5bjvM2mo4YUqRSHahiH57PRXAGRZoiOLjuxCld
sttx52N4nDEPchcprYTdCRSDBwO5JqhYM2X7+IhGX68hM8wjrOjXTjwhl0y9GszUYb2gQqQXjmEc
dQeHVJhnuM3FPkRxGVRydK72UAes6p17zq+ZH7o8U0Fvx4/rCx8NDTWGgREShph2zjCDo8ogVtHt
A46IqqAPg8iRHFWsB2TYxJ4ZmLEiiArI0F6XQ2frK4Wg8xiFq/9IfN8cscm9sjupgdHrlCN3mdnd
vL9YTxY5ws396P4PPdvj1nZAkDFA4VFKJDWU6OgPxosOf2RbsU/oSvzisTba0qwPKDEmKD0JWACb
QIq4SsgAHJ9KjJ33aC+YPwko68K+RjthDrofmsO7yBxFYXN9ZyMvDez1Bja5HTz13mI387/UqWHx
jo++F480hTFRgO42k74BnXk7M29LgvuNaG1UtLM91slxB2QgTcY0RZGUlIUJaT4nyJ2j+crtMOtm
Wp7nrXDXvjY+D/qZqyqMlcq16twVCVTFvtjqremrc2VbmmbPkj3jSXLUJA74Y6yVfJRC41jhItgN
HTSXV+fDRIWV5zb/8i43Y0OUXiuy2ICNF5AIaKaT1Wlevq++WuQTC+56Ed6xKYxz00zEPE47yLB4
k18wE6TIpHLILwcLKE/4G5pQDMXbIPkNU1Nws7ajz/S3UNm+4LyLlUi8gPpz6WCFYLhyl7Unp6SI
SL95FV42z7yu1PFXZ0CSsS8BMBszQaQm+nCG0dy+wmp+AT//mXuQnDvO9gmfUswRFqUK0ToUFzOv
yMRRXvyPxxdv1JFCky2W0cnY1yow9w4eq2H8D2vfsdw4sm37RYyAN9OEpRMlkpIoTRClUgmWcARA
AF9/V/LeU0JloZkv+rye9KAitLkT25u1R8nAuKg3Pvj8fb55Lr7/PqNkaSNIWqfh71eODURcCv/f
uoON5cH7fMxHnhNGGAWLsb7fBSYIYTLZstN9uAq3o2BpLam3T2iTP6jHnjNr/Q8W5Js5Rtf0rs4S
UQZNFXDCRHBw3w4d258GWUUV+fzkroLP5dG6JkO+BBHvZjCPqaTXoQuoSOBC9eIj352fVQzDN6hb
Ns8lrpBeX/l7cpSHv1yAZhoGxrBRqLpBS01iRgmz5I0ZxCPdgAei8YKofiRa0rKvcfJjIKnrP2WW
JFicz6lwyDJ6FtVjZ8ZSMiKEhPCLifX6bPnt2pe5FlOljvoeh4wjlxtcF5ESkLK194LIbm7jnIK7
x2T76y90Ix+d1zd6Pjogz6vVCmOCJ5pzILZAq+jzEyhY1sMbkpwnWACOU5yXr8nb00eavH2I6nhq
FPhlW9lXYWoecPMLGAe8U81cOoybbwUAVAn0G4O1bbGVZBIurdL6kh+LteZwvuysg5owxVicq9Jp
lZSBKYSEJ9xxQZb/IOIBM4s3CzwLJ4cjVL9ll9GXYIw6QxsoKeCHGN5JBsp+mDrBxqeYKL5vARa0
IdoV29nYz6YBG07lYCa/XSNR5haOZk3t5NewFkqPQjUTUryy/T6u5dY1rZtfjp6VkHDXTG4x4D2x
ZoxTs9AbUZJBjrY0Rztyl/tltDNyC+WqOLF9GMXAMiS/BJQAxPiwojd0nl54oeqsj/7mmi0yClc5
EtMYsoVPcHXecXfUDTayh5VoNAPpZaLPf5ffTEjSqHaiNuMlMYZsAOdBStxqJSRkgeDAc2LcH/DV
t5bbeud8WbbkGAYRdiQWILhWPEQF4hkNipWwjnFTByADn7wyz3weP2GQsVhKUifS2FF6mG1ODsPO
9wGDyLE+HMOvM8YnLeO+UHUQQbfxDPBF9DS5hWGO6dUZw4MaupS0TUgvXa5d01UFy4EjA2ImD8iA
Z+J0xuq0C/jOxQXcvCBQxJWInoRAFqebypxnu9V/7+idzhid81XvMJMa0Db71Uo2OpZJYHVQShUf
BIAeX5ZfT+ixBJbmcENGjtPUGQujBu1FWNR4zhTnB+z4Sd7TZTnsDFj5gvx3ZlxnzEuiaCEUm9Kq
yfq0lXJL+CzRj8ZRRqLa/y5Z+xZ5topa5nmj5yl10u8XL30Ot4CuOwBz50oWG14ZZj7M+u02DMZ+
xHl0Lq8FTNYWNsv9yJGK5mugQ8YHf/0vI+QJZ0ykg0XKIV0AEoVO/EW7EbkuXpC37cOTf4MxGX1v
SkYRUjNsp0+9joYFpgltJPI8PH0uJcZutFfJkNoa8o+9mFv9D6A1G1Tx11w7P5tbTF6OsR56GqZy
okQjOj0YNAGeEIUvRtzCGzDh2VuDMR5SXmaLRIasr0+XbUdyvyQAkZG4S6izIwqTgIUN8AOlyPNz
h7cbvKggCMZiZ+HophVs8oaUg13WRCOXDaKlz3UUP5iddV+rb5Nvd4yXwViQhW4WQTJATFCFwV6f
ZsnrBaAI7NgB9tUyqKwAMLHuFVOUUuyEluHDo4aIJWi+w4e34coSY2RaUTqnWgWtH1auW1nmgGvD
QKVdLNG6wJ24+8zP13q/5Ym9yZqOuPIsC5AnVA63OIGzBDbudv9qEFxjMpefHGpUaNinNhQcENBk
Q8IReEZ6q1ZSu1HPEA7KdrGVsd3l+fEutz6T7SfSHA61OV2ZUmNEeER1rehMUMMuCMnt2HodEJ1w
M9S5guGUDOP8xqzoMMJxvgUNC5ICSc8fPnjNn1mxmFJhpDSP8ji/qrf4B9PwMYC3AOuNNhO3cz07
rTylxAjgUCVi2gXgp0bfrhlxxArLyBadCkT+8IWcxcQBRd63msuQJkRvP2oSv2ZqHgyRSr/Vye4E
etI9ouB2SJA+eULII8W4OtUYc+BigBStup5sE+WLK7mclDOovXxmp/9OCtnxfF1E9aKmHy7wooM8
Eu2MhittAyQ80IXZUaLpIzIOrwZ+dGhcwNngVVh8WrtYBzVwMwCDgSFRTbvCyLklrCl5faljHje4
VWO5oCCz8eD0hzD+MI2kLmqo5tlbu2kIqOPwMv77Qs0AldHPF04AOjudYiiGiexOxd1uFjg2Oi/U
eFHieruMtVdI63/gcTjfkv7uv+3XNxlGNUKzaRdGl8N+YSMJW9LAOHumfRZeNMahw2qDIo5iY1AV
RB4SPoU49BIDoY7g4e4zNOt8J+92+5ATtdMjdOpDGQzB77oUHqf3eyBoo5pHfQ7KAmte8XV2+3BK
klrtCclSxQUgIwNJTAEDf+R9K7vnlbptlwJaZDH8qn2fx9kR0ilBRivkrlsY1yvlMdtVAKD1nwaP
Q4L3vei/T3i6DsqYtW0Jnk7jJq2I+ZQgWqJDlvYn7/6KOO9Efwshu7OSKVoqCB1k/eUEk2VraNUD
k8bHujyHKyrNd6T9tm484Uo1hFCT4ormj7Zg7SKrqEjtK0d99XXQ3+ily/+HW5c87hhvulAlDeA7
IDruXoCET0vMiV2u0016BBgGb05wFj54KhyMWw2bIs4zkUrjye0OSWAjzMOxIzRrXz+/vriQ5/Mh
yfe3YwyIcAnRGlZAjoJInGzEmr5uXY9cAzIbkxiyBCxpE/GWwAjkcDn3Wq0YKCUDcur6pDrqykok
N/O4+fcsRxNKTEjXSqkSGmAKD6i+Jtg2wqbRYonlco6pmutCqRgXFRUd82cGju/9qWNSdM6boFGg
xop3LD/M/fWtrjDPsw4/7sv9XIPvD0pMgNDX2mKRGyoorU879+PYvO5N59dPgkwf8N+ZdSUqNzKe
0TXszIiCaJgaba4wHywQoqIqQnM8aqjVvCxIYVVXywACqlPZz4dyW3r/t/j4yTNec/EeemAi4GZ0
WREw4ffnw8bDcBZTpRDojHiwOtKDveRtsB9+4H4CF5DthgfGGJU/qDHmPyxz3BfvW+FWoi1wzAka
/sN0L+QjJIm7B/hIdrvW9vajfjBc7MeVFkAz/DVSrfufeS710SQwLgE6QNS1mxhMzFvcqWWbXyMB
3bP1VnIqBR1qRNUCKPpf5pKesOFQpMaE4f0PisxHboQh7nscPThmj+jY6jpAMlEOxjDS8PqEuPqF
X2iZiXX/oMho59AtknAMEoG2IreyHRwpXBXKLdxzrXORxB+UqF2fvGaenUcgs6aQog712d042tLn
q2+1vnn8hB+UKCqchTFOnpdSZhyGJomSCZQT4PJAhP8kXBeSjDQvg0CppHc7CPG4AQaKg+PdOoGH
TCzaHUVVBmP1lWe8GWjXf2SvpmclvXVd+zgTAhxjK3op99Z5d7A7Xtlwbhb9j1/IfIQuOl9rHBPC
L2xXaEwA5H8LeRtrr3EA8IansYhlbM4KUemVQuMDMHodbyB9znz+8SOY71OlSnqOBDwTMIhVgk1X
9CRcgyTccIu+919CPvkejANPktAsajMHt8i6u4P0dj46z1/VBy+9n+t0/cER47qv44jQLgJH7cq2
fbMBWjS6tcHTdq0SmUTYAizddGti3B8RrYejtFtceIBALF701Le4XeO5pOeP38P4dimFJ9Y6+plt
+0N5Gz80OyciIAob0mE/kNaM1oHJKeDM5XxTquw0yuISSJdMpFTX2+EhfpIqYLlF9qOy9MJNjzIB
bhpFzkAAuY+5usv6M7SHdfvBM22zhub7q7NjKYkeRr1p4GcMaCKiCoIb9oHb4z4lzrB/cswoDdjv
SBgLk3YNi8zUskqAf4a6B4nd7X0UJrhbYfM2bcIUkzlIbaTUi/ZGyEVZPJOJGKIs3lsL7Flg08IC
c2HOvdJ0e6x7DDImLQWCjlB0JRgsyOCkq8Ia/ZB87NyoJCpmYh6yjBQ2gtTSO6x6z3oA0I7VxsAw
ohaWJvVo2RtW+vpvmld/SBtjyspLMZqRBp2DPT2he4WFKFwl4/utmajyDzqMESlKU+mEAC+AcpBg
LWJX+VRiDFCOhcuTXI7/UBgzgv24LBd1+tg2PXrohFgu39CEqvUjj2e05s2wLGuCaYiSqgsMY3ov
BmALIvXi2kFCUEAQMO9KP9m/UZIJIYatq9xfzehSU7ao70tXrfsWwVDeJzM3EYrI6ZsfxuihmNao
QQAyrdXY7vAgrwOA1W3IzyWMbk78ZntL6rMtt44wKyLflNmVzUQxwq5rQbnHraVXXFEPPxMy9lYG
3eTedpp1ahNiTIzcasBUEE1qCSTnYsUw6QE0EBdZDtxG90zqNn3RmwRNAqms7CKciwBfMtmuRQxf
q85b7fFye97rMaZN1QNVVUpQWewQeLxhqxajIJhM4LinuWrPH9ywpsysgWhJ5V3TLVv6FdjAB1ZK
bLu2y4Xtf9IpkHj39HRfKucG4/6gypgpQ8qr7BrTN+ysbGdsWlc6NQ92+fy1sD8jj3sTd646/wdB
Jro6G2exLnUQxHK7aF+2bUsOX+0HjAj3lrE4a7AmssiYkMslF4yzSmnh0s17RdxlSDKAdx24pbM5
QLk/2GKMiDAmGJw/g1RpNy49nRhXFhZUTaJZqbPYn+P1aNVPX+Ozf8i9L51O1XDMM6XwlyucMMvY
F1xNiUyTyg9N0QpL+/nCG86ay3+nTN7+faJwBtAczlUDEq11OyuKRHQxYkX6ywceoPXJg0yZjypQ
kjGQdAqiaDAqcU7VxeWK/YqjtqpLct0Wv9Lt+fln5K+a1D60O6SDa9rr47zkvFJM6DJK0ettIpYN
6Eab9ak+olYjr5DjWwfM13EUcKaaoUkTUow6CGFfx5cFSKUkO4oP6IQfPjkqPmuRJyQYLUiDsC4N
AyRKe7vrXnUH610HP/N4pbT57G1CiNEBoxIytVUGJO21j5rdmaRfaJhg14yO10lObRBxXzutnR4d
p8Qus7t4uiIDJs+8cd85VZBFTdBlyAxurTAFsFiPhEDVRlqnKVNLrojNjU7oo7HaJksSEhUR/1NY
aPBLmoYXoTGotrn7oHMCzLvWnvX1dMV8BtZWOd+QR455WlktkmEoQC4l9vv7SHYe0HQz8vDsc4dp
ZrOzKWuMIVkMCzjxC2UN6eH2tDu6gO/1Al8BUgbqytz4a/ZrfT8lm5dlqIkaava/T6lZ/RnBEJLQ
Y+j1zioGxlTEKzPc0p47H49NwTI5GJM01KHfMZE/0nG1EJ0YB6BXxnrleFhJ+0U2AXlYEYpWo2mr
JxtVrk9tD3itHyFQLmzO150zApMXZ9M0yagXlUhfXDg79WXtefsIeKQ/36wBU4JfViO5/2rxVJvS
ZMKaxSAnanbBG6xPpwj1U/L6sJL8gHtQfC5Im9JhbKkua2GIcTDo4jEk9NSSYybW0vMI5pUXCOut
5BesasVFYJnz/bKE6QlRpJVLjeGvQ+MMlwkCpA8LYLeSE+DEsDNX9KSvLPQReJ9wLkqckqNGeOIa
zx38xeUCcghruk2fWIlvPQVYhlrel5V5Zflmi3nOQC+K7kJFRd8fME2HvcP7f3/W900ZYRySFGQx
oJQWYMTuJSs6iJ52WikfOG/thzvuitBs1DslxzinsJG0xKDKj9uXmW2Xij+4oeUM7lu1XDXvPncJ
eQ5DD4L//YKMKT0nVwPz/GAQXdXcxoERXDmhYIDeI0Unt2gr90oMpyWaw3vbeV34Js1Y1kFKQ8nI
IvH4MnhwkDgPl16JxhN9joiwM9V1YVzkosSTNoerDYgDdMM5OdFsLjt5Q50yOpH26nIthxGHJBBS
UBBCQChbdCVvb2wAQYDrXz8OuMj6yf12cw3q6bdjR6nlLh56XMzGA9qts8CXQ4nJ4wXSc53OP6gw
piMfJbXuckjIi/2eJQTnWMNHgTwLBI3+0Kb3d3gBJ/2Lfzuk34LB9rR6oy/l2sR7tjURSbAcz3Sw
AOVuNAi/OB9vtrAiA5kfTQAFYyAs4Esy1lrVq2fx2A6WLTyLtLnyUDxahssDZpsbjdSmpBhj0jWN
1GlmJlInYwvhMsbqndPuVoPocOeiZi3whC3GkhhS1gChP4dsnOzUqX3ZsoFIxQnXZ+OwCRHGeGjX
/ipdWhCxjYoIPzX/cH7lGGDqKf6ShQkJxkh0SjlmaY3Pc4Us+KFzvJDKMpb6u2itGo0LIHKLVO/Q
Y3U5zwGHL6Owd1xfHGwqlx3UmS68tiF5CTxMwpP8Y79Hy9FOXBXoQNoxPmHTaLlyqqVWkHaJgJc7
uTFrKb8fgVV07ZyXrTok4rE0SHr1x9FC1WUgX9qZ4095Iqozym5WKmR0ARHNJTsysXzoR0/+6nlV
lYQLZ0Y/3b2nZoIENWv1czzgqWmJYLtdJsCP6oi32bytVlzgu7lJr6nysesT8WI8o6oJats+Jjhj
l1jKKXjloXLNJumyqstI0wFNoEmsSrRhI7dJAXm1wgfZrrxgKe9zv98r9J5mjfwOXRVU2eXPlGjP
95Vl3hFNiDPKEiedFih5JSJ8AGLsdqdZO4SZ+wZlntrpLdrD9W1l/6/s9TdZFiOhzMSqwaEb8aiW
fu4/WH1oKWs03+ndgH/VJpw88K2vNXG2fSA2coC75+gkvGw7tyC4rGN2Nkrhay521ayEagrqLYAc
w2gH856qDOyAYKipwXYlR7OQ++1xU/uyXB2+gD15/+vNe6JvauwzxlJQtufhIqLOQls34ar/oIuM
aWmj28yhNWu5J7SYkMU8m+WoyuBsu01CW7s6ioRRy8p9bt4PKS4+eDxXMTs1ga3p/7wliyOb1EGu
jjW4k0nn5pK1WQEx1OkdyUQfw/4cD/c55Hy62zjJREySugyKUb6KR/fq5b7iHgTO4Vzu52LMV3xO
x0V2BYV6YQ+PDSA7UxzHWK55u2XzNnnyckySk0eJIrc5Xs5GxSp20ErEshxmqvl409Q4/WWRJ5SY
AKW5YMNdvfQi6ionm6aIR5Ecq+fCWhob74dlpTv/kDkHhH28aYx5uzkhzcYrrXpNpWsDJtfv23f3
OFQER9KIlfkREW7nyn2e2eLpAGOqx/RcBkoDbvGuqmgJFYmf8zXdET8MDTkkq/aj+LgvlbM1+KkW
MBYlEvVILk3QFDykxhhiujrx1qythWddylVm8etJs4Hg98Oy9aRWvuZ6pEJMX4C9ElmYqh69ann5
MHj53E2l7kgPW0dK6v+8p1oAuwDFfpda55fuDbMr29w19+r+1/6Ig3Htc+8vIoyRFEvtikYOL7Gk
Ynrvh9Anmei+VDRK3YtUlrD7X+8yNwci2+n2USlqJDr+nK/K0RsWfkIP67rIEmhog/lu971ZmuSC
Cvb6ikjDXWkfaFhxKM6mSJOvyhifrG5jU+5bqqniDrdrh9ugknLEKXJeeivznpOxP9IlMgVjBK3K
qV2Ks3/KN4NlAO62IFi1Ej1gcL31jvPqKUCEwQYGbl2iC2La9pr30DxhZgyUKimaFoVQn3xDZezj
Ymm7GgrLTdUoT/dEiDFHIgalz4EJnoENrnhAvQNoVvJawkfmjvXfyitjiJpAFHHLG8SSzNqu3Y9K
tcrSMx5szC4mVvxvQIu1iRFSGCNUUOg9TYC4rhEdIqGKiWnBQ/oByjz35fQW7t55R/b4XXkZFLWI
qUd5sYtVtLsk2A1aLnc5jnAvVNJ4FoLEdWZFWwAmZttP7uzk7WjBvV/ARDrhOUg0rR3gpt3tGoc0
truL9RGTdLWkONtO5q9KIrlvzwfubhInBFEZMxSeeyPvQpihrY2pzcsrz4HNgXFMv+Pt3yd2LuhE
XGUUO3zHzt1iokl2S7d4vpqO6WC+Blnb4fqRW1bnrTAo6P3srMf949lrMbf4HAHpBTgO3ugJu4fO
wTHjzPJf+qvXP96XgNmSJi4sajQbwri3wKhsfGn0RTUI1FItfKy5ZsvevqS2GruLjFyX5suqxiXl
9ROvsDPbnp0SZlS47yKzEcMbYeFJJXlMsBZw2goDVvRX7ZtQbbGAzTOWs1HhlCqjy1WYmWIFSJoj
SnKn3fa8T0NLPGPmSuGo1mxYOKXEaPE5bjTg6VBKJqahFStvrA5vuZIdcau/3f+Ks9OCE2Ls0Axg
kVulSEFsjUWVsHLT92inHc+R3S6tQofPqRwf547O9oPzIFur3PGh2JpOeH6P9ipZbZ7+DkabhQiJ
d1FTpuvIXuyzgVjlimLd3Od3NpOe0mF0Vwzzqj+bI/jFstFuV1l7HBLydMshK/g2usWbWLwu6py9
mNJkai9tU3RRNYK3vrU+3ARVeIz1rs6NdZ83nojeZlImZqNS0v8T0XVzkL03IMY9GRbPU9MA5N6H
YoKGczKGGj4WHtDcbbcpNnYx1xmZdPjxk9++o5/jHjXGyCRdUWlRAGoBrs8n1mrVeT/K1RNH+ubC
vOkHYiyKGXdN3oSieJTS5WKP1uwYWcGCtxc8t0aiTckwJkRtTanLDSp7L5jS2WFKZ7knj684IY5l
2sOajyfM+1aMJRl7MbkkGf1W68a2VcADPGMKd1e5kYopTW5VZS52nfDHziP01yzDnjDIAWvHdPM1
BulxwgNzAhw5n4vhNA27MZqqSKLKxh7iqEaiDAC6YzH6Oi3jJtb4cY3s5xW62QliD24FZy5SnlJk
rFMjFouoEGVEjes6IOECvXskk6iEPT0tNve5m5XFCXOsgSqjsW2vVEjwikpuqXjEl/skZu3RhARj
j2qtWwAsXhKPi5ZUW/UVuCytFbsYXL5PZ96TTQhR+ZwYpHwUsiTuwMvVsrPHwqprQrct11zsLp5E
MEapCSO9C2J8n3UXEETZqwccbk13TweKMcNtwczK+YQtxigt5EWT9AsFvkr/Wb6JwPM/i3Yq2Cie
cNH1eJLHmKYo6hpFv4nD2n3fjaSCOKB1iyV4bvbAY4sxT5VQmFiDxyOWNrBsRrvw9OfFCmaC15mj
2vKXUZ+8H2OWBOD7Fkaj0orhtjuK+5VkP1PPe1/6ZitPE6XVmPGoooxrI85BBgVlxTtt3993Swzr
44zjxkEr8NlaR959krNTBVOSjJ3o0kXeCSkkAziB2xqprOREtZs8rMuEIBn6Lx9SY2zF1ahb2RRA
7uW0IMoSbX2MStxniWOO2PmSSK/6RkxAIkrI9ZeAcQWrk3gSMe8Z0arV6eatrpqMRQqH81VKAdiK
jCrw4BuX7vLXY2x5cIyA6LFw45FfP5uNOCc0GeOEo3hKE4UatBhLQu/dZnhYAKGdF/vdgq6/hf2b
NcY09U0vRdWFkqEX1a/OSEq3lTFBh7EZ3lQLNQb3aDGG6VxfO+OM7OEILHVxH5AVN+mbF4dvbhhz
FEu1KkaVTk0fcpPTtnK2fQRMVnmrnM670vvy+VHMvHH/psnYJZyNqQE/Dq5QbjzVEmkiojvZj7Ak
B9SrOb5x3t5+E2Ns0yg1WtRkYJAS28bL+9o0WybWfgudxh7k7ttrkqQyeNHdD0wV7/fL3KfVcIzA
FTiZZXHIzYbPE3KMPSoN5RqMKsgtEE2crk55yNb1CxA/bA6hOZOuozlKIXQVzDEyciFcozwbMAaB
ZU87eHs824BqwXYbh8qch5pSYSShx0B9em5BBa0EE0V9hTiygxNjHG5mR0OndBghSLLqKg8V6NzO
gACS4rjEaCi2Qn/8wJFo3lzk7JzmhBzrqFJpBIr6GeSA0GK7IeKJo7vTSYvhke3whGEFnezoVD/Z
X96Gx1Ilj86wqXGHEoujfr59ql6BinP/qWeLLNPfxEjOGVd2q+hCP2hvb4/Ywya4sIlpHVhkQFZ+
mhuO3ilztmtKkPFlaq+nMnrsEqIPyUsHorwjOjh/ocNwdbY7Em/3hZW5x+V+DzT03kpeUONTLQBs
n03MdDqi4+TkwULvjIflNmcRpj+M8U2l2i+kusAPe6kxBmLyUenm7NuUAOOIhrwt2r6kT+1uL1Ym
ENn7X/w78Y3njWbLH1NajDfqzD6/CFRPMS2K5TZUQHJ7eQQsqvD2M3nVcA69xFL2SxXwZr94r0j/
fZIKKM21Vzsq4zLuaZsPmXNfXmerkVPGGAMknbPoMty+0vr0HuGe7l53NpDWBFe0+WWJ+U9mmpKJ
a2JYMme46YS2GXLsbBzXwId7f89tIJI4pne2sXXKMXpzHlfXv0kxjAE2NurVHKQE72X7oRxTl2Pt
ZgdophQYqzqqDVaGM1AoD52D0XcKBsD5OvOG+5sJxqCaFFxdD0HCptqMy5RLjM3wR0JnQ/4JK+xM
aD+WipyYHZUy1x22x2j3i/ykc0dYqvwafD/xeJ/nHwzlb9bYubIR+C29MLbwFaetC7w8WCjvEYEr
3Szj1SFmuy5T/hgjGUhGp/Ui+AOowbF4Ckm4yiLMmhN06DzcsLMOZUW+AFq9eKTDvZ8cWZytME7p
M7aQrqEkowT6g4c5ApgqzG4iNud5RCoObBw7JcNYRF1t9GBsIC5YzLiQcNvQLgZHJv/BFH5/OMYU
ZgaQApIKvKA4gfPAJG0BCJiQs2uXXmOtvrDn9fQVA9mdowtzMdmUOcZ2lIig67YAXYgLLK/x1vnC
x+WDR4b3hozdGPr/GMS1bTydTLJtfzS+0mBWLMFXA2qsR2daOLzN5VRT3hhTchb7KJNi8AbA+i0u
qBUk+sFjjPd+jC3RtCAtS+rCCpI9KuhL3DareNIxH478lg4Walet67Q1ZIgg5Fx1lx/pCkP04wZB
mGlBvaP9w8pq18paWmNlgPOKHA5Z6F0tVxew+DApa1dchyvTqtzYXQMmj0Nn3id/88hYEzRwpVYc
8ZJr9Bf7hlwXdLTBRoUJ8Icf5wY9av6Ru9nFhImMsCC8o9kLgtmCO4p4hYmgG8gcDkphO+Hno7d5
cyLntptw4aYPHJVg9yyFUh3QMKbv2o+2u8TAHxATDotHOu4OtGFuj5z3HRkLk17HQS9kvC8GJnCU
U/ZxcPpiYej9jeLshy7mrXBs9/5H5fkjFqY3k/QSNQcwieVVQPjB1x5/eYA72TjYGec96Sw1QxQM
VVZE5JmawoR1ZnJeBCllcTu6KNxgBoBU9qvqrcAhhmEJh7u5J53S++tJG0PJaFoCFLMVSnoXcsTA
tj3IRLUeBHdlYZPOxHgKr7IyF4VhPVeXVJlGfCqTDklZGXUDjtdCaN32XcfYeMlT+znpnJJgtFFN
qliULyKk07Z3H1f3wDHOs8HRlADrvEczlNQMBFCJoqE/hiWQ1WIdyMEKBm7RcOjNWdApOUY0FkVX
NYsYT2bUpAsxAf6LQ2B28nRKgRGGVo16bEOAAnq56Kd9kDONgAAAd1/ouHQYjw0oqS5oO9BBvn0C
6mFkHT39CaEPFuw5pOhPZiOfKUuM147iIUPx6caSDcOYuaIHxDOoEq/ONZswTSkxrrqtqwjHOkdq
nDDDJ14Ar6001PJHZAVUVpuPVD4XHEwpMo7b0LuiRqkDn6siyhEBHd+jcdSUraQUTRml6hUkWjo2
h9gR0TjqyK+YXHj6ern/rTjyzd4EystKTvS4xwMOThS7hsi9ssuxCGztvagHM79SboDrkADbZ+Vb
PEj82VLX5KOwBjzLz3UFAacFgdNJsxTrSGATNk58fMDNWa7YzVb6p/QYnVXaNDU6ahXsk3gSvgpS
L3cY5Dx7ytUasX3jrwqRPFcReTp8cmV+3nv8tuJs2q5eRmW8DpS4fcUBHAp7x1PguZhqyh+rwH01
ZJIAtcJmwWV/wan2nJwfH3wcysQQMEcEeZZJY5S4G4JByiIqIadtD3w792jYe4/03vMnJ66YrRJM
GWO091LmuMkpQ9wBkS37l5/q2+d9fZoNDCcU2OR97IA7j8u5YGYLByj7McHS6mFPFzPQ1cdgm3e4
4pTkmtf45NhcNoPP1X4cxQSPGHtP3FlBnp1lV7xEuUsrocVff7HVn+toiXIumnXdUVGtLANmGOot
3KbTP4RlvwWd3faKssBQF+HNuKNAhbsQQNP8CJ03oHv8cKzLkuciObaQXeyUgd/c6wkNLerH+PHA
A+XlWSl2xysV9TrDHAuV8wKOPnXO/oVsSRwSOSRKB9DtNoU35mkz9x0Zz1+maS8DPICKJG74jn5k
07PEP3BK1X/CYMt/qc7s1Ryh68/aWEIDEGhsXdE+VrimquIO8hKm6pNnqjjOkj2UE6hXtUqkm76p
7vY9+gyf0sf0WCxhq/4/KAJjQEpNCs9VT8nZiNZO2xfBO5luIlphQYI9+kUxTvfdNyk85WOzeL0O
RuBs3qwxSiDubu8pR89ZrW77a1xMMI57YfP2yojlIdfB4RUzJ6ftNkAXtnB8M3GeeEcEOKGBwSQL
1blpRkW+fbvgsdggT+e1PWYb1xNzzObpnVGgI0/zEUBuI2sFLPUbWj8HVNN5vmW2rDklxaQK6bkq
ByWHmmHkCRBWSJJRRw1xSfLR2BCyecOxCZw8wcETel2FBzrDMy4GE5Jg2DYKJRGMAqjAzeza9zzL
wQARUgk6eMDJJm7ws3dCfDZB79SkU9MB5FoLFWPUqHH/tifYQHz0yOsm/4G46zC8HrKnksKbcxey
ZsEFpo/NRCjZWdd6XQf9lOQYUFHsICZfiMY5fPICBvaKDtBQ4sVCprYTreezE2EUnVcn5sooY1MG
baHjVA2VUcT6oy97zxissLlOnBeasEdxRNQcY7ECndo9YbYCCeAxQ6M2sPfLhig2Qe/Rciw/XVi8
qgBPXEym8tABNXJMZZA+0TEV92OJS1LwCr1Pz3N6/VPgehrpcXhiYz1gL4Bc1ovNZ3Yl3NLLXA9n
IjcmY3KAXpbWWXeTGxSWuiW2dJZHWu0BrsLbg4pVHSquHAPOyRnZwaCFLJamVIBotGxsO17VXysg
f98nwgnZTcb69IamJDJVCPv91b//p2cbJtNHY2yL2OhxGtCai7vtl7sQI1qYZgocDhmeCTOZOKVb
SMHFVEHmZauitrPrkcT9fNwAfAgDuDbnvXiFJJOxIE0w1rVOP8oaSZz7vr3ud8s9ljoX3kNj9R4Q
gThiwNU/Js8ZjFRLq1vpCsur9XK00eLFSAYpfQejuJ0jW8/Yv6foVZzvR7XrjrE2GQMzKsKQCjWV
jc7uXkcIOW6I87i7T0Rnh4IC7T/crbMNPKB7hHYDNGH/+PN1cC1r8cZ1uLORCla2YecN1G3ZwUHj
0reAR1nAqDToJF7Ibg90IA+JVknojV8ggb3wpsPnZXRCkyk/tsM1D4IkkI75Uhi9h2HzBtgCp7Av
OxqOHQ7AneENOs/nxxOayp/l6Ti79rLZgqYdLbdlZ41E+RRXBXBh6cU2iqnIkZdZezUhyOh7cG3x
6KNJQ8BQIRI6wAFumVn3qcwmrBMijLYnoQxsJwlEFEt4DPb/KguZ/HlGvfVCyxNDw5+nqEd2Ojrd
sf8Ykg3FUny26md6mOA+Q7NQRMaEJKPf8vW8iBsZJLF6mpF2PP20rHyrLwFRYtWl+8SVRsrDX3o9
IcjodWq2dSTFoYxz15/+18u/GkifMMTWMvRxqBUhhuCtES5ccJaxsLw3yUYt17d54jAfPn8zwxYw
6jQUcEUP2pySq4VrIZjq2aHwqWGG9hFxyY8fILuix6J4k/A8nWaLG9EiusgLEZTXJ4yJ0bGb5SPZ
GOQtxA4iD7BqPhuf8MlYEKyqXXpVwEcDXingIXFQFpfMHrWj12BbDNcgww/u086a5glJxoDUtQwg
OkEDg2vsvO+6Q2ZfvMiWEiIiYwV8R0o7eTbmSnhOgaPkbMmjNgo5Q8NNAojOy3YbPW5T30XIicEZ
29vo3sbC/XkcgvR5ZQGOZuiMcQnTVCvSM1Tx40gLcM32vqpzPyJjXZS4qbOcup4tJgtdF6gB3iOh
PSjcguNFKvPh1+TzMXZFN85xmF8hMev3y5NpFY8498hb2f8HJUCUCJQxUxFuSwGT0bYxTsREFlMZ
HL0jfxwhlMtH+NJVgsMxTzhwxwvF59Me5Zsi843EC8AtBkpxnS3fuyW2hBB4dVvaJuKVAeaDvQkt
5nvVcYu1/Aa0sEVhv6Mm5e5hWX4C2DJzsFv99Pl5X0BmgbqwBvD7OZlvFihiHlZaAtNsf7R7rLyc
WzsENljV447FkkhLsiG98wN3zP0D+udfEcmeaOrhj48pgY/i5LGU3N+e4vvnMJ7CvJaKmF7Av536
w5Wcl+eDzavm/IOc/iZyU5qJCDVVHmDiFjwXqV++qrVLfGxvvmAo4f7jcpi5ifKEDm4S681Y/A9p
X7bbOJJE+0UEuC+vyUW75EWSZb8QdrnMnRR3kV9/T/oCt6QURzmY2zXd6EEDCuYWGRlx4hwMRvuC
ehoVGdA4fmuy5+tq+X7305WJs1oFWZCFCvLdOz2mja5LpyfzDmmjx2OZTmT82yi/paYrS1mah+M5
x6Sh+I8/gLfjjSX1jsOLTqaj5X+ro95GkR1kt+PwDEMr4TV89VuwIM+D1+dIJDyu//9wlf8zxcSP
50sqJ1FMN//mF/c92BgWUmKi+5Ed0lWwR1aoR7tAugWGJOb5ZjqQB3tdZvxK35qZL9YRPXon78Nb
gNOFviQJkO9LykxHKUN5+2X6nvs3Ysa/dEZQjwa12dpHfVkD0LVEuCI8rb65nST/4e75Z4txLcXQ
lnFyxt5cUdyuJwAkupiBmc7FAxJs+Zyh8Q4b4zn6si+H2II1J/SJ9Nwc5z+8AIznOFhqMU0yWzlA
8/x+RQExANdCrO28SsFmovJ8B9cWk4nSCnG8XCR6sjeeblcxNFUDT9jz3lC8+5QlFBsaXz/rv6sE
9W19tvn4Inu0Sb+/9w6oqnirxB0WE1VaQ56FekI3vYQQz8TbECAiik547K4m+UquHONvou/KXbVW
mObi70Vy2pwXH18CwRsfAR2amWZorEBpDuQdZ3sAnJaXc56M6TQTMoKiJoK+kBmipsAfK2qh4IFQ
uyOwHZxrhe7kO79x9fuMg9SVi5LVQ4rA3MILBJQcDRG/B15bznRG+coM4xxV+GBfo8M4Ihg2NkiU
43H9eJUmOzjNKxuMC+zMyK8TC0OBuIVHa6dA0HUrMwKbf7wJZ2eH21I36QCvLDIO8JIEPsTCc7o4
8qxxUKeyEiR0f3s5eTcZXYhHC8U4wKhtjDixMgV57MqhK3VZVynkJOdgaeHNJJ2pR7YY92eOQdar
KmayhR3HCx0dpVM803h3Jmfz/e6aq3NFVSdGFRKx+/js1PtXYEd5+p+8jfcbiVyZ0M650Z8zmDii
lF4eOpIOdml6XG/OWZ5fV3VlR07K3owD2Blmq5M++8iWwoXkAI+UvEmbDp7+7brfMO7KlGVWWeFr
WB3wRELg0kVU0ROK9uXm/SZTYleW6KCvLKW+UGatCUule3J2v/zZv03YLiJce3XkVWGnr48re4yX
GGt/lLozJlH5VdTdoNfkxbCfGihJvKONACpovKTfZHx4ZZHxGUk5XhpIxij76KgL6E0DcOrZ2mdv
Cfnf7sYrU4yzKFKoDNQKJjOhEa8BHS9AONFLgyoMOvOo5jPHH04GMVcGGY9RFn40CDoMijP9Y7XZ
eSh4jdv6DxRR/wuMwP1MmuDzkFULkiayrLLvoM63fA1t2QhnsmQ+egZRn8PS6eRlkznmG2do947j
1hgTz/RVp3ZSUuJUg7b74iCxA70G6xk1E/zFuSEnMtG3xujIr06BJXRlBuUrGKPseuO6CknoLIBs
qltaEuKZu3e+t+aYG7+s1aobe5irq3XjDLa8LKmCsGNs1pEN9PSFKrk4nAm9DzNujTInL8yjLL2A
JAvYPjxZeguyaPXggTMK2nmjwI1H7x3LrTnm2EmxYEl9W2GzgPxLJ/mnCETf/PGYeHuEOW951UVB
n7dwXr3jgWVTfRKha2fbj61MJHRuh8KcsqEC3b9qYCjoABbtJHeLAB0Rw05t7VZCJMDbHnT5b+/m
W3vM3WyYcaMLNew5ym5T7ROBjBskqrjug7MN2efJMIK8p5J/lyj7Wx14G+7eOd0Mg6WMPuPuH/US
q4N+YbTfiThZCGn+gA5OdbPwxeDY4+xv9mEioJNmPNNZ2xyjz9Drn3Ket+Wsyy8T65WX6IKkls4t
BoS271W8V3tHF7z0eMaLn8eENhHp3k4ecy8LWmRkowlbx40jAEznLzq0v/2Kf3HmbSJ+ujXFOAYj
BKuC6WPiBItAZax9CmGHl6aZSBzeWmH8QZgValOYsHLcnNrjx+BaZDwvW6fS6Yvu1bV18g7Zjq3w
vtqshN1m5djljnKLzJ3/ISS4/RbGb+hR0QMbTjd+pJN29jdZKCkBkx6vTDCRbrs1xHiOREzNdhxw
Y1JFa6ePF4ZtGXauE4cLReH4wl/55avN2UpxUDdBh+QhWTnnjpjr4U/C61LhXZQq9fpXVsZaUpW+
p9sSzZ+OObMgabjbk9ks1oEBPnIc7/3j62b6WGrjvPKhUC5inU6XwNVItQbnYgDglas9d+GGX5Cg
h+qB42UlsGoZLRBhgTkExDksl2uUOQ3bkZ4sNKBxTt1E5v52bEwMIJZyLaZ0JnGp+B8AYYHCGAxI
LzMIlCzWAO1wb0vePaYyPsVo/SYoewzPgTvebUi26Rc2Nybl+GGVcSdBXZp+M8IKdNyX2UCQjWoy
QoSDNoOnRAWA55Y5kYbKeJZ6GKy0U7BLxt3RfC5RQ2q5OZqJF9ntcjEuowqLxu/7mkbaJ2dEKuoC
LqRNErqPtzxv8hiHMeZy0PQW9ZKgOVzlnF/nuXqWgjg7h5XYdRhFdix0Yi6js12bC0g1F571bs0f
j4VnjWUCzKGLbWnV75x1jni0PPm7lYk8r/kKXpyTy3YAQr3LsBQFpqgoNOpgnripvfIdNxkvWzfR
mX6zE1h+4XaoIg10/cpeRzH/pFdgWrLIDuWnmiyCpfha5e5lVuL4gm2JExnynAZLPVzmeq0MZ9wn
CuoPG4hjAGgV4amSbQwQXLSA2svkYLegrso3HGfMuV80xnnIedImGb3K0sZVR3sv2KnpaCP3mcJb
ScZ9SD5C0raCHUpiMIYO3kWph2QiQizOiCTqGB64e41xHFI9DpkC0StAaY4bC12jL9p2/EAWLEBN
jJsJ4wUDLAuT3F3wzKQPMKAVNucvk7xSK9zyM29UjAsxDTXLRA1mevt4MnaeI7t966JKNLruvNF4
jyP6c48mkXmsVHIxJDp9yx41CfH9ajwTcQbShgvUtaq5DT6D+dzg6oPy/DHbSxikatYNMp3MsCNn
3waFSOL8oDXCeezEph0yOO8UGbxZIov+S4pLXPXJgOC4peQ/wrNa25xT/R/G8s8Gk+roLKkdwqan
zmt1eXOReyD81rfp8/vPCJPiKM2suow+jJwoPLO2F5kNNNAWUKBlDhVenu+nx/R+W/wzx4Q3RtIr
Yj0gClhtIDG4sWuHyv3ypo5nhXFKup4r+gg6sP3xLBIfWmGPF3+i+kR9/b9RMM6oa2QzkSr8fgLV
I8WRtmh1A6iHY+a3cvtoshhHVBbdxb9cfjdA/Wl5I9qL8BfQn823ZefbMiL92h4gyULl8X7iA2eU
0wHUv1Eysc1gZL5atTDv7aCyO4M4Mjfty1soxilFOYiiVY2O8IQLGgjh3R6sbU8B2PXeMaevS+hW
/PDO1eR7HVpgoibj+OqsjxAStW8aY8STKCTxOtmm7+JfddcucjdBU9NrPOcBC5WJYQLyYMoSCPdV
GTBPnIqr55GpAa4ul5WMUBQ9RukCKeCPoLJ3KQpWwXa3kFYvgg1hpPWbDl2yM0kDiCC063q9dQ/d
7JU3ARNXgSaqoiiJhgadRY2Z9TTTRCNoAoQLjX0anTgkFkguzxCzg+411N76+SV29K3PuxMmJl6T
MOuWKmsQKWGxH82lS4OysLDau/Kje/PXwnL5o8REe+J456k79cYS4wDQTh6M5xCWKg8S3/HechOQ
/YLbsCWmXXmPD8pU6AeYvmZJmFH0HBnMXVekpYrLALs4QafTpszdTiZjgEewAqjCS2ergLvX41bY
XHTSzQ6oM3D7dibuI8AGRJA4QtZBVTTmE4bgcqlUX0B4tJS3X5d5E5FojmDMEGfZAjTRUJscdz3P
m9MbiHFQGLQpiwq4YUTpt5Pval+LfZIJhi9Ze2Qj3W4lL8pFSOS3Z94BmlBvNy0Jom+YXFGE42Vc
USbEen4pFRhyBgiDlp8irbZWx5TsdPTWjEQg2WeHf1M2Umi/xRGy5spSpBwMpkGkJ57jmsA+334Q
c4RiycqbVJCtfe0G203qRcva/gjmAjG2aUq6bewW6Ibn4bTor97N99U0MKvs96GvBSKmIY2I9ZKs
saNfeWs64RyuploXmajDbK26lgLN2q/iResOlt31nrVVSb0Hb2PuUMX6ZVzwXMPjkeks2CEPEk0t
zzpdYHnZfypOX5PYy2xNh9S5Yrv6qXC4iSSeUcZLhH0qxGOGoTrVQoAi45ZyCj32DffhlSUCpWGq
uqripLDkBRf0RzZFmfj7k+ju96GNhOKJh3f+pXu43Ra3RpjToQMiZZ0rGDmedn89b2XatHsPrchS
R7J5Mdt46EwGbHe3QA9YMA93T9D0RG/f53a7VZbZE4LkZ0gJk+Uy8qDWACF53pvqN8v+6BPpUlx5
iiCCAIWv4RMdIFK/vmhbb4eu0VOPruL9bLsEyGBcLiV7dNGhvQxA8fR4HSZCNsyRZpqWCUetga36
9gPGKNDkqvJ9JOlHr+uINh/n/ft5IOm82AnvvJrvxCPyxh5LNBKUSlP0neXjBsoXUU1AsyS65bK0
LTvcBu9ncjlWtsw5vBMRoyVaYNQ0FA2y9Rjr7Sij8mxe8iJXaZMXleRSbfDRgAYW5CDva6z2AQVg
3tpOAPRwCeBWB/gXUCVExrdGgzr14zrq1T3CGskBPgrV5tLxd9vPnhRu6xq4FV8/H6/nRIflrVEm
Ntbz0JfAT6rCYWBTQw8MOox/fWfhbU4rkEl9fxdzp+/mJZSXlkvILj3rGbHO5Pn4+Dum1vlm8MzZ
MwWpE5oS36FSAtNimTrRc/DsPy3IcMpd/U39EvaPTd57rduRM0dJBq/XEJetuoeG0scZ0vSLKvB4
ISLdKMx5vRkWc1yCWK7TQoMRx9p96H9fxhT8JEg9Pz8ey33YcjMWFjoQ1rlxqeRO3ZuzcPfypCyF
78cGeJuTBU8P0dnwRQsWxp340eD5pDgAyAIeqzrry7I/paCh6DnOZgIQjGFBpt2QTUsWDZZZIxmy
QhjTAbOHzkdAcqlQ9mZPBNr7snqBcNHM1uxXcQX6hBwCiMqCM+jJab2yz5xIQQV9faZd6OHIKF8f
bc8vbRBCZ5tFYj+90ZbB7eE1XIYuck2cNZ3gb7gdPXM0s6DNozjB6LtT9KkvcTIv8wt5gc91n97W
xWKLvuOQV7ybcn03c84cRDxo8J/pnNN+KsfbafP9QhcAhQanMOVqX/4MX3TGwfzIzf1Onpar+WaO
pDLUet6CDYEWMQMk0I/p64KMz66bPX2qa0qDY1v/SxXxdp6ZM6oqRmeMBla5dr3c2cP5gVCWuO8G
bz9PlPdgyRAlFYEMcl1sx5huRXEemBJWFMfnS1otZpDjQF8tWDznkTMQXs1+gnDq1iB9SV6FC0UU
GI00wiBoR0AXuMAeegFJku6Azx257HyW23jKcXOkk671apxMQFigyAesKsyiKrs5e5K6SLfy+tvY
r57TD4rh56URp+Kim5llTqoxZoUBAVoVVTGwyCfzctbNL2+Fbb38Rc0dFJDE/Twcqk2CWbYWz9rO
WJhu6qpbjsOfPj5XQ2cOrdyE0IjI8CEJ6sQbr1tcIJkEPxmt12sFoozLwkE9XvwvqhfTV+iVaebk
lrGeSVoC06V7BAoEMOFiVg2IR0Xw9fD8xERq4HZrMadGhhBQcT6LGOhodzlck/j6vqyB13mm6X1O
+M8bG8tlo4VgdPL9ERt5g4DcJB1SxcCMU8Q4etI5nncCRXkzNpbLxqwguqFU8EPmplyCR4CQGfDq
aJegrKm5GzkG56aZqOXdWmQCziJMkihpYFFDJvTDmyWL+eO7jOd7WEabemwyM+1h4ex42jwg0pYK
2uKBgGCEl8mZvrr+bUWTcQCRolWKlmO5Osdc1kS2nf3vlf0EuUFhls4zT3AEh8dTOh0vXJllvEBo
ZbEsJTBLGZgp8xdCFG9hOoT8IeveweMIKofe95wH9+adepbWJlUMMx0KGD6eqLKA50k49MVBADf5
n7WLd9jyVXByO7Vjm7dX75OBtzuHOfVxk9a92sM06KafdFuitKbw72vgfVzQnb0iffJs8lTiqRe7
C2uvJpq5qLPBjJGog1GRgvaxtntQGC9moGPZyoAHcLYub4iMq4nDJLXUFq5mtdJ7G2RIc1pS4RLd
TL1try8Rluim0SozCU1Z3Yfv4av8raMYILxDP4FLqPuL43kwfyyvzcWCxq2YKNgv4VrbJVt0723a
Y7WWnK8FaM8a8vKCK2u9ldHsudUJIuy1a8zefVJFtLc8+fr/m2GW3iYOemls6XmVXQnkUwQsO+BM
VuzQVV8em5qosd/sV5bUpoEmmQ6GZurJwQ4gfnqLCyEksrFdD6BuxHb94R2R+wLMrUnGG3UALqRi
ruEZcfbSndZsxQUKc3MwTFlOvwIZPCrS1ruwrjPyeLC/kJ9H68w4pDgOtCptMNgECuYGEe1GcF68
veK0s9InAKoBgEeT3YB74RytnNXr/NV+f39DtDDa71B04R0lavDRBzHhSaiWVXgWcQvoUK/6EvCY
WEizDoIN85+WfD8ePS8oY7PNpniuw6HGvCegOm1dpKg8sK0sopmUEfnPO22IMdbIL0Bi9xNpQzjK
xx/AGyzjpfQwafMhVnGpfv1JuPqOEmcqGa9UK4XSQ9VD3cc4tgQMQKBNcx8PgBO/Q5/9Nn6/jE0E
fQ14Pi1YeVBpGMH6H9rARwuoiQikb2d4FzUv0L4urblI8gPn6NAZutsulmjoIqpuoB6nc3D1fhD9
Nohiy8Jhzdfal/oHvCQcC9OR3ZUJ5okidL4RKiM2iWjrtujOnt7eJJDtUZ1Hhxu0Tj7or4wx278K
49qXMlNFe8yJUoXQHt+XAxSzuXS7vJljrmXx0gR6PWBYqyh3xpXqjKbjcOMs3niYHZ5DNzANJYMG
PCfAvi9QUfu6uGghjpyffm6B8OFo2o/35HQgaRl4pusK5M5+a0zXeyK24EzVUAN83kl3OMpwpT/9
CmH4/Jtbj6Nx7/0G/H/GWAx9pXVC0SexhrjY2TipiXSTSWz093ItTV4S/4bFwulLE6yEQRBpv2gl
AGGLE5fravrNdGWDjvZq6obKUkGw7/++iz86aNfMrBllnxecdHbkLBNv5phzVYyNZA4+bFnzjaOg
Qu/Ji4ubvW9bXjudMhkNXg2LuV9Rsc1LURbom9fZ0HLEx27TuueFU9ve/gWaZRZEv9dQt2jXW3T6
Ln9+wKLEhfxOv6GuPoO5bC+WHwZ+hY0J+WXaaecvvHYhr3h4jgk+NoQTV3YYJ5JEatvGfoADsOqc
Eq4YiUl0MucrJBlQkAB1Zm4/Pzs8MpKJnoVbu4xLkfou9ZUB4zueNifDazfj8/ZAt4/Nje+nvBet
wuumLqqyzLZrd21XKn6favt6iRJYQfQBD3zhGC3UE0IFhEvfPBFFeluyB12BoJguo+SiiBazeFoe
+IUhUovkLBHo+31Kf0VOODZ5nV4bYVaua8NUMLtC+5WX/qg/ky34qFfZz+YUAWSAVIIzrP8LAr+p
o3htllk4VS10/zxSs5vGCSPaugiSV9ffN6R2ZqCzcCG5hC3Dib8mX+HXdpnbQS3aUeiHjLo0g4Ce
h9I9gBVr7R7AzMO9W6eirX/W7mKVptY6X5bpKE/AcilvyXrZHUBrxDM0mZ25NsQEJV2WaGFLDVEN
HVATeshsgjYQYh4EcB+NT5JAf/A/701gU27ddqyajdrSeYT+SUpRavbPN7+9dfJ8X4+L8diVde7S
Gu8UmKmckzkzUHg0gIg4r8KXICaOw5vJ36aVRwNjHPcYB62myLCIrOlpoyFpeBLmYklGy9H/2M78
SEnwhiX+nj2jU+hwWLqj/ZanAJXZ6Jvnfc/k/Xg9A4wTUJTy0g0Kvgf5fy9zi9nlBaJ8Sk94l+PU
iqpokNNoLh6lXmZFKxDNtJeshyEhJxvrJIOnzguQqX3lncGpCO3aErOoaieYVtzC0viKmFNIbUgH
ex0cAKBN8HI0f0mwmTiX/5T/vrbKLKwlD5lxKS/aPrbIkDjZTGyQMRmhi/dMaTZkJP2+eZlv+pvs
ZlJ1qoIHJK8ks91EXYv+l2rQNHD1SuBxKIAdIhIJPc1yzvOycnwCyVJIkdjtPPNBRDbMHg960rtf
fwAz1XF1EYRLig/Ia6c8omIlvlv2et0i74dbkhizN1sE0Cd8HmPefE+tskHhYhi5ZEis5IBo5bA7
hgaScKDM2G2OxUvwHKbkcOjfQpRZOLtqgk7FQlT/zx6zvlkGUGZrwN4qPiOyCyVbdzowMhf2+Q04
NeT+Bm+97Im11sALVrjhbAB+e678D/B0yIAqsqpCFsqSDfaJH/RiQqlxjH0K8LGoktB47j1t2dC8
8jDvv56f1ZFQUSrOWk9s8Bu7zNWWVUboA6Ju4CEH1kd0vp4gVCztv0ZsuBd1oe7/5ODVW44fy2Yz
FxY/EDd//AUTyLXbkTPPfwgkgzxHxhcEc+0NvURfaEx5Pp7U5WlVL78Db5hzFn3qpUwhn4YGcAie
5L/Z7+vXwxnNsRlQK/s+eYr2soNk9rDKPPpSfq5X4Ux7fzzE34Zb5kTfGGSGOKR5FKSdgF0GrKCU
Qfppd3Giudi5wiFbfC5f/e3r0iXh8Te3jhomKpgN6CATgEMff8rUna/K2PKWjgYLGbXD2yt4GHWp
N7NS2AuiU+Ei9OJvQXK11Yi7ybOJubOljbg/iCgRP3MxSBORzY1x5rSNqWDhNQzjimzHsv33ZUfz
7Gf3IrgA94O+d84ZLb1+biYew9QVxZSA7ZWAdGbSPmZrioJYXfx9YNreptieX1U39gyDpEh+b127
c1ExtrMdZ5bv09KMXWaWq7MZa6EMu7W0aN6qFSRWwblZ28ocbypnvxGRHU49Mqu92T53vFkwixEU
xOHiNXUtHeCgfJbaytPj2bh/1/1+FdTnMBFomWcTDmbX+HmoKsC8GX+UlfWs2csDr/XrPld5a+Qu
0VCA9sgUYQRv12wOj2KQ0+rsdKGrPyUzIGPNJ8N3tYGIaJz24N6QPf5Bo5088u6Su91GvwQoR1mX
NEXC/7nd6lY5dKmc6xiu4qOStPvaUQ30uHZyH3DYZXjhrPp9QocxyBxzsdSqMOs0f3+p5k0DYF33
3W6MzehW2222H10IcOLRLs85du8vsVu7LE1w3p1zHzPu71fJz+qUbAsCoYScJB++95ZEFBiB8hWN
j6ynZyhCvPI8+OQp+zfRBrPbzbRIoTlo+vtCI2JNGpE0rvCcPeHKgBd5vInvkdd0sLpqqBJ4ayWD
rRC2QWs1ohoK+5U685/jp3ztuwOJXRTLbXUJhkNgisDnG8xGYITfs44WfgC8fv15/B33lwjzHcxb
VAL6vSgkwUfD1SwpSWG48tpOnMiJvJ/YbSCgvOJpjNy3bTA2mR1thgIERsxA2DtpATKsy9pL/+y9
KIFA3Yb0H6pCPnVvLq+Ww9vzfJ66xufn4HweEELwwga6lVnHamgqoGSKRIM1xpNbQRnU/lAL6ED3
jgFe/+O+24WnbKvaydKc9ZteIsvUrRGsqnNr2XzE0F5ZlhJxeBB0iZpiPsUCyw8CNfotAJneHvOz
2TdgMsepo6KaW/g19wLOXKRuQ+RReaHDxLgtJFYkCQKeCkbPGGuiuK1KIxZoGjV7aT+6BPkHfaf9
fMpO6naHOTJWBrct6f49Z4Ep/Z9ZFrXRJUbRVFkiIAHhJBijGpN16ekeIgcei/rUAbNkDczvCv4h
49K8nc/k0ltFXMBWR4trz93cU+b9IfnY03NFUE0Fu7/7qr4VO6RbUdf8wvbqV63Nw1zdP6rpoK8+
hNljyXkQL2OCDzmuIEt3/va8j4/NarWan0FSUe9ybD3d3g1/93VJ2oOb7SX6Tijfcafk/NwFPVt3
2wyeB+94FHHQY3I7LVAQUcO27XH2DOJvcsCYIzuInd6TwWL1XVAWXB6p3+QMWIqlmqgZWZrFPgrC
uvU10dfDgxDb4a4k8Um2zWVop44HUjc7xR3qouCbk6ed6qTzxHHPL8vE+zQ+58ZCcxrPmvcBN4a8
L+9baK5RaLOWiGeqxO4QP69isVOS/NDOoP1jPvnvKF6oTg/lrXaRHsSAc5PfTz21p+LUATGvayzi
5pLlkhFYeX5AB3sAtY6f/uu/wNrd1S0wKsUyDRCGIXcKqOztAhcR1Xgow+JwXpwamYjxSt8LM3FV
DXj/cS4P5W4zmciVqICo63jl33X8xXHWZ1J0KQ8B1eBBv1uAsBTFrZ50G7+2rad2fladx0bvu8Ks
W6PMNW1cehEFBhjdXPby4cv7il/T0UlX0my0lw2q555rGzP0XrxqCzvu5hzzNCd8e4CAxEeXnaGh
P1mWWLWQqKkVvTLV6iAv48VGOO3aWVaStLGRVHFGNw2JHhGRjH/P4ARHmcXNZ9UMiqicaOmXYoH9
Dh0VN2xgQNOl32jq6vVXdkKIliKzOii7/sf4U2zLbbMIPQmw3GCfrT0obcKr2KOXbANibLRZvAVF
My7RQ0rebHRAgvNMBMkhoCaifQRZ+GGuzWQv2sWcPMz9y9iCrMrVlzKXTXm+KEoV4EulXeXViHIo
RfUI4LTphJ6/8D1pq+5SkJW3vLWa2J/XltkaXp/ofoksRXWw5rIdBfYFVwASBCeI7Mkk8hBJOsqi
WOW29u7b9bJwi5WyoO/Vx3tmwgFiBkA1C/+nGDrQ67dnUh/zKlTMuD6Iy42wi/ejJ37uABzX7Wze
0JozfF9DEWL2Wwsgd7bAgSWpnduN+3kmpfeTLuZgm9CAdQo8Ljp3apZMmrTBE8PAvma+rsj7AlSy
dXMAn+tiH79qAanfjdmriefeznDkl8ezcY/Kw36wsG0VHSdZVH7zdlc7N5HCi5YabXMYsDOf0BGr
OnJul5shJtbh/PFjbp81uP3Ik+yDtshWphu7Lann2kLmcHzfp9jpp1iyiSSlaEnQtbpdGE3KwNNX
V/VhsPN9qxOIKRX2OGud4ZTsh0XoWk7BiTnvqzCMTbocV8Ov2rgA6eyvTQsIoPO6RdlCcXAjuEjZ
0R6ftUJJl90cnPSPp/731co4DTSVqpKkS5YmSyoT7bf+xYyAiawP/XKwVbf9WxJRI2ennZdu46RP
wUr5upCUSLbodXaEfyp2v+hccXFBWeqyTV55yZTJT0IsghwpFLZlk5X5FCpdFRStbg+Vky4ujuSo
f0P0GYwoeFRIwLvmIrKzhblLFj2oV17Q6AcIs63sEEq46hyqH4TzJJqIHJFmwZ0mAsiCbmfWs1q9
b1plUbQHKSflrDxIXyJEF1zLrr0GXtOwzyRHKUsVgapwtPUK2UzDU+1Vh2zrhZSrlLdL76N1fJBi
IcWLO1ZHi/ntjrlIl8rsuqo9rLKRjMAALrodJChfht2A8tYY4KLJSLd2zktpU/EeqvQIXG8ZC/3s
yLRJaEBDxIh/uTUedZJptGrQH4LeaU6DK8auMiv+1jmAzxvk0Yd1AByLaffOXOLm0dlgBvesijQP
gkba32+wD4bxUqjjOS27fREvTiN2Q/Pl79B71q+L18dH4w6yS00hDNSw4siliiwOsdVbqRujqkNv
jz6r1ubMXJrL/mgug7nk5I7gGm6EPuxyIdnWrFict+0inMtQvbF4Ac7djKPSripIbiG+QPWLvbU0
dFMmEUKQ/WVnvRYVqZeXRW2Xtrr316ZAqoB0y2y9fu8XwypcRhLHSdz5Z6AKcGsaJp4IaEzRWbB2
Wwx5cvENESAilG0ICGEpgmMHfcMOwOn1W+uMOAKvITIxXEn0u5Tjr3FTQ3OvJKnAGtDw68o7tnEW
9Y2RS/sNrAKTpc5OMiqfEvEgGoW+jdksAbJ4sZdI4o4EGJKD4uJ/nzTTO5Afbg3yzj/93w/C3kBZ
EPgmVhCxM/w4LXVfhOgdoLiFvf/YfIDPLbFHu/X6Wemk22q2mr++brfgDE3eHm/Lu7QANU9ba0VT
VCU4ASacHy5NYZgV5sOsSHgaV9HsslXnEuqur+Ac5mw9NtUIYwaoK/B8wI2I0JaJBBDwJqmg1YDD
nfAUAiD17+PRsI6M/X0mEhz1oMyVqAGg+tsEPQXyK4tuZWozTtxHb7Ebl3U7DDZ3a7VKGXcDhvEh
rUJncFrOonCmiT2gmTEEZSng9yXHd6yN9P54lu4Iiphp+s1NX52BRhugstXh9ynUxsDf/VZddgsS
RnbBscW+ZlhTTDBiKf3ZOFsw5W++IlfbxJzrgzdVzNV1jnxNGejvyz+hZ1pE5nUe8AzQ/341V9GQ
tK1GtxTlADfAJW1C9dVp18iVUk0y/DlyVoeziX/Rb1cWRz/Me9HAkGq3Rhc2yOggho4/AfmDl5U7
eJctX9uEnrxHW5oJ3OLRUKoswzDRyaLbwufcfPnmjIsuNWMCPgb3LWIMRVdZqohE0OvkQptbN+Im
f5XsYtmBnDZGk/eq58TAEwf0xhSzK+IouhhqDtR5/p6sDBeEiPKKh1nj2WA2htUZJuRmYEMsQb9F
wm3Lm7C74ATEEyi9GjT3oeAhw5ydMDXERkgluvXwnrTxWpoB7TcQnp2JeODGDjNbaAuRVUEHsDzA
e0n9XAQLZZY8VcTf8jLz9JfutsDViJg5E5KzX+URRgRovs95BE+ux9VvMxd7NI4aNNTx21lNkCnp
11wqCt48MWdELbTqXNN+x312cV7QsqJ6Chqy8xfee37CA9wsCHNN6nkuVWMIQ6vgxftKbAXCXpwg
bOK835ign3DlZAINWbVYANBfX26Cle90br8QOdfkhO+/tvEbil3ZiIGZ0yFBq+6jl3aWHi2HR5sx
aQBxE0q1CJwMtqBnxIHsi2Du2itEcgKkwR57LN7P0/1w9f1oYDwXaoafr3/ip2I2DiCBemxhKvoy
xasRMNGX6Uty48MB0Gw55aB9ebmQv0trRrn1HpviDYZxJsZQ5N0FbDd7Rxu8vrWL/ePfnwoqgBLR
LFVFrgNoAurNrmYrTbKwgx4vNi2lhIvI39qRuX3XE7fxjRFmSZp8KLu0h5HQObvW+v9zCMxqiEap
lUOLXy/wMJFtDyVSDR2rvCj4rjCAoOhmFMxaBHHUJXUOqDzQjsfnY77QPGkOLT2eGsykH7laEsax
96PSw2lhPDR2yUC5tT/PHM6cTbrdKxuMS8d6iEUUYyzHowEboo14BfxPDZjw1s//hRrnpOO6skf3
+dU2s/SoAbcixhTNFxvjBbBQNEyuTltnffh5PDSeJcbdF+O56qMEvUjyc+qpi/UIDAwvN8qbPfoN
V6NRw6SIzQajiRc1idZLXisi91Qyfn6oxhY0N1iezSrY5ov9Hn2eakGeH0/V9EazAFgBVgrMjIyV
MTHzqtE0yhyS+6T424bOoeChlKaMAC6ggQ0KFTU0CdzOVVe0RmwWaEcYbHM2uBJeRgGAlhUnjphy
lNdm2ENzbgc4ATSXmLNo7nvWLNg9nqypfXVtgDkxfh0YQjPCAHKkP+VBPv2JlwPvWE7FKtdGmGPi
F30zXEQYEVMSP9VEeS4W+k5aBk4955Hq8WaMOShxibq7foEteSat/Xmx4IXz0wZAYWIgT4msKeP1
UYMH1veCVqkRIhMRURfxiJjo8arcpc2pUwbNJ6qneKGgqs+MotG7OKl8hWrRnRSnestXmn2xz9BQ
Oz4rcDHt//LQA7UoYHcKElHIfDIbYRSDoSkgzrQHX/uGBP+Hs+9abhxbtvwiRMCbV3g6kRIJmXpB
qEqlDWx4b75+FjQzp0kQl7h9ortLFdERSmyXduXKbdY7/bZ9Mlw2mSgIvxi7Mfrj2mndtRP9LPRK
7OxqDJlPfYaqINl9NyVWp2cMEMyBSDK/n4HJ+f6OQRsQG5WroigiAYey5t3eZ0Knnb76gNlOg1kv
aJUMH4CdHm2YwNfX2oxAea6fTi8v3NP5O7AC63sNz3rXCf6z8CnPjZLyVCubvey09buEzelkDiGZ
JkbiyQCR5sAqb58Mi8Nx+xf6JKEFv9FXV70Uzf1k2f+f9NlpSy0f0pqH9FfMAnjf2Vxk+BuQYDof
WxRNz8XUQ5k6a+WPRV/jWuzstNGCxNVyBbE+ICrqV7oFe8nUDPf49Szp5mspsyPtw1xkSQkprGwe
JxQnJtmSDSg9H4u5A/jMj3BmL5Wqbpi4hZwKc44xgOjQvTQHKTZRF3n+WtGhP8WqebR6vaiZVYvq
qGakGMJETAZAkizWBdc/aS+/AbD51Vn0zTfhrk/IhB4rbneJfMq4CZScG2GOftgag3XTv4BtEvP8
vfU+PeSPVwyvNBm9u28EdSyGxiGfLs3pCjHEQpYitfu/Lt77D0WxgjSV6kwYzt6djgLEzOJp4FD7
xLCrxNL//ImA3gdNT+nmVo1iXGVSS8X137pfgHZ3OgHr7HfufH9/req8ZeWDIogAxltRgiW/NeIC
T+JsSJAEqiz+Od/36Cu8ZE5gB2/lxq6cSicb/0/qCMY2PAITZ2YmUNeblVs0PbW7Tbv6iNkton2S
RWOMjxCO8V4AtCE+J4fI0w4FpBE72BUnZk3mkkEWOIGFd4SeW4DGbheed2qmsm2B9tj3ykg346YT
9aE0t3lnrdyJOzzE9EiuRc2ePN8xgpwomXhBNW3cSG/pJjC4wtF+fStgC4XL5CN3qdoEVNGPN3bJ
s7kWPDvcVgW8VRhz0NftQwvvAn0hdLumahaEAEsg8MBlo4CEe3S7kWkvDrStW/ay0ySrcvw/Pszn
cYXJYUHRSOLkZeLE0AMALMGtlCBUC2FMpR4Us7zOjWbSWrpW6tKGHgZdVO3Xxzu3YJtu5c1tk5wq
ISeJ/UV04vosjWbrDoONRzhRpgHz7w6/8Z8bos1jQH9J7Jhrubk7rIKG36+gBKOKQNAhozK7oX4t
y00TKAA9BQZr+M70T7kR7OlnYPSl3fNOsF1Rsgv2CcAuAQ4XauFTJmeWNvB7XgFJVNNd6tg+yDIa
t7XAUN+t0TtX7oqw6eLfvnv0DOHKAIsxUVLPIbAyl3JJ1ojdRcPsKd+xlWHFDE6n9EDATzR2Fc4V
TN6J1QABO0lvV2zfQtkUXy9Moa+KnBHyWrdXss45WsZS0F8AY7DbSxMhyRJZjVMZ9eko2YL9C4MF
zWnA7GA+tbFbG70z9UXJ2Rr754+ndLdOJHrkH5YOee6QF1GWjUmY9Rfp2KKKCpYQ7qUC1Aggfs5J
kBKN9bh/UajREjCvdPsxeuFKux6NKmrMurBHeJXHgCMGwIqPH9K9ascm4R4r4tS7w8mzS1xRClAQ
0v8Xoc3QZF18DfUuSD4fC5n02N3yJfiwuK8T3nJ2EqpQDxJHo/6S9hyjZ2loqD4bmjI6sjK/3mt0
rWVi8V4BmKECQAXoOjv9/6t7lfZR2yUN7TEYM6VboRqjzyGg6YrSW9y7Kymzves1wY8VrsDeRY24
9zuR7HIhCOxMqrXz4x0U7/2WqX1PEjQWthBorZkstWHTMqyxhXJrtjaGf295h3dYx/cYG4O/33Fb
7P6PSTfsFoi+4Zg5ZP8WbQZb+9XYZJNbjc05nZ1+B5+SYlTNBn+21jm0J8qzx9+6kEO5/dbZcQti
L4hyjodH+UDPwEzAyXrvH0j+HPG8rhauT17qwxpx1V0bEvTxzRbNrKlfUCGUwcdzYfJDyP7K/HMr
bNT0KIGnPjnlHB7344Uunv/VmcwsaxapHOjI4v6itOGAaLQvraxpy42shtKKovx5IndPSAFgGwwM
Mt7pbHEln9YJCcv+klndtrZ5Jz1xJvNHPk+nm35ne9lOncp9vMDFd3sldLbAlullNLmmsHBM5++o
L4RGXmbivqwCSQ8ygehRhFbpx0KXLBzO8Z+lzsKIJEsrNQ2wVL7LrN6Vakw96I+l22V2mSJ4sXhf
bzuLSda0xvJ5/kfwvDzCNb0k+QK0NCvVRx6zSYbMUpluRRn+D8/jHzGT53ulnAogOuKmzvuLqp2G
7BRpqtGy29DXeeWLfLRpoCvcmVk1h9OvvbtBGMkiQ90D767NXmXi8xHXEIgNWZckmqHUol6HDl+E
JpTxRupHo/bthm2cMiUmULOmyJ2q9EOrPgtlw3wS5pvvd2LGGLK45qMu+VJAff7zcbPrzZVMm0YC
nlLiW4Q6VfNc04sqmkO3SSylMdTIzkwp2tFG1WtMb9H+dQEcuuNK/uymM6GWdjWDo89Tgs6bJNtH
ilXnpaHka7xk0z7fnwPArcByodz3o+mvjp8R0rYVS1gNX3znB1duPmQm1gPn8Svil4/7HzEzE+jL
JAUvWQUlzNii+IYuE7jh5zo5VhL4+akp1boAzHWvmjHumoQLoYoAPMP/SBSXzY49g/E84Y6LWoMP
uZU3vrYHM2sWMmKh8m3dX1r4zmIUGKlvS0z23PRraaRlxYkZJv9/u2fXvgdrTcuxDaxClNk03Efa
U1HQj1w7adRNSb4b2Q9hfEnYLa1dv2lMylRbRt0XGvNfLFoEWbUEKB0rK/PBiaEa1L2UDVAvStF/
imE7yRF7s89lbt8mCebHPb4D06Wd37RrgZNPcXXTqloTaVAgJiNPlXwS2FqPMLE7tMNsm/DxirAl
WwFoKDp3EGtydx1sKkYj8n3m4wV/kux3FWzYTtWbQnG6349XtSQIQdcU0gISrIizA/UZqVP5vBsu
fVGYCJ71mmk8lJ7cMQuPqrimre/TkJjCo2LOBMrOIgCYM80wRHEt+q0wXMZMcaLG6/rETsbWUJut
oO20nNsK4beWVtbjVS7ZomuxMyNIuFoAi44yXEL+Wam2YfEeRfZjEUvX40rEfDzpKPWocTPycGmr
9649liXA3oEdxqKuRpcyWrOuS+cG4CSHmvlUNZBmb54J/QKM1MxwqQOAZyNEW8oz37hq17hBuVbP
uRcmA6sLX5mDs8wrc8Qemlt6GgQs0gOI/0u75T+FXxmvK9GK3bhXZLdy5k9MBb9fSCCHQTOq8mtU
3vPMGF4eH9R9NHMrZKbK6zaW4oHy8P1FvjB40We3TDawK9dhIV6GGMz3YhUgTSdeiVt1oUXcwLZU
QJDaI7Wv/ob30wNP3VsjY5JKZ8Z2k73z4RczvCbSThm+hqEx84AxJYKeGJG6Qf0nCP+K/tTalqq5
y4sbPjMJLE3XdEaxti339/f2e2d7n3VhKCndCI2TnYbxuXYrs5X1jDdl8q/zdLeSZgeQEKmrugKS
SmUTqJtIKqyIvKHwZrCUtVN5BVexkNyCPBgIJKkV3OB5TygWxQRRr2FlUXwQ2sCtcqtsz72Aboau
Oaesk6p2V7F6B8JRDV3qImsQgvyG79TspmkNLv2k6WcgdHqCJp1gpSB7r5vQqYrkFzpXMGdI+3Hg
r+xK16qq3Ff8cGkGzrfUsgB3TY5W0jaifx/f/IXS16QtMAxt6o1BY/RMDQoZp1YKCPAuYgkT3Rtc
b5PMUoazJr2MspUXx1YO9Ig5l0QyMCdGyp5z5hltlnL4TaUdDeifRP1S+Gcx/ZCbd1kwmIbYWb1y
QRbUwPVnztsiCIfB0oMv8pdWjHibk0erVopwq0lqdAqGOjQfb8sPkvHWssP+AX6OPkMWRmnOf1/C
KiWRIoLKDZ0ADGjIQHjy+/dv0fh92r+9vX18fDw9fW69aS4cKhSx8fVY/sKxQD7yONz0LqDUp/24
ugF5IMudxo3SJdgngMrITm9LdmUkB+KETr0TQDQuvCTO6MobzsqOssU6SKXHW+o17uNPWYj6Vcwd
mwrdUFksYJ+3nxJqRJVjLZbROZ+D3KkuLJ9YqcV8VO5qxvfeF1AFNGohBufR/ILy+q0sLqBKWDaK
fGG3wQfmlLooBD9h+JFbrmQWForrkIQmLHTAKSJ6FWfGcmAFKmDYmQxkFXpGG3AovaNM+FfEvClM
uAIJwSqMeqF6B5ECNhAPGv7bvNdAaZQuz4FABGvmoTxdjpjnA0JXYzC0UP9tb6bGdP1i61ArL9XJ
dV3D3VqWo1MsHoNmVuzqQkB4+zWzhx+MXcqwWS5fFD20stasPHAThBfqGkYBtvUY2aTtamPsvWK7
ETqH5OFGc1rfYwsQcL4av4bfRWwJb8J+fEpRr3ytgSs+k/PjC7yQ2bsVOksHsCFFCB4U2HcQ6P46
HO3jEdQ9x8Bgpllqv6dNBz5MFfRsUz6Z2PczqIU+edRw3Gfp1Oj/esyZxk0fhJYTRCkahvnN7l6Z
xjIZ+kpGC0LzcrDLfRza+zfe1ixnBK6W+4t6ePQ9bJV8JYSYznSu1a4Fz7RKAAQOx/AQPHImb2QH
7Vy2ThEh/rdr4f3xti9kmbBKkKeCDAJceOw8jOi1pshCtsYLS9Ck0GpeN+q+fOrJwX9TQoO+BLto
eH0s9N4rRa0ITFUT0Aj/zhsZlZ4yXdgT9ZJPEx8tL3fWwCpL7+ZGxOQ0XWnmNNT6tPN9BYMfxK2G
t0Pt0GKMVn97I4bogjRlxRatSpy91JGNGiEmICHrQfXZGZgN+lTuIo974c3MxgV108Na2+yP+pvd
FFFDNRwVMCRRUAm7XaXMFQMK4xVWCfhkuwsMzSqM34EZmBN7Ra4ndoZ++xc0i24Lpzp0mHE07UHi
EJ21XzC6zqUmyHwkpwQfAAXlIgV+Zfr6Bn/LHTT7YobZ22ASo9tJm/jAbGo0evtGsCks0Ikxq+wB
izfjakGzqy8nZRIySqlMExDIs5cd1+DMdxw/eNUTLx0wh6AFR8fzzFtWUMurwcenXGpTNISdf2Je
chvMhGikHN3oV2COLtlWDvdW2aWu7jJU9QO9dmonwiH6Lzz2gQUhgP/UrdvVSfbsOCcINJoLkQ+b
CBpvj5OqbZiqcagClz6gg+dXuVHscc9bOsEAWMN/e/wKF1Jj2IorcbM3AnFJPKZUvTRWu69Qq7UV
C3kgXbM+M3S5UyeYmJ9Wh30tgNdv5c5eCvGrQCwFLFNGL2u9yZ5CgGFavbTeik3rtE++9XihC/p0
wo0ghEAsgQTGzDUay1CtaNyrF9+hpuDWOxyszbrFigu2JmZmwAS14JA1hRi4gW6/Ic8aWOdyQ/l4
vJo7GrTpBl8vZxafxirihKLr1Mt7isbXwI6e/Y32Qg7yfiIISHUFJhJJzY/V9r/pF8+vp6Ch7gKC
BE1DLvH2espw5bNYGtRLvS+2Mib9xWZpiabiDOfoj3R6vMzp8s2FgV8b2QsRQEdl3t7NUr8AkXig
XYTCCkUdGgpFNJLq4ypZzII3OzF5/0fSbD9JLQTZSKh20TAd0ZACYmASu2BGzVm2Os7gV1y6SYXd
L0wG4ZAwkZars9tfgWWrHpNUu6R7epbPvDn+Vzv3HwF304GygRv8SYB8YFzOZl7InrXFlcu+FG9I
IgIN4HYkDUpkpkdlQjSllQsNIDf2s9jyX+U3fUkt/mW1k3LpfOAlAIGhqAjy5py1TeKLjVJ3GBWN
Cbcv9I9S68iSx3oX6OOnsrJ5i8rpWtosx1FHchtKfqMhPadzrM4Xeob5ruAv2ClPbGSUvzC/nk/0
tQh/wfBNrtB/Fjmz5LRhVJ/nIFY71kd6Fr+4v80arfySgrqWMTOuWpYrXBi1GhzaoNW7T+lJPZbf
mV2v8UIsXXGMXv6BXaNRfw474EIffYlJCmbIqMIgmM7b8KfBxAjUas9ZAOjF3mNdsZAoAioPdW9w
ZYEACbH4rWaK2TZl1BoC2S3IyAELHF1p18B+BqgKAxQMuvUEGAABVKS50ey632sdM0uB6s0XzPY2
rWvSD+CJBEtDppNnXbECW/hdOfLm7Yk3E4xtij3qFP9alwAHMRXPgCkBS8m8U25Qy4QbFXDzKexo
+/ymKLnt+M3Unf14g+8PVJvG22JvVRB3oWZzu7+lXFRVk4OOkNXyLfzQP8VIFDdJgW7L+Z5dcaWn
33ajIcF3oXHIYiBC4HCLZm7QIERyyOYRf4kZKOGoK1Mz86XS4oVGMB4vTLx7E0jDy1BkAgJ9eNHz
YhTG5jZ0GAXpwoxPXLFl851KN7mmKxjU6zNvvv8Vhq5GDyxgJuQ89icJHM68By/NUASn/2LJZ+Mq
/jmPjdHjUMHGz7/lZ5a5mnruSoMtnkOyG/pQb3zbJ2ZTmTUmfgA/XlZWnOjNWxTrdWvJBRzzBDUw
r492AllB6NwZU6wSJhR+5cTbcWdzxKask3SKKNNA9a2iGjAPREEakeYNY8UhLdyAz4lVNIO/cnOW
JIOjArA5NElMhHa3N0eUekHywaVzQaMH5/B9BOocgc83VY9NBplI4ihVlD5L2rBW6F86WmmCvcHt
00BOPIdidkxZEIqsGOA3wElwOuP7OhttpdQTQIp8SAK7ybYEmGZ6GMmWqsdUi4wC9MydwXJuwBhj
oEu/tWE3jnZV6kQ+cU1gyPkvnriRagltCC5+JnuNv8PikNS+gbRzE3+QxGglvYkMdce/p1tJfGbV
cWKm9Tu7VPcC/vb4Dt/78T83GExrmMkuSqDyut1jWQwluBRIx1GWPyF+KgFQjDG6rciJm1f1YJYg
6jWjUgBRiFQ917HMmtFQnImcNCbP+aohab7ZJel3Mq1QJFlm1EKioPtdSAS90CRRbzG4e/P4u+8B
IBPWTgMyDf7shG2e+ZNCwHfySNTYA7ltvNF4LnniGXkTxHGBOdmN0fYgihf83tZyvDW4xLktJbRa
2b57TwboVQlEqwgGp0zyXLm1mVDltBz9S06TTK+57JniyYplp2NurF7gJCO5PgXK6yqjzX3yBaJV
RO4YsiyC22fuC4q+LBRsyRIvyRy/A311x9kt63S1GXpdva1qXfL/ivxK3eIepDyJxZo5cIwB1Tpn
bpajTGDRSEo82miqxTIoF3U+C57frA2cKgTFStFWlTuCun7LB0xry4GiN3TMTVUIfEvrinrNnbyL
LUR0KwOZDR5pXkQ2fXaHxbZOQ5lWxCsjEZk2WhmYOykZkqJJdilkg90AUmhGdaE6GmFHg9IqtUEX
SzfqgKEYj2/mfZIAX6PhTsL2gNoK4zduXxShbJg3gP943FkNjCQ6DN9shal2Bps5FHEWyDg7Kw0t
wT9yolURG9CcTCx0NjnG2R9+zwuGmLsJtWJ00aE69jW0jkS3mWQp3E4STE17VTwiGgqzto+Te3pr
O/HlmFiNCQfIbyDPcfvliSS1JEs63KhXX9YDgnhX2CfPjfJUiJpe1e9Z93fY0dFJ5DVC8B96mTvZ
iD5RocKfgNPeyh6Ejm/JmBOPV5+gPHyTvAwMoHF6kG8b9A+0biSeaslmfRP0aJ/xM/vSvYrW0JsS
3XEG+DZ4XThJl0Q1OzALMBNVO7emdO4NPjbo6iPnBqkpJCUoMuL10CtHpnJ6wRKULTlIqBvWR84S
d8nb+C4QV3lmoPVLE5xz0sox/RSGZlsFqDxe4QRinfAbt1slpJhk2kgq8aousrLnoXhNC6snjp8Z
sv+3ZvZt7hTNR4oJIIK4D4Y/JWvKnKMAF9RLOpc6yDGAeoHuC4QjbG7FrSkyzjhsJfoUxxb1Txlo
JkqLidxG07nYkp6FL1RI/bP2UtNNWUXAvBmU+SvKz+gl1hvu0GzH+kPR9J4YJNyE52hodDbdoj13
5XXJC3f0ZvEzvS8ySSsmoUg8+VDJ9sAUetW/hOSgtSC3DulbUeipm0RvXdbAaOt5+JGeaOZGkjkG
e1LbsvTG9+bwJZMNYV5EIMOzrQI2JWhsrTrKPvqtyhdoGz3tPcJbaGEqRCPsTopsC6Ku/PLFjdJ6
cbQp0iNQhgHU3bCXQZU3HtJ8FwNXGuots8FMgxyF4+w1Lc1csYp+B75U5Tl/J8WKw7tgwVFokoGL
h4uG3Io093jRn0ZYRiZeHdlyYQAbX5ANWCdbE2CtWOdDR62N4ZDVDhdZHZhKjNSMyVZWDXk4iNXK
5yyZpZvPmZy6q+R5nGoZ6SqfeMMhEfVIsavI7FBED1g9C15rMDSKlshGpsqXK6IXXueN5Jn6amK+
HxORIR7GHSUJ+g3L3NAqRZdku0r1MgWdYJyuyLwP+eEbw/uHskdrx8S9fLvchoyCWJYk8Gr2iYHl
oWN/CIiqVznwFJgYL+RWVA06yNC2HJzmVsVzDIaNpq4RMd+D9PAlwg9+m5/ya/MxpgnN+UJshMDL
VKnTeVQxnqSG752iVTijG6p0Xymxesm47kRqtt6lGunNLBl6XQ44/j2TG80Y2Dgy+YLLvnLGX4N6
L34h+gXBF82zaCVRZlej8wMlTKog9BpfcMuQmppSGoCyV4qTV3bQtFbFbFLamkH2QpnXuNxrpR0p
gCv/fmyj7+stKHZPTblTNwXgW/JMkcu5KAwyGvI82YkAaeLeFHs4QFlFosH7G15ykTH8iI7ovPIe
S74HCE2SNQiHhQWEUZr5Ki2wGHylBbEnF0+pZpdkp8huFmHuhifIf6hyAJOQj3YL9qmWrUqdBmKw
7zl/6fPMDFLOgD8DoOl7ByLvIfYNNQ+3EJXqTG0I0legOqQNVgLAu/TS7JPF2yvOibHIwO+KPF5O
BK+HGrJpV1VA8cS8lZQ0NcQ+C1Zs7XQCMyOHOh88EbRrIok7z04wKTC+IVvGXglIxL7KVt7tdNUe
/fqZGQn5rgROHb+eG56U4bX7UoRt/tSqxlpif8FfRhYC/ToAI00MZPNeM6VM/EzAcHdviMctoQdx
2HKlcvCbfeEVo2h12Uc+uK0B38JkRP/y+L4tBCiInQF+wNTJKbevzvyqBBNLGz/wA6/kpq5CilHc
gx53dhsfQBWvJ6XDrvWu3N+XW5GzxxUPKuNzrRZ4Y5AbEd/oscChAesDZFl/GSSZHq9wWsDtSQJy
DoJHUWHRpIY5E7e3E221ParTSugJQRebQTNWOpuxBtMpkfFY0s9R3YlCpPfD1IBU4Wwvs6IiPadQ
6mXpbpCfSTsavYheM/4vMjrSZ9tacYpBMmCM7fayetRqezz0MDtNpaf8Llqr4N7nDZG6E1gkfqHu
wWE7Hyeq1DmlPBNTr2YOXW9kOW8kzIv07NvMqOfpJjmqKEkOenUSPE0+lWjNzpHm63UlXdma+7rS
9Clgs53gojiMeTies31SZnlNvVL8yvNLWz5XzElIJGMILBLqsl9vGupJvSmgVixufQ3eWeTyDa/z
mfX4mJau36QwgL9E7QfG5vZCRFnRdxzbASaFUYtGqzXgqhdoDVxuNrpUKWITTsJa/LIkFKPqwCU8
weSFOdGuFFUBaLfDyIsDVXXFtmI3XfPB1e0OKKQRIR7VVjzhhQwIQGMTEAJAbhZLnT2zofBDjHnB
ro7iH3HYDAoYGxPEG2KlJ+cezngVWlxjqWuw4KUHJ0kYkIBi6JQdm7lZfNfkFEE49RS5HQ9cfIii
BL0udTmu6K7Jrsyfm8JNLg1cLPycLVBoOnZQ1CBCgiPQWSGE8loxMkvKmb8WMR3rlbPqQzcziUQj
L6g4nVMx7xQswN0X+LiZVzb9GAQdM0mraE/RWL4Cd1y6MdeiZ86QTAQN7lAReWouKU9K2jMGjTlA
knIF4S6oSoyYJonz798GpjNNvUsgwoU5uF3vGATcyGpV5NUDRcPsxRcKMxCIQfsc7zFZu6L3VhYp
f7TooPALnNAd8YKftVEwZlgj2lU5O0PPgV5jyMV25MYXJiwZvWmUyCTwVV2uyYEMo2jVxSiX0KyZ
Ev3S6phaETD2dlPJXwodhF0TMiEIw3l+7SZMBv/usqHchEQ3OqjQGH67MzXa//Nk5HAcya6RkHZF
q56uCk9VpgvjFq2pbOVEa0xci/cPWwSGhmn4BtJpt1LZTBoEcZAiT0sqkwyVqxVnZjSS9IJct1Da
DSL0Xt1VrImeX5aseUHTU50vGj10U21UY8Gfz9+Kr1mfz0c+x1iYrA0PTKaihVqN4xMVAy/yQ/aY
jtnoSKqfGEPeffzru4j8BepuQGiCluPHR796e5JAorzP69hrwgjdtjtBMrvCEjE0Iv/1WNJ96ziu
4LWomSZh+lTzI6GKPf6AnsvNuxLbtW+9Ne+hIQKxEttowtzmkaGA/j050kgfXHKUV6vRk5jZdgNn
DGUG7qVpXsHs9bV+IoxRGCce0tOVmfGcPoyRHiv/3gDeiJlO/WpjCzWLE9pFiZeMFF3KW3E0A343
YgbSWq5zIY4ChvmfFc2dW74gAduoECWceWcEr/Ob+oFJG6rJKBjzgRRYaPfgdjmP55UTnW7m3VbC
60EjtwI+gJ+kyNUaA4GhbRnmiQe4mYWE++fgVQdq/6VHjMmmpgpwSWdWJ3lHkPvYwX6sOV8Lxglg
6X8+YPZ0pEEOgSFME69kU4wflrXYItGQ2o/XuZBNwQZfiZk5M0TMgNzPswRjTGT/1HRmoee8paZ6
rtoM71YXvtzKqbsidcE23UidKUNZrUpJ1LA45fhV/gFputNEpvjeG8gEb0pD2BrW8Pv5sdAFWwGZ
mD7JAZWPqaAzmSzhCTgM6sRjIkSUfUF+w2ikjt9MY9zakHGaju8NMc3WAKU/jtL8LuEWAwvJAgeJ
4Pz2vaCCQ1AoamIvborgSOs+52CKidgYrBwVuc6yNZKJXTNEvNGAByq7THm4V8JGQ633cVZK+zzL
6swAb3fyGhDafkWMVrVfbdAzHTJPRKg3RIpzEMi1DQOCDE0tA3SVFOCI1nJ0OxhUCHpq0JSTU5tI
I2mcsKxy2Qi0TPrqxTgQ7D7KwKEYJCCg4eI++C30IQnNpqdldGiruE+NLJVhLkSpTjvz8dksvnPg
qCZi6Gns3BwFx2etJBV5EXtIM9RMa6qVzhFwJ/jPimZ0ewnVbNXAOMs46Aw0/6Lt9fEH3I0vQWgn
XH/ALF4HmCilMahIvIG6jcQCX9qEsp5E24rogmBEGCL/R+Xt3gYFf466iR1UurRjGrDZ1N8l8x68
Yq/j+gUUoYmEXU/OhXxAKea/+EzgoCVUJBEFgBLp9ip16IodcjrG3sj+DT9Zl+6ZQNRDvrTDxmw7
Wy71VtURQRkFaYxSemf8pwQw7dbQytjo4blHG9+3UMPEpSijTdtvSkyKwcgWBUPPLitfu/TMRdTW
AQAGlBNh2+3XNsieM2PPxV42uIW8awrMGcMo8w5lA6B5hb9NF1o1Ev8t5fQ2eh8wttTfhnyPj9Nl
VDeLjSq8aoMhd2h1exvoywDsQ2KWBaN3axX5JfWAAAtRPoL9Ka67/VYmKMNuoFrsoeTfmqSRc7NI
Bl/XsOUWaq2yHsdJ5pYls8avsxDvTDBCgFimbh0Q6d1KjsvMLyJZxC7JLHGrXgBfmDCMT1JS5CuW
e8lBQFVSQTEZRO53Y4NypSBSOYbQ9gIngv2oGSyqZa+oAW3ZqFirpSwaF3i8POB+yA+BueZ2ZQyc
z7AByYvHJuiB4jSbNnpdGX59kQdQBVrhWzSaQ7Bm0+4weXjL12JnptNXg9CnRZN4hazLxUmRDg27
U208UCba5b0zrHFq30O8JomTYQGqTAZCfHaEvVRUXBCMiTe0SFAAdqT71W8eSPZKb/g3VErUUwBX
iVrMYLaVodgszCwQ/xrd8OM3N2x9cSUQW/C88UUopcsKcDUoX99uPVtwTNgwDBynQGu33QAcA1dL
Z56ppAPYSIMdlxXEYJkkNBqgk1diz6XcAYakggJHRi4LWYtZ1SJS/CCSeEyJZKpCl+m7MqD0J7qM
shUEJ+1rJybPpVpZYb2myKeFzY0thGIIzzSUCMO/bxcucgkgRi0kd5LeF88Vm5raCAQBtaI2MUo2
Myr5ra33aPTXSWJLMiYuToFibqEHf+RQ5QvsWDsW6VMfvqqxyfqG8q/ZJTAwAtdlSuUgNEP24fYb
maGWKJdwqVf7scEIG1K1IMw4aGvgm4XiEQQhHNem3KUMBMmtoKJoZDWPhNSL9+WZ2WByqjGxWIKP
9OVPqfOV8VjhLyUMb+TNbl03pm2NoX2pBxLLwBa/p46Ol7/j0ynay/pbrguGV9H/hfVeePE3cmeG
BqMFKnWkfOq1fxAkROIuDT5TxZGyHHwaoSOWqu5LBxB4sf25YnY+Pic348jq0VfU7LLcytbGjy28
v5svmjTxVfzAjKLsIyZNPVTQpxYCDEFnE9z6XueCv1W/yiSyKA84NlbCGKppENWtvGGIQ6XKIW/o
0VvpTiSZG1BQnnucOWD3Bqsb/4e06+ptXGmyv4gAc3jtZlCWJZtOL4Qjc8789Xvoxe5IFFcEvsXc
gYE7gIudqqurTp2TQZA7IEaTU7pqif4db52SPN/fAbdUmOPWvviOyfGLG/Qjexp2wBYcJSCcF1At
JiU0GtEYWb9Zpb5LgHeF4of92H6eTku52bk88ZX9yTVeJo2Qc/k47wRYV8ejxQ5PmjQACXHqYPgg
pDV9/eR+3h/3XBnk0u6Ulsjva1BQ+Bh3TXuJoAMfL3AaOYY3WFDLvG9sJqy6sjW9VsXWj1QPY1SV
bcOFJKgenP65c38WUTNz+aMrU5OrNFZDMe0FDEs4QkVPQ5oGbcPNtmzx7iWFeAjeW+AX985Sunve
c/3bR9Oqi+S6CCo8nOieW6WQeE4pu2ef2WET/gC2M4Q6A06W1MgfeXkhmTMTI10NeeLDsH3aNhow
u6xwkjng7AKz6yi/GBzP+qwxzw3eRqAqplQbRSszouwC8Ckx2xEQKZkxh04IHqz8DPTrlLHwE5rF
B//CSngpqqYWHJC8jFFB1Iol0N24ZSa3Jgb972Mm7iqpucjrOKxzkO0bz+jwrmFoyJjokY8A6tnG
OrOUNJvfxf9MTjzW+CIG8wzmWZB2XGBWfUjEV4COuUWekZnQ/mpwE5/E80MRaAn2kpno6HkEDeiR
Ds7q/qGcK96BOhLlkpFmHTizyRS2bJRxYSYm9rOZkuDo6eXe70gVEwpFesjsgeK0XT3SFgCphWt3
BqEDp3thejKVGqO4bqSMTlc36x+U5NBSmpgDUZt1skoGSn+jffrZZqABDkuq3x/4/KV/YX0yvXLd
tmFSYeDFV2lkkBuVcKk+UeGZ1TdabRTmqSUnZOH1JebTeSeBAj5AokjtoBf/+tLzBcaD8CGeMxH4
jpHIFlJdBuV4ADp9/6yqzyVIF6sIXVNreKkiKgATXTg4M3ALFU9GkBsAIovq+xQrp4hR2ydsEdtd
QwLVAhKnKveuAWAXji/tf+LQ7AOdDa1BXGtWuC+ORQ7qW9GU1XWy436G2ECWrdoG/ipZ6lKb82Sg
JkDSCY4UFYfJtmgDt+HbkI1tjavQQpoif5H3CUwHGWhAqiX04sw7VgTVLU60CJo2dop56QtOzGVN
Qlq461dDHCUEwKUTOtit+xvuT7Rg6qww6/BXsAWM7eSkCT0yVY1cJbaMBsbPJiMp8xC7RENt8pl7
c3LC/pRZR8uWZNkmXBeeCdT54NPqq+ssNtOVQMfNPMR6JG5cVIb4TfjC78Rzzj+Aa8+Bs/91YwN3
jNee7n/67H16+emTJXFaIaxqr8bVLesgqaJ5S+UUcIk9W6D1hwnWSU7SVXtc0k++JQNBXKaOm0FB
YQC+YnKr+WGvOK4CH+jIVNlpHEEBSPcb/SGlIpVAAGpVBCmt/Nu3StsJSN8YPADe9CsqSbnzxXUt
LSzj3KP56pMmQTtiWM9rOnxSZeq9Aajtj7mWH6wE3bZf2a+4QntqbEKh1Kopf76/DsI43JstdDEd
ky0E+QDgbLkB991aPoUfr+Lv0T8rW3kd73xabMFuWBm/tNTpJgb9qrQ+cNQ9UoHi/5u87i94kbnn
sgj/pY1yumiS+MtOXrwWWDBFVX0ep7bo9WG+DpQadH+VI8SvDXjxnit/bIoR/D4vqMP7yWM9xOxz
X6nxaypokbtwn8z5DTBLSGAJl4Dt+Vu4i6/pgTCQ8J5K7bryILpepgkNxfirrFjpsSnYjtxfjHHP
T9YClX4UCSHfi79TAmutU4JaKpXUVgRFXKs+h/cB8he6wmgSFXI1JlERLeVHbvnkgeUBb/0oog3Q
FLzQ9d3B91zIZXWV2nykyxIpoBYg60W6Es4FWjgtrj+Ler4v5K3ArZSMhAViM3VhoudeKxB5AyYe
eEXwn037iIXe63kpq1ObWcncni9IC/KYXY5u/h4MzLTW2XUpGolq8LU5ZCT7UhaeEnM7D06UVwCI
R60LuPzraRA9l1c8KU/tz88Q9Azxe/pU0dz0P++v8Qw0U4UdDToByHwoN5dDlvDCwHoYKTBxBAMt
h6fcy0mF3ZQjFS3mJJbR3iLR0EUypnDpMBjSc6jVNJf8pWmfuanA24X0OXiZFIm7GbSsNCi/JFh7
MDKnG3vzyOgbINkJgpTv54U2yDmfDxYRIGhAfCQruB2vp7hoPNCJSH2KJykCE4QA2yImckKlQ+5A
k0VJEGuTpaBs5nWBhis07SASRfPl9HWBDBjD1Syb2i2bQYMt7xXC15y4yiSnJ0ya9ERpBNcAmuip
1VzHGppFmN5cbITDhcVG6KFCB3py2TVcHjg4+fgGx2FfUE5ivpMO0CY94R0Ukrgi9TSCAKpFf+PQ
flUNlDR1B/oEvO6EkuZZudOEoQ6IRwI0Vxe5A/jp6jrYaYIP0HcCmbHXmh28V6WD9jZlvbItiQjJ
AVwcSsrt3DZiNaLxrffsZLz0XCRlU5qxwoi20CSZatzf43MXGiAWo+4RzwF8O2WhjCC+UThaltmp
RwPZ4DLM8aCn6GbIEsrkn/wbPofZ8KBAeGihx15zVP5sX3NTBs4WEOoAJF3g/7z/VXNBMhqp8D2o
ayAWFCcZkRGzXkAvx7U1MbMUAxLgID87yIrVebTauOtWbxUHzPbGICxkgf+STteeHeIHaKtEhA7u
etQcrnd+XruiGnaJb+uv772RrPeDXq3BmAQ+NEwEOY767KM6uKerIIv4IoQ+Qq/pRDcOafXdbiTS
akAV84aEFVT3ThCheXxM6GMG/v8EIlabzYY+Lj0qbi8/nJpRTgkVGXz79PID53OcC5rjPHH5W9K6
6Epah96D1y1EP7eX3rUZ4XpqPCeVVNTHnKealQw3OpTAyoLflMbDVoiX1N9msnLX1iYuyE1z3D4h
rLmt3tNsrYBHp/zNdvv9Hko1dP3zhcpat+ko2Q2/4YO0AKGdORnX9iehHoescMuO9nXZqnyyNz/H
RDRSlOLDwwuLdKCMqAotMbQm9YKzv/X116YnkZ7Kh6oSjqYVxxSzXy48hpK8YOM2mry2Mdnnrpu5
MdyK8wTYfV6jP3SJunDm+oQFNAyjRD3WDKTJAjJt50D4MmWeYog1/SCZ2WwOaCj63kPETdKXKpK3
CZPRGsLjsSKODobJnLG57DZCUTNPYIQgXbUGbyjpmYOSf1bySystRL+zKzT2MuKuGntuJyGIwxfi
wPQNrEkgZCitWHkW+nTJDd5muDR2bKEfe1jwc0ob1w8tUGoJw4CbPzRiS92pZAMNK6AKFizNORDM
iygpIxsBXlvXJ1vOW1UpO4d56lBe6kCAVwqkLPc5Ouvve/Y5F3JpaDJvQgkZVD+DIdCi4wEnkEZk
idCBi4/9iqLFjOySuYnHKstaLJ1CY0YZmPDcQumKwQnGI/uLo+BypBt5u/BanjtWiEsBmUHQBPji
ZCYLIReiQcQAIw0cBAwa3vF4vz+HM3sPUSA3Fi2gkoCa3PViZVFZ1bwfu3YkFy+FX+xytDMQz4+N
+3ZmThQapoBmxnDw7virlF88qVQlaINmQAdxUqYb3uWOjhS+aon/KYCXNY8bE4y/C8dqJvwam7T+
2ZwsWCd2nieoaCbdm6ClDHSX4AeUmH/WxFoTXLbQRnMOER62jwsh71/zzOTivzI9cVdcgbJq1cL0
6ytLn2XjuaU9aPQkopvmWjPwCZ9Po/9H0qFwSbIVdZnUOq0spArL1TbT9d+F9OzM7r36onEjXCyA
wghaIFW5a/u+tpIHx2gkdpd3nB4XFS3LpS72WXNwMuPTCljMKfIh4DIw5sSua4fI5POGX0tUVldh
tQXUbsENzF2uoCLhAF4BhAmV78nQeMguV52Idt16k6u0dDGhAklU0q2DY/WQ6JJDS4dUES5YF9U4
CNA5YCwVP9q8IOkbaoD3t/oM6gN4wovvmdwewOlzec7wrq3XBve6D0QamMK++wU5gkudhRhzjF6n
O+3S2LgQF+vauYUUNqWGXuXBys/NjuW2HxKySdK+zxaimBmQGgbGo8tJQpP2KHh5bYvpKjbOw8gb
a5v7gXCc0X9/b58jJKi+25WwBH6di9qu7E0S64HjSQ3rw14brJtqyyl2uPUaE93rkMPynRWSBP4A
iHukA7+nC+K28Y8c+xpra77atgYLFBuzURJDkRi9S3ahoyzEPX+vyJvZv5iRydui96LBAR25Z4Ou
MCeaicoHGGgIwstvd0MP3Dsf6BWpjJ+n49E87xgrOtDHk/66364exU//CHFQunKMb0UfJRpX+cv9
rTh/NP5935Q9PxGUbIActWfzoJlGb8BLiZ5QaFLLNFA2gbRON1CcQjpizevRqZf3+RPaNLqP6swk
tEc3tfdw/4Nmsk5XW0ia3DdIkPh+W2JJJXVfOW8cAyFIbSU4md5Wmi2lZlqSVkACii30AuDDTBd0
Rfsp1L3auCRyFpt6Z+5YwEKQtcdDHT2WUxZztpe7PGFjDzKa6gZsEdbwwj/4lH1twQvlONDMZRdO
7NxVeGlxci31Ca/FlZd6tlKs0E7el2akJ/078vMgt/tPphvVCGEkQleQ07w+sTXSvI3UY7pz0RRi
yse6+FgcPCAeNaM9RCTRFe+I5gclsAYDvITRQLWnhW8Yw7CbMwINUyDyR7zPX2b+wkPVvVzEWlpj
yStrkMF6wAqbwP1oXZrzSPImwRpVdot3FBKxJZWW6pIzGb4/eDdUyRDf4CqaeC2pkZskSmC/tySS
/6aAY5EUaDxKQ3Ph3p/1kJhsJHzQpDZqoF3PdzN4LrZT79kxE5tu+RwORux4gL6ceH8byCJue+oL
4Kh6A+zZZXRWAYnK88KEz8V0lx8xiYuHTGO9Lh48u1YeweyhqSsu2KkdUVO9P4Xeqe9LnUt9XURp
bs3jiS+jb/X+N8xUZEFYPLLXyLguRsWk64kIs4GLhgrfgHqoGUc6V5E3gSaH5GDbdmyGYN31Rtb3
JRHD+RUY08lo2APcfNrW3JWSCrYGGR6PQpMJnQoMdVZWYxgfEv1OP5dUZ2fvKAQ5/2tvsuI+iP/z
ToK9eqN3u+IpeQiNaqes0r2sex/FSjgMG8Y6gB8hoxEo0etPF3zlS0s+d8bQYwRJA7xX0Qo2OeeF
W9R8HJW+zTSPEav7J6UwuJTw7kbRDnG4c7+ZjbCEGZ+Nci+tTm4/35OCrmhg1ROo+fq+975G3Ur0
h4z34Cte5sm6pwrYcmXfeAAUlfTQPqAH+6Ci/b8g9mP/sl0S6ZrzrgBcS5KIoHOUk73eeFoWVloM
9KXtZ5ZXPRX1NuHfFGHrdekS1msmsT0S4SGdD11K0GRN24NDCDMNkcAivdcaPqTe+71PQAVCD9Bw
kSj3n9ydcCxgRR6xnTdSoVoR54UQMr6d1q4hiV+uQgTeyABq1zSzlh8A7fRLg0l/q/wn38WB7kHu
QhYpWtAjbenxPfPKx+xKyPWiTxsv/ck8oxaW576LJlWtsuRoxbGnFgS+0sIFNvrmyd0BvBwyMTDA
SeDHu17NDgIDQtQLgd1UG0agFYhfjd57UIfv+/5q/D0TO8CsoJMSuGloyE4r6rwIDHAlMZEd1pne
gQ8QCR+xXvv7Qlj5PDogxEC/b3Fm/kByDXkMEAYDL8hO/QYHSZCwA9yep8dq05tLujNzm/PKwMQD
F2XQO0kNA+lh2CY6/wPynIIg3iOarj0tk2zOD2hkLoPeBpLtk6XKE4QAlQh7IvoZyhe03CbDBvou
96ftj31+ulKjtDB8O2iK0AF2vSO4OC74Mg9i+7k0gBKrdIUEoDxudjnhdnhTD+TcAFr+kECJIEmM
6hkK6JvH1f2vGI3c+4jJi9MDysltanwE6GAMceigSPd538LMbI6EQ9gYiE3HxpzrYbZ8rXBticZe
rsPFPax9H5S6+cld2IUzAxkJ7hCrgD4DKgrjZ1zEZkXiRFmfYiBFEz8rbKWaXFEsNV3MRWBXViaD
aTRO9MRqhClpx6bZCDvHh6Br/Bpx+z59FQYLeGBSLsVitxVA9DRdjG1yJ9aFWHhD5qH5goYKxLd/
y+EUgBPGfeJKvIfWi83uM04EES4ElJH2QB5iGnoUqa9BHxK9mkDe15DhCMJz370VkLwFRUfmnZbe
4zd7BA4RhtDGMhI1gjH/evEahY/yVE4T2+8DaA5F4AJxLTTa+DQK+YWNcuOIJ7YmSyiCy7aDOHJi
c6WiB40GtikzLhvLdzq9Zr/ub/6bXQljCKLHtKSGzg1t4krSROlLxQdIqIGzcpvPpii/71u4LQqO
Jkb0A5r0keufliozLgoajmsAVgS6wkNNqHl95RwaSKb7wG+3zNJmvInJAXPA8QLOAszLwKhP1krI
8sAPIzFDDRwOa93oDEDhgITLRLEG2uoIhu+P8PbpP7E4WTEU4+UuZITMRsfP9tMlvtVQn/4EZkOG
3qCnmnyvaPilLyLQZ1ZvTPrhUgNvysiceb0tU9/xw8D1cxuvG/1d2zoMGMGJy+sflaUF+vdSveHm
2GGgQFSoSCwDEYfHxrU9109l1ena3BatFMVuUDtLHkXbd/bTLWSUb2LLiaXJyz2INaQZFViq/e9I
1h9rljz2S+wfS8MZp/fCJUsBwyfNaCQmYk8TcSVrxFYd/XR/fyyZmV5hMhPyhcOBIsmAmqobIBGt
GSFY1d+kJ9837xu7DUbGmUPTHYoMKhzW361+MSjEiVKI45Fj+8vv6rsZv2vloV5/NNYjlL8a4z8w
N5LRsxAREUFfOxmcDPHGKgP40gb4VSFb/yNPzVLUX0Dj9ejqMgjiF+LU27wWBghL8Cc8Akk4lutV
Yx0xK323LWxU13oCXrosMllQfB4VZK3QLSs+Qfkt1RUHHNSPFXOOfoaliPI27zz5hsnOafx4wBOw
KmxwMNTuHiqxWUwqj9IMQIFO0u9P8pxHuxzxZI4zRWmcXOsKuzDdVbSNltZwzo1c/v6Jx2RLTxVS
uSzs3F/jXBN9b6o5Ycu3LtRXwoPyVCxt0jHkvorqJvM38ZhSGYZ86taFnWh7SbaaV4bH7gniU+5s
tBLYWbKUClzcNpMYJVAyKawEbBsh3XOMPsTAoL6gfzI2g6+MJ2JzTOOaxBDUTIAOJBwTUuENUBlp
8cjcREsYPBDFaMRA0gaR9eTOrdoQMEQmLm3OPcedHoEBQQFdvUOrdhW0p8FYqrHfwuZxC7IjtQSQ
2Tj7f5mcC5+AGL4HMYlT2l3xCpp13o5eJKQk4xGrHhxUouyTbduSYaOaAhJF93fvTDyDDln4IzBp
iWgRnZwVlm2EINK00s7q1wBsIbrcPMYZUcUFOzNXhsyCMhRadYhobviAgPiLVS6NKzsIzoOwAq9w
scdGAltnt1CduWVZwHziNYm6zCj/ok7vXeRE8ppB7txmDfChmZ/AGSmmu/Htp30ATR3yseGRfaFg
pCWJ5R4TSo3zY/Gzfc2JHpJ2YeBz8Qc+B7koFqBKePzJ+R3yXpOcVq5A+kC92GTMODeSnb9Vul+s
7CoitTVo27BaS8OKh1Qg8u2MLh7U3+i1CBecyW068m9u/n3M5Gi7gx80baFWuFTBHbH9bI0GWFcy
mCDxIqh4EKhzgkzbUAgau/TtUupmxpdBjRF7AIEmGl7ZSYjClZncMFlf24XMQF9AE8BABFqKpVGO
l8zEgcmAO+JVPMINEeBdX0JFGwtOzYxmhoJwK4YHw+fat7SGlLERgMN5BWURRSHuYIitlQNRDQ4H
9I00H2r74oGQSdzWoMr23u6ftVvqaXA1oMmLH9VAx5+TqwKP+aBWYr4DRSKRzw5j9FZTGMJXqCur
CM1srgUOhz6jbb4beL1NDU44RqBOZFdKorfhFojw2uo5PSu/HfA0GeDKDlLDGb5Dfli4yP+ozK/n
8PpbJ3MYR2Eaci7b2SU6eHFOK/0dVYMROTCgidM3npJtdpDoY0QRSXzfn6hbEo7JRE22KbKMvprm
Q4cn63tE972BnCU4pfXPMXn6tNfI+4tP3j4ki6M2Pbx8LNi/hWPDPnrGkdVDIR3Pr0lSitHELlFz
qUOY1kYkhOZaDPhhWKCB1jVdXYLCp4M/C2bHKZ1O+aXVyemIBa1SRUnr7Ko79BLiswjcTdoqRmfn
/fkVbs/h9fgmURovDaLolxifGRPzqL/3FMxnxoB+sQrwC4PukKX+5JHBji2NFgQ86Ggc3lJ4a7KU
p75tSJnM9fitF9cfyH86OeecDlzwyU54EcHIPqzOEUx58Ec5rbDh3G+0xOsnlA10Y5E39fbGv56M
yamEiqgATSN8gJt/c2ArhpCeuAtrEczGb2GQjcDPyF269WfPFxr/4QgBQAdn6vhVF8NmfDflWY7B
sAn3ZXqPD+9r5qtaB6ZMso8PQQEa1jk6B4FEFhh4GeDT7u+BW1TQOO9gfEI6chQ1mO5xyfU1flDd
3ob5PiJ7SMY+hRuXnH/Eb+u8jh4tNAxKlP8UD9+rX1rQpaL8bfvW+AWAJoGWYmSymZJlMCAUFZ04
7u3n7etx728/BTM/HFGq8sk521qWdTAee7LZfJTrg72JIJAE0O9pSUF1XN6bU3fxFZPl56KKTx0+
wjzwtClewPpC0tpfOHFzBw7LCaqHUScYuPDr1Qb0IFPAs9Tb/mA4pWJEnGbcX8/bAGuspf+zMDnS
RemkslfkYCeLQZID4TFBwMENLZdTdAnqBnK/JEkn3caO1yYnJ5frg04Df2QPyrDn/R7FgpRs+9Pr
6/7do8enfP+EK14Hk/S5I+uBrJ21S56E7TqmFiGGYaccsb0NbjuiPaweA7IxkgM6ZO3fhH7r9ydn
zrMKAho90JeJHtFphlBkxgJtjMPWgvS6lU7B8J6Jhh+rC8s8awcMh3g7AC4LBfTrZQ6cYQji8Uxl
yIWPqU8VwRUrA0BR/d4f0dyuHQvr6KMB0AtsYteWMkfIml4LezRNay2RJHQNynxLGmRA/1+GprTz
ZYu5i8ZDqsVvDr+tWPDHvN43MTtr/8YypfRFjqfMajHobSWEUqS7i/Ew4MIXN1uq1S1M2hRg3NSS
q+E27e1a7PDASnAOk3RA35G3vj+iueN+sTo3JL1V2jO9AkNOizeVhjp/usRxPzcWqNYhxIXrHNuK
rjdArfJiykZFbzdgMuUigEfdAwRK7o/jDww9dY6XViaBUKt0LZ8nsIJUEcTj8Th53R9Z42g+ZKuG
nLvt+dzQt8Z4+xB58sESHf0Z9z9hNha8/ISJ6wR2onHEAhsw019BHgW6YXDKmObxjKvKAqOMcErI
7sNI9ccVcBQRXXAdc0uJ9LuGNh5eBb5hcqR7Hu2Df/u/7gASTxOihgs8E/Mr+c/C6NkvIgHIOslu
0GGAZQjMgqfL7nPGLSH0/o+V/Gdl6jCkmFfKCFb8YBWT5306ohOO6zNINH373D58iQSscQRyLfoB
0d44l+jBWPCPC0P9I0+5GKrSBhrLqviIavSP2o9kR655f7/MmUARD2+//+ZbnpwLrunyWnF7nAu0
cJeJZDq5us61Jbz4zEsaxUJgekD/jbQGGoWuVy0KA1Go+WYA3qUCwUwKlC060PV1uCfGjocWdbFR
PjK6Wmoum8luXhmeVtdGTh1ZqmBYIIVnyR9+uC3f2Ye8AcmNlUMy/CH9vD+lc6EFgkR2bNnEpfYX
SV6sGssVQSWk5WDHADH1iSECFBDUZ7yT38NgIXszTtvU4cAOGvrRh8rikXw9rUmfJ3nZ8oOtggSw
jh5rLtMzgbCvTHDShGwT50s9O7OPvUuTk5UMqiRN41IY8Njb9iB5BVwIuujvgv5kujaJa/BMEmEJ
M/S31W8GitqQjAwFehqmuYCWT0JIW6uDPYSmFpl5xxIQb+qx8OKD1JDd1TUEn5ZQWjP1B27kx/5f
q+NVfLGUbg3BeS13BrsBPZFMksYAiFgRaVP/clSLH/wHDjwA8avDr+7vodl1vTA8caNF1OQsn8Ew
rz34G44nUfjGpm+eYBUbsE7eNzYXmF6OcrKJUsUB92EyGnNPLeMS6SdLrag7LWFLhDGovl3EUTt2
FJmRptWOEN21bixIg73fl3RrIou0ap5ymzEsdDFS32R1m6NfvWl8nGK4iHqVWb+BUW9PC5fU7IBB
uTEq9OGgThtsudwR/FbTBhuZekE1q5Xg0YQuVlZmF/HCzHRey7QWtR5mEpADHfuctHAECdGoqj1X
/NIRmX0igyySHaXEkYtRxqv5YrOWNecDWeaxNkfWa8Y4u8bT8fMd0qbvx8/1+rwGw4rpMou45Nsb
XwGYDSUz5OhQRlUnL6m8rpO6BveszQ68zUgZlYQlL3cr3YcNiHQ7iu+oB446RddDS6HjlBd10NqI
aHATy1T75La4iUlyXP8kq68XSIgDPzdqKz6ubId4q48NuNpOiu6+3D8rM/mX60+ZzDIQBpkSuWFr
PwtEOIIBhHAmHnCAEMUWkNJrdm29vKFH7lAeH0/5Ek71Fsc0mYnxPr9YZJVR4qQPYV61X/tfEADQ
I0dAkw7OTHKWd18v4lEmb4cD2LWJ9/6Lav398c+v9r+VmHjEIRRLOaywEln/ElfHXFmolc/s4uv5
nXi+CiRiiitigJle6I35aop0GLuvKpc8GNAPW+82dLX6Vg1tweXOOPtry5PjqtZsqxRp1CKwLME/
xeJFqmuuHkNANgKbiwIRgMjyuGMhPUTJNs4Wu41v3eP1B0xu1qFS2aENMbcCeQ0P7yjGePqTsFqv
iahbBmtuss0jPOJSlDkTm13ZvQkzvaELudHutkFoBrKvyHz6OQcvhkM21DNWzMMKzbL399FMcv/a
6OSpFDNKEPMpjLZUqone6e/7z+bxKTw9pZv12pKMlwjJ64Sw5huCQ1JzYwke9ItLkenMpXT9IZMH
Uy+1Ser/+ZbcGI9za7y/V08agRIwXk4yfQr0s5VsSbzbvUHr8wAfToA+wNvJ+l7Ygkun+2+LXpxu
XqvzNE2w+ZnV8ytIL3LEVjI1145ebT39/KMYO0NBlz+U0ezNSdNPC6d78QPG43/xAXXX9HHsYVX4
faWDjgzRHe4PTIJP1h2xstUDBAReDGODGYj2J89aeEHf3szXizFxb32vSnHDwL6H9kKn3aqZzYHf
xElokC+8I2+J565d6V/v+MVYA1WrO210pbkRo6S3F43j2uDXDwa3OVAeF4m+tOkXp3fi3MBon9XQ
U2ltoBIkk9PX3qNLmjEuwLvyDLjTbhfrcNwbdPS/fEPdUz4v9fXPpJGvp3ji5pTQYXyfH087SA22
I1ABaAV2U+yw0OEWvnY76m08vLzUugoKCUPoyah4C+X0Y0YAUcfSr1YLy/5Ho3UdGV5/1MT1hUmc
u0UzftS+NY7INeJuR/rzbH0ROD7/AT7fxW5fYgT9ezbcsfu3Ry72wKB5TByOdkGiuI+JXu32poJe
W0c/n7vzjjAnbAWg7PAuXThqCzv9zylfWHZAr+OELCwLoGtHvsrss3TrV5D8CQczbXjjvr+dgU1c
zfAU7lYUZerFGewV+mv+sRd2iAeJ1Zoo0T1giI+uqS8s6syb7drkNGoDDykTRjCZ6c7esSTT3zgr
8ehs+yW/eZvFuLY0cVtR/D832Nirtd83O7AZH4+JHlOXODvrASm3RCYHwXjENtouqQUtLeXEaVVa
V6baeKLk2KpKy0HHfVzQaFgz4dJtNVOGuh7pJP4KVSfLCg22eksPfPKKKyonJspPGOj6/KDQL/Xx
LYUf0+3fE+gNtgvbVhjdw82JAS22AGEiWQLv2PUNofZRGQQJoiRxv32tkdrMqXkO92f1yW+p5SGj
c1p7ZrUVzqhaQBoTvME0OY2X1UodRszeIpBzBjKCObn4pMnq566vFlWAT+pPIpTC6B6unKyVAfhR
x/wiB6ToHineAgtTMbvsF2Yny47WwDiPBSwFOKp0mWbqW+xn1MktiL3dP7x/KKp7kz5Z9RTCflGj
4d6QSH9qIPyCMgmCf55+JugCxdLjL7d9KrAL1jjVhwOvo/gLdR3UiXizeN69CIDxsiALashPUZEz
v36pzbfgIG0MkATpJ7QJ8HtmJ/dLkzTO/b0vn9x4fOTxnSjGLaRl+UMdsjbDCUv1+fk3GbbiCGiH
Ts20IpI7Se5r6hg2ISOljBELslEOTr9iDAcg0tDVYaCHZZWgeLZ1P1f5YvvY7V6A1B+ryQokBtFn
Na0vDTlfNpB9RKmEjfSgqta1wxSUdeIDVJpIwiqRfn9LcGN8fD2xVxanhaY8abg28JLe1hmehD8B
VGqgcn5idGzGBVO33vXa1CRU78FTFUIytEeozlrScbtV6XYPLizELJ6eL5yqcSvfjAt1WXiYMf81
RdhxTVoVTYdxgYPczwn6XfWF0zSDnsR44LxGmKgGLsNJztsv0e3XDyjEgl5jbLp/f3dXoCUYyEt/
VGtyoKdhSS9qxkcBOT+quYHgFUK80/qThppdF1TugDmsjRaAsc/jeVjJemkC55uuCbUDoyW/AV2K
92ZuYaDpRTRGgCYIbQvTPmYnxIuCqaXeDupN3xqZIoOa6FBWgHSB/FWpvkDYQJJsKal4e09cm52E
mQ3Pe7yfwywypwZ+O4MgcxdAgmh9f3fecilI14YmoWOQF0rjoVvdfkaSLdGPyIeE2yeQ5aHnT9uW
9LO0jr5RUg7Zxgjk0sf1zuC3G1+3wTls2akprxprs2msQ24+VhT/bVLzkSUs6dF7uwRkmdveoDhC
umzsMgb5yPX1KVcQIcokb4C+8WOyzXNb882w9Ra2+MxDA5NyYWZ0yxfRJSeWuVa02G78pj7lUDqy
viJiGcZhLFT9PkYGXVXm6nH1EeqRdX9B5lwh8oFwxSLEwrDfr03zeRZnsZAMtuu4tNKOjgA8WrBl
hBjtkOqCsZmHA6QbeOiFQyYMTInS5PWuOQGqkCnqAsmO2WYgycMWYPB4OCv0EzW6FxWr6BBmj+xJ
YS1hocatNfVVl8Yni8k7ZVHUERK8brSSnzMZwY6CLC//W8JtFTkCkGqReGLO71/anKws5Ju1xo0x
YG7XoYU3WykK9RmQIBcC6VENfcmV0/0FnfMgaECCIM1IaoanyCTQ4dokaoSIa2zlBS4fvMapmYu6
qO0b24nXuNPv25uZ1Stzk2CnLmImdzu2scVNoKMnDsSbXEyZ8sH1LKdaYNWY2a1XxsZ/vzgoYjRI
VVRibCJVGLNP9Lx4zY+Vu1Cnm51DRAYjkhclWzQmX9vRmkoO1LRq7Y6FjqcshXu1hT6D5/SSUecF
s26DmCMiaKzj2tMsSeyZpWt83BmT3YqDAtkE8KuNiNrJNQ6Eqgw5Jq2x/U5nA0v6L9K+azdyZFv2
iwjQm9ekKyupJLFkXghJLdF7l8yvP8G+uLurKN4i7j7TwKAxwmgx/TKxIsqJyZLbZS/iY/FZfUoD
yT5vr6S64DlcmZyNOotUoex9mJR5t6zfuk9O+JQjs4z2fE6EyooSEgnbkL7xWGZqKeWxyk8lyGxz
lxrH1D9n430LOKUC4tvvxGhB+rrTqUnHY+E/yvi/oe4IkTMei6ecxndQF6jUCZmVQa2oMiPdTXO3
K8nwxHYSqpLtnxjUubucN6v2JUy/VOUrHx7VzpSGrdJAz96Hvo1NtW20q+IeHCetCXZXdTzcnpbf
rIQKqAZEXFZoakJvnzK7N3raoUZSo2Qil3v21Agm53TyfTJOLVVFuOso2JxtSQdB+0OOFuwXSHXe
/oKFx/nqA2aXCBIPYyrlEdIegyWPJPsZwx+UqLPe7dSVnb/QX4DByujER3MInK6/e+TihEl82Yot
HiNPrByFlIfeKg+S5cT3vVM7uZtu93pohg7bZ57vMAjdHiXTdzKEsE/aOzVrSD67d9zKu7HkA159
1eySSUvK9cKIrwK95avikyNgsxN8lrNfORD1NdG+C12z9Fbu0oXrBpw6EPUDZzmUnv9maS4mI1NL
FZzCKfVypmKL8mbewTlCSrlC2178enuVFw68BPl5QGZ1aSILmLlgKMDqaTFU1NNaLjr3iE6JrFJ/
ZTcvlA8g4gvNanDWAvwNcMf11aYYRSj6OmD6WloQiBk4qW8ZNLRA1VT2pNY8hvIqqvSQEhsyK4Je
+DiY6aCZ8vik1rumAXddzW3K0BYk5/YMLJ009NUZACPhrKHDZXYBxXogjAnTqBejC4o6dXaQlZKc
qvBbBBcGipVgFEYs3Vg+Z1aVG/ArB20hNIUm4sUHzI96Fke4kAEdz85g+HLeB/vVCj4TcvrZoLKy
Aa8r5OTEt54n2bjHf1nLwS2cdLAATIBpYLHA5DR738Sqh4J7jXCqBnYd2SJ/sI7JxrlnhL9X74dD
9NBs493m9rQvgNAw6gursy3RDgx8TiKAS/vWSYGYIMldRSTn3nl+zNzvlhwG5/ClmYC1DtsdPXrm
ygcsRcdXHzALCjAXcE/lKTrGOyA4oPTpLfohBoBoPa28q0szjMI31NQBe4Ni3+xZHQueU4ORhweK
/jMFhQp6ztkzyzajsdX0tcO28KJCtB2yLYge0B81D49VuAp5QwXmhZkpvXYfCWAUSL49ENX6enm5
6220x4I68fupTjDStWldsz79/OL60kKu0gcN1tvqCA5O3JsSGn+IAR2rUQLjvN2B2CXZaKEpPofV
XWjf3lcLJVowMwG2Dd0abVJpnL1baZKoSdmOgFZpTnUMBaIHPwAC7ENEsql/CJR71m+Cloz8iuWF
Rb4yPB94PWjga6KIp+KNKOwClYj6QZN7UohmWKxEbwsxIjppIDgCUKoCMcjZ22RUZcfpNcKKVjr0
n7LxU9NnY02MfAGOjshoSgvoGmRxoYB3vZYVIkShNfA6SOQ8moOtvMZ/1B96EBxQ3puKU5F35vQW
b7KD7g4fgnN8dgFtYGb5gVe6OvT24Q1tDjvbPRzsj3Er2DK0m7YvzDy87XY/p5WbbGkFZA2M/BCE
BnPQXNhMy3t+iAtx9NLyBLpKo7KMBJ02LVRn4DTf3mcLZSHoiVwYm+2zGk2tvBbB2P54r36kFujW
PaI9tpsv17XRFQ0CSQ6c6+LLsHphL0Q/V6ZnO603pA4QTGH0RLeCWxSRT2f/53ycpADTs+HuPrit
snKDLd2WVzZnG25oytxvFdjMSHXWyGu8PQp35TleuT6WgnUZCGwIw4MyCUClmZ1UbhuO9ZjWAgmw
3CpMFTEHKKX5LQLYBv6X77S2/ppZ1T231R7+KM+gvXhe0/RZKIVhdS8+Y/Ym9n7sj+GAzwBhvAAe
37sWkyvu2Kst33Ne/4leS4rmPXC+bp8E9BMqK9tr2j2zQAwQdPxR0WIBuoHZEst+U2AWcPLG4ruJ
7xr98fb2/Qum/W0AwYWI7uzfCFQWMxRTaUM9wDne+61ksYN81nfA7quAE6QWygVubSfbqrY013tC
acSwfiaRAJCrcQ89GhhbSAiNSJ2sneLlof/7stm7jBC44jPaUi/S+GafBIp+p+jp0+3xT/N3Y/h/
sd0Xr1Q7GK0klDWM+OKbKAbducrhXaJrKT/etrQ4HLS7Aeo+6ULPc6vBiMaFrsJEh3H4VOnotZfW
Hvw1E9O9eDEYSWmUPvY76p270cwgAIElvS+dv5igQ7ZF+6EqmW+7J9Sob49t8bQqF4Obr5VIOSb8
tfwq7o6OhD6zwn2MXDjuVmXZbyL2x+bH2Kaoqqxl1haX8J/tebpczSW9r7qeer2qbAYIWBqfvMrs
2yNcemcvBqjNPDe+5Sj4ibAZg+K79S2NvgiRE4eZ9V+YQcsJkvDYKb/k5GgDAp9eotQry8DU289A
cvryqUHofdvOUrADf+GfodlWyVgCHhVxpJ4uNHaWo1tb8WuCHVSQHI3bIYDDSYRkWiz+SLFmlmDe
63uUp3xFdiqNbgNRPhs0W9nBk9Vfp/Hiq2bbSFIAhjd4LCVDEfNZbPTECdMaQMkW+JMwrJLT2Muf
NadLK1DChVgb04GqB3oI0bepTCfr4uRkkAbxFQ5d0U3ZngYxsqvqNLKzkot7CHmv+GwLsHhUd9Bq
ICICRnvoPBFNcw5Rf4W8rN8ALBNZak1yA4hx0kBJj/2RW7T27dKXFkwuoOugP2pmMgnMhyv5zMW3
fCLGmOpneGPnJ0dRegPCNUABVz9Z8OoLspVKdtEfY+lDk52YQkQHqjrMeF3ZfJO7OF/micRsKqrp
Mup317MdhmLP+33AA+zBmwXSxEfuriTZg/8SruRQlnKpoLFE3gxStigSziki8pH2QS5mzLOEFwGk
Jp9uh2J3TpqXbuUOXHDG8IJCiAdFQgV+8sxhkRKV1X6OWka8bTuTWg0QcHQk6eNaZAPi6N/zB/Q0
Ol4VsDDISLRfz1+XNHKblHD6DSiWHA3KfNVuWiSDHdAbCzpJq1YMzYr5MnVSUeM+Kyr7r2NBe87l
9ZyqJJgCQ5KEOBJmIYUKaGR7lSu+qRS2yXOXQ90QPRK6HBA+APjdLGQIzT9qatAAdFRXyENEaVGm
B73VItVWS9ko7CJD9vZPkiY+70BSjtORYNWLyNRlhR+tWu75/J6GmTLpjqFj2Z5aSnMn74BkJaLU
gnTBgCiERIJkHCOLDkGsbgc2GCcp61PpvtAKmu7lsRCDYx1GNWepIedLJBPEkndZgTrKHsQKYnyf
5a1Sv2qF1hcPfRzVxrbihpJzgxLM8mbTy71gdmxIZcegqSRAm3wc652Yqf5UQxB99SgKfIXmlMGX
BCdPm+AZd2BIn7IxSptjqCihZtYTIzSplQqEs0UdxYjyDBmk54YqR+0DbWOA9lvKFdLdmPptb8qs
HNGaMWaQwIt8LgETj5jyna34ohRuhFqnEWidKj7xCjnt8y9FyYBkJ3SUo+gT/vEIYqnEL7jwDvUB
uTyp2WDIG42CmP+kVV2InrKxljgitmJV2GmjpSOmvqYRM/UhK7L3HIxVqh0hYdB8tboY1F9y02UB
2KtYw+WbrpCNYRdwnBKfwWgTxnaILtj0uUhiMalI3aCTDooGWaze9b2mRB7kFwK0saEGhCZ6I6El
6j11byApHwSdNmlzq7nwGBRDx6wUf69aUikd/l0aOaTDDQj52kMZ9MG+qZEY+UkDIUqHXdOnSnjH
dZ2qvOHXlIBHZNrQv7dS27bQsMuN55Sl40goFA1Fu+qytLD8CoTMtpgVBr7IiDV619ZcGNrdGIuq
GxRpFB860QihEybKfqIckKDhor1f+3x+5FIkxFxcIDp+KTrM9xKTO45kfV9Qe4yKPLD5wm+qzGzq
QklMvUI/MOivmnysnwNIHEoxlFOMIX8qy1Jjh1yrIDiSijTlTJlDe9RGyhNRslUNkySQEsmKwcK3
tMG2hchqDrbuPBfsjqulbF8VfI7JC4dWgWQqvBoBrW9tolOCZkmDI30zZNU2ywahegADQaoB3jtW
47jxI67hnxSdAjLDDLXW34NB0+JPVtSl4gYjpzYofKhRb/d+aoymKEZ96AhqkEhYKonKd0wFS5Ia
1V21E8JRBWlFKXa8mzZ1moOxpRKMLy7PIIjAB12gWAx6b98GUjyhAynLILwP6zLk7oQ6FxI7zYKq
tTk9ooUjRCJf1qTnuZRZAZpR9J8hzzkbdC3shYLaJ4Dq0UC/bz8yC12ZkOSdaEbQxiviPpllU9Mq
ygraolMJiZ6O+L6t74D0S5/SQ79hr1zlNmd9q1rCPtNN9dhAQ8Ol1NJQXApcvdm16DAv7XPoIKSL
T2uPxYKjA8AKyHogGqfpgjL9/MLfCAoKmE/U855fqbU59BWyy0ICfgpMIRGpDzFMBuq/iHLViiO7
VM2ASiT4XhVwRYJWXLw2bbAqyQdh4BGHEPHE9EfaoL94/NR2deIaghPJJv2h7lCaSMW3d9FzGK34
HUvP1ySUh6QVGKZ/cQjJYlUnCYI6L1XSwWJ9NhKxQltu6fdr3eLCQkgEiRhUNOABKCJagq5Hyyu4
GgG55P+Gt0hTAYb43ryWZFe6t/fbAtpyUnP9Z2ka9cWSNh1YQCU+45EY6UFjA6oLMv2ts6kVbFQX
KowmaokE5ayoJzsAzRQXXBjd82j93P6SxRW+/JKZJxKlWq62Cr4EOfzpI45o8nIf0PXUWIddjO61
lXTbUpLkauizJEnZ4rDn0v8xOLElW31PkAebxtfbgWma0D9cyYv8JuHHil4OcnaC4iYQpaDDwgJe
9vlp3Lm7wDJBlrmaZJvuiZmzemVoFpNEg9Z1FNcyOl4ci+1LR96amdUfrTVXdWmros5niDiX4LmY
dzwqcVbqPbCrXkGCyHwPa7t+YY8J6tQ+mTq0OutPvHJJLl1DqgCghowSC8ocs4VLY78Q64bynqNw
pvDIMXN3EtdUzdaMzFZKhbOvVCmMpFsIIB4MnAoTJX3DWtn2CzEcCHf+DWa2UKnGNVQUcKdCiKR4
Sd+gc3yOjVN4D2Qg6Cj2EOTAy5rGdqvboUbktVOwtFFUDa8N0vEG6razC2AoDDzg4yB4aIZpfZJA
WhOUY6mjv955ZrLWjrC0W3QkR0EGigBAmZOUq1Wl64Mvjx5XCNui2QsZ79ye0KXMNtrw/5mYDajS
1ExhnDR67MlPwBL28e6gf3Bb70Hv+wghF2IcIeSWkzsUJ09wAv+s2J9eovnJu7Q/u8eKhNMh6oYh
6p5So+/Gen+O7MLVrchNht3U8IXLZcPhbvFt5c9aq9vaBM/OBi/QIUt1YAXLlN7parHpOETrt4c4
jeDWCGdHoylxLIdaQwI/cMAnCzmprV5WTuNXz/+FIZSIwN2Hiog0F6hV6lCRmRQDCRZO5W2j/SmY
I8vb21akpRVDYI9MNRAcUzv89RsYpRHNCt0HvlIieAeE19F8rV+tV+AswViUmQI6l4a3yLTtkkBg
dtw/ec2DuXZlT/tyPquXXzFbuSrRsriOOZDelKdQOXLqflij7llauEsTs4VLIwF4fnCIA6xUkEQb
gQoaSd2BW1BaSxZNmcVfo0HVDShkEF4DDHI9p20kiQX0fae8gvKabYQ9MPnxZ7YFlWgKsObnyhIu
5GagMvIfc79yQtWgh9ByBckHQilgtwHOoBb6PLeFiWzuARwmtvfm3798wWGD4s3TqSOrck5r3zBL
tg5ZFGQyC1FBHY+VBuKi8sTrVoCaxIDeTqX5iDqbS1Yly5ceEIS/PLJEEEQAPOV6pmXWJ8jbFcyL
WtwzsbHvYw8nUos8oBqJoRxp/t7rz1XyCQQ/qcLoh9LSMvzvKIMyhPFzeyUWU1d/uXIlcD4DIjs7
THXGckDTJ3Bs4HAtgcy14AKAohNBsfTKvW1tYUMDh4t3CygzjH5Oq5Qbgs9BqYH3clXPHInTz4oe
OTnfxVbMj5lz29rC3YokGYRv4S/DK55LtEn1lLLvQXsyxkpl5W0U2EDav902suT7I6kJwBEg9CB3
/NuedOGRS22nx3wIwpOUAyUVCnhdeSd0mL4WcB7lWWFo3W4JSjWtnQYg4TNqq9B1S11ltFnKtiNF
A8cODzXEd+ddBADKBkkiIOGb3annYEKZdDut3hdOzLZgIECfMDeYxiGpybgGAl4qzUxUOrg9UMFX
UeK73tVamqZqXHW81wcfVHwq0peolfECEJl9ZBH00oaHsEl2YSI/tVG/jTnfrSZm5tcO0LasNfVo
U6E/pv2owsJSgh+FAQ+01l+78HDAAQUmTBKQOkVDx/VHMqamYiIDMyEfj6+AZr7v4XHQL+ogEk7h
BRfgB70D+Anq5ejtPK9slIX75tL6PJ86BpDvQzaHebTZdY+DRjLtheccKp2iBi229Zrq5ALREPRl
sCQKctPIT/zKShd63/eCigIAJaMWmzQwbD/y7TG545HjkcMjUIE7/jkTbRFY+JXhLryPYOAAVgSx
xkTmNLtYYpWPurDlJn6lxn6ljlWMbsrZoG0GTqFHI6B92+BSQ8uVwdmDzMacUV0JeI9WQHUCXdsO
ZtHjKkss+tkljOipWQPZWPZfQeCW5R0n3HOSpSJyVt1BduvIRmJPpoYZrNViFu58FZ09SEGDqXtS
/b7eeJA24VouA/Ue0uHvOmgEPppkpai1aAIYAvjSQCJBNuzaRN36sVH3OIAZ4QzCNoZHz6m3MsUL
QRbyhv+MzNYUiqldqyJdh66/2hLBcBrtMhdPtmpaDnPKQ75VDs6gmtDIwIZqXVwB1VO44/f5MXLW
slvL+xta4Oiwg1YB2MKuh4yKei8GWsl7gSZ/xV1ki822HhKbS38gjKsOTsx9d5ED/SGSryJUFuIw
FfedCBZolNZ+QSa0IqexxCreGyhHaPcaEb7jTV4lSQq4NCNIOpEwF5wiZIQrz2n8cHstlsp7qgw6
UnRvoYiKZ+569F3KMj0PsRZ+/NSpryWS9W531gMzDCHSID9JKAvJDQ9ZTrcJIeRgtd29BC6l258x
XZkzvxFITgSj0EmBvtmcEByOTqlGqcp7okok/qE614YVbZvQkiF7Oq4gt6c9/NsYMpmSPJH5zXnM
NL1h8oAMvifogOnjHEkyEuQrEfa0h28ZmT0SY1WJNO5hxGhcqp7BOC/gXe9fb8/bkt+FifvPWOYP
ZtJXjShzHPbPqJma8db25yzeh+FJV44ptXv4YML2ts3F6Zt8PAnqoSj9z0ZWUE1AcjwUPIjtGXd9
sPLr5cWZ+/f750Nqkwp9BHwhelIQqCNpeDk68bxWik7Aq2lOooDlI8njnH0IQ509cZBSkAlqM3ll
xcgQoPpgIH9P5ADS3s4wlqkdKz6IPgcDmR07ATX/HoEDh6OWGlJDxliAh+y3HSJmBr1WhfB6BcXs
0gfnpJ0NXPKHZmn3HqIiPxBaM7wLSFmygOgD+ofMnLWGCHK4MYlJ1AxC7gpKP7RmiSgWlPocMi1m
XmbKPd/DRbEzKZXPhZDrsjWCOxbc2krUFm45stCJVQbGXl+puNd6qCl1bq/c8m65mNrZVdf0RWag
8oqsT9sgv6VtQO2EtCczxxAaCLeNLWVkkMX+zz75G39feLT8II0V18eCVx8Ey2mgKZFumRNt9G9H
NNt79gj95bvxoIMdLdx3zzEaJFa+YMlVuvyC6fK9+IKOl9HiW007lX/QOQjtoiJ1r0iHKrVL9oAi
HC03eq5bae3w1ausGlav5pbsn8bQSVpQK+gPRrrW1L30+F1+1BRuXHxUWCioeaq4GNLGxv3DMzP1
X8RVoNHSQ35pZvaQj02LGm4JM6Asj6WDFtq94UpIZWbNyoFddNqBXpWnzhuwws3DMYNNgsICFloh
CjS1UDbYoysDEgUZ7tUYiFr+IG9CIm7SXXwaPqH7Wk0ljdUs+0LyARvu33fMZjYpw7xAZ7rgZb3V
PrQQrtzrh5wRG6Xll9tbaymjP4EcUUGZ+Cl/yS7yYUq7scgFj4eaq4s2SaFHUcwyTsHrzv9q7kso
WjxtVowuBR6XRmdr6rMqG0e1ELxwC+esIbk6TXENTIql3/deXTrpmobG4mUsQaRDm/DUvyDbYhD6
EBAuBaRVxV2RW11ji+HK4794Ii5szFyQICibrBRgA4qm/EnNbT73CkS3ZFxrUFt8uqDqg0cLYRv6
la7PHtYsVxo0g3p66vrpp6Lu+WLFuZhev1/vvi5NOrDwoX9BgduCDRJF1OgVhV1BvQAtUMGhVAn/
oNBttEbkuWZtNnVjGHSpVMBa7bsU8PZ7f8qzJej2LldSe4v3ycW4pkW8uLZ41iaB2MOSnlotPOHw
oYrtvv9E4+HtXb60G4Dm0+AVT3ihOfRUrMcgbOE9edFPEoASsY0A7HsreHCBq//Ne3hpazaoAqnX
Ie9q0WP3PHwKIyKc8CWhg8sozOK+3pVrabulDXhpcFrPi1lUu0jRRgMGE7RYxPlGUl7T79vzt7Ql
LkzMc6I6A9OE5MNEBwJXmx3e+31+1gUrXEmDLMZNl4ZmzkQ5gFNNCWBIqcAIFOhmyM4+uOfrD4Y1
Aw05lZ+6pyrsCI3U7e1BLnoyl8anq/JiInVaBH1a5KIXGhDlsrB4UBQXUGY5AaKyJiy6OtSZI+GD
CKnpRQy1qZ20NYt0G5QPXLMrD1HxyHhqpq0TdZtmVSl2eb9MBBfg1oBcxPTzi2HKjVxlYtqIXgYJ
xynJY+mg/pQ3dXlPn1NHybe0DWy9tABGUh22irxdyn1qElhFIKH+Vwfo2r7YFJyPM4p8XGvW7VMO
3giLmootFTshdnn10MhbKlvGgxGtxE9L5RmwzvwzPTsqnDjWbYu41VO+nGSjOGyL41kfII8EGkcH
Kva5WZkJeIm22knegBIo3Yl7kSci/nAu58oHZgI+2bq3d97Sg/jvswBHvZ6RWIGuBqofkD+ABh/y
++gxuG1g6fyikQRwakBOJ9zJtYGAq0rqD7XgDUiwumVoDSVBP3vwjNzrioO81HaGjjP0DE7JGHRL
ze6/sQBHQCBT+KKW8OlbIFfdoUR5mjSN/v8HhccD5V+QZ6janP+RjnWaBIMgeIA2DUm/8Y3ComJj
D31i1XVFgEIEe8iK0cWcOjpiFAmlV174JfdR+hrfj6WOGBxU9wxgxNFuHpSzD/SunTzti/2ab78E
UlZRJdCQGJYA4Z3XFHtJ6tkIuODEIV4fjoObaqRyzMCSH29P6KIDinozOIMR0vIoAVxvk4rWCTDm
vgCx4/eB++a07RD8UZttbpduHZtiaPG8Xddm9BYP+0pYeaSXNuml9emUXNxLnNyMhl9M1tV9V7jy
RxW8JPq2Du4VJIdXm40XriE0yCE7hGZvJIHnXPc0avCjMRJBDpcwU4Q0mkEq9irlNvo4AERHusiu
j3myyb6ayn6SUxt0t8CDb5QtVCRp8JMHEw/22+01WPiqSbsY/TGoiQAAPHsAGwa2p2LqaJuyCKyK
wN++VtdfOqFXNmbvXDdmvSrmsME1sjNwmSNz8kFtvKHb0PoYB0fKWWGtm2UxOEV1L9T/6y+YvX0Q
/RA7lgBYUYyoe/VuzRCpN7JN4Z0J3L71g31fAXzvt6QZqCMb2bZqVkB4izMNpgWQC2gyYpHZdgMd
T0M7yo/eKPXv1NdMLo5XFnOBnxlK1Bc2Zq60rhWlVjHM9OiObnwIt+G2sd+hc4c/bkvoI3JM278k
1LunjqwlgpfKDjCPaibQMX9P1vWJAj4YiuUUCA7IJn0G6NvjTJAubhLTBXLEm/iawCawCd3TmgDY
woN2aXhe7htbAIFUA8CVDrrz6p3WfQz5a6qu1BXWrMzOil6wYuhr7KI2izLTqLqHJtM3LEbOje84
5/bB/H9MJtDrUP8UcRHPTk0Z/t/J7MzWOh7vc6dxI5uRR4LZBIl5twUl1unPGonl0jZF4AfYG5rw
J2Hn2RpSXhlB2AXgirpLgkcRKPjbA/t70c2iS8RE/7Ewd+4FicY1slqozZJhNPUjVHnRCnn/jM0J
VeWzcTSO1GzJV2ZS7FvQyFuiTbdgcUd15fuFcLvWVUzBRJLd5CQyrKXxl/gRrr5vtsxc2ipBHuH7
gOZEfhFZv9SJncItjv6DPyl+2Xfgg0uc2s2c1EYWFy12nJObcDpuz9TSS3z1JbMtkOmDAVwNQy9N
sJFNcHO8oy/3yO7G+L/ZbJdrMrsgVa0W0HKOcnCGITfTpGPI+ja0egLUF0i+QasNL3HYgxNmxcP5
6wze2g/Tjrx4hxPcJpmh/rX9/sxgGzRLJNxmBG4HwaJT8vDVOaXdk3bzfXgBeRdBQ2VupsfAavar
MLTF5wp1HEGY6vfgIJx9jyw3kuSHbGq4rtGNsSlOujXUd7L0lAmCBYxGp5MEVJbbldVeyPRCau2f
3Zk3BCWcTm9T2BVd6Ci+Nt++QdDpu7H+l3ama+5ivvtokIYggZ2EtA6/sxQGgsOB/Fkxs3RbaqAu
AK+hhnL+nJish4yHWKkDDzPK1z009Fxo5vGxxc7oBoP2s3+3Em0tHpdLi7OBMTROScIAi1X5kCvo
fpHNIUU6ET35/SE8GsqdvwZLW4rhdXh06HcQ0baO6uP1ZHK8rFYyBdb22FtI/b1HUCncGirp0LZi
r8zo0ga5tDWLdCLkhXUxGRG2deT4Oujo0dfY0bJXhcMX+P8RbWBEoo5TIMBbuR6VHo6+UQ0CQPy8
bnZupR0MnEJhl21d8jip5jqNY/7kRx3MHu5pLz2f5buzYRUNrsK1VZ2O2/x6gB4N2FRAzQZs0DxY
bRjLBRmjPsavwUkzhZ3ZupOK7w8O/8qmlRYyhBj4P2Ozu3/QUn8I6mk598z5fHfeO3dw9Z2Drfv4
aJg9SfcPz9/2i/1RmS+1S73U3KS2YQVP6/HmEspfx7fwk+K2rihzqMRA9SQ1ONQC2l7O92OSWbWR
6lhzhu5DtG7sFLELLYPR4p7ngonpZdT2Sa4W50jN+a2C0pwb80y764to6jorBxedVtp9g39I1AXG
yg226LLoOvh70GqrwG+Z3WAci8KScf6UV7B8V+OJDG1h3oo3Ft5GY3sqPn84C3IV247o5hroZWnp
dAPoB1RwAPqYo/nBIqCHQ4EMfMNsJnxKwvPIOSEplXHlwVozNG3Yi/tTjzMp9JHs93rNe5e70oz6
U4kJLdeYpRfd+cshzeYzVqUCQ0IaRcsJBAPhj3SoANv1W6gTBb180MokyYO+L02OI38255X7Zunk
TRS8U80EdKjz5czQXBikGcyXdWCm2lGRvuUYHN5RhDa7n78cymi46ytUHElT7oTATmT2fPsjFvcU
8gNT9y2g9+gWv57tNi/9VE9awcsDd1JAMD5eGsdtITgDxtTg7W63O2lvuHWENckmYeEBA4062KMA
TcV1OPeE9YyTNFYDQ9jtEgLd7maw2Yj5Bq3O5iQ9dGTF3VtabshDaUi7TJOOLt3rodJET+Vomu+9
hJZpSl7qn0k6CcIOBKWQ3DSsap+b0va82dye5Mmnn12xBpJ0CDQm7jt0bV0brijuH6kWgUUdHCN/
r4Kvdjik0NhBA4cUW6BDWYkBppHcMjg7QoqYo28SiTYv/hKKoybUlqqvYf4WjikCbYEHbyb6mnEh
XQ8qE0H9VVSwkfXHsbeZGTEAX1doDJagR1dWZttTVoumDCNYYY0Z7O6jU7LhbdDZfYlGAGUgdYM3
cZMNZ760V7bLUmZwyiQgRQf4tIhn4nqAkRrKkdHjttVz6HHoT4ZwKDI7Qy9oTiraWTVXEfoNRumR
M9PGW1NSXBg6LgdQPk0NVPBa5xQOUSkLWc9aERBS8aR9TVCMxHYF7Y5/9SOyAQqhsX2bPdzeqwvK
MNdmZ+vK5JDLQdYqenl9UsfAEnNg646Gow+buic6yPJLzTEsfEIWfiiPPPIciiUf+rORgD92xTv5
fUfgY0R0p2P8KKTP9dX6YGgSxLIi3L9tRML9SiF2IRa5/v2zg4IUujSkHbTbgJokqraVo9BEatFU
2D6vn2QVinHN0YitatwW7Nj2a3vs90G9tj+bbCQhaJ9N4xNHUrzQh0Z59hPLzx4T/4N9JOq9Npja
nwJkM4Cx3l7oBdf62vbsaJXa2EuVgrGn4BConb4pCVc80Jeq2dSAS9tys1ZK+H1lwKIMoB4qF4Ay
zrvzOrEdEwX8Xp6UtClAm3yfaUTrUnToaoMqP3GJlIGFq2dMMYc8VCBoX4PWhcgVD3RhEqZ96AIG
EB9ZlpQlGJ8H+pmwYfwo+Iz9KbSgyuzbk7T2xbOQgIEfQTRUoINqOQRTprqRAN1Owr1CGzPW0xVr
C7sBHTETdHeCe/6iERGEttQLdOJ5kfIiV1s9fs465/aAfj9F0BKEQCLg0hN5yLzLrkv1QcrHfsK/
QOGqSc2xarZcmFhaeZZSa0gzsyjW0h+/HR2kuoBfnXjK0fMzF2rVjM7oOlkGQCSpY1DxpB+0D7kV
t3HBn4AVEfUUkKOA0e9v7HHhN+aDnAV+FIqe2gDhn+6amkTysQuhEJH6Tt9XMWlqZumdE2Wvdep2
2SkDe54Sf60ROC0UXvApkqSApRHZaHSEXD8dQZN0atJnoucfy2fw51mKDVrlct9Ytk6YnctEWvHj
FsrPMDmBvtEShwdjng7gQn3seAVluvFUELA5Q49RtoQ7at4llvJf+G7IQKPbf6LZF0D9MzsXCJg0
LRpSAAigKmADwlj+4T9EMzNB0SFAXJh0ryr+4+PwEru3N/BC1IZKJGYWaCMwvKEH/Xpuo1HlfA6O
hxcWBDUssBFu/G2710BkB6W61t59V1sg7z2EjdvbpqdBXXtVV5bnelno+c3SQCwlT+gTk/sf5r5s
OXIj2fJXZP0OXQCBdex2mw3WzGQmySSZVSy+wLgUEUAACOzb188BpZaYIG5iqudlul9UYomO2Dw8
3I+fk/siCPw6wDbdEaxya6Q4a+OUZ+GHII8dFwSMU3zPneKaONtwl9poNQ5uSldB72GA5GHtM2oV
a7W0xaP0aY4/Hg2fjlJtjEoaMNjOQfxiNX7mhFcEDZ22SF1bADPLFebXTr//B+me8ymeRco1oveG
6TCs5w57VuzkRu33qi0+ILhI1hTrl25A5JSgnIO0IDoR9dlWymok1gyzBzqlv+pbuzWtt1D1ctMB
PLqjz2O1BodZcvCfDM5pR+VRMiFR3+LKBbAY5Cwy2FscbQ/+BHXX7Z+D77sE74+1l/ua1dlOQpK7
r4seVkFvJmZ21YDo/D8aGThJNDzloHE+d/FCJzc1iwmwNvK3WlC2RBqdGvyRqnwqiGUI21Q0nqTs
vQpA4OTJ8UYINl21cgVM6zU7oCq6HAHvxC0qgZT73DUklPFcjDJy6ux+m7w029DDfK7FTVNV4IKV
+SLmYG1CtymsTKJ5ylPvNL70VDzyLUr4a8n7BeoL3Pd4tE4cCqBYnj/PAyrQlIIRELjZ3nusI0/r
dv2A9hP7KGwkVLhdZuUOR9ffg7YSjSy4uzPTU2z0yQn01agyrsI0Q+ONaUfRLdkFkAh9WeX8Xbq8
zkzNrpO4lMREIDB1BbjH8ajfc8R/tvKKiuYq/GLhNKB3BA8rTZvQgx9I5U/DamQt5CbhBKTg2YNs
e+kGtI6VI3ou/4H1cy7fGUuvuDNz0+d8MjeQIdCHAENzIOl70B9Dt8rsYC/eNPcb1VEfNuP9isXF
/alMMGvAWkTgWM8tQmMzKtK8wQDDzGqJKxuH+CU6grjHUm7b8k4c91XGnWr11ljcMBB5Qtcjeo7B
CjozDDUaqWOdfHLAmTniCRHb1yD8OnX3SOgc1xZyAfw15Y7goaFkDuZxZfZ2qw3WDLTOAfhI3Vx0
mGkHTeQkYoIWQ+aGieGg/xciLfs8j6wu5xYlR0lHcEQ7tx1OUnJFx10CDuuKb2qAM/I9kyF7cd9J
tlLa2hOBvtfgiO1bgvrGmlDQ4sGWkP03p/Izss+zyaI50Myd2sinb+BNs9rNltntRoTjwssL1LTZ
nXzlVDryuGBSurxBFoh9MHGfTM9PW1eoLA1xHwxHGVrzpVM7wbF1TEuNLPJdLF33B3JithJZP374
1+0B0nFrjAaLJx5BuozKFdraELaf75U+RM+VKePqJRaUHENuBxJ4d9Gueez+gzf29B74y9RsprUg
An53hKlvjvOo7IrQYoIlHUQET5uNsoJCWZCIxOQi22dOQmd468ysISumhyXDtac+Vs/iN/2qd9oH
cs3cB9329xK4g6hFj+Xp/p6cTiVkIr9nmz1Ey3f3R6iQXl7phezJ2bfMFlrvB/hUwQBMGn2g4OLy
VAXLraxlEpbOPVhGwbEATBvEvWYVpFYtdDYYIznV6l1sWmnmh26PsC1zI3a6PKKlqBh8lH/bmsUy
g9DLAcj14NwcNK2Y9xBIf4lOgjt4++wZyvO7TW6/2ytWl3JiZ1ZnLrVFFaKKO5mcptQ8SGT3wU7b
tQ/QHbh19/sSMpPP42jTjWpXb5cHvHRbgcgIL3YNXAaAup6fkyios7FhGl4Bht22odXdx92PyyaW
dgn4GJBolAFJUT8es59uqHKMQGhXYXDJALCsCdLcZh+nO7qSylvo9ZqeFGBRQb54yv7MdqNch4ae
ChhKhzav4Vv4HZ29txWYONqNBYHxV2xQPFdfIdIpuC+ksujgSyuzqS1N5+dvmEWIlapQsDIa5MRV
ME9aMqsS1c/IaH43C1qcasYHMCCq+k8tMLXG4U2AZm5FoPqhD0f06JlFW6du3Q3gNyySYiCWyhBl
WFrOxBc5VQCY4S2KPVZRCJVqkxCkjejvCDK0xUpxghxSqGaviaakiacFqe6WQvMyohXkeqBNDjHs
cmx+ACffbEepbwonNQX1pMuV9gDi2uRW5mWLdEIt54UNJtiC2yTTCEIKII1C/DMdfsRcL5HDlPJ8
IyhphdZ03QQQnMbGgakk2eSJPm5oroVvsoparN0oKsj1szqTrDFt652RycI2ycHZaCVSrrd2LidN
hm72ROzcrESXpIVOf0CaM1o+i0lXipbWdU1go4+WvaSYqsqapNRa6/IuXbwx/l46aI2cn4QuatFx
CWGMU/xQGAAfq/cmSDNlbglbehW4ZuiFdCVZtlAC+LxlES+e2xwMrRoylEJPdK/Z9P4mdsKj5Eug
bUjcxFdXDuJCLQ7mUNlFfzNO+xckP1pFMzPOAuxOl+6d1jtAraYAYIhbj+oNqO+eeQ7CUEdLbFvg
vrNyWyyPVkPeEbWOiV1jdjhUJQoGrU+Vk9I6rXAc+ZF9U9DAU1riFntKJ2Cqqg5Nfz2sYdam3zx/
UpG/Lc9vkJDLaT6qkXIyH+XcZhYpfZnveetX7e1KOLDoARBbgKgZPlWdQy/Qqwka2j5T8Bh+NIdD
06KYv1JVWPZ0n2wo59smzQc5UkXYKL3DFbg/QBZFnbufgRfuW+j+7Db37xt9+81YfZsuDg5QRkUC
1hlPxunnn1y5QEZhkMJROV1FMHP5AE6By5c1+vS7ZxFbg7SuTqbfPZzc3YkCmHf59y8f8E8GZpGT
rvYxmGpgwIg3gU8B+HvkLUptCspsem6N5MgbzTL5vqtXgraPaPPS2GZXUwHm1jQvYJq7h8PTjQcU
ldUVwOGAZnK/L7bX1zvZcu712IKC+uVhL0bjE/z032s2O3V9GOdxSEVlagc4DO9PeI9YiovGne1d
cuXn799/pA/XuxOQHccNgSDwZfPLh/5v83O0qCDlIuliDL19lPY30wMgcKAfOtzc10Al+vHKLlq0
hwcb4n68TwF+n011D15rSYrgUhlQiAeoOqhO7Q4PO9DgvAVrRJ5LkelnY7O5NfsuDsdBJSeIorOd
bid3G+nHygROd8B872Dt4FHAyIS8++xcZC0L66BJlNMBqcMr0bM3x7fNmpDxAnYBMS+AN0hvSQjV
xHkEinNhqDo8ZFTawbv3UlhZgHvhxby62f5oXXpnlM61DarkU3tizkpKYSlCBABv4reC0Cy+4Nyt
JHqTEmipKadYeymG54E/pMLzILuXZ3IBqIoxfjIzG6NASJZoFYH3epy8JrXb2xhIpsJ6eYDYNs6D
Yll74WhY3d6ubY2BtTSCUIsAAReQtjWoBlz+oMXdA8wGUKMSkA7z+zCnciHKg66cxCfhJul8rdly
2UFng7ZSc182pEHXzMSzEct7Pr+6DCpqblD1VDuG5pEXMdhkmduyTb7GwUbI0m5FTWqiRVPReTyL
ooQwFPI0hSnuVtAhEu5HbyR2sn06QG0pv0cz7c9wqqMklnRM3l1QtD+AQzW9Rbdw5IDT8XR5ipcq
DagDg6ZIJ0jbgjrtfOhBKphSSLG1nENnH8o9t1But8vvyVW6V3dUgyT42old0IfGLv5kc3Y9Gyqy
qnUCmwg0kP0AO5b1hDvm3sM2s/xXa+/Whe1uJu7do/NtZcBLC4BmIMBKgEICrHXmLqpamRgI4G+F
+zwxPZI8GvSOgMWnz1zQksV9Dj52H+GXgN29liBfvGM/W5/dsUrUjlwxhmnoB6e8Nb/rIlpyLSO2
30F7uFkZ67SZ5q4RUYE24XeRu55n6EYj6CUh0pRTijaVeguJydLOqO6wuEW/tuH0sVPT18tGF+/y
z0ZnMVATDVmVI7xFzP7tMTgAYmUdbipr+7O7vb39zvd7Yl/bm439bc1dLARI6OVH7R7xO2jQtNkp
ZkUcxFqVqif5HeQhXec3Dqhk+jX11un7Z5N6ZmZ2YrgSJqyGOAGyLWPuj7GBORWi2B4CyKxcnsul
bAsg14hkwfIHIuL5kz2E4KA6toV6Qi7Smqhy7/xb3y4tOskrXq0cjenYnQ0Mlxus4VxA3wSXzOyW
YaNYdIkadqfMSEKHNhhY09Fm5Zb5mnidzEDBDpoP03U67xPrVCNTy9BoT/0Nu5YcskkPyIz/BJuW
H9nq4XvtKk7lmO1xZXjml9MwMzw7e2qkxhmYZrpTqF0H5ZVwX29Juo2oB7RpWz/r8ls62NTW9miG
4R6j3ov5nCgu5JwT84dcgdvRSe8gG30oTkOzZdF38EYksp3sqV8GVtWia6JyUFwQ3PCB3/DEbvfm
SYq/G6lNHWhElslNn/tqYVcR2Lo2+b1W3JZSbZVoHBOseJM9Q1bwWJleKOOdq2xytN/uIoAz430q
OZ3spDZD/RDKPqGlGm5HABWRa6ib9lNX/aFQUwsNOyiE18J3sIwgL6C49KC8xNVqy/l0lL5slU9r
OF2on945ZhChUGzo7UlFo/03qJySGjzYewlce/gY/agKbkXdNWm5L9f0xwIqkOBEkRrsm/N7g9Gh
1acFlDx6oyNXFUBSdcVnrtmYea+Wo/AO2YnudKX46ErLr+S1M728Df8exewCAsPrYBQhjhlUCpzs
Btpf7TeGLWIVV8Hziv/44qtmMzbb8t1QZGorTbYsNPGpfEMSVz1eB1ZuSXbhdVeSfW/+subWZBTw
FLyBEbyB6v58c6SDVlS1yGC0rhqvCZLEGiTWu7zblinQQH0NkVoqrjFJfa30fdhF/IreU0BGPzjL
Pm3KlMcphDqxdHH8JI7oI5PRpXKdRdKE80W1jYAQsve1t0je5z/Fm9JwoCdhKc3t5Un/kkuZfcZs
zoFnHDIxi7upEp95AkrUJYYcuBHqOcVNqq/JTH8UTL8cRhRx/j3u2WGMVT4qfY35VgqvppZqomYb
xdtScepXrlr6COUIDkY2W7uFsnu6ZfqGv0o/Wwig4Yntim8SEH78++VZWF2N2dOvolHDdejvYOvx
ZMOaO1Wy6UuYP5h2CtmfbfPYRXuGKYF0luYw4Soa7i5/wteXPVZCB2sCQj0otqC+er4RodIFPaJc
7U6VdhVpyBHfZrcmsWsIhec/1CCz+o2aWcm2UCGqgVaO2DLvpOh7T7wBkldoykRTiopcbmeR2Cfd
QVO26ioGZsmVTvfgxC+JIHye/R9QHVPkTMNHlpa2i3ssoHbMlK1W+2HvJ9GOqU+VeauS+8uz8zUR
AKOgJpgYLIgOxbbZAhG8KitBgwAhheOO7qqxt8cevONFdBuTp14TQbWzK2VPgnS6EOHjzKeyWUGk
zp8CaD6EMIWBHjpIkYp43s72LhMCvVIbND89Kv4jdogRW8YPPCx97qd+1NhAkQ0b5qE94xDcAfXk
aIcMMA8U7vH/yxMy+d1Px+jLp8zmQwDcCyj7UTyJgJsT1llMvAbIOkhXxjx/A8wNSTP/SECN0DIB
hkowD0bSWx/cGkVugXPOVUvVq1M7vSINtMvrp6HJvMujnHmnL8ZnQV4Yja3CK1E81fyBPwfp/Sju
onYTSY5Ue5qwklyb3aZfrM1CckkUjFoYsLwMxRztIeo66CU1TlrepJAAuzyy1XmdHXeIUIk9V9Ee
mW1FN6y8Qtxk0M0DEU5s1/D+G9XtV2kvPlZrvm2AtwDhgaSBw+Tjwf/p1pGictBHGauJcmhr+NDl
8WKwXUMmBMhI6WWNeWZxlBPVEFwFFJcAwTx3ak0sgrMUEPlTrLhqYqv1Jt6aZFMMtwgiafJemX6J
G1cKXlemd2nnIMcsIm0Ilhhga88Nj6zQIV2MtjDS0OCb1gyd38uoqEHOTLZISoenIWrTb5DSjLeS
qA8bLsednbcFd4wyKdELPx6YlHZ+pSv8mACtdjNymbtwEM/5EPPN5e9dOs4oh6PPiMiaYs7RyH0q
Up4E+Nyo8hrciVTyuUOMzL5sZp40+9jiU7wBHIkGdfj5G7ttg6pDUQN0naWDapEd34JD8zY9am78
1vk1VA4EV3X3uhdtVb9z0q3oFSiYgXr0yBxzC80KRO2RJ6x4s4/X2nxffv6u+T7hkhwQgu/S5Z9a
mmxar64it0dyJwyf9A6PGZLZf/rQ/3rt/1f4k9/+8furf/03/vwKEcMyAs3b7I//+t9NVZfPSfSc
/WY15c/n5jf+/tt9/VxHVR29Vv89/bK//uN/nf8Rv+tPW85z/Xz2Bxek/fVwbH6Ww93Pqknqj6/A
V01/8//2h7/9/PgtD0P+85//eOVNVk+/LYTk3j/+/NH27Z//QNAwxQr/9dnCnz++fk7xX95ghLz9
7arJnhHHlL/911//GP22rZLn7G3h1/18rmr8bkX7HXxABlqp0bmFqxcOuPv5x0/U38kHwbU6cXSS
aSdlvKzpP/+hKL+rOPDg1sHPpy5BbPaKNx8/Ir9PHJdoQwfcHR3aqGn++7PPluvv5fsta9JbHmV1
9c9/4Byf3YII2E2CfWyCGxHw8qnv5/yUF9zQZEGKyxOEn+8YkKSHQtIEV1PjF143uYueLDxmmyJ/
qePa9Fimc6dhinbQ5Dx/ZmI1IHmXgULWSNTrQQhHJEcA8s9Irx2g8wIcTDF+U0gvuyXL8Doo62Yj
gBzHSdNw8NueRJuREBwZMVCuBrPje2noIz/JmOmPMlecsFKOQzVqXiexZ6JnwzatIEmZjfhtaRvn
dqqBj4vXqNPqQpxsUl1k3lh1FTgOUOBnbYJu0hycZHkeDPbI6RWvueHgdHv6MEKVI0SDYMVbyxyj
6NpgarnVjeRFGsjRyNJ9VMZv6Ri9RHoJWC3+hRmI3xRatJZQpR4oVH4A0VCB7qi4b8xkD13eCtHj
GPkggAC1rcCf0CgQui2voXmk5rnXmbrgjoo2dYDUsh0Y7F02gp2S9cFOB6f+JlLZCx0a064ovw/1
9tDnVQHhqRqMXC3a1rMSLXhNFb/oCvrDaDhEvkHx/XkpolKfS8k2SiN6Y9RjnVmgvhyuArUefG1o
ZVtU+G1GYuog5aA4rNcNPzWxSKUSSPs+164bVoBqR+tv8+JJrGGtSrInqImiDt4ZhiV2mIXpX3Et
eeqG8j4bwqtgrHNXzvCXVTUDB0oRA4jRCq9SJOEqADLBzqT6QAdoUOM9qLtpqCSWQTWoxEZvgiYm
aBNJnoq+yz1ojva7KikjrD2IW6yhlhhAIX2Norgw2JA1Qt44EsuDiOVBR2L52IsUOBZ09toli98D
RdixYfrGJnkyTYZu8nCi+Bb5bTFiPaKYNl6CfOVTHpvqhkugqCtGIu1JlvJNhwr29TBtnZ6gC81U
BVQ/22bfB02zh3QtCqMCevdB7Yr65V0SJvkLknjFMRqbR2ALfTlqDGfE5cyL6CWXNDQ19/yeIua+
RprkqQrK+0CJU5vEGRS54/e4qB4zMb2VqhocBF1PvaoUmBvL6YvesLchbrijKAl1IgW6rDqp+l3G
ITqrZDmI7miIwJEKO6hmApmBrSBTjLfO2JvM1QfQoR3VYMh8NeXM41EVW4xBtbMaWHSN9q3K4TLC
CS1l6rcmirN9HOhNbwVM4HY8APlSqhuoz4YOCbP7csA5G0z6jhb8Y5tAS7RDE5lvRNm7mmuClVAh
sRU5xSbUxMyPBGXwUGmI7Cruceml3SGO6NOoATUqhBnfJDGmtgfYJbMpapYbs+4gwSoM4R5c27XX
Bqrm1uF46FTsmV7FeooR3tGJHoSYi1ra533U3wBElfkjev8dkwWJnUND1IWEmmzHIUE/Gx5Dtsjw
C1RSdE5hxKi8jAPksmnxWPdwCM2ghU4uBpVf8JC+1dx8JZFS7AIheg8MxVdzdLxIOsJXyPKCy7xQ
b3W4RTxsyFbLUmhdV2PmmyEmoDGSypFDWCzMTHFEAaybTNBcvIYOSSyCCtFgotMqANBQFfp4YkXf
wFty6FP2bvRJCw2BHGKawA8BbxIYVhTh0yqTpnYX15nfhHK/1ZOYWkQuH5kRvqC5+dkQ2wQcHUXk
Z1rW74qgYR6kZKmlsAqOTwHS1hhMNAipLTxt1souj9CVHBtcdPJBLXaNGDcbRrL8BkHVuDH6oHhs
OE1cw8izfdpm5UvOtcZqo4JYQdscPvaNWtN8OmygrDFwpMxylG2BlcNGlLDJevijjWAM4EoA07uv
Kn8+IX8p5DhEr3By/L0+jybO45R//Y9/6ywi+f8jBJmq2P9z/GE3L8gE/hHLTAHL9Lf/CC8EXfkd
RX1NM1AJAVMFmd4Pf8QXgqH8DmisLKM/A9l3HHhE+H8GGDL5HbVt4DpR/sS/B7PvXwGGZP4OUkaA
kdCGDUALAoZfiC8Qwnx6Y0OcBr8JGUH0hpgybtR5SzUv6ppVdQ1cUWUMXkkknF/oKa3EvudZzz+s
TIiKCdWBHMdHzfPTkyyOzQ59emnr413wqtYSmqWNQLEBCxZX0BRrlma5vlzget5pSesLeUss4AGZ
LUs0diKBmO6nFf4zVPscmp0/vz4GBWwaSuGQUZiyNrOnNLQZEyWR5cbnHF5Y4qqAE9khEmA4f35r
mrmfVmLlgSKo+tGZJcEO+muHLdhfWDrkiVAxhbwQkjVzugFJLgMzEboGVXgZTNmCGVt6QPjK0i1Z
AcwCm0NVJ6Hv6VX3aemkLjWQGckan1XE8OK4oW5AzbUWooVlm8Acf1mZLRsYDSoJ7XXoG8oF4SoO
Od0FwVA4oIpMfn1AGvSAIJRIgJr+ouGZkSYH7DaofVkMzJtEqfV7NDSvvUIXpg0Zb7zMEbijxfuL
QIzeRVGSK7WfGzXCZt5DHsGs+pW37nk252MLQmFaR68ElkYFgvh8ccBJYHS8k5GYlLNyW0gKpNcL
0dgmdaLvQtSE7UanaN6LxHDF8tL4kODGmwnvbRlygueWxVjQ0zqra79phgbYSwVK75E2rByxr9tC
x+TBdeIZho4vdZaY00eRo3NHzv0skMAt3hfCXgItti0VY7nCq7FkCg0KIAmUgY9C9vd8QIGpDmKV
oxxYSKm+G+VG36ZcK68LHXTRv3pwISELTWzcB3hvojX53FTbCk2el8CrpvDHlgk+rEPEQ7aSbvm6
QudWZu9GUvSDUqdJ7ut1hYBXYepVH6ZrY1mats9jmTnBGuUdZUwjWAFhspNVJUqgghx7wiivtbMv
mpIAJwP6Hwxv4sxHRGk8pCjTwdQYDhuVyp0FLHgE8cI0+mUfgbn7ZGo6d5+cXhvQOqhCrBD4rYyt
Hqqjr0Xyz8vbYG08s8OrNaTI+WhCxCZODZ8GjW7RTpCcqmrrlUzs5KT/Tj1NfgLjQRfqxC6EBP9c
JhHbPRgC0eB+XKmlH9apuonEGlkuI32FN0z+k60H6J8MdSyA3OeZPhoKY4zGZQ4e50iAsCWQq0zQ
2S8vEjh+FYCWEUAp6J+YLVLRCnqWosCIhu/6W9O3zM1NpfN+cZFQ/0HwhgImejSmGOl8J/A6ltFx
IiZ+bbStrUm0fiMQWoBoYamtqfZ9ObEftkzUXlCqx8imTNCnXUdHFhKTS4lfBBr7EYRBa4mBGq8p
Es8KgdgNsDMR6MChykDVk9mVDuELI6VZnfiiwei1oJnRPsOjGhTjarofy6y5kTTaHwTSFRD9YfIN
QzfO96bJxtiWBAOlW0LHg96gXUQP+vgKN0B1n5EhX6lVfNm103di0jVDJmDhm6MLAhm6D9BpBS9F
2KDUVQfqtQSCJV8IFd0R41b71TuNwBZaUTAp4sTBNVtrRY7arAr1xJcl4dsgdgStk3r/q7sWRpDI
A9AQ4sIKWE3OF5mNWYAGmSLx8SIuPT0tWjdQ22Zl6j7ukLMTDzOwAz0VZPbhLWd7KSkaIgqNwPwK
y/ScJ5QMjoaGYtnKFCO30LyVo5EFvSrI06X9IyHU9AtVEx9wNckWlav83pBCeQ/Agr6H+JYIalSh
7QBRhqarC0Zm7qGBFDKeYt/mx8tn7us5QOMVsLvIzIoKWEsmx/npHMhkGDluReazBGXftKn5Brkl
Y+VkT+7hfIZAcowHFjrTTYjUzq8TITTFxiga5gNdEvwY8liyeTeE3tBq0VXZluU+6Iaf+kjr+8vD
+yggf7EMqClOuqjBGc/uTJLrmQBF2tjXKY17q4eW4b0KUDaaWcohsrtG10ErpZH+OMQi406RDwWz
84qF4z43TBy7oK7MJ9YbxVNItaG3mVqJ4ZrA0Nfjh7cF4rtJPhQP0DkbXaOmUteHoBeFcisBD078
pFIIvGU1QFnDSNYo05fWA5STOri8EZ6jBn2+6omJJvRSHGOfNQGxU9Cpuur0KLChZRP4wN0pTw1j
GiTftOx0eUWWNhw2wiSKPRH/zTm1qFzGQ0Wb2O8Djbs1rTUb0E3mX7YyKxROfhcbDjQwiGQhWazM
d1wWca2LyiT2i7gEn1QiSoOltWl/V1W9stOjkuyGAertI6WBzcdQ2XZFGyhOm9X9Vkbj9ObyBy0M
G89G5CXQEgsPPr/bIj5KEoeCJBikRIbND4HiErKxK7HHkpUJ2asiV4FLbY7TL8ehH5tEjfyGCr0b
oq3ElWIInP36WD5bmfk7CY1a6PKHlW7QU5fhPrfkjK1RpC8dXehsgiFTmrgnlHmvRsCVwmgGhfpD
m94YmUjuaRSWqaVScOFYkai1skOHjIOPL5WloxzIwmMBAtHMM6DJu41MqNHiH035Tcahes97PTKc
X58JUA0grwQHCrqlmXepeSRIYWBQP266YZOOxnirJCR2L1v5ErxiL+OkYCsDnI8E1Sx4ZeD8D+MI
VZSIpd1ONZH2F0zkBhC5r/U5TnH9zF0SwNaQqAfcVkQP/LljoB2UfJhRUx/Zlfc+BptspADnWesn
FIxQ2pdfLg9tVqidzimREf6jeQVjBB59dkVTQ2rHss+oL9QF81Pgp0EKH4S1U+AJfyNJY+cLpVZf
9bEIvAio272cE3qLpVS/X/6Ur7M8eUIAp9H9qCBDOPsSSebiYLKI+nmbjA+aEUOQygD/EIm0dMUZ
fPX256Zms8xHUtO4hSkZYbWnmynUg6Rm8PvIRNK/KZT/R3vzA6tUrViAnMwXh4x5Gs/JW8RYb0M3
qbfA57UGyps25PkuwqpOsR243qYLZmYvRqxTmyKnPqh0pU0BDkWcVx3ldDsA+dtByEpmd3qeOUFQ
Gz+SOJDeL6/l0rbCFCugK0aQCU62yVF+CmsoYUJRSdjHYSEXx7Jr+DcdxXG7CQJy1WGVXXTdJX4y
KGxnhkXgNgY1wWXTrqQfljYV+GUnGcYpPzVvz6I918GyW1K/7yTBAtGMaDdtU1qhlogrvmjRFEzg
SCFRiufn+ZCDvi2lEKUbvyxVZoM7kIHHfjDsRM7XmiWX9i8Blx6COpwX3LLnpmoe90aT6KFfiJTu
CO07Ny3VwI2HSAAvYvJrDH4fTgI3gQJcLfLZcISz88JQ7jSLiIAieKQc1Jit9C7qWbaSlfrq+wAi
wGiQZQY3OliPzkdV9HFeV4UY+iIP2u95IgBBGxLJk/WW2j3eZU5exr+c8sXpACE5uq8Qj8mQuDo3
GiL3glAT7McJEfP7kTfdkYIVdMUBLIRDBORYiO+RdAOGYR51CYLR94kQh/6YKOmRjWx4DSFZsxti
ElzLXaHvqgECrEqGBmguxJndZnp/C5Ux6DRwCJSuHM/JAcwdBDbOJG2NtBvis/NRU1SZiRynmGo8
wm8YIjhgokcBNyjQ9GbMyJ049UlY6kCKnzyWiCumg7JhQRwfcjkMtyRjdO3um4x++SjQQyAzjgcw
wvHzj0pFqRMioQj9MjfJT1HMWqAp2m41JTAdxC92QPiGrhbQXeAZfG5n6MhQaTUN/QZVqRcu56ab
lGV+ZaajepU3Gt9Cf5FuzbAS3DzN8yOAqQDGrizB4ldAWXwiwEE96IOb9pOHxF4wm0AXBI8M8fiY
daVixzxr0BKVVHbR1KBw70F7V49xfD1GoChPI5M/Xv6IhRlHykECNhmAeeyD2Uy0OlxWrhiCl4o6
OwqgdXINk5Urm3/BW6GAB9cKQBwGOw8xpmMHDrNO8MKx/ibUfXWIaOplhdrDf5n3l4e0ZGxiN4Vn
nK7AuRMhUU5G1tYQQoxZ4+FJqruIJ9RbNcmMK3h9dnfZ3tIUouqB6FgH3ZY+j/ipGRtqk0CfCOms
0QEqqLOFSGcrqN1FK6icqiBSNZDYnDngJusQODWl4OkNBwOzFiMWDPq1dI3x9WAAWTk9f/E/XC+z
GyxMhrKpRzwk4npUDnXe1VdFPZh+W3HlRSddsKkMo/UDqOZ5l2dxwfWfWZ7Ffiiv0LEsML62VOPb
cDBS16wmryOGQBfxortCBT769UmdikkaMqoE78J5X3MUk7qKkfn2JJr2vtjC68dCV/mXh7YQFmAz
TiTe4PaAv51+/umcRwyS8GrZm56UgrkD2vChrXJTtngkrbUgLpnCPYZsHihWQHg1W782KKWko6Xp
UdoaJ6MrxqsuVMadIdLBuTyqWW/gR0iAIAcEc8i44X04Z9OXay6WY4kWVq0kvddrnKZQ2ou5lUW9
+AqhmMwbYzF608CTPAIG3YavXGmka2CVma+DHtcZcPHeVg0RIBI3QiEJxOKCYFftmB8oCOydoWm6
FYmxWb/xH18NgUD0spvTc27e0y3iZRPoQWR6KkvyayXpqsCHRl9pRJaRNmmKDdAAOY2U5nAXJaMC
HJ5Io1fAkNidzNTglg66HFm1JI4lGsFlMDJoCgeUdejCJry9PMcLy4neBDw8QSaMNvR5IaPhLIxN
VDi9RizLxtFlYaAIDrh5HRjpGt3jojGUBJH/moCc4mybih2QQ2XdG55RAcyE26LaynLfHYp+DFZW
Yc3U7NYpmNlogtQYntCCR8nMIdo6dELi6mW5xhK4ZmoW3Q1tFwQ6rw2PMqN6yFgpbnRUa/aQHF6j
QVtw0RNVACYPPhoP2NnhE5D2aSFiani1Wo82CJlH1+z0tcht2QroCDRc3Ggjn81d8n84O49mSY01
TP+hIQJvtlBFHdPe6bY2hLol4U1iMoFfPw89i+miKg5xdBe6ISnUWZmk+cxrGH4petaO8j2U7WbQ
Qjzt6+jlnXcnf2Qu/3+U3bKVPkSUuRJ+bEkhvolZ0PpONldJRMthk1ndGmp9DqBtcusJbbmhPHgP
7k6TIBCzDDDBFCeuL02MggxMhQe2SF9rISqXS5gs6sj99e4ohF4u7Q+w0PuMbV2D0sjLjj0POPTC
32WsaJ0ehD/3R6HgSthPD1zfVY/8pVgSWTd+7Jn4YRZJBy6uEfKgCXJ3p5Nqbz2QLVXbfsVvz8xE
GYeMk8siF5P9LgMC+U1pvnMZuuSo6HY01Pbvfxuq7Wu/T10OlSjH+hmh+eAy2mqNEC+oTy9vxDtx
AeGOSTtMp6ULgOB6KNtLetebOFSulFW8epWIpKpBf1rYjFo6aglSR13g5UHvzQ8k2vZmk7HRdL0e
1HRltmGN/FjqafuwjMXwNC9NfgrU6J1fHuru/BBO3PD1m0fv7tJImmEsG1nw1ZR0nsSS508V8LUH
2zWsMDf9/lk2WffHy4Nud8Qu/4EAQC+UjY8F5Y0D8WRoyNa4XlxI1Z23ltgZi3ANrqaRzjOsVSs/
uPHvj+iB4XNI77Ajvl7Rrg886S8cga4o3Xe1UlZs+loHg2jy3nqZVb3++gj4bptcDX0nZx/IyhJt
BH3kYI9t35ymfGxPToui06vXkS1pwH+ggAoqbhe0YrKgL7pkFEMv5VmlOpTe2UGzxDO0LyKYjh6z
e0UEBuQsIC+6MW53AxZtDbScRY55xwucMjRz+GimedPG7tT436eKu9LurOZDOnRu3OVba025hv3c
lKmJzcPiHazAnZOCnxHW0vTV8fXYi/JZ+gSGGM+wOGiT/FQvUx/peiJw+A3+yyclRKdWAdWE3bvL
gGzQmn1p+l7clX3+USoHYHEq/YNy4Z27mkTAJ1LHWoDXbDuvv11trtYqHQkiLx49tieIZFRYpiE7
eF7vjgKQjbyRcW6MPtJpHRALYZTOo/Rb4Ke79rI5uMXuDbKRfBz8xYAb7hEjpSf1rqoNmF9DsZ6t
pfLD3rGPcEp3R0GPaoO/kEy727//bcH8YDXzqlJebAU4iQdmizyTn00Hn+XePgOWQvcYRw16Ubv7
wzK0qnezAbPYYfEflJYawOKz+iNPen96+VDfGwrIFSihrY1n7/P5NW0qSy2ZF/de457c1M3PGplI
jGSAffCF7g1Fj4fck94zyIVdkFNmhvTWOfVioAvdaa3G+qEzvPqUauoooLtXj6efREhHvQvAjbUL
QgyjgNEF3iM2eucxL7US6UztTLX6f54G3UNLva9N4E+RaHTujMH8U43ix+tXluoPnTSADiCzdh8x
UXlSljQFub3gFbeOT3mvtJtzL4IjhZBtNrsXbguFEHn3uJ15d653pTP7Y1nrixsPnak9p3CbT11q
kjwlhvHWyU2496oRZ9hv8qMvhvQ/PD/0GzYiHe1Cfy8CnQZjqXH03LjCci707GaMJHflweX7K52/
miU82613R5EL7icp2fUsWy1o4LwKNyYltEO/yjzBi+pNb42EB68bEvfct0X7dVK2jPNmGj7YBUSm
g59xcwPwK7gvgcuAYKLotvusqzDMuZwnNx59vX623bx6cqX+ypBl85gBuoJXKv8jlN7FSSlUvM4X
Ul48X7Rvceeso3FsxB+pYaafGkpjR0Xi/dn8NSDl8QCxIPCE+zyrc9KSnjZUAbcXw7kokSRyR6lD
dxuG88vnYntTfv+MVO4IwjwCI24C/aaHHeDxgGPfKulh28u/1A7/XvWug6WeiofS9dOHeR3mv14e
cz+9X2P6PMMELgy8P4uZtzS9KVlPu+rN05rORQhh2Y+AgB35ee5jv192Vh7uRJz7LVDaBS2OX2gp
MsXiknDDx4gKd6ep1e0TaesYam4THJAi9md/G49yMwgXQIX8/7bcv71IZt4utZSTuMyNNVza2Vwf
ZVoI4tocFRgjU7CCuIUeZ56UZ9rAmf3K1/3XD6AGgCLKdir3T6IIispP3EpclnHwcGfm7oXyN9f5
wcG73TcQhSme+zyMG2hpd/D8CcUux4R4Efh52kRdY8qfsys3WHzb5I++MVmnGqzj5bVbh2Eh42yM
HV6UPbDHTkxQZrQNLnBZ/6x8tOP6TnxZDe+IR7O/WPijqWZACrJcckB9H15bna80YSztZSbae6wF
jlJLqi0Pr54OXAIgl/TJSYX2rdQ1Vbrbyb69AMpUfygr0R7pVzQnvdHKw3DZvDnqQO+4K7cP5m7u
Wdd7sxGJFUxNVl+6Bv5ApBa8Oj7aEyXHMyiWZIga1aLVU2Yz1s9Kbkxbg+/6fuvXUQdP1PqDg1vJ
aNGTpT5lyrQvXWd1bTRWnfekD+Uwh2XWdj8c7PD+LjNQi1QM62R8Xt1hWnAzdicXBZwC3Y/Ryr+o
up8fl7ZezlI3+/dlsTFqNcMa7Dir+qa+KFjJKRCMSrYPWrda3/RxUO1lcJY+0ggIT0tiWH8KixQW
0LOFFYcr9L/yRFX/aIutLydvVLMV+X2g/8gE8sTnsZqSB1tzVnE2u7ZeQ1l61IZNG4tlu+m9/OB6
vd1GrDkaPGwi+BV05q/XfDXKHufmorlkWo20rjcYISjJI6LN7S3n07KEs060DTtqD6fV20XPgajW
F5FOxSkwRjui63ZRtpFGg5b0r75jGG5rc3E+tmr2ttF+u+Tmou/KhszvoqE3H9EJwOqonI8wwncm
RXKC7iv6FTD39tB2lq5YEQttMYwq/3BrlEKL0n4YxroIlWbKg8j7zofiZFG5otxDRLwHraC/4DlE
au2ln/X1ozW2C+x0/bV42y3hsjYYLJEhG8LbfsVvK2cnmiMNYbQX0VX2G1UZ8zer1cXB97l9XxmF
XB2hY8RNb+4uNLiWvhptOAirnsRQoyhxG9K+zLU1HDwD95aN7iPItE29gRzpekKF7oiy1PT2Irt+
CnWAgTTwp/WVIe22bOxuoBKUY2FC7V5xjeK2U80V/A2FQY7ZrZv1nHbUBry34eh2gMLdUHbuHhYb
zC1Xbxc0F1UK/3/ZMhjnaQnccxlgudd7IjnIK++tHeXFYHuq6YLru81QTQZCQCa06amgk+V7WrZx
2P/DYWUjUE2AvbhRbXY30Dx1ymwQ978gU6Cfm6EC0O+23uu33Na3Ic7iHqJKtPtCQHDT3sit9pIp
WT+QdNTnlWUDiToGB0PdZB7sBhJJug/UIamv7dtoXTXmtVbwNFNDHZGP9UEvW3/QOf7RowFUV/I5
m5rP7RI8d3n/yq7tr7EhwkAaASPo7sMr1SeVotjQXoIpXaLCkF2Yec3RFO8cYP54aCOgnXiv95rM
JtfikNgto7QDSOGRC7YYqo+53x9de7fx6uZXR6UBEWSafXvXumAVOFpitXYBEJPFiZic0B+s6ZJU
Q/HOWlMzagF+PIAHTT+JCuXOl+OfO0eAcI6hgVRTWttTNPBp8Tox5e3Fa9Fj6DXTiWmQjgc75s7B
ZkfyBAPSRT5zD6+HgVjrjoS+lI3O8KFYNdDf+bpJ+yuChrApkeV4eV630THgD6rNJqkxNaO9XhRS
T40muYcv1bCIZxfVjrBLW/ttbxQrbizQiEPgDqI/uI3vHg2qs1hAsW04jbsQz5nTodGSjCtsxs4e
SzLta9o35ZPfm/bPuUWFkXDP+jDmTf9kEp5/m4D/HPyIO3MH4E7QTHLASd0nr7ldK2PSg/pijIGG
qF9RvbV1yt+DM0IsLUz5FqjAEfjgzkYCvLe9Djrq2sYeIwgTfuxVRwTUAyl7WMoMx3ItHV+/XR1u
a8pIJJMwZ3Z3ac5t7TvYNVx0saQf16wbTxrlhvPLm2d7M69TcqQJKbFve5XvuN+umec1U1Op+pKI
MX/frp35HvJnc5qHMTslHWTMQmRa2IopPb088p17x9nMg4lPLKjGv+StfwtPxnoyC6sX+Pd2pgh1
stOwtJY2Xk1dHSTKvxBmN7Mky+L0QwlCEuo6cuCfgipSXX3RXPcnecYbRxvfjnlwKqr+gznKB1fV
ARGF/yhgp5dacRZW+tB3R2Kdd3YOZWpKoBQmN3jYrrhjNiJtRh4t6NU9N2CNas9Yluvrdw7cXUos
W/qKlfx2D/+2slYBp6hKVwiHtpETLVtOnLrDEQj4zkXHYpJxbOBnCju7UfS5F8ZQg2y2p3YNm6bS
HjXAaFlSpaHna6/tk/MYbvQ6dirRBe/wbuksFNansfPQru5Rs6lE03+3pVoPDFLu3CdbBmUh/bVJ
Z9i70KL2UpVbRllenKCc/8xmczgvK75ALVKAT5WQxlMhU+OIIbqTCN3ART439waXRSoBWPBuctmK
G1IGm+MCULVVoTaV1aWGx/PgVciTFkWqzkm9mB9XA4FqmAq0obW+itVgu5Hm+FWUkrBenER4ByHI
TSOOX8ZTtom885YRCuy+8qJVvNgZwVVrIXVVICNK1t2kYIGCN75dvEuSPI9NPX3vZfWbolHvauGb
YeHMf798W9w5OQizUxoluiRq3rfHi76xsd+DtYaSqvE0DYGIl2WSB7fh3VGQP6DPt1XU9siWTo7z
5DRacbEF6LjKcvunZHR+vjyVOxcf5d3tU4OR3irJ18dzaCq/sxe3uCSr7E5zlq1RMMCcwjv+YKQ7
R5T+DhuZliWHZx/xWDOg3LVYik0TrYxSVLIeBy/l6xH5r3+saXmUDN40X9gukKgMYBlsaCa4u2iH
RpWVzOHC+WuePjnW3LRhnWr5ZzWmzqULZoST5rw/DZUfhPOyZM/90hbR6uZH6q/3PuUvjb2te4zS
/m7jbpHSbCR1cUEHrce4vdYiDZznAZD/3re0gfqCiaUBz0N6/S19L0urrNUL+LhtGk+1RFkemM1p
sRv94Gq6nRAkRqKs7aUmAd6rfetLZisvAQICM0t7tJP5x6Bs/fHlvXknqGMU8gC2JhhOEI/XE1p0
URSjacFjLrr1D9kH7ndk5TTM7rX+Y1dnxlujtn3ek9588ho9ORl++dpuIWEVv4EiFk5pRHb7A0I+
VJlL4XAFumsaz6bEM6RD62+0cel7eb73FhW9RxpoIJZIjnf3/aTKSR8CdABM4WbndknKE2Hm6zOP
zS2DggUUfKhKewB80FlOI4K+umRlYj04tZLvKghgB3vx3lwIbiCjgsqD6rE7e3ZasqSrgmrUtV90
Ceo/QQvuIJS63fDIm/w2yC7oz8wlz8qFQUq068Kh8MtLl7tZRGP3iIpzdyiyGnpGlBrxy7jeik26
Tq3XY0gsU32AxiSSOAHkGE7zMh7M6vaiZFZASYgstutif1msQEkW3a34QH3XPA3daFZh1tZ6VE14
FIRVMx913W4DDUbkjaG6QHwPWu56ckXS50FfMKIjBuutR90/chblnXof9bhNQiSWhfX6wgmDbui/
rXpG7XEXZpRlQWEtyKqLiwbek2ytHHHDvONRWI5aNnc2IzQINjx3IqSjX5Lxv8Wg/qzk2jRBeVly
VAir2nT/QtdYe31JEE7H1gajfUlYv9fc8Ya61fXeYhjHVO/MoR2+j01aH9yKdz4WJ4pXjWAXi589
VoYolwcGwsOlaKs0yjphPIpcN+YI8q/xVsncPcne8w+gZHdHdXhcwIaCPL8RPJ76yV3EUl5SOFSx
sC0RGeNcvHOTUo/b1C6+uWvgXF59IfJq88VI6Kmx7av7lEPNrUpSXsbOQK08GJNQePlrZbS44XHH
5TXbgEe3fkkspW0M7Vhe1CpS9E+TCvMCR7YHN+L2+l6nfdfDbDfMb5twGTPXnlGjuzijXzy6xF0e
mN76J+onZRzkg3upigAk/lJn/pM1JvarqxN45XHUNljvpv+/Jd+/jT805pJkIikua2OP7yRSVNFs
pyKa5WSe5GD3jxpqvN9e/oJ3Qnb6iM72ftOU1aFNXo+aD0tddEKguOAgIHnmoQne5V3vkZoN1r/K
9/ufstc9RJfhtZl6MT9kmmZeXLh4b/W6TA521J1rnI7ULywkWsfUoK9/Ts3dac5aV1wgYKsIZmB1
bhZDP4nMyg7O6Z1LB6GJTX+DzUu2slvv2k8Ws5pJEtjYY1hkojw3xXTUZrs3IW8rlthAAeHZ7iZk
53qvJ/ADL0mZwTte1y5udFyHLUcdtaXuTmhr2cLfIGXYg2a9Vk8M4TBUJoI/U9dvnvQ8OyIH3bln
LKARNG94Aw1Cv+sPNM0ZRAnfxHnDT3KgzWI+d8gLv7GzRYuy1HUfwSMeZQr3ZkbJEgUbasIUD3aL
WCR1OwUsGxT4RIXU2NSnWbbi68tn4c67vtkLgyPlDgXosv2K3w4gAlwJ6rgkQJ6Tq/dlmvYfmiJB
hWNqgjEaE8s5uHHuTYstgVAD8R6Vl+1G+n3ARXSjTHsSeaP1L45mD7G26Ef6efei9A0ZatOe2thc
e43KStNraZeyuASVVE96puZHVRv5G6ubyg9pCrGYQKZ6bMcx/2sYVuo/Wb22B7HznXPA0qIEho7T
L0Ww67lCKAOKu6bcM/5qfwu0Ao8ZHXmFPpFHkP87y8ph22yMmfQWpV0PNalJzX6N4DaOgs1fQW6z
O4egOb28W+6NQjRGJ4fzsIFJr0cpTAXAGJnmy6QZf4oa1KAl4NO/PMi9VQPswSPL3ofxsR8EXb20
bLL8MpepFlFm2lS6XbwJTOvI1e7uUMR7eCaQnN5An+pVNW7fednFyLTvIp2TU67MD5pWJP9hJ6Cy
s2HekVPz90VkXr9OLh7yKS1i3VG7DPrZmvMMb4xDGsHdb7R59KEiTbl6X3W00QWB/m+i1GIjBQ8/
qIltbOTPL3+kO4EDEkmAYjdLQK7E7Vf8fox7R9Zm46OGnpqIG4DqT/LY60p3OEM2mM9qcb0lSkBj
YJ9cwTwAz6E5BzyXm8uL3Id23NZmAKR742CKkro3pgPnC73H9n0uiwFGSJ6EYKA9VPyb5LVl4208
4OZbqQ++xC/T9t8mHYxGjzBTU1yk59VxoCssae0xPdj/Nx+QAJKwEvXPTZ4L1aTrpbVdZGZJuPOL
EaifQpvkSTdw9Xv5+/36rVeR3zYK/AHKUNS9eL2uR6E4TUkzR6Fbo5bQhUs+AFDQEGWrssH65OdB
+c5VRXIy7V67eIUx5WHdm/Vbz0QMLx0GfOICQ074GaRDWAm0SXtLQR4BThhXjqad+jxzokxMqxZ5
Fp4w2pK7B4HczfHd5gA0gJeLfI0M4HoONfqHvTmyUjbeIMNJiMYmSvbdKg9nAtrTwZJtC3+9ZBYF
u19IcN6uYJ/k2LldFuCx0Q8xTZQI0kUUZz+hZPekUztJngZPtXZY9TO492QWf/frkr4LWtWir7K0
Wugnhv8Etbj5O3Mt7dIu5owZXuq0b/PGk++y0k7P05Tkb9tVeaBLpyaU8Fajxlrtx3Es/Esj9f6h
Vrb1KBLtLyC/R6zv273HFDcUMdHxL/m86xXNDb0xaNMjOdRuphnlps1vd/nBOfr1YfYriXoz8Qaq
Z6zpbou7hYX3AYrKl8TMg3BazVjvzE+ZwMIxCb4Nk/kM2+sDenFVaNd2TFb8GNiVDJOmj7Jm+TA3
8ksiqbQrXelhr/pYVJOFJ0MetdZ8UPq4XRMqUlSMHOBIhMx7whL05ECz6XxhbiAXGTb4MooQGsCR
T87tbcY4WwIAmgEK4r6An5YIO0B29+M6Wa3PuVc0P1rK0DWN46r+hCfY0et3b2Ib54BOG9Akf1/8
Lgdv7ieehjgJpPYYFORd1pxVrw34CL621nuw+bkiKL0F179dmk6Q+xLUGnyNrleP9jTmp00P7uBw
3p0LwAUC9K0asM8DXKsd165mLsW4ZG9T/GPDri7zg/Tp9sIhq4HjRJWDaItzspvLMFZ2DpY+TnGc
lKfOrPQyzAaF2frY9EdAiXujIRHDCQEyRPFt2zC/rVzmm60sFSSJUXTi5IoslH77TwM242Dx7uy8
LXakrIfw19ZPvx5otNKxzQb8xps0XZ6VqEj4LY9MRzrqq8Bz5T+NR5Nqg95tbLnr8XLbGWtBTBfX
EF3+VBPik26NMNKIGOVZtYZz8E7c2RwbJw0sJlECMOLddbOWzWigdeXGvjmaz0nmFGcqVHP88vtw
93MReAGRxOiLuV3PCnp5gKTXNisL4EwGHONhsBasZxb3iKB/74Px8nFNbyAv5B2uh7IWHzk+C+ch
jVrz07oK672cAeiub5y+6A42/e3qbZJ6KLHRV97QeLuvNeZO21pJbsW9ubhh1vd8KKVZ59eu3taE
gqlD6ZVSyB4Y1xbOOjOMGfsi+LG6pRE5oD7iXp+qg6rhvflsemTE4jzjwBivF28UsuL+Mc24D7QK
YL6DjUpaJa++9pgPuE/CcD4TOI7rURYr1VWaWiZN2KII83IyvmqDMX159apx1yECQyWSIu9ejT5A
ljFrE2XG3YIkICopeVx0jv55MJ3kYKg7ywaqAFUs+pY8g3t4wWojENz6s0mULx4HaTvPU+0diePd
HYSPA/geO26u2etVm0WiI9vLIG7VLPQWPP8pV9pRT+u2ALjFHVu7l8Ijra197b2RFbqndW3Eq9/0
X/psBJHB0zJmHzWbNOKDkahhwHWzK6FsJU2nhx0M4/SxT6sqpy6pspaOrCOPLsbb6bMfifu3x4Vq
6P5i1NN6VDlcjtjGb/2fCrwh3W9dHPRJb28PivSE/NR9KGPfsGKCeqlxBmt0Fplunu8vSK+n1RuZ
iS5y6qo/ONl3h4PZSF920/feY7n1woRZU6d6zIFZH5vONuPcRa8olXUWznp9pFV6s4is3BZuEEmx
jtTrrveQTHK7txvbiW3pBiFo9uasr/arwT2MglIEzBfIbmQgu1E6fUWUbfKdeFjyv205elE/LDYM
+vGnpjn1QaZ7b06URFA+wPh1M/C4ntPc5cUget2J586uIpTZu3OKO9rBTX/zpZgTHSKEAEANb+X4
61EEzL2802w7DjI3vcwBPQdbrupx6DwQk3Z2JE35a5Gu8oCNg0poszHZ8Qrydw+z6mbNklQgYxtQ
5nJexWSIUPU17hC6nObYb4zlb7ogWvbEkRMQG5fCeBL+UK5hXc0ptQU7N+YTJl2oNslRD+RFOkPz
b6u80gmD2YMa3yedfOYZESXGn0YpP89YVH31BkQ4z9LYUrbGMWQTamhOHyzoL1ncmwkS5bANN6ch
fXef5RNdsAmR1LgQCY3ZbpVjgmkIPnLRKmwIOrbd4REoMhNR92GtTCcUfaq+4cDhFKcMI6Wvsu68
rxWQJgNnOjUa56o1NIvXUbRjOKkR0HWluuWob3hT8+bTkAtu/ukgHQCOXu+FqeDLFYawY+68+Y8G
XMV5aTT3ZHXwA9FK8t/MkHkOqhK3F/M2KrJ/SN+TaAGz2I0649vlpaR86ZpV79pFBs8BchvPfuXL
h0zgGxGWbotxWtppeIbyZ8TUVtt3dlskP6TlTgeZ6p1zR60IyBmUOpoLe6WBFEkHaRcQ84Mmw4AP
6aVQr5bhtbECs+YPR2aEUvUtnIMK5IivzIgQxmgvb2zVuRQGPfP1dwitC2S+USQi6N6DHoMqsGt/
waRvWq3itGDBEbl6fsQuv3OHgA7brsXNrASw9fUXLKgh6fnsW/E8DKkfIaemgZzV9M/jvFhvVOnb
n14Oge58Ir4NBCr0OiFA7QEqc+ktRmURnmp0ZUOQHZzqMegPFu/OcfBNE8DoRgHg4dxdwKqxJ11M
uhnbm5h3YDDOGX0145QowpUw584PgXmM316e3HYB7u4PdA7YGzrUY3L13Wq6fC4kNhfiIWNOw2mZ
qy+Fmr2z0S0+9cFkOrd+on9M/OXflwfe/uDbgbfOE7wO1naXYQjDQ6rckgTJ5jScR1lP70rk6B+X
yTUOzthtKZLCO6GrT3mcq5JM9HrL5F1QM/vViDfSUdgvydhF6K0NzHrutPKUUL/8mdmFcwKL7Z/p
+E9nt/AKO7LXdjwjINc/AYRZT2NfL0DORf9UpRlOL96IuK9G9zGY2vxZcDTCbDEx6lmqXj+4uu5s
Q15M0LfcFiAh9lyyACkunU9jxIHTuw/aXBZRQgPq9PJnuTsKWiGQCjfEz15kZahtnWrUaMSa27/v
h8T7MCaFcbDptr28+/Yw4rh8IbzzAOwRDniyu+j2TUac40R/cnL5I+hqE20x+bgMVCH+w5SIdj26
q9Q59ojvJreyKRk6Ix6xPQn10fIeyxU7qpdH+UWn3U+KQINMiQtws1K63mQNTkB9NXd6rDdO40Rw
zfvv2IhRXqWq5P/Qyjr71mZmkUezhWgbddlZDXElKfiGaTHp8B19Y/hXWHPShT0in/9Y3rD+pZJe
luHsl7l9hufQ55HW27iX9uCn8wvqdrxYlT2tHfLagfuXU3dBcLKtBREz/gKNubUMmZNeJFaDB6zd
/FmrxP8b/9jiH4Ps/ou0ffV1HrXcBv5k2d8xaijnEL6884edDvAC4LaMRqhDxQO1avpAASs71eeo
Rtj2k19K3Y8wMKHNBGmz/Vzlqvye9mJOI8uuTYlmVrv2kdH5c7MxYaox5Icvzvn/+K3nZf7QGJie
VoUbuing31Bv/ebHwae52W5gYrlb+fSgYulDX3+ZwK+6FRCZHhvkD2dzrrpw1vIOO6j5SKXplubA
LkM+AkIMR9S/uWp0Z+rLYRVrnJHmiYiMdn2kINHw4NZ13j/OfSG1qLSyYjpVU+p+w2qk+2G2qn6e
8iaZoqVSVJvtsml/vnoVNulpGllbPoq66/UqzLPoihY+EtRpYUYBTMcTjVgjNDtx1Mi4vduRNdps
P8Aqcb/vkwmjG9Kgd7I17hNDndHGtWPMoRXYS3m04LfPJkNtpQkesS2m2526SR+10W+dBY3NhIza
EEn30VjtBXq3nWofEOfCdCddLMSqXl7O24uSKATBNpquBN90Xq+X0xmdKkvseYkXFaxPZZv8GzhK
PwgKbhfSQ3VlA+6ANYDisYvuXRyBpG9WDELBmch0nJAAbf2BkqZzREK8ndCv0Hh7jzcZs/2EJuoi
yii6Jc5b2UfpZAfvM5VVf7922QgMkVpAvoumAHq418tm5HJpraWZ417ab1GbcMswGLgFXv11kG4h
6cPxBkcDlDKvhymWSZOdoatYB29JdwxYUKMvRxppt+8YzVNQvuDLCHxxoL0exV/HAUe2VsUBPPy3
dZHVH/o6qJ6MxLFi7OWtV1NBGA8CMckeYHfO1m63r5gRr46TqljZaLU7Mnuue1mHhjV/0yCrYNIu
7EggwxM6q/c5rYuPhTu+mfrX6tg7HhygDdtmbRHJze/oR7mSRZojTLFCPagO0d0GNYlXf0RGgd5E
H48Zk91eL29pAjpJLTXGgBjBHPfecKpSJEBf3pE3Z4ybmkCEAgHZF1XHXYmg9eYKj0iJSFSi5Nui
QgeUO8O5jHNeRS8PdXPE0L6n/8F7v+ko0Hm5ntA4j126yqqOxegNUZ81+YdhztXBEft/fbXrUIS7
CbUWNNChL9KFvx6nW5uxn41giJNWlcGDCMZFO9e2sZZnK1nmP21HIAKit6nVhu4YuN9k7hc6l6dy
Uc8QQ5KcsnaujJN06sIMEeTW7DAfsdsODUMZ2XkOOsc8kyzM9jlzZvFlDtY2i1SSzwVCI8jiPOAu
Sglf1MEs4rQaUKZwkCo/N1WyWA+ryroymge6TyFRYtWHtMOKNMoT+gDvurrGK2lZK6+IasdM/ycW
6WtR58vMPwVN578BA5zaD24qgPJ7fRuEXanML/o0iTREslMja0mKVJ6l29flOUnr/KOLCkhNuzv1
x+iX98MpmfRUDy2TXDJEf6n/p+uNpDpZxuJ2YZmY9f+E21df4O1UH6Wfun/jMq59BhFMS05onfHZ
E4bxx2RNGIu3XWPVEVZ/ognF0DoupAxTvbUrw4St4czB+4ZTmIRB6RVOtCzsunjIRIXouKet7Zsa
CTEwLWsLsU3m2pSCePCp3ojOD/J3FGtqHS1CT37mqTONEGcM/auQfpVHZWfJEtGhta7DNXfqJMwt
hI4uwu2yGjqnmRQnsBjGJ1v1uXVWlTl0D3XWT98sJ7P+onI2Io+0ibbkvSvfuZqWVaGfYiPwNcm7
4TnPVnM9CztQ2cYQba3LyGSbyNdL91T4c+2HtpPa/wZ94joU1ZwFXK+dpRY+govxXirCsrDMlf4N
U3a7j8lb0uDMTuk/Vq0mW1w3DAzWjNUcqRK7WTCG3lJoD4MA/REi+qolRIbr8r0cSsGi+RpvezZp
C3573UDhRgYd736e08qvWgd/dly2Wxo86fpDpmLJqHf5ZHZqLYc3VIlXK+4GaX2RMqgmsjU9G4kP
UhVErjmbLgZ8U/ZvY7X2G9NR+QfQGgi5aJWff6jIWT/5qaiqqAq8Rp5G4dO51Auj+9mvCn+zyau4
BCdtSNqId1ZhOTBZ8qnNSudHCRALOAENEOZTB6t9Tot0+bfrS+ezqaTrYblgUpxcRndRJ+VRDogw
U6bzgjVWRjjT+tP6ALJxqKNkTPUP0tWQqXABSUVmnVG0nVWWzGHt+zNgwyLv/jVbJ/kTvrH43vgw
jMNB+dbHga6fFZkBpSZkeIz+7eC+92T6RuRd8kV1QvvXr+ahjISchiZCjdn7R9lz/x1/atO49EFl
L7Eprbp+rlx7HEOVF/1PCIpOg4Nl5mexOWVlHva+LN41kBqKyLMX/69OCPlPTpn5I6uTIPLD1pkj
HU3kf9ogm7wIuQmtCRXeun9hSjF9WRald5cWEXX+qRfI8WTVhtVGE+ruSbh2ZfGFHgpXtA6kwAgb
hDV+DAH10POCga1zmpaEfVFWTvI//rMcKO2k3LBMVZFFuSO8M1hrl+zd0bxPI1rn06NTlH5oGcP4
obI6BPvwEPbYjEO2uTrkAd9gaLysCy0YAM+BMhPxmOAWIGMOUvDeTW0f+8B5AY5kG22fhoNrguPI
EcP0QvoD6gtZE0LufEJVkGoZ1rPfussnqy70SBUWxHylL/aTWAODTWtkvnoaTNXBbKdQMkboLad1
yAQVLpKeOzxrjpt/TNxxbk5lUzk4LUnd/pxkSf3RzcTg8glbA5M/dzQeHDqfH9rAhfzn0S0mE0Mv
TJwHGxMSLfi/7J1Hc+XIuab/iqLXg77w5saVFgCOofcssjYIFsmCSZgEkAAS+PXznFbLVCk0PdrN
YhZSRAeLPCRM5pevVS2a46m83Igpfuxpy9n2fiC9/rylh7JPxnImfnsdoy1KylkUl6deJ54Nd/H1
vpNNMO83rbr2ME+VbEH027A9CtJjUeqVDTJ73Y0vNVTmmBQIOQ5hlruss7KlbqEZF+8ynAYiGWq7
t65NhKV+sjQVwYL9SNBfQyPqgY5bFs+Wqs3ynBrzXNFAVCzWwfNnlsqefKfHQVT1e2EbS37wylDn
ezVXbXmol80EMuEI7BxKb4k4zsqCFanKS/mVD9BwNwUnGeznkfVANY6YY27Q/NF7/fDVXZxhjrVr
rCIp6qB+cXzlG4dhmgPzSAW0XcQed1Jwc0ppJzpqtBc7UxZ2MRZn9dKEpUlcSWUSa9UG7vZCfz0V
iFuj7LvQFvWZM6Gzisul73TsOKRw7KogL8djxjpspnY+BUaMr5FZjmYAJI7aN15JQGnkWRBIw6Q7
wK3r2K7a+rMup8EFKCjzV4RGw0VHlnOGxNUa4HNkwLF93eR6m0WbMdMV1TYs30Pm6TioKuITKsNt
udWE/Z/VOvPiDvDgMPWBmWw5I+RUjLfzYnjmfuPoV8U2bYAjg5KcuQSkvlAKmJ8KbNHiTLduqfMq
RmSbv46e0UyJN8z4juDmq3Nz8uRHBwwP3uNNXhVXrsmBnGOzIdO6ajk0Z+vaW3Eu/a5M1zUwLqeG
yF/gV694dVzlX21rv5QHVktHp9Kw2coKq+JCzW7jJ2roLXGW9ZW+9aZqfG26rO4SpwvKlQXVIxUd
JENm6YY8TsTdsnhzyktTR7u8mdXbBg97IG5+DWGESnHsB/aPtAo4074JT/jbrhRLbp0VrVF8DczZ
lalTeHaVKiv3Y6kb6zQ5dvuxlESnuY7oraRdZXPJtayAbcpu7JJyM3KZ2Co0r7ca1/k3d9WdTCah
/Ec5eM5nEfkY3f2xXsxdrUK6Ilr+2CmuLHbq2AwHlgjV+eONGIb+U/XsdgcCRhHKOmO2ggWx9I6f
+TKFbE0m3E2bmesXzgnN57xZNoNBP6zuo5iN5V0NH0W9t6pm+6ClPXzV9dYyy0lYIp0pRHE26q0w
NubA71Pum4cOhNbYu34K1bua6vlLR/hcHfdY959LHcwfwBkMdtK35BKv9shg55IcWj+cJpO7YlqN
4jDXBbGwEdV4c4yRChvc4KlpSQjC0UWy6Q1roxmV8+Mw2MEXGXrqRYTlOF0T89G+EwAg/CQcrWCI
m8wYrgM9lt891dovtuNKjq9uln1ncWN/Hm0XlJaK5SaP+Tnt/eS21pMwm+Bh7lcT/WFjFFOCBKru
U81SZ6S8jXV0xgDl653oLH3mbzxOmBdOT4/AnUXiUIFxPMxVcEe1nqhjXcgCEzXphHdmVzt5uhiq
fZWZ8D4FcXqMz9UcPRmeXTgkeXjN55hFxk07rO1VtVh6V86WWHetNTSnUpNyemuarn9fe4UTtsky
uT0uGIGt80Av8kvFWH3snLF61ZHjXga5sAJqTQn8i+cMopI/RqwEBLSdeOLKifl8JibpueiMssZQ
1hnymvObZaSzCaeRBiz+MgbqZneqROkFB2lZUB2ErOQeRy5llwAcY1PdmIu/dk9jyeqRjIPjbqnQ
JlJzlgR1V+h+kEkbBauKG57Z63YYzLu1Nnz6Z8yFdY45rF1jCXnCmbWgSTkOpypaYxERgBojS/Dy
ox1R/kgppB7KGImLnHZChfkztdLRRwfrjmo50MUWK7THD6L36cpSvml8begp2pim6+J+sdlS47IE
wdaDm22xXcB8xLrLuy42Mu4r72Wbt+eesnRBkczsXDfwB/Zh9Kfyu1btBCJniyyNKt0EWGz16fhR
OZZKqJGRUzIQuGucL7TUlSS0hMVjFdSzy0K4GvqZnu91PkagA+uuAT2iNNX0eyQ6NBGz50S24UF6
+JPc+9lWtsceP9WlPSi1psKpYJi2OhL7rLS7kShPx/t+6mJnMF3a0Dvrpk5/IHQP5HnjOvkQj0aQ
AenaeZMIbF4vjtPxSgkVsKN0w6THG5tm7+aYD1MdJcPilSK19KafW0dNbxkS8DwR01yMib0o+VZG
5ZAnKMSD97baKEee2nbzyfvl/iUlZfde7Bpq+KJM5AJIVZvwre4mAk+JgwSnbhovv6SaoTd2pvKt
aueMsqD+kW3aiTW2nDyt/crMU2PLZy7PVp4SUnOxNYfZbnCM2cFclbQXketz8GlgYK3xJ4iavOqc
5ZoQmXa5ncfAfzICcqQSe222IZXuYr+hwVucx0CC+nG5tXHs7VU9gvznbmKWTv0QGgt7L9izD8ea
hYDi5E+TLIqNb0XWD8yeePncm8d+rB37taZ0aLo2xlGGCdFm7VWx5n13Fom1uG6YLXy6C1q3jTmx
qleiutTtYAW5F+ut86okMhhgE1YCXMWbZ09Z0vqKQKTaRoETh/1aMepXtXggpa124mluIxp2x2lc
Yp+w9jZpwmhcDoqnIjyUEX05SZgXAD5260TrBdMUjSyBtMKzupcmouGWXOakroLhobbE9L0VrKDp
Itb+fjFd766ZBAeFKuckeVFlY81ag/mLvj/ZqeLSkMag0T4McqZsthEk65eaF1MXSzfEJHa5byRI
jEUqfE/eak1X0dFgbDgIgYJl181m9nUV3JB0YBwUSah6805OPYOms5hdtZun2RhOlyaY7qC3uihV
YlJjHG5R78RV63DhlGPnkhnU7CZmHs3zBoSMfgiNsmddiJL16byYB9UxseTyS2CYqjwT+CtfQ5Nw
knTb8mFLm6jNZvQDK4G0TFzqoCbIFcLHM5p61Rroz4aIk/Nx9jjnzhsFfDEWXgK7TNk3Gata2MxQ
hF1+NWKtvw0L6d/ZRsgSb/V5Y+7WsM/sePaZuGFpKhEAqZRFxGdNQiZREUYytrfFfA/ngUhGW2r1
0VeYZI8YebN9p7coS/12bN+n0RnM9H85xdxJugiXvTidnTthM2z2hjb/qIDmX6leGHPS0IiyAxqy
fraeA2q5zQheB2hXw+HM7Dx+9a6zmZO/8YpLD038Hwnx/wVcI5zLDE8OQ5xW8K8/4bD1RJOjMj0g
vLYSidVURhqg6ksIwf6P7YzB6WOgLAjQQ4v7859nb6O3ZZ5a9y4tNHHJ5HTYkOv8AVr4LxDeb5+C
PQZTC7z1b/qSf5JM11XTLpPbwzdIY9uxnW/xZnX/cTDX6VP436k2HbnKzwrSvAmWwFLtCm2i/djj
YL0vFe2N22j8npj9X+/6v/PP7vavsOD4l//hv987uQ707qqf/vMvN/KzfVDD56e6epP/c/rWv//T
H7/xL1flO9133Xf187/64Zv4+b9/fvqm3n74jx29u2q9mz6H9f4T/5T67QP4TU//8v/2i3/6/O2n
PK7y88+/vOMUVaeflpdd+8vvXzr7+PMvv8X6/Nc///zfv3j91vB9V28r5svPf/mOz7dR/fkX1/uV
hBfA05MRH3T4ZOFePn//ykksj7735LokhM7+5U9tx3D9518My/4VtgvDGMoURLlI+X/509hNf/sa
5D3+C9M3Tw0ZlJ797Xf74S794679qZ2a265s1fjnX36kHk4fjNuBZCEyF0zo5p/Tcsmqnm1HYATq
nIhCcpSPl5NfCGgw552a5T/qsP7xsT99HOokaA6UUyTVgS3/iCi7oNReNoFFqDGzE3FCSDOv/KPs
0t+o+H8A179/zMkngMI9Qjf708cUtbH1Rq0i1lqCWIO5z89FBtVsGqeuoilfjpB87cigZfjXurS+
d9q10z8A6f/10kKTckTm5YbJJ3nrx7910L05ablEIAVD962qTaL/xGGjROV713Xexzgx6hldPZ43
PuUOm1XM+4qW62FH07W89QNhf/XK0YrnWTjjznYr+TCXXXHe5Np96efGu1cz6g2kJeKyHOmghfSu
rQvLQCuXBKNAhhdlFPExvJ7l80yi9WCQ0NQXeN53ldkwHKja/AiHTLipXwb8Eos/kkdhT18LeJiv
27DeupHMrn1ZWwldDd0+CpvlMTCYAUgRqtJmDpstsYJl+L1u5j9aT/7tKvHDyvJ/XHX+X1xPAh7H
f7+eXJf551C+/bCenL7jr+uJ5f6K4hqiyTEjlnbE4X9bT1gyIBGJ1UPSA5mGFeLv64nl/IoaDO6X
l5zXHdL+78uJ+yvORBojTjnjkIGnktb/ZDX5SSJFgCB5e1jCyHxCIAjL+BOzGNQck6spYywAOdaH
1STHE26kM6OzrTbX8FqSWobrcS5FcTWpQIHHqnoYz6ocbQqp/H7rJ+Dnw2MwteWYQsjky00EIE/f
i0eSZhnnU2+G51JZbRXFLKs2sIy2hemk1iiJSe0bXvM9x+uhOgYraqxEmlXnX7ntuJjJmlNGGQ+o
XT1Ol2S7x53PwpvMGqEWeg6ra2OiTlwdj3UnEK6OwrlyvcL4uhklzEQ/LWYNWhesV/jW86+iKp0q
cRp7xf2NOYif17jkILj0xdexCPNAEhyv4FBcsfCuVNlJuuMsVTSkq69VHxdVsKhYlUXv7J3Z7/wd
akfS8Y1e+OuRo2r9ErEWXLuF25FEn9f5zbCp6K3AV/3S5Sr8kNQbDMm4euiSigE27OT6s/yXzOYj
qRvplQc8tujmilCNqDlfZqLdOHTZWZBOpwC4MxcXQ/fgbNC86Sa3xd6JYANnDWRAJSQJVFlBEuAU
Pnfd6FgPXldM25WHZ/sy8rNQcw+NGsgWYGUjWzHrx5txzMz6zK4Ad0BwbHGBm0urmGBi/dLSGzDt
+wiZ8BjPus0QNFWzu18i+pGOY1YMzikkqoL3K8f+G+BGZ8VbHwbvVDJnBcDeAOSbAfpc0wSC66Kp
kBqO5bR68FiB9w5x0g1ptZRE//nSmNCpSGETbUkMqxmHYT5cVJ6HYAqWZvX2oZP1mqmSTuTYXP0Z
T+vUENmkLX6vgzf6mlG+n8aj6gzjo5gZsskALssLKxuLe0OV43d44SdV5vLksrNMOwFskzKuq7B8
mBaaLbhCot/XJLc7ibENgxH7oORf7A5gFecq4y10lecBKs0wpTNHDVjMot5kPNd+ZMSZvYx2rHSj
X3RLzmyi+6l9t5FbDUnoKOg+bB7bXV/7Hr+bZZXN3naQQBF4NRMYeOqc+izsJnvPlqa9wTVofSvN
rapZ0EUOPjC5YRiPmlcnDuogmA9SWwFCarTnaQVO9CUz2bfjco3gekG7tzd4UHkzO94JOO8HvcVi
7kKVmmDBETtPj4ygsMuqO7fV4IxxadpdmeTe6CycmpfVjO1ys7aXWuTZO9G/LmhR09nthRdOOTbv
qZHjQ9QT4rpzkLZ9n5UtbnvDCfLzYhDmBzyQve1zDBpYkykjfKm83L9T0NAv6MFqHMnUUpVnnJxV
d1YsdXPT1x2MK2A74UAK1yqnLBChT3tczTz2hj40+eKy2cnYhyuqCKcD0qCvun5aihxk22FIn55O
uVGvJK9zZ6K6KtnBB3PwUzFtc5UiZvBeg2Xd6BpAQvRSOJjEYuoU+qsorJonE6g232VBtT5vNLoX
N3MzDki6fH8S94N2hwwtleGjJCWN4+jaRb8cfCJd1C4f4FxgAJZhTaa+c/MUGRZyF8AVf4uDhsy2
OMoabqWY0Dtz+p4cmfaRdpu07ZTc6FLKiynOO3H6C6PS6FLD7dBRgeiVV6MB3hl3aOwFFGoIrB0O
DvZRUPP51TCD7rVxe3sC8jZOR/vezpcUeNrh/DdhdeD/c6VjP4AErEmO/DaSq3wh8T3gPo88OnPE
CiYML+s691m0btbO17abxctW+NZO6m3uUhihFgyG143TvrOpBV3qdGop9sNq2cFTyOImK8zibBAT
torNDvJ71AFo/XS20XVm9yzJvcvmg3jcaAir7MfmKtuALy/gWE7dg2uVTzuXLWiC+vaqZh9mjYp2
PvG9X0sO5C59O7luwT2j4H7MDDA/T/qFn9aK7Y7nWZevZWmWIHdjS3MiprryEasKCMSWOd15Rv3S
uBN5CHKTuxKIncXUNCHkSJ+L1x6bU6yMhu4ybdVGDybalWNMuHXzDCqStSn6es8ie8Wz1sTUpnxG
AhEZyTCdkqnnkkyWpG4b77VQhcgT5c5iSnMdqPON+baNsXy6HzoqzT5mq69eQy/zzfbMXUZvWZ4z
2H97iP1isD4W1bTX07aB9EPTBWceOQmUpJe2+F5pu772tO892Ua5vdaTPbwXBithsnad/2GNE1T6
Sljbs+5OqKszDt13N/eIG9iC7qK2tu1radnTVUTiERx7xtEiln2Feqjv6xKSq++s+1Vt1he8I3D2
TdCJKCZ6PHjJegfmm77n7V4g6v0uDDWfM+WXJYyHqw5LXW1TUsxBdEMaULnGFd45L54HG7mvicVw
jmECrDNvCnhmyIT0WRh5aUq86cvsAInP/iNpLaZIxJDRNFlnrqL6ESBoSqGnF2QTnjCvAJWL91Eb
MLnoHR0krXW9hne5s1k1PKbvONejQoWT4Epf0IPpqm0iOlqAkZw3EZmq4Bs3ZU0XJ0RV324b4g0A
HR8m5TKHRhSXfm7MFfsKVdXtI0kQSqRLiK42DUSgs+MkWFiWOAIrss5Ww6vNu2HtQwsaHNQ4xX9F
aI7wHXkVdn1YX7QkpA1xsFXWexDmy/JhreCMKFyy2khZehF0QEZMMGELyZWn71y3pF4L51tOkNeS
OCZmOxJJfDdTKUgd2h3IWDM7G6d1Kr74mzLc3WiMbfWo1rnt0jpDR37MyoW2wdhnebcQ2axcmEjZ
J2nFNs7Z18l1R7QpSxu5RyDnMOhi9BJIhSEv6qhv94PnzeZnDwA/xAZuZfNAnK6xbOkMpgHC6YVk
lF5GpcrW7yrSprgeWSCGvXLo870qRd4NV5lJGuJZgQZg83YNo4Ve0s1szXpfLHIKLnJBjAMS/LzL
L+3ZrfNv3WAMUVoobXKbKq+BFXdJVNvZKLyXo84m10EBoXPH/Zg01NR5LuZV3GIQN7dkYJo2Du3Y
K/M8k+vcJ+bKs3use4Nau95E5wOAunVOgvG5tJ5Hk7rJQ36i7WIeZE8/oWlow7j1EIb0cWX3ffAa
LZb1Alap7UMTTtl3YhzgTVtR+SurhECl0uAugC/deJjTk81BYUCeA3Vs60GsZ1xzgejXnMsx8Yeq
VzeUuJj1RVHZ06fBFH0V6iz4SnCDSZ1iSDTS3qIVzj44CF/W3dKWrZ1sgZVtCaoj6JptC8qQizZ3
1zIckWCt8Coywe6V55cGf1idBIZjrXHIpK1jrEH9N9aEctp78xjyqFtQ8EnuLHN4o4LpJM0Ja6fb
uQwd/WFikwdXzewehwRyXOTqpmCAj8qW8VvgE99RdtBD+LQEraY0UBDbWa6zwgc9NS5YMlooK84i
hDoY/obsyY1KEFNe1f6xo7mm2E9roDyIisVFHZBZ2t/JoKzu5bCiy7F9YMR69qcG7527XiiZobEY
mahV2sGw53Ae8OXx2MPnxwO+j/DcKnIu8RCYxRfDkgE0q58LM1HOUDVJ602oVeZemMWtMw35dNZ6
XamZbtepu3CXGuJmLbIVO+6CYuQYLZ0MEsH27cbzBANAZ/3gF3FXh719ISKcH1y8wSiAvIOZhIPO
WozUMLkLcVD4wtu53RYWCQH3bZ2aU19kbAdoxmOkt+2U5Mu4BikilWWFUiGfZza2miF6LLrPXJaw
1H3W9tU3WRNgPaQ98lNrt0I2b+nmE+i4If8M5nBKiFzwabjvZjWhct8gjKwZiEBFHhIQL8e+Hbfa
MbLdujrKTpp+hJ/02USzvaCT2bwv8Ml4d97gOrVK7ABAGgcqs7/72GnkKgwIYP2Uz/92Zv7/8MEv
9un0/u/hg8e3CpHIqN5+wDB/+6a/IgiB9ys4HxyvRbcJeKQNtvBXRNIPfgUjxlFLhYSDveEUBfA7
Iulav8LuYFTGNAT6z/H+7wiC4wM8nFS12MFJmzohnP8BgvCbo/0f0J1/KgUg0BvnEOZhUpZ/Dqdw
yKVec1KzD23jLtQPiFWduSQhXPatdL6pvvPKxCQGZFehcoyFUKxA/RLsXFItUkY1++lEbe7yYKx2
kUbgMppN7l9K2GuB6a7UL+tkV1/4N8sNGoDtuPm9+VqRk/wNPRWzuENHXbRC0SLfGTh75PXun+7H
7xDsP0OutvVbMtYPfyS7MxiCDzhBtC6W4h+hQZY9k51aWwcb++/RKkf5xMUNpgsdZJm1z/Bs7zL4
iTX1EWbN+1pmF6vftjvqWep3uKU27XD63E3hthxCHQXPUbHlD6RWjBM+G9RGceEVBAHZZX5XdJF9
XGxnvgtF1LTx5HmDxeYHnrBvNz3fWqH2v2XZUtGhUco5IV7uUoYbTHp28pvYY5wh9PxGAKs66iZ3
9nRGhW+QxP0WG4qNaz/3zNsD+VcqnXSzVOdRhm7Hg29LfDptPrUblt8VbmJ1pvLGGg7rkjMOjvbU
3LnUncdDENWXcsnyK2BFlAsKYixuhC1vnEr7GIcn2b9HyyYfREeuYIr9unjvRBu99FXe7oJ6VSky
johtHq2BRI7nTvlOZ2K2YHW94MlY5vHFrRe72gvObmPiGtXYxHnGWX3DfQ23XDXNM7zHkAwr4gGm
0kXsgrUJGbB0exaMGfSjb0bHfLKK1OHQnbCXGEfRiep2DelCyqa83Dfs0t9DiDiI0SK7DrMKMMMF
Ur1kJrWvbOVAXRE4fIUpUj7WQWnskZYNR0HP8O3SkdogRkTkfTc7HCIX/aq8sjbjVc/NB5W19cuW
5dbFSon51Tzn836tnP7ZnYiIcLw5f8JlZ6SyJOwuXiHUOGdU5p4cm1DEAlHJR+Qv3k3mDirlgZkT
iX6ojLcC5qk2Jrdjnh7OOWTb13IiZ22tM52GEwL9UpbjmwqjVE7DNWDCDsADsX6zdMfW0eMZe3h/
p6Tt3LRWr8kpQaddy/yDlcg4rxnwk36z8n3RmuqiNfBNF9Ixzti7rGdSn0DiO0cdutKaE4Dy5qtw
UcSQZb1+b9BG1Ikr1vIBcK/dmL7XKcHFplJJVs4lzTrhhMDQXF8DgR3O3IDcEJkzDcYnf9wOOVyz
b9qclWBbzzbXflfOnF0OuexS3oRvPS8uStoVEM9hS3bnQseWsd56vhF+OqG6KqohUVbU7bxZ74lw
NegNy/ubfBY7uXHJaL+qbpfQEqmvW++i19YOCddwKIrsXOXWvRxdxMSoovzOPYOP3slOTpdVNDb7
Fgx+yw3k3JjjrbWfvyw2LeGR/Q4lbIMF5J+G9dBL43oLwl1zgtjWubjDafDcqfVxOJValM6jkRcP
omzuwQuOFbhm5DQpZ+YDKpSrkzMmy/QIzHg6agGQxKKFbM6Hx7Yd3hj9n4eAnT3gZY9P0muRW4c6
e1ojL/XE/K1w3McCJmItVnXlG353w+icIX1Vzi0s8Mda5GUOMKWvpTIuYXTOZ0PG1mgd3YXKquGz
cVzwAdc4l47ln1Srab+NQ+LX46MZtTtWpMTJgIQ3ZpjYRZSvyjoj42B4dNf68lQS7Zh6d0IK8807
nvKyhtKKuagFZ8JCOTtCyN5r368SQ/rqanKK4qzuGnFEPfroisw7H7Qnj0R79O9OYbQp4m2x15aX
CrHeWKp7Maoi/DQixzj6g3deLcsj6hZ3B93cPVjevLPbOv9iayY4ZpsEADzu6wIp1Ba71RfSztTB
t3AK+OHGQOfHNUPhJr96c0vQGwcPjh+fgBP3VePIREUs78q/JnefKosSJa7XPBFl81iE1wUuysqh
bKsR7Ucm+Pm6xzcp7eyKCTp2lWUk1bTcB40XAzUfwLATq3fDJPRgtWY7nQrz69aZN1qbV4EEcAjn
y0XVxtXsL/NuLeUdNzfVQ3gsZkfuTR0UO1mM92rTaWUGBQ4NeKZTe4IBorFk2xkpM1f94O08KlmR
w2JEjBBKTf12bbNSLVV3R7XVBIsV5LGdsbL55QuY3Ist5ZUbca/KwflSqXBXRu3dVDToDK07a4rw
EoTV+eArAFcjuqyMkRLDDBV/T7qWyDX+2qq8qRzjhpf6wRhBHgN+Wu77Y1JGZ5aoF44GQR/jBiWO
wm5wfns3czhySpDyZpnnS2DfV7m011noEQ+cv9Eci6UEsTiplQHERHmxca6J+2g8EKR2ZXFc4HH1
7/Npuqgzed1uYTJVxrPntJfM3mRQuyCazXwn2Cx8q2PqDtbdWCgTUM05g6YAe9ionpJ2ap1MBJna
tVofFTiKIgOiNoIhKfUU7cAaNcLhKDuS03mpG+9KIzo7uPKT96tIdV46yebo4CJTE9kReSV2BQs8
UHthXfY9PQ3CHBHHdbbZ3gLu6cct9I3z1nfvaw+FcIT5mpg3PmSrHOpzG3rAhVh4aIwm4rE22f3+
qscNj5wSZ267nyWageIchGk9zCchPMf+nXLe5OITweAilfciw0+iaA2SvszERRkaV0GOH8hmgelG
KiT2s+jzB6NkaRkTIL23OZjukRE+W8q/2ZzGedZBrcPLNQufwm5MRFjv5yWIcdufhy4XqPZ2Y1Tt
YUPhTCt9FTqXqn8O5elg5XJ3RqO8bczTq2zHU7deu3mdLq31HBjBk7v2yTYLJFZu9YqPYWHRO9HY
jaziQLfNjaq7Il6c8WvgD7ebhs9ATZusg3+eb2xEp4ImSz2DAUY8f9XbNKBWU3a4V6P8QETfIpFG
0l0ubY/CFNg0kO7H3AZPHNRcFMhyTkdZfwuaGlTZUGnZIEAelT7bDHRwU9UzVuX1w5TbZ9LwUeGW
t6OQDzR5P9W4TzLDTdagqPBL3+rAq9E8PlBncqx1lWr6zHIcGXXRPq79RLtyF3GMRNiGr/JceEXP
9tWfV6AncZd5T/zGrwA9JwnnmT2Ye7FAb22z+aILnYqyO1+F+l5l8ipS/fngNodoiF51Vd6jiOfP
CncW3Mghy9W909UyKRa8gIUsvxZhDVbpQlr7RnCeB+uFBSMwNgtLlOKBX6lsxmiB7q3ICFndLHi3
AhCJAKWmTKOu8RIdtJejzoY0AFpNiFNw4cnOSl30u77qL6twWsDtgSj7qEa/tmxo8ml1c9tvg0nW
AlU8AClymFKj6hFJr9rZKf1AVaGN6jCTfCDReZO8oFo2KSfffs69gAqrqbyvZjWnZbjIo5lBL4xU
c5COFcZYZo6zadMkXxIh4zawf9NmMvy7BAthc37SXt+mfj3sYdR2izftrJGOmbDLmqQC7AW0QpFo
jpZ9LBsLLTYz9q5ZixdF2XhR1+dG3d65BZPYwkISw3h+RbVaAfsVqb+eTr8yworPVJHOpNzusYdy
kcscn4/0Yr9mgbQsewcRYiYkYxI5Wt9l23ZFLueSdkEfJRG17UDL2aeWXmo0611XLkMsh8A4AOzt
29XmAmuWwir1WJKKtX1pRmQQi8PczbN1YXnr+Ex5QX7M8/CMEjAzmYeBoNPQpTkFp8xWfLci7C55
OzwLY7qVgf2MDfKYZ22S5QMrhy0SdXoofdFc9AUgahUFN7oOkw7PEuglLKftmVc4TcK908iveOfN
2ESVkpgD6GlXU2RV1WC1cKdgF10I/pINd5sqnytVHP83e2e2GzmybNkvYoPz8BokYw5FaFbmC6FM
ZXJ2d87D1/eK07fRldWNKtz3fiicQgFHiqBIp5ntvZeB1bjg2gkdtwnzvuas9d4BsLGgqR6tHVP5
MkLb2Xdz+eqtOuqqwm8NVp2Sqn9zK2QBlh827rqvvPEdi3uIvfRmDsE+b+ZXcOS8x6Hc9s7X4p7S
tCu2I4QsAoDraR3nU24xoOz8MUozZDw9PZlJ/80CrbYJ1vq0Wt4UdsC/GW6Pe4vp5Kcakthr+Qxj
Y7rh0C7fRYODfSrWTz7rpz+lH3anPzR5RlYSSOvGZH5yF+p++HX1aC3Zue2cOdI4MqMCoyTjZSft
Q6O1uDYeJmptBefip4feNs458gJhh11Xz2fR6SK0m/RFuEu2Uw7zp3JCkcTbD39quRBlZEQWGDGB
TYMaeghd0KOb1I7uJOW0PbYegUM3X7d4HTM7dkuOHdQtDvrixSI1zirtIlod6zfYPUAEIxbdLHbN
5UXT3SVuvH5HROqttdqnqmwo5zlyB+baQwfgGxF8O5XzuBsKmb1gbdcFu8McUOmuy+7NKeC5ZiHd
QJ9Y+yjedXcwMraXVH4/beVoBkzURvexodqO29kjjZLcLfX6koiDnoG5NvM83fXdav1SvWO++zJb
EHgnb90Lme69rN1whuAPKObZ2BiznlyLzi4bihf85pu507VjZgfJT6dyrQ+dhRssCZ5ZhrhRKslv
NFJkTwXe9N3SZWOKDrMwA6xxb724I2y4aaxoKIPZsH6VNBicGbmBAaAo299Yj+9tRDZZ97bcOEhb
a+JJKciepIM03OVj9SWnRJ5GmWt7DVJjzEqA6TD167BvGL0/eIOLR3gWDPjmZK6eGJ5Y28SbqRZl
I9yPHKBGSKxESzc1qDAmIbq/FUHnIeH5zZfDWX9muZlwUAbN5NVtm/GnuSbL0e9L9YHG6EZTtaL+
QY2aj4ap42LOPE+G3mSIvQlS4rnopb/NA83aI05nXyb6xhLmHoGbjaVNtb/P9RrLQxo0gDxqOf/u
WbZ9rZPKxI2dHOd5mWKJV3i34HtsOe5a94tJ+3yjnBiwlEvAVUBwUKRoV5zjXOacVi41cY9YETaG
2+97YqZvU6MZn9Li4s95/WslKPC8QrOLza5s+w3AkIfesg5VVr6RmlIblqHqOxhPSgsbNjLF+Nrl
RQsIVSLp+zRWctwVXXefKWjBfnK0iptWutpznxZeECZNOYUGPeWySUXgMPEfQNYnntW+5hgYfk3r
OH4v3Nk6tE49bgH7UCnbjXZZh1q7IJrzKkym/pgFhtymwZpvAnr73Txm2Se4eZS6xF2o18hze/vR
98obuOPiYEinO7EseoYLkTkH/Pb9ZjTUvJ988Gw8N/IdG/H06Xb9ezdz38vpxJatZiday1kIw7r5
D90qOFdVF2Rkl9chx4KiJ0G4lC1LCuaxYkBiD8VPUqHFyZb2RNTGujvwPcOOCtPzNoQJk5urDyvC
wqCOYzc2l8ZGnsaBd+Vjzy8Fdp1dayChEYjGguI6D41FCweaZzPV5vxABgKbfKlN3r5Lx/4E0JS9
sF23/tBsrYoM28g+5GjMMKKK6rEZ0+RbQRb9cJ8gM4gSJjKsUV+aYVxokwsvew04PvbtkgfFpscj
gqPHzZaNvXQeLZfnPMx4XhAlE7vesstKRJkD60biEtkQ3TJ/1blTfKNz8L+wGQDEYA/ZWSq72TRp
trwjtKTkQb05kqXjXVGg/JjQRx4rq+9i5NYlXM22IoIyGw11TVoeE1HnV90jzkif2W3bdi7ebaKQ
t9LU6ytOfowcdqFfbelNj2U3jefMQyHF8M7xmw3OIz6eZWeWxnKyx2DA67Ss33k/2FTGvsBZIO0h
nrKyF7xDq/yiRhj5uEek+Bo6RQlJzXpWaGk3J1B2KDrLfG0MSrnM7NXJWNrlRfc63jI0eF0XBoJd
FeOqqRDvorld86QLpd6NJ5qU/BB4yr3SZ6jIxEMZwTfMQkh35otiqekeKbdA4HI61Pug2A+LP0TQ
aQYZ9rqhPjU0sohXqR53CNFR6vGjewlHsBpZ1IL5rH5f/GQ91Ya0YsPRkpNn9lc11c8ui6l2QTLO
1DgUFSxqMDYtOs/z6nVjaDoZg1CWK9AQy5Rfka79R7auwyYYg/zUStG/qlm3j0Yy+HExiux5Hfwi
7kysEbiG1IblDgQiuO2Nl0TTg2YTyKCmWFsc76bpWvPYClmdrTYtP8pesSxAFNK7DDyXW5k1KdV8
P2gPMl+ybG82d+kIyxhPtyfrEGRQeiLq0OnbaW5ZRrzIitlpD2wg3zhl0XR4YkT/UrekqHKimfZm
CYLq2jjgSzZJfm8BLR5I0xPMrUHezTTuNo2o3/ruS61W5G2PNRFZYY8nYkkODovFdjYGH5FVBga0
miCgYfZb2URtV1L/uDOuGS+R1VGZjfpprMo4WJiJ7pNNeQV0cvd1wFIazfJBlE7/VC+e8e73/XAT
ZcsRldDEXlrI+tvBLb7lpJSyU2mvyXPJKrgdzuzuwwTL8FPLdXcn23w5GFrT/5hLDEaTqcwfA3rw
s/Jz7ejCmtNDDr47DkALBMU9Y1kFBz+f37ygzklNppzIjDpa7vDJ8C+DPdBT5mQz0cwwP3338Ul8
dkVW/UgMpphxkVTtfgxSubAOosdsl0xBvs/KKnipam3d9rPX5TehzwETJS91zaj1Go67cRno3KpJ
JAc7qDmi9LRTFPU5rhB6YOvZN+dpN2mLc0M39V8QHygCGmsYzmLIze3kUThusjKosM0Y2AvbMQ3e
3IbwRl9ZQHqZi7ubYGhmDgylxuPqkLmiZ8oaxMVBJmY8Mqc5Tavf7uehmhHgxbQzO8v+nvSl+c3W
xmHH1RZHZFLHDNmoBIOFk7b+So2hO8zCSK6TKuw3jQLl6oDDMDY5Pz+sZc5GWFlwyBtKWa9dw9h4
GzRr/oJ3192RQW1kWGPwQ5sGAVgVRthgQdgZwrAP4F447hfltM9gCcYY5QitWWTLgtVQaax9cOef
qYWBDCCMfCZ/L/0IrKn5MCiCVOlCOltMWI7DtC5lqCpseaSYNXF3TZXZS6MF2gE5englS6UdFjRA
MjtMUT/8YvgiwRVgKpMBQ+MF4vkUuWfWmIVGMUb+KG5Jmqq9Rug9DuRKOwEXCiDCHhf0jFtJaiWT
90R/KF3lnexZx/tFKrs9k0yEoT50On9RA98L94QM9Wa2QS0w+OEE+0oHxSRaGhYbv+b2pVONepWp
zsQow4NwXHumcMjcuRYbpAdjn8iJsekHe72yv9VjtpYBHgRYQ2iWjUObwKa+Eq1DYbuWWTQyE36l
qUtOozvKEw1muzVFr57xORrHuWpMvN3wcR6ZmsmjpSziY6U9n9qgo6Hp7Xs/xxKJ0Ohq7gqLkWSm
GiLcMkmp+bV8eAHY6r63UiNhzXd6cyZH7PsJpFp1jy1BQsk+k5WVcBc5OV59cbLaW8NJFB8Vnso4
C5o2yljfi0XNZj8gBYbf4KXpUJfbfMAbwKB7foOG4l5pMQyBfdQxrShZFwgwq0rmbT1x6lztvJVX
n4ylt7FKAfXN12T7DXxJ8ZNxFcFyV2TZCQpI/2YWmv84VMS6q06JnytB/981KJEtpcjwOtWKZwL+
57exG/IR9U9Wz13myv1s1d6hSQ0GsEZRahdhptW1q4bhIbGlduicYgir3M6u0mmsczN02abVRxNw
g45LcfK4s/rA/IRPY4pd1S8UefiYe7xa4/jKWAy3PPbNLk5FCbpmkXZMf1hvU23IDjmn0qmk5nnl
/vjqhEthwHRplxRB/6T1Qf+C14Xhy2xr6rHmqMkiY7W4Fao6E49+gNqgM7CMDEHBPEp4Bsz+xRfi
QbObxELO1qmMJdZYvCoxHw6BvrFxIp0ron6bhKRbOzD9MpypeiH3r8e2CMwjamAH3963qtjrhHzN
8P1tOezaHViuJsptdqJETp+mP5wJ9FeMkayJjLGJB5epkWz69id/V4uWTPW/vMmsor7X9JsbzOtD
r3vm1shM8w55GC5i0mmebK/rGZNUDrUati6qmfaWJKV2g0rwgvnipS2S+an2VB07bPYG/afI4dJX
KcA90llfKx2fI03FNA1kWOuW2nqy/XZjAuU5YDcp9xpLiyK2ramnlpdfKFuvjSo/BTWYwyrjkJnO
trusF71IrFNGX3POhb2+pqalNr3nqu9wDc0P9mJAfkD6+1HhmngRSfdVBynDWZklW8VI5WzaSGcb
vbFI1vOXWMNhrMeTYSf1dSxm63MZ0j35/flotnzWqpSY99Kxaw4MouebK9ilFFYdE8CQOR6JvgwH
yDmhw1oxad4KBydeYdfqVOuemtAERB/zGlM/NeGOpJ4lww5a1B2tFdWVuZ4Ww5eRbqWC8Z/1VVZL
5W/G2swQRUqrrcN2XvI9zIp+6655UeLcruQb+Ebjl+sxSCRj3G/nBLwb7e10add1jIslARFSd+II
RPoEAanlNnHfLbv19qCsre1SGskNYISi8sX8tGssTetDz9HrB3KyzGuk9lDljfszdfXP0s+yt0Ay
98Ldi2Kh9zsIQW1Ey4W0XgbUSl32LktQLxs/XexQajOSk8sfm5E3ZtqCfObGV5Ye5Y3/lpLNjgjr
4rDu4bqMw8HSZRuWk7hM0KIY+2tPI7nw01gyj6P9nXAR3vv3wbiqTi3vOP+NLSvR8Qf4fG0PrTQq
G8GlHtqd107u82ymB2XhaUWIX+lEsTVlRWR69WuatK9NtfqHwl70A0XGcbHm79rY3z971WuPaeFf
q0I9TIWImdmeLal/T4Q4+Y2+wRp5gIj1VMziEVvhZS1IHDu1Ve39IHlMYYu9GdZasftnTMLU12bs
we6hoPJ0N/o06++UnUAEwGBVon+a3AZ/t6Pp21abX2g2aOsruXMnKurKc+ufrH1rjqx9Z20LkYhx
2hSUgj/yefIJGKSBF7KBXe46Gxg+LtJRqC2zsOUIrLxlQVyn3ieOvt2aOSpcc996D/KyD1PSsCHS
233UpKannkeazDc4DQ8F1GOYTeIB6sxSvHSLH0yM4pPiPLuTYLgx1YdeOqi/vl9/R9ump646lhpZ
DtrP4CK8z/aDTm+566tF7QP6tmEjLPN3oWa+hC5ZhSRXbdhNlsYp2WXVI74M+4GWlGFvC0J7Z5Bm
fxg5C3ezVx95YY3vxYCZvEOBj9ayZ5RPZ34w5yx50xvX2OLQQjDsbZumgYQ8O7VMNrhDCfGnrdGB
CKy1sVOPqRzltAcInW5AcZRcJPLBNrsWd4VP4n9mA+QQuXdZNjTSCRCJ0vv2lTUBawimrjwtVrec
6RbtWOGDZddVgyVNy6bhI0A2/CplxnxsadL+u7448qlKrBmpyMBBtdbLiVGw0CPHkc6BXTJgcBh6
s6NV04wm7J3uzKt6eq20rj13BAE/XW3o7shmj37dMfruq1H9fJwLN3snvdid5sWT6LxL7hwCNOad
0G3crXjJ6TbHXFmUYHqac1AMdCjj5N8xKnlVDaFO1cGAZZmMZ2Zv4+sgRoBBQVG7VtzZgTgvs6HJ
OO1nMzk2qaU1xBXsFtTcSt6Gwmp1nkGcF0d/9eyL508lWn+pHSDbDKhKs/GEZNgwThArq7ny5IQj
R3OZPqb1MSHWUrGwx+iv8CwKuioIb3FZ2v6bk3mLANzbQRvQRCbfKjarbEfJQTyyLe3RINLgbGDI
0yLANbpQMNoHBtdaBtxBmlwKqVOgZfrSBltc/G7M9Baz4QTPyq4Cs43c3veOuvJeKhx2PpHwtHho
6UtPQJzybaIZ6FB0t/nS27xgdX3Hbmbvt9mW+W2tnAlpt1XW1YLYY4ejpREt99zq5AkjRy/qm2uh
OAER3cZtruG4dcvcDHlj8/3QE1H9+Xr5ZI+PYyIQkLMUsoFPUuAF46B8dUFZ7RfMFBu8pdAQXSd5
gAOs9kn2CIXsuyXydwdGRSR9jMWBo4/PtbHKvU7t+gFww7xVZtmDbyrH713GBuC+LLSzEt1YhaUu
3VCpoLqtgF2el25QYOjWHyYUlSlm3KcYPpWOziYDYwEhoOUFahfoN/lkUGo+CVG6t8YuvcjL68bD
legFP6fcqQ7FIkdkb9tAZOAM0xpd+23wNwx1p8jearrQLceBdUhbWw/LFALTprLWDFXUcC9BJzOc
B8F4VENN66Ja44fSCCQh5DpnHc3gKMdRPCx14x+QCtNt6okfWaKeq0SXNYZySvqy4Hc093tpMNg6
Vg4WcPMOW6RN/D5ujeA3CxjWl8LM2MTu578s1cC78qoqpgNfLn6dF1emxv4LijlORX8YHhdUnUvO
VukwS1YQfwPK2CbTy+DZAnhLQMArgk8afNonVibQ7fW1+zibgpnTSq4nNM2CxtLzF7HPgMjHAICc
X9z+GD1Ub791qUj3NPkZoyYt2NKP7oMiX/eDUxtsjZCut8WpmW2tQCCuVcpgaXeGHOT0bXYPNtTZ
A/tuk4hBufuoj3cNk8Zu3Xl17kGPsooJ4h+ZnNAYTIZ/lZE6B4ZYxq0WvrwNRTY8TEslgcVk1hSO
4HVhnfjGgR4fhWEiVJBXTfe7Zjnx+6A5LJPnChZIHZPmx7KqX1cmX+9M4xidEUM5p7SUG7GqJpYT
riC4mipE7PTOkDLwIE/auAVNpyA5OMPPpIFy1IJ2IrxRivO4yuRQBRWKpNlyygZe/zQ4q3iwliKP
GjbehoRUofeVHa9PCx+fDcpqJDQC1olgzaOV2UuUB5X1JFW5XDQlPHhDfvPmTTH2VdI7qr+5yTRv
BkwKulJ6qLA0xXLwbCJa7hgwUgu4ZJQnyUmsTFkGEosDCAkvP1X2WJ3cEZzKYOUFDoZ7y5z2/FTL
no9t04l3Zos4Y9ICJU6WJxFk7dXwVL6jsy1f19Xqr4sDpG1e9PqbQZe3S6HrfBAa89/dXHO/7Lq9
1xNs9sCYNocQ94xIZEb12ir5OnV1NNNHXH1g5ke9Hr2HQV81rnED8tbu5+0Axe20dFLbIcnjEK9G
eWPmz3c1rNkYIsZG+oG5cvLmFfoMZENnhQdVmLYDxdl9FoIIFfp9kHwRcPL2htWQTLHcAf6PVxbP
+pgiWeI/nC6oGBPgCaMGFuK309lMTcDckgOj3eRBbn3pGO4iRvyXYKyJUrcsYcL5wKxGmXfdXCsX
5ziMFJd9N6G2TI4aNi4y14thYBawNRED9kh+QK+8H6hQQ77AdYjbQPvuRwZsk2LjqKKJ8a9vsD/+
6kFAhNm6vIz6gqPFGI/8HutUMl+Lkww3/H39RvO9w7OyS7B5MvgkTvVUdn0Y0DTHBnLxZRYQriNQ
Sc6XQ9gO8A713AMztYIN7+Mcu75F+qxpD03l3ZNMFD0o5LYNgbxMbdR67b4HnccEKNk/e0T/lmDH
BkvI19ZZBmdDhgQ6fg+X/4UP0df6nHMc5fshydJw0lohD3lhcsD0SGFbDCltbOMviCW92tn3B/Kx
Q4sL71/I0X8G9vkcPrvRDd3S8SSyVOLvHP88N9IZ6JK7czKSi2xJ7+McYNTu/7u1++UOjzDv/P5/
cGtnn3n1Kb7+mvb+z//lv9LeunMHQfj3PwA7piFF/G+vdoBXGy66yS1o8Gz9x5D9X15tU/8feKeJ
enNwA5T+KzyCn4bfmE20ZL6xD7Mt57/j1f4PpOT/2JhZZhIQ2uW5uX8+PKH8tD9uUgY+Klhnrd8T
gsYwaY4DEj+9YlgPM3Fs5pAaypSToluD1gZpaNujU+9sKg9U537xrWhqe7+N/nIJ/x8G6zvP+c+P
ZXG/gphge4xpE5f/82M5JQsgRJXxseqBAs8EPWtE4Fi1OYLzlOEFF+qiZUnexW1jlTdh6lPzLyZv
TPR/fAYaZVP37gQKxg3wZP52aRAVB/paOe9SrSbIk1ppd3c6VSUja0U+/b93XvCHdnCG+LoPRdwg
amVzo/z1vCgxZpmiybydPSfdEI+e9VGaM0ZlVGj9+5TX07VKAvY3iGmUYYCzkzTxMLfV/p+vvXFn
lf/14vNB7DuXnRvTd9kI+jfqhSrJ0Cym7uzgvckB4OFs3mx9Sb+SPjEegsq365DBJLo7+eP5u85L
+5mqMNXioTeNOtQCNED6MBShf7kt7pf8j0/mmmz0BjgMPUE3OM/+vES8NR1TsmdiZ9PVJuzHyVx7
30J8+reV1X+//zwyFSwcN4gxsN3N/fvf3giE5dqqGXZGxS+M00anRO6Vb76vzeT8Nsu7hbLohzSS
mk0uL+lF8t/bZcf9wAlwX4wMByIg3O397f1hNkGeQHQdd6SEFh8qp1nEXj0vZjQ1rZWe9Sn/N+DJ
/bH68/py6AA7IdAA1wj2/5/Xd3IYvuFAHXZ5V6lvBZHrPKq9mZmmD9jxxD8V1UdmtfP3f77n/gSt
3L8rJxkRMF6UvC55c/75ixe81WpdmPxYvDapNZTOgVNqruJOq5JEbtI8Wf8N4PR/f1v+uCa8fiA8
nMR/fzEK1vjYk6W3u8afsn0XtETwCzjkX+xrUV93Vl7YlCX91z9/1/tz/OdFZgMxiyL4lvwvcZw/
v2sKY8gY+qLfMWXrrTCph/a3V3NH7cg258PO6xSmBQaYvthST5vu7p9/P/mUP59wNi3BEOGCm4Rw
HKw5f1/7jh8w4cTDw8C+M4DJSf9hAOQ7WqMkN9s7L2rCDbBKeKZ5YO3nAviOnyVU9OniIG60KQ5G
1xIRFa/1aFNHH1Ls9Xuy6tVLmZXGFZVS7bqp/FkDaIstYaHtrWKiUu1hVic5XtS26iOtzOQ1Xe6D
zmypnaMmE1VEfr82+4zBAAQAHVl8U2e59rkGqJ9jM/Ewrs1vs5HmZjLWE8k174CIthxpRDGYl2m+
r+cyOYEH9yPZi/ojU3PGsMn63QBVP3sgMhAAeaL6ooAbqbsgjhsnu1YzXxxbzC21nOvA83jI/TQ4
5t0IiBOFWXw3yuADfgNeKwTJc6nYEC4mVzQMUXVqYWs8yWbo96zKIhtKoD8N/Un3lxD0BwEFKyie
74gSBrO5PkZMuKaPec3bWOcYjSrIH9sZgE+z1dZR5M+oTCzJJhFj56Q6R0cRdXFcB0rIJPrGy7bE
CQvMDAHkxQQRajKC09j7a7BdfGZ2YCMg1ZF8NEp1f1XDja6LKAGErIowF3MJdnxomRfdfK1dFur5
ws96JEGnRztjKL3ycRyzhWKYNOobXEihzjp0xTLb+OyH1y4VDlBEUT1IxXoDNcoBqKQzlu+w7zmW
IVfWWSTB2d66ekS/VDK7q5ieKvJHdBv+3UQCmtk3CCvrmINGKe/LOnnRmwPjqYILKkeorq6OifD+
Sxeud+OLwor+1xuZ/qgWO6eFavibCRo/1nAxtz4xCeKHrMGsvrHuxSVEQrM4YNSrHT85EcPmEKvS
jnOGsahusHwHqON7Wig+b8cYIItavWDcljWk9Nig2AtoDrXPxwvQUfhgTYAzG4g6rtX6YRUjAF9/
XMhIlG5e+GHiYpI94i4Z7W+WWzsM60wmj1E+SrmXPq+NM4HNpolUqzk++wQHfvSkMeXZNq3etqeO
vHl3FDRv+V6vW385g9dR35qhpM0HRtaQ9eZ540JRLkgGCeIshD5sXVGkU+jNS9tFxt02cmCvYvVk
1LNVRUEAKvRca/SG28mpevMK02LWnjGxV/ljbg92v13ashY/c834hUixQCcATv8FMHsOLjPrc67K
dcwhnGyPO85dkz6IwE8hO3ddzZUaLUUyxO6y33SIiM+uWvI0ciQqaKjjxnaeyFQLiQ68+NjuSh9K
CzjO5KM2pdFjFhYnvMzsiUKC0eJmWduOGZFzP4syV+8+yWYp/QRQ3Vv2la7PLx47AtDsXOQ5ljc7
K7yd3mdVhSkL71Yyoo0cF1PsdZYjonoVGGu+99g1l0edk6gc2ULTwiGtBky7VXC3vPvrTHYNag/e
siIJuFH6QGYTRpsc20OvHJ+BHrbUm6VjCN2W1tDgswn0hdBGugoi/432H6c+ry9lARTZFPndBGCD
viw3mGA4zZ1eZyQPsP4ekGQD13bAp5ScUm+1nJDdCUmKBwSUZosTHQem73VOZMw5Q/h15Q1Vd+VF
9J7A85z34lzTKmwNzU+eYBZo28CR4moYGhmeuWJuAfSi/i0qshlNEJRXs7On8xronY8Vbs2+RgBv
xqtUCXEOLhpo0jQHxqPjU8vx6fbdXroqvSZplVlRV+TEhgaQZLE75ZW7WViXQuafCbcbQgVi0U1m
Oz+WSdyfo6aet7hrl9gYEvs6T0F6qgRY8trJD54y2we9wP8+qxXgs6ml2l7ZM2zUkow7C0oy63Ww
iHhvHHN95B3a7X17KnZixKc2YpWuDnqJqa5W+IwFFJx94ApSaiD0wsBz5XZkd9aBNRHLjzxbLJiT
uIwKX6QXaazvulE2+DyHdghzS6AmON267NZaTc8jiUVm6/RMCEAJIplPahpdeZ22moFVls0JFWqv
30HdC3ttFAfOvVLE5eQqRHNQxL8GmpWN1rneJys33vXOHR9stTaHzFn9iHBHcJhxLcb4t8om6lq7
1z4rLeF46vrp1OGsymJ/CVJ7W6VWkDzktuY/C61xbmVKNsWwSxX7I/m/GAKOO5ys1ODtWZXVbQla
mQJSKoIPBiJddlwB3ZCtAccgQhGkxXmayOhdZr8Lfi6dM/xSlFwxDH4IJnVPPE0h326TRpQHpy9c
n7842qLFnPVQS4M1ApY24pHIfYf1BqCjHydSEbAWGuO8WIrQ292Fj9eueMjnsb9iByQEdF/5No2F
c+MaIhnWbhoPXcVLusjFM8zqOl71wT3CEdR/WM6EjSTI+PYbygUtCrzKuFmil78mZS4xpIYMHc1q
7Souc1EzAQym4oBDt37OIQRtp1xllzxt+gMMs5JJLlSSUe8ZPVWyOwel7usxx5T/yy2ZancNuIAw
6XDot3N1J6gPE4CHgZCWcmHxmaNECM2HTL2WFdkyIvM8G4Vb3loTG2ickGB70yfd3TtibmOHICuo
KWoEe7WiLOu+SLvCseDpvOo91HAWeD0iUeBlTPAMzWwIiDl8zUivkzWi0iEyDNRAPOSLoR08GyqA
O9X6TwrB7jxT8ESDzokXJgM5r3YZravht8cM7wBu34w/yT3N2xOeQMD1fGwsrCrGdavG8s1eHLRR
ppvywTPL8jrJSRA1afFzUlV0E+N/4BvxYqMtbZipR0GWGHiVLI31EFBwe5XTkYphJEyjxRquiDvS
EA9Fabzb7EmNtWZ+MSv1WlXTS+/fk78jRmGmsoWzAYvTPayLuR71ubGOjp680br/LsaA+X765U0p
HN/MvAwDBoKWgzHO/eWCvfbTSVGAvBruj22nrzlLB+D0Kp5Xf311m+HqFwkclQYspN+qh4JZ4KWb
3TzM2nk/skzoYrrDi61ASaSgSENJgEQuPpCdmditOQ3V7+GePqcqi7FoZzH4d6BkHsNyrzVFbGt4
rzO3PwQYIfjvcO3sol0f8s6dtkVAniMb1+LNrv3fPdrEoa2qb5rjaEcssxHxPgotr+UGHLP3Shef
QWOzvZXFzSEaf4cdsp7g71Q/OIIvnOq32mp09ugM5WYIBhDbwYKlcBTOdrWqX9kyvucg+baOmJaI
NzzCNZmb0iy9TeaOCxpvP2wzh0B4ueJ16NNd2zKm5RzK92s+/wRlRLqDEcNm4PwjH98XyFcFTJmG
JoRFqJHVrWg3WQZumwKIGX2XPsy0J3uJrBR5QfJcD8oNtRyPtTQeRk0Hx6YoTzHN1HtsWvccf1H+
gkwF0XpROCA8UGMIm+tH2enOxgfXfZmZWeyZQDzOrGU5cXham6RyoC/Vo/7CmfhaLHYSE3UNtn65
ENELRpLPHJvzq9NAfGYTQh8mGnG3wK7YCuWSu1mMGpxa7302qCHRWmiHuUQTk5MJ1kR6P83SvDlC
e3YW7Cxszyn447OMISiSt2zUWXxYlgRpoKbcvGneW/fNncqb9vDHmI1jx90RAVNbf5kxw7AN+sCG
4CNZL3dvuKo8kJG3N13vvoIh248pL314MNn+f7J3JstyI9eW/ZeaIw29A9MIRB+3b8kJjLwk0Tp6
hwP4+lpIPdVL3bIslTiqQZlJMlMyGeSNCADH99l77TldBhuilxlGNQCeqCD0dVqIJQptxuTtZqbZ
xSQ/ZWQ26V0JhwZ2dzofnUXcJbJ/GmcnvrWXcTk3wP+3ikH0msMo202K6CeL4leryecfo6O7E6Qh
51HwFHjUQ2Gcizyl6sQJir1BAcpz2lbVE6CSZZeUtvM+Nnn3kZl1LTakPtDMk3F5wxZmHnopmDAI
a81T0ZF+4/36Jiv/FecrY5QJ6cSyKdYwZTBe1lL0m7z3gy10HHvPwr6IEgVgfq/jFs9ll7xjzpWr
gOCSsyeplc8gy3wf6DOxN/NYWKOxS+zu3dalc1uRvXrssTJExOEONJD0kaxl/iZGk0REL8FGarDV
t8g/FQl1tR9aw7nFMpJsbTUEQWSmpn+CR6JnvL1BvQVtiD3UytiNSushVnXEGhlzdpB30WAWvzoO
sH7VrcZsRgBHiPKOIzOedJCdLbS7lr0+63N/x9G8Z+h3knQ7JAU7PGdOIM/GQ2YRreqV/Zxm/Q0+
hHbfN/V8JvKZbYcu4Mxihd1lSBMItXQtXeos75/AuvA4op29B4eJLfScFnXynY27Gw0KNiu7NzGp
rYE5DMt/J8BqIoFusV/NrMxmNsEEZLhB65GSESZKVowLC1Dy9TmNYxNp6wNUHPc4TpP8CjWfvUnJ
84QGA0qr4qgzeBPQbI1+OHtoku2+ak37xiyH+GywIuKLSFz/YfQ0xh/fzcBIpqpmRyPz6kBhG+7b
OCVWJqeUMGwV9No72M3k3RsNVRfCSYsj0yMsWXJnmuB3EFR3sZqa+8KcSIjOqRdyduBbveMQ5U4R
ZQJtpFxml/08+q+6LJgx8ybpz2bnt+/z6LbLlrqAds+OqnIwUY61x/6uEQRkoQ2eSqsP9CFeJhsQ
cddo/rRgBkoFcATTeCGuc2om3wJr7L6FalLnCZz+rqV7w8BZTQWFmy2XePSDa9wbxYmxjregKOQu
Y0z/Ncy5G8VzCKWvqLMTh0DOa/Ns4W8lp2ucuqyzcpZ+SZ7zk1Ay2Rhj8NNzi+wMaE5+IZH1o8H2
8o0fC7uSH0zjNkgkDkiKm9evKl/yoDePBj1VW76I5t2AS+JeGsO6fnXEe1DmZOrXR88dw0t64lju
3ujCs/mbGsZBoKE/dB4/56aYUEYBAxDm3su5HKgHVT0PzE4a/TE1rMGJJkhir1mSU9VkT/mXxYyn
Hc9lkAjJgh0dsce+z+1gufF7eIp1A4zCkquZXc0lnNK8t64yhrkw5o16NKZA/yhm1XzjBHnnomk9
sE8djzge6XkaS5gZhtWMfAXd56Ku8yeQI8s5YL//UmRifjanoNpphfdOD0m2RWidtg0z9q43bfkU
1pN5zlMO26oiRZ+bvba3wGY8vW1RjoqdZwMZ3Sx1txya0Yb+34beeSQyFaWd6Xe0SjB3Ul7BAYXz
vsc6dKmIdXPPSqNGh4Inq/Q2S+d96DF4zGyqHURh2ZvSmOnwXsL7psT0tjg1qqdLlHXoyDHhZYaK
kmTiadITa/3ObL83MU0WGFBy/2KFo37AORngebJJzxBCzoZu2TgwlrcBB1fsPfEsDxPr/b0fNqli
Gbr4d+nClECNXEo6fqgoiLFt87ldUSxyIXUcKmEMh5A6nx9r/uMuboR7FsL8PnRrSMOm+GTvSOns
wtyc97BAs+OY+3K6hGQI95aDkdunp2t1fL3ivTsOyqNiy8KnBQHqWA2YWZx0CN88q6CJTt9rbri3
0+QcTFddR4M+GSyRHcOPTpR7HIbh61wvmKKI9lxQbTX+Itcn1ObxaeVNSRgFtxL4NhfjMz0v6oWq
r2PemvH3Ppi5Hevceh7JJuYyA9lqWRgs68BMSlbgwMUZQ2bR33YJNcGknRC8jlZFU+amJCiF7Sjp
8S+65ZoP1h1Y/m2x8E2IamIww33WM3JjfBzC8Aw7T+JFLc0h3LPAKlKSzdoaTzRn9eVdSmKmIDRZ
CAKgaaOKExDg4FeCH1yfa9w+W7AkyJwxKeUQHy7GEM6BlbgoD1ukzoo3TQNNlBneUYaaJm+3v7jg
jSDYpeAss5YaM1wH8pqiV82TTXhupbpM+8wTr0ZeUDyu3/tl9C/u4rqrea+/RhWOvy0BGbInpJc3
mSXveh6jLDuIMGazuOZgEOD8DWkUhxyJgzzciXT+iTH6hnrHC1/9V1I+h1ETZarJhRoGEK+4x+yW
AqnI9PQInrGii9rcx3b35MAu3bDV+FaQdeeg4t+Tnp637uQ+9QuMhhT/pNPArs0qmuv6IaawbAWM
4P+4MKeXt6n0v9dNcMhhREeUp+UHs80f29Z4xizCHau40YG8Yg4vUMXC5Y2y0ZMAF7vtreyMtZW4
blejtKTqWgfhngMSK7bcshnVS0o0TVWBmeeJRhjx0nPD2ZmdAwQUOhtnBAZ5M8E0kc/zOxluMsCt
3+yTAG1uX1V+r89hoz8yC4dmjtZr7jJrangoB/FVlFADQOVHJaA5kH4IPTFZ/cAeCigBzNGN9dbn
4VPSJPbBjhNi6L27dRGFb8aFtI2qjfwyOiYTvuTeUnl+8a2RDRiVJQ0MP/JyFzMd9rzQ2I1pNS0X
xJP8DWG7nn9ZhdmGL3Ocxx+1kw1JxLDap7fg3lIf9qtFSKhDocXuUpMM3848DOe9JWTyIzfgAu2F
W9fqniC9GL6VjqLcxauW0rjMjYtagfu/noYDaHfegMSzUmM75JyKNkC143pnMnE3dKVML12vH6vU
gB2lXpHw8WrnEF9AEUaWTlPq1iz+7ivWpBl9SARC7E1K/d4ZfoJ9YupXRsRi33eojGMtHoVhoNm5
ZneDBfKajol372NTcg7JMowmhrcWArLkMbcZEpBR4PXy/TS5VrhTtjYhXOdccXao3a0Vp35+TDAn
X3PPLU8ttbZgN5wkf8Q/tv58qf014a1sNkBHWYX6Ja4jkIV1zB3KDc+2CeyQmR6Cn5nmxAR0zrTZ
l2gSm67P2qMr/bfBnv35ooo4tc8YwNwX6iV/IjiPt0RyBRlRx3NJvZl2u7eSRFVQVtaz4SyIko2m
ficrQaibm+GjcJTaJ87QnJoJF2luYHRDnsnpcxPjo6g69Zjr1tv3ns11bncfM5WGJ7800i8x93s2
iga4HYC4RF/7xkSWNgsvOJg43u/KZji3JD2Qdlsk/XzArU26opYg6DMHD07ucSGM8qiAnH9hrYyN
TFkrGUpXeHNLGJ9j/YX743Q2OCMdJU+sjTEn+J0Wa4ClGY/k28eQ5YJiQ3ZXJQkx3syyzmFqISmU
naxoCKBrcQlpqRql451ij08Z+6OOt4TO/JcK6fsVlHW+b4K43XU0f26sUjJ0BGttqIWIOfADsUIs
qR2CYxqNmb0UET7dgC9oqs8OT7jIdiqCPAL2UdUIFkKGLAFJJnYyVLs8I++dOCTwDeivVy8e5Zcp
W9RT207f2qkedkYCoVDRh8QENCfPoL2BHaj8sawm7N9LNT3mpcytTYhrf9vhsDhAynZ+aNjQZyeF
MDGivN8sI78KRqIhB4itsTSzCodWkvzq/SW9NFVNQpJnH0yFcboavfqgzKF7iEkJF6K6GK7JBBZi
3ERMDVX66HKT3pssQogCsaYPJGelgiwdUKHaJtNoMSMD87Hy18RqF41oCi89H7z5UPIsvbWTRbwO
lIKsUMqGIEeqUMWCnGJXVHh+6gyQONoHPCkT6QIogFUWP2UqrV3m+enJ7fXzvEzmsfE7/yEzQjKq
4G1+kFJv3+ywMegNreB9lBTIy9B3UCQQTZtGGNiiGAsvonP87wY53gdRwN1PYiN7Yavg7ekp4vOo
62EbpCAph8z2MSer7pGyCgiT6eD+6uyWtFXaztu899zIoY7zxHgURJJR5dVbxuZ2NQqSKCBDl+IF
PqTjCBa18dcFw1C8tD60P6vqxndIR8thDKc6cgAKbgPajG9I6IxXCi2Lx7lsn+zRTw9qACDliRz4
vpPPG4MB7ytVzPkdn7Z+DPzWedY99AN+JRhfRpY4tIGRKha3HfSlXdtlCGBsoTbNWmIFg4+QPo/1
hZMH7QcfPukcogAN2bR29DKYB1nZcf7joExilmikqJ2VekPwExSTM/YfJksjc4snzr+lTXdCp2mM
5jukzfKtsuly5hEFDLpNJeV+NlZYNnj2YzOuZPBQNhbU73wqVthfk5/UiGTKKi/BjUoNely0Nau3
Mb4jMWXsYptZybN6g04yv1ZEcLPsy2g3oXOhUwTyEe3pmQQP4Bb7cmr9h6aYCMM7okWFBGlHKtaF
ydEm/oVAoToUSy0wyNEVfKhmK3nhMWWQRgCkIB32rrPXtq9sNOZHq4d2DP6JZ5UMBsjqujiZvjJu
PJBh+9xXHqStTAV7x15h/LIXPE3n77M9c0IWhJEqVM9r0+DvdPTsHLyyW/ZO0M9bqwH9YGuATRzQ
ashUdX0qSuaoYPE4bsRsS6tGWU9kpcMtvY3iDi3Z3QkoMXvWntmRmmqofR7Aj8QE+MYVjDW0k29T
kGcfGElFBgwbgSzVjctdUsBu9pblBOwgIY4T1nt/xGPY5uORBR0CYxU7jIiJOqLW+NHEQLTlVI0q
SoB5NYwH25y043vTVerGz1zzjMN4OiAoGISUSy8KjaI4rryB01IVnOESgcA1xsEDLqgF3/2YXdkc
pDeeGwrIzOP81qdmfZgCv18l1KB+F6Mf8t6rD+Yqa0VY1xDze9pl4GvcBc1i3XK89H7lYN62FUUX
UWBlwxHPBV9CXwXfMFjP3LLVa64F9esBobyN5psAKw4SonaD5zIwkWID+cUhJbmf5wlC2ez/YJFF
gRzHPBKXPsx9snUbTkdYwoz02fWqdc3UBocuqNW7Im9IwHzd9pCn3C4DDxy2e/lz6kwh29QS1UyW
jvxl5QG1hCWH2H51ove5ydDhTZrcjGVVe7wfmBWhPWwZdzp1mpYlfymRSZaotWTCMdNvjxZM6ftZ
YaSBzDuAcdZuTsa/QaDeWan3p2O7K2MymVV1UjHYmmnoJTIOhpRsJwbzZsy6JWd8lTrdrlLbVaoF
R8SkNVcaYANgNv1p6HvBlKiS+A7/POfQTs0PHsLPyVwDkU2h+CHBOoMq5EBG3pgFgL+RbWKbkZ9w
yP+V50mQHEMVeMlBB421sjJi6DYoWi52UMgPynHSC9UC049S9yHCU1s4p4DvUb3VPmH0JlEzT6Up
+GWayfxSp0BUHeVZJOatdVdNeOaUGXwo8JZy833AEBfvBiLT3+pCIqJTCXRXYSZ+SB0Z7zrgijU8
0iKJhqRZHmFKLgP5QN7/Df5/UkAcNLEjh6XgBtuzhXdAElF43av0OPEVffe7OP0oXN3sbDbjGxb/
31KRfpBCR4uekzS/Fx7Vm73j8+i2E2VwT6RnIsuN6ay7gHrHmtjGwZ61Dd27CF8qN6crHSC196Wy
muA+JfqmL03auOexXtwLEHRORMRfvzuyQqSViXecjHzmOD/CZtHcYaDDpq662G1nH82EVesAd/uO
fXlq8PHU/ptoe3PLMKGJ2JR9/GTBu3l2HBKQJlxOEsAJdTFzJWnBdgaxnPo0oUyF9y6Ff1Epa5uu
UtDU586R0PKIuBoMnJsE/37NTfCUlDgCkPHK8NIFJAO7UlsdBG5reMvyGKT2Mgt5V/VUn/jzTBum
X9CDcsQ+Dj1x9kJ9sZpqiWIRRJVdonqiXB4CSPzuwXUdSU8yW11ntxQGsbiW6B6u8HWqStZtH+ca
cexKPsfWt+EYzYlBjiOw+djIrtnMQyP5dYw7Cy09JovOA+iQO8qk511ZwUaKk6Dc0ZG6atxp8xRQ
X1hgj64sglutDB6WMFHJLQqYcemF1Y0Irp7zpHSSHWwpqUOJV5qhkko+A1pFJsVmne6RIcm89JzY
uNckDfFimYeEr+nzIe07QE3Ay7egUoi23TeZ6RFcmYfpZcyEM3Kw8eaZNUWbnYXtlPPBYYnIZnyt
bB1itozUjM6UYfRl+DRC3tmmrY1I3Vncoigo5qHWcLMB39DXDnv2lqVIYtenunIB0DtpFViPo7LV
dzq7sgcwtQJUe4d3iiFwEN6Ggo/sDp4P2MiiXnYGWwOcS8bIorwjBKQJiw1rXdHYpLt8wcyV2ywL
yE0uj4bspyOR0WnYeGXCuz/CCcB4Y9qHNp/9Ez7wWe9Lxye6UDstMMWZq4xg/wpbcogoiFJlt9Aq
6VohGnDoi4GfqzDLG0sMb4XW3hcZTuDGZyC3+95IKRtZ2uWShjIxCUylC6XeaoK/ALdx4EpANUmc
xX5fLAL6FNfcBAbCGl97MpfwE24pT2k4ifIsQfQYRbtjlaJQ2BjvgcI4j76UfVTxs7wKcGV70gAc
c0hebAUZggdpknhZtPNDAotA+x1S9ko15U9TD8edb6eTBk95YMXHaR7RbxycWM0y7NcQs6ATIMJ9
8+T5c/bSMOw+5A4rOdNy1KPtBuzq08IXTIOyNbLDklDpeebAy6qCAKA/0abGFmnHOQCFbzOWw4Rh
0CeWD+q9Yig4hpOHOalMO2wrJN8yK8paEetHTccOn2fQCqiuVW3ol4lyluLtH/9EpjNylwWOo3pJ
QrMd712c1DUFz4yb6IctaejINgtemnQiFlSjzFbXYjGFcEHl6P8kjtxwz4jjEf/SIpHNT6Dap3sr
aynVmT2ux81UhDihzJm78kb1bkuOFRN5+91IJ1xBvjCaL9TDExVIDZlOLwYXS39rsB6atrqvGu/S
jD13usVpfPIvf/pJSiA77rFXTAQRXFjcGKNZ9mwWLI+8CJFCbso8LAoOjo8k8VsmzyoOBorRVyOS
OfljdZBJk2JcW615VFEHOMikMIDIW+E0q5PBYrm9kzyT7LvYECm7NJXbzRdl+Dy02oG3AWsSrC52
yRNf28VelfGkwmXe+ya43S6BvOB5HzUDOZqHNcFkdiBs1kk4CP6/uHV0A2OvaQa165Ye+Q/Hon0b
q46Ql88TEndYqk8cEipIsqJNPqxy0M+cJm8GtiosglRBfUjXgTajinXoDw51L+9NZoePvR6yW0LY
SRQztjzDOCtOrseES6YuvbX6CZpfyngdANn/2UxuUTDDWgOpJXDVG5lY5ikbAQ/hBnC/aeUV32sm
2xcFCKXa9LZYj54V6xH2Yov7Xed2fh+PcXnnCjdh5JvzS5Hb+hbk2Jr+H6a3RFf7Jg4sBWeEy2Pl
/NIFrYzHtC7uF8Nn3S+svD1x3llQbpOhebUt632QiMOZO7XXcUARnmbXuRtig/sj7PNvZd69kzuI
D2KUwbN2RjcyxFg8z1r7ryy77R2HThdHimiOGVPlV0WqYVf6KzSzsbw64s7ZX+2BqFdu+9k5o2/o
Rk4c3OmzeSxSYbI7wH0WTEP3BYX2GyQH0IFFWVxLruwvqUwfAia7q2W6732cLMkOhlK67emcjdyC
YhQ9YY2DmyFoqmBIM9WqXofNxYdsEoXYs+mhKO1rbstum5phb0YGofTrn27Y/6hl4LmW/Odzj+m/
NBT+3/UYHn7Wa6No//ml/h+sMFyLZP8+1LJRDIafKgzX3/GPTIsd/OGb3IVC57+TK//oH7DtPxyP
2FPISGK5OKsxP/+zf8D9w7aIOASm7WIE4r77P/5ZiEo1ATZsn99lQgqniiD8TzItRKv+1WFtu0Rm
aErk78gf5JruJ4e1q7NYq3jUyIFJTsFZYUeA7IGdA1gyD0gHbOHmfqDJfVG1TeS8BAa6xcwneTKY
ff7mB6TSd2PjFbedu+K1ZkalKsoYx1hOIqK8Wy6U3K3Xgc3FYTvaPRSIARpCgWcWlpY9deGpKeP2
kfRfGEZhlkA7ZwJcDVLQwh5InAkDH4rtJ2wt6xl3HwPfvHXCxAJWy6eTS2965SwXX4d44Y8dE1zN
m46Dq3kCLwvMroh/2hYiv6KIfq1ZaNN9p6u3Ucq9Kbw725F3qTe8GwvnNh2Q60mvpG1hC/eRHqmV
H9UWVXaHBxcBQUKmmY5xhb0K8Df/HhR7VIwdrmgQCwHETUN4znA/4V/57tmvXcjIvzGx7eSkf7DX
bVmEMan5x95svrWDuI0NHaFWXRrEbsbrhzngvGnkw26x+J1KIOYlza5HVLAmPARIdjBd2cjyP7s2
ER0aY2BCZHZmfovLVIyS3ayLMuW8J6LeM6efwNk3FrFl4CHBcpxApqw7dR4+lvFzXnCwWhO9XEm+
H4rugQPzd5IcAmOqpl2lrE4ETVGPGRItitiL51XryZSblhH3rn4x90NZnuACP7DP3fL2vnf+a84C
qza+JIGzz/v6jPUhotl9Wwz+jRF3vEkgm8OazYsDIxSuW7fniM6zJDGfUvGIGfFlZG4k0HRIKm71
mWoAn8K1CBCRG85BWBIUzd/YYQH0ZF5zNuMR/A6NMvWcn1CX7lEVdzHOg8DNiMGyZYCMWmf+o09X
kNAW5xuEYREq3rmMx5Uh6YEJokzoq9Ofe7xaTY6lKH81y3Jv+eMOBYif2n4BpnfpB/eQrGncwfjq
w08jlEuze/vRBfrOg/2eUKdGReIuE/099ucdgvcjII1fyu3oYOhfXSDCLtN4FMwjhOByZ7nNXYUt
uKc+gBs5VU3+yZUhvYQ2gMfpNrPXbtHgEc//xlDedowfY21si75iQhDlfTiaxUuqoZ9OM8VpcXn0
i/HoSQ7pwuTsaYIni+l979obHh/wEybm3KXoXg3+NbQ95uNY3ck63U7lfBVU1pT4jJi287skGw82
T7sZx25HKPU4umZDnVjbuzupOQZZ/oo3lXsryy5ey3JBtVgyOpguY70ChcXJSyuqP8YbO24iKjgC
7MzBrXZbLtbspoito9mU55RHPDtuvEXNdOoY72t6ujY+5lKaKoGNs3oJdXEbz4QURuM4+d6vKe+j
QOr9yDfENuTJxPK/Lbtb29ftXQGv6N5ZEE961rMSozkQFRvSzzinTwUyFynX5iGb9cWhCqvc5Bp/
AZSFpCt/+ph64MpsbXbN4D1wgSH4JEbxZTax5naKBS7I/iincm7Tq2Kr5viYkshfSlhzLAkAxa24
oUMFMblSOoLzdKfZLzNO0FDGh0SYmKFaMcr65Gzb4im3/CdJroB084tXQBsuOvQmfvQgOQtLHlGw
NvjFJNKClV2cDni2TG5p47qB8nk11bSbjDCqUF0I85xS+Mw9E71NKoQzgdww19xIcIhIgRsu3F9T
U0YG06ofDKhD3NpZVFvygYLqCmYIXDy3Tt/nUl/ceMYN3QJh6pgPOc9Z5iWYyXN5coMUcUpAMptz
4R+7fpBIhW2wIYEQVaW5gw2ryLLjcQpq7/vSBeCDAn6kEJaA73d4aTCl55xYDevGtNqzQ/kU5oKf
HXizt8bpGHjjZG/3fRT2zjU286+uSd9Glp6k521bd3miHecmdRNiGJSYdcm0dfR5HoFFNFW7dZW3
L10qdufuwSydX0tQ7zG2yYjH2nTEukxxK5ibHvndm95EMexDWUNJSvUVvgucniHSKa6gWostn0C2
7cOAgLU4D3CqahfILLcj6OqRV7T2aXJ/GhBMRi8O8Ej9mHqOqnShiuzeAxKzn5HwcTVtOmItTYe2
vhi/JsoO5AT/ThxhOF5zcMhcMd1JeXzsznQLi2o/2rK4A6nx1Ya4my906/bw/jQB5cRVQGaXx6x5
l20zfYh0QoF9Cjpvj6x7ian2awdDRn0sY7iJlpyDs5jqiRviVM9UE+qW254YNJyxuI7rH8Pkw5rU
Q/NmdzQSH3XHMLqxtBM+OGWuWV+gnhhbcnHdjy50uteJqNGb2QwlhiJIFvfTSKgBK0ggvtap7N+6
WeJyr/ij4ZeDMUWn76ur5zDdEh0YuBql2VLREldog7qzDHiFhBkQcW3WvgCvqdmTolzwPab997AT
xpOj+rWMq7JMWEUAE0mmdHa9A1yJuFz6ecqg34Sws4qBUw2oi+Jn7wrMAliv4M1oNza3Za94EwjT
c3cpG65wmgNd+VNYtv6AdWumt/Q/+cbXem5haSAKjIfWhGhNT7DRqAOn05KkBbpkcOQ8BUC2mtEc
Iv4bd5epn533wR/4aZmQ7M3Scnai0gbJcJP5RTVFQpOTupaSeMWJI7Pfn+pBFMGNRdnltvKWwnqg
QVMxBZGqqbe2b+Aiw7yM9D8PkDSOJI0T67rkQUZKaEL9Q4foOIRiTTHj26Ufaj9if0mHIXarNI4M
eg65GwzrYbBGdeTc0hUeg1gg1oud2BM1k0tsEkiVmWnsUENm+cxnl4VcuJk+inGx6zM8Vyz/OO3L
4ErqaLVyWFJAn7GsWt/qKU1HvmWUWqMaE4jgONXn8V1Dg53/XtChUm4dhlpaRnmCj7t+TGiea0ZK
Se4Lj6Kfrey9zLyBnUTZyTz4HPn9tK/eUQCmYasyytYivgEuz+FEcKifx4L2jiWrlYzmitlx05s1
M06p4EVGHiFha+varrcc4e8jksCbjfOtVY+UAHWQPMyI6wcjml7ChUpjx5d3OjCpouXDx+qAXwxc
P4JkzwZROcaZMyFOjYau2ZcYZDLet6ZrOI42lc+zVvNSWN8IROwSN+aK8ZECkhPSG4PAXMUskNqe
OMCXkpgTPrXMo3cCn6zyIyPwFI3IWN3v+c4uxAOo5DH3HrC/M4FxTCUVZggc70EP5NZZZpi7mIb1
buHh0h29xe7ewq4cr3Grx2Vjh6VC6AHszX3Wyd2NSHiX8Qz2LOSWaRgvTVO7ObBn6qp4zwa8RUMn
W+9khKYqtwasMlyLEG2oujEK92tX5W6yg6eO49Q0gQ5F7IolxMXRB/bT0DBOJMu/ai5Mqk7iNKY6
lyQL4VRLFUUEVp6CcdyrUCUcRfCIcpUVnBMy9vJPpFPR3TsJEB9OoG2gJmkXNBHBABpSerxcX2fS
5SCumljDuMpywS41h1cU8fCx3F3s0rC7oU8gDSO+OtByqBEjcybqVnS4eJf6h+zb8btyJhYBrVJY
7jGIedeMPf3PHt8q4UmfbwuS4xhTjJqQNbHspzbkxS2Z+gkIzdR8KjyHTwm0FRaCMvScqENlvS6J
1m+uK/HU2MOEVaDPqfrKtf3da2pz7dyilxsbHSaeEb/ZpRyZ+XYUe1clyCiZZYfA9YyH2ZakCEdK
O79gekr4hmxTFio/hkyN3i2rOQU6rHMckDAlU1XgJ+GHG4sM5NsyzHczBCG5TZW2X3Nuzmh3ueDp
bNBUzHrWqfwn0bjOh1MPCL82eG1M96ZuPgJcqd0Okal2DjL2ymKD4dphHLEC85S2qLNbOcnhfTYN
gGkMStxvAaP4HziZnF9ejIoJhVEQT20n56utHS/fDa6AlMytmaWNW6Sau55pUcxc+oH1K9HNanXF
hzgTwPKwNJI09adNg5jFkED9BE7CApNM3btsQ8Kl6D+mHqz2RiAfsQlFxhqQgU0+JMcHVUmoknOS
w5Y0XX2DkBHL8tHp2haQYFlijqjbkHQyFGqUzl6EPHjbOcdxZAOgKiOIaRiYu8ViddI4JF098Pk+
2clC7+eG5fDWH+kpjbRTtw9AFAxCIHCFvrZ+F/6wjKbmWshFgzQ6B53eAjYbWQD5pHj2jZ1OjyXW
vgfOzwo3hC7AzXEhZztqVju0OO7ZYkdxFip72XVwgmIbY/CE8WXiHuklGKwwlPA0JG7g7hazhsgE
wZYSUEzA1V1T+55aBWeqakrZIZyGIVVO/79bkgDLSisBGvJ/Enbuv/3vzZJ//pb/apYUfwQ43YVP
PwGrIdOBAPBfzZLmH0Hg2ibyTGiFoY1G809lxxF/mPwWLyRWjiT0Z+kkhLshhZ3i/CHQZbnReIHL
r9NH+R80S/4r/sGAiSFc3xfuJyyBxXzIuabyIeXYAZEvdkt6Kfd/eR/u/xHA/2un49+9+Cfahe+X
WDhoSdxZhnylnODFdrt/k7j/m5d2VsrEXwlAtYMpP5QUvXqV4kgQr/z75d/l+f/u1T/zQmIr0yj2
/i7wp7vGDS8O1IZ/AyX5u9f+zGNAqwnw8Pk7NRpfyaltEzNMf/O1P3EtUp33RYz+tatt96mcim+9
Vr/3Wa6K5V/f8IRSDneZpL8TCxU4hY49TB3sDn7rm+Ksb9ZfPk4sPYZ2bb4pMMmo9hU1cozpR7/3
4iuy4a8v3niCE17s7UQnoUUp71frqObfoCf+7uP8JIiG+Low2vOW42JF9JTc+1Vl/Oab/unqFHan
2mAAqhniin0YBzNA4VHD/Jvv+qfrs09ItwWTosBOqi+Iuqh3zstvvef2p+uz1iTMZcNLCzmTNB7a
q3Tb0++99qers+zKqlzs3ts1bL2B5SFLdd3w8/de/NPlGXOUibu45vO0qh+UcV+xpdz/3kt/ujr5
llB7u96zEgoIOBNFuo//DZBsvQr/G4Dyv27j9qerc3Ebv7dNHKu5MxibwUkXNLiEs2UR3/zeX/7T
FZo6qZFbEFV3Njs6YRqXRP/4vVf+dHnCTw0XdAsP6px/pj3uW5MMv/eU+HOb8Zcrn3Ro6yVlQhZY
mpqIEc18yrLvfu/v/eni9OecrPya8xkd94qP6CjbYfd7L/3pwlywIJhUg8BapUY1te0zO73jb730
Omv89WZICUhm2hwgd+0apkmE0f8KHZG//N6rf7o0YUiBlcl5dayIb67qbqlR+b33xPp0Ydq+RDE1
cdQYpv1jgXmAW8T68nt/7U9XJsiayptUMu90ADLVG5sQzzStN7/36p8uzv/J2bn1xm1DW/gXCaDE
i6jXmZHvdmLHcZq+CEnaSCIpiaLu+vVnTc95iNm4PiAK5KEIGA7Fzcvm2utr5bnifR7W3KAKtsj4
5V73z2FNe1EZtePeU6SK8tomnxfO/qoLqU5hbXtxCUErJJk1ssR1z2+Z4Q+znm/CmvY2zWaHjtXU
y5ZPNTx1i1E9QFcatpzEXlhC7YHCBbKwvK2hLZPzfIl7+LewfntxmcAjoBfgBWI9YcOxT7OfEPqE
jQnxAnNwS2dRRb/ljix/wy3ipaTvOIGdJ8NvNofzw/GvId/gYrxDTYSWY9jXd9MDKVH2GzQixIvK
WFFmM+3WHNnZ5hbS2Ol5SroybP0mXlwKEMQTbcEKXKj8YTj71ED+F9ZxLygdSBibXoBxTQTYWaSK
b1oU34YdCokXlvMe1zSeASwqpuUyHpInpA3CopJ4UQnmoIymzG45jRLomyskr6qw2U28qISMbYd6
qMeGliJxVfP6roJxamC/vbBUJbT63Lott7X+AwnQWzyPhO0MvtlcKbPSyPMs0S2gadmMi6xsuQua
4bhuv44eCAuKocBMzGUJV8gJoKiDUnNQaMJQ9nXjtE0aiXoDDPkUXdctXt+RnAqZ4HCie900Xh5n
hnzqlmtG5txBNQW/Px10lIWP4+vGleYtLAJgsIsqqj9goc4PEyH/Kx+C9qf8u/t/Zw1E5kWm6ffK
sRRLSufgotym9ATqYdimBgPh1x2H7zWeDS02NbHZp7Gs/pi0CBxwLzIVdLvAcLRrTnGYfYqGev6i
jAtaruCt6PUbSmomR1g+VUX7zFfxBGJY0GIFi8TXTa8gpQ0pbNGwz+vmsKHInvHAT+ntl6zF+yDS
12ueLvSmyZCNNPQ5aHpLLywr+AITkHXXfICQ+bDa5rnSe2DbXlSWmqNavsaIdLLeczPG/9QFXoR1
3ItLnASZBBAXZx+X/lQrHtLNOLeBjXtxuYwotilpjTmY4AVElO23vt0ewzruxWUF2enSQ22UV/F4
T3Wc86EOOn+fjZdfnVCyiVBTSYUpuEd/w8/sByN7WOBILyqrjg9pxYYtVynEKQWk7qjiqJ/ChsSL
yjneUPOI20Mu2w0mccigpFo/hLXthaUzTWLhgrLmjKFQduViucYTRBQW9NKLzJSMTskCU3yE/DMv
4dd02qK2DtseUi84YY8fUfjR7/mCGsmvJh6zbwUe466DRsa3WFUoe4GzB4fBRsc/E6Ge0jEsfFIv
NkcaT2otObLKwDHXC9RejkZh2Tbhmw4PzvTEoY4gTyx7bPHa37j2nbvDObz/fcJHEcXr+IF9MZ4z
Sb/lZAJbcSY5GZfvS9OcoK86hQ26F6IM0I9hA2koX6GFjFGgQGQcNhdTL0SBc0H9V4Tel4lFiYqd
Pi/IqIR124vQEqSr1O7dlqeTjXKmoe0CUurvsMa9ENXEocwLNik5rP9elFv+7G3QxUekXngWIJkm
c0Kxji/mLzOmf+Muqw5BvRZecMLHhTu17mtOmu5rlxQfSfU9rGVv39x2BS8mYLNz+Hd/HBQIIHsZ
NkeEF5mGuLpvUfWZo8BrPqLckcOoLSwnJoS3a1KYwG3wEdihDdk+la39REBLChsSLzJRvwErVhtt
eQsfN4Z39YHZsMVK+BHZWGipiUtyaLZwwioEPKCD++3F5DxGUcFnxGTfJ9DJkudsCzyCCy8kYd0G
6y5OthyV6l9waL4RcGALG20vIDsDY5uMWHzIJv2kSvENxdaBq5TwQlLUyLOlMFHOQaMDGk2gpKyu
2OegjnMvJssdpibgzyQ5t+vtKgkqAqegxL3gflDWDqV/DDOwofY56gcYEUEiEjbg3AtL1ZU9s2sC
+9CuvpdxAgPi8SlsSLygBJGshh4GTcdt8gdKcT6BjUDClkDuRSWUP0wnoBPla1I3R4H8IyQoX8L6
7YXlTM4lYKjvzgHE/oFyna8yMn3YJsy9qMwyUQ+rRp462/QHeBnNwGU0z2H99sISFXeshRVAgp0S
Hj/FfGVp9c5KdZ4NvzmecC8shYR1mhU7jifK0O814I+ti6/SszcpQh+4jNAw8mI0cRsccjpkOlNq
vi7JBHOQ4q+g4WFehBZjolFzhulIcPEWK/u8C/lHWNNehKZkALCQYXjKanzSawtf9CywaS8+SzHN
YOYhW1iS6UMpzkK8PrBpLz4VqzfoitFrW59dxgC1Q5VjWFqMefHpxnQYKg39bA0y5kmZbb1GDen2
zmn5HIm/mY7naqlf8+FmKGdpUocVEeXQX9UKw9cGuJt3JvtbrXsxuoJoF6ewlcpbEf8oR1Ue2Cy+
hc0UL0ZZwxc7nk/KtmkepxVVnIvLwtYtXwm0whtjBexsPec54U6ke5QgoWI8rONeYA4jjBM6LIh5
Oqf3iZ3BSaRh+5uvBKImKUTVYkwWU9zB59LCiEo/B3X7DJj6daYsKNlcpqzCgdZ8amX/rRmzr2Et
e4GJ/X4oUlrueO1JS/hetuXXQoz7O2NyjpPfzHDqxWbClpZQuNrBxxzQ0FNZmfUDTDXHp6HKYAUS
9hO8IN1s16ajxLMmTMrPOJHux7TVYYuLrwcaiYBB/4L8cgKfeBXLC1hYvROfb42NF59txQngoNhD
JZS31xwa0blaD6mIirDlhXpBOnUOlN1NIVXb6U9VEn3eN/lX2JB7G2ma6jVmgN4D+zLxa0bnEpbR
5XoZ1roXpBMpWGkNcsyonYDTNHdHs7dhj+DCFwSxxQwodsFFhVQWPrc7Cv+Jeme6v7HkJl6YDkrS
zWznmVhnj4txl8UqAp9/zsC6X5eAFaX1kCZjecmiqIGtmPixCBT2BI24zzFMVGLgJo+OwxABle2r
umiGQDEgqFuvez5OUwd2DxLYhUKZGeqeUE8AS+ywnp8/xS/KmirKxrnSmCtwwj9j4husACBnhjXu
hSg8lLZhhkF9DreIW7vJLzCtCWzaC84KNWI4IlZ7Pm7xt8hFD2pLwhK2iReccIsau1lgzVrIdlW2
Td64+WPYgHiRCUeXfmtSTMKE2GOfTSgNUC9BTft6IGHg8FuDcp3v0VihEBCs+D2pwpLvsReYo6Yo
O8OTde4K/SEdYT3LA1dZXw6EqgYOE0OMdi/U9xgHFRgyPIYNibd7Qkkn66xHr21VXK74mEZG12FN
ezEZw0ER1vDLmscb1NDbdAuFQ9i2E3sRKcS8pqqNEZFshy+tfphU9s6W+cb6+g/V8Jdg74oBPnNb
u+ewkALytqa3c2oCu+0FZOQ6iCJrviGvPKN2pPg0VN2nsMH2ArJohpiRGLFeQDh7lRZ7dS2nJWzp
/gdR++uYbFE62izD0s2jS7uB0BaVeVC/fSVQbzvY3FRYuBe22gdgYeDE3q9hS4kvBqp2ihooiFzz
6YyHH5qtAhmhC4t3Xw2EC0QEbJbEMb9Hfa5rb4vuPXTjG3PQlwKtFV57wWbEsY3C9wn6+Z8pPEzD
BtyLSqmoUGOPOWgX/jDWA9y9+TtN/0P2/M1R3JcCUTjLCzhvrjl8jFEbm00GoI02rrMbwhhAFMyQ
+3Rf5WMUb3AuM8s9TIP3LxVLlluStckXq3bY080rZdPlClLc/ZIswwdKBJxt3UjACCeuetwWEnVB
wlZYfbze2zO4Xtm9wlOPWIo7w+ebEv6n/z3S5xH93Wh40Y4HZNuPBCMto0G9ODi+osiql7E5JHCA
fecfeWuqeHHfoZR0jePzVEnpFwbvbm7bq//u/1tNexsxPH2Fg1BvzlVsXhI3XhcahKOQtlFu+nrY
t8q2Fu6Nc75n3y2MRMc97BrLfZXREuN5eowwvtvZv3ZbTolUQQPCfZWRWR3KH+D9naetvrM9RQJb
BJ1MUAL1ejyiuW5FsSJxvUSiOSV9DfR5ugTtDdwXGVUwqIy6Ybd5kQ6o+y9gNICan7D6oX+qtn49
HYOXVY56xKj0BI4xKFWGK4ZO3jnCnn//v2OIZ154JqYgcdHgawIeWjxl3fwF7glwv04vGuOyoHdT
7uuNhrToOygvbQ7rzZrkSzFmD8h/Oh4Uo9wXHYH7AfhP0lvUcMD6YV4aoAA4PCLCQskL0y5TA9Pc
wQIHFfEHeJjDibl+DmrbFx7B+obHiUbPyRRdapJctKr/M6xp77i8z6j6RXkpBh1UjG4abuC+E3Q5
4dK7xgKYCrN+KFRyZVB1fUhdxmAjCFVtWM+9WC0cjzp0nEFnmDL42VbjsYkSehHW+nk3+eWs1dcl
2LYCkm66LV8S+CxVQMOErbq+9GjXOxCOSKyiXNbdxagkP4CuEfg9vUjdSkAtW6lRqKQn2AkAZXSE
51Ng495WyggIjKNreV5xUcMnfL93vAu6pnAfVl2mbJ3hVczzxe0/BpAY01qGLby+8KiHAaPWMJrO
yyga4N4xnHmdsNUImin/Eh411Lh6QOt1ovNoUzc1Xd5Zdn+/9XNfddTBlgGA042jJlR+qYS4k2Bh
hPXaC854SMHxgkVEXmXTAPv/7O8ixU4d1rgXmgrFbLGEszzWq/I6HdP7mQbGpS87cgUcPKlG1SZ1
CQgVCo4CaSPD1vD0/B1+CXo4poxTM1uRD/sur0idfFrgnxQ4KF5k6j1ZocqAn/1g7cs0x1/gxRp2
Ikq9uJz7RNnFQkO2L/UzHDOOZRb21MFT72Bb12ImtMY8ES04kuB3XYAaH5bR477kCJZCImlgOJKj
hHg/0kF/TjrAnoImoa85AppVl6JIMQlL8iBbcrFHJOxTCm/TXLA5cN7vIl+Rxboe3cggTAXGJKzj
XmjiY5KZlej4WswvSOx/sU58DmvaC8xq5lvCkbbN1yWd4T4CEItLw/ZjwV8Hj5TGwrPUiLzu7C3Z
+lvTp4Hj7cXlskml4FeC+vU0LvPZ6cfRwOgxbEy8uCzhmTzNHcZE79FtDT+gg2Uk6FqLkX09JhXh
UKJP6DiRcFolSLhvAO0ewzruhWZalw0DCpTnMOiBt1j7wJsuKGPDfeHROHGQtuuZ57AGviv2CKZS
Yfpl7suOqkgXYoeEGaaQorg8LyhlvIVJ37gvPBpLAzY2w5Dwxb0UE7lMXPMYNNq+7EjYaYMj78Jz
VOcAYxWBYmi7sCnIvbBMJ5LoBbCaXAL69Ngo8jJXjf0jrONeXBbLAKoLbKFyQJHh2aINge3oGDbB
uReZMo7aeQXtLI96ed9s2fMSaEQAq9nXsUNQf9c18N3OmwlMMVV/BCIs7PDDvbCM6pREEFmfnQIs
yCiwwsxQbdpVN2Ej7gVmWVbTqM5TfGPjBV+JAc8oDqtPhCfv62FZozgdug19Z9FLMrYw1ImmsIdH
cB9etw3+bF+PBhfurWDfVo3s8gwaXtgBn3mbJpcjWbLzVJmiZX+uwTS6BPvChu32zNs0saethEcw
aIjj9YEycw+cZ9DXZF5wxivkGAgikUduugEf8aoYbdi5zdccDT3pBqomkTOT3M8JLLUlCxwPLzAJ
Htlqec6dwIOnu0roUF+4tQ+7lzAvNLs1GZNhr0RukvK2mNQzyM6BQ+KFZlO2NYgINc73PPpAtd4O
cHYfwnZMX28Un+seYWoGQ5l6ry+zobzenEsDR9wLTFDz1iixGPEWzm7Hplvr7xsoXT+CZqEvOQL4
FMs4g+eLtbCi53RoPuLprQj7oL7oyHbxWpUEox4r8MAKpPs+TBpuqGF992KzmGa2TJAxwDGAgu4h
9dkcbAgLT193VGxrtQJjA65zV/xY03g6wO03bL74BkQ2wTMV7KZFnnTwtVyIblFVyN+7tZ034N8k
VX3B0QoePZ5RsCA2jFb3e61K1Po2lM4HMBts2EmOeqHaW9bjN6DgFGjEhwpwiJEMQS9v3BcdCaUb
bBbnVcBxeKC6cgbbaNvDzvxn67Jf7+JJ0iH3azElTYXjoS56AzjbzsJOANQLVtuicXgE4tDv+A24
Nc9rm34Nmu2+6kg3Zbo5jmGh4HY/KKKWhzl913XnvH7/ZtL4uiOFKqvMaExJ0JO/zi1wye0Qlq/1
ZUcgXeLQ0sIlbHTTmeaT4LRou8Ckp687SleblpjnIkft7HosRg0DTrEHjrl3xnWdmccVJeH5VEz8
ZJMVCljQP8JWx8TbSyPXggISIb1SKX6Hc8yV4GEyMp544WmWOlqoQcf5OasSV3rAw34c9irJfS+i
ZS3dABgoz4UAhprtgOuuMNsMm+degDKzF7otcRDN4JF7KpL4m+kC3+H+edn+JREHdBOARyvu5ABd
38awZiu29+oW3wggX3xURXz6v6mSNRfrTH+SeX4KGhFfemTWrIyKBL3Womgu0qr+AWCCCBtuX3wE
C1g7c0MxU8b9OquhH41Z9/O/O/7GThR7R1wO0FwDRTMslOCP/GL3trjD7lRfgJ8bZk/CYy9C1wTX
fdlibICY5KD5puNN5kYXdmr0hUgS6Ky6bQlGfioeNFzfViHDzhe+EKnqdUKjHU1LkqLsTX5XzRyk
IcUT3ustLk6hgqtTjAkfgC5Eoi8tQNb+70/61jT3opMwq9spxatENGz6Zll3eQG//jD7E+4rkSoY
cVTwB+W5ieTL2iIRkkFTHjbTfS1SW/KGo3IHDypmM9ddAukr7jJD2FTxxUiZKliTnJeWrKbfSr04
VDAmfWDj3kl3YQB71iMaByXiVI/0Vur3lGVvxKgvRrL1VIKBmLG81JSmgBokcB1uI9kd6DjGgYs6
8cJ0W4u+SIBoz5dSqTvXRjPw8SbMH4b7wqSuU65XCSblSrftOM1iOZUJf+ek+9YAeVtpB6U6aRwW
yCWa26et+gF28MkMgr3T/hsR9S+rotQiLV+cO19On4Ttr0kcVpmBYoDXCwFjRdSU8zm3aJOzG3Ry
rSTIlEErgW9V5Mq42Ma45Plo2/us20EAkY8hTTNfPgSNd2NXgX7XrQKspR9BI+9lUGqR+QqivoPS
cWuRyy2gV8ublty00R4mqkKd0esRV3E/jkuHj2mj8aa38ZMwWVilJ3ySX7cNhtUcdQxgA2CUHgQr
r9IwnznmK4h2A4rRSM6LumRPE2/uZQuOYti39A65SVxKoFiQJl4rmx7U1H8BGjDs8M98/dAaAY+5
KwzJvGyfqrG6zjoblrRkvmyIs8j2W4SODysYHK75FHU6cH57cRnHDM4cC1bDtE3O0tgdHOMpzA4F
ELXX04Syoi3nVLBcSnhOCSAtJjvsYV/TVwzF8MWXRYuZAq7v49wACVHFn4MmipSv+42bM+u4Q1xC
jPC0ETLkChVCp/9u/PeLOPM1Q1o3kCNAsIIkcfKlSKoDSuEuG7cH7c9MeqEJcTa87x38QUU1brBc
aMcnSwE5/+/O/36HgKXS65EZe5BjixFfdDQrO81lBsFWlTRB6RZkgl+3HgHiBF4shqbR/ROIedeC
hD1YMN+wKGqHpdeA4+RaAxOgKv6xnDMZOBWT1/3OShyg6wW357k3N6o1L3sVJl5jvmYoWiFZ1hk+
59Rk9lDviz2u6RwW/L5qqGWzcbHDWc4u0akfwdduadin9CVDIupwm0txVKEdgEsU1NSj4tvfQbPQ
Fw0ZVaQko+h3kun7sv+jZfRTWMvepqkFmXd1vsPJejylHd8hc1zCBPHMtyoikkZpjDxFbuPovmlf
Vmafw7rthSXWWCLSlKLlTHxXLv172dPvYU17MTnHhi0OfqQ5atOyA9XjnM+BDmXM9ygykk607Nj5
LJ4+4RXqYqhdmGs/8xVD0zyLqhsSLIRzS6DtATMJAvwgAQvzNUNVNs+rmDAqJQe7uh0/gI0StoD7
iqExqUH83gC92QXob3p0j8M6Bj3bMl8wRKrKUUkx3vWoNrCK6WGjXRN0H2e+ZIjJSbdjfd55QGh+
VJqaZ7mNRWjzXmhGs45H0KlZrhp6rHVy32RhiXgQO16v324uAVKF9gHrydbFhwhEg1u5QDYYtj/4
uqEhi+AEB+xrvu3LAxuqU1bJsHXWtyuKHdu1pA5PchMAUN1e/ajo9hIU+sK7bu48w3sqxYg3SfUw
EwHeYNyJwKno7ZlzH5OMgMaZTyJ9GCP5Cd7jeVi/vTMtN0VC3ARh8zzqmRzGsp+uVbqq96qP3jgE
+dIhQN9LLgpIv9JhfjFJU+EFGgTJoM774qFdQDrdVFAjroXMe1o+FEuYaxvzpUPwfY1a1uNt2PZz
ciMmIPhAhNreCf/zXvPvZxvmq4cAMdfjYh10gknFjpmy9O8yqQGWzcaqCvuyvoqomhz8nIAEgQnA
Ig89iLxzlHbv/IA3PqtvX0QqoCFTDRUEMT277yJYEqPgJKzak/kyok6C47dMGB6kz243Tb9nfdMG
9twL1CEWqq4HvID23AFMrOW1U918CpuQXqASvH82mcHhdhvEaa7A7mNazIGz3Q9V0DRkRc4VDjqu
7UENNeqRpnIJWx19JVEzDHPTJz2ID1N9Qcrm076HlfIwX0gElF+0wEwHT4mF1IeybrpDsYXZqzJf
SKQbU8ZYdCHIyTZg9sw+nAZZB37RfwmJVnBQlxQcDJGWx8xlH4gIezBn/1IS9UgPax0jXSZMecDE
/GsZw6aKryRq+kXrcoE8pFFg6e5G6dyUUdgDKPPdi7ZS9NkqU6wsbKnAyq1vo3EKc+lgvpioNTrd
ypiIvIXP9ANryyl3onRh0e/D4+NkmChfY7SejA5A5/mh691TUPD7cqK9XZWFkTLgos223qT7KA/1
WruwMwDz8kM9r6iizfmI7n4kKvvDyDD0CPO1RP3airLvz6rkrfhmwC9F6qwK86JivpQId88GuESD
nFm5Qyib1pu7i8SafQ4ac+oddDMbNdrhfQjlgRCzkJFfwbrDhkWRryWyAni3tujPTwj0En6l+fRu
BeUb+6cvJSqsbA1ezXAJnXhxvzfjd0kLHXYr8pVEIw4XOp5wFqVTH+Wkm34O3bhfho24t3/281CO
hdNIskxZnSvRg8o6ZmF2NMwXEel+1S6TaL1thpMGrvywdIHlzexfGqKx6jb8h9QTELkHFdOvtJqD
1DLMVxB13aQzMeFCZ0dyC7T2N1nqsBH3FUQxiEAZP+cR46L4eG5a8OUi6GP68qGszFoy9ljJxzU7
SavuS2bDsp++fMiA4BrxReJqXszjccVRKDOkD1vGffVQNzRTv/eos2m1+li0/f3y3j3ujZO5b1lU
lkMmdgV2Ka8pyUGn49+nIUI2Z6+W7Dls1M+Lwi9ylq0rSBThipVD8nBdDFQfauRBw9r2wjMiS2N1
U+GLVnp8NHqPLyGHat85356T+r+5t/gKohbEZVq0uJybYlV3rXXFM3czBJYotIjMITNJemeA+Py5
WkEDk1O+q9HYFLPqQd7Om6G52885mALWbO+s8dkbv8jbVp2gQLTV2FZRPEyeG8cbOOBC5KEPyczS
6dQvKwfM2u2gmhdFyuB3SKMhbCL44qNua7KhlhGFWXCZHsFYfelHUJqDZoIvPyI1SornBt/KJuJL
50Z9jOMizPmZ+fIjOjnDsrKg+QrA+gHw7eRksikNC29fgISH9ajeNkxirsgHZvfkSmw9C1uYfOkR
zJnXIhvR9X5z17OF3rOIwzZeX3e0ri1ro1idX3yQYMJ0XR6hFzbvGCK8EXy+9AiYGplZNch8RWFD
m9cylp8JwNP6MI/gBx+wZZL+Im3NhnePqZEubGvzdUlk6FagIpHCySbGwQphUXZXxO1AAieqd68l
eI8ExwNRINRsD62NF1DYddh66EuT9mwYSVqYNKe2SZ5nNqkP9eyUCpupvjiJ1qTUUY3JlIrqOJRy
Pww2Dnwq87VJiR2TpSwxMGZZ1Gmr6I0FrPudhY/9fuHzjZKEiDIjNzQeZ6q/IFHzbdy3MN0Q89VJ
uGNFbo7OC1sli0vTvgy0a8OOQ74maYasxFYbtoMiGx473TQfYk3iIA0e0syvt+bhvLjXpQHFlMw4
ewr557kO578X5DeOFr6p0drFm9Ekg76v6qfv4BApcsDBvKen0Zrt03//I2991sT7AdpWmkQYHR2t
LzhAj2f8+lNY236gDigj2mYsy0Q4fWxqCJNbw0Nnu7cTC9Jk3Tpg8RSclocOtpcXLmnUO4P/+3Gh
vjZppU0tRhCscHJZvieFvoNJ+um/hyWO/zmK/PtcRH1xUpnJnZQzEtGoDJHFXTmIYTzUUiXRYRqn
Mj3UrhFPdTnp6hiLjndXbUfXzl4m8zjN+8FuO4xVIVdRW4z/t0Jrr1hcXddTuv3c6jbNDtC06lNZ
ZtP13I3JdlHxSI8nu7XQiG7gjk/wvp7g4cWXqIXzyVSnh0LY5qXblZB5ttRrc1L7XOhjMrXFdz5v
tj3VWi+fV2J1eQ9RWDodCtlX/XHb5ulp2eY9/Znopqhg66O0u2m7ZvmwgbWGOoZKS3EHi6G9vNu5
GOWtjtqqBFt0d+0L3oTS5XZbVNc1hyXmY7EfpHN2BZ2agNKWrmMDLz9QeeR6Ad7xrqFa7GLIuqgp
xiuwM3V92S1IS3wZtmTLLrdNmuToBleUnwHX6z82HY7jH3bJjTloKtr6JiNMkYdWuZgeM4sc413U
Vc3ykbu+XemhglkJx7SKuwypKgOEZnM02tD5bnLZWv+54GPb63LTYopR2iNc/RhRoE/uqmSf4IUT
TyTtHic2lRaPaTHEs4dkWub40U2kHa5xzirloVk7OQDDYrb9AshPkJBP3BVmyFlVdvzPsY2WPj04
NSVmOw0kHaSEDbUeFtjQT43Ofiy2L+KfsL93/TNNoUe5s4Yv7YeIpVF265Yoaz5Mcp/xAeQMzvoB
KN255UcUUW/7uZN4XGmOKbTm1fOsJt59KBWXih1ZDw6SPTRj3I13MHgX8kUnDs8B06D3orpSBKMM
5X5dXshqLzp7ENDePJUTj5cPY9Pgapi21ayOS7O0w19ZtxRuyse+heE6df1wC/2pHCnOPFwKgiLU
df7UFgrZXljnmPjZFBVNTrYr5ckNlqhTtDcxvjpnBOi0lnXVkeyL2pE0b8aHPk36h3KuGXzqyib7
WjBpyxshU4fz91CUbscPipTBibxn3VHI5jw49rLDKMQnGi9uOI2a11/I3nXDJc2a6AZ5IhcheVY1
JN+cZR/jvomvRznT/tg2nUoO8dZM6UVHSy0PGQPj9yB7A3BhxnjRHebZIGNo4Ln/tanbZTvIUpbx
oYnwiqAH4i4lyAUXMMZKv6IgFy9p1u3dsa3G2pxYsbjtEMvGXjq70D8WJzZ+GLi1GvLRWi4nAGjL
6dJyRv9iW+o+70v1Hfw08gSMiFbA9aq9OPGUld1V11vkz2e3lwcy8+yZbnw4tZlY1osBRhTVw1pm
0UUEy/32GsKv4Wvfx+VNPVXVt0TH6JnWMGI7mkUs9HrMirp7shHYSscqhtvJaTdNnx1i22Tusd+k
fjQdKpgPbinij2uhZXUaFCHyJIxUQGo13XWX7faxsBGO0RuPivk0tsOTGXpxtaVAH51Wmi7uImra
zV6MLt6WHOcarg8wQZj+dmVLyT2pdFcdoA3o1W3ZTHjd6FC6s1y3SndHV0SmvaJ70Q553NFtuIde
87qVi/s73suuu2xKdRqiuSyx1vT0Wnfx+NJWDH8dueR+PCpk8B8r1EnLA27F9KMYMmNuAMbheKUt
1cAvKFvlJ93Herplg0WRRtXZRV9M015Hd51R03AFEMh62xpwbA/Swi/nOJc0WT4mVMG9jfa7uWjc
tq5A8pJt/2xbuV6myF7f1axS7SmmKP3kDNfNu2wXhhxXsXWoY+v0cGfEItqfbjFtelHyKV0PmZYu
OURdW6+PfVYhS13SvcGfDLWkeJvRMgaqnBf6tDUtkKB6zer9qePVQk/wd0XNE5nc/oSHtTSC939m
9dcpG+G8DFTZTE91Wy33BXSXeHqU42ryZUvodpQ1THoOehJ6uqyNAXT0wOlsDhQ1uLcxrejF3Cj3
km2AzC2bk+6q19Ba3rht29zHpWltgdcAyC/Fo+02Nd1jPyr4/TBm2+cts3F9Ee0oib1UMkI1/FH3
FLwq0EPEzzIVAyp7M0ILFGrVOrsxE2zTrlvYpmp9UGVP7Wka4U90P851VoPXExN1ixnV31eyrlFw
vDQl3sXAUMm3voqXx/aMr/pAuerocdI2/pOl8ARDoqUp4Vh+drT4LG3aV+aWljLlJxj8kaKGH8IY
n2omST525U8FOfALUqn7CWUCmOhVlvXHKIXLGA5uLH00eE34IoZu/pHtZu0PsZrS7FhkBb+2NbWw
dF/WezaQ6alWUB8eOwezNqsVvR3meW4PbOmaW9yly+OIAqdjbA25ZkOb3a7dPpLTIgUQcxJ/SX21
Q2X/ZKis/Kg7W63qwAoruhPrMO+fIN0Z2JWjO2kPazqQ6kIZnamjWszMT30yia9xkQnkPKNx3Y+I
ahYdumTq4xcE1VSc1kxH/V1p9grmZmrvLvRQ1OwSAhhlD5h6w61hAwy2yR6r64qC7HqM5AQ8OUzR
0quuUvt4hEmAq66kztJ74L366dDVkVkveaVqdkPrObbT0a1uG5eDI9tAP1hdpey4tCDJnDJtykfT
A1N+sgOpn8vEDeZAioWOx0GZ8dBO4DQdnBB6eYhUlk7Hesj0ddeaprld03Q3l2Oqo+Hpf5j7suXI
cSzLX2nLd2YTAEGQY531QNJdrn2PkOKFJikUALiTIAiQXz/Hs3KqMtRVnTN6GrM0S1NITnfnAtx7
7lkoJZvNQZTAIIZJlCEyWTXbJ8kQ9AddVQI9uY3aDA4s31uydN1+4rwyRcolOat9X+mTBMEi4653
oS6aODE5ixaUVKbm/dcFsbNLNhvsA9lKmucmmdJzDa1uBpfPm6oekTCqWUWx2kPcUBfKk8TsKaqO
zONhLDO2EmzUS5hUV75RbabD2oUIaV4Ocy3pXjgiMtYTluGd+mJKy2tv9dM6IM+Vec4OXi8J+uMh
xjSSzdjLbFTBGzXwYAzfzqFt+VlpFZf54gdjL+dtKpc8NhJJN8OognjPhhHCPwnxFbUZChnpTknY
iTFv5raqM083X++HJJ7HK7Yoa/N5bpk89FsNt1evUyXOZoGaJBvHYbE/VtrwNIu2BplrS2MaV5jS
JU0xjpKGuSaoH2CM7cPpa6LKwBQjSUpb9BIJivhA3jwAwRh0vsEV+GKC39tyYLxcvjubwDmkj8pQ
567G3XQeizG9Ala2lScBR4F10vSGrw/pNDUc9zJ1Yd7JeW1vRrWwp4EPFM/IGvSoUtIyGPME5pot
Jpa014UxMN86YQH04XtWphE5RUhfkxYsCaW8k1ClhFdtyjeRoSSQh7YjAcUZaOl8ldCwbAvlXJnm
Q5OSr1YEvgYqouO6OwQW8YdZp1G75inXLbtqMDtWea0NFBGLN/X1QmcMqFQEeX0WbyBRHXiq6uZ8
VAl5AGq6iBzrZnciKEmuK7+Gc1HFgzZ3G5ncHT53+MqSEnZ1PeTo+jTcYCWfwX4zWd62ZU3oDjHL
QFB8O7u1qIQ24gtkn/F0iHH1a5FPgqTy1bYzIis3jflZJn2XPvCk9xXsalUc7gKklep8Deaw28sO
vqGFnWa7nsP9x055JDs6Fo2Fxxhyq5LwQsvOL6iATdOdt3Ag+goPiyTMApTiawYfBIHlUwz+JaWd
Jwrjf+e6g1mwQB9MM3f9zkw1dEv4rEuK4O+KK9DWsPXuLBuD5hrreO3vewv1x/m2qkBn1K91e+o9
PEOLSSBMpyiRL58UZKZRlG8kHqODdjTBerNQBS/leV7nA9li2E66CmXVF1xzxs8R8dxO70OHLfSE
x9E2vtQUwo+cxUT6m5WrldyyJbBqBwOXMim6Kmz3MQiOTz0l85Vi2PsLSkbL0TG0M5jpDHLPoonG
civSrrf2MBhfsSKJqi44TRV4ULcoRpnNkYCop8ek3YbhsoYPFyqupfNoStU87UMc+aorNxSZbatY
81hR3tqLquMifQoQQt8/LbQN42viZ5ccVpKwh4VxNuA+a4brfpm4PkwIXuEFSmtS5yOM2LudtzBz
zkFLD9N3xsD66jNNNgdC1mqDi0DE5XwWDQCk860ZmwFPzNBv2VjxFNxKATKUOMNdn+L8w1oluNZh
WQY3COxBOVCVAZ6gbBwqFTcQuuA67dkarg6gNmypMhLPNgSTPJoeormJcdNB0ev756G3lXtLYQ9Y
vs11Sbbv6YI71/ygFA9qeAzRaya0qWkSl7ltaGizVfSe7cx4zO7SOnXntjZTVTQeu1dWTxINrtSz
fonaOH4qE5KqPQza5oQjx1vgCQB+7+Tettgz14IF+H8Jd/baOn9eRm7s1xuC6EG15unC6mUosBao
DhfVJjCrqNA49QWtDDqYWa0UhmmYDqU7GLCaumC6Xk0Og3oaZuBIyAGrgod/w4KG+8tSQw4MeBCi
sVYUKBtDuHDHogRNM0uWZo2eCK2YQKXRkyCPVKPl9UIck+9YZseucCnupb2yo0hOE74MsMHnqZ/S
51RN1NxZBZTgruvF0OSGx51EpyEtEl4bhsVPYB0td5wQqVNQb2a2XeKyxvp8Q4zGPe1iXZ2QhS3j
dWAYocWCFaY66/vR3SOZElGaQ2dVdDvoekF1CrwgfLecRWQnQoi+DqCbLFs+oeRe7s1qwiXjW9s2
Z6tx5XKiDGEYQGz0BzgXLsxcL/1LCHr3fWKlBVE/GMwEz0nLuqLpbTScC+f0e9etpRkyQ+H6hBK+
r3EXEmTP1XvXhKLCt0yyRZrhqh2S/oCH0D6psCmTjC02OdB4S35UoUDLGoeN4PkKGNvsWK1Fcznj
qgxVVo8W+GG2zm3fZFvlGK6E3fgNYokhR1q3yGchLm/hzBwtBeUjvYnTmXbnDIMUhtoH21smm45P
oNY1lsIU1mDTQyRhyvZ0hNvlLh0oq988kZ3dwfHRRMidUyTFs4UCG4xC3JmZEnLExssbfk1T5I7d
cASO9DkDQNjlGxrlptDbbNT55jU3WN8axTLQWCHf1ehB51MGa+3L1VpZZQgpcsmFidYJPVTQM20y
xH3GX3ljku/MB+H8HBJj/LUS0EjtAbfB7pP2vMRX8B1HRBN4QyqPkRB+i0OM/GJJgmTGOkSIxSmH
vxecXtuxqg9h7FokWdukj1kOVwHyhYRAnzIPE4D7mgggM8jaKNFp+rhPTrHfQOgVgcZyCsyzj09a
W7MUmA7E8XkYjJPGEBfLHCw4Fo82IB7CqBjLHgwj28qxPJ9ItyEimoiS5mjxkjunxlRkYeqSLh8S
o59i2FWdzn050VzSNnksbQIe6zik6mGUY/y1tqLmOQlr/QJhznafwL8foMkawhtuHU7Q/URptiiW
3gBcCyBeHJY5zgNXd6d4p/WGrSzYYXWtb2tZzRQVk3dtbsvEnHDp5/C0rVYQXCGoIWU+1BxxEtWC
cJ39hlpA7uF1PEhsdhaJRq7EunkWTK5X9/LIy/w21ANqHQqgPPoB1aRU9y3Yz0DQCbYqADcJ+gdd
AnG7qtO5uTArD3eVDeCyonFOxt00VXVyB8/S0OUioFh6S2xdnS0w3eRlMVlU+CPusoAAUwuaKeMe
cFK+edXCExgwScYR2l6n/RXlYn10tLYH2SThej7LvpvejA9L7BjtPMuzYDUtRGpholm6ZBUUDzc+
ZKzJ03psxwzahSC4YeOqLmemkjCX8yBOt8QH5anpPOyZ+7qU+rGVyDa7AZJnk4tK0CTNrZbyNhQU
qT6abfYBqez1iCi4sl8vPTrrUza68XwtaWRzNFAwgeEldtMZfVl904Eb+EraptFFLVCeZD3X6T1D
9uMZJpUDXIbsMqHUXLT/ArCmQxkdQIeI/qbq5/NgEjHmZpNbvypLqwu1tV2fNWlZXQ1L3/5oiBBj
BzCCYMko12Zrz9sFXd/5MiVpldmNWJ+vtUezz7smgHcPxzU7SapmMSqDy4ku7wWXQ3IeVIE+a4a6
cfkU1T44o6W1A86mmN8R8VbLjNtZiYxs0TqeRPAAeraJ90uOYq681tTRi6hMb61V4PbBjyzxBdbO
7dIwPdCLBjPId+icxW0CffjzmqDDOOsUacrDRJqQn4RRvNoThHBMczaPTt9xqMduo7lUYzaVYn2G
qkw80c51Z/XMul3YLftVAXDh3ZtjoW2yyBj3FALyzEBeQMmGYSqWzz68kmgyrxmAcOQxGUxwdwtq
qC+KbP50xAZ6C4mDCU7b2AMrbeLS3UK+uZ0tRnCdrWXanMnh5G3YXDavSM/yUegKcTKnUP7n8RES
VqSS97SR6okkuLl0ojtQSyJuT5DsB9XUBHbZkM9tjUtRISTmapUNvYrltr6UQPseW16a63VIZ3JI
O/IlDddsddMPLpeHrWkIEOZZyrOKb/UA7I+rcz4qdYoLE2SDiWM88Y1r12I2k2sznH7+WAabX4oY
FfSU26DRoHIAaPvBNtS9eBoYwGjk7KV3KTrna53a5DpgVWuw9azSZAS3LZ5Tsza3Vej8st8GFtU7
pVcAsEsYjc8I2Qgptm/GANO3wS1Jg/mUsHBG8kbpureIb+t7si5DCCRy5SP2hTb50cGo6nvElwov
jcelzkssviXAD2D0gCQVvacSSDUUUM4+j7RraeY6Bq15M01zWfSpqKaMSl56VIirv7De6yrnAOof
QFJgHkYpQSfRmRr3DTjh0O2XeEze8WDRQxxvV13A2qu0IvUl26alzuKB2esxTuUl1mzxWreIiv6L
ofi/m+t8IADCdnc2A9dgLYuFnkJauOYM85lPjXfZR+12EwLfoHWHgT5u8WBBzdXQ4Pl/Hhv9u09+
HBP+iQUk9aDHpcK8C5jKoVqwHBHqPpfkwdLjm/7p4EgJYUECS+/d4kmOQNCrXkafIqKyj+JtQaCD
7Nnxc28hBAsaqMVWms/Z5rGP8u05Mr3oG/Ctm425LAFblKzlp4a77GPiQ7+FWLQq6LeD2TwgYuu6
F+gmP3c1P0wv262LgVK0R8lCHcCfNNnp0v4VifZ3Asm/mC9+1G9vep4rvURQ5LYASQ5Whk5kQaqC
6KQF6HLTAZRYsz7FVD9PlBaPAVxNloJwuHNnY1srW1gYMxxf37R074aSfs5Xm33Uf49LpHuD8OCd
98eVakCCuN5s8ClRAvsoACesX1WJqm0H002SHHQcbmfU4Pb7FAGSfVSAg7ZepT0Gmjvn4ruwvKBp
9fSpG+Kj+ntdKyB7agP9KjLZJuObIKafW/M+Sr8xz4Tyo8OqJGX5Orj2mUzJXzH8/s2q9FH7bTvR
lEzh2FyWX02y5ZX4XBQfSz5QE7TRDa88HhEVdN94i9GpXL597mR/YCYw7OQMFgFwNusQ6cBdzDB3
f//csT882WweVQoQAurslr5vmOmlI/GfWzU+Kr8xrYQyZjzqNEXwirC4uSCyiT7FRmMfld9opH3L
OJSasMGpigp4zRdMbcfPbQPiw8bLohV4tTnehJaUFwTI2MC2zx48/nn7QkamdW3dg5VpzVW8Vjkd
zKd8ZNjHxAiYRmLOE0NFFc3+C5BsJKmrr5+6Uz7mRSQzRrMBgYKqnFZ2o2sVZW6T9nMLykf9Nybx
cbopBbl9gMmhG4NTUanPWTEx8eHZ5C4MYeA1wMGLYRSAURn2C8A4nzsvH57ORfpSbPDxAgcv/bKM
GIECD/7ksT88na2HRT8GK9jTJ3pohN01Hfnc3vNRAL7E21iKBB8bo4O966pvad2/fOqMfJR/T/DR
jPnRYU8wu+WO1etBG7MVnzv6h0czWcFlkSV8HiubGgSHTwVBOsVf7JjHg/yLUuSj/psDNoR3L0Qx
jbPoUiQrEag6hR5MHzaAhgAUtaqHQxsT/0eW1n+++f8l3/ubvx/d/O2/8PNbPwCiQkjThx//9tC3
+O+/jq/5x9/8/Iq/nbz3Vy/tu/n4Rz+9Bsf9432Ll/nlpx8QGAy67C24B+vdu0Ea4u/Hxyc8/uX/
7S//4/33ozysw/tvv7z1tpuPR5O6737541en33/7hRy9vf7zz8f/45fHL/DbLyd2felwS/39WP94
wfuLmX/7JeDxr/A4IURQeMsweChilXTvv/8qJr9ifxVEEDh7xAk7KqM7cLzVb78kv6Loo2nKWRjS
lKbH29r0ABTwaX7FC6gIQ0ITzvFHyS//56P9dHH+ebH+o7PtTY8u2/z2C/+99PvnLcJjEjJKRAKE
haQiYh/1NjyiCYZii8qVX1qS6ZSJLjdY1gcMguMyBbmn2r5BjBM9bjAkarIOSIrO+TaqOXN+Xu7B
WsNYfSU1+2Yw6L8J6QRWwqi64GGtN/bdbQNmQEZ2Z2NYDneukRhhzoF3S9YHoz9nA+mAxSOl/K4v
IyryoNtqICczvyBRKcYCCDr/4ms9lRl8Lnt0HA0SOHOMRKIma2pi8IE3Gd47GcJShpaVfMI4f77S
SmtWAN4m8z6coZpBj16bJwKusSuijrUjzDND8TKBMHY7DuWyZMqy+l1iWgcyDQxfIJj2NThUlZt5
FkzGvEyhglP4OsH7LeOxSaKToOvE+UhLLouWBrMskI2OKf4U4c12hPYJKWJH5PNspL1cEHdRg8CX
rhFw8Xa9VaTDDD9Wzpy1YRLYAkB6cD1tOmr2RoBwlNExxTQbYBnZstamfCk61gB8xXVpQWHYQnqQ
MhbDFagT0ZZJ7sXzkc0n80jIISiQ8Zuq08B1HHAIoHaOc+86iRHfonluxskowDc8PQwxavhTxGXc
1/1S3gVVBLaTM8wmGSST5C5olcTMWCTiEhkm8I912JktuHFie5QApaIM7kbJaRi3ZYBB4ZhUmQrK
dc2CSNEjzwFmdlnTBulrPHmm8iHm8yvxHDmtrCbDcqBhy+/5rFedJUGzPLgaGRiwTDXrHmOSscy8
qhIwI6EG6Gp4ezldop+y6XC5tOibimZ2uI89hhY/MIPG/Kpche8yMCiMwdluStCZXBpU0NrSaMzn
CgyvQiwLZnL9GoTXlY3W78z0/fuyxeEP8DvC6xjg43hSdhRMEaSoLm0+uEaNcF1qUp/RCCyVoh1X
/apidyRN0A1gZZOY5RsA8uGb6Holc5B95Jh1a7QdmjjGqG3j7nILfaB3oemmIHdJBfyebtP0rXIA
kbPYmZz2dNF7EtWQUI2JiM/4PGP+LVZs1GhWFPQw7dhOSFqmcGZ7XYOyuSoRCYghBnhUp4BpBU7k
0qCYXznlHNPqBeO3MLZ0K6jh5wRa1XInEd/4EIUtS/JOg2+UVTQGhgoOQxfmq6zb7aSfquV2Ste2
OhVRmCKAtmsYyZNgS16HDrNcYKSa0CxdSB9fwVLf2gxkOHdNyNjPyJS3zfcZHIvpfEqFuhjihvks
CtGMnpB4WPUOs64wyocN1yJbl374Ebadeq+RYfmkTb+9BD0ufU6DOH7uGguF2hxGw3OjggEUGVkt
QRG6NQyysOJtlY1bqltQXZR/SOjCwYes6XK1DErpTAIC/sYx731xNZgHhapUhcmJ6+rrbtuCF2GB
tBYghKTf58FzgRkh+A+pIglGOFj+1G6tpuW+0o0D9zRgJlsNrcN82tTSwVrVx2AxrCkCgzyLNSDs
UHcAO3HjZtMYUgw1hQILquvpYM/naEjJmQ0H56/QonuRzU4kOi/9YuezuMd0M4vGCQg6JjdK5ZYG
TZvDx2GKH/oRLDmVzWByhbyIqgqLXImJqS+iiNhz1Ip9fcUxKRa7SYGtU8A7RKyXlVMyuiatDF8D
wPlhVjaqTE4acGVovumQVAWYwt5fjyAbVAdwusL6At5xfVes8cBvbBOs822/mRD0TtPpsihXTNvv
IhIoejaptQ8RR6k9yg3QXOIy23RMMHWLlnGNfSbaTgdZOhFtdma14aPYHNLDkJYZBHkH+leYKxng
/laKdfaKJnKdvggezs173dQeySmw6XH7GNcVs+8xSdaTGuNJrBJrE4G90iY3BveiyVIM2fBkekpe
Je/Rt+G5rwDHDgMHF1m7sADTc35wODfbkQzQpXuMh4XfB5GOfWFWpa44wIEzgxn/k67aEnlNW1pd
brB5ISdlsixgQ6wJ5rbO9cObnOX2xk09XfdjXX0bRi/OlYrJ1xIP9BsZgDLkbk5BcsaiI6bC1Zv4
jhGqfWRc9iFIO0s756xDMkdml1JVGQi4yQQiLiZX8F6Okq9s8Wl/Hk/gtuUz1MjItJ8ns6PJuLXY
JbDkWLdh6ljGPVablEYMnI5160m+wJhmw34ZVxdaaHtP4y5aDw6Y7JfeOYw4Km/XRzo0uPcWkLxg
dDDKaMkYSCCg481gTOwBarVb0YcJTuAIXut4RrT0gI1hKa72ZKG6zWrlhcOsbbRfwthHDDQ8+KQi
q8fqCqxccBUy61j1qAUCjvJVpBh2zcAFwHkTFd61SsH539IW3wfrMcwiuNxwm+mefqPolDWY4WRc
sP3XzbKvQP75Fkve/hAyLbu8b+IBDFbLqueu7/0XTitus6EM49c5GeYHRhnFDgpr3BYAMdil+epn
8yb6ID1d5tR8T/Ra36QYN2PBiBbaFRM3absDq6u5XTtd9f4Euy3EuOddO5RfbFWOK+REM1h02xyk
P+q+XX8soUx/kGgIsTq10RUGZDHmcfVkrnkXtIehXPtLzOXmJwyRGgUa9Nw/aAMxY7YBjBozGxF6
qqHaEIcEWDYIEWUyXTQzkzqbdMdmTPM7agsQ1OYDtI7M7shGYSCloBNCxpVi4XcQGre18IOKepB9
RTkVrJLNKUwyUrC5K0ofYFMWPXR9JdM9XSvkBbiwgnlOgCTSC+Kr5GE2ZYdRZlpPLBNDF2DS7drw
Kezi5SkNu5ntJOQlYFEZxjDxZ3y7IkjvtYWx1pzqWCeg2A1NdWUj2SxXbVs5UvCqlY/YUcL6tEpr
8gWzOupy5k25VxBjNNlx9B1BQ5VAzsOEXTGg9xjT7bpuih8x5grNyYbK6WkSqvEFY6p+2KpwuKli
sEfyJQxCg8l23VxgUVcvcxot3zHAlt9Rza6vIEP130Ao3LAKzcdLx/RG8SkxkuhyPPNiAqEadLw8
BsfmRotSPRrfJGUuQdPVmRPwzczLoK4fXAXia5GmJH6G3ep23knNR2gJXJqeDQIRFUci9kxOjS7h
sh1WknwZ26W/kTDjag/90PjvaP6UKVhMh3MCDrUqpqgjSz5Jq/rsSEE6nW0F0vBMKnLmtq1qClgO
xmfo0NsNE1gGxopRBnYnuIdrbJoUkY/wmRnKkwRi2SHfQM5BVi3nci8HP3eZ7D15Qo3QYlTfo0gs
kjE1X9Ucwy7agNpYZ4MENzcDE7j1GdM6qA5paTBSCqKSigLq2vRu7bb1GNMg3ENUjeprz9JhyMEa
BzWh76j62gWre09E1ciiq49z245wm4IKEOjzOmrVrR0NhvbSOfEAvQLpM+zx8kqDqKwyEg5AkdLO
e/CqG49XJ4NKrzZBNNtVeMw64IdPrAsEO1QgGZK8txiAYvY/qhwxify0HuPosVqqAQssGM8bpsuY
xi6M4jO4rkxBoFgJIltAL2J1nloV/mGA/kcb+lOH9Y/W9mP7e6nfpt70P+aPze1P/fD18N7dz9P7
+3z5Mnz8y/8P2+AjrP8/dMEvrz93zcc//3sPTKJf0abCWZtxDs/G9GgE8PcWOPlVhLgPU44htxD8
92HPHx0w/ZURqIHCMA5DdKVH740/GuCA/ZpylBQpGg1MxzmDhej/Swf8E0QiGCbpMJPE1FBQ2Pbj
aD+jmFGTiNG0ArSgsbqNQLEoEGCD0HRD2V9Ic4+zwn922ogaAF8PZ4HwMEXHjab+53cCvWLFAIhl
2AZ1DpoC+pllo9hfymn3p1P/xz34567+57nAH+/EUhHjq0Xiv3l8J1qNLXjIGVVjCSIc9IWTX/1f
AFf/4utAzINrlggak//mhSx5Mo0TNG9ci/Eg015em3Wa9wlVf5k/w3+flvx07uBhGB8RjygB4iE+
Atlghigreb1jJU2wzoGcVF7Cb0zXuxFr9FCUvErBWt1gdtbIhdnzNEqOIITesFDaMoYz2bb4Geqm
TpoRsqAZRTVzoLpDxzH3230KkRZDdAk78tiwlNErqUAErh0m7idzyOTbCHa+3HFuIdEKMP/8mnIw
fHPpfEeugvHo9kdBYPqhuw09Nvj97bJn/cJ/ILcsEDkOEVW3azvijYkOyPco8BrpcYz2dRY49K95
Da5yclZWR46LpWxyV0ivih/tvODYLDwSHlLSAqUAAUC8iRRjoHyhJTLOfZ2CElujwH/2YPY9KROB
fIfcBKyqU7Ogw0m6Dn32LFh7tig+uj0cZ817Vzt0gE3o19elLP1XUKXaH22j+eXY105niIywd94n
W7XHIAGQB0zSVZCnRvOnpD1iRMBjglcDwuMjMhrqx3Lm04TYGswBM2oJiHNt2lb2CWGwIIYWRLXz
U5s4C1VgjzON1HMIJgTt7ugk4a9FZ1ddtAFC31CCCey6s0nnp4k39WsHJ7VXPDX2Ra0przIIIEBp
g5wLxT8gLvMiiNkaEO9wZaCt1dAPyraVRcLW2uHAo3sG0kb4SZusIIBugiXPknXsijKT3k4Yc1U4
mWw+Ai5L/dXTZAVRo/bXG2r3Pt/sXN93dqIQotVt9IUsPgig5VvHV52m81eo792XsQ5AbdTxqt84
FIP3JolpgwprdpdT7fyaeQ9ZUQY9pr845p/IgqA9R5T34MP3EPrxt0VCyJRTtHQcwrFJ3lJJR8yF
oZMKwNSDnhBYBEqCERgmgxEhlE8NdtAQpGJo8nMPz4S+cC3vIDNIrc3RKrISzPCVgqrUSwBJyba1
263fnLzpIK34VjuhXiWsFMVdArD3ycZaqGycVQceFRosxN8GFp5now0dwb/TftstYx1LGBpM2PZ9
RYY3MxqogpwW9gmitN5mVDj2Vvdz5/IxVkAd4tKDIzaLXlSoiIL6CvksS5T1M5Q5WeO39q5jiboo
a2BFOYBRqApZclSzQJ64flsgT1myBroElnmGPFTU9Q2esgbv2MByZxq+o56CSjGYeKWgQwlcVChj
+0cgF9tjjWU/LaYwVt9t1Lg0U0aJ55ZBBEUnRiL0DqKsjh+mRsUyQVQX2pJTcNi4Mhl8muph13iI
h7NwQJxHMWzMO7SiLX82JtBviYnbm3VAgVmAFIT7BjGFgc81qK01CMCYSYKuXqop23q/PG0t7JJQ
T4YIA8ENdIeK/KlPQS/L69m6K0M82EKLxp0EzOtIPVJd30B8A/vMGiw/WyRDCEpk3YNZCPKlj77A
jUl8gwIPohNumRsLLDhTe5rGZfei21UGmYkxAgAQs07VXvZGop4vIRlDmz1UwMmA80Mt1bD1sm/H
GV8zCiAilkH7yNA2t6jMMBM+rmnQJ0NoyH5saP6ePNrZKkv72IyF12XAsq5Jlfk9A+YWkSFNs6NR
7+4kvkC9X2pABskQg4k1NbSG3lKOYo+sD1dC6dJXfs+45kPeQfmUnCwGY+gc5CgQTGK9xOfg+7tn
0nHok0mLfjwD1O2afBigU0T6YV/f8JIEEUDEvkZOzAD1YwS+OepvPrVnc9OEoKL3ZBoKrZXNPEys
5hzSYv4D9O4CAtPT1SYT2y1EgOVjnA9B919HfjMtLTw/y23SbxHuVrDsUU1CdKSSBmLt2rIl76Wz
LbDjVD03UDWvZ2DpynewsmA1JXm13ERNWy0FXEYGmifh7O9tjOxafIVoXGH/l8TRoe6QnZFBbw6b
Lg2yMPQoZDFv5QKlUK5Cy9qCNQMWXxgdHZlxkqaZdp2GFguK268gFMomM0Is4JIGYH6X/RgBlAew
ly0iPjBw8QArgrUZQgg0s0Ow0fG0joDm5yOJ1cUyKZ5ZVkbnQCsbKH6a9DUY+fSNIDPAZFFgpEFR
PctL3ibmambhwE5SIvtl1yd6ZDkHvAYq+9Tox0AM4avrtQcs5CZonaM4qE96M+sbtAq6zyOw8t+G
2pGv8MpYPWCvAN5T5TICoxkrkHeP2rDxNcTatjuS+rvC0rJ/7YBV3EKfx4qo/d/snVlT3Ei6hv/L
3KtDSqW221ItQIExGBvTNwrsdmtfU/uvP4/cfaZBBiro64mYEzExJ0yWpFy+fL93aYyPHAvOB1U1
kGlRNuyF5jjfqfLjCQp61AuSDduuOUvdwb2eBnuZ52HDIYNYoqhYf4W6C1Qe3Xq5NU7YGJjOHylX
nZ8SP9vYOmC5yzWU/Wsjjaq50GLTcnygdh1EF/W56TcCbbzfGlFz3jL5vtW8jdan9wZVvQcWP3ME
V+FNHjYx4l9lXY+g/eUu6pR+ZhUGK7KHHgq32HEe4xr4yQ/mfriqpE2rQ5OCOGKzTfLzpYl/yAG9
Cl8HV71nbhqPpVcjEJxHgwMk6aa0PZgGIBtU0DyDGVkl7cNM+x/56RSzA8RNj3wTHf94PeRS5Jfl
ZM2cKdz/QV5rr36wmHzp3sEI8GZyXffPSDerD0YZK1h1ptdEiC3C+He7d2CK0hqYfi+6BK0Hf01/
nB0IsJnnBR8cYXbOIQja7NhqZdxttcYcJHCyW6EV9HoOh8H17M/hoGTrI2rr5AZhRets8mbsqr0z
dSKHrjzxWAPFpLdp57C5nBoTwC3XzJgeprJ1g1fathzKMFtn4FmulHqPoNQiSITuftYflVHXqXle
h5a8EU49DBtdKD6dyRalqOPCbAIjtupvPWTeDNUrwgJ3UUONc9aX2xTHqdEfdOGmx6I3B/u8idi2
mDcI/3btEPcfCf8U5aFzlakdxwmB2GYcHA170xrO9AYqcnNXxZSdm4R/4iJbrdqPLRLcaOdi/HNW
FWJEWp7bdCcmK0mKTdNJPjxioPEbLgTC3iIV0y8SOOEgNFFKqFY6DlOKThJZpV8XWEzcz7kmboQS
bbgv+2RqNmp0EvGxFTaFkYLerRCECveyqdBZ7InNJGEpCXXsISJkKNN2GhXVXTcadvYhr+3xEafd
WiAqru1sm2qmE20hyvV/NEIGlJFRO7ob2ZotQgqZJwYn/fLLuyl06XB4WNT74dz2F3Is1R8dYjfk
ujbU9E0aakbuY+/NqROqRsGr9nSACg3OrgLFYCPWkeSfD1mmNdt8cDJ3o0VWVd/M46gUmmIz8Xae
Ckxvn1p6f5b1eeRGtJiqPt1mvS31jWHY5jfUmcrZ0UvBRyTIPEKPKZxQ9l0Tky32naeJ+Tyf+pTV
EeHWQSurLS5MLyHwhig6yKT7OAhig30Hc7GzwMZJsaJ76RWd75jhnG9LCgv70Yi4A2yY53XA4ayH
hf1NVY45ZkhFgGBQnqeevKpdPAo2RpBVXw36ksZu0lHmfwmGcqwekaR69cdUopP6WAkJ8qODwUhu
LaWd/vh5JfwfLvEfsbisvg5MfA4fiz+eted//oO/oAnT+g0rE7rpLvoM3XKXFvxf0ITwfrPIl4Bs
iHUu2ymwwN/IhPxNmFJ3PNd0HI+IPGH+A00YNPsFwIVnGbpFNx172XdAE1SazyEDQ3c9T+owQKFs
0qZfu+oN2ZQosJPbuoabc97ErUuPa+qiASXWiJwobD7V9lCwiqDjNuQfWOLKApTTNlNWRg/a4DTj
JrdBdzeNYcfxoRVdZvloJkEONcebhk2WGAN4PzIPe6NZwFq0xGaUA1lpTef0JSeH27LQcWXw4uCu
b9t+3Al6uy5FYZQ/TnYejpswRJh5WUu9joKDGektu21qYGRz482zDRsZtlKh0PGKqAAwTG3RyENE
M0aA4WVtPX0aphCZf2gp0697WqTk2A4TP3Wo4tz2UYrEnxoJ5nzQObFSvx/6nj1RiTLajUC64QE9
ISggPmUUPHFu5F+HDpxwE9LFpEctDM31I6gBf+qdkF9rO64/pGNemPy/gina9OhjJ79VnbBpw2bI
ePSybLDckmL0NhOSdmsDhLSIt/QhKXA5rPQzGqJFfwgIVf6OG3+jbZtqBqYH+82MfT/o5u+U9vXn
qlMh8HxYNnt3Xlz2S84N/GtklRwyXfI+aldV3jGJQY0ODZ7B8QPlTvrdChJaBNlcz+oePe7gPQhd
qx6SMUtT9nC6MmDlfcZuZshhh12PdV/E7fzocNhqbJ7FhBgC/dvk63LA9UKrELRsByvZBoNoky3N
uDnYpLmZXiI4zpcrBa7luNDXc+i7oi69Ha1UdT2A4NGJYtZHnAgjF7ZcTvOl4yLl3dZDPqZnpjnK
cUsGAgoGdCx03TnVKN2d0IUMYLMvwkI3CqzXmF1GRzeJqHKIHpodbCvanMHGtiSuHeiR9GwzjRbG
dXlhE2iE2n/wdkZhBlQFk4p+GHnBzbsJZ4o4k35Q5qNftBPfHTTcVjxQoqV8H9wPjRAxWmJP8xoa
ukkbXRVmkn4zqgKTlKjL8kNGB/4PV7WD2PReEcW7Xtn9XZw74hZuQ4BRh0nbS1S7NGYFKN/tAqRO
myhL6+CB2srL/gzzOsN7UpCL3J2HMZxvWA/uiCPKjH2F65es8PRKy1L3e+h2EMI7fZTqEDHdKBSM
frrOzNm0d8hfGusKD1NJB7Ts+q8NlJ2r2Y677DbGLt299Zw+cGC3WMrd4BxefNfcwmj2jQzG/JJW
f2IcPKeKsrPCkIZ1Pk9qOphUgd8CdEp30RwPrT+rPLsBOEQNrNkZop3S1VR6bB2sqHYIjMczUYlQ
pxDx6NjN1vjBHdHM7/O0Ss5kljYD8Ek43w0Ub+juK+H9yZGVfvCCep6uHM2t1bYxhf2J0JfhQe+j
hv2q9rpp14go+kIauxNsI+HkkjtBvetUXTa+QQeei5weVZclGt36thzMMtyYVCqw49yieqBYEyXF
TG8+RIWd3Ne5qZt+no0mFVFqcw7TZ7c/DrZgslmgkiiNK/g4yrPSzzQHZfAhqZKaAstrsoumpBY9
zBNzdg/620g/0xAF+0YV5enBQIf+Z1Waxagu8XnpenvvmAsdahMUQ36rRw7QUsfd5THosvLaydDx
bkMnmh2astEUb922y6+gkmBkgkM3+5xZ1NM1msCWCwggCp0irzAlojh6u36A8xNN+CJucFXEhUbd
SD2ytV0TI/jezICYeK4YrqG22qDy5MzQJX9HhiL5XGBMkD8oR/boc2UQD988XKTavd1G4/eavf0r
lDPnG/cBohKLyN2bKtOzHWyqWX0srUoWja/MBtsIraR/amcx7jc6PKFt6cx0vl3SFpFyh1gGMOUT
bsVm0FcdMIw1nxleH3g7K0AfA6qVNCGy7t62d1yI599bJ2cZOB62XH4XZnAHUPoqEBNPQP4cUWiG
e6Hw29oGWUcPeLC8YPYxcGiPc5cahq9wF/uCBIxaU2e+X5jLG9hY0BBAkjxDGX8RU/9XHf0HYP6t
6ujq8Y/H8FF9f2yeERiXf/RXhWTpv+GVIGxnYRzCR1yMRf+qkKT5G9C/SX+BuoR0soWk/XeJpBkG
PRqTxoPDfsVNeMl7+P/2jbB+A77kwuM4ro05DvXTO2qkdYVkUoOJ5Sdw+wUWXZv6uRX6YagxVAS0
hJGvliWLoz0ltHjOo3XZMOlSYTFCOSi85Zmft25cyYUT28OCLmN9jPT6c9/19x2+P6XHXbuBofYu
LdsyoGl7jMj7NizLWCer4YQ4cV0YITrB+L6OJvq6njNo7+JjMwolJTg36kSLr6uvs/iSNMyHiTuj
X+t0o7maiINU6ISfzKgXulFLB+1J72YZxfHYkC2u9VB11pa4gL1uZjSF8tN8xPmD/kCbh/tUxpck
RN+NSfK9G5E6vz3o0kx7Pqjw4IryfFJQPstl3jzR1k1zGLaD0pQv8XjYGp3d7p1q0nYWquvLUsfx
7O3xVt0wHhLFomQkU6cUEGvFgjNNeuDa+JhxY/7qBKWzZTiArhD/x7dHWs94RsJvD8Ragnbb+lrA
EExNif3T2PqFFY0XGCBgFll12b8YRVgGY9lQpYy1MXWfDmhz3a71I7wm04tkqgONyVirU23EX5aW
MOkOe0LnGiAssZ7piQRVmiMPLDbrQr+jsjkAElm+G2AIhR2U+FNhbnT29jt84WtZHp1E27JoMMPL
fj47IADbc9lliNKFLHa2LEbqKKntC3wITkzE9efydPia/J9h4QXE2cRt8elExErW7obaRGJMPDcS
aNc8DwZq2bcfaDXdmXzsUMx1FCCurjsGjPWno9BUhHckZlxGnSo9S7kM+SK7zO/zgNP03UNhJQ5X
3LEhjVMsPh/Kwr+sGkccTHTchoiUt/henoNWXpTndUr9+f7h6PLbzEOWFbfx58PVapBu3XGDFNzB
1E6nkRkDm9bZsc96zfBp6Djvy7PkBk+JSnrNQrGHJQc6/XxMUhES5aZxyq3V1s4r6X1Ka+tUmP2v
n0zwAh0DwuJSh60/WWSEtbJUySDjoM5DPZfnyBySHewfYzcO5vu0n3891LIxcdmCh8DR/PyhpLts
97lGd9FEKtMB/u0y3G7e/bk4iZdBkCLBzFgAlacTEWp6PGGunfhcgTLqWi3bltzY/bLFwUKnlbZ7
e3qsltfyqTjBmIp8L2spOJ6P50itm1nMqT8HeeKzaRKiZNAjeu8ofCLKC/6z1AELt+XpU8HbwqNv
ssFcIYds214127RT5f7tUVa7Es/CXKPU8CiPEGOsSQ6tTV/dnafMhwxFG5r/ulPhnECRNIMTD/TS
UJbDxkuRZjDXVw/Uoj2CeQt/ALDb9qNOjp+U4VGh0w4ATPsv3PbC8f/SULw5x11WE3Sb1QIGA+6y
Clq6D5R6V3UBZhwxrnbVNHTvngumY+Or4HKaMPfWVRq2rm3chVHOyRguhvs2ud9jXDr/4oHY1S3O
DwvB5tpqPzJLZ8BcMPftRFNXs4ZrxAdsGqGx6YVXvUu5uaxaKtzlmOegl5KF9XzmgTXVbuOkuO9k
St+wuvorHYPe87e/0a+riCoQcByKli0Nyujno+QkklgTS9QfmqrZJWp+kFPmnJjeLw4Ck2uBVU2T
FILng2AumURIcSCwd0W2i4tGciuuhxO+AS9MN9d+Mop4PooAjsA/lKZjHAw4XVYZtidQdHeZGJxP
b7+1X4eSlA9CuDqor05V9nwoa9DGCUwi9a2Bo3fDUZhuU2El95nbaSe+0Atj2eDAzGzD5rq1zv/y
0jQVg9RT37USeUwdp7hshzB+5BYhT+wNv34nacvlbBIUJ4y1eoNDIDQCmBiqZF/dWc2kbVJhqBOj
/Hr8Sbh77NuI37jDrXVnBR6fmUs8JXz/KuyvRFeWXzNMc9tj75K07adoHdwTM/DXMbl+QCOjnLAs
l53i+QcbuFYJjM0AmwwTnnyqN1stXYRD4Mi+NJu/YYVnUsinPLyf2TBPbiGsXmvZiQybdoHBTWQ1
YMnXoU8ERBlijaDoH1VeeLAxiQuB0yf3izbYXnqw2Q+xMutbNaEugTouVKW+IpjpbZ+GbSh8WoWw
2Wwv6q5lh1H2xrDTMTtAiVfavpOafZylGZ7Q6f865WiJUCYvl146IPrqxzcJhqSGyXE0zPmi3Jp7
VXEdmINvWhYAzb93MbGWuF3/1CLqvLLn30Y1WTU2FXXekDjtBOJoic+NROHgY91kRSdGe2EmgJRh
CgR0DV9yXTaIIE7iDt9CvnoKZ1xGdrIr+iyFTz0WE26AVdncvP2Ay5G6mgs0hVx9oTDCNF1Lw/XQ
xscvtXH+8/R93Nk/plnP/VSPtnFdpRsph09vD/jSM7J6HRi2LuXY0qd6WrR0OhZQWs1xGA8jEQeh
eY+H/lWdxYGfZpg5vT3aC7OFlwlG5OAuhKPg6pg3MwgPWiMhRHJLgTnYqupOm2qo/jI2T9gCvDTW
chxaLB/T5nb//MmQoDTDhBW3b7lqJP+r1LD5CpMLuHSnErRf+GoLy5i3B/mUYn11MhZREdqAsNBH
YbpjmJs6n4Wr9F2J6nfH5THZZdMUnjjDfv1yLngarORlAS5r7/nzla7A0zzWWQt0Ua7UDEcTYNY4
B5Q3aKNIuX/72/36kK631BY8qWdLd70vakILcbalRMNgczi4PT5dhBY03WUWDfAPgnT8qIna2r49
6q9f0WWiCITOFvRv+qXPnxL/Q1k6xDb4zYAx9Iwrs19jTYdjX3Zqcq4gKPZh9i+ERJISh97a+oXC
HHCyvqhyPxFF1yO1kVgQew1O3GYxF1+yOc0+papG9Rtj0Xgqf/nX1wvQwHyl0/wTH1o9aIZaQ8ZV
WvgOxN2rMsstn1hZ6CIeaQofMEpO7gIL27MTe9wv57gEirJdi/Wvc8V0V/t3ChloQuPDaefl3vno
htmlZ0bvS4KhQGUU9lAJg94UOvz+519xhsI+6XXM/Ty3qq1DgIPv0ek6MUN/mStAXiyE5Q3SW+cs
fT5K245Nb1jUjkYzQZ+hIIOch1Y1job53wwFmsJd0fZ0sT6Isrlr6KR2OQ802GcCMeRW6lO+g7U6
Ht5eAS98IQosi1NIIrO31hHauRG7TiwIORkrDf6Tzm6zDZqsfCea/BMwFAJ4iOkP2rUuQwahuoRe
LxcjNVQkUgRR9ruN2Hw6saJ/mejLVwI6YVawK1NlPf9KcF4bZYVWjvuOwNpUubhbQvnEdi8dDe18
LDWh9pCWqvfPdK6yICnkliBGWJuApGZiJXYBGb+xvPoCImzyaKWmeF/e6c+pzjAuNzIulx4TcfV4
zZw0pAXkPhcQ4hucKu5LXwMOOzEtfkI/z0oF3qOpQxBjJNokvzyPkxJVCk/blw3U2GlnR+FdFjX0
3a3svNTNsyoGvCloW7u12x1QAogTi+ClmfnkFzirvcPLRuV0NoQtWBR2T+PbLu47OVu3718AT4dZ
HXSwaUeciPlwvTmORPa4n8287E9AUi8/y7J9ODaTc5EfPa2DRN/P2hAstRbaQzgYerhI1jRPP/HZ
Xpr9gA+2pLYDp1wfMkUT92lXixwPxtqG3jEat0qKAVSKig+qu1NjwRQVpy4ZLz6eQdMBXxDYiPbq
U8HWLT29ZFiYbHDUIoJR77OwM0+Ury/twCYka640tFWQpTx/i3Y/aSCW1HeBjhE62SFyPzmkOWzk
YGLD8N55wWI2WMgLds4JszpUBOEP/WDxTFqF9GAuIxRTZkzj/t0bB+MsQk1BfSd/EsOeTg0L65FO
lmxY5uympBb1MjxYIy7Hbz/Or++Om7uNno09Uej02p6/O6ccZSUkLsAmmneUK2oiQgnplGuQk/r2
UMtkfr51/JTULSglbjN8p+dDZROunzZXST9C2bNPMFg5VM2UXyNFL+GY5+oEPmUsv/3ZgAsLDnWW
QQW3QHyrAjmxKmsS2uLlmog0ua4yKLiPGRUZIQSwhtsbOJz6feG0XrlLKycTX5xk6pxzagat+vT2
w//ynh0XqY9LKxOohDbI6j03hUiiquxHP3VqbR87en7QATNuItM5VVEyTVYP7rLcFhUijW/O1V/C
pIO6IPkmiB18mckTxW+i0Hrv2pmkVF8LbBOQ7EI9rzt7M0sktIPPzXeer5s+ctuD5OhI/AwY9q5O
sbZ5hNq0eOjniDM2ai6tDxk3rVuLnqJF4Ik+qk1TDcZIKpZjfsW8qbWPY00Y36ZuTHv0RTPW4WfS
HJyf3RG4PuCfM+WeuRP4oqNqgpArICHndqHzabxRIDWJS+C+28AbZZv4bTcGwZdcz7wzWPESaT8+
PXHwTeIoYudkZ3ruUMEldmJYt6KcTLj6MNYq81sgptyBTA3FvriZolTDnayE7otswHAbzO0xfHBU
fixhTJW7DoE0zrXYAJnmFfrigBTW2VZRt6vNSXMuczLTQmgqXoNv2CaxrGJhoyVzl/yBMXYwXjiW
mwW4/JvT+N10wzwG4YvqwdokRFzEMMERb8C31+c8uTcxmiEBZ4ynwL51+tLzzhEtFdZHlMOes68n
21TnLR+YzIWpJKMF07lJ59GxB4q2Q0ns5gEiju19SOdsQkSsiGxBpVRD6RnmJtM+a2Eu1JH47Ka/
c6fStLZGbOgXPaIX5EjjPBc/MAeafiRlp4nLualS5eeBPskLNrhMv7JlmjTnoikG+GMhvug7NXiF
/TWxI8Py2QYhkTlhEP4hKarcGOOXFKZzUqP3OJoDwWThFjAwiu9x2QnIjGFTJnhMymb6Xkwm3XxI
cthJ/M5qSzHrqK0i+BQQFWtfGFblIsBJxSge8tGIk525CO0fxwaL/gIIJMa2BON9UYe7tFDu4u/Q
jDpynraDpY4dkn1dpKIedvlc685FTUrQnw0iux+EWcP20R24oWdmp0d4jteVE+0G6F9yj8peu/ZM
sD8MmzGPujM7DLv9TEkr34qpt5ofdRzoD+j7lYMFNb9tM4uq5SCo46LeN2kxXOoQT9MNcJ4+3zda
X7cbp4nxziCNyGlRCFG8bAwcCr6KRmD4YKjSQuFkBV297QAZO38k7S/cZbLQmdtz6pjbSB/N70af
IzojTYOARo/2GGIyD0ME5mGZXKs2Mb6jIkjjbdlPs3kYoEPeYT7hNueW3g1qF8E1Hv0Ig1zpp6qw
bLIdqtraF5UufoRkDSZb2LROj48BdcRG4bqNemlI2wcnyU15FeIoUvjTbMOjhwJiu9g8aVNJalZp
3FWDjPptKUtvuHDwU+bmHKVVekEOhD7tJaZO34eSa8pO5LifwKey298dxKjt55himKCVEOMnNI02
VRAAcP1JFaUObQ95SevXQzRGYK9z61mbpq+d9ENV6oHaF1ZqTfg2uZG+7bU+D66iKnAhzgatqy6S
ugslYR6JeUf4ENFU+L0UfIwEBceGDD4660mLdxgbf3RfeWNwy94t0l0B7T/5rBW40Z0pt9bns4E9
888GetsDidjNeAQ0SB68XsX5cdKHDtcshTxhSw0eYPfTpfkPHe3r56inUY32SuK+BE2w1w6A6HXo
DyNJZL/jch7rN/jeGeo+ryb9Vm+09tqYDcAjnPXlfGQfKq772eqycy2vvPIMXl46+2BB9aeqxQ3F
L3PN/bPH+rw8n9qxqw9e0on4EjM0/UGLdCs8YFuQaQc4QeEPczAWlxMEGsN57tVWR9AeCWWbiIrR
3RsxCqfLsBiw/ZGDbt3bka7gXXdSfCXMlig/6v1Iq1nsoxtfTKHuHo1pyufLqkOQuVXIW7SdO4Qm
gYpBNPS+B3vZJuqtVOZHfLciY5siZ0fBl87S3SG1HbpvAe38GteR0sFpq4t6c8de4gybwMmnET1Z
Mt9kM5Da742u9N9JcQnTz5CdUuNIYDzStEkuQguENKbCM4EAH98gqCA9sJf0Yo8aDM4o1vAzoqmQ
THBMxcwxD79mxph+q/pa3NtZ6QZ7LILwKUnMjOQjgpWSptmN3dBj6DKbYX1LgKDK77LUbLz7MK3i
8IDLbcfeXXIV2eSlKW4xcMEmSpDzlmCb4ZlofCPSgXxdHwLozKjVMNJwU7LSiqZMimv0rlV2v5hV
iQMKaRfOMg4Z3eeorUrkqlXFKUmwDzq+lDahy0TEb98nq4U8i7ZPNP3QTMzyB3JDIttP2r67kFo4
Dudy5uPtPGz7FZrxJg2gNpZTelbk41z+ickVnGu36/PHIXKcH7Vnu833Ebkb1KceKsEu1kqI1tWs
1RQJhOtZX9g2MrNBqp7p3g27lVJnJZFe40XFGjWJjyDcCFCOAAtcx8KsCe5FTZTGJxLedIPJ7mJl
FuujS8Qlff7+NjVkRToFERry3CiNiimdEwaX79zeKfI7l9BNBPMqcjtmyZzE5VVDXlZ6gZzOyzCU
kwiM+tmVpE3H3GcanD3ahHh6D+ch4iTw9UM73JJXqB6tNlThbdxXufpuju7IEoqDyPpQ56H7Q5ZB
z2Gvey2ubdA2sIxJjGk+n+we97OgZFuGQd+mKYwB2+UN+0U5xvUXKiM8UzYVWSbOGappQ97JdNKN
6yYHS7y3u1SFn0jWcbrD1NdDdt2gQDD2tBej/pCEE/5yrtll93CC5XQ74QqvoaLOk/ob3daWXLZ0
kt25FYtaP9c1dx58lLWkOhqTY16QdD6pr1U0g8kJI8nJ4aAbf0xIP3XPCsKv4s1oeEXtJ6o30Fem
JJCeNRPy8a3h4t2zOCEMbEHEUw6QWYlt4BxBw1lov+d5qg0HIj/DYa/pjHApoUo7e+6VmXGVGnEx
IoZCFLapez0Re2goyKtQZ4jxY6i0VHzpbVP7UBMM5VziD2S33yt0VMMHGU4laIuTSkN9igT8EXJe
ofnvW9SYxkenQMV1wF7HeyQyTFdfoLcPBey4yhMY73RaB9faJEyMvI2klNrPtFoks+1ANshjFU6D
9rUuSezlDeXT5591+//ot/+hXfvkCrN4kz7zDv0YxVlcVXHxQz3l3/78V3+bpwgbuiyNFThXElxz
uYb8xb+lRfYb1qDcd1AngTksl+T/N0/Rf2MWg4YhaIJTt7j//82+lb9xrYb848KIhJe5eLW/g3z7
HFbXBBQL2hzooJ5fModWC6rO4lQabfbCYfxOiSV9fKxN/BeGnTXRuQ1m/duTV/MCkeQ5vvLPaCv8
xh2wBosDb7rsRPuHNIuHMR6/Sr2402zrMcHr7u1hVqKrf8ZZbpdPKKP6FEdhYNTjZYhd1LwbA8+4
GRsn/JAlSXuDiGq6KUlLPpb41H0haKVGStxH0VU3JDlRKWWh3xLMqHAXs3LCMN/+Vc+vtv/8qAX9
efKjCN6dhhhbvUtqzEcPsH9rd/l8QSO59t8e4Tly8M8ITJanI5QNzZmyUf2loQVnlAWXzVw42zac
HmqYLrt/N8gKPeKGmA46qtdzp3V9mqtbIz+DNbnT+n85wApJZGdXTkyY06WWeekfYD3jWSMSDc8+
N79pe00/8bZ+Yub/4B7/vK4VxuCEhDs4cTVceiTTfsYwqNw7ZVD6VO7xLipVv68kwua60Y2zqp70
RzuLuj2L1OJ6r2vdpebF0X1NWUEAVj8kt8PooQBRjYivJ4KSkCJBYruI6r4+geCtoJr//uQ1nFzK
3MzNqO0vk2yKHr3WFlurCvW7Lpv6CKtVUgg3FBD510lU3PKabLHQQNKfnJjDr72ztZN2YDRzYGll
f5mluDa60cfaVN+5epy1+YC3bO13tfVxkPeuqA4IETZY+mzRxu6svjsfLJATUn+4Ht7MYb7TiuQQ
OydezXMM9Z83s9rI5k4lnJfMmpqI36bdYTp8Yp68sqrWDtxREzYUd/zlsELIgmQ9jv0k+AAQcmLC
v7Ix2Mv//mRjqAAQa23ko/bTRz2kfrhKTvUhXnsrqz1H6BFVk8aOIJsvsroyT1G0Xnsnq51G9qqe
TJu/G7mSyIrrBV6YMdxTVXHirb/2y1fbzELALgWJPZehcaPz1/vgRJrHa297tb3YXTcZLqXQsZ60
ZCe7lOvUYjdXnEKkXxtgta3kngAxwnvnUtJDg4qCIzbhmM1OttPHt7fgV47RNTPXymJVYefqHDud
AGstDzdB7P1RasXFbIXnyiat9u2BXvnM1lI1PJmZeumSRtYE7jEOPayzsGoS5PumkS+ch7dHeOUz
W6tl25V5TLikcI8V6a3ZWBzqMv/27/708lBPf3wt42iyWveYh123T8jQNBs0wf/uj6/WrFZ6od5W
/PFAF+xikau22aS/i7b1371s3UzGHAm8rnKco2EZl1Ob3tpN8jGY6tu3f/srE9RaLd5+yIhBiQPn
GMbOLfejPQzPG905RdF77c+L5++9H5EzW41lH8thOkuM4NhrWCkYUm3f/vmvTZnVAka1TYhfFdrH
Gp8lI/3cYIH29l9+pRi2VisX01YxQCKxj0hT8Thtgi+uHB7CNPygyHAjQ91FENz8u0W8piNhp46l
VhVYx0nDq5O4jkMcVt8xs7tNoLdsVX+KDfHKbrEI+J6uAzX3Xm2mDFSW+bHW432/mICFQXCOHTUO
dhUUobff3yvbxZq1rVQyZN3ASNhjqA3S5BZ/fInVcFtetPE7tR3/XR5rTQcX63RwS4ZpJc5JggbI
xjXnf3fuyNXCxiaijZqa2ZXXmrzQSxgPk47Fyb97Q8ucfrInNUOqYhBxfrr7WGSPsrsKq4d+OrGZ
vvb+Vws7KwOh4iJm3yhvivaKY24/YM/enVR6vbK05Wppw/0dBDHBzrHAPPAs6MsfaaJ1vKDQPuGw
+dojrBZ3kWvhkIcek1VMxSFc6i2uTdiplEo/1ETRvv0dXtlD1nxvQmzNXmLxc2xt/JpF6GDsUz++
/bdfeUlrfnfW1/iyV7Vz7APXPQtLsePe7R3GSp5YZq8NsFrQIp8hkKjQOepaSmpCHmxrDXdIMNcT
HeFX3o65OpSjyiMOYIKKrAv6MBhbbFMbHPXt1/PaH1++/JMl4IDCTaIM7KMhYD+jUiDZIExOtOlf
mT5rNWCfQAOwB1JxcCWilag9lET70k8CyO+1U8LU197/ahFPZmhW8B15PbH5eejEQx/Wj8LAyO/t
N/Ta318t46lEX9gRwX6M20t8zraJzAnGns/e/uuvvaLVGg4Q3ZU5LICjis/L+KZu2+tcOltNi/Zv
D/Daz18v4TaA5cEl9Ji38feCHsDXPA2bT1lfnRIevDbC+pxO8TSTHR9ARgprCKz2aeKNYktP8xTh
85W3JBbKwJNZ2jVTkiDhslnEjxbM/AYnszgJ0aYlu7df0yvrQKxWcTOCxILZVpeEcLdfzNDFg89O
1fnbf31FQPvvISlWazg025ZelJVdzlEW+nQO82gf9FlGU0gLPmBc6Nz3mV0UOw2PNIiErkbchuGo
/i4CPD7xK34S1F+AWNaELRXAdQoKVV5ieQG/Ohyab0ard+dmgNsKQeMJlvP4OcYxpHkNLhKWnu3G
y2l2HzJNyEOVttMxkk58QyvIQlg8O0dX4Fe+neEBfIyFtC/0BtKSDLVgG0cBLsDo4bRLmlUnD+3l
i7z0EMs0fDIXsEKjO4Gh3KU54lVDUL0TYsNczS7igiJih3SmQVibGN0sNFZl5qdu7z85sS+NvNpp
UNmHNB6L7LLHDBJvnK9jbV+Q6HPhud4VVsLbNEouNPOKxApCjpyrUY00gjAhNuxDF4uP9tzbG9ci
LOXtWfXKwlvrEAByYrdv4+wy7I3+opW1dW4klvYh8VR9Yln8VFO/9Myr/cm0J1IF8De6XEgN6oNH
a3TepBkivUlv7LMiDadkK/lw0RZ2lH7oY63/P86+tLdtHtj6FwmgdumrNluWHWdvky9CmrbaV1IS
pV//Hgf3vUj5RBZuUKBAXYAUlxkOh2fOIUjUIhVHeaqdMjwOHwGyY7+vj3nNEwjuLAVCZGRNWxxb
TVIcXAwg9aCj6nuJwWg5gN9nY+AfNvHVwAWvVrEWKhGqXR+RcSpeYRP1Aa875QFlC7K7LMoyeMhj
gxXQKJL9jGkPcEmEdFPB+yMwDNUzGBD5oZ7n9u8InBGEN4iUQpwnLsDgTEA2fasBjl05CUT2ItTh
TreMyyQqlUb+WeNl3x3yZAHq0GbzRjC3sl0+aqo+GQ74htQaR29xLO2zXBTHtIEYQ7eRx1lZF5HW
YLDwwp2BqPo41SBizkDRsE+sQvNq2EXUS3O7Uamy4qdFvHoC/SAAlpoCtKoM9MJm6bcqkGDXN9da
QleEqDOomlsTmLePF7wCBGZcNUVSavmrgyeyV8+2hRwPMBHS8/X+1ibtslKfVgSFzjn0p6rmaDAV
L/cA9ikPNdhzla007FoHgseyhzY1F6NFB/khJUeWHVM8StbYdtcHsPa0I5Iw1EAZMcbk+tjiHffX
Mi9W0CMn7tGU1BDkSOWwz9v6hzrp87HNIYtWWmN9aFKlfzISVfZYO+b7uuurjVzN2oAFdyVriTbU
ulYf897al/N0BtTmveD6ccjKrZB5xY7Emt4eyluq3eTNsZvyHeUg2275dCcrY3B9Ule2OBFCkZi3
sQoJrwucpW3flEyuA9YM2oYBreQfxAL1vINKPIG87DEhpyJ5hLCE22p3xfKOs+z696+sAbn8/mlX
lz2A6cmAHkAWDrCULnEHz+P+QNQ7S2m2bHVtFQTb4TZ4nWWIex+nsfLBMuii2ntnW99zZ0QwHC6h
wkeJy+KoLKBeln6P0PWzMslrt8qP1yZJuFUQCupHevGXUHbymAlYpZp4jXmW7Pvrq7C2iwRL0PHi
UlvZUB/tTL0DHi3UTcX7XtPCGTyl4JFJFaQUp95gRwnqEYMUS987pURIN0UYk4NRMz+Ctu4PKmN/
sKQKYyVXNlzW1/sGBDn/7s6eYH/WpMyPPJFPPFP+5DEgY7L55ztzA06rf5uXaVJKFSpdIw1P2xnR
dzXpN8L3r1f0A3zw2a5y6AZDG62Zo4RrD3oyPs5Me7z+1V/vRlT8/PvVRlsBADFVc5RP0xl6Krda
VkCBzGp9aSJbYsVrMy9EVDZSn8MCeFBkdeQ2J9Jdn+kHXYPsxrcGIQLmKYpkx96weJRDvq9tXjs2
+NWwhHbS+Nd7WBnBh+TrJ89GNQS/M/QlItaH5UydKq0cSXm43vhlA/434FREKpSpNiRaAk8dDePA
XljR1oCU9oV6TmzbOOZjw4MuBv9kDtFkp0Rd5q/r/a5sK0tw1/NcQAALigNRZw7NQy7hfEaF8/At
X4FavH93VgEwL1TVTB5JeHjjSFu1y/cSb8qHtM2n1eCW1SH0N3g0a3eQlHa09sDib6VlIH3z72fT
Qke6XJF5ZC2nqvhdqDda/9LmGz7u6zMY7C3/tg6MYwMYQmlHqf57VsFzB1LHCiKqUCpEmuz5+rqu
dSLYdDIycODbM4+WsfQhoAsS9qNuV8GM2jee/rneyYrjEEthS1rLSZvBpqGiC6jmezGwo6K9o0Jk
YxQrHZiCux6hPTLnC/aPjKOXL6go6lp67Iv2NyEQVbw+ihW7NoWIa546quHFn0dx+16Pw9FOAYdm
RXC99Q9S6f9aNjjf/l1uq+06PR365ji53CuDbpd7daD5ZiB7jWt53AVkNhx3464/1TvJ+x/h8FWy
jI8q86/6FRwu0CFQfQar8JF5s68Hv2Rn2HVu4jfun9H5cTzeqO7b0wMor30Q0zqK8/D797Axox+J
rf/2jeLOf8dszmadJDZOFOYtHqijgsxHmBbSm/Fcesv+HZIFgVx57A3k2i77U+8GZ3ChVOFDPWrj
PJBXllXUBatMOE1FwlmsO3qAvL+X+fe3lmM5NIwdJCl2+cZoV65BgBz9O9p5KBArZugJXM/2z/Kl
OCyxZ92aPoC7fyFUAVws9F+TDY/9can+anIvrvyT55N7pNygOYST9GSekxvu5Z0HWQ4oBznv+c3s
KQHCYe6qfrrnGxer1ckUfJacNQVX8NwUQaL53nArH9oCTuHijHJVV/aJ17uWf91gVtbtPyjIMQGN
DtN5VI4jRHkhvIIBbRGVrGS0/sOLOEJOuE1ajUfAR/8F4no6QTjUG337L30EBvGh2YI9rhzoInNl
MeSp1cKxRGnIoIzoAyQfGG7t1R7Q0DvzFJ/1Q/XbCrqg3lUbna4c5iKHZafMaoc7PwZXjtA5Rw0U
lED0p+vrsjp1wqlYpkYFBTCMqIPiUqB6eWCEJATG5QiWnQj0ahv2tDYKYa9Vaayr8YQNAO1rr9V+
2nTrTXwlBY6C239NZ0QhmcVRxxZRW81vCtrat3KNvE6p5nF4YRYvwGymFkEKjYpTeZHqsHgsh3I6
k4eW6MPO6pl9BAVEtrehE/PDLlrUo5C4Pjb5WLjVBD4neU7VmzafMg/Jfps5bWayrdcoZc04BKcO
mG4CPW3Mje7UoXXHf8Z31Y1xsHaQN3U70OE76dm8QemHS7zihYHcKJAO9BHCdxtuVbtM1RfeR0Q9
LiRVwFeKLygc5sE4Xcn5Ca58p3HOj/59mDm/yqA+c2d3fHmbPdnF5iDO2+3FW1yOOtC4+1kgeZa/
5X5XpkREQRrVMFlTT3lEtADyRFBLf5KVaWO4K6c3CJv/3TFVMUgWNTBcaU997oEHfQ9QqiO5f1CN
Bc/BfCjyOYWHJ18YANkIEVdn+RIQffLxpB6g3K3B1iZ3CQYfrwhH/WJ0+AMyK3dyURfq5iHzGsd2
TAfCO97gqFgE1IY6JY66xm337DC826/5jfEeQ09ydqBQ4W+xoayAT8H99e8XphrE7ZQGX9hjF8jH
JKqDxjXd3p8wJ9kR1Vs+BHsdVEz7CbQv/OtOaG2xhbOPcakzMz5gOWBZTdKi7C8y5Kfrja84HkNw
cOOgWSi3wloPWgAcZTn+ut7uymuCYggeLY+hML8UaHh8T55NrNhlI6necJPt491r50C6x8f7lTt4
/C/KZLBSh+kIqfLTFjnqx0PmV1YrOD5wHdYQusMX6Og73il+sUclpJ/4ULs+xkfT7bzet08kQD7W
z33Ji33LV0MWDG71Y8tS1TXfIXivCTqTJo537Oq72Z927Tk+jMfFk+FFSuyeMQI2+V4JlbDd184b
NOvc9ABmn3N7oGdlD16qW93bWJLLmn4xISJss+tGnlMJE2JCZA8OLLk3caRd4mO2b/cFzOpVeo0H
J72R3dmxPRpJj91+q/sPeoevuhcC5H6EQFdTX3aEp7k/od3lZF7sWrv0d36b7PXRmW/UCCfgUxxY
Z3oc37QACkkB0HBYHdkffUg5e1vrshbA6oKT4zmkWTLUpkd4nJTO7BG0dMsP49Z8gjTjdKRn1Nn8
km+vz/xaGCGy2Uj2As4+AH6i5Ww+1LfSr+qEJLQ/B/pBOWKVN9AnAlng/390V3TBQeEEn0pU7WCz
HdpjfdvdTLtmZ95jQh/M3YLgWHdR8O2XOz2cd9fHtuJARKyoDUEve+qxqlMKAZ7ecmWQIl5vesXx
iTjReematCCYtXaAdBvdQXfQvSBprre+FlfogociZl8T43KI9kHdOGhbudND6A/fVHs16p46T3kv
9UA708D22a/ipDmQEHXqU/pHfdn4hEtXX5mE4KKMGlkXejnyxmB267ANrV2yH3ao5Dzg9rgrXOgk
ehybfwhRLei3u2kjal7d/oJbIouNOnhbQWBbOtLP9nY6FU9KOJ+L0DwUL+Uhexi34om13S8iTQcI
T0JuQ+WRscv24yM55Q8GYmjrp7VvzjVEcL63FUWgqQXhugqqzhzaTzOU5iC5Q+ONzfLxHvrFSonQ
UmgbSLOVou30yANjp/+EUNE+OVjHLCRBF6L+0y3O9oanXtn4IsCU9kMtA8XMIzs+m6gZJmHc/bi+
5VYHIrgIblGrTfmC0PGuusdTT/y3fNGelJcOCnSOBhnXBFqgjsUcKdx6+VkbzsV1fArs8F5oqVKF
Lrt+cecsiu3K06uNd6sV/yOy1ABtOk2ShqQfVIhA27FbNuvl1loW/ANF6XSeQIAKWD7Nl9JfFeMb
74WXE++rzSSYfcenKbkkqqJxhFAqaFbm9J3kTy1/1yCNY/VbRr5yHxdRppBtSttUIZeIWjsofokk
XO5J923U+82xCvN9FuQnM+wQ98T+9f21Mmki+HThMYbWwaPR5bGonwDT2TgMVtKiqhA9yOlCJTXB
aiAb6sRkdBNtclmsenxutox8ZV1E3CkxEokZFwfSe8vP7C25UQ7Zvg7kSLoxfenUhMltet/f1Id4
486zdmCrwp0HmNDJMntYevzaQ9Ysc+RH/Ud11zzFL8ng4frod8Fs7OJIOSbvw14Nr6/SWnQu4lRN
DXAcI8FIQXzi6PGZB8yb/D5UvUuADMn0YPLSm/ZvEVZh+2YfoKqOdNclcthy1itOQSRerRaoLxgN
1hOaaVAoC6ZUP1Fl9K4P8KOZL0xMFe41aposZtFigJ3f+ZCrxpWd7qYTxXWx914fU4TeZaD/anbF
yfLqiOLWjmu60/8p/Tyqffzt27flaSszuzZawZdYII7rIVaH1xUFTESKjoJIqyZuO/7fmNH/N/L7
uH588rFg/1QBUYeP7cFPNfJj+j+qn6s59bX8kcjoCvFGAzwF2KKorvOlM+pSojbgoR3kZ743vBZX
KPkwY3fUp3lfnY19D5dyfRVXZk0EwVLKgL+csIicyQ6FyqmuOJ298Uix1rjgUAq2zEYPar1oGhM/
udSpLntJ1/3rn74WYIn412xSkrwB1UKknvWf/aP2TE7lQx/FAXvOfpvPEIqUN6LIFS//YeOflh56
mdALBvVSZEJLnPDCZWkLUfsf1nSnZn9NIFwXedw6bS/x4Rd29RFMf+rMrBQIPhLshp+K+yo7uff4
eiocXPBPv7JD8Ktxgsy5Tz1kikAF4do7A8le4vxNkRDLnb/R813pPl+f4ZWTRrn8/ulLxokX7QgJ
xKgk6l/d6HwwDm40vZYB+7CFT21nINIFvhdtN37zV4W0BQTfwUvz1D6Y9/ZrfUPDLsjxAqDf8cPo
664R5d+LYRXBUczESuuuw2LqbYPihMFppmXDJ64dNh+j/TSqOIYKIviKcNg8QcfTH07ZIT/HYYw6
cuQpR1/akaPi1bgclng/u7++TGtmJlw06gK0UaRGfDaRk6Y9VunbbO+vN732QiPiO1sgb6VyxmSN
gXQej3qU3VVP1pEfuluszyE7m1630dfKbhPRnm2SdCDvw9wNfIAS5+wwcyM5YH5tUSK+s7InkIVd
zHfJnxrUqMmp7rFJ93Vrcbm2EXF+KIp8YbcizrPM27HvTPTCz+p5PrSh7QBTgfwbOfd+/H59QVY8
0cc6fdpgSkUlsE1hrYkcH0d2o3RIvRHbgWzosdHwZDbr+yqrNiZubUkEB0BxNBhVjt709rFV3zp1
o921UQihQzWSeZaVyw0pZ64+3+Rg8Jgn3avoQ5lS14AKu6ZsbKvVdRHsXZ3w3D/GHIFBqTgZhJmb
DpxXKErQkOHOkBWVG0cB51lqHLvudih05/pSrZil+EI/ETk3xhIebohvY+Mmb54Ta+Ph9BK7frXV
RIu3JOgSmViXflieWkiaT6Z5mKfqjkrlxhKtLL0ISJ0hJdHyhpmhnY+Lx5Sa3uuyurWx1u7IIh4V
/IxxtUiVGcqqyhJIFA/pbtQHFfQcshFKqCAJzLIud7wp29tZ0oYdgDMUFE62tecg6VJi5qp107XO
rI/c8kfLKjYO4BVvIYJZ+3iwwbSpmWEjTaBufLGX0bOXO9uGgnGWbAQvK5tDxLMaRVwnIyiUw36c
1HO6KMZZzQ3gafJmy3evdXH5/ZOrAANowdgg2yGqSfq3Kc/GXaVlyRmCY9rGUbrWheAfZOjENi34
P8ISGVEnXpJTQ/rfybLFQfHxOv/FRhephWML4JwRspGhqiRDpGipDWUT0DIuRjM78pRZvzMZ1e2W
xq2dPeTxo9KwaV+OlrpXkwb8ZUUPuj+wmFE9VFBJ5lMtpudFUmWXgYIT/5SLgKAoI0hmGbnAtKXP
lUKaRwjB1A8KN1Kc3Hm5z5bFvlOUYvEgpdz6pZGABTSRmZfRfglMCkVEMH9lPsorpEdlMfMjUMkA
X/EByG5HKTIejqqdLc6ygPyyIcmB8pYcLuVnYZUV5IfcN/y3oRTNL7OoFMMFDye4GBQU4YSd1tAQ
uvPqMx+Y+ljNU+9XkKJoA2aA84smuQJaW2g8+6AlBdKn67PQVFCqiDeniQRQ+u1QCJAXCiIOcLZ5
tBrkE60r3ek4M6GtrEHiIE2SAVrgne013AaBi4w6rONsNuxOsmd2XqoJuW1O+p/f8o2ialE1xLEx
UNSnU0hVYEm1I2SvVYfT5JsdCPkf0JS3GYeuSwjRcIhUNDl3ulJJ3L6rife9MQhO2GSQ8V7KRApV
aNlxrNaUHXN5iy3/ay8ki5BiSAOkSqY2Vjjkw+NFiceVYmMPIZLXubUkTzeax+vD+NrRyyKoqrZ0
cIIVoNoF8+Jti5fusuQbZ8hK9AgO5H9d0CjptSaXmh3WKq1CuVNH6IWwlIEBk8ERxYa0gziWZ6nU
sesqdvq6bPZIAScq6gAREIJSYgLp0UxZBrJT7MPrQ/76+JRFDFcNbuWRcsnEkOXdDGUmowePk44S
mY1XorU5FVwvZU0OqRTTDgvW3jZEcuVm3ghn1pq+/P7Jq48QK8qozK0w1o12x5NWcdK4NDZaX5sZ
ITBTzEknCZg8QyRmRzcHtZAzWYCDEHpOOrxbXp//tTEIEVmRlHU8ZrYZFtS4h2TCnjTT1lPI10fS
f8RjShva53raW9DoNMKyBxpy5KdOlYPrn75mloLRl4uRQFbIskObg4Xe4VDDOY3g6HWA4wFPLgxV
85qpTsPr3a2shwg/Z00CzAYE30P4b+sEDVTrWbe68aZXWnJvLmTrhrQyayIIXW1YBiSBZYatsQS9
HDsKH/acfStchQ75v3uWURVMxGYlhR1OMHeujO4RvJhqqIBh+WUk0tbNfm0Ul1n8ZBskVhagUzFb
8iz/qHXrMSuyg5mNf7+3GIJVq/FSQfGTWCHhAFbw4yInntWB8H0j8FxbbMG0+0LLcyC249DWQFE3
6aUGEuj41BX9DTTdNjpZmyPBwk0tThtwJ8ZhMxthU8q1o1k1aOQguvi9WRKMOy/iBbKKOLiK4iGH
ikItHyhIuhd941BZsUBRBr0lk1zYPYDbvTZbrjV2yNnX9ATRofQQq/AjJYhhvzcU0djH2MwmyuWo
1Z85JHImUMmiPMzJp42cwcpiiED0Zlm0UuE9Az+y5Tc1oluFpeeCjz+uD2DF0YoY9HbOaFWwjkW1
Pl5oRMbczbi28bKy9vGCVVdTaRq1rnSRLj1K1Y08P5bGxiZdyYjLos54ZtgTS7pajroml/ajojXP
ZWNXezZa9h4iD8VD0ctlAFmk+S/kwbqzIoONm5oQVcG1gKW3MSz1zk5bg7oNGN+P6lQPIGobqdO2
6XQLrcd5cBP7EraRZCrtYAQ3acjaSd8qY7XgdP57dZFFpK4k52Bftto5KuJcd4eKeuDl2PdqOzpy
1d2B8ubnlGzSCHyNgQL7rOD6JLsuY43K0dgMJmr34/oR979iAo1yyzwrHcHoNg+oP/fiXAJKrMwn
Dqlic3CnSd3yvx8yYl+NWXAurOwTzdLqJYrNaQZPgWZ0gMbHuFF7WpwhwJsttfhlNyWC/qkjzas+
zeMenB6Q0ehadaf0CS4pJRICpJE1Z+F1/1iby+iARblwCzZYNxM3sjdaVOVrKbPyXHUtexuXanZM
0oC+wcqynxyahr6ht1DO6KjcKLiFqQg5l66P9JnXtwDTtLeo4bV7Jwd96g5cUzK4Tev5ebTYckts
WniG3kC+nDQj9WxrUD3oqg53+dTbntK2yi4hifYDVNYZuq35foCS1g6puW7fc4nCA02KRxgEEupO
ZU9zVZWDo+fzfLTBDnUAR/ASTBIBIC2pi52MmiMXvNc1KmlK7Q4BBvPBvAhObFoRVMyBNzhVQBpO
ssarQK9eO2Yx0sMy1lOU9m3VOEat6LIDPY3+/Xt+Q/DhQ5HRMRtHFhl8mb0OtMUe2IGsb3o94W6W
4M08zpqxj/oqeQd/wSE37PpDruJ7fltUlrFHxWoTXL2jTn7pcSLI1amJ35J6q0hs5QgSwcoq1+jS
GkYX1SWuYgBnBQZu0i7JzENuqi8oHn781jqIIGS6JBoFd7IV2gWeFFLyOjTxxtGwNgbRe+sqS2vW
yFGdIKvBysZLqjbMtPE8M5wVg50H3xuDEJRlDcRGpUtaPOHKU642T1XaedebXjmBRLAwn+oJ2Dhk
duFWkBOSSzmsCTi4yl7/3qOvbAh+lTUkq1EpxiIJ2m+/c5zR92XZbaUaL6184S9FaHBbSQZqHxiP
Kp38VM3Kl+P8e0YmgoMbpIihMrnI0VzZZ3XMbhNzvjXGZOOiuDb1gg1XNiL6eu77qKWyWxSvGjys
nW6EeCuBsCiSxhCoFH3dq1Fc3+T0pQXLAjHf82zDu600L4J0cRVZaL1QFpkak5x57ne1DD4Bo4O2
EbWNt+ubc2VtRWJVFElO6rwMcjTFZlCCYz3TttKiawMQbFc1CmQnF2zKWO0Uj1mj4nfg7XN1uwBB
hda3wfUhrPgIEVPbq+CcnRZbBq1kukuKofMnrS0diyKLuBTQppS7rYhvbUiXffbp6tYrMjQwwO6M
mplK/VOkExK9LVK59lCSnTbm32MWhfDYv/00NaR1k4whpNfYyYjb/WIpz9dna8UkRCxto3Yg5zZh
cSimhnqbvOhhizvjyY4n273exdosCedyA+2SRF5m7CmLBJK2cCfh/B2knI8QdtoiwVjbuIJpc5pi
b1U2ieJ+Jjc6uAH3SWe13veGINypeBozvYQuTVTq1Z3ST5KTDeR57No7ybS+Z3oiGtZGee845PUQ
tZ0RH6hWUD9Tk60alZX5ETGwE5tacMYOQ2Tr9qHTQAOTbqFSVwxOhMA2ZZeXU4c4lSu4qJj9PqlN
txiUYNJQpSNvgBZXdpGIfc0Z3p3GvuwjS87/kFLKQqnhd1BQUB2WNdJGELZiDiLLKmLIuEZ5CPZq
lwVyYkCjDPpZnp5rW1WXKzcsTbBltVTxMhJbckRBMDkUt138oJRqmLcAmrWmO9XSRjp3bcKEaw1q
47IFskQkUtnPhg54SbpZ9Bc9sTeyfGsDEcw6RbyCHIxO8FIMDkI9lyB7xuS9nlhgpLJQc2WPk2st
36vnlD+qwz752pxJTQkGzT5q5PyoyYaDsuq769a9tuiCdQ+LNkFFfpIjxlFQMtxoPPVK/vKtxkXg
q15PVK5VONhkOkpa5tkgQDOhXvi91i+L82lWamvialbrcrSYy541xQNeCVInt74HhgMf7L/tjxAG
g6NQ5EiDJJcydw8gWQeDX7LxprHilUSYa5Oq+UyagUUs7l4GXbkfG0DBr0/NilsSoaxJzRYDJJ9d
1ELSsLVfcMvfm+lDTWdX6vSNTla2johWNTQjrcCZwECWbT7WxUURsM0fGDbqhkNamyHBinWNQoeu
o3OUDdVZtatd2+rfO3BEud0qt+aySnpkX1j1zOP8qKTlRips7auF05jksyr1Oo78MpccgocGA8oX
15d1xa2JsFOIUsStSWcWZVkzyXi+5Cq00sppD2nP0oeuib1x4KwsrQgytUyF2lAYJBH0TGt3SClz
QMekOu1IyMbirnUhWK+hL9xaxriLChSyZtBYg66d2XjXJ2oFQgS8wb+2i+xsl3MV6ciqR9ZQqj2L
lpOT6MOPmKsgatT+qlLrmmz0Zbb8MuFWIbN2/83OL8v3yTFB8c+i1JJw+kBW0K1j4EacLiZwTiZK
ZZ181oiHGn2IsJJcxv6AhLLHkf4K4qYeb209ps/Xv2RlK4rA1BhMpVk+I1sdN8ypVe2I1+iNXPJa
05ffP41xhJrkYOESEE2GOgKZ1ZJbJAyVb7YuWH5TN0i0DS2LNPOnPj4r85/rE7K26YRzG+KzeONt
0a5htkdLJnuetxG+27/e/EpYIIJJIR1r0HhG2DcbP5WZON1Fjy/JA6J0ngzFv4Hurne0Ng7h1G5z
Y2qrjpNoVqzbAcqmDpIXuaPyTQnvFVcjwkjlQrHLVK0YgIRQyJV60gZ9MuSeXk4oBaZ98j1PI2JI
LXlME2PCg0duqa8ctJRErZ7TcmMfrY1CcAMoJcHhCg68iMYacWM9lh4aQ0UhsZnlO1tOku8dhSKS
tDFKHTwQMDQ1X3qCoHyQvAVsVAd9KchGpLZypotAUmIQIPMX7N1STt3EKg9seFLpjLT8e2NvXfZW
zPoDuf/JrM2F0QukiiHSnGcnJ8WLzUD3f33Xro1AsGq7qLSyH6gaaXPxRtr8YNgo8i54kCRmMANf
cr2bFeP4OBM+jWEkSwGtZluJUHT111iaHgQB8wkMQMXGOFaKN2URKFqVOucLLdVohD7vH02re8+u
i8KPYznedVDfCqsO9O3QN44fYwDy8Y5VkjdAIc1nHA1VZEO0Ibg+2LUFEzyBUWhNpsHnICvcPzEA
ZZzF3AIarUykiCiFUKsR6+OoRoWkgEpb719AIp8gnmn23/p4EVNqG02p0mTCxy8DqiyX8cdM2N/r
ba9sNhEUqhdmWamk1aNBeWlbw28T3VNJWOnLoayer/exNkEXt/Npp+mjQeqqGpVISu4L04J0buUM
6sbkXBr5ItVMLp1+apx0gCDJOsM2NqyzWRX3SW2/GTZ5XIx8Y47Wvl84xKWGWaSBKF4E4cURtMNV
dkYdbO9A+njZ8FproxBsPjXMRq9mQ4tiuKoeD5lzO7qs5W62VdG5NgjhTLdsDerUsaxF0PeQPUVp
ldNQxomvSxn/3iF1ER39vBRpMutg9Iy1qEtiGDnEKybTNdg3WxdM2FYtzSqzqorSlnRRU+ZL4uTl
Mj7qjVFs0WJ+PUuQKP13CFmHxyjQWmuRUt9w+kjYi2FvgIW+dkFExCMuPUfZmJzSyNQLiKvLlnRQ
QGqxkWr52o6JiEjM9EzqtAHeHI78mCXjnwbquixPf7ZU/93Ii3/dlL/ep0REGGqoYuhlFRfCyaj3
GmJPpxxAv2EMUGLvtC0SwLVeLqvzyaatQjIzxe5B3trkDwnP7+d5vFEpu5vLfGM3rXUh2DQC8VGn
RoUYlN0TxKAtPxPjORv/XJ+nteUQ7NnSgAKGLI8c4eDp/dmsOpDoUXhvplYvkpHJP6g65E/XO7tM
y39dILEF087MwZCJCqOgBmAfc1u1e8rjx64q6caj29reFSw7IWoBwhOkv8pJ34OEGSDNLZ2Ni2V9
9fGCWdeTnkMzQF0iGcURjgSBTifulFNdgya9M151TKNjA08HNXsUuF+fsJXVEdGH9cJIbIyAc2Ao
6Z1lG3wHMg85DQfLZK91nFeSJy9F/fd6d1/fd4gIQtTBVKswiPmiTGvM3nSQZwRJXoHSkUPs1jWQ
PHOXXI8ReXNqfI+mk4jYRCCBJdlKlBESJH5cg1SyCvVhy0BXdpxIgystIPyU1BjXnoTIqDPkkyOl
6WPL5o3M9FoHl98/eQCJWnZm91ALGUZ64oT86qwyGKRNHaSVDS3S4SJ3nKAw2QTZ20TumgQv99B9
G3bX13vt4wXjN/GCDNK8yT7I0htnN0v/TOmG21prWjB1sJJkUHhfpINW3UwUCJk5cxpjIwhZa1yw
cuB/LrwVc3yY7dtmbt2U3tO+cK9PytqMC3Y+KEWKHFImHXLSPlSVAcSetZgbjSsfRa5fuBERcYir
fh3j0QQF+AnYopxqGhtwiVb2fWEkpHCX3spLx8wrtgd4TXWHJv+hjvnyThGquzJTdVSi0MmLB4OF
PQKMA0qwoUWfzc0btSsFT8JLrkRQAFuoW7Pe8mIqTbFbldniQjTCRo1yOtCbinaFh8ct5e1yvLgx
y6eo7GLqzsUwnDVpiZEpqA3brQZuvw51i0IvW8ttlHNIUuWOVlyPDs8G3XJRgfSzs7neO7XJ+COl
JqpbClpRN6OMZh63U+mPIRU69ToUJJz7WAJWoVF0mvm2obFHRTaAqRqtQn/P8zwm8KCp8bzk5uJO
tOauzokJpum5+wEFouF1yg0TWrVFbXhqNjqg3UlDM65VJ81j5TCyAcwWBgGujtHhkbT931JLmlOa
wm9ZcprOd2VWQM2K2En7KwX60ykhSumwqtLQVWFNe3BJQsA8S/pAidv6Pp75gv9mv6jBKXBpE2oj
BpsdCpLCr+QjuYVGc+dZsqy/a7oBcnh4hZsMgvMBZB4kPwHG10v1QgkZsIBuq/LWHQ3eueasmMFC
Ve08J9r4l0h4kDiVPTxrPaLu26lqvQuqmLSONtbDq2Qr9Y9eUic/lzW8YAwqdxvNKDxO0srjU6a6
VtxlJ2VWUmAu+eRJvKKTX8SploVWO4zaHlwpbeVKUiJD8kyhkMAp5vG+AcjmZdIywn2N6mYZyIpk
V+5Qx+URd9Hl/3F2JUt24lD2ixQhJiFtGd6Y82BnekOUyzajBAKEQF/fJ2vlft3PGeGdK6MCeCBd
3eEMR7dQprPN69lXXQsH30nmNwe3VAGYWNgcnNcBKMNRG3VwifKgfhz29k1ZqCxmZRT3ObAwSwdT
6sDbs4kHtzVr+NO41rEHbGA3JQZzw8O4CDkmcmEw0xoZEQPYYWRIaNT17hjAUhXqyl5UnSG8vO7i
pkmB9wsPcz1OiUMYQJlAl9eOuMBmceWrXRf1xaMwG4QcTGSgkViMQJqwbsxBIFC7ou2XDxQk72k6
DnNx4m3HfqHXT94F2Fhf+qbFxqlUH8z5FIwDDLXCYN/XEXuAYH+jEw59/dvGaS/Oq7Fxb3yCGnrs
RvsFM92wzbyxDsfUjqOa8z4IXT5bEu1Qc1jAjCJyVBPtvhTtyl+hL7YmvreEu7lgQ8J1vz2WPZkO
48Bg+hyb5WziWOVyoPUX2WM8CW9O9VaYiRyMUiTnjXxB88I7boOYJthRhcs3Xa54HCpUtg0hTfC1
6Yk62TzU3HPdHmShiH0S1q7kKZcw5yLY2kZYn5wGAdY4mwHpZVlZPQ0w7qLDZyarV8L+pYJwR9th
nq2dYXrHqt2iiumlWZcVwpjkM9zltVt8ZOG/HeesqYMVMU2fBaAdWFRtxmNB09J1+Z9Pl2s3+Pj7
7zfg4VCzep7PZRy/l3yBwD3foiTUn42rrshI00sgsh+W4Gf6MT+5ezom1YP9sv0DtK++rV/XR/LN
f+Nv9mV+nG+Lu/Dpzz/qSo3yHxr5tx9VaQar0przk6cdvNsnXgDM1ToCeyXGNViN7jP182t3ukgr
RtJRPbmCnyxfToQ3MNJbv21NcWqq/jNw6bVPdJFdzIMXVF7g81PdHJv+TXU/HfnMcf3atS+SC7qV
HDMjNDcglnP0WZWvrNiNwLD+1Ye4xMWuWqsqZst2Jrb8PlCUKMNMAwyrmrdp+Uyx5kq7lF6CYoPA
1XMUA1iPTLTJirUHZ3x89fr+a2DUue3We9bYlyDYxoTQyCZKVQ8Nti70RT7rCV8JOJfyvaJaJx2M
YXfGzKreV6Q1WdfF6n6OALCvROztvZl/ps58JSNkF0HBxLXeRoUcvCF8uXURMqmPH/fy52927eoX
EUGySiljAkR4732ZnpX++XfX/bjfb5vSuFKSae4KWAgy/04zWuarqD+z8b6ykC+Bs4soGk220Zy5
mCeXFCjgkgmGQbcgM2/Pf/cLLjY7YVA65GG5noFz7Y/zMix74tj44++ufrHNSQEZCt/DKmYmmh/E
tJgjbNXnv7z6xUaf/7OagtnUCU44cDWVyx3AlFX250e/8vIv8bO8Q5rHRdye5crh0qkKdnQltZnj
0fZ39dsleLarbWEbMhQnv6pSUYMiXG9ZOXzSprmyfS+FaaNQM0UNa8+rg7t4oJDJyqqKEzeo76VD
+hp82na/9q4uNq9tt0Bs1YoTgu+dYIhILpdi+aSbee3qH3//bZOtXRh0nuzaM6bQqd32wxigChr+
amRAL7GytOUbZV5jzmvzjVMHGYPvxtepEZ/U0R+h4P+pRS8Bs25YPVBWhD3Xa6uzSLDutSDxpx7L
Vw7rS/HZYJvjcOtRpjdapQ1E61vQxFYocH62ya69/YstrP1aMDqY4iRt8+4rcYzH+CWsyp9/3mbX
Xs/FHh7wbsqJiOIUjLa8MZqi7arFJ6PsK89+CZEFHkL4I8UgRWl6ihn5p+7Ck5LTZ0PNKy///4Bk
Gelbt6IBU4uvsTnjsDy21XlYyk96R1e28CVSllVIYNuyEqeh66DitTZ3nhcmYqapr+uc9OTlrz7C
JVbWqBUt9jhAOrsxmRZ95D/S2a8/2WHXvsLH33/bv5pABEYpa85IITIYk2TN8JPJtz8/+rVP8LGu
frs4WmCtHzdTeCaBD7PEH6vokQu/tQBe/fkGV/q1l7qwcxmxRhDENrQB6nTpJ/GkWL2kiwoKgh5D
OT+gzzPNWSjdZwKiVzZFeHEoL30cDq1Gw1NH216EwwMdir8LR5ewWAPFFlUBcQNMN3PpNEKg15rP
dAOuPffFZobKdjMPBbJ6Ah7/ZoY331SfnGZXLn0Ji9WmUqHTpD33IOrdjKQWoI33xSf4wytL9FIU
thuspUtp+alEnwRCWumsqsQu4ydr6Mo+vkTFol+gWwiC8JM/9P8O7Ocqb2sPbS5PAgYW/x3AiV6C
YwlD1wUuYvykRw/HcPOsBrt3mn0STK/stEt8bONDI5GKj41Anv2yzsxHtxJD6eUznvi1G1xs5VJG
ytM0Kk71+J0AKbeDUTVsFcndJN1nI8trHzr43+Gi1OVU2QgfmsL71Dp6mOjXwcpPWjTXrn6xb9Ea
W8OxJLh6RJJwzLkWQH58cvFrO+DiIJbehL4VSJ8nTLt1snXT9yWYf/45yF2Zu12CZIsibDplF35C
T04n0JJJucY4F60lKDoV+RDD6CKAgILSfznTuUTLWvTWaMxVeF6hT8w35O9TFGSMq08ATd6VPfef
m8dvB0Nsh9Y1Bs50TU/cfnQc1U1d61fVOC9D27pNwSafdvOEtANqlt0ryl1ATkUl953viWyMLNDZ
4TZ5hybobG46f4SptQe9qz+/8yvf8xJu6/OVFF7sh2em+h8xo7JNisbjP/589StL8VLMtdNTWxR9
L06VhZXC+q1e3oj75My9du2Pv//2auu1gIszhVXWBoW+ZFXiOxvic493+HfPfhEIuiWog2FCOhID
CT5vX9rhpZ0/mSVeWxYXAWBZVtn2G/JN2NAnGFzvVgPuDlQVtiHXn0Fmr33aizgAvCeE6MoCSa0w
ry2lZ9q3n5yD157/IgoE7Qw++RqKE5nI10Vsv3xfxjTZRs/ceKZoc7AKP5PvuxKQ/7Mv+u07Y5jh
DZ0dwjNUjR/8GboOJTuTWN7DTveToHblFv8HMos4sJYNxcloCgehyqpIOgHRNg+glaKOsj8vqCvf
4xIwi0FLVEEOITyD+rzrVrn33Gen4rVLf3yn397R6LkYkN+Vn0YzMCgluTpX3vT9z899ZaNdQmRb
XU9bVAbm3NcerIdikFGl3/1Q5LOFeu0GFztZcA+qfguOQ72UGToQp1iyp9V9BjO79nU/XtpvLwc6
+8XoMWAdiq17IBVJixH1l+7v6Gd3uLId/muf/naHnvrBqAIQRwpen+EVBWc9G2YOvL9EBmrI4BkR
frJUPf5fM/L/qeUvUbLKLVEwuMGdVTX6uV8X0UuAbvnRFnrY+303/pqWcnzDBq1ezTbxvQzqCjMs
NsCpEPO7r8qDMHiHWadKOB3Jt1W19V6sa/Wkpyb4sqDDD7CZnQ/1VlQPE+PlDSukSeOx42e4b5e3
OgzZMQA5M6O9cHetjLYHiOvUe5zfKqN08ZqEib7c9fMmc9553k/dCpn7/oYBaztCAUEM5t1gnLCl
C6lRE0vTvvhsAd0BHs3svDWsSKI1MA8Fqep/FYUH3+5j+pBV4WhP81iFO8h317+siPoveibBTql6
/CrQ8XkABGE9TXqOjm1QuUfixaAFz3R1R7vUpE5qaH0daVfY+7Zx/Vm3U/FDkKncibYqM8hnrYcy
XnifODKNL0xEs0mH1jbtDqjXBXM9rzuvHQsyOgigagldHyG8UHx1/ep9J+gmYBI7108xtsqQwHVD
pi6IZJXo2iBnqgUA2gNtA4y7mT1roNkbeEDUJebadtzMCb/aFWnkPNpnDfRBcuCcbDIXikAdCT6G
MuprvF9eRDfxNHunJRZd0sYQ4TJh3wR5PPQlS6daj7u65rCpjadO7SiImo99CIfJHPqPs8pCH8Nr
r5h8nmIw2yZR65ZXyFy6Zwt+fhbPhYe1UOrdGEqza/SkdkPvmhPR/XLso7o8rXW95NZXKg9lDzWZ
dR6hf+NjYA7z4oM/OH2iMCY/+tz4uVzn6BHsnvkN5Z+BqyKV/mGLOawoMbs+INthydwHk0qwWsXj
Sqf1SQRhjEXjk68Kp+VerdzfgeKkoLypwv22VlFK5MKTenPrj4hX440EfOELW3h3S0epMxxS+h6C
Idtb0S8qXUbMJjwbLLsqACR3YcASCHQGbnutPoRtIxBAZy1/xuiKPmi+wpOvaM3NiNvtwrUuMuAm
VBYEBYqOHvodwGaZHZREa6jfLP2zx0AejUu9ySTE7OC2nHr+tVy9fheNbf0gVzLe95XvgdMUFKlq
V50FG+lSkIRhyhR485cQBpc7VVidK8q7vDQ1Xjo1Sx5XuIot4BJS4kvcOhp4N2zy7M6EguPTbWwX
VqzLA6rgbDFExZ3GdCupoAmZjEHlH4Rsh2/hOPEk7AZ1U9eQaJmB3biJxpA/OlvUt95QrOkUVvEb
3TybUo/QR+vLMeskBdxkgJDc4zp0/oH1sXegK1Zm6y3uTi5od6wlq747QAT2UNYp9gT+RfkYhPMX
L9jeQWYMjhE8I/bTNoG7M29h4lO33hKOmX8SeBjSY67cHeJiDd/4bFwOddvGS3oyqgSqHeHdgPQ8
bTYN5XqxRSyDXM8vynx57qZR/PBFw5KyhFlXKEAW3slaLF+6av5SOPAo47DcRdHcHqKtp8CfEBt9
aUpb/nBt2ae16tbt1DE2nYyJSBoSrwdvpnXPHDDGIRXCFjsrg+7BD5vhqTXtD8L8ZUeruH/SvZGn
2cXBV9syWqfdYkC2q7o+11IEd3HUAagQaJoDh1G+B/jXCflMjFDXLHGyKZD9qfNI0kFVIiv7/t3K
lhwn2rgvELOUL2W/wJRx7ap3wDeWIMXcovpHrL4LDxMMS+9KH0gFtZUwLh7Grn/evKY7Cg6OofRs
9xJaNHlzy6Ji362RPftsm/4JzDp3aQ1u8h0zHagvYSx+RmNFIG/ZwJ1LKfxeCpGDSco1tUsbpWtM
2K6GkdPB1hZWVIz6Zx6MaLBDRg+6AnNDd3D3bsJdVMTlvpbdMCbT3MZj2sVVnYbhVO27gkGhP5bg
3E8jXqRXeLk/sAHIFw+mG+Vap7MNNJavqO7LMOLPzpHh2Rq5vXq653sKpNkN5+uaQUgPFnB63vYR
XzudClIsSR1M9VfXVDRj0J7YuwlW9XaalvO89erVLQMEskY8fVdAdZch6CQuENFrUAb6SW49TC81
nb+XiqBxYduuPHRj9TgrYCNHvzd7COHhGK0cNdno7Awxc0PygDfTG7NB9eANc7iHvpnNpjhc0pZA
RqukRt5iFDzDEGasbja5LD/00Ks7TqZhV/cc0lquBP7aNGGTYrIT3JLQI8cF4j0HLAusEB7Joyz9
bmeBCcylpiyNRmsS1yFua3wmqLpbyXdewOlrL6UFbXjg0aNpGYfBqBjIjwldk1stivY+svoDlhO6
u9rK8kvn+/ytpl0DNMfQ3lbMsj2feZDZtdAn4+EC1mmJ+D2ah2YZp1Pl1SAJ9zh4X2ICKVnDivBR
jpNO5OR3zxstXZOWMLKYcqGr4qviq3eC1TVokmHb7gMpm6+dhStvuUaAqm1seuhMzFJhgwAsL7Mk
mrthP+l6eFXgf+0EH9ov4db8O0FXj2VLHG83YY9vFetleUEmgS1feHV93KBHeAwBXAoT7U2tgHOf
AXAtQmh1TwHquHe6KjbmXVeztPKHJxcPd10tEoUtvnQIi20wJOsWFvwYFVXg3UdSFTr3l3HdNaJU
X0RMx5MvCbbWqOCqFxd6TOKx7kGrW2tWwvCnrcbUkGBZdhPC44Fq6MWkYsTp64zqiwQGgPKZSs/L
2jUEsq3pvOe+9eHFB4lTbDd0OwKt1mRRUUdyshXs0fUezRG2aFZ61v6ifBpycIZXfb8tPSbuljmI
khUYgUdi/AERb+2SUrbru8c9GH0wrwpCnGyNgMM3kp83Tebh1RORFIlufbkzZjHpgtUik5X5RQP3
47B8ZwUOgGDwfumOuudtgcXyqS4MN8nY0gASaTYCFiweoyHRTc93pOjW1PDI3gYhMXuEQiC/er4c
l56wFIjEcEj6RSCP8gZSvkdEtGflQztOUm0XAI7jPomQpZFMsgAhcYvjYxXHZg+Mi7tHKiZewxis
ZjTCwTnqjE3BoqQ/gO5qoSqkoZGzQG06geigl0Pptt27taY65XXhqgzOGgG81UOAJpN6JOtDVNbL
btWQ5QAVDAMruJTkLXPtbmvr/mQkawGUC8r2nvGqP9dAQbyEC9CRCSg25C4gZQ8zZN0g3Acz8V9l
L+NfhkTNP1QYHL+xC6cT9Kr5uZGYmHtUd4dljmGFPXP1sMa22xeRb17GhY2PssEB0q1tkPk6dHEi
NWtLlJ8VJG9nTd2LVRJgRCDLui7pQOpiJ1kCQK2x314nLWFLPza+n6tik/ecUXiIKSZ98I5ChlDE
OhvkUFMlX33lCtgaQSTsVxkD3B6so74DZgSTupq53MadAa7Ta2QK12xeAZOoi1+h3qZ0GIvom5kl
1L7W1eYqjIPnGdZPd+1c+FVSbi4E+K8cih8TjUl0AIELaJHQt8I+Al8zqxQc7nlHmD40gw7Pzo9L
tCXDGiaYRdmeCVNsTdna0p2rhQBQ0PfXh0kuUVZa1MqMjy6zkwFQVSybSxvrPJ2qQCKZWddaPVNT
1rnRTt+71cYmmR1AgYkcwvXRytntoD2Nhhl8S5s3IJQI/jmC90DcNGIP0Db3pglJEyR/dt2o0Ybp
7OqnEuLDpxFnrExbbRDh6nVWLA1Z0T91sGxTyWjxxD3ytKMKKcrLui2PZawLkPwNKpxlLo5QQyZL
IjpC89Xz5XFaG5igRUrdQnupPuH1euk6C2+3RHIAwMZr7sa1L/ZmYjqZvBqEIigs6pvRg2T+KmZ5
qMQY3EbISL9ZBmG/I9/IuCOy7h81F34+lYbdNBHOCyAqtocYAgAPKhgNnJwHA68r2th7To0b03Vq
tkOta0YxKQcUl7BKv1I3BGnskTLXOHZfSTez2zAYujLRfa/3jWijXVAbi7MdKUgCweQiHf2o2Req
oqcQpvV7G4rxiZak/+aQZB96V/bnBe4cUFuZ2y7rmqKLwKRvdZ+1vavSCDKz72U0xm96AFIZQOO+
SWCHVynIJKCs6wOPnkXZxf+2VrUTCFbtlFYdEI3I7aobXo9lTmAh/gF+8gaR1m7GH9qpfKXMyRs4
X5Q/gZGlu7ot9L5z0tuHa+dnbWzCLHL4SGisVg9rM7smtyAb7mqfAALK+noPlc/oRmyyw77pfDBd
TYmqs/NOJY10nYLR0L9WU6u/r6QJ3yWvo3/w/GuTdnzwoU4BmDfxCAFo1Jdfx7akS+KjW7DTvTaZ
T5U4hG00v7HBC49ED+5lpCsMMNxmEzNOs4lR1nkrJMIrqZ76AHkSLAUaCK9ONV1E6pNiyCrWbDtd
BQ5A59b7eKje9RlKPDj/VmKQB+PXBoN56r/RUYszwB6W70pe9jdjbKd83qAgmo5zOWK4S5r6ve8M
b/d66VHF1HZA1RWMWTXoMa/rAOZzAPSifBdLKuKaInE18ktXT/ofLpGR5v7WRvF9PUg5Pvs1ME/v
FeZkMD1GwVynVGr3BUAE/yz7xj/ETuhEjIjzaiwjhJJwRdvkmfW8yFfjR/kQyqHOeqG8Y+F7MxTz
8RJaiKHZ4TtmESrxlZnforgJM0CQwyMysWlIoUCrX5qlgbhpRDYdJTEmOq+A70ZVVpooQDOkF94J
+G5gbivn2GFaJCJCiXJ0N4viXx9MmwfkKmMCKT/mZyspwRvUdbeGWVkcDOoD9QBIvR1SF/JYAeqt
tc1FX0OfqhjaOiVoaf0s7ADrQdMLJLabVHsBm+YEmlYy4cE8vcaFrPDbfHEMiLPfS86XPUQf2nTB
S3zyxUZfdMeKbJ7DAEGIBeqs0PtJjASTLoHe1nRc5lndbS1r8rFV7Q4wMPJm5LKeBHK0Uwfk+w0Y
j2GXKNrTnbW8yYyc64PlRO5jHbW3/eKh04JGvQMqOgz3YQD+xibcySHbTtAAwhiy7N1dh9ooC2CL
DDcfMGwOIdkkViPqohZwMCVvpZAsZ2U37gmxS1LNrN4VrF5vV7PZAxZwnHpu6XNRRPJ26FSJUiAW
+ykclyRGJfuuO69BLre1O196w0Nh4xnf1zUyR8x+7kuUSr5o7XPcbgNqFhMewsJsadHOfKdkz+9H
UfhH4xcF3OhcWGRBM6/5IOP5xLGFZ2TLs/hni7BNEz0YfjOQQhzUaMyt44BY6XmpX+pVuX+QPnZv
DVmWVCoc4ZmBtiDyk6Vb77yOKIcMHG2M2jB2L1vT3BAzjTcQuV1xQs9VtXMoTB+NmsxPYUF5gnIS
NBVrOIaYZEFlnZFe0DkFRRtRWaNEmmLu5QjEQKN3t4W3oPOlGjjMdxJNLvingc1Qy7ygHUDEDDgJ
TI7a8AyZ2iBbSrHsooYzNBmD+hX27AbTxMaiUFn78o1yWT9iN5UJlKLqm7gNy6x3UYhcczO5/1GW
JQoGJmsCWEQBAf/eP01Qs6wwdRv7JYWVV/mOHIrmAOXFp2lb9Uk0a387EmjxajUOd4yH9jEmfrnX
ke+fx7gabtqgld/BuhA7Aw+4vRewUCa2WYs9+ogwClmVnwS0s+/eFmz7mBW2TRC3mjsjHD03njc9
sWqKXuEE6GVdKSHQa+CdfUIiSI8DWfD88aL3i0SbdSQbu0Hj3j+xbotSjgoIBz41h0LHEF5umipO
VYnZIU4KKCrKgbAfYm1wchZK4mDz+9EHq1Z7/GBlwQ9ygMcRpMAWkRfzAHD4WPIGPZC47flHVTcv
oEsokVdmXW8+NFr2vLPbrdBTB4Mk635NY1jtXVV5d7yEnGIS+/5yA/eo8ElBeOUMnjZG+y0pkJMW
xMLxDzWSSifQyb6h8xf+9BQwvWimgRdSREF0T3yMRImd4jiJohiQgwX9jG+Qeq2fl8Gbo4d2gJdI
FnnlyNKBWfMr5l3zgr5YfLuWU2gz7tfqvp3jdVd3rrlXrvLAmxiihw+/HxyY7fCrNKJ94rqaM7Bq
MGP1APjI+cLHvA07nVNr23Sjgt4E/gBbqN7Xu76T/m6oe5RC3oqhABOafy2megTVs+kfCgTSnAOO
cjDTUP7omjA+9dPC7xwMwvYFC/QxUFq9+EZz5BOY6Lz5FfqlEnV7DjZQcJhZO+6HpaY3htMV3N6K
bUklMMvmOI5/kdAvoqTbRjZkAIj7D8XK5YGaGhnbplDBJzSsQJiQEqD4siHeqRoBVAYzBTYkeKm3
K+R7TFKpCjysfuDl3UhEhQFHPe2QEcJEWg3FkpWTCFDDaaAYmsE9uUB2gPJHAYbFUOTy9wFt6mLP
xqX9lyOHOvFOxiFoEXy7GRyaYulkGdt9mH3gDJTun34dW6jmzWzcL0vkfynsOuTO+MZmg5l4yrDr
n5YV9NLFKvoPVdWWfTxOShxCDdyIKZx1ff8ACk17W1i2ZB/65z/amfyidFx2SzXD2hHKjzsiwNdS
y+a/jzoa7oNh3b6ZoEFnlospn5ZqeO2RZORKlm1Gqz7DIZZBvUDYA98s2a/gOIWHxfb+F6YhTw1F
HDOArtJS9GNnMI4SWFGhIx9hHPAK/cEpKUkJs3WI4ea97WCVRoTZzZGBKQtDabetdQ871467F1PN
ImlJRL/TxYmjD0HhR2XG8QatC0g+bQvfoRQTB1MgPxtqNNNbnGP7Xhqee1BuOFWo8ixk1odwH1Wy
3y/O++7iIn7qScdx+uHXtCW6dVBZdN9FbMpb6AuTc4vQ8kLHmqSmlAzHXmHuekifZxPGjIlwMzKB
fsgsQxnkFF/SiqHl6jXx8I6BcHNLAoTrYC3XNNBbfPYh5pXrua3/UZ2H3gIGGrdDKxHnWwC28AVr
eGdtmKdMKfrFKl+KGomK6IInBIZi50AtRu4aqFu+FRGyXuSBzz4pAYFD4rTvW+WOnaVRilIMlcfa
TEix0QcPtsLf12aOniEo3WTIOnCsmq3Oq4KsZTKTWKSYfug7cKHkN9dOsLcCLS3dRCchf+6QEJW2
zYMV6l3+8NG+1+tX4cUAdgva4sqb/Lr21XS/ycF7gbrq12Uk0E8Yy/Krnf1fKyWQmNGLjDIwjHQG
LZMow4j/V7Ap+2P2SzTkVguuC9RH89a21ZaHMSJPgoY7aIkupOj0inja8U7wN9dL9zJslSzTxsDZ
xeigEUnDxJpXAasTaAjEuawQLuMYbWjwzdxxacl6UwJQ+RSWG7b/PLdP7VJp8PhgGmKQpeQ4xtQt
nXlxX49j/w6WnIOwbqD2I0Sd0tDUXbYMOAn1MrhEIiuBcQaS910Mi4RdtaH1h4SzvVuRBoqMxSUg
iUVM8nAMxG5ofR//uZkDC1eRIRPlecxgiNzIkMPhYwveotqueed6cdOGTubMFeZxtKOC8kzfoslC
ysOgZ3EHzMWUmwApdgsRmAzpqtkXs8YBvpTxnBTwZfuCnDC6Y03r/TKwj0K3FQ5w1kUbyOmlUCml
ekvLyH6vStRvST930atX0Wc4tXVTPqrW/BIErD2fbnoHIt5wN/vo2DesGb6GWwU7Q2e2PNJcZmya
PpYXqhOYcJRZLVuejpRC153gjApVXX/rGP6/ze/CXVtReDvacTZHsRX9PigwfCLoJ73XdUgPJamW
HWbeKJTKcahuChtV8B4bq6Ti4MLEfH5HDEKjoOjxCuUwv3StiHZwGCCHMmTRI/g/AX5IjLkLqN0e
KE4bOqT7FVOAj7A9rPDBa6j/L+B+3huZCu8elDpv38NXOinMEp8qh0FNLePg7DfoR2N6BLkfH3Iy
64YxJyyX3jo2uAyZDq669O1OETDnptYOR9+P41Sit72H+I/NxFLP6Up6mRWSm0PlYdWvCi2CZEMe
/sTJ0O6pqYrzansLHqxTp75FKRk1VhyL0CGTnpv2BXJT3zGCUbkFSzcXc1iiDY+OKbE13a8OXpyA
17ZjEiKzusMK9bIGicgR/pAteERsOxXmQ8MfM7psm1GfyqIxWMXh8jCWatkjv+Ax9naoM3APuyZD
ZgWZqWGsDsVYz6clxLRV3Stg1+Ok1BxEV7T+U63s5iUmUvHJgz8YnK6WOsLIcooeAFOuK7B7+wgI
UPs/nF3JcqS4Fv0iIgAhhi05OrHTdtk1bohyVRcSiFES09e/k7Vy6ZkkIje9cHeL1HA13HsG+btB
ov8Rft9d/8KQYM1iHrru4zj1CEybNc3eK5zqp+NNXgJLROfRFYqfZOCH/mbQBSpVPFcBvIdDS+AX
KBzYSAK3gsej06N21mhkM1lWlRtaOiWJa9xPdkVDnW9h1EPeuZw9BaZZ6++rYXa3gYAJX8mwI/Zp
2vh7q2okGHCW2AOon2/52Ittg+vh10HOFDCqNsp/clhZwhzYbkqyG/HG/gW6TD3vBLP7JMpdfvKJ
7/9oVFGdsqAafymUuGTsZ5X/EHSZ8xQxXCqRqXQeXFlfvPRYHuOh/8B5kD1Efd0+9BL/dxyicEa3
FfbIbuuh2p2ANpcdKuWIckeySh6JlLjtoEaV33VWke+4LNjd2DTzD8kmPW5E1UEEvHaGnz1MLr6O
zB/PQ5t5e0v47gGVKT/2INv50Iq+O5dkKBOfu94LPOAse1vpQe+CEo8IhLs6tJWM7kVeTs/jrKId
zabp4NTMBxejLZGwlKwAPVnhfY7dCSlaOJ01WoDPHw1sF4jJw3vWJtmGadX/1Bbo2iMcGm0kxkbE
ReRV6Q9PNmQHMYnsEJCc73M/VM+lQ/tdjXzJJtBTdkICvXqGoZOz0dDT2GfQunkJsmx8DSAGe7Cd
MH9ofoWOpV+B8B/9mEm3AweiIU191nLUOs6x/DYeuLVwAEQu8hudUiwdHRT3gVsE+LlTunccd7ov
8gKvN1t39Gz7ffOGsjfo3y5x/e+46CgvBvme9FvlBopt8qxAqkNanbhHSpzm97ZiNdBMs0YBGa54
z6xtkTPwKfF3Q+EUYsfTHlu/IpDuJHqYjjDFzL6lLbX2aQNi+b4fSut+dBE3sVM51Q/oaeg/lbDh
SjlWNP2Kt08B98fMuaNBy0AY6srdBEgA3kOzN6Ho7Klx04ThpTIPOjOsmqF7EJHxMY3w60G85m1M
p3x+CCWdf3NmWZu66K1d74AWuKnsfHwsJnf+5Ngj+xGG1XyYw3l0Y9gPis0E4n+BXYLrcwt6XzIR
9j2c4Y4yRlT8p7UsTkgx6c+gndONIpCG2ag6+EwUHb41vML6mGr5Z0DcfW5Q4yeH1i7UEdT/FLTn
IniMwE9/KL0OuBdo0v2xR7sAlU40e4vj9wGHUlgx8vQXbt0gaBbLdggI3umTcPBKLedzB/1CbDo4
BbeaA6xzEBZhYKIXAS5lqW3bO0pL8M0JKZvXSOM6HWvIINg7HrUVrKaZrfZMooASzYHaKbz6TnoC
vSwuciv6DfPh8kUoEEliJVX7aYZ0p8QTHF6Pm8rTFiyr2XRUjh1uLoarT2VB8RAukQL4FeiicU5q
0jZQeq3cTXhBoNALT9MqhgADTPsy7KeAfDg4Ipu8RMEL8Jxog0xW9jx7ePnynkz3CqWI7wW8Zl6D
1hMPuDSpTyKYxLGdinKrKpQpQjkHSO507kGFeE8PmJ+nqnLgWsFssQkpyZ7bKR2egmF48Jv6PyYr
59xS2m67okclXDjFocNLJbZh2bQba6zSOJdFsaWEO38GFPnvoCvVPc44GLe0UOUB6eAacn5DlEx8
xiM79OnOgswJ/ICoRF7Hr/8g2vInBxbf+zalw5M7zPwOKZ3gyUXxY9PpnG3btkbuwO0UcuR6THeo
GE3HiYMHMeBR+sULffEIvOYAhT/Kn1DmYVDj6lDR0hi2tp8HuP8ABiFJJe876XrPhGTeH7yt62NT
dkoClTLApEBDcyQmbuo+D46b7y81aFg9DQUYti7eIKiIBsjbAlOzcUYudraFtZkrZKCgy9U8ODXS
4Zohp7MF6zA9Yk3nSe132b4lcHqMRQH7UhASOlzpq6BL3V3GYnlG1oN1FSjcGu/iU4CCHupLOHUh
qE82HiPjGeUPHQ8ZnPZs3F6HTU9F+VZBtGcSaXOAXpG/qyGZvgLCXMK1GSDMIihaEYQXvagS0Jmy
sukeIIP73BpDPB3T22CwjsGm8MqUlAzIjcRH2rAEPQpvBCTtRfF6E7rQlCrspIP3ZtRCKhqKJSy2
yrAGesoN/7BiinbXv7EAjzTVCqcZ0K+6h/BQX+A19Iwd93q7S/xoU6oQT4rCCUfIprW5OuWqwDM0
Z5tLgZSLZpvz9jTmBAmg/kAAFHOYf9cBUGc1K8jMpX5dVsY73GGUyRmbGwW8uvzcBS8NoOLXO7aA
yDQVDMssxKsN7J/EE6iYtLG2fvtgEVxvfGHd2gYeEzkyuIsVIJyqCXw4p9tYtEDcvgzBCrp66dcb
6OrGwsEwZDxL+qnAk/LI+wbpy/DGn+/+O+jaQXFboXiczKj0eZmbbvEq3VMftXHbrtYk2pcGyQju
KXLmxs5YlgDoiLvO2SbNMZUXLc95ZftYWjxGYGdR52lM6pAUbrPJvN9QKdpen+APW8Yl7sLveLcs
kXeFrlKvopOdl4eaFDt77FZ2ow95cGj68vd3TdeuAgwqo5fXUHsG+vA/mXk07sYST2G3izZT2H+1
5mwtDj6cBXzOwFU7jUQdL51V4jvwoHhyHWgg5Z/qzlpB8y6NlBHACq+SyPI7L0GFQz1kbR0lThvy
t9vm4RIf7wZLd0MNIGALrk6fnwodPgoktG5r+tKhd02PgKJxVLMiyCSHaZw3O6sK1mS5PgxfDLoR
vhOeuONMgMavQ4BMHDIcIZykd3ZRPl3/8UsfMCJYqB5JPdTEE4hdnSEs1cONmvzHbe/79fY/5DGh
A0bsdlFFx1SOJQDnE9sOaU0eM/typfBDhxwC0ehnjTrCcz034cMMC2N1y9aEDxsh7WeO7GcflJVw
0uChutZ5wMVjUwyXd7DXOSuT//fs/z8EOmRDjQCXGW5iXgQ2NgCuBwYwiivaRwDqcKcc38aySRyP
vqS1PrbOzFc2lb8KQx991Aj9jDiVaxFRJVEwkrPlRLhJAtc3b5H6R1omzJodA/JlLyxN4X8T8S11
A7aXKk/jwfUsaEiN3jHvIAwoaJrv+4brR4AZ6QGVbq/H+3sEpIAhgxRbAWn+IHmfxzQXXX5kSo4M
AKJpfnBVA5k2UatjEzndmc/h+ACvneJJ8pQcPOXIexmq8YVLjldFp4SHxAn8UBXHIobv7Fy+cq3h
JYB0aYjMQVPhYlCjMH1vB/n07HUigrfYmO3T0fcPURoGeYzyHLBHYcf5l5S0nwG/tg5l4ZBfJbJr
R9Q7xaHpOn2nveCCNA7dxAEFJOlTf962ZJig9Ja75wn+XrvckuRQZhnZFbOXAx40o7weWRRV1UGN
D1MKvDWTl1ukEP5T7nv9vm4pnkpjqAK83aaiPhRjkO8DOpF7AE7ttUNjIShNccgQpiooRljRiaA0
Cpk1uIp+QvyvRMbCRmuqQ/Z21oftMCMykOa8i0qAhtreW7NyX/rtl7+/2w07PYmwo9gNw15D7BTV
JCRkI2S4ru8nS80bm61lNQ0cV505AeL0aZ5HAGltFU/uTSKLCGdjw+2djKDcjJ/vTBVML9KtqM88
D1YCd+nXG7utLZERzjWueylKsM5R8gBlkWllaJy/njUfbQvGZpsWs50Lt05PcwN/HCQN9ePQT/sI
leQkqMoeOoueD7SJRbYq8n7xsinfhhL/vQWt6X03TOSz1zGyHdklqxSBP7gD0izbVzwTqJI3/LPQ
KBjalujuUb4B3rDKJv85IoBztj4PHlGHkgePKeeQOqqBUjmb7jKbARiXdxz4J+y+r3aWhns8Acbn
zlY/mVNyDeBMPzwJCEjvw1qL75HPhxOykinyvrX3MkaIrDqE2jxKKnhJAuD9GMypm22kGkXihTwE
bMuGZdmgYehKehanXjEftKV0ks5QsxdWNu1U7lgnv0dJHAk7OAODD/ETyaP+Jy1Fdarc8SJJqWqU
4JX/jXHH/ywtNTyOtprPfpnNl9QzLZCpFfMehkris9M16jxMEOsTQalBT3HGr1oE5FsfOfXZmjQS
40Bq5vdTxOlJc+khEcCdn2kl5PfQ8+Zqm3a2s/FmtzpAWop+ClBsO1muN5771EpPyIO8lbMPLPgU
utC8G2p+9GU/fml9K7y3Iwob9bkAqNF1gKxAkHEkkDxglBua74p8EiBXQMyNN/YYc6CDXi/MqkTp
1gF4GqWoeLRGGjPuAvjvj3jg67T6DaC69UJyp0mky70fFlXtm8PScQ85ov6epwXQtaAK33u5BEQF
pJs7ECaQZHIAoOmY85mnFsysndBj9yLQcoMcYxsT3RavVgNZUQU5xJvcdxCsxhmf9sqD0heUXKV1
30/6bEfWfe30K8G6cOE1NUv7fsL1IbKjk69/AoO+gVxlLPxzOawG7CXsP4hXU0BQ+AAo42UfnsZh
PPm4SMbQ4Qf8i/wBL6WPZxcG1cAgwRJFqhfbjb6OUa42PLhJBwSi5MaVvkdNyEXJPzyB/XUpQzmp
vlsVhF84Zkwv9ZL0gKJBJuMUIBkEVYKMrYlxLNwpA+OIoRO15jz3ILzXdE9NKvUWliivc59hsSFj
0qp6p7z8zgFp6Pqhs9SVy9/fnWm0yLktCVIAAaR99mMJ5RTQCt2Vx+fHmRNMg3HmgLFWdo508ICg
I02ySavPQPmxV9iYzMD3dZV3tAEFeOQz0g9e1aotqFtIZ4Km81CkHuRLMz6vKGAtLXrjhCrDJuzC
JohOw/jZAQ6+9jg0JT7pNUOLhUdrYBxRvp+zItUVggpQoG0QaWipAj2O2kLuxkgoijerI93d7Ib9
vHIuLhy6pi23yPH2y7sQUiLh2XMfPCU3yFKs3P8XxsvUHqwnOXrWiByoY3dfQ8ilZowlbpt/Lr1h
ZUoWfr8pPEihNxgOAve1Iu03g+clOW2+yJLd+FIyVQUnt6QuFOaCUyQL4Koa25++Usa7VyAHJnuj
wKO8cbCMJz7qxk2EbDUQXCSP6xT1zqCLqVdtg+H1eqR+yD6G/4GxNeQWa0Za4tUHr/SYlkNc2j0Q
97BZsGL8y5UVtfQVcz+g4CiUlQOOvFO/4dbyAA3qdh/ZwzddaNQ8id5f787S1Bs7A7aDRk8sI0mI
XDmMR0rg5dtyA1e2n7d9wAh3WBjhsWEVM6zMIekALkaLQgxdSQkvxYYR6940wKDMxnQT5O1E78ZD
+DOj972VrczD0vAY5792Ivh9CokCREbv7AwYkKmBNCdfM6tf6ICpODhbrIDiDYZ/Lrm3idq+fYBs
AfC8dS0PpS3T3fVZWPqO8ZwPClg1o4aPFxn5Btg5tMVn1GD5gVj/Xf/AwkBR46CHv+XAJM/nZGB4
lYFD8ivK6Lc8D27swKVj7w5IuJNBriBzoxP+EdfQTrT6P2XHdvW80oG/KjQfXJXopWfvvoBCJZ2h
2p0nPt7Zn2bfbZ+Q8gQMh7mQ0EaV/uQPF/Fiz89QyWp5gTw95TuuSboF28c6dFZID10r6IEFhX8v
0rB5sBzJNyFxwFHucW+O5zxDObbKnGPqzmpTt9COmDtLbjlAYedpBMap1Fn0FSeUCyi4ZGRFG2dp
fowNxcsKhQoeVB8AqPpTBz3bEsiHjz69u23+jX2EyDqLYFM5JplH2kMZgPduA8J3JMRKb4tFauwk
wKHMI3VoCFyytWfqQlXm2Teogunt9T4sbLrU2E2KiQ8Qv8cHwN/Tx4lW6TnrvM+9yHXcZpjcCtSz
27ZFamwsFciIfTZjYxnmB+a91eDfTCAO3NQRUwMRmhEAccJ6IGk6gH3dicFABXjdKBHpD5bdJGZk
R6YSYo+RCnuJzRdTHm7SsEhUTtcSkAvr1ZRBnPJJ4ik+Q+CDFTMep933gpNuBwL/7voYLeyIpv5h
Q0DZ6ACHTTQTX9N+fBQQ0plVBqZa5a0N0cKKMq3C4QdQFDNc5xM/OufuAK7eFBf22dGPEw8O1zty
ieAP9i3TLBwWvZEvte8mTQFuuOpAXBwz98v1xv9acn7UuhHXSEci10mhKUX8oD12RBbbwtMQ65CK
TsdyKnr4OPDuswAKHYxrvMtn2TZPSIQ3/01tk+1RtwPXR3sc9GiHIokwgJAPADoD8MfR2XHInKDZ
tx5U8pgKwGu9/sOX1o+xWaT2kIc9+KBJj1y000N+D7Ay8Xq98YUnhimoOFMIYQNcmicqVN4Puxb9
D7hsW59J38FZApwpUYHbWbW/bAj4rwX1Uo+MHUM0agKBHOEWQtVlYL+FA/RD93K9RwuNm1KLBcE9
p1eoApFgPGVp8E0U+s5mbGVnXQg2U2vRJvVYBoIGJzd40dVXKC7ueiAdy1mtfGAhCEy1RRQbyqLq
nSkhg4aXF1iWpEcy5bbBMe4eQxixgELL58R8YAZp+GUIbBjWOmLleb40OpdJeXfz6Jt0nkWF0bHy
HrjO50CnQLT/EfWn679/qf3LoL1r38+BbQR1Hw5b/D4F95eIl9l/rOD2fL39hV2OGHsEl35ZWcj0
n4KqB8tmDO5h1MKAZBZnoGVf0rK8BWpgR6YbeTfBVqa26vAEHQwbnjLBgThDBe0eubJrLC0j4wYA
FFGbE1CcEl1Cdqt4QiLsxjVkRK/rorIlCZ5BmUvdjYzmu8apCuRMb4Jh2KAx/jvJIPPwvM1QVmDY
KF5LmJltmsafjqNQzf76PC9sEqa8Is0BM8iny/BTeYbizM8mFz/BXF5pfmEZmeKI1cDmjjEMvlJh
dJwHUm+1JdyYMTmeGlcD8027t+tdWQiJ/5NK5FFJoO0yJ1H16GQwcanuQ4AjO7GW8lgaKyOmofUj
oY112fG8Oi5ZvVFhCJGYtYvFUvNGSKesav3cGZEfUMFGogamKFyY5rX0w9LwGBFdDh0OcA8Jm2Zo
N2Im2RZXgAMKkGde8JVdaSHW/hp5vduVZurismXzKencwAGooa+BOV0TTl0aHyOQcaXoZOr69AQ1
J3fDwmYHjB6HwVN646FgCiU6vnZIAxuhk4r6rZ6aO7+YtoCl3/ZeM0USqW2HViW9KskUgXARdDfm
akf1ja0b6YBU9X2Qyh5JZuTmwHOkFW5s4FyzAHjP6xG2ML1/NVrfTS9vdZTNnlMlEMeF7/0+RzHo
tpYvi/ZdyxP03WeQG5ok62GqGSoCLR9r7Sxe+tlG3AoU7wKwpqoEbBGQNj5b+tf1X71wZzQdwwtO
BdQpONaLrS6k6vMI6TwIRvSAD09bkpbuxmHV8frHFpb/3zrAuyGC6lPGm0K0ScZh48QulHiIj1lb
W3ormTf3shV88DBw3H9nwUGex4Hx7gRitMr3fhmwmHOZxhVqfS9dpOgRVJCLG19InrORkVM9+N1e
N5D+zfws2kFgr98PoQ1TK5o14Z2PhPBWUBeV3JSxBlxwVn3Dzu9CIQtsMNx8s63sRfR6fYQWdjjT
mpyKbhqtPpwS1n/tQPBCBMeg94P+xlbuEktzYJz4KvBrBdWYPJls8stqnPQkXWptO+Gp3fU+LCGD
TDQvBNhalNE9nJhIv23yKgc5HeWCfSu1AMU5AlvDGsQuGkp+ypzJAfsRep/XP74QKCbKV6dQyCde
3160liGx0RC2E16pVgZvqfXLHeHdAgbphiOwaZsA47EJm/ZHbnnfrv/whXmxje1jiMKe2TmhJ2hE
7j0XOpfz8NuD3MFtzV8+++6XOxNM4TwZ0BOpe4UTH2R/qERuZ7l2R11YuSagN1VW1bdQeUhQlhMp
CM/eVzhFbqb0+/UOLLV/Cfh3HehAcofkg2oTuPbU8NqDfCjtmgrgqTbcB82ag+zSZ4z9w7fbvmPK
oqcCZMhAxGmRQVHlntfNygG0NM/GFUDNPYdao8L9IpVxV53xosr52vVuaX0awU0jS0lRFNCtRzJ9
GuUmT+XKAvr4oAhNPG840BGKa0WN+XV9EIeAzdCO3+SxZfnzcZID2M1ROn7qVTGvWCF83JvQxPm2
FrgbYRdFp9wJ0ifbT9nOKYZopUMf3+vhn/TvgiI61ZYr4SUXjV3cuGSb0hfgWMG4ggLcvIbUWOqD
EdYpWGP2TKh3gmOED5A7qBO+dFfuS0uNG0FNOugAQQzNwxb+7FnRf7MV/r4ebUuDc/niu2iL4ELU
CKjaJSUl1hk57iPyFvYGgFxQS1P5XPpi5U6w1AcjriNecpzXc4NcZP+QE303WOH+eieWmjZiWdgD
8aK8qRMCs0IYjLgpFEOK7fXGP47j0MT36raFECTs905Q7vPBS4vo9ODXlZzi0hJ/rn/j480IkJt/
Z0FGeDoDbJaeHDybCTybIL0SQyoiztaINwtfMEG8flFVtWosJ2G+BbNvslHcPYVgagX52/U+fIxZ
AVvx3z4wJNNmOo7gYXc9sDDSK7EpDfammoDoocKBxpT9C5oLb6m6yWLPBtv5309ak/KhPZ2WCWyN
WbQZ4RgLaslQjrdNfXgZzHfBwZi4iNcF8D6ErnXVggWWQU356fp4LSza0IhpywF7FoJ9XdK7xX3u
5jtIXv26renLJ9/9bh1hv0YJFHgHAnpe8GWqVhJgS7/ZiGGOl3iZt3gVOuAjh+O5zT5f/8VLy9OI
4HHoYQKbC//k9v6XsgMYEzoiMZR3kJAcurU389LPN45kCnEAXoOjmEDAcuNzkLUGEqylRJYaN2LY
i0ZYSULwIJEZBJiYBfmGvNpdH56F2DKBejUlodAWMqi4b29myEN4BUDhlX1faXLGbXurXblvMv9w
/XMLW56J2uubwsutFsX0pnkIUyfOyJ9iFdu21LgRtFEaANwBzYCknSo4/AabgNSxNdx4DpugPKuB
Xq5dh2VCCYakErAhzOEmfn1gFpapicvzJjgiVxJ3dweSidAJnJw/VH5xwDC/rX0jcHNQytzS7mqA
Vc41EPhglRThJ1vftuWYMLxp8nzITMg6AXuDgywc/KZkjSO0NDRGBJeUktn2cpzBOdShcir1jrmg
EoSah3sOKML1Efr7QP7/d39owutKzse8sqGwIKsWb4RS90PMBwgReDysDgNUVWCHOg2JVbvu3vcc
yCA7ZT7HgWXn2+u/YSHSTbid1pCLVQjJk7LKT7k77btavd7UtAm2E6x3u8JH5Rxc/iq2+LCB/Gy1
sroWbvYmzM6DMxGMYoF8nDhYKBCsrr35iY/f/ekF+vWgvLRr63ghxk3AneBqVBT47xP0/saNiip7
Y0NnNm5Q5lvpzMJ6M817xTwI255c7xQBsc5t6BmHUJWVr6T6dH0qlvpw+fu7Q5T7DWj2NY4k4fnx
lH2dO751hjWE79JcGJEOyTqo2noK9+7cBRN/cuSeVUF4FMJrLyIXIDBAcorfCSmC37d1yDi8Bw0x
AegK+6fG2w1ZGs8X8vs4bK+3vtQhI/5pV6TTmPreyRLVw2R78IvOvkxjAdBgvustlsVaamflY0tz
YxzkvM0ssGKQXvcEuFJ8yM55wO+dPOOb671Z+oBxmCOppUUUoDcXuhVuafe27E4NuXEHMWF3oxqg
oefivk9qewdVLLAtiuNNv9w0+IVA+OAMYdVC4JLE4GZs9PQS0WEl6hbGxYTZhW3Fcx3OiDowZ1yU
TPIKatzFSlJ3Iabp5e/vQi5Qs2pKgWduezFE+6Sj/1x9kvnaj19q3ojoKQRXmUb48W5+V0rv2W+H
ePLvart8vW3svX9//+ioDlxTmJR1tj74vv9lynGvgXzr3fX2L+18cPZRI4JrKGJ5UHZ1cLhBtBFK
r018ETO/3vjS1BoBXNc5JM5smKoFTDyWMwHhCTZuZbt6Q/hbavjo5xtRO1mhlJFgVeKPGWSIgGY8
k1DNm3rGISE9EsUy9KPED6AL3M5u9hlSFKAxQ1rkPgjK8tFXEsq3DqAhN65mI8oh14g6Bc6OxLZ6
kEF/DwUkRwCnvj6gC8vNRMEFUEK28RaAlRmHYAcSE+GoNs3ogbtOVzqwsCBMCFzola6fZZGXKDpv
ODwGm7UddunHG7d0Ovus6Fr8eN/flt73tnjrhrc6vXFojEBHgrEvC7uGuL//5nWfa1fGc/upoDfV
BkIT9lbJKszaNPWTi9BiDMfTi85otrLBLo2MEeS0klIx9zIyQxnr9N5Cdl2HP1var0T5QiB6RpQj
DsC3JzlOUBgjFx7ZgGoHo9KVJXOZwA+C0PT5xVCDZthOYA3X8hGwtzdoJcPxMHKive2jlJlqtbKb
L9wITJSa3Q2+1bkdTSJnjCX8wUn3St0i7t1y4/Gf0C1e6dLSgBlh3HZwchmQkUhoHR5hkhLugT3d
ehpCjNcjeSHMTHRaWIh8bBl6AnlWIBxfGP92veGFyTBxac0kMhb4rp/0IZN3Ud2W23Iqp90sWhFH
FPrhMCQsVnqxsHBNjNqEERohcOYl9VRTCD2xX2Njw+glONsFtP2u92jpI0Zkd6UooVwladKWKXT0
IBb4iZch8C0rI7awqExHYHi3zamidZeE8xxBcbwYvufVkIIW0fYwH4KkH5Q0w+LIZhatvJoXltdf
LvK7Wwm0en0bz7EgaSwVy9o/pihswvFrZS9cqKKGJnwtLEhXDFbgJQGCQ8F0vbMPTQBJKpjdzK4F
lbHHCNr0br2q6LC0nt1/7yk5BLpTcJihaAtnuSh44/MbNKXjsX2w8y9E/rLDp4p/teGlhuuLpJ8U
3orXl8dfG8kPth9i3AFENRYurO2mpHHVhnXlF9+BDlxTAs84ZUfYZMBgT92NHTvoSv03htAIY73/
arPsjjt0D9HgndMG5cpqXZpaY+fwlLbq1Gth5cjBApy86hk6xHdBVa9sgQsDbYLietgCjbqoaMLg
apEqcsym9vP1kVxq+hIg71ZlCU15ytLAT+wGbiYjhMebNazgQgybQLihaUYIRSonEcCg5CHsDbp7
2hcgYq9hicnSJ4xtQvGSNBTbXZJ7ZITQmiwOqB7IhKk0QmKqSDdT01lHQLOyOoa3eH20wHt59GF2
fXQGf4QNDlROCs/t2EbkcjoSlUEHTU7Dn2gGCWAOIg48AGRxq9Cxv8ysVG++Y0G6bahV9g3OGHPi
jpx9J8BDPnNHlyP8d9zhnurU38OV3ToDF27taAenvKb089c091GTGSv4P9y2+NzLonw3g07vwaor
qLEwJByGQlJ8KZX/AtGYtVTowup2L0vn3QcE/My9qgtpksN1MANBuYKZgbI+3bYAjWsKVDXmGjQJ
lVhR+8rAlIgy77/rTf8F8XywS5jYPOWBVq81pGVE3fa/08qz9lnK6+NoB/JXhgPgPE6CVpuJ1+xp
kM7Yx8g2pU/zpIfDIDVbC4WFA/ovLeHdECoqIUDvTtC4qSzyIEGWc2MNL+enuqew+oOACzytNDwH
rnd86XPGfmRBFTN33EglqYDVJNKLd7ICa3j0x6cqZGdvaFduyAsFBRPeByIhZPhk4yaFJhcrlE5D
PlwULpynGokSpIS2pO11ahPUPYRybNqztSNgYVWaxshzAcMsEdjI0AbeF265MCCpotluIDq9KgCz
9I3L+L6bNgveTULmRZNMbPrCs6E/zdCehpX6qlbYwvZr2iS3OKlauLq5iUXoWdDmN/gL3crGsLA5
Opdevfv1KY2gscpLmMXK+lfZ1SyGaKmzqSf322A3z9eX2lIHjM0B3nWo8gQMMshu9sjhQwppz5VV
vLS4jJ3B0bM1pATQPCDn9prDc8QP7tkEyziO9/sAmU5U3oi/NlxLk+3+O1zQekxr6AmRpKvqe1JN
T6ry3iCIvXZJWJoO48rCGmFXKmtIkmZTBCdGW8Ocq6yjXXg5ogQUZ9ZYJEtfMsK/9H0hIdXSJvN8
ruoHb6o/Me0fHbi83TTpJmDP9u2msQVvEz/96gdPNYyGrze8cC030XiTXcNDxavdZKqHvZisN2pZ
MxAM4b0q9C8yNz98q3i7/q2FlWvKcCLz70lfMy/RMN2Fdjr8f0Z5vN72Xy7BByePic6DynLj5owj
aTO77UvrjuETIUX4lKtw/AyGAN1GsFP7kzUN3BD8CErAI+TpYXV2MZoGG5zFNjw9IVwbZLsBFEsY
mpUNTIPdCCDkEjkgKMkerYFMd/CGD59dOkwQihigIq/a8BDQ1trLTOqHsg4kTH58d2WCFiQ4YLT7
b5QMtT2wi99ZouFsfeBdhfmJJlV+xZEJ75JJlq9zVfJtpji0loMq3U7QYd6MvWvtm0awzdDo4sv1
UV6aQWPv6WHsQ4cOe4+rL94PMzg0mmUrWKmlNKNtbD+cK9UT1pMkamB6FlJ4kLN5E07iZ5EWzV2t
5dssxWulixwey90Osmjw+MptgMHAunGi9uV6LxcOc9vYl6BzH06VZiQpwS2kXCUqKLeuGvwNDOHe
WuqvIQ8Wtg3b2KAibKWO7FSXgAA+QhqYQwqLvVoT0owoMd12XtjG3gTNxNqGjUubpG5ZbdzUeoT3
8I/rI/XxeghMyGEGF4RMkMJJ1MVfjEHpWo2rb42lxo2HkutyWDO6La7ZYb/v/KRoi8P1n/3xBMPC
5N+Q4oJ7hQBMOJlgLPgMBvr4bIm2vbMIQIZdU/bnxi/8lZhZ+thl8t9dCqoWCrGFgKlzyJEa3yEt
1D6BNam/h341nMcmRaUNYuIrXfv4TAWm7d+vOZbXlQ5wbwks749iUFsXSCK8wa8P3FLrRvxPZZFV
hFe4PA3lM22BYs2ih6Lsvt/WvLEBNAXMtXwHCOIWGdqmKWHO+a1Ua/SPpR9vhDVYVZAb9rMpyVpZ
xDStH8no/QJWstxc//kfh3NgAg7TLvdh2pbaiQd2xqZr3CNcJHkMHf5fcNJekdxZ+ogRziKvW2so
Oicp0q+6gHGaePZKsKrdX9c7sbBcTbyh7QSDMwnIlUtxdHR1qDw44HRvZalfimblsF6IbBNxmNGZ
Q4PPaZNOcZhgtOlDN1fRyix8fKMJTGxhJSpWdt3sJxW88469mz6o7H+cXdmOpLoS/CIkzGLgFWqn
93V6XtDM6TOYzWAWg/n6GzVPfXybQqqnkVojU14ync6MjGB3EMKE6aU0RIrkJx3XqL3/dm39f9jh
6UjDaoDexTnvEg+GLx+kqrIDAy1LEoG9JoUQa8BeG8+T6skmNGt3ber07qYceqsFZw4EdazMK3dp
6UMwgwEpbG/n1JZHA1Cczz7o0LDdkLn4CBwW9Eiw8azdXt7mBWPQQYx+Oo5jV1QoQKEo55yBEvJu
Glec0PfvCM/X3EQtzU6Sc6BHsyQchicPXGG8cMKzwGHTKghoNSFUVVcipKWpaF7DhAAZQyjixAiF
ADq0EaWRE7GeLy/Ugr35mtco8xSUY0Z5XigIr/rNAVAy6FigT39Yo6hZMjktDOi5NKD2muAdhDSX
P0CkYwAPlTEC+gRhkmEtRF76jOY5pkJ6LfBjIp4gUtwoyLLZ/DgMsQ21vab5ddVy6YBH7kF9fDQY
ake9A8htitz0sHNnuPPaWNnvhR3RQY44bplltui08+jR7l58x4ByRAJETLm5bg7nBfxyY49T19Su
i0Jhg3NqddWey9dAHitPrFyjC/5PhzoG1gTuH2REY5cPd7yi0L0yV4LoBWPQgY5JEHQuRaI1HrnC
8z2LJl+GXK54DfK3Wegbf+dppm050J/zDLxGmnyuognie499nVcHSAyJJCqHJHkocuBB0A9n1r94
45PnNEjpbW52MB3p1pAkmq2oH/Ffw0AYwX52RsmiubeqA3iZCaqNg1Vupgnic0SBQDNgbLzxDYtt
naryDk3iDjeNx70Np1Z3yIoZXK8ZpFVfiJnxrVFDjTmHdu42yfsfeDlZt2M/AOqiHG/Ps5meGbZB
JxokwZb7gQMRup4+loGoI4/V/L6GMvldn6M8PFpgB24ULsMQ1O/kAFGaFHXExNm39NzjCckwaJJN
DcA6zaxepqaHppIFYL7tjuOxhVbcMUFCA2r0Msnvii6AZqQdQGVmzqw5ckzb+ScBmihuVUVvwVCk
3rhNHp0++w3y0HjsLH9vTmW3sdt0eChot2HpsEsNqKxJmWUnBT3LDWSJ4E4DP4E2MQjZbriV5tDB
BaALSLTZ3vZUdBF04JPNPDX5k0IIejLhJvMNtw1MmZle/5sZKFCRlPsvlRUk86aSYJkyIWm8xZZa
Dpbdh1AZ8/INSE3N0AnA8N6nSG1uja6WxYZB03gtbbt0fDVfXtRQJDBzH5zvBlhiLGlATH5K2h2F
3tPKe2jpE5pDN7qcO3nj1fFkIzc39qDmdKFxHwEF3qyEIAueVoe62pIDltkkddw6xd6d2iHqTeOX
geUEvFzesNFY84VLk9F8euP56D/J7CF2BjEdwYHAHjvFbIBt/Pn9Km+oI1sD6CGNQQ26YmEZ6DfO
aLUPpqz7mKtc3VqmV6zcHAsAYYjN/dft9nLoygbyZMAR2Q2YzUW7ryFI+BlUU+1sbUgkh6Srh3Hr
8dJ5rE2z+JN3Tv6ek8CzVhzcgmfW8a85FINdNHegRXxsc7CsqV2FGGblWCxcXDry1adGoIoM7MVz
3iIvVX12kCgKLcfeeBP0uy9v19IMzifly+VF1VxTY7Yb2E12Gmh+8Fm+sjhLv1/z/Rw9Ql03l03M
h+GR5skUgrJahQKYxVKRNbGNpa9oLgCqARTKpk4Tg3Q/yovuBwT8drWX3Nm1u7u8RgtWQzUXkI2k
h3h2ho42a0B1EbqGCSBft7yDcvjlL/wtuX5zT1ItpmstVBWgg2jFk5m3gM4UPXsrJwIhayhlNsd+
TPlDYs/FdhoSeZDt6B3w+fQ5TewxYrXd3PlgxN4HRTA/u5ZqoTbQkvu0szqIXA7+3mlI+uInygGB
dWeYJ7sbIYgwK35Mex9SCj7KsCAcbwmA6J4NSt7L81o6XZq/mSa/xUyGLnZz+aqEfEz5vPIopOcN
/mbJdGwtHwJpVObcxXCUd8TuoX4NMCG7Y5YFetS8mNWhNUGhvmFV1r/3oLH62SBsvilto9rnFic3
TTe0r7bVucepZ9WtgCVsfYh5xi4kQM2IWHN7aHxGoqLtnV/uLNjOb1Lyjxj6PjZRENgnOYeAUkYh
twwcP1AjSQAufGnM0MCl/j6rJ3VwRJGfHIc1D77J8jez7K13QzjZLmG9f5ihp77lBZVv5jzX4Nyd
vHCoiLvxWjYeJlXwowPd2NsineZD6gsn6uwyO+Xn/gGAhuwG+qWjnx6grSC3rtdWKqw7KBdEHbOa
u6r0nXlTQGA5PwaU8U/mBwBiQggxCElmvpEJebjLW71wiel4ZM9MiVkhwx0z61P6FFplZ6IGM8yM
X1Bhvs6l6LBkCwFLOvfo+iBun28nPqX3DK2tn6Y5uX8Id4PrIm4doNwnidPOiYCgHdSmQ98dyKv0
IJ98eakWUg46AyhVkCdoCs+MW1HEajQfraI8lcX4NHrZvi/9P8pUKxNZ8I6u5oNFJXLWw5Hggqqg
vMmOOdpNSv+9ZGp/eTJLX9D8b8uglTLlQDUZI2jrJ+in95XcpqNbh9DMvK725+mcnERCWddLofXW
J1C9HkDSCPW+65ivPZ2P06ybAELQ4Hef25fG6cMaotRc3RrBn8tLtOAFdQ7O3jCskbMWlFkirza1
nCPSsWbFJP76u2/8oA4/nuwaSjltdk4pgUseKHS0ekC4F4KGXuZtLNdJH6YRIrC8KYKbkYGQd2hq
EJ/kUHTfNiQrdmUi0JqXvLkQm0B8MYAtzOehVQg7SgoKJWFmDJtGCc5D18/Y1gLYJHL9JDtBpNbd
WobXPDKZj7eOCwIk6EOCn1XelWx0d01NM44H1lShuVDJDUWO8JlYNQ0zBXW9SI1Z8hrU0vvooAUN
Ka52uCkgAnuEIkT/PuVJCuXD2hnBbVH8aQ1pbCy/7sJpGroMbrMTtw14DIAzdcCxhXrkdOS2qdxN
3zTFFkxJUNrMfeN+rpPGXFnwBdCKp4OxAaOF1IBFjROejbuqgeRrX22TTO3LDIIi7quXvENd9cYZ
Xjq8MBGdXudhdarSzLOh7lq3yWk0xR9vFhu09G+ow5/OzCyOtwaCXTBonbBUdUVOISsi42Qqtm1p
bwoCTAJ99eo1Hr+lL5zjrC8xZ8ch7qJKlAMccwghYRua/q8O1EHMW+GZWLiLdKpSIyV45LSmcfIT
E3ATtJ0SfsjAbM9fjGyN+XNpFprjc4ymt8casxDB84jkXsIUOhJv+t6MrnIbOoJ7YG7lBqlCWtSv
ARXu3Qc0vw9XDq4FnNbgN2ZVoMxXdTceh3QKIovLP3vhdnO0mA/JDgNSOCD5L7kxRIqO9rG03Jiw
4ICAM4VfYa98np4uf21hF3TINtAI00haOseJ3NTt+CjRRFJNeQwe1pUEwMJh0rHbqiG2NI0JBL7E
3QbQfra9PuIgC2Yl24NsasW6Fy4JHbXtlu7AVGfPSPCUW+hwbaa1KtzSyOel+2JuBSgam4rYBHjw
KfL6PgsrFXxcXv6lsTVTJqMNpxsM4E9KnXeQPr3znn9eHvo8xDf3mg7HLjupfN47JHYLByGrFVgn
lH7cLR3bh+u+oFmw1TBEjIYHG8hZDoIuI3+am0pEUMFwV14pS+tj/XftXd8AY3ky8ths84+elXdF
s8Z1uzS0ZsF1Pk10VJ5xAsA2YuIPT9Yqn0sjaxYMjooA+UYomxg23iZu3NVrJc+FPdVx0r07QMKu
K4KTUzXDBqKGLVgBbV58pk3FVpZ86Rtnv/TluJvZgAjPosGJD5BTNwvkhn869nXQLU/HTOc5qoW4
/5OT78SIukI6/6itNwKl0qvOpE4Y2tHUdqEPEJwsdTukNCLFn7rnK655YWN1JHInvPGsPj6D7FyK
XZ8QY8OChq6UmpdGP//9y8ITUilhJjg2WT5GRY1mDcJXqzhLu6rZKq8cxD+MQg7F/5SWiUfGGzgB
VhZ94crSYchgHVPeUEE9qlV2zODiC7px2nFD0mDfCGhj85Xn2NIsNJvts2mCnlvjncCh056cLCEb
nw4zJOGsbIU4YekTmvFaaj5jnEYVn4mwmiOfbzNzJaxaGFoHE8+sr4jkSN9BxDsPadY9+kF15/vX
gZU9HTHMeJW0KUompz6rbWiGI0+YWBu0rsdTb37KqmnDMzKaOWs91H9JQr+5Y3TyUEIRO9S+DQnx
H8MctR/BuwvJ4SqkN7YKk7C5M1+mn8/No5+G8/NlA/9ryd99U7uOx07Ms7LTNp5ql2wScFI6UYNO
7t/WOCf/urVb7VzKBmiaGEAUTm3vPquiKHaNSsatbEqcR9Ep04qMTIg/YuLqHnz22b9lbdNwIGQa
oB7YjvtCuAxv5bZo3+0s961d6Z/fdmnlj204qzL7RJxcrcX0C8avY5lBU29Olmwh4dxnJzk6N4Tb
K+mSpaE1v1IY4LR2ciniPitvEBK81Jx8Xt6MhehR5y+tWdk7nFsk9sw/QfA7Lf7JBhLaxZXDa7e/
Dyw/sQZUhr20vLfE+DBx49Pk4MMxm7XWwqUpaC4l8UffNkxEdw221SdVyJ0ZCK5H0PqueMelL2ge
pZs7F/UplJ/55GxFNkdy/OmnFQ7kWljw95R8YxM6Xpn1qXTbFEkkYgzOkbQi2zEQsf5sCQk+XZGy
e5BdOjeqHftoKlp/W5oin0LTcTKUPiuKYwH+QuCQmbMzx2la8aULM9fRziUUGDlIYUksGj7e1krA
R5SoNgc1mgEKKJJft8I60jmDDG+fdABp9f0IGVUIxwGWHGxUd93NrIOde5IHY5FifJR+Q6TKN8Oq
ov3CnaDDjRU60zgloCqA+qLc5VTSLSgYBeSRJ7m7bKQLDzCdiJSWJVeTMwAHDmXWPRmSrQXmHyS4
h1tBsv3YZitVmKW5aDEGgJyGnJk/ogG0K98M37ci2c8E+oTAgq/coQvOTAcLU9E6vJohB2OQGxsk
OWh8WzlES79ecwQNmnxdnH8ZCxo7IAIRRhHa/QpOZMkSNB+gcrO1M6dRcen/GmjKI4Da7TPu/weK
UtP28kZ/PwOqw4OJK00121j/NivldpCgnC+IBJ6CTSuX7/erT3UC0o7WkKFzUaToDIuEaBsEjfS8
VsZf+vnn8/sl/gVrfStFZhgnSAkPIbhVSxaCaDN/Ktig1npulmZw3qAvHwGnKuQuqJPHkCLfuJ16
kP3wdHn5F6IhqoOBs5JLypIsx2O1ng+Itqs6kk1lhohZyN4oR3PjOL77OHuUGnvhG/NPU9gzgDm0
7iIgKdNDEKT1r7xtgkdbBvmT4+BvfUCtHys/8Xze/v+ioMF5Wb5Mf3TFOKby/J6e0nljWwNDP2x3
Uir549nGj44ZDwniRs+dnid/WKO5WsAa0EDzDKBpMCHRCFUzoH+Q6kVfOFRTw9SFCvA4i3SDPn73
YLZDDqkZiLfnQ+efe+1WfMb3xkcD67+TdpKWGf05AzUGsGm/AlSOiNE4grdDHJwhaVY8SLCwuJoH
yWyTBvkcqDjxhncZNJ8ZpBnQqW7czXioBE3ZhcbU3jnUWCP3WjIZza3wIrGMfIAcUIa6kTvRkDg/
WhARXndadHAyTgr2i0Ecw3fSqGRulBrdtjWt0ErebCW2Xa2ep7wPgSW7/MWFndKRykh+ZS3e797J
scSWGB+1CUGC5GYorgpIqA5WJkPRJHjczWgGv4OUz7EBn8PMwLpRqMfLM1jYER2gTEhZl5adczTV
3BaQ3SbyVwBqksuDLy3P+aNfrJfnpPBYUCERD8RZAAlg5QLSDFW6Wa1s+fexAtWhxDmqRtzPCx53
Peqd7b3lZEe7eEbNbTMWVy6R5gzAzZQ7TMJMPH5P0caeOJ9+spaKWJqAZus+JJLdzPOgFzCmEXSu
w2G6G5wiAvgjKoa3y/uw9BHN0KH22JlN6pPYMexD1QLQ4rcU8jE+CxHVlqFDxHWuS9c1d1mAcuRo
cKRY3/0ciICAbQChQP/BGsRk4cDqCGLkzQEVRz9dXJPxjyO8CazH42F0bbW5vFhLH9DyiUJN6egJ
BX7Agk8Rk1N9wGXAHmy056x8giz0BVBdvxwVMQqeHJBPV4rRkw0I6MYSvXnGZkIsYhYE/AcGBUTQ
V4G9H4tG7pI65fnGS3h6MmbgRhVQyFt/TtH+bEp+aCpvvgHcBrwKg++yO+GZTWwDTHRD6kGGo6va
k0RPazh7U3IDVdg0arvBeR2Tarh3/aDem7LpX4bBS56U1TWbQnT+k5029NBOpb8RhdWEUI6xNkDZ
zZvWyH5T2cpNR330GfdCoBhGxm3ej9m91auuD6faVPcgVpiiYMoroBDabJdNUr0prxs3TtDmx1Jm
84H643SqXaM40cQrjp4t/3FBWrYDj0N2QvyT3inwNL+DuC/93c/Q0AzBE+j/yZJC7Wne13sxm+Km
TuYSletB7DkBd34CdfW7LgEyMFNQkpqkLdDpGMzvQEzVu9w22i0VJbv1+xKF494yzkoBAhKKtIbI
r2h8K0wtq0WPVMvfBxr8oXUlIwCKaAQfE8Qz6ce9BKlDpGTrx7IIugh4H/83HWm942ZdvXvWnL73
dso2zE/7KFDmPYO3DXPB0ccxj91x6PJ/hQ84LWrn1cEVBOT8Mn3rutR6LdNx3I3gOEW/5qwiO/N+
ycpkLxX0rm99pyxvhNfxp8wbwPkzDmeqQUBXmnlNt3bBd+sgdOmZc9GfvZ5jsySsMwlf0ec/J7Am
bLIWJfjrrE27IiSQdhANytHjKIxHCKw/pLJ9K4Fivm54LX6kJLUr0+lV7Lo5uOMfeJeGUq0RcZxH
+SY61Xl3g2HI25FBq6nN0XRNihcY8u/LP3xpaO1eoCCOymoXch8C1DmucWeZVw6s3QVuIxi6ScCz
yyb3jWbqbiDOVdluqvPnZtVQSwWwE15bBKwr4NckG5qsPAUW3LKOMzZY6TQOOqViwKcjH8JVwrDB
O7vG27o0vOb1+7kAvUE91/HscGDpmQuKRAtxb+LlxspZXLAoHTxcKfTO84bTk0zAoVVS9u4Y/Yaw
qd5QQ6xEpAvnhp4//iXkEjTJJpfaPC6bD6t+Hfr3q86jLk8PjZZMVBUcFFqwu3sTmMMstOaKrZzK
hQiFnqfz5WenFByYHh7r8UTP5NJQpkcPgtv1u/4c0Xm+UncEhEhrfN9Lu62FdAYvE89RICQFruck
W7ojaRtCr2fFqS3NRjNegt7OpM0MB8/HrD2VA8RbBcEFhAdkAxmIMthaeZc/X96ZpbloBm1y0ylZ
b6t4Cm4BPQ0b8zFo5vDy4AvgJ0q1F1vGmqFPZow+g8H4JECCejQSyztJVCeiJHeS3aQ6HltG9mrl
6bAHnKiKZD3Zx4kl9fbyr1h4qOrQ3x4KkX1VgoI/6ZL8GSy77jZBvXFXu0EY1NQ7tlMw7GyIXx/q
piErseyCKekIV9M0RmmfBZEG6uPuu++yNeaRhS3TYa2q516HvmIEfl23r8+o76FrH4epWGEBWjh/
OpwVSL/JcB34yrHErQftY9I/ldlz3dLQtq5KnlId1NpP4KCaO1Da09a+LUXxD571BzNNrnTIOpK1
IDPI7KoavASpdwNuzh2vch563Pxz+Uwt7a7mAgpaJ7ZrnNu9feeBuc67P18nmUp18GpN2lKWLqQK
WtKGnl2GPtp5JX247odr9i6lI2vwwyI1a6gj8+w9wKwre7pwQ+nAVahsO77RZhCTHV57+gfAvdCv
P+iwlv5ZWHMdutoQIBLE4EBKxrO62xrg0CMfJra/vDALp17HaSrwalJYVhVbTd5ETWXHgxvcjXl9
2zFzk4pmDai3YL46MBMyskkVGNhfkgGOz0kokfkdsiuzJjogc4IOJS/LEiodJtsYwHAnA4lE14SD
Xa5cUEszOP/9y3UrnKCjxTDJ2M3M8QgwhHosZ2j7gRtd/Lq8G+fA6ZvYWMdkJnVHoP/JVCyp2PGs
yTc5p7+mEa10fC6fAjrtoFtwnavWqXWrtDB5VUAU1Ch4mEBhnK7MYsEidEymqhO3DBz0ZJHK+odN
qAD2ZB7xhLNuim5aS8Qu2YVm0l3CJz7KwDmZY/nS+upVgO3q8jb81bD+bh+0CxzoEFdBKRslkIDY
z1XtBAdaBYyEU2AgqcicsQcjqRggsiDZkEXBSPuntmnSfSqUuR8d04O+IxCR2X4IRvnZAV+IsmhQ
ZmU4VpYZicLPdgO6im+sustOBjHGR6QyyBuRBl7aQRv8YUmKO86zMitEh0Kfh6ByrO/M3mxDs3On
39D3VEgVZWv6UQvHWweJFm4m/Los8Hadm5OV8mnjt8mzqP3Xy4u6NL72WAh6S05tDnG1zmqibnR/
marZF033dHn4hUOnQ0NZryzWoEUsdpLyyJr0kDb1jpmQvZmzFYNZsM6//J1fHICfplY/JNNZtE2x
gzPbz+C22bMEKTuj95+tID9kfb1WqlyakOZumDmAAtmA9GAhoK3TIFNb/ivoW72mf7O0H2e7+jKb
MXEUz5Leim0iu43w7fI9tUv3JIVrrSzYwuWik/mWYNMDZnHCndLMEZqro0q+8+mVUQldupWy/dIy
ac8GLss5SzNO8Ajy7/h5+c3GPcytuElRXFpx/X9ZQr9xCDpTb1qowgaDSxvzMpp22Z11Qo9ZVG5M
IzQiJ2xRad8Yt3Jr7pLw9JxukrvqnW7XPr/g6mzNHTmgC7RQ4EfjoxTVWz0yezeIlIiV98rCEuqA
Uy8YGx88fiIu6s/GRbHEvp+ScuOs1QIWfr4uVU9ISkDOAmwME34U+N6Np+h1L3cdaTpOmZXbfW7F
JmmfQRP0CO3jlchoaVXOf/9iH7nISDmXGNqiw7FCOw76elwWVklthuh6EytHa8FGdLhpI5RLGn9C
/iftUwhoF9NHVjkp2npMGjVWVqShS4q18vvSpDSjB9300BYV6ODojHeBuO/ETxv90k1xnTVa2gPB
SXPegh+yjZmxm2fcl8UPB2Vvq1+5mf+eyW8MUUehNlZLeAKt49iMnMh/G2+BRaxe+/BhPrXbImoP
1geKWs6zuas2xtH4GN7r9+q3+XTmhN54R0RrK/u24D51Mlxf1sWcpsyJrTbYO+Dm3gQdf05cscYm
tGQ1mtHPkI12J0XtWJBgvuvSJkeunKiVjVoYXYeplsoJ6mFIsY7EPkpR/qq968jxqI5Q9ZOuITwt
nLgdm3wnUsmfUYbAo/ryRb+w8DocFUcYXdyOCybBydj7psxRE89EmPTXQbSpzmaL2ME2Rg87C4WA
Y9tON0USrPiUpd9+/vsXn1K5hvDlPIB3ktT7nt+elXeRols5kkt7qhm3aaTGGCS2Hdfl8Nma9DgZ
ye66RdfsWtij60qrdmMFKpiye698ME6p7sot1e7wDGCNyak6C9xWzW1Pve1golesyLp5Zd2XVkZ7
K9CWsQysYDb4SdhRiAYBWxWsLfuCB/8rZfBlU/OOWK4Jjrd4OncklROL6zq5s4qKgZTLgrYPZGAv
78LCNHQE6Jij6icTSG+4YP2Psn7sNmnprARrC2dTx3EGE6jDkU2TcWG9uEpAAA/ZXXXl+1xHb9Yg
G4JckzPEjRz/8c35B2XOjzwJ7hJSXofBpTqCMw28NiD1COuy/fmReg3bgo+t2BA606gtHLG9vA0L
9LFUx3OWbWUmjFEvNtoJsYFTFuCpRR23A6PPbnLAFxlWopEnNTXNzi3FuPPsvDsYjTccQFxpffgZ
noOXf8zSmdCMnk7FXIF0yYYEpArAhEEG8pHk0ruOPYjqBLJ1y3gizt7cA2LYtn85uXvsV4XCF2xH
R3rOpafawMtlzN1iH6g3RiEqDGn73P/j5f9cXqGFmMfUjF8mBqdOd76phRe6zTFxq4NFipCgYeHy
F5b2QLuqS+mhMB+AoC3jaRClOdrvacNX8osLFL6ujviE/ISn0h6mY9pFHw2Jx55Yz9uHVkrjrs/m
ogsrNs43c2DyY2bzdofiRrOfpdG8jNZot2GfQkMiLWfxcc18XR0h6hUQwIWdgRdalrdyNJ6gP3Pl
0OeD8sWZKsdF+rporbgUXnrLhWTIg7HsKgfqBlpMbyR5k3c2Ynpoi6rDkLl0NyS1+3h5Wb73oO7/
QUPB5O8MDQ7z2P+ajXvg4cNprYNhaWzNzK1MJU7pZhKYznbHFWi+z2Rr6fvlX/69ibg6dLPkHOmT
EibS9iJk5k0+VnscotAoryPVcnV45uTRvppKw4nL3D+OaFQLp9z5IDVZSwd+n5xxdaLYitW5y/rg
3AguoJNddR+GU27Q3YMbx+jCwmYuPpmtXAFL26FZPJ6dlsUTfC0PwOEBIolty0B3HhjpVSBGQIn+
awceIDW512C9xrEAgGmst5bddCEpp8dgKsYVx7UwDR2KmUDLCwow1Imdc0xU5/6jwyXautTKLJbG
16y5sWQ3djZmkZA6zErQreZ1yNRaRfp7v+vqOMxJTAYoW3oeQ+TuvVP9C+/ttbLLQhEXb/v/7gDY
FMfBbeDkJldulSB4L+fJG2XgTfLRjSZrALMKoHFrX/waVX5nZtPPMk+ui4mhD/zfz4NAy7NxLGCS
yD38MCE5cjIALN8S7qzhQBes3teCetezBaDKCOqngD575flKBKFk5koaoYr1dtm1LO2RFtvzoYRA
9Iy7sRiTG2KlN4ObrSQDln6/drETkN1UczuTmKdOeOb99r3ItP8kcg2SsOBTdGAm95QLPTUQc85W
/8znPBI23cuhuq8LkCg4wCw36cp7fMFSdISmOXNLJUAuxwWB+0LOGlUsFN92dtFcd/fpFK/TgL63
IJc0pjwNK+/VZisDL2yDpxl5myZ8rN3CROG89MI24PwlBdY3mv023/lFtYbSWVqi8/e/hAbE6+2g
FJhACVo2u7hN8c9sr0RZC1utc7yqzjVtvwTH6+wgeJM3SVCGapagNBchqZ9NiBFetocFhTtXZ3tl
eVcmWYqK6wBGqH3SQTo9sYv6ZRxN82ADgM+2ZpVUeag8d4gy0ZXlxi8EW8v2Lhikjr+jHWovbgA6
1Lazfk1T+aut1xjBlk6CZuuVM7qVeSbKrc18r9o7M33yxJOTr5E9Lv10zeANWU4yGTG+ZxZRxRvA
2VbCzqWzpd3ng2X7ZlaUEALlWRXNKCXv0HlsRWAtanaXN37hhOlYPKQthylVSR9nPt/Y9kNi1S8m
eWg7e2+0J//aO12n/CSiJlx6vhtzf4xKApYu+emN6fbyLBY0YVwdkDeJZkKgCH/ebOxn60Sj6tS9
er+DuDl2W/dBRc622JbP2aP/YT4Ht+Q03OSH8rH8yX9Sa7sGC1w4CTpir+LpUGUtoG+uyV8qr78d
1Jo4zNLQ5yPyxc0ABph4LfpfYtPqHm0xvPliTWtygcHS1RF7QzVAPUmgpwAcqzJyC7DjJiztn2WR
q4g6IOiLvBwUybwe53vuoYsz70b7B7Noe68owljAW9MNuvGgLF+XyJNlfvXTmJE5C4oym8LCSXqo
ePf2L9bLcde1pnlfVcBRy16Ue0OkXuSOqb8hWTlc93T4yzz5ZbnGyRRSJgmJ53YDfU68gYDT+2DT
ddyrrs4r2vRTP9MRZUrCnHvCgTqU1fPls7y005o7GVG1l8jEoKw2296WC+XvrZnPK/a+4Ax1ECAY
PceRcdqC5N58axPvwBSU+Pp8emwq9+flGZxfA/9fDYHb/u9ZVaUSbkfLISa+C5jaFMj7IM3n7Qxq
mk3WOHsgEdutlVrBpm+nt8sfXVg2HeInbAG4qQ8yWQhs/+yq9JNkzuby0AtuWMf4Ydi6cmbYnjXU
v00LGjKQLaoe6KDq/eUvLP348259Oa6g0veaMmNWzAI+hoPh3St7frk89jng+W43NM/ByUxaU8G6
Ryioo/0U3VRAzqPVvtyMZwP2yUrgu7RM58l9mQQqvzYiXwJ2DEKyDaVBAWR0NYJwHC0ol+eytE7a
26AHdZ5PqDFCTD179VSya5PpymXSooRAZX3ikhlIDf45TyJExdM36mjoblOQNF3++UsrpJl200PQ
igfouMcjqgehYtNFsqvEsc+gJX35Ewv2reP+PCNzVNCcm/oN6h38Rub1xk7K+kBqrk5B3QHfdvlL
C5PREYCdKWoTyDlwKU2J9zZ6Q7pPnC45gRJ9LQG0FJXqOEDXqpq+VDWJs9FMjyYB7WSFPvn3AtCH
vQiaIELiyToWrZMep4IhRjK6aiX4WlhJHRoILdNsoGgzgjRr8KdwZQwyjTIsCXvKarIS3y/Ypo4P
zElmKavNwO7guXTf1onaQiWMbUC2TbbSY+078Q327+UNW8odOOed/GqgJjq8RSAgcOKP7rNL++Y0
E5U++STrTm4+q1fQ8X2ooIVQLDprwDY7eGghL4vAeywZKOiuPDmao/DLIjXy2Rexa8iNGfyPsytZ
klNXol+kCJAYt1Aj1YPd3Xbb3hAeATEjJBBf/0571VfPFBG1rQUUGlLKzDMQ1MOg/72VHq+NqREj
SuDLh95WsEZmfwhkDBUsaSgKiNL7ztItgfSVI84EE1Z8hCE7S2fczPmHsC/JGWaEMaXu0YWPAniZ
R6dQX+c6bTbS2bXdZoQO7gndAzlkXwJEpT1voAai0r6OOPrlN77CyDbqqQ7q0IW+RaBPvPmo4NWb
bdxpVubERPEtDZQblo7MFyW9vV9O0EYS8Nlrvwuv2fco7WysrJU9awo+2i6g7JUsLLSdkqKtIy3m
o6Wb3aC/XN9DK9Ng4vk8i2qs3cy6jDl5RrttV5Pqq6i8jQNipYfnmmC+rIQEJ9oW3UWqAkLii4Rt
du2jTzgCVllbVRdbWV2COEXZHfHllOGIdfmDW3q2iOAWDAYlz53bFgQz4sWkJ2fJPbu8+OU4RMLr
94y3sDpuu9vOXFMnEtlR7RHPKi+8UjGscvatIw6Cep9l3TxMRGxVLVeuDSbib2RNlTWomVxchaos
sNc7XHi3xBzX1hz9b1SdlGwDl6TAeHcZKpRINjpxAvk3aqHifn3Vrf1/Y/OHJZrIdmstcGordzLA
+cC3riRrO9PY9D11iB8Ub2UyKfcuB9lPfcKpu58hg1HwjWW9smtMKJ/TE69pmX4TSAV1lx0ghBCx
rVW6dqyZQL4CLs/C6QHdtJdsSGQAkzCIag4kAwwa9F4idXEI2ejvSeFWx2ZxYBAbtIBKjz6BR497
Y5pgov6Y7F2ginLr0nafQ+D7BwiveFuCGGtD+Lb63p3dlkMgdNriNiJKGnEIG9nOi7slEbSyCEy0
H4w8F3hJNPjnU7ns3c6Dd5Osg6hq3CGWcwiWhzfbu+uLee1L3hb5uy8ZOK/GYnJxzNgl7jhfR8+N
quHGW6kJ9RMB/BmcAAczl3QP89+jlPRcz+PGn/9LgP1HNmUi/dCz7rQ7evBK8F3yexpkWsXOgHtc
DCtAve+dSX9zAbCoDmKx36TQ6sCBTkaWXwQIaJB1kgMoaO6Yu4fJTmXSjR6H3AgD5cRPq+HRqSGo
MXPSyDiYOmcHQVuZxdwV4h5utfkOQrTtmfqePOmi9A6179h3eS/1d0mX9EsqpuXZbzoSQQXAuqgK
N4Q3+NUp50EAaAGdd6Mv3gAZTqtfG7jrRBoDdlpgzxUvddcXcQka+otawh5qvZL+aKHJ8Sxgj5Zo
0nZPsM9Y4n5e8jNjcg4ixdRwzirX36tmCe6Vz5cdBFzJyfaJ60deXYVJC1vEWFrFFFWkkodpdjlq
cnnJ4NJFmqNoc2zGIc27pCtn9n0ppZ/tqmoqJVwVldoAEq2E6f9DRs4NoPd6XC6LHGRU+sCxFiUs
NJaS81j1W5LTK6H6r0rE+9Wt7cFGf26+CK/IYwAFdFTVaqOwsvINJjyyhiRCy0c8vFQIafU3nf/y
M5gIulsC+Sv/3gRJIrmB6SiwOugC0E9BNncfutzfcspZKTWbEEmObitgnRNSU9r/9KGllixao+uT
OUOzU2FtfbJGT6ioGHT663qsWfseI2rmzPXt6a3NN5bK2lc9OB4dgafLbU837ke8tQX0rWdcK4B+
ixbL+pLP8/n6s/8GrH8Emr+4m3cLCZCnDKpNA0iThY9KSjHI5QN0epfP9puoFBBDC4mbvg4+VsyH
srYl5pMV8OY0OOFSRP3gw1lajbitFZzdCzqzqIX+xeNIliBWdhWc4NBH7wN4P5xhe0l3Reg6qOSm
Ddm4tKwcKqZAp/bA4RsqT14qkQG313qvmT3egXusIt/vEpHlW66aKyfK34vBu6HyQU6zZgiKXSzQ
eSIejg9lGOgYJa7d9clYe4Fx/8rBliL9rMHTzKBGVGIRx8OQel853KW2Cjdr7zAuYiR0xUQmGK4D
H+UwsRvm75UMbsuLTIhm1tIWCndTmuQUKpwgU2Tug0JFlm4qja78/f/DadK0YQt4AhfpYAeP425K
nyZrS5xr7elva+z9DC9g0ykNETcHB5o73JHqwZp+3jS5Jj6znZhdtwEKfy6Ueao38SHPaUdIw/in
6y9YidomLrO00byBUbB9gWNtBIPcJKvS2Kr5yd1y4V0bnrfw9254snpIxVJohO3pm919gVoBajsb
S2ft2ey/z7bHIvcRjFBO8dtTB23wyK/GfT9ZW8nZ2vAY+dOo+1wHlQ0opx/IYzHa4oB0sIGBcgd5
QjjhbOhgrn2IsYknPXNcVHD8qOarb/10rUQvW7fOlVhnGZu3x2UIBTxcLuoi/+b69NI6FIhulM1Q
i8jbLX+Xf3+CY2IuPWSBfQFdoItNwSXuQzt7lRBxPdZ1Aybm9dX671PaMVGUy2S3XieQCyA+n+ZF
XlC3odEiAWsgcGENevKNyHljTlYKvE5obGxBbV54gd1fLGL73zSOshDm15LnezsU/WMOofjYhhRg
nEEowqnCcg8fgq0T6t8rzzFxl71uapAqkCu0y305/iJKRJZ+KNNh49hYe/7bNL7blgy6FinjsMFA
L/Kbp+r6oasrsnfhrfez6MKt4L62KozdDwXffipmVDeqAQJYUNwViep6FwpxdKvcufYKIwi0opeT
JviStv0FQfJdT7MoL7Zgi2vjZESAphibDCpb0PDviyRV/ms7ZYesYcW+1uOWwNPaJ5jbv5RN4wyB
nwx+Gk32o8RNs/W3Tu+3sf7/25oTGgFgqdzcQ0YYJnxQB9vJP4a6+XF9Q/671OyYmEtZCCefa5x9
be70MdTk6KmtGwC6/fBjNgn/W5Xn9dmueXco237LuHpluEwMJiGzPbbTGCbVxB8o778U6fJoif7T
9Y9amXJTDVNmImtwYMGZx9sFVf4RevlfJ87LyN3Ye2v//+3F7/ZeM4iqgSoFMNXemyHPCDsIOoww
1xyXLbTH2je8vfrdKzKYn6A4yrFsHbVvuAx3gav5zgvzO8KdLXPGtRBpQi49zynKwB1Qg1GRQMNL
w7kIIm4RJNyhYMeQ6m+dxCuL2EReClzYC+7BOpEHECfO9AfYXWwACdfGytjidhN21IL3wUXXv4gn
D0tY7QT5Acv4jWNr7QXG9q4GO2iVCiCd1N6PPNwP7nyu4MNCNgr/a883NvikodQCoxt9CXwg0CdR
sKgZZBuNuRV7HLYA1/fFyhSYgMuwKMq+HVMvWUIFQq90oEYSOhsZ2cqeMLGWAelohoshzBJlj+rn
58oKj2GvN7LhtacbR3nbBQWfURPCdoBYqJ2feutuybyN/bwy/qaGIQWO2S5RxUosx0qfIFS5JL2f
srtR9NYp4NOWyuDae4xN3VR9EVZZHySiU2ePtH8k2OHaD49WA1fU65O8NlJvk/8ucFCLWPMCr/ZL
U7v2sU6FFRfVDNZcnW0d2GufYRzYoT8v3HrzOgJtJUp1HSmbRzmKu6PeUnX6953X8Y0t3fadljaA
JUljO3uyWDvLu0uX50q16Bu/3DZSxq7WlegKSfGOcBn3dWOdm6z60EzBxvVz7ROMTR2AgNQCKK8v
Fu+sJwtA20M7lMWTqGUZh87Sn0jtl6/Xv2XlYm0iLUsrUEPfTLAS7fgTDVhceDArTTuQDpUMYy7d
P2O7xXZe+TITbrnMvCJQhakuYdGkF3jHL5GQRO+tfOZDlClKPlUwh7ytQAJp8f+u6HrkVQmhV+Q/
DQMF1KYPs6KfHMaero/dSlg0gZWq8rve0m/WC8AORD2zf5Ta36i0rexGUw4RKaFXDBY8SJ3WBvu5
wMmal29Vt00J+rU3GPt98fU0jI2YL1D9tZO2gRB7vyj9I6DZEKt8+WUBwLKjWThdmAOqYdoIEFO8
haUxLaW+y2Qa7DLe53sv65yNqsTakBoRom486P+zYL7AhmbP6JLUYksjYO17jciQ9ulsQT49SNzl
1ctUMo1fpuY2QrBj2q1Lz8fjIQt20U13hkNPcRjz7lPqUXa4vtZWQqeJkATPXjglIbiqDB4M6H57
i9hN/s/+1vBvwiNdSWSbM84uhHof9FDBmx5lOErK/fUPWAk0JhJSYEUPEGiGDjkkKz+2lGUL+j20
gX1MxvYdq+rnCna034tqYls56Eq8MSGSOvMzxxaquFhZ9wltynI31PIoxPjFb7M08lj38/rHrb3o
bdbenZ0VNmlYzNitJLyHN3LcZmDNgw0hFy8agce4/pa1IXxb2e/eAtHwBb6AIb9kOM7KqAnn9BVt
Myhf4Uiy71TnTnepxdhXpMXOx+vvXNk1pkpi5lsWH9JUX2rGIVg+H3LxnM3i5banG9udLxV7E7Ze
IB8RntQ8nlkqd9RmGyfp2p83tjzhZecqgewaB/Su7I4hhxxud1v0N02+FVRW1cw9pO6h/NiU84PX
FxvBf8UexDHxku1sD1zRAir3bH7MyvwBt4AHVpCjrSHJPobPYzs8ELvPoa5DnOMgt3ruK2HGhE82
RTZQ4ZcLeu4teyCqHc+L9J3dUDB6ElzzLar8Cj4C3e//LmZH+ovNNS5RwKizYwqI5HlQpDnnVf05
Lcsa2urdFE1a01NA6gYe6gEY3KAJxLqES2l0fQGujbSJp6TB2DYtFPEus6XvWjivhE2H/ZUeSugW
fGkdvK/Bn0ug31wcUsrTMzqdIr7+9pUNbQItdTl08AJGUO8Ui/n8mVlhhNZXosQPyR/hTrfxlSv7
4P8glqQdlWwg+FiLCebpHN3yYYYrSl/Ut4UJU4yRgXzuLAJpljN/U9avBhLLPtEbw7T2940oAWwC
7+BvHySl+uTDPp7aLqSlqtP1SVi5cpigScB3S1FlMoBqtv7AxvDsAuVw/dFr82skCiN6ZyCmwB1q
KSlEJsYx10kpOzsOSxTiIBlofaMNUYlHl36LqLpyFJlu2U4dWv2S0SBZGKR5rW9cfw7FHzL89Ivf
179qZTpM2KSvaONZmfITmanioSFDzIlfxmCzbF12VqbEBEwGbpGHXoiOAkzCPnssiEe9BVZY6WA7
JlbSQtihdY+VapFu3ik5w9+D9QM6a+p36cM8jRTIfANQdXaO5VVHGAzbsCVtl8Ttibqfh/51Hr35
LHoXilkh/OC1mIDntRa5rzugwIepCPejLK0TFDd1FNZ+dlvXyzFxmNTWYbEoLNXaXZ7JnF4cDhCN
nbm3xQkTWsl8Lxu7CQnNIDPoZeZiD2OSg+WWxcaG+CsQ/Y+KtImtFJ30fb+sNazDO/KtHvNfGuyu
J8JsPwIIXP5pta6PXhncUydAhbTu+d0MkYLYHazwawOLMBAOfQuSiFX5IQ1C+i0FzzESLFX3k5cO
31tY+JzRZyco9qgcDXHGItpUP5205Xs4HFXxWMLjy9ba/kxlVcK/XOs/AE3LYxmE6qM75N0eyKnl
7Cm3PPTz5MddOA4ncI5hEmZ7P7LeLo9uk7anNORBGc0a/FCtaD5E3YBHU8rmJQKW7wM6tkkeTh/d
qbU+1INeIs0q/r1VnS7B7A+6e/R1bQjXyXC+cQaNUBlWdGoDr28vk/V1tuxItpCrnP9c3/hr25L+
98hWpe7TmrTDhXWyhw78oLOEyWXYuAyuPd6IllPYFKHKJi+ZMJnePP8MCbnxnxslFT8oh1LlGb2Q
oB8P6eLRnTcUW0DYFcVLx0SSeuli2ZYVwLsgrHc+2NB5b+/G7rmEwZ3wg4hP/Rmo5SS0ES7KSsHP
7UloDcD8EgMBcdTaOhRdcMrdfq9RWM1IeSyX6XHGQdfPgNXkG7XWlSH+P1Cq29mBpyc/IQ2kOLS3
nElf3XYFMIGmUBTOZqIg5D81AiLGZTTKT24/b0UOrLF/BA7TxnxMHc67PPcTXJWKe+lkkGF2aZmk
Q622mhorB5sJOM1TqbwmRU+jLE/T8rGyk5r9uL51Vk7lvyvnXepWhNLl/O3RvZBxOv2wFOB9sL9z
7W9NONy2+U2UKSQ4RkVny0ts3jz4Y/V5UPZxqrZEPtcWj7H9YV3vTr3TIBVsW4jsDhDbXMbX6+Oz
9mxj7yu4lLW45+mLjSZAbn3vqo0Vvzbwxs6vUJcfbNSEgX2wdlVRnyR8yazwyRJ8B2bgRiNpZeWY
EEjIfQGK0CBLBsQLnsmviv8ZtnBk9t/24z/Wvol/RNCF7mkwKJhgSB13ljecJmJPdjxD7hI8Ja7G
cOf4C3jEQEnSHYN6zKlSZfcN1eL8worzMi/02ANqeh4gAPshdCnIIZK9lZNAgIYfZ0oyVBEy3rmH
goFHHHmVKLsobBwwpfkU8uNEu+Brag1fprxs/hTTrPdoj0M/aygh5xmQ6YDjM3j0vN5GZcWB6lYE
m4LuS+imdew7tBI7neZ0voOJhoAs97x0e0mY+1xmjrejaDVEWlrVnXB5cYGgCz8xt/H3PbDLf8rM
598VGspH3x34Xnma49wu6bGch/nZt4k7xSxN+UvYZ7L4qO0MSAC/rYslkm5WXxQpvXNr5e6RZWn2
PAktzhxA56TylH8gaT7v0rJuzpWsmkNXuAWsN6kdwzBWnmwejBErSiimthzK0pUj5HGspXNsR+I3
EWsCr0Q6QsMxnqZU3I1tHRbx5LbOrmWkvWSMihcN/lwsRxVMiZVy70Rc7b+SMAz26TTqpxLthH3Y
qODBb7zxuW3y+uBkfrDvmXKsCFYDsKZQc+d84KPtvZQDd+8dVUDCBf/7VAaKfUrpMnWxr4UHp3tI
H/2o6nmBltPSjtDI4PeAC5b7Ad7WIIbz5iAc0N3VAGfJWqVO1CE6BZEQtLmkyzDvMdvkbnYCyvaQ
bucPPozT7mGX1v6WlWiLUzvAvCuy8waml77vtadq9sOEzhX90Ac9CBsVaD8Khrgi29s+3OkBmqgH
iLKmIiZI51/7aYActO1YEp5vcDO7JzRk3r5qayiEA3ylYIzHCdS7SH7oG5glIQXodrOc5gsL9HS0
u17tbc/tnqH17P50Ow0kbZpORaw8EKPjGlflT0OuYRfSw9D8YxcK5KOoMBAZVfBGe4YtqdhPrY48
ANV2Eqt01/nPxMFZy0Li/FS97J+qEWh5qwJ1gqfFSwkZ8CMFQMc9e7lqkjbI5zhbljEWWS1OQKG9
LhT6ibsAn/2YEmtCM3zxrDHuB3iB3AHd7hzE6NjQ4y0hyrBxNK5kmSaCGczvGVJtA0gY2rZ3fA6+
CHgxRgLNztImj8OUHStP3BZPTcHXECQPZ3QUDFbdL14GCpiGmRIoOcCqwztF7G86Dv7aur87LmtA
pPMF7ujo3IRL0sq03I/tPH6//vS1aP12CL17uoOioy4sdFPh0ifjdgmOFaOfXLhd33YQmyBj4Swy
zcRowyhkQgKJXCobhn0KwsXGC1bKdCa2WPcVlU5B3KTLBETCHDUkRVO5Eff96RSkebpRiFw5lv9W
zd6NVA1N5T5bJn6ZK5n9KCkldQTdTrqxctcebxzOhWUH/VzA86t3Sgp7R96cS6if765P88ogmfBi
4sLUa1FwuKvto9cWcYY7I7XRA7zNpsUx0cW5Zo3rljD5KpsPFJXRPrznW3WKlTVqasAuXV9NNCjT
hFm+/KBh0/sbCsUWGAm5u5EUrcQNE2LMmgzFJwvZPnWXCSrLeRjxXFW7xg6nvYO5hrTWqCM/rIcN
ibu1GXn72HfLifmt77sgVyZjL+8ae4Znry1+ToE4g6y6ETrW3mFsbglWaAq6PfpM1dR9dumkQRRq
ydn1ubtneU42rnxrCChT7BXnLErVwi0urh+kRwZNgP3g+ywGcb7ASFZT8Snkfnhp02Y51m2a7dUw
TE/X1/bKzjG1YBt7mtMpkGlCWyTiE0YyDdFvuv7wFWyfKQJLoZNcw5IV53katFE6LMDNW8MvK0xj
FeCVuG3yid7zIv19/YVri92IA23ewCqEQdyL+UF3sr3pRELcR63c3pIh/vcbmIlRpuMUWhOcXZOJ
OjuAORNkq3vcGG+icTETnuwPvYYxBEZstsSXkXgHv2jupMieWbDFg//3pDATk+xxt80C14eSxTjL
o2LlsafF2etqsHudZmcTfzjkfP6Qsq3q9dqYve2wd7s1H7qKs4mlSebTe5vPR+gb7/lgbdwk/r2E
makAixpHUXgD+vGDP+7FQr56Q/j1lvXEQiMGOOWwKCHtMAmCVz0ssReofVcdb3u4UWKbLdJDkg4W
83VRHSbtfWV9dghUsYUZXGHbM1P+NaDCdoHQD5KZgcCJRhl/FF3v7JzUVnvJW+sxdYNmj4qmTIjq
hl0jaoITzhpOUEpYdos3W7vbvtVIy1sA4eHyjDkK+3zXNJ0bZbl+aOr6Ni9sZiKUa/FWj+8Y7B57
XCQ7qdPYcesXuIlvrLKVbWPilCdZcKhUFMApO3kZSduT8TjRB6jOH8CG+KhbiMPrRj83Tfjr+pit
HAzMBClLCp9lEF/e5s9OD8Uo9l3LDnnv/eTokUGGkX+WkLZri+Jlbkm4MVVva/v/iwTMxC6ntsWL
2obXty0hRJx703xWxVDtr3/Uv8sozFSPzUHoDZDjtJcRfTdO8s+eQ7/Y3DrWIXxaUQzYkqn99/HN
TCVZweyWwdwQYc5N/6RW+i3U9SNY05eAsK02ytrHvA3hu8BWjpMftMD+XphXtjGWuP5JIfgZE0fb
38A1VPdlWw+v10fO/isW+a+ZMQIG72FwVkMU45ILUv2AvOBQnDrPY248obUvz7xKeTw5rCPJpBzn
E/Nq8Uo64p7BdS3u3MKun2g7cx5lENp9dsJaMAy5Kk68K6YfaELwV9YXQRcVGUSOAiWaOzuvnb0D
hADdjdIqP0L1Hol3Rem943ZQ5ZWdlNPeV35ZwXfmc1H9dGl7J6wFCH44Y37pUo55df3hW9CjTMmK
uftpLxBliFBnSFG+0Xz4nLVleOKW6+6FztWd7IVocRpZ4mehgxHirzks4D3LPvi9BaTCXAaA3Ijg
YOnMfqWQmd/1IfgOHi3yy1Tm9nEm8zQjpezJa+567S6lutv5PnAhOXGf0hplHvQfqlOA8u90dnMC
a0SrVuNhGapfDdAkMJoj5L7IXTtesqCOGzjC7ZpwlHs+z1/FlLK4ySdvRxS44ciU6QE13+5lqb0a
usWqY08Y0uU3EHHOV1jbDx8nfVKBYEVUuZkuY9b5zq+h5b9zD65v0dL5dOd2dWZFi+eiWJ8Bp8kj
y3M/N0q0B7dZhgTWYdNhUQO6MRa0kz5Z4LZ3Ea0hsB4HKcBPUSsA3k5L5UeFM85xNbmyjsLKdfYu
Yfljs5S4hZWW8O+GTinYi8P8yM858LNDAcNcqE2J4tAFU0Px/dn8PZjAcYXgcpCegGKoE89S9ORM
qQVfPJZCBiTk9Sdnqf1XV6r+1FfwdI5AngnOQF86J6YDZMKo8tUZVEMwCISpENz3Reif2Vw1SReE
+bFy2/wrrIazTwRIwEOVuY6Mc61xSaRTNoNlnpIpcqVL5L4rdRC1tlW/OH7eWRFwbO394JcQgq6D
bF+WRRVbolK7MezdH+iA8P0cgNQaDb4TnPmSocaFYksVt1OxfAjCWkOViooHaKi2jy3l9IkzTk7D
6BX9PleW50BbMcvVrq7a0YYOTVaNMWcWfb6+p9diLf1vAAlr1mk02sUFla2L7p9c6m4gltbCn3Hg
9mnPlzwfxktIyavV1b8p2plBvpxgjb2RdP8tG/8rHhm37RS6E7p1/OqScQxaD6m3H02rnEhSmidU
yuZDxfN2Nw32mMY++KfhIZuG6Qd1W2jpkyG0ioiRnv7JnSx7ASmSwzmUC9ruKt9DHzeoW1Crbxpp
k3mwhIOmUxMIoBGVjtuyVcBObIF//p0AI7f47zTmwRRi/8ziQi0wtJs+vUxF/Zgv8qVyw+Pypo2t
wHm+/iUrM2sqPzeTlkCNL+KygOhMxBwF/anIH8ZsSzNn5bpuchGsmrVY4YNM4PN06tOsx11d7HkW
bom9rH3B24vfHZs8aApPj70ABNUPEgj5dX3cN9wDJqdp/yBMl7fdsE3V55n4GfFhDH6ZqZehlxB8
T33+0Ia3sSmYqerc2j6nIWxC0a4Vh3mBY6T3a8gEYsbGB6zEB5OEMFLPcmrVtviA0o3SZfwiZLmR
aq5NsxEh/GHxm1w6/SXX47OTpkmYObGl1MfblqkRHAYdhkRboZ2IUsu4xPEUu7rBpaO7V1RsdVpX
lpLJOigCUVcWIIbguHpn36IfsyL7UCvxu6R6I5KuzIHJNZhh8cM8pwNj2J+GOx1kxeMyZ/3Gbl5J
K0xqwZx7NaxmIBYIhJDyvUj5X2RY7R3pRG2jDpAmP2TWraP1NorvNl65EOAKIAZwgStNDJIoSpqQ
0IybaqOU9bfB/Y8TwSQb1MtYj3NnjRfnmB6L0/zcJuPjdG+f+I7EfqziJaYHfecdqtOQ9I/WCQJG
J2+/VbJbm6q33999HwOiJ0wXLGnlFlFB/jjhTco0zNRbVrisjCKV4HEX8iWrZbGz5/Sph+iK54db
p8javzcuA1Adko3oK+siQVmAIt7H3tkigawcUCarYJZFW+aBEwKHYMWp2+xQJovybI5G5+sMykk5
3AYdYCa9wJJBTboAbZ0lDBNYglWR14iXdMm+3xRWTHZBP5GunAIfuOI87rSHlsWjFl00qK0m2EpY
NOkFJROdVfsuhPTaLA5TtBl71X9q/XSjdL0yyyaVgAD0NeU1Wy5+J+9pVu4ZruPXx2YlHf2LlXu3
/B1ejxkrpgYKxZ9pf9cV3iW1+jhcXhZXbJxIfwWl/rHFXePw1rMHHqpdwj/B615UwVIsnty9t6mf
/rbDJn+BdEz10U7TMNYSMluSE2svODrwmnvlY+/w4QL5rf6ubQCPbNsZpoYsb7LjIj0F3iYp3d1I
mlfCrNvQiMykHhAL8jCknuzEdpDlLvOeUH1orBtrtq6RlmvOirS3cAtolwxgP+8P2G/wJc0+UbJl
Ub+2KI3QUHLHs1oBebz+rTHtddW5Wdi+zoYtg4yVAGFyEJBSF9qaxxEqwPSZ9HLcQUjpCyqU7k6R
7ElXyy63rC2S09rbjLtB4FaOnfZgPMA+6rvIpmSxwos/ddNuZDVKDumfzrYO1zfFyn4ziQiAVsrO
bcV4gZfzZy8Y7/tZ/br+6JVZMZkHpQ2zgrTg8tIMsCfu5+YXTYHCnHW6kbSsbGiTU2AFDuo0/kCT
Mn3t6w8QKz1DjDdqVHmAid/GS9YGyLgUUKh7jYUDE5y+KB7shSaa9xsDtPb/jVhRAubSsw6NQR56
WUKg+HKywJd6RR21PcyzL4FksfKf12djhYHBTOpAQKuFpxl0AavGbmJXFQpJJnqTYTSQqYDYDlNw
YnARcgcr0M9OzgBH7mRB50h0+bCRFa8FSMcIB6PvprkrBU1mVX8ca2u6y2nJ7lrAk/fU70FQZgHl
p4GRJckzVx2KfvjtTDDKDByL7CRkkMFMkByulY1F+8iT4JyWo2InDkHpexelrm+hoMM92Au3wQCY
SV1QXWCjqY3t3wMbM6ZNJGG21Waf6fx0fXLWtoqRbBCuO1T+PBzbM+QYM/ql88cfIVSfN0Z9JaKY
ZAUX1unE74WVFGhu7ODZB6u7rKz23O7qU5WnUNhJA9jXTPOWVv/KF5nkBXts8qyuJyvJPPd+9Kvj
SNKXINvKke2VbWlSF5rAGkahpJ00tXoCt+iFjvN+qe0yCWD2k4A5kMcBd/m5z73xlNGuem29icc4
w2VE2DTsIda7RbJa+9i3Df7uZkHKsUVVLrMTFP9+0ap4lCrNYpDwd9eXx0qgMPkIogTADTUggHJr
+LAML15PIhaqWFZ3KS7C11+y9hFvv7/7iJbzWs8SArZ+3kTD9AHo+YgOx9se/jaN7x5eZpC11gtG
CPhKune0SqMmoCiah/bWkljJdf9P5rkaZjaUmPuyDkGS+aXoeWnARL2Nh8iYcclgAFUqlQtQpUdb
JWNZi6gaxy0X7rUpNiJAMI6uOy2hl7AAXdowjNKURug2RAH3dxO/cY6Nm0UlYAzNSsKSlBPyGboy
TTyPc3qWuctON820idHPqAvZ1sydk4DcBXUeM3Yc6Far/C/87R/XaxNYn9KpamQPx/l8KYoiLmbW
PHEC5mnp5QvQlk3Q/2in/3F2Zb2R6tz2FyGBzeRXipqozOkk3f2CTk+MBpvR+NfflX7K59sUUl6O
dNISlIe9sfdeA1NLBKtQt9pl4eSTqO3SqsB/5/a1rQLyG5obfqztvPsTNBWq9aJ2P+dhT010PjoV
kjcwjEmyJigjIlHD1eOwcVhbCVETnN8UdVPNIAAkbGqeaN81kV00tzRwXq+v3UoImcB8pYvRsgGZ
vzTivinJEQDfnYRZTwhQzefeYOSBpnNBEy58WEzU1VcNQM+uaNlBOT3oXQDEbszTX0jmv7aJccjQ
w5imghAnKYcumWorbiS8GdIOvacTNCru0xHiAd9xPYd687JfYEw0VN8XP38DgwQCE99xJ9q4dK4t
mZE1StcLCRrvKmkrp/qGbjHdw5qq21Whu+V1uPYKI3VoYqNRDDWthIk6CawWN872wMKNAawkJlPS
WPJyIQN1KYSch8jyf6cVjYrwvvd9dPm3yJQrQzBx/TUOwqKeWX2Zy0E1oI6hYOxCv1vGcwvy9af2
ngnvV15bUNdbVKKa5REQCZjJTEBywsVh+XH9DWvDeJ/DD185AvmDuZncOUm1tpNS6/4YasvZy7by
NnSWVk5yJi54gRGVT3U2X8CT++PA4jKec6kSG98PHrWTN8eK1B1WqtfL/nOjeh/th1ENGUwtBWn7
i5sG1h6KJd8Kp5tx5m42tthK2vl7xvvwAlktVZj7GIUPtbsH7fHgXgB0H5c5fccTyeJztaW/QKAP
74HDJRAeGWIxhbjl7Fl7m9mfXBYjzOHNOOaOElDAII+h92wJGXULUjSw++FDNkwbS7Fy6jVxwpND
AwkZoeICxaVLL7wvgB5sfLfXHm0cDbRfzkXhEZUs83ADkFOSF+3GqWMlhZgA4Xcgl980WuFk9sbl
DacM3J0HoRNl5RsXnJUtZEKEXcsvxmWA92Igvw74ottFv59owoMtp8w1tJEJFBb+ONZ2D98KwNB2
0GbOI7AdxwjX9ENna3C0YNbCZa1i2Yw3QEOfPxV8Jnh4LvvA7UpIeXFIhsY2ESzBQRG6/qWqNpZn
dWhGgE9plUvgwd2kZGR6Vl6nbt02CI/+4okIkkRqV/ljCre+LgBprMGRxqb+f9fHt9LgsY0DwTDU
eHUY0KT3FNG7tBDT3oJ8IzTNaX5koqd7C+6UCVSlmj/OZLUbR4S19xonhIoXkAyELGGSwfhqHuDb
2hCxZz2D4xWfL5YavtklA2YEJ7iN4F0LAyNHlLJAPlh6++I10BFv5xnAFsBNopLMeCm0jg8dD7bQ
jSvhbGKLqcoBXcXMJkOd388Z3zcZ22hjrZ2uTL3jUTVunRMMBMIZQb6vx/34ku3z2I35FGW/wiIS
d+2Duqv32b1+uL5P/h3gxAQWa5Vybaequ9gLPRdL4NxCX0ztWT6LOCOddbz+mn9PGzEBxgT+lH2H
gugFBzf7rPK2ebEqKHFdf/raIIzzAcTY7NmCmnZSl/63ckENq8js8yTK5TA5m1or72H7/w+/5P8J
GytL1yMQnxcnOLbZvcwfpPXl+gDWHm1kCrKoznKVC/cWq6O7Nkzb/SREGoOvyDcCc2V3ERNU7PlA
FL/rk+GEU/d5NOU4nrWl7760Wes+QkcClzuLLa7eOdRhv1yArGA1CQJKG5dDi25dqDM00K0U8Iad
RUcf4nrvhUO7ni6VDOTG71zbKUYCoUBP9XCxQ9+bVW81LZ79fEtadm2WjUQRZHMN5FfgJIufgWen
2cklQ40vTL3Rs/93JiLMuDFMXKSDt0D3w/LKCO4xUyGiMP0O2FxENz2L1ibIOFBUdpCmlgOztExX
j2XfACaLy9X1fbjybBNtTGcdjKVCw4d0S9Tx3zbI+9efvDL3Jqi4IirP5AQB9KHg6gZQDJiASic4
s4w4G8fQf396iIkghm0E66ErxZJuqGksppHkEYpjblw1st5DFapsdrL8L4NTvZa0frs+sJU1N5HF
Y5N1eWWDaz8R39uRpfpSMptEg2jvqol/aRvq7T/3JiNJ5D4by8mBxVMXvij/D6yBYol95sn/iv5z
kpMA5/3vnUR7YVroANjvuhyng1bvgIYMXRNYgW4JN3p/z1j/SKSmIjKo8lWg4B5/CaysOrBmQF3Z
aeXvgEHF70YDWH5HOsg/Rxy17uroF3Z16p2lKXYBHLOKKOBS84iinYvPZC8TYGDVLnQ8F88Kun0L
wuI3uyZ1VEAqIgYpWrs7ClrvAl9HLz2ja+onsAitdi2zh3jSKf3tcpudYZfgocDlFOEd9UC8dUKe
xfYwZgcy+OSmyGGyttRhfhiWcYxaroI31pfhF8dZIHLvz4X3jDxYHhRjwgdFVi631syzGxIMNI9C
vxljUbbpEcizLMmGvP2ByhncMWokIagj8l0O2Z5DWIT1gaBo81wPEz8qgO4gKGPJfRbi4RHJl+Ak
HCd4YWGQoQUw2o9wfZpvB3i1JJ1TLXHNar4D+7iO7AHiDLUc0pOVBc0prJwZrKTQiljn6T84pvlH
D2iJqGMZPJuswfsyvYvbWLZvH3GmmuKyJFOslgYUex5g4O7c3FhDm+0VaLvPI1w4Ithnhk/EAhgz
GnsdwILGIwclbX72oQ+2ZwXw1S30r+PWcSsowbLmUHm+Pqpadm9Su/RYqrl86XywKDqJ751bAfC8
0wNYaH4b0h8QTZtjdBbEs/Sgwr/kLdQQBu/SexPZT2yqzqqF5307af8IZfsuFhLkqLog3R0IbM4j
HHiCHzQb0D4YZIDLfDuf/YbX+Lpm4yUoF3XLlJMdFhFoPCoguIG4Pzu7H9DRoT4EBewINjKAAddV
sHMLR0cuyx8sbpGzAl77AIbhr2zovDPqvvaz4/ZfqroaTr5dkp8AJPTNjrVy+kbIMu1mqNHVEb6X
HGbImUd3KRjwf7qlFbtmUcu5kvDwDGFbHQNwGTyUQDg/8yFUd93A2T4USn9rPKd9kbLt7yA2k91M
xfJncVUHiLUq74M+SDEBKr/tg/7Fl6JIRk0mLEjLLwomk3e548sDEFkioqp9hSBBfsckZtipBD+n
eOI5Fe54bGvu8Z2Y+ioWoa/e0nKek4UW9hHHAxoTncELqPWLg78wL2pFr2Ga2XZHQTT9QcCWv+mK
FvLFw8J/Wj2tz2xREHTP8u5IcSneF46dggYGwKpE/Pi71tLipvPqZhdSikFyme6wo0XMJMrQaYem
xsz7/FCO4JMyNMEj7WYstoQzwxqA5yfY3Ya7BiklYgWQiyGcYxVTYlfNqolp5+ccssAs/OoLv36s
pVSP0BvJY1GNWewpX55gxmeP8E1l8w41OTj21bgbHfC64NJbVgHJORucgiys9WMXUvsBKgbpjoet
SFQ3LEcOhVM0s8vfKW3cJPTKNM4okBIp9YuT7zASRjnr4WDZBdCx8KBVe8eapuS7VDnsK7cLL8pJ
gNq6w1MwHNqJhSclqua7A/5FAXfCSjwozWkT9yOZnagB0eE+VG14V7ss++471qvivAuQOzpcu3Kk
kH2jKnbgculvtATSD2oYXmTxRd7icDke/AJtL79Bpa6RUNyMAIHWDzrHLsxrX8e2zMLLDFGrPWN5
FzPh6YgOTXDnDNNwp3A2PVS4ON7mTk0vgxPIV+zq8jWlNn3B3pmfcLmdkU/hOOpFbF46Ftm19qJF
s+VYdcR6QvtUfAUy2ga1A4oJPB3FDTQYqBWDHJruxEDnAB4MC/wSRUgDXM6Fj0S65PXJmS2GIsGI
2OQkJ1+6utA7K8/Y3qq1+t7PHSSSwICAPSVLIW5cFSzfF96Ar5pK0ekeeEFOtWBN5INouxuGbj4x
Sum97uQQqzrgdwUAL6dl8jSklxlKsiFx+UktgEjatLTv56amDzy32rjTejwggrFNW8SCgI7AobTn
4TjjWgLqRdrDz2qCg9aZ2lDVrf2sj6ld6dtaFBD0LErnULImvCP2zJ4UVxMw3HI8MGiwRaAbOPdV
Djap35HsZ7/Q4dCOMr/LkHF2wtU0Ln1YqVcggkUZs9NkprYuo8JOl0PxDkuoGMMZCMevWu5SqNg+
MABunpqqq5/tAainFnIae1m21a0sCP8CJdA04joTX6qygjLIjN1zhim5fahmYh8E7R7CnhVx4dr6
TBfX/o4+iX9Ky6CLIYrGoACCPmeIvm0ES5blNswXxiO/mKt9oV37iOKjfGzQ909Urds3j018X9Mq
OAIlGh6nJVT437yPcmdxz+1S9F9aWuHTJdr0aaqX5UcOWOERcIrgkQ7dcqyVLBEnNjwcbM89jZb0
z3lICvQi2v5mRAn84iJ5f6OONX+pB/ELGh/OuaR+/6ufZlnvFFont2Ov1J3LrP6/yRUFTAiyET4B
2XSAAs1yMy26yjHFikJVbpb4mFcQlUMCxy7aV1x2JBonF4J7jm99Ra+0fIalYP4fVIirWCMt3JNs
KL8NvT+AfgRXbmJrgpm0+xdPEJAULB/Y8MAR+LCkZXczkJn+N2qdDhFk3tB0bXMLtgvvh7EBNovP
g+0BPcu9Eh70ghxVhsKfyIi+S0UrfttjyaLKCwMwqdApr9TUA3WWF1+zvixucq8cn5C39Q1SL43t
VHtPvF6aG4kUd6otuLLTBfiPuJUDSYIJh66mhNmm0w9ZXDY22HNTVX6dGss72E1bn1vuTKcRzoYX
xxF5rKh2HRTsqI4LK++SMu8bNF3DGZSKrMs40nkbnr2lTiPL68afBcSmMcqyeQADeUv0d+0aY1z0
XIdD0bisx4vbWd+rhfycyJa4/do9xrji+TNwlKL2gS+3QCbpXH4Worqzy34D8rv2fON210OcZOlZ
j8ZrATbLXNI2JhIqHxS+pRsV6ZVqiclJ6eBT4Xsd5G6QQhIwdSHohU9q17b70PKsjZLMv/spxOSm
QLvCd+UEZIw9djA0HciN4NZNVo4Hj+dnyx08lJfoxuVybURG/Qf1jBD5/91pd6A3Q9Wcg6yC62Il
z6nFNxZmZU+Z9JSsa1lQjMJOBmsRYDJ6p1xskXzXnm3c7ODJ1ATFUtqJbOUbTCaR/QTUI69fG9ce
/v73D92ZsLUJD0cJhwQ/b+JFeEsC9iQ/fu7pRrkGPuNt4M8NfroHE8RFqTmC8se36w9fCQaThyKn
pa1qjuMfjsLNwS2d5rSQxXubumDa4FevXN8DI555ByIrqjXYpxaEp7wRgODZhROi/taGzZMW+vf1
oaxtUSOuA+5Af5NAuAGXKcgpQXfJg1byOETNvAU5XXmFSUqhwg5cv56cJJjlTjk/e66g7b0X4HVc
H8PKTjIpKX5m40f3VCe2wBGpH2/6KtionK2stMlH4fNU6JZLB9LVbxa+Rn332OutPujKGps+F7KA
BAiHKV0SeEW5TzU+U6XVVXEqqiO03PpIDKjYXJ+jtXe9D/BDtC28rnJvQBEqm9PmIr3wOLocYp0N
wI2uTUE0DLcgnysp1jcCm9k9qjVsAVRPuSz2eeHtauKLCDdnL5p11uzJPAPwmgZbcgprO8wIdpye
Gvj9eSU+9YBD+IpOEYx63xaA5aKAVBstiZU6nm98vavULkABz2ColD2NLTjBvR1z/ZVnPIKixL4b
vznTRslwbbWM6KcjTnPCqQFCFn+oeh2GB4/vZ6xVseVwtbaxjbj34D4ezL3FL9qW58aVPxgcAtrR
35JGX4lJk5iyBGlW2pBXTLQHBUJbkrdxhjz6pzazSUrxmha+TQSFuhJnzIgE7TGg4Ps7xX5w1Qs0
bjaS8MokmeSUxoL6JG4DTiJH/bsl1nMxqHdX1K1xrE3S+37+EJREKcn9GbAlv6PtmaNmezdMKERc
n6WVqDCpKV3VOOB4orO/kBZaRjx2yq90Lvat5cbX37A2P0aki4ZZHmugqLKw8Mh4+CsteQ4rG//x
+vPX5seIa0Zl6Xkh6Iy4dkLDQR7zUZyvP3olwjwjmHunIs6oHZwPMqguyD9F9qe2s1jn6OtsnBJW
8qBJIsFlCmUEoqFXUkMooWDO8BDStLo003IP7fIDhVXL3kqzYGM11tbbCOleyZCOuKgmjafiYf4z
ejK2i/+GT+qyEZM7IvzGmiEni+UeUTdAiUKI31773/UFWfn1JnuEEsuFqAT09e1RnryKv6DcUu+s
Sd6jouLur79kZUOZDBIYL0HOYXJhywSVA0vplxpKIRtf2JVgME0nUIUawt7LwgTmVa+ZZT/NlrUb
gw3A0cp+Na0mmBf24BG+syFLd1c3HbwzyRDirmqf286VkVOCLXZ9ktZWwojqEB62y9in+sLkiQlr
7/IfBWzcUf7b2KhrM2WEdVZltizAfLtINC5Y8J2ouzJoN5Z47dcbgd1UboHSFIBeoDm8tg3Iwg6K
0RxI7ojlYitzrw3B+EBbtlQkzdRyKQXwsoQUj+3iEZQQ1cYw1naqEcwcxKCeM+FAtL09w377l1WG
G3iOlRkyqRoozY0NeD7IS557A3mcr0vR3nDbeUZb7c/1LbSyW022RltM2m4V6S4ulNh7H51NIbxn
XgXPfQZ5FdWUW0jSlXkybSdQZy4dFvDhMi4CnYPO+0pIs3G1XkGfE5OH0ZWkhmpSi4eX7rKrlYbE
desO+yVnp6Cdzt1sHwHAfYWm6nfiNPdBTr/NrHoYtPvoF83jUDrPzLGfr0/q33vBP/qTpo2E3dmQ
nkHfCn4tIXjiQeqhRl/OR8+35ruwkdn9UovsmLqtuFiu20Q1oeRsZ3T8L8gG9kQnBYqZpvzZhepL
1Fh1/wKiFbr0YwODhQbqJc+uBMhnGBdgwOxZ3LtkIjfUEb+oa88A3bdkjJjH+D2Eq/ybuYH+TCdg
+WVlTf2onUVF7Qi5377T5FhD+/iAGZwjaxzT2xS3mQuKCc5tTb35XOKWA7Ue4RwcPdJiZzMlAd9A
w0eHA09Q9qu/1SLo44Zo55QrB/rUrqPhjIevgaid8FJaPAWwEGBLneIfgLAOd6xHZtRMZHeVYvlb
OjvBafJVe5gzu4gbF2m5nIfpbmSBv5HN1nbg+98/HOKEUExQhoK2T/g9peLsulsysStZhpqJsmYp
yE1A9rD+aLk3ZfDoqo3LzF889782k5EnZwkN49r15GVM3KO4AfcPSsPeTXDiu2zfnMh9dU7v3SLq
7nBVu+X340b2WRuTkTmhfM6AdIAetghrR+z5zCcejR1cRUkVzlu8+7VFMdJnzkGztNMcziJ6+QF9
6K+1yLdkzlbOdSbjBY0pn1VeQJIO5lo3eelaUTq7C5SUoe+K4rW9A4cdFo71Mny5Hvkrc2ayYOjg
jiwPAa1xVKW/z7LLIU4Mk9SIqWnrQriSsk0iy2JLvwlDSoCwIMELpGj0fVUEPHFIlu/StvOPaZbX
T58b0Pun6UPM5PDyhcyHrS+K/q4E9K081GLDz0kCEZPW0sH3vbfLhiYw1eSQ7OvdY12EqPPby9cZ
jLf4+iBWvqOm9wTUy9BbfKck+jM9s/eqvme3UTlWe3g4fA7XCY+b/50pXHPdpm3gzJ4PKhmK4oHx
aeNIufb7jQwQtCX8NBcL+uZF85xZy4k5M0w8xZc8D3l0fY7Wdq4R7R48xgOEu7gMthMvvQauYM5/
kJS+fu75Zpy7dVdmtc+SZmyHEy/UchOIsImtZpw3MuVKKjG5KlC7sXIfMpBJmXkVNC3nn9INP1dg
MCkqUxqkjge3pcRngEBDZq1+aSVaxzMcIDZ+/soK/IVdfgg1mdUwYXunAg+qzZNplBQl3uqQDssW
EXMlc5gUFXhcWBXjtp0wmn1LJ2AEQDD+BauFfdPqt0K5u0+ttSle3yPM+oZ2/UUy96FTnRvVVCQA
I20hwFYo88QkpthV1ZIgW/zErwAxUoA3QRbGt3bhwvYNCFAdNK26dEr0XN8Se4umsoLHhw3n/8a4
9qvCW2RFEizKvaSz86JUYSWAGfCXjHpBNFg2+x1Uan7r0eGTsNbbmNK1vW2kADTbnKIiVAJIMsZ5
8E2prcBfe7IR+ATAidRC7/kyoswRFUX5JVRbAiYrH+C/8/hhS9uecklYDN2l092NWsr9XF18MSa9
Xe/t5Zm2L9c33MrGNnksi1dZmfQKcAZ6XgDgM33J361PsqD7I0p+zwFJvv6ilUxssll0m2rV+wXE
WZtsB9LMWA+RYCW4mFtnlpUsYLJZ3DBk4zI6EDSpgEkEZLE+j3OK+hA4a59rlZjMFTwYGHGd+klp
lcOdw2FBX6nFjRtR/Lw+TWuDeP/7h3XPs6UAFGQEiKkHhrKXe/R9dk6z5Zqw9vj3rfzh8dCwTwfB
pLiIUuz8qoQlVgAEon363K83ojyANBZXtecndjjuaYjCBPCgr7SEg8L1F6yEhaldL6dZu3MB5mGN
i4JIm7MTWGoH9dJ9nc9tBJDVjSL2xmqvbVkjvuFiFDZBo3Cjm3sXPKU0x21T6h30WQEI/ZxhJTGZ
J9ryCOehD7MfVr1MIr2pWLZBQvz3ajsmwURYYDOEKLtf/Lwrdq2roFbZ4LRYeVsFwX+nQMfklvAM
hXYxQ+RjscazR+djnzqH60u99uPfM9aHrZrqXPbugrzdvUPYYFUFbpGrf11/+L/TnsPel/zDwyf4
07e2sOUlnZwxbur0K6RhnmhFW4D/gF2vQr5RhF+bISOg7Vq1BT7koAzU/Oym06EKhufrg1ibISOY
ARcGYrXC1RkavTsgeIcC4mj28frD12bICOW2bzNAbnHln9sicrLv4XtrInwOoao5dM7G8XztJca3
OQhAaJ8HjyZh7j6MMFWce4hKj4EPtDY+dFkNqOn14fw7loEZ/N8F70A/cXQt06QMJjhUwYWOe6G9
08KHB1GpNqppa28xjuqjlnbnaAScu5xQs4tmmE/BRSziZbn/1DhMloiLW2TjkZEmljcFMHskXez1
8BDJy7I/siUvP5XJHZMzMrJm7KGlwZKBhd89Djk8iGMHhbORWleiwuSLBHbXCYHmzSWHjJYQcHz2
Nq4ba082IrvpaOCLwYLRKHQ0Lpk7ObG0sm7j6SsaPY6pMW9NfTepQEF9VIgH4QXFwQ3rEIZjXJ1r
CZA0NBYX+VBRoB1Az0p3oZcxCPlzFBCHpi+jkvbLsRRbNfSVHWeSRgC2YzR0Ia7PqwVN+m4Mu9s5
5EPiFCO9cJiOfy6ATOJI5eQExD4gHgBFQZt18aafbeAMe1ze81u/dJuNvPPvL7wTGinBabmGQ3GD
AVFAD5whKiGeQMYKnuAX1tR3Le4o10NpbacYKcHV+GBOJTrs4/zdqshprrfAOmuLYqQBNtSgu0k8
ebFtaGGjKwMO7JQ+F8UWsGwl9Zs4QhyBalSrc4ldXpVd1NlZC7CRQ2HglamNFLAyPyaMUI9OMed1
2l1EUF4AM7lkhdjIYiuLbApaO/AbtEb1/vm1va+ZIt9GO1CRauVX9GxiOvI64ov9uVOQiR5EJd6H
13JNk8pdEriqtztrSG8zSzxe30drg3lfow9nCZXDQRpwficZUICP+lLCSlEMP3svH471FD40QNwX
X66/a2VnmfLWLrwcgJyuSdLDv8fl+yL9FZQqkp2/ccBe21jGZ78Yi8qGgp2dCIC82dS95tN8cdrR
++TzjfAOUdINwrFdkqBtjl0D3tX0as3pJ5faCGlHeX03VymkeAQ5W847dWpq4YeQ1dPh+gKsBYUR
2kWWlmVXdDrxQ33nltWpgQ3I9UevrK2JIZSDM45eFcI5uPIu1VyBJizOIv+a0o3ZWXvB+wb+sFHz
cEDJzRv6i3K7U5tWfkSy7pzN+beRQ3fp+ihWjnQmmjBnBNauGbTq0wCYOOfNsaaIWADf5z902GxM
1coqmKhCrwKmsJbYpWVpvy5kfMY1duML/28EHFxA/3eSAjrwHPdJGzLZ4q1orSe4AHs75Nc7RMEu
F86lG8Ais3W91cf567z4/9tUACz97ytTyPcxm2YksRZ5XipI7RSQ+R9l7LvPBQAibWWj60kOtpxw
ny5inf26vlZr02gE+8wh+2rXFNM4kAf49T3RlMbXH/23eP+vQRmBDg/LSoSgiUJhRxTHkExD0va1
KveDVPymlnPJI80Z/B/AAam7XU3L7tlRejk7ChDjKNAtwyHddZwD5H11tlvCFu1eqeTPWU4DxxUt
B2O09JzuAUpLA3SEqykrj2LU1a4Z6uVTvTzH1NEuhtmD8GNgJ07bgDQ1FNFSj9FYl1sowpWMa8pn
NzbgZWrG58NuG3UZNNyDgOBvb3LLyjfq4yuBbwIVCWj8vA+wzjnmJuzuyDtI2X3U5UbM/O0T/GOx
TbDipJBN1ByoZG6hnGCJgh4KeB8/oJJdnLrGaWO7ScdXUFwgIKcrUe5AGuoOHhg5J1V6LB6DhT85
nevEtj2gC05rjcsTm3E/KJuTLzzn6/V9uTYV72nrQw4kzIP5bwXfjqlgd9hST9BLumQLSzTZkmFZ
iSrv/dUfXmGjy899vwQsNOtPjRfkuwZp93OZzwQ8hhbqUaESbiJhrIf6zp1Fi9P1qVn73e9///C7
GVMNJz16ZTxX8juZfHEXBNLfQrGszbyRbMoCFf5qUfxSA15c1e2ROs4F4nEnzaaNk9jKt8cEPBJV
8tAh/Qx5hlseHCjhx2aA/xWDmfS88X1bOe2ZiMewabLJnWAMLrxffVNHaD1FEgSrgaaHyr7pQm8j
g/5tjfwrqIyjhltClYlCAerSpLo4WllRH7NZLb9BUt/jKE4vMPX2o8YX4pFSN39IYVV45CRUpxRK
56dKk3Hjp6ykKBMU2WtHV2hxDheVufAiTt3+AQJ9ZM8nb8u7bWXzmdDI3pUSvhT5cCEkHU+gT5Bo
6iXbKMKtDcCIeprbfhhY/nRhw7GFhAodsz0F+ep64Kw93Qh4lde5psSrLlO4ZCCYL2kfF2NF7gqo
kmxUlla2tomN7Crq1iDCDziLB9UBHljLqwfM0hjJkIFXAdJ7HslgnMTGmNbeZyQDL2hDa17KNHG9
cgfYnxMDTX9rL8FvdCjIjjfhy/XJWzv9mOLZLUoHjOp+unRKKyAwYbVotfq1aOVTNvpk77v6m5jZ
I+cUwlbkNsUhIYLj23/X37+2eOY5BRSdxs9DKJeIMh4gz1C78HZXW22vtX1t3Ega0qiOFHS4pFn9
RIvuezFsij+uPdtIEJ7PXEocxEwXuke6iFsHnNqNNLeSrU0A5ex3dmA1NTT0cU9r+ueRoV23gILr
D/H1iV85aJv4yZ4oZnsLkkoPxvdel/qV2/S+y8UhhzZNwbJL1vIHbjUbJce1ERk5wMtlWECRfbgs
IXAak6ODLyGUAWDDan1zIDixvz6slf1k4iknaOppx7L6y1jHMyl3JZSbSbtlwLay5CY8su0mqxj9
DKrt4dcCHGW91Xdce/D73z98/CWZIQEdFMi/kn4T+fIqhThen5GVVGIi/MTSpNC8796Tb3mA3d3d
KNi9k88kgvBLGafjvHGAWVthI5ShhFkECxHYUd17em9iP/tVeE9a1p98gRHMVm+FYhT5eCGLRqEH
l5b0IYPY99g9X5+qv7iqf3zzqRHSBJ6Iir47vFqn6bDs0qO9z3d8T8Gyj+dbfYHE8+5mvhF3w119
ah7JW3WfHeqNnL8C0nBM1N+U5UNL2fvbIbFTR9Clqea9pfbtwQ8jT0TBr+vDXIkRE+tnLaHvhT7e
47I7OWKZgDyJrz96ZR+bEL8hC3zt9tb7UaWOW9fal0P1yUcbn3nLC6icSvxqbdmvaTlFbdBt5KaV
EDHRfK3I6taugPBuBxgIBuR7WzK5qzT7njr9g59NP6/Pzt999I/9ZeL59EBovvgWSZo5fAKXXkZl
KeqdR9M58r1UxSBFZDEt5V2GPlPkB96xcpYjrsAyqkcvJpayj0uR6wPu6P2ugOSJAH9z7GArK9wJ
OiKkGQ91V1knBjAWhN6yMQZmENaaI0EP15Nq11clfbMga7H3xk2DwbXGjAkihHzVyIlfp+fFgQ/p
XIIhHtVwbG8jBtDyhYM3dNsWyj9DbaXbgYOqDwTp9OucTum0B15heivsUb8ApkI2Nszaqhr5aG6E
E1qZmJJ2qpZoICyGz+ydpNVr36IDX3Iv3Uixaxfwv84kH9J3JccUALUuPZduD6wQ1D6eqBIEEnge
RD1S+LE+ZlS6Xxuv/oPy1qHX/m5c9APFnenkpND0xQRMb5MizRdou9sRUqmd74A+T6PUd9KX6/tv
bUbM9KZKHQSpPSY1xNMqDclw9/84u44mSXFu+4uIACQk2GLSVmX5dhui3WCFkUAIfv07OW/Tw9dU
RtTMYiJ6OiCRudK995gLL9yQ9bDMvcXN3XjJ/4AZ65wTyOLI08Rb9PdbeB/PMCWjpkkM8WwYoOU3
akNbb7rmiH+Mep8GIl9Mq07aoXZS+OJrLtTzEAzPEkDvuFi84UZo3iqnrSGOjg7yFnYN2TlNPbiZ
Zkuv8mTyyvmftndB+ZlZKX8tFHTghGRd9ShG6nyfTc4fQNDocRyyKQdt0S41UBQTxFrAJZ4fukzo
46JLnYVLBjtx3+/pz5Hx5acPn7ImLisc2aBUkBuc340Teg2jVJbXzKBOj6elTu2XVhQkrri0Lj5Y
JgcxgpL//jrbOGDWMMqi7JxcIxs6uZ5lvTLd9RFCDQ3RzrJuLOWNg2aNoyR5xkYIl8sT4HP5d09U
MGYogCN5/wO2nk7+u7IMfLxtNoIRCtEmthvcJriQrKc3YBdb07AKTELOdVClaQ9Zii7f90heXyCX
BKkH11ShIEZ/ff8rNq74a2lvpy80xLqK4eQPy3QZmjJ/lFNOIziH53eC6+xIaKXggNmb8jGl9BZ4
cmtfrsLMNEJySs0IM4PwoerW+knQz9AdqlEjIXCk9McbA7kxTWv0ZNdhkmjnyJNfVO1F1bO3k6V1
Sxl96z62xkyOsCGHdyDvT8NcFhB28pcRnJ8BEBnLT6HRpiixHstKQxqtWwK+U2Qo4BXWN/Kf9ydw
6/uuA/xHgBMSWD5cevsTySwJ+hLk2VTmPn7s4av7FPcA2av1kJ19+JCLtIq59fv9Jzv/GoD95Z5j
XwPDHz8863J3Kj08+/zNCr94oReK8BeP/WiKvPD+Pv5WhLs+vP9yPsf3O/z7cDzujrv7OL6/f314
Bj0oPD6HP/f73/vn38ffOvw9JHeP++Mx3B9fj+Hx950fRsm+DpPL6ZQkydvhgP98Pb1Eh9P+corw
nDg+HyL8nSQ6RYfzfbzbfYmfrn8tiuIvcXyIvxzy8BaDYnOlXCfwj+/l0NclZsJCRLN7+FZ4AX1K
uwnINh+0s3Fu2INTdH5i8RridaXoI2mT/vX90d5aJKtYReYszYve5qAK8j3LVFTNxY0lsnWrW+M9
52nxclUyfpyzAHKcVjjU1sHWPyoGlsXSH6j1PBX6sUeijZe7vHizPZY47JZL1cZB8j+S481C9TTD
cMWebXo01ux86RwLqop5Wt24k28N3ypY2chY4arO+dFW8PNxP3nVrVPwXyGd/90F2J7/XRWWXWS9
K6k8wUuyg4xb9a0KUK2ElCuZ4SdQOs7v0dA8O1i0auNKd/brSOf6tU0L9o/hXO9508JYryiBMkSz
OC0jCBg6sfGWpICIC26L02EylDx1bVnd9bYlv0u9wJdoXtqluKqM5W5IOexDIjq6+MSgLMIpUNN+
ga9Z1HLIGtaFguhHbqbigQ1gn3oLpIYWnYOXgAWV7lthBb+DdkmjuqQT7jCNU1Forg3QWIXdfQV9
SXQZ/aAJ9jOhwQwjuzFtosWlDG5WE3xGI04ngBiAlUwArcbfKJk7PripQqtqJkvCRMYu6PDqV7QU
SQxzxBQ5qZARab36i9RT88AU0xE1fp4otagp1JadvYm0RI2HDCQ2BtLhpRrkHbP4Lcji3xeGvcbW
FoXJ3bwrrzpusnhMy6yKiqa/1bP7+x3ADlahnUEfLJ8wwEDtPhv/eVmWyLdOtLxlz7dR17XXEFsP
tlylrzvvaIL+Mk7Wnmf1UbUBcBkBPKyayGplLFrymEmo4LoVuFMivVGo2Rq6dfgHOANyTCgjovYU
pvJBZZ/ej3V/v1nYayH32XYmKtxOnqrOUvuSBPMBOu79A+eDe9G9XZ+G1AuS91+2NUWrwCoI2rVQ
fxenDvY357kth/s2G9XZzhgAAr2Wt9BkWy9a3QehjMkNLv382AEsqX8siodqvLQ/3v+MDcoRDOD/
G4ZMUel2YH118oLRpmEKlM50cPpc0HApEVwjOQzQ6jSMDE4I7XCPhGWRwQfTHUa6b4rqJvpoa/pW
sTYbJk0axepTqf12B0J38cOMmjgRYUYm2aKhFeQM0/79D//74WGvsbre4ndDwLHF7MY/saG7s3Py
ZHHvRjK1Qd231xhdPVf20nQDvwonz4h1bjcBJpEb+RnXAXPnZYV7JMwdnh1hJFz3DIQiM0HnI6SZ
hwqsiXSKRWOsmLYW+WQoWDNZI7IbP29jUf0PxPd6iOQN7U5B2vPDkqbOKc/1ct9BldMNFxWkN9AH
G5O6VoHPTJ3VhHn1yUBDtQXOEhdmy1TQwGa8ip0cN6Bugsrx+5O6EVrWAGBja+EVNZOnZq7QaXVa
tR95yz8WuNZwXtgM1o5ybAklb4BOwsCuaQLHx8r/UGJsr1G8ra911tiZPI2t34Y4AUOu/A6ch1sN
iq1ZX4WSuR6UHDzan6ZmSWjwyZFtRGCZEnx6f/i39tQqluRLOwLXjeKOLqDn0QJZ/5PyjzXrbH8V
HiAq7/Tj1EiAp0VzGSxL7so8u1U/vlaF/nIbW2N2PekvVT1N+mTSKoQfbuFYOAedcOA7mu6yhd7Y
DxsrdI3bDfxxRP8cFOoWfLiIUa3OZdlau/cnYOvp1134R6aRMykJVG770yi0ehgRTxBMi1sWuxvL
Z43VtXVXZy5MZk++be0dS6LS1ff3bb/08CaGbfz737CxiPj1z//4BjXPOq+XuQPdmRxaD4zXhad1
6Ehz407/98IHtB//+wIGMUhGzFBCgynrElD6ABJpCK+TBoz6H2WXs8jvO1gQQNefdLm+BSXcWmKr
GwMBgXeQImtObav8ECq8P4Oh41G/tHnosTyHAnDDT7nl36pLbq2G1XafUt8Rqhy8Y2A7aZi1MHrt
wK65cYRsPX212anIlrrWc3nSBC5MQd63UPzN/Y/FWr7a7Vrb0Jyecb1qeZElveX0D8ibxY3a8EZK
bq/hvNQfNM90yY9Eml/OQk2IjspjTYBzKwDknEoo5A7TPaxwfpUWvQVP2jgM1zqh6NvXVmCK5pR6
AFqZiKlqJ8mDu5gDaZeP7Z81xhemooOoB688wag8fzAlMhUI/1vtJfeB9/vQHl1DfLOudyabAaiX
F28m3fUDGjn9Leb2RgBYg3xbuJ/PKbG6M6w0FtgmlEOcFbS5l6y6JUa6sXbXoN6qaUftqaBD3unf
q4wdA34Lx/3/DmF/OUrYep9D+xqpgYAkhCclpFmkIA8kldUSalGPj7zNoE9fosezuKzdZ7SeSEhH
3LTnKhtipEaAw0kh1V4Ug/vVt3s0x+alg7jyCGZWf3BtJp6nyQJDbnZL8StXTivhCNL2F+JW7K51
bK8OUyHl2WF1m4ZlNkFzfib2PWgPPFr6II9meHxEJg2CF9YMBiSF3KUPSrB51yylerTTsTxreC/c
117PTwQeC1HpkD2sSbwnARB/JEbXfCbAx+7mieA8LojzOshyBPh6tncp9To/Qmafv5Z5Qe8V1BIu
KkWXkTiCvUxXCUsnaL4HwOz/8BRoAMp2evgH2PZ+YZbzi5ra+mx0R74DX1ruCqui0w4q3HliM+0/
O6702kvjVXBdLzozPlZd51xsq213zQjTEvgWWL4fVUU5w3Io9WtcuG3uR1mLVmTiws3jrcgsBwLf
FiwkFpgt3fc4EmJEZrWHcpM9hRWrKwJ+a9qdMmcmSQsh8IuXl/J54QE9eZ2UD+ns6vuUQKk/neHT
MHWzd6+NHzzl9sCOcFIU56Ei5T0U871XQOI5un1Vdc5QldnDHcT5pgNHiIjUSLK7KhNR6fX1sahb
tUvLtPkp9GQnKIrUB+57xdGZu3KvQc3Z8wXgXDI6wQ+fWhCWyT0YuziQbkjAeO8SSzP4AHlF/tlL
h/aLwKcskS11AB4PGYOzAnA67K2BN6FrIH0DVx8n8pfi0Wc5xMethaBiwvq6ALCgYcV+gADFATIw
WHwGlg60VtbeJmQ6EMxd2LI03btqwZ3S0/XRGVInqWCccYfaz3juWJZfdBOUhxYOu2FLO9C1WyKB
os/76ZMPSwFYoLjmKZOLv5tSxtrQuATmhIXXs9ivGzeGBlp+rgQ8QFrNOZyXmilB2YwBi2z7u5J4
KCN5/YRLgl6SyfcmN5k7OEgyDwesBTeeB6vP4IRjyew+sHPzVTUw8y7huXJnAgc29ySF9UHRTkh3
HdsJARlkgPMbPuwY02bn8Wr+qgQECLueqHOnuDz28LT4HVRVd5GynfLI9Qdw0LN2Uk5cGwWnHgPX
AT9s2qpRcb9kdQfjBwoLo9mH10fGls/o7bhJ2tr0RauMXtAYq5KRzeJc5WKZTsHsNRYOCTEkTZHb
qM+4MJ4ZSzfsFGTW3C5vX9hcF3shGjvCpbLaTZYuXxzHr/dBCindOs+eM2xC1O18HrOqcs4Lum6h
SbN/GDKwiNja4rEHy7u49sf54o0pP+tqcSJu+jEUQ9nERjo6GsRkHhWb/ezokNH/XRAKOShojzE/
0ihk73Ngw8MgmLPYQIeSRmPqOmnEFwO/SczNT2cuZOxXpQUGcdEkRQWjIq5z+INgawU6kgGRR0Y6
Cg35rv0xl72IjDbFsSeAtWY262NPtvnvlA/T19IOltd8KduDAMP9t4FE2T3za/eHgI7IsQVYP2I1
ZYd8FMtDvSg/Ale9iyX8Su6LMi/3WeCr3YIiNYFTlkf6KHfNcJ9DTAnIduUeUoji1A9VnfKd04Pt
DEsgjxQhhO36H67fFOxo4T8i9APDbNiv6BIm1ZNb3Q/BrNrYWia0fbjDB3omvOjHD567qxtddlW5
Kcs5PXmKeYnR/gDDDXau2kYl75/sG3f8NaNiVmBRmKZJT7k0e9qnP3SPplxTjT8BMb2Fyd06fleX
O9YHpCxSFMvcqXu8qubB4elDYB0cP/+93MPhAlcdKiBMoKP5Xrooj8e4XoFX/v74bPz0NZliEKUF
PyYvOJlO/HTdf2jFXt5/8sa1Z631TLXd2OoqWNN4aDWMZZTbTehYt5KBjYldEx/ACwb4nNb9mdfk
qVLLwSvELlXzd9LdUrTYGpvrl/2RuckcvNGJpv3ZGr54xStvfrw/MlvPvf75H89t4ZOj4F7fn7t+
eYJ11SdnyJ7ff/TWqKzuahpe5o3TgEYrCUtc/67OBZTULihJ3VgvW7O62rGoEDN3qTAmuErBEU/w
vfEe3//tW8OySsAkwI6eY/DowP2n6V/cW6KPW2Oy2p0t4pjKrFKeJ/6CpHEHtae4HdI9TNzCD/3y
NWUBhwAUuyYH2kxI7EKQQAFSQ4vq/YdvjPiarKDH2WktPvagrwww9Wt8E9c2nJaoqPOP1Y7XKs6w
paYl0Jg9Ai8AnsC0dnw+o5uye/8LNiZ2LeTMScYDnfrQrBtTEurG2wO8V8fvP3xjdtdcBY9UHi66
aXf27dcCZ++cevFgiriyPjq7q+1K5lpJXmeINFb7bQiCe2hH34juW3O72q65JLhw5hq7qbN/d6KN
qXGrECpMNxYm+7ea+Jfkja72qxz7KRv7OT0OEJLbuVmdfTJ16x9GMpW7ycmqRHWuSTwvB2x88cr8
qWyhHypdXmXRlTI37XpQBs9+nw6PVlmrHaOt86BZxr9C16b+DvCQugdDoniF3QbkfjJ6NROELaGQ
7nQpzNgmXjcvewIJW1inSnJfcAW7dyLh3BkuTdPl4Txq5/fcWl0yltY/opjmH53wu3ioIJ4b2waK
9fFkU5rjEu+rV+BgChSceq+/3uP8kSOfrpvjUjTTceiJW0fd4phLnrulD2tA2WHLMxsWfsTAKW/h
ch8Yku/QtqPP2gXYVA2DHvFstIYbSrQVwmN6ji1DDbhPVahq2B+jgYjiO7PMhQFX+GMhtbmboRa8
46yfI0cvGprhwFNnscXyMqnYVN2DcLp8hQugHxX+APpUp4U45BouZfvB8si3egTXCQ6yltnVRY8U
JyhKG+aFtbrA7iG95HMR7MvZKZ9hwjjGjj9UcPTkJTwfEeezUMHt4B7QFvltkn4b+UPND2XuyTjz
egcM6Fz/9CD2u3PghYy6nKlfZ9xoY2eBn2I3zuSEtJ38dIhVnoG2IW8phH3jXmasSnBRprs672vk
yZAamBOHL8XOQF0/qnk3R/nc/i6QY3+fJ43KQGDTZ3Ht+3t5QCPbcouvJQuKyJUW/5TPZHqhRsED
r8YXxR68488L1x1UBYwKGzjRnUsxAv3LM/4CQ1boVzQFMASNyZpwciw/iEVP8+8j6I7Xu5v/pXdV
7sM8CQKPoaUbfYGfWrOvq0CFUk6QcS9Ed0mLNj2M4DAduzlFzmJSuHTApU+SM35mCUJg5iEf1ZUl
2qhr+dQk8JOa7UT6VXPGpUuemOeZJ2OyMVmcatlB/qLv4Q84yCFs4V/9FZKH0Fqp4APzmWNLgX2O
wP8J5Eb2wAOJq5rj1d/KxQ7+Gey0/DmjIvqAMiPoyC53O9h2NubVEXZHgHdKl3rnEZ89TJpTJFSj
BAh+TNUF1Rd1Gr3rCli85uxCHflxbJkd+8ow+L925Q7qSU7iQStAhlzCvM5tJ2unmrkDfgWqdA0t
6xMRtKmQ3BoL+TGpTtK33B11ZLFrpLQjD1lgjGush9pHLw9oMg93Gvs6YQ6EpJnyzN5LlzIRQV/s
bMmuSUwlk2YekPBXo3vXAFsSEm5Pe0hQ1QfZVzSGo+MAN8hq+OLWFCK7WduADjO3oCXZyuincs7K
qODL8HRNWx4RqZZTNTtz3A8lZA6FWTqs3ACWuX49wDquSstnxicwATEA8953CruN8szvjzW8MmGB
s6j7xlH1ERmn/5qjtrAT2LO/MpC6Q2RKY6gmZuG5ZqhjrbruLfe5961uNI0B3tX3QELyxOUCOkrW
kKkpMn2KKRcGZoYCjDuodRGi1FVlQB4sh82xGWcLSqN6PlSc+mFPqThVfb1ENBisp370aw7PU+nv
q4Ev32H9WB/AhXd3KanpFwm55h+ZhYAB+6tuXwX28lLlafrJXnh51E4uwyYHjRjFDFrfFY7Ln9wp
mC8FXcRjDln4uAIY4mDAMj6lNqa3L1n2IOxcH1g7OIlwZ0CYeBMkxGTsh28Z0Hj0MnwHhW8J04LY
AOP2PYsykM0hwd6Vyazs9s1a0K6VI5El+MR+dhKI1ruOouRWuQ1WuT0hO6bWLJLONOmuLEn+JuZ0
geE2vDIIN6QOoYA8Ia2AUVFd+UhdURHu7dyLNDTVD7RDgVAMAWhRowhbK7sGdLs42FSlx5bT4NFv
2aTChaEyFjZ+3e8kmOpnB/pZj1KTMkTyPl+CmlX38OE2Akcnp7uJEolKDssPktiYlimjd3Y71a9p
atevY10j+tmNF7PALd6oPdTQes+qMwfV+d4Z7OxJTEWxE42EQDhcUsVnS0EPPfKw+U5WQ1H3gEDu
Pp2E+WmxYkRdkCpYTktYjPZWultabAFXNFVUi5QdGpUXcAyx9B6z28NrqLBD4hA3qjXyoBoIXjeE
399yHJWysHNFX+3tScAT2Z34p1IjnhQAJyQ9NL4BJKJOf9dmgf48dczg9p36Sd9aDGZsLIva2e8+
dxCVT5xRlZGfWWwPqfPsi0jn6s7hY74f0lY/d1c3yMwsBFgq0Ovg8IV8nw8FuvGuOtko6UPq3jX4
Na4/gw9Z0V0qgiWqqgx0elRsnV0v5BDBjL4+TbkhUQ9vov0U4OIyt4gtVrD8cBTLvlHSg83jWl6C
/5mGhR8EJ7BsJdaV9GOPj8FdhXv4gw0dhg71Ukv+ymtgvIZMep9w/rjntOnIEjoaUWSHDsqrYxm4
Y6d258aNgZl0yKu8fqyGyezaFn6aqOI3MU81HMF7qx++Y3/QL6XrWKd6FtjWVHfP/aTcY1qIZQf3
dg9bGMCWICXzM9ozh7zJ6z1uSxorp6d32Lv0UcwB+zmgjhjDG7VMeNV2BxQ09UNQk/5QpimJGpJ3
ezMr/wj/w3knhWdd8s5yo7QarAuSGueg4aIaM2XUA6jH6WNRltYLFGr7t6Fw6rfRDA3Ez7rHvK5R
qW3hSI2jodjbtFHXY328K+dy2RksyQNV1EbVOdWxk+JYl7RQdzW8k7/KEgcAvHCvihdOE9wPoAci
6YYTo5mt4ZeGxFqIs714rBzXe1gsidIdavOf+rYV3ysUFSGRioIdMHewEobT+BOzPeeJl1X7CE+l
8vfsD+2OQ4DsDIPTZ9iilkmX0WLf+rK9y2bXeQFH2PqVkrZ+0UZ4e7sCTnQnEWkucGoGOaB2TBhQ
Z/w+zr77Dx9994QPNokt0+6Ylyl9xkU72AfLPL9RtVh7Zlz6SwPH/1V4ykn8QaY7tLqaUDkdyLnL
wH426VDde7pZ3jIUe+EJnTf6BRyD4nunm+EfHPPwUg/Q2/teFqp70gXj6IJPvfvMKpvnsDvXmoSq
ylCaDBYDJ9666mqS0EJUU5jptEHS1Xb5AQe2Ql3Noc0FeF+Q4mQVXBphjXdzRd2k7T3rrTeO9TDV
NhwgFtioo9Q4MRELwsdTCyB4TG3wRULg+/wpHo1l3gZet1jrbQfkuFBxDqvzRzRF4B3R4Qq2Lywb
RdXa/eTYAlUrA2tnn7SwhspbEc2qdp4aber7hg1kr2qCJV625C4Voo/7xs8uhTujAwOcxJ4PvvdY
uWn1lpka0iaGSZ1kIGckgbR0jMOZwBGXcJwgPPBDg0L0QZo2eJwGG7wJmAmhHWDaOcH4Bb/SvOQv
qIuba7tnSDzmOnfQafcBmMTt+DzqwP4CQeExnOrJiYLAdY8+lJaPuh6A0VTOPCduk2UQxLcFfOul
b9C7SZ24K2DhbTkeffYm2JwlLsr1DwUkGi+BhDGxB2vypBjUmLQpzR7a3CsuFrOK3QKz8F9WAUFN
lMoNCxEc6IMtATay4MgsCl4+AnGmLxolnd/KBiMBEkEd0KImG+BRi1o083rYvKadNPcZrnpPtQGv
vumt6klZUJ2LkarNiPFDlxA97wknbO+mjb8ndO6fUOqir24praiugFYtaTfuZ1ich7Ajc3WYgxcS
Bk7e/R47Qx+LOrehRDyyZ7is13U0Z6TwAIsKyhtEga2sclVIcSFL6GWp253zWkRq/oLeY4jF9H6+
vfXwVTUFYtq2ym3SnVnahbI9NfKXLm+0sTdy+TUPXKHAPFsGzx6wDhH6oTMa+lk8Aj/2/o/fqESs
aeBt69oD1UDwzp4FGdD8gZtbshVbj15BVXrZ2TSVFmoowQXHPjKQG3XUrQdfB+uPaiH0pGlgrCo9
Mds6jYv31onix/vDsdG/XxO8i75H68JQ/1RZ9GQG9rlK6zv0IuowmMlrn5Y3PmFjzZBVBcWnpYaV
ey7PKPDFQCoAAXkpbyngbC2aVQ0Ftf0AuSFcjgvcNCcXKCrra9v60WJnyfvDtPXzVzWUudXtrHIX
Vp8N8kdC8mSo5MNk6+JGmWYLvkxWO3a0WGVJWAmc4a8JX8q9rKI8Fm/sK48GJGsxm28UE7cGa7V7
U1sF3KimP9cKOlwdBMURVS2EozqP3x+sjTesad2QEJt8H/otZ99DmJZjiKQlhAYjJLR2779hY9Wu
Cd2D8qfG71FtTfk0Ri3JTk0hD2VrjzF4ZSbkBYo5779qY+bXBG8hKsIhB9KdSw1klX6ooedY3TKa
3nr4dQT/2NgCzNdyttHa6dOXhqIL7Sk4p98SQth6+vXP/3i6rXzwRyx2bb8MsVV8ZhQm8zBzfX9g
NoLSmtrd5mCe1a2DCz201y1c0hX/mBiIveZWc2PyrITcCJxTWNIKQmJWFxdH8gsb+u7GGvrXEOQv
dVF3tacbO0UigKLmsZQKdRp0Y5Y4N5WewtzR3jfYjLNPS5BOXVTXUlyWoSmQltbzESVbViSwBBPA
QLsKF+fJ+mUEkAg5QHjh5AMykqvpY0q49ppr7TqlbaoaEszDcnFGkDIQgWaARJj7sRbsv3ZWf6yT
3nU7oBUgBJkCxXyXVQ6sTS1qvvWFZW4slo2QsOZIi8ylohpb77S0dtROx4b7WC8Eec6NC8/WC/z/
rnXourqqM7Ba4k4W+tWvOniELnII9taHVvuaD12X3M9G+K6cJEe9BNTOQ9GLH+8/e2OfrlnKvMhb
5DujC+LNs4Lo4xQ8zOpj0pX2mpqslSLcgmI+IqR+Eo31BP7ojdC4EQHWlGQhlszJwOqH/7X/eamb
U12JG0fI1qNXJzoZCZ9MN0Ci0pHJaHFU7uTHFJjsf0/gP5a76n1fc9tF4jmCWKVkqBRWTXljULYW
4uoc12TIUErAQkGbIKh53KEeUuiXBhSxj62W1fmdU10oMzruCfWIUDCsceerYt/ff/jGwbomGJMg
AywohR0IcocSnRAYSy5CvwaMnlqv+Qc6G7f4WhszvOYaZyiBzBQa+aBrfAdQJUrFrRv+xgysfVkW
XqAoGXjuCRDhYYe+lDgEyMEeHI1UVxSpKG8EtY19+z/uLMtcBdacOycXVjBRYKFKSJz8C7eC3fuz
sfWC1QFeTF4jOreHegpIkcZ/ZcvFtB88ZO3rxPyxDcas42PHJKSdu0gyAOyaL2XPwr5lHwvJ9moP
Z1nNfdQFZ+CdmyBWS5U0qbfDBfpNotHywTlw//sVbSMEimHYzOCuR0OwhFbzKwB38/0J2NoOq82M
gvFS9jVOFbv5dFXZdw7NVVKqDdGmuvEBW6t1tZ3BLza+ncKuTGiCRmwWtzLfyfEnsuAPfAQP8M9/
h4iiJgLRPlgupQMuadlrUGYPef1PWQ5Rz+mt8/Fva/X6ltUBrEgzakkVGm0WmLScanIKggKSD4T3
b9CDcZ9yURo/nHkF3yeQxROrzNHUaxqUjFDsB76tqvj4uJT2dAcWj3Nsq5wCUOmrCB5hdRliM1Dg
9zSkWnnOe9Q+B5gtAVoQjd3Y3dVKQcZ9nDp110B0/VJqB+Kzrec9o1bOEj5BxqR2h/wTLjgjiqZz
BxB8X+XDkZqqil03GLzQmVx4d3qdxgi1zWnkOVxh0eNE0XcU9OC1+fCJuekt/fC/ra/roF3//I89
6OS+26O366JbVAH9We3GZgjNMn1pgayUWt4oqmzNzXXt/fka4g+UzE53lvLQowRcgp4BLOyNFfy3
SH79iFWUQkHR1XO/dGcPEkiSNDvTfkRd6/roVYwiizE+6uT9ucyefc8Ll/Hn+xt7a0RWsQmmjxVk
hgr4gVTfZIYiIdqxA/38sYevYlIvpjwbOcAuKQWLvSiSjr9C7Cr52NNXMUkvsOId53o5DfpsmSC2
RnglFzce/lcBhOuIr8LRDK5SUfiLfyxI1dRRWYx0x2yBni/XTQStgO4ciADV6crHzSbyU9knwtEi
cpUaYAE8BDuo+fWx8qxbHlwbc7WmtfYExIG+nGzoGy/f6gr2A35v7y00om8s4K0XrEKXC5g6aSlC
sOWyRBUvoC/Fnfr9/nRt7I41LdXx7DRrr9c1wZtDT8h3T3X/fOzRq21NwFfjbqHcUwAUTJo/OuOt
Edn60deR+iNg+FkzUEtjRFLbzNCdw+WpMcGN8+hvJx6W2JpzOsKUVlfd9drE209gLLwRmMmWPgTu
ykndeMfWlK729yhtBiowUpPRpVBOvAeVIzQQRXt/4DfC9tozJgUdl9OW2qe5/1EvNOncn6lswxnH
jFXcmNytUVpt8xLwdljGEnPy+Yv0v1UqSBYpI68Yjx/7iNVOT4kgoPW4cD7vq/67ZzN6KBrbTmMo
9KGgU1ajg4YSNz/ef93GjKzZqMPSKX8YSvtEKDvblZdUrTmw6uv7T99YsGsOqmOBduAL+JQwqsPG
++bQGw/e+tn/x9mZNEeKs1v4FykCgYTQFsjZs6tslzdEjQxiEAgQ8OvvyV7Vx610RnjX7Y6GBDS+
Ouc5qxmaQRHf94Ghx3niYotjnRM300PWkWu5Z5dusO7ExE2nvGqcYx6M+yUfUsh+gvscMQQfv5kL
bXXtPeXF0rhw4k3HdGxuR6ymwpZ6z43BZs4rfgjfvVJWvnSf1VRd976SWYY+0c+T2WS6vBWF2C1z
5yFWmxz98toJ0aUXtura8wCknOJkOS79nG4qhydbSaTY8LJiu4/f2aVbrCbwrGhctSSgOTWlPRLB
Xssxec/9z9gZMQD+h8/5a3StpKUVz1J7BAEHDLQghn3uK5TyV8Y+7/wz14XN8/VXPRtH1Y1TtAkG
Pwb3T2rIiECw1gOatIdNxUKB2IQLojG+CzPRE3bF+ivF6ngDWVy6g4kwr0JUjBCJtyipo2xsUGeA
+nU/NbWUsWJpDsEWLHq3pEpniDxJhiORivT3gIY7r3XgZi/LwpffaT40W28Y7SPsz+4RUE/yWLh6
jK1woepbxtn++viD/fP0BI+8Nr8m6PuJyx1zdDt46ugAhHSw58jrHCv4dkz9pQWcSnpgAwDiNGkd
j27+uXF07YCFMNsZ3K7rjxN5zKF3hQT2tgXbu8AJ19Lb+OMnvNC91hbYsU3hsocs5piTQcdFZQZQ
ldxjm9TvSvnIfhumT95pNSBx7WYjiA2w81fduzu7X7wCKvM+ncawMvMfUDuyK0PThW62dsUKLZZ2
Mk577Aolo0w5NBq9WYTjeG1QunSH1aBEnTavnAFvrYao5t6I2j6kPuQAqTvWV8a986X+0dnW1li4
/Pqsn8EnkKL7wSuyFQPSuj/+6OdX/q9rr8ahtJ/gfUOY4HFWECyTL+7ibEj7p3CqK1/gUqtaLTKQ
UgnRd+K1xwCIxjCr+ltVBA9c9tvCjn+El/36+EHOK+l/PchqRAIFWGRQgLXHqSHfkgq6u7E7ZFP5
UIFW7uvpzTJxZfS78D3WbikolaGK0wk4mdSN4YZMQ1ouvz9+jEvXXm0UqJ1aTKa8O8pl2BdDALYr
Xa7FA15oq2uz1FyxaqQFSCPw9m68xLxPpd06OYDCH//4S9df9WvonVBTd8v+aBeodsOSQ/jf0AK+
zaZz3z6+x4X2tE6LoQ4Rgrlpdaxsqd5yDQuuNkwdXIl8pFJzBjVzOT5/fLNLD3T+Sn9No6Omcz0u
QGDlBkrVvIVuq++Zf2iRU3ulMV26hfe/t1DZmMJHoMRB0hv4EzcCNsrRXOl8ly6+6t1NaaQTjE17
ZFBN76oi84AnRQr3oPv68eNX9E8oBObFdXqMlUW7VKVQx5YWy4w0L9p+z3KTR1h2qogyCvF4DbVe
WNESGU1GQFa9UC2v3P/SI676PYM0NxEY0oFqtD/KGRVsf37X7SfrWmvTlR1zV8KXWh0nDl4Hjufq
gyM6eJ3lVazchS6/tl4RbsRgUUU81A7CR9PEtztjzTWZ1oUBfu26QgDlkA0emB1lDcdoeS+bKawA
X/KXp48bwKUbrDp9CZTlBFiDPrJM2vfB5ADDDIuctmBAZkXoJkF+Zc186UWdm8BfvXFmAx29kZZH
omi/M0bKm2qAdefj57h09fPf/7q6hUTJRSBNc+wGSP9Aj+dR4kJ69rmrr7p5Z90klW2C396y21mT
5xSd4XOXXnVymUODX4xddeR1GdwPDv8zwF9yZbi99FZW03dNlizxUDg50sJMZ7rWux7z9MovvzCW
s1XfNaPQPC3AaLSTU34vEcOThK1l6pZ6bXszLkAfRARaoivsnQtLhLXwr11qBpAU4PW9Aiu0dghq
QgmcV21QdTFgmzryePCz9+qXT32YtQ6wq5I6hZ63PS5L/dTk6ouprtk1L7w57/z3vxornauWNA6o
cP7cQqYBCTtOLfgt66v9UOcsqoprOQ4Xuvc6/KWaWGohJgcekjQwC9Q7mbPNjDCEZjSvH7+nC0P4
WiDouMA+0GYEFXQmz8lsvgZifjczuRb8dOn6q56NzNHc4QMB0hqrgw7706oIQtUt+49//oUusg6D
ITOMVB1yZY8woN1hYzyGZVB9RuiG2fW/DfhfH7owqirg8cKSLYerVVSw5lHq34xee0/YNYPopSdY
dfKhAremZ/jGgOtPNz3J7K401Sd3SOsAmLobGwMTJM7pGBwZqc1+NhMV0Vx+cgm1FgP6NlGozhmk
I3RgbnSd+ilFlceTufZ+LjSgtRZwnruitgUW/IV9bf3Xfr4vrx3P/VMihg+8Fv8pgoxuwpsRwlsc
M8e0mHzY0vIEM6dDpm+QgHfvjdcOL3qyAOEEIAwVCEXYC0unLQXtbdOmvga5x81ClpLkCyudH4Pf
wFVgS+/h4yZ+YeR0V3N8Ui91Ss+4y6JJTkCc3LRZ8NDQ7gnJdlHf8keyONdKVxeGtnVwzBmwqxpP
uEfrx8SVW1KBmqqdjaPffHnNbX1hVFsrC0eWLUGHaIkDXuov0xdzCFrwHRQ0vyQMgh+/tEutZjXl
TxTZjQBQBYegOvlawulFIgSVxJ+7+mrWHwrmOBpukEM+C7stUYAFEU1n78nSiE/eYjUstENtajr5
5MDRkEzrAz7lp7sW6t7w42e49BVW879HGyddBBAMHW3amPTVLQCuXjiVMC9Kdq1BXRjd1sJA2cPh
m+k6OSRn++wf5Ft8/OsvfN//evRfQzOpC9CgvYIcenoz+U1kx+cMi8aPL/5PEi7GhbUa0K8hmJ6H
JTk4OP88Eet5NxoGa4DRUNYFuoq2MTzo+peCAWsTpDg6ozMgWaRtl50928RZCp9oA/PWZs5SuUFE
3PK5s/61mDBPSIGgUzx4Y7rI5gmENw9QTmw+fvJLr/X8979eaw+3bZOfr26aOwWrVV0cXOfnx9e+
dPa81hNODOtZA8P2oVJnelg59OaxkwUXgHJCc+PpIturpAK2fh4lv+X9Um86qvyTvzgxrEfytbA2
fSFJ6Vx53H+ipM8fejVMtCb3EncY8DZHKARMvoyR8HRYYKCvDJIDYa8MAXK5nadz9vvcOhuxqCtc
1Qtj7VqniANYLoWhycHVw30C2/HEh1ABcQNApdHXBFSX7rIaR4xWqDG1bQZ/LyhpwIo8uJkrtiln
90syathAnPePv++ltrMaUAqIDYpaNilcByzfJ23VbsWsfxeeq698rguDyVq9COAo7+Zgyo5Mvmpb
nBxxLYnvwm9fqxU7msqFlkFy8Br3O5in5TbFCttPYAP/1MtZixabcghIMznJwVo2R7AJ83vkvAxP
SVJmn3w7q3WCGIN8OecaHHQHJEIaOfUnFUDr9JPBtv0kAaY4lArHLB14oLGu7HDld0uMLf8oHq+F
iolHOztY/O7ZmZNQ98mb4/Hvg81+4GgTKm8gjWfCQesMdh9/iwsz31q4OA2sbhJCgoMoJgMHPn3z
i/LZSDhZlkw/fXyTSy1qtURY4MngqfCSQ1bamNVPivUQxtsrM9SFNeE6R6TIc85rzcB86Yq7zOt+
qrK/D0bzZQAsgebeS+l/RsiLIdJZdWufFIi0nfEgruffThyEwuQa0/bf/Rnm8P+dbebFzz3tggbg
NOVjXWdfVFpeaVSXLn1+cX9NZLnMTdXkbX6EbzvqPdD9FoiXrrz9f7fYYC3rI5LoJgNV4+gqWT2j
flzwCJUgYCUazeaTxB5uDJ3Jdm/TIuTByHr+3LIwWKdg5BbQfWCss6MrHSCY8ztmT/PMvnzcaP/d
M4K11K+sZtGCepHDitJHhdpyB+EufhXVwTWi9L+7RbBW/OWJGWd8m/zIVI9ssGnfzsAOTvk1n92l
668m9EK3lUzBYzgAxXlAImA8pfJR5teCvy+9oFWvxgiLkMdzr9YCSMuMhp3zHpSPpP/kB1jN1gJh
F9hqol8rVTRhlzlA4WI4LwP9Jc8C+snOserSXTMyEHAxnlMLdEjBt4NmL59qQWsxX5qLVqamTo9U
t/HS7wPT3WGvChuxs/3cHVY925fwdOUdlhmq+sPVPazkDyS5Gzh9+Pj6/14wwcj4vyOH11DCFopl
GS/rE63T30ku0ZsBxKR1+9r03jWi87/H8CA4t7G/hih460YwehIMrMCjlFhfLuIWRNF4LtGz7VNd
fE5gGawjJtKZ0VlMQQAh9D2QmFFtEM/ZXNtHXuhxa7kfTzFIzYxjNqXjSyH6NLSKfuHm2ve+MJKv
IyYQutnKZEYUaa28faDA6CDm+eNPfemnr3pzO/IR6Fz0ZlqwcPSAAQODRbTX9r6XLr/qzLDmJ43b
BuQwc/YdmNohaqsyjWiFke/jB7gwHK0DJgYwf33iYALFlNzlYC/JF1CPoqUQV25w4eWvVX0obDBX
MhQJAt1+qZBbNo3iyiB04bevJX2KVhmmRayI57GLveKLVCyaVBF65dPHL+fC6xerjsxaKwrA5VIs
AbJx22FQOkAvJRAoQK7lQl16hlUXhgNhgrQFY1EQPNMBE7+/q/1nL/nkKmYt7lM0X3LFRHCwbn8D
BFLkJPZKAeXCMCfOX/yv0WcSGnStGsOcX/nsjWfERPOc/dHp4IVOQ81z1dbZ/uMvcakVrSflQp31
ZyPOcW1jNxWpYIaYIPf/+OqXPoK7epLCb0rWD+URQTQ1lGqmcraOLrNQT01xW/ayuvLKLt1o1Z9z
X7IA6qz0KAOQpB6D/MEkENa+ffwY/51q//99ULCW9S1Fd44x79Lj29v9gWzub/MntmO7kw3BNQzn
yIncqAlPSfSLh01IQhaZHY6fIi/GAiocQxObmB5hwX1pDmLX3syw+YY6eibxgGDIXx//yguKg2Ct
xNMBAYBbJ/lRZwpABqPcPCynVEASmpsjyfFPIPz7OWTGifnlc4GlnVgK/4oa78I3WKvxIL7jmkD1
c2z5STKkMOvDBKzRwK+F1l8YNdZCvMAaSAmlnx4BStzZzhQg1oivbAY97uM3eKHjrYMopFUMBBtS
HIWyfNui6PPSLyDlcxyVmbCYveYE6HFxbRK60PfWIrzEkjwJ2jGFX3W85+68LwAN+tyTnG/51xAC
g83Ii0Lkx5Ll9j6thjBJhLNVQEVuPPB+ztLk7ce3uvRVViMIIrk8d2wINibYzmlAGUt+WMCu//jq
F+Slgb8aQoZeWjdb0KiXINj0y/K1r0lwLIV/q53ijwNkFlIZqlBl9t0UcBQDvwNyYdJd6fr/Ha/8
o+uvEeZJliUM9HKwFhhkufrZA9m2YwNyNH8B3R0qipDt5ntgsyXifX4EjGgH6hLQqgiQAFPK9byH
gY+bc4BBmjtbTzS3RafvsgW702E/yuUNqehXDvIvNajV5qEEddcoTvOjr7o/WS6j3Gl/fPwdLnTu
tbaPZqzQAS3zI2KAkJkFhYlj4grQmlb7V1YdF3rfGoYeNIUAVwRfWpByq9SLDoZDy/dO8uCIT3a5
tdLPAJsxpqiBHumSnFxrD7nurvz8/wrT/2gpaya6hiDOpV2AVwRQfODXMcRLO1u5sabfEk+9V/0X
cCvDekLVY4bNgw0nJGlEn/s+5975V4efnTIIEB2tjuC9tfuuxv6u8m211enUHBOEiV55ygtNjK8G
FtD5HPRRkx6bwT4gdew4ZvU1UgW4mZea2WowEXCfKsMXD5F7NNs6g5nv+yDV+9qRBgBLUwxl6HBV
/dSBASYVg+Z4GJLFeXElPJtHSbxWhL3pvRcuSI2MEE2+em6XPZc9EQgCCdx7jowWnCQUyUtaL6UB
OKTgN4i6Voeu9pPTUDvZC+flQqKha4IbL5izJOyoVa8TMCVeBMm92HWpR8uTcACKY1JnBvY8V0Sa
DRp26zqXDUxhrgMgmUPjGtkvAK76LgppWpgteJVeBAJxve/ORNyWjuk+caoglFPRbSu2YLeA0vMZ
oTHzdAuRYL+vsZdAmupQ7lG3ZSAM1ya0yQiUXAebR9SYGWsszfizO+l6Z8hstvWcBEfUEtjPyXfF
SVcDeXVnQGN3Pe31z35mZD9b0f6UgA7EqdYmyk1rwJVl8D/3XCQhzLdBHY5ckZhKk9zTBPTXqK0b
0SGhN89+1ZBvydDn58zJKkfySAPyYwgwLqRuaY/9crpYrAXyLDQuR6ov3peKHKiNflmW0+9DOgBf
yzvgq0mJRA13mX/bpQMBC9oX/jRYYzem0xoZwD6Q0WLIgXYuoaPjACn/MF0OQqe2fhLjHLz/mUzp
+CqLaX4Piow+1xVVT4w39TahqXib7ADorHAKFTfzEuy0Laeffj7jdIvCQeOFzWzbe9m2s4pSMAQ3
juqnmM6DAu9wABdkUa2MyjonEUwHzRQhi4Tc9cgl8aIRjQZJJKUv4rJJnT95WvpfuYfoDnDrEGEz
T/Z7SXVwI0t3fgF1ut3QWY6/SZ7JTYNMGKAJ1RCXYnS/IttJuBBcAaOcQDj40gvpn/Bd2FOJrB2N
SFU5w1fX8SUiYEkhTj0rvCPtVHrAu+c7WrvyqQWa+M8094sNGUII4Dr265/LhAh5CF/Jj9IZ5AOR
PcS6aUvACmVutTMJG0wYkIrSUFWmi+vBAuNoMhBgUx2wHyV1eruVPdwnM4iPKBGWhRSxk0xQUKYB
cnN2OQdejChvHsAwz8cDKArBUw/JIP5nHkSwWOsvMhmHu7nnaB5VyvSOsTnHxlsA3CMUwoccv2gi
nHZ2RdiWCa6ZiGTT8ym/UZXbPVcyEADllN1D4UvfoM/5im4kcaYSRBFiXivVD394NzhYeg8wg4i5
Cm4YcfnGpW1ZQt+2LNusYPNRCHS6PLXjvqjptwLZ1Pf9WI17l9f2LXVThCmWbHgorGzBntbVg2EY
0Z367GOhLU5ggwVpZZJPiAhGAd4dpXcULaMRHz1/O0EueaedZjpov5xCTUviHcp+pBuK8+kfDVYr
YBiBCTuK2oO4qKpCqsBAxi8NvmHB02zzmZm7LEVyzlIDMM4GhPr1YxxAqC4H1hxp05MRYV+y3ymd
qx3rvaGPMpCdZeyNVt7qrkxi/GT+Ojr0udXpmb+N2nEpPehHuraKB28pbiWOk+vIWG+464BD3zgF
DpDGBqBGVMq7ZE+LDkXzPkc69qYGaHIDb4d/CJRy90iNaP44VcVeDeTae6h1QVA14+RuCrfuwa0u
RBdmheZfTeBXe9CvPQ5EWDLsXNWCvDsP1Y0rR3eHUJ9ig7UecnlKkYFkkFnkLcEXDil+G1GLpLE8
SwhU7LJYYpuWAXLiSA2Lph1ugIF0vsy8IHuLAJtvpbY4XxOYgkOMvGoXFLLeMR+HAVutkG7uOwGi
yTWpQt3pCTYp4r4sRIuHUWbsO+tEVWzpjHyjMJGj+TYV1H+sOS0eSGvq3RSMyWsPp/VrQmYRdbbo
w8Q3GD09p7xZrLSnkZVqHwxzuu1TR28SasSDFk22Zc6cvwGZmd2OfSJi4wt9s8jaOaYlgsNqn7n3
mahKTB5ZH7ttk8Y9uO43XUvEHdxbc4dMJEUfe4el+x5Q0bsgB3Itn5fuAD4ygOdWvPXt6H/vsVkC
Yee8bQWTFRzNYACaM0rY1MX+SGo/xqOxWBnbHAqUnB+hjmH4mt6whb922PR1ksck4ONLOrLqqU2r
/JGYSe4W6Tks0pQ64YRjR9Tmqtq9w2F98qRV1f2sKoHEwxZY3H0p4NGt24zcjhapXG6F7abvWVsB
sFyjcL4w4Z8VTOkpZ6K5E03D35lbcFCmS/WjSlV+JCOytwoPbve05fQQQGy+cVJ4cPyyk2j/Im3A
1oTVQSGKNkITarZYQCa/pgVADPCEp+HRJIG8SbBK/Z4i8GpfgpWODbDJ6W84x6ovI8wYdz4z7f2c
Eu99LvXwSoKzJjVpuN5Mw+wzyHsG8N37uknDvvGcF4FSeuizAPRlssjXMhm7Jc4Rsn72QghIBFJP
7nSp1G3CEeEw2RQHHlDMbxxC+GEgXrbjbtvDZkIAzeY1UKtgAYc8LZGxAK5K1AJoGaNmUmwwdbc/
BkyRsennHnQPuMHCzjTZDlkVfuglbXLbsgVFB6B2fwVyIdt+8vLd0oOJ1gv0p7Ftsm+COllsBiW+
ZlDsxdOY6BjJevndvEwF0hWYc5oh4kv9afjRe60TjaIcfyFXoe23wOKqB3iWnTfbteaWDRiHqDMu
JCy9MQGiHLl4aZRQbd4bt/b2U+ZWKlwautxMcwpTrazqCFbF5qZfXHlvq8BBR+hauLbbGpTmQVLs
2pDzEVbD4jyywM/BdEZMmcpU8cfzB34CeWS860Te3pUz8aKlxyEAYiLazB6UVlzFEjX0+a7KzbJD
ZjP7TkDYfQhQwz/bePim6ztxQLG9/MJ4Ou4VS2asvvwxeyj0BPu4IaiN5Gnhxg6dSIEoCSbBOMd6
S4aAeOFlcQ8BGoDFDLsGGsRHOFKVc2bWl9A3gdkL26Ganq3vYuRFvGEkup7ssbrHxkUtVRUbRjsa
pTR3l7jnVr+NTOFYQRnRoN+PrbyvexdjH+/aAVkAWSbBZ8ud96GSw9cECOtolF1zj7A5dgYkcALU
cp4pvQkSWu2KHieq4VAV4KNV7jJU20Eo/8CDiuw1cjvIkIMxmbgIRPCKyBIH593atjtYzmUZjWPO
67ivy2baYkHEf5Buat+bJWePWosAYPG6hzHCFG7zkAdgaoyOzx/T1pffp1aWv6ckq+MM814WBTMF
hB6LnrcB9foUioFcv8IlyzDUqo6i2KUq74z7GPg9zKoSuQdObt/qwgbPg+OwY0C595Qa44KS7ht3
M6ZjFqOT+fdlIILbbk4hFJwL8L8xUVEsnqxw7oDlkv3GtsWI19HJrWzV+BCUi/7NBgexaopq+rsf
Rv8ObPGGR6UZyI3n+uz8XTwFXPtZuwT+srOD5UgfvaVXrwj2q0/puBSxyhD6g7VSdgxa3SMmJKX9
eWnsInVVa743zE5VKBKMD7ATU3oPzS08trIEybkhATRmjGAX6DKkZkR1xl0Hc4hHdk1XOFtr+wqx
az4H27kL2NcezaSth2MGXdoeM5x8A3G7RYjDBBT8gJyO97L1UWymwtt1Ywk2ldt2P9MsdepNH6gs
HnSyRMnYLz/yBUwjZH9ZeIxKTeQXOSoxh0zZ+ltOiJ+ECEd2bzvFy9uez8XXsvbnDSCxLgJPvPKo
OlMO8VKMfgQEIgUCpsim3zxpiztvDJoNaM1IbMx2knN7x9UCD41UZofYzLmIgG1XcD0LQJVmQh9L
d5h2pctIECKwYdq0IhmO7ijMSc6i3wzcZUihxLIjb6VzGiaTIFFgFi8WAUwPZaCch5yx8VBKmwJg
D2BzXXXB/XnovB0QkXeaiIawWaT5TVNyBMmUNK1OtEdwalifadEzFk4K3W0QJ4eNCMXJuNggqHf4
k+vKPc1VXe1EquefUEmnR4H2sPdS7W7zUtaPZabtnkq/BHo9kFthijFyCWIyimXxv+eIAn002N1V
SNog400qE33mog4bxFygQxLTtGCwBhwZjiCOLmPoga50nNKmeQDKovqNM19sKmqVzqFjx3Zb+kgQ
TLoc4YekzswPZlONA0ht85iVXh3LNDVf66KkN0QjzzVKFRJTIGtcphdA4xCTUuXyZ32m58dYX6un
gjv1HW+qpL2BiC7Yu3LRjxOChPZd3/e7dmFYE5XBVLWIVnDKk4O6JA1Jg2hT3SLajTljOscOYN1R
3ebYcSKy8QdGhB4BIK4BRgTk7WJW2W+iOULIB0chBCTH8n1I6oxsJu7Mvxuw6h9ZVZfFzs4+OJH1
hDVF1KquuklAXUAORl5VN3hIGkTc5+ia4E4JdP2+R/gebL1BnXWHHt0f1jnH7Mei5JE7wHIKynkx
H2eMhgfYVABxokUP9jo8SnGFT9+E/lggHEgXrYoLWbZfnMLJYwDH8yfEtojvYlbId/QcJ8zxg598
nru/Osnnp7500n2D2OPT2GViOwUuBQjdnCdd0iPzpc6H2Li5i0o+/vwCvCZWxgKZvGRJyTeDSMtf
KVyeXwQhYxLCnQkFlWwslPjzgrUABmfQVY3IIfHNvQpadTUI8qN3nQ6r3BlkfWA6a2fTGOD7N1x6
iNEkXoUcD0TSLu/KmtwNET+Tb6jPvZMsvBGbG/DiMaHkvd+HY+v3WwoF4wGlQCfUOcV6RDb+ZqJJ
dRix0crB7EJ0QOh0WIkt1vFjGVTpbYtQvx/e5AG0pm1Vn6rZ6zdtjg18aj0ao5JMTx66+jYT4Jub
hrFdbQGNDP0hE4gZC5YYYfeld8ZdVG2kCmPu9WzNA/6zevAaYfQGdDcFkhHz9fd88RgCNn10FVBR
jtxV6cbvDXb9fCrHUznP877uqmaTuQP/ifIAkpMa45VIau0QZ1GK5qZy+2SDBB8RJxOqM4jM8FFt
mPxxixVKICJLXfab5jiJKEe33nrTXD/UYnC3cDCqtwpJXDc2wJrN8dPyxa+x5dfDkP5oZtVv+rEX
m9Ha+aixx5xCxlkem4CSt8UiTyVBVShO0qmGCRKBiAhZYfY3c4kGUTgYOQI5mlc7L85xJDmCwblb
pKd2QMYvg14Sq2cxvwbGCOzbyrn9VjRd/5YkahIhNjb8Vvt9HSPHuMaMjnqNxPR1dIYpuIE9wkdN
ieH8qUZZeZCy+YE4BNugMIPcnlC4ffHiez1Q/xaQf5b5CA0p2ynGdrqJRw3ZYJgaO6J7pGTYLXyY
7upJYVRPsd6a7FLjLTbNcaCieW7nSX0baAA67bgMSEQRUP12fr+ctKf5qRYKBU+ES71qRD3FE+TP
r2xBXEw6Of4Ntvb6wcdl3klq6evChb/vpXJvKMlQ6fGp8SSgF8LbmjTIN3J0BuQ3OAgNOJc3TqA8
nlsSU1ioILQqj6ay4zvAsrJn8BLSZxY4Dswz3XKo27naIxfX7toeMcjoKSr2Jje/B0c4gQrdn+77
GjGhUltnizDh8s4b2mBBGINs9hY51e/ebMv78yIvpj6CNJDk7NBfBtnTt8YsUH7MDLtFLYON6006
znostODIy7GZK128OEz91BTdjoCGHS/w3rxpkZRb4aGCFtat02zcvMmeRYYpBuH2OkLmOYYzMBo3
gShoPJMaUS9AqvMT4MfjdvQTSNgxA22hwqRYHZsg7Dttb5FJwTOEnFXO16T3seKa0q4PO6gBd8ic
PafwTYiUXfBVBATUTw7WO01sbJ/doWmAAtzqqn4mRWqwirScPLmTNfdSyTkShTt8HXJFdkr19U3n
VMNWu7neVS22WaEjGT8iDC11QiACp/cay+AIWRZ1gQMYLIWXMUnvZszzb9TQ8VeD8Orneqo0Kj0B
vlw31IfMR88PEdyCX6yYKao4w1yKwAHC+keVN90devByErI1W+rn7e2MMJQDU6nd1iNP9qaw5HDe
Et7ZmaIyhIBsjiGmwYprMGQBY6ebm8j1/WXHdJZuHIT7oJIGKHHvdUKEPG9t3PuU/WS+bzu0NF9+
sXnhb2qEc8WoHdcPvC/8W8TOIWVadiLdwohHUIzGigldr7tNs6RBMB6nXZwFhUauhpc88lHlp0zi
3Wy9QOOpArd29jNZmBtbCNY3yIivb/0CIg2NoNCdbgqNXsPHGSFS5xVDoPW7h1SbDWPSDGGDI8cb
PxnpYW7LdlNg7fZW+ETftpZiN5B4yVNXmvwLtcNwC8mbs0cIXnbwYA5tsUttW1QlZiSWeJMMkK+R
6oPUiFIPUCOEJdKtb4wEIWWaVPcDBes+CgziWPTkNMAtDbC0TFXdoFQC9y8SpLCV17sZquivXqfb
XS/d4jgk/thGKKs03zDOt/fVMrIDMmeHEw4Ym5Obl+zOgQX+HnWi5FU5vUaoMkvjtINQiOqkiCWp
Rkx9PX/IAmysVFLzVx8Avzu/puB4o8qx7ALmkT8uxCgbSzz8O1h46jcmtbwNsVb5P87OpDlSXIvC
v4gIECDEFnJypmdXeagNUeWqQkhMEpPg17+TtXLzTBLhVUc7uknQrHvv+U6OlCm0FgVgJg+tn7fP
ZPDhjDVguI/5UN2MMk33GaJzO4X/eJPAQ2s3eghW+35gbpNQ/wxxGXiCJ2KwwToVRCGErzsG+6Yb
NlbOtauscKNA3XmxOK2/IZjjXdfa82NMq8KDMXclzG4IDd8EUpYuPKVHduOJEBFCak/2HmGHnG1t
Y5F3aPw6Eouw9u5Q2tQ696KDeXxsA9D/qJibfEtU2t8ZZfS3pEct0lXujoruXNH6r6LFth27YTfh
tjkk6r2DJ919BhyGDaoOQtqRQdD8m50OBFXGHbGjUCfiSFxEaHas5u5zGGa9wa3afk4mGExK2CFm
xpVPMGYsmqhuEJDzJgvu213mNHvLkGRb2zjmbApPg8M0EcW3yjN2zLuCwZLH6Rp4sxX1Gxv65gnC
JAOhrZLlT2FScBQwtdwHRuXZTipIbgdtwSANi+Efwyv5w89rg2Ny2Xw35dQEWyzI3VuGDOMBfNQe
tpR0SjeX02JLOcVZ9ritSd9rv0RGf6yfCgeVoSG2MmRh7IiXcAvDJF5JFC8UHs9xD53T2LC6tqyr
gofNDYgPHMdzYFZCK+sgBxzyh8qS5VVB4QdG/SJcqd9ZzJjNcr5j72skzMD9EBAIbbpJurHrSrOx
R5gPya732L5IJoRypc5wd4L1SuQYQvZdqbod8YJ8T3xZQ+jSA0owZt64T3Er/NaVjrodnbJ5q6C5
iE2mrT1p5N+OhATnMu5eV5QFJ1W2MP2cmiTGboOwQgn50KMKBaJxaSfy33nQIg4hs8TAGy+bMB6a
ymyhqEHkXbpqEDHOfM4NIlZjiVC800K+0GTWX0sW6V+J4859Khq2s1SivWMg0kHum15N2HMQNOoH
m29pgRQSDMGqLc4n7LqHlfwN3Aj/kMrtH/1+YJhiefLQ142EOSWpnl2w93aWqfPvRDjF96oySC95
uNdYYV/s3Q4RC9D3xUOb+cM1aaxhzysNeq49lmnsMXgSQHDkxZ7s33D1gzCfET9iI/kK+BhmT3Oy
Rseh/0kzjnyeV1lXPXP4JquwTRrb7rckhIMjMi3lSvHGgsoK7uizvLHVJA52P/hTug3xYlwcmt/a
NF7cJlxu6aB+Dy2iu9FEfO8ErxecQ3rEX566wNZPl+foUt3SHMUh4GiNZZLkRwjJdpYH2JtdaTCI
9QG5Ldzngvo57IZtLiR8bOm3y7+6kMie2yI3LC/SxDfiCAs5/WJPSM5AXuuttOtCHnvuizz4DnIg
ns2P8IYTp6lv/R2zw+HOQ8oYGTORrKGFlj7j/PcPeX/eCKtEIVF1hFbjFWHd4mXsp+GLbTTLxo8q
9UcfGA0YH3EUxw6KPtqk6FZqlJZefbY2B0xVzG3PojQrj8CQjFW6BtD4J7n8pBbDm9UDaicIK7tv
qyOzWvrKTM8ebYyzX2ckXhUZi2IZgK8qoZlzGLpKREGP5A3ENLiLC5gIlvBKu6+Ile2pEaiftni9
IhJd2JHmbI8OJzXCg6461oiux1xnL1krwsiXyZNvPDtO+/4rZmFYSeZcD2hdWg+3ZXkMIO6MOABA
sUABB8IK7dr+ei4v+aSd5yiPVDWalz6WD2AR6qhyza+01+8ua/aXZ+lSR86BHhOFw2+N8OaxLXHC
gkPPubolZIRuDPP6x0piebRwzoknHFc3g2982GH771ipNKr2U4cdqsFOXoQU3T1qjT1EWYMvLiFz
BEjr91NaqgIDOITBpsIFhLxf/uylZp1V8/Q9qOt6QAy2YRL1pU45/JyYU36D04cXXf6Jhdn3f65g
yNuN1PT0CpvofQkHslROK77qS4+eLRtE5CEtakw+A6y7GB8H++XyOy/MnTn0A0h4ZKrzpjw2Uz+8
E8q9K6Vy70FMKNxHIU/XHVH1rd8u/9pSJ8zWEMc3QQLGc3qEqy5srm89/GMKV9iFS3WNc/pHqzKC
E7+uj0NpSRhXh+Q0AHrGdmNpU3hpB5l7hUBlOsawuEjFASek5JQhl0SuXKSzOhjhiK8JkZF3+e8m
EtCsr30qymNqq0NnOY8Jgyd2kE+/fbgPW8izx5ebdGFbnANDmrEm0BagTHuEN4VdpXvIksE/+0X4
ytBb+oHzyPmwHVp1OXS5TmCZXAgUVJStSV5qYtge1frhyelLPmwvf8rC6JijP6YKPggoH0iPpLxP
9TXpG7gOr5EUz6evT5bVOesjreuiKUPoI2wkiuIA+Y7WtM950e37gF5VjO8MDhIrK8HSl5yn8Yc2
Q0oiI8Xg4QjoQ+leNOJ7Yob3Mc//XG6pheWAzJaDbHSgAeBVDksxsicsuEfUcqW7lx49O0I4LM2t
jht0t2HyJm2taR/ipvDFLp4tACjlTJE8xgHF5unOm77BI31XOGKl2ZfefXZx03DZ7MUAOZ6RP+zO
i+AO+LUnz8EeHow7LGrwZC0Bjs1g39G1K49emF9ztkcNf/OyCRVSZMTZhIhaiyQ9owTuS7mi8VsY
jXO+B1DZ2SQMNlU2mtgn3/sOxjIoxbk8Fhd2kH/HjA9jnTjIPaRdj+hV7SIgoga4JEepL8j1kLXy
sUVmRkSM2/3KaW+hk+cWYCXY9LBC6vkRKr/+Zkp73IORjt5d/pqltjr/6oevqRsIhVqIBo7KcuoI
y/i9dq0iDqq16MLS68+mLpGwfs+Umx1LZFY9Ve5pY61sgEs9Qf777sbJkLLDLngcwL30S2/nQ57o
TT4yYs6WfPGO8e/a+6GFgoAE2YhvOOppIshj5OfwYDbZX5O8/LvRfng8y6iV+2TKjnAt/ksnZ58n
UkeZh1xW6ut+ZdAu9MKcrTHJxuDKMEJhgYxdq19Y8Pfy+FmIWc3RGqkjKtjS+RmYsSg5lfYba8rI
FtXJ11AqttOfYgquMvlw+dcWetye7c24k9mq1QMWa+E+o6iz2aA86Jpbww3y12wzhdOafHdhlZq7
g1luD5B2jwYLzAtvcP9xvxF4QvYtW+mRhf15Tt1IbdKDHUqyo113v4O6uzY2i/weujmXlwSiq/YA
Lv4XdU9zCoeACbwjaI1ZKDqgd2CJDhjaDepd1grvF9YRezbNueOmysE9AIZwKDodN57/OPZrRIal
h88mOpCn8MhB+PDKlG8jzq06vA+ztaZZmhqzLRoXv1qSDm8OL/PbTnZXedesSAqX+ni2P9dj6qNY
UUGJL0KxcUMXbBsJ708v4PVu5K1/E/Aqe0hHah8uT5DPhy2AHv9dEktf0r5iACSQCbUeqh2KDYiP
Y0SEMRvdrBp9f94jiAz893dMitAwFSHurZyP52hwhtQv0ohVIcsv7XvBHMMxUqsrOxpyaGGGIkrz
No1DSr606qL+/b/vj9I5GVgonDt6Qn0b87LfpLAcaIVnRYCUrqxWn4+sYM7b4ApREiFA80BNIyqa
/dhH0ezlfv58ZAVz0MZUhiga8CjKW88ghhLLbzHEjusgVTPeSGZ/LyyycuFa+orZzNZhmHiJiw3c
RamC7MrflI8rm8fSo2fzGjXhTgXlSHbk0rrXYb2hqwS5pYkwm9UFwM89GU12bKi+ovyPKekuZWME
mMFKu3y+FwVzr63ORXkO7B3RLu4Qt/LOccixDZ8y8qtga9280EBz3kYfYHOtUY4DPSxCQ/VP8dUB
xGYTmJmkyZBBx4JE6HWupxLxA/NmN8FPD8rniVon6RePlwfrwmIxZ24EjKEqQWKF9ZLtOPlxkdyJ
ds0f8Z/h8/9fdFGS/9+pXJ3N6ScIU45DDgkbNPRnNh/MRE4ld6zfkK100FtlBjViMBRp7cK/VrY7
bHlHQMJl9RAXviNP5+RBNDTMvm2Lydkgh/lC0qTb8WqElgXV0jtiK+t2HFq5vdwqCyN0zu2ATVuK
FDJNrtDL9slMdfkQUp7+GTqKdLnq3ZWl7vMTWjAneIwhN6rzEAjQTv6WFQxFMMR9sEd9bxPxUxbT
fSUa57zArkhIlz5stmCgqggSycoHYoUepiTAuP0hrNts1aB+aTjNVg0vQzWtDW3ZFRR4P4rc/d0o
czrnkC/3y9LjZytHDoTR6Hl4/TCFxVXWDfHEy2PA1tDVC0v3nOohByejDsr7wCcr90iOFDG321+B
4x2zqoafQ93voX1e2ScWFpA54aOoqzQZwAG6yiybo+rPetLGXgs/LLTUnPHhyQ5v7oD0OpFnA71e
DiGzslcWjaU3nx31IdGRoZoc62oqNXRYKGEWd3DBzHZf6uV/ufAP1y5NnNyYYgJpi27cArhf+GoL
SlfyUgtTYE72aD3YNgU2dv5aXfV9H6O2fjuUuKRiGl5+/4WsK0o//7vsOZ2naergA+CpWO08o8hj
Kri6VSiGxkUsdXZO0eWb3A6yg5PUGZQFE4qzvNqNLr/BUu/Ppjmd6jRE3TRgoiVx7cjyYTgToToW
ZTDKGQ9f+5HZXIdQFeVABMQsmGMAWZZvIRgE4WhcacWlQTab60EHsB5MYc5QRf+K5nYVAb/2tTt3
MCd+ZDCpCnlnAYEzgo87xi77GrExmFM6ptata+e8dbS0tJFSB9GaVdTaX27zf3GyT3bUOYWDWgGu
c7V0jwpyzvvkTGYqG42Cx9617lpZilsUPFgxKsRaVPsizqs4/eOHnc83WG1YbMjYnuyiIleoSQxO
0tQyx8jgdGWDWei1OcSj8RTPU4LPpwSKznTY1lm9MiAWBvUc39HWXqswscCMQi0rxFu2GvGd3cqR
cWFZmNM6mFVbSTBg6Ycx7jk3AoFCGMFFfVt0z5f7bun9Z6tCa9vYeZvz+1fVLqkysWmq8JslYaR0
+QcWdq+5YZawEZ1oqhRUkABCyI1NHfFgMS2OfWepV9R1Fk7cefieCVU026/95mwRgOm7yaWHa0LR
XfcQ7pHX2pEI8r1Le4gbFExf/pmltpstBpXC7c+kiMQFagAqFKV4Clk1Zy3OsABIDugsGmAqF8pA
454PYhpV8aYDvZyjlABO6/nGh/BqAzfBcpPAdf3R1SkcVqkP2ztHhxtvkOq6Kii7Yy0ODJe/d2E0
znkcUhrtdgZdSbu+2XtuyL633hkuVvojQsBGul8zKw3mWA5Oh7IrbMRvAphpSPkn0z7kEiih7K8F
U5vLn7PQfXMuR9/5FpMd+NMoi91oQAcmhnKC8vVrTz834ofzgsXKoYDmFJy69NHPvxHn2lk7LCy9
+PnvHx6de/1UeHYNUqBxIXuiFuB9qZ+D8wH6Tvjz8vsvrJn/B90Ih7KA1DU9DmdXyTyc+DubuPP9
8tOXhtLsLICKZ5eUqL+5GotGQnFT3NU5hAt+0v0JvTWv1aUfmS0DLWO2guLOuvI861Tr7KEcNCga
3S9iO38uf8dSV8yWACIIobZs6BU8YI4qtX9bxH4Y27RYWWKWemG2BKCoOzUBD+qj1cCvoy6dK0gE
xcp8Xrjozav+wq7oKlTSlMciCYKdi6DmD1p04bYhabvJiDdtqQL7BCxKBV9QUa7tagsfNa//U407
kZYnxdE1NLhB0Z+/0X6T7y53ydJXze4BWeVDaW2REh5YdVlFgXSqR4vSdOtO1rCB1cQ7hCZqQxJS
v5BmTFfSwgvRnXltH6ojbE/kDT0GnrZPgZO1e1f1+rGFLmhPIaQ7Nq7+mqd2MC/1cyANqhR16BFn
pqMi4ORDv2Irec3pyjl6qY/Of/+wxogahdjSF+NJW1N5AyrHEGXtxFcScQsz05tN/5woIoNE2SdZ
7O1g3A/Jn0ansQ+5x+VBsPT6s6lP+lZWtPenU6HrXZcEuyGhT1979GzKN4i96zIv7FMz2A+EJPdC
8HrltZfaZTbdEbxGhVno4LWH7xnmmx3shw5h7PT35XdfWK7m1XlOllamyoPyZHygC/LXJLDi3lp5
+EKbz+vymCs7zbQVHHXmPiRsuKOsW5nTS4+ezWk08CBJQQhMdwsB9Huooh50jsuNslALDH3mf8d6
XctQmsbC0/NuuJF5VscpJz/SGkfWiEjWnFJFuusOTIt/Ppp7LZtxJWmx0ONzvy1ZjXZKJuocDSrj
It8N30KBAvPJoHa3XSP+Lv3IuVk/TGZf86TtWpiOu36BuqfypYHuP/T0wW3bl8uNuNRDsxlNHaJR
KJaCCjTJLkoduffF8LUZNy/BCyVQMAOt1QnLq96bCZgWlgfJ5vKbL82J2XymrAXhQ7g2KsGDW5uz
k4Ot3O6D/dceP5vSxu00lBdtdgJ4KGaQ+4+uvBai/9o6PS+jG3w3r+zcMccQVrtQYAFLxf9efvOF
jXReOCd9WsiA+wNy55yC+57+nQCrASBMPbLUN3EHg+2oGKyNxa2V2bBwWZwbcMHbCqQbH+71LZxK
qecDq3afXk1dEE+QZeXt9vKX/bt8fhKwmBfSjbUdeJBz2jiyBZpuk6qeoj4JZQyQwXCHqHoAhBGS
6k3vtg9hHyocG3F2TE1dHCYHUth86My5MrZDEbdbnHo6BehYlh/6pDQ/azhwbafScq4aECCqqAJJ
YetYKBEMMzi6wD1dp89p4APXmhb2wfRc7zHqwg31qLVtXYduOkOCK6/k7SFLMn9fBxl4VOX7yGHm
6ecsvXchFX93+vxRGVFbEKhP4c61QPmAxWh2EE1bx7YKAX2dtOWPG6Ct2CaDtuZAPQjSqiGf9lDy
uyeIN0fAjBQSmvBegNW4pXfAqnYPqWmn+7LT8H0Eht7auu3Q3lh27d4kSJms9MTSGDtPyg8rU1UE
YM4xDF+7c3fGnzLgj8wLMbYPQXnyM/cBfCmmcUv7aa0IeWExnNuNZbjEuMqQ7lRZSR8NZMhiiIyz
qMpLP4YE/uryGFsQSQX/V4IIZl9IspafCjg1npTjhX4cyIlc0yFNd/4ESzXRFtmu67wzSsFAgV6l
DdmNLunjltXm+5hzivU0tDYqnIb7obfoiwOBzhn/wvgPFwZ091NjbBfVPwn5iQNt9jTy0oM22bfq
zZhJEOZK1m7AdnEgWi8hQK9aZyurUB1wfUcSJ1Nt+qJ40h/D1m12YB0i5sxKegWFqrORk6pwEeis
HfSM3rOkVP7u3QrSYTpgVnooFbA2wBgWt3nbsnsOZd3GTQRkM44YDvA6nnZCevUmF5A/htQJd8WU
EzDnrP5G9NxDFDpXu9KYN/gSkdjLSXgTBMwcWcf4XpSud6WNLjcF7qKbwqnMXac0jWAuruMRan4I
4d3+yaJ9FtnTkG/Qse9DmlSQpmdfq1MJ/mURP4zQnOH74J6LERr6r2E2PvS++9Kneq0Oemk4zrYf
yF1QBFUZfqIlpL2piF14u05aQou/5u+wNMlmWxADTyLN06A71dg5M2sY4Svg/fUke1ZjeVNBoRYJ
B0QBoFbJyrxeOA7My0Ebl1o8IXl2In5zOzH5MObVyn699Ojz3vGhQ6AehpWrbIcTpNRR6D8A8PDF
J89OmaOfSETMiuwEntoDNSESbXT4WoFsMK8C5WBlmbpphpM/nrD6bsZizQbrvFZ+spnN6z1bG2J2
KyD8JKiCmj07+Dq9BgHm4fJCtvT4cz98aG8QkiRXCgPUL8cf0IdsOgUaZlB5X4wQ/2PbfvgBWJwS
WkIIeWIUcUxg4enAOng8hdcZ41uTJc7OtOFaPyx9zuxmaI8taRrhcYzM+mVKU2wD5KA4+dp5bF78
SWC/YEOOxOES6HS7ogNTDSfX5mtpwnntp+Ug65gWPvqiePMA8HFHEDGncMPl85c6e172mdWo19Ec
U6DS7+Avby37xjdr8gX33/T/ZKjOiz+5rFofWNHkCN5rgR2iCZOD9Dt4whhOQWFgrvqbD1ZnXw0T
Is0RyVL/mBgF5krW2daDO4zm1a/sIgCWx6ufurHNXseODT+GM06OtXn6HUxC+ipA+tmULegEMVFu
iYoz1DztqavJdTq15r5Emcc9SGL1kdsufa6hXt410sWxCqWouwYhKSDKGvordRr2xlLdRLByBrcM
57DgEapY9w1sWwgqBYTMWeSBWnJreCs2xBHikAEcswk5t4BjIfKUOZl4Q8ku3Top11vqmhyR2rHp
rz0oiw5JBR9XWSTjYXB6InCiVvxamCEEQ6NF0XgYAIPQgEkYNp71V4LeglNLXdvvYiTqjrMcXDYt
/HZvAr/Zj7Qor/RkN1swLINfBlCPu7xm/q72OxAoecOSE1AA5VNVDPrkVgMnUZAVUCMqBBsfArAa
dolM0u85SCMoU0dJMYwBM3dLbeX/LcIKGY6h9B6MCfH5tAQ0LjgrGKmWAP/4EiiHvkpjEEr6d1TS
NE9O3yUonmG+/uGNBA65zUDH6xxkl/LaThSIeXV263uJRs6icmIG985rknsU2LZAI4MIwmTRKncX
UKu4wd+AuD5bg4DSkW1Z6wADlaY54IUEOAnEMq9RiAND8akOAFgKdAAASDNtJaTyzy61/e8tEAiH
SfNxU/ZURJnuWgW4kp0h0ALQMmoIh1iDu7khPGUR6tjoFeh/4If6KOblnCYAW4vpulI13H2HMTnU
tZqODJPxoBszxkNJs31De3cDSkcIZWXt/PJ9Y25AI/FiHVrh06TGcAd2mbmruEt+Ic3P3sMpG55B
69RbC3ZV71aQ2vGIIM0Y46DI4noi4287DOPEato4BCx2AhzJC6+B0Yx9014BVw+1/RA+FdC0DxP7
EdRpFss+hWUm6Oyxpv7Jz9UjSb1yV1dutW1o3Uf4Whcs0qzZgj/q/Gxzha4q8v47GM3sprdTNGoO
bqbpWHAUyhFbVQAmAigiEt9+NRygKgXoR3QAOrCql9CQTfkNS1J3l6DIepcmaf1NhHjnLIdtczy5
jR1rC8mQEdmt28yCSCRUnrwrnRq3EFq7dy5L+i3uHkNU0NACkEaBteMVVvC7Q8Az5piVKio4ILQK
rlVHUo8TeKHoJhuZ/3sf1m4Hp8+Sk0C6NLa8JLidnCB4BK6y2TduZQPBKBOEjzKUoWZDE24SJ+wO
fhZ2u3Fy7RhUSJCYYBiymeo+39CgaTAMbLqTdYGykpAi8wLLAVQTM1bp7VSQzD2iNstz97Wbkg0o
Q3LjN/hfOUCLJ4thUGeyTOIykznIkC64swaAJShjvX2euf3PLBCV3JTulP9oUgF/YllWj5wVDex9
K/5Cx7D+hWldxaFOVRx6jeNFYxoo3NNkbdGdLh0a8VGyJLYtr7rLVZ5BKOOYBCS+AcFEUaNt4qbL
bEAMnDIApwjYjIceZUX5lvoS8IyQUGj8KTXPud8XN31oY8xr1x4fAYqieyFK62kCTRDlRsS2fVS+
AG4GoonXvOVcJz8sUKpA20gnoLdcNd0NGgBDsLjG8B5Tw4fKwhMtVho4WVwhk8kO/tQhpGzqEaiP
pGxgbgUsjX87DFifoMaZgkMO3/DurranLiqTBrzlxiqzn/xc1qsm5poIuPTegTahr8G8Biq53BmU
VNZxp4LxYSx71C+VJshxiuuzciUmsnB6mOsJ3A5Z5UZV5tg7LkxaM5xTyuzN0LxeOYOez5qf7ZDn
a8KHw1DB4KXSgBh3mjp9DcRbLMPuh5XAuAEnL8zbNVHSwil6riawwIxrWg8Xb9NnD14LB1ip16LY
C1GcuXYAd1NbCYYojqAZkMnCve4t4Bw0pRzX+waUKP/OW3UuWuqSWeSRcM3qIMiGo2r+6Pw1sO/C
L1qlBfbssJgkHUupN5Qn4kEKDkNggDoIFkke6V5lK0GvpQ+Y3QCrKp8khS82gMz9RqTXIDHFoVir
CF64X879OtsSPiIOE+pEgkLeKu4ysA8kpkqdnRgv+5WMzufjic51BBkOUHntpdXJCd9DvkOW/ksp
EToXDuSVwKGoEPXJdGLnVzj7gIsCmN5eDl9Ti9C5cKBRCWvrgZQnoG6jvGmPXBcRIKkrU/rz/gUg
/r9T2mkRbKqMqk9KPqGAekusu9xfS3R93r30/yQD1egiO1JXJ1uq6i/D/ePYekQ9eVULHWZnTStJ
kqWPOPf7h3UpFd1oO0WO/gX0TLHirZM/uqL/9pVrBw1nc5gyp0jTdAL2Ech8NTTDztE6AACG85Vh
tFBMQ8PZVG6Dvq9bCUhYBmLJkRNdIMDM6+chBGUPNhL29dCUp7FFUClL1XWZu+mhBkRlW8ghvZOT
hGCly9aCGEvdNpvz6CbIDdKhOHFl3akAxzFnEpFg7XfLt+4vNyrxlzptFvixdAMqMew2TxontKex
G4IbkHUSHbcDoo1T0Z99aRUigjzv9BijICN8UyYhT66EOAWgqr772VL4OAAWPJa3ukSQIWVN8ehx
hAU2jhzdn/BGYAV2JgTOIw1OWQF3kKCKWS0mFMo3FTZvgoiK67HvMCHuktgLS/8qtb3mpW488KJQ
R197qDQu6iQyQ2vjtOuHzRZTvgM1zk3Ke9ABzIPvhFnMoQu1IgLSLnDqxrzWcIG2t5Yu2ItrhhGU
O5psbYD6wL7V1s988tkPZ0Lp695SuX5mLqvG2Ana8amu/HYzGnD9dW6rbdmL4NDUmXfTA3B8kmVa
30HU78PvolCAvpJOmI3oWj/cIv2kwA4nIV69sq1uwzttvXDQfERUl1a7b/wqjzMvlUAzn70Aojot
kwfb8hM0OW2/O8XofLPUGWlGAEsmTNy3Qe0dCBwy4rxi5LdbWGG6U2U27AKobJ/AaBnvamEDTkRK
HO2z6TgAqXZT5IxHDlJ7xzO9+6r0cwTboHuDowYMNUC/63eZYgYb1xQAxA2U8z1AcmJTMRRtJVZm
AdNFgLmVvgUas1YbbQ/Vm+wnvpvGTN+NbsEBAXXKnWysn1Lxasepm/gR78/WjOCilBEPSBOHqN6p
4BOQiggicBc0WszlDm7OrxLuRCjAdbLg3hkaCYkZuFZ3nSYwa6u5BXIjH+BiUzk1Gg63jBOWdXVL
cO1EVZABMZArgB7BT4YhYd9UgNWnbHC+T6BbX/lJivVNjmGQ/q6yxj82BBXmUDUphPNF0HmxCsvk
dRyEFbGiBT+LeSq2IPrYWHXoYCuBN/CtbbwQvz+Mhxx32G+kCYeD5OTsW+c1Rx1WzgkeMd4ONO7m
xLMqf7JHKoDHtLMrjCovBm21OXBX5TFsu8QdoLRpDMqJPiLu0EW2C5MZ36+DGzieECAYrTYeM8u7
M5Ql5W7Ef31qSTqB7uyTm6F2cdAGAPFAB1sDwC7FK+rBYTbAknoL2BuP3C51H0r0LwS05A7udLmO
2rGBQjO3a3pKcUC95iaRW021917UvXdT2J29TScEe+FZQN9c3xeHUVcC2ksc0SOmTXsLULh1G47w
29gFSZH9EhzFBxKXo2crGP56FShotQpx8dawWyHe4OzKxNQ3WduZ55GF+V3l4I4MWu9UPVnpGCLh
dWaHongsLw9+wnoIOlAYFdVuxfxtw1h9qJgDpjFAvwDHKazEeZ5870TS7wVgo2dLD8vBQgIL5N8O
8OpZXIeePIBartxNh1DCtwr4HcBeSK5VBHZ+9Q1Xo0lvW9pDsTA4bX+d29P4msLEHEUDHkxSHBZm
t1bh499zagPsWhGBe0yfDCPcOWDMjaUxzZF/sQPj/Lq8DC+cjOaSLKRvdKOB0zzlxfDog18LC5XH
y4/+l7P6/9sCnYuyeN6HQHzj1EUf9HV2aCIa75roSmySN2iC1MZ9mI7B0dqX2yd+PPggpr6YlXqn
pc+aBctLhTKYqqflicJhVkM/6K1dTRZ2rbk+axS6gc4C5+GxtZ94C44ed2/ygv693Gif307oXEaF
+UDO0bb6RKx8TzsYnzjOo6jbrQbzt9DDW2h3K4eOpTY6//3DoQlLd4ijH9oIEvRmM2ogJq3cY7vL
H/L5VZHOnZDHhNhBmNg1dGv50XHcjR26Dy0Z91P1S8HK4vKvLDXX7NyUmwFZY1kNKGnzrmrg1CME
UF80Ge+UGB6lCxJN3lRfO2Wy2bHobHiELXHiJ4bN5q3NKHlJNbi3QMLzlVZb+p7ZmagcKA9RpF+e
MOcfWWjfwO/gpSTtvtASykz1RNN6f7npFg55cy0V8yVIuwI3U9geIYYECH/iRfmQx2Bcf+0Xzh/5
YYBlE3aixLH6o5paH/FPmKiQoj/2ofnOUrOWAl36jtlU5z2gq7AXG48hQgRjgANancKl5j2DT9PX
vuP8yx++wwFNFAjzxBxR5Xo0aXHgJj80lnh08nJz+ScWZstcYeXYMKDqB1+cYBkUpyTfkOHIkZKf
3DoqxfPlH/mXc/tkQZ6LrIQDwL6CK91Jv7qv6nb6Jo8D/ONglPJqfjZ3x/ANB2T7x+Vf+zyvS4PZ
rQmYPUG0A+FqM3kIScCspYQNcO+A5yXT8ujIVG0HgUrRKBe9Ve1gAqVXYhYLK1swWxVqIQj2WhXg
BFEeM+oefCneL3/VwvIfzNYAB9auHkzo6DHjr254Xm5ecP5aWZGXHj6b/ciYuIPqJgqC1vgN/Nc/
YwcOeKq+Boeic6GV7nsYcQKbDefWoN07/+PsSpYj5ZntExEhIYRgS0124am77R7+DdEjiHmQxPD0
91Sv/Ok2RURtvPACFUiZSqXOEDD/buxYs9FkWVnDNs9qZHUKWwpgyQrhtyeQaIqXjDvomjZLG2tQ
7n9XUmx1IldWl02aqlEYaVxZ+2e/SqLG/JybAcekGaYZ2Y7JAYKWHdT9b9wqbR4VTKCyoBlxsynB
MolwlZJ9c8Uivl9fUysZzOZRNWGlctjvTefM+wW7oKhd1KU1HoXwVLw+wkpA+NZWX8hgDNt6wqkn
KP5UHvvuTebD9UevTYQV5tCkQjMdvlNx3uU7b3FjXNh80OGC28XiFZCcvYDVxxhsSaetfSsrtBU0
UnHyIhMEWOEJUnY7jfu8EH4+ICIfr7/R2seyQnycia9RvM9nn/io8KXc4zaUbszEyiWzb9Om5qBi
mqeshiUeXOWgQ813g+mHfQcjq6clHWCM3mkO1468/l9NC1LsA5xSWMQHJ3uqBa5kK6j+lzg/pf0X
iPl590nS1DG8E/Ovmo/1L6cMtvgdKx/bplQRVgUG0sdofEEKJ6oz2KsAP/uS05lEVb5sbBQrNY9N
p+ppY3rJqzZucHarpwbyLuYeKkyHEvjCOqjOctoAKKzkV5tThauLhMoFB5LF8D3LP8Im7lhmn64v
m7WHXz7iuyohgHFkxeAOG4dFoXdJd/GS8fqP87LFuFtZl3/7aO8G8J0xIGKAyS5MOCTwa9PBKUO1
sehXkrdNqCK4FsmM6+DXQyYAJrRRUzlRn2W7qaH3TbtFf1mbaytbmCxJ8nomOq4yevR5fcJNzG7S
6VOQ5WfYKn0mXG4hd9a+l5UqeF0ogh5bHg/8a8fiGXSb22baShCt6WGBDK3LuDP5fd10b5Mb3pkg
+3X98Wu/26oCFkKhsDxJQEukB0Rl8OqS4c/1R6+QCXybVBVwMQTV7Adn93LNnQKdu4NsR3moHdhT
otMm70Ct0dEEsc3Yg1/yASZ+/LYy2iZWOSJBYQDPirPsfvga/i9wl4ANyT51b6yfbNn0Bc4GRbJA
Fx/JCa7TXts/4ZXIsYaP8Eb+XokTm0hlBgJZbHiNnOEAGEvxFPjQpvIOGWzcNs8ba2NcMsy7QE9S
hHpFODubTDcqmopi3Iu6LD7+vWdvjKcjYxx3o2xbyVveZRm+G00tPZrNwBjHfQtZc1ichcZ/dMbh
xlm3Ir50IaRVEDc8B70LE7cyTB8WeGEdMFfzacb14un60l7Zqzwr2gvAL9oUvM2z7i5Yc528zgHM
nTNHPpBgq45amxkr8v3Kd+FcPECcBzrwMAnJ7nPH+0WUOOmx+yJgVn79ZdbmxEoBfqlnqHwadk5b
/Rvy6LuqyL9DE+b7TY+3iVaz03pQjoZMTwvWcgCoyYxWKb0tfdlEqzrrwLQiqDXJZM5Fk9056W1k
GN+WPu+ArWoghcQgP6u+AYoEAZBi+ZYMI93f9mEui+tdLAQm6wDmGEjMDAwm249gAqNVf1v1YZOp
cK/Y+DlnEy4pn9yxeOwg8Vk6xW2JyVYvnzO4lcxL0wBGXek7FySSjxBhah5oMXh7BnTgMWjkZhd0
JdqYFdU5pHKKCbbc5yUcfw2u++DmQBri7b6JZNlCaqwNYoU0cwH96sTUx4kELGwmIRT7yxjto59c
idtaBcyK6CFQnRpwdRNnTfhEC/NaS7rRg14JYlvPHNh8zhuhQ7QK/KhAyVxUEODnn64v1bWt3OZW
zZByIDU1JIYc2Fvnu8UZB4pTGpBfNVxk+5LC5AAHjHD+AUHAw/VBV2bEJl2BH5SnuPoGaIv/wP0O
LL0E0J3lncvfrg/wF1b9jxaVzbFyS1WUHkgmcFiqkzMgdikczJvu1e9C/RTkpv9ULw6Fyihjpy70
ySsMk9ynqXHJZ+LU5YueSL2hy7JSq9o0rDGcAc6sWBerDLrLXn+QgPSPoFZA3/aRJr91uJF11r7q
ZQG9yzqihMFGjQP/mRkI13WFDxSuekvm8Usi2tt0qn2bWASsI8cJc6BnpeFoHBHHD5/zEcaBYpgq
2L856jblCt+mFmVd6QZyaklME9yTKWr2M0u/uVzdX18jK3Flc15gDQmCKKEUnpekj0QwJ7/q2k93
KSwxf14f4lL7/GsVWllBJaqZta7ZuW+6X1A9j1sSfrz+6JV+iWtt7U5fCJ21VXIe4IWFC0jICrtk
Jyf9LHCZRJsgNoX5zcyWevhKyWJzXfyKoTWWzEucmS/CHy66iMCGPg+sPVDx5fo7rY1xiaB3C5jX
pUPRqQzPo5j3iQYAk8rI9f/IMYw8EA2uj7Iy77YO+igAra/lRM+5t9w7aV1GqO6+hMkSbGyhK9qL
qBj/+x4T491UjbyP6TQRugevW+7ywa3fsiRbWtDvHA96qlrDiZ5BTAfaUdmzBmHvZSKmBSeq6YvD
zDt+bmDRGaP5zD+Fvs/7aFoKICOgz/Wchgkkv/zZz+5qEcpYz21abpxLV/KITbXxqrbtBzKpuJmq
h2AGQH4QKbwZ6Suj0Mi4PgsrofEXwfRurhMTVuMAAmAclFoBHwECpj/kW6lwbY7Zf2egmCdQGiaG
frEb3qdB8lrnLqTE9dv1H7+iBQbe93+f3085xDfMRNABB9i6KytYiXG3OQJ3/If2qTw6RUuPRa9B
i81Ldg9LPO/OmxLnFE7dr8KTyT4F6uEurEz/gYctrvnhoL6RGtY+rZV1gPHD5b9R5JzT/BHNrz0r
+o0tZu3RVtYZfU25T4x7DmdfP0uoZx+HLJcbO+XK021eTpArCstHCRRkFnr3SovxKXC75OX6pK2s
CZuWA+q40IOYmxgWxw/wIf01VkBniHajLF+JGhs0DddrA5tul5xxTH1I689z+NkfK+CdtkCQa7/f
yio0hRiKoAs7B5Upv/uNglvPpPwzG8tNltraS1zGfheVRuoSPl7jEFfOg583Hwh9gFv4SeitsF9J
8TZqOgWlQLqlDxgwvKe1/0nAQ1oCDceyCh1+c7o+1WuvYYW/Hpa6cNzUPUsNGxzS0jPeCpa8pTmL
ft7Yrdbmw8oBXMIgFLe5Q7wM5mVgw4nAT7iuiuP1d1gLBiuK3UCPgVz0fDaGozAu4gFEjOuPXpsE
K4prSFxlIUVrzk0hGFfwn/4QNFHvmN/o6ZUQqgverg+0shNyGzA9O+AzGeixxO7/1Nfp6J+P070+
UcASIvXDf/U++c/pC3lIYvfuU/mYvckf1wf+99xwG089LNoxcJUEM6V6hY4KgGX9PpAbrah/zwy3
kdTSFVMhmkHHMOL8Voz8G920cVp7tBXjoMGldcrQ9OiFeV58+THwIQVz2ze5fKt3sQ0HaAICNCBB
4L9Xh4zSP+XSHhGAemNZ/TvquK2+nvfQFcnBeDxzVfpPecKWj6QowEED5egL1PznjdJhbRwruuE/
IRpc8nfQMCnisKQP+dyeDfQe6k2JjrX1Y8U2qVjlkjnHPICc4lXV556B4pW7W/IM/z4T8tAKblI0
Bb+Yn56b1sS+SGVUJt1rNXkfggQUpSLv9/WITsj1mV8pV7gtyh5OsMxgukax5ZmvgG+eHfGHj/lR
JstTV017x4XUgK/PI4CoOz+DjyOsv6FfECnQwAQD5lkWQAuym1Ibt8GCqSSQGginNk6L8dz77JQs
08YaXJk4GytIQWxgTYjCz/jpc82rF5I6MIdn369/ybXHXzLquxhKvXT0Br3ouFYQqBOUvc3V0kRZ
taUN8+/UzG1YYFGHnjslFXLL/OybBzRV70KWHCkoAp5zm7ckt8GBaW+SoGxwUzrX+ldNwrhjy/Os
ytskfrmtrW7gwkpdz0Edl3dHBuQu3+QqrbSruI0HbNA1X7ql10D7+z+RheMqdN5SxoBp1cWhU/MH
lqpXsAVhutHfZuTGAysd8DQxHoiRVRwszUHQ9GEeKkjMbJWOK1nfBgTmeVpVkCsu47bmsIAXkOYP
4WB+25K1NnszMbaMs9LxnH+pAQD2xU/XbATyv5sQ3Mb+pUUh1eBjmy3aETdwc9nKHygsyM4PF/pz
gDndMxn98Q0agSEElNxpY9wVj0dua6wbyvMlW/oL22iIyv5Zqic/gKl0nkaU0CP87J9kW54bNA1U
80yT23p5XFjxPztUlfUIkS5nGvIoS6K22y2lOVQXAsQSpfm40ZxayQO2ELsUASszOK/GA/wI31LR
pHvDHfazrsAAWPIUWkh1N9y2RGzU4JKgD8a0aONlxG2thF6TioJh2ZislZxpowU7F121+fJ0NX3J
vWaXotsWbh4ofGTe/99ig5r6fzOyhqGjW6fY2lAM8O+OEQQ0Z8CooUoEevtSZRsTsvYWVgooXeK7
U4W8M7rhoU5qWP/JAy+TjdPjSgqw8YCwCVVAIck6XpzhHn73x4K5G/cHa4+2EgBLex9fEvpdIdpM
pm6+GSE3kLkr8W8DAQtJJz8rkRdBc/aPYOTvietHOBgBE7A4HzojHCjZhfwQiODGMtaGB/IEl/Oj
ROOIlg6DIpL+A8uWMtKG3WZyxm1MYFLNqnanDtpZqkKAN8cS+q1TcE7820wCuI0DBJnRB/SDjnHr
fuzCFHxhMD6WjWpvpba0YYB8aYKqYEMVO/X/JsgsCa530Abe5f2bcPkp2DKLWllXNhhQlyYY+jLE
OJBemPvyPvDZRiPo7+XTP6La1lN3JJuIqnFWCT2t9pqSfBdmjMVhSDPw/TvKogTcuEfRCaByQ5Uc
pzL1vnRhrwAFGv2ocas5ygdIFNe0cv+UeQJxE8grRqP05k8gP7JvoUsZGPSletCkh79xV9UHlwmy
62ShD82IA8VoAGzpwqJ8QxN22OhDrc2PlUmGhoscBwAdJ0U5R1maHTs+7BJv/CYGP+YFFRG607cV
rL510DALk9U0LxXIfuGuT/ihUndVvkXwXNmlbBBiAG34pkoyHRPIsos+7nBRM3nBPi0f2+Y2py1u
owdn7fjaqTGIGr6p7NjKLZjPyq+3AYMCasb5yFsdg6zGyMWqAVCMMnLRFdzaWVdixEYKpqGXKFjO
jXEe9hqMYvJZQajlemG39vMvO+K7swiESGk70RmVsGYzCON5HlE5wVINrMko8bzHopavtw112RTf
DbXIEtoPjOkYIAC06evIYJEWVYjzIXJLP27UIWtf6/L/d8NAVaYNq6IFk6jovzmiOnKibtsEuVUm
JLosaqerUQX36osakmNOm9vqG27FM25zQKGFpQmkw5b2gLYjgQQTHeuogez+RkJcqT64HcbA/4rE
wUZLPL7LnPAU1P1LClOJ6/O79uGtEqF1xZxJlqh4mNlpCd299reuSlYebSMFsybpwrBKxzjoYRiS
KVO/BWGXb5RNK9WfjQVsOSSL86GA3hyEtb2mOegQgjfA60vjb2ynay9wCb93ixJ2doTzKsM2N9YH
kKr7yBRgVt704W0YYDpXyG1ZUcUga7MQ5OLmNqoBt8XTtYQcb5dJ7DJC/05qj08RE9kmW2plQdpo
v3kUdBhIoGLGm+5xnObiFYgnqG61frHRZl0bwgrZQSthmA5VnEC9k5hiPyLUIq2KrQuVtZm1AjeE
EmI+Uxy7cTx+gHj0K8Sdft02r1a8Oo0eE/gFjfHoe9EALla/lW3WfrQVqkWqJifv8OS0ciMnnaJm
yz9o5XvbaL5+coQKBmXiIuOxxD0Z6cM3kbLD9U+y9vhLOfQujmTPRD2WBCtGYYMlyVt5Af7MxRYw
ZWU7tEF91KsHvzG5iRNTHUr/dzERcETTyIHveCm2hFrW3sLadH3oiAq/HlEzGP2kHO9ONewbfIRu
W/M2to+QqnLnzjMxdDQjJd27Qp1FsyWjvfbjL2vq3RRoORVLBredOGkbsy8p6CC6oA9OCcGK2ybZ
itnGDEPNwACO6UXFKvfjmuQ/5rb5dP3xK+ne1kjv1ZwI1eAFhkQ+O30JArzvPEJ14yxy9Xp9jJUA
s5F8aZFUpZhaFWfswXPqkzv5G4XC2gq1QldCnk+6Lp4McMInlZNjF5iPQ7qcEmzmpp62VGxWTuU2
ok8wr01Gh5oYjpZ/slned1OvIpfJ536A1YICu3kIocPfB9kWanRlZdmAvqnlA4P3ropbbDy7UWK8
RCkajVm/tVX+xX3940xoQ/oKZ/SLcemH2BNj8yHHres5VRVAZ6HqIakqB2wO+sNEIO8JyeacQODO
uVRJneIF7oBDQXdQQKynKPE5OZSLmzaR02npAzVV1s8zpEF+pIToeZfDRAViGgpKgJDu7vtdUPGt
/L32pawEAmON0J8L38SUgWYI3by3BhcyEZm2jgUr69e9DPwuyEH7mN2wxwDS+yDgepN/ux4Xaz/c
Sh4AHEsHKjEmhri3zH/p/GGYf11/9EpY20g/2NfDmEr1fSxyt2kjOhROGw0EKBbAvnj9mFSK7K8P
tfZ1rD0/ZZD8m8VscL8SRN30tECP/rYnW1t+gJ40vN7x5Lb+H+9/QljptudaWcPvnIyM7Xj57u0B
In+PzGxZbK18dxvT54SXDkQgTVwu00W0rvjc1+2JS0CGIJl+25ZArX0/40a0Ji+Scw+cvUshXAdh
eDfd6suuTKiN5qMwIGs9meaotOAIIMa5eQD1eevy5C+c8h9Jx4bySXCzfdNrhGulxZ2TLVlUBQQa
p32BHRS+XpFcEu1ETuBkx34q4JHsmmpX+oWIRlUXkW6W8duIy9Y9HADAkkgYrtkcArFewRNofmrW
PIdeWd22WmzsXibbzguX3sRkaJrPeRHmj0rl/dfra3FtwVwm4V1uAXOzLzqZqnNYctjHtGl674yL
2mfCg21d0Q6H28axygho28qqzyaDynyBa4AANESGn+eiZXsHF8c3jmLngq6EML9nTCzaD0r8rrJ2
J7t719s4s6+tTCshjDV0XzsHS2dof8v8R1ht4TPXHmxlBI8SSDoxPDjgMTY3iDukt8WqDcCbFvzi
BXpw8P2u3nJCB0igph/zhH++Pq8rv9yG4DWhXghJMK+hO77SKnwu5/Tj9UevbE82/A5Q8TCA2piJ
M8d98ZLgvlPiA8Dq++uPv2Srf+QBcomIdyt/EdD3LRcCIBNRnzOGK/Mkeap6oSPGL+1DL//lGtx0
Xx9t7TtdXvL9aLWz/D0uxR55piaFAvXWmXftM11GfPfkbAGRtRvgK4BY7XAyymtIloKie/13rz3d
iluUfZNuCWR0TBAc+klGjLh7tJWuP33tq1jxGlCR9g7Bby+gYTQ6j5PZAiys5DVihSrUzxxnXkbA
xSCHTZx5t4zdQecfp2qr7lj7MlbMKki/8eFijOAPDK5eD/SC8543SrN/fxjPRtnBkXFOetCP0IbX
0Eh+Jlt+V/8+sXg2jK5nUCzzS5wkOqjvDFmzo3DRMPUnF671S5dsrJq1n2912MIerQfmo/EgcvEJ
AgQ7yFZ+uL5k/p7a/n/cerYsaQA/nzafDZpIbZJ7UTdSchG59/ZQTPf30EXBvXqtxH70a/QKghrU
J+LB/ByqMvk+c1t6F6YAmbghX/aOCUFkxlkqdvp2+IT7+T7SuAPbVTO4CjKogyfOZ4gXwzubQnu7
rY5JmQXYUej4JCCUfnKhGA8R8tTblxVMphK5Jb/27wUMk53/hnUdKmiCww4phq0Ni8pw+DS0w6ta
wI+d2vvr33Jtmi7/f5c6+jIgM4T1B9z35S98SL4DAb/FHf53eHi2NOo8IP6M35l4CmAJ3nuFd8CN
orPjYjReBHJACV36PGl2ijJ9UEsjjrOEkGjkJ8UE9MUII51h0G++N9QPIpfQDVy6IGoySQ7wVUs/
VOBkvBHu8n1qOn3EV+mOep6DPW41gCJp3PQoQ9m/pVCMPjMfuj+RA03HbJdNtP7j6dqFon1vjoBz
w5nA5P70XCdzczCwsDqEWGU7jqrZrb4QAR3rkyl9sQcyjDzBeaq/b4nOjl7Nig90SMkfyMCqL2Oh
zLOLZ5yGFlRHHbrBHRJcEoU5488ZRE1plC2AUm5E2doSsbInyQGcyqBrGHMObfQ6y45wM3rlWe3u
GDpAG6OsLRIrk8IwpSsv9cm5ST4BIYGA25JhWKH0eTaIURTMCRcQas9jH2W/ihTy8Lvi9/ANaiLl
U/GNNbukirYAxCvvYUMUcdnSqLLBYHC5iCr6KVk2lvrKNNgARShKATnclEhI+TmQkNjmFURKy6ia
zP56nP67/eMFVjoNmtzJtcvKWAzpr8EAXa3Tj4DD5zs5QCAzLe6HznlsymQjx659qsub/icvjJ5p
JNK3N3/zOljEb+3KK0nBhilC9LnXI0wG4jZowwNzBwNdzWG6r1q21VRam43LO7377d0IVU0vC4q4
Kpez4dUSq24a/nCQkh5x6bOlMrX2iay6KDHZQgIfssyqyg+TCe8huvrx+mz/uzD1bGhiC9HQ3IUK
aCy5r05pNqm3qYPxh+fhBA/gWxn1I9SNIzccxlu/mhXk2kl9NwlRa0/9CKcUaMdCcfXBXabvqTa3
7TaBVTCZwRS9aVCSzTT/IWn2c0nZVipZKWts2CJ259mHGWIZd/Okd5XTvNZLEWe1eB21emSDuTEb
2jBFkoVOJQZc0XtTuh/RO2sCclvNZyMRFWSFhZYujmpjt1f0G0l+XF9QK+nDRh5eGMTL4joqrvw5
+F2yQR6N5ODLL6V4aTWTuz6fHah4+9kelmvu8fqwK8FuYxCNJ12/KHH0dFr3AHjtMRVulG4ak63t
HjYK0YB+4EuC66dEXax7WhBEDgOM0B4hjJzfqaRu9i2h8pgGun5aWCKea58mp9KV1Yc5a9MnSEYk
b9fflf7VN/hHWWqjFqvOhXmsd7mdbS8uWgnjD3D7gA05ZMmWr4QM5r7LQv2FtEZCFkj43+EFC9Ig
m8Fa34+VB1HfpQJBgJVMHJhUbUwS3d0rt0qedViQPSFMHCHD2X13M2EegzYTB7l4fIx84mXPCQX8
33HD6kdpKr/djd7M76GQ3USpWvLnXM3Og9dBXAmma9ML0Y14mesQVktAEp/AC50H3GI4wZ6D4fwN
mgf9i2olFI+7Zvyc+FK+ZWKUv+hUZY91b4JdOnTkJOclhUwjLfMHcB6XT15bFwdfd+2br3BPmvah
+B00roDedk+Lj2jzT7uxWiZAa9MZeD/BntUiWZSjpxZRn+ZPXKdwy9FpV+1b2CZFdZ0XJ3SpJfTc
2qfOwOpF1rAYHIkvvhmvRt8fngHHBjz1vVbGP5kKloCio+rrIjmPyjKgO97B+2U2ojnnpKp3OAWp
3SBB06fljLIQ7PrHMRPOb5Fw95T5frJ3Gl89jIQnkKvGt6/qjt9lkLPbATMuTo5KnR9kgBFqyHm6
h+I2rLFmmC9/DvTgHEeIwL8JUAejmRMof/sAvgAu696lhKY7BeewHWBo2ZuG69ABlML5BZ1DD9gY
Wr8UjJldHprmxGCbsodcd3Lo2xTdc/A9oKLtJHxXzmaJaxb+6VsznpKkgI+V3/YPdROOJ2EEOCdQ
n/26pDr9VVYufIfyEXi7TBdbgMq12LZKz3wpvcLkqO6z4ATNMZx/8ZrF6/VgWtlbbeRsqGEOVvDL
BghENqufimrjwSu1gbB2IIaLJCyOprwoD0NJsVdp+jL0CfnTLDT7IFO5JTm08gY2ilaaTHmtqnB5
Rl4KAL2rjG3089aefCka3pU3cO0BQ9QoFQfkrmYqgifqRp2/soXaGNmsl7M3hihj0wJhTO6d9lNq
4KRW5AcDR6brU7uybmyYLId3GZ8SXGUpGGU54LcXF/QNTvDXH/+Xa/6PLGwjZfMSCafkArAnpruD
qWjxCLRou/N8Ot7NtefvHZx1Dy2i8dCWrDyM0qF3fJyqHaO6/1/aiOpQjUnx8foPWqnlbESt4oto
GsJw9azDyHUfaf7q5PDTrjT0SHMwybdQDGuzZ9WjI2UeLJnRLtAq2C/JfYeOhNFyt8BJOfdebnsb
97+LT7Wpm8CqZYhJkFIU7bO8w0k8PBLHNOeuZOoLnL+CXZWF2eG2Ea26NIcWmIKqv4rHPn/oafCK
auUh5WTcFSl6sz5Nz5W/hX1diy0rPTTebMJWIqk5HVDFgL0X3gZWcWV2bMAr/PFmljjIB7wm+hE9
vX4HIRHk+QSmJgaKSUdIeTo3qWZ6Ngh2Ia40WnQqFn6S7pYEUPo+MfIcCEiK0NqHaxpX+Vc61VuL
byWv2pjYQjgVbrypghHRWD+5uER7SVuwTUydulGXq2JjNaxMEL+M/y75jQyksK6F4+qYEfng8o49
8sT9eX2praQmW0STUkXdXqObErrNM3qJIVxR5JHVwdYVwNoAl7d69+sFGYfOVFN4DuvnsnzOmt/B
fFsLwsbCktpnjZprFedLswe9OWpgYDMF8JzcokmufXor9LsZrvY+KVS8zBp4TJmH96jj+EaaXPs0
VpgbWGyYFmfeWHMCVVsegZYZ0YlvbJorWZhbgV32ii4wcVFxX2i4Iipcbfq+e3cxsN7RbCh2Oui+
mGb4dX0lrQxnA2Sdru+EM2WgAQf7DhyFw7IcloN8Lrrb4sDGyNKuH1szpDjQtXOkaRfRfOOnryQq
Wydzrn3YqxqkwGCs7vOU30vZ3Um3QzO2pd2+S/TGQCsz/v9gsh545W6CFeuJ4sjVC5wo96CyXJ+A
tTLAhsr2pELWaTg4t0k6wXqSTncM1/0PhZjb+3xxwPVSyEpFAMSlnkL/pSvgEeQwyOt3Ax0PjYGj
lWBNvrEA/9oo/6MuscG1gqe4iICHYJwE/RwViTzpbjqUKeZvIvm31ulenao6UljMwOUhxO6z9Btj
r31p9t+047ru7EmGvWdEjU7YSwuPhfq2lo4trcmybHLKBit9aH4E8juTGyDwtd9s5QM49Y65xxId
Mzfc+81bScSOjluQxpVc5lnpAC7JI8wd4Stv+vxAnOmuh8vUxspb2QptyK3rt/PgikDHS8MneCOV
HNaleROzrssuxmTtcZG4qA0bd/6uCsdDDQOPxgNM1fL72cvHHboTEJgMW30oVOWeJOSsflz/bSuv
bctvZqT3aCba8Dzlb1PZH/Is3chHK9NlA3VdRJngThee/QWuRB4E95tC/FgG/+62X27t+4MiYMFc
OqKzHGtY6vCvhRq2GI8rUgqejdDNi3SYXYUaE2xAb984Sfp9kSo5JF1XnJOqmmAHDGkAkPuyPXTG
xBEnxnmXlsu8ayrPeZnytt/nNaabQDAvVly5z/ACmTdefm1FXabzXdnQadM1QwgU9OiOCTJ+fqrz
INgr6FPusyTfmMK1UawsQT3m1Ol8qX6qNioulNuy2NHyziP0tlxhI30H+O8uuBZGxi/P/bj3t4Cq
K4o0ng3v9dRMw1zhwXo3HNr74mMam1e6r/flMTuayN+Px+Y+PA+v3kMQ96d6t3UHsIJf9Wwdz8rt
ywSyFzjdPbDn4KTuYVd+HCHQFTlP8hGyLMfqPn0ZH/IYPMQ4OyeH8LXZgE7QFUalZ4OCi8BfSmi7
lnGagey9mxLIrHZcv00iTymOszgtZfBnfQHxFVRJeNYDKMsmgC9nM1CI5Do82PnGhXimqb0HiEbg
ZtXB6bzeLcBqMQCFvOIJatLVeSzb6lIyVWk0dl5A4Y1Yh5ERi9wNJG8hCr6wD1NZAT/nZbhVJzoB
Fs7gaiqBlhqjHr2HC/v0DIKD+dzAXOpPSJP0sfVV9zVcOpSsgeJHHyDjvfBQvfIwNU9Ok5bHPDUA
VwAn8kpUanaaQ5a4uvgOlBfM88Sn8lgRMqEPOjZ3CdHTW2MMu8/hv36Q8Pn8ybUb4F7R84dHaMr4
R9EXM5iMlXsIvD792cN/r4nM2OLVWtzfRkXX1k8trM4+QbLfgTIrZ873xOnFg9vBtTnlVbqfVeAO
ETRUs18ivGjPss55Y02qnwofBoXOyNOdbpMfvBL0C8vcNOqgEvgiChoclhqNzoWBvTBRk9f7pJxH
uKPTCvanyuyXplUPjrfANI/6pXMKiBk+zgCDQG7dU8+VP45fUr7U2QmyvuwrDqpJlBAXa9oB5ajv
MrhqNHSJJmglfenrPjk2uMh7CrzSjwVMznH57YT35ZQyePTVcHEcoNd7mAst4CEmJeCcsK9Ootln
ej/XbuVHbQ9QYKREZw4GAkAPgcPop7Zl9EKrzMIzG7ovkFBhDjYtkJ9iDgtl6PKNcFG/KfnbQHRo
pAzD0gNyFIRtFMinpHq7/uCVXctGn/N0aoJ+bNi5y/GeMDP+MUi8lRzERsZbK0NtndiGyToZh56d
4R1axgFrljsfx+794qCRXIO62NA821e0hpsF7C3BcpYR3GqfVamnE4OL5clJbywDbRA5LAzLhM4N
0u9yL+vP0PWIUn+jvbGyedgKshWKwLnPqjye2mcWguIdTPdjSU+wod7Ynv4e1f5RQNuAclyNTbK5
rIIRO/8rbA/lQ5tU9L5NWucO9MMFlHslvJ8h2LhvSBAV+huQMix5SaIJrvP40w8fGjRP9wgDua9m
Hh6rpujuSkrpbvBGeRcmjTlJ3jVwhO/gfJalDc4lwXI3Q33sKITnfujIPEYo3fXRES3Za9OnX0Lu
zOeun7tTAQ/WxyBM8qfShbeUbN1sB5mE+tCyzDm03Bn3zRKEoAKZYC/+j7ovW44b17b8lRP1zroE
AZBgx63zQDJnzbIs2y8M2ZZJcAAJggSHr++Vrrp9rCxL2eWnbkeVw7ak5ABgY++NNXQ5gWEoIZDV
Tys4b+JP1im8LRrH3W0OA8zVYiYWh/CkjH5txp8U8UWD07KpqUKsz/RpauQ7Zt2HOeS/lmB6J1l7
1cHPuZ/Qg5TZbSAe0+Ld27f9SuJ6Koxbld5RwryEXYdR6zqbVzwrzshdvDJzT/HywQyx7HrCtAId
N2qHMXZ1s3ILu/H1rxkRslO0fCeQxjsD0hOblGpVtUlwiY5cr5Kz1eUr7+cUMN/DJb3JHJwJSGKu
ysnftyY4s+6+3+VP1t0pWl7jJI53IZY27MFsH41QC1U76WfqXmQKjr2BaZlaZxkjH2oa7vtOd9HS
y8d6KLbUCbLP0i0Jsg/HLHvJRbcmsww2FWkpTE37c05/r4Tyv2Hka+P3gzP2BzVfWUjZs54manB/
bQf6Ht5/yMDDBjtbqY69dfjiFnTb669vT+zXZt9J0j2neR0ELgYOXsh72vIvPUw2hJclWPNnOoOv
NHROZW0HnQPAmyEmw/ksVJdOC9W3GkS7Ke7qXzODYt+bHj+8n1SWOhwrKg/94t/7s3xu2bQr0+GK
Fr9YAX7XDvvhEu0IVZrRUHBCKjqvgCqgKyYtPzPLXxmHv4HkYdHdOJ3SexmybFWbnsShGNlDIwL+
fgmIPhNtXpmmp2D5wjFTOINDcGD1shLZtvIaKNmdmaWvPcRxBvzwivyRKZsRlLGACNGIivEdaGmP
pQwTD+zEX9tBTkHzFrytCSfj/cHr1r0SEZxV4jS8fXs5vBLH3ONr++EJ4O7dF6BC9IcegucRPHrQ
gu9reqaOfu3lH6/6w6d7GhqprQDUN/SXxMybceHJwM6keq+9/JOV7Dn+QmqBM5d2XgfLupuTMYcV
/Jmhfe3FnOzbiBNZhloHQ+vXCWqAWJ+DM732Uk627AyZW58fG++meHTz5xQy8P05bvIrocc9abPN
g/GmZULX3R/cAVkXkSvo22f7Cf1IMDwbuc1GOydvz50Qo/j3fYqeAubHxRttz/CKaDe3SVuZeiUn
QPNg2M62MCQB8KYJw40b5A9eX5kzjeafDww9RdMHwOlTmF5g3ynHa8GaC0PUmVjx2kefLOcpUOHk
AoF8gJfFFibxa78nv0RjoqcI+rzB6Y3jYrL63ru0uSvDL2+Pwc8nEz2FrLOsykYJB+fDWMyouWkY
0Yzc+PmZreznxyr0VIzW401j2hHZecPy/K6vneAwz4FNxqUUsZdSP3YtHIp9ujRn2tDfa8yfzaqT
ZZ37GN6sU9nBVBBFj3DcsrxDm0Osl1lMyQKpJBhuKQLdWgNtKVKk+ZUDWJCMUKQMq5xV8hDkKdtQ
zSjaKmYcPzpE4lDU0oVtPTGjg8KbDOB26Ob7WVTMo7sDhiFzI0jnm0tOwwEdycaJAQqzD07I3OYO
lqPL+7dH7Odhi4YngaXs4fvQoeO0c5fF3TAfJUGgsrCINNBVBzge9OdKj9eudBJoCjcjwP2ScNcI
lX61DgepwljROhAO1NA5yoDNOzNPXpuGJ3EnLEKmOMdCDDIjbnXnkZXIU2ftctH82go6xZJb4B0W
WD4X+zDvAc0iiD1xEbTi49vD8soTnCLKe1t0ua1NtncN+xyI9hJnuxnMkKU4s42/ElxOAeUZUhql
hBS7ICVXXepd87599/a9vzLQp3K36WgBFx9EsLMEZI8uOAzFclVkkCkd1TkJtNdu//jeftjKXdgR
Yi47AW6/v++0SJSsz0ye127/eMkfProGm78tBCg+Ilv2rrz3dLGiOozngp9596/sVKdyt2M5pHVQ
j8HO4+GlsdmaF3RftDcSwAzdjolU3tdG+qtfG46TFd5gcXfKcQMgQac7j7SPM1ObiqGNWqGd9mvX
OFnbzOGaOSJgu0Knxw5Xd6XnnsV1QJckN+bMyLy2KE6WtdWuO3ga0Cbrl/ei9y84me464Z+Zt698
/CmCnHS47zRUITQPZfhh8htzp6sUSo6NK8evb7+o165x3Nl+mFyTT52hmHyxy0By33fhXAwROE5O
5BUeIuGvXeQkcRh9GwaFqcSOaOeaLPYxd5qd1OPTr338ceH88AyZm5NpkSnd1RO/NdJ9SHWw0cqe
ma+vvaLjv//w8WXXdxM3IYXFCxp3tV3JFH8Uya/d/Mnqtr4FUbYXdNeJjauh7tvNOAI5xz7/ecJL
TyHgupssSKAcxw/OOh2XyzD96IthA5WN2BPrt5/glfh0amCfmtQ4HVbWLq3Sry1sYSLodhFIQMM7
iCt7JvE5vo+f5D2nCFyB3k7e5ozuuBkfCG8V1BDGu7ef4LW3dLKOzdLkIZx16I40YWJN+4n1MEJW
Bb+Z/amNAMC7/6ULnYJwewk1HOrJYNd1XvthqeZ+B5UkVCIhDn6A+O03dVMVZ47jXnmqUw1bZ+6h
CdnWYtc7sC0uICUeXpTdtl6WtaQPbz/QKygSegrRLSSaKy4nMJadAkC5i2n0vyyNn/ZR32XZyi9p
Grst7M470P4TOpDpfvCbtIhk4LBzHK5X9q9TCK8nTGO1mfzdxH2xdUaG5d+G7i5jYR/RIwva6cFm
iCru+btetsOZ6uIVnXh6iu3VvVMI7Th0B+lXJ+Jk7sZDbsDRT8igsusQOtpRUKaQJW7ddE56ufD3
nkzrM5HpldMceorllVSYgouS7eZ2Wt55OYFNajrMwAzMlVcGe1aX4zabB2r3PUCKKZgfZdsmriYe
AFpFtYJO7QB2qj9/mI0Kz9zWMTD+ZKme6uo2RvqmIjnf0XC+TadmiftimCKnmG7ennWvxAL/JIMY
LSCQGcxsdyMUKuuodwa29qzXnPPM/n488LMnOEkfFPfknJM+2AnQYcwiV20+3rUgYU9gm9I8i2sh
omVpNijqkzHNgRd3VlThJOihaJfYdd/xaYkYvy5IF8HmYytAmXj72V+JtqdquBpmtVxnM7KnYrrt
HBlrf6uq+VqJx7cv8MrLPQUGz3mn7DzyAAVY9tCU+aEi2Zlxe4UfRU9xwOi6uNLrMgHAG5Dvcc0C
GTtTOuzgBiWT2Qvq/bwwqPibCSLCR1nAFvpMGzk2NlJL1ycM8s9f337OV4LGKUI4QyuoY3OfH9p2
2BZjuIZMZjKS/OD6y6aoQ6Skh5Sec1947WonOcrEbapCPucHb/F3Lgy4yYJ+omgusNdfuqlZG3CY
C2Hevf1w3885fzKDT6HD7qDLrikxeg2IOW0McVHATlLncWyastn5GW/DmOWVcxgdTGc5cJ2Iqhv3
vZcVTZyj5Qmp05zUie/k4XuiaxbhsHv4kKEHMMc2MPpz2LbZEpdeWd00PXE+0jmz/Qp0KBiqyWn6
M8b+15fpf2XPzc2f92z+/d/4+5emnTuZ5f3JX//9rqnx338ff+b/fM/Ln/j35rm5eqqfzek3vfgZ
fO5f102e+qcXf1kpwKrm2+G5m++ezVD13z8fd3j8zv/bL/7r+funvJvb5z9++9IMkBXDp2WyUb/9
9aXd1z9+O2r4/tePH//X1473/8dvV03X58+d+tflUyef1NO/dqZ6Ul/N6Sc8P5n+j98I8393sYET
VwgBg7ZjfT4+//kV9jv+ySckpIIF/hGhro6f/cdvnvs758gJXZe4IRbOscdkmuH4JcJ+J8Tz0D6k
gc98BneV/7nTF0P1n6H7lxrqm0aq3vzx28sMRODzfXjSeYIQ6gt0N4+L4ocMmjilaqaUTzel09HE
dcinoNQsLpQbRKj6AQHpTB3/8Lb+uocfr/kyfB2vGXi+HxLhcbgFkuPL/vGarRGBooqMN4sd7Fq6
CoWfruvd21c52fm/XwbKj5S7ApihEP+/vAxpi2qsPWJvOpKri7yot0teTEm1MC8pHLDUkQ5kl+VY
7iYl7iFwnW3O3MHfXi6cq0nocvgAEcr9U8RXI+wwL8vc3YgGfXLWluF6bDlfu6EdIaPNy31dHwVy
8kzGtbbezinLJoJ/UbUtSccj7nfzYchpeQm6QXbIbJt9pr49J5120rDEm/KCkCGJBigBAyJO5W/c
JWeFDwHVm4KqfO0rdNi4ypzNqGq+XbzF4jRwgfJ3SPWVBFY9cZf2IyyJCmwTy9ce8eKL8np6Vbid
3tdpNV0CahjiwCqA/Qp4GJs2E8VaIEoBITjcjP48fiDUiEhwyDXnhti47F31yS+m+zNDcKwP/hNk
j48GuBehHojx+DOMnF9OAlXPEBahrLrhYcn2WpEpDhYuL9wxM3HYVS7c7rrxiqX1uMrV7K5VWE3J
2zfxsgX9/R4g6kgZ8QGfhozHyRprjD/Cg6kob0bVe4eq4o9F5qkVhWLdeg6uw+UIwPO7/Nz0+9uz
w1kL0SN0KQbPC04RFr0bGuurGphCyHvHiyCPVQ7X3rzgTgL3hHAr+/weJFa0qrPSJE5nz3UVTlCW
eHR4jfl4cA4nKz8Up0h2RcJGFb4Kr4OiMZsgc1gCgnNwBzTAuBJpUG3IfM+y4tp4gMrMaomMBAyN
DN6SNFLDWIjqfC1sNd+Wndjmst7A3RRgzZ586Csv7lmEE5XwHxWy3+/aR0B2PRD9fI+faomVoGOO
E8jR150Mg/uZj3bVz/pcmnhSmOEy+HRB8X7AUSFuwE8ClDc1DRiEYrmWRb2bsgFeKSCFw94TVhUl
L9YE3Y0n2rLPcggQtvw5qtEqPROMTxLp73eBS4vgOD6Q4zptHztllys0qL1rRVP3Kh3Sy4BW6Qfb
h+KmT1tgzjWFSLBXF8yPCtd+5lwfqf/t0dKl1mXzkfPL3IQj2DFLOg4rN8QRAdrdKvJz207bvNfH
vYR1n5aho89vr60THPb320ezMIBZh8BG5p7KFWQNgzFyGbrXec0vkHRnHw3F3CoCxiAkBD3OLLID
VBChetZcBpIFaTRNNt0Flrt0zXJUxgwFxSc+AvQpoLLf47hlzi5V6i7nFuTLwuB4rx7lUDPlFHs7
g5Pby2DkhVNZG2X7a1rU+s7jvN+MOg0MyNBHon3mgN2qAsBSwLqom9ZEwKw14E9ZgVCrC2vikilg
5tu66K+dgOp1rlT4V6n+j9K5Swkwq2m+9afJ2ov87rp9Vvd99/zcXz61p9/5/2JaRzEir+d1kez+
9e5plNWLRO74M39mcpT97gbIxlxfwCgHIRuB/M9MjtLfiY9fARI5D5vNMQ7+Tybn/e7iF9IA6C6/
zOQ88js+B1+kAkliGABT+g8yuZNwEmBqBdxjMGGDhC0+8VQRhAleemKZj/JfgGx/TvE9kM9YyrD7
lgJSqE1U5GEXZDEpyp6g8MigSpJFC8Ss/DA2ji2zdVF3/C+a3j+aT/+/zRSM5lsz5fJ5kl+aH6fJ
9x/4c5o4wse4Ip/2xZ+T4YgT/HOeOIDR/06P4db1OQIWP1Lm/poo1Ps9ID5zgyDgsMPCvvljys8p
xRRBgAM128PQ/oOJ8jIdwW5GPbSNEIyOWYHnon54kX531BKpVK4v8zGUQQLts5lcl0yX3hcHp3sA
NzuIXoDVeByd6aorzp0fn8xU3AGem7IA5QsyFOofV9iPBYDEEszLvrUXjdHaSzzb+SGyAHDqdwDa
5i1AH9TjNymEASHqXeAQhO2rmvZNHWdwVwcm3jd1SvPohzH8SV1y0vvAfaGkQsqOhN31f3JfHhYW
HMhhKOuNQH0kovFlFncSqqJxCeIPKoZi6fwrM1Fm1iXIuXkiaI3DyspYWdzouSxHWG0BfrznUPki
Z/pK34GJ/0lmuRtCH4R72OlQTBAPk+XleytpxbyW8vZC+nCGTlxoBcwH2jrixpncuv02lS3QJaSk
3Kyt18mjGVOgxOe5zIcOhvO8uwsRIyB+7fX1ArizDSWSUsj7nOsivUw9kc14oXAFJm1IiI/fT0YY
uxZhzuSRw+JO1bSDxGILlYFKQMsl01PvrXK/Vs9Nkw+3ZQmSRVKM2vCtBiZHnumxHy/1w0sjx+iK
YC2AvsPEwx9evjQl83SqIOhw8NIAB++a1Ka6HMeFcsTGoWg/SqB3z5Lbjjn9yVUDPDZseVzueyg+
Tq66NA7qqLk/NC7hNhmWDjxNDmt4aML0C9fvFt4VbuQoJqcNzMrw7zM61vbu7Sn9ss+LcQCuBrKd
GAIsM3CuT2ZMrQDzM2rUB3cqPGevqfWHHasLtEB128jmzGnr8eNePjWG/XtRH0LUEqXHy6emc1vl
uW5rAP7Q4ZrBa4EeoI40nAenM8kUAuWLS3HEQ6wBgXoK4QSh8eWldJr5IoNX7r4sHDTK2z9fIcl9
eoDkllM/dArF6W4GsZdt336pf7s0Yyw4NkswsriNU76w47MK7XOj975DimkDi+4x8crW868bueBB
nQJyrCuNhP6cYfvpcHLG0EHCk6OMRGVyWs067pyBIKLavck0gVFdX2Ol/xmOchCizr1jtGLoyWvG
HgZGQ4ivoIXlklO0uJHtlDZOazemcSB3mTlm/tbTZbZbCnMzvsK6bhQUiOol7sLCXxWVZRDTQ1W5
Ai1ivqZBj6S2ZCHOQeYKSksoImrZiEPaSW81emqMu346Eod6u69YTeHh549b7Tr+3Rj6Mp5g5bui
Q3818TS/t2kwtgwZDlylnLWWk0TB5DrL1DvPtqpMbDo9fIMfYPe5HYxdZw6pdjld+BWmw+d6aJ0N
hy7BJZlaEbfc7eLQS8m2WuDwEHnaA+WvxFGfWELxzpm4uJZNqOIaVUY0tRAddfO2vuimRifSQdsE
8slViZcCShU21QfU4d1dHnhlNNu6XDcDL/ZHXdmNAg1pbMvl1o7etPKXpkssGVJ4/YL1mpkmf2qH
/lsARLQbjazUcTiWSwQTjwUAzr7chCGoHZp3NtzgNdBI5fAeBgiMRcSBp3vUQqe2p5CHGbnbvoe2
V73y/KkUUdeq7gk6Bt4mnXmwVjxt3mXagFnmpirB9kw+i9Gb82gGJWU1N9l8yXh5Y3CaeAua3RD1
ABLeCpWXd7Zx7TcLQZ5YFDxU+zCgAoI8fFS3FM23KMCd2Ihks2twtuy7ObRxBf3EU5I1se+G+sJr
Zr6Hs8oCrdS033BYYWwGv70vakX3Te5PK0SLMQoancZ5jm9Tg+n1yndC6hy8zCwXRVEP71JR5h8L
q6o0QXgorst+9u8JhPWvnSy372sGRhtY5uFKD6Vz0D5zokmKGagcUPtRzdaCbCwI1iunqvsm6koX
Qj+hnYsv5cQPHgF6z4eBiJsV4TpwdMHre505mFxXE5v4AGXT+QuHnHM8+YYAZzWbHdiw08GGLPhg
R0dOkC+ri23uOAO4cDLot43bvYcvXPWVzhwsJGHGTUF1GeV+Za8g/yBBJyzWblBCt8zVl8M89WAY
tlw9zAz0oyXECFm2QNDNk15c87ZcF0MA6UVoYsYdRPIvWdrUCWKyXaF3DB3UlqO105GLwuNVPAfN
V183aTS22Y60c31PeP44E3gnl4BRg+ZI0Xwhk/uRSLGBDCaN+2xoL+ZscGOo1F2D6jRuvAYu7bQq
i+2UTYBaeCU4v046Y9YxMa5xzmbi0QK/NfYBpI69ot16ddvcKDqbe39J6yupZXYj02y+KDKqVx2Y
UZD78x1QcVGOU6hud4OOerTSu7gFgyRbcfALQRuBsbSNU+gHPNNWejxuhjKMJJmqS5L3RXkQ+VhV
H/IyrZyP0s7gJKJ7MfIqmoFuyS/bsFXFV5IW5JvGyHnvF5gU3alZcRwrKd2D8ligY/0YBp1M33ct
tnMoyUJySe6t73rlNxiDWZhye7MBZQF5xtdOVDVUaIuhW24sE9m08aQwbkIzQ6r1n4mZgm8l5Dd9
0Vu2m3KGuzJzQVfT6Jbu8XBthIqfMLaT6xluUjlyzBxZnRkG8FTDovHy3WiqVMTNXOMTLHXyLnJm
WV7mJGMBROHaQVxkyl1YbCYlyz0OsUoQcptyarqLiVTMXgWIxIytdCMqpM2kQ1x5P+TlVEZ16gVu
BIWhcIlpVWdmxRBH/bgJYH16wduKl5c6bPRyw1yNHdaD00P6vMxYH5c1+KVPXofEcQ8Fg+VBhZhi
WYwjVaTHPo6wzDrQMuUfJk3wboxA7ECFWfX7BQYvNEto6ruIuC30fE1Tg263VEu6pjjXtXd1rbNy
P+R+u9z0agJmCzKNTbUiNBzDIcbstBy6wqIVEQY29eDjgp1ePSsQnOtEo0SGSj/aiPkOffY2Q5Pa
EUd7YkiwGjdfBUqGXbeWsPG69PvRo2tlNL2jKIYKeaHhzMH82Kk0eJ6XpDJVmR34ALZSEOtxsohd
iPJuLGY6uhjcQWm1Zp4bqo10YX+FtW/RZlsp4eKsweqybP0IVuXGUwkp3eAr2FEir6OGzCBeg3kL
ocUVEFg22MA+plo3Ms+CImHgJQ0bHCmMAoKDOQ4jeUXKbB9O6Gu9Dycxds+1GjEsIIdC3SVB3lVg
txzx27RB+QnwwyprellcwH67HD7143gkYOnGrcRxe0ob9sxqt29B/lhSDgZUgaoo+4bso2tvF+Sm
yw5BEjK1WYqACf4p0vZtA0S+fGh7z/hX1uA8GOKLRNP0o+qgJwRS5VDL9E7D5WWG7Z2vKwYXFBRV
TEXVnOvim0Ta0kHesVJWOzF0oHTTJw0UFZAlzmoaIHimw/wxyAqycmQ6RRXYmnYzmVLvMvDnTTzo
lF31lE+fuDLpAxp84b5VuQ/TKdLioJT475GWP2qTyR0eT61HhRooCtFtj5qqPPgsHau1HsCSRh+t
6W/CYXrSts9hI8/kBoAQcQlISnpUxMQ881qz86fUuXebVG1gwYO9ZWJd7LOgwSUn97ZFXElCEwbX
MrA0DmXoA2KSc5xpaYLutPA5rHWCYaUX26xLh4f7GRS/VRtmCwWRE4FFNFOZLNbtqzsusioRzjLA
3A+l6JTosKj2uRCwPMBJMFqYPKvKXbgwd4eDmXQr65KANG/zVQElurXMx/dkrmUQ+eHxhEP5OnJr
xg926uY9K7g+ePU4QtGGQdIVip4x1L3IKm8bX0A9s+WfvaytNhSeH1E1DejH14PagbyjbwGCmiLQ
kuddt0izUqZ4Zkvd3emMw1CMBMCewwonJlOT3zUFPs6QLHjg1UBErJhoLzpXgWsEMdXguhi7EFkC
PXLf3QUEKogu2ZjDLeVhGdsOdIy+gSUR2Pn5HNNAQh2g60fyLUwdcVHMjL73UhTDUaWaKjYQxHGj
0C3kepCmtxFqq06v8hy+JSXxZr4OwqwWHxmg8sWVHefCRCBsSVSd3BRIAU2eJwrK+R5EvESHZMgb
OhktSA90VFRDey+xWe+zTHqfadakOJQYPaCqoA8OXnxmN7TFMSAOs7x5W/bZ7CRdEwKsWcA4aD9l
/fjY9F1z0/MOCRWeXtz1uoEXUOsH5TsFN+Ypwfm89yg9Kh5kUEx7HLo2d/0RN5kfC/uEzRNc4fWE
VkPXGblaSjuVsZScrV2/bf3VbMc+xVFWmX7thzl8z4nU0GsY2h52B86Mn0ODJ1RR50xawYc4b6Jq
KPotPhiCB9q6skpMz4Z4moKerIdugFReCE4GXH+xb9liDnOIzXQSdr9DO1zMsus+WSHLe1JNKTTr
4bn0SGnmY0Npq2IdNFNIr0QPfkNEoK80xlXXFJe8xLLfCzGbhx4F/y0COuQviFsV192UVtt+GNtk
mtxqBujCjnKVFRpa305lq5jNLs7LwnqeLjPqZ2ZbhPk44v3OgDWis86dKJ2L6uDNmbMiOcSoaxsE
q6mT5N4OJozBolBxXvJsbYAa3XRp1qwN5ALflap6Ik0JioXsuI0blFiPeLWaJ/PSmsRrJAlw5Bn6
EMzNZ2hsQ1FCo27aUH/IEo1jfOgzdFDXuAqRH95o6Y4PvgxGhXCcjg8TVf0erNvyohzK+rJV9aUD
yPOXUffppV9pce1BAXTtTjPfsib164iOQbeZZbYXISwIEqDIvDgsi+5icQtMMeMZ1FRu72xbv+6u
ebM4TwKFyhRXzrJ8wWL16sSlvvpYybl94kyNGzaIr55CgonHGcSwchbKAC/LoI1LJQSQmUQ5VnfC
0QkoJ89aFP7egQZU0ilJNkAIL5vZkg71lTKX4ER1KwA9P8OMdRTrCZ3nxOGW3PuoghNb1/kWNXm7
UjN/5pOTJwRu9FkwZGs9gv/npp77rkcNsHeRxcLtIxyv+jFjOKJsPLjzLf1K2iL4AI8Jc+UUFlHH
6fNNw3BWE7A22HHXtpuaGb4itXSTSvQ6dpi+IIJ4yH6MjvU0mrhvPPxo6Vf7ZkyxRnD6+5GN8F1s
WQbijGJu3MtKxlaYbQo5H2Rjtg3pmnJkVAtuaC1knSaLW36BG08eF5UTrqx1aiQ6/bxVflolsz+g
HHVKEEHDrNc4waPjlxlsUByclfvS+NmeF3AWQZZ154OW8w01VnNvUUdeFag8zAq61CB6j8IZ71KG
BDkRZmivPQPpoMu5xuqK4CgtDnkNY0MZBZ3gQ+Rw2H1ETjP7N1Jx5x209kKxETaVxbZQQQGdfNGn
n5D7kET0OF+GREd95+L078PcabNpJMRUIpGVKMoIKd+LqaJJz6sOnPOU37klVKJxblDtZON9HEbb
3o35hDxKp/ZGtXoEEizMELMDAhUkiCOnyBPuU1dAorKpVQL3eqR0OKN41H4nYkMrB0ec3vsCmolb
P5/RBHSr3E9w1H45uIhh4FkGBw0EcdLbtv6CUGaiLHemx2ZobRmzMah2i0K8nntkQbHyfWdVCTtd
TV0wX2BtVxG1gNBC+N7fF2n5GaVxcVuiDIknR3u3ivWY69ihtpPy/HXmZkjKME9yNCB0uaubqVjN
XiXvi7C1V0coQbu17uzFrgjqT0w77QdIPOgrBqhJTNoaMhBSO09onCKIL5VaY0YH5RZipyBzTgZS
TxlNybduZH28BEG1ahmYwhX6WCsTdtKPSNnRCCEnMKjyEBlXrFEWkzGvY1M2j3nflTcAb3V3vk/L
OKcWpaIzw9FSOeVlKJGbuWo027a1XyUDCj4GxtaHkYiCOHYblO0n+FUxCIhJFKgK+zbm33RUuG2z
J46PrWM5g0UGg68bApu4fXrca13tmQNlGoro1mNXaCvSW2M9HOMudeBtbQ45KZUxDeHxKohR1eQ0
mgpCN710xmnFkQDe54VQ1wMl8gnSwFiAcnG/5WhoILNPUa6OUwv569pN75nbu1cN9IS8eEJOeKGY
16872Vo3JhAd3bepG6zMAoHqjDk767YQ06kcd521Bn4ZoFwvAL2BDP88oFd+rCZtoiaoYFcNW6IF
aJZPpnS9pwW9GGjvDIhjyPfxwoSBIBdS1hVewHPFwsc2K524rFl4xxYCGZ0xkNEMB9gtGTWJiS4N
jmi7AnjlTsfg1U5z1BkywzPXA5AeGSJ/dD3d3042sGiJcI5bCA4oafmD083Tk39UoUAHuGarCca4
qKKC9iPs0OcboWcOJ0CAKKcoNPDlStBuHKK5L6tP1VKN5uM8Y5UjOwrtmqgSD6a6BpoldTY9Y7O0
scTAXhiogCSADLki4uPM7gfI99koEG5zUTnBiIjpDbaNqchAFmpsKQ9oGaXZReoL4GcBOSafgYVp
gy1FsBsSlF38EYeW40NV0m7MCYqX0IF+U0H8Xl8MmNhD/zj5xI7ajySDxayWcQ91hramySQNLMaR
Gk7j5Uxy8lhYD/p0LXvssNNeul35v9k7s924kW5Lv8pB37PAIRgkb0nmoNQsy5bsG0K2Zc7zzKfv
j7JPWcqynX913/QBGqgBsCAnkwxG7L32GvJnsBJKjipUBnHDHLKeysDXbaiPlScNru3APJIepolA
Bq6KtKaXjIYuEzsQmE66cpkcjgaLMum81mN+qldVVVzWqd3U7jIH/MncRkGhUDeaC1PPSrWaAVdb
jBmult6KF7+oBzHch04nLrNOKeRlNTaq/NQXhp5eLuOIgVIgM9vyrVjtil2R2QxHXQKF+K25zgAR
o7hOnQun5oHfzboxMZkq1DzhmXBh9AgxA1exq17aZzbuYPoCVzPtSMUNzDp436SyRQHKIKDd2mNo
58+x03bLnbWoGaBeBVdH9VLcAZvd0pOEeG4v4ZKch2IZrBtD6XQyp4woBmEvZz3if0KrZ1ooNbRr
NkNiy6zwzJ5jbDUsBiNXmWnQxy+JGcSfljJHXZoHWLP68NFbK3JLvbXsQ4fH5nStG/DSLvF0M/Tz
utKmlL01ixSsL+e2BJ6o6lCn/XUCI78ZF6VSt6UlWlCQlFr6rO6x8z23VyrDRnVGS+x7dhpmG5iC
Tw84sRS28LShaMsNYwK0rrbW6d2O0hSwICSyWzubY5uGgalQh5xKmHN+UIEXeh8OiEgvx2Iqk29K
3FQ0QQMV+lmlFbW2XXpVKjAj5qybvy2a3Syla4WLLb9ZppFgnjL1LetJ06J1ZFaW3HhDafhv4KDz
uTPVTKcv7eTCZE8Goo0vskitk/NcM/jswqK0fWQzTvQbaqGkoULW6lu9zLSnNEJ8gGk+3VpDD280
+IuFtMa8ORUTkmCtZVQ5b2oiclZgtzHxOzMcRX6rW0Ka78cUWh2pCIOt8j/LlOtiMWdhSrcztZLi
Kbcwa1uqIMzdKKDEvG/xQwMenma7cq1lTA56G1kCp8GETUprOvzV+nApy20dVHqxpUyek42Y9MLE
RV0u8PyShO8ZtWUKsLjoSVQcsjjUHoPE6ubJbcPRjKjjmJJBU7TsPUfg6FwslLpw6W1mu5cFfMDa
5eBf9NtItErk4sfGgDTIJc3gbDvbNO3zblurC98asMM515p+sl1B3gTIWRryMGGkasUm6KgI0L0Q
bcBwLCkCf2y1NPLGuqK2YuOb6kMxCH5LkFZgU/Mxczu0o73YBzPoi+iMimcY8Mx9mYqKl8faGFOj
kVPXO7lXD5asz4LGVGtvTpVhuVDaTA5umVfdsJ373CbCaxkwox7bus38ZOqVcxaX4lz1jSjPMGuw
mjuRaGn15LSaovizJdMdQHZSHWg19fmcGVxvbRMEhgW0xz5X76K0nAufjZDgOPTzQ3JVL9J0gBW0
tiB0pHB8s82rYLtQ7FPDFo50LmiMajJi1XTK0TUobIbYQ8aAu8JpHgYnLwIXBhSrFpimc7x0Wsr2
i0hSgapFDPVncuiGmzDnEe1nXWvar45jiJSitORx92GTz75hmPqDleW8b2VV0UzpS1h9NXjUT2BE
KX41zlTOWzk5dunrcRkY/szGEGzWN4wt2qap32fFujS6JJs/f385u0Zjjdpq49R7tVusKHUbvR2X
fTEQmuFHUgcYzMnCbQ96kpvjNqNQlNuuAUlkKFQV+iZN2uScsMuid2PDwPEoUsNpPsgZVcK1oQZl
fZ4oBQZdlKI9jh/EESb0lV2s2QP+jeMC/ihLK94kLFxra3VO2nthqSTnw+zU4ZmlatU3q1XH6JtR
mtoC8qwHMuHGCZCdWoEee2AokuePosG6x4/1mile2uQpwGlYZozmSFrly93o+sAjqCyRpTt9ycPd
qDfY8LTZ0NnLyqWss53ZWSU+X9PMeNjV2XGTb8iBwDU5BmR6aQ52Us4+FLSp2TL+BVlXzEoW2ypx
5g/1XMwX+pwyFGcQ0bB/Qm9m95rSgro7acaa5DPHkvnBXBK13mJRrUCf7KpSDz7EVmTWOwe/RkUD
KKfSZp/Og/E6E2Bi184UY15sI3vn5Oy62NhN2cA8KzKnvm+9jOxtvkOV4xDopnGZZYc2txUCElU7
gQuMGG+vRVmXnNFuOO+FwF4BLzWGez4aTOiYRVI2uNQtqBDUIabtxtxAM7cakNgj4utg9EWawNz8
fkZ8H5WSEpMlG4wmtHdmLMvwkptklrdY7AdAFmu25Ydqjjp59X3HtGo91d4PjVom20lTY8Ja6CyM
xVWEMUQ7pe15cI5lM/gVkdDWHVgtoj35VEtyRup7dlYNMJ49xFdd+1U2etD5Ayceu4/MGrmbqcPe
p6Kxha8WWfux0iwVP8PZXores8pq1DucEfs1O4iHrFKzERap7AurY1loc0BNrGjkz9ygdgM8QUo4
KTu1iCfnWgH5DNwY90f7UwbDLLsUU4osr2rr+aJVOiH8hGNxuKciMoe7kMp3uQn0wRjurbCveX2n
cjgTiSKHi6wI1eWuMWx+KKEW9cAgrKT4DAPKSHxJCjmrGvR6DslzAxp6/cx5kqUcKGqcx5kLfr0o
Vy3z/Go3JpmKi6toV0BY6XVhOj4tdDCNXjSEtfwS5E2YurYIo/LCJrOujNZtSlvtO+1ywep20hXi
rDWHgcJ4XtTlXA0uFgrjDDpvoMyVAyf9pyYfzNEPRrmSeBgOOIwIYgceiovJnUE93FiwUd+1TTZU
tzQTc7xjHmvaF1bWj8gSEj3P91j5JR/ThmAwlmhvNyuGPTHl2Bc5GdtX4E95vaHT64xDyNAUsL1J
GHv8qJFMtTeouuZQin0bpwVHF6wMCyomf/dyFarp8FWLZ3YARWoR2b5w6oLqU2PqnQALGIfsEoFb
Nb2zqyoO/TjsWWcFht3DvZo4ZnkGdFFVewU+Z+Nl5pT27xaVmmavZnQ9+2GxlA8Mmtr9OKozWSNd
UiQXwWAOc0n2zzBPUHeU8NmymH0+0bMqxSNRWOpniwS/+ouKfS194DhF0sJgrY4magBmlqRCuFjH
hZ/h/o3R4+hg4/pkzgFrIwDedL4xYJnqPaKqYDhryNf2jUVJFzDsiFHEuVGkqAwwicd0NBhkq76b
wbMqN1xv7J4MMKW7gEtfF1cBXAxsqfNOTx9M5vxs9Gk2mKWLHgBt4Raliy4YH1J0fY2iWA6kcAal
Lb1irhkpZklLR9VqKJvsJb8xaihPzCcXZ9jNXPIYu72RJsttFTCWPseNVLaf86Jv8D0V+MXA2WEK
1Z83lV6V+waOnbYOWeLlAgmarl9VIOXIj61smGe3HGnPAnchynF+LM2sjkFHCnO8zOuuEHf4ixhi
nzcae3NNh55eJs4ol8OALyN8oErtbGvylHRu47O4DUrnJglgIl/ZSxfojFqoWCSgSIVVCaW8oczn
9AxYsiG5mbsHLK5jZwMMnPftJsNMsdW9fjQbsMIszIOa+CmglwbktJRhtsnhVCj4YSpDpzmXCmag
OMjEGYVuv1n42Lg4QXY7YgGu7bsJ2dsSJnG2DoyWt/wZk5q6Idl+2g1lLo13nZid9qFIEKk8TRFu
pztHY+J+s2Q8oUcH+wf5nWT/r2ih/4Fq7D9jIv8P0pZpprZau/6ehoya7Pm/ym+oy95o0n783g+O
qfgLTgUccguer6YLdSXu/OCYIiozoJg7tGgGKiuxEkl/cExN8ZfQoDDDXjomI/MjVRg2HGImiDDW
HO3fcEyP6G9oJ1SVMdvKupMCuOBodTUEN+oLsWdubiUB6XpPU1OtSTKgFFh5mbcM+HY2/MkNNegp
q5QX/dgrFtr64Zqmw+V0VpKYrq4sqleaNlVXnFwfDSTVAlIEheO0TZs2QggQ6w4HIgwJpu+8X1UL
K7GtVWZraV+bsytLSa2Hi7kfKoV90doGfUiZp0jgTNFDkiai8Lwb+UPVVB8hGoR+BOFNPUfAp/uV
YWkUCGlwE2v59GUcFSY7gQp3KG8RGYeN2T005O3Mrp3k3R7iqP41BkiZGDlQuGxjGA+uUGJ8/uxs
BknnjLsIgsi5zZnofeoWwdgmVNIqWju06QOMv60kM+BJobjI8JrsiHDKjJyRikNj5jW6VX6jNDIv
bXN0xPcN5F+9v//Zy/k/jfy96o1//3p6T9Xzf314br4+v+Z/r7/z49XU9b9Y+RZaAMtA4AML7u9X
Uzf/gnntQMWHvAf3ml/68WZq1l8a6jR0LCYaPGib6Np/Cj5t0BbNYT3rcDLMf/VmilUg/+rt4PdR
L0AJ1VErrC/7EXEyzKU+UujBPVAVIh8FzlFu0DryowlZ8zCki/GpmudQZ2Jn6HShxMjGDjmDW3C7
/AkP6kMU9LLeKIQe+lOStbqbZ2p2LatOPCGb1s97m5kl5tsjTINgwYXH1YvZfgwcTblO+nSM/XQu
8wcHsdAFEnMfk2EEQgOU+n2jOcpDD1ulZJQw76JemJ8TVShPIicTy61IWxEqxuSmXNA5cMrT1tmj
n0o9fv/qod58vyGvRapH0jXIDmxeQP0GOh0YHcI42sJKZol1WhjfVtXFe0MtUq/NGCvtzL4JqEVW
/g9hcdGe6Tc9eyT7L+bsOKML50ErwVnC6Z1CR6O6iYWPvSrTHOiYKbyXKBHpy2WVbbCMH1S3a5ow
cLW+jzcrynuCkvvL78GWT8UOKXvdlN/uhhBsQsscS0ocfPDyIHhGTzrvsooBdSYV0yPf/mtTwS/E
y83YhUMk75x8mr2OUHZ3tqqE8LEQOUkWDAeIIsJ1cvViSJiA22HUnKdAMzfIRoHItfJUysYRd3t9
BhxgK8eX10ZQzb299sZga26d8FuRBzmZAzaZDESn0+4N+gU091NRbkeS4fWZOxqCZGc9BU3dOjZ4
XkYGpo5uPfdG9qik5nuCH7WNWTEo70o82QNKdrdHae2NVcnan/Ltnxedsb58b15OLsCCUrbKDzk4
j/3Q8qSdoMOWz/GSqUSNwj3EQLxN6q+wT3Rq+KBWvaAdzqTSmTGCfnX+nAs9qghhMOenUaujgSlu
bl9kEzZthaUqbk8J92kIhgzWwGxFPk1IpTPTUeLzwdZlsSk1OhKzJIsiyqwM3INsK5fhmPXRSRaL
2f9gl1srScunPOpIHgqAMdw+s6sTRP0jGTJ3H6m0jSjGpGqh7F/rltfntjDGMoT3+cUYCJUClJbz
YWaE8dhM9QhMqcbllrqYiZI66YMrgkmsOwIz4szO5LtIchS7wLzcuHQs56u+I/oE+KDqH6SidleR
FPjrQOq9lXZrfpiiabzijxq4prWAbNuXZ0UVNZeaibHhZNu3yKVPmfv/Y0E7FGurBPCFwC20481X
Q/I5NObnqraEawbZsslSGlANiy+3SoIfZzQivF+r+1/SaN6sJz6Pf0A/OFVY1EduKXWiohubawb1
zvRoBqFJekOc+gWBGMlZnzv6kwGQtB+U5TxC7Dl7adDe6UNRNa4+sCvpVjhcmKqesMdWOQkYnWgf
l8ZoGjddVOdA918zErWgCntwMtcESb29je0aBMPSdcWtu3C8h23tU5UstauWlrGKHDvdawjSNVzT
aQ6OEfffeP+1a1PCoFKSxpHfi5Xf3oijboelpdHqoK6SDsIqcWxhiMOQmMgd+TI6AcbqIYDrzN1i
fslspXJnt+V8OfGRa5V5dOspflF3sImhtnqJfn5VhUYxxF+zmr6oWWOfMfth9pdZoW+mgeP/edc4
1lOt327dJnnESGt5cVbBwquP4rDOFb1pv8zO8Cibsma81rXZR60IvGRxytSTIVBsKk17dGPbyj7F
ACKX8BzHU1L3I1OT9R1+WWyqqatcEH4Xby8ldXLLjnTncylgE6czOAHUB9Hc6ElTgPgMVTqAnc3W
e5gxKlCTCJXHqGjHRz0h46cgzPx6MvoSPFvtF1boVDybdmDaGETFQ+daQ9Dvh7pqmOo2TYGmJzYq
NzOiJHZ1OBx8JFj9iSe5FmxHj9KgJ+DeApc7Fuv27ZdS48WuM0U+kS0AlUNmk/yqtg0FNq/59TB3
sMgBgKhzMuDxDczl8HlqbActuxBEN4Q66l0CrR1cZYzkPuwX6yLSZDV53Rgln0fGRd9mSRCzC4Fg
opZY9HcCFvpVGs7icZmM4QPkbf0aPvmAj5e2T4M6vk2jrlSgRtsDXGXcsAkD6bDqJL2zLPY6uYsf
04wp1UbM2Xu16sxzaUbLucDT7IIk7TwHcUsmh54M1NwNNZHcahI81HeA6E6BDUci83VZ4ICBO73g
BgjQqqNiyhi6dmxD/SljXFCD1o0yQgYyuT3yd4gKUQ5HpS3mxgJBJBWLPmw6s0if8dIF+iOq1DDx
1cHqvk1Z2xKGwUHuJhj3XELHKxCkxK2vgtTnnoOOPsRTrC1vX16y/9/u/K8XR5rf9zs3T83Tl+fs
VyY3L7/5veuh4f6LnZV3BHgLM5n1cP+ORyAforVBSsLjt0wOdpCKV00PTZABjc3QwKEcdov/bnrM
vyRwAK8bzjmCPc3+N3DEkUuAoq9YCR4c/xBMBTj/pMHQMqZLrhLWB9qIA14jV2kJmDvhO2soj6lV
oC7qXb1BUuowyYmNcK8Fsoe7XH0ppsBTqpO+8m9PpL+v6NjDa2KgV+LH0WLiqh6g24EglGtkEsM9
ZAz9ti8b2w1gwCrG3F1gGwK9XbSqmy/91xoSVW1zdk5iOWiD9iTwFEcCtDIVWmQRMVaxUEWye8vp
0Ip0IMqMPNj+y+SOk7y80wTuAUGuHrI+/iiM5YBR2v2SJ1ccbB/mhU5Qn5oR07I2BBhVzA2MvG6T
1FxgL5Z1Jz4L89JPlvBGLcv7SM3u67y/svLUwsYlmtAfJY/GGGN9pmhfxkb9oPWThEABnoxztVsO
KxWuk9fL0p44BF9Ewz/P25839KhH0DoEJF09wb6Bn+cO0F57BO5eGNnxxhk1NAKGLzMMK2A8xQGi
lir5WBbWWRmmwhVTiKskjDhz1HdZUO7zUD43WHLnw6eezbRQpptu9Uux0yzc2gU5p5BlUr/T58Rz
En3YNIBA7oiTkc+gOvOWes5oAeW9pRWaCynotq5PFZEv6Uu/+qpHh6ucOnVIFWc4zMF4k2XReVMk
t7IxLrnJ+24oVERCMGUjM7AecDhnMGWNH0XMbG1Ywg7Od70fZbKNq/BdMjKjdPQvPUTBHeqEELZE
9miUFNYs9uI2msObPuRI+3OpcqQn/PmUjmp7gucRWClqfYB2u5+XcZebhxjvI8KffATrO1UEd+S9
pGESuZaTfUR380GmnefkETDY6FdWm3lZyvLV6jrDxT3HfMTRLhwDkrtV3oXT+O7Pl/oSVvOru7xW
A6+qqYgmwEytqDn0PWz2uPDxON+kQ+DPQy/9bqIKxoIPiOI+M5J3S4MECwcndS8G6TVldZHzqsAH
tk5Y+78tQn7euaOjU6KqQ9+cNwfb6N0+Tl2z5806lYVzBBP8/OtXAeirb1tEjkxCtWkOYq4u6qy+
aDtGyTUkXN+EvIWfXMG0E/jCJRB0h9NY6DLWYaqp5+/CvM1hEUbXAenCfQsrGW3CzjCBVq0s/qhm
0MP1dl8m1vOfn8260H/1aI4KMQtW0DSXZXOYiswX4bMDCJPCUDTREWSWdWJLOYIDft6To67JZP9j
QtrXB60cz3TKI1nn3J9wNyA2ElpJAVJd9aKjeJq9P3+zo0rp52ceCcaDImyLKSNVZnSWd2K2z5PU
HlwHI0C3HeW3lHA4H0Kh8j4Ne+ibEH2luWXoygS2gVfWx11CeW12TJfUx6TuE7dths9OyUQtt+fG
My37lI/bS+bdLx7DsWmcNGdFBpCPDt04fKziWXf1GH/wWqAXsWEEuTEMCBk679EnbiNzQTIq8ocG
E1RIx2YFySDczGr3mPcYUYXhFaYLfu7A+xGml0byfMR9o471u3GGSre6YvgVJp5trp4w5P/dbnQc
ib3YLYiCMOoDQpYEaQREnQKahiHv1UV/MMcOGVkPwzz1hrDxZ5IgezREvalcV057OcMZZ/Ryq0zY
q+j93Yi1a95aX9ho9+gJQoIs0KP8eV28tIu/utdHe35RkJaXB059SFpFeIzm7Yulq1Z+dozeYFzk
JpypUOAjzCRTYokcauldKSv12tSQY+R4LtA1oTeEcQV0p1fADoidUCQbmy5tW+hKwXtlTD7AWH4/
l8YnB+qCO6bZrm/jJ5VJLZVIbHhInUpfs+ZzO0fpI01xb8DU+fOX1NbN5ldf8uh0COq0s0uhVZCD
Ik8W8bmUwSGXzvNgavuyICqzeeRxnZsLlk2E8hBhvy2yQjnxwsu32PjfL99LA/h6E7S7ptdZmYe0
xBGOrN7cG3KKHslg/aaipIB6OPpakWueoo6fU0N8QXMEMN5b0Awdo9lhdeKqkAr8bGX1Ov3XKZ9Q
hZgaEuo2wbAz1/rQq5o6gb9U5361dLcVKkq0tJ6Fu6lRNcjmh3MBPdYVRTT6RbTGe8Pn3Ba9fmGT
NwqphxSoAFqzrqDgtofSq/MU6FihmlLV5f1iZ2dGa0wuh1IGOU+9KxsdZW7UIMNODLc2gxs0ogKL
QeUKEOZ9mlkPwMEfYShGMPPKizw09hXDbxq0Zgsj/+OfH/CL7cWvHvDRIWap0PXkoPcHfCgQhoX1
fTuI2q8GUTHwVwmFjSCAG40Bct53QPsjjDDJpuhzEqdbm1LE69CcYg5DeV6JfBsFYQR1sCMdeOpc
IMLwxGJ82QR+da1HJ+JQdmE9GD1ot4iumuHSGq6MqrgRRnbeNmHsit48mCMh4JOlbRrqAht/Sddp
Bs+hYGjDbDflBgr05VtSNNfp9HEJs0tLsXc1IubKrvfVZMEekG4LPbZZDNxsceMOgkPgQBhJpY+F
wSYtPwW2s8+ZC0GPaO5SaZ2XBkmDQ+7BMNoo+m0mL9h7YZBf5MPXSbe2odS9OMo2/4fP7OiwhSCc
oSYcmoNJksyO2WKGUiq1/E5r4jMYtpYXEAriluq0eKW0PVam6isLmn7NXJ5ipQn3IgHzi/Mi27Rq
bflGbecbTQewMCBm7dt5Wk5d7HpRv3poR0e2MsOYDsO8AytITURAzhwSPJjMl0ERBdTK9nWY1QRq
ri+gaqA6EmXSeaFTXgiphXcoJ3Ddi8wovrHjpH83wnnzlkU0l85QQFYrys4rFlXxeGeTjWxP1DPy
dxvf0ak/T2EZowgtD62pdv4i8LBOu1Si8Yq17eBUy8aIqm7TGACwsyhHSLlrjlpvot8O64tkie+s
Oriu+nkPjSvC0oKaGQJUtIGfJrxBRcYJCOV4BpZxmwx8fyuBZzAOSPDcsHLVrVNILq0Wf+yd8AaH
pdDTQx1CE1ake0OvdbdWBmaBET/AOoejXYVZU3VdDrKe3JkBRd9aNQZtVvpR2u6HOfuIhvImHrVd
JbL8krfoDLeWK1spNhBoFkRMBHttQkZqniFFexZgm8R7tFb1aoFYfJAPXdpRVCMp38CT7IgZzsaN
NdrG9sTS/s1qMY58apB1SJKMs+oQEITJM6WZaFtmOu6YB5M3dGmI1qNOIfv1z5PQG3zM8Q7Xprba
OEU/bkpI8hs0nA9aax6YmN4OiXFhLFFNd2KY14wnLkRReHNhaCeOqN91JcZRm1uOFTrmpMoOaWo/
IIj41E08A4QaoY9TwI3lyAeGxw+5Hl2DkXXIUBp2Sqkg3ylwCEEqcdPm2hPMr7s/38TfXtFRZWKw
5UYEj4Fk1Fp8rc2JyvYz6N27wCgwv5DjB1N3al+vZnMTaULz46QY9xkCUEjVkbVjgzErdwEzugyD
Jd41fRCeeK9+h/scO4zpw2x1badWhzCCaKhCM3NNow13RibNDUUUiZNIkS1FXncYKLiLg05WSlPd
WDk6ZCyrxHXUl+pWGXtoW5pasnEnnXvizr11yfq73HiZ2rwqNzS0bHbVa8OhECkqbm3H4AvvZfvS
sjEA51W3+2VrEriea9F3GPO3g5DfPq2jEzhHdqXpxIcfAvScXRrs8F+I3DhGWhjYfiDUXes4fm1a
foo1cpAE79s2wNUCew+U6tJfjOXGJmDuxC34DQx2PB3hoZsIrLTpYA3DeyPJpGd0A5S9dLoJkomu
rgVHMdPieQ1uK9gljKh8h9w88RKxmBuDeIfNrJHMEQv0kE3yJG3lhAvs0Szj5+NZd41Xj4d1qVa9
MvUHxFBo0K0h/BRQM3/T4F4eGqajez2sNbemGI3j4TwFDQOV/qSa5UUTgwYMmqHuB7SkWxCD+FDY
3XjbhRLKpYbAfzA2i0w+WhYNXaHOG/xHTgRr/67KMo4OQdxPcIfs7P6g1cN7EwuUTZtMLt5IOGU0
+Uct7T6NIQeEmMVBiO4JBnvuhhUhCWYfXeVSuWzjsKTAsYwteqPO5SboXlTHz2FBVXvi0b/liP28
vUdnnqyUJSL1vj/o+BStsv1LRGCo2dXiq1ED3htleA1jMXKbpb5YYxK1kuOO2T1XhhMTdrTm/WJz
YNXBA8quK6Mffbj83e7l+v4V4P9/w09cP+hvK/z/N2ztV+7H74H+zZf+6WvZvGY1rb/wg9VkmSuK
78COwPuMt3NN9vhBOHRWi1N4C5AOMbiWLz/6b4T/LwY+5GvirATFFDT/b4BfMf/CyxIaqr0OhSzz
X8H7b3cReCHrbAE/VsHcAXajfnSeK1OJp42+KFAcSlr19N7o8BXLvxWQl7OJGMFi12PhT5C9dWFb
eCRJjvSpPKsVApdqfRfpyNWm+ezV7bv5XnW+phCtXevPWnS9KqxYDQMfPPzi8IA52nIzjPVp39CM
96pdeTg2wBtpO2fTRkaPWMk55bb9YmX45gOxGIb16Kx3YqWXrRf0ZuMSyaDCSdtAH4G8U8vCzK/Q
tEkcHKIUmnxoCCb3Y6HgOSzVHqyVqGrlXaslC9x9iCWFO+FCc9UvGDxQYQYqXW2PsA+xQKvcQi/p
Hup0Ql5RpAnsLlg7GrgPJdIjKTf42UAfWh6ipDM/Kb01hbvAmQlYHWx7TN4VrQObJtfNpXETzL2D
7fpN5KbN+hZ5ryLMaCdHtck4cDDdPCBZ5GlmSZGiJFj07i7AZARJy5wt22rSBsJHFjvcKZK0PT9T
+kxgj8UEhVJVRd5dGfJQlyiVdnFt1ibMkCJ5CHEPMlyd+Azk5xDvGdkOY/8RVzqFjI8Wr/EqSGBh
koSHASheHbL0sZhDQ1CYE0mX0qHlhDIV1p1LBMeieslQFh0+0thQeyKYly92UKOmdoK2dg5pWAF3
MZaxGFcayO3Aksf5ujVs3BGkjjjIFUYCn3NRslK6A3LzDp6oMwZYvClm5PWKgn5IVTPzfb9g0eZN
UOk/IGonomXMRq3bh2qVXGmKPpyC6v/xTmHgaTPOQ2hIBgXK9reLaTEmMajpaBCHaam3+FTQpZcK
tp4eBv8VMTFRf4iUpga2q4ZZ8f787vzz05kh4kgg+Jfdxlp//mopM5CoVi8fbVM2Vj17WQyhAfSr
VuazLlWKe/hYYekHE6Yo7oSbbrv98+cfQVGmaeHvuJooM4TU2b1eoMNXF7C0s9L0S6puSOoy7vu0
bm+SqKULQ4970Q+Y4jhZWGwDLXa8JYjtC0TweNcFOcmtWcRUb+hOWbWv+8Wr1xv+jsY2whU5GLmt
lJ6394RqlX5fxdMh0oLsElZFf+2Ysnn/52/+y09ZGVhQOVANvQDUr754OEFXSBiW+boxFedzTPOe
BSSo//lTjrB17u/qkwUrh+8hDaiJR7UKzKQuIGxM86sytW+cwTbvethFz5oIcUu1xRWp9o/sycLH
rQMrgTo9FXvxtv745xUcl3lzUuJ6kiMgifrxsDBGpJMRn+poLUK6qq4Q44Xz17mQceTlajnf/PkW
HC3xf9yBoxfMJhFsSaZU88dJ+2Zh7I4RFm1vEmMxJWsgojCY3QQt4Iny8OhYevlclB8qfGNIGZA6
3i4jpVCSClcF1WdRh9sAXzoYcPjWWFObHazZkJ///D2P6UkvH4hrNe7FcIMQLBw96rhU8JrD2tIn
XTTdKOwnfqtWOuxKqXq6NSVnZpY6t0OlDFeLZk7PuJVY78wsBNj786X8c22T9LrGz6AGE7xHR2+Q
LoyqL3jb/WbMrM+iVJpr8pROzUXWxvfte8qn8H2h2xnYH780pa/eoNEuNaOsEKUmQk3uO2dezop0
su7h3zjuXLLCcTfJghPDjH9+N0ElBavOsoWBu8/Rd+sVZ06ziuVkVliuJlGfbpYhHk7sy+Y/vpvA
kQUaB6TC9b9HxTv0RYY/OUo/YbXRdgW5dyWC7otcS7KPf35Y/1ynK11Px1Kf4wcHvSN8YSGP0YA6
ovpLNIyXBQETH5SJmUNaKQLdSJicYEr/6qut1CQdEqqKx8vRkaNMk1kUqPAJHinrnTkoK2N2TPwe
eeqJj3ohEr9aImzLbHrr4Qohe2W+rNfyaolElmwqNQ3lpqtblOskJGJzKQYz/kzFJO5mUScZu4CO
QEyDTElseSJGgGPUq15HefSZUU/2ORtq1SA5F6naBtB6uhnDLgA7xvVLXE6xxWAuHBW9OrEGjvpL
6NESZQNu5CQaobCB3PX26rWlX/oinfVNT2zcp3GZksodMd7Ac7kHw25nHKgYUEWZsSNtzECsHNri
oFnJOOMcIdQGB5c0nXz0+s4T/mepvcW5zO68HGf1+7aFJYYUp9Wh6FgmEuBAmzPtRHF+9LTX7wDR
eA0GwvMdZtDRd+jDTlhYkumbOAsm34Ar46ddMm1VgwHMnxfyLz4KUFVI6E9QnOhV3t6uNHX+N3fn
sRy3sq3pV7nRc5yAT2DQkyqUIYtOFEmZCYKbkuA9Eu7p7wfu031ZYEVV7NOzHkghhUwCiTTL/GbQ
LKR5NtpoODd6ajjIYOLsJLpEPp4fanH0zG/F4UaMPws2o5Ox2J55FTZJDTdiY7ahtps0c/piTRBA
V1NcNxstV/0nq4rlhaLS4uh5H5Vjbuav6ALO2WI1zwWOpkeoZgNVv711Zel6YoAUfP7d5i9yvGdw
DIBHZTtIUbP8FtPol1mflQMAy7TN0xsbMMavwo7tAK1AJ7w2/KzaIlw13eTSdJ/gSicXDtgT488C
Phg7mGhXASY+/owZV1ZTxGg4FUF+U9fGodTN61BUd5Ud/Qb0IQGBiheumLfz7704B+fZZauZwkBQ
f1ZrWZxLZeV2QdNTRJ2mtkG+1483ooR5baGnsEdc07rwnu+h7fFEO8QHFuMRoZG3LO5r9OHUAHUW
Y5PlUfMYVxWashF00Rf8aWW/lnacXCH40IVrEPID8figocOQ6Vq1jv2wHVaJQTt93061JlaGP9nX
dGJw5JyJCWijNBpq2Y0b5ddar6fWYQhSke8cy6li1Mo6J10lWgyp5/wsfv56zmzMwtKhQgCXavFS
mVkhiKkU6EwMsr5xCyP9amZhfhU2WZBCh4D47Cq6sjNdqMb4BFH5O/8Ay4iX70gdQIVdSUbBZ1ze
L34UmZEuKoqXY0InsDHTqt6Ubos4IxSMjmoELgXpCtFJpEl1gUIVgkhd/lxFttVfOMI/71hqODBH
52oA87LkIdRo1iB/Y5gb/tRaO1X+x6B5fGGQxUKCfqjNxns2VRnub7bt4lyAAt02eemqGzWJfVhg
gW29lQ2W4J7j5wjWZNwjKNhpSHqlLZxV9KhgZO1oA4V/7KFMf8DQKVL6RcNUrhDKghZQqKI5hC64
ja0RRzSJNbvQMvwwp/RbkyRTtg+QtEYmEy43eq2AmX5f+IzHU/f+UtguzsRWvJxc8rDjY8AN/KLM
I1PfoD60BdNMWBvDGtVkho7DMA0YkXNKPSYYV9srpavkri1moLU2RQOSZqWOonZufTEdJXk+/2jz
dP7PvuXJ8ISc55u8HfIQNkWLJ1P41mMChtoRUeUhRgISQKeS88UJNOvl/FifZsHkcoEWN5OJIRp/
SiL0wE9DKFTeMKL71fU+nDwdgf/zo3x6ozlrgA5FNg5KGF7v4o1CE22gUToeFSXjJhl6saF20+0s
kYoL2dgi4Wf25rGoYXLegVEm0T4eKzXQL5lKxlLz8g6xT3WDeXG3lpkm3lyDkpdjUEUquklu0czW
r0OOQXi2iboycBHZVuBrLiRqn9+eOJ7rXJhYPlCEWIQoelvTP0R+CbdKc9w26GBQ0uvtK6ceLxXj
LwxlLSZamLWq5ylDIQ5ToyYr8zWAy/wK2kpw4VQ4DlHmeaZECSgcTQ2EsbTlMajDfXZ96dBRytXu
oVPr8aXAGPBxQs7qC2RFzUvS3Lhwp72bfR7tjXlUggcWrTpT4hcviDz1GLooc6C024uviRoraMaa
MULKjb4PZpX1UkB7Q2642Nio2N1wkBcPoR3Vv5A91a1Vh0rJI1Q6/Z9/ZPIbm0OSQjECkosHm/Iu
BlXRIrADH35bVvCEhlr2iCH66uaf7iascAjc55KaIJYyjlc4TcbC7DNboM5TqPh3NPYtpJfkDlJW
+nx+qM/HwzzUXPGfbxiOieOhkFKsCnY2QzU2EtMp8CIVnNqFK/W4gvK+lBz+d5eQEEPcT3MHe7Uu
TcMXHn1oRIf1WLN+0OXND0MWW9MK+Kq8t4t8OqBV1FxYxouqxt+D6++TSYVUhbV4/IpNkMDHD3Bm
nGyDViEJ9xblJ/PezvzSS7PQ3QVwHV+ob6TbTFQomOLI9BqIHpW385N9HNr8+0kolqL0IyirLdvJ
ah74pTvkgkr1mN42k5+8ob0+3GUDwrYGPUbkmPXyWfSqfCobmV/o4Z7Y0DNNmpSZ4gO3wbwWPuSy
iK+oMTVZPDQsZThkimq8DKb0cahon/jbcmslaD+df+XTsz8raUDtQGnzvc39YVDYsTBa0wa+UGn3
95OdgVkbM/0+NGdd7SreOGhwr9NK+OiDo4h5W/eIjqUYV55/kJNz/+E5FgvdRmRJcYaMe7BIcdx2
dap45N9XCNEof3HFjweUALOXHqwTzuX28HR++BPnNi7KUFscMj5XXwJZZKIlMVI/wvMdDTdIIOIP
A5DAW7Rw5K//ZKh5V0OuIotdHFQj+GcZ9awydQRI1aJ4xZYu/hABDf/BOUUR5v+OtAjVJyXAskBh
pDx1x7VPrW2Ta7A30k6tLny+k/M3x+VUBbXPOiUSbzrk8xjK6MbamyzCGL1vDWTFIufCUO+B4eIK
cgw0lh3XoquBld/xPlHLosc2ZBIeBiv1igKEdV3EDZR72hqH0Q7rvUiEQXdl6r5Yovfv0L9LfuRG
Yd9KdBr/g0k2ECThcJ5rwcvjS7ErdC8Lji82kLtN69ba6tVgePTirf35lXOcwP59PrFqLLhc9mz6
vUhg3bR0FBtCBF4rNBjN0M5/umotD7ab11uKcfkFpoTJRH6aaFItLBMxyrM/WcKi6xZHsuDVKk2s
ZRe160LXhwsXwKljj+IXe48iHindYucPKKeCPphPXYsKetqEzhbwZrYLewvtVgLWNTWaeHd+Kk8d
Nx8HXUylyMxMrzRebZq05rpCgPXOCCkSKiqC0nUObs1F0u82M438zuj75sJNc3JmLcqxFEAovi5j
ZKsL1AJrlPlLmrGXmnl6hXp5cuElT21KkAGkj1iaau7S2k2J0qzEs0N4iNIha54j1q8GcjVb2fwn
7wPDkPwCd3AwDIstGeI5QsMbzFPolmu46lBwsXq5MMrJ9f9hFP14lNKsRVs3jBJ3pI1qX1e3GJ25
t01sIAPWt/Lq/CI5uTIp/sH8B6sh3u/OD3cjiptqYQlCylpQsCEddcoNjhUVoh8jShZJhjizadDw
Pj/sqcVh0lSipArfnTrH8Wu2kOO0aCrZdvYU7iTW1tumnKIL59alUebF8+Hl/KxDHE3l4m9SJXvU
6jjw8ClQL0zhqX1GRG7MyJRZkGeRSjcD1axcYZ9FFGmuRxFEyiqp4v5HN9IwWyFDUVFxpJcADR0Y
2y7VO3nhRU/dF/Q+qDcaFrGVtmT1ozyK3BTpt4cSP6cXQvbmNcumxI1Bibzcj8bNgFbHdjL5prL8
DnZvegXrAaaspOtw4bg7sSnRLZpNW1nJfOF5xj7Me+rGhj+Dj5GFDORBhiAU/SqEsg/h+0Jt4cT6
dQmpqNVxUWJ2uhjKVv1aHZSCofQg/9GlkN1w61w3TYEMIzc54rG+uv3Hi5cxIaqDNuDmWHqxN8Oo
QLRhzCCqJi+MY+0ajYNL3bMTi5cmKLuDFh1OrstlJTobHc46dTzZ5Lnn6MUfozLSC/vwVGzMKLOm
HzeTIZYiMlGD50xaBA7eHUPy0k4RgkVQRjBhmhp7GldBq2pPhZ6br0pKbw3dyCkrNuVkBSrlDkEB
9/zcnvyeH55n/vOPS6cx5GhrLJ3IQMqau8pJNix68WMSUr+nZ5B86TESuDDqybkGD4Z2FhVOSlTH
o5KSGHbYMWpFkeZW0SPzALfsr/OvdqquMCtuUFDQMc9EVv94lEafIpkpGpu0H5LdlBrRHQZVzR0e
X9NNCbr8KQY5u6tyLO2ohezQnwzWI35g6Kno41Wjpwmi3FV1qT534gDjuXAxBgbG082k+49zHkah
UIjnhGeNfbPRyw7rNqUUm6QFkg11IB5XKLG4q96BwtgOTnRh9hcdzvegj2tVJfoiOgIBuIhUWht/
iEGjAkA4DYJE2giU4huj3JEtO3coW2rfB2lylrXpOtZ9eqAWDLZa2uPT1Jvm76b2wcimcO/jyLyq
cG7aoqIa3yPyDaUxdPzuQono1HoBsEeLhSPEpf97PGOjlSoORlmOB+wFX65A4B+HosiFY/TUXuA/
J6jh84AvWoxShXllqLizeSjc4tUR9QruD8Lvt5qB5mZrJOD2HBkjHXt+oX4+vk3WwVwbpmKL2sL8
9h/2YJ4HcSxckhpHK4N1CMpng9Ruuo1bCFXnh5q/7HH4zVAGPTLONzKMZXe4j0sF1XXYuGqfZw9N
L7VkFffdMIBbwi57kxhqfCNbFWsVkXQYapwf/vN3nNUwKT/N0LW/1fc+vqlLe1XPY7KNxIr6TVOI
+LGmyPePy3aMMuMTaINzVC1bG6W0IitwYUOFqNp7Tj65W2vqfid6NlzACpyaTp234T5877AuAh4H
sJ3bSEYCtFkidW/oz0jj4FJU1tS4QGhXf/Sx3fSKZTycn8kThxsvSSPQonVDMe8TXAbGXZZZFE1J
L9C0g13abDhNo52hjuK73wfVTtgllFNHYDgecQDWdPQO7GkNNzrAS0rif7GQ8v1y4cH0E0uMVBqd
NBBMBhCR49XcNlYPLq2j7DE2eKSQC+lfbfCQT3RATLQ8SqwSpkRL38YARd1V3WK2grsUaxCDMwUu
YWbL8R+XwYgbZm2b9xxXW2rVRb5NwwcfTI9VWdylMRL1UnbTL80s0IqrpilFCTu4hCQ5ta9tcly6
ebR+8DA6ngk41UPZmbA2oinr14Fu4UZZi1/agIfGhUmfL8yjfY2wlNBhwcxiSFjRzR/lwxFS+xoM
EQp9XqU66bUDYHdVGkPwOGaZvIlm2txKCXv9J84/2VbGltwVuH1QCq1QH5my8s2pzPAXGBb1wVaG
Cge6xowunD2fNv/8jCwMYEF0aIAjLJ6xz50QvzPFkxJR1yB0n6cuvFQ6+XS3LgZZrD4Y60pYglbz
KisdHqRVK29+7fuvTYJqAjJGUajuSjsc/kje//uoT83u/Kf4dCTMD0BaQniHzi39oeO3jFthxS3H
rBc7yo2w7eskxdJlUIwb/OsOrWk9Wk194Xo8+fVtQkpuD3op78qFH75+X5llaCsRSig2bfNVH6B9
6+R2TfZV7aIcGa/z77holxNAzC8JDGGOXmbRvMWnhHSKdJAifE+o0vdQdbK8uHEHPH1js/4zdFn1
V164oCK6rMO+GjydnV3K3BcKB58fYvGpZw2cGudSxVNkGMHO7eH5aXBLH+KcMi86PUV5GFlmuNaN
xjVSYNNeqdJu74i2f7CQDfOGNPK/YmqgXCmNmPauDMRjNrnYg9LhOeR1Z60sbC53hUzbHbYs+rrP
1WgFKF569YT9a5w0eNmU1fP5+T25UwgFZlCJTpI7r7EP35OWYjCrPypeng/mdSzCRzAQ6f78IJ9O
p/kbfhhkkckN7NMwsArFi0C7rkIuDBqoqnUnS0w1zw91an06dG/5MWP4lgfhKMxuCJRY8XQ9Df1N
PmGitHIqR935qC9/G8zI+HN+RJrCzNHyRESwE1KVA56PIvzxHPZaNgJTx6Y6NFrnEND219bBgEvS
BgsA7CQUlauvEKV1HweQR1cIQA/lWo16XEycSrdjbk5lllK0KttCW6XEvi1G8/QbR334jZLAA/Yr
rsSVVIvMDQJLtYVzjgGz1EXVmpZagR30xo8K83sopRvuBqPAZs3FwfKhUn0DNw5MZL+YVqfiylYn
EWItWS3xO1P4HC6GzIlXNU5nr6g0AxrF5hgoRqmCG1lldWf8AnI+/MmBPt+4U9KggiPq+NvQWjna
t3S4KHEOk/nVKMfipR6EyvuUY/Vi4aVx63diwGk0dfEOg7HFz7mPjzmcWJGm6xzU79vUDjrUM7tV
2hUsCDsC7I9u4DVuG0j9tX49hmsUWMqBQmDU7t0sray1mJxsltstZXCjADnQUNiuq79cG2VYz64m
9Yo2vfw2gBSNN22JdIVnl04RflF6vVlnDrIqT4kx1km3qXB2y9ekj06H96yj7NUqcOk/YzcAvKrE
21boz1ozauVsvDiIDDcWWqWYzlgY9zxHgUGlNcJp7Qk7g9kPVIo2zWiN9DWCgEZYhTBCsh7n6hCP
p7WKBZ7tWbbEhD5IQwq22NaK13YIk591Rx9iHatulWLGbQ5odvgOpgo9csntCos4cp5Ji5IGrc1o
QBbDUL+UNON+h30i2pVqZyrySIgON54DjHt6aRxM5rZ2XvnJvrHNClPcCeHX1TBQFPeQU8EsupYO
d3Y1Nt1XPInIFbVUitrDYo+IXU8qgb+ugZvUBvONZromcHJQYIQ0GOIvOeqIN4UGXqsYR4GEaKdB
+TNWrIEBJ1DKCWZQP1BZqCncJAJDx557Q9nGqd+y1I3OvnMsCPbrVKo1HEPsGVZ1Sfm8SHGRWGF+
NP6iZIoV9miI4BEX2HzAYsIXDx34rQYV+SGvCP8MFYNMK0u+j3nA3dDVenpPbOF8aceq/EpDFlL3
VBUlJRc91x7GsopBn84qZ/Oq7Lubyi8ae9sLBXNjjUZqt2rUokmQl83scONag/pDZ7M9q5rd9RtM
QAxEvgK7vopqVe0QISzM2uNyHP6iR9O9GhhEzRmdCcNKwToIIYiym74ivap+pQel/7QoBYRYA2MP
tRrlVD8hNmQNGyqBnQlwzrdtT5eRikxaOU5s8diJfreGP17HHeU27oUofPBNfWivDS1Dy04pm3zX
cC6ixGCFQ+2pkCtBS/VVTGcJSzWvwvkouHEac3hUakX8nLBqe7Aa0YZ7Ow6hb6V+YnmZ7+i4TBKi
3ppKjEVnmgvx1qMKYLD++k69UhRbn1ZAouLMc5AahZ5MLwe7RazuipVUjUZ6MN7N31WbTOlDpxhB
hAxbrPR7G9sSJDwJ6CFd60MRXYV1kv+o9DL/gZeZ8YKB2BhgQVnjsycay/3pxEFfYMTsl5XnlkE6
rDPsralV4diCqaZSBv2qaLFMXyHah32N0T/ZQ6LvGyuE8o758ISL3rVM0uivYQRIg+VmGn8PLRXF
jLBMag5gy6r/yrqgfArAImvr1rHb71qb2tretsQo5oNB2ms8e8NnNbDtZx3t8mZrOvHQeGMfZcMP
KgYGJu+DaSWbMQr1L0Pkd8OOTYG/hxsZqnyL6gqzo2wEGLvK4qgRB9Q+lfbKNyFm0HYjK19poL8n
XKh9dET10ReoTCiAMzYjaloR6i3Ioa7VdlCv52ILnvNUzJQdz6X+LM1kknuEITK05lKlxT1WI/pc
xTbK0J5o0P70BlkW2spG1hmPTNVK7JVTtuJnNzTBi2kFgF4m7BL9ddlJeDYjqvDUpmI7Va+K0AzQ
rAF5Ye2TTPQ7TIFjrPn6OJF7LbWNF13ppL/DO7zOrhrRyRJjV5VoCASKz899EIitVNFEOug2Hkhh
2Kh/9HpmVSEPm8ibFH3rGjcEwoG1bMzef05apckfxFQgP5HaggpV1OKYtjLAM2PmK4FLQgiabDwU
8tz4lpi4CGKz7CjqHn+2Ino2oABmv1q8sxCNcwZ8UzK7KQ+anL1E7ch+Vit3+o7uH3hsTlCk2iLD
j77ZRg2fMe7Bnt/hSmkUG1Sh8vgvX+HWWWk6ZFKawy5WgKpMqVMZ2qgigVxiCiFEqLx2SuNmJOHk
pV6KVfPgTXoY/QTrNNzBWu+TR5Z2j0RGUGo8aaS81aYp5ZUh/eJVpTyarOFZTrMFoR9wdrjY9hrX
kUy5BIpcaTUOXrc3txgFJ9YGABqd1KSu2wTjVXv8FmWt9qIYvl+ugyjhnFCIQzCFdoMbM0pqHRu9
jKtdNVvzKbB95XvVmB35mjEQMSkN/lJY9sRIbWBKHH4zcqEFs5Fy/pyBXNC9qui0P0rVtb97fGp+
wBbt2XiVGR+EXwtChnwUqB5NpmB3KWp5QCJ6yLe5XyCalooovbKshm825Ln5QBad/tRFqN/VVq7j
fY6iW/ts1HF02+aTUXtuMVV3DX/LX9GWw91cxePyr9DAYWiNhkSGYdDYTZAxnbj7DYmcyzpQffsG
Rc3ypyxqqeBtANl9QzwO/dIpBuvQ5hhsXkXRVLU7PG4UZ62luU7LXw6iXptdyPnpYsKKsyMi/F/M
MB+++jnCaTtRItZw101m73h2jyUnYZx0BVV01jUmWEFRcZP2I/qKqpWH3ghvxl/bSje+Jm2el4Q2
mdKsO+blVpl90VcCRxITou3sH1/h9u7rdb/ujew3JiBDtC4rU7mdJY0TDyjEyuptuJ0RS4jbhgJC
t0P4Nzmgv145Wzw2UbNkP2IBLJWUtlBdymmdtqby3cEmEtmLNmxe63EcrHVH+mZtbKV0rvPCKFBN
UlSobRrQodd8cHaqkbYweHneVZbp+g4nNxX3pUEE6ibKUjyPTGf27ATNOtPybOFYeEI3GP/h+Ddd
o1FTqGiDKv2hJl26A7aVJ57aCvMxRbaQGhN2UwiH8dZZEhMemxVegF6vlym0qK7g+i78qWjB/ynY
hvlDmVcbxACGgxM7qr9DPlLXNqIPZk0tHIoST0N0dlNlBUpcNo6sv8xskH8clIbaVR7Y2a0LGt1a
BWg0wfMdY1uFd+Jg391Fbm2sa32qfQIi01WxZaVKg3iLNYvrFVisrIl8Oc5cOo2YWCIbYno6aMwK
odYRf5YLmcSnPAKcNDVEEgmk0p1l6UgMuIJ2Q+p6pp626x5X9Ec2BXEjnllX54da6MjNGe081qxk
TebiQMdb5CxIBWWZE/heIn1prhOMbH8niqQTTQ3fvMOazw1WkVTtG4uQa9rYbf9VUTMoJI3REAhH
Wt39VPj9EzZWybWrYp/pmfUU90yuVX/X8b03PIwi4mCnVp35Gk1UqNChRUJjSz9Pv0MlLYlngHvd
bwKh1o/gJ/QvM3zztQk6BZ2dKcW7NMub2sSjsxru8zbGMPb8RHzOf5kHZwal02DE4WNRiLczs+7p
EeHCadc6KvwJjiYw9C+M8jkBZpTZCIZShlApnhzPthsl0HSjmi8bD4VXFzQ7iKIe3ZEc4Pz7fM5F
j0dapNoFLsGgSCvX49MN+1CgZeugrwWmSYDAC0p4G2ESPp0f9HPSjbw9BRrIOJQ+Kccev54lez8s
8Vj1Rrge3ogJuhepd2F5o2FbdOEF56k6TrbnsQSkbNCezOc81R8KFgoivxWOny5SjUq4DxOt+aoE
qbbNydN26QgEfyqrJ5MM5Nv5l/xc7mNgyBIOFUUqbmJRA6ohmreNyFzPr3Tzd+82OBhCuzG/Fujx
emkX5U9hjmGILlHyGQpLfzk//ok1xM0BzhE7Ot3gTDt+8QnrGSeNY9dr+yb7ltGEbFYODJsd9a6L
xJCTg1FIRi6N4AdQ4fFgid8GXTqyYDvXLbZYTSHMnqJw8KCMjX+hv3BiyYIl+p+xFqtHacYRahpf
NPf95qDheXUrGpF+SQnOSHdlnPJxrcw7P50nNj6oDjgvCJlATV52bKtkmmzUBn22ZCQOJlKSN5oW
pBfO2ROrlZQLiz0D0RNaw/O7f1itPWVoZ9IRB0xdbVy5IVfOGp/k8CZCsnO+RLCNzZIRqd2C4sb+
/Ct+5jJYbJIPoy+WTKJwdKeFhWSxq8d3TYrt/Rq9x+rJNpobvULGMk+r8gqfdPG1zNLsVyImfW3D
OLiuNTc8WE11qR1/akLoyCEGQ9tsJmAdT0gZWVGdz2oRcY0ukUb5dD9AEHjxa63FT0kvrNsqxwLa
y3VCuwvzMR/mi7MDnxNA2jRKMNZZooWrqZt6v1V9b2bP7DRbmlemNmkov5nWre3KeJ1qfnxHvSc0
1wP8ybtG2uE/hSXSo6HSqiMsoZlz4+p4BnrbJwfVqaAbei9eqjTDK86Iur8bk/9Ituj/T1s28MAf
Prv32r7+1++8jdrx7jX7/b//19dCtuF/HYr69+tHCaP3f/VvjwJD/dfcNMCfQOXSB/X7fySMNN38
Fxh+8E20jjjoZ+rUvxWMDOdf9qxRMXOCDFqh89r5t0eBYfwLcIXBlUB3dKa/uv8PIkZiBqmAP4C5
JQxAdNx1x+vDSjRccXGNfYg5GR9CCzX5d6Qwt6xy58up2A8BddHaQR81CvoyRqm9TfeZgk8ANbMQ
EbfUxDsAufTbMtQrjJZbImvfFXgi6yrFhQ/T+/D39vkob7To0Lw/sEMTnIvfAudB8er4gWsaQsiN
1cFDhPTSFyNQ2/WgJ5Kqhh6ssSP+TppjPOF07oZrfOeLXRXYyj/qus7PwFECOYxreYanLVEbbVWE
ELnT9EGJbfPen4T+mnVadUXW6xaU8pLGM6s2vBASvF+D/3OgzMPygcBX8ubzL5ZYxzAamiqADvwQ
0u5DRLAX+Q8LZ707koNoZwocXqayDJ6iJIso4nXoCa1Q8yTJJDKjqIOvjfNFb3sfG+YkyDe6qLUL
8nXHB+77I+LFQYSP3xGI8yWKNvONZpRlnj5w2eQ3vYmlVujOGu026oi4tFdCu+rbwbqbs86LGLT5
2y8maGYGguFjr82t6eO10ah1TERPKYe22V2sluGTmSTxnQSGf6vEVXRt22mOm281a1ebWo0Np+F6
bhrF19RRL6pmHl/6TIZB5EgjcaY9cREsBZ4nsC+lhfPog1nOxn1dafRvqK1qd6o70K0OlcB6nRyl
eS7cSl/jVmD0K90qxxsow3lwm+Q6PgSSesKzevlLfd5I4HHQg4AbwK0tgCgcT5aFz1s0yNa5r0oV
AUg6SHcO3YofmtZFu9yhCEbhS98bk9keiASV60JDSur8bp6DraMPNod8gB855aB8E+keP0NdUIJX
+8a+j9K+fY5AVCD5HVsHqnLlj8bwm+fz4x1H1fMXYTwWCCJDkLEBcRyPN+KhTbqeWPcu9KG9ZRSY
V2hR8TVLC1LJzKAIWktzkzqOe20BcLh0eM0LcPm+hLdwZf+OQRenrVKjMEBjyLpPFEte2cUQ7HMn
zd8qICUrDUUxbdTNe3Wsw5ducvJbfXSeGreS6zjp7X1Qd92F/fr5TGFGIPEI9LaQPdGW+gJoOqil
Udr2vcL3ea7jIuDMMOJgW4JZozlniz+mGYt1WIOd8EdlL6uk3VEUy7PVoNvlRmvD6K9eDfq3YUra
av2PPxhKLEw1UMcZvLpYIBDtMiUg+bg3tYT+n0TE9aqRWf8Wh3pxBRFpeGuDQl93fppvhmGCEHb+
AU5sE8fitgESTSSFaMoixUWwz3SjUFr3ThePjw3mWCsdp5diHJNDYbXtIQuyCSDd4O+RHUl3iY3b
1YV1836hLNYNvHkL7SCd+gGkw+N1K6mm21NsRg8uCpYtyt+3dI7aXYdJ90OqTNN3Z6BpX9UhDQq9
M4etjlWXnciDUYSYWKU1hYZGb14lln/U5vPoVyw1aIpzR7byJwza6J7qF576ONN632xENbP6AdsF
JNfi26VWbypD2cag8RzrMGWT+CK54XADs7mBhEMaIq3UuQDT+nykcKJh3cmidkACLgMaJGcJZFCI
vg/wzPkxuqlCY28+4SJm8YeZN9aFYGCBfJ7f05iPUCIonZCMVz7+OK3QMokIan9PfMS9C6ujvk7z
EnHR+TwrlJz+KzVgtEYpV0tzhmdo41aJw0vkoAV07v1JiBEo+MxBP1Jbi3QHDUAAUvQf7kM1DG5a
p4HbKzHv7JCth6lDH+o2jRt/0ydZcgN1Ai+0KHJtrysEbvFg1qYp7r47UXABt/gpKoC1o9nz6iVy
ncloxzOU9SAWCJrUe2H30U4bkHen6BBu9KSwf2hFiUcdxalVUEwXk9Lj0sL7lHCzwGhgVGTflrec
ZskAk4fWvHeaUjyXXUe9t82L/F2r4a2D13RnNp14MHIDZXY/NVFFtJJ+pTS9wBZELeku9v1+gKK9
dwJxEab++UZiyaBkgMALR5y2RJBUauOGPSWee9XgBsSFQKzzSsqfbPL6JrSi9l6gadTR2dcsCl7p
RSz5fOUdHy0wPWbfctyGKdQu94tqwx8bQXrc+wUuyM2YVevIwe5O04NhW9RttBMobd8GtRJGKxDc
wQsWnbGBDbHbP7sU6y8cuPOpcO55FqVi6VQZPavQvM8y+3sQRteaG/+5cKafWBTcwSxK8geigeWi
cDAhrB2QSPeiHiN17Uyt3Po+0qx57Uc3MkiDmzgRyhYQSvljSEprH0xddSW6PLkKQyXFocnU2l8F
SjUbzZXu/vzznXo8liqSAQgr2WiYHG8XGFqT29mxcc8maZ/rvq52o5liYJCBB7moiXhiBc7VaJ2E
cwaRLqNUBXiQnoMDuMdDhLMyKpvuRQIFwnOlGd7QP6HP0Tj0Ugwa+3vC0W4DzgAMQ6k+O1HoyJUV
WNU2cJrcC+0GFIMW1FD01KDZTVmW7lUgCpe8Hd+LJ4tlQkY9V3YoOn2OXif0wnpLb7T7SpY9KqpS
qde1jTtBMQw8Uu7aQ4z+tNEeBLTMJ4hjv9ySfEhKzfjT9nZ/rRdSxXcyQfULTNJTpzXthWhzURF7
P3zIqR1AhWC24cUt1vLkTBqJFw/ZVGoX022LtbtcJKBlAb3sgrR0r3Dv9p/SLtUQIZT9U55EXlak
zdrqot+WanaXyJQnJw6KExcjARxTON+fH2qEjDmZSqXp981kEWg3Wvs8aKL0AHSJrzEn8GH0i+Eq
1eNpLRCI/dm1Hbea0kGKVGPjq9JK4yYu2vbZ6p3+zcQ7+T+ZtvfCCKVnwZMu1j/oFzwg8lQjw+21
u6oE12HF/jcXUNYBwy9QGVgS7EWTFQdYo49lXfZv3WQ7V1o5tfdKEF5Aoc7jHa81lGjnpBb/ehM2
8SKtBBNCjQOjmodg8PUbMzGBNIVoeIarkSsV5z2YHTBbctO5JrkwLsQXnwMaljiAyZnCRYi+hKTa
bVpNKdnrQ41/abhKQ7t9dlJHvRMNOukCaNAleYGFhBLrFrmov2mIZPDIhCw+QJgAZ8wghHyxorSm
hROYxqqJC2PrFEW+eQ9rqG+Ua19q7W0KzxTNA6t9QIhP2YgyK39MObgEvRbqFgBfu8KjkBkDX3Hb
ukLMJrLDoUewAqPMCa0KqhAJm/Hp/CnqLI9RVjm4MDTTZlFsiAyL3Sd0HxCkHOV90ETljVvrWDmZ
Vb01G/Pr2KaEhbhW3RRZ1+Kcl03JG9Kkz4DwiBqDKihByLTWlR3BOW4i3KjoEw8hokP2Qz+62W0R
59/jhLIyGWQy/VQHWeyGmjQ/MJzqCRnJ/ndCFf5B4Z58K7C7vXJRHnwctEz95WKpvs1U5DLwPbCG
n9mk698SKbqrpPCtQx5Fw151Zk1qpzKw1a2UvZYk/rbqO9vL+j7fZp1w732tL9ZW0eMPOFrOpqPJ
rrEwXfBsfZVvHXeMXoUzmDV9aJrzaydMIrQRya/zWO0fHOzVifjKF4Wo4yZulXrTWVJ+xdsdVIJ1
r5tTvKWLDYhyyJXXzCKAbwIz29jZZB2cttXkDkxTaHsijO7Qwk/+hK6SP7Oli6ugLfXkNhi64lnP
S/UQ+xkRqYyRqg517UeU+eKKg7Pa0i4H11lZ+iVU/nLfwHgwIXJz1NmwkeHLHx90FlJcY6zV6n2V
W9odlBXxBa1N7S42rWyDKs/wdn69fU53GIhKPqcyCQElhuPxArt3/MTttXu3/G/qzqw5biQ723/F
4Xu0sS8Rti+A2ossLiIlUTcIkqKw70si8ev9oNSOT6QY4vR355mOiWktRAGFzDznPe8iaHLKpH4Y
sQ/k4ceo0KSjt5+MiC33z1d9pz/lsi5qYZAmXAHedlkefVzeKqV+FZVe9KQPUK2sgTxOis2OwKZZ
3KRzaR1br3ZuDH2u9vEZHfz/+BSMfpD+odTFsH9Zi7+cKh5CxEiZUu0qc2FWMLV3O2zE4TKmBB35
+VA9qc0cPhrQvoN0+fVy6D8SKLzzKADEtcXBA1AdhvSbo80ZWjIkJn2+0h07PlYV+42GqfNzlpja
CblbdVFP+WkWMFYE1jqPc2e62z8/iHMr8/qs4DOYi4yYkp7D4k0z6AgNnltpqlcTjYexnmy1fiiW
4z0ql+oK9g5VPoN/ouRgWp7MuNE+QSqtXqohiecV6uT6ISQuowk60ZKVZgzdXkHBf+M0tXW0lvY1
SrDtazW7uy9KUe3rXJrCt+DtJRtnmbDS4CRsS1ADqv0Z53VmQeXz5xvlsb5dYNTP3Cbf+GJtZdhv
UfC8HLEfG8TflUReSVopeEvbmOn/jQTPIClWsVZV1Dymg5Pfsou4N9BErONAGE6Aqa+5TVRdXrSl
/ilKbHM9KUrjV14xrXPLgl/VmeKl7YRxgnT5tTVG6xhPs9gPXeFcJ0rXfaZ8HgM7q0jWOkOs+L4a
V80sXMkoWZDRaSfNuJ1j02QpTPJWUlis+ljPfXYiWKTagsaCB4JHIPC3juyY2WkkYJcoUuU49mlz
GDq38b2st9YZ0sKvUFWd69qNS4JgqmpfYS59Y0Hs48XXeLfw4vjew1a9pTqu9gpf1d52Eu3gQVG/
k149/Jj7Rkf2DPJYjHp0SYb8sEVqP2861OefnVFRnuqih60bL+iBwb/TscIEbP26ssaVk5TGNo2d
5jLM3WlLz8arQleGi5koq73LXOKm8br4WNRyA+kxPJiR80VNlBtARXMbwRyDp1cPyTM2pqQ6Lgf1
OPdsixoMLQOyw6F1umRrgUhjaBVvYHo7B4nia93OuDnocE2PM4K7fUn3cpMOoyB3oJEvJZF5pyQF
Oy5KvG2zIhfHxmi6/ZSYyhdCjF/KOfNOQur49ioyjPct5N8gNorHIhu8Az2Zshl6+GZuqsVXrjcQ
MRfOfemXQyJ3ZmVda3k6wqufLxLyiOF2D1q1t5b6s2iM8ZasMepUplmfHS1voKp12hS0scMvnv+Q
qeblRY2a4VOrZYeQUNl166Q23jAiiY7t5OU/K1obsVigcPYfYaFzcJSs4DhtrH3BIX6dRYlK2GzG
ksP6YLohtXcgT2ZpHuHiVnssWa1jMyBXLM5fmtHwIEMmfE9plpmXoDHOtkT47w+jV+o+31yzk0IL
ZtEdUcVW3zA8uMxHzUHhgzexZZVhQBlsU7VApQxTAiJyNYy2lin7u3pGWxg3lnWRWJ17aDMYy32N
DiDTm670Oauz4/k0inCLhTCJHhBxRmncUc7Wl5rMhv2MJeShzuF9OcI0T4meVIE0p/FJVE11XXoK
R7mljKtkKpPVWGrzRiaiXhFP1G91p3IcaAWjsjaKzmOU7t2Oo4sZrtdMu1aYEHOUSSWuoNN9VY+I
jqzNWHuAxd0mPo5O3Woo6rle9QPDcHwF4ns4TWALMlFiDD2GMNDr1vzSNcn0wxGImWoz3KvYUxyR
YoQbsyFtLhbFZ/wKdbbS8BFX1ey2nxznUeD+FeLrt3ZLs9hG2Axe5w2BT3VLHNh5V4xZZvccQxvG
MHywpBxW2FsXAYvxcWZzPjUwx/2uG78Zbazb0Eir8bl1u2zP3l/t0x5VC9rDsTVW/Wg8Ckt09zTH
/T22hiwMUbBwpybnJYSiNe8LWcWP+GRaRyXNZMB9LlCt427JN8kIc6BgkxC2L8KwMbc2Zdc9w/py
jexL4ng+hkE3qKRBiFhupNlHV0rRR3tykmGJWmVxVDRGpdCTFVn58Is5dB1zlmuNCL5N1LrNFzdV
w1OIQhDQxmF7SVIEAE4vb0OdnFeh2vVDHTdshGRNs6WQ6TesZ1igjW9YnDJdmzYPcWNwz2ek5Pz0
IEDZ1/PQHuJ0Lp7DJqnIbyGIeVvkeKeq1Jvg1GP+jBOW9dWwOvG9gCF8OSmJi2NdpXzSh0YeOqFb
m3bqjD02q2KPfXSJEKXv1nNS1BvcolAKSYXswTAl0KZvm8BO8/7+DCCX+FalwUya/c+eQ056f1/X
XkliZpLru7joGHmmpQNOMFkHjhz9s12wq3tGdacn6uU8ccrOZQhZH+MEi0zhXPOHKrswFG0+FLKp
thmuzhedm/E2R5KrSanVn038s1ZTOXcEvbkVJrJD317Yk/e16M36pe5DZnlOrRPhUo7qQ2Unt6XQ
5VYRxSZM4/HoRka0szPiY9p8di977CRgh+jWzs1GEeioo9TcFUGV1P0nqWMI77Uks+pa4V4WcXFt
2yI9jkNv3bhLtekNWM5BoAThJvdVqwMqQmers92KYkQCgiCEOn5NUTq/JJ4zXxKYWP2EHDE6YPNP
FHOrxMx58Ji1trgEAPChKBBB7CDg8qLc9m0lVi+AwPLVkHnddkQHFuhNGnG2KfFX160vsEZMN9Dv
xRES/uAXMHPvCua8Wxd34eeSum9FJxhhSTS3kefPbt/dK4TybM0BffeqDrXvpjp1X8wKKQIArSqP
5APrgac0QHNdKg/4fQyMopxii3Oa7ksyfC/bRFkX8zj5LXm5J20aDD8ss2Y/TJHYNqOqrEQhXip7
mi41+KmHDIvdtdHQE+SOmXzSM9U+VIhiNhLm1Aa/wfA2V6b+qDt9dZWXEojPDBuLVcWqL9j+7+kJ
0fu0MzqQWGrjN83Ou7szVHou9xq7Sm4aIyte5pBoWUxX2qDsssjvFHQ2lWWGvpuBBGmCj8MwieA5
UzbOlcP82i/NHFWIJ+TnHHOYw1yX3bq09PZUsTVvAT+qvaOSw2Oojcv/Vvaw7+upQr9jdLSYLPAv
4RBCfIY4cjmeT8gmnffdZDb72jCWGRozrtrvhpRVPg8ep1kFDSsxanGVjsta1inaoqYybiGcOzel
p4LWW9WaHnaMoEnzpAbXBSJPAYoMlpnrfZKGsI9DXaMQYdx4ryo24RMCpwDaWZfxQuLAHhlT9wZa
41IVL+wDgbzlm5pPCrefxe7NpGusGS9X9YeasoImom05u5tKsOZ60J4WSsPMrwjRgDstdWQ5j/WD
1y5NFmIWwgsS2x1u045fnUOVStmR3deow+MCe+4KYrU9mwc6xviQpJr97CFoOrUeohbf7dx5nyMD
OSZdpaNRmLvmyTQbLpeHAN+5Oou7HorOHdpL5cqtEnvTGPM0Bi7BivsqlOy+uuIM5E4ZOp9HG21p
XpsZTflaNpMynNJQkN2cZNOtKJOrLCRpKhhHLucnljN+YsDUfVcHZfza61ZyUdHGQ/1vqCZcsm6d
/RkLznVH/152SClUqt4K7ZLR3RhD3bwsmcul38Vxvk8ZQH4boUQPfjx2PYbekZ7sy17fYAE9X7R8
nAd2nrb3R9sC0Dbc6rKZGfa6ba1+w20xMgKEluI4zfp959YmDrT1NXlX905ue/fSmNw9++gSOI1a
KtFUhaqrZJVVqMFChEA6hcZa2og8eNc7xI6LeD2wC60N6kpXUH0NuW84NUGuKlGUrivXTYfKNGcG
/RA7tbjQMtfcxMYoNoYT2se5ig9mapUUEUny1XXiR/gfVG6ESE5X0qmMQNcbXJQmyEAZGrwtds3S
zxM5OuvUNNrnya1R8pkRRkSrvlTap7pL4e/HeR+eSksY5aqfDPM7717o7Sc+X3pZxZnbBnYlp51T
GNHX0q6tUxTH9Y/Sw/1zgwg2/tIUnpl+yaW6nAAgLbGvTUb71R3jTrnIxIxKd0r1orlwpkL5FieY
R9QYGkQIAOQ2hyIZhEpFMIsTXRWucZCiIKDQFdNJ2NpiLZs3l2movjRJRzuUpgk01dLl8OYcyB7Z
EQ3pZ8nkFYGdsJmtiejVL6RbaFjs1J7z2I3U8gHaxrg7ZKhgPudRbySrxBumq7HrvOE6HCO4sPiI
5022RQ6vfib1ouTnuRMoI85Dum8ZxKQKB+Avb2guRpmFQTOGJtNCtFI3s2qUVmB5o3b6WT/kdtO5
PlIyEoITY7hC00v3vWyejRIWa1KsFtN5+lhdTlTRRaiwvvViZOnoBYxysn/5Y6mqJXKFyKLaq7A2
eF9iDSLTufaol6lUWtClnP9oF1Jv5XJgvYPOuSvPLEb8KPRlHGH019nMq9GqhXbi0GT6aANdF0XS
PCRpK57Zz4V/buU4hrliuHTNUVFTFLiV90WtemJnhG0y84FuXT9gipm3uDgn9o8hEYSZnmvJHPmO
QP4xpEfDriyS5IdslTcTdLmySKrPmHrrQVQIpjdFbIlnorvY60yiPREAJQ6w7jC53Doektqpz0y2
nam2+5pFhVf/mhoFKxagvBszzLsrxXSQLlmhuSFdgGUYh/rPj1HVHT9QierzLmny1EScluuZMNzK
xziGCJBi1jZqVmMYhUA19MEqmJ5oSrzg7Nw5BAITn6Om2ZCbN+1kEf8YRtfwh2aSe46Da9EUSoA5
dblHih3u2B2c+0ggJYqTgUOKW0TvZUY7TFjygzJ66QWi49JX3Dz61FWFfsmadUTgeeNEqGqv3Vb9
0N/ztfP8qDbJZJ5IgkfLGYV+pBc3hRnOc2DMhnpAnrsRg9VcFsSynZpS4f9E+eMZCdGERTPeoY3V
1QzG7UwX4WpZ9N1T3PlSuthXUsWo8VOZoD7ykQ+FALfLw3Hc5RUru/GaiZFxxM8i3+QySRiSc0jl
goAZbdIYMKCj3hWc6HQn+bgCg7Jus7rYnb/aGWURHUymhvm6NOntRdcXTw6F96cRL9V1IoovSh7T
ro7khSMd1Iq1qaX2XaFm2p7+Tyd3VAX8yLBIqqBVntIYNe5MhfBJSXoOW/ZB3o8oTPTNlNE1FALM
9fwGpxmgXpQx9HJkkrLLLUPDnyeqEYo0aJi875sFscCwetozbJCHSVT3sZI8QcvCJqCZ+5gT0JSY
w9GSi1EfLkQXohFlhnozyLZ99szQvYU2n2FStTwwk4jJl26JhsaeYkbzH02acyPMrD5FMuzXCm6M
kvyXxHi2El3doQ8n2NVbpiU14ponzRkycK3FYVMOYb5piE8Iwmicd2aMCNRVnHwt3Cm7mtu0RaOr
JN/OAE2UKyyWUNZ2s54bR37mcOb7dGy7CPBmNu5x9/xi5hKRXNZY2Tely9xV1+OwvtJiaR3zyC2/
51MYXp9fd6T3IV4JpHFQ7rK6MyLBAtAQ46afCJ5fplyqXYXRipgRW/dDBUDAjkBLGqGwGxkJIFyD
QQkvuOEplz+3I01HAOcsmQusx97xRZ/gpZHP/b294MZbNdXbYAoJeu41NF8xRdlNYkoKeEsRreYz
mmCYOdN2Fyuj722/baPK4m80FDsq4uJNj6yPNz3Ui28T+ZkBdW18dd7dTNgUO92yPiWEWZ7GjpIP
TRP927lFAuloEFM5uXYdGrV13y7l5Lm94zwCLOwFq1CHN3PjVplR+5yS4UWlZu6NgIlwP5834lbl
psswPqZ9pSZBjJepP8AGOMD2GY+IPevTpJv9apoyfmluDk3VjE9Wa4drDCzVa1Vt402VK9mDlUgU
7ZO5blGpnQDHlNty6GheFqSvNmbx3GslUmXeteJSWHX7kJutHWh1GwU5Dli3Z2TbQ/Z1tAtBUzMV
G9FY5r63y+4KlxONTFG+rDMgCc+y+pKb8XSwu6iiESM9sq3DaI3h5rIjkLB8m3Vpecrh1dyMxN9s
memMpwG2yNZ1lo21dqxHQ3fyo7ocfHEUD6fYSxsfLqH4wYBXBRYZNV9tJ3ODVwJl4xiyGeWCCnoq
1OJabfJqV/QyZlJpeM/OLMFs4KZi6Ds8yUId9pasTpoxaytn6IuA6WZIVaS5G6VTnBsnxbfYtzAo
uBldWXc+Y7z4ZGF/+mBOHa/ImQrXmRkbf9/nyRqFjyVXIGRG5OPnOXzXzDQyD4NMuZthSsXzYDHK
yc5Yxfmcd6KRM8qZFyDAaVTeNdvJ+R6WMXHlJQi2U9AfDuAbzAXEqWYb34IgOQAYqrw9v08wkLVN
5ZkAB9VYHgzCubakGdKQlbW7cxur3jdhQQhCI9Z1GaoXmjrGd2NWP8pkiC8oaijMrDS7UPG1ycxR
f+pqs7/HXrZ+cGvHxCDP0zdeW8SXGh2Cr+WTvMt0b7ojTzw74RaVbO3ScLfYFeFdOo76pjLdk0Nj
TQKPon/nnUoeRqi5x/Nb/wEu/nbqCCoO7ReCJ1biZMO8RcWbPnUrWfUQE/DluANA/+7OSXXoRJkx
KbTKQ1vhyCiIJbpN4vHLOGI+oOlo+kk7KsOXnyzgBq7WNrfFR+Kn3yfZi5cSGRi4t0O6fTumGQh5
oJbP5iuVdxZHFvtrdh5tmmaso1CtsvQ4DGVcrtS6Cb0PPOXeeMsudAhsMVXcelFAwsh6y74Ncwut
jUNawRglpADP3lQ/nHdlkCp1jdFIc6nG6mdR5imdBDYq10ZdxS+ZmldMmYtk8+ev6vf5BcoHF+xp
4QJD23sz1k9IvMVIQHGvaoeazC9qZhfq0jZiEsjkxWQD//MF33kAmPaQbko+hedh3v2Gn0fJPaZ1
ESlXUuH8wuYEzfyUqN53TZfqlawr81appnHLKeVdxgneA6rOh/NFg0YKGwHv858/0Du8Uj4Qk8OF
CILe5C29FntS6oJ+Vq5mE5zMCWPvuZ3BeNUWc8i+637k40ikhOHKvUPMEOVQdCN7t/7hmaJayOrq
EEgbt4xSUdP1hH3mkRglqt4kce9NFvxuEEPywYztjcvnz/cIhj8Ebub6zm+TXXX0UCwj17zqyyVv
sqt7/K9isKOsVFeNCL8heemvozIlytS0i3EdliWWZSmpDEMFO6TE5WD2oRyQRJ1o2nWr9u1ORE62
OGNpJ7f4kJSq/c5qI3EcXia2pKQlkQb2ej5amVkZx5T+V7jt5xeO2hlYbJjZFoMMxjQu3VAvqLDd
SFoP09R2mywSD+TY0hkvzQ64krtBuPeRkd+ZXvh6XMnn4tTQHNQ0fLo3Q2uELjV2XK15JeIu/VxV
Dop3MxnuOyfLsaGO9JtiSlHPTROtve0dHEY9jY/PoHKpDWSsuUsxZMAaXYWG3T0P6D9WZy72n19U
beFqvP2cdJ/4AGKTjD/7spZ/mS8vBFsRKYl+hcf9clovhUtCotlDQqmPDxoziEBnHme0JK4nmBgI
fQZtXWZ6f/4kv28aLg9qWStsZPiMvmEVUHdx6KgMPc9DXTXGa9GzoMYD5xancJka/fl6v7PzuB7k
HzT6bFOQ9V/fOAbqyJzGXL8yyC3GSqB8ZiRTbqs6NSEEwasWudfuRVvjUrPAdX+++nvyAOzSlrcD
e1pi+d7cbtLgeYFlhXE1hVp/Er0Nqi1t9zR45JCF/XhgypBdYGGb4HEJIyizmubGij3cystCeZ6q
+s4VRXQDb/GjJ3NmNrx5J0AxbfChRfHzG7+HwHdh4rEaX08UhFvbGup7rWFeJRRqpQ73MgZ/Xu/e
RPCNMN9kUhcF3Qg+xe5QXcuYKHVfSXOn87Mo/yxN81OIIsOvrbhr/PMc7zwFLKuOhl3Q3oCh1oHJ
U9rIbLprpgHEDe8zM0CzNezCtDkKFQraaoDjk2BWWBafS9pgcGoNJE1V6QCaWc5H2ggsL/pmuCWb
t3r42cL8HBjVKd5ic5bou7ZK5JUXleIDmso7L5TH/mcjQiZJlfTe1y9UMdpZa06w8s1EYLdQqtku
Zt73NcbeLijybDzFVaxtZlkXvtl15e7Pb9R7l2cBw8CAI8FSfrOQIy+nWxQiucZ8STmojYahxtKY
oXBqd7WoRmWJKW42cHue68zQr/98+XN82euXxlvImGgrceleXNZe374cQ2+sRJRfI7LhrThDAM1i
DO97Fg2H5pr1w7k1nKSqoc2Nyx9a68bMTXGVoypZht41PNNthVUaiTQ5E2W/HjrthM06HbrUJdW3
GcZ0RWZXNXslmYB0GjXZRkPCb2kVCFhgMDCefZZ9+ylUJvllpu8ZEFzlrrZyLY92NbEmPpRSLIwl
Uv1cXyQMNPxy7tssOGNqQxuqU1AOJVTMBX47M82yBQeLm6j4Gqtjc4+hT3iwaXaOP2k/9jKbrPQO
Ukqy0GH//HTf+3JdnWdEQNI7FdVodUYpWiu7VpCHDj6aOLgSeEzvQbS1nRbO8qlUcf0uDJJlFBmZ
P1+ufyRDvqsK/vnP5e88VxjjJFHc//d/vvq3f02pvH2pFo1v9/ZHvfrJ3X+ffzt6qRZp8Kt/WZ9l
wjfDSytvXzqMNM+f4u8/+a/+5t9i4ztZIzZ+rvgul58WJVX5q9x4qeP/49cf/0qjvKqKpEyeH8t/
u32ph6c8Ycd4OX+4/ff/+vfl7/5UKiu2+xcSFmjKSJE5avB//l+psuLofyFSRoG05G3hrP6LVlnz
/kJESD1GSU/Qm7vwhP7WKmvOX1Ds4Y9io3LOIv5HWmUEtizO/7d42Sxgxbs4myBUg437G8GrVmAl
SyPHEa/HhOeYDi0xY1VvT/Mmw2ntTs+Yqq8ZpIhoSwBxOm4w0mkbf+ia/NhpC0pvKFlEN2blkj/o
qeN2QEhVBXSeyeM86JGxwgfG+I7BV12sMnOYoU3U5nBfppxEAQFJqebrPZ6fftXgLbA3AU7sVe60
7j2ZootnmixbyZja6KWfYMWLe56TNkVQOlLhpLEZJF+WedEx4BwFNpvL6DbFYYqkqy1Jv/iwObWj
nkpNTHdO1gEVacNiPqkVkxIH7dw59TqsnPHFG9An1pZSTnetmjjFLsOcYcKnzDbHUxMXQ7QKAYCa
QPFi9SmGZ/49LeN8IAupJ+R61EX/qYtIJ7ssta72gkythkvhjd5wSPtZxyiw7rBeRHNQ4KxczjrJ
KkLQtxURKpFAi3q9BcFyk+LE+9qLVVmMBnCeOpAwqznT6PkGppbXozVHAkP+OX3E9Am6vWPzN4PW
LKduDd+t0gIDczBwRzUpxQp/kyH+FveleqWEtlr7CUA8Hpq4QI2whwZTbLtEtF+6who7TA/LXhvX
EAoab9fUdXYHEJCZi9lScWHQYE9+mEzFZeiM6qNwsPJ3Mst5ysrI7PzQkpkaTNUgFhfG1NTAImV6
lZte/7lugMsDo3Y5ycsJAdgqDhXjaXamSPrdlM73kWcJMGsnnFRfs9sh2TRNjOldqsxKEkiSxEcA
Jr2eNxHTZhghDugDONM8WttZqRrjQNcd6yuRYTEYVNjsFVCKtO52qUngxepWeFlbY6+vzLp1Xtwc
HvwJTap+C91EdS9SoBF7Vw+GjmWXietv4E1hhktiwYx9k4eOUxwr3HbFngIf0sSowyNYKayLHkR0
wpA/7yNigFOtYUaojY1nbtRmsR0eCguPVk7fPNwqjWte0kTh0hb13cz3ptDZbyd4hsUmS2Q1Y6PZ
DbedFjsDuLrDGVqIaYQugOTYB3KPx4uS/IeHVGcyt4qHKZwwmotxcIcSi5mXko3zfqDU0IPBFioB
QrYxaiugvzAJBriR3spts+pTKGbsfYD9Iy8ookqrfZmj7XkYLCXE28OW0P2sKVO+9F0bMz22JuVz
m4w48iWFY312hVC/eKMoQr/K9BJwOyosk2VFyKqWwGMy3Kl59qqGJHYTOB8NSZrQ63DUPjllNl4r
0zQlWIZJgylfVxQ/2qIavUBmOsm/ke1pn0RfvMiwbQf6tVlOwZxkIRaJnptuSZIzV2ygbRHk+WRl
SMui7rkfVThegsnTRR150sOWpWHZQKee7uIhs07kTKKSlPCptBXGMsXGKQoDvkskHQSdVR3ti5y7
XWl9r9f+0E9DsaowmiNtI1XqaqVbrWdsFK0HZy7wpoh8xYQm4XtmDqruDXMn11igOZctfQ32Yw6G
ebxGHqzKEmt9InAAVo2jHlk01oWqPhd6ODyWrWnPa0vEXg4rAi6ZL+15wIYocdJ7M03LLtDhXH+y
eAnrk82kolyrEf64KiYnHZUvogOM0HB9xAHFsOpVMvLq+sKMUyhMpohaH9a9qq2sKIqeojA2L9We
lHVfHXRDYd/MmHhG9MSN71bMTzcmiEC1cQcj+yj67A2neDly4PHiD4DGmMJee4tZ6fDbh27CNGwC
S+rx3m4VG19MXtNhmFPom0Ss2HoafhNZbB3hArjDyuznevPLiX3984z71fbiNX7w98dAjAHPG60e
DOfXZauRTEYy54NYz3CT2C8NHl1OBPWfr/Iau1yuglEM+bi0U+dzfvn9X7rsuDMa0dhGs7bx9jwg
ABkfrDplxJGU5j9qQ5ZLLX2tjR/cGRQ5Yzy/XKosQ0/DVrZe5xCfgR7NyerWGWM8KCB97WoXWJh6
3iomeY7hqMp/AxQoyd/ptP+oYvzXysGr+qX81LcvL/3lY/1/oCaELfPLl/+7cU3y0raP/3bxUpUv
v5aD57/2dz2oqX9RtmHbZ2LaB562wIPipev/698VzfjLABJAHIRhAUrFJe7wb+8aykH+gxQBLSF1
2mKZ9nc5aGOEg5MY3zjLiSoOqeH/Fq1/LwHKaSp1auR3lsSbl9VBCK+qeK8zogQdcd8GTrWyL+EH
u/sBs6tHWZhYG2fMkp80kznrL4/mnUu9WX3LpZZ4bkTlSxWLH8/rddFpWto0zbRvLbMLBEiyr1q9
+0Hz9P5FgDIcPN0XxeDri+i1TgxzMu1rkuxWyGHEGtHXRzk17zw0sg3B+hBkq0te++uLQI5z56YQ
e+64/25bubqrdEMsyEb4gbPE29thtuRYJnU6HtVnzP/1lexSFTGSiz0zK8gHmOaBvtRZ1a3+2Vfz
8zIkw2FM76LpfXNDAFIIW6J6n4S9cTfEhI6patl/AFosP+SXvmPBRk0AP95qsHL0HW9w+9Sbh0kK
c2ehZN8OojdG3+gQ5q0yPtVeGnXzj1y7eHBc0NMZBpNsqKE6XBrtX3ZHvfOoIhxjZ9thEfSlxNW/
bt31nx/de3fF0l5wRYuRsPXmTIHeCOhbGLsxMbNAt5rQV5f5r4k/61JxffRNvXu5JYXOsRdXHP3N
IsrL0FJlqNGmqMZl0tRakMR1ezKGON3Ydlbe/vnuzrOLN1/aYkBkI01hF7Lfyv9mu7MH/Np3dHrl
twoA5gmT2igNrKkrmaLWZUu6YuFm15M92kz4w9azl2SjFuNtN5pX0rRGGBcwxx/qQpP2iqysJAsm
GYfXSWMyp46lmB+6oik6JuVxt+NoVsdHBvSWctNOus61u67RPvja3i5h0i3Y8ZCY0XDaS9v9+t3o
Pdxwk2bYxbKzttgzt5eF7po7iaH0BwO7378xh92OPZ6BHV/a20jb0HZbNZfdriS7b42xOrG2rRxf
cE7G1pca56PIvvfujMugTKM1YDz45q3PG0kjGrW7MnG61SxGuXXxNdnl6pTd/fnl+H1z4s4wvzV4
8x2KkTco4JR2qR0NzY5kxDnoSrJC8jL5Z7mLyyLmH4qcJSaJ/OWzKe4vi3jIiOlOcUQ1JkfZmo4C
V5Kw0s2f7+SdZ2ZpPC/AVOR3CF5fvw26kSjaQPM/9hXoO6mrfgoB20ev0nwwiXj3SlwAW1JVZVNa
nukvt0PwmGsoU7VLEW9cpFqvbBADU7+J2PjALuSdb2eZ9ZASDe+DSenyXv5ypUaq+qQpxU4SH+nj
9zsGUOQ+yqt973ZAuACzQMNBtt7cTmJlDTbL2U6ULsFClt3hcK1xjpSD+RHmzMd9vRHxllGfMA1F
zs7I4vXtMP6Q+DvlO8VLJMpcCJitWTgflO7L9/z2IlRkhu1ybuAo+OY9sNW5Mo0+3VWO92ghCbys
4SJfikK3b0tmjN+1eqq//fnVe/eSZKVSRWAh8ls0FwQ1Sxcy3UGwjIM0isuNKrRiZ7ey3EnZ0+Ar
SlF9cJ+6+ftlKUhxS6Eo5dhiEvf6cTowYyKzzbcdytJF9CzU5w46NkNBFptYhdmIrKqXPYj+UPcP
BqZwT54Swx6WBhk1a8pZ9VRXpbiSIpux/LYrhuuT3X7FtistA5ctSPVjPn9KS9qFG9Sbs7uOs44g
GQTfJDIhxXQZMcW6eSJ2ph2u07Eakw3m7ll3a4P6wb9BPeSs8rnFAdGDqNU3vpWN8aOVaqV6y+Bd
kfissMoCu9HDK73V0h+J5TXdIZSLQKGFGHynTEpdb0a9U4tVkomdOvdw0xM7NIm0wXPLWJWiN7dd
wyMJsCESBxS+DskB7lBE664IR+xJsinZj3nnniotDR9sQ4apX2ijvienNfwBwbwztwTxyK/5AK+U
1JvMRVOJsONFKdNyFaI7ilD1JE62iSJtRAUTq/LCrXqwLt2BdBdU5TTYq6iYmmbn1Q0SvrppvZYY
Dmdx8HbQBARRI9nKm3SUYpXNDDyDHN9+0mccO4EoxywlXofObH4d1Vjjj3Rj8SPuZHZq2dRyFHR9
+KlpZKgSNRDWSKVIWQnAPpGMRGOk+Hlnjw8q0pcZuYY+XXYI3iHfeqX8rsgaVh2BTGnqDzF8Y/JN
EAj+D3vntRs5mm3pVxnM9bBBby6HJqwiFCEv3RAyKXrv+fTzRXadbmV0SkIlcC4OMEChG1WVRTJo
frP3Wt9qJ0lMuI1YFGzcVy18takrcrewWipJOFfDlFpwPl11qt49WkPSvlCPJEO1UANRt6u57m9i
xOdXIVmDlIS6mKX0CiS0FbmtPEhAe6pIMy96ACTxamqy5DjDe1d2czgInh5KUrGszRG7x4zBe1mX
1Y0uFCmaWmpMyxK+griotIGOa9k33TL0RwNyP1/cFRaLoHaUNlc2LbakO8z/8xNgdGlnIsa7ZwMw
Jh55KgkWqirTTgGneUYCQysotoZq8iGbzKJzDeZ1KmxTy6amNGohQ3CObIXXsm1eJgIhencMJczS
SqxHzyzTtDfcBJNEDlQwzThuizLbxlnCh55pdePblKzT96DEnes0KVYFN26z8HkeKdat+1Lzo9tS
aLjbs6ZP9LPaFtgJhaj4WhsyRF8C28qWPZxiFA7RBjGVIhy34HnCQJgojYrzLjDkNLCrbGKbFOTg
EzpfIuLTUmthyaoooHZJ5MGdYmQkKvk4xwC14cGTwfG307wwBb98Cnsr4nMSu2kZMrI1XmhIBJyY
aSRKx9mXBNENTb2+16WqKFZwEWuIxlNq3qVVNpZ2Hk6zurDUuQs99MrW3dSJY+kqVUSSTRGIaulo
IgZuN1TS7LYkuSmjMy81sR0bnTp6FTqQ12Scous0mql5TAOf+76kWpu6lIDVdwKhkYrNDQQxe87K
erIVH4UBuUcSv13PTD90egWHOL6R3H/VmyjQCfeNo94Gt5qmi1JvZMVO5ZRIBYzwfeuqhTy+xqbS
josyMvrZqWlTEsXkBzVJPKGWDndjD5XYcsusLzTFSbE++xcEHVHTJWlORoOKgCjc6TJ5Fj9nkf9f
gfnfAAM/TKj/UYHZPb8+F//r+v+yr/l3N+7nf/PP8gs1R/DA4NKsEx1MZQfzX9WX079hA3BakrMS
ozDBef4qvsjyP2Ts+BQrRQWdHRWYf1Vf+FcSq1EmbIXZEx6R/HeqLz+hN/9ecAicxVAp4pyvm8h2
IgPEqvqt0aueb0FuUW5HZTcEUWsPBx+P4uDfd/1iIP3kggSyxw/36DelmJ8F19+d92zaF0O1aWHf
9lsEU3O3SaVrcSj2eXArhSZcWdm51Nr62U9LVw90tzGw7RQbQfQ69apqVyl/AEOlo88/UOrbHbRI
ayrpulwOoGkG1VzRnVmaCf4Oh+bQtiOiZxpfvr52BAa/rNL+fdN4Kh9XtIbV9RkrpH6bROtR/BFr
dGmfJMUjKsmJgfiOi6p8zaV3Y9z3r5K+CgP2PwcxBuI+7q3pMDCbGuleeIxe+Ltsyu1iXs3yhSRf
7FphU2XXRnKbWITOMogTCUkxPcBziPtoUzxV7wnSfpoU4bpYsZvb5U9My7FNu8etFvVyWvme5pZu
43UeCUKuYGsXZL/YgRd4xKc7ghO7iZdfCvaLYWd242EvDC/iC5kMb9Ur/HvAf44hL2TkrsN+DFdx
tfalR73cp+ltPm4y0TOU26Sa7UH0hvQe84ydNKgdcmI1NRdnTdNfiuXCDBa94k7p5qnR7WKTsGKK
LktaPleC4hjNiigfFlNtsdAaPOX+vp0s8Dm4OOxKOSbTZZW6he8Y+iqtbzghzLGWfAiJjgZe8RgT
Y3UxZHu1vatycL8rRVtJ5UoPV5K6GvtD1V2awUaqlmK/Vvo3jF+uLNhdv8pIJOCvqbS16SocfNuK
SSmys5WoeuULgN7bRllqCVqenbZLtYVqZxBkifi4asjGJUTTI36xvRPUnd4g0ppctb60agTMC2lT
0LpBkV+NDOaPg64jvrf7Z/VVfMXF2sY0jUFYmCNLW4Eeo8vReGGkq9FwCDZhleXor4V/ab5gmngk
kI0b2+hrYVwN19HDKJMhY0n3g45/Itg3/nJqbqhWOLNEitNAjp0aOgmPXdhFnSsV2wxjF8QgfA7k
MJFuobncp9Ajok/QCPfCguKG6UoxtnnuKncz/2N5crzI3ElDi3fX0UtUEkxWm9a6a/pFtZAXvdes
FS/dpLfWSt5oC/KqF6JnuTplOnWZ4Mb5pur4Uwj4u+GBIfHjFzbqUha2QCO2wnV68DfVRlqFl8pe
2ymbfD/u802+kw7ZN1vinxk5vzvbWekMyy4tmoSz5RfdXbWvD+N18RReg2Xw4n29zx6n69yrd6y5
//CMP3VNH/bE8mSk8wBsbytdihskPXfzulqGl8lOvzAvtU26Fy/0lXxv7pWbrwctyqinustvfuV5
jkyfQtgYJQ2K7GVVOS2Pl/cLTvG9tY8241rfpDcjAau9nd1NG2lNOcVDiLHiE9iQaLXhny1qV1k3
m/zCekXwelEf2styEW3zQxQ5Gj6rZhX6MMHsUbKFyIUZELiVBJBjISfESntBwhIfbqoNMMFonSrz
6JeHNHBTW95hYu5epNwZjtHossRDS1FNLiCJ2JM83Z4JnxCdi32xOBoNG5xFN601gBoP5YUMBoVv
7qLtj3TvxGpRtktNX0nNJthbw9ZvLlKyN1lCVfb0PuWuwM++SxBEvI8Zlmk7Lmz9XS8cnEjZMjuK
O/hObC/N5+qq2lvbm2apZDZxxZqEJtVJdu0Kky+G5u6Bput0mATbX2QCyzen45RrTnCJQUiyLS+u
HNMttSXMMUGCiGGfFoXtqgvwpS+rbNNVPyxG3wIB9kPSvOJYasnDy98DcV0bKzNeja/ybtgKj4ng
aLFLzxkWg74pg1Un2vUP8SXeKevovdFsNXXr1+BlfhwMu4/dUbCzl/EgHu+iikFrOyZPqNSCzCWy
SmBnlLlYdgmu8sE5shj07bL1eCGadxaI82u0n7xoFayqO6U6WuppHlEcHpK1arbTFsnHcK9fiVfi
MV2HN8pD5yV2tAj5JNNdseqcmo+odd9qR3b1ReIGl9aBuy8NDI8L6JMkp/e8KzKAAMySdrtW3HSR
LPOVtqu92VadeSEfye4aHNNT7MpL9oSjiU550S/GhXUpvoeHbeDGdu1ELg/KHjh97Bjr9KHyrMvu
Tgf+g77GxTKoesOOSW9teP6CmLUNP7FcW3bogOembsPMTQrp/XQJzumpSZatdQxw+E93yJHt4CYP
A15NXNmsx/MX8Ye1ra7Kx/qRl6DiL/Zk8bKe3bpZmZajerye7PMzW3OCd3GRA9a7Tbe6ICzMfm3m
y/ZGw+cUXko0gYpbzcAh6HIAPWdzZEtX4nRtpgvlKB7Mgan0SjMXyhV5mcf6Od5rx+pBOk6X5oXg
MUJ7yoXsVQ67Xbe1Y3e2b3QnWBVXwoOx0C5ON1NwQsffPLVriz8dLyond/MF8J+d4ZT2o+Toi+5G
X7TL0JtW1eJxdF5Hz1xMF8kb27TosX2ODunev+4eeqxt/CQ2KodkU1E44GioLDbzhjnLDZ0B19Jz
oixJjaTWElauPEK68qQXifg0V/TAl6n6trcSu5yANhFgWzkqJErZ1vEXkZzGHBzhsWQ1Z1u2tcgX
/ZavTX0jYbV4EBFP5FtTHxxWio6Uzw4wMn3RXJc73XfZVid8sq6wLC74EudldpGFXhmOdnKhecI+
OEbCXfFkLNqLPrLHzskIinsfgKHA6eTFl3dCv0S5j+oyUhajtZBNT2uc5En1gpW6URYxqyV9Ld1L
98pK9dq1CjUCm/daWnR7NC77aq9vsjthOx+GY/8qa/ZYrxpEXZXLF9mQYsibTFWDyL3XuHSzI/uu
AMkGub7h8uRvT9eRSOwfKAU83Bdmsu0qKEhuMx41ZVU327k9sPObRcoEhNVqtpG68nzwp/04eTOa
HW8YN+V9fp1sg2170SSboryTpcfSeLGSJ124Nx6COXlsRGNVIXWIxNAR4VfcBNM7erc89uLbU05S
e9PkKZqYwqPqhOdfFk8j5bCKdyBXWaDiXdZNb8KA39tDaodvwkN/0x+s+z4tM6eoqicEqBeGtdBL
2RUSmc24xYNP7OpH9sN8NK7kg3iYLrN5BMSCG9L2X9vn4LG96o/BQzUciApYinrvyWPlsPMOcUwW
stdRfCLHzo+egnQJ588eWOaXdhvCUAHJA/ZuneYQXAq7vkJD5LTX5o/2TdVtVs2U9DCHdfv2Un3U
r1nkdNODCsOCtFq0XvJawmY2MUaMhj09R9Fl3y+Dfm3JK4RW6lXxFvvbPifX1i6vzTuxf0mat0la
Cw/ZXfugHineCQSuV4SesrjVTccC0+cqBqnk9sAnXmROGTplfzdDIc4XEeRJNA8jq8+SHPp+vChZ
Cgd6sLOaN8VytARBmFsOXtY4lbIOb8u094pKtdt71TV2iJIpakYM2wyymgOISreuaDvk/hYzfCUt
SuWyE5bsjOotq2dwvfqFukouq2t/gb4qvNNC2jyY1x2igvLJKUGpUcEoWepRq7DLmKgiNwg8Fa9n
ssiJH4Xb1t/OGW9Y5IiPzG78NP9Cda2j/xq8hY2t1Ry2zA9T9qhTSwwJa5kcYVr32CQn1rguq0wU
m6LiIMFDIARtNPuRsclolpp0NVtHDJ5wDBjneKbxO2iH5CBftEeKSHK5CutnRdmm/kWmviBtAiuq
a2toWOztpPoWjaYD6Mm2hlXSOumIzcuNR8cvXE3aKvF2TF+kkFTPExIOAV6uO2Fyl42NrY9vkX/D
tGmwgAESdTndMTYeSXls+OqFrdLttW6fHFUvukqetcvyQSme0oe+tIv76Lq4VG59Usyk9o4qDPgk
d7ySng6MSV7rlLcRZAOvrNhphSkOWj6zVZ54FHw0MmwoVJMfY61MeCHFCWYzuJN038X5NpAkGCi9
Q8+ZWW85e8mhboB7rqaXoDjK15rlAc9GkJfYQ37TXYccrbXNe2kn3lQHmclsdoBCsesYqdiTjHoc
XkFIGCfqM8VKr0/XM2Uhp1vwQiavhaddxJ2j3hs35qI5pJoTI3t3ie2dqNNdt0+mb0fiQpCXVrk1
1Ju63EaqY9W2AeaBEu4qXmUuGJXMTm/x/Jvb7jo/pj+Ewhl3vOEBcnrWYaFdvETv8cX4iBsuV239
NrxI7v09jHbqlSNx78HKiu35rbpHeJEGzlSeFjayvKoMosKdiuk7tOuFeMVjNkVHFp3/E+H4jwta
AdvIh7MlMBiJHe10Mz4KD7qj3oamzQyQ/NABK0HzFvdxswNLafsbINIscu+IiNVY5SwGoXfAV3tI
6kRxWJY0jVXhUaqeuxSHepftUnXy2E5b0sNQ195YvP9cfv83lMf2z32Uvxf/I6RJ7DA+16tfd2/P
v8jb5ZM67J9FMYKxMNbqGgoCrD8/06/+kiTJ0j/o4iFtIdLm1K0+JRZ+KIqRm4FciT6sDOief/WX
JMn6B+EUaMqRK6F8os39t4piiE9+2SqRAIH7F1utBaoLCio6+V+3oYQ7JO3c6g9NPXf6TVj1lWGy
gI2RCV6YOezIH9S06ziEQoNvsX5S20GQJy/w84yvWAGmg8S78Be6OFrszStSU6WQVomFU2jZqHMK
JQFPfyvvlbGacnkBSQQbY4xhWk2dTKNAS2p2RRpvEcG/dAW/1Zt419GzoCjmI2Tex7BLOHQHtWCA
S1uIBZ2dCjpPuAzGxtRPgst4SmA9T3nTLgawr4mxMhJc+W7VpAaR6roS6p4QoBh2SGuNKF5YpSVS
Pyv0YnDgG4xRsOi0KaVNMQfjwNwuJLEBeksIutRr/YkQ5DqoqiZCOs+z3Ai01DT06SQn7gqt1jo6
PFOExhfxZw7XVEbubdOGozMHyA0OXJHX2FeAMGN8I1OJPqNR1FLrlrwhbBlIG99VRTBX9qkxWv8o
xGG4pgOUlO9KUWSFq8xaFrJUR9VQvcTdHLI2C4ICVAlKmTxnmKwT5uwxBYlF1oGmUPGpzHIGqzea
5rptYjN5nwo1l3M7kgNKAWKT4UYVhhCgzyRjpLLRkxX3+OZG6Bq10K9DH/cOEcz0C+w6TatDV/Um
YEGgZtc8Mo1KkhG1yrYSiK2a7DjvlN0IhztyyY/MK1smtwrTA2gdp+qI58YkOg9cngwEj9VEI85U
bfJcftNaw0qd0qzr1EvoSpcU2chhtVuypHLqcQAQvFDiDwa+khtOBcfLdOjGRaw0EyXoNhpd1XtT
RJ6MFlrmv4w0uLbKIpoz7EMhCcd2PVhZaueFngDBEluTm5ljYc2Rb878YHYt/EpwcbN1L6WZShEJ
FkbpmQlwB2AYgqyNbh5I5Mw7/lgxHmepD1CtgrUOczAs5Q5GYJlEGnAgk8hwiKJF9Db4SjgsDfz9
irjGTj8qz8GQVMqDWBZBwVa2Eko0PjDuTw3OopmVeEmchD+4Y1sX4P+pojD9BKUiux1p7Je5NVY+
aFOzCBwpDrgo3Po0HAtVyy1ogD4A9CmzSrYOpqDJ9hjG4aGTtOZN7Wr6MXNsMhmijcBcjBAM2fgw
6ZTCJbqSB77a8Y43l9s4iA3C8giKFop3ZvZLvN8cWg5l/mXcIz7yin4isMXqFDAfylA1XtHJ/pIJ
KFPdIK7bpzzTxWvDn9WnWRwMLAo1hrN+VPIL1NyFtDKNNBguujDsDLsp5chEBE9WN5p7nejvWY15
2dIyReOl1Rj0bCtrldmtKAhFG6M9GbPMAU65qqXYIFtx7K/MzKofUq1kEVdOIZjS0gB/5OSkyRXI
1Gm5VuoJs2uIUzqsSlGd2FnNwrwwBpJ9nsbw1JGyG2Ts42VLCknryGWAbIo6Z8bEn46ERmxanO3d
guFqUlx6qFp7XSArTHe0J0+azmEuMssJyhwMqS3rsRp3eLdJtyckAcHmfE+eshBeCa3VkmMu4P9m
G0J/ax47GxJHpe4Chc9UsvHS+JWr+HIVOf1cagGARLJIJd7SRBRB+uDerCnPmxbbvr5QIvLHwb5s
hUBQW8jsWtXspi40BbZdfWhsBrXICfMZrGqskc4XbPtJPKzN2WnNPsclkOp9Ebziggv7p9Hy4bJq
g9+VTmMVknBP5kYsT6GblrgUqPxiA2RzHIJQll6QtZlzsgaZCAOJTaBSE1cG0FgPbmex0Ugaylj4
tYGh3g5ij6McyJ2qLGW9r+sl2cijqGcPctUzkOGMzhX8OqE0T6F4rQfMFaa6lbvInx3Qd+193CSJ
cNF3ctldkSuICCYMG6zzOh9MeJ2FvYLrg0545iJCp1KtFFZHfSxsO2uRBopMjk9LO+oqyNg5Oqbl
t0dTajQWkoR9U6nLhHhc0m3xfbfC5br3+0o2XRjZ8rMpQodawFsbc7aRYbZvAFfAytFnwroDFPfQ
avDHdI5fKwArOE2X7bVqoBweqzprW+HEWcRMkYJtVqSZCbXR2qizSdaUL8FE+ROMsDTDM3SS7flF
RPUwtophWjMriIUj6m31o9H18kHP53laWFZs7PpqKgm8CShFYhsSNyR8aaC0ItGKVxCVZ7YzQzOL
a+g/zKAFc6/s0ocOygUiLz1YhF2qs06Ny34KF/PU9s9CkZVvgTXi/RJqudIXMWyECpyvpeOVQHKK
TUQfUBGkQQNhSoZkshmmIq7dqGACAOibNX5lN4pAa5hEasukp5zp9GiwgKPWNAJpGykVFXi0nsMT
Amx9pLhghSk7ypIoP6ZwGsZhnwaiE5olOsZJ9uHzGIE62tOMTMDWeF1XJroY4JBhjFEF9mgxLqaQ
v1vRgRe3apOrslcYmOxxTQn1vBKRWcxXAN9CbCPkZC37LtKLDe/W2LmVhQ3GqetBvzbFqoy8eBTD
N7K/KtMRuhaaZ+rnlDtr2SwWSln29b4DxLoJFAic1VxwyGxIAboAu7FNYcqfM1yyN4PQUF4Yex34
J/s2eNi7igSayImCXJpuJz0EHlw2kS+s/EaWL/HDsZ1rqljC2hWeYFmog5gEWIuERwYV5VEpuiRa
AdMhcoUHzr3NYkV+wHp1Mv5hSOyWgh4XOd4nK5Q3ZOX04jI3eioOeWtQEMaPwghpqNi3vBa8bCkc
R61U2jcsgbo8sAkzZOJfRGve+XUkv4TVGFxXiooFGPKa+EqwBDrfKO06Jp6iyjpvShPqIL3CltAf
wFQzB4b1jT5I4lutdh2NvjAweMSiMr+mI2/+AndQFjtmk8otURu58ZyMSLZQ+oQSuxM8JVux1djw
T82U97bAgmbwZLSYa42EPbjZuQohGhhsvwsD6VSUqkvxtsZdh+O/sFhfBDEuIvxjpYS3vQqmwMv7
hoDpoE25+Fiaq5esDtgf+2LYPltS0W70WgnvhT4vrqRQn2TPmBIq22lZ9Luo0Azq+tgzAXBbgU71
s22r1s2ZbNdNLGbvvaZBAzJa/70Ze/GhYyVYLqde0ZZ6KtKmraN5qOzCDGp53YIS+zF0vS6xYaz8
OzEamvdQs2hOVmSCJkxyJVR5q09C+XFMoQ3eFGiOjRyNUnci5UYkM7pCytZB+UawdlL3/bt5ctoR
nKgNOi4JEAWkQpy1fq2+0iKBH2WHlVxACjdLNo6FJDZHFFUt7dSqr6W/e068YGxCcGyg74Y7ctYr
R1+r9WYTGbYhJdlWVUpzOSfC6E0+DJck7Rvvw/7sN035XxtE/EbOhygZd9TphGjlf931aCQ/MD9I
dG2n4Kgz9Trc486TYpjDgYA1tB2l3pW73PIUlot/Sy768+yAfFDJ8BazpP5p4frQGpuTampDicLx
WOg0F/X2lAicv339E/9jY4dQXpHQb54Uvdigz/qLcVvm4ci4ThCSSkN50im4NQgy6VH1xfOfnEvH
VCMC60Om/Ovt9KW4Ceqo0G2Mv5aL2Ti7rwZLvOjquPu7eVA8OwsttKhioVBRc/zc0X64e4JUDXMK
bJLtDaOPPhk5S9hMnFd1BSE1a3FblyzA3WokDMHIFPNFQG3vhUp1SrQNGBcGU70fx6p9LlHLbWac
Ct+5Vn4VBJ+eMNeI/lzXifAjU/1M3AozUSmSgZsfF2bhdX2UrpC3+Yuft/2/odTyP80Lhofxwxv4
H0qkPWzq34aY81/9pUUixJwhDBs/IYV/2f//6QSjzvGPk7zdtAzRUnEv8bL+VXZRFZgBJ2YNgx4B
PHAF/lV2UYx/UKORTumgHPGUl/J3tEi/vh7/VNVQhTiPlRz6KCL7bQyuLCOLVxXq1GVozuI3koLP
jn720hm6L4osuoRjHmuPIEdJ+0rnf75yn3rYPjv22RfeYOlHy50FV34eX1pZCaMSP8EfHvw0lH34
opW2bKsMlvkRjtpTCYdlDXW7/2bI/+zKT//848H7JtUispwQt7C6MEx5K0i6Yn94/X4zn/w62P77
gZ7NIxBY1LIV0uBKFSTf6waheE5z0XKDPpPXX5/is+s/m44HzkBeLqeQpm7cFkOyMMjT+CYw7rOD
88J/vDlmidg6iE3/CBkZ+oKq3o2t+Pz1hX92b84qi43fxzNYWuto9FTNkxpygQbiCHWs+M17czK/
/HvF8q+7f27JbUlOnHOcwcfAKOddOpTlqtYayRlhf16iFVepg3Uvgmgky69/0ie366e65sO7lLIo
HVuC5kiRoT8apBasdfXvzR3//jVnn69mKXmea9B6xEB/EkhYdIpau//6wn/ekt/dqrPvFzJ42RG/
1x9P9i7qCR5FCtv013J7Z863RT3bkKLi5DKpYo/8X5ush7R79X06iijXSA169SF7fn0x8umkv7uY
s++9KiQKw2jLjh1bxKEcFnOwFbKrId7pQeJqygvbTnsUZpuSWG8+GOxZcz7ZtKo20DczK3H/+r+K
yhx/JpNidooGEpUJOOq74lvfXOlvRVoM2D8peR8euGjWfjaGfX9UhHCtKC90adgbLXxlJCpqIaHh
yGj7CbXpztVCoFIiqy3dKfpjubVJEPx/c8dOH/vv7tjZOJNa0BHgDyDdydAUDtDSuXNmRq65zh0C
yy+vB/PBL49+sJCohXF/ChRIEo35unZ8AhzGtl3xh5Nk4dNxp0v49ZWdTNK/vbLTFX+4Q9lE3EYn
lNGRFNzYlmtjPYzig1mpTqLEdLNT0RlOdUzwGdcSQbT4Hvr86GvxXW/WF41YvUeldRGV2YOlRFew
qHadhRSwCW6FBlIReIhJGjcDrI06nLamJOyMjkbYGDZrIktu9aF+STKA574eOrk0PlU9mqu0cq0w
3HYny4rvr2oz3oTzvNfbkdQCayOK/rLrjK1AuxEw8eZ0xyIJ0Xw47Zu+W86qdIyF5inKq11eSqKt
yPhE+noZRukx0k+6LcFcaBgNpjS9G4RhkeJfqLU4JPkIFWE6brSo3BhysWz6amum/V6R8qs0LRdB
n+QOAOnDRE3l60fw2Sh4NoZL2LXIskxol/ZMcOEIBEOn6rfs2DXuKOKql+EJYkFEwDfP/LNR8Hxg
H4lL0zAKHqa6JLe9XsTo3L7+LZ8cWjzt2z68TfGAz8jK5PKgDrwQ9KXol5ePf3bs0/37cGy1yBJT
L5XqQMAV4Z66vzfN6OrrY3/yFZyb2XqhIeHV0KqDJJoIDqdRC48xRhFQ5Tpowa9P8tnNORvDFaqi
hhpMzWEarGOnpptYTA5/duizEdmoG8lqKqM6CJWAPi4trrrYUt2vD/7ZzTn9ng83XtBGU4iVoDkA
lhkcwsqRBjeJuEwosP/he3M2Po4wHMpKl5BrCtNhFoSRujvJMV9f/2f3Xf71+jtM9nkfzPVhMJhv
LA3D71An4Z+tKcSzz3c08fbCpEGtMKaPxhzZuh78+LMLP/tQM6h8SKK6+iBZWGj8aT6oolJ+Myf9
/q6AiP31rhimkLY9naxD6ktoKLhyMliMP/pWYTv8evCYsnEB1Ko6JKP1Sg8Z0FAkfrMW+uzCz9ZZ
qVxPsVpE7SFrzGVeQwdvpCr7ZjD+7OD/8Y1OTZWYHFy2/EXZyLMz+M3k/snzVK2zr9TXoGEnhPUe
pKoOVz0FJjf2KW1/ffTTg/vPNQZU0F/vedZnEIuipj1YnUpE+lzgI02uKwjbUjq/D2q0ydu0J9g6
D/5WPey/VrwEc/56RroY0ywmp5tVJu+8T46S+9+Viz57EGcfLZFxQTKobX2Qa+x+IVAJUJh/4Rs/
3Q3/rIX+7l6dfbQtrcogKoXy0JNH8pxnmvA4GzPKph6y11wRIZjwmjlpXsl7WIPIQHGCoqxGHcaS
obrMe81fzMbU3Y6zruxTSIY29jl6zhCP6PlOA6lH3VuiN8iLeowUXz/iz27K2YDQJpkxjoLYHkrT
/BGMIsFxmO2+PvbvlyG4xn99mH4Hl8xqMx6mkQgr/JUG4TDGnaj2nj6kKKazsPPSUmzWX5/vk99y
zkWd2yGzcqFqD2MKzq5G0S616Nv/7OBnYwRQHT+vO4GpdsL5IdQ/RXSMzV8f/fcTIoXMX2+VpAgE
pGNjPWhmGLkBwo6tCorNbTpJ+qMJXf0ZNf5hzu1iTNIm4NxDKNCSbkeyatEgzN8MFZ/d+9M//3B0
v1LKNqIVfiCOEasq2gKdWNBvDi6dPqLffFzm2bBgjnQfoqiuDsBmCE/Atg1rPHo1oNTbSoVfOh57
YW2ewhqnBjAbAQyw6UPD+uYCPvt1Z0NHYaSMsnpdH+asuSrKeksb4P3rJ//Zoc/GjUKI1brO2vYA
hPkV9cGb2PRvXx9aP13e727b2ceNikDpfDOqD3ExdmvkLFSfldxivyogpKQ73LtlPKouuqZ7PQxV
d6gk8nsYrDZCO3eOHqb5Evpu4hlgPq+N7JRXFJn+At1Mwe6G+BHBp3GGOJXp2E/q5SzrpAeVorVM
Q+2GiK3MlWhxuUJmyl5PkgrBTKFmM6oHJDC1RA+Bl3GtcVAWZpRiyBZhb5sT+Rohee92q3fRXrBU
GNW637iZPJsPKCUKdn5+uFDgFl4TbtY++MmAU6cCwzeAN/ImE/PZ1MQOEpPYnZKmJIZIyoiT1sXl
oFsPRk8nbUDLYeOAB89JVuwYCZVTZdEfzjbG2QfRDEI6TWNRHdpsTDBfJ/RJ2+ybke6TifknZPbD
16aHpan2SV8exgDw3EQcJiLW/AcyNGoOeBIDOy4RQtOEaWyC54JvFqafjFLG2YDe1xhY4QaUB4by
cN34OVAsK6vWo9x/c4ZPvgbjbJUno0hNgFuUB7/2L4RMQl4r19I3g+xpMP3N53DOmUlkOAk95vYD
hBMiOC0Sv3rLEKgcIOSWiGf95ul89iPOBvNxTrKS5IfmALn2EsL1k5gXN19/0p89gbP1HvCmzJwA
HB6GMFMezVrJrnLUgV6jJ6L79Sk+u/qzsW6aqyQ3oqk8kGNyMZTTW5yY918f+rOrPxvr6pLgbCIQ
ykOdRvK27Uqw8p0u7jQ2x988489OcTbknUiyCLlaHaW4aF2UjdDj9qxLup3m+EcVchhMv051BL8b
E/AB/aCDubNHdbqNreEbbNUnN/8c6jQbehX1JccWCIci4L3elc2fVfaBvP963ck0dAHiYf0Qp06t
LWG+f/1UP7vms9cdNIowaWqiHyAurDNreA4U68/WLCfO98dVhTz+P87OrDlOZWm0v4iIYobXpkep
JbVmyS+EbMvMBRQU06+/q/3duOFPsWXH1dOJs88+qJuGqsyszLUmr1Wd8E5+FgKVjhOm3kbGPb72
wc9f6I9VVIWAhOcgdE8tDSzrsJ6caDbT/y8M3v/LZLwPIYsNP7h1y8o7uUadr1XZX8czU1B//+Tn
n+w/VrLfG/6fn5yTaos+Iu/UiqG5HmMOUpJQZXsd4icFWonYHdf4+u9/7JNX6iOETtiB8jt6Vk7A
hcEeQzBdBfQCX3vDJLd//xOfPUIf3lqoKYUFiNE9jU0WjV77ZFjh+5cu7X54W5NsnBGwz/zILdNE
iejM7eSa7T/uzScf/Nyw/+cjFHh9WmAc5oPP8QCzSN4Pqfm1bcT9+L6moWix86mTZFgXVwGDTY3z
8ve7Yp3v7H88QR8dFkwnBMBwAu805aCt/Z0IiqictpZ8iNN43TVXU+auBTzk6t2yv5f2s3AWvKAH
HwjM+b+1F9lSbJf4H+vef06jB2cc6v++kTjt6rnIK/8UxCNzS1MEVQiuAM39oYUt7chBhaNv/DY/
YPc426jrmPURzfzUUmw+H2K0DB39/eZ89qOe//kfb9eY5/XieWV9IjjA8ueiy6Rr5YsX/7AuSKfP
GlLJ+oR748qv0dZbxr9W4k+O0XDd/u9PnsYFTe9ZUJ0C3Y8/sNjrQ9UkbxTns22z2NRAW3c+TBnM
h3h4cMyGkTYR3E3zYkeNyxBGlXgA/ouEOSqPc6t6MEEnNdZ4M5hOcnvuRY+6PvD3NSK7rBOMzU/W
Nw4bruyWGaav3f4PUcLE4b+rkdmfDJH+sqy0peFsWP5x8U9iQPfDSrNUtdeCyq5OjEVc1TRdQVTz
kOHO1ZuVjF97cz+CDkZOkM7Q9vLkJ9Ob1sl3b3z60r35iDNY/K62W7rpT/HEnFyYn/KY6eC/X9v6
ZKH/Ta3747nP+hQK3jKVJ82Z5SGdFvO+sev8yjq7fpoySw5h1TVNFAatOrd0gaSw+/Ju0TRXd2NT
bseCkeiAFu/vaVYPx8CWYptklA57MkF6IcwH15qY9+nHd+gTPX3n9eitK5espcq+diLvfMQDJ+US
91oO3PzeXCkr3ZFRfG21h/38vxaGbFkwrKqkOPEW7TxfPrl9+Y8F+ZM157co6o977wOPo1G4L05F
IN+ZRHoxvX8srZ9d+cOCI8bJ9IWu81OiXEZeO09tUqPb/f2Z+eziHxYc11dIjhZUSJUeq41Ju/l6
1lBy/nH1T+o+5+6rP1diG4Jds5gTl/e3www6zh8pjt1KfeDInZmUFZvvRtRvGFHQ4L3jSNxVTkhm
j+oPQI+5QHtx132Ke9h7Cpx061YTPfnMSI7MVJv3vKfRkj4UMbWB5pnGBmLkFcame/r7mYjUG/5S
H7yM/FO33/7PnzVhyP7j6/Et/mMP/gjEH4Vh5aZTlqdpEd9hUEWdQK70pWvbH8IeTqNNeoZrhmuH
mrPyaVtn1td+c/tDzJOFReIZhSxOcZscGYO/af7FNf3kafrYI2knqFmKpTqvm5R8AsPbJFP5+LUb
8iFLKVlgcHR51cn1DrEDKumLN/rDmlBXNA2P3lScbAx365C2skOjlf+1wNg+36k/loUiLmRFwsnV
6/YqifULdbnnr92QD+uCpEe/QFlencRSgO/QRbMzykKuv3b1DwtD6taBNw1WcVpCVa+7urh2Yiv8
4sU/LAtNbWFmaXV+Yjrz2fTSLuom/cWs0P4QIcQL06LjMjHq30hwoYoRSL/+2s/5kQ5dOIL+N6La
k5mH3WYYAyIuyKr7L93zj72kgBbpEzOz6sTA2HOVy++yIdX/+7XBMv/3amV9SEfipCkK7cnsJCxj
x0J85LV3vSfWWrcNDqJEeFIduulwXqOnpd+k/bNHLdaarWj+jSInxa6MW/zoG1vbO1VVGOZ/2sUD
VygpDNule7S4itdDpvf0ntrvyqnmg20eGRVbFzYPaf1ck316rO12IfBDK4AyJxZwBuv2tT4MYnte
qjsfxoNgzl8fFh4LYxQH9o/WTg/S+zYhCI1Uf8X/aBUOAQKQsmD+HsQ/RfBo4rpxcPva7pHNwF6C
n2o6wJ9cs/ob/FgMB0dtnp63hRpuiZk6O/46luR7l7lPKBvYQO7y6gBOmKmYdxzv/L4/Ou3+/jtc
0qQWbIAPHfIr/rUA/Bqfw0WSG1SUcKv/uY1duRIKvAwkCf5802GOGq75bnn8rodmyw1hNxtEcxGX
zlpnYl358Uqq9qIXW7im/NfteY+bGQvE8HlTm/pSTe1zHNJp2Txb7qEYk6MmrTGrbJNY3jOfIaG+
kpTV3jJfVAeoRrqvmVNdxrLfVK2MPJFuloT5w/7K8o4+B0gpVBePCqruyigR5mZaMP0pjSHPXJlY
cUjKtNhq5a355H3/ylz0SozzpRTduoTiFzbrojmcv6OlX4LCu6IIwKAzOL8vFhV+J0l/rJ3pyHEv
o2T5qcsT2Eix++08dfz31+H80P/H1v07hP7j2kkK21c0pBF+Pz74oHI5gdL9xq75KTOV9lE2D+4/
/tYnu+JvScAffyuolacGekJO+JaOg1s/Mgf/DyTbZ5f+sAe0RdsU6OqLk6dT5xDUsb9yJjAXf79J
n139wx7QaCRMUAHIo436BaHWFbNC/6jB/ifCk3qB9WELaDm0dl045CfJs5+CAjHVyAAwc4vuhuf/
HPF0xe3Iozek+3Qxr6GY/P1bffbTf9gfYAfJcsrj/BTY5S/OvIxTHDLSV3kM09vgr68DPf+rv+uz
r/mxn1nNseM1i5edAidEzRq67q08T1fiFaP8oY3pSgZ5FiV5C+Mk1uHCO2mGh8bugkjy4h8yxir/
sb188sU/tjpjIihLVVYSpmfdXDEPUV73XVC+ZMIJWTUZptN52X3t2fktff7zoS8M/Fzo0E7uNL61
ZQDvOXn7+w/4yUb2u7P3j0uXDIxXiiaWk5mAR6hCH4tYgQUt7+3sIKCjQ7kvIWeaVv21FMz8ECP6
kznHwVSUJ0vmQ0SDC6eN5RcPGj82JKNusBjtnctTMdavUjZvlbD+Qcn/5AX+/VT+cafsVHVG4Ojy
1Bbzk+kN36h3/uNh+uzSH9aGWRtFnztWfup98YTmkhlHEEt//4E/u/aHtaHOO9WL2ixP4SCe44IJ
77b/RwBnnVfG/1j4Pw7qmTHU8TJ0spPyreoCwW6DR6lyHrp59jdpbmWwziT6wk1ttBZiifmWqTDQ
P6Fb5UAMMnNX16mFfdyAqDW3AzizmiH9JGzXFBXMvaoSZ+UMCRBBvsR6tExZgIts/++g2Kd9Sr9T
5//4Ah/7aVU3D6PZhAAgmFcvXPBXrCS4RCJZBKtJ3hLPzDRU8B/AQFYFLLxzqDV6z65vb3L3dI6o
FgaJ2NW75WQVD011kYNeLPNixz8jqWZ6eFOATyJaS5WzOYcOQxBH52grs79VxZ3uhrXtcCbfOft+
+Ckg7ul/7Auf/PTi/M7/8cR6lS8aN+fbEfhiqjD/9ZJZTGX+9y//saFXhbUaqY7mp9Js0vs5ayBM
cfb66HhjgH+o9HCxhgr/G6xgcyyTnTQsGG1oj+0dIrkxot0aPdECzCt0+9iKaLOongorpV5hdGgN
ZWeCketGdT0yYH0QTPeuAO8PO/RCC+vUOFxPtVsc8deazGa4/V4O53HcxuvNbd+MxeXYoy1USWVd
CNUQiXS5HLYpPYf8Qo7xGNThnSjFGivzTdrDg7OnM+HBpSGjX4Dy+mAcYCI0Sx7F0oeFIodmLbPM
PhppaBPJz/UWeIH96CAt384WuC+7NLJfhh7ztyAcvXcUEs17im7vZmHacZUVYbEJFz4ELdyQaLSp
nxkeZ+r6HO62kw9/twkszLGTOMY08YPTm8qDnRvBurZtEAzu9zy15w1Ee2CgXqn2eZ9OF/TZ+eAd
rfzIMFGyK9r2LQsUyoZxcK4Cp3rHhJU8pUv6GsJBeW4rx710LOjBo+N0W5c56khUOY0f0h6HGynK
fjfinUR8gAOipEEFvnDmX+DztOH6+USq42JEsFueykw117nRwDYt4/aJnAi6MfPQ3pvTms5N3qtb
tuuoN1JsRq2TbLi2XJmin6Eva5N/gVPpERs7ZIW62JS+n9zERZfdZM1gk4T34Jqz/Ns4NdVmLlhG
mLpe9kM1W2tlmAOC2667N3Kf97RxftE45OwCK5GASUI6PZTxiH17jAogSM5qSDS3asjmw7xkseA0
2TO+532IQFjqZp10Wb+3TQBuyWLDLql8a93B994nhTQPmGT5dSYFCMjq5+QgcEjtPLuaXsXo2uuw
dcJDLicBP5QerHKGXznUWbgRynNPRqDl91Qmthl1NARta93kF7GXJyv6u4nK/Hl+KGW5pCthpNT3
7XB2WogZQbdSrK20jzVepHuoZl7Xk7Vo09egXiDKlCB38+UYsofeqt5J3nsvrjdDXNrfHYwqFXlh
XH8vBp1vQ8NVG1MLAe8NVsccGu31lOX5uu5m67FyO7uIOthSb3lp+weQEdhGZqB+eSrcjKRk6H4J
ADpruxbFRcC83VumsIo4M9mlHqD5zqZR7HQ7g4iGSAJO0yg3VHC9VeA2WEUHPfX7peyag5K1fotd
5V40I8IK+KrNxBvROxejXx8GNZDwalIqG1hHb724rR2FVnqAOpGuq8lDOZL5C6MyYXg7lykY6HCx
IVxm9pW5MF69MmfgN5oXk9CzTA4z4vLbFB3yJmE32Ykx6NpN3vvVkwnS5eiiT93VGeDC1itnH9pG
ab+7RVB5UW4LvaXBpLtUmnINhdPMvE7TsIj3g4kJiqx6Ki4X213Qjtm5eQi0JW+CFoz0BmwAvaOu
Wz2N0oXYy0TNY98NTsf0FrCPVZgGwAvMChAT1mlT0JfEANWSWuRmQICW+znkxZmY5P7ZuQsTK8iC
EZb17nT2Y+c1QwhBUJk0vwYG24/l1N2t7TWJpg986n/khh+fL+TqJx0WFLUKNf6CdMfikUOAptvM
svVtsHTeZrCsaoFuXnZr7bSjwemEBNIXg54Y04XRQfg21y18hd3S1/bGbTTTVY7fVeslseRFnlkL
ZxZ8G4nNYqU6G9jlGDDtM6f2sVq6/rLtTGNT1eihYTuIfoMzxVh7aJc3oRz1raBAuJ5yBv27nq62
YhjDCAQIUORE0ZVR+PV73vfLW0dv3Mqdl3hVjUhO4FcDucpWizw2o1XXq3GhqUzywE+rsTD8fd5p
a+0bmKpnLwRJlbkjLMnBsyQYeJF+D4ZW7zorse4EKAvYpsHorJktYJau6a2t7XZF5CdDuZksW220
q4HXYoTalGa6ROaQEL92owXoE55pkIWpguXb9d612dUWqOau/9aPvX4e9TIeE1pxgRvqqQGVFhT3
qJnj27TP4GLRmStw15XBWlthCrQ5Zipr5UgB2DLnzKYxWpe+shIAFSSfN3t2++9z5VO8kGZ73Qdt
TKieVBfONMmDnU5UEMwzAazmPerctlmFne3deHOGWrvwasKbmXN5GVvJRaoGuSssrA8irOSj0Sq5
T2GmXDezWf3KU48xvWm6CbqYuCXr7Bu+lR2l1TS+x/E83w40OUd9Ew7fq9wJ4OIMxrPTm8Zh1I39
qiuz5OlCWg5kiLUNKgLEEfHNzPIfovJv0rxyorwz7duyxs3gzEPL/Kset1kZ34+QUjCEw5uFJ7Ws
hxD2tRcEDU8eHBqt3bfFmR1IRHygwJqASUvOMILUWNYMcFZXtMn1N101wnCpTL1XzLQ/lDYAVmgV
4apJUzjNNhFdWxgQVcCdrNM+ht7t+5FBrLqaK/55Yr81ModsgxudgfRoZKO4JYr5IaQnVrkLz4EN
ybhiXl4dQMVBsUYjRag60eFibcO2PMypynaVOn+PpE+2CkfQLkiG5hWrotwFTu9fKyMetqABxd3o
leaG47piUzixTS+vAKucjah+yOch7kkpmgfZgOXZ1p1ZEl2B/Nv7tm+l61YP4hAvAnbdNMNq1xCT
LWBE29kOXtWgf9TaSHYzjCD8vAWbFxH7xq4yPHl2gBm7maoLCfUG2PDMsIdlTf3WLzQQnLh2+g0Q
r3A7yOR9AJwWJX5WopxWGKWjrILGxLxkBsxmDhqWKOBmqRniA2i8YgcZa96xBFG5czqxU7LjRz9P
ZGamsVzY5gBNsRmZFW1UEmK1au0jHWt3TlYCqsvcFsiZEa9sxpbpb2jfz/HsNeO5euXH1ojUy+8T
kMwO+UNtJWjQU5WvDFHoKHOhrht27BzgfIywBHmTK5CrUDEIZqraquGwesZlaYQv6ZJ7B4nB61g1
42MiBtQi9Pgehta0X70whzXuFL8wJfogZ+snv7ExihO+UTAt6ApRi2s8gq8w3qh7isj3B+9CuX6J
1iPLt64K13k6b4F06deODxh1jimvM8OF71a38aOnR3Vc2DTX56lO/Fb3LCEQVgwgvO0i0h9BVhSH
2Z2Wg9Um7dYOWKt5T2voxQFIPqcLs51dduFOZh0a7aGCnmoAhjxKoGfbVvpYQ+yB+eBQ9UCdzPtl
gTfUhEzENp3vHevKTy6b3ANlFWKgyolIzqYNnJoEDdM7VEDLB/M9AwSMJagAlOPIvU2WhVXjlKNP
HBOSORnBDMjcLa/bDhq0107EvIk56NMSTMFDjf9UrxIrs39AyDO3gM2SS6BtN0SK1kM+DE8Durdo
pNl/PS+JWM+GVd3lRU18QZfIJh/t8EbFSr8LpxgvkjD75YWN2NhNZj0uXg1KjoH2ej8mFqIIb2no
54f8VdYmjcyxcMS61ul8jFsSiUiWaXveqdtVrYEPs0LG3BgDXPnYCmPDAipfC9kvaNOKolgLJytY
ASGYpXkYbHXWXc9t4l8uc519A2+W7xhtRlBQneH+WTrvp6D6ReWerEZ3Kbj82LrUzJVsp94T0Hbl
e+liP6D5Ylpzw9Lr2bZ4803ivMYaFL2m5rxVubtELURSxh4KtXJMr9wjAmIxdFKHs9oREhvG8h9p
vMwz1G4YyBCtwww+ZM/imYbWWUkinD5KnSlbOObuV1XavFQiDo65NIkJCV0YyAUL3A7LtpkhGFtF
UvNEiYX+rcFZmCeXABBrFVqXY5qAkwqqZpOcJ3prf542Rla8O2L0bm1bzRtNWXY7Sb/tV7ozqoew
cSoGHyrq6XzunxoVFVZf1G65lfvbSTXeDj5EdWhLPyTK1XIbipDm9n5sXluvtr812NYi2wd/zqZ5
lhRkiFCKtoO+Pepd1eB1GDNgwvmwyCs9mfVe9dCSzRi4/0AnfJR7OrzWg+08qrpvjm6vhqijAQCk
JY9UwhjFKkhZ3kSPaibp0nRT12wyuTErVqk6uS60fd7d4yDirME/eHYjn4IRaGgZeOIo+Aibssuw
A2TEwd6s0miSpbo206Qnb+XErEVytHEmAM1SOXhtfF3c45gTK+rl/oHBmTTjtzPC564HKbeaBvla
db1jb8BXBk9t7/c5hHyTyW4oqFcqHpebkpAjKhvf+bVQTVhWVqrkRPYadw/DLKwoEJMHB7Qw98hX
QVH69KcEk5/SkJBO28z1Xmo9BtEgoE44ofHLsYXYgoGxt9YEpu48CwbqjVnphzBh10vx0F0mjvYu
Icua66YO88uxtOWer7dsx6Q6Hw313oWQJs0sjbS+11P+rCSDXoo8gaQmN2/GpQthYzuInN2s+0Vj
wZtbuAOmhbFMN+0SwgHFAgDbrMFzxo7ddVW16ZuGG6U7cU3+u9D8ziBloVp3OxesUIHu5ptBs7rN
zVRHY57MdyRQ4R2W0SyC6jlttDFmayn4gZh18NYSth1nT4u1VbHP3IUT1FfynIm4lg43apLYFkTg
bWwjUxd14C9AoGf3vgxI5FmFSO1m2GdRwNN313Q1fkPGGujzGXzeBM++l3Y7iBWJpohsVTOnBikx
CmjF2/am6WyHmMfKCu32KZ8mujVYyHEdZb+SZO7R70KGS8fARHiCSMUMLbmDFzvsahhomzFnHlha
cDCTYWquB0tleMu75ldax9lLWWTJJRul/1i3fXGAanpO0uFZmcAEdksC39sxFDnjoutDagXzdR2W
cWSXi7OzQ3e+jrnqbhLDsic2aNdmQPNjvPSw4vV8FjSZ4y0ns9z8OjX23WAtP+fW9taG4GCtasLl
lM0c+gyy+lGVmXHrlYOxaVTtPQZLFe8bgu7LlprvKlhIIaYqhv43LUQddpBtnZzJKEZk3YeqKZOr
pXTi20FJtR5cph4qwhNi+zLNQB6b9p1p9fHWoavpkOBrZAjQHR7nMk92Zh/TFeMM6EDb8WXE8Mib
KSkxKT/geBLbVM8GBbU405cxBwmQW33/2hs5V9WtDK46oeWxn9yRMZtw1oSWybCfTRoNZOV0PBdS
7kxFocpLhuzFqrhNEobaiZqHA9FAf4szh4m+xqteG8/ttlJVd2pwbqxhDncopst10Gf5dccQHvi9
0Tp5aXuqg0p4K2hrzoWoU92t20T4HJ36Rrrt2+DJq31kkn72AjESqmTer0W/vJN3vZRp/Fp0ZfUr
qJIzl9NfZ/4k1nrSFpzPtgYx7U3fRFy7h4Dh7w1ItSyyrSqIeva5B86gk3VP+WbbZU0BP34aGAUa
suMMPnEbGLzK2CXbDS/722yBcadS4fJOhe+x71sUyICImT3Zq7a77ILy1m1B7x0VkgXsHwJV3tUe
YGVJVLTRKQCLUpfug7KUdVFLVitHjvt5avWduUzGtsTkLchCAxopd6jNTiRF/p50e4j8M5RIl/Vz
niY3TjXwJCvsIpPlTc99J/yfRUfli3euCe7wdDeXVm5Yd6mTMVVp6+pJqcQ5xT2Uad9uUYs1Kt+k
iaK3vTC9C8ol5nXmkhbXwo/pOApfOr1c26lzGTuc3sMArjGSWQnCMG++jFP8liNwlseKIsOVIDT9
mWvEHgDdcoTNc4idorsq6vyRewYJ22l+lr3ZUkQK9WaswNHPdf8098E9AdkJggDJsmm9ZWH50Fcy
P9DC60eVMcJzjF1QqUvMVjON1B5m+5pcBddL0l5VrC8xkN7NAujtoLqzt9UXPlDwzOiOBpM8VBnk
dOrLYP7mT5CWR1eZUZ9nM2RmtW5rd5t14THUubMqpOFfgCvW/H8Qiy569raET2KTpBkl7lCnT2aY
rkUeHPvSsjc9LHQkz4/ANacnm8d1n5m1OnpV6j1Q4M+2hkz7nddnFuq6OODndPF26l3dBdVPnWhY
k8oH1tnbor5IvdLbjrIXe6e2vYhkAC/G7E0JtgOaTlYuNvdobOxbw8bxKgN0QDJTOwMsyoVhd3AG
yOLXdQWcnLJVsxZp6Owr1UAjURXWqkA2kd+ihCmJg9aYePy17FHtmu0EgS8NvQuAzLy1qbumOpxf
LxbOFt/PSRpEciEa1LCqS/dsPONWMoN31Hlh3C5Wmz/aOXedXzq8DCzZbnTYEwUY1o0fmGSKrsvr
FVRQwCQZJNHAD7evqWfXThcR4d+wbnnrls3zql2cSx3XR9/MzGOTtLRUyEGtyMCNm9ie34a5SKOq
IUgBrzkgP63KHTTxgQhg+eGda0/0+N37SodR0+cAIgNlrzlNwm8yqR+mal+M9NyMKLLrYaLBj0OO
hdqoeTuV1aWFYj6iMvkEBRxYSxOuWss/tiMjQlanj0qpPFI8JvgTrGNX499FSdhtisH8YbO1tWcP
Hkc5BIwDCiypvw3UUGxiUHOKbx03JFVfwOCLSmXPnk/VOm9letOQUByA4VqXoOTcqPcDL/LCkPmz
Jr3wF+vC6zjJtcxdCxrUpNbpm+0jsM3gFEi8WzWA7Ys2RFVjWOR5EyYbzhYGtuVArAsP8rTwwkOW
1tMmTS1W24KnWbhjd0tbaf7D1P3KgYTKE8EWaOAti93eX5mW2I89bCxINcR6e28oj4tI3job91xZ
X7cVNpjKmC6z5bZbvLUvpl2WQsof/JEeD9dI1oHrqa3joLGwliryjXC1tFiXlPNCU/C9nclwPcys
9HN1NyzxRRAYxd5PQ0QdhJm3ZbFsWju87Nng+h4VEx3BiVyGzcIzv0ordZM39lEZ0gLaqB85Mj1B
1Lk04+m26/j1pRMzI1C4TlSBRN8Pw3hKaICCqI8McHYzeSqKsN6O0zLcB4lHHTxbXhJpoW8z3lST
vy021XwHxkHkuRyHtMXItOjsZ9vAV953t1ou6nkY9mmKbjrLeVRSwrQWGXbZPGmdP5ScdKnefywd
iVYgIW415KtftO9JhyVsYrOIZWmeZzGPGRu94WfmlSGTOw5WoqVabi0lqoNlqQrZMkdoSzsnNAKl
T5Ohf+WDvbc9el6bcCIBUneUC4pd7o3BOlgk5pFpOJLTHctRQJxdzP1E92tUFJh1/S4srtJJGNd+
ysc3xwVrl7hs6V9m6amKyJVpeL/0AvFjxj0zOXWYYmgdS4+AoW3dDUCje1fPaLqyGFgUMPEQaYg9
ps0+KxJ6Ys9Eb1kgv5Sl7p/boJs3ThrDNOgQn7Ri74vlhVkqXJkmYRIxnt5PSRdGQxlTfZqnq6ah
Zdecviun3xNIGivsCNFS5j88FQ4XS59qql9qH0xyJ5vsNW+zI/n5pTuz98d92jzEJpIB/6frWs+1
UBe2SNZquiE0WBcZxRAvLLLLPO/pBaYgT14zinHBS9Nlz9KTP7qR5SI0i62ys5cx7v1LlAjDRdBT
6bOS1r6qrPqOCu5Zb2U/FNTVV2pcLrpe4WfBCL8xzNGILH98RZkMKc3ur4qGQ1C3P8GPv+jq5JWK
Z41U4i2USCWSJkpplm9XyqyOoiWlVplpHlJl9dFoXxWxStZDxkgLCPMbC2N6lChTndem/NBqJjTC
5bkKBV6hEYAw7SwSmlWkOUGLfKeBwi0t52JZEvTm96BMLk3jZI7ktVPwjeX+Krbfxw5JLM3URHt6
6a8mv6TmWk7viQMaOq1ZImbH+FXYxt60vPbAZMqBlEce6O/KOWDR5fcxrkvjYjDnwEWsaeeUr5fE
V2u6wbA3jSVSJ53bkFd1+dgYIQVmP7ATlkx/Culg89W3zhp/dgYHUpxt2repNTzG51fVCxHOadc3
97XZOAQrxkA/TxNSlh3i7L1gbN1o9fWsSNGrlgiCdL94oKr/bpRGszeYJW09rIpl0dziHLnWFqjz
ImM4MxXC3diD90pB3FtbjfmrK8M7j6ZBU4KES1JsWxQ1240d19Wujb9nw0TGo+u1MQGnl7J4ns0s
iJyyupLhka5xESEv2hQd76wxdMnKn907g4MtvGDvKAqIGiGb+bHZEslKOuNmZFG1cLYGjeoG8ojV
4HqXpRZRDRqeqXTo5s1SXQ7comHWkS+yy0KLS3/kX2Wmd9jnpbg/b2eIMy61UPJm8qY7BmQ2qd3v
fEc/+yGQZOn34U/4njvhseHFJEKchP9IKtNfj+P8jkZ9JSqXMnRQQ53uGFObAaAZ5SlQyZ1oSbkb
LBocRU6XuRdvh6DGlBXjPmqMGIiPTK/czMp3odU/jZ3yo9lDfEgjFMsQhyP2cNYqElBTnfleI6jK
8H0wU5StdKICQGr5K6UuamNeWsDD43hNa3xxqJG8Gi+R56Uza091b0zFg3ARYenu2nZpi0B13vN8
Rl3bPwRd7m5SqRdmTJdvrRniHy6+oT9AaZ8vGyOwGmx5k1yzwWAxyOt7jV04Fz9NR/mUSd1879BL
fdRjUa6WpMdhIUPncSJY39hdemHCxFvLgKOM3LDbu7l1EQr39b7KelKnNBs4cKYuHuccFkEcLn9m
k3Jx84nnZjD6tZELJ2rnqorchZa01maD8i3Z3OmUxCkhVyOXnNUzWeBdDDtqVzQ2jZ3+VLAqzc4+
iA3kjv7QYJU1i72nhye3NrprEWfxZglMGlBd2W+zqZjuS6ctntIhpzDspN194FOKS9NkvOK8D6nN
FHj3vh7826bWr23qzMQfAR4aAoTlNNX/h7Tz2o1cOdv1rfzwOQ2GYgK2fUCyo1qpW9JIOiE0Gok5
Z179/7RseGlas9Xb2MACjPFoVGSxwhfe0PqXpDbikEmRjN+jre3NoCBIM8dbn2YBOj+1RTm8I0Qx
QvNRnvtqZWZNzlxzlvvyoO2rMh8WH6GqXSWB5sHv6XYlV+BOiXIwhM1U3GlTIRa6Hu8Lq0Mw5aj9
T1aSe7PS2beDMVsXapVzkqA/5UQieoHAmq9w85AxuB4QMFBoXoE7UFd0FiYaznqwRuL/bqpwJrEV
rb9Na70iOsRNwO5Q6QsLit8BRlqt1Fz2hAYXRmlipgFbYV1IfuIlSoc9XFuOa/xTljgIY90cxtLC
qLXgkRM7oAvbPA8ziptO0dJIsSHserqOMZ9sBNWFkpQCY2JVXURdNuG2V16kmdq4eazaV2lgq1QC
/Q6qCYS5u1AR+U5V5whVErQozWS6VTuT3n8iQ7PTlBhtRj3movRRyktj7Ro4wngbVtIRcyO/ay3f
K8l17U5oeerpUku7se5mb8ykH9VIb2Bo05psgtb8YPsHE0FzSiscnKXL9tCwM+riyaO+IN2jlUFh
aYTZzALC/NNsdNwB1a5aKz01A6qLhu5FljVfjCGT2E96vQn8gZWMRXugeoIr3msaEd3lSTNtC13C
i2fQh5vBPJYcxGC6jZ/mBFJS9DB06GHOmMDcqsNwR3UBz1aa54Lz3O/Wcx/ZV+NsBTu1bbOlP6ag
CIahXvVRNd9a6qBWBG6oY5Va5F+O7RhvjDHSXqpIzN7s2+ouilUg+a2gk1WK46WghyFGnKQiCZ21
Fb1ejW9WZgIbNz+iDOtbTjUY2S+/we3Y6TOFABH0iAoufJb9n0PlJ5uj08amrZp5M6id2CEiPevI
AcbZ68C2uuaHS+GGlTw/GH2LZlPaFpeT0ch7s2jTZ5FgVz4OmJ/OoV/+ENag/aRJZoB88bNlTP/O
BdTFXUHFVHgRFiaXVD4DHHwC9Sq3js4WmpxRQTYopkbwXndqPo4rumAYe0YmpLmkaTY1wu04C/TW
it6z9qPOZOWm56Ns1DZvL2qim7uESH5vV3H9K+jVyYQvH2menMntsdkGCl8B2BK1AGaUoZK8WerC
m5Gi2buQwmylzJRb3dEvht7t/YTCd+rbuVfESYpITCVRyW87n3yOYwZQdYz9B2AER+kKczv3SXw1
lub8S5vzlj1So+HZl91LLVfkF0Vur5NJ5mTEcmcVBL54Y9V3uz4Q2RLUorWf+xZvRI0FT5cpC/GN
At37FKhheFnXVr5M+pkUXykQ2XXoywrIWQWWVKvJDHmGITQab2qiejdoY3jTYsm0M5tA8rLILBax
aJexHNOyoxhqrSreE0SOZoJ6q0brpRNGRtmYwnXUdUeRgWxWJArUqvpsGGNJuJcX05ufgghN6Oi6
UpAHL71kDhtZ1sw7s0pxj7VMMXiq2oz0azh4aUNT46MaYMg9C8CmDFhY1XvMylXivLmKzaMKf0Q1
9kWn13pLUzR/USNjeMelgvp17FNgUy39pq1NDnqcNt5HQyT7qM1Mz+w02n6+P2ztkK2X1hjGcx5i
kSsIcwOu+10qGng303CBy1m9SQ0BYGJMjOrHXHD52OlPjDcCvHfCJl1LajW4Q1UjymoLf52YyWIA
277wx6mgqiTBFigGC367FV7RF3tISm5OOxGsEtk/pHZc3s/1FEDOoKpRYOiZGa8iGCgtSfz2YBjT
ra1yDsdJWy9VJVF2ud7icDjQDjJTwDs+1e4XWbKDKx3hICeoRoVqN3am9H7N6w6HkUVT1U9SW1e1
E5OmcDCGs/4msrSH2UaxJY77oz1IZN4O2HRdBkPQYr1L6+SmAJG37Bo1PDRNCTogksAJ2Pw0GRvn
/RGzvWzGbF5qPc8kdUGxKaGqeqGlqwspqcjXzUK7yC0/fIkTOpFymP4IilzCzZa2mYseGNY1lZJX
z2ZgFD8GJmZh6iNXBNRiNNVA/0w9iBonwvVmVYXNy5Bgl9qI+jmyzHEFbbq5SSp8oIjD1bWKaOVV
KgztwUzaZi2iKaMVp1GfGnGz7Bp9IsmplaVc+O3C7FNAHno6uNlcAlQLQpriChFtVUzPqj4Zq0ke
8ID2LYv82TIX5tGdKo+VBCA+TePZHvCWxhFsJQ12e9nMiQHrngZRgOvnhTJoLTY9Zver9IHWDWll
ux2YHweLF51/a4UrHLGodslBchmY+tFgVdPwo9IEKzPKdc9o7Ac9stgOXNLpU6jV9XUxWq9Gi5Gg
OgScDE0uc72o6T0Hf78IDQqf7Z2M/tNB4LW0tepC2/gd3p4iNJOLiULZLldpnbd5L7lUe96zzMjQ
oGqz3TDEFTFujBznMLSHAWgmzXV9eNBHP6bLKdPkQB0cLnJCtUbDV+1yVpPJU3yVdNBn/xspCnwq
olTXuqif2APmZi6n0SNty9Zj1shPieX32ynE0xTQOM7hbSDfx7UEiDMp98RkpTsNasb8hdL1oDej
p5qW6QFOUwgKcWZVygyQvIG1GVqWJNdBw+vHoDlrMT93wTCDBTI09kadL8ywwJzYqknaytK+Au8f
L1uTkFqixe36RvoLDyRr1dtUrsJQztaa3AONMLrmwuAuwhYQkNBFXwzxrhyFuo/USWzGYvRXmuQ/
+n6rrsYQz6wx7NQXv6r5Y9Vihm32OiZ/7bASchRukrrAjKvog30yUhxw+kGXrqKqH1zRa/0rJkMT
HvK5ONijWiE13M9Aa8KoXGHxRi+/7l8trQM/TMp/E6TxVNJetpSdHmAHNOm0pSpNEVtxdOzysqar
X5LCH/mEHclEatuvSafkF2kjjBskOsHkJ9JjF0zprq3oTapCzRaVT9VJMvt2K8PbW1H6m67mWOq8
IMM5DCPL+VELQpoFQ63uFDGHaPzGGNEPWb0cak1sUONUvYEL4ika8AvHtbuvCxyE4JSICKiFJHd7
qunUwhtNOJ1UV9f+qCSLCKucwKGrbXp8qtptcRlze0W9pgv0K6Bph71w1ONCWwECzjZ0w73BmkJH
zPjFlTPaR+Eg93d9OlULqZ+iu2gGL2YGavdqUaii8jbXW1y8dCyHfP4YRLQhCCRwYBvFA/+02epc
vGtEnV9DAJTMZ9uvDD9KX2Yk8e4HkbRLDgZ/V3d9eJGD/ERrQrMXxgzjYVKS9kUBXPEsCQwz2TmN
72W9/NDxVitmV+x9rCQPeAJhclfWXbSoirny/LHxglGqFlOe+RdKj8qY2qrTAY7khHyc0Dzc9fLb
WilBQSUlcHi1suJrzAX1NUpoBOC10m1BL4z7Wa8KfIyn1uvVyr5s6Ez9IF8mzQyFRuiVNnLi0egt
lyUd3bXdqe0uVvrpmjT63tSyaYWOqo5ycNBVu0AZ7suZ5Fat5srtNQunWV29qJHCBgpDdZnuY0I/
EkAkRMM98jnPely8Wn4QUw+IKLKi00DtwiiHd1md6f8kWTdxqOatR8Kac+CTaCDUJ/9UTV9bZYUe
b0Rpl7Da6Bv6jorBS+VGjTrWKMDzf6dpIa0nPUjWlmaYV1KYP0vDBPxzRp5ubdhRscuiCXCUBcnR
LJuY9nKZ04TVb7XEiG4UnN7c2ozq26mZx7vIRJ8Ob0bsnmTa5mGWDKsklp7xH8Qyy671tV7SP0mO
spErBBODi9TSQ4/OqOZpAYcDeqN9dQV0+X6S9GJVizLd5EhmuvhbwuGe9Scd/MpFlPXao26BSYnD
Plzao/9gpOPPCN0+7CszsQAVAQ+wYEnVPi5nRWKtZf1qmEFdGFH5LBlZdFVZdb7Xa4OL0sIltXtT
5kiCMhjOyNMDeA9oYDhGKl3PaRlRztd+lhzILrf7e2wZy1ZfBdWtrDXtldoWzZUBMREv2mDh49u2
sILQvpTT6WejKLmnlD0VX6xMubu6nNuW4l2ameQ5OUY/r3aFCJvTmkCqwlkYi0mTm+UYVUjyUaxY
tDr4z8YGiAfJ6rFvitQlBUBvR/ZNyQPvaxywEKyv1SYJbypgEE8YjM7v6lTkd6oMGsNsO2UPuiPh
IOpyiu6S6UhBH//QpUYDTB9nMzGyNHng7QFoSura76RyK+ECCI1UV9PbNh0BFFG4rej9+Wb101ah
xoLZKRclSKy1Qh8WiHaETjYOuCCDU8UFAsv1MRRiNUFLpc8llTch9bnNaKvReip8lnOoNDskwfEn
TLi5s2DcpOmgjvS7fHrvQTAcOtB3KxBf3FhD6i9sAIl3lVykHqH9tC79GDtRCu67MJID7L1lyj64
MS4MmirOhz6tL1GbUOo23SiyQqTc+pTbTAVjPCeZJft6GAnHhyC2VzaQu18VnVaS8hm4k9oniwYv
6IfKEAUNEWquQHQTGv26Ual8fVxuV0HO8nf0htTaSckzLpOpwQICymUE8sZgn8zBsGqN+hFXuOi9
oaR/1Yk4ir3A6K13M7eAq3VgeKywTLZ1ZB9Gjs6dDB+H0CrKD0Omqqjg21Qp23j6aYNP3RYSpMIS
jzW68ZBy/LiP73uAVBSo+uGirUuAEb5dGEu1RmZLwSKIVwIHLE12fdmAX6U0HwM/CFJzb8oZEBOp
V514BN1H0CKvSrV6pBgZrqim8ksDgORz2P9CWST7actje0VO7t9n1LlWNgaC22JORq62iCSlZK3W
kTGtyZBUV9Gyemt3eYQJrBo+zNGMiUPTt1xJCpKaoRFsjSJptn09QAkwY7Ado6r3KyvJgqvcz+2X
vqfKVxuNvzCzsV6HCYFN0RcjFhZ0PLbz0KtriBs9caxBaGOTsoUTmMoRz17sSTGKfqp1MS9GjkXH
iKNxZ0bQFQmOjHCNWyNADEG3U1MikEeh3r61qoS9qWiK4pHydbYfG2AgRST5FxUiSAtTo/c7K0F0
aPNu2I0d4EqkRWHOZOQoWtvb9MRSY28q4SGUK38l5zH9uUx5AljTxW7CvWhptY9HulWs8sFXNm1p
gugSgRY7RWCIgxZY1W4CQcc2qBO3YktR69Ftdj0drtA3qOxLo+EMCAn/YL/HV74AjErSnD20NroD
uL4aE/UcqwkX2NwO12rlB88Bf+/GVk+WHHOPFqWPmMcUdVsls+JF01jzorSD0kOBMnBTnSpHgD4b
ulYcv9TvDzoAdw8VTfqKQVT9bDDOIDWIh3UAfNtVpKm76JUZDjtOopvcthpcjO3x3dR99oPNZbri
JsJQmludZuuAp4bU9DBTmngOFpByOKKbKKV0E0w/GgsCPPXi11nuukWvgbTEQXoKXdTbpbUwqudQ
rWhjAjhaAORRCUCx5IUpggsHdVOIHmY1/hr0uXQCNiwI4j704iEKVxW78EqOZzhHndw+0kLGJTCB
FzqTvG7kyTK2aWnFIAv8/DlJ0qdekSl8hhwnwoTa4RfTkyQVMwQZoYMQbyS3BN+7T+AxQKRP2c6T
buoJaBIsa4ygYzsIjDg/WIP/lYXaXZHx36kNPeS616KcICiF7T9Xb8XVS/bWnP7QcZz//FTzz4+/
Dt6Ko2HZb39Y5FSlplsMS6b9W9Ol7T//z7/Ie8ef/H/9y/95+/gtd1P59o+/AWjO2+NvC6LiN+/5
oyrd/92qHjfO5H82TfqS/2rwSvv4hZtf//jb8V/9yzlNUnTz7+Axcdk++gYKts/f/u1YjzGW/ncL
NX7DMk0hFCEb//FOk6y/2+BaoeX8xyLtP+Zp6CL+3cbdEb81uNv/tWn9Uc3mLzKjbloyz6FoCoUy
W7VU7ZRgi4Ao1TNf23PB0n1gwbgiLMxVqzv0L4Fs+MDuRszX58Onqbr51xD/k3fZTRHlbfOPv/3O
M/wY2DSZHqEBHTWVU050NhmC+6kWexSNC6+g9eCg+h6e0RE7shZ/ez0FjLKq0uXXyPY1/UhG/cRq
1PM+7rKulW9nSaOLXL3Bh6NUKI3bZPgViDjfmoq8+P7N+G7fjnl8809jFk1al2Msy7cNdsMZBaOV
0mTTEpTIjVXWZwb7nVLONPKCEMpMWZV1ocmnsqeFlPk9xsjybZgPyIQkME+qlOQ86p35kMlDeIa+
eyIk/jGgrsKTJPoVguFP3q7vGu4JHG1vaarvsSpudvhqb3LOwkAa7moxSZtI7baVIFy70luYat/P
7gfl++STmrqOaqOlmzZJ1HH6P0+vxjljt4V6y1AacZp6FcFVxOh5MNcDfDlYnbTL5b5QPSPM2wO5
C96j1ALy+Aehy0baQK5qz7Bmv3xzVdUFvqC6JVu04T6or58eKsAiUUHnzbyZRUe5Gk4zbk2N7ZiU
dmnFV+fW2NdZYEDdskwV+3hL1U+/e90b+CBXs3GT63bgTlZ0qBXpQsnKipxvIuJt1RmmIGwwOiMu
WBbQcQM9nXIqNyo4VqrbxSE4cli+/zxfzhOeyzRMkKCmaprmqaynrFIXp41i3hRytaCKtAE585zF
XQVvyMKhESR0V8/xekqV+owUxx/nxBaAcw3SQtUSJ5u9TgMTVzbGpkS7I5F5t6deu1cCanW6OdLu
7SDvOvlq1iFXC02gyqeAmTW1gj7sNO3I2FTv++n407rABJOjn6POtuSTR5JUztegQjkYH+7kBnP5
ym2D7g2Nhqe8sdQzq/B08rHaZDVggysLVT5O/+9bY8CfSwycgnvL7l7sSt3UpbTspepuRGsynNv7
Meq9Np/9M4fQx6b/vCdxBrU0hWsM12GsA04tZghhytJvZ2UPvIzOgZNYgSfgBwXbQL/qpV3VLnpS
G1JjPP7wmUYas3/6fqZP9E+Z3eMzqPCTuUtwjP0wVfu0BYuAktQM63/fw3e8NGE1wGxVl51xpQPQ
f7ffTYP0dW2g1pO7JbU3KFD4yP+3x9PpY5wcT2kdIa3FJb4P3g2xBFWHsE/owSUAOmnkUNlpnrjp
iwH6Q9mKc0rDyul9cDr8yRJoiyDz5Ynhh9SLlHWgQrD3UH0CojBI6+Ae1SBYRfV8n+Ze9JinNzQ4
wrczn+J3ov/XT3G8lT99ii7OSCCFrOw7asx69YSaGW7GOAaPr7l8W7JAansizBdnDp8PJa0v6xAT
aC59TTWEeXo5yUSgU5Sqe4GQAlVI2YUC2gWuMa76mbLcRMNwzdXgJMNlDMmxHp7n4ioX22lYDukd
NjeO0Na9dgBElZXbSGzAfAXGpXpOaOwjrvrypOwXjZuba0ycLhO6V3WRaMo+qZejvZp759oYoV64
Ree12B6S1JQe9hHgTRq3eu3fm42eL6QVJV4f4Eu+ooML6Vm1nXxyBk9e6g9N4ZFsUyIXimt3a/Wc
luSHMtDpMwtF5pAhWkTd++QwK0PLzyStV/dJvhqS9fRCXTjATR7knlikWNgD6llHgodf4HxpKLB+
b+fhfpRA+3vjZXjmtPtQefzueU6+NhyeMIfdzPPAPcfMIXDNK6u/DJLFHC0NcwE0OE4um2CjwYEb
l1l1H2trZUpgg1wHzxkHUXqbyRe6vCaPkvRlIv+IBqcuQAxtTXPR1+KiEqsyWhm5lz4m1m1Kglw7
8j6bz1wTp2Hqcdd+nln99w1jy3SIpZaZjebn1l7b5jLNVj4t1ulB027O7M6jiMtv0yY4IA2uSfIL
xVBPBVPpWeu2nQtlb7eucasts3Wx8tf2pf1sbqszblT68Rt8N9jJm4GkE2Zoss67AWgC/0EWXESG
DcpqYRZbPXPsfIv/m0gu+t7VgLsQP43zPhrWxbTVYkg7V62yQCwm2VUh1HBHv5V3c7IYBwelpgFe
W+ooh+gAyhl8afMoEFJxEEWLw8gpiyP08q7RgE9chjENbS+bdhr19cGJXo3CC6U9vPQz83t8pa+v
bOsyYSAp3+mdT7QpJJFPyh4yK+XQygVdDgb6cTDcBtZTtAKv2dNWCXcViLLqzAWkfzl8j5+XS5j/
4U4kQP59LUlDKmgtM+PAFWLNiWm5wQPkBNZzx+fSWUzxFeihAuE19NzXYeqOvwR1G8uDQZ4Xl0O1
DPGpiTAgjR+kkuKGAzzVz27z3qMblgB1bh7g2YiDCqQVjZtF/VZRoMFjstgHkqsUS4QpfOtuVi5k
MIaeVXj5OWG0r2fRx1sSMmqWaoDPPTk/m7LBJS9gktNw1cwUsDz1Reb0fDACxN7RvbisAjhq29x3
S1h9EHUcbaZtuowNT25QCDwz7eafp/2vBzq5eP22V7JmHJU9zNaoAm7+EAswS154LcWAdy+r9rqP
rmH7duCwjS1EdYow6gHpJmh5AC4hjKJkYwYeVbA8J3XxjsU06tfXlKnDwu1+Ng/ma+lN+/BWfzF8
xzywuvx5szRQLUiRS3DqvbX0H2kFaw/KETLoiHeuFkt3hofsihjAvrZvYiC32RKkiirB6QIf71FS
//X9DviQu/6yAyyDkgelDYM6xe9LUJUNWZGlQdlLB/taf41/2Zqr/8wwLhGbI51XWgIHnHb1Vn/D
LBn0d3XNu2cvBOIQrCk4vkiKl121e21RPmR31UZ/r69YcjJIlMcOWhKXzmu0z3f+RY450G2zazbF
uWziNHQ/biBoeopKXGsJ61TuSTVTgDI2L8Hk0saHJuvTn6IN5NU0dnUHqCGfzXwDMVHR5Frl53by
h6bp6TQekzxBBYOc+2PJfQqjBmiQ0IBCKEq/cmgV96HkRquk82yx8geHqkyKWa695NDUMWx6VB3r
ornL93zQo3i9lwvAGmQ2l+39EEKn80xp9f2HVo4f8ssT4nhAAYmEiyzq9w9tZxjEGBZzVC/lyZFT
h26b4IReoKzX3LT352Rrzw54crghotdJxnFlwflLfcd4yyl0Q7WkVTY58yWsWQhj6ET9f77nMfH6
9CXA6/sWMlLK3r+fX1vVGa66N+sOY+OX/sV+SM/Ez1/SOFae/tesGsej5tNo9AH/PVrwgOCphGrF
i/pLD118RxEz+P7V/rzIPg12IvkWQMcNG53UbZpR8NhoHcjr66IAwj1BLiweQxOmMfgF4qkiXUby
UlBbtpaQ3Ef/rsPPQL1BZ6n0r2Sdnn79IPJLwXLrybz0a786FOM5eeEvJajjzvw8PyfHC8hTqdMi
jtrK9LTQm+7zYl3U3oAsF3ChVz128vhMgPaltnA65knsmwMaNaBEswL4DoozYY5uL/PmQIwp+Qvt
/sgW24Nc49X1G788t9H+FLNRV5FV5Vj3lT++4uclAURMQI9S9/67/BJMW//JVhb5z/JCAerbXkdn
1UH/FLd9GvBUy1kN+hw5jkrdGwgUWQASXEQ9suku591R2ujZ7lELy/gCUrqTyDT1ijNTfjw7vpwt
f72ydrIw+9puhGbyyv1djRpQ54W5Q5w+JXff74AvsfcxfCBnleFUUNH8iKc+TS0Ez2GcfF8+DCM5
Y02/dDtVyz7zkX5RoaH813WKk/FO3yvpcrNGVeyQTIvUWncgjEHsgN410Ld0UxhNmadWt6kJaMDV
7/vbJncMiLJnsqdzr32yiQZL6P7Q8xiWArsMjqibNVsleIpyN0Pk5fs5/nrKnLz0yfYBMDKDBGQ0
yUIiAWYLWmLLsHdk3QF4botFb1xnl3RbUQKg3y4/ATHXgksgXQLwhI9cBwZEyynyjg6G0B6BhQ2U
8d1SXX7/pB9Fwt+W3cmTHjfGp+WgJ35vlQVPmnYuiMCg3IXaYu5XqAkWV2GzCYqLEnGcym1mpGZW
ORsCtXbEpl4rcSVKYmzUtEz4mxocfVFfDtZ2rq6SmgLYUabEHenspbtw7kAkrTo5dI9EWuS7cOxF
mN0FOZNKsHkKVyZRrcxDds7T8kN79MsbGoomNIrVtH1OQmddwtwmUnnDPr9+RtkFsJY7GhuoHrr2
pCUbm9R+xkHbBRr+/eR+aHx+N/RpvID2Fd54DB0C9rRX8cAkIFdHz91t2Aqqq/rnhvxych6/56e3
PYkY8jwa/v09010hb2R37Le9vZSNX+hizfIlsC7znKeH8adBVaQwDA2ssSxOI7eji40hx5NyoArX
Vhshryp0vzWKM0v8+mxkBGBQPEicnLanRts4WZrhCvxDOCxV5Adbbs0N3F2I1lSBAOTEkuubCzX2
AE7o++EJFI+FF8Or9Dw9BazFgF/d4tjhkB8L1en3tbYUdPkz174E2kSZsYF3+hGoAsgKrZ1dAucU
P6xq1QaARd0B3Ix1ZisZx019+rVVzaC/p2qqSUPz960EwrlDZ0mSD2DyGK8Gqrvr31HUmZemf20L
V4ZyZK+E24c/u2I1Rx7bB57PdoSE6Fh30j4pHMTO4vCSAE+EC9laa82ys9bRU3CXXGbsS2fUF5Hl
pf0qnC46AEqWY9Bex6RyvLelRSfeO2mborGB6Ee3BHwRWY66olQ0M5k/QgQngzc/34AEQ6yjjM+c
e18iORbf5xk4OWRbu7EbtEvlQ6PetiVpxCqS1sbmpcosB+2z73eX+qXwcDLaySEbStYkIVMlHyiy
bOpXk09tZYuhIn4EPAGREh1+6S1NIUc6bb5SCZq35JjkVa/1MyQzLhr/Z3KuAvSnRXA8akykWjX7
I6L/dJ7KMNGjZI6VA1RzDamdAPLxmVn+2n44vrguGya/noFOKy55laRKVo/KwQydGjF9NBNRIvmV
/gzAD/luO3gzKhOIlgbr4MeZST9+wi+L/NPYJ/cFQrB2KDLGxv9WPJg/5DdEgViC+o/+xwALPHZa
6Jyk409UexrFDX741FTWCXMdOPLV90/zp0v980ScVNsgRhZDNA4oCUMJztziNtNdufHAzZ9rNX3N
xE7m/OQWQUlzkrJ6Vg7NlK/RcKToO/ee3LmAlNHLCSQSl6UkX07dmWPl7Mgnl0iSTaE8+bxkXXkU
uFDqCCBKD25DhqJC1/cqC56rB8H3+8k9u8xOrpIsiQWSigxsPHcPNQq5jvEyQzrJHelBeoPgWlUe
FE4ikzMD//Eg/bTGjsfMpz2kN1lsoUygHHRtryme6L2gWslXBJDa9fQi3jpQTJh8yPOZ5fThe/J1
cR/b7TL6NOze3we2U7PV+kFW6Ie4ce1pmishNuavdLv1pmfD6gFL3tXFYw5ETsSvUXCY7udyW2tP
lYKFhnIzJHRg6MXSCkR7P0MRB8kZDYqKpmJKXS6+n6g/L/+/HvfkuIVDpvQtIx98igACCNTSbDa+
gjTWoqvOlXn/eMcfi1uaDBSCOuTvc9OmUjqUolQOGH1UUOOGcnQVQa8AqMEuhNLu4xwYbs+WPrUv
idFx530a+GQ1gLyzyk5HLhylMR9CLnqRowssN1UXiGPIIO178Oje/INGSKIuW8k1Og9lOhSucTmQ
tUWnIBMHIdgLkQocL1Sa4e1KxEvN2BkmSp2HIFrG/aYftnp3OY+Axc8c2H+8Fv96g1P7LitH0LHJ
KpaVAMAKOJz1QTV0ip9aKKYh8U5yJpn8WpL8mDQwI0iJmyp1vd+/VqqgJDu0RGShudHgKNbxrlE6
8o8cGs1G7RBwXprdCknGGv3pJlvijtkrmmtky7RGMfRBzy7T9JKim9p6enQ9zpfIb/eSp6FdU24q
qH1kTWbxo5afou6yQYojfUwFCsYb1VqnaNUk8w4xEyCB1SJHBggTCMdQ9iECF83h+23w4WX427al
AaABRTEojxuaME/O5inSIwRZCQTs8rIgtMO02+uQM1OgQD7U9sZsb+Pymt2aodaWbcx4Oae0ZW/1
xoEP7ScuUjiIodlvre1q78q0CHERUr2OWI0gjODhSpIWNYX2nLztol2VaF8s0wk467IxN8OjegEb
jXIkMSZSVvnt96/30cX97vVOLgBJn6e2b3g9MYIkJUOE5e4WL5Yrbe1Nj/MUCufhIqxvqSLD/EAr
Bf1FoVOQWop6SUmt5N2Ea+meoi58gOHDewxkXV10TJO2wqkoRn5bWpXlineHzTuuRX5AFgqNjwFt
MJSfLRcJEP0qM10F9KwK3t3TA9hkSyN5ybpFq15SYm8AGKseHVvUtTusUKEWo6vL9D2PlVM+k77W
6hJpHgdFSTRxa/0H4lffz9XXO+u4FAxhC0RiqRud+prWKAWBtAkIjcQCvW0Zesbc3uRB6bRAgsSq
EG7T3QTVdj7G3uPWaM8UM7+cVicPcLzbPt1dda8OrVER/1nx2qruy/bKRGEPiUj/zBb/mteejHQa
iZW6BiaKYFv2Fy2p5TQ9Ksatam4QNu6KrQ1Fs75Auqg4uqqtz8zzlyPtZPCTyAu4eoWoImuygt8+
uUbq2SwG8OfSash3Tb/RsVAcF76/RZNKia+CGlldEMfOyLV4rnT2Nc8+eZqTA2BGP1vx41A5ZPlF
a66RD867hTgUv8DtVcAHmnMx2ZcI5WTAky0JokfUM1LZBwCO+fSr6jeZhcsVdsfZPp+8qrntMpQC
1oQu8KA230/+18SH/rkqA2wCHw9i9gvwq1HTMZ9Fcsj0sif4tnJHtDh0tfb85JvQMmbUC0kuOwx3
bTRWj+lXo2uD15hkQ7mu6yskUq6GOstdMU3vllpMiK1Jb3VrPBPzTSs4U69hsOznwbzkxrqbm7o+
E2wdl+dvpxovoZEsKpala4ZlnwQvx1Y9JEUlOdT5EVSB3uti5NpafT9XX4vnpOMKmgYm+A3acx9/
/2k/tmi8obpihofKMp7GAiU9LWoB+BYomTSJryyAKu9sTjXgaXROO5rqWn/uXb8eSx9PAXxU1ylA
ydbJdTzWCAsF/hQejJFWZtIgiFUZOKl0jbERtVccZY9soQ0wW3GPWEvSronVg1kp990QzWdW73E3
fJp5SwbSYlh0JSF7q7Z8GsnhiFW1SDAFh5FBvCpKD+HYmI7cBu9DjXrT919APdkrx+F0YVOSoqOn
AxY9CRyxqdXl2S54917b/S97Z9IcuZGt2b/SVuuGDKM7sHi9iHlmcGZyA2NmkpgHBxzjr+8TUlU9
Kbu7yt6uF28hM8mYFJkRAeD6vd89R9iJtbEcHS+Vtp/DPFrktZvstM26Vl0WH0BCyDCYlXFsAUNV
PU/xupfGgm0RtUY794MBaNR13k71bGoUo+ssEZ8vLY91h1h4+b+pen+du99++dsUwuezQ9lrer+c
CBCZSIIsXvBgj4w+ZkX7sLFKF3tetg91fmaLy9qX0cgGtFHEKz8qDEyQzJBqlamFFNUL6GD8Jqa9
t2uflUL/CMPGWKVyTJfeba3Cc/7d+2v/n2/w7zEruOPMc9lz+KVixjDfhbaMzMdRYGUokPIoN2Wn
NGmPcxo+QSY27jEbREzdR7nL47pcl61tblN/uHhprY8jSNwl8dLTlLBy2LGVXIfeOSHXzXqkGWMk
Z4uFrTiqAOH1l9jsBqDdZrqsinRe/pvPz+1R8tePqyCAFQgyxYIlKfHLvVaLLg0Sz2wf+zRQ25Qd
4k1ktAnFRSnX0NgIYqVvUljdxm6pjVhGndhiz0jBVdRsTYnbxDAGulFMluGShJc0oQUXzWKTMOSu
Gq3utS0riqCp2OgeLHBlNOHKHjld/+u/yq+ZTaLShEUDU3D9BfKWZv5rcYBhOegDoLAPKQTYo5EM
sDCLVcHSp8cHaVmJul3mSbcDXchwD+DqpYgJtODxyQ45m8TdYKQHJ08XHFSrFXGndGU7PO5//zX/
S3st5+RHU7XVl/51a+XPSyv/667+LB918/mpzx/1r3/y/8P9Frqyf3rHbvszf19juS3o/MffFlWJ
moWC7z93W37/jr8vtwj/NyvwWF+hOcC/sGjxz+UWvkQEOfCIUBDEtORNv1fy0Yn/42+W/Rt/knuf
abP7IugN/3O3hS+ZtislbxRPct5F92//2O25/nEFsBb0x67P3//7zxsmv1SeHjFwh0cpaxG2xefr
V+0qcfDZ8kKbw26vwrU32cFGR4Nz5MkDpS2t8HMaXvFvnq+/66H/dHXefip7GNIMLO4zDB5+qUKr
yU7Z1yqAXxfaosEMaUKCqWWvMA2ME9KE6i6cs2IdwFMPmly98Iubj43rhvs2Ef6R1cnfoepv4eB2
xMMg6C1N+Pk/qtZkQoDQCqTZQL9zgU0o3rS9AQszmbv1XJr6h2tn4pl9bNT2QzMG37IcXHFUuOJT
gvCHWkjQkHypZZ3HzBfnYRJYH3yw9hPwmA1viK1oCA/hN9laf9/4+e/L6G+sYvyry+j1s9X/Y/FR
Zn+5kG7f88eF5Hi/0VwDaHGr+gjW8rH/+5KY4/7m88j1fO71rErZf7qMHPs3CI1sltEL4kqh9v3n
ZeRYvzn8WQortrvo2/nWf+Uyoov+lwfOrbPusNJCxeIKyRaVf3sg/alkFFnv1DE4Eswm2aEP3Rft
iO5aJyMO3TqLdkLNA3wLaS28Kp+P/jxebeA6mxIQCJNFF4iA34MIoGFxAsTnbk2Dw0GQOfO1Eu64
wy0FKcEdbXfruSPUEJARvYkDNymEXrS5CgGGjMnabhWXVZZV664M82Ug2Bjn6j82U67pwyhQxU6s
DTbq5YvRBT5wiMTgCSbSr3CqrDtbW+VrZkzWteocnvizaK6Uk+ZBiqE4eb2G3VQBikIi1TfxK2wF
eWykRzbPgNHiTYRRobjA81mJkUcnp/2pGfSmF0ONw6p5EwV/rAxu/X4d31kpGehYnmKgYDZxXm9q
9y5ckI/QsimTxqvH3TdkabSc1femgV9gwwSTASfj+lRJ6PtDzSaLQLZZXovSYH3CmXes5j6NU7Qy
RA2xYj3IKxrTx7ipH0kVFAu7lBc7wiCYILqbrHWLOCPLxyv6jjQhLZOEy6bJoRwEJ9GOp35Qq5up
Bpqg8a6oLBatXdzrNnoMpgajnZe+61E9eLp4Ff58ijN5nHpg4tX8ChWT1qreTlX77PX2ml2iDcaD
+ylqNlKQkgETBGG4+tZyuxodPhtGeMfeNCvSQHgH85uTnyL1OU7zqlIp6NPqwWaXdwHo5SirYDMW
Oln6kX30LDKSMvHPMaIhSPK4SdKFMIJL3TQ71frsEfMTCZnOckp3kZ/u59Rben220ukdi7emb911
kbdWTfhRZOVPetUrQ98bdnqXxtl6mo8ZXWpcr5597Up8Ec1mnr/1zATj8SUG7gWdB8D8ZLBOZ3/U
lb3LnDvXApE+u802CPItx35GAFK/AdXcNMa8aaPq2QufKmfruvlDY4WLkRZ9B5/jhjWOk2tiRHuD
GF9jp+tgsC+O9i669y926W9U9TK3rwCSOQg17xAReZJ4O/dGXmcTYepnijn3PWmiaxxmgPjzu8mw
mHtU/CTFWonSzFmdfG9k721vHcK6h2+BnsqcluOEXxeMxAIWmrLtc+D60cUfrUNRx++e/cEn6Dg3
7cbqIfbY31L/wYp5n9SuDGEQFv3wlRj5vZkNj2XvUD/H24ii3hydvSzfSrSdi1LgC/SNtV/rkzME
hxTgSNJBzNb1cpTnlimFn3WbhnRy179aqD3c4ew7586D7xzUi0ESmp7GUxdnx0a8+JR3ZpRvnKxd
uyB+Zels7USzFx69B3k+k2kOMbsNj/J26cV+8GT1O9U9uOqzmKBLp5uGJzFWNRhsPbxSHm7+XjRq
45vtyalSrInBuRJgxrJdU5V4IUakaJzF4Ik3lVzrPKOJAdbIaN5y6e1QIj3L0li3tPiNrMDtZQT3
fe0dDXHf36qK0t5WQbSH0bQe5m1ZNNBe+l3rtWsvfp9c79rqFgxMm2+HEXur6i9OYL5iM/9h+UAj
6mTgOd5URADWozp7OLj4O0db3dbDQtY7FxFXtnF746XV9PltMDpRysi7cYNnMzCvTtAsc4NwAeeB
ctkkuqXHnG9G6/vkT9tRzKuI3YK5IY4AIQWwk8z6F9uMIu4K4Rd2mGWAzmWpoZkEacZBB0h4HYXH
uix/1qZjch8Pi6XPcZM67tCwry7i4VGgQ0P+aPVr0yJLktV58ApNHbibWb8HYdyc3Ditz9AuSM1I
88h6851jzCegzcHCpYQ/osrw77qQq1VKh2WAJP0Zd/1daOUnEZDx95miH8OC5LNIvEVlWXw45K7g
W2lYS73Qlo2DZ37UXv7RVf2lzfP4qOLGAEFfmhAVrP6ka9tbisktLihu0gevaG3YbI51sc23MF17
kBhXLLethtRcRslzHAnyCG2U89lVsGYSuWmD8xAkH7icg0VWw7hmT5/BbrsL5XSvi7bewnR6Nmip
ZHm9zbNCH8utkfneXVpmez0S8ZbRjX7VhN7KDodjkJsse4y45yvFzkyUsH9CL72YHu1wBbYlgfFZ
YSnw31TcP1duCAmmkc9NosLVwJsFcm5adao7oZZOUBkv7ATxBv0fes/FeMBx+nPo+x9z5zzhbwNk
RBYgvGF1SvPOvbkALct8q0UdftSNJDLBIQvPg9oQm2eUm7FhEcXlssrteRl3YInyAM6CLrlAhq55
bTqwPeDacehZYm2a6aspRhiGThrtfWs8p/MHtrG3gXwKM4OxQW1I380vshmUmvHTzOx10Qfw3eB1
lGpYgUOdIJnPEYT0/FLiDrMCRRMx95Z9P7+ZnfOF97eBc4GxU6cZgBMnIgM8NuRpoJNYpnPK8vDJ
msP3bAjvgzq+9GWA32P4GAL76nk8oVz9Mx735Bqjin3pmJJc81B6oiGAQsU0med4vXkYyFIs7MpM
tkPFQC/G1HHC2QWQPPudcDw43L7zRyePkOkMKiHg316aflZbF4/eJry9Yjm0FAwuebipcqs769jn
mp70S3lDPfVuzlgUQ+tCujI6JXF2pm2DCRTe9ZtHG2hluKr/dAEfb/yST8PYNQhWa88nMpRofO1k
wsUQUkXNDO28EPRrkoF+RZtUhqhu41Zkl0JM5jZxIeD6DfJhs9U+Q7ZbPKbZ2agPFp3Fq+xLiqQ5
oHHKHJFJQrsdRLnNHYLHZvdWj99giJ4ir8bjGoRXR0LewOUAYMvyuE8R09HBHTvve6icS8ccdk2r
4dbpZuG45iXKvgdVIBZtHHVr0HoXf1D0yP1sMRgVwh86L4Sro7VTF09mVh4mjvB+DHqgVzCUQCs/
qjE+zbD3uLFpurVpUx+E1/lHiKwNSirDkRdogeNZw/+8Qk/i7qkygoOpDm67QFN5X5A/ygLnUJve
vR9N/h4a+5s2jGjjJLvWTI2H2XeCZ+aGE5m+oE4RCY0DHDQ3CunB8o4PCjSUKvJ2Gyvntaxv22Gt
8fU/i4qjrNE7I/WffDR6vQfWCbPSAJ+gSOErQ/CxJj091hOeQft7ggvT7u2fHfWlW6N2Tso/DqD/
fcr6m3ULIf+/aRzHqYmmudUffyF4/P5NfxyzfPM322ZHQXBX4/1kA/UfxywR/MZAPeCQw/K0L/7c
rXAdvsS5LOB7/vGlFqY7jQwn+I2tBw5udDM4oZkklH/pTvyrbsVfe5Qi8NFKklxy+GH+LcX0SyuM
gj03cz9SO7BSDeYqNCPA0AIMqGO4jGXarf/04vxfuiOOZd6a7P/Zqrj9SLJ5lusyBggch5XZv57r
CItldS3ceMcwg7UJieUAcHhukDtk4dWpWzbGBFqey6jnjqq3GfZSJt46rZSxA8hWH4emz3/mtW3c
5UiRAa9lj4KSuVnWLqA7nSo4Qrk9OAvQTPqcplnzpcYZ5lNGUbzyytz97Ll1crhCRIiIEh18Vk6S
WrGNSYoVo2q2xei8KH9iywM4UHKVY0k2GHhoCsw6LN038J/hD0sFxiHtb9BHILcUpV7PcaMsSKHA
aAZC0Zss71TRjlYKUr48v8gqnoYbwch+rZPU/QS1FG3bIS43pl1Ue3sMeEyMsiGWG5vpem6luC/Y
ZFwEWGzXTSHbV8jmbOUmpv/mA6Dtg5oHUQLOHqqbjUIm4y5Zrjoyvk+eLHOsTfTxF3pQP/CViVUD
w5WeZnw3xbNcghCzk1U0lztX6+8JBwOC0TXo5lazPe6kyQac6sJtRbrpZHoyGUrh+YX8CXUO0Y94
1caPVhV3PgC7hfJwTBl5QFu9Yw3MpxUF8yx6b43MuyTz2XJ3USM+Bw26ldHswwQtvpbpW31jraNS
jBeioHKMWSGOOk6SnCrT5YjsbC55IJceVIlZNt+HAIBmJxYqwENVpxUcyIS5CRB0Y+vHydmrGWJ4
M9jnsqBgq/SjRC314upunwXeuiQKFEbzThQOr+Kwds1pl4vMWsLsgs8duYeyjH4OA5RDGt7LrEO6
Wqj327k6nrCF5j5gAXy2ZJLoZkNoL5e5/1lxxOEwft/ZjBu17310dYDDxyUX2gYgBwHxLR0HhQEk
8l02xG+BNF9i6kpikcaNxRoX/i4kJSPi0FqmaTHsXdFSbCBf6nZm3BprOFaSekbOjHrn1P5Rk7Mm
WRkGnG2FyUfg3tBgBrLB2aaocfZBkMCitckHdprxc96wXD5ZzTq1Ke8WLnm2bQgS/qk184QQnS0X
N2TxTCt8Y7U9L5hCRZPHJvavodZLU6XGMWjsDq59CJASL7xzHLzuIRG4Rk0krmsss+CTDUpeIF9x
vy4d7zw07qMY7OkNWgUCt2HcJ4yfPc7vRCLwVnhhoi++zSU2t0X40sGretXegxdP4VY2Ot1GuQge
+5zk+m3xD0S6nzTXmq+sa1jYe8fNoHwaWJh4R/rmecbpkPZdsXLB8C0tDL8bLeru0KSW9SUB+e9T
M1x2pux2ld9GdwTD2QpAULK0dIK+WWfpfW2q+oCwel76Q+B8GDItV0Y9HkfbOtmdV+6ytniAh0v+
RAbTPmyVOAdmGG28sN7lJbcQOTZnulIBq+DafAYEj1GyUO2Hx9ZhSmWZZxqvciCZG3TLGQNkY054
B3u5M8JwpWArZ4DbuErKau1nSI/G/C4vi6/WiBmM4pXj0w9xq/c1CwrDczrh26rVilvOtOc3HTkx
VK8JMZgxAeaZp+pb5PDXKZr+0A7Jo9XxQka9vUprLE3leIgpT0pwiDlrtjK8H4f0kk/joe3kGhjr
y5SjClTFEF4mi6Ijjd+TMYLBFrMdWeDWSdJ+5Yj8oEX5acSKVag4wdUajPO8A5e6TXJuzkFPEjww
vwmhoiO7AOmDA1uuHywud0lczGrSlTaNM15v69QHLPkYzEZW2vXXecauOOeJVWHOjGZExif+ZqJE
TqXRqFYG9gokLEs4dgXqKYsmQSZXJgq4he2XuyL3IMuyzG3OY7wzTWrHNtlZnTlzN0gOTjO/1aaB
LU9nZLEK9n7ayXszk+5VAIGeZF6vhHvztmOJ93MiONitkiOhZyivXfsNIP+3ydCcMrm3rHIvuqS+
jVZg6selk7jtbhiiB0b5065zgdFCcz1WWYb5iY1BOKv+U520rwUARRKszf1ovhnV7YYY4v7WBAvA
Kx9GU8If7NdM8c8G0AGnMXjMBOJmIfCQCNlED/B5TfyQTc2k7uICPjkUeCCaAOdGPhDK9tQaGCJU
9LDW75NNKMz1rS8nn5z3EWzYwkTEJ0DCEd3t3wIrLEGAe+/ojda+EZpYaMrbqe3YuK2B06QgV4QK
88GztrD3CPB8tcHYvnB1cCOEeXgZJbtZTTrg707bvWy9aOu1wzYy8S4jFrxAwrnOU7oqMZQ+U9A+
yyBL923tsVMNQH+FT0m+Iq84zm1GLCKJXuPBOIqxXIdM6JGnKkIdqusPWVcPm7ZW9rKtEu+Zk6F7
dbRbXFGIbX03BV1hhDRyNB7MyWb3PdNvygxJRPHMc7dxKPe9EOvYpZ3Lm3eOQpktq2CYKJPnwV1G
M6opwIy7RGG8STLccTkMgOwmy4oTJPCemXZLKyqIsoMw8+v6NUe8cSrT/MG5LbQ3k3MUdqu3WDa+
Z7V674JhpXoaS9gfsgVU53nDPtilhJtNVIPGmgMRM8PbqcN4m0p81JVnfenM3zsVQOK4nuK1FL3L
z2JNQdB40SENJ3yq90pVxbLkcLBQKbEnCxxppNFYtkqeq1raj6Kx7U01YmWKm7xDHtebJ4u77VJw
1jHGkiOqqVhxHka44lqnLIaLcjePZv2iHDVv47hbixrOVDToRRjL24luUc32tK57DCpgcTfO4AKM
9ZO16BLyL2IO7jIRraoCQx0q9oMAkxKYEHwDI0PnaRVb28C+gKJiM8eog5qO/QtEDkgisR9lvTtt
2yjcjnDEcf8OkPHnduVqPC5elxKmU1ubNfSMpspmFDyZbB9JGPaLsJvdBSUczuielzDq1JKJAxm6
HhOaiW2XGGHALXzEdz2HelfOxlIzPFwKU98nMSIwDeWWp3i+cjO0OH6Zb2I8JWua+ozemQOn1A8y
CPfYTRG1tdyNoa4voD9nS7dlvGaMJwFXE/0M/Z6oosVQqgCFHnqyCOxHZY3kgNAtLRrLzHeDA8Ex
oh45R4KqqZOXBCs9y0u4ZsZoLweKhaGb/EUt+6ew5JFVDMV7z+li3xq9R6c0hktgr+XcuceIMKa6
tYfpzseRua9vp1uXMRCK2dZ6ZRjZIHpowLdwJ7RoDWC8W1nNkH6mpoe2Jk7kDilCuBIT/pM4sb93
sqoe5ljdtxYvG4ZruW6psKzAx25XcPOVkiPoIwUp4QwkAYubT8jNxLaM4i+AKda9Udg8yfryTEtu
P0PJHVB+LMK6/b3syZemJudtFiRfLeReqM/GPaaLTzF3JKnjYGfP3Xuhbf8YemHDInBnb5xgjD/w
mribrhfWpswrzEZ2LfqdoJESLWpzxmJ12w6PIaknkaOPCYOekzFTsOmBj9Xsl9ZzoMQPJ7RbkJga
y5OVEGmYSyQIjYnoSRmRfjTBFSKCuakRVd9881QxwhZhBeQdzzkTIbTRWN6z+ppY/rhLBe2lINmj
1nyUcjolyWTAF0/VY5G4/ZqtFe9nlwJYQMJb0tQNZrIQNCGyMUKfgGRxofJ23nmTNSM6V/anTouw
XsCshSIuqsPUo8bynR8WhoiVqqNjm2c4JtS7l1Thtarzeu1VrdwWgVPtcu/LGXhqgOm++v70Cgbf
X86qcHdeVb0Ut7OJKOnPIyrVcFZ1v8ld+3vcFrsgInFMkbi9cZwlbSjWtFkGDzNxLA2TQY8XQHTP
FdQOifqxT9DVltxuCuczbmBiwGjcjW7S7E3fcK8GIoI4v/aBE5+Nmhy+lnl6j2jCXdoxn39vevAT
56nj5T5DOeGf+t03P+g8wRvtfloE7a/IDG6dlullTtvvjZ8+tJFzgYt+G4VY4xUecwlg1ebhVTfJ
Skgg4ModIGBNeEAWQ2aPRzpIw8GhirnOfjffRWU/ry0dxUcvCpxdKqntgUUp0rWFeekGa6NwroTw
7nKrPBc3nwV84jXEeCo1nudRNw8rt2FXgZ/hkI6KoZl04fCGysZY5rHRP3FudHm+JhimEq/7SmQX
PoVVZD14fTn8dBK6r9DNhotdmzYba5ZghwiR7ykOna5elwCG12iUMEnyuH+Lp478TWg7PxKvb44t
MReKcRvpYG3c17m29/TkNlUDoyHCi9k59ZdgL6B13ZaHAoOswvdfYtMA6tDT+i76+ptrzcvOCOeV
FyI/rdBMs0FUh6s+6Dwkeem8B0O4EsTU8turCgA7xfs+W3hITM6KJriPzu5PWVrvOyxXS6687tKb
Uc2cReCeZfE2TLmDoluydjJpf2iXnbjS6la4pmdEOvBvEZbOiTUskVIAAO/awTzPvXXJq2Q/ZQMt
sCmXR7v77pTfRBqxHltydqgbGgaUYV6D1LYOurOdzxt/sJeBM0y0tudvsNLblCmgUHeExYKDK4Z1
PTgsIQ7pI4G5Yu92GS1HcBL7oZi+FzEXI9318ieOv0dPjRupHJ7YjCQivhW/EtAmI3MvSXrP6WCf
dhhZkNsjJTLyc1LiD/GEfev8egxfiGI0bA/G/YVz6owvsflsCqaMLbdLbXO6nMl3Jwib1lbB+Dmy
DX3KtKOXmWiXc29yyLacYTsbAiJDIhlpFPGIBLgc2wUz/Y0H0SSf6rtKl5ucl/GxFnRPClvsOh9h
RTUX+1IUR9OjhBlmbzxguvCWjWGGeM1aVPBz3ZpLqQprXTmAenutnes4+c7S6iP/4GhSlFTNwTnt
OGZmlcPmZjjdJ5xJvtM4HzfKEyxTuEP2FJSCqmC4HRBE1GHZHeyqWUe1RcpzKMLHIKhLpMC5zGF0
MRgZlV0/FbrTJxMpPas50ZBsskLG4D2VWGczW6kcJastjhamork77AIxeivPzxjAF0BqN67Psz8K
g7NCh33KDeWFLFS4XLmWHPAT655gMN6yyBLN3jM1JYqTb5AUVcyNvfw4TdkrjferrolP591knQur
bx6VrE+9E1Py3mRUQcMGKz7jjMG+HIKj16tDj/sD4pAz7tsQQbkxVWhvO51uzJGVi2iwkhdE6ny6
q8rYdkiFfropFc26BipOEvY9cnimKgSMDJVGzq1WbL8KaO8I6UQGWiRHNTgm5fsYRluk5ovSr5kQ
Zh2RAbJ03pBYHNg7xGutUW06NGlL5RrRoRjHgPZxbm+NufBfJjW9xiNlWp6LaofBLWDVmks76Iz3
seY5U9T2UzXpI9Hicts1tGWmxl2IKazOpBRYU4EYxDjBWJUj3O6wYe7FEdXYTLVInltuaX4D+x3l
Qn7uop89Nmvs4PgBq84v92aqolUt6ZFYmf1sdrW7qiK2TyLfY5sFpTtMHiZbLY+B2BltGKE2wkuL
nBNTlmBrhS3EtAkpG1vpb/Tx+w3yN5MzR4co21LOdp5qxFto0FOGCKVb4KIRwaUSrB+3SfF9zM1i
U8JxXpsRZVQqs4PRBg6eta5czF5yhs7+IwrL+9BoP7s825hZ9CTrNH5pAsyYljLY9hfFAOwose/N
MbrmBFBfMAzwsB+Qi9MDI4cJa3NVjbHxs7KMFDeE9yzlaC0qls9uxu5NlPpHpxCbebKCFfX8tJqA
jhV5wJJ0klLpIAC1evuuqMZzksfxumvhWXp0dmrLM49wbl5US5dyxL3cO9EJAecKqUiySmr/KqV4
U+34gJRjz3P/0ul2PbZicxN11La7YzEBO81UgT+3l+6My1cMT2HesNstBatGlm0+SHUjqAz0v0SJ
GavnMcE1HnOadSjQojE6MQ6LP0J3pHGoQQxvkjyJvkUxzIChvam/LCvatKiu16NG3j4LdJH5/GAh
9PoIc7ao54mdL/7loAYT90povFh0Rz/riqeO7oqDp/mOpmbmpxyyZWH2sxjZX2J8ysh64vzFvDcd
vDVGtZcu7Xe0Y8pPN9b8eiFLN5WR49YmjlpqtPEkFPrlyOLirfTESBl0PD9sR19QCeCSShxrW8jx
ibwHQty2YVs2Gqt95bhvdHj57VBNrwrp5UtjqMptKIObOMCPP8tpeChpQcD84tElIcffXpGVol1A
eoV2gp77J3wTXDVgNmgbyn5VdTfiW09js054jeKpvHN4v+lPTQ9E8mkLxm2/JZW4zcrmJ32YeG3l
E3kZT/drlo4V4l+LJvCQ9e+K++EiG6snKLJ70UJ9kfV93k/1bp6kurcz3mWkMq83cY8R0qnpk85Y
xYMTbpvRHFbd4BYPXZEA+xv8kLNMsnUJ3FV1dO74/C4YvD10YQxZpZ3jeznrgyZpuDDSaY9hsV8O
obEMpgqmKcNH3G0GHa+iXMdWf2iIDXhc1s8G3p7v9cA+F15HunwOrVa3I/NjDs3dUFKzkzLY1Ub9
vWPcX1bd1qrI78whD04b2U0+EzMvEsxK4rl0xq90YHzI+UpdKibD7KKy7eg2J2YtQCMs9IulnTPJ
jUK1xKxGvpsKCKULXZR1kwYjA/hO7ww6wUnQaM6X03BVRXVEbapXYzQUnCMGvScJXO2H4VBkycGL
vZ5MizEtugCulCVnaiJu9uyR0mrKwlOM9G4lAV+hC4FvZ6l3Q+FWL7xxT0FrLF1mAwf+hv0l5Ozs
tfSqGzu8HYQGHycXwt+urx5yNEcLDIQG9bkano2w7o5BNR8iRH7Hysf3QJnY0lzOnuOBJmLs2f0q
CEb51Da3SgANVJahZ2tnoAR98D4PeXSFsr4NlXdRgQv2Vc3HKbM/YqmvNrslATUuSip/NWfmQeSM
JqNpJJhA8/mrDK37trGOmoZmYOIt8/B7qyJyFk775XYyWIUGryun9XblIFHUrn2n1Kyfks7iXm7o
rl5ZeQfceWTzzTPILiin/Fn44t739JNHrSLEgAnNxvu1YFeyX0hpZKvK0GeGyeZW2yWVguC84Gal
v65Uc2pkTSwv09zXBoMbQ4t0RIX2LoooV8JqvstKXm2epcmGiTqC9m9aVvWJgX64TCuALuO4ySUN
c0Hh+Sh8fCtRbDhIXzi1FEXc3YHMPZpufetucXxJy1ury4b3UnSPuS0vYdCvx4rOOPVTx+AFA2dW
Vds6bA+lHHEqjLTrMm5IZncvxV1sYbuxWjPalFIpQABEerBYXA1FuCnobltZCW0PRVY+oRC2jXZc
Y8+cD66FR4dRhtgY/P+xzrQb12GTMzD2HExprXjTZ+mkn04j/EVuZ/c8JnM4axGWr2aV5FLt/P7m
pH7xY9v8oplGuEyxGc+JL/n0O+NbSPWzaJTFVigcbNSfFn7enkIhI2eQG/eGF9VbJ1V7nVkTxuk+
3/bIukaCalLunK46+aIVrBiMC61NZJwRkpcCb+y2jtMIfGNybua8vOPmDVQnM+Od7fXhyaPjt7PK
KDGJVjUtnaY3xKvRoaNzYy7i0XmuObaDJ0mPohIEF9S8SX0ogZbW6sR54ofIHXaCmaLxsj72wl9R
m1klYJ7oFiaItX6ILfJVTNCSdTPBrfWbZhnHcbsaqGfiaqCSAoPxUegJj1Ddj2sV2GpNbFvvrCDh
5jaMzUs35jnNsMFVjyaKoSfmtKc67YhtJvKTM+WDQjB57nDYFBePlBsVnBenH4nt7SsqpvE2wpyq
6FRGInyY6kqsKTBbmkDezL1pRD48J1OzDW/zAWb5xgOJratszR9uPuXrMS0KOvxoowtWnnrlPmLv
O9KTJF9hdls23rmPVtL7MEg1yNAmlH0iRwPm2jf2o8o5jTTAN1DxmMHCDsfvdTxxpY/zmz2X01Y3
xQMdWW4BHY1blMiOG6sHy4ZnUv9v9s6ruY3gXNN/ZWuv3acmh8tFJgASjKLEmymJlCbn1D2/fh/o
+NgUViDKvF6nKtPlwYTur7/whjy/xcd7Y6Y0SEfTnXudpy0xOd746VMMVZh22D2hUMxbjKjmbRg+
FgZ7R2KNMwfZNCDQ1b3FXtBR3JnpFwoBqtQhWQ19utAwCPoN6qTOQ8BQl5RpWLPVIrlNE7tfVGJ4
GFKrnpl9uKxwXZUDdKtKR0HfHw6qQ5eqjg0wQOmIZArcWTucXj2ytW2YvepdE64If3Y1pxJlYqJV
N6pNBTDHXNyozoYwF1/XhfQ31sgEwcK8tZzRIUMEux+8q7QR5sIJpptYG5p1KS3+HuEIFge+jyM8
3yEftVVu1zeB1z5rGt06XdnYT7feI65GNU46TjZzk5hCCLzLOs7RRWxx9NpGk5w3uuV/0cw6XEac
Y/PUHFale1v1zRZvgLuOMe+Mk8ZYtvT0MLgYvLnqwTDjM4+rPPBSzzikPc1s7KIXE4VQNSBq3uLk
OppY3UXatDk6PS68Si9m2HhTJhr0pSYA+jeGMMWMeYn5EMCnWkgM5KIQxevBzbGr1OJFaunXlPSz
JiidjSPLinjTg5BG0XRvFuYvwGn0KaAOaxlSz7njr4K+DKyF72GRYeLSTubT1+1qGPtoXZIbYrTt
jsaq8VJr4yOFAgqI/IaZUwC2n1w+XOh5lt52SYUga50YT0xddyHyAI6E6+wmt5yUm9ZzkRRocrkv
8QoEM4qWe4YEWsv2VzgwUYLwuFaxzHEY/WbYPfqlYf51qKbx1tZkjBOh5bXLtGzAMnahbq9jfxhn
NRyiZOkpcLAJkNM7kcSHCKIJtQJk+gSPxdtgrNRL41Cvt1Wg7TyRf6FNWy3ITAW4NDfemXEEBcsZ
o8UwRfepJRMEUoPvhrBudHKSsfjKl52DWoQXAfs7GQfMh0LGsnH/hALPegRqq4EQZu5rb0gw91N9
nAP0Wyp6hj8IJwVtQVN0lIcqyO5VK6v7utdoYADoMTq5LlOaDpkNygDZeC355nAuadlwm03y4Ks0
TZFgkjU+luFrb37vnZpZcpwOeGP7CSPNV9u6kWRRAyi0WmHZXNEVSBJzmzfoJ/o6BK6oHq49B9ni
eBun7ioy22vYZzuJRFyu3G4R09a6j0vjzdPRGxASlYTft5yqN3/KwJS1i6yhLJ1KwFh1P94GQRYR
ygeUMCosrqPXaiyfQ2cDxn2th8g6VBSsOdjJwK+jBVJgV5PC84aqbvQhpgOIxN6T8k6n7ecPTCU0
QUPEEkiElfW6MAljIdbDC6AG33Ixgj+ulgIZtExK5LVxD46B6zQ4iMVdAR62vE/GwNta+Ibh5Whu
7Yr3ATkPBL/JZKOs8dJjvvi7v5pXHi1K3761apsZE5Lyy0KzxcKFnrjwtZrQ6sd00GKv/6KK0V84
mPDy34Piy6jFHe6u+LwYuruL7e4ae7uN52SvMGbuhILR2XFCXZumhmcJlqAptMB5llUrxwTlbIC5
hbBYLTxMuTtXp2bDc+26bs2tWwOKbx1R/bJBkS+LwQeV77uRPjNL8bUzoNC7aZCDvKcGKEEHIkIT
07cT2fRWoC24AI7frEzwCo/TGOWga5rSv2rrEuqmL4EmA740ny1DAqpQzhCuQ90Q18PvwURmZxBk
G1fxKXsvyb8lWLQ8yx64ZBiVzk1jgfdYx3rN8srFFwszkjsVuAU693QXkT2mzpamyVoujQ4B6C7a
h70jbv3BaL9liWvjvin9t2BIIPxNckz3dB60VTB5TC9U3SNYVKUl91VjyckcEkaVG5m7FpNck9FJ
YD22A+aI+iCR4REugkCqAsFjZxPzkt+OunaKzvSEHVng0tKpjbZYl4mJPFmGHfO6jwdUVc1MrjUW
I5TY2DlkVWF+DY3jCFcbqxvXtsh33MZ+lTLewykYXunfpnMVRKuMSVGO3HQt9Rtw3smet1Xtu6I0
XzRdabf4ZPerDovzZRkPJDtZSP0k8nkwGOE8TtNprRS6+3at7Hsc9/S33LG1pV6UIIxVoEgB27Xn
YKalqHT3QeY8+3b3BfCAwUQ1WFkxstm1NVg/Kqu8crVrzZfXymItsIKSl8RW5BburS3zh0LI5+Fo
nyftyF3j/a2hf1gdZ63OfZAhOJHwj3TWDZn2qwjH8FAkOK3PBxns/WZIb5TmLV0cXmmVSoA3gE17
0m3tqYVOC6Ndijie1XEyB7/VzkeBfYBKaoybzYgBRK0jM507lCVZLncwPHew9EJcKVr/tgzbhV1y
oJkiWsbleNxsgNUTYFxv8MKyOY0AoDIGmAOOB1TZmuwFqx+xGOQwUtS13dJIE/POUzQf4gb9qbhL
Nn0cDrTqBALug+Vc0bn3lqAedAoCz9UfozIbkO+tuGmiNIMBI27x3Q29+GdUt91BYVXZbcaqRL2k
aBK6OP+dbEMpyCLr22Aj52dYFWME23od0ONwczvfeMe+SzQN4dZxBeL97bE41rxsO3bMxNwGyG3e
RSP+G7VAMUR5zxju9rhK1kysXSW2aerm2Gh6eHNauVA3cOm6JYOB4tg5RrCxJY+GMYvUt6LymfVd
gw2D02OIHKZVvuxFPezcsZ1WlRFn66wwrZ1eDfHSa5X2PE32G4fVi2v6V/jS2XtaERz+tSmc7yoO
vV2ToQA+0K25ptOHhTWbeS9kaF/3Qy0fytQN+Ly+oO1g6U8CB2jYuXAJ9kNflW+JUu0G9yTsV7rO
geRYNLtw6ok2hUjK68qEjD0EQf+WdFH6YDt9/1UaNYanVtWjAUynk669MU4BKlNV4D5Kwxk3cY8J
J72rZOGG3X2Rjc0dIgP6DtELvJF1VV51BOtd4Y7N3o8tcEe2HaQrExj6daoV4i1qgW01aR/+0GJM
XGOjGhnvQR3hUO5ALqsxkPdFhL/fmEz5sMxaGRwiqzBWuQA3X6QeYOGu5XADOUL5lR30mC/fVXhz
qB4HzsH9MuiYqYvWja/GlG5N7gTVXVPVgFkcoC8W6gEPSs+jK7vLO6ZVVD0zKBHVoaCLghkw4F+n
HUZzZpjh96zSaWDoBcC5dKyu7MTKnoHi1XOra3zu2X5rBTJWdlVX15qOl5EuzOiJ+cHoQnoHSO/2
0QGMlnbMCFXJ2NMNgWaH3fjD7YvqUQdxeV2WODWF5TX4Nb43kunzYDKz28mPh29Np7KfXeljwNZ4
SDQAFWTdzIQWDV/j1iumORyodK7rEb3lov8V2aq/CbJJg4Thy2UCM21h505yj1zGMDOzHKyIHJK7
IbMpLqG6JZsE+HdLkzwN7oyRMNRqbGstKfQ9e6tdTJ6Gu+pE80v5joUydGfCcwszvlYrPe7eD/GW
d9V14bugw2iWzBqnia+0qJlWMaSp+SQLSOi21e+8sRGkiPisR0PAM2dtsqiFK++qOBi+iDqGdeaq
dEet5/ywnZFhjC1iC2I3BJ4nwAIJ7cfcsg+R59xGbvtsJV02jwD5LjIHBeKp9PxN1OvevUbbrFkL
zUgPEaD2a3y2p5cu75n8plP+zfaCX3LKnDs0OIxFFBXigNGwfaMHIrky0ya/qUoEgOAy46qqOfQB
YZbvIRM5HOh4kMdJiROzjaet6WWIwEMy2EyIC9BV6PO7IBByPYZ5skr0gknCVLo3etbGu8zu/OVY
4z2ftCY8LAvkW6+ifat7LCk50ABickbcSuN50VrGVz+1wkMdV+NLaEs6hKquBxQ0O//HEMjgIQ+N
5mkMhwzyXO2/hrFt/0qzbLiTpgoOrS3rccn4K9swXYBWxWL3N8wBjhmS52V3Dbcdo8xUZW/5NMRf
BFO6ZQTDYef7TYrjcvsl8TV/LtLM/Z70spwfq5xl0NQYOwV6KfemXkPUB5HzRmJSHZSJgXSbN/xN
q5zVKAj1vi6Mx8keYg3Qfmw1kDQciGot3qophW7lXcdTaSEgjhBLaA7dLzxJrJXSSoJJSb+OCMgt
uFFYbfIijg/9IJ1FEeftIjAymqU6EL4M+O2BijaKN4LWVDMDpOnehzrBq82NbgUJwPVRpGnsWVzS
XRyisqi2g9MRrq0WSDQrp3vrvKE2Z1il6LvKYvI50BG/YtSH1H4IUG/y0yNortYoknt3W7l2tepk
E14pf+r31hAkYGB7e2By11lLpBUgFFU+ylHIUXZje2eivwSkIkARMQ8XYSzvau9BV2Z4sNNkelSO
jYFBNGJq29nWEZFX5JDaLBCcQ6HvEqYOy64Cl2cJ+vTgxMWqDMd2pw9jdFvEprnwA/K6AWc6mmxF
vUkxIOxmOs5ju9ymTc9gWUB5ZApU9OX4HBvSmVWjjyhqOIJ9irXizUwc704pN3+VFZjwuYsQyTRZ
dFfaXHtLbOyPVy72WmsbDPGKUR1ZW8bwh+TIw2qwIdNhC+nBuossIeeusB38iro3pbl3MIb9r3QE
mDg1xbNnkvaZwKIUfKhfSW3k675pWa21U7czuHj1Ha2PdN0QcVdFbVdf9GxwbqbKFHRlzerBDwNg
hwyHtaeEmfIEOjlR36WQ9Cpbmo6OE9hYlrtB/DNHZRBBb92eUOekHkhVLt8qE0yC7ibaD5q/0T2z
HzrDU4nTRleK57gnyGYo04AtyQaApi35pWc6N3j/uiigif6nQlTgONmCrzyv6gz3oLZlalYicDpo
DHJY7RGszRqcLhgqV5u2DoJlP3ThTfijYNLdmxIh87DjJfoNhYYhQnsReib0XzWS5+SBXI5A0xxm
bB3rcpAWh4ZoqHuSOynNhTC1+h6fK+cI70x4ODB0mHzVJlmi6ajdiMIzaItxCstFWCoaoHx3rBES
o38wkGqC5jy2cGEEo7G2Uf2TMDrnyYq7FJssGEGZHUFiVrKCYakKuQGp3m6tqilee4t80lEdqnhV
26P/PmFPG9X+U5P3zpsISG2DWq1FGenLjAsuwl62O5I24Pui1WFzCTpApP7RvZbaYhnm9F4iN8az
xIfVXOSe/RVsUrinwijv9WzK6XImxyxSYgcu4C3fhYyd78oGZ2TIohEoD4ivWle/eC1QWjWRq7mh
yJZsaX+OnbdkWNLF+2TS3QdcwBleNtpxVt9WyORYYNwpkBKI49mYfA1bZ6uPJaVh7CR7uxLOt6Gq
ksWQdvFPAFzSAvEVQvKRrnpIGl2AFIZ6SMucZudtUoBpAgsg9lkWZPTETZzp47grb/wunr7XeRQ/
2V0FG1k6qPbgU67/0HHwebUzr/0BnENdTYPrrHtmRa/ss+Zr2lEjoRcfPDjdNEW7oIm+YbRurxgO
GNfu4CjyDBQdbjFY1J/z1O7uZdGmID4FASst7ANonmleVZF+ZYlEI9DpP6TZ54+tMWLI5HYFcVDy
5uYVvoI2mNrIPvh+P+xG1wITHfM3v/GcR6jOzn0epBJWl1uUcqlXNJZErLPpbJbIbIIIfUiCrGVG
jrHZk0er+tFJCV4QFBUrvTaOQC8pG2YNRdq02ioNunCnI5U+BzgigmsDYvh8pAaINqqRrbgpIkLW
oCxtBTHcvUa7ru9XFr6jX4UVpPsApPBdXvfurYwzYG++oHKciTLXHx1/aseZw1RhplXY/GlUzEuz
d0O04Xpv2RmNtR0Gp30KAN7s4L30M6vOuq+0j1NAXD1AFhMo5qKoJQ1XaCkPZpzqM88DiwsTjwBX
u/G6HvMHz+gOBtT2HUIC5lJ6wbRDLyV/riY4eVFXHrk7tAYRlnIXY0hJSSGaglYrqu99UvflvFOI
M9ahkWwaDZqwDjd1VRaAsFI6PY+ZjYJPb9vTInCiaiFFYB/0TsRXBdjgnYq5tMLSfNVPgK6j1g3m
kxtR901gVdFcwuj2MSRJ3lW6ELO8NY0ny68seBIivw29Otj3lV8+qNrO38oBktMs14b42rJ1Zrot
IKGl5RXOcdZkufgUhdqLCRLpkDcBEBkdSjFKRfZdoqNUQu9ee0nacdhbyCHf1arXDl6IKGLbiPxg
+l1xWzcyeYYd2q1abOH3fpHHh5HEYcucnj6z0WRIXVGNzTlH22XoaZifG4a3LFLbPfijKxeJMsLH
mszpuaroWSvTCfZDWKlVUjveWxbbyTcLaPHPsWC0FYK1gRZpFhRHVr7yM6hFsyzMnRtTte6L02Ss
fStN4cCo2E9mXlKSgSVu9BSH+YRDdkAnWIwAcZXdFnPmDOYVPeDgm+Yn2V1oeqjuNkn8dXLSfFGU
7vQjrM0S9ILV7ZKjG21bHPFUFjZVNJMHbdYLWodazI0LWySvOajUR9vL+v1Q6c1WlSaOg8XEEW8m
wa2QgGsmV7cW0DUkiHg0OSntup9jJJMd2jDJ6zhk4VKmDXAfy8aJnWwkJrS3PrIGk5lQTPdElR95
Y+IxgGAI8H/YnYsqzMfveubHb02c3pPdyU072t0sZwjxCva83aU95O8gdp0WBB/7j9PU0+pZ5w/R
d68u0Vr3j3ZS+KGvaMp1W49W0ZyoyiiaTXndwm6ZFx3oxdSR5tUIGeWFVD366QNefDIAuUZrkfv2
VvNCV838mtnCkXrkg9vLw8cwGRnUd1DrN6aLxohy+UUTkyZGgaNcU4CX19KAUyObaaQg7R34Mw6O
iXZuXwmVNgaH1tQtKTTcB71OmNrBKAvNUf/eYpv2pdKdbiN7xF2heEePeowSEIh5m8ZkSuOlLiMw
ZVU48EJ7S966peu8SatGgr5gyULcVyNVQbAlyBtMyY3gEANs/CU8DNXjTkeF3xAjJKIaJTlBGjZ1
CkuNIXqL7cLamHjKrwxgzoxd/GKjJ2GFfVOLBEULqmpbsyvJbvo8vWqOhROdErW1m3p4DXzEB8LI
LmyasQzmpOvVb42Ft70dAUAzZMMb0HBEmzJJ88M4tn0b2Rz+YeaRrkLL8NdWGGbLxHbUHi65sWdS
ZfzQnFr7NuS22gylHA8TKhXPVTjKr2WXwhNpNPAZe2n01dWoVLIcu1guHWSMYApY/sKtAR/DoVEz
Br7lDIh7ubQ5J1EXKCrzh0kStS+gOVwlNJTC2T+StPabUovCDWz/ZpNXZvcrmQDaAGAmVOalBWiu
EqBK9BG+sKaDyeqDadmjyDCnZyLWRRS2Vy14bMj5RknnavrZMMm/cfwCXOaYH2Vo+sIh70Mcl1Gq
lWePPbPPbJkygYAOWDAVzjsLZbGaUQ+ITdKivWb32UZhy7tvxmOlnKbjNgtRNk86M6aYDhm4eK6M
nye3Yl7JOmRKRX50R0px7XVx/8OJNPvB7hQY0zatoEZYYQPqKkoX8qiikJhHmn4Nqt4DL7YY8Aec
t10YP+RSfHUyEsiuyYwtNjXRtoyb9klOkYSakVt3IZygbdFY5cLVOrlKEhXd/cPsBqpuy4XAPOm4
8NXYEVW2660QSEEKrgLMm+hPnFBM4Lsjn6EDdKDNGnuimBB194r8IvhRPYUWYaJloGYhDkOcXUbz
QnwollQm06qslLnoVW5Us3/EIGdkqY3OOiGxQXcuAsnRUs3+o2sjx4vMLNpI8HS3SQB0WDgqXepW
MuJ40NVon9AA/E1g/f9E5/+tazCTzxOdN2UR/q/d8T8e/s/9e0mp3/+//+Y667r1X5bl8E8bvSbX
Mv4lzUZ0/S/P0nQLrSnWg34UU/2nMptxlJTyNbQpj8YleCnzf+IkPnKd+Z90ZENxqvUN5z+WlDoK
Rv2beIz5Mc68yEee2sVpYZSPUTNocCJaELdbv6CpfMkC+dzFjwTrdypVg2rzojZGbTc6CPP37Zcq
Dq8G37jAmz7qt/3t3o8/+/7ybqfcNG1RL6Gqr1F3p4R79xX/wsj+U73+32/l+IvvruxpFXVZ1Gs7
UNLLzKCSB6eTTOVayWtSy3k8/Pz4h849wgnfu6BnY0De03aNd03i7pKIfHzhc6+edfP+CcremIzY
sLQd23x2LIsNQe3lTRfER8/d94nmaGx6iNwxi6XbvHCqJ7f6/vFtHzfDX7/piQotc+hAaVWl46I2
AfYJtz7F6ZGJProlmLXh0KfYOUjIgzIEXA5apMFMpSP+29Ve+vaBRtNSZN7Oq2G3RwVI8K1De4sp
cnVBYPpPMcN/LQ7rRLq0RPFjcEtN20k7+apg/4GLBTr2y7fyrW4PF9QLz7zh34Ly75YgHRa9C0re
sF68mE0yk8mFXXNmZfyW5X934bAQTZu17HhI1szIEWtZ5d5/5GT271dzsuE5jGTnaNx03uMTasK2
OmqWvrrRQWuMTVBeeISjNObfVol1fLb3z9CVqKHSWN/Z5k+HbkYNSgl9pSW6U8HMDvJ1JgDol+5C
L7NtqdmrUO+fUBpbqtSfh+AhRqUtQjEumiBY0/tfCXc61Bi8kn4vIjtc5aFYxvgmJsG48KBP0xxt
NpLe52BkS3p3K4Phx2SJdQPV16TnGzVfJCVQ360iae+C6rqgjSdgVNpDxHywOPSinHnAuEoDhFAv
b0b8+8CFUtRuyxLN+ZqzOexQf2rWBJ5FbDhXrVbO23S8ET1EtmHhNG8lrawhVktK/1ngvoG2XRwH
TxPzI8+6TybmS2ZzQdv/3Do5iYHFmNiRNyXaTiH40rxYyV7Hu/nCNj/Gt7+E7lN58CQZ6E5l7CGH
1DqnpWR1GYPk0Z1PdGhAbKtjuWndxsda20B1prCXJip/YxztKuwrbWwlvUw80sfdeF2/JW/fKs6y
Ba0pMEPDhYX2p9ziv9fzSRQt2rCmXmM9D0O1HI2vqcDNSL3oMQVx83XCaSalCv/4nfzWa/7bOzmJ
qWxLdDhEp+1ML3hWib5qvVuS5nmg0RIH8sjwCXU2tpZ9YIjIGFsDA+64wHC6xRFZNMDNynrtOczo
FEdlBI2yWDa6DU6+nnlmM0MCa+MiFkbFddQnnZeGh5rC1gdi4VrfbNZW1Iu9TuJrV790LtIMMDmA
VlIizFL4bUVerg0JMB0eKNLNo/6lLK+PzD8nePTSn6XeksZfsto5FwBPToJAeP3Y57x7xgege6DW
XzKiM85c+rdg7LvwUdLElLnQ+axMJyPstvvCANqFPwXPqS8luD60IDKa0pr+4qmNC2dVUfYbvZo3
kT9zpmfpxvzJ5njR90l8VziY5iG5VRhddGE9nLvJE01yByBGjVqMgpOpNqHFaSZeP15pZw4w8/j3
d49Pe70PqsLgaIn2tm8uhUV/4y2vNyhCXMgPzgQP8+QgqMYwif2RQ6YTnNhfhvG7KX5+fPfn3svx
J9/dPbP8IQUkRtbnA2PbKPvCgXvurRx/7911YYXiAaNzXXQSFgHDf72Vs7q58rpoYzUPH9/8ufdy
ku85WYEAZMuPjBBRnZukfnWSC+5u597LSawqHUhMZai0HaCmwtx09uLjW7aO8ecvcQlNpT9eTO3X
qCQNEr6NHs3zBINNZqaOyhYFsFo78a7c+FvTVjPGnzEiBfoRZG49jh1+X8CNYtEudFxaRBygf5xu
hiFe+XR2GHksbKNZYUIFJLWm+zTimKSjpudcxf0ts5y7AeFUvBnb/HsLwFGoq86mKVVdxeHS11ZV
+GyFyYWc7tzLOwk2YgC2DjSLpKgRK7NeNb743JVPbYKdSrUMRvJjkXKfKBQuswvx4cx6/W0U9n69
RkGWW7oz7XLE3cYRjtaAw45zJ+HluZl26ev//eOfKnbXDDmEEaSEShqExhWCNR+vqnN3fxIgINsk
7DgSAOC+syncT8nzpH4pJInTXL/whs581GNZ/X5HWxZSUnFC+z8D/6nvgvqS/dy5Cx///v7VI3g3
GjkndRMtQZP+j7r9WZn0M9HBOIkOo4x0Fxz7tHNakI/6uFBFdIC7+PErP3fXJwECjaGmRW2YBYPk
EZ1gs/TnH1/53H2fRAjkGoJSg6a/K4OHtsUJIyALp/f48dXPLZWTvalpVmg1jAh3NhIzbvootduI
bmbCmW2Mbx//xpknOIp6v/+isTLzHq0LfqPZdNaTm7azuHMuPMCZF//bcuHdcomP8lKKARYNpEXN
Hr1U45+77vGFvbsuYLq883Ku23/PEthVF77mucuebM2qA2WLgtK0G7VNpJYw3z9+x+eue7Idpd+E
ssm43c6K0Cd9aJ0LJ9+5j3f8wXfvQRhVRa+YC4fhYdDu0NaMzP/ICehfBcCpHh+853gcRt4F3HUx
LKLy/nPv4mQvGn6bIFXELSO6hoQ4BIrPXfd0J+aTH3bV8X6jtXtfXlIoPPfpTrag4VOH1DWXTePr
GEjDJQukM9fVTrZdWpMkNi3XzUNgUi/1+PNTr0E7yZ27FAyb4xOQwErJ9DpKms+9X+1ky6FBWltZ
SQz15MIKcWtcf+6GT/ZcFkYQPQdr2lnOg4Fo8qUC9kzs1E72XBSjCeniubVLqjsn7e56hB3lCKSw
8a7wpvnkWznZgCFWTYDw+JUIbCVQXSSUPhc6NfPPrV0NbT1MbaXtpmgJ31HKz52Fp9Ke4D5S/mWy
oLMN7MnEX37uO57sv17AjgPSB7+UoqGH7fK5LPK3bui7EGdOUO7NlHgx5lvY3MHnigbdP9mAY5fr
PY5RcpePaH9ulLiwIv7eOEHm6M/v5kVFyVSa9zD538cGomy2Vn0LzwDTlebRCmvQqLefeeXoAv75
U6mObumA8iN1Mq2k/lEvfnx84b8fK7p/sifzeqzcrmJPalVMna+tDcUxYK8+vvrfQ5/un+zMNA+Q
Gg/J9QBzz/XMmkcvn7vwyWZMTA3PB5dXPzRLFNmDS2bP5274ZCt2hVMXgfRITl3YKMYh/uwNn5yF
6uhWRCJD7Ktuzfyq73efexEne7EBVAVyhO9XRLvsqNOlkgur+9zKODkOGyts4Rvyin0gtC6FbW/g
33kpmp5Ycf1P0qF7J5sSe5kx9I4JGDSVVkW3kQ+uul+poUDx1MWm6KkE5lmnmEqIYqZgHIf6faav
lQWRCa1OBZg/Di8864mB5b/v5mQrx31cCpMh9Q6q5DxAyA9SwgyDih67A5+d0SXxHICvHLxPxXzd
O9nQQwlZoc8ztYMqd1tX5aG5EPTPfDbvZEPLobGjKuNJ3H6d6OjLQGdAsvjj1Xbu4if7uWsZXfXH
1dZhRVcjmeJpD7EwLnwF47ho/98mzNGG648cN8Obq2kbBLqAZKHlKmd9DZ3ewSGgfAlwtRVQoVFI
2h7JzEdINyjjRWXGi9EKZ12FKstR2VCPEYsQiwwQbOpqW5ARF27vTGzwzD/vbnIQLclHtnAEJslO
riRku49f67krnwQHObnAeZtj1MF7oLwq3Avh99znOgkO1lQGbZ9y3VjfSkxILBBbGkqPH9/17/bI
3z7XSYSok0YVzjGmjS1s3SRbAaGDO4wRByxhY1rLxPzlJ8/a4C+T4UfhPlrG2h75TED7ivoNtaPd
APC+erYAh4BeWTh5uq7gLSeTPfczUG/tF1vcf3y3x/X/l5v9bTb1LrlotKT1W/S9dhWigGl816JL
lOvQrMDif/wLZ76iexJDGPfAjDYR8SqtEo3fX+gqfe7CJ7Eis21YE1oBZ47ZHoXJ50pr3T0JFZNe
pqGq6NphbToXeQL3s1l/7pZPAkWcVVKXCW9blTsEZYvhwlc8946Pf3/3FU0g9U3T6wQg3JxDb5x7
iHR+7pZPtned5Z5u1aXaQe2fII08f+6yxp93jPCoaLESUTskS43bsFl+7rInW1sw81UEUDD3BX7g
n77syZaGxt4NaR3I3fA4xcOPKmtfP77fM6HIOTnuK7sKOyS7abE2m0R8k4jDBmb2qcKBYd2f77hP
qtiOwEfuRDZnZth8Lsl0TvYd0kpwsAouixIuDdz6k3d7su0k8HM+H5c19zbCXZ9bvs7JjhuRc6xw
cyR7j24xXnjJRHFpSGcfv/5fYqdzsusax/znrgta1HCHbz5Hs93NayhpznSFkipyieGdljRI96LU
AetQQTuLvJ/Q+DF1qpZp8CBEtSrLne/dsXDnigGH8Zg2zw4OfKobZm0C8QMyTDzVCM/IZQHMuBFX
cAbRvt0gMt+NW8fbVP5VkKCyS6dxmekVJAFrruBQYSmVYzo1TRpI8mbmR4gGRE+N9vXj1Xsm7Dgn
saGz3bzxhlHtLHfeOkhVLD6+7u8W29/e7El0cP04xo1Kk7sQXI3jPoRRiLQK2iPj10DcafFblv0U
+UM9PtvDS0j68/Hvnnuek+gRSVhhBfqdCF4sC6wf1P5z1z0JH2kMjcLyBR2H78i5IHrzqcue+ii7
vkxDhBW47C+73PbDhfToTEpwaojNiaer7PhVg+TZIZlDs85xXoPxc8N9/RR2aOLsjPwet10GX0wH
lc8LreBj/PnLorFPAohjVYVjNJNktI0CjBbwbyw6EnR+AFRfSsbPLBH7JJ74WQdZTtIE1Id1iJRm
dWHJnzkI7OPvvTvBaxcCSWMdv2UOiwPSWoGUdPhPkO7Z4dK5uz7ZqDDq+9xJuWu8DjpE3aqrj1eg
ebzA3975yUYNsgpMWdeT3AXQ5s07Q23D0VoE6lGLniLAWJM1LrTBXmVlggA0Iln6je4LZLRRnmzr
jR01G9tS24LBpYlyOGQfFMjdO13YCyGoUiosQH/21aaJH/HbXRQ6IgoMgCbQ3Fkq5x8/hv67J/q3
5zjZ+dagD55hUtXnKHpN4bg8ynJ6zJzH+i3BeAT0/SwMTcbDqEWj+IAIEqocSG7JqwHtUrtHF4xs
v21uhmoEklYsPAtDEBi/KQd7g/aVNgHmCUGp4YMIdKsyir1T7KWNAHtJwE4zhA2fpPVmYjWTpF/d
SjxY+rCyjfxQpj+07ovbo40ky1kU2tD2nJWJNlwBk0tZr1W8jyIBosVZdeVtFD1nyf/l7DyW5EaC
LPhFMIMWV6jSorW4wJqiobXG16/X7IVby2Kb9WEEezggKiszMjLyxXPfVOuDNCzuhCebqdGgxJpY
aDfnJTvcUGiwabRLC9UTcnO3mcDo9XRYv2UFuACx4ype5EzZAHNR7cloHdMUsIB7WjQaMGQnSA1M
6PABMLFfyrxFfApm08F+00tF7aibzybst9Ky59lyrdnyjHElBKaDT+nZTHQgtILXyBJmoJ+irnlR
8q506bkF+aHU7Rcx99aCuoq5GOZLcX05lprtPmm2U7IWpi+UjjcKnNciUMS1tTbnBBqcuhBa/arD
jv4ayS4iTL6Y77Neb0cz/iIy3AjH12JQLMSwJQjmaZcGZ619bNIDABz8SL74MLcef5XNmVKMs13J
Cg5i7PaF2MP5qYXvo4/JF7vqjbisXsXlth/EtL/Ee7HYqVAwLBMyzBbxmZ5+8RluhLdrSaiMwSl+
toQ3El2l9/Gg/XdcuPXcy8//CMpSFmdKSsPiLtX8KfLBNn3vuVfheFSA5Sg69SI93QCoCbUvUuhb
3+VVNC6qqsGVJZx3lKNcoykQn9IZrZ57qhBffJm35v5VoGyEflDNy2XVWD9n9bsqHBvAlIp4sd2+
0I4ucs2vwvKt4b9awqWe9kKRcMCfusKRe3OFTOfuW9/AtQqwn+uyUKN23pkYWcS75Ku7mhtzXbk6
cklppsz0X09cSLQHaZw3ZRk7dQ+zS4Q4Jqjuv19fuXyjf9mvrmV8gGgxJJKJboayL+glnZQ95kPO
grNS2TlgiVaV9aObzwJKZDNeK+oEbvKk4f42wkhKTNgJsx80Eh7mWLxged/gwT9Vy2NVPxVqt1ro
QzKL3ykdl7AhsVbxwWKYuun/+/1v1ciuNYITuBrFbFhZRfeazfjv09ib9JxQ8Jopoh9JnrJJyHZJ
ibau7qrghEWIYf5oqsbBVtZJaBQTl9SV03q3UJUQLAsqmd+FeKFEd1L6nMPDMr6KwDe2EuXy8z/C
wDQJZmN1XNeoqXvBn2EK+r0SlnIVYBY1CEuc4rlMUBxkHJif/Xt8pcty/Nv8uIowKJ/MzIAgtauq
x9Lcm7/KPU50ZuzEeCBJ65B+0vKLHPDW6FwFnVij237SmIpBhv87bPhopddfymduLaireDNIQl9a
Jh9EBPeqNx8GZ+H5M1P2VfaYlRur3wTKXYd9mGX8hJNeYj2VtQ+YYuT41NWR4Qz4Cmj0GFrqgcre
2szqB7Hv15FEfdyIMFKp7MC8b8LyOWr8LIMviE94LkuOTNuPYOEFn67Yq0Y04HRAMvdkIEWqvI2S
ZyzdLjBoYyWAkfj3F3cj5F0Qm39OtU41pgBrRyaEiCmLgFTrewHvWoqIt3ncjBiW7HILk6xzMzx+
64WvlYhmJCVCf0mzwuZHP/VuAnTxe0++SkyCC2Ihqi8hzvxZlGdhfPv3c6UbEnBJvkpIlk6M+sXi
gNtwWSIDqA2b+3R8z6VTU1Anm8P3kBuBrHq/wxEUWrqhbmG5SeG7Ag6BhlynpthhLOJKhVQRzp8j
lh5i8pqBc6ZrAJnaG64VbpZ5LTwSACx4PUBSHxy507zBACQQSvYU0lgyzb8D7CnwtU32Yn4vVSBl
gHsfxOWQabtu/t3hCq76kvCmpw/xchbaNvaz7rEVUZ+LwnwwpfDeAPYCcEB6SfHPxyu70d/m8RSm
uGyb7x2GEDpEu5ciA4scRABMq9bLl0+ju8c6y+5woddHO1I5oKgo3jGTVvBZVy38h9tDBPMn7h6N
+TGuzvL4WI/3S9+7fXgWi4el2NfBRhSOabEO831Vn+b6IVF3urJdYhO7N+wWI+xy8FIcTym2t0vz
lKq7SvnVQuDVpW0MyfACyDPbX1k3enganMy6fZlpeop0oGZYPQh3vLra//r3N39jcV1rQgd6zutS
ZA3QWJJ0x1j4XhT/b579sT9g4Idf6cRzR5lmlMPyVTLx3yL6SxS/1oTWNINEYTTxYDHwuRa1hR60
WnAX5pDHtadMcpX0NXl5C3xt2QvGm6D9DNLFXsyNZb7o8W/8De+rJrvThLU2pOuI/nvIChqn0zKk
we57wijpv36+Pz5/IHYjPv6oMIIKdKyxE8Mvluola/rb578K/vWC9UJCZ8xuwduL7TyqV8P0pIBS
FwE4fnU+uTUtrmIuPj0plkcdobHm/twl9H9rul3rSk29KFSjuigF0n1iuNng/vu5t+rO15rSNNOL
/xXYDHSnNknhWcZHNPgySVGBfXwv3U/hT8X4Wc/bCjTa0vbuWG7zYvabZm3g11e3PXY4XE4OAU7L
P5r5SEkjM/ExrzGXUF21OArtUdHpIPI6ObJF2G6x/ClbybrIfwsmNKOiOFYQxTJpm0745JmLH2I8
tVRPbXPKAq/rDwZ+WspRwx1H0763JUhXW4KlCxgGBqRLdX2fSlAhv3nJJV3tCMkwSRi8MYMl2dN/
9vEXae6NmSVdJY6KpitCfknvRKGxI/01oHL17zlw68mXn/+x5GYzqwTAVFyW/BRCCYeh5gvR641s
7lr0WvQT3NR2RvEBwrQgCYn0RwxFv/gC//um/rKiJfn/vndURIoYaSrFDKG28eXaqSPNVJmID13X
+aHy2+QCM4Di5GgN5nhpRsItYtxcJ8cOF8s5FN7x8P2Nt9D3Yvd/CfQfA7kgXc9pcph3ud79Ul4i
Rf31vW/oKqqEY5Di2zMuKNdt7MegSX/rudey2dCU40ppeC722ib+jb+/99irg2sscF0F1nTZyfpL
I26/KUqWrkWzmDSC0ih53Rx3T1DfX959XMbxLzNJvFqyg5j0VdTzwh029IaxYI3zdDFZrYp9auA2
NHwWM0djDM1rrPoijKZVJ1HpHMXX1PwZXeinoDcAiJzKhC6U7LWah4eRNsoug+82PQU5HX3SajIl
W+zKdYvobXhd5ONSnsN6lYG9kFYgIRylO43tK2zxL45TN1b2tWo3AUKt1BUDpr5jQFSP3wtFF0uL
PwNGO0/JEi8Ml5CewmEltl+snxvns2uRbjQoiYSPM/f46glOYQoLjQpflHCtY+IaFH1vNV1rdkMQ
oD3NeIQlGWtWA8sq4/F7E/8qxyjbRRMr47KepnXfusY3b7muVbugikNcUHmuJO771/Grfoe/j7d4
LdqdFMAQizGgbm8eAUbbRckd6ROwiLJ9+M6AiNfyXaWEEgqmkOp2lx96UJlC/0U69/e9RbxW62o1
qC+APZQ9lbcayz1Z2Tem9cXW8vd1I14rdhXMnMz28vBF8/rZb8UvnnvrpS8//2ODkCs17OqYHBQz
M936zLhOaYzI+95YX63KOCi1acTceYdXVRKAof3ipW8NxlX5xxDJm40S1UPnq9O6qFbfe92r3Xuy
5kzUe17XCD5Caa+GX9zV3HrdqzW4CE1j1XJPzAP0LOIu9c33vdqDTQyPgeqkBD3JlVtby74Qk954
32uR7mzQ2KkYCXcmq+A8PH1rcM3rHbjXGnHReeiwb7yvDD9uvekljPwxe4EwgKJQ//dNKVz++03/
E57+/71XvBbTQubgDCBN024ENZOkJgqTXP8xwk8q1Xab5a1TBLsO7HCSwYXDhCbOuf0sQm4RzxVm
SBfT4VXJCSO5ExCrFQVQmue8es3UcD0WoRtjsBiH40/Ecl6NSYSRYb0Q9PC3WnhIirwFugNY+MmM
zwkdJzAsh6OCaxhXpfKw6iG/G81LNtSbXOGCJXlDIeIU4qJs0khD/qpn+P/SGuNAj8fPtNoEab4Z
ynYbRbhLTICx2+44ysXW7CD+3U8TBZUdHmktAEm5hT8m4dBua3DlKb27VRCfl7HcxYI3Y80us6PY
7Tzi679srHLcWFaB0xvEdfqWIWM8WjGksiqC+wGS4lvHAdG8ClJS3055MvI1K374NP/499d8a+5c
fv7H3ClFS1QiK0Yaugn8ef3vh17Ss79NnavIpLaVBZs+mncG1E2V2tvScZMv6GiUvpidl6n9tz/h
KkjBaFPgEiMhVwIdrrrgi9rkZmQlcfuYza///hi3xuYqYsXI30DeMODZpj587zZANK/CVSoFuppe
tGo0pD/V/BV+b0u/FvkKrQiEinrhLlEBECj3FSLwf4/DZYL9ZbCvxb1QbYAo0im565pNjx9vTTkd
i/fvTWvjKnqhQ5Inqee9ixbxwAPspi8efOu1rw4PsrHMEZQmWuOM91qA/pP1NuY8+RejcmN2GFfL
MQ/qdixiZke9nFrcRr+61rFujPbVigSnO6VCwK1lYAZOhZqG4rWTovbHChgakAhJEOLbV32qN1R4
onG1VsO+XPSh5f4Vg9ClgtJavoP7tUFLwcdrV2o+OFjeeVVTUzyietyf08D997y6NYJXi1jRy3HE
VXLepfeUlr+IDP/dLv5ttl6t2iZBDIPVPvPJDHdR73VpCbxHOxVU/oIsdjEVXReq5lXE+DkvPVEU
qKhtKhV9R1GsZtNEG//GE5wRI2jzORdPS7lNQ/oqh+fE7Dch6vkApVMgDT/G4SNtH9J2LS6bvh58
DEKdxvolGF9Z4Em3BukqXiS5MheK1iw7ReJMulVRtpbQTkasmsS+2KF3UdPNnJ5QWect/pbSHZTT
f38/N4LstW45iTRaMxOy4jwCcRzDAt608ktm7Ubze/c/4rV6edZMvWMeIL54Xu7Tbx2DxWvtctMk
bZZhFbzLUr5Lwxswwf73iNz4MvSrkFKGS2wEI69rpm5Q2pX6xXNvhKprAXMtkmjib35pcdy38qsO
7LUTv6cLFK8VzFbYxzCdSJAr7Rf0uDl//Pdg3Hrpq8jRVqkIEGShwXH2B1Py1P61Ia/798NvjfRV
bABrMc6aTPCGgInhcKx+kZrceunr6JDDPRokRjoagKwldo5JNYWMf7/0f6Xkv8Qe/WqxNnHWdHgY
ctSbBHtRJLcDb6eIz01EDgRHuOknG0d+N89ltzc/Bf21ovUkbYOVOgx36pdWYzdG71o0nJih1CU6
Zy3RfBXK5/ybZYNr1XAsxpIVIjjcydVza55Anv974GT5Rv+beC0YVkdUY1lZsLSAEHe9I5c/9HEf
iq9m+3NEXZgr63A4pZXlFMbHEIXIRraooPAEbcAFGfYwrCMQBqDi9eBlNF5MfTtKr+wEtpgLK1Mq
XeBBdofdmiWepXZvKBuF/6U/FwGKes3plWa1AGUW0E7Ah8Tfdd1ihtZFW4u/Mv1+UoNtZVU7qflp
wFyPq9TRFckOJrxW1N9YeG9k41FozGPZoaJUj5TYPVMzV5NYreQYF4gydodyvl8m2U2rbRecR6mg
9Ki7QRG4ohA4jbAODI5WekX/t2n3SgHvp3bhjnhcOTu0yrtNcg/hhLvdyplwLxvC8T6qRF8Tnovq
d4UNM5Y7vmatRsvAcD7z5OChCLeYZu+CMfYn5bwse4TNTlG72LXahgAPaTuoEghYxemGz1nYy1Hs
lNJaTUK/wc9eB+9ZliXs4N/i+DFOpq0aaD6l5LNiiPShd8J+9ATxaOVrcYQ3VZfr9IKJgSdgVyLe
nrO4mZZ2NYtYGgq/x3w6z2QzdfFZi1toC2vFfB8vytu4pITra9ylJfJLXu2s8XcsYjv9LJeJI4KB
60AZzcJxMocV+IjnNrhP0fA3F8prTvMvG6PFVXY4+vghQMGF2tt/jgAti66iZ1FeidrZSno7Vo41
kA2B7R4Soi+FcBdD0dWMBjgL7IugcTqr471/pslBraSVDEe+ovtBmgAUxourGg9UzagYXZhMq2CG
VxUDj+aeTpZ3TQNvMv1t1PFRhYGr0c05KscFB0Sz1RxkLlA3PiDuoT92x0ZfLZAMDWiTJKjomVrR
rS1P9RL1QZPPrfUYTo9Dsh+y8zD7E7/sLv+uCRc7SaeucZZ8qtIjfy/4+/BorXpvqX1uTgFmOWnk
JtTN87Gjdr5q5caWOWcPw3FASRVxf6cf82ZXy6/dXKMLI8EpPk35rU1/Ku27aa6G4G0O3qT+M+O/
GdIqxfouhqaaZcIhS7wkOwTLO1jqREMnDGR1OE/ZqcqOcrbhmOoIDKhkAZWWELq4wXjI80MDQUSE
/yJCokP1JRwDtBRJVHnifKKO44dCvb7wjloIp0lB3kanFFl7854nm6JvDgH8gDSdfFEu/K5GXEHT
S4RpvQkxJVdPaK2cTjhqw2HUO6frvBEEm5R/mNpjMePl3Wbu3PSPE9ZlMjUJXPIOnD+8TjrloGKF
dtuAPs3Tl6UEWDb5Q7jrS9nVw9qOtW1TQEdnkgopyFKizrJYu4qreeHNoM0Pv/FWTVFjM9ojlvZ9
a1EVQVsCFdeUW7c2V0qQgtlFiJH1Bys+a+rJEM+5iSTbRYvOdZjUR9gmfBiA3uRpH6ry/ZQhQFFU
oOfPCSXVBZlewbUu+YFZPEBIgTsruDhHeHijFgJXw2ibsv4+r341U3rWTdCpGZRVJVkpyn1g5naW
QtUWLsgxzZ5aQDfCaMu5xj4IeGl8tCwg2K3qGfWb3qQ0tSI9r8Bch9NTRh2lBwSYSA9Y8tqaOtqN
9dS3CPhYdmYIKDcC0mEeU0bAyj9iDc1NbThJla+53ncETD56+pgVba8j8i+bJ/zmbQUM3JRtwJLa
xuDSaoBKMHUb5dnSHwL5uY+bo4zrZEiro4WiQ1Yq8H6FV7Xv4UDJpWhfG3H6ISFHNSzhMLXE/wIu
K7aZTqnndtD060TMIBF0m4YixJDSfiBWbyXq92yqbRF9RJ9pbmVebJtSX20f57qwrT7wp7l3myUG
J6r5ybxps25XZX4U+p1AdVhfFdPDMtCRmnhFv8va11E99fWzLtO7fycUL1RPhWqrcYbgd0xWbivC
exHdjUyeOrCoiFzcYnM7QU2fKieJGQMoKASg3cihr4N7aDyzPCUjNarnJH5QWSdR0XFLvw1kC15V
5RRW4urpOyDjLXHaot0MHB7FORFVm+RV4v0gyauETW9QnhTjfmlRCmduBpRorl/KgDZPK+VP2ozh
oSxKT61VKmqRZ8jTY6y8F81WEqjUQkDJBQpxdJYh0MJ8Vhjf2+qXJm+UlnNUtSm1uyr8KS1wKxA4
gaRO6nWX/ZC6bcIrleGF7rPRh45D1m7Q8P5PHkdoRUPvzsEz4iGplFxLhepQ+aKB7Cr+OdFfZ413
GrjH9sGqXxvTz6eTMGx7Od4APifJZPeE2/RzUSUw0IknC8IK6KlWvekFNOPKjoDHt7OxHYiuSYWX
QrKRExqqD0UhYahQcp5p1mCa7Lz0s/lY9oldFwSuyG2lswQQt8AItoYlGRjwr0MYdNqZPsBNFh4X
itdZux6F3zr2heh1RDBsiUTNs3GoEFJs0DDnC+ntA/TjVDlkckLNAug+aLvHnv29vctTfw5PquJO
6T6iwxKwjais2IeRjTlpXNlx5orShyiuJ3mnqU9Lf5JUoFxnJeu5GbuDPAAMezf2qh3Ip8E0fYnr
JywwEnbCMXrpQrcp1twi4edwHw9PAtteY17QaBXWx0tD3ZY/g64PqwhPYUgjABi6pvsIB4GFqdrj
0GxkqNsJmrJS9AaLXGxYG2V/MLPWbrrcUU1SgqU+yU2QMaGPoE3XBQlLnqYuzsIOxCYi89Godj3R
qawuFMPQiax2JYyaIxsjWRaOqgUgdbri++rBEsCaD4dkbFdWIWCO19tW7NNCdo5ImqOWyiw3vnH0
Kc6HVN7l5W9cIgXpnEXbrn8I8h6O7Fu3BF7YnuOaGDwdqvh5iXHDXRrXVLyOirUav7X5SyL76YjT
XO/3tNaYKREsZGfvE9/ApqUEkjkmn02ypkfJiYuYSWS4LWWBhQgwvVjWY2asl+5Ya6Vbx9oq63el
BYqtGo9piEQLTyCAsPsaO7GOZhEhZmvRJ4Niw2+alldT2d5Xde1UQeDGS7aKhuonEGvoKJ7BhwbR
AUKr3ufjiCnuHXkhocD0Edro2YcMMjuOY3fuBLctW18C9tf2dhGmzmLuB+2HLG3y4DKuyrkNZMDX
rdt26a5jCHQO7bGw0pMBK+kVMHG/SH8ubG05icvCMVkxKesxiRWS61qJ/DHVXHn+IZBk6xgB981x
Dj9K8mgRcwoDBCOjXNStE2nLqYeyVKjqZQFYUb8OW+vQ0eOkaL+MpvVB2XihQENYUGy6GaRfYzk1
8yapynUmvU9F5epZRw7gSAcJ+lqgyV7Txb4U697QrpumdqeMPkLhYoOxTftDqvcPif6pq+dAv0/z
M7ln17arphy9Jd1ZIcoSUKIluE3Uv3oP8WDpie9ofPMDaDpXTSIb2PBBLcF516SFpQwXZbbbJV+V
GRtbna3amk4wTWJplI5MeO5URq2X6ahSV4P2a7QujGbuHAajelGMozI9VfMr6cJ6EMd3OBD88dDe
4YSg9iW4jUi3fs7VSgw1L+EIuOjHaTBgJ5LJ90xGMvKqHs5xnjmtfFeMrWtqUKerzhHIpXp9osMA
ZiMwHsl4iXLFX/piPwCmmaMJZ6f6rsGoMmqks6qx5Yy93dagPZWCY4Dhhckurl0Aia6VWU47mE6d
4w+mq5xES9taSGwaE7weKF9xUzckiikPyBkUmLta6i/GhKF0dZ77U10VfpW2h9goIOxEa3ogHAHj
C5OHGkgzEvCm+N5xv2eulSrdD3h9w5tyF2GBPoV0TNXeMgJqg7OORFK0yJ8dPX56YNhWmW/acaNN
mVOjy54skns8aGQt85R8uk9BIRYsTrMc8F/p7YEkfkqjsylNh6XDd0PRRKcrfoElOsnxrik/WiXw
dABbmji6OoReA6SUHB3bEuW4Se4mAKbvPUz0KBfR4laCEU3s4HOA0hJ0z70Ov7MufJzLd4q15XNk
0kukRato9qG9KsrkBTgODcoK+PLvZMAlx4LhAjIrCqHQ0Cy978fOL2e/M06GwovT0FeMdFn0/bGu
DE8f7wHprjrKqqVo2pjw+VMsg8/N93WHFrJBvWpyZoRWqEfciz11nA5D/Rn2uFPT2UHmmISBZ4al
Fy8GnarjZjDrTwNbcHu8kA6Nvj1U1QPGLYA27/oSLpUanWciDQ2QBWiqJXZQLuQ5lsjTvpAGkjuc
wCWidtxOxQZitt8psPTMnYb6Hm8de9QLlPAlwmRzHVT3bXMYQ53o+BpbP/Dkq+wKD880jtjSOPzE
Hf0nRHHsgJVeOo4mpdMFyqtUT74klm7aKIcRewFDUuBkyqtqeSpolAzZeLXxAQdFrzJxKQ/Kx1Gb
HkWsu/sMLDdyHY4nrbTKgM1VYMPSad5bwugNI2Smao9GwOnHwKuj3taTRynMwGpbzjxzlOAMCe3Y
GVmCU1B4/fJstKQEuerkur62EokNHah7gf4xJ1SmHbb7zXS2FHZXsNhurQXPS5NCWY+OCzQmWdyI
aXq26k+zVm2V3s1WmdyFzuQFmfk0qU4nUWEw26M6Py7KqRiD3dLJnlyxHrWdFdwtnMcB+6wCiwNw
WLtypzogZqAuGZAnhn1Vqp8qhvQY9NfluVN8oziG0hY7aNuS3uT4eYjuBiuyrW5P3ELI3sSHOqGi
UfeIoH0dV31dnB+FKHGCQHbSMjtTXiN/qIA7Vit9tu6UJFoHs7Xp0vCg5qOvhfKvlAxVH6L9aDzP
Q02VjIzByqm+LHbcKL6VQ82lK7ZICR66sFKsaCuiwmqHmbM4tQUs2/CFBjKpYL4Dp7jiLMH9rq8H
wi6AB8dJozW4Rx4fe2MBTcOJ31iUVagcBp3e24uNfTnZmd54slXamlk5wBVteLGnWIgOkFvtUXRV
+hgFMp08pMFOdgUZxsCsv0/mp5VFu7pNbSn+0RXxExedJwoi+DZI2yJih8t642iqzWPbBSuUdpwW
zmZZnqroLpnuL2dSJycZBqnsJOMBNjgfXD7o4+yYakd6BqSz2oV6c6wCtoHlA0dExyjgWBeCt5jv
CWX6kVVEyeiCzo64HR8WO+NyuHgvMzrWL0Wc6L5rPhIqNbqqkpllbh1+Ar6gpAXBj7XW4lE/Kx8T
mkiZarNu/QyM6AGqmUsCrfXmWu85qtTKPkoVt9Jh2Vy6fxovyrVVbnkNb2aMn6DUwIAaa606UsR3
JL56XMRhR6+jAiB8NgBxjH2dqps6QCnMWBMQATqT9uzpEng2StiuMSrSupdAB0WpfS4Ezo5GmiQI
j7kwrEOS1kzhPCGliI8TB/z65wTrC1U63IG7S0VEYh8b1e4hkddmfeQemw4iXM2K33H9YbXBLha7
lVSz70jzuY5yz8g+hWUFXM6Xg01mKqspspwIyLTIrE0U8s9JW2tkD5yNJWXxonkh5onKpjZMzrWl
m+ThOs+Gc2G9F1J/LClEaZpi9wO5eigeF16to2mohcIQG6/5shWNlwF1Tij8LuczFY3ZfNDc1Bsh
9snm3qIglBrHubX8lJyqGFMavN9l7SMPtiOXV8167IpVq/otHV5CekjJ5Ib2NSk2JfULtfc08RDE
nQ0GjPz8R4GHchJBBGYxgWn2l+UTHKOzcLqc8OFW2n0qjV7NnUuCn5JGrx6lNRTb4ykfhZcGT8s+
LY4JcbrO4Cbk2SaqaWaxANkmKNGqu2KY3DRWABO+jsvk5py0kX3vw8HcG5Gyzknhcj20rek97/qd
GJyqOKYJ/1SGpivUvdtZH2qrYpgVHxJuA0XeNxR1Rn+A7paeBA1Qe/EJYc/pgsEbarK/snXTYXCH
MAbpE1CpfAqWYG2ZK5NrYx2gT2xku7x5rooAaiK5VantekjchUgRt7ucI7VDHc1bC5ImFrSNgSxd
zx0BmGrQ5s6MRB1A976aCOJWY+tR65WQZgVDou9hdHKygqlWKdahQYW1UgPNrWqJlhf6v8icmvJ3
2xfPRnhxpU9O4Wx4IqTMULdcrQ7cvBr5rb0bJbUTyeN+NJkoebqHIznJ2X1ST+dmKmiyJ4glgq9K
8WoowcRzjrKKcZ0Sqhrj3dBhGSJ9ARZIMyhpiBDzNOKG/tLRVCgJ0l2tWs8ahi5UJ55oMXeqKDjU
i/WUFuNGbaVDpw6HOZhWLSpakaK2LGzyDMd9ao+X356oAtl44RkTIO5B2LAdynMTccYkHQuHQzf/
mO7NTtl1Xfcmj6hQZE6hfTD6oRxQzS01mtmFh6inutYgRZMojmiRfBYbk+y3WdjgsWMwhng9zs1P
0apWuby4tUi/aa5uc0nwulITVmP+vgTqTuOaY9aglqSeHKchzU/0/YuhO5dvU4seup6PciC5xbAv
8eeY3mBL2mnwqIWvYWNt+yrdYWv3Fi1EbmtcNcsMlpEFor+YA6Qb6bMeXmrQHGpkeIsAP6cLvAjQ
Xy6Pp7bJJtvQo3sOJdxKQPfjoG69Rp25HaPiYxpR7erlAczqRkqBki6ikNqJ0XHLy9UuB6GRQJQm
SOCh9bWzN6rQg+u9II17pWGM54dwhoh8mhK+snUb5ZEjhk+J4ZU6ab4FvlI0samQS91VtQaOywLT
tLnTsG/rhSQkidKcJTje1/HyWalQSysoKgLVt5ZzhtV0/si5P7KexObeSMo7oa49K5W3RTtTuq79
FkefUEEINT1YpKttbW2bSuZsxgwzBwuvoMrW4/exfcgpXMCp3Iod8GBaRuyu0ciZltIV1CNM0dBU
8SVSmQBNuZblO3U5RsjwzXF0S/gMnpLVUMKHey2kg2UoPsxLW27a+5Elc6/c+5dfw4nxFa5/a/7Z
cT9w+fWl0TkoF28hGRwl067oUOvi4nLuwSiJB+e9RIqYYSepXqTYGxGnFqXeg7hkpkV3htzDZI0c
QdI+pwCqJDqhrM1NR+9oZ9HP9OK6KTc66W7MKcI0pNKT0jy0pbGaxsYeEXIEk+iHPfUn6xTGiity
2daLNXjf/gGKy0dl0XrQFE6fvweoGKZPrXk0gp9LzzYpGH6nVatapRKMzcdQ/TKqx9rY5tbAntt6
zXiYosJv+xiG8Uk3Bd/gt1fLb07H3qBV2x4Ud2upLj6vtE9YNgnArutBSB3qJlmF83sxbyJtl8u5
nRd7S3+uxdarRskOF9EVqBokomeKNBpLshPrBr4SHy1zv6LEK3FtLYNVlkoKxjNtFBK3zVIE1bF5
jQf5uRq1jOU4rih93efmVqjWqRGCCd3M2vIhknY2U4fHFL2P4SYY10Fdr3sBT89C9KOYKhVI50DS
fJGFMDPYffRrSosLdp4VlrmCPrLV/jLnySkn8zlWcJi0jPTBTCRHStHRC9x7L4l8wAvGD1OJ3Ho7
jDu2jQ0TfNU14qaRiAPp8KkTpcq2Wi/SYwi1ROf9a0Z/jntKjIHhzqb6AbMWkVx8Z4U6JGL2aK3A
SKukgLQsxboYzBwGp+pOyx2MIMmxKPdN0+wVSrzHsAVwfb4f23Rv6ss6iuVNIACHL/6HuvPYbhxb
s/Sr3JXjRha8qVW3BgTojSRSfoIlKRTw/sA+fX+Myu4byQqFujTrYaZCEAkcHPP/e3/b5lSn78Io
v1FoIAvRLH3OBF2mL6qkW+kdoSN0LJR0H2h3yfhQxG9O/Bb3LwFLgALWJNkJ7aXoKbWLq8A49OZN
x5ktBxMcUImkYCIRd55Mb3Hz4IwPSft9wGmVjwe9W1HDRyFIOiwVVC005maCQ2F/VoTUJKvKVKzM
o1LnXOE6UG9sqjKOvJbEZuhvknoflAc93SvhPlL28vg2qGeU94lh6HVlsmgl6QYeaM7UNMmxm/q4
6pN+fAzxdDbWoTOu0vMKeFuFyXE0OZBW2TytOpeb8a0o3mpjUWooGxtW3GE++M58iFxmIht4S3gy
2e8aFOHzELxn4FVa6U6ovWADbiydAxg2WW2jpYfz8XJ0rhPpqm6pHuV7ydeOk1bvDJa0QKcLuIJI
Ttdt2Rg4htn9T9dGv/az7/BJUTDtWvlNkYKVpvFC9fs4njfS/RDdEfGtKhtKBTnAqKQ/I2qarWos
S83xsmLccPxP7fPzJqBXO0jRoRFXho4hnEYvfbSA6uW2TzZ5a2tP8aQuMRZt0+JZHZyd1h71ZgDD
nMuAaJyXtmivDEIGPad7MeR7ESoLTlqLgIBjsyTpSsxz8cqcfzMFzkqXtP2ZjJO2N3b4kLVo2ts7
KbrPaBWJk116cWlv9HBjszVf6dY3qT8ZT3m8lupm3oz6spEPSnYFh4K2htss7Q6laTAPfFg9jXY7
ZoqbMh/3fsW4PWhpdxMlB6sJ57DRl6nqP5nhTciMIBuwfdgj0jDg4GdHs9xa1muOM5mpu619aqV0
LZFDm8n8oZJQplsUGnO5pSopncrgWxZkb05VEIbu7GQt2JrqtFNLus7nPNnKQtYLezVlH+5E9txg
+o6qhUnfkRCUiCrAKeFIqufxohek5wi7ndchUsBQ89TujkhAEMEN7eatLN7Uul8gRZyplD5SChlG
JntES5+G8hvOq6qhlkF8eJrHd21fnOz2pMjS/PdCgo+EDxcCHZ2g4rrtESikjSfltO4/wY59dN2z
nOTt5RjlQfPPP5T/FQ9ZwfrHde1mUTn70vqaKP6SCCZHEeHfI9eN6WG2K/mrQo0LbU5Oepla2ogq
xxqONI/oE03lB94+2bjQ5QRZpQ0ik1iUNJOA6edO6uaKqbDG0oxV9eWQVG6QqovMebf94ZSGzayk
/ho4tRfgds9fzST55LN89EwupDwY/I00Pn/HyqA15SVffNQXGp4u6U07KXgkcnYYaWXR+/7S2Lwk
StmT6XRRlmEWUrw2nkefaejOY/sXoqNLdlSk1Xbiq1ibWWxyI1tq9oFj+8xPp0/0dB9pc/QLiW4k
B0LqIqkHYEq5rnLbSSyDkj02ffFOWVuxPBsk4gc1bc2JcRsZxlxXH/wxZRt6lTv0VjrmYSojil8c
5Lq7EtknJo0PP9rFC592yUSyOUqnjKo3SbHY1FdgB4Ky3CUt6e/FumpXubhD6KOb+xJ6ugnAQqos
CA7JLOUMwUmIQMCdn92qxtecu/Ilq4rHUVBMcCDUZh41Z0JSvzaEzq/CT9NQZWdt08iIxwWt2VF9
b7+GZJf1i/miL+rCqicurC8lMSO+52uf92K2sPpE0SXHhNaourLGMdT72nUvXn2r1pOqj2o+7qh6
AYJegzLI1y598foThqfmU4sJMRdbOV1Ew9dm+ksYVUiSQB5047hV3qaH4tvvP6z2gUT3v6GoIlWy
jNFiOtYRZiHz6IwziJbyyTBFNK7TqyjT2AL6N4507lnDBKnpL/bprtSfaEFI0k6PNxG7iTImEUvV
yaS18dWRYzV9yzuIsv1wOHfnI9lZdsqj7L901dFR5aUp3YZBhxZqo0wm5GFepkw5/v5rnd1Qv5jR
fnzbn4a5pcaholLx36b9aQRT0tcdMQxN/6SV1UtU8hVDf/jaEP0hI//pb42JkZlpxVCy4qupXlj2
/e+/wwer0yVPSsv1Nlf0iNk+2BXx+azw++t+MNtf0qRMvS3BbHJvOqlgIiaAUfIpLNmEf3/Ghv1h
vfjV/b+YDbpY1uTK4B2I1dCd8pu82Mn6bdE9i9ShyujTQF532q4pdlb6nDdXLOtF/lBJEhq3ZEYV
k9J16hbVW9Y9O9LJtx4i9YlkdXOkYEuYBiHozblrKUHYCSjtFOmiqN41+qSEYJtqyXJ+FyX3RuRh
D5jZtGxiZ6lADrOq0BXWXm2XVn8tU0eUX6P4xlDenOmJ6rPbhVfKcD2Z5xi266x2DlK9HeJDVCA7
KCqajM8l9R2zqq+DXEMSiYInOAKJsuuJeN3iNOiyV2b3nb+psDw4m6D9xPD9kc3iB+Ptp2Fm4gcT
cQuO6Izl4DCI8IlWDVjNcaDQb6J7dFwjUAjbKLySk7BO8d0Jwi+xE+XLhM9mcAqpR2C+Hap94K/6
z9wJHw3yi8lSLQI9lNAPbNvv9m35yZr+0aR2ibEaI6mwuwoHTN49GCSLogKlPOaCjNMDTL8N5bi2
XgyB4imjOZPliXBpOhKB5ZXNOkzWnPZ7sTTSkaIhN5uuhmWo+6CYHuWouXL0HLWBeWPnoQcWc6lQ
XB4icx1MqyzQ3DCLdiP15ETbZcSyRNpnpu4P7tUlREvoaZ9PicKeYAN8oP8agEb+Ad/7aWB1Dd3s
OuSy0YFuXPQZLOUDnfwlPuucM5BkGSPGN2jLfcOLtDLrL66Fl4ymqOnbugKcuI0m8AvzLP5ko/rR
hz7f+p/uhSJlmK1LrhsGmet0VDoQk/Rfi02U1YtZUSapI5NbeOXKG93Rr502LrFKjaTmTTpgv7Ie
/Vvz9fdrxEdD7WJ7lJhBI3XIdM5Ykib2mi+euNSL193sm8Lvz3dgepwOn0E+PljQLglKWWs7ju5n
7OWcalk7SNHRIFkyMglbeF+6H5csJT1mQulTbdgWz62Xv3/toheHohgQsxzZDLb6sbLmVHG+dtnz
bfppDGd1ZDlywT4RFSNtLucTLMNHd/migKEaQS31qsoRTmtXFgLgLChdq9GWWvoZ1vCjP3Hx9iUq
YFgbJS5IeZoS7515E5NR7ySfQIs+2OpeQotaOQ41SRHMn2O/G4Ju5qT91qacOarX+OO+tk2/ZBfF
qd6bQwL2Wc1QmK8cESy+9lwv3km10rt2bBTs9PfBrfTFgX35QuoFDVuZFoGh+GuK+tjZf/9pP5hJ
LwFEph/AjT2fVqJklSByYn9VhPn89xf/YHq6DO9UHdKEMwzE52pt361H7Wt34xJDVI6xQWWcW9w0
i/GsF//kiPDByLukEEEvqFTQYSNpcIiCBcz6BM3cTTXGc1+fPvkjH7w9l0gg1UzsQMT8EcqiZ10H
/QUd1ZfWfG2huWQDaQZRIUEDzsGsmmhm6opXIDf82gO9WBkDw1aS1uaBGj4gOKAPn+yaPxoo6t/n
QhtKazaOfGbV8Po3KV7+/uP+CHn6xflGvngXddEbTuL0w1bGDjaCA4zRpA3BLgYtLA3fpqBD8Yil
qMGrMVaeNMi4t9YmmktZnZm0s9ICNdeVqdoIgLF5VOEyLjWantmyn+70fDx3+rehrbqIJc9gUK0M
75xMn9ujuSwmqrLaUjE7j4KZq0PP8PPXsztCSmSkCs8ThyyCHHYmrL5hSre6LJBqnhqk3ZFJ/xwU
cma90KKfK5yyAkp9Ji2XMM2XUzqsVVHPBWg/O/ekydylwbh2Yn7cvhs0U8XdpASLEFNSl103oPx9
/WirKBMyFYv3Hew61AWf7EIM63w/f3WfL6Yn3PeKwt60BzsvsK/f+8Odgd5IQkBZ2Kdi5P74z30s
LVVHW4+OWIik3oyNSQ9jY4mRvny/yqx97oPdR5+qg90fHFrl5ayzv52rEkmxqS18RGqxPNNHBm2e
IAMI5A1SwWWg49Xhp+N0VSXfYvUF6wMOh9ucxmGuryZ6z0O7GHR0LFMA2dDrq8yL0HlH/VuB5Qt6
kas3zSxFLGwNAxagla7Ei4TuxoQoKaVRb3wjMNrst1r71KXOMrP7pRFSJEGhPb4W6mtMSMnQr2N0
GcqVSBeSg+6Gnm2luHW5HtTvlOnd3mzvkia/KiWxHROaSh2dSnz/jVa4NZIyH41JooF/7e/HBqV0
dz0imQ8y7kR8sOjJ4U1DIwUALQJmLLXHJqzQgOmrNNTdYZSOhUDz+aIo46zlsFmGxSKZkvuB6O80
ui+mYV7UW81cFDK9elCOrVJ7Fj/ss/uJFOTe6G8koAyVzi+rUYdCVpI9DcF4O6ozXoPSPIDAmg3l
yizFrG5uyM5w86ida/pbWu2M0fBiM3e1XnnImwqHIpp0PlUXaa8mGQSkTK0ih8iAvmsX8kSoNZ6U
LGyOQ1We1V+a0RzHTng2TopWlTx0G8shukY3bWX5PIWub0mK20fdukOFH1ipS6LkVJI4EU5rCYOV
fiBbz0uRoztGQkaG7Sp8BIM/XaFk6QKkWOcG41zVfU/367XiN4uuN4GcOhsFl6fjD3iqsnloiVVL
r01E4TxFrJDUw7Iyv4vOX0SRs8orOl6h9pYHSKcxaAU0aO1MnpuR6uXpaay1Mx3GNSWovnV6SNVv
kXU9YmWgSOpSDkGa6hCdl7m21a5FaLjj2XI4+YiJHlOnvLEncEx0UIyZhB9BkvZOLPYljd9qmGf6
40jy7hTtLMh37YqD0DX1sit76neKc1TC9yHAqKkgSShRthuFO+i3ct9vnGRJRYm+qL800Fvwp2dD
sKBLZzmm66BBRxbkNICx970iIxfLEWFW8z6dblsbQ1CFbFTWZzlPTM8f6uFBZiQijRpoEvid72Z+
gVQqmzWB5NYj3mcSXybHmmn9A8jjJgrdZMBikqFMnbJFr21kZA6mCJGz0bUsUfummABeikTDUbiu
Ym0WWhoRiRD+MkyN9S4ahwUAKKiD8zg5JZmNcOC90+wZ4TRKs5FyeA/UiYaOB96ZrgYqSJOPBiAD
jDuw71XIWY3x3BTZIqSbYce32XhsZATmgePyMNBYbVXMwk6O3t5hHFOMFMmDlNVAiTS8GOoq7e2b
wHBOnbVFvpUhey6jTQ+OvxwWZm3uWyZoq3mUUjyBCTbRqPHkEk5zzNYK2BZtE9SzaZjMU/E4GLyf
LTIdOO6d9g6s0VVlDFij7pXGS4W6VQz3YsiXcmTRe71JbIiZ9gpxkCIStw2JjTz7HrtkU0xXCkuY
Ej00Lar4+MUx9VVZmsgN65VjyVTnulmBizNF+CnJvHQYfq7M7KZIGMaDMbPR9cvOanT2vkVSW2MB
iy7cTtzZCupNNPZekYTvcpxugvCU0V/nXToviL2BAMp60PucKTKfTyJ48Ol2CWTBmZPtzeDZDpDC
M+AE+rmeaJjZiGio5BWV7fsYpUdOek6RTNdmJd9laOLHDGfxkDMvx85zJjEjhkNSL9PB9EwxuLVB
7dmoi6e6M9edvEOUGuJSB5uCaxj4qJkvtGgrulel3kfpXpWf7H5YxAWr8kBTsjnTcvutqrPsfxtF
tW5KbZnER7SG89HP95wAXJ3nBmO/Tk5GCY4ZG6Bw0NcKmkd+tlIsZ1+r+65+rejIB70rSF4wBQjD
oJyP9tqoh1ll3Qn7mdqSF0edV5n3RvZdM09d/ERkmKdjJQnYdLT5q4WPYSJ0R22smzq+Lhsg9MEp
ru+zaMEbtex9rmak0T5IxuueOLBI2iS9hZaOGRgNLlhVl44LRjxUTUncYAe2N00uu32GeCBr4nkb
H/1CbLscnwZaHBOZd4V202RnwmHKdJwnfzzKSY4OFwFLEN4G04mP4cmIjmS7e9U6f1fLN5J+10dL
QU0YK9UQ9etU2lg+NWFnn9BCKhGxnwlE2Wi9tQUrTvde4M2LxnSRtcNOWFjdHN7f6tF3lPUQ0mVt
UHZKDNZUlvHL+DODJt05zVaKBrbCPRu1o9F+Cs8zzpvTy80J3+oSsliIsE3KsKMm2qHsS7GGQ06q
bkK1XTVS5UVMW3hyV722rMppZytPtf0NtehMTU3PKrpZOOFSxLJUoocYYgPb8hVBMrMJA0E/YbWU
5pXebhHgRcNNXKbzEi67mVy3OfbOWN02Z9VdyVaOppjQsY5bpZvmt4lyI6ADTKL37EKby/7ocar7
lmHXdJJpEQVwIyivjzekii8KLI/RusdRFYlrA72PNpKBIN918AstbBexv0/DN0SnRtltevMYM6PH
fT4POHXZrbWPE7Rb1L199iBYvajIFwlZgj0m42YDpkqZZVWE73pR40vv6ePWyGd4cab6eaq2AKfY
M2DstYoHWYIPTdHtzGptpZ1RBUfBKz6imR+ahVPtHeNQ156IbtRiWsnxeixat8H35Afob6VipamB
i4yLFXTjl0s/Xat945pm6E28+IaF8hFbgq0jY1bKuW5f5UxfctXOVFEw3yGOxHKjvejtsc+OIU4t
6pXFuagb3ZRIysBKOLWziBK2avZSMnF0afIuSg+T9Mzkinax9zT2GGV3HGM6isFC9vcTy0xdnezJ
9gJ1KQ2z/mg1+2qYZv65KyFvg+lGzW8t5dpI6jmJwDOddnLU7lvrscHBmK4HJgCTjaWhOLMfCnJM
9wnPfYqebYgMCd745uT397J8EwavXb2N4gcfF3LEWMgYf5pxKINXp8Z1xIXj26KOzrHQrMpMTTb+
dpo/hBD4gX0d4lcZLBS+pIXNWyx7dSbfDulNQQfaAs+PJHVuZ+raUZWFbfpHkqvnibMl78RO6kVZ
IlRX1Z0ownXOOcFHTF2kJhojHo8zUliv7ovmOfNPTXSnZM4GOw3UPO3WH9pHSS63qQGQw3qbzOGm
IyCTeAKy0LycdLCGSk1b3OqCTA8ZyX9YbHx0klrEDcBXHEnBCSmU22Co7GSmy/GmyHyiUoZZ5x9G
Ii5LNGHVi68cO7WY1VgWHAuTv35nQHHNInylcrLTy7suXbbDY5yMXtFuYOWd0zTZ4KFX0plCFG2f
8ypq5Q3RvDNeMtziOH7JN+Blf1HiY8tCLPP0nTucUMTLiP6l9rca/VP1msICG+O5iuRWTHtD30Xd
sLRtxwOTIeTtyEyb6c8xnoDBudftd4XcOzMq5kFXHC09uMuxNUewOACFCFjpXusjIg+ZqxNOagEA
7CX/U0khH4zhMlPefDHO7YEFE/20W+srPVyOfYXne6vQ7ktNTonNQxIXWIcTFGYt9m9YBV1zZ0vN
Vi7IBqpCwenS9FcTG9GibR5DKNKm0+JWCpe6g+WffoqJW68TKCIzMQ/Q5zd6dWu2zhrw/KHH/26N
6D9TLzNh9ylY1BTH7UlSis+H1p5NAz751rw2sMmH/uHsN4Ew4tsLMTh0sYRbB/h6seBnU7jA+lOx
W+7P2x6y5xxpWIQIY/Ng8GzsBVazieSdWtwPlJq0dMRSMbmJz94V14Ni2sdyIkzj/DydcZl3q6Zb
R2yl1bT6HunpKvY1F3O2a9dYB/TTyGE7oy4jYV6a0sDDGgHXYR21CIbN1TBsmti+svQMC2q01zRI
sinyu0rMw2AZQyaxm+zoK/pS4BkJ6vbg69oGaN9S988GI/s46fbaauVtkzIWmY1sSMW98SRhjvFz
JqfmGCCDr+vnrvYXVoYK+JZYpnL0d2NundKkXyk2+jxIMb8vZ/yqSnJeyM5d9J8qxvh7uBE4i7cj
9jvcw2H9SYX7Rwn+V0vkRYm7Vzqz19Vq2NqtuGMiO/hwbAaT3ZoGPoEYsJFdsp0hjbTfgRqwUpsu
FqztJClXyWCv5Wa6D+3vsRMcHP/777/tryqT5297rp/99G3ryalQmZvw6lJ9lrBVOAt5+7L4pIb4
A9v/q+98/rs/XV9P7K6rUhpfpax5YpLv+mCTq6RR9d8j6RS0Cu3rtdKjxxWbnvWwHeNDah2qT/Np
f3QlfvUJzs/5p08AwbswGX98Q6oNEz50dcxwTVRz9FYbv3fwJhDDWFwNBA1E+IEb1qlMZYXJd6Lc
IggdYA/YqvyFivj5hl8U90LsUlFC+3gbSkulv5uiT6pwrKx8oV990YvynmXmuBxYq7ZY1GcVIbTU
rHDvrRAQnDhiYqHIt2x+yLpI3ZzeeB69VSkkd8WTp+ZUsJpMoe5VWLlYB+Y6huIBdX+ac0i86con
LdAXhtku9EnfhGU3D6UnHR11odlXTvHYl507BtE8y+6ryXL7BM9YuW6anT/e56LywP84+EYVcVXH
sZuB3qgpx1b+tWZvbGZS5jO3NHf446rqIZFbilAQYEjbGbBdMbM3BbaZZHKt8gmgRurj+dqIDmmN
7KGVaDOLjSNmckk8hEySA76cocjO523Xl5rZ2YtftSU7ipckZKOYIGcFM5EK/JOhvRfmsJZ0dO9n
nsXcTneOPMfqqU+Y+qpDWKyb0XcNCmkqp/VBy1YxpKqEzXMhsJwra71MZpAEcXIW410sCq9uw7Xl
2KConixtXkXROqk2JYUosoii4GUavudFsC2xw1QhKmO8fnBMVG1p9DsHnnMB+J9G0m6aokMdRazE
+J5YUXsl5l3JvGDAJ91j+guW/iIwFHBMFo8ag+jwFOvqPi++a0W1Su3RS9uzB35ThrdRPT0lPRsf
E3edqcw5mLllxGqDma3Jb7tkryZ75JTQj/x44YyvWqbMRzk+WuLdCd90NfTKHmphZlEeiDmRJLNa
ld0hX0nlUVilN2nl977JV0KaONk8WfoWuTWmULHLNG0O9YPjru6CHZp1ZnY9YbnuceXU3bDoC58y
S7rDFvYjgjsI0yeb9nuYFoTKPiaUUduzCRGCpzXFFFusbaYcwmkv2DnWY3BnSA9jXG+d/N0K8Z4a
mTdo1XxEfd/2zkEPtY0ItNdI45yOvMGR36VOw6FL7lRjAJUrSSJ/iHE3gd9qy4UDhSLP9OvYkj/p
FvxSV3l+6y9K5LJJMrdfDpT0cfKYIeU7s9j16SkJn/ryMRgENKPgaQJ9o2OudxLYGZYEOkjMpB71
RImFqkH0bxcypduXXHojufyTieOj9e6iqtz4sQLAyebMjr6HYThyDv/92vJD9PWLGemS+R3GWNih
JPRbZzyIRvHOu4ymhhRWfdf7eJkzEQncD1GdEwoM3gxTudCUeWBKbh8CRIm+T2p2THwqnv6pzjIv
Y1+slapXULOJOfJI9lq0HU4cAGgRe6RQWtVtgVWY6ds/OSmvTV4sTIHTBrfo77/VebX+1Ze62B9U
Sdzx+vs9u8eOOulpCEJPshHNhPgBp880HR+sy/bFXgHkc66CTeq3IrnLyFQ2mp2Dkff3X+GDR37J
InemnMMmO+JtIa/igHzLYfzk5nx05Yvl3gqUSKeW3W+HZt92J1bzTy78q34eL9APrPpPq7jpaEWf
W/QGWoAYnT+BQYOYR7JzLnu/vyk/4mt+9WAvVmbDytMmmQweLN6VMhFEfpoUCDcxkJYovgvl5Zjb
rBmR6+i2+/s/+tFjVv++Ockn0l/G89eqwxfNOu/wcTECPfj91T+6aRezjp2EYTa1POfAkIld3w6q
wHILca//9vs/8EO/9Kt7djF5xL5AO2xo7GbM8bzqrqM6OiSl/qoEtCWIeIxYJYXyZnUDZYr0kPmP
ds3R8hz7h8UQrpTXlqDSgnGVlFQm5OLVMbO1wGFKu3JRd8o8jtNtzqno95/4ozrVJde74mSvtDr3
ROTxdWaMyyoL5o7o16o5LgssaZJSzpoi9eDVQ/iBxJEX9w7mIIWCdpCv7Lh3Y/NZiVFRFtqGTtPM
D9Gjxm5hvQYx61Fyqs6QEkqaisLmiTBbGXdwDwcqaEBpyeDc/GTV2GKuhU+J/5IY5Rxv3Kock/ti
HFYJUuM0utZo5OfkA7fOs+/rbuMs8wjswzS86oN+JIeTuof2tYFyiSQfEycMKkj8WyUtKOuk7gB/
m4w3urh/adf/7W349+C9uP6vQdH853/w329FOdZREIqL//zPffRWF03xXfzH+df+7z/7+y/95+Gl
w/ReXP6bv/0KV/7rL3sv4uVv/4GnLBLjTftej0e86Kn4cXk+4/lf/r/+8B/vP65yO5bv//zjrWhz
cb4a7Mz8j79+tP72zz/U82Hj336+/l8/PLxk/N7pJcrFP3btW/Ty337r/aUR//xDMuU/bcswHFpW
lm7JhI388Y/+/b9+pPwpW47imI7KaUFBSvDHP/KiFiFOKf1PRUE8LEMhJlHCOVOum6L98SPtT0u2
HfpKskmfQOcT/p/P97dn9K9n9o+8za4LPikWrB9y+n+933wwVeMaum6rtqwahBj8fZ6qRyICSh+N
bTRqC3OMI2feDBKIuQKgazUYb+CfqlMfAk1JlRpzI6bfdJmMRDwwr76nkQF4wRLWeJNTQdfxsOnT
i7CDcCf6Pt9NJpODNxVVhdHfD9srdah3Wubo2CJV5yWnQngdjP50lKJIcQPbCKt9M7LgImpjxmwT
Ui8ByIfPSjbKCyAaYz4XRtXRcc3x/8lt4sopvYUBktuPJ/k/Gs5X5Xt+EvX7u9i/lP8fDFeLVebj
0TpP/3F6SbuXb0X982g9/9Jfg9W2/mSsqTIjwdR0yzRYb/4arI78p6IaVHlYkDXD0SwWun8NVl1n
FDn8EgPd1BhD/xqsiqFqioPJH4YN8qj/yVj9odH9ebAauuoohqJzTdmw7cu9gqVPw6hNJpzJzr9t
eUFO5C0WL2qNp5nWi7NucgMdSFb7DQBIQ8xbp8R23tR+DIASHNKuButyLYKCZOPITtWZIAkimjWq
1CGm143xqcD0uzXNMgu93MTDHNiWD9GgAVusOGLw8kjJ7xQaS8++qeXHxtSY1CnW0juo6dehy0y2
ZZGFKysI+nVkqAO9Hdo2CCqqgu65Zb3WAiAlHqoJjeXYmYij6rSetxGSduB/Mrl7kaRZYFiS8TGP
wSB4SWjK+9BvJg27SSbdxPUobih8G9/KKK8Aik6hCgOtqXx50cJJCWZJp/LGtdAw47mCDGelpaqR
IRQxGsI3DbSTq3jgeDCrMhXZBMXe6glrE9BjFFyLylL150joDrVz+rG9m+o6bOFkNJyHsg/0l4T1
FVoyftXUzvtntR1BdZYIMbiefu7+QvFr7PKblKfYyg0NNuqMzYORejyAbC7CQFylqlbz1Qdtrwxy
CB00SWQa6B3sMrHJE8cE/WZ/BwMnbgM1Q9chGkfzOroNYPcGlWKDbNnZXklRd+Rldq2rafytANAV
z+LajCfwVEUnED809FsMKZXvgjY0fc+icQyGqKFspYKDWol8KB/lkaZygmAm1nNplWYJJeySFqNo
+trzY/Up04V25rsaqCAMcLyGVHcggrvgu6/ZxjKR2BBXsXKXKPWhkYW8B+FEXax2dMqb4XMSgk4S
hkQ7OhZBs7WkCvdHl6LgrXoY5xVkSy0qNxbn7AUwXrGPhLQfzfYQNFR4rCTTTTezB7QLQO+hxcgS
xSwpHZkdZXOf5BJKFztqbtFjJW+GgIhjjH0WLY1STIIBZNsP0wQ9jIhqSsQliK2Q2FtAnuVKaIJt
d5ajSZ1pKswyqk3DPKiFBiczROhSpzFd+yhZDrbhBhn/27FFCmk8/24C0wRrp3bgJCXp3VAaLI5N
+1LncUzugnjs1fEmLTTDRWlEm0Tp2l0IHrmAWUYPq302B4DVPt/ayxXttTJrkEWhSUCy6oCSaBDP
VCkqHt+wpVVMtso60MiKVsKyWeROU3u9bzH5OzeNn/DvY4XOYOW8NwqD3S7UbA6J97o0ROIVpVLB
WGCcSpjqp3ltFdNxEq0CD0aydLpkqSTNS10ZVn0SRM/AeuXHWlfJclV7TPb6WBJzYaoUhFL1ppCT
woXkUXi2UKK5Osj9Fd3JbJFm5v04NZx/i0F7VWUm2VmnNNpjPXZkJAlAu6CC7aRENhU7HPpH03Ez
VbkmW5u3KZF0xiobxNEoQJVJNlUMLc0BwRlQ8c2xg18pqZughsOb+FSU4rLVXY0j5dHyKcBYcLvm
NV4wyC01R349aBaFr4AQ7ZFPQODIG+deHSxlB9KMvTdBUB2AA8hRHnwT/1YnABTpSRXZwUHuMXHr
oDKW2OW1xmtH66iXU+7ZpeWL64G1mi3COaQ60PzTMI69fl04nZhX+LncUIpeE33iJC2Pycbp++E6
TWPzVPCdYk/r9eEa/J0Ze6htlNWEPeMUlI5/KzprWumJcJZ2LUAl6VaysWWESDGzxsK0kCNl4yAd
+05gTE2GbFqwfaKDPk5K5+Zjjv9uioerrh+UHX2ZcnRhPwG1m6DIG/0A06E0DUK6jMHfGIoFZT1G
dsWcUXTvBp1sb4KOzMZPZ81AyON/bx27TK5pHlYPdTaUvMFmaZ7yCh7eLrUEbKefVuW/9mg/78mU
v5/q/jd1Z7bcNpZt21+pH0AFgI32la0oWaRkS5bSLwi36PseX38HlHnSJMhLlCpfzqnKCleEI7mw
+9XMNaeu65pQFM00FUOWdRn38NQnMwqzzFxHA2FW98nWzr3bti/v3Tb9SrULOqOMDgg7fYjyckyt
+NsgkrWdHnQANXJIyUIYDnGJDMWa6Yo6TYz89V06fqKwVQNU1yRBoknE75VONduMoCnrsuRzBMHm
otKVeuGaxlrAUDIzFafh858mVR03WVdVWTFH1+I4x68mid/rfqNvGs+mxpuJRW7Ua7kKb2NfvTXc
pF6ESXhjsl/XvomsXRbWCdDDpyQl25zk8FRYQ/lw/aveNMxP/RChmIpm6NTU8GumEHsRaLLs9T4L
JHli2UnOix61n4e0hakMBe1dowxPCtUGhGeQnnbIeUcgR1xPegp9Y68IoxqFcUYmiQYeyBTtLz2O
UVa1ngQ8f0uoan/FaYpyWhncjufo7fPf5dk+pTH/TF3ak5jtP4vltj/TMRYqpz81fs3f8d//jmBu
lBD7/3vHm58/fhZfq58//vWp4o/yX+mvf71NQfKzPA3vxt/502FWDPFvWei6JTTCsT+d4j/9ZUWY
/9ZUYVqq0PCIVesotpP/LauyEJTkdKpLYmyd+B93mb8x2O6yjPNtCS6A9/jLp8fVkhXDNggfNVlV
NcPid0/PDnLxKbIeSXgvl9AZkpVw4SNs5IQGZHXh2k9Hs3Xh1iIizX6fib+sEeIaim3h8k/B/4Pf
K/hAFBtSmA6LWqy19xXWsGCqXIu6afBmyrY2bYDqmjzPatL398KRVfoPW3rXfCjfro/jbNZMwmDW
lDjDtDUx7RSPLVNqdCsCMqpDsh/WurbOi7jetigsw+SdZkuL922mJD1JTb6NzWCAtmmNlsVb5HOU
BaVS62epZZf3pQksSHEScqB9tArRwdgVCdrMhaK5O93TglU/kJwBnWx1y6Qx5sgx3torT9bRVA2Z
UE3IwrA0eQr3Il/QSnYlinvYQC2QUynSLaJQXiWos24cNKHXdqRqGw1eKiCquJ2pmTjrsinBgsoN
ELUO6YAehNedqcNV3PiqWCd9nt24XfMKnjxd1SmkzUleW1siGNh3fUNr7gylcD46cK965NtBZsCT
rjxGge3MVGcnNfq/ZlrTNYMIl4Mx5egYaslWk0ot7620WgmnaJe6oZoreLTcDeSB4hHOx3IL0X27
1tkMS7nJnQPxI8gT1e/Xpto/ObWVvha51j84cVitjG4seBJr7IC4Gtvr2/HUFxg/V+OmUHS2va1Y
8lShKE4g44Ve2LiHJ8/YtmZtbjrFhrdAtPZaL0S+eK89UxkDdq4mXnN9qjI45LEZD/h791LwZcQR
K2TFKR4nkB1eNzRhxhlHdmpp4k3gFtIsYGBJu5XEEsDc0limS29jr5sluOQFFNPFLU3eyx/XDZ/P
qKngv8gq4Sv/mONFdnTUMlkirh90nwhrYw7eBx+olG6BCqEuft3SW7P66VnClCAhQqsWd9ZUtU2t
vLAIe9W/rzbG1v8YPNmH5INxy55XXoMPvPjb5EN3ULfmJtuUz+5P+95+3Gf7dKceqh421KX+CwCR
c/BX1z/sVDLxz6k//q7x74+mIMy1xKfmDqqnveuVcJ0lxloqYFZuh01AiOrBLhi8r6ceo6QYDV3Y
OjeLjGc3qShog5SrTu139xWSRloIM69D2+P1gZ2t7ZsNU5BthZuFpOrpwJS6zORERDAoAOVTrGKp
11xB2kMX/rxu6PzCnlhSTy0FgRfA8oslsRhW6a1+E6y+60uIcg/ZzIN0tlhYMvEYdIPXXDWn7dRu
H8uR4WAJ1O1SQFDagnZT+q/N8OKXzTrikObmTDl7PHsnG/fNpq5xToSlyPbEddCiQThNknX3NiiR
gJjXQZnA9O4t+1OJXrCez9zKc/bGdT3akINUCbtRsOc5DoF4et8MyYZCoFE5O9fOADDMGDzzVsYB
ClLuOEjq+MepQVltzC430u5eab1uBy2nujQjar3Xd8nZ0tkGl7eMNjBJS42s16kVN0rrqNXLfG82
+cLzEDfyrZXNbZeS4XZRHbHAkdJzMbNjzmbzzSzeH36fSp1xsjdB9gj0ePN8L9n+I3Sum8qB1xXa
Ofq/vtj0V7ggat49UmIeWXClCqJWY2Iyp7VIc8aR5uBsAKbudEHfim7SCVgsHTV+rPXktrR3162e
HXfbMEHtmZRDLA7GNCCN/YL6Xmb0e5+WpF7rSSduyQEhpZR8v25pEpMT85ITV4h8cUFNnf9OltJK
owK0ySDutXvpoN1CFngLvk99gp1Q8ZbKNlsna2QJgeWT67pue+qR/ml6NKqQY7enfGhdKnrVLnVx
P8DMaOAL6gGZHV9DeEKDa1L+b8zhAMiKrGk0B05GajetLzoXLkc6pkHzPVhQS0a07/s0Dao5hbC/
Y6z/IGp4G9uRsYkTQBLeMv3szdidJX1RnI/v/X0NF2/8D4dcs6bLRrNAJXzZkO7z1qlJBg7kiXrJ
mtn9p1mKcXNoCA2oJv9TUZ+YwmE0pVB8JGfcfZLbzQatF7jr4R4Pel9s3j0erOCEE0Byr5iTRzTV
NBmcMOixqgz8e09L0L3wRDuzBabnilvfoJWUEpBq4Ci9uW5H1zEZucEnC5kcPEkY9FxZ4mloMuWb
73X2NpejL9cHNb2vMEeoS4oH91ZT1KlHphVN4NHMWxyCzl4BCj+0ZJXkXln1pfqpzUCSNjPH+cIA
CVXflosiFx7a6cWc5d6QBzCfH4RA9q1SEFOBbngRu+Zd3pgze/BsdzA8/EyVXIAB3n/KO1imKfht
pygPFdexJtqeIsNIoKzfXZ/G6ZvGNOLxUKHDdbdUnu7TQTlhlkTkactDHVGdre9iqMj+mYXJ1dBX
YRB2DhZQD1gO8sFK5hhTLsyVLcbjxK7TbWbrdAxZ2phq41blwcR5k+RbtdxJfjbj/r7l547dm7eZ
+m3lDWh7tL9jpRwcO8SK9pyhLbgYXsjmgya1H/3vKBhFP1tnRb3r+uSdXePj8hwZnfimZhf1aZxi
1C/g/6YKgWTjiu4G+gCvG7pwnDi7wA0sslCaNX0VS1vKS2vcbylc+EaXPmgO4oVBiNJGUqylijpI
2/y4bnPq6Ywzapq8wBbvsaaOeIVjB85zlcgp7aE40PigIqexF8ENqomU/agPlfXMLXgWxI/mLFmj
Vq0TplIWPjVnDA7IFl0vWED9JntwgX5uxB3q2PfudtjSv3Jr3w5fpB8I+mQ/05frY710zo6NTy4P
rYjbYoA/8CDHtFulD6FZzGzQSytoCdKK3MK8+Wc5KCdtmybGAu/JytMRS6KqKlw0FQJY6Z0ebZTE
n7mELxwKfbyiLLLstkYKbLI/SepZaiOk9gAZwSoamgcKEx9KpVwpqbZs1Jb0obYp0FGUw7WR0t8L
GASdsutze37+dQFGRuPd4R3FAzldWKlImt4sfJpyqcuZBS1/3U63f1w3cmmovDiyClgB94DU6KmV
vLAgMlPt/qAgIhMt4FLSUKT5br12+3aRf2s+F8/J+9h+8BGIfY9tTnZNiWBU4rQuI0tc6Ao2MRn/
mPy/rj/MjG78+tPbTReWSnIFT5XNo03mMAc9BixeGQ4o2FTNwqDrylqpP8wvDdTr8Kx+EM+Dub5u
dPzNazbHdT26UR1wRm4owyDhIeYtdy8jiPy6hbc495qJyfMmFL/xIk0eDmJTLsVdfg+5PKki4sU7
aSet/B0IePq/gOov/F2xjX95W/uJTonrnzE30MkTWFKZI0johoPt+bdqd2Ma2UxoOkG5/LlTrDFF
YuIzmOaUdWVQzbAWXTkc+luYJmg3/uz9QGcSaXSoBOB2/2R92itr6VH+TmVJegQOsi8+h0/5ir7Z
hXNXz7gVZ6mOcedatqpBYq2blpjWEQbHMswcbvJD+Jmsg7IU2Zre3fqTkBbmH3Mh3cWzeWxtssxh
FquVKY/WfjU/dLHT861dgttcgGrhbQZ/0dOxunFmApFJH9Nfs340ysnCCs/SatFiN/7lf9Q3NIms
wp3xYN55n/wP3t2QL+SXbuaont/z48zaKgvNcp8ld2UkyntXwqb8SzM/ILgQ7yLxicdazBg6S7aO
a2hztbOIpqlb0+akGg1OXi0D8ejXauN/NZ+G7/Zd+hEohX8nP/cFQtJL+oOMemm91jfvPzLUhBTK
NqRBhDZZUV1ybNvvnf4wqEgOSWhMznmNF/yBcXi/TUwWz9SizJQHLnT5Vl81q27T/8o+JB/UbXmb
7IKdtg1vcm0t9qgNIBpbzzhcl+6EY+vjMh9dfn3rxSoiaMMhGiCJyzoJ5cLI+G+MACMdPUiyHvpk
iHTNgM8p6uEgaRyHNlyW+cv1dbr09gLA/9vCZBhS3ORSFnHvlAV6sOFd1Js3eSzP7IZxtSfXOJki
W0UMnigF7OnpZPk+pOj9eI3X9t7uN3X7UiRrZa66MM7GxIrBZucZJBwCTzF5bQcrh7gCXOnedTXk
WDd18Jx41WOPtqakzbx9577v6C2ZFigFzQDlONnf1hD0SmAn+l4NbPqNvOfO3sk+ioUORUp6vGG4
GJq5lMOFe9IY0Qe4KZxmylmT1cr7sCqCvEZtBfmgbBjghTJpK5Z+1dKuNyvoCYw1cnwb6DYa6EYA
ABPpzDEfny8mZTRIYW0K2Qax++TZNzyRWUUod3vfoYKi9uaG3D+SZ3n5VFqo0F7foGNl/HRVTYVd
Q2bKEmIsiU32TuYBB26Rejk4hKKLrtLWSLTvqijZWRHyv+Sreif4IqveznI/NkW9zmx3xg05OyRU
dBSL0j039lt9/3T7Ok1ASdTV7L2fo3xWahmVE1gcNhqYsZmi8EVTtpCt8XEiHJ6ssEjyrvVx1gEb
DjrSq0GLvpxjLYK0DN+7hYm0ySiZiklh3aIAeDqqqKtkv3bl/tAO4CapBHXeT797HnSUymOAZ8rB
m1MIOTs1o8kxzmc5xwrZ5D7TcqEWgAn6QzkCVfUEjh/6yDTxQAYFETs0msphO7Rz7SHjpJ1cDGPW
X9MVZcxsAaIft9jRXZ36mQkarC0OAGTVZS81zZ0dOcO68zx1EQTy3u8MZdcYfbp59+bFMhkAhSNL
/XkKkKDilbsWmC0sh9vUR2hypKhSCMtd3ftGYQf1YXnToGOkq9vGQbvVaIyZ3Xth9Mwpz4fNvlG0
Kdo/Kouu98y8OISDJDcAQTTolEobaWXFLn8YMl14RZUpD41SzGUlJh2S7GFTkBvg+HJtEdqZkz2m
Nx5o/aguDgUwWCCkhhRtUzO0D7qZJvdKjQyXacOl3hd9vMzqIoBBaoBFyEbdEzHlbtkF/YsMono1
FL2AzR2+aroq4HpJAxdeg7rbhQW8f2YW59vra3f2wI+fPl5xYsxtsGtPN40zJANUgE5x8Fu7hu8t
8FcdYLiZopsyJm8nexPAEG6aTJEBK5MZ0uDP6RKbDFEQ2LhJI4OLodevYRgod41FK702DI9uAmi4
DQREXlaRzyD8Lg3U0oF/6OCZ+GPylA1+4nixAwuD0WT1DvHPZNO1VjQznedHn4ToeAjoJBgTldNx
2sAWLEeUh7I0tLVsDfHX1knspQGE9FMYhaiJebV/YzVRu09zLfp4fTUvHQLOIcQjXDtjUeB0NQsN
Dos6NspDG0CAYyQ5TGkp6tQZxTgla4ON0dATIGlSv7xuePzhyfpyndMpoWKa8zDZRpbkdJ6DbM4+
rKjg1LbItyoU30uHfY96uSxuitD+/k6bFgaZZFPhwaRhaDLXMVUtxTNdwan7BheeD8u3Qmu9En1u
6Q+9buvswZrYmoyva5NYqjNHPdh+vAwt7c4eyruUfrbrZs6m8c3MWGmkRUoIY7JJ08G1lDrU1AN6
jcZPl2xjv1Du65frVi4P5reVyS5Bg6iq5ACvqcm7mzQ1l34Dw9gwE1yf7UXGYnMjgg8RFDCn9Sli
o9CRh1A9IHdOE0svbruCk79WELCeU2o5c9ZIWsrUB0jx4aby+p3ue6nqIzkyO0b0GhtLxOK7z66Y
yd+dHe3RhvZWkB0pMKa1SiVs7bJi4g6ehm61U4bPYTUgtmwuBq1cAkSHh6RXdwk0VNeX69w3PLU8
hZeQHIKK385l4iPY2tBwv8FPWkrD9yL2P6ayCf1HuVINdFmHL3Ytr/pAzHBAX9iXRBxjg5RBD9WZ
R8PrboVulykH24w2UIevPfulbyGSix8hKZg5BOf+/zje8ZYGLoj/P40HC5xT0/Nz5RB1yqo1jW0W
ROvSU1dtFXzWulcnUl+99JPeZqsWHuahLuASi2acmktbCgfOYLg6wM8pyUwSK2kYeKpy0AdpVZZf
ROzDvPADGeSZq/PSvgKngQfFhaUTrJzu3SG0raAoCuUgPtHDXRdfcv8u/RE5H3PtAMTn+l66NCrg
smOfGa/wiMI98RF9WenLMFTQoG+sj+Yg37VdeF8V8WsRmjPn5cItA0bjt6nJmewCv/PtThXUatSP
rqFu6qq767p25nRc2ppj0AJQGU+GOTwdUR4XtRYoAzdzoIVLN7BfnYY+lEqrPwt4lnLDn4O+nKdk
iE3x8mSmj91JFH5qMouT2g+VvDrIfmy9Rr1SLZoC/XChej1NRHGx4zr8GcmhuTZDLV23Sb1uvOaD
nukpyu48VY4f0znq5/c9TWT3WVh+T5XI3/p62bxcX/Dz5B/NhIA7ZK77N1DiZMX1sFUVp4rgsNEb
WLus5I/crmjerhoangquZA1X9K6hJ2ls85bXkQlPTp8P9D00iQehaCsgKITgKY1sdXP9487XjkZH
ojNbthW8BmP0Go8iloLnoc3iCG+pQX9UrYIPQQEis9G7YS0M6c5ygmx93eQbCPbEU6FqSIMl4bYM
gJEw6dSm7alV64/A19bpzS+uhfJtG1aQ87Y1XHRk4tsvXSzsdDmg9fFHWvsCQoVACkkLU7/51OWW
v7ckDerMVKewv+g9J3gOo0D6kiH7HRP2mGCDpd72vwhfgS+uZZPYC9dR1cfAq2SgkZ463LZBpT9q
mSqVsKRFJRS7NKzR92ejjW1pIVJ6facOCQhevdwnUjZ2hil++AfZc9rxQsSLv2iBil6s0tMrVGV1
+w3WbCq7TRzETzJpbYC7kdF8BjwSf2vbmp6+BNqAQ9dSznjnrUJJFkAFD7AyJtL1afOqnLklyBEj
P3B1Q/Sz7mlyE161VNrt9dWb3ilTQ5PD3kpyW4ocQ7WFnqgEmjY6wM08M5zRmTveIlMrky2SkOdJ
mwQrugyGNvfW8ALM3FrjTxybIEFA7m5sdAf6j7s8SfdoFjIWCZwdhygO9q4X7xrfhpy6CGiFDMmu
XZ+26YAotYJ05JTRr28DTp5MW5AAYcuipjn4HpmdnpazJS2s3szROnvISK+SYCG+oqfJUsYO6+PT
3BhG1ygS8kq116yLsvUWTWV+rPJ2k5pigcIp5Ugk6nu6La8Pb7oriLMwbIx+CaXVs9Dfao2uSvOY
4FIzFim6ymbuLxprZngXrVCdJ73BdPJ8ng6PeA4Qm0DqDL3TFUTJFk2fdF6+c++9jeXIyvgVR1di
4MP8qBgpYWoAdXJsOy/UHtrN9Ql7wyycbj9mbAwRsUQINc0hQ9Hayp4VECdWzioKzENOS1ZV/aSO
uwyHbB2MTNFwRLY+Pc6O3C+EgB0yHNqbTJo7CufbBt+HijXlN8rWlItOR9zHUZ12muM9dBIcb7Zx
G6bwcqEpTqZs6eiQU1aPNMDPHImzp4cGGGtsuCHdSsZeVk+tar2t9ZSO/AeDwhu0sN2tPixdbRe/
XJ/q86PH00aOZUSFjwneyXrSsF8qaiL5D5FSSXDbj2yYujqX+jvLrxBhEf6obz1Kb5jD0+G4RmT6
kavykgr0BbRQRdsjaPtNo2gLuYXrm3dLI71Tfi17IhYfiayZCZ0OlC94K3zg8clkwKZ6pwmisDVM
dNWhAXq9TNGmXwxVnM44lXNWJneMgj6G2qRydehs96DHAPzptJiruV0yotP6OM4pOeOpIFfXxojC
ksM9CNfg2QzlJHuWYD2aOYXjtx4fwnHGeCz1kQwFh3K6BU2cHiv13w6hmWxGMdNV7EnFSu0sf5OX
eT5zgZ0NCxdLBakBhJqLiqrO6R4RmYY4jlDyg2vQ31/9yvXn63t93MsnA3ozAFqZjcB9PD3J+OZG
Kjd6fohMd2H7+DGUiLzP/8zI5OXsioQdoGDETyA1yl/a4VNuFu/dzJORTG6HJBwZL3w8ACX90gKj
9Ol4vT6M6a2Hj8Fi/J4rcboYce4ZWeeJ/IAmZbeLy4XGQYVUv1441bqdK2bNrcy4NY5eldTprAiQ
VX6IxZMCAUSKHsusJNz0Sp0OafyIIyNKJvokGJc/+854hl2uLTqTCP0frs3kCrDipq5oScoPPUT0
AA7h/by+NHOTNY7zaBzCR4xO6rT8YJHLl+IHU39SrF//zMbkLEYR8hwIjXEWe/DA1lcRf9brmYz3
3DjGLXg0Dj81BnNo2GJBLC9qBWhW9BLNlqMv3yp/b+Qp4LQdygDiP0bSWD7yPKhjwZBwfbLOLsrT
szKF70Ulg8hyNT+YSnCTmy1tCYdWzdYi+3bd0MUdTHsAhFE0fJBJPJ0xuXI8wI8ce0ILhJrgVmm/
mL1Ym/ZHR58piVxcnSNb498frY7lx46ZpGMoU9ioZXxQmmcDZp7rA5ozMjkrhST7UauO9xgkQJG4
kZEIUv6b8I/egN/TNjkwVRvaRflmBa3gTM+XpaQiKOIv6+T9WxoAJeUNEpEUy99IO48mzZDUwi4l
mcvfyJZaVkOEEy6SbsbKhbuZZBJoIgJajXBp4pHmdRk4WVHmB2FTMSa4XiBNoSqLVlBVXSLJ9e5F
whwxDJg4khJnJbhcONTjW7Z3/sdA6ipEQoJe2OtGzpKqb0HtkZXpfkNXJiIZlB/yeD1GLvvsIXwM
IHKAObBZ5N+He+9RnQs8L+w/PEEgFHhSVDSmHclh5asSVDislx2tHKf9adTohUfvkyikzjDJP0ye
a9MiQ04lAscj+NqB9YqkfVj/uD6BFy6hkxzH5MFWNSWE5AgbgRNtZO2xUJ7Lyt8OiAhdN3R5pY6y
KZPjJMoAApiS666F3EClnLcYrO6+aNXXFCp7kVpU8VC/NtSP+igYYge3jSm2DeoZ1z9kbsSTN8pM
Q9Kq7XhDBdUqt9SVgN0I1MPWypIZU2cB6XQFJ2+VYoWpQotKfii9pV6sEmdRPZUfzZvw2YnQ/VhR
B0vjZbpB3eL6IC88X8fLak/OeqiMJGCjYQUyvypyFk3/eN3CeWx2ujunPMpdnZAyGbNjEB7YrzWk
5t9ChHkqes4gEd3E+syQZtZtyrHjKkra20AhDqLTV2F/r/oh8FKkTNEvuT60i8f7906dQi99PeT2
9LHkq/la82/zsNko4ed/ZmTyKMcoFBXl2wqhEqfXd8Ird/KcXPSFl/9kG0xuR/jWVS0VrJEct1ul
KRaD4a7VGhmccF8o7vb6kC4+MEfzNq7g0TOmZIUvQVSHz6Tg/aMBU6bbbEhXtvZsQkqg0ilc63Mx
zdy2mFwrzfA/RsGxc60cvPbZ6l6GcqbZYrwVJkEgM0nNjMbuscN6Mjabxr2khsfyUMFiHcLhSyp6
YQByNu1sQ55uXw8v12fzskUTj2302sBfns5mSp0uj6OB9zOzIbQLPmRJv0ySAbSR9TG07WVezYGN
zoDjf95Xv21OXgNI6OzW8IilEw3eb/HaFebKElCYIYCSphAvqHAqrkV5K97dxCro9gSZCEEqlSdS
S5PhBlA725mQ9H1raou2rBeCShfqcJb8Q/aUGQfybKdOjE3G2biuYiWRa+zl6pupOjfQJyyAWi1I
A+5dh46LwlqZVbG7vqLnV+bE7PTM+xpyPQ5m619Wv4i0pWFB0biCsLBzX+2f3nvP42gOvA4dM8qY
8pk8ArJkiXZQMWe727BdI2yHEgVSQ9BYOuXSTGauzYuTemRuksIYoKskKYi5qFg1TyJYevam+5og
/4iK4c+ZqRx/7OQ8jmMb8bSAZXAjp1DLUMTCKm3P2KN016CY7a36alVIa79aO9VCX6n3xvq6yfEi
uWZxHP7R7SZHfS/CFIt5b4/qWMrgrxHrXhXO58GbKz2dPUGnw5uWEGU78XKvZC4LOrsQxTLG+mGR
3Fwf0pyVyYpF0pA4BVSl+7TcuKh8SZTjUuX7dSNn99hkKJOD3YI2FrHBUHwv3o6iZnVi34iiWxcx
TDx5sbBoQrxu8uxNeDMJMRMlAIpE0wfcyoeCWpej7yPLWcRRt9TDlRTdenONW5fn77edyXn2o0iF
3dTS975LK5PYZ/JWzWcwKnNjGb/haNu1aTQoZYrIXJU+RXG9EohRWDRNJfrm+qSdO6uTWZs8cYMj
i7SkBrYPEQx7tL9XnxLk9z6ou+hb/b19hRDDQjhwzlOdm8PJ+93qXScX1Lb3Sbn2ihYR6GapSs/X
xzZnZNyjR5MocsUNMp3HRZPsteX7mwCCvEBdX7dy/nxOZnByRUgy0BpbZd+VybrRDlK2tL9aP4hm
jBeEhWt/Y2QzV/z13QEP9OnA0hJUNu69vs/TrbDvIvOppIkgnMOGzJmZXBRDn2leBNf3XnezpWrC
TQrRcbdS7WJmCi++IfR//Hlyz+pXMq1VgehZqMxf+TAQIwtDs/cWHhJZWnrpTHw2N6yJG1DJkpyG
FrNXad/RQbvN8m9E9Mu2EO/3N2DhBEGrG7QCnTVbx2aDmmHZcSHVy6BZxh876McW/g+7WQ3vrlgB
goIGTlXo7qBsPW3e0npA4QWV3r0t1j2yDzKn9vo+v3CasDBW/Xh7IVGcbHMb5LeQJCzIXu6Qf4vK
TZ9Cs2eG+tyjO2Nq6sJIsdFoHi1D+9gI0KpZB2qxFP6vfzSeKWrBsiLZz0Gk7GWcoxCKYqNEpdKc
29tzY5k8hGoASkk0jMVE31GjjCCj/9zMtbuc51ne1p+2ECqnoJanySnDHiCjzmV9r3yK985ndJzg
yVC+aSu9p6iA7ucC6RGIb/6bOfxtdXLDpkMvp6LDajoCjZ4q/dWodtdNjK/pxAFj2/02Mdl2mqll
XpYOdG3FaAZ/zeZe85nfn+JR26RK4izr2QZBvLJBEABqmLlwLm+Bv4egT+/RvEOLVGMIhvpHZD8Z
xo2MgOT7pknnYNKMTDmUK2Bk3jx9EkJUwSvfzeuHMhiiFY19P6VOnusJfCsWHy/GePRHjCC8bUAG
z2Aj8CuXSlQqDaoQiYzWZedIXyyraF7Dfqj/8OA5BUBsKCjuojU+6thpdamjuum2n726zpcDwON4
4bcKaPA+UtsvipHp3RLUhItQOA2oLwJiXgTGyC/Dmw4nVgJ7ellJNMjn1YyLOnXtx8EAzlXR9sBf
PKNJtmuRVa4WVQ+eiv57MyrwBkUek3w0vWWixLuRfXNmmaZu8ZtNuD54D2xo9qYvt4jqOM1tUT1w
YTc/kQNtl4BWIVxv4YrUM4FCnNw8d0KfOUXTLYhdc6w0oMiAOC+77XR7YFJXclluH9JR+MCL0Rxs
a0oAMI7NxZ8XpnWcUTYhRIoEapPd3kfAH1tUnB4cC5JQz2l+SijNa0J+qsRw79TRHA/39D0fx3Zs
cHLDBjq8ubkw2wdKHd66jaQnOzaQhO3pnCpL551RBtYYFJSkBoBuGW6i05lUrMxAQbJrH2zHU4nj
i+CjgeRxGpnOj7Jo5ihGLgwOpI0JmBp7AB4mNyyvh2pEbtI+oOISLkVfVysXzjb0MkMHCcXcmnEt
z7xZOt5AvQEqBYBGJWeKDHN1vcw8cggPkfnLF+5HHbpNJCFuRmnSAcXYTrfu1Da+D/LsgxbM5c7P
zgeAN2pUozoJAIszQkO7sHQpoCkO8aXgS4csxq6X3WrJLf2ZPFG+gNwXXvdsjjDprCuBUZ/YHZfh
KFRoHaON+k4w6kB56Xpt4+nirpVU2kezxZBWixLkbFE6uwAJSNjsBX0zc5mU6UukjxQnNIwDHhvp
TqeQliJCLMIfTAP5bdlC1lNHs2rUvXznQzFaYdOQXdRwS99m4mikCqtbjB1lD5Hk5KgsiggPjnaL
61bOkNojDy4FOho3EU2CGH68JY7MmIi912kt+Y9wx9bPamxZAato2kiVdkO4kOmQhUYWDHG3iKLK
Uii1iuh1cLR+h8yeehf01c4t03AzuHJ+OyBD8eft/y529f+MOv3/mrqQMpKY/03uN4ptnYphoSyT
QAV/rC309q/8JS6ki3/D2cRxAOUMsBKo/d/iQrqFEhZBBAVrXk0WF2fsL3Eh498jDyGc4vQQ0Bip
jw7o32zpFuTp5thnBKsF7897yNJhGWLn/PZBuAbHztQxwQP/Pui7KfWYq6qoxpAiXAyZr8AbpQ7o
VVtqkBbsJMPyNpYSZQfAW066jOuufYmNpLvTXadV0VYOAueGFgv3s8cB9halXybDItSiUF0qnRKP
dD/j/wUAkKwDvSJn0HgUtTyelU1S5AqqFnobfAmkgYshjsxabC2z9Bt8awipV06rx3c93aNfNUpl
sAbZfUxSe6BRchGqRWquSgfwPBd5iCS9HfCGIANcZwe7t+R0if5Oqq2DtCu2SS21xSL1UQaC2XVA
wbcyzIakvBSb5pLsoPYNZeeuWrXp4Cmb2jDCjBMDLfmikfsoX1ZUDcJHzfEH9MtdvY/XllVG9kKk
AWBYHh2OYRp55vfWsrzPidRCKkxLedwtFegDHzW48H5pde0+O3pbPhdiFEGwLVe8FLXrfVQ7tVMW
Y4PmuhZqXC0bC33ytRQ6ySFIrKJHZ5Q+koVVxV60VDuIB3aZa3ZfCzsIXuBHNL74fpLVSzgFocuU
bCPL0Z8P0MPNbFCRqxAST+hzpeLeHlr1gWqx87FFEeUldWuoUb0gjJ7iIvbiFc9//ZRwoRQrUIrW
HsUeJE5FZdmvfiQ3j1Gl5gXFySbeZpms+DcJickNEr4ZFCOpWt8WTeSDibBBlq+cMK+79UAvfH4P
sN0alr4o1Az1P1eTFp0mik+WUiJInUtN8tWh8bD8oAaVZKzcyOUH3dbWfgUUvb1V3iXIteSMlR5g
NLGoO5dS3q/MUsq0RT0UGvwnups8Imaa3qBR1MVLSFtpqwmaNlcWRWKa4dLCI/4pu6n/GgWuG2z7
3o+zJRU9qUIw3quQz66iAKRdBAAHf6fJwuUgNCmHnzcxnA30imWwcAqldlaojhYuSNZBhy6nSGtr
0bnoKH5NFG7qW0T3ul8xOEdpl0mmWyC/OSTxoxtlmbRpjMh+7POC+xrIpLKqNal47aIqcm8VLZKD
neEUzqeqqVOnXGmd3KnPlgZI71tpp0Zw16tD80nJ2sZ6Qb5LdCvTNwx3qehS1t3kheR8quOQh76W
oIVeyFqEsqgf5VH2UTKG2KTHXEqsfCnTANXeeLrq7hsnJ8ygGcElrkW63kPNNhDBh1Zt23slVc16
1aL+EaLRXMV0FNYp+Fo7c4fqga6lzFhlulohMSqXDXLJmtERcBipR9uVXwYBBeY8GHgf+0Cpbxtc
rvRGllKjWoRxAhLUV/RRTjl0mw9IVZLyy1odrJCkuHWy7ko1lFmiUqCU2uvNY+849SdUhEJv7TGa
atcW/4+9M+uRWlnX9F852tdt5HmQTrd0nM6pBiigGG8sWIDn2eGw/ev7MXA2la6ksuGupbO1tLRZ
RWWkwzF8wzvkKG/Uo+X4fdF7X0oJpy5IvUz5lMsyg5irpj0gAd4Fk5kan0wnHT7KOo4xMSObeo76
okWaFMbjfT0vNF4q3wVOTqEzo2wTpYMS4GJKHajWm/pDa2hzs9Hdzv4QViPMnMaypk+5nofvYVtF
XzFKqL7lXNQoAabWbG50u54SaFWVVPeNnRuj33lOfIPTQtteu0aYfQHPhIV4ms4ScbZUCFaSXdAl
MRNNp/Uza/bGUWb3s1XmdGiNyEFwsOwQxzhGriFeNp6dzXsv1YpFiDdpMHdKvvtN9a3ubpSqru/r
cc7DbWEa11kvtZl+j0OFc1w4O3BEk9zckvA6mDTFTnf0Zi8X26aqi+eWXtXt5xwuXelPUaybWw9z
uB4TdScsto2ZOVcyE62zjeNqULYcbrjOQ5LztbltP0pD8ndds20UuCWjkmwnS95mto2Gb9pF6mEU
Fslr6YZxtBFjWH/M3G74KKpypDs8tyNqDc2UfA4HT4hATS0Q7JXMY2zLAXvihFHqRu1PaTM1GCe1
Ex7eFcBfHfXRr4Ndzl/KSVFf0OdazpwUJaiAPBlBccwOcOIiTQ7BUw1Jhwgmuvyln2l1hFNI0mnf
LGkh4igKVmIQ8rpe9t5kfcR5Y9oScl7lDua5XpO1uEulBd7f0wh0uhum4d7sEwoSAlbIa50PHA7q
aOE516uV+JwIGyBcVije50T2NWarlOZSHD1mYMR4RLE34QGEyH2htHLUhxCQ/jDb2Vv4MpbYYLtn
RkGNLvRtWMQY0EtMOl7rCtmHH6ZmJPamERbv7ZDnO3bIKh8ggfXxXomHxAJ7J8vI750htXzNHuJ7
ZRrUd4OtsDuKkjBgk8z4x780U1xulWKqX0VloVrb0NJi3F4H2+KOqwq8pWYPbuqPZP5/Qsh/aVC5
cDkhk/59HPlfn8V/3Iru00kc+e/f+xFMWtazRQ8f2W+UVKhL/ooll59QrKQghPohJbVFc/1nKKlb
zxAKN8gfqPsh+7uwYH+GksuP+Bjo8fqiDYPGz5/EktqShPwKJRciiwMh2iPXWkpBlBJPkxRFYAWl
VDGXdB9dGRMghykNgzg0gFvMura1iDK20opfewjpKbMtDwPZaGBY2c604mxnzdp04OA7lrPabzrL
/dmq+J8V9q/vJajfL643ZbJYPP1X++nzf2zRh1+cnh4utO+//nON2c8MKjKcIAAzF31vsp8f5k6W
9sz6ziOCjrLUMhaq4H+vMfKVRcma82mR3EBj59ca05/BKcF1zfQ8mE4uVi5/YIZ6mtR/X2KEQ/D5
FgwRefCqfqOhGuFUagLdP5/tjchCqMF2Vd492HnEtlNUlQ+t6JYi+Goh83yowMPFBqb0vajzINsG
8ZEYdSv0ADUs9JgraXxUhKgOUHSTG2Btit8MdhvMfWy8zWVaXRieeVwPDweH/6EVtdSNViW/fE6K
KrSB7UhQTVu6eXguamwro8VS/OknXaFpvk8oY5FlMg5M8O/yRQ8e1cjzWNdhNAR54+3MYr73UqWE
bDpuwnDYF2nV+FgoQJlU8Jzr9eTD0+OfeZ9MNOktb5P/syYbktMoVl4oPCrGIn4R4n5ZLwM/Pcpp
1e/HQy7nHHkz7A8omqcHU4Y800yH0gpUJU5upjEvPyqMC6O7MG/ULBM/iiF4u523l15V/b4PyMah
7kZxn3PQXS1Tr8aPUkjHoAMykABafXFUUguaBSW/qgVLqoRiY2eFsxNURr/JufiYqFW5q0utfvP0
s69aWf/9XUwUnGhpIJixevgumQCzx5EZFANAf912gmlMXoQFKVY4hEQU87Qhy7i1+M5HSg++gB3y
MUplFCgqTYanv86Ztc3M/Po2q+qyW3RqAoXGCCxFR+fA6j6pYaReqVWnxhfW9pm1RelWg9qMocOi
8Hz61nvcNGU0tss2ovU9NtnrvO70C0o2Z5+HWVnAYYhy28ud+GD/5M6kQW2E2u6xZa9A+2KM6KQx
pvfhJZjCpaFWi8oMe3e0UxIb1YnjTeTEnu+I+hZf3Uu6eGdnbpFQxsFlYU0v5+ODhzLUCNkajqag
Hrt2Wzlqcy0N4f7xUoBezO7ggIPaQGv4dJQsHXqTSLYKrNBQj2UxT8chy4tjKMQla5jHU4eYBIt/
MStEPt1YHvjBA8W8prA0nTrAPa9/W6SRcpjdQn8bUeW4QBB5PHcudxwFF3VppECpPx2qF+QfrafW
wSSdeh9XkETtHKDW09vocajFq6EgjNg1dwSXxOkok+2NAI20OuAa176SGqc33Yylrmp36h5Wj/Y5
JXc4PD3o41k8HdQ4HVSMDjZpIco6dqi5b12lGTZ2qpLfabl3yQDu8TQurwrNG5YhJqjrDlvVNKMJ
3arjjYHy70evuWrM/pIt3uOLgao6XUtWH9VXhBBOn8jQ3LwIBwtfPk3RDkZXO9CgPNNfFJH3UgNC
8/QMnnltlrZYpaB9TJi+XhxWPjoxroIimLsGmERJwIwM2lhfj145XTUpJq9eGFUXDsIz7w3xx2US
HbwRIOCePqVTxZHhFbEIMvqWG7tsi6u8avvATXHtfvoBz0wo+Qnazlh/egtX7nSoOG6GEcdDHlAV
w4vKasVrdcb9qarHZmfG3kWC1JmrlluWJiwl8cUrd41h7aKsG/UGfnQG6MnXO6DlXHKN1fi5xE4+
TBod6mzVWp9qx8yQe+5F/9LTZPMy8ZqLJsbLVJ5GjkS5zDFH2qK46axOzqQvM6fI+zawcgPN0rHP
NWR++z6b8KCOmlddOhWYxCO2OW/SVEvNC6/6zALjXGYxk+4xIdbqXBjKTsfai/EF2IudgThMkMuu
D0AZfBKpFx8bIfs/PcfxyiGEgKBm8crttVejdCkn9X0nAl0r0203JJRRKsiEU1V+fXp1PX7ZDMVJ
/r2tx9HwXX3pwTmOq1Hk2h0ATllqbR4UwM73rhp6x9buDTWQjTT3UxWm23nqTAeyROwcXWmKKyeX
mCI//W0ebStURVReM8qVSJtgiHy61mWZz71ApCfoi9byHcVpXlm5Ft8jOp5euFQebSuGQjiBtN5a
lrm+Onnn0p1CxQLqW6tVvG2T1NnUSjS+CeNw3EWTcN8//WiPTt9FMIVbhd4mEn2k9aePZitDigsF
J0Ybe94/2ThrO69vlePTo6zAsoSmDAO+CqDd4nAL0uZ0mHQIaadYkseqs/Ba6zygG1VWQbZSEl27
msy23Waj6Px0NOIdQrIpolljciVrt78rAFo3/igi82Z2+2T79Hc7NwN0sRdkCb029P9Pv5qt54Ni
lwYbmUVwNaBxsptp71yIHpcHPDku8Jwl/llAM46L0MmyxB6s50SESpRbcxdMWVLHm3iYs5tkzqIw
qBuh7w1FTW87jtRAr0LlYME+Vy4s4sfpwfIVaNYvOLel/bc6MaJGy7QqHBaf7kzfomYfBk1YVhtZ
6da1yFEpTro6pRZehPF71qh3h3Ynza+sywJ9bhHhVpFLfnryz04L6nDMyhK7r0+USKffkJWCnRWi
XLw1a5VcYZJq72y4zLKDmqjhRg5qfjWV6nyQo4VXy9Nf4dFByrTQzcdqDLQp0qWrzQ16wFJGZ1ma
KUyemtnw7WzKjohLed9mxR1Zo7N2YZs/rqDZxmKIQMlhUfrmBD9dD7agRB5VuQxCx3hnts/Lqr91
QyUoFdO3DfjZpn00aPSM8XSdzruhxPPH+TJ0XrBIKll0fAqsVv50JlCsJ/DjqMOWg4LQ6XeKPW2M
1aVybrWGuMlkpz/vaq25m01CCCWFd+BMziW2/eMDjyUJ9pZYAvU3MByng05NKYVL05kem0O761vW
bc2xLrZcbZeAuI/fNCc4eC2DexMEh7Wa80KapXDnbMZfMGlfGkUqtkZZlijyttYhzBP3hv6ffoGQ
cOYmW0alXkbNgwtkzVbXzDgsG5dZTVymMdbL9Cqau+7Q55I2hJqF8cHow3ZXxwXOXHobfsw9MT3v
9Xq+cAo/vsb4AmDv4GCTwoIxO53qqLattM8SarStQLqfnPk6dKruA001/cJQjw9VfEGJTUAbLHP9
fVIeHHd1Wi+R2TwFY26FX4oyTN6Wwvjw9Hp9PAhGC9R52IhIhFL6Pn2eOpxc0C4qnZ5Z074u9eh/
klK7xC16vEAZZSmdY7gLusNenQ9yittRi9Mp0ESbH+3ORO1L0RIO7i43NnEyeZc0xs49FxkKrfLl
wnhk4CzdeaqE2k8BGukq3J9GudUlQo1/PnucPkvOBUqYyPp09qQatQA5c3a7ko2BltKFndMi2/3F
KATJHjoaCI1pqzU303KTY9JNQa4RwBRdal+LNBovLLcz72jxll8MKpbKjLP8/MFyy4Q6UGJziRaB
VxyrqrGPBSitVyiRxIGGZOGFuXu8k0zNpTpNmRGJCH2Nsx8zkRaJxXiFmyhXRqoont+iaOD4xThe
uiPPPRw2IjRbEIhCRmG1zLu8pwbdKSJQwj4O0ljdp2r0TVXTO1bPn2HplkCN9BEgI89FvswFdTqT
WuS2djO5QC7aBrdArzc3fdxccsw5M3/LXqJbtrAtrTWatxIDdUrFEgGNzK9FmJhEPMaHntNo//Ty
Oz8QmRpJ6mLzvFrkimhp4deGCAbRlK8amqIbFv58E4K6/vOR8JUATc5lDiV3VQ1SaFInbqjSuva0
+s6oLGOrOEr9eqzHS1jo7xJap8HkUuD+NdYqkptpJEeuQ+7d1E50M7Q1ivmGMyfjhvMvfGlALEm3
soxDOxi8Fv1Qh6y83zelQ/RnTPDjNk5oIM/UW9UwbyYJoAPg9uAO/li2Y3kPaKT+ilSsrvtTVkxO
UMxV5gRPz9jjjgTYDDSP2T5AD1SY8KdrTWnjNB6UaoBqEamgCozuVox9/34q+3ZreYW3dcKQ5n2B
tfqN3iXhYYLUcHj6W5xbIctkIgSIHiztrtMvISay2klvh6AytWaPeF5G6mWL/aL+eGGoMxt5CfYI
d3C1Ib5a5VpTX1c0beUQNHmT3ZbY04Yb7LHqm1ZHJ69GB+ySp9LZEekrWOStAFLWxUOrZLsPWY/a
CrWTIyK24tCCx8rx5g61WyOr47unZ/PM1YU8OqjVBelN9259fMwdjoT6JIPYq6rA9WBQR7qdXlg5
Zx5rESLnlX2//9fqvX1uhtMgTRk0aa0GqcwFohNpe5jVpH2hdBC2n36qcyuVA3/x36IMy2yuVmqR
6qmtV/0YRJMc/GhqBPBaHe8hePj3U5MrnwpDpkpA/Va+xLTb++wK4p8LJZ/vqgmrfU/4RgWTm4Da
k7XM/oNrTgXI07XtOGIFLkLLN8xY3IxmHr8wSncAKgauvrIBs/XpqG6kMsOZQivptlciEUSa0xxB
lhW3UYkiiM1dsiNhFxdyiDPbaek/qWQRqLFiInT6FSfyFTWrFBnU7pSofmkr48ErpHZXllL+8/Rr
ObfYWNzsXgCyGl5Yp2N5MlJUtSjGQI3bcBtXdeM3oxXt/mIU9i1tBVe1AWOcjiIVz5117FmoHNfh
Ie/S6qr2QCk+PcryKY9erYnjKJkXxk9rBZpk1nJZG54Mumkq73IVXsaGHj3peOrIcY8CZfGqGcdQ
buimeBeKE0sE8WhwonTiCxNxgHWKMiaWOeYVE0mVAp+tOilu8qhNN9EchnuZ6x3CcbX5+eknPrtS
FsYCtoCgX9ZyxI2nW0MFqD0o+gxorKtvVLWRfgQhb/v0SGfXyYORluPkwbbpKFGmasVI5VCiKjSl
+S123PJCKeP886AdsRhuw1BanxG6WVLsbXkea+ENRgKR76SfB99xcvX9XzzRoq6psh5pea52WZqF
olEk51EmMw02qcqAnXrJqPPcvC11T8dme3EWrALPxhk5661uDEyUw7fatECx6/GSacy5w/zhKKv9
lWlq12hGzbyRgr0WlYW9YQhppJ48B+SzBgz86ck7k5FTB1vqrCw8THrWrQupmZOaRr1kKQgZRKY7
pL5SdhK4auG+k62nXY2GC0q3VvM3emYpN2EvkmuzmFz7wrY//10W10r2Aa3EtdfLgHMYhn2dROdY
g0qtjMm2UON3o+a0+9guvw1GEmA0EF0lfTf79phEuwmJxadn5OyLpuLjEZu4oFpWLzoVYayOM6YM
rdfUB2vAyqBquuJCkrbiCn3PLZbmFCQEbm5K26tV69SmWzkVU961+NDPRZS9zIg9n3NXdhj4hnZ/
BWrf2aZTVn5WAMDjp+K473Xqcp+mgbrOhYVwbsc+/D6rHWvWmSPNUcrADd3ZFy0TQFMCVwQdOeg/
n2ET9xucPUh5tHWpArMNcgab16xNRu9L2DpBgZr/hYPu3CXCpbAUFskWYZucHnStkO5gyVgGKTG3
QK+2yBAHWhpIL00V/DXZQF7fqFMHPdMI0+rPJJN/vGCaNThfkauS3a22Mo3XyJkjSwZV7BVXzZC2
mzor2ldPz+W518YRi5INyRZwM2/1lBnKc1YYjYEnSu1I6abV/MjI3LtpHovhwpSeHQwYHOm+gbbl
ujw5DGnULaTMYKZwt5vdSt1UsaMfY1e/pERwdn8AH6VQgoQVnKBlmz64p/QmzkTvUoxpjSkGZW5F
SeDMQrmfBo8KvdStz5LK2oQ+izfiqjcA2jnOvaa8kzrKFn4nIi+5cKudCw1YIAvGAWF7MHKn36mB
Hz1mgyqprGDfVUSowKuyd+5m1y0OdgXnwjQL6/7pN3zuSliCXNS3QasiWHQ6aBSJRM8KDmgMfZJt
End3QsHUQtjWB/TT3z492LnDDwkvgGnEeDSoVtGBXgl7VCf2Pi1s/Qrjth4JZktcmMdzj8QEcvoh
Z7EY/Zw+0lTGcsHmcudUcf+u0K3sPqz6aGNHcXM1aurwN09lmEiDcRaA91vW9YO1NGiZ5RQJ780Y
7W0EVf9u7of29dNTd/b2QoNsaR8unljmanUk5pSTatAiiXCGAuzbY1xRQ7WAnqCAnY81nNlnLIqV
tv8YKqa3TXHF8z1Van8zveA6IE9jp8H8nj4uLUt8S0FNBUakRBRl2/iqqRUt3hZ2psUQ4ovszdPP
fnbZ0Na0qc+CPVtrEzTwnwaonGMgpecFlpGZgTIklxQJzx0/PBHYQovaHzXh0+dKYlgdMtHgx4WF
9tzoRu+K5lR/VPvsknvaucsD+ySTw456Gdjb06Hy1rQVS0NfDaqafJ7hJP4mdHpsS9tI2RasgmOk
JPJ9qYfGX0wl9Wc0GIALeo8kWGrV6ahSK0SAxpi8xZXA2BSQhS5kpudeGAUeinPkinD6VztwzlM7
GWDkBG0XV0HhycLwpV55f3MJLrx6epoLCtNbLcWaiKaEBTQGszdqW096096e4Oj9+fJ7OMpqf0dR
BbsoYhTV7rWtqxb5Fne49i8SQ5rFJAAgp3g1q7OxiVj3sO3GwDJDeSuSMEcnQGgUu1WvtQOMTJUg
VHGxfPrhztZbcITCcI2QCcjFai3WZR/1qkZOIIWpSt8qG+cOS5TuDVeAfQiHcYDyUjf7ucI8R3ox
GfPcXJCwPHu4YV1IoEFmjG7GKio2FyExbWTv5TLUd7nmDfvBVutPaRcm+2kuzS+qPhsfSt3rNmOO
DLAfpb11F+XpJT2pc0v34TdZHbNpadt1Fs8kYnYtrrUy1nep1zYXXvaZUQDtcwNSu6Gbso7erLo3
o8SqyIjmAdPeITLw6hnzWrvwds+MQ5pBwkNMRcqzbrjXhabXRddrgRV3xc2INem+paF2IeJeosBV
TYPmOpaTC6yQRuTyLR5cgKkeN2UU58h1NLH+UmROvPN0DfsavdQ3IpxauPEj9LAQt7Y5g996Yfwz
gdPJ+KsNWqpl01oGUpyQYVuuBnv6B4Z0uW/BZR3gLVgxQhvNJU3ZM/cF8CQKvbAKFqjWatQ2buMs
Rq4z8DSh3hXkrlunbKfXjlS+Pb1Hz45EHZIon6YbC+Z0fl1Pm6PcnYFidTijN6ZotnPWKK9V46Kv
55kFA0IJJuHSQ0ejaTVUItNahomLFxCwPn90bLnRqzgMnn6gMxEaZkgYYxlAMwDcrjaZ21ph22II
E0QNzlGBZ3fxO3iA1rQfLGPwbqKyzC6pdpzBRRGiPRh0lcvYWRfbvQfLJWyb9ptaCIFzDvaoc+KF
wwYea7k3hCy2puJ08DPcUdt7SK+91ZPFF6/fVgnk3siMun+enoyzU+6hWQCIdDn/Vt9LlsOcVhTD
g9Fg3DzLo22byvLClCPo9miXklIA+yFfBJVAynq6ilRHSE/pKE+XyuzIgzPNzfvZ0H1Tmz9gJLLJ
4Otne2tw6UOWYxPfV05dZUGnxR6QaxGWzyOFxtWmr0JDObSz1lv3ImmV6AVHUHk7ijmSZPaDafsD
/qXqVVN4ce9P7ujax8jQ03qXtK0TBXYUJfWuyhrvYzjWGIoUbVhZfq9M1jUQjXE6zLOYKL70nR7d
FHE8gfP0uOZ9CfE04a8rU7YvQuBryJRHkImSdgSto6aUPQJ0XjsARZ1m+2OLEOtWkzmOlFpp5u7W
m8LoZrLq+Q2KBCkV0HJm/NFt8IJzB1NGW1e2YX+VyanuNwl8lpJmUaaEfErV574uHWqbeI/LyJ9E
WOhB42XVh7adhX4oLSMpd51GCXQTw1F2tl1bhp6P+XM/78bIGtIN7swRTxNPobMbZOrs8xj0/JVe
N64MzMgw0m0bG5G4FkYz4GKtO/MMp9esN6qwk8rPhZIlm5ZCA/6QrpdIKNw2fky6opjN24X4o+3T
tGGqtMzWA3i/80vdklMLnHycDZ8cU2l2OGJLiLH0YGCJJ3ryTqdKBCfLGJrbqlHq9wjsGJGvO+1V
PUG64NOSutrkMjZel9ScMtgFU6NcKQOxme91Yj7UJnxWP40mrHrBH7iU1CMjHa5zXUTYXw1d96qz
ErMPUJ6neRD1dPL3ubCzdFOEoXOT2k7LVIWzPu67ZFTf6VGBWUJvZQYaplOMV1/MPXOkYpcaG6fX
O31jj3He3DQwu/RdAamiCEJDNNeeEYJuzGKcPqlbwGzbaOHgNIfBVWvxQndK5W1YD8N7iM0i2zhS
y8W1K0r788QS/mS7pXzRamV97RYzXjQERchfKK1q77IhlfeqWXioH5itvHIqF34NCCcN58Wo6tE5
mMZihO7tRi4Czp2nHGTiReMH4bq95aeTbsy+7PtB4d8YEQb5oBrfRiSt8b1RjXQ/KK3yrUqolfkQ
m1K5k03JElbLfHrFkZl7W+zji3dWUeaKX0ZUuTaUc+OPaVq7RyNJiq9V1yZ3UhuH9EUYOea7DKmy
3s9Bhem+jONYDdBPDBHtcAtw0oXXG81GRl3eHQtn6pAnsabkXTmoLQoNqQyrO0wxlSxwBa03CMpJ
+8Vy4goxwrwsaz/Eu/Rjn8SyPjS9W2AOlkbWu1jJ5bBHnyTUN/TvjBcZYh0WHeYx3sVgmPBNzrHz
9mMT5z1/KFGc35qZV6tbp3XyiMU8ey+yKFdcX0EFeJNYjhX5OS8Nhqs3aV9a0qrnpWcMn6NWVbC3
l1aS+Jabme8SuBSR7zr1jGBrnCZZMAL+abcg1TTcAJSsV4PEcwnrSk+xjU0HTf9OZ3NHmyYCC7QZ
QogeGzccS8XHoqA8emZimugT4uS1bVtRR35r6xgz5GPjDb4epXn3Uig6nfsxToQZNGpW4pPsst1v
bV2RFvzv1rN9V4lbwfcfkLdoOiNu8QG0y/e6VDsM3IeiQjfDa9mdOk6BSH10Q5gd2Omi9Rs9EXlA
RwUOT1KGPbA6zyiRLXKt10osG33X5HNbgC6wpeaj+ZzIoBBdAxEeBPTkdwv+24cjobzUrCqT+9Fu
pwh70tCer4qhQ5UiKBrpgbgWVucAjlNGJdS6z4AUy1F5qSpytvErVI1Eyd9UY+baCc8f6phH/K+y
ge3ogkwLhi4pn1O09F5bVZ/eW3qrUAdtvG5rJ3Z+lTZ56keaTDhYlGbTNo7+Zoq1lB97XfvGCUu0
ScK8Usr90zfsIziuC8iGRh/oK2qZIJdW+WgEtHQoR88MUjt6zXQtprHh5GetmgfVEBIeIpsTLJIR
XFPZRqSKs6mAQ/ueyWFTi+7N9y/0P5Tpf3FlkL0t0E8wpksLd0nlfk+h3uRJDbqlhzl87PJP5ZeH
/Omzn/VTAAqA0bPFIxwuE/kNTCPqlj8I1cryIzAmS+cD3zDte5XxJ6NaU5+R6NKepO9CmEvW+29G
NT+iH0ytnrYDRwHlvD9hVMPyP4m2Hn31dUPPixD84TRIj6K4js3Ud7SvSGv4Zsm9G5e+Nj0H5KNT
dm020/ymiXZqufXaILW2LoYsIVwiP6bg62x6c1tlB+efzPZN9ejZr5rmzg6fz96+Dn0zPzjzO1fc
pM6XZKg25aTRCP2nMV9q5k0Y3Q/hMY6CyNlo2UazPiXxazd7rojnTn3V6NedfVe5COTdDd11xr+v
lfB6Tl50497FNjaHPKC1Gz153iqYSUzzZu6fO+Y+4rJSs89OeQhRO/LeWsmLSvmaoWQizOctghud
1/rlsKvz2yK9M4ejre2G8NqqtnZ5P1q4LW30BozzQW+Psfyko97dVrGvIfyfilfF9Do27mf1qGTv
tPnjkB2d+DbsDkV/tKfrSO5bPkciV31I873l3dha6M/5Ww9d/QxGG0yHFyNVoATxgxexd6PJbZpf
d/VhjK8MeTsNd5Pqd+gnxFfz8EGpdnkHMHjYGSD8FE7LgzMQ2r4PrOigjFfLP9VuNt/FI2ntfS0R
8Eivi+K2tJ635uumex3mt/BSFWuDCEPsbmHplDjNzEHPYW5ftcrBgR2c3dbaTq/3TfyjzvZH58h9
VfDPfy6/809VT20Sxf3/Of1j9+PP0KwXobWTP2zLPumnl+JrO7362omcX/1ByF7+5v/rD39Kt91P
9df//a9/KgFmjE9Diql8uJ1x8H3qKLj91PZJmTTi66Nf+rnnbfUZKTDnC3LViCKw6f+9523tGSwL
jnbcbElwAKb+W0VBM5+BsQfyDg/fxnyW9OunUAc/WdxG7aUdTJOUyvqfbPnTNM6Ck4oU5PLNFn1b
5DpW6VWZzZpZRl4ZWDa5CCGLelQnxb2Qxn0Hjv+qtfwcBlFbaNHcpNBbTrO4vBNqlVZxGcRlQ2OK
ky48pFM5Ct+epvm+GGLzaFCC2Y0ShZA4EvKdPXfm18KOw09IZh2EOQ1loNepx2kEye+dZij7sq2r
uyEblddm34HNT1vvPkkJDR3JNhO69IIxq8uPOLWp95VMxNeutl5GmATZ/mSowAjKoblOBz1+0RWc
XrFixRv4gQ7kQUhjz922Cn2HaBO/jcHVvtiFsN4jKdreTQP2Qv48dq+jWu8ogvUF5Zo5MfrXaCbo
o2/V+bep7rzGN+eaKAYzUuWtpjfGFyDUzuBLz0pftiPQhQitXFK00TQrVMcMY8AwnkAq7wer2hlD
5x7zSpu2oRHN7207TNAfzyvyHXX4GBaNgz4DnBdfxclpJyaHNC3ru/hI1Vr/kqOGvW8yb4eGz10d
Su2NXXb1FyOZ+7eGUlEqMSKUjB299DbjXLd6kNe4mAxj2hzt1kYuzEFk7z22aXm+mUZsjmKCtB+F
hD86Df6/04FcYrXfxwfH8kvy6eQ8WP7+j/PAc57RC2LXc5NDVX2gqWK7xAb8p+9wJ/fHNf8zAjCs
Z1Rc6VsBD2Dzf/+ln8eB/Yx2Bf+RKACONAeG/vfHgULnEVgABe1VF8nTEwDkMJK3vRXnLOR5mt7F
uj3+UWH3vz+eNOd0+6eOAoxjLBEGo4jVvpL2rEb30ThXF0qOpxW6X5+/qsx5xZy5CMDYWyBjlA5q
rfBUPzaQ2UDwTi2oFhkNHNgH7/Tux+n1UBnm9Oj8Ndiq2NjR8UMQo7QRowOA4COgg6BfNdnuhfbC
8jm/zsxfn7885IO6tOM1KsfcZG8XSN2tpkmzeC3VVLVvQN2X415xZpvq09TUr/7ugZYS3IMBawoM
Axvd3g6554xXFVUzsTE7EV8iUi6v+dwTLTP5YAAXZUG1F4a1lVnnyCt7MkixETzX0b0j29VvNbHU
NBpSv8lBXBGcNYFlPLSHpx9w1TX6NaWrTKp2ii6zusnaiigamo2ru3t6/d/qzGhk5jeRJMbl8FRu
KhmhZSj0qkKDWIlcvbjQhv7doiHwfzgFeTQVQ25JpoCsb2O01TfHksmF5/vdh69u14qdKt2pt7bT
1Dnv1QpMdTiI9I/ao78mb3U25G6aICrRWtuMUs1X1FmqG4zqM7F5+uX85suvwTogga26iS1rmyNG
9xYyPnbQ4ez83cmzZrS1SDLVCDVa275S5nkLpxIdcbuuKucvv/7qNNCR+XTBOHAaVKZINxN1TdNv
GrZS8HfzszoO9HRSyqqriXaqCQVrZHVjZEv6/lK75nfzv9r9nasKlQjCpVWqFdspQn3UHxNg5Bcm
aPmcM5t/0al7uPK9CglgoU/hvkLytdjJFhXEbS4nLQmaJDa9vxzGOB3GMKvQlUSK+x4ifn8oUQJT
KTtSP97WSS/Hv9tqa0R5Uw1NaIyFu6/1bL7P2il+AYXCu3/6Xf9urlYbWWajq0mQoHuwDskWAz3H
uInMqWreZZQJL+E5fvfGVxs6dqM6o9To7tscTXClmNUXXoSGwoX+5m8+fq17UYXJpDI59l44DZGw
mo7mB3uuLtmv/+7jV3c9mJrKAYZv7wdsme5RyaX3JRQS1qdfwe8+frWfRWKUUz6l7t7shox3QCNI
8TtcRf6sZf/v4/QRE9FTrMYbmX1PK5ryWGtWKWmdObO8+7snWG1oR5+MTlNGe+91cfLWcbvuDlBw
M12YoN/EWmtlx8IbpJXSHdkXedeEr5yiaDCWbGbv/3J2Zk124li0/kVEgAABr5yBHJzpIdPl4YWw
XTaDJBBCYtCvv+tU3NvhVDvr3Naru0upI7Q1bK39rfBOB22RvQdxL6a3fr/FiepsVzHuz2lWyRgk
1Rtt460oWybWa/4rr31uZ1/eun2imqisYnMjk9tZkCUve5Ooa3vzZVr+YflzkWt7A0sLsWI+TfUu
kSlrUOwOXoVd6F2ja7w9bA3Zh89c5PFXMzTrcGXkXjvzuNwOvjUolrQr1l2ec4m77VxnONmzAse6
XK99ostB93Y5dC2V4gywR5MdabLG49MSatSBeX3BC9f+9+V/r2mQ5XiKrESGAtW4W7Mqz/g1obYj
xflPNLnlZOmiN1B9pqKKQ4scm8WbmT6ltbX8RkInsL9tZjH+kkGyipvE5siAwYqCDA8E+q/+c85Q
d3glLl6ZSS79LR/6VCLHkFQyq+f4QG3xU27beg2a91rzzjGAq5hG+4anVxXItWo00OBIHeTN336f
yVk0TKRo3vcN8qRyy7+k2EofZ5jHnfxav/yo3y4AU9wMqIDOiirluMkcTIRHSrAF1T5fmWWvRBl1
1gm41OwpwcN5pXdIsVDFplT4fZNwUAZPoQ2B14ITAF6nLJXNDyksnmH9fpmzfsQg/2ASKVrRvEYy
R05kFnhjTwLP7cLNnNkEmhlDwdQ2Uxqd6L40R0vHa+iX12aVcxSgdREOeHeHIaBpdGUHIKepkv2V
NeiV1l3tBiA3bbBha6h6Ao460Xivq/fxmkvka61f5sJvkwq3njGPutFW5PJkCE/jT0OTXDu1vta4
cwyIqASLnje2arJdPxiwZXAWmPDs5zdvXN1k2xstY7XbKqhFAbb3xqACyJPKa1a6Re2xXKDVg3FY
pWuSHNY4m8tZwGDDr/XLmP028PlAbA5lAvquL/zy2ABryLJr+LLXRt4J5T6EaGGtZ1vBEYSf5wIF
+Uua2PO/9/2VE7ZbODDUaWttFKzVGqQ/ce2EE32ikSOu9Jpdc/9+7Rc4p3hYEi4DCvBWCLOo+lDo
sT/BBYD5XcfdGnE94CiEd+21GqFqvIV0CoyEHU4r/z4+r/TdfQ+ItOAodepNBXFFct9xkT3Ijft1
/b+KASZSo84pBmdg7OvooFIC1+x2Y9dKZV/rvBO0KPmZWWCR5pFDt90xSITfmLrmfkHl+oAiPxos
ken1GS4t6/wUr0jEv01VTv83WO1/zjKJswezqIMCbSEbjoTGHphMv0CWNFyZ+K+NzeXffwvatA8Y
ypfr5QTdQ1TGsyHlVBTXKidfa90J2lj2Can7fMHIB18UnjHKodiu6S9fa9zZY5m0Kghm+n+7npCJ
lOlCfbvuRmua1wZ1KMtFiB+W5NL67D8wzgYLy0FZX2wdTxuIiweTM7x4UVAovaLVNY5tURMyQpiO
1hPyc+oSfm5g3OG3zLuFXWwTPO8aNF5YIyqe4X28ZfQamOeVj+pKdjcdZzXf2XJKdb2WW7SQEtXz
13iUr7XunJZFK8kwxqE5QaYKr7e2+2l6G3mOuhOns1XgdLQoeBasBYstSb8Ey0w8G7/8ot/iNKyB
VtvbQJ+yKRyO89Z9g05x9mzcCdNpLrYeJ2Fz6mnRlrTvOKSv5Jp17WuDTl52PYM2sumCAl0vTPQw
43nkXZ01/Aou7bXWnTjdDFBGqKgxlY3UiLfXAWrwY6CD/Bog+rU/4IQqmbZCQCe3VHsiBlUGsUwr
CfDND69Ydc3VwAODSRkefKumnvld0c/REZ5pu98Ny9WmG1VLFPukptJF/DXqyfs5id/7ddzZVbd5
h6fNHuiqa4NHLI9fdpJ55gqJE6cFtJ9ZNGS66tc2P5o2fYb55jVX8lc+6MXs5PdQGtgcqCI3pgo6
3R14n73JyHStiuO1xi///luc4vl2lfOWB6eBb393e/SJwJ7Ob8CdKM07YEuwX+8Vmp11aaFXhF4B
0ma/axlx4hSWW6ZlIDZWAPSFnxONdQBufeC6+nXfCVQzcRLyejSVGJU9jlv2ve0g+vJr3AnSOu+m
bOmUqdIdRnhCSHSdXXt5feWbujUNxUCTTgZCVyBiFw/53EQPcGeQn7y67oLuiCZaadVhOrbQbsZi
/Zzlnd8ndWttbDJeDA+ZqYDkisso377wKX/n128nRpMLAaGL0XbQz8+J2R/SZL4CO31twJ0IHde6
hqS+0aewhh466GsQb0PP/IBbLB9FUsKyjQQnKKDeAlH2BdaJ3O9s9I9097foD1qc09WIMeHt8H5s
xjMcuPxW8n8YAL81nch1jzck8E+jhahvJfdJ6reD/pND/a1lOLFrOkrc7aho3uTjBv1U7ffM+k8S
+remO643uJCj01J8tIs59NlfXpMvdNLHvOiVtAwfMWnZd7UV73NL/dYpt5rRTFCOQXquq33uo2e7
a1L1Jp6Pfh13ds14gBS/Bx2xmgNICcjAboq6+OzXthORDJ508HYJ4bDX4XQbhPQbrBM8NzaXQ42J
PU0cTg5V21Ho2OYkOKII95qz+CsR73pgw9Av00kKc8CJPinw35DF9hsTZ9NsQUlIpnbXlckh5ljh
31BGE332a9zZMVe8dwG6Vc+nqJU3K8fb/hT32nOmOPulMiZkAUfjOU/fxUb+ADRBeY6Ks11CSraH
U45SBiXidyna3szi1zZk7S9PQKiIgG51i5A2BsjnjcmbHrYc2zX+0Z8nClRxL1tv52ThOM9ioqSW
ljbsP3J6Dbn+WttObG6FSVZWIPK3eNf9IUxqOh4JTkCd19IC4d7LzstVJDXeanTVJPJbsC6f8Pjw
0WcqQjD4smnQ50MoMzEuxjTpcTLA5EMlnHmdIyIXTaDaBU6eBUigzba9M2N4ty2TX4RGbjkLZK9A
rADhWeUsfuAQHJ4AFiOeI+5EqGkUtJFm0VUo+fsk4IdetV6HFFBiX464SoNhb8BCrQjqdQ6rQHVB
lPS//D6nE6D/FBLlQs9QM9AvzbzddVn65NW0K6zalK5ZTgJV7SAHlnzMpvMgej8ZBrg4L0dlTNeh
WKAVqvCEZI9wr3nM4vmaxuCVAHXLUAw01ayNVlWN0NpwYItUcB/Ae/uD38g44bkGMVbFxOCLLvvf
M05w25x/92vaCU+NjaeVdJwrRpsPm5S3wE/6zUNXSLXUOaM9T1Rll6k9LWtDjgEffvj129k+O5vU
s9rYXBWtPLBkfxT5tWPn5af/twICSIeXM2UNkA9e5IVWJ5bUlCqj/cNEJYp9e2KusQJfmzFOkKZs
2AY2pqriXfyVt8mnQLJnv6FxQnSD4pHTrFaI/2W+WWbAxKIl8XuqA1Xj5eg0pE07FRN0PIk+CVgr
ovBa/uXVc9chs90miWLBdq5S0iXrycZmT+CvzFt29PsDzkaaACSRm5xjSqLcEvXMzzAqvqKCfuWD
ujIp3qUTLsxout6L9/DafAvio9cz1H9xRTkMdMS07KqCPTKpgpzo91GzXuOivdbxy7//dhUi2RKm
MFhGx0NUle1qquLEU50GEsXLxsVWB3qbW1UNC3gkwP2eJ5RBl35f0wlUrRJjkgJDjuXxftnJPU+3
Z7+mnfAEiJebfmpUldXw1M7sfl+ozu/dDKWcLwelwCwJN8JUFY3Luzia3qhQ+/XbVS+pDq8TdA2m
aqb5py5S7zmbvC5xkatcqrdEsEb2qqIYmbKACL2cdnHNWPGVWeiqkcApmIJ+LCa827QoWiYMxd6F
3xHUJZICwtvuQxqChd7BIqUEk2I5mTCgngPjbKF9X0CV1sPEPUbx0QHoT/qBd6H1/KKXAfstPGF3
Tmto7UCGKhQ5RKjywk7q93oOpMTLxk0w5GO6jZguI+xCGNbaHfyWMi8W5pXDgf/Hy78ALXAIMsOA
sW/aNTsMSJ5VdZ1Mfu8I8Gp+2T7YEiZXAn6leTCz6bCsUvwyRbZ6XhqpE6uRIGECoIusVLvD0LGh
fYkRSv1uAa7gKMvAFgiXUFaGU9CiKUTsgMt4ro8u51tzKPDmeJAV/OQaOF1awr6xfRsav/XXdR/a
OkVRy4exGdt+REG0+LjxyG/Pc/VGnIyrCGARW6khlzfgu87nlY/tjdfy7uqNlniJdwk8edXXqf0U
jnVzgwJ4+b8xcv+fMALF8y8nZYx1MiU7Pmsx1NN8zgwohWVaj3TyHHknbvEYx8ZBLhj5eF5vlco/
thP3y82j9u9l7zMmCDTGSlZZop+6Zn6/Mv3kN+5OtDb1vsK1u5mqbCi+DiMoGi3A1p6D4oTqhJR5
Hhghq1j1+Ve4XG43honFb8q4QiMdBttu43SsEKlFCfDiVAZ7kJ28BsZVGqkdPFHJ0Xq67AZQGnnH
hmsqpn/OFX+40CTOqXfqNsjrcjIC9gd7vhKvxT0Wm6wD0KgRRcNuBBCPT0bM/Dae44BWGl6o6TNK
3LLpHRiKs3oqMkFvGN4lx5ueDWBPZbxDMr7ZpjxcS5v0k/oI4kdgDiH8z9i3sW3BHqE4WJJjlCLX
fsqk2Qw8k5AlO1C8Um+3AL7nfUWyDbXU9div+yEKkU34HEDZu5+juJ+zY5xtaBNoKaCdmqlADXPI
iTVnQchmj/Mi4uHrliVJ/U4D9tl/n6N0mirYGwBtqDb83qPUNj314ZLmhwH4L3agKDo2N000NsAa
5APqwsLJkieSF2u5EKpuZTcrW4Vjke/nVfAFxBWVNOlpAS8IKWzeLsmh4VKMOM8WxX7IVQezVjF2
Krqfp2aeQVbUWXhvMdrrARzV5dbaQDwq8H6SYxIuC1hTtartE4+AJPM7hbhqL7EloDyZeKxo2sIB
UQRg5sSFX2i5Si/Yuuw4SHIAyqj4WSfsqc46z347a+WCl5iNE/Q7NXU1F/wOgCu/5KBLKE4XKFMi
ZJAqFPhuZR0UrCx4dM2h+NLBP0WVs0yqsIlB4o0kHHbgabGx6Rft1bPfcuCskz3KW5chC8fK7EY+
ohqsuxljLTyXMmehbGkXmoHQuWoUSwAmKXoo/43+4tV3V+OlRLMsi1zGiuWN+Uvlk0UyfwDlx6/5
/OXuNA2dRplIMVYFksplSvo3rW38Ks0iV+QFsx1s5rkcYcQra3Ecw7WvtinsPG85ri1JNHSRDWLM
SNqIdDuReTAW7rsp+99guv85ebiQbA28VB20eqzwUPVrlcldGsx+FR1g97wceWlWtUw7DM1awBuS
Us/Zxg9x0RO/1HLsHGqWdLLxYgBw4VNh8zIbJ7iGIttB/LQYAEG+/AGrHHgUbg0OCEADlwbQjVPX
dZ4HhAv06PeLmszWuodVwIhshFYHKMroQQZrWPlNeydm1xCl0mk3jKiq5fyOxkuqSzop6qfvh//Q
y97P/dBAyDRiGR5MdtcOcfgVd9rdLxXsqr2yTUxWzDivIpW13dZJbaoMjrhHr7FxnWdJzE3RXXan
vhPNYV6npjRaXPNafWWddyVfkYo2s+GeXAX7EP9soTb/aYURfsrPyBV9pSQe+rZnskpptgS3rBgi
IHzXNb0iznqlrg5E/pdfFrWtdU15PlSWR7F6luxCsKqzgYCeN4/BMwrOHuH2yPsjTnGsODQFLqNn
oGXS0fPrO4GNomAamh7nz3Wf2vwQiB4ACtEOkvtdo12BGA1jizvLZWWqdVTfi65B3dk+wUn14DfD
nNi2oVEoryVA18ZRx8pt7YGO7FmyeB6wXPsjOluhBoI/sBsC2bI1n6De/+HVeVclxrXYdWHsUEk1
gOvdxL+sTj077orEmglM8ZllosLZ9swJuyNk9ksBuBoxEQRhs4IgUulkmQ8sSPDUsNoPfoNCX0aF
brkCI3EZqtqo/GRgP1nC5cpzq4yclOCaAdo14ItWQOYG30W/xj9UgO3Gr+9ORM99MozJEIkKZ63H
bLH3fGr8XjFcnViz4Z2RqnGo5o20dxFXeQkA2eq3iblSsZXRLl9YLCp424xN2ef5dNdmZmj9wtQV
jCXFNsZ0CEWVpUN/mIr8hiXR7nfwdCVjSg5NUxfdUBVJu76ZlUjAx+2X9//+TS8z4w+3CVc3VqwM
/o8R9ndukwlH/nBuihMPoxEcPtzqBr8zlqshy3da5zRuxio0sZZlm+r+ElphMfrtxaGTaxBBN4Oo
3GFupuTJ6PBDE9V+0961tQHJQuehQt+RXUuPnUIq35rof7ML/s/J2ZWRDZiMoNZu7Qk+ZfWHZYfR
7dCmftVMkSsj43CxNSHAa5c1OH8vRZxWGnbLnoPubLAS2YWwBqwYj+HISoxT/j6A8YHfvA+dU7PZ
NUzl9o5DIQCE0wHFh9MXy4tx8Wzf2VsBpKlrqRWvrMq+I3f0ILL2078H1WVB/FNQOYfmZAnxWo0K
QRStjnUPHLBZfq7x5IfeCF1BWYfrGxyJL8Mu8xoJR6DvBE2N13SHq+TLHWokvdlAG+ZV3bRIO8Fi
ogRSxW+HAqr1ZesFtdmezsi/RauO9uPQQY9w6IehX7ySL6A1vvwD+bLWEidbXkUtvTjwhCEoqHn9
wefLwgb7Zes77ZDhWqcAJrDNNt71YPE/EiJTc6X3/1yY/3vqgHb58g/A7opslBpMHWpS8XaKosHc
dGyZ1BkXMUPOcACg83FK+Ta+CXbcCt7IrJ/EF4KL89lQYm8zEOnTsrC1AV1hDxh7K4Z0IwcxTXt3
sE1b2+9jvXfmPEjsuQeT9tuPWCTJ/SJ7fbd3LYCpNSCGhQUDAzRY0SX2uY1Q3wKXQXAqnoculzPM
FLPE4n9V66ENofx87GUb2CP+33P3EJN6XLwOkqEriIOucSKXguRTU0f941Kw4g3pCAiOft/UWWjG
gKUjsqOsIlv4k5LpfRE17/yadtYY3DXh60NXVsUWOltOklsyztdAGpcZ/aep4qwyxgSisfPGqgnG
6PGtmuHEeix2qB6OK24IzS0tKG+9smtwKnk5L6MJlkbJkrIqkAEFzn3lZyt589FrnFyRHPwSDO6I
MauWMWmPQW0/6Z5cG6dLbP5hnFyRXBQ2nWHKsIpy0z1BVZ28zdtm+7b1UXAls/nan3AWnbAusgYm
D+w0bzGjx1ZPaurKRSHZftutqGi7cql+5ZPnzvIDeUJjFgoLkabTjJ1NukVQhwX81AkL218ouv2y
SqEromta5E5qxTFoAwkgdKOfsBB5bmCugVgA4AgSAQOrIjzH6Xg96zi6skC/9iWcYM5Aec8tanCP
rJkyfVvwOT3DSQPv/rRZeOilLoB1z8toSNE27boMll0XkCBq3ZvPBXj3fguS66o778XUdbvqqyxL
9Rma67ys28jvshK6QrqlQyoyNlFbdUmenOWyC7jLd173OJjDvRyYkMqI84zXx2jp7sI6LpOR+o35
hTz/e54THGI+w6SlPlqbnOpiOouOVF7Lj6uh20Fd6+aC1UfWkfssDe4n6pfFA5f2Za8hKwTVmnb1
UfbrdNfPs66CNH7y67dzWKjh1bHscYDJHjXzSUqVlHvBk7Nf687pPiyYqtMw6Kqsm+U9VK+fYKHh
B4cNMydOG5o1wUJMV/Gd8LMBOvomnLifFBXmSy9HPdg3vKcI1VUd3HKOss3fBJmaT37j4uy7Wx+C
kx2PxVGLpNvOhKwfpWLML6kYulK6diz0xJOhgMf69Mj4WPVq9NvEXSnd3m5bI+CXBoSo6crBDOHB
8vTKyvvnS0/oKukWqPMtKvwQRPMyllCNHSQFUdhrzF0pnQWkZ1607FC1JPbD0MhxKms1FH6CtJA6
YVqIHTUXLC1QaDVaUua8VvcwQun86iDhnPFyQho61EM2xcVRrBZvtu+hArgyMv+Uaf7heONq6RJq
I8CpmraKdjg83YedSFFg1AAc+gxS0lh1aQFnqGxaRHqiyK6th0mzdAGOU9L9PJkihN+cjBryTWQp
Wao6j7vMKwMfuiq8LZgicDf05bqkdHPbwb3enNqZzdf8z16bdE6gD12naR61MOdRLcUCtfdmOLTw
uo797h6uDk9pZuxSS3MyYytPIofvsCz+N0PV/5f7Aa/05azAkS2NZQx7pOjC/VrTCZXaSeZFUg5d
FZ7MlmSuNRpfDNjN/GJrPXLip/EDWfJl15PWoBreDOYET3l5iFnUl8hIfPeKdleEN7I8D8MYpnxw
HBBwVgpQwLUlod++5orwGmhNwySIYfkHZQ0cRVTzyLNY/+XXdyfSk1XKOKKTPgUFXj0SZptTt6ee
A+NsyZ1aoxEPsfoERiV5N4iNfaehzfyOQa4Az6bwmtJmmU/DQPkB5GoQYZLaj3oSpk6ocniR2ThP
51OXbeqc1hp88YD5vbHDd/XlfIxXeK9xODqc4lW0UFzpZ5RXb1fW2FdWGVeDZ9YJyCz4p532LLIl
C5k6ZMzzrOJK8FJmaAA3wPlkBXAtq95/har1qyXEHvZyWAIrxVTz2JwaVM8cC1jEHbAe+z3eh672
y6IMou4WHKwySb7PIn4SLfErr4YjysuetwIp5VEm5tSFKiw3SepTXUNG9+9RemnlD5tm4kQpj9hE
2BjnZ1rzdHnXGtGJ804JV+dESeyC//5nXps4TrzWS1wnUY8fkZI8OC4kbeC9afyUYGFCXg6RbOEq
rilab5qhO+aQgR2Kcf/br+tOuLIeywH0jOokN7kfOjH1x1nUXk+ssJZ42fNCJiGMYFJ1WphZzqLN
SQmAsfXb+Vwl2C5gQmjVqk66tfwczeyjjfrU75O6tC/bisSOyPWcZN5mB8G3Hi5oyk/2Dx/XlwMz
ZHums7yWp0AE6tBbOZSx3P3ITaErA6uThKuop/LU6ak92FTwQw5M/tFrxrgaMBPtSDmrJj/3/WDh
8SW3v/oQjjl+rTsRW8frGhmIlU+pilCPcjlwSBJdyxG+EqiuBiyJIqSr96I4JwFS50vwY+TDs1/H
nShl8GSv4Z8By6Y5rnm5WKgTdbvNn/2ad+I04mM82lAV51SKAQLcfqMtbNP4kPvFauzEqpxzg1O8
LM7FDAfYgtzx0PMk5oq/AOKa9E7QtEiw/V30EIOfIBGufy8DCWYQXd1mU3G2F/QRW6PkkLT56ncg
cJVffchbbfcxOYLCdQN3rXe4DvvNc1f2hZMNjklCJEcK+UM/BG+SoXvvNVX+S/IFjFCr4iE5EmpE
VCWSo+66XYX56Ne+E6KDjKaemzE7J2ME8zKbzMndpVTvGk/wsgj+YdMmzm7aBUwm+VrTs5DBfKPr
ZRGPcxY2zeli8FXfNsKu7YO29f/H5fqf4+mf/qgTvtlO6mGBtymurds6bIeId5zIE2OIOn5u643x
choF7GrKIZ6wt2/9robsduSStuKMi3UP/zBu2bLftvUe1N/ieIXsbgghaWVl3O92XUsccuT0htEo
lw/LDAcyersFSTaxUlnewBU7jIsOns1KZxIHoZHi05VpMY3NN6laYaIyYVknbmPLgHs+7rjQw4p7
n5ZVHdge99sTEHLrAhddBosfYL73boM1YlSYgMLieQcant1EklGg7wVyllqUqCvgBh2cs3H4KInA
RabP+vyXkAL/rMyULEcKuW9cwjx8YYdlWUlX2d3AfRZn5Hgevo1I2mam3FQURisMfGnTfhk6eAH/
EI2B0Q8KOe2oRAnaV79/voj0bqQVcAIfAI2aD+vazRE7ZiicrE8WTzbkFJB6mw91jplWHBa67qk4
ksWm4X2UL7Q4d6mxAnVh07jfwCVgOGRULvShD02XH8MuXuNDm9EJp7Bc5MdcAIBbblNDpwH6TRjv
NUdd4L6fHZAh2ZoRPZsGlZU5vAdRN7J0VZ1kODZiLYHH3R2+1th2pcpxsiuLKODiaMRAvk5a0OO6
2y37YTq7x2epxpQ9WgUj3b/aiWTZY6zrOH5j6zY3zZFb1Kgk52I1EYgIlmYGvpNw78D3kl0n0bkm
tEVjziGoxjiNiXC07Gan8bZ+n3LRjc1hXJAMvs1QgVQ8R1sGGOGBDwmcxJo8uGAgueHDGqCKxUK0
BYJOZhZz2vEtx/GWpEikkVvKhrwtGYUPHmXtcBjptgqFbMoezMvlZAkf0dDM7LQqrFGPdGxM/7xt
pBngBNEMI7ldUhsnh7FpEwJKbLvzI+41bf4l1/Ew3hebxcWvTUOzqXKV+uK4XuRpRnCC0jqO4wNc
4OL+fcRyRc8ArLDtfiBrhKx2qMFWs3hm1kuD2q1wn6mGkpMCshZy853AS3o/qyVL5FOWiig/tvWc
9t9x98k5gkYk43Kc+3ScH5kJG/oMedYkzv2eoUyoGMMxvbNpQNibqF2Z/bsb+Ain5wTGqMnjhKBt
T4Nsd3IrRdRP8L8WeUiwvLGGpmUmkkLCDVyz6HvS13W+l3VTiKZa12VJ70LVJePnfqV7egDzPkQ1
erPCxRZo55TyH7VeG9bAt53l39OYTvITqsstzBW7DnsX6jzG/QGqvjnHfzwGyY+xV4u9FUTu+zOz
YRQdZItI+tEnmOY3DSP2URch7GbJlPdvc2UyegrzTrYfJrh023crCjxIgJdocAPy44VETG/nVQ/D
L4aXm/a+p1O8V+PY87qaSBGpezMVGTn0SZyQLzklSfF3tLL6ESXkwR2ekewPlLaIsl9TGNECEBQc
t87m6x08JBZ7A3hQ/JkXXVIcJUel4/tsb/nwGDV1F92uY2f2UzC1/XZT7HBgrzJ43YefQlqz+kM7
FY08yF0HYCL2YTGjiEbQeblb7Jyqhzm0OryNJZVwrOZ5Pb41aZG157BlY3bUW79g7VzTXLVn6Kcj
9QA3b/qDgwkwHGqkDNe37RYqLCXtuK0nCkdr1RxDvFYt8MoF4PhcN0aivCbIlua5zeciuRVSSlrq
OlD0e9sWvTw0w8x0X+ZDVIcwOkriDTbIYtZHvZIwOOp5IFE5cLvKL7Eu0INjGjYRcIYbetEFzazK
fgvm4TRckDwlgHaWPU4rCtNOqVTrVxLuK4W9WgOb1wOsIOgDjkvNzxohnB16+HKLAxVrOn7apzhN
ATgSAsizMmbWdrerRpXs8w5/OlWX7aSzDeu9lSvc3XuNbXqF/TBb5h8s0rr5sLS2uIcPh8KuwICs
KT5wNHX5mlIbdUoLiufO07ASkZYoAB3SihdRwU7L0sR8h++3zu39us0NUhcbvKyKm7DecVBEOVvb
3s6wWgtKq7oueKIpg4Fmm1ATHOdwiYojzIdt/5cKbdzfLNquRWXEGNTHaSX1/iaGY867MJr77gnp
I7KzsuNcF2eg4xt9VzBcYx535MXyc8I6bHq6rtMJYu+k3d6IJoTh92hVpA+JVFmA4gU1192KEjo7
Rx90yAQqMoZE63fdhleqmxHvxv3jCNxdN5XLnsBFB3DxclpVEd1GcTHrt+k8BcM30m05f0N5PGOi
Da3g7d8xzy2mgwC3bT6NTd4tZ/yyrT+lgiXzR8qWtr6bGziv3qKSlvIHowhcvk5Ykzg9wpwprn9a
8JIBNp/bPr2Zx65pIHBGGRYmSg6Y0l3b613eyF7EEA4TCInD0yxhfVgueh/I0xAU+d0iePFXThgS
vsCkp/VzErU8+AWp/dNF9HoDlArZz3pX2RPkn9uvcZ7C9RgF2AAPSz+wXxLFNX8JlGGkNxTLc1Qu
xcT2m2gdPjGV9EfgkLsPuNWAkWTDAIaEXFmRHYqNYOqLEIYNj4vcloOccVh7xwieDc+NDshx7bsj
AdXzPc2GZX3gluzJsev6OX0SxZQH53YM5KHdRgJDah1iGoiVH0KT2vmr6uEM+yPvAVI5aNwFH3qN
us93bQKa4hEyp/p+xT882IY3xw5nJ+QWCIu3Y5+o/TNTqtEHgdK2/Q2QgPG3VqmtTHr60AoW3i7z
HMQV6mxlfDtBgXVTZHnyZCMBGExbIOqfwwixWBYkWDAfeHogBPt+WPTdcMSqM0+PNjD5acmL4WDC
+o3sA/ERzN7lbWawxB9TLuJjN40/bNhO5S7q7iu8Vfo3ybqDdr7OeBK5YVTtCU4cehv3Y6jSWH+a
ogblozho2RT4Qg3iIFh9DPOgHNcgeSbwiiHHbpXR8CNfYqz3AWr37mU/Q7LeQzTc3Bex3pZf0Nfo
rizwymqPYUCW9D7PtN3+zgaxnptFQ7pctgD0v80nTdvDtAWtfN9yLIZf/w91X9Yct7El/Vdu+B0e
ALV/Mb4PAHrnToqi9IIQRQpbASgshQLw679s2XeuRC+acczLhB2OoJvsRgNVp87JkyeTtHUa9YNn
SB7X1WKhqJJmFPblVS9MdlzDYOwTcI5Gu3MDry9djWTwSzOKGzKudZA0ZZDVuFU5Ruq18rr0JjQm
nbcgRjbNHThrY3kP8QR+kftFOu3qblmWKwH1BpP0MxrzBwqpnCmqYVIcRmTuuvzJNn3mfyxyMl2X
JOxuTN+veeQgwT5MaEKsM//cBkUX3I8wZPSeCFph3nvKEUkh2zSODFO0VHO2xKLopzDODBxoj3mx
9nHXWQG8m1ubxmJl01aOtix3KE5Wc+nAiblROGxFH02uBtUqY1ehqpt4EXBM7FPQ8hC/LTzEbQr6
cW7jsF/FZuaqOCx1Eaeu+VDDviwSc+EODjy6sm3eg423xAtpaRzmtOIQN3GwS+hbpXF8YaBLlqkP
kTa7JJmmBpn9YOA7OKngomhGb0nyPvf3zIF/u6RoitKGj5sAc7+x1n0XFYRBOKLnzTtkvR95xa5t
AGOGYMQWpcuZiV2HM/JP/pQV6nIiKm67ADsjCPxdXumpideyRPfI8+l9ULvugE5Q1UdBqcmuokbF
FiOuN4Ov5dErRdPHftZeoc4Yp12oBeMTnplfd1cm73KMrweQgt0aVcKYmdTGeTgroLBwUjwjSdl2
47xlQUGn66Dxewg6o3GvHqhsXL6dNKyXbrowJ09ygG1QMtAU2JIsvJFfLY1JxdbvSxdeo6FJmrth
5Os1o1oHO6Pb1puj4QxfNBQRFxMX4EDK3RQY1CYrXL1PKUKmmWNJaXazgFnlxTPH7r0bVtdh4F6T
IHQxZDLTKhYqKMx1NQDDxM3LdLchC+a29RYjkMFGpqRpkt5PQxMHRa6DS2rN2SmYD+fkWoK6m2ex
khMLk9p2fmDxJpgZb+pRbEqpIc0VrTVGYx8MJijJYzbw9qJvLNL6OM9KLw5KSA9i6cp5ioTjCBKh
hbbGPuPOIKkUs49aMBvRyYVOQO/gsUSoNx4KXIx/a1tszDhkvEuqJbfNrppxnnxgfu+mbSgqHcAD
p4e4XkALIpNF6PyzmlgWDSRYt1ba+alp0jxEycPScriyYOsh4vVI6YsjKYxD7z9druVyNt5d+5Wc
BikrfyPhnDQjfUOqm/QrJezR6cnLDhVv2PhgdRpMd01vgxi9uS78uOjUTTGbCy8xVf5OzdZGk/Fe
lwpTXC06PVE/l/k+Hw2EXSjm+pHskXhdR2UigYK8A+23uh97P9yHVeh2c2vVxtWCnCqi1HuNhCqe
l/IZdu78OgCkdZMHIc9gUzDeMzcd2xYnw1G6bHkJTBk8dg2T+T4scowXrOWwqsvOC/sb30F/GPL3
7BLKoTaSfIGKivXXHdKW7jED5NTfTJ4BwXycRWw9UC5Sjz1K2QzR0spLtCGhMQDPXdJHg5+dEOKm
w9LL8B2ie7apwpJXUV3PI7g3MDsJmfPizMEBIqmwdXB/rEPMSIt9YUW2wcKAYRjPluPK5YuU2XhL
Q0qP3K+w4Iju48Lnt5r19btg1fO15Ka8zXwzgEhldVV10ewXyg1Rhvpt2S4wX1z2fAqzRx7M5jiW
i1RJ2XQ8rle7ztumL9lxASGXvnOeFPeZdgRGA+HYCG+fwrrd6SjFXpEQflhy/6UY02V8xxjnSzQV
9SxBTg4mtyTFWeHioJd5hRCQ7IPFwCu66wassrkgbZlkfAq84xRQ6AtgUNr5xz4PUnU1ePMwbico
V/iPK9chj9VCp/FkqWHZR9RidQfTjNAL96YwBb0o50nDvjhrJoTWwPTykVht/OuOWGI2EB5ZGohs
DBym8N6k9AcPOxMmbGwpWJE46VobLQDO040arSjiXiPrdlFKPAID+IUttvg8S0a6i2lup/UZNmsO
CX4+SobTW2MjMxOVGIErN9CFSsNdL3VR3s4B0KxN21BSb0eBwJegRs/EoTsTSjedqENyjTGxkp3A
CCdBEqiZqUOAQcD5S4FTtL62wyiNHy8qm/Lj0A3E5xEkciTyv7UM9XILsEeEwHVAQl5Pw6AHRKK8
EcihTI2tf18BfnEfKlapA23R9CVD7cSHYCCV97EGZQDAz9wyeIiirZLHWB3I/KPUThUcYHo7J1Od
9fI9h0rF+Chd7sunYehUWCZMdB6SlbRh3nTP3VrOWeSFoSDIctK+jlVKdHg1rHJevtC0VPqlLzCf
uZEljDjvFp3PChIarO1v4FrOqnnTTNAr3qnCC9sbjv2JGOyT/pwgwB5JAP7OGwzq70vi525Pqrzy
64Su/dy3keacZzA2aFFRo3wpu3hBkorEGnnP6G7LESmi26kqq/pHPXjttG1Lb1SHYVCW4YmtyvVJ
F+p5+lgphuk6nldq+Di6qpu2JvNrL1aVDU5Fl6U87kDtGC+WsqQZHokoMN46oG8U92bqUGF1HAJJ
j3alSmLkv0sv2izsdi6d5V1HwmUcopGtq7letNZRD7fbCGOOmSVwzJNlu12cRPoiUbG4fenPfBPy
lXpRrqyIhtEhiY5GO7rhVgRO5F8mOPbIzVr5fp5wB02vNsoGWKfsV16z5wX+j0UZkdZT6REu45TT
eNBr6aHCWnxvN69YxjsRskAcRxwv5Se1FnmyNFA/uW7Dod8UXrdaUAW81DugYiNj7AMeR2iU2C0x
VMPIOzKNoFVOLs/MQeXnMwq3bAwgWty2RYyD0NSPDJ0pf1vmeTMmxmOF20wz5nOAZXgYG11FHhRX
snQ+cKBiqa4w3mAPOi14E1mW2mPrA7+7VGE2hgck3fqjLPPWXTWVG45jJxqdJ3JZ5pgxRA8gjFn6
EWouqEiyGiG1KPvqchx9hQkJyOu4gxYyj826wG4HQ03+vhA90ZfdSAZ92ad2OFlj2vJT2M+y2rSy
6h+ApZBN7RGkYrgeLg/LKmgf65m6RwaNndc+5L4f5VCVKbCSke1E2ol6S2CmbuMOBWsbS/TrJzg+
yhlNCwTPATlpP8faAgiJoR2l5hiDXEsWBTlWcLdUoY4N+F9gnkM2J7xsVTMCNRy9VdVH4SaWP81u
6taLleLEewf1mja8qHlhiyEeyWSKUyvBDoMy4DwnPi8R49KJXodw5kymVswl5BBSOFA3yCzEbZAT
YDLpgGI/4nB0PK5l6s1gzXZ6TSp00pEqpCNm4z6nDRxnDmEFHDFKITkhX9sR2BrOM1QvcJycfRAp
1hEx7tKTqh3v0XML+wsHNQMkvw5OqFfUQmQqlrI37rpGS/SZrihvPzYZG/P3eZthZK4ajdFgA9b0
oQ4VShyYEKMSqOCUAiAIjpAIgJN5nxeAPgA0D9tqsEsQIVDMaRGtAKRZUgme5/q0OAH0JMKUWfCx
H0xD4hb4ynS9mGx1t77pPPHk0q6x13YqVHGUuUJds6ltWhWHKcvnIEfQDdmXyiGx/VgtmaunzaoM
tLKrtlvfoX1QgwI3AWeq52jGOd/v53Jw2N5h9xiSnGzR6QlOkFjAaSIZhM6jxnEr3mE/OL1R+Zij
cpFBM184aZvqg6sByUQoZC29DLyQN6+mVKpKqjbtwwcvXOvpavFlOV2lLXzebiVw1fArmmSvzEBI
84U1gxL7Oci0H1MKuewLnGYZTuxsZqFLUi5maWI4ZYH8G68BKDD3E7SN/COHTpN/YpDN0UdkTLOB
cZ8/N5fKAGWNuCEOaucm7199Ror8KlzTBqyi1K+aPWTnvfAGU4+CtzE8nFaH7k2zmC3cF12/BU/N
1DF6Isw+N64ePNgbrqM8eBo4yJOv6w5VBEf6mAS9MiUKGCS19ZUF+lfFmI4YBxtBSSUIT2AjMqTu
bPSavQcv2Py5MZWa8a14Ou5cVkiX9MyYaqMJkV0Swk9mrKKur5d8i2xKoyygEE8DdVKfzb3gddYm
ZV6o+ZiOYL7HmPLIFEugo+APUEVPa3Sj0chssyOfZrLGwMQM3SNOtui1dzjHIqCoQRVh3HMtk65u
rN7S2QbdqyhYpT3kSQEdCdxqIUHyxVS1xjRWhf7WOMRTjTORxp7u1Y6HJlzmQxVIIh9tDx+Wi/Oa
mw2+eEFLGpfBTNprJgo9v/fwbRSOBlR8rd2etaiR5E9yneiVPdcnp9RrqxkHDdiukIda0iy7Xupg
QGLWW+gnTGgsAWwSMTolzI2RP9Sq+VwsCNlg5i2i9l/7cfK6rYV+LJJDbHMAAPCaafvjoForr1le
ThmORVmuL1WOXsLHsnRttaUZbTwUw50hDZyUeV/cUqQ2OBpCJSjbGoT27jU3lDkZjZBgX66coFY+
BADWCpi3AL0fnxXEWKtH49nWu2kztGtuJ1V2A/QGFqnDWEwdVIkx9GZ6fchrdK2wSKgh214gyeMb
uCDa7oT5vYy5eEUHqK2hsdaLQiQ+46M8OYM+0AUyCckvKkvpcN/osuqPIiOuPXgWtuofie+jRufN
zDGS09aejbQInXfR+tCWuvXsYIsnb4WrYKyQBTSbxdayvyqGEWMqNfPF9LBqEBJj6Q9o0RRENxCI
6TNv/Cz5YNIHAoAoDhu4E5TTevRWmG/3CYEqoT44k5ElQq5RrnEg5tHul7ZRZN8DI3c7XfHVfwzy
kbFjUaGPFxu/Rvt+g2lgv0eB1wCmB3g/zMzbdn0Y2pjwuvQi7LlLboYzHtUwiFts/QDE6G5beAG6
NbxBg2aJNAzSZLR0s2FJnwtG9+Ns1bo3dPb8BoJsobMqqkgGpzNUYEF5wYJ+GB7ZAE30V5FRW1/4
QLbFVrPcqnvn0FhJdAaMD7OFoJPdFE2j+SnNdFPdO4kbc1pCWQ1H38IQB2gF+OXwI19WdlNaUWfH
uexV9Q5JLaAkwIZ8KTrACrIG3kyhsFb4scVmNl4M5Q6+mARdPCHVtgKZ7yxALD5Af9AfglgpyFfW
mxqNnMEeRO163NhRlKa/mXvcNHQ8sRJgSR4KtdwT3HaMRimWV+s79D6Abk3YyVu1ruKCoeryTqGX
AkaMuA/tufDchJPhzi85N7uqFB27WHWLuekgXNrxgyusAn5XWQh/bEfYTC95FDgAsehQhqBM+d0g
J0jc9fXwsZ6oDG9aiCYM4fYs1BqgfpsZrNllv6qpjFXtXJUsdX/2gxsHfsX6lDYHijlct+8aY0mS
TYtpLsIBKjPRnFZ+cKCrYeTCG4LA26K3OBaJlplCcm26wQAeI3VBPs0C7u+ndM3K+Q6oMh0Bl+dp
v76QhpHs2VStrw8+wYjiwS/c0l1i2r8fHzSkpPN3bcPofBFQb1i+LB0rzUUx2VpsVsskABCFHnWE
Rp1FT6SArh1Pu5FeWr8eXDwuMPw89LiEMrFrGFYxOO0cvW5Kz7TYSW4VGMlXeoKj7zvfVdlw2Y9r
0BwF7OqQEQD2TjGjoMYFju6DoOUzkBMP8BOTnhkAESIFi4cG67zeoJlUAW1ACD0XM+6ciSivn0i8
eF7QY5vIrseYg2Hne6cMavUsAnKrrgcxaQ8yAYUoXuz5ZHwRFmAbZsBZduhahSTER6TT96Tvw9HG
NAN830dWUwgxOAJ/JwE81E9IyDywYkjWpVdhLka3RfyEhOGkm2J6HcvZzBftKmr2HlkAp3NUdqU9
LgAk5/dS1Ga6xnGdkf2APCWqoVHTRfDwyeakIQDocdii73iDrFiJ45BjQOAKrY0ac+pwLVhRv3cV
SnMGv0nKxk/Wep2MMA8UOmCapgJq0Xf5HdgNQZZME7yU70oQEnEgwhoDkotqkql6FMZXIIg3PtpQ
gLnSvmvHqMCYHo1aifY/idGy7u0rquUMmBiqUn/8hJJsLbyIjyBAlBFDeB3XKNMthjQiaMsbl21n
THXC06eZKc8/YDAayHRkHbxnul2NWqMoY9dB9tsdUQ3PLEh6koOBkfw9ossbzhVfaFO3zaA3vnoq
6QOf/h4z/a0aD9NkmgcU6BtS3EnUPAX7m/Mnb7V4WkgdqrQQYotTyke9qib/ckCw/JGv/J+oPeE4
+J5vhao7HEHnQt7tYRN0eVuMp9p5LQQEB1BbgIlNJTT1herCm3kAShTDC9fzY0CzqDn++rHwP+YH
vRXuyWYAbYXXi20LK1CdFJgIuQTzrouRLqFth5abPPz1J/0JEyk4X8E34th9NywDJYRvMU3fiftx
aVObmKzgFKPXqMQAg+eeRlI4L83+rz/yTxiKb6V9SpCrEMxDtuUShhYjNFs2HWCtH3yhP3v3N9Qt
Azu8QeSKgXZRP1d98OikSf8eo+2ttg+y5K42Wcq26HUhX++XQ2E1+Ztv/oaeNQbB2LSWsy3grg1Y
j8BYA+Abf++ev9nn6YxGBlMF32a+N+BInVLU3Th8/967vyFWhpUhoNbgvqBSg7DtqGDRuLb3f/3m
f7JC3+r68B7dGjOXWC65UOHL0BS1i32+hDDlkWFtImNBZd5jQoiZv+Vt57/V+Mll5gQET9gWXqLs
Pe364aoMgM789Rf6utD/gIjnv6FGi3IhfFoyuq2lyoFzqWZxwHHxz+sSjPyRIvHF/2lo0PBdYcqH
ci0eAqw0tk+HwuYoFbJ8A2vDl3kiuQmjUSAj+vXq/uPz/P+y1/bm1+sY/vmf+Plza5a+yPLxzY//
fGhr/Puf57/5r9/5/i/+uXttrz7Vr8PbX/rub/C+v31u8mn89N0PG6TF43JrX/vl7nWwevz6/rjC
82/+d1/8x+vXd3lYzOsvP30GsDue3w2yWs1Pv710ePnlJ3Cov3lA5/f/7cXzF/jlp/uiAcWw7V9/
9zevn4bxl58gOfSzr0IhJdQmoGV8Vk9yr7++Qn5mKmCYcGUY5xLnIfoGhqE5/uhncIHwywp8xwB1
0Vm2aGjtry8FnIMfpc7/5WEIuct/fffvns6/n9Y/GlvftGiGDr/8RILzFv73asJlCaLOH66AN3BG
30qD1VXBuqL3mp2sb5ZKPE6AitWQLzsD770WLbGYeKV3YYtSb+iimqgesnehX8fp2uUvWc/3vNVf
Gm/GjErHAHy6MIa52xZUSQOCor5oBd2vgd6YwoH6hRIMxdOQKJ+hV4REk7EYGjVN0gr0JtwqDh7U
HBwbKJg3wCIhh7jP6+ZGSHQ5PVnERGanDG7pICjWMWmyNRa9wHsQeltqgSaeTc6fysv6RqfeZmXj
5URBbpSgn7F6o3qVeAG/6YGjb7lu78H8Q58mswmtCDB9cwMcfetZFotBf0QPYV/V4gARgSbK0umS
L89jV29I2d54ku4ycjd6I7BTc4NS6ODzOm5ztp/pXZuhF4/m1INfkWbX9YGOvInqQz/zg1KyiYzX
3MBhG2wZl6kd81sK5LdVu8E+t/5zha/iBfrCr6YkJ3e+OhOdeIzPA2HnMkCHiXp0z3AZgK6uuhXm
INRE598eR73TLZqB2c4XwTEIlnsUV5EUSqPdMDy5Fhglmv33lVfHrBsv86ZFxx4CUzVu6OqnaD4g
NMAtG/5C7308DFwRc8Ejg65q4d9pe9e0dz4eKNjkj11wm/rZ8fzBqmA73rNTyMydHttErC9dPsFi
qSYRScFd6Nm+kvhMn29HNTz1DSY+l/7eC5sY4uSbWQDjw6oYAzzp0dfIfj10JNm+zuFqDH2ky842
H6sSRpBtWB9L0C3RCo3BoEemDfb/wuOqy7awL4iB2z52QKXtUD6LRT3ko//4dd1oinfD74g2RwfS
O3YFu20YB3ZjfKw3jSK3YjtUlvH525aN/zj26gHQ0A4arZsuJHCN4rtu8DZLOF0iVz/J9n1YoCOT
9sdp3kzYAZMUh7rId6B6QJV89aMeJhygEu2qFtMm/bpxqo1SCcinzCJWZ2CTmsuc6420xQtFMz5q
oXbugvLFhHxb2Tuy2GRt81NTDmEMy4FDSbst5IvoqeCiTdqFu3hxak1s1WE5leJjndPljjJdQQGn
vkCbXdyvALAvGryGQwA8kKUVp5rnTbL6BUvA9sy3w9TkW8AYIbqIbYNZLUqSwXbptkOBgdSOJSBI
clCl8WJPKwjBNRXYR1W+8xVIhp0wAxgL/pzjUSxNXBv7lM3qdZwICmNBbxpsnGgIZoA4c7bcjSXG
5s4XtIDueGj5eRXUvIkhDfmFNzXiDCCKkwckAFu+bhIB9lVcopMYgzmnT3KEPiWtwSwZMfWx52mb
b3MSerui8faVHUUdeXOayGZq96Qs2E1GA3FfyAZ0BcYTOaut6WgCrZSdbwwIXMXWr9qPXA2nmlTx
2qRPUPfZiFYcNZpwApNCWT+dACr/6Dj/wwAcShZQDjktRPTvU2kP4+lAAl27Sz3seXk3qTDK+bNo
YWkD9fTar+700qDuXB899aNJguDN1Pyv8Z8w2L6GUKjFkPSbFI/UfBKgubc7AIy7WpmjOXMPrJHb
PMc6bTGxA6WUgWzO0XUexDaH++W+R+YQe6ZFQ27uUGISEQMEApfIr75UlS0TofwHEKyZ1z0I8P6i
ehVXhaW787uUgND8+sFLgZ1n7pbPxZMBn1hzeJpNqd6si96cjyG/CXXkm+YepK5tky3Hc1getTyM
xRTpTCeU8gPDuQQg81OthwsxhRHF5j1vnHUUhybITgbYazotqFRzMO34HiqJsArKPzvxDolsVmho
HbSHKmMxcByssWjiTQ52/3NG6C5Ahd3idOUljzXHNkQjGw3pqAgwb8DZzg7zo3HtvZLVF1bSq5Aw
WDPwK5KJC5VOR9WvoJ2tk590BQcl05OR89EUIfsRzZoynN8hbB0m0CfQqQFw/MWgQpsRrr2ixsQq
YjHaR04/g6d+f/5CDAeroEe03MDnqesLEGw/ANXcMwUTaJCxhv5oyO036cxvKcO3KcL3xeSvC4QH
3OfQDGDIEN7M6IPPC0yaLZDhsKAMTojaKpc9yPEK3Nbg+a8/7Gu68TYdET6MUCH3HjDxdozZH4CD
ZStUG3grANAPiHpVEOcuvwVDBHvQ2F3X8a1H/U0zZ6AGbuf0R9/461f6/UVISQQNVUjlm+pWDUDm
ZcGhm2zr6NxPJ/DZ9dGl5uUOLyAMtV8f6Pk46+bHSetYlGSjvVZHI3fPxvEtEMSdBjsxxYg9BRSG
9ilIQ2RHUr5zZthwilpqQbzi3iH3/CsI2d3kg9ufE4QOHAmQm9pPIXma5jRWFFwRTybh1GBShjyk
4dHrWRzMl/TsC5K/UPqsCpCEmdsJHSall/1Av+LrkNvbW6IY4Fw8FCSgb2tYwIFhPvmQKbdeELUB
mOeZD46Yxcm2xpPu4RmYbTN9GvL3Q4AZ4rmOw/VGkCWBUdFmKU4zxwgLts9c0r3o6oshyH0s7WbX
Zgh07mX03B25WYP8RGf/yqzT3TJOyV+vrq+zY7//FufUmcFWlrwdNXcK8YlaxFoIiwMqbC/mhe5C
WoPqwjeDnvYNmZ4DJ2Fo9+DYcgXoeu/3yGHH8FOzRIgC5awxXQNGzSDuw368muGsFwbTIezE5Tn3
bJxNhjz7gdzZV/TodxfOCaQuEakD8RbZIcYrGgfDsF1ryfPi5SfmgQAv1ygMXBa1Z67Rgsg5LnSf
Kz+BtuR115lNs/hr5CBsnun1a3Az6A5KJBk/OMS+Dv3+/vo4w0nCBSrf85j5N3gQ0R3hfTa0u7kA
gxcpMaDtJlKl+ZhD3tKI6oIAr4Ea5hVYE4fSC3bnph54WOdW/2FcyZVy5B0f/K2xN5BZjoLhDh5C
G4qODDhXt96aQu4mfwQjeVf5eoPD7AA9s2jhcAsVE+Bcm7QtuaXA/4MyhcB69RlF7p7lL3+9hP4w
QClBqC8oTmwZvjkvNV8xzFpDlYiV5PacjYX+tA/TC2irbWtfJ0vJ91PhLs8nyrKE+zXrf4BofAXX
fnezBWoPQiTyhrdigWjZopDF3OvOzLA68OUB0TTu5+dzlg2a4yk4A7O8fhkgG0IsaPJz+8SAhFha
fzln2TzTmx/cld8nMdT/KuQlAkYwovnmrqyha6Z0xfpk/sUquru0pDcCQ0zUtDeiLV464JFRNV4J
LTbVj9Rj/uCZ4NPxNIgKcBHhWx0A14Wpt/RwgADaGAvvQzu8Yw0ySAxs+CW9RZ0qw36/4lp4l508
x38A+Hw1sPj+iXx/AeT75d+FGYwWAhwYFUjUMFyIqWQ7g9oFT4WG3tdspuGQVWqR0ZfDAWMnmz78
UHOUXysG9RgaEvx6xX7Gltn1/edz1M9IjYlKm8gKfCkz7Loxj6G2dwXi2AaiQpEsUeo6FiMJ/m3G
/H8bxbksPmN0rv0y/h+Acc4yYv/xL6TkdyjOprOfxrYvPul/7GzRvH76Fs05/+lvYA6AmQBpEMYf
OAATrPR/gTnsZ0A1IVcq9AlVGGnHDvgNzCE/f/1tvCQwMCaR3fwXmOPh/bgEAKTAJ/cBzmBM+1/X
+N9Bc85h9pt1iDwb1XPIQyKAIQBWepOrVVXdGtsscRrmoGl6fdoReA2J+RVjF6g6NSCFNCEBlLHM
4tcimm3XzLu6wQzDpTaZcEnNiWDopzsUrrNgudik6KA9qQKNuxh0O+gxWOXZz0Xre58YSDD6RGEc
bKKV+O2QrOjX2U3vUfngN5DKxUYAe2dbLJI/jcRyiGTTdgFJuVntxtOBybcp5pQOYCSEzYUVEIKJ
TJf28+Gbp/kHSey5+/LdjaHn7JUo6GtxDOq9bSxldJ2ZYecxzWI5YkzXewwCWyPVXvMLfT6O4MXE
cjC12uz9X3/yuXHw9pMVSlXJuRB4wm9yyTywlOB7RUuWcdCTzXgFbT7zg/Ts6/n67acAZcSiw/Gr
QhlIBODvA9DiuqWHDVk8WHQ3YyK680j1WrFb3wuWiqBKGprphOZkV93CH326Lb0mLzBJ6lkL6pwD
X71IZoumNQjzaPO2QOKz/gL96QIMhnKpQWbU54BkdTiZbb3QUURgmVnMALiBYriMdeJdoCb0ssYe
+n3R6s3g64DQMukEVMyRoZWPYCYwUnZfmZa+wAeyaxM/Z4q4u2oV+s66YP4AFkJ+VeV5+KVvMYOA
ppK/rEeKffcJs9RtFWN2a+qR9yyYj2slwvwCdfRntQ761cDseI19CCh3x5pkmNSCEKJXbnq9+uXl
jPNjTShG1dt46Kcm23TU7z5g2hGdk3WQ/asEvj7G4AHJcFOtKQbgWnjh6UhkOh3jdrHc39NOD8tt
itV+ozKdY8o4bKdyQ00YPIXDlKZx6kFcNCqyqX3F1M467yfXzQBgRh8FtlFhFw9FmXsJK4NCYWbU
pNWpSnkxx27VE4CzMwc8MhSUWOApGTgJrHumLAPPP4QR349UHL+m7v9eOxIHppKIajwUiGs+6rzv
144H7c9KDy+tzNsj63rvFqxTMLVzGcwJeGbR2pkusvjCH1xegbIpyRUk7/3EdRUknYM8+7XB9z86
fP70ZPmup3BtXpv7sX99HS8/mf8DZ1AANXQuzpLvf34S3X9qsm8Pn3//za9HkFA/A6ZhFGJTqAfQ
BEfA+bWfIOTPArAkBOv9MDyDSXjlX0cQzhkJbi2eboAzIjgLyv3WTyDBz/7/p+7LluPGlSi/CDdA
cAHxWlXaLVKW5fWF0bbb4E6AJLj90XzH/Niccvf0SGiVKi4iJmLm2d0QCkQmEomzoPWP80JQz484
Xsb/ixMIu+ZFvvtLyg/NdmploBmkOJQzRXblseXLVBjvMMlRX4195l1VeCQG9m9tLsKoaG/Bj5Y7
BVDIrmvpuDey6NFDDEAFkXX9rib+fICOoT6QBtmohdFk0XTgYAZ0u9UAp/zRoxN/U5CsufTCbbxY
aMABYh8i9N2NBEwzXADoHQDdKqvwY9QVP3TNAawE1japIbeEQlSMf4Dqsd5jUwNrCSwsmoFAoe5Q
ss7f13mktwagRojXEXrbaiB/egOi3MyYuFXRFIDPo/pLfGkGwkYTxOhSdWV7iFAX7+Yljt4L0F1x
fHbRJ13gBtOA+bD3Czru1nnrgO2a84vMy4CcEQ0a+2DsgZ8Ush3s+z6TUowfuhzdgZzp9RPQlitg
NPn6J95xzKXoudyvIIQBUFJHezYgJTdVCbUBIIr2EMX4Rag34qkBGBY8WmA6ANB6u45PV3h9uIhX
WkHu3uugQlAWT0gpsHvLYhMBO1cc6XrysQ4gj5r77f28GRgiL9prro2c62vAk5c9CJTyZz2q5ltd
Sv4Yt9mKTs283YfIygcy9su7thhmIMo6chnH03C7iuIape+XeKlg8YGHpX0YmGGvRgrEWBbUl8At
dbftFikGnl7FL2G+EF958/KU6/IKxAg4VnXV0fylv4+qBbQovGLu62wi17UEwRnrfQWzUr6Tkj6B
SHERzWV2A6tRkPRMiP5kDCkPqZDH9IRjuI0Xea0b9h6Fjtk1xdy/M2NbvY/6MdyTYWjxE2vxbfBH
AKCBDruVC+j3YC4E11NG1ScgahQwwA2eZaThd4APRT7ocSOaOZuu9/W8zAeQN/pPxgzwWgN14CIg
UXMtGlb/VVn8X8iTrz/IHv/QP++z/2+8tXpHs43TufHxf/4P01rPs7//l79SYxj+ByV4DFFwARob
rucotP9KjfgXhq5JFOGpE/UfXjr/SY2E0f/EaKjgsdVnLEQLAun579yIbPYf2H4jbv0AWuD4lP5/
kxytLknMjh0D5G20ngIKko/tCMfibYzKIeuB8qpykvC5QikSLy1kBqYFJ8elvxJP7oKmKbM9HAwg
iZCxlcx3kAAJUAi00Ybniwy291dk6oB3zjaAYm+8hZF5Dz5FWd8aD6DhXcUHcakDVQCiDFYmetAi
rvnhyIyCak6fQzoTWgDtwYC9WO9g1ZSjbQJe70/UTMKHUYbxH7NhK6uDjwquBx1GDBGI1ma4DuTs
mz3Qbl8GlPM/IM3Dvwdt3/3VZ/mvNvf/b8f7UaLx9OYFKad9ca08/ud/Xyv94D84gvH2g6MbvaXj
xvn7TAdEAMcyjuwAJz4Tx6vo32d6iH/C6Y97I/qyAAkcJRz/N0Yg/o8HZAEXCIbwv9mxGOLZ5eVv
XV6A26175LgBbh/FQj7Qdp4v/bbi1x2EOc90DU+NfrysPWsWAiePC95I5EOGx8T9DMeky74Ez+nZ
6r5y5Ts1OsL5+ejVFMK4YfLitOo3sJVNuRzRyuqvIhUp8XXgxKnRrWJZclZFoYIAssrAARxJgVfp
3kn6DMt+vN4/WxjIWAFeTJcQChviox/GH4+5zHHRjz/o2dhx2UeFBiE2xXP6FegRd2AJHdxW3Op+
bT30vNANDVJC6VOYwfCpapbhzOCvAyuxKMeC89nEZzw0lTDoDMBE6qrP4Bya2x4yUN8EBVCji/3w
Avx2/7JpB3ZdoG48oOwqz9yvT31tHCjP/3YPgSNPhzyAHMEA/QJIkmwT++G2albB3AAQP2QLPki4
zKkUMEHvKMTHnAY/po3nE6cVCD9ROPvpSNvqUGwybWu0Ed0Gt+KXEwaamVezFI+XPxSoXRCB+dNt
aCt4R6/nHM0hlm4SX3IL53uFqtstM9gX3c5gUIgisnQsVXDZeYReM3Ak925Tt4KXwrNKQsyDpWJm
kIqR73N4OLoNbcWuWru+bhUAWg1EUQ8LrlqXDEyTK7fRrfAN/Tqio0/qh3WuIbrBoBL2YNZwOvdI
dCKIft8YnwUwCOHTxKc+fyhXdLBZsXIQrNXHtydvdTH+OaoiK0QJtPdC3tfyAZTmJ1ZpgTKlCa+m
rmQrmKvtdDmDyPFnJODnNZWoZUQ8Rhdr2SwfRlADDyFR0K57ezKnfqkV0hxqLvVCRp1CFeCqz4P4
mrWqOdPKPDG43ds1YPkX4ADrFBYwH8BR7fZ4inI8NG2tfMnk1pWjAllNC7oL0VBbcu/MI+apiVsx
DdTlqDsVq7RgnH6ERtW+WKrszPc/Nbh1HpsNF2fSLCpti6gqcFHLINIQ+a1w+6S2Vj4EDgIRNo1K
eQWJj7IxkKabcv/JacOEx1/1LDRgcxQps0C7rRWg2RgRzPdoXqxf3h79mHn+T4Pvn9AIrcD252Xa
YjHwdJ6gTNJJv9jNpg1vgW9zkjwGGYe9/AF+psF5Wpc4jebwAp38fCd8109rRbY/g00FjFaUmkjk
V76o1H5gLXFL13bHHMqcTPu4OaWas3uIoL/TsnLxgMItzzp822NjCA3nLmWljuiOgJzzuc/AAXn7
s57Y8jaIIZ7rGu5qHk99L7uJydMC5Zy3Rz6xYQIrUrOgaDWtV54WART4MogXfmJTne8F2nln4tWC
YvyzKW3JfMBYVAaJnThtOJ47oaE3wKtl/KBGPgLoB4TWYSGy/QTv4/206V9bKf0rvYTbx9UfwBxc
lXcFTiAYveXURrd47h5wIAJZmOdwlZHD8B2PI1DBUt2j6YqbuFjEHvSt8aZH00fcLgX79PZanfoK
xzV8Frogrcpek6xNRwb9qqZi46Glbeai4I4tZCUGKENOSrONpUAI/5jm+V01sfduE7eywjT7dS6J
Fikn82c/Wh62rf3pNrSVDWpYb7cQtBWpoazZMarSDPxQt0x8bO48X/AGtFMIZWJwGfK76G72mjPn
07FsfSVN2lr8mQESf8SgKefAUoeqHi7kUZ0B35ddQExE/xHnCghz4p0DLpyIM1ufH1KYBlJQiqeg
w6/v4E9R3Qro4uzluIQHp09hq/TjwWcKNS1F2mHj75So78HIdLsV2Rr9XjuEFWzcRYpOFwRwO62/
mKx34gD6zNbob1iGIhqiy2lc6VuIvn5TLD/zpU+tuxWzQPE1AfjqcQo4fpGEPul3JCfsDh3wc5ym
11k6mL4VuVWuTNzC5yWdgOH/Wq0hlF4iKM7mRTE8jW3Yvcf73nTdgJAaX+Se2q6qAjyFuWu96w0k
t4dmHfWh6aBbu6iy/eG2HaygR4MTXqmKhuniA3YXBHCejNRnt7GtqK+KCLB/v0QNIKrrGE5ce1VC
VshtcCvqWz+I/YwPKAIgmgpddVpe5pM4UyAdv8krkW8r+wcVSLzFSL105mhzAUkcge7dlxdOU7fF
/TdvztcZ+q64bg7wauip+DzFMnNL47a+vw/xPmiBFyyFuVV4AbmVaUc6oP3c5m5VAm0OOsvkZVEq
q3q8afL+Yy20cTvcfpcGz47OUpqggn5elPrZ9AgJAwnhmNBtM9oS/zQMyrku0ZsAM/yuFAr6m/r6
7TWxIPP/lC52+36aAI7upI7SMpjrux76eN8Dw/MPUQaVo9KUkPXyIjE+BnUmAfUq+AdQ038I2TYw
jAZGwouW+HOuVx05fiUrquPKLIvfhHXKKFP5bvJZ/L6YgsjxO1mBTSX8QJquhgl3GF3hSP++RRAn
eXsxT4SeDaOEimsMwkFUp7Ll5SUEtvJdQGsnvyo861gX8UxkOYEmX50WhEf3kFDadTIY3I4/m0ru
ld4Auc6ghqt48EHw6CqXjdupbZPISaRCno0YGoXwO0BZIy90MY8F18MK6CrQkdzgipIKWn/fiu0S
xgJu28RGODVbA8VvSFinhNDvbQ+GTD+u0nFFrCO73sJBLhnFYhPIskYT7lNzyYYrp134O9KfZaKh
jquj9lGWZnjlPRAosO7r1XNSScCaW+HJTQSkXVFsqae4uF7qKtjJMj73EnH8cq8cXr9Bsc/mTvOI
Mp3ROM0C+ucG/dSLue7aR80DMJ4MfB6GYtvcek+/SaTP/tasvClYOI/TFZ4Sdx2TzcXi14Pj6Fa0
irgjdQ2J8LRluC2QbHyi5TldhhN5xqaBGwm93nZAg8KUit8wEeQAGPDJLRX8i/E9mara5qxKwWUa
rho2XULenp5ZlhMf2OZ7b8PsRaUyWcrDsGT7Yq3NfWjmGsIh4wzxKV8VAEpEKi/dcvKRqfz8hkXD
bTZ+tuLXRLhy7gykrQ/5qti4d4q2I3j2+fgwWclUELAyHQ0BsA8sxlUSz63aOjKmnw9OvLiagbSs
0lUCrgaJvHUPGZTl3Nl/3IuvRBu1YhliekPpdwRNF13Ako+3kEncvOqqGWgG/7ZhvNWTWFHQ+0A1
9SL4c+yg2O/4YayDuM8yVh199NIGrDEogV77oj8DYT8VH1Z9XWlNNV3GKpUxcJp58OeSDZ/dPrcV
1g3JYcLrDVsa1JqA58H2xsBswGVw0OFffu4c8NLAawZIvntRtguPTjczOxN4r6/Jb4DJ863E8OnY
7GdQHKLBT1Ljbtjp0O1C4x3BgM8HhzPNpJagXVKIU0JSY5ZJtDSxU4SBRfdycCR8qNt0ZYm3b2i9
7XjAw6/jCmU3t0W3Ahi6KwMkIaIClU9+pYTZb7y7chvaCl8F71It46BIKV/BbWh8YN1BZiGOw1vh
yzdw9NZGop+2KHhzj+KDWc6aZJ3aL1Z4en1Z5RLM5xSMj09jVFf71gNqz21hrABVOdnQH5BLCoTy
cMFA9N61gDMc3Ea3YjRX2Byb53lpzcvg53KUttf1FDv1SL3YClJBwjXQMKpJ67z/02M6hcvNmbx1
3HL/zsf/4kCxoPUmqqYxzdeheMj62exUWNQfez4PT05rE1uRKkD4jQOuxxQE5vI9gUnWPocv3We3
0a1Q7ReIGKwhH9IcN8XrvlHxPW6V5/SZjqO8tjxWpOZyGmCFoYeU523wB4Dv9aGcQS1aZQYCrZGV
PrM9j4vx2h+y4jaaCxgZ912f6hGq2xUsZv7gIKF8WqDR+zgGWoGdaIK/IeL/JfoG+p4v8xsgfErq
dYgTpsPLQpA9KdwuGuDyvBzahxjhltNFp9SsMBKK4wV6IeCTu31tK4rLaoaoI3y5Ekjhvuu8D7Bv
c7rYgfvxct5RFwBroIM42UpjoJC4XG0BWOxO07ZxYEUbi2nLW0zbD4A7rqCqUK9Z75aU+bEh/+xW
EbQQTFa+TxIS5vsOkqXogbrltSOm8/nQrS8WMkM3Oyl5d8028nBUzXZbEytwC5PJpUM/NYkgY9x5
3k7I0nFBrKglMeOz6TcMbdoPtAMCY4J9vdu0rUCF2OaUdzklCRR14AGYAws9Nt25NHAc5ZU0wK3A
rJlfRH0VkqToBPRUK5DEC7M4NRg8GwEWGhEFfDAk8RQDranTMCEEFdttXazInCZRyG4NSNKR+SOh
xR4eHWeeG04tihWaTJYQnkClmui4u6BBeFM27VenWdv4rsgMEBaLMeuhrS698RMMaNzWI7KCcvKM
gHzqShJKm3fT1l+qwQ2U5kVWUE5x2MMhGZHDxuD91EOFhY9uICMgvV8GvEcNmB0Dpr1Ifb/AQQzu
o7/c1tqKSsl8yBuKkeBpMJaQnYJr4wa9VLfBrbCEg+naTPAxSroA9MRtXh5Aef/oNrYdlMtK6nnA
/gOm7tE0EZ40Jz66HQ02qgtSALKK6IIdqPnOhPAHWJ0kDX3PhnRFWQ9JeCi5Q1wB7gMQE8qvDCzA
Lt1WxYpKiHnD5aqYsVO6BfZu8E6D747T0DZEa6h6v4AySZaMvL3oAVUBrOdMvXsil9gALRxhbAgF
Zp1PbYICgizK7bYbWlEJDoI0Peg0yVrCe+l4DENSuXLbJUfe2fNzuIGxnCEDF8mmt19zhhtvsBnl
uNxWYGqoJomuKXW6MUPA9vE/eiQ6h2w6DvLKifYvaNYoYVTlbX1abd2nogxBVOLbowhCcuG2Wazo
HPoRFlpLgz+gimVXHLX6ocbdOC48e7nwofJQmgQRQHd5LndlC+svdHkcB7fOTDiTeNtUcJWWsfFh
P9FDfaSe3U5NG5hVxUcEnA/vF1gZQ2ROQGIjiGFj8/aqHzfeK5/VxmbVlPnz1gBF6ZWL+RYKSOR3
mzLwyarCXd2BH3tmc57YPzZKS0GDDs1ODeCgX00oidDKvRiJL55gw4MYe/vXnPojVuxmU72tFPLl
6TDE1UOwcX4XF+X3ttjCMyXp8dh/bb3sAFYVwbtRCCQPBN93K+Aa8WEDSygp1eY96r4mBw15y8ul
pZC6evtXnch1R57M86RRxCuYej05nonQOoJs874l/Q+3sa3ztuClnmPYmKRQ1mTXRsOxYKwC3+0y
FlgxzcuQ+NuW4doB6bu7oN9udLm6vbN5tsoJjDpC3LVhTwEnn/xeBRl93Lxyc3rK+M2de77osH/L
oNG/wbAzKp+Caf46G+hBui26deRKgMthoVEOwPxVD7qUD1Ok3LDxMKB9uVnmdixp2/RDGlLNdqpS
l7TcnICcng2iGnsGaYCyGVIo8f/IKHvw6tpxaCty4Zcg9cTqIR1MJ98FTMOzj3jmzHPFibxgY6i6
YYIZA4mntI2hcwCpOFxACgo6YTyNeDly+qq+FaYd5CDX/tjJVjAO2EVtAOEh8+g2thWmMF5gI1v1
mlKYbpGMfzWR+ek2tBWjBCcKfFyaOFkGEu0G472LwIs8uA3OXu7GEPasMPUrcjyzr+UuaKtHcHwc
t4x16o7Ar07TnM2An5gHyFN84yNTjt/SitAFvq/wsSAi6fUIfyE2vA9h6u22KDYQaiw2UxjViCQv
sFHWse0Phah9t6nbQCgUC+Uw9u2YwvbxHY3Xd1nZPzl9TWYFaSsntrQ+6VL4EUFZcoWQLVqdbknR
RkHpKSOR1qJPoYDyVQa+hLOn1G6XHBsG5cMzyNuirQXESj9AuwfawudC80QFZaOgOnzNyitxgtI5
guIK5GZMFn2F71R0DZkBx4Yps6I0hMljlK0Ef4Xj6aMcoXtpgtntmLYlV1v4Z4GUkpVp1E7jNTw6
YS/VtGcqpuD1islGNpX1NAA4pfAGxyP/qiDwc2ny0A3PANPtlwmmGfy8nKe8TOGGAvojHrv3vxuF
ThvehjY1HURg2m4s8EIvnoiEZ2ZM3TAkno1tUiG0Z2NGi3TZiqstzH5sRM9uOcBGN4GfAwf2KS5S
1ubvi7D8Bb1Sx5dmG97EKg+vYnwq0iEz/F4UY/s1yH1y5qQ+sVt+w4if9cBFUzSwlsaqRCV5pA10
MNtpclyV4998NjYfior4RVeknVYEJx30R4a6CNz2uY1uGnwFGpFP87SO6ec4DD6ZeujccqONbTIw
vgH9XMu0WoFeh1UdZJcy6Ti4dY7C3yrgE+St0pYUGeQXJMypO/HJLYKs+AR4j5VtiJnTYoG2Q9hM
uxK2aG5Tt9FMNTSChymeskTAhHHfQ9PnYqlWx36KjWbiDelW0gzou5XiG4vNLbRfHpyWxcYyETlA
hL7sRBIc9dP9/onXnmMdasOWpilaJzUUcULKkEJcfJSHrm9LxyW3qtwgKJrKg1w62mPiM3pwBzVF
H90WxYpPZQao9DHJkwqSZBC0XuF9V7muuP8y+AEaEEG3kCzpWjJcQ4Dwiqy14zssZS8HV0EL9NZQ
RUkAg8xvS7lGvxbI37lpFUAB6+XwnaIe7Cqhp70qHV/2JvAuTCV+ua26HaH5UJJ5XPwEj7If+aru
NjU5VegQ6305b7aB9RfNEUskrDl33R4G5m4FOjS+Xg5tBloSoMDmhNQwUJyOWFiTN07VIiRwXg6+
bVVGO7jXJAGkj0lwPIh8p24etRFJWpRtMElvTsKVirSHSqSGEtfI3WB/kEJ5OfVVx3EHbNyYQO2w
2jdoTe7rcXBK5r8F1Z4foCBpwalQ+2PiE3hW+/72p1ip0zaEJOHLiesqGwE+ZmNCOnax5JLuOOTE
nU5+2M9Yg5eTP0FudEzmBibXhjya7Fz5/3rBAu+6l0ND0B+OjOglJyr24csI2e8dMEpPLrFJhRWb
uR8HSy/qMZFtexk14ovIidvrI7XBSMUwjQvoiEMSlQHEyaP6Ejxut1KL2pLMwvPNVsEmOBn94COM
qB/41LglFRuGVM19r5ouGxIYDAhQZcZMPtSlMAenJbe17svCRIAMxsfh858NRbM1moXb4fkvWfAN
8M95KsIh0X4O43FoUO31Nnxwm7l1fHrxVJVoKHbJAhH/o6dDeBSwcwwhG2oUhMOG+C+7JBOQGTf1
AQbPTpUztaFGZZyPfegVHcAS7KDMHwy3W7clsYLTQE4whLNElwzRIi8baNcdJPcdB7eCEypUASTG
ljZZRAZXmWqGjYep4O9z4TR5G2xkhMnNtLE2YdGawbeWBcN6Bb735obcgefVy9S1xQNdfe23yTjk
d5MZkjamqdvcrRMUzxXDBPOMNoGwLPD40Jnx4h2UKc652Z3Iujx6OXW2SL8moW6SSeE9cu/3S/vL
o9x/dJu+dYp6m8nAgpm7JIQA7Seismg3kYa51QDcClS/0YPIPdkksLV9qkL90wT6s9vErVMUkotc
rao0iV6/tQP9EQTcLe3aoKNtCDNSVxgZTpP7cNt28FJwO525FaV4KjNBD5fjZKK9hl8f3ZcQ6XYc
3IrSMuJyZm02JpkJ2x/oiWwfcRF4clpuG3YUS/DkGcU2L2ChCJ/29UO0hU44BGoDj+A1Dkd6eDMn
atXiohnq5Rp9+XNkmhMBZGOPdC0naENuY9JucB3aYPucw3HCLTPa4KOVknGuGUyX6ZaFe8gmvidS
/Hx7yY8h+O8HWBpZoUnmcu3RNsPYoR/fZqPv/zhev7od7Ncdi+jIClDlb3FVBHOfeH2kYCA6zd2W
Ft0QnlOiObX6VphmDaipQ7/1SSwJpKUV9tDFSgL/zBqdGt4qd1cfOOpZzirZIpnWk2oPS1O6AeIg
oPwy9cIabY15ucHLs9D3bCFpkZVOwEYaWbEaw3HPlLCLSMKpfBJTfxWGvVvOtaFIYd1teF2scMaV
cIrBxfGpicj3t7fkieW2sUh5OU66ZYVOpoAAW7L5N8ug3Z5zwM57udwb3J9yAr/vpNL+8j7O2LZf
SyXPlF7HUV6JJhuPxKEXDbEPopKxpaI7iG6Kv3VFvuQwB+cG2sKm3pdNVDuWHLZ81DYsGjLyjU5M
FKvdsmxDc4iBjO0Pb3+KE3I6oLe/XK6+nGIaZEOfqIob/sfmwfT7Ph6z9gvermPzsYn0FFfgzEre
XkEA7+g4KXsIGc/Qhe9vA975zb7wyKBu0eUu4TTi92bdjQq+4/7s+dt+FCW4jXE1kadMV7JOTE+f
FnhnzzdztvLmriBwdriCe+C6k4Vc2E4Tnzs5EMNvw8ochvFuVQuUu3MOl8WFfOmXc7f7E8qS1Bav
irMYFkFE6aSFPU10u4iOxl9DUuD6E3cwfoSQ2Dp87Lq1mm9gq6Hryz4bICM3d7DDe/v7ncjuoZVc
Sih5Z3286SSvwOy56KXIt8O4FVA/VwZ2p25FgY2pgm+XpwY4gSfxFhwEfBsOVQSlvLd/w4l0YEOq
NGGNiaGenqxUmUev5voiN/KcTcGp0a2inUUehP2qERFU5vqpbRr/siCmcqsfbcWriMNyAcpiQ+Kv
GQwHMesILPC928JYRfscg882Gk8nGs+Z8ECNb2tO3MpTGyO1TWTd2Lhi0esMTBUBVXsQst3kAKkt
P4UqxORwhtHolYTDjsnwhpPuzJKf2PI2RspkYzNlU6aTbKuPfsEkv+EFh8BbA7/Otxfesk3730od
EE5+mRVZXUOAe6M6IY1o/qja4dfUZO01kiX4s5tcvkK9NLsjMOs+LAtdd0PVmGsj6HDpaZO/b/wp
P4w1XEpgV8eHmzxj8W0Ocjo05fFPZxbi1M62Yj/iY1PBOLNKJr94v/k6P4QTsNRvL8Gpwa3SouGC
lDNH2PCl/jOX643Sbqo51EZc+f7UbPla90kA20mYztxBduCn06xtwBUnUA8Oh04nrIv1O+wNcW2G
ZjyzLU6sia1bFW1eh0Yaku1QzveUP2Qhcbv+23iraom6rDNCJ0J7T9zkUUpg1/7BbVGsGwCojQtA
qxLtIn9BcQ73hz20JJ7cBj+u1bM34szk4AtX6BiJFt46cQ4vCxNjn789+olyC/L5L0bPw2XsiZR9
Qo3xbkgTTvflSttbuH7Xt03gd59QRhgniDz9bdL27Ke0QvneoHAOybz61df1tC+yZbl6+5ec2jtW
sA6yWvwBDKqkyvpLvC5+h+CDWyq3Vahkl8MnAzrTyVYNh1h0l14+n0EXnMi1NvJKSggtdWGPi1FN
sj2cbKvdSjrgeAEVdjvkbPiVhq097xelksAjt7i0X/X95nY9suFXPnzflaBY84JP4acKDZn3Cwy0
3L6ojb8Kwi7Pqxo7H2K9ZN8V6HxPnWMv08Zf1X1VLDNBIism0l3WMzSPuYy/O+1FG4GFNmlQ5LAq
w3Wd/4QfQ7lbVFNcuA1uhezcyQwmMbh/RT1ZDlADKWCcEjreh2zkFVg9RLPKdAklxd0Gajt4n7iu
u03ditGNNrWB8WeXdFv+RSFG4ejqluBt2FWGSk7AfKZOIk3G26ETezyv92773EZdSZUtMwh8XQJf
pQN0vj9Xbf3JaUls0NWWd3g1gsF1EgEudihq+aPbhOOLmo260vOoMwMvt6SiUD9dIvlt2JjjrcKG
XfkQwydzgdTVjUN1zQLyEGfd7Naws1FXQz9novFpm0yGdxcr8FfwBo8dP6d1pMrSUyqsjk1SMn7n
8AJuNT+Tz0+cQjbmqgnLqV6WVSUiz324U0t/x2LFb902i1U1FzBGFeOCBxivwhlRSHLTauV2ONsK
UquuZr+Uc5sQdaiDIATD3s/OVBmnVsWqdYMujoc4wjlBp/ZHnQ83xQqdHKc1sRFXQ95Dd0egtVj6
6w5CPPteOpboNtwqL6YtIiHSuBn4J7h/bUP2xW3Sx3LsWSVUAQE5efBCTGA5I3Z6z4NIOK6HdafN
1CxbVRR1EsN/dKfGrIaBy5lC6ES1YutDxSOrmGwj7BEpUKnw0iy/elPq3Txu85Pb0ljBKRaOlmPP
awDRxvqCxGW6hLN2OzttkSj00cUMY6o6adExI0F2Y7L5s9u8rdjs861dGcXZxuPq1l+Dy4zrn28P
fWrZrWOzH6WAovbaJQp35JsxaPW+7I24CfjmOHkrQMuOmkXPGQqWeWAXXhgH96VSTjotTNioq27t
aYM+cZf0sbkMmj4HcqQuXDIuBo9fhpIHQy6U51IlrQyvqujQ5k68W4xsBanpSSVJVeQJYEB0V7fD
h7EqXLItxrai1LRROIExoxKiVxi+a54OHnE53jD2cRs9Sy7FOJWB1yMjovP0BcpE90Xfu1QrGNoK
zqFi8HZba5XEtflk1vgx7Ivvb2/y4xD/avxjaKus9afYh/9zd3wiGqedEPAx1uGZFTnuhdfGtmLT
V9VcNapRifao2kd+7j9yj8K8MBrFIQ6zGQr1lOy11OeeMX5f4F77k1bMhtPWFAOPu6TW4/plHWZw
e/MmKy+M4MVdU8B/JJ68fqfICOP1vhHVo9goyteOq89lHy+PUTuaPRosJq28rLmq6nJ9ok0wHmTB
H33Yce27Cma6gxDVuxF89l1VKXPoBxVfFaqHvck8x5flmn3rhoZc0XWh0uWIwaeyskUcGhkQ2qrE
p7BuBFHI7Pq2dzrQ4XxrYTSFKmRfRNgI44AbH934tit7J0UbDG5li0kA40yh7J5EUkLwE55Ra1hV
B6ctbAPB6rKVLONVm6yrd8FXVu4yATdQt8GtjNF1E0wriqVOvAb4FRLGD8Iv/nQb28oYvPRmkBzD
JpGe/hKF4nplykkC+Whk/DIbTTQLvXVcmySMove1ED+8zHNhxGJoK2XEum+qOEbQ8FLC57D5zub4
wm1FrIyxgu8pMoPVLr1whFnqxYLWw6Xb2FZqKPjoQWeBS0hNse6G0a5+501wcn179BO57l9yU5xM
8B/pmqRkXn21zmt9vQEsoOBMtK94QA4kaMPdPIVOyn1M2Kgw0rVVPuGVJuknNuUXxoAoFzYectHb
P+jEwWCDwkzOG0VV2yLbMBjJgiNDVOcEC8XkrTN+XXk0Zg2uglNRfCTBPBx0vjn5dmFwK2TXTLWs
RxpIAtr78LaiMB0Pndg9GNyK2W3DAwlleZVodOF3WcVgE0r5e7c1t4I2Cvx+rBt0JTqivxRLwHZi
bJ26Epi5FbZQPSY+8NRdkpdThmv9uy1Qy5nNcvxurxy7NihsAFiDsVy2QA5ma3Cggyn2YBPove4j
dhPAv/Guk61jOWTjxApYTq0BeDKA5Rcf8uYG5rIuBTnWyDpiKzx3A745Nsk6t9XOb6MZzjrN49tf
97j/XlkkGyQGX4J2bTgD3G8Vl7kQMLqP4e9df/W2c6iA342a1/6GddC2RVj44xbgB4wxXS7mqPjZ
hm3xQGoQL8mUe0/bLKM76cVjsKsmWr3zofIAw2fj64cg45iJ8uZi3XtZvvyYBq8+hxs+OTUr5iGd
4BkKCF5SeNugd5PCQV3LTL0rWmiO7Bu/6ehlH7DiWuGecpXz3n8XwFPxS7sW/i3X1XpN5jq/7ziP
DkDFabcT3gapCSaLZtKkSTa+hoea1iAbDU6tV9jUWulipFsUlAGOeANn5stwZvV+FQCqvr2jTuTo
f+HTpjEiYzd0EFKbcvCY5vaQQbfNcXQrYeiewQq8VWg7eGB5w+Dc7JbB8d5hy2TB6tcfgazH1ZfO
fBfBPQICq07iYVh166hvs9ysEadN4m/zvqvpr4wRJwcQjG2lCDj7oCnQoCtQDxxbpQ3KHWTbztyY
jtvilfC10Wl0Uj2JuhZvLxL+m1vOln27+vHdUjdOr2oMEjQvC8P/xdmZLMltM1v4hS4jQBATt2RV
D1KzLGuy7A1D8m9xAsGZBPn095RXEtylisBGC4cDjQKRQCLzy5PaQHuPdaK5tLNSp3Fu36x7dW/L
3Jq/Y+PQ4kK3Qbu2qNxT27OCdGjaDGEEYx6kn/fpkmpVhT7fsqvbyyD49Elv1bsomM1nL4NysbQG
kk0tgVLxBQnaEOhb/LmYwb/4De7c7hvgAGvMhplfKydk96JV8M5vaMdUS8vWUeVtkCEKLpKa1Hki
1fTt14PfuNxdHEy3iD6YER8VLczOuR7fqsk8dZE6V6jSoqL0c35c5Gvvx5iTHGvfFPmXuIhfYjN7
sarY9I7Roqcw3dB76jr2+g8j5VMR84+/Xp0bt7pLea0rkqUcDBxCSgOCymXUm2cCZObRNEv8R8FU
8+HXf+j6EH/lbHCFswxki9EDO9aXuOBo3KIFmnKgUbh5nA+yPZt9sEDmbTcmKicNcvzT6oVBoxWE
a9UEG2oTWD0T0i+Vbv5qei9lQAzt+OrWLJBHbBAZZrJ9aFqUb5qRff31gt24HV0ULN7p0HUHxj6C
/fc6mqOk3zqv1gOYuGPMQ3jYCq3LmgsSZW/zgtfAV8X84Ddzx5wRpexWpGrgNSwtSZtl/oqMn2dk
wGXAFITRxnZU9aUqKdA+sc5JVPV3LrBba+7cvEtYl01XFA1yfPvfWzjO6bE1vjN3rBjALg3CGQdR
PdOHdQ6+zdXqpehMYxfe4mU5bMLie8ZEMYg2dV+mgvtFnV16a127rdfD3lwKS6KHPBc8hYBn9ei1
WVx6K4jRYEfWiDzs0xh8gEr9my5cjzuHzo3v6QJcvQ33vWVbc2H7UT51sdLPiOreS1DeuFlcpSx6
mI1OoWkueraGpUXfkAcRRvXnboD81CLF/mKXSJ9/vVA3nBO3A6GOu3KAj1lfSsKqMxfQ8A0FL857
03nGOV2uK5KyOFa5NJdogIii1e9RwOB3mrkUV8/NMim7Vgim9x/t2Hzbl+7p1wtz6yM7RqvrdqPD
NjaXycryvE7dkqJMpLiz7LdGd6x2M1WHvjnYn5tdRFKx+I0mgO29pu6CXOh9GqN/Bd5XlHVv8Z4v
YVncS+EGtbKOq0wQLqQ9OgpdeIU0dEzqhCy44v1m7lyqaCLXrYPFSx1Zbv6iqI4T0gX3OKsbXokL
cQ1hM8Dl5g2kgsMkWPkfcz6dyNh+quN68/wFVzv7IeG1l0wjYM2ay4HSq7GCKHtT/em3ONe99MPQ
qNig89DHsKPafIIwrklXTe7VhtzYkP+R0OJAxONixgtoqPsELLBN8nz2jJu6JFfeTrKkK20u+b60
6UDGj5OWfm6+K6G1d2WtaqhSXJa97FIEbuJ05rPny9ZluQABG7HXOOtbRqIPW4yMGPr93GuO+69G
0Sv+q0tzxdyYEtGKFhBAv2Z228l7OTPoL66FeZjnYEkA9MZpZSro2PMiSKmpq4/CyOqlPQIvwonG
LvgVahbYaQFc3obshPasn3bK/Dati32trKN0Ulg/caxfpuGh3aTf2R86XvIWIuDcQojwUtvhWW/1
x0Zv94pubzwrXORrtGqaVzrWEJ9vx/bt0Ev5qYhMeeqMgTApqUtoQYlo4ok0Jf1mlyX3e8m7TQZV
FFg61baFUjoDXT1B6BmNNL97nSAuETawCLJkcYQTRFD5iHgHe5y7dfE7+lwdrnaINZrU2OYSBPRp
HXOTrLGvm+siYWIGE8IWAh+6WaOPDe3YiU7resddvOEF/Vv09cPRKoqRcy5KPIUHGz+Jci/exQDQ
v08ad0bqtfguHKbYZMnSrfgFo54Ss2hE+Iz1W3sXD0OTbTayEY+jnpf/tLm6bBBe9Jy4cymvG3Lg
1Tg1SCUjvWn7x7oRXuLgNP6PHFenDjFWS3sZi6A/U0EfQsk8nSwXEdvWo6dVCxduVNfm3bR4N5jD
zz10OwjKZdXbVsCUNj5C1QZKEfXXYQHq4LdZnMdux/ZqZDUCKBSVmukklrhLaioL3/1Cf/YluNjD
qWV9e6kE+0CqTSN0EnspOOOjOq6zhBNUDRVeMEUfNimjgUl4MdxLKt+wVeK4zrVWy7BcHXOK2vnn
8piPp6BpacobGniFGpQLiUUz5fWuZ30hrBySGb2GSHivFcbr01cuI1ZQQL7IBDaI8Y/aJBNvxvPQ
WPN7VfbrHTb3apn/9SqUS4uVJNfA8EeE+snRn9XRbOliwgW+NDbQJuWXpRjCO3/rdcdRufQY3zc0
s44Au8cFkb/tpWqfVcX83o7K5cdGqNJq3SIus+r+sau/itGefSxMufjYejRBKTZeQ4SJL+eVhfwx
GPJPfoM75huNG0c3Fbyq81l2qaCFOtnQ+lTrU+XqdaGUYBtai7Mhp7RNiZzNKYiWL34zd2zXtLuO
VX7UF8vE322/b1Dtir10ejFzx3TJMM9NK2ZE2VBI/qRZPr9h2nhF2ZTLao3Ao5lBP/dLP+Vbss7x
tzKa/L6ni2qBoVIblaS+LGqOny16HJx2Ulq/48ZltWo9SjlyYMaU2/cD3eozWlf5pUMBWv980suR
HKMieDVCfKl4U4qxfTeV8eQ59esp94PjtKNlVT8RJM62qfufovZtp+61R7hO8JVDzIW1lq0TpI5q
bPOBHjNSrTEy4UeI1mzoLT09mS4Ud3zuf9N8r/0px1yrwx4kECCsdq11IqoiTxpJ1NM6zcszHyFy
Phf2n6iPpzZlOmBJS+SUoMZ8emrRHuhllFQ8oJcUfczHWqUhJ+W7SCzstC9k+T2GghRkKfLwCTL+
4qGbSf2QL3gXpXyCFPmJ7sd2LvI8etjiXp9NvOYkqYaZPcllQ9H2DBXtMzv2T2Vg2oexth17CG3X
2xTp83xIFrtBFbDQPf3YVBTtYe0ctOsJhGeQ0fyAph8aKpwJudZOVRD7e2znGl2Pt/KQKlEl18+V
6EOD3kmDyL+wJWw/oO8O0kwhguGfFZ32dygQps9SwdEhRPbvIPlq/K4PV96sPES3tw2uWog3XCg9
TmY0d1y06x587as6R9kGnRcRhCOSUGs1PQgU7aHXnJZnHqzFs9dp6QJuNJpG21TYo1QdqPgYyB9d
P9/jh27crP+B2SSrJb4U/G4p4/SwUXdutrb3KVKjykXZ2gGCFgOempcWarjJJ5TFe5WqYGT3vaAO
aKbsiPdOzR49td2OVmLYnV6vEeWCbGgxrjo0QUWAbZ1MqiAAed7U1J29PqhLshXjWvdR3wOTo51J
o4X/NqHo3uuRplxpMx5IWSMGDtcvKJ5EbMoU8RY/j165JFtINUKnbQeBgH16iOr1BQCPH2StXJKN
rGDWOdjky17s6OwZkOJTvBbs46/X/N/wwyuG6qJrALc5EsSIDlaskG8j+MX/IIwXnSxYvOTYc/K5
aac9nXvSPUY4DB/MRqIyHcJdPNdmsxX+T/xfdzbYjXvHxd1EmEcrQ4HvpQ0CNAqnaqeQL0WG8DTM
1xwzHdCjzG9HuPSbitpN4AVQX1SZv3S8fKcsCT3HdgL1caQ3eu1bcNmKo4E/1OIF2RnuZyiuRJpB
KIbgjVSj1GWyCWrqGLAf65UbBBHzs1dR9nbhhZQVtHYiAkX3ApdTy/xcFpc+q8ptm7XEAdLFXZjm
RuKis9u959CtzeziZxItnWI9DkgysH36UNWWP+6gfc6AhSeVjIi3vexon5S1tkWXgFbrd0aNU4Jy
4XxMe66X3+y4RXfupxtXoHAcm421qjiW6/MpVn9NJRREi94EiGLa6c41csNaXGRtRZosiEteQSaj
3VOCMlnQHoVB1Yzia5OWXe/HrymXXytsmNuDx4jJiuNlxU9LKh3d+RU3rlqHX/v1MXZjDBdTk30n
RnSfhC2LDdGmrYZz1Sxe8SDlAmp8QVI/XoBvo6ePOMcD38+yCT79euava1tR5cqo1YfYLKjJ+hJO
4ZbCRYS6R7mu0DdCKxtA3Xp6GuNB18kh2Z6gleKYBQ0EBn/9528tnGPtFN0J2qWvcJRw+rUumkcc
XHc8+1tDX+3ih+eJiXY1C4F3uGbL73JH/0H01/NqY4xVu/7RHwbXwwB3csA3MZOF/tk8f7Ld3Xj3
vxmgVy5FV8us3NZ9zwN4It1ONPomDrn4MFkUbCW1OsyRbIZ3f2vZTHmab4j4nqqozvu0Ocj8FPYH
e+RzHnwu1gZ2Mur8RPOIvtnBewHNn1WCXnbDtzGnxC8o4fJwG+3pGCx7fRHr8lHVBrKzVrM7V/Kt
z+h48m0R8RLeDNL8VVpZVKpxTu+FE2+N7cQk5B6zrcaL6LJsdD9bSlcI+xV3LOvG4C4Hp8KxbwaG
Sk3etv/bkcfJUXXkd7+76BvcFLsoCNBdWNCHiVDFbzMhv3uZpAu3LRsDydXBB9rr9jnHqYbgc+GV
r1Uu3cZpPB611dUll32RxnOYymHb/HaKi7dJSNnbYomry1pMXydar0lUROvZb1Ucg+c6qKFE21Yo
jOzqF5bTb9PYrHeu6ltbxbmqCQ83CdGa6gLFxwc1dxoaML5LTn8+qeSB5lj9fhQQD4tkErNdJcHh
FzBkjm1GALeOMhIlzqkl1Xv3iS2B59COafYAvGddheUF2mcQOpyH+gVRVS95DKpcuE1N2xBIjRhJ
GZvo3Wz5/E03svG7sF28DRAXn2D6gI+5+FCo9l0XD++9tqHLtjWNoUYwi6G16dM46tRpipTfmrts
m0ItP8LVIsjiuu1T2z72dpr9jNMl26Ke0xqKoUG2otI8DYO8Sljf737noUuylZI0Fg4YZq7n8IXj
xP1YL+vs50m4EBu0XqOcr7ZEoLM5l/0pnrw0lLAPHeNsjghXcTmWF6aGx6Hbnna2ffPbKY5tsnaI
ipVuJXSsd3liYt5RYa6sn9PsSpF17XC0JMTEmwMPGBbiITVWzEsqjCoXYmPHiICmxudcyo28bKwm
qaIi9/M5XYqtHlF9X691kI1tlT+iEex+WsDeeC27K0VWSCVndK3Js6bo3wVmebsOwnOXuwxbeaBa
EXo+sKHGwA/SqFIJ+tFvk7tCZHY5qEBxcXkJBH3iYVc89TYun/xWxbk9VV/AK6z66iL3Q59rUqmU
m/2eiueN69Pl1+KohYO+YfRp+22Pv875d79ZO9aJLrtVOYZwPaPCPgmxZEN1r9731rPLJdf6Vbah
CANcnc3EfudQyU4aGhenoWvU220V34vGmGzIy/USLMuaLuvgmVd1sbYZXlEJyqW82E4ckIk81nNh
TX3yWjSXatuFCe0+ieLCsWhTuTdJsxR+p47LqgUhvvLAFJRQSNWnUXC8sREpPCfuhK6FKfRWBKy4
qLE69WxJmV+fcqpcXC1eNokoU4ihc1EntTn+jMrBL/Xp4mpkgJxo0GDsZhQvcTV87wzUJPy+pWO2
yybKBtrgxYUORZUYYuunDR68n5vkEmn11ga2YSNGn7c1CWNxNvmye07dsd2mEbqgiykubT2RpKwD
kS4z2pT6LYxzuaLpNHpaWizMMbaf0VTsUzyXXsqH2CyO51t0cQv8T8PFQ9nCE8vNp5JJ7XcQ/wdE
C824tWTFbqERUozBmw3cmNeauBhaBweJ9kThWrVIPuTkoMmmFs/Uj9sXkhdmEGgqUlxksPO03yI4
keXI79j+NSb0SsDFRdHQrqSBfkccZHUQ5glShmMyKG1PB+SLPFfeCUdBxCDempAG2Yw2XSDDC2jE
b57xAJdIU0EXi1nr4tKt3KRHVH2YwuGb33d1Hqd0CZG/1jTOSjgye70+qTD2M1LiGmlU9HWH9Hsm
IfmHYrp4eZrlxvzCUi6K1lZq3Zpyj7PA9jptx1Cehnz3i+64JJqcKzYg0Yksu5rOeWXfjtLcWZXX
w+rSJdBa2kCorN+CDFSBeWBTtz3XeTQ/r2LmX/CKrx98Pqx0abS92qQ68BLL0P5reVOjc9wTygG9
4iXSxdBUEas26OEH53tLzvMAnbvVBNGdJfrXV/+vwUqXPFsOWVR6gTUhwFufCCHdm2avRbo161e7
jTghCLUZ5DWrZMuXd5KNv2lD8tMeX9unx8X7chPi0e7tmiJzCuSiOz50EdfpMHDyuOjyD73o4gOv
hqdwHn+baii9EA4Qk8u1fAnDtgZ8pT77fQjnaNjsXiCPcuRZiR9E7YDuy2L46De2c4ULSqlSYaCy
vaLDqczLd2Bd7ql2Xwd57Ss4R8NRa1PZZcdjh7UvykIhy6x+LYwpRKV+Dlx1ZkBDEYjKZ3kvX2am
rgCvl/FKtzXlbIIyaEUdZ3qMtinRlgR92rOp9avCki7sFsdbPZY0jDOosM7ptsR/ISPvdR5Ll3WL
wmUMF7mqjBWkEKd5rbYqDU0g7zjZ1133ykd1ebdwZEgWbjg2m6YY0xz6KU8bX+pzOBeH3+HgQm+0
tLQaZxFnoyCZHgxQWNX6+fHShd52Xh37qlGUAU0X0SaoEYKCio37gnnFD6RyzLWOe0hS5DbOjlkM
kJ3T5sEERnnFgqWLvkmaL5pBbi8rFvt+DMiXnXHPiTvmuh0rzsijh0XR/dSaM+lLv6vEJbnQCaXN
i3WMoUVTnAK77xD28qwTgEz8zwfBcUCyM+o7WCtjDxzwJwodwnvZ3xs5e+liXCAlTLPWNbbLutQn
Wy3qYaLHlLa57d/QrmxO+GH6K8LohCZ6FPnzJvvgPMhYP9YaP3JFL+E7dvF6OxKoSMQ//9RchHIR
fZRnsifTm1415k28IdiWVAcpzq3SbMBbphg/j9uYtykw8mhN+AYa6kRDUb1BMrA6NZEclgSV5/ub
tjjmh2t+t0pIWTWPYQMNeK+LxWXILASUomJRcUZY8DaelseQ6/d+QzsvcbgOgWQSu2k46Cczzmi7
so5+de2QRvp5icsWi3boKc6ihb1v+u25xXf1m7dzMKwioiPrZphurt7lLf26xtTvVHDxMVHTKZpC
DD3R/U2dq+9BLT2Hdk4FO5cckkORyiJumpTLGcJ2UFDyWxLqrHY1TN2qlcpisTWnfAFSa4fmjrnc
cD9cdoxFeWs7RFwzq0AJkaY9UDEv72zC60d75Rp0UTAEgcKlHAeVmTky55zO0cthrPiIRmDSzzdz
CbCWoauEuK58VbC/C9p/HQbh1cKGSrdJZl63UHEdW/h9ZcdS0o08Wa3westKFwCb7AEYZ2pUVnT0
E0dNeLqQ/k+vHePyXyIGMg3kTmYgo8S51Mcjytumk9/gjoXG6P0YEVCkWXjky2MOcTuUvLIPvx78
eoK8smNc+out1FrgCgrvTbE+bm1NEibz46S3A1+gDuM779rrMfja33EMFiqUKKtli8JTYUEoYUOr
vRIq+WF/EoI0TyReQa+W6Dzx6591w8pcyssG8XDsTS+zoSd/xab+TYShVwRQuliXgooSLYNRZgYJ
x4SL5beDN16ogXSwrv8TsQJbipYz2cjth34qvqKnsJ8f5dJeQpazKGoKu526/M9FlNUndAH26mtJ
pYt7CcriwzaYuNrz9QTRuT8GLv3AUOnSXke90j7PMXgzHCp5iRlItV9vE/X6rnRlyLaIlbREU+Fs
qCP2NqpZ/aaq6/UxQsvPREdD9dCES/BgSNHfsbcbG9PVJtNVrPD2XGS29w2/9MEUpjqQfmSadAmv
6KouXYpVZoeUwJGHq7ipDfzuXBfwOpphAbZVCwS+tD4Vi57O03pPVvPWujh3bt2V4yhkLzKwMC/a
No9mzP/36498a2jHFedVuTbQwRVZpKr4dNTxu+7a8dpvcCfw3SzTcLBFcEQTcIjiVVh+AEJV3MmT
3Mi4SZfH4pAqoXPTYbvEjHSJKfn0Rxnz6BLb6c8uHPZz1xzzGXt4SQa7zm/h2PrJrUmX11oUmSz0
1niGCqLiNJuoeWBUszt+0I0LwSW2mnwurdoGmVWGI6A/VEnVFt+ljTKJFOaJ6vWj1xdy8a1l7Wix
H5Jn4Z5H8OQI++0gXXTvSXHjAnUBLk3LES1qpcjisYQCzC7qEzSq8WLJR2J/P5Aq8nwEuGJlKJI9
KFeEZyJk03suJptarvs7F/QNK3EbV1ZFSNq6ZiLjZazOI3QTLfF8abtiZYALwn09Zp6tZnxT9NH/
iuVeLcataTvGrUmFymCUP2dk2pczp3v0PPGtP/ntHde6YVsLqgauS26XtGMtO3F0BvYa3OW51iAS
Q9MyrMq2NQnChsFz1MrDc/TrlfcD7FuMph/XELtFhh1a+zY2fER0+2+/qTuP3WqtUCRfxzj1AvRN
7miGrJ9f7Y50ga4lPnTRlDhRJ9GQpD+Wh7EtPY9rl+gahxlF693Bs2IKyCnXOQoM0EHab7u4RBcf
bLdXwmLNt+q7XMWW9gXKcPzW3PGguxz1K1q02Iva1FNKZhDFImfcr7RHuliXRuQXh6PGuq/7e4Lg
YDIz5ukfRo6Z7mYdu7AxPKtIkD/PY/+/o1/nO1fJjTPA5bqKgyPzBBY/i+d9es5X1T1A/uNeVeaN
0V2uS9Kmmikq1xEgCf8iLHyxw3Tn2Xjjuf4fqGuaUceqDpqxpqG/G0vMcz/m41Nhm9rvWHfRLvgi
20DQiwZ5uT6AIJxM0H5e+L2yXLaLoaQq5G3AsiiE7E/BuwdeR/ekxm+tu/PsjcZDtWQbMHi1zQl0
QN8Ic/i9s9wekwFFMC3g5XWvE3Qt2BDMR0dVz7iXi3aBv8pDqGLzrFQQLWp1CiLVc+KOm7xwji0j
Op6h5c4/Y13/2VDu9zJx4a68LMJo1Jh11KjfDls/ruG9XvS3PqVzjc5HXpq+rGgW6Y6f7Db0ydAF
fhyBdOEtnZebrFlPM/Rr+zOsgtNE2HevM9dlt6g1nA8Veq4sMbpzoMuVSbqCHSe/0Z1bdF3pAQK4
Y9kcmj9irrHLAbn5PUxcfKtfUAC74nmbIR1gk6YuiqRCbYOf5bsAF1dzD8WQlWVQwO4TtN/9dtj2
i9+yXHfRD57LMchinOKNZV0rv9ORfFcD/+Q3tHOHjlWn4moVYdaP6EiaQEJUfzZMrX6BY1dQbKRK
jPBdKG45chKmIakuSz+uTbqCYt28VSQvTJTxXP+PIS2itecud8yzgFZoyNBeOiMHewe137dxGHt6
cy67RdetzothC7OZQTRCrhoB9ULlfjFdF98yQ1zFOxvDrNE6ZTuEMWs/uQHpslsdiIMmCgcMzfg/
cVG+b6Fi4bULXXDLUCTjANDTTEC0H6IVwT/94hmddCXE1DiuVbTtNAvrmZzbTj2scek7uGOZQRsX
9dAUUVYa8yk6WoiF1vMffovimGYfQQ9nnVFI2U1WJ3YU73qEiv2OK5fZ2jsL3QWlaSY7Yb5FDSk/
FGH5j9/MHd/2GLTc626h2Rjs9inamt+72Xqmi1xkK88JI8Uahtk+BPtDNA3BSW1+NSLIUvx80rJo
j4YagvfZ3JuPqxzQimf2a7mGyPXPY+9k7NaCYOyp6HjCOvK2iecPPisuXE6r7KsWMZY5zNaiGdMC
nSaTIwT34Tf6NdLzw/1THHlbzz0etbrpvttig3V2fmLEwpUHg8hTK46akqyqW/4og3ZOI4VqSL+Z
O/ZZTEVVlGFPsvYwp1nTl4DV3/yGdsyzhDZNT40mOGmPrOTq89puXkUcwmWmtpEOg+X5kTUWPXFT
VBGyT/Ni84+/nvnrjyzhclPtzNDffCMkiyCFChmsaLYoCc+j4K+iHMydaMsNXVzhwlMAZVdtjgJ/
pa14nrKo1+81adFY8uh0qqB+nFhmoE6G3ElI0d0BvShtgCP6CIr9b96X5dnr57qkFVollNES53vW
14Md0mmETG4SmlBBZThXxk8CTLjAVW8jIScSH5nZjYVgxCbS1tczFi5rZfp87qcJW6Ldt+8xIJGU
NeWdi+Zqxv/NRAoXtTJrHO/ShkcmY5D2rKb6z3Ip6HknLX+zjF3N/azRRa4I1qOoqDwQyOL7n7Li
YxpC5v9eauB6vbz2Oxxj7491qFRdHRnaIKxn1JjU/1SDEn8HoPiehdxKfHYyjOduPcKT4FCZZjIM
0LLrqCMvR0a4PSQLOpYTdA5JdrD/SZyWyUgqv+e/cOmsIrRzh0QKyaAcxtMWrdqjqhnvTPzfsqHX
Fs+5s7cglD1qr49sn0gBvTEIYFjow7/M5d6d8lpVj7xH7d5mW5Pm7AgTHdcmbcIOfbSquEnElHfI
wtOpTNQYRGcozSLdWa5olcTKfX+sexK1p9yM7enXZn39qq9N2PHRwX7GzbTDIoIQHWvz+qnDP34b
1QW44v2Yyyrujmxl+1+DrjTIRu4VsBAucWWYUFsRmiNDC6av67ujqf/2WhBXtGtGZcKojglHhGkH
6PoLxC6TBc0R/RbcRa40OTTKf8sjY1Coe6u2vk/ZuNxrcXzjc7qyXUu+mr7P+yMTbKYJ2pyZ8067
e2ntW6Nf//sPHkwzD7QbBoxOKM8TUQ4kWXnjd127ul2kbfp4YO2RKXSzflSB+HNY1D1d61szpz/P
fFvbjk66sZmNpuU8xSAsDrL7PUaFy171VS+u2hkY3RRlAkZkfUDaczv57UjHREkwtjmx2l4hPVQW
7zopVeHpOLrYlaag7adDbdnWIBlrNGRO0efGb+YudxWgyGAvtdizYS74x3oK93dimgK/48UFrzqu
WEsDtWem7PRZ76hHjdnsVzMnXPQqqDXrTDis2cjCbzQc61NXhX5apMKV3iqaGmzkYFGU0a51Om06
fwTXVdy5ha5PoVfOdJe9grsUUVPONgtFIx9sriN9iisiX3TD669c0vGNlQWQhXiefX+R48fnKtp6
qMUtmS1xfwwjar3J7hWNES50hUBJNbCpWDJAEctzHoXhA0eh8B3H9sbR4HJXEdu0yKEymtExRJvJ
SsrHEDlqz9Ed4936cAcnIqasMexJzx/A3nuBV2gA/vORNkUxnY+OTdnU5P8j1fcKbUX8LMulrlhr
5ZrjZZYZfjygg92YzBv57nWaudBVsB4oZaHzBFT6rWxsnwC+qu7M+xrgfmXju9jVbsaao0RvyuJ+
HB94v89nkCXRU4Tm3m/MmtOvsljvVa3f2Df/Ia7WEI/iEj8kOlSY8DZef7fTVP/lt0zXv/rDVavj
ubfHHI0o+FmOZ/Dta4LeZn5UFJz0n0ffRVegyKsdM3QJ/2fLScZRL+03ceemjUwTTp1kQ4ZSnM88
sH9VceDpf7hNIOdmjdfQYMubaeqymor+dD12/EzVbQPZ8SDKg2Ads7hDIRwnJIlt5SdXIVzgytTl
MlpUVWU4y+q38gBKooPer6m5cJGqaGoCW8wb1Ojqo4Yi94JCCDv/7vVFXaIKVF53xOibnvXN/BCQ
Vido/uPXU0O4FJVEHEFMqxgyW8vgaarj9nHXk6eNuhBVFIRFLmg1ZMbQD4C009bar79elVuRGReb
sqihwqcchiyik3jKrXwathVXR5fmUfcuCPl5jOWfotjKN3ou6rfMAH7abXsvR3HjlnfBqr20CPls
dshUqPceJS2aPU6Don+bsrQv6J1XhMmmo+1rNZS151ZwjBvNqdHpT8V9ZsJpeum6sT8bw8aPv17S
Gyeqq6C1YN0ahddLRkBxn9Zg/qPXns865tzDZFvqcNJzn03ms0X0JOkms925dm7M2wWuZMfpEBvW
ZWjBehrDGeUu94JKt4Z2o93W7tCzaLAkm/rwEOIfr6V2pbPGXqq91hvGRUEEOsw3CQuYXyWscEmr
PpqCmAvbZzjmhgcJKdRzFLI89Zs6//nuaniX/+ucZ4vMw6Qv2mREAavn4Nfv8MO120CPb9FB2GVb
2hgik2k3npdX5Ny5YBVm+CdRl40lMS9iGNcX2vkV8aK26ud5t3SYSlXxNpuq8PlY50+t9dPjEy5i
BTntts7lYbJaqL9QplMkw1a99/uWjlU2os1Bg+xdxhT9uAb2pebwwb3GdvmqDlQrqZDzywImap20
fV28QEig8jsKXcYqtgsjmgqdKbsMaaXrPbVk97wWXbyqVN2eGxqbjMX516DKj2SZJz/bd+kqWtOy
KlWksVem8HxEwXRqwuqd36o71tnlM0NR2HXVR/KEJ8rnsYwefz30dYhXvHsXrqoiVtUh33UGwFt8
6VTAT/xAEmJCz9w75d43jluXsIK+zx7leYeTnP0/Z2eyLDfKbeEnUoQEQhJTZZ5WSje/7apyTQiX
GwlJoBbUPP1deUdlyumMYOKBBxwlsGk2314r+AgzC6jZ8sDvvkacEA1ARjZbcnSXeLPZOUinCoio
9pMUTFzKKlSJiaqo0pdM2/2UqvH1gHXunVC61fNOmLKlTjYd9MMFOhHz+yUm6zkV2Vh0AuUBXoPr
wlZX50oUisr+Qg6E0zEvzSkZ+/pBbuHhhSwmLnQ1VPZYs6VBTCX9BQ7az+ZI7mRcbswb19yx7sMD
N+RWXTai5AXereKh2eh2p29utZ78vLg37bINYpuHi4LScTsIngds/cOv3514zSSFhlDQq0sdquOl
WllWDsMmzjABv/ficuNW7jo5rlAYCS0T6hIFQ/ghWNdO5rRd50I2GXjjoEke9pokd1aJW53lbLPh
VBFgXll/mdO5e1im8hiJn/J64nJYQQc7YWTtsYX3fZqrxr5GkfC8q7gc1iJDO/KVqsvS11BqCGyb
V2Pgdyt3dbQymPhEGpItFxb92DOAe1YmnnlYF8VqJzvMZJXDpd0FMkWctC+zsezOl18n+S9WfRfF
WkhKZxmM3WUBqZK9xoTVzQkA4gorhJRV3zs2+GlZJC6aNYEns/ugO+jJhk/pYj8M1s8HLXHRrHXO
SEv7VV9a1X5BYuqvIYBUj1cIu2hWv4I1Hnrs5zWvu/HUJc3+sZ2recwbCEz6HYxdUS1lulZEEY47
27zaU9YdsIsT9xSMbsRs6MQsNnVUlOyku0Q05qcoMephyKbkTv/cWH9cSCuWAeNqmbE18nEs1lVo
uNX2sIfCq3ljTxFJh6ddddEdZOPGZukqbbG5D9djtBovk1EPc4KVgGZD4WHUye+/H/Bb3eVsx3HF
og5VbthtgjbPCDwmCKv8dBuYy271s5hh4ovG1z6OSxWZpzFp7um5/LpvmAtv6XXm2xIOCAOorjzw
evym4kW+toR0dwb7133DXIRL8RRWMnOkLh1ZT7OAS0C8qY8+/c5cna2Fr7sM1NxdbFJ9r4Ph0xyM
XmcT5vJbczPM0wgZ1Muu97eJ/Gc+/IoGmGvvCKGipKq2QV2mg/3Bg/49be+Zqvw6sBh3wtbA/+eo
9lVdRrYu/0uAcP45oqy0ytuWTXkvRw3f0MyPU2YuzmWVFROeKzF3mIyekm2UZy7i2mt9Yy7NZTN9
JEi4Y31r5u+SzM8RVKK9zm/MZbhssjXDsQ8dMta1Pm81fZu0i37wmpQul7XpDlVz8I27dCnJzjwZ
0ocWahR3dt8b4eTiWEbC7YRw013Y1ryhuLPkfFruZFBvtX2dVv/KtZg6jmoQMt2l35KXfk7qvOKV
332IuTSW1EeY9mJoL2ucFVu4vqrFeN38mctfmd00OE9FzUWPNfTSxn7Lo3nxukngCfvnTgkIj02b
rs0FfkHqBJQoOFXR4XUFZS5XhXTctpgjkpdJiz9a3BOPbrnT9I21wMWqgkXIYUZ54gUG5SGy0XIQ
L/EwLa9r2EfvqiCI4MbdtZ/9Jn30cy9xaCBqsRt56TPDn+EbWZ2QzxR34vXGLuWqYNVz1SWsPeTF
LKL/e92X6bEi0f66wHfSb7130Sgmmr2S2yIvWgqU58zNcerGKD57dY8LRy2iy6BsW6F1tr/Yfqsf
tjGZn/wad8J2n9dtmFVSoV7Evh2YeRbz4eckxFw4Kkq2RcQdrS4NcMpTVyU0D+Ch7LfGu3BUi8pZ
bdO9uqzc/NXWsBBN6w9+neKEbWo6kxJghWC72ScxT28U1X/5Ne3ssiKuhiWTHZpes2fT9X+SLvjq
1zT5OYxgKi3sXI3VRZoZ+jzxgXtn4gdFQZXl58YHuo2D6IOgTLv5vKr5xUbDn37f7RyASbCGyKGh
aRGRT+RIhrwJ4Lfm1bhLRI3Yq23SyOoSIGX3sIF2huSC9MOK2H+QqMCaXhIelCzU72S8XYTJ/E4C
Lg9VaVREVBsJykwO6dtl79O3lRF+m56LQxGzVmoZ6upiemrfZnW8Pow8i73yrszlofYgXaO9ZxV4
qOhafS4hQhtGX34/oDe2JheHqiXiR1F8ujQyqHMexONbBh1nDbl/sjwZvGifIx7cu47/+l2WuVaD
oGltFpk1KNsxkOy0Bb0891Wy/Mi6JXlEsk0/7sMYnI6Y1X5LsgtIRQE88WQqg3I/TP8jyILljFuQ
8Ko+ZC4gFW02qrbZ4AdFw5e5rt6lUK77/dDcOAK6ulS16JmCLjH2kuQH5PX7sySM3NkEb4yDy0fF
dMZRRAfVRWcQYlLJMDwe0dK+dh1egzrKTa5Q1v+Kt1q/BDNzsalEGK6XZQ5KvWEWZw38QNvBr6iX
udxUHXOL2YuEYLQND5DofDdM1Z2z241RcLEpwRfagEPkpbH7J7U2b45m9zvnuJBUbVcZaNRDXGKx
p/mw7n8ugvlNHleUKlx3SMtp7LlxuL/SNPmh+OSHMzIXkCJkm2UCmavS6Pml24XKSRSFfjuMaxFo
Yggts2oVZduql26OP++ojfUKKJeQmuuULraiQQlm8ls0rMMTiRY/pRDmAlKwHlTjdGy8XEL1o46A
gE9IAvodzlxAKu4wt4mYsAUMkGXIOvt3Ghq/t2D2Hz6KD6OcVs3Lvdk/w2jmvR1Wv+OZS0fFyyLF
FjJRygParwe1X/aJVXeW3v+fEv/NfjMXj+pG/FeFjaSE2I6+7FG6PNolM2+qxoTmVeIS8TSiZD6H
e694SisWvMMSp192+F52eStFDK3bSicGHtFLfKpkZnJeCTvlg22XbzGKbD6mPW2/NskRVzmp2+S9
aXRa5VolSORUnJofEoDgXzSMATcFY9sBdVzJQ1dl3WnJQvOlzobjEc8iqDhelXpb11Fg8q1ZVti+
4iScDwFfTF5jzlz6JD7gmk3IKakyDUGlLlzzuK7xOr9OaQHyovm8ZUEN0dXMskeyHm1ZqaB7CqA2
+pKs64BPWrkfNcdcOmyIaxhDUArD6XaW+dHMeMv3s71jLh22sxm1FxMXJYOLS78mfW4IVpHfR/mv
30SYi34Nqa5bc/3wAQX1Pybc9l5gevpdpqp6U5F+ef79n7mxL7jyWvM2TGyME1FGY/gksu7DijP9
nZ9wq23ndiCTDvo3dspKEeI1Kuj2BxaPfq4xzIW9OpUlB5gJUSaGllKwT1BC9DupuqyXsEjQdHzO
yi7KRE6DD0EU3Svsu5F3cK0Ssz7tQwQPL0WL+vqF7tWTmk100vPhZ5/MXO4rUXY2aoTH+pLMOk/i
/dLAXddvTF3uaz1A57ZBkpXIyrxERxOdehs1fvuDq7BFLEDotD2ycmF2P1+9r05j249+dydXYavq
5RLUUIMvx1l8k330FTaY//t9FN24frjcFzsWKFSFiyhrG6uzrIh9SCncu5sM3j1cB8fLAWn+O3/s
Rli5HFiHvMwGuXRRbkNDkIXT75hK/XLBLgiG6vJ4qiVWnX3h82nk20O1pn7MIHO1tiyL50yzGR8u
wu5xCIc31Sz85PZgrPtzKgK1KQQ2zxhdq7MYOgdZ88ASlZ1/P8A3+twlwZjaEsgG4Fg0z4k4BdHY
5Pwgg19QuSTYPKTwfUwZL+MBj5VwGLH5ETef/D79usH8KwVfNZG8mmvzMtEGJi/hNxkLv4XStVA0
9Ta1u0KvQM74ORuf+3T0u664HNhQwT4uOCJewunpggJeqIWwyS/N4QJgaTBpE6/Xr05Qvh2K9pRm
gV8NAHMJsKyNDj02By97uNrUQ7DlMUwNPOeJs6Fi2lVU6JiXW8/faGWmcx020nOKOwk3udMZogJV
Wm5SP+mG2lOT1Z6h76Jfc9bUXSurpJSbLKgSL9nmee53ka+tlkmfsDop6VpNuY7WJzLxv71ix2W+
hqiOIP3eJGU7/7HE+m3bW79F3JXYUhDSDtNGJmUnEe2cJC9hrN/5ffX17PGviFdYmaJsH+COuARl
YP+m7fHBr+Xr8vivljcRKR1G174OkrCMgiZ43ibk2/xapz+33imYl027Skok8xhkB9bt1GbRnYPu
/0+1X1yzXLDLqG6DgQfYN8giI9x3bcLT1iTVC0xicHxn/BsP0jrfs40VIVPJF8Syet5nrD21GKnM
qzZcHxK6MLwzBiTNK2xob7eB1BEeqTtx2psx8ltYXU5MkBmXJUJTzOm2QOEizeGd4mcbD6+Ln7t5
HTRndbQnJXIHX5NQfTaY2V4j6GJiGr7fIOo4K3cdrmcZTusjZce9bN+NTdjFxNq66eeoqlg52vgD
a4cmB/bjl1RxubCNR3C+SQgrpeInnNW+8s3PNJ65XFhg4EfNgpiVHBdRaLpYpD7azHPDcckwziuc
cmbIT0Cb7rvNIL4WUz/jXOYCYUfXQiXcAvOT8RBAfWbsUfh+F5m4UV3FXCSsI3TqO4vZcsWQcnt1
dUgTeADlEfaKk64y+q4SZPoYCriPnsTCJ5nDgYo/6X1ZT9Ey7p7TlvwcETTNaLLyjpVblF/3kNnv
od/FxJLK9Kzp0G6YJCt0g/ow182dtNGtYHCiWMyjDQMuyNWG7k1wDCVKq7xUGmIXD5MS6YVpN3E5
17RUQ19GovJs+prI/9cGksndJHrIaBlaEHoBHJ/p0tyDAH/dJbHLhaGTZWg0JeUgzZkm3VN0WK+b
afwfLGxgwwykk5R4SX2QrC7qjd1p+tcZgfg/WFgs8aLA0dNJP2j4pO4/6MzG89GSzuviG7t42Eik
7pY4ICUO0i9HNL/6rhCxi4f1zdqEUMki5aLQJ0n4fui451RxgjLCQYBvdo9KmgmTp4EsoqPySujG
LgkWMjkMQxTtWJLH5sxrk+YQDtFeT3Wxy4IFdCCoR6rDctjIt30a8TAi73z4jcnikmDEpPGemuMo
Zc33YlDXSb7YJrc89juFxS4OxrrtqM1AjrJPRpVzIT4PDb93j/51VjN2xbmmadKyysYDz2eD/ajj
qnnfrWP9mW2yeo7HZvK7FcQuG3Yg+YhQ2ze8BvAPKLAE4bp4rbyxy4YJogBErmwtM9vtz0HV96fU
pH6FILELh4UcrxhRj9Y5Tc9LNo+PnQxjv5npwmFLuh8tJFvRK0YhK9/Xaa51dOdKc2tuOgF7dKad
DlwiS4nF5qQi3T3PMquebN2SO2vljRXedUZE8b7hmUbpc9UDZoFs2Gnqyb3b9a3vd3bUIAw6Muzh
WqZ7CtvtaFAlZFXkWyviwetAELtImKjbES4c81rSehyf1/hA8Rnd/bjC2EXCoC7TQyMbvUPBI+Qd
IZ9parzOx7ErmTV2fQOvr25DqU0DVQOe5hN8m3Kfa0PsImENMeMEg6CtDFlvHym8dp5ChcJlv9av
4/2vM4cKeZQNbWbLJNPnSU5vVz3fWY5vzEfXpdCOlItBGVvqYH+XdXV2IpWZ/Sa7K5aFdN28xEM4
ld0SnI3+CmMYr1f1OHUilcQssd2xzSV2Rth96v5hta3fCzJ0AX/ubjvGy0b2YCrjoK9OcZW9D5ra
z0g3dk0KxzRWWRP2c1nzT22oDK5qrWd/u1BYwG2Isgu0beL+s6zm/6G89ew1BV0irGuHduzqZgbY
Ecgcep4jXTq/4HGRsFpRpL9YNeNWDDyiJuEpSMbMb8NwkbB906qa7PXDa3uchl68JgslD3694gTm
1vYQBoGtTwk7s0sbpl923nzwa/oasP+K+WOEXuqGIsFSQN8lb+jyTnLP/d+Fv8xosI1maiqNCr8L
m3wMu/Wz32c7gYnM8dSuC5oWc/dG7E/hMntdcWMX8DJM1AOHCXVZR6Y6d4OMTjBtuPdYfWMddBmv
DpbN4wCD3HLGKxjEcqPk8ZrC91sIXcoLSbq+Y1UwlDvfPhIdXeqh/ejV4S7OFYcwcu76aiiTPTke
OxV+C47Ur5oFbjrOJDyGsW1Qu1gu1fYP/H3fV7Bk9It6l+dKBef62GVfrqAmJrM97OvmlfSOXZ6r
YXULUf9NlwYehwVPuH0JI+Un6hm7RNcA3sPEgJZKHG3lCTWT53iDJaDfcNKfe5x2UkYEifpSQxr5
YYh785BmY+SVV49dpkusHWTJNzKW+85fGCupTe4cUa4z4r+56dhFurSNSYM3DF1y0QbLw2h7oD1z
aPqvKeyK30e2zp7TtTsGz4hyjrppy+HpGS3opzgJH0Rq+Kmdpy9eg+BSXoQpqAQnaVemU/B11KnK
s1Eovz3DpbwEql2jI+CqrKb+UwTbackjv8OcS3klVXiMculVGaSGPhvofXfi4H4nfxfyYrvkRCyL
KmcGKHkJUNqchchy+nW5s5NifcyG3jSqZCoczr2dUDMK7X/P1p3N1G5DraDYrcujSr+ofi+FgVzg
77/8/19dfzH1Xc4J/FHGUTqrS/SOeU7EUOt81NN+NrFSbyDtJR/ZGB3vpjU1l6WZ9wcV9dEL00FT
bmm6wBBMdup8XQx5vsadmE/QYhwL0RgbPbAJ1BcZ1Y7ehtb1qYtxHOibyl5gOevH+8cuQxUaODaN
EtFL9/SbjaOn0ex+uQZXLqsmabNHsG8r51Hk/QAbT2Ziv6eD2EWoVHxsY9Qgj9QRAQuu8a1oPV3n
Y5ehkjSzFGvZXthePXcwwv1Rr3397feT5jrxfjFnXIiKH+1qTdQcRSDtNzXz80q4H4sRu/SUicWI
LHV7FHVIoTsVzRC1QnmSn+dk7PJTYb+Bkt7VUUCifjxtKI18mtPYT7stdgGqZBVBxsWyF6nZSCFi
1eSQ3TBeUEbsAlRI9GbZoBgrNqOPl4g28tTJY/fbu12GquECD8tVmxYBsx9TJF7ymovAbwlzmakU
7kRDzaoEeiSU5StOe3lTMT9xuNilphaFl84xMXsB6Ht8XOe6fVyFn7lq7FJTE4MS2pxGtFhZ+rnS
8jGeB7+q5diFpprQYLllLS16aKnu/JMWvd9+5wJTSNVnSaIzUlCO+EzriZ6Q+vW7zLi8lKUzDgFw
9SuCxhTCwP83TD3J/diVzmp0IjSu1KRAeet+nnkanxvqmUZziaksS3lfjzMpjjGaTluPLICAcu2d
zfTGuuhSU5lGsXVkxVb0cd39pUi2zs/1EdahXzbAJac2S2BqAPOpoo0qmUPA8bXL7iGUt77dufpW
K9wzji7AqtXLIV+H+XkM7Sev/cIVzuJ2x0KcUVKMtI4fdQAi3XLcgP1adw7T2UpbKLktW9EsOzm1
ZHkRweyHxMYuOKXlkRymSkmRnLqdDnlSTX54duyCU8rQlB2Ck6La4meoN8G8Ud1TE7sxmi44xfcx
zdoxSYrO8I/rIh5RYHZPRuxW29e3pX/ldqwa0rbSa1pENX2H+tYPbE/9djjXmnCgupsazbdiCqqu
Ok0NuQrOsx2a/F5zxdXJSqI9iqY0RgRBJHIZ2J+N6f70a5r+3C391mZbJkVSAG98gwqNNW/65g+/
tp3gDFCtCdmejhZpjcrTTOYqbH2noZMvrtM+wEX9wHqbDFMerdApvcrc+n24E5uwZ+ySXQ9bEa52
y/t6Ts8TTo9+o+niTmGnq0QKbHJIx8ATYukT2Fkm0u+q6+JOkOIEsgb7uYIRXIIqPBu9k9tmnr16
xgWemoFQqnucEvtgmvN0yB6hzvw/v7adCK06yKUHsyGF2WwRLevzfhx+A+riTuPBkp3vlhRQFN0e
g9jwt2O2hp6JTJd44ssGCDZCnw87AI9e0OZjltLAs8+dEB0PDhXvRG9Ft6T0McNx+qFVW+e3eLka
WNEsFUSRxr1Y6ijO8c6+5jpELZffmDphCk3FBm6wcitUsjZAPcj0rPE44Jczcq0KlzhdurXuaRGG
9Ruz2tfdpn5fTl2ciU9hT/YkWAtmQ/7K690+J9EWe6XsqSt3pSyMYWA4txbNAQ+wpa27T2k8sbNP
r1MXaYp4PABGaij26OyciPABnmNepR7URZrmNZWxnNVeNEMy5gHyOid4zvj5qlOXasKNKBnnHR/O
p5G88GxXDwJSEV6BRF2iiY6MN1WMTg9ZK18iaaZCqOOekOI1a/bf9AJ1oabUrjXtcDvEIlAtj1GY
0m8dT9QHupvpzg+4roS/+hPOhhouUxdAUzwqplRnb6tMTucumZKHTWUB9hDqB+RSF3TiI9zKxzWN
irSvP8fp+E4I6nWopi7l1AU2mEcdR0Dh2vAtzajOqyVJvBJf1AWdLIlxZZTX1tf0fcgDlZsp/Mcr
qFzCaZJsgMLVuhWwRG0/qa5e364phdD475vPfj22LuOU7iZMwW+vhQqG/cMQwdUmh5vp8NC1JDgf
VE3v5FSh/kHVtfI6oFEXd9oX2u/tFGONY/Z/wPK/pFx6bSvUxZ3GpF7ZoLHw6zU7mX7+pxoOz6XZ
hZ0aOHWPcDKyyBJ09ckOFun8zM/rAxPw5wMxS7sQ0vqjLUibmBeYYNkHnDBHr7MfdcWwojgeDHRd
bLFMEIK4vg3B+c4ztlzOiXYpsgJAYIqO9TTPIvxTbZ5TxTkSMyKGLRgjfHi0BuftCpdMqfLTX6Iu
4dSEKQCtsDKFqqBNswY2N+G6vf99ZP365gcs++cRnTZYYXSwSy5wjW+eZRqI3OxjducR7saa7CJO
29yh7mTo1sJC5+zjQqAAl3fNNIA0r6EvtzSe8kOQrfj5dwRLsAsUJ66FPMjnhS25sEg1+/XRdVP7
1+14BsDWap3YwsqZ5VAqaYG2jn/5NX4dmH81PvSsA4i7WqzKlYYpLb9sZvNK6lEXd7KIJdWuoyl4
unUPcBzpkZFMv/l9uLPfKtPjbd+atZiqeH6ahy2DrgXsW/xad87GMAlYk5SOazFWVXIKD6vyMGOT
Z+tOwPYCRul4G7PFIUeTtzP02BXv78maX+fFL04iLvVkZsP7Dqr1BfK18WOIFbms4j573hPR+u0g
Lv0EXLlebVXNxRrQN+Dzf6xR4udtiGfln2ekjqomGVtMdzI0ywMz4Z4zlvi9fFIXf1oUX8QixFIE
8d6/IYO2z+3C0juHwBvLmauIxXkdYpM61mKfhj7fCP/QSPbh91Py+vt/NaxOpNYb7q6Q8jRF30Xs
aQ+QJ5dB8BiCev9zrKf93RKNeBr9/R+79UOcnfZ6OkjE0thijcOXRv1tK7/KHOqqXmVxSxIWkrXo
170/7ctB8oOa3vO7nbiFaiVV0YoBoGFnH8J9keeYUT+VeupCUVFrSTByrPIh2ZtCmxpq+HAO8vt2
F4paDY3S2bZoHZrpj/KYp9OYzV7XcepiUbzl7RaE0hZjFn2CyuSb9Aj9Jr0LRSGejG4b9HlPlH5o
tHinw2B/9JqILhUVawlpq5AuhUQR/akKJ30a9Z22byyULhalmGlBbXBTwNtwO6lh6p62ZW7Pcm38
cnLUZaOgMFPLapFL0dAsfJyR6H6SHfOMUlfvSlc63MYjWwqotx6lOLY/I6v7O0jxrd5xNtjDUlxp
03ArkBFt22fo/HXv23BsXuaKJPf+yI11xsWkUtNruPBGS0Ga5VlH8Z97WvsdLV3dK7OruLs6fBR9
NNF8mYIpb8P9TuPX8+kvFmOXiJJQbw7hB431UTLU10+WP6ybgW0raOYP0UL0iQxVeBoF6g+9AsHF
pFCRRSBHbW0xDRM5mSTsHsLq8JMKoC4pRVa2R5AKmYpGzuXGsne00XfSaTfmkctJybgbSLggbZxo
Er8E6wj03ZDhPEJI6M5x5NafuP7/vw6xYQaQoUvxJpDVZPveh7x5WA2iLp80v3dmu7H9utJQGeSw
erLg0szHxnw1TR0+mJn250bu0UuVzPSZ7WHndyp3ESoeQic1mwZbKJr9WQ2rzKcKpbJ+M8kJ7Bqg
aRBubMbbKfuOcvRX1PX88Gva2X77JkambbnuMkBu+pxq2/0zzkPk57ZCXb6pTWQdDTxdC9KR7m0l
ajhz2t6rIIa6gJNuBsmMmOci2/L10PLb1Inwq1fHuHxTCpMPqwyfkEHq/1REvp/67PAbT5dvopDz
Bxiw94WR+5zPFXsZW3InaXdjnaPOvbZervWgI+uLSkTLidYFCbXM7dBGecvWtzIVxyPr/N6BqQs7
CZ0g+wt9twIgmzzRqGZ5knXS75ziwk485Ao6z7spDK36v5EgCZ9tBNVqvxF2Tsx057aPNEZhhlP3
W7G34imyW33+fevX/v7FfuPSTlsYGxvwyBRLvNM+79eMnlJY01R4XsVmo1ISeM4mJ4RjNmcQBAzn
wl61AHu4P+VE7Pr0+99xY6V20ackUYFt+2MqwmQXH6SGzH836OhxyaDScedv8F/3lYtABX2gzZFV
a8G3LjrtKWqWdqKDy0pMc255XT32SA7n2RoRSDDiFuvXcy4gBXP2cGmTOXplmxgeDvhaPwSbHzVC
XUBqspaM22Gj16CqaS4OBuTYs9iDuoDU2sV4/WNovKs7nUOBr2eZ347g4lHJRJOBRmiaJ9BKyBat
8gV01+9n043To0tH6f2wtk+JLfixYrenEFMuxjbd7ryn3ZisLhy1S5lUaQzyuLO1Efk493VZ6ZQW
asvonYPkrZ9Afj66tAEZwk0hX74l8geec05ygWjG77vn/8VlfrFquJRUrSb4blfzVIAdqTk6HqDx
fn1LqOEI+oBCvuFZVO30su6NOi3VoB5Dq8QD7ZX6/vtPuPXznExX2nbKrBilgqk+H7PsSyLGL15N
uxxVS7Zt0ftsiyDaYBL1vyb1U1amLkbVjAeMDeMFpxjVvoMWB7V+sCDu8z+P9spATGqOBwzGgvfI
hX6JKz+XO/of+SldC5Q9TYiFUP5IUpQLz1n7j19XO+drbQV8l/djvDqgf5m39yRYPEPYxae6btVm
yeroVXGFA932QBW/c4G9MfciZ0cWEd06vVdYehTIg3RYT/Gq//TrETds+XzUsUDblZGgkGaNGoXE
D/ugrlZUYHDD646qLfaj/6absXlIQrzp+H25E5Eo+Gho1Mu2MFp/pooVkoZ+jCB16SlqwmAQKQ9f
a7N/4HHwKTXtnYPojQOQi07JPlm1XoLwtaKjeQ4OHEviYcjeKBOyM1SYjo9e3eNCVHij0/2RivAV
qpm5aMUbyFt/8mvaOUvPyPM3MPaKXgXX35tZng28Ze8s9TfmugtRNcG2s2TNwlfUwHwP0/SvfRL3
VBRutX39/3/drgMxJJWu0CWVHt6MirAzTHGTB79OcYIUsY95SPDhoxreyWyE+Sef/eSDqMtPTTAF
bkbBwle+Tm8rap7N7qdCTV0hKMjDcZW1aDrb5Cmj7EuVhPcqqG51uBOi/RTbIZ5jfDbFOzTvvwa4
g3lNFOKiUy0dMuiJ0/A1ydqPuhv+yHp957j0688mLjclVwIFqAmfTY/oxUr+NM3M63JFXGhqgqFW
Ksdrj9Rf+ml/zXRyJ3V066OdoAyVJraL0B+kbx+y5bQp+egzsyGR93PYUNEEI47V15Wk/SNsj3wf
/GrIoF39c9Nkh2LoJNEdU1O91V2bS9p5XZKJS0pVu6kZHMBUMYd2yDO1Heejnu+5rNzqbWfbPCAU
spq2IfCOrD7WwQ7Nt2P3u7kSl4yqa7LScJLklRvxubH8c9ZuXts9cckok43rRu01akbxRq/ylOjQ
b2q7WJTqaz7bFdNEGFwWl0pCMUykZ6856HJRHa/avULRcTHJQT5DvZ+eTUPvXbRvjKaLRXWoMggD
FSHguflsu+lhG4yfaBJx8acsO2TTt0cL2pBmOVXxP8O6eR0Mics/NZIkIqhUBCQ1yBdrno5VeTbt
RKZuNiEzGzQFgSFS3OTb/NlvJJ19MiW94mJDw6ijwQLbn5TJvM4lxOWe4MKoYAtvjlfLLM2bZNpQ
KQn1Eb8Pd/JJW0BawSLeFNY0l6jpvo7J6Eds4ZTw8zq4xEebStHoAgEEWisESktzyIMtfqPpok/w
ubBrG85dYdv6eE4qqs6J9cwXEZd92qp25mxu+wK2lHtOG/YuJSgH9up2F33qAqE6tenjFWYkSb4T
G+ZExl6HNuLSTsfYW9Kk6nhVdDjHSnyitL6XtLixqLh2f2Omwglsty4C2n4WB+reZ8X8LsnEVXcK
5yz7P86+Y7lunOv2iVDFAALglOSJypaTPGG5HRAYQIBgfPq71KP/0+1uV2noIOmIAIG9117BWjsl
1ymsa1tm3nD47Zv5fZHYCDn/3w1ZzxqnVezbm5pk3wgMN0xk3lfiJ28tntaWRD6WvMcouYbp4zCu
x1Tnf9LqvlYl/z9UlLz1eFrGaISTWW5vtmGw35eGRh+8nfSznPP09L4t+eZtFTAJpWJP+5t92b61
prtLdPQuplnylvLkExfVMTTMN7nt9B0deHRpMjf9Ybv/bfX+Dw/nLd2Jh8ys69L2N7D27iq+du6Y
WrodZbvFZZLRuZTORnUR6xA+7UzspwV7+PtClvAVQwf5NcEFX1eIY69PzazY99UDQGGxV/0JJpWh
RIROXB+SKPOV1CM77mPWv68EeEunStVEQo7nfsVoq0JkX1P4tUned8q8ZVNtqd4yusA8VUx7Ybrh
1IQ/aTD/Hm3800N/3an/p+00O0ViRWztjSY4g0sN9lMFa8aJnw14MkMZEA+TlZFxsH9D7tcZBFsy
lITUaznnkh7GhgJzzIIhVdKK2BTQdIwf0zaObmo565OSc1Q18DU5ccjUv05O8Hso4KFS13nuqzre
sDDxa1nTpzT+vEy1OmZJ5u98gvlyp8f1ArtCe1M796fpyL+cfW8zDzmiTKZ+GC2qBxo9uTmsRRJy
/q75ZvLW5aoedWPciMVi3U+/5DfR9L58muQtp0uHeQ65xHdGesw9W74276RNJ29NrnIEl6BBgDyp
ZrKC4PRFkOx9VPXkLZvLNoiTrDPS3LjVP+eqRrBW/YcT418W8i2Vq+EkaaEiVDeDWZoiCG9OiO95
nxI/ecvl6pKV90M7tDc7cendyu0KB5V3xq4kb+lc4Cllea1yfcMMv2dRBK5J+74i9i2Zq47WtGvh
xnUDFuZfNfGf9pi+b3O/5XINMwJgidb6Bo/+kRNAmrxb3xeKiwP9f4+izmhLEWSkbySakmLrMHwb
pHkfAvGWxAXee8xJt5ArNeRbEwD5QCjzzgP6rcGVDB3Z5B7INd30l0TaG9q+j9qWvKVu6VbRRlr0
8sGP5m7t9cV1KXt8V63wlrw1kq1lSswKBOPxPuq7uTDj8L5BLUxN/3c5p3rNKKeDvOkTtVbT0MPE
Xe7v63fe8rTSXlKJADPMUmNdHyCC3Mqu698HFrylafUpIukI4NibriXrwSa1KCAHe37XM39L1NrD
IPYVb9EVsFW4ZGLfq84n7xtgw5D0fx/6ZsXSTioWVzGP6jb0YblEXf4+/lrylp3VqQ1W08gZu3q6
zqU1WVpMaibvg/Le0rF66+NmgUPkdYzzphzjvVqdeh+xL3nrNbVJPsacbeJKrBWFofxbNoRQvm9N
33Tfo4dZEHKAxVWTVN3XJP1GWHDv3I1vC/oQt05EsGpgyjzXNl0Obbb/Sev1ui/+ofx7y8YSqvXw
nq7ZFapKeuQ0VVfws1xlh3R+37K+JWW5ISbNqiJ2DesUV7FLto/56vPP//3o/8UHDdku/7vj0313
aaRafvV8TPg3GnP+vLR5VLRTIp+GyEwFa2w4zTbjSTXG2/Om6PwUkDL7MyAMoj3SDM6eddumx8yM
ywee1NEDRZ16ROBX9Cnu8uY0sz0vJ7hDX6A9QDb2jmDa//78/1LDvKV+wTwbpJmaZVe61F8dsc8x
CtP3fes3Z0FMsJyvdcaVtPF23YVbS8nyP1XR/7Zz3tzWvcjhIufW7Aq3kg6aTMf2MmE+/hDruX/f
pf3W2iokGWKv1ikDkCC3FzGJ7cBb9SfM7HWH/NPefwOT2wjBgz1Cn64a0/APjZPrxeBgk6Wb8jEt
o8HDZYjR5H3mkclbt6tMzTGdXZNds7Qb7uFJl96NlsEU5L+Xm/3Lr/PmnMDgc5rt7rLrkou8gnxl
O6mUNBUcZPSxR4Xy479/zt800H94bm+ZX1G8N8EsmA0l7RTPz5YK48vB93ElWt+VFg7kxZZm9ll2
iMapkBaZQEsX2wkbZPRIKujgzldpD/c29M3ho85W+bFptvwJnLLRFtTNKd7HLgIlZF8w+kP8/Gs9
+ySiVj2YQOQJzl7Lxxb+NZep92r8O8f3BojBp91QebDKNqcOYhrfFiKd41O+9dvJpaT/1KaW3NqW
haXIeGoK2+rxi0wQx/mHh/PPi/CWndYjYLjVrt6v/dTDRTHu1wPX6R+A0n9Z4bfstNTPHrBFw64G
h8YJJgTmmHXUHrrGDx9GvZk/TKf+5m780wq/foD/AwqobTSuzwfcCvAmji5DtziEfYCIUSyITDqA
PNV/gU2B+wFhRHZoEvUrThpaxN3WFhpDkNOoNvEHSsK/HJD/H7VtlA7Wtzy+Yj3574GL+ujhlvzX
f6/XPzNvk7fctmna4Mg1xfSatXn+mUdhvaaGdbfUcHsYpbTHZRDblVOxvA+fe0t389G8sblx9GqA
/l0pHleFTL/6fRX92xjFWLlN7aGjV5dTf9UIqSi8jvP31a5vmW6bZWm0ZWl67fe17wtvcSvKRSSf
/nsx4CH2L7dK8uYQA946tBqI5dVGTElaKgN/Ul8uQ+BRWuSwsJ8+7MvMxp8aMGreF2Y3K2T1iVkI
zGy0SLLaF3uDM2koEAfXG/YoMdya29KP8TQr5HIzgbHRbsctbkrC05Z+DhbWkrQIK8Z4v+XkcrkW
QLGn/d6wJpM/oNxvgIysEsEFcTHsnenvE720B7/lyUnCxZscxsjiwFrnSZ87qFrFQcFV4muonT9h
jHybNJtBFF6PQOF56LOopJ3KKlgTwgsuVrhj8gAJ1tkRkd228M17inVU0yratVqKqW7UEYa9v6Um
+8/61eKlnYIpXJSHLzVf63srW/bS5ev04FQfHRWHK/ey1535vY2bt0W7srZ+8LBv+NoJEZGTgiS5
feDTiO1RjLiWOmxybUjRpLF7yHXjq7GLTAF3EKzx1syi8lPWodVK3a2OtUISsBuKhrXPQ7PT2xy/
AwyLVVjLdozripHGlI2ZuifuV8QDJt7x44DlfIxgcTLf52292rLO+uwBHuX1A6m5PrdTF5Nighd1
2exwpD3vzZoMz+AaIyNcdflXYuDiJrhkSZV2yScqdfSjpslvtjX2OhjtP2e5kLaAHCbSJfhLTQV6
clZ1wzhWnobpaIQcQUHQpAaWyeGZ5edx+DyMbYIMilYhZdOrPJnOi9qT6CEnKxjmal7ccja+XtNP
zg6OH4jt8fXTlq2vMCjtm3LmrDs7zeILFsDiU/YGzPHLsEgYkwwLwIdQaMTZmc+1FAucr8Ym39Qh
rp01oSR9K/rbWOBLi1Tbudy9jB51JyNatlD0HGtpO2S5TgudSBXGxcpLaFqtHvp18keN/X7bbkgN
nNJhRCwcH3jVjzotMtTEfdW3nR+eeCPa6JiNjkfHPk9SdjTZmvu6GrodLWkBDNcODz0nk7jLXO3U
56mJ8/4vjxt+/lGjNorKXvWNa/BBXEtOgK6SvS91j0HGldF+ao/JNi7+CP2mTL/PYdb7I6l7xJJo
UNKHr8m8NQuCqWyaLK5IgJfPRTPMc3+bJFGb3q4Yi+gfepexvo31iP/a4ZFkTwhRiUixYS2yo9JZ
z47p6HNxXvrai7KPavCbiiFCiEs5j1su7uqe5/KFg/fpj2BxwxZGWHxBtXeWQIC/rDTUT4gggJsU
iMxsOSo3UP0LHlMjJknoD2b5MKTYhycxzTO7WjsYhIwNnUa3O8gJQ9aAfNP5sRGTPBhP6gXMZelm
Xoz5srAvbZqmw4vbkLb4JGiX4dKMBN5OOsVDet57ytffJlFkhthv0Q5+4iuRl7SD7UAVK2PUJTA1
hF9p7k16JyLThJfG56s4Q8+hySfZ0QE1jB35KkAIMCktBV+G+jO+qp8eB5ftES+WlIj+XvNonE4w
WWTTgXZj1H9sOV2nOx5jW8PxtiP84BK2DV9g7zRlaHZahW2MlIb8NDRT7u72VAZ1zo3p3NdoF0l3
t9FhlHE5exdNskBGVMouHHL7/qevzatWwkIxcTIxfDjO7dpt8mYA4y8+M5WjeARHeW33y5p38yLL
JsusrkK00tfDdYrJ/KXfmQ3HYXJDepvgMNqyg9W2NtdGQy70ZaaMwYCG9TlLEMS01FQW4HKCNdLi
qOguK34n8+Shq7GHOq/H7AK9bNa+9PU28qtCMuNRe5W1p3bB/4cH9m7rA/zuhHuqEyQktYWJm8Se
eTxvS1dl/Ry1Z+jd9Nof91zA0XtrsTD3hFHMohBwOnXshHsInPg41zpcFjst/S+OYEx2TiyUeYWG
SYMsRs+8r4axaeOfu5/JdOpieKeZwns+bwVTGankGGvSlVFn3fTdJnyNHvu2b3okZ0OnK2FzFEdO
AiRhADHGFnfiXuyxxf2UZ52u/4KQdCEfuIvj6drDhWY90a7l4jZu4ln8MDaJ408Bjjr90bA01F/T
2C/JXcepCx+owSb9PSdk5heF4aGLioEkMf2LRknw53SnJLoZ+3ntiwxsdveLz/O8qSKdkUn5hSd6
jI9WgxJ814SIrbeLS1GfF+0sRfN9ClOd34u4HdXLihdhVgXly1h/EpuuydHUS8KOCd9WeatBjiel
S7c4U1WX0BTOb2Qhp8ZPLruRSZOkjzmCpgYGZc4cm7GqdZLDGz7CXRL9QBBbpCv8oK5pqteXY9zK
mmIQsRRJn/iIHzADyZpbnSB1Wpc73Cfmn3vnxua76TMTvoddE44OYTPbJ2FFoz6mFiSFX1Or081W
XhA2ZUemU6AZhxCGWNzCwKzzT4kh0ajOHezYxFJCyhjceVJuTeU5WLm1e6GRmMm+6iyl9QHM47zT
hWjZkK0F2zudMXj+QvSKYiQZyHybCKfros9rynHZ1vU4+IL54LP4gKk0E2Ol0j6z9MSnOUwvo4Zp
THZaYMgPA86Ngqj1zUyZC1vJphmj2m6rIXIqxNbLmRWsj4mYIXHR66luhR2bUw0zBxlXmuWC9FeA
w1P6lMzwrlvKdM2Z+266fhqGIm1ipa9WvRoolVTHbbcXrVh4A13OPOysEnPouSpzzNqik+kJonxg
lgb+xQUeh1tz5qSP599ZNDB+WhJNhpNCSyyqbGd+KUfeGdRLqx5Vpo+x5bVsMRKYWX9gZt63U8uW
JnkhterHwzoJ+tvsvI9/8W5Om/OwxpgHAQQs26D7x4SsWQQUKDb0hFRRKW5ymUTreSSZWLdztsfp
VcDQecN1vXTNsfZkjj71aSP3A8tJnZmTTNaG3G4jmeMfokuiM6UxNSeBaFdzgLn0mM1lPiMk7k6r
KE7u7LrBF6cEUJSAzOKW+lF2sodouZtnB3J/ul3I5PuDXCYY1A4TDPZmSNhPOaoo/w3jSfCmFqAT
gp7gouqBtqp+zflBpALEmwIq8bw/jQQscF5oo6cihwHjkwAFqHcFiqqF9qetCUnyId7ZKskx5ZFb
rx2z2jyReISDGnI6ElRreHVjWETwtM/VX5Kkzp+F5tdYUHtRCcyUcMLm9mUZcnhhuHFvdGX4lohL
Fo9e4N/GnowFAc6k/2q2GtqCfVZEXVFYs/Rr8Li5HsAx65IP9bBHzWUOAhuQYToOWD2YLHQnRGE7
fBLR0H06Y/3W5mlnGeI2x07/xMgDl6Gp97NEut9vzkc1jcUy9/PwmMJyerrlg9rMQwrJTfawrYAW
n7cULNAzaHKdVsXcqgwGrG26bUckAoz2Vx7HJDu2MkTihU58Wp6zCTzj51p2vv5h8FkDKxrOd/Wt
DhyJ3eCr7oo97F1uLGSBbRsi/GYR6wsVtRrc/pFueH/9OK9xCdBQb4WNKJcXAXT1aFYLvg28igZ9
SpqZjzgr1sY81GySBAVlGyFkEUN1nXcgLBxmIZDdm7HIzXEZ6c6T58k6PSwHwOJ1Npzb1rSnnAtc
1YHXIlelz3uSojjbM/6zht1Y6ko2D0t0z+Yl05dk3TNbJHByPe0dNc/cdBK5xA1HG3e0xlItiiWa
ou6OCt8PqmiM6Nx9UjetjYuJIXsW9zPxyYiFI9LsdzDMVJMtzbBtBf6egNrTZmp6GnFB4PgDj7P2
ayFH3Vfp5tfhZ1Zv5IntFM17B5e3mx5VethxoiV+B2REifyIXQv7TQ5XxeUyCtTQBWRSW3SPvGKB
UWCdZ7m8ZciioygZZiumA75xe26go18/Kj7ky3rncCm4x8XWG6/aqW2jJxQKOoJMsNmCPJIuYvzD
lKNaOfaeTeLJ54NaTuPE61sqAiSxeSZPKLlkA+VD1OTdCQzgNH7YUQZ2hyHBvrIHD/3s6C5zZrPB
oaB+hZhUPJM7PRk3/x4XE/hfC5T+nxeWiF/oTXGYHfOtg8/tnNTrVA1wuvy5ISGo1BhkHcMIq5O6
9KKWtC9x+KTzdjAL9CPuRCeAme4ikSfsoHQkUzodEPs3q3s1KLmECvPA4GRF6C5SmNxPPpkes3xc
kkdkqZIX7RYBsoZEYyDKdOt1Iz6jMYadxdQMiLArtwXRqLw0xDMChySgezSrFO0DjKpCHu7Umkbf
x5Q5NSD3nZikrpJ5IDEvOgMi+lcXU7JUJF37qUFK91LPd25dDPJCQo1KdsKwJWqTw7jKevgm9CCW
Q4M3Ivsg0m6ZrrnjS9aWGDiEyrhhmwo6CtsWHWGvyWk9TFkTdLtDO3+3aRbHp028BsKUfCWefMYh
2zGP1pU022FXSOVYitwnK80KN8DG58Qalam7bfVpel4Qgjkh6xuOHqoIsgPiP+7A3rNnhMs0/raD
K2OSw/Fuwk1aA2/gvrG4HgERXFn7GppJ4QN0EMuUVX0q06TyTbS+6EWQEwe29NBPGyEVWfFnoMvp
LwfF8HAMxpk77BV2Q0WTYwQSNlKGeUgvXbrNH83K7PPEs2Yt4N2Vo1sDlhaKmCLMpYigbrP5R0bp
CqC9H36lZkwXoLsgPDi/7sUqc/YkZrRYKElguRajKzxpnLQgQu0U8rSleRxTjxN+rff0qm3nb/B2
jXFpkeQCrDXfLw2cHUoW9oDqe5nPWRRcoVePnOlNdCVIvP5khllWcbaP5zHN6hOX9XI1GgeUiGdb
Dp3N7uIYeE2sBoOCDbQsQWsPv/s9OvDRxwX855pSJOlSInLPnuaZDi/jPOLQgotWZWoeH2CFxFAi
9LxIxfLFh7xBW0bleQjouPd2jA7K4MyYEr6XTUAwuLBI0txS4B3Iwv6cqjlgy4F3jYOiPhDAJwme
AamPoYk8OiYbLhtZfyAb8rVqlGjYOo7Po22zlvE61nj+MonHsmuCu0EgfIIugE6/nWPxp6HF8UE1
mV9aOy6lo549Mj+YTyY19QVZf/XVCNfjPHFjkRLHys7E8rDpFOYhMevkAaRllE0qd+QMFe1Ubc6g
pEPWQ/g2bUYUQw32rgFL4SNES8DIWSqPApm552ZAEQja17rTMiNdDYM6tM0bmC8ncJfYTYJohKHI
AP2dpJ0Z4l3TNKjDWlPRwT0pQ4Sa8yiA0dzSR9dYje6fr8MvUPei80jJ9oFC1Hiyks8NGPc7HprU
WSWNiw5t6oYf/byIm4mx8VmuQ4Kdn2jg+WzJCoXNcHSZhO2zGeg5M7I7wKsZG913/bnVftvLLQ/L
sSOuUUXkavVLtp1+MHkqv9qlYUUyk647pCq2n9u+Xrdj05mRXXVkm6PuApuqmLb9cybl8DTQNvte
x4P+jTgxgmQjhsIsF+LTbglJ7wAzqofZ9/VlSVROihWuChVE16gBtmayJ405xPeAc9Cd2Q6UqzJK
1ieT1Qjco0MbqXLX9Xau81iqg40IWQoeNSauBmszYFvjvHkgR2bqqwbX16He6y1+GbsV93Kh2y26
iSnfw+ckCzDZz7OZ6EOLPmY8oFuntBj3XN2nO5d3acyaCdmhvAWG1G0/omjrXhim3XeMwNgMa4cW
EW3lDDwB9yQ5BC78M0y84GfpJ6R4/K61aYYyQg11L02yMhAaA5KsebOPjzJGiRl2M123KUHgVB8L
J+8xkBma+x3lrzw0gcoHpJr0ebVLRMji06O+KAWu+u+MrfwClpk9Joz433WI/A7Ic6mvYJa+5h6j
Vs1K7A4jyxZwrCkTUJ4fUr7gNVrm1xwtHmcQuLeeLNkxWTPuC8/zHCaoIx86yAhN6i4tx+136LrU
vXpiDxoVZJc9qcSN7I74IH5GXPeqZEhWckWMDN2XaKAcuxgDgOgAOgbKFI5VtYdWbOEbarzxC1LH
6l/W+TQrYkFkUrKFojRWUz+Di7yiyyy3OZ8nvCxj9FXbZbrHoRB/904tvzwmQ4+LgHatiKIGe5Is
e7hb0KxdFyXVD9aG7C+UbPxLH3UcPZnsZ3KzwXz7t6pRvxXJQDdTSdRJ9/M+qr2ka5rfxHJMcJiH
MfnQBFRvRYT9r4p9buVNggpElc70yXis13Hvj3Kks72w2HZXF79CIBw/LC/wLfqAurMDqNE61ZYp
iPj8C0KiaVvJbALNNQHHPSunBRF49yGLGvhi8gF6qMdx5TjZBMX597jvU02+rqjqrplfw6GBtxqr
9mgF4ArrnSY/gF4QnmEJCBP3iK4iQ8pKLfOnHeO+MxAP9GY4FKMawJBo7a0LUeRK3m/kzEHQxAFt
HUu+KDnkD3uy2o82hqlVtfNQ+5IizMZXwdXjPuE6WEf33DK6/wgBPmBrJEZ6IFvXf0iRgv2N2I6f
rBdB30wuRfmXOdqM523R+jPbdTpXEfrZpwXGkb/M3rTNGQSvfSr9CmjvyDqoBkHHb7uXFmTcB2h/
+vuBQzRyqDOr/AGYBZvLHj2IvEqA8tMZX5FfExBc+lPKY2YqyrzFOkXayXIVkR8OjIHhWqqIK/Qc
YByEKniaPuXLhgXF91au4KrfH6IOzNnC4rJAfEe64sqyMIbsbxZplu86G0dfuK2lScEcFaeI+gAA
ZdtQhNNxAQd21s3Cgc1KVSkEAu8Hna7SXvXe4k1tMEJOLnhukh2yNJiLzkEOW/oQR5cEj+47mRYg
7y0Kk7s8BS/+WEfDuF1401h66XPKv/rJzs0jZxoJ4FOz93ghcLMxdwF4oJqD5wDIzjtZZ1bSqRM3
tVo36BqQTAJUm81z/IDaawvoEuagSjGvkUYLZ+alql36ev8mtc3zswyy+UJ1pIanPMSKPPEtTrYS
BbpdT2QcYBHebDx+nObefG/CjkY60xvgTNiVNBitxDT+0SqOCgTeyqM8xGEABTjyPp3uaESzgJ52
jtZKO80fBkPmv3yYNAyiGpsf0OEBWIGyZGiRcaTa79ls0orvk0mw1bdZVT1DZeDRmNmjyBd18lD7
8aLRGfmxz5zfAZEQ7LSlbru85iaaH+ngow+zlx16IV93t0M0de6RqzS6AIJ8VO2SPsTIQrzCmAxP
1m4W0j6f1BxgY9+p9NSPKwiTvZ7ky5C3mymiOJ0vHQuGlole5WlPYKD+NcAP/xC50X9Ug11uB2oo
uvRl7V2VrZmMToTHwxc3jEleoer1FsxpOw0nt80NruQJjVkxNIk4WACVedHZGPkUM1XDXRILE4oR
lWVX0LQLH1QPMwOcLkt3snG7/1TplO9lq2Bmej8ksw+HPIfa9Jo5HP1AeQWqi0z346sfDkGxFiUO
ZhpFyDRV1cp2Ox/AA8zNuWGRYCXQ0bQ7wmqoW6o+YjovFwkdORsXhpHHxjZbMA3EpoijBSdqSvv8
PhNkLQkV+seaNs2MHkNH89FE3nKEEq6oeaJNHlnS56YgOaI40DnAA66QynbhsvfD5qrebkoUbYsI
vapzIsRwEB+aC59S9gDcOqtMm8p7UVPsk0TzzywkwKsE2twCtg5191mSMGZFs+YtSj2T/504RU1T
ZZg2vv4q4CEUSz5JVyxxGk5p3+9R0Y1pe1izrHupJxWOyTKh6VdjhzHLnPsPk7fbtyyaMgi7OwwQ
ysWj5D5MWuMkgHpORI8K5uYf231v4C9VD80H0iCA6d4JpJmgWV9gYmExmtgOWY0+sHQgyA4ni5Tf
tMSLx/tiHOBVWmCStn2w0m1TBUwf90AyAf8rwhAN4RLJln+XuWr633s6LKZAewm0IBosHlKPmNab
2qcmKfue9mCD1orsj47Jujl5S2aHCjnkt2CKh8d6gjHYgfVaiEqDNxWqlefNXvrayQ8rdAVzuUHi
/xGDNf9riPmGzA4Tm3PWxuaEex43k3TdtQMuBokNusbXycKsHvSCPQUjtq3NbpRb1HjdNGcD5mnA
Gc4TooDXQ2u29rsD2H2QttZfF8rmFziSbj83NDZXAPDYdem2foQzEaRqLaQi4tjUjj5MaG0ueLX0
Um0pdW3Ze8hl0N20PIUtT0rGj7GlgZ1YZ9vh8krQ3koMB5b7noIWcIMBVp9/29Y9xjDOo/rGgeG7
X8Pgtx9+V4k8LtEcfzQS0zGpXXwBcYHdTEtcI99yyMbTutcaFTqGMb8C89gFUqwxGBzpwDEXZg59
b42g0IyN4jJDS/BRLMtDUme06jLazGcUCLYwyaZQU7jwM7frON8h7LNPDj2T+01DWXIRLvW3Yemy
k4oEsm8By6kMmC/ykyokyq4Xi4UGQAob10vHR1xwqOb0WHQr9YAdAJcinxA0/RPI3clP5TBUKWaC
4UzQZv49Q32icdTPTWGlrj9vrVs5ttfIbSWJn3HwLC7cZWTVvzuaowjO4G6ewcqfYsrCpV7uhtA7
e7ZBNM8rUZhxQrL0acXVhst43DUAzJViDuxEf627PP6wkRQWHYpE/4+j81qOU9nC8BNRRWrCLTDM
KMxIlmRZ9g2l7UBsaJrYPP35dO52bQdZI+he64+nVbnDybHhyhrOGA46j8nQi6rw5Ll2eX+opc83
jy/v2HOVT/UA5he3XDISkifpw6jKgYVVmWzhWo/ZArL20rYxmxgpjzDv2i6uqh4Yedd2nz/Xph2z
QgvBrWJ1MlGRe+RFTXodnFVZpMMau5ct7Nf3cF+WLp0pZk/wO4TXTYbq4pmi9+F26uCJDQy6G9Is
7TuhAQGK0vs5dfWaz7IsvyEciLI5CLdsV2L7sViTyVwY55cxtLonSVtHCsw5XKqwsN5521Es2uTF
J6BhznkptH3aJgAE7sLy3HlLyxtUF6wlERVoqZQ176U8ekY4g9sg2KpPxxkx/4loYHWrl5uW6NCi
grk3daC2Lu4EBmDrsr4uXu8mQKI7K+dMEOCufZ1QsETkb+x7mZHjy4ooJHM9jDxiD8VFDsV+8R3I
2L435pFlw+Q7b8TzKqz60gSduOu6IcpnSx5nQi+6x7kT8YkS9989grCUP4olSOmiTpahpY/LDLXJ
hniPn9tG2O9bPbgZxKT9BKjb3VQtnd887F52+NWQet5aFNk+2LAcpVsmg1fZSdEfxalo1+bTK8EM
PWmXl6l2qiwsj4lT3LI+UTwVAJr1p2MCeaYRNMrXaJdfz4X/J8T4tlSng76WMmvoaP5WhfWcg0hD
ixb7nnk6XM7hbEIrqYv1P2LkgGaa5bgbB/8PA/ffsdyCF0yi9PPiar/tDZzVBk7/Zpd2CJLfullt
7fFdFGvrNm3jZ6AGdWrHCnalLOLcdNL6OLTHRcN97r+BLExnQKv23qaiPkf3NnKRm+av68/DBRwy
+Nbp+W0Ku/q9swOK2BZmAPwxU0H0WNs+ENwZvThdHWaHBo/IrSCWSVvp2E2GwcjEoLjJit75jV9q
4vNcRXbEWiJfqUwQnno8ozpFyNIn8SbWLa0QT1Rc9gjns7FF1TTuc/m8W/VPtyEh67Paem8nBTO0
+8A/lbSXpUt1VNI7b/PCRdgGFnzM82gau3yUy+R6Vm4CjD2gUvNcHoIXQIr1x3rEe39hbDP7K1Bq
M0BWGe3H36tp9X+L1gzVk13t4XganMjof7XxjrlN9q0VKqumanSvR0ya72dUj/Zwz8eNW1q4KAmg
ubWqnlxi0b3HQ8s288tVuj+M5xzjvds6shsTb96q8SXG0KS59laHW9LuRmf7Hi+6Gv9G1haMJulV
7WgEq/wC0wZhjltC+PFSpYvflGC6xol/LXPHDO2HUXmD/mydk1774v9euObkhvP8Vm1LLZNtirR1
KtaxMSmgbsho6c+ol7kR6U9FxqgGt/o0Y+vDeRWWH3S3uizGdxZKxYzUcdzItO4O824TTa2/xXW0
VTmhTY6dxt2oroAqLnKGtmjVv9Uq5v5NNcL0Lw7h9jqNay7+naaLTTdJzcvaPA6TGmUaO6RHsndC
Y/kJ13LfP/XzfPBJlwdobdIaAOu02xwN1eD5KGbu49jzzSNuw6L8mK3BRE9MW3b9bjZxqORYqLd/
r/uRh8l1oZ6ck2c29yfEa+Q8o0Rpy38V0Xb/lhCtMfFpCGjrbBV2xDY7gDDcDXpxvBSk6bCeGX3m
8jRFlfUWbzwlZLv6bTXaCBPqsC1obRaC7mZrqXsKxeYa3HgWK8HCaVRFy/46V5AzWT0herKScEBr
ipxzmHcJ7WsX9vLP2RQCvhN83uCLx72raKuZggLpA/f+rE/U8lrLRyusfvsbAylFLqFweqco2l3I
Kd3TkWsdTJnrqYb8m3ZV/vAaC0aceAovsu6kqqZIZo1CbXbfuSiOWsh4gvWvsRHSuSD30eZu0tYk
hyycZNTdpl3v8TmsmkiNd7QXlYxF9Mkev/x1kWW62R5ezbJfYJoyKUl4/V4BbXnfduL/1ZjtU7gE
BVkNtH+TCeoc4kZpRbz8lXz5OrN9PqE1EQWCAZVYVrk/Tg59FPKBnZRtN+ldgsD+CCOEmHJvDeoD
+U81AFk8YCstB53v9QoGtthl0F1H+LDuNwRWf/yYOLDEv8aZbYjJoO622r7YmBB9yawQIpWD22r5
3rPZlXXknA4n6Ht2p2q2ZtI5D8cCbThLfphld8d5wgJHy9rgHh92uYYq86Y5qtsXyAKzDbfIdkNp
Z4RfjMd/gVMG+2cXLlULw22C7r8dRGAZ89rzyipXUb2PKp1ccYzX8oDAJu44wNO6Aw/I8/Hl3H5R
B1V3EPDrPKbwoSWbEVGJNpbEBgV+Qiqg+w+8vw1PvH1dtGbRbPQVYXTXXx3Bajbk3KVhRKntIthP
jMc5wSctO/UfL3PjX+3Zrcdk3LzNz51mrnj7W0pZ09WZIuIv5vhfWdn158r8s8/wXJWIppSuzFiW
Z+WXR/dSBBPX9WHTosRhEjR3kFtSvLZRvRRPm92t89VSiFPvm0ZR3lVMWmbIpsWJonPBbLKO0Z8q
bto42b1m5BUtGSsYGcfZepec2cOJ779bTrXsnQ73duSdnMA+llvhA+h8ivII1C8UX+6f0duPCGgB
AhVYe4v8RwFJzc4BteGdi0AjuHKGuHuJVB1TYLUHdhBka2e7GjO7331UiGyWp5j1wqQQo+F4rQbK
NXPj8f6eVAwJnHjLfig3HWmCF+/bMG/eKXbsfUrYH44nMwzbMSQrFoYjbRrw12cL1YvIoZgpIWk8
IwwDyT4+jO647GlRdEV1IbKsgpWsDN0wvDx4CQd3fxlLa/N/2Ftg7582zc1OZhYWcsDR1bzvrrNq
hmMiCX+uTjyc5w3FmlcG4V3szcB+Amlp6rYdZTaRa/MqAWQ0vOh1CIIdU+KQxtxjRzYMMZI5cVQh
Ce48AO5b0QpQItVZHQHoTfc8+dEYPE1Muwwt1bzsJ4Rk8r5t6/C4C3BY303DEfwW8W5XJwQb9ocb
hOtryU+WWL1tNOSRygAxaGjrF41GIPwTgM3/VxS8LZe97bc+w7QJMhjajIJ3Iey7f48oYf3m174B
5Jd9RLGQsNfb1lpN+9C01cC04cnl01ext9/sPVa/4PL2P7IIZZvGqqj8ZFh8H1avxKpgIV5Nt7hY
o7RZm0pycdAaAszIfy5MwlBN/LDKpD6s7qq6KDj1pVzPIgr3hqjzDRjC/nqRBzeGDTFK/6q2+VjT
CTqdu2JVZQgU6rbv7rQOfzuIwj+k+w7H6+GL8ZexUL5/a6j9KR60bi3yc421xnkBQ65P6CYPlcX9
JBlMNq/qb8KQxpX2NSBKjuOosV4C9B0kCx2t/g9K7ktm/AXXT8m+DwuI/l4pKLu2tHUBE1M2XrrV
Cwo4Ybx4oK4q8louVGEXTwC42I0S5K7t9I8epdI5VUhZGLbseInbrBdGOmdLacv9sIdiGN95q8Lt
S4IPwLWN9Fc+xcDYOuEHJ8O/U6za/2pnGB2eoWOpcjImVfCAhoyruqYx4RbE7Rimh+W4l16PzYSz
D2Bhngb1bQ3cEXBTI1Won0t38MsXgKrgBQi2Lf8EEzuFvTTrx0B04DcMjnufOgHnA6agZeLst5bO
eik5u775xV6GaRiuIjoFe9WiOg1Hy68ftk553Y/WVz3HZVlZ4rKxgIWXOAIyysMAeCRH4VUvWWlv
SFSkiYR/J8oRjU/YNbZ5HfnVXSfUnficS6HfR2Y6EX5P2INXlqP7JnfA3f3cufLwshbb2HM5E2J/
8lEl8VwdcpNpRUcq8OzmxghXEkLPw+GpMm1V/OpE14hHAKG1iNJAFZGfACId48kbg1Bco5LR+Ike
Jn0nh9rzIaH1yLm0NPF0P0dme1PTMdJ1K9ypSuJRwjoMUJxnaZbyLpSc9JfVLNNGFyACPggOzqEH
ZSb6fZGP2u3rwK2Epr33Dd9eqQAqP8SxDP5pi5XPP2PdVp1tR813EdSkewZL0b/G+xa+2XEQ/3BH
nuSU6jLb+md2VfHfoi/+urOnf0X2Gg75DoO1JlWh9vLUHUDHqcVYFvx2OfusKlliMi5eoi0Qx2mV
1TS++/jKrbwjWaP40zNmhD8OJdZvunS7B4tR52VS0YgGpdX8vLpCGDiGZQkT2/KbCeA4NBNP/dL1
Y/Xsj31nP60OOtTHrpitRyVRtHBz9uamqFF2EWc3bXsb5wpOBeUnnh9Zdd1JhFaFC72bDwFb7pTe
W49u7m5w5qB87qWu0o0tIVEs02uyiSC+6B5959pb4wftNVOcdKVbPSmH4JdnwalYZUczDz/ZTEoE
AKPP1DUA4vTXVnaafi0KdTp0S21TpXbk7xxivRsTSuLtLmdUVB0/A+MMyLXEtHyp5d3nbprs8ptc
Gz28RvRJNne66sav2Z9XJTmMB7xkVk+87MFcI712EfidK6Z/OSdhYQ60L2CVr2wk8XAatbvefLcX
11IV413MvIDQIrZc7wVFy+5nLFvT9H50LvLKcAtk91arwu5Pdbmj2HHgYEAEt2IqbzbdlE+tY/cC
hqGd2rzcChlderWK+hERXwNAvI5z8Q9KoZl/jnGnhreCimKRMEjN/AQOOV0LAFk/RwI/R0CP68Iv
TvMwnjU6+YqLCI7pEg/zut11KHtfmgXxZq5cVXQZ1LApn52jgOquLMSYNwkZRryJdNjNE29w7e3l
sBYee9WW84xJgptPXCG4+Sb62kWo2PBW4dMWU5D0xTGPV484eHnx26M6IFhmtJxg5Md5GiyZd2h8
7saNoyJpsFusKYPqfJuoXL7XEYEw/TCU3+JwGu7n1aXcNbYC1ECWQT2l4VrESVCueS3hv9JhsWiN
HHXheR9MFCZIQ8sfvDv/EMe/RvEWvW1HV1+73R1/TThOSmrFafNKWdc3c53nOEBfwdUxpxCxKP+U
sZ3mYYEd2k5ytKa7jZA9/pnjED6L4iuJ9Uv6czOdqv/TcaDO4T7b2JNmb7cvKPiFzuPtCAm3OxiS
0/4L5bkHyyzAcYrqOPv0aa5/o1iIMPXXzenTpZ77O2QI+mUcLL9i3jS+iTMxcHWlyMC26nldDlQI
vIkzq1po/0M6IVM5D2574ouPPnTDGHgP3mip+G6So+6ytpV0uRUtO/hvnurlV3mY+YTOCzeCHxSD
PilHstv7nXTX3C0nxUBo7U9iXKO8KZvWpOuyEEg1OxxW2TDa83k8puEPE1Z7WkW7PQrfkTmmvSXb
Ge8elxJcc8Bz8GuLh4YHUrXE8BxqyPxpls9OUyh57mrTPkGNyEvl7PJptGrvxFnmwjnuZs01s1DS
xEd8Eaoxz3zK83JiJOwUapLAnlM2XNSlnirzpYQv+Ka4bDQ/QJqGX+2diho/VkuGpIIs0b1cEKv6
OkbRPbShBhY8Nu6LafLhRAZ99cVR/hTK393vjXZmxz9vmIjcD62bmkD9Zuse3ckWr24VRD8KlG9l
isWoWJPIgiQO46OcEi0b9++OOupI7HjdrpUYtkvntYhg5AFB2+sv2IBk8AfCwaOSz157v72hDYYc
chXvAPR2J9O1J3b9rjzQT0jHLdXFLkTsMRK45CXZpf/IT4wxYNcFwqrWGYnVtf1bQfEur5fyrTkX
mHOe9srMV/6SD2RbxGpggz9egw45S9pGunXSolrsyyFQG53KrrWGVKOXO8gE4q6Ijqm8KzdrTxTr
1wX5+PQ6tNorwJSC1byEUQ/QcBAMNyStDi1zQzCLLpyhz/oerB50+KbXr7v+GM4OQS7zGaLL7Kee
K9H+a9vLVwMBSqc2BZhAY7h5XndkM3uueQIXRqzGwTIKdbIOR26EHTvcFQe+nuG8271vZSPsaPUC
uURtz2LFLBYJ5N7IYNnYsRXfF01VaMQ+HdtRjOJIPITzAkNquKAvHIMIs+ZeFSyY27A+s8/7n7Ga
AhxH/lrt9Bb75XuAuO3eDq3xWZAl5Z/8Qw/OjXFzKTJnQCL/w65bC1jQtqJTuO1Myzy00WXkmWBu
Y8CuUsH6CC3mUFeV4elaTCLDYNDPR79VBWDe7owg31NZoOhAW/vKpLIu/Nm6xJLRDf0bKZmhdb8p
Nr7TFDvjd98f9owDpXyjG4HRlli3mvG7PuKAhjAoqSpBp81BAJzIKW5DAtzIZmPogpVfT/yMnU+b
xeRULb4QOVclWoUS2RCcV8skneitRXmyGRS215WBNUi5TffpkaD1sckdRCDm2VnGyYE0odol/zqH
6XSBlrSjRHSoGFK8JE51Ko8mCJ63HXtyogK1B0+xFOHxhJCv2u7QRXyl8tu8VdeGV1Xer6GY/Isp
Vc3uZ++bf46Hwqn+ulgOSKuzaqCOCsJ1S+y2iH7GQ+QHzzTKTj4vtVW5OI2GrsyCyqYxbdmLNkhn
DoU+1WrGZpKMaN/Gb2bm7uXoLztEWClZgXafTlwgkBFLMVdjnBoPse1jvIxaIKIFzLa+83tX/273
GdYX24sepR6G4uporytOW7+X797SV5+4w4C7/UpsYaa1EcC3se9HyztsrN8/yC2E9AGmRLaJnHVE
l+2NU65sNuhkxTLlgquiAcha1PGARdP03cW0o3I5hbV97qNw/VtWKs6r4JjUZfbYFxJKQE0eovos
YWeW5TYO8yLzYzWRfumPpbUQvdQlJQhFpXR1WuO+/W1B4k+3viqj6eT7sTkHobWZZBu6ykqaL5cB
87Isc1PUNeYR2+rTYA+iP+jM/JexUPVjNYQwoFHlstlGW43Y5Dhmk2tGiT3FJWOrN3hbPnqrDG1Q
eNKGm6TsVq+4LIOSxc2zDvvL7Dn3HoJyG7XY1Scer/85bFP91Pd9aCjEDcSbUFRtsqPbUfPoCkyT
122CnPhbtiE+r6Ovwlf9JeOCoINDvvdBtGXuNuKAjrL248qD5DBJt9txmSZRPHcH0spXycL+7HPp
oiHAVpcVYtqPR7ep2zCPoLl/MWyR6Ob2nKJ1gs75+GG36rgbCtygv12yRJYXWvSmIbfRcpRPURvJ
7nYMaq3vQgx+37c2Fq/21Icz8BM79HmVdfPslnEIq9i0a42lLa6LMi3bMjRPlqV67H4hkuiUUDfp
/PBHX63g+9vc/Y23WjX/KbRn0UUEyIoDAOea39rLrX2FYBX7R9nsGyAXONWUIbmdvD8u39izK11C
jEsLYC0/UILiVfIW5bxhyz36Z/azbX+BEVtlTrri8S8Cv4NLGjHJ3VGwp0Sbttr9tSJwz8Jq86Jb
jwLwDZk6D9nktpxqQKidep2WYR7e9mhq1keG8GK9Q6rWbAR2CMwTbaNusUeDyAmTBNQdhvTBnKMi
sqwTNyMuReNE9jVSs/ub9s1hvA/BKBDuq776a6rNvtZIzqezL+xyfLaQQ4+J1ZOMnc1y2lkotnK6
a45j+tjkyui/osYuvsHdTgOCHau+4VYs/+2ey64jKcslTnuBjMfZcQR3KOzX4uOgHqTN6DpbobwG
mrBi5D5dEpdN0V4xaXhgmhJz5m31xtU67RNSdCgvG/VEu5m2ebEWp2Ec9kdzHeaeedSlRbBEuSZw
YIl1HLvnxt0m/b1kAPSZbJq6SYeowGvaxSIAOLIXOkH1XGyQEluFxIRkH77RNRDztV2Q3JxcWSl1
HxUYjBI6X9TdUhSRBIQUPUUPtqMQ9FqrfNr4uNaUm2IaiAs05o2+RCPyaMSmQCMdSqzu/2xxoVyN
uMoszu8yaMRfhmcUG2aVU96MiDNzdGyWuY+xzWWF8rw/fRj23AFQDDwY4B6nau9c/E/Lon5YWExN
FpE+pJDSUsSBo7ocAEjIfVAF/2sVCWCeT4EP9lTMoy6LuLdRoZnxS5zPoeeUTEXhUuT+Xqw3xB6k
MBH+0jepPzXgHfBnAeR5GQ3foxVb1cldNvNUzkvTnybqlF4Du/I+WyxQ/+2LD/u8x3AVNxu5fvNZ
Fw5QpGMQEsaM1/9sxCgnXy/d8bcmjyWfZn+JnqLVgXqerW551CXS3Hu6Hez3aWKTOVXCHlGJzCps
7qoSGnIANyjnNiumBpq2bsjuOWPOi+QrZvzYOU2mGq6IyazvLm3cax73/ljlQwjJkbZIYsocvbn4
o6oiGM5mREydVNHOYV1rV9rvrRMEzllTTeOmpmPQxHK9rocOEIbwhN32xSruJ7Pu8Ziqma0M64Bw
CpMyE2zjI0IMw4cdaxT3bBzNKpCF8+AzpuCjy/Etew0jI0zsnut5FndWaEb3l4SzSeeucNYXzH3h
/LZtUVndHYO7+d/Ilzn2pB2tzj5x33sPofm/AnEqzBPqgKh7lIXFSw6+VzTTTUxjs1NHCF+X4+VG
Nbjr2o8yS/ESDbkngjFDp+gS869DWyl+azmYxc5MFdrbT/SbX4gyw5CFKl0NEcZ3YgQeO1KCvPf+
4CtxkhFGiTSoa80PVbGk11cVTB60Vz9uzsmWZB2Z83QYXjqQ+1Zc8dO7W8oCMCKfidFtri/73HJT
tgH8qCxsX+1pI/xJX0FaowhBshS6RGoQItDA6dXr40EtHGgvB2ec+2QHNvrAFEfKoZ+9iNEOIZwQ
8Zvd23pO9tVf9kcWMvMphhi+MEFKveRDBRQeJ7pA8XBzulAENMzDJA8XP3C2zJ0sOB15TM5rTCTU
NdgjJLzskLuHinYIv7OvRj8MJ9gZPHm897rBfNO7h2J3by4oQNunRYd+OobC/2+EH/lVInK+X0bf
Pxk/ZHJUEO+wMSimA11YJ2yhG17IoH12pFOl9J62iYg0jOU2B/IkZKtIXWuKBaY57q6mUtHbWvrx
2VezQJ7SuqnjckjXqEk/So5EYnuExQEmBUtHiF/73qe76B/sl5M2+otJnYrehSEJuud+jarnQ1kh
kdNDnwcdEshpajrBvl10fgZz7T6bwzJXlsUWFdeXJSWhsHb6qYsQNrlSovr0JoVjkA7n/Nhnk5Uy
UO/7aCMR9df9BySq/h642KGSTvTOr3j0tkvsbVC2fVAvb8Q+Tdgoa72nIG47z8awbTeXhsGPwcN8
wl0dxrnXRuaB+vLu3e/U9qsl0EKnFW+FBw3Dlzqwuz4eoUal4kj5PvPGZYKOHIo/2yX8hpHJ+W3V
1AtgyPHfDreW19YOmzKRal9+SIM0ED33cBYMYo8Ro81lGtHTJQYZ+IeiOeVl3IxGIMpolfscB2DS
eAipJayqN9sayl99tTldak+Ln7UOTXxd7Dmvyp6+rq2IdC1dWmi0e298auuWw8bQRfTT3xvk2XVw
lK/ctOM92sEjW/s9+ONaNsMl21WUktXD/TBO3v0G9nqdHNf98Pxuf+5DRGw2yvJH7QrXQeI4F/Ca
SHi/lRoPE5aZ5rQEusGZ75bPMf/E2xQe0z/sOZhyPKzS2hhmowY8KKcspnwIFME2iVdZ+wfTqL7N
bEMgBf2SYYlu3mc0td/L1QkyMpZMHpSlxIOIGMtOdCS0PnWWG8gMt9B0q4lICG5IVknAZxcDuXlx
t9n91Wy2GCCkYJYz3JXazo01HKnT7s6bbIGMN56TPbcBGdafgOyBc3HhrFWO/3j+YAP8wJuBLMjD
mTImFPWg5hdhFWVtPwS0cHsNjnQbqqm8VpYK17RoxjGbTNMf6VootoS+kirvPUSI5+XQ25nESoCK
hRSnLx4tjn8FUWlVucUYyBvpmvWLGvCH4+LY64QiBIP8TRGqdPH7KsoHGzXLfWHNuONg4l9IakDl
bTxl8yyH9Xrcz0Pv5fG0wIjUlgZBZQ1K23FeOKKX+eQsEdkYcpbtRW9fUpsvh3auZRewHMV+u6Sc
a0u2AlFd1LSt/9UGSfIuZqh0QFvP4aGO2cZG3NfkRq9Un1nDiCTJa7b/ID0JNnFZGbAWQEh/Zf41
Y+qMm0SHGLYGr1NRaVzxunFY1HsEMhKMw1p10T6TJXFcRrUiOGt2655/F1Kh1XzpcG1cbizS6lSE
RXcXoDi7J1yDKvQK69ReIciZ7J37wDUasqlRAxW2UMXI4Ip4F7/RjGwTNqV5/L6yAf/puI7+q4gY
P0nXk0/6iMcfug15ecxmUpCI/tzb4VdORqOsPjNdab02IlZ/jXTlCTUmIPVq6SF1Q3Ca8Ii+cq5F
rH3MUsUIIm31fyTW+e9HEUKYiDkYGUsOtHGFQG3YVo4+VdGKHqBwLSjx4GOih+wiyXK+jU7bolhs
xHkCQ8u5j4rnKTTmezz4PZBe03xnY4/eFon5AHaxljJfJz4/OETQ1xry6EWRvsObjrD/7+ZxhliT
j8gDM9fvQ7QHIoZoUGmIpiaRpQPUgO4Q8LLXZZOuzWrd23ATmd7sDaBeuw4NqS5Nk/T06ixykWWd
bQ+e/w7kGn20u3tWDdQyAIACSGk7W0PUDnero+WFOLzum1f7YUr6S5PitUS6HCvUKbtVKoKrI+f4
ZCiGYI9hF2sWiEszu8QXHABmT1zO5kdthH6xRly+WFKGNu0Zgi9+7DX7mXSx2MnBlo/yriVFoOLJ
1s6Vpf2LQATYexTce+/Ym2edq2WqZmDxQH7YW3R8zZqH/3Waa3f4BicaPYq4npv3Us0eUQpek+pu
8C7a81X4k0H7kJw7eC3Suh7U5QgwNhKbg+l1EyRrt8ew7C+sEnx0lbTdI0M2pqeL6FHOINxwIjb5
yp59gK1ueuvM0kjUeC445DwepCmRcxSW58Du1yPBxt3J70Qgr0061aX+0kLETfm724qaJ7kfNRB2
SFhK8boa3PV2aoyqvdzxejniU4t36RPewVb+e62bUf6bZQibCojadnfm62+/HyNjWxeDVkZmKGl3
lueINekrkaa39GMQB477C5doGPLqhb1QL3FvV37FztGa9b7zty08U7MYS7rn+ETSims2SKvZCb/S
+7dQX7B59y8g2PGLpif5bd7U7p50aBA5MOTu8mrNctkeMNw133p6rH4ca2C6lF7crc69QG5F3hEQ
chmUrx7qvgX3cnpiI2B/URzvvJpp1Y7Rez1rlP4+EqPfNYWuxb03MLL/bAhiCVCkE2iIPsqYT8NG
PdKMsE2fiGxJrloX13cfhI6L8AzQJ4rTiETwWrZO/bljAnn1LOP/mFkoICaRGbCNiqr27xfM7CbR
JAgQPWMcHb2C2m7ja1MMKSR8ly+Sw0hF8QO723iKGlbnPEIOv5+ItkJFDa0/vwzAZrk7H/bNYAa/
QuAIGHjY5fmMaSUu2eAKMvexT3ANtGXBXFJt/xS8xDkYHFGnchHLXVM4Ykm2jSglTL31nyUohQ2Q
Gm2foH/NK07e7SkGGWqzUWzsGsRasL25g7gUjtf2CRuhel/IfzqvYRU8yALLfkft179FAfSdS2fb
OKYtaA/J33eL5yh0z90xTzcHQeV+2gPUCU0MCHGqClY0qJUG72CM1LaPpZdHyA3FPSoAfi+n0WBn
5MmFCioSfjCJ2MoRRhDOcvbmXmTLiHaWHBCGV15tb06O/1F3ZstxI9mW/ZWyfIcuHDPabtVDIGYG
g7Mo6QVGShTm0TG39b/3AqWqEiOVYonWD7fNMtNSRjGAAOAO93P2XrvMmKLcakAP3VCTfQwnPAoL
HKzDpq5slcbENO6GhKov5aTA3/s1DV3oot1DRTAibuakcftd6472umb7tjbrOL9glwrrBCVBui9i
wixoovTHNEuqveX74TEvYh/NQqPf2Zkikn2cZthnW8rAR6ep3I0euzBjFPNWqMW4M3zDpAPiJ+4+
YWUCrWPst3Y8SOsyr3xXnlMOYCGDlTy2tWJZjQP4HlcJbQIWJjTtVelfYsaYzkfJwGxap1hLKTJo
TPSGoV1ke6yBBvu7HBFvCMjjPKLgTpOkscQnyMCsjf0ozJ585KB0b4f6U2A0qefO0BAvr1L7I/sA
saJSOC0xa8uLKqxHRArCVwNPKE0rVoEeq6TM6mFy6FFrbQoNYJdamfLDgIlY3cW8TFlLtuWyLYW5
Nfq2LlHwpo2zLOxEAXiRWisU8vepieHPEtV9ppXiKIDrgIeY+k3uTuZtG6nyMwmz9WVtufmOsVHc
GNOk34Qh9CVem6o1LgiesKNFRboO/u4k5jxTOp/Usp3aRKOYfcY2Pp7pcuhBPbLVWTCYBLPqqGud
h00OKtMICOGIYKqzPXR6zj7rqoHqCfQ5ln7OUN+62pCtWQ5RaiiTXj4W4F8OoAFgfTT9eGMKaJWe
LHmjdXbTbWQylTs5GO7NpOTWBWAB84YNvXKg7GycCZTh2D640flebdBtVnqZJxtc6TZA3CFJz3KE
ysIbKK1EByNNy4eqrsXWQFvAljMYuk0M8mWDt4k3/1hjDiT0sV1MUdNvQ2pJZ07u90uHSe+zCfH4
1rHygZJIjkNcp6S8JPau8cKs443cjzjc4tjdasSz4DDxgd90YVx8lGaFCrrCkLEw0WZuzNph9Pmq
XY4rw1W7YOsUSXVr11pyp2J2RQSUK2tNKbFFSfy8yxrdQbnoJOXPQuK8nHJVXkOdMw+OeG4691pF
UYuS4ILel8a+lrzJY+zoDSIeEzCBPyHLDeMObgmkfHR6ht+cDTEdyrzU3X0K3uKODFkQFBodjoug
tMRhaO3+g6zUL+OkRx+EJcJruwmTC8sKq2WgsfdTkzbd0um1zulHyTUhOBb0U8cvt2VsQEvzQanQ
uarmeYvSN2Ky4JMfqlqzathXAwCMEaqjVJpL6wxKWnkfVTGa971slbUyGPE55QWMp6JNV7aOlC0o
nA7wFcSZL7x47c+WgjB75Em9oKghkMybbX8MlXp8aJUhOGunJl5hvBd4CQqKGtUW+iXlRC+LAFAa
u1QD6TOuXYDnMab1CNzxYxwXWnmIeVmFuDt6s5IkTyBZThd9UmU9FUTFNv2jGiYF9YOUGI32GtFa
ZMQeeIksvXfY9jAdMpxdaodqCH2J0YXCIrtkFzWZcDH8sMGIxO55kkfanknKTKCxK7jg/YpbdFFY
KZq1c9qVhP2tJ5ANAatfklvXzoR66FpBslM8/RpB+Re00dO44yboETXYpIdqvnZ0kahV+IPf9tEz
gvQHqCoCfZEEUSj2yPC+SFHbC9asYvW2Dz+hYCvVM8Gy1vZGa31iK5XK5hVA9V9AZ08Tj3UlSLBs
4DGlMTOgm4HGqap4/+15wVqr+AXf9g1mIugPlwfZgBVBQ9Rgzia6hw59k9uie4WN/Fe39QRWDZMg
s/ux1PY8mB8rOezzWn0FyvtXH62/PG82yMJO01zssfthb9rItHljvok4AVQrAqVFktTmnvLSlZwb
MVLtyzc+MSfM+kDxKdLWibYPZHtBneGeNcYr/OC/uiQnENfRR+SDxIxb2SsYj4MbJUG8/KbHRHVf
Xm6rV9E9aEj+i8x/NJrxk80088bPPhmhdPDQbOh2SzkKAI1eiF2kvJHi/6fEYx2LoYb8ch+iD1/q
kaaDU3Hqt91M9QTYjBTcwRmFrZ9lOoadZI2Q520MdvVkXGZVCWQgMkvKGqCvPujx+MrVnj/gJ5Bp
9WRM1qJQQzW2y72FjkCh2kccKkvwZh3BQn1jYoV6MjoNiKsmihsOIpKvepld4Gtdvu1JPBmdQ9I6
sRR5uU9d51NSF5folb6+7aNPx2alN0lGjWrPeuZCZftcdG/LTVFPhuZQtbDk9Gjcq3C9neHSHJM3
cbrFaeQxALUI128w7gPS4ZaGmHMq3KB/0wMuTlOP7VKoFT2KgWHv6Bd0/qsd6sH2TbdSnAYfhxKd
rHTafm/13ZkUwUYt4qu33ErhnoxM7uRU8Zbs9jnrPIJwPkq7eeMVPxmZjg7MrhGy2/uECq4QjZgr
uxq1N17xk+EZdQLnNkKUvRhj/1gPlA0gsEdvemsK92RcJoAIKlNHdylnz3PZWk++b77xzE8GZkzF
CWsU9FMzxDjkKgX7ssxIXpm25u//52lLuCdjs1aykoX81EBIRG7RI+JB3CbeeEtPhqfjyjCBwJmR
1mEjPA8OtVE8vOlBPE1AVgLpJF1QV/sKQ9NKTxN7UQngVG/79JNXpxEMJjhlINxM4AAPlOAuHuL+
Ta8gruvLdz6ZhJNmJm2594WYrVU2G4kELNDbTv1khDrCNvnIotgH+eQAfeiONAuLN61qhXMyRnN4
PrGgVrHH2JBgOvfXAsPmGz/8ZIi2qYyytuPlFqnpLaQSdvB5+1oQqvmcsvKTJ905GaPYkVR9jE0u
DH7PW02JN4XRvkfugKCjJLFOCKWYxbf2rrSn/VDQ/JH5dDAdN5vWsBGC95jzkl1s0rK0femyz5z7
FGwyvcaVX8xBJXgRfeMMT6+9yRFXfo0aBd7AHbRIfJL1iL6uRTFnjpq5r0ZI5X332R6o4+DEW1B3
cS773E0uUhUlHiqs4YizINrbgJEWYajs0ta4iWr3Iibwp+27+2EMKRJOCRoxttlTzmFLO1f6WyfP
k3VjqcGqmVx3ndTuXJIvrxKsEqs0aMX5pITdTqBDMi19AQd8PBsGO1hP7LHlHSz7rZ7WfbHAoqR8
AWdrEzBgdnuUUXunA/CBsk7flFAVD7gqC6p9MVDUMLpwK9+/gO24UgPZfYxHDbdeYy1HYjZXaNPP
hFN/mNCV7Iw2vVDyTq5plSjURorhYXBZGVjqWUaFp1L90t4KBbgM/kBqc040U2vZQQEpGDrEhIoc
MCnkOlkJUPcxmxiLLPQPUdAiPizORJnuKBrkN4Pj+xtTQUZkIck+guHCpjUiV+ug2xnaZWfql51j
9ms24BkGSHvAmYS52ctpBa5ovbWeFbvpfRwZ0TJqlI0w1eEyAdYET+xYuiBBsyK+m9LM8Vid5eOa
RvwW9sZtOSfVDzl2QNabSzd1knEJK/jSwFHiIXAE3FMP47YxY7DsSegcIAz2q1iMBwXfID4u0xOB
73sOdz/R9Rp/Gz0I/MDWsPFBZW4tXaCaz+01jm35npputCg7WtKI01qBCYdGwy3aswhDHjQpD1KH
urZ6OrseVlHMVZZWnzm6tAekBEYFMhhRQaNDFy+rsTn4bnMseCJn2urKceHObZyapRZgmN70sm7c
UuQ79EF+1zfjRiROm68Kml2W4VrptURXdBhN9TwGrbiS4G+90Hbx4AhYkB3g1DPsOo3XVOqd0MCZ
kGuFujON6XmYTpYgYUM6YiMUtxysq0awgQC/oXk+q1AcrmrZfnXREiwzG4OxTRFw1+LxWVa0mReB
hRKPqwDotlWfJmO6ahqifC7dwJZwuWUNLEcMBxruI4DinHFMf1sDd7wQ43A+kl8F3GOsJgx/9Crp
9jadvg+G1PxgtC22vtpRb+AsWAezL2g4A2PN7nvwJVwEo/doP7vjDTSWc5PCknbnFy3k/mKX6JZ6
iGCUUnWT6rrV3MtKiel29fEBRhW6Q7GzdFRI7tCt5ayMwa8lVpVZL1ojibkFI6q/KAD4ggEfAAAP
tjd7VTB1DFcJaJt11kf7JtHP6HE82kHnHGG2giNqaob3OJXThylKU3z+UWRuYNlrXtGTP9xV4T5T
desruP4RZgLMVlITXBTRlmlH07rqIv1gaqgsllo7qGsAxOdm5GrOEpg2Gj3wUis0YL6yzMdyXl59
CkNCGpBKkpWNuuJJ+LkSAyCp3keRmmyFzOnRYmA8dJP/Po2s2fA0IbwzqL2ttazYoxhigECTddu5
kFgYA5oyAfWtwtkW+cYW2fwDjj/x3lXYyaHBJmATlUK1VCBwkZEcxSl/7tQLE3LDauhHBdVQ6bfz
zIxq0sHecRdi/1k5sraXTlIDf7GDmnsR4hYbIzU/yDG9gPvln5NDcKEwj5c5VVhdV1AbawEmTpxp
B0IWlgIm9kdhlds8qbc8YMpFgAdl7dshFF+fZsxQ6l5RZ2iZzAosFM41xrRfTV/K3CjWidSTmw5J
+oIFe/BBoFa4iVXD+lDnrXKuFq4uvb5tUDOkbtF+VpDu1GBi8urWr9snJ2uVM5Va+ZkcuZX0p9p9
oMBYG7mjy6qxp2tWFtMaIU05LRUkrwsMDN3nzqjZVHcWGVcKjgo1w9IyGuknMTYjCZEk11Ph1lbu
hBIndOscBHl92fQ4y5KGdDTdaAJUcfXAnTEKy4V17X6irhts1aaK7lNVb4p9pxjd6DXgiQ9x37m2
p7vNx1oq+UGHjL3vsj6w94l0RvpkVvPQQtTwcreZEJEZ5i3+WvRsDY46GvvZEl4HFimgu9gZYKoI
4YCPgFO0dZHWbKakCA5d2u86U9R7jK0hZuHKuExsleTtJJU7JVcPkkyXlW7K1vbGLLik8EvgzmS0
PXqxWA/XFiEWXeFa9pkCBrv6ZBO14SVDHWzM0oZP5da3XZiKe5VbijY9wz4EX6EwSrO8A0Y0tUuH
7rG+dGLN/pB2M8u8UlXnWGXTFsDwuDVMlIoDeQabCr2tDuM4eQiSEKUN4MKc1rT+FU6Ec13UtKWb
NPqiq/RAvQya6Id2zNWzkozqD13dZKsKw+oyZUIGnFCEdrxgYZN6YdQ2+BgiQA5xKroLpUWz0foZ
uCW7cXR6edotliOxCwCh4Zu0wzu7KlFQxxm98tzMwFwag1i5Gq4qPWvo6UGvu4ibbro01IndB/1G
JrRgWuBKpVuqAj4p1kZJWIDn5GifPNJM0gXhJNkhU9OaN1ihiwNmIxdldJnLsyAcIDEROdRe9fj5
bgvaFgfE+fkdPqB21Zh68D5hccx6oS37Zk3ezbhF5zUU+0SQb6MKPTTJUZJ0RtswZzaK02LRl+yl
lcnAm2CECuIPdxX5FZh4a9SXfWGc9zBgET6guE/69M6Qfg+F37+itaUIfDl1utF4p7LMA8OitxwB
RRhSw6i681mXeWhg88sxiLmHma18CzT8r8/D/wqeistva0/5j//mz58LBEU4BpqTP/7jtsj457/n
3/nX33n5G//YPBXHh+xJnv6lF7/D534/7vKheXjxh1VOE368ap/q8fpJtmnz/Pmc4fw3/9Mf/u3p
+VNux/Lp7398Ltq8mT8tiIr8j+8/2n35+x9zHOl//fjx3382n//f/7ipo78dHvKEnd63T/vnrzw9
yObvfzjinWMjVxa2apmYBS1qov3T/BPbfWdqumMZtmGpVC7ZfcBNb8K//+G+o23umK7mOvwWeRLs
qWTRzj8y37kaby+iU0zVFSYvqj/+eWYvbs2/b9Xf8ja7LKK8kfz2i20yuWimzlmZjmVpjm5pxskG
qMx9S8MVCoyg7swr1wKpQKu4KhaImPv1D1fl+7F/PNa8U/v3RuX7sfAZuyqWIg1f3sk+cUiTPLLn
yL0kDZcRipzzqSyzrU/HH3SU9lrI38++22w9F7ZhWIZ6mnBsD3jmc7scVrKQ5Kb3Bo73LKH4hfrh
lS3evH8+/Wq2jc7F1Pl+hnby1RCUKJJE+J4Gqe9eCkXWj60/trd2T5wL3i3fP69jp4DGH9fSXv36
uv7s4ERH4HK2XU3XzJN7CMPJlWNFFHJi5vlWtyUGLIiH+UWsRcW5agp5qWqxs4tp0H3+9aFfVlm+
3VLXECoyTqGpfPGXtxSHr66YtjasfKbcczSWyVYv29eqFmIu2pxcXoFazEWyyLNjnIYM2im0wRG6
zypF77sviFI5OH0Rb8qs0m7K2oBd2DgFguh0TC4t2TaLKmvGSxKg2t9rUT1/Y4TLPE+u4bLgFScl
IL8xGmjH6rCqYGYvlcJSPBjDxSthwnOb5PQLow+2mf0F2yD35CiBVgwRkt9hNSJWfI/taPZwSx3X
dW2iFV1MvczDdYPanpQY3QluhZM24pVi0Vy3OT0Jg1NgvmG74JwWdY2gdjt2iMPKbaW1RYSIs21s
xzMNUu7XqJ8hrbbmXv/2EwWGm6mIRBKeZ+ukUuU4Va+UUzquaH8Nq8ANnsToBpvfPwi3Tjd1A4n9
nw7iNuUctmZ2q74kvidhxe4xE73hUdFsx2LeV5lZmeJfDo4aYFbYA/pdVbobnkF4wvztI9v57e+i
8e7AkomUDAPCSfVNA4VndQL/4JAk/hKiVunhF3Ffmbt/8izomsb05ti6awv3ZI6p7bQzDcHWt5Ez
OQh0FTr5NiruRjInl+ZAIcGyjeaVJ/AnM7iu2bYpDJ0JRjVPvpue+E0X1ZIr2I/ZGtB84QUds42K
IPuVGfwkTPV5YPMkGMJhvHGvrJPCMag1uLuS5O42gvK1cPNIf0AjYsSobmvCJsQEBGMziC4hyyHF
l+0V5E89CVnKC4ItfLi2yZxR7BQiCV95Xn9yHXB9Ucxmo8QDdToopnjUIxTVzao2G7HPejdntde6
+97Qwldu9PME9nLUcyMN3mWuoQLmOW0oNh1i8oIt5gqasKfogIuV4RZ82F4A/jP7NlyYsb2CfnaW
KEiEfvNhtji0y3uEuVXHO3sy+rvWF5j/QPL3c61k0vwMTLIRvPJYzW/jF1/REiZuIp4nHUCR85yc
/IOWAYtUbTdR2axwxGO7ozy0qFWBAmsK+g1st9WvvxRC3D8dkPeWy9XULHzijNSXMwFGI6k3SgxI
doS27KVD2gL1ZTXRLRAa+7oX4p79UioFrL4xGdI5HM2Ooq1a2oikaKqHOq5snsa1ZsFX3mtqC/Vz
qKz2kIIFKLdu0xWfJSglsSQfNY/WSB5iDNha27lsJmIx70T8lpi1oWPHH0USS7mNoTpaR33ZWQfb
lN0XoMbx4E0isq6mIfTHwzS54O1Jeo0eIlBGyRLeOLuKJnVYrAGXQw4Ym47U7oAZDO5ChKaDNTTH
t760Oi0OL/MEb+cZXjXLuaxQMekrCD58696Iw8+iHF0SoMdpgMrZjsUW66kO2mJw2xs5iBj4GawG
KtIDIX49YVrZTd4BwvUyuMFZuWhzA9xn5XRMC6Bs0J0bgSATvJFQS73W7NMLp44AVE5FUl7m6iw+
J0Ohekj9VLM9lSWzSoGZA+G+8ukTmXb84Dcy7fBhReOTDDLKVzEUmidfINPGs9IJdasERhjufLeK
DjE87n5BTE5hrhQdIffsawQykJCVhb63nSrjqMHoKM7mblpxMO1ywvVvOaOLmC2oFPioRUBsDb4V
s9YXjduhTJxwtfGQtLwslrZZCn3RM9qJ5lJ8CUXeV/JPFn3LfBFESZBQyKndx6Ag8mknSg2IXTFl
EUZ8X232hiO0owZ66r5psCOzerD9eEV3JnauO7fq4r3daMqVoySUTuBUsXLSh3wm4GE7Ji4IAXTu
JaIBjI6dt4WGW1dENhRO4D6UFl7dDcJf6M8KW/cec2oTKfs5Pdnm9Ef27nDv/XNQ1aN/NnYs8Lxq
SpV9xUUuKdZh+QCshznoTO8UlXIcUw3QkNGn0hEEer1XtAqQps7VvCWbjy2zk7cUdPDz1c1ZYRvt
BULj0MDbJaIAwLVS3vMEj1SiUwT0wMcG7SLqfHA5VJTlUiFq4ivv/fGeCQ4bdmSG8mMw5jjuEdbO
pHStJXqKHl8FVyZzYpoYoOs+o2OOKTTlY/OAzcsU3jQvpZEpZvXXlFHvLmVapjeRBdZ0MZRVrOHu
CCeMd2EzB1CplXWD9UEBfulAvlhqGKKsVW009nA5DROhXwsDc3+4bAALrl0T04NXgqNueCJUKVuP
9AXFXKqdgbFUqwqtRRKpps6ucCj6eKR8W1TmtbRSjg1olPazHVRhdicHd4bUWW15V1oFhrEwyOUV
jl8VSSUzn0OHAfk9dQyiUtYKGGiA20MIe8ofVZ78xDLVHYJVE+SzFvrNwYBuea+TNYWNN4hTZ10R
QnHzPFn+VvHgPPpc40b+2pyWBl5UEy7Kp/ymqZ+emvOH8vRv/g8sIths2A32hyzSNOIZiZThNfDX
VYX/fb26WV2/Xy3/z9/uqRY81fnfbqi1vCgy/PQjv1UddOoEOktcdtvs7KkYsJ75VnXgJzb7NYOd
lIlnWJ0lg9/LDrr+zmAb57guv6WDtGQh8r3soGvv2EbrCEcERg5hOMbvlB1we718Jf7sWvyoJyQL
Qq9J5BRekPkm85K5DZCAr/DLTNuoibDnssHY0KQ7N1Plig7he7/F3heInTSNeK+iPydrJ9+ktXmE
c4dfnLeTK49JJdNPjjP4HvVaZKsjxFRNC7RNN1j3eo3dM0rjYj+CsFo49WiA8nOjVRxNjOTgowGd
YT1OTn+gAcAKdxg9AmGu+xIbeAZn7orpJ/FsmLI7kGRzKjiz5Ah5sXfd0F/UEPBINCRf+roGDrQI
WS7yaiO+c+wpVae2IMoKz3wx2Cvq4edQYRnvXc6sFZaXxDGMdIsgsExRfVsY+kNYRzAWIPmFNvgn
tfb0ikQa/vKx0G0IE9H7xo2uYoXMZlU9DyNtU5vjtMoS2R7Mzqk9uoHIweNy8oAIt2CCMeiqLTB6
qZ4jt/rKJotcu4BuGrAjsM7TYSRuZkm3B9lxR2pzr6pPknwO6VtHSp2ImsE08HMFuADO8fXQ9NKL
oeEzL7YrYgSCQ05Y6opkXi+UyRlEpsTzc/cmwY1XuM5FqwXTBuHk8FTL6ivpUDTSzMBc4NjeNZBJ
ZQL0InceSn/Y+XhO/Jkd5QHAn2GT7qr37QuIjlhFARzFJa8YKweai7uuvCDgYg3aSYWnEKf2ErA4
sD0ad3KnjSpugVoxjnmdoNRXY1LfuYSLVoLU98ka5fVp3/TiEas00uiQLjWpMTdhoOGodXIWG2ZT
d/CsAGgWU3wPYecuC1GTRgFXGSrvqsqH4nIMjeLQ1H1/iXuOMEEElvsplx+lDEEJljxxdvq5w2xL
AwOQb6j5K8Ps7L1jTvGyroYcddN4sBU13yjdcCebkkAWShsEkJQVMzxvXkTopZZuXTu7SGJ564tp
RZkUiDVBfvVXtmRrfH1erEPlYte4kK3uQaMBzA9kJCh3RALQivpUjWKRtNWSeGVPjvlVk892H0T7
WXlW0c7N1Y9dAYyVLbhZk7UEm2TQuRmY+Co4i1jtL3Ggb+z6Eo4YhPB97EZr94jmjjgHYtP090Zk
nucDrkoHHiietgt2YNoCGvBKpa2fd92mvvt/+Ob4H/g+YKfzq/n/0A5P2WPR1sGPZeXnX/o2w1sU
jylEqSrNC3bl7Gj+OcMzwbOvIcnFpR74XD/+1wxvqu8wLxMjRNuHfYg2a+m+z/CG+44iBZ/lUsF0
AVM4vzPDs596OcOrwuAceN/pGrtIqi0n5Y8RD36goz9ZEFbAspKAL4wUpLu7RVp/rsrS9Yayh/cW
Z+JqdOksmqyHV5hR8PyJDH9pMmUr6dcRAAxH27Bhdd4DaHg05dRsJrxmSyYXHShLA2vJeiA/6j37
p4/TgLm00kH3mNFXXbNu1TFHGxDCSyD9sEG2os+4rwOkQnfPfHVtK84XYw4ikwZY7mGq7AXoCHtp
OQO0Ky1VznIXD1QV+o/V4PYfG1GP3jCF0c3QEz+CWw0DDikB56x1dZgMIxGRwWwZzDToCEjE+Z6g
BMg+mdZOINQlUTi8dnzV3foAHA4ui2wvCCHzyCbf2Pp4h4nnE9zcZp9oyVXo6yldac7SI7Ougj8x
ws9TMP1BeiDHsBWfKAtfaSEm1y6vPttQWGghp7z7ZLHCuXXm4PNakGfhAFDMHs0IqUuEwodwlaBa
xzMds5fWtFYnHT4RnSEWw50kViVovQK2KV/JeYD6oC06UDLEK4TNfhiy4Axo96cS9YE34AV6LFTq
ooRx2Hi+NFIsw3iSCxLotEXQ23dAPQGQK9l4no4Nq1sNz1GsawmmMjh9LO53GYSDHuPSOiXx7tgX
o8CcAzYiGsd+iazhGggO8MrJlcsyt4BkRto5XMmYEyW/so543VbAkjyzrClTatg3qtHhP9jZI7e6
QxidEo8z8kJvzfdWW9yqMyrWMYEvpGH3HtwIgVdiPDd7wjfxn7YE7CKLr5vR8bjSuGdCJk0IOFtI
TbTl/AwRk+jum55UbEOrbqSo/MUou3PQMaTBwTdfqTX29qgc1yVOe3M+g9hJH/ySud8XB7NqeFXh
gPeqKjxOHchN6WuPbPCtVTsjfunor0tD/dhaOlhiTQEfHGZLZgLi1pNpEQQw7JDJPNZkU5MkMF0o
qFcmx1onhYVgZFBIkzLv2RaQselbwxpsXLUCnSmpeZAdUGvE0mR6W9/2pbp9Tg+sfeMLNiJqW3l/
b0nD8GKSFnehHMDgoadeuXX7sdaD2zIc/BtTqbotPBadgMhw4+guyihD22vS2QrIJ/BGS2tXYNNE
2pRFYh3BQlq5KQElshzkTs2Fu4BUiOY2Ba/gOBj9a9vfxpgzvbrp9iqNqW3X6Ds1dpytOyLRMvN4
g2Aru1eb+rEBtbIUedEui/kmBKHery2lGtdR53xS2+Cz02Hj1/F1DdZMI0pnuhvntMggSW5EW2BC
hl64SDtiSlzQUZPBhS6kfZYgetl1WjkdBt6ae5mzt8/p7KFiK1y2yNA4CSr4xJyAIM7hvoaDphIk
mtzXTp0i8EnE0pb9jW7GH6OIqilqFQzxnb5RWPYu/ZC09U6M6Y65UdsYsrBBrDgTRswq7JZzBRCs
Z3M0a5QPjmZ4zYRoysH9tjVZTq6rkrCbwKYq2bM3vh5taYLhymFNBH26bCd65YuJ2X+J+fgs05ud
jDV61wrk4jjF+g/ZIF+1XXTFLuBMy3tmFVCZXv5g9NNMTE93vg6dXUnteulj5YKaSPO/15qjG4yP
sCaTjULzwYFo6H+hOqQzZfBvZN+RLtZ6QdXz+AV+w9p3umtz+7EjkC3tWBJRpbFYxFT62ver+7Sf
Wdl9iNbEDcCqqo8o1PUN4ZOVJ9PYX/sxo7NuhkWh0HiIbXbBPdoLhg/nI5oh2PqR/QSZSCXmI6kW
jt6dDzM1nCTZRRzhEullsdODyF7Zfu98q1b+1l71P2h0/2fb2f+P2uHPMvm/3rluyHF4eqBmJ+VD
+2LxMrd8vy1eFKG/s1gbYJSleajSZPrX6kUR1jtbUCqly63yP/TO/7V8Edo7y6Gji8yEbodgafGv
5YtQaYzDS/q2dmHn+htdcRZBPxSIKQtbzvOu2bA1OuMMsJf12qHyx0748UWgKtboWRRiIGFqubrx
2WqvykGp7xCDCOWV6vdJ7f3bcR3afYBBLVOogmvy46Y4y3F+s1K/CIMVKUvnnSkXYUbQd90fgIY/
GXNOt89Tjfn0ww9ry8tvxe8fe/MnLdbnQyNFoEdN3R3iuHVyaDKxqrSv6gvEcfVZFoPkIlkin9Y2
nIs7xQLIv6BVOe+LRC936aDX/oLch56AZh2Kz/qV09H+fAdoP7icEYJnekA8Aj9eiR4asmWMxM3l
AboVDV49L8fUwJzaT4Fgr1O6oHy1fCICsC/oqRNVUfkAZFyyBD2K5/nI8ynq5JU20U+eDOO5diKo
4xOIc1LJR82sWMPkHsO4JfnKwApVL42uzu7GoWGB28M1rs4CanTlKz2Llx3h5/tjGHT4uUmE4tni
pDNijg4xK0WA3ShlrWW2xeOAtGvpa0O0T2F03XeZaV8qwOzeqxbLpl/fj/nu/7tj8v3oCAzmb6zT
kDtZy2eqMUte3WMc1OF76pzNI0KEcB1Ant38+kgvWyXfj+TQxmQQfN+f/HjjWUhAx1X8ox/q6p0j
CIMWLHFfOcjPvo6JRovej+3QBj4Z3x04M+Lh9GMwAy5S3BF3Q6Cqq6Zqmrvf/zoOA5mtmqOpJPi9
fI7TTjObSIe+Jqz2lvDk6gLVcLX79UF+9nVQLANcxQxhWfb80P7Qz2oTM9HIqrtgPTWyesdXs1ON
yriOi2b8pu16Ie36cZ742e1x0Rzp3Cnm4NNxWfS9L/wouTBqxG3kywa1lwUtESy//kY/PYxtsa9F
+sR3OhlmYDhGOG4RFyuZbuOsDA5yTtf49UF+NudRAdV0HZkFFCBn3sH+cN3iBukovZIL0RptzdIe
qNiisqsuX5PNHt7mKAZvem0y1SWpPRpzb+ygiq9LTdibrgN28MoJ/eRbm4bO+NJUXkDG6bcGjFGQ
KeQc2QfWO02X9TYkyHv162/9clv+PMCYV9ksw18yUJ6d9Lkx/TN1V+KoaRB84tZvqWjl92GaPNIW
/S1twvOxEHKgKrPnZquhnkxa2Dgy1zWHY+8npGigiFqqemC+9q6YP+VkcrIsShqzzIvOrjh5/OM8
RDmUwgMYyRHP5NydIChuydMFz81QJfk7mrHSQGzGmCti84NpTQrtl1g/DH7l7BrbGd8T4Obfa3FA
LEONENjTlTiG6uvmr0w988mcnixlexoAGso7yiwvnzkD3kWF0OKIWUEBzNaVj1B4CCIeDbKAx4Bc
LTh017++5T95d/Di+PcxTyahZmZgx41xxJmt0/EEJeVFGCtWeh8qi1AvKZHnaQOSjmD48WDB7Lj6
9Qn85MG2bJRpiInsWWZ4MtDaUroRs8rR9tFwgUOT57SZolcetme//emldag0sT1SNduy5rP4YTjL
QlQib1QA5wz5VTvQJ1vGg2reoSmgfEy+LnWoTM8cWqw6Tc5FbTn5yohVJVhmkK6INFUAhL4yqJ8J
DKenxYBzmJmJVXZP39wTQX2lSyOYZ9ihPlKE16KJUkAytAlpZEbvIU/mSyEl/Hxe4sOHITeJE4q6
iP9z3cvOUHLifQMHwY050fBvXlMvPq8r/3SKrGeAMbPcphD78sp1E6AX6ao462Kxt8MC0m6adN1e
djDYC5AsN20ti4/AZIqzuu4jmoANOOPo/5J3ZktuI1m2/SKUYXBMj5cA5yCDjEExvMBCISXm2TF+
/V1QVlulItWKm/3Wdh+yzLKqJJAE4H78nL3XrpFzrzJq+bUVNvp+BGZzKHKlevjnj4/rGPQPKIwZ
Qn34eFbVtSrHhbPSmMWW0GxC7rHnfCK5+8W6aOu6SkEgMBqh2P35N4B8uozT+zNt+h4AlhTRY64m
FllWaP42Bc2tT3btX20/9GDp4VLXobD7aD6sZmI+hNaeR7XDSSZBprZpIl4ba9AvQ4MMYgVTbHwd
7LwkxTKZlAV53d8Hs4Ek4B//wryY6Pwga1saPeOfv3xaJuSwOs0ZfKG1nuPuD1Ufs09Khw8Kqx+7
Ac1lTjeuQVgCASo/X0QWOpboqD3nYEG9wUnQ9zdts4WiRRFWz/ZekKHoNyU5ezo0kJIhcwDLtMNJ
rniklERQaT/lgvxi81g63oaFENpVjY/bYSMbu4F+eR4izg25rr2g0Pg+OOpXzDIe2NNtaxufbVi/
WA5tljuDDZE0DpRtP/8QoHOt1iyrs4EMZkVIWL0iQ9D0hObSNxQavwMSz27SkS3MT8qybhrd1SSm
BarZa7jUIP/87nPkW95+h+Hucqj+68I5G07du7I4E1zS7HnQCx+Rjv3Jt/77l3aZCLAP/agIIDv8
fBGlCJuhAW5MZnX0GKtx+6BFNOD+6TdxTY6hPFyOcBymDz9fpKSlBq9+yQgRzbtBIs2BQVz1yTf5
e7nNRRyB4lJHqvY3v3OhuKViWsNZqgPqYznLPXkRBSndeHo+Y538YvfglLJM8bk7SEnsD8/KZKkJ
sXnNmaBgjrSM5cNrNJrxF1wc47weRmdkNpgYj2qQd3sIKfHRAgv/YhLR49WWWgsPQp4beJkcW5KU
GV+n69Zoq8H//S//t94FvzeCXdVdWiYs1n9bQkwzICpLPzcD2kg/jZXZJBlaJLemacWF57RmnGOZ
gvOHoK1V+E85TQSml3Sbf/9RPj5pyyfh5MAr5tLGQTT+80OQEp7rRPVEshnpkdSlKbGapH3+44s4
iyRVQ6uIIvYj6GbCxarIsDsPTJQhumrJrZiK5BPOwN+2CL6Kg/6aIIileLA+UgHoQWkuOq2zlTci
26JktA/x4BqbuI3BTE6WvcWSfW2KHqmdOSjfpVu7B52++Mvvv+3f1u4PH+SjID22gX0hWzrHom1P
bCPFpdaH7gJq6kRAoLWG9h89llrolVMBoa0tChrXo7azLeLmgBUr5Eb9/iN9LGo/fqIPL8Y4zTEB
7M15HhSIxiyy3wLof9dhsIh4SnGQkdtkrlNAmCutqv/parZcXTeZYtBzxJrgfihJuiJ2uthsz3au
DZ5TSyrq1sw/WWh+9RWXJQbv6TLN/YgNCmZCGwhCPIcT04PIEsWW3RuLX6JtCNiOnusxrLZjNebb
FirhJxf/5S0HAs+KbS+NBedDTZApRTK7sj63rQPwcRx0BCJgEe+dyM73TmwjA2jARq/QpZPyUzs5
Ll5iz8PvZg/F0LOiYTboGZYMeX5/53/5yUzN5P3moGxTrvz8ghtJIYkCbDnPhO4Rpy1lfdwLCI0A
6J5Z7LQVqicSXAuhIg9pXL+v03xNusZdmerdTZlX9dsnH+njsW55HqhpCJingoJX/WHNkX0OTtCQ
Z9kDc0Tgh7BQi1ubLFknZjzCwyp3ZT219RqUK5TZZRSm4UTqh3sNpQnhN4TplgygHIIxlKDrtgnJ
6CPCSlXrDyKv0++ffOLl9v215l8+Mes1KyVrJOXP8vD95bTEbqKWY5mfQTCHxHWnwiLzUZ0d8tox
ktoIciQj5yYkkt1rHFu5xVc6crcp7frt7z/LLxZsh4YHv6BrYnr5aGFosm4Mrb46a0o9x17VqQPT
/qz7zI/xy9UUcQP5VngRLJbUn78yqNoCS9TylYFS477Om68pk1CYpjBE90VdMv3rLVS73hwR08vk
KTfPVmYjQFKNJcLg91/7Yx3BHUBjz9FQx5y2HFh//jiOBJwwO+4Jy7B7E6JCvfZaFL3GczXc//5K
v/iB0dQbOGpYTvjnw6tsR4FAf6Wcyske94hILcwitfIJs2r5uB8eKHqQhmEJlkQaasbPX8emQg86
3TlVGF92AamefkEz+ZqmRE0tgWDZ7vdf6u+r4w+hoqZRjOGz+VjrFXPQAxLqTy1Bvs+LZ1x4BKmR
nDQ4Hbkyhoqw+khzsh5YhYbpW9EHMv7kFrLefPzWVGbMoVzeJcHh5qPKhdNUNHZddTIigZ84Hfo6
hLKhyOcRVvyzacjh0XJN5hNRSgn2vsRMYauoa9lexkVwyRSfjLBTkgegNMl8h5szB5Hb7XM3hISi
a+WsPKkK+QiHqc7UAymTLaLeDpD1qmvMbsa1kIe9p1tyPGtzld4j0KrfGRMI6ZmqlgMEnx00FvZc
CLyPZDj3xHfYyteu6NIr9hrGphE75LskBvVcDuP0blptCLukhtm6GuLM3pEXNBn7ME9HCMVWPw6b
ujPz90kameJJWqSJXxp5d9cKrQk8Jvy2s9I6Peg2qh3iOph1Pf1mAxwg3q7XlDui+crCQ4hQcLCl
lIHIXhLwUhhT6se6MpceYMWMNJjeMF41I4QR2ysmg69wnp1bFtSy9rg48pFSVQuAgAnJtSt3NLod
cUI1ehD01zZhFrWVi3I1am6rbt3KJRZgIMGjjH0YEg7C7lQtRiSC7B5+1Aj2EQ6eU7HEeigE57iN
k2/zvkTRn/R9lKJTjVHwhauCfVjxbMXonF0jcOqeAsdirg5NnbiRAHXOeHFJMdkaQcv/3RXIXXet
EWh/FEmsDui8hxGa85wWM6PskORwdVmMVw6CqJA42WY+50adFh6lXE3UZomm2G+sDIGNSDMCbgKN
V/NRJkNGiwvM+oPem03nu30bM14PSirwYOD4uapnMDFrQ4YTxArmYYE/u2FzJVOZ7VK3Mv1qDYBl
z6IdbRY/IFEEiJqtlq3ntuuancbNfUFoGDqe1NEorZQoLwIv0SVjSXKRIpKa3Fj73ip0eIlBHV/L
Ts/mQwHtWtmGIGDeSytt53NN/FDuabMNbpqw2PJeZngW0Is4CemERqJp5CJr5mWSenoXIsJyqG9R
7UPbrZBoEM5gk+rauCWOj77iqUYx1qqe0WIEJTjYSMYNpadGckpj9DoJMDRYvX6cMhoIAxZCrIRB
DqcjV4Rxo2cdatiqTMI3ISOpbkKjsO9LaxofkA5ZWM2Ib+o3zMHGaDUmY/qgjthv4KmmMSSJuO0v
fTD0V61kXrfq2O7zdTy6+jeLyGxt0/Quwpo57o+2iYGKMB7e0qFvdyW4YmMfkBeN5scNrNWAN+fR
sid8/EHXRA9xXWg3iPuUY22FUbGyW7IgVrlTdQhplEI+gJ+Ib0cZgFeIo5ilraZ59EWqTmF4+hi5
2bqbB8EaEtZ4nivRE678Y9n9R6KH/zdFw/82gf7iA/vvVQ3eG2rMbz/r75c/8aeeQVPtfzE7x0pP
NYXHf3Gu/Sm3xxn0L1qX7LtMduj3WBwV/i231wRqBsb9ruCkitnNoqr8txgTNQOlgcoZlgkVWk3a
kf9Az/BDsPCfvdnmEEm0JLJ+Rl2ogqj2ft6bdTLY52TsJaSZhPfUtopkFbWtZxNMfETuN1yKwWRE
A0wCgBP/nZ2UzrUly/N+pKhezd2QgfcJ9bVJhN27UmcKwakLXUe2IUFRGUj/2m3Ma6/jioZT/jCz
uW06Tq37v/zolz8/818HkOAN/lpm/PgqdOtUgwEKqDJ8gj9/FQxtXR7XUburcSd/Q9FvkRdYIvIZ
umQ9ZINcL1nC61KdzCORZslzaWK2UTPLvprGHINNV7XzhK/n7OQGZPWm3lV6W71EidSAbJB6CxUq
3ommIJ/AKJuXAarvu0PPZVtC/9mjExuvMLPjT8qnD6eaP78Yvgxu01KQ6+bHIyXNMTUJ7WbXEKXq
MynJ31TMgMhNtHI3jVO5D3S12dLo4fgwtNEmgeh3qLBNHNBhxNsuCYHu//7X/vuPbQoa79hiGZIz
KP9QomZql7CqaC3neK7QoO7yQ9bd0+AO+ma2OmLS4uIzt+svLkpPaOkUk4tGj+XDyQQTViexcsld
zo1+iWW1OBZnbfFOyNq6pFPR7ZSBZtkn58pfXdcyeIdRTSOS/jh+xW9OmtvMdesSeV1qzuVhUEpI
iQ1Ph1q2r0yIr7//fakUlz7Ff15Nmv+L0IfDPW4bF57AD+/oX85hVpUJEg8yYiAK8KkibRvPCUN1
8R/Ib51MjHe7CbSXIQBMIwsSdSJ0iQ9NI6Ib1R2F5UPPn5YKV3TboWutR8VZgHYx01Y6BbHbbKuK
W+zPxH46j31UJp4ZxuN97Kj1gZj499aKxmMRWYBliEfyTaACu3okPWnTtmr71LkQtyhr92OTTVv2
xeIhEA4nxkQOr9lkl9vUCu23BVjZVCnpNrkg/tpo9fCLtAt6jiLvzRu9ICAOmFLEilE5JiJw2wHv
P1fVGmubcYjyefl3Qj/GlbHEKfthEnf4BMxxW7KeHR2TNBTeOrE2Klf6xCL0ci+taAJON/XDK+7U
1vSZqhM9X+d2fVdoefGmkRhWrfgBR+HFBUZWdLkjWL8eSWHTjfLW7UL5oJBmCWSriI7QqmpgZTg1
JrjqEOCJoaE0tw9AVrOjGs0UszkW39GLEUR/K+1a3QRF1uxa4qWSdYUVNwiC5ilVm2dRM85aAWeM
KV/iKr+SoxM9BQS/PWRIZI8Ed2N5TYwMEFjLm2tEwByKTo+uPewoXK6c1lqKjQ6nLQlgQ532BVVv
8b3Vs+ok4DDiKrINb+64/3be6gfgyfIWoQTCS4xFOBRlmUjQBmYZeGNK0mlI6NS3mriDh0DJzSMJ
zLpPH3kizrUBKZZZ6U1iC6jAMkQ/3kVa+lAib09WbmtxxAgcN1rZBSW5jPUbzOd+asdQtczQXs+N
culJYt8RWjaf4jHcFr1t0pWkqMbXOx10QbVCyXdQxujrlFo3c1Z/cy0CzdwwuwVEBg+P4C/Gw5w6
oEGWd+SxkSNvyneI/IJvbTt+pw9oaqM63FRMiWy2gGaVTmnxAMAivE/4ny6agWZobJz+RKYJ5VsV
EwbtzsSPcJujjc2BgOTvKOgCMqBFu2nSYLqKRCc1PenGS2nIdsM9kg9WpNhEeXMzOFrkADm4l7yD
s3BL7oY7Bfuws+RaiWbydNpK50yx9AhMvRY7VOXKvT2rxleOJgrZVpl2CclwhORuuCcXdblPJhND
nrCatkaTlNbWVbTkUoCJ3OgaqcfW0IitGRXfgl6JfB3v2TplhbidRKW8FnqvbPBH9J5T9PGuqVS1
xTc7fbfJkwNRlr4ieQ9WoriQZLZHXqx6iEGearW+bWvliz5CGhzdvvODyYoe8gzsbFLU8t7F2YCh
tnivp9TdqQhykx3BtWiPq8mNvvdZWN92nU2/1TQiHX8PcaKehvdqZ3QksQQYsWsHX2mx6ASJm1t1
VbrJquKSaLaxx9gPmzTO5/Heqhx9PS7cwKDtLTB3M6Q8PcmeGUThqbB4N1tiwvMMB9OoFQRj5o4a
e3ooFb83BiPzG30s6EqyN61Z9UovnwpkxGU63kVBgfq4c9wVLxBoU7VDEs1okZgMx8UCLdxD0wWW
cUMPY37CZ44FSsRf+7FRoWc6ubXrW0Plb5XmQQ7REdEEnj8N591KiUMVC0JG8K+WyGsbZ4WvklR2
iy25XfXheGB2/1jo4XgxZuVGVxqxaYUy3Q5qPR6EXXyV/bNQ8B10mjimE0FnK0eU8R9hqjy0OZhM
agNrCyx+XtsEsns5m60f1tVtNXRQX+rSfDCqEdcY/n8P9ePZsZmhAX+JNnqv5RAbzfmdA25+axnk
+i2YS8IF8dGBPuqyCX2kioL+gQfXhugHx81pzDBZT1otz6kzh75LdJuyrRB/LbHfBpZ6qrB8pRHc
l/pTB/QP8WhyN/IVH8mMKW9UqyRijXA1L9MQZNIcPrKugQHu4mhVRoXW4PBXq8VKnq0aI4/W3Mry
qQ5U60oOTg7ALp+J7tZtuXIUt7kjedH2zZS8qqjnpe+CtZOM1QFDSHuj9fTAJX5pvI8BOa46OQNy
Jieze4CAYOyMqQAYObMLzTmBRtOYx6WfaDMK8CrZ0BdB/94SRQzSHm+8rTRrorSGF/YSxbfqSdm7
CwxWasV0Uoo4XaNsvVRudSLS9wvOzmsuFVuunSaPzk5ahFvYC+YOU7nXQbu8S1q19qCsEmBds295
Gbtn0doyRFfCXcLtRMliKn27Jt1Be8/SrEM8G7d3jqrkdxSsjyjdTV+J02AbzqF51Wc33Wh2C2FU
Ns66gI3jq02Pi0+v3Jukr/NtlI/9ynYCdU2sqGSfUT2gF/EBMt6XMC/2A3qWZHpxk2EEqMuyadSg
exzTt4hpwRElzBWJrcdwGv/ogvia5sqpq22cMoslg0xuJP6G0n3NieOC4GfJ7eRo6WVelqOp+zpU
gbK3XAVoSnvAHT54deZ81cueCIW+HvYQF6xDZNXmkeV2OFYdHIq629XmH0FuWZfSqvsHIr9GP5H4
mQbwsDehQ5NoLpglMGBKAVoaV3VQrGcSzUtfIepkh3FL9cJKJmcU/zP8WGdpDqmQDXvmDdPShplC
ZVswpNrFxNp4keJeKkd5LiEf0qV5c7I+OdZEatP2yQgEAYkKhs25xlA5NuEI2RFpjvQtt9QMLyHp
/FV2A7LvgKHpbNiPcdo8yFKSGN682XpPRTIDvxyaewDV4ZXwHY8hqXmq67Jd92Bxg1Ij75U8wFPe
ENlE15IwXC3jL0hpNTex5u5mCJzuTENA9MhAQlPDF1dJe58nInpTs0BuMKm2XuA6mV8P1hdDS18W
nEVpJ9YX8JTdaqmRGgfPcpoDQgU0n7C0DvIkgvgtpLoi3qoyvTBW77D1P+qE2q0DZii3lkn0MpSp
J2nRCAwgYrYaKW5DYzXb2Kr+6ENt44LYwpATHTD0HFWcWyG9ecKM6rvMYRfV961FpqRqHhInfqYh
B4iYyK0KjsXKtgexCqeQDK3BfUFgu9IUMlFhSZnebJU+5qivk1VuImCVG1ul5hzkk9NPJ6E7B8Gb
vsW9at8EWWjt9NySfuxOF1vK9MZNjT71rNJ9TVr3vnXb+nnMQFCX9kujVE9JW9g79CXuVXerbWOF
hN2b2hc85hXaPnisfSweS3XUCRiU82Z2I0LCoogzX6oSEdbmDb7jqd+7nR0ds8CyANGE45egzo4p
4aVI5ZKHWQuIz2s0HmzSajNN4sep3G9dpEM4UZt1GepfdVdRj4rhpufAKfStSwNedcL5lDSYndOs
GidscWN4aDKn31lTeltyHD/20yiuJtGtQSOTLfyve5eKfjVLW9xV3Pw9kKJ6SyLgnuzDSxx8tdN4
8HkDsH5BgQo1/IuRGoS+43AMMJ2CR2yOp6vSQLnikBH5quxysg5tb+DE7KrKoejwCelqsWFjPWVj
O8E2NkjNiZ2tVr2jOjcewoCCaEjyBF606L2qLS/RWHpsLF7eFvEbCKXQD+lpG/Xk3nccONZF38Qo
yJL41WKyBP2uIUJyBipSNFqwrac/RtBYaMolZwai67aZMmJfbp3aXfdWf57JcgOF0VAWEo07QIQo
Ltown2iZxBtTMZtDR1CfV0aS9uY4WjeldUPwp7UdFAowXeldHkytO6eNu3ZHeq6qwKgkFQW/mpr3
mmdGWrgp3Wx4A00u+FSScCPLVs5QTFX0VzCMkfW31CtLeJx7T0UB/jmFRKA18R1SNPKMhyotXwq9
zeHRgevRYdUmMGfKeZ/oFi6+ULtP7WkVdYaR4FHUvtB9wDOpbvQB8qlJ1mo3GAd7jLNnglCPsTtY
u5gAMX4Gd4VxsvvWMA+wp61dPGpOtAuDrybB7aKeVY+dV/iEiZ0Jh8uXgt7yGoP+dzGJfZ1Swinb
pARUECXVxZgQGLpWdSCx3Orbx7Ept4PFeVDpHzHgHrVZP/SINcgejB4U1NGbKif+rS59QRbOlih0
mqHDPKyAyyrYOmsdQkw2KBt0085A61yny4q1xkuSpuScUOe3fS4yb4r6c5vcBQPLXjj4fTTCzSOB
193B/3kv6YcPPWHwgXE/uPWXGRmkdMhRLJKFcnobyTsElH43vlXAVzwoZSheRkaWjnbfZiPV2nSs
tDqh2JhWWpV4UIw2Zqh+Ye1svEE7kI/F7TB30s3Jdux9UzzWNkKdyAopfZ1LED/2aVPxJou91TV3
RsXKkzd7xe23WvLAS6b7df40N3a5Zyb7xrzmbIlDWevZ2qleLQa6mCdfCBQ3V32Tbi1xGdVyp/N0
fmu7tsWZUVjnIAz2UMtpo8+p7wxJda8MIGOqiWFwEc1ibwehQ5Cia2bs4kCE2eE6uQo7G/uio6cs
DC49K1yitx1StT/iHHpBMgUn2205+BBXjbJrfMza3J9FWfqkiPvqOLgmwbkdgB69xvanR5y/Cdkm
vjawrwpL26pXLYAvE1AZH3VZRaZjGH1zBAOEZNJwfgYyvJmKwg9mYi+YhYyK11oCOcIY6j4QXvj7
OrXvmKMBKPOYHGdbvYIeGYjyUR3Y0engxxFxAgNg2iDkVhhM6baJbQS+7B7bGbQggR0cVholPQpO
Gy+DGqJu6SenWjmD1j9nmaHstEBx7/PxubaF+6KW0fBQW1QKQafRg2K+cq2MvqIujiTsdYt5egsJ
ChgQIex2Kow9egL1OBSMddC835IGTZEIT8++a6Lc3Odle6NzNLzy6jc+gyWo8yopxJMZyf1QKuGp
nqtsY9jRa6Ln833uDsmeof58zR1O7KsIA8gbAihi6Gf44ylHLwhqJsys95gGhGlJemYScBycTtyf
bgjxxxyAQetVMezzoC7uVbWzDroylWTvklqpGLB/W3sId7w+4RLQcMpHAhcaQ2su9owtTUtBaeMV
YsVw1OQcxsI9EosHkNwaCVyutRt0+dWus+fqGit8SKFg4IYoBKVpZcdj/yaRImzjQnC6seB4+Upd
pPua8/cmbetXUJtiVfZRfQwMsB6GiS05Nqvu++S07rte9aM3kEFOzScZNnqksYub2gkxJmt9QYY4
cQEXNdSSx1HoxP3q2kQpAObIeY5Lwnn5/GZ6SQy86Rxdqie9nNWHiQRX0PFNlJ0NXckvMcOYN7co
Zl+NsX3OhiIucapmh7Ck2GOMaQfntDAUcswxcrAbBwNTlli5R4k8HO3W1Tl4lCNO+6nq1U1ZmyhM
S9ZmP8YOsNG7XN93QeD4WR5/tRtp+zyP/Rln+pNtAGXPOedjKk3Fd1XNq3HBCPRnWrkBKH6lL/ZU
HVq/9EAH9r3MZL1RRf6W0Vhq43nY2JBKgZuni4CAn+NVzxWdKZbBmCqeOSbkTPqbcng2iavXpElI
MXMojL5d04FhS+t8hTzhKXaK8ESCmLFROv0hiiZjU0ZN9hQY8oDBvl3z838JjbBZ56O1sgOcBBNM
32OugqDKKk7v1OvmvptqGCxgBeqNLYZka2ZMpCx9vlpji6/OzbXrnLRfOiQEZyra6dpomHnXkZLe
9Zz/NmT+Zuc5Mdxt7Ub2KQunY1oArOvFUOyX47gPe0bc8pBO4PBjDLiRMocXN0rds8b+rE42tIRI
mF+5i6XX2ymjXRFpHom6fc+Q1k5ReOvGVgNIc7ZrKlQ6nZO50sjU0Bd3t1f3U3oizqLdGXFXXJo+
I15SycQT+0B9PxR64LFl0KSeWiMMt/3AZA4tUJKD8FaS6NuEaZDJdCuGm8p101vO7tBpEJJ+H4kw
vxeN0R5CocmVcBXbS2tCmkVcOztFadQbVXGCO/xPNqH0qbFZVEAclAM42Kyy0kMfZ22yNj3l88w4
Tx2p1woHZ7bPbpPV27ZNpn0i5vHbLEyypnpavSuSDfLXOKDS7wtSLRV0J1+IAZKPPzr6/dTLxxqB
236I3OYJRn0FpKKlsQEP7myiGwfBWiclIIzRPCpCVTbqNPUvwZjGRyGmecN56SSdvHrpZqmdraoH
NgDJEznonJtPDiQOXwyKcglGJSfjpK9eLDtwThyoq8TXGlD3mpJNzZobDcihyuX8ThYh/fhAh2PX
zqNzHFLHvNTj1CNKiIt1rVX0fsAbnOo4LI4Rdg36TcjaW3fKTgTMFqTEGmKA21EM73mKyZscRe3R
yobqJZ1C5xoozrRLQdndzGMBr4nMvB5psk0/YW4WiA5YSKa6ci7loyvTfJuZOJEJI0c2lKNxoKLv
Ive7onCEoPjKqDyj6jx1Yngn9JlhMYSOmXfMvovCibGJYlWXybHFti6Ur2PcMLBXSsM80n81zoBy
GqbDJYQifW6S9WxG9h9amo0Em1TYNupELS85rLxTNVEKUyvgo8KmgBwwd65Vq5G021r6V61Ww70y
aOYaQsK8Gc1CO5MYYl+RDFQvCkmjZ/gZgumO7M4TxB+YdpV8lF0c3CCRvU2Ymz8aeD/A0MvJ9gIE
A9mqMzPnmkV6vA9qWFimXfAj0cgjncNy87UIinwTVwOJ0NlU0QjmqP/YJWbWrNR6DpiqdCI8DQbU
/4a5+D1JKGi7ZNfCligWTqTDKH9rxsgq3DabvT4Z7Hc5sS6sOltWL9UUhOUFg7BEs2bnBLf0hX0N
bKhYtPmLCrZe5azHxnDebFfTFzZeW5L1UrigKfPe2sBIM89FV8hHMdIh98MWZ4MipLbvoqn0FJxl
60iQNIA4dnpkX6ecN/AGrqwwUf/0f/yjufb/j2Z+RsH//dD7/8zfm69vcfL2Ew6fP/Ln1BuakAMt
UCyuHFxDCL/+a+otxL/sBXVqC4My70/83L+n3kL7F31HrMSLzXyBLzMq/y/InPMvJGEg1LF+oiQD
kvdPpt4/q96wqOqw7TTkdUioNV3VP6je5kiNkqmDA2lDStspdaC8KJ3IP9NofxgbLpcBWI0ATKBD
Q/j+QfdWuL2GrAXLVhoU9p7gjGptFTT9LH0aniZDfBv0odr1jZ6vq7aYLrizqx3jmPTNGjN5suY+
THxZxJxkTIZocyb7VYBF8xN73GLi+M+c8cevwaSRz0GwAIekj3PzGLt9q6cQX4Bit9uR1ix6M8RA
x06O38MoC06x0/e+JJbgk7nqx8n28guZiBwt11iIUOZHvW6RaICSnBS7GyK4u4Hw4yeZD+qahaXZ
zJ2N3hIi5lseAKXNIlU+lUnUPokuoea1mrWW9dMnKoJfPBq4N1ArYrrjcdM+jJiTSIMx0RHvPDU6
QU2jojKn4FD4/peX5RdihV9d5ge4eXn+lmf+Z61C3WoyFy2eRwRCOGvkUHumOTSb/8FVeF9Ql7hA
gxcO2F+VvKVVFbVwIIDH2UwbPqqUjaMGX39/kV885YtFSkVwjSJFfMRjM7YcHDeNJ9QVgXESrMf+
BHj3Tge26xt45LzMFdn69xddfp+fnllWEAeFrI73AQf9x9k4FuigkH2gL7qOV7os8WV2OMgApghf
9bIIVjZZVRsGJ8jBMPV/+f3V/3b3lquzguAi0cCKiA/ih5lMOTwzSLmsPruYTKwvFmX13e8vwnL4
8UsSaABxTSxcddvCg/bz7QsrbeBtXAQ0pTL5gxkNp4T97ZDORkYvOwyTl8BF0SL0ojk1NOK3s54L
1pg587Ou/e7qo3ytkIpg+FFDQsChKA+vYaeZuywwh2OEqGfp4yWbNE6RxgV8I6KAxhpM8ZRcC21e
ztFzZ70EyNHjlZKq7dbJWxNVfdLHtLAtBmqpLnqIhqHaPXbNFK9plOnHtjGz62jUg5cwvH5J03Le
JgkN9EBkyR92LZSHxCynTc8815+4zZOXsiivk9pC1E7j/ZQ1jN+MiSONWdE7M+rs+xS21ffOTE5M
xgP6e44BV0MNyjV+jAD7WNlSBIyJfVSHzD0YtZVpK4Y/M3V11h1y/vQhCobkseX9r1ehEk8tkDaL
8S2/VI7GstIgaiUDbLbiqbdl45UxUlevGoV9kzAx8pik4IoncWyjBBPFUBXqwSZs2woUfEGED4KD
J4Qkkx8nuesrcybOaui0jZ+1/fwWasRziaZtB4/2l5F5pGrN6wZI9N2U6/1za2TOOqvjaqUnCGB8
cBo7x+pQLpYZ0Y0TEDq9TYydLYtkb0PaxPwLaeuAkyBBIzk+R2XTry1jmQ9XEJAqFvEVu7S2bxgz
7ZMElPM8OP2+E121TUsm31o7uatIupivLWKiNah6W5CCG0KbXJ8IC3lJQFkDapPWWqplv6NFrPr6
MKyCPrifOuUuBHxKUJtK9iKtzLpjDh63xU1nam9EaMLOVmmXWkEldo3SM/II0+5G4kYD7glJJs1o
v6FlOiSJEqwVBiOvdid3hhVoHnEh6wYiWl50N5FhCK/DX5xpDSRQ9djF+tcu50AWCpODf3tHL49p
YRhXe5Sg7sVCoYswUuj7osyOUZmewauSs2sb/U6o+quT7LC2vqNTvmmV7ksRyoZphDwEavFs0jHa
A7IGncYQZK3lZu9jKBlWA+hzDym9jphF6xEdI7Nexw1g1X4ki2ApZM25WpFHQtNR6Pcl5p2d0iTq
zu3c0CcMrNsgHlgFk7w6k7nM4f8vd2eyXDeurOsn4gn2JKarkxZl2bJsuZsw3LLvwfbpz7ccZ9eW
UCXrFoZ34IkiDEEgEkhk/o07HIrU4b2Zv6YuYB96ygSUWUHhtUWB0Znd58NrN7ZsqtXiPIQIqNPh
3e6xVLbPaTfFd3HPwwLe6FW2jtMthbzpWBc0nPH7uvDWERUj9z5mFQp7U4sgGUoGJlp4w3Q9NM7N
2s3XdLw+DzwbrsOs/lRPyHI2WHXmW/3WqJ3wQeBifWeXpvg8jR2la7N809VS3NWVt2KI2UFRN5Aj
s/vpB0KNu9W5eL957R1ufVd1kf2Ixy3eDaj5HdJL05qWXM9zKHlobPcVFPLyJi5YNGF9mTJ6EIG9
Ahmq14NRh9+2sL22BosiAIkLbwOk/eQ7yZMcM7atP07hTJS5bvU98dar0glu6IjT7xPNJ9Dx7Ucj
W34Y8PGOzZwiFwY00Z2D7fWwGN+N1OGtW4sUJbDcWd/wCqx27bwiilpZ+Q4ooNxJGRunxR++xVDA
d5WfXs0i/WI46Zum6T+GWdrd+kEpT0Y1EKuX83D1zraHrq0olvxqzajYdoG4Kiz6d61vHN1lfWtt
5dnqQDU0Bvw3yhaXcCovheFwjzmbx9GAlR6qsJs9ICPby2ju8m95vkZjMDqRl4wbBqDr16nDaZWC
ARuFT9y048cezZVdMayfRxG8HseKJ/csMvrCHrAAp3a/0bi4YCewX8zM9KEe8k/rzFvuz9fWb9WC
J1czhDQHFo0NbQdwjSq6gcL1EthJIo+D69XvbTcR1S7zsgIoUkOltOlc633rVdar3F3bvdXK/jhW
LbYHdj0lXFwCzWDgO8u5b43W2Hk2BTv+K43mI9xR5wdgjeXw5zmTc/7tqhXARsnWcfi4AAuVqxZ+
oFmgUtceBZ6C66kc55Z+l4cz+g6UqEj2MdzREYy718O6G4vYv5771R/PwqePdWyLqtsOU2N3McLH
Mr0Pa6qnnPX+tu7Lqmm+zcMovsYlz4GTNZj1cZ7k/H6cm+FX4naNiwSfYZjXQ0l/DMzQuH5ZM5F+
M7LNTCD/r5L8sE5iUE+j196KXFZfYawb43Gpfe97vfJ6yJD+o1Ve4R952IKw+hWURvF1dFufMl8T
Sn5xjgbVgTYtAr7rb4vQKVuqb4SM/UYaZn9neknL5TOlSLGsqZHdNQ2ixuj40ESZYiCfqDXSzYqA
ueOMum5pO+xQ1KazYIxx8Tpxl/AeMY0tv8L6ATTCMifL19SYEXkNRn/7Oo8lnbYx8CiPp6YTj0ez
A6J0wMnDDA/CnVFYXYO5p2ZGVjnshqoOghP+n833GOReiyK2YRsHJBA4jN1YVm9CF7vqfYka6YM3
AFeinSGLOyBuDpejN+Fd3BnhEu6S0havDDQGAl5fC5XlFu0FNKBj05uRdJhDn66TOd07fhNUh6zs
QcrPdoAYI09IarCVmcbVoSj66jaz8wm/YL930p20MW+MgFbP4tjDKl/2lZnl+amFsVLv5jovPi4B
FfZDBjoZUygJgPEQ2DnQ/Tip7PyEl2y13tD7FdWp92R8ocViI1DQMkaXOo0HqAUuJeoz7Yzyk9/5
+Q8zWW0UYQAExztqcskPijs4LpVx0iGeMK2NOND/zH662FWUu2oCiWS3S0nLBOsPcp20coMru7s4
VfXmjJ8EXAB3pUqWAHDi3/RlXAvbv8GJsOuOo8119xpZnKrACgQcwbKr3HqwIrrSYDHQg176+MzW
aIrDNFDsO4AFz875ZE/bBxEidH0QPLA/GgPeHxiu08Y6ZkHmRrnfuf1hKS1n+Q2SIdkT5GUoAS/j
Q1+bXCtNEC/vAJgWxSHlRmsRsJptSR27Ct52dmqWh6RIYI0vBZXffetRfEUNYrCONJJt7EHMxKQj
6PggGFdoyEA3qzBBbzco+nd+k8lPqWUZb31rWz4xJKK2RZoX30fenl+7tVy+2mvn3bHt+w7J+Mwb
rxGPXWigJfn0ZnU6jFbGrUJJ3BovttOt7wafkw5U1G7KRY+M5xxMaPGiimXuc7lt6O7ig3GTjTOd
jLIY5u9D5nFAQ+qUXO90ntJj5Vk9dW9j8u4zEN/+rjQa8sFsQjDixDUU+AcPXeGPhhGW8d7L+jHj
ibxNr8Jkzr8ayLLEh8XHLmPnWgt4OcgexgcLqe1lv7bWMuGT1k3hrqlSKnFG0tgRHVxZvAms0d4v
iUG77fJSeFUXoBC5kwEX77tZAp2p8LiXFxwuhnUCCP0Jz0p3pIw6hF9mXFrZ7nYAqFcGxfSmSYoZ
YlkmCu9qkJUo9m48wtLqC0d8QjE0L28sf7PHKE9Hlyxl8+k/irDJ6cqM5nImuQq/em6/PKyUl/2T
ZQGZIteoHXniqPA+VGtuTqcJwm5xtRr5xiE2SqR/pb8BlR3W4Ee5+sURPca1u1m2xng9Yxv7cROl
7UeC3ZEdLT4YvWnPTMtocXOx7bYFTiDiybQGDyv7cL4GpCY8gM89UAhMbNc3kJ0hR6RrgaNmIONy
L80JIyjaWmuxA9e6Vfu1L+m5GoWxYbbHx/vBGQt2rG15BdNJ7eBeIXrkgladkvS4Bs5w55WWG76e
nNocrwrPj18DEnNhCJcF6gSDnWPLYdbk0DuHhlJxbCnUvBde5r4v5wvWB23IMDuk4VLQUAy6+Y0g
z/tm29SJd6Of9j/MVW5vrWpC64i9Nn3EY9Z547qx3WPqayXfJo8O9+qBzqLZExb5QcwzRaA1N4YM
yCXP1AuIJ0YMCprVh6AJaEV1nrvUgIfBPN10SFPRxinT+VvatAYddBT1PYCs9nAQfg2czMcF6L5u
NsfZ9+NoJDsH4Vd6FjhKvh47AxkXH7hDjj63TcN7KcRyXdjozGGA7U1y33dr/xl48AaASeZdx7ul
bB9WO0P6ZbJKiv71zK8/ry0MZRK6kQ6MNcj4u90tdOhsv4Hq6RjTHWaAxk/hGSMtYBs1tMOS4+wU
NgmXJiK63hezShp57JAn/1hx6Be71Oym5tj38P52snZ80se5Gr916ZxNJ38NO3fnuwnk0gRb1xkx
0Kx4mOqWH2PbTKZbrjFn1uxgIHblLknxUPLIwXqBCEvPoddOb+irZPcFZk/W3vYaHw382hxw70Fq
mC68hZnRLiF12c6FO5VfnWRYTslsZuz2hK6yIWBg7CqaIA/SA53Nqw0+6ZHzgjaALR2rQqTZAEpb
jG3Y7osthGe3tVS+4IeK7ditdMztzMA/txm25n5mE7CJLm8v1Afe2/E830t/dIDihVV1N6PAR37B
RRoABTRo8M8+zzystsvyWwpGF+gZKBccJYZ++FAMfvjGyXOXzx40NL/COsVsCCBLiokXHsNv7b4I
hl2xLCheC69peHMlcc+xuaTrt3ayB8R+gq34KCfJ22sJJDe4YUwurZhponlW02hN34MHdnmd5CkN
E8tf6J4Z000VjKV3M5th97qgznLfL7WdH23A6rglcHalWBG5ZXyqgKMj/L6UcEfhAobvuBoAiBRh
MgD5QZJPnDJ/hhdgGCOkRjMgECykVb4uy4zSXz2WQ/iRh1w2HOIQ056HIXbs+kzvKYmC2Yo/T3aT
F3vkxZIFyCESskcKrfIduBC0tkcE2PyPYTi64czXqbcZWOt0aaGZSKjmKKgPJ2nZ8SdPutzKyJHN
b8vRKwCgkzCMMBGkbDBIkhP7mKTtykEWxMAuZe0+O8GUidOar6u4bedhMwDSgvPd0Wy2Lo/ywL4d
UA7zDsmWgmKvwgGcncMPsC2mLHWq7aV7By+MhhAu4OlPMP1cenOFgCagmhQdF5/8bQTa2o/JUQxu
+TMtcHxGRrpL/B2a/HmUJpVs37gS5xGMkjJ4pr9z93/Vnfn/k3VI1erRM+biXfzEXPhD9lPWX6vH
Msq//8d/aIeYNvCUQzbSo4VGv+M/DZgL7fCit4QHN40WC27RX7RD2/kfdEsgHVHWhH1kBTyT/q8B
E/6Py88gJOK6KDyXQfQbMOwu5CVp7/hK4wUi5NpsZbNEcY0ifPDVWJ0XuP9PS7N/jayKViyZb/VY
bc1RKufvTlHAREy+PFreF2v2/x360j95xMNq88WIodgukcxhQmeddV841bTXG/xSXX80OORQgelf
PkcB4qwHZDfelEX8kq7Yc4ui1KlFaxQhVvZz5AXjK2GVNHpLSFt6M1eaC1ScyqYfmTn6JjHEeKM+
NkLULzzNn5v65eeP1gUKh2N29jBFzQrVIw9FCUwE7wa9uSvP/SSD0xnyEaMuoQjpt318IwrcJPRG
vxQbHs19jdfMBxU3RkXYRmFYHlPxksrQ057df/fihTP4aGiwadMSF+sUlXZj2tdTDcCBSlFedF+x
rt94SpFuwMWHG3RDcRG4sd6fpATuEkISrtdljOps/pl6lPya4YfW0KoZ9yVNBZvooNVgtSJ+6211
ec5sDDff6I2vhK+QfRzksmXq0rgdLP84QELWG1oJXgvWQk3rZoy6IFgxj5j6+s7d5KQ5cyV8oT+a
wdh1YwQZLL/H1s+95gX4UhP2Ekn/rdf9tZVUg/cEGZDUNBom3/ViN9R068p4e4HG+tzgl58/2qdt
uyU+SgNj1EPm7Q4rshTf0Lspvv554S8r8E9zV+I3pd7ityBiIjvBPBG5iZl+kFNV6IeIlTTMy8x/
1Rf+7yopsRyOU08rJx1pJ5nySsimu7LGtNELK1cJZ3uVvc3+xDan93DRsZ1phz3m4c+L9Nw3UGLW
L6Fx4JgpI3/KMqBIVXfbe+4L2p3PDK7K3fM4CT2yQdpqgbiNe7OJCko0LyAonhtcCdnQg17uj7iU
GhXPRoxJxveGUV1rLYuKOVhMmDqDN7AseZrfWGFtnqgmvCTu+9zUlZjNQtxPkhn8Zd3GWXbV5Rmq
HBkSOwe92Su37rzC5BlMlqYeevs45tj/yW78rjf45Y96FLUlb0nKL5WMWscXn/FmWz+1m2Wf9EZX
ghYLW5TLMO6O2nQc9zPuVjCvu7s/D/4UjfBXnKpKwFic8vanph3lvTf/6krPvqnbDd+DtUOzuILz
XpxE7XiaK6UE7uy33RC6XCrmlJzTJf21bPlLanbPbSElbvvMTmo5E7dlON8AL3rv2u27P6/SM0Or
dtPzOOd924YyElP6igraea3+nU3DXx9AlYoF0lUzdkLS4yNqU43GZ69fZ71z8rf0x6ONiWITeugm
USVHs7gFAA33f7bbj3qrosTsaMXgsvNkiJBEALgIFP0lc5Dn1luJVs9GIciUNn7FaBlR8T1gSnTQ
m/TlVz5akhretJ3WRh/VZfBmXLKHJnzJDOO5WSuBuvCoNPJ2Y9bSoPxi+u+x3tDMJC/AwMfzNlO7
X6te9lFnCIAc1JTHvnzQWxMlKt0kSdItWPuozLuTHy+4br/UKnxuTZSglDmgkcJY+otr50cEO46U
vl7A4T0ztAo5a9q2mZ2MWcvUuq1keZX3rt5dpyrMe7iJrbFn0aJq7R9zsUI8nzVnreS+Gy4cVFGz
PoKtsc+SFAUHza39W/n40dbOhBlvFvKcURI0X4Ul77sy08x6VSOltl8Xo0naPlpSNzjOTdFdIeNQ
HLU2oApLa23bTzuQ4pHjdah2VwdUcjQ/pRKUEwjTvqqLPvLaGgvKwPghgu2X3rSVmPQuKAYHWbTI
QlUPfPXbvPl3UMS/rgVV0byhgeRTSe0j1oae508Ek/XuhN+y0492SeuE3hBe1hoyya5xvlMs0PuK
qsxQOARJDcmujxBA/QFlwNs58/BNa6lV45N1Xvp8RDwqogtd7mQ1/owtd683thKSKIAH4NXyAfNS
+0oG4I7LfyfI+tdnVAWH/aG1qCiWfdTMaGH0Pg1T5Gf+PO3LNfsPjzlVlRsCvrXQj+ARNCJ0tRu7
EqdngVz7z6qyPYQNc/wH/vyrnjlqzcvPH+2ZFRLIRWW3j6BR34J6/gId/15vaCU+RVKs7TKw+EPr
rzvR0smAaGLpbXaqr08mjhi6KRdpcSWL+uyHw5t1GvTKm6Zyac6boPlZkUhsK0ImYTVDjL5oZOgt
i3JvNvmyVUsMSHG11mOCYI4Tv4QF/uePGQgFQ12huJxsGddEizzAbkFLE3qO/UFn3kgDP11wEs5x
AHrZU78L98PyjmT2oDeyEqWD2IziIqYS9S28tdbbNcELhiXPLYiSxybmBNbFgh+w+v64k37wvimx
6PzztC8p69+jlB7A0wUxJ2RzfRpeUWx1BSAM9ELo6Pq113yIRy94+PNvee5PuPz8UYCKvpMBNIg+
ysGvFv5FPfz/Gkb/j0Zl/znCAhXiZaclj51AIGg0dYdpqRHz0Sv4/k3zvRg4t6QddpE5/BhMTGhy
zV2oxKa5+YPZbMzZHapXnVtcZy127XpLrUQmJAq49U3AUqOjgfpubMKK1kvh4B88/Y61OwNty0iz
ggmqaYde2WEF3XGlNfULT+jxLhlFJuCyst5hHdDEdXYo++hFp6o4bthoGKcNK76E+QlkwiFbYq1S
YqCayrG40oSW3EWy9q5k6byyeHLqLYgSnMXg4Bfe+izI4h/y4R1io5rroQSkNaMzkHYs9QA4uQ1x
Cs8NrasBl6GnXxErwcQxM9bDqdY9VOwd1W7NoZXr0hw5kUBzdNFYFoflghlLLM2hlZDsEEAo5MoG
cTi+UTR+tU6p5gZRIjLLwVLnvtPB9s3te9eBSNs7ua03eqCEpEV/K8ByirMEQMbO6oP3g3jpMXi5
u/7hcgiUgAyWId2SkcJhMJV+d3JHisLrYjntzkWd+ce0reuyX4C2D3qHV6Bcoj1K6AXQSWIJTsPs
AtG2UHXQCqZAuUYL7OG7Zp37qOg3eL1oG0IvzvWKK1hYPt31HbIUcBOyLkJPParC7gzWVHPiSqyu
OSw/B1p61IwI0db2O5H5L2jRXob4pw+sxGrVZ8IaC4v13rrIL9FkqYyT3nIrsRoW1RjkCTm5CBJZ
HMxSiJNM4+XfOUD9de+rPkl4AM8x0kGcjZAad1XGk86fdJdcDdke8qQhii6yttzdC4gohwDdMr3D
V2UJ9lbQxQ6eJJG3xQHgJ2/F7U2vYBv4Ssy647YsQUoINUMYAYVrd/7yokvVM/vlol/9+IbmsV8A
AOb+FyXgVmyW+t66EmWDiKvWrvGVIB2r1Xbziq/K02jfYaTSNv/O+u6vDaNKYhvxEPjo43YcZsWe
jsWd7Ca9M1g1oowRT0hWbH5Zlu4mX/oDLd6j3oIoEYoPIsozkp04GCagy+SU1NVbvaGVCF0MCx9v
s+qj2RtKBPZKHPja0q6/6w2v3Kg5YAwvht1GgGbW/ZJ6yzXGFN5PvdGVCA3tWFQpkFGsIOyf6Md8
ghCkV8sOVNDRuknfBpffRcUQf/XxChzA+ettcE8JzywF+T177MKyFz9RfNm3NmpNWmuiMr7NafQb
F+ewqDFMOLRiATB8WFovnPR2jKoO3skQyRXBwVVkCO1YU3U1DbnedlENlaAAlci6E0P+ML/eKsSz
Ol+rqY3D9NNTq4FkmiD7Ropk2B97L4xGDD//vOSXLOsfLlDVkyZ1Ch+NxJ5Xf7kO3lurkx3sDxQ0
J3pl1iR3HXDKD/kkg/wIKlhiO+IMw6T5hykRDH4Eain4Vjziul+oBW97J4Br8+c/7Zmz/oJafHzW
Y4fcy2m4NLmkgBDSWmdUyzQfkp4avsKYhd1LBMm79QNsxA/klp+05q0Cj5ByWqqppTQlEJj6NWFu
ddh6FL30lsVVAnjahhXB6ZE3SIDysnkhEclJD2YQuMr9Gg8tvPuaZVmHFMeRiwy985LD5DPfU2W3
m+At0rplswDgvB7j+mGTtl6FSsUc+cD6OqTZOYyd+rikyY0Mh3u9r6nErkRTsgU+zXI7+YVdBfcJ
cvkL0fvckiiXK1LaKM31l9TXrMk04EANveY2sZ9Gz9AiqF4EPFUz0/tkT8EJ8V+9qFfRRWKsy82w
Zp4aiYuECEwlpLCl5ryVwCyppAOrC0gf7eSur+LboQi1qvQoqDxdkhInyWbKiJytmmIYKx1ey5b5
TWufOEpYkse49XZ5vwvRfClFV417CxjcSyaUz+wUFV0Ew9cLZvSYI7nEbzN4v/Fs6SWPjpLyZp0N
N+ySl+LJ4e561AJ2SB7qfU5VKsSFoow6BDf24MwxsoTez8rfNMsxjhKb2MPIESHKLrKD4h4m7W3d
Fpp7RYnMi3pZnaA7D4Iui9qYZH1I7vV2iq1sw7CffMrPbSRk/AGlsnt7cjSHVq9MeOazjAn6cMxf
xePwAZlUzfKFowTmMmDQ7oxEvTf1PzgDXnVVrZdLq/AhVIIKS/TEvFyyK99IbvCf0qsCqPChJhvC
YJFUMP2tOAZl9Rpu9Dut76iCh5ZtkHluFW1k5vLH0gevkw2uv97YSkzKi/uP2Ji2K6ZoS4zXoMo1
h1YKRQY0cuqtRKRVT2+DNr0X+EXozVqJx7BFcWVzOGCd0XxIXfPV5mvGo63EYyMm09mQMIiCznzo
TAOBDhsWtd687acRKRd7zovLhQZ75bT2DI7FoGY/5Lcdz6PWk+c1XZUXGF4UTWhglmaJT0YwD3rJ
pio5ZsUelJiee8Fz4yvUd9+kdFy1VkXFD+EHCOQc4YtoMZLPU2i+q41SC4EeqPghaKiTIzauHNsb
sl2OHvkumZBH1Zu4ksS67eLLKbXJTwxR7nGdFLsW0V+9wZXIJH+wnCz32sgf63ehFO9lunzWG1qJ
zJSjKc2QaojmyR/2eVgfVr+P9fa4CiEKRjuHy802bDeYkq4oxp1fyaPezJXoDIwSe81L8RkuLWLl
9qEKLc2PqcQmCozlavQU5LwBGUaai3A4TVBQehNXLsw5lrMsvLWL4qIcdt4i7rpu0Cy1qEiiGg7k
EEP9jsbRASKPvVOWmXqgnEAFE/mZ3W4XCYEIhaBT4uYPGCfrXWwqlmgqihrCLVmE76L/igfhOyuZ
tFAhkFqfHrWJZfs+HrJ0y3F0w6MSKxbXlJ3eJlfhRFlppPHUoMcFHxRDhPS7N0MO/vNWuQT4P1Ra
VDgRgmB5uaXgwsZlzj5wgo33+OQlUUx2W+FfhQr84c+/6ZlcX0UTicV247R12yiOu6tgnd7nVq7X
b1Gl32b0GfzqUt42urTayXRMDsbSOXrRpKKJ0tILtph7I0o775VnOmcUOzWHVgIV/IZjlCW8t6W5
eBq06Y9swtpHb8GV1BavtsGXAZ4/QV/iDjfdrYnQOr7QIH2632s371zpAiZCjtOA9F/KvbF6WmUP
XwUTbah9G2HDophl/irc+tdlmms9Cv0Lmfdx8Y3KtuHVnbgUa3IUY5rhprE1aZJYZzwdPPHxdWpb
Tt1RjvkhKLu7zRN6fTmsrp8O3pubV65mDlg7cKjuIRhpGl919okvlPzWQZcO9T8OdNelVhMYmbUf
aH5rbXFkQp9OvBT1NhXp5RJ1XEzi5AP6AQ96E1cuUd7eDlqIRht1mXg3tcG5m7sPekOrgWnbdg2e
teccrHe11eyLKdQKS1jlTxckD+lTbi6tp7ICVhnOpoUjS6pXIMP98+nowmgF2h5zG422cQWb4idW
Wx+11kTFES195TcVPpBRjhoOPjV7I1/01kTFEZWyg8cqEwq0Mmj2S5pZu0R2ettERRJZJm520mZ/
T2b52anGV27iat37fug9Xe1+Rfl+NSj+Cqc6iLa6n7ZY652CMvTToe0u72wwd2RC+AV8c3DXONpN
VmiOrkSlhaeVgJB4UcPcrBNqYa/XHs0zvY2ixCVcdBuzUjL+xH4r7PQKbS3NkZWwDNxRWDmKHVHR
tfN1O8h55zeYb+rNW4lMgeIoBjZsFOGP2G5uN4vVXWkNrcKJ4hJZQjRdKNJ6+Qmd57eiEFpvZV9F
E2316oOlBmwi8ubXshSnWujV9JATf7oHqwYRa2figA3ytj3Jbdiu0HSbtN6cvoocSjy7bURNe6Nf
vFdWa0RtmbzXW24lLhEDBOfYgdZAfhTBoexq9fVIQn6gxGVsTnmQDEROf7EDEJTfMM7Sm7USlNzB
aJUubJLE968ps9/Ept4ReFEqeZz3QAxAc8ngQ66Z/IwgTXsoM8zX9KatBKWwwka2NeGOUvy+QSLW
NV8CgV422t9fJ36gRCTlwhLSHn3grRO++6UCH/ulxAYwu5YjzpcngQbP3Wq6Tq/3t6gYIqrtcRhn
LBTS+3ddYt9iEaJ35KoIolT44Alj0UZ1E1Z7MItfSnRl9Y4uFUGETrS0sdEjUv34WNbY/gSrVs/A
V7FDXBVj3AzMe0CZ2RyCbiccBLy09o6KHgpkhuoUPoNQVbNf9eQ8yA7rjT+PfQn2f9g8KnwoSVOE
2VK3iVoT8ara7+8nJ/c/xuusd6j7SrzCMKls5FtbUtva2bmy+ZpP+Utllme2vq+ELAWFbF0tauVV
YCNd65TyZ5s1dr1P4lCm+6TosJtpGs0TwleCOIt73JMnYEVOPny0VvsWYWmtsigWI08PHznWbSIQ
Yo020ULzqXpUwLJJj+uD6fzT0Zusz+KBXRnVs+/8SrH/AgM0j3p1bl8FFllOTw+EQne0eiPWKfGS
f3bwrdULWxVa5JSd3wdWzdJgIHi2LXyMmyqf7/4cAJcr6R8CQMUVLQZCpttEtw9p15oOlKj2SMTN
em9pFVm0FdDDpMtLI50WiFbeneFMekeOiiwSPPxn36JURzs4r3fS7aYez7DthdvQfuZkUOFFteck
eZ2JJppHaRWMXKyvJSCF7LAs04RKbzA27ynKdrjaWeZDncvFII2oAhz9quImlU6Qn+pCipveTYyH
0HG6Zedxx77NJB6WRVj2PRpw5vJDGp7RnrgUh/iVRep6MxkdY03tFF8A5YseshaTh6dRUHdD61bW
Vkeb0930XXubN+KFckz4zC5SToZh3uqA8n0RNdzr6T7LkuTVkvTiBgH2DsjnVDb38A/jDCfIptS7
LFUgE4K7+NxlPU/7RuafXIShOQMRy9NLPVUwU7bMuK2VkziTF/5MRbtvGuO7VtCpQKZSNMh+Fgzt
2reg7ftNb0VUDBPaVXLKesZNlhLFc6KizPSSHhXCNMVW5mOzIM5mnoZvLzfwO55X1Re9BbkE4aNO
Yd2Mq0h8Ru+7/HCxXmyzH3ojX869RyNbSYHjXdKy1CYevPFNWOnx3nEkejpynOM/7MeNONfD0TDL
fTDq8bB9VwlUO/VNexkY2XPa4zqEr2ZgaXrLoQQqssIehhIMjd/gCQXVA4VlvSv8t/fKo5VO28yF
JMTmq70x2SdoVu9CxJyPWhNXEUzeOmSJbXfiXCSbdcD87G6qQ70Su68imHL8FGo/YHDXQGPZO/mi
fiG/fOZ6VcFLeD05wwL77RzUzsELkUDP3+stiFJJRkHZRuS45ksW+R7tkp2YP+uNrARjjv17OA3Y
mwSuh7CtHPK9Vcd6iANfRS65OEDg/pQHgIzN4RCOyFQjlVrqJRyOEpSAxePEED3WLJ6X3WD5kh7r
rcse9FZGCczFCwy/DFr/LKRT3NpNGb/vOuzX9UZXYhONWdsdFt87h3O1mzzr1OW25tBKep335bxs
0+SdLRPjleZL1m96t6QKYMpEGM5Yb/ln2WPTEv/oNs2sWsUvIW9uOugIMbIULZav1j02kKFekVBF
MCH3VRZ97HrnfJ7eYNB0O8x6PWScSJ/eC6uz5Z2VeN7Z7NIEKbG42s2Nr/mU+Z2uPjplk9rPXG+b
vXPlOe9Wmd/1g3evtf9s9aoMoYiYBUOTm5x7K4l6Vy9XVyFM85S3ITAJj8N7zbCfGcfruMQnRm/e
SlT2dpBbIF28M+dKegoMUx4kcvxakF9fBTENa+4MU0XoTAKOZ+BFiPtrLosSlfMMaNGrR+/cYrqD
5/Y+c/UOKhXAhAFKbm0Z3jmrFVaoX4/mUViuHlDZVzFMbWCIuBgZPZw9PMkvNhQmWZbe57SUgrJB
8XTADss7w1t61Yz5xwbHdq2dosogSTd106Ei6ocxzL/yZAzm/Tygya93qqhSSIWcO6RQLabetumV
w0PvusdvV2/ySnhuaehjMmR45wz9phyzvr1b+5oxZCn3ZlhOwAxsBm8SdPYtkF37+WJCpzd1JUJF
5ze5ZYXeeU5yFFFc7EGBYGRJrscM8VVNJIiXAS2w3j1XW3uYtn6Pt5Xew0eFMlFJDjuzKc3zEMd7
y4rPzmzrJeMqkGkFZD3DsTDP2QTjEted1BZ6F74KZGrR8yvrITHPndG9a+3yfVcZWkAaX8UxVXVa
Fm06bWe7sj8g04FcHnZSWhtFRTH5ztTKYAvXM8rU027LxMc5WN7qje09vZeLqp+2rkq3cww30qZ+
k03vhwJTer3hlfCsi3yxnTxYzv7o3/p1dRyEqZeQq9ClNW09RDS2BR8+8zod7L0sK80tqETmFhuF
28cLs+7QmJxX8R7Ksl5qqMog1VtvhYk1LufFa1MMvZLuJOOg0Susm8rlCR9SIFOWL+fRDHajLI91
Gmsd456KXPLFjImjFc7nuqXQR+ex2PWr+0lnn3gqcqnxqY2Z2HWcIUSDAvJum1GP9++pyKXYbrEV
wnvxTKH+EAzpucBpXW/WSlI7trifZlM6nbNh3V3cawxPqwDtqaClBtG5JbDi8Zz7GL2H8WmKf+rN
WYnIixle2mDMyQ7BccX3Au86bB09eg9s/qfHSdk41eKk5nierC44pKgVHJ1ZT0nAE0pYwvB3bAxh
x3M5ewccrG4TTc6TJ5RXpp+7S4Y7z3RunfH1MDYHkGhaN4OnopYmp8M6tGumc1fh4oJlxNkow19a
H1PFLHXz0pUrEtbn1AvOc28ckt7Xuhg8FbMUiilEWZoduLgoHpRY/51SUxpa94Knwpa8Jbdkb1oj
wDNnOhpCeJjjSuugtyxKXFZdjtCpuYznrDbut3w+ZYX/TW9o5b4MUD1YPDMfz5ZRnGO7fhtu5Qe9
oZXIXF14T5knxzM6WXexLT7YtR4eH/v1p2GJlOc08oQYz21RXpXzeh1oKrZ4oRKUQ56uy2ww6xIf
vF0d2DdJGXzXWxElKq0yj2GCtePZ9j8l5ny06kwrE8Ti++mC1LLEZt4XjAwlfqvGKyz/XkgeLpvs
771DTHGeDm3XpYsnxzyesSFdxTGo+gDL1ri3Pyc0uv1dMLi5Xp3JUxFMi5yx0xUjh7mT3djIZkqc
TLXWXkUw5aMrUlQP5FkU7T6GU2D2tubQSnjGm9OuduPK85rP8cNgttkrfBH/l7NvW5IUx7L9lbZ6
p0cCcTs21Q+Au+Nxj4y8Vb7I8hKJQIBAICH4+rOips9MF11jdQyzKrOMjAw5IbQv2nvttY4xtiB+
/XH/o2iMEYS8+Rp0gmTgDo5vA6fWYyF/D2KKhW1ME9bwuP0bgUJayKo+5nHjnZEGhCVLAD72K0Sw
L0E63YEZ8nzsZe6MVKH3Ck5pb7puU5rFmpeDjPNjS+9sdJNoggWLmK/Rl8SeAnVw2Z2BxpFr0qGt
Z0g0enkYN1dn+IdDT7xHKqVxA++H8sbVeDHYWpoSHD9/hZx589V/Yvx7qFLAnIXOI3ajhmrj7QIr
Kr2omY5FzT1WqXMRlKPbeLrqJvwQrEmXQZbOHLPKPVoJolYjAVJ+vlYemtFG1x8GAVXoY3u+M0pg
J4IUvGHTNYEAbRPHZePCQ6XIcA9WEiJuagvxt+tG25cGUpPhm/jvscfemaTnAkg9QMPp2ln/J23o
F2XosXoh4JQ7PzUnOmnaebr66jV0spCQaD321DuTDFsz+nzGZnOIKgOicQa3ybG4uUckLevqD/rt
QFfdtJSRkfoUJvP0F841/nPr2SOSUq+nJgYrA0JnE9wsQCx/HYcuhK60rEd2mr2polkwgl752Pvd
Y5TICnUHOw3TVVRky4YE6uBQs/kL+Mf/4gv2EKVuHpmX2Ha69t42nIeoGYq47/pj14o9REl6s+si
jeMDmSBy19IYUVofJA8O9xAlgYFw4U9aX1MKBT3RdZCFbI9RiIV7kFLY+yBU90d9VRCQ75vnuope
Dp38PTypcuPMMI+jr4G02ZIGP6RQxyoUe5zQLGqn+wZLa4URJTjLLFrMX80S/m9HZWexy+SWZgBb
87XzPF1opUkRtcdo5sM9Imhpqaq3gekrpSDCacndPKljAWmPBgqSIFmsUfqarEkBwdKs7451xMM9
GmiBSvrgsU5fa8XP2/DqE37Mh+3xQMQl4NuGWuuV+kEB5oA8mQ/es/Z4oGirfQivmvGqZZ+Z1GXJ
0B9LiPaURmunJMaTtvHaqar6nCyuftpI5X87ZDjs7WD+SwM1VSLhkDobrxXIWMKWZ507mBLtEUHJ
vIreSCy9JGIu5GqaPB4Gd/AE7qKoMsoDmy1WH2lzkcqUgIYfqtRCi/SPewIOv6pKq7ZDrPPnApov
fSkMYMTHdnyX4A5v82bB1ldXCjQQUrnnZDjW0Av3qKB66cKaE9cAqkKBFuZ9u3zspq07Rqgc7oFB
cCecTwLr23mhxbjJL8ZrD1YQ99ggJpIAXPteWNopvZnXIIvBHHhoy/fERqLuNm1ZHZfKM8XiO8gn
tCA3Orb4LsNdQUZivIFFJZuCbAPyKKLHbHOPDSJzzcaxrm051padE1Ftl3lN7LFkcY8NAjhSx1VY
2VJ60Z0nxCm1w7Ei9l4rTSUTDWcUsUvIbC4Z0em9z+tj3dMw2FlnuyyTD2inLWu9vteQI8kGLz2Y
9++5jVKvQ1VietsUU0FCLk6uoCY/+OR7cFAA+TK2uNSUaQVm1sRfIujOt8+HjuEeH9RxYb3WxVic
8xdw2Hziy7GEcw8O0t3QT2sf2NJrh5xCij228THD3IODqBhXTyy+wa1QFNZPgA/6emw7dlZpNO0s
i1ZbkrD5rfW68yL1wf3YhUwEyVULtdgyHN3tYOtzuh2jAQz3yKABbTxfiNGWtun4Oa08mlmm/GMX
5r0yGvRLaIMWhy21i4uRNB/4dmxgONzDgmwnUVcZjS3nmd77VQUWX58ewxxg1HMXj0dt295YHMBw
fEjTWKHarI+5qj00KO5JrUYhbQn1+hwfdIGk/bFzsscFTZrIsJZ4mVtHvCz21ckLt4Ol1H+DBdmG
DyNpbakmtDlWuUUn0OH/OGQ8e2AQNCpsaDCPXCo3XrYuyrBJx6LOHhNEklmhTo6l41Dm7VTnQ3VM
fyXcExtxTdcxlljaue2c2jeSjfTgq9yVg7QZCRjGYTlQdJ0z1TcfEqKbYwkE3WWyI0a9Qu16W/YN
ycPAnProYE61BwI1Iaksxf9luvCfaF7lYoxej52RnVHWLG22fobhBBs7K6JslqDafmxL9lCgvlsn
3TTClp1qXnz5TXnxIVh+uEcCjb1K/UlhswPiEBPCSzXOxxL7PRKIgBdWNQs2u55AeNOKC2aVjl12
9kAgxcAGRtFKhh57n0XQBYnAr3HoPe7ZjDSFpciusWVVb4WMr/OgjgX3PXtR61vlW88zpROQczci
g2LxsbbGHgJERr2OpIf3q94EOOsE087bQQGWcE9elFZNJGmF505T/a3dwhfbrs3B3d4lr3FLPODk
sbYI7gxNcrJtB1fe2WNLxRYRXBRKM6zZyl+H5NORA8L28J+5ElE4OxwQ4GkKILmzpR0PBQMIKv0x
sJMhEnrqE1OOLoxABgKU4iwn7+Dqb8XmfyltiERGlXlLtydKTQFwyidmW3dou9meuejtgh0vGo8+
BetlcOtlUceo6NgeAkRj33cxBNZKdHjHTL1Rx6TVMaNke+aiqY45ihuBKTWTaW66bXx26TL9RTb1
e6z99zYY28OA0nnDdUmRqSSoyJKSrEJ7D2JIDc9Dalv+0ja0SdCF1Iu4gLNBQ7UnXKy+6NSp5tKS
rmYZWVMnH8TmxqWGMmbLjpUW2R5HxG0YwYG6qaRtcBs2rgCz1SFnx/Y4osSSRDfphKXTxc+W0LtK
jM8fPMk72667KrS1t0ylJObkGnwAGGeP0WSxPZQoqgIjOq6nsur7rgjt2p0gnR4cirdsjybiPCYd
MD9vSXA8InXq2FJhznfmhzIztscTNU0nJCU9nh5v9lo3o7hL5yU6lpuxPRGSSZcKoqH1VI72A3ic
7qVpDl3G2J4HKWyRO9mlncqBcvAfUvoTAn+HCkdsT4RkpRfyDoqb5TZ0v7GwatASOabXxvaIIqsC
JmJfTmUy1WXdJnVGx2MQRbaHFG1bN8oEMwmls4OfjaNdMzCsJsdcdrKLvYpUtdso3iXg4DKL4+Bt
AH07xkTD9sAiY0c1zSP23CAuZBXlKp+T8OehGLyHFpmGW7Cm49F5KD6TebkG2vuL1itDNPwTj71H
Elm/3oRlHM/tVwVzQZnGx6YP2R5JNHdzt0QTjopPFcshNEXzDcqex7ZkhyUiy9CGNVxsyWf1m3LV
E3zYX5jPW43oz7bk7e//JXGwS+RXSdKiKpWy/hbsQv2NSYOVYK50ir8ce/y31/Evn0ExCEdmEsKM
+jjJln76zu1wrCTN/g1QVENYth18xIuwufjTb65PjkWiPSsSoruHAVKsTNK1ypuA5AQSJ8cMdC+k
Vs0DHfoNi4t4vOdji9bLeKglz/asSJGTSoWYmi4jNnhFF8lHr+LHCg9sjyvqMLKuyRJMZfvWu8Xc
95eulgez2D2waA6WTdcDm8q1qe+Z7nI9t8dC0B5VxEfw5cQBxRms6hqFUsFzULkdU1Bke1iR0IHa
FMWuJMNc9iIocKc/1KBjewqkSHlN5wFUVKZ1e+FRnydddAivBMnxP9olUa6OVtC2QSHMwxyFzUR9
rLfA9txHoZuSFoQjOCaOZoCDJNGhWjfbA4r8SI9Se1jYQgLq3qvSOpua6BhlE9vTHDWpSUjgm6mM
ebdUxTyMfZUNYsCAzCFXuIcW+WD3TMBL+PY2h3wIzYcgODbDy/4NVxQO41qPSPhb1/mFL1y5mFQc
c1d7DNGo4wEC0kj5u5ZdljnNREqOHfA9gsijLea+WiwdtPENSiiFGI4JbbI9fIiDXGSzgcUB91Jx
L3mHPW/RGj30LvfwoTfYNug9SV+yoKI3wjPi3CVzcsw49/ihrWOppuOI1WtRk0y1k+py11XjMX4K
tocRhd7aN2E79CXvuzYbkcMNa3Us4u9xRN3s65HLcSqN3jIAw25lLT4c2/VdZiuaKZ1G2o0lVDDN
eRHhlnsEygHHVt/dPlfUB2fdpq6sUxTAQ/UUNfOxsLyHEW2BF2o5bK60zqsLsG3pk1Pk4LV5jyQC
1ncSkV5dqdrkY4Wyb9aH7ljs3GOJuISwAfXHtYSi3wRiK+tfplQeY2BheziR9plGx5W7sovXucuA
6Qi6PB3X5fXQK91jikSvwEHl8Eo9PLJZmlM0/hVG5M+hnGwPKFKSmtpZvFI0Xu3PFK+Xnap+0d/V
yFqwhYFQvPnobXE3nY79LsEfI/bmyLDGKXFlNL/zJg9ET0ffgr9bue8qBpyoK0NoZMymzebwmD4B
20OMvJWBnTzBLollemxieqEHBXLYnngoXjevm2vqSlwxQOKotjar9cGL6B5hVDEO9vdJu5KzWn7A
fd0z2ar94K9udZT8Xhn6k9vXHmTUdCMmcGU6lD2Gn9l7aBSLGxtZL7wTMwZo34GujQ7vp0rWEOVd
Nzmpry5aghU8a3xobZfV6Hr1I4SYmdpuIFsDSh23VUK/0C4Kx1uqW1PfaDuu88O0VnV6kgQz0NcZ
VF666Fs/NNd1jpbknkHQgZ56HlRdYcMKLA8ZD9PqM/NCP8nbDS6gaPmodDGFEXQ2g9Rrl3KuUQB4
Yr7xwrOcCasukQNu6mkZEpZv4ercCZ3KG9v57COSKPONETXfhx+H5/4k3uGKL6YqOU9AO383+LQ1
D6EaEpXg9QO7UZCQ5KeHfiQoceA2KpAe1HF1DlbF1AttfPtzc6BTA69cNwbQR4F8xFW5IOx+0H5D
1yv02k6Voomb7WMziNad5yTy1nOMsVN9xQhTm9x6U2rH+7AL++ALaNFXUwaQWqjzJJqbD1O1hlXO
Q0ASc0PV0F67aqn0QwfW0PV9BOnRupAKA365rNI+yqFMEPLzTDc+3bxpqouC9HJlj+gw10uWct9L
v63YdH0N/clAG7NNg+ZT3ThOrt6C+cHCRWLuzknU+VWeBugPnKLYeY9LuAl2Aj/DmuSMGR49rnXd
v1v8plGnSpiePStQTuBp5r5/oyNTCcnHamqTzM1NL88EjDfBoxS+bvMRvPLoT20WLK2i7zB+E8sF
gP+FmcrL0z5Wc7E5oNBzsswUTOsjj0DZRJlSlyQFwC4bWbp9XCbAtbImSAYvX4isWLatJpZnEE6T
9NRNpmryxGnzybQtBa+nIIu5BGHkxa8bGKyCMuADrS4BhYB7ZoYAwj8e6JtMzkdvuYkJj0HeDchM
lW/j4H/Fx0xgE4xbe4OL/hBl4H8cps+mSSaZoZQWp2UdTsSCiMhHJd0xWFE290FknkzKVi6yya/s
ljWdCtYidNzrz0Yma51PFXiEoYKzbTxXvcLc9BLEyXTSgw/YLGsJr3M/EbI6t3xirqAAMX9dmsrZ
zCNKQZejbwwvEiJT+340LP6EwgEXxbCEqc46vvDlMuGv29IkwbxldTuy5BGtg2jKQIu8qAvvEvx5
FC4OReZFYzu3mQTBjyu0MWL9TNdUAMcH7vtGvcZ1qtOC1J0J7lpQYb76W+3IxUs8911DQuXLWkn/
PU16GaFmUXv6Ha/kRkAwEy3bbSgWEDLmDdMDPc3cj9jT0q0hOZuqa/vrarivLmKJ5ZhNobGPozVt
f4ZtBSZXoR5+LDVD5ZyDQtuUEBLymou32upTGmGEezCEjaCw1F38YQmVdyMt/iarweoSf5qHpGuH
E7gyWyVPy2RZ+1xHvO1/optHoxNoZfzEAEvMg+jGzQEoJLPeVqHoc4m20BBkEQnqNccvu+qHISLM
XkaP+cndsAxvZ8CLK7ilaqjwunAv5C8YY6vpizRe3UO9dOJ0zIaxQhUtarrhQ08JqX8kY9BVPyao
UIwF0Rwpdl23UXdbg77bXfuIbu3jppvoY+ukF+SS2CU8ayXM9ABv6rmc1UZFZ3ROYz8D/aLsPmB8
JEg/VIrym2RAXx8j0XyqbobIRT9b43dA77K4X+77vke64Hd2+gTaWgP5NWGan3Nr5yclHI+zboBF
efm0+bJ7aczm8YJuyDEyMLQtQVEjXxovZMCZIF4kkgeX8opcpGfG6tQgVfPyMYmr4BRjyqwqpqT2
VCbiKfROjectX6M+6cerklsRbPAd2YJ+59v2vvNTi1iTIIEUnGWCr6AX1o9bNZ2GenqWnk63E1xC
jCesJId37hPOyHluOaFXD20LRYsAEy4fxzVEvYxGU/pV0yC+TQK13Efaa9RNGtddcAmhceGfGYxg
vkcAvOnWIR9BBWlcfZ8uUY2RlYZt90nUj3coayG6B8CN+Pka97w5KxkvIlsZOi4ZDDT9AsbO9SEV
rI1zUDv/5jdj+iNMx+qbP5Chfx7iesNJqKmgeUTqpHAjlQiIIMsE9drKwVnoQw5LtvU3ZpOzZdLc
9D0ZT2hAiQLkPv1JzfxSO1cy0qgiFCjXT3Fw0QElWUrXR945nQV867IU5HCZAMUTzmXzjDTCZC0m
cXPjvCXbwEkg03greByZjKtY3TW+f++oLMJYf+aLZ88+aerCQBCpgFz53RbrFaU8mXjFDHm3gnc2
zYXybJpR8OhdXAX+K3jnNr5Pk/a9WbWBP3ffYs7nM8hZWRFZubyPbaWKsQFlN5gF9JinEAE0OLZJ
BfcTOncDRjs/gwjTe8lwg/Dg4RHa+g9r4sEfVmOaMbzcHBgKmjG63tOVX2jj7lOryQm09w5Cqp3I
51jW+TqRhzYyv2Ebo9MI5sYShaxvgvHtFARLAVgrL7q1+Qk9kvrkGXSUEyieIQFw7Vk4cVk7PuZV
SuacDAZhxdAn0iWPZo1vggFYwToExAfDwn0WV+bSsTG9G1h7Xwm3FFG0Pre9HuS5dt5vDNJVmazk
7Wy3e1pxlXE6fVCLTG6mKNGnaol+yto+cIl2cd5jD8NWzbAE5fKRJHe4cm5vEQC07M4quKDem2md
+Vwj2wrCYDqLIJJZ4oTN/VZ4ORvGd1XM49KfOTjRFXlmGCIBDUqbB8IfMml01gwEPxP3mEKwwP2e
2pDJK4oVUZXRBTMmEkXnTPdt+ATh+hiRpirwC/G+2CDuKbIh3qYnn9Po5xJVc1Wktvbf1yowazHa
Fo0e6jeyuaMhDVE7sIauD1AbiouF9FxceNIKmeP3o34eel1FzzEqU+6GqIDeR8QTKmMcs6iZ0yr5
rtawL4Ym8JJr0lbRp6HrQpcF6+w+QzAyIudUj9WnpW2XCTkf5kJvUp8lDidTg5eZD/X2IWXoPp0S
EIPm3dr7nyAPo3Smm1p/ioeR/9QcndPbrjPYHSNhUzCnMYbydN1sCCAolD1EnmvXd7pPeX8Tc5L4
Z+1zAsR1583sNFDdsSJpew60U79UD1NYTebSBkx+6bZZviHWBesBRBY4Vv4wrQv6s2tqCj63eFaG
cZn2OUhr+n2KoTL3QSjSmswfUGxFjXQZP5O2Gw2SqqRuy7oa+o9qXtnwm5rj5eccAbWU6SgAkl8j
I0bvd+kpK0AK7idPVnRKnXzTgqdO9msryxgKTS+EskqeBiVwIEeTYJyT1zO0VIWJ9eO8LHxDaqJn
CR0qZ/qnYRx4k3emDygcS0PmDBXWcDqnU7/RTEu+jjmGnunjCKp/+TKCbmJ61BMh43kgZhLnhlbI
DdMAU8f54nxMA+O36OezHYKmYIqQEkmzn64FroJ3oHmbgH+m9Aa0HlN8C4Z2H/lYuG361MLPfCJ+
sLkf4VoB7qns6M0XPYCXu8BccMOfJWRKg+sYJKzCVjRRkFlLhchJ7HfwKxF32YL32ZYheLbBVewk
JvtC3jTDs9e7vnmkNOrrIkTKS7NZgRbqCfcWyIWzaWPJCbn1E7gWa0w1kQShdLPruhUmFtFt41go
bhLKZ+BrotgIwACnpMpss40vziT6KxtBindpgaP38qiBfnrOpFh+Ki8RfiYwG/yhXz3QcPZj1PIS
HP7ISiKHIYrCzsjdM08l+nZulHeSCORfmQnC99PoyZsoTnGhaHp3A1dIxUMYzMxmUlrHblLBG4Yr
gAUlONu2n9KG00fc6pI4awddBbn2SelXXJw8uXRzYb1kZJeAec7lyjLqnmfazGseqNYW8HXJ583I
CkzhkCfuYWND/9kjceJOXYtc4G6E590eJdLVzEB98VxFvSLfyDwFW47LTtNfZm+V6rSllL9DTz2t
T5vnWXoTO8bSWz6Y9T0kKMVP9NYtz6dR9fVlRLrVoJ+0jLTYWHs3227xH1v5lhj1poLiDrgS1Y/U
b1j0FHO2nYa1n+Ic3b/SgdLTZRPEN1VWeew+1FuKGyKEY3pImVTrhEIbC1hhIsZJLmopkY/FQfg8
1oP3TmorEIlmGT8nSyzM4xZOg35a6Np965fe+ZgrVsLLVuEjPE1ToMG4O2z+Q9gL+1RPcoAQ/FJ/
Fs3qxs8VjZTNgwpjZkGaeF4BAwBTAG+nNw+/jjqFt09mnbtt0fVlkZt/Y5O5bsBetzGXTwp3YQLu
pvYzkro2ynrmN1BVx4O8bGnavIZCLM8olwcf6jhc1Elss7hOUMJFkjRHawuDjDxyUwP5UzSO2lMV
z6IU6NRlwm1+cya9cdWttJPjD7Um/MNow0eIZrNM+Ria9MUsTjHE6IN8qQHhO0WBq+XtNAQLmNPa
YAbPHl8x5cKHVJxmx3jzYJpg8y7ESnLnJ3r5VC2Bd997MZuLIGoVSggYSYrLTeNecaJjEOj7avLF
N9f0QmYEmexy0iE1yW1Eu7hcU9kCTeXbEX1uGonhNISj93GVlGUoIsR5n4TtxQTd+AZt+D5Y8sDM
AB0PL4k25BRt7BV9TAN+4dU4NZnlW/qcLu32VYWK39CF2wcpcBPMUtfR5j5BDF+/QYZ2tadtRQy8
zL0dSke36svQm1WdxiXuEW2EG+y5rygZHlGTw6Xc+kgPIUPKf+AO3b7IaQbStt6ickysfdFwlld/
Darolri5lk8o43evPOnSMR/EOhf+6LqbIKyQ30itH+aUg4ANZMBwY0PKgs8jcFss88GauJ1Gt6mH
eWhmfqrCJX6kkFedy4rPuJZ2Kwm/w7LfijUkXr13enStwYU2He761g1l6Bv2eQIes0N+ldrl1FGl
caoQFJtMTnV6jUCjyrK1iZWXu3S0/i2XIU+LMe7fQkJbv9BaPUjLgkLK7abZ1jFrwoG8gxzjdjcQ
iHfe+0Hi3m+IFeOp5QtGzDWIEE4jVXF0HYxz/k3PTfxeTJAtw6aLTuZQ1qFfsGssuKkD2W8E0P7R
7yd4nWl1RbWM9iliMfxoTb3pWYikgvSw6NJb1S6vAH1G29cJ8+2vvW/B5osinsykWNfceSCCvSx8
XUm2Ekwf9vF8SzZ3CllL61PXCXdf+U3pqu5p7Sa2oDjhx1cEf8B8wBBI+jD3MA/1Y+UJLe26TS81
9Y3MMXEEERHa0mm8si4Br3wyse2dt/WGZqZl/ldg5+Vv1jcBK0mHmJTbIHTjuVkxCCVbaD7w1V/u
J2M10i+pvIsJUe/IF71s4oaAW9rcrhOasjnTvj/ceZIk2PxFkPeyInZ6SEOWxmcfKNDxBTBpNeXd
snbm/Vyr+ieaDLMqEIItyjCqGrDKhukdUECasLnzHPbfD1z0FKpOtWc1bhD+ZUavYRkCQepnPAVr
ebbUlD02ia/C3MKx3xPFl6+ibrv4EssBoB94oQYs2yBspEVT1Wo4g7do+o0Jhy4vRO/gbWbwbMhc
MYrIB3032PJghB+VQ9xbea1X2PgVsyjDSyxTGt4Oum5xqJmqC9uzvsk6BDSRIZUf0ps1ML7K0Ocx
SHBJZ8Sn5E2WtkDMgKxLuEJ+7Mxkx6ZC6y5tz3HQT/WDqhTHrce30XAys7DfZtBxkZxaH31GKxKT
5HSskxeQoTU8H70orO9IgIrGe1wC0vUamGCl7/0KAsY/YgGU/sOSyNnchACz+ZfRVq1+SrpuCF63
qpfiAoI//tPOhta3FLf1DZYrdfhIaxQICqHr2nuq/A0UIRkVaETA0qdEI4hSjPcWZu1wnXYC8gof
IdAUgwlm9sOHANVNv8s8eB325Ic9uSF9E9tiiccuyAzBZtw2GI4JLo2fjvLMOuzgx6WTk39ylVtZ
YWPojeRymbv+s5lXeDe0uEb3ODgUKTMTBn2b8USSKgd7+swL0MDaly6oIW2neB8BsrPgPp0hiohP
kWkmfTbcQ+nAzGZAthtNdHiQ0H3zC77Ecf3ieuINOeYryZIPenPzU2ya8dT1BvdG3EE6eeZJTdOf
KCOFy6mP23BE2wqZdjahIDW8A7zVDuDRxA9c24REvswqZYQ98xiFzM8jrQSjGeoXmO6AlQXe46g8
eNpuEglIdLw+rdcsZt1k7ySyLOGyyPo+/1oFaSqylDCpsxliWF+FxJ+RIjXhknXdht8DvPr6K6re
EUTr0Qyd86rReENdH2+6XPABbaEcwdReg2Q6+koUxG3Kdgin8F26dAs/RRUOeeavsXoiLZnl90R7
YH0a2qZqimYlIgakwMfMx1R0rHfsyxRuXvo9sGpA5cGOpjkB+uvh/tTJmeWxmkiaOeTi6zEY6X44
eA6EbGquhnKCoGbZpzp5RLGMHWzH7AeENR2oIp0eymQmrmh7qbKtF/+UxviP7+7/VK/q6b+aF9M/
/hNffwfFl64rMe++/Md71eG//3z7mf/+N3/8iX9cXtXD1+512v+jP/wM1v3n5xZf569/+OLUz/W8
PptXvb57nUw7/74+nvDtX/7/fvNvr7+v8n4dXn/95bsy/fy2Glxi/8s/v3X98esv9E2M4z/+df1/
fvPtF/j1l7v626uugWL5r8X++ydev07zr7948d8DlMRwxUZwStIEF/5f/ra8/v4tSv8OeDa6GfgE
n9L0DWDeKz2LX39J/o5AkSb4KRDex0HyNuk6KTjCX39hfw/AchERlCnBXMIoZhX+37P94e38z9v6
W2+6J1X38/TrL8HvDeL/aUGFMdh8U6yHyMQoHnXf5E3WloH2Z8v1FMQKVOpROiEUomGCgnztUJ30
iVGZv/QW1QiMqwPZ3PjyKQ3TIcyYGOfonASLPncR590ZshpIeua+CmS2oB9CCrkNwhXxhgS0r0QM
WSUVm3fCf8t6cU0Q1Tk11eblXlDri+WqFudpQIE4az2p0sImFtkQrxLv1QFonSJSVd2tEv+XufNa
jhvJ0vATYQKZQMLcAqiiE41ISiJ1g5Ch4IGEN0+/X6knYptFrip0tzcTMdM9RKEqzTm/O8SIcKVv
8yX0wmKSm+PSMY+lMDQZdJPuwgrW5WrGfvqFwtj4QmBNKs5tneSPHqXcC42Re+EZtTuC1Jm7atYU
HFa5rDu/tr3QGYYti1Za74cODPFxznRvBB4Jsc9DUdIXFDqLAycnJRXmwZ2+JkjiYKqWtRjP8IHb
5i5e664ONENdfsW9NX1aXEOpq6ad7f04d+sWNJuTOSHD23ogETrqLBjM3ntw+4aLOq2XWEZGZXX3
a2Fa32pG7V30vpObl2pdm2/FIo0trIrS+FDPqx5hw3z5hdIyq88wUnlNuGYAMYHlJjZhubk1XSVt
57XRMMrxOZfJfFW0HXWyIVJvi4bJ1XcbetMaeGSbR1q0MT/LtTt7oe7BdTmI7+Nt8K6SzR2eWwFt
GOaTJ8oAgDmjOPEGRp20FNh1YBFefK2KRNy0fuZaIUXAqgN7Lbtbx9pSFc25NVxZhSieGGLXlYRa
wXFAgObmA4c3lAfJ5FUajKtOKi7kUniBtHW/RBNhMrcMpldO4KnefqE//1avVg5bBVlQh66jkN7n
dencMqqnyqJYdP3jAn31czLX5WM8ejagYaN8oP5ED/pMzlWyc7ykDS3KHODNKiut+xjZ7QuO8OZn
agxzfDE5pnOmKXqqiEYuvzWcJhl33Sq7NOyJV5XnZVFaKGrKPGX9xc61tekRXkVzxexG0DNo3Fmt
X/xsUlygOlvr0BRV/WUFHGtCySCQYS9TmXzqh7Tr9omQ7mM1LF6z17CWVqgXY30WG8Km0EwKghAL
s9M3FrN/D4BWw+9tMo/6VlWx5k6uiWPdqXTzvq4m11TIOi/mXaHwhlyvYrLKEEqVy28sxNoH3G2t
FzldUTJLYZtrZubN47T3cv7wjhk5wIpos/IllAz1hIyjgPXpRzZYAnN0szJqi76gtqzc+HGxzOqX
MHNp7S3XohMxk9F4Yp4HAR3z0hwUR/3gAu6MSjZ7ABf/qYHngG9Y6xETrpgF67Dt75tuFdfAfu5z
LIdpIQyOFiyE0DTGfRzr5Re4NNNkqq3chkDJyrjrWzMDVhe0V4OdqD4E5kLp2RiNcKJho2UMxWAY
3/LUssO6lcPMnzN97wBeOtdeS9sTOSzmPRAufs/eXM0qXNPSVTCf4/mWzlsVdbZDRW3MW/Por46l
diSb6v7Swnb+y+m7mNLcc+ywauN4DX1/Kc17XybpNy+WHEGBAsGAjfHMzY3ItHfLQE9F1t9PQzFm
+4Hx9uPdkEr7pl05rD96TpF1od+t3hq6HC7ebrJ7qObNhn8s3K41AwqfvIbx6bunqmIyudNDRAUA
N/PtiqUXHKHuup1npHASm+9l3+NRD8/T4vds2pE1wE/XzFHhLJCQozObP7xpNdzdvKx+e59JWXRR
nprb57KczKcqLzlhp3j0mwdYFEwu7LZC57fzPFjrLZViue6ZaowKJpFuNUYDwo9t3x+EBOEylP5t
FxturgC0aIB2deLV2UfLoB0IfOY9pdHWu3mJaXrK1w+bitciWPpOX+u+drwwYad97Ru+q8gYUGld
MvlDf9Zk8EAZtAoEwDIsUIWiaWFHQmsaYKBXQsmrUIJ3w6T0LrSW6BfXvHCTecTV25V91KNAKi60
z5C+zk/Nj3G5ZuZVnS21iNKeeXOBF3vycc0npzrPObyu17VPtrt68+buzG+m4ixZktoD3a+5+Myq
6BLYwmK5d5Zlge41JwnOm9Zz7F0Bccrl1h0G2H/TXRCchWNfA1uAsc77tKxtMxq9or8z+CHL0Jk4
11ad53GUZoxROTMEHtnfFctfFW3X2Y+u6Ztfw3FJ9qqKu9Uv9cPQvbwM19/08b/5/7B4Oyh5/+/a
LXqpq29d8e/a7fB/+Kd0E+o/Qinf8R3hu8r0D9aOfyo37z9AqtLygSx84frOQdbz38JNuf9xleSf
SelKn/KO2vG/hZuy/8Ofk75vOx7/IdBD/UXhdvBn/G/Z5lAcWjyZJ0nbBWU5Dl5oajJP82xjmEnT
wZpw0cJo6HaHFLj5Z3W8quj/XSP6bx/lCYVM3DWFsChG+ef/snEU2Ck3e+w5/i0jDXic3GdrX3xY
3Kn+kJqJPpu7qvyU68470yTGn/CDW++8qgfka0nnUEHzrb9+/jina1wlG8ycXSTpnZCpt5OLl3l7
qhpwNZAGvHAW2/maFM7uBZy3dcM0TcSDa03ujyR34zswmc6NupIzPcgLBaW5ic5t93FhVGIvt7yq
z1yRz7/auXXzqIYfSDlV+Vo75EQptU4DEZJ2bf1rIXmyDCrJyYbDahAPCbdbEnbMOPmeuOv0Bd2P
/GT2Rg1BuhrDbq7LUypYroJ3fhUXabNlq8OvcuwPWLUZd5QiwwEKNjm5TeCtelI0satWFbBE7thf
zFKKb2XvkAXnegBVgW40QdYO+rKfDOqTMsjTWO2NlAolYtye/tGLRTNYbtIVbtY6P/AUSYLDpgQf
/iEWqcRZoorhMR7knEZpXpbf1Zi25d6YAEzoLXXzBN1CVC41/Hqv2qpjlIKXLiNku5GXke91w498
XBcmcbh9tTN4i/lGrGN6My19Ky97W6fqNo3HHP1ShYaSqVqqRnSTL9UG9KSdEb2UHLpdgeMPsrSz
0bSlVbZA/xf18I3unqC+2llFw9Qf6TrXm9eAO8MPeF9Rg3jFeeOms96lU8fdlJEU40YiplSN6m0c
HhxlJ8kdioNF0gN56Te3cwHHZCPVcsZwkmoKGc/L9dlDwbW7YogtTZ2v+iEyN+KsQvAkE4RfZR7i
KHujWG23iUmJqBj80QZLWEzq8G0urA+TEfvuFXNmQBlj2ynvM8fPwJwX0kIjObKmI5uxse45Ykdf
/uCFHXW1kmZnUg+4pDMXsefO14cJeAQJZhSWe4YIiHJfsioqdCu1LC9iyyrRDkwH4GnAgF7fYlDe
CurGHPQVaRAcF57l7lY69dZE6PFnP5wVV26g4qmPv4+bnWZ7m/m2SciPRO+SG63TRtvs20QlFRjH
ArOuvDnyi7zTO3ss571RxEu2NwGbTqV5vXcgeRy7dMaHPlgdScH7XK3FZI5AQI3rnzkpjGvv9O1t
ISRKr3Eelt02Gc1+MnNu7nKMTzgUD7a7o7PXt12bJhwMnO7+sDX/dSAOwkgwhZZTqPOk3g1dY18h
9MguJbN2zxrGbJ7w/f4OjDl+oBIeZLwjuT2OJfsOrWujhU1YVz03zD12hpAwlQ61UuN9G9sFg6Dc
7Ghg8kC0tpN5Ubba+n5AsNf9wrTwoMrjcr8pw7qyjDxxg39dmv8FFf59QfxOb3n9+WyTKfXgCIiQ
pX2cKCYr019a5GsAtTEYkr8qKKDc3qEPnMogWTIRoptLz+upcv2gWaQI4Ui3fUO9eIYi8u8sJYfL
kfsaeAQzDHe3dRyAUht9bQprNMMefYgMJ6B4ksHXvDrhFnjnEFbUCCQMAOtjb1aHq+tfK0HoApGo
h2vykJV1RxuLXqaNJ+MFvNt9MZZmRZKYK8ckIC7tBFLJjNvadtIGoBlN+hoV3To/tWqzxH7E42RG
rmGXZ5XRx1U0NhD9Jz7y27WrhGNZvitpv0zqkNef2CNS3p1wr4SMc9LfhdX0Z/ECcJO5dfqQbcap
6TG/h2X979oAwAL3ko40JZlWIMLHI4EMl9zKxJBmSHSb/bmNiZlAq028bOglmxU57VynZ5Uok9vc
L4rP89xZTkAD+HcTcihdKF4A04RHLQPcdbxp003hvBQ5lIpnzB9Lz5MBrOj6eGIrHL6/f7/u4TFg
ckB0nuO5rMTX36/lCC5GGMzQaBb/fm2rUtAMVs59NpaInW3iYYa+2z6tvW0cuKTEChdoAzOgiCmK
feq0RbXjv6f3bqbL+z9/utcH5+E7sH0aWgu80fMopo5sBNrLZY9UtA27uYovWuUZu4VQlTOsHZ+S
sSDz355EFLdFemWuU//w908XCDNM5QCXuMczjrNO9ok9Ojp0N/qy3VA2QBdFZmzw90mP9rgxrvGY
zFUkUK7sOqCIE7ak1zXTP+8vpTRZ+pzb6tjE6rmA/CJnDUx1Xm/hoGMxB0PeLneNZq5enJfZuVz7
U9nER+fj4bnKxDIrfcUhabPDjhZF2ziyQ64a2rnVZLtYmuanEjiugHRJimtKNXdn9I0AvnHojesl
nZd9RrAanIYqydd2MK4u0Z9/Dvt3WNPrtUrpSKa8bzrC8c3jXImxGWW/+k4b9nq+S1DtfMyMpde0
q0igKMiYKFXqIZDbMHGl36ix2iF0jVRunKGLXgpkNHlx1XSuIgyAxgEY1uo48awtdlp42MH5Uclm
QGqd2kYTgb1ajE0qRPrkpMrPd2VPQaUxNBBQ1W13duJ/yRMz+QBmLeJdgTDnQKNl7l1acrSi1SrH
Xyr10yfkMSST1cRWbztTkWUZEmnZ1ft60esPA6UX6ofZkxfzqKol2irwoyguZBwBeCpWubfqZ7ud
zVtDC+YMVKkztYDWPBzxBROsQ7JPJjcyISVvpTGD6fVayAuz0X5/QRWlAcR96cwBLKt6mBvIRRxG
DOAMUGIj4a9XuN7AdElioZQDwz2roe76y3Vdhn2VNaKMKKi8XwjGjRUBodN+dgQ5HEFLKQ+13heA
BmpouxcZp24V4m1QW6RLI7us8576KsGhHpXTODwuymqeSmITXrzEajeSZqpaRYposZdUUBRecCbb
XmD166RwsSzzdy7yrAs27shHjBvVsnc2v+xwYVozAIYZI3iHXo6NQDRIW2sw9RdUast3DyEXWklj
sh791Mm+ZK67UhRmvX09GgyvIdlbplmQZU0zU55I3FyVMfpZEA9VUYRygXPD1tAgWtAJyzqYNZqu
gMOi9W5KbSHTsTZx4870mqHZr+ibBjNF9jwAU7XRIlP/bHNcCNNGaz9aRL1uYSyUdQGE7G5Bt+I4
4Obwip/rWGyf7Zh9FqDbji+Wthd5AJ4yiLDQ69SFrTJ8fsSyzz97zTp+y6cBXRLyOvNZUq78pLpc
22gU1fbLKdzkCVPHUEeFuYjlYi1XZQWpUVuPnVG0z804mx8bKfyPWGPMMjIBpC8JdUsgxGu+eGDT
2V9oKbflBikqogBDWyspZCgufjAik3Rhv3IJjWBsDMxz4TnxGaUsTV2HsLPbSU2C7VViT3QNhtN7
uPAWI0n2aT7nLmmic6MjlO3pLSAiyfCryhqakoIJf7nHHMGgXA2Ld8HinF0iWO2KKJuIfg3ruLWH
EMMKLQvSqPYb/O+AEteN9RzSLcotWDQ2l3DSS/vLLhdQzAaUPMQzAT+/ZgUzUSrYIR0kExAFX+fY
Iazuk9G7XDvHxnOCSOxiYgKJERZI7PJg4BL4Hhv2tgTu1jr6ktfXyw2TZRNxhjqEW3m0TEWnrpfc
jIZYxMSDbuhPhgBZTd6fwQNUPS4QBC4owxx0BWNsrgfSg8USFPhXrH0pGywY29DIJ5q5GUNKFls3
BXsQpbI5AOJJB/FE1JEwpHfxZkK12MyWf/THakgQFhf+Dcb+3ovosUzwTra55mfMhg+t0RR9hK5u
siDCDnLXrkrkU5J5RYaW2tctdTa+gbknGy5yhhEYAXVq/mRbZQP3bXgjsUnwhV91M6Dsn9a++lmu
bvvRmNq+CUdjdZ0zI8MSs5NrXF912LqqHa25e984CDFCw4NFD8rB8p+lYXm/BoDxJ4xMG5xsOR6+
1+WwAZmx84g6UvK5N+3VO7EYzCFTWSLcfe96xrNQCXcxU819br5UWXeJyLaKCeSpGs6lJeT1kNja
2zkbX81OadT1s55aGkw92fc+g0hU5HZev8G7ty3MejHODxrm/yA8Zprizl7z0QykVOCnyTZVH7JM
KL1HUpfqIGew5ZVlttvdtGTlg2nO9QoXb8VYYIZO0eKXadKc+zk8cDiiOl0YSKSNcwv9F5zL4ogb
zRyNZQ9CkJyL7bDya8qpn2Rmksy6FAtCO1aEH1VlJ2wk6zY1tz9UiPFdKnRj7w0Ot3Bf2nQoRb99
NGZZI1uy8i/8BftXb8TjjEyvrZ+9qpv9oGRORxZlMfojbrtMp9Hq2U1kpk4C5ZViUiE1rsvuReY7
2xWEq4xGS1r1rSf1gMWohdJiaLLv3C9xu35GLzq5IS3f8gVnzqIv157Fglx5XIudmjo1Ed1PUxj1
ekUwi+LNoVe37WZEKD5vvzhDxQ2KILq7tvdgvcYpTbJoA52GGUVpeDHORCWHAkd2UyH8KTds031T
HFQ5iS7k7chJO39IU6e/K9O4d6JNNM4En1X2JHB0S0vqdK2rr/W2uSjpYxOAIgTV9jkRRGevZ1mb
VNa1aGtfBIJcSBXBgrrGzpLbtMCcKG8JvUnHMdmZ44SnSsM1hqtI+0t2jmNFle9MH4tGjXtRZM7n
VqKPI09jY9xNWRXXcum5E1OZmuBv1njAvrdiV86N8WEe0Zef23jN87Dv7rPY4bpA9lPhGuuvK7/u
X6qy1F9EO991E5wk1c0lbGKTnein3pbUCmDSIb5BKem+aX3HxiCfI8Y2UIi+3CWCA2HIYZoGRmZf
gRHUO8lUiqjIc/PGqQe5/3MR97qd+11ZwgMpU6E5RF1/HHAuVolPjW4x7FI8MFsaa3xZHbaPcTT3
jpPlJ7DgtxW0QijuehYiXNwtxxkzeoHxQJQ4UKO2yZOnV5g0MS57j03+ye8Qi8ZbfCru+3eE61Gh
ilHCoamSJkKF46xecLZugnvpw574DNxvi/Elx/N3ufo4+JaOW32O+zwyUsZoQcEAQyE3DVNfdyfG
tr/z+rYnDqINED/fPo77NOrMKzPMq2iBcxxa1eDscBxN55ONhcpNhQ5N2PpTAPg7awyMQUIbMDvW
c4/xrsKe3BJlXh9a8GI/a1aDjVKu8/0IWQJK/sEYijw0QIPis9pZBoVUMF2/pYOMrbDlBMU9omVX
75ZhS/atUJlC9TyO175knHgo3Y5L3Z69edgXWhjPptVzrUhdPm6rLqIEM1Y4bsW6Q5BhXftqwuhV
D+6AycntGidU/UQ0rlV7iw7Wyi53Wy3rJPJgBFBNt2vsRAmgbH/mG00Pwmka2ADMbInxVbmxdQKN
etuBK9eSaM9cxzPZkkcdOBiMW4mumMOqquQvU6S02JCCOBL+vPUOf+doUZJQCRNES22i0zlq6pBQ
e0OuY7S8g7DoYT2ba1g4Yjc2zcfYpioLuQU7DEPdfOod39n27MID9cSSsOXx2FX6e5N63UCmEZdT
4NrJwMTbZfyMXGy7mtLuVC7qO+/qAe276CegYKxjCsZCnY7yDQBS1BZTAQ1D7VBvlIHRecNDpV1v
J5p03ceN7/xV4sHvA+5fT1bHqjXGntWlV+BCpS7pokTFxS52l1OBdkcI6z+PgeGiGfL5XtXxyPfZ
Vw5ax24KSxTM5wmb/NrqrCJsR1E/MmWxO8CU38ee4gn1IrHbONI/+UNiXtur8C97Bthc5J1df1OT
8k7gJr/z2V+vNEeYHLnCB8Cy3uSwlg0VYNaVc6hkgeCmHhqdhPPa6SZUZIv8OFjinBBT+Haby0VU
wXLQaYUQ/Sm+gCKbIYmIifUwoNlYHTacFF87Xeqe5sHAHMVY36wOe5P0rQCguBxPIA3v4B8AgIeP
DslkWvbxOIt2EboqF/xHPpKNgKM+P9Nrxfk1ajH8NN32wc4UKrNUFIcRVJ75Qyt7ecysBbJqMmvr
VKItT32ze0FBOcAZ8GLLw+//GpJBY6FEXRQjGg0K/8vJ7A5F1txY3xzPgfjxdYZovZRG9tk1yQ5D
L1u0iJLnLP9cmdaYhbMnpo8+/hqGqCeIbw61ouMFQMKZd9tbIn1R0kEw5JcDdjg/9boVhElOB1lI
vYKtGEb6cx6cfMLXNNt1KEdJyZVYuvzedn4sLrfab+cww3VwPpr8XsEkDKS407TGD2Mlpgbyd00e
Yyqqb70ZL1Y0JKP1C5LIfC63BGta4beM8SpqEpFw9dvNEvWzOxeHRnfFPjSz4s632UUV7SSV86nM
loNxKra6Z3S89oMlikqFVT21hEZsKMtK1EqACcPgtjsbbs+4shqcupFKRrUFjoMKCAld8Svr89YJ
dHbwR870rSrC5IP2p49N54MJ1844zW77hsgjL3dI+XBVuL1v4g1JFPEEFU7YIsTVh+hBrdkwhfTY
zV7VFUKhCsX7rkzG9stIUlISjcolLLwiapTwwt4vvxJrjZYuVk25M6SaxJnn9sUvDEaxfV6OTJkZ
QCiodpnUio+TZ+swywsdhyWOv1t/A3glgWAuP9AleX3Ymlr30VKkRIxyFGvsEYsSYdwYhREwkb45
FWT/9nB32AKe44Kde47jHtFbW+JL5RxMpRh+xJmvlnmX2Dk6PN9bL43cPzWI453n2WgWsMyzFUz7
mC0xp67ZCN0bwjjxtxvWX5tBWS/x7UBlh3ETEuPv5u4ethvEmc/1aUEZOc7xlBiCKvjf9XA4l6wu
TAcc6fhqLfeU1vlt5cSZ7h52ujhoJI4nX4ix6fvOpjp3ERfdUdDlBB7QDCeiM57GCghI0aRccCmg
6cexfSIi+rVy4fdrKiJBeT/FqUHP/PqQMYkmQQ6LcmFaBm9PxIl/J0a9hBWDjZ/+XI288yMqCgKY
B7oR+eaeNL0ey0POSe+62/qQjomMgyZxm53n0w+qtOg///0DPdhIXg56B2XL63ejzDKNrhFYMcnl
2GMtq0gpdarH1nXWD60z5yeeJw8n8tEtiBpHQrDAq1BcHdVbTb06vWOyZrqKhjMs2ppEHmq8Omql
556JXvjbWTHjYNSOMvqgbH37s1HkSMiUyySY0CnyVO99LJI3KbC3Ebl5YnchqTDjfT4YKo9IWaKo
WRtfm9GMl/MUEfDOclT+gTOmDMQUerzsMcf0YrUA3RJw8stuXIrbqsrASFpldoGrkuSScePWrq9z
i5Hjy/Zfdf7/KeV5279QsdqoRtShmoOWeP2jJWCNY23HrJKe3KTOI4uBWA39a4hxSltDgh/DRMbw
55XytiA/lMnSVAx5hgU8Lsi1765j3/lDiPk4DjYon0sLy85fxav93msOKiXYTfb6oZA7erUGJY4s
eQr68u1jRyccIq3QJ6LQ3tlmjm07iux7CGaK79dP6WjwR7OPp3DpkObiQ9VRnFtAQbU6oCVI1f/8
3b1zgrj0fgwbctGSsWpeP69S2lRz54HKyFpd+YORfWmwC+1J5QHy+fOzxDs1kYsP3IW5tLiC5NFx
xZnhAqZVcwhs9RUyobvSfQsNQgFwkekBibQw3DsYACiToV13eZbKm4lBJgTFOHECClx25qkP9c62
9wQWarwQNB6ALK+/gWnr/DYrFjS9iRHfenaNgWXNm8+DILUpdMzZ2ZEdU5mBzrP8mQVeowYexxMw
z3slrMdhd+jCTTQ2xxHS9ZBYacYUvNAfWwT1Go71U19U8qFdk94N8DTgvjVd2xAh+arLCxkI/npX
Zqn4AQCE6b4pPC850Ry9s51ROkBoQytKvqOj76afcC67Vo8uxIi/1XaCL653rEtzwpTqkxR1NiOE
OPFNvG0FDwIU2EKAW9rBNxMvS8NjBHU6ksq15RdJnJSRYMzCIUiJIAIuut2WT+aHdJr6H39en++8
rS+43SwL/IlPcLT3koULJ/eRy85NYd6lcK63hlyrIKG5OV9VN3ynYGy+/fmhvye/vb52EB+6gjf1
Dpf48bnSZFVyAEc5V5ym80JDjXK4oWjLdNRTPMTopwdE+Wnrw9nFoBrjLjf7TXzAKzt8cReZU71q
mzgjLGay24MtezairrEkS6Oo5xwcW4sbtGjYnUiGf0kJE0O7LGJapUQtar+1NuFbK1iNQ0RTJhcu
9n69rrDXnCgi3p42yB6oWEzUMez146bIIBlNNx6gsTFO6ozpGeWOqrEnvyA7NVT3zaN+Y6YIGKXv
IoU9nplQxHmVp42HhUUOj1trLGdxNyu816n62wVLicL1cMBEIM28402SedVaiZnmEyoni2aS/C/w
EmC/MISOll7EUWvp/t7C2rz/89o5mhDCQ1msnjhIxJSlbD7D67OLm8FScZxseKlL86HGyRJYK0RI
5znNOXZ2546ZbyNBqbC5MGjWTZ/3zUcmBtrBOCTuRZG3/U3fHI6PP3+yN1eywyeDNGEPHxTJx7nV
pl9ZDa++hfnixNfYbZ0rlRTWiQhb+RuYfbV5aF/QSR+Eyi7Ez7G5jExJSeSJZABKgxBwj7XUOMQE
6VLuXBj6p8EtmydzUQepFjYXRIp1jqK+xh0wg6g5WIFmmGriS1IuZbzKafeV9ATvO4loi9ghqK89
5m5ucb2bC9N8MIx2uq28fmj3KjPzJKD8a8lbknkT08ybdhMKzMTphT23kmimJiHuAVfbBtVIP5ju
lp5oxr2YRu/az9u4BiyB3gjMAgcEkVOZOQb9TKZeWGw9LXxWjM9M3kELKqsOjZON5aELYJS3l7Ed
cXc15KKYV1062g0xjQVEzNyN/QRAa5r9xVw4kxM4fpmvuA+MGK6Ws55gitkii3qEGXfvK2/t4mhL
WBC/rHZWn/x2mX4qr9mY2FtVuY8d19KID7tu5QbKFm3tgVxhSjuEynVUTdPwPS5j+RUKsfeDyUgq
6uZxgZBRU9XeMcIghjGSVYwC2jWSF+UmuJN6Bi3BFDmt/YPx9Fi816Edn4smtn+hOZBX20LcDABg
of2d0/h1TcJPWV/D/In8csuLugowuODQ2axkeIDxVcQi0sICVGEES/kcOSFYJrEYFtrRntbPzRyK
8oUUPp5u6+6hVklnnukGNXKkpgFt6zzU2+da1+anZrC9nJCIg95kYzEwVtM5YBpIT9s4GvtZ3+IW
mX94sl7MHWba9euwxRjV2lZXn8hKc9QuLQbPCFOnsNqgoF+tAnaLGSONm2tAHWS/6bm7MUjjjLkR
9bmJLKk7B/b2yn3RamFGdm4y78U1FhKW0IujSWmLdWkorAf5y2b4bM/YeoIV6P844gKi5LyOa0B0
QV2rAsPzLJtrpHqVHzhUNySmV8WchGlVH0C8qjH0RTtoneyQtc0r6qFxtKM4rQnXE3FCAllazst3
Dc1vfUhl7O/N0entHTFgbf6hMRwsm3lmd08dp9xdQ1ZcE5ZpO14jQ6q/5GkrH0cEGs2uL8lpiUbj
gN/MsvPv/Uqmj7m/+E44g4x8N+GRv/fbNEvQId95qijWnGBtBZFn7DBEnkY2r37Qeq1SEZFSGAWW
PjaiTgDGID815CcyIPWu67b2B93NeFEVllUFfbVORZSmo/+DWtrAgT21w762N1CgQdl8MVM/oB3v
GFPb7lNkAPzEZFRgYKM8R6hOftMc1IeYyyCtDrlvjdM+lRsgVDCklo2YSQp9JdbBf1nnKeEscFLS
08zeSYuoGb0W43tWp+gKbIepCRZYex0NnprMPaEcKrsqqT5v6G3iIegMgmFDuoJEnrij3rspXFcK
PB0emOSbbrqHHZmgsM1wSAkJ3Ceydj/heAIyywF6r2A38y1wcRPds8ni+xYO/aJui+zjXCfFiKcI
GU3QjKL7AhCXjyeui3cua7pV8i34dMLnTnt9j1FvlTWuiDmUVW59H9AfEB5R989Nk54ot95eTIdO
TiLfdRCmuccjprKhqMpspt+xk3Yi1tTGUmLo7dTF/KaIBVzDpOODr6GBRZL3+oWGGKYC3h6ZxDgj
HOjYN19LQZ5WGhveJZuKkLXSm660rdezMm3aZyQ3bB5CtkPG28G7bLI9x49XBRIp2hlaimfdGMan
hvXYnfj230hoaX9MCl7EzB7tLVTA60+LfIZxenE/hyk8fyRjlPxUnV7+AuTj3I5kwpw1IxGxYLjJ
dUp+3dU02+Pfdr58CPBy6EdKGQEZ8fpDKM1QJHx9B1pNGmfzGsvAa5dnSw32zTSSKvrnCuVNo314
HI0vjLrghzp+52WCP/MwrYZTOlk3iVlV3xd7Ky5wKOB58rNTUxbf/ZJpsx2fNs/FDXRECJAVjl56
AZxzltk7R6erHxthAwrHThJxwg/nsU+0H/Fs3n0PSLzT6O5P4TPvvTUtLuWSxEsLXvL6S268ZJ23
5WC1irvp2eo295vK8xfE4OpJbrH48ucv+e2+djklTRtwwZbIqo7eGfd24RZUgiHgQn9R1q6BhLJy
zt01fTjxpHceJcT/sHceW1YjW7t9l9NXDXnT3VYJCSTedDSw8t6EpKf/p6g6Re4gd+qi2z1NYKAt
hY+1vjU/ne3d4u7m6M7y7/eU8oGHCbZJJmRPNAO6ZIxoCbxKY9ofhfCc/qkTDe1H4g5ZeDYTiwg0
pM74dg4CdnYWO/NVFYX9+1hJ9NedEqIGowpl7s+DVWlvbUUL6t0YW88piQpeqqS/8l2twpk71qmA
FI0TgfplLgwz3tuoTLHg66C9Acn6HKh6iDSPa/JTMRTeszke3Oikm4OFkK5L8js3SKZhZ49t4Rwq
rZ7Po+VR3JpkRuge6yYpPk+OFkEtUozqi9VyviUDIkzuayDrgHaCttvFSg68VMBXtM6OEQ4/iKuL
aae3c4NQBCO68NmAcqt+OeQLbLLQ50w7EBjMq7vHe+GB4aUxsmzuszrdIN9HyJZ3tmXUXIXG7GOe
2/rtCD/loAwC8R2anjWLiQd+j8WCcC03PHQTMkndhas4o0bj5OJpkGYnMwBdHzsVqCuWNDj5prqy
f/yeyOXCQZEM0SueTr2MtExRxWUBSJtHErnz/HxkAQd3aJTP0Ua1n8suQmJfwjNwbG06EQxrSFyj
PXdS+0PlqZOPUpEa60Q1DomSJ83KovbAJDAIHtka117aRbYhVGrhQpfgOlRrY/zeiLx0l0BeIHZl
2/PN4339W7SEhsC0hpMJ2yjrmbRpdH0uIsVw+C0vGXZxXde3FXCOpyiMa/5YQgMlZb/ygT/N7C8v
fPzqoo9Zah885zeHuDKJYsjxI8u2R4FUPdl28BQkdWSeKlMfbE7mQRifHJHp78G8UUzpBZW600DH
dtQ3x8N0y1xkf5sSIllQyvL0a+UGRoZ2JanfI8rrXlsE3xZeiVmPJ+j8sGHbwHSOROT642AlaX2u
gCP/QBaOrKVXhm7NXO/3YCA3epAtLkVgWBzRlZeL2cCUHQNCe+Di++ZdTCjqRFg6H3YV/PpjGOBg
hVRM2YcDWsUoM4gNp9BKqbSx29um9hr/8b5+4NTE+7iO5nHZVlW5tgW0T+AhnEeXV1RpzPF1gbCQ
EAtXLvQ/LRsuu3ep7+IgSC6L6mc5NdlQjepVrQCcEE6x32tQ/Y8T+uiXkJmFtrNB1QIZtZPo80zo
BytdNtOaUoI8/Azw0Cx3WWBEN3ETAMEwSzt/pXKocJ7UJudubuOtVu97B04HIaPxfZwparOfY0Hp
PBRXJUb/EAXoGkidPoXrO5twLezyG1de7Xuqjw63cNUqXlHQm9w6sNPv0gwF+c5WOpgJrqqiz09E
UL/X5goZReqgXNyT1QfPjRHbfJqiOmRq6Im1lu78GTm/aDd0nCRY2dcJ5eP5aFwOmLBz3CQAZ7tH
xK6VB1uhSlaZA0OQoZ4HtKaO9p6onP7KVSyvOyCJhj5Y5a75LrYC42U6mEX4MsAHwjwF5A77WyUY
c8gn1EYfqtQhQuHx9v3RaWvADI6T1M6RvTRu/q5E/B8o4D8/N6frpIDb718+F+UlF2rZzv5GBRj2
X6RA/4sHMAAHqECaHIvsPcWICwPgHzyAYf5FCgEVIxpGQm+kvv/FAxjGX+jaqe5kqzRIMfwZHkD7
mRe5N+TIUyxpUmq8CPQtdwcpWt50g1uyemr70SYQcUyGNPyG7wQLUu646TM0eAjdky79mDvldFac
qUkOSI+VT47b2O4RKlr5rU9ijRN4lWVvYzA4X1IPvd2hQeVzB4spRftZKMF8yIu8+BSmoIn1rBlL
omVKestSlXKRbXLY63mr9fOuVVFzEQSZCeEPFUKjfWhrojqoXiB+kK213haZl7yB3pm+CVB5I+ie
Fed16QhQcMBwq1uYmOJNPnXxc2XogXQmQxze9o0GgyprwMmBNMWRQVNGsqmDNTUfOsLowb7DOaE4
2FYfPo/aGeKwQyb5bT8QLaa6H7Pk81wBKYUMiCTRA7OCt0iPWwGMoR7HCSo0049hXH3LRJMmhxro
KH2oN0cwpWq2G3L0QXvYvCFFLqFQP5nzZDzjrl6yw2vPMwue/hFGgYahQZBO0LJ651jUxPMA/uC5
obhdDYol09Nxx83YgkFkTYONxl1Vn2D2UkDS0fPok5WpS6gjG4izuCC7FPTutaEgPXczYw/kOWG9
7ZSaRJBSl/uQUxkaWC0Tr4fETZ63LfkSQ1USxGv91JIfL70k3ZsdkLdDNGlqcHZaYb2K22L65LpB
7p25qAMSRsOQdLvaK0CTZqUBPjrswzuT1S7dO5oTJLs4rYR6qB0j+oiRMNybAkdUIN6j8Dj6EetW
9iXoa/aLXv+aLbQUdfaC+jR5WvoDzrL9LQZiUz+Zm5ZqybRQ7O+Uy5VvcYcyOqQ+Qx0SmKEkfofJ
dv6lmdpKOeXtODV+22XtM8qwvfzUxGYEyM/20gg2YNq8jMnCIHELYoOCKKAxP/S0plYFCBIiKjS1
HUUpVtq+Mas5f505GXACrhcg7m0kME+a2XI/jECbzHPY9gT+fm7Z/1tJ/8OsuXd6WXh8F7y819+n
r9H3LPve3seu/PxPfy+mlv2X7nGApGJSRypBNuy/C6vJv6iGjuDW0IhHkdH5d2FVjL9IV5FiUHXY
9iZH0F8rq6Kp/D+OO0s0wbSIpfx/kFfIipNyJd5KUIYwAUeg5dJz7ybLpguA3kPJ0Gemcpqggu/C
AF+Obhq9lbDg5bnun59yyDazrvJF8n2tMAWCN50cI36DcBYUD84EUvCV+NLvv0JkgzTNkhsj+S9n
/eqynoa4zpRd4ho5GDAiyIUSuud7vXz3985zHxLwwK9Y1F4TbiPAQS9I+1Gv8g1Btlx4p3H288AA
2N218enxX/nJvfm17S1Nht6KAgXiGhTaEkK57B04BZaYsyLau870re5va+DQI7zjHteIRDcpRHI4
WEGnn7Jbi82iz1XUi+WhZMtQa+Sy5Z1eqc+ceS0CcnkfW14M5g8XYbZ+VjQ0YZcv1kWtlaNXx1A4
1yDadvnrMrQ6AtiRODCSpkPQxvFKz0ph5b9/lAQrFAQwkpw4lk65N1YHEmRdkHBm9kC53FBgXWIB
prf7aXTas+WiXhEoHY9umoibwSP83Gj28yKyxzMR5+gmspOaHDSRjsd7aTkb3dNy/XwvRPrEk3XO
ScxXqZcaoU9ehxkEpXHKNB0gRpzMRtMXSRa2OrteGyg48lJNeVXkwR18mWSnGon93k2Uaa+ahrjl
PN2cUTLjnoDZzXclDkPnQFCGDE9fleGnHtrFU/SO86tBH0Y8prCehloSm8egVQA/N0YMu/fxz/p9
iHto8Eih08lckFTpq4RNTpNdO8KnhgCEYcTZuQ7NP5Nr/tN2qC9ssvS2Ycmaxjk1JmjIRoQUQZ2P
WWlT4Yx490CAFuZvmjgri9BDfcXAJPALMoAekwauacZ15QCHw3RwKQGsl8rmfLIP0ySqDQ2Izp0j
K8s+i4V0TYLOlKpVrUUc0Dg1klAfmLd6sTb6lqXmco1Ag8fheNEF0FWyIycSzC4ixBPtZ9MrnsdC
BccG9/+Yxq55pnBLPalabKDXBJKNJMJ5ESSafpptXIfEsyGAG+SImyp9TTYaKzXMK++i3Bv3catY
fq0nn5a416FEhnwyNWxvuBq2T60lDZkBrNoN2PXhF+PaNy5Ew5X1b4nqyJ9G+IvlHKUK+mFpwhM5
wTQkGkmyZ1QvxPiZUf4JRsDxMn3fIzqGy90/SynhWhklD4z95a5DdItUBfE3aVfUoXa0IdYt+2gy
Ih/dOv6vPWZJj8+wBxbRRUyhkxsiikYg+XI9o6Axawpq4vcDd2z2q4mj+2gEh2IgU0mKNDoFLGgr
P/pQmy5VPtT4wEtQZQ1eZXXqwPbIxSkyqZ4YkxSbFDd9nQ3kgGCGxu97A3MHqNjxzeOf+0Cjsi9z
xECLs3BLlje7t3yjGHNngeXffurRuikFdVMkyvuV+fDABCeqY6GOZpPgECVNcLczuRc6Kosxoux9
quujj152wvpHCVeGpyQIYdXi8MUQAcpjMkaQZl9+kT5FHEC6ytyljfapAh0a9SPhEOzkRKMXsIHb
16HTtScFktXd1BRvojwTJD4pel9q785VTep4ROe5L90i+cPm/vvlHJeiEJIvrA6XL+cFWMQYGi83
91b0Usxz/ixoQeU83qm63Kvyz0i9WtrIzOaOHH5BzeYR8pmG4oDYkIIi6MtiZ3nTWkF7C8F8eoOd
G9JBMBaHuI/6l/E4WYeuCb6OnmeAWjCNm8bT+pMy5R9pfPfokCF8OXiJ2OlOkh8NkcanPMnzI3iJ
7yvfsfTV/bVmiWJozDPWaqY+cv7L5mJhRsiBM8quc11k5nH9bbQz7x0TN1YPsdPD9C9izjt6qpYI
JAGbCOTPKlhfzlkV3NKPFakcbW8yeQH4ak54TNPcWeClhvY6K1oFf4jSWmKCXof/CoVMUIM0k0s/
UtM4Mw86MNQd1/oh3NdzmqzsRpIedhms1HNQcbqc1liz5ZxVPWMG77QT+Nde03dlXIqPfBah6Djy
nnDqKA/cYwbKeVRq9VVXvALZssPXCFNDaLd5a5krK9EDLe6QGwcsuWjaLE/aH1u9Dr3UnBzOPOX4
LrOMHwogC3QYMwxjM5tWfk6qu/3ZAI7Jl1MTgiKYXfmyh6mpMYnGI7MQAgnXoAHttxcvuxSLgT5v
zjhkAJEHd7yHLJ0ey4Xja3jjyrSUlP/LazAlWPQ5v7L6kqW6fI3JTZvlRkHhkZ5Xx8V09E3Xo8jk
uN3f9hHiOarjrWfQPMqnytxl5IfrZt9BRT5WCLpIACXa50rPWT6qPH0SN4h2MsX03uCiBIjPMr8T
fl5htsmLKtdQ1SPlwBRZat/k9ItmQcqY8cnc2c1kn7xC+ZqFwIbSokxXeunBX1rUqQSIl0Lw5bRz
b5PoEDQ1Qy2UnUI6JZ2SAWx3g+Qwopzq8Rm/tPPFhEdFslwV0cBAHUXLf/lLU0Wto9V44T6mhtj/
dIM8yILhJsQBZMqf5Q7pdKpNqW9l+C0nacq+L39Mm6O+9kTJSaad9bMZEbj08AYpq6ObkUv80y+D
yuxQPsC9HoWFHJ+H2jG6qWCxCmyi8jt3KJfEIEllNbOal6mbzU813BlWdgJJc8A3ssIQmOA+7FAd
qcq6GgQNJKKVAkuJAscWtX8z5OMzIp27pPGwDhFPUsc8J5G45Vy3Mql+GzVMJx1sKPdSAhoQlS6b
F4RNP3m42uBMOBhHPHmDfdIC93ZssdaTvw0bfopA+ILj44PBo13+VBJQOuDonGKysNAP1K0vdlcV
MVCQ+oAR8BQUFaKvx3tUytEtbUuGicpsbvwcbn4rmh30JreCvuMQzKXsXPd41BGCDZ/UQoTnMtX3
VFfuncSoXlRhZ95iyN290MLeu2nC9O3KuyxfeDFxlndZsj/k5jSK06Wx7MZDjYU7JY1jNyoH3WmR
ilOZqe7sHihYFjjVApdXX1T2KS84aKoFFAm1X6mQ+X0/cw00RFwP0JkxzGVkLAWgptpmebVXOF3f
sZRUz2y9Kk8N162D4YXfUqsJzlEj4oNOuu6FjdPTuRPadCByYH0FZHX+2TD/C4L+Z9mjrmeTnk2f
F/D0RQCU//APd1rV/lqCNQTkFkOOn9L4v7nTns4/QPyl5I7dhX9nP/4nsaQvjiHYBWMwYpokGBe4
3j/cae8vroLomtgeGIGUJNh/wp02L4ayolNHSX0Ab3A5iee5wIWg7iu/wTXuFrcH79bE8WFNaXh5
1/r1eOlMXCQV6mg1rXysqsqbIBlvqZNL/UkIrdyXrRM5+9F1RjguRbGyU18uT79+cvn7e/smloHO
ULXO4sBWU2aNC2D3YYxIB+PYC6zH76FyWnddrJDXudfZd39P/Ouh0F+/KB2ndEigqFNnvOkBs5l7
sShTo6zn/PL486Vz268fkNaZukuwr86mcqEIDf2NXulQtRBche+zEFzd04YcyRer1F+02VDf4sLr
3lXKoHwlOKmoK6iUyw3m1zssA+heswL5VBihkIxsc6S6UsCYU4+JyPq3RmGuhTuu/Yh0EI6GzmoW
zxDfCI3hdUEp/o8kq10TCSTczZXDwbUhz5S6/yVjlUABt6PKr+PFgA9NfvkmxfSh3jgcpH2x68Dq
WWhLfYJd4/NytMVLC3LKim7zWhNJG3xJwd7QoVj2XTr9bTrlc35OCtfBSRBNu35+fMhdaSM5GKmG
XkQmOih9bRjKo6J15cnWMntlLF17urQqJAkU7BivUJ/QZv9yGJpKoIurrTVdlqQa+3ewyqEdrajG
RU1e+Ta6ffEijK1JvUk62+0Plg3JY1+TGFb3IXfxV6mO3vpGE3ZWPSFEUdW3FuaElMoHHV5EXUxF
McntpWTFSQttTQ97bU7L6aaJWyclWSxTCE8VUGil2kbHlCqy/BSpUKU+opmev2vVkGrHQRmiJ8tt
pMRTscphK9eFM2zsDGlxscxIDG4a1n6riDzZ9SbFKUrRe1+2jSRp3cDLqSILkdR+WIbFK4NLnguv
0iz/LKf2q6ulJYP8/ZxqVHb7sEQxbQq0In+Lebr7btvrS4tFJ+x+NCip8HPckN8q1IJ8FdB/V061
1yaCtFT0WthkqpPWPt6Hrbmr1Lbp9knkOBunsbRYZHPjeEXkUlqrdmqw87Swfq8ngF9Xlrori5Fc
uskGC2YyYFOYmm6CLe8IxFvqLKgtVGDX/3i8D5Z99Ndx+98uljXjnL7xmHKsyg9FDVNSBYoqlF5z
n7YM3ez52PbBn10cf/2UdHjovQlyVacWvukIrJpJcaXda0cbR+cZ2vROA0pJKUG46/Q6EsfHP+/K
IJArUYdIXWy3gsoHYZB4J6cbcbHIPfBcKxvetfaTZrgBHbYbDVH6GEwVsAAm3cDtWsDTqqAoajFu
TprdTStQ5mufI034wVUqPYAc6fftwqfkrmEGx5lwztttzSVNeG6YiAtLnRNrCvL2kODE9s1EQ+Ou
tNa195dmPHYUlVJgU+2jZSdZ6ZJ3YG/IVjpbihH8GmHSlKc8k5JCNQGBWTnz2RCdm33F0iQej6qS
RvpHRaFM+xRhZIERdU5l1LPMCsSk7KpOdVaW/KXjH5pQ0rJQ6HBdNY0uUqrB+xDkhv5NYNQLbpnC
uZdbuum38BWxf8eum4ljeAPSYJ/MwnwiAsdZWROW+8nvn8AF6fIQh1wqJVmG+MjF1hbH3b41Uehm
8PVxLo0zAEAt+c1dgJUwCM10Sj86sCS/Pv5tD08o9H6XP47jbjrVJscLNdD0/FCZoZ3cUM7TKS+w
NxfKayeCRfTq8R97eDyCSrn8sUrBRt4pMq5QrWvdxCkk+p3ajHOwsoZfe760Otg1LKx67Gq/Ayh8
AGaKd1lX/2NF9f9IKPnvcEe8cfn22LqgSlu258g2C+XQeT3Fi0T28bitK1vAqY2dH8NoYQ62rbmk
5WGy8to2G7zEY7WNd71Tv23APa88/FrHS2uDkVF/W9fLuVIMZX9CtTy+NjzKO86zMo9PlTJxDo9/
xrXxLS0TOi7RJCa4lwsry4u32uyqr3Urx9c1K9T4A4Jw922n5IFzIs8R5Hv4/Kmx8pXXRoS0PORu
rJOp4XhecJ29sePeTfbqYORrnhUPLz+QBy/HhFdhHteqXGGqKVxY+anmoFWpdIzE53Y0rbvHm/DK
Z8gogjAzKh3QdOVj9evuvdYu9gaDblsj/YYtypu88pZpSZ46eD0HlfZa6ef6Ztu7S5M+sPGuV6F8
+1XYiCdWJ14r0FlP2x4uzfgInd3iS8nDR9DdDY44p6YOtY1Pl2b8ABcgH8KGZm8N4ynlvR6mgNm2
EzNFZ5djJ1L0GstJxmaMGcfnJIwmCn01u93Y7tIEd+uyzfAHrPwkn8oXpaVMx9rTV09i14akNKvt
GTaFPue8/SR+GAkq7hT2yXFbt0rTdirSzAPDz00I9t05S+xwTx4i3XSV+E3nl6hjQNzEK33s6Z4U
wxzutMp+u+nNZQhPZ7ZdMGYsCJFj9sfQK/HwsK3c3/Z0abeGiAAlAWScr4xWeOpA6dwMVZN92fZ0
aaZ2pTJksUq7EOBvd0KhkD0u8zWtypUBI6eqHW/AWKji6E6NqvFyVrWnIaeqlQTCtYdLM7WwqWMa
CZP44TSDs297UiRgn9U+3W1rG2myKoOVoQywiCK5ZNJFX1CEW63p2K69vTRVgbu4TtTqpd819Z2J
O1mit4dt7y1N06joFu2C4EZmzzAQKFFTx9sitxuxcUhKU9W16qQSdVP6OB0YOIAESgLNrm/H95s+
QDbEsZCTUPVZlujoq4mFGDxzD6ZoJcJ+peVt6eytOWM/lODa/bLGkvqZsPMAMnmrVWsHhGs/IM3Y
CWwE0Ba19OHi1hOat3oSEEBIY29bKmVOjtU44awtS0JuFIZfQnq+tRJXbFsq5XxcVGB4mwXkA9Dl
mQenLpOjFYT1xndfGu1eIL6zqrRJLEIUDM7kdWBat1phZS+2DRxpxlYVDroCyyIKZidxpkAk+2pX
LkUfjz9+GSEP3NpkSVppqpSPYhftG3qgM3EbADVT+aEwI8443su5njo/rTtrZRpYV35Omsd5O5AF
Dyr2lbhCPzuNWjLtitEVb5W6C9qN3S1N5hmm7ZCEtNmojO5erULzxgXGtW2pkMmEXWtG2F4ymJjQ
zqmqyv7GA+u47bAmKxHVJhgMr2ARrVy7OVPl0zxx3HHjYU32x9IVLCAMjYUCwpJ2a+d1dEfdP1aH
j4+mK8uEJW29utMlmjF5mY8D6IjQDNn06KzSvn5qax8YrLIJYIX9XWukbeFrk8jdA3+sPyim3VGN
XKs1XKNqHPonYxk45fMEi+6Xhda+AjeaPqmCLLwttBDmWWnGc3qYKIS1Ma5RFh53WS7RnNZLvqfz
EL3s9CZInhElJ9DUuwUi2LlI3aVULUWcjfW4GX+q8V6LfbIPY/o2pQ7ibTJmNRRznE+rg2vOZDFw
RfPhoFrKyRnKWH2GVGAoziMokeFsjx0MKSUxU+urF2DpddM6nf1jQEXlvhznKZx3JtaneHvEhvsu
irB8WeM9XrnHypUKVTsaqQ7MlYvM3L3pCj1+TlTocyCamTJAY0h2SZsa7s6sag/Mw2LXtm1wSCvZ
NEVxEcdh6dtJrp6DThx1kPMrU34ZYQ8NDensYRVCZEgwgb2BJMPtJdSnA6fjHIfDMrvpm1m82fYV
0grWNvCYQnCCfubq+VtNq6KnMyYYa+HuazNIWrrGFs3BbFa5j1huPigFVaAqouGVy5Sk2fk3+CML
8gsvVWbRqpmP6z3G9lhf29kpatvS2s2zk9XnsDAna692Zljd6r2JSiVxgyY8lLMiRl8Xkzbgs6CZ
RbPf1J4yszbTUksZdDPzI3MYlf3ctSSinN6tPm57viNtziWgEXidmY/0knJI0+0gP0EQ3fZ0acGb
gkEIZ9JTPwEQ9DEIVe9Fjdv1Gg3g4UFtLrvovYNFYCqLpCrN/Eod8IobpuZsFZ69baeRKxh6eH92
rYG/S0On6M9TW+vfBooK1vxAr+z1Mr9UCeoxw6Co9c0xBQqdVfXAqoKXmUduNc/ebesBaeJjsSJS
s4z4Cjxcn2aApV/jHDOvPH3pxweWlZ+Yhns9EGXmSLQs6nyc4aBkQG6Zg12WGjoODwn0vLJKmjUC
7pWpL5dqFbCk+z7JlLPq9ult0irfYm9Ot90QZEDMrPVJG5UjtjVTNp7R3TQ3Q0Ph9+OdcKWrZXll
Co4nDgq98VV1kQF7uRtax6Wy2QRiBQJsZa24kqLHIOlyQkDoczIvrqhGDuJpuEnDftLPWK+nH0Vq
RNVTy2zb+AkUw4Rv1CmLP5hG3FtPRkrjiueU6yDXffyLr3SWLNhWOOiosd1GfljX5hutLgEVeRvH
tCHP+5Kis0nUPBynH39yjfio6d208dWXT7o3pq2WFnEaI/TTmfG9N1gOP2Zp7eQrW/G1pjEun+92
PfSvevLObqOqlHqp0Ipz/Nu2Nbw83wWQ2bozvXMQ2+YHMWreeXSV+f3jT78y36lfvmibMQ8QmOKn
fk5KW7kNx7SGAYx3e3oQZVkPJ4pWlGrjl0hbvVfbQ+oqqnuui9g+jMNEf4ONOD3+JcuUeGDlkmWE
mkEeuatE6I9qYMXfnQGQ5hOtxLPrrKhF1R0JkYniiQOcd9taqUtBiDYPoeh6Q3COlVrDIASV8g5e
am0iStPclHoFe1jjcl8ZY3KhwjBSIhkt9rgiSGZ3F3miyfa5obbayop27QeWAXJvkkRgh1SqL5Rz
U0BLB/GD4+chH+t83vgD0hxH8qE31H0F58EO4g8iL6aXaqN6x8d7/9rrL39/7/VrSy+TccoVdEkl
F5xhwjTH1ddS5teeLs3wyi5y7Dvd0rfGqB4peVTL91xfVi3Nrz1fmuOWGSOj95TCd8fs/TCwmJeI
5bfthDJ7f8YFU+jmVPiKOvUvrEl4pzan8mZbw0uTOs3r1E4DrqjY2Qc38KKiZ123qlG70jCyCNAL
s9zChVA/awglAXljONccTaM2N0kZ8by8HDZGjRiaPSf3xYxRFwiEQHzhxDOX+xEZ18aFT9YCutkk
WlB8mR/gg+WDKTVv1CAONn6DNHOLUPEUZA2pn5twhk1V6W4xC9bfhOHc/tjUyT9FjvdmV0U1vDGw
ovqmiKsnnWMXp7zpws/bni7N3UAXWAK4duJjDTT0pyIbTSqrnCLUt41Rufg7b3qrrkZ+QG2d/p2e
F+WrYdastWqUa4NUmr1JPOMVADbrXJjl9Fwfp7E9FmjqktO29pH26FIPpt6O2sSfkbBke3cq5qcu
Ztx/5gjy7x1ZpnRAkK5sG6PvZXgWp566F3A1YsJ3sqSidKWTr5yYZZ2e0wCVzuaAPsDPj1y42ecB
teq1Fe/hXeLevqmtZKEeytGWqp0x8Y2+Mo8lLPa93mobM5CqdBxPqYQMS6i8fuFOSrKzgrx6DV7I
/rDt5aWZrA8A6EXB48dG/1xHxFjC2tyWaZP9ebJQdBR+5kyyNqrujKUnphqkxeNvfq13pSksxtmE
Wk+AMIxqZ8bLcerHfZF6/Rsv0eqNAbWfznv3liE8lea6AuXt22rUgdnD9gSvcZyqN2bdVGkmK6Nw
osRyIz/p+vZY96g8Bxz7Hm+jK8uEjDmunMh1J1T/vhZO3dmoQeOPzrQx0C0TQqp0EIiADNCJg40I
GUC+9bSIEoLEW97elGtBof1CYFOsiOIL5Q0Oi8qt1rhrZNGHm+Y3oihOJphLijD29VJTfJxAF9cV
zXjz+KtfETyaslguhIEY2pS7g9yvPayUKzcq9w614++HGt+AfYyJwpc2DfP4zQjF7DOuHipcmMkl
Rr0ph/JbzWCXKqIabG4nc9rXny3Rpc+LMHHePv6F19pvmZb3JoZmNIMF3CzyM2HqN05btwdzoqRp
29OXX733dBsw9ghhKPQbaGhPDWFZZ29KVwXP115eOlwDIKcwGL6OD8nOwyyEbHQ3BOWmdCJmRpcv
jyG6FdZge3zNC35YLcRlYibRcVvLSDtzRVbD7CLiFjD3xFENiFuMAgju409/eFH9jRuewyGMYYsG
56AgkY6ZRx48h2yLq3xQ9u2a8e+V5pelcA24PbQoLSNT4L50Try8bff9lLUrG/+150tHbKoO7cQI
Z+XshJZCegkqQyOSw+NNdO3h0oZMsQxXp6JXznMExD7LTUpxp2DbrKK68WLc1wNLaeLycAoHo0NT
VunTcjKtbWPHXXr93qxqskoMWqJ45yiu41t8kNUbqMXb9As/SXf3n56TdZvB3Hvnvsvtk2NBCgi6
Jt/Y7NKUjXPbyoyuCH2jK3+4ZVaCK8byZ1ufSjMWVytKUZSWZi+86BYIgLsbyyI+P/70K5PKlaas
UTda0QczwTrQU9PO1JuwO5RD1lEnPZVrRK1r41K6FZP3mwWlB4QjgDz7wyDCY9mKtbLrK0//DXiX
UETqJaV3dpIkOQadF55FrhcrSZgrLSRL4TR37GZsLIKzF5PA3bchpkM7RJSDvosKDU7K4x1x7SOk
qRvOuj5ElASd7aFw9tkYnUFYb1zUZBiQ049s57gMsWWlKQxwkR2dwN0m8IaycDl14yIZaqUit9BA
mf3QOBQXz5HR3W1rmKXB7i0Mzkw9RpwYwVlUwtxRSfy+nTptY6tLM7esrLFoZh6Oj46+M/PgnZko
X7a9uDRxg75EhOJloQ+eJL0xjDC6VfDOXKshujZgpJnrTWU3OyC6zqZafFWn+iaryOhue3VpvnZu
k9pGHHtnT8DgapsCIqwaa2iTNz1fVsPVWDMg25+Uc52O1rsgNr3PWZquXeCvtIyshitMU3hjZHvn
Gbn+bUakzI96feMea0sTFZcwMY0j26CozQZzpcWBYtTbldVm2Ux/D9tDH7oc7XqhmwLHw+BsAIE4
TChDWJS11jpVaS4OWZTaK1KAa40kTVo9jQpUIM2yrVBsG8TpMzHHa5DQaw9f/v7enMWakStMwHqf
Vfp47lLM1frVW+m1JpLmrF7BpkwQbjN41O6j201aesTs3ej28IWt8taqx2hbKQ6c3MsPSbLKGEQf
B+es1kBPm95wcNBAbOwDaQrb3oB3iU0z1U6D2SQniOJrrbnBtrO+TJ6xINp6k4OEAxsw9ca2kvgr
QYlw2xVOlsFNBeub2eWsP5b9KmnUch8M47YQsSmr4BaLw9TLycPpblwf416LDxkcndOm5UdWwRlx
YWeJGSnnoZvwH2kxlTOyztiUYODrL8dMifGBMaAsI/5p1C8Cewh2TVmGm8LbOJhdPj135qZyazJf
sxYGw84VRQY2bdYKKrecwPkzUt9/g6CmrBILKbiPnICxow16ALooFDejajsrI3NZKx9Y5SxpCtei
Lr2Zst1z3MVzziURb9KnXZhiEJPAfowArmNJsS/yNE1W2u3KkvST4n9vSeo8xeqKWCjnSB+6O8xt
hY/8TLx6fERd+yBpJhtdbMwmpd1nJXaTH+U8WW+q1tZeqhzm1P2gZdU7NcvGlcCoBHn81TvS/ly7
AQvszN5fqrUdvQoiA9dNREJFcFepdX6n2TnBqMZrLe0WOw/Uwp2Yde/klsb8PhtzbOXCfM48LEXw
gHkV9rGJF4YdgRNER2GLbdu8rDZr2okQX2gq57wLzU9Nl6KQVJ2ufPd4o1/pUlk6hr9HqGnlyClF
DQ1MpDLPB9C8rVzWlJ3rTKxTh8isA15++OGZyXdRp3+G4f23/0xpiTDcZMihRnDZVcfcV0UT3uhh
tjFAJcvGamwS2hAZ7lkZhhd2prwM4mJbzBm+zOXy08I9EpMz4OwltK9hZr+1gvrHtu6UFgURd25u
uCknkqBHtjlk081YY8m57enSTk55aDx2JS/uau1XrGfeJHazcma7Ng6lyT+lDblASuzPdVfGT4xU
FQe9MNRNmQrAYZctXg64yAdqwT4bl+Z7Azb9HQEY+7ypWWRdWNBNnSgBYJ4LDHp3uTY2u6iZt9U1
4hV2+e7j1DUW2XDvXNnN965qP01DuK1ZZCkYC17WFhXqGY1L1vtCK2xfD/uN258s73KjKOB0Xyln
rXPjtzG+5O/rOHC2nRBkfVcStCSzdI9TpWt3z4jXlefZzoxtI92QpqjnhAVq6MA9q01hvZ67pnwB
AKTaOGCkWYqRBFbQCoO96coeNLoXZc+6Si22pYVQ4V8OmVzR+zQfWAVC257ODT6Rz/+PszPbsVNX
u/YVIYEbmlNgTqpPKk0llRNUyVoLgzGNjWl89d+Y0a9fCTuVkjjcS9qzCLh5m/E+I2xZ/8a72ZFO
///Juxd4gQ8I75WqhWhsndSPCFqE9t7Znn4THsxOiqba3hN/OEEHoV5KgPrPYevq7gQ7rM3L1gRI
gQJTPj9qcIE0SLBWAmiEG/YMnX6nMoX/MuXOaf6pNiZmbzz1KwfM3mqhaVfY46wqLjbKUdftvQQG
gqFZu2Oh/F4rtq6eVbKOcNXVzJ7Ri+ap6Rd5bKfudWEtHatmcXNcVAvQlFVSPZRWHKw97YVgMr7k
fFsAS50Nbb5+gD5LcTecD52OP034fgka4dToyhhGN8W0MYt5lrI8+TU/hiX7H8rrPEVNEICdWaCe
MDyEg4g/Cuq2N0LSVxbNTzj2L8+ORnMXlYPFswcbSesqjFJjvGMiDJgw/L5No7iitVpx/F6A6i9+
XU1nMojy47H3vjsE4OG+eGCaJwXYVE8lGRdM6mxtfuzHd9f1MDPpqwCRQOP7cC+14celZMdkfezn
ufPLWzeh13sxPLAvPl/kHIG4c78Ccv750KPv9V/wFAP5tEFkByCyLBSmi9IBjoRvHDMc3+4PWdle
/bW62eNssBBwlvP0hYJp90Kc9W5H7Y3HBibgh/v7uvHq3oVmSeJihY/Y9cA7c9dzfgwBAeu3339d
qnKDtxyPixo20yxon2GG9cbLeWU77TVfCwv4sEwDAl8HU8SqndrrcpD+sUrQ3n8oxmDBGEoEeYNa
vLNbSYWCKzjGx8aKgKX9/cUsDadT5MFprMPEW+75/h3GJd7Syr4mKPg5bfTLorctNEZhIBFb+7o9
JUu8YsPytezSLoCZR9FSeGFk2hPSXkd923YnEMijBYjRAbn+sa2x29VAriAn1ktcLF7in9C06WAn
Vx9soOw1YZ4NdVB6Li5QfdEvy7S5K9/N27EEYi8GUytMaiN4whTMa6/DZKD5GC4HW597Cdg2w4SH
SdTye0ENBtvJJ9vatwDbr+yKvQLME+GcEI36KFPJeLIRBonXcCjfoGK99uu77ez60AW6NIjxx2pF
c1WRkwjrp0MLZq8Aw/AGxuTJFBXzoozMNlW3DZQEyrzlKv/a01/++y+7olrmTc3MxkU/9WDQGqE+
CCWnT8cef7ejBw9jpI6MMcyltLiCxEUUdqP/z4b0VUjUa8++u4BRiVsrCauWYhF9fW7g2X6C4dJb
0KbXfn23V12pjU1CfFeutSxCM2CIBxOabxQXX/v1XcJsOrB/QeLFe4/i92tCB7gk+seQLnSv+1IQ
yxDINKNiLE3zBfJu+rjA0fJQIP4/XgaaAk0wNGEIfberH6O4L58T2k+HUjfYbPy+IIlv/WXwBW7H
ODE9IBrr/ByqGnHzkSWJcY7ff983FMkVzGiKeFltdaqRg1YZwKLVh2O/f4lbftlQtBRBxCpU5LrY
8ueWBfrTsLrq8divX5bTL78+VdPIJlIjTcGt9JFEbfweZjHu07Ff323XPmJJDUOuuChJP8Ic2Rg4
qwzH6iywY//92cPSMR6sIip6cKhPidq8OzWU+v2xZ99t17FMqGwEi4qLoj4fK4/mzpPBwTW/265z
h+PXXO6ngdNchSA7wZhlO7Yk92ouRre1bVZktouabJVqkKOulTb9W77Tfz5r4KX5+4ufKyudP1wu
12Z42obxOVH0+9/f+p+jcbrHmUn4TrcADpfFpOv+CyjDrikS6bdBkWhxLKoF/eT35zeuaxevQa1o
kYjHpotfI2vAufz7P+G1t7PbsKjMaQglw6iofCqRaiWdb1IxN+WcHfsDuz0beeVWqx7ZxLgGYzoL
VZjkYCpH92AzttJusVsUFxOLG5mDvR1SYKpjdoxST+PdrrVSw2BFxwj7ohm8/QGeYAK2uwdf/m7X
Sgp5SFzhxBlAMc1sLL+SxXsLC//al91tWkNtAycXRNvbEmjg76HYA0L1UMGI7vVco5xABYCrdjE5
T6Xw6Qjzyuk3h4gve/N/01y6F3QB3Rq2qlySopaJqK5M06rpxpBwfQcvNFnexAF8F0D3H5+qbXYw
M91M06Wlp/yvyYBuU2DpNH0GkTP4Wi2gll+VLB6uG+jnfqxln3AI2tv1x6EFHu2u7FFZOiu3xkXX
Y/QwR5dhg+eyLkt6bAftlWF8CJBsLggj1242n8nGuxc2zceE2LAh/f14iTWqllVFsMJH8TDy1WC4
xb0cezW7vW+2zQsH08UFsdydeVRHXwzYOYdSMhrt7us4wEUKC++wEJiuAy+x22SUTskAAcixx99t
fhQoSDsAsVK4qXfPnIX8a9zR+fOxX99t/rYB9xuYN2Tkq6u/z42S16aEEeaxX9/t/hJ0FWjTBcpQ
paymtGqg1k3B7OfxsbNrrw/bSKTXpMfF4SkMldZUE5CX67dOgFcOr70+rBqjRJYWUsteTplE63gA
pOLQm9mLwxKwCGzkd7wox0GdIz3ewFYhPLZk9towKrq1mkuPFxh9XtALCMZPhrvxjSVz2ZN/OBb3
jDS1NJ6rW40IdWnnz3z2Apm29ZjoFEeE9/Xv7yd55Y/sNm1rHLzrxRIVZOj49QLrmX/JpI2fUd6f
O8xp9G75KGxQAtujjtWq4Xn7+ymEoX4wvd3Ii9hb3E2iWAwjrHVZjrWsYBr0++9vkoVO04ajFi4R
fcT+xp9tGyj/9PeX9tp63W1mkNuhzIjx0nzUV+B2PE4Z9YZj3Wu6V4mNbGQruUitqA9DaLH0P3Sw
vgWbeuXR9yKxdiO4PXv8OGOguKerlStL1RixQ0UcuteJOathlLFiaqCJ4uEdgIEu5QNZvh168Xud
WIw2KpvhZ1eYnt7/tD8MhBHnYz++C72VQza4NFFY9NsWFOArtsUEttjBX7/s8l+y2XCr20HHLCzA
wh7SitF/SpkcYzbRvTisniiMQ6eAFVa140m1FbRudD6Wbe61YcPas20CDKfgm30oqT+kZhBvKZJ+
9hn+cMrtZWDdiIhb6DIs5oG1/RWantPNFMKQIyVuGD+A5zRNKRdsGNKaSK9M47DWNr90QBhA34Mc
06SR/ZBG0eruYdTQeakbvPKdijsfrpNz3IhDdSzKd9u+RcVAeaNDgTKEbK1pAIRFPnhsQJLy3R3O
of+H9kuExbjoM+7WJziQHnvwvewLc6nJ7Dgqq4srSZGI0Raq42+VVX+2GP/wCfeyr9Dvxo05BH4z
fI/tKd6kqp7BlTNVFgMcOqa29oL3tS/HChPVvBI3c90huzUXs7F04pX1T2FgVzh0Q0+95nM0Lh8J
mfzpJJeRL2kMS47lpN22foeTZJR7JHy/WsSWadB56iXqlK8PqRLpXmSma4jAIBnEld5HVVqvKzyI
CT9YkNvLzOoe/nJJw3jRa/sjwNdOUas4NrBC9yozeSn2VS7kRViVVapc9TEJ4mNpz15l1kYT9RON
1HuOubntQFzHt/LjYznPHkyGIiIsUbUOAdoS0zsyefy/FfYiz4fO9Ys/4K8nL69NEzke4ZPOjHxf
JJ47r6Agemt24tX1vzsXMJ9oFRLTEJ3IqL2jcpmfZUu0PHWiFEkaQGf5Cdrg+EGt7cZukd120xfF
OxA5VwxFf2wd6R6aMB50jqR2ea90JfzcbXJ1qai22Msubvbo4Pl2eYAXIXfZXM59A+NKwMxhig0Y
zrE4f69tw8xNVbMSA7TE9/jPNTQR0BAOfYi9tG2tSgfpDokKSbXn0qBV8P8ORH3QlYHu1W09nRPo
LFHvNhODXy7AHacm1tGxG3wvcEvkXMF5weeFiwFWU4DC3sBasDnWL8VT/r5MN8DZcBVeEly/qX4s
g0bhCVVp/xg7gO41blFl9TQvK8fFxWBrPaK7SZQYD76cXR4xQPFbb+EUFqVAKALHwKp7FkMpDzUe
Kd1lDFtk0RI0E969qsZrKvgEu96pO3bo7yVuA8xQ/HUyODnbDa0eNDJu+vHgSBs8nX//sPCNanFB
xQzx/ISmOyiPKXw3qvzvm+qVLHEvRYsN3CSmDsuGGV+zbBUdOLYE86jVjeQ2/O/vf+WVtOF/BGnb
5EazoMtmyTh/XGchKLi9gXiri/dKGrqXpAFfxV0rcUZrHb3ofm3Bc/R7f8sc5rmyrRT838jv+++S
o3iFYd74GCKf7uVqgRehHY9buVgSIcZMBYATpx3V7N+/v7jL7v1DbLQXrHnz2IlhQQPRAZbspQKn
aZQx55J/wqhnnzZoGJ7+/pde+0S7BIPZBgxmoXkxy645h8Lqb8kU6GOCFbpXrwGeHKGEQtBL9EJ7
zWGrg77cQXAN/Xm1/pIddfFgNgUz6yJaEJhmcgr6h9j6qDb//eX81IX86TvsggCMU9QhbP44vnMT
YfoirNx/oieMpRAnbtF15aq2vBdAOz6hFe7uoPvrMZhbB+rYEADdY87auKFYWxsvhsZ8b8rkRauD
BEm6F7lZL2jjeFh4ARVsCVdv1xVo6fvHzva9yC1hTGENI2p1NhB3MauCKyu4PP3907yybvciN2HU
OnddQIvYJvPDIhr9MYnL5o1d8crxuJe3URY2W1fVFKKSod0yIep+zTE3Mj2PAHmvx6qMe5kbYFRW
JH2FfwPyh7Qc64/MDfxY2LQXurWs4q6pZlqUTV+eqqberoKBHYxq9kK3si3XwAYdK8qwCc5q9nsM
VPoHw4K9zG2YOOu9tmXFNBs1pqvz9NUcyKPt5L3QLURJevIq/P6QePp+4z7U4HCae+PUeG1p7m5u
0IRMIKqGFZ6eQwiS2L/m4kF6bN3v8n08OcgyGiHNUrvmNpB1nVLdh2+07C79qD+cd3sF29yva9DN
qHv7plcu0700YQaO0QY2GIkHdjbE6q9iJtP3v/9zXivk7GVtZQkXNBfEFJL9AFWAejPcpBsmQP67
lKbubR8reUlLp9aeg7UMhwYQTxQIc1r61KQONabgZHhH5tR1vew/2HhUt7Js/DZFXhItN5imQzv8
74/7yrmw18mJRriL2yEtli6Y1jSE7OazD0nC92GsjtHC6d611LSRS5S/4FSAO3k+BoZlXtet+d//
Ba8szr1cjjTM6x13tHALma80teqRYzzz2JnvX/7qLxdyu8QRyEE+KcA6GXOg76ebbtT1sYB7D0pb
BlrpsWf49bl1KW1JfU+9g0J7uqekUQvlUBh1tABLhV5TmZDH2CVvzduEr+ys3aEwN+iXaLC1i25I
FGK5Tg5fOqdbmWI0xvY580NzzNuK7qFpBuQUYxUNitH1WPqwAlff45luh5YQ2Wvnwmoqm7WMSBEL
cMVOTHA40Q1Ta97CkP95jZK9BalUPc79yypakqS5gqlAmQtIKw4+/q4Xr6w/RpWhPpqScZwJFkY5
PsYxJS3Zi+e8WneoZ8IufhHRdNpKn+etGo+1+Umyi9Zbs1YmRKe/4LjeM7TAgORU7FCvnOwdRVuv
jYyDZW1Be9k9N7DrS6OS9p+PHDwk2efisZBM9X5QhLqZP6Nq39zLVb3lDPXnTJDslXNzF6Ps1Zug
qIYRevV1NN3nqGLlN9AxRi+djFfa1DOV/8kX4zwXFcimh6YASbLb2TUlfGvmJYBcckG3AwTQDJ3p
6frYa9vd9wtnii3NFBRs6ptibPkZY2/H4iyyl9VtUxXH7ToEhdR2+cTqhp9nwqfToUffi+p0H5Ek
Unj0torqf/w+2BSmuwFpOPbzu33sOOtWOIDgNkDJ/2lqjMV4KiEvx379co7/cpMJG88DIhC/gBty
e1aoTuWBkMfo92RPSaO43oMojP3C1BBjprDxNfCVdPzgCRpfTtZfnr7dYhCtAusXSxuUebSKBZSV
5JhuhOwVdRHXlYGkICggA6i/DyLk6NscLWmSvZ4ONla8n/syAFpvHW8WeCYVJmj8QzVBsielRbxB
Ftot+LDeEH3WmrY/nKxn8caq/PM9T+Ldfo28thpqhWOuVoBWpr6XtGs6e5BPpboxzTMK8eF6bIPt
BXaCGa8CMQo32Ua3a/AwtodqnN8SZv1ZX0f2+jpXNwE8hDy/QHy+LneUNNG70LENngCUz1VW2qgb
Tz6GUEg+/oxVD+28vVZOzkrOQ9f5RQ2rvAefuupuskIfilDJXijnomiO/QrodbDUqne9gW1Cu23L
scW1F8rZWlWghdUAu0dWn0YuvsN4z72xtC6b93+TMxhY/L6p+TiC+eywL0o2zz/M5tQnPrVvGU28
9uu7+3nsYmqIqkihFfNTGAb2WRJ2b2m1YCF12QF/enzy++N7aKwr0FtJIeDHqaEGmPuNp+A+Na1N
IeVaxtNawZLg2t+A0s34Kuf1ojHx2nxzJHQfLXjMkNYCOPZP3Do6pTXbUHzgS5SQbNOdmk/l2IVl
CifaGlJC7sL6ziW9rVNo6iOeJ9NY+pmJMOmUoS5skywc48jCOG6smyyeJNmyam38pTBN009Z05t+
Kzidqb1KKkRjJ7twG6ccBnkWGGLb9eeNKohVts35+gYjqbO+1a0ZbCYbNO3e6wpG3Fe8RkXgJKyD
HZskIQ/T2msIubVOgGYrqtkJVDBHad/XcEX54iPKm74NFsbU+GE+i4zYxVsz1Thf/qAzc2tm1FzP
qQJfsP6Q1MavU38LQlZIpL9LukDs8gw1KzhO4TS2NC19OW030eawQGFXh/GUj2UXgEQmJ1ePVzzy
/PKWDp4jmUJN091zWLw1+ea7rXzpuuGimsARv5J0lUmcwDVJavkCJrz8Fx8uLk8JJTr4HpByKh9o
3Ia403izynT0Ji9Ile8z5OelGdsbO6ESmK0AOftXwO/T8ToAMrTHI/o6zoJoUh3CnDB4gRkj2zIP
LodR1lRe8IFwjyXvFaynrmEIqfnVBih6BftAupZPjjB/vteENOi9oxpY8xvqGVtmdV/5LIfdUPdP
PSxNd6q8oUnAGKuD6cFIyH8zf0tmeZoQS7yrFgnvr2BydLtyzsVzKpeynE6glWl3nqqRfA2kCMeb
amFArREzqod1KMUTnrCGngtUyfZ5YOv2VIvphSMofZEe+Ef5OGzYUcNG9Keut9sHNbXsadnM1JzI
xiBWsbRRfTq0jQeUcwBKXNqqkOQ2Cr3HBLjZq3ZCNoEiRzLqbJzI9oFAS0KuynpCxcTwcOFXreg6
kgeaoyoEIllt0lpsNeQCWx8OV2GgxT3MoNvuEwOuOTklo5i+QJCp6nzbwmb62tChrM90ibrtPMZB
TD40pZrJeR2asjlLtKuxaI2/dB9iUvHgmsLZaoV7YqtNvsaxD10999Y6Z5id9lJlVtOckpjq7arX
09pe05BjSWLtVjU41FNQJlmM8x2KCU9uQ9qKCFXKsTFwmlqnpBmzmg0BgxCkXUjuIfN/EM6a+MPS
jc3NGMeJ/GfTM4nOfaT85pYJuKUgHBQGLVYd/tegkPidjCF/FwxUrafI4etexVbZ+4ptIb6nW5vx
pDc2zI+zY8Q+c45Xk0kNnTDs8bTd7rqNeM82kg5ACJDlw3dwdK5V2gNp1adqGXofTw+yxYOY4JiZ
8wX7/JzEtlvuWz0lfo6PWcanwIjon7LvWvu8IeMtcyjd4ugcJHq4ixKLWiQ6Jd4LBiCCMBPV2qKq
VddDkpMhSOTJ98R8B6sqdPg9Bf7/req1TN5d/HyVTvVAL+aZ1YjpiY1p85HjFYqcxX7rgXQKKevt
Zt3WZnO4rsBMBR79bjW2OGZ0xstp0gehOF1ojuN5EXjzj6WrF3ZFYYlrbkM2PAnpnVQ9by9+NeK7
dACDLnlcwTmgSUPeX6ib/RKR+MSsx+AI2a2hugGAuZL4ZDEmgizwGutdbIMAfcaSzO5+hB/293iN
7XRbQ7s+f2ks6ex9o+pmvW69gC/mcjtEdZCyvtMoA8cCglLfla3K1miaVRZOZfgl5ihanjxf6X/8
Ui659VD5wPe/tMqmU9eWSb7W01REZIBv+wQ+fej6bxelSNpYOmZCy/+ED4VgCpsFqP5j/rUEY+9M
V8x8dpjHyut5RgoZD0nmK1tnm5x1imyMP6JM4eXdAu30moT2+zbxDryT5YuGfRlJI2zmhyWIxwwE
qi6v0P/PWrEgHIw9fsKSERVeBRNIs1VU3TbCm5fM6tB7B5dSaLBN7PBalx5T36nxmQA5CEqRFDp5
e6WDJatgiIsrQFenSFuaw7ftM24wcbPqnmQ+qIpVWlXJvVu7qUpheRHkHLqAGZQ57+NixQthQfkC
KyTyGLYhHNZnb0h7H9eNWAhOdF/UGVNm+zCayTzDccreDg3xv7aDMM80GspM17XLfBb1H7RW+Ae2
XnJFg/Vrt0YfLJwnUxVplbFQhDlIMCTFoiQ3LXql0PqvESDCTfMZ8IboXTD33zxVo2S7KTg4NMvy
YVWYMggTz+SiBItlHEo0p6bkSs4ohfIWHThKy8e+aR9pK9csrthUeP30NNbuG9c+Oa2YAiw68CVT
T07mJmw8rPBB1f96U8lT2VWPTche9BS+g4vWbZKE01mv3Tvn1mRK3ezXPwDDIe7ErUw+NwmrUCUC
R8bN84mrMb5qDYyWmwH9GjqObeYWp/7Fzg6DzEn9o+8dGGl+rG4QnOhTK/Sdv8W4rGBT8cxgGPut
tMM1Jeu7Vuk1C1qfPYRLW4zMPUqMMVzjovDvolC488yJTn0bLx/sus3PWsotbbwpzrDH7H1J8Z4E
oo+0q2V57kNkMr6wUYZgQ3wp1bZ96CCouIk8LN8ajOh8LPs29SsQv+dZb8U0kG+uCvHSFpHypDVp
T9V560ECooArFnSg20PgJRSjTaWpUsjxpqwiAfkGpJL9Liz9DmYWzaBJMoU/RF+gdWyuTOABtAJj
+isBQ9eURsxdhdswyDRioEZjo+H1TORZ1AkMR2C5gEVn6ndR2WxRGidx9SwrXGhTaKZUDJ1OTlgj
p7jqdS6UIA+TL5oXNprx3oUeyWfln1lUjQ+MIJicpvaGI1DLglAOJz9sfHiKKYRIZGZfDOQUV7oT
a9qO6hqZMb8rl+WhFt4nKQi7wuY5BRWPTtsy1akqA5eu3CeZHMWNnspPZSXnjMKmPZPBatIWHoXo
UjT1zeL7OLkt/co6+0KBsMkGyA7bdAnW8YSewfSCWU6V97FXV6ldanMVSZy03hb7D4CNRe9oIBgu
Crd8cVC657PoDbxxaJJOdaWHzG12abKNEPNvDYVPnfvW9HW2tJHIYTTRpRNQgDhbOv6tYmtcFSs6
Zi0a1RVlBbfeNGY68NorouM520S5pjTgPF0RFmTEzd+QS04MUrIgDtMew+gtRFYk1nBtWW95Y1iX
K2k7lyVz1GRE40gM1qC6sfBjWh8wLlynECmEuQ+T0Nxe9JtAkhEMC9KbugxEsfSlzkRXfwNzSaZg
nlTAGEZBvkaWfhrBLsvqDRZD+CMkclcDLYkFVp+xc6LleMuVfZi35HPt2odRqRsLt6OrMKmn5gmz
pskd4kHWP3bgY+CSi5fpKyyYly3zV6osdssAYei8PA6V3Jo8KEdcDpwOCZC8cROcFEpq9d3sTHLu
Jh3ct03HRQpvojDO6LKyPmVelyDTSCjiC4WzJq0nYI41XsVdCUetr5Veg2xE5P+BJ3GT0sX37joX
n0Qd3SIAGu89qoxI2WyWk/Djr7YyN307wdSiRZAmEfu9A3OenUZvKwaj1DugHp4nCt1yMqgkNbOL
xhRjn3E2+xLJS1ezLOKRwdLgBlGS798kVTQGV44pL0rH1e9vkJ0QBSkt3/6rAZsp1lJ1Yy71Vp1g
kzOmHuk2ep4lrRG8YqYzi+NKnmvGhsxK9jCihZZ6lWjTiIzyrKMxeiJoCsLOCp6jI6BaaVsy/L+Q
6abt1uHdqWHyr0Vdm7zEDWozn0t3pQnWKaCUlGMCT3X/trTWJKuDqv9QugYVEo4cLB3mRCV5uQIk
cK15JN87udpTYtcybztw7Mat7p97puzdsMQWZlGygpuDG/IumM1Ztw2CIEwRnAMU7T53ZDBXODW6
U2KG7iRxX588sdYfZJAEjwFiCoSKm9dlXhQl1/Xaq8/wGoduA965cD1th/raskm/R44237MgwL0Y
u7ibYILa0YzJGa94rmP2cdbT+O8ygdk6yp5cEUlbPy27IbquEYjfASBLs3od/Q9GLbKgMsCAjMXC
DyC5BaZ8GMfUrDxIA7AYdVp3Q/+PHyClTdz8ia8JzxvdDKjpdO0NJLoNpla76qktgfbECGEv/JON
Ai9Mw0Y2P0y19B/RhlR3epkRHUfG3JCo67HEKjGlSRx414mjIl+a1buh5dRcd0EfnVChjeV7vYy2
OckuCiOc2NEKxRnwaeXGKpGDTVs+Lbzp4xTbcnpONgFDWBYH/T2kKfXnpZz8r5xWeHdCt90TpSZA
Iu1pD8F/GKBLStovYdfpfE4u0bVRbejSqJvCa78y4e04V8M3XqHRjzwHcROyyvhUJuBzGQUGvQe6
3t2wdXy6Ko3tUtI1arpfKQipKfBSXjbF0ywzMXkOt1OjSuQ7YRChB1Aif6JrgvxlMfPNunXxA6oB
wcvFEieFa+eIxVzJBbZCurqZ16Dnqe5C/YRLJx6yMDRQ0oKTWUVpl2D4US1TX6yYDL3GERd/bEQk
vwQtWWDm4N2XBiL8VDMHN/o1wAlYDkuUS5PgxGTj2p1xFS9D1tT2wYOMKEcQnvyLqduxP2FVmuZB
aoq5qcs8U7aMKBhApB7hyiXJA9bJd8yNLrCST94Pm8W63Zr1xEOb9GmzDTjhROSaTzATvHUK7qPV
1H+xFEWEdJ19vwMvrBnoKWCSPAYRHebnueXdeob/McPMnAxgD9S7bFlq//3aKpzEIRlrm8vF55hT
WibybUj09nXxqlmmW98nHg62El6LS10hMym96pPg9YYyCPWgw5+HyjvHNExcahw3D4IYYfMlZsgG
UQ/hfhpVABOnMwpAZ7Z5sKqH2HF4Kkdn8qgpYQrDITm43UiLMIZQ/k+PQCQb2rI7CZwsD3ImEt/H
ULislUEVXcWs3G5KTDE+zegunQRl8y3X4gkKpPh2ECgYSZwJKcbHpANcDoUcsG7GvAeo+5pFi8Qr
qkl1pXpZFbhHmvvZqSkPydblhlXs3PgqxKyWz6q0XDx7mpTuHkY0mTIEyfJJh2Q4a/zvDOWXJl/g
JXy5DDWqDD5R31Amnb9B2qqLcFRVTs2iThsOzIwOU3WNGhvSuw11VJReoPsetgtDjuvHBiSIPBKh
/FiXwyhTSOnEkAl/eJrhpJDSeXZ9CnRreIZNnzuPEifyHJght0FITwqs3uvZWpJOOFHe8diKFAJx
rHDTLk0KGiKVeYBDNjekDK5Lpvl/UCnzKwRKybUckDjiBx+ZxCOBY69zRID8FNj6CXkrOWtpo8cw
it9F3VB98Vz31bIG/ZdW5lyFBvCotvwEt7HmGpyodkrbFQ6vaQN8McI+VmcYw0Cyw/wgvhUTbbIm
gvNZTxacggvYpajcdfegv6iURM2cTRay2lXWG6bIrfw+86DPDLwBbj0ykbP0WHkOG0x8jFM5PFem
QUC9wr2l9iqeu0DYE+CO5rFThr8fcAd/hs0gsF8jXa5GgkKFW8qrSIv6odHi/zg7r+bIkWRL/5Vr
/R6zCAABYXZ7HoAUTGpVLPECK4qCDmj56/dDVc9uF+dO1263lTWNZDITCIRwP37O8RKNOsZNczE+
rrY0AhumGXu4XZynNLb/WDfpXhN8btFYHqxp5+ylJmPvqSWw++c70iZFspXeFbXbhvR9TvZzIl8d
J3aOvWaKpGZzls2mH5gWIZhci3GPveq3FfPZrx5Jxblj0z3NzvMiqJWh91QT2hvZuscsV3PYuuXn
pRHjRkVsDkqaVlhUKg3EsEz7IrPGXdRzW0ZmLUeQeXnK/eV2IeQ6tl3CpmtVF65tvyzlNByr1Lsx
3Ik7iOvbIVXXrk2iOKkR2MgRn2NfGUfbz0BVsQi8HhunBBgB4g7yNj5GwkSE4w3ocRDKPk7aupbW
FkCpTIa4N5d7WEqfHJESUnr5F2v0+lD27nOaVePOpJn4tW3kE6uk64KsW4dPBVZie3dBgZXmZjgt
lQonFEjHRes8jCtcbZPZw0nUWosr4hOeKYcDjehXo9wDAxB1VYpcAktAHk4vMPg34kO0zF5YtujO
alyrN1xUBlXZmh8zYTTnxuSlu94xdUD8sMBZyT63TQzSNOdq32n7ph5zwtJMP8q5/uhXbkXE0GTh
GJsFnMBYH8a2aPc6j74URg593bH3I06T17FJq0YxyruWtjN3ke0M+2QcieCSPAt0QZs2q/UOIp79
HQ3pvbO0KWSQyOxzFtXq4DrTbIXKj8RHh4cAVD0mj5gHnwYed+ALyOZMeecg7Yj9oK7KsDPT5oA7
+b1H2bvL4jJYk3HRnOGFdz7QM+3W8HM/LLTBlqRGFFBzUjWnjv7xF43fqH2iYtKjqsVobeooG0bS
7EKVN8NlJvKhDhzcfz4R7XwhZs3POytbrmtrEKEjluUC9nNyK5um4/zrV24OpLhqAzEp6xqQNb8a
YutjO3nFTW/F7rxhxXr+1MAHCCdTR1x4bl3j+TYFI0yYAKbH+GXOUmRObtYwVD3U3mkCrO7KbLLO
y8jnXB4toxdAXol7q2J6DBxn/CaQavdDloGCR+OdlaxddZizvDNf43RtQ1F5lnmu1TSYYRaB7QWR
SawTOKn0q+tySqfk0hadGZD9lTuebMsS5MzNv2xdSJJTb7k0GcaoXMuH0fCz5yXSo/vR9rfwIpgK
5V1XWi6nJXPjkTCFA/BLXxajeQ6OProhFOVtAUP6PAi6qa6IlwfXJpatjHpny5F0dIPjnpxqcNsd
55cNA08JdZlIo80eItct9L2FUeR8mOO4jm5pIVwfB5GRI1tdTqo5lGNjXaWras8jD3o/C0HdGsZg
DIFPqSi5m5EiapC6qbxqbLsdjosp+3bXNW0Vnxvp2tcP2hg4Z4t8GdpjZ9lGFuSzOUefu8iW7R4I
lPpK0TcfILqYZDRblBXMmaTTWkMkUN0ZnalQOKLLu8HkCYvOgJrOdHBdwNbXrqdp/cWcim7dxQt9
j4NErMP4TeYrhzBrxJkOXpq2Hzrfj8+GqKjuc6taqwvP7bKbmFOJheGopDn1ok0fhyom+bf9xX70
ytJ5aM2pWo/xuEUXcepi7ctqBBNtnGaiLy7W8jYZ3ezbt6XTy5tss54/tE5UAb/3c7Xg14ei4+Qm
dpZfcXY3+ZlZ42J8Ks1UnjG/OL30CBMpS8vxpgAveKlkn10iS6ypaBUSiQzt5T2PFq1LTuMD8qUk
GBxtZnR4KLJsV1Yq0mcWuwUgKaqEMz5WPUxkMtZpwNfVOgrHqW5N1WElUw3RgtB9cy5mh4qaV5xg
+8cMFeB9O5fmvItrnhA1/rZ97dVgiB1ptylu6RnvnpW5dMGIKls9tHass2+TrvA/IXSkj06EI1oX
RAx9EUbuZNG4dqYG0WRlPBGp1dGndKh0cpXTA9je+W3asEwS0eoLLfLs3G+a/LLAB9LY00WlHgK6
gEXOret0Y1gYfW1d18Ju+92SaL8Oa5G8WhQ98tCSUVbvaSmf3PvKsVBLN/lyRiJrymBQJoDP0Pp4
6BccbgG1mvxbLE2qIolfTztw7XXaRVM+fxuW1n1AFGEuh4xi3LmSSSG+lRL8eJ/4XYtIOs3So4sQ
+zwny202IpP3ZGhqjZdL2i9TWFuz7F+qJXXMOPCybGqvxbBW4uSsjmHd5WpVyX7SuOUdyrI2z9mr
3fG8jvGgC3w5tTpc8KpU4exY7i0PQ+XUWoyGQKTwUOLi1OG1uzJT9/SdaXM2ukSCMMjVBl4z++ps
cJpRhzmxGMSkZorS7KK3I8d4NcCUnUO1DLG3+W5isvqiKHrkFxRPGutOCBCgXdKbRXGri5US4czZ
c3S00y/bfSQHtWoXmz/bYO/M2tzSoUM38ycopctHfOLLK2+cvMNQruMHCAkA2B2H98Xiqq4KUWum
UyB0pGn1Y4/msyZkvK+plT3W41D6pyKtR9J7abjGfava7kosqi53rNnkjWewfpoyT7lnyhECp0c9
69AUuX0zzNlyV8zU2ZOS7DIQZUYqYZaWlZ5EHoE1ge0nJREqgM2ulJn75MtuuCH4t24pC0V5kKTZ
kOEFOvrNR6ueUy9s/VVHoQOEuwUb8di9STmP4mDJlDanfm/6d0k2rEeXzIDG2wnKuLKY8mvHVxQQ
5NocjEktFrvm7AHtJ1LWoZGpQpx66cqUsm3TmTkQS52Lj9oZTZ5dhR0qvXkHL7qkmlwOt0srXVD7
dXCMl1RV6RcfwPeyj0ZXhD7mF/ZFrc0Zdj+4dRbOQEiUFDPPfCKP69r9UmTqsRdOd1rIgJej62T+
k1VNpLV4J9WnJV7L8i3DlhPbZ91uxV6qAmfGbKzkWMuaEwh7Kn5MG6sNIimMZL86mw1yPVKZD8Yp
6h6w11q/+vw/CtZYDVZgoet+XfLE0Me+Z9buR8LU+xoUglwtT9tgETk670XNjTyP2cPYAhYPSKxm
n872WF0XRlhkCzJsSINVeqZHtTxMU+w/l1lO+K7NqX8gDk0eZFQwENEwa3SnFGJfSlgjaZBzHHTU
4w3P3+MCSHanbEouRRxVp2hC0x/YxVLdktGvF61a3YupsPCqo/1Jrsxd0VjRGlZ1Id9Q3an4YE51
ktOxYSl0qCCSvyal7l/Mqjabrbyuh9MKmvrW6CiL9rIEkj50kgwWpLnk7K263OCotWd5X+gG4Fq6
dVvvqKdXeah9h+2itARH00rFPgKpTv0xiEXkfwSYi+OLOGf/AI6qRHwGn66B95lOksS+iYtvg5M1
z3m1cgRQDZxfx4aSZaiMeroz02XyLjk8qWbIvqQaaKXSIo7tp5MQpbpqpyoZzttWZnaYiJIWO12/
UDuSmZN9qKnQmcxomI9HLD7luq+MontVIJ8vonSt8sLH/znaLV0CbixSzR4OwBonR8PCmDj0C4ra
IWtW2rtYUw4jjFzTD2Vhl197PdbG+VpGuXeICq96pVI/usE6+EVo5Z75uqUffggFvxzDuoqmG6Pv
ozzsFEKpkEI6e70R9U9OCf/i0BTeUB6jQXAs2yqq8UReHUBgQbGbaMtFWrWLjanM9y1GcNZ+1gBg
e6Lz8vNMmTlgd7GpandlffBUPrHTZrO+ZhMWF8YkqOh64/wMbuxXobSHFWDSiOoH2o4yY5rOEAzp
NDrGsZUdsvlJCTcGjCs67zHFekCd2GQtFUhH9LCxZZp9cKfBeGqFGIoXt4HJgSBhXTtgizzSu3Xu
0PgPZe1drV08TjvZRP21SvzxeQU7WMMl1Ys8VO1EhqjnoqdAPCn8z1ea+YSoFaW4nAdjJv0FRzr0
elguppY/vQG7AravbJl5ZzorKn2Zc/kLu2LGiuiyTTjpiSgloNHMDPLyeablxCToXjkSZ2rybLyQ
3jJPkIQ1nT2XgZh9qQ7a8/XrECngAAOPG3tnr+X4SPF4sg5Gko/jYfPWiXdidQcYMpaun7Ayjtdj
hDj6JR4NPQS547fmfuwJ3kKMKnVxV8i0oy6RpyB/IgOUYFrnGkymaCD38iiuulyml7VdQnM3cida
gk4iMzt1a931lEca4vZ1nKxm7yW6eGJ9GMbj6C1mxTh5rbebSb/NUJlmBaGENOOjp1fpn/WTgVNV
6hHRBBEC0PZ+Xla7JxrNp/qbrMvFP/AR7Sc2NzpjJ1lBzaopGxtahhtP7h5X+qoMUA2mLgweldkH
SQV6CMEvqpfOmsx53zETxgAsl+4YxkQla2/HvVPtEuEwrL27FgTt7rq8xDK21FXRkLSRftb9ukFT
zjxcu8DuF76mChbOlpn3+yKm4HE0lqi+mZDgf/CiZPMC6Xv7c0562h06WCHjrilqVe0GshDjI051
fXcnq2VyL5JmshHAA9La6iD6eCH31o1dfqA8rvlJ7Xjlq3CTyrimCuBNh0WgeK6ISNFPBeACHEy4
KmnvY5oTRsA4wRj1vFg4XXY0abNJ9D34HqETc9BclxTCBfWQVPShggYYXy2ZYOO0CtE82IW2P1fm
PHyBCDqd+XmVuNzeWsElMM1yPE2ytItwWUp3K8wtnvmSZOVoccL3RHQr0R4jdLTSXLZr0BurV+71
mpvejnNyq0cUzS19MZvHVCeUvIVlNtetSLlop0qTBEx4HJ4aEeNX2Mzt0+KYVrqjnUm7nry4rD/N
sWtXYWzMyRrywNlKacTuzITopTmFWJlAKjPGISbcm2iOdOdK16hvUqW98WxhB/f3ok8rGXIC1Fee
zjwvcBARv4LFTFHoEpIDAGRt0229guxuZw5z3V8OOktvstVVIphak+R3YrvdsUXp9YJzn/msSBb7
IHMAjKHz+fcT7PQ8HGrXSMO0QOkQVPMKfFVZxKrnvs4MgOllLJtzsxtIB0k92Xa9tZ6LAAwJu8Kq
ZmqXUtjoE4uuuLLHpViOMX6p+lOfUcs7UT3kUHHhIy0BSKzUe8+LRmPrtDEWu9UupLweGQvsuSMz
8wPDa/rxwzBgLaGD1MerimMjc5JbWonEcPHivn/EaUre1Z6V3+ZeMn1lqAiLFbKB4eQNS5ITKdTO
V0iEFjQFR/ULCvyudvbUQn3aiC1W9Fa0zmKE05wkKgQ0cL9IP14oj+Z6ZtnlYr3s7LG5XFRG+cQZ
xnRfmbn5pTWL5cFwy0w/yZay3VnnR7wlGKPbnk0GLcS/eUNWIGmPeGz7zhi0cxEbWs43Xmq03wbV
Li9eXo0RDKctTxfsBfFhqExzhm5n5MWudy1zFxllrPcCs5lvnrSpezudXYuAg9b4DHVw5RrLzKF9
+RANcUgTRftsySL6czlufvQs9U3PE51kRkcYNe2YBYee1aFPDizcPKxdDtejvo36zsuuTJa3sy98
M/5IT5qqefSGCARd05RR7XLDti6IwBrjHqoMUW4QLSr5NkV1dR27iDh2axtzzum1+GiMtlWFyTKX
Yq/bZHlw4Q6M3ERMdhLHVVbubVphxjvTWpUb1k66siM0VlLRrk/pNpi0A+QpOaeSQFIfVUDSThWd
+l7knw2KlnMwdE0uga+mAcl4nzXzvk0MijoTq/EiNQx/3me9Z105SVN8bGuToN7oKNObhhutEP4W
qkLTihY5VKQsD1HWLdYpE10SUd1pougMostK1OZKkzJ0TE3yBX1FBY7sM51Du12VdZ5X212Q5hf3
5Sycu8bPwRyVxfMxomxXZWZKhb0bvVOdQRrD9alvGAbQ1T0N1buJM9xyW1Cu2crPcjHkV4Rc/XQY
cer2uEhfvliRSh/rtorAL2bRAuwZnThw7qT6UPh2AWGhRkC0p07tfUzGuKVM77oNoRjmew0FUVV8
EbUxPBX1BilB+y71mU5WndAMpQaazDovbQ++HNv2kAzCTXcWtYQY3opVcPD1TvuI/gBuaZJ17Tbu
pPmPhZc0D8tAM/u7SFksa8+heVaQ2ajuggQ6id45fpO+Ebf19F6zGoa/VwnhuuckpNoghuayZ48A
1U+8PAMR7oT9hcjVpowVpQrbO6+QTxFhVwp8KHsLhLU2i8Pau/O1puF6Fnaj2X2d4EN+jAZLluAb
Vr+zaTRph83Y0CGiMqO83+WpJkZZ5mqg+EUKyU40SeuDK3pA4zivh6utRXZ2JFeKO9p9U28+UJlb
q/NEt8O8o8ZjU3wsats4k8SO2U4tYnOBX4vmWzIk7v3okIxCRfBwQS/1ytsKq2XwV7NI/FBFmX0S
dAdoLvx8cUI/RjO175sKFG5CcF3uOi8230RezA9rl3TwmVpZrbsB9ulbYY9lFTaOouuhpRIAtGGd
IxrU+mLoIMGuHVCKLNKbBCLxNvRO8ZKLvPsS1S4LyRgV5CscAi4gueli33nO/C3t2m4k8qrx3emW
qLrKo8IyQzE0Qu58mimNB8t0q2Yfj6IiUCNocQ4AXHN3SEe/0CT5q1sfJ2NuZsqrVusj16+0ex15
XZReJmnPrmTqUs2UDe06pkadlzlNS6f1vsIWIb0ePF2bFJJscz4Yeeb3nNBbqF2qIbbDHiuZ6qmE
PTr/Qi77nzjl76RR0aAkd+RvYoh6JsKGs/5se7p7+3tKgXdai0Ws8zwbVCl6uZab69Z4Wc6V9Qvl
1Xe1+f9AWH/vXopinoaaS2ocnYiA9SRiVumx96ECBLQ2S5pdadnEpaTAyzPJdP0im8Jud2lJU9JD
QopV7jnftXualXD+ntjsvecpVcS0cmHdsolAi06TYtnJ7Fd9Ov6DdsV5p6gi+DdzT4GYNNouP2Xl
1DzPQOZrYPdNjfOSbICb/taje++BGieNm2vfWo9ymuOLRRSsO7s1H/7eu6ufpQbSsCYs/tr1aC6I
MJU1GifDqNLd33v3dzoMX6dGbNK5+rhktbE3eqkPNACTf0/U897ltGj9yvAKrr2Sfonlo2O7Jl14
suQXEv//sCbfu5yKrcVi607LkYL9s1GMwdDou783MO+WO3mGVdEPdT2yFD9nvr+nk3T1NyfMu7Ve
N8MANXYrAOZOQV9OU+65jepvOXGY7/1NZ1gVqjay9Uj3v+yiipv20Kz232tRY753N83XukgJMJZj
07Xpq1O3xU1rVckfzRH+109dXrp//jffv1T10qbwdt59+8/HquTff29/839e8/Nf/PP4Vl1/Ld+6
9y/66W943z8+d/e1//rTN9S3Qcjvhrd2uX/rhqL//v7xW7W98v/1l//19v1dHpf67fffXggB+u3d
2Lz0b3/86vT6+28Y6fxp5m3v/8cvtxv4/bcPOu3fXv/rof/av3X/9ndvX7v+998ol/zDd/FFU+5G
OQH0ZLeb3rZfSdf8BxVyH5DRgtfvbAJVjRAh+f03V/4DO1SXbBiBoMn20VXD9nPp/YPqpJK+L01X
+i7GT/+6+9sfR8aPB8Jo/PH9f+mhvK1S3Xe///bdf+z/nizbJ0rTgBLMIej4NA7YpHd/lmnKrNUS
SPPNk1E/+HuzJscoQqMe0/UJBmudf7VFqzoslZeOQkxvziqZKWRGxjNJuq0Fsdacu+d+gsvqLveF
bs4mvyy6q0KVNelylc+qflZ5n83VjrGCIhDGrmvLN/K6ZbgvktktvnqeqqMXq7Qa5zp20qa2ghJs
h0uxYaKUNxQg+2kjeKuW3snVpMryUrpLwyXHZSmXC5B8KkyiG7FtCf/0SP+HQfrZioTyquGbNtUg
23d4fOZ7SwlXlumQ4Oz6Fk2VzpqzHmDBPiM+61r3DACuT6dwpflN+g3ULzV/Zbz73Qvmz8/Id134
1iZNb+mEI7mYn58RBFyvcwwnfc0oU8O97CtqEkng+6ZoMijjU0yhq03ojJ0EAnym1rcT/UqArSRk
MOrV2NLqLqd0AEQvr33lUVX4xRj9fGDbroG1ne0xhRxp+9u0/PkaEYEJM2kt8epgOWOYUFjc2G0O
hWdjwBloKiTOl1wByP4iNHr3bLbPtX3OHzq5oFmx3n9uDeTtVsLyXsncC8r/o1EX3afEjkwNkQSu
W3qjo6SnspjgmkVC99dT42ex/3bbLixD2yPLVZ75b1rOWI2pAOKxAL0KF48FNRmO+spCEv2pWlO3
uMZBtpJXVt4sw0PeGQZ5bZekBYPy/3slnus5mPt7hm9Y/nfN458WcuImEfUQo321nYkld0CLt8r8
AKd+6Ox96kEB+dJuGAOET8d1nS+Y1I2Q2seU2v/0i6eyRTd/mrGuoUzH9pTyUBLyaN77EvbORvel
CeFLRIFMtccKD/to2Yuo7PzluHjtzBT56/t/FyPzKJQPEPF9oVpsp+9lz7G/Zsqve/GcpFCUxNnc
J9uCIBxPKCtCXLdXO0xRk0DDg5EJnhcoGB7DQ1ljtUVFTbb6wS8TiHW7RlWteY/AUXfPf32ZP0uZ
bVdKy6DzNk2UQNlZLe8it4FOVq2B4Ol5bvuWSWAMucHzAYu3wOzI0UfxUJt5sy0a+mlvX9I6Hn7x
fP5tsKR0XNvB2cf3bAx331+G15iUcUCWnnWhKFKEGbvXCvtlMfpFXYA8sO+j2kJhSQFZs6O2ddlK
dQasLyibktRb33f+JeGvNJT48QLkeyMC/fVwfbdo+/NMktsguSY8PswMlfM+25i3MBoCq/WM1sWB
0pX1XV0Mt81KTVQD+cBEK6BElejb99XSlDAoYFguyItgqZw6H152HJbraiwXeIbqPoJIazhRHw7K
EMW9U/qUN0PT8me2RFNki9TnxuqTUYV5Gk3Qo39xQ1sE+ucbMh3p+Y7vGNKCJsKp8vNGycyEi0lt
64ur0KcqShCeYirSc9LHVV2urmBrj5Yfu2cx2Pxu+L6d1DLy+NU89ZbTHIbJ+vUa+m7j/PPFWQQj
ypfQuLa1+2525nPeQV6u6i81XMS22W+cHht0ENDswuqGheGgolesT2UyL8hkEMVPmImz4U/Ofdys
kThDu52tVK6Gzrn2Unp8i3AGyaBPdj6o7fFUHcVfSLyjq8b7us3y9WktnK2mZhTFdmiljD4PqNJ+
wg+B64hEvJIu21FAnWThS7cace9BXOus7uC46OgRx8wxNPpd8/3jUe8IahNeNWe8RUXwwJWnQm+x
QV/jNvV17hzd1Ad/bOX4AGa59pcQ/yN0BKihEC2IOCrnM1QsU/xZezqyn0Zj3DiFdEIizsAdsyJE
+eu58X7XNCFqGFuXY9y7EX+8N+OzaDkbS78uvqyS3pEx8Lrh1qjiqqxCuDo0ExvFX3/i+90IBT8c
IiB4olLO7vef2LUGldnSmj5b67BNxmmwt+3P7Nycw9sZG+V8iTKL7pDBZA59F1+5bCy/dP/fwtmf
FoXlwsBHQWwq0zBtouSfF8VqjSBQvlM+lbYuAfxoCK/EW9XAm1YXSd5hsNZGbpXejgBm7Dh1oqp4
H3u9iWzbc92JJLI34+aioDXNw2y1hUehb5LOeN97gspGo9a5umASQenLDDtCeQnVRW6LPTGYh9WY
EF2coizvt5U/2sq6MTnv6yWwoMXP4/GvB/79vubh8WwQbnDX3K31w6LgT8c1lchET03nfhgH6G7+
XrWtSRA7rtu8tQmy7LMEYIJpi9wdeV8Q998jWzoVbVOarlkoJB+i2dmmNFx5NLhnaW1a2xYJid2Q
lLzHukuP9DTPWXXRVG4xtVy8ktXpSnjKv5i9331A/7R5eERACN1NdjWeoJTvffQaEtcVfpf5wesT
i7XV15DD0mMvrGFbut/XsWnAM5eHCNsuljh75baltHXDQSNgvywXclbbj6om7/KvBZan9lk6UQ6j
4LxMlXMdIU9eLlIa0PI2S1w6HeRrt7UOtdeOVhcunBfc7l8/re9muj/fmi8tvNxZKoayifd+np/9
DJOtGKrlAwLlbafq24aptUKLq156w8vh7y494MOTa+rtfCxFJXkgKJCLeNmvpSP7+OBbYpggN3Ro
+ILJzSxmnzWu7CY6FT5TzJ6KetvdBrbNs9SsJ7a1noiED0z7CFZjSI4FyzUoY5uh6Hs32SqjkKxZ
EolvIskMf4zPthXmX/96EN6tUY9wgejKBTsg7TT+LdSV02o7i9OIx7F0K3aHH+GtmXgz0hcyS8jI
vzj8v3sM/zTsjmVbBPYGSbDhEDX9POwGtqG2U8/uYzdIZki/9D0TirOf8bEhJFRqjxiiQgPpFNbC
gBdjpAlZ2PQYpamF+bAxAjFlPUS03mMzYEGO9y28Bk6AUrDw+1lzUP3x2OJm0gzlXABSWwGraHsc
cQ65Fow8SyVf/CXzx3ujKiuuROU5Z1Pu4O31q5zT/u5G9vPNb4cAm4SUCLz+LaMiHNy8deblMUlo
MwfldcgpPUQUGLNrx1ztdtk3SetAQPdN08fNnbpDCqO8QHejgppoR1y0MV2vrqIycfFFmKo5fjHS
wjibosFGv4U0q3ilHLe292XllHSjXmUx3dijNOZ152Xap516Q/zYDYcJ/sh43TaINqk4lnDcLy2j
lf4OUZUvw2zuhzaidOwhvQ0SPUJlwsgEWkcejGs7LRSLBSSH7OCbcrAfHKwk7BhxpByQAdT+hK6e
+C2K+1NPPYPhhN0wrStpLVOxPs35spEUO1raHkbfjS00HmJeHyenMtOnwYa2tbOQW8twIT+tKNLH
fefv/NScoO6rIj5zTUpETWVM60VE90gD2BdxKcWNzoN+VtPE3P6A00mciw/An/P8SFNbq78SXa/F
PSeGO7yq1nHaD6s7xhqbjKqihc8dRPAiP+KAkc2HtbI9qKJQESwzCd127RrvWZaZp18Ts67GecdU
WZo3f+inydiYl5hKnfWRxtIedwJDFbjQlyJ3rn3pijw/Ul0yuwJaI/3cekZ5lpbX2ldgnCNTeoWP
VCd3lmP0jrHXmk4z7mnwIyD5S413TRPvszHup/FyUlGcpgfsK6rUuVd921YnB0FT7GExoByLYvm4
QrwMISSlkw+xzHaaHtl7u2bLaYo7kaS4vZacNmHuTzYb7Ej7D/Wpop256k5MjklE4YTCFHxhqIm6
qEUu2BQ7N4Xpunzpf/xQpBhpUOD3yerbELs8u3leMQIxx/PMaWvYyHIWaCJDOMLoe+glmMkSBbE9
bueioUTK7UB24VD5OkeLg5ogg/ek4hukbVPt3maRyKCIuLklzPqUD4vvjTcODtapjxB4U6jSS416
ZP7kxhEe5he2XXSMlFgatuwrdu0mURfCilo6YsDiTGVxC7Uuw2AG1eLUxfsKghzXzpa1XRJN0Quk
/kaMy0mzM+o8g2OBPEco/cmMTc3nlVnh+x9gNzTIn0m9GVnTG1JOENThyfYmXD8hSwAdY4vpIRxx
92ENT8JyDtmmXvexGu1zvlQdIsMHXbrblm+PuOe5cDz7igmw4hWAwMdvS15X/7jVpFcrw9dkLv9x
lnQRn1YkkiRTy3R7PJIKp6kQEc7bOGvENmBJYoDMap4JDbXCfmsaEprmgNUCkVY4eXJx0RB5eCgJ
nqA9NAPWd3pINeMlkrU6Yj9iy/nKy9ztklOedL0+OMwsPsHiV81zJOZtgjmt2J48RVV+VmBKys/G
UfJSjlivmbiGUXd8bPjH/eCVZjXPAG7ovLFnqivnIVc2XYVDe/IBgILaTeCB7P+YPdHa+bylm4nt
5mAefx8MeLI8vz9iXB+W9fad1an8yjLSVjz8MdTix8v/Ncg/XgdSYOZX+HiUXAA9fJLxOU+dOm2P
qbYWbroxV7rtBrFJmcx4IAGPqc+pHw+qWseeqUbmDYsC6au/RFQkc3Qyzo1fDhWjNJr0wYpBYcHY
2hCYYxM54zq9Bb1xqUx+WLix0Tz7P0awqllB7Gs/7ikxU3I02JDameTZMnhbdm78eLQ/pocT5QXj
49h0jTT2yi22m5+dJWGexrBZeH1iIzVpw6VqDDf5sCKfGrDQFQmU/qD+MZHWYRm4Sm5yexeZbrR4
cjPXYnZ1PbLSfw2owJOCb6rCqmwob4bSeXZakVnNNZ18AZFg70PzZ037GIX/b+rOZDluJOvST4Rs
AI5xGzODwVlkUtzARA2YAcfgjuHp+wOp6l+MTJOszHrRXYtSVhapGAC4X7/3nO/Q+UAG2bymGr/3
q4UIjNunc6lY+fCtpti96ehlL3+hrZc/HB0H/IGpaHkcytld3n+lvDgZHlURF3G6q+KAvzdpBBK5
Q95NvtVfivd7Jc26sCcT6/0rx2XW8nZGTIn8JewANS+eyTRnn9dWgyT/kcotC/RGQpRCYmh2ccSL
MxarOTLhHqW3WdAwoGXDZUrUhV/Hy+Os2F/5d7hZvCzY5RSL43QUYVeM9aF3arMs14uao0RW08W0
DTGIK34+6ZuOPyga3eK6bBT/jWWOvp1rDhatooZefnGt8z6iKTC0Ga8O8rvWT14VjZwC8G0s9/4Q
spRnu1E0NivMwlRQwRaHLQkF2xGVfdhduCFb1fjZ9MaM9SYuasBCh5/t5AzLTpvtVFJw3v06IbEQ
4iBhUKNlxWTNM9PUkNC47LgiovlJJEE99I/4GpPBO/TvH30M446vCMn8nPOJwGp07tab8Zm7azKA
lq8Pd9ty19CvWm7x9/5p0OUD34Cl7OXz9mlq8weeqYafb0i64n+lxUxfOXRsJrkrWhaTV14JabX8
hDdZyxlWQ3rjvnpvssyWW5CLpwBCR/ZFHDUzf8f83nqLOJbTNWygL9GijCxyI17KkrNTte7xj3IO
LXNYKERbO0NKEz5G38JSKZCUsueBVw/5mjnrLV+eSsXSKrCJSqYXD8Y25tfbqeBTfh4ozyLjiCq+
ReIIzmFpUtaK7e7KzyPh9XcObawp2o5RZkzJzhukW3QbWheIwVc+TSDvxYmFxZGczTDk4s+GM/Op
8Dgt2wbS+OV2a+3W4uZ7/yazvqYTLVIzFfo4zC4ZGHc5YhXjoaWYpqtAYF3ovbDecn8Zg5z5BjKc
scttJAlNbnYcL5cuVZFSr1JZhwCg5IuHDb+xXp2x8Iprz4MvFu0cu+5648eQWgCat+xoogAdVND/
NtbIevz2iY7kkPefFopTDMIR+0My3uPIsETzLQQp19gYvQJaE8xZlS7DtWHPXf40O8oGg6HYHVDn
9RaKNbgQvhsCGeUuLzMIfJp/afh6UdVSf25+fpL3a9nIjAYxOlIxLR/rbbkpCr2sf+EUL6sJ1f/y
8KYdofeLFnTp3keZvfw714KiyZoYT8sPRoLuRLnl5L7MNtIiImnwgG0E8NzcY0baolvwl6eS6Tn/
z89blpqSlSh0GfYwAnhrwS/LqRGv23Fqhb+y4O0Et6iKwCisBrOiYe9McxTaFwO2AX4pNualHdgx
J+IPh7Ksv2hmRGEPjsn84Zq+5fLOSc/lV3++kNuGbGkNt4rx8H5iq1L0ofkqq6Ry7kAeLp8vf280
NoG1NKONolmakF3rtY6zKcEi1NEqaTxlPODRlfx8j5OMWwnH+lLGJc7Ia/gaKRHNyrcHzqhz9pEV
cu/lIZf2MmYEUzUu9yQqPCweRCN2VVkuymiext37F0IfeFn08sBbSiwHhE92mdii8IM/NL7Oxkb0
clgfuIOZs/ue9Y+2ctJ7FKe5tB+SugY1sOAARp4GuK/FdYNxjDdRaBovCQqmZnnvvz9LLwfXX852
y8t7y6zGDF3X4vXPDrZoy2pj6HxaVe9LI46l5bniHMCT9PuXOptQ8TRhhDJ5LVpW/Pd5GO8Q5A0i
b6v6zz1i5mONrExGjnPjh8ysWJG9ZLmoCnsTN4nTOlyyn4vj79/LxxaCa5rcPwEiyMBjHM59bn88
z5N7aNO+zeKHkKma95K6kBOaXdcFvtiSWvPn7/mfLwgbnsaBF4Q2zcVzFHqeoB8sSjO6B3/BRhED
w8BbSQD30tZ8e7J//wGtj2TR5RPSuzVdpKGBbTGOOmtkjkWG0bEvOGS9rxgD6DluoskTk+vuRqcL
9C6T0dzeqUEAAipVtaznApbRA45Uh/3oD+/o453OO+IohfWG0WjoOrTozlQrU2gag4//8B6GyfJQ
DdR1POPk50as62mgUy5B4qiJJzMUbA6UFkayvBGIHY0isa/hZL9zS1GDzRhZWiaYpbLhx3k+Ius6
nYQNw254n2fJ92X29x/i/DJy4RxTmC4TE1RMIJw+3jfsu01vj4a+Trp8WZnmt0JIkrmh7iYD89Yf
pG3/9nquyYVc/uN550HG/kg1AldZXf/c9kbEYhgralbWGnpFGv9XrTXXpOVvwabkwSApwfnHciCG
iE60TjO2m6UKpkheroafFzwXVdcsG8bvv9CP6w/92ZDxk8MTiB7FoaN51s/E7DumyJjzg18ZLYAB
v8St9eK1PDD/3VK3vBSXLmCCFzic9P3zpa6M7BIjqRcf3ksR7dId4T6ym5I/fv+pfkox/mdhdekV
8lIhApm3wTw0qo93imkyl8Fn0O3b2TaTDoPzuKgRlOnYqv7R4UsNvDX5rvRWQ8hqM6dF1Mlxb5WX
7NZIcOJ1TcbSKE62Q+/BvEUAj2z9MFEbuPV1NGIXGad1hCKWMqXB0BNv28x2wFCXhZrtfk34m9dh
R21dWm0nAdJHeLfh+zwv9ziMiJuoKq1mvMrjRIdIZpRe7P8rM0OqceCg4aflpjAyyaX4WaD4Br+W
IPkclluBCj1gs/DelrH3o0Y+mCzdQ1LaLN0cDZcyYNA2mfeH2kZOfV3Zih+gxPKUfy26YinmAAAv
q79kOMrTbsrAmrFFdn0Jbw5jKCLDjSf9IsNb/bPl0bBtgjZ6L2TeblUmawPf79wEyybuNxqYLmeL
3LO3Mqh5yTLnVKHhXNhRGq+LsQQbt6efX2TFo6DsDcW1B5HfwUfimcbSDOh0S58VE95yDgvh04pm
k+Q4f/U9HRifKcMqS3pk8siW63jA3d8I1EP2bdiE0h+2ceM5bvPJhag715+YNywTLWpA0/au675j
iPAplXSb4w0iJOQEu6RtLCvDwULR+WPi6NkFR9cbB/vFcsepD7Ay4XW4q0gCye1tVnUGTDvJwjH2
a6RczNK3VT1xbUEn2XM7QVynM6HXlGaWG6wnZ4qGUx6CsJxXjKOHlNN0GLTMRfGGdXvHLPrh1TPL
fEo2EfL4qlqVJAO3zxWdF6ygwfvI7eda1DAPj71TULJuZ7sqKTxbUUW/1Vk0vpc6caqwP8A4fTuF
ovujGsSPnS/2wxBFjFzp1vRKi5UMBS9vw85zIJ/4QcJPLOJ18CCr0CBxIHVjF/NqPDy4U+rCYk6H
aA+DRhxSU8wXZTtq3PJxfe+DH1oDC0swnPUo/RtHt58ibuoDeve6W/H0Ja9ZK4vn2EzrTaUWJFSU
tHje6HQuCA73MpDmS53zOFaD9E7ekMqN7ySYBxrTwMzuj842q1N1M2fYGbfcuf02mExRcMd65ddE
qgdA4PKydTCBlLpDc4v5cI32JT5oONubJByCOx8SE3N9mX5LcXpsigSJ+uRU1caNwuYYzDbYyahi
ClxJFydUHkAwcbLK3w38lRcB57HXFjcBot4k+oblo9jno0UQ0BSSW5FkJvgzh978qqBF02EFqONH
iOHBl8KoXI7yqvw0BHa6NYmIPjpmCHe1NgxxcmjT7dq+q753mR/d0TxM0SvhlvtmMerhPGNJ617b
WZLuoJAZWwuX3n2nHRoOLAWbbhrVUXQtwGC3HAJwCmGUBM+ptsPpAgWC+trZDpDBWsmeY05aovvU
wg2+B70LZgRmRnssQ+QIGweUxN2oRc45qawvXexCzToKkvqLmXXyNPqOedl51nKHYk5hhor5FNir
Gq9MP9cXdL+NI6m4ib0JWP2+WcMAsxOGNcTdHl3h50E2w/cGY/4amsX8BSoYLoMQw8IxxN3KnZsU
Eq+dBV9iI2c4C0dPxU28Mi2ZXk8WYtuJI9VaD6IQx4UtLI/tiFLWlsq+dItyXNHpfXKH6SsIEfg+
Fo+P7oC30loEUB6PpfbxcNRi6/h9dS0Tp/08yZGazGS8HXcrlaOByNd+GrsSopFwvjCZxjFl432o
aRSsbLK27karyu+6ZOpzAh/7+LFJpua5HWUJbHJUI0SwlpCwjPfHxBVsTs6Dt/gAnTEYbkMccAUW
Ep19yUo07Qx5yqeqxlIrcczfhQwRLiSOkrVqzejopJXzZfFunDL6/ZqxA+4Wmj7Y+ZXRcCJV8ckL
jDpdFVZONKNBUbMJqM9gmmZdc+sNXr5jofdwn8DuPeD/Sm7R6aDtGJL2kbxVuddqtPaZ1N6XVkSP
A+fkx7kp52DfSAfQK8Sw7xNfyD7pfaW2lIHTQ9+GbgRrrmFim0N5MxOtL+DUyH1DHWrhqO7Cx7Dq
w1cxSvEpa6P6Vc96/q64wclJr+0rB2HBHksu0Q341R+oL42VO1T6ZLRd/jKbdbUXRIegzKKdfJ1M
psNehhmbjTIN6Ae5uXfwGcysZVfB23FV+4i2S/D+wd1YZiV2mSe6z/TlmtuwStqDNRXhQ1m28yV8
Lkj/Pksux+Ayva4csz+2yhluqy5qP7VB4HwVORC5ld1M+hoaFg8PPa0bS0DdH9GuX2CsFPhasbOQ
P1g6G47HKCxpe4QXs9FGMDmT9m62g+QxoHXyuZmD/hMbfnzgYfOvZsvo0TB58AbCyD0x4bbEm/ll
E8xTJbjf22o3x0Z9m9OCv43HWjZrlCHmrh2y5rPs1cKBc+f51IaOukSohLsOKvenWJDcxpoNalz4
eXCwmPmttZydm0DHgs58a3wzIpiq5mkiGy0N11M5UutufEVLOzjlrtD4FeAw5QsyLZTRaTBkfEuX
pbg2nKl6Iur5C78T0+hNraeupILJlJ9dj2GG/NKVVnoMoR68KOKOhgU2bV4h9VGPqa11s0/sQji4
Xy34l1ENgSo0yyo8AsmDgTB2UCM08+5NAFPcX2VzD+WgFFF1XRvM+zFpND7ftWcOfXtq8LgUO2ts
reGicpryRoyOcedXIRgBb2yTGg6LbO+zONXllpHvlFzC9cKCYbSYyPYT1FRj7+uum++nALtXsl9K
D3MTNmONh51vrQbNeMw5k7eAaH0ql7VbgnW6oluSdWA0rfjT4M/1tIZ64J2Q60XWBntpml/2HMT7
J0IX5qBlHWll73oUTnGFrOigew9ejD2aVfZpFlNEbuAEoTNUR5vFzrwIHCYCBBBM4CoT3bnqITTg
O6DAiYsQyKgRxUW+JohgfEgFqpmVnTjFXT1ZxrwfPE6Va9NvbPMEB2GBn7T08a/8guV0g0BuBjk4
p8fM7tM1iMr82BsQGbKbYjKARQm+/socyw19GjJQUGlJ2y1vsIdnASwdL/PIN66A/vI8BIw318qa
bCydliqSU54wncUFR5sX6tPYYDctJwY/vsryA7hYt97GDAqv8pQ26SYbU/AsMfjbjReYiU9LLGuB
xcUthGapXB+r8MD02+vt/tpww9EnfSJyQCA4pLDjGou9J0sa7TcdUpqIllyDfU1kj8C7ltjwtSjh
EqNeM5tHijaswBjeT4ZT+xRmKpjSYs1K2vMDtWmkY/qVRagJvG0iC7ly4waX8DYvMWUnW2kDSHKv
LEN76pFhbhkdsiZwvsRav8xzEj/GiXyJQ+kSKNAMJRQSP8PHHrV7/N2NySLhtYy//PmygCd53YpU
7XQCmlFiaZIrH5kmnPLSLR/aqvA2bethjA9Is1+1ui+/9qTP74jcZIwXj9EVE8bAXMN9Hho8pGp0
bsMuEQ8+AiKMX5peD/cDN8wKPdzwzaplfiebqsOH7Pvxqaur+kE1XR9v1RjrCPZjGfvAcMbwoqyz
BltLU+zyJnI5hZrWNuyTmihL17iy89G5tCVDyzruGF6HHIs2th3pL5Xy1Z5EOBumt88mvDFD3XRb
aXk16RbB0F9ILOursMM2CKU2zuCxd1rCMCoj3AMIItVF5/HhtphArYc5wqESMfdu9gDT9abloRxW
85S31+zybP6ph0MauFLxjbcQ3bPrpDvlh95aVZIUDLzmL3TeIJRBNd3XZgiSTfrZrZGZ7VqDan42
q/KxyFCCxRzcdr4dZZ/rASLSyhV1/RlqSHtUb2jEqB2zAFe8co64VvnQsUmHOx31msOuuMk4lhz1
YKVf80T4L3kUW8+5JYaTZnK7cWVTXwhaxk803+18WdNGuRKZ2Vx5USSoW1kcl5vQ+erky2F4qspl
1x7t7rWGz59uCy9lEEozufYuKuJQAO206dgza8KivWr8ATeyKFhHVkAOMwAQsrNfkySBIWIXvIdV
Bpg7WOf8vWvaX9wTySTdi9JTtr/pE4ScIPLYvo+lrPu/Jae2ZJ1LIcwXNl44mCEEB30ASeJtepkZ
h7Rx7cdFN7CzZp2rVToZ8sZ1x+xV6UCyPXDy3EEMQw1VR644MbprL+WEqAR+CCXNaeyUfM3tfkzX
HW1GvUp1MX7tSRVp9zyUnNOUpIv5TTO10ismcnpbZVocaVLHSKbScaaYRzb63UFCGu1KP+kvnYnz
28qgHOk3RdSApjGaEs0vvDv3qe+K4rMv9bjOOwEC2jQa81oNvvXAdC0IUQVRw4F+HZJiP1BUHVn9
qmE7NkmSUcqFlJ6oOIz6WiSDZYAMXZR4U2m6cttKjcMARQo30dqBCJ9BZd7F2mOUUubrLKdIA67E
MVavo4nYDmpqUUXzcwVBOL+xa2uANK67KGdJC70aZkdrqRhygmHaGeRHT4kIm6dF3POXAtkosGht
BGMGYb+t8tG8ypPaq6FGGTyZEnNwUnZq7bPhutMmYX610PhQczvTptJTVOaXUxDZAraKAsgibwtN
dwgMIzLvUO1aBVf0OY5zMIvwmU1YoCzfQuAk1mNTE00QU6tVFwqjePmja7pRw2xE/1RWW7dh1vYQ
mTazl71EKNVXGxJNDDO7zZTMuQ4kvsK9yVAyMwPQyNz5+N9LI/RNvscuq6ZNKJPRfXaZMiUP781a
Qy4Dh74Il9aobUWjJCIBqw4jV9Zx+hc8h7P/jYRFc/T26KpnnrfG6sL0s5JDYiSrKqDRBQiDKN7B
Y4tgOe6fVEJDITj1FJTjtZmFRD2twQqoJt/PTLe4Wmx5WZ29CgJUdEnQQ6+m6lIoPt68wj0G/X6N
6EWU0QNcSEzlWw+haiqOplJEVqFDSntqHM4OcbOTEiqojUyv3uSokK5sxFyU7jJkxZzClCIqcPZp
7xOSIOnCajqp6RpJlSoGZxtXo5MWWzmguIFk3FZ1cJop/UBTG4UXMQXTUQj6znKa0Nn60wyJj7lf
+SQDVTwaqGv6FdgaE0Sp4tnZojYpv5lVTpWF+p3QkW3tdWGy0S06lXE12w3Dx9lT05vK/himsb4F
yKsP9IHTU20SsUB2FPkoFlSVrRQlYi0dMgiWRvGQwaD0LyD+zP4KeM/krMYKrPG+7Uku6MdADhXm
HJ1/kzMZKauodcpo5bGPqk0vSNDtUmMYKRDIHqIC5YQIp891963nYJOPymB8NeZonOTKiofGug/y
NHc3A5Dzr63JABs2keZoUM2G5jTSAiraUk603YGovVx/i41x6bhQUdsVuCAA6Pi0dGTsSmUFiHPs
hT4fmU5db53J7A5WV/ufC104Vrf2Izuu1zQUU/hjkz9112XgmWpjm67qn5E+IJtYtQQrJGs0HQ1Y
DmXZ6Ipobl3HnLzLldNQh1+NDNxGiAg5kFkcpEcjBhrQIbzGXIG2DmQQMS0TpHryE0JGUqQI7fEt
cGH8MTZWAm3doZGAjdaKhtnrjGCBeyMK75RhQvNLZrnzLDneTlzsjRNGgM0ytBXf4SJRFOSZjE8G
y3D3wuFySO78rGyXqkvY6YEKxju2DuzzV5ZIwL1CO9l9PYjoCplk/C1uLb75YCBqqcepQGdknrHo
y9QcHoPRVbdDWyR8BGxsTIf9smY19UvMCrkb3lu0D/1NmNXDhUXTIt0sFvK/B+HgI3TzzjlUTgZY
fmjdhyaK611vV+az13YWMHZ0iADdZxT63TytsBwRBIIZLAV302lMXUWFQD6ETaAvYq9FndZVwLFW
cUTGTTCExSKN4DS8lpU/2TsmRMxZTeh83SbWQrP0Gvgd0hXsZOSFIu4aioJq6q6EkuoU25YONqYb
S3+HEEJ+Gsj8QXXcV3xK1AD+i9MmAdHgFOA3jbFUvF0AXGBFTT2Bd8+jEDlKDkp9w4aeobyiXXI7
l3QAwEtLYDS5RmC3EWaZgjUd+Z3YRU6HbKSUGy3kj6FLqq0ddeAienf67LNa6Muxr0DDFY0O7ju3
7QkbMVxI9QaanqMo7fpKFJF9GSRQqZAJRUSetsRcXRokJL1ORZofR0N2t2j1sjUaMPsLrhjQUlXn
h9OaLIesXfuDk04bNUwZ6SJt0EdblaRBwfpLVuVlZtmTu+u9wX0yokSO13SuQA8j5CgnwkhK63MK
cgpQNkKM6xqFibn1oRxyKAhtXA0E4LnlFsBi8il3x3ZhkLE/a+rzTSLaZsEcRd7NIAba0MKuo+ug
KMVzg8oCnIQqPouurJ/bHkR7At7j3kdRiVAqBmsRFu3n2BgIHcq70QBRP1tXrcLe09F3ealiZVy0
GQ/1pk1z/6ZXfX3s3QavR+vnJ/oC/sGITBidE71VboPYe5X2DAvOMbt73U72Rd7VPeBe0j2Was0s
kc5UtHj8rgsOnUgqbzOHBoUT/PKR3CZbF/e4ZdNNS3Nr03KrgycRrtpSvliX1VQnaAMH6zmBEf0c
Rr21kp0irYvBzLYMiugHsmJz47hO/xhQ7u+hLVuvNQr0Z5NfcQGr8cUh+X/GcxNcjQz591L3PHWB
+oJAub+VCtLXKujJPOY5mG9DMD1UNJZT7tkP2opjRic2gY84hd8+DY3d/k1ChrUJRg4qDZ5ikmcS
q34ygsIhbUA4ZCnR1b+QsrIYhaG0zIX4Oim6/+02l/SD2lc2KNgUG2bguJiIGWkw5N+3TgcG9qbP
IIgBNiM3DW1S2+B/RiQwTlnZMGtg4FjfOBNSmmkP/2wRT4naHPvkwlQJ0YMXCLmn/jFKx8H96lag
EQ8kQpS9s4Ydb/bGJtCuM7QsXjlqFmZa6CMA7KaeuUF4Z82UjYE5AZXJvdYcLxSUIgR4nj26O8ep
huCFhIieRaWRAFlIzfGhrrgb6jx0ChuY1zGpQY2Dxgo5MmU8qio4SEyDUmTsjosUNJH1d5MAFb/b
MNBEqLftJBTehIllGueohWQcLSJy7kE4Fvs4i2ezudOC3Md0l4rRa9unOhgiDcF/dgPOfViG0jG7
JguyI6EdkgxpFltTCtU1ryqftTWt+FtkOjHXdSjJVrNMWBkOEX5mIgbpWC+fxPFiIHR7Mt203/yt
jHi23VUKFJ3/Dy28742XRt9xYL7Mpi4qvPVohoH/p1hP66P1jeEfBuoQryxDTmR6CB8+DucqkzNH
Nsrwq5nhIvk59bahmjF+agXBnwewsBpklVkC4vBXPmk2KFUK5ijdugfl6j9mb4Ou348NP057eVs+
c3rsqiHzV1Tg5yHRqTthTYLV/C2v5eJtgra8CD/KPCy4EY2acdkfBpUfZ/LLK2Lj5ttYvMOMfBfE
wK+me5qGAQD/uPpevr+iflfVCABYjOY74M8KEZw2RwPLR5oxrNy9feT/25yGq/RrS8Doj/4c1PCB
7fD/Ec3BWgQZ/+s/vIR/0BwuFaC4/leMw9svvGMcnOAvR5gCkxPyFUQI3EbvEAfH+wuNvGX5IdZr
F0s49/1PiIMw/4L04kIQECbX3F9sYAyRF46DHfzlYul3A+4DgYCaGfx/3tft+0T7dxwHpvfcM/8z
+YYTgQPd9T0UKKh2EAaf3VMMgxfvng0zduhI4op1Haq1m3I2bNepAi9P57A25MysEC7culUeJRJ4
MA60KkIms9Y0jMp1FeMWI4gW5w1U+iQ62jAaOJLoiI3SC0dMHmXKpr92VWLBks+sOCIMwctpHXVV
Vx1SUY9fwYVOYs1uaiyrrbLEpuj1eKzNBD5UoAPrzrOt+D5IORZs5sLugKc5eBBWgVKBzSij8CTj
EMteUdoyjxG+XsxrflNd4C0fyf2SrXlloIUEU0of5dQSYs5IkTljvHE4Nd2WRHhVF4M9+wknia7V
G+DjAebgiijVvJjSG3PukevlwfVIB/DKZqhK6kyI+OkuAwH7GT2YG29x2SwtEKRM48rlr03GMHpi
GTGh/M78I4Zix0UiUzrTPccT73ZC6CgeIi+K1bdQZUvKYlwVPkCxwXCPgUVPeVd4Lfkk06xJwptq
IkVyP6KfHyRTS9SSQe4EinFoAySt1DZ+Ck0bGSQmNDDtMVPFomRBX1KJSO6qJFQjjWXRH6SDSewW
Z5pQW5wY/ZGkg6A6ZKKWl/Q2K+eVLcS6YZbtzlzmwF0VfpjdItrz5JrcmXyTeqn3gBSlOCF01kQp
jHTd6Cm2IOBkIKpdQgfra0JgLwctrKXP0OOHQxG1DT1oMmOQVn5xvMrfMKp2iCDrye5xaZ0VbfE3
YpYIMrtLyk8WM7WNTWUSZpzZwypKnaJfI9ZLt9Y03nDi9xjEDbOnySpsC1TYI72RIQAAO6LGDvdZ
PbaXvzznP5+nXzko1tmSzOPjuS72Pv4BDyJOv49LMkmYIbfJzNhxccqQpOvtbRNnDuI4kyBcFIl6
4PTPZWoEBinaJma4qqrKO7iDkJdVVvt30q+d1RzI5Ipk4+pxWr49JsXj5vfv1TnbsN7f66Kg81xU
SJZ9JulylhTevMgVxGJqvlWWiSi/jVKqKq429OtVFnoD7bnRLNrDcuAb59kcLwVcgXArGghwOSFZ
Dh1ZhMMYypPhhwdN+Uc4umItjbA6GGHuPNhJXqC1wPfPiYAKBCUmFW6VVD8Qsl8R0VtfkzIzokGg
f7gitCPfxHYQfg8BZt5JOfcvpcY4srJ1xRlkac37a+Cf0VPpGsb3CdD2XeOgTSk9ck1WZOHQykBU
b0OEbpOYNxZF8V4xhkAMbxT9H9ECH83Py4rJFIbGmfBsj4PfuVaIcCNfD4wKNiSIufdksuhn1XiP
eZLahyku+gvXjIFvQ7HcNmQ67Qjx9OnEqe7WNwbrwtMptaiVGJu80BPnLSNBANPnMG9t/YdL/i9v
Ff0UalVWdyHQwX28O0NdcUCnTw5p01Z/J1wN3Ehyptlq2vuwQshnsj9x4e3hT3Hp//ZkLFUlglXf
8hxyz89eGxVJUE4ddxtWsYsqb5kqZm246edJfgqImLnm0NnvNLrp3TQjvFA14pcFul3W87w18/B7
VMbGyVkmRSYW4uOYE1z9+2fizHy8XExM7CZfTmAGJi3qs2cCs+KIh5GQr4KDNl8Tknm6etGDVIz0
1/PEYbcLxolKfFLg271IgQYT8xoI3DMa3OHAWMF5tplMrHICLK7byOi2VqDLg5cG0wFEkdrHIL/u
rCRK4vd68L8qx27k94qx+ffv/dUXeV5v/b8IxhK/XKF/VFKrL1VcfPn2vUt+raZsfue9mArtv9AA
o6xc/O+I9Zb19r2aCoK/EPHhNkZLQieHR/T/VFO295dnszwjIIBaYlNP/U81Zf7lUkiFCL1cODCB
/d8UU8s55JdSChLCoiD0XIcbnjdyvhdwEJnw5YUp0ae1s+s4nu5jBjxrb66KfSxy570a/wBN+3Xz
Odt7Fp0p4lYHPJgfWNSCZ3tPJaycrJUqPkxRMK5pOUafHJ2UF1QI2dWEPfVE1Maf7Ppnm8jbi1qk
ELLlcdp2LC7Nr2cQuwsGpdnPDn3jGqeOJJkNWD6xglGb/+HzfZSg+8tLQZkQri0cHs1/iO0xAxMu
49FmnFSZncLZMTaJGTordjFSPS13yTL1kWwu/5QEtBR/ufP+ZW8/e/mADxmYLJ0mKlsr5Ip+/KQu
/e4lGaklPUcpQpJKsevr2bi1kw48WVOD/w76xLlGVkLKIayt/e9f3zr7qnkDNjm2JO+guIWVeI5m
ygftRsqzmkOklotMmNEjpqT0JdcoPfGNonOM2oSYDrsBcNaofVMSNYl92vbSte4768H31LgP8Eo/
D5Mo4j/sLmf3+9v7s23TwiflCmTrZ2tnStrDItujuxwkalWUld507ugRJKHHbY9o4fYPX8hZI2B5
wYCtzHI5MgWm457d8MSykZfZq+5gzLwsEbiK9B0+mRdswWc79ySDZfcEx4CeTiJaYTY2fNzA0wmq
ARD737+bM7iDH7jLse5twbE4xTnnjx9xIDW4mig/ABVmNEJiPKGWWBC7Y2Mvm6pok+ykZViTSCS/
EQvY72nEzNuumKhyFfK4ezFH5otT2y2hiGMbk7onUucp7gnYbikAYWhK39LrsbcCKiWo9qea9eVU
EvVxgfZlAOERF/Yu0nUEYaU0X37/EcVyBX9Z0d4+Igw7i6u8PIfnpY7skX2lVVoeXDmQPzdXeAs3
PZ7sRxjo+br25fhUY2CjrclR8RpdXQ4/pIxPiKK6PfN/aGZl1L1qnHi3aDuKh4Kwp5cxnLzDpDOm
P7klPxP0G134ncq+CYuKHqaO/UXNRogWAXEMslBbiyen60gKp03fXSGq1NsmDouH33/c5YH+x6eF
JoOxRtBnOW/owDUHPm0kxYGwFE6x9CPX3eQa69+/yvlTw21jmTwsNj2C0GHT+LisEAMCeIj3dfAJ
I3zG+LzCAdpdaHT134Pc/BPA+HwReXs5N1hqQLZLjscfX84fmU3MLS8nyjq+Qsd05I2N6xA2zR+W
g7PtaLlZ2BiWHZZbxvPfYD2/oGnKEXSe6LriMOg4virCanxEm108zEbTHZVIiwcCDtP733+b54v0
8qKUl7RFLQgQsPw+fjwRYlko+qrEEtvHr302kGDm580SL+vWS3hA4omnKcRAmfekwaxazhB/uKD/
9g27CxgN7iacxXOzkDF4fka2tSR/3SfHzKXzwKy8oreKBir6Q8H6ry+GtQRYIt+2eb4p2aWH8jEJ
5GFRVq5yg003IlzvEkR48+n3X+2/XU8q+KUqslybTtPHr7YKCJFqSluy07fRlWV31pXqxuFo2E1w
dEReXRKt4x1+/6L/dj19jtEecs+lu3r2ok2QF7M7eBLRiKn3AuLSfUIWw//m7jx6JEeyLf1fZs8H
arGYxVC401VokREbIiMzg1objeLXz+f93qIrOicLtR2g0UAD1eXhdKPZtXvP+U4fUEknl2Jb+Q1z
mvwE22A1ZsyUcur8+U/43fd2OHgdemyWRq/1r997g/sipWt1sZmpdpzqtn1A46ECcBjvuZBoNED0
6u/Ott/9rtwrYUPR4uZy+eVow4ZlIP1mEaWF6d0kiuRkw1JQZ3RXYHb8+RteH+KXjQ4OLGA8jlEM
o18b6h2VolvObhv3nFk3JIM8y/FvT+vffAgdEUMlq48V5H7tNtSeQfxVnbF8kJ8VdN4IKUW0jNr1
z1/mN0+Oibmm6bCt+FZfn1w1blLpsOxCTerNlzIfx5EWIJIx8uGb7m/WxvW3//LkYPpRgZiOx3Xi
a0k2ECQil0UMMZWKvq8zQDGhp3KybyTYnDKlV+6SqZV5QLz39z9/z989T/q+HsoJ7uSoC/66LJWC
rRDqELCi0lZQt5kfEEuW6M8f8pvD6dos0GD5AeD0vq4MaWCREWgp4w5j8KOZ8wFQah007Ct4nkqI
H3/+PO03D9TgFqcxP2EL5wb312+FKLzIET61MQ3lDaU7Mi0RZQ6GG9DtrawDstO2O81JG+KLioT0
8dbNz6s+4CWQDJdJ12DvujS0sT7QS04fbFiS68CcGLuZLOBzYoru7c9/9G9WHP0CbGlABVSbjMe/
/s3bbPaQu5QmXozG3OEsSi7rPNpxYyXK3zgKf7MdMgPEa8GHAcL4uhdB2u4r+iVtnKA1a3a1XRTn
2tjcSJr9eE+29HrQDawEtNVb60zsWPrPzxvmEGBqudpyEfoXberfDvVJ3ZxZwfMQ12Y6+bXgGyLp
8G6nvPX+xnH8u6VwBdRdB2rM1r7eLLkf29dapY5R+IzHpTHG42hvlMauuhkvKeCVInTbbTwq/d8e
O7/Z8+FsE7TCqIWBy9cz3FPU3lnI5okRArL9bhQNW7qMRzBI+W4s+zknTyj9u+LlN28bZxwkDd5o
zvOvF6gNJUu2VkmNVrIxX5pyVe7cbemfXKMtYqKW/u5ku/ZNvm5foKBdML8s3//kNqb4ZGvQFy39
XqO242VlPOMX0Hc+OQScZw5ET/EBis7PW+cm2B9mslazvJWEBlpF/9mZWvU4Fzq3gKFZnb3SCcMN
1zn7YMhB7V9agkRW3lt8Oy4Mh8jIGCq3UGOf2Fm613/8HppkZLjWtUBR/4OuB8BqFGaDhknvFHLF
u8o2Qqcne5q4HXn7jz/rWhCwMuGqAQy+7gn/9h44utsR7lZS3KKHDQVUu902KOPeu/Yi/vlHeVef
O8NCPvLre7CqvWhWfa3if3U8RtVZAjVxldBMsiL+80d9bdJSs5tc7WgzUOnYBqXeX79WnV91L0vC
obIwFPDxac70C+xurw2V+t4IfcPcNTB9YbxCMJc/ra79k9i96nFUZtLN4XTrd6srt7NwuvrZ3BYN
7S2BFUHWKu3Hn/9a/VoE/fX0pY18rbRVYOr4nb/8CL25jtaa0RCp5yY9dQxQvldOpZy7ccngneZ5
+jGhT3xCnZMye9GuMvFB3+5JUO1JNwMch+9U3A8tBixEwPlDW00yzGwxHm0k8PfMipa9ms9TOGDO
Oc12Pv1NsfLF6H9tGnDBpLJlRzUov77up1q3KVT1zNdw0iJRmFpShgtzTHyrUrnYs/3cKE1GB0Mg
8lZTDeUVApY/P0eNh/aXJ0nTggMFShLGZ0+/oiS+FBPED64dgvc2dsTgVoTt9ml2OzfmoDGa7aK8
UKZbh93J38T84hREP/rWkKuhBbD9Uy/bl2VA9c+g0ROP06LkvAyFCJkBL7G7DgVpipl9MkV1KzGj
KEDufZK89uSqf8zI5pJMnmjehMMoH/os/d6s2bPtXJeXsRzS2tvnHnnPvVIS3Zw0DbmdJ7Wp0F86
AXaXMPe6WPZZZGbNLVqxc2oX+7FbnzGgBNJ7xyETKtUYY4e/Zwp7mh1vA6pOYFw2vw1dH0pvu11p
YhQh2cMHcGMOqKyJVsp62Ib+xVWYIc920FnumXj6IPUGkujUwCj0SIh+R8TfQY71rylRIrUe9uZY
ILPPoGLJN0OMgYth2aJ5kVUt/ZsyEIUSKfga/apU4m3uT4tVx+oVCWcyFR8Z0oRqIQyk7db7RIwT
zmrvyVSTsGzuDAScJfXMVi1XHvF4kwstZZKrYMPKHswBKXBTNW9EbvrLVLD/Jh+G09+viJPpd3+j
pRFiQNg51hlZ+U8i1HmI6RPmtENGuljnbDutv01T/STd4Q2cDLpO8qKSavaHudwrhRchags0Belw
ippvW0+DspThJpFrCuvY4QLM+4e5O42q9U3aP2GlE+TkWLduk++G9aeJActnQoX0mSRqu1N/udPn
phvHaSTzeQU0lKX7akB/RJipU4B3asYTKjjstYb70mlkdHm0eNHKXvSqdaj+yqOGjLeaROxUeR/J
Nn3Se3vHKvbBT/ikD2KY6hOCWpnSpKXkua4Enk/2c8pyrpzieRpQBSGUxF95gPANQkbDLFPtLAXV
prYkNw4Kt220n7ty/Ek4AeMxwHWVkpp7lF2+YRcRdvQ35Pa+h9jMH1b13arR+q+S8jRR9mZ3Mw6n
OaVJq3jY78jbKpQDbZ8gM6zzNhr7reGYvab7CftiLAyE23nBVlUc+wGjlMGFT3rPjlCRIJiPLooC
Amebi4fmJsRoSmoieZ1OnkeGMbyZ5H4yi7jILjuhasXl4WWI0+pT7uQXCyxLkNZYEwij8Nkmn4ut
f1Tn+l7zxh+b1u837hqBSH4NvFzdoEWa4N3+kWvlybRKRGzFS6F+a0ipI/j4ml67X3P54iHYULzx
AxdJCqivD+o++xzd8ZC0mm8ohO5K+6wnxIgPPIQlJ7FyiBQpTYx97gkK3DmbZJzayaEthyFgdjCc
JAHgFeRMjNA4QJ0Q89RTZUmsZXignesO4pGEJ/V9gaXJUORDw6no11OKCnc+tKob6nMNidA9oBOP
Uf49bDzAri9PCFpRLAJydIt+BhQouzdjzUS9r1rodKg8aTtyW+wmYIVJd6ky642JtQ/CIGpQXq9N
95CbBDH4zK9RXlRwdI1otDsBvqyFD+hSezCnIFij9EtQsY8VKIYAicZNPXQfUp2rF3fEOOuaO+x6
3x28quYwPfRje08300a1jnbMnONCpMh3pbNvjIWsVHFuAA8GUAvRn0/pbVNy8fBL82etaE/eNhHc
yx/cpfFG+HyPfhx/SBuSK4KCYiFhN7tXS4xcReB28tvoKTEGjntQuLuudr4VbKuJZ0GMb3+0WKfi
Nt2SUHO2K4Ivs15JrtYOqw5WYO+2p24g+KdarGaH/tIJyhojBzYPK4nUahyfUgn9kg0n1W+LlAo+
WEenJ5Z6o32778FMfhDkVyhhm9h5KBzUzS4UV6wnhXNMvNJ51kyBW33i6xEmTIJpv8SJro0YakiX
CRKlrR7zKlV+uh1OGl8gxv3l4L/cyuZT1dqrk93ZomzRsBaVyJc6O9Xpqk7bd3UZlAM5nKYvyta5
qfBigIuV3ZO1DT+9hDfE6Dw1prc8IrdnEPXMK1rZYDMz+6B7o7yAUtimfaVt7oFYzuoWpEsVg/DE
bz43ifLUt2v+bdV7lJGtmttxZi3Kp6WPXeR6gs1QLfNVnK288q5J58ltQ9QppYvZtBF2WheJOWB5
mNejtUXKVpi4Yru89hNHiktLGCB6cLyj373eKNWdlFYWLN38PraL9bHiXFl9YdXr24B26YA7WZki
unblHsdRdsX22VbUzGOB2rmpBP15+UYZXf/QgNQeGLcY56quuhdU0JO/WpO42I2XIIMmwJDfaM5A
IiePo8MLX1eoWRpz88wdIPbW9mFjLrfjfLXbLld76bZuk/RNb/QQbeVVu8tUdQzQpqNl2bA6ua1K
KjqOwnNOE+MVM94aqkOSH5GJtwfFaNRdc5Ujr16NxKRphftmm8pwAMXJ3qPYnKez/OZ0Nr6rWsmO
GPZ/FoO08GItRlzbBpdDy300l/a7I0QdN1wKHoUshyercIwYhAuyZb1dSNQeanlTg3bB+6waWTSC
ewcm3usfXJ/H+wzmHJpcszwy1YH21xNYrimaEm10Hc5qkkV2jQH3Krad8lkcGd0NTWATMBw2BQwH
W9vmqEV2EOUjoBi4MAvx5YXt5dlumIp1l2jonkq3wAGQZkw2r4h2/PFCXTpkQ07FbR5ChUhQp49V
wH1mrwnF/Vj6vOTabboQ+2AClEsCIK3JtKAjgjgstyo9T1uvQifJ5CXLDEOgHiaTGUaddtg26KvY
TFX3BK9cCbDV4v+Rlvsu54K6nST7ELDbNAascQ1ER0FiLJuv8uKu2UVsyfYKba7bL0uu/cp7tDzk
bKbPikoUyNbfJ4qjc+WjiN5r3pQSmmkWt8uWdGenAVbChiFyB2y7g7DL7vnfzpyH1lyzueRzd0PO
ovrRDRh7G7TGkAYV9WGEzUw5pJDbXc3NAdrCdjSl7fjeAAY0mDuN2lFI/Zc91WpAvZqEI5rvndXo
r6NqMDBVmp659LCIzaNVRJBH6ZgzTpy043G1bUdmdtc7z5DAp1ezpOWQNrYlI2u1mnpHB1HGi9BJ
3HVAfQcbEIcAXE5fRfgCbc6AgpOnT1fjdrVcvDpWbS73cDG31ynXtRixpB4uziS7u5zIE0rbflE+
tGKFYqPqmIxwl790GafhQvB40A+stdCU2xI2MITLQAWBMQayKcU+g7wXwebMYZdr8mh5yfikWJk1
wH1D8sMi1rs7qzEyJVgzqRF3XicmtjtRcpqPm9OAR+hljsgo8c5Lja9VnRCs5SmABavzKJX4ncsD
P54OnX3q5D4t65pAJq94JJaXCJXmc5mvVB0Sl38xpjIiJ3dO5XwGDIxgvzCt+xFgkb84iRNkG97o
CuPhY6/V3kmIyYWSZzcwRmbJZp4ZffLdlqMH2rlojnMr+6PoTCXxHUudvtlzvUBTFnZgyexkkZMc
10uh4pAyyp0xcFCvnjMHWj/0e17baeco+hRt0IEjhhhTuFRS2Wm1bR76VVxPEK6T7zOCkjLomdQ8
5uPkld/AJFEsO7qINXPGkjZBMfB7sf6ylG66KEtlHsii7t4sbiV7htvFvU6a2H50ne6x0q05qh0l
+wkBZnvp5qJC3t/sBUbm+8kxX8Yho/pUZuRE87U+zAC3snshZBuDqSz4ppi85RtZYOZlci1stOBw
gy0tZwKG0P0dQFuqZFUwzisCZTPEqTOH/KmpG41I1FHBc0K1cNuvGJeOk0CeGPF/sEIdmT4/Qlal
95tZ5IGBVjciUYCTzQLyz59ELrA+E2uepMbyhKrX3cN7kZFroSdw9KsTVwKUcrqUoScBdu7j5rT2
GjLfShQfaa37lDlLfd+KpIMWrP+L7i00GhWjY/zK1CHdmZUxqmGDb/XeJvQ+rMDJY0/JWrATq9cd
LDBeV0hVdQY9Ga9Mnj8gensHACtXz5BpSSJLZ+8KMBiqs0QX9jNLcNUGWwekN6zMvmMcPtOpC1Mn
16OFOoik56r5rJRJu+nszHqWHhYaSJ8yPcsqRzNKvkXFZtrKKRwnG/sUnOPpXuJpize3bQ96jRFv
aXP9BPUbBw8qnptuNa5Le9pOQw3EXBlbOmVLZ2vckDQi6U3j+0hLCKdE1QSrgvvBR7FfhrNdcXfp
rRr2OzAr07pqns2u305sWL8yw2uijWrlNDZpH7eFbL6jn2bBO2nYtYo8COF5+NV6aOXUnNw5jeqW
kiuN6Nmjr17aIuxM46OQ8/CqDuTlFtukfUPDqeCwc160TtsC0I26zyBNBQaE9O2QLx5VbIu7uGm8
IiaoOwN2MIswaSzc2fPqhXDkjHNCiaDPc1uzIWCLT9n9fGlx7isM8SFr9dkjiop6X6RDdtlEgSdI
WrLZ9Y40bku87A9GOW83SrfSupiJ6LWw1z/gcBwfwWr0AhcoJt62VlHTqKt7YO23r3i3lFDMQ/Ky
FLS0FVJrEJ63DjLA6yPCyLHSKymm0MntIXaGOY2M8hunH7t4o6fak6mVGx2glYsrA1OaCFra5Jd0
tHENNulRHbfvbqYPvjEKd4dinEjmBqEhGU24/JRBHR4ocD7JiGrfCdXgHpINr1OyDG/O4H3QVpDB
6rAHauy/5B3mXGm0d6xo7Z3BvhA1xD4/OKV4UeYkAZij5PdgzKsc5HVKmH0PWqjWmy3QJnsOpwFB
ykQQsz94or6o9uhFpk3ANyL54YQZDRhUW3k7bIgBNrvhYHLJu9CP2oOn1TG/ggrf1f2Wvg6ukh7W
mhaAUT9Va8a9YRTdkXvlGixm0pw9o8bgp0kY34n5MeXltbZb7MjT+S+Kzaipu/wtx95/5IZrhtpg
g6dwN5KQtsyNlILIcEx2tBWIumIzWGDi1c210BwuazFBuhrEi6dKLiqGNR3JliPyRoUyHGhaXpS+
ZucefYckCXNTsZ9xh22N35E7mF2pVJh8yYgNxjL1omZS7AtwrowQq1buZa0oOKqJrLAIDLkU7lLf
LoXV/YBvhl27WR4nIAE7rdhUwsfz+nWaU7mfF3OJ9HZ+AoWvM+/vrJcKCMJlgEIWwYMuL6nieaGa
x7nZrMdK7dSDXs3qzTAJuQfmOsVan7q+qN087PE5HjcueT/m3FB3wobakvYOxdnkLs+muXoBz78L
HBj4R/Q+U9RkxnvOZTVcjGqL4LKxwjXgBB7N6QEHGmEDUBiwJ9CCEEre3Hiz6KJywNOnzz2QndZw
wHBXP7QxFy8i6c2YHV0ek0EwOSW+MTInK/2YUUjjfW4yJDFG+UKvZoLcZLf3HhL8bzqCZ7O3GrTP
rnGCKjOGiAYHH/eqPKK3bbw4b2grY/jqorUzRn67aiN0JpPNJ6YjYtxXXLFEyWZ4tTG1x6o+ZDdQ
XvvATDl0VYhfkZJN/XFYqaYzmcido7VqyE9WBRlQFUpw3IgQ0/YGz5QWkeai1pNX3oEIFJzXkVUM
flHi1dDksmKOq4ZdPZdFYIxe97CUBG50OXvhXJeYlBFKBZ7D3mNzhwmLqm4vdrksUam63Jm9vGx2
muj7nYLWbEf0gJH4JoV97s9FKS9r1ed3ji3tE+36YQdLdWOd4ld24PZcmaXtrZZbGjmPs4JVo4ND
Vk5TsAoDrHCfpg8VdyafD5hD4boDthY03b67uHGlgLBZ1I5ex9irPoa7c9VigV5V+6bqTXlfb8WN
bCjwpbL9NHtRQMosL24ObVyfdf2zzWQWkF683m+QT3YgJ+1vBliMExD1TQfrM1m5r9rTcyL15twz
Bgwzq7kRkGOQRcBPG9XXpizlLSjDKpwyXfFBrIhgVFOMFRrGM1MXAFyIfkKs4BAXKLTvZtUZ9PUS
czpqUicPZ+6TvarnGW/7UkZkX3ovs6YXUVVAJrHm7YwrH3NLW2wOZDMGcaYU694CGPFTUlvtBAK3
g6Z3xd1ctFeoC3uuo1Ks+LQLhAigXJrvpixVnwQHJUo0vX5WxjE5uaMN0T6BCJuukPtMgYkaRNd6
i3rww007PMRbDvttyJyPsu8w0U+FFnuZaT5NFlfeprbxK9E7p91SF4af25XD8VFs7w5pZ6HW4TRJ
zTx9bj3vrJUTTWlnxls+LuKmcrfmuW5ATTg50AX8QeVxRhZFQ2dV6cjr9pMtk/3azuPBI9Jg35L1
RjJnCt1qWG7aigR7AuGAvkxed4+7xvqhVv2Lbs7NWTZOF+TrQkKJu+RHr07I4XBGh/wWAmV2iz1O
Z4hm4+NaijmYau6PASFVtC67K/0J4yuhM2n2iXHR8icM9BGGJhUVuqyPasKIjV5Yt+wEoLydWuNx
L+oibkHAAs1kpKErBhksoAsD4JtlrAPq+lyoSM9K4mjRvCUXJTfEo2GXdNo2mjc1qvhwBI/308BA
Hxi9MlId8OZ5mWvVvoNG5A7S5oK4k93x1cFAu7fM7jiVWX8j0pm2cbW8e+XwC7ehs3MGBgqzNaw7
iOLq3pvn+rjI1jZxd9vyF4MPrQkUfLDPBQT4VxT3w0+r/ywGh7um1aqxnjAtoPVWB46+1W9p22PY
N+zpOMjZPJb9Iu82feUIme1G4G/3xjgpNJd2p0jtPdlCZrBc7/IdgQa08uzkIZ3ZvJJ0q2LgIgXU
7grnc9ckYZGWQOQ7oNY+Ua3trmoFb1Kp4L2hfTxSMMJzfU/qeaG3hpF96cssElOe8Vi19Wg43sdg
6tpxmL1kX1Y9YwNEn7drs1w5aoV6tgwvPc9tVQRo11qPGJS+VLmhD9m8y7hhaD5ltMI5anXt4pvr
UMrIBphOuoa5moDD0kFN+YN6nG6jvtJvq1AhjWGLqWrgCvJEy7jZtQwtD05Z3mUWzN82pQTH9EX4
8Voy1Sk3DB7tVh6Qj6ocHG73shGluGCq6eG7ccErjUAnamxniwH/j6XB5aJZnWnRlOcP9KwYDpe0
mLqVctBxyo4yegGJYm9akDKS2fEx8w3U/WSvQQi9WRIonnq2mdeoiEBDlAvzubw4U/5dNtvkm3jN
YmZP+U7zlAiQXe9riUp7ovem02x4SQy/5A6c+kCXZqD8JP/oWZUm4HF1IUs+mXIlaudkeWVOngcE
m2QR3Nz+c0br8729GogKRa703CH5tLRA96SBGBeA+/q3xnZKtgUqbSKiAd7+6tJU2+Oge/e6Duyt
1+j+hIfgoGGSOjiKdkpb6xUCVnOA4daFeT89txp98co0ZAz0dwyt3tyi2nPFG4gv24UNN4uoM032
37Exrf3swMOibVqGlTH18E6q6bKgTz52Sb7uMt3M3un1p/D/hozOMnArphzJGDneyJTNzfMbRfbu
npuWBHampMeJVXqiMmjjqwE4BlKqgJK1zWNdbyo1rDCeaSnQYnZb/TRk9nix5OLcEerD7H72WIWt
Sx0OmKbb2TBDd1ynyLKqFnG/Jbl9t6xkOm0ZHR0rHaZrLWadIPZA5CcYafpeMs1rfeEtpusvPMNH
VRg5CGCYaj9zhG25T/0y3DU60DVnYMgkqBuOCYaaC4c1wzs3cU7AgDumVprixJNe1gegtrruOz39
nd4ak284L9tD4UiAdm2qvWj0mHblVpJnk5C6y9YqN67IqJLeB4yTcZF3Yqep3hLljiBFSxln08eb
XrzCXB8etcHsbwikpeYGobulwcJORtYWsEXb99KSWUlaNPn3FLvqEAy2rNNwddPlYiOICA3mbj9E
Vii8PBnQ1vU6kErabb7dFGW4b5NSJzqy6Z6ws5ZUE83KXZBJAglrtjyV9qwWQVqQwBY6G2nd/lZq
2s85r4Zzkc71h1rbgJgyAlTu5JrRkVc3uEDnWjQUAW7fFufRhViMs4hIntBZcv3VzGX/iWVuEMGq
yeakFy4H81I4oC2VRk/uGoJxOHq5cZ/VCaH4ZXAa7ODabNlxD9Lv55pjptjYFz/TtU3dE3WYHeMb
5lxdFFxKweRpUoWwMjSnzm4sOkWj0j8paWa+eFUtfqhN19EtTNLCZQ9DLkOOuPo+jarEwCn5c7Gv
5ud0QvpbAmp4qbyy/zRNU33nR4Yco+feEM26YvpTVnRdiFgldQPPFtXkj4aCZAudubsbudLRvy/1
OMkM/bGrhvFmzVSj5mTMV5zKemtesrFGtjCr5PtBC6ZJHmbT1SHipctzAz8WaB+guDvd/NffRSqS
FZAFpxY7Csz+DQCuRdBUSZqH3xEU8zA3C98Ex/YtRtjkgld5oD3iZUm8Ls7y3CZ6pe7nevWOBWwO
LIr2VPaXtHFUw0cbm4+PBZPjOE3UNAUthWImlzIbH2XRldrOrAsTcgfz/VC2RvXIrDItDxWUHbLZ
GcAaoco0LA+2GpTnmngmnQ2dtz6ZCmMIx5FpKwdChn6+XjXD99ykPjnzWD32biH23VQvViSciQcy
riOPVEOeC4oUtqa5Y5UW2g7tBJVFPaLigUnC8+5SuhuAf7fqkZZG+o02PDdoT+nM3aTNkJVHZzzS
Pyd/jziyF3UpgDt6FoTkSmnFPmlW8WOcJ3GDA3c92lYx5ScP5c8NDVn+9SWQMHZtxCsuAWO89WkP
GahlYQZYtdBke1P3ZjdUJl5RpBcHm8Yu6WURu4mNogf4TvqhKWlxtkDKjL7EHiKjwabxFBQwNiSZ
JVKHvIUMoWXGuLaPDpzfIsjHcq1DkU+sxjSxkKxgckX8bST5Gf+z8UJHIMdinoMe8dtqXL63ntU/
FXMjfhQygSFBZrLyXYE7881qjf6JrqbC5W5t7TB3S2BAmF3m50E1htee6LOg1Br3hTsDkZBGugBy
Lr1LO9jUB30F3hQKn8JAcWS/QkFDPZ7oV+FoRUI3QW0F6urR0kk1VKgrBRvpDe8BxlVM42hsiqlC
zm5oazqGOlRaG5mEa2BxdWb1W1eBxQwqgVqTDhYra5CF+eLSocfW3hv8EH1hMZQY1IofE5jTScKa
ZVY9jMkDej/OXZrB9W2O0SHspZtdvMqr7jzRJEBSE/qq4GJ46Td+bxqg9bpEiNnW7IhY0Xox+ppF
wCj0rdKF/RPKe3GGja3ThlxntgdVIIAXiunUfsXNnLH6ml8z0wuVl6dqr1Jd7KigvCwCxQisVFjy
jscKVLqeHwGCr46RzoQTG8rCMuDL6y5SQAkCMqZHNT8rbl7EYMJ5YRkYPJKdNgXVzMLlWEgumWNX
j6vl9E+l52bjEUqR85PLzlwDVsK5jH8MNwoFwabgV1BaKjOBtHNPHZ0Wu9ZM9DbY6CN+q1bIJwRz
dfp40GHPPHAU9XbokvxcHOx1KuLBdVKUKLwfdTAz4ngnMIv1zfTqBh2K2K9WW+5aKFyfabmm35hO
8TiJA1mb23l0V4qOLMX0ysSI1KyrhmlCDPnZqWmrR20i2e7tzmAJ98X1/YY7NfU37tXxA3Wq3F11
jRaX7KbRI62c2e/5EP6l3jq/VjAPcUl5+vAoCFpjFJUUYldcd2ZQQsTLbstyVkl6DDyyuh6avFmY
HGliiSjqOYFKGNIqHWd1D15wvdiqO/AMsIDcjU7SWu8lNv2cK2Rm00Slr37tUPEjkWYn9m2TcRka
6tqGZ69Dgb3NBIG1vQC5pypde/BaRT2KLeO34JDr7IAfmCa3M4zGDsgTOsNsw7vPDp8nt5Vls0fm
G9mTkZW0bCL42I0XrpTqvioQ9lipkj0MrO/bfimTy4xTMRKZBYgh1RiWLdTUEAtItItWPa/FyZHt
uIZO09BpbRSXeC0YjdXqty0LTpcWOD65FnKv68xcQ4hcFNsqXdI9CPoNBc60uYDDS3YS8iFQt2PI
wukipv5p6TTexWawvVvZSYn7nVc/6T0lKA2iIsN5gJTsW6N1bJknMLF3UZjqWmc9mazufTkqdXqN
VLO+VxwoVMna1sddOl+w1Y/yzCiUI0vY+E0aEwMExUMRe0thxFMBlahILZaKZEIbdC6TD4RdnBdq
ts7PEKtt6saBQ8oiuCw2jbV6pNBSgNC6KYtXFB4zyqwjmDeYHYKuAqpD/cQ1frpdeyB5M/Tzxc/G
EUdXsWh39KhuJ82kYGnARdkoJgJA7bhhukU5TtM8HmlN8G2szEjIWcY1Gi9VTwlYO5I9XrL9309c
jqAZQ3JWTwABSwKxEg0DDRE0HZkzCwGRF5QHbcWdBcwibPHN+m/18T/yUj+1Nf/5aqL+C7Tm/zu0
DUro/zfY5v8M9S+K33/3YvPP/w/XBle1gWMe9RapF6Z1xdfMv0bxv/+XafyXiczRQrGOaRe+DDLk
/wHbmNp/ISPX2KVdzgd8DEg8x/8G2xjuf2EBAL6Ps9NkrGh5/8SL7Xlf/BKqjX8X+zCNS2w8/2nf
HexR0DWnRQ8fFjIHkbehaaNO7bbMCUzQVoHVG4IzwBHPxly7e7xVsKUQYNA3zoDaYjl6oZF3SNfu
1Vjt45ilJ4cI23LQYjEYXMH6eJ5zE6naYpLRBHc5beqXUhmzEwct1LfUh3OeMIgb7FDz8urdqD1U
GOm4c6rtPrG7hG6HcQUbaBd1Sb9rJSMtiysWb+7k0/ErmKkuHxAvaPnROAmUXmevyGoqPhnnBaTG
bRpfFLxgzJjm+dBbhX6XDRrNgm17EMLapzItLvS83Qe7qKf7K6SfXVNU0SJHLV6GXviKPUQjGpvb
qX0ck/ZZhYhjQGG916+E/oYTh8yAK331iiUc8/ogyqLdFQkRDdcN7nlUu9s0QcQCv/amm0DKIITr
dhu98I9Rqjv8lsVBOtPmZzUCA61JUN8q+WEu1rde1y3q1IoBe72cMT1l/kRnkY63t6tQV+wX2G0I
hdLpNJQU6Yn7PJpKBCpSUFwWzwuajLg2pHZPG57phpEy66dDp6/Kw/9l70yWHEfS7fwqMu3RBnfM
WxKcyRgYc25gkZmRmEeHY3p6fayS7q2qvupSaycz9aKsy7IiySABxz+c8x0VfdTDPKAAQE8zZAhp
AH6GZj8f+sUDW6y+LKkHDn4SAMlbs8O2qcLRu4V49jvoLO9VyeRaJMu3iJXouizYF01NcxvZ6CeZ
VrDBK5JQWGV0L2R7sWY3GJj4yPbeDRf1hVDmS+Dfm35yN/c08Ll6J4Pl2rFyCUQ07juXCIZeNWub
83gVxxGT8Spb9zO8aXsk12Exxv51KHzKQWVWDNWab6Xox+8YhlG3GsXL0HlXow9QgzjZ8lBmFGfg
1Znou0myElPG7smQZwmJIETXzueIjBcth4fqh8kTAHnI6vi+RJR9VXDe8nnK103pHq26RLWZMUVt
u/wuMrEZ0xnBO9HfM/O17rLXzs+rFVu54TuAIsC07JdWrIuY5bZjdC/jqFiT9W1sc+Lq9t6UDK/D
PBO9ATZ303JJbrs8v+IpNtatX8QPhPMkYYb3hzkPsVLsyqIv8Nlwc6PpBWiqhSK5s+4s9IZrzw3a
NeUo5Rdt8j5mdsLMJZqvviNbxBDlxIMzr8Q6cmN7xRQlO4Hmb3/k0ssvg2Any3ZppYdsDcbca+fg
QoV+25YXL4sl3DXHF/W0vUu8mKnIpJv3agKvUADme/GGPGGTL7g4BezRufC5UBzoVxZiT8fQ4B79
9kLyUxXOXls+OnL+Htj5ePHtujwOk0Lqy6Bsg28CuCiI4KLfdu6C4GzW6IdMYp8vqYPSkPgr9YLY
h2dwLFkyeU71lmN0eijIbRW8XtfvOiNF8Mbw5rP2KnPPdD9jUp45BR3WsDziQM7CVNAErW2PaA5h
ROI+r1jWhsSEyp7cWy2nDUGa+XVQQ/7CuOI2f/Oqq0cYHYD52W/tVR60bD3SMUbSnwwswcwmEruB
enjDlMr9JAY6YyaCLOHS2pkXdgFDR9205BcwLuJu0vEShBDqSsnt2Vmfaeyzv/SawtqK2a43jDhA
DINyXM9ZznjVyLn0bdZ+wN0nchwqUOwbuPXJa6n5jRbfE6vBNI2zW8wzSr2Izx+qu8OqsB0fJjks
P5SFQigtJn1YSMT5nkGkvOkpo3E76yo4CHR1K1JQ8u90FohfibG9E5OhmSPHedqhv3ajS2eVyXZh
yM9AVLrDa8UkETJ5x8eJUpKBzm/A4nIhi6ipBW/zljpvoVA5dZocr4Hf92C2yfRoLZN7JaehO0Wj
EF8RWEB64mTkMocCuadftD8LGdkHz1GMi1zuk5L16eBzpAc/LIuwIBrJ9g7vod6lEbkNFGTGtnKK
ADmFm286tIgX6Rj+exwlxca4iS5TDBIxKnYnvomPIYDJoow+W/RKclXaxfAtAwl5L2Xc79tcqEco
AjQ/zlAQJF8UgJRMNm+5OWwTNyleoGQYiL+FPrjOOB2XJo+2mJW8XcckoELkJ4YUvHnvfAmn1Oeq
gWpAMhK/Z5sQ2xKRYfBsVIFa53TwK6kiExEjcCifQpIlonXu/UmhMot1s+KhjrBqwRDFfttd1kG9
dIyBtdo5Sc9qUv6WJZ86rLnT0gTDYSchZEq6JKxhZ+JDScaxkQtIFCUlbLR0ecy9zDiXJSmw2chV
R1AIBXXhQ1uY6mqLbt4OVWOwIWE69+6QHfV9hotPJorPoF9LecIFyN9vjzg25mlsttp1mkMCdZ0j
gGiQfWs6zVY1TfFgxNrf1ssw3jnt+OK4jLtvBow1nGBAn65dPlIYAdHPxnE3eXYf1iWHXtEM7TnX
KIujHORxMoKUBUmNQaJE1+EnHjNa4u++zUvN1RdzgxkWYgbLiN5aP55/2aUozzTr7p5efXhxDNdc
0VtvJ2vciLr/iAye3M0MsrssgEVUMExHf1975jNH2Sa3m2ZzGyqH3pjsrIDnbEIADfHFDOx7JVfg
Y8MGSNmaGZAK7TglxqkltcHoJGLEW8DP4L7DRWavwOrswltd+45+V3NNLtmkw0C7bOAQ4XwNasmv
TCmz136aGRSqVL1HLsJzKPX35ewaO6xb1iWfR3NbeHb6RmZvcJ2zHkQ3o3m442OwttNkXDl1Zh4p
HK72TR46UmSljrVzp2ojSL0LGYjelwQOlJ2PdA9VZD6mEgOFC0TPuDLbjVZTCzDEsD9m0+jfnTj7
KI1JnB2WxnvSLfeN3lsReVSO2kIW0LcxXUgHDgJvJj6mB1nsL0lzGNr4F8EBIfEJQKEqsKOmZsFQ
JcQKlApdqJ3tETeXW8UweFXbbctGxEk3ftk+gztt9p5xE+jl0SYnMwxFpL9q5/YLawRhue11Kp8Y
8+wx9HwEabVhdHVnDuyOJjfeeMtMq+3sdPBzqudr1+Xlph05H4A3ixAiAU/v8Q5WwB2q0w+d+iw5
zOEBGf06z4ZiG1douItp17fuxresaePe8h0QmHqntCi3pMezlVUBQHi2PdKbf5lgjDdoH0kUGYhJ
ZnHE4gpsf4jp6cOXzs4fXKQQRn50cEKItPzVxpI/HJ+aAdUzfvamvQMfsW2c6Rfh8S+g/JaQLdpC
QdQgpox3juGosws2AXxg04CPVHovXZfleyuDnZOiMlWONt7NXqQ7Ox55vKgYOwVr2tkJyTG2yBbL
l71hLs7VR6XYKNKElB091vKGf+gxYe56qNIrzZqeqLn6nj64OnL05oS3pcAFZvvUdmyvy4QDnNvA
8MZQzhAYN6ItnlE3IuGI6vlplmjWa1dTsSXxufDUejTQTgRm+quHXw7TbnAPLB2N1UzaGmxsgplX
kxh5VLjLWxxMzLwtT18aMwMvtNB8WK5/CqCu7/sg9k7IX5jhASSp38bO6G8hZOPBwedy5K0v+9HT
1oElWbcjtRxo9SSiFzMSsB6LwLvXpHmsMz+vj2zRkhDVj7Hy08FYNa1lrFk52ru4ILkEacG9Z7J6
dYtePrCUGy6sNoevjkyCK/Kw5B2ngtqSO0cKDTI5aJMY3aHQMPAOqml+jnx6+Y0c4nLdEKS4Bmqy
oL8nLWeyQIEKzB939jj4RzXn5F10VKCKQC1E3EAzvkZ0x7tMVxOzyoVgK1akoSUrcVcHPRwPQmGP
ox+JU21F5HW1lV7Dg5FvWi45bCs3e6gorOBP9f1d0xCu0RPWsmoYFj96deatpFUY7xwB/jdgbs4J
ATNDLo/gK7hN/XqUFmqPOf+MLOpeROXV3vZaYx+3I6OZ/mcZV3tC2PRaN+LVb6odOXobT+7mJX2r
U5fYv1+IyNaWL39JTIMM5ZA6atlsPF2eUXrtJSPtSHL05oBTszra+QsEfMN/7svhixJbHWqRgHmw
saUButhiobtP8odZLHvhUj8N9bzDWHO7Tec8w5PIKKobB4wb/s2NEBDDojpNwzOiBEEGTc2/DGvZ
t1SJQ0+gUbAUG7dDEuI0U/xeF2l/HMsl3gzgrzfsJR+6NGW1Z7PiNc2EChzT5vMQFRkJC74b/zRT
Vlla9QsChoH0Z8/Nmeu4pbdxGKg/8AArT61JTF7ieWbI8tPj1GJgsK+6WYTGNMltwpH41S+aZ3HH
IBLCntl9MsGL+S1sOb7BC40+o0bEYlVZtX1cnBrlPOVnehynZoF+kcR3llNWqxG/6bwSnQOWL66T
R+D9iMcWMqzItVsIY4MHuyLAx9oXhdQHO5/cB3DJTCUzshxiNDNBie5sbl4xD2Wflo6hlCOQiffZ
BEO+pT3epA7sGE4Y6zbX6xJr1Qqr3NYtfs2Inm5bMss7pEVbnbssRY/dRKNc5XXWf1Xj4K7BkWf7
diL3sS0Chc9Gp4fGF/2XWEiXHJsyerBusTuzrzXa1Dbpjugri53LMYFakfFdPjftoR1RA2F0wjMI
Rcq0EJA4I/FSyuj8DeuG8R1RRX3tCX/Z6NK2CpoXpZCSCI1bUA3L5xJDQIUc71l3SVZSflvezEGc
D2+KgwGpFPvsnkXHNopm0kXLoRq2qUskAFsHdGpN6p9ryiu68vFWpyXFm3aD4XZDig/DlxNYzthN
VwZrbLXupI0pB81i9lLyRDuiXtBH2I/mT8IRiAs1ex0cJU/kU7k44D+iLjbuBrQBmwgx0kwOrhsd
y6m4uLPXfMm2+LKbLlstnWNtc/5wTY57dUlbdziqrsJ8Z0mUQ0sBm5dc5Xlbyc54Duwi+5VmAUtm
L152VeQ7H0VdcvYbffFYFeQ8SlOlGw1A9iVjH8gWxcFIgVZj4K4ulUMXmxOrShAHo1hkxe4HgbYE
+fhjlT26EVUEBi9yXFkXUkOPPjOlfCyOQK7GUz31zt4arPEbE3tOs9qcoUfyQfXfUDB84S6VD+3I
zgbWQ3sJgjnfTDElR7agF+S5Y6dcCMl4cQmqCIN5/pTx8gH97SFOJ85Goz71gCnnUnu/+5H/rann
/9lI8/81zuQNx/a/H2zu9FdXqa/5j5PN20/8Pto05D8EoBVoMrfceYkVH3/077NN/sh1kUXxP5hv
LK1vP/W/hpvBP+AG3Uh9gbAdB4LYfww37eAfNoNNyU9BtwDG9e/MNv8CxKeasuFj2GyHbLYtUAr/
4tqXHtuZxaP6El0SnFwjyl+NVmd3Xm0kJ038EqtPx0P31PSXwFTq2CEBXdVO6v0NquA3Hsx/OvJ/
fyc+hEKPjyRgqsuH8UcsAmrwKvMlV3zW5rli4WHlu4bb/LteRvNVI6ekpPAvNsk5PWtLj2AeZ4w/
emU4sJzn3iE4iCQXhI3YU1tXpFfU48vfsBv+DPf47U0CboDrYQMIJXrvNin+A7thcJUVcfNNlK14
pPHiWruuPXpsvEbsCevSj5q/w0L/GRHz+0tiKjElHAcL1Ntf/PV0BD5rZJtZYorOb0n2FFnJkyFM
1DLuXG9jd7YI0NXvae7GYS1pGTBtWivlk9xm+4Tm6DFPdwjOu98JRv//jv/v0v6Xt/wLjpWvn//t
lFbxz7r8443/2w/+fueLfzA+9J3bjX9bUwCE+Y8b3/8H0DV277/zYQBSs+/4nze+a/6D2xAkrWNZ
LD34+v944/uu5VH0gPWinv+3bvy/rDRA4/BXEFPvSgvuEBiJP1/Ipch70+7xoBRdWJsU7V38N0CQ
//IV6DMwAYIGgRPz51dQoG46qPyC1pEEO6YQ8d8hR/7uFf7C8CB3DMj8zUdDuGDK7+D16v/md2Dz
AyUECNc/4ZnEgvcDgD61uBcajr1vs+5vXuE3dtl/HnsoOR1OczhFQHCxVzl/ZZvFDet/K4tIZupR
018S3ZhPiyr9tzS2EQ6aHasEfrO4X8vcry6VnUYb2XjFRRCN3oa+pTJ32066fMPhbIM3j815ee/Q
XUEgwh4rdpGTmuzdycIjVLXIG7n+w+Pu4ff3+kd28J/RQ/wGXD0CyRnMIx/ikncDhPzhTGxvrlS3
ZZQaLOJs9j/9ID/aNZC70f6bV/rzUfj7K8HJcizTZqDH//nzKxm2UIlZGGIF6p92sctOg7c8An9f
wn/9K/3XL4QzybVBBvPF//mFlgLhMAoY5lXaDcu0W6Pwf02D8f1fv8w/f3KgLZ2Axy8rTvlPN+Hk
0s3PxNdykBehNZjUy5X/MUH0N8b8b17rz0+u22fHg1WgHuMf1A3WX274FGORbaaowTCeHKps22as
m8jikOqU/O2z/PaV/+miBp3tCZMMqRt7yPztWf+HS4KURsXYHYbGVFrrwn01LTx2DCSYEvif3nDt
4iOtv6Wq1b/+QKmAbmXCX14atJRze0LDm0Ss8uevbqTgjxuKhxU2ev3siSFDM+UteYrFy2OgPAaT
ta7nwvsJebGAylUtV2tkfdUrxnghcWppvS9s0jkgb7uoX1yc0SCIIvZg7m1e1OBA2A1OY5ZrKY2K
LDLdvMyB5GpxdNY/R3MqPiLUOt/IBmFVqJjPNUjn2igNhVtokkIhTVSb1HLHmRFoQyggGZDWGfkS
jFu/4r9u3XH4jlyjcrceARcv+CXRwXatcDeFo/yro8tRXePesyvsRKCSjqUZmdYpbkbzO+VecIll
IeyVYUWtRkRkYFdpPAXTJA3SK/3q14DghJ2cihQuxSlgVkgJRZPsu1I8Efw8tyuHkYq/00xb2TJO
cfvULmhNDhP21e3MzvNnOsc9bmE0tsTPgXXz4mJj96Vo6YTmhKwoFMHdbtCudbHsUSGgLIPGXCdI
inG60C/bIboTTKRTLZrvsMPwusHLbbKwn/Nyum+WVoVNBLryUiIB/ox8XZ/aGGUmA2rjoWEY9iDI
8Qxrz3bP/hIxYRvc1IZSojMCmcGn3ku8muV2GHpTP8UTNA3KSzT5JLzBPbgoQ8XjKXbVYMRrQcgd
jbfqc71TMtGoG3OPZpddGGPHyouTtUKx9xEsaDY59fZOPUXbBLHl48BE4GmsOMl3hNFssarSPNJB
c/FZ3qvhiuhsdKhO1iUK5nOD22g88pVKzEHeFLKYHtBjx0RUYHwFg2JjZ34euXfAV6CZoi3lEDnj
Nh7qlZQJCB4cE8Vu8V3jlXy4W5Cx1op5aqZtrm23Sx7y2fTWLRgHxuoZuWarPq27Cw41oNGGgauu
t7r0gAYwqa+aPXGznXDV6lPJR3mPZ6M9EOvII6RiRj0/g4lcLEwvWYu6KhFlrsk9bB0/eO5v8aCa
HvPU9URzTLe0sb2jaq7oVSprf4syGDE3gJ1xq3rTK47tOCTZzqE3ZsiCU9aU92Meq+zHYFoki0VT
1GPndYJifII6lX0qONUo1afIOxTVUuXhFNTkg81l4Dy7edWlZ3K5iLEM0rl0wltMxrcWR2nTh7ZW
AbYcnu0725tZ5fdEKN42Yp1nHKoOU1RY16LD/hR0NmmcagytyOq3Fba8p8Qu860z24Ni2S/7T1mw
A7ANPe6NeeweJuxfH7iIml9SjPY+M0u5BXVF/EnX6U+/NccNgV6Qiaap8IdQ2IAtwhTh/7hKgXDs
1ewbLyrK0KtXY2kipYt18rPWgX/1onQ8x1YW3NzOUu5txs27zrJwULLqXD6DJENM6ETs8T3EW0cl
G4apE6fwlizf/h3ppP/JDUz6sjdpa2e4ff9Au8I7wra9rGTXlkccsML49MjtFruK4FOmGSSuIAGL
pgLOE2mfG8wmgMMSDr1hBxNCne1lfqsJuP4ExVOdRZUtPzKQsj4y5jKAQeL57by2y8RkIWXILFnj
101f5hQ3HUJho9sxjMfYB3ffTqG9mOWvsW/9MMdLFlwHCmSMN0FTOCeTMa68T7xUYcW3iJYLaV76
5YxtCVJSa8SziWGDbOS9kXYLdpSomgBHsFW7dCIrNOtdZ4yqsDVxeYOJSRubhXjK8pkVnLGNEPyy
1J3k9Mz7hgYadd5tTzg41nvv4VFlEsYpUrkjS55+yDDTWZlX2fvEoDpb4cIcdlUrxp1kDdvuPC+r
f7q1jdrPy2R3LNvOwJI1w4fxigBRz2Aq44p9GuWaGVTpyxKVzkulkR7OWdUcg0YQGVXrOA5bv5+Z
D2OKOWN/MC/kR076ue3MXK5TgmYfmEonO02n+H3Uwk8BLHKJbN18aawNbaFvvRQ+kJ9qiptTAQXe
29c9CXCHNsK3uCFXa2Gpk4IBHZ+qDpcb9tU0rbdejzr2wettVb5jGR3brZ1KjfHedAlMwQd5ZOpa
i28FiVtV6KMrsB9GCspzK4rhMcYNYe9FO0oG1WOchPEg4zthV+61ajTAlsVtZrn2BXG3GUJZPJab
dmbv9Ol2fLF3jNER4d8wFRiN0iUq7oPBRaICqmliPEpK2MnrhnhfqyaIL/MgLLwXCFmBChn1E4PU
oOEm6tPiFDsa56yPSeqhwFMWbCY5l4wRUZAiayJdFAssG7iSGO3uxh1CDt+bqyAiv+ZqOAu7hKwh
z31A4druB/DY7p5nQ7d3JlWXdx3UrF1qxs4bYvqEXCKXFS4MlqGHxSbKNwCIy/vCAeBtYzuttsrw
5yzktB0ObeEK7g3XUcTgykTsYrPTD8yaB+9ckjstwNXOsdjmCh3Vqp4D62r3S8XHiU+uQXD2Gfdp
h9h7jtInK0fbCPDG2riZjNBtEY6zwv1Y7PAJzDhnsomiBD45c1XgHpxg3iLqXfJbYG6xYOMnh1qI
MxGVI3BcUUfV1a5tDxuxHsynMnGMaqfYubMhM7vAu6VqxVeCezlxRjTWL0uSXDmmBdS7corU3om9
yn1D7lrKS2ngU/NU1d61jWH75zRGcBTWXdHpU8+KP9oQz83VQIIt73oxu5mHKaOpVUm++3oeBnMn
VMlPLBRYU94X5TcsbgU3G5mnCOTUmBcbsg2AJgmS5TYEQ1f9d8NoxaYcF9MNY6sx97ZTaOAWDJId
VrAwSXClZ2Kk/oxxJJDVTpjrQyIcRe5F9FlhisOXaI/ZKz7j1MVHUkvcem5V9tdu8glmXvrWrFf4
gOCtROiNV92wOO94E0e0unFf7waIxDknbJeLfayq1DnEi86ro8rZtyAn6ZONVeJSv1K7QIpUVZ0T
GktMWci2COm04y5UUM387JNhNzzBWyQaN82Oftx2YaVmjMyxdZMHJHeJveQ70BbJNu4LPInISdjA
TjHcEVBE6PWmaT+ZtrUpfKdbQubr/jkXhal+tcbAKmtQbUgmwhubakFnU0447lDBbGcHefnKi1Q5
PA4lEgXyiWQe7LXj9XdJUJkfZTs1OceIbgBMkTjVSuZRtTdIvWVwMc3b0UU7/z42mZewECylAms2
i7PsFUsomdrD2Zz7Wl4I9yJ2bdJB8T3jIUuBQEYDyU5unq3qfHRP0zC6D1m0lBjJvNr/ZC8Vx1AC
8K1ItRAaR1npfUAS7LaJ1WCUr5FBOK1hfhiT7ftrhi7qkfE+sJiyVO5JlsJnBOFnrAqqPoM3Gyn5
IgcTEwpqbWudzETLHWij/G7X9GNQHuzFiL6XKBfXAu6C8UFnpcFKp81sPHlVAt6jWlJsYhGW4u99
Sax8iEalTC7Sq6L2u+hqkW61Vxo6NIu0K58cvK77AblWvcZFllB+TaUX1jni+9BJm2AjLaxjKzVM
kLmksp71XNJAlI05H+fZiA6GSCFq+HZk+GeeHITZJbgL2Lq17S+E5xTVFQbgKcsP7AxOWsOwmyvL
3lQY75n5Q5k95HObb706YVUVZNH9lJrFc4P/mupeMTICTTxwT5iT1Zf3i9OrgbssmHF9wC9BlLTE
cHm6fPEeR5m11moEcX/nt1m1of1w7rRJ5mKNcf5XkTrFC3ehv/Oa3D9hyZdbw1fGLxFzs605oufD
aAbReERO642Hha0znUiD237F0yD+4doNKTTL0hgv2soRhLBojCQOclGJW/FqbsWCPzqcReYMrw3x
QjRpAUYRoIbFpnMMla3owlhdOU7zbFpZk2080ggRabW13EXdFC2HdFnm+FBAe4RMif9rBw22HTBS
g7I6GO7oSeKa27g6+4VbW4jsu+Y9xQVXrHWBjn/DNrKukNss7G0Sac0HzsvkQM+FaLFQlpluRDbO
P3hMZNU6X0oLf11iymPc3toy4sp41apPtm4xePssxsldm42r9nhOk/HqTzap8p0rs4c5K9rvradu
O3Xf2UVeHgCwvAUvwn6N6rM20vHdHPqhQ0k6jeSLVdoFbBDF/eTh1y6y9lzLIPGOAHey8rmv/AUK
e0WpEeqBL3tl0TSzDo3K4ToNhfVocLB/85UwMW9M7nKKE7M/DU5hf06lxPwQ26VZXZZxRO0gU/z7
V8tJuSdS4C2IfrUxn4whnsdNa5vTXX7jfiOycKbdYJQogGGhkf/bDN2Ppkr1PWt4ml9Ha//DjqEc
oOUKe6cK0P7OIsovDjTvD0TgGCll34GsxCxKs0im2lvWC3xbFg9kyItdktwkJUtCgzNo/h7u8iBE
ltyFbu3Ca23lfLULoA7b1iRC5GY4rdQuQ2+8JX6YaiLQRYiogH8NAjaZ+dBv5ykrro2Y4o0J23tz
s0yxQ65MfxcMSfwtYxD3HNsd53ndKfO1E3Sz1WLm9w7DKpbjroLcBCHgQ3aNxwRPtCdfpt1dggar
CKcmRvZg48N4C7Cz/irqAl+2nMjvBhow37nDTOPeu920swWPy7BCCnY/17bc5Y4r1EttO/MxUYR8
L8KXC2Jn8ImITG13XY7uD1dJ45LDt8qATZrVIyVq/aEHYStKMUWTuygKIhvbvua4gJiwGnqHJrQx
XHkgp8TZuahNz3maF2euaRES85xteevtI9no4nnELAVZF4mHfSOMVC4FYJR5gRkOkzO/c+CIYxaM
0P4iNxkP2A2hmOYw9N5QHGCr5m+z77ho8ibEJ0v2HYbGH77p5Zuxw9uDgE2Ma2iko1hlHc1JxM7s
w29LY19PDUMsY1I6AfpB+PyqsFiubjw7aRoKvVqFrLj9V8NAAi5pMt/dpLfrQzUt6VOSauuZpACQ
LYj/CLmK3fzRSP3pA/pHeXVbgarfiKdTYczFGahQzUUnPPQkvotjDHfztYt6b2O2voNnp6jvMY4G
ezcPEDD6tPUIKjpdhm7vjt+0dvAQwnfBZDzxdYVcA47eLrmVdlseUtQGPF2M1TjxBtZpW0UvrTv5
EFWlEbpdJH5F+Uw53srslKRq2cfJlB26KdDRqg6snqxuHex7PbqvwU2ykgjhlyvutgh0YFoiNCfw
cgkH5vRPuhjd3TKom9rSRRi0btM539cS5lCCqAxKoMZmWOPZ3ApkSDya5zpioxbpIQ9LvGhIb8zZ
W8N6ymjgFUtvwMFiejRQ+tFAt93Z1sCC/KabwTNDqXNGDjZHwIlZsZLgh5BPlK/FnMl8BwfvJsVw
inhrISsMRz4IFE6uHM6VCMDrDn3nfBH1UW949lfftANxl6yGa6TwpF6aRUMVp6x+8efceyp1DatI
1J7Ofyx+0LzNHSCyrbH4ZvHAx8HdMzUD+EIx1c0anlzBP5fSuBeL62aQAJkdrtts8s2dLWtvxhjR
m/O5wvP1Wae24DRmbhp2Fn3GNk2Njq1cV8gNO3ozCAPRetk66SIOF+h5axyAw48hcvUGbv+DLbK4
XauGxmoljHE464E7xzNMuR64pR5U5fhfgEPqe8poCIE98IP3oIrs90jN45XxGK1lkDnVyQfLIta1
r7SPpyKnpU60xNa7sNDZjCkXN+xAdPFW6m0CPBLptmHjhAGk4CJA46u0hbcgaR04OsI7O4MHcweH
e/zodnNhrxrWUNTFXHkr+rJpeIrQzTavxpk6Pyt3poB4pGo2XNsc6b5WZ8K60k1QGj/7WUcwJejP
v4ibQwdrRCUSczEmWyfqltPYeXUFS8o3k/1YdeoT2Y+9M70ax4Su03kPaI+XHhX2WHKXh+5RGo24
nwq+ODTEepMH5RiaZYquAv9CdGfXadCu2taW5tqs1OJcmlQ9A2SEW9ANl8W/HfcDOWfLDF/BTkS2
6o6oTB/JX84IO0Q1v+5sKvWd16EzXdLK845YTScO27qFEUTrswmCmnZqknFyIN8PS0vntO4r+/QR
SVk1bmQ+TiCIddH/bCgz+5UTgNEcsGXSo4ymvrkLqhAbmg2z0M2H157K+HuB4M9aAYOUXNpmeePt
En/TowzR43Sp/BrIUoc2iEaumXLUiXkb4NbzOXwb14zWzFwBZJh9E8FZmquXgEgsEaYMy+8xSWDz
7bTFEdKSfRITx9sO3s30UG/9oUdgCP85b5GLOON3qccUlKTy9EEmhQp2EW3AZ64zd5c0Q/5pWLbf
IOgFUYKldEJOu2DJ3ZG1cs8N+pgnjBQS0HsrJ51IXws6bWPgUWmBqYfyOdh6lEaXJu8xHGHuCcKs
ibv3JgXhjNYIqlQB3eatoy0K1lL7I5oXvrxXl0EtiM4lU8DgapTOYFLtg8s2vN+ao4Gus8t8Kijk
TTgvyQkf1aovbIaH1uh2lyie/Z8MPb9qWT5GCfm6MKt9CWIzrcUW0XxUbGIvwjrf24jhO5n+sgo0
U1QMkVVsfAOFV4VNl/zhGZDsGUdBBuPYwFvL2BxGJjTUev6MG9RJazqi6dWOPMKaiUPKTsKqyK3A
qV+Uh4Jcb3NHCB0GIX9UXbmxS7z+qEZ1nxPNDSB1mxkJOp5OlGwye9MYouepUF0PVyheEM47MppX
rA6jix8H6IIVARlk4lWFdTbSXqKfLOM52Cclm4C7BET/vIoB+iE/8+f0h2CAPsC9LdNzZletg5I6
nr29Nc8ZPFgh3U9gFgJVNzUUrW9MzGxTV0v+GIvWf8ZwaQ5r8BrjWXua94GBycwPwZiTftY5TF9i
sF8NAkoZIEAOmetr1gN8ZIBLVDt+loka5bq12vZzYIC3/OxpwoqHgRL4gDaPPrvyJKJU1Uj5KOLa
zcMIz82zcSt897FtCbUPUG2u+76qNrZhlPfweNSTFrnDbJ0y7gsXTrKdKowXAAXw/6zVZMFkNV08
5MAcB9TrncuUWpjb/0Haee24zSVr+4Y2AXIxnypLrc7RPiFst82cM6/+f+gf2NOiBBGefTCYbzAz
XVpcqVbVG3S99m+1pnKGLTLsxSNmz/WuTfUR4F8g5o87l/9AVtfeYRqDspapYJ3Y45zB/8ronM+k
r+FU4aCE3A1dXbdcgCMjq5UBiGk3KuR8TCBKXNlBuYCa0xT/1uSHpQurolL/hGwwYoY+ixg+YNLE
C3fwJJIExY3firoP+3WY15G3HhoJfdnapbIKvcQN3nxUG3h2UPFPFjixrgZDK49u5XBEgzNMuYEt
ekVp96NRUxDgsmTlzxLKJK9RnGGpHXF3/UY0ArP1GOXxhLOi2jYGDneRYVS8ka3Si29S6ojPVT9o
7TJKQ1UcfUgrf6KKp+xCdmploFQKOnCrypDvN7bpYj7pDZlFOl/Z0a5LwhInx8709kkcakgTJk26
DV3kMWKkcG+dWsr26Cu0z7IKPSVHexuawm80c6THWCqLTWB/+kgL23qhrGiJAsfsyESjpYENCLop
oSL/LpUW0HnTBUg1JYkTqDehF3vvgeNlxdqvI15pMmbxLt1n+5Vy4X3jRS+OMmqFqgb6n4uW9yaz
CN6xqmD1xEoW3MReX+3K1DBvNbPs65s+oViCPrNmuxtuZaDDPSkjVAekzmkrMNV3WpWjlZXA/Rqo
H444PtxBQGbKpkYvMU6G6qg5DkVAZtynxsaLIrqXEwtMcULzCGfoAF/RtPXg1nSY7sLRTItsJ9Nd
fEJruOWLWqw8w87CYgkxw/5OSxAR1xKIor9gpWprv1A6Uk2Yay9lHCT3jQn0E+S+O3a3eMchuti4
4TYwI+4FZFB4qLV+0QcHRWnMDyUU/o3UxmV/X6RVrSz0Ts3FEhXogwsuFHHKFrOdBYz0/Geo5KMH
QzFE7TvgaJds0MZ8Y1tkKtdu4Zvp2i4ak0YQzBioQbyBPRshuMeEFh4js/BEeFAq3Xr0fVElhyjo
U2kVJ6b0OpSZfI/ECSIOKAP0N3qYxzK2LwPSe4MwBCmPbXS3cQbPUoUP4a5cqYJCoyaRcWQtoa+X
+fLG7qs6OXSVgkAlGSN1T13Jih39sNe0rAd6PvgBIBgTl+YAO9eyKmS73EC85CRlUBJUBbi70w81
8WqpW9JccgHy4lGJVL8lcVxHRiO9pU6X7wKTK3UR+1H/k4lTbn2zDMLvYQYcX8S+kJ7b0ohou0Dw
GyjumepzW1lwDNEULFcwpKgNIF3YBmN/Cl2jGOmg3eBmWbF1UW5/Qd+xiVYRer+vVa/6q6x3VVzK
+viRfnuAkU5e7Pw0iQu0pKos3HlFov5UOqR7w8imjhk7vVmstagMnhOlzy1Y9mE6IIPX0tQKOkGa
a7gyNByt85vnKnVMCKlWNPBWbiyl3wB5yKINEjk2JUcstuV1WJnGHwmQTLSv2qwaNa84JZeqHZV7
ryaT+JnR5OlfJSNRPLiyMdmKYbtU8zEPoeKP8XH72sCh8ldO5yevZduBfgX2Tb2dbrwkLUZR0HQz
NLbkPVZOhWI8ipvlN9V1430mU2PUvFRNF1oQDW9+qWp/urILn/3MqsVeUKu7G6XdEImsBYoWQe6j
FEF5JpOPVesq/l2oI3Xz5Hk4y6IYmccwIri39zHaNz6SNFbKC9VjCkBTi/qHZliI0IQttgNISRqP
vuAwXrZ5FT9Yrlk+qzz98XSVGoDlTmVkj4h/dfWxFSLZRGHqfjPIhlCY6RyKkYEMQ9RvVeWzLmCM
LhGw8pulW3DDILLnV92NNLgQARUNj7BV2tU+Ri2ROuwj3cnT93wI2rvIN9C5ReAnek9kAAsLWSmr
lwoJi5feMFX6xUYm0RXwU4gEbD7IK5LA7UStQ5hiA08KTDVCQXEpg05AmS965LdLykrTlEr7FSJX
ddMkevGgGGQnQsuRos577xY7PGul0ptfKUPUHODOFDKzSYvBwMJH6t1tb+g5GHQVBhwmO1Fgdk9B
UNEiNeVCPAZJLT41OYMs5vlqswmj0hLf4Pciri33wCgQ26vMXcmm2Rfo/SDnL8zvSlajLG9p+p2h
FHK+spPcCbdtIWOEYRq+imlAID82qUBMwzdy5NPh2bw6ZcQx29ScSmaV196u5olMUxOBop2oNd5c
KGYijzu06MTqdDH+cG8pq2rICmvl6EH0o6yL4jaK6Z2ncG6CReugzYgIRd6kq0QKoJ/iiJ3htSFy
8VD6tb/x46a7Q65WfChFpRyNTtHXecafymnzOyjdlnqMhwIdRiiR2aYv055VoiVQyFvZaNZqA0Pn
QI+oe6dulGxIn2UQ9H1W3RSqh4aRnplvcm0Eq64Q9V3W8sb3oZX2uCKIkueL4lLpx0wrITEFIfDJ
VnLWTVbaD0FRU62KHH6QC9nAjRX5XvXrgLJOVFmwdl31vZbJ8GW7BDbv6FYHFckTMWL8JIBHH65M
enAtUVLMiTiUd2TqUbj02kDeR60TPwdK2X5XE39khRo4EME6twv1wfOdrNwB+0sOQaUZOzQMUVPW
oy5lRctS/NQDhKDZiZbQb1k4wzdR6rRQZDvwC7C7nCL5IFfyrUd/kG+hxZmzb9Vac1DV89XfKttw
68gafjBqFRRoCkhh9OS6FkWIKsuUpxaJ3VVsl9IAtkDC59CTaIracRWJpeur1ms8oDSzNprazNdl
4IOJa+K4XqH9OSQQYZB9WYGNz6QNaQWEhYgO4i6JkH18wSUdjqkUt0dBcmcv+pBDbpNyr90AE6yV
bYTa1oNuken0jgLvg8SvdHnjyEieG+PEbZySzPqesqflfm+GXLBRCghkiHTGYuWiEXBbo5CWrGq5
09Q3JK6lje325chpknTyDzFoVKGtnNVrY4BBF2dQVianpLQsS0MsPBq+A4ydtYHBAudF+OB0Zugf
UF8In7w6oWvPVNzoujm80ox3yzsfoeWAaqLq7uiOui+ZhPGCaEGAu4pB0Rpcnwv0hGQ92KD+xouW
Nz77YuCD1UuJFHrVDZiswGb1il9FE7bx0kir5rse6BxaCK7HD3D97A63oTCIlhTC07VFryJ5qon6
pPVJfONwjN3xjjHu66orHpFr8YOFkBP6GE1cbmxH4tGCLGmzHOrMHhP7SNsEaamZa0/ggBV7mh2A
CNDTJzps1IHRNDaQ69I1Z99z1zSHyjDq+zZvgENGeaG6m0K34nDRUWiIUQYwQgFEo04f1EATt10i
eeoNULy026sG4gFLq5BxHKmSkMZPw1YBB+Dz4MiLe7fQdPZGC6WLJOdGcbzhB6YL7TOsLYR3axyI
j4VdD+U6i13HXqKtmcNatMGELpQsavYUssWbQfr9Lgm/p2Kvq7QhtFz5gTg1JC+2nZM+dJQA1rgo
NRZ5Wq8hM+sX9nvUycUx0QcMvVzP0tptSQZOhaNC82qBXgltMTkK74OmtpwNuYJiUWpKSgNfdMtI
HulKeP0zOIOo+CD3KUqQabm30wsv/FPKsiVtcd5tvIciS2Sxs2LL/YmApm0uCi2FATp2elGKMixE
nhqQOk8cACHgJjnl5uizeFsMlXg1lRplACpca761/A0MIP4IDVx6TC14yJDvc2fDn1sMOtUI2qoR
BzKEa4d+UUnb18aOaa1CUzeWecXNH1LxOwa+0I6hzCGyxEw0e1UzV3vTVBl5XFN4n5bgp+wKrcvg
u9WpFfBYVChR8Ys776a3yu7dBhFobHwbNbN1CzbPXYZAsvGvsQrr00WjK9wnbUo9CRhjARM4CiH2
QXZUcJWBPbdQrLb/gFke/ASjoP5ARKWUwIsl1ncP8FOFAG4Wo71huNYn4ivIZfr45JjUUlsMwCTA
1xxaUkHDCFLVfVD1LpxQ8Botri19NuxCBFkeqWUCDxGu5T83cSFnd6EDSIINiIb5otfarBmJycPB
QwD7l8yN+ltNc6/Hf0pw4qS2GFc4qucfAtm+5z6XlIhGvO8jQUheZtI9pMa0obBt9IsWqmRwBK6G
dKkTW4q88oVdfRQ8Jm8gtYXFPi0bx6RZVPT9ImjoN6OsLcYz2m0oHsSVS8U/03IX8WBN1UOMNByK
4KErlW9q3Wmoe5DfQ8Dy0GzxuFSrg+9UqbGnvd49ViHy09v/gYuS1AmJEiWOUIVFXinSC5omlLmx
7PWfwjqxtgpE2WPfue0PEVQ5xVhZ/nYdRnoO/zVhd4AHUQzyJ1mbYEjTVmlKr4YALMqn3gfTwJa1
zTnvxAuIXLqSUHlU3cLXRZNPkapyhhVGXwU07NHHkqUnHwFRO72jt5tpD9cHdIqU/wv+tUeTYcD4
kImENRkQwK0sKmNKuwM1Q1l2XsLUebwe4sI3s03EC2xTZTw4qZ6Ohr0jdXVICDV7zMyXZFhTzb8e
4hwujZ6TLKsAz3RYEH8tab+iir0UuIyHkAhIbJT1yavDrQyedoBdeT2SxY89BRFbsq5B1wLObin6
SN34CmlH2QQBYT8FbjJWV6nqtb7M42BndL9i6+Dbs7jlca6nAS0hMFG3gJtjo3QaMM2QypbdXluU
0bBE55MU/5AUW9++DfxbF5otjV9jhnF1PmMjPhoik9AtBaP4ySCFS0vTBjS3SJsngWtBk1QbtV5f
/5LnKw9FC4XXNnBs09CmyyKzotovDJJnlPS6+q2yZlyt/1rYnnw5JogVBwUBSovBlj39ciXlU7ND
CAlSbr3MFXnZpO+BbiyLnu4usshLCfsptfkhyreSdzGlxb0fmDPW1mfrBToC3A0OC2FYihDjVv+y
MpU0Bv9tD9SuVP0+xUKjliu0JoyRyK88iDxAKyqe8bieEObY1GNQS1YMRdYtZnBCDDMiONmlp1Aj
D+y7In/PWvKAUmsfSyk99igT0g68ozNHiVIvAEBq1UNn4WGphsckH3al695mbvd0fb4vzQe/Csk1
qAYjpWHCMyjKnvYVfJ+FU/1MM+1GJvvSAy2HH31rGWiOdBbqwvWrLaJ7CaWrJFZ/Ck2ZYTtcnBBb
5qluc74KazIhJioDvdsBq81joJjokdo2Jnu5u6LEsQupwAAM+nV95GfH+TgdX0KOP+nLGhBo57h5
QsjC2WSYu6DruWjputVFu0u9mb17tq0mwSZz3+kuIOiWYA04GS5sOpomD4nrIzo7IAjCzjJ1oXEq
MZmnIwIoiT1LgkKt3OtregbbLAR9G6n/eqzjRw/r09Q5ILAxNiY72DWlqkJu3CFftx76BPFxS6cq
EpevA6ZRb/86JluTuXQ52Q3N4Do8HVMW40xQ6aazkHyAhiRLrtq8sYpnLtzz9UcYnLdH1qYBvWe8
yr4shrRyRVMNNk5kylsVbGKa5glQAWDL9YeZ6TO8qPOlRyKhwLYZuT3QfCaDaqXGq+wcf9+EqAvN
r/dIIa3DLn4M7WGNXP5MvPHXn565xIPqKDh6+Pfp7vJ95KJDRWCRkv5sDOUOFakn7GAWGlba16fr
LBLHHGuCQdl8RKQXT7+jNDapkgCrPq808Zm10p3bFDTgArzivUqeWYnjrjkZF1cwFO0xwYB9CZft
NJpcdIiVFOMDp0bo5VnR/7RQRRKZ5p+5jpsPhJrX18c3zsxZRM1kiYyygPp0i9V5HIcuWoKLNMBm
2S/Wtf4b645/3ciWIL3UWe9sZUhtk3FRYOoFEOfRwfCuw4quwBA6nLkCL8wUMSzmCmN18rTJuU8f
K7OQ6Ccpk44I5S204mBG7339dv2DKeL8izEQGkTAfIRl6JOsGTESBHQiQZ5ZSsoRSYtqlZt5t486
Nbjpa/2Po6IimLtUmbImQQUDXlbRYpEkAqebWZ1n+84ilTaokloU+UhwxlP6yy5vS7Q5ulEuORA8
vk2QwlsLEY0XVWui/VAJShBancxkPOcfWtVkWMA6wsg8U6bMXa2mjkOjg557hWlN8UvIw8YJj47x
cv1Lnw9O1VQECnSYg2AKp2RLt9fzoagEUCA+dpM1MIj0mxjgReajz/PnerBLg2JtavIoeUDcyepB
drNFa5liQBhlD5A893AjAQC26HhKu+uhzo5mHkGcJEJmYAgeqOO4v0xaCLOmGdDZX8RRiI3wW5nn
K97s4CnKNZrt9ASvxzvf4mjXMluGbtBFYr2cxvOUUM3UwMOxodGKGxlRvBVNw/TQSXEzc5qcn1+E
sm0d/TJua5KR01B+iUwlsiiQiRoLpxYqfwu/Qb0eWwakpmhFGAfX7JsbGuNvJn3xmWNmXO6nh5mq
s1LGU8AU2tmK6Zo+BKNQm6TbNv0R2Gz54fq3VM7eSWSWX0NMPmamWMgs0mqk6K8ku7SR0KLp03pf
gP5a4kWfrlUl+QzxOlm2SXSvonD+r3ff+AuwEeGJK7j8xOQXxJHjeBrO2uhRATSIG+WIgA63e/8R
mfnMfXRhV8Ch01XUHzi5xZTLCl64p4hHloel3UqRsBy7jfGWTsr/Y5zxzP2yJQqpgcqoEId+16pV
bh2a2vhALvNo5pK4tEJsJEtUm0R5rH2cBsqdKHRrhUZsniqPeeb+CpAdv75ELmw3+HhccwqvQfRM
xv/+y1haLwTwFvEqwqYAnSO1WeqiK1FAzmdW+0Q6hcTEYmK+RJqshA7mq+WlfLVag5jjPwwsPO83
FgXAGeOlVFCnqH9g7ZMb0lzoC2cYobFaNSlO8Q+TQQY1ZF1QNbw3lRffvafxp8m7vHxoxVamrab5
x7Q5yN02g79WPHnFkV5/bW90HHnSH9e/999ayGTXn/yWyWfQgspH/I7PwG/p061b3aXydwdBA1U/
wk409K3fPUfODZJjtEfXRrjp+5kr8cKyIiMwBCAzg8U1vRKVxlBTo+BzZAW68WqdcWEBobg+0Aub
EcFQbgzkOag2TN/4NWhRiNPUcGHG/BGpjky3/htC3To3vH8PNYp8qBwzYpQbF6drOHfbXMtC1VjQ
Hnpv/P4Rl80b4F6/nDCrZ2Kd7xcyQ4NEZtRdF+a01im1Is8RAGEVq9I2z61faiggI9vf/vXrEYaH
kMBBw1RAlZ0OqW/ACfXoHC3MCs+BLqb3DDQ57de8PmcKI39/8umKHI8WpEdkGtQmbNLTWLYmlXnW
eBY3Xi//aP2qfYOYKa2CJIoPWmGDBcvoBOxdoUqYWiC2F2zUgI7Kmoq59a4hnxPQ/hu4wTCabPsl
lTkfGy9Xu8eSMXPunCJrf0cyKNsjvASw8qaRItSbxjqJb4XRk4cvchn9wcQLMrsx+PpbpLbWY2Gp
/oFl1FXkpm3zknkFJJdONRLKV1kSbTU1QBANXgIy4MbgvmDhGUCIyKp9kHT1b8cMqj2Ehi6YOTTP
z5O/xU70YEj3uLkne1jHHlPNfbAicf7Tp5UWWJ+5j2RbfhcEe1PM3ALnmeX4ekRr2xQm6/vvJf/l
iCapxRtIq6gDWcNOVRHUhOCg1M2txu2mDs4/39gauheCIqSl8G61JstBNuAOK6Vt8YZUFl691tV2
Y2Kj6yQzgc6PIf66atNpN034ZfJkjQu9aEo9QPM2Sb+p2k1gzMzSpb/PS5jSGpuCDG+SJGc2FEU3
heKEeO/Pio730Jpv/7xNkXL5T4jJt0LQqoH9QAgZAg6dSmSO8V+rVxWw+uuRLgwGVBW1OXW8pFVk
zE7u6QE4e2CWqcW5U9LFRWJFnQtxfmLTI/gSYrKqK7STWwhdFgRNKVrFIT6FQSq3uwF+/7pM5e7l
+pAuXIX0GFloBjMkTHoUp2NKE1CztYUzK5i1haFmhywM8YRqkaUASYKaD3iWF1QQnrSgW1oeFJE0
uUnhy5iQDxQRPF7/Pef7zKDdA70b3Dh1IX1SWLOLIYh8E5N4JdGeNM2FRlrAEi93weB9WIMy89A5
n1HGDdeCloKJrOXZgzHMDEnUyJLlhu8cg9L80w7VMHO4n19Xo64Mz1EqDGPte/J6o0fhpC44sYXW
/PBTGfS5iYJ1OjOT51+OKAYwfQpCyLz9LXJ/OaHCDIJx53vuMiuVXxV6rQ7E3E4yEUgt2gTSnrW9
PlWXhqVyPVI+keUxxThdOUOd9I2kQDU105ckg23r43lpzB1Q5xvCpkehoWQFslfFV+U0CvycEFtP
exQixrPArxN/myA5vxZu+GTqrTKTlp0/R8dwFgeVgWrM2Us7ciSzsnJUWTzLQVz/AxzmOizZf7jo
qhyTho78tOHpq+vf8nzyTsNOdiEoLCQ5AGLgdtYdAKZtIO0dLLQhuq7acCDMFIHOp44TXxUK9jUW
T3wxCYfAQQKDcfTd6+pDmaPJiub4DUabMyXlC3G4KskJETeiN61Olojm6GWOBSXDwtZKh+5Ty8cw
+rj+7cYfe5o6jffxf4JMrjCYYj1e1wb8Y78Nl4qb7esSC9iWXID0MHL+YML1fD3khXeUTbOdM4OV
iXnUNHtv/KwFgtj5PNRwvG/FRoNF1RXyL0VxH7sQj4lEfgefS1EvR1M8nLm1z5aLzTNeRp+P/TC6
CY2r+Mter+GgR81IAEbRHDu01vxlJ6b+I1drZanQoVqh0du/Xh/z2VyOMQEW8HTTuG+tyU3etXA/
AgNBxyIQ+drA0G3Hueyv3ZZtcT2UOCuZEIuUjmiWwbmsjr/ly/i8wNKBMyj+snc3g4J8TwK+enhz
IkRowrc6wozFPUIBu/Gi8VNjTvPSd1sjhmYUynupviuc36a519uZ60Kc3RfjD0Nunj6MrPPPk48w
FH0b5hp+KUMCb5WiWEBGZiclQF+wZzHS/UhjL0GdgoD3JaOudmkq9AcvEtJa9ova2cW+5XqHgkOo
X5BHqiuAiuKxBRXZrIqmz+CIS510g/hxoi2VMIIQjUwA+Tp24upHbfrg92hNYvFw/ZufnbO2rHIe
8IST6WuddR8j7HA6SS6CZUYJ58ijalhlrZPhydrIO8V3jd1/EY+yGxuXyh+tktMpRie9UUoDMJTt
RQdRfXN9XB4497SZxP3CsqXNTreCFJcNM30C+xE8B0SNGFef37Ezf6EVs3VRIf/34YyFdW5DPJuA
4ZwOh/kePG6jAO/x74r+2TQbQ/3MvJmj7tIkYfKJ9C6twBFPfBrF9+F/1z5weFfGxekT50qE0B78
5vP6YC59M40XAd1AchYO79MwAS47kunYuIxyS2wlX48RCNJ8dKH9IJ1JjsQ40SfHNwtvfB5wE/Hc
OdvrATX71PTDYCm8VsY3Ef19/CMC5bHrZUCbPZhRxAYlIf8sk9bcJGA5XyM4ZscYXK/5AL06i5fN
QOazpesHlt7ERvKzRCzhZfDc6JdplvoOEQVgrX1jmd+0IFV+/Pv3ovKBvjHlVarmkxp2XrMfW9lB
61brV44HuN1Odyj0/Bdb9GuYyZbBOCSkzksYQHAQ/HduNfoUh7A0366P59IyMzTK4QYdeLq04/Xz
5fi1tRx5Lk0atXtNEAFJp2nvihXmTzx01V+D4XEAXo944UIjDikXdR3Wtjw5V0sbvfkuwrqW1wgU
JbmRbpm8n11SVrAf5GTdUl+aSfUujPL/P3p5/PD2+XvHfxmlhC9vzpMfOGaLkGHeYtmFWYUV75w2
nsmD5kJNUhRroEaShxQpwvQtgwUG9hbE8YenzayQCxv3ZEiTz4igbKWrCXEAs67cEiv1yt/Vwz9r
mlIJRzaVpBzJd/KPyfqQfbnQCjDYfDlrVSvFHQ59UAeKzfVFoZ2fDJrNs9MAaYjAmjkJozZFGgT1
SM8L3lujIIF8vh7gwuca+04WiSm1N3o0p+s8c7LQM9Ia9wuv/eNXWB2g0gGKd+YKurC4x/YvglCc
brxqJ/tWRv3Sk/DWWqK4cKSwRp8CcbLkc3QD8LH5vD6o89wUiNzYSlDwBPqbGZ+OqkBlDzMdBPgR
/g3QvlA8xMz2csIhuTEFCnPYTGFB7iX/vviIq1EEJYMY9dlP4w5YdTgShsxLGPdLFQuYtJSQUFXW
18d36cIAEKpQg6FuoVC6OI1jlJ2txwXO0E1E1pV5FDwfbetVQysOpQD6BZW/zp0DdgNN+oZKQGc9
Fyh4Nj+y7AbDNQtH1fqeau71n3VhsVKsk0HnkB2Dn5lsPSjy+BpBW2OLbyFhQqIvZyb20jJiFTGl
cAhRlJgcIhjLdXmUEsHi2u8hb5X3FW1uFEPKOWDEpY1hcfkrnMTjtTzJZlzTMFxECkarkWwH73jl
hvoeBdSZEV0OMxZ8xqeFPs3NBlcrVYuDcemmw9Kgt6uHxsJSZ/TvL0XhnOJyAU3Mu2UyGOF4NmAK
oPBtedRHSa8hRERiZigXpp9OC3mzQm8L5fDJ4s/DPJPVhPenWdc7HXog8zeTMV8YB0MweLNTScKA
ZrLCRhdQNSoYx+A0b54n46ml3MmR+a+1AcCvI4KC+aclbkwrcHlXJXWgmgDeK3ul1IcBk1jT6me2
y4Ub8STKZDH36G4PTUCUpkeghApBjdRpLwEJlGcek5c+G6rKYF5oSwHunEw/msdKb2V+BBEv3EuQ
ejR0RpzK317f/2dViPGzsfHZoGROZxmMWuBhWFVehK9PgZEBuhB0xw+9jUGRzofM8mpV13/+m5iA
VgFfU8WZnrgVBjK9iz3NEh3Ztd+QEe8z5bFIqVzFD0irXY924fxBGX+stNDfH5uWp+culW/dSPFj
XKqWcSPzzo4bc2XUXJwAZc1m5vK/NG3U+yhwWJRocSQ4jZY7FlQN3IGwm7QO+LPDXtHXopx5fVxa
hmMBB212jDFoIpxGqXUkIWwJkQI5NXDi6g5BnC2wxSgR55zJAi4O6Euo8ad8STd9rOI42wmlFvZL
BA09WmT60K8Koy++X5+pS4cRvVHOOpINZmwyKr9JfQZNKMQF91Zv3iNgNbMY5kJMRtPrXuNmDiEQ
erGfBhfHorB33afrA7k8Pf8ZyLgkv3wzrwe5PthEsVppMfAm0OiCPanSf3G10rIecZtAnmiYT84I
JH7kIYFvgoyV9jwCZRrb2Q3CQ/I1vFUla65+d+mw+BLPnDwYeyQ5I2yt2bgZRMmy8NJl2rhoCYr8
m+MgQO27Wy8NN9e/5sWohkLlwDAo9ExTlDZy9dL182g5pNGB3mIW/RZKt4C5E2Oqi3Pn9XDnwCeO
RNoC/xtvXENfZg/TZLOUcuKhrbvsUdaSkG5TNHnp9s+tfo/xzEJHqShYz8QV/N1JReEk7mT5awpq
LzhURLRLhy0qK1r+2Ktovm0rRgvcIy3xzxplLso94t3Xg188JL+MebIvDGcUyo+JTdeElYNgoNxJ
D33k4n3RwheM/z25ORnrZIdonc1plY5jFUdXQU21RJkRcvL1UV3ch19GNa6sLzOJvL1bF+PK6TGd
6/Tqe1vWUHDcAGDlnI/FX3Dh2fRRWYfdQ0YNbvQ0GK7QblNqlPArHc1ar0bHKzd/JWON13degl2K
Lyv6ZghmqPJeRhgr+OEYBmJ4+MLNnD/jSjn7KZatjQADcJDTB2IjwH3VWcUbwi9/xxbCCzWs8chy
Z+6Gi9/3S5zJqlHR3qOmz5AlgVbhIJZShazJ8B3ByP8iT2XpUQ2lyAvucpJEujklj6yrWZ9Sby/U
FCUy9MRnglz6bGRAo9cXvdWz7ghl5i5Ghx3FUdSNEBC+Re/0pq6st39flSQ+Nq0fQAzWlFtnZo3k
AcHAADEwkhdD7qN9gSLk0RO2+qbH4fv1cJce1obNywsoEBkQJiinC9NrRlVCv0cmFW3mptpTh02b
bwYpX3+oJTQ8zduoXZXO5nrc8c9OFyFvsTH3Ys4gK56GTXHUaPDt43KS/COSTNo2LHt5Iad6icPj
wYveujpFQ3UWJTf+4dPAAEYVigiCmiZ53yRwbg995at4SrhI4aJqVplHyes+pFJFt4WWxiKurXeU
wof3qs16HBV7bVmG/pOrqt9bxX1TrSK8k4x+2IYNIhwurJmZt8p5FsLv48sAYeA6lacPyEiSS2nk
Ny1y9aXK3tvk4/qnP78xT//+5NxL4hJLBQ9TklTZhtKbKdA4e4zirW6tMrf+511zGmyyvLQg0YaM
evzCiVay6yEM6m401ISuD+mcjGCzgDnNeAnh9KVN0QiirBo6ixQOgLYvNPNND7+r6quEiV2uH0Px
mrc3ZbNBt02Ec7185cJ8jU0mIHtYi439mNOlnJhNGuUqdtZC+aaEq8gZhW/RPv2DCzgopwIXT11v
13b76oTlxrFvZ4sB2vluGvcRuIWR90Gjf7KoJSR1cdVmUcNZXyMTE6KvlfuHSgPQA0lAwjs4xAOF
bWwscadaJummE+uhRjx81WoPIluW3i4n5e0dVPFb/Dm2DdTh7rlF3kMeSdHhMte9TWtpy95B6jR4
1opdn6CibBWLpPwB4WgVSrdV9j3WfpfFs23da/Y26OWtC5SCDkc0ml4fkmSu2nkhHzsd+mQ1+77p
DFiBon/ghii+obpNLdLtF54GzXUFBHXVB086KjDXV9yFTXTyxSeTHnSdJEUtYZt+gxt1V/Adn3mp
s9jcIw/xmVxlZoLVSW6NunNolS7hUoRAK4j/Mi6lHVIxeAMr+CH1nzLSkNeHeH7hnXzZKc7Bz6oG
kbtGR+jCWLoZUsjgMH0cTq6HEeL8RB4vAV4olH9GIsjp/nH6HtmPmjh4bCyRoIS3+ZxEv239oNSP
pon9rb0aQuS33tsiRKFvI9RP6veo6hrofLULicJkpt623XY0/JakbCb7/XvlTq6Mkx84SfmdGDIH
wqN8CDR2KusQoMKaaDHh2PPovNS/o15ZjPKzpvsw+N/TDIxwvKiwW0g6e9n7CEXZj8Dr4GHcW8g0
FuadKI0f17/jOegNVQEeGjoQYtWk/Dg5BKhWyH1f8h3dQawkc2mHr763z72lAGMUICKmmU8WJXJa
eXb+Tr287j7RD5n5WhdXzZdfMdmPIh+Fbhx+hQy7QHM+c7CeCbrWM4O9uGi+hJnsP9lCuShyWn3R
Frb6lAyKPKJ98APXhwJWlI0zaTqQRDmC6iVKlOu6dmpcozHfKVXfmnmwXEjv+faGAvERsPPo5Xq6
hhvZHjLUJfVFlD9iQOQVe1WL0BqPF6a9qu0PM/0mM/+8jPnXD71Dadb+1hbghl6uf5i/R/3ZYv3y
SybfHw6Mqqolv6RscMnOdzWQ3iQchc4PNrL9aBQr6MFJ4l4un2R54w53Xf+qSc4KV8iaqnUQ9AtR
HwraHaW1jnUs5xFO67QKmtYHsl+8NbPt9d98IQcdv97IAjZ0ZESnmHSUo1rTbnsdYPCHI/Dx+Sap
3qIotW0HXsRphmUFjgRkvFLNHD4XVytTNgpmoC8xvTiRqzLSxh/0BWLc6aKuyhShwOYT8dpoZsWe
v4bGMf4n0mReXMtxNLUgEggI3inwUrxNhZSUURszY5qLNNkaImbSnJBIroqBOzf3kFA7jR60eiaH
/4uoO19r/zum6a2Ehq1l9h6noJ87KwtRE8E/RoesRm7Rf6ylYC04Kl1lOUh3irwV6sH1bzSbrOgt
sj8Q+TGtgf/wve1vaYdD9r1P7HgZ5OtUvJH59vbjzEK7ON1jBRFyHC3Yv9v4y5PfUCMH5AQ/GH/l
u85D17cwUdc1eZZ3GJMLbdPJA5UcE+Uy+3vo/CoK/Ogwz9oO+NyjpjVzWF5e+V9+0OTcwOk+72C4
6YvEGDZpny0VuVp49rH0BC7LGRWdm1J+aCsDC6Z/v95pUY1cE74HevmTZRKLWGr9mIMC3wvqVdKt
00TrKspmAAmXhkgckz7F2EY6g/BKZQhS2eRC6HQpWEr4aSwwJcRjoEfuFiVOacP/19k68DGRY+SG
jcMesExjRTMDvpSoj/onY/WF+rs15bbiSdAHXswxEyB43rnqKrWVN7UyVqJLl3aqPztuu0ed9Wgj
tIyg06PRKve+pm30Jpwp0V/+Kl9+yySnqEMbFT6dr1+PRRF9i4mWbNymyHUglau2y0KO/x9p57Ek
OY506yeiGbXYkiFSi8rKErmhlaTWmk9/P9a1fzoCyQla9fSiFp1m4QTgABzux8+5QV6wyza2wMoO
OJuD5e8nO8Cv6CzMgSchORFfp9ZwiOZ8X7R/Xzi2DVojGCBHHqVjwa9TIAhKtAwviW/gVPacdqMa
sD6BJxaE81TpUQaVcwaSOQ+B9XnUrpvsKhk+a+NzVtyAWtTVu6HYcqElzhZOvLNxCZsGrFIQIqhK
KGi9KvNnX/KPqXwj5U81eiEtqDKwflvZrdUl0xYYlkmfOXWj8yUzWh7R5sRIdZN94etXGSTdRe5s
vKGXCXs3tBMzwoTWCOZM1mIG/SqvHI4hqlM5hG8fCvrf4GLeOIqXqP6SOWEmCfpV2PG4pRK0QzMU
3O8BiEfBL5SUSHxA3MzN6BX5T0VHVnrYiDguT6klC8+pNM5SpU05drUmhM9SfoSs+75P7X+z2f4z
pZasnK8cMnak3FLGWBofmvYxNr/M/ofL87icE/99GumuOjdRRHIodyOrlszI0A8wcksbFrbmSnie
JUUrw1OBhS4Mj9rIW3cMbhDg218eyOLF4kDA2IADoVlwwaCfDySoaMO3ZZakqTW4WtGMsu+VqgUH
cyuZWxiNtSiZGGApj5Kz0SDeEqwhpGA0MSuDJk4//TZC9Spvr6pi9MwYKnXnUZ4hsRqJSayU5s+j
bDVHe3xxOjTYfjr6g6z9LKyfkrbT1SenzXdNUez04Vayvtlm7SWtuhHTrR13Zx+8BH0n5/aitpWi
OcrdlajNoxpPJGSK9ofm0IfKHxJA+Vn0CSbt/Dac5siTBvnRDrt04ztWVunsM4RVItHFKxM2Rjes
SESoJqKNcdX11wnsX/Cz9CV06fFWV/xyFAiucWZUOJmCTLXRqsRoNu9zEllDPrl1lO+BiXodtH2y
9mpbm0xwy+Z8Z5UQ8U9OTYXP53zG9WLUcnPEIY2hdpubOIWzUwLYvbMfUusxn+rfupl9qE3p+vJG
WMtlcsz/x7AtHE5Br6Ups7y8JT92w1dF/f2H0dH+WNTXbQzMZ4bX77ZCcqwzNu6AP1D/94MmLFxy
MfK7HILVFYqPOIvhtmOZ7UPbqXYI2sh3ig9vRQ/ZlZvmw+DB8voSphkMs8Mcekh6qERyALgUa+t8
Wzl9mIx/PkhY+1DtGhKbTIZJK3/Wfx3AOfX5xhG3gr6zz6yIa22aVe9PWIm563okPaLpEx3lXHs7
zf5WwxAb5i65U6uA6Fj25gRq7xyBxOmljNsdfMJF+0V1yKCm7jx/2fCHdUdcKutLK7Uj5uGaPC+z
cmJNiu51nG5T7VpLDz19RyPyUxOg8NtM92DTu2x2LS3HnPxjVj33/2Sm0chB8NodHJKMi9hkyOMu
2rfgwOpmZ8NhW/jf+hjyrpreSqpElges3YWNPJU+QKOsWh78bjHpyda+bba+b1n4d55Knxcxkbzc
G+JJBJqrCiVmxdSH3SK2mrQ96ttPqFM3yddp3nARZcue4IhSEaToRzAdcTRekUxRosENlUNZolp4
E5Wvvf1iGPdQrodjR0ryHjUQpKR/xeMuUp7NcpP0Ypn+S+MXXNaczUzp42V5jC95N1/X6XxAWtXt
oldV8pLu06SrZDU+VhNftHFXryXdl9aG/5t8EeoBIZkxKrQSk21tCW7uUr88mP69T0Es47lU/nRC
GEU20g3/xaojk2RbsFN/7siTO1Dieq6tVjPcOf3qpLJr5F+g1nat6tW0r6ux8SzrRdKljcGKC09D
IRQ+9A0QKqgEJ0L808sDLYuSDY5FvoZy3xvAJBh3mvKp7j8UxcYBLOZuMPCHTQT8tirDfSbEJVqN
DniPJqHXd0AIO/iAVadzncTYa+kWDkm8y5fBLGYow4LxfUceZ8AQnpMXgCY4l/3aK6akgJYfxaSG
yAf2oONszdF1UOfpRli8MkiT9kKYLmj2gXBQGCQqr9UibZN4IxwBLl7W7UjWfkGZJr5BR15xL59k
q+YgmoJXA4CY/ufwP3GbuisQrYaam+v7Ta9AVhd7Xa48ZSvz/Sd7dLolmVB6S6jaLhcnBUlhXAHc
tIvsIe2aNZAgE60mJATz0J2pCGnw338J/Ncmh678s2odqakUhLbj3jaPl8f7Ls8hfscyIScDbpPR
kTuf7zBj37VV/5Ai/ZU9cU7q5T3cEn5+Z0VepuxRznHt6M6RNrIb77aMMBHC2dzMIOYnlQ/QEVT3
BjtwwUqj2hAhjyQne/jX97VqbOzTFXc+m33hgPYRmjJimFdJ5SENXd7UEHik4UHqr6Tx6+UZXjXF
3Ugxmd6ud6w/je90auWwcyBRJ6N1LNV9Wkc7td/5/saBsPjMO5+iCQtsG1BYU3ReOyksPagpYozO
I8KsWf953kqlrJsAbgvbIsAD8ZUay3qfox8NNho94D9Cvr/T4MvlGXsX1P7xSZDE/2dEiCbCOkS7
0OTVIje0slEYkpu9pAXdl6x30r1px/pVkMzySz6m8SEty+FOcaas2FtDk98kKKlu5R/Eh7P4QcKx
XoXqXEa6zKjVnSV7dQhEwd4Z/q2FzGL47ETXFVzxnbNDjCoyvFrZ+gAxAfL/P8DimqRaB4BfSA6o
baLPVsYHWDFKmoqXSXsNWT35HmHNAsUChJmcmto5BfsfurER3b27S0XrwnpIkz4ZCMLShiQfw/Zh
hohVjb6DiB+Gz7J9SOtDU2+MeN3P/hmwMOMI1VV9XjNgzX9Lkw9TeZ/pvy+72erGdP4xIWRVi0qe
UZvCBFVYuf4Bti2zH/sZMMMWbnxrMMvfT85YPUMNIS2YPy2eHoruTXLkg7rZfbR6kJ6MRzjJnUTT
Ekj4sdLy8kQiVT8OiLLyFIJB23I2ju0lZHx/1vwze8KxXTh5YhjL7I3zE/IGuvNgmndjfowAlLQ3
lHEuL9baFNKKS7sT3HoLS+/5FJpalSLm6yReWT5Hw7cgpgqxlTfZsPFnG5wsE2qJSjb02ECcm4o0
CtnIB5LxvjyStQjjZCRiYKpSxxvMCitZqn1UB23ftTu5HxJX0Tb20JpDkFAE4aOj0EvH1PmcAYCA
NiukpgfGIKgPGfWJ6UuHNGln3A7+8fKwVifvxJiwm5TUMMdewdjgD3szeI5pBK7775eNrM7diZHl
I05WyOcgIjjDiMXto/b3mXlAMRuVw60Tb3U0FJdBbhpLI5/gbnabB8iUc5OW4EaKH2M/uBNi0Iay
ryt1b4cvKeVSBYnWOfe6ejdpj+H4rd4iIV0d7j9f8Yck4mS4gKj6SCr5ijyms+XbaNxoqHZvcS+u
WYE9mbAeygUeMIKbOA5XqZkAxYf2R092jv0gjTt7K4u6NqNEucvrm7q94QgzakLt1qBbmHpNgB6T
87UBLjrEG9CKP6lY8VSC/Qf2AR4Ni8LAuYNM8A/IzmJFkakfdmm1SFukhX2VqBU1e47hhHLInNb7
ILG7e9uey70cD1NxP5pWA52VndrVr0GiWw8IXBE4qjfHIVrAQar+kpsUhTEAtsDhCiOXqwO0+QUq
8HbWtnd9r43yMc2MkQCh1kt9p2t5sEV2vTqNkCbSLLgAPsXG9CpE4XpqwGNLlfMwRKqn0LrdBsn+
7zcaCaT/mBHi4xTxlqI1mcfJ13pXG9BWtAoX5o3HuEuv/jdbgmfoCSl3qcdWn3+109s8uU/Lh24L
yLoaxBA5wQ9Fckx7l6INEJxrNJbQM434VwcdRiV3LiqbPJx1tHDrJ6gadwVMevUW6HNtg0GWttCT
W3i/yFmR5qoidRFrVinqLvf3mQJEBgq1vyXUXMI08iwMkuZFHknClVyWCjT5FiOs6qA7lLH1Oy0N
feOBvBYKwxRuk1LBEiD68x3md3oogUXnvVg0txEg3SAPN+6t1flCAWLhDIN9Qcxhmn3YVfNMvyIq
ycluHN9qpXbNkYb+sdrqwlwbDrJdgDzo6CNfI8wZ0kxFNU3cKAmSYnbx3KdPl7171cDCIK1DNwWv
gxC5205vSGnKYIwF9Ntdx+2Pf2OA+jmahZzfYgukE8Rj4Oi0QMIr+JNMF7Jn4ZamxLuK0uJaCBWQ
6GftIbwXVr2o1ayqY5TgxsY/KtHeUUkGZDv0UTXjUxAvwj53i0wuFG//ZnT/GBbCir4MaI9Nabm0
qvwbfWmeHqgboJM1dzsdm3BnKE2KGHjI2AL1Kzw9O23cS7ZxmIyNCGk5x8S7CbQ5ZUQojnmjC55A
qcSy4xngSm0pPmJaP8aafMfwue7jJ2cMTOio0zsZ1oDLM7g6PABMUONBKOWI3cyZ6eit32N26mEI
Uyptl8QWOvbap1z6ednUuptwt9OJatJhJ9ZloUnPcnPpxepLzTP9O6t4nExo8a5V7VdRXRnGs6R+
tPqNC2TZo+8mdmGWIO0KQbWIy9MhpCWQY4QmMqAq6Jz8ZwW+106O+nC4PMLV3Yy8GEcFyUHQKuen
X6H3oVWpmKpaXlmNUl/5QbxVN90yIjy34fTJueQxApvbp8GXP1qwQ18ex+qUce5BtbnEl6K0mDRZ
DgKQnEqT1P2qgui6hDAXbPSVPbxV9VYn89pDBIrE/1gTBqTJvLWHgh2GGDmBtNztyXy6SMHBCvLZ
750Hxfh8eXyraU2avACKA4Ohq2SZgJPQGcFGKYskTKLr9DzMmYeS4CuawZ9yGdk8+kuMHB3ZvESG
R/uiOdNO7fRdZ5d7C9X0y9+yPtf/fIoQS/l9PKVpxRHmGINXSURRD0jadka7T8cNUysTDXCEVr0F
rMBLWXDPBjVzVGzxHPSadmWDivguNK5MK9sF9htyyJcHtmVNWNaos9se8VT2He9lc36tgi9joFKA
4Mnk3Jj51WVzKwcZHZEmA4OsiEtIiBObsjZmdaBxDzzIkfRbJ/002g9oJ28cmCvnNEIdNBcQ/9IQ
LzIx6WMtRXW2NNVRLKs/mgNsFje5fqWkaHKpvJ7LjbTt2jwqpGzVpRcJAlphYHbWgQj3OTXT+Wms
vDAfb9U9svX7vm022ixXfBFiVBLR6A1BCCKy98mSWQfy0s7ZINc8cke5yP/hI1ng+on1ZP41Ho3A
AYOLvpEGRgDehPN9OAfF6CdIgnoxLPedZLstlYWBffb3vnFiRtTQqBu1NNrFjE+IHTf3ZeP5pUrf
0sb5v3bDIQ3jUA2jfxw4mbDDKsfo2nKmsXMua1C3UBTDtpOr1e2U6s/S2ETPdjRpP/zKbA9TTgN7
GJtd6OohktQb22/NT5lZinIsJXtC+BRkmRWESVWuifEtkt+g4EznBRd9Y9Bf7jRutJWDW/XTE4PC
fp8bv4oKE4MFNCVdisz5K2rErlogTp+9KeHGfl97sYE1/meAQtAphbaatcgG8QS/K+0GbE0L88sS
58IbeZBkDmzKNk717bIvbQ1zuZ5Prg5wUNnYhwyTtq3nquCgCc1PRWgfJWd+qtCGG/JNqOgyFCGE
ORuqEIMa/uhrTa6lXqn+Gsv9iJqzfh04d5ZzbemPTvvaZYfKSJFxvx78jefW6plgQ90CZGTRGhWu
ym5o5yIomOZWDiAouGot7dDbnkzv0bDFNvIOM/TnPOB9imKQvXBtC06bBKPfSxGTq5mlTIo6avbD
MAEUyfSMlg3/hx7EJb21g3oD0+CLhCT3brBa0yMB7HCJh9n15dVeGz3Vc0STqC3zTBMOKGdAR8DI
dWbet5E1gCArPsbNwZaSY5XNx8vG3uFkluGfWBMzekWsBW0ZGeSn8sdOQYS9qitQ3c8cXl5Y6Lsh
i3d5rd5X4aFUdqpnXZvRxzK+45BGhR0hhvhp3Ek7Jd74sJWQk+9aytGLqAQklOc+LyHLRUqNWRgp
TyZV+cjVsDHRa9c3WE36anmr2rCMnJtwEj+spXbZzUlkJbupT4ACTdZwje5kFaG07LQvl2d79QA5
Nbl80slO1rs2UQk9iTsXQsDqW9+9mvN+UCivfx4RCEZIUPp62ebqRLKHmCz8SReJQyFQDJK4ZpTp
4KDw2NwN/hbubnUi0WQln8Rr3BHBTIqvJDNQDFTZmzs5vbXGD5J6dIbnywNZ3Re8+Q3KyAoyfsJy
2YVWV2ax7Isgf0o06aYKq5fJhu246x5CBOQvm1udN1Q/TPiBNF5Wgjm5DYY2A//saV3V3DZm4dyZ
8xZdwvIj4imLB/7HiOAPZUxiMOwxYhjjzkkqV4qTXaVu3B/rbgczJNVxdjuOcO52KXFXHiewIvR6
9lwPCv2U5XU0hFcSbMJzol91pXM7GL8sZysk+C+mefcQoJBwEttjTdSNkEB2iJE7bddGXxUJxbla
PfSh741ddsyMt6EYj4GyVf5Zc8qFGQtoJFxVhlig7iuKxHYOhG+O6vixCxrym/Kc3Fe9gqhq0DYb
L521pSSJC/4JWBC9gMKBRc7WkEBakUyBYtHvrmduh/DXZZ9cDfZOjSxOe3p+jHMjDyFGeslx3LGE
4DyQ9qnB1MaLAPN4nMmA5bHzPFoOwh7Rz//xA4RdUVDdk9KMDwik7KDnR2v+GvgP+nRsm2Df1c+q
/NHWflNNvmx3bTOejlvYJ03danamsZhGXKDTcLTNcXfZwlqMtVB5cEQCyeTlcz6zdaAEWtNMbHd4
YDVlr/SvsXTUpasOGuSUHtLL5ta8k+QQQrULFpDczbk5Y/ahuQ05MhUFqMjgxS08HfFbIUX7y4bW
Zu7UkBAiN6WRB2BWIN8v85duzj9q+bwxljXPpyK5YJC5q9/R7EW6n2p2TwQVtl9s8snVU/5vHvan
JpZRnvi9Ibdplf15WQyv3JYWPem8Kb0u8Nrqqdrijl5dnJMBCU7uJI5cRT6LMyU3St0jcwEBnR27
41aQs2VIcOtRitWuT5i52L9R7Nc+va+bD1a4EeesrQ9pYmogNKa8J28a49meTd9mz6Z24fbS17Ks
roYg37if1zzNBI6JwC79BvRwn6+RH8rGrFscDXYSo9ftKx3dFEr8etmf1/Jof0SrF651CETFgqrc
xlbeIcqI7oj01lXaUZU02mxkb4JmdhhDOFi/a3AgV1N9cLpgH7Cl7DLw0s7e8PvV0xjhAdjyYZk3
0Gg+H7FWmgPFvYwjf25pU4/60U1G6rF6Aba+QLPdASRZ0TIfuXTreMW81Su9HEpi+HD6AcK2MJ0q
zax8yXcRNuTdIbFuc9TxQAgEmbzvioL3knd5/tdc9tSksDcMf4iDMqA279TjIWq/N9GxGLTd3H6/
bGcNcsc6/zO5wt4wcmeKrIUwcTLGCL7z3C0HuC2t+iZoITmjNWpntd+1OTkOQ76P1Qhynr/uolle
R6cfIQROOkIF9rBMcJP5bqqSvkc30/41Gz8q8/sU3qPV4iX6sen+RQIO6b4/GqFLkVaYZVubwoRi
PUeqEl8FFkpQhX+nxi+tvYvN73G/uzzZa6H1qTlhrquCqEyi2OMF4fw5n6p9r5v0wZNdXPJwyt+q
9P6Z1UUlkGMCTTXxbRe1UezYDdSOqFztpmpXlA+zDN3OFgXM6rB42GnUnheFFGF/htFcdHqEnSp7
WTZFXx1HJdjZ1b29lUZYNQUp3UI2DSZMvM/LOgvNOq44CmQFnb8rTdplCAL436K/lYRfJm8pZ9HI
a5J9FuvD0WSPLeh6Iod23xoQyjz3yaNsDp6l3DXtxm5fuzpOjS1R08m9q0RJGYQWxvK+yY99rMiI
7enQrHXoZV/2wS1TQgCWJHOlZwqmtOHBmn6k0hPR+oaNtcML5jQiPBViaMAqwnAa6qpFjEOUXeUm
XeGBN3GRWHKdfzWaE0tC2EWXjTM7BZaCliZQjd4y/6Hvv16esrXj/3Q4gn/HVa/LRY4RQ4/oOv7Q
VJGrGEdF+ZhNlduMj1W1v2xxdQIRP0Rth1zzO6YuLpsAiTGy9WP4oBeHUr6O0o9w7v1vVgSvmwBV
d2OFlTJHBE8JpLc5nW8iRX1MQ3/rEl9WQrhDF9J6XmyMhwNJOGpDMBJKbJM/hyR0X9MWN0CsZ1ap
20GBlkrXOkKmXD/GTUCjqK8qnmHXG9+w8vbgE2CZgM+CNJa4pccSwEe5fAKsa6q17+tdaVz38AfK
1o9+E123clQt5Ueg/yTWoDcWNprajEUzLy+CzOhhd5IOyNd91M3xinaA2ywwtxpYliBEnGAmlm6Z
peIK8vN8081KPXaaxmoC6tsPpr0nQ3/ZX1aOjgVit4iWQ40Pi+65hbxp0qnWqI+F0lsZPGTT6Mbp
Rk56y4bgk3oayVZWYWMeoM+y3xJLulPs8XB5JCv762wkwtoMUWJoQYkn1HFBd7+XVteR9qLARfW/
2IG7/nzGZth/Fcje4djWe7eQHwFEdHHpbYOk1xafnADZdf5ZmP7PDalUGSut5lk91wCr3K6eygRy
O8XZ+QrKiGA7i7DYZ13l7H1y4tfhMA7XIzAGuHa0/EqnhQEglGkR4tpqSK+q1BznMIwPWOt+0Y4j
R24dVjmsm46PLGAdk4CMxhni5mxKAP627DrrqqOSAQ6paLR9kpaqa0jz+NkfZvlrHDTBnROV09sY
pJb/nA8OqSE9jucPg2wFRztVzJ9+lMxPVqrSFirZfX4syzIfAIAFQ+zNIxJix9pvrf7OqROpOmhN
ooTHurPsTw49l5+lutI0SAuL8Gs52UrkSoGPQJrdqv0VNcH8MMR17GxcdWtnCqgoUH48yoF6CVfd
XHIDZgrZUj9vd61xrIlcS/1qrO5KfZ/ZHy7709ruOLWmni9zEHfRFKtYs6qBcjRdam3o2uQ1LptZ
2x6nZgRvapIZz5kwo8Chlz0n/oe++1Ft1r6WuRFPLFh9AMcRnsLIKVwJtW+EjgYZo9dUP0ptp2ZH
TX9MQhRUylspPoIhcqon03y+PLi15yS94v+YXUZ/EmwNLdJYPAVI7mk/exiHiuxDihyN2e8No3dl
/bGR9i3cCFug7nfUe4SUC2evyslJ1QnE5rlhu5pbCUxW5iFl90Mv3uZ+PICMCvrXLmluzGDa27wF
Fr2RkV6bxHjmFr2ew+Jm0qzj5UlYuZzOPkWYg7a2U0oyfIo+KCZcyMZOMkpwy23gdUVyrRZbVD8r
MRQD53Ja0KOyJfIk+KafR3o2ZF5amC9FihaNXSaekfkPnVT8prRw1UzNS6nbPy8PdA0YfmpY5Ekw
MiUZJKVHJ62Yr305Jc6xM8trJb29l80eppIyT+LbeG6s4iYJJf9WttKI1tqyCX/7kyZLXpuYCnn1
rH+S1Sm+ijMbdUsdPjqV1n+//RomxvipDyjJu7EeVjfh0Bs3kyynT3LMXZwHxQa0dM2FCUip9YDh
MtDBFDwpDuamDfsRcJPU954PoF22G4NTQf+KQEuyr+vkI8mYJyM9zlWiucq4pb+xchIBIwF4t8CO
gHcIRwSQxlnSIjkjFsg+a1p4dBrrk6lswdVWTiIUVJe8D4kGomHxeB3i0TQqVm8aZteknEHbWxce
M5AVl/3kXef+sjmpYygqUBx5wY+db85GGSiG2VPmVerXkbelDqX6rlZ22XzTy6+w4kEMGYZXWjW6
KY0MsvaYRtdhcCVrnsr/u/w172d3yVXzcIeFi7vFFKIgOY1nCf/hNqaJqwivuin30vGvT3n4iA10
jgCM400iu00X9pY2gi1AZoQ0b7QbjTdV/TRuNY6+D03OzQhHDfGKVjUFZjIoDwb9YXKSjdl6f5gt
Fgi0TVh64DYW4lIjnSIlM7BQaN1+kl/zeQek/5jOUFNdX16YtcFoi2i4Dp0EauhC4Gias8/KQFSK
ol371OYRdd42yzYGtOKMFEM1wGgYAfIm6h1ZgWEh9YUZc3o10EUNleyTM+R0pqQvTgP0ni6dVOpR
tq4hHVlkMAO3NaKXVn3Ru/jeVz6OVulJ2mZD6Psre+mMMqngoPMD9bxw8FDo0/RarjIvyB10WTVo
6SJrfiRn68L9si9nmH6m72OfHdIGLJTxcnn6V8qc5/YFZ4oDyejNts6oRziHvurdapIQk1XCh9n/
XTfRYZJ0erOI7MetbNqal1FJ4vZaZCHZN+cHRFGASJnzhjXh8Rr192q2W2IVf7ydk61Sz/tjj2H+
Y0tEi0QDzcBhhC1tbsHOwqEy3mrRrb0F7FodE51ulC0WTnIxQwj/HllmkzCAPiZXkQvaYg7d9JC2
b7l03Fi6Vdc5sbVsrZOwa+z1pkssbPGMJET+JSuEyFemX3i69X0m1RzphwIA0vjxsuGVMfIoAkzG
+QDjiFjIUB07aiy9yIGq/Q5yyVVzLkpaB+Mba1N/ZdUWD37cg+Qh/52PURrqLI+7El1ktaFydlTV
o1zC7950bvv3pU0gzsA5sWIAIBWjybKdKjWYKmw1R1O5n5GibkbFnbuN+VupBJ0bEvZcqU21mY4Y
6rLbJLyfy+Oo/VTt/Ui60urcPr+l+iGrn4ri2m72XfJ8ef3eR46Y16mqcTvDbShmbXLDSQNiw9zz
jQEsFF3wyEwPS2XSesmb0oPnO9nq2FjZf2c2hftX45hXMx2bs54enPigZP6Vpd0Y7VZta2twwqGC
NJoRlyONZxrym7A6MqjJ7ZIfiuHvWr33IvkQ2V8vT+j7J+vZhOpCUoKYY0JRhMHlFtmvm7bZzfrb
3Oi8ub0xrq//3hoXGdJphDG0cC9b5mTbT6Pc0+ei8A4vor1G925S30nk3JJqPFTdALii27g91zbh
qUVh8Qyji1BLRvRTUspjM36TMnqTbfMQhZkrbUZRq9ZUHpQUPhY2NmHLA3iLw6RmfO1Y7KbcgqkG
pP9U7NSAPputNzNEP8zX+aOZrLpN5E+WBykLTRjdnLThrHQIm0pQiQ/HPi39L3PQdOPBLGrLPgxT
2kAAWqLtdpyS1LmFmxi+6qQOlU9KBt7Olkr9OpV9K3qYh8D+nReK+r2rJf9Giszgekon64AUdfTR
DgYAqU2R1i/zPI9HK6/KJ1lCAc+cVP1LPlT1sXBKPUHlr/R9D+Fd+S0a2+jNVGKoY4ZSMj+TkMwX
1udclV11HKt+V6UJelhVZPfa0Rwk/WVI4s55TJy8iHftHLe5O1vjCNW41pf9tRNkkPlnSWx/UTtb
yuFXVvt636XT3MEmlTm/ysIHqt8GRlDsfV/Stb0zycp4rBM5trypIRMIMQe6w/u8r8rqEFTwGV9L
lt7bH1QnbCLXj5RxvNb9zLK8qG+y5EamwM70dUEFMlMbj3GoO+2jH6VBe22mVXDVOuaECWfMvoa0
FT/COFfqXlQ0lnHI7bTxZtWe/F1pS1RMIWajZd2wkQ0e5gCZ2DRLR+uYabq/99U6DL18CKy7uKis
wsPJSMOBluW5Y3Bpwh+T6tPPdl6UANPSpD2t7CEregoHX2mvp1huoezJLad2I2lKX4rBMR9VtRyj
/QgO/V6dJH90jTAd0USoHKl3zUjPv/aaEUF/45SD4U3zrBxA5WjfSQmY9nMKzXp9aMOYDzaapt3r
M1CeQ5zKxKBtEpaP1qzn3ce5GIvOy5wyr/aOlTnNdVu28ndZ6aaj7IcIfxhTHJCTq2NruK3j2v4a
6gHKlzEcykd5biYqePRhvJK8jiovzor2uR9KSOu6Avir01rQPFmqlP8YSmP42Ydm9aWYBvle54l+
VRmBddtJSQYmPegtawcFnZ25oWzO105aSh8Tp8k+OGNfdTuQxtZOy8LqVu+COICizlJfyjSrD36l
TvO+nQo6vJshSD4VSl091YWWmq7vDM2VHff0Nzb0OsJdOff+NyOLxh9FJTW2R3l1PlL/l6FOt2gd
2cWjY9LiE8M6RzWUbj+0pvJv2RwnV2YsaZ8qpXOMXWr7xS/SX43u0awLX29YZDPN44P1LQgNdQYY
5RfPUW2Ux9o21GqvhJb1WMGzh6RHIs+x20cOOYhODqxgjzzYQNpG8+NvtqSoHSlRXBPv5rZKzC4f
DoMRLngJJcrv06z1B+Ru0qF1ZzmgAGLyNruXxmSSDzlb9rs5KUngJlmvlBsPzncXD/Q1mmFrICN5
yfOyPb8K/EEd+q5TJFAbHjqGC1tiaKpeLN/b8TPZn8sXz7un2mINSUNwgpyS72LbMDLyJvWxJjnf
moyGS/3tsoF3dzcGaL6ACwlZWt6Ey0l9crP17HV04VAeyYHPU3fp24em+BRPyEGiuZI1V+WwxSez
ZVKYwTQbyC2pXDDB9JaCWIAOv8ArUzDj33rb8JwtPox3iQhhjELQrnZz2+fUYNxxfLDVg6YWZAqO
l+fxXbAl2BDelP4czJkVYiMkqPODgzNAjTjuKn0jEllzCNJIpF4pWuASQiQCOh++/Ag7dfkx1TKv
LjccYn2y/jEgXM1m0k5zViwGxhdSjIryvMmpuDWGxUFOfK41Ji1OWkzYYXBAr8id9S0f2zAhdlQV
SkyadpmmJjRdPfgkOxvrsD5NdIGoSwKFpujzMfijavaotzOGuHHhlq/rD6r54bJPvYc1LU5lAz6g
s4X+Z3Gx9Rb2VXCUGEHwKaig5qp3s3Pbd16sW65pPYZS7VYdhKDNTq42PHp1Cmk+BXMKiQw8lOcj
VILETNCMkFzLv6+yR7vZKJKu7piT3xccLej7Pu4yfl+aaB7X+v1ku/J8n251kG+NQ/C2ytQCY1p2
f1GnbqZc+fIW8OV9Qod1WsDc1tI3TleDsPnpix/nYWSdRsipTYPeVTeIH2rN06br0tjF/kP110XZ
xSRwAx3wJIeBJvif2VRt1RPgoRj10MrupHzUgTRWxtVlF1ybvFMzghNkEWFcpGJGVr9asDyZ/a/L
Bla8gD4QKrs65RQwIoIBdSxDZIzoyKuaV4WCSrWb9OvR+XTZyspuxQpevEAZYPAR3jdavDRn1LPk
pvo+p8IR1gnl5XAjNFiZLFIZJuoFJHFBiQieBrOopXU5kpmx8+pYz3K4QVr2bhTka1HzoKfFgKmb
UsL5jgwXanDArKGnSw/JcJuYe83/2/XGBPOzsJRByOH8Ud87OZr7gG6aeshDQjq6cz7o2sbvL8t5
9vBbfp+8K9pnhmkBwTgfgtTLQZQNRei12m+lfhnamyEkYtuF0Yahd34lGBLmKnB8fC4oUQQrZjrm
byLrTU/3cv23S47ACrxugAbB8vFuFtxXy3I5q/MBZgr1dxvtun4LELMyjjMD9vmEZW2smBPdN55h
Pc7+gQbCEgDkVq18ZVkogbHcBkUB2pcEz018onyjXaxU96mPeLp61faFhy7NuHUcrzjxqSlTTNyM
TqEpI6Zg3tOLY9fc9PbGzbI2GqJmjWzb0gIvHsdpEepD12osiv5DL107v/UbuqWoNCQbXvZux7P8
p5aW1TvZLrlq8qA1sVSgjhjnVE63CItWpoucIYsC0ouqu1jfaoehT/TGCL2M50byqpv7uN4oxK64
GCZoxoDfdaE2E3wYrIxvtz7sKqn2y9ZdnlNuFX8oEEq+fAiv2qFxf8EPcGtZwt637cEprNIh6SPt
Ys2Lg51pP85brVUrS0LxDLwheSVVo0fnfEm6SFMjc+4iDzk3RfoYZa+XR7H1+8KS92qXh5nC75fJ
ocme2vL35d9/P0vUw0k16n/eY+9O4Cj8f6Sd15LcSJJFvwhm0OIVqUsLsiheYMXuJoCA1uLr94Br
M8xEYRPWXLN5Gs6UZwQ8PDzc/d7bOVpV+gxBCbU+Ol79MBVs9q2XQ3As1Wsi74vmppEfxvugp5h/
fEJ1PzoCKpVi2JlVBtnmPuTU+9JKoPx4JmkGAidkaRxIan+Xn6WKR0QJGy8C7v+oBBXTMvsuf2rU
ap9379d3cApWl3cMppA8M2ntM9Q07ztGhcEAg44phBOd5yiV++curm7HISqPWVuFG3XofmjV0N9G
1ECu2/7oHQpMaWwj7EEIGMwHRDtf66XSZjuhzdp4Vrqr1vBGU8Cfr07n7iIVYAiUBuvlRvqiMOPU
nKhhjGZnSYbrWPVtlIdfamvYtHTaLCpWf7Ao3pr01ggQLO3SpNCaMIB1AxRN8STs3K3XBnmWvhi3
J5wU9PCpRMwMtJaaiF/wDaNA+kmgfLLtnSdGiWRBpbSjhLW9vqKPUZUazjTFRBQCgqzP8sE2EaVj
FwxDe+nTSKO9eG7WXqAfH29TK5JYBy2BDqfL/P2Uq1mT24MPf2n4xfI2MizL7bH30Z72ITx+agHF
F0hsmKh5Vofry/t4qC9Nz5KGvO4VhL8xrVr9qVfAjJuQMryM/3pw/XKJ1qx4pMR119dKAAexHbtm
9CVI83291nP96BwXi5lfG6UXdmKqaW5GhdlqZstgS3mpnN5FrenNVxDrLDuKns5KwProIpidUiJ4
4xhFnt8jeVdRo9RZmxdDEiIOZfbm/esO3bR/VA+4c6Hk+jhdXfit1E42Csdsj53h/AM2/rGWhvxI
3rG/7hSLC/ptbC5k0TpaRK6CsUD7Z0xOEo1kfcXvPj6ELxc0nz+yAoMXsoYNXbrz9G1r3gmrpbar
7Uv1plJ2Y/6XKn29vq5FZz9b18wJAzE6g+Jh0wnVdFvG4t5oB513cSbtgCCvwZ/WtnEWfxPZS3sr
Q5tI1p4D76lomTVcAXStmZgumbOsMnBEMFp+yJeyf5CQMbDhWv5K5vpRwWH6VBMLPlNi02T19CPO
jAC/NPTOYB2Gcy8hW1rcZ7pbN26vHb34ZISfLORAfdlFxL4wHvUYLJmr1isv2o8zgLNfMX3cs1/h
pFoOiQa/okcUUnPVoHdV6L6j96B/TJCh7rytiWRnuxadF53mbPWzdCQoUaXKK+wO4lU10fw5QpG/
pV1z3TcXDwRmHIZTps7qfDq4GhvoWTzsSDplOp11KCasex6dVQ/kQTCN6snKVqq0Gzhcrxuf1nCZ
KYApYpKMCTzb5haaPepAJRuDomI7KuwbwLbbmMpX12vfzcw6+c2aQ0135v9tTp/DBHrLLrJBRacs
Jr2z/sl7Zet7rl695KChy7TcBtk+SbtTF6xc5kvf8vc62e1LHzJDuRpUH8MpcmyFZp78sNxbKvPe
8Lte39LFS11HG4fHJenlh0s9bqq+SUNs2XRj3FYbXbsZkfuItwMdMCPvd9N/X1baQ6TER37rdrRX
SNAWz8z5b5jd7swb1Gnc8RskS3ifqNB2t4mZ8qYas3aTyjDvdJI/HiDRG27yUC0fk7481Dy/VphH
/4/NAEjzvz2q+dtUQRaNugg/RDYZIau3bXMU1l9SvY+Mva+7GbwLHZtEra1fC19TCPzgbEwPTJSg
04zh7JsXmgghbMsIkf7woEkFSA1vJQFYdCvQLgbPSX3ijb10K3VwnASqe7Y5/A4ZZ6T97UzsGStW
lmI9QC6EiejgM34xu06E1GtSlpdTmmHcNGZ2DBpQZcOPFb+d/sx8v0CLEYQsho8+CJ9YcR4qtpgy
wpYQ23v2W2pJyTTzIMPE0Jhvg2razGB3P/o8+1pV1nOhezBWJdpnr9a1lci0GBZhbgW+RsmMwsMs
/LaxxKVUMtISVcnO07wX5i+P9Vig5YjGnBc+602yM/pk58cr2cKvityHnaBho1PiZPLkw2eNEEnQ
4L3bRPlTafaHsNR/xEPkJvXLqNRbxQ/+QYlmKuG2tPDa/FstuIG6Uj1VRkSOprqm8+3615kO7Pwn
8U1sSrom/5nDbwarKgp699PbGFWo9jnRhgM0La7n9Q8ZGH0vWmPaWfLtc4uznClHiGYYRizmYizQ
M9S3lRx/CymZGKvTPksefm5r5uGKVI+92mErIpF2utC18re8W7l9lu66cyOzlKk0pKBSHIwMhF8h
Cjf0Iby78QLePbvrX2vpPXJuahYXsrhuAmhZo03F3HCV7hBCtMLvXuRvVXTwBr9x82Yl5C+bRAaD
6X4ikTa7yUWXh1FrsjrZK7AkNmWkngZHdhvTefBMuAWTx0gaV+QIlmKspf/CjsMvA+vmZQCUktIY
AoUAqOlABSz7IfTX8qOlzzatB+jUVH6aD1NkuRxCxF5zdZvWkD8lQ9sxkEzAMLZhnMN049fICVcM
Cq1c5EtOiaYVqhEU73mkzwJQmSfconKLjMnwGGn7Gumy7k8uEAgJuT4cXacrNPtqct13aWh0CLc2
79L44AefQ+ezuVbAW1wJVFkqDUGbRvHsJmTKbIi5RfANO3xtmvZNlKDpunHF6xcve4ZQLCirKEN/
gJaAmPR8uR9I75x7I9iZ0W2X7oeSOZ0n2dhlyk7jfWDeKe2n68dtcX1ndmehKuiVJuiCcQof6d6J
xEkrXrJE2l+3shSCz1c383Xhh6OfTIpqgaXnm1Kz/pmMHh2GzDZqnlr7MG+UbZGmK9MWy3aZ76Gv
BwvO/GQbXVpoFW1+iMeSTZjYt61lbodRevSk1E0VaW+aP6+vdOlUc5j/Y3E+OOvVSdhqYGE3WuZv
bPHgNGsz3Yu3+7mJmUvysNEL08eEbXuwJ3CydoH/5HdfcnNDZ0lFddGrVw70Uoj8BQJS6CTDrDE7
bJ6RG9UoDNykpYtsfIPldNNH3VZjoCks+5taT+7kbjhd38wVq/PNZECjj0BfstL+ccxRF3lSg7dS
eqr0Y1lsirVhraWzcLbIednS0ZwmAg/DJLAAfngbaICkgz84Cec2ZucN3dHM9FVs6FGFuKtr6PD/
hgJI8s1Qo5m5Ym5tSbODNyR2NBQy5qzgPQaTkva7VSGiX9fILMEycfip8T+N6sw7Alrk10XFHbpp
4DIP94ra+t8YWjb/CgEc7J1MSV/7zI4erL4ux81Q+tIjjV06Yl3kd3dBEce3tWHDMX/dexbWPnF0
qwiSQshMofjygrVToOQ1L1eKLyfPv6ms3rXbVc6KqaE6X/xUCOCxCguMM4f8IJbLHGhLfazrCuNO
sgv1yU+M26hQ+mMkNzdDq3Zb0pf7Hqp3NxDZuLLMhYgzseoAYIUdA+D+LBwwmglKyCLZHzWwpjDm
cVlc38iliIMJNBdhxjCYi5td5/5YeLXhk5Nl5q1TH/tqZ2eb2PqmBzLow0Pf8RBeaTIvfTzai1Cl
TsznHyg/Y1NLaj2bMk7pLjYPEnkn4Pnr61oIL+a5DfPSQUpFZlipTonVxRY2nd7fjsm9F36GSRee
keYPUgl0KOg+AombMs3ZLjI77ZuNxls0VG704Cbvv9vhSk65uGsMtPL0w/OBw16uKCn0MAhGTNgK
Lv9Xl9wP9crjEg65BY+f8uSJt50W8Jy5pxZ9OUD+ABWjFBafJw3bH4YctW8oXeWwl3rq97hKnZMX
CunBSkV9IxIl2QnAbEcvk4OTL8r6m9578nshMu8oK/64F5Lh86owM+2Qtb63RyqguWFIu9UZ9E/H
b9EAKaPp93Hotr0u53Aj2+U2GURzX4exvB0qM9+EVaPeV4MlPZaF19cIeg3joVAK/10VSnxvJk3+
7OVVf6eLsH6KpbLhtRnkkHNGiQODWlP5W19Wf9hjBL9+qleeipRlXn9qmjDc6XUbPmTtSArdI91V
b3Kao/CPBBZ0piO6W2+1Cf8YG9e9tPnonxSjUHaOR6LjNo2tH4O8z3LKzUV5F2ra9Ms8cWqRHtqq
RZMid64H8Ds7WbcvTKPcy9BfJPyPkn5vM89+B44h9DfyGGif/Xi0bzqz6qGl6VMt3Hl6POSunsj6
nZrL3tHvHIa580quKrdhE/cdeoJbgxEtcMtmIh3bJg6hGDBaZy/MNjwko2N+TeoguaHyKH0SjHZ/
Hz3be6zyTt9JSqA14Ix0LXZDGqH6Fg1pnZFCOVK+aKPqbGOjGW4sdE++NnGp/qNnofzUWbHYZUyU
kzADlYq3UprFX5LI7Aoo6LP479Qz+huBFsebUNr2lKXKyHz7kNzzf2/uA9sGMBNb2r0nDco/JCXB
ye5Vca+GRrEtszHM3YJS7xenUM3nLvUdgWp7qeUAB+2423uJ78cHCDDUU6ZW9XMktGIPmtapN0LT
hhtmvbrvVhvIO6yBdDJCLz10gHpLLmQjfrKBlD3EXiFyBCumGI4Mz6sfJelLlo5mthV5kJ+arCi+
+boZOG5Ze8E3kQVm7yoNiJjbUMmdz4LRyL0Y4/zGa2TtU9rkmndCsTqEzFQdn5VOSwGuDMZG8iTr
2bAK71QrlSEfWt3T/F3RFJ7imik1140uoqE9xFXVP8d5O7RuHzveXWdICQhJqTl6YS4BheiL7Eed
CgbkvBB6JDPwjFdfMap0m1pt/CkTev+qwgb53ckhvvZjR65dkYv0U6q1xbsRU1EA/2gCDAiioPjS
dkX1ajRG6AAY0jRkGvTk1u56fzc2cFPEWdV9UotBLV1fKrOffdv1O4Ve4ifVDAHixTaNIjdRM4jr
k9AJXrXIQ68wNILO9UnOP6mDKu0zr9ECV87kmHF/r+/etNLvTh7YC6x2pnnb5ar34Gs1BziTjZ5T
xBxjkOTtbddF8reBoSdXjQqdnw6EJoFAPLMekpIHNmxfRn8qvFAidJhlNCBCOpY3eilFT4MYm8xF
H6s4RRbD0qnRqDvPGIOS6oPRg0ET0d+MdHWfc8tpTokdO/S0KQA+przRUpCVwTYvs/Ldt73ggWjY
bKUyGX5YiVrsRx3iOa1N+8CtrBwOoXEY/NuwDUldncH0DoUukteecL2XRaW2Lob8E2CpYs+MR3Sv
55l4kbwhOJqBZnAcIrhcbDOod76GCAjYpnYPjWX0DUyN5OpD0Oyg2bGOUOW0vWv6Rrsty8Gi6Keo
jIPA+ezv9cFCxVYvul0oUn2XtZHRHXLTLJ2NnejG6EJ/UDluB1VmvVWDKg54lJU0ho0cVmm3hQdx
BzFJrW0sIDo7U4niT7bQKJGkVS+NhDCjHDbgBMd848hV9BNlCzDgfVbUb0XmeLtBK/Nvlu7VxzaI
oz38MdU3zZdqgDrgqkqpqXelVeZbbdp0aM/yF1se1QROgMh2LSvKnhkKsO782qlukfYZTwqeiP6B
FKwJ8yz1AeA1/X3NzdLHAKAU4oOgm1rtZQz3Mo0IxfqmOl9kesmjCbbOjYa9viaHtJjOTaOCEwcK
leSZ2ZL5p0yZ+siwKxUoWMTl2lDlYtpzZmH6BWdNQb/JVR9OHTq6zfA9V/6ehEEc0EmmRkUo/MuJ
4ye9XmOrWMwhdRkGCYdCuYHm3aXVorJE00tkDdE09hiejHbfJKGLlloYHPvwi6f/LYqVx/hSpkJZ
z2JKkaIKOdelzbAKoFufeteZ9xCGbmfu6/zQVffe2qtuKe86NzTbUlToBqedWspS+akpv2r+qVmT
SF3yi3MT0084+2qi8MognL7aaJ36xIClXfv3fXGTChdPOea7Jqr2SwsZQ2y6OjXfnO62Gw6Ws3OM
lYb0lFHPH0voeoB+h63F/DDCrVRJJSvt1K8d7bvOjm/qMEIpN0T7Wt1eT+6XPsmZqfk8RmlZVZ7E
rMazX239CZVXZW2s9yMFB6zH5zZmTy+wp2PqBNiARXUDayY5YuYiMe9G+nD0YClQYYsLWhO1HTDN
GvRpCeRRqeJGoj8OKIr2PNlq+bvFhMD11a9s9Hx0yLaiwqumMYrS3znaW9dQWrjx1wahlnwSWRSg
eowBK7wNLz3GbOMKhhqenmr5Myo/BeXnP1jFVHqF3QTZjLl2H2lQ5Q0Vz5nE2RWFW4MwgaLWTtem
Jxd9hRDB5L8NU8Jc1KtTBdWLiPet5t2o0j9FC9XcSo9hzcQsQsjGUIiux0RjvzptCDxiK69JvK7Z
mP79LERkUdnaus2b2c5+FtEuyh77/OVPvsjvnfrwZIZ9LO9YRk6+Vhhf7Oy7l2y6cq2BsOhZZ19k
9lYOFTXwTQM7KYpV2mfRrhSG17ZqdhtJBS8kT2erimRXII9aGW/KvxYUmaLD2Rpm8VREKjyYOWuo
qxvRfCmd18h7vv45Vrbp16V79sUdL2USvMQEWPsgRiyo/IM7ARbPaSqVgh052KVLDXID5jehSZUo
NyHSp9zY8r+WmJr2ibQNCB4c1M68Ry8Dfy+cmlM+JEyydE+29NwY9z7D6+ZKVFzKB84tzQ5hQeIc
pICTNoN80IOjX9qubj5DW579+wnYaU0meqNwUE81n8t9U5XcK1KBpVaB2OBh1Pdt9yffHjwUM/gU
X5kxvzRR9oitKR6d9jq/N5zMrZM/Oeu/DRizNcRpnZl2MEX39jMAcTO4zbyDuQZZWjyJjE8Bjmbu
mu26XIYlh2lRNVMRzjp0/l4qIlesXdRLtyEsyWAw6APBDD7LA7N8BArb0VwLgJMn/j4yBxd6QUXs
rh/HpS6eeW5o5mDIypd6Uk+Gqjq/o6oU3aRUNXZWXVVPoD29TdlCd92a5vdeVqqtORr72Ay1Ddzo
axn3krNzL//yQ9rH6iw5iWttzEaVo2tFe1ntgdK/+PJtjQxir6yUHZfC0LmpWVMjzdWCwgqmpmHe
UHvuEBS6vrPLFmDdm5BgoNtmcUiLEVcQU+20rg559qC1K4dp0UMo4f/n78/uAyeFXrDs+ftF+rdo
xNZPKZc41k4L14jwf/FyzXNgnnYAjkgdmfefOSOOSFML8sWN3ZqIaxo8fqS94UMJS9GqHi3mvCxX
9dHSirI7hpUfBrs7jVVDaax1BfTlGgRqYeccG+Wh8RwqXyt7sfQ+PP+BMycGmdaMzbQXjfTFNp8C
8yYJdkGGqvFNkR+1temLxa0/249ZAKDoaDjwmNFapCNWhbVr5gOwwqNPhei6Ey2FmvOFzZKX1BHA
RgYWJpiW1D7X0oMsr0SART+dpCIYTKBxMffTTkoN2CCYuBDqXRAppN9r7d/FY/3bwhx6H6axkzHU
waAAOitx9amy9mn8Na7uJKhFru/XymKc2bH2HLPsCpXFBGF+zER4hwbg8bqJ5U/y3/2av9ArTR16
4U38NWZzyLSOwlrqxla88lnWNm3m0kUblbri8eUH4MMQYlgprIDRVm9fOxGv7NrakqZ/P8vJhhwC
WPgHuTZrfWtmnxMTXLe9sm/LZ/T3vs3ioScroeVU7JsvjjIToGV1P3T3hUkCheaYcnC0/fUPtXy1
OQDJkWyAeWH+1svFEHW63nCdhHdhcuP1jzGDx6ryBV6lBgYy3dWVDa1gl5fin5zbaTSL4rsGdG+2
o2k/RhSoMR1UN2kTbGQq/cGa/tPiZzszMtvRVk8HyZxOrmMfhHUok4p5/JXe2eKBOrMxu2WKNByN
0cBGD9dMOhEaNCvOt2ZhlhTCxpWHkoQF9tL1pGzTrk3ULnoenT+gXdYvyZhL985QtTKzhLGr1Baf
BCHVTRK0JqGgNjcW3G2w3AwvtE7eGf86/YEPTkq4IGlVAHofRu6jrhJ23dNBNfznxNYA9nzqqoJi
dn7XVtYm7eXnsv8x1m8Mxe906V8zDfNSgViNRHVCDFsf6gQSumelwtoToUTw3luDfNRbyfgbKqno
zrYz5fP1FS85JVuN8DfoBplh7MvN7sNOmTicccrAVSK0MNLH0R9WjtdScDw3MrsWsd2HuY6RQPsr
tOjoHGMj5yn5qWreri9n+kvz1Ofc0uyMQe02+G1Depz3UJbCEwa6aKPSJdLqb9ctrW3c7KRxk5gx
nRjyRefd949W9GpZu+smlg7ChH6H5BZ+EF4wl99GVYuiCqF026TeuxWi90UDOqclKbud865J+8L/
cd3g8pr+a3A+DWXHDePEFQbVTNuZPQMLyIgndEGvm1n+SL/NqJfryjNDKdV0+kjR3kx3ur5N41dN
/4NAdbZ780e/kUIf3xRY0cqviTi0+UqleSkQnv/96d/PbmELkHqP8BpPkh5BR8SqxdqttPj9p9sQ
XgrgrvPncSuqGC5LhUFl67Wsh43o30pZp5tII/QUDrSJ1oDCiweVgVfwDMDvQddersmvM4uaFRYd
5S70AKOIfep3btco5M37616wuH9ntmZeoML9bxgl+xcA/5RMhuZXYsFHytgpmJ5ZmL2DUntI9bLH
QsFIprjJy9fMfyn1TVocGjrE5M7iRvH3EPMD6tqk6cqLcjGhsYxfGg8MsXxIaLwOzsjGwwOlQIG2
L7Ha4bMeSnScS2FnAKO9lNZfX7zElpk8miCgss00hHCvAO6DUlv3y5U9Xzzg4DWAKkBy84Gx31J9
eu2exi9qX4W6q7qb2lkJWmsmpsN/diy0xBmKMNYZZxbWQ9TApZaKh7RcIydfPBtnK5kFeqJva4cj
Zqo2rm8Nq8tIRpQb0YfmtjLEje3EjD0K/1YvsrVX3uIpObM9i8td3YRGC+PoptIyeJX2ZfSaBQc4
ccC//MEZ+W1pzsAtRNXafomloDbcUpfdWv3/ecT8xFtaZlllhoVYJx3N9yoTP3qy0ppYPOpny5gd
dadXcuZXcLtWeYMcVu1fr2/T4gexNRibAEcxPjj55JnPpUIg2VXQi4Jow5UNOP63AjZJ74km2HVL
v5rj8wSDzJZ3AoEF3MFsKVGsiFibkBxQA7iedtu2P2MP+sMHCTG7Ott12tFKvg3efW480ZK7bn1p
neSGQJ90pLzAW1yu0zOlVCDizT6K6r0MGC7vvzNd9tgbn7SoWjnISycM6CmgJsAJOrWkS2PQiYK+
mCb9VF2G6+c2ET96zXaNbBOkt220rep/rq9u0SC0LyA64OY05qw/EuLFau7VlGns7HaovlUwVdj9
Q2B3m9HzP43JsEXcfmVLp1V8+J4gBGU+KqOg85a0xbPPShVwJJEOex2aM+3tsMoBtWgE2i/GLRhi
hi/9cisdu28oLfKWLvVqX3njqQjkQ+Wbu+sbuDhQAus7Em6g8qhjzq7vslMnyr/p9RDG90P5OEJ0
HZTVA4xqO4Zd90ERPCG8/DKICjrf9+vWlw45WGW4p0AD2RSFLxdpOmNqFg5JfoF6q9Tftdnf1w0s
7iLU3TQj6ARTR700EKl60csa16nljYepc5dL8t737RWPmC6oDx5xZmZ2gckausnWlJeoFvgslTHd
ZN+IV/0PUM8wDf5ezuwwK5kCDy2DoBuPnC5kDidK3gsFAN9aT2rxXJ0Zmr1UQtszmxzynE2moovh
vOvMccavtf7YWNs0C4+V/QctPZs5LpPgQVt9TqOXd40jlwXFej+6GcavsnlUyj/orqKkTsueBMtQ
59eWpMGiIyQKNo4QG6uHoYIrcq0QuuTR50Zmsd6MRniIUozARv0km82zk75cd+k1C7PAoGlpkiGA
yZlB80vpH4145VMs5qD07owJwqYQe2a5SiQPod+VnMrK/iJngIVuB/VVaj6L4Bm2+OBeuqeYNv7J
C+/M6vzlEpB7xsb04O+ikfGYt7q03Nzersp5TK47P6vndmYBzy/lroceKtoohZkeQnV4bvsv5eg8
meNfCYA+14p+XP9iS0Ho3OLcJ9JIy6KMwxQZIBMmbZTmJfrXwqs8XM6NzNwiUSvVLz2W1ToHGGRd
pMThH9XW6CiXIt25mck7z9KmzKo6rbcwk/MCi/vBTcwfdXfM5RWkxeJk3rmhWeTWBwWi8wmch8D0
xh/eR48Pdu/lL4iFojSHeoahklD9QUsPnC/kexSVgYrPKwCO8EWlTtdh3Mo3dWo9tKuqJNPnnjkg
JpyJbBMaqg+iT56RdT0D+JiwiodieibnoxsGjZsIDahMQbHmxtLSbWd87f2var5Go7DwCekomrYJ
hAWM6pzBwWwbJQlVLhEZ0rAuOwimNOTvxho59oLXX5iZ3Ymgf309sjBT10yB1/1jrRc/61TeXj9c
C8f5wszsSqybsWjDCUwZV+IeCSlw2W703FvOfZl5LrMoK1f9ws1o8Q6miwb09mMvTSiSXIiKq16Y
xZuuZrug+Rl4AM+7V1yKoeIfTtgd/mCNZzZnt7GkS51R1OoUsrbl+FpGz66r5aEr6pWW+eI3451A
XmvCSDgnBsyrMvHDyVA3wNJpB/t2TG6K0V8hEVkzM1uP1pe+1cmY6etDYT6Jah8Hx+tbNn32D4cM
YU6ePgjVkjFdxqnaKxBHtE3CYcewfrhzSqo4oHQSt/6DHg26e8yIQMk8sVDOLhQHYmCSMkz1Qbdt
zKPWN5t4rX6wuGUMivDXECeHv+lyPVWigZMwbKowYOli9fPAjKbhr9z8S2dJkRm1JRVn2+bYRN/v
VclHlwJQh3LwAkrhQoewTh+2TuuAeukpJIbZypdaWpkCRhDiRFK/D5g60ZkBoBm4L4MabTinTIqt
5bTdPtTGleUtBb5zS7OINI6WCTKB5QUO8hWNfpe2zsmHd5Cb5nTd/ZYWpdJvZ3ATupEPD2G4TrzY
iSiK5j2S1jJMcsLcDaWzUk9e8nLV5B06Ce7xipt5eWE1TpyFVGKcKEW654DwbWDfmpY7iP31BS3t
3bml2b2PVuYIxJsFpdIeag/XtH60zq7VXq+bWUhu4Qv9vaBpX8/SC0VSZZ9/xYwxPlqdc8iyNS2P
5ZVMRJ0cJeMDvz4CNugWahSWkvTnAEbc+WI1u25Nb3DRAeCK+o+VWYgLI0Urgqlq2uRPWXMa4CTp
V26FJRNQ2VDYAd48UZxf7lWYJE7TTej3enjojTcJelq5Wrnt1mzMwk7ZdyV3HTZsfa/7XzsF+rI1
EcylqEPv1IFMH3FAgPyX6+hjNYJHjNsgFOOPPAnuWg25Nk3sY9hHjcJ2bbhj3et+tnSLT3iCqS7G
MPg8BzKyUnToLmGzzUHZPggCdpFkLiS8GzPfAcFEuPu6yaWzem5y9rnaXI39XOasFon1wNzHRu2S
v9pc2SWOvW+tZCWsrq1w9uX0ksk0z2RXhyzPNrXev3u5VJ3itvqatfI32Zk0p0LnIWEebGVzlz/o
782d+T4qo1Ef52zuaCFmJecUruBkabfoPrz3mfdNzpR7BABWxhiWzjU1RyiNqQNyU86uYaRY1CGX
pljY3fJs0PrIHcNN6f28/hmXCmbMUSGfAywFJPh87kMHydgDbyd+qOa9HJmbITa3SAEfCkncJtG3
2k5OBkBEwx+OvtH8dd38ohdNhSwqqHAazJmAzbZtS2iQSd6zv+oowXHCveq3XGnviSRWPuTilp4Z
mwV9zZBDD1owijIQ6+XmWzRGJ6dCvkX6k6yaP/ffZc1igAEUT5glyxoCENWyfWulFnmhdWz67FHU
8rYMatceV0dj11Y4/fvZfZPyk+DIw24g8qMalxthNK4BqgOyrPt+GDaMyz35LXwwQj56Tf2a5Oaj
FSJBJdXxoYgaV1mlqVz8xKYMe9AEY4eL6fI3AaeNy66Zjg+V6zjYO3Cm61u4Dtw1hrjFg3pmabb6
ziqhwQhYvd5/1zU3iY8xzRBFbD0/RfVjxXUX75Iza7OIlA1QEGjTukIoTOThq0edVEE99foBWbMy
Cz5BFxmSEU+eZDCPugP66ZKNrRhZDK5nS5n+/cxttNpoAmWYPlFTf9Wc+i5ozG3rvYGG2+lmuAuD
95RZ3esrW+pNT0oj/3GMuYqCaANR5JPV3oj3WhieoKvcKG26a636SPZMe0VsYcV4aVttH0j5zvbf
Zcl/ioPT9V+yssdzbfO6kEwPtN9Uhla3eqBCjBkecmlNYmcpGUTRgYcBjIGwJc8iuhVXueFEvHl8
pAk7YR5BrB/+ZCW/TaiXH5KJ5xDaeyJc1fo3wgoYJg3evHFcMbMYZs5Wol2aybQ6s+uBleiDfyqr
/F5pX5QU7sXeXPHMpWYjM3DoButAMJgCmm0aYo+VpAUOWSGkdKi5jcZLDFec9mbpX/tx33iPRuem
egv7w65aQ5yuWp/tZ0CqWuklC1WpLWX6sxncBPamy28h+I2bH0CyOY9QsLcqY1bd7vrHXAxnZ0uf
7XJldUVTTm/kLISiTGxG8+CHzdZPPqeOq6/B85YqlBc7PbsdfT/Ig4RX3iYYH4x2lzPmarSHMSzJ
q1406SVWt71Y6YovOtI04TgdCO0DtlFy4k52MmzmXnBKSxQx6eGmtnRoWOL13Vy8hiZGLxD+OtXK
mSO1g5EMnspr2QhQ8yVPlRr9EPPCGPWvXFsrIWVpYdN8uoO0DoQ+8zbkkPm6IekZCb9mVW4ZxX/X
hdNuVN8M3VE1Pl9f21KLg56nDLTCsAwVSYXLA+ln6F/KBuaYVNMPVZTf1VWRbY3a708wIpmHxtT+
qsOicnu7ybZaD39/7o2viZmv8cEvBVOCOuMBOr/mAxmsmtRaT5YVb0Ts3OhNsdEL6z5efWUtuCud
r+k5iiwB0qRzZsJa+K1qay1FxPDFTt/z9jmDqndAIMekO7+rJOS4rBUf+vhVsUlpjPFYDXmWeftV
stUgzDxsimSjVK8T80dmnrJuje9qzc7072f3saU2AkVJSuqDtamb1yHdW+NjqX+57jVrVqYTc2Yl
Fx1U+jarMWKET21AW8qrLtMZ/3TdzkePmHYN92TIVXasuXMWYYDKQT2tJn7t2udUfizWSPs/Hu5L
E7PYFRj56DiTid764Vsnpdz6GeMMP8e1LsDHOxzMiayi8/ZLxWw+flLDWCIN06xwnz/7pfMi281K
zXrRAuoyOnW2SRtlnospIvBCj4J8U25q8UXX/nXIneg8kUKEIG8SQpl99SbIh6r/VXy3PlfaXvMA
03uPKZCg6199ybvO7cwSV7VPmcHrKH2ZydaPY9e3YFSiGaSvrGdpv2g90fyhcARt2iyuNzWJW25S
mSqdRzX7J+7UzfWFLFBx8ZRjpybe6akIOvn32TkpQUKkQ0p62Bi5W/WfZNQ+AyuZ2F/cMrt3nJ+6
KZ5rrdlH4lluqyMNjk+Nqm1lpYROKyNGFGvPggWHN5iInkjLad9AvTH7TQ0KZ0D5SVnN+NYbm9sy
VA5aYewHfH8Y17qXS+bQEcH1qQHiNrMtyDI4HjqLj1lWY/5tsDyIYpIRYdFNFsdV7IpB0eE1adBu
TFF5911dby137K3uxkcgZOc0YzxpIA8ZstWNPVFqibb67FFEejKyVl8TaFv6vfRJTARmdUYj5tNw
HurQ1JHZnoH3hOtF8lYa+xs7zO56qf47DZs1H5lgupf9GQ3ZOdSHVR1XpOF6+T0GZHN7354SRalE
I6GSt53W3IHt2lrjsC0LhzJOAu62OzDKuPZ1pj/+wTi+oMP5MVEUzoyD3KmkZiS16Vtn+z+cXVeP
3Dqz/EUCJFGBepU0aXMOfhEczioHKku//hZ98XlnaGIIL2AcHGCBaZFsNsnu6qp20vea7m1dHUha
295qA1S90wlXHsBpzaexiRWJKskGtLH7IFTG1TwBSzodeoVYs5YR7nB2/GNKqG92qkeAJJQAyPW7
8AAaDDSJnlooxnhmZIyQtY02VnJgxuUMhqTq7fw+lxxTJ1aELTVXiQH+Rczi6B7aGS227Najm/M2
JA8KAiOcKgf7COkuYbK6dk3XtkN1qLLnbY5mAz+OPSNwe2PZ9V6eQ4ZhysOiBhP3nPXzDZBmSN4Y
k33RlcP92K+L4otkOwWua4MYkCesxRoZSaPJAgCwCFrzA5UEv6Q3ka7dDd6EWsUcKoYv81S4KIg8
8aIz4TKnK0nGDmVt/qRpjAhKKWV35YHpa5Owmr2PqZNtcVO47ePVvQHj9XVGNReKELnCYX9Psrhf
sACQODWwX4HROv2KyKbJPEYgpJgbZ+rRIlwSPYid0noajCXbpcPcfQeKr0ouAeGCz6VZjiqlgR7z
g+tm7dNMcvBU9ZprfadjTELw2a4DTrYyv9DZUiWbfNXQPdf1TvfUJgaIPGkOPrKu6pdNvDrls+n0
NqexMZ703tI+orZ298Vg6892FLF90S9lmCXWepWkVolCSBQlfgxetLshbmcVTunvVyaWHvcy3NZx
rXFEGYN8xrvbHKsioCbavUz3rrJ/9qgi5EYLdk6ynVUYRknGGRbBD8DPEl6WF6Y/Gx1rGlw8VoZl
49F7EofV8Fq5T8n4HVp3KVIwzrWlVG6UbW+cBSjMgqIddJnCzpsKc7EhIVEEUwJyVYOruuS3Tmsp
sACyWAUBSjB5YGz8gXLqW1MBvrx0BhC6GDxQuR3S5ltG3xx3e34nybYtsC6QtHZ4QBFTVlPdkgGt
PUVg0WljzsXB8fIw6Sy/IO/xbCmON+ncHVkT0iDraI5Z1sJav4JA3DQ3hXvHZsXMyY2AFh8NPRyO
IiyQmeRz7HqQHZzL6ec0O/MddcfnOutrRZVZ7oCQzkB1DsVZdBadrlEGBE878cd5HU2AnP7oFgBr
LlfPj2cUBjemezGiMbVR0UTzpRfDjuURbDboGKGBU3ANavVu5JSYRad/XofHubmIM3AP+Ln2rLd7
Q/VUkSQF0AgAlD4Yl8Dti3r66TAHaPeVANHBR/pntK3PJNDzMEo3fe672RspghhWnRva7M77puxC
cGxXuPlnZlJpE8U4adfvUnfeT4uqLUzm/vyJhMlE2eqvVGrbT71ZgOiUd2Y33YFN+4WVHDZcO6vi
HSNzy2NTgu/ndQzQGy7AAY2hPBU7e2oXvl4WX9jQx2aEkzHOFra2CcxE6Clu5rs5f/PKOoiWXwnY
M88vkCzkA0oEwR4PMd8SYeo82d9VU4+dhk4N78HLPN+z79vocYC2tKPK85syf3AQ7KF0RMBiJsZ7
g2kjawm/8wDG2Ru+1zyaK1Zuo7H7LnpBK7hmXQ/x96UOSron+UfX3CRug8LNjo6XuvWr1ZhfNo/F
uq+cMK1UFDwyZzr+PsFfHdaR3I5xHQBldKb747Jt3XvS/ehTxcXjNyRbjAA48UBeg8cqTiEh8JCW
dkZiYyZaMwGKa1csKGb4LGn9Pr9nzhImBvHzvtoUNQ7f4ltDwAYUFOynTS7y+aWioBydA925n2NF
hJdeTI8/TXDzwWwIqryYBFZegowKk79BZqjNQuI9ZeXWycIx39fQX4vLsPr3DiyCdkuYB1wKVEvi
E4Ix5DyQiIJeMLjOkTr1IyuYVHJ5svB7bISf3EfP+LxrvAr9hbgAGO9979v9zi23JHma7H0Z3Zoq
fITsInBsToi+jC12nC4w59hZQB3fIjczeuU81eNI5r146etQBkDiFwXe02ENi2Y7Ro1oS/IRDYeH
dn1IwEtnGd8LFemGJG7guPwNIwa4DSm9U1Poi83K1IKpNHt04hbdnOAjrm9jUC2SAP1g56OUZL1O
rAnrNWVmXGgzrEEvZWU1Gr4TwIot3zH90voGnl0gXhSBURLrT0wKa5ahD7myR5g0W7LR+yGc6mtd
5RiSBTsxIoSbdcqyqOWXqXgqfVZcoN6IafXBtD4yxZXKlK4Y9hNaZpHpQ43ldMXKKrMKa+FzWDym
82FKb/qKoEcvtOONVT2lmRUk46+u+pU6V9G6d0kbTpbjE31LQUWeHvp420ZFaAwbNFYFczGAaHOL
G0UOZbzkdvL+/RBEseTzc4WpQXwcKjPF77eAKHjALhntzmU/Jo1u3F/nvUtCK8qVFj5tCbexlqJF
Z+W3lIj9qO2w015TZEO93s+Tg75s2nTbkCvP2Jj1XQ9ypqUKmPng2W9Fmewa1REkC79HXwP96NOF
gnJZNOk6vsbDNKOuGkMANrBz3e/GA4jJ/Wh6G9p5Z9t3VRlO8xcKDjCPrjmH4GWGtvdT8yCvJt3M
r6YRu5u9J3MFQqS+mBPFASjdX59mxF5ebY00r0thpure0nYK42Zfseorm/jIiBAQbUtLZqCaMJXa
tw682EO6cVQ8wbLYxGFZvK3CBQGVsK+MYZ6KnFelE+dHER3WAiKRh9YF12x+Wdev88t5Z5XNG9p6
IfeHnBGQzMLy6L0OeG+8YN8tG43ubfq4fuEI5p3D/zMhLk1jTlBqb2CiZddF/M6cjVYpdrd8FBAs
R3srck1iqgn08WtPtAnHx7pfrFc9u2pVzWRSEyicODqyhGg0FdYlGU2jXV2MYpwfAYJe8isUXc+v
hazwCBq+TxtCkFpsaF1AZgT+1b6t3yyk3LtAs/8z02/DeF/gWLSHUmFTPiy8c9AShRekmDVkTT9Y
NXBUgd0e4vgjRfKIfD8/LNlJgWrTHxPCaRsZOi2RiQdJa7SZtD0u4XaYVTertzE7xftbNRphkbwl
LhJrgCkPiuuxsZ/Sb0BHnx8O/w3hpo1F+hyOsEj5sEydocMGSxc/LXzLfVlo6XvGJVHVh/jMnDMl
bE7DZW1kNDA11T8N7aLoPpoZD8Xd+QHJXvPIlxkmh0fjkiw+2tZsghIKtJ+CBbc7QCYh2WL40TBe
uswJIrPFS665cSnZLXZ0nbjxfcIUDaeyoHf8BYKLNADBgosBX0DoYVz+c8Ynk6BCfQEOnppuU101
Yh6ohYlFY5ltgpMM3dwgLz09lEZvTebJsJEnbCGjkvhF+uzWmyK6mK3Vn71Xggxyj7fjv58faD8A
aB4t+FD4Eftq87ZnEVhEf4cpSsOy343z5vxiSmYSfTVcRwqKVh44FE5H1pRuM7NUw9uApUFPt46+
S4iP4ptvpyEuWpkq5SXx0WODv2Pa0dvHMaEv0cwRls7K/CJrACU+rMNVRhSlKMnWPrEjnL2jjl50
q/SQLIHwOnWRwJ797gsH/IkR4anqNoNdVbiWBgl6obwoIN7rpKJklsQPsAcgDcnRJfAE/vejCcsd
bS1J7hQBqqJXXT1AvSq77Kd0U/P2zTFTzJsk+p6YE8IVCHGgz6HD5wrzV85SPzUNv9A20DynmEtV
U6jKmuB+rT3gJlDBmumEbfYdQEzfavdzHtrmfT58nPf1v13CQu0OgQdXSzxCHGFouh451eBCksLt
GLIXEDEc/arenjfyt3/DCMrgEKBGSRzUD6fLZa8lCqBzjPIritHWEDItxev0wdUO5+38vXFhhwBF
hlovrkvieypb41pvUtgxjI8cxLUQM2OvJiT/RpA3uVOQ2Iob899+eGpQWKpCn2oDcsAYWLRpq/3o
XXT9O8SslDJtkqT4sSUQhZ9OIeAizVT1sGS3vXVwoB24R+Ep3bp9FF8bJMu2qQdFjKZs619W4sQP
iUGTnTN4+dP5OZYOGVq6XL0CWQ2xUBO1XktKPQXik113QB0X5j1132c7ZK1i10lX88gS96qjTV7a
md5WLizlUxN6uMUxB1JfM4Ce+2R6Ha17q1dcfaR+emRRCCvUitAITmARPNz1tFlNF5jW26j5QqEV
q4kaG8qbeNHh8DwdmjUnFTR1YUh3g9QJbKPzxxEEbbrfDh+R9aCnT7N3A2j8V9buj1lLcCKo62ax
U/HxGaAfAsmXdud4m8rb6JMitSENK58DFDEPRtyCeaCGJc3a2MX1tN4Zy9v5wUhu+ieTaAkHjaFp
jTskCdDUnJqi3pSoCvVrB7m5FNDY5zHzteUwqqgCVCMTrj166urjYmBko7mGGrCF8/wtWlU0dyor
PGl/5PuRV5V2wx0kJZdJ9jhA0zxXaYNKvR2hEjxNFLlJS/D2pi3raPVgg9l+tWY+BeoU/AAJMl7n
V0oaMo4MCWdM7lV9ZPCNPCOvbmk/Y3btkc3a+kwlHCUJGY4BthXimgawrSLuSouGwlvdGJfDaWNX
t2Ma9u7jWN8AupDXoVv+u5dDwAcoWhtVAxQNhBnMEhKPNE+RMMmuXOOusN/Kf7/poCRzZEKYuxS0
m9m0IPGfV3e9edeOz6wO1uXWHP79KEPtBwEJpzRK12J/JxtQ+3BHIE1odFfojxkLKA0sAqn7ZX/e
HWQb98SUMG3AnlG3cTBttPjotTcHQthB3Sx+N1wb7MXIruNoULwaJL5+YlKYxkKzLHD1YnTIUk/G
26rvWu+qUpWQ+a+cPol4/exzDoWwPi55ty4UA/OMX8v4Hdp3kffAkoci3UemwvekIwL7GU/X8NKM
GIeGqUug+4fyMfKPI/AYaQchwysyKFZLEomgNfBpR4hE+TSaJO9hJ15vTTuMmqdRBbviPyFOGyYN
ewi1EOCPBH+oeprUZgRMemQCjal/EFX2TG4A3GagbkOOTnzQEYq3sbuivxeCYZCVNx9Xu1Z0+0tN
IGnGC95ANYoIwzwx7AmD5vv0V908OGiHOb9rZOvNs3L/MyCcdklvmPNalUgylfc6IrWZ37rFQ6LS
A5Yt97EZwa3ajI04tzGOpDus1YvL/CxSeJTkOOAiU39GInhUEndxMucYCa1ftPTdg5g65DbzJfcL
FR2hdFUgyU0p4eofoio3za3J6HSU7e30yuqboCuZYllUFoTB5Li61TUHq0DgiCAL0qjk4qQLcjQE
/vejm0DbNygNeACAaclzaj2RBVy+k2JFpDaA6+FdXKgliMmrOForls8AX9XzraaFtL4i5cd595Wd
zCgf/zHB3ftoGEUbd7nVwESz3EBWdfBCC8jJ5pppkEtmkGVVNRTJYrFJAbdFSRS5cTEpC1wb5III
6gzJsmVOF5rQHS6WUHOuEJ8ZyG7Pj0/q1EfmhPH10O8AyQzM0fZqMvap++KScGn3jQpOLF+rz3EJ
wXIaKRiIVhga5m9OtmPIzlqKZ5B0LKj3814sDkARjjHKvBLdIqjzkeZpap7T5GDFAL0+ZtkX7hzm
pyFRn5AN01CWDIFfX/Zj+YQ7fNEEI1CYjqILQTppR4aEBERsUkB4gW4NnORVK2ofjZiQBFS4gDRC
eygBgIYF7Seix+lAy2cgeICLE99CZauloT6gSVdxm5ZGnCMzgqcZfZYZSQwzpn6vaW9MC897svR6
BuwzlpgToONqe7pV68zJqojjj9gKYTgtuaRZHpLU3BvJdKlPN3NVAaJmVsyvvE5RGJDNIcElgJOQ
8n+C7R7kzGSt4Hozva3zwrez/aQB+3o4P0aZPwDsxM8gZAipyDmY9CNZOwp/qI2dGf03LreLq8qD
ylI2uJ3/MSJSDIJ6fwD5BowMTQCcWmjS68h9t9ydZwcGQBPVQ+btOpXIosw9jq2Krr4QICO41a66
TCHF2fx7X5oFGDLcAp4OTjkxd9Ga49qsDdyjnzVnCCw363YEvZssYG7ugB100L1S4ZPS9fq0KSYu
AJLocsptsvp76R4YfR+G7XmXkLv9kQ1h4tg0gsVrhQ3DOSSd4U+tDYDVXdHfrchadlFYaxvd3Jy3
KjsWCV7f4P5DIwbQwqd7bSargRoEjEY9xFd8wIWzEQx9GoPETE939mSaYdM16bXWR0guLqWxO/8B
sljPBRw4qw+eEiK+vCg0SoYCH2DhYlGQDcOmi7zC14oXs1JcM6Sbm1eLkGpGulnnq3x0B9BLMoye
N+B13qbhmlUbiF4zH/rEuDXZqmZQqcscGRPC5FpXRTQz1P305m6xwn56zqnCZaRz53HpQYCGOaXY
6Xi0OHGLqpjgMawCO4fmu/Q7npkAuqJpL7EVx4vUVT6tiaJXzGE9gGYY0JJajwl9X9u32FvvkQm+
1CuKkxPdKZYKySuNJkdGzdMhFjHTzNjAEEugQ/kVavxCThKNcuiLRncL7mpiprAsG2inJxiWlX2Q
VfPXySe271XPtqqVQr5cn5aEsaCEMycd94hBR7tO5zteQNL7cUSN7/0Lmwo97Ch22DhExfcm1Nxi
0jsz8gCACLn9DbpLRvoEFPkYqURiZW7+G0OOcrrBSdlOF8jJ6ZKSEgu0ghQgb6YNG/A2NF/OD0i2
c8EAhJZGPG55eu3USq3bFRg2F7yj3O8Z+ZiBBWbRbecoHtGyFUKnGpoM0OsEXkAhBA/dMMVtgnmL
tashPujmTTFdmvX94Chq5dKz+diS4As6wBRD0vMVMprd2nqXWQ9sGakIuJWaITRGtGrUbGeibWPu
ul+N/faFCcUIgbRBVuIvVeehpevae3xCQWzraVYYs02PyBF/nLcjdY8jO/yVdBRyqaYVqCnrmFF6
mdmXVrbVOsXZLItL1qcJIhQV8tmBDnKKoczj6+IhqTvvMzD1xuRjQX3KXG50lVyq1BsBs7GBIXJQ
6hPcxKWLORkRBlWi1mUtgWN8JGDeN1PFTVvqjkjsUoAzgXSwBTvlkg5mZsNJ8nWPQmyTPmnTpmtu
bVXeUDog/kjFeHCpEmNgMcRdHWcmvLHQDk77Qb3xp1eAYK9lih2msiT4fVtE6RK1sDSZ9yCCs8pX
wjXD4nxz3u9+Y97EnB5kf/8MSbjY4CUM1GtkYEiMXq9j7ROnDcYqe24666HNh6tUb0Bh+mQ2L1Wa
3KEHztfSdTPRdwvvs6VpN6uTBi7LDtaoIhRSTQI/9I42xVDYzLEYvg0Et523aaxrPQlb7eH8FMgS
EEgHQ60PNzucBIL3xMybTGMEPobO34rhYxyDNTvo7GJpgunXeVOyUxoccWCCx9XKpmLZw1oyY6Jg
wQvy+bY2bsGC4J83IJ2xIwPCjOVEa5acwQBzijAjV0sfFoxsx69kH48HIpxmrlmPpTPAjp1+S8vV
t417I/9xfizSXX00Fj7Wo9VH9z+gmtzGMpR+lr/NTRzkRoL2+AeqKmFL5w0NjRaENSh0sIVzc4pH
vAAX2GobMFm+zZ2vQ6lEVZKUetqRFSHIQz9jQtIbETjB1nGyTR/5QGIN+h2NthZ9Oj990nB/ZIz/
/Wj69LiYiMGBbql+HQH43QF7vvWMpyQOunbPUsVVSjGD4iO6cjUAo5ffB+XbUO/mBlCsp1hF6y09
JnFf48C938w4p4Mymho6UPWKR7NGd6sBFmKnv45693B+7qT79MiMEBLsFHWICLRiQQIB7BQ63Obr
eQPSRyyY5P8MRIjvjJAyt8DmEKzmhzXoPmv3k/diWQ8me02AWoIAFa1VsV66o46MCrF+TkbI2ucw
ajeI7cgL4X4Y5mni43IcEvcXxKi2SfUwOLiheu9zmgTa8Frr1dOIdmmW1eB9np7PT4TUbY4+SQhY
2qDHdhPjk8ZswrPssWnQF/HQarvzZmQLiq45YNA4AQLIJU79pmz6cqx7B7kQM0xBblSuq+IOIhvI
kQVbWFAvzp22TCksjK+zHs7uveG+gVPt/DhUVoQVjDJMFmEuYmLx3wyOiDj3+/lb732cNyPbZqiN
2byxAw2+YmLZmeoumxkGUyK/gVKMbW1XqBCcN8LnXLx5HBkRk8rUbPTEbGGEoW2njB89FnrZPbig
uuyyq7OwGVW0xbL4e2xR2Na6GXvoX4dFh4G2OBhM7ADTX6qr6VdeqUpaijl0BYeg3jCaywRjWv2U
D+E8PhNFyDWk3uBxeBcKGsByCt7Q95rVLgNyQnbbPblowNzPi7l12foGAs/czyc67eauXcIUJF8X
1Cneppoh/ZdtvPQn6CWu7HLaknntFYAwWZzhMhKQk+ByGa4wz545WInOQfB01JDrSEEKESFR9T1z
/F6lbCqb5mNbwjS3QBJqJZT7goZNPmr+wdr+tFQoKdlEHxsRJhrHdkwXDrWvFsASYiOsi/Gm1EAl
/KUSOLLRJgpheFyDAOE0UuFqQpMunnEwGKENsuKk+n5+20kX58gAH+vxvSCjseeWMBAbaAYE9JwM
qR+NL7W1MSqVtqIs7oKjxIUAAmjeiMj0NlBr0dPZ4gXLb830k03b84ORrf7x7wuDYclguXFE8HpZ
kyAmXZi4T/2s6huRTdmxFf73oymrUISJSrQABnV2GO1dpKMtdAwKitfQ4xfGA0oPNB7grELa/tRS
MZU1lJlxTi1WFrBuS4Zoa7qKuCFdlE8jv+8mx8Oxo9HsdBiJ0DRG3V0yqnozZfvFBeaUmHBl9AAI
w6ggplTPGY4pwvYrBOIqv5ofsq+gRY6sUCGhUbk2Mp4mxmHG29L4mEHvcn41JNS6eORwFTqK9yGQ
5cI4hsFGfFlgwUFlobIOeIc6w20678CERaND075ih+b9rokhmYP9ipfQ+S+QT+SfD/iL21fTshYw
ap7+SoKW+pHzXHdv83g4b0a6jT7HKdKgxHoKDbkO4zSMxKc4G4pHT3V1kW4ijzOxczpPaLCcuna0
kA70J3jMV+aL3T7a6UGvDnW3yVQoJdkpDwL2P4bEmGDWS5wlSJ0g42RO19P0vGh7q39ry72lqpRI
t9KRLeFFN9VZVSwubGUoxawgmmhSxVmqGI24NLU5W91CMW1mmfhdjvLFFR2uWB9a+bfCUdT5Zcag
uwjFFeQ6kRUSzrk19qxi4JFhzuttaprB4NqHYW33neGB1mH2+7ZRFJKle4wLrgIAwtuyxHZG0kdp
GhW4J9VpEBHdR3mEkBS0ULcRO9jUT6P/cHHzM3aTm1duHvYqwQzpW+z4C/giH8VDjbajkY74gri+
MedwjUN72jbFdRJft2wXZw8R3ibnN5zcJhINPHsOuQAxEwQUSt+nkGkJSjQkTBbKNndpc6e1l4nT
gYwQHe117qNzW2GWL6B45/5NIArwA6eKEE6ygtKqrByY9Sqi/WrytUMOGMoIw6yVh6rjYFLg73YM
jVWBm2UEt2NzWj90uur4MhQ6x2H6ClAGpHtIh4GIBq0tQpBlyFFU3oouLg1cZkt0w+hHoyR6lG3U
IyPimTcj721NHpqdaDdAO1VHFUsxt7L4xgsioOdHr5MnPjHtHCQ7cZ+WeJolfh3/HMC2knu/quZO
2XAhC9dHpsRci2EtdErTuAzmuAghj3KVzklozpMiB60yI1zjh2yt89aEmah96Mhr0RJsRhWJjuyE
Ox6LcH83q3XpyygpA0vb0OTCobe4VGWTYnGky/+5OCJcpVhWd9R0DAWvEd9lxHdVYEnVOIQgEulG
qVcGLNj5/VQi/wUblucnXynDemD9Az81j5jilSSnes2aFsTJWty+ZK531xoaVHnnS3S17jqz35+P
GNKJ+zQnXkDyMs3sNYJXj/awm435fsWJcN6E1M04WwIXZAOTkuBmjhHZY1zCRNf8JGhDzZPNFL+f
tyFZHZcrG0L6ALhJvEdOQ/zgdLHNtKaEFNISgfukyZv7pNbIDxOv5sGfZntS9g5xzxViLTVsrq+N
LB9n9jy1CfXfiIwW+LSsMvMzDQHVvopQnR9c1H+DZs19OiR7o7gjbb+FmIniiJGc5SfmhY2lj2YG
CecW02ptNeSXwck2hh6Qu0S/1TXFLUV2np1Y4wfP0RnaoYkoz1NYI+Shx3ts7Tfg5/Td5GUgOGyQ
obiK+i/s6hOjwp6zF1Dt9iZmOGlum3jCBUx1/zZViyjcWmNC61IrMC5Nu4/sbUc3JIlDS7+2o7dc
26SV5re/SKlts2STpK9JNnBcJJ69gQtQXHo5OT/1+H1hT3SMNud9Wj7njg01mN+aoSJLA/rfSgaO
xBK4tZcSTAPjd3vdTg3dle2TtYZwPiCEVW4t2a14cAB0COZ2ZAfF3I6+WBEzuFptNPsZeXHq66zf
nh+Y5CT93Z0PPDByIK7YsF5oOpmJC/aHziQ7d/5pFtsl7oK52s0qkUZJXDgxJXgQA6aJOjVMJUZY
aICB7r1qt6hYJiVB9MSK4ERoUu89hJkyoPluNm87cMSfnzHpouDC/r8Z48M82n2Qe6vNJoWBzART
9nM6bpNUgTWWITEAJETZG4hT8+/mjyRpQck8ouHATfUNOmigv7Yp8x95FKbGFUFjUL4tUgik6ao8
sczPTywLwVsjBUjVCG91YPdQcq3LUM9+IJsARui0CdvYV76HpSbRoAbKR5SEkY0R7smGl0UFGZFZ
7Qe/6J5qtO4OYJjs/X4Z/Kwc0LGIq0T4z6sI6POnUXGcOs2WnIMnq/Wudu5048OZf5438bvhXjiU
jm2ISfdu7O3J0GGDNNOTPbCLLFr8DCj7Dn1deU/Cnny0xZtjPOq1z5yrck42BkWNl/p6jtZDOzmk
o7NdSkgDOM9mpEPv7GeK/luAV/zRru7myb7N0DZ+/rsl+/Tks8WzNB0Tw+7w2SOegma9nYwXLw21
ShFSJWcmzmpgGHVcRJBWFzZqbCVR0y3A5C7Oar2knld+i+EdoGizSHKJXYEbRF85bY3JSEBNfH6Q
f4cJ8OODhxa3FDDE/8UeNRWsROd4CnRA8Vjrl1WhGN3fUeL/+fe5CRv9aMLoyrFJ2yjD73couHgs
DjI933r62/lRSBAlMAPAFPJlyLfD1mkw4mVNG0J4IGFIH1pwfeZbnexmqJXFMdC5t/YastF3vas+
YE+25fdBAM3aZruqIpZsuNCrBXAc2ligoBB8pk8aI1tMDJfV/9W5c9Uv2m4ZTAVCTXJDAEcxtKZB
yQAIEuowp8NddX3QGh3RCWk6sI4lZd/eLbU55r5e9IAU9myFUE5NOgirFGgBXEujJaGRpvWdgWf1
LQr1XYq2Sq9zQjJF5mbq2nGGgPpQVr4Gdcja71mePEXu0D1Na43JI3pO92aUqc4pvjKnwQFDAcgN
nAzIxbhi1GNDWThW1uIlbsV4vjRQQC28ArTqGqU+M8urpS1wlSvQaZZpX8CuwDquyWBUBcQUmLHT
idSM2YNGBDZfXXzEzmWU7sbo1S53591T6hVHVgSvgMjFmNm8w4R2D3keGi2ILozn8zb+vsAAUIUu
NsuBkCiHbJ+OZOgAtW/IyMG4zZ052NeJR3ZOtOLkqH2qRYpzQxY3eHspRK0hzkzFMmDHiBYbA4bU
AtPstaZvJt/PD0hqAakqHP5cC+KvyBHVYBtN+MnkOlvPisAhoWj8kU7ZkQXhBrMwVEqbHBbm+n4E
ifT0qGeXXt75nkpL+O8Yj8XxOLkJuLEN/EdYnGiEoKQJIG623gACqbN9lGyqybcpVB035+dNwkd4
YuwvLHgbxW3FYdktC0vzelp2JdvQfGPEe8faziSsu9syDetoT4lKQFfm6UcD9fjT5uhSCPkRQAX4
QHV21SIV7u1jlbCbLGAcmxBefU3iRZGxwsRQhMN8AGsAojukADJvq9GgU2mCS3LFfDpxqOAxj9UT
n9RzledWBXBOEDfbrr/T1zcz29Pudkkg/fAfJYfC+tZoE0r6UHvTv3e2IiMm2weITjg9Ad/DxZBP
+dGURsyJs4FgvCVoTtC744+mIjxJLbgc3mSCGAdg1lML+to0uelw5BHpfKO81lMVL5eEAQ2hArMI
Ui7OoS5ugJZpOoOUC6ClNupJl+XyYHh7Lb+O+03thLGX+6wDQgL/FKl+2c47Mixuhtwd434cYRio
dE/bGeRH1t8Yy3PXXBj/DlA8GaQoU5ct2PsNH2QT19tu+d6s5oWWpOH5/a0akbjFWFU4C0dtJyBR
c9bborrE1Tdyfuj9HvgxhTXZhj6eP2G3DcB7dLnOx4Sivfut6y+y6f38gGRhGK1iOu/DdgGxE4Jj
09ig1O3R+UMjC7XONv0vHU3Nn2oIpiRzvG5AF6NiHZFNIlJknLUdmD5KBZeftYSkHkdwlPlj34O7
PND059rwF+9iUpEiSabQ4Fztv1s/0XAsjA90iUatObDVe0iImZbz1PTOui1c0Buen0lJaDTAL4DU
NtcTRAvz6UaOdSjzTuAzCFJIXhpLehPXd0BM32hGc9GQm0QnW2rjOnjeqoSOFxenT7N/lQbmAVcE
G/Ejnb09Wqt8b3bDOH0hi7nXNOeia57aOLkcky7EOQ4iB8sLFuhdZCsUpdxnK0v21mAFlqF4eBLJ
KuPD4Fbo8ccNQkSCtHE21m4F56U1Ohu0Ic4vErvWzaDw0uwFD8n1nXqFd0jJMO0za8nDduinyW/M
Hkqv/Rr5bM2T16pt9LsqMrMo1KfeLvZRlw9gUZ7m/qKayQx50cUhoWsmza8hG+MpNLVy/lWAwfm/
JAIbcWfNy+xPqWP+cMfWPlTTkl8uMR3mAGf1+jB4rQGn0PP3qGPpAW0u3RYAta680qrBu871sVYU
Xf9+22LJ0JQGnAReS9BGO/WUIusNK2lQ4ze6CzwVNPJrqa+LSNVV9VsfQLjdo1Mc9TXe7IRGauHm
izfv2LPEQu1vbCs9SJJkvMacTh/poHV73RpAVuHkzfyDVtZwU80TShj6mDebaIi0ixol/bsir5HU
7UHq99ymVn7HCm340XjaqpgSmbOAF8gGUp7zAovOEg+6BekQ1KHdRUt3mrOaG4d5h6Zp2wMhSAAt
lEb+Ulvjvx/w0McCHpWfj1DmFdYC71Yk8n/XR7t7UBX6rrM5v0Fli31sQIjhvRX3VIOjByA4Qcak
1ho/SvUg+/dcEhp/cVnnxIv4HzGQa2xkQ8rLUdRhm2HIbyoy+MPYKo50yXUFBA2IcngtcgIH4aVT
lSPLpnxCCppOYaph087B+QmTnEh4EIImEB1tFtSmhNNhSqCIN7YYiLkELWjEIWs9mCDDHP3WIApb
ksVBFdp2APXhqjZilXDUraYYI1Sik9ofq2/tfNvXm0ylmyWZM1hBUgKTxlV6BB/LbS816cKtVO8O
vc5UNQvV7wtPqWQZ17Hg1WE6V76ubeK5UsyTyoKw6pmeOX1pYgSVmR+cMdvXzf78qstX4nOOeIA4
umizJinYumAMrIq3HgEhzPzqIPv67w1dEHChyLhxPWPOdXNqxx6NJhlL2CmN+9We/Zh+78mNlyWK
GZPcO07s8Bk9Gg9UpboFEK4SDZN3y3jdTa/a8H5+yiQJ+tOxCDsldyKzm0fYWOOHLAIwvNxUbubH
075fr832Pq0Ouvd9+UJEOxma4G4OqES1lHJ3tqDs2aGwiYzb/5F2ZrtxI8vWfiICnIdbsgbNsiRb
Hm6IttvmPM98+vOl//+0qyiiCPn07o2+MOBVmYyMjIxYscK/17Y+1dYWLo0uLKbW6Vieb78Y5WMd
jK6W7C7v4RbGwuymYvYztQWjDp5n+6oYPJjMWyHa6ukhT0i3Io9YtHbObaGz1SjQGzascuCgGzsH
0bHJFZk1S/40oS0QvdbpS+MzcBOGbpd+pOv08jJXyhuYioi5GQRPQmepSVY0FZTpArPvqoNmPfXZ
AerCYaw8P3NcGeqfPN6l7xeXNZiqKaJvDhxZ9kVEbJnJPNWKRWiaXdHKh96K3ezqfn95bSuhwynK
krBQO5mNBBcoRv0lL3f6fG/3pZs0eJCDn325DLZmL4J5L9rGhIztwibnUkkKW4ZVlNa7umb8kEWu
9PkvMBBhULiZdPFqPzeXgSjHqRzMJcp/5cFdi9DK1i2+ugyNC4/ZlUTnS7puMdTxEI2Yg2AqhIL9
R6Z+S/B/zeydPyBLtu5oh1Y8z4C05Uefsnn0Nwkv4xRhuVOEKFOccXqlqnQpSprdjb+l+bwWjsAq
gNiMiryo0px/jWyyONMD9JtWuZPHXdd/7a2DllxPw+tffHadRzipIChlv6eBndwYSNpmaNLy2U35
avZ3QX3tq58uQ6zdGEJLBNbl77HfyxPZFW0vtzPMGyX9Wko3vH92Rb+fzGffOtjOMVF/WfKhsDZS
vSt3O6hMqmIXFcbAL7bQCDvfpJqLI2eohMrA7Mi/qniIFVucFPG9Fw8egOgIR3eNutry5ChplzZq
lsAjMLt9oVWub9PNRg/MCP1L2cPIgFErwZoaGK09J98v7+6KvZ+hL8K8PklkyYaiAa91dHP7Qak2
1re6jzTY0MtB2cRc1rdSq29asuYsD4edSL/G8VkK78Oty2LFOQDwB2axjjbU2qh2gNGCOwYt9uGV
4R/+YqtOIBZR2KxKdhUkGXxGpHqHBg5w8PEywtYixMc6OU1Sjc6xJvaKFIRbOL/Cnsll5UYpcC3b
T+MODy6eXKSJl89WlKoSCXExaBjMXisjnnYhbQOam+cPPLjBQ30b3eOy+DR2n/wtwtdKxukMXdjL
yRqZntvHkozBZX18bBzrRe6rWyGXFWgmZCz6wccMQ2yOl7d2xSOewS7uwCiNAx5TLHrWnhv/LjXu
R+WrVn/Ttjos335D3oEWGio6s8GprS3ih6wZkAeUrZhiqhy6SVc9ZKbkpnK44Z/e7qMoLiCpx8AC
3oBv3gRtV7X5ZCZU7xpX7+7L8WWoJm/QrmVmWDDY9/08W0EyAYvpwZyCZUJ+LDMzLUsr8SgiS8qn
JHyWmq+XP9La3p1ALFPvRmfmjl8AUULjrPUvWmfumml3GeStx/tNluGysrmGGftxboATMt/DMDKV
urKGvRk3u2Erhnjr8kCwaSnk7Uydc5kqy3TJzOWICeZW75bStaHuew0Zrv718kJWYJjALtImtAUI
4z5fCFaW9U4HcyDrPhnOrTYyBf5jp2y8CddQ4LyjbUchi/yG+GYn59WQJlNJ/ACU1Kd5pPKfU7l7
GGapuVZkX7q6vKa3x9TmxfEHTfyaE7TEMuJZ0hjLnkdV4urlP2OeflSDr/asXk3tr8tgK+aGiitC
CpwjVLe1hUOP4zL0qwpzdooAGYV/RlhTZvlyGWTF3GzxiWgyhdWLXNT5iiAjt4UlVMpGVD0Ml1DG
euKmtP+9DLPiDn7rbNti0DaMxIXbmUInUypBBbP8QzJ/CdEBiiNav3aFcoD3S6Joq2mSIhw//Txy
sbFyMl5wSlTkyheRbDhLmRMGaMlqpd3Mrqz7E40isv8BXiRfzwp5crshXfyeZffdzhnCwa0Um6ia
NzJ9BxLZmcbTB2lAbnpuhuthkPTXzG8IRSK5L6/iUkvmXa/hTeXMbMNjN6TMGujxrHdNPXR3ZJDr
h0qZgu62tCL9gzmbnLd5mg9qO4W3pprJ39SpsG/HyG6uO8wronkswzHrs65QPEwSCYmhwDF/ZXIx
Hmbdnr5H0mQ8FY2fvYRUsj6Xid3d6k4yHgwwnkob1keZ52q4y0anv9FT0/zSVyHqTskUKm5mRPm8
a/pKui8iuMyznDaBN9Vy/49Q9GwOCKAV150547brwco+DHndzrdUWQf/gwOp9JFWF7v3BqQSW3fM
w+LaMsLptezq8GBFPUqghYI+AAlN8xhGGrMCfBu5813QTTQAzWooPaZqLn9Jqtl/Ktomon5iGdV1
1kvxTs9qhfJKnHcueaswv83LpLjhM2rBXnOS6adaqUWGalqSfUSuqOSdjWD4IW+a6FfTVql6kKw6
501sWV3CuzzovgRxXH1Xrbn81Yd2/J1ZDdq+DjqdyRp5qt3pYUP2rTV9yb1s8W+f0KTEZCGUZ8GS
gO9xfrAi7qlQqpBKVrPZ05F+UKX2OMfyMUKZ2e+zn7G0VbdaO8tkJMS4awc9tmVOxPADS88zDpmW
HEy4R934fnIdizpBWPj0Mk+tohViqQHTY6V0cof8+vK2ba1BbOuJh20npdOn344C82qih1F9ugyw
El+iUKRxWTDyigrF0hW1MFWLvJ3IbRSq9M3qLetrHgZD7VV2TnbUQf/ykPlOwCHMzH5229CP1F2b
qNm/daDFfL+ouS2joa92l3/Z2tLRGiU8Q92OTP3C36eBPw6BDi9i6D5JSu+a4UadYeWuZOV/AMQP
ONlbu26TQv2tazSor4mKiiMEDGMqb3J1A2lrKQvjNyI7iy0xXbGmmgH5otwcG7V2OVo8SXl3o+BN
EeB8LZET4Z4FNQFHtVOtVweJw9DY+CKrINQVCSfBotx9DqJbaVQOjFj3JPupbw5ptzO0DYi1b4IM
638Qi4ehA1nV9GOKdM34LTHMXdxBxs4HCphb4pZbi1mYl1x0RTlILKaZrpT6piEg3yIhrIRHNgkd
AiRoDxB8FvsV9ZPa4/cECSE/IDp4yI7mS4iusu6/X8kVNYQTqMW+jYWcJZNEhtIvoyvmneZpcDDa
XSvfh+H7g74zqMXGjYoV9IlPZ2sx+rvWjHYIrKbFqy4j5C6Z3mUnsHZtIKKJpjFzauCxL8CqoOi7
xmELh9KLmsgtQ8bkXTGFyjUYmRxvGcWq+Z3ALVxCoyT6lEvATZnvRv1ukn/5vdunr5dXtWZ7hJnk
V1RdfVtIReSsM1IDxkjI7AP4CDacDWXekmbaQFmOjZ3yQDajiVg2RmzKDj+Y+rO5JZy8tmEnK1n2
2WVzPVfJ7+mnpWEeBy2pyfor9zOKeNSK/Pjl8sZtwS3MPJqYcN6kbJym/UitHznRbEnPUBh/voyz
UsxAuI+YgZI95WHI++euruY41X5Hh3zPvZsZnmM8d+qLMpH4iHZhcWin7brhmq0LxgYMd4bYIYR6
jumESKwHBVwKrchFL592W3TdSzeU2V6pH3pKOJKzwYlY81AOIvwsUXYsatTnkISPg2YNSA1Ig97t
Je2DkXQ+Yg25fF3a1Rd43VuVqlXE31IAyIKJmdbniGbX6k2V4HaLKbWotikMHE6GSPmmJr4UepVe
+ekxG7tsI4+2cgXDmdJMyyYXguTw4sXFJ84Tc6CqkofGddHdW351vGwzK8ft/2kwmhCzKEgtVial
jELXOxLfcpJke2NGVtKsmxEqhvXzL5B4BtOF4Igm0MVa5tIxyQPjpeKCfIj61FnHUq32l0HWNozG
cyEZQzfKm4y6MtthndTUXQ1zckcasLStwSMrpuCcIiyMz5qZBCNrE1ERJfn4QywfFO0qy+6K6S/i
dEHspTwKMwJNK/HpTiK9JB/zyZ4EpVKhfbRzvDL8cXm3VhwT5UcqUXDWYRctScTJEFulVmo0bCg3
6nCT6/vJ/lUYW694VXza80e8qK5CvUE03uJ/i09vpFk3RSKkaKaiOFQd4rR579Sza+WGGewsJ7Tv
IzkLHwIn7IpdXWTVwzCk6Us0a9FNmqlZcfTp7o7dqur0vWr66YvIlN+p8Yhur8pw9qsxGK3qrihL
56jQF964zTA0vhsXtGDtzSiaVFIIkfGSOgjJeJRDzOu4aaqaF5Ai5RsB4eqCYUajlkz6215Wlf0p
CfyaUgGPOEPeT0Pue3rTSNdDKwCrdtqr6qAfjakbjnVf2d7l7/r2ULPTdK+gcUy59M1QUeaGDlFS
UmBEuKQ6tFYSfLEnqCO5X79/BDtQgtcJjQcq+tIzjk6sxHlMpTHt+sm1lDy6DkvTdmnc2VIKeWut
sGBog0X3y9FUHsfn54FEjVQMKf224VQ2t4jzRk9O4tg/aq2YbqZh3JKAWcUjBIYgABkXufxzPEId
x2x6WknL8rHSKCwx6bifjnopbXyuVSALbhfT/0xNXcp+BKpZWXnSU3SG6jhFCs/X6IHZPPtGr54v
W8Zb/8ge/oFadhb5pV7IcwvUZKL41+SPU1d+vQyxZnw6Si6UNW3NeePnKz3j3JVADH2wy3ztQ8JE
vjCZNi6ulRQAS4GgTdUPFi2rOv88XeSQ00snqi3DoZufo/RWil8D9dqg1ztikGZ1OzM1PX4oU8iZ
Hy+vcW0bkTMQs7a5aUi5nmPLkmT1UWJQLmZ4c9blXhYdLiOs7aItaOBEVFAX36SBOqPwTVyxF5Wv
TH6b1afN87QCIZy+jcyRkCZcVnemICnquaaPc0iu5IwxBvNVRFB1eR0rO0VUSDmHr6Rzw2jnO2Ub
RRWVtoIYyKR4XbKnm2QDYeX0wJgneSD4BjL/niNkFU2EoR/mXp7f++FDVN1bzq9B3Xg/rqxD9Hsx
MoB+QJo5F86AkZl5m+RJ7g2Me9S/mFszcFY+Bs6TkdNc9pRAln40b7p2oqMn90p0dodkp+aPWrcx
f3HlVjKhGvApRHIK2z3fKTX1dZOMV+5VylHJPg72sbA+6+a1bDz7BvNT6O69/PFXFwVnQ4wLgPKu
irfDSQSjJPDWgwHAPr4zjNfQ+prQXvZ/w1gsakrkoCtsMOb80e8eSWDH0ctliNVv/2cZy3EB9Tg3
EL2B0OfpoCjp1UTPwPshaJDghPB/OrvETp7slDXoeYWcRO5JtLJGpkXGPvmLVZxCLPxlE1kh2R4g
0rl2Hfqe+43HytuXIBE3mQFszCHKW7os0+gR8qrq3DOLyNXzj/EXyqxkPHYmdZvx++UNW7NlYlck
wwQhjNli5xuGyTlpV7c547Aep55hyrRVy1TYTNQIj5NvHuWtIWZrxswCGTxExwCC9QtP1sVh4ZRF
j58xI9Zzk8X/dFuyvGu+7BRDWOKJGdRaLfFIA0PK3ehX33yWg10cbhjCytZZJEPFNHSSU1T3z0HC
QfXHWhq4tIxbyYzdLHwx6YoMHVcxb5kgVc0bfkdY1iL8h+BJJIBSEwXr38+Dk1UNjcq4yWniWzkv
s3SrM03A9LQWCsa0JT228pHo3uDF7OhcB29G89h6nxOPy7lXdxOC4jw29Y/VuFWjeYMi1ANMOmeF
siJX5+IoyTI9OsRoEBHbhI6mXankrhUdL1v4FsjCeVal4rT+CIjhQ/dGbUzL/2L0mhAoEHq0GDRk
kmWMKyuEzeOIQkGsknrXdkNQepeX8cakfyOAQQVXNIIvLs62K0sa5yiAj5Wzy6ud7TwrqePJG/5g
ZbcIMGj8Zmi3SPOLPz+xMb+oS8Lokidm1TKUlb6m6XPw7qCMtnyG/pIw4asT/i3WIjVFaNRinlUe
ak9MBtsZOcP4gg0/uraUUxT1fClTOvhd7AsU2JSmLB+VqHvUrC220iqMxn6RAdB5KS4uzn7k3WjO
tOX1qXHXjtq9BZVEzbr3mzEzkonQBI9I9OMtVjNLqlkbomJB+tuCdlZpLvWky0b25urhwyBQQ0xD
BkshfjoHUYsq59FpQhE1jMPgRHu6NI9DALMnjZ9HadiF4ZYWzxsvuoBc+IDYLitrbKldZJFOh/U+
Kv8J/HaX0Henpwe9PiJ5dXmR4m88c6PEBbyxRSYQjge6EOeLtObCLI2Wuq1tN8TsFmI15R4Vh6M5
28+9n11dhnvLiRV4oqygoF1MHmph7aGP5HIn5nQNZB27dF+aFPGPRewV1qckeVWUpzD84gQ3l2HX
VkljpM5MIUII+IPnqyRGHiIIBKRO6psgpFwjKsi3zei4Rb8h5LTimshFUXeknkFflbO0mjxJ56oA
ylTl60zz77o0Qc+o+tU57dPlVa1BiZqJDFeLK2P5WNXzohmMHmsxzF52G6Xs7u1wau/KppLcNpj+
wlPRQumQf6IAJbIz57s4qHaj+EIQulbNPeVXxK1Jnr2bAo6FwJoWTHlC1jcvSAcyB9ZDmguNfWuX
WIHlzmn+FCkpfah5cZjy/MvlfVyzDhjTYm3idl8+kyqr7tNajGOwe+NnOo1HlZnMc1A3bmwnh8bc
khPbwlvESs3YwKwKwSuz6JcctowoHW9GEvKNVD2Z9bvDl98b+md5iyM+5YVVpQkbaufo7kofGdp7
KKL95T1ccfwWNGaCfYooxMmLQDYvJgcxPNYwJup1pT21vbGHf/f+e/8MZbFzQdbVSSzS/WOoHuTa
/9K11b02/wiieqMctLYe8oGCPEgwQ3rw3Na1eYrjOZ7wxP1zOjg0lkluuOV8V24YknNk4fmHpO7y
6tfpw659NIhQilJ2ofxZjj77TezmfvNURQx43fAXq3AWRg7xDd7+cnrhNIaQDUQndDOXN1Zyl2r/
1kO1N3+WlMn7LSEY8S2WNwsqBwQBBDbs4sLnolHfyU1PxJE4zg8pRdkxjzaoxGsOkPBM4/FEmIYg
1vlH4hAxyb3B15Ilupa7fNcN0zdeIvRYGRv35Jo9ED9ZPNJEVnr5NIwUyHq5Rd0ktq5gFsKLvmrU
dCPt8FaAhaN6irK4PEw9ynJHTGRrUz37V5oN88YftfoDelfTJ0WaLfrIzfJIjSUlN2k1t3FJNsTN
69h5VJ2hfzGzvTpsyde/LQEvftbiMDjRZPihyeIl1HzS4Ui/hzl7gREyZWtXVJqnh8dm6x5Ys1Zq
SFw1yH7p6u9I4iT4VhDgtWZ0Cb2ybq8jU7ueo+7OT8eriaPo191Notfvj/hE2eo/yEWQ3Bfm5OcB
kKh0uK1uuqP9o/V38K/2FBbzaOM8rp0QweElSa+jG7Ds1OnScs5ToRigOP4HDX3ysfp02SuvHhCa
oJlWKt6uS86IGhi5M9UCAVZydNPLmRIfR02pQjcuDf+fNuzLv9lD0k2IgIjK3PJd3k9TrweCTNTm
0bGz5C+5XN4UJSkHS71vJ1QFs60ZNaurFHlO1LmQ0Fx6mrCaRyOmR8KzKAros4x8Yn6rFw7dGMZG
1mE1fuVjCacG4BsqnmrFCSNTubv9NqVBdnB17jwrOMTJj9FyJe2h8l8s9aBbG65h1f9wDDgIuqBw
Ll48IWXuOdFFVbWxXAbJfICyd/AZLXPZYNZCE/KF/wuzJMo09hSonTh0ch3sg/ZVolhQFYdwmpl4
vOFS1z4b6Vu+F2kjdFwWSwoMSWHWpwj0RphFjW//61SD5UntGCJOkxwvr2zVidEWp/PIoWzA2+P8
sgic3qbQx9cyO+0hqp8L22I8dTEcUyM4qHP6dZwNhlg8xuZWx8vqQk+QF27Fb5lv0xjYTJRmXwb5
85xoTyXJWY+C1uHyKtfMhFwiBQ8CZ/JjizDMqvrcD2KgkspI3NLQfzltdkNhbWv81prvomyKS7HI
wStLLcOo1ZgTONI/SRX+a1E5oatt6vqu7htyETyiuHL5dudfLO7GbMhbMHILPjHj0YsYPr2uIt64
8T5cNQ7e+qR48FiiJ/QcCtGcaR5mKs5m29rKDTNpBogxbaXKrs5gAwjrfdzYrjmoyYPeGuGzGqrd
rQ21/f15GjKNCOfxKqfleXkojKjsbEfihyR1+4l4miY3Nd7lyMlu+OnVJcOuEhk0UXRcVgdiQwlT
u8JrEgbfaHYcuAnDl/0m/Ob3w7+zo76GmeapRf5B4Tl02Uzfflkerbhq9ptE0RsBGkMbjKEk1vGo
vu0Hk7EUxS5A8TLPny8DvfVnAEFfo+opXpPLCFHrB6PTHOoTfnOXm9/GLHDT/IoHOZWRjTW9PXrn
UGLNJ/EKYl+lNupAKRMz9py9UxAsbl3oWyCLSKw3jKZSREmHuSZB892Rejd598AASMfUPrhmyArR
ObfwIfR+1PIYkMpP6MIx0/4qs9KDJm2lglaWAv2IEIEOLRzWsnA4KQSVpUJWPW+sf6jKHy0fhxyU
wcY1s4GzlGRmZG/BqNYZW8smNyylQyONe9/Yoh2vwqD9JG5n4pAlI1xy+klqKpNdm/zek+3Cdh2z
QPWr89/vrBSqLPRck0JCUmD5jguqGk+VovofmaWb2Xvb8pL43i6inV1/M8vwYNMhNL+7bUU4JRgY
5F4USHD2wvTMqAljPwLVTtOPKEW9qiVhjywxr42OIIPWtyxw9peP74qfEA1optCkRGxpaSO9FsRp
N0cFjUDyode+p9NwnInIJyYIXUZ6m3nFEP8gLa3Ej4qgGUeQWvsTfS7EJHvJN/bz+M1QifX21VZt
fgtwEY6kbeFD5wIwbCrXGogYH+KBjrfPkWXvG+mLtcUfX91LFNDo1hMckOXN0ll6Z4xNUngKLMYp
fBrVaSf7bm9thMhv323s5H84lBLO/WBdlHLpmywsVjQy1591Z/b82JOML5nz2Za2Bty8DUQUloTE
EEbJurTFPlpzOIRBjRupzFt1Kl0NGezLprFyshGUEoK2VAFEWHW+oLFKSTTQ4euVNuHAJA/xPmkR
cmGK05ZA+tpiyB2bMJDFOVu+CKmopVKqWpTTg9I1jA+bIdXvAP48K8OYPdEFjQeBRbgMdLoaSm7t
c4pHo8nd0jdurcxoD9IUP4ay9Jg1unHjq8OdIkk3tl1fS2rxqarm+1INAgThOYVN+IEakk7Y3N8U
DMTxJSKyQNb6jRP5VkiV6xoOuKj/E6ewJ+f7PtQ9FKYkLGgVMg+lkl3JoVCOl3dlz7S0EYZ07Hvy
+COYjV2sBEJ3byPduPLlkRqg35pcGQmzZdmgKX0qkJMk+AA3QW+5Qf2MzNXx3eYFCC20DM6BQLM8
l1maVVk5BTgC4jC/kY8mGvybk/RWwj3KHjyOedpZ0GaWwXQXV7miJcAUY7LPu0/WJKiy7Xg1V0Jc
p9tNjKFSSoYgGs1WrLm6jzwrBToxxbLjkTCw0iIDbD1GIWtsvbFUbtNwixKwcnoE4fw/GOEBTyOw
vEaTqQMmKqjvpOZDG26NYV/x2qIkqMOoJHZF/eQcwq6YK5RJODezftb9hz7/gsxOOz7bzRddv+r8
jdhlJd3ASKUTPOFsT5bUTq3tT1FceHO1K+qHZHIjkt/KbphvdOmbo7nt8Enqr95vkSTxNZ4hUKwI
Z85B6cwtshIiH/UJ+XHSihs1GO8V691ELgpxFK9oBpMxfnWZtkFxErZlylBHI532dTtdV3Wzg+u7
cR+tWYXGiFG4VpDs3uShh9gOKwIirIKWFa35SfD//u3S8RCqCkGIUtwiXlZjGgR6s8G65Y+KcaMx
YiDdWMPaAYJjJ1q/4AhhfedfxKdBu6ByitkxGCSvTaE54m5eDmvGTdEeqiDsU667xVUamHbhkBBh
p8zbjtYTNE2U4SkJd7n/sx52WbERyK5EChBERC8bYhAkzcWqT4w77eua9nSanjUkOq1udNXhqS0+
RHbkpnHkVltTtFZ2kQZEUZWV4awRQZ/jSVNvVDxtCi/JRfeu/aMPuF00dYs9uGJxonAJbUTc5CTr
znFyTSn9MJJFLFlLN/OgorrcG1vKnWsoVGFJQrJ/3JGL3bOTit1Lp4JxI7cj86W3WjZXrIGGYN4Y
qOfCH1/my9TOQnwt5O+X6n0pk0tNKId+VJo7ZPzV4Dht0dRW8USVkgAVYYdlxQ2CijG0MrtmFeNN
54xHUvGu6fzSrO8ELYj1WUcKx+9tR8bFmcz5Q5jNkbngF5s49Hk1JMQ43EztlRUMTB3fEnj6/Xcs
Qi4hPawIISmyt8soQu+0sED5tvACsg/oRKTRdSTft4TEjMrsP6mTa88fGPETRP+k3bGfH8Mth75m
Kqe/QD03yMQY+7HK9cJT/Vm6YfaX+qhXxo93u8GzZS58VK0lChvJMuNE3kv8l2FI1xb6Y5dhVp4x
v2twsPNhrdCQdb6WyZEntLfF4SKOaEvbU0bGjESPFU1Al5HW3IWo9v1/pN8R1Yl7Muo5isJMKbxU
m68yHXkSJ97Pg/l8GWZtQfSuUXeiZEKic7FvaaJUcUcCzAtIPltO8H2so3uZkBfxpK1wYgWLSikq
K0J+HrtfbB7kxizVArDUuLztuuDDPJlHq86YzmEfkqS9krUPCvzatFJRNn9QlRfTrO+CxnAr7Xud
JBtLXwtvTn/Pcovbind30/F7ZsP/XPTKXq+VG6PMb+Ik/NCQ2kghQloErJSbQjRFNkx25QJCYpAh
RsitQPFaupyhV6dkaGEn5o3jZsr1qHgMGEzVyMskwrqvlz/0ij3Z+GvBgIMhREvtueXOZlBPGbJl
zB9j0rNxnNJ/5n7Dn21hLE664RdJ6vhh6dVR7s7+MZ+CXbXZRLhqRicrWZhsUJWjrDSsRE+OdvtV
orEo3YXx/vJ+baEIr3Zy/sLSoUO2Yy0mw+AC2ArXvPtU++NllPUdM4WwBjOS0eM/R7GVObYww9JL
mc2u0FCfRlSfDpdB1pfyH8hybEA4doM81+LTS/e5/phZV/Hkjd0GHWLVnEkc0LlEi96biVxVbvnx
aLFhUqMRdrTXpVbddYhu07aveoPiH9VhK9uztn0i80KPCbEOTOzz7UtjK0ETliZt245JfTp3cpYf
nVb5dHkDV24wVFlIAeLyAVrSBqukipWprLAFU71n2vCx8L9fRhAvt8UtjY6eGDGGULUQhTpfSDg0
nVprBIeWHWVIqyEUkIRDti/S+UVRovIZsYdsw/+9xUSvl75fNPEZh6ctM+1zJhmtoxNitdGud77q
GrMAbgb9Wyd7710cQChFiyYdHN7S70e+onVNQZhTdl9G86tfXwfda63ezFudm2+/0xnQ0qE3BUpV
6cCdqdRfrASXvTVNXhzH88/EBHCTejFvOQRilxmyRu/nom1Noozxdm4/mPlRCj/XwVU13JbqbdBs
sDnXvtApnDjYJz6oCPK4qzvg0nLyJvkaieWjH32Txqs23mL/rGLR+gcNES4TxapzrH5mpDwnjctQ
fm3t+Eo35qdCq/dS3bmUljZigbcHV3S0C6YeInL8d2HvhtTGQSFuimHIXMs6DPYnv9xfNru3bk9g
oEOLugGz2pZKA0Xc21MxMI25K34a03MV34UTPJCNx/GazUHRptGVwJCqyGLfFIW5jpolUJQn049I
iTxdXsZbv8o8cJwqz4PfnmGxVZ1clXlZxaVX5DuzZCrnj0B/1OLrjCmtyRZbc80KTsHEjzmxuKwq
wq5DXcizZ92NkmvDejKM0rXk62brxbVmAtApIbVB0IPitbj6ULcdciNk4ypGcaT1UcyDM8ItxYFV
FDFdgjtJyAkudi+sC4O8cVoyk+ppclA7c54la0ucdc3SuML/A1nsml0NEp4WkJnDWVw30Y9ZuZGV
rZlvqx+HIgPxIrkY5vSef5y8LBsriYCxE+M2o2P3iqcpKqbB+M3qzHs18LONI7SKyBho6qSUUiBf
nyOGRpgbss/96mf/iiu2sbxKupaGctcWx8tmvrqH/0HBCTiH6vW8beKiwBymK6TvqqF0HYOwbgNm
1R5OYBbH1fSNqusGYPx0b/Zfu/C5jF4vr2R100ymmZBeZE7qkoPGfAm9hmtTeqr61MeH1riRHR/2
iGduUfhWF4PzkeE84x2WSZiQ5vpBy1jM0ESHctK8GIrPyHjyywta/TQnMOLPT5xCmg22yXDL0ku6
jNyYN0b7STHdtvgLVyraXf53OWJjT3DoEU1VNPd5PjCIWOvs13wO/ubzn0AsTiq5sYBZOUD0wbMR
PUbO4zxu5BXXP/+fVSzOTKM7XWUIQ0bE6hAGt11yrNCtCHXGzmw+qYW5LgOSky1bhvbocQxNpQPW
5SGNqYNoGpiPkvHN7Oxda2X7ftZ3ldnFSNT0V8ns/N/2cxk1mBZdXWiD/Xavnfqx149+s5XQ3LDy
5UgdNUWXwC7BSGtnZ4WPcuu41hZ/ZsPGl1zVyiyYnK0CogQ7p9339sFQb6ytpM6qbdCBBPGJLAiT
eM8tXJOnMFRGUIbyByNAqmnfp0+pH3hWshXPre4afGJUPuhTI6w7hwp1q0HHucTRyR+1ap9mP60t
X7oamZxAiNDo5LzGQdpqts9qzPzVzr+Pyj+J4/X2iz2oLoyay05ofev+rGfhhKxeSotB5w1WS0gg
Rd0uHEdaYt3B+F4Yr5extha28BJNEPRyhe6OF9bGFbWbfvxswP1QtK9qed+rfxEL06nw35daOAxK
5Ukd6KCpuf49tabIpWR5YJrK9eVVreS7iCT/AC2b/uEnlxTf2cI22Nf+RyPfWdQP5/hq7HaFeVVE
ePfwype32MNiAW+c1Anu4s6dlRE1YzpZPb9OXnsnvnbGj4YvMGlNc2JPIRtd1X8TNp+ALnJRhT83
YZAA2g31IVOfympgsOtRbb4OzGnOhh+XN3fjuC3LcNCjq0QWxy3v4A/TFFq35XMqWRur2trKxZFD
q9eY+wwYufhhxF7Z3ljoxE3OVTh4k+M2W5Ht1rLEn58c8SAtQ2nUwPMnCKkPRfFRrV4u79zaA+rU
KhcHu6/SsnIExDy8jNN3bdq4j1e4B+dmv3C6o+0HZtwDYI/t6zxJz4oTu6USPiG1wzwU4zbKH8uU
FoHM3DpxImi9ZPkLR1LbaiXHEdCmXrxqWXcXp8GtZU03qR7d1I7szWWOLrW5N0Z5w1+u+zDiT0ak
0HH12xmcfLmcPtdOa3HOsaR7qfxDjsNjmM0HhXkzWR3f03q7ka1YtRWuNgivPOfeUNw1OgTGNBYn
zmBCQDXsc0VH92WLvbt6EZzALA42kyxrJ57Y0zbqD5lte/UQPfZIIWfaz9DZailf3UaaQUnNQrmg
FHl+AMy61XqaJIkLWiGkmXhOd2zRc5NnVy0+J717+TCsL+4P3OLW1tHxb1B357wVrxJkGPtzU+zm
5qBtvYu31rVwJOT+/GBsAOqSFzmnk+qmHW9b/VGSb3T95/9tUQsnQr+YVGSi0j51/1j6MUfCbrxT
onsn3l0G2lrUwpUIYmqnFwC1yHTZD7H/yfHRy3ou8rtR/Ru3Qv1GkGAJpAxd/JiTA+bIvp4lNOl7
YWRfF+FnWTO8OJs80wqROqLAMv6Qg/TFd7ZKumIVS6ci8tD0HKIXinjKObBhNkY3DwBHkXw9Ss4t
7vMprs37Pgy3DtvafXOKtVgkMoJ5Ied4kVFNjmGwG4qnbr4iY7N3JDcIdQTX7L84AqeQ4ied7Kue
BWWVRiyvSX9l9q3U/Rpbxqb4aPRuiVyv2Yt4OCNICQeIutg5VN317Zii5uHNycHy6bD9ptp3/lQc
VHVnB1uq3asX0SncwpdkhaWVXQNcRUxp6ddpqLooeNsBxTLnzi72ZfazM82NQ7FqLieLXLqUMG2t
UhOfULq3x2NfkDaE0WBuyYmtuf/T1S08ilbQnNaSo/KK4Vsie3L4IZk2ImXxV7yxfHLvjFWkWIas
2Pn3ojTSBWbFDVPYxUNf+s9EXBtX9hbEwoXkzOy1i7YmwCr9/yHtynbjxoHtFwmQRFESXyV1t9tb
HK9JXoRsI1H7vn39PczFnXTTRBPji2QQYAy4VGSxWKzlnFuc/l3b6x6ByoUSEyHggBAT65KBI2HU
cjA1ofEIQ1JW+rU3lyDTQcgpD+6/Qt71QSPJBeqOBa7QW9dv2/DMWXrkSOYuP3rjKePWZx/Ab5e9
r3Lp0CWGUqZAa5abeys0Evig1UaaaP3WsQdHN9upNOST3y9tzWJW62SIEJu77pXP+Kc0R508qY1d
vOryGmpZ6P/FpS84D6Q9ctOJAwsZuqDeWQSe3T+s83jVOfzQprrymNoe/pXlSJnP0VsKO6eQZTZ4
lzVv/zu6o/GqGoXkfioTwafHCwihBaYdi8DHoP/4wlPNCVV6VIpUOOiBPEyqSi6uMvph9QnErKKX
NynSMC1BlUYXHm5sCZq8uJrx6rtseIqgCQhGmBUCqil6LN/1sFQ0S9HTXmM2ZAeseGcCXEfQ1ZHB
Xi8LUr2gBboYpseAuIXxW8kB5UD/cEuXoWGLjjtnLQ9Gse1jEGoW3XY1OL9RkL6nSFFlq3ubUV2F
XaUnWnXQrCimVvHvuftzN3Ou5gz9Ks7YjhEBXc3OmnMWjHk9gFrGriIzBUzUZZ0VpxpN6OgwRfUb
Ewhyj5pdjdUaWyg/FfFYAMb1x7xi3PKyDAXygI3OVZH3/YO5Kyeyp432bjmiFuSuzkM5oSUI0oYb
H6xH18YKfiljMR6Qb/JuLEQBob1l3zG8i+Yhd8oDngDeOfvvoD3ik9D2isl1jArKpd5mtc1yIdB7
oj9p+5QneQT8Yaz6GsQu07hOhQs4Eya5thGFVrNxIQyQz2ibMega2oCYCox0/XF5qRX3AiShVokX
Gh5R8lmpWiRdWI/oqlsncNKlyRQUnBuRtRrHduV03xXMCgAS83tY6ufLshU+6Ey2MLWTyA68eyOw
j1C/MjY3xMyMZ0fNQHaOjm9BdU5OdZRO6ZohRdg3KMAka3/vId5pqwNpOrClABi2vrqslGpBQUuA
eRYAqaGXQhKWDltnFwuUGnuw6rbEBliW6S6v4PKhyIJWv3gBoOC6m7IXsxtLzZtbtaToPvMBG4nh
I6ARSku6AMR1XAy0721NF2RbNzzQoW8jTqs+3LZl1MhTLS1Gg6iAdCACK/hcHqbfpsTJoW2LccZp
fGX99RhfWckdHzRHQhUtY2bkX1HyTNxWlw7lDnyCs9A4sOgUrnX6hQ5umNvxWz52R7Qp/lwb+7ia
H3gdn8mWHgZVT5EBRvILD7rsYQJRd0KtT0bdhflUBM3mecFEjYfLhqTaSoH+CRQJC0kU+THiZ63f
zKJSPeKva4ZG/GLxPFoTjQdQXNHocP4rxz7fQhRA+ykjkOPHc3RXRXWF4aX2wcj3vr27rJJSFCGi
tRTwZ2hCPhflGWM+EgpnUwPFMOHlAWhaLchwOuuKOje+bk5BKU7AY2AN4eLkPqOYNiX9U10ZzYRf
tZtrATIGjTJrWa/3rGRWVPD4rinAm3dZT3HKpHcJYKuQHAJyNjAl5CYD0tqYpVwR9TTlJwHPAzxd
U8dqoVTuRIb4+YnzzPKKxOYMGUvm/Rim/CbmPETA/YTI6OilXUAML7qslkqkBzhawWUFRne5QWwq
59bfRAvkbD0bRsiSr9527OfnEvUd7Vtc5UdPhUmXQz3aMTjE0XnioaklnX45GWBc0RRpku+FkQbx
fMPpf25XBY0lHmEo1CPjhlmG8yVtUj6ZmRBpWNt+sYbrbeD7cXb3l5dRMUoIObYY+TCxkMANPZez
je3at+J2t2cwZZKnhKNKBlQT9FhHdvITNRg8/A0/oqVuSkO1qEB0FT13OA5UxszLzAz95Q3Ouoli
GQirdyV/Mb3X0b1OvMeKcHQlfOCO/wOngpkQAcUuXRAYgEuy3sCaWqn9NGJycSztXYrxkw78lZp1
VWTXcdTxgP5fWXLx219SdI3kWFcn/5UCi7eM4ypEI9VLl/Adr+qjPSxtYDbsk28mr5eFqy5CgXqI
7jJgc74rr6LKM/WjiduJFRM86SPDvY8+o4AZSVg1msYInTDpbGwb5ncyC8Im8pMlB3sooiJ7a9vd
At7zy3qJXyW7slO9pICi23pM6Ip2tsl6tYvvwOT4wO9HrRNNlEioY+Dg/Cwk5pD4DcPv71n5ZKXT
D7s0oo+IYOjAAJ8BEBUlEY3ZEVajqgRA0agAfKIJrrLLElT+XrRDCiIbD7PM8oGOh2nOkOsKPXMI
aRWsPXCAdWMzKu97KkS6p4EKSfxOpHkJe2m9Y1lE9uZjXoyE5fKp/HlZI+W2n2hEzrcFGEhrSysI
sxcjsIAd4liajVeumYcJY8DboM1ZbtVGIpl7dofszZqgdwjD0zxMihcr6z8kB+OQOJUA55P3Bkwd
OC2iw8f30/lgIg7e5Winjiyr1+UdlDvEAF8LT4eoTQ6GDTPLi57C/zCz2w3udcYjOvymTR6Y1TOJ
H//7FgnwBLRqoyXg3aQ22wD4W3l41TTr24AMjqFLL6h26K8ADDed28Dabn5Z+BDgzt89KNF616nO
Z+tkSCcnRR20rzLIWN09yz4Teo9I9/I6qeLoUzWkc9OYo4ksO0TM022aAbHs2IyR02v8pE4R6cBQ
YLLbI4GUjvT7ss334GYOyqHTWLPK8wOIATE0Wj7xzBSfcRL1eYbNhlk4AUF65Acpe8nRGJm7Pyv2
z+VlUyp0Ikks64mkjI0rYltIaoDN7gJXt3QPRa+JuJSJnlN9hL4nUlqMPK3NjGWb+PaZ+kYwt7g3
UytynfxlsoYoZQM2bkVty42cbZiCqub7osjuu3bRfYwqfjj9GOmiWB3a22sGlRefvc6Yf+NbvS8A
b+TV6fXiOAFcyAEDtFFafqB1SgBs/N+++tJZS/HUGx3Rbpbwu2X50QIHa94BVGIF87X19P/aWXmw
ukpjf8CoMVK/XnqsEsBYVuieGnVQKBoD8qVz51rVutUeVhOzrJ1dBs6YBGAvvqyLyuWerpsUCVWT
27pc9DvS9cGyQ3v6PPSPdn6bdsdK146qkyWdvWJqrW3pxR4t8201ukGXgXZ96ndTlj5kEwPX36RR
T5n0EOhGgEXDGxZe/vx8dO1Qr61oqcO4TnwsVlLusY5fvDI5ZmBIxmsoczCuOL/WjF2b7drs//P6
4rmH9x6CGhS25Sf05McpqdG6FCZ1Cnf2c659HMeQzgdnus50t4FKXYhzXNSxkV1GWv1c3aKdM+aC
Wjj0U+PesRDJ0wGpJB4OYAvJAQS3pu5uNfvAXIury5oqzPVMtOTvCqcb+q6ApqV1lzW7on2tYo0I
hfOGCDRgkj98a3JWu3KbmC+imSNrP2djZDi7jO3j6WYgml4EpS6g7MIgBZKAoIE9X8ZpzS3KPSzj
5F7Z63Vav2bz8+XlUupyIkI6eIXhJnnMIaLiu2y8awHKByCzbbliOrxfsfDSCwRTXH+VkWxi62a2
5A02BhCjJb9em29Lgj76H5f1UQS8yO+jWCRYXNBFIR00L6+6dPNgcYyCAg8VnEHHqqnalL8S3lVg
c5uzxRohwTQepuXW749lHP13JQBdAlAJHCIBw3C+78BPsadNVNso6WKkZDHWifi31IQ6qg05kSIn
Yr1mJGYzI3IfnS+DE5b2TZW9Ddvhsi4KbwvKzn91kdOfTlyORsqhS8YAkgiw/eWmyPZG9sbIfbV9
vixMtTdi6B35ZQH+Ko9o+COmzoFggd6dtbORbXL7YN6adOdhCk6zeipDgy9HsR+S0IsnRbzGiKcO
3Loo7cxRvw03q6krVquWDgUdvKg94P/Bps/NgPrpVNoA6wxTgGGDhhmUvvXBRjIpq9lnJ/3hk/J4
ef1U3gCQZKKLHVO3gNA8lzgg9J3BUYYywAKMwakNbOORFklAVyPgVDNYrBMmBRYtQTNDYYkYuNqB
iDlcl+t+y/arBVhszfUnVkr2Pad6SY5UNH/4uZh3mpZ7E3BuoHkK4mxXllEfD+gGfzAQhF9eSpUp
noqUHGs359M6DYiI0Wl1nVfsy4AZY+KkuhqrykhgI8iLAw0f7aCSkUwbHieJgVO8oJHRzl9b75Wh
PdM7WvwqTjWhtXod/xUmAznXQ7nWng1hTZJezUWFycvxCtxPR+5UgeFtv213GQPfMHWzIipfdaKl
PKmdmtnsZqLru6Z+MLYvS2IHG78DLLFm2yzNetqSVY4xRnAnoeJsN99Ty+kCs6dhna+3XrPsSpNE
mZl+WvyvphtHtf9imM0h6+1gcOdPdvOcLA6qPGBdA+XSBwxKwEkCQAuZiXdtOMQoSOPhbC5uctX3
cNh8+KfdOo2/Vp5KpD7/AOkKAqlzF2D16IolBlyoaz738dNAPnXVYfuVrG8fUMcGsJ0lYCPfzdfO
rJ2MdoP/zBH5rngQMg9ziLqyuFIbRAFgchbghHIpAGT2Zdo6kGK6+Wd8S5iDZSkGtktZ1NeDpbsU
VI0kaGL7K0+ynq3eNrgyhFN41tpBZ/7a0m/1Asry0dmjEHO3WetzbL54fRe6hQ49W3lIToRLXi5f
jKnIkwkO1SxufPpUmvFTnm57Dyv7gc07kSQ5t4ZYG8iDsKx1foV2jTX7NuomIpTKMDFnCWQGghH1
cztslnly+grK8PRXRyK/2vMeU/k64B+lm/4rRg5PmpyXtMshxuwxMtPU4SLGST5ydE+ESFbBBjbZ
vBNB9vzUzldF/5glxw/syIkIae+NukhAJQw9LAoFwGdkp+hY1jhH1WIBMxlvOvhi0IVLe5KU+RiT
GkLq9hZ8C117m+pYF5RPRxR+4IAEih8g9s73nTdmkXuLiaDH/zmuz0nqBeBhwJjl/Qg/sWSBnT35
5QfKI0Bo/ytV+JGT/BUeLisD7wsuNhAHDGboog368gYp7BkK4emPPlBQMsr9JC0K6Tib8KvOYr/k
BK8TTpIf40LR3THocjYKt4eeLsdCVt5C7C3HcfPqbu7Q43wa1i8MM0fumh+Nao182gck+3lZM4VV
nAmTrNtbEstOZwgri+tx6RB7BPOsqZQpV+9EIcm8wWmyEWvCk3tDT8xmv9jFY46B1NT4dVkXRYBz
povk2ObeMPsGf0FHv7xg3nfvDetVydqo89ndOpIXIJjv3ExnfrolFD8/MT93s9k0l2K/UG500dpQ
1oDI1LgI8e1SEHymm3SyfH9MgMQK3RJgGZQ+uJsHXRuRTg/pGI1I4S1FAj2yhdygCR9jBAyK6Ji6
FTHamSbi5yfLlYJ+pgajIazBO7jDrT/sl84W5ymgQxnWGptQrxtQCwFhiWeRfBMNpVVS1sN7N2sd
kf6m5TpSIlXYAIX+FSHfQrTvfNFmjaxFGoxzwKzbhYbAbPEAprzkwWiFKA+6OrFqL/FXqnRwUzYZ
g1VDatHSoCefy/Jrs9xO6RIki+b8atbQk84vWXjetyKT5QJcfl4PvqG7yNUn968y4gtObKI2prrp
mZCAt50/B0uym7NDmQvwfwA5H+bq6rKr0K2edGY5SmnLVkIgQHQxe7dtD3zOw5FHM/l2WZL6VP1V
TTq4c8XKrjQhCTDO64iMkxVUlqbBW3XvnpmgdHRbp+qHkYtAaEUfZ+Tyt676NmDSbzK/VVm02sGk
Q13SGYV0jDEKhf5kB3oR63WMv2nTaLp1k8IVq52AVL7g9w8s/W6s8xVQxN6Ghu4vb49u6eSizwBy
hGkTxt0kDgZ/9kBZ6hPgOwLeNL1zq6iyr6kOEkt5IQJEFSC3FO2h7/OcuPxjGy7Qn5OIl+aRIEXj
GT89tOZfVk+5S/9Kepfv7CxuluMISWuH6aKuDpr+I/Z9IkF6ctaeN46mcOcd0GC96SeYkxIdKpHy
yjiRIfs6v+2zjog9Kr+24PZO7lGmXooBo/LoOdUsmdI1CFByD33RQJuXXINlzF6LQVmcJfszsYrA
8qOlvx35p8Y4XN4cpYmfSJJcg8myccwdcWr7R5NG1NyxRucZ1AbwVxvJM5DE5vU2Q5vZQMww7Qwy
7Cp7ZzVD0Fph3c1gCwF0NHrfXvPyaz2F86g5YbovkBwFIPoQXg7Qsq9/ueQnypyXV1F5d5ysouQo
toJtcbkIDavXZH5kFqgyHuLxeaFR2YOXodE1QWsMhEllYrpVsVOBJS9MAMjmmWG8hXMC/K80nHTl
Cp0o6XC5c2dvoyVsESkzQ+zXF75+mfJrqkMi1UmSjhjBtMrs9ULSbKBr9YYbaWj1gbv8XHzNAVN6
P2Afo3kVGJFIfZ5f9u22AuQVE56h6b8ZA4gi3B8Dfeh1vbnK03UiRj5dNi/6ROSoNu87ZkOm+daN
NRlVpWmfiJAO1+BP1uiJx9PsP6XDP6tzvGzaOhWko0Oz1gU0L1bKrrLAzJPIHA8k/uf/J0Q6P6vT
+vMk1smeXLCKlRjhP5Dky/9LiHzLll2XDXgq42mGeyizd5tBA4/rsNg06yW/nLsJhfheJPAs7yV1
vvHkUHwASAob/q/x+lIs3ProxPRF2IMZ75BOr3xqw66+zfmthVG6y4um6lE+Eybs7yQsNrid5l4L
YUnzPQY3TzzM0db8Ey/PedrtzYyA3dbcDYxFbVvuqVt+vfwBynv3RFnpCA2D5RabeDwl8zeneTEA
ej117r6wLBSYXD+o8lzHNqlxDjIGZZ1O8eyLq35ogPafBizeAWkqMHRNHTpTkY6W51adtQjV7PXo
L1E5v2lR3nUipIM1dJtj4uaDqbC9tzxWxQ9tt7VGhJzvbyvfWMfkz2o9F+MD6x8drvFxahHoGhd1
RYSsso8ryNya4kyt2xik2VUev6CP6LKdKS8f8leGtBmja8eL5UMGL9YXXg4BX5x9vsRB09RfK0fX
i6w0a5TmgcEF/GBkBs6PVdtRtEIR3HUeRhkAMhawcT91PGqb6zQ7mroEstKkUWh20CCKuQ9Hulq7
eMvZ6kEcN78667XfHtM6LP2P3BUnUiRfQfMCufhqxcEht2idMZe31NCIEAb7LgeFkRqQs0IPNNee
r9vcFbZbJsizFhgwM6+sfNcDe9Beoj45ON4SbPnbZbtQ2t6JQMn/dKNt5MSAToW/2rcuQpQwHilK
Fuaqw3jRiZLMfPObPFu2Df0ULP+8VWnIE++mWDSTekpTOFFIMnQbNt0nI6S4xcEnwHV+KM17qmtS
V9BLiF6xvxslex4XmO8Lg5h5SyLMHBZmF7jpfdvslvp1wkg2v8HMCY9vpv5xzQB5sGcfett4YkAJ
eCgCc1OyFQeAm7MrcvJIlpPllq7fXJ3bUNrjiQxpNQmK5g5FWlS8n1ISleUPb/g+bDsr/tU6u1Y3
VKrcvBNx0qr2RjKYXQyVHOcLXX9a9rPLbrQJCWVM6QHPHICYqALIaIT+WtC6EnvXr0s4tT/SWGOD
Sks/ESCt2uykDm88COiGQ15eA6AJUCeXz63KweK5DixF4dNRIz7ffMyPGqmfwOORta4em3S4ZhSd
IduY0esBMyb3iQmaANvpdQSiqi1CB5mPNiK08b7jdrWXaqGsWuAw3EfP+4xGpcW+yXUvWtUKEmCO
Ewyh2xg1kgwB5D1G06ZEHC87ioH3k9ANRHjkcHkVFZYgCP8An4CRXh9Vp/NV7IE4bHAftOkmRkMB
3RKbAVDZdMBF4iBKTv1MinRvTKz1ltGFFMy3PzQNMFHbYg/A+6ceKWwXOezLSinWDow3BEAUAjEG
MNPnSqVDUTj+IojZx3RXd/1PMiyha5ialLVSDEECErTX4OaUXwIewJOBFADS6ylrvlQTWtqt7oHp
gDVUnfNIcwqQcRgbbE58xkmA7nG3pE4KOurYr+jOb/PscSnyL/MwjztOxtsybu7zzH2r0Q8YTJt7
FyclCcxha4Mlbtkx76kOY0a1nzZ4lEUPGAhFZCyBabIxStyCLVr0UM6s3oJqcK3AQ7wbgk4pDTJX
B8emFCnQfzBtj/WWUe3SxUvAJFiW4bLs2Xgd0w7/fVvBktroWvRV6Vqw3/2VJQVTDnenzHUgawVA
a5leVVMW9Dw0t/thiwj5vAJZoDN2l43WVviVM6mS1bogUK/7pQBSQZkLqJbFy+5sq+6/xbG/3vkD
J5+s2KW/43nxm30yjCDSLFwzPiamNX2e16JCicG2WtQ8F/PIrKmbwr7rUcZryGiB29Ng1s+0T9zd
zBM4lgEt2EtQ2KS5inOevKSVsxZRawzpnscT1aRwFe4aY1k4kegaxMSt3EtKrHo2DAGHvFFQrJGn
kR0BT5g6h9m7qyZN46DqZJ4Kk4LvOYHlGiOEYTjWtoPZ6MzfFmaaH0eDF18v75tOlrRtKzfyus0h
iySPg3NsrEOchx8RIVpW0bTseLLt2w3BZMSI41bQf5bqAQzwWnorpRYI5wQtO4ax5UH2kdUZnzs4
GZOuh3w2A1QVkNbUNSCpsg3osQLFN8hN0akmpzbsYszt8c9q8TpYV+dHUv0sx+LWxozeuBa/OssL
LScLaZlfbWCQSXL+cHkxLbEh8mVEBOUpbgbqUtmf5oU5WB0RGwYmgh14ZN5MZsx7yjDu0BYZiKWp
82R2PmYuTH6zUG589bLisbRGdwewFEOzuSrHdvo5wi2cuPeSNhbfhC+dSBrMoEHIt3s6hFZ+XbLn
y6qrPAz0tjBShssJxATnoipMvKd9npUhZpAw+zAmcRhXeO9Yax7j1dMbg67mqpQIvCKQo6JjENfx
uUTTr+acCIkZ+T1YuxkF+Ha7cnXlFJ0YyWHHYJmdrQZi8vo+zqImvhszmJcONkBtvSCAQ1XQxS3E
xF6e7NU4Fznv27wMk9zL9lNTBxnLbrN1fWbjW1oVd10xhq3J30bX2FfFdqT2l8tbqLQWNPEKYA1P
9L2df8GU9OXkUFxNgwNehlfYcrDUh47/KnUNNTpJUswGekowbYlLsBtoxPIvJk5m79XXfJyPTTxr
MkCqOBSWCWYdkADgdpD0MpJ16oi4/BAML0GZL2vUjY6un0Hl5RwRsqBrDBBI78xx5Q6oHiusXhtl
+cuCYVpziy7vkDJ6cBxTDACBY9SU23DRsuo5rYEg10wAOnS9rK+jv++2Wx9of+CCsLzI000Iq3qS
QXTzV6bkRBIeg+2EQaYN8qMaxITwYs33idyTeN/a0eZ+SttwhZMzvrR2WACNojajoTy69ZHVuvBb
QfaNmVVUpTAbLdCY5GPCql482PE1c32TsIA6v+Plc5MFRhzM9pMbB1uys8Bp032i+Q2poxjzre31
OO6a+WvBd3W2v7wlKuNCc+//EqiAbk96S1lxaXTE6stwnJYpMEVwOjR1r5nFUjkhB42PYIWHbQFi
6/xosqVGgF6MZUjN31v/pXE9YOH5mKf/QJMlLmrAzzIHeUUk/M4FjXnfL9SZSzRgHxn2e+MPvm6W
WnVS4OjQHQj6UCD4SI675349YianDKuVXnm0vfNq68qwek2gJlZevouBv4qXEvBRBBLLuSpzXtRJ
wdCSNfcV48E2W+anCVB3153ZlhHpBvPzNNrjdbkOphuuZVq9XTYNpZ5E7BaqhAR/zj8ADE58c0d8
gNEek+mrGR9K3XapIl8M6P0rQvz85NJoG7LiVQcRbZniCNxu7o5vUTKZ6IHzgVa4+4BGQCfBkx6r
ij/n4kibk97vhLjJDp2S3aUL3a18e7wsRqnViRjpyh1b9C8MLawdiHxAqva6LqiMN7d/Zsax0fb8
it/2zk5OpEl2Yifc3pwZ0vCoH4ovG+Ck0vIF927avA3+rq7NwP9ttkfAMAaX9fwT+V4SLd2D5tbH
Xb1iPZv0YJvXU7dL2V1lhGV7SIrIb4tDZ167TRf0zs/Y36XOV4wkx+MD1yHyq/wL3twC192jGNGV
Npa2aHClPtbAyEQT91VTRzx5ZZvmoaY6EQjWgBoJnnm8OaQTweaiXS0wQoDz2zp0i7X3+3S3xkRj
psprEkRwGDa2wTGFCsm5nSbUnfq5E5fECiSdXTmn9B9j6sY8WGM7i/eMj/EOqLLDY4Fw1cNdYnAH
bW0e0cHLqjT2gK4hpnUxjiwP9FjZMHpxPsGU5z0j36oyMA1dv7XquJzKkAw4R3Nem27ickiizQty
+8ougF1Z7wE64H6gjxdz1ch8gV1NbKK0tCOQQnEZQqFuw/Uw2lmQjdkHHOepDDniKI0FgShkxD4m
jMACaR3tPv3hlf1HMj+nkiSDRJnBM5IK113x3Nf37vBp2e7M7BN/unzQlTt0smiSmy79uUVjN3Yo
zp+S3gkKMEk7EajWNueAiFvjVpQ2h9c8HmOI5d8xY3Z0cIfCEnM/9MbPDoX92dUhJqj8BUBV/0/E
nwN4cu/YK+nauRXrNr9t8y+7j6wuLHXTYKrY6lSK5JVsbudknKHIAG5se+wDAFlc3hjVUqHRE7PO
4GE1gSl47iho3iDdSC2EIuSWYuq0RO+pLg2uikP+ZMHxisH7Q+ZMYguG0HoUHlEQQU7xsGEqs0zH
wG6SYGkOQ5VH2by7rJbSAZ7KlC4Wt8otF14Q/jzZAqe6HZIOE7U3Zrmf17BP7gGhgc65y0LFWkmX
mS/ock1KTBD7yXeIMSRZh+Z4vBPQAz0J1LLyd7aiqtr9IDoQhD/phHNhFBC6IteHSi7GBSU3RJNi
rLwJI5kjRV0aw5CuPwVrvps8F9x4v3zg/M30S2OtAUtSxMn7fC2DnP1Dsu2uRHpo7K+c5ZZ5T4N5
dP3HZKzASVpEHmB3dM2f79dFfCoDTzb2n4IS/dzGTM7WZivxqUW/4/OjVX7F420y8UZZfl/egXfn
Bfi7gpsUftkE+oX8BO0ZIHD71C3ATQrm+HZzhiAvNh0D6rszI6QwKtKt8DDv9hlz741bcZQmMO6+
Xfd1/7IwG/Rwlfvy39UBKaUNTHuC6pGcz5vIEOdsQ7Rgpsn3EqmyzU7CyyLeOWboIuC8kPNHhcqS
m0OqwSAFMh5I5jZfV/I0bEC8XgIrSYKKv1J3d1maauWQTcUzDsMcticDBJCqWfONdihR8e6VWsmt
n3avLNEB+ynMAAG6GNI1MYLF5AqsBY4xXiY1oh+TvHlr/7lHZHtZE5UIm1oYxxNO890z0VzmcWE4
UmHajG4IqNIBnkaHhvXu4GDOz8HRxnsUcPnvUtMdx7wxoALK0CoQgs/PpBrChD4aDgk3oikqv7vQ
IIvCFAAR4ggiVOmQ8ric2Fo4WDMfSYR/DCsqt4dxeb28bCopLkBwgKFBkbZkwkBOrs2Vzkh81VSk
b5bPGfmBgaW7pvLBpbhpnPH7TDQUAsA48lHiiCI9cS6qdRK3rDyI6gDcvIzXE0El5orVV4ZzY9Fw
2XYukiXZ/DXzbtCw9N/1xMMe5TuKggywY86FsxFwpc1UVsDjrsPUO3j+Ee/JAOUMjSCVHYJHCQaI
BmqMMEsRgk9AXMtWCEJzV7hm4/2SOJ8v66IWgXAXtUgbYKeSLnZtdqkDFENQyCbHpp8xOjk1Py/L
UNmFaCbG2wvvBAzSnq9XkoJXA7SrFQpYP3yks7yvHeiLzf9MJwebwJaYsDxYOh57kpgxy2fmdlgt
56Zu2V3peBFG7jV7ovByZ1KkYBeljplYHFK6BrP7vANngfOrrEpNrUW5ZniHYN2QrEbZ51yZgdOM
1RPEJO4XDp7IIg7aPtLO8L+fjhOL9q8cXEbnchp3qGk2Q05R9ZHRHrblG6mvt9QOUhfkqOy+Rnai
DQsdYpHiajqTK5m23bIimWIh1xl2mFgLq4kFWeHvpsUJHPJoIk/wn60QWMIWRX8DMH6QNTvXtFpi
PiwDGFzguwBPVgd8mIOYvMa6eTzF1p0JEkfuxA266M23yApBPSnKJ48T+4jSbn2zds23HKjTGr0U
K8lQkkIbBfUwPy53FIwGJsctAifRN/kr4M2iIRnHAONYQWZWdwRJudixNTJVKoIeCe9jxBb+u4RK
7lkARs7GKiSLC6yzKZjSiFVgeWg1mWHFaYOH/wMBLa4VOcvJp7lrfQ+uAzn6a7+s0sC1UAsgng7q
RaURglfPNtHbhbyKZB1sNZtpzqHRinc/Bysv+0zAjNIRzcopFTqRIxlHahqOO/EJvjD2DtxKQtsr
o7zf9peNXXVBslN9pLt4iVNkqkroE29VlOcbsBL3vbdz17Bxr8GyvgDgtzWiHjOc43bDyX9t8BFv
Jcw8wkIQSFO5blABTFgMlVchwzSBZeQ7e3V2ll0/XlZTEUOdipHnFmJntAqjgJgkxTMo/jaT9skx
62iwrau60RmjUpq4iEUKEQVEySfzpV2M2d+gFMzCbOob0/nB+e9k6qMUr5/LqikuZoA9owqEehB1
HNkgLaM30SkE1QivHoyS3Hrt98sSlKZ4IkEyxdZcu6RkkOBlU1glU7BZwyOIKjSmqFSEUkAlgIQH
gbu0agOv1nICC0/Y+8ln01ueCNdN0YnDefZc/vMyBxuUixcoA1vAucetOf53WVMY+xI/xqKnqn72
kOxwmsB/qqodIC895877bQKXvyqHw+V1VLkOEPEAXViEOLYMVV85fRvTFVjqmf8pQy6qmn/ycReb
m8Z1qBw9ERxuUNMHOr50pDtazpbN0Y6UEe8OHdHRUrtBvOYBY8Vh8q2Al7qrzFLqhgQEwwYyD2xD
5ytbgDOxmh2nAsgkeXOS5eiCT+6bV5CbZqB31di74eakz27nPfJ5mQOap9axc2bzOi7bI3U6sm+G
tgwSi7xcXvX31QVsOjpREBaLChRQy88/DfUv5B3BlBG2bR/QlASz6wTuhGrKvGRHu473dAbClNGO
Ac3y0EK3DK3uckx7TGhZn9o5aOk/tNXNtYkVkW0R1zmevxSH1pZTN7D/eM5SBNTV4EWolUL1f/Km
P9TWS7WFRn3XlNHllVCdY4+iZxOXPwNLumT9jWcMqJwXVWgBzfCqNQsnzEm63NWkcD8iCuuO6IkB
PlE+y47P+7hiUK7utju2oii9mM+uNz9d1uh94yZkeJCCLl5UON41GqHg6ZamiEo3kIJ6efoyDfyu
n36v8S8yz0c/HdKAjmaIWu6TxZcdBUp6ZNgmKGZGSxPwqzYUQOVYV9TBKZW7pbuGWjNfYzw1Zysg
fQjcw6Tdg30iRjveyp7HVOMwVWcOQOzgR8XVCUx2+R1TjJS7XQILspMgHn943r5qtpDreuOUip3I
kV4yfuulhl8bSNtPL8PyMFVHk2LUCuUxdmc1+2b+QCwHPEcAeAk3jfrK+YHl8JJGPKc4sD4gxpFd
N4w56DtL4yZVx+FUjFjek/DbGYast8APCpyhh9mrgwFDFr6uH0zli+F6sE3CMdpy8RvnoCzZyHHm
lvs4vSs7AF97V8zcD9Uu1bFxKzU6ESZtVGp2dV8WGa43xwza9sbmhx7IlZfPnCq4OdVI8vR5n/To
YoNGa7c3vDGsMESY1rcDf7Gnjxj4X31k8sYJg3dzkUBUYn1t/Ksl/9zZz62OlVR5jE6kSPeDy+Z8
6SmkMP/Imre1+YQ+82nWXP7KQ4SUBuwAbzCMXUnWlhRTxks89hKSRGz8bdoc2db/Ie1LluTUoW2/
iAgQraY02VTfuMplT4iyy0aAQCBa8fVv4XfvOZkUkYTPHZSH3imhZmvv1Xx1G2g5aOnOMPXAU1uJ
6NqCmBW1KPxp8CxanvhpJkghXSwIZPER5bWfySTytlTivLVFfhpmkSC2BmRzNIowGsrlL11u98A7
N2mbRb3tqmcLrMB4B43q0vYBEemKsDJo/44reQgVNRIQ+LyeawFSAkM8eURrX8fOSGcwU0NdwKUl
lppiQDpRKdwfhZroU+9IXqHgYHjPWZzRx9GBOE9fxM23Gv8LurFAbrzxGp68LRNJvks0q2/RbIKM
hm+AksMeS8pbTIqKG2i5ZjW0uImp5zsLIldV1Dk1zw+NdKuHKq6nwk8zLrnfVa0buKNd7WqgFYqk
BbO1sUTJ/ZF1FfUVuoF3VLbG5DvOWH5o8AV9U3repn7qArToQ5wEb6nRmpBIN3XSBVZWEecq710z
JG6iPw91P2a3naWcB4MVdIyguDAkkTsSfg/V4y4EUjlxfGaBeWZxIJfArtXjV6v38u6KtE2RRNlg
uveGLOSRJdLdjVmPozr2EiQ6deMVekhV5r4MWZ20ftf1fG/IVuwKy6vKXUbbBj3G1BqugYMc32Od
ZV0wjFoFnyFS8Y00YW3rnS6cxUkvp2GCdx82RYFeWRPfdfGTi4qSl3+5fGZ9bgQiT0DraVYkRnEA
vlTnu6/JdIsZc/VSjfelOEAxL9N3qn6BIq1fZdexezS1w+WYq3vvJOTiehm9vnFLDeUWCeBxRWqG
2kf1mFTTt8txVucQ3UZ0oQFWw04/Hxpt6qkvOeK0ozwMQPuLOnvJTOep6oaNz7U+jf/GWva7R1XC
uHeuM0/OwfB+6OqxtdJAee9WFU1T1OSwSt8ygll5WsxAanSLHFTRwRhZnM/AdSQSkGBUAOltUj+I
4VaOPxP2rkSQ2TvV7Nz0C3a3Dx4rqVpfkDDN31r+4/I0fz6/z38FOZ9m8I68uGX4FX0OfGP8LFUe
lvoYxCwcqq8sDdJm47X6eQEhomnPOORZVXg57tIGkzVlbRnkIBdVtbazUu84xFthViq7iINnCHrI
DnqZy3ZcPPROxSeB+29wni0Kg9+eyUPL6JVjokVckHwImImnXZvKYyrgjAVBbu/vl9b8K5xZPhlP
NJAOz+c3NoBMNnJk8kX9mtJfOVO+KTGr2jeteO/VHYjDatpq0KxO8UlQ6zyoXsQ8kRY+6mhPh8xw
3lrW7YS0Nu7+lX2Dwc29BhTRwTJb1h10dAZjASVV6K9DVrC4k/RLgfu+uPdgeiGjorkt4i2I8Odz
YY6JfuE8pbj9FtsGtjkd7SSWT1P8kk0OvfK7OFZAEP66vDFW5/AkzmJjxJQKxV2MTTZXgv9oi8gY
Hi+HmD/D+VP5fCiLtSHhnwNwCobSysdJF/4I9fDLEbYma7EQPNK4NisxiBwYapzaxzz1Hl0I+IJJ
sxFq9SA5ma95Pk+eHUXlZeilYDCld6+5H1rj+NMI5bDYj42bwYj9Blo6fz867KgZkw8fEJgynIek
Zt2Ng4caL2kt+O3cq/Su7NOduSWqsrYUTuIsCWgDa0ylM8RhRnkNz5qodXg48WTjrNgKs1zZI++t
TkeYDnIiFAQjVsiwKrbA5iulcSSJoLw7MIyd1XYXcQDsqlLdQ92zSocJ3ZIhtnZ1n3DzaHeeAbkE
maURuFYoXXm1dpfqaR+ZUpXfvaHor0kze0AOEtCfy19zdfgnP4ucf03XlBZyaPwsL+6fRWx8NK4V
uuL5cpS1ZXo6+MWeM8pmqlSMSXaHr7St4FsH3mn9CMQB0ydkaG9onV+OuDouD49kVMPmHGMRManS
vGIE9d809eJdVuv2lTD7HP1FviURvnaggCw1w2kAm0ROeD6FcHhrEzGH6jrzRsbiIS2d4PJoVs98
dKTmJQSbV5idn8dgcZ61k44mQA01/kSCQ38g+qHtd1BuM+gDcZjfdhsUn7VjDNMHHDxKnsiUFjE1
jcJYYUTl1x4T3zXagE/qWFhW5JTtxtf6/OaD7gpq2DPKDdGWcC43p7WcUlKiq1f4kxZOfeIbzjdJ
bsvhqpQvl2dzdWAn0RaVDbcY2qkoEI2h1OXBcVxvUXRofLElk/OZfwZLIVyWSDgpkiGQWM8/mzZJ
3pTzuJStQ6q53Zm0CFOALttGCzLXCAf1FQDuQNXjbczdXQxfmL8fK34ASl9AZM2r5/wXFIWoYIqF
u4hZzS4ufnYeCwsA73WabnzDz6UcnNYonaKTCQvdT5C8yctplc699bRpblEdZ/u48LqwVRCGpZNC
f91m5Mvl0a3tcuD/DFxGiIjU9nx0VU8rmupA/iYOLLdkwZsgqYc46irj1+VIayfYjMyDQMFsibnU
p9NKeBFQrRBoLZr9m66mQcLp2HBheNVY3rtwVHNvp8kAzBY6k3gTIjndmODV3Np1MME6BFRm9+zz
0dpp7yRj7qIOXsa+aQ7o5D7X1B/L77a6T/P7yrp3nP1Ut7vLY1+dZQcFH1jBonS0hKcbnttZyeAg
Y9LeNQumQnjKl8nGA2Wl+m4gnQBqGGVvF1zNxXHjyLggNmCkgUuYL9VeiIcxe3QKlH32Q3PXONeE
7KbUCgYkG8Y3lB4uj3LtC3sAFlhYT0DHLY870Iq8EoDIGZN033vDbgbbtg+2d2Nmx2FMfdeVG3fv
2qmHxhpEoCxsHYz7/Ht6+JpGwzHi0XufDLxOHgrg2BvoT7ljmDRbsq8rGxQHAd5+84GExujiKCC1
qEDLqmfUt1df18ry4BMnGYSVLaQeJipN+7b1mnhjlGuZD04eCx5OFLq2gGKdD1NkpONFgbil2o3W
/WD7Pe1AK+7x+oWryi21g8777aGFht5EaNh/LcU+M6sADwVVFaRCbN/z+DFEWLShhcJRQa6G9KdV
P7Lk4/LaWTvoT2KYS0CTcu3YdiRiNNR6JKTzC3gbjPrPzM5vAEY4oJ3+vU3UN5Q2fdIZxyrfEiBd
WUxnv2BxOKCWg/zYwy8Q8ASmkElrmjuI7Fw77RjaANipNNs6j+YduXhJoU/2xz4CXMBP2Kaam3k3
GZYItCqZnL1mD/Ktm5J4NgEc2ieGyu1jrWt2sSM2jF792HaT5MZIrPzgVqI3dx239KuMekO7sZet
lV9mmib6oTag23gjn39yZ+zFKOYqg53Ze23ydlW6BYBaDYG9BO4BVDI+mff0TpErV+EwhpzWsSYo
+AKQcXlVreQpBjjWs8Xk/Gz49NDvVE2nzsaToSgOpE7g43cjU+JTFm98yrVIKPfNUnQ4Gz5hSx2R
8ZwkOOHTbAgy6E8LemWLx4T8lzjI8aBYYRpzt/X8u3jcsxrcAfguhX5t6D/1uj40I07azN6SZ1nd
khba4eg1QkUQpZLzWEQzK4u5+ayqdxcPLyjK+Do7GDyHmcq9Jl6c7rqzr4r+hTkbuOe1rXgaeZFf
9iWRKZPISnR169a3RnkkhgbnvzuXvRjT4fIiWcsKgLGfAUIunjqfbJcyiyWF0oUIKmrdWII8qf4L
7asoScSuylq/NYdbXc9vPM27aoz42+Xwa2MFgBcmCu5cM/7zFU4KEGnX2h2s5eZbm74qm/lEmPCL
9mDBpr9hsV63yZY41fqIkYk4c/EdRKPF7tZGZbI4wYjH3P4yguOpKSMcjTYPcie5cYwBpBV4rlZm
YMcfhbXFOFjLVGA8hWcl2uQA3ywvFDNmhtu32C2iufEq5PJHb2jQX1aAfh88Gnl0T+Mdh/hchlrg
Lt/SnFt7DRoOvFhnkQ4kvktWkKRp3HQwTA+G7GigB9UCE2BpvxnOBkc7cHW04lu4Hv39lwZmF0oM
fzAJSzQ/QMdJzeYLBvTz7CZvZQEbn7a6pQXE17v0zs3i9z6n7Ub/fu1oAjEG8gRgLaB0v7zXTFny
lLQisGoTTsWl7zpIdgH60cH1uDzClQQJIhDoqkLJFxDoJcM1riypuwK0uN7+CXuQPaTswhbvQtrK
owuZ/MvR1r4i3hPAtCAU6rh/WhUnW6fjMZTeKZ4USH2e/5hYE1id6HlkeDUy3oee6kHfxbsEHcjL
oVfm9Czy4mjUBPxuhvkx08QPQ5wFbQnEEk92prslc7p2CiMULq/Z7xLLdZHjamoC46XA+dBO5pWF
Nixu/humJaFZySgvLL+o2E54T5PDrqfB2Tf6Vol0dbAuwfGEiiU27eK0KKe0JqzEYCftO9Bjjdb4
VfvUoMF8eVJXTkKwQtBwgPific7zYqSdh34x9iTSXKO7kl4f4agOnNr4qZXtQSvGI4+37DZW0Giz
GRQuVDS08HhavlmsynWh9ouYeXq0xSG1r4xkL/kBb8/SO7ApLNyvtnZT0h3JXmAX5cM713bvu78W
z0VejQcF9FNwe1vwNj2/azuTjkxT+B0Zqgv53jK/uPatB6fbnF1TvmXPsfpF/41mL9gD/ajqFD12
zDSsCVr9K2oN4ThafrV15K0dCChmYH5RcZulI8+HFXOihq6b8OjX2wDACnRcuqfSqK6ZmT+NVD5e
XkGrmwWHDwELDBQ6dFvO4zX6qKd4K4rAoAoIvgrGHLu8032ruoUGDgR84/QpLl9TD9p26ZfLwVfy
WVSq/o1NzmPDwtvQJTrngCwmgIlnNwbbgqzOO2DxXgBiEnBB1D4gYrqsX8Dsq2JeDAVJrnmRByiA
rStkgenx8kjW7mcAvWYYH1isM1zlfCh2B5671aKj20gq9mnCLH+yiuSx8BIa9vbI96wTt5nrIDjw
M42yMp8lColhYr9AX7099qJQG8n8n4tqOXpARv/Yu4Dit0QNFApJQ9bh40pU8ntu+AO8rGv7A5TM
a0ufaew4gK13mjp+Zcu91ckAkuqHtHiQnnPI7daP0UDNnPQ69pw9IxrQ9FttvvWps00X0h2oUFlL
ukrfdFmiKFZB2cNOPrvq8rcs9oEngUTxS2ZVRyt9MxrTJ87whRR8l2XSl/oW0WNtoWB5QBwbzxEk
t4ujFB/ESHP05oLUBEcntYzxABwyQOmN3EjV1yPh3eP9YSr+STVP7mDU72rezU/YzCIHz2CHpueR
w9395SW5dmKhXYv2u41KMBjr5yty1E0tA0cV3j4ApFTNIc0/UrCJrS2VgtUTZMZN4zkA2aRPZcpS
gcHVZuBFizqOScTg9LOzddkikdD6l95T7lejM4xDwdzqpnEb48ZzpHFtlRW09AyabJ1o81G8XPR0
Lr8AwwoS6LJAC5tmYtqzWUUj/T69icVHp/0mbeRCLZns63LPt/bZ2lSfRlzkNopVsqGzbWZWfqv1
gBPUhdX9YG51+9fuhtM4i0deXMS6aDrE0QjfaTUAZ3QMtLE5wmwbXils4/hYyy5Owy1W0GCydEwH
TCRv3yYJAYDqeUifdC0UsfAF3V1er4Y9H/efPhyaBmj2z6JVy8xiyorMLU3csSiBAJdZyHGU+waQ
rybClnGuZEtqM0qAp94p+FW/6pUkD5pNlXnVukWPXmVljDsnN2Ht0aFQkgALp9QjUUJ3A3MyTf6A
06feV0NpuYc0zsf33AC1ILBVYkZsSnAMJl6SXzc1hcEFAV9UQpa/FywabU1ecV1oUTovW7MkMdR9
Ot34oK3eHEgz5CrUC6qlYc+yEip4Y+zd2VqdATFoeNWDmVj6l5oY/M3WCyhxaYY3Ictv9EQPrNSI
wUIUbXbsisFE3qoo5NlAoMNv8Lq73o1N2+e6lrwbMq1CVD3ls1mbQxWqrh6iLmv176AtYK9beuqA
FFQkzNnZrCZXyQDjYL+thpYHRTPYbN8UQAcAvzgLShjcmilZ+oHWBHqeLe/I5NNqBMgjG8saRxME
7q+GnFFIFiaZ9yFgxBGozqW/86QyjoVJ0z2qBCqkHDysK+DpIfPUQqfPrwUm2U+aTGUhPPu6ACBC
eA92ulX8qivV3ToTFQ0kLLO4g5ZsByUNeLPYvwsat+9G2iovyJNG/uwao3wW8I6KfbtWXth6Gv3N
bUzvkyvc5A7uGXoWJIoL8CKs6caCpnHUyxz+CQau/XKg3r4vYzKC4t4ei7bLrqZhKI8odJGj3qIM
Xo/VkPqkZDC8lQ1WmCZHs7yybWUWt6UtvIhofZqE0G0soUTXx7c6qTR5UNAZSsKc6Npt0WHt+koQ
8UakAhImBmjQCqSa6jocYLwmHqsxY9eOVKYV1NVUg7kz1vVsVCYaOxpzluwyhpaDZk/GsyXHdAL+
GbbsPjEFMR4quy8B6hyMLrnVWmnejANpIhNJ8A/w3es9tDWATa2wMoqNJ8bq8T6TPNBnw4lqLsnG
UrZYPQU8jTOoq8Vkz+pbMnzL0zsz98vsYIrfcgqVeeN4m9z3lQMBrxrUeMD4nOXbF+eq6FtaNzky
A5CEb0ARu7OTjxymH5B72ROEU0O/Qxf8ui5Sv+EAwFti41BaOQIhmAUYP2BlEPFe9hFKTZ8K5nQC
SA3DJ8HevukGC7tSh/TDlhnfyumOVBj9TPyDVHx5/PGqsQrlIi8QeQMxBpSsYwhL5GA1UsJRiXWl
mV+DWJBtaVutBQbhCQRGcNfsT/ochsbtxmg11LY6oH7vqsJBP/Wg4i+xmW6sprX5RFUFwoQEth04
5c+TkkoNOK9rAKbjxkIdrbbElaGPHfchbwv9JBxfXTglRl76U+cMW8o2K5kXOpke0DCo7UCUfRG9
NVWTTgOiW/CCbvQOF1l85OmWC+ZKOgCVQBD0LTwJAGZYhkEp0qtYhXTAaCNpH+BAgRv7i7v1VFxL
7wGVQL6KmUQFYLk6lTNWZpWkoPphrt5q9GlRjFNgEgUt4OiwSHUS/AqW5Qpw7sGKHV/hkvse911f
+zxJ8psyMdxr1vT0wBIHYHLchtdEDmZkWLxH0aJx8jjM2wF9Ue5AJZzInm2xc9aKUpgtIPzJjP8F
CPh8UdA+LW29g6l15aBawCaf8TLi03dmlr7BvoM/Q3hYWMZGerO2Gk7DLj5T3pQFkRnCdvYQVcUX
U6k93zIFnH/7IqeBtIrlAH01Q2mWyWjLzUb1OpLjHnXqxGT3edJtCChshZiX4+l7Qkhs7AQhiiLH
F47ZI2nTv3+zzD1qNIUgXTpXoM9jyFp3e97AQsrTq6ey0d6TmO9gKrCRu88Z5afZOgmzKAh0KZdO
6yEMDNQrfi/AUWDpbUZ9TiOz/1o4+8s558rJh2FhSCC0OpD6XSyBokb1sLAb6NwrFgrR3meTG7Wj
BSJCHLqF2rhNVsNB42Lmtc7dtUW4bHJqpzOQv8eothoTj+zaAR8Ckl4mu622XJJWzloLPeh/oi3W
BXgYo5YpRJPa/TQ0PiEfTX7b2juGDk25dRitfTqwNcAexA6GyNNihVg51DfZMLu5OL8sN6Lufhx+
8+wLHeKw7j5Ga6vFvjaZ0IEAwIkCCYcS1fmStMwRdfMkr4G2Ay1SxJU/cWv0uzwLFHNV0Dndj8ur
ZeXAQHUAOSx48XM+tPh8BRsFFbNEgxCAio3OfZLYe4Ls2L8cZ21kSA9NvNshgfxJXchTyk2x1wCw
baJ+uoa2qA8eDZNIDrcon+uh0EvD6Qs9iCWw1owhbDBxAKhc+SZ0HXC0FwVcXxUf1Fa9dm2BOOCP
/U+oJbbWSXPkUQag6mBwEXk3OHVIJidwsfu49140YbulvLKWuuKD/RtysUTSroSIzYiQLpz16uqF
Im/TxyKytPwBKFRfzOxadLtmhwt9zykNhphsYIxWkoEZNgU5fYqkAy2l82WKVmUvswkzzGGYmkK5
mmryttX0owfc9OV1sxVqPhBOLgKu9cTUZlmgeqwPXm2HGhLXdszB2Nu4ctaOFuDywbiAARu+6GIn
mKOi0lOAn2Z9GcWwJwiJJp61cYgyt4g8rkXjKDauoLVr7jTm4jhzk8xhfYaYHN72pTRRIXy+PH9r
+9uF3ICFOiTQFcvNEAPXZzUKuMXKjiG2yP18BODO29DOXZ27f6Ms90EJPlo/DcAlTx1FsUJ7TXN6
N8N3NRd+R4m175MtD7S1rXcysGWNX7SV4Uw5ANcO++rwBy/+TcZj2kQTf2DFs9P/ujyPq+vwZISL
WzxrU6KnczgW33ojtMqiSb5u6vSvroeTKOb5ak9tdBPNeR6li87FkKGgnjNzY/eunY+nMzf/iJMt
JdD3MQaKICBb+2Q8GN2HtB7t9KdjR/9h0mbZOoDlPJz7i+F0Wde6hsCk9WgKZHobmukBdkk0fr0c
Z3X5ncRZjChraIdmNEZkzsuty396lR4MRrbLOf1mx9ZVlef/5bQ4Cbk4LdxysLNpQsiiRWE0Dhl7
ahSkM9FCtH+yfqvJvbr8wFIG3w5ADXS1zr+ZShqPE3c+nBLN5/1dBSRanz7a+VbLYHVxAAox8/qg
W7bcVlPcK6IXCNTwr3Zxq/EdqMpBSaMa9aT/8NVOQi22VImSnDuaCKW0Gz0nPim6iPOrBLWRPL+x
t/rKq3vrJNxiMZqpyXQq5ynU613O4utk2HIU/2xHAZEJFBz+mb3FQixSWqRWhxgjfa/NRwVTcTb6
nrpqoew/7cDZg64hrw5tdoAjXOCkLwN9ctoHBbW2RvtyeX5XU4XTX7NYo8CLQh/ewq+BIVYnr9HN
810gRvsm8SvnmiIFIzrYx9esjDZlMP50fJbPHkBAYBcIKQyQGBd5iubAG8prFGQPPPItN1Fpqoc7
rUNuYuR7RYU/lTIc5XcwvsHAjrfMCtfjoygDyQ/kKQC2n++YHj3RIdXA9OgM52iaPYzLuF92L7rT
+1ZhQmoS3N8ifrcc+WbpG6fDWv8PGFmw+9HHn/XqFqMXZtcDRYrR98PXoXTCmMhQebMKev0aU3JE
mTeqxhxLY4wSG6Z2A3IOp72RxaYrydrRcfpTFtsMgFr4y7SYiJKC6c4inf7Cy0yvk8PGcpvHtPzi
p4EWM96CxT5zspCquUh/81fTg29A5Tfii9N3sHDc16i+ZGgbsK0e0lq1ZfY5mVmqYGdApPL8YwNW
kPc1xXQnpvChFGA7H6b+WBhRBg+IPLtn6q74DxjMs5jzpXRyjU4WdlZXI2aNQn4dkVSZPHSyYgBw
JB2/gVIxPF2e4bVr7nSUc0p0EpFNaVX0BiJCszLTrvMKWgzCZ2Ng6rcZ36pUz6fD58/5v3MKssR5
tNioVUYqfE63hPmRaA4VIO0u/XV5TGv3zb9j+oxlmCTAy/OY1NgFIq6RjcAXL30uKIY5bTU1V49E
uK+ByIYClkeXABtODEd0cEIKbAbvnSnQ9Ufb4n7lfvGcH8DscqH81HoT8X1XbuyP9X34T+gl2qYZ
NTv3FEK39bgbyK7ourCAL1j6H3QVZj+pP1gmnD6fuhuuHEGYIohUiFcW76QKSHJL9ME3zCuehe4U
TJuuyKub/yTmYje408RLQyCmg9JB7u64jvowav3ZTrOvHSiTxpGjhanxfnn5rJEizsa62BNp72kd
NxC3LPpA0qNs72wHhztcHm+A6NS1NkRVj4ldR/zY2dojq98UgHJgmma/J3NxwxroBAJ5CHw8F/Kl
G7LHdBiCgb1ybUtWanU3nkSaf8nJ3m/HnkPYGpFEzMOKsdAEV7jSyujyfK4NCPVjrB4T8FMI2J6H
EUY/ArgDriLXQH9wswzEvgTnaGlZ33Oj23j+rkYDchM2EPizlm04r5aFoemgCmkEKVNsAiHKgkKr
HyENGVwe2Nr8gTv4T6jF+jQrwqHxg1BMAy85N1s0n8H5DivH3l+O9KfAujw4T0Mt5tC1S9b3BUKJ
8roh3wl9cKq7rr5h1c8cNqrTd914NeID6b+K/AkKVHTLx3XtTD35AX9syk7WCpqwToOWMlIf8VEU
V7p3MztLeuShSLe6T2tX0mmoRZ7T17HVUCDkg2Zyf+fsNS9TXzh9WGlYOECk9hbfmN7VD4lCJeCR
wH59El7XMkfLmz7GhyztI9DFL13Fwrr/D0wOIG3/DbPImkyPoYdmIQyyyOtWWLsJIdLRPgDbt+EF
tjKH4FVDBtEBEBq8yMUcwpn1fz6XpdlIz1QtokEvYIKRuA8ZqmqhLUdQ2fpGbuQTKy8i6LiBJuih
Q4ui4jzVp+sE8visKJgIbJFqTwDq07AjOFYu74d5uS+2A5qG6MTOlnjQk1psh6k2Y1GYeBhDQ8Tp
Qj2FZAhkhb57qHBweAEZcoNvTdbGBVF+VO7hVgm308W4atGjYljPsDewCkxQoHnXQycXtnSdDWkC
+wBLiCgllp/b2tGE5KDrJpHdpvt2ynyZDKhcDWHsDNHkuF90Yfiex1FJzSHElIdVSYOc5OHlSVo5
CW14peEQnFVlUDE5/xRqhPvUWAHUWDYNbDyRjWQ+zz6K9vFynLW1ZoP6ij9wXT45FLp9qaGKhX78
2O5tGE7G7JgAgQj1HKs9uNjH/7dwi1NXGHLS3WkOl7wIynyD3mX9PYtfyqH3N5X9154BULUGLBAu
t8COLwm2RVWnY6M7oDEPIYfFHG39LDfChgDq6zf2cRK3YouWufblZuVugDpwJH3qIiaks0fGB5Ad
ZNiaPCj5r1J9GfQtntzKof5HIfx/4ywOJGj9ortgYBvZ3qGHCpDj25rlG1PAq0304/xSW25ZnKyz
f4ZJ8AJYrsZklNJKEcs1HkbrQRuhwtb70Mbr2h6q8jsQ7kW1g/YSxGz33lapdfUzukCtzUTXuY05
T8XJuVQ4buYUavyzSFv9Z15/d+0d6aFsCdco6Bp0ez5u7Iu1I+M05GKhsjYey8bBV3QaGUwTfS5M
beO0Xf2AJ6NanIPMMdVg9wih1eymtqHTCCHSXqa3ds6/9puyk2sFEGzxf2aRLt5vxOFN5bWYRbce
PiS7d2FUwllyjxrYVWV2z1ri7SgKla311vwnmNNZ9MWlRgVtVUUxWtYc8zqqsxFIxiet+4iTV4/d
iOrZ8CJpfqmsjZxy7UVwFnmxUVKNkFJ5iAybilCTEPJp2Y3tZPfSES9NxXdqeALxba8lfZhnz8p8
NfotCb3NyV/UQnLTUWKoMPl5/cHjRyAaw5YGRXbf/3FjKCe8xb42Wza/q2cR5IvhbgJgvLG8apVK
9LG0EJUZYdk+u81DPOyycmMhr90h0Lb93yhLAdAZ3Cg0G1FsC3d6h9t1NxkHYn8njS+HL5dvkJXs
AUUBHfRgUDLhfbPYNamrSpD+cRRRD8SbfO9Ur4pqz1IvfdCvYN9BfG6zjQ7JRtDlU90C4+j/M917
EYr+xY6vMzwomY166Y2bpL5Tblz/84G6OHBnOB5oDZD8QCa42C2QmaMJAHjIkYzHCkpTRB5Vv9WC
X1kdZ0EWG8MunCJuTQSZxocWr3ROIdGAHMzeuPS3BrNY+6nmGUAUzHG8H0wOQQMVLe/v/ZcAYATA
b36j/mFTnt8RZQ3zTBhZYBHywOKv6Md5U6RsaIxWWx9ndd5AXML1jmLKJ0ELSoCqFjpCVfH91P+q
h2c3ebbbv38FYED/RplvqJNLb8rRUeIaomguCqXcr73IiaO6+5aYNVr4Gwtu7Y6FjrMBWr+DO0Jf
7it0upOGzOHc4l4mPwazhkX1q2M/utPBGKKhgwzBxrpYuQBRoHVdkOOBp0HF5HyEAB17Fp+TQW63
cHCFmo0bCYCdvZvaSjfGt7aDXZyCANgiJQOU8DwWrFsFib0ZdwrvYZEfqfHCxJs3jr7d/pzMSOIE
vnxQra0SLA/IViFhAnxncVCp2uFJNiCiDcCi1saBZkGjYYpDAorS/ynU8n2PnkNu1/kcShuCfMwP
GvlqgpY/CW+rj7E+KjyhKOzp0RNcpGJNQuJqTGwRqFbyjxJs8R9eZWhvQGpXz41LYlgsC55cA4TP
b/g0uTeOIvBoMAzKjgD5uFAmodDRfezLwujg/8zqPtTNot/I31buJMAbiEFnqC/aTYvZr+xxbECP
AKYZ7VgUV53mwRa9z0ENMwWD4Nu3y59gbS3PtltgwiLnt+jiLE2cruqrBvFYW/u5gOrLtxHpuKM/
eOl/oKwAMQX+COxtID26bG5olhSdOY9tqqXxdSRMRcStbiVUa0OA0+7gpZAeMPgNTMfaM9qFbsas
zIGn4qf9yrgJemgGZLEtnfjVK3X1BCiH8TylIzECs+ftt8Ex8wOxCvt3bXf0HezVPmr6zsz8ET2f
o1U29ht2fKJ8py28Jy/L7XyvCWsYQqfuGYtk7+RfbaZBud4xmxA6OsbvZDJR7zCMxNh62KzcTLB+
Qb0Y/UjUJJZWZn3C4FSv4CINydg7kYgbXpoAw7h/f9BBbQTgS/T9oBG0BL2DtOhBbDqvUAv3OTge
OnlG7ZvmP8xhY9mvHHM4TXF+u7NgBflEMyxLJqx05sPVPgitlYIxW3MlRxRRx30h2BHf4/LCX8ts
ERKUONDtwWNfAoo8Tcqqho0jSKe/9XyPk9Y3utTnRdCP+S6n34R4TczXrNwQFVjjaJ8GXmKMxqrL
9dZEYAsCkzUg9Y0WZvTBjt8J7/16AOHmitZ7aMamFA7GD9J9S5Nvk7hrtrgFa93ds5+yuF3GFp44
nYOfomkysCGzNRjobxehrb9nbhOY8kCKm2QKQRRPIFgCbGz5H/QmoZkNH01A/oHqWlKqXTMG+8oE
QDqGUEZm3zPm+LrYOOXWsgTcotgyoLHOepuLY5W4LSliZ0Z6o0g27Dh5j4u9Ny9kucvUlYT1kONu
akvPL9NFNjxLQMKGEjQy4FLnbXySCsUVfsqQz4hp8Y1Yt4Ty0HYeK/JIyBiy8aqxIgAHLq/rlQvk
LOZ8EZ7EtFxonlsecJsaODcTB+Nfvc+dAptzUMgA4Qfo5nLE1VV0OszF3TqqIRldaw4pI13shLUv
pv2MlDDcQ2W0flodaXJr0bCtYSHyWNHXyz9gfcizyAJWEJ7Mi4+LB0bFew4qpK7fViJs2ievRfd8
ioAYKXFkX4629i7HDP8TbvmoytM6r2IDXzXTWWCSg6B3qj92daAVMAUGoS92Xiv9gIZz4XyM0tqK
v76q/o2/2LQCugsgrmO4yXSEo5CVfq3AsdMDlb4w8zDCkDnJNmKu3TenQ15kCUOKu4HMM0zII+t/
6dOd1f2+PK1rN8BpiEVSXfU9n0Yds8rAzhdAUenGzgYIghYHWGjJ+ctu3AD/j7Tz2o0ba7r2FRFg
DqfsoG7lYEu2T4ixbDPnzKv/HvrH/073FtGEPXNgYNCAirVj7apVay2EPqgR0xxNExBMjiJCTOoV
p580QPGTc03votzZrlN9D70ra3XOlkyRW4WhCJCx9kF8zKlS3Rv9vtgM0rc82xoTWKp4p9EtN0xr
wLeFSJf29ZnSmr4dGDiE5aE3hg3h9EDbREpdPrvlPb6LoveuPFyesKUzFbpx8iecbTxOxCBE6WTT
g7aAe6w10D7OLJ1WMT3RoayvG9TPxlrmRhkcObs1JZue3TRq+2Rb+kO6UihZHN6TL5kPiJMzD75d
Xe40GY3yYHiqp/c8/NKADBhjaqPT2qW5OL4ODGLwsOkw2wvjaxuaX0HbADJoQl3FsyR9Cxn1l9yx
vkgJgKHLo7xgjbAI5g9a8qAFEqmt5BAiGzuPSigh0ze7aLqDGtrVzup54VaBJ19dNrew0UHCW7QA
cpgaH0SfAr8L7dKhb0OOJtttyxg0l6Ki09joa+yTS55RrENe3oAGAdXQ80kLEV510BQqN4pWXAVV
tsu67jiE1qFp65WQa045CPcwkAaaDXi1I5EnllPavqfoWGPKjppDag1XgbVGzbc0cLSEUPhk4ykf
mFq8QJJLU0OiNmp4JqNu8gNZK/RUJuvn5Rla2nYwRiB5yoFC64IYypQk3Yqi6kuwLyCf5fYGQMXO
6bxjIVtXclPdx2qJtGaxVzz7x4rteW2LA2lBNUvgj74xeZfzOaNq00aBNZUb1Rt3jTft8iaBcKzb
m2V115sB93ztphJEZ6lxlY1BtJINWdjo8ySSvAIOCoufcNNXbdbQWi+XXOtUOIOiHFyt7+4p8wQ7
PZJSV7ZaZXfZ6aWZPbEpXvfQZLAoO6XkYkJZyfom8xjKEoiiL5tZ2g4zy606s3XQXSScYSktfJLl
qXPHlHMl98N7qRgHY6oOpqbsL5taevogV8NlZHN+EcmIW69yEn0ySMflvbrJgFPqnb71QXfS2r+N
ZaCtbblNu9eYqKLr/JUzZuGmP7MueGoPgMX8Eut1O1g7CKnp5wj7fV/oQEtCadxwlj+MkK9tpkaR
V1bQ4vahfRslSVARZOSF45smxsmidM4SCqJHE9FpcirD3vHKf5RRvY487aoFtN0Gju9ybKwE50uT
TAPBTHwCdo+u2vP9k9nVaFeOVW54D9319fAMT+qz5Mtfysn5enmSl5btianf43ByJ45jYYNhsTHV
FPRSj1n6EHVmsDErfS0Hu3S82pQ3KfwzrnCenXuljo2tgevn0iARylPua68b75e9+Z0AEE8eBxyE
BVR1VvIVpi2F0XAaY7WYZdRKfSuXN9P4o40PSaK5Wf0laMwb0/88FkdveCmVH5FTbMrkTir26XSw
sit9BIS5K/wrxLV67Xj54z7OqgqxDkEXrEGwjov0j/Vg+Hre0emt0DWHOFeb+ptRfY+c57+wgwwl
wu9Ukbihz8d5cDqtoxYIlw8y7AbFiKinaAWL3qq8wKJHuEQP2W/RX+GcD6Si8voQcT/61VEufIad
Z/QehvSfyw59XDi0CP3ObM+AA4h/zh1yBoQzbY/8UtMnJjrQDRwWnrfWwr7kDDuBJPpvMlsxTq1b
yairgJdFVwzJDeGodJdXKr294Bv9sa9X6h8fN96cvaW0RnPonFUVZknx4C2ZPFINleURN7VXRmtt
zHyNQWpp7GDPnvk+NfpRxXZl+FK0OMl4dA/WIfV+qMmXy3Mzn8LnGw43aCjHF7p0iGrP5wa10240
UxqUUwNqRtdLIYAIbqAzcyP9qLc/L1tb9uZfa/PvJ6eVonihlsRYC3tjN8mQtibW9rKJj9cODkFr
4Si6QT1F3KWlo43+lPMuklvtXkrsnZJ/dYZnS31VpxbakpanX7nGn3bZ6AfsuZbYpWk0PPx66VC3
+8C4GqEXGtKr0ASEQrqxWOsOWlh+syoudxtM0eTZ5y86GUl7CCKnGzRyTnWJzMJemuRtvCo5tWAF
kBdtIaY+dys4wiL3hj4f/ZZwNzHSrZkPNPFK5COijTpGb2NkfuryV0NKtrH3RGfLO7L2NzSJVI62
LeHfujyxypx9EJbq2cfMv5+4XPdkw7059nacJwmhuKKB6zjcxlyBbmO/ZW1+0wHdcCZpl/R3wzCu
HGMLg8FDkDwylx8dgmKHjjpAuRzlQwldoP2J95oPoX5Xb+I6WYvcPsa/qk6Nk/IthNnQcgvDnhdK
GFKOqzb5iDJeh1CqW0zyY2n574bZPsRlbK0gCBY2JtBKGAOANlO3EUsARoOOplo1FQt4ugWxdtNk
5e7y/C0MH7wEgLTpr2Jfig+aPjRCO1JV2A3zT8X4nGRX45/jSWaaRXYFVEUwsop7fzLsuPRio9pA
QrAdIC6BWBdKZP/PJWWxQ/V7xrbBNSmOVtgmnd8n2ClhEYfF3NMOZXi0pf3lEVu40ebnn8n1MlMI
itWSKuMhSntjtfGlWzN7VsvDhE7iWp/H0rywsxFFlAm6YMo931YOzHlDaekVe7ulsc8+tI2zD3v9
jzMcjBlLeQbJ0RZqCRdN7OsplUDGLJ2Q1XiyvNKlf9cmN/YXg3ZiR7hixhQ+7jzAjpdq+2BWH7DM
z1CDZW4+ruQbFk79M5fmkT05kMLY0CK7xdQInYCJOm1vONu8hClb6V4r8z2p0LVeIzZayEufD+S8
ak6sSk2mTV2F1Qm0Dyx7jvpzVCAq4yDKXUs/wpTH47hpVBD0RwjKLg/vwkEBYAAFOMCdc1lNOJoq
p66yKPMq6ijRBnwOyOg/n0AaMC3qkNw5ygeN45R8hjnMhaoMQZQROJz1NUpewmklTlhyhJCHPhjN
5pEsckJ0atwWeRbWm7BsaADa9IRxl4dqYWMRuP1rQXgAowsxQQKIhcI5GnXiSjUgt7/xgiOVo2iW
N5WFxVBqhdbDkFpvkk7b1pS3lDVNzYW7iPP6XwvC8SANrTyUBRZ65zFMdlIGGx4oZc/NtJUC05Il
Ol5ITEL7DnJunrGTha0NA8sacs3NmN5UDXkngogfebhtvMPliVkzJExM06ZBWOUYclhhvYKWJs9Z
6kmgE9bKngvNNXRXqxYpCH2++wzBFoV7yIj7skZnr0fA7UuZ35sSLIXvxriF27np33X9farvea1r
RuUC/W7tlXW4tNJPPsEUgLVlWrXyOPIJE/jyznzS85W8/MI9BVcCNX2T0GFGQZ9PnCTnWYxSdL1p
FNXtCVsqz1WVyqUL//LELRy4p4bEkrotjXUb23gij0C9YbG/0cPr+XXMy9jQ91qwko5Ys6eeO5bn
ktL5Jvba6JAV20onBNunxkaR3CL9Za0tlqUD42QcxSvSNsBJGQ3jOCHtINNs/t1vVgBSaybm30/2
WN1otY7SOlMFC/fwmir3yRriYnk1zEBuslsKb7BzE30ZxWEW4sWMMShvW38XaFfDmgjR4qLWqX/R
oAOEShRRoPJkSVOLI0Mkg5hOXWetALtgAY4wuCuIikGsiKi1OK68pFTHcmMSgLuAc7ZQiNcrUdG8
/YU3DSU1mmzh8eHSE98UuhVPTeToJfJ11VYyr6r4C+WECTXEon0I1pChSy6RVeJRYVNV+IAnKhPd
nKqADJ6ZyNOL2ZSfx8Cp/jwxQhrmXyPCiUfLRYYUFcnPPqxcVBOuG1PnwjAPl8+ChZGboRbKXImZ
SyTCoVNGnhJlaExvaHALUFS1ANmgROhmWf5QVo797Oll+SlMSmPF8MKhQFIO3RseZ7zQDGELNV3g
tTZQi00oH3171zqPlXmlRHdl/K1uYAJ5uuznwmV1Zk644XUf9y19bq8bzV0r72Kp2EVlRbS3RS9k
ZTkuLBDUOmhCM4G9klgQfPN1p2hTpyO2LI9dGm8S0CSX3Vk4Hc4sCO5YSWKgTjbgTgFwJIs3dfSs
p3d5PWwvG1oat1NX5t9PTrqgh/gU7XMCVfmp7nM381GXL2+UHCZmuvguG1vzSljzhYlAby731aad
pPIhDeJh10ql/1RMzpOcNeqKbwunOBtsrh4hdDafgOe+jYjMFaOBuc55ytJjFf5wupWVsDR8M9Ge
TpkY8gERxNmV8ZCO6lRtanRtDbdvD30Mxuil+/PuDDozTgwJvniqB5gzxpAdHZCFieRHq9vq7XYM
noNuJVBZWt7/2iJiPh83u+0iAIjYaoaXsL+2/yLFQcEJ+ihuvbmrT4gXRj8YBrPVOBr8ihrlW0Tv
uyytpGoWynr0lqCswxYlV/OBIq1vgnIiZGcL+Vtv2CZ1uvVNt5Zf1eZLk+zs4Rb01eT8urzEl9bc
iVUx9krhLlPr2Tc7/1EkxptaqTu7zr78NyvC87LPE6dIe3wjjLyKaY1Ik/xas9d4EJcuD9qI50IT
ZSaq7OcLwXMySIV0nLHkX3ly6NPnKY/drnKnnoH8ftmnBeDc3Az0rzXhzFMDHY2yEGuUhc1vQdyP
ljuoWfJjYN0/NopvbIyszm8tgJpHyv31TpaScINCeX0MotTc9lVj75q4+HH5wxanFJDk7yTyrDtz
PgpamOhN75h8V/rYx/cJzcPy81+YgMwINQ+D1JJoorMT345TXDcmZIi7mG77unBTz1sJOn5HY0Ig
Rd0QhNJM8ksbtbBwwlzLxtQcubliddc1by2vgjZQt1Hk7PvyXbUct+zazVAARJG7u0Ybdbcvp33d
fp3sxySojpKiX5NyeDBkb1s4a5qvS0fP6fdp52PdB5ZaehFdtnn81uh36RpMa2lFn/792f7JdZfr
kR7rOkebytGjpcep6bZWcB1Fj14HuG4l87W0ck6tCfsH+QUpUkEt0JD1bazmlMCrsQb3XLpTT20I
u8Zs7akvC0YMTrco/qTxvou36riyQBeAAirlT8DoM9kkZWdhYnx49Yc0wZVJfe19iy7MYwWYNbeO
MG2Y9bVOJrRce4Yt+XZqVJit2tFK2zNYrX33OYk/GQlvpLu/6NLDNQLVmTWaYF+EsIVW26VQ9GOl
iHdhmdLV1r1O2Z/LXp6bEW49O7U9OS6ZKISjpnzrjEi+TBOsWqOL/qSrayu3+PKUnfglTBk9snUv
/14ZY4MWJLgWI7rlLXCbatG2n4VGEki+c4DRTtld/fmBdjqmwsypATh2TWZMPfkpbL/G7VU1XF82
sRR6nZoQNpekWvkkxwpRxJA8d7bqjmjV11b1qaI7gnrAStpt6WQC6DzX+KDz+ICaKyfJCGsPc2Yi
/Ryj/nuGIMllj5aOC54T1Bdg/KdkIhzOve91aKpwq4el/RbCnafk5p0dGCtmllLjNOr9a0dYiQot
e2WVYCdIw891+TlsnaM5JhAqjBttfBsm6Urt2pc67Hd+P8sBhht7TD5fdnbpfXj6EcLq1K1UCXt5
vvJG7aH1AnSs6l2U6LeS6V9TGtkZqFfkmL9sdm2MhYXZxaoBvzdm40pzyfO4hQLqyjxetrLmnLA2
tTBvwHNipUo2Nm4MnzVU2TVgI/8k8Y1H8feyvcWD8mRGhUtAzs24DKzZnr4LvC3Apsx5o7HrL6zQ
YMXSnIllRMHlLAlkFNJ5K2barTxcGf62b+80ZSW2XQzc6SYFVUkxj1ypEG+FvkUH4uxMmL9WuuqG
19Uvy9xa6gO0BlayHbp/xjXN2MXD5MTmHDecxAV+U2vWWGATVaY4+jUYrduPb05036yyGi6FIGg7
gymmwxAEhuAeRN4WSWB2n2HfVdldG9xV+kNTvGrTE7jDP5+xU1uCW60qTWObY0tPAjcwd4W31dHf
kvqV9b7m07wfToYPSqUwN5Gg2gRtsssHG0mlH6GpQlLQ0FWvbYhSdv/JMxGHijRKW1b+PIrFQ+7/
tLrPIRhYZw0gubQu5mo/6C9I9LlMzx1DXFfuJYsqokHLq53cm/31BN+q19yoxdVlj5ZOplNTwlwN
ejLkrYkp9KC8/B/ZOhr+z/9mQpimLAdUypuZSEeB+yV8lIr3cvhz6O4MxfjfkIkvYKfW49RT5jUX
tvoukuGDVWrUAEIKlg+K48mby04trj3gBeTLaN0lb3E+RWZT2ODX5ufZoL5OdLZuJnPYVv14IycZ
bRfaGx2dKzaXzlu4OAgXKcDNefVzm44eKH7VU95Nc1jn5hO9Qclhm+gvl31btgNYX6PiB2BL8M2H
aUmnHaLaOFl/RJo9QrXTkfxNMa4svvkPie9CIJtEwLTlzJiwc4fAMUR1PTGIZfdPXQAL1Giwvhri
HfRHWrZT1qR5F/fViT3hwkqLzO/VAXvqdMh7V1O3fvPVUu6y4o8xxtQkFOgdZqFaC3WZc8fUVFKS
JozqTa4QHO765s5DAkw9/uk8YQWWAJXQkJywiERK9dhQxylB5Tyi5ewW7G01bKW1p97HQQPtRCJ/
lrInmS+Keqi6E9Ftr1PFrraIFyPzlRZwYD4Wa12TH4+ic0PC7PS2H4CD0agaae8Qk6e8kevvl0ds
yQTgaJ28LFnND12Kig2wXursmiV9Wyu/zO49X2PrWTEh9tIOThs36oQJdTxGxlGTr9DVvezFHC2e
b5t5ImbsPMkUcNjzjJ3ce4VUjnKj2CTIQkQ5Ggryfr6Sslny4tSEcC34WiQPEzh5IGdQZRX+ASKW
Xdlmf/yawhNNlkkMQXehfAC4aknT5A0nWqSlP+nUh7ic1qA7IELPgSajK6hSNLo8eB/PHEzqGlhn
6oc6nXPng6ePUIhDNEnQAL4g8e8nx7zqOsQtj0GguU3lpmtFoo/H6ZlFTUhseyXs4W03X7E0s+fl
bijDbwgu3k5mt9bP9fFWwhSkf7BrkDkkN3/unNracejNtxJcLTex3zybKVk9qTQ/Db333MrdNjfH
z5cHdKGX/tyosFZquYR6Vea6sPzpsStgY0jtdzuaNo71bbQsVCrD/VjZCRgv6cnM63v0Uq5k67Oc
eFtH764zw9oXsb/ybFhcwSdDIcxzCXrI81K+SmmmvddW9wMI4DwoV7xfHHEORzLIGtey2EGn22Hb
2gMbJR2+mY3u6ug2ILcJd8c0HGpLWlm9S4cxr5Q5K05D+weG60aGAzGy8SpJvzZatreV8imdfmWd
dkOj+0q8sejbiTH1fDWVjulb1G5Jp9Ro1mTxIa6PsoNGyk3dHBV7jZpkccZOzGnn5iq/Co2qYign
z3P7DqkcQ94M4VqJZs0r4S3eSqYsdR57ZGgcV9L+CcKtJP+jRG+dfWNJPy5vjsW9f+LT7PPJUd2h
R++EpIdoF1HdIVS3ZfPDH7JjQsLvv1kSbs9ayqpQnmMpM/uVx1Q4VTeuP2X2n+Ng2O2cLGBSaYBB
hOvcI3ohdStSHGI2TXdJ3t43Q+IGdXy47M7iHXdiRpgl+jgJqwpuhqKJ5a2Xh8oBigNtd9nK8lr4
1xlherJQl2u7xRmzvqVPb69ZX7r+WDRXprQp7a+XjS2vBfjpwQoh0CwL4bsxZJPjSaxv6JQ3Ukt4
Y9auVlpukP05CzCTBFWVPVdc5uDwfJJKc1A0z2T01BASWvNZK9+sQYLT6TnOlI2ydqcunUo8+Glk
pNUGNJ04jNpEMS8g3M0qw42r+wpljrx4Grsv1Roj49IgAoTW6Nyjm+iDaHumt6MdZcS8uU9vZlf5
6oOqRuFVVhiPcGY1ny7P2dIynOuQcFZB8w9s/XwgZ7SMnjb+TMMS7VLVvx/9YX/ZxMLgAWPCGZDD
KGuJc5UbfmVPEUhUR3oKu7tIcxWr2JqkL+xwZbkvJLnmlnJeDbSMUKIWH1xVzk2WF0xUEEG3Or07
hbRFbtEtwnEfksawNAiK5X4kCTY9Z8YaLozHCeMlhK50XNKVRbMGxMFi1SPK7XQ04hjEpUqN34ii
4Kvlj/FOaXp5QmQujj9lntTvZM3Pj1Kope9NbpubDtrnF3i55E+oVkz3/kgZNs6kZm9HocHbx5Zu
e63q7ttG6eksMHJWRKHF5Tsd+/WXOBm0jVErxReg/HawGZRCguomH77LkmQ816Vt3VeJ40FAmQYH
UIXDz7A1Uw0ydSDbNjJGyCRNsvnLHJq83mpJoB6LaZB2vT8lx0kOrBRCzhhmRz0OotvSq6lfKk5b
yq7RNeq4HYfRtAAb6FnvxmbuqFfQoOs0dE2pHuwipUDHtZatGnRtH/S7BFmZneV53a+uHZzaDawo
CDdO1DraxkMT5Tgq2nATKVJ6Wydp/8mOp+K1lsrPtGs/Yqo7DHlmgc+Wp6lzG8uBCjJQ01laStX2
Ydcn31qrsTeTUiTPLdnug187Ct0LKjSR2UD+HxxBWBU73Yz7DsSvbF7pRqLtzEiOjkqSqbtE4Vlr
ojB5zaaRoA2o6qNUdeW10XX2cQR90ZG4GoJd00lt8x57reJfQ9iXAM9MCxulejPMd6VeWdp1Hwzq
ponz1HG1AWLiTZpUyJFQBS5e9CqMiFtj7mjk01/TooI9R3Kc/dB5gAJKy2xdW6/lb8MYwR3UIrlh
bnXHBwuoRF60p9ubXs2y6PyXdqob+yVJhnbcdDTUvGV9kx4KHabsjTml8R7epfGHbPlAaSra+3ep
FHefERdy1K2SeWZ+NZU6NtXKCN4QSCzta90vnU8E3elhhDBB9VzfQIWpGIyid+ENo10jU9rmdlAL
K7umjKPr6Pao8i4r5SB3c4cyo6tlqMG7eeZYNK2GRcEe7PNu32aZ/hqmfuwhnpVl11Iqy4fCi6vD
QFP6xq6mgpM9KXTqCbFqZW7se5+MTlO2HQwud63WDHvK2up1HWTlwZMa51brk1DFth8j2yE3/qFJ
+ugZ4uXpCE6dlPc0hMou9+Au14fJd6vC6eCcMoze3xaJ1R0RjUcHYAgHZVtOmvJLCztYbuouJIjq
1MFzTX/wbjVJSl5kK+9/OlMb7kZnip/GPm8Ovl8Nn5QkidiBkT3dxFnkbVPf0J7KWpE2YQp/hKvh
894ouxjgqORX36CqDlXXSgv/qxpF5EKLsLD7Ry/L0mswoBL5UblJnvS+dl4atfQfU7AGX/uxHq29
HGvO1dSrXnaYLKm+DZTE4po3Qn+XNrH51BUJEte9LSXKbSMnxbNB/8aNKpnRr9wgRHT7ySGNrOt1
v7P9rHVcM7a7/qXps2QTRWVzbU7WuDXSNNrF9AiNa8f1wmWH7BNcCzM1GvLIQqzVO1Zq2HXKsdBm
8laaILEe0o2VBxvyMXvu9s9G+VNHndQNODhbN77+Pvr5NsvvDHn4fvmaWujw44V+8jFCRFbLclH7
8XzzJj5kBZ/SLN1G1rdh0LZT6//Ky/fSN24Dj6CzgW+qXnvbLl5epx8gRBkJMux2Nszprj66jrJ2
25bZNqtVQKY64kXKQdebnZkE25RyAMQ8bysDsHR34T+ZipmtGO7E81hAksoIpAp3l1l9jwN9G9TB
Xsvqb4XyY/Kn0HWoczRm7m+TIuB/hpVQZHExkK+wCHx5/Yl5OMBmSG9ZgKqBBj8YXvudrXLdZdcZ
FY8VT+eMhHhLA736n6n5U05eLbmEvkHTghKXinIbOjs5Knc5LTiow47dqxleDcF1q65E/AuxOL2y
8xsarh00HoThjeVE90gHE0RyBRpT/4o03mGaZBihMmtTVPGztNY0uhR60dAClQrN25DfCdFd4EvS
lLSYDOtw0yPA7KsBNHxHL9k0azoqC5GkgkoU2UeFt4sm8tB3WVDrhTYSemnvjd+71lq30dL6ODUw
j+/JpHEMqmVuY6BtypCuRD29z3rvS4K4PW/CpNxeXiTzbhPXiEaHHVSRvzPcwnSB6uD2Bji2ybqX
qn8NojffXMkOLg7ZvybE3phglMZC6jExaMPWHOptXV39JyfE8D7zJr03VSy01Xe7O7TW57+ocaAe
MctxUA+gzCHyvGggOMY4VnhBhAEgH8RD8rJ2JUX5kqnFbRc0T1OAnnTZr1XElvaTNvOMoRpIz5bY
0htrCR3fslpvulqBOuC7nO4I16Rg2tXJp0FeAb4urT463BwEwqAiY4Wfrz7E69pam6+qWPmE5kwy
fZesm2HtZFqygryNAg8X+5VMw7mVNuCZKWvMV5Q91LR2eoNbalzpf45s0AAK/2tH2EtG4TR9GMt4
A+OznFuHekpucwLHJJNXSkVLixxNeJvus3kniYXEQaoQfw2YJq7/28SebmFYOfz5KoeTkXtjfqTz
jD0ftbGTda5uKjhSa/k0mWXWthxCb5OpFI7+wtS81MlCw68jHuK9U8VJYjlzkFC74XCdZT+Rqbps
Y3HEaFGfFfdoWjfm308OulFJ2tKJJNwZHmPZcD11BcO2dLSZJwaE8fIDP+ya0as3PlVkuqhcvezd
ZE2MYAF5zGahORRgMf9Quj73wwzDMshjc25gk8tDncXka4xmHLdSEEnHIO+b22gqyYUWmpEqG9/W
o5eplOvPeY9mipcqwyHXpuyuqODHXwk9l8b49NuEDdBMdgWXIEumyjpQq8Mxl/r95WlcQArO/qOp
NNMVUb0XbpBSjkKtt6G4jSedt6H2opRfezU4xIjvFRllp/RnUchPnRGshLLLzv3PsChmAhTarsOR
gfciZd9bwT5T1oTF5m8Xb8cT30RK72bKA6UwDboFM/m1KdSD79VXkxVsCkv33bj0IVk2H+tC/3p5
UJeW7qld4cWQaBUaajKupdJjmXwvpWur+HzZxNIZDGp11qFFoBUdrvNli1jCYFse00bbk8Uj03gw
AY3IXy5bWZyjEyvCAmyh2IjzESt9+MMuju0a7mXx73Mrc/TO2Mrfj42TQ2QyM07KnD3eqa9SfxvL
K6t7cSJM+D+pmNPMJKbJK+A71qBSBm4r9OykwR3Lp26SV5L+y1YsC7pZrl1eH+dz0fcB50OPF2P9
nPe7cnys4pWLfdEEmUKuDoI9WLrPTfiK3XRNz2lbjr/Dl3uA8pBe1X+zqk7MCPNtTyl/18KTMjoa
ekwXwkE3X+V0pa69uHhPzAgD5iQy2YzUBzczHtLiNraOrYRwz+by4p0/9sPu/9eKLlR8eyfMpsTH
imptpuhWrr7BpOQoR3vYKWtUyIseAenjP7RrgNGczw/kk+ag1WGziZTbcKJZJYqPUfWDTsQVKPJi
AgDNvf9vSfTKIFFkc2jj1bhpi71t3hjFmzK+BdkxznLCpGMTPaVoNPtrlcHF8TyxrJ772JFq8Jss
poEzgC7xOW1utfZ1aO/T6HYo/xx8x7UE4dZM8An4Tty5CS2dZgZeEjDrQ4UwsvxY9a6E6vbaHbu4
s+Y4dmYgIJ0w/35yBBFURGnkMXMhnOS1rri9870LjpeX4uI5d2JkXj4nRmKzalonYtIkw3OV4Zmc
0WUD8/4X1/pcaYI7Rp6BcMIbOi66FCZs5mbi7dyMwWbyk7t8cDZ+UV9lVrXyJlxa7qfmhKXgNxrA
uwJzbeS5ie7v2+o3w+Aa6njNLWFyZLtqtDbFjmP/kwbXtF+NCUnZQxvtL4/f0io4dUiYIKftjb5p
MGRQHIb7LA+u1H6NO3yB6UKDRmhu/Z7zzh/RzXXawv48H6/ZzpdycvM3fvJW6UdYDNvoRg6eJd2F
ly3UbyP1U5xtvGAlqF4a0NMvEA542aPLqm/4giZ9SMYXMpsuOXaSQa4ThX9xLVJiYGPRhEnORYiC
LDlOJ3vg/A3HB1X6UaZ7bS2dszRtpybmfXeyr6Sq7lRpNjHmylMWIcVrevsG8rzLq2Mx6XlqR1iH
MVI3RZthp3GunOSfVtrR2unnvzSDNrlsG4yb1HkY1hS4Fw5clommIiMGreYHQYgJBVECAqwqVekq
yveuhVIY8kHlZfAoDrYre2BhU5+ZEzZ1l4dUBRRiDGi9qeKWWxCHhw4QKBHUyoAunIdnpoSlMRGS
2b05hzNduqua+Nqvzd3lOVvzRlgaVSdZ2thgoksfJuVtVF7s6SX7i7gMR2DuthHsYKqEe7/sdcfM
J66poX+hOGCEx6xZmZalF9qpDRG5pqA8lTUFN9RoJ1sQwFvHT1246L82Vu6qfrlrYH5CwQeCtfHp
8iAuvY7PbAv3yog8h2P02Jb1L1Gx6+PrpDjk4etU7urgs28cGu1lLI99sdXlJ81cOUEWTqsz68KK
jLVA18uB0U19fRPIPyr0ZuPAd71cfs2LNVaWNWvionSSIInnGA6+CkX7qXcIbGedK6c3FJlXxnX+
cuG+5rlNEDO3VOrAhs8PLi0q1M728MwYy3ujlG5lUlx94z+W1OXA0H/NM2rgjfLcx96DrYeIJHy5
/AkLR+fZFwg3QZ7akqPEeBsNHUp7dq9QeKsUSIPKtaazxYE9cVbYJPD5pK2c4WwbGjeB5O8L3bjW
nM6N1YQ+tB9/4xhJcW5YKO7FyFH2pyDJoO/eGOURjsMpp5h6ddnEskP/mhDOliREJF0aMKFQrx4s
t4gnUgy3cXcVxa+XTS3eATNSg37tmXtdWJQy5fCwMjA1JgeEF2XtBh06Xd2F2XNhliv7bXm7Q/UG
CmYW9BPJTFkEZa/KCccZYsQ14L/cnOv2kxuN3V1i1K4BcFQ1/Z0Z+ptEUd0c2ezWeAdTsxIxLw7x
yZcIWz8IlKGeujnCBNHZI5mT0UxHQ1G17YOVA3bNlDCbsto7jRngtGQhYGiCzGribVW1btT9hCNl
bYwXynoqogH/G2MhligiuMiNAnOj9DYgQNrSTT0TF/swAX1yzEcaFtxwjXZj8Ta0oWlCP508iwg5
kibVbPMKo14buyN5CtssnmgfUPI1nt/Fc+XE0vwlJyGZYZT0t+lY8sl/hfQoANuRrZX3x7IRmF0Q
6bYBMAknSmjXTWzIabPpG8ITu9hHtb0P5DUpi+VR+58Z8eaN60GaYgszA/310jbzHqEU6p2V3M6a
FeGOtWlKDYYkY8TigzH+apzHKNv6zp+rWRJJzmw4/2/MNGFH2aBfRoWGmA1XT3OU6/Bd6rLyLYuj
n0qnBbvL59aaU8K5lSaN7cQeQ+fFv8xx54SfIApI/P1lK/PW/HCNOhS85vZ9MAHCXjKs2naCkXd1
4gfaTi9Mf6uP4V+FkidWZl9PlnQ4OAEgFc6iEHEknnBXKoJWHipwwJUu+7N42js6r/i5Ek5Tybml
PElDTZlPPdNCTEilVARH6z8NS8N5kIBI/zdrQggw6W1ApokVMVTNTd2VPxML5GjRKSD6NBmBx94M
3dRx8pUjcHFtnHgp7N421gF3zMmKanwpUroDwfRk01WiapvLDs5/SFweUBghyMDFSSeGMJy61bVN
FrKzMhtYVIM2bR66oyrtYhKA8lRvU9vZ9FpyuGx2aRZh3aORH3wl7MfC2i9D3YebgLXfDPdOugmq
F185+un3oBjdKlqTplx8H5yaE+6vHPKsTu4wZwVwnxn3Vha5uXzwtEej/xyG+7TdZPFfLJ1Tm8LG
6wqILpMEm36D3rB+zKrEHYx7IgPZerLXAAJL72915t63ZqZBkzPsfF8MAx3ptpGTBwo/046gNVe1
RLrTdyPtdmawhtlwsLeWv1a9/y0y+3EF/R9p37UdNw5s+0Vcizm8gqmjcrJfuCzJYg5gJr/+bmju
GXejeZp3fG1JtsceFUKhqlCo2vuPYP7oDzTQhQqC+6BgGeTE/FVWzxTXSgGEgibF+VCE7dSmpNMr
1JPWTql1fp8rPuiKiWV1XlAljlgoni6swUWzSV8bG6fdLW3CQhGg3TNSo3LwUOhvybhygpZiI1RM
gCkK1RN45uVk1DV4YusJMoQITVmTVQikiYYez9dZ56Ie7gZMs8MKco60eH5OhHJ2qc+NWRzDChGS
UT4n4+AbUedUqNqN49JDc6Ldq6ibpj8qMd4n2peSzkdVes5EgSgARisAG6sq86EOCv/6uV5Ww5OB
cYZL1MNu7AFWZysjcGiFV7lDfsTPpg9Vi0kBxIzqaKAarNtel7u40SDsYoChoFvj6y2KBHdglCdj
PcZioxntRjZDvFSvPcYtGxI8J8JmoeriImGHQtEchXc41H092SC0s9Hu7rboHdPQowOYyic1Kp3e
QCHpHK0s7ZIjZy+Z/yOas2HqgPSXxWxYp/e7mNItuD5WVHl5Ff+I4GxIMTA46xSbZ6EoF2SUMCEp
qZDw/5vN+iOGOzFVgbKyDAkbO05Hp7ESN9MbdwBe83Uxi67tZMG4M4I3us5omGsz4602e2b5YMH4
p4ekA0PkplvrnlxbPF7zWwCalBP2J5OcZjjq+kEfP6/PaEUF+DqzJAkGq2LxqVA+jcrtahS3+P2B
BamheRq1WDwoKVB9ES3ObArFbVs/UmtzffyLVgtkNwAIQmMMkAfPfRQYYkoja3BKWzE9DKlOFCl5
1KonXa02tZ7t+3Gtj5p9xwsHcCKR0wGa6yK1ZEjUp60OPncUGwgbrfwEQsX1qS3u/okgbvcHSwxR
BgBBkXnbNRpoLlFVtIbOszgbFNSiqYg91fOuJh1mIQH9MUzAAAeTZ+NWnIBPFYlvIhCG21lc2a+l
KFQyUfID/jGUCPDtUmpXBkGZ12xSm0Z9NSVHt/B2sGK7F7UCuIYIPkGLgqK8c60QygBUKDqWLtQz
p24HkmQU3hONEeGmiGoilCtXiMVl/COQL6uJ2rKK8wECaemb8k1du235WzSfpDWcozVB3LU1FEzw
l1I2MwE8Fa0DTLM0fZcl25pXHq2WTq5iACsbRH0MN4L9/cn9K2wyixpmj0ohGa29vStba8/3SxLw
bo+SZwYwjfN7LqEClqRlFWhXwQuIPVfoK/iLmklUoGD8aG4C7a3OBZJqIymzFECClfZ2OKCozYkQ
yQrDivtZdOKoagHEPNBBzItGtqTtk4AOwG+wpBcjQ974t24c+vQplV8SzYnSXb+W0WIqzJkhDcEC
IJtwZ4UD5xQhqJs8GikY60f9uQRGSX5bqT4uWaYZIbl1a64ZigVrhJs+nk+BBw6uOT5JKcsAe9Ml
4DuLNO/90QJUMWrWe/ilbO1ZeEEvAFCgINOLmwfKh9kZONG8LK7iHs2p6OC0RM+spl+zKq4o9+Js
TkRwRryIe1g+DSKkhhKQBTvtcNuvQbws2DoTIEagDIGxQ3Mwt0U67RIlriBkVnA3DNGYjOmkHt4Z
rjuKJe2DINwUAIyNNAbvZEMpVxq0mjGUod0IIgw82PSqr6AnSyAFSm+yYxU9Xpe5tEfIN0Ld0ZCP
mmdubgDJqJK07wDDbOZeEVRbZDFWbOpS4I9p/ZHB5c5mLULtfgoZaQWMAZDMKuglL1h3nFe3zoz+
rNmJWi8K/3ueEwVFAK+xUFQE/8HbJauoYsscakDz3QTB73h8LNfYxhdVA4VlqLTGobpIVogjCDEn
vPLabfVELYmEyoeRJTCzL9e3aUnPQTb3rxzOiEdFjA6tFnLKyk4VsKbfSO1KhL9UG4UKbllHngDF
vChKPj+ughFnI0gHoX15eT8nQbUJgPZRzwqYHEQ13ID2bvZrsSoOpRRtwcH2wxqAfVjMYf5wfbbq
4rKiK4ORYOLdhs8BSWqhBFI6An88G8OMNJbRvAxlFN4Z2Vh9TGqBbstkqAywMuha6vRNYd5EaaTb
SoemRlByJcUG37z0i9RAaz+FczqMZjMYoI7Tw5LE83wXMo7hWKhGH5iD9FBFYfusAb6yRpl0NYhE
DLX4Di0NzX0k6Omjac2gjJlkJH/HyXiJrUGqnAhIXfdxkErQ4hqQy2MCjFI5uS07do0IqskEQ0Uf
e2U6lV9DJEwhQbOD6IbAxrqTCopohkqdvJMBwPEXBSTYToCSMfZNC/w659sJBKEyFE2oDF7gD5lU
+6JQHIIw/AsLjOd7wDeBGhPD5oy8Noa5XiUzA7Azbiugs0x4CSYaOB6v68SScQQbFLJXeAs1gX7D
zWem0tAbOeYzJn3o4aE18MAsSR1q9PSxDpuJzGEp23ImDUQHcLgro+bk6fogFqI2C6lyxpYNF4on
xfM1jYKxyoAqBLTIEkG28phUKQH+cz88j+G0YjYXzsCZLM5qqkHUq9MEWYK1s2pfi9oj+CwzQ1iJ
sRflIC+CeAdB9gXPaNLj0WsOsa5xJJv3k4x3Qk0AsJSlAwFh1rXi+foaLngcwKQhKQZNx3niKSCK
MY3RqYx5WaC3HRSUQg5r1/sFa3kmgk35JPDoW4D1TYAJtgdwpSXgvbakyWn7NTr4ZTHILCGYggPl
44IwNqVyYqqv1u91jq7i4DERfl9frQXIWYYq90cIpwZ5GGlNwtSAGt/ZCvQJjelbIW4l6VnJfA3g
KFWPl7ybDsVVa7qxcP+CcISmgEtBJRrfXDhHQlak39jVegPqt83Q5ADOv0n1nR45DTrtr092IRa2
gOMuoisSdOJY1fN9y3tQ9041U/lq2AaJ6kvj+BNvAfsy7A+qWtjirG41ZXi5LvYbsYGLwSGXFeci
7kcvByd3EFqGEwZ9KYCZYpbP8EjA4sy92Zo3jSkRZUKHfxK/h9qXSNtHc5JJJCevML1OrgE5BtUn
Rf0zBZe72gybCoB5mdyv5HWXlA1ZfMSfDDAP7Yrna5Oh1lekGtZGbuP9gIf1shx3o/F6fSmWduBU
Cndy4tksOvRd43A21XCjApgU6KdmqjRE1ON5KxZN+pCKlh8aQW5X43B3XfySbQA3KMjZgA4lwcif
T7IKQgHNRDhRydj4rVzeKNpf3BjQ2/VHBBdJZX2SKzo7tJoY3/di/pBEg81qwK7PZGm7cG5YbykC
GI0HylGnJp2NrsDFpLZQRTN7cjVvrXxaEWMsnVBG3YzLHFoXFX7FqBH0tayWIIaJJFqSzMLRAUaG
Njhintaa10ea7pk9HR/NrupvqixLnQzgcfhHAgZJYjFuJ2KIUSOTZGyB5AOY4tIRtVqY7DpK0jvQ
7ypHwEggDwu+8Fu5TaKRBKI4HoLemHdqEuQAvpaTkFAroK9tYAFoK5LylrR6Gx+Gpp7vLXWonprE
mnc9Hsudvq1mk8S5DoCPEvxUIVGqKklsxNcoqQUCTv+haFnYu6VclhuhkCwnHKPgzhxkCg8vG4MH
AtYCCLZq7yt0tBIiN2aNlFB0V/cAjBYRHWyFItimpSBvDQFc0IZUooLWDJx5qCy8c1vTLZCGZ1/V
BPWgUVxPSJR1ZQ5uS2rOpBkK8yMfVWUzzc38MtW6lJPBSKo7ZUaGnQAXpA3IBBgfF/2c/dOYjZLf
0Tz9IYSxBLCDWMerpQBC4RUbuRgHmWCfluBywHLL39hkS2iKzMBNCuVxxgFc09VNB/6OrYoc0Ave
xgNgahTd6FTCaN5IZpcUZEQB0krYt3RST0fBuaUMSchq0DCKwZoPY2oAlKnzrx+hJVtk6gAGRX8h
iOp5ZvIB4XSj9jWssimBsS7C3bsKYY0qT8jK91Is0ftmbit9LbW5FOSZwGkF06+M6mH+wciygBep
NMiQFNJBju1SCFEnWiD1uKnEtYTTUvB1KovLX+RdMuZGj2WsDAroly7LPWC7PbUZrR8aS/gLZgMF
TYp/5sZ5uhjnXOhKyIvmbCRx1qJuchIOZhz/TqPsOBlR5QDFo3DFAogp1Bjqr+ubumQX8Q10VMhB
fZEbOrfw5QQgmazFACTa4zKkWKUbTMN7IDRrBalLlhFwXkitIXPMunnPJakjLRMEgnBlavBaZH1v
WxRFuK2C124NrBEiysJrDdgn1ye4pD2nYrkdTcqqDBSWX6O1wdKtseGoKWKEAlmcNZropUN4Kovb
zaKuGy0RsJiA5yNZgQ2tNtdns7xd/y4iz1GItlyhSSDHjs0bHYDuw7Cv0/frMpbOwMkseDwtsxOt
OWixYmHxFdcCwT0EFRjhbUv7lfavNUmc0QKyAUC12Xq16P8rp95Wh0fFdKdmJYxZ0QGeVxtWX5nG
HDMy69A1Zq+0UmeeHTo8AllqxR+szYnpyMldp0BtVd+m2CExj0lnjSSqAKzp0mbl/r0oB7hnqLhG
v6nKXwW60GoVmVlFpY2csnBq7VipJjGkFY1bloNEOPKsuAbw2kD7CaBEFctCIRved1814KpUzR2D
r7/QOvZi/n/lcLpQl2hKUQysmyRnnqXTg6gFL0lm7uDQ1mB/1ubEhbVhTqcmM5BA1qzgXUfyh4So
B2nqzCRDaTz8/02MU4gJTVS0GTAxAVqXAwJLT91KfgqiNd+15J/BEvjvCvKmXJ7SrFMhKB0LYnSj
C5hVIlovszLZTZze5XUFEHm6ktRdk8rW+kTfcQ2JNPSHw74muyETnUo/gBCWTBIQVnLEkV7U5t71
FV08zicT5TyJGA2GCKo03PN72cHtjsRS95gWFFGyYLflWt/9mrZwHiTu6h5NcBCXaRNRgq3eA1wM
/DJrxIiLcgDvDk4qVAFf0GkMU1lI04S0vJllRyuKHA3tRAIyWnqxRvu5uIInorgp5Xpq9YARZM80
iOZ+6eMG9R2gHSjsWv+LgnQLmUg8dQLwHZA1nFPsZHOo8gKGSlPAdD2Vv4wo21FZBqYW3GOtjisG
a+l541QgX+esGUJX9CK8Ci7WW7FSd3rc7JtQ3BbdG6gUb3VNJ1KkI2te2KizXFHORQ+Na7AEll/J
wjvH+XmgY1aCRhi7mAmVk1AFgIzvgRasRDWLunIihdvAMpfLrk0gZcAjBxKuBzFKvC7FhVMrVw74
4gUHNSDAtMKlFjknzq6YyDzUYQ5ZQuvKfeakcozg25GB4FerxAydMVSI+hedzBaS5bhCA7aSZbLP
11HudJpnAx6L6BR4oz5URALZly60K3mcRfv1Rw5PvzJFwhDkAnvJSS3QiP1EonooOtKbfhL0tlZ/
aJbqXrdfbHP49NbJ1C7g/E250AQFIjNsmIVzDibK3G7oz0QqkNdZ2b81aZxjnc2Kod5iIVVWV/kY
Cg+6dYzUxwhdu+oKFMLaYnKOddALXS1EyNJ76s6CMxVeOyO0fwHiCwXEY7rahbwmkfOuaSWwsjJI
lKbEa7XeSazQHWbJCbtsG4z5cxaPt3q3xqTJvu21LeTOhISWrN4sITYEL1ZOM7w8aSuB5FLhqIXY
DsCAaIHH+wq3mHJhwLrEyILGwiHqX2r61jZ7JXQkeZOUyCmAPdeb54wEyb0pRkQHsLm2N7qtUoEo
Nrav6+yiWTsZDLfOdZw3/ZRhwr3+kHeTW6V75KhXhCyu6okQblUzZUi0gWLGabpT6hHYI38BaIcX
TBk9QypK9i+47wxsVdb2yDYKWEKp/2zUgIgFAXDOyu4trteJIGbAT8KiVFVQKk0hCMVLpETzZai8
SPqK7boUogLBU0QCWkayHOww50Jq9KwBGIsZEnWwhT72y07F5Ub6z9tyLoazIHiIDpVUwd6bsty7
hSkG7hS3mXNdwy5d2rkUTt0FVAEBFQaTMWfZyZOXOosJDd4H7effyAH8NitAxjsOJ8ccKy3JdMQ+
aguWjkDbzcjCEGVofcD2rbFqX5onTAp4HygfAUYj6BXOd0hmMMqjivx9BzWIpkcFXbiGEwEYAUDY
uMnj1K4o3uUZOpfIbVYeKXoaZiL8mT7f4I5DWiu8v76Ci2r3Dcing/ZGszjd7o2xNMB/jkOkZO9F
Maiv6IEJ/CC11kBvLuNUUFOpKGpkBdx4CuKCqawS5lGaVLw/pOUOMF59i1oLZMbpD7ztXJ/UpZuE
KJBGmRrwp3RZ5gzcLNKm60YN1lba1fWrpD9JyRY8yZMCa7SygAsh1bkwztDFohyWwgxhcuZI6lHR
AKARE9H0+hotFo914M5r9FGLS3kyP27TpgFU6HGsIwzPeqJ0MZkBto34ow82q7ChS2up6GhxsfAQ
out8gIMyh6AvBQPbVpJRUMhoITXfU8C49E5X7/PX61u3EPGzYso/8jidL2JDrRID8or0uVVJJt7k
1U/cMGyrPAoTGUfP7OzGWjFYS2cb2VtU7yE6xUslp5xjNQpRmgFgDxFGkABZ3gL3jytFFkmrjSw+
m+r2+jyXzh3gywCZDBwSFL+xAZ34FJB+zOlEIbBFo3b90yhfxuDzuoiF521VPJHBJxipJldyWwvs
Db1+nIvZ6bpfYPH+qbLMxSTdSZW6rzSw3JuDT9Eglc6vKDZccTgLpU/no+DMZpLFEYaBmQ5DZVfa
Ow2K+3wsPSko7BjceEOIcPkgCLFf9x0wxrOV15Slw3K6CpxCpaWk5egOYnGs5dKqIrP6OksHLbkz
xpXc5JIWnYri3FGJhCE1GkxVRH66rmoSGo7SfSqNh4AubTZG/zfG51QiZ+lKTUmMZobEdHpKqA/0
77DMiQCCiLZ/bozQjUS7Fv97bvx8SzmTN9ZwejOTOhrPJTJu6ppfX1tIzsCZuaQ1DWN3aYo5IoAm
BTloT5oiPvRK6SpK8FKghHMutIfrR2bJ2J0uJ2cGhCaoKtT1wtjpoBjSwdfQEqMFunT0O0m28X+/
+bN1xD3ckFAxjDKhcyMwtzRp0ByGm0f+NbQ9LvyksJxcer4+q2Vb80cMpyR4ke4lg52Adk42IJ84
qq3qijJdiWCXgr7T2XBaASiIUGwUiBGbh2JgTknxiso2En1zfT7/i0n5MyFOPRQaTAmwuVEqhoT8
mLWuFr/qsyMbvjKgNcxj10TNniMHj7wrocWifwIeOPozUKLGaGbO98wcG6mc1RDAk5k2/M5TdfT1
dE62RWWYeGXMg/5BqNTmde5V6vR1V+5UvOa6dZIL3vVlWDRseHQGcBdgsMDcez4SIarS1EwxEkH8
DcqoofYqYV/mrLpyZdJrkjgFYgVaSZRDkmmFdmm4RfVUim8hjdyySlf8xeLRP5kVp0UhkgBqV0XI
ZWYemqHQZ07VCcVDFcm1GG3nr1L8cn0dFyM41B3+u5CcOsE7C8asQ500wwclo9C5IggDEt0Oaqfv
7q0Jd/RuZUmXnfOJUM7UWDSIu9bAmirVvYFqQFHbZ81rNktuI4VeUbfoUEDa5R5lrrW1S9cqINe2
lFnCk/hDyfQuNmoscw565yh5YkAxuMaoqmvEKy+D3z3Q5wkWmLmTqXKxTjBqfZw2mKpRd048zJAJ
YXPyTFPdrq0fuQKSjGrYt1rqU1n/YYAfQQS4dj8OB7H/ElA9D9u5zcQPS4psvMH4yij4SRw80DrZ
t01pZ9Yad+oCIh4bNMMsRHAG2h9OD6kyAcO2Be2SJh3g8OxB74gabebkBscc3KYmKpz78QGUxfrw
NFg7XXw1ujU8gkV/dDIITkkkOvc1NgoI9yiTJvLwE5fTGJQwk9OJFDiojTN2mrGimovu4kQot12x
nKdlFkFoWhOFYuZ4k6zWaOKAcQ8Nu9SKfxeYv053oLk3ew1iqi41gN+T0Qn9+vqMyvgINSmVOiEP
FsnpnRQNxWAbQ9Tumi6OGpLkcfdblRJVJWkwWe8iKGj3QLG3jmKbmy0JC0ud7ucxaH+UfUoPUt8E
aG0ztOYB6EKdN4GKLPLkIbUwsTw1SUjF2bAjgOWC+cXM6C5MtHaD4hFlXxoUWSUqSPcjkFQfy7qL
kWwCddYmiCrzNW+GYJfWIYrPyyHonKmrkLFThvmmMKzMT2pD8006xy4VQLg3mF1xyJPGcJAcq50J
PX7PtaDhlqFbYbzLUBR0C1504xcQ/8xj3s1VRxrDlBNnjnIks1tUsrwq0Zh6WmCIToEqT5AGon1/
qBrlR9ym3V3ZSHHuWGhSx+vZXDhzm0dPQtLrJIty867N+skgKcpYWjJPgeKDp1orUPc46R8iVmwf
0ZC17hqdiAJiqwLjMrWicWNaeCxDtZoBqFNGbNNZVv1izv30BIYBemeOY3TboBdzZ/aptKVownGz
oRe/Yir392VZiz9AdGVtwXKB7xiYde5Vk4ENnyep3dZIoe/CFDhtQIEMFQc5dfMZwBHtMaKTXgH2
Uiw+A1D0eOB46gI7RE3FRjLzKoery2p11yWTpBM5aq3CS80JTaB1EGiAogvSbiRIYssTMRNZepjG
JrxXAzlizR5ZcNOAZ+sOVz8wu+rUzH8adRg0pEzCKsbC14IJKG7D2ohqod6JQdruIoAqHC29ZWA1
opm4ACGYvpRKtWwhnQbFv+6ZFn0haDxVHQDR6NTgPPyUQZGB2AGu4LZUSTvRo67Opht0w688MT/S
ujsYBUatldP2uuTlMMdCAuW7EA0QFuf+IaYKOJXGHH2HUuMFSpPapWn9SiOqerXSh2gaFWCK8QxO
xAxYE4KEu3lZFit3N+Z5L2zEySh4z9zWpSkiXW0jlXwDYDNfFbZz7tNkcK7Pd9EdngjiDG0PrF8B
OXHAcdOuQ01y9qsa0y9NFH50sUn6eY0RcTHmQDG2wkq1TBMJxfP1FbLUArpSArjTYa9I3/g9tfEo
GW7bhggWnX48Job73yfJmCQYux8++Q4LFR02XTZBpli/M/63QXvVAatjdq/a2vv38vyQ2wBDvAnI
IP5qE0ZgEEMRBtiIxKdwBCzFXsuOo9A5Jgq2DNWLQRwkSSsTXHIpAGZGBTIIE6QL4uveisOqbwuw
S8wF0YBbG7WxW+HCc30dF8WgXhbAEiIE8SVIYTfltA8Qz5Tzpk5hvIWj3H5dl8FCal7ztRMZXMiN
24RiKTJkhEZFPalG+zcFhdvKgi2dr1MpbKYnUWAwTUpHJUjphxpYgRS0uqk9yE49hith/bJCKLjm
4qELCXu+Ay7WiyoRBIjShtqdB40MsKFwjTZtyq1GW50UyFxEtemABmntuH1bytPllADEhVZ61L4j
PATxNRfTjIZQDjSG96qcwW5cPBY4oyMQgaDgxC3tyAHVtK3jE3c2u3VHe3AkOyAJEUllC85AAtdw
NKdbWZVvaLOLcckaHlvQgC9dvCkIWSgOgmkNhLpsXL3TOyjCthuMayZ/xmXYsY1Yz568wflnVKlT
2KET2IZj2tWKMbzAFsLNVkTXEhqMgWp0Wb0iDfCNyMGMxJy2cUak0KktAruhPzaedBNshHyvkw4r
9ByRx8+1RZF5reTFc3eTXkz6EtQbIxEiAgYf+d407GL787a0EdspgD4l8Tbwqs1Hb2ekIBW5mcgX
8AvstScLALVxxxBw2KxMWkZEgdQn7rnnB4Tmc9MrNNGJ4zh7xzk6+yN+57EPzyPedksIfjl6noff
kS3xW7L1ffLg48v//MDVtXgnD8THX2/x6wP+Hf6ty/4eX2z2YeOHw77YNnHs+3tng4/9BrIc9gWf
Nj7YP2H/lP3B+dy/3L/sP/eVU+FP+z0+Pvfsf8E49ysa8d1peKan6PUVRZT9QBsUWbL4LdGiQhyz
3CQaKcnPf5RTuW0dg0xuTGK/91A97uT278Gjtqm4weO8y/xhP5COvFSOSL4+TRudhc60E1bGJl2o
C04OIxwB6Z4IfDadM2KZPNZ5KWSRvX/LSUpCttQfr7Zr36+UaV6AkOKMArZAhTroaLqGrHNtiICf
EGiFFdmyXzvYdN8/NE5GsB/Xjf83KP75cp8L4qz/oMhjOsUBAHdJ/m2yAC4K7dZdBX9SMEn2mePn
/u3NOVru8dYj25FN3L/7UMlBJdTR3MrV3A9yh8iR4CGFvPruo725//zcr9FhXRh3dkMG4LeCuiJw
L2OJzhemG9GfLTfIBVUfiWqjmQyXpH43vQ3v449sxfte7ALUD7pooZ4Cm46N4PYbaDBSPwsguXzz
3r3t77sP9+YxXDXNlyUbrJQGnFt4DAIpsnHx8CVUShfNeWy/aAR7TcgBq0tsd7OiVd9PrKebzeaD
mAUMXOA7ZoC654snB3JWyrhx2DAvR+/t+M8PD1blCOPCPv4xFMxYMIvhM/uxxX9nn98/XJe4BTkc
bJiN+83X/cbZ38M4fL5sruvlhWPAUMFLrjMGIdbSKnJuNKetpgZlBzJEu7Fh9OJvi2Vv1poVv5+m
uDUB0he6M4FZhBQB76/FoczTfMLiM2sGW4tJu2TllC3tMODjJOR5wPODmIAL+mvFynMagwwxJfv9
y945/vT8VxyfV3dliyUWzV9M50QSZz7FIpQCK4Kk/fGIbYNt+ouNQduvhGgblMVgJD/Xobi0yqSJ
ZybAcd6O3m/iQx3szYqt/Ubj5SdyKoebiNTnZZSWkHP8+fP96ekpRJjyBMPDgpUZv8efINo9uPbm
8auyH78eB8J+fk1kIhH7ZeUF7Lvk9HJEAPYAlCb6aHkAxhpdgqDOlKAp7Lhsb+GS4SPhKDcbOMrr
y3yZyYT+o6TgX2HMFZ3Ey4MBL6hRJgzuH47/AV4eU90wB31d1IULYEcNqNomENi/nQ13QRSRqZha
C7yjLOpg0caWHXt2/lkI8B0OrMlcXssTmfL59EIrHbuGtpCJam+CL4Chw9cXzDZFBPrbf/XvDneH
g7uyiZfJVm6ynGPtaC9HYgrBsIAl8bwn/4d9s2ZUFs/76ZJyhtYIJbmqYzY952gQC9bzzoemPq+p
yeX7FDcdzkPpcVZL6P2EoDfH2/rkZk3CxX3mWzt0hOgolUA5Dd9HpyRlgYTTPzu1N8gbCMFdx4Pz
r9yPb1Npb9gZWCk/XT7+J2K5458qQZ7PEsQy/UjJW2e/vaB3Fe5gsluH3V8QEXoPBJ6SRR0tog7i
vwKA9ftOlRFc8vAT67/imL6xwy6swMnAOMdkghN4BrrCP6cFSuQcv7/g4LDDwzwqXCU7rOwLvuLH
Ab9+H6bv4BurhWO8cobZebkyKr4eWaAB7cSzUbGRYUD/eG82CjYWdglwvz3p2ggUptL8CNDuj2Io
gE8gjuHWpSytTFNrdFoywd/3FHZVYbeQV8z+xt4xM+nce2tBzXcu6Uwwujs1IF5YuNuiqlHhLGWb
FEISmQocUkluQxKS3M7tnvzG72Yy4mvIoikXYyAYin+4sx+2D/7WdTGkr6/7T0RcWw+2B5ecPe5C
9y8v+/tNR75C3MU/V+PXi/SfjDgAaDjAhEV4j0Kgc8NHBV1LOkFMwelF5rfgqyHKZn7P3sNtuU0e
KlL76dPkDO9r/BOXDgV9CxboulEAgI52JOXOBQsZ2tZH9Isy73ULf/r0xFwK1uBxIoiqNmv78p2b
Ot8XNH6ZSMKA7BWMATwdHGj0StWM89z2ksf8iKuzvdnf750vy9ms9TBdBnGI3xDWYmqAJAEgCTe5
IFJb9InKAtH9+SPeZFtv3vxWfGFXvcT2O0g2bJ3gFcMGPNXaHYE5jLNpstARAQEiO2AoIiA6X9dB
j3RB7w2Ifpb9t95JX7LtMPiSn24Lv9nQFftzcQeVOXmcutNC60S5grzekx6lt/5Nth9SO2gc+e4w
HOSD4Yi+sWJe/hehKIlHcwXL1jA+h5NopFY7IRlCCM0y2widn/H9fOg3Hw2oS76KPayth2eWZ7oW
zPL37X/m+kcsF5nEgRWDAApiLdmeHu7zL9EG2LQdi/vhx+vk5Ntn1LCsVtAzS3Wxo9hUJMkA04Ge
4/PJdiLO58wmO1uE7rQP2Z9880i/WufpLsnIdBthjZGoIsmzuNfd65b84oL7PecT6VxkRK1mpioA
t8mkkRllDy9wbgClClzBl1/XIIe/+4ou54rnAdyrZZxUTnvLPEaNCdCISHKgX/RFhunM9vpW8seH
8m3cAUXLpiAeJGvmaFEwgmgcHFxWkH3mBDdp0HeVAME5sBpc0UXzDPWLvfaQkeEweaZn3Q+b0U/c
1Uwb01V+yqeSOQssGEEgByrbXsyNyLvKU+9aQsJDEzo6Mclzsyn8e2Wr3a3t7Xd37ZlogHuAXFsD
myMSXIDZOtesHrRCgETPkT8akUwNN9atQtAx5AQeYA+9eJ+67T6/V+0QaWFAmr/cDT7w5GG9CpLf
NbfQgX3gqjc3s1/Y5VYmofOcrdzvZDZ9fozfpxx3YhS7XxRPz02TKWUHBkVHfxmJ4YKb1FVuflaI
t1Dz57eHeNfb+TYiyY12nz1Y29yBGfCFp9LVtiuH4SKsAXkADDvquFnRPW6c5wtmoWtALCs1skfP
kEncENkNnMptQn+SiYA1nD9XJF6Yc04ipx2hhaqrDGQkdi148YuAikOb2sU+PFAcB/VD+3/IgTPn
xK342SS5yKkFMQ0qsCGy2xXCscoh8Ldlj7b4FufgxiJS7qAnyr8+0csbmApKYAQCloKl1bDj50ur
CPrcF6Me2b1Db0JiEHNn3OYPQB+wBy/50h3UGSALnh6Kmy/FHchNZovEvMnJr4GE79cHc5nt4QbD
OTW80jdaW4KUekLuUWPdbepEACp5AOXZe+sGHtBPqF3iFUImekmC/1w3xMnndh19AjJtZizGhLxn
Tpqb2pPd7Km084d2I21m/xkoA15GwK/itDeA6Np1m8K2VsoaL40ihmECaAiP4civXHQT1CEC3LhF
0qv9aDTSozJ8G+9D19xG7/ONeKv5oZ1HrmttpbWDxnab08EzyRfagPIJ2kNy45YZ6d/Ur86fbxuC
+hjtKPykhybGKV8ziJdxG8I1SQIMDhLqILPllVCcej0RwFVmJwfFSba5O7iWi60XELQrfvIVPhnH
3rQBbeSMH53dteS64i2cgvMBcIoXW3quBGgtZtdMT9jMMZEO5ld7ePs0vWk3OuF+3KtfsqsSVFwV
+/RJBcCSLe5uWjwnBgRA3WsjunBPWBIWxKJ/D+fSELkRZdlcpV2POCtS7MFFM7yQwRQPv2ZiOi2I
IsnkJeQlfUIkEtqfIqhSV0ZwEf6wATCYXMDVQQW/b+YnsZ5qjkJqaBhAH+MIMhug3oZ3A1mNPS7t
3rkgbqZUTbJMBt+mrT1mBwNMC4RmpNrH29x+lT9kz7RIsOLdLtM/3OQ4h5LmBXCGdcjEY8eTuBNt
9UeH9fxt3sZ2jexh/l6siVxaT8DXoKEFUQ4Lss4NrdFSoepFhMr/h7Pv6HGdZ5r9RQKUw1bRkrM9
eSNMVM7Bkn79Vxzg4ti0MLrvszmbA0ybFNnsUF0lvw17jLZUaGHhve9XgaNo6LVOlnUxR5yqzFw6
TDN+FWg4ZCdIv8jHlKmnRZXrgYvUNjWSVdzpwzm3NQMwO6sBwanBoAWtfU+yMW0DewBZ1nqpvzq7
3Vf26byBjaNSEAfYh4bTUXHlGs+pak5G4VwsdyJ4P844/32lZ5zozZpp7Ek09HEXiiQ1KXQg6fXE
U16gM/yRGNXngMWboTVY/nO5XYos74G2uLPgKUKwgqEzCe7s9ku3EY9JkylAb2ojfNX29JJ5oits
azxpFnAoud6t/l7rjP+8sUjvb9w2uEQAwxnsaIhvxWow4/24DU79KtWz7WDAexv5kbWjR4g9Kd6i
WspdNeN2xfRe5zHns5EM+6HL7LVzgNy3eorNZKM+jIE1rZREz43qgd9NzIKXuk9JKdPEu1y5qYEL
k8QXyNKdfsPGK+RqRvQ9anqHgfX9xRw8fo0swhQe/t7zXyKI26cS5LVIDBW06qF0Qd/n1O9khk/r
xBCd6FnE24Q1boqtgFRpzVgQjXG1zWCKcNqoepiT7j+8gMvYHbzowX+pvsSFMzBzx/B7CDkwkZlG
zE65NDDgTJKUAjbnH8UTZxdeYPUaEBy8jXjBTszyohtLWcJ9Z1TkEZWjAYvaG3oUvwXwq92vwUfI
9VqeGMIZVBKjIwFGIr4Wjrab4Mqemg3I+RaCtPuiOrHJg7oIBQHARn6v35XN2A8VrhmqBM6kN9nH
IdJ7XQSIRtVxwDfqnoUXZdatDTTA0mG7zwpgGvx1RJWDKJtQ8WGRJyJoiLHHqK3o0Sqw+Fd/09ma
A+DwCbP1C9Ndd7gUIAwg5gW+VnSE8VVV/vZwC2I61JeEIbEwfIldv7TuHtJKqiE78UE2gSBGmvzS
erKuOeVPbpSG9ggVHxTWoiWk231BAr8FwzaosRKa3zsGtiZuhIaLf38Lb2AKVAr0fAVkOkQv9tHH
35frvp9BGaNcaFGDxr7IYCwE+HxVf2VeYiiG+MmasTU4SyTGs0cKMTcCT5Q+0M2k7o7IVlXgM3Ai
/LFGBJq6H5ERbDGJlSEN4g++3bh5Yai7YL80UnMfFZBd/WeZOlFaPYWBL4eJUac26Pp/gg37WT/F
jrKQU/xO81Pu6sYQtaO5lkR+HcIQqCa0c/FkTw5qaIivRV3+yrbSCbmFUe9AjSjv6sclkfOZ1xjr
BOyMDJ1BdJPmuWwUpubFEh90W5zavXoQS1Q8KkPwDc0IjPitOIzriyujjve8cJTIDt4t/MoydYck
LSy0kByl9kWV9D0z6Zwjm4KiF58Q5RjtWo/MZh19xE6fG4sJFfnrf1knHuXKWUUMVOlCdCaM6gmA
x2C158Dt93QxS49xInsx0JpzUMAuIF9AiIkiP3WceiEFu1UL3ygfs3fk87tpxQBl2NkYZuyM8n2J
XXP2Abg2SB2rJJXUgM9g8GJwUK48TKtDv8aUxEFwUJRlN4su+D4vwrpA1y4iK0KXh6UMxmkmyX2G
Z9c/xnuA/uGGeg8KY7wlfPmnhbNDUg/668kg5CUIB6gX0P5+lAtx4GP4+86AEEGYGd0ut0ECaFWm
vO9cyOD+RA/dWV164u5TIh7P2z+71CL7SQmZMoLdHFC3XXtAR2PwYv2L3fCoAXHw84sNqblrcmWS
Ho7xL36bhBr2NXWnjbAWzMrQdppRWpHbfLKfvK5sxpWEW3uaFl65ucjlerU0I0TcXMQGSg2JkTxp
G/E4mJrtI16+vLZr3069/jTqSzbJBt5/WGgPaAS8xdMOn+vkaJDSLjGml8uuMpJNcpg8wYiWnA95
OO7skEABmB8i5kXltn2sJFIYw06D6vZ0RinfjrzyOS+tAINo69GtzvEjhI8Qsbl/n937vhue0F8k
mSIA0HFHvJX5Gj/l7YBYxbg40Sk1JRscCiv5yYYukdFv5ZfIDnGoVLvZPI56szL+/gFzkfnND6DW
PkiRWsgBfsBgbgF2/ozWtfudbGQ33gko2sq57i3Rfi3apPyfwEdDK1cX+L9t2OtoUWn72Jad6Jg/
S1vUFRkHw+OcFQEXurBa0g2iv7RCWIYhhUA0dqkrK8qB1DBktZVC6pWWbGYb5lvyLg/derFkMveq
oAwOxwuWcOT1VGsqGZBijtWEeMWrewNc3Cb/VatGj4g3aHUuNmt7YXlznlBRIO2EaBSyXXSgf6lL
buQVITFOqaZLe9TfXxu9zVfsWjhmZm3xJxhfLV3T2bBBRccaMh3whjK9q7mYhFNUkOflqNmiU5ym
FWEQdVtrM5oKomJ9A3YcDCQvhUsz61UEwABJR1dGTEhVa8qhzxI2lhIUiDoj/So30Wn0Hhh0xYaV
ZNeoTike0ts9r+e7wGbWR5J1LMUu9xOLWDVA4MCEQlQM3KZU9CCDVoEdeplUEnCM3TceBXqzsvy3
xhktzKLpT1veE2zJgr+c9OcMx6D3ArNF+4qJddClvftWYITb0VmitZxJB0D4TE47ZM5kMJhQYRX0
RBjwCDBwL08lbwWPwgf7Opq8vBUD5IELp+/eXQMMr6JRAS1WlCLp5rqSMWPtFzIp1zVP3XtmCR+C
GX4VGEMEMr8GBPsL3PPP7VZdL8nhzTTCoKZF+EJBJohfIRMXfxXBoQSqVRiRSow1PgJqdmgHOKNX
uw3q8RjCe4wM1EU3YBTfMW+1XlilE29QI8ccpRUsOJm74Q2sHWhAkClieAPyeTRqhGtIpcXHbxH2
b5EhvDTWGaUtp7MePgmMJDp9Zo2F4j2p2ZYo2JrRptRTrzgH9mQJlnLIHdVa+Db3N+X6NwERers/
7MgFlwup/Vygo6NfLPDmWO1HyuqH0SyBCo+wE2tmteRw+fsYCeVMwnQKyiVAmGk1yaHCjFuhRalR
vyTvolHngH71T5ghtYONsNOriyHq4bvXYa8aD1JvPz/s22L9g7iBW6+PH6FAQwjHE1STtJsYwTul
Dl2cGhx0RTCu7age+47ydfJUOOk6D43JG36Gxub1hV2/D/QxnUm6x3DKqGXT8Ns4FyJFbdG6Lnbc
OnN4A8raDOBvEibVMTo0xfqwMBk5U2S8NUm/rZzSgT0EJnknd6PTQ+4GmBp6JhNM5Q++tRPuuCP3
JmB6qcag09ffK543r5FpKsKGdid1WOdqJabTBf2BPRsawYmQQmKjd5o17SIjcoMHzQEF1sUklV1/
V7j/oYqODbj6BZQ3Vhg2YyBXlaILzdnSOXwAy25vil7llOsqBkrDUDwjeGVfal1bfoHv33zwOCKp
wysrAGmkkHt45YeiEKSDfI31Myt/W7wzjT6cxNqCvq4pYRxazxbr2PfBKywCS8VCvwcH7bdpdmUx
48bp0nD44OxRPnIuAir+2HxnwCis5HOrmMyjD2ydESElWfQqcxcLVwtBM5HxAUzudrVhRnZAlFIE
zvkLDtw+7G2wgZhBa+JDm2wMuQij+FhMoGfXrEF+B1km4Y6jw7hyFKZQIGvO1ordv0DdTWehVRHr
4yHXm4PkyOfOfMd091K4PPd9MRkpkzcO66Whm7kUBWoRov8FRSZr0IVA91Gvn5zOTr5QmUgWP++S
QcpxyxCUC9gcBuNN95O7vtev20CHmvv0w0IjQ18qdfFzBhVMtKFojsD1bmRALLSu1ioefUywbtnK
WdMjaK6AckE/bPTn58nQAeO3ZH21OI05+1hcm6Y+a5xdwOw6wLSw7zKzOTEGs0Pfywm2JJev3NKw
9MEKzhczfxQ3ARAlf3uvmUAWYeS/tdOK3rkKauyJ4VJDfePOwa544kw80PH5m3lrDtzRg1S5Xm+X
GuszhU0cYaJzKgDPQpq5t9eoCC5+kPtoHaOOWmF864fZR2hll3a+5pHubhTrAuuTJe9CbxG1Q/44
/TiCexnqeiAJQQpMbTp3KRq1aoLMwORUr+lY8ybZQjYhcRMzdrpA/3uP514IxKKYbJJBTg6BMypS
y+S07lHJhaiZMdmoJBiBF3zXq/A5OJYfONrCSS11/ouH74DfAnQqd5Pnv3/DTC0DKYOIyU3MVUHh
kyZQECIJTCYqfsPosd/ia0UavJiMM5IHyejWIKqwIEa5NFQ9d7oQFKK8AGE3MjdJZSthzLQ5wwMy
NNijxb/7b7w1ISLMCjv4zndAZe411Frd+LjkRO6rRiIwvZAZxdCqBjkJ6hPXfjAJFWnsoifBjnqt
6LIbbEDUri583JklSuidyzICLXScULS5PcltmnNV2lYIeEZdekCzz2SfMs/fKFsQYaJSv82+ciNb
p95ioHl/jGEZQQdB7CHnpiuOnA8ZLrFGIzl2+Tf/HQORG+Akzxqaeb5ZvPS4uKvLBVMGXrYXd+H3
ot+832To0aKIBFZ4DQWGu9IckyEDE/HyV7vmyGJI+VEDQOnifKVbydxC9Cc0FeeZW+mBC55zDF6W
6EbmhooGP+bbFyuF908z4k5guUnoicCT5g0uoceqiQWe5riDBbiSVbEBM2259lcBj0YUioS5Aye3
dLXuQ15E+mira6TLibYYdQKirARSBhw3Bn/snnC4LQHCfSbrTl5hQ8CTfWhWC5f5PhggotqQtQRY
HiBIGk7eXy4VxLb81BgdNLVTnTeKk7JO9/4B0KyfPNCTSOcBG2HMJcjzzFtJTBOuDgxRgAuKWqwo
JK2fJHDc3Fk6i55oMVb8IR4/pF2PgreRuJhJ71ZjpiPyFQzwhTmXJX/6C3C+9d+3v4GKd2M2AluS
ht8gfQrAAPl4rkmnNeJ1NrS6D3mp6j1zzm/WTDK+q3gzjNKwj0O8F6HbbQtM7pj+BpJuCBa8XOeO
jDM+d8DHPAkP7evCl75PJm+XSjlQBqp4qchjqfULiPXcSDX7Z4w0g3iJfGijPSX20uGauUYAlrNE
sAMtVfTub1fbQke7HiMc5xrEEL5bfkyYfqt0yAjowV4yyi17GhhMwy2sdOYW3ZglH+Fqk2NGiDFv
qwKG5CC+XQ12oOv1ejC6l+pcrRfbjvcxH2AB/1ZJu22OqYap4hFkNnrgAEeH9aFts8O9ifXM8fEe
v0AJwgxPZ8GrjTQ2CUl8vPR4zJ2s619BfuXVoouhK1s/xF5PqJvoyRZCoEZ41qxv3gXXEIZtykrv
1uth6VjNbzYgdDJJojS6HQclATWpIaGMgZPelFbdLjOY9wwZm6+TculiCDR7ZYnq7/8zSL3HHYZT
+YYjPtLhUtt3hofgCAD/ZHAYfPkvMDp8XRBrk2yJxYgEdYY7cMEGow8H2RnDZ4vvmOmKjUOs8+cI
uK7yOBhLylUzHcdbm9QBVnMQvcsBrupgiz/J+mIBSOYUm3RXuYAi2JK79OCRPaPd4PUiqT1NpbaW
lR4GWSc4ZY/RJnEHqzTY0983c/aM/tvL3+j26oxKZRTKlxpmeluxu1hvbAnL6ReO5JIV6l2J83Dk
hIrs3udkBkd/wxd4vgT377UsbNnv63a1FrSE/Ta9wEq88R2Qyjw3JrTz7CXvMlOEvjkLvz2wKzsd
J7ZBPMCOeOTgzNp1bYEr/AXIn+PfC5o5db8BLsDYqMIDQkk9ED6ntWXYq2gYcsii1NLIfjSAVBuB
TOUob8xWPidmsfrb6kwUAKuEDw1hgIqiAPW1SN05jCofTSUrf0Dp2cjsGMU3bZO6jQxcfr4S8ifF
KY3jRddQndY2i0nc/afEfD+WrEnQmFcw+nvrOtmG1yClkyEI0LNT8sT1emDFnIFAQI+8yPHBRiIA
wLHtrcDOztBu/XsLZhKqW/vk91194iqd+EYTgNTtvMnmzNQWX7ndaPN6+qhuvxTnfaHOOIPevDFI
38OOnWpQ3cGg/yZx+gU02k/9mtM1S9p2KPz9oK+ytMb7OJOItSNVZtFoIOiY2zXG7MjU0oDPXJvM
OT5Uu/4cK6a8AY9Pr0+O9sYZiVn5hiAtep2Zygj4TPB5oXuO0ibq6be2+6yqwqDtUFY89wjcNy+F
oUwAjYqgWtj16wgUTBIKUpXZHbKP0FJxBFEbEpa24L6LgJ9B0hswHUPhU6Wqm8LFHwq1RSKp+bbU
6fx2ND4yA/kkf9ByUzhWbrRBWdVd8rozFRJUGPF8IQTTwHpIt3d6TarDS4mibocOvbLSzt8YvPnE
FtQIxwA+c9jVZa2typeLZi69LHOHG7Q+IFpUgfTDAA794atM5RgNmx+9aw/QHZD1aSObSDUDVGYQ
JfWYtFHtJXTd/QwwqclgABm1RpKz02blbghAK4kip9qboyVuQ5N3BTNfj3ZqEli2aoYAjupFDtlG
M3fMd89QrYXJ/hlM+u2PoKL9SCmlWmRHklwhkcTN+tDWvtlsI0xAa1tVr76S7w2vJ/vSVBee2t8F
3j7pt7bp01bVaq9ysI0DB3ZA8e0N7dXXT8lT9wgNdfmI6ba37Fg8tLvpQ47AB29wlv++4Nruk47b
X0G5Vuis5NASwa8AJOy1glLfoJcf2eOmf2J+1JV4ahN07P62yc+4GozuYjYf1w1x4i+A4sqdClEE
zdSJRRkF2iH7CrLdTgtaOmX/ECv6J6uHP/LDc60zmlFboL000WAFSq7DGZR33Tpegm/PwBJRCcbJ
B16NA/JSody73EpKEvpihqT+Aj5PfdiorpU4iYOZIzC4YPyTwXm46FOnPzLO4hzI/SeAeZRIcSGg
5wT3c+v9xKgf5YyTceWldXIxgWCze304Rtvp2KZ6xdjv/OLo9gyql1S/0dpAUXQGCzmVUtFKlQR+
Ar3ROw9d3DbWoVeERLcDJHMPRj4AqMuVAOK7ekSbOTOAfoWUOuLBxTny+4Dw9sfwtzuQTBD2TBv8
GHhdIPjiHllCAE/XHmIb3599UU7AwoICMDJ2C0/tTHhza5tyf52aR1ySw3b/kvyMnskFVqWLh+71
U/2anAFJWru6bGRFj4+KU5BkfDEdvs/Cb38C5YU6TB+VNfkWhaWdhZce0wPCVnIwXG4MFrM98sdy
iSngHsGIGhYQE1BnQ5kalb3bHe8AILoEdYHSTuuMZNSw2cL17pvGSg7DkrGZ9QGmAb0XnHC88/Tz
7vugKsoLBQKBu8YJn0XwSm74TmfPh+QltIJ4hdi5WXrMZ87UjVHKvfJMmOVqBqMg7XKCFaerkAZd
Na/ls7LlV/xegqg9GBiyNTQ0syWygPuAFf0G+BOVzDvxAGPdbq+iTUPpZ2qGwQvfqbaxq3oBRMI/
+ENgDMf8KTIlN3pNnqNz7CzVkeZONAa8oKmGdikHsDyVEA+Y2rw0ZYWH08gfQK2NSRyJM7sUpbMm
xhAtmWFNNoGjgiwvteDmn3NnMZa6rzrgUUfLBdhGQIExT3m7A31bp3nL4EdUVhpa8SF7VDesy0Nd
yCOTChwEaf5DCHtrk37L0JsoGAk2641yBl0hmfCSTiIm6TMwiCL9M9S94uUG+78XDW8NU58bBOGR
NoQ1yt3H9NCbpMP2Kq15VGhVV7Ew/mRrT9xTv/UNyfz7LZ3JPlGIhg9XUS8DiJQeRMGoMqEggeyt
/8h65Vkm5ni7UjEBNC6d6hmngaI33AYo+5AO0vlnlPUj6EVGlCKhNIeeNPOu9SZAR6jzL65rxmfc
2KLODzMlMfjKYQvo42yXbdWv0CYYct7m9wa6DVv2g12Q1ZvJr0lR/9/6qIvDFdXIXzjYLKwQ3Z0C
L2NoEgowYRvuWt1TF6vbS6ukTizDcmRCEG1ABe/uJ/uUBGgjjS6QsKYGNlHOSL3OXWomzWSXN+uk
5YWLrJfkdsA6oSbUWGiZQaPCEM/5OjYPyrEBreTfh/R+TE0CgwmZvMCIP3wSnd80qTjFvBYViLAl
m9l9DGb23ug1OtxVozvjZ/18InczX2+SPWg+ns7MQ+iVb+BNdf7+JfefGL8EAFKQ2QExRRoqt24p
6UutKusU6OMV0zrqkQUNMv/aSrpsiuBw6Z3kcyHAuB8jgklUTbB6whEKPOetyVa7JIM6QHp+2oeb
we5dSEwY3FuxET9BtLzkikiodJNVUNaoewMyWx8nGNZaGzH1CrBjh1vX62mHceYB0d3Cft4dYGJO
k0kkCUo2QINuF6cggerYrCoMgQNBQAsCoEn/xYDJkMrd9N5kvCOxXOr43ifMMItyFJ43ZOp4XajP
6Es179fDBcUnN96r2wf5i3cx7uexKIBhBq8xDdwpJlo4x/fI7l+zACShG0cyZvF2tWMeKGFd9jg9
e3SAezMgvBTqA2KZxFG2xaZ+klfVWnOXmEDuqQEow9QZkkrmkpdZh7PqvA0wPO3zzQXH1xbOhZ58
l5sKngpNuRaBTaxXz4xndYAMv48ABEvuYrx+F95QP4c6ZDJUggJWxs9pG0taKWdgPdcyuFD4c1mY
jT1YmLhcVZtonzwb0BJbOHMz1kHRjQY8WvDgqRWpiD0OlUDOoDVvyI/qm7IhdMyN4R+0SMcLgSaS
OXk8pzNb1cYg2YLtmfN+Y5s6AVVcj1VXwTbYyn+yp3qTHoQ10Ggqlq2VxmQIlV4+ss8LZsmfpW41
uIlkYEpw8FADpa4ZJK9Q+i1hllnLYL3hNsp6WmsW892YIxQFdHa92He+XymgOgRRCkImQA5k6mkK
uUs0KH1Rki6O3XnRrtgVj/i2K5SlEMomGK/qVsrDwkJJrnu7UGIVnNYcy6MmRIcYftimXAq5QqNE
poUG3Wu+Rml7izk1E/pHX39bu0/8UYC6tka5kaQdGpAgVeijjKvMAqHXE+E7Una9V68SV3sE2ZfV
Wy3G5ASnPkVmuVhZJjflbr1knIEIxGPEi8r95bgoIjFrSxR6QftO6j2yW23rVQCcowuzXjzo3Gvs
Ln7e+0uEtARVXnxgdH+hw40fdlWD6VM0GXo4M2M8SuCbP4LTpPDkGHi/zM2f0Sb1cmc0E9cHdHvJ
f9yDpAh2HGEkhk5RbgZW6NZ4XrIZmyYZVPL2RYS5gsFNnPFQvYi2fJb19/IHhS6rsIBudzCXtNQY
+u0IUpuOFiQWDxYKqP/SHdGUTZtcFHC0O48wBYxHhOx6IkLgCMgR1vVXo5lb8aP6/L8j8LDwK8sq
5bqmRJuCgFiW9tku3bc24IfWIbcH6BJhrIJcquaj39aVLi1lZDMfHAkpD/QwxtYBYqE+eJoxfcND
yxkKfpANRws8fxesDsXNxXoWcUbU9iLcUTG4ArQfmADIL7k6Wkkky2kRcqUhbkcvOI27CCEe4wZu
BmvdUlJy7xqhIvHPGh3MKgXkmkKGLY10E2LqodyEdrRFrmkHzuRITr2YX88EdLAIlmLMPaEli0H0
2/WpzKRcoC1Jrs5kjrsU08pftTXa/nP4xtiLRP/kz9HbqYJKAYuEMAWwZ7fmgjZO+UvalVDLsTgM
fiKHjx7Zg+ST5H1TLnHE3NelJeDbgRzE4wpQCE/bg2J1k0OyBmfUFlaguLVEA2pSa+YRrE+XV8w1
GPwDJNK2peNbSa0nH9lPsniGZr7q9Y+4w1nV8pB1MvziEKD2GFksQGWrHBNPYNQQeaPaMw8D6ERa
c+FFmDm7JK6AQiarkgI19dBiBKdKkwl2FXTbVpcMY2Zv/AEx5oHbVWb8zLqQPiBDLZhXxJRbXunV
ehFrt/QjqGgv9Iucizt8gdbmNpztJ0Aq89blJzOgACW7BGngo8ucP7H2MfhovKeFTSDPHnXirjfh
l3b46gKPglIW2gT78QZqPw53ijBSMxzURK/Rr0dlMkcR9Jm3/VP8LD+z+mXF7zpDMx8FJzOzxbMw
cwEQ6aFMDbg9QPH0oGEm5002ZCPa3afmqYH2CYSjNtWBQTP4IO6axaR85k2+sUc5abyauXopYI9Z
qcfRYreRJxRm+lxitIpzYyf2koNkLOFnhZmAC70wiGyABg+MGzSMdRrjXhI6IM9A/iWCuYUD3xUC
LeuTM1E1s7tjYAmeAloRFHhUPfZiF5G+la0goOsO69HKHQixWmd+U51zTH79fSZmEmf8pn+/TqEu
RplNipxV+HXysQ4tbs0D8tIbEGEv7NHOd77Fmj9/m5yLEm5MEh9xdQxFqZDL5gKTyvklsiYXfLZv
vBHuN5xBRvx9PQt1cRPZArr+f5teXC11A6VJq5uKh+nuR3mYXvr9B8IwBzow3iFzBiNZ4jmbSWix
vVApI8xcmPG7G6rjCOZQTLDWwAwfABGPQz39Ga3K2mPu/vliBmcOdRoXYoKQ/Fko0P9OgFMXHuOT
aPvjUUP7nfa2iuYHYS13KNBbKQAkIBOyfnEOm54HdFyyXy46Zyv7SNd2jN44XQ+gcWG8hpYAjlZV
H9acBYbhnWpeCn3Vvoz4KP3T5Pj6sTT9bWgtOKj7ti3A3kSRR+XIVC5KK7cnI4mDCJAb/N7kCWWk
yaw/MD+B5Ou7cxJwcbrhRjoAJmB1K3n3v1dBYRwYd9DFkmlQxI+3xoUkZupMAs4dM1BvDJjMPgbZ
lGobT3+uC4e/T+J9MR/WMP0LMnFCC4MW/a01RZbzMA569IJq3HaIWFa6ovevL4VDeFPkr8JRFMyg
gVWJ2UyGJ32Nq6Up/pnIUVYgc0MiRyDtaGoEsR9yPughsl6/ZCh3hMjKYs8/jRgOshZWS/aOOogq
0AAgHQShFThaqNAxSpOgi2ofkwuGaPTniwhKXn2EQNtTtG5dwc5QUMpPGqj10Rg9aK7mdDnm3GQd
Gr4NAEB//5w5N3D9c+iBGbnwk7xmtMzIN6ojo5sSWMnWX6G2EK4FLzovAkFmwp4bg1RoGVzGqixi
rD8C+y/44jBrdmxXCkwNTz5YMUrna2GJd30aCbHzvx2XKb8+XTJf6BNYvBgtBC11MCV4sX3ApC4a
JbyTmH/bm3PqN/aoxzXsLhc1q2CvNduNsJl6Q9MT9NzzvWiw7wXYX6HOaO7wiUOUdXDW/oNrv/kB
1IXKw7qQm+L3BzTbhrdxxmT7M/Ce8aj6is5CgRrMXf/rqhFManBWxF0gLaIpOKK4K3olQUQ1GpxZ
P6N1cvrATcbwPhKiEN704GFm49BB2G6pF3nvQeA0AKxCmgt0FXwW5a84DVOrF6WtcYj5N8LcGVmf
rzHm8yMLXHk2aBP0HJ7y8QKVs+P/rj4C66BUxegKyv74hyqxiCoTSvylq40GzxfIh3ag54FZtB6D
bW8ITwLuMoZ2s4dVsjjsd5+pofeFOhKmoDCIRUZ2bp1ncJEHRiia2uC3oC4Dq7DqJsZz8VK4ib3k
u+aNERQJaOgwik0DmgbB78SoxT4zqIdOK80gkULmThb6SatF13SXI5ClXVmjjnGYKsEka1haZcle
4DF6uE/NKNLl/au4zuOFa3vfZqTMUYcIEy8Vx6Gpi5y3NksgFKBmoaQY+UHFyPj7sty3pyhb8u1X
k7kYQMUOti5eZ30M68TBXMALwY4z9rBfrAbdvTmUOeqEcmIHDiuytPals8Z3Zd2DzAmwMxHEHsG5
derH4+KdvOukUjap4iqqT+qFK2BTPWar0CS9sNEINxDnETLQFbSg6BwcxFesnTtLwdOdxye2RVAc
k/4XhD8oD3zBJFkz1rDNfWpfybvtb3k0HTt7QPnaK9zFz3mXTVL2qJMqRR2blORzilsGwKILQhXC
g1aBvx01L0KP2RrpVjVy5+9zdBe2UHapI9teRi1jKtgF55itxvrHSXLY/4/5g/n1keAdU1JQaKDO
Twp5pZDTeng4j3e672wLVhCg2TIQHNVW/x6576HXrTEl9ffy7oOT3/X9s0udIS0XhFiMMapCuCdk
ogDpb+qP2uIAGspT/fG4NJcuzPoc9AI4GZRVOD7Ul+wnYFjzCL6cRGfaprH2nDsa+9OLD9UAMlej
7Hh3Gz1+y/r4CgYEPbCdcB2BfVN7eFyspRI3cBMrYv2QWiZ4IiCLJFoAkylirkhysQYNOQZdo9WE
uFTUpSNGuYsLWoDVhgVRzXTo2CUHNXd7Md2COTEwA6AQSJ2sUEQLqBnZGu3sXl2VB0SFhiXv0aRg
F6KV2TVeWSL/f5UCRyw0MbIBliqrFw0E33quLazmPiIj+4iQCMB6Qvj2ixS8spGomdj4igz/9zlA
bxMphqMA3CG76gbMnhPaH6G+u+gFGB8Ul18IseetI0CQ4JMwnU2Xb6GrlVXdgK84enxm9oJRIoEz
OAcn+HRxwKsh6SFjwbwVErZzDaPF5uJs1n0jiOwBoNcAYPIYFKM5jro8CrmkwBCvvG3e1VOQAfge
ocIxfio2hrffhUkX3moreGCBVSs/I1vrFz7D3KsHtU1oo5NDRTRFbz91yQeoS3ZRY2Soz9vlHoO9
trRlv1p0oErQJ/Haf3jTbyxSh0vhx05rclj8zfpBMXo5aMCCtqBhq5e6D/dDYURN+Gp5VGaXlYMM
4oUQKuyOfAzNzopNJgXZ+Hl0lK8FzzhzP8GWxQHLi0o2dpR64aasSdkaypB44bAeiKtkOs7ygBE7
eTu9LhibcYpIVQEfhim08Wh4xxDJVRmA8xjJkrZnrQl0gWAshCDPe6zHDq7ugj3i1im3d2OPem4S
X8wngc8A2QEw+ig6hFncxowCylNmp+mtJRzJw1PqxSb6kR4WrBMX/5d16tEZgkslTzmsd0ZBEojd
R2+zaL6rJnsuvmoj/F4wOPOKoyIKxhvwTQFwQasy8AxfTQxfQIV7C+D3xZMdydof9ugHlCsIqjmp
7mEUuEMp4j8MMhLJ4yvb1AWZ6lrhWw22i2Ovox9g+PvE6a2fTtGXWqJzX/XaFPVVIXLPp5ewbMCc
nm/Cfbtitsxxqek75+awIIjYsqgwYuSXstIqLQ+wc0WsTGCyaUErg14+mF7cevUa2sWLtuUfwtO4
jhHMJB/JuHB473nMfnf03w+gvECdTd2gseQHABM7HmVgk1RngMgT+wXwlV5boQ3oO/CpnAdKXFuB
tlDoDHtNfwJhv7VwtMhq6bOMArOClgJIBFBmu/W4SR1VU8TWAK8geIHfRUWt24VwvAHhMhBXkdmB
TJB1lr71XKYIGsF/hqlLlDMQv2oGGMb0y+SyeNxZwKYIhxUucFT+B3ULsu3/DNIMLH3QxBCXh8G3
wGsq/TvXeXz3CTjK0WRR7wBz08Lezrnga4vEj1wFFdJQZZ3EwWK8YY3u239I18wbaHZ2wlK/8h6U
RS2OuqWpjPlLqSW7aYcuUL9ebmaOBiwUFpdgtBpSGiv+WTz9vcLfdP7+9GBiCnx46JXSrXwJfcJW
VnCUtbPsKWvhGWwQRqMfMIOIvWXt0njGUTZSxOPsijW516U24WzEgKOL8gbqpUDpUM9cqA0p26lY
uOygCGDEXyFw1bvowJiphelTdwnGOfuGXxukPmoXq+C9R2eEjGGiLHvRn195vTmPq2JZRZH8+Lvt
vVocFQ41FULW2oetwmJ9S8ZcXKKzaESDdvOZ8DWR5s/BP3yWp8Bqkakn6Euz/3srEIBVRIUAXEFE
A1hD6qYOfshBA2dCdOr4TvYz2e36Y0J8qljAlZ+DQ+mIAcKKv4/W/UQerEoS+aRg/gSCgi5b5crk
c4lQAzFagNLGyrYXZ8CBlvQcAmyY3GdR88adXSL8uAfGEMNgVUETCHy9d5gvoUqGps+RCii8Mawr
jzsxRmTJLkg8p2Pn9l4GQYPhlftaEr2au8RAkaoaeDVZFi0wEmVd+YuhLgj9yUgC8MGOoTUXrFJc
Y7E1/JV4BiTJC0WEU91iFk3OEXXOAIbWwK8CQCn2mzpnIvKraJw4ZNGmAvpKc984kWLpvGCVW99S
4ZYJMfJiODwTRwEJjYooaGxRm6STLlUeWtVPYVY4g7wvtZUXQTP9c/N/pF3XbuQ6lPwiAcrhValz
t9vZfhHGYZQzFb9+S96912paaGJ9McDMYAxMieThIXlClTtawwY3N7cebIZVLRx3UHAAayGEQSd9
ecpP5qPAxwaHCym/qm8nXh50FOPkzUx57e2RyrV5m9/hhcdwlIvWjBsr6snAKofyI8prDCOy+inp
p/jP+Iw6d+ktQiTvGG7Jk7oh5+JW9U3hk1k2s3BxRHsTaiY1UZk6UajTHeq/nTYUGqKIB+PYgVX/
KV4X6/BQbZMHwaqh6rXxbzzH+zSadfzGdM4/ihawlebwlOeQ6qDmjQm+dfMjem/AzZi94RBEIWO9
DnLWxeqnu5SgB4JrHV7QE/sYdbEaOmHs01aq8YzmcC8X8XuNy5V0FLeGi3tevqolHEoR6oS32gYh
mdpCYIblQL4Sr5e7CZ+BMiUDZao8YuDUpKstrxMuxn/Oo3u1tBBDcKVVi08BV9G6QUlWADL3eJXB
YXNQ0VA2PLhg5cMvbA519qiTnejI8C20ULg8jF7H93pt+Y/Vu+oI6K44qSukXT41J1tH4OEWtgOD
rnnhPL4EpZY8VAxQYk+g5H1Ak6BmjutqH+LEql2w8h6HNWND/3RdF3g0WWNTiJNQIPAei40Oaff0
zJkCApz7JwMJQ3IQDufriD+31CUg5aSHNIdeaQJA7U56ImiZAPHxfcaWCfl5ebzEoS42PT+SqBmA
E20qlAHvW/RLuCBduIcVOflmcJGt0p3s6/XnhS4rsrjwSrnEpzyWr/qeXE8L2TkeovLykbjRS+rA
Y+16yFlN1w0NVsxvws3xb38jnkQIp4VvHpaYFXNdiI9dfgt1PuV8Fkkewbf4j42DyDI4uNERBe00
kK5Gb/Vz8citouNdcOisaMXi/li4EFyiU2eGoQyKEk8rMWxVx1vpiWmg0khAN+XUFq+/xy/cWV8z
I1OTIVFuBO2iuAzg3Y+ApEF5My7tB04kcCPqa2YT0GycqifhWDjpJv8oca9npWd/Omuw2eKeJeCc
QpKSvuYNhlhySmpMl83+WYOOUursCC7VsjWCpnKin/BccCE8wJ2aQ25W24wRBl2a6NkXIId4ef8x
ulLq4xFfwK1RZF46h9Qhb+hqWCWgXM/fvfv6pnuqXpmNNAvnBnCRlJZQmYwgLOWwFU1uqozDAiM3
+wqNNGgNvUJn09/cleBfXaexxTwZf95Dpsn+hqTcpOSPYxd7GCpvtRth7Te2etMSVNoLFveignIg
2opH7oZfM/l8J2ulzQpUNvg1taSiQ/dykkWlGAKJeIg+rPq9+IA6wsgGe8wax9EKwWUQEdxVq273
+P/2mhjvNyq1g0e97YfI52p0pWaB2e6iv+j/RbOIKXxcB1qIK0wz+41E7dYsU+s4lDG+FGW5R/Kc
IYbNOTma7iASS1ZMntHJD16bT2olK90rNKEFHuTljgqeZ6Xz3EIRYOPd8e6fes1UMlk4GC4GSPkF
We3DttUAKL2DKSA9jLwldmbzXN/7I1NcbyHnDd5DPL/Qp4Br5I+EPuoPkYkusXBDYpPneiW+4Ppw
0E8KqqwYK7dkmRp6JHFRnWoV6FwWdM1KY0x9AtZB/1a6a20UlZN99Ay13VtZdhqoB5I/oFZiXSFY
uJTFhJkqxX4MXOE9doLHzA6huSyC1FtDSZslHuVXBF351dQm/5sRo5odDCATK51BvXEDVWz0IdFw
xm6LvfBRQxoTLoh/QHmZ/7nnDuOfBAzQEovrY+mShjpHLCu6B5Fnoatss6jseJBcw4ROvRtYJcrp
jvwNpJTeS9fYNGumhO1CnhZmhPo5NGhD3xrkrZdeh0uUVu5KaJw2f/TGKVun34I3U1ol2xCU5chl
gQAH3NrSC2OGl1z7HJdaWyGrIkGtJtxtt9JO3C2Ot0PeWORAHGKRF5YA6MIbHgOd+ERQqo26TLpO
W6qETuObkFjG+yCbxlNwJ9ymh3iS6OutDnyhHNJY/C63ec1kjHXhKjyx8aMZA5wy6Eal5piPgrqr
SkDXGth7+K2XoYxtdIYb8JKt9bvkIBVmemI+M5buDSAlQ1E6wupom6D8kZRnZayMmGICqk7EkU3v
zt+8BAeDLUIz+VLa186gZOqCEHW64XsjRligSgUBv6PyFn/mh+EErvTBlV3lJnb5V/8lYFdRLRrS
9yh/rOvQSXkzjXJqk0KUE6IS2jFbvzx4Vr5jr+WiT5rBUa8MoR1JAkVCTCq6owRIuVnhATJKlnQ7
qUxr++SQ/oJyf9KfRxQXKXC0OyJKcblJxapHTbEYEaT0QVENYeS1YvZ2v+sEEJPiFa+8NtAPAcHy
ub9h2O7SfWgOTb02it5IMohaENxKlHfRyXJEoeJJevyE7jzjDKn3lY8qMs/JmM5w4QCH950kPBD8
wsud2jaCGHRiLwB62OLK4B0EtwbRAk66G6Tfla28Ts7R6vpwvwqWKUMGJjqnIFeLug26Js8Q+lho
Q2CS+ykJnKNnucDNz4fIJe6fztRC0jupiyzIVj3iB/vA7HbSDbvNY9qc1z6EsrMyRglWl+BDlFNi
Pca7JDBT1RKJrUOvBpWa6z/Qqy1N7j57kDYBi3lswWNdTAO16nlfxUaXT9PgQpgXRAfPdW+168g2
boVb4gSmhpCzdX3uf9bN6yhPRHEBqh1AlA4670srD/UihoRWAlPbZvsDztv2JrqBkMY9bBzUXybY
+N3mg7PPEZ57v8AWsMcgYgRiel2hjqNOzXgxGlJilRWk3OM12gj+hhCGTPfVOltnunUj3ulTtBUs
eOvh9jr6V8qfXuwpS/J1kUOfLeWpU23w/SEgeF9lZmDxW3WrYqurAwR0J0LpeKMcOvcYbV9uoBIH
HuI7CJDbyU5ZlW4GrkUwizNJghYKc1Gf8P1NtEsv+K6qJLVG4ur0zDn+VgJ3aH5OntBaB76G6Ans
tc455k3lptz5Nsrt0fF2fVqW7iZffIuTfBsa6enNGFdFJqUGtMvAASVvJZAjBxPbWos4C5iCbiRT
xN3vOuZSROMCk9p3Q+K1laoD880HJfC+f+Jvhhv+ubRfQIOCMkh4XDvYyjvM+prJJLpwuFyAUzug
M6TIMLJ2CmhMfS654w1WvOIg2NRBVkUwQ3D46syI0uLGm3gt/5lnarf7YLHwihiw3HqEdppi5ts4
Rsa3ft+X9/IJSmm2etAQgReZ2eZFhzvHppw8GXDjHSTMt3QS3BGZdFx8325VVHyqtrDlb/iTYUkr
GUwR8dMdRFrNX9B1wO/MP4Ha+21Gqk718AniQRJgYsS5Hc3e5ayvrZe56XOx0rYSaCOu29ryvEOc
CsKXKmS66Rd/38pD7beYd9C3wbRq+NXGbJ8lcKNoiOsUuwgiBXj5g1DUs353xEAYCykIQE8Vg5f+
VsiSLgr5/iu6ItjleoDre8Os796zx8L8RAbifjBBNG8ljzozd7l0vkETDE0HEGwyUKB0Ca62VRWX
I8CliVvIMJG2PaV/oBdgKWec7hV4jVorf6mg3j2Jpm8YU790wM3hKZPvyjBM1X4aOyhI3vvn+BCh
a7iwfKgkQLgo/jOJ1Kenj+uwi05VgyDExAsyFTNSMQktlDoQ+CMRUoFj/dwiUqmdMtCKFpt43YHm
R0KKXInh4dBFjaaayAFHSPAgM0lKfjoaMBuASRaqCRIINOkcblPnIiorkUoV4dGeXf6uh3BVDotT
bSNGiXf37FvNG2jQro//6yC7POgucSnvKtRhrA8qVlcz7/Vtsh9vamc8te4ZXFL4twayGA3+WQMJ
vnmvOLhzPNUrDqWOilM5ZB09ChYq7XEG5vsc+7R7YpJuTF9w7Qspu9TzvGoKafrCU7AK7sHHB7k+
HXxX+IJdgZJAcCFsdVO8hZhJAGK6lnXqfWWh6C9ASAcXfQiZTCR9lztDjoem6EQUPmqnk/qCwvtV
ZYNiw6xQDWWRXaGYSLFvcusdl1DzL3TkeDe2OTeBf2KVDy7Yq4zE3fe3UPaa+D6KIgV8C/LPCOuj
hOPz1YA0gfcBNwnfhNsv/lTNaiLeVDYcO0CxUNZ98Ql0u3eutmWUKPgEJIZTdAKJEGVXN2+Vnb4p
pvQxgBKlePK4qXMIeXjwoaCspXuRbt/Rh+3mm8Tq7NhmNRx/bZAri2RQhiyP2Fgxj68SD+EtOptf
QU4Wbz37PTPDlXjKkcR86pCvHlw8eVnbaOGScjknlJGmQZ0b7bQs+uqtgQ2ugzvkkMczKqdeRnSW
RmeEbLS9dvKO2rRILFbmn84blQESiPaQr9cQ2qBMdBSMuCm7AFRh3F4mgy0N8TP6gR4iLnkVPEx8
gvYUwkwH/AywAhYvs4lSY3Jd1DVZiRu+LFRUzhbV2pPMWFi1kLwFqZdoqSMKTuBNUflz3WX9PCiA
OaXoeSRr4SqpFITcDFwmTpXBhnSriHaVDvDSjNNoEWNiz0AYF794ajn7tByNvMC4EtXfleJKbIt1
UXxeH8hCfRRGMkOhjryI6FVCOqCEE7HqgD6EPL4tvf5Uy7oleFWLwHxly5M8ZKXcoy+PVfTwM5Rw
+QHTNMyqaLwCIeY8hdWSeHhW0dDTj+E7JxVrvinNiuSMlVs64+bjpYxUSYW2az2MNwtWpH0M+ycS
PrbMuOLP0Nc0qkl6ykD/IvKC1KjSIBXyJsY7qYk/Rl7/SMXBAWWzKdX+vpXfW7wowwY1So0UbmUR
xd4pSNOzsoYegRpE4L37KHThEKI7TiYZQ5GU8XE6FZfLNJWEvocp70azDHejvgItmqEgd81DAZtV
7Lhsx6hWhUfQID5J2bFokNrzp6nI9MEsMvSScvlGzjJGKcOi98Gt9R8YypB7WehQKgWYqH0ixakZ
cXmWXT3RrQGtjKOlRbVzfe+wBkZZ7kAErwxaIPLpaBEdOlf6IFg56UuGzbKAKJv1A7WQhXqaQe0h
Vo4oaDeLiFXetTh/yBrhWSdM0UTKYmUtLkKhRpW8B0btOn7qoqM/RHbt/RnDlYIMdq2ySKQX9yK6
eHTIFoDXiiYlSoqmUb2pTj5UXL3UV10NlfnD0AjuLxZKR9oGbWDgNdaohYrJII55DBylHqxR3gSj
4DRc7FxHWXRkMxRqlVJdrrQIfRygRC/2WT0krk+4F42gHk8Um3PuR6z4FAuROoVyyRPbvshQctB4
bt68lApq4HlceBp/K0bx5vr4Fr3GbHzUrQ8905HalEBryw0nPETVVumC81h1dg6VV0kPV9fxWKOj
DDJLxzYKK+Alde+mmnRTqLUp64kTkujY52LC2GXL1vivldBeUSdiomkhrKQVUMHZ31f131L76Lnb
68NaPnG/55EmLkENZRgVGXCIIb7WMUhTqijjdlAD34tpiqaNvledDOyrFl+kKKkQ278cKVikBqzR
ipcHVB3CVwnTaCvOFXW7QPVsk0BGQGPFMxaXEc1y2HeoDAZH0yWQIaqpaAxYxqA4pKXbx2ehQNy2
egq89fWZXTTQGRJ1AnScZmRjDyRDfCQ85tHNEEXIKrOJdRM0Fb+xl6mndOI4QTsn5VVkrktI2E7r
WAIpFOwUwoZkFA9q0jEyz4uLNYOiXEtUxQVfgBTAQu3CnS52L5EyWFmnbirFYIxq8ayZQVE+pY64
DEJhmETZRx7HUNE037zJOlON7GcaEhekGQ7lTSIZ8rpfzUMZKKJGO8NLRQwKO4NtlMk9gVwOuRl1
SyH2dSNhTSXlVWIt6Ju8wlSWkmwS0cjNpAIVLvRaukxhuZSFOuJplGg+ntqsp79eGn+Z5gWEOYGm
RP1ngpwRL/onvfc3JA2fvSxFL3nd/I2glxQb6KHSoSMS1XZUejZEeZ9khGKuj37Cox+os++hyWFa
TsuKrkHLVoYQkoC6al0GFVegOkrucqqdGA7Yq34x4yAcVEAHiDJfWaIsissTReqzCpg8epwhnO3I
+WCPBai0RZkRqF+of5H5ORhlVknL5ahdQodLWu6kdserlhzuu9TOtQfQ0yRI8IesW8xCwPYSk1pk
vNMIJO6nBjFhm4WnlGAiC5tEd7Fkqo0t5wefX8eRg9yVRw6Dvha6bUButdCp1F3os+IASzt4NgV0
iobjBimQEnxOrfivXVx/qGK8KnqPkQ2cvCltSggBgc8DGo1gaKHcn1D4uRTmgIm0ZtWr2Yugj+fr
1rp0dMwhKLdn+BIC8KgXtuSoNmt5V+PwH7kbIX70+D//DYoyUtUgukYEbIyqFswgPddc6RbaTuEy
q84ZM7e8QN8zR9koqQMvTSDwbcERWTw4CDhUaMqM59AyyCTRA/FltBRQA4p7Qw9rDrsurtEtGQVW
6nu7QsoYS7R05qqgCPoHhhpLFSa5V45TPjA79NW9ytXPdXbME+KqEFwOQO7DOJ8Wr09zRGq3jZKc
8REBYpP1VpCvjU8MTjoOhbkNOWscrKbN3F8YBzoyUIH5v83Zl16c4B5Kmqn3kfdR4IaeXU7rnIQc
DeGeSCwy/MV9NQObfj6LhxSJn/kIbOJRVEhO34WwRs4C/7/lFW7rC6bQOrLwmBvnskKI5LEBhz3r
vbQ8x7NvoPa2n41Jb1QYsKqahvfay7dBjAPZkTmcYIXjdZWpy6dae7k+z0xcasMXmhZoXQ3caoxN
KAny7TkHhZzoFlD54pLULFQkemVbwM3gOvTidpmNmNouWdpyUTYAuWichIcGgNqvWtaLZnlpJ90k
XJygSz7diWZLy3Ujn3P+lFIcebsmUPORSPN8fSALxYI4jSAX8Q8IdbHvjIpoRo+qAcE4QSaYiE+G
saq4fSof2xDSNk+GuKrJUc/fCYuWY9EZzKCpqz5XxjLXItxjSSjXaBTeHMN7LkAZW8VbKqQAOU1h
eIOl+wxCB6gDR3mk9qNEQimyiPfHqUSiuB/aAzFMLXS9AgUZEoSJyVrPHcb0LkWbZ4j06drqYlIP
GRBbbUVER81vhng0vRZ6fwExJbw26sLkE1Yd+KJ9guEXxe1T6y792JAEA/l4BbAG/5iFlRPyqHzx
2zVjdIsWOoOhNmBPjLhTc+Sede6dNGap7eHCTd0rLQ782+D3rrQ7UN3xkSMGr37Zm0quMU7HCeLH
vWL2CdRO7KUgSaJgSn+Xqc0HihvLt4Pc31QN4+hanlIDGq0yiN1/BLyiSoeEWo+cXs7t6/4ce4fM
31yfz+Xp/BeCpqX2m6zMmwYQZYacuVbYXfKb2CDUTP4ZBd0mnwoe5IKnUSjoUKzi3PaHXcBktFi0
eigcgGUG5Oi6TO1s3heSkNOBksTBC/6+Eip9XWmFE3njIVOkVaeeM4jo4C2RMw7ERacyg6bOQ4jK
pmPY4iWUCI9FH5hG0ppd2Gwa70XqXutyZOyBRZcyw5vMZuaky0BQoq6dJtQYV9LYr8SOd4pcNFOj
PfmlupryEmEi2NdNhTVMauelfdtL/AQrGtwj5721SRmYRBrcXHoV2tTpxIIRVFh8nEIWBrS0yDEh
q0wtahPIqUFGzGwoQhdY7B+EsTiEQrHSdZRyCQ+hgC75zviMB+QqPUgqmwb3hH5cU68hTq127vUZ
WNwsEFjgUXwAgRy6gUruw6GJFB0d5GW/SsTmtg9YKbXJd/zwLf9CgKD2cm3bAk/8MQAEyks65Yjn
YBSvdNmV+t84sRkQfdI3ipYaPWpwPdWzQg8iRiQwi3hcZwEr7LzoxmZQ1Hkv6kke8tMqtmTdqme9
eyIC65hdflbPQChTyVQy8gPBeLTUR3xUMjsUHsXoBvCIFWUO0RxxCijUrGwdE5ja/ZkHUv9AmFqS
eUgAer45osldXrcof6p6c1DXUnkstd+cDLPRUi5Ab/NYjziAZqKtcbLp+SutbhlXl8V1+1J7REwU
VfIUiJQlaa9P65bF+roPwcowqI4mSNb1XbVo8jMYyq+UojrokQoYKEOYTfFW5WDdmxgaItfzegbY
4tk9A6PObmi9a3k1AKwcMnNIjgUI4Ab/T52PDG/JApq86cxJq75Q4dUJoDC7iboVSPVMDYm+kJEo
Za3RdFbMYJQC/j+OYAg8mn5SP70L+MFNy/ru+hotw4CxE+zgyI/SFa2gTw5SNEWD3VKCaoE0IDNw
14vCrwzuG4VyFFlcVD7SEmAAJMpaMIL7oQxXUWYwAg+LBxmYDf8ZDOUqmlBL/EY34GMRSRmDlexl
jhKuCR7opW+PrHgAa+4oB6FXXic3OeD8/BiIYOJrobjLqmxhjYnaqwh/BYbaY+pSxHrtCpUfqMQb
0z9hooNrkI8RnirTTnKkZGzur9vG8psYRxWa+qBHCEaRSxuUGy4gXeeB7IM4CkTxGocEKHHKj0W+
NYgN9ekGtQR+zxrzNHE/zspv3K9qo5ntZ/5YDm2MMY8CmplRqeD1rAvI4q1yBkGdkkPLkSQRAAE9
Y5vDKAptrcLRipEV97E1oNoXyuo+S8CKNTJqI2gZtJySFiajcNqmL5rHsUpW11dt0SpnI6M2gaKG
Tc3XWDQjP1RphuKaew3WeR1k8aY6A6FMH2wWOjcMGAeC+qbMbWp4wUqUzBoLpvZQQd+O3Po6JGvq
qI2QdHyaNSIgM89DTD3ZQvbl9TrEomufjYo6sFTJQxZWh88tUeWbVYfMy1eNeggh2/EbIAks46Kk
SGiuvNxYkRp0nixx4HjRuhshjXxLzNDb2EMmQpefrmMtnsKgkfkHi1qqqqwTohqwh1TZIWrQC5Ut
EVtCVwfodK5DLVvFNxS1RHWCKpisAJQgNXvJH6xIvu1T8C/wjf/WVskGzexOV3giYzqXTf4bl1o3
mY8hCxtjOkX4+Ab8fKr/4PcdI8Gz6IlnE0ndMCQ0IHnSNDpdtklyW8ghitag6ai4RWU4fuBen8xl
Y/we1PQ5Myc4Nm1jCCkGlfhOiwRZW6yk+lVWWZWjLBzKyQtJ1+olj2GJKLTpp6dfGSIpF981ecTy
upNX/enY/xkTCEAvx5TpXOqFOrCM4CHsNuDilGJQFjbW2EE4L74bjb89f5/LhOE7FvgiEJn8d+3Q
bXsJ3HNqoo4pgMMa1JvR39ozfFfveZPgQlLG3Cot7tp2MI0Woiwh+tlazxVbCCpKkFRotdteLm+G
lGdlvK+bFMh0Lz8rI5pctwnWmEQPpN0p+pnkwTZKHlX1Na5UxjZZ3p6gDROgMwfxWcrrSMJQQMsX
Z16V8OBNtNoc3etSDYGoTZ/9GVB7ZQQMj7BoXBoa2DQBARw8NS4H2MeeKIYVnDYCl6YWODV5qaXP
UmW8eZcjzzOc6Ttmm4VrhiiqPQxNKzdFtklDMFa9J9U6bc+DsBJEnLUfVfNQJudB9uzrG3VxEWfY
lF+Q9VIk6nSmS+U6UVGKDpUd5PQb3W18m2+6/zillF+AxpMQCQRwfvpZhke5sEpIQSuMQS2etrNB
UV6hNiI1KSSgtPG4UZTmQ2hExm39um0gkXu5ZgkfGUUWAiIs0cEGv8YhxsvdJKV7fX0WTwdQF4Cy
moekh0jZoG60IolSH6mPPj9wsnRQU/5RrbTb6zDLt+UZDmWDJCjixpPgY6TuCclBQXIiiG0J4CH0
Hb6yOagreWbQ8IxdvWz7M1zK/sSBq+tmBG6FIrWqLbfeKJl4PNpeBiHCGCSxxp86C96LCExMJbom
mnqvaSi3vj7+xeWcfQZll5I3ZlJHJl+WNNtCLnY1yuTSHn083MiAWrzSzKAo40wNpejw+oJUQfqh
wHCqCI+7wq27J7A1rv/TsGjC9biOvUya3pR+5fpBaAHLGCxeZlw9F50IJLJUKBaj+0+nFlGWezXS
OhhpOazk+hO1T0We2iFvK+Sh4mvG7l48CWZo1FoZjRYTrcda8d2rWD2o7U40HjsvQJXvLivcgTSM
PcgCpFYsrj1OzvNpeFlk+pCG4g5CJZpVfkwlR1EdiRUOWvRf3yOkm3SUIECtsYguCWQUzAGRhjEi
99ctY7n4ZoZBXSq8GgVUWY9B8Ql/NsIOPYNJ3pp5KoL5IemPZRedeFK/V1KHGnB5fKi9ccNNGa0q
PIWVEFhVlUROnkielbVIdkGkOzUjw+MYR8ayB/zXuOjeIA+ErUpQ4kMjftxySGIkhXz0SygqXZ8R
Fg51wQCpS1REGswKMcW15OVOqdUm9CAYMMt7RZuipMi+gj2ROjhUOUfZGoajqQ+tOpp1ajcElBdg
WuvPvMoUMV+8tYIAAJQPIAIAZeQlnt9pvRfLsKUkthJtMPNmnyLH2wf3PXjksrWBGmQO3SIZq/Nu
0YhnwNPPZ7caPzS4JJ86zQatXHF9t+pYHTCLTnuGQJ2NSZAqONgxlT246rLRLVTPjrV1LrMoZxZd
9lePKSZQx6P3cihaFBl93sE0suBWKZ0QBRU87kiyE7asg2jRCmdQ1Kx5vdjyWTZBlWd0ZphqzZup
HzE8GguFmrnUD0ARML05uXBvIPEfopozY/V6LbpNFC+DqBQk8D/qfIMOtWDo2kFBhYDQebgfIisH
a7NUn4zEiWLQpEqMc2iBlUgGEyna2SaFE5DtUpurSNo4jTVAksyMD8rtcKPe10fxxnPBd/sM8hxc
MTb+X1wxrvuOpU09w6XPWbGKs0j4ComMGx180SiMjW5Ef9cI9hCdr2MtNkvOwSjPDR6vuMW1bGrh
NEwo2PtQAwJ5oanepNt0VeyM0YROb/JQur4dQ77YA6/K9U9Y2g/zLxAv9wNSmlKoyjCfsXebaDcM
iJHc65WtCn+uAy2mseZI1M4DT2Mmdj6QxGgHl9wMjS3xO0VB5Yi0rlS3BItLyQpe/BRoxbk4R6U2
oa63vthymOHazA8jLp13fGT2volQfPBEHrzbHZka2kP7j+f4rFyrxDImanOKYxzyLUiuIJYYuN69
ehM91bbmhGCoHFY+FvQc2botW9VGuS1t7hUdw5sVyEFh3YVVr3GIgzAcdKpr6aVy+TO3C1m39iXX
rqGBE8w+EEeXacbdRB3GOErRC6j1Ry/srYF5bC05KA0iW1P7gyJAeOnSwqosJQk/4PDIPFMZUMOW
rjxmI8Li42OOQq1zhUZotB4DBX2uPDjWteQAqVc5+JAaJPYTzjUEp+QfRn7VGa4y8A7Duqd9QkeU
5vjUSiceR/hUA34ioQS09lc86r+UJC/WYsSjEjveBi1ZyUVsFXhlclG3QaHRb9Jb84+YTtnZOS0j
04nySHyEkJ87DjzOKFJMM1bicfGBOYeh3wgk5aQ0hlXjSV7pbl3vx+5R5VR0Nz/X0QOfr5VyU463
16d46YowR6XeClzRo6p8apKVS24bj9quS/5yQvJUD9zHdSSWxVJHT9XyeZbpGJ823CjCw9DeEe/v
f4KgnwVRkzSZ5mMwYjxaYihanjS6Y5LZ12FYS0XTNY66EShNN02a7HJ4keO60+ibSjy1itMJH5Gw
ywWbV9PNdVzGDNIXfT/oW4EPAOsrzxXyZq1wVsSn6xjLvvVfv0LfhhU9qou0wCqFHUpW2xLhDu5Z
17tdpYhvkX5X6+H6OuKyr/xGpHzMYMRVIntArMqDx+OiDZ4Q1k1rEQO1jaBjBAP6j4KkrNZrNPFO
htEEx9zoEB4x5Lx5vz6SxbkTvsSEUOal0HPHowKoSyYmDbFU7YEzB/7gJYMtcpJdqicf2br/hkfN
XOqPQxxNHfZxeVvJJy9242Ef6S+pd+7VinGDWzS+2eAoV6zxYRTzExnC0I4ov99UcW0GMaMkb9Eb
zUAoVxv7bYeUN0C8rnTQ9G3xoYH3t35CoQfD7FiLRblb1c8iMeYBlaPI30DJikPGt6G/k8QdRxi5
pcW5EyeaNw0MKz9C8xqphyLxcF2Cnr0ydFsB5CEli558+do7Q6HMIZPFgkMVJUpsD8GpWo9rZK82
6aEAS0dkInELiTJb2mQWd0hdPjWhMuqIjPVb0AHCxXD2DZSVkEbm5CrGFmjfTxLu3Y+o6ft4vhcV
cNqUdmspKw3K9MMT1OgtaTsqIPyTGd+wWH04/wbKiBAb7dPaxzw0oLOy085SbvtdvQKd4Fv5Hpwl
Jy7AfFUKzvXduHwpno2dsqgkEwe1LoELxkydg4p3vyNr8cP7AGUKcku8K5rlG7KkJ3CaS5rzCxLh
y7mfLH52T/FkOY6NEPjK3cFIcRH39h3KqSMgD6Z+2+y8W/Hojab/dn3gi5t2Nm7qYI/UulDUSTkx
AlsaojRQNuGcmpUEYqB8PYRmo9NidD2ghBsHU/UWeTslseKoNceS8UKePvbHjfN7MF9H/wxGVGoP
pHjTJPqplQTap4SXjCEEJi/9HQMejysecVtWxeyiM5qhTvfgGSpEDKugHYDaFB+cJ9tJvPYgNzro
9yrihmHtXl+xRZ6l2Rb5uvfP8PwiNbhmip8OVmlpGl7H2jP+QJusdlRqyCa+8G/E4m+5fbYiD3Jk
JWduP6yufwXDK37RMc4+goAlDx4LdlMK2Cud4OayBSWm35xbs6mlPFIO3us2mOymrDLTU0uLbz6b
Rv7NUTxDoXxOUmVTmQJQ+Oi9Fpy6scvgXYmdIS7NiKk/vhSynC8f5WkUrq9SbfKyXFubg4Ze5hte
s8O2sZvaDhB4UwpXI4/oAGX4ONaSUS5GbEoe0hAYJmlWCDj0ySdKqRkLxtoLlDtBZXoOFVxgGKLZ
jc9duknHlY5aP+hPuqPKiNQw9jtdjKYMVdi008KlusM1TgjhpwxbMNqMYmsNxq7nGFbPOqa/fj4z
+0KHzYcVFi/ZoHxb3ELhttiTneEkZnio3cisJet2cB+SVbvtTAWqzde33eJd+NtUv3zDDB/NBx5y
mRgxFxPH1zSEAhnuZTK/nz5UEQ1w94N3kOblaRtOkWQRVys9f2yCjWbsSPkYJI4mMYbCAqJuPErP
lXk6US4V4D3rP+T+iM7NpLObX5XRgI/h3yFRXkRtuzTo0Sxs8fk7es1xM02Qa81ZDbzLa6NryBCC
lhh9Z5fnwBBJvJCoE9UQSlxTPUYx0ub66i/vrm8EagcPfCCOugrrG4XIHMISp0tueZq8b3POTHzF
rjuNcaQqy+7qG5Pa0fqUrisn8rowK59iUcMTL8kg82kk6VqrCxkHrJ+KCqhW4+ElbOQUrcXoslcT
jQPHeMhJb2Iz1u9Nj36qStb7Pd/1xatMguQWzZUyuKzAPmSiEiBcp2ONytUCnWRlQ/S/KCv0HpuB
H94gXQm1rbKXbV8KQs+u+lLcBGKRvOuFER+01m8P2jD4G/S/gQiTkENNQmUSuJF7uzSk8L3VByhL
xYayHrVa/gz4MoLeRpwiIMQpTiT1d3yhpau4VO6knjPWci6Cw5ELb3Ij5BiruByBgJX8n6HQlDKD
N2qoB8CUguSCQ4V/P5pp1FiK9FxCDpHbj/kDEmZGyyLNXj4AvnGp0Ho2BIKIyrEp7DiCB4Uz/4e0
K9utW1eWXyRAokSKetWwBs+OHQ95EWwn0TzP+vpbCu7Z1qJ5lrBzkLcYWCWSzWaz2V3lp8xJ/u7M
/kQRwiHFTHPQKmEbVKA2o53j97vQ/3V+I8inUAdjmwqJhIU153SvBZVlJPkEkC5+COa9Onyf6T5B
pIemjCzaKc17vZSx/c3ptkIVAgVjUW+uR6D6zVtUPUVaDAq8S6U/6slDQrfyHtLlWqEJ/iQ1Iwqe
a6ApymukfxhosZpN73+cSNGljEUc+BZA4vLe726JdTOqhd0VF1PoNkjH54Uz4KGl3Hr3lnp/3Vp4
DEEBAmqx0wUsQytN5xa0WGbt7+dxdLIovOmG4KY2pzezyf7mVFvBCSsHWkaz7gj4awLt1ajsSYls
U7eN5GrcnFFZ+Tpajv8ZmbBsrB4srigYmRWTI1NiO+SH0npVEIhr5mUSog/Y8LDxzi+kLBRC1moR
PQVFtPpHCG4VGFQgDVTyheduGjO7btLdlCfOUHTgAsr3YRAfpqxBc7n6fB5Wtox80eFGFSGInMS6
xRwaRpC3g2S83+BUNe97Gic2Lxvc8qxrFS+j5+FkW2INJ8QMfmhSRR0Bl6j3Q9p4Df8et1tuUnbK
rkEE0zRrbs1FD5Cg+AUJiyhx+xS0CmBUKC6JzzbCIG3xh2LAhf4evOgybVETEOCidB7K0QLHCEtC
O/XfBm6jaNnVfdAPPXYovGugKIZGYWtqbV97/4sJBaH2gg5uADHrmSpGGfMCDeQm+Qk/60Tzc7t1
K5fO5wpDWLQqo3qdLDwZSUjQH7MfAvTPxQjVX0n309iikJKaCAelJAoZDIa61lPHwvWkCOiAnZ7r
yNyEoBV6H2mxcfGQhXrIRv8HRDzBkwGUu8pCHVgVzVOY012OMvO/WZlPCOGwZuWs5J2CcTRl5IVI
SVVT67D+53kU6f61VKJBRQ5EiKLxWXprRVGMtem1pzZxCIthAniABXG02acbpi41hBWY4ISRjJlJ
kQDM6h98dqdxdL7Td3SqutQ8hu1fdOnBC1soLYdMCERxTg3B7/LS9LVFLICU+8Cs7XikXp5sbKDl
m8Xdu0ZZdvfK74IalRa0wQYqrBsf9QjM3CfkLk43YGTufQ2jn8J0wzhPxsJoEcz5IW2NfdOjtlLn
uzIhdgfe5ny8VbUtVjTZXlqjCjvXSvzAGroFlbxa3W/SXhDr8bwBbs2f6P2g7NIQDRBdOyJnZuFx
p+TkdczB66R9O48lHc7SU2vwhbNAFU7m3EyztjfAITHAElSNXwwGfa3BpXseRjokvG/8cT/gNhRg
yraIJ60DDMV9DdVb1l1XGr/1oNij5HZ/Hkuyf8FdShYbRywIbehTu6jjyKhQR4ymNX64JVBZGvob
PdoirFvWWTDyExRh4+aTUYD/oEG/S30o59aut44IiXkDAJJnKkjCCVR1TocxsSmaEh8ANGncDM2L
s2aAuvRxrqHF6CsfYZPZDfc3XnYk/gi8tsRCNRhInFSRDMvyQ6YHdYueMhMeXPXtkRn3ZhnacX7V
XpV0q7ZJYhgneMv3rHzFFKAWBEURqEvrd6AaiJvikGbHuUk2xvUn+fplvVYDE87APGQsbUIAaWi5
MI6UOC3bJ42XWE/msCNVjoaewxjv6dzZbccRkG6VgUu22nqoIsUJgjQ6lARfME3XKSqoCD8k+eG8
7cvKp05ABA+fLQ3F87J+iTJ5/ojaltiyo7G5aixkIcwYBVWhHWrDQ4Hwa2OT/xdwNPaCRo1QVLyf
LiaqLeZpIB1aCnCZpuixVPgujZ5z46FRCts3j9CPsiE5eX7M0o2CKs3/oAq+RSlTMqhmj2aabqcF
bk4cBKo7tdoHhV1meEPe4tGXL+QnoGCzaKvLM2XGMOvmGs0s1uhU40YwJZ1KFFqBDJNBy/ZLwdVk
mH4ZlAPMVY3am9EKR1etJgjaazoU1Cy0sYJrv0MHFJ7DqDEzcH0VW4QIsnFqi+w8BREmQzh0upwZ
ayclGWb0EiDU9gOCfsWbsHg7v3oyb70GEWxGSVETNvfTUv4aOGPykpK9CpEu0xnqjXNB1lWnraEE
Q2lVELX5KcbDRg9F/WN5H9HnsHwY272FpvCh9NLkOkzfdXU/d4chdVA1GkUu2SJvk/m89XcI9tNG
XOXQQITPA0VIqT/l6uQi54BS+nFja0hXEEoai/4zimTFq0yCtyJU0hOMWKcgd99NRHHKYnd+BWU1
uChF+UQRQqLQKsPUSIES08zVGnec3rl60auXYbX36WVvQn6JXEXJtWY6Y/dKk9/+/N5s1XAusyY6
+PVXCNY6lao6tB2ahPXIM1FAOBROV1G7DU1QKCNv2W5kF6RzC01fUA1A4QU9Nae7g3HTTxUTePNs
lW7aUDzqmOSNtnQre6jLYg3oy9JFX3ZRthWg0rgKkzLEBFOIR1be6FIbz2ROAhnoxMbLDhTFB+jX
d7Gd/q4P0y66ip9/QU/9ltxErrbHYfacQulePWwRusrn4J8PE6ugkdepunHAh1X8IfFDW5+Pib5x
Z5E5CDSAQjVZNZfbmLCusz5MaZrraAivnyoVPiIGQ8YFnT2NbDWEyOZ5DSX4omiCfOWsYzht46l4
rEhAEXB+r2whCC4oq9p0SGYgFNBBabTKTraekKQnx3oQgneJxzGLjB4QUXwEC0ZoeEP2FqqHGELT
yoXfXGlbFE4yK4AmwR+hZ8aRtTndCZCYz6ZYW6zA2Kncq9BhsAXx59lS3N0E7AOLKAFCYrEr0jdC
3BxiWAHEWy+aXbO3LLf5iPbPk9vtoP7r+o4P3g07M20URHtb9e8yl72GFyxDKTKaTssQI9CLqvDT
iIxN4yKaN859KQ5ifUg9aFyHvZ9OJWcDKrgiDHMabyPmGvE7K24peThvhdIFW6EIDlslyrDwt8Jh
gwmPKQcWoIx8q4dOVmuNkAx8ESYUhyiE8k7HMpC0M/sCOUOLZzeKuq/RXMmf/OCpm22dFpeJdZcB
3+A7dIdYWztNBk8gJ8ORx8MVCmy0p/DpxIJQKyYULy4KPYM7mvdm+EzHD5I/KpUdzi5Kejg2hX5L
tsi4JNt8SR9xlLIjl69RYUc0Ju6fUORECaiq/ORl5QYN3WLFkmEsROlQw8NdFxe20/F1Sd+0k8WQ
byv70tYmuoNozv15Q5GcqYQsGT2EDsiEWsI41EFjSd1DrJmGHBSl3gzCipr/7iKvgTB1xHfn4STW
fwInuC4WgrMgWrShlQGcWwq/1pUR/TuI6el4OA/152gSHApEKxFcMh36yEh9nE5fCDr32rdQfT9c
FOi6GBywtNgUUl9ud1Hs+xjtNYX3jiI/m37rHQj2QlIwcD8yN7nSHdU20Wlx/otkc736IPEsVazU
GGYDHzR3KPX+NZmhC5cdgtqlD67LevqLCzEmwEANAHpKoQUmbM8+oGiby4GnLbLfUOo1XIz6o3kJ
D1Zivw6ZXZh2MjnnR/lHl/LrvH/CCr6H1D3Sk+B4cZ4yD4QWAchn95BUsv2jcRddzQdr11+m9mhb
nvUDT5eZ/WYd35oD+Ox0O9g17zdgSGt3k+N75z9MFsViPkzwTeDqqkMr/NQggjYCWbaPD/O/K7vy
KnDbD9BXcte/CjwNhEtLK5mTHf+CYukElpzC+kGqaPPCAhw0EK/Ue5s/nx+YrIT1BEFYaF0daF+Z
QBg/elc/oIfxpriJX5rvkeM/UOSA7eDBeCkRTqIGwb0IvcT+/T9+grDoWZnQIA2gDg2RVhu0XO/a
leEW3++y64/X8pruh2ffwUorLrepO11uUVbLSpROpkCIIS0SBHjnwRQoh+vxNvvNHTSfsAM/frwU
e3R6+bmt/DAe+IO1N+8n++f54csunifwi99bJbnGGsVDRoTh09tb7rB9/665I+ppg3uILJZQY9Yd
UDRusddITnlIfKGhCqUgOI1ED2dBparM5gT80r7XlDtKImTHU2dkLh5p1PZaCS5QUqHGDkdl5I8o
9MathwDpGaybBt7RCLQm8BB7OvCpNEtmQvzFmVtcrvXWTlTDhlNGc85e14+FdcsbOwAxe5bfzPym
3Lr/yg4UlNEaGD/V0b8m7GllhJqV0QF/oJc8doP4mFsB8sFP5xd4C0bYwwNDJ3ajYn19dNfOVXGF
NvAPpQ6/ae2WloRM3ZTo3OAMtDgmSu+FIYXgztboYkvgLHdaN9z799xLj+Mjf9T2+qG/HL8p1/nv
B/oTUccOR8mugfbz6DTPW7tK7jFXnyIMu44bUEAomN0EGsBujzswrqbxLnMq9E46I1o47X6v7uYL
83h+vmV3nCXm0VA9BmYgJC9O7Wqc0DakGTEmoYVMmTnuFWI5LURUhzFDM0c03SLB+oamVY80W4Q2
srgLqXEDdoWb+JenDNAf6VU1YVuRAO09v3r/2/nBybYtgyAi6KaYisuUGHNN1AKxBmaVhNM02kFZ
mMFu1IIUimVZUHnn0ZZfE4/jNZoQcsVB1UzVCLS0bY85+mvbRvcm3jtJBCKK8PU8mnTuMDSUAqqg
DRFfmxoT0l3dULRwOZGLUqWrUU03blCyRD90ocETiwqoPxnUU9sI4mKCQmjZOkUx2VCdsmdInVo1
9xK/uOzz/MIfIEthRAezNuy56ZxCg8ZtrTuE0ovzwyUyx4DCR9DtwwWBZVA4ekmfBXrf1S0IRLhX
jq1jWP5lNqX70R8PWkp2eZ7uzOFBK5iTqfo+7aYjyMHtikMJgMZXkOlzQmhAdqBl6vwfcf6W4FGL
diWocNPrKeIDmBxSPLCaG2GadIeBsgLxsU4NnCDCDksMEiqBii/XqhdzuNIsm7SvJeQvwzta2mN+
ydRNUe3FX4i2uMZcZnN1TDKf1qraADNoEjvC63SuK04weJmu7NTidrSutTS1rQ4VNbvuL9KHZA0u
bLsw9ckYTwDvBuV728QXjD82WuvF6IUc/co2pvfzxiGNCtaI4tbLOW3GdhkulLw4ckFh/pogcckM
lwXMHipXh24JOD11kGY1rZ2qe8i25OmvYbo0rV8bX7OY4rnJF+5DeD9JA3XE10D907XGqxZVNgl1
yejNfuKZ/l2Vv6hKBoam5yr9pfCHDXxJiRgxkeRjcOgGHm2FrUITra5C0mH+yWONaMgIn3BLJ+RI
oY5t7qwE9TFbb7iyK9caUwhLjUjTytHoW6dJH8J+x6OLSYGMi76DVqRdBBueSeJqLW7iKo0HOg2v
a8KWoqYa5qaKcrSsSe1WsR6qmkPPE1qo0Y++3HrwXNZLWM8TNGEz1b5WsyBaSu7yAEZznYFh3Tfd
gn1LhsZOmmtD3ziV5YjIcUO8bKlCFcaHUi0jTxrElmaUQsELKTnjOUaffZfpD0P3G/2CYGfbql+Q
uXsLVzZc41HXgjI/wW5iI+5bRlETBCnKht4QsK0TkttG7anDkaSeMqeOoaBu8412BWQfjpV+OG+6
kkPt5AsEKwqnQVcCCzOtm8VL3pTl0WpJvXGUSI1nNUxhco1oUIJiKeGK+uAYBJHD6H3NIgcvSbvW
+IuiXgwJz37oLcbBZYjOIG7NbJyxlFakeiaZHR49a1H02BZ8N8WwWq3cMJ7l+7+Y6yciFdj1ELZp
cd8t1WOoLSxJevCbwEk2NUDka4X6HTQ142r0xyevjhiFGXwoYhQWKriS2aUy/1C39NEkTgVz9wkh
uHWf6OVAljo4Nc4PSIyCYHi3lB3kgTuCkI0oL+fNT2oZFoGqjwVuKbjO01NTHyMUkC3qckpu94q+
a/zbOtrz1NHzyT0PJd9sKyzB1PvcgvDTACxzLtS7qS2vrYjdd7O1L3tUaupEeSBGBBItZJTtsUmn
O8ii615Fw4suzeLblmfZ941vWsb3xXJW3yTsDKsvh96K8E1+Fj9B+fNHppY3aZp8+MNThgfABPzL
g+LvaRLbswE+Nz/4IAwS1Oe/QxLqWXz1GYK/LQraxXwpWYWoW2/RCw1icv74ZG7ppctxKEpzoMZj
crEXaW7yAu9UwIkCh6t7M0iOBZqtNqvDZeEJBvQJJKy1Qfsx0jvMa88/1LDbs6lFStQ3vwdhftDT
V2ZBnhEUKvrUulnz3JD+rqPWM3SmbC1PbuIJfaXWFmOEdHOtPkpY7AIP+KMa4qNUahPzykCc2PB9
Zj75DduhyHVjUaVeaQUnLKqiKJ1SE0x2NyH33bpj7xaop/kby8FqLnpgkP0UIs9BheTnGKPcryod
KB/tQBRuUxRfJdrGGSKfvE8gwTMVMfP7KYZeXpL/NOh8Z0b3YH2ludtNH7o/bHh0uaF+oglnSD2E
TYRSU2wIXcfN1VatZq9o9Y2lbnil5Ye+OoB/gMSjo8jAu0czlNCG0WuDrHmqulmbgej6uQpdkyeX
YKI7v2KyjnwcjYhXOUIPiIwJS5b4qFz8U4g8Z+NhhLiXhnKGHETMqVHcJGCHVFi54/Rn1/2m+S+C
nlncBCHoarmsyzY+Rmaj628RVnWmpEryDOdNM8S5XaN+wB0qPXSNKEwO58ctW9I1lLCkJS1SHhuA
SobgmPYaON66I4TcwQq2xdi/MSqxjXXqypGMi+A91ZTrokLGXycHZm68b0kPtNWIxN5VWE1amD5g
fCXdd5HxrBSo+KatpwTg+2qJk2ioZBvYflEomvrYMyO8GxqGHQ1bunWy3QmvDn0+0GogVSok9rg6
dEpFYcZNMDgpxBxZazqNRa+G9j3SxocBUpMbnmcxU3HngE0RlRUcmbQvaioDopQ6XORV9Un/btXQ
DWiKOAVoXrmVTiY3CLbEu+Tr+glJTqMVv/TRW7VI7pq8Mp1AmblXRwP0T3u69cC1TNiX0WkM71sm
NqoqnpSZNiiRqWNCQQh1HQU/LRD9ErXbqxCWipPfJo0RBUIGkXTHQu03vN9yOn4BR9qXMRQ9L8nn
03FyLdb1oQJ4OcW7KKbfkn7eSPBLp3IFIWx8Eo+xWsxwsB1LdijrP6hp6hbhVou8LBUEEtHPoQi7
Xs+xSuniyOP0Sg+/D2GIouD7hrhJdcFCUCmoLwq64v7C1ejI2RPori3XkNP5yysrs5oGhyLrcNfJ
/F0ed3sT2nIKDzcKjKRebQUlmGRHGdpkDUCFnHnjONnxNODV2bqFTPfd+VFJ9zjeZHSc8yhRF1s0
E2jF4t0VU6mkDqJVNKrnIDxATFVn75QHfzWHn2hC9FIHSWOkS2Dha9eM4wkzPlphhKzORlwhdSOr
UQm2DhlE1UwnjGoKsv0YgjSl/G2pzcUYPveQwT0/hfLV+hyUYPVFWFQkXbqzlBa0rNZ1Yr63/nDb
bJm9LKqwVoMSrJ7kUZsQaNM4/RRZbhX4CR6j2/vWHF4CMtx00xA5AfpPLlMWG1srJwVHbQeezixj
6QY9tf4epUiqlgGcgr9BKd1x/FCao5VFdtE8pOXvTXpY6ax+Aopq92Wgo+GuAmCh7YfqrWtdK3nO
1K1eRRkHtWWtcIRtjVfYylcbMLG1LrZA4EUH3+1QimsbNt2/KdeT29zOXuYGD8oV885bjtRfrrCF
fd5bfTyZxYINlXeaxjuTWMdM3zpU5cHhCke4kM8UIpR5B5zkzfDYBfEM7tFvpTft8m8V+ERx2O3B
aLoRBcte406mVrivBQMuc7xcYJ8KLw1d5eB7xvXwZPzK9vlhSiES5dS/ob9FN5yadF7/qGMaKAP+
UmiFZrOo8H0Ac3JtaWjIrNzJrLeGt6zOlwN1hSKsnkLaSNcWy4nrPW1uKeR6MhSJz40LsYIyKLxg
2le4m+FAsvrH85Yj3R0rbGFF88zso1IBdtAal1MKELW6AuvJvo7Y4TyU1JeuoIRVBI8ESMkDQOXK
sFdAFEOmGIppKFhgKSoO6ffzcFtrt/x9lQ8bS7/s0hxwmvVaavfFUje95cy2Zm/5+wqDpkgaIUmK
2asjHA33WXsIzAv+F+01KFDDw5+qo54LT16nME2rtyFPVJxC+WWquHX5EW4ysUkeKdBoQvEehoJG
/BMwqrYvM04Q1dH2WePdxTCUtTvMr7PSXKMR3evn8iXXHpO8eDi/TtLAYQUsnHpRk+M3l8AhQoLP
qpxihiNpfXtAXRSLIS7M6F+8VqyHKhxBGeXRxPgSqqhofB2JuQMR4+j391q11IqpGyR3i11/2d6f
AxQPoDBXw7BfYpW4RYtCF7z1Exqxzk/iFoZw+OSQL7DAYQyWU6wabga+rU7qtAEitfbVQAQ/NaUt
NboGIF1XgsFKpY5PuDebGsKvYisYkhXYwCCXrmtU8aHYVdi/VVNpE5kwbVV8KOZ9VNzF/itqvI3g
sdWRgJyeCT128V0ZHputx3wZ4cgJuLCxh6Et8mhphTVSL6GXBrkO2DMFrcJop3hQq640avN+47SR
hkYgodYMohJElsKI56o0myICaK5kz2OI7oY4cgdCvJIadtMwKCPGjpopu/O2Ix/sClcY7NiEfGRL
3DmjxGeK8EzLAtvnkzcWT+DmcLTpKYcyWMGfaLKV4doEF/xO16S6CSIghC5Jj9qF6yK/MekHRKTc
yLzozH3lu0F98LfSI1JbXo1Z8DpKMAcW+KjhA4jXxPy+6phN/WqnmU/nZ1d6DK2ABGejUnWo2xBA
oRkeJ1wmuZLvFnKX8zAb4/lz012dRHFL47GkC8xo+XY1jM+hPtsKXve1rtu4p2yt2Z+/r8DCxMC7
fgWwmPzWSm/UHT84+njOrxTLmYad2u3GBpTHWzlreSCIjm6KvmEGdlbBzRVZFrRmgFi+rQc7AGNS
MgboJFD2XM9svS4OJJ3w//XRUGPPwEQrs/mQogEutZ4m/VeZdcfz0/5fpuLziwSfWNZol5xqdH/3
5T3YJ4b+tk/R7xdeUPDrm/pewVsJaz0r2AimZEXe0O/4BBYCtwbCMTTnmIq5eq0Dfd8yYo8ju2WT
gQ4c0yuVwNbi+zabLno+4sVOPdIwO+rqg56GFxb1Hyv2PvDXvCGgWSQwk/CiN/GQNJBw3xbaryat
vSBI7KrQVLtv8PaxMIYM1ZZalzQsXA1ECAsJsxI6UQwk7e/69hjEHxXKhAzVDcZpY7XkDvZzzgQH
W/tlb/nL3bMiEOB8aPxxr5b3Wntr4E6hmHh2eTxvHvLN/wkoeNagVlNmDLCO0vBBP2QdGlVDi+bo
nYfZtELRiebokO37ZV9kt5DsqDjIbDI7UFH8dUwSJ+s6F0zQg7b5WrBY2WlsQyFKTEHKhTY25HaF
GS0tVPMRFQFwGV01frT3jQsGi8f1pYvfE6S1xtjp86sxc+uut/FsuTHwrxMMfG1pVUS5pGqKD0wK
6/UGj9IIwCvQ5jTIb+0S9dKIiOtX3M3o5JjFXa1CZzF35uYbBb13Gt6q07+nUTz9DuE4IWjz78IK
3xG2c7lDcmUA/wgoaI28vvWLOLLBSDXtzg9eOnYobCNXp1IEDYIHGGaSBAnVEY5ZN6lxCKrHZIun
evnsL8uLMlhODdywVVELrZ8bPINOaMTxWYk3Amg6UOiWcANNOSFxLf+qQV/LxkkmGxbKT/VFOhzp
e7GWSCEmDMrAsMbphoEHNpt2wfjr/NR9DZdxgqwwhH05MitA3byBC1XocAVms1l/tTUKYUdGU5X6
47I4Wej0yNFPN1X6cn4Qy0eKi7MehGBzHTIDlqIAwsxvFbMDmZTHgqu2+dc55NO5EgKYAeuhLdvM
GatrffxZoKEhu+f6xpOGfEVQZIAsC6gBmICSTWwIphQr0pHBboNd0m4suXy2/gEQKSr8aOKTmgCg
nB7qenlXD/0H0vsb1vv1iMFsQaMdBGkc7F5izVZgQkvIWmbL7wMdorroxZrtufTpTxZ3+XNAleQn
FBLbx9mPoeDepIm/cYuQDvRP95Om6ui6EmYyj41BLQwMlAQh2sSPmWo3ZmJnW+ykUgunAIAiFlIG
phCLjWaVTQ3oNdFA94P3aO7xQejD7s/b+NfgANO5AhHCKxaaStUuIEa659HdPDyk/RMOHbvrmo2V
k1rgCkpwp0Xga+lsAIr7Vwxtm3mXOecHI7WNFcLyBauwGVW4rFR6IAzGSxYdRkgPTjda+b1hByN+
KYaNRzSZ89bQUQz/jR31hSGhHZsa6nwWAqviMdfBWIKW7zr8GZYfhvkjyo/nByedvhWaODg0HA4I
//GqNR2q9F0pN5I20slDN9/CogoYMT+V6EkwBL0Cc+uf2+BKV2+SEqG19WoaLzGo0YeP8+ORmvei
zYyMG+jyxMt43qtTxuegdeLegHqiZjdljHLtrcBhC0Y4iWozs7KhBExKj4aFTkAdTmHrSCXSxVkN
RjiN5pgRPi2DqXfFDZgrjsEPGtgNRdOflz5RJ3fYzeX8U38w3eGFox0wduorMMaen1JJSQJ2s2Xw
hQUUIaPYh6hX+ozquQi9AqlLLkY3+sFe0eJ+8O3sKoFqo2c9KuUGqHzon5iCB+FKb4SVhcZbRKis
fyT/vprjdEyC26hbJdZiH78f6ld1eWDWd2uLQ15uI59DELZWFlmDYnBAMH6j0GPAE3uTR1F6algc
hznTlxywcGr0PJqhGAOMrFpIcd6QcVp4W5p/3wdN0TAHtwT6L7ack6c+UE26EQff0rnXM7j0Oekf
Up+HgxOWSD3ZfjjBMM+bncwC1pCCBcyVHihBho6qfHjuywvV+n7+92VTt/59wQLmRCuznuD3teZQ
9r8HHert077PtnK8srOQ4J4DLBCzfCmPnDQtRlsVPKA6utoQ2pQcevXIUfKe+ofzQ5JZ3BpKsDgl
zCHzVMFflDryOHPi6uFzxSP3f0NZvmJ1Hio9a4O4BQoodTKtd/Auy0Cm9TcgIFdhC4sPCmZOQeaO
WKy1lqFA3gUCGgbY0cKtTmepCaBX7z8gQiheB6jGCUKARGhZmvXIZehITRINIuOP54cjRTLRb4VG
L5WB8PR0OKREWi/WsH9MY1HDvI3Hg696/ZZclaQyBrErAtiF6Rdyp3+y86u1GZMpIhESs05vGk5F
zacYQrSGPtc2Wtxt6LQ5U4bmZj/YsWar7Fu2YdfYgvXxqdWLAW/pDslnp6P13WxpG9cNWTQB6geO
MxHJRFNkOArCOcxhL0tdByprIR7du0YDotqMKnTvqxEUpmo/cQmvQfE2dBsvQrLthTMQBgPWFwMe
93QRe5P45hwhVjIhi8MDcG6X/Mrn7V/cBHRcpZYGPZAgiNy4XapYBmJOhGS+R9BeFvSF24KWy6p2
541SOp5PIJEft5qKISwZgHS1gcyvVvvtQ56Vg4rbHLQvN3a03DZXcMIZglxkMWUF4mgWjTb0Re00
Vg98RIibmpBwiXKntVAeO9525bx1S5AF1ci4oH8EGRewbwtLp+ear40Rx/0OCSfD+laWIcgdq6sw
Ia6h/WzB03N+bmVeH8UHaAFScZ9TxeYx0+pGo80Xr0+H2lbbMICkYJQfSAXe2R7PRNXL/wYo7j7O
Er2tAWilBbLCvwOm2nGBKNHsbWqMz+fRZHsdLZjQX4XaGvhkhLgD1XnVoHe4rRojCFM5w8PBlmq4
dAZBBIKiNBPBp7jXzVmN9WyxTo2Mbs68iSZ2jb58cOy3D+dH8ydMEnMyaALG2x0CdRALCqap4pKQ
pk2LaPBoHdoXcq2D/s4eX4abxAGJGPngx2E33zD7e37Nbqe76fYVxbcH62CCAwR9vd7575HN7vpz
hNCnGmZ1Dkt8zrKIo1/gVfjpPIKEf4Ki/vRzxMKGiIpMJ9BQbh19R2/8a3BO3LWueTBvsovuVXH7
i/Ka2dDHwSizq9xrt0IV2YG4xhfMtSVNhYoy4Bsg5UzTKx7d+IXiFnirOD9SCXP7MlIOpRe8Ry/r
e+q14xS1nM2Alkps0xcFJ2Ay5S4bQZXF/H2a4RLftRDvQ1sZukhRFOKqRbdVOyr1fSaq8kGbC2o+
vLicfkTqa3NlNLhCxUl34dPomDFux3W36wioENLA7qe7OARXYfjz/PBlPn4NLIQ4eI2vcKED8Bjk
dhcdcrSwtuPxPIhsMU04V40h/4t3BWGK1dKqE8YQSivmfvZBX7Ln7J3OGx5OUlqwnPngmkCKDsLP
IndH0g2G0YESx9GCOwb5WbTVO1GSHnqtOfZJe4jo9MDKV/TtOnOQo09cuyB5uFFaKh2rhagU5bIg
8RIznopCiILqYxB4tKmD8ty4COys9iA4eH5OZSeW+YkjJj7HXG04SmxgMXn8TY9ir9LKH7Ovuj0J
7LL6OUVb9Xqy4IpjE6gG+khQ4Sz4dGPO0EAxgqbAj3RIpuhzdqgLZAfj0b/T9eJ6HPrQIYXiO0Qj
W7JMMm+PivhFFWPJHIoHNPQwmriewMOg0/d4uOuzX/PgjM1uHP5iXiFzAOEsE2XAuphnRd+CEiQE
jofx57I5xvFrE30k5WunfmzxZkje99DHYIDshqI6GFcUwcnGQ95NOP4xo8gpd/1uwqPWsNPCW43u
uLbjBHpJ5JlsJSylCZs1ruBcxyTRFRVkbI5q7H6Ozr1yaOod//FNeeK1FzVe/bThZaSrR0FwsTR8
4p/g3tic4jlmaZXnKTpz6ZWh2rr2psbfwy3aRdn24yskwZ+ldCh4tCDh/mNDvq5U34bEMbZIx6W+
Zo0jbIZgNPWRLzh5i1JZ7dDbqZ1f6Pct8m9udVf5Dn08v+E3RvbnCFld3fwh/v85jJZmfLTMFs9F
AqWp7Nt5HEkbJawSqQjI+YBkjojpvLkxC1Azjzh698zRDtrjrnAgEMZvtR/Bw+zE++oObB6DPb+e
B5YdRWtcIappF6n5gg+wyuY96I/gkAus3XkIsvyGGMitMYQd16upXiQKMPpdSmzyBOVwdzzyY+P6
D8WjNri5o4Mrj7rBW+pcogHB+Zt0z/oLhL2XxqaiKylmdybkLpnVHRivHIaKjpnf9VV93Bjw1qQK
R+9EzXZiIwZsPrB94WkfCkSqITYa3KCvYhpczU3daI98U2fPk228BPv5At2zH+ET320lhv7L7C8B
Ozg20aovzH4bmQGbQzhxdU93xd7fHzOHaba5024qpwGrm2e4zZX+Szui2Tnfx3v2nf3FHR1MVP98
gjD94+xDbpLi2OziC5S/EnbkW6zd0o0KISW4ddWA+KLg7LLG0Cq1WEZZ/uzq35bRQy/ngfW/zy+t
1KeuYARPl4xViaJuwKC6u+nfwR3hF9cFGaF5vhmeyrFAC2qhgRu0QIIVJXMyzqEPrAB6A2mHp06G
Spu3NqAOG1A1wAYHiQrcK5NfLYtcc+qvLdq4c21c/x9zX7ZcOY5k+Stp+c5s7ktbV5sNt7vraldE
vNAUCokESIIAwf3r+zCrpkqi7ohTOS/zkmZpUsiJzeFwP36OQt1YKa6HNF/xhxdjZuykf37UvA7v
HKIpyyTpVIFLBVLOLYQRlDLwxt0IiW372yS2rnplrOXp5u3xyX+AC8oAmBOTsUSvqrU3VoaOm7N0
1Zu8tO9wnv9KAPLOxGJYRpYrwygQFOjMiGoa9NpGzdFSk+5GZZ+xNX900UG8M7fYrbL1GiWbKYwM
ZFz6Dg3dBRKBUFf7C7v1nZnFbu1trg1tgomzc22byriiaojsSKAMIV/rZLw4JCRx4GUQaXp/Enq+
2xgp4lDacWwMTYILVdi+2UR/RSEOMgfIzIMVzNQRFy8mzmZ10SAqRfFNe8uMUCITZ5gxSQIFxLkl
DTIbtC7br2fx0vbztLmeg4Y87RNQ0pkGW7gWFouXIGGsjauir1cc5CXv9d7E4hZWBNh1BcGwFIJu
0+xcUJ+B28ngD18P5ZJLeW9ncRcQAcIuSMwhgAKKwZVnJqNpYH5WRc2aVOeaqYXPF3ql5dKEqVxn
IWiBea2jjzeom2NBXr4e1cWS7PthLTxlzXIblMB4PijbdvQb3XdPzc6MvEA/8wP0EcPCzwMtmjZ7
95zdPtDgIQ3XHmrzWVo6qfffsPAgZd32rdrMO7NlUcmifqrivvV8SzsoKRCRv74e89r0Lg6CAOvG
WLkwB7r1e2Wm3gF1KP4j44nmkeWQzdf2Lu5QEIQiPaThLCxzJVovJkNpEXqbIp6MIzdPbvo8rW2a
i5P4zsrCYXkeKUq9RVqIlJve7baKAnXc5DDIMuLudbrKPT4/GD4t2jt7iwcFE2gTSDqMChyA7puD
pME3I1RvjCcokqadz9NAeRxDdatfibiJk1N69/WsXnKacJV4iQJeBK6hxcbtDEiaZyPGq6B4kYOu
iZiBvSbrd9F/vTOy2JnpaGfKn5OaVCRU9ScCvuKvh3ExnQehG9tBF+oMYVv4lSmHTsmQzA8z5Syq
a5YCRg286gsxf9Xd2QZLHj+lyiZX7782fHH+3tldOJlE16Y8mw++nFJIiqCO6yAwWnucXdwl76ws
Vkmpu7KbkJcNBLsyq1dzPOpt6UMXKeUMFGlFVNk/vh7XxdP2zuJiyYaKC4/xeV/IvUe/k+6Uyu/W
2pV9wQrYQ4FPAOQVzPfLckincnVqdFjhiRJQx4iLvvJz99xpZOVFdKHZFSbemVosVJpDfMlheBEN
YBG/0zp/2pLTtFFO5nVd++UuDcaD911bKdpdcCez8Ar6/VDinznKPgarXCqtkfbITYKBykU1CfLY
U5v5pjYr80ZQ6v161S7sxg/mFoNsjL5w+hzmuH4slVuNbjXl9msT2tqQFnsRqLfeFXO6tbZue3Tc
1GHZndoiBGMpUoSR1r01Zly7B9W9qbuDxa4lOcs0bOHYspXZvfSyxHjRVoaqKJoclxlmTaqWMvWo
n/MwvTLOkJm6q57N4JYcu2OzzW7buIRQ9jY/MhRp9tmDXFPYunAJfviAxTFhCUS9rBwfMCRxMsQ8
CzPve+dd8WytYLE61sV9WwuVFMSCKSMN0UQHXqnUN39l8Wt+fKExfaq0kOzSa+i2H1uf3PPN81qO
dG2wi7vRdSvARD2sfFuGvRmaqfTrMiLpD4M+fr3J1iwtbsXCqcaG2RirOQZdchDFfixu5XiXkLWL
Yz4Ri/v3/QIu2zmBJzBMWsNSrUPh/keTr8TVl5K9GlSdTbwYLBch/GIo0uR6Ys5qCRBKsZIzuhqG
IhZGPLHDOIQYHKAmwWSuNVeZF44puNRxKMDoqwHWu6hdZqmUvECxGczTRljDv0GmGxUY2oAgt48K
N/FpHqSevS35Ie1OSnYAO9RoHWzjqre+2f0NYcTXRzBVp5s8CWnVRSi/9+ohn+K+Cp0JDyDDH80d
dZNDm4DB2B2iDiBElLcDOTx24Hdpmme9nYtpgQMVIZ4fxvrsNGo8ZChHA8EAReE1D3hh5+jgUNfA
cIdQQF/eKMjLVJUyWYgD4AFTqPCAeCMPPFTxrLVO/0sz/N7UwtlWPTRdC302RY6QwJFZYPTUJ9AG
SEObr3j2i8bQRWpr6CXV0Sr28SJJpx68hAaMFZ3ng4QyVkEA22jflP5YtVeUN/HXJ/DCzTwb+qe9
hWNr5cgInqJ4PCmPqgOGX/0+BXPd1EZf21kb18KrQVPT4NKex2UBNwpyQFd/qayNMWUb7rg7d5VK
6oJBQ0P7PaiW8Fj6xEKp6JmbgJa7DTQQr6Z8R6YfIyQGmDgTLVpTI78wiwCpuS5qVxYYO5fXf8kc
MXmpB3J7KwlG/jAmExIEcc9WdseFe/+DncVW5JqRmVJ12oB55yE/Fdo9WZMOuOAoP5hYbEBjMjxi
CMxbk5iBbvSB/RdaEAzEgKChQgIVNePFVtAnw05Zhskys/apYVPY8eyW0ZWY4eI43lmZ98e7LFGn
uYpNVFjJ4d+MBuIxa21WFxfjnYWFx6dK5ul8ggVRvnIRGeCX1JAt/frcrBhZivCYVmWkOCBtMAD/
0li73jXheVdQ+itztVSmckvROWaFkaitdc46PYQWQPj1OC6Vnd6vurFIPNU1Wo9R2GvBhjGdiH20
xjzoQSzZjEbICTvOiDOW9XiMqz56R1DvZgG66cOsA/lkr26S/q7J18oF8xItooIPH7UI21lHWeMp
mN2yfXCrOzFepemhkAcUp7Q86tqbryfhopv41475U1bx3Z6kidoxqs97kvSbjkDkiDxBXjTJV5q/
1tZzcYbbznMl9+YznNPrthaHkt1/PZI1C4troxKp5w4qLKApJmEbvdFW9v2l9P+HpVl4CZsUEzTL
MFeFpd67lFLfnXrXb73xeuiUyMvdeCCV38hbD+3OX49u1fjCeWTppFlun+BAqPdlUgMQHIj2XE7X
UGgbqBf0yoEp+orVi5sRWS9c/Sg9fCo+yNq1U1PJuqCEx0pYREy0dQP7PKBJ8Nm+Vf9Cb50B/U4Q
wANnqn9SSXQHU3Lo+HboRO3eyrq6H5ALazUWqsBkrkyofuGgvbe1mNC+cfVS5KQLtKNEV3Hq50f+
7JySuwf9tn6pVnqoLjAOAOn1bmgL1+wmoJnTGMx1L+oVeXTu8qvxVXg+PzhjYEShtXu0btI1F6d+
Pcgl7yt39AI6KbCK12nUv3Wlb53MXVb4GahWVoxdciXvRviJnFPjlcoG2EK9M2RUBBOQbfTWNTdf
r9yl++e9nXlh37mszKJF3lDYKQ1vZxfmIQPNXD+uJYjWzCwccatltVE2sxlLDdx+T5FdW0veXwJ1
vN8V1uzU3o0FraTO2M5GlC1qEpv6G71nRy1kh+qbeUdtn6y44Yt33vvJW/hhdFSpXT4vkmSP6TNk
f380ofSViABY2Vi+8soP+n0HcP5N8fj/tmwL/wy/WdSkhmXDeOndR92QvlAfvraxOryFi+7GXFPU
eW/YJwMgpx+a3xzIfqZv7jGk6tu0H67zEOos+sZde26vOBRr4VBwa9vZIGAb5XFR+trZRD3et2eV
jOi7CnSBsxIjXUBVzfA0SPGhsRBCqMsO92RERxdvNGCeOcHb/lwW+5xCQyzUSxkSejeKE0u2bbsR
Y6iIK5qvnMQLGYb5A0C/iOYD1KeX8IppAPlNwQC69gApz7siLDk0tAG1gvRyAuXU3ZjZ0EaJyjXm
Sc2ZZ/NjnPTR9OLkVG4K1JWD/ujcPqQOSpMl6HK3eb+DhrbincvqWItvlbGpnUfP8ju00ShVZKiv
mvZs441i+eqQ3wAl6nupGhngyexPrki2U5cHDr9HlgQiBGVVhx5wlJJ3flP/AA9D0DTndIJ0Bt8a
eoY65a4zZQwpllEe5ZSjUPPDnZRIaUywDsSavqVTxMudJfaVwiLR75iySejOZpPflLvJBWP8pu7u
8uGUGODrY35K07Bkv1JySMFkaSOqKKvQm64LemY6uoFiqMBzvh3YmUJncYzVBvEqewT5nZpsqbN1
vceK34DmDdIGh2K8AY2No+WhW28dcec2cZkbPu+Olr2n6Y1dHZXuIXOePNT9p2NeHyqI34l851S3
Zb5h8jnp71E3Yd6d020r23fGDbSrGc6P2oFUjbxIE0QV536K0YoSEVCTlN9U+b1yCOiuE0gtRLl9
yiBlpz0weqdUz8YI4ZwEnBaQIrNTTNeImpq5l0rokRe9sgIz/a6OV5BBUDgJWhRS9I5uSzfG9gto
9ZCILXhup+atEQH1jmpyRhqrkw9u/rMHkw/4tDoxT8gB2tfMG4K8i1MzkqrcKeitaMB/aOnnwuh9
tXI3bv4NoKG4JBF4dNfu+8+h09yaOku8mCrKQsu239JKk9rK2hmTE2g7Z1fHTdhGxC+O0m9UX702
TqC0jbDD7tQUjbIrjvCCeRu5KNPzNMjrQhH948UiCqtq6xktSI9okQ36IA/YuVb9xH+6syHcyfYv
KBw9yUisDPyClCaqDu8sLw6mXY22U+NS+xMlhH6hvfCnJ0iYlghdg1snck48ksdxm+2ckId0A/la
UPSEazfBBf/w4TMWF13WyapJe3yGHoBxDKaT0N7AGfdx9e0BHPC+FzrH3P/m/fp65j9HQR+Hv7jm
IFIEeggH9TIQSmXlDw5WMM791lgb3/z9C//3YXyLm07NSzAoWahflX55ZQbGIYtzjFOE3aaJkoPc
tsFaSulCIevj2BY3XJkZute4mNPyEUpcOxYLSB1HyD+Gz83pqthYwRr1wNooF1FzYYBv508Yr+Pt
DTTUDVeGsv16wS7dou9m0lPnGPpdDJaNHJ1K9XxU7PSnam0nle04OGBl/4yKU+gVw3PT676TZ6A3
dtFlg860nnQ3c1vm159yQQvv/QR/YvT2vELn3lySRzB440EsJmY7GuZXSfgz3wzhdItbzUeZxZex
63dBHwP0H+4t6t99/SGfNrFnACQOTK6BpgJg4BeHp1eysVD1BGHUWMe6KwIB5yqdkz7efm3o0/rC
EPpDAa2wQW2HPriPc+8VU8FtCDch8QbacptBbigy9PhrI59XeGFlcSb1zpiKQcIKyFXB8T0hPvMr
CsZfQHB3RsCgM4viVbniCdfGtjihjPelkwraB0p109B7bsX9GrflJye3GNjiQCJjqUi1xcAUqqq7
Ihflk2dR4KahJmyj736sTk5LizelpcNKMvPSFkEbk4Pee3Bvu8vXXk6BlemmokdNcKNKNITpj319
0I1vK2u3ZmeOut+dzsnUwSs8YhY9BHehNsT2Jt3r38EPmB7dO3bLD9Yp31mBXENFfn6bzZOrQzAN
pRxr5j/5aDl1Jq/3SA6hiR2O3s5R/afa7yJjgx6NaO5dClaGOt/JH1z6wuBiNdtUtKRuYdA+NUeC
9PDGC6wb50cfD5ts716t5iQ+ZQcWBhfeVbFG1jsZDAorHsIq6Hxdg3Z9YMYMChsrzu1z9f6jtT8z
XO9WsmVF1YE5CU00oXZ2N91LVfhyjPRgfqRNG/ssER1lQfOM3TRu1y6vi6cRDwLwvwJE+akjbNSq
iulT2QNdBXhrt+3nVJZlrw3y4nY1IAlqzm2i5rKSYDeuwz1MKyKu9g06GoEdKUex5z+TayeqkRO5
Kq/TuFkT3L28WSGPhPrFHO8ttSBad2pT24VdVJdezBuA7OMkLH7q91NgBeLc/lzZq/Ox+7RX39mb
f/5uMS1FL5osq/rA0QFnaaC86RsB2aBXMexVv8UTcGVmP4MQ5u3zzuIionXapLBLBSN0f6SjL5Cs
jkHL2fk0tkNt9OV5DJ2NskOzyPZtCJwffK8c6Uq3/xy7fho1iLM1sM9gppdAwLrg0q2M2RkVR1N7
c9vXr6f18iDfGVi4AMDLejCTwqE3gw3Ed+ULkwZUdW9ZC6hqyz2AXlDPr9EDN5rIQ2fQT0Olu8+2
KacBiAh83U58bxLnnve73DV8ra/vXKtDvk8ha6+Mz7H+vCbvPnfhQLrczYWqz1ecvbN/9M8QP7Pj
7I5vb7kvt+5LGU99SPfGfgg0OxyCMbz7t2EwHz/BW0RvhmIOdWFhxsppJ9QfSnvjksBznxi6bb5e
nIuLjywLFCZxrj8JM9POEoRK+K8JBS828athUNcSKhfdB1gkwPmGplzLXWzygTl4o84eGcTeFlrL
r9qr2DqAk3b83vjpvbVvwKcfkLiOvx7bmt3Fo40mdW5AzAMbm+g7k09HlKpB/TlGWfbytaXLs/iv
ES4iPuhLWFOTwpLrPRHyaJLo678/n5DlEQXUBbgXIAgQuS7AJ47kGfi9BLZkam0kMh/JtTfc9myj
seKqXMN8XBrNe2sLN1jafMpkAWuj99SmcdWsAZ/WDCw2hO0Qa9BmA7Z7N9NCdNuvp2sOYj5NFyhE
UOKxgNZZUnto+gjqv67uQc/yEx7V6EJJYnS2eGnwtaGLQfhM2PUPS+7ioFYDWmydHJaIoXYByzKk
nXN6KtNf0I2JU90AwrRoQtZ5Tz1h6IljzaPaobPBcqurpJArO/4zbBeOA4ynJqSGATb9xJ0COSNh
dAzfk79pvuaFDZBF0q+OV0AqISvSqCvPgUtHzHOBAoJMlAcYzSKcNIkB6i0h+yBNWoh/HLlRotMm
qmT450T/x8vwn+lrdf33xZP//V/4/5eKo5aSgvT74//+95m/st+ui+eXV/lf8z/85y8ufm/zWl09
l59/6cO/wR//h3E8458//E/EGtKMN+1rPd6+yrZo/vz7+Mz5N/9vf/jb659/5X7kr3/7/aVqWTP/
tZRU7Pd//Gj362+/6zjo//H+z//jZ/P3/+13/5WRT7/++iybv/1u/AGyvzkR5hmuBySMiSPWv84/
Uf+AsDUenmgSVj1kz4GR+/03VoFF/W+/a/ofhoc3KRwJwkULz5zff5OgWcCP7D8AFdEMrOUcZ4FA
0P39f3/Xh9X512r9BorH64qwRuJzFnEx+BThq6DhBSYYtO+7eG98DKX0MU86V0E0yjNrQB3Gql2T
+ZoBuAGEJ3MHD3BiiqDLJmHnuM/BTBJ1SV+99uj613xIVQ8vJpTcRj/r5eiEBq+rNrCGJEcOwy3Q
H1QolBVhD8GwLBCT0K2odl1kL1iJ3vNQZ6523wyWfZUZtZJFEC6EHjQvXJBb10NtZ37ftjk75UCd
QS6hr7gTqD3+5BYdemMVWH0hqO9YAFAfKqsClY6JxG27cyTRs2sqlJz4vKF5GXR2mquBo2QuxNoh
9f2kZ2neQksP3BN72fcDyqG1hAR139Rgb1N4Fw8ar4tw0PDxCHXM8TCkElXMSreBIdQoIW/CIfS2
pdZoR/gTqEW0Qm+tINUGmgHtaIp7k2keRyRVJw8JBDe5X1uDp/nIkZq1r8ta3qH6zRVQODVjgdS+
VBLf4lX/TERd676ATLgRDarKmC+mCeUVYkrtDU1adRt1bpsaoTXRQmwypTSraKBKCph12w7uuQSc
www0K3GReEws2saSO+Knl+vOAJV4CaqNOh8hJ6jwlj82wiirzdBqSBkXZofEtTV11RWDDDN4uD0r
s0LF7JQpgI4R0wPoiSV4PtVS6huwMubw3gr4O2NvSJwfVLT9iVC9fe1UphcHq6aiORNRUfDv6nXR
YhmsYtx5wNk02xYkc01sTP1cuU1UdaZoN0fdp23mjKHWwq9vwBGfvI2JMuibATP6bQRbi3VDOiQ5
K8vqAY+FeBRDr5MqnOGhH2SO5x2A9WTT6A1NoQnhNHmcE5nQoOxIjTS42ZXX1uAAWJBVQPpPoy47
5NmAZ/PbrOst34FizY9q5M4z1dGWuRkmQ1yD5KhTfR2K5hnqCIBg+AkojEtfuHlVhiXp7KPbWbwI
VdlBJqHQ0aCBxJ05U46JvIJgpJKC38RoHSM5p2UyoiTpxGwcGte3dYFe5ISVDxbt27u2MyovHt08
dfyqzNH4UAyD+4t2ErLtfdVPgV47CaARfMx+qlqrXAmICaiB16bQCgCTOjQ/vU5j37oJmZFcUOgC
FkJx1ZPCB2PbaCR569MiO5hdkf5iYtRvG7TIPzedgZ7pnrHkZ6Mw440UvP6ONhaxl6Q2H5LEZt9V
1FLE1qBdCtmUOkvHuLKETqPaY8NeBZkaALQgSioFKPDT0Q2bzimwL3Ee8QJPK/LdqexRifVk0Cqf
1HrGgR5Vy8qvQAA/+EpfernvqBSE3Ymk+Keu4qJhO7VFC8yEhqSMD0Q2h7pyIQJkUAwnpJZWXJOa
IYroDaPMQq7Z2c8qc7tvhkuahx6u5S5rPVKGIqt1nGh3bF/tP5e60YS8Sstev8bqMmwdrdmVGa9/
1tRqylAfzPqnQgUGVRPao4VbGoCj1r2CTJArHes1HY0GzXZ1hQOeAUUiUZAk2g9QwDXoHJYiDyE3
IVUoGKaJgw9OHS/ONSsHdsBp23uiNmUS2Io0kiMbajTtSTF1XqhRatdoS3QHTJ7SNOPZbQYDKNgB
bqGIWs2kYNLqpEPINUOItVFolZ+lapPWdwo5ihgiv/XP+TFp+4rFpRkqFc3reErT8oQEnmkfZYo/
XkNxxwx6m2n0lgiv0mJr1Dq+satMaXeGmOAdywp4y4iOQhc0aIsqHyJTsk6EENRx4xrkkXmUpJr9
UAKMgRCuo5otHtxJlGoIfZxspxCSDSchOw8gV+K62Qb7v9aeuKJr48sIEPl3Q9QqB80bvNvWM83q
2qs4Q3XXLaUTVI0CHGmeFe0ZRG1Thg6gDkyrSa/Yow/8kTB8y+ua5zRVdRZNljAYfpiAIAb3d6ZG
aZ/zBwISlB9pQpNHvbDB5JLkOCxoZyrfemfMrnDlkgL1w87Rjjo0T/9ep/+34qMTeakrWb01X0ZH
cxR119Svr83pmS9/8//DEAlvg/9zhPS/3tLsmaGN9vlDnIR/8/cwyTH/AKMZ+PnxCtBm7vR/hkm2
+gfSn5YHSBYgYGB1/VeUZLh/mHNH8izcgHZ7vOX+ESPp3h/GTG81EyMZf//RvxEjzUTdH94p0EnX
0WMDbQgNSrEAhy1JwuHgVWkpShJprKdHxXBfxwwXrzr1R4g420iF9HvR0GyfVF26V7rse25SNcZF
EKj6qEdaXYOrwB5KeJbEtmKFQc7Gb9M2x6ZOVARcrVt7163VJmkkO+IQBCFpX1zn1JJdJDLTEir+
CpqV89qnQ17pL5bkZv3LsurhMA2tVJ64p1fpE6dN+a1rnO7UmM5Pp9Xam4KVqopHhiyY72ZlDxIK
NY/S1vZ2wvbCzmzAEakqqXuTmaMCgopqUBk/9VXqJeh8qGoPQssgKjl6LnHRPWaWQVvhhjNc3u45
0ju+rAtt32UNAj/RD0GjkGv0bquhleBKVYm4KhUMXRGoEybtj7G2K7RFmToaBgdS73ERH6XFCDhH
U80JCzD2hkyvUTBlE0JODRe0NA5a1oKLIVeFjDvRMMv31KStAsVjWomI1KoeJfo02KiHUqLLTAOW
QfE7cwRaYDLKo2aD9EtU5RDVpRdKkRb2uWxc11dL7a1VxhMtZX+XivKqbkeZXvGyhyYECLjqx7qG
9qXZ0JPEn2x9e0JP/y5BCFtGI0TRznquE7jnIsNbZ+xMZDxFzvsYlxrivCFroDFR2qRrg0xaj0pd
g3axT9MJIAkVd/hAE/Rs6L0bV6019o/jqGV3rWc0hzrrHwXpOZSsWrOMNa7SuFVN1BwwbddQIdy1
YgrTjl9XrG2iURN6WCB3BKUpO9Y6+ZxXHWIpNIttLLQTQNI6lzGcZ73pvB4cb4WGlhjUVs4MV5AV
5XrVz+Jcrdbt+8bKrlM3zVQ8k42+3/GsGB8cibxROBJ+JS1nmzR0X6X9lMUORChQ5kY1LYmyeiqE
n7csA70aNaBJ4fanJCl2dZM30s/Mquc3RQnm0j3PNNzFruH2dYz4HYqUFjVQ4jQVIBQKhGgmLSxf
wNFbgY4rboPQadcOffLD07s0IJkEnrEGA3M4WUOEY02DwVSnu6GA2LyvDL0atkV7ryWTc6ZtB1Qs
nEb1a+A2iSU4U9BGwsyz4Q5+mzDwo3H70E9pGzbcVWNmDsKvyfiDdOUbQxzJtWqf8uY4TTQsc+8n
+CWHOOcO5DRr7+ggmHo0+yzxx5byWIVCZO9brMklzhHhJKR2lTSbqhuU8lXHYYqxp8dh3+aUD8E0
5XvbYizOcsbuzGnmkAbMtT1NA/cmP4PryfdVJ4ZraCtChgU9y+7oG5R1U0AgdO8PqamGw0TlXtHV
8pbVjnOXdurR1rmOO5Ar475FU2KClkygbBh4IioxE2NmrV0OPrE7y0Bzk+kEozREEU9VJSFU0ICQ
l+ClVGwGOtXPqgCyaIO8BsTUJjkY0E0lg7Vv9Ta/UdsCNRspa3QbVxXRfQl1mmu9FXhP8YFnyqYB
tclPhIsppLDrfkAw61QO+FQ8gHBSxA9UKdO3ieIhpdVjE5alMfhocbRvEEpmBjS5ijcPZZNvhde2
CfLvWYcwHehcv6hL1fEz1o1RPRT1thY2ixTEBGD+yYcrbFnvmBdZv3eUTqJaqBubkqR1SDW3V4JK
EJZHytjUu6moPHWb1yjSii59QDdSkUZOniKtZg4F3TTQvxh8sxZGHwuIZsLZNQBf6QgUMcW1EhR9
/9wUXA8MCe0PTCU2FkGPcgVI4zgNVXdQeN3WsZJreM31dlpDur7Qpn3VOuUVdUz+jToSddrak5u8
zaBcmZJ6a1fuveHKNgsH616xExcdZDIF+Usy1A+pCUgRRxFe6dytTYULTonB3Tie8Q0etUbI7nRH
z0KNG9BLuU1HfnJKCNYIv0A+wEKwqg4KHoJNmkBpSNAGeDJ7FGDV10M8ctpjNjn1QVH6s+VlovZd
WpTgGzZ1QoISL1d7ywmxb3Kl5HtDEva9y2n2MLVIX/hCR0DniZtWQcmAZRxV7po/YF8DPtA5N7pp
APesmTd2rQG2N2XilHjWKx3zX7rTW4DCKaob0ixRrwrEweA3S9kA11BCWzPQQfsAxAdCvC11zVtc
Su6esMIBltpEjKny8p6VOkJH0y0j0L9BDlbzRmzcAuH9lNQOnm+tPj1XUJrsEOJXUmsBzZwosHbA
2fuklPu+8hiYMMUYAaJe4rHcdSGva0NAlj5lIClQJjsskskEhIvilSfRk6YbJ3Xgt0mjTU3cS5PB
p4JZM3kSDFBG4CJLPfeZ7cWJwjbFZHmB0JV0WxCSc7Q/aO2PSevYfUNcZUcanZ2RManQI64Y4New
ZwxrQFogFwKICt0nyD5gIbMJftLDi766UbRp8CkA67OYnZB0n+Hieh4bXpZB2RhZvTGJM97plGil
T6hdSl/X25fOwVGNTeFZDCSOQn2cWpfsDYaTNFoUsUWHjNC+acgVJNBwlUwSMDpHFoGO7NZxICmN
jD47Dq6jgHcjyxr4fYspvo039PfcsTIN3Hu65kIaNSmv7bE1zCgp1OLUgFSoOaiaHAZfDvzoCb37
7qQ5ulIHqV9pNRo2ZFFtoDqTh7RgLwxEOqTrgBRMslzkYA0SUKEhuYoec8072klVQjUUQWEeGcM4
+XZJ0cdJHbrXpeHdG+0wWIGbljbuw4LFFJcj2v0HchSZcUugBIpe6rHMRJTK0rvOVCwOSG4QoPpJ
0Rc/U63JWx81OooezomjHIZ0TMIDlydZFRKvxDhy3azzELlog29QSYNwYeOqaEjV1Iyl90jzOK8F
624SikdfoBuNM6LogVgqxAqCQWUaR149mtwBBwYdZFXHXuk6zzrp1RNvB6dEFz3rE+TLXLUOiE3x
1uNF4w2+2yoG8mW6l9hbWhNl8gHPUFDAr22JkqWp9G9Ucxg0VGrlkZSVG47YSlugOPQYwkUp3t0N
66Bfa1X2uUOexncNPFwHmh7HqkKSbG63JFX3VGdZHXMNoJkRfhTNIBpUwwGiZJBbwE4L8wG5woKi
KIgHJgUWLKv405CrCcgGbHXQQuB6r6WGt26ljzGvrOSQlHoXK4mrZCFyPfmwmXirAJqXlSpD3yck
HTKIH/GwGyyQpYl6mna2W5F9TzNdgdiN2Dat3v8Pd+e1HLeSreknwg4AmQlzi/JFFq1opBuEKFIw
mfAeTz9fbXVMd5+YORM9dzM3ih1bIssgzVr/+s1e2Wx5JzNfJpMeSl/h3mV2i7BiGZGOrEvCeN8q
a/fO5vL8wB2k3UHP6S52Qdoc7spbiPb5YzoXmKoH3pKc0d/fKO24B54yZboo5GURKj3QOz+3s50l
29HPunNmVfMuz9sXN6Fhp25Nf63pcoQoh3xk7rpXfypps8c8EB+DG0/HIaic3zzY+piY3DuQjfFI
k0GXjfwYHGuq4re+9uedtkT4o2kce9ynsIjOyTgF08tVcz2c+zR2z4tqp11VTMFLys1sIrwlOm+b
kzPzMVp29iJiU/yY1gk6VSX6QzwawM2kFtYphG/7MxXIhHubAGjASKf+tVZAADvMEn8rQd2yQ0px
1tYgYUWQDl0f1lkt5nYg7TSP8gZ/u2045eadhrn4JAN1JKdxzYk5KqdhDU+BBaXKiS2n2dbrkPXR
Wg36m+OBbUSLX1zjkNxiKDfT5BAX45vZSy6Buyp1SQnpTXYVYkVxbPOk3I2hmJl0lY3ECqRNmnmT
LxxXUYrwmS4fQ54t/24Uz6Qtc2j4TlF+lRyMDsV2OAk3WozbrJEIe3c5uBJgqS+aENsUrueNhd3k
1iU/9iPHceTBpAxo9ulEiTftErZYCfSks3Z9DlF61z9a41NQS+wLOQimogTaq4efa9k7znHIkkVD
x0aLNRS5hYTQ6iO/Vbp5NHY2f2o/hQ5uGvRi0NSl+tZLlVFJDr6qdzWwsLtd5uVSNIRffeMaIYDD
2Ekb76zKPPNY/eqsy9Fdd4ihzdxGw5It8y5u++6zSdF37qepvg8noDGRFi92u3TvGJZXoLwE5L4p
l4yUc94y1OOa6Nr72q/0TRxn6qMoK+FHY9jL76M0+Hym05iovS6aEuZ2lxLA2LYPbeWziUUa/swM
/dCGCvhxXhsHSoDX97su4UTZjoNKwkiUmvzUXMUuhWZojWpXmFzDBajqzNrb3F1p5Ng8+oM96WQT
c6mmEXPgPCEpORbexl17z983U57DOhxCDxerSct9T5vo/ZjHrpE7bRpTb+26l6+xVXgjuPrS6d3i
lgjv4aqox0JXXG1pMmfDbQbiv/HGPvGitM2uG7Uoit9trDyzBwN2Xihg2nbTyfFaJSX6WI5jeRcX
SfUxL/iERY6V2aR7TIbGakxLOOBSVw86rJU5ZHlcUsSJal/iOTTu41xV+UXRmoWnvM8d7v2u9ux3
eJZpE9VObV1MlnjHsRrju9a2siTy06x6KZN0yfaMA8ZHfLL7jxZCyKZeRfy7K5sR1HCBCh+mdslq
maljTVuLe2PjZce8oqkS/vTrNPLSJL+zZ4zpn9QkDSMJtcK+X5U9buPK7oNdn8VlfkFAmDWUpD41
ZJN21QygHdAOidFZ5I5JfJDsVNzLeD80y/A213X7FK7x4JGoMmVHMXIGvFdhbMfnklauo5APTLVN
3U62m1y5F99a5ZPU49kktj44NUVN5DWz+zCGNTx+xghDd0gVRUG0LAYxQhmSme6sokc/3JXZW75i
PHcOx8zSpw6vG2redFm32gBi3gZhSNcztaCigCaeEyzYMGbpc2CWatnODTq/eyFx7IoaZ/KmkzXa
/nwEKqn7S0qiVPXQJTlZR1aYu+15oL36lTCXrfa4G8V7ylxusm6q+++hjLUV9YPl3cx54O5yViuV
usmtxwUPQS4pBNZchMuT19JNDYGdbWOJcjDPM3nn+rl3AnrpHlqIktf05CoyUE7ffTEkt1QgwSm0
EvGMt0T6wyQzoubABE4k6Mq5SkWcFyy4sUmioOpH7Mbcedpqt3Bvx9qxqXKKaue5ZUcu0LLeZ5Ln
kM7ZXZ/a0zbERmkbcxxs5zIG4vRFLvuj61jO8mxqI7Hzm3Nxo5vRFMcwt/QxyRo/BZkaR4cmqwxb
AgcSr3wI+mwNNUlsGBckUe/PZfhhiamwGTcw3fgxTkWN8oV9d+/XliqOU2aF4RDZ5XCUcbCzxRRv
ga2e87p6tgMebag+rSG23/DvYU86zTcMmEBsrBY4m19lm8fJTpBgOHzwOF/uB8q955pKO7J8dYnr
4og+yWoodl9RQ2/zUp2bsfigZv0JXv8YdvVT6zpfhZPjHGX7SAILht7zTze1sq30CeqN16cQU3yE
s+ZnU5R4jvnqzRLsxlHhTx1Uj4FTfFetfM5s634yUt0SspeCoQmKmbS6L+buHqjmZgpZZK2z/lRV
9b1Kjb0N4E/si7rG+mR2+igt1C+GqO6ncQxNAeke9BrJz9nVu6rUt9ZV7GNCgBPjzxs1JFnUh10D
SsSsIrD6JdL00JHTmRjxIbqUOvtmF7D6qpWik9X+NQlWiTO6T2levbYdDZHqVtIM64F2PMZvNtNd
e7Jq2pwjScqVgpBcmUm94Hi1NruyXgbegu+1MnnRDLt29trecj/fgdJzx4mFcNoVN5cmPKar9wSK
c6mc8jSRRoH93WWCCbVfHFoKtVTbeNXHukH7Mlmj2MZuvvft+cbqyjtBCR9r9IWrN1qRXr2NZ9Lb
ybOKS1nnNoVBdW+PhrLE67+bWax73WbDXjdZeHJzmGjhXN9Tb+HBBAiQqnLaFQPW83bfv4SL/9A6
YXVfi+S2opFCKgQX2Q/n5qXp1W8wf3HLwRacp5EuF5SmubF0s9453nxHqeVGlY+OqXUAznobUn78
lZSY1GTx+lN4znfH0+luMvpUZRZZwVXyMJL4Mc3u3dgv8kkYD3WPWnBStofwXLKaTx3iq6MsuZs8
smS2PvPMiLYHqWPXZCeZL+9hau3rmjfI7R9Rt54xpps28cqszGn8w2zMXeuo+eSl+VOlOn9LD4mt
htdkt5WlOrET12ce06KuxfgBJ09GrqQPXDK+zcqs9bbITRy52DCffFneO1b+jLs9uNFYL/ehHpeP
TgYnL4lfB7H+yKrhXODzexB6uQdMaCJRiSeH4t1e6+y4jHl2KEo6vtpRxxxj7dvUkWjuCgVvpoM7
lmTjeq9mtz5Ofn0gW2OMuIZYTpzeG4M88JmXqXfByva49tNHv3V+NobiF5+7KdJ17TPOKeyj1zkt
4LJ7Kd1puA+A0GAh6m+tVzypPP4+BIwNQ25wqg1wATv+MqAwOrQvXkFhGmdZz/eacQ0N4WMXtOW5
SmVJNWLSNjT00d2OmU+Cg41Q78liz3sAkPs+DX6IuLmpHPWj8sdpR0ZqeK2LkN6HyRQFpfjeWQX5
ctl6F/gdC9bpbhNcm34gHtc7KbNTY+TZ7psgShfdowdM/Ik2kvzCeJc1MsWAfkiMOgLsg4yWCv+P
X6J0G/PZhqRbr6kOb7PaWZ+7qrIjjI/dR2aC4pu35uvtWCbupq3tt5Aua5cqU2HuTFZIslh5uoGE
MR0n0lveZsXTBxVD9JS1Pska/fLUxel6FnVcsD1na+8Iwu3Hyo4/BsgCwHc5hWRJ/HNec9OMc/Oc
x06xb+WcbIIivfGnSZ+SsnH2fp6jdKuzpzjPzpWuvgXF+gjH6ltCmR81Q+PfjG2xHPNlOBoKUle6
B6q5SynmFjsmL96mWQa7Kly8PYF9E1ec/41AMIa5YVoyr3Odm4Yi5Rig3gSCvGHjepEO2bNibd5a
e81PusuKY9EnK51LfnVN8Yudk61HhNMXtJlmU+jsfsjtl6XxjjZCqK0EPbvRad18WStVQDLMKCHp
nVAoytus7FS0pPOpDIfT5M/nriji56QeltskyZ1262txSjwayFjo7r1WpX1s1vyODJAjWSX6IszU
71p31LfZ2Hvfs8b8ksGqojh07cgP+peVvLtvzH7sbdrUej8FLeYJc3tI0u4bEZrlhrH0uQXSrDOm
qoEoyjfSy+ZoHqoPwv8+6q7cTjENfaHmHmnQ9FuzSSrNTC2yTFXsM8lJu9I00k0K4A06Un6rdke2
0tAle5PAOZkmX0Y0xZ/5ZP3wl/7BtM6BwLDulEnzSYPDBW/ZB7cpjn2Qvs9wMZWzvCRFQwOdDC+e
rL3vyZqIPWuPNx90hIuEo76QOfOxBpP6nNR6SGf/R5yVbwNfKHRT3nPTwN1Y6pPU3mnW8WWM1y/X
JkOjaKYi2E6Z8Esm7UNyYgJWbHBqZnYESo7JMMSJfTPjdK2qssJusm3j88Ax9Srs4T3vVb8LmuDV
j3PEn8lvsQ73qMzXfeP2d9SFWKkJBaAziA1OE/G2TAFs+J3PgdfT8MQ8urZdf0rJATTkjf/Q+Hrf
VPIyiqAHTXCk+9Pk0Pii2Bb43SVBP0oA9ISibxwzsr0Hv9vKlvY2mz1iUDJdhVe4zb+fUhSydUC3
4Hapug19Eezm3joAwPi7JA2rdxNU3iXkKX8qO+5+OpZ6t9du6mAX+EvArjZ5d68YPFlMGFUMQ6aw
wzsqrlIgF45j9xTLdsakFXPCYBPruH2dmwQII8/31ZJM5zEpaxWtgb++BMJeYHqZyUG5lWAHhIuO
qcOCi8+M1f0IqJDwHau1iINIYumeP41rMyt4Bu2Qo94lIO2psFxlNqpnPrOoMTi3HB2/NZj9xR6m
/Mv1+mSI+snJ5helzWhzIvjlMWhEd9btOpF57Ex491z4dH56nzYyU2cDQLsvgLaSKNW9OACa4YZj
dLmtk0zhrhj8WIriouUM0go/x6thhIS1u2zw1TYwqqq9W2KAMmU2oPvYdPWdFahLEZfWr4y19uB0
uMwK4J3WXcZ9OMUgzT3X2mqf4c3FeyexPjlu7spV7Izfq20XQLoBkcaprko3ZRznEgAh1Lt87N1P
Becd1/deEovVVO8NnQ1zn+m+IRQUCktSBci8ggMky5r6mxXW13tomYliRtIqC3jpd+rZq5Xf9rTO
rkezSVYgNYUgMjyPDRbR9bh2VANlJ/TI5nbtjfJxoBtARZN9Lcf4vV61/sitEr99Bs0zKY1l5e0G
jxgeGf9f0Dr//6Qt+C6JH8TewIAhXciFjouM4L8hMnwsX9m/MkP/lz//h9RwtTz8w/V0/b+wTYfp
6dpEd9rkjfyT6mn/hQ8jPNBAwrh37KuV5z9oDLAYJJ4tNvzg0BOB57v/CdXTuXLb/0m29nE5hptm
u1ApiHQj2OC/UKDnREGUqfsfS8kEdAfnyyMjt2sTW6zRrH3fIXvMK2vKeYt5U+NIk20oU9vgqdNg
rnEk2hEm2A+oLeQgIULVLdMW49tUUI2dSv/X31/sf0SV+X+NBEOC/H+3eqALZx/Zz39dP3//xD/W
i/rLJRONhMQQ2i9seEjaf9aP4/zlU3CjhmUcDzYuIc78gypsOd5fHHk2T5YlIvF+RHPwjwVkuQF/
h0VsoAgJhbgo1X+ygv59AWF6CI0ObsxVPUFGHPvl36nCtcubXlwafyj7zmM39z86RwE76OD/pJmF
lv9vi5XX8rApVI4L/x/Ji/T+Cy25axgJkkfbXIkAQWQNE0w2m5dm+jhbGL7Fs2J0ig1vIwfvjm4x
3dXkvjz7nPk/616Ud5U9JRSiaXEKCqWPo+RQzV1QQZO6X7ilyGNdz29ZFYpzB33mIaNA3pLvSEqN
ieV3sSTBcwX5P3WuI61ZhbtOjV9LO0IQLhPxK7Mch7lD8h6HK6EBHg1n5MlCg4tkMWWqtILM28Sj
N953Rf8wuk3/FcM2o6BQ/keg0u6QhbRNWWfBdJjzsxkXhnZVM1ab1S9C3OxbhmTlUH4uwXVcJQAc
ihGwb7uA2D23jb/kgCkyTHfDEqMe8KiFv9ZEr/NWzEm2B4KrthrvTJtZVUF8dNs/F1bI9HnHTWsZ
+zlMPZE6wbEqsir2tmJQ0jRASLja93sa28Vnag6uNcG3NW0OxRuEPQonnAzv21CED6N2hl9mTvyB
Z1Rgg2/sUvzs5saZd4k9yBN5YDQlsiKVJ6q63voexov3SIFRfQ5elT05A7Q/XLCzUW7JrcNRIJ8W
9YNrEXaSqQvmbmHq8p07DGOTs0qF/75UZWhFc5+vY1RONiQKq/WSvdN6OKjE+HF01eRAYG29zDvL
9Uq+dDBuJu4HckodLbgIGHo2O3tzqy7vz1anGT8nZmS5QQBC7F/VNtMjlFKajE1zJcckhZYEYvPC
1bZsVUNqIK6k1Z4+KT37A5PgjbXkDEX12pavCh+Kfs9n6L/lBJ6GRKwu9ImZPXi/gzkAmFzNCE0G
aoFGnBakV6KiLKYO2NNHQidhKcgIA0XInZX2xVuXj2m1CZ3Mz5kqlNbXGHctE+nMuJ9Bra31EPpd
+NYL32Kk7l5bKJGDuW9wvkOlWNHvnkFrye4sfBkPkIOBhijzryuXgJfqV1445l7accM8rwvmZu9P
PuRdgFDn+q/75nPVnsMAy491tbPw9/S2k4ZLtHVbCSo9khTTJ49dP8Fk/sGhtNTdF1QKmW4Je52+
S2MB+5aFNZ9r1+h1J7w0BNbqAC03qWUc4CcL0tC5ATypjn7fFz+9XOh3BlNQ8I1w5h5saeTLKUJh
N7tAd4wYgljbQIEk6MbbNvaTR4EA/RdrIpOnuottvlwzgrfafh4kHBjz8tGmVip3PaQts89l2WY7
PQScJiyf4jsBVRbDcV/TjyDmuF8dCRUn64RBl5zPq3sIocZQQ1NZP8Ij9/wI9gPIc29aeOuLFP1r
Xg3DS1eWrn/qK42tFSeYQgzhW8sYzZMidNKbqvTKsuu+Ss/BPWnJsmFX0ncux74YvQa3IBh/GAbB
qX2wx3n6pJ9t501aketIZkgJPxtSkPWQOE32buP/n7yLPBSfs6OGX47pzVMbp4XYXr16c3gUY7aC
SPkxgo2xYLS1WnxQhjNLLQHsUBwtXvcQ19PqMaMYmH47qqCTroakfcIrL8iZV4QcI0w6kt9aFEm2
ywtL1ue1bep5O8Q5wEfbG5Hu7GKuhntbLiv7pZivHVYZA6IHIhvSfZtmbbVzJ0ZVDHShHZzDalX1
qREOi2JMM+Ecw15VzZX67L4PhvzLDRPt8QAmTr6l1ZTXjeTCKr9dmiWDih1OcIbW0u7hC7lwlL65
ok1+9TrGNgMLdbjU3hyONzor+nhXJWJ6D7LGNUdHt2MAar/GepMx5k+iqSi64I1qB56IjfD0Vg0V
50DKm4UQYpvxtWwTQ5iK7WCda0JVJD8q6qr+C8CwLH43Y7nOHxVYJyNwt2mUC8cOCSwA8yyDx67C
tB0qmyrNglxmhLu6WwwdwnNoQfS5w3nYoVOc/HiFsVx0bt5HKobYBL3AQ73mRQ1YojgMLY4E93zP
jnUqAquCfGh7oB+R4PfHx5Q5yXDDEEnykWZpzOjDb05i8RtoH8C8F54Hh6HrRwuJLxysxd9XjbCm
khleWULrsQbiWbcJbGtOJNtvupcptJcOWyVtF/TZy5J3HM5J3jzVjZzENlhcdz2Wi6rkIe6Eb3aT
aEaOkj52OfwaXTC4ziDYHZVxpf9g9ShWFEyFijuUi3Z4L5xUE7pbwgk6xEOuHYRqV7/HpfHtkMk1
/I8sKsqpkU+6Y3cc4egM/skyRYiAoMB5Lf8Uk9OEb0vn9faubEMVm21dtU3+a6Vn67/Vgze6l6Xw
5+KiVM1Iei7k0rbsycpPb+uOB8p4vC7iF1u767gNbTmmB5cxXsG779qVYXwx3U/TIjwGYyZLL5y/
0/TVr3aRb0edFOpx0ra4nVPOV8iEzYSiUWNcwzfkzeWTDkOrP6dp7P2qHZngi8bUEV8mmLn+tl+7
dHgYFuF+KGdKht/t0sTpT6r6YrjIwTQA2l7uuydtl8UV2LVDjLYmjlHob0sJyHVgqcz5uIPK3y5q
k8pkBYZcl89ZFTAzZpikYZ4Vd55lUS5QpRTutl3qMOdMXdVxMDVUDniwRm4rsONN03XY5Bke5BKr
5Ehs9rfcRfwx6QZ4kFqAYOQpxu48nJo7aob5t6pss1t6jq2I1dntZWmv7GTIikWLa1iri3QP08it
N/WoOHOtWu5GmBkn0k3MQXSSPjrtmNXAF96MY7W+ltDJGEI5rtoGfUPgatdrgIce2CWRyrqUDmy3
1mUq4GUhs65A3fl5+9gLFW9hTzdPjtNNexQSn/Wix2Pa95iy25wkOonrPUBlss/7+XNlSn+AEeRC
2UNgAP9ieGuYNSDfRS2c+6lzbD3YhyUUz++zLrBu47Om3nYMypCHbNwQAhgZhxDGFopMC0p4lPh+
A7qpjtIkkCV9r1+2XTG4LOjaFnbU4prAjDA0DMNX6xe0nQ+WSfcwS8fawAsiBb6Vw6UVA6IZ13KZ
IwWm3aViWB+WyugtJ199brxGHXAst34lUt4GKdAgqje0SMQG3cfeNVQVQjIOkkv7PHpDBXPWh1rD
KdYSTNylv4dSDluquYp7spT5NgkzddfPQOmuNK+6pfWbZgtOSjfZTwSWjNurpvDUtEkV5WlZMI+D
sBA7QXPp+7w9lUZR/BQ247glsfeQEiaOU8qnvorr84IjKDebbEXkQYi4dXr3ee7DZOdUoPmEAqgN
jxM52ZI07zBOzq3df9NMqjch5fKHGeyQE32a+qu7ADjVXKon7ZcDnGSt7mhrAadGaNrUwVurLjMo
iygSD35GaLiJoSrs01D+UBS00Th4oL2lwB9M2qYHBl7ZwtveCryfQxj7D2LmEvfDTl281S2gAE+v
/twW35cRDs2kB3E2s4/AsGiqzwZS8pX4WZ3d1QDqp+Y5bJxlk04l9V4fp1j/FBOQrChCVGAZbKyN
63ovYdb0Gbq/tPpyqtJjrILk57fbudmpkm68dQdVhYijJnhQnQ6vR7rIMAa0+mFLAJ3WbLK8/1qL
AAJZ2Vm75irSg6H2nmvl09EYhHtaq5OCIga7UUz2jlHA8DtvUljU/3nP/v8nTuRc7Sf/97jQqfys
yq/u33v7v3/mT2/PFOwv+nq8pgJidKE6/k9sKKTrh/uI9haxL8oX8U9sSP2FxleEYQBa40ih/gUb
shz7L5TB4AQBmDWkfun9J629+FvC8k90yPNcJIzXFOgACDq46l1oyP/FUqUQjl2qJvcuMkfa12H1
EbaDtW2Wtrfw1YCHR/+Ggoz6UDK4GbIBi1OnmVy5gcfldVBuKss7Y9uFQDbrq2WBBRiws0q5jDBG
O0/QIgUJVqg9CMe6T5h9faRr16XUSl3ykaPmCDljOmplXXE1k87IdNs/BWLCEG3d9au2rB9DWNn1
hw803+5glLsuQFTK6R8sARcDdPkpfTbrEONTQumI6sQLsjHfXD8/0hVkN+bb9XOga2Bg1zFIG6wy
eE4gF7zGo8idj5q0pGq9jD36jptkZnz6mk6ms57zUNveoZic8nFAehjDksNKmn+jRJgw5bHdljO9
nEa7wIkqtz2YhhC9PbV168LTFwfGsvWsxODSNMwz7G67sa8/ojMy9G5aRv82o/Mc1dwhpkdxv08+
Ms9H3ib/x2tMLm+0bBa1ldBjmVm4/Pg7TtJ1cHNlZcnnuCeEByyDglZ7NSrXCExSoZrGhgvelY71
NHyh8sWYi/vTEZB8amKITz5ObGhd+jazd7aV2+TSakfPj6LwZPORNn1V3YtF6voST8bRkO/X2Hkb
UEm/NdJoC5psB6OEPk90+zqfVbePAUER7kPDSrektKsbimEvv/H8ZMEkdRr5VotiMdO9hZ4i/wqr
yZaXFbpPd5haUc0H3fHVfW+sbLKep1h6zQf6RkczCjFleLi2pcPN5K8JAiVIC8W+EHqKn8c8bl7T
pAL1MaOA3Fnp2tLIKrSL1DKrMlW+Cwd6KawKVas7ePBoQA2z1uKmTGxPfwq77cRtOkiZ/+R7TtfH
LvX6vx9sZ4ftxtSBL1+HoNOTv/GbwnTfoUsMHoazJZPxjQYnmKFqeHYNNSSvV/ee0WWYHks3ptCK
F1DiQ5JB3dyoNGYKDxwkWTEmQKzwCIu4o2tzU4P8poNgQbpUVaZbZdgLUQ+P4R5x0ljeaLRZI6Mp
37vNbLcwb/YI0MLzLk1IIecBKCwWo+doCnKrP1EioIlPF4tPOwY5rzfytPsn1FspoqmuHZ2tZevw
raC9Hw7MFEL0RiJIL3Y1Ve7Bn9O0PqZqGp3bSaeFPDj9ymN2//4zywh1foXw3cvPhWyRu7mVTHj+
vOmyW1m+gyckM5905r/N3Kz2azC4qc8wSi8P0qut+jF2bJ6C7TGY3s7xTP05ev3MFzfa6/Dl/L0i
E3eYyps19uPmewU3fH5cSjwGdoObaetY+hREZy9fGGxSdmeflZlTxGt2IvOnEggbdvSgAO4oPcql
VDeJNfIreClXnZZmhO4KDw9yXloLfINroedIOJmetz2kUc27WgSMVUdj2pvrCRYURbDlJ6fKy3JK
1b8/qZ5lMT8OUovmA0zwuv49p7fPIEL2rkggnP+Agrm6t4z6pulQYR6gL1IUfHbADJ5Mjsw12y6l
jMUhTAgMOQSL7O33uQfaapMwXzZY43U3ZSxdfeNnBsaQj71YcRPUSTqcMgad+lKIvmKEbWQffquS
tkx3PmPg/tQkYny046yTUYeBjN71SrHwHIAnvp0O3uu0H3QYVPtstlzvsA4cyBCzV4cdmNWsooEu
EjmDHPUhjq/dVz5Y6/CQTeQk126Voh+u8vU8jDYFUQvu2R2xBfRpJIZGHCbXWSaoKGzIixOuVvNE
n5qlP4cVJPLQLXMS85qu8zPJagNyluq2nB9Nzqc6QadhLVtzwTkqoVuxefp8UPNZgqoMZ8ROKTnt
LkhhG5Vl4uABoIrF4SB2lsZKX+dczR7EvrSc7wCycvrj0fJLkKEVsnHykLfjMN6qALUTQF7vZryw
EPN4U9IUlcWmiT2n2MpcW+o20XSBh2wwPJ/R8macSGcXGVph+bO4Cse8hqNJC04BrAf4MzFwR0Fc
xOI2h65LHGvHkvTCnUy77gXsVFqR7Oty/+efNwtuEvs/u2xpAWluqHaNec5maBQ3f/ZdzwG4HEF1
smSTLrMJH8u68aGRgvmuL3njdmpbm7of7pa51fbjgPaF2xZyi7itcKSMOXycfkYQEMf9nCBuCTN2
aRI0YWNtB3se8QEdwmT4XvbwE+7X0vDX9hQU1T0UtizwNzXcSiAHOQZ+DM2q4fn82fyjrkeuvurv
39isdJanP//d9fVoPS/c6lypGkOSCKp0jAlA5ekaahZN7eXPcWX+vvhMGOj19c82udobeEyHOzUt
+6Uprxt61kB7VmQ6v+kHZq9wEIc/089/87T5V5cUagGqn3+pjphAIJ73lK+wSVFQTP/L6KNckxjq
sm9u0i7OxAFWZa1fYFPM+RODthYFF05lVzI0tgV7rkSWRgoDUDB4t7R8hW3Rim0SSJ3tkE9hIGE5
MOc2GmTVtHhee9wcI0vMJ57Rr/p2V8OMhE04OellXSDboumU/fBRu+D97xYa34l7rwf5CGuTnVk9
67OsOMXykUa3ku0egdpdJkIkqte+Lpf6CUbEuxpZdj0n7Ybl30czcFTZqzvsCd/MKlidHrGBytm7
Ot0zFHhgJ23ocJDzwUaNgqa/w0DicaipDfRy/h+Unddu5UiWRb+IQNAG+Xq9kVdKmdILkZbeBMmg
+/pZvLeBqVRhWpiHLhSy1CmaYJh99l5naInwAiVw10UUPApssbeUEJjlAotIiuf0a9rPZyfGRtM+
pcJsRxyg4ikMZbnvK+2cQqa0tVuOSwJ2IJflZ/1j3zlHbGycy7x3DHOvLZld4CvjtPUj88l0aNnm
+nLlUqJgD+fBR/dkTroI01tseu1v0uTa3A+RS2uywZqjhzws++6nkJWb3sVeTPr2ulExI9+nIFKr
OwJfO2/y3EM55rejlA+ydA6RTYvMMr6PhG9AjTLUvq6nH7rJzt4I8S8J/N/pGHxvS695VG0+7t3G
oRV7OhAW1kjbka2Ju05UP/h1JJ377kUQjiahKza9nT3EffNszMlDHle/7MmvKT0gyiChfmloQaJM
tt3eEJ8DOzr5g3owwqA9ebk+WSbGx7FPf8a22o+UcLs8LXd20NB/u0WGkdFdYjgoQpl8iMbp3TO8
53FO2nMt+2pfRbO/Zgtqv2a6/e0P2WmmALediLNBXXBf/aD9I9qc5tSx/hVFzYtlk1/SNpiFcRz+
WOH86MmJF5L7j/ZcnDIdbOO8Cp+x9D/ExvRNdqVc1bXGiZ/NJ5xA1iZVqu+2RmAl+R5rT07cQ5kU
cLz2zgz9vUjluXXFL9uz+ht2HtgZUrg1nMdvIz3vCie9jeuK0l8bzhvZ2eOmoJK+byVcFsf8Ter4
UWX2s5uF36aBpwTaBn/7NjHldrBKID4FKXxjTGktn2nmv8FRyY8sVFbC0G4Ij+jWnts92iperQEh
KlyHedKFN5UyxuA0Vgik93kTormHU5fcOMFiYrVQpMZNEpL4sG0m6K1RZOkvzO2kPRok4WRgY1eS
bK7trnuXabHAxijOUTLsKGL846z5H6zT3xPUX/OTpNEavgL8C+CgFjzB4mH45+mNAW7WuuuIkSR0
rsKUGfjeqRryZrgtHfAwByUi2ys3ExbKZhsIWBk/5tkLo70xJLRtHwbdh7sqm11n3XpjLJ8Mp9Tf
2ins6pXTG3Z4QP1yur0RlWwu+nls0heTxY/CQFB7w11UzZN//OSuOPn+Y9Zd7oo4M5OxIyEwUAle
ZuV/nEkFacdOonzsFMDDbDun9CDaFA3BuY3JfKzehhjb2i6ZkjF+6tM8hawS1Wb4Pc3nlDRbn+WG
iWRIMJB2jxQLFsvxyBarkwMLGew8dmdStvbvKciFLley93t1MyUNa6GfxmzMiMeWwVM/ZKY6mPM8
N7ch6jiYhbat2nv2OP2wdx2DZe+/37v5Nx2XezdNzCIAuXzHtB0IYn/fezeTDzN7Y9zNTskBIMtE
ICnhTWI4OG6nsFFFLOC7EOKsczBlxp52aHur8HGC05P3kwH2rzdBocTBmIASAY6M6v/fVyN1G6io
buhbMmlRvdJVprTROB0d7oTLwQusQJfGx4zAE81dyLtWV2Hp/1yCPzT74Hl4gekgTCyNGYXLGvz3
FXSybjN2xO6eonTkfZsMxKx01TCRIPAJ9HY60ar6bbYq31vhtcEDeh3spIyEcZojGLyf4RE/cG+5
KMw5kEmYmXDo0Ljvg2jSGajkppkl+yYL4u6nNvKyIYWFeH/UBenxPZG5cV6jRVviIbR7mR5CZ7Zp
7lbmwtm3hPOHY+BoBnGTYW38rN/OvwaRtBZAKuRa5gTLulz/Pz4gsydelY5RthcF2umXTpYzhZu+
QkxlnXBrCqiBZ7VfXCKNlNKirPPlI5V3MZ0laCz9adurhX/5v/uo5YEhVfFZ43WSvhN8/KLTAqWE
zGWyvx5u8ynmy0kLn60umQW+N98teRhmjZXhZ1hOA2CtGTPAH4S1dr6xUEfYQ/9/PzXQj5Z0QfRh
75DOx7eYZI5hhRnHmQqHjXUHizsejh19R6t7NUxWsXWErSLifcvuV/Ej3t6qnLA74jEuPr8cvDwf
npHt20Cc0QNtuby7v0d6UyENURhL94lvM+sRu4zrXT2U9i2b06ZfC47hbc0inodSrhVjU/3wZpdp
GVYcVwUSjvF33SoDi0V5+uR5/fslOkiYkCsh5iM+fnyJFkcXSNBlvs90VypSesvSEVMcuC/ThBhn
5Q9+e/L1wGJ7PcYEvWc94OXowyezcubPWPcXrvXfw8pHT5JL80ymKe/jI5OhjqeBsvV+aqTMtgGt
efMVvK35UU2CtuMh3EHsDl0S3eQcpplELidZ28GFsXcqgbWEbW+R7/LCn2h80FH63KdNy/JQZIO9
7to0Mbaj35nyOJZdfaymVCzBccrv68gfbXGonZG6PQ52SaQFREGzb9H8d9SLm3L731/Ah9PI8hXR
ckksdkULVyCf9t8jJLXaAQoK9dKSan576gL2FMfCSj2+oqoaq2NKemLcBRXNkXae8PPxscoU31XP
Ia/ZVEA5kE3rNk42gAssvTVFCPG5sob5gHcHOk8tJw5adP8JsmNZeGW0MwysCmzQG442keok9v8Y
1Mh8xH3iFL8q9gX9J81dP/TT4j59rG7Lyh94rDp4NP++TyeJoqqbm/RAt56gfnKoYeubZhaAeaDV
pdm5rj383LFq7e49bAM4zKE91fndZA9e/mXE7Jt+VxiU/W2KaiYp9ToYxMh+qurViLjnvS4orH52
3R++4MDikpFgXGHjuOO6PywLUUNGWRaWPkVpzRAasYd7jwFUMnKwygyabZ+k2rqvEsGXE5hFhv/B
Nd0nNB/7jWZRidjggqa7VILm+dnna334fLk6D0A8tYkAQyHfyof5xZ3tGrJab518b1iOnWZVkK5U
JMVkgrdzM5dz0J2uk7JsSd+uCXsts12R+pLinqpeGibmcQ8OyjLOBZsf9+iXGgFq9icIHKNrdw0Z
lLnPHlOLpMNzjsv9vaSiH33yqK0PK1xAuALgjEntwrWFlD6g1H9uEdH76EzJzu50XVAyA/TFbSGG
orl1rBElG4+3Sk7TGAAfqhsNesQLc9M/1l0zJEuDVZSVmXJzdofg5KPfm417rlVogaaZGzxvVR4x
+EjJaKP6g/6UNVsroyaff7IMLRu6/53DWKQx/1uOxMlh0gmYVeTvO/FCF8yYF4y7BANus2U+7612
Y7eYK63WNu+oiHMsA+5vT4eELW35hFan9Wec8Q8bz8t10GqTehLwFkyol4/yH3uGkDQfQM552sWe
wiTJdhtgTtmGTfKk2aqb6zxB3LyVgBM5pKWN2Z57L0+OtUx8PBqfTHXLJ/7Pp+IKYbPgMsmB5SO9
++Gp6NqfvSKiQ8SA6+2PCOVIgdOti3triGjYpSZDT3tPu3FJyrcjBryysEcRAmiCMZ/PnUtUfB+K
lvGLRMOCJI1h2fSPNfMbydxFdW1n+057hB+pYRdpe4d3QpfPhbRsZWNeiN3pDjubqn8gw5b1Z3u0
vz9Hn1nCstjic17klMMB7sPnqOuOeC4QsB0za5lgqEGSpvhmRu1L3QtX7foUXsSL5Vdu/zSGGC52
Wd4mOAvbulH3TedN4/snT315qn89ddzEGIZ9T7A6OOjuf49FjEG9njov3RdcTLirmeHx3RWtMdAR
LmseZYVhhTTgOP4Gg8UOZD3WjsjI0M+G9S2S6N5/gjbrilsxkxvbRHiqsttJtvCEdcKmal2BnaCK
qHKCLtczJSkbjqa47oRLtJw4Nhrsf7+tDw54HjUPWy68QM9aDNH2h3m5ayjtGELQ2eQyW3nSqN/a
ywhRfs2Y7nqyuqeKir71zdSkdtapJShpjW3DOGGh8O9TP6in0xSjFe6nkdltpS8Flk+u9ONkwJXS
hJ6GC5J9II79D4OiidlShJyi9rCOimLbxWCM15WP1EnvGV3Ha7KEAC8qc67kvk38Pkd/6EX7GAY5
4fm6d8xzW9iB5PKQlPZt7i09pHKr2nUpJaV7SkwU9VI9qozpzGUL+ckd/GtY40S3LnMI20Qqyx+e
dVHkoWcEYt77TexQXPNyflOizDw+0oFXJe8UT9mdlN7kVxyQbEc+dU5lzDuSBCrayKjLvv/3S7p4
xv8a1XLREVzmKMIeQlwWxn/MbA1QqBpzES9uSBmU13lWVJ2MHkKj9rKXKi/SDLDDwGDe9rUduywr
DabsJE+3unNy+6BG3eOgqXwDV0zY+SzgBPARW9xe+f1TjTjPnAmficC0ijQhqOv5eCzHiAHtWxlz
ezQatnOY54Gvqg+Kkp4ZzQjlYoWiwh9JJnn2BaPL9+BMiwpx/UVRvGgvnU74FQ3bHaqbxcjPyFGh
EHgR0ahTByrIOw0IBOw7rKkL1lR+BS6Sy/TBRDPxdQ3IaaSzLv8HiapNlbHVXvYArjG0b6iRaHLG
YJ/jB+TLEHG2blV9O+dEnoEpLh+0EZpchDtirLu/zkmxUcTjy6SjRalx4zmMzo2u0vAGNBF349lo
c7s8wPr22RbgXyPNdxauOtEHR/B5+0uU4B+vNSTT6HRJY+zrKSfwXdVwmp+dTFBi9sTEEzMmRUWu
oBJCONeAd7L1lJ0E5qpVkrBkpwZ+aM6pCj/Ck23ic93D6FgPl6++aJiWdmMWOf0m60dfbI00y5ov
cSYRkprQ/PQ0c9mA/TVOAz55YS4fvwOVfYmU/POGaqLiBdMsop0Zyf5pMDm1rgU9R+1tYldkyzxI
yShvgNLrbiUio7T28WWGTWvf7p/8ikLVKWXbGTFpkP3FYkCxkffVmgg2nCcZcfiLKVCCvmAcS+Ab
0Y2OXbPehF3U0qD2MhAbr+fnnQ5n9woNvxp29mDn4ba8DLumzA3jKPFhZ3dgRhkV5AvTllqs11nP
0Ugo7ZM6DLmVDwuTR+2FXTVeFXJM+C8/vOsZE7Vjx1m4h2gWz69WDRkDpIg2vgqSTPqo/Jw6uRqc
2DlYdZJGdxQv+BMB2YDXnnnM8npICvohlbFXPJRqCQVSeuhuaf1QEwDg4YHWc8aYekdC4aVcG1iE
86O6lHLd0B4wSoYjkiFBvPZHP2vH3gKw8h+vdUnYdExrHCz5rclg8vvmxF8+Rmdyp6dw7mg6xb9G
7datBZwIkVAZcwZM/PjQYRE/WqPJv1dGQEm90/hFjxnPiZmyq3lh1FP5EwfwxfjDasVAEDWNshIn
XpNk2tmpnkPZ+TojJCO0kmcOxixk6KFd9mYSMVC3pjfyd9RDu9DCdNgL9UMR9+FXXHbDXTkk82vo
a384F2RS/bvclMsqSHk+3kxVj/6BMsN2//prusTh8pD/OCmkKRYDMH9hyw/FlcQdIca5at86u1bV
/QR3rf3PudTHRa6PnkcoclfiOY+x0Fyq3QGO1mx7lXw5/o36N2aoZf2FMN6+hQSQiGfXMZ90eqm+
5vhpu6NARKYn7hSToz5ff/Nc16llbGJnGkeQYRdfyrVEfh2u2gi4LYmS3J4KP6yhyU2Gk4gEFbmz
zH3fEcraD1LxRGtr5vZQNLg00+5jfC5ZQsYjv1T7g1yVdL+kA1b8SPFCAhf0g6HlMxuKLAMs5nRj
f59Hnaofewuk1qbsyG0R2p1kF64wvCyD2apRoTeua5sU9qKMtMEfSNpwV3OMpnITS2wmRy9MGB7y
qve4Pq9TZC5PdTOyKZNfazcM8WvFSyMEEgI9m9+6zHvM3Jn2bmyDuBW9snCVtVubXYMF8T4qKO1f
9YFMhcyO+HoW0wGM3/bt+qR6kPv8TXE2g/4t+sVhgmvqLTFsu/sRs55/c3Sb6lPeEbVcYenhhShr
4u8qq5bLbS8KhQcjlRE3Q7tdtAWzZIAPeJ7blT9a9vykPOqE3ipPimFbgkrIV5xgg/IgCh2hEhoE
dYmyTH2rtpRz+L5ab+KDkXVRv0XjQFNkCSng4TpawnKU/h0Cff1T5EXS3HeKdWifWlPYP5c5JJ43
EloLkRkolY1jK+ReICkz2/P5X1YJ8Gmm8atMB5cIfZMlr1FjCARJHPswSAz2Z4ch9GBghUTqxdG0
CbCcZO+1QHk5gLpbrEJDsi85CMNLv86QvQWYUHpum+fkOOKuONRWJK0v9Mtg2qgvZpCxbDK+hlbF
PCdxmT1kCHIPFu5lDOPg4uZBl3DzcRqCjWMjDWTotTAJ9TR9aD6gOy/neWoY0xfSavwgTQeoEa5d
3568TZdF+Ys3T330aA5D7zUbO2PA/pDCG6c1o8R1/lw3wPgC3BDkxUQ1ySME07V+gNZ0WUuby2SL
TTB3ea6uXJd+w6nq+vDgYg8Lo5dOGMwNCldH5bQUYwJ0mKVqX8iY4+MMCiPsVTLd0niByQo3uh3e
4SQf5eMw4qE5xx5OYbR9Vst4nWJSHt8pUknYJS2CefO1uMxZ8NU8gnU9heNhhfjDjOMFpTHfEZtw
7du0tur59erGyS5mr0Rr07/F3VH9xDhvVbeCCrLLj+OiDUNz7A9IsMtoHayGM3bt4APX68zsVXzw
+BzcE7Un2pORi8laUnxm2050/so7ZtaoAUC8d+NGixt43YZPuVarcY8vyGv3npdM5bm2ZVEdyEwB
nV0DW1LuOk0IBTXK6ilZIg03m+uck+t2mQJdm0F0Nf6FRMTErZuoBoaKI6dq77IUvKP4QFeoch3M
vxJZ0F1l1WIiGg/al51Y+cyx+QnkbKEOIG4zQYKOyNk+62FZ7pdwE8qgLyo6hsyU/TcjdV6aRNDi
ojgnjlUSI8vqsuhvHI6zyd6G0lycJzdkhaMgzEg1rTTVR8uhzwSMaJWCFzZTUWOMMcZJ7AUVm9hZ
ObyVApmuscuvPZQ8as+iat4AGmEENXFudwdK6Em8WF/6HiNkx3FYT5HLiE97WqHH6DTlCrfF8tGm
U1tveyXwtK6ay2zg0b1J/WAcX5ZJ/sH51qy24QQN9ocfTMtntMzx4yNOCruiC5jh6v1s2IuSP0jt
WtEmpyOOfMxb7UB0Q+/FpiggVlcPOI6UfAqu7yKcl7Usgzg2rFRVUmvf+bh7cBtZBQGyPxK0Ha1s
7C5X03N6mVljE4FhHUtdIC9BjZlhqSpGgr0DDswjRFpfdqeXbcp1CwHxgfnzan4bRL1cPRO5uAtn
UhaPUcbkBVnDzZynnmXT2Su/aT7T+9lFf9h2IaqzJUWAsWzCv4SQ/96Rtt04dVpD346c0s+ntSrM
qjdZ/0UOuM9ZfCtPXmey6+TMOaCzhmaEbjCkcjnIXEqUVymUIF1r3Q+WzVnhqms0pUYKNaK0Sf/U
c8MRpoDe/SOTI5hxDts0HrNNpY7RqGyo+gFfk1NmbNgBVPXZ0WLSxYgbkFw9ZKEww2cCME13V2Xk
Cu4rh2TxIeid+j3xTNPbUkrJ9OZ6LbEHGG2LVxRvKf/jB2fXoHiOJgGEAyXOuWvFHEkOdctlJZTK
+qfM6op6UyscN1ufCFeyAeGLtX8YhN09GmHFxq69VJfRQ5z+iZwyJzQxx1yNlOBLfsvQs40/KYxv
d3shfT+z0OIlvV5OlnlT+AJDYzktZQXHyzDwlic6J+hEQDCX0+KkoXZSiLbnZp85gGzmyFEBnWgm
AQbfq9sxe5LGiHGNNmbUS7euh4X6D4LoUva/1JMlrQSGbTNzw7tWdIb5TWjfAeQRL51Trq9sbmDa
bxqXqQS5r0FBYCHpghOIOJ5H3xMP+1KoMXxRteLaCsCgwFuxCFpgPRaZuwV6PdHoCSqKfOW85M+3
AEGS/B3wLZvOhmxiRfwr+V1HpSwfTLiMzs4VxjcMiEFwvJ6cFdEITtEwsjjpUqDuzm5hFRxFbAIf
wEKXA/V0OUq7NF4JdyQrhHEbaiRc+GoXof269tKwahGYik7H5xiE5K8uE32xD+yhtw8ekap6xT57
ianaUjHFwEQBylepVv3oLIbHEw7jYDoUdizxyFGQ5tb8y1G9KOOpOMxZJ/rXwvA4M/V8GBNE9bEE
F5TCxweWigLg7mQCWPk5ajofgVVgebtVjqqMHF9xnHrfLJg8yaq9lPYJdPYEiTL4nsccECgG3QGQ
lvSsrzlF7qNZpvWWXIr1nPt06CIURMZLQh+PQkfu0ire5F3nsHUJ77IBx1dDcPZ3ZBnxukXa2A61
YWxo4SDXc00QscyM+FwkU33D6juvOyvi1WQOlu8aO3NHpAcDW5eNDwsjmbwKKJMjm4VomwdNeOcm
8veM7WVX+E237c3xKesH50eVGtNNrlr/eY5GfWiGYCTgC4MJHCddiBI/YskU8FzSBqV+LmZINDF9
s1qpH+t2IjYkJrCQFYxWvWZylbemmzTETasDoQC9HfnLTnmZ9Jsu0AKj5axNKOF5/N6mxXySScPO
xsytbTk5za1J0wFvhdnY+UZbZ/GDNY/GnUIGa6FSe1caRnxbD8o5tKqzz5M9OvvUxCiy6tnwvWpn
mo4Ev78A92k4D3OK3nBmSM9Mx9MZDpu9I5QNyROZYj+VILbY8Tnb0YgskOppRAZf6PcB+WYNG99/
DJWRfnPmuD86qPl0hKoVoOSJQ5e2tdgos5ru24bkzqoN2Li2JKcJOY5bYN/xllVu2KjGDsQiG4uD
aMxwNwcT7cFsi7ghKXznJ5OwS0dlTEt0BaD7F6Wx9tHorPgY2JS+RE6HDpadr6qoontQatYusFHw
mW7ByiUPxazrM4oKcNl04kQiE2d+nvq53ImJku8mrrwOxzDE122j4ZqZiU1w0hdrzmDEt0yAVfD7
4c4OZv6iq/G3CHPIBKlzSFK//G4mWkwbwq6d/1yT8rbWhAy/ZrInaGjGdrUAzceO50zPohrW7app
h4c5NXHWcShY4eqzNkGU+nBqQQTu9VR10G8QrEkrjgVA2nL28zVJyPCLWZCmd61sDnZVVNtHzX/C
u5wE69ilTqo78I9Dwvw2tx6mQZvDZj/HzQH/jXx3wWNvXLMIDkFl/G5sEcHBdiE7SDXdloaibbXh
GO8VHV9eMAVgG6c9yQ3spPRramgJbyC3yrNDAhclQX8vOrpLRnbl70sOihtchvD1uk4TlJHMvDB4
6fNVW4mh1zOtYTbSb+RjxWFxAMSt9ROSbbRWA+zIJXO4jSRoTAS6oPxt6iH6NSTOI+nZ8FeRyvHB
rW0KWNocv9H+oiRT6A3BFq7dUH/VZFy/hlCKtvQZ18S+OVJ9kWYf3FT2YJ2dzgDtFvLu44ZOWhnW
Wrqx3RvSKquDxcaI/g0JIUKjAfJdNAYVGtKH6Z7+MdXRz43szq6xTFINn7+RcHJpihuIbdNDoXLp
CX/28iDk6/aawyRHZ9uYRn5Te/AJMqMODtKbAYWmbqHbdZ26QA/KPOc/ggVQf4DpRfdd4NB42VTN
qYi8VydR9gPA2nNecTRznLLdUneny6vO5nUuw2mj7OkZx1T4ho448rIX8Gxmts8VXseHkNAO4Ygp
eogn8UBcuaG9lW6OKdzXY9F2AA51uTyiCHMT1dEeiGHW7nv445t66p8n2ks82p332+9p6QHbPTi6
oTsdaPARHEKdEdBmFVvgo/n4TlZxBySxvRmSxFlb1Wh+95Q5041Ew+guOZmtEQCjL7Y9M9u7VUNu
ciisV+XO5l2kRP9S0mzgJWClfgLqkdsrxx7AlPRk7Nmmtz+bvCz3ZLQSzO8K+nUmM5KLAU5AQHtr
363stZv0Ezx2IqoMSYBR9eT6X6wYiEYYgnmcmU7YZUXpexB189e5pv6/VNfyLYlGMMFVECTfSqek
iO6A7PK7mAZ1s1EdHUwgO7+sh2ft+bd+Yk/HpdnIEqLt7t0BTwtR6XDD4LbhQwKGHfu43lPxBrIw
NzSqSBM3eM0STJxB01qvOm3inUhd+ycggPLYVxXYkFb7Z6maCmXOGptdI4EVQ9tM7jiWOGvPmPwd
e5MOukUPLDCJe6jjQ96tI6f4XjSiuEkVKhXoiMC4MabGAYmABpq3Rbq34qHYi2DkBDbW/Z3GkU3S
LQ5uYTJHX52uCVDBeCJapuIti2a1pqnlvOdrmN4zEAj9OqZl5jZTYiCfbWusIEUufw45FHp6zLyV
k7A5PA/ABL2mCjp4etJZF5rWHljWgpwSTZ/uTGAc311w/NBMDG+bDxYkfwt8C1VNX7dilZq5TXcZ
aSw+5xjYnZ1339Skqsc8l8G0NTuVRMjhWbfLRjA26FH+tqr1oQyXgD67ma8iQYAkCrLNCcSvB3+c
b7CQgkM3XRw9JRM7y2T9yOrYHoiQTBvgMtVNxl50pe0I+djM4ELiwtwBkd/RQhPIS4z/cnRn9tGd
6RyIqKR7ntOdgQ0FtGON3zzEunJn1All9lmD+6cth4Qij5eADpBvbqv1XkunPXLYD7ZlENsnr8D7
DrHxbWSK2YsB7nPieh0U785tT2YxvuNT827ZU9xNA/MCXA5jx4GehkUmOqSSbJ3Zfq5h4rWHjmwA
vTA0trcpvQvZnK0d+oaSjBHTLmgpYA4I/Bu2APQx9aL2TVVhfocfXqypdeW3Vd8ad4xLsO9jN0K5
8+a7Zoyg6RmDRSA9rYb2D6G8cu9LWk9kcII5rrn9+G2yzZ9ulIqvNJF/9azsXVfaPmhUrBSVuKlf
dJ4OdMXs+3hLrKj8nmWaxiba8h8BjHtfsgBWL+0Cm10JbI5gOeD3Oa6G+8KBo6BGP/kZ1rScDkK6
mABzJziTTn6+880yPLIwlndZM40U8xeh2C5Yn2J9h9uduD3ZxDNmg/aOhqTx2c+j9CnoenPnSU0a
Phub4LkP2gaUJ6zDW0Gvngf+ruzEgd1eQ9h5M4hkLYQ8ypEkPk4GVfhyrUA+09wmGNlejqZ5bJze
3E8I79tUO2B/Ek/dIZTX20mptwQRY6OII687pMx1rQLxYHmTeGwrVB1DNQXkALpSofwrPhGmEZtS
2AuTzXybYqde0Wrzzexxb4ytC9YZs4mHnrsCFQCr3q9pU0JfMAQ1dWxVWOyQWPQ6ctHOOXjRFNMn
ZrjratoWrIhw9cckrdl7pv78nFZV8dP0GuMN7CI3UBbBGZNd8sXmsF2sY/ZI69TkhFDSE/egyah9
C+sp2Wu3L99hDme3g6v6mxmjzIJKKHeydaa9oiObAtnQOeMaCUZskaq8fCX8qNkPBf74OglvUTXZ
+3FSflFIobfFSHGS12Fg3aQZ4p0LpWTvwZhnHQby6GCgN1TFOJXJ/eBO9ftYEkrNI6/4Vlqxy2ab
fUOmBoIHyYDb3eZbkf60HoMJxlHQW2dviuG5wFpHxs1vXc5Sr4QH25Mw7HLDLl3+oHcocOo8dO/6
OCXvaSTt98Dz8zfDia2Qz6ExcNSIgPBANK1mlwtWo20AMywSAgG5kE8TDj6S+nzxZWiAHB58/6bR
0GmgEGFsKJr5bPkt+OQkl6BH7AbwK9kqGkLisE9N7zzBYNpMbflTINg+eaUj2p1v6XBDSWWiF0UV
ETCc/fjFLPz8lArD3ITN7O78WfbbyKgz0pXC3gxzBlxAxhQj2vocMYnBk6jLbtNZHe/Q7oMXGpKg
XSXYwg0+v+5kZingLNgRw2oeRf0wU/n/klnSeMZvyEFGGbW/ynXs7MZUT/fQw/sbETfOHkhRrd/m
zAFJDON3G8g03xYdu73aFt3JiSsVP9He1aUrJ9zXqGhfp0T4ey+hl9vQxb+ATHUv+Vik37Hm0LwO
/v0afxZNeDMvOcqhMLYGx244QiH87l5qvXFkTXJnzr1pO3vGQBsgevRuoywvv7hZHVCpvSQBWluw
9lmJh3xS9Izap6CVlAN0jwf1vjHyBQ5aG3TbE6Ntk8sE/suMSrGaq3eTLAn3TZAF5d1wMdbRp8Is
HoZsVmJX971f4Av1IWBizYz6bRzKqtoOMyrugT5nJDPtOjeTTUd3chonc0jKv2ikHDzllyLzPIyh
cU4W5y+9l2gktyN7vYz4Nobe9cVALHsxQf+S8TYao3xRo7sQlhJHeVsaRfn1Kz38jJu2dzhTqyCj
Pt8ENFvYNVSnxxfUE/QAOwE2tBeaZiUzMd1on9hd7N0bKgYMF2aILkeZpvkvi4e0bVqK/ZuqcRNx
juyRhxaUaimpMlRog0zRr7y7VuATP6Mmk9WK6ODiCkU6wjGLxkQjiLA70YPNAxseJxE9QGnr4t8b
reZqrkX/a31VRqPHCSNOR+Net12OfWC0o5J4VdXDt8sU5IpdZE7oHyzf3Vsw+014TsBw8y4vKkzu
tz3is2+qmodc5uO3pmK//me86Efzxbg/5gRx768KyUjnJklzIBwANz3LqnPwiolxoMU42afAV713
b/cVim+QReh4ubKwvK8LeQkAdalnnL2BoOBzPQvZ3PhmPW7HkICJuxPEJsoXV9XJfMSda6ebpWft
+NJwCMK1cHlF17dOyw+eELQq6rNL7hSpKb9Ur7Gqos6BNJ++9yM9Iu+Wwud4TtjY0PhxhBcMfqD3
EIuMZGrV7yJGOKrZQo/tzchm0DjYSxvrJQuEuy1IY/62qwWzIs/ufjMnvXgwcpTucPffrScL3eEv
QxUyPOTExXxku9Adg49+HhriGhrV8D9lZBGxit1Ged70+6CvKZSQwAZKrBDb/ZveQXC4ZU1vfyZS
qfmQAe2RyIquXZ/C0s1QqtkzC2pXAbojJlYI29V9k0ShODTMQvF+IDLffnYT/1KBXR/Co0C/8NBN
/6UCayK0BaiCng1FhTtB6MZ/Gr2xbs8MRWskpK4z4Ni4n48m5dnfxgjdfNV0o+rouCXgkFTsHDZL
p5t5FRZ1Rw8D0DZ6N8+MoM1k2EZlfOL5sv82iPrYQSzTI7MJcsNziZB8sLI1gZwK0jXef2zxsyCx
89XxGmuHR5vGCL0RueVtEv8PY+e1W0mSZdlfaeS7V7sWQGc9XK2oQzFfHCFda2n+bf02PzbL3aIH
wcsB2UAhUaHISxdmx87Ze206t+cYHJ57CkkQH256onSctVvh8KLtSVDblvnzhxJ/Yx4Q90MWCLGX
EzNts2qV6VPKbWQjWtwLqlLS8GBsnP+TiGxc6+HESWRgll2coyiHi4A2qSbTELOoY3xnwmuUPwNX
VWgFLbqBdx6+a9EEpgsP2ZPmzBJ52txXUiwN+FEJ3Ss/ebYwOAoaSXqCfhB/aFRtSD86JtZ2kzzx
cDt5eRQd8MkH2i2HaPwfehlH+W/ZYQmdTH9E6zXcyYb725/zpceIOwWi1jXo4KJ8Q/12/Y5w9zLd
SMP8RLzZ7O2xlqa+FtdetI10AyS4Eaa5uGvritX0fyWNvtY9ug4MFvi8LkJTXE6vHpZYU9nzivzI
wdNxP6oKNRpAi0mwXy4tZk6JXv+Yk2bDB5Rtb1jvpkkeRqnpP6IoMD41y5IG0TByv2R2MJglTEsN
XMCZE/Aw55ZHk7pPkBc1N00qHPh2y+YpFSYVvVlhrt++tLMs5k9FkYst0GMIpukmi4/1yr6c6Ilt
cHI9Vgx6ADNEbe9wtIKQeWpqyoOPPvEG+nvK1lfrBThjz0DFxGvH2Mi8mhoFEChNYhpG+m2Kbn0d
FMsvnxW9n9VyhhYy2LcLCHZdYRdbEU4q6YAtx1I0KoN17MOsaGl9ingfYhPnWN7p/QaZhTGQYGqk
5o3i59p7RspX67RrWbwtHms1HjZ3Jjj/Kb1y7AxqfpEEsAQELnWpE41tr+q20MpVppKw1zZV2rLd
Z4S83UcJ45Z37hb4n+v7Nfuk0KvwCYjDfnXlEocSxhg19WjFjHTOGvYHbxOKtm1wntAdeqxRpdtf
gEyqDCG0itHUSVobpABRjtliGvloFaU0jEgBj/u8KBblrqeQaYIYEJ0EeIHfk4wiz6uIzCo39DBn
z+rGeCkw6NUwOmLpsqsdpCJO56rCGPok64a6Lqk5ai/mO9DAstUj3qk509oTxiyoast7A+Ku/oTL
0FH2JPYlxXdGpsM9F6HT75lbkW8mP2dQjnxXEPtUaBp2FQY6RjYGTyAkEDcYRql+Hk27mzN7q7I4
Z3pkdh/FSJd2K4cxFCbUFTha8vgXIzj6sEyGzcw6YdZwB6zMauIzYg0a6742RyX9Cg4fEH7chU14
ozT4WuT4JbBw5T+WxGgBX+tt07/H/qWRW09DWqwJDnOKnZr0U3LT4P5W1lbKbFTFGJ01xZ7kVApk
WWMT4EQNVXY4FaHH+8zsvIRATDQ0/qje81jpNUQdzvp3tR3xUwfkioCxGOoCRIZ0qmqj4llfpP5T
8apeJW6a5+bi9XY87gsqFqKH6L8LftjIivh3cvEUzUARp+SBYm0HO0vsL7zztMaNWaJ3J+dSreny
tWUdK4eMnFcomJVlSXC7gLK0Va1I7Gj1q8RuLqPdfBC8xhQbfB35b6XCVJaHGMwpD/FxcvvS1uJB
kbeSBB3WSikYHZ2RxwV5gV9/8QrI6buMvpWtbg0/aIsjEGatBEA6XzU5U9PciNp1ICBC2SfuFBKr
3pDu+asNSjXm2eSn38jjA3TCoGjWE/yWtKRpZFaPhBiDnXNM1AM3YZDmPjQBPfb2k5eZzp4gtD45
U4bn3Qknatc8aRkHvQ8EAubj8wBp31rDzsD2TywfrhE19o0nP21G5ZjCsTrS4/QemPFY9riSNzoY
wXXsOKkrzsHwef7meQY78aWu8dTcGLFTG5+MpE4cd8sN68Kb0GuM7pi0aE9BxpSiin8R8ENdCuFQ
H47J1Nv5TajaHb05Kdqd8pj3Pqq63rkLwshHbZUjY9hoTum1Wz2HtXngCRjrg185XbUHAaQQHh3l
nthzkif2uB7JXz/QZQ/6J3k0sB0UsCg2mnnmXIQJs3ErBRFwUJd3URbHSdjMIv0Qn27/OPGZMkCl
RCAylJDz2BDoHYs3FKH2M6IgXgXDdMnAe6e4W0zQL/a1ecO2qOxmpbltLEa5P6S/lPOlGw2mQXRz
7H1zO5MUXjd22kMBPXHNjB6nvWHP0OCmsir1mDv04mIjr9OtauR9t0M8NWh76FjRPXNBOpRFwOP1
McdmOBIeN0Ikm5lC2UkYvDePudL6yaPSaAlRKIzZ032lIEi7M2YX2QZSDe0gp9e87yaZieQn1W0T
PtMMKVHjgTVihlAMbT+t0iqz4o2d2yZxY52n+WslSaFgVMxebQIsrKxRb8MwsqGa+5WbPKbU19U6
4HHOjyXaT6aqoz7ap1L4I1nI1FOrYMalr1EY9RrDlsK+Bdhd2vu3C4lXWzpWKx0APL4xdi3nukDK
glkRS1r4sRiV8TlSJ+CYHg1QOmmc6aa9xkoz9xPGtnlHvW+9Kg89DWGNjhMAVh414lUhTyponAjs
qEd5W3n3K31VCf87Oud+hC2ZlN+qhBxlRkjUbhjvgkffoBtLu7yfZp4shs5tyVhqD+COkO2iL6go
ivk32igszPuin5xu2+ZMN1Z2ltobni1A2jV8i/hijKGB7l9kRnRqTIeoszV5pp22zoZ+KG6CsA+H
x1hB8mEXjkHiJ8rDesO70T4FdEI4tTP3EmsHqzVVn9k99H7lfSUfXo2Oei+s3VgztF2PEHDJ50Xz
ldL2LtAixurgt1vWi+yDnYf0SPEQTfWqFh25RWNoVTcD+Sj5yYXKtMb6gDrWnOyoJj8MLjRx2JZZ
cIJO+m8u0elHpybC4e2HArPSdb3iUTNpNk/EvPlT8r0sm2BHBErQpuEpjnpEGSpSJMj8TocaU5C/
A5FoDFA8lTkIqq1pO211ywVH/EhvJx1JE6+MuzINLC5wqE3ErkWcGbc2GBAQMlrmWwediE1t4/mM
upARTHcQVUPzFPPQx3v0QmDg8mpUi89AAL1bWm+IYAdqI/qkFFg+inCP2Eu6U/VnOrO2UkCLHcJk
n4JH/gianTdcB79dXgy9/4jUKHi24EJUK+Lm0ukztAyeFxhdznBp7VCczT5jTfEY3mtrNuOG2Cct
dfpDTjweYfHMOp7agRAF+uNV7W5wS/PjhCqm471Fttdt3NZ2tvFMt+12Ls1FfwVqS8/hlaB8IdKA
dHafTgntWyUcdoHhOwYHSLOxrU9BN0z+bd+Sno03rRLKMdRyQkpx3bv5uusyspyDgqfHT6Kp3Q4B
uLNzjW2FYNhKrYqNnvF+EDVD/o2YiiLepEoaAwsmKpIwWaVq4yeMvbPGeuhDCFlLqlha9QIu3eiG
3wnsjW9zUjvTe0LUJri2aupNgDVS1NyRnz5oXkhJXBk1mcG4I1ymLQjIfyR2PcuDBGqGg8LvThtV
Rdv3oCEZAG+46MBRaboReJIYXh48F6c+ZsaYBjdSXJ5X9lRdbMOqf+vrA5ti/U5AOK2+Ya/soO9h
Rl+pvlf+MvQkULZpx557bOtYOVC92e1d45BenzudPeyKxjeDlUkSpzjafTrcK2jQ+nXU2+C3k8zt
h53f5t1w8AVL4k0xRrNeZrRhgyuV+NjmSsDaondCvFP/c+p99T65BL+4KhsbPmLnGsbZYDbtxzxi
dLPIpydNi/NLVaRxfOmADzfPXupmzHikc06y9WpO9BPZT6Ri0FhlpgRyzMiL4mYUutp9qugb4fMJ
9Ig+oh27SIJzx8VauWK1GMVtl9EoSWF6GPSEESDMcvdp4Y5ZTlPax3QINJPoRnrw+2ZhVcjaX8ls
QF7eotw38Xuh5o5gP0TEF/Rp0P8sQ8ayj7Arje656M2uP2U9KXtI4kAGrHrSqJudCj88OxcN0PBv
gR8MeN3sLEO7aQEnAzVmTIrgh7WYQx05rVJOkAwxf9oOFZ15rwH8qb7XZqh2NypdC/TvvpGyRC6m
PhtlNSsQJuG2+Sfh/EHLhuQJJP2sZwj06tp0/0nGYn6qJk5le2nGkOZ5aVgo88GeaZ55R1Oti1gI
zinvTPM/boul6xM6LqpjoqbRa7rwPdHsuoVSfrA8u1U2GQ8BelW6v8oRKGRorKfUx2aBsY9yDyM2
KkbZPRI+I7hN0jQinjXGfBelR5m5l+YMaXMxJXhCGv8l70F+amof7nuRYO8tONLNslyssaZ+q5eO
0m6lPlneLELMZyZmWRPOsmeTaEiqpDOXrpGF6+OB4yQtrJVkBCZkajfP0PdS0NZCy3hTVgU0vuY5
icA37eMBZRdHloWvNMZ0cO8jmrbuTpP2T4nyo7tO86FpapwtTDq9kLz5CU/ZT6P0aYrlk9D8bE2Q
EtqPOWA7H1eqNUzRuM7rGAYcf64lPFDd0ACMmj0K3oJOyRyHK5k4PlfeM2KmI6tORStw15pO6N0Z
4eBh5134mnbNmOakQm8ttiVuUXsPMjXB5hBZ3WwFmI0BQPFym8nMCtXx/CvBGR1V+9KZE3WMHFou
WeVitZlLNv6StIjmKGFNMoGHxj0GQcb5jlKv5lyznqywzXdtAX4iWVE/e9gzGiVpQvTMM7dIAhEn
a6r4xgq9b+yyrV1kzy5KIv1BcefHKpTXUcF2yt9KiR7jk3elzr1uy5ErpAciVE9jb2jWjfRdmqnj
omJXO4FoEXMDSwQjmflfCAyabs8eopvTusbqHJ/MqkMwEiolGpDM1pVql+GgcfYa0TjZYQxalwBk
xanSG/n4S0SS7RGZAhg1KpXgh5515vTIC9Ome7tphUOOXFR62yZSRPMw4LJG5BBzVjsWWps2zUrh
fF18K4IMGLlSkDClrnS9mw0ORkTa5SeRlDMkldrarJ88NRseEyOIspuQhZtI+tlPJL1FSdNpnxJi
tJ1vfkiY6ANZxBqxqEPucGIKTJQu+3LIR4W0jTI3zlXC+0mSuUIqdlA7oic/2WsDLL8VyRfdontv
W1G4G8qWLjoG1ozpGXzYLOcqTET30IEVXYFrUZmi0tSattl8AN85OieVnXwXGhLq53FvApnDsNEh
dHPq0QqJOvIlVoN5kSXN9tleYCnSOQEfiE+PrLWr1l5NMXb721FBGwGtfaxNvLaMBLTgqXG7vjuQ
1mlG5SouLT1b53RapnvoyFAdqUZGGJh0ZMovtuXG2gemHtRn8usVTs0mAKDSd59rQ/T4HhWwlA+I
S7VpjyQKfb/0zOe9yf3I0p423/yotOPxNxLCDUpoI3HcZuvET/WSb4mW4pl+IMhWr+0m/6NX60GL
NSMIbqrMbTd2FMWAhzUvERuJvi1tg1F8k6ILY7Bv2goIihm1M/+g0ycckl5xyGnbaSc18mF8UNzq
7QWqNPejSOsk2EBrjQueEdF/ZolwvePvd3ax8cj/Lz0KYdJo+s5t9TH7yL2p/J2ug5rdBuXgKSe5
0KZtMv0it2QoiWegZbRl6qF0Z9q1zFUTzFQxmTyISs8FI1h31S/GnlQVaBNgM9S0pmQn11UZpBQY
Hhh3hat4UPG3pL2OLZVsQTIB18WATAn48kzhmAp9RvMGhW4zN+v9/myVjTG/pgtts3cKLqgTO/zr
2JzYFEExzBskUGEMJ6ShYvXWcrR6p3hBYNjuAKRTcPGzs6Hijn1yc/DGN9Wy3I+hx5eQL3FbDIoL
TNpp7YMoJ/ZNL2VlPPVlZYx0LfSiBmwzj6r8z4xc2aIlrhIh4MQP0akZfiy06D59w8Jyu/t2Acri
dDTTOYc3MNotgXg80hmBWFwJKxVcibJkULSPS2WsypVc3lxr8HjVK7dp2bb8xee2XBxMdLO30CEL
jNbH7OccRAIBofeBaK5i0hHfO+dqryswz6QVDAYBMy7iiavTZlugTdLiIuXgT/FBB8pngSDdKwtR
2Wk167uBALW7Axo8dr8oQ5gCV2MeUlxZZUaFwpSLIK9RuE1zsRev7duHLue6R4z7VdVNnJccxj3L
vG5Vq3VBT9826pPk9I5oXfC/4vLq9qz1JQZgzaofyLuB8gNxs6NJwqwBwwCYjYPbxdh9ZDmAz4Ux
VgINt97QpM2CnZN4U7xRYD+EW2VhEtMnCod9q6ip2AWT3uqHApgCjUSVqLU99kx/R2yBmuzhGwsQ
i0WguqdC5SjNuzzb/Xo0a+GmsNWCjKyg6YpqpzZ5QiO1s9k10jFmFJ/AJPoYZ6XPw0yCcuxtUP31
+6Z0u/wxDqiZ8ZeYnLwirDPjlmQnj+dJRHTstzUG6RLbrON7p87m1PZJ4rPmQxN+XInalgWtoDmK
L3ZZP8qWnHIibxbvwph1VAQSNZtrrmJuOg2oEA6lYGo28H6raq+rDRstKmj243Hh3f6mbjks8HtC
aXlSq6WycKn5oHEt1smUU0+8jkyvHNe4ETvxjjNauz6Bz3l8qL01kgCZXhEZenUCpwhQDduvTrI9
O8Mas0tbQsqlR2KP7q5QKr/dIXIkbKIYEZuTYje24Y4eR97uCbrz2o00fLz9nNrXb5JHT8YjIopv
D8XJuz7LdKjUs2zMjBMSOUTMwhvgqcpScKEerAOMxu6hM5wuXEM4a+Gc+Xr5tSxtXiPpYZYFl9Hq
pTYD+M3qk4nswd2paq6s5MY8UvND/hks4Z2CkpMP7RlkyffFPJMDYUli7AZtpDqevbDTxGcMOAiE
E/j4PEIlafT9k+4q0Qcfj4tBRuDsKQZTz7MTOz2t0h4RRbSHlh9kl0TFOjIH6NAeeGCOh16c6GRu
cL5sqViX2FhhncwCJaynP0IS1ZBt1bmakltPrDeHRu+5sjut3TQIx06CXIhbzcvz4peGtztYNVSV
33GhTcE2qyauQ7gg823s3wLiFt7CPdjz+mIlnaDlKbAoH4qBNO1/ONJNX96+hYz4r86jDPAQLrAc
qo7FUOp6ktcaVdlMdQnPVVc4CGAuZO+RJzHp007qmZUGG2nKvzPTKUnj65jV3cVFwzYUCCwOe4Sd
eXa04Bv/UpI+sIADe/60hWhTiPso9tHnrCB0AJolIa75nMbZaIH8to14Z86JyhdPtXNnG5cO8n8l
s5p+hUMPlDBDovm1VWJr2MYDP8cKXarp3/GyGdRInUdWmB+QYbH2EEzpa6ZYTXEg3jAnn92dGXuy
2PlNJFHauvxGHZ6JEx2p6aCy0sMASQuANWY6tf22tqbYvFVT9ndwcPHMgpILiDyEEd6tRTCMGRl/
kGZ6gu0MQI9wte+QQAkwmknroURzmf2sZOtjQMlPFLYfZT94vJCoWgsSHmDjiGaTYK9w7YcmbSAF
cguG07rubIKXZvIburTpK08TvksT0B35EK5dZxtCmLTqG4QLCosIizmHI382dwXNwP8P5uX9Nxau
qf3qV2wMqXVr96N9dHyFoioFEPfgEECU79PFz4+7mKkWHyyYCqJowmFccV6Z7yy8d580BrUZ1ko/
IgdVsT9rO+BQG01P1S+9E1Q+aklPh0dHPXFUplonfCi0QvqBGqeWC5GZOPrffnDn6JQXc2+61QAU
bZtGtUUvxZuf6z/mA2GqQf8qTfekArSg4ZFUvM/Tcp6TiAJ/OVcNbZZjL7X8xWI7Eg9UtHmRfety
65s0OcvRm/C5suuOnMFbBCPiEpum46+ZMEbGZhRz7nvUJE9xl00+uVyJNm5wIs+7Am72u5DFQtu6
GSeLteaVuNebLNLX0hjaOM1cYaM+tfeVZqnHShSluC19x/pHs1IPbmEfaOGJZpyG+UqpJu+dHeT1
pXLYQCyAI44GfNK92kAyfiif1BXlRNMY+6N0MtLzEuNN5Q/xbW23oGlEGXfMGHGMvEsMuoI4uvBd
55KGyQKSUYClr7CSdSlslRS2cxXo2XgUjld9aQKX3EtDMGW5i4N0IMHdNUwa9nQKyPCAe9sfjLgH
ytDJ/Zf0iYQE70gN9w1Jb3hVpKU2NTX/XFSlrm1ajTBzRLTziTpIJ6270QXzwlVbd0lw4IE2dc46
1vAJYrWW7tPF6y69428/nuarTZvKB50JtAVmrHzZqyITwMMAaViPToMZ8HiWmqUk5ywbwm5XsfS7
DxbG6wfcxLyYsOO7cct81B6/qBmWGDAejgdzfwbftRsO3zXG40onmmMyQhrIU9IV04P8yigA7ewm
GCpiHbqFKRJYVsoWxpQHR/+6HmmAfpp6BD5k/BVcTmFGurdRRCk2QW/pz7IhaNAe6XaJpyHAT3Or
do6m2hs3apcG2o3u8Vg2jIOMSnmqImUEH8ITjq42IMR4LxkQRlqoGvON0XpnMvWKW8cF9AyUBwiI
VJfH6Fq6MSclFWqNXnmxiipVxOKwkj5gOYiPu0CbyYrl4K8Bus6IJnlb1Yj3+h0s0bWSBMWVqTKb
VOnNmSbHiJdLz8DShtlYFDjuQRDeJvo4xcfBq2dMfaX98AI8tOtgposeOvyX8OZL9BaPbz9hxvwE
/Tkg9XjAbMxhHu82AJRr4Y8RqAAnFL85yWwSr6ILeAxIEQIcG4fNrNMfSn8DTagRJ6UUaJVwTJc4
AvouVLZRzwR93WaUFvgYTE4SxphpBvOPuZwKsfTSIugibZ7V9G20kxWRhtmMIVTUVvuu6gTbTl06
mzybtGI3FTRi9hbGhhS7JGc5tg2KF2TddEGChTMp64q3L8TrERXRVjA5qURhRc2BWlf3g3nm6KEI
H04dS+tl8Khy7supcmCiKwQ6xiu9J2t0RWxmTkelZ7SHILQO6OR4ZMLoT/A8S/0g84iIyMKJv8pi
79mzlKH/ZOq0LT5yGDLHHdNm9Q5FJkGaDIOm5oClPtHOzJ9hDmA7hioskTi8bXV3QWbrQSAacsjI
WOyqGUMgGTvmUPnGuqr91Dt38A6+tEzR1C0OZazFtIdiIvxEXPXfgfHZ1cl2lT6HvZuDK6chV7H/
G7PE0HaDnVtYQf7RL8qo44uLLF9FoZqLH22pjjqWaF8Q72eVCUUG8ArFODK0p6QC5EK306ksMDlS
iNKMBi1w2URoCHH+BafPi7+6kSPY5pbFN1kaHbZVVhNbu1VHKJOiolqr6BiyjY3WU+xDkk/4OdOu
yLF95sgoD4ppRfk2CSr6Mz2fS8XxH+N78nQlObljKZQdVRFPL3zK3jtHjjPh4ZPtaSUcM4cCMPMp
kqQ+1uB1wjDSmJX9CbbMENzqgIMh+2i2Eq1dYohAeqq4cs8+Z6TZuoPFYAv+wDfRqmJkXyuFzfi9
b7TKvEQWTVxCZCJRE7KjpIc+NpsaOEbJTp85easT6KHmzhEZEtNLop7SXeKgIT/SvCIxWi4zWOLz
aTOR2PPgZXHW7qPJNopTCRaINhFYkAdR1Xl8QMOVU86LJqRujcGNnZKm9Yy9HJPotNQhI2BCMQ/k
J8YfxaBN6Ua2kQarm0hSqocR45/fDPlNQTRm+k80WV30RIcwM0iWhSF2h/ymf0fwp7+qIWAqWmDi
5xPCTMC9eseYhqcsiF5/8oOcs3paNNWDhdb5g6LOaWCEfQ7RYUzaVHlu3ZxZpI8ecuSelCQv2YNg
e49LcnI2QDm0DgcSPg7a4AEPJ3qrptzQA06ye3UUxT1CFbc/yt2dZPperN3StzZ+nNsPJlLDXePq
RbYv+HYfgQGwpdUuCNent9cV81pe7BkO51uG3qZO3USq4stlvtYHo3MSXzsNCjk5x6lNymLPKstE
tOLE8Hl0eR9wT+Cm4dEVWY2nk6zcm7ocOgwbxVS7Az2tmUvGA91dMnr36oo88KTbNUIJTuCp3Glb
Wq7LdB8X2D+yiEfwPXdVlt5jbetUYw3kTFJxLHAk7n7iuf2NsMx7SocbTwT8d1KBdd3ZmKQ/0Foy
CqJgRFkQTtLS/dkil2+wSUL6+EdJQ+H/4LFzpi+CrM3mrkmyQlm/ffWuoP6UfIYza8p59ah/kNvO
vYM/6nP0tZyzFLSoSe0iM4O1St5chv+Y4AW7QNxkGSPF6Agagd/p7aD4GCBh0r45GFPiX9In8fZn
el2Gchalk6JryFuo368lLsYQms2Y+SYGt7mu9Gnt0yGI6D0wdo1jPzzH4AqiB9kal2w2ORaVAYHl
AoBTRwZDl5Lg+/tYHdvgEVpQE5yLVoTGhwCobYGLpsi6befbotuB5G/KZ3PUKudjkcVTz5EpMQr0
I4MSXAinmiOVnYGBM1qXsXindroWiHt0D0Fjzsd7b453uJJvkHeBpoTi/ITaFnmz06JBuZn0DH2e
ZIa8fYlfNVc9E5kxawQ33NRAmF+tEyD62oa+u0d6jDHSQ/bGpvfuU9bsh8JF2jBHCw8ObZzia6ij
a1nTqdZZVajcrG9DX1KY07kh4HBP7CHJjG9/PH1+6l4UTaxe1JA8kVRv9NOunsqh1dIhcV3vZGSR
sWVmoeZnd9CdZOUoTVPvxNJqanUH2wmaveG2JrrPWaW23SJkrn3LuwRm4OmXLKrK8QiJxg+PTe5o
arDCBkx4NFAClmYvLwEFQTKYYXmQwqbpMunGYO4C1B3OB5H4YBXe/tlerdAWi7M+KwpmH4dx3Ywz
7Iwdw0FCLS014YK9GSmIYdRNnavc8Yoh9kunfLS2hRiU7vL2B/Dme/vi4pJiyqzbMqmNLZscmpev
fFW3YcsBpToPos5+MMSNx6cIV1y8IV6l+iJVlq5b2dXeXnK0GCVO9oU1M+hvxiVPbVAVE8Gyn1bx
UQUzCbJhqTzkkZ6AAZZag+qbRD63YGVECsK5aixL1cSfzQ06thGDkSNQwSr9qPBv97VQdXHr9z0l
eax+mUprQCNUKuSIHv2hjds15pp8XNOdpPCtK0hwT7TCzLJZ6VqQtNGa5hHFbFN2uXd2jRFhmE6C
sbHTkI0kjGeDkWCE3rCwNzD/PkZ+ULl7KxGp3SHBHsJhIyceTTwiFKCwox8Ae3XuqrUm+hbSunNv
TTlgNTfuJIyfmZ9F3tYwupyovpQSagvLEw6s7EGppFh3R0Ys1NYDPyi992XyUyxdVaPkiH2uSXXM
n2Oc9qinZCCCSr73nhef/zKLzieQtGxQ3ZlzJQVT5/XhdJiRlZ+d3qy9FUoZpNOGUJGWYNnoxTdm
c3VJdGBth587xulf+s4fip0cNdWuEipr8NBqdbaD1lNgBwyxCpW1nbrwUX5OvylpT02Gncb7kaDy
FKCGaMZDNMbz1LsR6KVy2Cpj0d3ZtdCbd14R/VWz0yZuYO5Vz0YAkqSuVqcYdIowCys9B+HIqTwN
dUamMnDPDnIvmSNjtQh8X4nfCxtryZ4FO1TrfsrDdjF5HMVNXNzfhyqztf1vbcAyRE1ajaE20xBW
wLWsqVV9xlmZqGdhcZS16p/lFCELQ6pvfcEcvf0SvloFZtGsjjnDU+n0kAPw8h0M1R55CPjHc5tr
oYIh1kwfwp7sjn2kwmD6EjBI1A5O1hlImxeE1tvf//UGwMvA+m9xZLdYja4vMQdzNlhhjnRkTGTS
TugjOLfYCnzeuZk13sRZBz+RM2jKDK0C696ElndXTkqYPLgzBPhEzhNlQrfAl9/5eK/WKNZHRha2
RhdKRaV+tQH4fg2GCIDNqV/GOfKcKqMvVEi5xVOL3faITTAeNjAokS1mlhrfyli50NLA1vmTmZ0y
hHnjxbAIjNsKEU3M3dQ8hhmg02o/iaXRIu/12z/AK9Ob58wpSZqrEYsD9PK6lTaK0R0UROVnI7DS
dNPoSsCbo89hvFmqasOuLlPHuC2XATTeOdHS2jYHOGZukTY/JN4xSJMeFYaV+qcsKWrr/nfLbBHd
KdgQlCcpAeOsnE4f/Kwlvy5S3Lbe47pgGkJKAkuZUhjWuUHMYdJImKL4LqsrZcbAz5OyibxZ7J/N
6Hx7+xLMj/CLbYZhgEtmPbE+GN+c6/mtnkWowd3aOsd0xOAB5mWabzV9FqaupP+g65XMfMBuojXv
lFOvHh9GXiaZJVz5+VB5/fh0xBNWU+0oJLkW5vALNnXa3tHDVemcGjzYzbpJRnbZKIjMfBOm/Lch
J3KKrHc229enEzqUGJl4y3UqWmraly96XGp50dZUkAospPo2D508uMC6KpIdfR8Vgnlmuf0/lslz
+tDHHKOhEKDPUH5UeYW+ZnbNklli14n1oBCCRo9y2UWkjCRNObfN9sY4Emt9hCRwyFXw+kjDeDTs
orCe/RbvtqpbCjwRuuIENvQcpLZRatLEzfoy1E9oswHBFI7iJDiDXS/eNWYhvpBLoJI6A3cSD3zd
3fcaWL1jaylqvlFGHHg3LJic5ywRs+lJ6/Dbj9Drmeo8taTsJfKTsyxP08urV7qQXO128s525c0r
dJR22QXSZJ0ctdGOCOTtvMcG96m20Wnjf6haot/XOb2I4tJnZg7aCPGxvXrnY72q1ilMMRG7NgNV
vHXu1U1NhGXRMXT8s6E4GGIaqvpijdCTPHbBbBlFRBp37TcdKlHwkCulTf5vXBofjG7k/TcDp8MU
5viJ095wZzJzh6KYldStrBbPx9sf9vX0l4+qatj5Zly3Rm/25TXso7FHlpNUl8Efu/gT4KPeQWDX
57T1qfET+yLnvNYir5OnqUURRcXA4mEvudVymZHA6N8CnKVckXNF7XeHP2HSohhaLPZQKp0alX+Y
pLeEodf1ugcl4B+6MBqGjeEF1TSDX/wKiwgdWdSPdJnWRaOdZAsrrNDfHi0+XXlpDODMO3RnIVCF
oejFz0GtEs7suPd+5sQ0dZtJd4HLqn7tXwygN9WGXYsCCmVOO6DgDWARMUmK2qNIJlvsp9FTwR0x
T6XbpprDABpwAFCtK06YkDWQNenOVnCfrQ0v57TJ7hyt+5iXcGUGoaLe6MiU9Wylq1XTXawBMtAa
jip1KWpZGvgRvKT39DDGVVFEW507yISIECYC0lhOXt7HJgpzjEaKfpY3Ki46Oz4FNG66O9PtA5tc
FXAQa2aZc/UKhYW+ljek/0xALEmYgPbsrtUYqA1AetgER4LH4/TWjhqrfGAJrp+kPJxUYt40J1GT
mWDjNdhlMTCV34yOsvIkT0rZ0tAwmiggs56DyohD11K/SoWtTJ+3hyCf7qZsRGZSoxnTn9rU9u1z
ZtAoeq/rdbXcc2mIj2O7wWFtUVgZV8sE1Im2VZLQOdPKULI9dHVjP4nGRd6KtNHQDhptdO1Oct2z
wdec28YJ+2ATc+rQdlJMDRaPHjlzhJKcIsNVAKeTbOPaF1pJjC9HA/LMmtc4NHHQmtjJRT9WXPvc
nbRNnWr8Tt5jpN1kvoa4EcF8H1yEU+knVVNbeG5BNihcTAsY8Hp5x//zRTZj8+//4tffGTqCEQjb
q1/++0OR8b//mv/N//s7L//Fv2+i7zXxUb/aN//W/mdx+zX72Vz/pRdfme/++9NtvrZfX/xim7dR
Kx66n7V4/Nl0abt8iuBnMf/N/+0f/sfP5at8EOXPv//6XnSkW/PVgqjI//r9R8cff/+lG6zM//nn
1//9h/MP8PdfH/7Pf8MEFz9f/ZOfX5v2779M81+uRmXmsEQ4qkGewV//Mfyc/0S3/mWTSMjKTn8M
cITNKBaSdRvyj/R/cW7nj/AF6CZmHtb+psDx9/dfhsXXsyhcHeo1IntN86//+Wj3sjCS94xL8fvX
fwbKvjSML2WLbc89GodBGt9ybnv+0ZjDldvA/zKgh5bxcxcOl54hRIZSLxuHr39clf/ft7Jf9lDl
N3P5Yvw8qNn065ZA0jU6OYIW9Cda+NMTIFatPDW5BjaPiOsqB0Iw6toNB4D4V83Uzt1nyCl67J+d
e1CbTMlWYQbBZuUSb1Gila4665jAXG3u9cpy80MeFSidrCnJlWPFyGA864ihqoPtDM6NEZFodpcA
6L1YxCoFVEnUMxtGdWN1Dv8vYeexJDmSLdkvggg42YI4DQ/34BG5gWRGZoITMwAG8vVzvGYx0/VE
Xu+6S6oyMtxBrulVPeqsmdhttsnTVTUsBjDtbngIDODX8MZLuQF7M7c2XmR9/4/YMrGeT+Fp7cdp
HG/FiBd+R91za52mvqFhoG5F0xzsGTRG1JsKYNnEn/R/n9xuD8keTo0r2FtulhYBQhV2KFXOR1FS
U3wru8wvo76aHQYqudFLJvgDohn0TAbKaNONmK2GrsLR13PtMi+LfrTdoCMHNs70XoD2syuxBz5j
NA+qL5zWjutJ9/yw/Gf3BlmzZKOxTg5ETLZF1BUPrC32wK8LTLyzpi/RkPElhj4hHVq4hyl7n9dp
a48b6Q6IlyWIb5VpNIs0iWFoT71y3NghvsWuZlyjaui1ZL5DNaD6YCu1NR538/1PqtI2RnCpIurC
98U8JRi8KRszqDma8iULXfDsQe89Z27eU/87vgeahbCysKTRcvMzn7xXdy2fQWde7BWxAt7nb+eu
w69TpY6bWcZFtWElgtQvVt85Bg2xK94h4IS2ADQWPzosC3Eq3AkdlBIItZg7y9er0LAwyDWiiXjF
4ULVrlhcDkptMxVCaGVDK6nnnZ8WWLCb3hRxXmoY7WhdH5Y2pgIojVlO+rHge56bIQv14Y8xm2Uy
8zLiMDIcmq0xL+biPNutWZE3yH7mg3mi5/bS+3VPFsSFfIDZdm+0WBmFc6O5IabfpY+JkzyyBNiB
/nlejeyx2iRJJ8M8bUReqPDgh3nDFFalvGAJPFh6XsZLu6I2rodtba8G+8mm79yHzlU3x8z/GEir
WS7lq5zUizXpidOu1CnWbDun9M0aQUrbKcu6ckumYJz57NLjhvx99CmpCIGPMQ2RcNDd7f53on5m
nIvIHFc6sbc3SmivNUXGd34dKx2qHbFzaCB5q6aNJLdHjID1YctMC2m5uip/7SIPAlOIjhEHbFxb
LfhtaAHtGMHy6MGY3+fO8GdYTI4tqfKwBecvrFd4IW67dAOA31fDpTdITlaw9R0RnGmEf2hpXe+I
SkC69SK16Y9LCtOlWcFhBhADdk2LQT3tu2WXWl1DpNl4v1dzxIU/Lhjch71fTyEQwk/+og+mz68S
jPp3oFFaoufdbSvyv1s2vUz3F64RqD28knNbT58gHQ6jRccMDHw2Cs7wKwe8FrFpgc07tXaEsKzF
q7QuCNxnGjh1cuDbEjWWZSc5AKzLyFIVqkB5w7Vv74MeCJk24FbJxe9prrSQwRD+F8Qgugr9EFD1
H7qLAd343XmtsufeGJcoX9w5ARezhYCnSfxJ6Udduz3YmSWjxuyoK7aqv8T9Wv6k4NeGR1eNGr9r
eqlojzqmtLgmbFmJufR/iBGCx2FypQ/D2Tn2lDhsbUPVEHiWPv7dIgdn7ZlXtVn8k7E4D7ne7wvN
3SGu5xEIOioWGrUj6hH5eXPKV+uYpdVZL1lSV8TYqcjESjnZ4UZmmguseSoJ8oaycOZIOWA9K8t5
z3wDVI2n8mikQI5iOnLVlC28pJ13Q73zb6nHqXMkyJGUnfeKgTs44PzbAUl/H8S8RGMmDmUOSGsW
x3Xjp1nS5Uxb2UWkkUh9hrJOd3g2XCZ/C/ZFhUUTQbfez2P7d63b9871foNE2LeGTnhfJ97l5ZMV
WSnyGk+N7602iJHgL7DxOQB5ncYkE+aOCoLlQR8of6CQszy2CvuVD68djXwYokxU+nvOUvswefeo
ep/YTL2RXaZPNRY0t5HfQGF3aafqsCtyJ8FgmDTM3qHnp3qkr8VrowcxbbFe6MKRi6Qj0auH7HEQ
1C7QlZtgsQXRtejtIxd9lxj6LI0L5ukgMuZBu+pWM8TBlEOnpm79jqjmu1XVrnaHkxdoSyJTCJfs
jBDy6pPowbgBXPprzRWPBqOqeC9mZp0UvjH6fCyCmlDtJMpWPzs+ROnCTqvDRN/xwWwLGkrkl21a
l64xXker4bKm2w7esjtHmAY+2kBYf9AFtcfWNII70vUCNQo+2tSHnbUBaHAoYBjEr6DPX825s/+Q
EITc7Iqr507rUyXWer9YxY6X3y9MqF8k5UQYNGKlWkY/pHjQkeD7A6hfkxNZ7ydy7o5khWF6eOmv
dckOs3D+qo4v11S9fyjtvL+pppzhs/RWQhEEsW+jbV6zlDfmxHYxmura4oPiS2r15a0luxNC1ks4
1yysi/pnkzR4bBfGZevqvw1ezx0ZZAywq/VYVNxUjT1MEb4IEVGaMUJucHjNyuk6BQM88WyVLbTA
9oO4mh31PU1N5OSYF4LpHWttG7l0uwFkdKAyYvE4Ef0+T1kgjzqDaxQ0BWfLYQ7bTGfj7JVfLWnX
Y687n/5KYkvvth9Z3zyxcPiVouQBJAnkxWwcM7aozH6gaHVD9WGJrWxBwJHXy5Zj1eiKJ6eTF99r
XxwIwImxcjrkBTgnBA7tZyDlMBkaQCLZptcvxKa+nGUyOc9ApqWAj+9SLw5aponYUM30JIa+PNum
dumHPohprPwiV8fT09CnBzcoVx7rrgfDutF+0032PbEdfWTn8sx5u+KLY+QJfM14R5PbtbNT7G1I
bFG3uV9b2/Q7HFzebsxNksoNX7vQVutqoQgQLxhh1FZzovQUKIeFcTM/2gQ+jCD4OdvLhSvcfnBV
o2L6ZHcY4BoCqgEx2pX75N5piM1hCpvKYGT2vJB0RpzZG9FBzMtdq353OiBIC2I13pLQCqqfFGle
NxlcMei/9sqODb2+yFyn5q2vv6sA42+a1SHrOT0uNv2AWnhzTetp3Jr9atqfsB75dRkxGOR4DPrC
D5da/zn6BXrc5Lzz25IIFcsvNZtvujeCxfUw6EnjNeBCbExdnuzJVREWKS2eYElcm6bhUgxoHMfH
8dWXGsydLTUfO/4yyxFiP0OZTZ5vouJx6fOnwsexHeW+5i2Rcuf2T3HfmR7znE6yiEVX85yx6lgg
mbqk6YvqTsiBzOmc+6K5m42MFDN/V6KqHmyELxi4cqs+5nLq7sdddvYqYqtqXTB964yElm5EEB3u
khYE6OGqSysN/ot89Q9A5P/JyPejyd00h3PibuW7y+n/eQ7q5agmSsAmwAog8TmIaOBf5nIU7KR9
v7JCTQQe0aQVPT4qCS3LEC62qfP74uqisbh6AWih9pqorc+KRordDN1MDz367WMKI/w69jG3UtBX
bs4ZQsASNlYF7xzymGWGunT010kCrY/way+3//3k9Z8a+f2X44TpQlxjw8G+2zH/85cTrZd7NbRQ
dHlZvw/wp9/prSCcb/I21FbN+3QF4fzkf/+p/zJ93H8surzrEFoygYL51r+cxpW2jfgSZ5jKpaqh
9ba99WYJA18ZOBp2PxIcBoxxp+CKJjnCtE+KSnPu93nN2l8E/40R+D8/h4Aolc41xdYH8ta/XOIZ
tJeiq3M96hrMPiHiWhd3PFoeWpWThMX1tciopBzzvyhH/7mG++eDoMmQAzt7xjuX718fhAJfozRT
6lAbcuuMjcw/L9WgXUoOoDet77WL6LxUAZfW/hs553+c7/8RHdjB05vt33Wr//zq2fr5U2D1QNIx
lfxSmQ+6dmk3mUWWWXK1SW9z/f/iMEfQ+P9WMh4jpe8EAFxQFO4IOu9fP3MG1u55IBditkWnxgNG
jvul+/zfry7cI//+OvH7s/vxEeypQiHt8a97tiqbAjN7hzEfl0FQda9EeXLOzJOKLa+jICifJdAL
57Tk1bVvnGMPnTUinDgc1rrfQmas+0sR8osYecZ0XjCcFi//62os1LOprqIGQwBPVat6MuVGa9VQ
s9iR+cfYY+fwhd3vbRdHXpBH2+BiRCsjZ+1eutqhkcS99WwN3TsBXuseR2keRoIWd4LtsRO0XgAh
wsNIzH5UPi9LyyrCkvnswXcrM9m05T4uz7fJSj/ZFCeB01Bh0H1vqK6+8u/1jOlj7c4f0llOOLxN
frL6SKf5yxyWL131H6llniAgnTUu+hgkU+Jh5Q0xHh1Vo4kQ0NhrNpsxYIhYT/VdVZCssRe8EuIa
KNs7D77/TavibhslFakZktAGtS9UdfkC9BOmt7tbi3k/ePesnh+7yxyzGfiB2P6Sj+7PQqQPMzZ7
vH7PRRdEkyokd/bw1RhMZpb84FN57dQ0IW/7O4Ce+3ItTg0mMMajCw0Mj3mzxqvJvwxxJpT99KE8
Tgolaw9OR5RQaBAPtO+Kl5tpFA1vKPWns7tXHs5BWI3bfgaXnWKDirg1CPimby3FqrSjjVCrh6gq
vOfcMj+BZUTz1LxvQXeixgXEsE5jWr/QF+mLKO/dkMDSsZNmrPrgC7fMMdu4h0vxaK7lB9SV+2B6
qGCIFKn6CauDsmure7aK+aUu4dE0VqIPxg/N9Q7+EDA88sWqervCknulM+/E0rKORwXEzKbRjk+y
6whethwkyvbLxVyPGMz532VGiig9fGGae8OmJ2LkMBHVOlcRIUTjadI428/jlZjmazat806I5Z5c
k/U3KEVvJ3UDj2m338z2DGs/6XQKNJDJm5iV/IO9eaclAKnCcrdA8gm2BIs/c56/1yTIubYa9329
PaxOYUHWG54odhjhymuMnWP5aPnDmdMoMOWBS35t/J12h/a4/Zmz4SnYuM/gEpS7PugwmqjN20+y
thIac4pD3lTrter6B1VWrNOnDZkAj3moz+WhVvnOmwYmLmtbj7bU3mykqaPNguIJieRvWavtfmj9
GOvxB5whGPQ4DQklNeQxuduSoiu+xmB8xYbQ4C9wl3jgs9C9bc/zgDXa2jkhQBwof90D1K4I6teV
z5V2lm5gHWoA9tkWil8walP9Rqy/wO8SYSHS0eMoba6Lizekh7rbzPcV4z9/4vRKcTjM0BW3vaMA
FfW8AQUa14OcqUKh4Ig3XD/WlDbNvoUjk8T5Iv6mpnNqpwx1X+vyhJ4QTGjSvgR58DwP0wectmfW
9lE25Bs7PauMPAuhquduB4Jif9pSFyd8yIeNblIEASfC3HPpSzoiLP9V162kNg0vJl2u0T2kh6C9
rrqrHp0l+xoqM5wMsZfmcjAaZ08YKRzZ14QpQt/WrVRaGNc0cHYmV4rsip9dP55qqSWmNsUKgUAT
rGZ8I2rX6jqtxa+mNZK80w9sf2+LSyGVv52HFdu7Udc7PcA36xtf0/bTyI0PbMwlRWOjjZmgqbX8
Y5C62o8zFgPPYjaHjhgP7aQlHaSbnl844y9XiGTygr3RuH8IEVCnQd5W34Ht88KiBDydOq01JO7U
az+91izDVMJ2dGXZvpAYcp6nuZTosXzoAc/GzOzPBpb6JzHSRAdXYtmvwVahyVbvNgczLv61eg+8
fA4hwcEoMc3yFaqBuKHg/qZR7bgpLUXDMGLMZH+1yaXg1leLE7tWwWJwq9I0meV48/qORNhi6X+X
DYXilN8rokooMFq4+PqlqxjTgURxxHfA2GQKyPxScftwbELkVMazTutyGjaF9zYBKkhK+ihxTM7m
jWhiHUQmv+XZlzRoMe2Ov+7pj1NZ9isAVd0rYExVNHx7qxkD3bzOqBkAK+DsBMW5VTjmQN6BxfO3
jbwmZ5t1di+FUiKZa+2B4O5tnE07SjmcYEHn/E8uDtrGVJ5aeEEhq3AD7YGBNq/k+zhYn2Jh1Tni
mAwdDwsUbAHtZPnicVjmp1WND/baalPoeWP3TX35b7oq5j3FgnC2hIYW2wgscKAu0/ErgPESLR4t
1L9q8PZNuI5IkGobkXw78YXBoT9Rs+sbJBY1/htZ2fQjp1hRcCGM80PAkW94lJkX/IBR3j9DotGy
GIT9tdJNn96mNNhA90Jws44y1cwe/kou52TjVZwQUTfahLAwVQpu1VzY5goEqWaYqyjQDK69wRF2
EKpSTH9o+26tA8grywsxfm6PpbRGjbLhsS9Q7Yv5mHG+ucpZVtTLNlqxRanoNiPZlPDioPXL33Iu
0zfKyOoXXJntaYXz5ifT1LJPdYwqQYyvPydf+glxx+p1GTbzASch+jEXjysZJLkWj8HqufnONvpX
3nn+g8nvdoK5rVxU1sV4rFv/0HUQumGKezFxap/9OyNhL5edM2lXpnlv72sd9jUJntyiQ2czqZbX
2yIpkQYjtfZkOrWKHa82f+SOfMba0UX5zIOvULP7JERTR4Pygk9tBKcH4iW1/7bIm68gupwxEau9
n13tsdk6xhGX7s1c36sFXxIf4VkiQ6PKtx1NxKV2HGyJyInPZHjWNPtA+Mw/ts7avlWp8wRSpGN+
h+jyjj+/QwcncRBy58sDoynSjCPLm5p5VrvqMtjw6E0lsCxlC1tbCV/I5jpweLbsZm/mlYbVB3jf
0DQU6RiV9TWz0zuYhFyvRbGiLbeeNZz6eZthVmkHPWvUzTSdP6OedfRYafaDpVAtfATikLTsyEN0
4I3V1DkXJguVHQ2p76LupY2Ej0eAUu6wtvSz5Yw/7LX5MQrncfLHb7n1xJ3nnWnQHaa1RKM118bb
VbNQPhp2a/9W8J5IO2/E1ltwLAQvlqOcZLrPgoZmMc1Sm72zCDudF5MHZ0vSN9xYQZ1ZygiYRClf
Vak6vA5qO/q+84RBC0oPTRIA/Zz+1hHf8dNieCL+l8xbg09Q0SlW1P2RZYQOpa7uzjhKLqpN1ygw
JploYgYGKqufvPGbw6QDVMiFvyu66ueYZeyqAtDwwpxvA9WaOX1maPEeu/PpT+Y6z66pDZwVJIC+
8mE25zlCZr4BefkWJRA5rSTShBgSK4eWevYfK0sd40DHUywttFb6EzlNZzNkMFlDYQkApKDeavl4
Eb5/yyotKrahOtgqgJ6plj1pJZUQtFIhWwTegABSM9yxZBa37Y3YzZvAFwcuuOZfaOdXeuhEQk0X
79q2bgkJBcwNVAD45Hsnk74/ohzhfYq05hLvrEvx4ZEEw5z0gvrLsCDScZtmlpzDZtVMADO8Hse/
SSDsF2/S7L2mHAzJXT2e0qH+p2s17M2gTkbBzEpuiWpJxNd2QoEHEQoa0vGOfAo0VNtipa7MO8wU
2Ef1tOnfkhZpUlNsbn4X5VDvNXSJK4V09EbZy2PV+taLPmNXplDoRhK32WEPan+483BRS6PCNaBZ
AGDSE+6wOgaQ/CaC8n2EDRw6aTkhUtpXL9UlLVJiDiuLAL1EcM1m+cN3xyFp9BG05kLV/LWbVvWX
PHYfY2T4wjrsnSgFJNGvq09wbhwQwHI80BDvxqkuVmiAgdgJ6qGjdGBMJS1fYGssythOO39HjcAW
Niq73Z/ZEQrUY6d39e8BUuqTaVbeHYmbWP/ICml33Byxr4rmicmavW8z7tpSe99aavaU5OPud1kw
RW4GFLtoCceWs8HLYdgiioCTgTBHE6ZpPmJOnvxfI6YBZMM0YIK7DyI8yI85iKAidnjRFRGVH9mL
BQrvZbWJFLtqbLmDEb5xtOGQoxoHjmC8wJVItpYRfloR51yase94xyxlQ8n7ESDaozGXyaSCPTN1
f9is4onFIQ3iwxUm4nWRZUJx3jMA3KhHv9nrlI/tpMcOQw7BX1lR/hyO7fhBMkpFM6VM6GY8UOlX
2a1GwVuu67V7y3K9A4Cd0kpH/2kO27GHgLbPKPo5uCxoeLT8xIdHDZFuEiyzz8bUnZCQvtkd2Ild
wOnPPDvxXV7RVAc1oev1KtRmsYX5Im94Vc/TwBXQqfIFcuODxZ4RhhIhv26mhMhpI7NngeVl8lGM
prwtdnAOQGo82/WAP4qsoEy9+qjEfKup5yKAKR4F2r8Ip2qZoqbXPwoatY/ENo+L0ul/BREfS9P8
KWrzzdFS55lVN0OUPc5fnkElFA2hoGNhlvMtNx9pYzrsEMevTsv9kI2AfSyK7RX4YPcUZDnDPZJa
Mjs+YXEaPukvE0dnCLqoMLMeAA4yABWGgu0nzZoIisaj13FSK/P8U+8YEQNFvabnAJNd0yaZHObq
ebpAGKJ50hFs9Fs8SqarrB1lM9zQhfmUDcFzqvGxC++vNI0h8srgyVvcLCmEw/jTTfQvaxzLnfYx
oORqX0NATWp9JlY53nLMiw4UuWOBIzfMAw5BJfSGU90XKyzyrDxx77Y4Ccbgj1Vot4bpe9ocauKN
9qc1uGfRlPJWdegBynsfe1IX7cw0xA74WA/WyWjZ5xhW5nPzynexmn04six5BvZ8I36+XFTW+Ki2
Mxn+eXpQ2uTsM/x44YxeakY0leOamiUCM9VTK6TG0AZBtTObFY+sbOsDXcIrBfHZC+sELSQmoB8Y
QHZpT0PyTi+1p0I6x0lTzSdO/oxpq1OMVRa/b5vGMmd12M/0J+rqZRQSM0NGzVk9+K/KKVlLV1sW
Y4Qokh5TNO8GsBbCHt6XYVoOkz+5J0oWOUcNa3uQjoKR2qbUwhe/AHAtv7vZ7mDoOMEJ8t4vXZr+
KejWqM7LLyFspB+v/2osedv0vk1w1WtHr6FBsZrzIW6q/hWby5+0qPJw4xmbtI31EwMd1V/+aFDc
pD8O+ewlfomFYBnutOnilA/CDM0lu9VFW0b40SNmDW3n2u4jdDMV3dUGvGEv/jJd+YSKWLlQ+wDE
AS4zw9xxz5aZr5GTimoveByjMF8B0ncM1X1wRZH9oa8bvXK2/7ZOxl8WfFNI8+4RDNUtN5R9gBf5
WQcOiArwz0kxyXtZldtS+ofdcZ7r25qVrDmo3zoEDU1CfcHm0aLpuYe6Fo0jG2qm+8fBtm9I0oLa
0uo6iL4JS5vP39GcX3AN+BGenR83siWR6PvnSll+hEenJvOhnymg39O2OYU5dVGnnEKo3zVw7P3I
fwIM/3MCQ8/o4D103KqXul9eqhxRHfABAszQP5qLzd8EpmScm/2bEPrbGni3rFnojeos/iL02KSO
JiMw1K+GU1ynnhsa7tUTe+YfzsgsRBPBubeWNZotga9hKs7GMsIMcqtacsOYUIwW40qa+ndmc+cU
jkZS3uq5ethbNwLK7lhYqLoKBuSKnRrDi8NhYFaQI5eULmveKKsEx2Tzz0iHrQ/D2r+BNHzZPIwJ
otReB1V/dHZ+4FMkW+rwP6DxLn37OTv1MRCcaj3tLiHKpYpXDBRcI8ESC6plI6Qzlhmjljiif2EA
fqtXpB2NpG5Z0IHW9fJciuxi6dTZ0aR+SGvIepBVb2lqnDFMX/xgeG7Lug/l4LzbmHoiSS8Q56Tm
o9Ud1NX6Wm75m0fOnwtA7TBzH5e0/mn7y1tZ6nvKNKqosJpPeMDlu267bghqcJfzwTywFhiQ8YDl
05HICDiWD8vU4qJAWuQbt8l7Ofa3WOiczcdyZ43trZg8fq76dBhQh5K6YRBXOo09XWQKt4swS6Kb
oSIBnGBPfXUzTAfTgHkFtDFDz08lu8OqKSaPsu92Mz0+/F8E2a7XX/Cnv4t8+8PNbZ9t8LsxC4E6
yVKRVEN3d8/7T1WtXvC+/goMlrszBbo7EowHYyqv7sJEqTkyDZ1F22UaIj7zFwt0DvO7XBY3Vsd0
QeOMYGLxb6vdCGSlutuxokya0a0+g9KcQwEyI555BNkrO72alq3EchuRENnncmrLn3U2POCWU/um
Lna9iQGhaWdIy4u6CVfQ0zs4j8gGz7PvfIoA8xxsxXtyK4Z0Hm+UbNULmh6dIHlcBugKhLwZnd3g
0NUVw6MtJR2b8rvOA2fPGWvjqUjdhU2j98gZxUzNOG+px5t5FMemtdBXLfWb3xgo6VRnsrZMr6tT
P6y6emC3dckEkpQlJ4pjCe89e876Ni8cxKx6+mow/rIQI+rupmR/qzLUN16EncFAn05eqDd+/phv
Cm/w5P70J2Pl1cGPbdKeQodpfjLIHIWjh+/JqWmdwiBwqoL5Xe+y127gwBqI5gFQWhEXevVKAinl
gmgPNUfkeCqJJ7DuRAqdL5lOPeXsA+CxznqnWfeURo0LTn2PA4+AfKpf8lYHH87Cb6NjzeyEOs72
dhIV7u0hZ+lKGbgNo3Vo463T30ebtzrgVSZ2sxijeRXI42Ydq7mgcc2vtDgDrRPi67Mim8Xqgiij
B8Nh0TB3YLt4MrcO4h0rmwvNBS+rmJ27Hdw/ZDRVcI5uiVlsppOk/vKuaW1UVstPeoawZA3pcgU/
zsGso0HJtm5ZkNshDYr6M3QEdKzKLLTTuqS/lcRyYIIb+wXkQ7uAEq6jiTZHYyZr4OsWyme7Phvp
hn4dTOdOBi4Woa6PlkEPznlXW/u21/polsV1KHV0sdRBcCx42Kze9DqkGhdMPWm493pjR2Uf6ASj
v6ZcsiFVDS61jqDWwtzHUDfkWv+OP3V4ddNuuK21nt5mzYDaK9tpeQDagMHEID8MedeHpau8JTv7
o5OU1mfA1nAHxQ8lhuEebl4MW/1a3qmMjS68B3ARh4kzY8heAKuaIQ3sklXRxw0xrrM1ls+QoLZI
NPZP+sDWg9r89MD8F0NJ+2yX9HuADXEUjvO2Ceye+KFEaPj176rJiiiXmxFW7vxFZ4hGR6t7qxZ6
zg1zes8AvrH1yTBtTqyR84mycGz+X0iVcyKC8ax6kpj6PXrbri7qu5baMRB72nbz9ps1URUBR3yp
eD+yYC95x+v1aSTJt5tyoO8Cu42Uw9/NmdkJ3P++snZvq6uSPpjWcz9oh7YDdbF0qH4lyc3D5nQ3
UBjvWRPIhPvkgS4U0jWp+CMw2zBNSbXTe9zaY/Hl4MZJbBrMdD7r81Blx9ISR3yK3wbEokfZNSoS
G4Jnk0JIr5bcRfe42+rs9edsDc9Cw/2JpYAsRmd0xC9Y75Stch7gjuMMG6pTv2znaSUvP7lPEE7z
Z9gKwT6DTMuX5BEbibRa/WopW441w7w6eVFeHEcAiW5gqcfIGc92N/xeOVGjAFZi6OJJcMftS4L2
NKO6BfsdYzTMZu+oomkTfigvARDkkoMumMyzpo/3wnWsmeldu86NgXNr1R+E2T+2G22mTkpV1SYk
3rmajcfoWjfRs6visXNUrbfrc8ZwlJ5th2gnUP8Kp9lZPZOQga6iAPXThACbfwIpajYzX576UJr7
q+knNogelJS+C95MMmokaV40dPM6e0OFuAbQqR9X/K3xtAbiwJOekoiAKh0MZ1ihQJpAoKEvy6WT
SoZA8AEEG2m8bJoZkg0+jkGPptF8OWmwRwTPWa/Xl9axSa0XnhN6cFWaDXNYkC74rOe97IJXaXFa
qTaT61O9B+TVFb3LicthCdkC3mm0Do434kLKPtIcYMG8cZhD+FwaXwf8Hbwhib3MhhZ6PbxLpDdk
2yBZKCcfc4bKbPjR5EpnwdXaSTpz4dFEFJU2nbQi7d7xiCSjao9rmV4mpX8vlvksF+Oht1IToWHA
VAsZJKot9Ui2Zh94W0wRTDL1ZG+djsaUZuCaHjE38jf+i2H1UQd4BMlOPVXzbNKxXmGvpFWXH1lz
91mHbPPPqcQT5pTMaFWlflrNxuNIGVCP2mMqLG6rBfmpVzcr/9FYIo9QaE5aGyQENoC8pB9sml/T
4c9MDymM9FuuNZEtv7Ny5N0VoCBqRX7oPPtz5vLuPMG6LePpJO6BbycazOHEsZJaaPmDMHzSDYA/
tgkhaWTd6j9PIJtCbxwvlUua08uvZJruV82Rg8ve6YsfAAn60MQ6cqwX7zA6BuZIUM2GfWyoOd4H
ufeyLdiNBhDWkD/anUAC5wy54cIoyj+wLf9CiPmLknpLHfvKVP5RFfXZ6LOWfI/1Tv0Tlk4vnTBv
2czum4ZHhSbL+YFILuZZh5HPNue3slmfmMLG0MyNHUeOM1hf0IQ9HHLwh+6unF2fDwbdN6r07Wra
xXQxRrDcaDjqC6Igx4JpEs9O1qcvts/NGFYz6aLVNk5VL9nJk6IOC6tvYrvUDMQFX8atRmF1Umuj
+3eozewtoBtkRxPthKFkHKN2IsN1TPU24qlnJSY6MVUIG1ZVakVMFr1ywo4w614fW02p4pbcdGxW
ebtXbq/H9zN84edpBEr3m4oC8dK1yKQQm1xgYtDikJ0M2mMURZHY9fl1y5567HyjfALAZQhcs2gj
zDBL5GXIMjR2qj3wiR/IpbD0GeF9Xq7XzbN4RPRUTTPZfQ+0uV8BVH5uNmscPS2IGA9tyHt0wBHm
lztAkUmW2/pzkZlObK0uTdPuDf9DsrLuGW0Pj3Mv+5dCuCW27oY7z55DvcJ+bPXab7Mv/Lh1U1b0
hO7Dxem7x7w3XAaSYI81ea8vm0o8EywUo9y35Mj0qDL71UvzpxSefCa3b6RM5/+Qd2bLcSPpkn6V
eQGURWAL4DaRyI1bchWpG5hEUth3BLanP19KPTZV6nO6pi7H5qatukoicwECEf67fx7KujXC1U4U
7zhG/rscgiwVf2is5FujV/FxScw7N4tf1GIfC7957BvnNDU6yJ36skyK8hvh5IAONqJspsXk1KE5
NNb5qewaBht62c1zjxSAMLu3Mm18h8Nf0ZtttrumtTwkS9BcuNfcEnyWVaH2ef29XSz8+niorib6
Sgth5FumU9fkDdpNjA3ZqDG1ZpGbHxLa5Hc1x8FAZ96rYRjPq9vciUXR/WYy2yuhek+d6wROPUs+
KBWqlbEriOKeDvG82zomZ4zVv2drsB2MWAPYsh7LwmcmNFM8Y1Rf4qp/b/OSDVvNQFBdl6u9iWIn
C2TO/WoPZ11rM1SFIjxQ6BAwIeMIF/N+TPRv4zkMONmJXmUNwQorXqgM8Mo6FHZ3Wg0Y5Wu1gzMy
h4PJoLdZ/XXXt/q4EJoM+c5PGT3rx65GIs8iOuzH7GTY1peywpvZG77YpX18Xi093hhL9talw3M9
qeU49FCHGi+jRFA7y6ZxhgeVVzu/IL1Z9MlMrjHnLhH2rmtyFTroJQz67HKzRrgM9NheCalf8XZz
mfFjKIfl7W09WXR0XpbrhjZndZUNxg5shgtfK44epaf0JdryioVGUypQnLNCQtN3I7w89vwhtPFl
6TWvWDu4NqV2GdQxV+NAlez5NLps43nZ62yLz4Qp2yPRZkIEFbBYg3IYBvF4QpaZ3X3F58vm5srJ
cBNbpeEHxDPPKR0VDyb++2GT9w5PGobWQYe3KUgSOkhY4p6nLrmGYhtgOmTnXXsvoDv1pqHKjWFv
zuy85anYomFsvHHRWwTPY1EnJv4qIG3G6h6X1CCFIconzr33eUkTUOoX5h5wdrVRlWPIAEcRiMpO
VwXH+z4BjaTHRuCYM+i53WOANMdNwnuKr/juV3+XNgoTMUnXtXqTdKNA0GnlslyNtopRVj1gXVdF
clG6hM711sJeThQnLztK+grh0DXxsw28Wmc2UkZM61LTapE+zSbiZAh1BZYa031fhdKpYKGM9H5y
u1jMxHOyRxSZa718U6ZaQErVsnFD6XJiCh3Q9lwHi6uZmsZ1fjfmRvk5anY0RtuwaLcDPxS8mlr6
ULFdvMRbcm5Fej8hVwNYyD5dwB/VSzVzfxN0wEsEwDPV+rMseh71EgfYgWno2n3pkFoLGjZeEEb5
3GM9XP6XLkFB38KSL2jPZJXpiZKGdZhLuGwBut+HrS2TCU4GgqyGS76Nxrosr+fEG7sTQyFsRfBp
/be4q3hdszuu/FCM5d9boFnL+2RS7vU+YzZ5SaZIpKHNPcDLAg18WON2qh7GCSLN1lzL/MaSo1oC
mRX1fibXsADO9At76+GirvZkVq02xH5L8AL3FRYNj2NSHsiOyMwjUIlhb4Jx73aQGb3swDNz5nNf
aQfb5Z27qDOUUd+/ylfh6Tf2emkd9Jg4a8jFpfA2kw8S4jXr00ZsZnfl3JrkA22L5ZAgwBn9yjGi
WwveXYqdPbTxiUE6ganGnqyz1j1MPPzzTC3lE9BbKnlJU1ATMdIIOLSbsdfpTeMqIzn61LPgFSJz
V36gxyTzPkGXwVWUuZqNbTLpxkKJzasxOmUDsZZgLqaWYStppfKxN1yXLRVzYuDEZa6XE5PYstoW
rW3ap9gmy3szKUJp6CIMO+i7RxTJO8sQgbEITk70Lo7vKFjVxEbLawTYMMVeXog8Q7MWuSkeJMiO
1yHupiW0Wo1BwepBd92bVP9WmOeyaefFbscwNOmh+ND7Z271xah5ErpPOka3Be1XqJFNrTeePZp4
UkzOFuadxD4+Prg/+xJ/lYiCxOFm1I1Xq2sFJPW4YrmlK2UpTI79UA1HkPtG7THfKjLjLq3YsV/n
pnL5WZ1arkDor+bRMeiUu6Vhi8cHCzoeVV/W43TI1x6vphh7hFUjAWi9SeuIhQPbYPJo5ysSjCDD
/lx1ceIwLivW+qYVjXeV4ef5AO6qeWI6cX1gqDBdY4+/yUyGjxuef7hMRmMc7sum7JOgnquGWaKz
DM8rnRi3s4dBPsyEd0Gix/1K7qE2K3TSemyaXdlXBePPy7jSmyFOpgWK82ZOBmay1E6CUVJOTFMc
16Esv2MOkd/TjMcJjVE/rZfspoytbQ2O/dI4o6CXCTNxc2PSeTKTauG8hieeT+Zcsoxd5EfavuCb
Vvsq9VgkJwHzb5/hnLWOXu+aXwyHyMAmXRVhimSaOaPGFKdk8Lh9zuoAQgpcfNkwOgfaJIkQaNeY
Hxw3ecrTGRcs7ZvGMm3MaDIxlNCa/CPm9+a3FUoJMltCf2xI19kYHcuEMRUxSPupR+Kgr7HPMTWY
sCtXUggwuNFq7eRdza1H726W+htNzcC3Mi+a80y51dmxDdQcSNFM49Cu0JbmeHlW2cxt7Pc5Xatz
xssJGHAVdANPHofszB7ea9PEVN7NujBvRmx9B7soScSsACSInDnlcGKzkDOJ6cEwllR55ieddHQ3
UuaHWYvtsgG4V/jMXeH+8vlaYmbZlHioCBT8tLWDp7yuFkCxe6+vImYe3cW1Tv2k3iJGtbeEiFke
Gak8D0NPvMQyezfsQQm3h3SRfC3Q2PH7Vd5gPDmkc4i/W5Z1uBDJrwfE3nMtyBrZHAxUIDEftLtB
lfLJXHw98mJFSh7EKI59NC2POqklxYImQnlDKxrr1KWV2aOBKKZWyOK2HFH/bMQp5LW9q6nlJH0Z
j3eYsOpXjLUsH4hJ/aUhx2ZXaYk1of1gilkbOTlFDUIFhC1iHhbNpV0KuSbN5bjN4KT62wtaNKAw
KrtG4qm6XUPLy3WXrt6w8f2lPpbSHV/d0cOnDpWcZ1A3IyrXdc3DFjwry2/tTl87t87KwLVLr+b8
4TjUBvayv0kWV3zH0sR+vzHosJU01t7hqeGv2awQxEpmUWO89As/2bTYRH6UeIwDPyXDHUQT3e4U
oKaevYlXtMyQpWXudmlFTmuzEGTMYK76oxs2FXuQk/BKgxAkd8Olksr4VqzZ+IZtCNuuN81nMsWe
t2VvX7wwKiyWcJI9zk6an3kUT16MV0W7rN9SzHa0bfra+yH6ZrilaLrAMDA2t4Pf89C05DJUpCZK
722s5+aJ1ml9kypCwl3LhRAQQeBaonmbmGga9+5jX7mYOzH7kZezF+9btKb2K246/iwNkno9e5yw
gL6wqDNxiYzkwafuDhNCr4qnKOmvbaqlKFw0Svbo/TA/VWAXX/0e+Bwn0BLg/GbOVvmVLhl5PxtC
0HGL26AYdfk9dWU7bjKHfLSRSw5Qw9qg94B+eWBqgrFOGI21xc0E5yZv7PHY6879kTYNm6iFUpbN
UE7mTphz8YINNSHw4yQx38yKJacUo7C2k5ydR/pi0eNsRiy36C5jaE5NyzuykumBE+7TAEiVxcqe
MC0PIG6eoNZVn3osvmmM9qFrj+WKO+yBzX58NnkS3XvMC/OrTHUYwefUJy+d+ERfO7cLKIm0cJZE
WWipNjm3Sa2vrbr2tyiJmSKVaQy3K3AbrOWJTN7TmFqGoLD7+jktUo6UK56egBFfTuR29HimyLW7
xx7hffC243vbijAWDXFtXNNZJJ47rdL3GqeJgfgH7X43Mg5mvKecwcZVVutj6iGXsxMw0l0SI+fi
HBRc2llh8zgzrUsKtuho3cW9sna3dAvMXUhR3DzvIQKy4PxKJ6Sz55DUIn1KI08pz6a7cl2y0+O6
lzM16ZhByyywvIJRA7WTsXmqnAkJJTb77E5Su4aaL0gN//qLY+oztSV60dIina1XIN38r1S8yvdf
cCEUueYBojxTlwuyA90Es9ExNwSLRjqXLDFFZXEd4wxM9lZkXejECvc+QBiePjWPZ8xGDn9MXG4o
u0oXvABtC4ywNStWd/AGG4fQ6H3UcoaJo5nddtLHmp+OPEAYdyjRDRiQmN873DRbR2bOlWhdlt3R
Lvxlk6CFncA24XMbsGq9z8t44TZrp6iCkoDAJ6eK6KYm67tV6bzsAPPm2wxYQsCegRmgWlEZN7PI
PXI3xsxnKYs+x+faUfoDEnCEdkkMtgpJQBbfJ7ru6JLwk+LFwlqmdgvGSh36qe/+wJVsuhsLuOPL
xJ3MWiaLdiIcq+CLr55rjo85RFhmd1ZFT63RynbrT2I0P4afH9YwrMAbEVCKF+5gZ8DwtOAWVMUw
o7dGxK6qVWoenmye3c6riAMWfCKDRM/iH73oBmO4sRWTlwZUEM3nTqQL8C1M0EQOeG0k+8HZXlru
Moh+z64Xx3uC3fajCS94O0Onf0lci51lyZZLbDIOcq+2nCsihLaHZckdkvukn9dbrFXm/bS6VCeJ
obrY08lppvcunlhUe0e0dgjlkP1RtyTJvaLq2TpZYNB21OI0rwXDopfEV2QI0u6ZvncmhF6bf8i1
pauE/O53RF33Bm462/VU9C69J0tn8rddQrEtEfZiV4ExQB4TI5dLtRTcQGvEwW5T14wC4QvX+kGW
S3fCWpjeMt58lzA2dCBiCFNhPMK3eKFnfnFDEhp8oUWZ8yDJOxCwGCWTS2X9z8f/lGqM1YQfubdS
3Ozbxl7mM9TGpAlA93KFj8grI5wZSbLcnx3OrOpnss2/PGtuqt7orV25RH23IeSPsvzzByB+c0fU
5GDxGmR1P5/dNmbPZfmXY5urHZ5Sk1nzb+yZSk04Cz7XJVF1Kai6rhPQShiyxPf8cq1gqSdM6Aix
7AZ3zcwbV/lwwobFm6PdKm3nytHDBSr8izUVtfwQApY8oaZhmfOD1RUtRM28cvBjrJpjsTlMY36A
i8wH+msViKURuSeP8H7M6ShvSed3dk6y8ucKRqZALQ4C1Jh6QTRMWOV0YkcoI0Vq8svwxeKEAYxG
DYpycsrC1DqaUgcUz9e2OGDexDyPUYFhCVsUxLT8tDo5R7wRX50gc+iWix2Qs0XQD7yfO8KexUc8
l8OaN1coA1Z5xpjmZwE0bp8oAwTUfBeDofEPfuLC5pPuxQg5caPu16hi8VpW7oujyIr8xYBY2wfI
vS5TXGw9XNUYND/9jgcqgzZpwuIYB1cFemAntVnaaBVBlXCoClI35ZtcBJy962aZZXbQBb970xk5
fDaDascvXEMuWmY9O3EIWVMjSMHMqjeWi4IUmLYfPw5U0bCbGYb41KRVSg7C7QWJ5jQnutGa5nLx
VQP2Bp+FULJP4HCiS+EINIdnZ2xw57IvYlKkWxeLFPF+rpxMjcXLr++wQ3vvd0Uf5/owVjlg7pY/
DT2NKNI7k8nR2iMAMQwWVt+fzdQpNKuKN4AUSITAvUL7LlvEJHIYXtGmglOapPg9B4ZI7d05FSQR
prJ8t1x0Tdb8ZSkDc11QWZ1pEE9x1dnt44wtJzpxrOfys7uZ0QtuqPylt3wu+RTZpdqCBY6OPLwm
8w6DRVRwSExgYaApFv2W7TWJeV/PlX/oZ2l9ZZvvveZtFGYURu1G6TzSn0gAJjX20eTHL3Fqzpu8
Lm7HySbRYXHmQYPY+EsZP8QZo2siZQMWpeGH2flvhPRYDR2HJ/VuEPOXn/m8f+GY/oX7+Y0O9dv/
/f8UFkWq9D/AonSV9inkpF/kqV94Kf7GL1aUlH+AzyM1S7mdBTP7Ep2cfrKi1B+4CC/sbjiuAmgU
Wcd/oaIs/hNwbeB7iuMx50r+zv9GRYk/6CMRQO2kb+F2IPj7D1BRf8WfKZNQNCN09tpKmCYB2t9Q
Udlsrwy4oXXAPY8+CnPo4CWl/jaJIMhMBvjRpVvns6oEoASj+zvY5u+pUgAmMBpplDalC6bR+Y0n
zYqyVE5iN/TMJuLM5kZ/T7E8PPqd1fzDAKskL+tzZHYwJRG8/J0pSgekPcPSqDYW/qenGSdOUBc6
2rakbPZ/+vb/dZf8mb/1bx8qB13elQUxEWC3cC7v+k/8Laur5o5jI4ctmFQokERTEJdHCCgJ46vd
yq984ohZyt0SJ/5nP/VwU/7zS5D/9snyLgXXHFQujwvP+Y0z2ac6niBFXMR8fJUHTApMZxxANs7W
40CGaK4N8dirpXhzYpvNBpir5sVncIerpcJ1TwmffqFckyCTO7W9Sc0akJ+/iehzUzR/Tujz6i5X
ssUDzFEuaLS/flLp4hWSWU1OAmPtbxojG08GrKa/afP5NxAAvwYmL/owSXGS679fZq3OGr+VlH/m
Br3sG9cj74JetXJEdzpTvGE/gZigjR4Gog/LdW/GKVZ+lxDUO/0qXXLfYnM5p8QWiR+1Y22EpAcY
SBVRIZ6GFJ0giCPP4DTcDMk+B+V9W/pqsJiCWYrkm89WbUd5AP7oNmvs9//8Zf+eByf97hGVdiVZ
dIu6ot8y055pl9TkWkAldZ7vGI17u5abDjN0OYU9YOO/QQ/8zLb/+WvjF/qOpYjt8AstOPt//dpi
P9OTV6/lRiZib3P83piWux0jvTWj/Cs7ysfaw7GHYOzX9huBJMSKiKHssK/c6iYeLzk8Y/ybS54l
8S/X0s8X5dKhaUrWTUwjf31RCrisY6DYMkxy0sdGijKEm/JJPIRkPkJvwKG9CP7zJ//79Wu6QABN
fuXlPuee/+0uW8ekmmPbzzakButjYop8VxX9ePPPf4u6IB7I3iOU/+yJ+tN6glrl9Rnt3xdzRhlM
uhtCLFTu33x+/9174VkAA1NZHtuf3x4Fy0w3K7EfrtCxiI8StywcBVXc/uP3wpPO4+l2KU3jqffX
b6n1K06ntN9u8rT9VtrW9FW2nf3xN7/kZ2PqX65QJSA4e9KVlF4KIS9v9k8fGQ1BfS1Hpt6+ZskX
CYa7A3tcv/l0qbnhNhXxlz6GsXKIbRtIcZGvygljiq6NbTs1xXSrB6s2b500pSZci1zVtxbp4v7Q
u9kS4/GGbXgc7CFmwjKDxgKm06feJkXEcu5L8J4FWYDCs65jwq31ra3bpTmx9SSaAXFfssEjrIW5
28qqfFt1CaEylVT2HYdHtIe1aC4hbp1kBxz3vr9vq1TjSuQLIcRJBDnfdnE2f8clkhOVGjjP40Tv
GPW2eObju2aMmZIt3Vygn1uMm4daGf11kZAReNBWuwr6pJLY3I9cTGs4+bJ792fDiHcd/QZsmAc3
Kw90HVn5Nk+7BEfFIth/tsqE8zbUyJvbbuyXctdSbhPvl8sITzRY+bdaRPGww9Pp3FW49gWdGp6n
T9HajCsF3E5Nh1/RMz6zmx7RDLBEvWypylPox5FMnmAKoZoMTuLjMlwowGIct0QcmDPTo8B30BXp
xrqz9UZYrcFDXDIYRNwsyFL0o7QOQvZMHWK8uEwQpM3nwyyYNFyuOJyJPhZf6dCipKBJbQ2xHqNf
u8MDnpSYOC+foFOUxRAurhPfD/PMIy/lyX2L85qwCdAm7J0ZZW89X8ZC2Irx+Pg2L03+2U3WyBw0
znISdbz6527suAiAZaM9LtK444d1CU3r0i3DLh/LeW82DJHCNI/WL/g4F3Ez11kyoH9Vwt/5C5IF
vuIqOpo9izBTgAUwl9dZeXE2RvTQncwx9W+dLKG9fJDaeAWNVi+h0bRlu2lwxr151lh+j9IEHyo7
0zS9WdpLIykNBgzFWbk5W4yqWzSzClHR8SSzNhxmbENp3JHG6MACmdtelO0HFHrNybPLQJ/LvKBZ
sHXXOph64sb1ij2eb8JhOsTFtcgwsg1J3NNTDATGtigYMloUx7CbdCyLE9tsfXcossLIzhNCYLAR
9rBL1CyLK8amQBMUDPpThMaNqMXMFMGLsSpEI9XSXohaWVPqWvU8sFNaZL7BysVP51I73YXlYpjf
3awpWSqzpeQZXM6UQceiHG7LdqbnS9kupyMK14Fc5rl1nUXtAkCRcAT3DwgFk3AJzmgQbp3HzAoL
g7UlJ6k4yC+Jm6LLN/xYHjPtj8Zf/FtzbRBhHQyv874Cp6nOeuzNN5cpeXOOCMkT/iV7n56YV6Yn
SGojZXEU4ECw7mFpX4DyJhSCKQF8GfcGiTrwbdAsUOGZaM8XW3rv99XXhTrreyuh0yJmoKW84UK8
Q2DryczCxqR4ndnAiAUoaGvsEPsEibuD1bQOxd5MONRuCVf27YYwviLRXGmkLbapyaMB2KAJlKps
aG2Omtkisab6gecl2KBJKVnuZl59HFJIft5V2/SjuTGL0kebJLf/YBsZ2T7GaAlCw1Ta69n0NLYe
z2ztD5FZkdzb85JC4l7N+MvsteOFK5C1H6k1qBuzttI6tBrBc1rPfhbKyu+NoMq85go932XkoKKb
KOsJh1R0zgEZyskvbeeiZTxFtT23dUbeaDM6lfuYWp19xF3vA62g5PcmbxSemha61kREq4HklaId
w5NIG/9kJszpbuhgZLeUJVZnHU1xca2plXc8llb8QS+YvDVAabRHhj3LFNhe0YsteodeybIQMt9a
5D7b8xjRdHN0gLkx53Am+iFddylw1Lp9+62j2OtKlHg4AlzLitTIiPRKpZ6PJ5rVbL+mFYF7tDWr
3aW+dwHHYXkOYityccSv8m6dqcIOG3huU5CsPPcQwp1ym2hcdcBvSguemmFcVS2MTD4Iv7kvyhbx
qKkI6W/gR08FoSazYBSayRh4jJcNLkNH0/jB/dG/4s5zYUDUBvGutSWYosoEKsY4DwOjxKQhhA2X
EOF/YqiZBwlWEOZ3buyDKiSbTC9DQ9stih1ZIWKqHoYsNRJbc/pkqAIjLo3zQh1BHojJYNyPd7N/
t6upj3atXacEDcCS6KBPy06EU9ZMZjhYVvya8fCidCfGixg4Rt06m652jbs4KimnLzVgnshNiQpS
rJtw4RQ6fcqH2XsG1Bj9KFHSekAWbN6vOXOB+rRy+ub3a9LEP3pvTOyjk1vly8IOz9+YgM/1NgGw
ShAwvbiSWoMRGnHRrrvROuqvCRHz+E1z1ZzdBpU4wI9qPhfESb2A5cV7W0GL3TsYEZ7rvLcxcJrU
zwRUOzBOdmqCLjAK3WUJbWFb3j38/4IQoZ7tfL9QqGTsLx/IrVWperrExfyRPDW1tgE+6em9HG3G
iNKFX8/T1WhKvoNW+yCHnJWmSMzJkTugMUe1XFEOLy3jG8ZOogJ1iIOt3GguXwv7ocoxFxKveVr9
9PKtjjCNb+1VVunW9fMZkB6paRvEYbcYcjfTkxOfLaD88yP+pQz/g3TVoE41/w58INzaBf5wpZaL
c431kVkswUKWqF1tWpBnbhkt/EBHleV2bmOvKkMGzC62qZ9bvn8kTf3fQcrvms/qceg+P4ebb83/
C6RyxXnvfxafHi8E8f/1qD++/ZVvfvlbvwQo4OIk1n3ACBSqXDBebIZ/CVCm9Qc9bkrSHM2+H+gB
55d/KVDS/IMzG2Q5CUvGEmC5/o8C9Yftgeeiu8KlIIVju/tPFCjpeZfN+F8267wG5AqfNiPLpn7l
tzMBLgq3bmb9MlqWCs2V5pdrI4I+JFqYSnokR7cm3Mobm6RFh02D/i3P3C9J7ex7ml3vjYZ8vW/h
uBgXwarUY53hEHNoE7zlqZ1/g50wX8WtfVRTdYY7gH1qMuyQ+KR5IALuHrRyyoDk4GesfIyA9opF
O57vhrK8Z8NxzFPjgTML4JB8Jb9QXrTW+AuOhbuYPoCRPd6m7UbMYWA6JtE65MWc/GxlpUmFfIb0
HBE5vDLcNJN7+hwZ/BQkkQhG1FCQN2Ci6xWjaPY1ll52NQ6txFQLOEvpwXlCYiJ1Xzpvjl2Q8PEl
wDBiFCn4Vz8Zr+PBlAegI5idsPGZzb73QBZ47iK3LVG3zTR144G0aXdMOrO6x2zmfAPcAVPI6YZD
6Y/Zs4mqwfpNjdxtmTZmv+VbSkJTwECiSfsHfnD3VK7CfCOVeQHD4ozbUXl7h40y3+pBvdKaNpMJ
qdLrtE1v2QyeVjs6R3N2y4Nsn8TOUXX6wcjMR1nXoeOM5yiT16TW7z01PlZ+8jhXBok/imhY/DgI
ldOTIIW/SS9YZC5T7ewmw18+GADeRCn4VVFQWwQwmXbcecXG7kWl8ZjhK2ySFKQtnAgTcz5P6xoS
H0keyEhGQZcP7+mNmg1VBRVj152B0/bLbMgsvcsY8Xg9o9YWy0BoRUroOqyqVKVH+ECkwQ4GdcrY
TJQzv9XSbIFcVHNRyhq8BfRJClvTnMrzrhNfirF2MCQsRGseKHSb4pdJZnTObGY8S8YuSSMnJ6ov
iyjoyspmn7r0KyJYMlrNjnxXR0itpWqFC4doZ86hwk9Qd6pVeZ8TUf4xwHgDkITZv/skMQ499b1F
LLrhFEjcaT4spe3BsdDYkRja6mDsTH0JFvsh00ySVk5V3xlrRzfjOhZqD09kpNNkYchAa4Vxqrym
eRErVIwir+L7khbTftsZPlcNzwlnOl1qgNmZTgvhXFXS+RjCP4yISYBt1wKZEamrCEpBIZFsamzJ
2CPgzVjNxWsNMBS+e2Vxzdlc9PseYBe5cKzFk50BcGlFNjKssWz6FmUqg8iecCm3UYnVTyXrqbY9
DChlSzbLmLEPgXgpHiMPrkRuSYJPZlPmr7g/8B3LwecI2EKp93CjojmsnJg2kBv6r2KNIty9sflV
24VzNS+TOM3ST8IoLfKjR0JHI4LdDKYjD6ZPJUHN+eXeTkr5GQ9ze8/nTDZ1HrsdxKfchWzGTcPo
Xo/n2KmzcGCQyV4rKft5i5BAEEEtzS0cb5xrbgIp2hU1qZs039dYNn4oB7DtODT1ewLZczfnUxMu
E1/QBI1pyytcrvDs6K3j2PVOwXrfV2tDFnpxrH2i1vmQxXXMayZcvcWbZJ8h2bqBMRJXZ2A6XDcT
wm4E2+I28Rluw+VcH3ukBs4bqbqPaRi+gvuIumRWBQCVRdJFO3pesJTQ9SfGlge8x0RuLOKDtW+s
WyLv8zZVDfkLprC4JwDfE44VgBxq2HJDBYZQ9ESe+snBYVmp8jvxU+OuYXna4jxLNvlIvgB0lvaD
3va4eNaphEScxMqFMj1ZZz9j1ZpEVO01fooA4Dk7KpiHlsZAvUb1ejeYA6xkaICJjI6ZQwLTkDFm
ZfmeYdoMRtPJ9lPV7lnw0g8zzz+X1kgOldHZmyZ2Bk4QLKANGRmoOr0JTJjeSBFChwDEkZK16PEA
YIT3K/j73gUXTp84Gzv2WAxB4X/Qf9UyR4gxk5PCwLwa2GnEJ0BCQa/EgxdjjsMyK0A1rweyzj8m
i2BoFGf4XZvy0o9gX/Jp9nZKbOtBaylD28l+eGaPAi3OzIfSbe2I4iqxhwaiI/+97GgS6mtf48nP
zP06E1NE3AoLz3nyKx2t7KQ5y2ErvUd1JgySSblZYA48c3dt+JbWQLY9XDIDfF9U3ouBBTexhhZo
1frN8KwVsBqYO+Vb3+ds+lLl89dldQlyJkdFcwUn+IXbF6z4hmnXfEq9yL7CKrWEkRmDL4vbD57J
53x1zKu6mXAEdeY5XRt9cGC5gBTz7qQDc9lTBOschv6h2xNWrPEUxAtkpxKSS5UbN4S2sSE5KEN9
FsZACXcxgXbirsisxMEibMUBo5fnqMox36Xd+zQNn/HS11d4fLjTR2PrF2JnTMl9sZZ4tYmkwGTg
wNoB3lnoiA+jhSeu59wkHT45OD1B1drvvc+DbU7OOTqR1vOJTgBOmiNXXFPoh9XwTm5TbMBTw6dG
/9hFeChJfXaHuXmPrP7DbqMAf8HXhtjidvHjnWzw3EvHtomvGucxHh4trAUBUbfpKqfahA4J3DAq
ql4p9EyDAc/KpnZ9eE20F/iqeur5do4l8YKtSIpggNsjV2VfMqAIJlBQWjqnwmGlR8qlpzScvQqy
5MVsmFU4gqZKWA3PS9fgKJZVp9HtHMzMLC+tiZ5To9jwmhAlG+9pbnyeEsV6GHwW05LnDNaDO6Xy
j7VQR8M39tboYiTsMFr4Oi13qjNfUgD9fBnfGyIcG8N2D77RRmhzZji66Q1pYggBafXBnv+tMGxk
X+/R1DYDdmzbPuXBHOnYEb2SsrtzgQdsQAK+Ob2VfMHJqjbYDdpDm0lMnf7Q7yvIeF9Wb+lvJhZ7
wpo6eclqsigu8P0SY9QPjjQcm5oWaHUdWwHwhR0He6I5fhZt63XytksW508S3GTIjW1vV9095SK6
rlBhtsMkm52bcp6jM3HcQPfWR96/5snteJgyihMk0Z0e2O8QMqYiQPn1DbQHLIYCb50p6eaTmpWF
vEyxvbQkkwuMKgKBSxQapT5l0vw2AE7eUzFSHRlN7LqpdwmbLPiicjC0uyySn0VC/NWrnd1iRUsA
4+LHKNIvq3DWGAWz5Y1EglEV5pOnqhq5f0f1NfVkh7nd965xlrjbzodDOfaAUZuW2YsTa+MWGa+6
IRN+Q14a83uNaCHN+SbqZXyVLcoClCvPcs36cE7H7E2kggbciZ5es8jhQtD/dTtI4DSqmr/A3Z4C
OMQ58E2N9WkBhPljkaWgEFeJqdyUXdy/GkvqoA8k7YMvjUffpz7GXs31reczexQ0hjbwHGYFEByZ
lhP68qRUC/nMUiaRqkQnQMFsC02C3anbMoIkRzgwb9t41Oe+94OlNzSFiKPW6DqRmb4L1xaPWbN8
7a2ivY2koc5r27IMgiDDRy557BQGXKcCCX+xr4w4LTY4nbYg0J91drk/xrm4AgV2JHR2TCuWQ5ij
2SMhxfpxtZq3guDg1VzKCiaOs2wTkjpXihDaLlfudFRL913gz9jbRluhk0ZhUpVI/XiM64EYv4cS
JueWpTOqdkNWVyc3GjQ7gvHF774JZu5Okn9dLqJ1Y1usa7CF3HbnKOMGkQ90vO8dBWHQ/2LvTJbj
RrZs+y9vjmuAA3AHyuxNoo9gG2yVmsAoKYW+7/H1b7lIezdFVlF25zVSpkhFg8Zx/Jy91wZycVcw
Rxs2gdVdZ1ZEkK9Yxmg/tKwaI5reDZ4HGlpMKDHEOmSbiLj6yevh+kBtpKYvgCyEgphrEgnB+N2c
2nv4rkW8W3BZWTQiIb33O78KlYlVsHLdHzlbQffUhnXd0nSuRv3qC/LOeWuG08iCiAClwkA4CTN0
4YUNrbNzc3J1AtFMyICVYu9V+Wa5z6clrldLQxYcLjk7ktsJrPxVkcekQbG+or8aEfECsFDlXGCg
NSrUQCmreevJb7KnWbSnhRCrFJhQnGr8FHUFmz0RwqHZqNkmbuQKGGSdH/GRgAXeqKbBLu5M9cxD
HBGw3Ynr1OFHXAcsav6efrFHy1rac2iBzhIMWg84athpoDmEBnedRz2Nu5agQl+xJPWlpNLIYbmu
oxo0SnOpungZr9Cq2hmj/6Rt5UOYWzDUqQMq+TdWy+lbrnASJUVc0MuTJDwUpD6KfHgYedZMO4a8
SY6HPfOewIiipeoD8p54kkxfZuwRLxYcpOCZ2ccAkyEIt22y/ES6Hm4GkvrWXWs99k56A1MLBx1z
CvBxICD6/hA1IaRn1dSneiSnzrXwmuN/ICuExaPwFHi7FOMIYrh1XXRfeoESs4F6s5oar1vT7d3E
DU4bMmKfHZP6zW/c8Xpifr7P0GGtG56gWxOL635OFRMgQFk8p3xipq1DlFr21imMvwnjbI+FT5m4
zvouP5RWzSQ4KB/shTGCy359rYC5nhy7v0nxuhwMawmhvqgnTjENqIAHVnSwOxNKbiIfozIi6ycY
X8DOX5CUzXBUWTdz4XxBaFvto2isN56dzIR7MhiCGvWcWubWjNl1wwceID0tJ+61YW03qdwaNruW
wTmXmCMyu/6yGPmFlbdfbJXceSCSa1veOrC14JCW20aAr0BE8ZSVFcoVLwhO5dA5AJEy+Ewq/7nY
1jkxtMsvgz2NcYhKB2JuYlTEVTXDI/OV/jTEiMkJKUvmkn6jwA4VCYz2M9GJuZc0a+bBycGgt3oA
ZAOSFz4qjo3uBrfFgOORh/wkkkvfaacXNpp6zGb8NIH+lX5ozNQT3qk3ParSvmsK7Cr9sSCxx3Jw
f/sh5nHaQZDW8q9DXVwuHe5HhBH3mDxJzuoN8t3t9BgndXPBiPvWRUO/z6Qo4Ry1tyGfc9UnKPYr
OMb033e+AlfBfPJr07kvkVlPh9Bmn6UIIWcflGQgb1o2PCn+CCxTaQTECOLHV1PxxCJ9nKU0Rfac
lXFyrgJsmWVaWfu+ieJtlNvf/IIBA1pom5zyFZ+r2Docs23tuvmZZIHoyJyrXveTjS62mL6ZFV5G
G5V/obqEXo0SUK/F1l4q3MJ5gCC9OchBXiw2UrowJ2pUjVF+OZeKp0qELqScWqB9+fAcGVDOQr1v
jKa+W/szXJjOkzpUKPzpsCnc2VP5bIv5GlccU5VFQRl0MkI/7eZIDh3eSSyWDGunTaaaSjenqBCg
Pdhm/RMI74M3lEQ+Ek+JBL79AWVsReCzng9znSD+cqk6hpfEiL/0lZ+jdlYXCC+WFcOhKwpRd0XL
+4pz9IWWMK38OvOI/pDLZiG1nVo2D/djMxYbG2orydvh1sVChggCkIiBnBpKpKJTL8QqNuxuO5Ek
SLPITA9zrcCwxZCRjSlxVn6TVwd6Q+3RFtYNg9cIgzLJD2QB3NlD/dx2qJZNSD/E/cXzAfso5n6n
u3JQRK560TJsJPOdLs7wl7DzvVDNthztZV0tab4ugro/SzuLtlnhIN234lPWT5Bj54IRyfLisCZt
ynDutk3XL9sgyNgWq2w52qQ6rICbMhVlct7lUbIGUWvsVekkV4WHTTicohtu+X3GFixyl2doBxfI
jdiVelBuCoWnvjTcfGW7eEE4igPIzflqqOyd50c7i2aQrgVWvmg2yUTumzEHN0EKTnz0okvTGP9K
6v7ZoAsEtIcazbWu/Rg1awBkmoJuTzsQWjBxEEke3ZglvjH4EN0QHEq9+RPdAWB3uOL63TUitddG
02uzSgiIoBVsQ9tvCYUzeAHAzexI8rY8cjuBeZHRxo/TA+PAG5D028IHejw060rkGuEOINwqf7iT
qDdz5gI1/JlSq/c4BRuP8jwxjE3hdHumsozIqpMHsKedqi9emV+NlXFIx/KiaOZHbIWHQHX3WMLB
RYbjX6kb3MP145IQNHLmKcOTUSzZyeYKDFpA4SZFTYEJl6YJIYbEtV5ldn5TtYTEhcsyrQIneAor
cgadDv+jJBPJSqRYL/Z4FnW6sHsKopvI5Ydh29/UExW6rV1hoU8/tLgH9rLlDe+Zm1x0mQPpzJ+u
/Gm8qkyi8Ap5LjuDiC4cKXT0yDTARAbF7+BUVKvB0t4wr0+3KeAJNF0sN1n0PDQusCx0DRPLQNt6
V6Hw6T60WLAS6FhHEVs/sE14q7ottgsssiLErMiISqj8Cj7e1g/JMAMC+8QquvEmcwc740c0+NwZ
mBT30xDeOEHzfWjk1rP6yy7JfpiYmeZOig1B2/Y5FqTIWuyJDWe8bNJlOMXKfOZlQ5Ygb10F4HTN
csveqtzC/Ki/Y13be35win6FAXnN3ibQGAAKNFrPZaCHI7HEjgPToXnpO0CfzZJf4Lf8StbTeFF4
8w1WFDbLKiN9zs2TvaaJKHumoHJ3eVO8+EXzgEziohLRNq/ZS9qo08Ec1Lt5GB7DDBxOnTNJMooO
1EJZk6lX3MweLolWWGyHXb3m/l21wmBXJXiey5BN2QAaJr7EBrFugwHH8kjrYvCuRTekt0Il/R1+
5qEZwUfMstmXSSjyw0LryN/D61PXNgHDw4NooUuQhtWbRB5GiVttjQWs1PcxosU05ekyHzLJVoqm
Y0J1FjkktjF5xRBggjy67eva2hdYKcGzOZ3aLktGe8ep66TdgPuMxrORmXFzrAcTkxXHPCBDayrd
5odGEkaXo1PJDVNNZ7xNsTsHmPCXFCpBZsceURmL7w+XvpC59bU00m90IEJ54YCHbB6nztSGIH4E
8dS0RxgOnuOofo+0oor+bqYYe7kzcp0HuEryexvaHrvnjuED/mlyPZh9uwe0ZzRuHK8QBFC0zWlC
o7mnDnXnvdt55jVZc7XcM9JdekzoXmNu2JThKJNemTYvYbogscVTgt8Ry0w47TGhUyRIFrfrMstC
knnm4QFGAFtg7MYwkGvlZGJF724xr0zfkOewRBB/oOvNpJTxdkbztGjsnJ6ExYqcj7uuy8NolYHv
gKfNkBtAl1kpGvrSim6GUUXA0/K8D7d0SdqLQdShuEYb4zTXTWESM5eOiKk2nPYYszkbv1G79qxp
P4QoflbzXIf5kVaRXRy7PAaMrjoajqpg8mzN9c4ohsJe1YRZHsvKKo7exER4laWlT9BDbfDfKmqh
5U3LfBXOoBxr4RL5yFyKHHFPCSM/EPsRLiRmWnA6lVaNdZje+pPHz6hIi163sbwiIWZUg06ioPCC
x8ltva9oOGCtzSAp7G1URdEEIYpbjw/XqY1cHEDaw0LsntVAmlBsV8TN0FuMH7oJA58HnAZvqpj3
JrKxVT4Y+cYOqvSQkhiyYYCa38aWVx0ERMzIBQrA9x2GkyXmgSDBNt33CQyJeQjLU+3YVzH5i6dg
ZoAFjfClIVQCWPnSHQw2VBdWVgLDSdVzDdYAwMCynIYUaGOWV8OO2RYsVzWyymL7J3rHxnwLL8RI
8H+Dgw1WNKDZ5qJIANkFWM0mXzEIy3nd5/XZNFqGKkjdyaZoHR2Lh2JYecm2qAv4ETLsGKo0O87X
sJ6S2f3RGEv/ZLVL6AM3TYwTgeNcTY3KzlmXinXQmM3BHttHWsPtcTJxxq31hPPITsFc2TXJNGQJ
uPdCWu0FgZX+doQ1TGumGE6Bs8QHX4hzZIxg3gnVS4MmxvnY35HAeyn67jQ0vblB317RmkMPJeKA
stKenqLB+RvO6girJ5zh78TjVUYAHZNypvbDhANXZsGewWi/LhPfI0aoLhjEmzQCUyY4VVPvJd0g
Mr/6NdStgaV8JNcCjdOaxhzdmg6UST96B8FuYD0SzLzDHVPcKYb2595cLmQPKXHqKGD6cAFYtMz1
VlZGti/sMTwwdmqfWlMmO2SF0YMfdFdYxb97eIwAcY2njB4jREjS+FqcBd/hQJXbJAbmurgIFdUA
dLhN6BYjPgRimg/z0S6s+ZgjbrqUhRPfzqljbLCVdcd4yJ57wH0HwjfY/MawtH3cuiuzr3h8JHa1
lvCeV5Xyq01fwWgyzMDG1WfwDI9IXdqgJwcHmtE8iznp1wzUzHNe29jtUw+vEd71HXKCce9YiiAQ
s7/JWWNWYH/9r2Q9xxdVGrHP6JilpAZTVlCKLbugTF0h5J83GP4a9s75vm7bbZi17EYWolywW7Fy
eHndnGrMpddDgIXW7MVN3xJI5k8RRQFdHJRaW8y1WARDBnJ0cvJV6zUxpZ8JPg0myhrRDSjaRVh3
8wxFbpUNJtvhyfT2LpOcDfo5f1cjHiP8CU0YczQ//6Hs4imyp4Tq1IgYm6k7E1bgbiJHDYpo+LWW
hnnh4XZDBSSqv0Sdz1vVUjqUUfQUpCF5wqXlbJKWAUqEvguNYYVGjXkG809mnbf4N1ClO27xQHlu
PxTZKLdsFsPHQdrnKY2/x7nlaUXHY26lj5KESTCgxddU2OHZzlR2qdxs1HvoZZdVor9gywLusAuW
q8hEy5HSVSS3E+K6n+L2N302rh5S1LuBrMYN6cfNpgn8FND9OAfPS8ieNU9zdRKoSM8FsRUrnObp
S8FAeYVxze+QDIGgkn4O1nNySQLSeADkRcjLqmmHWdJaO93ICpVSbaxqN3wJo/kuyzqaSKbhHpPK
DXZlUv4A2dJfVpnzMx0ZQZBXUt62Q4AQEE3ZRFsAV3jzRPJDvllCbOIodMh8G9uWFaTwj0kB1AUi
GD63ebywJRivqGYjpUpLbgNiPLY4tVsiKaytqwaofVN7RklJxHadbnTLjA1q+kwjKbxwGyJCsrGz
7/NYMlEoa638He4gKZ8KHqQb3CzWwXXmaFOLJt/KfjFWlWn+zEKm+kZfPjbzQrBHfOyL6G+8c8Sp
VDWoszYpv8S5Aw8JoteqrPt8LxNPXtfdfNu2BoOUEPf0OhvkgxM43dFxTPe27AErU8EZmwFnZQjg
qEc6oCHfgU3MbwILsY3mqzw01DFzuflhhskvDBJ5GzMRF3jsLxuD9S8Ox+4yGFLNl4wYL8P/gXhU
viBVgPiu5GQfutpYLul++reGgfdtqHy5k5ZhXbW1E+5kJ5Lj1CeAV0hA985eSO84HsT4xI1HzG8r
Rn0bf6mq8dYsiyeuhseoxQ5BYO43UiP9TTjSnA0am7K2Ab4GTuZFoJq9oz+PPMlRG2aL+iCw+jdz
7WGOq4JDx2N5S/SkeTQcmMtF5+ffoAU8xab196IkWa9qfjZtDbCRli32opTTIdIECeyNPgOt4BFB
qq6KhkPM8d5bSSKPlYM2bF37ocdWogcZEw0/CGonlIt47M3EJ70ScQRGkq4lO222NqyfmOTjuOrP
aknCPWXdtJuU8VcMqncbD258rLirD1jBC+aDbRDsKSXUkdvHXluxcA+LkPVlYacvQ4763gRA+YiN
lIZxNG+qdFkOAHgCEukIIJggQWwWUox2I7OJ06/0mb7FGg/PjNsZvfe2VFW6VSour2VgXKgpQUmm
UFeWD7BTHnPhpFuPZOUrhKBgOCMwXmB/TlY8koSL75qipP/uACZYJwkJIy2yzNPSNbSRW8adfpOG
FwK4hO0EL41vjffF6F9CEP4LwwiU2/AK71C3Qi9BeJKPKD6asfYGAa1WAUd94Y5B9HZo4cte1QVV
2ZpYBcZYSbr9X01YN2t7oY1R6n+WhK1fipcfv9kR9e+/isEMV/xLYvoz0Vq5vidtgU/mVQ1mWM6/
9V+e/S/LMdFq2XhO+C9Jvijb5i76v//Hsf6F5gsLHaIw/QP3P5F/SW2R+bf4C3eaY9mK+Ex8J760
lP0uxxR3e1wVjhc+W2zNaX5WSztAtjKFIjVgnRZ1GGKc7zG4fzMmd5kcjLQiK6ZdWlV9/DTEcsSo
TDiwVwMRyFkM6EB3DN3YOlMlJvNxMDpyk1dwsAhEWXld7/nNOvUCOxQHmadtG+8dKWoFqjnLRwqb
EMeGiQAyZNsYbpNozPhcoYk/x9yGxigiH3BFYuOh9qFDiOGUTxTs5ZZ9hKnO9piHtNbSGV7YD1Rj
VvnoWIH+dIVh6heUDdokcZiikHud9b7L+HW6mWEnDljQAnVv2Klq242qg8606FQuRa/2aQC8yd3x
HHOr/Cpk/F/9aJD09SN80bFkipZgaFAKAKs38Pp1HRvDcMlAt+AgpF0X8H9OUia8W+06BV+71i4p
UI11PZG8mE2xRfyg7E39+eO+j/naUSLc+ts/rsbb15P7P/sj9SlXFh1tn40ug29meb+bc5q0c2WW
jM3TYmOnUEfbdYJlPJnJONBDgHACoWErQsLrx2PZlwtaFaNLxy45WHngAnz8/ONoY9hvVyD7OAt3
lQ5TlS476d8/TuxGnfDReD0CwpZcGlPCPAtetBxnI2dMM+lDNdAkJibZEFklh8sp7gtw0Z9/Dut3
BxvHxeW2lJZD5gM6SE/fmf80LS3eGBML2apHVaalm18PTVsMyR7FRyyds88JYe8V9lyPGbPmdKlR
PBpo6bm0cFI647wLll7/MYwzfk/00TAfrRsFx8w2bqDlDt630u76MMVoEtjpFVgpS54//xa/mxH5
Ejh6LWVyO5ssEsp7ZyNzSU+qO7eaH2lCJpHLZH6xOYxOP5b+vI/stgZ04htFW0I8+/ytrV/Gw99O
JVpWMKyCS8sSaAze2b7yhgFHtNjho8xlPwcP/ZCnChhVK5lZ7gNmwrw5HBx9DzhlkydizcZ18Our
YnHbwr6uxDJxR0QxU85wOwxWBOahx0umr4vQiLCwNJGlEp8MpFwIly1yoZeTcYhKXlM2dEiwRqDQ
0JjmgW3BX0GeJlN1VxU079XeiZqMFhqVGhXLzmavy01GSjrj7d0s0BVx47athsHM06x4ZYJ+e9ad
mR0rnyhvPX1XGnGs16QARAInH56jw282A+i0dh0rL2rULwYk38SmAuJnaO/0qwy11C9tdgQqjqvJ
afXCwuw75y+9oqB2hndV6O8M34z7firbmn/mlBYoq+9I4/pxvmjpUY30k2Rh1t9YRAuOsCa48fHo
24GZ3QQZ2/KNVZFKQEBN4+cJbVVQDKqKjzPlk1RniI0pp6SoFEPAM/m+hTReytcFMlMhhpSHqe6y
qfprsLqMl7YZ3Ar3GcBNh3g0g3yQpuQKiBL73WoxuBtYYBfEs+EW/57+1J6D7JZrjeLOgCSKVU9R
ev36nLURj8Z9UbVcqyismF8lazFTsGPJzkaTMgraRQbTpzCDvjW3VTvaNaYiBJf17u2lwi7uZnnj
vq6oEwil6Y5BXAsNnmDBAQpDnE2deKBRqk9ujH83yZ67YSR6nB0KktDgBKFYX2dj1/uyvxDm3LLG
FCipOKSf3xsuT/zfVzmCp7j3eATxqOXmeHdrQDo2W1gh3VPZOzFDimBZfHoXb2ueUTcoErdyQOCM
y4vsSf4ocZPw6d5+xY7jtq43qJo740xnXD+sUTY2nEVgX814PzSBpsD1WZNyVfmA8DjgVYNld0+3
OcR4BIu0cZ37BIZWHNKQ8QEXu/dd6YpuuTOnpA3vxilxJ3lZq2XGJYmgtKpVf2G/PkCF3brpVYkj
gTd4/R/LNvX1zYbpl9p0mK3Gusbcotds1xk0+8+N84HroJldXMe3lVVmZgXBrx3KLnp+e9pZk5j5
xuD9E/SINVDdkfgP6AScDx6PKIpXjaK31sHOTkLTJHUs6oW6DIltbL9jPB65cWkKABS9tK2lxx9p
ZF3dwqtJnTDwtzmRGoWeBlqFLXepFejb0a2MBe3M52fa0ivsPxZBD10qD1Xm7baNPN903p3pClct
a5Kb3iuaj6XJlHyY0TmIgouTnHtX6UMUOE5OilKH/wsJumclkeVe2LM9siovZW2CzfvDx3r3dPNM
CkkKTnoUAnbFh0JvQVpOXhWoJKY8I19+GUr9R4aeqUVoWw1udcfiiyyJXrJJouh3MHmqmtnveCOh
0LPJLJnZC4pRW+7FWA61xwAxo2G6zScSi+kgNEHiqCvDS6TDdBskUXzx+bd4/yUs4cJVAKnwK6Dc
fH8XTe5o9JWoUbLPTY3kLh4mshgYklHb1skO+7RbYyIzxm6s9s1M+JJ4+PwTvKtWPAszEuWyy4Vt
6pv5fZHQNCiwl3q8D8siVe4zwMwJuIDho1eI96myUyaPEaFgnGsyP/XZVSpnXvq6ufo+/Vf4d/nf
FHEfP4cGG0o+ABYS58ORSJGt5rKuq/vXtVG4rV6QufN57O+6wJw4LWMmfH1DcNdTjmCx1XXv54fj
XbnBLsa0HQgH2PDRPov3FzuitK6B9tVyQqB356CzLN9AFjaVfSG8n7JL8haynjMBxvmDLf/DEeCN
qXSUQ+aoPgrv6kb08k1apkt1HxmxrIpbFgvMImAQUEBCeHtdfKBoNGAl7WgY5idSmNys/MMRoHR+
d8NbJKm73FVKcHlyTt/d8CO9jDbN/eq+jEgfQBb5eoNFScHZO2QdHhR8Jygaud3eihgQmcU4XEZl
kIzoSgo8ZAl24kgv2VDxqA3jPuaRF3WufiA4mCj0d3p9YZtCEhfOCEkXkNYYMUdkk19jgp0eYmBR
xCd1DC5KY2uqlCHT0XMiJ5UXosBSOZzGwJH1NxfUHU+5BieBgZBMOGHc3IW+p6/iymz6ZD6xQ9LG
hAozkDSRcZrAXhE9/NqOdegSdCEkx1E/qV6X/2Tg6vvWQkLmbVof6WJ7ObgT8u89UgD90LBErM2s
zCkkDVwxQE5+BNvb8IyxisXhGf/6BCzNZtbKaLdOO36WFlnOh3VKl63WxbLobeLOtGhEWhjsAWBc
F0HZWWgpMxgdzbpLQr4juSQde5pLuCkL84duDmBM7wIEQ2QgjU5aDfWGmd6UDCsv6yU03CWRRvXI
cYFmvyEXlZNNd5oatr9YXPo09a58rVnGJmeABRa3U4TCseDH/GwRHSvefkQDwaHBb2/yUeJ+cfhg
6MMXtoHSayJezJ3miF8Rr1tVVLsuv/n2Dyxuay6Ugmcum0lqNn2AA2RxvDTVf0yNmEcWJRWaJ0J9
N9g1nCk/8KDXFSAORv2uTTVBm8NH/euKagupC61ukhnP06ziCc+cCMoc/4CCQD+rLegDvJ0zRaKB
QRRzrKIdMqc5JCqpyB2Sur5MCtZdeNHjou4YxGeJIssL3RH1iNn5LjM2RnHd+BOz76/qHds9x8hI
yjJhJpDQ3rbR6oNAc85GSK/tiizvBNMPEcP61ljgzrE+wWKzK8RWQZQPngHpP0TDnKJLmGsMnJBX
vehnzn4AfZfwcdC1JBV0y6ROcBp03ZYUuIXDQ+4V5EdBlYUm57hPhmMuQ30iVySkU5gVZkKR3Uyt
bfa7oGUMcSExcMTVNcySyZ/vuWOWcqkJx3ICglsRcMe6fBVOTd4HWZiemx9JpNH3k0mqCB8/Dyu0
RptkgGOJMjkhoYpQplgP/3Uop94ovO1u3s43lHddHhWv5RSCMP0qb09lozf0yu2jjeWQvJbQny/c
H1ZPD9+raeEwpFSBAfRu0aqz2hodHRT0+vygY0BpZ/ONprM7Tvjn144c9U7EMdKIfSR2Yu7tzz/D
h4eHh1XG1XQu/JHS9vRn/AclpI5JcyY3azibaOGnM3ILRGqEHKbLE/HM7HV2mNMyHmufv63zvkKD
fYJhxDRN31PgiN5/dw/wu8GkNbxXtr8s87c2iorI2Qxs9+vuMffcXjLbpnuF/S0reywEt0kY+ZzB
LAk5XrsB6BQ7q04MCQ7nfCG53Dli80Wsi2qCtfyFjaVeC5Z4xFR04w9Ow3m0zcpi0IEoH53pFZpK
dHdrb1FGJs5SLF58b0Lj1wt9Cl98uQ+KHuJe0PRCF9UjW2+azK/1YzhEDJzWbx+rRfXKY99JLL0i
ZIbhN829B4gBDP1U92CeMQWTKkbiIt5+x8KmTEWfqG1CJB3GdyMuzCb4w/P512H8ZyFscU4tAaaI
Jib/Ld61ImBfjm7sd80djjsfSomVw01M6CzB3TC2ozPBxLqy6qhlMmRZEY6LLUteOuOFSnHzL48a
odmHh7FauKmQxGQw6XcW+TGGf8AvZHOkoiWxOA48PIIuWRugUhkGzW7DCawTM0pGIB9Ok1q7MFLk
RK0FO2or28c8IdAoZqBmI/MPWz3nd/YX1RAXlqQNA1WODgwait8va0vW4xgSwHHnF4u0mpdkglQ4
fo+btue2skuLNyWjasT3CXV9hiFChLCzWM0mZlnzHjqYRvwdzTLdELDMlvsBebTJL+DTHVVCrlmg
ORwAsXRvJ3l9YceIkqQ5ga6c0CT5RsPFRq6myTJ2oXyoJ+g54c2X6VEG/szlgkK85mB3haEf+pZt
pLHzd60MOSFVIEnGewiraiKEBppZhe1wqsY5zbagShsmqhaEacw2VSQsTWmpAxNPynmqQBtVBxop
/mDsQD9gcUDD5feWFxItRWGhh1zzrM9yxeTz13fHUWDuWCKJQ/3DZuz9foF9tqQ6pVA0PQxk77vb
SQvNOZh7/4xYYhiqLzRO0um8RDZM/5UuDXlIRsngcjQm4eg76vOl5v0KR8PZ5BJgy69Adnyo0ksY
LeAaSLrkZsuWJ/d1SZ0ZBnMJQL8YeEf2SSy9//H7QiaEKKugtLqkY/1+CeIOkDGJis7ZdAzeF9aP
bpdrGCz3TDvZLCuAkiz+7vP3tbRX/J/3PJwzeoD6G/t6yPF+e5RFpDA047KcBxgZDd+xq3Pm7W+7
Ap4DkShPJbN5RAczTY/KvSVeGucBbuJozls6CU6immMZTVg7VgIwd/aFTo43jv0fdlCWvg9/+6wY
+JgZmGzpND/s/frkT2bex44dkQZOokFMrEakLwTt//W+UmolIcZXNMvNYzK0tMbQIM5T8p1tNuAL
/Fi/dnxBNQIhWUdxlyWIfUmGqsdNUyl9oD8/tu86SJ4QbDdd0+boelLQMP/9nLYYc70JYvGtO88T
CwmRfPoqmhx75v+qX8/neCRUnjylHrXo3mxQVBElDweC7d/nH+bDhS2E9DzILPqqNtX7GYKuxrqS
kca5kH3MvWTiKeNest0WOfem9QCMnFv8QsvT5+9rfTwKiMLYdCrlcmt96K744RQuDTjmMygi6K8F
aUz6VibiBj2C6FzdpV3KsieDgxI/KtPzW2kbIl7jnEDVD6i6Rm/W+xfXwtND++q18ZlXtYTF5Fk4
kSmeB4bO8bUVRksH9XvKS+ozh7B1N/75+ZdyP1yJMB54UHJuLV2Wvb9dUT5Hizskw/mt8e1XpS9v
equevWgbq0VW1QFDPtzeTZHKOg0PcSHaDg0QoXJ8qbAda75N1wiLintge6iTcBu6gneARVVgrGl+
S9sALNbSIYBFNfnAaWq0lxkRg3nkphjtOkem9t4hsL7pHgco0aaxfa3JxOjqXnjsRHpA09A7+/UH
PYf2r2jxJEJWAkISJKtqBmKMcs2IHRcFdiHNodhmeA48/9TXQ2fcLyUK4u7b2+lYZpCB2WrpZ33i
2rYggGPPoBQF11qGGWFXOzxV+nTQyMy5mt9a9tkU8Qjc9MziSo8tasUz5TKzcW6C7PelO497ttNe
DmKpSj0MMMcwNysczCqd2HSgxYJY0/xh9fvwtGEciy+J/jlm2o/XpnSjcHFU2p0RQ+o7FMAlW1qI
x0TKQC2L9TFUYAe6YxunRMv/x2+vbwp0NK7uSNAS+X2BoNaKE6Yp1fmtY+yIwuT5kvYeHq9V/GuS
6EDc4VNkIbp49w/vLz58f5dVX0p4sg4FxYd7M+qcJAG/jgVfhnrzmmTUb7SibUz0EJXGYJnITeip
ePuLms4OJxDcCNfI1vBrEh13b1tgQ4y6PQvCSm+5g8rQ05LidfTytmuaS59rKWjdxlS43cOBDFCi
avS7vl1ZuZPpURI5eF1OyhWqrByPgdn1iQRLPSsDYQlEpQClLPbsCO/75zf1h4VK0nIlhZGxNGN6
1C2/n40pk6lomZHfvi1R7Prgnq3eCnebrkD9LZ0j1jApC5urZZbQLM9j3vxxn/W+IHWkRjF6TOaU
8BzxfrAZWFPmgrufHvKCeD3YUlPOe4wpuAIYDB7X4+df/UMLHMgy30a5jh5G+nRKf//uo+HKkDCl
8AF+ewxwDkok+2KUszQJKRnB8w0vo6MA33dtF5BCm7HWZZMOtGTRWkUVc7E/3Zwfdn3MRjkEuh7U
LtQPj6x2IiKlLPPoIfRDvZLMdmrzuCdDThfirwXayCxuOldGzzHJJ1MXSDCnOEc81qDhu0hp9JOX
VhCHUS4uTYwW/w5/97pQ5qGdL08qaUkh2mMTF+KuHgOm/OuWIA2m2q8FaE3tzF3Yyplq9G18GNut
vsxlnvN2meVTeayQaKFF9HPJPBSppxmoSwienTmvkZRVpFK5MISiVa3ADYtD0cc5m+VhrH+1kxpf
17OWg/RdrD347PxBFJW+6z4/3e9rAW56ZvfoHmALgWoz323jeyLl8Bj34v5tA583qht2ZKIPAZwB
V4dHuBW395/e9/enpqunaQ5TO5Orm8X2wwkV1Qz9QJXT7YxPbwI7FTDkIm5ntvIUec7/F/D8N912
2tpcsv8uFl2uGQDdUtncR8LSbfffL2lnWnAi8Ei9jQhhFcjsaDDbJtrpqmoKLTskQeyQC4AlwKZd
k+snDME5umCNev1HlcGZQ1DO+JgzZpvNhCH712gUaOasf+/X/7gBmhmSMi2TPTxn2ZHyqxS9zd8l
rDLs9uj66v1j3zkAYS4citHEPnWjPZk6ac3XL8WjceFjeEwhjHurZf4F6CPBhgQIJ04IHxuSpUq6
dW7QQSTc6/WDGlGvv5iahP7HQWgCnyWHMKCBnI8NDXAC8/DA8/VoC00maly79XnP1/kqadRVE+zc
JvT97LF4PRAju6Jpfs4nGjGEFFhdb9o3DMjBK53ypJU4nPHyu059IaeW2fA5pKvMF8CMVrcOSh0s
HMUGvJ5WgkQ+G6ZiZdXDEsPYgWvI1xqo32V+cKe2Aprk4n6jJe5QuhCgaLvTwKeORFD36WXIMJUT
tugeqnmMKAOW4DZzZGwlO2LHMmJ7OspWGno6lCxQZ+L6bPk1yDz9UWL7/3F2XstxG9G6fiJUIYfb
iRwmiQqUrBsUacvIQCOHp99fT7d2WVSVtM+5ckkWORig0b3Wv/5AgmH0UIBGcSTpZ1AgQpG/Urht
HX/Q73FEahzYM74YfYrLg+OgdHwczSEUyx4mbgIA5BQkPK9no0vk9W2AodCdrKjE65qCFhvJb4So
ya8MOjqTstqbYMnOIe0LgyfPVi8LicZrmKGrJWRQKfFg7NqKRgNK7equFe7BXtGlR9G4LTfRtUTP
Cu1HhGEozeKVTMaDnhMtnWmZ8W2GLIrIM/gSDM6IgDSCPoGiaENMwMoO/ZF9xr9vGoNHgch0ST+l
sQ0p+ZlwI49PF6Dh3A0RjPCTLwxrWZmXTLRyvZehK//f5KyRzAMTg3WvixSIFZRMDxjCt96NkUfI
BRPb7X0sodq04BqxXxb86B/e5+sR9NP7HLBl8VY78Nt5id6W3Hw6bKClbN5PVAJud9ggKJH01FVe
0ta7tm6wGN45g88QY6/IGJq1ESp+1pqOlgefuiJ4hhrHxvyjDZ4N2Clh8nWOWToEWTq+gQ+mBqYh
hzCKb01Y8xhPRQByzYEOx0BeU7op3I7LInqTuzsx95NjpL6VB4Lmv0VmCjhKNAzHUMaGzH6PqkOS
ADx+Bf8unRDnuzsrzharPaZuZyDmFwzEk3OCVzrDUgY5Ea0PfQPC7EsYryU/VhmTRM0xRJPjA0sN
8NscMnU87JoOXA9IPasFOSwMqWcx3JUWXueopNUPrjaSVpnXwoqt9m07BSvK7wHZTXvwHHcIscC3
8H37osu4xBFTJU6L40m5TWOw6iHSqBIvtRHdYHF2nQRp4o2NwQ2r3duIO3mHSxdkNVi5hYCgAhm6
TblKR005mj4lNvOukztxSjW1yuJR15DoXMhdQySBAgpMjb2zapJ3vj9UHatTRNPAjEbXj5oUQrSN
u7XvUSN6VntTrL0cUtnEgXGO0eQ4qNA8BB1mdgYiWPlxzW2JVfHaomzkIeoBnmYY2YJyiXPfZEQi
9k6KyyXUfLRj+V+9BSJZH228ksvmgqwfiIS06+vcIGLJ4R0pNgPewh/M+cHC3p5sIDVsiJC8mWeb
NPRvTrZ0wLgX/sy7OmmYIh45mYh6OnEqcQeOPWgEt4ihotx0tpIZ0qN+m6OG9NOQdDA2s+qCPXTh
4aaH4QFyS8z86hOSxJyf5c6Rd7k5uLXvnLQjnaqHjUHpBSAL8jWWmeQdzmsnP0FOD5engIRWOgCk
C/LvsMySkwiLRFv+IxrkOS7yKarI9TiNII4QrMZO/hJ/xDgKk5E+tdpX1yYs6rlyK3TKx5Z9BGQC
twXZmeX0vaD6kAolew9mlEOp1M65BC8MVNj0Rpp8RqPFNeYmb/s73hTm7Mjr/GK9J84DQuxdaBgd
e3lJaCJVJBHbDmEEmBfGWLwUWCeX6WlEqMOvN70eSpc5pzT7Tw7D2OKjmCHHXlQZuFSFHN1nkqCC
0W4FV4esKtStTXXU84NigGKGrRVJCUyNFx6DuFN1q3BN+fU9zPT4HWHV+VlzO81sfc2hmyr6CoSR
YSqt+zbwjPEu2SpZ3GICJGtFv/DZVly0+/ydX5qUEQysr2iYxiq7diqoLXurTPzgkhM0RTE7LLbJ
KUUkJylFQNhldFNHsRWt+Ox0V+hJXXDQWiGXNeBEzt3u4UrymeQPElR8Lu0+xk6pwlqoo4RNmzV2
9zhDjIa9a3InScZ3nlnD1T2H5AWV9slGXQp4PEtjmgpwhDxORPPq5uGEOHFyF1mxJCP615G06JOd
latE2psAp7sLbnELe2eejKT7PBFFiGXKxc4bP72kMJM548U2jnwAi3LhlpqGS+7vmc2/pTRY0WK2
r5NgSGsSKWQmRtc9d76QCJw+0EIHR9fiDoOQmguzGrZJGwfI682EmOJu3TFkpLQNJ95urCcvHYkX
3Aj947Y5ymhmAuABudD3rEnzLg46RvtRactRhxP4gutawkrOC4dFYsz7hVwp8YF47sX3D6qJwRFQ
ckDYL1li+g9NufX8LO2ufOqDi0wCutuVwqMHKYVloB25sexwG5bduFpCpKcpBD79KADTCsopz+7k
bMonPnG6xwm8rZ07L8HOG52JmpLpl5EwpoCEQPQ1liEOzWrK9yVRD2whhZEvrTrRSDAXKm66sZS4
5a5Xa22cNvcyr3lfhXe2u/lTsh6aIrkeTPrAKKdZThCsAfboaSrR+YsTQG/mtfs+xff6IwMMazZv
CQnERRNjdugKzUF/Y2/u8AbbLeMinZVktB9rlGaQpNh9gw6wfiVWl21k5rVkP+AYEAsRekThBjh3
sV1vcXhXCg6w5RykCeM2YuaqtLgVtuG24oDYM5mix4EjlTU5TJ58XmiKWmbwswKIjLWV9KnIYy3S
loeMHKESzTymZ3PALBEHaD2rmSZTgs56+mdvGA8CrgNvy+2LDYUxUx21cqdemSvxjDUHuehGufcY
BfNOONV8Ry5C372NSE6+ciJac7xsog/fw8TAgx1xs7wcK3clsjtfSw4U2fInjWAeLWqNoG5t89hY
JRxP+LmkBScUBF2G92nv2mEuPgYJj8w8FtjNrvWxGMckGG9/INegg1w3iS3yjUQcKuQLrYYTbZzK
jcmpSzwQs8pfohe3wKPhwUXRhj5r8JEikzHa9wF31VrSyZ9IUVWv2WzMsYFxRzZ3G3ATQaVdZpXv
Bf+MlnRnqXd5CtEaVQ9ZU8gVjDlKiBkLgZjyC0KfNSG9dkSJ8Cf9TgYbM3ScArwylUQFgcuAXPq5
yUl0CjLa3QTtv5ml46X1Rli5YbFIhLRY24qtIOHbsoWozr7LyMZEGU5J1tbv42iTG1ZrETCKHxC9
E/9PV2Z6aGNgeTZV+2ayc3yJ1gDf+UtKKccT0teDHFieafZ1ULjEhiucD/p5kWks235rzF1aJDpC
Q27YKRNJKZvIoasPp7lKwYUeNFmsTJxWbpOKQYYAUi7Que6oeD40UdvimJGRXLd9T2YTECkmXxNj
GdKLlieC/vgbzI4kX2BWKARuTC5rmu35epPZ+vkTkkkSuO+Ro29dfiMWWh640QEORcPe65EmzGc/
reRLh0u/zWogL1UCqbSG7esabU2ISF+9JvoLDiHzJlaNWV2plmUtt4Ue2kP7qrcYAGxeACfKJQCm
j8sYJSGfDGXI5e7rHbsaMTKpjoqSUCjQthWhfIvszDC5/ImIDIoHDMFzDkES7+VrZ6lhS1k68nME
Fir8klEdkF3dyKcA2UnWL3pynSEO5yVItlTSQnXz2BZC9vge+e5U6gnyAf7U+BQOvOZ5JU//Efkc
/9GjxELtgNsVO+yueBLmr3K6ubnjddUFgfRqaUcsE8KTbYQDm4M3zpKfqAegOVpm1mexuGBftiJ/
VMsiPyVH/8hqKMtUcOwHfjnxplauJ3/aZ7q/PWeY88YeVnqDbS63NiwfeCv6e+tFpG+GfrPRRMuJ
d69GZOES1Kws/fX1JkwIrC2c3UAh5ucoE8HxKWMsSMtY5uBuNl6wzOX+nWZV/NWjt3Fwrx6YWXO3
DMJAa+t1VTGPMP3beP4OGstmiRtbPFDT2n0b+N9c/pJaVsEp7RQ7Tn8sEMfEmDENngQ6cFiXnbDH
4QEogX22bGWhqoT8WDzKR2MngK7fejnewVCt6jz+M4XBzIewqjv6VreJkUU+zDhNSyijdhx+Y+eV
8j+Ri1BSYqBuvLw4EyTWb5JayhdzcDTh13deyCUyqeJyMduj1zpAlylxSPAJmxef8duXkI3ThRKy
IVZerlyFIFBA9PxBYwZYUct/ITohD/4xQ/Jo7AY3lujh7zvrt90EI1WmAODNpu3YvNxvcLK07DpU
9o3zOGccM82uLJE/DqjRuTWvqFDkykGNuuF0RWB27uR3at39/ip+nkQw+YZ8bYd0T3CxA44YCVn+
h1nUSby7SKLtMSnxiSWF9DodNUuKP0bxnExU2Gr6H6Qk3v9p7P8z9s/H21ANaMIDC7aD/QsyOU0G
pnFuuDzatSvnc2PrBtxpPQIApKLuSrKK7PNdVPuq3g+ue8P/YWRqy0nDf6EOYAY4yzCWXYdF7rzF
ZyGYBBRmXk4zyoKuHsqB1ht/tgyMw8QKFdedfD5OomlAAKJ5kJt4RgYT9E5FPdI9OPzBOMjfM3Wm
/N2l/ByVbYRvBWhCfiWtJsGVDjrKkPOXsQmTavpQFLVs0DRvNANWJH8nAY5a/zR2+OWuQ/PAVoJ5
C9MnBlFv5l+BmRq+a/T2Q+hU7BF6vyxStgB6zesKyJdJlp212qUrNRmH/CXfit+vwJ9BcZYAQ3pm
DaZvWoiwfpm55PBR296LJ0xDFsmzX5Dj8j6qJhBz4uv+W89ShPP7D/7lBfRMHzE1rR2wuAXG9fPS
twdsQjCZHh88VWVhEutCwdYj3BGD3O6zLgCnbIxS93uimrXfX8bb7y+5FRzpAXI60Plf2ArjbE19
Us0lZk25Qi1Tn8cAhJ1REvGCICrAxfq66n//ydbPklZGr5LQAbWfUSxTgeAtoNFOWQKnNzbucf+W
uEEZYF6ODVTeCswJhpZz9xWupxyLkNElAYYxbOUhzEsrj3Iyh5P4kyXwDvvTEOrtEkV4wb3weKUj
i6HJW9qE32/QAEgjvtewCiY4slgaxogmTS3RuU7YpPQ0qPJ9WTl4/5dN6roS/rsv2IyKIavYlsWw
Fq7e203Sl4pM1+7ui4nIBbi56p5AuZzMD3iQtO6IJdwQmC9l4ctyxiJa03ohRakuiNhuEcIAQydB
5Oc33lSm2Pz+/km+Xcq+ZbteaPs2Y0uP7Mi3yFQUkMeLCOXhhyhOLVRhUDoBSeHxuz2HGab3D4hU
oTRZW+Vxmb+/CO9nShPjW9vhRoUBrzKMqF8oTZQCk0Rz14e8a0rO5qntcZh6iKaoxFRtWYgX3g3G
iozvaVNKQC1uzny44+WuYALoPg6BR0rZWWyt2fwr4iEpXlLc0t3c2fm9Rf43qAAlOlro1ZATcZxy
4HjPlp2wDwNtMslxoWxxx3X13lbs4ejyzEASTTVa2iTLNMCbr8F421d4EBDEfvA19J7eIkriV44z
Sk0M5cLJw1IjDBs0zIc2xORzZgyLIHtjPYQhVajeLPwS3OljgrIJI0uEfUE3HcGYHQIvdowMpDRz
KlYpPTOn1hAYtCfpiI1G4TSS6pCEvVzJpZ2mqXkMPGpZLNU9px+G265NYasdQUFS8/n3T8/6ZQ0h
FeKdg5ALkmXRe/68HQa4Cbozk8IHjRIL9fUp/WiI4W77ZhyiA53LiCkevhHcE09RsfXB1SpJapGP
8hgzt0Iy9/HRk9RBpYHTX7tiLNV8Nhes4+dD24Z+/Kch5NsZJLJ/6B3sHiiQIAm9fR8cJOcAwFjd
0gwKr/4bbX7q4CVaQe9/1RpMrZbbMJnkOpFy0o6qLQ+Xaslg+sP9fVtpEebLlSA39mEbcqvfbCJm
bAIfsabu5yoMt/SL43WDKC7wKlzjY0idTaEZQIyuvtpsYizYZcox/rsdkoVMkcclcKt5PtZUCgGJ
Iu1V6jeXjWx4oPuG4Td6aKe/bGyorCKUlbExnH7/HX6mR1CfwVTxkXX5iMQCSqU3dcO0wl8KGLXd
B5sxdBAD+pjosYOxgHulu/+v6iAwIaN6WJwiEESubb25a8xMWnpyr7rXA0VdwbeqPsdHIKNZaH2I
zvYfuBlvnxfbmMcjw7MIxpnzS31eTK0kbsziHvfSgM2SVEDmjT8+H0czx3+PfZScvMXWhEj85vc3
+5fPhxIeOt61HHVdx3vzzetyTYcVp+c7LY2Y2dRkT/2TaquyPIgPl9ZGGfwnltIvF8BjhvCEMgQl
l8kR8/OG4AMf+1ga9Lcw6a47oHttsvXhlxiDRNZYf1WLgrUjUPTL72+A/IL/PXVDi9JMMhc4WKJf
D7VimV2kqMl6l7NBbp8I5+zDE+Z4MSAPF90Z/cm3EQv/4UW131ZFVIKcBRFMJCpD1tyb740vzeRs
VdPdoSzCfukxcEWzPkeklm4XPUyvMctwvgxWJ6favDey3YUvL1uXLLZziX9jvE3j2gcQ9bY9Uhkg
v1NnVxLt0tN6OgF5SjGbxNPygBDLpOCeHI7HDmtPKfhiqioZEb+/rW8rK+ixLGxIpnDvqP7fNjmx
FxP5gDPPHbEbWO5y6tokxeEQRRwFDnB1MZHRqLVfHslq7euIiG4yZY8NofEPD/ntlhJyr3nMobwq
msC3rchcDlHiDGt+F1zpPFkCGQ3QV1Z2Cgb8/Zf/9ePYuZjeIYSEFEtJ9/OazjPPY4a5ebfYkgQA
Zbkt0V63nChgBxc71z81uN4bswzuMUAjzBve5NAj7vntR/bExOPQNLS3mgCcX/WKS1KJDc+pWc7a
pI5+IjxlHVDS7bva713xaI/DJsoTIunY7O5cAU9iutdopRZUeQmsdbCVqANQXcoYlEkzi5p4jpDb
NSi73nvbOJDv6PNb5cGA9TlHBpNYOcISeDSzaKlU5Not/UoOx9KY2Q0iLGgdoIJXPn6pKF7eOMlx
VpBVcpCO9WDHPw8VY6qpZ9kh5DAGgWabuAQjy1QdWhdtwyxzqqSMqyKGDOaXRXIhyVCKIZt2U7aZ
xBS2jPj2VPqwgjI1eJtqQwr0tqCWF4qyRcKSHdo4PkQ3BU1Se8CSkxjlV5IuET8kUrhASYBeI2mx
t8kXronDjQKri0sJHaqOopQt4OuKO1p/CjvDTYbd3Bnd6p/7CkUO1mzthuBcgTOmOc9875wZyeac
vASJ/Xt1s3SzorfjXGmMNXCmhwXN4tTbs0ZbwDVld2dfMR+FDQOuSZz4ykE1a89c83OMOnC19ooy
pzvBEBdgrj7AZBJsQc9CG0K8+ILZFWT+L89OtwVYL2buUxmyktA4gHCSuiphTPEvFXIofXhxAHkZ
3DlHV+YlZJftkGrhsQzyzbcEG82uy7W2bG6gMdpSEAk/oKtPgtcq8m8rW8zRHQlC/fgpxyMCKSDz
BW+LDqq0Qg5UU4iRqNFXzEOxByD7JO9cF6CwRen/AvEpIwWagQsxGpOJS6m3SzJ0qc/jOqRMrJl6
GAlkeoiZ046keYDNY1MWSHJ2/BUI5lDkpnfusI9lidZAClG5g0+yeJjlXyeURMwMzruk8NEFHzQI
r6EusssluKRh6HiElvhalS6hbJikMkh97MyWvI19u43F9nnuVq6LcGdr/l7B4sQuI8231Hte+D3b
M7P1cfwbMMNynxmKT5izZn4lSHUwhLE+By6ZSMM71HvSb8bbXDk2LpDM99AZ883qy0Ov5sB6QoC7
gORfIim6TpvCTHaaAXg1i5Ve2bcoC0XeMM0JmDtuJ00GYDdkLzhvVeR301MQFgNp0BphZ+eVWAt+
xPLl0gVctPpu9qUKXSt/Ust69AnbeS6uL+5kgrEnh20i/Kk5ToMpl6EiK8QE6mw3wrBxVNtPitmj
WvUCUSgLU3E6c9vOPRMuJr4W20G0MVnj71HVyfmFVnT5OfaY3dEkHWMEwi3TJEUo2sW4cxZOMkP0
0nzOekk5bPU3VUssXH1kYGbJLBtp5uJseL8oNFW96kUYhcaXyesmh3CgK9lTz/5Itajl9ndVVw5X
Hqt51Vvq26Q9A7q8lDKRgqOKz1ZTE6BecAkN3JehyU6sqasu7GFOFexsEvN5GagumJ1p14MkaYeP
orKD9Ng43lQB4ashh5pQ+ZgDsxrHeSt5gKA18g5tCzoL2AncGSzV1RRts82GcYOrRFNVO0q+UsQA
g38vaYLtqzb6GWYmux6R7POVnHNdpgFQO2yL1JJDltZKvfTByxp/w29GbZRZHYdsohU207yMRZOa
RY6DroH1xi4yXFgqrXrZZvX7rtOOzlnX8DMeYTzdXZyvJJER5gYWxipQHCb1aH6s7euu13MXWIdY
FMqplNopEWpweRZO1fTNHLJyoeZDKmdeanyvSQWKIuPWnex+kkVOhqfRvx5uCjrSs3bn2gPq7UGB
jGNuyVfQpRLiufqKGtKB/bIu67aPMZ7eC5HxTKPWCHIEkzVN/Lgnn01qYiwIH9xvtYmjhXap0nE6
kC0kDo6yl/+hvbxO3/93sV0FQPO69bz3U13If+8o4ALbOHkDalVRJqXJ2tIPyDQXCXrYG7kg2Yec
4Dq4QvqYc4OBmmYON3muaeynaIYrXK5w9XVz5NKYyCnmwHQoMxhWFcqiaFD7irBKmHynUU6gjSOc
RGIHYDkMctZJnc5A76uIR4nVlzYMNsoE9SdLAfiL+nRVu8Enko2DBvALSiXWUcGGypeLx5o9Ek2q
JBQFSp1Dx1lZD7kRruQg+9dRmxhE+K1DXZV+SRgu17sRmMT4XuZ+qJXWZTnJU10PJQUzCw5EDWnP
bkI5Ke0coG+Qr8L2OdkTK1bLryImdAYyMIR4AHVxEtWFczJ8OIDN3lUU9t7FAgywSczyPAEzdstw
jxQnTuoD7qPT2B9H08SM5zgo4rpatpHyIdCVgD7uMUxiB7hkJJrBBMQnbqsjwtsb1OWMTCvHwO62
I+aVGe/1wvWGrAtHvdABAyRmX6ySBKXns3XHwf2kO0Ts70lpPmkmTYTfNb+Q+lGe2brGxf1YFlWa
44VER9KNoplYOhgdCmpmYsZ759W2R6GFh5/cZ518GFkwUGPS5ePA/HkgqV2JdjplSRfbdHPEVFgM
PrHHcJIqPWjuCSQwWVW6+jdSH/IbOdElNlqlg6T7aW6YaCe6DiIw5GDV5Cjgqnpm1Lz56jyK7Aii
lgEnmAGM2p1U8dSp8hB2iNwt9OQ3UXN2rJvgvqjJr16eW3blOLaEtTz4qiBVQFWvKlt4xz7ueVNq
VTasOhhJ3Ek2eXCvS17xvSBeGKF0BVKreUyghcI9Ue9cLgnO7Y7RhgO3s+vhjgWXcKjbJjtlZuy7
r5V62A15u9vzkOOKgJNBCsfwyfFNOXB3piTpp09xMtWY4hI+y8mGCaOkg9ECSMKBYvQY+RWk99RI
GoSmKiESck9tTEZcqum9nsGvPSmbcOdi9F/pfuxdOfHRYpdccdAsygtWetuXXtu8N+fMQfdeYZPO
c/ULGLVMdq+7tX7HoM1v3XgIw2wr/YsGKwx8ejFNTjCmSP1dm09XJItTkhCdYWIzmverySCXKb0i
NTqlB/NLfg5GELtgTTBXZp+6Egd09VoshlyLFkcyK0ffZC1B5IRGD7uXdLN0eewVhQhBaj2ER5qQ
pRE4vZdJn//1+37yLUaB+SH2nkxSsETEz+Yt0Lh5/kIsal3eVqWAnA0RW9Xzm5wXr2qSpWUm/08f
jFKIFh54BtjfY3j1FoorC2doQ5lgnJdpG76udAoBJH+BA4vMizCWqj7WHBVs87//4LfDECB+GtrQ
ZW7G1MP9hQVrGCFmmFVNPOm8itC9AKwO5GdEeMxA4YbiMAbhebPdzoJHs41pX9akja4ObjY+Z2pn
3xfXrWUgiL4u3sEIHGfx/vcX+XaSy/g2DAGxnQDmivmr5dEK2yUIxOScNTFJ0REXbRfX5RLyNcNF
lMYJ2xmRBnh7L2EQflyGSQhxbkpM3rKdXXVA+V2TGU2yhzQH13hXsQwcfCKVT1+bViUpaiwuoy53
o9eVCxZDVKoO0STYuYDjqrfFu04Ffv81rSv8+R+MjNm55aOct0z8SZEzvoVPTBhwrM3JPg1eStQS
pVNSu3jmRZHVYmM3YGnQ4jSVUfvvtzlayGLDbDdt3tnKR853qLjpH4POMl6tkU0FY6rrQEXb4mk+
NvgmFFxSUeGBp+TlpsjxCGXamu6hY5a9mvsqSMk7RTdrSt1HPZdjgCcIbjd0djN2vVgU0rmsbIQK
uoY+JQfn7iQmBIYRCgabw12eEa/aF6gpRd0aezh2mzWdBZY6fcZMp/fEQ0MZWFRnQN/efsFgFO7C
cfUqJ3guNtyaSYtxjZEkHbIvYQTftXZMXX3eRjwOHmFjrRUNDEwdAlJrj2zT/FyuUR0/WLLrhnfr
RcbcHSDoiGh9XLs+dARy6EyiBp4Rbgk02gnD0/Vi9mjfyE0mU5uQDl1reX0fLsaXlXSshRgDp8OZ
ddcgNDY+ubNpku9Kx9eRrV7gf2MH5yz0Svb6eUUMgEhhG9ZSWnFjpv4xvHIMKjVRiVE6BX9jt5Pm
54QWpAW0K2rEeYeuHWaW3aaMOPU0bYbjnKP0Nlbe4cO09EGb7AdnpZPfszPC+rxU2BaN3Sd4QxvS
KLONMLN4gnuVZy1uSU1g9tj9jqJ4GdNlNl+pfu3wMorOspJ9Qf7LyHwLygOTM+3eqZqmLExHHkhX
xONa3E+hkPZJSqugLU11LWDwSCkTVN9GSp8UOA/EU8gSFSEQ7vzCmD3CYW0qvOkf9SIlec28LyXF
EpmBv+J61h1mp5mwsctDI3/+wyuGDcTPODQYMCAwWzs21C6UgbeDMSR7NTwC4V2mJs0csnRElDT5
JwtaJb6Y7ITxTYA/jsd0s2zqMurIX1jtOLiZS6xQD4u1ZOBhA+rGg8Ae6X6eBwE2N1rJp7IcscWJ
3CqZH+yg6olrWVz/1uQejLzMnJdJcQvZFRwPN/9o6M3D2PH/0nNlF0ZD1Cm2OreGwPWKeJVEZIe0
yaaXuC/W/OR42YwKzra6D9ggZCTRicEs990WeoRQoM2bLz4czvLUODHZGG2cBMM+GxYIqQeLhB2L
pO1aPBrBSpCfidon2I1VOh+w5fc2Io5Ccp9Sr4luEw9FDZ46dXCPaUAdHWfYxCFftgg+lvVoPYyd
O80oUxz7m+VHRKctXu/vQInyx64iIbobMut5qUiCLIbuxU/T9tkgcIrYHWOxdhuxTAPR3Amo0YTd
V4ox6T1wFbPww+IRoRLtc6erevMeDY7xTzQlzhl/Q1KNEUMc4TUn+4D4mxu+q3U0jZQ9qAH/ICl6
AwiBAIJRV7TdDxtJcbuoDNbPZuluJ6b6LtHcVtm/m7JWvI8d0T0k6G5OpBt6H4bQcM5kejfHJhfS
yRDw4I5hXn026RwOFtittJYJHnAeSm4EhqafTOF5f612mH6O+6F7WpnO3yfYj13KvhuIrkE+d2gy
8iuZ7W1Hn1A7WE9bvlyIWRrvGrhQ7xq7t47b3JE1krswWYtJJARlWes/IpyLj6R4zO8r1xxuMSlL
H+fArIjt6vL2WFbddoeiKvqI61Z5ayWx9z6EHU0+M26uZKeV4Z0J+fVz6Y3d5whbuzOMG6LevS6+
8TqZG0g1Ue2BiwhHxprcvXEnv/4ohrlu9pKDf3LWyXhJ7Ky5jxoB4kHT+BFmtg3NvnPOc9DYD+R7
GId5m7bvRRc3r4lPTC4OasahmYoOUCq2Xi0c1GSaanHjZN76brON4cFPenG20mm6pHOOjImwGfjk
WZjvift03+NUHC5HfI5rPoUoW4Pe9U4Id93lYdgFp7As4n9hGj9HfjO+WhxvZ3iK0a7A6AGRl8d+
mBXmJ5cN+Eh6a/jOS4LgxtmyBnuyni8ALOwROAYtBzItOttDEzb1y1jlXkbCT97cszRpEyJBFoln
14i7MCWjvigsUttn/4XsLOO2tTvUX7Q7F4/t5KlpSJblzKyf8ZghiGeb8pe0LrKSFNca9rw31yAl
sYWoGSs4WMKTgw51LutXNtTK2dn8J99x8JCvjODQ2a220X5djWA8eWhWL8UoRvYM4r+esCgcnmYO
G6bxPSH12FztQmDojz5kS3sXV41VFHsjm1I6ZPDzZTqVSdX/ZQVD/ZhSrB2NmanzIZ4Ck/RzoLkj
+s/nOccPkKiGL+lmDxcc7f+eeufZB/fH+7tYTsYYFIQC2u2JxkcYF2toi4gg0Li64YuVDsFEs3ik
okijE6PNeIILYHMkpwb4DtI1wfZKQJd0qc7NFxgUy36OPCICXGH8ZSSDTTvYZWTscVXlP/5Wezd5
arh3zba235CtGbcFLQ0vl7s8JK4z345EtMP48L3qgLNF+9fM2XFnrZ7/GZu69qmKW9M91GkxnPx1
9p9tqyfUMY6N7jYYPJkXS0H83Ugr4n5qkoRw2rAxEiO0sc8e2sUZMbWJe0EKhkcoVxSgOg6/MrQP
93bfrZgDcodvx6ki2bGZoaZvfv+B1GDjONp5mp1AMcwPCZOAiaTbKuYLNewlkHk/IMc3niw84L43
zsr2E2XOPVqUPNtx483bGT+0Y+iM1SfkmaBsyxa+xE6TfCYaviXgRlJUdtwF8dGKcu+ULxau7Fnc
leekCbNvrj/2N4Gxpq9uD3/AjYcAR5SZ7pAUEdJV4jrm1URye8Lgr73N7Kw+YLIFCuaS9JxnIvsn
FGm7p/ANnzqQNOzh3OSmDDeZAtMTp+XZyV21TeKuzdZHLvzvnCyNv9uNbGo/wSWwKRz27pZwT+i5
GT/FjO62cIfoEdGSeySauzs57ZxUO2/OxCH3DO/eFYu/C4T5DW8d924plmAfpWxCFWAMMQy8u0QB
i/Lr5top3t9eQ6pdMUQ3wp26TwSnlzipFUX2aCSGvecQbj7U3TLd+JGxXchjds/zusY3Lp+dH4LJ
NT6k4TRh7gfuWZ6WvMjqc5GEaf5dsetBCSWjeMtCnCKKzZKeIdnWSiBOScbERqGW7TMcxqki7YgM
t/GdbheVs4RCPbTtiGa19bPkJ33QTPaCDYV+TsGe4VCkAIfo8jBIPQ64/5XRnrzLecueA4Sz1LE5
GRD8E095WlFcyaZUzfM2/GLGemeKEeHUDhCB+dySDUn7JfaiaiEu6zr8izYSEB3KflRpl6j2avdv
jb0yusAKdN9XuNoe1nGatgfYNUl308WMN3CnSsRK5rAz+/VjXo3DNO6SyBvy44iZX3o0+o5UbsOo
ATSMuF7D7yYWkURGQgGpEDEVlHikuprzqWX8Xj+5cxvnXwci0AaBfUnfZB8w84wtC2C2KG3zjqHv
4vln7A+SNtuNWMpidjxjoL8eY79O/ftlDEBKibcnD+EUzzkH1w7zDSmH6gn5edATzjwqkeiNFpXO
QSFG0dUJrd02sUYwXrJq+I7hcDFCkESQ4P3zw4TOFiG+kA7Q4O3k+pRYYdCIc1zEMtd2cIvNf5kx
CYgPhruRXguvpajfa1f+amM03vA4EmaDakoSQYAL6UFSbmOQTlb/Lz2rpNmY6yzbhcWrJBSD7gLt
8aMqjTPTkDCaHi/A6kcOShgeu8CTtpDTiq4odkufSCmHw697pJYCLZ+1mEkNTohl3Kp8v4VGvyYk
PCWCz1SDRdL4GM8qfFAOQfCvus5KNFcYGpLkr7LOJUUM7riUlqqRRKr+To9jtPCqmW3pSZ6asxwI
K+a56iO0HEIJXSclBGuzWkJsdEESujbnq91SoDQweoakrqZwQp5trYjLGj3Uk53JkpMzBKNxXcrN
J1ysSxpM3mRcmPU5Ge43AbemOdN9r539Lp6arvl3iPygy+/oi5Gi7Qjx9UxxuyVEcEwoijj8UbHg
Q89LrjIraqzaexiGqdJLhQ1jcWSOpitHF3EAAwXQOrYM7MA7e4KRgeN5gST0rFUjTRtKNWabzsC9
egSq8DrfDLnpWkI42FXKSJ5U2IG9NsywcPyOgXvSMLKMyZoPWD2+hBevzFnJREjDC806VqNk/tU9
tgTbvGG8craabiTOWN+r1rVJkTt2gTHZ2OJd0eNJxUxMtr3BhjaaAvh2VzvUROj1lABGg8iOmsPU
jZAzqB8cXvWYfsCyDKsBUKu42RhJTWkkH2hMwVJ693nhCvA/jToGV5a6ltLSWUjY0F9Sa8nP1Yze
mtonLrqVajCLJELr2ui9kOWRJMuHM9tkAIa2VC7HVrIfXlflYDhuDEwaFEVzSjQur13rfsYKUPpG
DvBnzHSf5XQOqM28JSSoVwnu9Bxai/78dproURY3SsndK/FVW54XfMH6Vy3jbKIMxbBmVvSgUhlX
MffkI2J4cuUjpISb5OfW6Xzjc862YH4ycfAV7M5RmlcnpKXT9I2uLXuppcvwzLw8sooPZlqOWA4v
TgdO33dt7j6nW5KX95mPufupox/zn9ReMvhM9hmoXXH1IanQHBgeotF0x/z2f5F09dLpMaMWYkxK
FldNmbyjdjmwUWihs9ZYT1eWOAlNLMlajHJej40DmjbIEpWPKY/iHRMz3Xjf5mCxor+blFL6tfAG
2eh3irqmX9qrOEKhQH1sSlYHkns5CBoEIvUP1drE1YuwsSgbiXAdF5LKVxdD5Wyv9iNtRaQ4NlgY
y8tBwD5t57UKYcTEQe0K+sGrrxNJnpA+1C3qikJUEqwP15i1QPu4fFWTUatvEu6Uq7zht6tNpJof
qBO7gGjFxlUvrjzt7fCqkHcAVPjLOTbl1EjxmdQerY/5NWBgI6Jidb73HryNCpk3yQBPWruMMkjy
XNQYyF4DGShQ4sxqL4cEcrX3SW1lGBNLZZ2ehqu5c68AFBN7ROgFs+LtV8Qs8w/H66gjJrQHVpcS
24N7yUu0llW+qWLCXW58p813ugrBTAMyeuV3AvxIzaBaJsBm8vhpWvE/7J3HctxYmu9fpaL2qIE3
EVO9QCINPSnKbxAiJcF7j9eZ1SzmKfrF7u8koB4yqSuO7u5GTERHdbFEJRLAOd/5zN+Im1+kiHE8
EMfPytkocnUsGIb0ajbieLIEYhO4ALsdirAAwoG3F8yYqEeKA7twUM28rmW9tMvYLY4GAV7QMN+a
35v9hJb92Tgx7kINNKEBnJHPF0lsWtt16lWNMWSLs95MRSSgNShynmWCOpWO4BHlgAGKysViNiLS
r7yBRYfxh87q5Iu5bg+LloMMmzlxXCzvbSVBrS97IfYViN3zuVWNwR0jksEXx3O0MCoszBgFwOc4
gUQ9oSPi5Yj8ScjRQ2jFhJv4RfZRH8Uc9Dnpu/rgR3mjdVtEY/A8Pqf9aVf1Xmlwu2Ie7ZjjiGKl
mbH496h3JTKsVYtuTn+eZKFgHfZIiwKx70AkICfkJloKi/ewzsRWeLCm12KeAy5aZKVQ9LWw3KR5
WraPTaoUnXqv1Rj3RZ4h95M17BRlEhJgMtKQPJllhl70juCC/MDQkcCL6XlK+nhnHo8cCbdTntyi
2hBQgApK5BFnvXIaSYnFp6JGKB4g4ggiAyiP0zAfGCLPSl7UMpfDiymZCX1aE3xaBomLaF9fzLkF
YwzhjqI8gOdATO68QNmXrzYfIXE6NqKC65wxeE69XqKk9IAd4MF0jScGpakXaOFoJd7qi7ByuRwb
3Qr1XYzWEea3/bKT12W8bOg87FvNvwoiaZzBBKF3XFSfGwUs1bbADKafPMbnOnexZjra8v6jTLK0
9gHHk+PyOsLVAixlWdqJA9QIM06riXhWsl6LqLtymFchgIUTFy0ICORRBCBrfYBJHYupLqbXAiBU
dLXYobEfisFaNFrimC3rowpow/SER1hLMVI5KFE2MfhANJBYLuFRZLfTnQG69QqTWOfQK0yIwacY
uK+MvVX9YRV8kxp0R6ErLVqnKy6nhDnAa9Z0mdLlLkmQrNKuC5I+zPHyGGYEpGCOYP5eUGQzcltJ
jKV24I14EojUQPYDBn4tgEkeUW4iyISBSUt2hFrbCNVY2swJoC46zqASM2ymjmn0Ci2E5Imb0Fkv
aZHVeD8U7TDD4r0oi71URdLCF1toMsuJ2DsQr4wLCdoF32AlTRtNJobVE15AzCHjSU/U+kuSGEe9
gSW1pQlT8wIXRGZRTw2LbF0zdamKQTxgHiF30/o16vl72/GZMewj6FlHcnhOOkZWJrbNAiKzU1ls
svW5Iv0tdgrgArENR78Vu1ceCCeG6zTIeMjeWJdDlm2Ws41WusBaTDQjh62lyXNeAFvU8Mo8rGtm
rTwQ+z8WIA0qkGdr2I8WOcwVZImvhCDarmXShIxvo3g55GLmH0tFGhSNwKe1cdjyzJZDft3T+MEt
905NHO+qRXBvUizsZzjjfFRfdosqwBqwpYVvzs0L/YDVPSxbQAgrWsdiVfNZ9qSJqLvOWPUJW58a
2iyfiADIUToSjq04ctaQDRJJxPZORsMNCOdCCk9jZE0Mb9GVBNCgl3tAV9qgnJXH7HtFB0qlhnPS
RRgpRL5th2IZX2B50MuSc0Ao8oyW/6QusKBF80Vd+PY/3uaCnAzqRrx8WR/pN7kAwEmh5gblCOj3
nSCiAkTkqJ7o4nUSTrizA3LTldFxw4Y0YLJFG5+Wk4zo2AKjXd6D1tripS/YptoOBId3QVcHS8q9
HuQOtROXchYJhvUn2gfiFa0YLcCz4oBWGiPEMH229cBA2mLZFFUDcyre/ZAIXxAcCPmI5ZovpPhw
gf/WqKmTQYHblLjeDxTd8pXbcqQFsAIuFxhhiDAOr2jFei0QHlwOxFJfzgFzaWjQozx6es2zACw1
WiWevTyNQi5CPEwBWFnY4eAIRah1oDnwvAO1EJXYamLXK5boo6D3JbQ15hpRBeRVaW8gIdx3o3gZ
EyGaDyvoYPMpqxj5qiWxFr2zAVqCL7Fo7XcL277DaITPFOWa+C7HHGbNFntnAKznCVFfgHGtPwQN
9MsFZL2oMWAoI4J/e8zYlqZNoNl0MDcG3UEL2wWOG94NxaiAyazyBpnEskVV4ajLOYyqwH4tye56
dOPNSZapL/ytKsQ/ijRsAZaCJSe7r+hqsGDMY2tkwSGuIipLFtUc0cHZkukHeimgkPESKWB+9SW9
UdIbXzpXFhsvhO+of1ZkzHouMGo7dsuWtb4+OwlHchHbju2WdcctueYIJIT7WOUaVjQIiA8BXV3S
Jx9udfUAzJyS3yKQide7tLvkqDy2yRYdkNUHQC6TPifBSxppbhAcDbvkGqkaeR42lTw6uAEfy5ki
rgVgbUm1mSkI2M3KfNNmu5yELJeMBBHQX3GaQukWaawCvF2cTEt/ztBikRMnvsIyXzCKHOST0HUO
8GR6v+psrLIO4EJFfF9KAXuJ8uujhkchjvOwSsRbt8wjmN8a/VAdr2zaiaa+MRcHS0Ullze8VSRn
RUSuENE1AGF1IPKSpf+1FEDSCHDgCo8bxaBH3GlDYa+HSNaogon8Q5XiqdkCoLXjpltAieCMxCNq
tAQCZs58D9hqvkVGXFC4f/B0FyARtZjI9dcCX7Ci+ZUfOJ8Fj8g2pUpclsPawsTOcUJGCpsAOKzZ
EfO2tlzKIG4tFWsCTOpDUxLn4YrfWxbyIiaNkVvLw0OASbyThQ1InmgAmdekpllFlmoY181VRvgu
4KD02XSTVii729hoCzDxXNcCPLvSfdbTcfGDWQ0SVtG2qKJMUbbgGOe6P1fKjFxlB9ut7nHEkQIB
+1zjnjUUAmO4KlVVi0TZD1zrMUcL4Fuyy9d+SkFRJ9LKuhdbdS2VNHMQaUOxGMGswWqVs1q5DvmS
uRWGLRTBQsAtJFSq3Ar9C3y5NLvhIIVfVu6BLIhvhNCaoBcohh22I0oqfkKPaf22jRPBxb5Z4bJM
lsUNBeY0yvUebX9bmTx6dEJXOwVKxL5cUL2mKP55fIvAFrZbrDp6Y7xqDdU+7opNDHlqt4Drl7bA
itZcNpEV0/qnKK10kWbUsikEfuDYi0+1spzxjrfCnKuKUMZB3RxJNitvjX7pzO0acy2WwpqY9ItU
zLxkUoBwBYhYyIOIz5Ttjr+Ab7m43kq/kHAOtZiItTGaxZuFFuLPKG+ph8FoLVLHtZZcMeVLfqAc
S/yuA04YbMNK0dvknnAnEnM0l8UDt2VdvFJlYjBCMxQTUdsH5WHBkl3jeJhCzuEXW6h7dCUW6YKV
263rIokuE1zoChe4mwjuKwx93RRWgI7fg0NPl923Ap79RVijWehPdR5OFjsz0ZqEvGoB0C4qWiu+
3BmboNtmdgvnj7nTMRVdW84r6l6Qc3mF4ZL12YtyzbA0D/MFdLkqCAywF3R5Uwx5M/XvpZAmLxWl
nSsKRu4Kti6YTZhZ2s1XJbD/0biGLob0nOiVzn6Zht/GWiaH2llJrsZv2gR0jbkPVbM3bChOStBh
M2QhqewadJG7bhOb7VR9C9Sy6EcPBuOcXFNqK6lnlnThug8NciW67akQXpCTNeZZs7alT3NoP/dW
aXqiG6VcNTGyXhd9BSgq3DsplfjtFPaddpZPeZG+z1lG3w2Jse771OycfofW7sxcM84mk3Y80Knz
Yqi6j3JZ1cU1rDg/2/s93w8UlQaiu2DfofhlbBFB0Pf0/MLudqxZW7tM9Sd5XxbyMF+oqMJ4SRGr
IOoL1SIvCAi/wE10p5jcFpZ358nDCP5La8LhvDZ6s6BTQ32nXOZzng8QvMrY3CFu46D+o85DcWFH
6SzXO71x2rZwOxv/s2inp4OEF1NUSN2VZCVjOm3A5oLodyNGgKPkGrk/JBo+Z3KuWUxrJTQCN91c
DxNQJztuekzJAJbp46aIcPqJ3QhfKfDbIfHB9GS2gQahXpeNSx+YsVq4Upj0lnOOUlTUmq7WK/I4
ez0zq+EmLcys/lIYOagWpw+N4QIWaVfsEPJVc5zoUvkQIUeBsjNsl5sSK93yrKLjqV85aVNIF0aB
DuajTVAuH0vZNGN6oBIc9c/ZDN4p2Ybd2Ou92wAzL+kMo3bwYKYDMycEyD9AQ2F85Rqr5NYR3cwS
EZB6g4M7bOk1mnPkDp2lFZ+NmfRKUNxGum2rac7SOLSUIJAuQcao5i0gGZ6MW+vOVGj4UyR0g5D6
ZwgVTZmhHwKhdjq5zDWFesMSliVALMTVFfy9JspLir+wECKoG/0Hm047xcGSIhWBoATuF/kZdbFW
WnTZFzT1CHs9uVrgxMuHxMv8kugnOAzLpyjKbHFPeCox1VlnGXGmDTY7jH3gT94CUl4PnKXluYxI
fZSfjrEZfS0WqwWSXt50Ba1s8P9In2AUo86z8c7vq1q2b0Z9ziV7m7QKw4soskSJNCsg/b41uEQV
wIiPiei/ajaRHI1KRXRr4F4Ub9vS9vOHqE1M/+uAQzwESbmXs7s2bXV0JY7jzeVup7XvdPxPC7o+
moaIDrORyq3KMKhJ31ucZNO2oLvY2cg8SsGoecjSiv5EsmjkRMesJOAmVTAceFNH+aXRxaW9n8YW
aKYvqzju3VRKF6TwfJlG44bTGZQTDfbEytCQUsC+vTG13J8/diQeeJKZACn7Dcww+gVbrU1ghnxR
UzVWpH3RpBHqcG+sho+3qgNQH8XpL8K6I/xJcCmnsHAQw46iANPKTVX2qFOPmWyU266u6soFNKVK
UNmwI70uR6cC/DQNQUwKYNjJDuGreme0Q5junXYCnoQegOUAXA/V+0SWKvm6gWHl9UY1MjJK008J
5NX3iHcnh0K1u0cOn7b0rFlmAOsYPtydKeSiqRW2FzQRUbyv+3L41kf04A7UdcWbkC7mdRb32rkd
9/22Gxw2Ykt/Wf9a4l6cew3GlPU+7NPxsdaBlLn2rA7RZmi68qEKSvRZJjBAHqxu676GrHyBDqp+
iYiHxuB3iMNppxpZdW0aY/wAXLy6IbqlvOVYDxFQzLR3YVlLB8snzsMYnfqDmioDXGyKbPkzsGii
WloW7Qdy+eC84eWntesXnWZ5AVjPM5Xu91eYF+M5YqwhqI/aAYrACIKHl5SN+sAIIjGuVMq8HPHv
IVY2IQPtyq3riA65YvbmPrDI9NyIsZZ5ZhhzlEBysYMYMJjaPMx5BgIpUE0NtTTmd+AoUkRIJhUi
lhrL1RXWCUyLcytVEy+mQGJuVxVnVhZpXqxow2XsB8pHWy6sz6gORY9RmHTnIB+1m2FUWGWO6e+c
UpXBL6X6uTo0ib1p6duPrir79TlSG8UnzjZOhh7S0idJ0fNdGLDvKPXedSDvP/rUQ7hRD/FtLjvZ
rlVbZ28Y8rjTUN3/rGZq+N6PDHNjOEm0G6TZfxPGYHesQU2ZxHbquEHSpbrOdY2QGklh74Gwy6q9
llnR17GQlPvGbsJxm/Ry/Qj2dbQ8kI00APVQ6ku3TAIii4+K5aaq4UHivYR2Viol5bXdjnWzlTs1
y7zeyTWApnLU76GJD19ih1rMy4NG3qi63wMMGfWLGGHmK4Mz/mIOOnCD4WTcK3mV7rrYxzgepf4z
5O4CMJHtMPhnYDe7YEtcKu7tbgouEXtt7G1JBnc3BNHwVS3bgOqtt5nIa3HZ1B43ot1rwvX0Vh6x
JWISHdvypkQR+YrLQloN/HlX9W32mEpITL+N7R7Hb/7Gzhbzge8RZ+aXXJJz/yBLvdm9cybATMaV
PYwWjELK79kx3xo2b2hMNuJXomCPgDqAXgDrDFAhOUldqHb0awpf0bbzRCsYnmWbjTfwoZL2Sh2g
kJwBzymVM/poifIwTfgQxBvbGWzjfQDPIu5cS2G3EVtUWsatN2Kfnd3IspqhlgRiFMn+zEsmyXRm
DQogFnrxTYQhAEiiloqGfPAc8R/O97SeBi/L/c66GuVYZhJdyLJ8OUwBo928h8e6V6dovi2QHrFc
OTGa2yh24LhjY6CGTg1AEUiaG8sM2A8TdLoCLwlmRR5eJy2EmS6o5DOWQardxl1qzK/aGT7HCaOo
gkqHRnvBAqQiW6dmmYiQTIoBkuugHSmLa4HYcsKtdqD/9szTuvnHv/PzY1HSFwrC9uTHf7wtMv73
7+Lv/Ot3nv+Nf1xFj3XRgEz45W/tvxXXX7JvzekvPftkrr5+O+9L++XZD9u8jdrprvtWT2++4YrQ
Hr8F3tziN/+nf/jHt+OnvJ3Kb3//+YjldSs+LYiK/M/1j86+/v2nIvgN/3IjEZ+//qG4gb//vMm+
vPz1b1+a9u8/DecvWzMxJsFzykHISzioghQUf4IERF7Ubfj3n6r5l4ZhHHBvjYhORY8ySFPATRBX
/gs8h44KCXwLaIiG9ueP21xNUZb383NL8qMHyn/TNixoKSaml0iM2A7kDZbNcxmKqLWiOGNQ6SEi
zUTLMfHH2UlBxHHtjJNyixoClM++t/vqSspHJ3eTTkAQsOWxc08CT0tGOmrld9paQ+LKIMCv6Zr0
vltlncU/w6aOQekqTuviSGA82k07TC4DwXBmiylhfmEkWUJpgIrSvQSV7D2Yg9DYRGURT/DHGe54
OnjWzjXlSr6Djx9+zMnO8HwL7STGaMPGiaOfQXkh3Ak346AQBNKLeC5C1R2bevyUZQ4+nOpYazqu
81Y1US5UtbLDAcNMt23LlHGnFrFxTm859vdZZQBoRqd0ns/Bhilwtyf0W7fgoDIdTek0wjU5iSLt
rVMk/cVIe81y9UCL+XeyMmsTBZND3RNUhuLaTTcf0HCBucZUvpLOrcLnTEwGQi5+ZmWxAWA8+65i
1a+4BJzQo3i1GLzDzULtCU4OIisnMlqpr6TgqE3do5FS5oe+A33i+oxkhoPJZPguTkFIcrZkHgBW
61pu5NYEwRuZpjAKtUEgavkrbKjnJDUL0wITTruhE5YM3UBR6flqU9ISGibgMS+jqrlWsC31imqw
QcuO7TmaCfbuya5bl/sfeZfdFlHeNn//+ZPrkX0g6gI7Dr0TTQgLPdEUBfQAbESg17KxQZmfPsEn
H9k0D6f15lFR43r/6+s9F3UR9ycYUFwNvRwud2og1pUkKigI2R6S+6OXwD08J+mLN37kp6/c2nMu
yHopwghOqZBBdENoBz25taZwGvDfmu1JU2xvc2ksHiNcd3X313f04jKC32fo/BN6Ic7T4gk/uQxe
yAggBxGJJYybLepHFYnWbL1yFdTH+JwncQgglEqh5TCFVrkcK+T5dZJh1HGeHHCa8f2md0gzDWn0
MA7WpnPw5lH1rqOqNz5BxKDiyC01+o4OiFpu/bhCW3oDD96geE11g6NeDpNxvBkHOiR4yIM9/BTr
4NZIWItkzN3YLFUflHpGYhZTl+aIXcDkdmKzyq4QAZL6QzfO5gd9kNoJj/NOwB8JknXg5mhE4SZR
01jdzK3RaRugY3P2KVRgOg6b0JmnbIeFxmjhxNJLVrTDoSa9HzSJGNH2dYK8UqqWzj5CjUe/y6Wq
D8HSU9P1oN9DLQOQ0gf1henT9/bheHUYTbtNTwDGbirDShCUGJDe6TxhFmkAPTGt9CDlxhTsciUr
CmyVzT67RlYxV7zW7OI8c+GfWf5FV4zAKP0sS+RtIDNw3vUWkrG5awIK8C8zOrjR1sCpKb32B7k0
35kZutAbO29j46FOmjzdVmpTVnukBJr8Qi5y/2Omon3loe4ddR+xp7QfZ1w67gzgzOOMJ4AStbdz
nkCFygCQ1XfaVHX9WySRyvhgR0kRXc1JXtLjSHM6a5AMsMCtQFWj7kjnBxPgA5VpX13OCTjn90E0
6fGbCgEAcFNaHUbXM+xx9QJeSjc9GKmf81Vau3Ju+s6k/q8yuw53XNEusPWApEFTRjce8ENOrwYp
oIoP+9LoXbAHTfkVs6QEFkHcBnZ3QOXGgaNgKszcXTsD8f9OrUlUz9IMkf+D0nJG7cYS4ZC9XmtZ
+w6BlUK/pzEUju/TGB7utgnscdyTT/YzYy1p6undoyEGXtOvUv+j3pO+ncP2Qt7UlLBi+My7CIP0
ELYwR5DTsIweQmEAd7HdU0Zk1eNcquowbHgfJNG5jaD9RrNjR0LWt6BzIcP/RRcoksvN1HBC8tr7
ztnkdSy1mD1oWrzVysomsQ2zITuvncraB+Hkw0pxwmCCMTYQqbjzFsZRnft4kwKIsLYt3z5GCmoO
c+blc6ceAIsVsIdYmR7qM0NA4QELnhYfNqHA+wPf30ZJZ7DR4OW2Gwt17PYciZ8+2KYlCjxbXZYi
4Ogg3N4Bcgsu5Rwpgy3+QhH0AG4YBQPa4CYge70+m2Or1FHHGWkpAtBGKKiDkhV6KAGPyV4gFChT
nXIaGfeF0+SaWE8Flxo95GAn29DgDyiTGxdxG6n5nsGc8zkqrKDchTUzNQ+/9bjcVfjam2dmVtE4
s2bmwedC7APnAkuSKO4tO7+C4OQEN33b1UDewlGVDoXWyaJEk3NB87ZKolJZQIFEkOGt3nO/CCpI
HDG4fhRZskE8EKPBq0mHDCB5GPBo0FNwG+cV881TmG12B+4vjLI5vx6lOJsROqkj1TmMnB7EIeQk
YAMEXW+qQXVe0cRSM9RecWEJUPmIqsaTrLnM9H005DScXxFrOznadMQWSRI54SgudFmzToRdc8B5
YYThsxcO9I6cUc48s/MR3JkV6ZWj7UQNmDqfayEEznnAQUqSe3IYkK2VbDwLem/d5yh9zpkb2cMA
0Kow3k+GE70ptRITPFsNrnGkQHl1dPDnSsLyFeXFk/xBfBHmNSJJt00S7qPD4JPTD73cRmutPPJU
fbLMA6E8eNCJNyOsFWDTl3bt6+YrD/r0JNQQICdhg0Jto3oI2fP5SRj7uaJLuj54SjVMXpsTvdKx
SLa/da5DmicJQ1ER/W0LceNTLbh+1KKw7JmMFUOvbwOmlnugJPMr5/rLe0G9FaMNcneR853KFVcF
eUWaRRNcpla+q/EZOaODbz3++l5OXMEtcTMWGgCGUAHQTZQyTx5ZnrVYM/mDF47In+R4ZiTI99bA
kZNtV1pOCaVTGuYzFbhKtJelQEWa3y6cyxwgcnuJCZas7HH/ku2N0pqTc83Ixenf/fpbilzzaYbD
uEaxKNgQ32ML8VSef0mtQd+sStPY65CO2xoOIhFGmSo7p3A4J+xg9KCMraJ/v1Wf/8+K75vyW37f
1t++tVdfyv8PKnCy6yfP/0UFfv/P/yj+oC3xz//840v+9Y/b+p//lT9G5benRfzxI5aq3PoL7pmC
7DUaBo4l1LV/VOUmf8LCRSiX7a8ibfDfVbryF1YF1KUO28ig1hJ/tFbpkvyXrCgaVQACuzav3UBv
93cK9RMTdRBxmoPkLdLaNn7jJMkny6cvpQC9AnrEE+JKGyhozgEPgGIf1VPdb4SCD+yctPNpslKA
EZZD7bynF5l6WWJlaBwH1a0BWkfZtME0fxYuRmAQ7eItkjvjmY9sQOm2nOhPHvpPCrATB1++NrrH
Nn6vLH7+qZxqxyZ0r9Pa+tSDU4Tf2SvKLX7pdNHapInvgPzGLnQ2WFWar5AIY1l5k9pm9R2RTu1K
SzX9nH0zvh9qPfe3AaN8CHYAw1y4IMMnTAlzvj7fYUuHcdrSRzUvkbJV8FFFBeOxBpL6jd5q+WYA
BrYjW+8fYr2PrqQAa8Q+hBxFxzuPL6dC3aU94mhYrdVSvrEwCZ2Zj87NdyPxQZ/gmHOppZKxocKj
V/nrZ/Q8MNj05+DkHwtinHjRKhcn75NDplUdO7XEI6JlCbQGnmsFigo68Va1WihxSq0uYfl/owKN
Mzbu/70v9+lb9u1ZY+74+2tjTv8LdWfbxHRbJVZzZv0IAbryF9rLFPbom9hrN25t1Ilf+tGYU/+i
9Cd8oMwvamX1d7a7aor9/OS4QKZCQy9F7B2yIKTDxdH6ZFWUSCAZkZGYbuFIobTXUGsvb+cE11Gv
DMAeoP6AWbrEFKZqpOhSNYLM2MMNnm+wvkqDM9OaksS1dVWq9qqWEzkArTMHS5l9KAKekpHC95q1
qUj+P6AMaH2ygYHhOwYp4wOwnNhA72/IldKlwgYKuumgPNqf214rKC782tYx8aprAw9SkJvTxIcw
iOrfKfiIJ7sgrULm1hHdP+l7knZ6BswJ+SrG8vIYUvu5lIWqck72riJvI+M3hw6ZRgJ9afuAvnZV
k4eXrdxJw1U64H6HTIqsDjsrnTDZNkC9NbcG+10/C8BvMVab8EGbzssJVNoXu5Vt4BohGP2aIRQq
IFsQvswaagtW82ZKijRU9/FAA+Ay7NrWz5mJEkg9Y+iMLwgE2vJbGBHGKLMPMQPu3ciIpDy8iOu4
yN7niJT1n1GyGOt3NZ0LqJ/oEE057Bo/i4WCjBrDISko5zfWZGrT9Yz/T3jnzL7zecyysTzzx6IP
r0bUDU2QCcjHxzWSgtLkG7uAW4ixu1yS+MA+pvTZMb/3gzILdvWa+RcDklZSylQQAuE9I5dYn3gx
llXMcuwywQbN/F2OgG+EW/oSnYqYBnSM8B2Oa6BQ9zM4IqeHcpDh+ecyQBm19jKtioSfihwBiUcs
m/oR1m6cq2iatq2eHWLTrqPvqDtI6n2gB/l+RrEnpGx0kne+XLZfcsukigxBYHhO3vqSK/txelGl
HUoA1Id1dmWFg5y4aHQYH8nmau2A6Y9ZnudDpgSHJgTPsQEUCGG/c9K7wWe02+LIc1d2XZy6JrIi
2JOifXBHZwWyv9oP28rOuncqeq8fWzkrH2IzvlHr0vogB7FEQZho+l2BLsejagd2tdG1DjkLTBvr
j1oVRfXNGOvpRzQ55Hts6kYvR2znE9J9wVUQqBYWA6UCLg+D9gJFoi7fDZF0r0HkcsVsDE301Gxd
7C3bz+jclHfMQfXPaE7F40YN9daH5RMFHkR3bWcPtkJRDcMqG9ToIslladdIzLnyMj/zw1F20VmM
hCCC7LKbv8+gC7Ztr2IaP8tve/x+MZxQzUuzBVaS6Wr9Bh7OG6QOAvhw+vi9KOP6Au8vdUtvRt+w
OZKtjg1qco9RN60hbLvpcEBZKUfXT+LM3KaY1poXVpFq4YbBfpycV0ZkIZsbKY7m2fXQAjFwEHG5
TmVIjlvNBID8kXUQM0c0yX42WUOT9brvs7Ty8GGWzE9B3CAxEDMRRVINgpiBat3s514+p5l0PeM9
Nm8kJk3WDaA9y9yq7VBB38Kk4XsCyat3Jd8s3/Rm79yOY1Q/2ErSCn0h0wohWTDI5ZOi4p0j2bW5
j1F45UvUbc9icsDcbWsZkA50KzpH+FfqsXrbDC0+l0WstM1GDmT146D0db4lfatqVx1Q52CXx4m1
C3XazF+gSyU1pP+hiA9SOQfKNjVxo9llMxNmuEEg1fsPmlnZ4z5IYMtutC6Iw8uqtAt54zPbxYS6
9isz/YaFshrfMvkuy12rFXUtH+aqnuZ7B/S+hBtLpaYXCMPB/vVQdjIgFPW9U/xeDUb6ozg6w1E6
xQ6p4+kYAFQuIBqr8906ZnayyS08EL0SW51XqrCTWm+5DrWXbWtUlbpDev70wDIGZQSRw+AHtezq
AbrC9KDUYf9byRLuB9wNAmO0onEswwHipKM/w3FOTRpK7tg72kHL4ogCKs3foGk4ulWZNFcTXOM3
T5KEn2SxyulhLK5q0g1gmOoo9AM49Z/eWwoh3eYN+ciw5UhXioGXm8lBu9WtGSEBPY72FPKoGReV
U22hfzHVL2Xdev/r7yEywac5gfgaFnM/ujA2odE8ecROWliQ2Q0fEFvwwZbj4JKjlqGdPdWvND5e
vkyVaSB3jBIq/Qj15IZt4ibyPzOGc0HuvAXhqOzmZlIuf/d+6CWJwYxKAUXadVK354CtwG8UML4c
9kPjqI2HJph/ObVj+du7QDUMaG2U3w6Y2dN+B7DRODDMHMgccj8X9qR8DQc1eKVx9fL9sETI2oyj
W4Sqi3bSk5wtZXALpx09n0pCo2kT6L7PPMNub9UE5ZTfvyNKVtaiCjSEPPEkQYybEJAvblE4bVYf
Jbn3PeTgolfWwc/uiDyUwTBrAK+VkzsqjUoD14s63kytCQy469rkAsrCTF4FrKD3fr0gfrLsTJQE
aX/ZlmXitfL8AZqQpqjGuafEbJjJ1nSCfWlOt7++ivjST7cRBZViOFT6REQucqxZn7wmuEbQrREJ
RimriBiuhHi7dmzuWuq78yKXv/725SgLTBoFCkMuZpHPb8pqbS2in2m5aSxFH8ZK1y6k1FEvaqBm
14hT6xe/vt7zelKESCZ2sobzleg9MCt5fj041CCwmgm5BSc03bQNvqgqigBmr1xPZp27ap+9csWX
q4QrAlUQQ08ZC8WT3gQKMkhV5FyxUotiN1vV6HJEOJtaTqrfjv9iHEnQ0Ewbuz7jZNXDCmn6lPEa
k31K+iQZBsZtavfWsutiFyhx9M4CPflaH/NnN8jiZxfQ06GFdxJ4azMNiCA06mmP93upBG6ulkm1
a8q02f/67b3cAsIJRZzYsqzpvMjnb88KCIAkvSAC+qC7iGjpk2c2/eHXVzndAuIkQbmXrjb/x044
jbzMVxAqyljzaR8+YKEq7R0FoVYUH/sbHNn83f/D9SzdlHVbADlO4whwv3TCzM8HwhpjdaDXyb6L
9OljT1jpkI0Lslce48tNQG6gMUHAgItaXhVv9MkeB8wm9RbQF6AMaJbBdyX1BuWQvEVMBAg6uhDJ
ZjKrQX4lKv/0ukQVWdwnqq8nAbMde6WeuoQjYMj0t2mJWwZCjMVdXhvt46TI/b1URK9ZFL5cMypt
I8T1YIKTFpzmBXrkTBa8XCZ2EZQexqmy9qAOVe79+iW+3AWqAJNojIAch+h5cm8puRewDtVhYBlq
Z4ycvxKDin2MmOsrT/GnV+KVCEFZGnanOJEe8OYEQkc4dCvNJ8pplCz1udEPRq90ySsXe7kXyI1p
hChsBDKe0yHFiFZUp5gNF/PTPZQ5cyNGFEOgNXtaGK+gcl6+KhrNNEJpB6vIjVknkSS2itqfpVyY
+fUyM1u/8CSjcF65pWNAenrE0fMUFFKDO3KYjFgnyz8MyzENc5hikIwH3+vMwcH0fVK7yYOejtZ7
P9k807i3wo9Sb9ezx6gr71yBUyh3E9vD2Kh+qAMeCHLZemUh/fQhiJRC5hmgHXry7QwqTb/RuGuI
LNUGrIO8m0zAvb9eri+3okA96agIM+syiD3PQ4BdDsjedRnsjiaRLtHiK24DGY1axW7K+8lqq48R
w6RXRKlf3pohcmYIy8zuxP09v+ggWX7Xz4ntNjzWPUCNzGucNHwluonw/Oz1MovgIrBT2WEqQ8Ln
V9Epfdt46GhfK7NtbqI0oQkVqVlVebiXGNJ1WMWZfmkYEUPsSCuTb79+tC+2jMKUUoHXBdCUBXa6
vKxZiI+ZJdcvs/qyC2baFjoy2wfG8WD55jZ61dLz5R3jBMkMUSGJhpJzEns61AmikDCPWUuo5+90
v/Bnl7Mj0M9mBT2yV87HF69R0UjlNcBjQGrw1lGfP2C1FNR1AHYI0g2Yfvtt5BbgZ155jS9WqLgK
EZUk3iS5FlDQp4dUWg89goUawkBJ0uy0vFD2RqI3G0VocCFaVH5FVaN/ZVu8LGYV4oHBviN94vKn
09J8hsEBmw49FtDmLuJgHyNTeZ871jXuam+NrH9ArG2jW/3bsDC7164uss/nS5dZEHM2VKtIVLXT
DdK2czsoU4o6pGTUW0mX57MwiLtNMhvjrVnRRsMULL6r0GLfYwzdHDpkRCr9668X8Mn7JX9UNIBz
HJXU8yIRev7ksVnJcwdvvQ38OdtFgQ9fAs0aX0lWf3YVk6m0qG9VhtMnwSBNmLSVkZNtjLGaNlEV
lp49J8orj/RkFYHNo6rgTUKiwpuSH5/fS5SrA4FoqDfODERll/um8wXPCzvdJFFXd7KLwnZu70yk
kavPv36MJ+e0uDQKgyLbIROnTBRf7UmWhZxmacOda4HqB9IbDo1edQsNisgO6Rq6s797NY41mRQS
ZWzAC6e5v0l3LMhHs2WCyQQi4amHNHdjVLlNa7D/D3vnsRy7sW7pV+m444YCJuGGDaAcq+iK5KaZ
IMhNEkh4l3BP319JR93a6tvn9Bl2xJU0UciQVYXK/M1a38qif/7Tfn8S//Kk8uIE+x6+KAgxyGFn
f/vLi5uNNe6k0YwhKksNNgKsjQrVUte7027UMxSrKnN9khWNzlkeW59faINLytN2BH1p7Y3oQCZP
kWIp4rx3emy4kYBC2kaumRiPeCBL4hU9/E7OfUG9Mx7QEE32VZYbjb91YmMdCCmmUq4vZhaRvf/+
8v5rB/gfbO/+8kn/H8qAxzqpf1UB8K//sQI0frsoADj1GapQfCLi/XMFyD6fIoKm6feFvu4z3OZg
+3MJaPzGVQEojCqDmQIzmf+1FHR+o37lfOEP5hb4H51/byt4OTH+8kxSWaD05XtG64vlk4b712ey
Yc1tu9m3K3Ph7HDkaScXK99yrVTt9GEHyXF9b2BW31gVovdT2s8ZFkDppzeaaZTfLtPgPLAKJ75L
yjn+kcFyeEunvHli8k3Gs2nigoYc3bJQSxmVVxvHH4f3WjNbC+C05iysD9KkDXCS6CA/baLkmkGL
V4Z36eCGqedWONHAld9ZhejU3sRB2WwWrbVe8RWK5WcVL53xjBYuTncdQt90l2Qyna8dj9mVv7al
HmFHc9onFo+1n4RII50nSzPzfNOwItyKJcegNEKhnzejiy0eQ07dYBlyoaZQUNappg7OYgDhR8NT
G9vZqYzs3IumQ1uMKT2IlSack54k5XXSZHm3pSYfRJRTETu4gvruAxAmMmePEgtUbF7ntzUC6d3U
u1LejQbUzOSCy+ygqrMyK1cWQt243HaqX8ivpCXswqHlKEYcmUoqcORFjDRlU8WhaF31WBgg60Lf
RMK5XduFujsw63LsPyEKQmNDFd882ZBgb2Q1S2Vv+1QS3gOyPlH3TH+MTxgbeMN0MVXfYqiS41i6
BJxknWAThtm0AACWT/W2oVsrUa8mn8whMSQ4rk0QBSkUoLP1sjC8LSYO4LFTlXUPHplY7I8TUD6E
ONSxFYwyj2FxE7SVHnwAkfpuybIWOD1styAh32UIWj3XitBGwvmt4j6hw8gHngISJWLSZG1tnAMn
8zPIz+3afvawDdId4GwT1wa8KwEuOyVBegX6RXJY2/tPGfvBYKwXiYIDj/oarFkyOVFCNN9LXzSj
xNqdiXfX9o7SnytQ7ExroFTH7LjaEXBT0OewBFgkFysbZtstbnxb059ND3fSMQcCnYaj3Rf4CK3J
fXLgv+bhtLhouoFNpwuy4qT8dFqnHyNzNZeV4j2em9BE+41ThIr3ZpWt/IKunLlhX8n63pSYGjcX
jP9H4SXTEZelT9wHS/syskrCpzZLW1Qvs20OH1mSizWs09L9Mkcp+wMgpewj8UntXPKqBMqMFxMj
bG6pgmmFppnB2DgLISLwfxIWvUJaQZ46yWHMEwkSW6+y7DhJmeoBO8pVC4nh0G7NyhYK+w7y24v5
cjpkq3kBqXcpIXw6LtBLuslMMBtZOCGVrs6YX/V8qu3gFG+Wr+GoxHU/hMRFmEDuE9F9FIuF+UXA
WojYH7lmsLilG++9mmniBtJa5YQeWlUtohrnVx0003mwMhHrIcnNwwfQUBYjLpIBFgk+3ll/xjJP
y1K49s6b9I6tPGNhSKQxWa7ExQzaE2Ecl9CVUcZfBXuZdrtQZXSnddUFaSmGBX8Z2XF5vyotvRZF
o6GtX4vsa05F/pQWfqoFDc89cbpAws8kigEX6JvFYfHNYjscO714Vypt33hi4Mvqee7Ve0yfzO+t
JG6u3J4da2DNifNk+lmL6bv2ZicURDOaQWlU2lGMsf01ycnqAyMZnVNtKFD6oigaM5B9WiUb9PVd
v0eRgVW1dsdRcaAi4q1Ao4yRHef2Dr2vr+2d2nL/MQT4rxv+P5hs/LMb/uHilPtv/+O7kz8piv7w
811Me7//Z3/c9Jb3G80Ho2ruUaZM1K5/3vT461gxOH948y6N7T8ueYTgvxkMitiLsUeiLrwocv5U
+wnntwuEEUcT8qCLeOjfEv9ctEW/3POkJ132qEh/TJta4zLQ//WeF7K3PYppHiMHREuU6CSN2mZx
oTgj/1OvJuEsC7yIqndPKTQ9zjyrnaFPgqDpmxvLWB1xgszZllGHOKUO6YYWZPwWVOMbIcBk3U+t
BcHkkvKTxOdciG48Vbg32g0eW7/Ds+YQvEHsS4L/ujFQ9huVSv0IVcE0PjirbsYltNXK6kMXXIKK
kgGS8HsBBGMygwKujEEoSnxJyFX9OkeAGhfnTe/zofFD1lZmsiMpkPI7uMAd5lvLJ2+cUNEK3/Nm
6oASPE2Mh9An0U7O4ewta3Fb1mXR7fIKTviDbmp2foal3JQfPRO7e+KPHf3eVo7wrpy67UlDmmv0
GybuiXFLhmZb74uxG71Htbi13UcSZ0ge+cQhFx9lMmBKGXATryIyh7guD5kjR/+aaNjOjKxxdd3l
mgWjna3RUCJ8pIMFt5HcGF6rUBvx8url1R7A9l8h9B2aL8tL/RZ391j38r1I67zFKVNORF6I1WCe
EdhL1Zv7HPxOft8YGGTeUtuV/Y10NE8L0FpM2qFsrMz7JnB+UHtD1Wv/BTfaqDkiodAJne0V3iIz
KnA6FEmEFIUI1RCzBDVVNBDcsO6zhI/keybvx45kdVHrx7VR87G15IdZczDQbiS31STQxoUcsY7D
CxxxFwFs55eVvBGyiNXl3+9IoCnUWFs3tEL++qIpf5BWiEwD4MaBxbzRv4nZ6OOX1Uzn9kc7THV9
57bVZip8BEe9fKSOFsd8srDzUEEcElZxBC25L/ASm0+jzmOM9+P4onsJ1nZYfb8/uPeA04jBdOaE
VCGiroOyTbQuKJOEq2ae5wLKXu1az9xUsXpt2bZOR5vtYcAETU561IOjz7BXNEJ5ETjUyoYUAR72
EWE9YdKZyOotm+j1PtaGZsuHiulDSxEEoTMlTD2yOK4DwrD5dWZDks/py8x5BTdtkEVgy84nt8WH
03GTz3mn30HuiJM4TDxH6yJcVdIBOwOFCWQCgiO7+onrIB7ijT2jRrvJM79ebzGF5eYznHT1mheL
uQEhKFVYD0tp7Wq/GLd8ubCx+TW6tUYhPxiE2eZhm/AnQJm0I6vJkLUf6ngmhjPCFRJPg3RIKZgC
vc75zg55LbQXOS79CACCEe+nJwh8OOhOqdlIXZDZXbcgRc3vDlhAvTU0JeMrB6Rhtkn1RVGpzRQm
w23Xw57Yr1pfnmmbSfaCZBSDkOgoXMJ1AQwoVN9xo44upB0GSbhf1KLVr9qYtjD6ANog+1WcGjcN
611cUA7FIGWBZUDp0bwZPWHu7d1qtd0t9k5tI+qydUKfW9TfJF7NbNpXRRsSiZed8oWAsMDI+9w6
xutQrnsMvUAek7iu2FgD3jE35lSXL2Oppj5YOj8/aqDP7gj50orIyjKGXHYjgJ8Ull29AGZYv2Ky
So6GI9dwhNjyCUdk3CT15JxLklQIdlvOcU9TcJC8aIOSLNa2k9nnuzLXCDPQ19EMZ5DGV/wiAFdW
Vwd+0Upjt9bI1aRDsxWUWt+/zv7MkBEOr/wJFUd7rjBJ3Q78PyM24HJD1bWc7cordhCCrF1LjNmp
MovyMcnK6b4nI9a8it3+G6f4QN8lK7FttbV5bVa/fsoYiiyhPhjm92hivQ06JjnggzyXeHUqzQ3F
nPGYWEBpASeNybc+WO4LyA6nCGclSOBaZmdD+nBWXCmnc3GxevYP0FvzukMQglWJbE+EhrWZnwZ6
kDQazbi9TX3N3cCe9vKNQQ4CpVpvzV+qG5+GzhmJ/ZjG6kVUekvam292hJlqEGXKUssPirTHT68Y
iVshuCXy7CqJrMpcrouuj98mUv6MU0F+2WZURYdfypyyW7fN3Hve5hn7lp+/9Y0ywIDUnoKNw4sK
qgR4cYRghuZhZh4ZVq1hNPvGdLrniXs+iZrZRA3pjkKcC40ecIDD+cLSY7xOwOvsGNyIRyhN3Wun
T2rLVNzZwrWQ50ZY/YaIVH0/utrV4qUyYF/0qOdzezNdqMW3S69B1svYAVpNOaHS7+zlODDc5u+H
PdQJslzhmbR70g70K2jS9lNnyA/RNtWVMSenPGXqEBRw3H4YpEjx1Ovi2hXqNl+84hF/+hrR6WKI
69Y0AnHOEFPGp6E24Zoocr1UoeojQclUAVZjlq8y7t0r03S084RGD29RXd/qhKBEJlblV1+O3a4t
3XHT6rb2XQBqnBGpQagg/K4W97Net/mhWeoZ0j3vQtjPY7LV9EyeilV9JzK79V15qNo2fo0N886d
8v5BkEC1yWQnnltNViFKiBu3GK47o1WHLG1o9LS61L+BbJPH2KVH0cE+MVqR/tA03UR+1MNxKsUB
wTOVQt9ftcR908WMHCwoO+qwnTvil3y2XI+zX9tbLr1PSDFyDB3mIEFTqp2fZ/WxmapthRmS4QF5
ss2hMTsEwW2D8VbJ4bYim+lIfePtOVD9E/BnbUe0kP2DCkhz3toa6tkndFx2knpRteecHSuEcDyd
kY80GAFxFg/PRVHpcdQ50m8jm54TwosWqwb6UNIBQPCgvLX7MqEgORurPrmvhW+MH6lXOk3E9GCB
GKaqaCJwF7SC8d0kSi5bTrny6xJOfeMp55nwxuyV6EvOZ7pqOka9DC/Nd3tEkyr38QA0dCT1nTwG
O+WAUZmJBBokTzFrOeBE2WxdmGoEA875qWwW74WvhrZsMsDku9oibeWSEJlsa8rMHzPsV6JICFW6
JNEkrhMqQ6ph63bL8hOCCqNXf5T1cCtE3O6Srml/2nOF/hQxdbgaU/Em6rEkAoIxwjbr3X4DqxrP
dtPcmlnmJRtmvUxF0hojZltg3uwA6Z/YtvBLwNGExreebPIlky1Wj+qEPHqm51uqHW1n3YSO5hpb
zZjGTZxfmmVK5YL+q+cUhX6fTNt5NdWmHwEOWbHX4eOYGxF05IZ9+llePRByVr16cM5IKxvFCwjT
4Tz7dm0EicsEaNQX79nr+mE/jnm1JWDsc4U9vW+zroiSTPeuG3hDoNAmmJKw2T+R9Vo7lQt9n+YT
YcO+6jgerfK2G/U0sp1MRT3J3+cR+VHYp5pB/E9ZPrE6WK+QDhnPLF+fCqkX1MSevsN5P36RA9qQ
puR+EQ+T49ErSGm0Mf2SFJsEYz6eKQ56rlApSmhJvh06fevdmVWc0va7yXXHfphKbk64YfX4Oq/7
L1nYTBl46v2I8Ul77vgIraueKKyoV6p8FlZJDl6lF7sRofzHROm4TxePr1lPEPZTb1fFTvRlBTld
iTeIocVjz7pxBm3I2hkciObuUPBRj7rVkt6KqSMiw8jQ/EPlsfEuD7kd5nRrELKA3JHHmJnflbTV
oVipKoJ+1t3N5GIuZ4OBGTqw84ErPyfJFdnN5BwAVVIqVB2mY8D44oAFmxzCqvSMniABcp+uPG/N
GtS4ntr1Q2w+lVma+zyRDbxPL0EMO8emeNHMzv62naX4MFs1XUvc43DCRPcGwQ9vc9nHddhlugPA
pK+ad8v0SFRySLqNllXgorfgL7Va1473JTSxNJqcNaGG6+8KcxI3RL0TlqDn/qYsyuHssr28GXSD
x7qvFpsoiHqsgILghFamanE+q0pekZCmdwH7AB5Cq3MrsFKMIclzzkyF+6hkOThPpNmhVWNGRmCL
HYkLsip20/XEMtPVr+tLdl9ULaT8Re7CeDrQW4uuj4d1uvGJwnuc14ljiqC1uDmiCXf3BDdb51bT
lz3yf5Fdjciz42iwRf80NexkgomsNmzlyNxD5RqAVRBJG/MzI89rCC0oOA3sFSlFtZ7uF9iZG2oW
+86KR23XJsL5aZsToX9FXqs7j3P3wBg3O83lmnwwZfH6A+FFpktsbd1tJmEzR80Xh0OKRFx4vT6G
96BmNrgCTbSZsEC4H7e+q5hTZR5VX+EQHTv3fAtrCsUgZXP+LbyB+ALiUw4ap9pzomz5wfRJbohE
H1+gFVW3RAuUgeHAgmOEX3L/DKl2q1aV3Hoc6SIk9cJ/BllxKVkneFQLvcCtRsxblJLGs8nstPao
Fiz9Biy0e+MTnvJuUEMy8XPEz5FcxTqsMluPUf7F3W2hO+MBZbg4ecKpHhn/Vq8XpFoOPnEoUZY3
Q3NuiAbZtni6jwsBxm9OnvSbKoudgz50OPS4b+JP0bBEMsp4evCsbrrX10LkgfD9BeQVPiC+lrbc
qEEXu5oRNCdF6z+hVKf7xzW3F4OrnkXuAddsjObN1pV+WARujwVp+KmVnnc19PW0a7RFBJNe2Vet
4614Y3TxnBpGfEBsvzwQlZl9MSEvmNtZ6tgCuwiUPsQ/7cTpYX726Y1TzvnZ4EzkspFkgYN3z+9T
0y94yOb+vfYb/x4bdbw1Z7/fsB4/IGdRp8IpE6JGSKAKPN4CuFxF++CJMn4bBvgcZtPRYE9KntJS
cnlD6FxubJ5kzbT3MCBizg9p4b6QpW292XFcHh2tb06ZhZK/teqHHpxJFsyGUW99K5POluN78Ug6
XeRuIqaDRFJV4NYn648ytit+IDyarBB4vc55VtR4p+gBOb5L495PzP65at0ecE69TFTtihFvaBBk
w38xOf59kjh1w+XawEyxqpRmmmkJlTTAqWD2dGc/UCpVwcCK149cgv/eIbGKFzX301MDxcMOxYz3
FO+j4f24JBePPFIQ3wZlN/5xQXiRfcAL9f191lLYTz643IO4TDS3rKRKSNJt9ln0l8xMvZ/uRgAm
RBq33rcO2vC1h1LaH4lpVNltjWzg0vLPq44RFGCqu8QfQ+toy2OpDUmYAY2G/kT64bPWVc1VTh17
x6Aj3rVydhjUEotrHyy7zd1QJ4FmP80dRlS9xDoVlthby8gkl2bjZUtXXWm2qDFMEXgBfbTSM5D+
oPh23WpZWwwnXiTr1v50Er0luI54zg0zWy5CfyincHLJaWXzoH8568LQo9bNzey7/JPegJVNvEe2
Ths4DIY4NM408rXwzOXEIIeRsZa04My4LYuwImctCRYdNtOoN+3T3An2NcSFj/t1tgFKECxo/FCD
YbPphZ0i6SWjTk3aT70vUzpdi75/teYH0IHiRElqRQyj3HAuTf1Gy2R2j+2n2pmTZQVQI91rNk/z
A1Gm+Q0vk9ZLK/NXh7O+x9K3EOLZA2cJCjmYR61ek109OnHEnZolAQivZLNCfr9uhxaIMFJjHZtU
JuF41112dmokGxJGi79JFwE4kSaruHM0mfeEc9S2fk1INGPA3CgXwCb6bLlXak1X/dwV/siQrUX5
eWS0wSvMpZnyYmcFY4viQbMewDHUyZ0WN4pOjcdqKgmkJ3LN+RIlDJYPlRBAu83trh2KaEBYJoPO
adf6h/Q4O/Yqz1NWaV5MUvcL0Byv03kEnVjbmSVJr37U0KkDBMxw5931tN/iELtZPoSEYtC6DOi1
42Nqkrm08XQ0W1/pYLsnzFbe95QNGZ46r48JM9cHTiZWMZbTnca4dO/oFUT2lJNwcHFoZSxcBNEq
3hZgSuxdx3Sy8b0dW3G9LegTpsM6cUpu1yHnp0ocWJ8V3XEbrR4wv9q4hJdK9qoZ0A+XXnYOGrBC
frTYZmxs8N3xz0cUW9Y9VN6m2GfGqKkNP5sUV3f1jU2ixuEopnSAOFlyz5whYo/rliVLGe90vkr2
NRqNYT1CeV7QOhLYmO6ZCJXusaiFoXbWvDJ+DFa1GvFZ89jWRfjHNC/yeKEJsXkJKgKo1OVwt2hD
uQSWl6eQdoERaNs81atyP/Smpt2RleqXu5UCxgoc0mvqvS9mJz4V4PMpkGmc9CdHNxzO3AozJqVW
JqYgB+il3fnrzM9dSYifw//eu4vX6jOgtwV5Zse61E2wskG/A+I5NrcA1F2yzhYn1wLMq94PYI2w
W21QjCemWNlbrXtjH0hjGTG5mWqrkUkQaUXhnn1VuyErr/mBwo8cktF1z3E9L0FizWzK6rEPlWne
YDe7N2v3BzPKiclm0pyZIEvk4Z4VFepS/i3NDmO8222MdUVOlJB+rtfecC5kWcGCz188Iggiw07M
MNWTce+tVvda2YM6MAZ2fpTwNEOfLnmGcc7WL2aisi0QiYfzUCHQmp8utPzN2HkvPIQ9i8uCbwem
0mB00MLZ/lhvqMKKYEyRfbIyNXknzCxMOVvDtEifu5UKZMwaF6Ot1ofToHWgsNdygzM33aVzDwl2
xAMOHpuWfcAckU9EG2CdA3ZEvo698sJLHae4P6gNQ3Hjzu7bOBwF28aILPOUqrlboIT2I2hdaeo5
o5WcrEIUUhsI5/K9t1Jva/OeRQjRjMUPyfm09Ou1W7M9aJoj3OVkn1l1uREAn7f41s69Z79LpyBf
uOTMv0+82EAVk+QHZxL9gaxQ8xHicfPNVj296WnSuoDDsbgrVjBibYvZzWtqdW0o1b5CnhlCvTeL
AzU/3tWGH/c2IQXap3ZlRcTtiGMi2/nbq7DHVXbPl53A7nEHYNX5SLPxNK5z8aMYh+QZUIIT0X24
P604cz/0UjK45N19cXsKERbA8mFZEhkYgGZvDAOwTseOKGRqVm3IVmHghAcvBKvcbXlKxFZv0men
9pdsN6B54GBroSQtxOaeNeU0+96RXyKvnINsl1uLsWIAMPzJqJB6GbnWANSSOuPQkSTPOf4W45Qd
jLT0PvAYZyG8rjsgPp9LYzkMmUUTATZ8VriBAyQgBqgdSniNPehxdLvmzi3nd+p8DUX5yOCDL2NQ
23lyJ73Fixz0EkQEuOqeouyj5It82X5yI83ZXcH+ho2lJD0NitPLWuf4HwthDJtGNu0DvOSJkIxs
Ls5rvdwbCh6hNitidrSpOZSKpHRRVDP6aN2IlkIiabfyhywtNbIP/I5kam0ydjkg8/cx18/rYJ2X
YXnCf75HfMG6Y6hfNLerj1hO99LQkz0O532aWdMr6sP1WqrlimQ/guYtEZOW0YhdbFTDcZy7+rqs
vPnKYIkfTBS7h9bUaIYavoyGtI0dscDJDZC67YUN8dX6A/UdcTSXQbDXBU7rqINrdT9lx/6qZdR1
5bZui4203uN5bUNz8Iut3lKAZcLfjWzVomQ05mh0kik0e+eFc3V8VQ0Yv2KMDzIHtWHBVIQJ3SIe
I8K43w9+fbUUphbZaVMwYyxJHA1ig3TMAX/9LUanHHyVNdj0jmAsrmjncLMbfF+mXRE78mjFsXNj
OTy2DZnTe7hQ5FWMxXND1CLPW2w86YWBLEJDS8x+qbpyUzKvl7JDDGtXT13ivCQdT2YuhzkqrIoj
3TWeS3MVIR/WpY3LkIfIYmEmJnsSuulon43C+AkcvwVsB0y6Fw7g/5nv9ygrIq0rpX0ifNACQMvQ
3SeySde0fiKsKN/Pin0XKhWKwbbozStnzAgk6dvkmewzisFZ9VsJdZ5TLmtDmTrl68gCcdNpC5GR
YwlOI2PbRjeZ2fdW30+7QWrdys69mdewxFVAd0r9AfI6mHMOSA7DhueYo/1qYgIc4O88qTxufxhd
Y4Ruwvg6iyEBcxNVe9eQiFotV5s3emI7HPdqN8oOV3WKf504OEKLN9UkT1Ci1RUjwtt5SFU4V0V/
j76FtIxCVl8wnmIGDgQ0BrpMn4RS/WnKihxFLAUIDFAaA2Lnpp+XCfG3NlBeg0yvn8xFl5GiuWKG
wuooKi9U7FW3FC/X0CZx3TU8sQdX2G8zg+SD5je1CLWp6LvNMM/6NfbfduuwN4xKY/5ITc1fI6V1
cbaJxwl4tso1vcHOQqzGbnJN62rOOjDgTFKPZIv1IaiD5h6eVRXmmnSp1hmqhUSXIWlIpfbOKIN6
Wst3dD/GtWkNxdMaZ8vWWise15b89MVOIsZT90bl3w8aOvZL3YjoYc3XKGtXnOwC6NmU455DCDVA
z5tymOaqJUu+8X5KPMYkWRKFsulRLSXUTl3eBK0oMmIZmgZr9JIwEHZsmAEs0TZCSF6bMOpoZPfK
PIg8nVEqhkQz2IUBPgJb5q6ZtstKSF8APHHcNsAmtqlOwEIlvJkNh1Z964uUjN715Sh7Q7vlqHZ2
y8K9TO2qRWS+pVfMJbSobUb7/i/igrs/1Hd/hYz+KoK1EVG7uJ0F0luhC0hUf1P5tmUyaVZFoEZu
jnu6tW2+KIPlLn64f/6DfpUT4/m1dBQBBiAdgQ8S2+evooB4sidAjjQinVWJ9qp0pDkfF3s19H8h
ff3VXkC+BQoIC927bRm67UJE+dsP8hZSyctKbiw2qe6mRmiXBaxX4teRaAot8nlT1yCx/fTRSBx7
/Bey+L+5V37/+TiM0Iabro2L68Ja/quseGoJI6wdX25kpaH1iZnIisAmBfBepK5VbT0NptcL2ols
vNZVYdzp5Hf0gWjtOGKZrqWnxG90nwwJ1dt/aLr/LVUNXCn++jsk6xf+9f8bdOv/J+L1xUfwfyfr
HH5+FYC2/iq34Tn9U1irGdZvF1S1g31dFzZEGz7SP6jXzGd/sz2ca0huIQegn+Fp+4fmxoF1bTD4
4Wv1Oyr7Isf5h+TGsX7DX813AIWIcJBd/Du6WoHa5y+yWobcwB70i70ZPwuX498fOATahFVIkW4U
YRVRwb0blk2NjnP1pzDu6HS6XlOhOdsVx82MMSyOSUO6jMSHkhuGrAU6iMWvQ64utnD11Gz6eolf
siVzz7nPwTPlPnhSJinII1NCacRg7yytZarauEUgh2LcgGlFfNs07Dc7GMmVXQ5BCkICbSTAEiwk
esSFm52Y9BRh3bhVmFmkC9GQjUympvS5Ws1169NdBKbXdH88+Dy1/zkq/HdT0f/WHl/eJE44yHUo
n/D82H/3jNoOllu34qVII28ZebLZCnU/Kw4geeKnSbnTU+6J9jCIPLkZPbYl/QhSNyjHoYSpZZiy
CJPB1O7WMhNPCRK7J723vLsMNs973Y/lm9Z39vtMmsLmL4/if3JC/+5D+PVXh1zMHAdllmvxYV8+
/7/4FIy1niQAX7Cbi+Uda6Q+lxaNraBnZPajr6z1vKxV9hxXtrmLkWzcTkyAVDBR8f0gwDnfSau1
r1fDUXtQsh3g1Fm71ROO/n9xxvNG/v1ZxIiIV+TiF7n4Ev2/eSqczKk9xqUkPIHX4fFgwKy9GQng
lU/X6WLagG6s22tT9WZ1Y/ZGY27NUdP5GJoJ0cUgs1RtZkbM/t0QF8XIyl9ac4cauZfpW1nEpXGT
MoTMnyqNUUE02ol9MjWLoq6NV1serJkx+p7Zi2gf5zg2dYKNAKZE5SIdctlmp2+4R5N0rK7svCHR
diEY6BJGO6o4aiovg5XWXyRKqVwq+7lAoIAfXHXDJnPnYX1alNd36CrT+sGknjqTy9A8ZVOqx5v6
QmmcSF8TDzo0UmNviNRbNrNIsnXfJGP9RGXmPwhGb3NA6bO+ckPUX0nfjA+oOtFAGN6wnPI1VRcC
1Z6guziKyRRGu8IUXIe7DoeJYnz6qNlAo2IlAfaZqlw/+BY+UIizlrgbmliBgen1QxF7+hf5sbUV
lGlS4v5w2q4/qr7orsVY4SBcm2nfkd4Vb8YpdZ7ywUuIvZ+EuR9YfmHskN55HlztbA9IUNZKdS8X
k9ORwtzZU+OkP0nTqqfQJVjyhQZZ3CyWLDY15uI33Z/napemXXKlzS75EzohWQUV8UOajs39Slrb
GhAxae7Tih1sQwQc3FpvPcqmS2/tqTeZ5Ca5GbnoYuuQieFyU2gGwSGwoq5dqy+vdWkZNwzcWGDb
cxHnkXLL7klMAHPdxJxv2DwgYXJpoe3RqY6Nrvlkt4BRjlKNdGvXy9bXumrMs+MjEIL4pOyjVO58
3ZSLSU9fI/vypkwuQbtcNvHZIHYOx+0VHCpVhrNWNT9iLC7Zzo/LtmHiD5zoQgLWumutrWvnXtqp
8+zK0UKyoU1HRcFAeoDuvU9dPd2OteHdMah2e3a92ZIe40Hoyxm9iHxIjYnck27wrvEHqofJ7fUX
dj+rFmVVnx5Q8I7VrgMGup/prg9urzSFflLWP1YOgx+1Izs3aBgdf60jcdZRKmu1I9JDpWC3hz4L
JvQj8NdK2W711Ivf57o1r+pMy3K6AaM4jo0b72rGBlSs1jScOhEPl+nULAKCQ5It4Xf5Xjostrkb
GNjQZ5UTAv3e8/e9iQnqUDWaUSKA8IpT69rdM0cbSNiuqw+65Wbn/8ndeS3HjW1b9ocuTsBsuNcE
kJZJT4riC4KiJHjv8fU9oDp9rjKpy2z1W3dERZlQSSDMdmvNOabMgfxQ97PqUVud8y3PmdWn1dAT
uL42GFSrLXQ5pEfltn1flXb4c5yCTvPKtvFlt5v1WrpBIt2D2CLU7liMWnBfdHpPY2GEEqdS6vMk
X4l/6p1sB0QMYZqYMoBUbdOod31tTq9hROZRwXvYQCTJ3qlgqV5u5gqL0UhDX0sSf9OXI3gNROf1
e2ubybcKUfWdgoJfrCce4T5DmHMtlyZqEF9Oy23WRv5NG1vFsanK6QbNtrWuKpFfBWEdvyo6OPjV
ZJec6kYzaPc0IvpNRwHkm7BshoQOeyhe63QyXny2mVsBdvVRG3PCjow0Bc1TYz2fVqGapHdWpWuP
+CXbJxLbyrWo5zTyyKfqDzV74K1GksxjUSnp4FhoIvd5aLQ3KvD2u5YS8vVEnNQb6kLrijzLhiMz
yiLmPH8bRHP6ClNaOrRhj1SRySV7rfqyqzBUq725GeLc7rcpUA3iLZQ2rLZA0UtPwiKhr0jfKrzQ
KIHIW9oc3RpEPNlOalKiJrTIkinF6cNTZCs5gDqlz3jAdJ9cg7C1PUhZ/c3g/PM0DG3brVTqRFcV
uqBN2+rVXiR6dBjCpRTmt+UE1iyvVMdQaq2DRaYp/Ur0aYMmcKweeEMWZn/MJrgR5rZJOYT1/n06
+w2BVnnmYmyQbtsuLB4VaR6vejWQ7vLUkqBCx5l18CXfdApi7r5FuC1LF6BhuCf9nWQ+yDUeUz5l
v6Al5zsIUumGWahpD/OcwcgdwzH4GtSqWDfxwh6EFS/2EuHo61ytYQiWQaLvYtwvktfgG7guJU6x
HZKPZ7tttI1KxmLpWIQZH2lFVYaLLa+/iSnU7aU6gslNMG0duI3Ik4dRRwcL673UN5ifMhvRpaHu
MjlFHG1USvksCcT5S4S3Nt4oLJ8PGXfsO/PSHQe8nt1VqLn2c9ir5iMiYJNlEbjfRtEm+bqgtP84
VRXLUVlbmIFkPblqupAOUFWUX/QwIKGAVS9/igLchg48hX5rkhp6109Js+t4x+yXzLb5Yoh25JtQ
gp3Vd4XjpwvQglTru2gyMmspDFiAwkF4UFtVdohw8vsWGQNX7NLrVhuaB3R12g8SJTrP0tOkdOgc
TD9skOooYMc+anj0urWuhTRsOz8Pb8MZOnFuBTbqkjGcDnKoScRAM/m66aIsCZRSupolrTm0dOzQ
zsFDdBE5hIMLjau7ahWsj45PDAA0/FAmyht7Gr6ycUQjmZR6dI05Jd2kSdUdYfALStd1dE37Mz+g
t9SutERVjrpWqYSxSGP7qIWKMR8SI/WPc5UqNCAn+RE8gS9c9EbBo0lUFxh7epX3jdk33qD1BMhY
YvjeBtJcXJX6YERu5WO+oBaY62uynurbclBIlOrYNbkVDRev0RUl25WxJpb279j5+2aEK7dGp9Js
pQzOISHZ5F46jH+moTm3k0eqb+baRMR6mKxRfa7RLh20lK6KL9r6iwSsVt5FvRRRDUHX7pjM7Sl2
4CR7lEUj7cZYRkjXK3P8zL92x5IFcW21AXmuWRZ3XzRr7g+RFRQ7pUONSFxex4I89oXPaiEV6RGZ
u3hQabTufRK9DgnhDzXkB4Kp6DJk0QHr7+SZ7JJ2S5DjJjSSeZfZObRpRR3md2yEymNSyuWrjy3u
B9tPVMHkaw5eyJaaIDBLFGgC/HFbprZEZ7UK5z2N/BLZJp3Ee2Lw/INUlbo3VIq+jko9uC3UWdvy
WFFS2y2rQVUb4hYte+khx0FxOHWG4a+SJjCvIlbXWxILpI0UKdIO4IC90cijW9Nl7a/50dOHshPQ
fjJLmn/a2kB+uqagCdClYi11hbhCeBwdk97vXpFLaFdtluY3ghX6miYR/FKpbHoukOU6vVi1/x7V
CuUyQg+2hTYNe/LSkYr4ie/fVopsEy8dj2s7UnSEdEhpFEdEIvd8um43REcF3yhNpw5imgIBRSId
lSRnM0HxsWYiR/NHNpAZ6W4wWtGLiXH4Vo0SNPfw7geKuZH8NtLxj1ewmDk/CUKIr3MlMbeg66rD
rLXJMUMiQmWrKHeRrS1ARzV5x3lpUgL0i71kiCxfEZSkPjZ+01KJHQmleIBbl1/TsCiObT0br3o2
zCTklb1xiIVmlVu1CNlHS6h867BrbtQwm13EhukxbLXo2cCzdYVfoXwSYyvvRYMSqMdCsutxZomN
GZj1zkSLeUCoMu/0vpFzDh1+dodAx6oY7lJ/BBLre1hNQpNEjjSqGcTjtOngat5bVm5+i8mqjdex
PKTf9DAqb1CEK5SWyvG1YX55H+vR3Gh6UdLrlGSqx0Xhe21C7ZbNUhS+BdoQCQfbXf8VcizQiaTS
1r1t2hNCe3pIMpTKA/YcmoYVQuDdWAhxoDcqsWNuxQ3GQuAYc55216lIibPU0Yc7ySCykGZ8at/K
IWI6dyKDhVIXFuKtr5otafEcpDGe2dUzCrhkq8+iu7biUZa9BtWCdtXpdbbDSTM+GLEVf1GJt1gU
N438DW1istPD6gcNAfNbO/vyfRR09jWq2DiAR6tGe1TO7Z7YlubOL6sId0Y1P6RzKX1rqmzuPTwi
tOONLh21vW8P8tcKZn2+LQiMjB6UiXgsNKPRK6KZ6krtEjJjhYQfDkagMjxaZSffYFBTUqfO0Is6
UmPF79JUNeVxLjL7vRjo7qysRDMPIqVef00rtrqK2crJbkZ76iAPUbjpRIioLh+U+k1Pp9H3hI6K
qZOr9idi4u4tTofm0ERj/zVn8CreQl2ibTf147ptOVZxBB0fCpNPdyUZVvYtbBhxahHUt0qoUGUT
Sv4TuWx7yPD83PelQigG5nnlLlTC9mANvApPEmSTrVTJancDNV2xKTtdYzbAYjiSExi5oMLG14oo
efygE2YDkyTuHWFIVkEWGRtUF9430Eu+gTAH9cYhd9VYai8o+9sc6JtqYkvfYfkbkNTqK5qt6dVU
19m4Xfiir7nh5+8ZZwZlZSip9ZpYI87T0i5+mOWcv0DYLa47VeuHdWCrxQ2xFMPa5nc/+wYLDxUd
o9GcjFzyfUvgRcjTzDNPSazqTjWy2NzM+CyQgCNLpili5t+0sC5ucU+zbQyn7K6MovG7pozlI30c
9alNcCc7foC7wuEn75oNxEHlJwy28DbnMNiugjnt36XcFO0mnSTtTTUDwVcjZN0Dk6Z5Ka3Q+1QL
igJxe4QuVm0GuMN1xipTdDBaDV/dNAiMtqSut4UnN7P1RsOrQD88VzHGUTAGtMwgAB7JHRf3VVpF
a0MS5a0UgppdsYeD1CIhb4eYKUSZO8GUTYR4FPqMgJ76vKjq2nIIFdIf6OlqvVuFRmc49IU4B2VT
anHG7lWKMpqgX5UbaflQw33T1kZVxay65kigVlF3aeDM/KPyjFaT0jX5kuGxSFhVV+C50NyCxZhC
sqvibs+i1ZADkdtHYYVUlSkUSesqSKpDp1bKW0WA09uoatMzkCTzEZ10QCB2wNYwsaLpB+Up/ZaJ
iE6joUVXch1iA5p7VKPBmKI5UAZx7xNReyiMXjqWhFPfKgY5SF41dMWwymUkcUS96cZBnnrrJUxj
DnaqpNpHNB3zM2He6TZBZX7bIb1878OpfqpIibY92w5m1QUIM9DWsgJ/29sxomQ9+RIa03wYYNBu
m7ZR9o0WGS+1Wqp01jF8PxBfjbShrfA6tFjwXLnOijuYB9Ku7EW707PUgptfLUadPOyZHGOz8a+7
sqqeE3rDy/IgctTUqjDXBXW+6G4UworcQbepTyDFezGkAfs0Canj1vLFfGeYXX1kQ9h/UzKbqNk4
74y7gHWTRWbMd9pkMkrZ+r/o+Zx9gYoG9gm/3NoMonqdk8z10A1FZ7p4FDmohEFN1hglAN2dpGQ8
lKIp2lU5DezA5NHQbhLw3mteTnk1tCafCZQBNKZFSAln78fsLFZ+OYHAUgJUY+sCOGDtJaIaJLdl
+vqGvh3Jr9pHN4oEU3UbmQkAV0WvMpKKaboDUQJ2mblBoSSHIO6LBPZQmtwiqx133YBo0FNIl9Nu
JMTC95PVDPaBQPVyui/9VCLmQ2rj8gdmgjm6b2koI11PlpRdcMKUKHZqnc3qIUPFl9x2hJZPN4DN
/TpzBoHuZmtI/K/vaRy02Qq+m49eONbHrUkc41FHholPp+HMsvqvggR5SLmo6udKqX2M1WX5pfJx
Kbv/lRoBFnvUxd6EXOloZpV5i1BemCAhdP3+v2ghdz5Wh8Br6LB7fWoHt3UTs1pyWnkwRNc8NBr5
h7kv1f+UZP+qjfJ/1iP5fy2YxKYt9z/3STbd2/cfadGdJpEsv+cfY7JkKDiTAexhQDbB3/F4/9Mp
4Zcs2YABoskqzQ+yHf/TKcG1rMsAhmRhQX1bftt/OiWKTuCoCglRqBiKFVxpf9MqWXqMv1XSdXBJ
S4sESAr6fJ199mkl3SipK09a37ljpnzxayRvhWiZFOgNUFCRLlTDfyU9nV8ObDVVEEBDhEeeFcOp
zOLEZU0Da0ZYBw5sq/XwAw+vQTZ1+3losOXDYlDwHgRm+L3oJpIuy1pTdnIytzLrNTHhq8js1K8s
6uk24lO+j4kDlld2ra1FB32yzaro1aTKseosAu9iI0+NjZSIFMShVrP51eV16lcWZuwq2qM4zfdp
qqqPoZ6VWDNaG4V6v4icM4TUFM4aNpd+26ELNCtWiwmeQTZPpc2JrE/ucLFZIFjsPr7Qhv6FrT1/
VgarlpBpdsATO2sPS74/IhBenpWdVq95nZVPxgDHxjMkmeZ7ZeVAYMfeLLBtS6/8mwjWqkj9ltNE
azerJA7h8s+x5ubmEgxuJkYMxB/p5xPdYMshKTtqnJat/cTDw6HcprJMUolo5QeC5CIMSYZCz6eP
43XX2cYe5+i0S6uY2NE2N7Yja2C2Ih6ArWXUlNth0sDy4cqEGIsvCm1lU/wggOWRSjP6kKVsNnNe
qt3fxtufmkGn3W2YgAptQ6hchsEmm47j2XOa5xo9lEE3Tkb4vOp7dCaERjPPSoFl9Stq4+WVTqjG
RsHDQxEDo3cL4cNKE9lp8ehtJARkKMmQ1iM4eIZmSIvaQJSbNeMlVPFZFNqvH3bpmZI/JlAWqOed
qzSAa5OoKdD73Ee1PltsAEb7JarBJSIjaVa60kc0U9jr5NHcQqkH45ImdX+Ba/jrQmdfF8sI3Dhq
zJCHzlukoF/oOiZx66IRXszQ9ehaY62QdAqwrmm1RbikGx53ZBE+FPh7jjmqoxcGRJvULy509Jjp
zqchGx0XuBvogzyas3fYEpodJXrQokPl3cCr1ZxcaS5xKpWzXhyfCjMqFzFgqzLnfeCbQeY3QRo3
biomzlhFWu7IAFAJ+tSHYeWHQ3bn+yJRN5WZaPu4panoF99kThhuX7OXWccYJcMVYmz/OHQYhS70
ZD/OxtqvLvjyaJkfzxngXQ7a3xrlxvV9+SUwhqvWGOR9Z90MBM5sf42bv1qx/19bi+mk/jY5fECB
Hd/S71H/ozlRLSy/5Z+12NSI2jbRFvyb3bWEV/0jWjDVf7E+g/VSFyC/AfLzPyux+S+QykuNiq+G
djNL5X9WYiBiAEJ0md/JKGI0LVz9vwjvPp3ITGHSAuIqnBkZC6zvy9f7W1cbezYd2YZybIQL0Lgn
CmBRJ4CcUOhyOGZdRwfFvoDsPx14XBNwIsRRZiKLjqj6axH67Zq+PdJrtAPZbasclGpqd86Uq633
22v4wxxt/vEyQtdlhh3r/jlwW/HLTMtoCeOiNVZMA57mb2kaj43XEfMdfS2SL0m6xRLdpPtq9irW
4NJB14xMdAp21ZOkOJK5N1IaAy51npauGNErCjlDjiVWZDiQDlIBgejcoUCG66QKf3kIWq0r5Xo0
HbPwhv5ApHiPilThHO4EsCLfku/am11sdBJMJE8G/Tev48yd3qd39iHt4MbBWsBRMlQ3mg/kQ+bB
w4zFZBw8tL1l4uEsQUfnX5gFPnwHvBOWNKioJAEsJMjT72Coo0pWer6DSp0RLCazFw52cIjj/j7R
U9J4SM1wptm4tOE4mYP/+RQW5vSvBALY6GeXTfNSn4qAy8phgdtoRvSW28BnPv8UtAV1898Lzz+X
AbvDjUEq59NjqP3+lfeNOo2V8Gc3NHd97VZQFGmKN8cBKXjRv7MtLCmnGvVblj836bWiL5QYrBlr
i88fF3LsjKta7JTHqkD4e0u/P6GhlMs3pkpj40D+TwSnbJj93Th8nbQnUmDhbX0Nuusx+dbnF8bP
H28HrMCynBMVwSg6vR3KEeaYkcHiBpRujZuC3GMzjQnVvloshotlkEV2o8NgMMkiGoEk68NtrPOf
fMnytrAoqd5k8jqsDun8pkc/pXDXV8JNoZfWzZMRXNH89sphl1Re2NH6v7aFq8OYTVixh+TO6NYR
9mGz233+npad+PlrsgwcIAZzHoXuMwpp0Mz+OCSwY+iEEkNc4WsZIXkkpHmB3OsZLQRefn7Js83R
P5+GTZ4m235TZyE8e5aaDosup+TqBkI92kB2QNZdh7q4onuYIcRXfCdKui38FA3vrBZurPnSFmH5
yM9uW5jCMNgZIW77kAxQYAE265yw987EMTqrSF/oioz5+zC18gVd5J+uhVUHnOQifGMZOf10hGR2
ct4wgVgRKrWxW8mIy9eWX4S8b7lff/50lz/t/M7AvBssVArQK3mZon+b6fEkFLOqcyG11a6KuCL8
KhbTisoezfe0fk5M7DkJkVSxdWHI/2HyZ/1EVMvyzSJ7jgcfx7FKMENxi3GIR1C08WaigHJhjfnD
VVjYifUxESoSOHL2wYoOvKXgHt2wRfjTEWOHDlmb3M+f4qJ5PH+MOnQ6m7WM/SOosdPHmERakWud
DCaiTz2Lpi4Gw9DTOkASZt9iN4xvcolGHeKIgJLpcGGS/sPaoCtcVTBxCrYry6//9hbRL6atMHqq
eRnuuVh+q1qbqG7q857VTNM+0MkTNOsLV/3DZADqVGUaQEtMaurZzgRIgTB1MjOgCJDRHarKAgiN
PTl6M8gAdYwY+tXnz/mPV2RWJWyY0xIVlNP7TJQqCYaxRKRedHAKFXhpZuhTAiSNyikloj0RjgUX
Xu4fBqSuYbTSOUQuBO/lh/rt4ZZ+VjRtP06I9W/ALxYrTvvs/O0C15N24XP947UEfFrG/SIAX379
t2v5+AalJOFawDPWA4RMQq+BChpL7iudtAtD8E9X40qUeNjjMtucPU4IHGmQ8oFgaH7qJzqXYsYI
ok4AdWZFXHiMyxA4m2lQ0fMcVYO/mEhPb4249lGdTJRNajRguxkliBBpKC58IR9viWwac8lvMUkX
V8/zyYDUD4FscxVYM8LT01egHt8mnTxAVft37PL/qJX9MHeSAIJg1kYsKwz0zmcfhrJ84IxKGVZm
9FTXsb/puiDENiE/g6FcDRSC3GYpL6R6f+HNnR3UWRS5tkEZUOVgvEzcZ2MvnCb4YIO6bDCi97nO
n2BzAHQSQ+pi63cSGW8JgLGOwyuJd2G4ln3V6VHEXvhgP4xIfg4b+4CKodNiZ3r2Vn24mXmDItUd
5va7yujwIElsJj/Z0FVKVpE0d5f2A8tW8ORDWi6JMnIZjBweqHSejBF00XM29p3sagmIDws56lDZ
d3Gch47a6ceQ5BdVDXSgRgkBHLb4mfe211ZTcukHWS509oPgWUSKyE+Cmvw8rJm2M8w9M+Jklsyd
R1YCTTlV2ssYPJ8rS7+ZEM9SCfMbDO8OIa50VFtpi5/iGr9ZeGHL+WEJ4LjJEVHVmaYoDp6nrMnx
1EVQWWFF2WXgJIjPmYudKp/caqiN1aSG+6wMf34+H4sPg5rytbCRi1OeoUiznKp/n6/UAAp8ijPR
lXEAdtnPnuNBELwU5Q9GzApU/Erz137uSaHXGIjWnzPjWiTXcvOa9s9dt1Ol1xAOGJpQUa7uoht9
nw5biGHEWTtmvukwWuo/iDQdGcDWzkwffEQlilequyJ4jqevffgzA3KZHMfm5vNbI3Tiw+tln7ts
+4hGY+usn31nM0X8eCx5onG9FfJe4uxp6t8n6zZD1Vk3X6vcdHrjxp8eCQj1Lc6sj1ZyGMo1xHe3
0q/r4VlBOR5UdwJBYNS+GN2mNV+QaeQcaosNAo/JXlfVRt8RX1L3bpk6Ek5fyQm8yrgNkOC0O5Qm
OsbfeJdqV5EKZfNOCr6r6bFXIUG9FflRDOuvY7LVZM80SIC50xRkda72Mn5N1XXXfunDhzS9Vtut
3l3ZnKD0VYEy42WMXvrZMaSfQfiAE1+L1+iEQOdmOvOWN91DMwtoag9bepqrSacpelD7lVI9FfZW
x5aaPw7vMd7W6J7I7gjKZ+r4sas+mRFdUERl12zG05D7WDezhyoQOziHbF07lMGdpcPGAdMVrJTh
yfQfqs6xzCuz37B5kazdshFF9FmZB8ydyCABWFTeiPEKAFhLo87t3xV4UY7R3cjqOkvgmqxKHdLe
Prav4+ndIH3cT9ZRu5v7b1n4bcw9TFp5eZTnrajXZlauigHvrWGju8Qsd6x2OOBUi6OY54+Hqt0q
uuuLHf7z3Prr6ZJvithoi8ISJpjzxBGLtYkcXrZMYaHRs1TiAxvC2IMR8aXH9eag59AurIh/GqK4
Xdj7UtAReHBOh2jiK0Vdj8sOn39xsr4XKysFJ3ZhuJw1JpYVaelksS3D+2NxkjibCsCD6NUkmZM7
9DdgCGXLMdQ7BMGgBub3xuBNvpb149Tdj+K7Jn40cDL7ZmsBiVTlXdiQWryCl0izc+7dzvKkcttG
nm5vMB2baugoDQKQl7hT13nn9f1LeKclK/gIB5QIpb9CSXvHkUWocN5W86G9CvbmMVNXobEOD+2x
RcwMXYg/vHLsjX6sr6sHFUJi6hiTk0duRgL3HQUF0JqVssHYkl6V3TaDUpKtdlq2QjmfvvftoxU9
IGRYTT/ndUBHvXLVzpUKl0FPfxafQYaZJHVk/Us5v7fFVvcPWNOU3rUmYIc7qVnbwUtdX5fhVlU8
fNtj/0A9wDKho2IN3XQztsyjFiNhYoiswmoN5bZpviIZae/8+UuRPi0ELsEo65VXC1Y3pJR9qyzp
cRGBXW/C2oryhhaL0xq5W1e3fbYvuq2p3SXT98/f+IedFidGmaWGAiVdSv55+l1BDk9N5Nq8b+ym
rh7173qN3x/ky2Em2c79+6tR+SZ51qYDSjXg9GqqAe2tEaDOcyg9saCGN8AnWCFmUFzMKBeu9vE8
R8GXShR2NRmYFh2C08vVCSppLZiwaFsWOQBZn7uBZtbrZE6OouPLMxJzXFuwWf1GeQD2rV9Yfpan
d7q3WCrO7GR1ZUl7+1UU+e0gEJtlEXbwqNxxJh8hSaPYzVW7uTBq//AOl0YzbQKTWrV1vsSpUGE0
0QQcbUx9jU7WdMDm0scDbYSmFkXK5y/x4x5luRZVHKGTaMV8cfpUSZi3s66vyB4ojGobS3tbpr61
xC61CBmwZbHCIk+8MOee36RFM5tSNvV4yvHYa5f95G+P0ir9udLHvgcyOnwtCzzdMP3U+VvVRNKF
Gzw/EXApLgOgk/2CaUM5Pr1U3I95ADmOerNid0dWvjJB02ZA5tJCKtz+HqGja2rgHj9/sOe78KVc
b3FrFO1RDfBTnF4XXb6mjqXfuJqSN2zzO1dpqTrQWuupPwzXeW/1f32rS9NE05jwNarR5ytZPxMN
ALWhdOuAmmUzIA2VbPqsCZNa9Z6OFjw1eHlg2rIL4Xof3yeBb4slFLQ7LZHzgKAolYJCSuzCpQFO
5RPIXlewl6knjv9YOe8/f7R/upqtcY/Uj9jgnt8n0XZGiNCnZJoPOk8W+cqqYM/Gspl5AxjSC6v1
hzfJH8joMAl/Ztf5S/zx+8daGn07s7HMXZm+K1R0UC4mzmgAhG3o1GX3M8mK6MKr/FWo+X2yIT52
Qd6rBptyk3Lc2ecT6ZBbCjRCUBNvZ6K2gRnK/pVVP5mVdtPVEuJGdnBI02pc2Uhxy3InZ1f8R49t
YXgFxjVLW2KOZmJm+qdYKddotiMZpGN51RVH/j4VsTfYT1XE9wgnkv/XLm875Yk/A7YMf4Ausfg2
6zRZfqsEpk/xr+bi6S/fJfdpWpQF2IAtheSz+7T6Qujoe3N3QvjkDzUhHMDCnXIs+pVulNqF2fXD
bEBFhY9maWoQMYeb9nRUjgOWphF+ncsCjRQenAfuxJWUlaqXpunPWQsLp5FJm8nF7ec3+scrI4BY
jP3aUrw6vfKsECjQFoiNpzj5EY7KQHCOrjtVH5IAK7OraWbHIghoti9c+MNoWW6Z8tyiTRLIec7W
zQ4VfKNVcUTPkCQZOeioYpscflAAOmV2qbj7oTXABLY8VzLMqYRQARWn95nqQ1rqLbkDBW6mHsJa
XRvGFoXGDhfIdF004xoDFpL5uQtcI20K1woulQd/FapPRw+bX7qT1H75WWiNnP4QWmnqY1aPBBEA
Mc3SXUXSStA/KT27Q7RSHaJFeXjKtrISPPYEoKf0O6OdCJtNjp2XsYOCABfHoZW8KXnLiivJVhE6
LdDDwGGA5A8hfSKrXcvGrV3tOGhzLsySdUfjoywqt8VzU72V2Yp8GwYTf2cQKrCDasR+ZbCb0+ch
Wrc2SI0iXWklF7vy+aMxjUAuv/DN/+mV/FKmMY/QMqSyf/o0gG9aQUaeIUXh6wi8NTjkDL9XDNGs
xigWGMYKb7LwNLs4ALvR4JDF8oUf4nyfsZx02D3R0pchdnxIXJR9PSKbia050k2IZJGMUxqWbv9s
4iR0UDZ5cyCtPx9yH798ll/iOtRfXVrm0dP7Ti0kUG1ddQszzcW5g7chjgLS4SlTiL/MH2Y7Q90J
oZ9pE81HofhsmNGUreAczu2yzzAWp5CFMIbTTqbNLhlzTo825cL9fXimbCw4ROqMM3l5tGf3Z0Wh
2ZqNRjCQqINtM/lHan9YXnX65lP6FrRau4qn6lKO5YeZ7NdlUSGQA06j6zzGciDawB8E5/4uQLaG
9VVfh3ZmHq3Ckpx+jNg+BtYma2TchDjTLmwdf0lrTsb2cnlM+kwtnAc+9HGDcZ5S5HWt22SRuUnG
WHdjmtTMZ2AEObTmnfojm3Nrz6KmZrgFe0BGEXFZftT6TqrDLv78M/v4GphfeenLzkcgGFue12+b
WQJZwADYSziaVB0Q9m7pFjjRwIK62NXRIBRfwOV/fs0Pn7ZG85UyGNojE8mqOLsmFlJcZD1aCs5M
7T6VvqUwaq0BD8EwVY+fX+vj/S1FZPQny1eGBO3sM4swkpLAVpOXzLDZVDIHeXOkpmqDEzI7Nw9s
e88Knl/4upc/9vQ9822BjlikB/DHzo+XdtTaxpAXxMiofbVqFHyFkyxD7lInL1Xkl1/5k5/f6ceZ
UuP1LeUSemj0LCzt9FUCuEOGDnXAVUbwDVSPk9VAhX5lzJ2/y1Up4gyfDvukzEAk4V7ApTkQbKYk
F9bsj0MMYdki72BHjXx40Rv//kl1ZaKBMNQyd4EWjq3ONGKnM/qbzPFhV65A4d2MBtED+nz3+SP4
+GGdXvn8uDTMndlay5VN1xwt6Ap2ZIM2100viC9srC/d5fKz/DZwSkpXJrMV8PNKep2smSSTTkM/
hd+ivZ7bK6HG1RpddXjhusvTO/2yuEdmTQYmHSmkYqfXzSCt2WUXUj/ASUtACpjJWMqDCyven54k
OxB2QxYJlIp5NkQDiKGBFKq5qwM8cCLZcGERrJo6iBxLDy91Kf/w6doCeQIfrga7iazK05uKp0a3
5yIlim1M3wm++VmAtJxQYhwHFobCr7yC5R+mpLmjaRFQUDV2n386Z5waojEhJTJFIDRFhge+6myi
COoFDRC0uVv0r2W4VOJyM6ThF+dXfklUjAzv/oDnmmgmobwRiwV1gBoirhMMqa0yXNWcwZwU/4yn
ZP0PjHvJGtJ66YQSVmli3S4sJR8nNn5eckP5zpZC6fkusdN0DHvI6aCKSzdlXzm4jsq1USfEOYFm
C+UB9hVK288f04fvAhsJSnHoWuwW2JqebRQsyc/oXoOqaIm5WhegWKWBuA9hftGyxPq/uZgma7pK
/YMN2NlEglVatKA3CdvCqL1R7IRqaKIAViw3DR2fv70zdFV4E9hm8v19kCiid5CHGhunOwb1t7pq
MARY9gaKrpsrlXHh5X18jMvoZaNFUWepCZ7dmY8KvJVSShq+Xm2RnG90X/QrdRIZ0HPj5+d39mEt
ElyM+iO7LZZbgmZPB9ckjYhhFIrSFWVH0LWw8SrbestJ1VHIbdllIS3lzy95hk5iNJ1d82wtkoAj
mH3Euc3CArEgbTdFaUDmzzv5pWsUjzMWDbBKWSeKMTpKWG8DrOH7hP0pnNIv8zzmrjFK4kC2FVlA
cKc//wE/jB5+PtqMnCgpNcN4Wn79t9l7nDqf6U9Erl3Cd+rAe9yo7TcSTDcGbhCSpMJbKwVj+tdX
ZXKhJMJlmfrls3plFhlCbcyEvpZOiyLSpxsTLm+0KptS2xel/aMl9unzS56J0S1OsRhv0PtSXVs+
63NNBmAUu7UrHHi+4dtrNT20DXjeKu5Nj2H+ZCeBsp2kCeeZjQ0j6V4mMR/CcEKsOszlTg3Dt0aP
/AtPYlk//nsV++enwmnL7oCSwuKpOH3+2O/rwZfCmMqJcQTyfo2DM2fLGcS7co5XtvY1jBYk0iQu
vPizHThXVqnwUfCjOE3u3odqH/GaoqNOzWiI2m08GjBRx2lbA3sh2LZWQfW0mwZ5vOsrAe7AMfSi
6ZAVu1yv69dgmJ8vvJ/lnZ88CTaIGAZ+reeorc6zmcdYGky55psAjwTOt9JoTLsS1nkPzJY3LHbb
ubVf6NYTYJRQA/v8+qeTw6/HgQJxqTTQYyMI6mzLFPmdjPWGywNPLtxpGh+lsUF+LN9WhDOvml4a
L1zxdOj97yty/CJWBJ7p+QmsHDsIHCKP0YKrgVPm9nhDGiApqXBqw0nbVr2503ySMn7d6F8ZEf7/
tA4qy+z1P3sHd+1bOp14FZb//9/R5da/KDGxkZA5pKC2WBwJ/3gVFoYiShT0lOi52A4tM/y/+Ypi
MSuwJrOiCLaivwS0/+Yravq/lo0UUESkbZQv2Pv/hVPh9Ns0OcdQDKd4jfxEXnCpZ5NEoWcVnz4O
ujBqh0Nsym+GPSC5b1VtO6txg59GCS85lqhqnoxI9lNooOhe0YRAqMGcebY2qCJLaqFgAyx95sqn
crDifJdJVmm6th/bndv3TUxsrz+V5TV5VIV5Q46YglZaYH0+xDlEmr3mq2m91voaSR/IA2V0enmO
5p2gTPy/ODuvJbmRNEu/ythcD9qgxcXsBRAqI1JSJZM3MEpIBxxwh3z6/UDWbpPJWubWWHeXVSeT
gYBy8f/nfAdJU2B/sTLbSsmIyWgat30eESZZwyV4CkmmAFsW9Z08m6oQLTrsEsx40KHsBqWconmo
hCoIdrblY5YNyxdjLMFSr9R+d1llRh2JSWp8P2LNGw+TW6x2YkdQwe/LxZQQJ8oqpS0sV/9MtQcH
G9HWqUOKUuS+94yBCAny7HJCoKt5GhiLQ7xO8JJgCRAiUlh23FXQmxP2gAYZURHR6ojlq6VYdtaK
Df2SQ2oj6koHEBBju+/dCZ6DmMUrFRUppvRsjI4CgvtDiSP5ziY8Ik9MVp1PQph3RjdTBjHWbLqR
JFMciKgc/dh3puC9aIQC6NoqcuJT4NLiUNftbGA2dhZnrydSJq9N1t12HEImKY+gIqqnyWr8x9kE
MgICyncTTwr5FMqwvzPZ/n4aFKG5sechON+lxcqJwnyMJFENiy0+mWSxYcLoWDCS8pjnpIEaiGUT
bQjbOhFjzs97h3jbgSI8gYxg+oMYq+eUkQLkvB7Tijao09QOoVJ+pvcZkT37dZiAiMd0nLrhvliW
cXxNmBHHTPEQPJlemyd+tyyk3imHhJ4M9NW5LHR7WylluOewFcWbwG2t4lBmakKLotLysyk066y5
6MjwIePE9o8zSdc0fNbVBf28iKbqjxPJayZhApkt04e+JNbnS+j0s+WcIwL7Grbo2WrKM+wn0YLP
VqD2BpJi1L0wW/lk4tBUGMFJ405Gt4O4jNzTLvA0BlRZ7jj00pWHPk2bag9pN+3vK2U51X3nYIg/
pouYITrYc5PDxNcgKshOEKZ6mDtgeiholhZu9m6ybWe6N7uhKd/S18hrPJUjaXT0x7ffjltTDY4Z
//VDdt3FeJojmw1JbkZ8crrOkNN3fRVu9IwaEsq6ogqifkyRLWqAhpGPEfgf3MygS71kwlcHGfi5
8QieiKsGj4un2QHQ+DQWo+/sjW4SUJGmgbMmtZg/zKQMHxrZFHk8jKpTT4s3u3Sb4ajteFNabzeF
AdStYclIeG1Gl79vwLEkmS2YCUIb655XxZTzsiWetnX5LtB5X91PuPHFG120Qu17UTBuaEXDdA9E
sCh2pV+qN4VLHOJVB3EcFd7C8uaz7UdlsLP6ujePqWr9L1oZxbe6t6JX2m6l95Q34RqXQ2vpA4iq
c1VZ/cEAfv7OgWsWHSZPuW+yrghu28EyCXKtTxArAV0ByWOgTPKuZ7U6ooiCt3osVHBV2yilmywt
JYonTLiZ99ZZoEl4GfdKNyMmDvAaehyC+yhr6/vOM0mNE2GBrRpQ/cWprPTdSHYQWAVqUsGDb5Nq
5YhvLL4nHbfIfo5mra2rYR1JvmgKgCZL4dzmjMZ10kXu9LqxGAnrwm6/wEkjR3U2/Ye6FTBWIUJg
vEb6FCEba3IXWKH1TobtV8GNvglIwdnlrnViR6SOSyfTq6AZPjVa3BHMHO5tPeU7MzVeGyXKtomU
kl203ZloQcJghN2ZGgGN0/ntVOij1GZ+IBciJ8F+CohgwRE9jBAFe5g1S4EaRwFp84f2FvotIyti
VzmD8StuozJ/FwpnX7jrmtQZNrigDSkiEK/y3sosJ6mqd427XOiy+glNnvOwhkffzLuzBqvZ+5V7
tZBrX/d0NKEjx67LZOAM6yVrge1lxD8d3bTmCXH0BVQaA9hQvmL2mpBJ8LpmrjhDf7hPyzU8MEx5
j2uwvHFqPySKK+u+QbQ8ecEywF1Zr9OUashq0Ptp0OIgz8Gs6vtbcO6EtZsUhzgbCC8s/HiFPeyg
VMhs5wt82iuIoaemIEZOKrE8pRUxaUlK2GmTTyZBPqCgpGVc22X2xonKA3M9/RzyMuJ17vUCrV/g
Tlrgq1XJtHFZzdEJHzrKtihAdXfjZv45q5rodki9B1OSBpgLnp40Gh7HMXiAt0mjTBXXOvJOY9go
YsSyW7tIGarnSNBFKY+ZXEpQ5fZyZXkL+sVuQmdVHXrddPODp5iUjKoprgwZfSpHNSNmB5LbJO7o
mwgZGQtxfq/TQxTOFrCQcN3TPHyw+hWIRwYqhKYaKv8tgbz5OGlCVwGKBSQkyhlHR7F62L/Lbuz2
kprscbQa7zQ1fvl2MQl35EuSVxxb/VQUsetn76NlZZ9SrGqIDTLG5C6H3HTGzS3fNDqwPkbg5D9E
hpQkigVEFe+theyyclnueiUpadVeCFWssc4Q+ZuPeap6C1XpQmNJkJi0XyRXC+HgLgu86pT5VUqs
XenIksAKO3yjJInJcQ55UeKMcIEn4qLbp8wNN3lGgB9PNYh/cx4JDs21derNPPggfXur2tXFQ8VK
kSmhGseDPy/+3WBFH02vw9eSGa4Td0Vbb9ECWet/8qpIW9fkcRCGEw5ZxpaHhQGJGeEoj2gZYCtr
gD/ZauR3nZXN36KusHdRS0o6mByjePRCuSaVnZZ+AhKwynaD5SkzJvfBLvZu6vgEBvlpnqMRrBdu
OMu3R7Os9a0osmlIGjs3w0ODQf8hE3qecIaSyRJDJDKI7lQG0NscNnUq++CIsslhfwQzVxiWOqb2
FHyKzLE6EdFq0lMg0CwKMmffK63xu+eE3vmzWJgCUQHHdUHmKHEDHauJyHsIpIc+bxlWZ+cT/9vd
IAwqELyONLvbSsmD11fd665b1pPNT2colS20imK2d9JSZCUsWYaMNfSWo6NK630nLadm9KvrNWnc
Oe9iGGb5KcOM9V4NJJFUYtD2IaP3o2JIFua7YIqOBIGWxEqjWE1dAGUmnL4y7g2Gl5aorMTLyKKw
yi44Z7ZoX4dz8Fgw8eyUGi1ytFBfVoOkS0vnLQHdcFQMgUcCkmAJ9w6wQOKY7T3TaQMyupHJ2s3T
MYKx/lDUbnFyGStP7AnLK8xPNdjHgAC1tfBiydR3CUjMPDaDE7Gwqccr3Q9N7BSV/zCyrn4Y+gFa
EsjOi/a8b7M511ey3sbbDv4qMaJD3+5LESCpjCD63JTVYJ59Nay3OXhxsTPgFBHMSW3zcxcqtt2l
GpurcOv0r3N0GFoIOQHpN1WSw8Pm1Qa4F7wicWnF4Ytr44hgSu9CIL6fllrl781e9WxOIllfYS2J
UpKYrGhHtmkYRwa2irX324sKhJnMcsq/Mn0qYgu1no4B8XdETrCBoGgSJc40ubFYvOmBoQchKvON
d8xNubDGhT1/WmlIH0c8EcSjKKRgGr4veMRiPqc1+MDSXvVb7TjGiD3UWE4lbc2LJiL3IOzJeYrY
1LRf3TYlycjWfjRcRn/Vd5WKpneS5pZ7kML3yRV1DQnhIkj163DswhunD8AbDvX4it0joJQV1ipM
MKK18nDO2ljVA8M0dSSy+kgKnN9MGI0J3h7C/JsvTB7pEi/JhwyxYqJ6P6sSc4mcpHO3xI7BqK0i
GSczOsomCwfgI2G4GzsE/B1ozk9ysnHpUqAb0S/59nznT3DezhW+lf7ka6+eQHxnbXBRq/dQ6xUw
7oy4qz/2gIfPueWIN1uNjgwtoc5D5cznBnRsrIh4A3FWfpadtkD+aWu89trIMACY5N2DMQOgK70m
3QAw9d4uIJmBzsuMuM4m67C6Kq0SZ2RQb8HQtbENU3khYXnM3P3Iyia7y7n9WTxJP0yg+0dsZOwc
oovbieJoD4GN4ZxKHO2Rj2psl1eFr5FyTFOpvB3LLp24WtY3U9oYV5qR+nrYgNLDWECLy4sLo7p1
CcXq3SIItOKeUfMYhZ19GAcvRWDa2YC9m2BvhwVQSTsr3npTB12/W/N9i5UD+X+pdgp86edwWOUj
kZrqeu7r8cGgj3Fs2vBt6dTdlbk41bXnieZtP3fqsMq52GszU0fDbTb2od1nB8YguaPQC1FAmMiv
JWC7m0pv+IslMltSngsW9dDrYtj/DE7d/GodZ0rgjckSo2g73A55TYn84rF5JJiwQ2mJmk7GBZP9
cba78cpsRkdfm3lqIGIB3BU2vq4SXhnj1ImpPTiE/MaIHnzaL0vBYlASmVMkztB673wVEtLasMcu
M97awdM2k/iqth2khQS85oRp6GT3JNj4B0Eh+aZGQfcuS5f1W0lMPWhJ01xxU/d3bBYVCm++7Z5A
ZTcxwcJgMenIzJ61MUSXLd8bhKFuzQs4y5IJJ0TOXMki6Yt+faV7BAC6YRV/rCejuidZaETR5WYV
v6olAxhxKZkTB46Vn4d6anFrB/O6t9GGJFNaF1+6dl32YqD1A9QRN8IkjFwfms53xqQlYpAHki3l
ZQqmAMUK28hrQzfB1aJEGnd+PaL44ZWH1+p+8pfBe00mxXquFSje2BwUaXTF4C57cyltO87YTJBW
34djti9buAmA77JHBxjeE7ZNTd6f67yyHLh63pKlV3YYFOdGouyKe1WLN8OkLLqxzezir6/a6JvH
UPQGV8NXAfb00IwZ693cVqOTcOcjgNaUCx6XLMS8YZfS+dybOtg5mgmOZQDu937OCXAadSUv+WpX
V6qnJ2X0Oar5qiYmvOsANxh0ITDNKN0eOHJONvSG0NMIkmElOjvDG9Qjk5u4wnXm3A7rrE89DPkF
jWIk7WSemvp1VGbVDT2C4o3wl+rWBS0Qj1KvXP3wEnBbIMf11aFzlplIRyjGir1Oz0KhN6stR7Um
nageCufzgtT7Yy0McJXZEnwq9DKfpUc/q2wa6Ox9VABbjPrSihUUwIW5OJseNDonEdcIXyHIjZb3
eg3g0QK2182jHrnpScs4do1N0MDlQhw0Gz4WU5dq6cz6sNaaBIOhKqqj3eVdgfK/Kh5Km+0P9Frb
/1BbGTQB6jMC8OEqKcHH8ODrU2BXK5GFWgWfJhlO3XXlTWuQhLCqHPwVefOxbpbuo2mI9e0MvIbo
eMiDJFJNG2WIADxg/CSWL1lCuqpwL6RTTgfiNHIQhJLFD3MoBpqeFec3FmeKBzXI7ZbYCaO4sdUm
9SMVs7+bHWE9UYmi8q29KbsEhZM+dgLWohpMZo5JtV9IETHzrZTceTxZi/pY4TE7T3nD1jv9Xsvy
6pF/F6ZsPjMvjPnVZBjBQ+hYI4Jj4fdvcfyXVKtoAOZJR3nlRPLDSpRLIcezEa5QESxzelNoI9gT
8kcxQKcEaV4PMqzPJUFrVtLzg49atlQRIAtZbJLIsaawgGzTqa8GJ2weRx/c8iFfLUpphg4oA1QL
0AGwrkppzEgOiZVzEfLPjlGdmkSOwDbRZPB9mEFukd89tJQd8qih8BSK3J4TssgtyfhXZR0mKs/4
xN9m1e+NrDWsqpZPpFOnl0bJdGLvUFbgRNi28SHSY46i0dCBAKhlgF0uhSW6d5Vw34YWek6mJn6N
l9Lh6Y1GGCGZI0qxTVn8vPxeZPK2QoldCOcKW8M5y5oMyFfpE8lYpJ4p6riaYEtSvUnFYEqQKYO1
nkijmasioQ4o2zuRgWFLbIyGRFHmq7+KCyYCQspimI3UmJxAGiseq5Yo0HYWmbr3Vyho5EfP8olY
Yq6VxN05JxPReHQSS2GLCwVqs33r2I2yQ/a7Tv22t0i+Y0smQ30iuY1pyCjrhS84T51T3SA/sLtP
OKmot4iUcupfdRuKVVwkMl+o+wyiL+pruu1gmglvBk4VCajSJ3MyzDnxvaGcH+a0k0+G5/ABtldy
mX4UchzJgvliGLmnDpMyuQe+BIB18MkkpYLaTl21V15mET7mrR31ramPuFBD1XNKkOn5fM19oswq
ZdPeGSg28CVpYnkvXd8J9VSjomV8xpnQvjVt0L8PjJdZSZs8cqsbw+15KHN26mCil9ktsf+E5VDd
Wow94nocquGRlb/S70BSpP1bS5GMdZjaADUnjPFUHwd4V13Sh5JPE4pAmyOcKq++jb6fKrKkgVS6
IDK6pBF6SZjTVXNbkkyc76A+R/MlJLcloojlUKNDMJW6yWRIjFeF33KKM+RQO7btYQKpggrjWAzQ
QHrlimsQ1qS/9bP7DjDIpn4Ny5Pw6Bs3wSreuOTb+fF/mXYOfI6KfkzMuoc3z1zSldmuVPLOnQiT
vApb5T391EW5/9Gi+znA7VkPH5/C5lN10VtFNDIhs/zawiynDN9G4WyJEE53RyhLAStIjP4co0Lr
i4NjDUK/IMv5ru75d7cQpBt/N7LRopK0RgvmecYaq+l20KyeYj8w5BOlutEkWtayv/bs7zCPrd7Z
XVTXxeGIKIiNT2MYh4UqS6ynqnuoJzKGk2iE6VvazRA3syngVHfeh24KIRFB4Wdv3K2S2X7RTkMy
4qjDty6k7tcBNoVDZHXWWbeG1e8iv+zFP+oNfj899De+G4borzff8a/XdDVsaTF/bCNBll8aYM5X
WV6BCnc8GDyTi5ctmAiwarOXdIK/3U16sEhNMFK6oFLoO/165I5XjRDLBeNbabOyrGr/ihJx/jX3
JDuIiHZT+cK9fJZXt50sq1aSmlAVA4n7rfXaN4UaRkEdqSde6ZaMdpxSnhERzrh6hB+mUXgtqi64
M7xRnpuwJ42xn1WWmCQhGQdDt5MV57ljv2SI31q+vz5j2H9Cvh/dP7prG4rsZ21E0/V21TGjx6gV
5/tQiPm+zHvWi4Tsviij2+7o84OhY6KWGdJp43369WDRAgOR2BvCdjGyEo5WS4fc5DlzXxAcPD8p
2nw01WDSbE8Wrq1NkPCT4GMZUYzzThGIZpLxzILWIC+pb/ORfDbIT/0/fJA5HBpM5Gy0Qyn6P7dq
NItVNIxHbSy/TzwFqh51AAC5DX9pxaBfA2GnCsXEQBV5ZZG1+/PoZLm/9tlpzvJM0cEFo0L/1P/x
5z+dcTHZxVzRBIpZ4HfDY67qFc2r62qfdqOR3bHmcMe9oTJJayBX1VNK3JNBkacDUUnwNfAZ6sGU
TDQdxFuVkV4SAzYMyWKwK2QTTkhWfZJqx20Td05Hqmya8SPpMnJSDU2o3Gl2SvSeLeHPRI8wRNfx
Yra2SSaXNPKdN2jG/h89GG/UTLQ0DbZFKHydFjnOFkfRsLzFFY4m4UOYLW5xaVjJ2rd0HXwcVCjd
kG7U2tT39YRnIo7UbLVv2VwwodKmoRXYlTOTrh5NPjhsiGWNFTEl4jCbxTb1Tin/bEejrfZVm3qX
LnCChyxa+GmHaN2L+8kJhthlxLOOk+ltM3GZsxqwR6JWuZC6OKJU51YyrmUfM4lr7lDgWTgLsv/K
nauD4boMq+ib6eRM4FzjgjUA6UndedB+mj42UYrOus/z/N3a6/UhMBbNZGq7fAWPpF9nb1N6r6+L
XjKh16iq6msdGvNKyvWyDF+92mUZTS7FYLyeSyfVV0s7Mt1DYgfYxetUWrt2DQtY1k7I5zgFpSSc
OpAcYjdiSZUsPeFguwrRtjpQqCmOxlxyLVM6N+spVZmhr7SYmaDFQgrO8cd6xAOGUZyJSzDmQ+Fo
aqmqIYr2hBLSFJc5mHBAE7hE/XqIFtntx++fQFoiBxloxpSEXU1dEM9ZUUSEp1vfL0LASQf0vKFG
YY+rr1cW+WUyiTFX93qO5BPaJU2jRs4ppeYpOhQofR5tp+epKU0aG4sxdbcpGQJEc8gqpYVvhB/T
ar5RZUNbwW/K5RaFIzvIWpWLcf6xSpsnQN3cWKzsRjeKHfmwwTcLKv7DklWWG2dYarHwi2atz+yb
mpemvWeKA3SvDBUsoRADIuREM/7r4BSBfJc4LUEFq4I1fUYD8YFzZJyCyW6YidXlt2U4cAv+PEg8
H3wtmGtMs1hrIAFCAHyudJjYIKbhRHO7jhjfM4Pa8q5le/uCIvz55LrpKn3WSxv5GS1+sJ3/T0MR
vaccuTiVkMYNybixWObz8m4t3rrpn8asGF/SqW7D+c/TCsIFamgwZ6HoWCixnx2RUq47ktTYx65j
BO/yyBJfS9PpO/LDI3DCaHvZK9crybmEflvte81r+O3PF/e3GQePHrIFNFWIZVAFPFOvTLxFM5rY
lQzBIrqbl3SSxLs4XyOo6i8JqH97gDgW0mU8rLCzgM4+k1vm5Bm5vRusoH7b6pPnpWQMucil1zga
gRQEwOe//JA3/Pkc/+640Je+w1pYKjwHbq7RYhuNwLRqTkAS24XNERW84MGyLXQljrd8EWQ4pC88
tryQz24vajmsFYG3scu5wM/9iMxFjY9Tn2gcU9d3pqnUeXHNvo2rBS/T3nbphEPmn795RWt98Qw9
1oldhuqjyp1CAwVZui92W/b2Hr2IdyHKno46wff1QyBG561sAnEdzVQd4wK5w7uIfvBHUdim3iFK
Dtn9UnVjBhwXCoxFIaednY0jIMFwk82QUHcmzBaTrT1Fy0fHG1WXGKXRldcMmrR+Or/9NOnU6I6r
Zc9X6COa8H62AmaRBaVz8b6NQuwbSe52GJnAMATCOQbft70FKfDZToeScDVzFEF6palVDV8jWzM6
qDRctziS1Q1oczWjcUL0wmCau6Ue4n4wipZu8bZ9J4uZnzffiz6Gw3L/RrAFD+/dceETsloWmBwJ
q3tFuKxFY3WdtCnOg5+W4V6FWqLgGVCCk2KgBJ/Z5K3NfBat95lyVqQdoYtgZJUcqabvd9ONvQgP
xeoyvjQTgnUyXqPXQGG3L5cR444He/1S6marfBWReac8oTkRpDLUgonX2UVlOB89Iia6xGnQ1hDD
+A1erUc4XzVmzMdLaEKU3kho18orqSR7IMZ3EoszKSayWag8Gl76WORNExxIlYxO85o575Uspnde
yIS/Cw3fk2ejdbxL02cumIa8JPe+iUKAS+X2aGsUcScayKGfEJrHzLQQJke80DyN/QXEIgIxOXmX
H0M1UU2cnUnrsLr+Uasp3aJRTzKftlsVhUzVMitYJv34fTo0YQbjHCHvdaH70L0OKCW+n73W2QWh
P8MvWdbI31W1Mp7IvPXfQNKoKOq4Zrp+QJpSsWEyYI6M0uioZrP6PHpL5IF9iyZ9qKM5FQnG1SG9
KRsKw4deaEA4CDGEuCkmhc2vnn3X2nmIbAwCOlBj7n5IUNZ+4Ss3jc7k0RchleR6YUajLC1zM+55
RwSdse3mln3hrIn0+zYiWn6ej38eb35/77dwcTChiAFhWDzfpTVo4iI9E+WSRRQ/gLEQpfXQavJ0
Pn0/0D9SixLWzX//Z3nd24E+t5IFUZZr9b++fwgZaBtL+pf/syf7Sy8Pw9d+efVVDbX+P3LJ7Tf/
f//wP75+/5Q3i/z63//5uR0avX0akaPNL7JPsNF/kIlevjbLx99+/4dM1LX+BdITw8IGMSHQedvO
/JCJOg5/wtIWhBpVBp96z/+ViXr/4kaxp8YtYqERpKrzb6S1+y86g8yNgWkyuDNT/yOi9ff10U+z
PbwID5Eqiu5tZ0e1aZumflpfpLlRoHCzPnlzQ0ra+xnOll/EwDUb43Fdpr57FaWkI1K1bv0+gbze
NA+s9kE0WYbI5JcBz1hvnsdGOfPTTxfxb6pEz1YB379aCJAUyG1AmPRzDaudBa1Mq+HLTAhjuyf9
2hUJITrNmFjzIIN/9H5seLiNhUgVg3UWlO/w2YJuRDzTu0NFEz+zsp2rsGrLuZIPfz6nX9/CH0dx
wGWSHYJxFFfJr5cbc0Dl4A0jxHbpYMlQwriqm+AlJOGv+9e/jmJRqN+QhBH1iF+PEpICnAU0uthC
i/Iwysm8jeZ8ODWEsF2qnJAjMwcLB23mhdP79Zb9dWCEzdSCbKLfnpckui4a1eS2tEGmrD4u1jJd
sZerDtbSdy/UgH5dGP91KEiP7oZ2p5737EquzSwp5vXk+llIiwa9Et2+dh8nEgtN+h4vrJt+O7HQ
oo4KY94FRES969nTEYmitkoT2Ei1ZI/a7Uy2F+rr4sNZ/fMDsn3tf7+PnBbsGA7BSpR333Gc7Yv8
9D6WZoWCukPslVqWwc6sEPvGndx95zdAOs2puUR9urzgKv7tqQRFhk4cbzWicUYChpufD4qBqsA9
yIaTngMslXUCbmINCMheuIp/exyfA2Hj4X/PTTwjrmZKnxxndfP2vZc6AFwLWf6YgP6fLFDrt0eD
09n2hdt/COD5TpT66Rp6qLdsbbPW/L52yyVwqjIa3WORVW9k797U2DXq0j2qPk26rj/xuJwqf7xa
zfZmiQaAJ3176/jrC1u5vzt7Vm/YaKhvsdd49gyNhde0eWSwBF69BuUccYJEaL70AP3NkxqhPCR+
kjOnffPsXporQcCjyzUm328KY2CQM4IJpSTMfdSmwwu39O+u9Za64FNU31hLzw7nRik5uGWa0yCD
4zC54QdrDC8q9AAdt9kLY/TfHwxMLvYqhJDPrWdey/7N7TgYKZLNSaymJtS6deERGo69T+2ue+lR
+v11ZGcGRnrDSTAlPzc0pB6Z95PF6zhi9L8t8/C9okBF2wmuq+PH5no09PsiWghKsHdrCg5ZmBXU
E1AQtTYUsnC+7dKU73KDHfWfh4rfnydcFjg8YZPhNobC+utbSwh3EPCdNw3hYMNRnJAiOWK5+vNR
fn+eOAr0GIcQLEzp5rMbbFHlIyuHTPNOmf5ymWWezTsAiel0zNKijF44KWvb2/86AHI8CjncXkYD
LvyvZ+VMqUkzNkN3ghRMnDFEQFzx/KW/ztxcXnyp9Sf2KPQUjF5l4b5zQuPRzMl9IbJqal/wtPzd
NSZ6Y1tp0eGgV/Xrt9EDOirRc/aiigZ1msZ1mE/z4mT/rJ60jfskI/10oGfTWVsOuTflHKjpyvrU
skrYWyhikz/fzGcwvb8OQ6Nm671tJfZnz0xNz7btSq5uZpjpK1wI6C2MKM2/9Q2tUoKWHf/dNJdD
cdKwoZcrUPA9XTmyTl9yz/3dc+UgX92Aydsw9ew+txaOHTQBzKiBAZKJkfEgskCzDWTv/eezBhTy
/KHa5gNu35alBq/j+4zx04xgKgcnOQ1UhI6T6kiB36SNbo9NkGGyIVxlKMLoje3OlF7TVgUjUtMF
hNDqelb0xUqt8G1BNBEWU2dqRk3zCO3PMlNqHcP2E2v8rvnc0yUObqkODGkRe3SXZraTBKijH1y7
9EnLZbDOgdj26TPqbuhDE838B2Oyaswifb2Yr/K5YApqpk7RHsxIsG2OZi89SJpZOFXGzqLHrVG7
magvJY2eZMAxFSbGOvb6ENlDp/fIwfS4m/rZOeKMQYMnh7L4Qj8ObkujjMy/OG2E5Di0BKpyNemq
QmwqHU0DtmkB42EIGhOTPTqSSHPW4thHYd+deeO9DyyNHHFdYZmwj8IPiiF2OoHgnVLhONV+PNdB
PiT5KNhWQNhihz6lN8iog6x+yI1x6aOL2Wa0JZ5wZVlZEE91XqHaGnMxRu5pQYxg5Ene9+ESUlPI
+uEqaFP90UWPfy8Fgmh6KAj60Jm2IxtmNlBJV7gSMUhtra+rqOoyXKh4xEifaKoPoxbiS99vEkwH
+4bcqSUoBQrJNLqn5JA+FaK0WAcMqAzjgRevONs5MsMrSuphtQf7Vvi7YnbyYudO0Zif/dQpnkbD
N/vL2rCcypEELU6fYOox+/fm5HYKAVFtPCmn3qIvQi4bnvExoo4Wa4pS53TKGsMFJGe491lUNMG5
E7AT4rphwbUb5Fz6uzJM6yO0G8qPW+ldEq1Kg4T0coW6302RXiDpsPJ9lNUF+q1RLu9cT4SgqzpX
QGydU/eEMQU3BdlZwiGeCJmEhbNHWDjzHEl43xDSO4zLfJhf5XRTRWJYS3hXhtC7RRTM3mFFYVRp
JtpsBuWFcLRu42CSxXxTBq3hRUTOGv1MJm0UZooD11i1jiKY+scMkbpIGq3lA1HpULaod/TXdMww
DrMysgIsK+tsvqKf3iOgdoYcuSrxpzUKY52Nzbt5JiVIWhkpdwT/+v0+tBvDImez9oPs7NJQasJL
MyL2Lq5KJq3iir0NcXfC6BGKT/lQi+NchuZ9YJjlp8kqNRG1cxH1u2ZEO85ioQ5vc0shdw3YLmDr
aJuAMphldXWispXUPm+h9gQqTeVfvaVG0l/lao72dcNuK55piwGat0uU23g81whU7Qhdl/HBT3fV
KBuA57Y2ByJjCNqjc9LM2FmycPtI/O0TNdCSSzd0liau15ndeScnATnaDzWAbVuF63VJ364FNhB5
6EAok/c7uUaKCB3AnXuJ+jSjld9XFmxmiwcC0Vd97dNlSWONTVsSWlBLkPeNA2OiEgW5PHQRFxsd
fQF/SxR6/WhFq/dYL5Y77ed8RHeUYeokgV1iCbPMTSMxTVP0VK3dqh7dtKRGpe20+tzVocVbgErP
PvqZ21Cu6lvPOYd9IAMEWdTuDr2v2Er3tXA+wCyqrUMnV2YdYrs7UnV8s/ych8g+j2LJzZPN/qPZ
yxL8MqdTwcXmKs1RrHoy8ECkdQHiRoor5FHyQi8J25Mlj8NSCYd6WdHdKqt135OMVX5raQyGyYQ+
fUiyjpZknAtLvAeOsELAELbME9LBGSWc3FH5fphwcGNxSOcKVVkr9LHNK+9VNpBImdS+Q0yIv8oS
zu9Utk4y0oWuL02tu+W19q3KthKqzZ17tFHREE0JGBJ3iKp6s98PpCe38TTNxZ2xkmucZLxna/Vu
8qOMXHOW/yxn9x0eLcld7ANK2fprUKZe/yRy6ekutsbeyheexZ43DBvYONzPY2aDLl7bDxPiL5XM
qYcbPKCjWJ3z1sNLF471vPxv9s5jSW4kS9evMtZ7lEGLxWwQOrWkyA2MZJJQDq396e+HLE7fTDA6
w7KWY2MtrK26ih4A3I8f8YtNHhcqGuk1/HUF3CvOXpj6UpIMIeBmfVLT6u8s8UNNv/+lFPFZPfs/
U8T3P7/Vz/91aMS3/Pm/5v9c/kBOD5u733+tedMXnP+sf1vdzb4RUMQZIyKSNzfm/m11hz64iZ0o
Exr+SyXn/E0fVyz9r7ktAPwXKUmLap1/aoYtRf/9L6Bxf1EDoGLF4WBg6JLb/U9H9HezjWbqfyyi
aXC+TsMBPlDUkX6j50OLECGwt4kvqPy2YdivHAw1AGDsSXlGr2nvRRIuiRZ1iIKm8bbX6q/Mzx9e
vcHfv+U1PMyca4pXNcAsMoEDnUmyhqmDg+rE28W9VrpoeAfJWZ829U2pNjiP5UNQAK73MrCzkXJX
aGWx6RmMMmE3RxrwvE8txQQg3eCX1xf4v2nnSUfDa0VnUTtneEEUqoVafCHrJG8wih6+hTUF7g/R
C3x5PFveyWSQD0bS6D8gUEaPE0jWX1iZ70whx24VaN20SbS0u4QoOHwzU+dhFHrYrDLpkhpKkrov
k5LHN2hk7PIcmg0hJAOfow9t61sqgAofSClGaGhIP768s/87gP9yqBD/8/nb1Ax0fn57fcrmf+B3
850jQXk8W2I4v4/E/zTf7b9wckRV3Obssdfmwv73IdNcuu/Mg/HhMbQXJYZ/nzFN/2suImb7MxPQ
GR3pxYl674S9LS3nBoZG05lajNqa8/yipfCqJoktRWSR4qIbDzN+OwBh3aSj0n6oZcIfO2tgM2Zm
hjCLVbxod71aBXBSATfXwmggFdWX1hNYmnM+zqKswzfRaWFMvnr9Rw7vfDb//9l9WRA5MMtEyIgj
5y0loUfpgDCXKdShqil9b3TKQxsP7VkKRfPEUn+8wdl9ZpZBnIXM6djP//+rZ5umNhG5UiA6XaX5
U5NP5SpUylPR6I8RyayzCGPLYZsAIKVIf7uMZnPrM3GAPcsI+iYHvgypYlDqe10BtRuJovgZgF6l
3djpxpZhdLcVWpN/aQzb2c6J7Qm5rSNvmL2r8q/5jkCX6O3vaYx4KLyO35Ogw4H0FbXEClus5htt
oFNIy6Nr4etDy5buF5fB27XCPEVZPME7puGyuC6roXsonRRelSOUUz32Rd/2ZetgQ2e7HEmuMZRT
3i42oAY7FdC8/Ag61ZlWe8ED8dsFa6igXN33BUWbVZ1FagtmvdborFWq1q7iXIdTosBbzdS5ri/0
pD+HhjFtTYjv5+9v7yN7DpARmw3wD5q6y0HAxIeWWkqboMqUfBMYYeWXOtztj69i8xZw9AFfRJLw
9k2oUPcdXMtJeCsb3V5Hmg+pYyfiRLNt7jgvzio7iGjGCNJGWnUhqhV7WT1kaYhICGzHLWKX4SEh
U/kBGqXGamPiUosYM21mlM79+0947FS5szsJCJh5by1ds3SzHJI2jEzUAaO50G1tZ4/NbeZsudVx
d0tg46PdrFurzgYbwti6bhhgOVrjd+j6/+wtJKTf/01Hvu2srATOinePmM2clryKJ6EL96tIU2Jl
ZgW38D2oyxo3e3h/lXkXL166S0JlAoFEi5LA8nYVJaKFZHoJcZ8J6n7IALL4agwECcK2Jbcm5/nH
+yseey4QRvRTeThG0IsVKc7VCvkCyw9xRlvxHuEVkfStP74K0uquxpUKvH/p0wFmVnNk6GE1ldrq
ppSgEqdCcbf/YBVsnMH8zRfbEowss17XxqxCMaYp+xsNtvvGrWR1YiB2JOzRy3rRUCJIo3W2+EY6
oMoy42YBd22ihjNYq2CazWWgPn38gVDmI8nlbqYLugx6Tq6VttJmmCY5OLW4IwJDOVyUEyf9bTr/
Elpp3c+DUs6ryvjp7QOpI0iVVm1ZpbFhrKmDs4q1FJNne41y2z1MTyjzhnvTR96JgHnkVSJUhxgW
z0ZKvwxlrlWLSinhoptDMlOnmmzbyd6GfZUrq/f3xnwZLU4WIRnANuq56oxXf/uQTpYiHsNVDhGh
2Aqo+mvPyFcRfDhfyfWzqsHK+v0Vj5wsgKeM8ymS5jpuEUAtr4B6jv6lT9d08mGGwgQGNXziuY69
QsaGgDS0uR5c5jk64kYSiQTGeHB390VgRtuuzeqroYOF+f4DHdsn1sxPpwQDpmAsch0EToYeVrjp
IwwTHuhU6IdM7WatAV27SIxMWelKKh5qGfZbtTTVE8sfe1KwIx5zLcpY8q63X7AoWhM6sk4MyYDJ
O4opLm2vbi8hWpYnXuqxzQL2xUWIdfZM+gMPNagSCCywZaMerscgv5tiWt5pLX+B1Ltww+6UR+Gf
ewUUC9X7rGmNkf0SztLlRMjZ9gJTN8ysEBLTz2OUnzbvf8BjqzCqnFkheF4jX/n2DY4p2lPoSJl0
Gsts7TQoVRQicE44HP75nainUPzVZ+w1OI/FKhYUVhkiyeXXRWXfJ2rk/eiKoX0WgZS79x/opWB4
e6qdeexI3s3cBkTLYk/oaVTzqFQw5IaO6gcxxmxrA6ycsY613rr2hr4bkU8Y+gLLvN5oUJPpC7HW
qgHQKZpb8ZMM+FN82yvS3I/VdDqEIVXZusrr+lOJlGq0YS7mNKsE3pnuG0aWfU0Hxhe+aosWrV5Y
n5cTEPQUPmM/GH4MIvXZo6NgrOJI7UEJc26ZnhW69RBMLdJjkPhTehaxmQm0vmLre2Br7S+Dm/Ea
aFXyuXDRrPLLkp/Oj9bt4dzScvMhyi3y+lZ4ebMN+dVfIwQqMmgMsXVBKy/kOe0qPAuwZkLal2RG
+IPXKNJPQ5NORwfXK16rIsOq7P2vcGRbaZiJkKwBFiNVnDfEq9RIjAn8glA18ImzALx25ZM7aaeU
TY/sqnnSOkPSKFgZNr9dJC0jRm+aZfhJn07nCSRUPOk8SMWZaE7tKv6oxaZiro9rKYZi83lcbKoE
2RZ61jF+eGMmdqmdztI0kxWus34S1olb4kiuC+AFCIFHGU7VYCyuiVzoUTEIqqicDvmPobOQt4Jg
7N3UiJhk0EUEAiAOPIKVVqte7yeuPj0bURPvwjFNbivLaw/vf8+Ftu2cEMxvEiVqBPhcQARzeHz1
QbvSMFt0Q5GIaXVx1pZ206wYbll7BLxyx1dz4V5WFrsNKHrizC31cLxqeqQrse6TLRNJ0LajPxo5
xRhjv+C2Gl11+nCQ5leCY3Nne3LAJYuKsHD1Am4MaUtQZfr3ptKQcSwV6xeVv/5zmDT7ClpY9/P9
d3NsG1IBUJKAaUFmd/G1nEjEalRMvBqmGhdZ0pmAOmJtL9tUOeEd/OclNCM0sDuAcgEJYIaZvv4K
qQZUSXFzi3kx1azqSttn+nZbx8XPyUquHPDoJ97osYfDX4GWEyqy4DYWG98IMitD4oCeSTdU+wYq
+yfBX1yBa2BI9fEXSc8JACcZhWctcVh0QAsysYZcXSu7gzYo9soajPJCQcLknyzFVma4T4eOs/b2
RbpcebIvyFskLKo98kDsDkH51pqnUr5jL3DeiwDYZtDsS+/61cEZZIY8TU8xZU64N6HSBTcHdAc6
bFSoHwPM/X1KPYbqLOjMcN/F14rm/nweEJAGp0wv4Z/LLVWz/f3973QkuM8C7sAboVbA0lvkzVqY
ab3WEJ6iSsuu0zpFwkFtsn/wMPiocZkjgeNAaFqEHE9FkUcZ2A4jvY1DHunGhR3De/v4w5CakJng
TDcD3t/uBAIZbTCE8X2rbfpbBC6ndVh5+omD+2cRT8XGlMYkNKHnv2TRWINaWK1QLIyhDC5FM/vF
cOBGi52LAozFxzc3UYhJ9owMxeZhEZAS2U3BaLAYF4zxRSscd+up0bCrI/3j7S36qVTwWAu5gGuX
DrWjiX5twrDQd9TQvWgk4jJu1PQnat4jbw9MHfLEdJ0AIS27ilaDYl0iKWhwv3X2rgLOY8xG875q
XQQGjUE/0TFdwJ5ezhFtNBuVZpjMlKOLe2T0EKTkbdFsKvMgxs461T9bmtmeKXSlb2WpyWeMw7V7
bUrBwPRh1+8RbDFPJB3HHhsYHf0EKOugshdbUxpIRDCFt9DtKyU68nq5cRJF/9S2EXwYYPYnjsKx
9WaO/CwcDk1+mXZknJFASJ46rNX8ULs6tt+IFDwCLEKwFkzK7ftH70hoZCwCd9uGJw4zcxGE636k
I/7SLFaabuuiio/rV2hv6Ld9+QcrzVZv9Eugsi19ROME4o4jRlJlNdJXA5PSlZf0+bno+uHD/QuI
nsitg5jTX+Lw23gSevCXYTTR8FXNm8ZAzQrhF3lpu+OpUc38+Rc5KRcX6HIGTKTZy2Bv4eKQ6AEr
1XqPcqpn3EMXmtbCrJnURI6drXu1tsEgkp+9/zqPXAAmX402LK1+cJ6LNKRGrjFlwmIBxBrdR+4i
YCm4s5zYHke2I7wKrixaJhSm7iL+09fwXMUgtrjOKJCDll8cFIL9UIt+NsHw8QA9j7ANmDc2mgzL
RkZlSAoznZhph8jtWq2nrqwohZiWqMOmpKVyYpsce4WMW+ZxInMvqse320QAh5pLOpTMa1TZROiI
3dBFp070sVUAonKk0ZcA87uIICRbotRz9r2Q0WMa2N1mSE7WBkcXmQVSmKiBwl0ifrMABGQVUIcW
6CFd2mVnXdWqpm3e33PHggWtf+RCeBoMNhZ7Li+MSlMqF7FDqtmdGdvm2ViZcNu1RPkH25uGiAUf
AMtR7py33yZCt4HcjIRelgFon3D0LhJkFk/0jOcfvDy+ZPE0eBjJzYyUt6sAWkzJa9kBY1zE+xAD
7o3bOMW2N6Q8ALu11ujOXNQqCudTYZ9skxxZfWaJAwiHW8FI9O3qIQivsFN7jjBOF58EWmTf4s7T
r7FIDz5cQkBiQAHwJdQ7fxQtaoISM65TpIu9O61A4fX3UdEJ1EX7U4D/P0MiSzGDf2GjE38XN8pQ
6REyppK2tdJX0WqAtIquemV9i5XRaf1+7pi7uT/PDbfvb88jK1O3kBATQGaozeI816i/24rbGL7r
WsEupQi+TwvLfaQGhVgSFUa8IduL1xKFIPPEfv3zaFAQkoAxq2GUzqDo7bf0cpFMGdUFKhB6vJoL
s32bJiHqFKAJ33/MP886qkgkIzMCG6rYki0SBG5tFSYtLUfpnJs0H9pD0PYfv18oLpg7MS6FZgeR
4u0D0Wkt4RfxQCbC7itrspQVv+UU8uDIs+h8M2NOCjjrL12YV5WZW0QTgZl0XBdKu7crZLGNNlM3
77+xIx+HrU8UYfhO2b6cpFg2iFqtdA2sU6W6MVrgy8gShGCSTXl4f6k/uwMeUHZA63Te5obEIqJM
kT5kw0xjF5oF5Ax5wsspartvZhBP10Naim0f6dqHLzIWZTLJZca0huD89lsFoeOJEPg4PMggfBon
ie54r4Tf33+0I9+KNGOWP6C5g5fXIlxpk2LGji7ZEZTRqPhM5prJ0LT+J6sQkimfqPmWq5SFnSpJ
yyp1ngQbPhs4hkzIE6sc2xH0LSnN5vEqA5q3b6zh9USItOIbCT1kQ9sSAUBUUVd0foYTofdI245o
SCE4cwPJsL3FrTkwOpsmGmXgZIuKZnah5jhGpB0q7SSWh5Eb4Gs8mPam0ZR6PQx69kyp6uFcMZr1
TiiR2Ni1NdwlTa6vB2s65RF17LuCmrK5/+jUe0vlDsSZJ3MkX4Yn0WV7s3BUfgmqmu9/1z8zyZk4
wnvQ5pkpL/PtGw9xyoi9lDMYOqH9GaPx/CxtZA3DTY3gCGuYk72/4JHHwtyaTum8KNfC4hNPbuuF
ZTUr8oe2eokJidxG8PdOTFWOrUIyNDcUqNpgIr99LF1pW1S7bQNKTGY88jO+dEF36uQdaUbPgRh/
IQbc9LC0RRo+smUmq52nGEVpXqIqah9sMO/3DfL9qe/EYf45Q1RnVcMHuYT3I55lGnXpeuiT5tJy
ouxElDtyfOg0zHAxek+0eBc37VS7yE1wE6I2qZp3ZubEu8Ku2nsTHawTl/qRpbh86N3N4QAv0MVn
NIUTqii04cgB+eUa8jWYeVTHt4MM6hMDk2NL0YYCjwJUkJJqsZRRYI/xModD57b67to5rhlJgFcw
FIRTfqpHjoM15+k0A0nKaHO83TfdoEwBaBi6G1pQ7ys5JlcRkpJrXFiUbTPFp6a0R/Ypg1MarcS8
uSxcfDHPpAKBP2TSlQ9QQ0SVem+rU30i1i3fIO8MYhgzU+iApEHG4qkGtBpbp2aVqWMQVLWRvVbd
MH5IBOJgHzveCDDMWgtkWgjOqRgMvn2BqDdneoNAij8ytcO7Qk02Y4P82/urLPzz2NwsQytYJc0C
ug0Q5+0yOZZYfdqzjJuisZJZO4RzUeIXa2SBYYA5G+mhmpwi+mol2tYzg0cJ7U6G9TrTiw+/XX4L
VzxdeYtzteyg6AJZP9VhgmvlolgZzEO55lt3V3j4ir//3MvtMgPleL90UYBm2ITPt4892Hk7M1Bm
WFWZnHl21Jw3ujg1zz+2CrMGBq0vY3ZzkVEYQlRZzNGHp2qPT5o1NZ8rM//y4UdhS0IDRYiLw718
axP6fmXXqBgLeA72sanerEwL9b0PrjLvD7bHzIGl8bTUFrPLoc3HgReGsFy1sclrz63cS0+tYi7j
Bi1BDSTCi3wk45mX/foqYUYuPBsYaiOTBOL5RwGs8QldJPEk7QLVbKk75S/kisbHFHmnb8agVd+M
uEiYiw0QRJFSTjBeDbRZa7AqnOmGgGdVaPoK56wv1Np5wAKtSFEtL516FwdwCUJZlOHeicv2ptN6
B7f0hnnQgRw4v8jzJGNGP/ZIfWPAIDdxOCHC1BeGhqfZhLRlzlFB8ROBq2aDYiEW5LWOtja82QrN
Tztqvxo1ovGbTIxduC+HHhMv7hB3L9Cg+NZ0nkj9HtVQczXqdmzhVSLSEJUlF3HJPeQsFXVHktLw
eoTveiUmZ/rUm1rRrVqrsK5hSCE7LNI80bciqyUeTuok64NqiipAvzvLPhdtF92jh1ROsBFkfJnV
lfGguq32DecFs/EdgW0HFg9aBkGN1CXYuNbYXpIQpE9oyFbjNoxGE5aCN2reZZUExL0Ir6bkkKSR
0NG9h463C9wEyXrDHdEoTE19dsfR0NVbt6Odu+sysaJ+p4O5Ch+jahhbSEBl5gCf7MV5NjLIX6OI
g/BUUHXodJSKUpcr266Gb6Vaap+MaahwvIgCr/Il5ksPpjXazaz+In9Ehg3urvHGToeQrdW3ViRS
ZK/qEv5ZMMKycrIY4/SkLgKUES14+ejLI36MmfKgQmEV1aWuGOYnvcjhto2WnX5S+d/s87a39+iE
6MhQjm6FNRaCgvW699Ci8xOgzVjiZTIlMUA7DIo0XPcGIEdZQairdPt7gCrTpz7Aq34PdYu/o3eK
cSJHtqrnPKwjfBx0S6ZQvxTjIcSiZtzoWRJ8dqqpx2FEK6M7p+/cG+RmjEMydd4hjsz6TJ36egUt
uoYGaRhPkxLYn2jhN7YPDhVHZcVAcBddSiNhBIQJEvpaCXqYPti0bNw1dDae1dFJ43WZDSOb3cVC
giBYK9+529IvqRpgXZfg9tCtXCAfmEFjNXhXY7hWrquSjNNvnKrKzuieIQ5ua3N7jOo3VbGs6Z1P
fVPAJZb88z/6foT0KAN3vEBzq278qvWSvVBLEfhsPYhoqOxrWIK51fjcQtP9PrTAezbJqAZYLZZJ
9Hmk2YAV22AXN2jlwaaHKlMb/qRhBg+RJS9NBXF77NM3jCvkRY0s5ngNjsL+FtWxJdaDl1vVtk3t
tt3AwgPhYFa5a18kupsM11ZTG8aDBUsXiz53CjkMlWhDPCySzMB22xtwerNTJ78FJ9F8jeYR1Q7+
RIyaMipwwdfEaFS0tmQ09KteqdMvNUrIJRZ/lYVNTxVPn5GFrQoMj9MicZ8qifS55sVjcZHbWTrs
S+CHOdO6pv9aRzKCWulMgviA7Zq2SlEqbvxm7OsvnTr2d6FmFbDeeReH3EDIDGRf48bYDXS6XONv
4dh+Vgpz8FWT9Bm8jkBjQ4XxMaxdROhcRBLrFhCF7AOsUCIVfZEE+bmLopol5VBX5ONJYT5hrabe
E/+bp7LNmJa4yEnvAfmVM4apLL+W/dR4W0OxK2+DbJA608/rtF6FqJJdJ1NiWatRbRCrBj/K/2nB
7vgUxWl4g7pe3CJDrcsOdqsIBH1vFzVwZaitXwK/zNB0xDctNsMb/J0s1DPxKZx2wSh4J6Ga4B43
UR6IVRlEsFMr6RbhKoO8GWzaMDau26yCKtoKORQrhAyR35QxUmnrFsRvuM+cRkzhZmzLTj/QFxWI
zEkvHx6mOuhvQ61LYZ7ghWF+qhDNc/3EarWnAAGep7ojFJx1mjUa32w7J6M69IHBqLN0veBy4vwO
qyGv9a8Krjg58T/WnRWwz9TaNJOV3tBPY29WRt3E29RSbF625s52HZ5obmMnShpAFmnn7tDey9kD
wsPwC4bwdFV7Ep9DqycdXRWaWo2baszNKyUOygfMLdUUqi9CoGd21PU/gXDJCpK8MdynEyTx4jOE
0So6VG1tPmbZuixr+6xDhujXFNYlpO3IkvgH9oP0EcuEszEPmnR0xN2mW3XU8zlKTVjx+F6gujj4
YKZyZmCCNOJLoLsHC8Kats7VSn0aJFFgnSiT+12JgO/zfKP4WZqB3uJ3MurjtqHZLYkyJvDeuOin
b4pXRI/CKlCVHAxXmJuQA0UvXIi4XknYrWxgqPX2BvyxcydjpuZOB+F8DS4/ODMUFIlWlery280w
mbwNKqzl93joim7ngsXBbNysqD1k1sWHuHWHaIsoQENz1ox6WrOeRDVpVDx8O4YxSHfVgIdGq8WD
hF/v1Z3fuhNGc17l3btqmoV8SHtUfJX5k7XWQkLGxiTk3eKXoxWrCJssc0VSoHD2PUf2KxiEynk6
ohrhl7LqxN5KIu9WBv2IAn9aVVdI+tdXXetgYGJGMtiogOGRDSga+4aNLnFmzbngf2iYlAYrky5+
fzWNoPwumxFd42uJVuYo/RbX81+msNCE78bSVa/xrdOTTQPPxHyCmd6KHdvaaa/VzoyJHRq79FK3
o0QHCm9H9l2MpFi0im27m7ZRHJj2l0ZPoeqandJVOx0p5lnDVlrJJfYQk3bneYOl75Q0iPQDJU/R
HSLpiHKLGM1gbYOkCYeV4onhW122Q3c9JZ1xV8ogCNCiySLT3Rdi7LFUcQK2KhWxlX/t4t749X6q
+keRBpCIjsUsSAdaFsDU29weJYQ8cAain96gA5043OBdN4tHttj4vb/UXB29nq+QrYIJnGtOoDB0
rBcVtVRdIVsJDlSkpurrmQHA0opxenEjG49LJLq2iSyjyy5xEPK04HW+v/4fBQZqSi8DAcbmUFKX
61eJ4uSkAWCT3aDaTVNQbgaLUdz7qxx5oTwf4AtQEdS/yzkiMhUN9+MEO2Qaik2kZ9YqxdPo2rGH
8Ob9pY680HlaNVeB0CngOSy+naEBxDEkYhRgd7nobXtt1wbBw2y9EQZ/0J3FYaMfmnKSm6bp8s37
6x99VFAgdExnZOkSlIHpTpRGsy+xG0tvW7WW8VgFxrh2RV3t3l/q2LcD3kCPZGaDUiG8fdQozQtU
TgF7FwETdUUzp11VtuMHez7sUEB8jItobM8QpEV9X3aZpJIaUMKui3JjjkqzMR0SC8QkvA8/0Owr
RTcSjSc4lssSsW6RKqxzF2hH7CUbyVTg0m4s9+dHX9u8CuQGbja6S0vZHM3RyGDoOOHJBrha791x
jThQe2LL/9kXmRnrHoh4/g0PdubvvkZBxrEL+iBkGQVNjmvqb2djiDDbch14/bpuSvdqbOBfe1M/
XtmZpmC8lmJqYwE2ObhN39NoDmPGq15+YhgyH4G3MYdJ/iwHSYo9w0EXRySbKhyzSaB9U9rqt7C3
ME3jAt52ASm6O9PPfbuLTgFB/tytrAo8aIYK0al9sSd4VZejcN8VXKnzwdTyFVo3JPFjdEr4+ugq
EO8YyTHrt5eDrDHtYKV7hO4uR2C4yYbPqjqeGlj82WKAoAobDCI11CMeZ/FpGxm7oU04A8Tv+Tic
dl/yolF9jDed2wIfgL9jyv/R4P9FB/zV4Z01bn9r1159y9CuvYrDn/VrFvzL3/83DV6z/qLXb0M+
madtgM8ITH9rTah/zXMrxkhgPRjkAy3k7P3mwevGXzShaEPNIJBZYY6g+VtrQtP+Auj9AmX/zaz/
CBGeLuvimCFyi1Ajs0aCABt+Vsl4EwDqaorDCl/cUOj9eZZItFYw0UhR86lq6xmyEHJv8FoACyrl
1GNY21StemZwMpTd3OWSJIb9lN4ECm2OM5wfLPM5ohNT3QyuoVypSSTxUUd0SiLkVAWfRem6mF3a
Y/6DDkz0vUEv6NJrc831O0sgEmM3lUEGXxfh90HXyvAC83p55uptsWNoGmxFHvTO+aTSQ9rSAuPg
rMnGHWltPHzrvMNUm2V9ObU1zq5W3LSPdV7bvY/xNMpeepJXciObKGVYFeaR/IVy+ORc2P2k+Xqa
JuXeTWwn2VD1ONRRdqIMco3+jqnuJigG9NssKpWfOfVLlW9pbPWm64O2djFpkQOW2ftsclpj0ybB
GDwhKjQVvrAmw7iyi87QVkHfJaj8ZnYExVj2lObM/63guSOp/1xhNkfvZArw1Jnw/dhizQ09YbDd
/m5ywgHjuGoyMS3uhuiGySMVgNGBbCkKExtVPCar2i+7OAjWeD125Qo0EdpTSanflfWUbVu4N+co
AAHDbCfxZdIUY/Y58ZKrFii8ujImO/tR9GY6rFoc7++9pmSyig/pbO2l9+vMtJKnzAjpkg9I/sRr
rUCaDWBnXR+CSqmyVerpEUSZSbVzlK8C8wqf5abEwx6cydpMuq/aMLTNqnfldaNHwyad2nEXF3D3
gYiSqJdm+YPeTZP6dTXgTJVq+Zep1aK95Hzl62x05CcpMus5x3NZW+HKbReb2FUVsTVMqluc1ALE
w7RIv0fdqlcHXykKGewHPZyrpSFo0zXCr2HxIPrWKNcWyVH3FFb1mF5kYTG4F7nZuhgdd8geGsFO
hnZjfKN9QYuAEY/XyKtSRum0rdu2DOkK2nxYZaaszuciLbYql9aDhEBwbla1t7ZS+6Ivxkvptb86
9Nx9r+wKYFe4jEJ1OISon6xyBdE6+jjdWq28djO63YVoaNrhb5Ijt1hTumMo6mIrjUaZ6oVguN0f
Q11Wa2PUQ9+raDFRklv7dMAavbbGXaiXCNRHoscrdETXPFI+tUL9lOIkvSvMFgfUIU0RQy/FTq26
i7H01toQp9uWZ95PoqREdz4FqrEp8njfzMLpgMs99He1xFfUetykUn1uxvyLnOzv2HGex4W9kaMd
bpHLdX/SXnlWBHaObnCjTFK/z2tU4cxB0jgsUs5+MNuc0MQwJm8Wo4/EWgzOc6jGGFBOAQp/+hCu
7VFd0xyqdjiIXGO6nKzwTW1WBV5SMA2G+HvP9z4fSe/sLLzwmopNQ9n2OS9QCS7CM88Ln8zKuR8S
qs8hFk+e1QZrVNqw5VW6q9JJQkTts1sKjoNMIHcmWlKv8Fw+m2u9VVsq12EU7JNAfI5CjMQz1MnW
aPliGaOrwSNC7vZdU5aPVjl8VbL2eqDJmTbtOW5TFMJFdzkGRfZIVK9WbtcWv+xEU7bFQDNHh75D
D9YZpzMUF+7QvcG0ComFDfKeIFDDasDZpOtXtTB1LG8y3Kzj3GpwnwcQUtq9XAVjT0u6FPEWLTnV
z/Wu3GMH/mTEdb9NLPvZxdjzspKquMq9+ibM+wE4sKGgHGR7F02NCTFehfgaWY17peaoi5eddVc3
2mcxqFvktlTfi8z0tvXafYKzmG8U1qFRPZqWwdfINr/jWUmDKsGiU5jj53YkGcvGOoA4h0ebjbzX
ZR7TukjbgJ6FmuzDHqYeMkrrrq7qM6tsTN6CcWmgDHceYp591jkKA/AIWDbGCOdu2tw7XXNTKgkh
BD+GdefIH0Cc7jINFQq7F/UOb9gvglT1vi4MaFDDWK0HVVTruNX1vRa0e10jZXVrYeAPH4domqrr
2KguoClvWsyzNg0AFQAbxq42w+/Z0JkP/WBe46+8ZpiAQp/ONk0qzdtnUeyuo7Yv99ZQP5INP2c2
4/kUW6dyQjZt6j5lhfG1QYhoRbBRrsZ2Ql8xFmLVKuWtiK3RxyDnEU3HcUsefqYO8rKYA/0gdk4X
6Cutmb1lbQcZ7Qn1WifYxXDf004r9ozstm3R02wxil1heWsxKezOSrnpu/65wN5iCqsrQ6sOjVSV
Q5+bt8S37MqRPHPrtrGfxLrtW1b5POXjo6Xmv/RmOrPNaIMnULgei+Kip4G4q7UJ29VcuRWYJ/oO
dq6+MiqHrDLPyr5pv0c94N0gG1dZAYxSw4JoZQrh4KBQ/SiK6SYTbrEKy/ZHpDKViz1PnJv13HQH
f+m3jb4Fz3AnOw9biMaG6+c94wZ1DYXbvGWwdWYPzqWEyyNr3w1cJIa52lP8YAJdEO4wWW6rX2qr
pg9twWb0q1AUzAKTHo9fusWGuTUKiUgHqBel+DFqY2typThGs/KiVmqfzCibtgCsWg2tck1nT22b
grHPD8eoJU7xtIC0Ot9ILSuBroWO0ZVrT7rxfI8NrnCdB7dL0+GC7mtygOaQKRY6i50V27e6mxVe
tVUVbpzil651TpEdKkKGLjed8CJsyoMmodUNi3NI1gk/tiFz0psBFrI2hPLJVKt2dDZBnY+uthvV
1BP6zsiVwUp2CHXrY75r2nZUMMNs8r1Xm73+yMfTC9pliMkyLIm8m3GqxtumidXvFcD8kkYos+EV
+YMVjfc1frWFtXeUCP+LDLOYLQ6c2JF9TjEKtplBpyOtwpw+mXordM4hdZ5iDGp7YIARNhWn27GU
jY3CdYKDmWqWYfYlmCiS8Y/HvFPLBqFcQ+yMG+3Quan6dczF0LfrKGndleTis/RctsV66kyzGi+S
ZIBuYmD4E5l3lIHBGqIubUpKy7BKdqVILUZJBoqxO5D5gGCAdWlYRYrAqKfLTFe7Sm98TVhZtRZZ
6bi8XgNZUKCBUeloG7cwsLuy0szAq90VTP/WqeSiuYqCum5umkCtCbI1GItb4J6TszKaisEgzs6C
Dr/bxF9zrX5quQjiRy1sCuced4Y2PEBLKovvMejwZEMKdVMrXcJ9IvXAqbdB3YaXUaMYxTrzatxg
uXbkEEHmSqIyyvtd07d4YMY6rtPMsWor6H7iGD/FN1AAxvYLIohjdgh6dQzWUUVatkLuUtmYKIqn
a/Q8R/nghjQktn2jDMm1dA0xuZuYLr+zbdFIhfPcB9EuRd0TcVCnT8bPOeCKO3iH6L2GDXPDjf3/
2DuT5TyVtFvfy5mzg76ZAl+j1rLcyPaEcAtkAkkPydWfh131n7I/61ixa/xHVNRE20I02b3vWs/q
2opiJzVf976YiTeNy0qXy6lBI9rGdK7G4dqpDP9MqlAXnIrMFCbDm3yVgi1zfTDqiAUU+37dxHMW
SZif7GhSRvpee3ciY5Q0k+yILlPXDGNXI6hQoBRf9TonwSYza1ld0TO13ffFQmEXtlyvJF26bYgO
1MSU4qHNoQSfunXxomCGdnojVaino/ABWR/8pxWY8ABT67oebeiMnh5PmHm3Jztz2o9TJTC/sGBV
xFIjJaGQu0hBGy0z8iFt1xoDe7GOVxER9fTAR+N2jQJ15fvSvZXztJw3d13gPAbdo6qY7TxtIMcf
BhosPO5rf9uCW6xZ9jmovOKa2nxwx10ah6gYwjTofbKDVDbAE+0y1rEtlzdhNdVJkKF1csiNfTug
kE0GKqpJuIvAjLmtPtOVmq5FYYj3Yg3MW2PK+x+kVLNLDNjjf68y0//Rt9tKunlgE5Y8TXBHLWMO
ntpCBgfVVypVedhZR0uFE1ue0j4SvC2OHQCir2Ep24j2PqBdkfWvybG1kLXWX1hRvrT43mISXrLE
UF340Fm+/MJptTi0PdjcTklxXldVuMnAKnnVl+ZK6qL+AvmLeAlZ67PXR6JMSliuiTGtAukAU6KR
S4JIqV0fdTeHCSKiDyw4VUJGW/vBxcJ5iCTtpJoW1/vWrPe643gD5HtMncoUe+uag0kw+ShxJmYa
5DHO/BQNQCJ6XQZpweGJRG/fPa/d+H0Iu/w4eIV6vSzdQ93M9W1e8sFvixMkMmQVl1slEqsOqFpX
dWQTcNW579ZyepctbnFFAp9xCGv/6OYIS8h39g95a1rXFoGKMV3W8iuSA46wpDnfEdciY2uyRCpR
sL3p8p5T47IzSt25feJO2JwSYzCfFGZ2zpDCv4KotN0v9dBeTRk6o0jO68mx9ZpyJ6M8/l14+N8a
zP9BkP+nGszV0H/+Xv1ShNn/wb+KMI73l7+bGSKKtfwf3cz/KcI47l/2nhAU4vD9u85CoeXfNRgy
gpAuUx2lE2DbKI7+U4Oxo7/cHV1ABQ9NPZ6s8J/UYJDo/lqDAfZJA4foP34Vfwob4l9rMOxNhjII
xp7DzSpEunnV9qHP6v51uNrbh0xNmXN0spnQk8Bp3ze2wU4tX8DSvCZ8jXQXR/lwNLSsVyfdar88
doUxoP5h4r+3RtjP7Cjqt7NAtsEy4G3tYa1E896U/SlY/LxJxxmCQuq5mVnFs8Nm7ZApo1PH2gg7
P3YDPe3Tn1rN21w41EPybkIPQRy6YR2RVrDTsxRpOoGw77amn5qzV5vCSImKIJd+zjS96575hdgb
h+4kC33b3IyuC4G+tns3IsgBfkeKA9pVb2wns/OrRRVtdaAFP96ZU5Gpq2yIGuts2eOEaAJgr04o
v09gyigcjclIMmKO38w0MgDdvjWdHdp28mpleQ7TehHdl9WnGxmXa+ORUKoqYlBbqGNmOnuVf00E
yVheRXqQXVJicDTjsC0H4l9Be9cHq/ZQajltNb9m25QVSb6yZAq/UjrdmiyaknWahjIRwkRhSFCM
dddlQ/N+2BP5Tq2O9CeT/DZOjg6l9LnczA26Ve3dOrj/GgzFi6PuMmf6LAqokGczEwWyptrrQ2LS
wqBICW5BrjKYDXsC0TvgnZfAAck+Nnb1LTKC7RHU+MYxsRXZOedABaDQKcNbSK2VOLhKZTNelrFV
sQN09WZGbrx3nnMbFRJy7j7taM8jZip9TZqFYmMSr3KuN2ZKvrvEDjiKornC68PludW4peJlJFtf
Rt83xTqG5ihHe7/jDb5xkvVCdkfS+IQ7oBNpFaBvCHqcthxtQqLYI4cDqEPs29doLIb+UAyU+85R
VHPoGTYv/NDOLn1EMQvMl8QZQSUJRNM8TFSe7gdhLnyZUzlmiWNQzovNzDJ+0LdTt9O4WvpEhg/5
ADJssvbk9qMY0VtTU+S0MKkCrcbaWOPXxkcWd8dOZbkpXQpjLDJZrxuUQd0EAH92uuy6iyQ1Cx8B
oHlqYdb7p0Yu05oKv8hlTFWyheeVb+v17JWmeBTOqlCVRroxGDljoaliNlVxtm0kegM5924jzpYh
HZEQD0OUxyppMCXCK6PHumPDel4aW28qmTa7bW4dCd79G6H2ZYpszDsjt2o+I7hT1P9GHdqp33ZU
X6WwureKL+G+Ia/5tiO5DZNUsPScH9vouHWOTXR6VL9gudvrwj+1Z5izbLaapIQg6MYKcOm84Mjj
sAHh5K2iAU3gQk7LEBFEzgj8ty3mfxc1FjWWgv8/YPeq//xrFt7+n/9rSfOdv7BhAD+D/xgiA/D+
X1/Bdf8y6ZbhkqJPDjh1d978z5IW/YUXE4si1bqd6rTbS//dVrC9v8Dx8LmTuv2vf/ZPlrTL3h3e
Bnzo4Cpt8CMgNPYF76cuWrOJQAtkSoeabzC7nge7vGGGsbLzysiKPnlKtcHZbsgZeMlwevFdsojT
1KYta2Gjgu7yG/ik2zgtsZAh7ihFSvSIfsvebEgoBhdN/NPbePjX1/4zLPvyNvGh0TjFMgL7OmKL
wJP++TbnerA8Wfg6LTCLHYfB+VYu/XrcKpwxVje290UulheMKs9eEym3TVIlx+u/hcU/PVrPkOzH
4RWClNe0Dpy1+85Ukz8ZZErey6599BF3vXDNi/2Js98nIfS0il2w4L/5hUk8D6hrRzrl2E8wWTYK
55XUbJtg+63VG0I01Os/P9nnrsiGjemF/iWrxMWOaNFYiipAQCnznbxxwHff+AGeFLNzlvcmiIPT
P74enWZM1yBSEBIEF9cbKkHwg9XpFBEGqR6cLuaiuO/9vLzCtPBSZ/aZd7hrvqFcQxrA73fhoeqH
aCjLFToKIqmcTZ9+ZRnVXVlPBoEV3tkJizd/vr3LJh8vEPLLvvMlv4ubvOjya72iANaSspztv9tD
bK+9TdcvPMPnLrIzPoAO4RmOLo1atrGy/x56tkSZ1eTpsJDwG7M7CK/+fDO/Pz3c90xwPDjQRmjM
fh11nWw7lIIWbJml38aT39dz+crxlZ0fJwMrLGkWiqiIjYyK9SXQ6uW1mVYhlu1R1Yh9wTXsz+Cn
0YdyuW66ot/wEmkjmSl3vrOK2Txmg0W6a9ls11vDg35hnrl8svtVOSAwN8PX5PVdfC+b3LKgyIuN
PJwmI+fdz6jYFyiTt+OfH+1vF2ImYwINkOvwrQBn//X2Rmosqgg8hLZ0R2J4Jc1ruza7F7YOz10F
pY4PO4RDl3lpSglCg2Ih0ty0Di39iZYtlRPKfZaf/PlufntZZHzacCGwoKLn+G2YzZ3f5kJlSEsn
X35zmVMPpgdlyfTr6aZhJUlEmI8vhWv9BrwJ6HqDIIAVwbKMaO6iox5OWZUPQs4pGS2tL3EcHYJh
PWEyRmfvnaFG0P2aTqbz0mfy2/1yvOX94fIBvLGPkV/fnjvpwTDkoNMucPLbRaIjHUOl4zZsZqSn
ripnVMLW+IKW7XLFZQdow4cEMLvnxTrOxWWDJprp01tmiqFd+we3dzbOD4JTH22ZRhnlP8qFQ5jD
9bzdIg27jdF/Sa+oFY6GDstImvckK1WEKVGslOKFofDbXeFH2wUbiB3JA0Ul9+vDXJoixMpCrVN7
i3e9VpImT6ijB1Tc2eOfv9PnLkXTGd0aaiCoWRfD2+jROa1bEVKYjIbDhgWF/ksBkj0uR1aKfzqZ
cGPsCnc5Hns0TEi/3thE0NpYIoJOB5TVV/0YZvFWrP0L6q3n7mkHlO7Ry1Bn9hTlnyfKthSFZ2xh
kAYZ2MXGVOqri/F5iCs4Rek/f36Mnp1bbwYApy5eFa0T8mgJqILRk1WHbhnKO6o55fU2r/qFb/23
qWt/eDbzvss2aCd+/HpbeUAXwd94eDZoG9qU7pBsQT380wlyvwrjCUM7G3IYUr9exR5QMk5CUrgI
ZvV2T4W6rnPxksDuco9FsemXq1zci1873UBaOlfxbeMmFzwsrF5FuhW5k0rs6u/+/Jr+Blr8dGTc
iY5cEPOevZ8x8B3/elu94WYzU1eQ9v64vGtbUb5ZcuXcyFITUyyAsvJT+0jz17zuHWMizwvI8mZT
fBLSO5r5LF9Qje5X/O0vYgtG2s3+6VySRgosUoEmTY+W5FwfDcvqb2tlBceB4Y8Kavpmont5/+fH
sI/m367p7YJmliVSQfaR89MWYiIoTK21FaQrNnuKRd52iiqjPlXBZLzPHfWYZ9NyN1ZrcP7zhZ8d
kiga2ZdDjvlNt1qQXRwYRAamTofagcoQPr8JMQHIzZcYxbva9vd7/M+l9p//dI9hs1WYDLhHMEzr
bVFYj/aEPQ3+GtY9pz6HVDXedCXZKzRz1Qsv9dkxSowTPCjo0gA3f7049QhnhXfJZyaW8rREm3Oi
jtj8N5POf64SXkyjXa59/FBBkG7OvN640x5wGYVt4rXuS27sZ29on7KZEXbv98UN4fQxOjZNvDg7
mk9NEKhPgcLu+OfP49nvEkAMSypiROfyjGBMpBTkSN9SzIHNdeRsWElJTHyiPeZ+VlBQrjnKe6ew
c+0XHuXzV4aYjEWZOeKSvVBQhSUejitXi7Q0JExlnX2zNI4e9bqdTNWnvl+C3+xn+fXPN/3co2W3
y/6QIUEv7OItblTEjYU+Wlo5ZfBma1x1jVIjf2Hme27k/XyVi221DobFdAYyKY3WEsfMUG7SWUN/
LHG7vsBee+mGLpYOrGw1gGpGHsn2w5XAyHocxuklStJzSwdufUTwO4oH1vmvQyxozEG1Njekuwbt
GCGCyRCxGbMC0szjLVTDC5/Is0/wpwteLB2m0yMAwXCWojarvjaeXaUyq8r3wzI5yT//JKhchRQB
9mijSxdIF+butEYsi3PfO1+DftZXPV7eF5b4526IQsoe3M0q/xtnCm170eUeY1q6WM046WY3dhvV
RwCjxeHPN/TspfY8LagjbPgujfM9IQxE5iJTwBPa4jY01Ldg8urzlBXj6z9f6rmvD8VyRIgBe9nf
vovKRb7DeSCgWeRaCSbh9oBQ5kX3/DOrC8QSlmwX0wKb2F+/vpCQE8fu8zD1s9Y7Yl1qb+HTT1f/
zb385yoX2yMtB44wZI6kuhfM8vlsHEoiXf+rq4QohzlwcxreX95PK2WXhWa5zsx9irzSeNCrHVtS
lC98As+9F3DrACCoGiItulhB9qh7d6u5Fw7JmKjsnHDvzHmpMPPMh0a9lVUXSxNORP/iKoPtTZNY
WiuNhIjauF+taT1Adu+PXpYBH/vz+/n9aowKNv18An8XLC7mINxocpKZR5RA6zU2ycXkFqa4ep3q
FkDw0LxQA/39EdKbpV6PTt4iWfbyQGMRIKFNhFWp0dfWka0Ubrs8dF44nD1zU94OMXR2NsheO//1
cxjCaUfymTYSxK7aXfSt08den5OU2oVSyn/8XRC/AUuGW0P8/6/G9E9f30zXyY6IUk1VaXrfqG1p
N0EluLxUifn77/51QwhHZi/Ho6alb35pq2nhrOmWlJUUhpZcvqBv97s9r9Yw9ZWMCHLu4nBwHfnk
6sANTubs4O6faQ7XsbAzzhKcBfjJI/VuuzwqBHndMbKkSf5vFu4iYsohTY28COnaIRtweKN8s3rn
9E+/uZ06Z4K93Rl0v52d815INfYO54WJMXsMAm/ekx/crjyu+Nwe/3y1y1WWGBYkAVSS9kwYhu/F
oscb2zj3eIQSeZStiNA15MepK/Z8DWNzq0OfOe5LoJzLD3CPftlDCdwdEk0Zaf/5T1/ENOSlqsjI
SpG6R+FNu+zC/REjB4oXzEovdVAuRxUGKMfd/SzweThPX550PSgBNFmXjFpOAfl2w+z6EbOG/cIs
+/uTRODBdoWPD7zjb3hCMP+9UGORpUYV0JD2qzb4rmtBkoKXtZ88hLZL+ud39/uNoR3c/8caT03i
EhZHEXihTGxnDOSlP7dDI67aZQhfmC72hhov5OeRxXFuJ1XCNqITyGO8nDH6ZWhoAKnDYleN/FyZ
vtGd0UP2/WNpb8NyzDv0hLvnYPpQiGpJi8mWr6q+Dl/ltG+JZyo2RHWBjhojzVUxvunIx/m81bVR
IrrDuc5sqD5sMr+JcuttkysXFUaQhbErMswrSx1l91bNztz36+WBjW4VxCOVl/cIg8dDW27iDQFc
w6NhY5iJcaT3+Y0wt7a9WTyJaYW9VXHW00qPTlqWvm+C3qvj0S/rt95I/BEiUfcKYTdl1DIQ3tMM
T/ZUZZ3Gd9F9b22jbONw2vBLZIX1rRadjhdrEJ8sHQ037RBUD4thsawaqi/eOlNZHwOnmdJs98b3
Ydamrqe/yLUhcmZy9fhmjSpVxNGsofStorGyeO4M4jbU4ooy1XmYt6dcIps5kGsdIoXYsCZCsmkX
ynXudvaXOrzpRqOu48oJqqQwXBvT0Ljd10BDDoE39YkxD60d674zgZw2pr5z5kkdtesSRz1K6Jax
46KgObhDFcalkQ13Oq+RDUSyMT8G+OvfC5eKiMSWAUADT9+CFn86GkXhfHft2Z6T1TCKOi6mciEn
iIWR8Gqk/AX73fdji1aG0Hlvf1JNngf3hViWgnwIY6t3PUMRHjO/FgJzcOEFT46zx6cgcTbfL8oN
PixEsjXYhtCApm1oqc9oiTpeHjCMH9VoNTcDr3h6a1iVGqO498IdYKEU3UUUOiEqVFDXU7t8r7eg
sB6GnH+YOr3tvwq0FWXX/NqB4uQmifIpVt9uj7Su6IyJhSzzu86Z7PkAPqQ941hz+wMokxalsILS
YteZ5d+QYyjma0sVc/uqY9LxTkGNPOPbPNVlS5pyFzxJpzCue3vcysMU5vWTvYpHNKqok9U0fLC1
HdQxEttgimslWueQj0y3yTqr6OtmjfJBt9N2nKeqsBLbyuXdYtjZGgeid0EiVKN+3Q+Yh5nNWn8h
B37ocsSwZU6EULPUak3Gcsce2cJfPPSCArSPmo9lYO1oFOnq9srFZFQfmzKq7nO1STOW2F7AbxDr
eo86K1uxhKkSFbwKQZgJ3x5lolh39Z1oS+nUj2g5c2ota57J9Z0zrRbjaGkVMUtVGBLWWXe6eGSB
nMTRthesc0EkWvFICGLNyF5CD9pbmrvVrF7hLzLq+3wENjwlPA57TFYvH6Z0G0OgnhEEkN3H2g/v
uyXswiQYIiP/1Jiycc4BIabB0Re5YVwT1za8MnwdGanFvDREMC20WdDtbAnfKc2SdskcgGlLIxUo
lE/BiGl8sjOdHYNwEMHBD8FSpaSrRAw12SF4xvllH13G6oT3oyF5rtFh+xDOjKRjsVbbQ46GH7KO
P4Nn8lbNUcvpcv9bnfWDkxiBHxUpeFLHOtbFSA592C3ZDGhSl83BwWSH0dg07BCBktxgzxueAjwU
aecQlGRkYoJbi1dorhqgH33Tkkpt2q+8NVvKdDI73O7KGiAx9QEd+cLaSicNl0VeTXAG1ps20tGH
vGf1w2Ztb4iqtSAGRvFZR7Eg+DVCTpxtXxYhTSdpm3D+iM5cBidXWPRXDAVm2h+KhYQclZt0WqGj
mHEnSsHfa8niye+NzoydblmMA919ozxqx11Pi4cLAIAKkYXxuCq/jvsN/wGC607f6HGbm6TPaVDF
UeDI+dCaZOkilXNqez00eONEWvpEUl0Fi7X4RMQ51Gj5BmrrmnjuITxb3gwzKhqNaTlMJOosqeuu
Nh6qjmTu0SnXDVdlBvlka2b9w0QiUVzNIYGfEHVz/zaSJavV7LWmfQC0ZT3YXavLxMKlUTDBFsGP
yZLRPbsmx4XQNXkffX/cMKSO/UaraxXAl9x2mFFRgbeSsRKu9b1FU74d3NprP9oBe89kQqSFt6Rp
y/C4Btb4hEEP1hA0BNmeR1YNIkhLTBSuwrGS9FvlLLGXBVGG8yYLbzNaNt8MqXYYkbVAHRDdOEDR
7LKyPVlKYzuppsD/yvc15mnIEmwdrM3iDlpnB1uhRx4AIoxuJU4FHtDXhRLCOyL6r82kW9T6TSkk
4XHo6wHvU4V47ui6TQFALF/xFUAVc6uY3lCkE5BsC01GV7AVHfgQPjn8RhtVQVYtiROszngogLB9
NHvX+bRgRqJPUtfOB+HWJEWX4yDlyaKtfB68AOiU1a37x1QvQYSx045uLeJgq7Rs++x7Z7hI0ANv
UUGMC8Xrkh39NuDs4UyDpbWcXoVWRW5VQPhocaBoNxAGr90qxAHjrCF+zRyJ6mBo+W4st8pMe1Ai
kgV5ATzmucv6BXjMVN/7doE4G+rYdIxksXxySbW+lXgY7dgtW76Pscnr7wbESFSc4wh0RvnLJhIg
XxCZLMIgq3iqRwhJzrAWYazMgqVtNjpeYFRjF0r1LAPjpHRWzwenEV1z0mor1XHiYXtJK+F9s41A
Bx4LnBFb3NM5/+qFq+PcgP8N0E02YLnixgm3iFRkjUJeLrsDitG153muxkQqvWSKTaqZODEmgdwR
qS0the8ikzZuSsOI2D2UecRBIvL0udfKPKoea34SAOWaPtjEXXtXc0tWVaoHzI2fs0kL67C5IDPv
FYYa/hBVFK0+lFj8oCLmldO93uByyengDKoQXwK7LBXcMQPndGYEJbB41sDQGd6VINab7VNTmkuG
DFYrRbt/WLbFzo6zN/YZBJu1h4UV94bVU22RduX1mAXqHoFvbrlCnKwKquwP5Rv+zonb1rn8VlaF
LT8EFtJUE6hnzTyJvx2ueZ2ti8D22Kvm2Na+1ji5yz5LvVEOE8jremxf4fYS1w6qGH+f4cUWZ4Nb
fWe6HvND0PXoLdsCOBHiWKpQMS4WZWOdXUixEHmG+8teuzcmMlLn6IKuPzU0GqojzDEmVsxaUI0Y
xGTo0dVhTZ15qXiMWBGSpmUfdNe7toiOus77jy6/G1dA0WJy78Z5OWHxxL4Esn1kVzB5MjzghVte
V2J0/RsyPIwPs8UiuZsILJVWW7MtBwKeeys6dsJbe9pJ+fhGOWSaHZCLCZ0grp7mI7Ld/NrMO6u5
mlS7bu963JlDypLRhk+VMvqKLLSg/DyjAoRrLUcWvy2aobZIXoSTLLCu+mTZdPhmrcamS3iCXpsU
E2m2x3wtJpS2dhZOwE4bSxxCe44e805393brC+/GKA0Cu1XhY2GYRPFRS8f5KESjirdY9mV3gtsk
XhXrwKzVd+V43etlmbAHho57gIEk2DFSpflIIoxdJzblivzYWxZ4w3EK3Qa7Yx8+NHqofoC4xGdV
D2h94xm3Pjtnx15sXOEBoR1B23xhVrTf4rDQY+LZWZ+foPsJfCCQNOm3bv6y46KKH7u+wj3V0p6+
aWPA/moUIdXNrNXtWYuxRWseutWPSLHsx9RpMJT0cpwfVleG1e5Gyr4L20cUvLQ+O3fsRfL7GrKa
HVTR9bfmvGmSDgybhVmN1cARLrP666bBUBPPgxO0x4pV4WhgQLdSxxIOuRaR07oHyYkHLt2mM3aS
QSuWGEPSwDfTwABAD/7VcnM3Ebn+EThKXo+weV5t7bK9nuzpoe5NCfdvau9CWmdsbYY+RGTsYeF/
KBjnb9tlLX9kpWdDo/KnJg2DqTv6ddFj+W9CYCUsg4COKfsf6aUYpJzmNhvjbqu/TNXcPQnDfbNy
/iniZWRTFHtTGQawyS3nNM9dkwpz2FIMfB3B476t9/KWb6ZswznCzKWfWoXIHmHim5o1tbNuoXbi
mw6LdNGr9dY18/V2kwAte7TJd2ERdEdbR9H7iL7jTWQqKxmCBjDkZC7G27ZsjI+1K5s3SzsZxxIT
wNveXubXc1ijSc+i8lNT1BR/vM1YungVHFr319Wn7RZu1wXb+p1qWsCtFsFTHg7LmzoCRpjZ23zv
enUFlrBnL2WYJfLt+u22NmdrIpQ1C8ft1p79OVl6RvTut92S2QQ0yo4HaT58z6eyq8qzpWrxYWP1
OOBoizCvd03iZWt45xtUSPgm7YwAsozbUlK/GQLWwgJTxPWiy/Gq2Lk962jejlt1A7nqNAZax6hS
R0TmrmIZpMIX+dUUy8UiRnQo7SeTk/UZdKY8KbXaHzdQ0xT+KvG+aeQ679aG4NVWbPOxX8ObFULE
O234DX87jEup/f4mc6NrgybMDz0P3dUylx/Q0xf3jmnUSeuaQ9KWFd57MGpPhYkPGkpo8xba5Pio
jVFjKnQznIHdYptnt9LjAWPtnbPhFHVk8HHmlBlv2ryiu6Se+olq7lY14mCP5NRDBRluOHuWmm6r
GX0sOxEUR3cFM1EMEf6Rug/PWy7yFK4WLosg8m+qod5+hGQSnWVXsZOWdplGnJ63xfzkt77xWEUy
O9v5aNyIsijPZUsVIi6MEiPXmj+o0Rse3Moq35YlvJBknuRdsWJXphyxnhl8zGGz/j4h0Diy7lhQ
nf3pA2Wo+tDCOYyzcJBfM5lv19B+rFsQfZ8b9l0cKDCeidZ102HW5c1SN+VnI6/VW4S+9nVj9MOh
yyg0xNr3ecahWaGJ7fDcs3pWSeYalQPVuRdHwVk+HhgyV4ivXm9RH924M0LXxPVh9m5YVU8lZgL7
UPizn7b0Y6+xiBjXrW9dz9WSXbm+kjeT9N4DbTAettBa42Zw2xvPLEy+x21VTz5W13vkKo85TNTv
wHVZE/zceQhk9mN0h6eJe/jMqUP1Se1VClReVFSxiynt4GFfewNaYLyutrI/O+byUDWTw7hhMo3x
6wj0xb7zgAqDLZc7Lh/LuSzjdePgu05kYCSOwwGE9cixCnx8aJ9jzvfQkqRbZx8sR8uCsxPlsURP
pMUntj36MFBdaztXbcdSXa4Sq6gq+7U/9eYww2g1mumxaBTm8Cy0HudcwYrlz/f6BOsPDkeI/FKD
Nq0McKiUHB7XxWPHisXfvvEV9VroyK7zofVqhZcl9+0vaLDrY+HiHDxKAhFwrEy+uF/zqJliqkIQ
WvEOwproeFsiaZkimsSpurFmwLfhV4spVjL0fO+Eqc+uTtW8mygDjOAcKgdpMoFMjY+9xG0ygRWW
Ik8RYZElpbh1uxiPo+ke3bqgPuz1HI/iuoLGkpStM1lXsgmXKdmAIQyxoVeDFZhUnzyGzTYrzB1V
8AAZxA8TgKoB4Vahoz9iKtcFPiM/s+PKyJ0nmJ+WimlJwJQh1W4cYxLTlzvlwlglU7mOvvXKGL5A
hh0fKpjTAz5YN8/TmVn7a2OA/0pZ0wjFHvsIeMyGui5PQmCCwwGzqvuuATPZJagosSAvRtizMLGv
bO8mqic6kSNRKMeZ41CUDrrqxEEM/vAGcnRJmioyjCBm1R2L1JWB/YmaFlbaElYP8ToL0AgUsyMA
VL00GLw9qI7e61G72d04WOTVN/SasEGVYrmPPBidzOn5RJ0JC/O7AMIC3uFtyJ4gVK5tgjepzFOX
LdiPqZewCTBgtp+VnLv6arVN1ML9ktnBneHsZ2UIPYSENCpT6IdduXOBWKPteGLbP6XgWTr4r5j/
41pTLI1mCkbQNyRPz85bt4hDZdc6sdcWCEtnyfBuJrP3cevmqD8CN4bsI/wei2ewcgRPA7c0zKtu
3vINnUG/HMWKIxXL1CjE0ZpmpsiyQcifovFYg1MEure/tqverE/KHIwzCQMfHa+2i4MHzhVoKtXX
EQVypbtE637ezuyyQf9WzNvv/c7Jvuckr3ABv2sew7IcilubzZxIOcBaNqWeKvyGZd6fD3kwmnyC
cE4esYiFQWLYO9RaofbE6l062Za4HLXeVXNGAZsPUHDkAypWHBB4KYge1Idxaed4WmN3dHtGp60d
eQyzaL7bVM9hLJoH6kZtWAcd2OjGAP9M3ShMhtYMOTnWwWS/VSGO5x9CSDlCTMCyfmVRa7trdN5O
b8xNue3JUAwpTiId+tdD4/IwjiEHl5bCiJrrlHQGFhDTmT0vLbfWV8naRGUIYWAxboKAlregb7Mk
AZlREB16gfFPowq574CKf7bWSDRJVxb6lb1qJsDJx3QYZ1C4u0PmeuP9VARNmRY44/kii9p6O09B
HpzGSc9uipLPxdrWoslN3DwrdDz3HMeuu8bixeOtW1r8/lbmYiVsx3Z13400fuTrvhua7k6g5/Hd
pLCramP7VtH8DZ0l+9FpIM3EEtSqJO+oNf04r9up2uvYk34XkoBaHRrmOsq0ELE539CwfiALzGRD
3FUrMTURPud0zCd3OUT+UmV3nfYCK6Ya6qGygQQznJpWDsjVEc/bCLLaYZk6tgAb1BCgppF6CMY9
UtWdvS1M6q2W7YOWVm/dmbqpYcTMI/TKre4nk5K4I6eTj9yaY+jS8ZwyJ6+Dq3WOmhYtBTuFJ01V
cE6nhd3h0VOIz3DlYxMy36/CKDzvuK70AW4iHYj1mvrlPD4MQ1vCae1gk72BVcN56jDZkMTxjtel
8E+qzPqOWArPrflyjGV5nWnHzH/0gFGM6wItWHsdrrDWjkwsXf8GSoKNIA3odvRFFU7rF1A8hINB
HyCz8X/ZO5PluJU0S79L7f0aJsdgVl0LIOZgcKZIaQMTJQrz5Jjx9PXh6ma3hiyptetFp6VlWuaV
GIwIAO7+n3O+I/cSQag8tuxyPXDWug24gjsvaa4TRn1V4Xt1PIDC1QrEI92f6n6sNED3VT3rAawJ
+0vXWtOrHXaIKR4TDjlvPAYKmtr19E6uIdJKGvE7Jl3ayKOsEAswF7jEdjP4HAIFI/K81Vv7yZsy
c7pZWrpE7hM6zNONniQDW6LeigEb+wh4HATYSeneCby2sG+Ym+fjVsRWKwq/0VOXzXYqFpldi5l9
lNqaHBDE/TjnentVGYyKgkg0grOjHAcv4VA5TzYbvRKVyWdo3U6AwkuZNnu64Z15qzlKOKcxDAX8
X3M2KSbYsAeMincFaP1+7zTTwHZbsJbzKkYSA/QhwiOmJwzHadxsNJpfChGo2avGfRvKyrst0m6e
z2HlJdHZ5nSf+FEPfmxDPhS6WFMPCqSLYmCTHUSuuvoeVSo0drLM5HCd20aFAO/1Te2eshAj7eL3
bemWN3VXOc1HCB6F+zDnWlNI1rtJ1PVXOfj/BxP/Yw22/M+5RHY13ffJxPXPfw0mesZf+L0w6uL9
diVTMdw5X4GHrvvXKpyveYw1t+Y6aMv/BBMN9y9cqVjtDQ3PA04E/tK/gok2vEOEVKIFLk4p0nZ/
EkxkNPCdXgoq0MJAQHh//f+/EbajkJMXbfbGQdpiPNEub0GDwvvAtrMpDrGbsOQ2mvNZlTGrE2xQ
N/Ph59ozG55C756S3M3eCU0+x0DwIp88NuJW3k0t48uWAQQxXicmkF0MOSNGZxhz3xb6HXhVxsix
lnvvJ7oOPoyGsu9dQeDOYV9N8CDQ2QsC7K9q92EZWzn6nS6c6KpQQJHYFkf3UU1LAlBuOHh+KXqb
xK/WuQTfEwtDjz7VJzkY0bvGRSo5mKW0e9avOARVbjRqp1v1fG8rCWVGGGViBMJscoD/yvHqLeUe
LHytPXeSKXML3j6x3PKRYX56J+tsubXoeziZENwPoQmeXuNJ7JuLXV5i2OcfBjuaT0TcvCsGORQR
Tf0Y5PUogrhsaQTT2UG+htySu5kzUtCoZdxniFyXNi6mc1Tk9BnoZGTIPd1FjowvDd1bytehc0W+
aS79XjaTcRhHlNkyg8ck5Dtl2Yhp7hQGWT26h1nKGZ3VTuz3eSKqQwbh8Io8QHMuAKHfdY58aJoR
rTCM+sDqNbzWNm1JgH+A81vywuZ9+hQOUGYBf8/XVtYOJwcFb0sNivVYu055s0gWRCSxZNibtvAI
LTFMYRQtT00OZQ08VOdQDyl4KNe1Ux6LzJoe2X3qN24ZGU+EFjCKLL3DIpstdwtFUqy3WQ6fWMgE
CoiWtsDDkYMHfUgzKnQ83JNiipe9icLgTyK3uH605tyk3aEQEdJtU2vHOmUPWA2ZdWYtsZ4dzrab
wdKeRaQN51nPrMtYDNEz4/Ryoy0dfiz2wqA96wZyQlc7wRCr+GCtp5cpi90gLuxn6qTYto+xdXBs
rFxclHh/GRE5Q+yLYRyZy2EiA/AjRzOixcQNGZGVvBm/Z5P2uYtLI2E3iIApOOhv5wSaFToBY9za
tuZLmM7ibHImz/2l72nKyGYFbY32Ds04RPk0lX6UFv3taIvwPllkWe8WqYf8vmGuW8ESN+ZNT5RR
baM4BwnRQaqieUGCOtjUGC7OzIz0S+SMyzsHa6V7DcAHaFsfRZzwldQeE88WC+dud9zaHQwiHw64
pd8rTzYOo0KKtbudaFK9C0Q7GIK/2UQnO8sIcRWxrE5jDcCtjNwiYu5niTsjctQGeAiGJdZ+brux
0S6zkN1zhJx6SQyQcLzJFQEooYjt2XN3+BkohTnUS1ZudSwFF3SyOHC0kQbtgRjgphIFXHCLrwhr
ACiDXbFESLIl9ZPbtovFE6648pIPveqY5Gn3lqxQ16ymj/DXW/3om6U3Hm05yKMZ1voXnB0hxQ/g
RDZz3RmPHQiOEemyw/YV67MLd0yKaTWIhOqmoVwsQoME/u8zXjCyvXD66VMvnPxou6jgPsSk/Baq
F3CDPGVOmSYjRVlT2yJXGaasbhZDF8gxhrMTNDUwwQRattfoLDjWdmFLH4sgG5Q6zR0gG16KPpiY
kf6hc3HoBI03lqd5HpeTZnKup4UVizTSv2vdcnHNV0bj0PjTVVQnbLJV4PQ1lXobbGxs6/NkiA/t
kMRnszKN244q1ws7KyNfY2im7of9YFzNA2pV0LlZyu7Zdce917JLDcUYWj5CWn4tQ91hCNzMRZBz
rD5CNUBijWS19aZYRr7R9MXdELUctT2tE0coCGoVbN3k7IKbvSpcoZ6bbhpm7keaMvwknO+r1nhy
6Kx9sCljeF+7Nr10A+EXn8/eOAwoI29/L8h/tDXhKcO//3P9O5/Ygaokirv/+s/v/tf+rVoZxu2P
f+i7v9P+19//OHqrVvTxd/8DxTfBz9C/qfn+DUzU15//z5/8v/2H/8CUH+camPKnqi+79acxRv0e
frD63/7nPcnlY558h/9Z//jXLcnK+MGODOQHy9xaJYn//uuWROjGX4SR8B/pJHLWwkCyCf/ak0BE
4F+ru33NaEMh/997Eh12M7ubNUtNaoCfK/9kT4Kp/Ls9CWMwXJjEe0ktr8T3n/Ymri44pWVoR+2k
yQNSMI6YfNKS7sUc+c3IAQrlltukwM0QJDRUjRuRRU1z9jzRe3vJRGS4N6ea+QY7aic9ahFNwl/i
xqjas4OlYcuOpO6PbW5k7dFIe7PEFmbn09HCzRT7+qLF4Y4MXdm/czLBPHUyl1GnzlBVmPqnPvZe
GiepmHuGWCPGB0hjMvvsjpONtcUE20Y/YFkU7ec0zpKbwmwVe54qH5PPU2t04E5spTzanSwAm3Gi
Eqj5kH2DXkst5y6Jl4maEjJD6QaMlx4+as6Ixwsg8rRJZvEI2+5T5Y0XmO8FTqHsjjnrlTIZTwCA
yVPsX0yx3X3Rs5vA2QCZt724lee+0zT1ofdqPTpOTFG1wLCz2Kd678lK4mer6bzT0nhtua3ltPCR
potb7Bky0qy91CYFHmXkMJqL4be/syroYxxpxWTt8rruovPoZQ31UEncvrMEB609ZgzSgLi5x3cI
IUAgfN6BKo/ZVJk3lXDCq54YSrurMjEdUfa4+0u9Lo6tYect6oHSH1soC+CTKW/Bi9KHbnhcwDOD
IWpYpkzoSB6bqqlit4m/aXrljJdMuyoMJ20/zZYZ3S6CGocgj7z21QC3cW2G6eLcqZFMXxFEKs/9
IpuN9zzD5o+YNdTdmBC7A299GUNpb9rMZJ6fAH2698TwtJSdcZwT3XzjUMqGBJT32CJ9T3Yc78rJ
MK1P1tTLiHKXNkv3Erxbf6FuOqWfq/OGF4aXJA405Pg9JWoq/5Bi96TqqAHPumEgg2Y2dzDB72Oq
UG+mTtdSE05tlDlvGDty/S1bHHui56drRrDeraeu86nQWLiB5plGFGjooQVL6uKYjekDu14yQtYO
LqXFdwyMM8damxLjk+2EDiqvmLUx3Wp9V8TPdScX572jzVqC9raiGBMhUuY0rolxkwnOUK3ERrqP
qgpWUuNa1cbIzegCnCcE9ohSJtQWkyAdEFnVttWrF459dJTDBHS4njqVPJlR24KgTtKEhiLfXaqW
3b2BVeQWlm6SX3dfyZTs7nId3qly9S32Y4mEkPS6tyItieG7cAZis3CMow09+Jyltrvn+Kv2Bs7P
a7fxioAc5yWmuqz0abWcH7olcj7UiOjnMNWNHVvr4UNW2qBQPSd7LZj8Ut2WMWlm+FcH+rKMwKtH
UEFZXB5ElhX71AvLPNDAy9CgkWGkCVJRG0FITPlsDC4cLWcus0fXgWzkp0z413Kg/t3Mrg5Yh5Ue
GDXYJwxZ2Sb0RiZ7VnQ91eFjrnT3nm0winfu8LlXUcMukNEI3+i6Gipc1zdFPZmPLnu7grGosvYa
T8ITlrSs9PswHXezGOZdpE/2kybVcufVc3uCqdhdKWahwdwqewPCU+y7HNBjQJ5ueLYKqx627H/x
jPFuugFPYR4eG4OjBcYd9yxb0/C9HA653XfNloKP7nWQq0RENVjpVHf6EpYbg3FZMBiJtaXPpN45
sUsLo5UY1B+ZobvR6Y0JOniGvma04mhwIrn0Q3urszGma67VdlGJJWVpFgkULUPgmxTjfbKa06Mj
657cRAfRWk3eliQcgzXg9oE9zJdVHHiVgxgPUjbqvmtppUfadANOkBpmUqqnDCsD4WgJ/Wwlbnea
4zF+ieaMiW41Ohv4kWrnINwck6J5yPCV7Wybw8bo2qjsuBP8KO/T66SQ1VUqVuuwqJMjqu/8Hl16
bdowhXhs4voVBsCaWxv7lwgB+o7WrQmhuFp9Q0DpSK3vjcyKz5jxDJiKKFWhKIajneYfo2VAONX5
w+s9wD59KfgjrrH40m6TzTT1xg4haaYHijojQQzyABJ+PPYTjo0JF+2LgWx/ttyhPg4qqU9dmJ8H
Q7WbBXVjXcMkIMy+PFjgVTaNHMZLjxp2mgYZXjA2h5ynOP5PdaU+zuGgtnprNkcbYtqmNYr+4C3d
K06weSspvrtvxmFXcEK9ygheH3TA6GeLjr/3+KtrKJx0kO6sTCQIRWFHDxsH+du6zNPHkXDHeyw3
U44luIn2gLvKY+V05u1qMA1ERODn6Eac+SkSHMt31FrdVYKKBSU04x7am7kRbYywr9WU5RhFfjc4
2sOgpHPAOmJ/UPjogyIZzV2igfjDruGeRqs0n5maSk78jOAjOX0Sec+zJsFWy8/raOYMbE+YoKVn
onp1mJoPWmbT5MSQUPGfWn/fcStjTMFNwLPMDVSp90idUcMFVItLF+EgaeiFwOSmqu461tdl3dIk
OWkBIl3tysV07vDtNFdGNqVfxiUy26tei9NEZlwEGA90mueqPuEG3c2khOjN2Y840k1sVLbLOhS9
YMZVenRLZWUPLrxp29AWQNFF2uAp92SSqTENYH+H+RJRPeU4IQBACipiMMR84STdHgjAGa02Hcee
DqWAvX7cX7u2aIs3S3fs8KNBBxh+WqbL3QdkpurYLJgkdWKMuwm/MiPZ7gNttvPqwEoPMGKTW7fF
L2nbcf6YUdjr7kWymNoO/6Gdbb0Bv0tZjthgejDQ9x1K3abMQv2Sena3VUrWtl8X07yTNBAfsqWn
rdHEqTc6NJXODkdn4FR4dIhYqKPOSPwoxJxcLbEs3pX9BDuYrEL1CU8WOy2J1yuYkqrahOAEdwxy
nhj3oDZaTGbphy0ChbB7YXyUfqybwnwSPdMYSiNlv1PZiNgLpN4LakwU3Pre/NwybDgUVVbsJkzA
bykQvQBygthHi/NxDGu2ddiZ7twh904QUrt76qp4bPADuWzS3unB6DLoRVN2SvZrjFHazH6oW5iL
EgHe86Hnup+MCbC/143OUyOhRodz94CUTZFBEqfOXWvgMWjWhxZWW/wzNf6eXd6NsjtjWKZDgQO/
8TBaYYEOKTAdYAsqzUvfLPGHafIe9CKmPZTt8M6Oew/zX5zeYlnGsk6kAHt/EdZ5w6G4J/eh7OLD
NFiUWeKZPiyVrC/mzGQI+0ayz2MnP2AbB2vlKLd/RP+brgDJdlj4F0PC25XD0YUhuClkY+/GZXkV
XiwJO+hMEkoKj7F5JJB+B4YtNKRNFP0ZFa2zZaLj7uvaxI3X2kPzzl5c7aU3UQT9Vq971qRosJ9x
T1uflkJrn1gqceF204JdaaYPN8Z7tAknUz+mtAg8xsD/LlKMEdj5MH3NQCtPm6ivpqfB0Ah/TMW6
thdjvC1nYRAdyNsLBi/tUuhFCOoy1TEQiFq7WijNegSG2JxhiUFa9toM54O+sLGp5Rw/IRdGF6vF
srtbTNE9DPpo7DupOAVny4Sfk81H2H6IbBpYN5lRWePbVJTuPb/ps8Ic46Mbg6Fh6JToxqvb0DN2
QfRS880calNE3QkHtJu01wcXKiPzBcr7NHPsH3VEr/oiRIXMDbbLbHE2MkfkicaRxmLuCpd4OHlF
wwLfq0nIi045QrslJKFRNZvXk36yotEpd87gZa4/GNR+H1w55Fs7XEGXOmz+qU3Cg9ILdM2GBZmD
QpC2zTPvq95GI3EUVXNHxYIFEEh2Ux8Lk8pj4uLzeezla4a1/jIv0rtrKYc9Fxnu3mKtCenGsfbt
XuJ4dCwQOHrOJkMX0UbW6TmW8wjcJcdlHCfF0XYi+yhlge6SYwMboJkT/AiceXgPBRXjDnc1mMhc
7Jm52QfB+/7CDWo+RDy60WZH431HP9WTTorq5I06xQFOY194mOLrFlJfdsLUko+t3eRUZQzmR622
nO561Krp09SCVDtYSswxZ6dp1I8Dane7wcGr0mu29faHFWK2nMZBR7exKJhobvSuT/PnIpmnNxyg
LH3JBMr6wKBkaI5M5fjN6Jw2Dg348w99lBQY6a3QC3FBJL12JB00xSivljyONTRP/IcVZ9ql0Gu1
1cZ5SIM8S4XGTs+uKLQmHGBuqdZJeg5jMZewU2huf+xTdhknY5JjezO7gIY+4qwLMdP0ffgpsZXZ
+VOzNiy0JksPLFencK/6cnbij05XWOISxq5T3AkGm086zSodyZre5HEu7Xg6LZ5XQWLTtSkOqjoJ
nY011WbjS7OPnLs8DGl7Sce2ju50SVfDxRpULTEMhTEE1IWKyK3gTb0NgEOra5ezoB24tGrLHbSN
NjxkZDCszSIE37ZwYqIBOH7Rh3HtsQ4sTV4dmBIjPxT93B9E2r9jrESzEnP2rTn34S6hd+MGUQ7O
7xJaB4N+4U+MeOMPPU5j31ly+1l06UL5pV7uQwEFFXgqCya8I2jqhuOVPgP4/JUC5ghqBfmeg6Xh
oXHRzLew1V4Ylg5c+ZpTnGKs4ydYwxOWIWJJmcicTVry16KyqV4HgySJjz/a/FQkA8Zvw8i9bTEX
eUVkJVcHIVX3ec6X6qRRC/lKJYHHM1DWprfJtMXazaDga59RC1PpssPfBqaKU2GqmUj+OCl3NoMR
GkmjSt8bkdHdEfEJGW9Hw57KOeOWFqhlO1aLvnOi7p1TYSp2clvfamGmzkMFPKlbSuPKnTPjEmVQ
ZP22Vu6LlxSAlgytezUr0Z9zTcW7yXB4dCDXfBZ1p84xQ5v7aEZP8rXGHdfEL1R9ndXG7yWjz2CK
aY0mycuBnht+JwubD2UBL9sY4Z05M7wExxyeR/zvG87b2ZHCx7bbhhlySdfNuDFkKB+qOcILH0XZ
sYSJwqCRPc1Rkm7zq97Qj/O88nP7KTzHYzUya9azQ7eaYyQz/G09JOCRSfSECBwNnreko8GKA0HZ
ezdam5fdqRMCS4QwZDSd6F+pnZu6iT2JDoNnh0NyXnn/oA3+aPR4ST6pqq2+dD8OFr+bPt7Ub+VD
p97eusvH+sc/+f/iCHLtevzFCLJaPhavSdMzq337ezB6/Py//kNf/9I/g0jtL/yDqJ+gaUCsoJD+
axBpan+xMaXuEN2P/3I8/sk/c0jBtBEs5TptBNnFTGVtC/xHHBWG/deqi2JgQtIku2v90SRyDff+
nywpP2blxsKPAxIADZPX+l4j1YhXikiuDU0U+/oRkP+ronfTu8ZuMQx/89Hcfv2p37JTv9dhv74W
bFpKObE5M3/lDX+rx2aDgzMIsRANgKbuIFRUeFApbsafWqxIZ+RXOth//ZLfZ3L/fkmSzToMHcsE
U/Bj6yKefUKN6xZT2CP+KXMW21LFyR9ljb++Cm16cM8QfkzjbzzgN0Jzzny3CddVPo68Mj465P0D
GxWw38VG6Uo6qsqy/CMWwtfX9DQN7K0BS4TL4fsPM845JMjOwXDezx7C5kyijhJn8Nmd00f7X3+M
/+abcz0NkDDeEj7EH8l4xOUaCnTo8Bvasr5GbZKfAdg1h0YM9alPlOf95nvj+v7usjQlPhaC8Ji4
iIvz39+/Oy5IbajYTzMjYrLQzq9THNbnvpfv2lR6V0Vpn+Om3f76Xf54sawvCgKGV7R4Tbmikr+9
PuMuJBs3pRPmc33mwG9PQZtX+W8ulp9fxUVjcNYiXoMb3/3hrQ1NjQVIY57W6PVwnTh1cmla5/XX
b+XH2xp2v420aJsc5Ffy1/r5fnNFTnPpLrWiC72WunrCTDPfZoZdHVu9Lw5//FKOIbmhPcORP7+f
lpryOB2xl6UR6zsCWsU5LDHnESUj7pfffEfrM+Lb5xVvjObK1VNCRSYPkR8+vTGpmqJqSV8KquYO
qTeHz3E99M+qSSMOO3PMPjydtN/cbD9e/3+/Kp2qiD+rNvSTk6SzGxxH8UKHit3dJeEynVPXg9de
1wo/JlVVv7n+/81FQm2FIVeZiuTA3xWe335/KbFabfU0J0juWw/d4+A68/Sb2/rfv4oE1cjz0fjp
tk6kJabk7/YrAzNCl+p0g3lILL++QP7NhwdABXV8nWOz1hnfX4tMbpx4IWniE8Fq9lUmxXXYJM7J
4NzyBTN18xtg48/PDnhEaHTQaHhjuru+628+O0QDu6hqWpeAaRz4lAfG8F5D9LJ/qQv9JnVVt+mU
/hsE3b+54yjehenJ/FVjIfjhjsPGZBCSo7rexae8Vb2sADvZ3iEUS//06w/0p69tfUYZGJFoIXFJ
va6/yjdvEMat6HOTll+HY/KFsVu6x7Wa/ukl6K7gDFBKjqPzg7wfPkZkJaQ6vTBxMyQYbkQhpg3B
S/3hD9/M+pTSzPUqZ4X2vB/eTNq4ied22CRnm64Ke/RcVmiKvv7wVTw2Ho7HhosFGmF4vUa/+cjg
n3Rk1rnIPeZEG4NzW9BWpbP59av8dA1wx2qYOuX6JIRT9MOrzFJHKXELvhjLhTaQLcutu84DUrv9
Hav2p2vg75fyCPizoeIM8ANfjlFKMo9paflKUirvz0WvWce5Thxj++v3tD5Qv3vgehKmjQ6jTyP9
zVb0+09ODW5fdXDf/L62Q51n+tw5h8QqWhEYDq6NgLrbbA5g++Sdv4aFiTCPqJS7X/8aP79fm80H
173UNb5C54ePlvvVTCMac8jmYpA7zWHtaXvDLOrqN+/35+8Qnwosc5vXA/f9Y9W7CFOyoNJz/Hwi
tBrDjsC5tPSHyKyNxz9+T7yAhU99LRUyf4TY2gs8DlVMlHENS33jCKs8VJkb/+bx+28+OVBPHDII
Teo869c3/M2lP5eRPZq0xtHNWkbbKjNbuosZFP76vXj6jx8cVk0MFxQwsLNlZ7N6J759HZmkeIMc
eiJTPCnTNmf9apnvxM1nx+1C9V60CQQT32nYn246It3gMhoVWtE+alEhH2zVOsWONC+UKCUYBPrK
mIS+oZMz064SRhGfUTVN7NnpnKm3MMwr5IjQagt/TlpNPaA+DNTNsRqr7ZI2E22AeqRn6gQMh6EJ
0Sym58mp9QanC/1ZH7DGUzcXczq/5iEdzS7qYOold2k8WcNubEk90FxpGM1wB+FhxvjEP7a2RAR6
/c5xOHn7ep0yy3XqzPMCMr+zs5/NVMXnPm3rd/STaXsTwx5yLe+OqLNFcc/7WGHIvmh4kBYmnR7Z
82GwQy3QZuAphyzx9PJ28WQ1H6eWoOqdCK2k2emtmKYr9tszlJkSh5akRy+tvf0AYAQbnaWjUZ+M
TKLpdBCzJAakKYx3cdu5FkWJUlh3Gf1CRAcRFu5S2ATgOAhOMMgmBMCcp2Vz5fcZhI9dL1ujfDGi
MNJO5O4y84nWj5i+t3pSSf6RamzyIDDGgQEh+sTYSTTZF5uudJvuoKwBHbfRK4RiZY8RuHeqbwJi
X0ZGnbOePGkx5XFH16sFWeB5LetVhqqSW2eO7SeXWMR8YJqWj4h+jvllwRJL6axZL+gHFAspvrWB
guRNmxRxHUxhH98xMnKqoHBwA24wXeYl+1B++l0s1gybKOwx9U0ScTSX5zbzeZs2ve46i2F+ncra
yG/7pjftx9ly2/mIJaOUIQ+zYvSKrRoitGxMm1Q4whyZ2pg2PiqRLDNAFJraawVWQZ3HhFnLlvba
QX1Oink5KnN2cavUeUusALYOsjHPahrDDbAn5o6Jface6q7pk1dymbVpEnXWXOVtGdlg2DtkyHdG
tGnDSsPoVhZN5JDeQUxA3DWaSBs+e2aldVeW2+TtW9+kiiSbR1h8iXbM9vVrrXDL+MTMMp62g7L1
5sAv0X7KNJckYughxqPWNl8E8S3d96qE3GU0Qu/ocVWURXXb6ELvrDX/bA6fljRM+VZ7JTxx9KbF
Hl5Xgmu5j3ov7zaAnjJ4SxkjMb+s0o5+9hQ3s498GK3Koo3/RQ0J3bFLnDTR3QQnKcH26w3eBRhU
3dJzWlSfXW6qYR933MOfitaEsOCKht6wJdLmq3wK6fweXWJaRxMzkbaduXnGTY4P4rrDnhqdp56Q
zL1nJpm+TyoU5E0smsbY6iYUCijXIMFIGofuTDQnG+otzgomrI2ZFe6e4GZRBzxJWcGmvuZjELO3
sCUhVH4zkdp9N9M/yxCSH2mBaSL96reUsdE9bsEJOnTM6KOggyFTBVZL4JFMHb4WUuBO9ga2IWED
HBPrQBukW/Mg+7Ec38vMalrC3VJ6B8wlhQm+qois296LRvu5I0Qh+Kw82WPFzN1l37URTb1c90ru
vLLznqFMJRethr+zhQJQvWl639JIiuWXW7OzymSbhXVVb8fIcikvVC4l3YJo9voF9eNHa/A6RIuM
7H81prkXlAosEGAno7wGkAWRr9fdZIbqU8GiAm2DKJbaHPgPYxbr6J5tPBCR4W58IWsJ04GeuuKu
xQOlBdmUU08zZ80DD37HCHLTFdHeRPsz/ZKiUPrKizp7xLVSA1WKXFKh0RRKqspdN63Riwwt3sai
s9tdmyhZBAlOJReZCuAR7W+TcneWXjdrhV6qwpeIXQ1H96qJ9SsTFo261kcvOVY8L6wDMGME9xky
Rvke412ME7RfvPd2zsIZAIYd7S8NfCRUYl0vuzP2fmKPIZYKKupQecWV3WiJ2rhlTnMcPrlW+tGo
wYlhEZ81X4PC0G8to+/mnQaFcNnEYecgu7em0H3dIyrsR1rVkWPnbtF3ShC9x+5VTt2pGSJy65NN
rmvrzq2ZHhtNCwvsGbARnrpOqXgzOVbkkRaOyCZMJJQXMpYs+LjgZ2qIzZLBzTYzaueVxxp+ZLty
KEaJpNUE3Cy1tkPRQJKPHVheH4Y0HzxgYYWWnWaM0rHPN0llBLI5Q4l6XngnI9Jitamtmey1HCq5
bPF0Ry8UtTNKm0Ff0G+sDzhpFmLMeUAIq8JPMhk2NjodvEFQe7Z6g2QRqq2VzFBpuKCwnc+eOR7Q
aElfDnNsNBDWaP0lqJVaH5JZjQ8pmawOTIbNrZjnStzUIiS/ZtTpMNKQ7kT1xkBkTk95ZgjczZ5I
EBAri/i1Ew+NsRmaKbMgRzrpF2NlSQadp0PPgWAyv7p10w5Bapmju80Unt4tbT/YtUdNp44E02Db
bw1UkfygEbuzaO0dOK8OkPyC3hhzI+Ch62EdAWn/7HZlXGKtIZ2xbWO9UH5VjqEdoFvNd0z94EnY
bU23ojJE7e4q7DDnjiC+i62gtd45MJfA57Q6B9M2ogCV/FM/a4gRIV2LTl11d/Gy0PPKPSCJsmc0
xvmNY6/FwmXm4VXIl4L6tTHjxKlJu3oxWPq45fFk0NLbKAd4gmzMz7GjShbA0WSs1Q5lCzaIlQAU
TQHiDsoRi8FGuSnWLzhI5ccZyhG96WalPw6uF7EU5EZzUjiu40AX6YiYWoLlcqKhda5NzHfujtnC
5LJBysmJ0i4eeoglBiSnunFo6DDmOmxuo1BropsZDdQL8JUUkDhUOgzjuSnTxSSTEmmo6BoIEjrW
wYr4eTOm05pWH2RQucRvrq3UWoZ9ZnXpdFg0i2uniGdbP4ewGjLIWrXoHsvUo+WdiLEVJicb6Q5D
vYhbfL0+BYeTttDRl7jWEfBu1UVXhjkn8pMa2SqwvhqNE208xUJq+4PDFCgLamFa9Qe2LUa1AUZF
J3YKLSzcWALzUMKC2O7Jw9j09EWCTvI6L8IuiDgc1qRXaIdk7ShJuVucBF9gg0X9SeVuDBGiWDE0
IJXmO7dPGm+T0F+MFi/iJNupEL/KZoHGVpEnNLHVsukyaUUk683HDy2u2/LNyBMutrbd91aX31GA
jrGAyM/yXGFYr9iDN30DYVNZ96oYh5PE5pkgXRn9VQRCNA2iWdkdJeA2kT14I0ptx44E70sfGebL
zNmWy83wen2HFazEiUOJc7ejNJ58Kn9uMQLH6iCNAFZj1o+tjUYrLIGzZja3saUR1Jb85kR1W5ZG
X/SluNYU3kIu+TLk16tmRuQDM4Vo2+pJ+hJqMU8QIcICXIjJJtE32wRDEKmk/qNiUR+Dnqhkiqxf
AL5TeTg+N6lrUQZKKWrp13ptP7bpkhOQ1XVChUaeYezMqyLRqKuPFABBgyj7YS70nODu0pSP2PBN
qAID4Y0d2z7n1tbAn/hmnk9RYGJUeTGMREGYwt+JoOz+N3tnshs3tmXtd7njYoLNYTeoCRmMRqG+
tyaELFns+8P26eujMy9sx/Vv/x4WUEggkXBKZpBBHp6991rfysu9VdZ4U4APqJrX9JNzq+HDJJ2p
SEkbX9QIZ24cN8MXnBZ4lnDF8BgCZO/aTY90hj8xbPnY9XP8VmUtLVMYD64KFsQcP0pnrp8sRCp7
Ea6sKDXTqJaoBSD4RUT8nIO14Vk1W2Va3zcSAV+R0gT1sCXXhWdRDr2OirSPEO2nIiCsJLfIfDXj
64mVrn5wkxYI2hTbHbcSgii46iBGt4RDqMq2ja3M2qrZUpQ+BlBoP2lVQv0b9Ia3XjanAGvKNML+
wMv03FaGKDqL01J5aKzIVh9qfGhAJ9tsuFoaYVxPAH8M34mFcsvgOiZEXh2srcuo/rxRB9F7iIlg
zpgZweoCCMr10FMyssXOYF+ijW7woJMAO/P1l7mxvg7CcKeLPp1Qw1Bo3NDzGL9ETVl+5PXq/y6U
jrcnsjO93bjaVL5OJF2tjpq2lPURLY5Dw0ddeD7wMCHNDc/WQXt4llCTtscIfXT4SWdi3N7MoTtr
fECRE3tdaVmfPWRiGGGidiVi3dKfyI6XV3EJ9mPwUNR0TcMYG90kyyuLvFe0AJ1GUsEx5+elOWz7
2si7zShN85mMqOFeUAm2hM0hEER3U4I9bFDwSr+Sk+OgdNWG44Q9f8K4vlCF8LDiJvHV3iLhNNCF
jL+0jQJKrq6c5XVquv4dEl08+JXLS4fbVEEQUCtN31HwANr0WDHKo2mF6LcL4LXSD8vCCoO87dgA
I8g0HqvEUB+HlMWbtTYHQeDaeb9HQIA8Alu5elkKIwf6pOCdRsgSFe9Rj4EXb1Ocgd5Ac7uRssy3
WS0SAzHZ4j6bU6/U13pmjSGFl2WY9ec+oY67zwtmZC9ZP89aACujmYOYbHcYIlNvPcQ1bEQcbsxA
MbTbMtmERjEM20gsizjCDTDvhaX3025iJ1iSW0wzwb1Z3VTpkTRgooewxSsi0IdO3dGPbd602QQY
OlrEgni27AH4CA22TkCvif04NL4IelFTE1s5dJO5N0eUFF7DdhMTgDYt98ui9IidyBchY1jVnp3Z
tIAU8JfADpC8KZLRGh7JbVKRu7VqYwYtN7/w6J7i+XP6Wq+AKtJCg1Ta1nLTtJD1djA9sdRZ+VC+
FXC9WPgY0k6eZaaj5vfS7s6MEidEMMeuXa8qwwJcDs6CVwXCcHI+ArSSdEEcu90x/QxDFA7IOduu
SHBgKs50WWpd4QZ61SgrybCZbrH3a9kO/GIGu2FQlGRH1w9xKJtbu+Y2RGhk26M50Iqg7+yZiqo1
l1WSoDRPHHKWzodCi555AqoQFmRdS8+GTnGvwJIsWULZ63rdZK1bNwySR2INJ0gYi5I+suOb2X/G
vEL9NjR59pvRziK/FSXAPlOidwZz4vaYE3vRvtlVBHEDuhgmqtTWsnw38aquN9yXrIbVBI84AM7j
RhuwGOi+sj7JX5qRVcbrSAOmulaX/EFpnOUqTKPpS1s0SOTJbm4lVr5heOe+jAx88VSaH8uclc1O
ZWusnIVagte2R4/CeBpKXL532l6WO7JmeHE2mtMbW4peVX0pCrFkSGjSrAlaVS6fpwaY1aYvYu06
D5OxOiD8aT9h+WnZMw1J67T4Z0H/hRfKTLp3cRfPveD5wpCR7saaHUl/qdbOrG+yBifdplooVN/o
G6TFi5paeAKQyHZy10U1XSqQL5Tq9wReN7CV61G3lOdcqEl8x0zRBkoR4jPkOY1NNe9ucyM3Xd+0
JuYtTTaisHNCa/wYp0xBi1pCHPBZu8W2tTPKlcS2kvNsccIvZjMUH+xte6Aobqw/DbCy8o90YvO9
hXlhjJ4GQAKxSkfy4l0cR3Wz03NHxvcWjhyVJkCTPslI3pbZ7LTUEBL0ssmtYZBstTFSBV2Na8YQ
3NBnc51fukI7b8r2qqzEB/SIbBPX9nuZ69On1HW6AHmju7Ps8axbd5xkquycYkK6izpRvEWOmOPj
f9U8SmFWrlIn6IXlBgqJcg0wy+gCEwMU78ha0DJMlU5+oiuB7Xq26cDudDCLV//lQM9sW6o/6nOI
m15UpSrZeW3aX7m9od1RmOHZdvqY3ek8Ot117VaTgP/JG+LXrdTThi3FGrMQ5jqM3Fcf/GkjdTIm
CSMu9OC3ZhcRG+GNkPP0h2NojsKYAvPZKjBBsHLSUO8sEylfnCpeL+z2jMKkPEdsYvzmKF/nEN+P
DzgMbjna20yrgKJ8TQn4rvvcQaEQuuwUPMZKHiJJ5lXghYOAsmJ32XwJP9u5LBVjUf0ZyftlVLd4
Sx3eRR+qZbAp+fW1/Y8mtY2wjD64UJExkiZyIkEht5AU1MxSqO1SFCh0f32Ut5CMVGX6Td/9Z4fS
VIuu+zr1FKeZVFgQhKYoHIrdcu/jGHd9RYXbXTbKPzOL/5Nf/QusxHdf8OpF/UdmtVpY//tfD2Dn
+tf5e+3V19/4W3tFw/UvpqMmiQqYNrnfv4EpFNP5S6zpFEiydH6FwcU39RXKLMQ5a4ShzvzHNFe5
y7/VV4b4i98BvPnvv9T6Ex/oj/cIox+bPTb3IZMtRCG6WIdv3z0dlSUHIUCJsw+D8t7lNL/6JWru
JTrU30WK/TgW/+dYjFkNzpjB82lUC0kmiYEHDJB1aXdEKVnJ9cAYB9af6Hd9pPR3WQoU0WyROXz3
nfxE9/XjgvbPkTmmpjsu9r9TXQ0E3abAQmUEKPYrKnH0lDVz5V8f5GSl+eco6xyZkSiaF+NEEAU+
qptrCuZgpNF82ePZ98amBTwpFFBJddj1u4oXJBiknO2YmWdPyUKrhsTPP8p5+s8PcrJ+F6KXWAH4
IInp3HUOEL9wuMiWza/P96cX1UACwz8s4qeny6wAGydFSLC66LDCmOfMh34X+vVVtfBt+f73uXw7
ysn0d8y1MXbQ8wejr/pgnP3qQvGT3eCbO41/gzoetzRvPZDHvtw4N6MPNOpz6rOD9eyD80dLKiNM
HhGLnj5SNPQd4jQ6RAhAtGFfGoGlM6RSwGdd1glb89iYqt+omk4vr23xlnBX+gwRNTzsJ3IONL5R
gd9pCcoCfhpBL1czMvLfHAQBDA/499eXw7DPRmCBIGwVgp68j9ReWRgZcZisnaiCBML8Za9XxPp6
Io7DcicojeNdnRjiM+hc5Lu6BWH2RUYklTJMVR05HJAJkkVgjqMae5ODUI49bTFlN9A/mkh4AHjE
lZljH6eDXmtEfLhxCXtKdJrpzwgmumObJxMu364Cq+KVsNRueiOVpi9mxl6wX7Eq+LaS685FMXNh
DmlWk0KRVPMllqwbOKznqY4Mhbaduo7bsoaOqxtN2nYkk05sRqefH+xRVpbfDo1wNpNQZI6KgH/v
6izp8P21U53eGdgtGUGMDXMnvCOVu1Hq0n0Mmz4Mr3oaeu6OThn8wHjGG+kRBKKkb7TDBe4B/GWf
lkKGCg94rWZBFJpUSQpjwEdHc6xqQ9LutGmjskt3Uoik9Ut2lUwbFjPWwXthO8UaTgcnNZFRe1GI
ezYdZ0r6Jg6N5ynWYPwbDqzXqcjp/0XI+S/QNlVUIZV0EEROtXbl5hHoD5etr44ZKaxyPg0er8Ds
VeUiEZrT7Ng8DjM1KUg+V00nA0iIOzlHWoicr2vPkCsVw2nUIJtk/mqkhtkHBJ6jjC+TSa99QDKI
m+q2KQPgjqWCuS/SrvVWT0IPeJFz3ZRdec1ADBe4llmfsRIYFd30dTI2xFjyxtiVSPQygzlKOFvE
LxjK3H3Ek9H2G9NMwG+0U8GYGe7hiANOmBPqHNxitFxRJHmx1rQkejA2fVvTqaHZakPzCSAmEM0u
1uP7ImI7SStCFW9KGCWXkYDh5fG8Ro0X1zH6qNqOIlAfMso/CbeEBtsbEwklo+LUHxkcxQuw+uFb
FNWQkItloWhN8IShOOmHq3GuyycYX6ziEQzvq8QwFPoSZebcgJ7VsAeWtDZ8G8z13TTI5h3fRlIf
ZqzMldeBP4P8YynxE3UxzNNC7SoUYsnYxvQGWhza9TrYnxpHnvcGI0t/sLrhRoeUSo8fWeMl+PAp
8cWQ9HetntGkiHQMXE6euYe2J5qe3qNN929EJsbLR1UQ8c2Aj30lGdSbOV6BmAvDWgIwohLkIC0G
Q/MzbvQrRhp0JXA+KnsV+FnjiT4xegx2mvFOYtSgHiu3UC+wjC4veo0md8dt5lyNzVAC35YSWk9v
59B03ZL+gtojLmUsUYtbN1zH4CH1z0cFFv4VkGeY0LCgxvG4+ulVCUr7gVsqfyd0XsOwGM0jw6Bx
pothw8e5JfuCy5SKULvtWEM0Tyx8DbjBZh5qXO7WRWgWcKPp9cjneXCKi1quiKmEO+a2KCd4sLhi
ii+lEcMHaFMj476dHfoByazWvFHKRqf12aTFkbzShQYZ5iNzn+k83Jgg6ybbaHoJohKs6AJDoB07
/Jd6Dx0xkVjt6WHgWvd1Yg9fIGjYrAKaOVxPWiymDXaJ5ouqUs7iataTyKPLNp2bfZmbCEsw50Ot
GxN8JAmhA9uuiVB5jKabqEFj0bPwysGkj6PUPAg39cpI95K+mrs988sm3OhVZzpnIV09YKooehgc
WpMqdmIBf3WugdB7dJei14FuJsMd4wg13pWdocZ+mAwGUxPS7vKAOIh2uSC9foDoEGNI1GZI+0BK
uysz6tM6MLXOnvYFyB62i3UHolUPGVbsVQwjpD608B/3orJrhhSMI/tNZIkaOAVrH3ezG7t3pp10
cG+xdEFVV0vV2lmYa1kGWwu6LoakadjpLjZQ+qZANBkRVAkRZCDFZTA5fUY3vll4A3V2DXCS+UGp
QnyvC9J6MppHQZaofbPPpDPeiwxpDTkW+Xhr4QSkBR9ShR4XnetMFNc84bQb4tzZQy9iZ2Qsk3k9
6SMo8dqeDDOI1awY/aVMmmajVXx4+tQVidVarxNHUKRMOzYNjeuLVGvrB/aXEf78eBguVU1VrADb
T+4EgF7E2jlimBHkUu2ll2mJG4PCklqDPh8/6LmZVU4bVBEcFJ/ECCMPiM3U5b2FvGDc8OI0nswJ
GtZeTOPk3tKI5oIpqC0npP1qO8FpqGl983yZlc+T0zP65L09HPqEaXXQV3jxPLPXSEHXXJlesKzS
qnLa2jqIWa/2ah0tdxoa8DV+Cm9QnjLeIdZKL9mZzk27MXtGqZ4EQwSNW4MQm547zjB+1F1m52Rp
0LX1C97nGiJXZuo7O2kFbATNjYHdsezA4uDcGuDJ9hrIYuZX+KKsZ/q19XyuxMD0Wcnop9AWF8Z5
Y3SoGkRiy3UOlYmXr3vW/6tT/2Wwcft/u4Q8GARfku+r1PXn/y5S0eT9hbCcSEbqwJWdyBbxb1IR
XYq1fEUfSwsFYf2q8/3HIASnaN30U6Gia7XZFFNj/FOh8jsqkXAuwme8Q4w2/8gedBrgDvVXxdRi
IPxcMwIpNX6sUNmdqrHQxuIA5cYiOeNBabOZvVVJu9qdH0fhIP9Iz7MB7EqB4a0fkv2y1Jezm/59
8+AOgx31kypybUh92yrjO14/Ce0wnWkBUl5xUlb1XZyx+GGgrbPxwEQEoLgukk8mc/vflZJrVXN6
KK4hxiudXiY9sh9PuulSVueiLw5SxV4gykCf9PMptIy90cbatoa+42XRmF8qGpsSMmTmwILbv10Y
GO4R4LjBd3fLT079x9L966njTMEHzYpFm+C0GLFdpZrZ5OeHsBrdgK3/8+gUSQBMB+kQcjDs/Ixg
VOvh14ddT/PkMvxw2JPuhGJBep9hfBzGBp48iZSAGjNCtEBq3fz6SD/5br8/kn1Su/f4NvKMpvsh
jsfPpC3sQtQBEAbt9zz57Vmp653y7by4i6lpHNX6ejH5ek89JGHLpKYzq+xAR1L1QlrfG1gDOUof
Zvit+QgWcoer+6MND2al8DY5q2OhB3Qqn3Vearti2vHYbkOn1oJeMHCsooMcd7mEW1wUJeb9ClWG
IEywjnh/haTMjUzobylctGv8Dp3XKeKzmcZXzQJmsUq155Avn28Q7YWu7YFBPWSLaLYo8x5SxUmY
yjANQvQ1bBhl8rpJwk8sEMMNiGcPrbLjI+dsNpPuXAJc1IPRCKvHVooaiuZQfoJMczn3aXU2G/G9
OveE86bDkzKArp4TxLa6fqct+uy5ThRfMGO5cCex64qi91awNRw8uv1TdqYR2+HANNynVM4QoQqq
uYgHsSO4ycrjldFXEKiCXfeObJSjIAjuCnlPgDXb2YIy7bw+ZkvbEm2RmyWaLvkFRfJ7o02k3nY5
Rdng8XwtBLHEn5zF3i5Dj9FWhUoYEZhmTIGT1A+oDp95nQIQEZgH1V3VvVn6qDBxw9oPnLM6kKlT
byK1q/cThWVX6XvWieeBqW2S6V+yFGJPi2Jm58wT0+Bq9seGbSgUWgbGfb+vywSt9Gg8wBtaYwo+
KyG4i66p+GD5i1MxsI0YXo+y2S0Epm7Y2UEBWKOIUBMV7CqjZ1WG6m7oeF5amRFF0yE5oI1z17Yr
zxW0dBdhy4YxpwZDhqJC7cJr3WQOOAt+oLIebY37wp1RKKlJ4TzK3uoCfU5fdLSghCpZkD3LmbKx
Zs1ZDKCgRZgxhrPRkID1Ppuoynyeg0dFXz4zCXefkOA+mMsaKEEcH24BkwhBEsvKoQ8wYzLzYGu5
GEbADO8mSiXmNIIYyuaQ2s3blCK0BJCezTc5okslhjppxxQcRE9ulFieKWvgU90kx1jDc26TLLU4
422I/JYsIqQwnX1VdM4NTX3VE7myUQdJFopWBEwlb5eUvIgpYbM15XtwTI/EntynYX3G6uwbgwoU
pg+m9Mkp22On3elueYim9yjWzxkOoUdeExqCujc3OUWgLD+rYtnAhTk4YXuhGxSu+UsdZX6iS3D+
yj7S7iIW9GoUQWlhEVJMz6EImuznibKn6atAb1Z1AOOIHGUXlSHzHrIIniaWV0f1oat4LoqFpNxa
2qq8Oiu6bGdMG125cMwUYfHOENlln5fnNYFRVnwZ9bvIuY2S7GC0CwGiG1VC1Z1eQGT2krPL+vO+
ucrqgRywyVuaF9OZX0X8WvfvVOV+j5pOSUmafJcK+1jtOtIelljgNN/AIvdU/bpUO/5z8l2l3ltk
80TvaQnvNv6Y2MpHybaW78k4EQK7IQ/8KHVIWPXZVNwyGAPVpQXjQC0PGKow/QSRsiUvy9YMDKLD
pzalmUPQdtxudcOC0PQc9y85o10DeKjenoUZcMInLi+tldtJlJTNELzGy7pCVZSLQEOxjUC2rXSy
hPLDMt8pzabS1aOgeRVmIXYccZaotHny+ixlqpjRFXCHYlsh1OsZzhjNm1kswWzgP+l2MFlI1hNb
p4iv9AEpX8kVJjRRtn2wXsuiKjcM5LetxKYvVzYH6YjC4EVCY4VpKXo0o9BvzQZhcnQHZCfArkPs
Rr0bSefBiLxtCHap5wHfZ0Tb9rnQlgAL4wLwTVjLVouLMyJmPS1hVgviodbno6O/Ju2RjKVNmjBM
c0kAisEoqu0jkhwfnOuFHuefWhxUpaUGpno+F+3OhFuuWFQyduKvcV+lCn+s2nStsgcR4jekv6QB
ieS34P9oJAApgK2lk0BFKJEvzNdlvLNitAyOuCgRBlriKtVfNFp7KAX4Wy70KruF0nPptq9jeQWC
DJn+m1k5W2SZDBMlAizbKyeXcPhkM4whBJtLmfc7vcDJaLbg6JqO3Lxm/diNmbs7Nrh8YVhvNxSa
ey1VDyMZPAhkSG1q6TEihqu92YSMwNyaYKnIeVajiNRRiZPWiOdtNgwXY0Fd37NoLLOmIYCvHos2
+mgKeTFG8XJGVtHdhM71GGroA6s8K85qDB32cD+Hzge64etW29BF3ZFm4mxQSx8rVSFzydnVYxFv
BiX/QhIB4aptfck760gD4b1ilL9P0v5GbzL4kfm51jV5INXfGaRx8/3HpgJSCCMlpt9fG8cnm6UE
STDgL1fZy0bZ0ExoblM8m+i37oaCTE2Cwo5ZL9NNi68/89mhmILaVFWP5DQ0O00kxXGe1jwiOZVX
zqwQOdcchrzD+LHqn4cgdNPXGYIv/Vgr7t5DlFbWxmH1QV73WAy2cd8o1hPgrxixbooz5b3OEZ5C
nZhY++CUTYia/IY4jsswL9rFr/QLkR7cWUk+NH1E/tYvxStXx24+YUdqlSFIgL1UJGWh2mOqjuRd
3/TRcr5AEEyip8hwWz/qcb3jn1EMf9DU85FhspdqDSAS92kh44X0FF6ndIVwcj9mCwOEAS07BpzP
FaijeciHO02b5FFUSnPtFBxGIg28Bo2ZXsxWnPnqmo8TL6SuqHE7f47ntHpK5orOcnMhO3kJ4CC7
kZajbOa5eIY4ggZ4dFJPZTUp4qnwqsUN8Hwy0XfIjBnRSUKu/ozPN9DSvL8O7fphxGkQwLeagbzY
6uinc0I6DQBVVnidgBAXa39ZwEht0d8EZrzGWvZueERbCyLGQYTs1W4GCaZCYgc5S90O+fKShhE1
+9CEJTxzxVxV0rxK9O6s7NX5ppLaU6VXpt+36lkrAK4p7cL96kSXNop9eNfuu90ScayseR9lU4Mf
0SnB0pltCRlV1c4dZ+eMjZfYNCG4RqeFN4TiC653wtasdhsd8fsA68tor7p8qDdNWe2mUr6lLh7+
gopmMR/mRTsrsQ7SFssCrEUvhq0+trF8jmh3+d1CiJkzW93BkDzWhE83u0htepoyqXahftW7ja2k
GZS0L6FOno8HqpZvYKqZ4st5UW7wq/RvMquGu9Jwn0hxodWEnterxXPk6q5XyOg6k9r5hI6MXuTw
ugCr4l4DFDRVU+vbQ3i1QOtBYxnMC9o2LE47lYCpTdzmSFY0xg5SJ2tCkeVGdvbTlLfsMIzh2UGU
Wb5UoWMhp8UXEBHtk7lneKq0NWFQH3BuKIw3BqEj/I51QikRqEOHvVEyKRufCu8tA6NEQ9cuxi+Q
Ii8I4YvvllpTuBVgvmxS7hjVfE3Vs5RE1SZ+y9w2cQMQnvc9rbHXUpWv5lQjF6TZrdQujG6gVGmj
SI+RaMJZ9eJgdi8lboqF2CyDeG5TVpet1k9PNkQryYj2OtPmHvkvroJ6AdLT92BN8yPyo6qsMJjU
86EeyuSshDY7O/spp1RQxIWmmM8C5Si5LgTAeqigM08fiIdxxAuTrfaCAoldUz8H9Oj7IEe8lTcX
ooVUsb7QFkYtE7sCBDcbnceIB/uA1Q4IOw66+oJZFjGkW3rVeeAax4Jn3zU/tHQ7JdwcXNPPRr9T
xgxLUvM0aJ/h8my0aUtiCZOncqdPVVCuGW0NvUI6fZn2VBtQwdGuV/VdZdpMOeKDm1w3JPxWkXHs
loYRR3EBqHusn5rhSJion7GLEPqrM16rS7PNnWHrmsjqu+Q1g3deyI722Rs+G9tjm810B54lDyzK
7PPIQTWnGxm9+8/JUp5VhI949IpxL1Z2yZCttvZdg8g3Nvx0Yq6hpu6yrxK1CQCmbVW3gDClYsxH
5Adzqsife9LNu6MhsZYkbe5HDbMnVq5B7Y+R0/vAWGkmjxDU273ZIp5c91RsozdM65FrHpqVUyyL
1N6QIn+UCXwm8VhoMOAS4sR0kitxMGI8Yuudp4HFoGuzLLt8vrdZIvr0Kq0FTCPTy4f7PE4+G86X
fjonUnpmJicYsg1JvQnj9LKdLpSQbRjE2gCDGWM9TbmOdYiaEAIvJoQ6U4TMugqLL7VN1qg6jsQg
j8ZlW8IZRdH2tfD/o47g/e+Z5f9/bKH/TWTzXzcMj6/La4Yz8/VHHPq3rqFj/4WuyAIPQZCRidmW
7cjfXUNhrcIWHYaJhfZKw8r8rWto/iWErvJLq+pL6Ctx6N9dQ/UvEw0YbnQDjcYqKfgTWcs6tf7W
YEE0ByeDKY3qIGEz2Cqt//87WUsZk/om5bBsqwhlOSVUmH3RapOnGzGGfpRmYV6KZGQk9es20knD
6u/jrh9+nd4jmV3bTN8dN4kBSxNsvNA4IdMd7h2CM7HUe8w71m9wDycdq6+HItgS7ZCDAgM12Y+H
KpY4XXqpztuhHu2z3OgfXbnILVFqg1fqyh8hLf6+oIgRYAs4BsoWd918fndiYwNJnqp83oKvc7aZ
DahjUHMLCb+kvuMR9aOkARJrVXe/vqI/OU2EexrAGoOXsWauV/y7AyejZlRppfBNQuTz4s5SP3qr
IHs6XbSgy7vfyS5+djwACjCG4PyBNTjZRbc5e74wI3GyiPOCLRsOBxsby0KrC1qUC1IwR4r/63P8
Uephc1lptGBAZJgDXUCcNpaZB9P1aO1xa6J0DpxaxvuGuMU/0q58PYqtQ/xnTmtZqvjaaP/uSsbs
nsvSGom8DxEsEDk5JU8p6TGkp4hFPfz6lE4fBE7JxjmOtow8oZVM9ePXRgUKndqKJtw7zFYBHD5E
IBy2RqJ/+vWBfnLtbIHbCrTWGqWgndwftYFLILGLaau4Nj0Ms92Bmpt+I5P56UGEua4ogFVYUH48
G+41VAednLY4l97orhAkBJf5Nw/0zy4ZOieuFusV0tKTgxhxmGMG5EzQigy7elluE92tzvMo+Z0G
db2Hv1sdUZ2uyzK6ojVQgq/nZHUk8ZP6tygyXv8LfcwlUcP21mDXK2+qIu+S/SSxcvrlQr1NZwYD
4mNFCOF0++uv7mSRXj+GriNNXXW53PRfu+Tf3ZCKAgR9mbRsK9URfxrKfrqacaIzESSo1an3dhkb
oHPr2PrN3XlyAfR1LeGpA6MEMYJjn1wAS0c/rZh5flSD0lN/8zSffI9fT4sFGfwKV9lCR/3jzYK8
F6EGzOVtiHFhR3SFuZ1T4h1abq77P7+CLBu8f0FtQYVcz/O7KyjIbACFpmbbJlbsByXq8C9oWLWH
UCy7RS/626xB2//nB10faYsV0oDZdCJMC1NdTeyhzbdVopVl0NtSPgG8rQ+lhScMcrJOy7UZKuPL
Hx4Xdo6F8A5ZOjcLr/cfTxYzdlVmKtm6kRvJO8Wym0MflyWiVdoXY9dX16Wei6dfH/TkyWfQx9RP
p4uqGSg72Uv8eFCBut8u6RRvm1lDXIi0IN8YY4Lz6tfH+Y+bZj0O+x8aODz5bIJ+PE6cEFnQEaK4
VfsovDCzQVzXdGhuYjQQ218f6vSxI+oOxb0KloprucrifzyUWPkTWdRrh1j68iX5jfaUzcDJK5Qw
MaHzYGmC70to9ilQyegFIWyGLnaDjE07UGfKmyHOaPSN5IcWXgr4YDXyFW6zITYDJkdOOhYqIzlh
fhg1ol69vFPYrBnCVB6AlicuRLzIfRYSYBiKh25hrlTZVew1CKxb2NhrC3CpGvtTJfIebzaIU99w
pumLtmAS3qw6qse6NKSNpbYs9iklWeSTPWec9UvbmRe5vijOTYRjy189ZAS7wGt8Im6V5mZS6zE2
Etd6zjpT+RSSenKpIU58s+G3vKuDWt7kEHMhtXTS/pTgJ6fbpRqNSwG/MILhp3jfEriu9l4ZS5Cq
pLJ2ILN7CmpZTZbrq2Bm+aVOcS9jxq82DaBsJHq9FcbW7lM0id0cLdEmA8S+N6IUba+hyaTbCDAS
095KaloWSuba9zlkdx21TDNZPt0Qrj/b90nsS55QPLOuMn+mG6o/xxhzXEQZGiYot8gSIhAijNYp
L445oP9pSt/qGWQRqBWRzApWp3yOkrArgpCWxU1jW7X02fIZx8hsRrAoqblAhJWkHxCVR5or/Qny
WwB6Dlj5MrOhL8pGp2ppjtndfZjlPK9ktRkbd44ZVpI8jBXIBBQ+7UP+h+p1rnR3ubHQ/hjZdR3s
CFXSprGkkm3H3Knfw8JcrsxkUfUt6FtDHpSszi/qRAmN66yNxus5L8fBHyPUkec9RTZx34RI4Hue
6THshdNr70tiVV1glGX+aZp140XXkpE4ayTHRNfwfdgbOZRE7ETgHOhfoXMs/HDK8+IC0gg6LmnT
0KCxZwwVKHhp3A5Z1iZbsUzlhzuktUO/wqGhEVP/fwrtpNIPOMzq9LpN1elIYewqAClsNnu6ORUE
yLMQ7Whqp922qHhD7vNIoJaaxxibm7A6PuFkjGTAGP06GVWW0N4VjDeXA6pPxTOwj5FIkVm4gVvM
dwzLEpMpVVo0/ZuhhCR34HiE8z4Zg36sLZ1Q3FrrM412Yq/e8HFwFDJyJKIlDHtD4a5tNNu3rcVV
PWyKGDSjsQaTNtkW92ep0V5BLjG/uJFeI/SN7ImMwbCU3XkGch+ecgKUKFAmZbVDzsj+C83s6C2m
dVFsDYA2IYjinHtf15YuwklZkSEJqls/40rMpNywTT2GU7vmEVU9qiknNvMHLcS6hQqqU0t8czO3
3MLcw0QGmEolYGM6sqYYsb3G/iRL4cW4KvHK9i6q0Vh2DUOhsYzQUEQQaVH0deAE/FkAB/cXVUaf
23YY8fQ2RPxuE3PSdb/JYUkyd7dkee+Kqnc2TKykE4hlYNqoSsbStANbxj1xbo/PJOfZi28acf+k
EWhlPoxmbT8mSaRG28zI5ncFAazuIRuW4kCPc+m82pmqzluMpDujNWKacOEr6xMy6lAeIjUnIR2a
X/uUs8ARn6504ztIjdLYzCZaUgAqxjT4il0kim83PbZ01Mj5FULkat6AXFmeBPv/85Kx0BzQoorB
mLgYn1FRqsyzRlCP0i8htu/aeVbiAObGTC/HYtKxJX+4/xgHUFh03ZPskjYrkjs0ysuXuin5MaGD
Ra21Qut9Z1V7eit1RG5sW8avmPeq28FOIn45D912xegn+jGzyqpE8mcns1diVBw9WVfTtMPgS4Yg
DAea/1OW0Ksrl4WFytLCtl9hH3Vx1pFBvi+cSQvhNixDDlAHaAa9OKtEBfH1fusKRkNikdUhygjg
A9kRCt3XAKr10HoKqO16LMJrS3T525BN8QXIRH4M4OCg+M2CwJmIVkSIvKuk+aVXLcU+j0yT25+8
O9cNMNcSgZFT2g8BX0jMn89lEtMCHwzLzwkCSYL/4e5MliNH1uz8KnoBtDlmwEymRQAxkAwyOGVy
2MByIB2TA3AMjuHp9UXfK1nfRctaWspqU2lZyWIyAPd/OOc7aC1BZNncBsHpisr3jyslNg+IjK1X
YfN0pV432S8BlJXP1egPFVr2SydJAw1GBb+sVDzk/jRaKWud5t4yY/Fbee5fOoUZp2QmLmpGQNAU
c0caVc34rqW+2AdSP7stZ0/a1iBVUgqX7uPfhx9JU0NmZ5MbzfxEqyG+HygUSARj73NXr+AOjrEa
iDdZlLnNsBuSpRJGnArtfvLjX43lXHC5xzgS1N/GQsGPFoEoNmv860/D9jI71bcThQdusJNbRC81
y+xDtYr3tZekiVbvTBdPIBCf4UMQZ03Uym6NyvLeDZFX56wCAARV0KmA6ChLnzXbljuyZiymnrxX
K1ccmRn4NntCRbwRq0FQEVxPIHNSG9WfexP2P91xzFOvUo9+uMh9hHN9Vw3EwjJ+nJIVCWfSh2wz
LET4t+XK54NN52B123pj9+x0c0J0z8i7iXUYck69ZCj7hmm+zwvfRK3+QvLc/Q0G7MXXlU772guj
b1UI3G5Q9HbJtQ87DoHNBs6P/T/D1jqgeATP2E5L7bxsRTY+e8qlii3i9bWwe2TQW8cgCjFoe5zM
LI523JQXT8vtJwaJz7jKwrMLnvqy8OYwHt7s4h3Z+Rzu7CaqLwSiSix+/awKPH6j91cHisGFraZM
vPbxkHslP5Ag/gGy7FfmuyjX/GcCp+CtmfHHZrEhynPnZYxEm1TD4jzjfUVuj+WfoCLjhs8hwT/f
kxlIuHIlkdxDTu1RILEgdmPX4MGYEpwshb3vobT8zihkcd84A7qcqFrEmGymZ+1cuU2GgouPM0Xa
63y66I9JBLdKdDQwU046HMghb+fhETyMk4bErz1Yweb+LuGXzj9Htc74mVTWy302taDwO6HXr80Z
ltt12b4Y2E9oKqzxPqP/T02r/DcD0wX51up/DYbcWg3aEJdG3v5ccN08LRHDkOsrwuNWCgbjRk6g
/XTvOh+dYEcYz574BoLyucSN++SAtXlZx5XItLHeAyazvq1KTec2zjSJSPZ7Hun+DdQiHIRpvLW1
kIgJwBhxPMmtf2ARcVPqOEqwV+gnPc7o7KPJayhPYnVCKvNtlhaxwAp4KVtYtldjuO2HsBzS7urR
wV7irK9VjKC4aly5d7FAHwtNIJIg5Omr9PzoMeo2CxDeFa4z281zUMynWGyXyCLlEI+7jQPbb/so
xVkSfA35es1Raq2GDGGim4jeqVlnuX07k4eAvhojwXhYAxPv8fXUaQEyjrw+tNlO4ezLWdX7Nev9
Io2QrN8IKjmcrKyabjNEHuCuuuUA0Y4x4RSQuwD4oIfFIpzfngekKM6Xn9kUVC+k7Rjqpy5eb7WY
PXTMQu6XOWs+3GqyX0ecveeohC++VkvwWGK9em3CrHgWJYgFbgiwGsjvbVNdS9tLsUFgAarAQ6Uw
jZ1xD1nk6nTTbTc4+bF3PcTfGyL8ZXU5Unzyp45rafsny8ruKgu1U2QMKFEurQNBOKgK6oGAlxLg
SzyECrdZs9J5qKm5FXIYLlSAWMvJoEywkRN+kqnAuqOytgDRTLX/CJfP/EQED73FrZCSJxnb0mPW
6eWj2JBxRatZu72quc2RUTnywpR1ixPjripE1Iodeee0K6cGBd4tRv0aHKidWwkVYMd7tIYH1nOx
veuBlFAlbwg9sNpb2bZnXwjmp0Y7/1TClBhPJeGGfxQWiuJOqSxyb1xU8Po+azkxWRJpM59dFQVb
Wi5TS7liY3JjLAviPEJ7KXmXueqK1rJfvdxqjiqiqqX7yomGroA4YrsjtUUdtkJ7fD3lg13iYNMt
nDi2Q0E5XghhaylcFar9mznWExunoeJRiPqrZ1+305MWXneJBuur64TPNl3be3cgrXyYfOvguq3i
25Djj5gC5wtr1qSOmsS+Z2ifw76FwHkh2vhjggOd9kt1KSx8UEGR21zO1GRJKKM+TMj8otXso24h
FHkup7QsuZB3cqLaIh0tXj62avLGVAxuc1zmtTqgu5d1AmCO1SArN1QRdK8NwY2paa4HbcC4I5d2
eNPk9n2zlW/Skt5tLlGvwGgg+yfub2tgAvchCKqzsZrpBfNPhLNu2yZwFSo/QURyD6a6LvNhW8CW
q4sCf3+9dudi8irCknvnsVc9kgH2ghpagoCalsUBv+8NwYO/2F1q+f3JXAM+t1KCQZ8KyV47QBUj
W2AiDGf0yVr4WHZirlnXKeut74b26Iar/Ufbav3pu1VOS+LQGvlWMSJe6tY7l/MpZGMbdQd+Aj/Z
AQidkp0cId9h89AetriCNzxHLpodWXsx3WNH/BwlYXh0e1KKdq3fymNQ5ue+JJdrk/HN6MT3XrMq
HGr1lVDYtIU5YZd6a0iL/lHYlnmIskjgvCIodYAYCy9p+R0sWl0621eXXrfLX56sn8zZes5M8t1B
oIb52cwxejjtHiORm2e2FjchWMwiWVuiY0i8msUNCsE1KZr2A03n9d4Uy9GuI+RkuW1vT1nIcIm9
7CbukBDF9NpTkHgcirAxlfNG8VC8olNqLLSWzNJ30AFlt4f+V19DnRf5SmIZ7jVebPlQywzH47Ws
/+RmzPmfwhGJOEuppCDTDiF4qdqWl0U02U3UB/p97jSmHNa9zQ8L1CM/Vmd0ErKLsxeZeeY8REGW
QElWYbDHA7Wc86s1LzCV9cNuVgAulciuYl2l+nSexLvHr1/qNsAmMiNsWAf7B/Ml7yCrDGJz1pZA
snyTknhps2injjxEYX0uTKYpzQnq4YMh1n5H2gv3T6DEqzXq+avAynWSqnsbQEhaADIz5IGiM1yk
VUhGO0hG76uLew52KJnrcA9iuFt+iL7H3OV32YERc/Mhw94D0AHcJHVHt9jrPo9+h8uaQd8Oer7M
Ngp7vMqhCd40At922ChxycgMG9KoaL8CcMxgt6R1H0DeUbeBkdYTfF16BuNM60fkO0jUJUXEQ6bw
xxyZqjUKx+Lq/yA/DlQkt0X/KdDzpaVa6y9n0BW2vwhTgW/Ei2sDb5sYFyEp9se4hqVW1DKNnNYc
BWFeAS9aE136tWywk4/uXZa7BCXl+UY0d9g4bPEnaB2kjm9W2oEyyZJ4y0OKT34cDlTOcYW7swwO
4UU5nz4JiyK6K92RZE3P31wUfiR5+7t1CsafUyQp9Ze2C25JPQ/evLxCuZdPOjCc2NHU7yFeIWoh
cqcBPLKF+j5c+lEeeEBqUJu1UvckESNX65yRoN+eUMRfk0tFmRRd3z5ma0TYhFs7tqB4sm1siShv
TDoTcfmnGDjU03jp8ObiQV0AIRaTeiURiohEuxPOlC6NABsYzCs8NU4PIDmhjobneSlrTJPDeMV6
daDTErzz9rcFmnnkxz8i1/GHUIMBghQMdaMCRIgs0JQD9R31V6q11x6ZJ1QdV0GJfrEOw+47Y3/L
FM0QupZIhk33LUvSM0mCwZSUBC5NaWRW8xhDvbHTjMf+0QLZiEM5nnLcp0i7kPxCNBnP8SKX/tSw
GYb4FTZ0g05Jc4KByns1dUWLsmR6I03OlJx7qzdt70xrzJgO8zCeaz7xJm0zfzGHsMohXPbGlxfN
Bb7h9Rd8wMpacir3Hp53WRKJzFZlagDqIFsB5uKt2ZR4w8pjwqvlcqp4q2xuZjXZZEWVzGCoHm3/
3M6qjxlChdOT5KqymMIsNHgeRy2K6jCsr6mcuDbvdE1k1D7sxw6PI0S717oeApwyC6SrXQjI9bfB
9YPb1StoPJj7GebZbl34adwG3UWUOOjIHys5kYg2aBFfFowq0sqPYCSTnqM+8YOSm0XitDLJYib/
2+2k/w7KDeHs0MWltbdr34S7wGonP4EFsd57cY9FxhtcfQm3cFNQcyb5m68YfLc55nBwLIP88J0x
+h5cyL4knzTLwbWU9pIyiL31uMYAunf9OsBUa9g5QsApHN3t22BmYisFk7dkIDe3OAByAh9YVNJN
usAi2TwA6kONuFpBmcbCY95QiWk9+6O2CXsMHKYaAIskEm4WXRe5rmjrrCheVFrElhUBzGoHptU+
mPS0pyritW8sTat2RWfeNJOWPuO+2nvKq6BwbwI7AHArTd4c/awUZbItGpW03RJi9hj6pYt7j8lW
vS/HlnVXrAveBOZwgdjVbrB+QvX2f/B3jl8KcHCUWA6IxGQp4r5Htmf4a0V8j1ycIL+9Oz2rilzv
avTehc7p6sl9d34Jf0ONiAfYROmwCevFBuwGvMrCWwnlKg/HS++3ZUOgtzIvg61RLQ+OJ+Sf1aFu
ecgCR8z32lS0+AyjQT4Vzbbm1xF2jwXLW7DbR1Npo0wSecwc0iYikyLfdovumJNedz/5Sjz4Xl56
N1uH7sz7pky1higRBeb2LQmyJbT1o6wCWRd38WCPeD2iMIzndi9I0CQX0visKMcTOkhCi5PNDwkv
P7UtXkJOqK6+uiaABrePEbfxfNXkSdrprqJnd0TDbKVmpxPgG9gI5I6mCDlG41Lcp42A4512vXDN
gYB1pd6E26AgbG0a9KOstAmTKV7qLGUdOdhJwFSv2821iExaVXqi5Oa0TkjUBqmCj7gGbDUY+l+C
Xxt5HYRvYZkRzUj9us90LZd30yGdu3HGClXojO2VUeESMp92rBmtLENcMyksl7DnUs8zwRG2oNu+
jV45U4AU9NY8/2Xj3OSuaPOP3p+R8rJ3n+o94OKu/cVFMrl3TtW2f40tyeFYo4JGbZ3Ja4Y5jW3q
AE2C/h5R5OAeq4BkLTRilSvfGB702UMF4Y1qF48XngtXoB/2aXxQYlWs8ZkTGKm/KhSR1vGKgPT3
WG/c+KOsB5a0lbYHCizfa3LkmfDhbgG0Tm9lyXyEcOjQ66ifpqxIr0nn6s5a0VDeGgWJftiF13aL
NYfihY5IKR4ZXvneK4Sm+vrDrpev0fjiufP6AEVfsU7WOauz5c1Z8RbdzWYSxTGDthifvZLJDada
Hl4T55ZwXxgToqI3xCw8omyXz0x9AfzuchRm1kF0GX5qXwL14plCoIfatY0JBLfRsrxnjSXk2fMB
RT56DBUqwF8ZuDLX8nCjd02w/nL9ISqQ+HaYmGOFQGBPClH4Xc7sdNSO4UYssGdxX0DyNoGXGp4T
cTv1mQ6fNIxAzf1fUWPPdsCmXYzlyDTUbSJrzzS7AB6fyUWdurHxxkO2qA4Fb6iXb+ruwuOSyab4
CUuFu3wWjeyyvexssaTIOpoWqOEyolLVFf08VAnwyH/h6NcrlQ5Y1T1DTGvghM0Nyl7DIixhN5+/
RBv1UxrZ67bSSRDJnOSu7vIvhD8uQI3WHV5izFg4lGCWvWxehX4/bFvrZZOr3R7bJoAzO/oSIi3Q
3HBMdLggNrdbgTwWU3pZ3ATzSDQ74fUaHw08xR3hg+4jDmHvpUbNWSW2UNPfWKIuuoOJAZN6Raj6
2Llm5gJWKnjx6IZ/+Q5O9XswJfLbFQ0QDhStnfWcEdv0bDU4rHc4veL4Y3XdbHls2AG9rLGjg9su
gut5F3thJ09mpYk84/PyKnJ/BXJI1w0JE8ats83lHi9l5F90VdQvC9R7+zAAEcS/4/T5T0xqxSfd
NASLuMymvwzJaME3fGPRcYEwSAKEjd/6IcuhhSSGJw1YTb156pA3m4+kmaf7QiZn/0AhpuiVh6hv
jrproupYiDWYz1NXcsUjFfI/ICZZkCQkvezeJm4RPji9LO+kLrM/1C7TnWq5XeG41nK9jUB1m8Mi
vfxFatSwbnwNhlqtUTEe15aHwYO4yx5fFQGQmEyL/Lg4W0+VAhyEsW+T14xzbIbPFaKzv51ciEaX
uciKxEebBQ/YCzKrueNMrZwH2mJ2IoJZ7ciLbrsHf1zUt5CxyNNojEEKyG5r3EPvCKPSgdWvfQPJ
ta4PeMrBawd2xUIJsm+uzKnbruLRoJPh5p/dpqTqL0cTLpfKEobJUqvLHDxCodsXwi/qed9nG/zS
dc3cCfLojJ1AO418JwoYo0is2FHjX8PGdtc2ij47ZATh7SrHBySjEeCCmx788pMggc5OIZnEYBUn
ihdRjXW+H3sWJdRnuatqXjqgig/SDlaK4NjNxd1YjQzZfG8LvvxN+B3oVII7SLzvp/G+GkmPB7jo
AlAROXGm48rGFJmtu/z21Fbescar2KANlbhTJbr7PaQL/SFgptNBGwbX1IUzGbGCl/MhzllbpxXX
yZGPhLVNxkOLc4DRYZjGFvne0CcAKY9Z669JDh8B079SoTz3/EUor10Prg7VcA+v2od9cqsX31XH
rc1AdqDlD8bjYnCz7RgsM/afQfnTY3AnzrvJauWnMyv2vyw9mLMz7mGQwoLTEjsz1duPNge4cxuX
XjTfehkd6M0WhZSHEmRmj0/YmqL9EOVdeZsP8qrGLJmPekHLuG8RodlOYlD1ts9H0bFz8mZyIBCS
i9Ncz82XGBxkhjk6y406KS/NLu66JePqLdvT7EtKZALmljNcbZbL3A58Ytip1vbkFwtAHu1TZR9a
NregUZm9hrus8dYKKm4cWwmHnHjPMC7gwauaTd4CXRx/r7Fcqn1L+AkTrWG8FmCMYSD7dnZg3xdc
jt0BaSlIz56799kJ5ibaqZnSLbVW3QTgOt2ccPSYw5zbv3PnR4wPPJECvK39MVC6vfYT15ErMis+
BZsfVckg89rixtr8Nh1L0uCfeyocFmaZsr62NWi8U8W3dANGwflJUVKhmr+GtadL6Wc/vJb8o5Sf
9bUj3SoOhxWG/ZSA0PDWfVQ5a3aaFuOtKYwlW90wpm+ZFkZ2kZPxwfP2FrJ7Jz1vYIq0R9Nhlt0o
auDVqrbz6oXMI4cFf9A44IeKAJfoAVqrX/+axyAbn3yIS2c04lkHrSZi2La5yGl22nKK5Y4Jkv/Z
VItN4Fnl6uxGdx47BD2L2Bwcr/WDF5ic8QWqhpn3teMNzxH+2IlpTg3gaaw7AF8sGjuXvXUwvwLF
WOdjLkbfv+2h0GQnC3FgfJr0zLdIebPmsLjmDegxHfR6EwKW7S6VBrJ82CSt/IOp1bqkcTVblHmZ
IFOiyKBT7ydrwZQRr37UgklpwnNZZ314DKds0J/AX1BlJKphJLEvPSY67wgChs8lN+GU8HNkXV+G
baD326TD+wqUxR+pZQm9dw2WmgAzx/LOfsA7uweiEj6stSTYIw7WlpEupTRaGT9T07EwjAJv2ooW
f0onnxHQHuDPDLlWifC3jjzMvGNXy3C3LGSfUKaV7S9pechgGwQ/MZ7RbiqPhptU3zq1xVx806gi
b+E5e+Izs/PBBrrhTz4+jyhzw8TrVj2QBuAwJYZHL8Dmel2m5M8wV1QiUDMlECiim8zgJXOoaMBs
p1DzXb6tKt6ZBRLVYQoDQkS6pXXM7YJBX+/DCY4ttPKowi+CYcH5ynwOynTOXTAuZKLb5c0wMo9L
HLI2/rj1zGa066WPhngJ+oA0m7X/W/kzXppC1zQite798Gnais1/CYcZ3/ka9FBL2AtUXwaBhMs+
gkbstrr+38becv+y4WQIA8zrGhTKKqY7Ms3qpySgRA+Swvfn237pnel5dszywe4vr4lSwbq+G4zR
V5h87n0PVWXhXreL+gcoefEj94P5EzK0D+CK/jm1zNT9RssEpmt2w35OZt9XT+bqI08DT88sCMKt
y9OwYz6xyzJ2Z7A/7eWbwPNMHvmMw+GmlL4z40dhIX5f0rDzH7Y17k1WG94nZRgDh9Zn7Xpm1knh
hNhGk9hBgwQPwOJfLbaXaKL7CJrPWhRLzi6i13iIq9opiz0gojqA3w6tnUxAYff3SC/znq7W7eH8
8FNiVLcUxjmA9RhkotU0cP7pClMLcr4SI03re6BpGPu/68XFrTHATR6TaEaMlASW4zbU1CHH8AqK
NzxhvaxoaP2Ai67I9RKfkVMHdiorYE8niubsnUnDQFVQWThcA/SEfwNfWSxM56ClN+4zsScUZygO
RLKHv4Dz6vUxX8lygdFPvpYDOtXX66mOJ2e7G/K2GvekfFFO4Gpt2ZKuRskzbDlQj7UXzs7dVmce
I/u5a+8kM3aVCs/ApbKIBEwUCLA7Pv0SQmour+CzbMazXA3YmFubmhZbcYPpsC7iTiFLbVFZNAXz
QfzKVOHJVpMJuufkpv+DgoN/huBC6t4GIhoa+Yk/fZNvpvSPVsM2M6mdqbsEo9iI60B+GPHlq9pO
7XI2+PTnK73O6iMW+rGI9BlaGqZlEu/zP1E44ITa/Kl6CwdgCru+Hkh8GErWmgl5RwSO59r6I/mh
/UAU4W+7zKvqb9tDK3MYdcSkbl58PrLBX9eHPG9i54K8l0E031ZxhDt29WiJa4a541vBI1F3Ay1z
086fE/MIh8SYoX4eu7n2d20Yaclk3YUI57NvrXcuDc+jkU3wMLK8/MljjCpmLolmSSy5YH/T7GaJ
BVE9WzxvllCZhDPGHO3jTItNVsUjuTkLk6s6upY0NZrBnQbd/57R/cO/ilFHXBemwyU307igDqt4
wBzwW4ci8NY/wnf8p9Ct3A88w+xrSiuj+IkZsl6qbSHjXcrmFyPN8Kaap2V9M3nk/5oDT36FDEEb
MF+jd84mMYm0q2vnWSxhnV+aTlvMDiderhQugP+HXK7KTftow60+SRXgEF9b67GPXeAJFZZz5+SV
WfAdqTJQieWq4VCjj0ICtZmWMmx1inuA2EzqB46GmAbSsjNSjKdKfwaDi3dWZCXhcbKr8H2WhGFl
11yWAQqGHle2x5slQhKhYNPv5MD3uCPWHUOYaq9EKTYn4ZbCSbFM2lVNz7vqGV1Rx3f+fQRMTyBN
CSnvEBVTZPQwEL4dXmFSGWgWhxR5zNgdUHVF1g2++YDPmJwzLLjSY57k1auAcjF6ZAspRlv3/sIS
yCDZixOnDJ1zXpbxfFhhdj9C9BLfsV2NsNENtln0YUN773vexkmwLdu3r6rqh4WGGbAbY/2/XGcT
cgoLB8Nu9OZ5248wIxr0BtgFXyf8Bkg+B1+6f3uvLvV5u46gv4uiFMUfHWkMpErlVZ+MoBArAtji
4jf7UTiCE/D65aaVVMDEzwNTo6Bd1vvrjGZM1TSX9xrVU4nKVLTFD4eoA6qDIfe3Y9jl0vmDvABQ
RcGAbnvjK67BoRELbU5GzhGLASVMnWxzgy4HOodCsDKNCljiFvmABepxJQVIgYc/8fdgGGj8Lmpv
VBwujP6HjJm+8iWtxs4peu2S8hPzD35JAPJ7q895IRjwsYBjbZPDxxUM79EpZMEbgZjK/8BboqOz
1dTsYoWuqCQXVBg7xyFtIiGRGCqSIxExvkbsEe+XfOzbdIG0mSc1XEKFzRAO2qRN7xxGKeM2jdwQ
TULFpKd98Jt67HmOQsa9EAgYepTdFUcSAcpUt45ZC/2W906G+OkazIlw0HWZpGW7WlLvfWLP3LaT
iSU4AiO61rlQ4OCPKrnI1J9y8/z29ppF099b9TLnxf1aFwwQE5vo7S6jMSNjIvWlIXbJqurOwTCb
e9FZ6baUJ1R6bXO2ZDQySfGHlWgAk1lje29PJGn3VErw4E9dICyRznEkAPK61H2A8MK8kdyRlW84
9g7s6UovMeOMT5UiwmpaRBZosIY/OTzA8bZzt2HodgOxU/NO9kvzh1LE9Id+8csPTVZ3dZi6jT3C
wvPxCijTxQjMCoqJvbX0vwRMgPrR5jMJ9zNiHXV3zdnBydrOM9P/wFvk09rO/fxeFLaY7tfGaacT
Yr+62DfzliEzRfYrnONaCf+9lNL9HniIoTQQvbCksnXq61LSjC0iDzSR1k5wHfacVZaunzvexDJx
kNTO6bK5YHoFdzY0kZy4s4wly1cdqCK7A/BvEGauQ7PelzX93k1WEiBw4O8YRLxRSGqgkXqEIKwe
TeYvtUC9TzcXa0ySI3/OBXcIIMUr8JTroyDcUj4Q1kn8hjTZ+IaQrUegWmJQvgXTXshT5qiIqazF
p8vVUarptz+pkihHtXUBWoo8AJihy8bcNmy9CXDEcRYOp83pfIsC2BRN+IQqRTGV2Dz3T8bYt9wT
GewJxjsNP2AmGbLYTx33KmZqu9HRkjAV37q0FGi8Dl5owvechCMi5RRigIMGggv3NQw6Aovifuj2
hJZMI1EAQ1DfdfA1AAb2ORTXXGihfysXBOmhJ5NjvBn53J0L9ndTXpzQ9bbfLDd1/xPQI7UJnc3a
n6IwF/OFAl6THDcUG+AdM5ooIQsrGhJ3ZYoJMoDm+zKJMXCxQwM6TEcXXMGtynBSvg08A6iqQyNX
6x3i5MBqQ+c8PGy1UDOSrQL+JzwFbI8rkhN5b/lmN2+KrYcNqHhOddwG1X1LK8m0RSureuqcbC1o
u64MyNbpLPU2DBtD9aTTcvhF5NZqPVYdEU0/SciU9jl2CP44VHG3dDUbBK+I/hb9xkZnV+ZMr0lV
yRQzZWf2FrZzc9M0T8Pc2tPbJN2QvMZ58CxUNCiXR7gqEFb7j7GNyCilzlCRm+Atrctmt1GRgJQm
4029W7BUxjrl/MiG1HGIgnjlaRUGeqyo49HsqphYiwcPp0F9NGuNfMfKp1Ui8WFWaEixsvr+ygxW
BPfWIdqLtet6Bgps3aO/bRG1xVto18K6mQKapqdthDtCGZwRTHfZZnua0XMM2/TRjpXt3HeigNqS
bUVIThDKbgTtFJySjW1dldu43rUykFUFUkIOjXMxcW02eE2elfVps7HQOHaesuoHRmJ9C9ZN+8Vb
ECJ6uSvafFgv84DPO21UDHuFe8o5q03goh+GIb4pgsbVO1L3HE7iuCxd4lG68ES3ypqvoORCtwEB
ANe1QNu3E7Qwf+qxQ+VnKtrYXcyg9i6ePDrW0fAbd5OgG7LCE3WcDNEb+SzysyO8R+ktx2ymtOxe
4rJgTnRT4kTwmxNbC0f1vyJRtLw/VY3GEApNR1oNlanppydCSiaHwY+v6nD8aRiMuOxzVFV26x81
tLRqBw6iQIy35FbmvAszCZzBfrHQW8vUtbfCqwFYOLmNSKFYh3pv1EqA6a4jKYGaM9c+2/uBeFzN
WeewvePqlH1goZnN4UOn0M9ytob5aGRc7GfhDsFzluE+JwiFDHB3uEHO5S+PtesIDnbD9xa/uEGR
zaeeLciWylBLhpg1OWm7mRze40j65E9ISSxtCyHF0+xu6rvAwTIRKjL7X1xC5oqJ1dFbuDXZZ4yk
dtp1iH9fyymKj4uwt/4Ee6L6tHvtvzUWDL18aHKDeUUNZXvo85jL1Yz+AoqVmTqOk6LVIEjZRf8/
eN7/a4b2S/fVvIz919d4/6v771dT/Z+2g6WBpOp//Osvh3/8GpLiNSPhX36xb7h/16fpq1+fv4ap
5o/+g7l4/S//q7/5z9SF17UjdeFPi+bl+tWIoPsXg/o1ROQ/p2C+5l//7fhL/S5+/UcS5vXP/DOu
wXb/LQTrTtQ8XRcRPDa/9Q9Tu2UH/xbZNt4sMhL4PVzq/9vVzp+KcGH7gt3q1fP6H1iY/BbodoHR
PQx9sInYl//XX/7xH45Mfm7/KYDSdv7VjuaHsE88bMJeHNqg3PHX/6t3CyWhveI+eXLgldGz4Sv8
5BH1n1x1lRNov8ya7oL9aoxfQxMPWbKw9noVrAz/bswxB3h1UXm7dZGad0Md1W+sNaIFxnkZ3+Cl
donZKRwio1HipXFebM9tsBEeLToG0rdkGYTWWYdKlKd5nYof0yj0Zw+Qzxw3Z5nHg98zLbsvrJyd
vlTAtpPejyLUcsI8BVU2gbjSOvqMOXAR0xWSa7kIOxfDzdQae1eajX4JXz6CykAx+LriQgZJPGiG
rD1GP3VlzMCEWIF8XreccZ3B+WF7e+BLkqzWaTZCTGYjLvFWZEwTaqbp6NLDGLGOl8u9bGyqxNKd
YmZ9TCuhxXiElgUrNJTDEIzMXDI5g+Lwq8HoxAJL1CWjMWWzt4jteu0wbDyMU8gQRmuW0rt2Mozd
Ni/Ooeb6vVvtGFUsa2pDYSpvXC+HbsLijajCMVZQ8MZwSWfl6be5q0iWQ0NgFftgWRr6qZ5jFrKy
Uzep6xr65RDF4gNJ1RyfXHqIsARwgeWExAMmGiMvnxjFqMcAhlosB0hqYicx3ub89a8kkQNi4aVO
ZdGjzNJoffKdwW8HWK6bLSKJSDAlaorBIjfdNcYqjRZreyUKdRX2T/SyBdyyroIDyGC6Gk927zmw
lxGYgFKCPXNbEww0HkLS0dGAdjHoRcYt3oOIqoGGRkCzq4VcDBVNvHEbtEByEo/x4LjDorX8E73w
fwXy+P/zUAN+8H861Y5T0Xz9y4n273/gn0da+G806h5uXft/sncePXYjWRb+K4Pes0AbJBezed6m
ldJtCKURvQsy6H79fFRpMMosjRI960E30KjqKvE9PjLixr3nfMeG1kG8Hs7S/17SgPiyOFk+ilgc
5zNQ7Cfd1zD/Ei7/uK67SGLomuAh/cnpcP8yQAjAetX1mcZAJfvvrWgsWH8vfPvX//yXQ+YEf5Bg
yzX4bBCIZ1/sLw5m5KShsvII9FQvvyEGLRDrgpd+S1rOACvYk/YV2HHST1OpB+AQmfKXx7hIkmfH
U/m4T9umL1a/3L6fy+5/FCq/Klkxmv/813vY7d+fybCEbZou/xUfDbJ5jkvKHLIzArjqFnG281j1
1JR0c4P0yScX+6vfZyQMOsowPmE0vLfO/rw0oGHuBQIOZwYu/3o7st7UApKDz2SUaficC+fU5+i0
mKXoV2DJouc/f9PfXQ4nMLQB03SEa32wVFv5YCH4TM4e3RQXG4jkSF7HxVOA1WXVITN9/fP13ruc
//56v17vw/ZF6pqQiusZ5hQxmdKrPXMDfesl/OWfr/Rxo5yfK76T64CagTFgfIApRLHE+DaldBWK
9pzg1Ngn0dh94nX+3YOC0xkwsmt6DkSF97+W1iQ+XNT4XLJ9bccuAdhLWulpTJpsbwZt/Yw8E25s
JsxPvt17fsHP+8gxVHe4Kjvoh/vYpJNe0MA4h6bFgakiHZMQpT688Rgn3hQoTo4o/Tp6hgJdREID
ffF/uLs+OjvDsRmkm/Nz9ctbi+V6TB2d66elvq5k3G/Zyj+Li/rNw2nAGHewjHEV0EDvL4LkEFVM
GZ3pkzovAOu0LQ6D5HpI0+hsVrK9+vN3+hDf9OOmGjbtdgMyERc1PlzPHOiNmk54TgZZHgmD0R7K
2IyvSt0Krj1TGx79MW/w8Fm0Z1WqNxs4BRnaHbyemz9/lN+8JryO8394hDmVf/h5u6Lj6Q7Cc6vo
z9ItsFeBalAT++XPk8D/WlH+5kqWRzgZcGedYY8+v0a//JBKammR4y/rzDZ8YAKU7KU/iQ0mymT3
5+/042X4sNITaObogA5sY2a5v79UjlQxcBPrFOsxvh5u5RMKRu+5AluoDr0bijuXAxpho1Gefgvw
6g7LMan6Txju81U+fAqb/YZv6hFxSCvh/acYnNghXcg48faAE5qyyn4irRIPjj5N59EI87tpzPJ9
ntnN8c834DeP8wxcwLzmCvKjPiLdZ16T21nWCWCetzNHv90AmHNXSTpKBENF+Ani5Hf3G/iCJXwD
jxRHkw9ECeXbEXuuebINgc40l/jVyWYhqZ6emqse+s4aTkju1T1NLWOnBYV1L5NWfbJS/O5+//op
PjxgrPEBPWFiLrIK5XswRvX3hpbxVjmNswAO123JHKq2reVHnzxwv9kBCDNCagDrhcXD/LA4C9Cf
cT8ZJzRJ0yFtTWdndCFNkz//qr95gTiQkS7JCY999CO6qe0ZVFYVM/VAb7HpdOa2jXIcS0bRfoIH
+kEy+vjoWg7HUpPCzKEKe//ouuHUaU5nIExg/V1XYmxu3ShqN3YbWz4jMxGeR73p97FJkGthN+nJ
SbSaeJ0cxqHbl/Ty7dq6GCjbYVg6dC0/uRe/W0FB6hDmabkefRT9wyNH7zlCITmcjEqOp1424JcL
P7syISJvRwKlb6Ik90HJTsG+Uj5odTnUJAq41WfP/vwWv79Vhg55ZyapUEQZxocPwllM62pNIDaN
08sgixMOQfZslBHNljSSfgkaAHOfKLMV8tHsmmzfaEfPtthVbJbj6s/PyG9eRaTABr8YbQNanB+X
PmtQfel5zrGTyD0CUoLOYR4j8M4rcyXQVN1I11U738BvMRm9sUFc2N198hnmUu7DLSGPA1oNBS0I
K8r2dyt9MivDysI9agAGziUj0BOi0ODCaaS2YppR3PjxEO8KTsoH9KcSrYtVXImSE/onH+Sfb8yP
OwE+iJuB5OXDe5ko0BOo144BXa/XQKAJCZ1h7+XViqRt8gUgujT7EAHeji5EzPhQAlKFMwC/25r2
kU44dNHZ8gLqpf3ZKzbfhA83yWSDmk9KJmXjx1cMqnbO/bOODhFN2hKziLMiJ9zGzDaoc51/g+yH
QmRyihWNy2CNxRocuAVgMyhbkgVKC4v1J7frN48yuKoZJMXHIvLzw+0K7XbQ8NAfLcbDZLG7eXU1
xQ0TuZbaI6yq7Gb0G6DWqvkWwTQl86xkcgO94TqSzBQ/qUz+WXiSncwipLPk+ZSfH8BZWZboeuJY
Ry/r0610Awj0cjDshcJrtJ5zsiFlxz4ahqq4mAYQGH++G7+9vAO3zMHWL+i5vX+IFfgfpD/mkYmR
vRkjaBKeofSU4d7QrMaiV9dShfq2N5rH1LXtT3aUH8vGPx4PLkzkNgAqzmjvLx+TFcUEyjgmRVPv
bK0lNCws4YM7mX6dSd94wmch33wy6iQmkzjYDz7YmoRulMn9WeW53/7bJxCGu9wM35mhTlDw3n+i
DJZ2IJGUxmU5fdOlwaM6jVhARRraDJRagR7OpcTbiYBkvT//GP/cYPH/0hE151Acgy3w/bW1qLdT
y08YHI5w+IMKrHRmps9/vojx26vQbTVYQrnvH8smJ24rs56i4+SO5QUc6G4vGVotWSlivp9rb5gZ
uFvGH/EKEhK+bwet4OhGBCJkypqY2NhYUAukKus/f7L51r5/GPj6ADFhcBKiSwj7+6+fBVUmJB+M
u2PuhtLIL1ARxYj1TTyfBW1HxtGAjFXwyUr+Ht81H1PgIVC/kmFOOLc/E1l/LdnTFuVWkWsHT6Re
thpID2uXVd9BYovANcWrjBEzDxyyvc9OfT+Ode+/MmfdudShhmdr/fiVW8/3ABtFR+k65cmqEQHn
PQhpJ6FdWKbdshVw1/NpuA67GgVfL52NQ4LEhvg+ZjfkNl3JGkpF5gTtrWvXl7Dpp+tpHv7nNWEK
dRe+SF19QY5hHcYkSNYob/yllI22FvzlJ1XCPwtydwa6sR1SJ1C5zU/eL2cfV8YZa6p7MOv5/cgk
YISJnM2tdGq/XFsYla///MT881GeL+jxyHAAAfX24ZfjccnNyRaHwfVpRCuv3uAnKj5ZIn/zrXgr
ddNBTjmfcD5cBH9VNWmJM4togqvOtfNgURcIvgg8yNB8TpF2++dv9c/93KXi8y3BCzovyvP//8tt
LNJeUnTIA8KkeIUFultnkSE2GpChT74aGdH8Wb8+gPSoqH1pF/K78QWtD+9cXWQKQ6kgiIKQug3O
OzTpGJuKex1PDgD6GGXNAk3MdG9WrFyAVTSyCvFLdMVeNIE4m71B8etAntzNzElz1xAiEs0evYgA
DzEmlwYmt3yFsVdsM1JRgz26nfJVlVP+pg16U9+OJIfgFVVVAJQNLNRdL7P01NHef2nqZkToaUTV
N2Ow3XbRmqLt1zbMqh7lh5e9yEq5pJoi4+mheRnJBWGOmBMUBAN/Yyozx0E65M7atyfCSMsmy15a
wKknZgp9A4GGAJdFXDZ6wI4L4hLIU5ZeufqEu09Ulnrh5Zffa8zyR/w5Xcc/26dyoTKVfW+qYkDJ
YI3irXST5IZjqv69KQbz2op7wkaiSqLtD03DeC5aA6OzlhKjBj0jE9+SUiAP6zQ9eLIRFA1kemaZ
tQp6PTkWqZ1eK2ymHoIyW/tCEwDUBt4jHKhJXDTDkckLanqmByhfG3Ng9ATfCWOUFiTcvJLBVVup
kumyD0wMx8+b5BT0tS1tEp2iQfg8wdVodMSGZ62xZT6ZiE0WyXtTqYLZvgHzaQPEoa7XtR2QHW5a
id9hAkpwSJs/NMIUaphhIl0eEGqJB1lAZwefEYLgwJnMv1KSo2RjThyhWRk4+jFme1Z/LDV7ileK
bm+zRBLfTZCGAqCFmkDFZTpFRPREgdRt0RRshStEtf2uaaD7LNo6irRVacV5uXRqJ7jMIUNBLPJE
XK9SLTavbMT9IEmSrj8gbiMUwkCMFi6FGQtvkeIFtJe1TgrMGowu0Y6+HxvBEc7mDGNqcJdGWuq9
OImJH6woWp6qxsKUu/DRSt/xGiCXHHRnRP3oyKZdWxiL99jS8keqKhNBWVoHz8qJ5p+kwF20yOMx
3SvTlXcsisNA9uZgfckLI2JKXQ9yDRrIehUApBiNRbV9I5mdw4ZvkbrNVnEUyzyW09ypAvLD0zk6
t71ua49YaLi8SqMaZI/I+mPmgVXbdjEH54VsESbuwk768SGO/BKfSYp9e4E5f0K62qJLWOhuOr7g
PG/qRZ1nwPWNsDS2cZ9meNkxE+O4lLCUkEFNlb40tAjLfMPDo4hfict4iy2P0hz3So30pBzm3CDG
oYz5ZE6hlPd+kpP56YkMvWCu1Koe2wDdUVXi+C9Q8zyLpHP1hW670RPeJIaVBoBXfQPfAI9gr0/b
To9JV9DsJLnjQVZiEaL3AlQxeDAf0EDyN7zIPsFbJPugL5yw3hulY+0GOWJrRBcfe+tphLq/0Acy
psoqnfBg8yMDXPH04NkWIemrVspgDRJ1UzqrHuFOS0p3BVMQ+Xx76SKlv5lBdZibyHRl2siNBGxl
ecEdPKe4Z8JX1vaixd7jrTKyXlIE1IpMW1lblE7Z5A3eIq7w5a/auFMpVRYukUXXCDdfs1X6LxVT
QXudwT12137l5t4pHSsNs0ldkj+QZDjetGkOzcMJ4j2HtR1RAtEUf5nc1Dzkeu19sRI79ZGbO1Jf
lMjq860RTKZcy1p0zTJNQ9NdGqpqboWIoXoijiE+uDW8xKJXVrBCQxSDtYAkkwI7jk31FckspnsD
GWBCtzuhIsF5N15MeGq/Wh5Sk2UIdGAXJuXkcZ7rte9ubOOT6m0RGwvhDNp1EgwcrBDUzMg9yINw
scymO6tRM2fzT1leC6vBWYRYs7/Xja5/dExpnrlTqEhF5CVf+QG6mzBw9VszzoihwUsLRCgPC71c
l3lpJ2tPJD6OT4s4OJJwjajYEErj3vqcZl2wpUwRlo2VmCdhOdOjryi9FgAnMP9bHexZZIpQGObM
Vj1clTFCLxQr3pSDI2BPWZJIb70SyhefYWEnBKrzDaudo03RrWlb1T39FvO508vhZXBzBUEm0vKv
+FpYgrDe3GnCxtxmgQRiZE842xoFoVAELYdAVicg4fFKR7sIpTnu9WsdgAdJIrSgqgX6VYcEvgp7
/yIOsXQy43a1q9KbWaZtm/W72LeSe9PujDdascFVxhhtXAh9EDcwE4IE0t7kMlejxj6h/DU4VktE
VVvKesCZXT+xS6KpCMLVpOv1916nOtyx6nYlM31DJevKy/DJxG2T5ouOh7JcVYoAvkODteMBoK5w
1l1MKN1epwf0UCd+2q14r1S7Hx1DyOPoRdqXUXMhVNbKirZZn0N/ySY/QT4LE/RranQ+ZJg6EJc6
YspsiVUIsVEC1wxneO6Sq5Gj8uahV6NxomihYZ9oQyURw2qs2o4DpWbRIvwiJwSh9Bt0ZKtALs+O
uxwnGzOKKx2f7NIhLQ5TQiFhsOBdxj1DlTdHdGqHQRhgVaHrhTpg7DVT0nUshEG2UQIfsWGSLBB0
sqRjrLGebC1P6xXF0FRic7QwhqWJ6B7JCov3vdkgtK4taKeQGwztpshyRAaYJNJXpE7tuByigbYc
3TAXZztZ5BDbLCDSHLknQpxaKyMyG2v/S4NHrEc+KbvmDE5ltPZh5osdtnsMfExWbYsFLXNeoikI
L9pJVC89dvMab59Kr+3c1Z5Lywe5gFfCnp2hFRbUVvnQPAx7joGhTVyz4PgJoqx2uMhZ5ZlmUa+z
KSAjxfYQhNjTpzrTDzqnkYnzp9tr93npDOlWDyJf7YO+mqNWCiQpC0KZNPJoWH+oCSE5NVd4njsd
Qzc0ynCh42xGHMsThWM8gaW1TqtWN2Fv8WguBjxWYEMVzfM1SgZ1J0rUzouujit6aIyj1plw5ENT
G0mAcMwNk410RXQf61K8iqDHzV10lD1YtmLz1VZuj2cOq84iMqH/LGxHiusucA1WQNSjmB/GHLAA
QBKifQIw5dgSpp7t3CPvHNulix11UXuW8xBpcXQaQ+HdTpiwb0d6r18shB/OXisAcRDWkuB5zGcC
/9prh87BAtBVx1ZPZEyAHg1/3JDjmwNPsVq1neV8GZpo+IK/Gd8XXUzWv8kMsNW72OUvI+Y2/cbH
/Bjc1PCWods5BI5RYTkQ8NDDIfoNAQJ0y8JNfGMzF9ZnjVqhWg5JMe89peyu3X6MnmbH8Kr1J/tM
ikezBlTaRltqedaUWWxH+wgZ1oXmE5W1CWo/xcbE3yF7koYx6AQUS+uE5ffsqK77Mjl43faJDp4A
k9eYX2dO6W5ZZOJim4yVPZEVLGgBBBA/QeiWdvAWRHp+U2VutK7sApleG3op8Y/9xD5psXz2yybW
SLCyk7GeMJG4lb8h70aLNjY+NWNt6mk6UeIq/7vR1JW3HIImTwnBRWK5GH0i584+JrRwU0FFEcvC
awlK0xVpZItxImObkKnsaxXxb21Stnyk51rTPnZRokkoKW6dH8EyjNNSkudqLBVK6tdkLJNvbTzk
MR1jfpOVMLzmmUIXPJrfAGfeEHZPy6dDTcUJe/RKtfJb230otZh2ABCk/Ite59j+yo5afe109KHX
+LDC+4qMjTOD4+lp8Ib0zm4L6wBUI4LXZ/bjjQ92DKZh16gt3HAXD0o11ZQ/oOu2goZpsLO65ktX
JljoNZkbyzil2AL9ZWrrgtLLOg/cnGvlJnGyq2LHO7HfQq7nnAbnY+WUWmdau6TLBxg4YGdvqkl2
2INCXWCQ1CdgT33aAj4tu0eAzuNNzkOVrQrCzAvwSQp2CcmKMFZZXgNKv9EgrXAieevIJCaA8EWf
eZ48VbB/k8EeXmUGWWNBHMZwnkK+zLpqmu7RoqeoLRIjNF+HEQrIEl9XtangMXKDLQBcGvRQUpUQ
YF8wi86+u1NCQLuPEuyhNJ0uWmuxkeDdMMrCOcTJMPTI6sYBRakLepGDVY1Wu6wlkXW0s1NwxBli
uJ3tD61YWdUg7aWmZohgFOnjCVer4okikT3dBEWAtg3/Wr6CoxC+0cwCbcHeK9pV1mrDA05CZW/d
Xg++Z0Zn7h1rRHVfsB49ztOIi6gdx5jsrLRfs74XIVFj5nDnS15tElTySy/MSPTK+9bexgACONiJ
1GmWUTYfbczJ7G+sJjbouNJf2rio6AmN8jtxBgMA0JKKELNgV4/2Mkrh+kSy0UN8pViH0BAi8MDJ
EvLH+UYGH7gHDgLvJteulAmgd6aikh7Koaf/PqVSUxs5QpNZIhCBroYt330s+Dvnsa+bmwbb6BX8
j5YRgDlT52rgeg/QAc1yUzUtYXkwNOGZAxHONVy8SgPWZI3AZWsG4Jve0vPvqVsQwpV4CXdUuYje
RhtFKNJJvH2UpgZ2bB+DHCwsK5sIp0qo4GCG9arbaLlTHBzJ2HYjIRh4vPCIkzk5uZgoRWRTfCPo
dbqzrNAErwUqZH/Zqsh/sk1ZwMXOA1JOdbK0L0OJzwZCuhfj79JldTGx8sNbUZjAl+WgjY+ttGoM
AO3gkTRYJt4X2UZSEgBqhl9/NHD+Xzj3L2MeEPzvcuBT/DyPY95+yJNnOdqPf/5v3Zzp/GXQgIHc
YYPt/VvT+7dszv+Lv0kFjgqYmCrfdLjGT9mcZf1lCEGDDyEwM5u5FfZTNWf4ZGL5qO8ch9n//P/+
O6q59z0+2m2oU6iiZqn6j/blh84lxs+8ieSU4oHJOdq2zUCIcqHFVy5p8LeuFMMn2pj3PT7XFDpj
HzK1KHcoLGzrQ4/PaTjTiy6yFyHFEBQsjLSNqT13FFebX36Bq797eb9q70znfZcUDdps2HcYISNb
hHP1I+b0l34iwg3YKy3IiakaTThyGSa3SL+tfEsDi7q0alrdzG+JbjLW4DpxLyDUz/VUZsYmlwIe
OBL9qE0BMgUGJjEVxyQJBkVIB4t0zCi4zoRVXbhagIdY68N4xYk6vVWtB2Q08wbCrDVcIBZouDir
9xGn9mwZGQys16UGQPVlgAI7bCjhXaiW7oRAGscsfJJdAVEk3BSJ0WQrjI0Bq7PtjWrZcESwL9BB
5M0VhG7ouRCxxvScwFd5UVXcHGUM2fxbngwlJdEUulehEwfnanTjlwxRZAw42aBt5pgNO8oKRiVt
5CUH/AYGDfzNrLxkMBecy2mgDbWI3ZRmXNQioRxXDH7AfSx6Yyy9k5O7qKfpfoIEhCMr6F9Ng6jD
3fxQv4RhZ2SPBYHa4HZ6LU/q4wDGllh30orotPrBmBtHDzt3NS4cJg8NadqpMYlsEZoCR/FKB7M+
UfsbpA7jzi1ny8eijb2UCXytqrJ/AOPR12cHFEPxxevLsWcpLx2n8xdJTZLGndsjEB6pPDgrs/rG
Ae3EtdcDJ0DjrVMsyAUsu5nXhU/PYr7ZlHXvU7DrjZzsQ0JPrXIv27YWeXNNEVe72aqilcz+hnY6
9xhZ2DaQ0WVJNMl05UKBK1JOkAmT1Us2BKXfBE1R5/ch5hoo4GPFgkvqpdY335i2lTW68dYbx2u+
AEizFaQe5RRU7nYj66VTRSWbHBBPZstEGjiE8LqWavIruPz2ZdDSed40RgwOZ7AneV+HIw9R3TVj
vqmkWQJtS3SB+jtWPp60GJrPSsS4nFdTK5J8ByJ2pNo03CDcwGKQL1NSNZhkYT4gwdcrK7xTMi85
cvKn6fRixq5V4SWNa8DhnUnu11xi4fA0ixlaWXN+TVeq9F0cRUWPf9DGx8LL4jvxziJ4E5N8TV2E
hMSzLt20a/g1aTKkq0LEynrtDaevDn2T4xMFe+dZp6wb6uwYj11kdQtoHBr6OHuKhluwlk2zC2oA
1BdGNqChw/yXmxdCS3W24iGCKEKjfA7PTUWaYjEeK475cYgX700vMzvdOSWOriMNqZD63DTkc6MU
pvMU2MueKaGtHyoNdClMVebX4XSAf5C1SIYlAHhj4QUc3TrGc60mSPd25tZFC5wCLCga2HDVBlFl
bJtGxw3QAgIfaKGNBPf9QA6OosKeFsTOSJ/cBJ+BMB6X6EJ36ibd5B2ghV4mWKNQFQp9E7YFxz3q
ah+Igdam/hVuOb/ZVSqfESahGZ4DXmRv69SmIg5+gNParDEK28ldWQaD2Fm44AfCx+2Ciu9xKDRt
Pnr7RteehVdQ3OnDpMW7sUkcbaXAYvFZRKyLpZVEWnVCH61He830snor+yB6LZiDYVWbHJC7IoOH
sjT9KLwYQ9q4zBD16TY2si7aOKLSek6XRX1MJ44DDIx6p8N+pcDE0j6AOQNgSw23PJW9uxojJ7K/
9hrmD0DILVFlc5vDZ4l+NF2vytEIcARKpkfsarZxE0QGWa6F5g1j+RTRJDPNR4N8GZ/nkpkfnWLy
gyvUJ+bCZsRVinXZTp7qX8O6YOTu4W0I8CE+T4YZdYxZeV8JSngdzIi8h/+vijBh/V3lUE/8oSp6
w4kRle/rIv6Nn3URhYyDNQ+tPiIIRjnoVf6ui0z3L0QhiBEsJo8e//M/dREP2l/IsGbnFDooF4IY
6qSflZFm6XgNiBKjv6rPMaL/pkPqhzr/f2aEvGCORVHBh7SsWen0UTDTkMVQw20IFl7SpEshwkNK
6sdM9MAwa8u1TeT3KdPNdt2W6qBb9RPWn30guh2BFPCyiMyYScEbU5IwYQHs4s/IQL81w21tKTBZ
FTnupnfTtQAmKru9oP3/hZ26vdTIo3dZH5e+++rV1kuXm4w4eiRfeXvFtHnftclTaPvTiuZrt5+c
QO2LtgDaaQHHtyx5F/RiRW8bT2/gw3Xt+kurAMndWvYqsstTkRGlqDVX5F70SxEZtFrqac8hG0po
FR1BaqCmMzjbqubNsSZCRQC5JR7jqbjf1Fr3nVCofsNkjub09Jyk2aVIWag0WBcHm5aM4yZPyN3V
Slhyg0X+Ow198tdL9QAD80qNQHx9vWFi4b84MXzEcB9Hd4NWd08JK+HSbT0Y287ErB/uPE0IPmWH
nYhTM4C+LwWEnAK21ABDmnrExXIs4mXVJERuTSRcOfX0wJ1etdlgb3W3IMHHylcWegMSvJoF2+gl
USfXdmdeWjbHThPuiVGeCb1KIF8Uj5MkmR5X8sFPQ5dxXXF2ZgWGIWWMtbSsZhSWvtH6INlObn6N
1nidpdiFPUkO0HRtB9nZkjltJ+vQyAgElVbdSpXchCMTYi3UCHgiB6C3NfcF1c2V5s6TfA/dEbNj
qHwW3lJm4Fsto6XZ+aD3FlPeaEdeBoYSFB6TKHfQzi4yDpeGVamrQlq3mhdrt6kE91AEoQ5d2Sea
Wk135O4cYSze1hJ+E1az5zgb9KUzWMCTA+jRCk7grkOqweBgDO5irGyrwopCQvlia0++4UElQCmz
IQIdkrHej7JhvuEMTB9DeytEcyVl8L025kjx6r6AE0JglN0vBofuc1ybNLOjjdm5Lp2ehthXGMdL
GGpnzGQ78thoRbTuIcJ7SMi6uhhd6Iht1ekg3gztupi6Gztupw34BxIpYDVsyjp6SEvukQm/dpHG
9rCAQ3VKlXyQmf9V17IzrJVxE9W6hLNjDhd2ke8zUDerUSWPcDVhR8q6W+tWdZcqGv61WV70VQ8q
h1HqGo4s7TB1NiByLBJof9A69J2fnDPgJwv4ZP2+TRD15QpcUm73BnvMUB61pIZP1Yhxa0clyF8D
jAqYZFgoTOt7A4hAEctyQZvFAc2mjoaMofOG3art8x0RPrzfESP/kL6NmwwvfkEHv1VEqjDWoyeh
LU2ZH6BOQS0aauKTzGd6wVuzidMl5UmxymOKcyg0O+SXkpiMkWYk/t/sMjazGpEvjO/2ugi0je8/
JRgLeRSSl7A/dYp5sxXLq8hu1ZIEIUYQJKefaBbSF1GJG95aZlftrNSoT0ITDQDHKl/LqW82VEfR
3oiyvQy67ikTFbgWIzAeel/eOqCRx3AMMOqpemEXoXNRtT5DpcEpXkoFcV0VSqz63Er2tjYQGU9T
k8kYvfzcL1aFW15a03BO4enVhjfscLGqEw9BddX72pGa7thk/uvkdl+gYd9luQPZLCpX+aC9xYKo
kZh29VoPg8tQwI2dzIPdjUfs8OgbHI5SQiTLcqQYtaZS28HnIxfI6fst1lX45qO1hAQPkC2Ml3nZ
72gtXqFwv0hKYsoMPcx2qqdzH4b9UTneoUk1c0UKltiRbnZSufZQi5auf93pbwmJLGgpWbsq00ue
08LMD3pRdgsDQJo3yeGkZ0WxVfO8qAGms0qawdlYtbshXe3WcTNGLjflaO0KqiNShBXPEAAtDOkc
uVJS04NsP5WSpVtR1N2NwmzOWmge4H3AkCsO0dhzuuKM3FCxY6zvHbvfqNh02BpyUiyMqXrRU5bO
kXL5nIroUqsGavyshe2qIjrbtI42WDsv+/ybmcJMpnxOlszSL7LRFt86Vb3GYdtsJbLaJbmKO/SL
u6jUNn2rQzSHiljBG8KWf+iBRrtGfKHF8d3kxGIddfkh1dJ9DG+e5MVqTiPj9yGJBZ/r2+hiKK7D
7CgCL9iTyVUT6D4lzECqJQD+daGzv9TqHLfeVynYCVRwFGn/qhPuRjbEMiV5UAZedK5C/U02hL25
5JmUNmKyCP42LP4sJ2pvMDjlk+ZFxZ9uGNlv/AL2SNNYBiz5Wu2iCDGeJRWqNNXf2J3+OMQAKImU
Xfql/JbqGnlnBi9/b6ViA4khPfs+uw9AmEeytRCvuI1hbOsmBkfeoq8ZvEBuRjk5m0RTI1NSoe9M
aF4PA+FqnlDgr3qST5wqZ6+iIsb4zhh2cPDsRMWQHHDoJs9xEkKdnqh5F46LutgdCFkAMwFxnhPV
sw4EaD+Nfbpr9LbfTwY2vNg2ieYYx5Iiusiv9RR10Ni5K+lc0m0YHadeOHhlWHtv4RPf50XafEn0
rl9O7n1RASYhVtfeRK3dLcI+K9jOWWWBkbcYgAH7NT2wgoZ5n1sR3Bbqfb6y62jT+CWEzjkbrH5j
jmqdAgN+DEQJfIGj8w3G07YrXGefG5p+W4ftvTkKNjP3hjbHtsVccm+HJdRYqZ0ZThY0COri0Btt
QQPHgEvVsF1mTNn26OU2I6f6IY1I+Asv2wJWqK/v1WAu0E4sS5NoCqeod6TdrSQBgm41LVO3POUJ
rVPQOHbm3LlxfQqCuSucLXOO6GAr/M0YGHC3uhgyPJjqMTW+5CT3kd7TUy/NZvFggMVimWAi5pdS
cMwndScdayBKYk2MwBwbctKVth5CsP2CN8IPLr1I3TLDfRqZCQJ5YHOV+z7WN7Ftf20y2sYGeq4p
0Yi1TBaCsc3CB4bPbHOWxV0YKaPcoF86mbaCrgN4znwzm2xbmqdC9yDOj8Q9dJjPQzJYrsKC/o9Z
HSeytyqh8mU3UDCFvA1uvnK1cJsHahfE1aGszW0GQYa6a6OEOGht620NFCpIUUjLjMcQqY493aSg
2YiGgxOU97DOBwCuxCTzSXpI/Uw4d7Xq7zxDmCsb3gY7u7hUBd/b0Z85iB8NnQ2tGafvXdefIfEm
G/oyQFVJqTTCPdnelzzZ1HwxCM1JW4jap3Ut1llu72C6n2Mln2Vzo+n9bcVALG2CVWXdlmX22FXh
fYGqp2q9TefL/aRlpzzU9m6tX9Qz51RL5KpMMvgB/eDTWIg3gA0sXE3jd1K9HpyMvYoFIhX1Y+nK
N1sPjg4xPyooT02cbXsTgmFsb6MUam9cbeFKvnY9VFfRHzq7e5xqgrLCbVmHVPPA0nP/ZKUX/tQ/
cUY9NeFJt29CMV2Xg38k12lp283GAxcmI3kSOsKkoEvJj2E1Kwd5lDbFzRiqs0rjb4JiNx1gKEjf
o2iqimezNneiIRIkPdOhI88lrElf8FDGVAV/zKiL76A/MP+3nn0aBQmkk3+u6/KytOQ1FqANi8iZ
cw3Cbu+K0ND1JJnPQKjT/4u9M1mOG8uy7b/U/Iahb4bP3eE9KVIkJYoTGEmJ6JuLHvj6WojILKNQ
FS8tMc4wixiEJAgEcLtz9l47IwJSS78QedbQ/NVu0LPtmkrTd71gRZEA4LEYhCd3/AHIck8W1fco
SklnoMNcqxdbI6HSCJ+wk1J8DaLAG9Vmm6qsXFF7V6jKjygw0x3BznRMw/Y4ttSExndkbTtS/Cgk
zqRAhwiLwT21ufutodS5lU17HitlP2h6dWh1ARhTfZLlsz1YV6R973xJ0S5rkq9aMCMhKM9uOI0E
Xh/2bwjzqP2VyV5LDeOGaCD9AHPsOA3aLfWNu96aoKeNiAFqy0cX0INesH9ZEYm9VTt+I7diPlKQ
ychaFsyfZef+GNgsxaxnSi6uaW4j/HzSbetQCtgIphuBnTC6r3nU7XBSfZHD3LZrLwkLYSjQRxkd
60A7mCd/8sl9sn503RdEC3MZ5UYXzoPb+vjU9WfDRyTGtMfCAUe91cqndnpLkFGa4Hz1SyTMOwUd
jkR/xrR3j+jwWE/tTYEG5b4q4p9DgadYMb+RlWpuTSC+qF0JrqIj54tbs4+gczdnZDXeGJUYZIr7
AS1FUT7D3/tFEeWYxfkliJQBZrVJ9qn/pZRgHetu5u6fOa4hkWwiaP0x/w7+PlLbkxrZm2iyfuak
5G3DujhBfNcIDbK1LaXPmxT0f6TRSpfhsaqql8SZ06OoQY8xpXClSTyn0qItPdLXNOtPlNVvzYo9
6SSYbHTa9Juo7pHGhImz9QnUEQqRYknfOYgJyw+CATZQqCpek/I1EY7j2SqzeWSDPbWbXj+BGEFi
ZBdbPXUe/TL8QWmJHVfXXgNVuy2l/NZNabYdgFafy4yMJDIOv3F0H7dt0k07XY/fKBA+FEIvDmTJ
4JRhQ6ljcj90av7UAYOHryFPAnbQphXVMyLPHxmoUvZAyHARRWRbu4/fM06t8BIH5ewX+D6m1mk3
kWO9BX3xVaE4tlNbh2DfWHK1WQlQ1F80eG5TYN0mBmCSOEYLOMG0I+l5Mj1YsBbUZbfGkRn8EBbT
gKgN+KJO2B8I9LN2RT1MB+gh6T7qCIftS9o9AKH6rWvF+TmtiRfB4uZ/V9XgMZSwbjkgE8IkgxZs
et7PdE5xRIex5+V0m0qYPrgkKqSUfUGuIZGkmTqBGg3u07jZDj3hj0BGQsv1/Ihab4ps2Z1DL23a
rhVajLQgN8dG2wvdLyEQjJy+GzvSOE3ImPhrh+CIoRubfWgV7pa4JPsh6ozQ45EOzA+nUcs4RNK0
Aec+3DU+TKvA6vwrIsma0IRSaBejzfM9cHgJ3IpoAugw6kmj07ExpUzhEgzZyRIRyRHDO3HQW0eJ
96PBt5HMSgfn2pPt4NbaGZbsh8NaS8foJfQV51iMBfojGZOaOWjdSxb130BsnoSB1A29y3ki7mKL
Bhhsln7VOj7zIdcu7E+hOzJX7Sp8CyTg4WIwrsgGyRVTi8dWLRXXQ+jEN96L8MTSklHxBpKGoFAi
D4RF7uztXI1eqXmrxBV26cHlcH0IIFujtmr77eyVdE89xc/MAw+absGKNhu0l/Ps4RNC5t+Mta4D
tQEWG6SiYl+nfWv98K11k506qJfOzm8NvkSnDl8DPrXcFo+RU9s7tSQ5Dkc1JFSiByoyjyfVM2dO
jT/6lGFYlmPkiZvEB5lJMcrD37TRWrpBan8JcFJtKnfcl6oY6BFEkHDN/KKq+m3MVg349Lnqo1+G
m3iR0Z3dSD92WXgx5Ftq+U9D7dx1PcRIzdy3jna2Ce/tWvrjgMdAA9Yvvgv8NM3eqqS/lWlI+iyB
YID88/FeN4hEG5NnREzXMpFHk02bVZhbaJ5ncA/3ThFv9Wjc4FwMKSb3V6OI73QErWXd3gXdd+i1
/rZIrUtcAyTjELrravaK9FQNHmfvk6sEJhh2x13LswYCTqQmST3zNmk6T928OwZLrVqjhywfGQWn
DD6RieYgTbutamtv0Ih3MlZvpcB+5Fg3naK/Ok3m1brxcybZtiQ9Co16R5Tle5U4oKpwOKOz55v0
WS3khBwz2vw26lnmgRPJPZmYO9yZuzFFEaiT0uFTRXNb9ypjeQ8+/1D0EIsI6CPPjNPfGD26crxM
mgWqmpRin8LrxohnsnJ7cTr3mBtMnWEXHKYo2kcV8WoWIcoZoEokCGfF8O+rMfoFwftBhbq5a5Xp
w438r04Yvbp59ZzY50TX4EPb015hSdeE/VWrRuOe6UL5YmbnqG5VnMUqjG17QiWY5Q+uFVnfeiSA
PgLreX6JzYKDyLkKjubwfeyvpFCMdAGLAXVy7xjMtEpmHkDp+vc1YhGv1iRhOGli0IXoo2toR3D7
Qduzb+hKg+0GTg8UJnZwqqGZHgluaA5T34d/uUz+I4f4Lwc7zd/X/Q/ha/6bGmL+7X8V/dWZ+TOb
pDSN9vvMcPhn0V/ofyCAcGbEgIMx7S8D/D8hQvwx26DfxT+Yg3CN/k/R3/gD9yUqiNk3j4GR2v+/
I4cw/hcWzdKx4ulcTZl98UBffvcgmczMEEtfw7JAPBiWioHKGMvKNiaRSjxVUhPk9KZhvO2sgG0I
Cmf2QKNLQAQS9aI8ZaFOnpxpzprQLqq110ZtMu2QCyNPz2mjOdVJSmDzHq30qPviZ9LszrWYXEoO
g5Iizg47cmOu/iQdcdaH2eqRyyTpLn4HnHU+vDW7KCxYFVu3pHFIwEmsnEbVJewbcSoBMSYZg4+N
SqBC4Y8IuyDxU4QyfPcSgeUqiWfT23hvO1H2g/7L3Hl3Vbu5kIVTJse5DczOi+we5XaSk1YeHZei
zMYKWEoRtuotdHBN7T6cSrGlB86xU05FHGGDYiUZyp1dgPzdxG3nCKyiRJUXbkgEk+1WxqHESIS+
ZLLpD0Pir+pjjP8koHwAj3dTqm3Efifo2M9HvV5vUBaav3I1FxfTzC0NmRuWoy1GUQ5COJXMJ6fm
1LuZapVzq4VEdYNm1CWzI5GD4pFOJl8mK8pe54TfdOs40joERGXAWQzG7CtnsonlHsKnADVvJE+k
lMe/jAAvx44afwSb08nuyQhsgaVNipGCa0SDfR1If4Bln4/+r1b6UmyJxRNPwm+ISIlSR0Ge1itQ
5WMttU0yzGRkErTpVwdBSo26z31inj2rMZo3IzaQBJZFbD8oajygHo40X+zIa8oJsyUBgQMZ5CQf
Bq1raxs9I3raNOqc5KTAqN6aTNeIPuS9NPRgRfJjnIrspbQFikipN8B7ZUQdsxMICFF9A3gAvE2S
H0pmIjNyodLjGeJ+3Om5aVD+SnLxBZjDJLYo9UM6CHxZlz4JqB9vlDAKT0lpAHKzupZbjcmLqTYo
P6hJMhN3bG7QzrPxwSIcgZJrw7sJ8fubTsJnfQrgi/zqHCwRxHtpzZvlj/lzpVstvWoIxtmuV0I/
8YZQ9hdkCMVbBl1O95o8Ku7xtMRU5kcz+tUC773VnYq6dqISfbnVMmOYdiONlw7Bf5D9FI0NvY5d
uFbzMjLQ3bre20827PphQyh1TWmII09xgc+ufk+prt4WBhVgvCHGkG+rAFn5pvDb5KGsapOzBvvP
8kDo2MXqTFSyPei7bZAY/jNaA1psDr5o0o7iElVEj9DuQ1GQfZOdF9rtJpmMyKCkbWpkZltwjQ+9
ElU/I7dLuDtqKgMaU7JBiHuDcr/t/DooOQy2wQcpKigXMZxwnGknArb49uq5MEVG0CHQCf+kUsRm
a1vLwueVBC5xdG6iuQy3qqseJjptoBDDWnP25E/O7PuGlpNnJJNPy8QlzDzOKctURgJyvWpwP2yT
yiAKSRYDpwPY12fV6PMPP4iYUkD7aD99G+LyQxTa/QfJgv0HVYDaxmUlCuY71yDYqc0d9dlJkAqb
bd8hSkxU51sVVZ0JONVOXwwzLgBBVMhzIeHGH1GI52yPb8d9ZZ6a7Tg46Fq2CoZ7YwV+8EuvwQ5+
pUnFcyF+WUkh4LNlyCSIHa8NBrHxBa+Fbf2fNqOqpFrRm654oboo7ksHvPq3IDOc52pMFYgYHWl7
WU6W4LaeiA63AwQg+rZp4FMeUncgJi3PSqv6SinPGn9g0EvkGSiDfWLWmN1qhd1ZOC4KCvrFVJB2
46OLuNWR+th7kfrOR1JDu93k0AXGTdlM+o2aRKI7oFpy31Std/J9YIXUGVwYdV/U0qUJUpHHt0cx
QhuK+9M3fI4hcxrA9PkYjXORdUU0dw7+B3oS5kR9PDBRaG8TnHH5TjETeiN11ZX9Dn6/9WgWg1/Q
LJXBFwravbPV8fV/zQU91PnAaE4evkgA3BMakXvSOSmCdZGpaXSHWHLYatVsHjGLAatMceEzXnot
g9eNUOoxduzE3TqEThkbolDJJTYxJczvvbi2lkPERtVk8ieLAT3XSDWDjKcFlogJF+nMFr+KOe1N
1Rhb+lFMavT5bLoeBW1RBL6iwAerkVJYb1K1ju1nzUHd/2bY8BFuRiTH4Sng++xP7PEmhluRgSyG
QGSlO3RWxjfpC430nRhI56WnN//d1gYSvcKO0OF9otKm4khWxu9sCfH9oeJnuF07f6jVb1TVEFwP
qHBpQhLFOt2XFRt5Ts3wNQk76prvU4wC+wBIeSIeCIoCVTKbDjBmGSXorsi8mZZ1PQhf4gz3PD9B
qd0HTT9+AAPLqq0RZkiM4V/K7CWg/HhU6f+1t7kq1OR54Lb0x1QVU8JXoZj6LjcHOgNF4Oi/ZDmY
G7s3rQNM5vjeIvYUJmlvtsjZE+Oafc9p6tNjyNX2EckCk4rOJxFdK+ZcFvtUEnfqN4iWyKWchg+f
TPmBHf4cIKsRa5du2lm3enLqGGKpmvvh94L+1ltNUVJJQ/FiO2N+VzWVjSmCCN4HHx+GuIoS7voW
J3L+LIN+wCM0dgE+/53q123/EWvT+MPVpfkzC+ioH3ppWNcAqQequRz8Kn9p5f8Defif/fZ/oQ/+
/224X6Ls7fWt//VZafPnH/lr042YWLEc3eDx/0NQ/M9NN9pkAD4wPcncs9hhK8hx/7HnFqr5B0wK
dLqIbTQYnjZb4X8qbTTtD7bO2PTZIPLLivZviZAJffjdjW9BvHIhGiDowYfB8Xmx60Yl5oxu17Pn
KCyTenDR+k3+EFDFpthPVywWh7CKYvUm9mtrj9SguEArqx6HHK557ZNTSu0V2hFxblsol31xQs5b
XSIsZjui0gcauYr6lX7id9M1LzbW8QN5Ff1BOiQv2j6ZqewO8X2KarrkYdAd+5JKL8rJdyMn6tAu
60e76J192w7fFAWhAJbjUNwj/aeW1tpyoJwD/PcdgE96Gg1FPVYW+RVGOOWnmNs/lvwWWhVO0HoE
sjoXBJrWQfOJT879QtvSHKcyQcuMGUoNd4VRPhtqM7uqL7qVwQzkUN61VC5TJ/EBBVO7ZkPfXfhL
79pYRViR39uVcyv1eK5ohO3FHnEr70g5yuVhCgnV+NCHWZCYBWFAAbfw1QPJJmzdscU0Z/Yb1jVq
VfNVgknG3EJ02aAYD7lUxakfk/7QmOhwgt5xPU7oJI2lyjGyYxylrdna+0odc2p49NQAJOBH0agV
DFP3zo61vy+1sfwi6WLQVojdW0yi7JtA9XmKw5pP7+apnR2DVgnBAGuXaZERitYkDeu7yW3KUyP0
4aQqYf1FldTrhhpuqxCILtsBc42qN8EpFg126zxQHzvH51BUdnnzXtHa3lPrVp+nrDMuoxXqL2nl
ikMWV9kx5PmdnAYl9aaNGsVDTM1Ri5hUDGzUUDaub2g7xTav7VyHCRNgJBuQCCwkIacUpe/HY+mS
Nbghh8WotolLhpVZdtMjKQP4cpqiBjxim/cZxtCjDdlyx2JE3i0r/cUZOXWRPGccsMvwDC1tQFVR
p/Z74QzFsxNnc2YKEvWpHLSTgcb1Eef4sM8mMn+Qz5ODkeFNJU6muriQk066m3Gi4qe+dWDebiIs
tz41XjjR3qAmYt+GqnHtC0VcsA+r9S4LauTSKdbVg1+lxevY9+DzTKEcZDshUtGmHuWodIhY1OFM
b9BzGNvU9YOrXjXkD7NP57t2kktRjybJAhG9OwO8sy46/T3sxJs6ugebI5JPVboX31w83buicYkB
QCP8WiDBfBJGaDzw4Ux8KXayq81kuMeJatKPKzgF2039HkyGOLPR7r5WCccSs4q+5xmMHjNHN1so
tCmJHiEsjVLbtZfqQHB3pu9LQXES3E21NwOFlqtZqJRBlTrE/qyH9gcZbvLgurlxsePxnvMelbM8
j+5Zcw/dIL5U+GwOaJ+PtTCz26GyzmWTVVcMBseml/mDzan4wGdwa5vWQ+zmr4VGeSmS1bG3yKmt
8nJ+YN3LyKHsZiKgkXSwt8kMTMQ0RnUI5ZiigNeTB1W4kCPZ8Nw6lUofy7C+ua4a73WEDdTaaXXa
2WviIzXTaGmC24PyHYvpXa9E99Z36ZfEdx+LojjAtMh2DtnAmP2+hNP0lLn1gVTg+6wdX3steKbL
/+RnFfskke2dBq6BXVRebdUehZiDaVUfyCCDC52iZ8S777aGliCXFDiHNHjzNfnFUabwhSRoi41v
ykZSG8JfvlV+dUP7ti4yeUkH8b2I1P1U0xvM03BXW9ElG4jqDcUz0Rv2nUZWh4ce7HsXOFuLg1Gp
cxoryvAutOVZ59y6z3PlLNq83BuaesWufejqrkYnXu6xHsaeHEmrJfNwK2taMAhs6kMaj0yNNjkP
j4M0zY/SkOlezJIlg+y93iJNIuX50blCYZm7t0FjcNrPOeoBYKBww77KM9SBfr9OYDVtGMRHPw38
zwhwqFMzZ9zguwCtINz0DGMB/ICh3bogP6nfO+znSnc6Vql5tVEwbZopfY/d4Vc0iYMpNEpHRnhD
uQITH4fCwRBs08zwPWgA58vg0enyo6Ww5w+NAT6Df4MZu9qFPWsK261fyBBwkOfWfdj3j1nqXgZG
xsbuNO25FYynNoq/ZB0xNkOozjlE2n2v6Z7ikhOqWu5HEoQq7f/GQrHhcqitxC1lGmsfQ/RC3KTm
e/aiw9aikWVHLpT9qVG9xphKfMS0eFBeKzttsi/xAFCJCMInJbOxFJM6xWqbZyxaTf0QziGIIwLR
tgar4sdO+stJyXVzBS+N+LG5jVyggK/jpjmoWibfnQo9ajSH4/hpUv2carpqBT/pwdWEPBSoruxd
0PUhpQdbNi5uT4sPfJoaKrZGQx6YZrv+LURmDlo+Jxd1K9M+fWubLnooJf/dVQpwny3qiq4/tphd
9xwR7tvQLzxQsOUmaEKT2pmknwn7+KwRe4fvFTlg1pHgCZLnSkqtvTEmSjGJa0Rby5T5npdt3saO
PGiCASdQy25VTSZ7a6wI4myG4VUqmRXt4kYnq7eqkGwEGHrnPIBSG85149pEBkZ1Nzxm5I+45wh6
q/S0jKAA1B1Di65tiCNywxN60SVW575Xs32c64SF+dExoJ8ftcWr2YaerIKdNodrhWIL+faHgrSI
siFWyTExvg8xUAIezJ2CTNOWmHcLhVOQKT1KBmT+BrcUQzgXxCSYR6wA25IWPlEJ6kVJx7eyG+lK
uc3OHxSOhyNyotK6IziePDJUa5uGTIPt1El+RtSPhZ/QHVOwFtt/CuvUfNjxCpWEOdml10Mc8Q7W
wWtsjUgJfdKfjIJWqMR1PQDCaHPtscrnsWnp8FkmmJZmL97GYoi/WEVdcdzSn4siY+as3WALJieg
AtBn9EOtp0iON2HqN0eXQIINWs1gS08LxY5CBiuOarzfSeBu+oQQFt8cu1Pi0FnKIqXDSWL64y4x
gv4mEUF4QZCUkP9YJST+jPxqnf/QHddHrNZbgEB8lLBe2Tf+tSAn9taoUgIOTAFySGbTBTFA89DZ
5gsOZbmX6BaueGU+ZJbspeRWyBbaiaxHpR1q1ktcq0BPYgNx3VT19aEI3b1aFQfi+/iMCMWzhu/J
6Ms9WMTAq+iSb9FgEPNlPZtGViNoHOPHLGPAV8RS8AkAHgKNySIICeCNgmR0HjNJd8my6xJUS9W9
ShQvDc48NjeUgFjYynwE3aHlKWSMSCvpBs1GGNFMuCw6KkfWMQl4H14shMg8DR8VPZg8IB70XpXs
pmmwpqS37gwDg/WlaAYii/VRHRAJRaNMx23SjBF2d53ktTmRhyAdKCXtczCSrOyJUOjVLgsdkd04
pKxDg8IBGZzsaFTulRgVGFomq672gJSj9E4Eo66+1DqB0JLzI4a4CrKm8zQoIjHg9mVJeMuZWUFc
NxAo/6vMOY6qaJB0vzy7JJw3B4ns4mfRBHYndtk0peNt1kN0ebZ4uT8HNdCRcA1RJfD7hmQrb1xm
m/AsaFcgjOWpNI/CVqwL4IxQviEsaiE8CFNXjyTIUkuShZiip5Jt7Znq/LBFCypQKuoyjI5+rNfb
SakNav+cUkiR9dUL1Rrf9PJxFszNLLFLBIfAgT7Ud11129PHwseXhOFjHZX1zsB06tUU49oLEJxo
IN0xJc2oog561EJhFqcgczN+1taIWPALXHeUxHnvjj0mEtjF2ILmsCTKyCtaz7hmd5z52q1pjR1n
Ek1U3YkI6ezRhcLwBsOI3thoqU6JV42ipYfrGUlLSkAY3csWozUXM6ZJu4u7GPVv18V8X/1Qoi9t
wrx+yUdhmbvCckg2jYdSnfttUak990Et7HNeWWQb98SZtsQzuQaVUIKhqvIYDNUgviaYUfstaZBO
jXgG2dd31a6ZqnV7RBlHQpdowOM3CqZOq+1pA8uoQHoYs6jNwo8gEru8q6Q45EWR5yz+TWDdEN4W
6ecBqw858iTapDvCk4C/pswZ1U+dtD7WnVDQ0PfTASG57k+seL4bzAQD9bVxmHjhlPnVkxOR4L1j
Ucj6o1/5X5WGbtJuwrMx3PTU5o7RUEzqT0fvHPDAw6h0wbZRVQ4rGzm2tFm7uLiF9lkNBwYXkrGi
8eFSDY6IUY1DR/gGvkEhVA7Tf36nyL5kmc1GDsZ6HLEZaMqanGWBiojym+m1nf9cZI71NVKIJaDe
Tc71vNpUdZRxjsXtSY052Vl57KJCHKkTolTZwnZqT86kK3e2VJI7Tam6bdq7vNeKuGZ7A69E/nB7
X70j0cb4QW7dEycmvk8AqajPQ0pEFN6pg7dI3KF/W6DuAD2FW6URRClTKOx2jkqg9yYcB+XVTS0C
wxV8O5u6tBv3KNmFf+es14ALloNdn8vUsZUdKdDtRdL6QOGJ/cXFX6dtLalSzUz8qnHPnevkWDCt
Lnm0huC1STTrJircai99lW6YY9xOGu2llBeQI5lDwoSsM4zv6wCcgBOTHJ/Z7UBZvVfTL1UQf4wy
RgQaFAkKT7I50e8SOSclkruOyjuYFN1pX4VBAPqfxZn/1Kn+a3Zj/X1f+P9VECWa6Pfe8PxH/ipT
MWX+YVFUIj5T0wxqT7Pv6x8BM7b+h2k6tID5nwbUe4sO8D8LVZr6B3UjQ4FVCRXfUZRPhSqTYBrT
ti2Y6qbuEk7y77WHfytTCU2l1szfbS3IyQYNLr/w59kjbb9P7vjmt98+PYj/w6z+u1X9f65szpjK
Txb1lBNqY7RcmfIcGmS0TdB81l16UVOLprExCNhOPJqHd4ouOBXoYuW1F2jQsiV90af/5CnQem4K
UxvQyaXWbt2dYxn8/FB8uvN1itXbU7u9glwniCpv3ZUpd36+chEr8TA6auJNpGSdp9lAkCaj+7Du
6vNL/vQykR0S3GsXhJv3Fdot3Ko7Cx39uosvgKX2SOONzWHitVliHYO8ee2VxFn5XBhdn+98onVj
SFtJPR02oh9M1witzbr7Zrh/vjSPt8S4ayZeHdTabW3m7TtrmTL8Naf+bfzI3w2gxdC0Keb0Fo0q
L3ba4VKAfruBdHW76t6NxejEl2a01ci9h9q7LCFqUsNZd+XF4PQtyx9sFALETHL4of26AbeWrrz4
YnQiiktqo7CR05XyC/5QZFPloOzX3flicIIjLspaLVOvGsf0fQJ9eapjzT2tu/pigIJsSwYAUaln
Pk/kP5crn8hiZPqOqY0RWUpeD7t2U6ExxRGmrhs8xmJk5gCaEczylQRDfIBmpm2yblh754uR2SVq
U1KJIrfUDuiLDpG/7Z1Wrnzci8EZAmGdKOqjuXaRk9bEyNMlqlY+9MXQnLKMVim5iZ4dwEFGhJxT
b2uadbeuL8ampbUt5XCuXsbXun0syn+R4PA3E8q8B/k8X9H2yuNJjKkXad1N5qdYMwjCXPV1L4Hr
lj6FCsAVKJ6GfiqSLHsNobf+i1yiv7vxxcCU9N/roddjL7as5KWyFJQC5Dnk68b9EtwzZUokIwMz
rE+bf+oLjnXIeQ/rHsxifKbF2KqBwoPR0rSgWpMnx85CErPu6osBGsMJwguWkQFfIeWCyad1P9dd
eTE6LVuTcQjyxUONjF6tNX7qfrdu+CwT9fKGrmcaOgAXSwVXa/kSEj6+8tqLoan6JnnTOhnnKm1k
qrEYPWzkfaseirYYmU1nN4AxuXFy5M6ZjrUzjZP7dddejM5uDizQAJl4MZdV9PypzrK7dZderJr5
gG4RWknsVXZjnxrdhgc62OtGj7YYnNh0Q6OquXiGrMLEfmisvOvFgjnU0IJAusd4B8gi0pi8Ldqy
6z6TP8Wynza0ZElXeMhCPhMpDMwrypydOz6te96LUZn6osyTNosJZMDPfOAMP5o/6LIX5brd28wX
+TyT2zYhMmS9x144kfYrvofVv8qw+ZupVlssm6Mt2sHXuXIhxjOMd3WT1dPjuseyGJqlGaKdtUmx
jLP+TYj26pvlv0pO+pv7Vhcjs1CofwyhHnqdPlhfY2V4ouunXVfd+FLD4ecSXoTbRpTYwpucajL5
fH29blVeJsRoCEghqKahhxp0QLCa/+BAFK77zNXF4MTHwEmqMUMvapLccwRo7SKr1q356mKA5oI6
B1I4bPTRDzcsPZic63ZAy9QRgWgsDmBr8MBxFFalCv9aqMXK17kYnk3Vw/KHi4Zl+ZW1IsEWSRl4
3aeyGJmpA/+3zea3mWqF5wTNtzpwnXUHzrm+9HnY912UaVrAxW2QdrF50EAtrLvtxdAEDsqWduRV
9ljcgDP2m9ZK4nWbFGUxNlWKT02I2t/LHKlscFMht3FFv+5bmUtknx8K9WQRg6EPPW3sCAfoiXEp
h6hbt31TFkuniaq/GxyuXij9bZr0v+QkrHUPXVkMzpgye6eFWehVwjE2rmF4yUTHdtUbneVvnx+L
ETg9Bj0rxEGrxRSt0fComQzXDaFlJKpWBUSIjdy6I0qkPHdW+bzuthdjs8ow9gUB0Gk8KfEmRmxy
3/WOs/Lqi9EZFH3eJ7JgBZLxbqyOKQEa6+57MTSr0Xd7EpH4xlF4bUL9bWgpf6y79mJw2rYypnD1
Q3adlboLR1CK7ZDdrLn4/0rzK4Gkp0VR84ETJouItwPL5Gir7hw26u8fYVinVhYKHGtFc43GQ9at
WjNNdzEqbQ0PAObAEDrZeMUKfzN13rrHsRiTCmbHwXEb7jglQ2VTr1oqUWL+/iCAjpGoADALLcxw
stTmovvhqjMJdoTfL+3KJnfCELS2PlnnrL+Bzf4vQnn/7z0VHejfr5yOutIPBosCPNL4K575p7wF
3bTuQS+G4pBVQWIPvEKwlQ+Vc1NKf9UgR/77+20Phm43FVYDzxgfEaXm4cqPbjEM1dQQFaid0FMN
9X0kyGOa4LOsehqzq/DzbN24VtA0GZ/dUPrtwZ/5KnrvBiuvvhiGWZAmtTLMHzVoWG/SCtQVrVi1
0JjOYizqGfDwQuZcPMjLV4CW6jU0J3x1657MYkCSmFF1KBHxx8sJUUc4HJqA+Jh1F18MyzJoFEdi
RPHMpJLfJx+ByB7PizmsG0HOYmwGCmanOChZ4dP4PlGHTeyMx3W3vhicRWfjPawZPyhmjkDowQBk
4BTWXVz7/XOEAN3ZVT8PzuxgG+OXcSjXLTfOYnCOsW4iRGNw6rlzTPJJHhR9iPfrbnsxQhNIylCY
mGXHRivHPWHQoCpswnRXfoz2YphWSjZy3uEvqMg8uyRp+zOWmvF11d3PpoTPc0BbTqWu4RZEtflo
2vUG7ea6JcJeDNHWT7WeuBm2yKG7RT0EwcXNlHXfir0YoLYsImyYXDzti2MY3YDcPax7IIvRmRKR
RB2MaStx6rvUESpEs9Fe+UwWQ9Me4eP6eWt7aNy6a0ty0FXSiFi3jbAXo9NSyiDJyPQBQ4SiseqM
/DT20lx59cXwTAitYClC/hp0ZXZwZ9263wTjyse+GKLYgptBbSJmQh84hW4Hoxda8bDy3pdjVJDQ
g+be2idu3R6rYFL3KERXTuh/ZmN+Kuuh9RJulUtr72AkuSWjYtqlY9ysu3drMULLXi1lEfBkmjYR
O9swsy2Joca62WuZfAovUyiTSmyjhbPS0zXfOqGES+5WDSZrMUxLQC6IUBwTuDcW/VRxgksUWCv3
L5b5+9xVjMRq90hX95lr5ffSkPopSZFmr7v3xVi18NMpMK2tPcw55atl2OyOutxa+WQWYzUiR9U2
jdza961jbeOucZ4zo23XLXizuufzrF5lgN2TNrX2+ajFRxBa+l0nm+Z+3ZNZjtU5LVtr+GaKRMP9
jlbuptdMsW77shQHiVzoEsYwbzVuHaxHlpxu8PaIdTe/VAgptY9vQnB5R1ML0MuOusucYJ1ICInV
7w/eVkeHHNGS1yrDeymG7Fp2Tr/uPGcuVlSHBCBNiXirlCYDT2DBJRCxc9Y9d3MxVk1FBRMbMIuZ
xiCxPefaRwgnat1oMhdjta1bIg7w/kDLhRXoF8TA2m6Urpsj/0wu+TQDA/LvqpJkiT3hmuKapYXY
qmkUrFu1zcVYHeIx7CMzsPZT46seciccdaqzrpVlziyWz2M1zhqpO6Vvos9uwr3sORgkxNatOz+a
i7FqoMaKK4NVu4mT/2bvPJbrVrJE+ysdNccNIJFwEd1vcCwPrUiKchOEdEXBJDwS9uvfOqpbVRIu
JUZj3MMyAnESudPuvZY4AJrT5D7na7v7Yl4dXd8KmzImVpHYHiEQZRdeZPdfVo0zy3Sh3i+qGZkL
T++okVKZkyHYsMt1X/UsJPqx3V1V1xTF5/R3pxcXLCDP4PJJrZtX5SJWA0rYSBg23YM1Gd3teKaH
dJFjPKxrmUWs1iwKoMkzN5VaOHdoP76IcTZWnW07chGqdWQFBbWTzrm7IzwZRL8H9JWtW+jJxbTq
wHZA7NezSHXkG6TGyQ1MKXddb1+mDhl9gKwEM+4hhhu+y6oEhdzclitffRmpFtW72MoY3K0C8Ghi
GRfmXNrr0swcuQjVqY19TbkwM5OrHegliBlLqpY367rMIlR7qxOdFjBKJz9MnsHtymPJGWy97vHL
9KHIVDU5xZxkcERK0nfvTKfB6qtXJu3vl03/UUj8K68X78vPwVroIRCZoumBIQR7C7LsJqU4/AIQ
DTqA2LEhIrbtaeoo4LXgQzUqFW8VS/yVI90y1Wg4F5QZoOvAq3Tph3Ly2m+ZHPJ1IWcv4rmTQ5x3
MEUPXdGqyyY+146maOx+/+nPY85LjbcI6KzO7LZFy3FIe6M4abMb0y2WzgIod1dnO9VPGJ31EK1b
fNqLCM8c1bHLYmCNJc5i2YoEVxOFF7//MeenvPRjFpNx74Rl7pHacLB8Qb2y00rED87Kc0V7EeKO
6cduO7PZCkLEqqxvi61OW3vdALJMQYLe6YH6ySDRO4C3yPfyIYr6626DHHsR4ZaGHROlLFNMnVdf
x6p1r7CPTm9XtfvfspAcFfbWeZkCzEfshTEEFw11nesWn2IR372JzpvrJqppdT9lOyMFFV1FpViX
Q+WIc2j8sEAE5NMMKL8YP6ZJgHuZPe8IyAlyy7rWWQQwGDhVsNVloxtV+j3QsuR6zsr+4vdP/0UA
U3Tx09uTh9gn7rlXtraiAipjjN0GQRnc5XaCElRB0+y4r4vWhdgyTannmD4VnvIOtqjSXSuRYJbw
pdbtfEGd/PxjomDGk8UpVZTV4OlSGW85zpDrdgLLJCV3HFzoP6y7Ju7OnwrUHRuSDOTj7z/ELwaf
ZaKSQ4eZ5Mj6ojUHfBlNrA8ztK9VCVao0H5uGR8Cixojh/1dSgUXJCuNe8zmpmDlyLzMV4J3OmcR
Q8+hzsX8rvND+Q32+bjuwy4TljBVxFWPbOBAAjR0cFF9SJxs2q1q+WXCkipsijkdj4f34/jYF9K6
ky3akHVPX4RvLkpYr4bPdxWWftMb5wJsdpGHdU9fhC+UIGp0ixZfj0aEfAp9q3zEse0b6/r83xKX
qGSpTJEHB6cBRRtS7HMwpsJbt6a2FvGa1pJSwKoMDm2b2rd5lpvXQQvUeV3bLCZcqRygNbEfHPyW
4iEDk/tT1FTDuqXIMnepNSn/svDxHDxZp6dqAlkSUZ6/ssMv4hXSEIALww1YE0KbAzOW/xlHdvm8
qmWWCUwTKeFB3wna3TWmdyRG6XyT9lH+sO7xixnX9WKwhd4UIBwRZ8HYnLn4lcNgWndYtcxhot46
HwHChYeySZuNWeTuG49UpnUX+cssphzQWto3RYgeqRG7xG17Upko7l7XNouALU03dVuvDDkvcciR
4uB9M9h2v/Lp58nlh7UITLyglFRgHmylORXITeOi0lmw8rsuwjU6i7/JgAk5FC+ahyr14ttOG+tK
8r7jhn989xwGux8p3MJxxbLeBSB8q4tOrswZMBdb4CQOA/hOfXioS9PcG7aRfs6LXH9Z91kX8drY
LdAsxECHZCBpD+yTODg994drno5T+ufP6o1BGaayNQ5xkFtPYGCorR7i9uu6py/Cda4UEGidGxgL
p3Hfce52HLRhrRrj5TK1KS+MBttBFh6iNgMK2kzqjWcr+891776YXaexVOP5kuyQ2Zm4iS2jfhvn
GNzXPX0RrLMZ59rtJuPQ1/34QYyRugyhGa/amctlopP00goaKsNYAaLhMFTpLZavdQdKcpnrFGKt
qNtyCA+eY1R7axph/88YwtY1zGJqDXu3wJ7SGwfZO9VeG2aKbadZd/kG0vrn7i5Cm/PMGTG3LrJo
PtVZVT/aIKzslW+/CNYo17BJwKYcLE/ZJGwMQ2VtRZeY6wJqmfyUInCzag4Ozsfu7k7afvjelkmy
LqD8RbgqpytGUNyQ4qamvoqnCSdfNL62HzzPFH8/A5HL7CcrlkC2Kyc89Mzhl4JiqXe+P7yaInyO
y5cev4jXqmKTOZWDgUipc6Jt2I3mkRKn7qDqGDEI/HZvXhe8/iJ4SUHzcVCNxmFqoUuUkS2oLinb
lU9fzLRJ6ZrcAuGHiO3Rxq0QyU3D8cKqxaX07Z8jICEXKjCg3R1bJOgSX63jIu0y/GbVtgEo/8/P
j4Ny0qNv1kfdWeHBgYN/AUx+5eiwzInShpAcpJUQk1SUQZbqFVbUMpm/rRp8/EX4SlCbiUVl89EL
sGeCCAOSGKt03eCwTIlKY5g4iciNo+xYu2J2Bz2a4rld9e7LnKgwDgwM9k54dKYCCKNIDfdZ9k20
6qxLLhOjTFL741bp6EIJwyx2FeyzG1c1ICvXvf4ifHsY5mUI1B1KpgRzCsPlWlcqWtcrvUXEznbg
JdIUzUXbwf7bVVlUgWWI0amse/tFzKquQBjT+fXFoFAvVz5ftYD8sLLjLGK2dpBihCpyLjhiCY5k
AlT3ytbrdiXSW0RsqToG4WQ0LpK6wqviFM/wstqP6xpmMeECM0qHPMmrU2/L7JNjpdXXM1118/un
u99v4l8Y9b1FxKrOFJMUXXWKJ21HVw4HXUBtsWbbTnE9ibgz0FDkbWpeVX7pyRs1DIZ/FBaS42dA
iaY9AVdMUXFszLY8Qw1jYwY0bkiv6AuQ95PtHTzXQLVZF8OElFcAdLI3xpS74jIuO1XlW3vGl3PA
gWGrL8Zo457ZzNIdrI94XKd8ZAEJB+3BHacmu0T8kOQ3Xuzh23Iiv4o+4r+tu2RT4eZqHs0aiy9e
00lrxEb8iDD6YojBAuSqENinX43B0MO8HQP0C08hV/z1WdRrxHQ6AOoc/lsyHWEXjjM2SGiMyCKs
sxLnoeohFGCBm/0ZVSQ5n+kDWEBl9ZthjPCb76Zqcpp3WdNk8ZGagaI6BX4HGTnSfd6XO/jpWc7v
j7u5Ps2NDEj6N424/iCqzIY4W1oBVuihka7GjdKLswl1GH3/ay4rq77ltqs2P+Q664W560Fxsfsq
x9H3mm0h4ijix2pfTd2p55l1vWtrX1pf5gzZRr0ZwDInFYTJEawfrOFRQEyNfdL5G4haqVnto3AI
y9t0wpF630ROyxNg8wFv44YNH8K0j3ymoru0LVR6Gwi8WBcBe5OKHxTKcjro1vKzq9kH7XWfjnk1
iB0TfDkfY2dy2pu2s7mP2iDac/rHGZWDzrawHN0IVyomkOoiNi3H+Jgj7G6LTUJWICLefiR3pOSE
ZcQovNF+NbTdjnxEuxm2FL5Ntn2Fy7zn0M60Jg07d0SAmh7h82RRu61nwLMhCgA/RHto2RwUfO7t
dhiesPb68VMdOnXfUBYO7CTZSuDBVMobdmTHJ7cDn/wJ7UyWftOmh3T9QCL4jDW1d/Fu16je+3S8
SEd+lXWc8rDNDOBpOalj6D48/u4eOnuEf9ccys7/ZrZRbKPZSuuQCsDa7wpgrrPunHQLEdSe/7QA
axhfJXYH1JrS0fU2Tiuow3Y1gPK6KnAuEWCAPON6TzFxCRQyxn0cjFcyKW2rOaSmh/phbwQx4Myt
09kxd/hnN83wLDhv6B40buL2Y13PlflcNrhIDmjn7HCjB0h9UWO077uU9V5vyPLk48zcIaJ34ZQ6
/RjvWDQQ5mZjEgxN7SX6T6ulJb8C/hKYu+Yit6bLgsMe75o651Y8+HXtUc7L7jK7z7FOXg6WMt8E
Isjk17qr2suGRIlrW3Q29lkvPVQugAgrsZjUkyRMH6Wyhuhr5Lo2bGcPOi4YcbzzNRTzrNTqetBq
kkO3HdHxqOgDVFJZqhs5x4FILoupyQket4zK5h2SA1Y8exCqHoJF8hyH8jJLo6mvdykW9LTeyQxz
+3sYhu38bNhh1Dy1vVcFKRg+jsvNTWdLPd/HVsjsvUMuZloFnDdPpfOGwQaJ+BmhHCXVoZcYCsSF
Z/aghY7UHwIl3OA+HOtv1IJV07CJoHfoioxxIB7+RsvJx8jo4YWvPyaFDn37MLL2y4IttBmFp7Et
gg725mzIGmScOcEW+uAw8gYPjSgG96ON0iIS+GzJw+Hdhn6Q3zLd2OV9Erd+/WEs8xIuthxl1d2G
+HvGz0PUp2TVwPutkHWETt+AFKqrBFsyluoc9PAQuR68WQUaUYlr1Vtmb6HKLmpOwho/tJNxmwkD
HPjYDZO596Ry5bfOYM+WndoyCqCPeoorjYNlira5rfu0A3iqkrE/Sytggz2i7pDmFz5rN4QbkI0O
UndmkiF4M1aJdMZDG+s++zqnY218anSsLbooumJZbIyoGFHHqhrsXQ18pnKjO4DkRr0T2pnNk5lI
zeziuT2gPQP08tdJZX18r7xs6O4QLzvYhVs/kn9mvswtqv58x4+eWBZ0qTpj4fMI03ybF8PJr+Vc
A/YN/MHE1MfEyzCBtLkQw9brsi56Yndc6gskRe3woc0GWRjb2kliNexRfdd6wP47mv19VzMq3bRp
nJ0ZLuSPbC3PN9UuymYMtEDkS+veA8qLiDibEiQ3MDDH7L0Rdu5c3rMTSLlOaRwMk9XV5FWztx+s
thrBWJLXYW6EKNruSHI2QpBNyEkaPNLcLKf8i5ONEhNHEUA+DncwhmWVbjqQ4FpRyB/Fd6nXNQzw
YTjKz8CksiJH7pJqa0CS5DXVWd/MM963vhe0d7lSKQqK2Dw7Q4+F1Te+ubciy0jA8BdmO90Nfn++
OQ/aSUTzjT3PfKtNbemsSTjqnMwQE4gw8jTfFa7yimJbV+etOLxn26juIYK2XroJcWaJej8PHAkW
AJydqPDvsnqIPoZG6bCAGBstxmeL347z1bNF2n+VwxCQ0IWCpAD9b4yFvpDCx0kTGWY41BsYboP/
YHYWKatR0CY9rNZs4gDgWwKjcqoPFVdkwRPjpSmSTS+TwDiYwu0699i4Va9wDhaxmL5MDJ/NVSjU
ZF6mtTcPb4sM8vKNNKcSsLKuVeLYrERmxgAFH3RgRHoah5YOshWt9qxmazu2xsY8jZg33zEHpMan
zsOzhApK5KF3jNLAjp/TAK3X28bv7DJCMGDH/pnPDMfz2jFrP4LZ35Wqb7eJVZXJBSDuxAx2AepU
hJg1BE71MBgeDmdWNrUs3tikWnWnMBi1ez+bCpwmeIvEwQEvtI6KdgvpEvOrAcPVO29rCzSYKsbu
gpzFEnb2GBQlE/+mdGJHfzLGoY+eqzSUbUUacD5006Yn7SD9GKgKqMjGGLLUfm/1QYoKoG5Ktjub
0O9mA7tuDG7I2rdzUSnibWL56Gz6TE7plePiFXrgFtoOHpPZqTPNlxAI4TegTpOCwzLf5XnujOj0
0pehk77L5s4pwKzDRZ02srBHBgr4w5b7J3mbJQoXkbhZ8j6aohDZZgQmV8SbkROU+pQjZsFFxLwW
i3dtVoP+RIOJjYIGdLWma4VT4kVHJ2HVK/BemD48kKx3DIsqDnAhqEx1wyZ6k+RZFZ7iuGtpQTWN
1jUrFOm/szOGxkM1W2fiVDFDE/swlbZSh7EWQ6M2suU642M+B2V7z6s4ESDuLsvbqwFfpnjjIlwy
NoE7utZZ6IQvzgiUtrJtCqYtfChDOTYnC5i9OMwIo0uW530ZPCHuGhsKHNto+hjOXoNydYIUnOM/
js1S3hho1+ADT3A8bQjSwazKDbn5TpZQvJRp8nPrqYxSh0mjR1HBAgb5ltrbQRt5z60CpFVtUOsE
/P/zlJvkCwcRDTTHKfS8yzH1S+dDZDGe/Dlj/rPuVaOd/i4uc7u/HdEQxZchlmeK69hsD/6lLtpG
f7Oquej3polH8CwlteLyIuzttPugKnAVj3Yts/ihHwykeZuSsuTpnUpaPKTcDceDhSXM9cp3jcn9
7dc5963C2tsAW3F/Cy4sh7cqqAXL/z4aKucErHRIvIsceRBlpklsIC2xQgQnz1anUofpVUX5u4FB
hPbh/C5xaIPRwA5xjue6vhrnPJs/m1g27ic2ZiDrv8t0e92Zb8ayo8TETpokeEqSJO0RNyHDdW4M
FSj1UQAiSu8URxbi0OA3NT/DNicmt8oJA4caLCuwqZi05HMflkZwP1G1P7LVGgzTuShMmC4nLsR9
/bbMhI6/TEHj8/MZ6tV05w1FlhNt2aSLm8iYUsSxUTwUH+yRReemqjAUnNCsVvV1g+3BPvZdotRb
x6niXEFLxwR8kVWSxECDtd27Lujd6q4L+14dgc4bkJh7Eyb327iqI/GsyBvrjsx89YhzVEzWhmnR
o1daqWh3pu5TE3FSFwbviqrIkLc1vlPtrKTzq6cRqW12opVngqBFYkgxQeeyIrsHyKs5qO5UWKT7
3qkNtev9XnsPRtSO4rLpI+ldpPOQZZQgjAHKsGxWQKfzmdHn7RhMo4OvtulKZpsohAzupm13hWgm
dh9AvuW9QnXtwTImmdvv5IPSppv3u0GC+zrI2XPMY9Xmvrc3q7aP2h2lyLjcwCbExTWrTq+/9PzI
cnGcd1F0SG1i8zKfCzckUXZO2RR7iYVdrldI5ohlUO5XSS6HjHQXa1D6ZE6683eCfXF2289O1Z66
GGsblWZZmSPA5d3cC6+g6Od2xPFpX+cmVyc7xzXS6gADmiLmjR35s3kVNq4q/4zc3G8/dB4JqndW
ZsuJjR6lSO5dVLWq2TetbvprdxBudZJhrRntrQ7NZCIba7ymUhQexMZNtQw+qTKpxoOfzH3xVhG/
QBbS2aqPjc3m587tEcixqEIgiEIPcUKQ32S47Obb3qWJi2zbGaMp0pMzRdKYd70bJkWyDY3JC0Az
CtewXzmu+MUJ+LLkyslJxS2xspwobSnw8arArzc5t9effn8c8qvnL87vaxESUX0Tn7LRrK+45Ddv
VVGqdZdKy6IrkevOY4U0n5wyPvO6rfrtRAnAK8myv3r3xfkfTrumLuxyONVuYl0C6U7fn9fKr7z7
96SzF86JllVXKarjEsG3OiEVctxoL935vGfDP4Zle2zMDWVNabTTLlDwq2TKZ+dgQjF+TgLFJist
I+c2oSNpDlZZdM3jVlZBM20M2Ux4BxKfMsOd7DAdxfCt8e4cRV2imUhVJQCK244Z3fpel/SXUZ9Y
Md265e4s7ZLpNSzNuZ1e+oGLE8jGY5UYpeNwQjFRD4eePCxI36E1fCvhk6sdqsz6tTvjX32rxXnk
CLvb6NupPfXA0YzLDP624ewAHJklnomZ45qNE87S2XHqYPhoJ7hEnDZkAcJA5+hsNqcNc8XQ7i1H
G81hzMK2uQgQmTrX6NsNzNsFNXLdXmp1FrV6dZMV7S27fpelmNZV52v4tG1bNXfkRA5UKlRhzLaB
XPT68pxCV1JyGCq20/skNTrl7LMRv+oOc/00pNuBcUcclRshAOujxsKrUrbcgWwyF+X4CP89zEwU
hyEb9+lY247FgU09R4hqzHCqy504yxD3eWRgobqU/hj0t/DXo07dqqEdimT3PZz/jxT+D7bFP4xs
u8/683+d2eB6uv2cP//PP96W6jn73P0ktDv/i79I4ZaHEZq5DguHHwjHO98G/UUKx5r+B6mIjuv/
BQrnwP9fpHD/D8cWthu4lk394xkx/h+lXfCHDZbBDaTl+t8tef8bj/T3u7T/xCLEcbiJpokcD+Oe
48hlTrnwUI/ObmU+Cuveru+KaBficrmfxFUpyHI+2eZDFV1PBcL1cZu7txXK9/QwX8pg07wP1HaO
r7PgsiuOcE0jNE3huIm+lbscTdjb5jCUu9ra9ukbb7zlwLDLdpG8y2Oqja60+6bvboLhSEHyaF/X
gdwIeXJnVpspRyMbo9uk4VPcfDSTbY4g5FiOW937bw0X7xnHuFZ66RRvkuSTYX10i7vRvEFw1NZ3
mbgrGPtN6AkcJlvqXYRzpAxQKAECja6z6DGhum9X37X1pWO9hkm2zjcRf2tPYVl8cNsXSAn533/I
QRpMoUs/zs3HNmGp20fY1FhTXdmz9wk+ykbpYFfWxmF4b4zauQG20e9SlhSvzN7fMxN/fg1PctRl
BRauRFcsL5OKovWxVsn5UbH5sjrLfwDgnlyV9pWTpB8Gv/zsVvIpZ929xfR9FCZlBI6dTY8lk8Tc
W08/xMSbf/7h/yq6/E3JKVr7P/84z+o/vY5t2XQuPLZUJZuuXMycZekL7Cj+8MippHnoqoTku1l+
0DYUodS9FDb2PtIG/gId/9+o9A8o+z98gb+NSjefs89Tm3z+cVj6/k/+OSxZVvCH8CxbIq93GJnO
tWL/HJWCALMBuzkTFYHtetY5v+KvQcn7w/YsB3WBYGEcWHTxf49J5h8+5ZVo6F1TWIJ/TK3l//vv
n5Do7eI//9hbvufB/6e7/FWMFPjLNOriTEGZVWifDP390GXyWOWj9nnwpm640hSnJJtCCuO9O/bV
DuYQ8iqgk+o0R751T6FeeXmmBV0bqe2fsqHm9D+3c5J/Yq3FTVhZ/ueqa4dTbOYzfGA/L6gVaeS8
kUOik9PAzv6f8+JPP+2nn/Jzz//PTzn/9z+MA0HeBo6UnTxV2dQ6myn1q+fWs4Duho6BRQ2RsQ3E
OnGNbqfs1rkmObcWW1KYY7XjDKd6xuXkv5tzt0ZmU7Pv5/oDpxVnjSK7CXNHfOSW0L8N0AR84ltn
xzixsbHbWI8++/OctLuxz+uP06CxgXqm8R7RvbyeY/Va+vJ5RHvpYy0qP4ZBkwXspA47BexFGwnq
7U8hi9zcpqkwvqTk6b135plrsAZm4sQmoiIT5Yde/cK4whT54t9ejCejU+iaQWw+2fZsvEG5YX2s
gzb80I/cF7zyN15crdIZz3/7hy8I9XV03HaY6Vz2+CcjdfEF9ZL56AFWvArKBEHL73/M9yKHl1ry
vIb94S8VpExxkgFpO6H1vnmcRT40YWM+6UZgjkSJiMEz7ex855qDcZ+NgXenAuTZG6eJzCc/qM0n
C+kqpsW4v/BrhevTZ8/J1VclOHzh3mXay9K3vnKSPFxjUuZE6vevfn7Dl958scouzTiWEdLp45w4
xyJgWWCZa5I5aH7xc6N0iMcFJ9VYlNAdRXFxYXEoue6tFxf+SjcQ3IZOH8/CSHytnFuvyrPlrRd3
/UGM2Da2a96aq6x8qnd2ySD9bxPNC13+F029zFqH28Ti3uXJKksOqDPP/qL9ukcvxyo3k1LmpT6S
NrNnWbrNqBhY9+jFIKHEiJnRR23mKPOgJoDy6fRK2PyqQRZjAOnLCdY9pz2i1buPRfrchKtqnbD8
LEK/rXw9F2Wsj6UffCmzdBe59Su5bb8YuZaozWIcfJna525toJV3i9mTmxy1I1bQIvq2rtEXUTl2
wrTCnL8Bp3WOOTaog892MOQrv+kiMrO0t9wBUOExnwJ305xtekNtlSs/6yI4i8DPpKWUPlZptJ39
Ya+b+riuXRbB2WZ4Cfuq0sd2NHdRhF56lvXjmmd7y3V/63Jqno2pPnqifcwrZ5ea/WHdoxfh6Rdl
MfRFoo82KTAo77et0bzS2Ocw/Pv47S3T02EzkK8BqfCo1DC9D3NlYYtTwbus7+dLL3LSB26b+zWl
JYEXLAK2wdGp4pmoGvBOz1a0Syb5yu94eSzwlkBO2ZHMIKKIJuIiuRjkEff1qt7uLfPUewIU82TT
HmPyOH033azTD9Ae9s8zXF4h7sZogH/P9t5ps0fzKF6pETo36UvfdRGi3P6Hnq/PSaJx6hxsrEb4
ysPilARJvfU8ZVys65qLYE1Fz61mGTIG49jZuqFD6hOC4ZVfdRGvMQkYuQz4qqKO37okwxXGm1Xv
vcxRx5gIt0zgnq4FJ6Tczr/P+6lbtSiizvzn71oV+A1rTaNwLr9FH3jM5CqkTeAt89PjIClii6vH
Y+OYDUlcMtgl/byqPJmnLwLU6mISXzy3Pbqzf6Wq8ZiRmbiuwRcz6ljadELOUI+B4+mt65aXTalf
2w38IvqXXM4YveZUlppACvqt73Y7qpFWrUK9ZSo6WWUR5bFde3Ss/F1Qyy9VqNb17mUWet06opgx
ZR+FQ/KO728bMawbs5Yp6FgASxkWfEhlGPtKfPSpHV73HRchWWYORaUtY5Zf2CfX9Pft9PDKk8/h
8cKYtUw9N3LfHouSvt3bnr0rufne5KxzSdGMM67T7eC6deM62CZ97UUbxc3hnYWo5MLTkVltWvLs
Se+xIudDR8LTxzh3zQ3yXxs1tuW9Kb0cGahKKu9zHE7GQ6IC98IY3fSJnFq9DRKUVY6qd1wQ4z+2
MX5GJGMemlplxw7y+kUVJ8hNE1heXxsh80OrpuliEN6EYXfOyWp0pL+xh9I9WW3aPScZ5bckhbak
61Lo5L0d3aLch0FmPhjY2fXG9A39IHSXatKT3GHVCge78M9DDzkxUxP0TFY6crbkAezaxl3XXZfJ
9W1u5Y0dEglV4D+EpflghqvII5A6FuOOPZPcPZy7a5iclMh2LhV+r3SqX/SpxbDjZlGoYRa0xxkc
68ZJui+xZ65s6/No9MOunbygnByrrD2mqgg2Fiq7TRB2j+te3P754Z4uxrmFwXK0y/CqlMllKcJ1
c/Yyl36uupDsu4I+0g3jtpV+ysUbCu91L75YEcQkAxddTBR7s0DwhUl4nQOBbrIYe1pmpYBzPz4m
Sa0IRLYiGtcNa8tb79hWoyLloz12kb8fIfUO2WuT0/et/wvj2hIzCjqrrykxbY+kT8SfwznrqKie
JBrhMHibMRZI0vP8/tbK0vYSf3G/QXK9quKGufu88P+hk45tk85dnzJex9ZwZdqzvzcmO1s3Oy4p
pCmOQulxvsmyO9g54/VQrQzc5V04c25Mwp/FB2mzi3Im5TFa5USiSRZxm3TUvxQ53ciSyVuzsMiZ
T4aVDbII2zA3gYMq5nRLGndJYh7zdhVVj9deLOnV5DZjGpbtsRDNGwg4e6NhblkVtO4iaHPKOizn
/NpjX2/q6NKqn9c9eBGyvmdhqHcG2oN8ei3yDVfh6955iRut+qIIYZa1JE/d1BFpn3X7yhB2nnZe
CNglahQLujHQsfXJDr1+r13f2DlTmx9izx7vKjuL1u2Hl9RR0txnKkf4olSt2RsoUPd+Or/2SRcX
kv+6gPCW1FFhFFWX1RGxOc/uHjnDTMWEH3K+Ry64Wel8S4GNedkUDVmF/dgcOoeL0slxzW8yqN11
k82STlqNtqSKJP8eEDexWWSbMHn1N54j9qUPtYxku6qG0mQmA7HxZsz1m8qKX9lAf8cavfTsRSRH
qmu4gWce04Mi649DwOy2HGOxNVwVHhJuz0yy36p6X7nnm6OhV/t6rIwTLNngEeB+83FK3OKyroJ2
h+47eOMZk8Nalqaoo7Hemnha9rNEalYaznBFMni4MjAWA8Xkp6L2ct68ZinFcnbTrW7wxTiRlSTx
c9lDn9I+tu5PHHWvfOnFQDGR069d8vWOVKfjrZlSkpi0fuXM9Rf9ZIk7tSKDZvAU26HWvTHn4lH6
4HxWjXBL2KmUJBD6Ln2wmUjW8nVxdFv367pnLybvLML1JCd6DMPcZR8OekvqT7zyxReLbkQwTu2M
VX9qqGp9q8eeFGzul16J++9sqhfi52+s0ynIU+6culMddHLvY9cm79j4OJHSAguqSy6tkXOiMFXm
VZeL9i6xnXJrloG5BSQyXXGH0p10mvgX1mhaVz2w1F0RuukFyglru655l8MH15F+7VDPN1WNfTTp
gtuJQfmV9j1/pJcaYDGAhM2AO7uaxXGavfGyb5z8lBq6utOOn+yMSJTzJrC0eGXO+tVfEz+v83JR
qZYqQ/icECJvYXq618GYyJvJ8tub2LXP14ADSTjrWm4xDkxxUsE14YxeeqV/Kbo+2HUhX+j3T3d+
0XKLsSDkUtHtKcI6ZUFWHWtTm6eILL7dRC76l9//iV+MCEuoamxSjlf0vnVsKIPY6Fx9Tfpi3Wiz
JKo6FIJkBmX5RyeevlG19iEs1aqLS2/JSjWqPqiSgm2KkR1885l6mXXNsRgLnGAquf/z6atF/olV
jrr1k8pf2R7nz/zDFkTPeiwmqlOPBZGrNfVDHimOr0TZrz7kMobzweESih1IXlZXHOtuWrLE1zXK
IoDTuWiq3olJRik0RS0mB9uPfeKsu4yiiurnZgnEGLp6mukmkbgd2Djs6mp6TRGzyAP79+pvCURt
Mh1WcGnso50F6clz2VD6fhftu1JYlyqT5HTHOvkzZeX3WJPOfCwa37gK4NocRsrP9+3ghZdMleFr
69FffahFUNutWURDkNlHnZAOQ5pyyqW+fiV1+hcjxhKhGuWCmUOk7SluygZfX9R39143m+98mWRP
v+8OvxhhlyBVO8opd0JHciqEmR1rqqcezmu4B2lPw17253ztUjSPv/9jv2itJVXVsf4/Z+exHLeu
buEnQhUjQEwZOqoVLEsOE5YjAQaQABOIp7+rz+icvpZV5emuXbLUTQJ/WOtbEFzyqQr3m6le4MfY
l1Pzzo9+o7u5DXhWNtZYVtJgjzec7wdaQ3fp1fe+k1WhEpzk//YX3Lz1YeBi045RsIdr4rcXdwes
z/7tFLylqDpF1lrNi9n7Q+edYueXecxH9o+/+M1rbzY6No2Z9Z4SjFBhaIlXb/f3z+Stx/TmlUeU
LMS2QwLmEumTZ+BOp5NQNPymkRXzj7/9zc1cBpPb4AEzew6v2tGz2sHKyt5LbgmvH8IfippbkGoD
q40LGsR89Tak8V0Ns/5L14NslggCPZKoA/PKSxk+ouWTd2Rx8AjX3A9TV0Xho3GsVfCFuu2y2G38
7Zez2m3wg9/DF+09oD5RO8wOuyM4uV9qwcWug3kjw2paZ209iWo3R0rsHN3Cu7lm20VR3u+izvaf
xngTGWgBwSev8b0d4w39JwA7Z7eixCHuCAAOldlrNcp9wJtzifjy4u+PxBsv+i3aVZlYgktm9R5y
kzpdhaRpUAI48fef/h+I6x++r1u467xykWxG9EfsgumpgSK0qCPdnIH5EPt2a3FYcuErlyJaqXSg
N5fBEwzgrhiVHs8l7Cju6uiv1R3koGUaiNAfM+6U2tVUef+m5GG3sdawmwVb7aTe6/F69bThmsYw
TvxbiXCr45tkDVrgJIJ9CELHBwG3xtknzXtDnDeuhVtELGzD4wRWVbBnktudG4fwUYy4Jagu+RPk
iOwltKP69Pfv840D5KrA/e9SKsIYmS8rd8cW38mnBf6Uc7tp++hBovhO1XPdFP3pibk5o7xeikG2
vjvWDYnO08qi1y6w9cfRi9oj3Pbo+5fAZMJHMPPf/6i3PsGbI4vVXbBM8OUcR+PgA9fwp8BwaMG7
u0o6T1vXu48hgwTgvefhWnL86U+8KUXqefQ4cjJgEouXHtt/ZcAtXz151CsM1Tm2cWXht0F1kiE2
aPDzsWyYlzIbsOrfd5GLzqyZ+kLyss37tVX4MOpfqx4Q897KpSsQ29R9qVblpz3s5/dAXcDs5EXj
eIesLvsalSt9CBZg2bKxa80jN2X1MPWQk5qyTXao25oLfFIK7kpTllkFdkZGARnM+FbZAvSOr9NM
esSHzPGlbkv+zuX0Vsd+KzDsiSi9CLqfY5vg7cscsB+/DXHgH0RI/f2Kt6g6KuN7+Srn4FcUNvJC
Vzc9i4E3r2SlwyNcnDSlZTRlK+LDCvBzOMngcRK/p7n7JyA8Z/8vIBwQIrVQdO302ldjd3gBG6V6
p5B8ozi6ZesKD4P1BFra46yr7RLaJLxUgJN8HSKFyWnQxP92Td9Sds22eKQu7XxcrWlzpkubbxgl
vfNVvnGp3MoX46nux9m287ECsMLA2udkC63wVv/bGXGrYVyDJuA9gqeOMKQBC2DHyLufBtM8iQ2u
w7YP+8I6vmFaFcAw+/dT4s9qc+bdHH3DOoW6UvN8VIQ130NfANAV9EmTWQBR8q5r+Y9mXL0mI7or
z5uCD/udf/mtT/PmRCyhzixB39iOg8e/Wk0vZNbbOz/7z/EreJpvDj/eddraSsxHEFHKOeNevZyn
Urc/omHudlVXzTafPV7mXoLFddPR+OKmYf02TSU0Cn//aN/6A2/OQ46qLgKXQ+3xpn5ecETl2Iq9
l47zxh7i/xmieJksYaXZdFx1iJlx2JxrVgEtPSQ+FhFmjNoDNRLMj6U2OVZFKo/DHpopBVdwulwZ
L3//K9+ohQCV+d/LEwUjCBKtr/ZdN5EC8n3/kBigGEDpIhPQYro5KGTDFB5WzHc2FuAZIAoZpJw+
gJU/afNurUA5J/g1sTOfYHETQKGw7T164Z8vdySW/O/vF0Kzpwa5qn2VXFEa4dTkiiDxdg3a6J1v
+j+Fwv+/+uAv/N9/YxqnIdiUXI5riVI5KcdgylsV40OIFfJMXbQkJySOz9/rLQENeb2ShXZII3cF
MuXxpcxL+GwsBDbvGQjeeAHorXKzbYY1HoHmOS5aul+GcvEKGxKwQbOxax5V/QeBoVTetHg7VAC8
AkQ2XWxSUoKm886j8eeaB87K//1UkAyEQQ98t0czffbXcdeUG7zTW56w78HE9uuk3tn4/bnUobeK
z3EpR5D5Iv/QOLL33Dzv2qHxjr6gVdY7IQvWy+qdQ/qtx+nm2KocE3RIRv8Als6004lbT60juL3n
6T3e+p9vS3pLKnYODD8VGe9gg8jPqhIh6lOQvHYxhAxYMJb/1CNRfnM+AbHSIxMX2dX1FmYwUWZD
9d75++ejj97qQFlrLCULfvQiSc79o03+raeBx/d/n6lkBp/YrVG7j5LeHPVoQdrg7r1g3DcepFsd
KIS2ulvk1u7hmxnWtKFXB5Y0JrrHrH87VC33eNGx4ec7Z+f1lv3DuXGrDBVIqgm7Wrd7LG/pHpAa
9rO0q3mlYK/ltm7KPffGNpOrhJwC/6cB3iGs97QHnXYB8wxoSK7fOzPeeLJv0cYuMgmyXMy6JxGQ
OpPDKdHmtnxvlfKGYIfeyknXEWgFAeDg3vNAyRbrtewOEwOkle0qI7PBymHvzap8JGiCASACBOS3
0PH63mLqDR8kvVWdtoghJpjFrnuEcOcqaP0UGOF0ZB6q663g9KGt2gIsiodw3Y7QGBbYiu1446BT
KPOAVb8xac1MTc4T6HG6KloF92Q5XuA0zwP4bWPdvDPcf+tBvDllQGauWuojw3DxYy9vYr+H1RFE
H0zN5JA6z233oA68u9t+67q4VbZKL1yawZl2z6M2GfMZqYc/gjXsf4C6NKGDhFY/Kyce/4g5cz/9
1ffLdBC1HU/+Mpp3jvH/jGH/9DrcnEgA24mu9uJlv9EgDlLw7epTC0ZrXi5x/R1tT7VHrIh/hFwt
dxxETeb2K8diWygNejCw9yqf2tGCzRHUhV5Xk1JwNgATAy5xp8IhfGExvxrI0Io2dgbmUvNBv07E
ls8AC2KU5ln/V9wDgvdOafDGS3Wrvh2AciT9sM17MPlsxlAZFaA3Rrm/jdPh76fIG9fFrThVg3FJ
DULy9lQvMhcxyCkubps7ZoV3T5JBvnNavXGo3ypVQRDzVFMKMAyr+Nu0RdUXaXXy8m9/xE0F1YAn
N4SGLXsPEWGnalIOIBHWz3sYdNrHaNymf9qx0lsHvwXyNAQHHU86G3c0ifPx3yDfnLLrB/dfGzmu
OuPKuur20qMIKcR1Eb9TSb310V/vj//6yTU4/xYgmWlPPLbccXF1IY+b+7eS5la5Gq0O80GvAZLc
J/5+NovCyRb0u34x75l+3ygF2U0/ZnCsJ7YU+CeqsXuouwFZbbOGOnx0zt0t8xyDdl92WUvX9Z0v
+q037+YwIWQMh4kS2KJcMkB9R/0RrK9Jnysl9Yd/empv9a24RpRtSDntW8fKg2vb+CLjvvIAXovJ
oekY4Gt//5feuj1v5a4jONDVOMMSbJaxD7KQzK6YEBd3jtBYFVtpWA5a6QE7ilMyfBJO/9tMhd5K
XcuY+yVnpoOSwwLBtanxoOLxn/jmnN5KXctoHTUGTgqvo753uv1We9u3v39kb7w0t1pXRWJJKZBl
+7UaQ1z51jvNtXnvC3nrp9+87BXyHynYR+juY3/ITCsjiJvFp7//6m88u/Tmfe9rwD8lGHh7WS3s
4iLpZdUYxc+gL/nvAMPofx7SP9y2t8pXRlb0EhSNew0mN00duIUi66W/Ic6PNkfB/eq1bJumAElR
3Q/+UJ+batbpHMCokfvrtH4COWJO5Ut4qhmmqiFBACl45n0p+q9e0kzA6fIuSFUzNWkoSbJrV2/6
VTvh7rtyRVsALBaAhMj00tQDX3r0ufsFswVWXrLGA1GEmCOoNIK93kvDdia5jsnys95qu4vCePkE
mJp9CioC6Clu/BxkzPEwmXKrs6pHVqMgItxXc9A8zyPDITC2QNlg9DjqT+VWeqldVvGQWDNjWK22
DRSZWB50pBc/xdzV3SsX+XggPy5u88A87wKs7b2Em0+Sz3IGfXFrzrMhZkjXuPY8dGkVOQjMr+/R
+yjkkNDmBZHF5T1xrX0GZpqA1BkBBjx7W1QICHcrYCoXQIJG2+UJNI0vWOeL/dJhb5MNZgXIJxGm
oEFA16IXUQ3IT1VfYlAwDuU4Ao9IRq6ya2OfYCEJ5gXQHmNwdiY2Yxr3JDzw1ZVHjBZYzlUjD1Ut
7Japatx+tWDYnMAAjfoM6SxznHq1XJNs2TpOn2LNO+DhEeB0RZ7qx3bboh/l7NfnzrtWxCAXzhe7
Rn2VNXoRL8iSa+sdTjyroBMIKOodL4hz2hICrKro+JAlPogh9aj5ZwJc4Hm+BmkqO4OUE8frkDZB
EgTp2LGp4HET5vMKmiYGZk2e6HD9WPu6UTsbD1gidDBJxRIbGw2vntLnyLThsOdraxcsEocBHHYE
dgKt5CNEPo/nWXa7WvT9+nGe/GhNSQKQIJ42C+F0Enl9Fopx+3jdEn4IMO1k53Wc/Q1oYwAjy2FJ
vnXVhLJbMRIf0dku9y3zBP5VAEb2RCytX8QQ4NTpwtCvz5ZUOqtEbEC+BU/azxOM5L62SC1pU8ba
4YVoEl8S30UHtdHho7Ojly1BzDPfLj0SJABzvWYCgAusOmhkKUVwxX5F2/vND8oRPMt6m8D9MCvN
ezdplbaG0TZjTnlxBuxrlI5mHIADxovRYfHRxYfE6jHDnAJ8KAfEaJiCfh7bTE6mu1thlsr6AdjQ
nRkwv8ul5Qn7PQSdEpimDHNKbWPFQbitycsxmgGpDMs1qytldhzo3QXL58XWMkWYwbLbWk9lY70O
YKMn9r6eW3mgXIt8aGa+66hdT9Mcbskxwho7yVtNfJoiK4IMqd8m8kHGHrvwSAP9yemYhpyMVbYh
6AVGIw54vwXC9TwL64Zd2fijzIxp5A/pTaW5VwNs1Q+2Jst3WVmn9gyQx6lAvucPAEzjU6tpIC/9
tihzDqivvddx4r+9rhYgO+OqAJF4KYGNHz1JH2y/1QeybsEvDdrNg4lo/RAHASByMe1M2m+V68CU
RPZmCpqfxnIVdvLXemrMA4Z6+gm/vvm5VMm07An29s8r4e3HeGtB9KDJ2mcT3vJiwmPQQbG4+ce+
pu11VwZ+1mwN0JtrqFPgqPCTnQR6CI+XFXcVAcIn0Jv/ETv85KEflrGoELH2YYnQtGG22rAnaFBN
VskqIHnLG5H3PeUP8SxQ3IGYjoAFa06tL03G5KxRXDN9gV+6zZW1y7M0vkBCtfOeMI5lhcQEL40G
ouaULITmZMN3QKFYPsCAoB84seKXp1tkLyWG/mqjmP2AqAY1cCW6737PcAYAbV6nMO2qbBEhuma/
Wx606qNdSau+y2Vb4QJgTQK7ZuWWQpHBnIzfqwJfuj3zdWievGhVBU3MsDMeA+F+Qxq9TUGtvw8x
tGKxvso+WTPcrdDd0FYVyFM/JjUaSNjWVVggDM0LwGddStBdk+UnX4TJ577Fya3jKl8rEL51HbEu
ncK6Wgub9AJna0wzBGQsD6Nn5kPQDwocrzBAZ4Ljf0qFjcJdX/edzQb4avYendoQR4FrPiWI0fio
QbvT+LV6LwsBL0OehhPqRSAEBYtPnIjAF5ficWrhkUqhV6kLvFBbDqqMKRwyve+ttRpRGbJiL/HK
zO9lwVAGu2poaYkro+NEhzgNYombDqp68hzpFg1gGbfsWzCPoUq3kYB62SiXOUr4RXOQWftpkK9T
0lncXAtI9DNyBV48U4JMvV1Rt17gRhyLMzIwsr4PEH0xz5Bm4bRsZZzOlRCPcdDQPp/BV1yzWBD7
GIkVizYX2zaFf7PbsaqJMrUG471xFbt4Br+xsLg/swo4/otrBtzqdTyCe+ZCmChKHwB9nyxHAVLU
gNiMpEYZIEOkQgzmMmIakiJRZ7YIwxoAX1faa/aE1slXSFggG2Gx+bElUXMBrMB+RqT4fAL5sfrG
yzLcc177H7XblmKNqzWBl7CGoQGBFEh/qNfgl2dYdUJaTPBLIPXjEKG4+DCtVCJdQUc5b8H4bdkS
7i1lw7Rrk169YBFo9rScwkPZEL2Leh9UeVUnZ8OxYUiQopFrK8NsQgWHKUmLaI2g7df7XiudPHHu
4iWP+iv0liLTtD0kNG7ArGqQiPaTQmGYW17ZaV9fhXFpFJsklyjInmzFmxfEvg3fkCpCz5VYpmeN
SdALjtQAVEzfVzYfOO90inMRx28rm0fR/2riUB+6BbfP4o0T0kGD+q6ewikPSVUja4NX9K6xdg1h
XyntM22ECbNoxOHemkifpG5XcAstcjdqUZWFqmzyC0D6sJg9WiantV67s+pRmKU4pHSVGdnPWNmb
KBwyzoLxaZKbj/CQhnoPTe3138kwks/TqNmHCaGlO98G9GhGJCFYRYLzXMIsn65yw9IR2lDzCsR6
kmBSyFFnhb7dvgLHhM2K45Y1mYnV8rUOeFUgd6VpUWvWmqYbCwedASYVoxKI9GMFuHRZ9Msc783A
N1ihEXLnreV2kKZpHizmvmpXIUxn7wJi1nTFUn7IRF/a/cxoc6JmeZ37BNHl2PkumFSy/k7FDKBt
Oan4u+dDrAh7YR/9nCpdhVldjrGfxnE/7zwf7aD01+RCUNK/dBF8VUguUi86It28M1FFBuTUgSpV
lUymEsGQPNUCvubUlgOyU8YBKpR0SAZ4rscRoDFkh8g+yMVc1snJ0jisf84ouXeorzAq69uenFdK
uhgRKF69pT3c3W1aR24fhKTn+xFvV58FIVJf9hMJeUajyO+KmfuoOdtaigvjgHfXWB7hAa2FQlJt
uMQnKBzVDxIbDALpQL7L0BKBJAhxzbYg5XIB+4nkRLBmyVB4SpmGxNdZB+5J3sVJOxYtdGtjKssW
3QxccRrxBiweKTb0Yilg+IV0dRKt/1IBH/uzGkBm41MyXfWsen2kPuUvtQbsO59sj9rGol53feTB
540Z8SnacJa7CdTryEIVyVqGUe6ERMm7gPjhpyvAOmc46yDXn7yLxjebpN4kOPBvTXiNXYpWOEQV
xh7ZvDSIkq+CDSK7MOkq4GlX/0G1otnPLtlVyQh0qVn1fkX+5T3qT7xJpp6LuNl+Af1n+Qco1Gl0
CIfRhIehGum3rZyHOdsG6wf7qY68DggxopPMudrHx+fJ5h4pR4hACLFqX/FKxszbCQVrfY/++8At
fGRI5K6gk5EgfKdoBhHuaQZEk97beeqq+6r1MxUDZVVsqJ/WgnMdQ9IHi/O0Q/DZOeiA0t3DeOd+
xDF1evf3RhXYyTd2GLcmx8ROgcZLIg6bJvjDNte3Z4Ud9D1g8vNO+mwr5imYT3Egkq/zWo9hpvt5
OWKhMu1CIdH4jHjtGXPWy7Qehz0Zr/Z+P56x6WhF16e69lEnbAh3QbexVTWe1mZjZuc70l7wgaze
IQDoHnFcZYVNJsIGlju49BBWzJBchc1JCKJCUIJlsYODoH6UTT98bxCZc+HDGpGU9AgOQHhKRJAU
gZCMayKVmz8iHKR5FSUCWvMWKYl5jxvg6zAigAs6OrceVaM7yCST6HPZRd4TXrz5To3oDQCFhpBp
8u2Kl3AJkrvZ0saBiYhZURbjFAVIbqNbfRKrIzjc/QYXI8VAu6nD9gkyCP7SGrp+JDhhPq60FAdG
kNlRIBgLmlAGxkqdI98SDxejCIQA2/gC2cK1Ah06TbPVCXzGzfX/7bGS+KwRcqqy3nb2t2lj/hu4
R8TXwNxH7wKJuL9LCdPJuUc2y1c4iIItk8h7Pm5xsH2YRYDDp9IoaFPOY1sWoeuXb2HtgkPbS++L
wWbqM48hOTcrC8RukI16sWb0vwZLgJ5VMrlDlJl+iHDQyXxp4BG7ngxrA4WklgAuJyejk7hK9ehq
g5XbtL6qpOdPUxxur+iTX8sVZuW8Yk3zg+slPupkCl86YPDv63FrcycRJpSStm9H1OQRhfDADOXH
daOIAk1wHiN5qfawy4lBxE5RjBkUu2t01BUP2yyAAgUcW4RL3ZPOm84IM7PPHg1NbmH2u7ToUcZU
ILwuRkgKev28j8LriGPxLHIkmop6u5Uv6gyhG9ZEKAq+xJOoP21JV/upV1L2tWzDKcw2jEN+YjLQ
oxuWmNgdsZKAnqfjLXllZIrbFF8ag2x38K4tX5RE9TmIkGEQYiq+5fPslS9kClAjgd43A1/fx2u6
ge6LQgvgELTLPaLEcBbW3QxZW2g/l17cPmnZ+Oe+7czJNvjfUstj/UBgYzojkRm9eyBH1hWsm6Ov
GgLSBtofNgQpq0h1LybS4LuvbXmOnVbHksTRYxjZJs5Ms6yQFALu+QApknmeWuIfjB8Azu+H7AHQ
LvkCqTD4323d4wUbiL8d15qw3Rgx+WQkasMcKR3dF9DZ2ntGAfRsUPthcDEm39la989evZZZgPDT
r0yFs0nB/VIf4UkZCoAuENBJZTin5hoSjKQqtIGweYw1UquQQl/lPqmGpwRayh/wO5VnrNNlnZtS
jXcc1fMJwTkdStOhPZiRbRk2+ckPJMmXH2M9TJgGDI4Xs9jCYyMBz80Q9Od/tHM0P0y+dK84Uk3K
QAL9DPIA+4zbeXwNwsjp/LrseeSKIMEhqtbgnvBaoZUXSGVIUVdP+QIO1oGgmwuKGdcuh/9Vie+d
N2vkwsd6h5PcX3O/iwKSdpUKfofVuLxCKRmHudZ+8mojyLAyZCi5Anzr5Xtct4ghMpAMINuh3rq0
Z3r7ZBkhFWRiGNEQANg/caftr0T7aPAXFG2Z2yr/fgqm4CdSnsZ0mwTs4y1NFrWbsCMNcWGj1We2
RBgIcph+8Hlqz+C2II0OoCv1sQ+a6KUP5xY1kzX3bJj5c4SQEfwmq+Tf4zHuc2MSeTJuYju4H1EC
10itqlKDBJhfsddoB0rZOu16yMrb41LjTi2GWEUWkYwr/QCjKkoF8PDsbysIPQz+OKNXaKJCYw6O
UBLTvtRWMpMH2yRfI4zb6+KKeL8jIGaVqDVDDEdKROzBhYYIRvQUZB5JqvvA4hb0Bjuh8es82MOR
CokQOrYll1p4Uu4HtF5jsWBS8GK4DQ61uNYgjQnDLAkUWq243JCUhGKuvgsq3/2akAT12ow6xqAH
2XmIdqjHZ0Tk4IQTzt/wvyJV5kV0pLqMenIXG5Vw4TLbbscl7MAUxXJrgysXtUeOj2h4wMBG3gUr
jesUIB025HShLS0AQgk/di3CNFKkt9hrptHU+aBc9xXIF9gV4ydByHYJKOLKJLIOTvBvqe9sbmjm
e8ozZxyGm0DFSkM/LzG+2G+IiOizZqzCQ6LI9Kx00/cpdCbJYaXcOkjS+/CxiSK3gy4oelCKdcd2
GDGf6nvhUQS7Gf9zH0DJkwJ9gnlWw7d0g08vgzmhPCBsTB9DEQYfFoQm3SmJoOQRRcKx6TaF5ZuQ
d25b6WET5bCjqkE6yuI1x22JvLOZveHBLJ5/EBMCnjHMjNi3VmN5j3eg3QpMATbIJibIgadEo7m3
rnWoH/oex02C7ZWcUTNUkrOTQ6RWtiKvITerwjREK/fs0254sb7DpdnESZluVIqvNZ2RohUjFBVN
b1D1D7JXGC8g+cmDs5z6cjeGOpFH0FLUPS41uD991DcYwGG/XBexsBxRSKYNvlE+dSftJdEJUKX5
xGYYxWzkqjbDHD38rBL8gL4kDm0MKtk81iyOMnxpttsBk4A6ugvXvFpcd686VA4M0PsXCX4JBqRD
4A85HkV+1Hg2P3cxR5XRY2t/TxpNonTpdbNrIBT+1SJs5YOc0Bt5zndPowjYEU2ZxOOM6HZ8R7Hb
jtC02qs6fIHCpFkjBtke/I9o2/S9GXxVzKurdhqpeT8XvcrHmiTraaMt5tXDVC0PDd7RLwYj48xV
kCcxiMh2LpzVMeraecNJBTOo9RxoTyZB/w7r9dHr2hBhbqF3mEBZRrPrTcWkpxgVLhIxJ8RG7+ZN
yz24CfzTjN/p2fTJ+MwDhdS0wAs+KyxfDiC/6IJanBtJY74ldZO8tNrrwaRGsHsOTUdUZrUnvA+j
0d49QPV+JobEAKbv4VYbeYDiQ7fR3OfREKzfXOyTRyOHTRYtLD5Fz6syx3pEykxYyb8sDJqczHlV
lKDEjcqCYgjY5QzJSsEHiSya+eO2mBntR+kh527bGDsi6GvbcuSeiyAV3lRFSBxNFpSMfaTrfRJb
n6VMzfY4GxUAdYTIw/AUIUnoG+JqyfDMkPy4F7PpfnT/+eq7VVU0t4gjxT2nhEXeX+SjSVm2hTzP
lTeNGXaPffTCSRjOhZ2hByjCNkK75U3yMMbTjPygMnruBaZfvhMaQZARl3dNwtVuSbDUSOna+Anq
jxizBOTFrilm8f2XsPeXHaIdyQWVgP9sVRJnG0ZsBbIabYHybM4TzAIuHRPe3TbIKENzyD/PrGKp
j1/vIDvMrZlB9GiEYSRGBLL7ARc6y4RS3Yd21kjKSya9913XfNrQJ46o18zwss3N+NgAjv+JBZj3
EEAh9l1AzaeEx88EdfwuGEV8RMAhFDI+7pJTZPXyTWvU0UzX9wJBIF+DCUcOplUkq/1FfJ0R7nqv
9LrtCCL0PhsK1UE0YMqYVjg1H5hMXJBOY4IVy7wEx8gE1QsWNPzFnwa1G+GS2sOBBwcYG7bogq0B
xFgUGFhksmFx84QU6OhnNUX6M2LfTJ+SCUGpuQYdueiCWr64FRbH2lb9LwzecVfZbY77IpyxKJBm
jh+ouj4XBkMQktJNInNkAl/kQWHzcRl9I+Oin/jwtJkpSTD9I/rEROBhggPpDA7ByrcnR4LghLZ6
vod1UtzxEfIeiKws0iY8TgzAKGvz6Esv+YA1QXnu4GdC11QhzaC3Kz9GMSjwrd+IawyP/eJcORZj
6AzGc/68W+og7DKA4+wLDK4jwr+UeO2J0aeZ+EuBKwg+hWGMTh1GPD/x38Ycc5DusaUdv1Atxjwy
Qucg0tc/qwo5t9Kndc6qBCQCpFMdBZ7b/RQ2MMNgw9qkVA7xKVxmcdZex1HmlaxNWyvdZehwgGRi
48M9w0DaIZVYNZit4ispBuzVusICGgEOAoJqM4Jc0mxE7O83WQrvNBhk5CjD6Z3aBv8OMdAwnSCy
+piAjf0sYwmkChNYIuC+NM2XYagYFpFNORznkcL4h3XDiuUECoon7NqA51RMgiBr1igdunpEI4NF
wg6jBPYtNmRGKmTPHi3EixzCs6aGuGnQZgVRsVY/5UgY9kE41gXCb7+s2JQeCOTDucDkzKXO17Bi
bqyVIN/VC/Hh+gv4V8xf6KViDrEdi8VOvrTY1NSr7qFmG71tj9FI86nnXOD3TrTJV0ZrIGI7tidN
E34GTg8PBZKQIEjCI+zv8CxKaO46jEEiyE/bDOWzfdXVdYcoKkdOXHgonqJ1G58SfHoPw0Bkocm2
7ddoFt/QdNcviO9tPid2lggGLnE0YVC+5kpgxYght1WXqL6mQ3utW3K+lfGFBghMc0oik6eZyudt
sfBNDyi7kTg7qv20DVERbRteMAgeclxIEuHNhP7GI6iOSDCD/mvmcA/ieThXGIsWa5hokq3I+Mqi
cts+ah5Md6Pwxx4XM3YGmXTc7FGGfkXXuVyJPU6gcmT/x9yZ7EaObGn6XXrPBI00kkage0P6JHe5
ZkWEYkPEyME4G+enr88zb9UdCtXou2sgN4GQUuEuutk5/2ifNycP2NiAs1LVrAx7VhEbwMhrRa/o
Lh9E0pwyQZcoO6pQD/0wiy5qqlFcWbnK4zZU4QGJpjgTVbN+XQ3lZAHNzHyS/ConkrrLWkElwbp8
uOEW+nuLF/eYB4QIsTjVezd354d+phD74FLffKe5LxRFQ9XwrFKGEFuM4z5LvfClwCd5N0uXu4Iy
hKskO+ZCfGZ/nReznGHqqvfOW9gtNNZCOF7/4IjbjUFUUdRnmYjtJSPDXt/KPPsOtt+h6shZ5/To
qNK+9boAcPBEYJYgmSeMBgGcT4FkPn8NQV9+atJECF9sCyhAOt9OahXLXQWq3UW1xVA2Up9IF68j
nqasziOGp3onuJ7OeK+z08KLeaIktGVQnHR+XMfEvRTsj7cKQFakihbhs0fJYAQjn96tAGBPFiI+
h1Lcrf1aa20/p0MizoQei7vSFsOVji3n0fOK/mdZN3Nxb9p1QprgD/I0uL3/SY/V8CGFcL7PfWEO
g5dipFXD+pn2d+1eRhFSHlytxk4jVGjTlcMd5ERKLuYCVcLC7+NjcQifOJrEE/w++Nf2Bw/J/69p
NSTMjXmNJrHjk1OGXkh2dxnOb1UVVjtTL2F9ssjbBOapppctC5SIgOb6XSYnYhl9T10GPYq7XjbW
PiH6+wwLNX+4QVIeWgsf7mAXCziBtA7JgN4yIQzuB10JkOe9CPs9dFiz81sn+b3QxbgnfyP/1WwK
EFkWVgPKNqnD1GjhxIuZxsPqTvKHdKf65A7leJX1lDJbt437tSk8Z19Dsz6J2a+xmfW981AD1Jzs
wLHus3FaHtgKWpK7JGh3RsvYIwJQqjPUanWfRmKGeMpXZZ363PKPo0jne/vW2RzNonbjLW/0I8a9
dNzn1KHyWNGg0gKlQxBHVdU0bbRQvzhGQ95DjVWt23zm+MO+zBV2V/nl1sdJC4RBoGDzivRC7LzN
ad8Hfhorc6dcKmFt/z1EXelHKRmSIFordMTKv/41CWX14oHHPnRVa+/1tnnPblgU8A5lemYAzM9Q
ctme355+x8kANEmz+csqteEBKKv1hcPP3DGHhsCTQv/cxqGNJDqLeIR7xKy1leLFwi/1or0m/5nW
lbx0WC9+6PGGenvL5r0ONSG3DRDlQVGgHQHpJT9J8fieBv2w7+yJubcaIfAYI/ZDZhLQ9cq9fXhv
hZWsd0bA7/f5pA881SCARWV29Og6B3Zk9raiqFdGuTr9hIIvVPGiBrj8pJjfCE5enkivxX9ceuhe
+rG0T8RwOTtHEXli8SFCtQF7f6R1dNiFuiofestP74tA6ZeFiFJQeF8W8IbLdJmotX7NSQVP4qyS
XtwJ8Pu8UPlbXlXzQ2n7NwFxCx6/cHy8UE8PZlOn2z5bdKVOvQ2AS39My8FJoPYv6riCOwqArX5v
bQRWXdZQJ1HD+b/hPG/NrtbAXrtZg78IsZLyQz7BcOKwy2zWNrsixzOxpmtV+6TYmtlPbcxqTvDu
wxa+Iy1JHtgLnCnuMutzYg3zwU1q6wTYN5/cJHPdaNq64lwAR3JxUFD/aQln/TlDmHDXtKK/lmR7
3Is+8B5UjT2ODvGh3Kd+mlgRHDtyz1qbnNJkP9dfOVR98+KMSZXvZr8Ij5QxG3tHXm7tfq/7tN+V
dgNBWhOOO2yOARCbiLmKaeKd7V0/NN9V0U0y0tANR8/dkjd/Rh/1SI+pvRPTnJs3l3CA8JAxvhUx
FraipkF79fge4Tp++srPWH4H4P472hDqCVkDr243qDDlxt3yzw6ncHpgVB5+CAQ5j8LyQV0aPp4k
YtDFmrPX8cM/DQTnXUnRLKJeWlNMazYNt0Eb0GPLjIUUvLtbkNJefFgyftPCc6H45Xy1ei+Lh8D4
3r6jx6s6bYlO9IVhddFzTJxIkKSUelpTaUUJH9gdLBkbNDsNiQS6U2DvUqTXzguS+kW4efOedG2Z
7YI+C+sdVhVMRFlT9GUUkmnwk1lrtJkw+rW/c0aAAvhKDcQ8BQnLK2XgLl/ezwxBa+avVrwx04/U
AeFFc4oqeZ/rNZ/R6fjefPTtpZ7PaafTJkqJlLO+NuAzp96B0uYenn6i45HBR13ADkRZ2FqMffTo
Ftx46TjEvE9SHqEggh/dalMxTkiuBl5wmnI7Cgex/tZno9zlW+88Uinog6LojEJEv03lfpCyvyye
9r85Hm3gXKWqdiJ3o80iQVH0rNfEfzNVg8IkQ9TkemLZBfO4nukNLn7J8Kb9aEAPY8URxrQvjZfx
q7u1AIuK+LQytcXRVn4JyZQVdQWonUwHu0gxWmAkRGdTzx/8wtShH3v3XN0cUx2q2e/zOuDKc4HM
HpJglsmJcXex95Wcug/Q0+EXOG/9cWtifvVst3eiAl3VBUoHbZw2nNotfee7fqQ0Hoxx9sqHMl+W
351cwlMDKAM2TujF99zeGPaNk2bH3jj2FQeX2RlAOi5llYbHggf7a0jsZRdPoSV3BdXHXzHe6ccM
Sdcrj3L2YEptfzhTo6LGXZark3jro3AXn46Bee13FFOxi3Sr/6osY8XcHP5vOnW3gyyajru3sd+2
ZhsPfP6X2PUL514y3v6Sww1Zovi++tyqdeShgrXmrQVdDah4P9PsNf2wdA4ZbbIBlhmIIBg0jHLS
tM0J0Uz3bUKGc7HoI75Ilf2Gg0ruV+IfqGZGo/IFl5HMULMUqowHyo0pbi4C71vrPUl9smryDxyP
uhHI0z7KZr/iRYj2AkYQnntHYWitppnhJVNNgUrIS9MLBpbt56yyFRZSYLYBUn81NHfdV/gDfnqj
VX1IqEbSufO2n+IJjwKNqKl16XlEDgzR+X6yKHLmAxi+NG2ZPHajpGiQAe+wrKLelf0KfE04dxmi
+UjZvkmWCN5C2rmfWqupv81WCQK6JQ38TzI0zyX7iYxnXHLuX76Hf6uN7q2p+O9/377nB3aKHnXR
8Gcz2t//dPzV3Kolzb9+0T99D3Vqf/u5t+63f/rD/s92yufxV7++/DKwh//ZvHb7yv/Xv/xbx+Xb
2tJx+aMZ6+H2f0vBEf+xUi6AW/2v7qL/VkLH3Z837T+X0N2+468OOhn8ESrHDUIQVnhN+2YH+auD
znX+CKlOCkPpO4pszFtB7t866IT849aryGCDesiB70fNbJAoZf/nf7l/uCEisxATtSM918fz+p8v
/OkvFfH/rYLO+9NC93e1ceBKSu78IAjptZOS+sJ/kTYX5cqY5xO3mGrUYeep6r0np6UyW0ZwjQi/
igE8WzHJ+1WkbTezA1jDzfowfY+mtS+k03/psl72cR3S45rFwTQ6/SUPyuLDhYvLzpSEU1MSLHy+
d3bZK70XGVrEu6ErSjgJxBJ8VtjU5LFAtv8RgKw8GdgFolu1Zgu3vLVjNXbIpAfx4VKnvyWIwd/7
9FiQ4fGad063gtbYdhjrGpfrzlct/QvlMue0fbrDU4IwwopwcXnL0fb6FJS90hzI4M2t3hW4+i8O
QVTeuSDGEDgjtXuPIByvFe8mRzsJtmvla1SuYdnx8mtwEYod8KtPsqfBe6nsVJ9duwvtx1quQDqV
hyENhy2w4A0eoN/MD/oapZyw+mpykPK6bvhYNMg/0fUq9I2xSboV3a1f+AWKl2HoDaGrm521+Kro
N9l7Td8imAhqIRcETYXXYpdDV7W9BpQimzfawoW33eWNl0HaOdgDlvFSLxZWpOcpMFmZxN1kZUX4
MM7MhPOLY1UMIzEGb/AgQPQFFn1D8SKrbnvZOG/1GE+8qBYkGvkRx9Lk5jMz3cjFFtmgNcFBN3SY
77HG0She+Z3bXlqvqIZLTj70V2F1DfXxKIE69TSvGZD2tmQUkNhhX0+vacnnZS+LYMSXvTiifkEk
7uorVT1GH4NymufYLQtIXr9WW8ZSMaKrUn2Y+JFIt+bWc+wEzt02qGbwSeCY2yBu5i5ENnpzXRmw
XEbfIaEVtaibfNr17FRAwoxk0GBUjPNUEbnonp01sxt0qHPu75c8r9/wDhnBFKWHp3Si/GUnXJ65
aNOB3BmrDMjLTTdFBI5ZBLeidJ3I5391z2+oQDGr6/YUUo1MA6ubL1+CoOBwjxpFRlVs/GTKIeGW
YrnDOkK7QO6j446UMh14STGtznHxWIp5Z3I3Y9tRXr2bvX4BObWGDv11Tu0pV+o0dhcosQn5pQKE
TRHAp23/zBYavISinfPTgsLMi7otSZI1mnq7F+8EWtrV0aHmwTvkPOuInUqrIUOjvMEYNDdMBLcX
hsbDq7cGBlo5zxPpf0E3BfnCNUz41Z6qd0WGAv7Y4XEtkVmiohlK+XXYUhuhswcJah1gOqwgjweQ
puRxQ9vvXtHO6emB6Ks0iZt68JofoqAcJO7SzH+yO9YkpN9bsgenY592kPU+CN11D1YnZhmLSajn
buvG8gTtNqHFa4x1yXBATiwKLoLlHMuhjBH7UdPlUcWGF8FDDW5b2ertVKrR7wXE1qR7Vj31OqrV
Q8sT4jcYRT5ve7TA2XO6uPrITyXJxcBSZNGIHgrMrqsQ60GMT9nBZi28C2TXsBho1oVbtS3WONw0
7XcvLdZwnycz6M7GOkBSR8FcoEbhpruaZ+TZX5PgJUPY5e85TXF6TMJkfSwbPSFJDTxY1cprhgpt
hGIHaKb1G4CxDbFSVemGEg+h/KGTZKBFgEYlt1mI/Flbq/q+gE1KurM6++stSkfsQCoRdmceuOzs
Cn1OElvlbIiWYs1aPTSpw7p0DOAGmgmSBU4hKhETbJHjg8putHXy4Nhu9Tuw6vLSD718n+qyy+7s
jaaR5jN+5/nV927nyEr68C/fcwKPRCF2cqQKSfuWZ6vErGLDS/gTQo7YncW47RZRrA/+orgMnNFG
U6SUb9QRwWnBWDX5/fPWV1USqWzw+6h3e5MfuMmy7V5z5j3VOqBK3N1qPlCpM0018tCQgmRrQC0u
5LiCArepBe+TJhIpHwWR6nG1+CR3UVkmzNeObaeKaGsTojBoQxhr5neNsC7qK4OqwS4ryU2n/Dn8
TEUbMthk4PCC8bKwVIhBZWz4xBYuLLJziKhJZn02RKvl+8+YZfLBPUgfSwd3prepqDSF/bm3SmuA
Bi7yJvKh+2FBQ1UFcVhL8dMhrLXee0Fm6nNLxRpRnPQFA1fWfVfSvx7gdcb1Ln7W9JFSZdyHYxDp
pR0QY6w6TxBvLaiU4sqqk0urMYnASyvwCyA699o5dUY2sWnlLVK/87GqdHnvju9zKMfXZPMCHztO
ibEE1hRtkY9CLwp79C242nnZoSuaz5vDsxGlS9Zw1phq1PvCSckZ88dNO5gO8s7Tv+ssD9Qdz0a7
RRVrKJv4Uk63fyQMlYdqCYopFhgkPhFVvaIqGLMxfUMHZrUPdg5P870wNu4QpC9N1ew0rJ0t93NS
WE6/61aTb4etnRIM4D6il7irte0feBKsT0YYgxjUdszLlM5udnCCQD3QbyhWmMJyfdK8czqqUEOm
BGuAIMfeFGZ6ry1dfuPr1k/BNIQva2HhdgXDxoNiT8HDbEplR+HcQSGJ2dkidPmBe95mB4n81s/h
bzaJLd1pPdYPoT3nr+EqhycnTFoV1Wm4fQ6HRH6lsXb6KKx+u+ZstBP0W94+l37WAyGgKSUKZdHj
oZLcjdGYh/1we77YwWoHiIkc0wYkc1E5uuAsNAgbjGv7zDFuw3bkhWnD8rBUMtvP1bLdJwazUCxq
5JJcp6TLbD44lZ934COZL4dzzUsxMSKu/sXylnmMsZIV9y4qoWafKa/5ZNTcP0xp4hiS1dviRRWt
+Tkb471ojb5uJ+xWpHti2BNkqUnH4DcQjkgJmBcO8YTK/7hV8xzcoVPBlFbOrfCjHC1ofbjlib57
dt6eLZZINCNmbn8OWwZk4WdL/4XxbHSYJjP3B6frwj0svQzB8qKx2dgq6R+zoK0z1BBThyieYEZ4
/5Ai25hHaT4B6+VVjHpO369u6zBtqtb+Ad6vrQjQvKfR3QutG0y63sRKnV+/wSO79YXYA3xzBWGM
6JZBhGDF/Z5SnVu4oAXAOvkfttAwF6vbIGQlJLBtozWkeiTarBFbRjUI2e43NDTkqcm2RskloOqj
UprpY3Rk8aVwBUYakE0E02rztY5tphcT8Smqxh1cUjogst6sn/1IVFFUyAoky5N8WqI+XxPg+NrA
W5Ooq95vP3/eGxbtMo9KyljtuAzqZAiiNgHL5broRjeaU5hfDji3E6cmnRE0ECyAmSZxM2eHZgJY
UKylyyLbVNZ1DJpeHC1GwfzohxuDeSsl+CHRTcSfYOIyu8ZUat+UfaIOVWXNL3MiDdIVj0nR4riW
vGMY7za0fHUxer8aXpL9Cjo47tqyW+pPjRQbS2oiZR4eJzI0TBSEzma/CMcWwVsPUZNTjaTNfdKU
kxVXw9A+W4MIcSMHc/857MqafN08VKk5rJvVcxznAe0CoN0zfqlrNztt2UQzDJzZrZqP/BBxYW/e
QasufO63UD2mfc0zkmfj8pL4pm2YploMLLXwBWZhZkixs5ymcjnWbQlSlAyYtuhFq3AKYPYbDykg
3yeVsq5fag1Zsq8wF5SRX/lmjYqmTb9Bkq88HmvJKp+rpDw6y6zxoddiLHZt1ad/i576t/bua/6j
b0zze/jXrfqfFvHH9lf9OvS/fg3Xb+2/fuX/h/u38Nh//+cF/Mrg2ZT/vID/+S1/b4EPXcexPe50
EXq3kOi/NnAV/BGw81JJ6Yi/VvD/2sA95w8hIYcQWdLgqW6xBH9bwKX4w1Ns5cpjQ+PsksG/s4A7
CJAIC/iHDZyfTi+GKxGoePwrHPv29/8QJoBSGEDbDqprJundSAM5KDteeqcqY4w1Zr4akKjchVTq
qnn8tDhkaqOy1VnDhAot2jIjhrP9y8+ouX/0W39acRGt83enE1XwTYe0mJ10UUn/m0abLaKmc5Gk
FSnb3tlAt49PZcHKctAhkiwDvVMikiiTo90V9pwB1CKDjNq2F+Jp1Zj4uXOYm+JlsvK30njYK7xu
rt4MqVvzkz84dYXsT5YvE3p/+y7ItjLHSqXN84C59RNQemGd19Arms9yK9wq3UFQmxOmBU8W3MUV
RP5YhYEr8IqZKr+KtPdOvq/lcEiQeI6A04u/QJssY5G+bkhYEXDPQ6d+YoRQ4MhiYtwtXU6/ZBqn
C5vNXO0TFFUoVOt6qK+mrMbmskxew8E3zPaqT9vsBv6lyoS97Xs8ZMMXFINO8JBSRpndOb3XmFMK
uWN+6tBtkUVYRYVVYJzLr+nWDlOk4b0eRePipsCsFiAsCdCKVLbntbGj2vWHL2cqLjyzHAGA5zre
CkcyYAxBd8DVYO1IHsVvCKWsYpV6LTMKBA28eZHMODu0l6TWrzxvJ2CIWiIHwsbtDTBr+IGjnGEE
m62fK0/xUPRdeNiYSR7SYSTvFrlS6N7fxqUpj5cbVbFvSRJGMU3d0gjQnwN+JpjY+qk/NPXWYHky
/EufK9dvk7McpnLa6c6xTsGCsZn6v+CFJ9na2B3TbnhzgkXLbr/WOJ5fq0rpG+kc5CFikXlt+idP
tWnzMHiwUzwsw9Ri8ctcRM4iCtNqA943yszDQ6kqoT93rqy9WBEsO+zUDTs7qczPQvuUyFEpHJyJ
lndzWCyrd1DE5LCgzHR9HURB0PLh5rRhbg/XYX6p8Kvcb9A08kPwJLif59bW2R63aTU6h2kZufyx
MIHJ7+tJO+67nEdbnxuqgv1dmAQ2uMRUJ9Vdulhz9hSICg4HVqS3UNJPFepkxjuxfJVupsCSWsao
VyJA7ea0EjFu9uBhSUpYDob5GD36EpwIjcbNUC/YY/aLh9o7Guw6z1E2mXaOMe3e6F+kPZb40quR
bNRkRPnWxYJXjjSvNG3Ir5ykvOJqB/22VHtrSdVaMQyLNjv7qLQtPxraQkLRSA81cLBL67bYmrjU
o5HuTvoLRwG3vfEQIk822HrExZSvv9B7N973IcB5wxnRsD5jpEVUluJER+c/wCk2rfepVZsLm0mt
t9IbEhw/Ca7EAweWikv2x+bQVrIchjPpqahXESEF6C2ikdnUe/W3XC3HZZ1792uL9KI/uaEZgOdt
4/pvSSU6LCdi8DfMuHiL36c2qFkZatcgA2yTbIjVNiQvSOnZ3aSTyOqUK7Yhsj8pdriEDpVnCJC8
XJ871wrCp7RhYYjnQrU/08WovU1ODkEgJrOqeGwLS8am3ujDbBhH3tickHBB2Bf1gVIzb8G3ZnL3
i4/+hIPRy2noHml2Cb7MoU80rZ5syZKVtOsXP0cTcQR4sLu3rkFtyDLgkpsIySu/kKhfAtihypA6
C4mA1NV4bxaMZ6tr9HY/MzEDpHYzYycMpkee2ITPPpLCtvCrihydQj41X7o03R7cBtkRvr7w4pUS
J2zYoGnLN20/MitSkZuZpYlzgkj8GMghiLK2bfAd5dZHulnDB8Jo9y7PBYQ/M1zgnubZVz/tShOg
2vC9SIgpSpQhS6g/C+RXLX4zJVoIB+YmjzyAKf2k1oBtx5TCPyUrss982fTzLObql1bJ9iURNy9A
5cm1PRDhu3h349Yv6T7hIXYfTee0bSyzhTl2XWdbxdXYI5th5cMDpO0vekkqaHzTpVcHXfX66lhj
dfVFimh/6Nb2bq2LLmQ/k/Z6pRtNJyWNp5Ma7tRssvqs2wQlVmLZY/OIPnF8bUSIgKeZDcEOlue+
rG6XoZ4kunfMdL/sVd1W9XFtkAMCFdGxhT72jWWOt2S1gjc7HZBgsvPYPH5ZWi8RKKI3Q2Na5j3F
nwj21+XF8HntZv0p9ZCd7nkNdgyYlgNPpLK9dq1YP6p67e7mQHePqa04F1KEwhgMspcFv8a5zMf0
Hv0a54+cmksn6z55lXKyLhjb+UT6Fm9I6uHViAnFK4m2FDSkGKvQ+Etrb7sgAbQ+bF339+Mow6dE
jP7ZlIO60iy7nntNJn1mSiIrBM+kGoKkiirMIhfFVswrMOadbugl8vvVuqrNAn+bPefCrvhq0Fzy
kDl6IqpLid1aGjZfMkvrfT72Ns9y2kezU+U/fas9oezE+mdS/dwHpnjVc2GfmrYY0DpbrK0jmp+o
sRP1hdDX8gO/ir9HmM2zY5r8nKxt+mFvxl3ZOucHbK7rJZmnFlhjLu9kyQUyB2l+VgFsb+4KuUUr
RRU7OyiRDq85ZlGVT8GLv20jSKDfoVRA00UCw2gfkoDey0jLpfgm8T8gGGk6EkSqHnVO3lIbkpR2
+Go3W/FoLy0q7MVVl7nYutNYkypc4SR/z8lRjBOUyAcdAKX7MzYne3TEt6TIOQzQMSNuwWKB4FCH
X5zbRsmdLh4Cp9B3nWZ6gr90d2Hjhg9Jl6lvqb/+0mWZ7VtWt2dUZhKtTj5e2spBax/YbCwkfLwk
OTw+TkyCT8g4cB8nt6lgbm85DnX51OUS3ppRc7eKBMkKw1TUiqk+o4MMT5PO6guHsbXDnU+cCTbN
A8gYASxJtl4KQBrs31WnLmGTARoHU/BGvlEVa9v494usgmdSnKvPDnTGOeSx5LjsKbHa9JOsRbsn
0GI7+Ai0PqdIHG5vaIr0cuzQ6DvirUHduy6y5GPDUrhrKE690meA2nzcjoWgStPt5Ic3TD9oLLaP
qe8mB7ij4mTAMqOuHwHR7fTHMA3Fm+rRPedcq6eiKmgnWVZnb1qXD1nWncsht+8JKTyMoVs9rduc
3xlojwiB/UPgIlHpLDdARJ20R0LJm3s5UgjAG2jlkYBZz594Jtzm4OUuaWTIFXz3qSl0/yDHJP0l
8Td8dZuxeQlwbu4pU4ZJ9jG4EG/dwixxWyAvtVRQxFWTVT/rTfSfOjzr0E0y5M23n+qRD/IRidar
cnIrrjlpdkMt8V1s2clOCDRB51OT5DIHcVWH1Vd3u7lmGisZZ5JBZPGUKjD6aBnk8NwyE967ie9d
YMjXA5d1eij6rd9T2IIIysqyScUtorCLW2bbXR3Ot43Yf2fuLZ4GkxNiOI1ldnKXhDHQdHK9VO3o
7J1haq5y3bY8KnhiybUCcoySbnIfhoG8mGkh5DJtgjpO5+y3hQD8uLmCeyedVxRVBcZEQDXL+jZK
W1ySkpau3m2CJkYsOB64X2Hufd38gAXSsVQYVMuu70CDSorBF+UzkeYDUkNB2PWQEQsfGCDvJXAe
jF+Y/XbDRQfE2leclD5CuXA4IjBLf6HTxEqjwwJPk4MzwGVrOWIw4NfvI7PzPeD8NCv522zMDiiS
1cWga/08GUimAq/ZoUETdIWFOkG0yF1QS3NnAWgdwhSQkvCyAnEqkQo7M2DWJNlhnCLL8b2v6dQl
B7LCx8sqOWOWaXI+VOlMd7apuTt8Un1TJ6h/Z4P9oAu5HnwuFtRR5bDLgn7FVYhgQJGcesH98jig
i3xpsdqeZKmDm4xTffEz815DoR1UMkJlZeWNU1R2suus+r5h9LoDvSoPsJ/1sQE9jH0LU0G2qexI
Ysv0KmT3ZdQY0DeHyX40fXHA6s6B86c/ve6pz4aijdi1+pc0JUnEg8+NiQtmWaCs96HrKsWbhD1/
14fU181oKO8cz7f3oL/T2bSVFQ1JtXwZ5+FrF2Z403TunzNEf3zI64+BPgCmws0+hmUDkqXceZt3
7hLYu8ElNqbwJ3U/IGu7kPr/MkwEJ5C3k1AxrnmIncJ51aFq3+r8pgVupcbem3ytCRk5pjlZH9Jn
trGE2nUouPFaKvcw+uYbD9h6Qvaz7f1VNi9r0waY8XmvqfcmuMhPkNyHVRaP+B6vCKZpKtZ9H1tL
+yoDT+0IxF/PWLqm2O5v+28l5e/STanDFEsG8BQYRPc15e0TTCGy+uwlWCw4MT/Bpc4BhkvXKy51
WVqnoXC3E5nx696sLeEZrlPNNxdj8jDP9YSyuyqSg9q88SwwuKLwAuCGawaaiMagL2NvSL/ZwdJe
VTvru9oQPkXfVffKln/LIw7/fKznitXIbSII1meXAOnntFHW69C48rhZYUhGKsm1aeL+GRwzFDFu
pHcDNvgtHOf2OW/YE9lQb63NW9XEUGPWx2BV+lBg3Y8M3vzXNkAvueAjwk63/gCnS+fIafUElICD
nGCUmxKGQgjerN7WjyXg9TNftLyUWxucOFyLuy2r6neW3YmGxNV+SpLOu2hJB0ZtpRUxPX5xXhuG
kHKELeN0qI4odscHdHDNxS2Wz5K94DM5EtlXBReB10EEWCGKIJ64YhABmvKMuUA+N8341iANFr2W
EfHexNZQEvRN48U7c82MJ9Br+ZGPNdGKedg+plOzfGr5sHxuJzdk5UBsG2XZOF4YDj51jRAE75gS
7TnHbs8e/Q0e9FgpjN9paXVXkqamY7P66cXfSC2pSUuJa5WhCQjw26+V91wthUTJNGjEAs56SJPS
w73W+F/YUJbrgreyiVzj9seBc/jc2mq9kh34tqFKiDfY7AMZYXacL2RFhEN2WXxL3hOxlN6NugXt
aEa1SwgP37WpmxAtJh5gFZN9FmzvmM07oglTh1MKOCHvh0cO7PnX1vvITEXa3mLtXHWHE43MaRmC
eUpP3AXL8ISWXRwDfM+fcoIB9oLsrbjFiYjaazDohsfumFR18wY18YwKD0tX7aR3RK8TAdsbFbvK
rQ5564T7llCZayj6Dr0ie71l2+NTHwSdRibrYeqaV/DdTPQ+BtG066lGKssjMfo4SbzbR7blYyzs
b52dpKdUIcWAD6I7lWamE16R/rTB3e1IiFGnMVvqO+7z8dKQyfm8hUH+nOBJu3TWxu4p3J5BI/PO
vPj6XGGIizzCSRg8nTevNe4+tMdzLpAzmMYe30LEl7H6D/bOpTdSIMvC/6X3tCCAALb5fjvTTttV
3iC7XOb9hgDi18+XrR5pNFIvZj/LVld3udJJEPfcc75DBOSuu654Ns2JaFUGNN+NGudjzGa9LNG1
VwDOjCOY285b+KaEWkdI4KnLQ7VtwVO37JGPoYGL23KxbArG3b+ZZ8MvwTgRLiQC4YFQ+NgTvmGX
WUE6WyNaBpuJZ/Ho6G7ktjk4v4Sv689cN16w8VEayeyynphT2Vzbtk4vHLsKaIaXwXjjtATBG2VY
Y/EefZmedvHDGO66dEvJ9QY6uoTCXyyauVUHk0s0+5sqXZmzfCzhx/KQm93wjj5fL23uIVewHtaW
XoF2S/w5fOOVHK4NW2afqU0eKdTjI+zsmdzlq/Ro+pO1U2aoVwbshQVu8LLimhyzDq17Bka3zE8x
ufujM0pzi5plLfVApmW00jMpLqBTvQyfAhhrj/UXHRgmdsW/rszMZJmQAtx1enJWzRD9RkuJNqAK
1INjhcOt7oPimuAAAK0fD+6a7M9MWsX9bMl7nPwxSDYUGDNDgzry11bAc5ukTflrTq35bNZDthOt
aSxV2vRXl5z6eZ5LnlScqEtdkpJ16hieW+iqDwJdmEExTRH76v35afK0eCfdPG5KEVd3J2FMXLQY
ns65F7Bih9f01Mz2vOUFIhbWoAroQrYI6eUsCKR1Ovtd+sb0TLXjd+gJfWKPN+5FjCzzSNAOW6+I
/E2Sz/Va+A/2E+P9WRKbWc1BoDZGWYxrGQHGQM8ZodDRs+CvU9swbmim6GBCjjcSkMlLrNB8UJ3d
rdk7+tJTZ5Ms0wJgAkwbvZi6yLyBt+uPhiCSFg96OrEWxGjt2RMxbYJXdaDwzhgRXJa+5G0YYJFa
Sub2Db6MYFlIcp+4+eUHuaR+1aWwQahTgx8UNjZvPmHDZZIlfoQuV+EKdR6Isd+Prxa0isci1DbE
IvSHEJtqHN4k0Lf1I7aHhSZ4yJwZDFTeSbbhf8P4yOqHtos2gaAj92aIX2M1hqiuM6YMCtPxTqzo
WXVJp/LqQoafml3nT8mEhx0Zzk/pORQRY60WRb8HyBgxHEF5FI+l0Wb2VPfFWudxf54G69Po+vgu
5wyEGm+a8TXuGGcdKlq2cp7yY2OZ3PwIcKQLp524RdORna/CyTW5KRQ1VoRm/hyjXGDC4r4pZrxc
neFPL/5g5ph4df63MrA2m4nl8GN41keU9MbjqVE3R9bBSfEQWwzurOl8GbtvEYVGS+BA9pPZeOqM
qyjaS2kgjw/4R/9aJs7aLNT2Fppou8Hl3C7KqiMzU3kbOg2wdil3WtgSvpoMxUchQ8jvCZcOFZnl
e0cAbJFg+FpS4OKD3MB/4VAUBRQ6R2a0v7M0HXdcbf/6yXAyUgqVUI3++O1wSfiF4/fyWuuq7dpZ
pNJiqZ6NeoNf2gQRrrMVqrM4ZFK3G+wqmLwNTO3pPODl4sNIBv/NmTjQJ16uC0PVNzhLhxq3yzLO
jZuoMepxeb0DFVqVM7GNCFNiRYguJ03yG4z/dxRnGWKFb3EDSeuNcETxNLM0XYwOnzjXiIbIiI0m
Mdv9C+RO+ONBhed3DDNxHo002hhVz8grM+YqAuo/fW7l7zpNdsLl0JQ2snhMNnqvijhZAgJMGPtL
ACHw8KzPueG4YDB3txzbL5ODHmHLlpwIwVFs09wDzc409kSmbxheiLHNtI2HyvzVgvR6a2KIYK0p
5UMwj5eyReloQVVcMc/Xp8h1wzNAfQmAwXlGQ39tIssioGS8urPrXkK/ObtjrVk3RskqSCb/agBE
q7CdXZBtCLI5zKLToM6Z1+V/eocDcfDqae2lKApuVDIGhZic6oiJVMwG5VjTqNY90RuMAJn/QVaB
i5UIuLlVVbcHSNl92EqwTQ6FYNR2I29vd+ULuVF5BFTZ7c2WejCHYW8X6oq+rGIWG1YmwVVGVn6U
HmYfK848grXBuOKG1T2b+KIXIbm258rhoYQbDbbOifo36rSzBaNQ/j5mj0PWycZsWVgj6ppbWPYy
TKIMdJfBQ9wI0e3MmcDMVIfjFg8DCc4hUtEiiZ0PH4cikBqXvxD72qIh9fLVIQncJKCz1VjwBR4C
ZLQKYsg1cgq97aI5PfuhO94jKzC2g2nLC9zXBBVtljYJ5uZf53m8i0CIXXF8D+sCd+kuZTy+s4iq
tjWC3aG3vYS4PXZOFmjuviD9eaY/+TRKdumTjyLtVLqAE1EASMxHfRgUl8mSf9ZfDQuU5U28oBTN
g4XjwSQDrRKsJ9CuzxPMAj69QW6A9IavcB1QatOm43cQ5xhCsKvcPTF7zdJhY36khLBnllA8CYrY
IHwAoq126LhnlbszlEFgP3To6nReZZNlLrkhS5skWy252xntQrCsoSgKZMdQlP4lz1wRreukg9NY
db+93q7Yt1PwSvgphyrKWwUeGCqSicNgK7vBu5q2z+FAO0W5CCNq6cqyPpdthxZnDhdHZC+hW4VX
twutI4JECDYXa9wuy6rkgq6L25iY1L2vCYi1uac5xEihrwmdgjAbUNcXdkkOCjLfEObFU5UE/YV/
CPejzgq5a0OoXYLPR90sWNTz1p8rOlIGZxH0eXVWde3uMgFXIGJPdSafWl6D3nc+RWygeCJ5TM+p
k+iFAnmBMXdUO2MIvRNbl4Ib4AAvNAviL2MePmFTYUMQdty+IUyl0TLASfkENUetXNGpQ13zKlwE
tctOjvwNzTl4+pibghWgTHvVEkJZ5Ii/i9wa01sbEiEk7RTKnd+IG7Go8U9TlONlJouBetb+CgTD
yMJ0G4IUQ/dFznHcM97NiJFckvCS3RrJ3rd2qzO4X2uPs1Vd+arnw5JhlU4koeNxvCn+IsSbti3a
ZA2fUQd4cQsBl0vbYV3fWCoXzynoJnkLMse+M9hL51QWlXyfUy+kRYTS17Jadrw2we/i/0mWQui+
/1P0A4qKIUZ2ML6bemqjvaB3f5XNULKTnVun2aVJXjNgAQfu1iSXxR/ivgFL2l6E6uqQUasXcSie
IYhiDRsKb8SJXVmQbidXTcUySNwe31ZXjulG5ANi0ijs565vcuqujL56rVre8A87M6jDaS6vbOLK
TTXJ6GCwBov2sHWSHt4EjIHVHD9waY5RPEKVI/+5HGDG8u6R28cv+n3APX5uteEfUMeGG0cm+oLl
C7kwCoFNyWzyF2qu4j+eG9zwe3lfM8uhtYipU2lL/4qRHh2yTCjg6th1PCeFtEcegnA+WeCw2IVb
8GYACZTdBvNqv68hOg4nl9K2vxWsv5upXJ563LvWuDdgcN7aLHJ+QS23TXKzdXoD8JlD9ZnGCp9K
7sf+WkPnvTgjvVcHE4EpuGeO36LqxJwNnzb0NcgBQwj7wQlKDcYqZa3A+cv4Su0NH+KAghbz6nay
+kLUxkCRInv94jXalTB8HFO9YlVrjX3eO1H8pzecgSHN4NvjVsXMiIKTRajISXfS4XPVtlBPao6I
PYZczXaW6srfMy+vDUaplCkaLNfWrUrIxuU44KHMkkShnBrqntBivOEDE0dsr+0qi0c0v1x8OyMH
+uNIdNtg3DD3NTvfaNyLy6iwn/px+OLKmy1hMD+2zGDNnDHrV4J3A0N31m46tnvbSgO0KxtHn6sk
dZatcIjMK3v+CXgRvBQiaHGrMbC8+q7n3DIu1X9MqZ27Hkf/3WzCah0YCf7KMWOTG5ZOfBqwNh9q
9tV/KheK6ZyWipNrsMft3LCqZfXuErbo8uYkzcBH9WpQfhc+UvMZwon9rbqm2KmG5VQ2du/Og6Mp
bTjFVQOsrCu65t5PeNOmvJ5+UD3NVdc9rlejEL+ravqM6q46JtKyfozU7fdx5qvrHMboPEnEbZcT
2lxmMZdNkfZIwoCtD2aofAIRPLKj4tZb8C1a+q2qbvMMlAkmVHVuIkCYC4M4Ei61vlxJC9uC4GZw
Tngq94VnvedTLD5gPltfsJWrTWZU8X1Ss7wErRPs6oBdSlOGklTFDK1Ip9kdfCWRhnp44dotosWM
BWyLJ4FfcaL9M4krtliDmv0jeX1/x7ffeyHkY77KiJWkXw3yvQLqPYIdtUHkGiQXF2Sg/XXSVIBj
Us+84Jqx8fxW6p0QYnaP2ng6m4JGG2wP1dmW9isnkrjD9Y4PQ8F+djn3zKwiazx2hnYJOC8NBEuZ
fsSwgTytpVu9ZsFwMEfPezHyATaL0s9hY35PczSSn0sQHfDPtofS1AMjGta1LEygllf0GmkkCmgA
UYkrBCGuYeu2MC3z2CGLrjLf83edKeN9lrsmE7fdyI3m8FpOHLpv2RjqTe9Vf4iccGRwOGJzVBIi
To8jXjpINbNnA9OclMb0HgyPhy7LL02FGUDKuN5jhOTxworqc1rakv1LHJ9bqxFrhKWv1o4k19C0
spa5307LqIf/N8wOa53C7XY8XmLHqtpdFo9LfM4X8WkQ2n+efaLwcd3dIkfat8wehrc4z5Mf6mAt
f4kdqYUAPYlzXzfVF2Xe9svIEbAw7MC60xGifvApEFEMKm9XGMA6WPE9w/1rjrUZTidD8JgFkXh+
MA5Sb3Bf6axd81Ywuf7ZoBvC4AuUDPRB0dTHhJ8h2RJvrp9YRTWki/Cf2AY+5XDU4jnFdHud8unP
nMWfyrMR3XIBM0Dn2V1CM9wou2uu6JbEw2tchPews06Rr1n6OrUMCWRMA/UmTmVvHiosqXJWrAnv
T3Krpb+MSeKwDZ7YBYD4xfjg2NxA7CqmyyH95ccPHgQWkf6NWD3Ks5O5d74aM+9tJwsWvpS7LOLE
aFTDj6S0dxrwjyH6uWLjU4+wxv0SrE2ym+1CFTYVKw39tmvBVA7DPbCvTQHpqO/a1Wyb4yffemOl
uaG9EDPI1n2A4yQe+d/6cTju3IrrhzX0zufEzmAnbWi3LIAseISszF8iI4tfWBWNdxeNfp904fzc
9oobQpOlOGecihyTSkrxXrFK2KV58MvsQnnwCP8fW2KZC+qp47+oH+ixcWFkEFNjHn+ocKMbf1cQ
q4CEJFBFTr5ywi0g931l8cyeNB/GEyFc3Z1w4cgNeb4523QPmzSdCilx86wG7TGwrup088K3Jfzd
9xVOXAqy7ad2kD1ynkO9gTTsWDL55MMu0OC4rIaERWY4cmdInS5rO+1PUiZD8lb0c3yggJoaW59s
WAZHdg21yj3bJLXOxLHdcAu+piOH1tAreiCgEDsJF+qRsEGaOYoMPb3PzkoJ0wAJ1ODcIMUsy52U
nj7lIiUxahlTqza9lnbyOyWjhYlnMKZk3NIsY/U/2PmlBCyNu2kxznmT3qSKRH+WXePevQpX3sqJ
9UBmRTHUmG/O6If+DSJaZJ8MONJM6ix3gVAFhUluDNkqmKdDBajFuI924vrngax2eXQKO1Qr28iF
D7g9LvqvfhaO8YSXLI9urHLHEUKY4/R/CJ0SBtzgfTOKX9powrRdWD7IxWSJxpmaJamjEnDPZ1Bj
nf6JjdEI1yx92cPmmd653GAPg9voYjHDpFyQYS5W0ujgQQlwd6afAohBXH5BjyHkA5elOOZtOV9M
nvld7HegKOawCJpVb+GemYI6WltN4W3CwaWIMDGD1QB47KUXYlfKEU0RH45rZYAUAvsHLan98OBH
fboGkHbEMyEpI03n6S8Kxfyt69E69GYgP5Vl995hLEjeXquZYWtTGip1DlPV8J2bOzK8oKGNZQ2K
Ze3hjGJlE/aYOQGSm2QBx/lHxoxLk+OEHNdz0YI8c2j3AAABx51D/mHVHmw0E8owqgcxhPUTzJkS
ewrEivnHhle5N7iNwIno+bPkQ7EUQ5d8vNiDCeMXhXgimLa+9y+Wn0eDHg53ERHVYJYFWesSJFFP
Tg6RZJV3CuYlyWEZANhT1Oy570nbwVHDneDW2TdOUKrPGWkcCbvFMEb6L5Fp8XK2T9wXU26Jbi7I
tPUTQJ+108xG9tX3ZAF3zJJk8Kkf6IdnR9QmHH0IhW4+L3GNRCwAAGXjkVtDc6q2czTl714rOn/V
14+0nueF4wWBe4QO6ZVFDejDbvulDKMP1grqd1lpL330A+AzABgirXlleSFr5zWs2SJ656jMs/eu
YxQzTafLyXfNLYxqhshqNyq6k7hkG16PaSMHzsYEYttRv1Z+xYeTjnmb3XEU2WAW0jpUxvUfD1/y
/1u0/2HZ5Jr/s0X79Fl1/zNR/a8//m97tun9U9q2LWxJ3tnmsvPf9mzLNP9p+o7P1sByLGlalND9
OyAtxD9dE2kgMMlV445+dNn+259t2f8MLMvB0QoCwLVY1f5f/NmW/A/tlIH3vyvwsHqN7WDgydUk
lqQdR9XKr6zmgxu8BnXpaMxSzmTsk9EYzrYwuAaRZmwUgVTgbkt38nHhjAhGPy4Pu0D/bdkUzjho
Fk6uWT0XGN1uE2rlykDBhbRmcoFWUdv/qmfA68AOK0qQuLnCiMB+O2P2nfJyST4mv0xAst7Nuh0P
ZpbKFZ4VdWlg7e9Y5FoP991AJi2oA4JXYSV9LKSEGd9qXoKb3NVYlydsUH9CeL8bc5hB70ZEm344
pMlDF81Y7kbt4XGrgv6cG4X/rCeXxRCi1njGwj5565iIz80oDPJBLqnLlwBOQnHEmQYAN6VPmCcs
A/BrpXH7qJn3tnaC32nlg1vfyWIKTiaXTMDMuAkgJUhsq2MaGleZWsNLjuHzrZnC5oN5bDyy6+6O
QIK9I9j84X3yG/gGyiYShU14GLhkSVoxm7jCJwY6Qa75MEQDYU/HZ8oPqi87k2yrRtn28NJMgnSg
eqjzaWh9InU5PynfKp69UAfbwDXrTa47gb5mslh7eEXRsrHjP5dByJTmRQ9tPynQ2fkHRvZzVlMu
PemJn99LjnWi0qW0wHSVdmMejZJg0EYpVb/4mYBuT09D9tEMujgD4DC2cZjIjxJ33CaI8TcRfE6X
0ECMJV7wjxwo4tIMg3pjJ1F5SmCbcXTTacHGMCk8XneEh80YOKALuet5YDjKIGw/sNGE+PCP90Ds
NgNa27YbB7/cDM7d94KzAAO2mus+W+OuDK7YRmcErtjFKSwpFxp97ryRxNdtQ1Ja+vkYnHCU+DtK
cJ23pJmjK1nN6RM7V3cOKmu4inGIyTDZ5gHMRnritbzva98/gpDV54a87Rv3x/RPo3JSgohVSIwM
sKcqD41vT0/N2nAe0pR8RLk2NoCQa2SSmZ176LBpk/hflAURbwPLmTzV1Oxuo96b2JJq7gQp5/TS
ggbNx49GJwd8MrPGheTkBb8uEQB9pptp4L0L5mvfJ5PxkwYy+MaIX+0Hz2HjpdyOyhfWO/17T1w6
eI87knDew4YypPqWBuzSSWPiQNxWLIKWWQDsm+crpWQFCtuM7/aXOdThKTbx4Zp+YLwEhUHhiGsn
dF24FKchlbyHlt3cEdpwjsQsN9AUIqS9qQrK5zbG06W90kcjqs1Pn29yv4xMswPsAT42r4Gwhb6E
F0IGGGqgBbGpMuUTx587HCdj6HdFMI0HLR/Bgs6PX6uxJmw01xLfvZgA8LhjR9Z/yuMZ+/AcEyC3
yhGO3uixhSJlMqMzLsvebp5UHcvbzIbIXxD3rz+twhMFoQaneho7EfAVg72wjuhI2/O3Oxekc/Fp
qUq+PQCa24AyhOcwswy8aFCO2CHiv8QtWK59wIWoOplBwMFqrw31B2vqwaZ39FL3txmokc/XByWU
wh09BGyzN6OjopXyio65zfRffNdpNiOcyTVRRv+tg2u5NiYXqiu3V6S2XmVHLdLx7zzhWHwJS+70
Nq79O1QW/xXX7WvjeesA7osuTo3S0VlTOAPocYS/q0v+lsfCshpC9mc5bDhGLg67a9/PM9oqAEUt
je/YAyhRzPFLk7qIqZ2o4r84j2O9amhVKpahSPUacpf1zD0j/wvhyeWpco41l/WLYJ5aeebcbBSA
3qfUMrpb+VCAu9rztpVKkr/x2Kirm8v6jJFS7Bi45l9pH7LRkErU99bEvK0dVk5IB5QJMeVOrbWZ
hQY469sxgKUZUPSiJsX2EYAfzNjblfE+T9pynzAWewtKMuq/lta/ySR496Gse2frm6Xap5YfrnUe
wrIqjAb+TjC1e+VZlFZQdLWOQzPZQXYwTmwO56tjwP8BfMD2HrW5Ow3lON3NPEyOZRoNn11e15uS
N9YlQzZZi6bjIR9VpE+lZZnPNkMsdvPpkCtyCSKpLomdJ7iMwPCUado+2WIIsHh5VAN51ah/ylqo
U+rPnLx9aNcM9z2SuoP9poF1mNiihqE8uAzGZmp95l0S7MtaV1umX+d3POfBKxTv7kBruBrXpA39
O/vB8RrDQN1zNe2PDZWGW05ec9P2mXmpZRZtrWpgWw6bnDgogK3oaFWBu1VZ3u+G2p13zmNiRPqi
eg3C+rvlYHZRbLle8tl0/+Ars+jhCRJxL5xMrIiDagkVuCtPtlbO2WwK/VfR+IUBGXDgpWiqfjWw
fVrRhqN+V5PNjgnZ7sPLe71kg5Y4hCsL5xd/hNB8gBbKiiqDq1SZk8NaJCaMalC9sJvx427CQueH
HiZcpUmSm22O2qSjDFhbHV+t3sj/9lXgNaA4PSgStYw96JI2xt3RgTy1SIMie8bPERxH1+UnTge9
B2TUXq3YMg9sc8TeNtr8Zawn+yzBKB9sn0C+i60cb7WdVtssAGC/6G2qzmoz1rQqxY37bOJW+uoU
KB4bc/ajSntAcwBOYiEQxa6LZdeP39KyEQfLrtpPU4V669W2p4F2w9u3krmtsWgy3SzTtrVTnD8s
krFrNpcUdDddhv60ioowWVtTbvO5sPa+eukDI+MxCTy5ZR8fcIb0X+S19D4fuMTMssj/lo5ZrMw+
Nd4jqB5E3BxodUPWrrQbJM8xFvgfekFgmrRTmNFUAEr2MIh99ljM6G9S+6voqFmMVwTTZ89ZJwpG
TKdDkO+I6m9RkXp/8NHwtsHUXXy2HSegR2PdugurYt+Wg/U0e6Zx6PtM3qbEcHBLFBn07sivTzAf
5I7VN71Lw4zrdl350jxaQxPsc25vGx7G+mLIWG2h99prlWHqIp0QfwHgfJicTXBbvl+YWMvn9Dfw
YLwWEu/JWxyzdUzzHMx2NEfnPKc818sdTtWJes7JCrp9H6sOY1iEvzlwRtatAgGXL46seX5d1yDE
XZUjKfV0vg9h2RDwC/yT3VrTc51z06h5GZOEwu/qtrF4srt5uvFqK/czb5xb7PicrbApqNaIC90h
mAzWoXM1STImz3Fbt773Yrlj+kZDBzj1vuJLPdZGdyCED/YWwY43d0n9wiqsnb5ZASakQablXWJn
3QfsG7XCvR8dJuwiYiFKxWukq2BjJJYBHWrwPmB3e/DGeuIO0Kp3tiz7P86UcE1E8NjXQAF4xHMb
MnmTb1D6Cff441qTSgICwpluNHbsQkhsixen70b2EpCf0dQR/nuMMxtoKOh9lSkeG//xPOGwbJZC
22pn8fmvHaIuwJoZv0nomek39k91o58m/D1DLl1VwvHPZldgicdXEZ6YXf0ng1j0Cgiyc01kS5Y9
SYkJEe2qWwoxhB++ZPSoARYv6wxTdkb3Kp4lHF/ag0JHejNNWeAO3taBxECUTbXJJoksc03IkKt1
3wzhPk7j8RKrobrWSvmPscJcTbLBy0eyAQuMM4E9RzeYmR+kuCgPm2GDSY6lng/KUVgZLp4KsjaQ
C6PcRdh2T8x9mExKwIfLOkKd7OYk+WVkY7yxh1kSXEEFh++qdnoeaPeSU5WtZcBrAduJPb8pN/OO
JEnwdrtVPh7w1aM5pnm0LlGmsYnSNNWi2b7yfzHPy3ousjddi2YTgwJdl7LnfULmvjXWcWZZtwJe
/5M/tBS3kADa0Rfp3czWiR42mNp4tvyoPIS2io85IJ6PfqKe1NFJSqOTTM85v5tNZznJfiA9tElD
n5ICvqL7qjT5f0jAOO6U5/KkN7Dox6SCO9Cj8n0DFkQII5IH0AnL71oMQ3Cilcvc+kYfUXCmA2dZ
OfJcxHJcGhjPv1xqdLYMMv29DknUxKO6qt71KLNlbchyyNHrKEMNbYcHNCvBu8sGopNfdsHkzPeh
MnYuD9e979PxG5AElRuh693sMMuphXGCv7T/wjUaBvk2VTY3YOAigCrb8o9vTgRQsD88mQOrgwVJ
1ZOkjWMtXU2qyOOVvylCK3rNjaj/q9CcKHvxgi0+7w5ra8lKyTWcA0+F+5NPAoIRd/dbY/nNn3wy
vTfaei2PCI8M2UyajvcWdLS+sYAg2uSlroYkmzfQvTEAUFnslhelQxufmKEdIH5d+QRViOlmNHj+
jCqi7lTD1By4nXVgO8hOiaSVfxQQ8d+uHeHlAfO7Vp2Qy7nwjfNs9eqSUof0hhemoUqEPQL0vQph
WAqTEYw08oqUobukCZarArPqtfHJk2E/msSxCZS36j3D2Da16xcgBCv9ioQcZOukzEYI+3X87bt8
wUnYjfSwlWnw7vGNfKwdqMDKMTS80lEz7gdKb17DSnirzkr7eWmhoAd4/2bgYKbCdCp7d/hhbKUu
pSHf/OSA4v/mzyLY57XOF6bXhfQv0iaBr7cyT0KDjoKBfE3h0iwN3+okhEE4/wt/Kvo3u2C2igYj
hXQ5sf1ckgk+xo9eFwxnlOnVLRYeOM/R+Exg2k94aRn1OqB1JIcCY4I0ZSl3sUzfOouM2boyDe+H
FAQc9KycDlDn/GPfGNmhjvVDg7PHa55TG9JEfrOynWwT1T7gNfbKa7OZG85N6S29iVMWlnBXHaqa
hGOfFOSvBNBG4Q7ehvQa1chMYEj9ZbDWYMA++LsJHMbl7C1Bl4evQRU1Zzaw3pn4Ife4ybTY5Grv
SbhGT4C3DZyn2R7Y5LUGSjRNTa/ax9gKsh/+lz90LzI1zBN+sOm9Z43RLA06eM+jaMuDwNrBj0X8
kKt/bqR0pPBtydM92xIqBtuJ50h22QdJeVRtymuiTSuUfQ+DDg9UVGQv/gg9pQFBsmhd4kzarLI3
4FX6pw4mnr/Iiy/Av/FTeg2PqO8WHyP8E3ZKLoeH0dXFURIYWJG0TNiz5fmDMUyqb3x8tyCZu0dT
FRpXS+B90vThK4KuMwuDBzb8KPhRts5kDpsgCew3Rn/0+oSW7Mmc7uNs6BdWYs4u7IduQ/9ucy6J
sS6kyzq9bdOCCAzT0l4Fel5HUQgxi/fXMrJEchnwi43813MEMrcF4ofBbU1ucPgdm9YjZ2WYv0QO
iN+A+9UvJjL/KxSd8tfQhS/V8LgHNThwi4S9bJx0gre3LqsdD9toLI3S6zKiHTOR2sgy9JfnZa+d
mVU4kCcr3vRyMG7WkBlnzGj1u2Lx9Tc1Suc7hnvAC0917VKQOdyYJVZSVg3l0jR9tahrzfa9xhJG
4OowweHaapwJpOH+9e8G91EfC4kdZ+JM382zpHADm4+ziBCDeBHTTjiLCpurtsInNt0EAGM8R4Vq
i23FLodFq1Fd+kbm2zQdhjPp2fyigmaYVvZowjgKmYsRJpoHS7QYbbH0we1dO0c68LQKv+PElvRj
uTY86Uf33gtFDNHvOKv6w9Rg4eaJKJ9z5QXfnqS2YSniOj5JEeNva+s4+fKSzJ6WraInlYin4FoQ
Ku/JLioA/wUDJq/SZm3W1ntk4igDtp9/+WLc0dEY8iFQRYOjZlahRWzKtE81eeVyB/hP7FP2RyOt
IhxzG26o/r5niTauxWTTMcHGyFsND2Qv49k48BYZvXSnMRavDMuKkk3ltWREmSaDXcFA+CtlJfac
YIFGdUtwbS1DgsB7CtnIwmTsgEJZ+RDSUu6O2LosFlwoJLxpwQf9go0TE0mlX3CF95emPUW7M14z
0gyISeWE04KcvPVDEx5+QTMEEZg6Fg6AKDOIXSdhR0skIXrwV3UDsz/3r/bQJXQDGKQwgzqzxS+k
wfkaSz/ctHMqRv4VGdmcBvmWH3CK7UtqNZ1i85eYR9g33p4gKo5KzfnK/aXBrTR3ki9Cq6y7zUC7
6UolX6MQOwXBee/ISgo/CBdIOP0xF9ead8qlbuJyGyQORa69Tly1KTW5MjKr1fgukJs1CxDQPcuq
p5ambEDhL6zRTu/5g9OzwmmKJ36QtDYweIpHN1ZOt6FPY2yhs/GWKTEtBzl232XBADWnj5aVNK+t
H9/nFFSgcO6jG5DHJzH3pCj55soYxv7OCaR1kihQLL56NdxHu5Nbodr4UoxBDllX0tvQ4HtbBnOh
b7XlqNsUN4rfNE1P7OCHcoO7k6xJo6aewKsmEmbpRAPACDw2W8mj7TRIzRXe7k4fXF9j3+jRLjvD
5QtR/Bd7Z9LcNpZ26b/S8e1RgYt7MS16Q4AESVGULGuyNwhZljHPM3799yCrusN2VmdG9bKjo8oZ
VZlOUyTAi3c45znRiNXPdHgCozOpiGcIuTciYa+fURggA8RtRtxtqWk/urZy7/R+0H/oIb+RhVX/
vUC/fAyltmTow/mm8+MwmdFr54rESZ6muEfXZHd67i2RuX515ri+L1gc7pCDa98BDI37DiNDQlNb
zxz6U/4Qr4v1ZU205gPSYUw4TxEfK5kl31MZh7eSa/SlYXS5IJsHZpVAHiNafkKzEtU108MmF/cD
jG3BrV2AFcvj4TlFOhlwDUY/jIvag+UJiNGVtJwpU2zq8B4RN8u3ZXsUIlJEV0gIZlwv32j6GMfE
dV7ch5ZBzrosFYeBtaxfV2nT3IZThHpvTNRBDTAqlimbnyzFACUiFfcuMm0cI4qpDOTKHyDLDivL
8uHiaB4kCtoqK5CjOEcaDU6RfjX6JCFGMaX+jcgbStnTMRfQ6UWyoSlYaYZkwqU0uARq2ulLR8KZ
CQ4r4YkQDcuypRBn5nPTkg25s4G7PnXGOJ/dxEaSO2tNERQS392W4dycloisAE+0s/UF4RFCJ6BK
+h2PSgQhoaXcC2Va/I43iJq6dIhgJAFrOs1YuS6DcFgUQ5DLAiaY5GDxZ5XoGfkTsA+iDDRt2boe
UWhKEiWIbmpfoMa+0aKcKi+EAHColZG/prGZfG3tCORqVEafhwX2GU52ccHErp2MvqoPC5Lg85Aa
WKDQrPQU+ga7cCDXLn6UGbTOatnDo54qe4/YHzA3Wk7MIC1sVDtbl7PhtP1zuzpIGcy+34e1wQyK
2Oa9VRfRPYE32j3i6vLoYnb9noq8vuI4WfeUc9VpighAL1oh4U+Ow5nBQXWFPWE9CydzhZeq3j2a
wA09G9fhc50YpJ+Hpn431ytPxLKv3YM14JraDfgZ3xybrZCSWGPHudRfF5M2hazqbs9eJ4r4hokY
+1hsGXfxmH62eCr46N+6z7gchistAaJqHP6Mq5R1NSf4WaOdZvt4NZbbku7kDQFTsh9Wxlk7A/Uj
wpqiOI9WA5u66vXjFGfRxXISOlj43oTshFBpaz0STM83NOCxqUmWXAg24C4CrnyNSCqL/VXTx8l3
UH2+US8UnJ2QrzXik0bnMdfL1Tw6FsEYa6sRUipQMh0jco1g9uTgCz3Zu90zWWFEZeC/ovbtWJh7
yuwW9YqOdEqIrFNVTjoOWo4gFhy4JxypvIW1lpBdILHzELfCDhWHwAKHVkqKt2TR4DYxGvDlbMub
eChRaI2EURuYMElZ3jg0lJiw2DxTjZQXtnQ6ZqpxajuHnkgIrM1L29PlEmPoAR+nDIrBAQ2+Ps/Z
Z7dvI9tTog95n8jdmCV2Wvhmogrgo+lXnUatUZMLrd9qqWJazl4bd8MV+hEubIdR6LwvMzX1p7Ht
KulpSAAeK7hnApW467734TLqnDZISG5amLWIos0RuJksOcA8FRkE77kugGhvtrbNGYmMzsuYbqa9
vGvK+cgeNQyqPHOjG1LZQvMVCyOHcr067mdUIv1y7LYhwC6NieADEQHfA5LjRjWJd8x/2nIvuP20
PaHucCKQpCF018B79G2RT+8KYw+AKD3CjTvl6fyhz1Wb+4Pbd/U+z9qJtNIEVQV72ZafOq6E/T7r
2lQc4plRu98nTrGFIIMGRpFYEmEbT/aDpg1IN7Bco3WxRdUEtbIRqbdoGASSUFpRvumW6dUEDh/5
eFldEv7ul24HHWrGOZ4ekFgbiJWS+H3qCSDyEYgbJ2IxoGo3S/GJnokZulVQI1CmVy+l7aTrDduN
+qGt8/Q7mrIqyFPmrQ4xCcUuWo/UCC1YmpbuEH+X7E+T1TcHZhI8zhy2ecmuXvDL4rfJX5W+pj1O
JzkVQJBB4O4An3aY15wCwCHPFdxNyJnreQe0gg4ScyxDdEkbyTKTmVpHAvgFDWA3QiGiFCJsAwqk
sMkK01vrVLZZiIUoNOydlEq+Magg9RZo5l42/AhRG5k3tp4OLytibroHi0F4M2vjWdWZ+6McUprm
aE42zR8pMrZj4KdlyvcSMZ7gRMic/MeAAfhLHwuEqVga+Lu5mom5z1zC60i5Nm71yqF/JsQXMxLO
H9T+Wc6DklGFcTOCBH5gVWx/3vZf9xPjTg9JE2YqUS3zi1Mk6jrDXuCLF5VYi+b0PFW1EYBYwACa
x8bRdDTwq4wwnxbGsZfFXtqzkdlsbe1S3+iu4YEsaqouib0UN5yR37lRufhut2KUo7ixnX1jLu7n
ZWNvEnvKQKYcYV7VVPeyTWvafOlBL9PuXKJ9j5jfpmfaXQyTcGrTk9V3Blo2s39yLJBjyOUaGDd5
Jw4u0wILGA1U4ENjuNMZmdHMg1XPhwObrmk/r3JhSiqtJ9CuC6givYcWghzsaYDO5OX8QCwSNHhT
l+0pqvCdhobfqzo8GdGkblGPaj5Rl7ipmBb093E/ywWE+0D4rO50d8WmlWTG0DlnAd6ELxiZWzoK
h7ms7wYHYOcenjcMYGLfR23/n6toHv+fChiASvhX6pn7t/xt+EU+s/3+f8lnpPqHza5K6eC8BIR3
ZCr/pBsKKf7B0W0wGrVNuQUM/G/5jPMPFDO6cB3HdaQwFdD/f6lntkwCeIfkEtgKxCG/4T9Rz6AB
+hlt6JIpYAuDsBbDVfASxfbPf0IbIsIgxaOyl4ubFD0BSYhCGPWTziRQ74+Ydna1XBh9y+KftwgU
y+ij+lfOwf8oSSmEdtV3//O/+Dh+e2GTl1bChEnF2/z9hV38qqQvT+2lNBg9jzD1+e4b5bEz6K5+
uhT/5qVQGv35pVxi2dG/QIzkA/v1PQLDXoYJ6lIFiMHL+tHCfmIlf/OGlP7nlzGkblqWCcZScbV/
fZkk6iIcog2VOPpI5ixOfOhQ1T3ZHC5nyDcTDJicHOu+nZ2tTMNZP1sqzlnXuNNbAvVvP6nOsnC5
Nm2grUaIqk4QiLKjXzXuGjmw8xXVnH6vpeRQiVkLQjBdngSZai8ZYbPfRySOX2wNKCqpowzgODLH
69gycd2xZl4e0sIwntQwNV962rGbKGZm3aX6J5iLk09dj1BnCXWcyaEsZrJjBNLF//haSGlRHQkl
LfY1v6E0DUT1hpj0/tIkzI5WLVlxP+EE+utX2YRfPwE7uatNybeH24tfihiOXy+FleqK7aDTXcw1
fh6ZZA7XmByJQFL3+X/9Uva/ubt4eBoW/QtqN76Rv75Wx7w9MesQGO6SHIgx8oyo8JtQHlL0lMN7
lB5qsmjcrPPw4nhktB6GsQ86rHvoL32nvTeGt0xPsTJVH5Gm9vHkBIXL/g0nt3E1OwIzUGZiEvLN
4plZo0/btps2oL4kY+t+TM5Qz+oO5B4DOf2rSl5SpArQBEuWEtDmMPxHGYEAsvWcdDigigXzFJDv
wd330oUkXJDAio/IDS/pirc8/bRYH2H/vKzpzZQ8kHlyyMU5HAuvFteC8PcJmLeDWGCc+J9vtszv
nBrx7vDQpu3ffLjyN/LqPy+kKQ00HA5OfxMw7M/HEzGB5Vh1oruAvRIB//dAdJJ+SLPygyhbusRM
JBecJG+s5bXAJqmSCNAxfhRZdgVKoB/MMNb8Ig6tm6ot2H6S5Va65NEW2Km9YizbT7DMk/sQcKIn
qe1mLcmJkyG7XHRzAldCfMeC158y2xyBb434+RW1TanBH4b6vtlnrfqUoQDn8pSkQpZ1fPrrO8zg
KfDnu9kl6N5RCuWe81sADNmnOg2b1V9MSkXfDhPCKSxzOa81xAhVyvEHiMjNZ4o/McVT8Ip4gSpW
opCJ4CB6YwizA9wC+X9U+SwZaKExwbse21ioB1vk0hZM5tsgiPZKsUv/6zcg/s3JKE3D0GHyovEh
TuvXq6gNsRlTofeXYmFln4IP8ToMiQGmULXvHEDkubNkN5ODlb0Ww4udGkvw1z/Dv3ncSO4jyabD
0YVj/3YjoY4mJx0E1AUnP8ebq6U3WraaZEqz+f+/eCmepwYHj+RNbwfGT49UtKcNc9JhuKRWEXk5
gx/kmgwPYhzCf/fJbn/W7wedbSjbMGxh6vYfh9NPr6UL1qRoO7tLXuv9tXAKxweDJT9NYz/d8GFI
4kxX6J1Tm11QhECCY42K2r8x72Av4MuAjXDFeFxc/voz2IS/v/1gNnWNiQSY2sJkCffrhxDZWPI6
RzSXqA0hwLEi3YGjYriSwnPxtEkOPhIIB1KOfA0b2MkSbenRpIE/lGK1AgtLNcDhHPv1OurXyFyM
v7lMf658bDp9dpWWVJajq98qHxVGDEYWWV+qua8eirJFPJXN+RnWQRnYS5ydyFixLvgKyr955T9d
NAD7DjfiViMoYre37/tPF60hV26wyVi4wXTvYEbAChMNTvifPmnhVRsUkfwHEJ6+ibZ/fhX8RDXw
/VTdFHo7E4iCDCm1S+3w1xf6T9dZ2egsHQQBVHMc0b99r4iOtNYc89xNsYhAIms4DqsusLvThGoE
2Pzxav9fnf9fYjv1/8/q/PNb/fZL4Nkfv/9f/YWJnp4zeyOg/6uvQHwPr5yb+49246fYMmX+w+QQ
FPam7eC76XC9/ldfof8DPxVXE3C6K3Xqmf+kr/jtvHWkydeeioj/8txG5//r3UeUQt+CIB/ux4X0
Fq2LiPlgxO9JW9jXnz6J+3+edj93Er99nRxp0ZxtXgIEC44JiOnXl0pty1rhReC5T9JPNMFMabqH
v36JP72bX1/C/u3dmPOQaGww0088RF+G1D25yfJlHcq/+cr+/jLbWcRhzkxKmaZjG7896ElqZUXc
t+k9wjycZk96XOxrLf27h8Zvj2OHToirAtVSblpHsSXh/XwyNBTHeg8d6z6xjVubteowJ7j3ixuz
We6ULJ/6KPyqVzpC8HH/1x/k79cKCCd1gCvoWg3L4Nj99aVZfOnTkBsh9Nb8NnOZ7Gnj35xIwrW2
N/DTU5E3iE0FrwqnumvyUPytyUgtJpaR1th3dmYMFMLokgwbgyNN13ysZhJykc5lr0zKiUThCGXl
kJIqYcRu6NnuZOPkj7JbUK3RCKWCHoog0hEsFQ6ydxMO9n1KRXNqXd0OD9ZkfGGbkngDRlkgUUmi
CJ4bwwuerhbjCTW8nrAg7YZi8VpnavyoI8E6alggMcXvKuMEWnPal2AjriNCk0dw9nWwsOakeJfR
j7mZiwCBWDqdbVnH+9Yc1dFFPnlop4EYgklmfqS1TyvGxD+s5RFrwMRyLM/lGXzOVgV4PYaEogyE
9JZTf6nnTR9boxivddaHszG714R7zc8icBDQFRhE6iY9bDb14YuM0ZKk7tIE0lYxYH4EbpZkt+uw
/nmwMx3FFmlnXy2kUotno7ZjJ7A2T6qZGwITCuykFoqeoStdWDdTfkiMWH0DEWucHbMcfGsas8DM
Hft7F5KCM3dAJ6N60vcgiwtvAZyyl9xIJ8fJ5UmL5HRoneWd1BUIIdjN7LhSKOyGHksJcqF8iZuA
8TnEryh+0I36NYoxgNNNwTuoy9SbcCze0Kprfo8z0PQNOY+HqkGlhkqvRsBHxFNvjQ08lLHz+giN
UV/E7m2VA+JqElRMvQmSeChafsx2aZB75qYfsjgJZnuxcRO1wxGrbgyLD5JWXG7hjILMQzRZk7zF
F4tdCZeF7zq582mmbeGlepJC17J/Fr3eeg3AaMCDAF8MTWfp14CSQE7i3pCOoGj5Jv3SWoCp8Zev
54QCI6DJoSUYWU6ssw5ls6S8PaBDcdQHAS+3AEcXNt30hzmCjAeLsoRbZlAf9sI5TZZQO3x0xfpa
Onl4mh0MSwvt9WUNAbPnKEkeICE3N+Bjph/UKd/GQsAWhhp06FxITzKu4erCvvgC/AbT9GQy6I6s
+ChK9FUOAuk7xyKDL6pteccq1ToxZJIHVjqISIlg3FlRI/3S5F9z8aG4czQe2MWPbM3hlpENUkBx
IL2vRlsKiNye0LjPFnIo4ZxA+OZnVhDKi4qlPpVVzAVOmXtCvAAJl6rxVHL7PsyMGBIvVp381I6j
hV6MqbLQzIJF0EjoYhGxhljN/kCpoxGvBiOwW8zBE5Hx1ipikUvZk5On6u446EvL39cMnw+Z7Scw
zQ97zNudrNDhoC5b2BKiqFyT5s1hQwnNT/9UWWvpmxUWqDgaqqs2j80pU4SAOxEBd7BT3ZNMuuUW
QBvw1okhsrBKEiwiiwxrEihxgFvolwniS3ZFLtqAemC6cRsb/jlhNQfyNzitkdIyH48B4FWFR/Mh
PLtfknPTKcsfwuXM8qlM3wrraQr5GXo4CWGYVBcS6KNLJmt4FuAHDhEXb+eknZeWj85k+m5h7aM5
BeeEtn0/yuw79iZULvDAOCwr9dVAWu/b3fg0WWQmlWUoyLPDJhR3Tnq3JnF4THD37ARRYmfULNre
mtL41I7DcixIwg7ypelvMbitXj6BgJhyx9HBzkQwfft8/NTWw/tSCNLBwx4ISzMqMida5dcYfv2k
s+TtwpT8JHseWEqC5R1yzd1POcwApCSxh2xs9HPLdAlqTAhWd3AhRV7bc26hr9ffNMuEveTMZHly
qAZtTF4yhE4bZNuCJGZ041NlNcU+zwsAZUVUHXQTzZ1TZ9W9gCa+LzBF4F0urdtxBLNN9/cdlpl7
cVNNOxM2UiEOIGiD6AYWrESjexP5HZ71B2ICqd/BHPHxlnP5boz6wO5Qrd7UO5yJWZ59w4ncHTdy
xCfRTOPHqsdZ7MlBYSuzhvFxrJv0htOvOW1IqBvuLutmWDZ3WGWyasvSJOiFYIgztXvkh+h0Fu2z
OYkRZ1NENigDkOM0ESzeyaUknIv8dezp814jjPMwyCW9rm2i7SaND3JoNPdLspTtvkqj4oRirT6y
2Iu+CPYoe/KgJshiA0gtS0O7U4dsUBbUFKsZDcjlmB/NtUJiweBSI+4v3YYotf2ICYomuQo7Jr/b
Iy/kbPNMZwo9TI39q1gy02DDgTI7354FKFrmd4nv8pCz4jrqg2S7WhEDTaTlgjhahGQiNsAbenzg
QDvS22Kyp/eusPXHbHUHAkYbFVhN89Bswi5pLCNPR8htIp4+ykpCniupiFDSVaxKhX6LBGPg7Gow
VVn26PVp/FG7tKqJRWagGZb6UQOp6hfahiE2teSe/fG3Kumi7wzIwLl3YXcHc7z69kdi5y5mb+dr
xlxf7VQaHNUAcwo5dqclNoSngY66mVGYcYmpGSCBvw8zXv99yx7K9Imuyj7FjrXw2U1pFGTjgmmV
p3aDI4J0CwTO0f3yB/lxiyA8oMDqr9imkWSVpH2R49HgnWvtIO+qlJYwfievgjXljI2DpI2Xqa0E
+rzom86b8Iuhw329pCysd2lIIAtmFtSpGHsqUg/CGFhUzvO6rKvGY4rSfyrtgQD13tSvIunzG0eP
4r3umAvCrRV4kK4G9Jd20St8IMRTdLOt3QORZpVICOon0I8Au4iuv3ZAJgJyJzs/VkDTu0HvPClD
stowX71OjpaeCoJLD1WLRw5n/1d96aMbovYAlSAqQlpRCbJmFmJnxnjym3Fo0RKnP1IVtm+xKT6m
7Rd5rT43Tn+G2xbiBdYH6wIb+S21UEmK2CYRD4LxcWbK90HPJKghyB4RUn8nCOOtmqQGfASox6Cc
YY8YznhcrNCBDFSSf5SnS3+tM231yxCxQ+7K6DgqGHd2D6g7cWPdm5K68xJy67yuMSokS1AokXJT
WnTjcs+u7i2qNj4Hu7tvQq4fyiy1Uz2Itt8pED6eHmFmxbqV7C3UjIxix28yt3nP+sQJQtIf4cz9
wONRG6erlZMRIxcetAtj/tLXanCY7mjdYX6+IuA59iQ4tuq5jV6Jjt8nAumlxkGJGUzNd2qJLT8c
6h8aXihkGf05GjrMtUJagBHi6YYqozoUbK0gyFrGbsFO4HeZTtSjxULJsUgmVi5UWdNOtduUztVH
TFweqYGz24qT56rzTdrNW6uozM3c1dSVV7ZcA1nq6Lu5aG0wtNEU4NZJfEsnnggi90KQADRjHOvC
g6//lXUmGtAUxcSQWM1ZAhgJtLpwz01v6TwpIz41UpF2MlkcAFnmGqg15GTOYzILcusdlsgAjXTT
6jNvvanCyQwEqPUnzSVjpZbU6lmfDZuZCLR4GhOruLruJdbsa+uSeE8wEw6inKHmgF3+ORHEdSJ0
sl0oc4rleFqm8XlgVUxBiExLq+f5HBWi8ZCXbggeNKaG1GbsPXOEtaB/L8cuvEzDqm6TXL0RIDQf
koIUPKdYqQcQV1bHxAEITlVU+Wut0HEONqbhcjCPCzJe6PZ2dpkNp7nEC0IQo6gFMDbqV7FptDUj
PqVz9YkbTvl6R+pe6ozZfc4ia4en42mOW+6aDtD2hLcGPYF8qZ1esbyaiezNyx8LddHecoFqxi7n
j0O3SRQsfmxoQ2q5yxsErzaMhx2ZwyObjXA5scCKOy+PG+N5qpLl4FZyBuqZcAsDyghvYiMDni8Q
eB7YbYN4RI1yb5E0fTtGZnTLObccxwZkO6mj7UHhWN5RBFYHgZqU25eMFg79sL/tpibfhP4UWgsL
eAbeZWnv0Fc1D10nzfeiBFhW1JBoiYIeHotFV3cRsJCgsGsHMnm07B0Bd4Mbsh64iIZ5qjpdebi3
lnPv6mbQdXwLG0FSp9Cd71jdQH2W5OJUkREHXRPjjB4lUEwQNPtyNgFlkvTuKUIVMSVDYRrJ71gr
yOomqrTbNOlBZiFe9SACJoe5QSiISxr4do1zp4o+zMJZb92O+72vYvcUkzZCaoeZoUSAEW23lIpS
jdoBfjtbnMyIPKPuDD8kZADjVmoAOE2S5i6ExNvs1gWE50gCxHHAAfwu15lwWtnXQbPGpcc6Kz1u
9qZvQLnWW0uvWPdk+nBk4bHcbwZWrH+JcW7WcfGxmCJ8jJbmVgs1uuJFAX2CcviaW036pGliTDj1
5smPwcoFCRPDfbaVpajbH0xSNiPcSvOEeMzMHqSojy0VeI1mwzT4ztJlVQG1WozIVBbPqU54AW1f
+ArOHSzCmJeBKbvJLyF8eoAkCXKbtAWRPUzMPl7CQ62vn+m2LIwgKDH55JbEC6npjkuIsnBFUPlW
dqW1H2TU3SFnJ9LVwnSFW42aGWWSZ6LZ3DiFFSE3mXXMZQp5027SB2iz6kSsahQowNsBlWh6RQAw
X2HrqYOQ85fCsAm3IJzuEA8sNFyrJXp0pdcf8ZN5xeRQBWaohoDmWecpGTo/sShDdQBgt20vflhp
XeDmrOGpaavjT4mAs84Z6dOIf0pENJ0INaMtyKf2Bmxsdhg7UfkcZsbFTkGy0OXG16q0WuzLuTyL
sjT3pMmVCO0tAWEmL49tzcVrUhrQXZyM5OYSFLxbG0Tpu7VyvyBQ/8CfQRpQTfFaaAypM8392hfN
6OVCvViLlh+B6ApAC253Y8gkprF0n2mlSB8aqZzGPnb3mKfhda6szMINNYk1SEGvpCy3FHSylIBE
TxkDp4KDKkcgBPNKBKjgAxQgMexufhxb70wzHrVkM7ebPBciwOO32P5rjwWIe94gU0/gesbARGQY
JKCiPNK/J2LbEFOmWecGYHDQHa3YY5xBM5/mvjD8csvjmtjxhdDFvNp11YXUmm9LaOKpzpbRk2s4
3/WYhwM9mz4Ge3CveBMaPzXd7VCs5lNUlBIbI6c7eYPlTSVtFPMA+fYRvD6vW+w6cMKUhglZxXkc
bPU6LYTczIlhfjHcwTkt5FY98MFtmt85e0eAtd0WxVc1ypkDSl75kliQGIzsoGt6vzd6Ex2RlFhM
CUTxW0LCdnFdKQ8GHsthovEOAzj8fVPnIT1nAjqnzyBrjgOhkUM88g2hQZ57DdWkvRISGQ7jzhr7
j5ANqZ/Vg+WTJaF2IFUMP85o5MNpiI6uKPE9R8Q/kFGbHZyEDDKEAlolMM00pXHki+ElkzopzM53
MsuKR81ZLa/u6+fMbcO9KhFI1eFq7dw4QXnHphRAOitLHYk2FttOneAtvsIRlv6EemnfoPFGtEl6
RY5yzZszfbqtlbJ4NBmvWYs7UAcScnB0oIyK+NCDoRO5gxHdmIMx7l10+CRqY32s0d3qbLgX+P4B
GevjbuhZSo1QNjyRb5VprEg5yFHhYSPgDpx085p06NBwevEjjCWVvhFpJ7safsgOzuuCKtOHZgtg
TKz6LnNII8xGlT1UKTUTyKcyiCeo02DRCQCrYLWQ6hMdrWZ0DiPx0Xuy8/pb3kK5bwheulXxJC7k
/PRvaSq+jLUgx2zu072pEKtFU8HGWw2UCbGtgrTJ6c3DaDkyoaI9T2JspWtUXNwurh+rKK3udLiR
FTYOUpMyoKAja7d+atM7V6Vwa/kBvCIzqEwYj+4R4bVXo2aWbdpudw9jikWsGvDv2DbHG9OR3Eiy
O/qWxSvhK1yTZc2ogLRFEZaVVXC2JvdIbGl1E/Vttpv6PkH6yseNsDQ920Zhv7qRbryRqbXsW9h7
WK5QQWLhtY91yhczjWuULIRsapeQNEavnk0CRDmVd6oenxyRwu5s0tHHDG4co24pTjaf0p0+AW3I
cTIFetqITzV57wdj7XQKyjAJJivFeiQIHo/CwT2MW4Qzk3feTaPqIGU9e7QQvkH/dr40yuiDkpnX
fbMk895NGnmYDe7duR/iO8IvCA4JZxFEYntO0csd7KTF260Bn4CjqnbUOa9j21ZHYzQXsjx5GbQA
MVZ5UeG/d6xb8K+dH0r41+tsWL6TjDiUSUkKsP+ixsX5cgpJE4KV4mT+AMrNj6LEOm4y/11VDPWe
e5JTsS8giKOzPZRO3X6foPV81mzSgSxuVKhZjKkx1DMgpj3EktrKwxoz0JiCGJlk1LjA7joeH3gY
iBIaFBaI3LhkY954pS1o+usopHyL2EwWpm4cokG8ZjGBjxGu2R1TmgHaCDCACtPzFr3CfBru4s7S
2/Ji6AZ2wlgWQUhI6b62q/pigCHZubki86hD7GTCZrxdc33CimllJL9l4j6OHKBfoG3I5y4/AB8U
Jw7agYhThnFrMSznVGXMaze2hh31ecCFDI9EcNIbIo3xUUBorzIfHb+wNapQac3nCdv4GX218Yg9
R/IHR9lBObEOlaT7xmBc34l81XaRPdETFFuuO1JhgkoZfnkDjMNgUBlgwZHM0REjaNAk7TPFLg4c
+qf9hi3ZaayViXRyxcNEBGEn1EQOYQ1anvIJX2q9eIXjLh5tI5q6inYdVLfzUqzGfKml9mjZjP46
G4ZrHU34icPB8CPdLnazA8q3Xpt3YvRS/N+dvZ/0RgDbQGJscKh5bufwmDbs5WPqRvnVGI3h8+yS
aJ0MWXQktpIcS9VoL3AlrIvRMnbEVEXFQC+/QxCiDnAuh4c0u9fJm0uV9s0p5mynqY6ntNVZx4lw
untmlDHwGa6twoZzG6OmQTfkpAG52vZpLrBHmHFIRF6ig7ZJdBV0INqI/i0hZbZNyxvPt70CEmjp
JLWPUL/xxs7m5rCG5GaqoGegU4l2qbLa1yRboE0y1fw8NCXu3IHoBw/PwHBbmQbYAnI6PY0E5mc2
LIhdbYpAAhKaiM1BafolFtk9GsZz5IIb7vP8fta6l3bcBvzT2kDJhc21GggNbZc5SelM7feMdIy7
UKTNHWCY6cYujClw1uQ5XcP+BgsVQZt5aW32N/CBuG4QQtvNBEjfoNJRQ1Q9KVUaPxQ4hN7rJzeC
O6INrBbset+b+FnL2X1bNhlDk06COVROVai3nW/Oi3MjpnX1Dc67ALc0/Bz6eI+xKih3LE9Iq0o6
ttR4j4keyRlvkLO4jHEx7hPQjvDM3KiGj1lGX4as0q6DSZHVIyYGQ9WuO7434b2kRTzkUWF8NomY
dHetzXiMmUFESDzRiI6azZs+saaraYnuQFr5+tJx5971eo1nB24jWIipfmlGyPSOaOtH1TIkEsN7
WAuLVQTPGmkm+ZuTgkoQYTzdWdRbO2zqI4DZVfNNzHlfHRCWP2gLv5iAYq+s1nRQN2v6nFrVoPHE
Gt2zRU7Qjp10/NAwegu0SX9UeF13DQ48jhDnANdCXrnxniUkiMkX01A8gnECXYJ9KuiGdQWwW69F
kDfIUPy0tcF8uISJfUxMk/Z9kbSPRDEOt24JN3IWZNEZNY+N0F7x9YTN1sAtPbqwcayIPyxaDLuN
g3d46Vh6Da1t3tGPfuckHe5CmYA/nfsHFovxEdH/wAyYemM0MDWMcLjYivWSXAlYb2hunN1UYF0t
HZV+GhLzmz4l+Q09qLVLcRvetTp6DNHUaPY6Ro1hrIiDbKZvJjvifWwWcTBIMda7OhfaZWEZ4Tt9
TRAJt9c9EMSVr5NJsSu3IiXCqTngumZ8pS3fxLaXzgk6+mJH1juOfZ2NRDHOeDEtbV/LeEO2IOPT
cw1cAw6uPZzTtPWKmOeFWFz9x1pAPI9JZH0wsjz93FpxfMf6na8Clcjoi87tv5DhtjdsMn+/amJe
OZFN7cZ1Ckxi04wWLUnDmCdaMnzrRQ4mM00wliNHgng5SffMKYYQ127jF0xS9VmuQ4/WsIU/Tw6y
n8ZY/qtluJ870R8NIol9h/3Xnu6tZYCl0Z/BGF88vAASZFPdBbWTooGUpIxWdmYHiHlSb4iMZfbd
fFqeMJelBos0hritDULZNQjp6+GwBYiXwWwNBHnA43U+tGXsyckMt+f65pXd/lKChMDkWfF+JXu0
Oqu/YusQR2Gk32eZEdCula+zuz47aYWfkEeRrY/Pdcr0Ez+ZIwdvBmeP+b0FOu0M7mf43jqUO5Hk
gabpgrC+voM+z3DhudGE+p7CEUxwXhjOJcxiSe3BtGuLbqNiwHDV5ZX8tEAnZPHV2GeYWss03CaO
UQfYdbRbfjhwR3MqycwpmszTbFIGZYaNCsrNREPFjUNsdBrJfrdm8xL0/03ame3GjURb9osIkMFg
kHzNZI4aU4Mt6YWwJs7zzK/vxeoGrp0yLFz0S6EKVWUmp+CJc/Zem3u1wxbYP4exGWOUK6trkl5T
hFg5usFMkf/J8JAwB2LUN3hQAjhhjCe9xIWIA6dV+9nYrtpEUzjuAf7U24ix8rY3cmaLIZlF0m/D
jUPgJUxhg/Rfs88PFo9ij+817w5dB2tgjCDjFYOh4fMGM0yKm3aqkn7cxzSeyUIBc8R2LmAdlv12
dBXsY9zk/NHAnGIpoQ60frAtsn5maM8S0pHM4EndYWo3FfM+68lccwbBniHAXdEHTrImjwz7Y7LA
zAdz3jJPeYni3toFBMxsiCiiTWdWMRt1t/6MNHcuV3EgcZwhx2SSv1R6Zh6kAM/nX7Kq9Xfa4XrL
nzXV9yB1nQ3Yw3ENJLoFawJ5vGszfTXqYX3V+mCT9WkQnob2cWs38JDgNS45iRBpccwyEW6id3bp
whtArG+Spbxr3Kz2ItJedmZnYziFd7PX2+mXY4Rs0DM4YdHycYicVWKSMNl20+tA/vCqJqKGHlFw
zydT/vCnCTAdeTk/ueLGm1tlLcse+ZgKNyktDgJFGZ0CPiiat1TZya3JUGoDlE7B1DPSu6lzraek
zcYfWmNB8enHFIglaUle00OoycoeoDVBCwxB1ZOFVQ1GLPtuVwWhV1GtXMw54QJppNHncmzmlGyl
QD61NvV9XEb6Wmf080ubCgKg40KzsbxgZvRw7r+A1sUaMMdFe3Ab1WcUuQnEL+qX64lonVUpEFnq
hiLJyhnaveZDPrPzDlszSPcjKjm5VrktngB3WjpGNkmN49rDTVeVlmeqKbxQgam/aKmkzrLAPW2t
fBRrnjUQgKboDja7ngebTdea4EznYuosNAiOUfyEK7a0BCYyJ5Rs1zWZEB5bD1ya4RAfM70UzCPV
uIeWM6xbMm63LdqcjTYU7Y5fM+5wHzpbpfv6zzqvaKLrvjzGkyzvSUaSD0GGXdqPO0BuAaPLaGhf
/bHpVo3KSQDGGe1lbtdf4K3Gt220WUyDLTkhr7TRAwtqLZtZNunQXW21ng249EGbMK8xRHReQ1/G
lA5j/1mWEbz/sht22Wgk93AC3b2hV9HrmCT0+mt2QfTolijWrN3MPv7DHBce9J24zShVKwnsrDAE
KUm9DlMe6v+g9wtMZY4QmLcItWkxdwLDMTZCkn7YTPQ1d62zM4rLydlZVllt3c7UNw4dk25jaOZE
Yms1ez0ROlsyX0jRNdNrkywG2OKltW5r8z3D6UWBmZPUaebtBUgPMixpADOsKhY5jma9QYehI1ra
Op1E63XCiQXaeICrUWb6R8huAVS3FqxNQeCWDbNtBoodom7vIxKg+kyE7HFHWnmEbQqvgAlwH/Lg
3C1Gtnf6eV23tco5umX06IOEGFMIz2KhRINWTHm8sdnDB1xh5QyvU0Z/dOtn/ZCmdNONInWhByYA
Bqsei6rTidtINxljluqmp1o6WWz3KjQ5ab/zO17TWSAdoXYmA0Q3q0ORpPXGqMFBWBcBYYFIdv7D
aoFl9hCFEsebtmS/ljYesBV63PmEn5U3vgqzI/T14l3adNvHSTMvVCHUc9iPMdZrUh4IL6Hoo0zZ
Mi9grGfTt0W26h5bA5RWNzm/pGmNVGKka63LmqWkdCGgxEG4zjv/A2IJLRX+A2AUDnEmhA+4llfP
FP3NSN+FeQiSAhy9sl4rZ5h+lGXb7HEr0atQeuTvstCktV8b2nUSdWizbKKitLaBKaYIzygIF/a3
vjm1O6tu08/ekP6T3whQoHGkfrgkzq/wzxLLppVMKFL7Du4CIhtK1uYb0d4XiwLAWYTEglkfjhbL
Qcf5u5qur8giUboZPjLzvJtGtv4gVPxQ3xQuGTPJN+K9M4kgOyVUcwi3XcPCZiTcMwFdSB1gkvtZ
n+x+orOz6RFwGd+p9M5FvejkBeGUCPToqjuWOpNGjxVcPl0M5Um3sNbSSuzx2Zo/Mka1/5YDfjkQ
Lp1FhGiiRbR1da7B1sBalqFTxfeDPv0C07FKjLfMsPegQr9RBf4pPPxPGuoIhIHoZI1FlX+mU2bm
OBNaGUb3RRR1QF8GOIRTH3zjMvjzfJzFx4ZX3jal0h0lcPX9+Sw0idGUul7Nt/QNA68jVW2XwPTc
6nS8j9qSh/vv6/enhn05nkDYjZYPSwP8bbU8Lb8pyaOhgtVit8Zthn0v27pTElw7eplflQKQamer
/LVPhgdjsL/Vqhp/Pon/99g2CR2SeEa4yNbZufoFOhOpTOM2t/eJRodUpyIcfvnpbTrfZmHDl/qR
QDjkCXgIE7ZbrKO1fIiT74x3i773f9Seyw9h82ETZKcICeVqnOl/jSHgpSzC7FSEPw3zMA9PbkNZ
fCuaJz8irR1Rwr+v+pmf5csRz+XAzMNg7pF0cHJF7a8bGV+SK7GqpvA9GRp66yVFFR3Zo1Y0S2b7
6ZvDL8/q1xNeLAS8nsLWz+76ZMJacYYgO8X41P2xeuqIfoJWtANNG3k9dp9V1yPFmkp1RLT8oFED
ffMT/nbNkbcKtLe26WJ9O3vwkto0WuqtE7vr61FrCaMj152m6adTzE+qpOvshr/Gsb4qRgvbURQT
5GHT74l/xZra46xmCmMQVe0QGVFfMPHa/PsX/vUHGrrNUsZLj+D9zx/Y9QGiR2bjpxQ3DPxbmgqu
u2olLcMcVY4qSEpX7RsChIt/H/ivDwe1pMEyLTBefPEDlo1B9GianfD6b5uJb1jurkYU1pn1WFpP
Zv+CL5F8kW8Ou3xmzh+K3w+7LE2/LQUTZUhYlzwUvhzXubav+tdxeJmCkxW6XjQ++T7yz+aGXhQi
yvAbR4v7dSFirvXbSZ9dbr2ICjRbWXbSEkp+wghvLbJw12GGNEhlr71CcdoGZNdA30oROeRv7EE+
0l7dE+sBElnfViTlAGWllLIO5JdGq9EoUQBUb0NYQ7YJ9VtLm1A6dvmmhBtAAnt261QmMD9SNsBW
r/lawhXvu0/wYNPKypcUKNSEducZOVoXTW1ivHkbutPXIUnkcp6fkHFcOAlNNWcoUSU2XlaEW5jm
HoRz4IVhsh7EuO8gvKzRTz0CZ3hQuX7rJyUfef43lDQ06Mi3KPMjxHvIldVPgwQTdyG0jLkz0zBR
kFV7RsionrcSDezaJwATLUrsgbPY1Up89JX8hXgJ8ebQbmo4F/VE9heDFzo0TBWD4KEi33UdN+Kn
Ad3Ydj4S9qKpdH9gRVzINP2unHndByYLEBkNOor95VTIh1EbLvO42hTME9a93W7KJrj75rH7+sXj
xrusvIbCgiHO3zPWgZnOmUpPunJu2e1AXXKBUhqDdhwDsQsnRD8Zih017xZ7pTH6j2E0rA12z40v
fuVQ4dBsfLdCfn0ZmOUIw1E4uxS9h7PlySRppIygOp6S6t3iS8B9kvRYNOOxguPPjl+bfrX9g9lB
yKp331ySr+8CPTpcFRa1hlr+7s83Eapo3BM/TPXUa/nFTLtzi7O93kREOTOJGfXP2hHjK7nxSBts
Qq7adH6lBxAeZ2xWGy01Sdwhgv0GBAkqrChojzJ05FYfku7937/V/NMKsnzJ+K2Y0KSigJX0e//8
rQ6CA0YQVnGq3UPUv0fFT2fG+QCQv3BvJc2UuLsK9BeGM6uiuqaGe61jC3N5flmPN3CqVshJPNMh
PJMedv45siGAfsy7ixA4xVSCL4JkI0CU65G0RTf+xvrztQbB6mHguV7utU25+ufPJ6WzxBswladZ
thf+lNwmAN6Q4GvJNwvcX1Z16VASYzJycc6IxTf1+/IKF9aoBV3xU54yhUzYQL3TXEr3rWa/j/mY
3USuHKFrsWVl5socPRrlNyXsX54rhzUMeBv+HaANZz9B2fAH/a4pT1H1YxqsuxyGZEaHjjmqm75J
Pf3mI//1E8op8/38D05hyXNsgqbDJ7XIJzgFuave5DCntIZm2GN2G5I8NorHLCE6CrwjI/2WXfi/
n82/nq6JTcglXEaIxcT2+xXXdNhnVpWXJzpQSJN7VtOgyO+iFlxkP+kAt3MAQuqbt/d8n8AL4Yj/
XEPLG0Fh++dRGz30GWAuFxkwg0/cpGaP//sK4Y9j/PdS/vapjmwQYXPflicpdi67/naS69L6waAO
idjo9e4mN6LDBIXv31f0L2+LwzmxMYEJBhjw7IqWpoGM2He4oob7QKAKDdH+caZP/O/D/GVnYLH9
YfuPmU/wl7MFsIqYH4rcrk+NYd00fv6oFT3TQAJswuYeIQscYfeBwIZDK+stsQFU0PVmNJGcull5
NyTGN0/Scrw/S6M/f8/ypP12vdMBmjoDmZqK7MZicz7y5DBQBB1Wb4fk4d9n//WDuBzMJniCTw9C
rLOLPNIsmKPGQnMVRQe9YIDbtYfZyfYtvrL/9aEM3GmWWu4mLYYzH180sf5NNFyZL0F3s+g3gJV2
t0EsPgN/sr+5il+fHouj8bF3XWhR0DX+vIqTPXRG3LfL0Si2ymar2/kGHPe/z+nrW28ZhmEtVk78
40KeHSV00cG14dicSqveNFn3y0YRb5kOq0CyiVvSisbhm9fi6yu/HNJRBlZBCgb97JXXptpOR4ND
JvMgDgjvtAu90oaf/z6xvx7FlfAbQAI4XzZtpjtqGSLY5mSW+Snv5b1pht9cO2O5OGcPOv0HYaI3
NelEnW/JGZtKdE5zc3KyzxryLem1rvgcHXaAJfLg0ZP5aUYSFbvfgQj+dna/H/nsFTORouDmX25b
U+4rg3A2p0cd8+9L+JcnkMmc4OOH/Qyg0tmzAcrOrpjEWrckJFaYB011hfw6u5ijdP6msPj6FlO4
6Rb7Rh5F9eVuaXGPpkLF0amz7JnnjhFkaOL4m4aw8Moqmb9ZM8+WKHq1EiqXSSWtC/F11UhA8xtd
0U+n3nDgthCrt5s7XWxAv4Dz1gNo0EVjfgNp+HJQ5l+ChcqCryJ49M8efD8VKZqezj45ftNtfcNl
vxPC4eitwd6OXN9jMmjJdw/pWVmBKR0wo3LAYGFr083zr5BZ0TmBKa+dBOPIg14bybZtsTZ0BLcd
kiYwbjQ7Gn6yn8TzR6V8dIImydZ1nyRPs50gOxQhwZ9uN6SnqMT4kaWNuJ2DiEJlLMJj4Rjf3Jyz
h2Gx0fO0uZTJgoXdXihdv38/ZEXKhTvm2mlwnXu9LIt7FaIVAgSsXeo6MbL/fsy/3BZqLcFxWCnY
VoFW+PNwetL3qV0E9QnrxSZeJiads5bOT02QAFH871qwS/+QozkScZ9g2UCD9efRSiow7I9NfRqz
ZoceMYyhcRVPRMWe/n1aZ2/v/zsQrRiLXqVyjbOvFXOaKTaauD7pWeItYTaqusnsq/+/gyzr1G+f
euZGo8I5WZ9UFGwRh90nkP8RKH/TbfnbuUCg5hE0XMgh7nILfzuMn7Y+8n0qOAVQJn0a6+vW+KZK
PPsQ/ne5pAAEIIET0kdafsJvh3Dc1An6jF0k1oEH4VaXmu5cW9Zi0g6OaRTOK7lsa/99+f56UKXU
cmassOcrwpzRgRFy5E1yrNU41zuHNE5ckSsrIU57b5n3/z7e2Wfj/57k/xzPOnvUm7JW6USIxSnt
Zi+b76fK+Gbj9uXd5fEGSs1XHVIete/ZN8OyanqLuV+cNGR/o0Cq+V5Z9so+/PtE/nrhfjvM2RLR
V5Co7YzD+HmIomcX1LtK7Caw3RjPSGIQ39yov60RfJ10OBGAc+nD/vl0VOCrrDwNy1OTQxx+z/xN
Yl/i7iKS5d8n9rc7ZC2YGohqGMPdswONceSCCc14IvAHq3DXi28egb/doP85AA2OP89EYixwesU2
L0BwJ0CWywg5lKxRNMlvLprizvOn/VYh/ffAsf6wm2QOZH9BAdr6qEgjNouTbmQFMgLXuU4BY3pj
RYxHg8zuMPB9uk6wiVzEPfNUTN0onmzQnVZVx16Jw5wuNv8HsAjnUGP/wZTeLNPuVEujvTSJrpGl
1Fbot6F6T0HufEZGTujnYD9jgKq8qJw/Ek2zT7EVKIC/VWV5XWiDP4hMiziJXrj7PEvhodYBMGbk
eIAeMOdSdCxikxCa6WjYq8AaYOOjmESE+5jW3XoCYuGhQS93DOHfnLYOUVKTKR9U0UuBVmlAL7OJ
x6rFsNzg+m6QuUXzoD5cm6zRQiQYcVCf7bIEjINFDwTvahyeyEI+5nO2H5oWBDN+HQ1ZDVYaXAA2
FK9A4uUasMOlcRGqPfacCN92LZnYTiO2pEiCShU44kQCX9s1qtyzLVxKlHgujkiMmokY/b2y4vJW
FOmbmQVEjZST/Wyj0YYolBSQ8+HbB5rOmFvY1Vr6kE97vR08OLlQtzEfHrO67AmlUPFGU61115h9
c6GXaJrzjj0DZlEYbTlyOhGRnWEYfvFMZl2zs4au2tgCIbFboAkB12ofcySTZF+n2qZGm+3ZJm4N
v+5fGhkoiGmd8WmR0LgOO4rACa8lTAMlGH9B9cVGHujrSRJ9Ns+LaqIufYRijknOTN9F3lwFBqmu
01CtOjIRd0GFwdd18/axaJX0kiz3S9q40XiZDqEgECD7rAxCx+mxOoe+IzkKPQHxQVCDVyT5MVLQ
0bXVE2/OEDnjS9S7WGgxCGx0x1ebKY/MfSkRySKtqK+ixHGOEDfbveWC1UealXJDlYFrvEIqRHJL
Cg/rOZgVKi+B07fvAvtQ6UgZg3ZKN3E9vYvhYvCDVZ9PD5Xt46YO6bWXYdhf+z7ZR1bsx2vHBeE9
dtM7IgkNZbnDTSGzxFP4l1IvTMELlDD9d7ZhxBunydtDo9pyM5T+DTC/PjlGJPz0YC/RbdgrVOJi
h04g2OfNQO5J0eFrx+mFhgS02sEfZLI2k+6zHrSXarLoFNW2vwNqL64bmTEsaMqQNWWynzBVTooM
iQy9PFzBVTLW865Ja3ulm42BnjzArgRA8zYfCudClAT/tFY8rnKBQqfrovFiwOm5VSVgiDasgqvG
lh+aqyPocMgEMyo0iH2KulQm9stoxIy22CKvc+QN21QDPOi3xngwIoKHh9CMrsht7w+Nb/h3fjBH
h6YsylUBEOTGnZCYuzNEGPS8QEjyLPqlCWwnUmJFTBDybrI0MtCdm8511EJyjNCM7ZzQelPQYpCg
om5LKucVXojaVsjj1kTbotDKfNoSZI9dYMOgWNaDqwHr1yH3CR+2kEjTOQ1vHb0fvbBw8h9BRoSG
yT9uTdlZ3gitYdvHs404spiZamjoUWP4+pE2iG1ZLNbFMi+9CgrqKnKxKkRi0fGOiN+AVgBwyOhn
J8YENJ5/xOswJ8SPtXDX5rp8CzQk6hjgQYpIW6On2VXTurXsj5CKbhU0bbNDmRxuAKqka7N18lUb
JyMCF9ByYHSBLxNrBf1RVyjL2sWMlmGRteYeyH3V3Qf01bftIknvSJw8hg7VTZ9jh1LFXOFGAQxe
JxUhEu3k3xJ2QVJOWD7HXWSukwmiJ4Ejch2RV0EeOaZyPFwtMAVyTsIQf2Xs+v6mLip3g6eVXAOc
9tsMGjTTmVy+ZoSVrivUgeuosl9q1NFrGSXvQ958lMjXGEnG772l/TTLDubIaL7lfuZvG5sLIKsS
hS8xXMQ7ErUlfPIVOiCOthnH3twx7wVGHt7TjEpQNWO1zFvtoU5GfiaZNuuYHEiPaMx5lURY2AMU
0aieamTKTm7uFO6q1VDx0e2lDBjVYv7Nib9OVth7mkf+Q97ENBoRvUd1gf1ITx8ju0EdR8Lej76p
3rRpxi0HyT5083syCbKLAVXqcZqL4IL8O4zPkpy/bRfx5tuLDwnhpfZGVqJLMghyXWS14OndwDwO
Lul9gm6hB6xIHfPA/pBODfkEmftlYxPuMy6J82yidUZowFE1nQ5RUPfmOlJlvBODlJs+Jk5A533Z
4iRSd3FnDDvUGs0VMAD8+KWMj3XGGrxsiC/ZaSdeMkLq7wvrk8Wo9HoV2Cx7WsbftWQnJg701t6d
dlgfx23I5oZHfOjoPaOHRB6JdFmaEFGbeD6Kvhu8uWnEfZRoxosy/aAmwGSId5GGHpJQ6/iH9Bs+
8YLa7U0r8fyt8L0TBCRrrqk+BKd4XIhUokeS6jIidwvnlxvnRImVBhY5d5bXSEcTLL+prVYCtTBU
HJlcSmE/2Y31bHXdj8nCNFkT03oH2yXB70kZZfXUD0oRO4AFtb5IOy24JUshwZwTgwpoTBp6Y4LI
a/DHdMX2KUNzFxnS3PtpzD0gZ6U+5hDrV4xikNlbQXAjuGlMKt1wa5MkthmpErdtisaO0AkkYIDO
V7Rp/FXKTHpt2x0GwTBPV2mbz8fRluNWkAp6aBCgXkM6R6gQSGBMvvzIKmblDcpbuLbEawxG6jz5
OLHBTWTFPl3suHaGQ8vBkOTBfhNPDWwB1G3octCWzdbDPDn4AjoZoxMLjP4uG3GVBK2eXxkSYzFp
E594bMZVGCNPbHRVgxrSopu5wJaWkcK4Z64635RFx8vSmE1wKdWAibRQ2sW0DF3wZgceHz7/viFY
eRdYjdy1ejZuUgwcyO668gfBqOme0AhnzU81toQw2bs2Rya8LrS2hkvWuzd4NXiMp8p9c2q7WDm1
ZnhwC9xbEFLORuoDurqx5aVNKaTglYVIucsfItfaXwqJLSLEZMpAkMwZezV9Zs2Hb4rDRw76yagq
/8HvAqx4XTXukpxE78DNp40KGMm7+czi7DsutAot63ZzOwUPOja/OxnyJZxaiqnEGXuvDHrChju9
fJCLBDlBLbZpNdYgLMvICUYz3qq4d3aRo8deXPWI2V0GY3Hn3Ku8wYztU0sCNB4KMluqDxPu3G5C
kn/iyeZZMNSHLpmdVzmlbVMjD9D5ChNc0ifFK4Aia8sIXF/pmi+3UUxAXUm0LXFBPVH0scu5rsK0
yC7iyGgfKnf6pRq9oQjq3vHFB1fTaNZXfS102PrG+2gtN22kMa9KgUR0AD7aYv7C6jaF+3FkL80k
m5w4LW5QNeftdcgklyw01lSnJYihrC1Gi+jAt3Iyxnt/nMq1RjwxvyF9HEiM9RiHfRKSQMQdco+j
I5EWZ4Yn8l2Ubd8I131A14t8fKTDZ1OC7YaqUesBu9ZKH4dulwZutB/jKWEOrIxtVQfjhuzz9GKK
/HRjY5VaqybAt+lQD19MlsFeIk7bYxSl1Z1VZfEePV3maWY+X0Jva39x4QES9wnyzWGaaGPa//Xa
qoZLMKakIgqUwirxHzBTzLsBSe4udywk2AFZPDWVCBxP6LX4xHLjsc/AbSAzSzy3zJ0rjZSNrTVT
QZmlam/xkbMx0KsheGliNiHbpJ6GU4nHq6Zm7atnO60vx9F6QVdIohuVdj6pY1uCNLvEta+T2qbX
xQti8uVxpAO2yhoTSnNu9ZtKtT2Gn8bi614VtXHRZLGjbhp8w1dq4PvcK2mvMjwsB6tFHy1w/K0x
AVKEzAoFfi7VxnWAHCdzpFaWoT2nTYv2tK6Kg1Mi2UiItbNgaoQMqzu8G04yFDhJQqpsP3Wiep2S
6Xag1zht+iwOb42yj1GXEMl8H0YuZKta3vcDmRBByOCcxd65JWFrgcLBzKnqKmvWUPPs9tmwSDZa
MSp1yFs0o4PZayDDsV4dYnIzoOL6AXlxQIoYv1D1j7pFwkwzr9wmwfEuofHQp8xgnVH86CpxEXOX
5iEu7Z+usnlZnDoAK1AjJWc9W+Wh/5z60GtlIgX0JBGjz1tWQqTTJEnHIfsn2jxs8MKrqpn4g3Gs
5w8ZJu7Yc8ExUN47Gj/VSClmsPSxYFrxRGJjYuFdIvXzyjHK26RKnzuAWftBEYS16kwExVrq1ruB
Ifm9PeoguTHdbAxTZlsYoHwcQE8h/eXBRDEe/qAOoPMMqeddhcH4Zut+DzU0tnaWUeTYSdvwGloJ
ctdgtoxs7do9KYGpUTy1GaJskTsmhuDR3os5NFeajx2emqM/iKizbxLSew5zviBIelWzQlLteHUz
4VB1fPeGxjdwAat5Dmz7Q0uZWAi2IsdxyLWfoN61XT1pxS938nE0MQXnvpjlOmyxeWlZ2MLO9DVk
EyYaadaFtaVV2h5jCM1zxAIrvWHOWFEFXKoBH45uQmN26EatSvb4JLkVFHvAPQAzDgO5kQrmwa3e
jM6KvqXYGH6lr60gJvgwgQfiNDZ98iVfm76I8GLd/HADrHZlATePmGhJCg9hS3AX3scRoyUWKAhL
7mx6+iRhdujkG2dsMKBR9X3g6RbPpCo9bc7G+1bQ3qiitt/XFpNYgCfBZd1YGE0yy4GREXU3CbHC
O8TJ3QvIQOdCjbF2DVUBitFgNQRaFf1TyHJzgR0n8eIxAaHEsyVuKXUx+hQhlAi36O7hInz0A1zM
sO1dfks6X4rwnhRAAuLiNRsi7otIjGdK2p51hhJonmfYBSYA/7ot7U2IhNcTAUB9oy3ZCKIPTzzS
5BJO03GfZKGwZNTTnL9ac/AGHWt4DEReHFqSOXlnsomMIeajZHJZlVGCZghb9Unq8IijfTQ9f4zT
TaojVylLH/GVASd1k01Ncd204r02Iv3BrdnrUeWxLQsxWyfEeJGNV2IgS0b1kiu73ZtpQd/Elsaq
j2s8FYWJUiGPGfIjxv/h6tNPO5qXveYEFaMpqfPIv9rZnfSJEqdVOOSUreg58Q4nRbGuwXVuSTYE
HlW3DY6g+URDo7/QAyRnvhOMN/BvGrgAMDOjTA/3EWzrvVPl9V0oHPueUzFXyubJjByEh83wgm1f
80aJKUGniloxB8IY1/bdZiDe+mcXldFmalPzJTa69tJcDJarCoLv59ymjdeyjF70Etle2jb4a3X/
pwAlwgpNQlmK9cZroXp4eVqLfePyrOG2eZ3rpN/gD8W74JisnbM7bGPX9jdDXb6OeOcfaTbh9yTc
fMuQD6KB5MZO0yTvcjt8nOOBtHhNx8hsEipIBnrmZWNkrqTqPgZhp2QTJOU+7ICbEyBkbXSIK4di
spo7q8+1C6x3pF1gl7+2ZTpvScNMNjNEMPqeJadhLLt/7RkUUXGT2COlapsTmCMlLYyATN/ceuPD
8uFa0Bk7dFRrOWERKbAp7gMlfEKWURsGUWTz6VzQisrpbqIcV7yd863Lscnx+1QIP1ZUm0B3f6E9
qbZal/NOalbzqxyqByQwIUVXM2yFLLJrysL+55jjLjdr8svZPOK755HaAi2FdZqQfb6aS5U8z1gu
tqQkUGhMVrZhOwO0U58wcJRtGu/bonCPgS0+q3JCoFvO87qsLGAP0vksS72CRZYmx0mbrCvkh7kn
2wFNZRCY9V2VkQ3Hv27Bi9QSENQQAC3ogw6cs99sy6zxCXzOXhlkhbys9Xs44q7E0GOYRwVOfdvN
xttiYiFQryi2ju+rZNXAP/1IfKtYF41l3GSYWIgrxjkmZE84VeveJzAQLu0ZUhbdA+KcupGYusjp
bu00gRevsHEhoOlJZg61Hymsw1NvGuGpbsz8yk0c+wnKH10qG5kQF7e8CWZsPTgjrb20m8kDUWVu
gN2ZGyU0dl0ibj0t6Ih6ToqGLCuCJC8gdtT7MDSqvW804S1Ak8aDSg9Dhtuy7uJBXJg9tyZQAeu4
XlmbYsB9nvkEaxSxKy4EZh9YFwYBbCZYRNc1it1/LN06aLZzPv/Sws6mBVuO6tAOMtwiX8eiTb22
NRr8SE1JeiODfMznTsjtSIeWnpVUh2GUe3JTHyqFNSksmm6TypYdmR7GB5Q11bULIvAoaNZezMCB
+KrUhvxknlg+K6d98ss0vDCwzO+SBvfvGMXvQTMO/HxawHKuTKIR2s7ajlHj45RUo4dugnZVxYaA
CHr9Bhgj77eFt2cKXH2TFWa75+Ukjmas5EbLRXnU6jG/F35sP42z82rnI8+LznoD5KIlVhbb86jl
zkFaVcFaUuWEhjqNJ+C+sXN327VBqutzL+z2MoqXwOtIgxzWjSQ8z/PoxWXqArzTysc5auGO0p0A
qKha37/nZhhs+9KSYIsGL5INLm1TK9TDRqOs52m2+iPzzw6uBwnn7Fj14ZEPnFxavOKAJky/CUsa
E4IE3v3U2wvqJME6mRGSFUu8jlnJDsCi+/6OkyN0AQNU2VsY4DXMuzT7pPuKpNSppbuaulFdmU1J
ImwmI6+ozGIdQrtj9kn+I9lb/V2Me8/Tex9cr5vYW43FkSeAR/wGFFF4ZHIPci9oCW3xJ4JI+GBa
V52iNTcL+B9kojzF9aIwGqsPUZFhDvAacyEZC9ZBJHk2bZhZ4HYdynxrGmZ4JepiAG1jwxBz4RDW
lZA/1SSfmMTrFG3li5WEDVjuig4Ats32ICtE49owboTvd+9m5hoBrd2JrUjclu3RcXFk5wv9pNXb
+klkAjNonbF3stK1yJ8W/sXQ3IuCJLWkza1Ph9X/0s6GZ9Tf5RGo9SoniJmGoPYcZRgYxgDONQ2E
dj3WTIfTSgPgohksxNTAz7GNRVxkeNC71o7ve6OoGRqAeAN/Ym/9OA/3Q2mIdRGiK4NUnB0bhVqD
d88KEVJ3ihQl0bkXpWuUz9Zc1j5YwkZsJxk9dm7ILsUcnsNyYeTJUTfXfArkvUPPANpYl0YetN4Z
NlyWSUBpmemv9Ni/G9lWXJN+i72Z5nTVPEa4Mrpt3Nbtoylkt9abyMVETFKiXoWmfgT44xxGuEk/
/VpvPN5f5Ayq8Q/BRFUh3PCHz1h2nTsBVGDDcna+0LQ9mxz/ALeL/JY4GB6dAkw2xPt2rQUNsdXd
QDvP7YuFEWV5lVO+Znr+mhSZQaIN3e7NaNdaddGzn6w3qd/dpg7ols6BEAfQmETMIhSbCqczvd7k
tTNYH/syS+k5ENK30frKfIVWlX2yTnXzwn7duPELTbTCv8zzDlYZtLcBHXpP0uyuRk9yPWtqQjwp
ox3yXEJ0cJuSBV/T7soM2JhKU+8EHC8GXrM9arJ489NgaVH+qH9m8YWqtsb9cgK4Jzw+HEr9H47O
ZMlRZImiX4QZAUEAWyE0K5XKOWuDZefAPM98/Tu8bVt3tUqCCHe/1889S7gBgDFZLZdTflx0UCsJ
4n5dSz5QMGdbYdZirwQgqQ55ia1r8HahEtQXUwFRxUjcvc1azBIO2mZO0lchEOeIrRS7JHOsJ/jt
/83GqoSwbVtK9ghg9AIAZkCfAV8s3fwqx1kcFrCqHnlBv1DNCi+3z/bwmLPVZUGDYeJp5IryPc+C
j2WQ7tXIEX08e9aiv0qO/UuinPafgMKwdefOJGVQLuIhTRrX9IO6K29US4SHGfE/x2zfwkqHophB
xunEwCzM1mAjTmXDD1zERIZVnDWli2VUAmm49ZU+nok9HX3mxOOmJMJ4a2lMp4uYCQVppiGj4K7Z
JWuHygYymokJ+MYcoEWGkUHKSgFYOxOM+ZkaZXurlB+0ZRhuotoLloVyIlYaDS6sEn1k91qOEF6G
yhhAifbEhROlAhgiB2Q8o4DnJrMcaL3cehJYTDuhuRCyaZ/hon5y3ht7G1nEM4F23uAaJtsA/50H
Rh7mTpt1kAxweK0NsGTB1OQt1xpjnRBxN22yfGh/c5s+ykyd0i9barlAKFjtY/g72VPkQ6xfCh8p
5KPmWPIQYSw+pQESwtGpVGCq7QxN0izG1aT/CK1tz1Wnw0SATk1AIj6z9dbhuY3NHykXMsUHXZhP
oKwK6uSlIvi9GP+ZHFXbDESfx1rwl6OBDmwMVROWN2cMDsMlyG9G6IgrSk55JR9eohNZ/5X0xuck
VDNsJgvKmuWy49GKCFCsQLHNg5RWPfvUw7CGc5m4J4bQ/3URGadQOpgSJuSI81viz9lm3dA9167O
5DZIG/b7AcDEGWs3lh1GoKHD/lbkzRfcSMOXtYuXOeHipqrLNikcqAHSld3MyDL9u8zhiY6OnV+1
vsmrc26k+VVHW7JZVekmwFhDAi2an0NLFpjmoZ4/mFNm3Cqm+h4vGZWj3nevo2ip0RNt8mO3WkGr
xhuvE7q1MQ5+b1nJabHd9KT0tfhu+AnQWWmmjbDe1WEabRu3Ix98sJsDEg5s+bqIdlQg2VErXcKL
k0InChXiTZBYH6LI3vCLOic7aCN/iQPjAPPeOriTQTUXdJOzQ7ycnwYTy2hnkwOsVrzX2LY5mT8N
xJzWWbbY8mbAPlAMJik1f2EBgFzVQbEo5DpnO+S/cCz3X9muVMhUoAzoRuhjmAKgrNmI/w2sJJNx
0z0SDVFPeqAakDt6Gl4boISoNbaxQWaHYtcGj5woEmZ8IE5KZOlh6GR8WKlZtDoLwn7i0i7A6vXT
CeYbyzWVN86MtCSQVC5WDAis/jQoknZ+GCzQwbFi8WdiqLvrQkbkJPpKflUWjIa0yimguwmtI0y9
SdTteWJd7qxbsfE15oCFmyEQ+7Fhmx+OUXkAe5PdBZXaPkz6e0qgyj5Zo57JVxbXLlk3QKQ5bMES
LWd2MeRJKas6So21qdIJQPs3cfMviuPKD4Fae5Ka1Fvc3OB+4SKAFJuCjtaHZ3NAnrFHcJEAQXEY
BV3rW8Wy+mYEOyLCInGBEWEDxweuupsuy8F1Q+UPg4z2YzYiPC/vSz00BzC+pW8Psn9ijWVGPGIR
Oqn77GACsbpURlOdZ1EBUDGH+l5ZCUieeiZ3ylzQaOswubXN+CwpQQ/aZDIh6zRJ0MaqWUv9y3Kb
9jpL9rQKu1PHdjbm52roGT1RYXg2VU0BDcCMkvzWRMrxNXf8iVM1foRjoaLNrGaOoJRDoRrDn3yY
1S514oA+ekyRunX+g2EFgBSjvNNahF+dZRZ7oh5gkncpUm9YJ16a2MMD+ZgAhYwF/HcR1DhCQ/cE
9d096TM84jBNKpYH8ue5r1LQodzLS5vOe8aszZZqv35s0mq8FiJPD7bj9GudqHlwtBmjtGhTpE9l
q4ZKpTyX8OfGOdqoxHrNqt7do/g0p0q1a8ZCrdMHD2x0qQ5iTuAeifwmSy4ep4dqCksweSunz3RL
QN7un5aJ74buBNX628KMcVRkZL+PpkzvwzyPnt6EvW9yC98KxsV+OiD4GoSmnxI3tU6AFuJ9kqev
ibQzWlKhn1vLmPgCOijm5GBvbAQc1CccsmrEoIuYNR8NKwjf03D+Kbr6k/28yBOc5V5etozPhopa
QEqaQA2m8Qr4xO1i67cwYP/BtdN2V1qLsYEWbWxjTqFrkbWso88zsrmaXsFD4Y50owwsWiQeRhXk
sOuE9gbp/Yit+2EuRbxDHXggZ8bZLYP1bzC6aGvNXLWO4BEH9RBdXH7VPR2beHAheNwxwqeenBjS
2S6QwqDPnB/mOQKQj10iH6Uk0mtOc5xbQOLmbP1rqO4OmNUxmbgBTLZ+MjcFkQC7yLUEr4L5z0nQ
+/DO1wCc1i6t1j8WOcYXtwj6E+0N61FI5PGG3bQRTxdzgpgFHk/IgselSsw76QnpVVSAc5aIbcMl
impfxBXpKYzeb8YqIbgFfaLEa7uxFJkj2SDzuwqVw5r7+D4yN93xkEVbhl+gykVrHZaAFEJLafIv
IC5ufRH47+k5vMBN2Ba1tR/6FhvVpfp0p54lubHvrynH9iHR+OuEJrOgqpVv2AuidcNxOSwAuzy1
5HdnXLp3xUfbugkKmdCN4KyRh7JNu+gTdw/wNIl/cojtrQij8SUobftWR7yhVsqYKcEvf6w6e9m1
asE0NbyVAdpiMkJPF00fbwY821vmYIHnNEPuu5HojkafdY+9HpDimcbFiztE5hb6tOGJ0CKABF5G
4QX1qP5Zht4eBmcmkVHM3atWOSF8m5J0EeQTh+XSjMEe5iGvpbnynYiJ4Vz3NQjiwVnR4ulTg5jz
NAwD24qMpeCUrhwpkV5NVbdfdWEVFyZUEuXfDl5mJmUbVY/wYsKCwWwcoHUijV3hr+vfRM3R87CH
+d/SBfVHJpzlMBFfvzMjmtMGJbLUpFe6GLfqAipN8tuV43ukhS8Q+kHarradKWMy2DiBg0FNjW+N
IJYFaEqxI+9Q7GiQUC6gZNysZGz+07t6eBM6vU9CvwtLb+59WhW8BRMyQdqq+Ea7GELV7G2vT8fw
EKX5uHXtXvihiychd5wfdyzbF9Gbv2AQEnaFOns/GSYxuKIO7i4rlBtkIXFPqMw2nULNgLoK89qg
4sHJDtQM7eIgzAppn+DTmxmMJLknVCZt3iT9ZgCQ+IE5ytjFg/3qtMp4MmVlHGi98OyolOTYqOJm
ISXyEiT1Ql+QJxCWg+cYWs8Z+TB/7SzMFsXsZBehTnilmpCWNnmHpmt7FV8O1jLaH0nQH6RPQ38y
03/47hns3IPuRingNbysOsPnODWuKR6A8S3JdwKTEZritS6+B5E8BMsM/esxzi6gP3TjzMBmUzIw
SMMf2I1clS6VHyy6VeJ3CFN5xeW4s1RzkOoFHjQsf7FNredKnC2LqeQtjE5OfACfFiP76IClXOdg
1VR4F4CzMJOpkgv6H7nJ4w8JJ93U+HoPS3ZQ+Y9r3+m7NrFO69BerGYvFnoh/dwxBC16P24OQrtq
zLRAa9v3Un8105eluEXxvrWZ81nHuWwR1n7z8ZAxjmo1z2hRq8rLzHwpPorpcdWfe5TGbOhQSJjM
cbU13V8PezQSv622BZTX9Jcp/+lZqDaCB2b9Im+gxoOfdvGwRM0uLF9C+aHVF1ElRwvxWsm7Xbs7
1WvkQK+em9Kv+OZBom2J5znr/W5qf2YGGFaKxZHGSh/fZmZUbeiPA24DOiOT0osZdzYeRHKS89mJ
kkMts60lD3p2L6qXgjenodO+Oh3TfsA4Q5dtK/OC4uc5nbMth5/1V1PR34IvvSB9VS3wan3LuZXN
u855GVbpKTX2ozjD0D7mGYggumgOhl7/TiKSWHCoipam0vWG8TkI2YPsGbBOPxxAm1yc7J6pnKxO
zci9A60yhYWmF2+lOipGEYTLbOJgBLB4ivAf8cRwj2z51Gm0q8WjRrKU/AzLx0wcu+hnRTGyqeiN
Fl/gVTNgsF/dfJXCPhmyjPbdJUigxXxpf0vxMk9v7FNu0DpaeQ2cfYWmxbKMhjWn2ye4aXLL70jT
RVXNuVVB/MWLBvj/WgYPsQQ3j4MrvTrc4wrcu2z1elfS74KrxBGWl1qDiDvI1wgu65E575dBnOuD
4/BeLXRW6XUkOc0huoKjnYRtDFLy0bE0LzfJMcsIs8LkBUdQXQKjPkcDgS/ZIbOLzUhuQVTFh0FA
wYbTgnEXcWldUZiuJnB2yYnnvg41B6+LyJYxUg02cngFzbcF9uLVVINkf8VIyyMrqhhcD3MYsxP9
PCG75VcFiJoUTt9qPxLtnf2UBrXXMa8p8Bk3nb22u1nTq+4+1cE+wZa5VH9MKvda86YvT4b7ipN8
yf5GgK0IWCUsWBgWB31I8KjtVxKwYcFqnD/j+jUmA2XQD0E4HdWoe6lhe3XJ+r0LmZLxPcUCWsJx
xoQj9YGsLfw+xXMr3kj+LXXtQG17LI0VPwtqN/6VgEMzZJaSz8SgYVMNxSZX/02Kny+5LPxafXys
QmY6c+DhRae51h7xGG2N8W1iTcF1f8iy4PZ9tNUPlkAvxDS7ch0EQS6Lse8l3xvH7Ywsf1y9kZLM
iOjqzoKKhAORZ4CGaatlhR+32tuAKY1kjo0T3FPrcYrSQ2r+M7CJzwX4LRwOYfWvHNj5GF7G5rbe
hBNDRNxZ20zDFlBtXLDNSUZFmgvsKi/kNul0iUBfi/kqSV0xWbSagnfLxaERBacAqJgdbLr4x9bA
D5s+gcE1sH3HYl93eBSEFA0NsjjSESUr5369Hcvl3MCdn0kOiaxtaL4VJdGAfCMTDQ/2gJLE42SH
6MkP9qLClgHHA3AuCQcgdP51xmpOnR7SudvmWvBfO1Rbpsxg3a9qPmr5ez9+W/phzveCoil1T4X7
VVqPUAW8GJRWapYc0aeGHrGw9gVc9RG2fSpACdy5VuN0z4QxGzVvsr8Xztyx/m7SF9u6RJherOoz
7D9xlvkWFgL8DBgxH5YEf/th1K7OdABT0Tm8D489JPv8Qys/a6Y2laS/tb+09jlcYwziXZ7vjeSt
Hb7totrPGG9xHlAhPEvQ1DWuw0LriQBLOLKLTZN/yfDRbisPfRalBjTIc1u9A8jNST9h4ABBDX8e
keQdaQTB8F9lPa4hI652sNRTNv0hg5TtD67bA6w+eud8oxs/+Uyiiruf60tSc3lyineg4GzMi2ay
X/KX3sEtu9yU9cjttqOe9gClBH8145I/YjE9xWxP2xfhWzLc9fkjxygiurNGjRXabgcKX5ILnMWc
SAoAWYKZyYcP350yOOd7fv3Og/lNIqKponNtZo8ju5b88NGO+sVT430Y8RH2DAnzB+EygkxYbH2L
R+JyrG97+m3xoCQkl1kTBLQlXAnrPg+DNye/GgqEAwa9w3E9RnKLr3S2tD3TRbC+7zjMfBUsD5C6
97lOW0VUA7q2L1KAFzifMtV/zsLcteExdz4QDGils11uvUfBr3roXELK8kP75Rzr7qYq/sGZXnkz
5PsObY5dp+MYHdWA37DUN9FyWX09w/xqcqqmOWfGekDIn5x7imy+bRA92jmbpoQzlE8OwNoq5Uf+
5BBzCecg2aFIs60i4YyzBb675y6fofXckpjt/sIVzYZTOF1I+dio7rq+aWjTvERH6L2t8RBXT4GB
IG/ZPoEF/Gm/ZebPVHnMScb2P5dpGCoKV0/jNSsALv5K0muF9wCGyqL8nkU668EwbrM4Ni2trH6Q
k70buDZM5yQ0BIl2J5MHhUgyLnesqrjVH+bmaR6/bMET85nF/7SI+EUooTp87Uq79vUWC4Df4ArS
h8/RPi/lo9J+SiTCKrqMMbk0X8x9tIL00eyY1y+6iQnzS7fPSj4F4yvA7zI8Ltauic55/pQvezAF
nswfXCaz5XjLkkeJ/zbu/mVxx0NwtpxXQKUTt1gcssXyahkvYfLYDxc9JLsRy1T3kagTfJme8O8s
82O23XlCN6l6co2HybhXjNUHi/fxYxE3t/dp5PCOfHMfoXpvTS4zFfxOChx1cXHID7My4KJ6Bp5m
79Lny+4epcKPDRjgicQmsVM1+zO4pAIuZ33F919z0PVheeztp0QfL4PxL+yDfWa4zKph/DcPNDSe
shvaHvJKkTAmfc+KMrkmlU+ZTsHM8LqgJlA6SWV0JdEDVN+NzQXsFE/LgI3WeSWgjtMuOU1AIrP2
O8ZLnZPxORfHXPxGg72pjfeEA8DQE5bJE4/pc04BP6ErhuNvP0dbLZ7hAcy3pM1BCjHCFVxz/PWZ
nqXlKQs/UEb3vfu4pmdCvt4ta44ERcdk+3aFl1o9G4pI07F96kN4mYvkoAm3TfA5Wbj5x9egumaB
5Wk18j3TqsX6G9p8u0TPY/VFUmoF67VKOBJKJpiNto11VADrkdbv0lVkB0kurTDfBBrOab73kaQu
18CuqDj0euOVNE2/LzNQjuG3NFGtkt96IGrUwsuPo4ZLkWTG/jSwJYvOzbEL5ZJ5c8EfWWBvCUjK
spkfJc3zMHzIaq+6G0xInBgc2sGuKX5M1PbGjdE//0rHV73ciyB4xSZDL14fI7vfDeKnrgEeusR5
rNyvPm+OFRNQna2djbE6fLUPLZmOJaRffCfrVD/8awLy3Q4Cu5sGAXyeuMuil9lYgOU3PrO/S9vV
iT9xgo/BtlPmm5HWX4uuCDBtPWn+1PlfZNlnCzJsCMMnzz7GJqY5x/iGBIjivAyEbTxWGpdu9Ba7
r5Eh/B42eL78N+EOCV6K+c+tAfazfyM+exKTej5qdJDLsWDzZaZDzNS/kOyjZpss+mGwh0uvXsZ6
p5BzqYEJxNoIhGG6Hb35Ifilr78s816TlVeaCDXnutxl4tbb+0EdLVuAc92yl+HjofA66kNVxPue
9JoRe5+h37vm3Mtzgziuop/ctLyJ0XGnHQ1k0oohbiJebfs6aGKP+XOj00eBqvESzI+0mas/wIvX
boyhTf82AXZWfbcxs/vk/EDn/2+BKStz6eXyoTRfMK5u4nJi5vPL+S6Dh0Y7C/uYJ/s+JV2Hz4Z4
bi1PrvXXk4fG9D9rdnn0PtqBt4ycRCwmnTQeH5QCML8XxGfT+i3CCrfoCzpJjOENpxnEpyT706er
Xr9Y+FWLi0h4KhOeZP1BVVi+Ds0KC3bOVUvfY12G/M9UahsC9W2YVcUvqkdTgqla1Y+Bek1Hyxvm
h64OEP0pyd4Frq8ZwJDNgJ2GjwegDa52zGtXPOfDm1Y/O83TOO8HNqkLBys+CITmZGX8C9Vj034a
dC/SPbexfiwZlaQz1Q8c/Tx7I8fqNsUPlXZmVZDwwqfMPufqI4GNusydZyuCkqDeR+NJB/e9CER5
1vJMBqs57XRETacnfwMu1Ko/hER7ETETl7S43NxF8eOCliVacB+LPQEkJrafOnnA+bStE2JQwurQ
x29DObPgQMxu9h2PX27H3xDvgWZ+FMZ/dTPsI3PemvoRSCrOLp7jxenvvUZAF3BLVWLbyCK/a9jm
Jl57AZutajYxJHE96fifxNQ36ymotv7CnteJUUOwYcXvDcyut3BK461OT4HLXF9zHlgk9Ja0uGTl
jFjO9iOjHgDI8ewbQ3tqYQDyfdgNDU/KSpVsHk2oUb3Q/gJZ+3kAIqSWXhrqfw7Z0pkx+ZrUP92Q
dSLmsIXbewMHLPaKk93Nhw4ms74yxiHqY5Pv2nafGjpG6eVbBMYNxcIrsMLKwd2bbUdM4UrPHbZ1
IQ/1zMtuz+PRKcOPfio/UHMO7kLErtIvZUliEQGzTMI2as4emWX65jCdmO9/WhSHyh1OAGLvZI1s
x3HexRXZfoZdQohTvhPox87RLnkaniNT2xVI/xuUjN9GU7s+n57CWUfFR6gaDW+x2mPLWxO77Ozn
5if+F+oI6M7cxM2GzRAP7NdzZJpb0ejXwqz/TamjfKMEPeJm7klw2eL5JqHY3NSa6S+u5nrWmLLw
9zfn9659VnKgPF6KjeGunVz2gSz0OMbpTkxsDdjzaVnCA564x8xFHzLdfdEQLIoTuRXttciR9QoU
+r45TEHwaMQD8CbQjf3SPvSEIhTaQCBesQ102OMMlgkYOzuczKue+Yiv8DpBBCtC692ous3Ahdml
Brt/uHOM8GyGGWTg5FXA15uM5bVdWt/l39GxR/Zz6LlT4ksOjprkk2VesOnApg6JBQeMplni0pb5
wWx5T/FUjkQ+NY6NVSv9rDXnkJbjtRGTV1rja0uUBGomYWfE2L3h7j+oZnqCkfw+Dv1JpsHWXKB+
EuK+AbREy7P2tEwSdyS1YbBGRZ1LvLzypvc/fWDtXUMDOWufI90iotKkwaU86omhrJa7ZnH3Kt7e
bl7OUUblnrIV1ynxaOqDr/7PLYf9KdstHjMvippD3XZw2rt9r0+wuolwQNkjDepoG+VWsRBopuv7
w2fnRsbY/OsS/TAK+0SU1Bbk24MqqdYGY3weGCB1drULNeZxOlOfyZq2GQN4xlK/+uw+kR6KVD2Q
NEj99tuU/N5O7lcWVxT22trAemZSPpJ5RvSdDGbfmiTOGowfY5cc0zHbuk121PWCfc9kX0/FJ2py
RmRghEO40nZNgwyzOg+NYr6gSzAUGSeQosEOuZiQS/gdURLqzO6ICAi4DRQ9qaHic+qMQLjDfTBM
BAS6xAsziMim6lyGnOXO8iqxvg4dxXCtuQ3pDkhfw5oM5jIJ1PXmjLnomM4aREVChd2IZoQkyHI5
YhvqaelIrFLmM/kRWxDtN/DoJNSzipA34XvNwzvPsBhFfy9MG96nJLdZE8mz2b2lAx1ey4K5UOwK
8nVyZNTVs9Wln8msfIltBXPkYcpDOP6UVH1FPceKKDbIAutZviXt1gtEdmlQwqqOI5myh8cj4f6o
++o2451sI14KUXgOXgdsrCxz4wVfOOWDGLg/b0JVU2DQ3FhNdCoCAgeDaluUaNqsORDDgDGy8pqS
iwhGIpZr5vKVHzXOwWC4CvfVT4YJwLu9MVJzbzv51rCKB+rLE3u/dFkUxARzhwD4HIOd9kaxNsTu
JfRlLy6YhUnyeNAGMBkkpWdl7GZ19clNhk259msRoWG5aA+Scrfp8z+rZecuN5cPMSK1DfN1oCtc
GMlWNrZnBwQ1fmOng3VMZi9Ha/hS9ClTPYN9PyPCdeY6uG1rJivluaUZJFaC3PVxx8lwNDHXzW2z
NXDouWP2VvXJqZ8S3cM1e1uigAwDmT+VFmZF3BN0hSyxJbL4aFlMo1dDYzFxxiZkNOOJvdYOHzTD
PMVdgjRLSbbG0UV7NrT8MUH1XfgVGYqyqrQN1rzfBWNcYG965eAiII0kU2yTEZM1Ygu3Gcenlcm8
pGW/syNhg135Ec0clxc/zhp6uAR+BecvW0ZC5DWLmUaSbxW7ylWjc+2yIho5W+xaXjitvTqJzkVx
0R32jgUnS9kWOJUMovDUj8mSiTenknx6hH/dwT/NVaqTgpEplvjb9rekAq/4vNqCaq+q86QaP1h0
32S0VwnzKhj71yxvbMKhJeekMc6FXF7MxDzg8d5XRvsMGPiOIkx+HjvKk9r3mj+5JfPQZDxEJLmF
ndqzOLVlpcxHlLvrBNePaJAOS4LgfO52rn1WI05RB9VP6ETdJuxjqAjV2N0SWuVJario155cErTl
WBw7KnZSYEhgsab+lJH12DYsPxv23p3+k9xeQ8VfTQ18ozaNSDnk1PlsPfBPBdiFuKMUluGC+V1+
z9D+cNx/8exxwLJNLPEgd3b3kVnWzsyS28hwrpsiBOGCXa/wHDf1nvV+5J3OU1N6k7I8ip7NuHLY
Gyp5YhucWSjKLKL9UVfGUUj3r1YxEVkpazhR8VwCKV7ldVNnAKf6L5A2l74CJh3Ix1J0W/bp+ZBt
TkoPTkOT88iyP2aNGXzX2g+UHp8jNkIv0Op71k8TihB/XmGgKbnvaRVclp5FtbHDURmFL24xXbus
Z4cQ879VdcWmZ4MBc1a5Z7qMohGzMEjUU5ygLnA3SFYUcV+vWgph1wPu/GksSV6aP42EDDlnwMtj
2WA4WeU2vDjrqaA7/VRELSpAUMFnsDB1N2irftRNUPQxrQU0p6TiHFbb5my3V5Ld9kDQznY/9wfU
tR9nMndWnFwmBoxsoPhVqN71cNj1QSMfxrFkcujAtihdWhoicJCTA2ULb4Csa9fONlxbxnymjWc7
leTxd9W0pD5bXmM5G5xmR7OK/0rT+XVJuW2gBVeEQUjJWoMsTmMDCIPs3MkgBzbMDqsRhrJ3Ozs4
z9YZECMlxRxGGA0jk2nZmBaBtSbz91Lj0mYU1jGfDNf7UGPzJqZVlc2M74h8ujqNqOZIo0gUEI28
Dn08DbvJICyvImsF1X43ZMiuLRvmxdSURxlJzwCxUE8WdbdkugJDYTEZiXfD3s4KPJY93vOkkLnf
g1R50mYW9okDch7KSkEmTlLOZlO/Y/97qbK8IfzJWVWiwbgLp6xIpl7ybp/HEcudQ+Z8J63zn97o
Ll9XjQQhwBm+LSYqlmFdOHHN4F25RnoG55PtR9a4tiM7ZL5SGIVMCMmHwC5yct/LlHBJM7uVCgcY
FiLI1cRkOt2xMQRygZw1Gh7rox/I752a6HtJ237PpmHMFnmhCIloUiI9ouDmCMG2Z7hEPNdmZOC8
Y45ngK/QnbeqaowPNvydR0POOZGqjCd37B2aNPqkDImCaUM6BMlpMKxT5YLIkA2b1eSzsXlJKMyB
XZf8WkMI2beLZN+tqsnaUmnn16mNq6nFpjeRR8XVYC54h4h0ZlGtvebGry1cXLYJuVCmYxtfJO1g
2Bowx4cViIEqCYNTG9PX52k/sZnqGihPrFQ/YUojBbsxsSsZAWhVoPrJCxv7+L0ckmAySnlGx8I1
IbsYrOvcE7gcDlCTcHwcq9j+VrkFu2Tu83szOcErn6G6CEsGcq1vLaxO8zOi/y4MiZmxZxvmQ+s2
bHmb6NgwZvJvYjmWXZ/wy+kZPA8Wk7562M0htqiWoc4AfYBNym2SWbjgqahIxhzm6G4vXfmXLh0t
blwWNKHSUC4mbBvyiNexxXcjGrY6jL3+3Djk+kglGLRY4ppbWbCXzoA8DovkHcwN923nsG9swVx5
dOPKZveuc3dLM4oPpGf3pS8CxA+rTPFCss95btpm2IVGJc+6q/rXrjWQgN18OdJDstmjpvmepNry
V7RZ9qFjkCRYehoOBWopWFUV834kJK+bTWhSmY+m9qNazPuu1r+YoYHM4hI7IVI2c/uY5oINg/8/
+ERTU14ytalZYq51/sfV+J3qLEuufLaDOZvPsVMbe2vEQUIBU6XaCbeKznS6ZWJthTlHlWAqzEAw
e2OZFsNnuBTWDs9cfMEXY2wNA42iYjuVoqzopiOxLNg+VN+jAZYWGTdUJ1yJ5ate6tSog8ZJTU7V
om+yRDZ7mbAEj42xlVhCrG5frjpPNbr2f27cECvFGtiwwdzKfmIKSZm/dbzNKmtimhFSVseR4wkS
h5jYcgAVQPCe+V9wQBlI4KWe9w9Gr4cco9MqRquQNTumC/t2iH9B2ccYnEdmQ0XqsrdQI4BFkKLQ
OypCVLKSTyPM1oEmTWRQls/cuy0AiDnCYOswD02Sfr5pzQMiHTtBfTzeYkGiq4yh9yc25YXtVoeq
TL/NYHnJ04mVlusQq0cnginJgiaUDneasfphrTmETclhblTPCcXUSBg3h2m+7kRbgVXc08l0uJaK
Cn890S1H8oJW1ISwXrWpZ6ZJis/OWkNk08BlTaRV82Nn59WxLQcHoy5zhu1kaJ+DSx/bUwR/pLMo
Wbs0huP4Ck0gGnZ89OYYt0vNAcD0lbKwL7d5YldkM2Xhj+mG/yhSlquYivIjYzok59cwq5h4o5zA
2gjgG7BuHnosoHLE5UHw1+h19qT3TvDbzUqEqOJBfLQD5xZwEz6Po2zOUsNXmGsEG8GLdDlR1lMj
W4Q/WaSvBiDBqGulwz5q1rTDEfob0n4omYdQ+pCgrEejK6C3U3T4bZPBNWD1tTqY7BZ5kLUZsM5E
reM7rnVin/GOs09uYHZkeuUVSxjt+FnDoxbXqEL6wFJ5kbLht2jCOo/gHbA90S5csuYjbz52bJBs
R4hl11piJDYo0jA7o9AOYNw1NRFs3GlUzqpePrQFvVuOmskzYf2bJ56Wzoj9AbwStlg6F9DvAbN8
jbDShjlXZbb/xpVWAqms9Qbihw6dq6FAGkm9G6OcbUidaNmvUeSU39iuOqLYyYPIKO9YoqBQZ9OP
qAIdnlUUKBZzcfzw4uvpDn8sr1Cfs1eE1o3pmihqplYIZyTaEFGt08vkVMqhZn8tNo12pvcE6KVW
ugkF0wbTCdgJ6bus8Kp4hlyks2MRuGzj4rWrvTZqQswL6h6yOkKEQYVnom+6YMOA63+UncmS40p2
RH9FprVgFoEIBICFNpyTZA7MyrE2sJwK8zzj63UobfS6255Mm7ZePKusShKBG37dj9MpLLIgaDbD
Ut1WY/cj4HwPj4bRDBtCkDw0o8pu2oacXkNuSSOjR3d+3E7UT1h+8Bxa9vgn54UODkzZn4XnfqNn
+duKaloWwWmRrv2A9Z8fDsfB/XQ8g8kgrwE/Csu2sNgCNue9nr8WtWNfSDr0bwCCSOFejfKjZ//u
ujJR2zgbJad1B5UshHh2w9qgu2HtkvL7TJq7+up+TGzUKpdLztbt0nyXhbyLyWoRW9at/1BnNk7G
Vp6ydGqviaQKj2Vco94Yi7RNlb15Swayx6s+uML2mJPCtOLxZz4ZGnqY1qwHQDR5SZTeAi5gEhEZ
XgdHz/fVYv4EfXydcp3pC5PvdzXjgppq99431nQbRAHJXulzZXJFPXRbEHGaF1plWr4gJK/Qq1D4
p8mUe3uRo3cTNSScgymojvBbwNHPfv5ArNI5570H3WX0x4hFKCHnlxwz7BYCACICLWDWrR1hgPRG
aucADbEnJjexTgT8gnNpTOJf4tBnaU11Kk+dQe232JQYOC3h5L/XFFpvAFeYnePE9yESd93LdWi/
BR13ChSXoKQEZ6R2/ifNnMfGGR9r3aMUVsODGq1z0aT1SxDQ8xt0NepAPyjefUnPHqQdvnO7FSyP
9fPYUf5WuPkLnSURReFh/+xMPuQTMaHaKiLrFLVd5qp8JGT1lHkkqTQxSt7lnKarpa5fO5iYd3nC
DKgp8d7wxWx2qS7Hd2F7uSCtTKZyv5AbzO9Flb3U4TUyNrustYrRki72d0oQYSjl67pf2BN4vDM8
hIpVPnR/siL/EdSKo03hFDIO2+gaQhWPTBL2w7pSFmwGwRc12Ms46LfGczW+fsXQPXaaCg1m03Vd
U8xu4v63PeR0IrSpdzt34bWixcfHoBOwbk2EjjhzW1qD8YKp1ir70KsSF388+KXcTEmuJOtWTcGk
l7R/KNnLt1nKjJMteK+zxf2KEeZ2RRm/V1VBjGTmIlRl1rJKoLas+5kO8oSMJ1sMIBhb6rvzryoX
+QcAtaufO0Wk3OqGzZkburjxja44uW0KQ1eqd6tH6kAll3wOtQX6WvKEusEFlPcYzoTWhCwAoqE+
XOM46S6ILOTVxJvkTZkUI89/IDEcNnMAYifEK/7CPcTcNFUFcYICVQbZciq20gzRPiWeDiBx0cuD
DMf+i9Z6nW4tz3odZ/OZpyx9ocoVOyj9sKTcwfkZVNbTHW6P9+PQDi+O9DFAGwqf4ytFNE9BN3Nd
bJ/Y5D4JgpObLLBcKqftbldnbPQZvyOyDuJFRVQcHfCQ6O2svR96ednddYMLFYOLNCZQl2ucsxAL
zrw5v29npLiaUnn+I4dblGJF7nBI3kZpe1kaon5MczajWVrrSx4VrCfyWbAvZXpaUQwKC4BcBtso
PpNowIoUt52LnFI/z2b0Lha1RrshGvITpdL2ltGmRvakksJzKN9YuTryd3XgNz/pldqGA4WRcXCt
hx7Q1HeT8B9aC19iCvmcDV5Vb9t6SAdT7yITB17xafSiN1YuOi4moj/zpJXrTPOFg5w1HgwmpdvB
N/VN7MXeTdY0aOU6Idc6dmQ9cbaz+JiK+2bkhMkHBDekS3UVkYkdNf/dtwuS4JJczw8QUMMboBsq
Nt3euSsLu35PRdse68ZPLy2F47e2GpJX4To+2d5r03QazzsfAK3YBjSVEkJp5qN2xNeCT80CC7cS
JYUMlOZaNwP584MO7X7roJGtE1dVB4QSLAu24Cz3+AsFkbKPYxGbj15AYJ2deCQd0AHqt5Ln9H/M
XZgEyS+Q4aNEp99OsYXS5stgJwf5Q33vm5lJ4YtEzL89BJyTmohzs4svj5RmpL8WgatOZNN0xstt
ujWhFNbObf60ODE0GINSqS2MZJZJPitNfalm6lpRNKz/uJ3D48gcvaYRcH4kvmWvJ9ZVK5JlcsU6
H6U1P8b+fAUKWdV6SmOz01J4PUWOdrdtew7daGI26wLiQ21YyZ03+XIjBAvWvp0rgAkoWQ7Oltzp
tjz4wD+Cyj01rrT/jDaJ53bquR11sbXsYgbw7xQ60wNVyXjWopr5H5DPuZ8kFcf6B3oZpatRx56K
IddnbEgNDLahCHaTCy5zqmrrV+WmziY1E0GZQBX06o228T5MX0UvjBr+22jzAk9E7DQHQpLja5Pr
ZF8SpiHyR7oYQaguXxeXsFiBUWLTAizd9YM0f2LzqMv0EBhnvNQZKMldHrIkrPyQF4U9N8daWQmo
AGGRvmTchrGWvemxBh1RkptAZpzjV2q/Zm4gpCLXeFRpdVyQc65Y1ZOY5Xyi3bLcMnBz30Y0ORZW
8Q56L92MdvuUtdar4D6wTdpZnkFXNc/4n9s7FtKU7RYhEpZMg5NPgI+YYB1+od/Q6QgTmlx70HzV
czzs7D4NVj0qw3tZLgIFa0RkWRrnzPer2iW1+snqxiE90OeHKNeLfXLoHe6+J9cyMQlVr4UYF0q6
Ue341GDeOsYujqd8MCN+pgTGTUei1M3mad0kM2ITJ040306jlo9t4Iz6hjBTQBO4nSU7O7CTaU0a
BUNH4jZDtkviHoBMhvMMDKoj1anWxB1nAEmHJQzkL83eFOd9m+2oT6MDitzBWaYLq026zwEQWJL6
FB8kKhjnLT3F1mZx3dFFYhIpMstcUZrrGXhNqXAw3M7eaxejx6e2ClP67pcXtSjWSNCkFKJpEOL8
nDEkVXSyHjopPyiNnjYz/cAzXMN5Yf2ZVM3bQo9mCOe1xECQT5G9tisKlCmaUQ+ebAakd1vf0QAt
LoGIabwdMMlMPRs5MF/LlkK/Zs+hef0J/rPbZd2njLJ47+Ci3Ni4zjasDfJ112t/my9p9r34QXNO
q4QiziLIRrNuFdvAxjXyftGVR767cXZVl3jbjPvbMa+ijv0fa6n22mqrIuncUcDlX2rh9BvfdJRo
WEh2I3a9OY7s87RkyzNM3vKwUBv9IJVl1r6XdA/EtYtdZS/gjFpJfzS30XVldPCZDQwdyJWMDIsS
e+KwWDhazveYytD1WHQxSpzI9plXUkQ+oq8TI8ex5XmSDjBH4Og035rp5pwUufMFVACam4OgnwN/
XPgrs+9bptraR60brQ1Tw6aZWKeaSea3SzVjX1DpgJ8w4oXGJirmuGc9UswyJs8eYnRxTfisEnZy
vDEs9SIaK79x/Ko9dc71G8V7YY9qV+6nVuS7eCrkA8/CdQeFsEl9ewJctaTeZMh9QEL9bzfko26X
YryqutlWijh6ndxZ0EjcN095zzcE3wXduJ1JufxYbEozLSz8m1EFGBUYsgfyBPosa7G0aH7LKK6/
xxliEIp8fyBakp7qMK/uimH6EsaEdwwTOd8rPM1+U9fEpJbi4JtqfFiqwpxIAUPQYxG5MZ0DdkaF
BflBInKDx+leNWw9StLm3H7Y0Pkx0lfchXID3IZ4Tg0dGFPfMuJIhqQMpXjVLfSxz2AedmHLwyYR
7q9bdSbLNLx+gTnO5hkxoyNls7ylYa+f24h5bYyIZhRDZ6A/ev4uc3R+EEhYKzJvbyaLrhD8JobT
YQTCBZVLG1fb1fM0pbygmFZYCUGFiUs17TUUxT8RRrJVVo7BQeTkSJ0cF94A84NdABcbGY8U6ZqU
QPrkxzv2Y2rfj0BbASSV99fTa+WSulwVvHW3Be0rBDNLyFV983sGcwXCNLgLDMn2YC6STQN3Cv9K
9IczCDiunN7mAXtx0wTqEI3ZM8NSt/aE9StTzG2rfNT1a2jEdOfXoTgvRfytKe7hL+mF4V3ppWI3
TSPfbz8aH7g16h1NXu1bXWUI1Vphk6skC68o/skXjzUxzZMvFe+RjU2rzg1oKesmDOjVrdjBbhuh
wem5bn6E4oeVJFpC+/p647XlTJ745A6LnKQs/CpMzwvLJ1rDqFmvN7WWZu+V3IRHJYeXMKHO2Wv7
5lzGxbDlZoSvb8zjX+w3SI03+INjYMbRaiEWtVqa+NPP4/I0lE12wpzBXx2iEgJAiFG67Dt5ztIK
ncXrHCaPEKghzk6d/QJIpg79UsgL+yAc3m2BGW0gqoBv5/o5hDJhCFk6WFnDVKvfziiKO75z0Bei
6AecBnJqrMp7N1AYJOKS9ss47tSmVQiojUZsGTuiNU5l2UjJBQM6oOnAy9V2Io69H2oq6cK6Ydvq
lujrdlGv+XRpH+xb6DShTVm6wGejoBKscHBiCOtKQheYlFYTOC1uv91jRgsr2kj+a+r1Q9aH1VZA
5t5D/RQf7tVSXl6ThTw9DI3aabDoOuLWDNanzMZmF7d6qoG/Vs02SeRwhEQy0qyRfBC3psg4F3h5
bY8cb1iLne/X8ylaIOeENivCSqTvcdZiCdYQc90++gB4k+9CPBagz9LpXBYl14vOx9VkcQHYRLpi
mhfYKXxj5/t4ad1tOGdNt8ObxoZ68ae1MhZXRxsTl3etAw6n7uQTkZ3P3lxA9gq0H11P/vQhQvX/
BLr/jGAlL0O2pM1JkZYTD2nWwThnh4q7n91be7C7rvmRbRddYuN5D0GElbihnu2ejsUrrSpoAl5H
aTKQHp7LEt86pl3iR8RqoquzvE9qZkvuNdUxKKboXnpEAgsEZbgmkLnsKvsREXtWtGwyfWy3WZRD
jgRCoF9quiIPERCTPdFYMv4mFCBI6GweK9ioJly4SjGg7y2bPFAr0W5xz5qNVuFHhq3yZjGyOYM+
DDfQtyUZjjpej5zK63TyzWkoKJlzp+KVwm61C32CvulcjmSFIm/byVk9NeVCMG5kxJJWl+3sebw6
MflYc12+J6GHLdiz+D4PPFJKtt9calmtLjapGujMOwtoyS976HyebXGNJeDE5/mAYTS2AykOxh5H
ox5nAfTTvFMddA+n9W8cRHX8br4gmxwG1cWxEoN3IqcBNtLpkyIvP2xbiuHfyHm0a78l9hwX/rAK
zJVtLmfmv8bDZ6EQrTZjlhIC6cbk6KsJJHLR/xrdIj0o8PFrd7TYDkOUOtju4J1HTUZgpcua5Vxd
UjW+SkJ7YundCDOf8pgLwThMyVNQ5d8cxzDPC3PdE5XJYz8H0y8n70vOqIQ0p+fiGDeR/TZDZTvr
aU6Z9vH/+IzwA6p5/FzUCez+BX9H4E7RLhJo+9oEAt/Hoso9/gTGfc//Cd38owPWzK9IxvulluWp
mmoaUUeXqa9q4M5GY0P6a4gxDKA/iucQNsXKnfH7CvDaJG+WcKMmI71VwsphE9ZLjMRsqW59BUzK
tVD8yrrFtX+R85SPKk8wgyj+nCT+jYDgc7XOh002BswHE2kgBKPgsBAxwACMq26qEPKsgPVHMrDn
FQHHN/u4Q9430e/MMiwREM0OtjU1R592mg0eDHzVBcTHY5bLjpes1U18NAy442CnZzqBca0MrbPj
lxTtZsf/sUyEMbwO/VOmmuGkeILgjFfLGQiChaDrZw1DQABBPAzIrSJsD/MpG2qo+3EZ7iW3sd08
D4QHp/BKAwE/wY45qSF4h+1Wq7bcJ17i/BqVyX7NcQhowa2SK79CrZyW4GU4svjpmVdcm0t+1Njv
A7Wb9zPI2V2vJAHkQPMWU3rHDSCwf0CIDhtEdAOSz4TyVzhF7Yv0UlyaBHyQ0lsuAMTEWQ5b2CJE
1zfHRlvJk/aYmO1OGWSTvt82BZYzCxbPT2Al6aXsQrievM0/vJgAazpwX4QpDql0xDKQ6tYGuTtD
vvaw/hWDUXtWA4zJDYhJqD8TC8FkukCWlkfLON1HUDvspdhYNg+DhBNCbKZdy6z6RmVQP0MvOdzZ
ym2NnXCR9gA5LFaKpYMsAdssbVZBzY1Z9lH+YbJUbftx6t6KnisGcBIm7tH7IuiLszsK1I6BAteL
5zRI9u3UX6LajU9lj3gqsa9NarhGXNQYcQbJ9N1jy88tHgNDN9fWQx15+X3mmfpio2ohrF6FYalJ
/JgFZ+Y0G5zyaUxPA3x9YiE85TtPcSFkE9dTcjG6m0jYy53vMFiQHkT0YbuCzWlbTmPCwAYBq7eR
/JLpB6t5cfCsziUdVv9WliiehprCAYFh6yOzx3HBi63bQ8mBsdEL7zFLT+l5JqGMO1ZS650Arw9q
GvyyDD1T4fi45QINVXYkkAOxiqOwlD/MQUxsTnZ9JzcNRRQN+SRPQhVoaXl9DDycuODXogdJ3hxm
Pyi3m14l3r53x/ywDKbeB/XSAeJw54+G1ogdaXlOCliBvAYItbIu6F5onICqpXPDOuCaMmFMOEj2
TU9Th5FcjGK5neqOlmFqlfewYIEEC97Do7StO9vTw44rmH0Ymy76LCpp3aiAhfBSTp+DQ3tnV+bx
nwIWH+7Hqd3JZKx2Iy3WJIhjBdoqVDu5YN1lXczdkaKAnaawA48qDrWolK3eZzNqYxLb+wlU92pW
5LSH0GH7kwTddlGti9uURo2yG8xbU40odddjdibddzMoKzh6EyL4Kp6a36mlvd96blgplqYqb0AC
NxtjO3wUMATC8D3v8SHioSu27CGCg5uQvgkoUdkWokzgRLjWIY3CZBuHvcWxGhZbNWNSrm3vT6ct
2FBXKhhiDxSfKIVnIqHqdEuNZAh3g/+L0MDKs7UeQ1Hq07VE/NGu82gLmj1lt4VXVveOvAlSFnmj
sWkm7Abaajzzzohhn+kJsE4G3CDTCriptQK1vCEy/MOa7mqmomFsHQsXDFNb0uqRpj1cyNRPbjIH
L3cGTs34oJlRAmCvZ29uYYFnLHmHFgMZnMhf5MlKq+rV6YHPGKJn256v071iFjomwADWjcGckiVJ
eOuylzqPfOt5PXUjFgiyAUVK0dJQghOMnE8WROqB+PkX1j/kOVrS98Nouk3NTXfvcw080k4hT549
tzvevNU+Wzj2kqbwSX7mI+QoHe/itPXf2clNK+6TYkWZGLZSQ6EFfV/tOm6QTfgCrgGZma2T46ys
IIes2MEkn8puISMRCbhlVuT7qAT5M4t94VSWODAtoJbAsvWFkc59ghBATgJ6EBQ6qIhkW6JrPH2O
9pEZqYRNqGRLjPXF6z3WkMY4ksZk0bskcMMznldcgQtSKecwNltZ6p0t8lfkr3Bboyuu58G2mDyt
+ISQF21ny2VwyivxZ4n854bky7PJLB4pr+ldkgy2+0jKuNn5WcxsReiNSL2i3BsrE0AL3H2UGHqb
ZgmLc5RPziG0cZmEEBUaGB8ui9g71pDeqwzhSXM7GbDv8O1YyqXaRMkC4CsiN1iI8BEiyWGhfJPs
Vs3CjqphZrE5QwojyWhbRbZPczLWDAUkBlpLwM8CEhy5YlyXohA36L3QKbK4OgmXc2jtX8t41Di7
95bAHNShDMEEI8eTlu6+VVl9yasMEFDWijM07mUdS2QC38TlwWeRccB0C+FAMsjschtkwBQXL23B
vpyjNrpRoBVd7P4z03MF7HI1eZ27Gamu2aqijl91MVMQgnSIexMl/+hZjnrF6eTs2us8Aemi2nc2
GjSKmD4tBMoPSTP4u3zCURvHA9yNERvxpPPyJY3d4tFySN5ydZ6xbqGBp1n15M+TveOUgArH/uXQ
pcK9xKKtdzFs5hfsnQA9Mo99FA4FVp6lJMDKmmbKelDzQJl3NPAhmU5L2W68627ILL5a4LumGJkL
WWP1aH2kZ6/jtTBSc8ScNka3akwqsNZR82zlE5wsdoV34KP5FXdVfoHrDpxDQ5Zsl6rdIDJW8MEF
KnzaZOcgq5anktHr7ETxwwy1YpMU/Q+Hyria/LDnJ8CLDyg8ASzCfOtg+lkZRkQKNBCbwa6hTVCk
0WXDTQUz8BzkqDdNjTbJLxP78aQknuJO7AFuv0Uer4VV0UeQj7GCBdlQiY3rpH9ggZZ8XQEVEBet
8Slh5QXPIS9TOH4QMfndwrm4GZdofumQzDfsZYcdDjREiqLzmQUic8terdy3wcAVhbw0aAVqdFrL
xi2alhU5aVhsPtrFGriMv0pTVot5Zcq1ak0NfphXUDPl3lcKDPJcezEbxIFJVoglui1t9OI164T8
sfLSfO8Nvt4EMzKR76X0CtQ0aYBey+5x/Y3rkbONWRnrz1B6E9hONM22iDGHl4F7nuwKg0R6XupL
K2CfwPYX707VO5+xfSVquaSEDNfJdQIK9VYGo7s2fTrviiUwO0/4zWsytugKLtdkut4FKk00nfGe
yy9OAKKnSebSTZPSy8Gt4BaeIy9TO2wJ7bCLzgo/P2MlzZmpSgYPOl6+OIaZtQCSkNcQ/j6CkX5i
15du7Um1X0HUR99WCZgySYN4J+t4WIX1lX+ZDnij8cDBuFbIWkPVv8SiYVnEuIYjl8ipO6BcrfyA
oqKk6qNnFsMBA3mWPo5UjVx8MPV47ucOctUY7EqnNn+MxnrD/yQvIxyFg4NF4qbu0S3XqTUaPPFZ
hjE2BqF/rtOiRjqp8xtOq+XZVpV1tNnh77O654hhWJE9QxPmGG6JiUsCLxAf8GpeWxFeeujuoMrR
mTL/uRqfSxd9TyLm3NeT651CnOcYNRauqXqwyZZhFUz5HtGz7l4T5NSGPvpLKW7svKdTAbl2r+w0
frKvsTDhyuiMZJb+5IpNNEn9AYr3VV6T/bT1uyk7ccEoH5Yp1zuLJrQdgBZ6Ckz6EluqLtftISmp
eYEZ56PUegjslKRsnBCm8iH3tgrHo76J8lvyq4BJ+oD1SNXZ5DwS25w8gD9XREr3Eg9XzIYH67QZ
c5wlmD1ZBODnm1S8rG23KbccJPG2ozWCH0HpBd8Cmmbp7N0VjWrw25fB8hWUmebDv/o6irg+hm2Y
4HW1ILWL66oo8fTFWRbFZnYqN77u/L2n+KRMA5FAQD1ie1a+oDCLD7qOnINJykdRcyii+P6PfY6w
NpzmlZx8qo/S6d0bveqWrFP01ctouJUL0hxLGVx6tfGZJmCdgnjq8wdk4fl1KDkKWMGWhzFzn+t6
alaNO71LdkHfQRYINks+lx2a1/Qp78TbzN17pfIl3sPt867YNoJ0MFP5UnV8W3jOTk400mlQp4w9
JFJ6ng4N1fBau4IaVZ1CjPWr2DBi+fBXe4DFBenZ0b42xXQwgH0kzXXnPgxpVD+XGibPKgqj8ORP
qT5i6Ks2Zp5ZgAo139ZJ7vHu7rw7WSCXUfCX7cPeB9s6uD62IDbwbAUp4Zj95lwjPj+w14iBxBaf
+HrCreZ6/mCiWh6mAYhcwh4Rb5GdH1FZSeDmdrkfFIi5oG/C+6k2X2Dqi6MsB+K9avSg7QfLaua+
dkfzFEczznKOC67pciqDR2MwTYZuhbhSQHdMWWj+KuqGBRKXnYfJJWgQS0QHNUIi6pLKu2uGlleo
r68jGgGQZBIp4iEf3SxIMqXpTFfI9f5E8WJ8iD3sVdzZ7CsBujj0PI5Abzmrxs6n9jgmkuJ0Vfvo
zJAwOVBAwYTUMeFntMjkSATYfo55m3rVZ3gdnou6Hn48KI1fuenDXeZTgrJkIFkiKxj2aJjFLzHM
ITUxumPHBYE2SbDpuErMqNbwBwNsJqfOJXVNJzFNEzaEAT3zj7Sb7tS6hAYcX88v9GPZiIyBPmLJ
ISBu5LsHVCJJXK7Dyu4cGG5dBMI78llTifIOjFdMOgs3B7V344Z+rx7/RYWiluEotshTy4CkmZdV
VC0UwQT8CZRP52eC3kSpjxXe/J1Rg39T50u1tyRGmn6xmgNPHwN1i97eJW68Ce3cO2W4YzdMdhxJ
Xf9W4Sw8tFhnHmtvoR60p0wx9giHmYzRLtC0s6A+WTvwnzy9bsvwPgvvOZDi0c2ccZOUsz4vrvNm
Dw6o+Yx3bFewscB+6T32ZOzOacebr+z4ptQObu3M6nHcaUoDBnwI+9nXJGRrTFksXXlc0FCZwCwF
0pYl1C1VWNFmTBWBHGDcXHBIZ7dzO3Pyt+VJ+qQHVF9zQQtstupDURxAbAmc4H1yKByn/mB6ZebB
mgoeJs16TkQtuhuQW3yFwQVZGJi4yOafWjcCemBUH5zEim/5hqkbWtyWA9eZ/t6OBNH7viw4MipC
s25XvVOVRJh4sHp3Jbmm4l+0SZ802EGQ9bilu0pydGI7mtKGiFJKlsbCj/6oeMw4EaXemIUgy6Ab
kldx0L42TdNeREv7Y1h76T6cJ7kBveZssOt+4AZgRwiC81zyBtqaLoTIXrXAGAhtr/H4uIcsgSug
ep+zf7Z/95Nbn1vW+eSO2Ae1EldzWCP4j5iFN6McPyhVE3uS997Oy3X/Q5eROUo/YZXkiy+Qffmu
gcL66I/+R+R6WNwa9hNs075x+8otqxxuq+jsSEkQ37xqxBWiewq2BoP0J8q9o5nXJNFwtFUn2Lkz
IUFNr9dGh1a5d326usrJLnn2K5UfekuFD7bT5Y+ayyNG8m4adkxO8ZEv1VfdsbSo8pJbhBfxXgoG
sR1tgb+0lWLlulaxmcj1rvRcgCtkmFtPCzlN/IHltg95EXYB6ycq/CISc/G0n6zIJheEHoOYM3cU
acFE9LHaHROqMDZ8FNzHIzFvvaz4Y9OxuAH5lH12czVeHLe3PuoRnSi3VUcoUT/WjJl3bNtAUolg
+s3s947jzKC5EpOhFHXaND260ThgX0iS8pt/HA832tAKfS47lAmrKa+K2uOUaQ1OuG4uEQfQIapg
ZuL+Y1/BktUuSLVjxqFxhbWGTUIudZI7h5b5jczJ1OqYa5Q7+T3J/WAObrAHUALVuzMeY2RLsUCi
6WkDwTiFu6l1m+Xo+wOg48hLX7sAA6Vns4JoU14Sjhj5HSKErbvSspDemgaKftPi1RnfKaREWU4z
F9aIgPFPqmSaygM7G2udpiQiB6nmLcZq3p+CYIUYKSNaCsKU/mSwBgydorW5JbDezDQnsHg8kUW5
T9KUk8UU8651UiTViCctA/JBpquP1l46C1Y67NXismcmwH9PlEbgQ3at9ux0pmYXgf2G7YHm3tHP
Vbj1BvdP6PdDyOJ0mq63fwu+FVEqsjXOphxn1op1gIMZVi4wusTM/dHgXw8ZCp2+ayjACjnv1vRm
RNy6W/mKGem1PtMy2eMFoOqnBRyOm8F3BjawDmxG6yr9xX6bvo99BzvUWJDQARviZAudY1uFCCx4
OL6j2XL+JJ1kW6whAFtZ9eMh0e6x5lR7iuLm618v/0P4QG8GxZI/snnQQUjAGLwSTQVnMSc1fO88
ggYknmqQmquyMYTJMz1uaiOAfxHKPSEpoeOPzHOrlncwiTg3PTRUQgE7BX0We8RZet8GG5ya5sx2
a3kx9Cf84r+l4KCLrG3ex9ZW99FMyA9/EgZF8W31GDMR6Orv1KiYm0Nqc2et+d2oKxlBDyyrjfJ4
+RfKObkGR19LtOWGW+pA7iBpb1KKajeA5r2tzSoPjIhyYYYkztGWaUx96LRTNSHliq3pON4Og2W/
sNomNKltRErjmqMOGDN5WRB3kircVvnc3MIWd7bNktegIygPcJuYxFtDQG5S8IIc/pCgYbqsyisS
BKkaV1ocr3XTA7QxDs7OEHaRJweI8UPGOoEQPFHMZnxKxqB7t4F3gVpFabrUCs9ZSRPReqkCWMyK
718TQ3ihkvLFY0G+c4N7n4ADs961uUQs2F5rC2eNw330jFgIkJjQGD7Q6wa16PXvkJnhrS5YlC1D
Js5jVDgPONKvCnDoPIqqIr82+T7Ze/yB2CMblHmHXS/7cBJZOMFdR8qTGclSWkH/vvRXA6UNpFbE
5My5T/bbrovfNS/FVTYgXCCw6z1feMQ5PWrwNFjYAIwneyh3GCcEoLYrrNWymEUS4bOCZW5GeBH+
rdMCcoQA0rxwI5b7gdA4MWm6VI61lDwrCfV0gUymg83rC2+sNd25iNziMNX4kmkjS93qUk7kewNM
VpxG6GW23XgrL8vAQlQeH1tO4Cb2HfD4TpG/4jF/cTvDgTPk1B/HtA4bP21+IPhigOIS3IKWNelm
yWc4Y3QWr/yayOwccZZbE/Cyjr/oOqkt53HBkopNL25eaZCx916Vjb/SyDG8U/jatTbLVdZoy7qt
E7ON6F462jYOd97cEgOL6tmyompp7dYw4Ipyv3TK+yp5mtcOQN9VGGCi+v/WnTvKVr7tKHY04Fn/
oS6+16HmZjyXFwLMT+FSrUs5//77H/HPhef8CMdnqFa2cbT4h0Z1RDGXjfJQXuRynr0Xom0mJV1M
YvHvf84/V8Tzj5Cub2vJ+UxL9b//W/X18Rgzuf/nv8v/iKNmcebcLy5Vco++oCvawTg5+/i9Jhn4
9z/rn2vV//qzvL/+rIY0UnwtN7zM03sR/vGhvPpsqiUSeZbftu0JN9ff/0Sp+CP/2uTO7851jeIp
8PEAX4vr/9c/L6SBUl8Hkks5ghbA3N4vF/KiWPR+MMGuewshFfl+/Pb9X1OKgNj+H//mf/E58lB7
ytVaKrYk//A5ZhOCCFvm4vKZlb8H0mWFzxtt8/f/zH/xIRLIsRFZJP5Kyhf/+q9kHa5y4DXFxYWX
jREwrXzcF3Sul78C//T3P8v559/oX37WP3z3k8C3F0WvxcVDVhpJxmn4E3J++/ufYv/LH+Mr3zj8
7nwegb/+k7BfuqPo+DG8timEuMAY25k/Dl0K66daPzkq2A79c+Tc0H7FRghpUxNouffLWw6sOOBi
df9fpJ1Zj9TaEqV/kSXPw2vONVdmVkHBiwUH8DzP/vX9mVbfm2m706pzASGkkgjvKXbsiBVrhfB1
tXeo4t3+tGHLXG0pQxYNccCxKpI2/Ln+sjbMSkFwLfmk1cVHLr8DzP1z24I02TSDCQAiss59oHMx
X5uoJXD9qBopJ94uQAngmpBtWERqBQmh5h9BBqrjFEe5Db9L5ORbLTsPwCzHD/fIN0GpjbzbikBq
f/uzJsfXIJ6Q6P80DFECfTJ89cVZypC65Juz4hxQSt+hmBLRz9NlCED04qsVVOei0KBjou+ciDci
dP68eQ6RiMOVdNUc7wiSUi7YPznn9Q9sLO+hutNR0XxOZaN88VOUB8Xe8yk/oG1UcB4eb5sf5vx6
2XVL5ZfBhSni/UfLrtHI3VGsz8+t9CXvzxkEb6jU0JxnmdVWcO5uW5tsf+ZahWmfplOZO+CvX7uY
a5PqCVlXM0f1kNo1qZtM+62k0cKUTvzGYMXUDFp4cJG6OnZOZQxsNdHyMyBcJ1bXdn3s4bSF6Y+g
9PaApqdGtzSN/KfJfWYpxuieIRmZZWbT5mcwjadcd+4bTXm6bWJuzjRdJQMkg0eQxnOWx17bm36O
xAmNcSf4YOTXQCphlfEFceFemdsMhiwzHM6pJKojJ+jwjhJ9JSnPlKURLVY+AMUcGp2W65LSZWhI
Ly2cVreHJ81NoYFLwCeoqjUJCcDBVpSmMRqRfiRq13cuOYLwD6wxOwf7dVV/bfzqtQElVVuQZHiH
yFJ3WWmcbn/J3ERffIg0um7KrMld4uTyXMJkodfHLqGXMvt628ict7k0MppieHIKcOF5ea4QzRRe
gu5eM0im0YYinlH9K4SP2/ZmZ1cZzpuF35XUYdAXJ46OKy1IOwYlkojPy6Nv2+v/zcLIfyIDW0sq
4hRnKm4OUTSdpq29cMz+zv3YTbH7ydqbpkFL3uicWYYlNqrWFedCeCU7npDX96RXK/smKfFBtQ+Q
G6xQ31lwJLOLdWF1OC8Xk2cbRRSjDl2cwxa4Q30Xq19saO962KN4mVfhKiNRfHs2pWEDTEaqKYaI
l9R0ZXwP2wAf4IFyyzMaHBtRuouab679mtp7yDki9672KGQJv4FPLIx1dqNc2B1+fjFWx4M3KnU8
7LrqC4mTrzbicwtjm4StOGZuWXjJDVFFS2h02dBYBsCJ4w6Lck2awaKJ6qgXr3L1KFnGWir+JMZP
yXkR6nc3fY7c3W3zc97NFCXquyquGhd3PUJSqUEYgGo+Vx1RMxigZJOpDuQghlSuo6FM6IadexZ6
Xq63Lc/N7aXl0T5SXVg1QpMjkkDo3KMHESULF+s0tNItBkbXmmKJkPqNrjypA68Zwa91RqjA0r+Y
Bfc3bLK/bo9jeh4MEcIjVo/yC/f4yJlUrUK0kGqch+yDJxbOGkEKCsbhY1QcuuzZlJZuh2FNrk8D
QZlIX4wqqag+aqNx+b7Y9kB62JVQT/owmVcG7wxNXskwy+f5UjA2c/qu7OmjO6D1atkB2VueXedk
s1CecC+mDjQNm9JEqyqHpuEha+9baeGSn67ftV35em/WWpVT4MBN499a/5vjP7r5iQ16e/2m+xAr
w6tYhtdJUfTR5ZMkaiLSMlue4ZRcu8lzXyxskNlhUIQwJVPkNTEOIKiQKF0t2fnZoPcx7r/kRLNE
R9sKrOPtocxuDJBvpkXAIk/utcoUMwGAUXGWGjI+urOTdFpkchnK2LKixhb2n7+CmDyLYZHgkjlk
o60YlLTf+boKW3CIiofawKdcQ0+1V4z7wECAYWCjElYA8G4PdHZKeeMTGumixhG43hkGKWj4HXgf
NAEcLkCgVVSxom+mdnfbzjT64VTzLLMURdOIFkbe0YHCoqP5jGdQQGSi2lsUWe6CVl0wM7cFZUMm
fWGiXWHJoy0omFpFPUwpzzotD1DuNPvQ661/sTkujYxOUwrSsRRQmjpnPGIqsvwUJ4vsW1Lv0nwh
+pmmYrjQLm2N7rTcyKhr+wa24lfXfgM2TcVqN0hkC+JZNB4JV9EG6EKRfnh740ULjmN+Pi3SXMML
RNdGy0bnBNnAXCrPGknTvqieQFl9u70z5nYgAHBZNDVVxfcPP7+IDFy0lNRCjaqzobjrEPpfIXs2
Klj+97ftzO1AMnWmrHLDmJPHYZgZJgWnpDpD5YSusgPMGBLCqtndNjMNA8DKWxaOAydIu/9owdAg
UByHdsVzoqZrHWhoL9012Z3hPcvoi6b3t639jUxHN5jEqGAhA7QHnGS0F+k2NEKh7jEHJ53ivPvg
1mLtJARH1XiWnZ2WuEPP+Sr1jTUk6RsAUGuV5DRdw3DRk6u+/T0ziykpqjo8KLkFCKmvFxO4lmL4
XtCdPe1BdwUIVKlNW/fq0lNyZjFJ2vH6JnmnsJajfSm2PFrrUu7Pmg4F/j8dTSO+v5CzG/6P8dRq
BrNLz5HG83g0lo5ib9x6qXhWi0FG8+wgo+j7B8O49+p2YdfMvEAMSQc8ruq8VYFejtx/DkA4cbga
zo5KlxSzFweSCBYRUJpBRzri54Jc/Kw87b73/YVNNDeZRKwaNyuLRjr7etFAcCslkIIOrlZ/Sz+t
7QsoKH7+oiEi/6+R0WyGnQwdC/RFZ4vzjXo4VZ1jqcGoqyws24zLwpBp0TpsaaY6LjMoSGpnTVB3
iN3T5i0XaGxvPr3JCW8MjWwJofDkqobMsjXA9DRnUYYZOhGfFIiVwlbbkqtZ8L9z/l/mQKkKuXjS
QOP7OYKFHPB61pxbu0DT3GqlVZJQ2lVjkx5qOfLWcBuiWSXQ6pepqXWsijZ7k3UY21oCWaDXYlt/
/pBffdNoKTsNhVkUUxruJG9dRr9q4ZTJz6b44/Y0z52JKzujQ476fJSJUt6cFQphbXAUfVq3vFWb
vmbmsRa2TfmuQu+wYHXwmKNjL3NNEMaaPOQ0cTgtF/eRJhG95ki0ngN48eA4DuWcPtUNdbK03RtO
uOp9ys7xGyQxuZIuWJ/xObICREE2TdynaYyOomCFjSWYRnWWrB8+pEgkikEgxMmDrS0c+mGRJsOk
tMNzDv+Gm7seZgGomSx9XJ97+U8ILmlIEqW0PUOweHtCZ7yLTLqU/gKS0NN711BgGE9ohD5XcIBy
eex7CfUYZemJOntSaPDg3iE1a5Duvh4QddgerFZXncP8LGlbp75T/Hcr3dfyI9XrbSnvHfRv4Dtp
KGj5xpfbo5y59odDynahsElmZeS/U0eJE9jSsrNMd7dVZ6sGatisPbcuoB8aD/tge9vgzE7hjmXp
6EilRWycstIpVvMDKz1LEaAI+6C6T0IO2BpaAtAMC9ty+PrRZrkyNoz+4kxkpmKDFzZTxKYADMT3
dbUTiqMT/grcdyOgt6ZV1reHNzefl8MbzWfIMayAR6ZnOw4/ENReVa68K4vuXqGpLkPpSO6b822T
MydCxalTJIFyQITP7nqQCuiMuDKk9Fy/hO2XzriTgr0Vv982MpcCuLIyPneNBSJJwUrXHRo6OVTv
a4FmSWX9yUlNA6EW2r2N+ANsVbctz8wohTf2C4J0ksyeuR5eX9a9UPZhdg4BKa1yQb1PkEv26cmA
FXGTgy0LhKU67sxdfGVz+PnFvglMzbJoys/OWUR/prAZuB1uj2rJwshbRxJgdblhVGkHi2CE/m28
YGHuGgJVgMCpqXDY5HGdGJqRDLI4tmJe3JWFu9aE9xAwmKW/qvZLVMMT8qrJS/t/dlwE9FwGukkZ
frRagSxkYWWqbMa6/MiU5NFO/cO/mLoLE6PrtUoqWYwddmKqZu3KqhxUP0u/WHCM0oz/B8Dw35GM
TnKikXZXIshKLUhUPEiKmh4iD3SbN7LiIU9t2inNHPLeFoM7U6hWslV8DT3xQLMaDXY0o0J7++32
yKXhKI/82cU3SeMYsc8iTwwDZtcGdE+/NbwJdupUm6DwmpWbhj1tddopYHq28LhB9u3R5lJZtH46
FG/3C18zrOX0awwVt6PCvaiNvKuVplJvRjp0rkp+MgCteCr4LTD8WSFtVRk8uWrt6la7b/gKGeo1
btB9nonH298x4/+YlP9+xmihejHoefOwz5Pq0ahpRoUrqS17ri7jXx2p/5oau9rADprYjrlPsoRe
K+ldT56z6NkTn9SUnot94/zs3G7hwpz1fxc2RydKKvUIfC4XJkXGN21oxHAhqa8cwKLJVjIRoJLd
hZWd3/r/mVF95P4c2SzTsB6uTetRKZ4jk9vr9X9atHF9H4EJHW5ZTIA336KqfdR0ZxAB3uWNsbtt
6v9zav47nGEDXXjzHi2ets209Oy6zyVykOq7YXwZWA9ElByt9J9afre676G2V62lHTM7k5DiUKE2
qc+N3WEqR34Lzj49K/nBrmtagvcO8LXbA5w9ABdGRuMrmgBGtMErSMURcmvD/SY7ewMOp9tmZiI3
TdEMMlEkMEiVDM7pYhrBqJdNkxEqmgg2NX+CeK9BtCAb34HFL5iaH9F/TY32fE3/jddoTnZ2/EOn
fi3rj4rKXmEsvCWWRjSs3sWIZJi3g1jnaDUljYVw9CMjQX9zYSL+9G+clE4LvCrxa5JHjppUQL5t
8BxwfDjKoxk/JdmTXi1AFWYvfRKBGnEgKQRKGtdDgrzeCn27SXm1PAbRzyrZh6iyePWpNI5aQW9B
CCHmgtG51bq0OZrGqNT9vAgLLmTLPkcl3QhZvgslWrGDuPsXfkMlT0nqkNIX74jr8UmZ2CL0rDA+
XX/UUjhWzWYPs/UWeM1SvmAulrmwZY3msnI8eGJ9Ag0EH1Zi9qMArHv7SM3P3H9GY41mropgWNad
YTTiQai+6MFrnv703JfbVmZDmcuBjC5qqFuC2rIZSBUEKMrRjRR8cclIxOmDEL2qbbQjAbYyjZ9q
iwjDk2v9VmD10P6NM+StqRi8pyErHNfZRMBv9FHl+PyoJikyyGrnP+1UXnAes8t2YWa0bIknyZ2u
sB2L/DX3vtraUqplycDIO3kdfOUuMgrnBoC8Uf7Wk4/bCza7LcB0iACsJeoow88v/RL9VqiH9kTu
kI+10rbRviX4ptBYitaXDA0O8sKQVcceBIhMFY2TsKC+qRCiAOXrmi+3BzQ7YxxXVeMG0RRrdGq7
pgyM3mef97AI0xTFi2cJqDG/yfm/TUslZ8MGux4LdNFdFAYZD1Qa9zPwIHrz4OnPjSvtJM9aQRmD
kujJKH/22n1g071EK7j1SFJkYftNrnyT655SnmxoVHqN8ZWPjobc1F2RvAep4B3cxNEf3MYw7tJO
txbchzSJDf/a0izuYwMkxfhEtQHAhDDpk/cIenXfJ9HaonNVbOBArYrHCgKaBOw8DWzrpAxOQGQ9
Wg4lL35UgxQCEHldeAHZc3FhCib3Kp+lc8J5JitD1Wp0QPKw6jshrbN3p6AtTi8RSn9LSGRJPorh
C2m6yRYe2Rq23sUWDuvczIwIAmjT/OpChEu36Nr1EfSh7eL2Jp5b2MtRjZx1J+pBlmVN9q47NozA
dFE20bZZTOTOTp5JwYEbC0DCGLNitm2kVUmWvYvxbxFVmkh68RxYDHoBRbglLPnkYDJ78DmxTXX+
NUk+ZoYNQY/Spe+gfL9opfdAZ/TCJl0yMXLH4Cp1VTCa9N0uk58BvbQVGpO3V2Ya4ZtghWnQAPmg
UJMdJxVh5A+9AOGC96B/0WjxpzsVqjA8Zl5s+uTOd6Qdks8bJXT3FU1gQb5Q7phZsyFpaQLHIYUK
KPV6E6JCImnQEw18oPa+9mUINJqeBlWB12gBXWpSBAuh68ysWrpIE4dqgrpQxtl+ekQ11Yfj670q
vyPWsq2tJeTD4JOvXvcAEdh9Ekqt/JmAVmBApVsvEZN3jw4RdeDn9P6JNXhnQ2SC4e6VzG271Agw
c5ivbI72StCWSgjeA99Jk2apnuit8+iV0tr97Q0zawfhYFKKusGVMfz8wmlEMGJQhq2Sd4XkTdP2
+dbxU3fbpAakEP7ic2bGc1iUwHRVAY+gkui/NucWVRjCFxm89zCG61a4bUjcZLAM3x7V3J4A7qBJ
gPhYufEDTabTvgL77b+nYQ7LvKam94YeL73NpoPRuMhpheI1q5ORHdUr6LKWBWpB7nvZuJBBxnDI
qdtcqhfcxvRq07nQqGapwMcBGI3mLFfaRDdo534P4dpFtbALvhsovWmIS+3i8OftmZueX53Lk24D
iubkmcfZiNqA4qdBEpU8AJwszZckfITvAZbj70bz7bap6SJhiskD7UlP2SQj4CjQ6RUkSN/9yEap
SdAhVoDb/tNGgGQNF7AIaAmUxfWGK8j9QTHcu++23cjPOSybW8300oV3xXQnmLzAuKlokpB0bZxg
9oJGpG3RjN7jDilvmNCUDuZpecnMtPTAPGFJxdsN4fD4zRdbqmzrZiOfIabddo32ENXZGjaaVzQG
tjqQM0Gwd2qHHD3pbVFQN7cncxpZ/rWvEc1QCdTUMZgoznrHN7NIPrcwT6SatFGUQ9h1NPui1Q4F
hPtUd4/QUtMYtbfBrLTeQS9PSL/e/o6J0/r7GWDQIKYAKDD2ImHm4o39Wj4bCdI3oOwKN9wYVU3v
7+G2pfkZHzoETfQKjEm2QsuEwjSREzprsOwj5LhKBqJdb4tybUJDt7RJdYRgDGQ6Pv1GHAZ5YXkU
xds9jBNhr8rnQrzP+6fGeTC9hVTMZNsOQE+uasZFIkvWB2dw4fzpXFZcT4nVs5A3dygyPXpK+5Rl
/e72JE7uz8EMTUSmSE8bCP3RGQxyVywlMVfPWvKtUu805U9Jctq2XgokP5GZR279s/6fDjqePoZo
4f6RdhxZNNHjCRPFc96EJj5pZXsfAPL432yMz3xMpdEpGmx0VBcaCKCNZGHeJo6f95tssPVQLqH6
oo3uZkX2Yhd/Y567gJ5g6J8jca1Uz+XApAdjmZMvxAIT34+9ASjFA8pQdHFcU7H7tnB6tFTPco+S
eAdTHRK3qKXbz7R6f3rrEafyrCeup4ObEV5vPaSsQrikSvscauIviNYO0NwdujD8fXvrTXf4cD9z
awLNAs48fhbWCSAjB32Dc+jEz4EaPspKBbOJtRCDTh3StZlR1KtpLtzCsqWe4x69Jg+yRugnHaQV
yiXQwOyAqIGwTiYhx/h+Lin9+okPj6/j9z/FwHoqeuRx/aWexxkz7AOFbgEQS9IUDJGEqSyWnn52
7PZOMGyaMbKVXC9s8GmOlheCTG+lOuC8KMiN0PSJZIR9D+D3TC/lVoTgP34Qs2eoUTwpWBvKRuQO
MZPPLxZjkngdDaAZhnm99TpFFNweqMnZCEDDVvkTHCvboo6eQDMsRB/TaeQokcwGR0q6B8jZtSkz
kByEAcr0LbHSHwjBobE0ZBrU77d3+dRR0McoEeIM0SEq2iN3V1mR6fSi77+1yZuJOkSJMDZsiKvc
NLZdG68a4dPjsghDdM4ugGKZfMv1uPIUvmJNT8S3RpSE+0SEO4u9aHIZl3m51BwzPlwSmFjD5D0J
iI4H+hj2oEtd0/tp1r+ZiL28lG5LqlsIi72eieDpQygoFkY3NShxeZCxAWox5ARGGwTa6MLskNg6
lXX7PUsLRGoFyOWNXbRIDTBeOQrXl6bGBwDog5eTtKlObd5AKSOsyNbSAFTAFvxHyu5Kz1m4tcY+
fjA4tNcyPFpmJm+WTk+LvnJy/5Q6hv1dMlsAY246UPWFdvfQ+ll3H0pNuAjBGJ8E7A4ZSeBV/7de
MdqiQuqbFsIP/gkpMPVFyjvdXvUWAsV60+TUs6w/SPlVEDHr2WNaJ7CQxUKJeEMLyedOyCvo320f
kffApP06h8ZmIaScwLD5QN72NFCoPKsB7422tBVmUejDXXeCHi9DqTqEDEwvJR212wbeQHkQgjGh
CQuztjpkJpmAUJLoKjHsbwpgpN+DyMLeEtDZjm1TXPkh4mQN7GK/bx/1mXm8+kz5+uRJPDJg3eYz
i859rtT4t6BCS18bd582Y9JtK/LAJbHCs/PaDGo/aTLkbk9qUdyFFWA8i8bv3jjcNjNz0sitiPS7
kruh+3Tk//0s78pE1PJTrB16T0Os5ISo19ryf96287fYd5nCYXUJ4MG0W8QBIKdGRzpWbJiZpDI+
8TVo1JXIpUuxjp5oEso7V/CsdWogwBeyPR4geYBTO2zhjiFD4f8ifM3Phtt+U2y4kPrO81+AdDRv
SEVB7Fc75kuGiu+u8Dm2Ijw08qrNFWPpBM0sPEDlIaPBYwSHOLpKGgHNEseMw1NdNXcqYOxDRmPM
BmWbj9tzNWeIZ6yG2x2Q+eP2B7iDIwNR1vBUpHH92qVW/QC8LDj2Urr0MJguP6WBQWyO+AzvME6g
wNSl6l2BTosmPqPqcjChemkNaODzand7UFM/S3cF7S/UXUTQpeNSRJoqoCvqoD756u+k+1a4v9L8
Zyh+j9o/mrR0Yc0ZI4fMbaXj3XmqXx+eNhXR9STLejIMlNm9Q27ld3Wfw1BPY7q3S8xvtwc3XbGh
I38IcrW/L6zRKRLNbFCasQoaErWXXLA3bdq911CB3zYzvTpkklDcG6LFPmRrXA9L7UkoCI6dn8T8
sXD1TdO9Vuajnr6UWbmwXHMjoqGNxB2xxRTaHKeqXTmyXJxI6CrbXk3klTv05A50jAujmtmDpgi2
eQCMDqjj0blCbzuhG6CpTg35qI8YQd+t5H5N7EbZyJmzVM+cmUMiQpGGRLJrzOXImt7QxRPp3PdC
RtjprSrh3pQPLmoLS31F4+yaxCU2tDaQM8S10m95vVqub7gqBN9EFs42LJF4gaL39n4Y1vvap8p4
bciFdIn36fTG9CEuTIS4OZVORP9asDL89lms/UPdWS+BkTzpCqSYoiN+fnP8bTDGcfCoUsZt2jIK
7z2otvoEr9LKqD4aKOmcTloY3XT+eBrIPLp5Y2kDi9H1/A1vcjONLe9U18GDZzgPKD4uoEWmu/za
xOgur5LCtAs8Asl94OUJ3KqC8QRsZaEuKA/n/3qhhlcODl2WyfKwXNdDqbJW7ZSw8E4hfKWgiGgn
6W3Ed4y+ejas5E6VPpys2BQyXIVQlDwiy9T9cDw//mmCUdhZwcCz3kgq1LPKDzKPJMGSWN1UsenA
8K9+tg1/oLqhQk6OkXMJ384wbRdZKdRrGhhfHe/k+dHegfzRlPZx393VZnuny1uLUtLtjTxJa/61
yFsQlAHbafKoruostCi4+CcoxaW1StdGIj+uNuXAhS+mzdYInQY1AUvZ+KberRJH+SfP1BbhlaDe
NrCBLPikSdbx7weZpCsMlZauScasLzKiVXIIJ99/72C45IGaBQ8JSiDNk4tgTyiJ2zL/aemf7Zoe
DBNjQMLAU1KfJM7cXm76zAiCk0atrk/brwFh+MptzBy1e+UYK4t0FtPLUiEEpMAGUmvglBmttiyn
aeTHkn8y6ULoioc+DWDQO9SutlHbr5W5U4Unp4BtWL4PqTDH0gdKa0hpD/Ti6BrI0cftzTBzKLlL
AfJaNBBRlBj5zSz2O+RFquBUZscAYpuiylCwXSodzXiXKyujuzQNNCsgexicHE/bptkPaRF5MKkE
s5TDIw+CSUYzZdJrNFRHdEENTl5336Cpic4j5FD8baiHGLajAE746qj2Hy06ubfncHrLKdSOhgwV
7sZgZa9PcKzJrQbhdXCSrUct2HmojRrccuKLbTmfvgwwxSuduA6UPejSa1PUlhLeFZp/QvUJxbgv
Bup1zd3t4UxDBLL/aCxStOR9SJv9tY04p1u9l4r41FvvGhSOHmGq03arQfHitqVJCxSLZhHca+DI
adWHdOzaVBpFtmeYTnLyQ7dYGY36LXRNAB1QrabxW1YlB50kQaC4+zgtV2UGT6/ibwvDXijjz5wC
iIaJHGheGHiyRt8RBC2E1ujRnOQwfU5t+5/AKu+i1lu4AWdmlujOZI9y0mCeGJupFSQhM7IRVnYo
2m1ZP6GctMkTfWFeZ5yMBdaO37Mt3TkiCSgi+v5JLx/91r2L4T9sgJ4iySRFJ3Ox22rWHhV1as8E
YOK4TlbUVJwRMPBPSCNBFKjeG8FXuX1F48dO72T0v25vm7nVguZigK2Qqp0cAkcS66itQ//URekm
Nh+K+NjL59s25pYKFqXhfhTJkIzzI0WRqrmbYCM1YO8H/2nXb2TKoFoWFqqM09HQBU8HOnkB4nEK
+NdnAC5yC/fIkZaDfC/H75Us0Xb05/Zwpg742sgoIdDpyGOgqMaO0Nt1qLwhlvjpRbm2MLpI7NYW
CrXFQlg34AhfLAspvnTB087OlU7H4lB01gjzr+dK6py+QM3RPxnCru+lVUPC3JI//sVcXRiRr420
tFzwdMJI46NG9Cu3FwLU+UFwYwAVBC43rtb1vqoBZibaEeRgndPbaQJxZ30WFmRSbYA/DmTtf+xo
o8nS5Lr3IB33YYGFCXVQJc7u6uhRoBvYMfaJtAup7wblwsGZ22k6WXlKeMAgcarXs9flpeFAX+6f
yga2TvtZcv/59PIMDxRzCGC5OqzR8z+KSNeiIu2cHAkdKffB6PX9bQvTBaIZH9IXEa4GC4zlKFrJ
wJr7WZSEZ9/8AavOSkNpyfKW0AVTD4MVAyANmUDubHM0Dr8O28QI3fAcmEb9qwMce1IzwAVakdpb
ykhLhD1TJz1QDCiQT0BrQwVcuV6YVtUEoSdNe9aQlsFZo0C9T7Tf0L6vYuUj75c6w6cbgReNCFII
Y+yD8ds/gBzUB2EcnnPhh1fQYFG+3l6madhlaeQvh3cTCTz+dT2gPk1zNQ5glk7y9Bke99+W4d9T
lNrghdCD8hf89PT9PzSfDzUZ+FLIrQ7jvXinaf6wF0O9PsXJURGd/K718mdI6H9TiP2DxM19pZbu
veV+9jyRmByKMhJNuBokcSO/6spocUptVpxAUKK/Vm061+rWt2fyb0PD1ZN5SJ+AuYKehBSoNobF
UWE1PQQ9+5Mux+6TJvX+Ri7kcGMXtYO0KRoZbmHuVbP6kEOh+ZXJvY88e4MeD/oxsnSCvzxeq2og
qVtIQVyKCiYNVkXh3/kubOupnMfPbuF6v1IhstpVoIqNsEOqs99URqPfm71R72pXjvecbQr/XRJ+
b3M5fPHiBuINt+vLZ6O1UA8VBDRqQwiPA0UuyvtISxFIyTal0mXaGoV2M9oYMQKFdoGOhN85whF1
C2VX0ZSyBzQZblKxocEdGfJg5zqe81Nu3eZot9p3oUDlQOPpu/LFuuq3CBOSppKR15Ta8NBbee+j
I+NLjzTHC6sy7xHYpCfZ+BqYebwvEYk/5IFfIo8eFsc06fpfjqrUD4nb8PZAIHRtehKCCkIh7voa
cmhSmPrXyITWJ0fTHly8VO/8SEWaIJLRDQM4vosSXT21Sto3K8nR7HXXJfqLjujjP+idt/4aXfbs
yJ4RnY2j5123sp3Cemv81t9lhvMTwRe6CG7vlInTGlwHiRXAmgbZ0fFTxwF1kCqB1p/ghVlL+S4Q
njX5GLdLiMYJN/LwNKYrROae/4swG3z0xWlrUc90A923T63UOz+QdLaPkWmg1SooX6OaRshASWSa
MAiaVlEl9Lsh+7eyfPnBdpERlcV1nQm/cw10R2e+fXYScAC8NYfaysCcNInYWsGRWk099drv0FRW
gwwoymer0tj+C0Nw0FB6xl9PHpa1KhVZaGfqKTDPTbtX7Peu+zBlf2FRJ/fdUBjlzjYlqhMDlOh6
rvV6UMDlAjolBApufu+TcvHz99tjmXjrwYgBYo9+RWro452TBaBe8rxVTn2rbHoUgJL2OVPvpOod
Ubbbpv4WUq7dGSz3gB7ojRigquMYJJRbT5KgYT1VIX3i3Z8ga/Yq1HtucG+Zv+Ti3s8eG9FZC4jO
pwhIlu9kw1eZnm/7+CTFz035HGf/KP0+W+zImtwiTMNfugZ2tzWUMa7nWhQrOHj48lOgiGtj0JyU
QzQO3iT/EIbFWu7CTSY8GeYO6ZFN3ezC1KSL5bdNyc5JvidQhOeHRRrq6amWmSpgtxRxyCyMP8od
gmEHnj848xPYAbpzmaZwgJXfc9oQbq/NnCnzr7HhhcqWux5/xUVne1WiUyxunlFU2he54qJSgqCx
7Cxsuem+hsflwtYokE/sQDP8EFtu+aGwwGAK06Xrec4GqB5CXRaNev/o7MSuH4UogmpHV21pK4aS
xm62LNjtWZu1MhwcMF3wOYxDHd1XC1sre6xUIdgdcRP4xVsltAuLM03EwgVLUPUfO6PVMeTaJP0j
akfPHFStyWNF0lbJzkil5eG2rqs1mnGrIvpQzC+fHiG6BoC+B1pmOPpGYY7g6BmqfrV4tBQgZfXW
hxEflZrbRiYhsEQh+cLIKLCnO1YoRaRPjl4PHaH9E22PtaG/StnO9w7FErX1zKJdWhsvWp4btSQm
rXhsvOzFiPUfZoPGbe4uDGrqWK8GZY3WrMvJXjQdg+rrB8Xee8VJ9J5kBINNtJNvz9+sqQFxJZm8
wODwuT68vSxIjoKE7lEP/nTR116ONk1b7z3nhI764batGUcBKpNHMlkY6m3jlBwJ8QLMRyweqTxv
YlRCBx+Jp5B+/Bs7XOIaaHlimtHGMyIzTkW9FI+hs5cM1J78raueFf/XbTOzmwFO4v9nZrT1OrWT
K7ksxCPKaOtI8IpVrAmrRnIWhjOtfrHHydzyOiabSc/J6FWkhnqeyVUmHcsifshQ6SwrgljFaD6M
rD7oJsWEPt7bbfk1qoyNj1Ye7m0reu461YNtoJZIQsYWnXTtxlWIrAtvEC5cSIHMLS60RZCXmwDr
Jk1MaCiHXR478nDa73qIrzt9XzX04TT1wqtt7shTbaFqS2kdON1oOuSq0BSnENlGnX9nWNFWige2
WnPdSFC3dC21CHOJNXl2dBc2R8dEi+jiRQZYPCqSvhKsuz5+kJVsZeS/P7+nLsc2ut98W4+6EG2v
Yxd/oVqrad8dZ4n7YWkso/utlooy62xsELc8VU33VEk2RCs8Bm1vYamm1YBh617Mm3rtXqKgMuyu
7sSj2Hpwgr4kwSMkdp5ubcwOyh2UH3nmQAj6kbRfUhGHfb49n3N7RaPtjQjtL5hl5ArUBGETwcM+
At6B/5KXT0L9Vrhv1P23YvH1trEpAo/RXlobeQQ/U2xI5rBGGeZe662tB46gVbM1bm8rieldptWH
xEs3Zp6vRbP/3rbhpsycg6hI9Pn235zcXJeIvy1813AiroPnq+8aOxAk/EpXGVbBCJKVBSOAfRcY
xy6jwyY8uIG1EiV/azcLJJhz++xiNsZXi2vKnmdnnBlZ7Tapq37RGwGJzoL+vCWU8qyLvLQ12tMN
EgaZYhJr2ELw5EvtzqYXC6HLRym3V50DIMsh0e91Jy0Od2UYvxatft9lAZi3aOc7PPRRlPbdYKNA
ruj7bb7OIuewsAyDk5gsA5k63CRQ58kjs/FSq/CtYTOG90lyMFCKlNS7Kn/scn8VR/YjgnbrKM5W
A2Hfbduz52AAPw1PcLicR/5LJzsicPlyDsM/FldiFEEkAmtDW35X2h8uTae37U3fRDQnwuvI25OC
FSCo63PvhgE9jW4kHnO9+5ObPZqQCGiZ3sm0RdrK6mhDunLXCt3utt3Bn4ymGLtc+5xEEqPjtknC
bHjmVezSNrOWsq+VvUTQs2RhtNM8sc6NIPI5S+AoqLODJPksVwnvScA5/D0wDwyVxevJkx3HCSM/
JCbz5U3dbz1/iSV/JnThlgYrwt9Dz+zw84tUTFlrbhVYSn+MM/V70IQboRZ/x4uJzlkzA0EOLzae
7+OXlJ+7fhnBFnEULBS596g2rnoKFLeXfO6OscBmE+rBmQqifzQYX1QKjlvXHX1ZPtiInXtB9VKR
Wqx9Y4sixpkulH1UVH9KpXgwfHVd59G6RGzz9nfMuDs+g6QOQTT9IMroqnMltSZDbXRHlZR1uE3V
nwWM6FG+0Psx96AD+E59gQq7MlRkrtfO1ItS1i2hw9XV69DwD5kSrRPjIVCEHZWaVSc96zY6Adqr
aPxze4izUw32mEEywCHxc207TmO5CPpAOephoaw9WboHyF5CEU3FocuDd8AHW0fS76DOXBWF8YvW
nuf+/5B2pb2R6mz2FyGZzcBXoJYklaWyp79YSbqbzYBtDAZ+/RxamplOVU1K/Y6udHWl1m0XXp/l
LJF5riDF9P1POTXb6EDYiC3gXoMa19df4nCYBk+96+1Dczuzd9rfchs13PJcIe0YhIL9S9EzRtEJ
WTS0ir4OVJgceKKWePvW4WTT+T08QeAzHgMUUO/cbMhXDGCnjaTtu9MZO0YsIpIORZk4yof+zF4/
caDgq4fTtDDCQA4/2GO91hlqK8KHpYx45162C6MW4Fz/zFY+ccctMRva/wg8jgWuaDkwOhQ5Jjc0
KRzbd04wXfz7+v09xMEDERjoPlqwTd23eRtegWLdwRMOlN8OwIZYeM05cfNT++UPmRLNEBwdcnBt
o/TW0Z40GE97KRgYsQuTbTBk0q48w8M4tUZAGAAKhpdowTN/3TAWMCcZ0AXe3oVJ8ATRGttGVXDz
/fSdeM9RbAMTZUmlF5DG10EAePF045beHpovA6xla/Q0M//DcZ9FeFf152SYTs4e+PT2klFDOe/g
ELRlqCLAd7w9ADdoDz3TwUoLU4LbcmbnLX/RwfuN7/rfgQ4mDxaVPpcOBprQCrzsyvEWjtGAC+X8
uUaYkYbSPXfCT232P46QQPHjrz+0D+vnDJBRx3H2FXA8cWG7cxJpeY5re+rDFiTSYi4BlOafm/Wv
F5cUwnXHrnD2gICtipleRDxK3cnCS5SrtRv8MwMMx3axEsNqQUIcefLXDeIoFc2TXTn7YMrYM0R1
3JVqVV3E/uRZSeQbf/v9jjy17UEZAFYOvrcL/uvrgIpEotE1cfbcrlOZ37H8l12eQ0Gd2ocoai9X
PgGd7rCtoYLeAVyb4quEDyN2mrqMrL3q1u3OpEynBkIMiUgdbn2AdR18TTfQaAoLVDP6weYJDOae
HON0sWOjhunCmzD598lboJqQ911aZIe4Dhu3euVGlr0f+tfA/GDzWp0Dqp2IyFGHRQoA1TbgbA43
hBAWPDAtbIha6umCUO4/lKQLUp/V9oU/Rkg7pDQ0RbxWEniQjkH6/TeenFLgIhY+CXBehzGnDMOK
5WHt7O2sv5aq+hg72LmPGkS5gf1HE4qHe0l2Fg+G5cf8ddx4BZeVmpTOHvFT3Dk/VbOdosfvP+jU
joeCw/+McXDE6qmcuwgCQfsOvPNk9OcX6YwQq2qHl//fQAeX4gBV5NKm2B2oEW5oDuNea0iLc6C1
ZUsfXr1/f87BkyLhzz3CVsje44QXseqCLdRxzxyrk1MG9Agaecs/hzh+HjUZdAwwhsMvG/bWekVM
zDk57nODHNTQhHa4rV2Gw+TfEhVBPGrlFfTMiT3ezchrwfoHoQ0OM0dQHwnzF6VHhIWumLJdZuwn
CICh2snb+0gVZ+7W46VBwQh6BrjLoYsFrvnX3QzTtEhIQHL2dj3aj6KIzA9rzL0zo5yI7hHtIagH
vgf/RoXi6zBRA8qP1pO9t0Y4zyPQBRbofRwDnM9n6XuQeKw3qrjsxtsJgmyz+Mn7M7HTiVmFjAda
LH8U90AH//oL5nbOUJTM7f1kT+us61YjtP4dZa0YO1OcOp5SKHshvAWy+o+Z28HhzXLGBwHXwj0v
n1heJp3+/f2hPf4UDIAcO0B+DdDuYaoU9D7ah4E17F3errElEtmmnbXm4ZkPOTfO8ud/3XTCr7Vd
QR9+n+GmUxb0bMSa+dv6bCfx+FgtHwQaEcoqiF8O315tOzXgbc6A7k2TKk0+h34RBDyHBTw3zLJw
f32PU43V5Jf2sG+0t3ZVdcFF+xG6/P3fl2dBmi2aR1B1OeT/2w1e4ln0/b4s9wGUjtq2jkt/Sjv1
7+2KxWthAQUCiu7Bk+vrB6HHq6mGHRxUsTeNfzdEW5rpOKweTfY+la/ff9ap2fMRQC/BBFA2h3IN
cHdyeC+rfp+XXizI/ZIUh2L174MsgvnQ5sSDcWRnTHJryEHaHvZcPGrkbA259c5lUae2dYiCzoJi
gZf84ZVXqh6OUEFgULivLgPh3UStvxaDSoUfXnz/OcsCfH34kFAHPv5ZgoWjUBligwJREx/34dzH
QX1hihWEuFLXPJZnvclOrc/fYx085UxF2qAuOu49A07Es2oBMyoev/+e01O37IBFdQ3kkoMNZ2cg
I2lMnQcbDzsb/jT9AueGdHffD3TqDkXKhJrI0uI5Ar6YrI9y5XbjHvkS+Hgy5udsCU5O118jHEyX
P4qoKiM17pX7ObaXrEQH5Zw/yImCGkj1kFGB3CTQ1ahWf52vhmkV8qkZ96x8aa3n2rmcKwp5rAVd
UsZZ2ySWc6mcnerl5vsJPD30H5vZRYsEUNCvQ4dZmJdD4Jh9R8XrELiX4JE9VELezqG7cmeaTNK9
AuKFxBQ9jZmqt//oB4SLuhWup6PEQwCYMhgHeyWEgoHz2x6GVNVraV2Q/iUsV73YanvnuWfCwFM7
FNyq/xn1IEKD0e3U1RSjTr6I5bC3ZDoVH9k51ctzwxzUfGBI3PvlRM1ehq+0eRPtWlSXZy0JTl0f
YKQCbIfKBTorB/e7quc2KyeDNVSlSMjYpdnMN1YUrgqSvVlB9vL9mi17/vC6QhHwz9UL/PBhHuUy
GUw5tNX2DFBdR14s3kv9eGEbqGiglcfbM7f98fctDOJFDzWA2v2Rduhc+7PJXdPs82CK68KOq+EN
Njp2lLYIN/712yCsiYwK/E3UEgB3+Hoe1OAHVT6Ydk+KKrX7y25+9QOBx7JfFc3aIuf0yU5921/j
uQfxZkn7UYy8a/fSGWKbR3HrFw9eHdkxEfU2g/zyPxdwEV07wCzg7UIedKiBAXX9yG880uxLUoBP
VeLqLJOJR+vv5/H43sQweJ3xpiHlB9r86zxaw1SHtbGafeiEcWSCX3YDdPfIzLlu2ImcYRkJUaFN
sSnxVV9HckeH53Nettj9PNbiwpIXYDrHhI4r19pSetHVj3Nv40e0sTPe8n91z7bR+Pl7/MMXwiv6
vpkxPq3Eu/LsXc1KHaNOtc5Uc+c153TSTsxsgEOwNBeXYQ+bTYzZQdbXpdhHfb6mRK0qejuc25bH
Dyu0MDCjeJJQe4KE2ddJ5UZ0EiG92JfZu4aIix7PkCPPDbD8+V9BNhk6f3BCDODQF+n9juyH7/ff
8c379QOWWfzr7y+7ITe+NmI/1Swe/M3I0ghqr+L1+2FOHF/oQ6PgiDbm4pBxME+tqYcWEMp2XxMF
qU7lQeGtyffoYL2wIXy1Mn3//YAnVz9EeRq0Pmz4w/sJjaiW69Bu9/4A06BoBEJcZsGVFal/1X/E
vl4wX+gjLCSOo05bxCpeg6kv9pmwxeU41eN92+fntPhO7YO/R1nW8a91avJpAKEA+6Al1mVlvGvR
n/NEPB6CQkk7BKoeDRFIhhxsBc/lgZGo2+4j6BS5MEwHpOtM1eB4VZZeKDi4C4cBMjwHd9BU5JrU
vbH3oYZSCF2VAVk39BzG5HhPYxQKLwJsNhTaDvsEEgZlIbOks5eBidvgwppWYtqTc0p4J4fBrQ34
Nmy3j7TiYDEQTFE2O/vWbrbEx106Z/wGUQx6yeG/96yRx0G0Cim9B7EV92BxhqiDgFmb2fsGwCDT
ajRa4Lcg6sQ6h/08sUYA7oeLhtFSRvAP1kiWvQ+/63LeQ8+lp3de9WMsn//1cC7tDkQp6D/YmMCD
j/njUmC1CnW/MoQem0yC6dIbz4SuJ78DJ59AjwvN/kMiYe7BoYzyElhMJ4urcT/CeiIYHv+DLwGU
ARsaNOEj/RDhhr1VKkb2or4FIYUNkE0/V2o7+SFoHqLphbwHKL2vR78vO7yaPkpt1LnMKvTw51vj
nOP8HMequJyh7+osZMElovs6SM5LUJk4EL+g3nrls9VdRPWFO0GIzpdxc67FceKqwU0JySV0XU9k
UyarIghiAjfDBn8VmOhl6s8t/4mMDQ3QpYMCTMsCxj2IrNgARqKsFdk7ZPpQxln1tZ8j+RVbjlwm
9+U2HL0VbenKQV9KwQT5nyNIGAIvRctFSg0Q2IOUUYLVAxWraN4r68mfrt38gg8X32+/U/OIogti
xwXOi7X7umoalqcWkLwz8EfBzh30DYuGl++HOHHLLaSE5XXDpQoCxNchbGbTTPFlCPnh1KBYRND4
nPz4P6gjYbrQDUcJCYLwRzKwGqvgCwkofUXaORZN4MVkGlNauEUixPjvVxBQSH+k7tHiANTj62eF
RYOnUFKy79oi8Ycy5sUDK/L0+8lb5v9rBrhgnf53lIP0OWwLy4eiB9nXln9dt32smx6jvVuF3lDy
9P1gx/fEn1cIpWzw4hDVHdwTWqlMFWM+78seCizKTmyvXjnWmUju5CgOquTLuwdHgsNjldMmrDnA
UzazMiBn5rvZNEBat9mZ+/uYQg+iP8Kq/x7psMXQkmIS6HFiJNuJ6/qBBS9R/dsvHjuAQkiPLmju
JrP458ARnSKIli6XIPrJh6oozKEjupEj9nsBnih4nUrdReXn90t1fG6/DnJwbv1edkLVE+B2Pbmc
ldn5Z8WOjodAsRx1oiUiteElcrDB3aEwoiVaobC8E9OVnM/JN50aAGzUBQKykLIPXwwnR2kon315
n09VCp25OO/ORIvHVw8cG4DzWAyr0Zk5zPlpL1pJxFjfT+6lCN/z4hGdYrS7tt8vxvGORoq4KAsv
1w58Fpef8VdozUsDMXJPNvdLJT4sCmAuWti2/3uegGEQVePU/IFqLS/wX8MoPgSzDElzzyIC+jZf
8fKcafOJI7OMsUgJL0L0R5xV4sA9vSvt5j4kVmz3Wz9kaSZ+lWW5quGCnSM0NYLE4iyz8PiiW7Rn
gJoBaxgVhkP8qJcXfVYb6NvQOkrs1v0RZNVm9pufoXTiKPt30MACqwPiA9gtQEwOd4any67tOlbf
Dx6NXdHGlgRV7p/lGm2MAtUBKN2Am49A8uuKjRm3SvB2mvu+vvIZjHZlHXfmBkL8m+934InZw5uH
zQ4zI0iTegfFLeN4DUpDU36v6/F1aOwU/SmIGVoQBR5Wowlevh/uBFISjzk4zcjEAWIC5/Trh2Xt
jAFVJO5L+pEFST1CskHXSTWsNdnwaUuD56j7aJsbBk+l78c+caa/DH1w2BQNujlwmbgfLXOtqUmD
0d21NbsADCD5fqj/4zMh7LO0joHxO4hpSZtz6QVE3LuAAWXlTehce8N1Kd7qPlrR8J1Gjy4oHozq
pD/XtT6Op5d4CeIYSHBwSx5KOqIjltkKzqP3wvup1VXk7mBNsQpgVSK3mZnPfeqJyxjlWMRnqCMi
DzlMdpSMRpGNRtzz+S6AjKGA9zOBAV1WQTva/0WzrSch3TXBEBqgTXkXuas2ejsz3ye2MYIdOC0t
Ea8LNunXbVUIqPl5jlH38I6/taGqGiMBS1lerJ3MfYSr97rv3Fc4daN/V8e1S1aD1a2zid3Vk64R
GzWpXQD4ptz2/fufdjQ9DoAKeAuRQMFo4Ki0MRauhAVm3j0UPhD0o4R6wrnu/tGCA9K+qMhGSKKQ
3R4+h37jTPas6PAAy5GqeYCvAFEbY0Enl8aNd+YEn/iexdoKswxFFI8clmqszvABIbR84M2bbrqk
t7319zN2/DlLhw0S1gj8UQA/3FCtL2bLLnL1kEfX44jng+6M99MNrqZ5a3Xn3sajWwF3Hu4iFG1Q
AQcF+eCkWlBnNmFbqgeT09iuNbg1az94YtaZaurRDl3GgezSgt0DNP8wXxJeBEkU1qsHosN0bLNb
KevEtmtQvBqIWpzTqjiKLOCeBE9M4I/AHF/cTr4eCB510GOaR/OAulpsm19ZAGbVGVk7RMQnvgrp
LYTGFx2eRcnz6zBS9TMzjLoPxRA8O3nfXKMP1GzHwoM2RsCcexTa21tWgmjjsMDdKDi1thcGZeuY
W1YP+g2jo52UEZWb0a/5Tmr94UA0EkZZHArjUGJWK5375eds58UT1PutOvaY6zVxUzqQOfGM+0m9
sbkba+leQI0jgDJYNJZpqSyxMn1jbSJFx/t87Md7a4ro+yKxKOOeQ0pM28IGfin7LWS+7oOyiIsC
+ZiU8NBERVQlQxYgHotG+6Jg5UdpVflaaJCUIq/ia9fO5a9qtPvdqKb8qoHceiyVU/zIm1z1UK+B
mv4q11hxnnnrWaFHlsjc/6FqDYfaPCheldS0iq2sfbBD88xN10IhY65eapjspH0BZRifR+5a1BDH
GWw2bwtQpuKwt6uVYBZOg66e0PrOdt1kkZXbWx8zKK4qHvTs5HGQhfVvaxrzuAdQfwUHUHojJvsJ
RPjqSQHrubWFcpLQ7wOeZHym0J+jwAGs+rhcWFGVjl4NoutuFYLKtLFF/17J4cWO4DBnt5NzFUaY
9LiJoKihtBjfStEGKg5af5Yxq+unSbR4CyAoyy4m1+2S2im9u6AwXhtDO6fmadO44d7rHRNrK6+T
LNPDHE9g6V0Fbjt9gkb1CyD5bg1zih8NZFpRO3EhwRJ7JPehDjuEz0bw57ELX5x5nvIYFXCy17CF
jFF8AyLXmrKUzE0o4nrIAFej0diqpLes5icNUUjgGcuSoWPNfYFgbOtF6hF14h++Pe6zpsyd1ECt
sejIL20bFbOWjrdRNxuddmHvt9ed1fYbo5rfUPIN2FpqW4GoPviPtBhknzCBPmUKlCHAi9kQwmQc
NhTFg3Gm14bqJvVbi47x5Jj7ShU/bBnsp1KLLrbK5tXY4nPMpQV9mdxLmkoU0LzLTMK8IogLkYfr
TlB1EVk9BVK8EM2KC9g6pASl+is954WMhSufvMVrOiYFG1aUlsWmLecMrRYtUhutsN+iGsVFVdVP
fBqzmLSVt4Lj6EvfWe4zbZz2Ypq6n5LqboipyJpLCA9ZSa/9H33mzkFqBTC229bFbP+MBLWAwYNR
8gvRFXBsEpCf2sDDGEK37aotCtDJMzzJk6bPKBUQvbHQou4vJ8jDeLeMQIx47tQcS1+3KRSvq2Qc
IpoGvPhNS9mkQVfC+60NfQ4iUd/ydTgOMzaQ78SOIbsSdjdNDAlKKS+6qfZiQOvshJawX2wyCcQW
b71dYPNqSzIBKSnf1imZqr2Toz+uvfGjqF25obzOEsM8P8lb1zfrrlO+l3RT+NOdra7eGfiIVgDI
XzcGtw82hHpy6no3ldaeB62wNvMgmhrEHjIADlk8spG/2WGJ60Y6ZPTTOoIY9iU8nsudPyiwMXoo
K9uxZbdNXJdlzuIqyOS1cIlxkyqqzFND6sxcaN/KtsYX2cOE/rqVKrsXeEP8Jq6szN2EM8supK6b
YlVaQc822Jy3lSIbzeD53TvVa0DQ1AXLD4YPhpqkC0SbuLnK4DZSsfIGNFbvVkEgNzXDMMByzzdX
UwY14KEgWxd1giLHBuQDtYdtM47hp6PDcD3mjHwyBZGt9aBYtYLCBrZ/MWa3YwkDP1QvaBY3moQ3
qnDqIq1aX72Eyp0edS4/gFYmV7Ue7hqOVWmaenqVfpvjaim6PEH51O5Ws4H1KOyV6S7zQ76Gh9b4
3mvFNu4AE0JijU9zU77Z5SAuQkf6O4dTqJ1K7A4cYSsZ/IHFqCPBGtYiRYo8iMXF2Exr6OtPO6ti
VnPl0gH6X7yePwBzKa2NzaFN+xDpGjAGo6dY8iGb3j0N+5HKjCbtcdfHPPdo6qAMlvZUQrsPleqZ
JJy2UWyMB+vpkH8O0jUJtwZcrQ2aNRfKr4T+FemZRTGqwT447V0JOr1Vg9atpTHVemxmFmsH3NfC
gRa5pce9nAv4NrMOqzC9tRMPU1qj1yucub7KZhgUmBz6uNBEhVY2/4hChNi5yG91MDtpNyh3Bc+u
8IkYlKx8M0BG1xPWG56N35NXFCTRbdunoQNNhngegE6Mm54IsXEzVtibAK9flc6cj9VmmpoaezbP
oBxpR6WdQM7bx/6FrdsuWLRNXM3GdCRyWwZWMnM0Cu2miYsMv4y4kGE23Lib1nKdVZHDf6row/La
Has65j3fCKhwMxsLowf8HrzP/QM6D+TOUVmToMOJM8rmcG5WjW/ztZiIs/KLimG3su6BjiOgpkzI
PQuA0UVONMU+n4fYBVh9h9JutuHjDFkUbX5PmMEEz6xIQlRZ7ugEm7Qll8LJdM3K9QzIeIXDzJvk
drEG4f2utSVbNVap33D5mTdeTVOKe7m9bMO8uw/BHsfdEIC9zwJT3Th8ml+LHKZ811Zvmx997Tlw
e1GgQTY2dKi0zd6Uqj/tjvprWvioM1cFRI+VmRK4P5FLCufYTRT0Pz1X3xNjPzvCk2kXWeFDKEp3
HfY5VUkxcpm4kkEn3KNsa7twPWYib+HFRorEA0FqN+UUsDTadBe4hZdgKWxXVaGCRzxg8sa4VX/p
V1DDqRwcj95pYeRWI5rcmMrrN8ypzFUEN7w4zMfQWVVEzyBmN/KaMtt7c4fyRTth/mx02cb+GMor
njlgbJcleqodoiURSByYkVTBXTjLSKysYXTjrHSbn50mAYj+0KGF5w6vEV3JJTWcIOPn5C00Agep
FmRy3yUWHSp9CzW0/LOFAUyMd+NFRc5ee3WxAzA3Qr1MRvAjsr15ULAWUDtSBPfQ8Ye0JaChMfXV
WxbqO1HKdmtFdZE4Vb5BrBb6I9DJ4xpX7kZ1/XBRQUI8ta0RrNSp0Qm6JzJWZIAVXNECZaegjAjI
J55rd6qh1tWg3d779U02u9mKeblajZY94P/o0ih7By2iToaI2ysWWgnRg0kL6qaFECDDReGMOsf4
253sDyMMnJWyBg0vlEKqaOOVYSqZ/zNzGxLPFUPHDa1xKIgUi+1EjQSvyCF2Z/AhVOhETuF8LYbi
QZj8l1IlX4+iAqXZ6V7cShYJd+jbPPnFZaX9W+M6eRqE4nfdNuFNmZH+J3ziyQ6ST/3jHDKGuw8S
l75lyqcGUq6rmpFpmwlqotXkcVJeg2EiYwg5ZlcE0w6U+kSvwsC0Ueqo3tcxSKAIvUqob60MiVYk
xNvmN32L2M0CFavDo/kqJjx8MZFu/uARPU6JVUjwBzLWvAVF+w4s/LvJ6CJCBWHweijf8tA8sqkd
76XSCPpyXDQ70ulBQJ6GcpKUpYEQQ4gX6ecYzuFmDMvhHbGDSpHY+XHtFSgklVrJVZ5ZcuUzPq2i
yimvIidXt05tyF2nabGWVPhYA1pVSZnBriIWxcSeKi2AS2JOx4Od7gMYtGQQHJzTLLCcteWQ3yzX
wy2HfLOitF7h3kW+QAq5he0S40nT2iFcwesMSqiNRoCqqApXaKjnmxYXU2JsHvzwLNVeIWcAa3K2
8tHsGq+WzqNVC6/d5iL0mjVFYJvwgZXrikvoShb5o9Tuz7ZCiNf6ZeL6/YQ7sEcyEc2/o2jQuMN9
3DoBfn2F1V/VVVi9cM8Nd7NwytVYolkDrRr9oOmM8L2F6Fvh+PrR8qxbqQbo00UQwMbb1ydNJ2vo
e/Ia0Eg4dT6ijBvqjT2VRQmj82bIrCtnqpscdPIB7FxEpqim6F5KxIuwMssMWfxLLPo2YIHeGI/8
7BpkcBoHXWa2pBhb70IM9g1KlAMwtIPbJrXXky0vfbdf5aFCBptNKCChy+TdSFqEaZnzT6f0EcsC
JnpjR4UBQtrkl0OGuj1E6+v+yWNVd4FCrhlTtHmwbxsKvkqoMnPpeQVEPQWv8peRZmFsBRzzgHr/
muP/R6vUdtsVuvvv1J8rgqYZ4l9vDO+E7gRMm3KZON1cJFVWPhJ7giSIah5qop9adCouvUjMqZ/N
Op4i8JVZXte3LambZJyZemloczeLxRGH9EECsjGOc97mFzZeDrhBQl8nc7SDs+yGKfo0zSWgt0Td
Q8TQiUOPyeY6M7msbwDzudeU/AC9set3LNNeuGeEAF43k57HTPLP2u8ficufHNyn2K/e8JITXzyF
ECAVseVM84vw+vEG1+0urDOaAisOZKiIwh9DMb944UeTN3gNhUW2GfWtH2VTkpgjYC1jlYXg9uSd
3wQpA9TthWb4+V7bBh/D3Idx77l78GX81TSJ57bsi6QpcTCgj/SrG2CfWFfti2dGZP/wPIrzxWol
gNMi+PG8SToXjfl+jMgjouCnPPSKF7B9gnfXz/PLGTZWeEu7gMd8ZO1NVCo6LxlNfcnRLl7xgU+7
HnBDsoZ+KLtvwyZqUrCwGrGdvf6+gxua2RXVAqHmFEldHgGi0Rv2yx6mX5XurwYJIY2O1u9TMD/Y
ObDzqzZwZwIRmPDDZY0X1xJsQpQWnCCP5dzjCaQhWjZh0EhEGQA7lqtWt1hxMJWci0i3AVr8nrzw
W/KBLODDi/oyaZupjv2afEArAaBH3EXxXGAyoLRfoxQ+5pgzyfTzjLZNMoUQXwp6PvyW3gwvSPgC
JpMKZmhXqjzb6WboL2H91btxZcSOzRnIu0PZFlfZWPn3VUZfRoGOol1MdyOnQYrMHpmegbgKBeFR
EfZiicKKA597m7mAyfU0u9C+NWG+bkvW45cVck9NMyCFF0tHlJXqB+Bc8IiYEWwjPWUJrIqiXV1k
EM41gNZUM4dwvpn5ewXO7yugPc2wRTFI3ZbBUhTAyzMkJvAeZlaGTxI03m1gVFEmTk6qHcCu/pOo
INQbD1TpWHbgosaIHN03QV3vYnZgZZWy1grkumlruhl6ufZFQ16QD5u0RkvtZgCye9XVbRdtEGK/
8xbGpNshq1iMRAps8Wy5KUgfxZEmEF8Ko3kjxvAVM88gS8GRs4UIWaeZPLbcM9uqQPIfDNvcttdR
oaNLogKTlByqljdaV8rbRS3kg3u/cC6LLlQJSu0q9Yx+DlCs2FLLeYtypFRjGz3lAz4Mcroxzf0d
K8mDYZCBn6vsM+jEG4KzYDXnbnRhlHcrInQqxqAyDyLLtV4pRXiiiFE8sQhpUshJFakKkdroiX0E
/cAS3+J14np8W3Nn60i6ba2pVpBwxDUY0Hklu3EbUb511WvobjXtYnvyfzljptadFPaVm0OUJ+59
9stH4eM9DzQS8YZkPewCQXiYeHOLvPPZ6TIIxw2Q6WGiK9cmCrq46ju+84z3UEySvE1WIa7qOgig
F8jEu23NZoN7FaKS+UxvmOeZfcUW96He81MSlI+1nj/LrPU3VRE2QGI4Dt9xqXky5AIMfxgmhI9D
BBUwqSHh0ikQrWEPOMAkZ7aSStvRheRWnZZAXrYxw8PyWZjGf8ODbNrtXJafi5HYFUc37LrIqExH
yBjGBHfM1RwK51bbtYdaTW2RePAY+BSh9Ro55s6D58BGNZ5ZtaUudsYB5YMBKxIXffM7zBe94RZS
HmEJr10ISQsEzWlYkA/GGmDt2TCmbC6Ci8yHPMHlCP7/szej3gWFeKg/5MZTnwNEvcLEz2x966ly
BpzPF4gDYAKFumkdxL09iK3bleKpaLJFNSR4GSJnSAce2vfGuOJX0cuhjhkuTtyH8/wq8BxstIvs
dj0iB4TGkrM4PVIhPju3cmLTyXtlaweEEZBL4KObG43kqXlsKjpe4pVFbX+K+LgbeBGsx0F8TJbx
6sTrywk1NsVeJJB6QN2repUpK7rJGwl90qznaQn0UxArVo8oEUY/UAGAS7Suu5cZ/dRb/CQxIRWi
INRZMxIuJAvhijqyIFAgZMHasMkkpC/B7HPC56lTxa8IJc87wFBfejxF26HnXsJCYw+JGi0Y5zH6
YqNmx3EZJxREOiDJ8+qzVw7MPKOyg8iXN5RFChnQCfq7XfUrIJkfF8zgFowy94dG3nllzaH8yfpl
2Yl3hx/fpaNiE6JsVMhSJ+qHFUNp8pHBLDO2h+jeGXKWDF4bxI7b4jQ2tYm5V3jJiFtnXap2RF1T
OPhP4bu/Qq8OXtA8LvvYOMWSWFiVh23kjiPuVyTCrjDltugsdHpL40PAUaAmdTm7dNx4pJ7uAOgJ
rz0DSvdU+1BMxy1xr9WipV6SJox5ZA0oLMzotWcu+Cs2GmI0kbZbnWnPHDdMwE0IiQ/nHjTbj4h9
skXAludtgCPuX1dj6tcbD/VthTDy+z7QcQsDKF2gfEIXpg8O0AVfewua2v/F2Xk0SYpEy/oXYYaG
2ELqEpmlWm2wVoXWEIhf/z76Xbu3Kyut0no2s6mZiQRCnHD3427IvBLsjuYc305W8QSkYh2rXppX
RrrwSIaDIpBWSFpL3nFAYQTCrqeu+qRpv0fCOYaR8wzInFvov48EeQYNjQDVgnda+JS/lBhDjPAP
9QROy5POhlYPjbyBGNHx14q5RkVucKX9zlh0Xm90YDra0CURj15PBI/nUsDGcNgHy8J40gTXgFCx
Mj+PMxdStmnv5nwORwROFXYcYEchBKVG7CpwttfNWn0za266B9KMHzW4Ci/khN5Sxjr3rIvp1sgn
VdlONr5KGqjvvTF+m8rbWHb2LtWsbpOpIVnnDbKWWK1Iig2spD2qsxOuR0tVcL5KtcckYX5/PG8u
fE26DVG7YGkCJX3e+yTofFLtuTGeXHAjkT1POkTSvOWi8PE470l+Xu1i9gSECP/Kd337McfUsK0+
No0nSRyNMZx6VGnUzVNLBQyeHo63fb/V8z0HDTfZK2qG9zwsOmbIfUwy0EdCKL4d3JnUIbODKn6u
y+G+0PKDoV1hLN+PQFQtLgxLdj26eXuZWX/NVYKxgrFNiuJZddJNUymHIOuvfKpz1RASWRolEKQh
gFom5zmbLDWTqBA64J87B3dDnVumflD6Tw5Ntn2/n8W0AvHjWIp2H3+7PyKIv5bFwouyBvl4qLxY
9ec6FJKfDS0MRuN5GgEXAKBS0wu5Ab+IeTK2cUFV3wTlp7izht9Brve/h9IWN0U1BK+5sHOMKVRc
lMxyk+sAuoqBJ7JnSTBJQ+HTd3UbRBRKkfsYYd3pi16Pjm7bDrkXiw4m7CAN3xlWQx3mSKJeFBdf
6qJq1yJuxJZrcLXVegN8Fdx534JW0LOSjvCTuUizW5iG6HEQ1jPaBnX18YsxzlbP8mJ04igRMGNn
RgfamSDIGOLYqHBQeqaxDYF0kKb3oaNVL1pXhifVqtODYs10A5VBwt0PwBVc27qjIOZElYNDirzR
W4dKT+1HqyncXW+52k97GO6CKct3qj64bK1KsqoTpdqLudW2CQE1u7nLM1gy3DFmt602sgPUkTCd
YHvR6E8xJL3PZaP1qrRXf9U176IPljSoaTRuQEauabjPDp/lNYD7IsIkqYkghnMBVtUFrsjdwHiG
p/VM7iXjeIAv+vhl/wlxOZuF+McvMi8sBrC8OVvE+ex0YypC89mZnFWZbYP2i9hKNl/zG2AdBJFR
rtLfCw+G5870y9YebOebJGNFkdckrwtT/+6n0K+ECozeNZb829WuizZAclqaz3pf3jV1th7M6EQW
NhgQTVnRfI+Lkm+RAWqU2lovr5lNXph2i1r0f4c/22yAHvo+iRletgCtqQejr1Q3oXnN11g7f05k
JXxQg2ZVznl0fGdKobntBWHImnnPUXwkmBtmk7U+VOnGyOpkPSTpsXbjL6Oy1tr0pJrX3I7PXWgX
n4L/r7RbPNlM6Ii3Lzod8P8FTg2Pej93d2UvIFMUFUixrJ7zWs3uUHKW+yhJzeU01vfMnQ4kF7Y+
xXbAUne9m4V+KMXr3CXWKsFIDkRxRFbWyGEHBXYtJei8ffPPLyb4GCXJIvGEJnv7i9VGpiNa+OjY
doq1jketfoybcVpJuu43kuP/fqq0AleMwvGSyHZXgTFsKkBxtZK/4qJPr+xR53NlsUvBopZ3Z2gG
Aa5nq8ZI1KzJ8ix+GEK92FdD2t05Wmz5WQ9jQfbZtXbOs4OQBcF4NA8yIjWU6Z7NzUSvprnsywQ1
+C8BsCeu+QSdbzbnA5y94IZIsLaIGaAJYCidF00+NnJ9Za95N/F5CgNR81INLokfZ2+tbLWoQboR
PsTDdJPG5b2pGFtHAY3H4eQ4GvpGs4JVEAcnR4MoLNyXj3/ApYekiYh+EY5d9pizh+w6NwYiUMOH
LOpXYWxsW+dYTV8+HuTS1Ph7kOVT/lWzOEh0DC3Xwgd9ItM2TlDhpF6sPGDo/fFAF5+GfiU6ljDI
xe3w7UC9NQjAbRE9gE7/iOLyl20jWRDy4eNhzrRwf6Ye633xBKRp8Z3SXSvGoYwLI3pI4jj3+kju
2h74K9aeqmzg9mW81tq1HerSmCTpUjjjdLKUuG8fjc9T0k6bRA/C/iGsXRI/5/GBtEqvxi53cP6x
vXR5RBeVKn0PdGfSxnz2yUIxkvYVSuZFVmyhkL47Tfpvlez/DIHGzzbJlSJ0++0TSTWQOe2f4YM9
TVugspsGScjHH4p0tvdTYnkUbsX0lzLSeUO2rPTJgFOdT8rcxZuWdHFY9twJuZprDdBY2gBa5Ksc
9vZ+Tot6pSRZtiot0fkpRRmK1V76Y9WOXmcHBJFJiGwyck1vLmBwQYAIWc1o+t5JKGsvM4r+KewN
YI8+a3ZxruOqO7TmvTkNmMCNvbHqUEjdlaMrd5kWfjKqdvicm8b4K7VysbPCWPmUTuYvxaEhQJdN
8mhHab5ux9pcObIFnLdIciQm4wcUGNCGoc5VvurLviApYswDstGqfEP7dLmv49HehWYjva635xXa
6vxGxNO0rlWrfHFaBEFmnZjrPmqUY5XH6srQUbgMcjJ2ZVRVd/1ciu3Mmb1ps945BBKEElFMBfON
AAfppIo0Ux3Wc1K7Ed0FRsytWdEIdrLdR7fJ+4eB5u6jMAHVTTN8LV0VqNNqsmM2Wh3ZHpHtByrO
0mFacsmATrnLDdRONPmI1YjUZ1UDZK77pvueGPBpppVrgKqTtsIkkRz4CN91J7TV+1wv1Mc2NzFz
M/YVcO9UjFA+Qb6OyY/3oqIJ9zg3TWCr6R1liLahVZcdNnF/WVY+r+KEHnSMhtCl2aJCoSbqdT8k
ylr0bfqlgEZZhX1KMpRVqGyS3NQ90x4d7baL40eMAAxUJmOAH5X4YZTpsAsyU8nuCYLRck8x+wgl
SvRVTE1OxMVQfdHm2B1QeZhh7zfN/BUPeav1sXDLj4qrYNuLcw9ReHNrrgZXF99iN1S/6l3XrpWh
URJfmRznRZ/04kdAItAzhFZ5Sxc1De26+N2oRfd5NpBW8GqemBjTOsi735iKKU9zqY+ncUahVxJ+
rO87VH4LK9bYK9OKXY+5qJc7jrxXWST2Sz7xWiJUlavcnULUQLb0JUDbLuky+o7VxK08AYfwSWBQ
/yOuYumrSsQW3+jD96AV+QNXD2UVDHUU+okTof0ZM+fOqIcnBxO8myaWc3GE7wq3EFpoDHFZxbhH
0KNth/OKXzsd4qoz11qXgE0uM2Wy0GCS03CChZW7KY1/psaUfCtCtz9GBqmZBW/kJaHItPcB5OgG
ENZ+mgI+gIeSIXxw0GrcK1oRPmd19U13qvxzW+lf08C2yMlFIC/N2YZkQYcOa/NlVkZrw5caj7xg
8dmYOt0v3FRbwQp1K6CWcpPWubsqU/UrKJ9lIaVrda+Me5ykrYp/NNwuw6wTn0wIURZJXqzU0GjX
zqi2JISYTeULJw/vzLrreVAXKw6cm8fph5P8kHrkw8F70vgdZtYMRZLirTIQAFDrFf+iBalot05C
jnTS+u4g5Gq2g3JldSLZdMgD/AI42s/VWNsYsqn3RilM0ODIeWlNdC0yRmmZhVMIm2yY/sTE84YZ
B3JaB1S/Cugqh49JD00/KJAqNnwazCZER0zHi5ka9edWmsoPwF3pzSZYbu5U0tfjTLmxo3jYzpmb
+zkQPYJJqfqxleS+3vYFmVKx2T45GfJTPYjdbZ6RB9f0zvgqjUa9abBl+9GXcbZHHWFBBZVIj/UU
GfjUhNOO3Uf1aYAeVpkqtU/oV9rSn8quvUU6mf6wFATlXtyEwjeSZl6UxvJgJLW1rQbFWSeF0/5U
uglUenQrDf98ePlwGtxdhe/fqi4TJPsooZBMNOmznnfxtom59ElbRjcSsORhDPqKvVyBrxFk1yRa
r973aWJtEE+3j7AJ+Nlnbb/qO5cXWOB127tpeZJKZx8UzRW7jojENRqO9Atce75LpkkDnkY42GUq
gvq4LA96kvbMGzWRXqS52U2XmyZKuqnhyht+R0hX+EkgHkJFC1Z60v7KAvokoFVaz8yyz9SURPqF
CigizSwrid5ioyqoiRRRzPfpQKyQ4iL2Seua0wHa/K6tocXRk0tPz7CNLDskzY0ZFGs0mrRTwSon
B2KCZtJCoWpl0vWbuEv7u1mHyVNLt1kblZOv66ybfHNSylVkTeYuDFVtExShWI+GyP061PpvHMHZ
eoqSeD2PoAuOUoHNx0qyrlLmtCxNe9/Qu+GPtgkUo2QpVLQm7uxaS+nZaaN1K8zXTNjzU+OGzWOV
VPm2NRjW6RtrQ0hFQX9ZOn4qusxZ1QMaKdoz1HskIUgA+0TdpyLotpXSVuvI6ceD6OJhneXS3jQw
ORDKqrVvUnX0lSa19yYAz1OPRQXxhOQHUSnXK6fqO79NHX3tRNJezTmAiDKRmuHDZSScXC0RoB3K
ZqRC5m02ucoOHFvZWYEDaxxB8IqSjtV8YNOYlLQ5oIDW1uhp00dCRsKtAd/32JRZtc+buX+pyWlc
aZNrPjSIBNacZoS/KbL7nvaLutqdak9oIJmJ1Q2IxET/2hfRz6bSi1MCKePpIizWVtYiK6NXe5/p
gbFCyV3fVAs1bkwC5o/JzNKOuydzNOOfmCslK8Iy5E7HsBShDfL+ZO5/lXSlemCCiadrTLcxLbUb
lm6AXYOmbxZh9daBRPSmzp13wD8ojgI3XCVFZ/iI0mfPmDNz3xWKJB4JFODArXAavChBQmO09lOa
hBimwBpD1avMXXuOVllQluuqV+1DFRpyU+eW47lSz+/gYELfbisUz6WVAwJSakUOcIgxoqMNwuJr
WqizF5gzuZb6ogTHGmgzuCbROWrmelNht7RC0Ro9VZZYVyNKlKK2f7qz/Nk4o/NVSjrQAkKI/KTX
1W0jSzQWdkNMQ1wFu66pzBtyvEME51G8RbpXfkpnJfB1q++2aVYYft6id6pDwp3VPHI2llo22wLA
7VZSRfLiZemNPZqIppRiDdSzpJEJy9McHZEY+pBtHJRgl+TOYrK2HDpJh4tisvQOAFCZj1VssV/H
0M6QllCtpoyR1xPegIKpY921bbwr2qg/zRDiu7Lt2/t8BrtSms6+ryWVwZiE4bFsU/W+KUqyx6Su
bBJNGbblAJIwgQY6Xs4mtNJ1rdokaRd0q753+qdJD39nVulnhnWsF1kaucjDZxtDmskvZ6X5ZjhT
e9LqPv1lVl36Rcx2uLYSaLFBjX6mWop8Sxn4tcFsIKkQht9K6lqdXJVdaUmxQU+srslaQcwhF6vr
2R3XXR+PfpA3zVpWZrhJFLvz5nowd0JDhZ4phHRnJq5Zmiy/TiVOYNEo8qNrkp9sFBGQroklS2hX
rjequrEOzVJZjzQ+YOM1aKp1MIkikptmoEmvkGPgmVH4OZzNyAu7rkEAUEXW2syb8BSZiby1gDuz
QyKSqqKoNRVEml2/SszGOFiNaO9F6PwamnTwqpL5bqIE3dDtQnE6hO4uEAMnD4FBfkwk5npKZLd3
VL1/Gkot2jg4F341dNRt0ADds9Mp2aFty/lkK2Fse2k7t+VNE87YxrZFUPtJ286U3SBlx3ZkT4h0
XK17DEU5VUDPsilFpJ9Z6akFfqc9u0AOF1TZJsJX87YYpfuCLjOo/GSo+gPnS5p4XaAOdJEQD/o7
k0V/MhUnf8qQHt/k8O4rs4St97rIroiHHJwtpYKCVe7EpmBh2FzPKKVmXRt2WVlHu1IM7cpMnSXW
uTuktsnNeQjyT2NtJ7cyQhWQ5oHlz5OMX6KknzajYdNqg5OiZ9S1+uzqVXzSQwV1lxVH3IjqfpvL
SVkj46qfZVaT0z4j7REVRXoh0HCF0hKHqEOcXIbVZ6Vt2jUVbX4b13bx1FfBZ03ByhoGuD5aWTM+
OXYd7tUmYX7Aw2NVmbzyHyWraDAwSdVZkBaGS1uBbmnPhas+1VUtdkqjuaCU5hCsozSUJxIsFU8Z
nGRt6F2GypFLRh6Fw4sRWPrGbiz1KFjNz51ql+soCvJVkQzRKlZz6ZVjLW9wqCk2ky2nx9jMu0cz
RdBlzCYK8KFvN00a+G7i7hHzfkoDU1n1CTBlqA+II/NC3usjt6WWPdBXzaLdINMwNwu/6ButOmwj
S2orFC2/g7RBpWPL+lA2sXZf6ggBMjSyo62i5psHCaDsdrc0UnXfswKeHqGGcYeMDjrboRc5HWqb
c3pMDxHNKWgIomqVzuo2WgxrRYGMbdbnw2Da7roLkvqA+jDcGFZAzMWMrZcwpO5DE6JE7pr8xnAD
Qa4uydsu0qZbrUrSVZUIAYQZc6Y3ZftsasWvJO7co2og2uWGRs0y0IUTK0a2n8LY/a43Wg56FvQr
vWu6o50X5o1WiO7g9Opv2ynZlftGOySjMXotfRAeWHu2ma1AbiLQB1/gWOxZTTmt7R5dHGb39loZ
R22LdBu1XeYmr6be6/5ghAgx7TQ5xGWfb1JUlJgDWNQkA6oL9m1ljRIx3sZWixZA7ahA8c46uMJt
0Kxb9IbRCeZFaeWusElEHCOibA9Pad2MS5MAkajku8dh9bWrk2mNv3qAqErm/qxm80HoU/odzN/e
uI023uIS8TolafZiGgrv0ko/DQKX6rIPfvYYYjw1RlKduiyARht1/VTqjvSoRcO1xNlmSxW+hKlr
pFRV+oB0szSINZ/DfR8jstbtWjn0IfZiHtiJeq8KI6DFiB6rjEDmSBu0fUDUwzoUk3I0ybakqccs
b4qgKu+kmQwPeUwbCDqlJxgkOMRKzcVTIExkJqryogisKFmqZezViYhOUTqgworGu9IQpZ+Ywaso
0v4GB83xoMu62JucU36MCNeLlJTwdlWfi0+Fjua75OUoDN+rzt4OwoEo3iT36gI7zyJWXfQ0TegH
sVXdGLWmbmWhun5duXKTR0Hq14b1ifZ7d4e8rnhNJc1n84TmSxpRtk4t/HfHqamPSFdoR9LFbHll
pc2PNlTF3u61xKfcVbcIqV6bLBU7qaMCHkNSEca4NW5qfSY1XtFuo2rIfTes1FONJQ+vkEieTihi
FRvp9zxP423GzQttStaDKNBkRdfI0oaHkhncubEOAKjjSznaZOPNKtfJMcm/pIrSfA7G2D7QQoaw
OFEbb7LH9qhQRJGjFYQrt64BuGSu7cohmO+l4oxeVFrlYx1DY3BtDW6IrtfXeTUqO7NzUNeRlBF5
7NTRRg0btKFZ1iE2zcW6aKkww77+7SJpokt01pHuV2irERl5zojP+1xV1QPV8uwpEBNerTKjQmEN
NKCN2p3bj9ltlDfxp48RvgWH/JsgI0QHp3ZSWRz8jpC+nOGUQTN0SiNt9aQ0+jedqzcQwxXXkQtD
/EHncc8gI5xR3uKUJZVJWrWVdQrU/GhZbuLRofL68WO8R8iFUI2lYxxnKFLdlr//hZD3Zmkmtlpa
p579odWdJyuTIJTZN4dEcu/jsd4jyYyFqR8D2kgVzpHkCZilniv8zLts3KW5PMxB/0A78TPSwZ/q
1APGXONt3ykK+EzIFkywZLxbkGWcvUOrEiIrEICcCulo61oPLODU5mAF9nYoI3pgUMFNxfNoKOuh
QLf68RO/58poI6dtHcXEIlrC8vft601mvVG7utFPM4huSPFQnIpm8JzqMFdIVBHBKV3+RQ3MLa56
W2K9fXP8/fFveDeL+Aka9Ka75Ecundlvf0KjjEGjTK15wnZgRYA4FcuVeXrpKbGipsULn38UHOdm
ipYMAYiDaj5FWb+icxHab8tFwVPiQ0E7T+rex9PToH4NrXUT7IL6Cp7/nsSFMaCtHR6VzFZLP18o
kg7jhiag+aRZaOP1VbTUdOPNzC0T+cSxaVawo+H+n9+rAQfDga3B9+jn2q2gGDibTHU8ZfovzYhp
F7ry4c4FRaxGlRGWCDmoTdb3wjD8tTb1EOllWA8jX46QqW5AqeXDNw7dUZlP9Ll/tRJ7bY2Au+21
3NF35MUy9OJW4i7ePRBbb4fGw7ZUCZ0dT0YvPsmp+JJO9hMI2erf36G+OKLYWMBALp3RZvmkRSme
UdOp13W5ZkGWuyzNrkkUl//Lm62ah2FemAikGAgV1tuHiQU5pjJRppNroKjvyhtT/a0C7FoqyND0
+PEjvd9xltGIrl94VYccrbPR8PNgqirWdFLFk5uh27ezbV9/rbQBeJqs1gkWpd2o7ZVMj4sPCafl
kB9nvVeoyAHiGwXLdIr6loNC2s8jSrDUBpGw+i2xklcW3YVtZfEvwd0bDhm3qrMZkqq1xaVNTCcH
RDCN8tvZaP/LEBjmkoLj0Dmqnp1NFfcPLs3GdBra6lVtggMp7duPv9a742/5WH8NcTYBVbrbwgwX
ilPafdcKzcuL41hkeDJuPh7n0tuioMO00MBcBGLw7RSM2EgSWgmm0x9EKjRzbwQ1vHK+LlKRs3lO
uudiFseeRGVy9knUCb/ZOkeg3rR0EXoTVjPreqTDrEhES9I8kb10UZXZjUh645RR/V55m8tTvPsB
bBpLSCNG5ecuI7mCTQJ9Kewa3McdO/FcvBx0ZM2G1voyvSbeuTgco2gYVuE3fy64TFrQtaXB44Tl
zdoov4x962WgyW3/2SyvZIdefLf4M+JCi6XZu4PcaQzb0ZBwn8ZR/aRb4YYGvwbvAXegKJsS2qkL
ujqzn9p8zUP44shCNzm7ocTV8/1kMI2qCTQNPSk6qKF3cNDAyqDYB8atJh/oovRxGF5/PF3fVWrI
WxD2OExXfFwons6mqyTlU2JCcjL1EluFKb+38woXhHpVup3tTRQv61zXr8mhLw1rEY1FRhQSU6bR
22HNtu2xxRbjySLkizYeEjjp1de5ZGn4+m3L6spHvXDKkcPFsnSor3EyPlswpCzRj4or96ngAuaK
CHsCkMXuWhV4YfGbCCgXB0SUDQi63z4WMxRyXm/H02w6q3G2jlra7D/+YJeHYGdBI29TAJ3vLxgZ
O2kjx1Nalf3D5AI12u0YPn08yqXv43DVcZD8W5xsZ6PkImgsSynHEzMGrmxn0exRZ4eq7/3e2o3y
68fDXdic8XP8v+GWn/NX/UODlpxIgx9PWgThP/529WccezbzNQ/M5f2fb1sODgUMJthMzoudXq1E
FFrFeAIGebSC6gYRMO415ien1TwC6emec+5zNCn+x893qVRAKo4Wnx2bLJXz+V7SnogmOJlOcYmM
IVBADWhJtlpQnV+1eCm5m4TGD9O4MlkuTXuMwg1Aba5978plRRFW18baeLLnFzpNwZ9eK+XXlWdb
1s7ZS7XQjWICxWTBEG556X99PFuNIbrwszyF6tFig9TbGIfwYx/YtCHTYoatabEz1LtIf1WGPfKJ
j8e/sCBw3F72S1zgeMbl738Nbw5lkxmxqp/qAusOAMIwviYav/AaCWbVWQqsOa55Z5tkLE0A9lib
T6LhVlNPvfZSo2PAE1+zrmxUl244yOKXektH4aj/+ftfjzOVbTFrpTqfOshELf5KvM6sxJuo/GRG
v/BUAM3HRRrpjXnlbndhyb8Z+EwrlVipEY5WP5+aJHxSbGcdkZMwnDq9Xc3xrs+ulHyXlgTjkYqD
GBdntHNZIibSBmVLO58qPfxhp+qPSq/WAO1AoxEp7UmxxdPhJ8FRmExDxv/zpCFDg62AmHsM58WZ
2F0WaTxFOjU0Bb5X1uvOff0PA1CigQlwIQEQeDsrwzambXjop1MeKp/6EWsXXLmsfy8DkVP+7yDn
lqSdVBNVDDU3gYABuMc9FimNDIr4NUbgpar6FVcA2ivca502lxbEAjKYZLWixj0/50p76tIu+lNM
q3KVudG3TG/vteZa1PiVcayzz+RGUWvO+OycLGqxUe/uQ4gRz4r+MatsuX+TP0HdhXoP/8E/cv2/
Fp0IG+yXMJg+0cXoLX3ZVrL9eD5cOOE4c8BmTGrKpbHm7XxQILjKNrG5fnAAFAONSb1N++xh0Jv/
MLUXlA8wyMQF/PyocaSCdX87zhiwwK+qHcYcrvXy70/DZQpR5ZLY+648cLMgiEMtVE+4gKxpxd8l
AT2xQlu7yb9fpxa1PgcMtx3Byf32vaEAonRVJhxGG1dutUzPsTRw1CtNEJe+Di9Ls1TAs/fCcjuH
hAlmaz5NBuqUsPYzx1n35c7urmzvlyb0n84SlxLkfUCA3haWGQ3BeII68GT6vYBILPLdx1/nyiDn
qwaRU2tAQDJIGfpV/ZlWVc+9VupeHIQjd8GssIA8rxBTMWMAgp0OV/bGz5VXxvLq7unjJ7lwtju8
KLC+5UL9DpzSuYolgIHjyUWJdGjnSt8GYX9lq75wuXwzyNkUIzENd04S9E45FjpZ/bWA3KiMr3wZ
Uf6XoSASlt4fLlbnhcRgylzMDtrChOYzT1ebmz+x3iVmPoghG4RW/+H9EQjBnQc4mGTWt6unyhqz
SWsThMoiJ03bD5VxZbfRLs4D2ATNVGmu4Sx9OwTpIxX6SR6JuKCWo+BusPFJy9rPJDh0N0Ff45cP
fMR1PSdzqadJhRh4w8txk9v2eAWWkaRvPL/WYHipmqG5j4h26jU2XOPtz5JlpqVKDwxT5c2PXIvv
rKqPfMXpYr9DW+WJXJXbush//PsL/3vYs7k0hdVAtRFNp8YafHQJ6+uo46U1YS0wMV8UgPFPXfXX
WeWImGBNtLY8WTBwj4WqLia8Q0bZ2jfqpLU3iozFPcK3RbkDQzYWSr5O8rTe16Ku8Jkpa1/pzeTr
x49+aSLQkgSITF8n7TlnbxzzM4mRPRNBQx6SYkYaKC9lO1yZb5d2avpFiXWja1uFhnj7XWsXeZcU
7G3ZqK2KGalHs287xJDOldrq2kBnXzJ0i6KTCQMFE8yfWuJIWR/HfKS7RJifP351lyYrDWlUHlT8
EN1nZc4QhzP7HPBnoSh3+jDhk61szbh8QJA4e9mAt6Yaf/t4zEucAwflktdMWiT9EWeDqmJK9Gai
Tkix0SuR77ZQuWLEoyv95GQ3RknpzzpJDjJT91Wn/4etiZ2dvHIOEIDssw8Zp2Md270OvdHouA9h
RudO6CI+fshLL5ZzFqGfAa2qu2f7n5vETklcFqomnDm3hqLMt0YdBn5gdNw10gyprjmkT20eXWsL
uTgypyP1BO1+7jmWZ2ToxXnn3Kba3WJH0QBszPpzjGm2sE+ac6WAubD46BPiFIYTMJdIm7fLwuyg
5aHj1BNyOn9ufqGv66JPH7/M5WWd3fNhFqn6THYePOyX3/DXxtOpMmsDU+onM0udVU9WU4DTkzL0
N8Zo7RqrS/3FlQIhdvrl45EvrEW6hOjfdAQRE+8IOCMNtMQZI/WUkRJG2SQOuHUEfiTmF9vI/71S
B/c1kL2BmSyv9O1jmoOgKxMi+dS39iO9qU+LwthT8uQ4udcopAuz5M1Yy9//eqVKi+JdH1PqaPkt
y75pDQkwKz1+gYrL6bn6+C2+r3OWFOPFqd8CAH1nj6DpQZZETeIcrRjpR3gIxZcYXT5umasxOX08
1gWiGKAeHmRpweJ6f/4WRTXZmSZxH0TwFDX01MzHPsRwi0Raa19hvGl3v7RFSq7caOhrtfH54x/w
fkG8Hf/szQo6mpES4hqiiJcaqXcTH/pcu/JGLw4CrrwgCYDo53CiFENRzykPqcWPdY9KNcfH9+Hj
B/kjHHi77BbODbUapACmK+fCgnIGUkzYR4/cX+tNI3N8fMfQsJ6iPk4+85ZRAZf5Y2FJ46XEe/LY
5lUceUqmBfixVvQldKK9GXWnuR8SEDR0mUn8uVd6d4v/cX9jxlF4IiMq37O48q0VNum2MuBZ1Alc
Dd283pF127c4MhTTeBjB83chhRdeWdWwn2SXfZd1HD7kujFiyuhqn9N5VD6Hk6VucOSoTjKiY7Fv
MC0L7CzCPW/GpTNBau/kNL8Paa8VW9YbzsnlXN0nNEcg2DCNlzERT13ZvcaDontKpGZoCOe4mzdU
7NG+maYQY1x3vmkmt9/jFRuD6Mvafh0hNH5nOnbJH3+JS+uHK4gLPU+ow7tdqCz5HSM+REdVHTDx
2c317yonTTY4hKgaPx5rqS7effS/xjqbvmPdmVnYMNYkcQaExLb1K0fj+z3VsOmHR6G7AB/vo3ld
U6miUNhHDS/vBwwa6XKxauV5zozh3pJqdoW11vV3j2TSRr1INyC34JrOzuKg70M5Z00BRlzXD0M1
7TUXFfEai9OZTj8X4zGt+OqqVboe5rS9dzr6DXEhiTwi2FXEjDhot24rnkqmrrt27azeTA15ABBx
jm9gPPHdgs54WDoD/BKH9n/eUUyb+w2s4NKRa78jXjgWTGSJydFRa38Gwm9xhaUP/18//DIKdRnH
z4VNumiiUk9IJDgq8kYTEebA16bx+02LEYRDgBE413ttVhSG00jGdHo08HqzHDTr6E+H8fXfn2Nh
8lFQUt69e1vcbzGqGef8qBfZnYOsF4nCxyO8Pzvp6BWcMQD/BJCfz6eYLIBYGBgLaXqb3EnVjZ5V
RUaH1LKbWzOQw95QVMcbo+Gauu394lxGRqxg26TOEIny9tTGPp52hqRpj5iR+Ha3lyL85+XPJVIF
FeeiQ4/5+cFihJpJVmDZHqfmXsH21rj6CEtB+HaDsXSbwlglS52E1/NiTsOXJg3dEOs7xlqHxWD5
QUOXma9muSN24dzHz4MDSWqLwvQrhUZlX3Sy1pHtTzEucqOlfC8D0fjd/+PsvHbkRpZu/UQE6M0t
Wa5tVbfUI3NDyNJ7z6f/P+rgbFWxiCJawGDPBjRQVCYjIyMjVqwluqWTDdobWy7BFQ+XCwAEvdkJ
lG5eolY2NxCdmrvCigVw7gM0cTFjYr0if/C6Wns2XU04hNDgejYz7+NbD0sWgiyZ7B0qUAb5pukg
lxFRMHjo5KJ7S6A/tTsd1lc7rQRIx6tSHDZpmRtrHYoFD6OzxJg/kZISwhyVFSY1M8ppKR1LMUru
xVAFx9e07QvzbtK21WNlsJsqQbJP6zPxAIZTvw9h7NxVmSeT2AwaXNVWvStDSeE5PpRbBgq9j55u
BDt4DBl0u30griM6eQKgdh4bIpJD86dxGg6F10LwedSUdtjUSqE8y2ow7DkZ6SMyKIWyYnDhHNDT
BBdEUqICdpk9CCIyAc8baUTlvvIiDfXrKKQrt9RCO4w3zfSAk3gmLkzwj3rtFvA/H/2c6dRYVPsf
MKxq+y5E1XJKMB80GNQOAF6YsFWR3dCQpdlQmCzWfsn1/UVhQ2U6CEdg4Hoeb4q4G8pcMtqjDy3/
rlTc4k2Ja8iPrSyPXpXIlz+Ouf5jGNxs1yYA+/0ccVQmQhLBzix3TYZ1aWe4SSmNG1SC+Aiz3Rdr
Q6CJLHTHUI2aDeNr8TY1W+ou8A+apEccCqmm+oY0X3ICw0PPua5QH3C5WN/vCPROIPRSuBmJ9rOr
PUSUcWAOqT8O6fMECBLa77dd+/rOmgCt/zNgTN/m7J2kD/x0OUr7oyl+TYKT7u/T7PW2ievX7QS9
njSorekLz0Ou70JjKzFPcSyh+1eZY0ygPkgaMf1Z6Jb3Q69gbi1za3R6yMBHmKGG978mJv4ITi+g
qglVONtFBQElP6gVKFk68DYWY3PSRLg30lq5vdQF1wHDi9TJlPtNhbTZBUazvs5GJaiPlvyfNG41
/6Hq32Tkr/y9GVWbQt8H9T16GCt2r+PFpdnZAoVBb5JKw2yoaONd4uva/ZDA9nZ7dddhUJcglCMj
Bq8I8+H052e+knhlP5bMRh+HSCicKBdaJ2jT5E1Iom4XuQx43ra3sCoSNr4auHPYbf7kvWf2gjLv
qkqfbtLhQ6J+UrVvt//+62fHlBD+/fuVy/XUrRSmiSpIxy4OxFNX1tWTRDMMYhCxVRin8OUAGkCx
WEmvro/cVJEEUG/SrCDszcyacSpkSpGOx0iEJCKNo7tUhmUcZYW32+tbNATZIOUCFXzpHDAZybFg
hdEwHs0yZxRJfmg9Bn/DYVUbe2EjeUbwcgM8Re47vx8bjXTCLStWFPRbc3yrKCHJQfqkMhYFi9bt
VV3nDrR7IQmg1cuLgXTx8qv5rl9106zRSQck7ym/Nfelrz/rzV3ApBi8t+8+WhfmNPnSXA/TL6BP
NzsJ2l1nDkygfb+9nmsvvzQwc4dQl4palnjND224r+odM/DvPrfkLGQvYLfpJF35AUNoDHglWQDM
uBNh4fAZ7Vc628uNnauiF/Lu9VxYm4VAFdWaCrqK4BTo3dYww2dfW83irz0b5NX0+FFQqIVUcXLI
s8jQpKAcC2gET6IhApK9L3Ok8dY40RaNTG8ggh4I5znFkQhZHeq7bXDi1QoccHiWMuGZ6mixsmEL
Dj0hFyZ8NurIVxXmNBgqQLFSAERv34cPXnyHLgAyVJRfNuVaOXvN2Awt4Ret0hiVyE2vfqGGJ8J9
LwOwjzwRhp5fLjpRt71heRP/Lm52fHKmh9FkY3ERZAsuZHJ0JJ1gTV184Qyxhdy7Crcvj7qZPyTQ
qHjE+uAU62X0hjZNeW+gFvR2ey1LVmCrs2jKi4gJz7H0o+JOgmBBeEpk8UVOvtSx/N9tC9eBFNAW
yJ+J/Qwqw/nVYLRB0Sctu1XWH+v0AaZQ5pBlW0exCmDvP/jdubHp050dIjjYjA5+1uDkCh9QUvPC
HplHVNPycIMwJAO6K3WqJVcgoQZvQMPo+pYwslSDpCb2TyOcAAp9ITQn7FFZwwMt7SF5CvmXDsCB
RtHlsrrB4/Xd+v4pNPeWdS+Jr4rU7QUZFovw5+3PtXCYeLwylEaxb4H4Mgv7zneVwTulaPH4breD
Yehe7Ks3KU8PECDeJVG5RlJ8vYsTynqSs5+gG9L8Upf7wBR0VWhOuaSjc4n6rWm2Hz05Wfla18ke
duhnABGRRPlqEEJNqIZT2W5PWWQqz3Rn2w1PJlQo+8zYl3LbrdhbQC1OBnkI0lYE+TanhNRGsRXL
nkH8gKKWy5SRD+ip/hGgEpQfS6/fCvXowIxx+xNen2lSCKDycIOBQr3qAcQNk64qOm6n1BgPZZYe
EWrY3jax8CiYbDA8xRXM7NQcsWjKgxEMQQ/FQNraHqPvMB5J+SGDOiFGGauB0SFAM6dHh1JNhJUA
/Kd6elmPmpjl+YdHNh2q+RyCZap1gaJ7fWLq4KkP/E1UmhtJT3fost7rMBPaFsPChaJshxTeFq9s
altPBMRNQVbm+a88QMZLFzdF0a4cnyVXhnOU1+FUDLqaXBNQlcxGraiBNyuCk2ih9uD7Ju0Pt3yn
+DvFcTaBaMAMJ5njVdkvNJW4op9WnUJlk/mR3aC1JW3aNa7MJW+iqgJoa6qqKPOOkm82MWRIcnVK
9P4OoMyrJMQr/egpvZ1/TspQXBAiAfpK9FgQa4nSmdycXA1OdP9XH/sQtH7LVGNfiC9SfIJYaeWi
WFrVuclZRgelsoW2jNSclFwCLyF9TJTmH47hmQl91mXP3UZ19ZBVeemvRPmRy//y9wPZxNPAa5Eq
XF4KNQ5YqWLUnlrI+8I42qRrZLDXdwFIsKkJA34I4un5tSNVpaH6hdLwLAkOiSraddmQ0bWPSey+
+Ur4LZKUzUpguS41YxPYq868MESm88pK4Km6j64aNqO91X+O/WfwfsjwqMCTvG1Qf4mK8qCW+9tm
l44tk0UqUFjee1wPs72ceNOUEXeQy/9Qa0HVprfzYQXOuXgdnFuZJY6mqTTSIIn4uTnE32JBVe8S
19M+FkUpPGejBAob2kY7GP0vgVX5RxkZwZXfsHQFTmGJKV4axEx6XC7U0KJAEqyhOUEACc/eNjGj
vS7fKeUKYGjJdUxFF2GFnrhh5yAlBaqJ/+c6opncN128r2TrqEf0ifPh2dPko9+sxcPrJGnqTdCf
BKbE8MxViXPM3DKGjOUUGaLTtS9hedeg8ys2LtSoa+XzBYeZCNmpQpBIEGVn+1jlMDIiK1qcrEzd
dnm7F+X+Mc3V94cparVA5ykPUFyZJxCFWTZu3gzFqYXpAanKsD/cdvwlnyRRgHfBmogIrnAele9N
6kZ5cZLC1xg8M90JFDmfESNHlvap8GPUB74g67pyzuWpBDCL+Tx2KeRwg4lTFnHpiG5kDkpsldUp
aKl4y6mtA5Yr3HDr959K92H09pL7udW/uqhhisgawwkkhR/M9m1EIFHiwRVPtGLq7z7u0S4t7bx4
UtsVXMrSRz77jXOSCD9WklwHKXlq4k+UGpQitCvx7fYHWLMxiwkGTWm/VOqKYdUXOfuaKDVqhSs3
xcJhZK+Z2SfzVRkwmf787FUkMIjaNkVYnaB9654RiRSOqO0pNhLsmd16AdOHrfA2wJz3L951bnn2
lWXkuDS9DqqTkUBOox7U/Blqo60fy/Yk8l7vovw0+p9vb+lCjJtIPWgwgJnXqKtdLrdrNYlrV85P
kF46QfG1UnS7F3Zt8PO2naVt5TkhGRNKigGK2acTQPmUlUvAgUzf1qRXEzltGHrK//zsLlj7hkvR
7dzYbFHqEKBz12BMyl+s5MtQHLzqZwVxgKqtZGPT3zQ7mQRPnn8EBECHczAWvFaiAeEVE3rBpwJu
dCQgb++btJDvKXDkkOwBLjDJMC4/kCnBTpxUOu8wZA12gVp+KNzqk+IXz31rOEbQ2lVTPrqDAHNe
8IBs1c+B9xOaSDYt30MYWQ76BfdBUv7MVf0EBGgFRbW0AzB3T7cIj1Jebpe/D+Yh1KKRoD0Z0A1O
4OQ6WtmCha8JhQczHYCDGC6dJ9UIDaO3XAoto5YQ5Q1a8cFskkOBeJIBGddmqPrN7T1fOBMTZwgV
RgB9k1DB5ZIqGWSF1QbdyS0ZJaqa8XtnFoYTlNFdX3W/32+MYTkQ13CqTZihS2OKktdmIsXtCR7Z
o+EnL00ICm2MX/ts7SG6tC5yRQNaAwYB8KVLU2ElmJU+Ju0pVMPPyKBv6jD+aPYmlLbKPwQzpBHo
6jLsT444F7iwGB6FmajrmMqCAU9suqdeLJ4kxTsUQJPuuDl3rRQ9ayF6kHGy4pML9wTDcxMzPdkG
sxmTR53FcEAQYpl0Q3eqoP7N/G+ienTDFQzD0mZyP4D2gQCO1+UsoOUjUygWsBiy4PAOojRYKaJv
XdR+tKij3XaRpQICARovmViyrkka4KQVAXgV4mk0iuRzZyXuJlYNb+/B7WcjJJ5ueZUN9/UY6ZuO
sZFNkpbFS9lb0srJWDjsk0AWLXoANHQBZxubQiQCAhZouTSQf1u1nZTblbUuXBQXJmbxzoc3zQD9
PJ5ar3Lq4ZOYKDsDLMskMurvmGAFEfMKHfxu4sArlG3gVw7q1rao7b2236fxKRP1lR+18K0B0xPh
UVMwQYrOlm2Yaaait8bBkbPHxMgOtf65gNq76uP/bi9/YfW0qsFlQD8A7sOYPsCZ5wIA0MM+Fgg9
Hhy5NdNSpaMET2b2gCjNJupXWpELlwuNY8aXIAu0NErbl+ZqKPWYUYAdQCvGeG+NgbCPfCSF5RFe
Z4ApAmjXIfEevBGe0zEq/JVDdH1QgStyeTBEAGgK7MelfUHV6i5ps/YEx/Vj3zLegqejhWCucphd
ey7gA3imaMoDzJLmHYIWosuysZT6FMJYNmgvufYxrn5r3edkOIiwCnt1AfNx5ORQZjZDuRncchu/
vwpBj5TaAG0Kjs9VTZX0PhUmXomjUHS2aRaOrq2Mmi9sKFPfDCrofz7p/F0Hl0vVN01tHOUc+tWm
3KaZ/KrF6bvjAM9UbmIGlHkYXzV8xa6x1DwujGOiaY6UMNXZ1ytB7/okwIgETpeXI4MeDGNfugYc
+ejluL51BFj/NKhCZBeB1dq6oP8IzOZQWsIdUL4VowtecmF0dvwoBYtZVUbWsS+ARAsiItv72wf8
OpQwLUghVp66PECeZte9GQiim8K4ePTTtLRTT9skWXqqamXi/V1JThdtQa/4R9dpCtqXWyjpAer0
VSccNet71XzRlA+t/EUIVgr3C3s20SX9fyvzgX+ZuZiuSrAyosSiw40t5ne392zJAgMjtHIodpEF
T05/FhSruM4rpc3dY+xnaJCLT14mfbxtYorgl3k8METgXibwelp7+uzDw9ZcyKlvWcciot+AnqaT
6NJWQ0LFkD24katkpSy/9G0MsDQWLoW60jzyQgcBQ6nEmiRBdaoOrXOoQ5X0VPgrn2dxZX8N/alp
nG3emPRx0/YYEoJXuXvxs2rDiBZEx9ZRcNdAhQvG6F8DDSIu0KCaX5SNC5OpACf2UTHfwuJQANDz
/c8h2h9a9v6DNIHsCUOIkgLqmjtFYQpe+GfmRkHQI/mRpNk9ZEsWrLe3XWOh6jNhoWlJWX+o/Oap
rGzUSmzmnX7soTmChTd8iPz0vtH1jR/13/uuE+9Y+JuM5E2np9t/sD4VH3mkTyRLc3JRrYN8zHSZ
LSrldBv1ew0xP/EkDvdZkaOrndttc3DXECML35Hxwb9Gp+B85jQ8eXsBHl3j2DeDI0aNU3Mr+zli
15LK/185fAvnG6A5r1tYqyBfunrg6aXrS7Dt4aJHXfhaBGsIi6XlAA6Y5nwg76Q7c7mcNO3NjO6a
ACpPt3P3TfM6W9P6nRSnuygqdrc/2fS3zWIJDvnX2nT0zzYvCl0TUmVTOHqyxHS21zq6Fz2U1vvH
JqikyNDn0OqWoUOZXSVJCjdJDMT7mJfjXZNXjwE99Shey8gXvg4gmKm/TX/2GlshjgUqSJlpHkE2
3pVZvk0SfyVruU5DIaAAFcBMw9TOmJ+wUYJ0uPVr92ipgmOpb7n+kuk7xTq58Ve3eq7GtY7WgkOg
VUmsRzWa3u/8Jcy1i0pzLXmnvkTqoanRvPf7A9KKgpJPDY1xxcMXXGJCp0wzG9O/5yjbKhhyc0BE
4ARmeXD0Id8EbrsdpLZauVYWZo+psOMWMJ6CH7nK6OURGQejAv2Q9d6uMvJHptMPDRokiSk/xqmB
SEuibajWow9ANuxLKLsAoF8Fwk7p2ewQnP+O+bWDNEWjjK3rnaDRr47Q8msIgSjyi2XB854jZ7Al
i80f1J7Lwqy1z7Gn1w8jYGQ7Lwf5p4h+/e1TueRjZxvz5419diqLaTjOQGX9BCRmJ8JqW8cfgXh7
HtoEYJ+QW+rGlat3oXY3tTt4tEGeDPJu3vjIChX9Tj3xT5ZZCyAnvtJjsg2p+NDTKLbVvK32Rpfl
jmQW3q6JrNyWs4Ap46Zp7aJM+o1Y5cUm8JpgQ8qibsIwiB94qZQ7S31/IXj6rUzFoEcKR+M8367R
PxtycNKnzOxetLh7ZSLw6GnRxrLylbx08TScmZoiztmnkFpPj4Q69E+FoRAbv/m88CF0v/29FxIs
5m+Y/J8IbiYOxksjOlJAYmJK7rHTH6p4YCLTdaLwJVbXGvJLsYT+K3ApiiJwYsxWk7poGMmm6x41
90mw7jop3CCyzKz20VXXyB0XbbEgiqE8IsAPXy4qUHoxbUtVYFH+k+VT+81f8npgUAIB4bUpncUd
nBCJU9kDzPdsB/MiFi1OqnAE57TNw2Sbq+4nPxN+dl6x/4ePxdVvgowGtzXP8IO2QAJRFd1jAsOd
4j3K1bCVvceYvsttQ0uuN/HBA6CiYH2VauRq3alW27nHUfDv8iR8Ypj2UA3eSl1joWIHF+GZndmH
6hpqk67VuEejtz76UfCtCyiNN7K1VZLxSQhkJ2P0KquUXS2K+1pJPt9e55KjsJ8Tvz67ekV772lC
nDKgwI0aQWKSd7aQQ3wqvMUIV6Yfbtsyr2EILPbM2Gyxmd7XqP3p7tFLGU6LUYskwhs/UWhs7hW3
DfZFXuuOUgSiIygSijtIOiK/ViYhWpDVYMttjRALBaKtMcjZz8A3PglIgpiuTqAeq0dXRwneGmL5
UZPqeFPyytjVsYA4ukhvM6Pe7QhcH7Y21tYm4VphxiT1XvUocu/yqrQeEuSiHAuVFZuun+WkUeUe
StFtuAtV99mH2tdxB8l6sLzkGyp05cPY1PVmrMdw3/WIxCFM190VqZo9I+9Sbd0UIUEz0d2nMop/
902wa4KmQay+S0pHDPX2Wair3CmjwbBp5buQ41f1ndzwNKaEqQ6IY8UP4Wi18CwMipO5UCV7euih
ouklh6gNPg9C7W8YZeUH6+N3btDSTgLUOlzIrXbjqFp2W3X+Xh2TXHKUvvuN6Eu3uf1Zr44KTScq
c2AMCZ/XBRjFZdOaGqOmcOraryDBkmbFc6bQeJEkTCaYPps6BdMFNoswdcgon2K5wlEM/MYekZcU
zHLFhnQVxv4YmWZ/ICcllE1H5ey2Gd1KpoAQkon0zB0x4J7ueC679yZEPbvR6/xv7F1sm3WdO1kS
DrtUlMs9Y6iho0l58EPMa2mjBMhoaGMUDbZQWGsU7lendfYT58+tNpXTsoq9U2sVP+g919uiGV4M
QXoai9JB7nvlAl7e979bMtt3XezdUYoC72QE/lY1fSfoftx2nsUVaTzNeTVr1xw0co6+V+4LwlHX
Pw2W6NTJgyZ5mzF/Bad029TiYiAUmRr202DSbDFepwbJaHbeyQ2HtzhRPzC5t7ttYvEo/DUxL1ND
Balojc5zQfMfrfQ/QXfi4F827MzE7DEHRW8ZdpmIC5hgvqufDYreBojR4HOgGu+9BCd3I32A1oa8
5eq5ZdQ6JC915aFqBFAkvZeH37X7+/aWLTrAmY3pq52dupz2iKZkDfwXvbBJhtaWuu9ZmdtV+4A4
8L8saOoy8uAhkMxfwrIRB6bBCMCJyeCNJ3/tEnlXiO4/WJF4WPFyBIkjm8rlkkbYb9UpZB3LBL0r
Uf1eBf03sffvbu/ckrPhxUycTHNBJESXZlqyYznvKVa0eYu4ndAcpB75nlxb27WlwAhBLORNhGCA
kbPAiJ4qaJOGM9oO1jOyIAcU5O8hb92Iner8w5oY0+FCmRiO5g98ogTQIFcn0EtfdP+naxwQjPoH
E9TWp/6orDK0c7ltRSGpPeAg4VjloX83MKu419EB3KdVsfa0mMLx7NqSgZJyS3A78mSbOUJsMkZa
Z7TrpWb4EFmJZjeZ93lMgw/EiV/lSF7em6hH317golXQ8XSQQIFcvezRsRNHLaqlI3R7W0/ch2lv
a8V/obstxocRTPNtcwsHmOFIqKcpidNEn79dNdP1hDazxKOb/fZSwy4D1+5gFVSMhwLc5W1jk09f
7SjgjqmfxAD43OddcWCCNUylY5R27oOh8AoYgjbelRIwMhV52SE1JvlGPbDVEKXv29YXThzF1ek9
xb5el5JBUJdd5IXSsZVq5Mk+l+Wr6wsrS7wuI/MeIBvn1uWFTZVr5qBemPtWUEnS0ZRf/FG2m+5e
zkTba3ehsfFcFHQPVvT99sr+eP1sY0F50lEm82EeRpmWfhaGa5fcP44L7ahmUbFlwJqZEUXwt0FR
i4dErJQN3E1v0ZiUrW2UY7Vv6zp1xrGufpml2W/0IJOerdwvbSs3GjsS9Xovl375pVWq+kOKALqt
FEP01BW1h7qwIL/KBSqIkkc+Jw4Jjlr0wUs56F/6oUgOvdHLjig27Y6sPXEMcEPxJouDbKuXor8T
xqjfVsWgBMhnQRXf8+o4uqOAFHoJsUUh5Wt9nwXHo/fCgxoQFwDqOfytLvyR8f7WPMZasuH1ICm/
UKbui2OeQ3lefAGmdvuLXBfooBY4tzj7IrEsCFmVoYfoxhZKRKZjhDSa3GBbW5ntJg/ysFN4s8nS
9z7ZNvr7LxfgG9N0FLnwNbdsXxheLguxeSwm2cJCf3CD6mNnBisnasnZVci7gKYDagaKM3N2vxzQ
oRPodEdF5lj91i0qiKYIWEJm6/43ObpPVc0G0nB7dxdO8oXZWWQOADAEzViYx8TLfihD9L3tg22f
/EMCxZuIgMsCYUmehysjoDmdD7JxBLNj5/JrG3yMzTU488L1TLcTuAm4twUaR5FTZvg9PRi1Vbbp
gBrlKDt58q0Ktrc3TV20xHQQ4FMu4itGOS1TmjQUPeNIH7fe9SGkT/k4tm9KYoGV0IPys6EGws6V
IOOq0dzdiVHq35eRVtwNEDx6NgsAmiMIyn0XpMUdNL+50ygoqeaaH90jjZje6wEl105QZWcEqf9F
07Pe0YscjcSaA9f0lb4LC1MLedN3qQfaNixf63bUf4WI0D70WmyiK6tFuwrx4BO5ngYuzzUfI19v
HUSwrX2YGf2zNIbB3WAhONlXTfBco3TMc07K7LzShaewbMwVh1u4lAmqf7du+vOz+KqOpTAKAh+p
6N4YtFCrx1JX7Ka6z8eXLtnd/lCL3wmeNJwOyCnlm0tjWdR3OmFXP7YhE2PJIcm+sUC7k15v21Gv
b2PACVT8uIupkc3TaToYZRhWqn4cEYn2pa/W+/kqCIKT0B1VU/65Inzr5ICjhTT0sWDOT4+ePWGN
5m0hfWGQkFFdmOeR8pont22J0jnVWvfIdKSTt+1PguFdVpm24nO7lHm98m3W7M0coW4TsanQEj4K
cfOslOo+9ZqDJ1NAgl47q+u11sIUyWYX+8X6Zq+E0rU8RSgH9+jWeemMvI1fXN/4hSo28rBDae2C
MoYoWPKyjWiUv1sh/cIEhncYjQHmSJgp3277zFLkNYj2RA+CIm5z6ZuhGFZa39PC06xjJ/xqG+Bc
78/wweD9NTG57dlZ8xGgMxIRE7X1pEivcf2amSsTP0ueP1VMp1oCPZu516hhYOpWEbjHoC++hgIE
E6YRHG7v1FJBCt4lQBJM/LNX84FMBr+rMdUt99hCDcjEJ4OuB4fxeB9OvhBZ6uy+ivHVINy7UDnm
g3WnC/W2MdxPcazub/+YxQVTp/nzpgUxO3OjLlXEVsliKou+BOtXGH+qEOS9bWPJNSZkMyOwdMGu
aFyEuiw8NZU5GtoEx0Wzs2jU3h6R4PoHQwCFeKRT8eZ5NnOQus9NhIZxECN5aiRlJ0Xxsz76K0cd
5u2Fw8fs5f8MzbIbQxUlr6tGquutEjwUMMzvZDOI93HnfuLtPu5EyrKhUCpPaKIWu3FQ3Lu6afPt
6Gr6LvWrcguNFuovUlvYTR5JNjPIPxQqz/sYqrH7dDSaTe1S9RZkN9mCg1G3fpBIoBKtltdmKWAr
160vWpcZTBVbycavMsrW5BP72BCDbT6gjFfWcbkp5KBy4kJisD+mFJ5abfsQB31wZ9VWn9mlqRa2
4Wb6xhjG0mmDQduleZbe155i7dRgRM+96GOwhFpqC30MBxvYw32UEbG9sOoOoh8aNk248c0cDC5u
9Hb3fRloh1CCJhVVcsPuqlp8VQ2qGSPlVb2KmCsWh2fR9Rim08a3hP/quWqtdDsa47ivEvWLocff
q0jlbynS6uDF4aMqJgjV+8a+6UcRwYIChY+ujx2l6FK7zxUGLkevfQyGUACuGg9ObDIHaTbe8CoW
5B45rJ9OmYfuRjdG/oCKyBZil2YDX1/2pqV+uWlQB9o0ehbvyyZTHVh6egdISf0sBIq+Z+Ze3zYm
81WA1/tNUGoWEpH5RysyYecbcfxt1pcJOuN1gz6TW9CGqHKqN17gPRlRHmyKoB/tHuCIHSvjr2Iw
RqdsJHHbZXIBNKWs7TQifaLR2Dy3aSZu1R5Ov2HSs5YTtX2oukACl9a0/Ej3K8oK8psbttK9VRqd
BQRTGv8rQBZH2xRt9Y3G3KlVR7B4kmDumBL9nbRtb4PWT357jfBN7sr0aYxJ32orDV6bQWBiq+k6
h16m4WRqLTrgk6PPiFv70n3nfuhT04Kv3bL2qSwxJxiPGc3oWtl4KLw4nkXTZJM1o/YYpUHylPji
6LRNbqGsmtcbOU3yN182itNoIkM+uVJ613NqbLHrRR4+AUmaFOa2gRY0XQ+UhndiIAJVKKMvalz/
NsoyeTabRnGoZ8m/1cIzd2rieXuks7rHRIVKSVDkaNerWb6JaxSrgMhXx7ioQ06Rl+/SomrvA+iW
GHYfq3SrI5S3MUgNHioNfkGKiCy0T4JNLMa/utJt9m3nBy9CiHgZfDPeW5WLcmUrg5DKjgcX452R
RcM+ycvChlbSv5dCwTrIYq05xuj7TKtK5j6rpH6TSV27LfJSpQGNdvCYdv5doFT5vh1/twjT+/ht
RdlxowCqXSk7LOUlVBGhsiPbYfhjFuDFrjU6PcvcY6ZnE7dHU9hV6sOULv7O3PpRL9eG+pdi49QG
B1DODMbVRFQP7qP0GPU6Fr11UAoAJ1lfHbLSJSrIazCTpesLnStgNcCpkWGbra4pQzkNA5r8idps
5VJ6qZi+XNnBBRt/aKZAbNNJRBnw8lYRRGnME3MMT0FS2Z1BJWT4ePveWvhG8ONpQKBg9qC7P8ud
cq9E+DpgaDLXrPvA+g9UYTj2Tm1Qk6l//IMtHpVQlkyMF/NOe28KpqkPWXhqYwO6zR3/ixzCjjx8
k+YrF+Xius5sTa5ylrAFqaLnHbH7pAAZg1k7/Dy2It2NWo8dOAc1Ow/VT7eXt5BrTEz2lBymROOq
0CyIg6fUQxie/DTYi+7jEGT3gfvltpEFF2feB8wHx2qiLJld/7IVKCEJZMh8GCy4BP9a/CG53da1
VgbD1wzNXM9sA9OMc1xPkX6a5udUUG23/KhlK+3Ahe90sZ6Z/zEsJKVBKuLh49eMFnYOL0/CLIbm
vVTyt3/YO8rmQGppQV0BMLQh0VOfkckTGhEDoPck9D/CjuC/FlUAx4iSr2ksL3gEAoY6ifYfihFl
9rHEBuZieHTDUye7wKbC59AU75DeWnk5rJmZosiZr0sqi4INnj1kUCkvaKmqj5W1cqCWiocshngO
wG/iJZtluBnE2DXMpeFpyKWYe41pTzmgmBZr4/DUZErrKOYmArCeqIkTNom4UXsr3CRelK3k2os+
g6gbkYR6pjlXD+u6SJDDjvX21UsSPcnNqxudlOAO0uMVSwvxF2DoX0uzKFImgj56ZR0iEcnEhKuq
kROpa6Fquihmz2mM0AOYGJUsCnuXn29ohcat4IM8JTFZV+/4wvexcbcTkKvyWrtJflZr+msLHjN1
BNi+6XvSabk0CdduLXWxACbUVe9hWv7Qd7w3tXLtSy3agVuf0bWJhdWY7Z+sxEzSqHC7ilW5qcxf
NUny2oTGmo3JW868PwlbIx1jbrC6L221haAgyHnSrhQ9FsIhpfopcGhUa1ArubTiGb7qxa4SnDRt
pGPyO6qLHSoXJVibdwcpSq7gg2GTg8p/PiwWanWRNZIWIDF59JXfQvO77g1HHdaKVEsLOrczKxrJ
pUHlFbpY4vv3NL7Pgh9luzHqNVDwwgn601njRuRKvMovxKb0EnWEVa6Th41r+XaWrCViiyuB3Xea
1TKpnMxuqlGKS1GPBv8UgLyydTE/mGH6phjCQcjfTSfCsBGq5P+zNbuu5KEIopL76RS36BtZk+pQ
PgjuRtbccXvbEZYCLmN6k442+SwMXpPjnzm2EIderfmtj3yhubFInINs/GVWwr2cZhvN93/Llbjt
qaHarmFtW1f8Fanu++teF79hdoDTmhIz9JP+qZVa3SlTc1sF6YsVrlPXs5hZELwwNDvFYzWGppuJ
RCRTf+Q2Ex0ELISVLV10RirmFGdJA1BiuNxRM1IDt/JKViNYHYC44FHqQQbd/m6L7nhmZPoRZ5+t
YfxZ6rrGP4nFSVG++bqyl+XEkeQPt+0sxT06QBPlJKMrV3XskBG/3BtghMz10E40iRHSbZJ9vm1k
4W5C7eevkVmUyMQYSgDIbqerVqtOYnAvCI9Cfojib03xvW5XOpRra5q9qeqoqLzQw1wmfnThgTSk
vaasZEsrS5pH8kQYUxNlbpakUdQS+gP0eIdCbLZm3DxVavJaduqO0s1KXJ92au7gZzs5J5TOC1Ah
VR9hVvjqKY0duidLPoVpt++rwgbrcPvDrezkH1qfMy+0uqHRRbTDTt4g7DNh9IH8yy5kLs3Kxbhm
aObuXeP2xCYM6dlP13/RTddO18iPFm1Mo3YML3P/zjvlpZF6dagLXCKqagf9SzF8St33P0QmEbT/
2Zh+w9mGeRCj173pwoRrZU7a/hq1j1WzE8eH2Pt9+9MspK8XlmYxVTEqr9Myj3S929YjjEigiWWp
dUJKVZU/7m5bWwpH5+uanWDwE1osCWZw6qXH0P1uhv9Bqona2o/bZv6PtPPocVxZsvAvIkBvtqRs
WVVVu+oN0Zbee/76+diDeVeiOCL6vk1tGuhQJiMjIyNOnPOnyXLl31zBk2b89Pid3cKBGQ7DOPlB
jxKNXbdt9lgqVJfL3sgdGcDzFiS0CgaP2mKXW7XTQkr2VW6Yf6+F7IssdvActTT95CLUXpI0aY+D
qP/qPVKhIGNSyLBqY0/PwNhKrZY7phAO03ZJdhgVnWebAdSSIxS8dg5p6LayAKCbgGrsVq3GnZ64
2iFjTHKFxGBxdxl5J29HJUHUZzdK0TSws4wIrcmJder87D5DRaUQRieM1G+3d3jRFBQCNHwn4Yx5
LcgrvEIzWis4jQl9ZyAA9UOgj81ebdLuZDIEvRKwli5LinaGrNDTuK5vRVmthiJNjZPpj5BtDEJn
q6mxEj0WjTCJTlLNGB668ZenDlKwtBwiPrFafA9htUjb77d3bTF0nBmYuT8Y80wPS4iGA884TJOE
kaW/IdiyvW1m8eNMilsM4gBvmWfto9YaGWMkPBTHn7I2OD0qV6X+OR3FFUOL64FOAgQNJIh43OWG
WZXi5WQD4QlEBXK7FK4jydG6bvP366GzA8KQTi8wk9lFnDd950ZJF5wqCJ0oMSUMSIzapqlk+7Yh
aWlBCkNFIirgAKHmKiNKmOey1+PWpd/ufTf9IFQg8FohTOgg07PIYEOIUBNO/X0XjwhUDnaRGI+R
2++Zcdsba7NoS+kBNTxwjnAGIh0+/d6ze8DydT0KXNM7jaLyrDTdsPFdHl+V0t3ltbqxmvzkuc17
03aH2zuxdC38UTLgzSdDOTUz3Aki0koSk2kclV3S9Rslk3e9bBxkuX4ruzUpgzVzM0ca5aQ38xRz
PjCOvOt3kS5sdEV2tGR4ppX5LxwK9hEIkSa2LiZEL7c1anOmTsfA5x0YvhdKRIs+ovIr2Frz1wQh
bBDE2DwGAX/xZp/5bh1pCaz/FASG4j6qvvjWp9sfasljKfiTdE+TKTzTL5cCjXHimVoQndKCi1vt
71XpNTfXOtdLkXFie4cYD7gK1YBLK3wf8nozik6a+z31vvTD/vYqlvLR8/9/9v29JgoTauMR/B8P
HSQJRfgrhmLAa+55POfC2tTz9N/N04Nzc7M4DNHKILn1tBy1ssPq3Udqcsz2RrTycda2bfbxdaPx
y6BiWWb+uxxTYMPvt/dNWrEwny5OxamblsUR9KXWoW7vI+tecI+C+zELfoZi77Tpa13+UKxjI+0U
Sbhr177ctf9NpOjTaAsVIoRzZ0vMhpA3uTHGpzx/b4fXUrmTtb9+9nPnwy42dYW4aOaA9tALOqsQ
hPgUxBXpWcrIF4pY6VqD8NoHURRn2ABpJJDsV09Y3Sv0MdL8mIL8S+Ju6cO+xMFLD0I/qe7U+nT7
yy3sG4AsogJsfswezD+cYQhjkKthfjKau9K37Kbx7WBYeUYsGgGgD1MYD3Ni3eWxzYwgEBB7zE4G
KtyHKIjbdzUIm49qV1ib2+u5PlJUhyiuwsBMQ4gB4EtTkQQlDYIJ+SnzIEHWj8NwyuilrzH5LKxI
JQXgahIRlboingUcbRhFj3B4K9BZL6ixa1JZbqxRqo+3F7RoSYNmjixqMjVLpjUxTDQlHLOTTE0r
Yv4WVkmnA7V728y0L5ehCF27MzPTAT+74V0jgBxAwUyUfyrKnuagZcvasyveC8JJEWqnG1YeR9ch
A4uQjyKpNw2Eq7OFQWAiZsmopqeg/Okp46Y2f91e0oIrTAptBunKVNCfozOZDO0NuW6FZ9l6U0Om
WvXvtVHYY7e9bWdhIRd2Zt4NlMdKmgo7qt7ZWfxe5CsGrrMSHjewIBBzIIoknb78NqmHIE2HpDS1
kYIPYzo5ootVJTnUPG2lXCu2L2DFsUcPCSK66ZUzD3R1VqliIU9SyRIzyiWYoWQnMTpf5x9744sR
w3uXfnDzNVbFxX2kUj2dX8LsnzvmzAVHuUmswoqYuItgvpUnhNDfnyUuCLpKtB7h/Jh3eAhCURgH
DIzFiYgSgOUfmRyqjlI6rPH1LJxaDitYexZDe3D+9EEiMPPVKKTA4LXvdZ1tI8W6Z8dXAuvSlp2b
mXlGnXRqPbaYKQT5vQ3Ut6FZ+ypLzieTOjJgx5QEi7l0vqpRwixTNB89jmnyR96UobUJs7vMD46S
8nb7KC1u2z/GjFk7FbK33EozgzLxGG19T/vM7LrdduqvvzcDZRIvOPoIjJrMTqzc16mY9dTV1frV
Mso9IFMHBN5KSF3aOab0oFEix6dJNtu5QAzatsr4OIYMsqhk4NZNXmuxP4aWsPWFcC1xWNq8SdKE
q4Lje4WV1ZoxVhu5wOfMJLT1xj/IQv5oamvTdktxleLB1Fmagvefotf5OaWqZQxmj0eUwibsXLtR
X5rO34CxWtnBZUsEPYOZlWuO6lGNEe41kPPxOlJI0bILKvpZVe3N/tNtj7jmh8AVYB4yTCiNed7P
Y2zmZkMNNM07DcTWlOe1Uu50pt/sYAf/ZLUJKF9l/yKLwChzK8BjdZK+6Yue7aSUC4xPZkxKW9Zj
gJBtWtz75hrX1pJbnBuZOXsrDnoY1xgZiw+tgX6xezSGtfRh0QgKKKjySkS7eaETIk85s+BIODVK
8Nz0w3Gqv7VQFKx8pumBN0tTkAuF/A1WMm7EueKlMMiFCb4eO7lQwRGKIH3h7hQhOo1a7wzD9NJQ
naxtoDRn5MXtNnocbm//iKVzff4bZkHXV7XAKpWpYdbdh9m7oKY7Y9Q3EBTYqIzctrW0r9yE0OUA
orwuBMHHicBJOCJoJSUvXa8/ClAGVvRkbptZuke4dYmJTKJB7Dj9jDNHLEbuDYlSHXCBodpFMEj+
lksN+vTbZhaSTA28/sQspk8v+Glnz8xAONADVOQuKVUCbibt0/xoIZfjAbX3YevTsrdGW5sNWwoi
50Znn0uo5aSW0eg5mROGO/Upmr0Xvuv44r/5WLxApwUqE35rFvCrxE29zK8o55jZoy/wSrSywAms
5u8zZzLa/9iZE3wCyRgbpaWZCtXCxuuljb9GCLUYDi1tgqjAPMXHuvpSQu/K1eifelG/z8f8zU3M
57QRbLH1TmAuPzC7QoVVP0UIMgthsXLEltyemjF19ql1Is1f86LZDq4YudM38594bp8gLtu7prJG
Jblox4DjjiorL+B5OAHN11M57uAgywen7n/39S8jX5P1WzCCVzMjxownuNh5HpCFXquiJ0sTTYYn
ShOOY4X8XdQfbx+uBT/HjA7JHBczNHqzT+YBxU4UmT0LeoOhjh7Am+54wovX/LxtaHE9oKQAygCN
vxpRaXO/C7Ia/NJEtO61yr6WNEeu9JWW9KIZIHWoN8P5fzU8Ivt9WMsD6VMO1bAx1Ez+/Gjlv1ai
JkFjKf+xMoMwpV1XeEEUUNPXKq5GyxZ0EP7p2iW89KZCUYAJO4b3qU7N52+FEuR9z0vuFDafLSHe
Fa3rxGq+gVjdbpnCkaI3SS7Q2n65/bEWLqsLu9OFehZyPeQ+Na32gWjRUPczn0mFj252TEcGH/y1
+L5wjVAMJ1eb0BfXReah7UehaGEepmLxNU5Spwq6j3+/HsYU6XjzF3DMzMubGhFEXR2FZ6n+UkKn
LVbPg/WddslGiP+6jYmDQ8bCJctL7kolqTDKzGzDwjuFHmmgCV+Oux2b4FCMo3N7UQuuPkU53aIL
ADBWnS1K9VTe95nqn5Kh2kajdGioX1qFtr1t5g9l4Cx7urAzuwpTvW7yzFP8E/CsR1fQHDgNd71Y
7YPiFUz9XpFiR3Ubp6XhTnXmUJm502dr3a2FLODiV8yuyTqEioaxEa4vSLbVOnOSiJpjfx+Nny23
g9IAiOf4envp08purFybPSzDSkpGKSTzMPTKDponD0Wmvqkfm1Lea1l30uuVl+zCUTBIA0Rw/dqE
lZ0tskvDok5z0yfoK5sorzbV2pNlxcJ8SUgiKa1SW2QbwSNdRFuvf93es0WvpDDMZCTTgtToLkNH
3llQbikwILnD1lPujfhNXVUBmPb96rtAb0l4nwRX5jDFVi09l+I0+W3Y2mLT2IN4Cq2XIH5IxfYu
MRqHEXQndFeeewtRcXr884Uo5VNqmkX9QigFGGISzOqGd4AJ9lPeqx+DVq3tbqjVYyh4ay+kJZPk
1yqJL8PPV7WnDiGg3OjJniwt9Z7MwfI2PudxGv0rnLAdrZ3VRdnvv/+ExEpLlCjdXFMXlZUqVzBq
YBSSpLz8TsHvu+utxMklP0HiAE6aCdPMn0s/qSTYMxiM88Azf68tAZm3j4yWrDwdlrydTwX5HTB7
XpOz82Rk4AyyMCUjFN/D8s4v1qC/S6uYKCgneodpiGRmoAaC26RwmD8XOjjOIacLywTBQ9O5a/NL
C4kaCed/LM2LXNnoK7WXQbI39fTH6qVNagfePTvWVno7S3sGNgZ1VfAxwJ3mSxpEV28HDrDpZRE6
t4N5DzQoXckwlkLrmZV5HEq02GqS6YlqmPG7rLRPWaMd0OZ68yLzwC3uWNHP2169tIGgLykAQA6J
UtPM4fQxi+jIUJ+Wm9GWxKdE4tYwKtuUtn9vaCo7qROy6JpXqhXiLuwzDLlafudmnmv7qrBn4mPj
ZeNa+W5hVdSK6SlN7BWATKZ/P8/UIMuszRZ1+8wfYrvGNzIZPTGv/VVW326vaykbpTk2JTdwu1ID
nXlGMoZR4+oVSuOt+2CW2S+taByfoWawHQfPG09tGd5Zubqts3Yt457+71nIP7c9d3897gPVy7A9
UlJT+oeEblMn3tdCt02196KEb7ZbcdGFs83UG7y5dLhY8Xyer0o7q7fcEvCDoUFO4tlqp21ia60w
umiGBvRE0EXInVdRGMHsAzEaeegp+p3USAiBuwdftVaK/gsHjhA1aVRMTyNKbpeOkhRtXvFNKXlF
iaMVe7c9AKVuddPOshzQs7GSnS7cXCbPVhJUEhoJMOOlPSUpKrFKlYh8LXOGMKK0DBhUPhi+dyiN
lSO36Jq6OmkCGRRGrwYGs9oti9AqopOYeZDk5o4fW7bfSg5Sn7bMULLVwDfxK9HWcpE/GOe5Y1Jm
nrJ96HP5c7lOns2GX8lpdKILZdwjxhDbflmq93Xc90xQiIipKLlJwTHLHJcXMBP/TWS3WjfcmXry
R8L7wQ3KEMU93whfASNWIKN0a1tk5i/fGPK7plMhbqb39fdPZXNqeENrDjzhiq0tlc1GM6s8IiBG
HzJ1oB2kwv6VrfWClh4Q54bmsV6PshxNJj5OoVu9nYnBsSqCByN6FDNo/tqDpOYPZZduIJHfwHSy
E7T4WEH5czt8LZ0zPJ87FCJljsLsuaSUhRLjrMmpSca7EsU8QHKe/OO2kaVTBrWPrNJXp0M0D8dB
oSp+HrnJqeyLXRM3W+TrOmb6+9+Uze66UkzsIRHWEGEL8y1QiZOGMeUETY6lzg5bT9e6MEMrZpQ1
cxR4kD0ddHf0SwtSuzbuIBe0Wjhc451R/Az6esWRFj8wY9VMpvO6ZjRp2vqzS4iWJfqWoZecFKuy
AdEeoCc7un4B7jCWjx1JazTV1FXzbpTbz+kg35t9+Ait6K/bu790GZrm1PDG3yYm2cvfUUOJ1yRR
yicugEapVplvBa/OtwFYJtv3lOzvXQrhs2n+ld4ZcXUWU4UU6drKQvip7lOHnqETGK9S++GvFzVV
m0xrIgAkYMxqMZaYJv3QE7irkKYZ/Ue7njSN4Fm0IcO6bWvBfTEDVHN6fF5zxSsNVKJaD4ooVF4D
Sdu6+UMd/y7ixyb5ClvXyhVxLawwcUX+Y25+R7hNWfKSw5wpv0hMABZHCSY9P37UREgK+8dgYNT3
W27ywBveau916PtNCqNe9611f6f6TrB+/1fr/3POzh1ZgdWiFKIY4CgKJuNLbcI68tJmr577KRa/
3ja2gNe9XP7MfYxUqlrdCrDGmOUwfim9+3z4Kgq/cvO+cmtbcO/jrLJdaMqz8DmujxSW7FRdSXMW
Dg0fAZgIRSRKzcbkE2drHgwdlrgqjk+R1sCNLew0MT5ElvxMf/Vwe8ULIfjC1OyubOBY0cQEU2J8
n4QV5KDHun6/bWMh7yC716YoCOU58hSXy6E1mgepRizK0THz9a9WZ26Gh9ipvBVDS4uhw0bIRe2I
x+Vs32KrGvMskyOQYuom9h6z6eZfpVhbtMINTa+XnO0KMqY2VagVYscl7SWMhItO3D6o+ooLLN0f
k6QhbEuMJzArO9s0UZLbIfWMCByk+dBIwTETWzAAo5NDjcCDhkkSAVY8jwmRIn0r9dSBD39lzGrJ
D0FIoms7sdVfIbsKFQmVrktiOB8acQdzi7aFoQEi/QR6llpv1/QOpKVgR8WZ7j3JD/XT6QedOf4E
KFGsPkkwGN0l0A+ZXvIUR/42VY37CVQr+tEm5ZHhG+OdksvHNmU2VG2/aXX4XsvxUxPk21zRH/XC
XIn5S500PArgI1gqhlTm45XTQ0sWBzc+oRLzQy/qmpsUFF8DvcidF4ktU0cqUoriEOxTKXzQq2LP
BOOaKPT/8zNwiAlsxzbNDqxPFMqVQotPyhA+CnDSibG0V3xiU5jm8GT5T3qvvpbG8Bwl6Ud9aI+3
D/OS99PG5iSjzA2GbZazBVlSFLUapdgvHKV+SkEzisHuvzMyO8iVCu+RGAfpqdW+p/VBaH+M8sq9
uhSUprkfOALoCFyV8YpqsAzP05OTTFVULB4GwXJEvT8I8V1R6ivrWfxq59ZmGUPdVr1apEZyMvyv
1HKAQiGZboh2q4A1DX3HK5mUS+5U9RGs48qdvnSozm3P7rS8UHMxkbEdNhDDqm+t5TsMJdk67lqF
Hyuop29/vaWnH6CAf/Z2qmedHWODBFv0SzM5QbO36yvGeMQ3qU+3TfNiIpg1FFtJHW2miFe2eck3
NR2Gd46GeK0Z35aZZ8STYnTc646p3A3xN6lZgyEsOQ6FFnyGVwsX7mxxXW5U+eARo4qxfBs1NFBS
6a6Gvtn2euMYuOrm9m4uLgogDrV70r+rybhBEyppMGk4GnGC4vw3IXiL1H9xqKfu6Z9XEkWP2Zpi
vbbqMaB52mqvbXYUqlc3XLlLlryQK2SKWX9oVmYPAbcP5MxvMZF6PqNq2iZvhBceDOB6xpNStttk
TF5v79wfsNKsEMAo/D82Z6cujFsDGB0NbiZsd3GKDKhu7L2Jiq6KthEjZh6v/SaJN4DTdlkB064e
bHga8yAmOzHRDI1HBwGEnVmjTl37DwDSj6mWb1iN49f+z1CNtoHc3Ndu7ghJgTxVDRWqda+4xrFQ
9a2YjCvesBhJcAQNRnW8z5grZsgA3LyWRvdJ10xbU45DOdhaHe904SU2tlX1Ugs/yri2RXPN9OIX
PLM8+4IK9BBgZejjNwKTvYVdGh+8/pRXJzernb8XQuYhcr7O2bdL3E6XPRmwRVK3bzX6i20UrRXw
F9P9cyOz0Kj3tPdQL6J8qkeHtNLtttTsSC/tIFCPeqIiTTR+ofT9UZWLXZiYL7EGIE1THL9n/KXT
P9122OmYXfnr2Q7PjmEbUXQyY36OETxodU1xao3hY+0b6peRWa8RyDIadjXMWsdVPwxoRnnxcYja
XZT9QMHpv1vQLFmoolrLEaALTkJzryQeqerKg22p1oebUGNkZGgaWpsWfHbVeBC7+iMsiycPTs+2
/OKGH8j/Rfepl17S9snUXoWxQjLuY5t/TuLCjrOtClOgigJ83O6z+IuUfa97KAxXarsLXLST//7z
w2Z5WjAYiVcM/LBIf2ozlOsAhXjlSRyOcjVscgXYRnZq5O9j/lNMv7XFznd/h9Uxbd9vf4L/x8f/
74dcMVsBvk6lIM6DUzxKTiHoTz1NPjuQ0p2GctlYi0x/Qvqjlhuhr/foEzgqP3eIwoPkinfcPj9v
/6DJxa6c3KTPCHqf8vo8gWwHyFDyAdRxNaB5UR8B0xw6SGaqv1ZsnyLImaGZa4xIxY1SDyZMlYe7
lMJzlZb3DTwit9ezdKTomILVhoZXgj7s0gP7UHB9P+ZiG/4otr9UeufkGlQ9cE51gbeP3TU09aJv
nZucneJx8L1yLInEcdU6QbOzzK899YraeolQgutFkEiRv+mrL32wA7DmyEK/1bunKiMrstaE/xaz
PSh7J3pqemxMAl1ugGTBiZpPsLh0/Dzke2jR7KQ7NPmzhrRxm39T6y99tNIRXdz0M5uzwJJmlSuN
ETa1Lkdny3TS/N3SBXus6o2kvjXe/vZHXkr6SF0mgR2KqldTiXXVhL0x8JHLPNi3Rb/pXI1CWPeo
T7ilSD7cNreU86Fma3I86HYxhXu5pWkk8MoXObNyWNlau9fAQQfp7raRZTc6szK7/XAFtWmo+5/y
Nrfj4VXV79Mk2jPk0pdvafuqhs+u/AAhI6zCH/KMB2/12te7JFnJPhdD1PlyZx5UNaIMQxs/xPe/
CfFLq/0kJgTBl2jIbSv8VGinetjr4Vez2LdGbk94ZtjJVnZjSl/mcQmJGn4HjXbgJLPdGOt0FDKm
ik5K+iLWH8WhcsL6EIaaDQWsY7nw9Riqresvob/ytZeK9bwnJngaGF2I5GamzTEfA2+cYGNxV2xr
VTJf63b4Gmp5YiMG/0vXi3gr+pK703RId+U4/B0McvnWBOn3LqzW3m+LhwvXAys0EZnOx8aMrjeS
aoIalmq5LTzx5AfmRiBlDspoF5fRpmnXUvWFuWMUZc9szjyeyFKigzO9ckTtie7cto3kbZxC5y0O
O6FuN2oSPldJ9a0P3YOYBRupdTd5HTy0irySYq8tf/Y1dLOV027KPFUYtiUD4Ld+jGCn1YN425kH
Mf982/MWD/vZ0mdZnyS0qdDKxBaxCg45sH3d9H8PRvzttpm1Zc0Omdn6nRg2Uy5WHlLF2sTNp7wm
rLiF44loz+Nrtw1OGc7VgTpb1+yW0tKiHpJpdC7w0je3SH8mfX/03cxOhxq2lVx1mrTdUn9cOU6L
dqmMiQogaq7k2TvFFJQurplUPtV+8yjFFQi0/B0igm0SR/eikB6DaEQB8F+gTC3QzTJKVzzNcObL
mJ0ZeiZIKbBt2YoOwZgdCxrNNY22XFvTl1v0mDNT06c+S3ozX8pc1eewKPGwbSXhVRqbTRsmK03E
pUyNOapp8BZ8LkT5l2aSvg7UQsRMlNZ2Fdz/r3JSudYinPz7yk/OzMz8JB0aORcszMhu/S0S1N8I
zqysZNkl/lnJ/Nsonpt0IxGNodtHX/Ef5ByZcDQN0XkWgXXG5ecxGrbZACvb7UOwtDh6EQgAQauI
TMMsmNSdEErtCEgGdPpT4JUveMjKPb60uHMTs8/k6Rlig1rDNV6795ZrTdTrkCYOz8nQOJIa/SKE
Pwtw9N9e2ZJ3QFY2VeuZxL1Szcs8uGNTH5CMG1CBGOutojSfrA6+jTDf/60pGV1NSMKp/k/kULMT
nUKtofH6h4cKIJUSBl8n6vnKNV6yzNRXov9CgQVjTGkD8Ye/QZ43XgQ0T61wYqqB4wC9tp/oFNjj
ACVwtq+6z6KU227B21kPtqGwltlf7ym2EXPUSUKsieHl8sQZTT3KqptDW6N3uZMD/HDELlf2ZAel
ZOu5ka9ZvA4lWKTdwkuJTrY8nw/qEY7ycplHUoGGNUwIcOhFPJxXin+L65p4KSDJBZE55z5wu9Et
4PVg0nSAf67Rym0sqXdxYz3Iw5oi5vVxYEVntmbXqa4Lo6WVxOHICO9CTbiPEnmDEOcuL91NkCRb
sS5eyqRdAc8uLpG4P3nMxJM+O4VjpOc6syH+KWvUTZn2oIC9zraC+i4qILK6fSCWvhoaKTryA1Mh
cP6GHt0+17KUUTg5/2nBJ15z0mGEvW3kOnRRbuY592fsWbwC28mlKxV+xUNdG8aeIkEB+Vyxxpyz
ZESeAE8TIQs+OIvMhtwMnVpzWWfmG9A0W0vWphSW9urcwuyy7Dotcg2F2D8y6ZZmNK3IPAJX2d7e
rcW4AQMUsBMdsgVm7S7PrhxongiZNnWALLR7a1OVn5Jy2OiIDTWd3ckvbv009JUtqR9uW54WcHl/
yqB8/jE820KmxaV4VMhXQ6Xc5olq++K7D+o5H1EE4CrQEZC8bXF5S/+xONtSoZa8stWwmAfahyYp
9wVikyEjvSt2Fl6ol0ubzvpZouMbFeihAUNJsi+8D2KYOlZ2kOTfvv+9jKNNEd936ieGH21VuUtg
7VAbiNqbo+G/3V7x0uk+2+P5pGZmlEwLS3QSDNQDbbHTXuW0uYvKeNcU8vG2rZXvac0ugQD9FatT
ppKm9SQND9QyLbQdXAo8+vhurGGw1/zWki/3OKhaT8003gWj9RwFv0S5BB6Jw+Y/Gniy3JSRnnRC
jP2Q1tC8q6ZnyVGAAKAsd9OuFhsx+9y3uyD/1Vmn1uS6dd+V8REqIlvv4pWzuuK/8xaeBPAx8gWW
bEEq3L7k0rFvXm5/xOnQ3TiU86JYEfzfoSRl+RSp8hFi5kPoS3bfxJvGEFZOynIY/c+JtGbBZ7R6
xVVNdrKVfsOEYg/tl9vrWbpVzw/ALMiYvqCFVgntnKDoNvLzYGNNadMGNZM3/n0lmE+NWp+65l/g
YKYQwMuK2gzrm8Mu+jILhWQi81dMfx8hpTZKyb5qW6dLM2fMd5F8F3vBpk52oXJvditl/MXPyLQK
upAkulfE+KMkIb6XEIAs8alH4MqNnGx404UPA8Cb2zu8eOwhQmAifEKEz0OMagRiHwbU/FxGtKRP
edbao5ih5Pogq7+N7PW2tYWqLft6Zm4WZQotCSMtnXgErbc4BQIBc70KYCS/E5WflfGYhIeuWHmG
LUbRM5uzUONlUKxkVDngPzL2hfkgF5pd1Y+atZKLrW3ldFrOrg015DFWyNgp+3Lb5DJKysbWaK3N
YAlHtJI2fknf67/c0NkRTAu1EYOEIqY2js8pwr9eqr1USnDHIPom4fGSi+KeHtZB6ofNbduLh5Pp
Plpg5PJXQ/4pQHaR+X0OZ1o5Rvrg0bFOT5H/hojZznS/Z3/PA4fzUPOHX4UeDhDjyw3uEl1GNY+s
zfSkXZZY37ok3FCU+HV7XYtRjcLohIiHCU6cmcmlDJ1ajzhdC8lnJFrtRPe+3zax6CpnJmauAs8y
0rwpJjRtsJXg1RzNvYd2YFa/SOEntV9LaRaPwJm96Wo6c80wMkavQpf7VMiUAj74nWB31q5ZZZ5d
uuJ4w043wjQuY86OGppzjR8NJtGEgSCrMel45ntq+rd3byk8gi2fVL5NawKFXa5mbHIjrFMB6nIx
teWy2Q7du+BV9qgqTlSt5EVL3nBubHYFZbxQQrnCGDMauzJ4Fsxme3s5ixZ48kzqvDR55rRidZFb
ZWzq3KKhZScNFALlSpRYcjcm0BG+pJQBPn/m0aPa6mU/MP0YJL/yJHc6JPCY5LYjXAF5DyVc6ZMt
fqBJpYkXCbjYeUEBCY8uMDrsDXwVt/iaS6oTml8ySd2jHH9795Zcm1mDqcoFwRjkVZfOULiKEMcR
70W907ZC3W9G1YC5J3CK7udtS0u7CGsFCQFiJbxQ55bofciNSKiVW82pOuaKhcc0u8/LbiplP/l+
tPLZ5EWLvIT/EFghdDCb5rCy2HWTLIxO4dCIANhimhMe7OycP0rYfTdu8oBRWSrsnyXIF7+2KWMl
vuYW23jseIZ57eh0Wi3tEXbqtgJDsDZQ85y5qKF7DhBzs0cvJtu2pJ9qNmTAivN8A7VIZVeC1dMR
UMRNLDTme5u744qPLHk95W8UDJHmgZdwFpLysG40He6Mk+DDNCZCRcgH/Ps6KEQjJDd0yElwripb
Smo1fe6XEaM+enUnFlpuwzERrjTxllxQNRm9nEgBjSv9OHUoVQ88AWNNYngnxoKdtOkWgKc95msi
8ksBFvFAIFgGpHBwOl56u2FOOge+Fp5ENR8OvR5nkC+4hi0a+Zqu8Z8n2PwxQb9/Kg1aoOfmJ0uJ
DT2KBRUcdg18UhvxnqQ3lGdNTeHJ8s3OtE0l7Wm7I0SAei5Fhr4yv7DV7+JQp47YqtmmYt7waAit
andKO6IPkyMSJ1rlk6Wa5UYRBYbc6rL7EgdZdB+U5XAHcL+0PdUwfriD2LoMW5bqcxHX72I7+PdW
3yYbkn8VaZEAZLbamI8mlURn9E3jlBCqHeQQvzCp07+WYjqiddJ84ZHybRCH6FXyQHWHdGLvB1OP
tjWwSQYeSZaG6Ls4FN6+HsNpDI3OdDqMPALl/q31y/DQKo380BuaC3F7oKGVqj7B/KIf0OvV7LrL
YhucZGDXbfwuWsNXn+kvhwbUuPOjT0n/wRxfshP6sqgtMKI77KKygQ4uHW3fDbtNR4MXctaqZVBx
cDJPc9wM3kII3vc5Wu2bogLVrWQK0wUqD+NMiTOnkmvzzqwL4hyF1F2YZ8Xa4VnyNXj3qbaT4TEs
N/O1qs/EJm7B4ce6e/IM71Ef/G0Tr7WVlk4PhVMaWAAcuGlnF2wTZp7UWDXQ8gm+koK8Vjd+pu2E
5nA7fv+p6s0d+tzSFG7PsiAdLlxX6xos6d5z2HSi3Qjy0YWiVBsCR5XDTTRRMiOCrBjjtrPqJ19W
Put+7yhDfqjjZCN08qbr1uLH0nXJvMUEUWUknYnBy9+VKtKA5vQQw9/yra7ePOtZzndu9Ooxunp7
CxY/6Zml2Q7Enhr4ctHFJ00dbCs51v0ExHZuG1n+oKxmCoZA5Gb3ZDWiqRWnFcM9POvcvnWM3LMD
40g5a8XS5IHXH/QfS9Mdc/ZBBV0sAzfDEqAr0WEOp3TCYIS72w2DnauUCSxxEMF6OQdGHCjS3V7o
0m5avJlxWlRDrwZJmywem6jljTUygidjbVQ/Z+3KPbnkHOdGZp8sa2K5ij0f0SFZdGDg/iTH1nZM
YHvsvB0hccVDFlAxE1ErxNQywCONge3LPY1r1lrHyDOGct3aaeB2J8sXsmOGwv19RtR3JH/ot4Yg
W/dSI/pvVUH0cHKx7x4ZTdF3ShHGdz1v0n3txWtCU4tbznQrDBiUR67uP11B1mKwivDUW6MTi9km
EMFWRx9vf9glv0J8hqDH1YfK4vQrzvwqTl2UbEueMXCgxZPKcvfBKpm1GUszRoVd1Z+9pGn3EvnL
g66n2opfLXxyIDmTwDPzXsx6zQ5Q4ro5ZCyTjAAslLbc6g+jGx7dVDsUIfon6pqE28L4JdOrPOSZ
9GTYienSy/W6ihWMVuv1tIphL436e93/LCDYHVZPNM4EJOsr/0thlbZR/O7UzgnEu7z8YSpvJHY2
xxPBlOBZMtfmxSdXuzzeJB3w0f3RIJzYyy9/Foowgu957vCUSp/bKN/qxZchUGgy/xor9S63Xm9/
9ettZ7vVKd3Btybek0tzfaFHgqAiXZ8Hr13yvUjeY4uPL0UbUfp229S1g12Y0maJPSQyZaYP4/AU
JS7dup0VbiOQMKbxsfFOxbBhZvy2wYWiNz1s2OYp9fBIuuqbx5lW8GIXhqemf1ZrGPHkozB8Ls2n
qN79D2lX1hwprnR/EREg9legVtu4y27b3f1C9Mq+SEKA9Ou/Q89377ioiiIcd2ZiXhxBlrZUKvPk
Odz6VFu/q/Ek7X7FnVzeBeBZmdUdZ3Zc84LIesjtKusKgKjKnoUWvcvzGQW909jryvj+RiOLzXJm
aeG3HEeKLC8LgAehfhSYyLZv7VH/YabMe6nBRByUqnW+MM8tDnXVWYfScrpIoFH8W5Mo9gN8/Ogt
sPHz9Mnl237W5+ulKbe1zl8Rc9sxypYqVHnpbIAucl/SJP1VCtcWYa7s5KfydQkKlIlvvYqKL2bu
fi5ES8KOO81OES2BGdQ8Nmnh54+sJeRPPqYD3zu4N+7IoOoXr8L92IHwYeuNiXef1930ROua4bWm
9afM014zt/RPE9HqjV+1+q6SEx5vaVNm8Zg6bIdErl0GIG0yN26N/s0QctPDYeAlaGCcTEOwLlDI
r0iaBgMgIztzKAExExr4qlLL3HY8EXd1NnWHwrARgdNBHUFJnx4gzNGGheqzHbQ/LfAMocWEo61n
O1SURGlPkk8G3D8ySsBoEkvCO/ach8TMIQIgbN37Mja19pgVTNLAHu3hx+iN1VFXW4+JP4nPvlsA
wIy5tleFGUE4vX7KCofdcX04ZVpv7ZqJikPhtNMG4gwW6DFmZWlOZTh0Vh+6aBB9TIaOxQJpyq82
ybVfLdCE23wqhmfL17Q75VMVSrN3v1GnEKGW9/WjzSTblY4ssMKGkqEh7ewbE4Z3ahFWxGhV+6Vs
O9lyVemh51j5tu4o3xA/c7cqh6aa7ybjMRl68M6adbIfM7/DcyB3NyguoQTfkik0jLI4ADfp4Cvj
ELKJ/BCt16BRR6pI2V4WIdjsQ61BbSZ80XMjLLWpfNJ7t35RLfOeStIWDxk6coMWPPt3jZsaj0NS
ebs8YTWqLmAw7Iy0e6O1EDuJHRRWoDfauVViPxhmChAh0GjgOMIrTRLI6goQo6Npxu0Dw65cyEw3
5nddmtofo0f46RdoHIJUtXVgdSk2UJVrdrnQMdljDV4ubyw2wtO1jSfbfutqxhARm4uDk7TGUTMF
27lp1QLah3eNJg0aUp4MISkKsnMsilis9uwVt7bmXhYu20q0zmWsLB6Brt0S/wvNd346QRP35233
4l5x2EhjGQBagO11Jlk6vxtclqdT2Uz542Rmzndqu5DSyiebHxPTETgDePALK/E2rt6rPYJFBzoR
xI86h7Kja5R+MNWlFvHhGzIdoQ2as4eJFWisE187SwdhuNtvRI6+m1H16lNW6+MPj2PHECff8n4k
IZjYSIj2b+uxyZxq5/UIwYoRmH+IgvOIsqp96JPefEIake40opLtkFg0mogaP+VC06KOV2/S52yf
23hjalbhRgP0tiIHFDO7ou7ED9FXzbZ2/J+yAYdtSlGrcFXuh62fmA+S4nnPfG9LbMGfdAkVDM/3
KGANpTM8Q3uq2nNWZzuuy2zLvcneWgwNS6bUxW5waoZbTmNZWFfYEZPt2aiP6HheJeYQuDzv//S5
YQV6MYy7hENsOCtBu00rnj/WhujChmf0NDZS/3CgBbJRxLgAasx9iEuEF689PqB2kj9WpvvQJlmD
+i95lS49Qpdnl2bJ6fY2unYLO2iwnZnHgH0C4Ot8G5UTrZtGd7NHo3Pbeyfvp3uKV/FmtAXZqMYu
jiniNOiTt8R/NHvHvxMq047IeyZrjHiXkTTG/u6nkMVPEQDPGYOTPc49HC20gXyze1Lm9OHc2GwG
CSuk611knueg610obQi7cAfoET26hhFiIwTceaESicdxJXq7zCeeG1rc/7SkmqwNK3sU/luBPsEK
hdPbq3clHAVCDo0RkC5A/L0EDfnKb3mhY7coDf7TU+hqbgKmaQFyaBE4dUKyxil1zSJ6/9HfCMgV
QMULr1NLPFJy3mHyKs+9Q03fvVe2rjZGQ/046xyvDPSKZ8+qJ/bKYM+3B1CjrgMKBtBaAIkPRoSl
mooE0nkyqIsaS3mo7L3fxuZaMfh8xf5jYk4BQ6UKR2KxA6sWNPijA83W5t7WQuhv3l6uxedxbFCb
xM8HD5iJU74sq9iUyLxyrezF1e7eyFotcvl1RLOoA+AIQxMPfBxL0g9tBHeqSvT6qdYP2qbR9x/7
8SARA54QNw00JUD16M3m3x0b254sDfeL9jSMfpCfmiZZCcwvf//MPoDCCe4ipPYu2MrqoiZeYthP
njUGuBFGnq3M/2IHoa3kzMKyeOFxAU0MDRbcfJsBADcmX51xLUd5MQwA7mc0InYQ0ofQ1Tyfp0Lo
hjfQYnqSdYQYn61xha19f7FHB1F41MzwfaoOsj6WztoAzmcJlZ0ZBAvROXDXGug7X+L3dS0pPTVN
fkwRa40bvdr25eb2XloESTABDleUrFAyh1rNRdm8EXViyH7wY4Uw5BdTUcI3YvhYJHZhZLFhVV21
Fm5zP7ZkWNEoNyIzD+0i+t+GMs/mu2MBrZOqgISqHwORrcY4ISEhQbkmv72YMKSVDPAeoKaI1AUK
LcuwoNMrIkBWqJ1U9r2UkSjRmfaplCs34/nW8kBNhO9DuQxLMve8LTH6pa6ZFM9EehISFFeB/NgJ
v/z+YkUor2qD6j490W99F1pr+P+1n79Yim5SrVtr+PmW3LjVrl27bZftaRfzM6/Su7UmtubqqUzo
yVefvFffOKXDPfxHPeEhGw7Wrmi33A+sN6V9LJK4MLwIWXrbmtpOWPSk2QdjijqxsonXZm4RqXRd
PWZgs8bCqA1UnKw1cP3a9xePIqSVlKYrrEyjYst60tdwuCvfXyavXF/0bgspPEhDtMAVx522u33K
Fz7x/xcAFU44LCSgl4oXPO0n5EE0evK8Z9ruJmtn8JUH3YqJv4H6u83lWTzrJdICJwWcSruHihv7
IIPKchRLCjlU6Xw8f2AicUOIChHjXqxxY1xfif9O1LJCaxQsNRofJpwUokV4Yn0oSPiPC/n3+7P9
d7OUGOjiL3t8fyz3rN6I5/9pnf+WIt593tCs3CjRz3NSFfrJo3oIxrX849oMLZzIWNYVGig9tF58
JhP8RXR7BFc/P3PlAaOJ7o+l8oLHNYgDOYydfPdRcxrAKVbiwEVO+p9NhFI4Sv5QgMHz43wFwFA6
WFI3cRR2XhaOTggCrINaY/q+uPDmqwhKUODnBVUpWqvOrdgDkLSNg1myDFCE3pl/VB85Xz4+VYjG
kTvBo2Wm5z23URNwlyFAYCfNfRi8bVetoWWurcV7Awu36ph9z5QDAz4PBf2W0zUU1bVZAg00ULKQ
1b0sVNc2SzGDqjvV3/m4aaedAYnYdgX6e20UM9EZ0HNgd0Db0vk0ZZ0YaKq13cl2fwbE/3F7Ea4O
4d3XF4sAAilzrIeqO0kvctJDkke+HfXiY31Xfzct4tmZoh5PI1SwzsfQQB0D4UFKT3KT5Y9e9tMq
vyiy4jyuThTkYvBKtYGbWz7v0Erfi64zupNTHrut6axEZ9cuCJT//vv5ReCvkBmSuqZ3pyYVQUFO
8E8gI7y9Gks09D8TNT8f8dieT94ihnL7WpFeJO2Jufu+22X+wfa2PA9yZIDYpv5h9NFti1dH9c7g
YnflyJ/Pybj21JNgKB4zPazbFY91bV3QuQuNdXCioeqzKG25zjBCdTHrTt6fvL03rRWQ9bUR2DpC
c+RhZsTf4pTrdl0boIbG582t5+wBl0zNlRFcNQHsKs4J3rAgXTvfvtxi2eBRoz21KqTFT4Ro9aq4
57WDiG6t/9hYvlvnokyD89+elBla1pu0ImptEnONJeXqYpgegG94aeApszjvHqsqyXK/PdUjMDWR
83Z7O12OwobqHzJ3wEDgf+Zs/t0FbgH9UNJ8ak4GqP5zsP3HaNNQa4OYl/RdZQ+nBBw3eIbhcvKR
qFiWw4XRMWnnWnNCt5VdB1O+4V+kv6/IfhXieTlfMDXznwBxYeBKX5yPNAGqXEDK41QfXX0zNis7
68p8nX1+sRzIsHJmyrI96d19TpHv3mnpsXNWECOX+/d8EIsjgrw8OMIhBnOi9TGFrqp1ENb32wu/
ZmJxRPqhJuAvgwlCtsY3WYbN2kt/yUQ7r7qNKvxfRVD83mU1vkhtaXEzaU7ldzf4PbhAEH3yqiMv
ANo6WiKeUG71X28Pa57/xU6bLYL8wQdDp24vZq5RrgXuMOw04r/yOlJjpA0+GodJ6KmVm/hip7kE
id3ZBZjwZCi9nx+dWSxW0zKfPJntqfE//bk9kLWvz+v37mAODBCfrMDXmdFvxjLSfH9z28LFVl78
/vnv7yywxDFAQQ4LrnGPol+aoy58V0a3jVwOY1ZO0Wd+HNT2oXt0bqRskwlQhi57Rk7fcV6Klcag
tc8vlttSZV+OBJ9nzsapt2uENlc+D/VLeBEwKRHINi1id1rmnZlNdvLkqL2YdsW0sgTXvw/OD2g1
Awy8BE7mDUuHRDOSp9wNQAHvffTx50K0BkgrMpOBAwy2iIBIQ1Gk0rn7xPgDA/JrJcC69uvRyoP8
M3bS/CJYrK1lFqkhp+RJpEe5ZdPH1xbRBxw50AjoVV9e4kbX2l2hVemzY7agLmqDD58wRDcoggCv
Cc0M01x4QDOz+FRprvaUa2mYtp/pGgP/tfl5Z+BCyUE4hmyYpz2lMijSXdN+NJDC8oJNGQgtVBhm
Oo3z+Z9SJCbNvk2ffSAHTIhRBHJNMPDaEEDjAoIHlDEwV/Pf3/mITu8KkO5x7Ymnv/wHstoQfumD
EAGCI3zG3iNju6ym2lrfa7KzcxB1RjLdljQw1d4nH9+oZ1YW58DQJOuZaebPebPpZUibj5+zs+8v
XkuVBGiCD/h+zw59ftDG//H7i1XAL0fEkVv5s3x1sy3IzG776CuLAA4FUFAgKIfeiLdworntJb2a
zOq5bSIgAas70CloeXjbyMXFjC0KHCTK9BYe3zB0vpM4AA4Sgp7Vsy7AB+e9JM19DpmIdNt9sCyO
ywadDtDPQocFOm8RA5xbqnM0l7mF4M+1FwNcX2qB5a88j68cC9QWcC3YBGp0F6rBTaYr3dIM9ryl
05dS+3J7quYfeBbDzJhrpI9RN/ZmodPFVGVtz0etS/gzsGvMeQAmoyfb2yauDQAgUQ+gGsc3wXh9
PkdprfmKmk3/LKdIF2G/1q249v15y73zG14hwWBp4ftQf6ua0BIfvhtcyITPTPYg0YVvWmzZArgK
0Nhb/NnYauYQVWSMbk/Q5RrMBsCOpM9Nihe9TcpN0RBEBxiY3vpkR3QGasyVY33VBk4F4FjIO4Ij
8nySrLGaSpKl/HlsdrTcVGQ3Giun7vJoYxg4eehKwGXhL0FPQFIlg4XGyucW2aI+0tNIaZuyXKHE
v1ztcyuL1a7JZDJhaey5tr4U5qNfbz6+GEhHoEIJ3DjgzYsDgYcQsizE489yRHObuXXHOgCB6f9k
xF9kPYzBnLisXP6cdY/K3vlDxI2n2ybmXXl+sOGRsBwGoibUc5fhXgKqymkocCpyPEv6jc3CwQms
IhqzKO9WTsi1zfXe1uKE6JOXVYzV/TPrdy7BE3JbeCtn5NrmemdiWWQtEjrhnxaH3LgfykeSRpa/
69dqbSsDcRaXa9eTXPgprMwoKj8yvdD7cIlhvin+XRdncRAnh9oelVX/7AGCOAZ8jRhycT5MvEWB
kJnRU2A9Q9fpIlAz8rbS7MEAZkzJFlIkIKZs5Adrev8YmQveqEfjoCzhPkleaAqg1OyRDI+JlQdN
vZIxuAp9gw6gPbMt4b277KloMkO2GdeyR2qqOJPZSyXGYZ8V4x+Vj6cks9FSSB5AGnfPs/F3R6eX
28fnb8D87vzMQwRvAAaIB8FfFqtzhwnx3MISRZ7ErmplHmRO7e846KJfbFKbAYVOJ5wcr/ZDYcuI
C5fes7rim7Eb+adhosVXEC4bD65pJ3C2sgiV06UvreECeDJgYZiRTtsk0f09Szy1Be72D/j56AP1
K35I+7RjoGYwqm1p0+GpqZRzysCcFxq8kvdjBlpVvMUAI8vdKULPJXoJlV9OXyVW5ZTIwT1BxSj9
kzCv/ZzqAKjfnpxrq/M34wHaVRQ3LlL2lRxK3UuUGRODyl0xmuSlxs3/5BJVH3yaeDsHTUjQf3W6
bVpg+2U097dEGemflV8yu+PFMmGhALBD4y6e/EsKG4k405B17sSdW5UJ6E81F0zqOcR1wYg6unTj
Qr4NCRrPkzua922EFtLuqCVgT+AsffKMNADBnrktB7c9FZqhbwa0Jn33mANOVUF96wsInj8YsaDO
gfsedyUgW6gQoeH4fG95De77xBJGLMopagt+D4j52+2JWXiy2YSNPALqKmjewLN24cmk2RrSl7Ub
exkRgd9r2aueJSMgwoNYMbXwOLMpH2AhwA4BTUGOamEKRKPaiB06AASf+nVQZZb4kWuA/n94RNhz
iJJsaIEhFls4toGguRXo5SEW4HirW6zO8JYZaxjfxT3zdzBwmshP/9XnWgarOQUs3m4kwEKTuanM
F0tkG0e/74FduD2cq4agKgmI+MzkuGSlMFifjLrqx9gwRHPoOqltMgaBB+5lXw3s2ZX7c3FO/hkX
LgY01SDHcUFhR0TjCqCYxngYaWDlzs6TQHuMQVF856iK+BYDOUG54ieubELAlpHMwqYwkZNdxAUu
aJGnhk0wOrFgIp8cRoPc/Fj++u/I3BloDzYM9Lovw/PUdQUfs3KIM+5vTSkDCWC25fy+vVz/aFa9
8zR/7SCxDOgVnIV1wTSoa2lqIwnbx6nDMQ4f9NPbEreUCnJPjT/wPES3jGUBfl5UKfoYMmVGfon+
5xHqoWGjVBupzp8+N31t73MDbNWTScbXBMmKUHRoRBdE00L48uI586xmS5MSgphmZtaB5VXtAY1G
9tbIibqXuRrQFUAAJPVcEana+JE3Pj9UhnKihkAjarCm1wFrHoF5uItAbKiFfYGqYavJBsJo1Ai0
1PaPDWteEnw2GkbdCNo0I1ZoGUwEokymYCo436E7I986XYNbTGT9nQsXus3duox7HKFnKQSL3RHx
q0vl57Zsxjg3dH7XmCyQ3sHokmqbTSkFZ0Sh7btu0qIJnG1aZaHVh1D+6o7acGjSqY+Yp9Oo0Evv
QDwormfojAiyvB2PuN5+Y+N4J5TZeizsoB5cr6YH5KrGL3kx98GLwXG3UhrdcUi7KUIlAB32QwEi
cDAH/5GVXaEVVteikZjVljekj6jN8U7J9Wk79UMRVy0bTl2XlvYWnRfAbrK5pb+tTNBmODVCQZl2
gcmM/LO0lL2xhDaFU+X8JA51Dsqh9Uai4+II5CQUlqbGpSHYL03g9CrnIaukjiuJyDIogdHF3FbV
QdNk8cSBG4tG1wA5ByTsIHvFk9+eU2WbkT0aKPB5OZjVcY3KnHToVIYE0KSP7SfZuMZv4jSlgIoC
2nmgBYMAJVHUCjh33IPyhbxPCcRgqgbtqKAtZqGv+VbYaFNLZxKG9M53xK+8Ns2TX7jdgbuowpmG
VsSGaquDwis4qnu/3oFrAZSusuQmmGwhbTmiufjkl9DencjUOSEf7MTaSi/pcrQI1bPGkKYiA0QJ
ekAd8E0EwpMTWjrUzwG9kogTqVEG2Vj2FloKO2srVEuKIOtyEOaTDI1wo0PDzlXlToKteG9SRwRc
+PlL2g50V5RoYcFVlMa016eoKFj+QF272VBt0CPUmOqTYSfql12YeuCh3/fUaV8lf+vDnBC18yrP
2E0sy148swPDeHufe2U41En9kCvB9CCrIkh1t69Nxs1vrEjL55SCS0H5aXbojHo8CkNksT9C7BBZ
/DYLUHbGytjZBCwxuLXvcgnVWOiN07e27dVLY4ayVnwvHZ9CIqHujU2eSmydxJ1OuguWi7RJvjI5
/Uy42f3QmJeEhdEpqHUWyos1L4XcW2mbga9SI6IUx74x9eqAjrPxiL4QaUZMNBKaIULtEBB4O0ZF
YgSQgi7A/QKOxGIgb94wGZHee3UFNhMD7RvMz9Fz5Wu2QtSYmNtRL8kDuCTSY+povzoAp3cFb36n
BJOKZnJ/g5+Q/LEbrdtOWgrYlQY+CgLGy1Ciwzevpj7oRuLs20p391XX+dFgk/FIiOZglXNnozUG
+ewRWgKSNH13EkF/GSwlUCR0ASkxGusBtS12pzmy2SjTovdJOw6bjo/+Pdr1nQAt3DwYbXDUSKKV
kZcbblhbHQhpQMCRrkBqrl1asxIzUm0ExYwlyoKBWj+d7FzEWfFCUieqhm919eX2bXJpY+6pRYoS
/86kR4uQqRvg5wrmiNjv22PX8weHP4F85LaROSA6v7CQNPwr/4a42AJ17XmUaYyyFALkK7EFFYLB
+SPQopipY2INm8qqVlIAV40heQ+GLcDqL2pvXoYGBD2tpxjLeajlgw9xMqnngd7bgc5XRrZEwuAu
RpYMJbJZrhWX8UWxSZlNVTJtitEv+skkyPJyrwsBnn8CTygUnJj/YpXlszakx94cX27P67XFc1Az
n7uyEHgsq/4UvRyJVosRgWgeNnrMrG+WouFtI5fxGuALOkaGUUI2ail250FWQ1RFK+OCad0n9FFO
oWQ6A3GMi6OVAW7+VlpW+mQ6Nb2zoFy/RhV4ZZR4+LjIbSMzDEDIIg82DSy1hClELAzyWnX6Z7Co
/TZ5shIiXj4ewMH1rxlzkQmzHKZAAjeKeKzdP7oExT362W5P5WWkDRMACMwAVbyILsrCBh16iOGK
OFXfetPbSgoHJXkEVvGVIPuqJeRf8B4C6MhfJqlSDoSn4XUiLk1559IhDQebhhmzzKia+Iqf+lty
W5zvmdrCARpARw5/+YpM/KSjpjvxuGvHdgtLY6jXlJ1GI3Xv/JFMG+HooVU+glOpCJjXpMfCsTv0
XLPyWdYM/dEk94Ouc9SmFY4VJMPQH27P/RW3cPYb5xl7l5u3VGtUzTDwmFX6pswgKFaNzVGBPN4y
mjdZd5vb9q6tAJowgBkFMf4sgnRuz1a9N6BVm8cpJSjkptqe0GEDVsaHvlol4Z8d6HIBAMpAeghl
eyQhFg6WCbvRadvx2CC/1fg717645ssgPxlQ8GoQ9Bz1UjvYDMke+msyVwqy12b2vfH5YL2bWYbH
gp8JymPecHTOkvE7dceXqdT9UDXO3hzWeC6XEJvZ6aJtCu4WvVOoFy0hlFM5i5ybnMeV3vC5CdnY
oyPFRkFEMmDeRHHXVWbxiGcM+HuYnYY+7vjAZoYIcReuVYuv+SfkfRDlo+/t8kHb06quhkz1MRvB
Lc877bEcqt9TtkYadG1HvbezeMNOOa4BTA00hOmDIYpIq7SwqLKwb5oV73HNFWI4uNRQXkcFfB7x
uxX10qrzkoT1sci09AcI2nlQlkX26/YJuTpv6EQEexRaNi9gJs7A1eRIo48B1MdTQu7dbtrkPFup
Wl41Ay49CykhFP+W1wfcMPeSMcVgnGYvXPnMfDccvWRNv+fq8tggELVcIEhBK3s+aRqa0l1fij6m
ftahEbq9A//MtiFUBjpzV2pPVy7lOSCE5BSZ4bdLaKFflH6tpqKP3dqO0G75wMbmUzoZdZh4aK5F
h+NWb7xfpNVWooFrAQ9EtwAxRcyDoHE5naWR2L0kPo8t/1nX9mAewRFrogTRsGyiTHtjYwqPs5Ja
mff20sEhbQMmUEBukBFbeFNR0spFhzmPa2QRQJ4xgBsLSn2NBuq1yvZ3aOnKdlOyxmN/7SDMLcwI
jtHUc1FUL/1CjRqF2QGOJSudZ4RIP26fgr/NIhdDQz/uHBqDx2gZX3HWm1lFTEyoGtTGHxu1QXsr
0AK9ZgaN03tRCsaOMDW76vPQVPMD31XA9zED1IGdjfc8HrJd0/XHWqCoffvXXdnUqNSCJWRupYZE
9ez733kCI7OmXuYljxuXBCAaQBbgqJHjYL/dtnNlooGT8Ob0HJo+kYo+t8Nt8DTkA+wM+ttU/zbY
Gljl2r49s0DOLUgQFxdjVYMYatrO7zW3FcGAtIbPn5kBWsjxFUlC8CaqlRm8cjue2V1czXUNFglg
13E7dq/USkOPgxZ9z8unInm9PYfXLM09Hsg8wv9cRhxJg9TbfA/b5XeINmdTPDS/+Rjr6um2oWuL
9c7QEgPu6zwrrASGJpCJWP4ARo21nPTV5XpvY7FcIA+oa1Obg4oulogN3TYJIU2yrftXRZoISxmW
RrGV7srYrtwWuClm5B1uvksRL2InmgC/DYeoXi03orX6DQU1+n1qQrP69jReMwWCfnv24QDrL2P0
vJsqv0WOMvb98t7NrH2W3DN7JThbM7KYx6YegYdMRx4D7AT97jfufs9BU3p7JNd23vuRLPa443Jf
HzzE1pl3SOdar7O3yIttfrY+2Lc2R37omv93zhaX7GAqjQCGhHsgkXd6ih790vxxezDXXN57E/Pf
37m8qbJrUDNjMA4e8mnzIzeNkIBx6WNEDFA3m4eC7oD5SiMwOE/qOzukp25GK+zwspA28l22Hk2a
aje3R3NtaSCVCUYDcCvPJchzK3WJQMfJ52dIVftPAwNfKCv1FlQ7phd5vRrvrdysVg7RtSl8b3Sx
6bKxyKakwc42qnvUyTMTpd97rXn58NBcVD8QhaAyDpDmIiZgWemlHvgM4xyljxNRdNrrVesdPEhv
RIMn+1PhizWKw2tvj5lhZCbmAAMIiljnEzqgtbuVBraH0k4O/86Qa2XgPxA1aFT6YUedIbKzhyQr
HpJkipg63B70lfMMyVNU6gBLhZNf7ppW+GB9K3oWc7MJxhR52+mVmCtGrmwaGMF/uE1mkNZijBAL
1mlNaxZnhn/MU9AfdeweqPlgqI7dsHo1z3twEQHhOPwl+ANgCzXu8ym18rGvy7RgMauLk10lekAK
thuy8rvN0ypqyzIP0sF6qQcWMCcLp5oW29vTeuVKm1NL4E9E2di6oOccqixhsvZp3FXFN59+zUex
RphxJYR9b8Je5Jfw7oSgB3dpXBr7zusfCulA4P2ZIMfeOf2TZa0sIplP2cW0AhKDOjUK4sjMnE9r
KaS0Qa9HAY1IjaOLHHgadEk/3lWsFwfASHhYKkttUp6XgYCo6kOi62XUNQNo0Ape/RaDN1cOh0xH
NUvYG3+a8v1k9XVAB9946n2w31WmGLKADTb0jt22KddkXq7td3QRzxsR3RTGEspnVqCPTi2LxnnT
fXfE9DIA4orq0VrPwxWXBQ+C7yMIB6/Jcg+KySZM9Q6NjcJCCuGhFp9Ff3Lyr7f32ZXhoONs7nmY
5e4vZO/A697pEuicuK7sI9d4qARE5Mu1Dosrew2vCWD8UWWHp1rOGojyyoZWqY5y9/S7y6yvSe//
6oV3X9dagiJG0gUG/hTeHtyl1RniAfpkPA+B5F0G8bnb+3LqpB7bEICMlFBeRIkWOKkFEeYyDWUC
ynBDrmVV/47mfKPPdgEdRrINXQ0X8ejY4IbtKj2G9lkVQNCwC2WW9JGYqjhtke2rrZ0Y+58kb78g
Vv/OmNp2GrJjhmpCreJJpAyUW6UXK6EFfkZO3LQ+FYm5L7zp1A0+9gHhD5WiQ6Sb4gUak5+nFJX1
tNu13rAxCH0umw5VuwFkzum0SZAA7UGjaArnFdW4I5Ic4P9o+9eGOftytMNM55FZgpZnGHa421Yq
IGR2JcsJQULKhwrhTLV/kR1AS3zhlKMed11WPqrSE8ex5eShmYxhj9q68ZQDKzcEbCLtI7DxPwEm
YM8yLX0ncMQucR7UtzETXRVpqEs++InTRE7n/WQdQ7K6F3Jze+MAPX7xix19lq1BlIOb4IJNyKWl
zGTL7YfGc+qQ5t7GLuQXLlRoGuMGSuOo6tI0oomzdRpzC5Lho81M6FjR5oCcyw+nT3DvsgRN+t5h
sop907ADPhW10MPWyzYE6T4iH9mTEPRXL41XikhOePcxL33U+748gkkY0uWV9ZtI7y5tiRsowj6J
Lr2vK/9EW5beTS17EFmLXHpON04LTs0i3xWmFH9SkwJtkRQcVdC8DTq3cYImGXdT5701RV8AATbF
2dSMQWnwjWZUd2S+u3MQ6QRjZsH9+oofaC4FRAkstDh71biZ/NyM8rKMiKv98boinEBd6uUNKE3b
MOs1GrgDZDOgY5IHpcz7bYIsOgAOWfV18pz7oenfctuPxsY7WB19tA3+YBdFZJrZU99nhynRD1bv
3yW5HeYFP0Iy8Q2c+ofMcvbgVoVYIAAdXEXlWG3R7PZQT3xftPSzmzAQOaT3Kqu2LTJ2qv/atkY0
cnszuNoDxM/h1UZ/Y4/dpyaV+1a6nw0neaqyYdiPoKOOSuXcpwz0Ljkdv1uN/taaY4QscuzUZENH
H+SfVdyUY3aotSEyB2/akAy7wCNoy7d/JIY66mkvwsYvUsBZ/DSYZJVtWwPNfL6Wx8oskIcdi6d8
wjHrrR9aY7tbq5RdhJRZFoxj881MXXakebFzRBJxpFGcDsyopoxKUVk7O60PFliCIg5NsRAUtv9H
2nntSI4r6/qJBMibW6Utk6WqNtXmhuhpI++9nv58amCfU6UUUuh91mABMxhMM0mRwWDEbyhw2eJH
FAbVfVI5CiAT2YW43O/B5+gukrzBrvWL70OD144pjA0mj319oE0F3gKgfApE4GkXVzlI2kLAmzAu
ZmVlSARO1Um1249ZXR6UQNs5qF1qThvvJ3nqjw7QnKNaIIVRydJPtR4PhdbuRRykB25xd+o6eneO
OR/8u06KP6D/8bUdqj36p/3dNCQJG9QPHqMmRnt2aEra3wjnxlP5ech77c6Uol0lpG9yWbz0kox8
dv8hnbQXAD3Y5uiPYd/Hl0HtUtcqxg+mkx26Vj+pnJ+20L+KOPnupMGXxE8NF/lOZadUlbEzneFH
FnXfDaV5VOXiMurKPuyKi5UUd34/7eLA0VwbA4qxCb9T5yVMG8ZjSMfoOPp+jjiw+tgECl4U+id5
NAgF5U7vtJ1cVUc96Hj9Ai0LOuVB6Oo5jKaPSqKBh4qcR8opH29Hs+vsmY9Fk1um80NZe1kzCxKb
YmzYmRej6ci4rLJwi3b80Krhh1yWXGGa7u0B/9Zc38d7RoSOCPMNHCd//z7TC7nrm3pojYvs1PIT
U/RxGevVL6OUg8lAfJmob2h7RT4KejLj3usq9U4OI/lQpX+g4pwyTBYlTDOH32W5b4gIl7ytwQOA
enlK5QphWuBc2tgd8rSc9rgBT69xpNSPMY71p9uTuU4iZpFKulgGjSy00xdvxxjOV9rFk3Jxphkz
FAS2uB+zofnYx04JXTcUuI0EY3PJ6jH/51cAVAuZ2j26lbP43Jy9vXmSy1VZxAYCyJeY9OmZnkJ8
REyx38gBzevEnKgAHQK/TkT6r/Cjtkqd1mpFfwkwNnostar8bKVNetc2JQJhlANOKNwi/+io0jM+
0+Z/CcjCeyVo8UDzZe0eN97q3pBq+xU1beOxCpv4aDdForuGFYANH0pATOjjwpzLkuEQ+8Z/eaX6
H9sxL+KdWtT+8xDJ3YeZyX4wEh+nCWrN8qtaaPLPWuCzpXcNgZ/Q8awYE+hTTKy+Cdlojk5uOZ9t
oZIgj1JGXaTsH62pFo96XXQPpR2EF0kKS8BLcXMeFXwEu1Y0COAr4UNbD7gYqbH1XHdi/CSE2X/u
soJtRlr0W1Fr1Ms5zLsQ9WrhloEppUhcoRAVia46QKnWTlgwbtWurjNyUBuGBUsILgSfZPH47Lsw
bkpZYUIO/Joy1iVXaf0vsom59+2dff3EYCQwDBp+2zM+ebGzKWIoRT8vnaWFrlTHp0T71szVMuPz
Pw+E1qsxt0ocmNBL4lChDO3U5Ep3iQ2rA1wnT6cYA3YvjDT1oFCF32p9XUc8G/jLTBWnLoE0wDzz
t+fGmPQx5YxeutpU76Y2nE5ZUZS/0sAZPmqNHO2soQcZeHua1znj3JrB6XQ2BoAmNf+qN6NqYojb
Ukq6i6FX5aEaZfnYWeM/arpRpmMUuB/232YXD+n3oxhwvHACK7qL0lfjczmgGQE7WzmMrbbVdv3b
xXofx9mJPGO4fXWeoFe9NTCUsAPi7hJMQEG7VEemDm8HrzXL+jkoJu1nPDaATi3Df6qmSfoRBXF4
xiSvB0qSZt+ayQ7vBZHgUIhg2mUN+BIpaaMPTueQVOaK4K2CObIGBtg1U0Ntd36TJocEP1l3SAJU
8IcGe8UyL49Dl9j7vpr8R4JIuyucRnY5jP05GOqfTaF3AKokwkybl4dxQOxOHsiZugKTPi3DIIuz
747mcKgCbF96Ow6JbIOP0CmWK5HhH/XBoICVWM5dqM0VhSlQ92qJcmGbYRltRnryBXrLb2VojN/O
MIHwLJrm0OhKe68qvTiEQQMMMytjT85amrktBbPfk/ClS2I3agKINMJJwKzq/qWJRJ9tvHVXwgY+
mw5Kw9C4r63TitRXJxl0/kVvZHHp87z+HmPg8Kg0+bjxnJuTu+WumPkGmja7+l5dF1MlkGPo4v5S
S212nEzD9mLRCa+U4vGA1Yh2EE2ePFpqIn5zH/+bHO5cp6bQCbUYoBmNJUqO7w9AXMcS4L6qv9jK
+LNqoRyZEV7tfrIl/7gSH3nD48JJgKQDs8TohyKQAdATiU2z2NXDUx2CFSo+2n5wuB04VhaUNJra
LSPNmqmLwBFHek8NyO4uWt18rdTgUBrdDrncfUYunRrlcerRpki1/e1hVzIbpIAgQUK7m8lc85Z6
E6/s2pLsUA37C0znSxv+ycPPQXOXBCA40OHOjR+3h1tbzlluip3jUMxdzhLXidKREq279NMLFWos
3B4y/Ysi/bo9zNqs2B/wkW0oeNRh3s9qRKvCHizRXczc2glfT910TL9aQ/xTjvVm9tZ4nXAY2Ij9
a5ODAUENHBU1QHWLTxgkPVyfCAB+E9AX9KGufveVeDelW2zlq4GAHZKEWnPbiT25DMmgYh2z7MvI
051H/J5F8zWjCWltpYTLI84oaLaBoaMuyCoutoYi4EfFphF6Xfd1iHsAIwpqARa9/S1BgrX50OB0
AMiiTXUlURrFhU49UIReZGj3ShKc9C532yS/T0z7fHtnXIVIJuWAgyHhAcMMFHGxM9RCFTDuA6+S
4JBY8aeR571ZTxv4nr+l2XfxcR5nFiKe8SHwlxaLNzgyD9QBh1tHS/dacdQz6jEfw/gi2g/Qi6Lm
Y4GNiJQlLnLYuJtsbMWr5Ofv8KCbZ6zlNfbObvI4beQm9MremgtBH+GWfG8p8EWiuJ9gNf0vVpXo
9D/DzVnRmygC6KdIAgODiVg1EBmId4rxNdgCbF+lVos5LZZU1oc+NcYu9LK+di3t3qk3NvzK3iBW
aEjcIyFt8uXez8IP6KHpPbMoQ33npAog+tc0v7u9VCtfht66DvIcRhao1EWQYGPIJelN5BUyDxGJ
uvVD5uvdD6cwzX2UWORFOBZtRPnVmSFaLgM+n4mPi6XrU9ufeoUDBiF0p9rlbnTugiDZSD9WjrEl
g8mZwbaE9iV2wDRKqRj8iQ+kBW6rv2TDa1TP7lEbS3gV3bk+GGVG//D/qxexngZqEhpW7DV/0Rb2
IB+bQjh7udc/I85fQimDzqNHhXG6/e2WxF4gQIwM6AqPBZnn8jLtkMoS4EwXJZ5WBgcUd0/0O444
AX8f1Pquy4vflWFcYnPa62X2qLZ/bg9/fQCotenMgHaCwV+LikqmyrA6zDD3qP4bH5qyzH6gWtFt
fca1Yfjdf59NAOyXXaeudZJyqrLC0yPEX6Ner/Zy0W9BkVfW0gAoi42aSY2dp+fiDaMNahRXSlV4
cpI8CVnFXic45M6rFn3OIv3RnpR9oJjg96gWN+nGgbiaI7RswAT8D7TgNUN77E17KiNl8uq6c+7q
SKqPToap8e0PNgeMd5fAYpT5V7wJi9Jsxpra0+Rl4hSO9JmmaJ+O9qFM7/LkpE+Ny81we8irM8iQ
PORB7lCvgm2yiGElzvRGqmayZ3WDeMx4VHnpIKK9mvR4A2tV9PK/GA/BMUp8qKZQXXw/RcfJ6imq
xOQNVRru+sI4WFn66BTRzxYQ6O2xrqLYPLc3Yy2W08kzTRNOIHs4p3m2Vp+6akAOTjn8b4Yh/qO6
ioTDsmMoFT5NHA6xl5Sj6k5Vs0sGO3PLqt+4NVe+FYRwkLKYoNMXXUra6UOJCIUYJU9TH6fiS1w9
ac2POgo2lu0aHQJPSyYm478J4AYg2ftvpJVNXNJqlDw5R2FQG9wpBtM5PWRG7uopLq+dku2rajAe
A0nU544my8HupK2i1lXYnn8GURugFFrGV/5Q0jDm0HfxrptaxZUx78sPXSgwifqYxZ1bbJk0ruwW
huOaBZWP6eiSOuOUoWToopW4aJ+k+KtqnuotNMPWEIvimQ3/tjAqFraLcxdcD0ICiQtp+fZ+XFs3
blMgIDy4KYUsAqUu56mUSrbwGu1nYCc7xXnumztFenDGybX9LQfp+RQtgtZcWKKGzE2D5t8iQcmi
QNV8RxVeP30LcSQtqy15H2Vt478dYp7xm7g4Sl3RqhFDFNTtHs1Ue42hvfQwRT0pKdJzPQ6OGzd5
VbmGNj2rjh+7Qzv+0AZjj0fdTgjtQx6atTvZbbFxWta+KcVCxIRtSya5WByWSosK3RdCeMn0kOMQ
NdAygrp++5NSVl9ZZcLlHKKRcUce9f0SdAEicjVdDk8dbMUbk1n1tcP0sujpHNY2taJ0KH4WkeUc
O1vrv+ZmmR/qQbPuOioR+Ara34IwUndtTa5VkyzslRq1Bxk4z84onWjfpUZ3nzPGvUpH61zKanvn
Z51ExaujltWoVneS5Do/KSkHxEexpHVtuUUECWmSO6w7oz1NgNAdZ4BTbCoKlt1FuVP1UHaFEX63
OlM5DG2XUVUzzH1N7zExaZnWrS3t9VCHXbQrFeDZ8oee5pI9dvnOr4bALSZnl8oJppCRL7mjn1tu
U2Wcn65Xn7RQN91YVWq3ULTCTWkBPvaRkj6qvdWfZegmp8gxYSZDv96BO5MuUhZ+LTOrttzcHtKv
dTdQExzCJN9TEB1hPo6VdCqnojl0WmQcmjgontHK1M5wc6wvqR9oJxo+2n5sw+a+r0R4n+VmApdF
au4lW4pcOQ3Hh9qSay8I0CJQugLQCEZsJ7RUXoMQU2bRW+IwqlZ2r091dI4dozq1qVwcnAAkZcC7
eV9reDnjC5d44IbFLhRw7snfWM8ULbBM4pIRcacdKlPLjj3EqWNjScN+svGQHAa/f8ybQL8PNYpQ
fqvE8MtFcaDUTGEb9xMX/Q0HI9ZB3Y+OHuzGYhj2AwQsNxis8bEYq5YP1PaPwo6RfNZ784RqXvvJ
luZiaWQJr7Iicex58Xu1ZYWuEeINA1V51sKg6anLkn3UDfGkiSY51CIG8gZaAe9qWf58+2SshQaK
XyQSs5LmFf44wby0a4Rpe3h67awAgE6vpHtwQa9Rq365PdZaYJ2lA8FY8UC/AruGtlFwB/vCc4bM
djmlD3oSXyR1oIFv54Br472SOBu8xDl8LsMrhTyZqiJSLZgTvD/49EsTZzIG4Slpcu9rwSkpo33m
GM+INuVoPZrn25NcCzRk2TzKqJOCDV0kaLbVR1NHMdpzpvQ3lrWHKgo3eD9rU6KxA81vLrhdQaxG
HrFtp/XCw9981+jyo5Vjiaz8Ko3mEEjOv4LHSSMQhgGuw4XI+3lxP4HhFVGaKw4upTBOYLjFRnRM
pi34z9o98HaYxR0VRX2HjtPkeJPlhWrpSv0dl+bGPbC2A98M8hdi8eYiLNpoGsAz4k7Znnrrpc8/
mCnutIHmTsWf2tgoSm1MafnimsxGqsJ6ZLTO+axJ0akxxwdBhLm949aOMCLzOppHyDVeeUnAVi50
e5otN32x62SBrce9nUc7EF63B1p5XtEGQ4mfYjLeYktGoED7Kyss3/EkcBb9n5CbSQvvK3FwQq5P
IHYgHf7/RlwkB6ooo1YEjOjU5bHI4dQXL4PxvXWoKefnQC2AEm6V8lb3yJtZLva72XP9VyNjlnq6
i7OUC+nVdEBnFemxTnACHPR/rePMJ4ynMSTLWSJvqYww0ueS/SAQHnfWhGG7bwBPEt+i8Oft1Vzd
KA51jLmcoV65T4xd48fUYh1Prc39ANKtLL77Tn0UzQZU6brWwIzAntJfIb5SB1sGXUNPtKobTA+u
uZeV+im1zU9lP7CIxoc6Gg/0nxN3NsZFHC04OZH26/ZUV44ehT06wgjUItK1fOpJce8bSpianjJa
tZt2fr4bpwikVilNh9tDrURjhqKTj3gRyKxlgTGOa7nNeb96pvRlGs5+T2YUm+cQt+x/55EBiZln
NbMRqc4uL7NkFm4J7crE9hb8qLD3sRhPkiUeOwFuIYk3ST2r68gq0tSnA0KB/f3tqSgNYkhTY3pR
aLuJNH3SJfkyOMaf22u4OszcJ6BTRZ99GSnlYoyokAnTU/VSciVF/dqqWnPKVaPYuJ5XR7KQFgbo
j/6Cob6fUC+XcZ2PqunVEVh11Gac0Tr2m25La8Mg2jL3FlHkoDf1fhjZsOoitwPwdW3t1bLauRoI
9mOnB/7p9tLhesqftchwOGqaNRPVkKJbHrYZ8yeHRm946PXkL6NkoYYzILsT+hXI1iej63bF8EGi
bhmU1aE0Q6rgDopUUlX8TuUu/wK8dChdtamUM+RB1CSNtALep+gvZez3DyRqw1FOi3ifJDVggaQv
JpeifrMz9NzY86t+j7HSX0Qetq9JohQHcLzZXV+2xV0YoJdTO5WJibrvPAaloASCY9cOAAREUnxR
yidfcrRnVQRgOf103JmhhQa3QIdWqE3giRxL0bFv/ANeB9XeaPPu4GMstvNBLn3ADsi8K4EOuZWs
d/sCHUzXNPJsN+ntdPGj/r8MDzVAg5Z/3wPW29Xcx6DwZCzv9SG+h/1i7Qpl9i73K+dUlLJ2abra
frRS5+ukzejdnB6wb0T2gw0m4RTgsrID/zY8+EncoMrlA7GL/PMsMkvLLlfKB4PndOgCzcwOIRwy
niu2dV9QOj/THe1OEYiBB1SVZG+09PElrXrnE55A6kPtG/JBkuQMx6YYHHk7aHeIgEXILwlmFFfa
dB+Addgn2KHf42r/F9XnfIqrhuf6mNSnJBPF0QYEsrO6Qrnj7yZXi1t/1xY4QCVak4GN1HyXiOG7
ml0DHvbxvImackSjrVH3iUUObglsBTk92U7Jo2avgHj/0w6WdMpEaO5kLbTvUzjHl6409Hu0zfsn
cwBw4KP+8VhWELKFjrpa3PXKa4xuGjtLGwZcoWzlc5ZUYuOuWQu/1A0RLSI0XjfU+0i0SWgmBmXt
/JvZi2kn8mF0RSi/GlVNhhL5G/nWSoJAOwSZRKADwO+WfdresAs9rU3DA15zyJLPUvu7GwqwtTCw
+/+KepMadQX8Jeq/HXCRBWmBoUsS4CsQm16Vfhu0/zLxFAZnQ3uhJObW8rTrtvAmK88YhBk5hXNd
GxDSIgsKoxYCnCEwBkSeriMoi2IjcK2FSIPnBH8OFYur7n3s40Y3mIPlddovRWgHa8LEAX21jfC4
OhFToeMxcwqu5N4HtSVNAdXixZkhHUVX5OeqQKJDavP/hrbVH5Ac074kuhnt0EVTd0YvV/ukigDZ
xFaxZwb1S5Q29r+/DcjEIGVRk6Ils+yLAzFNsiGef1Zp/QHk4D9ioBgdNMwONrJLfW2/kl7SaoVu
RN9g0aLwqWnFwTTZHs525T7oQYdj0/dFbhN1J4fWLyC06V6oqXWwEZMCAxPFpyaLZmY8ojWTo/tP
Zot1FbVQdIPDPDz6Yy1fuABMysro+nRj7BzTNMZL3I401yorSnmRmVNJcYZdHqbKXV5A/6FoYj4g
V2menHDwD8BPs9cQ+YKDKUntUffPctogAudTbNq3Wc4/84yhOhMPoLcAllHTGaiNDPqBSAbOT0YC
QQeXT+jpuABqVD3tCkbk7R20sXxLyp45qNqYCMX2LMT4ol586Tscok3Vd23TOlVjt1MyVOxuD7p6
OFBD0bAQQlJsidvJtdxsIIcwaDc+jkX+irLjJz9CtOT2OKun48048+TfPIgdXy6HbAJM1vMOHsPQ
1bHZvj3EyqvDmcXR/mcqi+2nOgl0FbI7D+0DNXmoDXa5/jEgB7g9zsaS/eVDvZmKBWw40yum4pev
2M9wI37Ou+fbY/zN25a51pvJLN8VJerOCQmP7RV5tDfC7FNiSq6q109tHf6KM/Mjsy1hdOrnWAsv
USS7cCL3o1Fs3HrrkyX40KKD67bM+aQ6G3nE1bbXSclOgkCRQjtCLOawMd+1qwdgF+8byoMgwbX3
+8MYgixOpN725FjsRVbeJ7nhdop+1kftW2Xov5oIcs/U31lTeHd77LUpYvKjs3ngOV/ppKlVPqW5
U9iemT3JfcoMP2T199tjXOuucLVy/0Ag5yIC973Y/4bkFJXdjJScyqdI+pba6HsOZ8N6lOMnWxxa
KkO9c+5bRF2NS1tchrhx2/7Xxq9YW+W3v2JxRMoUuPwwUfiS0yd5iNwosHeSfohzyK72Lgt+KwIm
9Maba+3ovxl0adEUDypoAGKoZ6W51yfma53YG0fyWsBjXl7wbNywPFGuoA1lGuidGkSWFw2xV5bj
g13E8U7PCw+a3lcjTH7wUsI6SPyMVHtjVf+23pdndX5QIho4F2KXZySwZFEbSk4K02qlvGtQZN9Z
k6jv7FZvz2ZZhDvT9rPPSTgKD0ft+ABiPkNeG6qeKvzMlQrpZ935fIG46/ahL4Kz0qnW0Z6Gfp+M
VnpAnPTHOFYmzSA86lrHRDy2lOXXzjTot4KKPMajPQBgFQaCvak17m/vHG31kFBPB6dCpxkZhPfn
M7NrmuqBZXlqTJhp/5i1lD12vameLbVQjnmUxrs2h5hWTjnpVVPhXZyqOc+j0WE/S+mL1cXSKQ3a
7qWHWEkXYrKgdcWhcYjqFm7yKFLHpd4szj7JxQ6tbvl+GER1Ungg7kAYSjt6huU97yr90UH63o2A
Ej8L0eaHQiq1x9KgG5KYY/nqVBvHd3ULUzdDmGiWDFAXs4fHV08Vl6IXIpmhGe3B/Ec3VcRn2MBv
Rph/wZtLJWz0bDQU0mC5DfdpXO8lZGutbKNHsToPtGYs+CdzzWpx/o0gQKfRVi3PLspPaprfT5a6
McT6Ufx/YywboAWy31XWGpaX40CZtGghZ+b020bt1R3iztOV6DAM0n3WoXkbbDHe13IAnKn+Z4LO
sqXe6E6K9q/lDcih+tpXy3zJKTEgAXn7PKwt5KykA9aPtPpKEQ3rCjC8cW57SiVg0TrIyknxxtW7
OgYWIOy3ufmyRHBLReAHZqdZVJBU18yhOEqdukVrWXvVzvfRXO6bM/fFjpBLGT5fHjieL58d9T9A
Oocovter6Rz/s8AwW/zNUEveIKrNUkxl2PFG/6JYmVu3bqN9/F98Fyrb4KTmI7Ush5WOnNvo+Tue
JY/PtCmex8baAEatrhhej0D2QF1e9flEofSKmQpoESVUozhx2F59Iu+VNJd3VdWqJ0tFdOP2vNbC
L3wMCpdzOwTwxvvw0BmNn2nJzMVA0KAzHvLuYbA37um/OeXyHiMy0CJg/ahYLvaC3zQGfOSaJkhG
nax0/qtG5etkgJVt8g9WE1ObFS+y3Xi8yF4UqQIapqF7PPk4R06U57SvqRzfNVrUuSVi1oH9J+hC
sNDYCd1ejbWTAcBqdhChScR99H41yKPGqtAax4vyqfzPKZvkWEa2end7lLX32NtR5m/yJiSnup0D
LGA5jEB328mCqffsTOcsQbXDRLhhY+uuBk7gTADy8YzTr8qrPRlKCRaNPFSoCOnrgFNMJCb3gWFB
rgZSibR7jccA5P2Topb2Hatdfbo957XN/fY3zPH1zZwpcNV22LW2ZzQdXg5TwJfEViFQ4SqqL4lR
7m+Pt7avafUByEH+k+rMcl/n6CBKRWJ7elkfsgibDCH2FV6et4dZX1sK14Qgh27uEsHcyBRIOsE4
g589+cYoID3kD42j4ZegBc9tbv3I8+F7I4ydXqcbizpvx+W5st8Mrr5fVLmBOpk7IdCHyb5EVXTn
ROnGfbQGBaT9BHMOtAMth2WAiEtdymLkoTxDfnYyLDfEfT8gU+XFGHX06UFt+4NQnZ1i+qdG8TcO
5Nq1S+arzoQIIuJyeR27qXnfMzqYoqM2pX8spzpOhtinSbn1Ml57w7wda7GamD4Q5DsUBaqJujLl
01Pj65/UbPrUNCgx+ENOMbs9WoN8mhqt3thJ1xsW9RfOJ1a5zPOqxkXFicrM0JPdFL+ypkcd6mxI
v2/v1uvVZAzSTAuk9gyYWbwVzVHNEUfpTE8LpG+4diDqnD9Kav1QmsVGjLs+77OYzeyxOXsXXrFa
pbqH5Ky39BTTE51hiJHfh0Jzu+JBs7fO+vUxeD/WYlplPoVR59PiU7NZMaDeG1tu29cR+/0Iiwss
QN10CExmE9UvgbXPmmZX8/qgCGu2vzdrFmvzoVgBZ5GLCPzmItecEqsJrCEyvS5SHkvhnKZ+I3Bg
jnAVOqAMIjpNfKLFfVUW8SVedY0++s9mDqvkGGNick5V7FMarot6Nxitcedr9nRI1b761FtdsI9A
Pt0VNWjgzvGn50EqjTsZ1ejnLCuCo2/H+pcojAaMaJvxxBHqvwDsMz6QXsTnThHJudDMzp1wyNiV
ch3tqxBkHToSqnGIZaU8xBTAPiK+zTcUgX4SA0KSZVN2qOIm3TnJ1GRvmxCUtDqwD1ltRUcNOqk7
yXFwH+NeEEDPbuP7yOq+VZX5x2L0h1pJ5OfGxLgmVWPnADjr21TKzalKom4fVHHxKLX6dBxErD9A
ATY6V5Sd5jZdPnrJYPqekdbw8YCH7LAu045GEP03jDVgpTxQdn6BIoleCunJGbP+MXbC+EAxpqM5
FhdHp5f1PeZ6+d5Etv2jBhfYLfFQ2eVDK1w1DIKDIyIN8U+1+CDaIN1Bj7VehWTmRxE1KYxoQzrl
aMc9FGVkopczqHelpX8tKGrRubR1F8VA/4UqQbeTfLqZSg2Mxa6U9AG13//8Xgn2WS1RqWyn386W
n8FaMCGl461H8Yl4NUeANzd62wHUDCpEGCLRuLlMQ9X2cZrJ3fjfSTSIS1JFs2b9RwohSzyzg2jC
OGiN/6xGytmJhhNb46Gwiz1NJzTeMFVJ+5fK1H/ETXoRifzPnY73wy8uhtZv23Cg3v9sjva3yVBf
jaA59Z26cQOshUxYrjMkDl7vlWW61ZihruM18Cw64+gk8QPwfJCtMJTG+pQp3cZ7eu3CQbrNIdOj
836V+TdWrRi9YvjPVhAcU7iNovYfEmsLjLQ6DHJYoPeBdl1h+P1GNlE6Nf1nfVBaN8+CR06T17fm
8fbdthY0McEGl8mbFvbpImh2UZBqqOsKL7fzn7oBF79RxEYytDbGzI4EeERaecU6rRo1lVunljx1
pGauwetONp7mK/kksKb/N8Tff//mVCltqlejAQehMwsTdXCnc/M0PvuN81kt2xezsvZtPd6ZA9FH
2hJoWjvSDt1SrmtkY66KnTEeSUZoFcIbrOQYJT8KKorJ+COaNtZxdRwKHJhszKTkZXIeNoPWyukE
9z8b6ed/xtvGba0Pevb19p5YQXEBXpERkrA0VOSoRryPUZgmOjY9f8njbKksKVJKmYT2N2Q1/9Jq
MUJ4dWojxNPUZ1D1yj7rB/tMpz7c3/4l6koGgagRhYPZywcA1OKX5HrVawNkJG9saBfi4TTtcsPB
dS5DODNKlOTr2GOAgMoxVp+mhadUJ6JTEcoGQV4EvxpuueMQ+wAI6zIC8NEmJ62YvtmVD4aK7vPR
iOMRdT7JPyRF+yd0jIewM363catfplpt9x2GZ1Q7xy1/+5UDzszmzoqCYyV0q/drrJc0DyPMSz3J
SgAtaAc/sV7kLD9vrOBKxsI4f53uoYsiIvZ+nN4vkj6RAskT6C9mcQkqnTJwrlnP6WRgK5yhzCO5
FarayC6ddKt97gz7YaT54ZvZnWm0OymoTvbQXxS7RkwxPCvwz27/yJUQjssQdh5/JazQf3j/G5PK
6MdCViRvbD8IGbBIslflkg60cUzHD7fHWttR+FHR/IE7S1a/uH/NWAf1Hyb+c1gINy9/Sra5D+JT
G55GSd2ZW8Yz12qMPMJ4OZiov872IMtLmOd7XndqL3n9YCiYQmCFExgadM8iAu8zgX3A4U59mSiL
PgrLbmArWsneb8RXnghYl7eaOGCQl3w0RSJ+DgnMiCLVMT+zpOaolZ31gP6N//H2Iq1tTrg5852A
Igfy5O8/SMk9o/aJQwCwP/toMGnQZFB9O9weZSWeKTzc0BWZ6alXJN/GNkpzyDJoeTVKhaTW6b4J
oWSLKlWAJKAZd3u8tW3Gg4RYwltxvlvfz2pK/J7sL5c8iXZNQS2ld/4kOEiWkKjljW22PhZP/1mQ
n4thsc2QWUydOmdu0pygtrj7pu0+R8imUCQX5Ub39tTWdjUo8P873Pzv39x/iZ6rhZEwtSkyXF85
ORByLOe1UV/CSoVD8u8Hlm0NxHd+es9v7/fDGQiUVXAqhYdl1lnyw++d0E69FB6qOjwVybSRcynz
n/e+YgOaGBwP+QmprLVEXlmNrNXKzK0Ya/0XppBo/k0noyPQHzi3Qeyi2LyTevMgp85HNSq/y2nn
GkpC4LZeh75/LIviLOTw+Z9XfUY5zwLLMmXCpXmHOQ6qHObcTpM4dlLjJuW91LVuHATnwU934HU3
PvPKrno34Hxu33xmZYy6GOSi8Gz0mo0Y59SMeTvcUuO4nyRl4zOvoB4YjhLSXxdn/uDFdwYKKLIY
PRxv7IyR9ld70absKNffzeRj7pY7bexPmujOxaSfYjWNyLzMjSCxsrP5CSRWWAWRCCwP0ig1uNDi
8o5WhHB16anFxrM4mo3nOF+SbCPure4zCBVUOcFWXGVyVYFEHOAv9rWc7fXEONjKoz/8yrGWF2Dz
U3snzI2kTl/9prPXEqyhma67iBRKhztxm1fCC8wP+QCU0ET8soGYoiuu1bxYw1cswyU9cPlv0dNz
3A6gYYGSf63kOylDxvsvk4WMcLrElrx3/N6lQ/sU2eYpH844p+4Q6NzVhuoO4iz16i7SMYV7COWR
AAgervHyBLKDONnGU0SG7mOeG/4wxNmI70z1h+R8GY27qbwLaH7fPj/K2sdle6HFRKWSBVjs5zro
SdzgJnv+8L3uDunoZQiUWcHkKtNPXDjdVjmrZvcsGU9ZHwGvD3izjgfVGUBc4tciRwgbbSnXqGtf
ZP5J6En/1SVe3BNCT0bz/5B2njtyI8u2fiIC9OYvy7YvSt0tqf8QGhl67/n096PuOXtXsYgiNAcY
DAYQRlHJzIwMs2ItKWHwSfegMq23ffPFMl0bkD2jhMpuGJmmlPY5WLf8Q5FxtBD3qsU3ATimpo07
NfzHqyAgBRs29k6LhI+aQmA2sZf+dsNHK1O3brGWBf/pscxdpKIR1HBqJyj97KrWbmE0YahZdKQa
ZFvznc+RKbzfaTduZele6N5TtSZ4/lLnTxmQv0jZtWR7sn9QxH2ihvtSFDcSrGyu+yAJ8YG50dF4
zdtDq75UmVNZ7516HPuPtkb3Nf2ZFAxNBuYx9+9WzoR87eunrNcC2UvdAlrBSx9nmmNa+5Wr0vKQ
7NZ/Fqr7JHoYSgdIB1HTe138UgO0mvfRKkfjdNxm3xA8PYHaJFCOINHsOKpV1MJ7XWgvoa4+Wb1/
0HQqFrBH3F7iQj48wfbBcE2lmSsRCQPohpUXpfZiyiF8q4+1VPwfLUy/4Oyd6L1mbKuqARutOp5W
2aHy5fYSFi4uRSx5gteiLYCCyaUBlJ2V1ksLHYYU9UntG3A+5lvY568Mm28Hwzv2WpWsvEZLuwPe
BRI6HYTyVS5odHIntSG704YVPrkyys9ZC5w0bdW1ccErUxw9oNdT5snDQ2HkcnmhTsIUFE3swLda
pu96ux+blVnONRPTNTjbIlnPhLbNi9jx06G9Y+qFGmjjxy+ZbK71SK78GasBLjjlO0zvXWEKRi9L
Qw+1GUfsIFHv6oMYhobNdDfT6QxgNV56uH06rgL7yeAEyqckQ/lqHq5JXYFQs5VHThR88XW4a7+X
VQzf9/G2maV1Mbox0c/Bsw2Q7/ITerAwJk1jRQ4tqHJf+8k+NyuQZt0PQuGjVhu/b9tb2jJme8Bs
ExtcN4SLUek819IjpxqQVxf96LXy1JdcVv+2cMrnAwFCtogLpBE6O30xiGzJGsfIiZk+LGFfyX8U
9Zfba7m6wDMbs+MXeoGvhq4YOQT4PxHw/TIq+j1NLvo0SCV42TNTzmuEF8s2odZgWpVa4PyJGinS
DVmvRnjywK78z3qXb2vlg6qd2j6Y1VqlfXG7YHz4H3Nz4JPAVDHTKkrkdK23TUaodtti460diqWz
Tt8R8Vsgb9DzzJ6rzhxcCSqL3Ikqw/+keqP2JSx8OJxfAxdfeHvXFo2BZKKnO7HezSuAg5Z6MWkX
w15luc1UCpxZcDcxF0PHvPKELJlCVZqiG7SVMj36y8sVq7kSNEmVO02Fm+jeh4yBk/EHIeTtJS0d
Ctq3CjdqwiPNL3GiZU2kKELmoFgi7YVI9DbCqO3NUPqpy+FnoplHsVbrv/+QeA7m9GDb5Z23Zg9k
U/ZK2oRl6qCcC4Sj9oRHIyoHG/pvYesNobxi7w8J8kVoMeEUp86hPjHeXZWdtEEKdKH1Uwc1wJBu
Ux8KG7Tq5Q1tPdPIT6Uv7MKsg13YeqsTYYey5kscDRocE1XUFSdZo8yZB1KI5J7cvGYjg2iNCW2D
Lbde/pnbLo32YMbKHXZ6W88hycnbRHzMFS3Y5oUu7vI0KG2d/+XOTdXO1qsmePD80N30ZRedqkLn
78qFMN3kAlrfTHgUIfK6pQ9wNNsg47KNSe71kdEn0pTWjuM+Jtb1rKMviuNj2XrCHb1qd8s3DF8Q
HEulvdIxdCa5oWdTY3LRgSmSj85spBexkD7MzP2WB8JQ7RmzoakeROKuEwzmKwyzggslMdSUKS7z
t4SI8LsiiLJt9R5kKETXr3qOiGLMcIkjSr4Vb0OdGQZ39Ms7OmLmThVKcQdVvvvdimQZEDcjFBsh
CuRNrKbafRIj3qBXTM1KQGGfk35Qtl0WdWhQJQafpytX9n/BF4F1oTsFFxpVGn26BWevPepr8aQN
kjpR+SvJP9zu2c3/3qNfmJg5IjOSoFPWMZEH33UluIutgwnhf2/Ri/b2jb+GMVm4uABMoNOiPzBR
EMxeED8ZzVQWgtRhEsGuRxDCFYjIpN2W7Uvu/xDClcRg6RMSc4LK5bWnpDZ7FUsPTTnkdUKn64qd
2XSO1BSg943DbX+0ZEYD3Em9lnycwsPlTvmNJfeW3/H4tmN+MLOqorIRujvmJ8V/cSjOTc12rHDj
UOuLIXJY8cnofMYp78b20+31TJ5s7ng0ujmU6qav9qf8cHby8h4+OVimIocht5+jAE2kK3Ur32zh
rUAyE2gP/MYQOc1RvlptpkmkqYnjwVkejB9S9BR09y3X9/ZaFvaGWhSbAmKMats86wi7sSndmiMX
D72NbCYjHLT1VqrEC0YYzgPNCKcfKuPz2L/16wmvnyROMnpQLqUvzBYd3V7++Ou1YIYGG+h1Rjjn
fQjeN+jO1SBxfKVxqJ3ZXScfc23Y3zYznaHZ9pOmTZH/xDB21a72ACcmiuiVjId3tmyBlO/CnSrB
Mf+iMwjvtp3txiupzcJxmCC/IqeOBPGKbqJQGykOYzd3rHj43Oa7IQjpXAsmdHi726tbONyUBfEF
E7UF9OizIEVtikTVIUN1qqD8rVS8i3K6Up9bWAxv56ToQpygMpB06Q/g+mr8msl3p/Oru0jo3oj1
EPkJjoTpK3u1sBryJlWBRY/O1BW4SAjKxAePnTmqnlHrpFkgWMPagOHieibOJ8jr4eyeB+GJ0QiZ
7masRy12Y1V9VKq6b+pk5+bJ358D2J/RwdE4fFPf5fLTyWgRRH7Geoq0DZ77Sv4lBG5wqiMP7SkF
YvLbh2HhQSLGwtHxEekmzQ9DVg1tD9dC5nRxKj2NteFv5Ki1YCRvjI3U1D6T2oH5ESuBvNZ+WfAZ
mCawQ0ESzzHP2EpKf5blBrkjVF+Fvt4a2aeaSfvb61s6HudGZofdF0bAyBpGdIURxPZTtNpeWFyG
bEwhCkHS1RSFgcg4LHRj5jSt/qgN+T301iDp1qrsixt1ZmZa6NmTFLVE5jBPZFRXEBVtDyNhcN83
UNQ9q9K3wP/2L74bDH/MSsBzRgh2aS6FHToTJVbVBfUGCIctV59vW1hc0JmF2c64mUYWUYmZI6Xm
0YJ2T4JmBMxBb5xUM7SD5Otte4v7BGIHSA21czhNLlcEX0ToiUiWOaMcMu81/h66AoS6K6yEXNMF
nT0ePLX/tTMLuYK+yHKtaDLHkLMBla1W30nVUGzSvgGTatQC0l9d8vfvL6/iVKia9JGuegJaD9yk
LkkIQ0CQ7S9UWYM1SuTFdZ2ZmHzk2QHMkzERYGjLnSxDXExzApgMdf2nH/2Uwu3trVoyNZWKyNZh
wec/Lk2lLkpQcF+kTuNbGzmLn9wk26K3UTFvhx5DoqkrXmLpbBAmU5GAuwfPO9szJRXEWB2M1JEz
CZmUgKwS3spobeRjzczsUvX4Isk3WJcg/yRvtZXih7YWIi1+u7OlzK4VJZuhKFUTG3B9VXB+abET
tIVdw2mrr8naL72L599t5pQEj6FjL2ZBFnujlu8Q4G9bOeNZXAkoltw4mrYMIDA8xHTfLOoX5QRS
E+hDHTnVHkBVPSq+v2JiaXNAVChQeGjTEOPswxmePlDg4wxEVmYrw8sovDfWSrCyZmP687M7pA26
mvr0ixxSQApDcF63rb1K/Lu0K9Nkl4zON6RNc/xXS2mq0PU+caRepgn6Utb5Vkl+ZGvz7kseXJ90
MaYwGVDudBTPVqP6vdcbeZY5AqKwfn5sxg+luG/9dmso3lat1t7yP7HP3LWyQZN8EK0MY74w8Fcx
aOs4c/pQGx8MQRs3oVAqW7GXhENowiOgt+2bK0JGm8vasIOuJ9y1XSPaZYb8sVTow2ZQlBJAtJBt
AtnK7l0mF1e819Imw/wI8mLKh6/QoVDPdt1QWziT9D2Sc3vUv8rNir9f/PRnNmaHdQQD7iUW96Gy
cnSqO4izx7dMVu6LMN8i1Qc1ahitAEoW1wW7BgGbinLi/IJAEca8aEFkynD0pmjv/PYfujD/whNP
lGb/a2TmUXoI6Y1hoFgLeeJGFQK70Eq7Cl9vPzCLS7E0kYSLKZwrKI4hSJNSgs7nyx6geDmMMsEu
9E+3rSy5Yh5kevVTFYvk5PJ+hHmhNN1gZI7VMssUvLrZIbFKeyhe/fjnbVNLC+K+g1eHutWiA3xp
yki12IhcJXNqL370THkvdd6d4Jsr2J3p688vICnjlGjBWGjNe1SGi0yi3o6pI6o5yAJROAmm+c/t
pSwk31OWxUgkHV3+mXkVKwsF5CUEGlT578491rq1sQSIdtO7IPe3AAyKYeVgL/jLC4vTZTvzY1FE
vBjx4Zwe5q1IeSo8UCskkjpgj9trW9gmJvcmVlALCN/VFYI9OBGDiOZbLcB0DHwA8eHEXHnIFpcD
afDUcJvgbbNjpySJPxpoyDmy91VL8gP0imEFM1nW7f7FaoBwwxYBvBoxocvv1pSkqFljRI4qfDF0
4Cfm17r4uG1jaTFTwM7Yx8TYNx8J1DOErc1SnZrKAG/hE0F3citGud0MK+fuWlAbfjKU5qkrwaPC
FOcsxhDCuh3LpowdSw2qU6E3H0XiphmEDSEgLXSZTpD7vgRxsBecEHpCIdb2GY/VxvVz4ViPEhpe
khjtrHqs7CJniibSxvRr4g7BsRvl6Hes+MXegnsWEZZSuW9bbziYo1DutFyrtgbcYUdY+nrHrfLU
LruuP0SCGm7Z5dZhiKh7akELolDcyT+zuBYedGCRYPoqxfoh5o3ab+TUbLZK08jbcSy637Ualhsl
H7pf5SgGb16ihT+8LLOOmRtI9xrE/VuzidsDQOu3sE1B/3ujdwwEfTyIma/ua8g9Nq2ALKKcIXkl
ufTO4ihIf6HjONEiMunqTYKvdH/XJCSvt51xMf4/qnC0qNn6y6OlU59K1Yqj5Q7Zr1GTdnUZf+l8
6TFBZfz2CbueOgWjR71lQu6SO18dMZS4xyKWmshJJiHyyq94dGhbb8oMBENX33tZ/9CX4sfgmo9x
NB6Yg/0qhtFK2ri04qlIO5V8Jm2DWQoiRmkpJgzdOwA6nT4Ij2JLTK1l1dEETn57ydfRw7Ti/9qS
L7+u1mcuDS6avM1YogFeb/XxLhrrfV5+Mkume9ccxfWzgT2SK2qCMmysc5feNaWhNjl986R197kn
Pbayfri9pEUTJHAcG7AGVwVoKSqt2tRa0BMi98D7VSHJe9vC0gaBQGL2mjkSApSZW/WEUs60llYK
9C8vMQqdUhi5dmCEr6VprLyzi7YoAVKvB+jHJbjcoE6ULaSb3dBxtbF7GFvC2NKo+m1r9OnWt4p8
pQq49PUmSmxyBaKhq0ar3hR6mMGL7qi9Z+w9hgR3jex2K0HrdTyExBdvN5RgDGgRG1+uKoslNQqa
lC5RKgM6fteKf8xxL1GR84CG3N6tRVsGVHC0cbjX2sxWVZd6rdV+REEkaV91kuKNRtCcMUrlugdx
sIxPcksj9LbVaV8u4yNWeGZ1drEs3gvJTULed78/To5/oyuNtBFNJVtZ36IlBlOA3S7R2HpIckRV
6AELyb6lPWC17pOsr5SiF2xwzOFyMJlmYKhpdgrFIRMZ7ylCJ++QOK/FL/kQP8lesxJ+LTlgemyc
CVqiVHbmzr4fkmqUUc9wQJUNj7EsfLYkLdmXPFhgR3nvjT77pxQ07Ulvu5ZOep1C2R7rjzlDy2vq
lQtXgUMDwoEaHlXCeY6ZCkNhdr0aOD2ghrZHWLhz326fkgX3CySbGuSUI16Xt4aulIpBsAInVt51
3d/Gonrwq8citLYSkr75Gp/M0j4STlsTcwTYsnmN38/1uE2NJHRCt/yUaOUz6kNHCBO/3l7WgtNi
kFzkfaJAs1BEY3C2qQHAOKVbHr1W/PAz984CzRs06rfbphY3CfondJOAGlIlvPQkRWzAUZbzBaHN
zbaDoBCsh7G1csfWrEwLPssLkrots8o0Amc0UMkU+5OWeSuOfsnERBhI9Erh8SoRJXkM6x7VF6cd
hX0LKxpDSyvAuOvBRAWoEAgAHC8zCcD0L5dR5tUQo37pO75UbLPE2kSVtBGglc/i/kX3BSb5mv4X
fPdPntq/5flaQrd0v+nwMBsABmFhlJWrGtdDU3iOF8kvWnvK639SoYHesovsmmn3UNEOaS3t0J/e
6570OZL+xU6e/4L5pGuviW6hpvyCSldPYua+tYG1Er8tr3KSziSWRNlrPjOoB/AOMargOUJipd9k
A97TfpDao2DWwiPEjd5B1YiiM8MFxGQRuPuw0gCDBwEUKWW5u31DFu480Sw10amvh/bJ7P3r8kwu
xV7znVo6xclXrfjlZSt55vX8sGIyrE6GDlqQTvKcyz+DDp1HKA0c7shPSnA/fJTKo/pXXTR72KUe
kCV/UyK5sf0a9vLb61u4OBCXMT48SW1D9jZLEMyoSetKaAMH1nJ3Eyk9UutxstYXWLMy/fmZB6hD
VUnzDivQsdkqVfRmdQZh4TFgIdNkJSVnncTz0gSUnZlloE5IgltUEH8PQvAZTZzyYRz96Djk0vBi
wRu8VYx+LfNZcNgADZBuo6JD4Dev3xbqGFrwugeOUDT3el/fx+b4KnftmzeofyuLMx2VM1PTVzj7
kG5PqzetMEUDzLXbxs+fZYhQN6YY+n8fp3MqGEagGTbNCM8+qBswuGw1Y+AMyiHO+mdTeZTiZlNU
aywAS5/v3NAs2FPEUS0zE0Nl/OZCjS1Un+q0B0K2VvdeussAmykn/39N0NnHoyqSS+GQ+06jSd7W
GL38rfe07lEvAZDdvlaLXgxYrjVBEOiDzIu8+ZBXYY7WqTNUAqpfKQ24PkL70XDrHlLOULJ9JEh6
PdgSyrdbLURvLI9E/ZfSNWtiVIvrnl4tpEJorc+vRpSGLWySpufovfkgxbBttu7Wj1cyx8VtNJj1
lgknSBVmZR8/yVMfDSrfEbP6hxlmh2G0fkUFFZ26Wol0FxcEMx2DGOB8wPlf3oKJJ0zrzNB3JEDj
u64Y8pdGK9AWZHZ4xT8uuZUpVZ2guhPSevboDwKk5UPAPkIl1L9UMV0BrThplT5svV6Sn0qvULdK
WQxr0cZ06mcpEOOP4IumouBUwLlco4VGGJSCvU+PJj3lvgU7vGbX8WAPOcB16lyxgbaGAQPsBsUK
RGfLvTsgq3D7HC9tKl0iWOiAl0M7NGv2525puLIZJ07fHLKOsVYdKbnhTunClQuzaAgiFbofOFBY
qC6XC2f1UCJJlDix3x6q4ivEuLZUv8N3dXtBS0cHeZSJHVjifmozH+DJkTC0KOA5CnN+LnU5+vsC
zYTbVpZWAxkH9x/1t2mYZ7aaPitRse0SB00nu9Sg9u+/hzBqpcLP24YWl2MiGjo5tUkK+NKQS0W3
1IsqdhqpQZi0TJ4zpf5otGglRlmygw2mDMgvCbJm1yAMesXqDWaS0rEi9lK8wlas7DAm1dvtBS06
znNLsw2i/NuWltTHjqQUe8QKbHgqHjsBpdBYuwsCfat74h5dgc+jrtl5HLypmfT59m9Yilam7IvT
SBXMnFeNvCqsGEIcYwdGhA/AeScoUfe3TfxJf+fXG+yy/KenNdX0LjdOgg8qHYI0caxCe1WLEQKM
YNsVLC/KNvg24AZqZRtd/6jQc4h66z7JwjtgbNvbP2RxY4mXJv4daklzr22Go5xYYP+cTC7qbSUU
kD6YDLr6/6LQQs2S6vDUWeNJnF3wKImCoGm44F0fha+pFnj7Nm+GjD1E9/X2oqbTePVxAelOgDgq
pnPcSxk2epvKHpDgfPxp5PcWYMYkvVdGbddV9e62scUvaFKtIjSD6mRecJYsr+6ZmEo5LS/AbWwk
RGNjbXrpmjL+z9/O28pDBKnDnI6VcQn02pMqdWoV4h0rG1801zyYQYiCRbtXITHL7cFGJ1eVt/Io
PEF1hoiRf6yQhF5x1ZNPmX9dDXDy1H+jxDNnJIRUL+/AbIIqioETobtZb3xlzPeSmZpbw2gTGJYL
yIFS6w3s7Bo31dLeTuPRDCLBEnpVTEtgkvFSqUgdM66P1iB9KzIINQZiu12PqAlTjGtMIUsbTLWH
hJ9mrXqVIoVi10ZuBfB7EB6TvEJ38Ksqf//7QwRO2rIIZxC+0acH5SyuR95Q8GOk/xy4XA5FnRw6
UXoe4zVKo6VohhltJNUgEDOpm12aCVyJiMmygJdL3yz42V3vl1i1tm98bfTEbqS1Pu2SJ4V8maSW
Uj8jrbPnKUlMuDlVM3KMgpkftMbzYlw5jSsm5iUJah1j5Jm0uVO/Tu6GvoifZd/rVqws5uhQ+lMi
owDDJZ89gNyioRRL2kpakBjfBrcPjkIgJFD6td2xj9zo0Ca+dAf7sEtDI1D3aTPEa62TpZNokFNw
5yRgqvNX2GuZCq71lldYGCFOTL9GSP+lcb+y2KULTplzgqtSub0SL4qVjCFn1L6cVn00wekDd960
VN5xKb7waKFHrUkr7+FSwHRucnb+PSKcILPoGddeYptZv0nKOzmzbKU93r5oiw/vuaXZRo5qTeMs
qWmEB8YxLaNjquq7Jgn3TaDdd4ww2TGqbSajKpZQf0lTfZuawmvjhisB/tK5pXhNqANxIJUD5fIq
Gp6BPGRHRKX2kKnFHepm48pal0wAMaGGxnu7IKNSwEqZJzRkQXv5r6abuA+mgcby7S+65FOQkp9e
W6DbALYuF9JmcIcPJgPDPTpJvvemhtQJnjLtsYaZ0xA+3ba25P4nXRYVklo6HHMcgyeOXtUndNgU
HZHUvLWOSWzd+VH85EXKgxW3a6H8UtkXHNB/LU5f+cw1W0KlaXpIt20Iq6c2T/xNKpb3iAaDPEma
BwhW90Kr2wMziLZpqKjb1WtUJYsbyRisyUAL5cF5iKG1CsN0UoEb9T7J8Y+RAcnbX3XJsYAV+o+B
2bug1VEthCVfNUhgw0bJ8K4R4x+Kuga+X7rmAAFpJ6IKNI1rXX7LuKcQ6Av09TxRkGxtbD5J6Akq
UfxdDbTtv1gT7RM47rhiVymLmfpGI8KD7ZAGPhmD+hqoydZQ0p+3zSweyDMz0/U4Ox5Rbw6JXvHp
NN21fU9GIRJUnyfsoihFC2J/29riRp1Zmz2okpgKvaayqImox699O/ehSddXwEK3raA5eLmmBg+Y
xFBYOgKj8d5eLF8yY6Unuug1/rMQbT7AmZdJWSMBhG9SmsfelxBBKrZlojmK5L4YXve5ktcQ3YuH
D9JDJm+Z9L5ipEWWp7EyH2KINpcpLrjtnSdqx74BPFSmd7f3afFUnNmaeffCN+nxIl7qGK4V2oXf
b+tSfWxH8y7CC7fDuBZpLS5Oo21CcUPj3zMvnJh1Pogl2Du/vY8BiOTDpjQE6g7/ohAwDedMgELm
neasY0akA/LxiehK67sofFLyH234fvvbLXo7BtVB98HvQt3y8vRlnhK33rSUOvF+oaOxywTtx20T
C6eP1B7Wdsj2KfvOE0RwE64o8KZPY7x3/A4ZkaK6tItO+1T15pORCu9DiJTFbasLcdWF1WkPz1xF
Rv9ONzywBjSwnsGO3XNWN6rWQKA9/pZ74bsAVX3mr8FFFm4z7Fx0RpmKRNNx/j3TXOva2IyY9DUf
yjyyoQzW6RjeXtvC+VNJ7/9MSIMBm0/HApVFUCCk3Q+vDQGcx8iEfxwC3shiDQ68aAqcg0QVT58m
ci8/Y5D0eSGj/OYYE8lU6m0r+bfYe3YvrzEZLR2TiTbTpP5K3D9nGnSjsBRTvwloGGSOEutHsWZk
Z7CY0ciFnRwGh7CrVk7/0m6x7yyN0tN18WmMlZYSQB44chifekt+6KryrRvW/MVSWAMWFHQmiSDy
LnOkc2J2hYEsee8I2l2kaftcfe7lTVWakEXet9arV34d4VpV1JVnecEzQitDGk0/lWx3HvcmqZV3
YaR0YNhiW+t+xMpDItx16TH3Vnzwwu4ZMuSeuBGSzCsWayNplVT0vA6cvSM0D0MIvd34IZenYvgi
ZsXm9gVY2Des0ZRgzh0XPC/QKAmCbq2gtE5i+U9CqJ+qVHsL6nZ328yCc+RUAF8lhoKSWJ5Fan2h
jZrQ1q0Tx609+O/WGopo4atdGJjWeeakQtdMPGPsQMpmr2IHe0dcc9KfdTHemelDnq7xECychwt7
M6dYu7XfaXrfOpZg2INM+sXbyC/YR/WJCfvbX29hk8B6Teg5EP7QocwW51lIA5hF1jpK9yzVybYY
3z15rSKx4J+gGqdfBG20ct1ukxNmfNRSbhxX37YZ0xeqZjdQ+A3mGvXBwiAP9On0g+Gro7hyNWA/
RHEiSYlcO6baAl3rUUL4mrr/uPJ7F79Fpf3uH0lNjJP/SzA3vr4HsKJ5x9vf9Hq5vNXw2EwMmdQn
pdkG5pXlU/70a0flN8TqXejvxhoBnZWA8WrreDqhOWKpNKMhH5rO7dm51OnuJ7JVo/FXZuIeDYPM
ht9OfcxJr1ccx9Udw9REkAe8kgk5eOMvTQ1e7KtekQunwGj8XSO12UOcCms8ZUsLIg6F5gFoINX3
2TPWJlHUdGSPjtn0DrCWB6NTDlIV/+2RZzEmkwXM9U8MDHMzAVKjSRfI7onQ7WS13TP1TNtKtRX3
d3UKJjOQtmsTIk++6pnkcm4IiSK4J6UvcRTdRquDZ4DpmzFMVw7c0vYwbfSH3Y0I7orOpoxVt40s
z0nTVPwci576prnW2ozpohXgONOYMyW/+duv0lXWC6n0nHDozZ3VGvp29FJ395eXh89mIRqDZoxO
u3f+GlpSMES1oXmOJf/W23+y+lsufvTpP39tBToMMONgY2BJmWMxY8QJwtqMfQBG0/jBpq5B4WjZ
tg7XYrOr12OKNM8sTV/17JY2wRj1IlgUp0IIBjiO08pDaGstSDUt2Iey8TnJ5Z+3V3fdMpyMUnwC
FgfVIJ3QS6O5OUqVXBqeU/cRAB9Ln6Bwer6rVEH7HAhyZ1dDHm4CKWXOUUQVOZv4t+MYOtUmDsr4
b0Ph6ecwy8kgBMRiV9APK4zSxBcrz8kscLfpJ6Y6bUX9pli/b697wYEAm6HNDFYO/PI85ZPqQZZ6
tAAdSXdhSQ8S6QDHirdJ86De3zZ1lblMSzozNfvCdWzqVpsPnjMO8OEOQ7rJxhhGLTBIcTluRsRa
xxF12rZcadcvnieTwjsPKmwA85ObhPkgd6ognCINouExyH+T6Ew5xovra+9wF3+Y9MBXNnDxw1Lo
p06F6BaZ7uV56oswTTo195xAKQ5Jl4OxL7Yuwru3P+qCy5yEB1TQpPARXkFL8kxJ1EL3PScGub0Z
h0p6jgY0lZpiGOBVDszDbXtLmziVPkgDgTRSP71cllX0okvFw3MMI4TWFsIKUKJD9tw2T0K/C4td
KjGMKPVZd7xteOl7wsT5h+4OZoA5SCFl0FH2Y8lzlNQ9+EMQ2YUOU7Hq/YsPOvWwJyAzAgJzyAyB
ADWFyPOdokxgH/5RGU+WhsLT6+3lLLwMLOa/ZmallpqYT+hzgYfbF5CxjaPvSFqtPKeLn2wqOk+f
i/L9DB4Qm2KntCaQrdqsd6PxVNK6Tpo1iN/iSs6szJKJooibZqCB7ShZOZyisYzvUpMW9u3vtbaW
2bmrXGnM28FlLR6UogOism1GqFiTT982tLwc2pq4Xipg8xRMZRCQ9Gja/95yOlE7SH614o+W1sIs
KF0b0MDwRM/WUkRGOFYgZU8mEY8tVWmy87vhxehlceUELC2Gnqmp/1kLGeXlbUVOxvRhUXBPsed/
hmjqNHjyikNYXAzzGdOkF338+WL8ZtQ8oc7cU1IO1rZSh5+dMngPDICtKVIuuTqCXGPC5k/s1rMr
E02ocTn33VNVxRD3y6V2yNCdHHCuGz02zZXnamlhPPN0uOk78wrPdqns41ZpSjxr2e/rBF1I/diS
/d8+bUtGwO0wNoR+DlQnszdxINoGOed5ThOl8iZxq2Kn9npva01q7v5vpmYPkjEIkeZmgeeIOBoj
BgD/S8zubttYOm+8spMSCvokoLwuz1veKloy5jrDuZa4CZtgk61JPi8dgnMLs0Oge6Ukez1v+Rjt
+07aBGO+Q+Jho/QrfmBpZ7if8BJMueLVw9o1WotmtUYukgtbd5Sf4/otC9YgOdP+XsBgCBCYmwHR
ROpLtDf9ivNQlyXUQZASmqQ5gh9I2OmHQlDQ1asF6dh3/nCIg7YD89CZyUrzeHGFZA0QQU/yFPMX
NQrRfe3KSDjlhg42MxPd+zjMlGNSufHKXVratYnQZ+KvInSYM+Ij3pinbT4KJ63Xtp34VdXbbRB9
47j8/X0iDTap2JFIMmw4e/LkUeqZCYFqYWDuWhiHjTsqL1n38/Yxnw7ZbNcurMyevA7wvDioggGm
T3lPrGSfoREYWFm88ZIObv9uZVWL9qCtoFcCocQVAqYQAXyXemaeXM3dWw3M4G1kpxNaH73sO7mm
NnR7gQv3mPgOAh5YCQHuzocRNENQUt8vzZMRdt8HK9mKQ/HltomF04dnY/B0mtGhqzBzrwX3qzbH
zDgZ7pPsf4bjpy1W8FBLn40h2ulZonh7VeOv3G4cwjS0TrqQhXYaS8+Cz1RHoyZfNMNtyafWGF7/
1KnmJ+Pc5PRhz+5zJSsFtByBdeqa7iDE1cHTsp2fmM8djSDJp8sfmgc/rN+btnoRx37X5fEnffAf
Qzm+0+D+ZbJgJQa4Rh0hb8B4owRCBH4/DtDsN/X+qMBOgyfrvM+5EDhdEu3CNrmv3XGbd+7PHqYB
eiDdVvGVlZuy4N9kjcwL/2bwws19TI8pl3FT66QAOjqoultvajnOD2kmWJuqC7rXHGFVpgXXqGuu
WxPTqvmbwYxhHVGRy1WHcWSauitYJ1SX1MeRHP3YV4n4FEBa+tgWWoi0TOQ/wqOdf0pgFNjV9FPu
APX8un3OrxViph+C0gTnkGI73u/yh/S6EdRBGbknPYA1o4wq1fbGHNHYcJCOgRG1H0kR00qWOvnR
a8JuayqJu+PLxdsU8rBXt5Iz5KJgtXbzvjhI7GVv+6VQPDFDF329/WsX9+vsx85uZSPlIM4D1zpR
lPahkcoHO+NBf6sHBrvyWvcPXSVqW8vP1jZsyR+cf6bZzZEKOO6LJnBPNUzWpn8fMxwhRNvby5v+
kqvryb4ToEDDC4Txci8iA4HNzvesU6moewtl8T5YS8iX1/EfE3N0Spd7TUrIYJ66MXpP6AFLyC10
3WrksGQHwiSCe+hWKWpPf37madLOFHS99q1T630CbG4Xvbr3ml9//71wz0xf0yK9VpMK5UaNRwl3
liL1p0QTF/en2xaWDhwsYlwNMi7UcmYPtmGlqVbGlskgqAHJR26H1ofU/ARQvuOQbYxgd9ve4mcj
TQEsgv7A1ShmaKmuG3aidYpNVdsxi50TJpSAv4wwXnO802WZnzZgc/+xNbv5qFN6eSl11qlXzV+a
bz0y9vakWgPqRTkdDs3pKojOXdnuMvE4CQgOrXzqDfnvg69p3AInJKHhSC5zeVJav4KhfhjYRKhi
SluNFe1HRrhnS3o6fh+lcE0C/s/bfbVwps8pEenTIM4M+pN6QR2FUCudqsbo7oBHvI+5LG0AvMZP
bRRnO7GKhm1Z6NobmpDKXQydJaN0QF1bhv1Pgd+mkzRTe/THpDmoKA3tK6WZNFOtbmPVmrrvIt/d
Zm0hP1Z+mdn00fzj7YOyFDxMvbf/R9qX9cipdEH+IiTITCB5BWrrld7stl+QVyAhIdmXXz+BR/Pd
LgoVskf35Uot+RS5nS1OBAgO5/mpZQgkGm1sqskOg5SKA7WOpnk09XIHoQFMvm08SyvhMZzzf7bm
S/LhLhs9lHrQAguDqLDVMzey8NiOUfyTx0Xjqa4MN8K7tWI3scFlwmeQwCw1f26Q14MBECILAy2J
xheraNK70QbPaw+P6tEq/tZNoXWvjaYdcDvn30dN1yNX6kb3BOqCrdHXtTcAMRoAQWCVRM9z4XQm
XojGLGMtiLXiaxlC50vlu6YAYyYoeNxKqt9JuIUgWLWJircFnNPsdhaewO5I3qgGS95rd3Hlt+yz
KqWndQjnv5X6X9NZIgbAWK+OWjASLfAlnq+3QnknskMcJjoFE/khOuFy8i/OjaMRaEHxGGLOfOFB
Mbyl4GtEGMQD/c0T+xGluI2DuvZ6fjQx//3DQS37XoQygonReHTMm6g/sDa4fu+2TMz38oOJqKWJ
sO0oDNACuonq8OuU6w+2zjeS39X4kM+C6xhCmR/HxQFosfngHVBhUOX5Q8yUW4JsrhuGF3iqxi05
nF07yV/tNPhRW3uZMjY839oD8+EHWItHclCmBrgYfoDMkZxE5e2Qm3d9Tl+yaPAhg7xVQV2LfeYp
UBASAjB+QdOROkAtFFB/glCLvc8Aqx6tLZmutUsFmBOyjJl2B+nq+d5NYPKEfgqHc80r62sU19kr
ymtkr9uNcRO1aXNEyin8rgSO7PqpmXdr6XEwFYYbhlACAOeFZZrZQsYc0WPeiXfUiJ6YoL4aANNJ
i50zSuJp9uTm9RYAf+3lRm0VtQ0MozkXo611QydqtxMKrOnYHTON4tGCH8NMtqZ7VVhX/+DLEYdh
bgPVFAtVw/MVNhq83CJBLpfQ1yj5HTsPWfRaqbfrq7l2NB1IowDwhHYHVCTOrdidIbKsJzxAZ3Bn
4CHui8e+eBOlRJqywUO1ehExjYIoAXPYqIUttq4abApXO0eAenQqUsMnSXMDzN5bXWjP3OlvDSaf
jbSz/KIh73q+NQu2dnQ+2l9EaVVNswbnigddo9yMv8np4FS223UPCrLKcf/Ujz+vL+8fvo/lacU4
9jxXiLQQofX5+obYwKTJMx5oeplAA7gCyCcqpuQZ4iDsp0Nk+GiIDkmhSsL4vrHH6VBXoUCdJG0h
UBu/d2OfgoqOlo8W8tddp8T0KOMQoxNZ/LkAVdMBEgkV4sx+2EDQrB4NIP1mZBIQDcsifFc60Oq2
Ix6YbblHGezQhxB6LQ4MU3zAxm8EKmtvFlwZwPfgHgeL8sLfxAUtjS7LeVA69BRW9RuGGH5c34y1
G/zRxPz3D/6mJhAiK+2EByyEYlT2A+Ggx8LbZni9bmfNrzmItaCVYllzGe/cDjL7Iga9AOxotvAy
y9QOlciHnXK07HTd1OoeAcgAmgZsEDAu56YE7RqtErhRRNX3qpV7BFg3XRY/T2N26oYttr/LaShE
NxgGxAQXiD7AN7WwZ0KpykyaCp6lHdNfI0prXmFDL8od9F47GI1DbibkxBPaqRhnAPIKeyk6y3JL
gWHBuFZQ7KWZvvGwrC44ep8Ak5n4aebiqcy0orbA1ecg4GJ7EGbsLeVXW5NEa68XwPKY3EXdBROl
yy6RKnJSG5ODONkYHk0R/6QYELEyEIUmGpiF0Qe1Zb0DAdFzmdO7YtpCWq5V99A/AFkGknRQfy9F
pUiXDqUqLNSiLe7a9J5mwqubF4xKo0va7UsTg7W57en2hsdduTdndhfP5kSGSGkZyBYLe/zuFOO7
MvhxgHqg21CxRTC0spconwG5gVFdgCmWg5NTZY0YTUBZX0XqxYS282jqtVvr8nj95qx+FPJWqDvO
9A7LmAx4iaEYbRT2oddnnWIxVu4UT6HP7P6TMwhr46L+caQLRwDojY5hppm04oK0KSpJa7e2xKMA
8OOracbRY0Za49mW1PidTE7j64qMDwOkiPx5Pm4/FYRULkizknuUG7HHXW1UJ9Um/J4ntPdFYken
MtZbT2l176qKtV5U6oPbVKntxXXV38XmZDwNrIrcTja1Zzuh817miAeR3mVY08TYXV/Ulefoz5AH
Rs7RJ74kHEWcoTUJ40Hb4yd0t2zq3YGBtfo3RNaum1o7J7My58xdCEE3a/77h8fcoVMkrSblQdJB
VqvEQu1S++8fcogPYRwZHXx0mJY3voBjD0tMqQccojyRM+xl+WjWfMPzrS7azOBnzdXzCwrVSg9b
KKIIjoyxcvuYHcOIPQCfuY/TRHMNW9s4+asP2QzumzUd0LtdOvaJJ6wGneRciNO+dgl9sRJ1O6Ty
aZwIpD5kDE8Sunql7RLBnjMn3wgsVlw9pBD+sz/nFh+2Ls3DVE9AyBMMTXvTpdFtY9obY0drtxvI
xZnzB/j6C0aHPmqmysCtCsI6JzeaQ6qXoWgxKm+l/ETjgW2s6eppxIwp5kzxbAGjdf5Jo4SOZElK
lMHovagfBHsS8tv1A7+6ah9MLKKX0MjDAiMYqALrwIaDejreyJNXDQC+SoEvBavA8uVNSNcxI0YD
x9AfzBTQx2hLqXol/kY2A8ANwDYrBJyET6QpSsTfmf4gw08ETCZg5ish1joW7/30vd06BvNJWj66
6G2CKAGt7xUGTs0p9EEiMMiF3KOYcUc0eVNIPri0goRCk4bmTkOj6u936qPVeaE/nG+nymNZa2g9
DNJ4haDXe6tQuLxuY3UpwZgOWmeAdM0lz2AeMpFIgGcCNrVeGvbQbRKuNn2RzVPLntta+OPwDy8u
AacFeDRmredlu6Ns6h5gXJ0HkRDfndZ4qXRncuNwi4R57T1EeAO6AkjcgBds/vuH5TNlwlQKFEPQ
J+oHNdUp79LYs6n1yxBoHoaK6Yfri7l6TGYyw3m4by4UnltUSN1wNjs03e1wAHa7GX0n5MmOxkJ6
Ohh4dxEiL39kYbm7bnnlnQKnCSTpMfcx54eLjBjYegqWhsgOum44gLvVHQxzlw9AJm88iCsPFKYb
bESvaBAggl28uRWa0/0kiBkwsw9Kmr72WvXaZFtTF5e8MwC/o+SEkT50eS5dpgaNEqWingXGJPWH
IZycLzzPardhZTczuse+3VvVHc/huanMdaCsDecAaavkwFuOx6Ci+aF0rOHO6Tdnh9YWAakSIDAA
es0jAef7jDZQqU92w4Ko5y9aqR9N0PJDACDcmm5YOcJQ55kRf5gmm6kAzg3JTBcqtHIWUGgPw4hr
AsZWIVIxkoNNtmS71g4RiDeAekBdCo2fxSGaMggvylGygGgBqXKfYpySs7eJvFw/rCvXBMkVCrCg
KZsxI4uLyXlesyguzYA4L7EtXaLfT/pbyu4K7bbVvlw3trZXSOYgrgZ+zktEq4rTwiqdzAzMqO88
bYZUm0kLvqvS/gfoJPLZ/0wt8hse6hbB9LoZiOGFqWfoEm881qvHYWbanoully8a6pgd7yuHBX3G
gfrjY+JnSh9Pwjagk9SZ9t2MwNl41FaNOnNAiWFUvC2LM2jJrOVgYcON14kfZtEuZTuE5ndN/hyL
DdewdjJm9VR0WRCQA31/ft5NVB/ytOZmkJP8N4uVl9v5qauMT4w338Y+fw1LsiXpvHZAEL5iOA/s
nOC4WJxGqHaMvSNxGjEB7ZUyMMiR2rl//RSuxESoP6JpABeAEH2Jqs1DmUd9aTJMZz6oLnGtLYG1
FT8OA5gDRXcCTAMXzH9GUtkTas5BC5KOUWqulth+V//u7IcuR28uOjjD+/VvInO7YREVIWdCgj0D
EecRufPdUklbtxIMtAE0pZvHaejimyROrQMzwE1pKhSBLQvAk0lMujd1Vn1b8bZ+qIqReHEqfilb
DUGKMWor3hfo4yNQDO1DWLfIVmMqkGxyjuH46z96dSNmcpq5GGlclAdZJ3I0gvHGRaVwhUT5kUEC
ZcPI2pWZ++ZzDRKx03K6iugF0eyyZcGkfx4JbqrtuF35nVTAKhjdxv1c+yKgIMCLBrwaBuAW57fO
YhlpJDEDTSVvFeTcM30LaLPmGD6aWDj9OB70RqtDFqQVmVyn0/axhQcAgcAu6uTGVVkrTwHXAb4A
DNpTgG4WbohSLQsjFD6CqI4srxgzn2rNbSzyXd/Sr1pG7xNZ7kiefGqnfCN3Wf1SPAUI1OBycVMX
R3qSmtFXuh1oZhJ6vKF8p2FOLiiY0e/NbCw3Hry1xweZuj5XqaAUwhebp0zWNJmaYE833Daih34k
wLMMG2dkDV4Bl4ExWVSNwNdJFnaMCVo8TGBNM2lmJqQehQzKabQeIcnNxNw0oAAR6y3UknT2Xoe6
8B1Lhm5vx5pX6jI7QPk53tup3XspALM+Azvdu1VV4mlsB9QLizC9KUZoE0UlQMkUtNhfiiwOT9dv
79r2ABKIkAgxFiivFw1QAShkbGQ1D5xSe4pD6yU01TECXleQrY7LlqnFKbRpqMWpVMCzygIze6Y/
cQWZdyRI4/d/+CiEJnOxi8DLLhzsmHclIKCoDrXCvCkxKanbu7Yx74dI2wje19wrkrz/WZq/+UNG
BNZnqg8QmQrq5lueG27n/OBs8DG84tL6p8h21z9s7WX6aG5x6HgYF0nO0LPKLAJ2s/mBP163sHp9
/vugJU0wwKOdHcewoJy3wfyqJ8y1s62O0hr0BSyb/1u2Zb1clhWv6hFYaloP8FTqjbHpXfDqrgMF
rM6bF8bLXyrUDhBl2kH16r4gW/QL6x+KNx5uFsCsZQUxA/dkw8lgo5rtPIjSPkRO9EX1fy3pjawL
wyv/MzPv6IcDEqUxZYB+oZgNfofUIT+Y4ewBiNg4h6tfAyWhP5VKejHjbDiDIlxr7SCJPhfJVxX9
zpKNVs7q9QUJ1x+9WXSaFmdPxHZuxR2ajrF2bxYYxTGBnxGvJHu9fgLXiqCYwfjP0MJjpKptMLOJ
+n84Vn5ZDx7noVd3jyW0L8n4GWSwTWu7NajNxi1F7NX7hRDDnHuDOBWLJ4pmmHGPIhvLGNpflOg+
Qxtp4wqvfx7aKH8Kkmhy0PMTYdaxMmhGrCDSv0RRPLiaKhsPohGZayX1LtUpHvvmSRbaqYMC2QAE
6/UFXgtskXtgUh01S2BYFh8ZKj23oaJnBz3RoR+pd+p7o7H8c9HY/bPm6O23fIr6nRjrxk1EOG0E
BKuFCFyIGfwJHa+LamaGJggRUtmBMVg3cZEeAHXwm7D1DFK9OrZ9GOPxh4rETzrUJwC3n0TW3XDZ
YQK9u5Et/319OVbPNaae/xRXZxja+X70fTS1XRFaSGdlFhi1xR91UY/PdeywQ0TUP0Ad/kifYjIL
r84F0A4z5XkGWKAVEBBFgfFNAQfEWlfk3fPUTfpuJMU+MtpjPPwD2AnCJEAdAUsJ0vTlKGrk8ESv
JpS0mvxrw36gL20BP2A5x9HceI7WRjBgCpTYSJzmEfpFIqOH2TRlrWEFdqakcqWWcN8YK0A3k1p9
m+LyE17/1CWlXu/6WM9uwMaY3fVmrZ7avutOjYjHY5lQ5Y3aaO3KzHq6vutrD+aHH7iMe6xYaBZp
sQsjFTdNgSgtr11l/f2QKTbYmKEGFvLUZT6X1UwPY4pnGWQ8X2sW3oRW8R6Crub6x8xP7zJtxHMC
sIEDctALWYgMTTBLs+DLHFBByFphZmB8qKzwh5H377RSWxCztWfyoz1yfmXsxjEbbTCQT0y6DyX6
h7DcKvyu7g+AsXA3wC6jnXduohtpMpqQvQ9Uyl2r+GYZpUfY4fq6rV19sHXgeILDEhqTi5eQpWBS
jZIauYI6FRDkGfLqWAoNXLVbaJDVz8H8C74Hg8AXRARyavpRmj0a9XT4oUZUAif7BdXgjQ/aMLOk
Zgc/nhjKCmYMNgYlS47Ib3fU2nLRq/uPIZo/3aJZfOF8c5I8HaoEU+2BEQ6/oqy4Ixnb6ESuHumZ
42QmULuci4yQI0RIhhDCO9JLJ+qCUVjFQLPw6IZBFu76QVhZNzhEiloVxBHRk5p/zYcoDcw6hqHm
MF5mL1neu6RDRrcFU9wysohr9Chtu0yguk5ieWDTYezQtnY24veVrQE2GPkoyosI1pcPr7RyTmoF
KIyjd2/gt4P6QLzFfrhhY/l2hhEGPKsJqJMhD1+iZrzj6fR2fUNWYhRMl9sInhEpAUu6eGFKSDMr
Q+ZW0KliD6W+267un4dc+h0FJJ5P34Dc/oLxqA2/tXLq8BLMEB4L7/YFFCQxMN9eQ6c4kL1+QtLH
XEyv3Rtju6dxc6ST2sBZr/nJ+ekBj94sK4lu0/nBK+NUbzVeWEEoyTMjnwHGiO6sbPJL24qfQz2K
b5osBrjPaTHLLY1AynQfQpp0F7NM/9amujwBtLe1w2tHFX1S3AZccggALy44qdpSEfRpAmLdauGX
AWrjNN6aOFhdbKhbmlBXmQHzixghFhQsQg34EAyAiWbw2WHSs7cptz9hF27Mhm5cjbUzBZAwCu5z
IRETVedrPZamJhBgmUGdycZFnOcnU/0FKMtd/kdDU/tl8NTE+MFWFLDiZhDu/md4sZpO7yDNJSNq
8OAu6tPW60xwyZEfPQ/969dm7WYC24Obj6OEmbTFJ1o1abqx7WnA7Ip7NRqYBxO0VBuiTWvfg6TW
RssZLdKLhTR42xtZV5BAmaE7UPvEJQFpp1b7eN22juL8Ki5iG1RxAM+dJbhmj3O+awKN3gHQZBLU
I42ARgC9OrU/l23xBQyo1M0siItVSBiuL+TaWZmp0FFpBiD6kq0oZdHA0oGio65uS73fcQWYAhXf
wAzZe1DFfqeORt02AyfwdctrW4g23ox+s1EoX74IQLqlmAmIaKC37Wssndt0khuvztrtRoINeeOZ
mBQK7+dLmieQVoh5TIO8PoICyg01v42/XP+MtW2b2YVRHp01FpZ+CFMdKM46BUN5JSoS1+jlDwn9
ZpfkVv6bgN7rmGEG1A8LkMhct7z6dXi2cF4AZ7/w5XlRm1TpGkUqN3RfFa+GTxx6r74i/RY/5Kqp
P00idAkwP794wbLJGomtlSwI0+I+4fKYGvFNWIiNysu6GewTADrQMlpeAUPYdTFYFZof1X053rTh
N268/cOigf0R0TaQFoAJnB8JruVJXQiHBl1RfTJZf3SS8GfZ8v8/M38aFR/irAlF2bCvLBpIyNX6
BYEa0wj9baSG8ZZU85p3QZfs/33RnxLkB1O1kbaJPkaAOyRWSVykE9pR2gXbjXWberockHjSYSu5
X9sqALRAvoICFuKP+e8frKp2TNggdTT8p+y9D8sHmsmdCUauv9+uj2YW2ZFlRDI2C8qCUZPla5qw
xDel1L70k9FumZqToOUDDGAs8lc8FRBPXSRJg6FLSuPIDFDVYG6XsG5fi6T2StvMWjeJRHEnp3Hc
F3lZ+LwOLU8pbfBqMDsiqhmBEEib9NiAVHI3RIbZur2uZ4e6HQqPFHp9w8GU5gqr6d3JbpMbqyif
BLDUKMJUKTh/zPAYAR201zEC6o9F68pUwQ9YBp6tyvphJbyP0EFo9Gd4P+gp9X3r9TH07jVJiJsU
+ldT07V3BHxkp8VjfVePA3qUqHMDkM6As0UtzHBTU6cvZhgZrkjixGd515wqs0j2ehduZetr7hN3
GXURNK/Ni851USZDzRpgDhzd8SnFOA/kdLQR+Pt0S+V37RIgUUeT6o+O4/IVzoQziczGy1F0zR3w
R4EqwgikXeZj3nEo25hbE31r3gsJLgqowONDvXxx/lvWRHWrMRog1/pm2+Me2cffV25mMq3/mVic
fSeJwq7LKLyXYfijYT47g3GsIDN6/YqtObB5sB/ZOihdgcs6v8lTkQ5a3to0AAnEp8ZQN1M1HSzJ
gDSIIduIQTo3S7cwByvLBxZgtBNhGZHHshYJek9IJluKBqPFvZ4nbhUmG/HFyulDcKGbIOiBUDEe
kfPvKoaw1YqB08Dizo+INPpLS6XaSaWxHesNayNWXP0iFHrRm0AMd8FM1jd1N7QdgF02FbuQmH7Z
bUQzqx/0wcL8Cz48uT30/Zw+g4U2Dp9z0zm2WnxbtZBVavO/VleBZ0TMBAAk0FY4FYtuaWqNCOEJ
YotRhN8iC33foVef+YALfP30zfdk8eiif42zB6JkaPEs8Q4gquqrLAxp0DfqlxYascsnGruSVP9k
CXuNy4o7i4HR8+UDj2zLIKDLAlY3n5hId1zm6JnzjeTrzy9eftFMA4TGCuiYL7D0jExVk1g9CZoB
snejLsdbjKqZO87rNkga0/TzotVdp57oM03q9tXUh9Gl8NaQraoECLEtu6QQ6omqnxINXjRLwm5P
zGZ4z/hgeYOo+R1VFVoGXAPhOSWpZ0ShesFSprdywmPBktr0RlrGx6YLMWYB8VC5JyHLb8MU1VPX
VpjRsWNmHSFpUj1ipCq7daIw9sf0ODXtqQJakkc+z3zAeg/RkPkDuM80b4hCP7f4rYhKdg+HgSRW
qsrXMb/yHIPdzis0vbo1eGc+YUYh+g0fyXemI+p9JfppX4082eddUQP0qPee6uEZW6tMPOCD7N9j
YSdQCRTEJarVfMbqYUdDnu1p1rI3lEggihiSym86fUt1au1mobg3z8uD7Q243vOjISNGE4VkMwDf
rlsZz5zfy/xrmr5eP+tbZhaxZziW00BHmOmMyjXJM7UfBryuRhRvXKoVb+gAhDnTLQAJh8zn/Hsw
uZrbcaJIIMAmN5byULTGUXEM5xRT6arQPFz/sLW3D7KKIFOH3KBx0VmC6HFSmjklGC5v/MFMHmoh
Nsqka820Wd4UHPhQwIWTXzhcjNTVTVvWRjAmlvkaDk60s4tCf8uGqvcLZaWfoIdoYYKJqddOG6NT
jlkmD5wyoS8lop8qTqq3vNSde8xBJW/XF2BtwTFY5KCyjvgKTud8waupo1EvJiOIaXpIHMl9nbT3
JKwGVyh521Sb1YK1JQfvHIiuAKOb58HPLXIJNJ9WIbW1crSI7e9xSry//yYMG0Kw0kKcfzHkLm2n
YQmklANtCETx1Yi4p9AondhN229xx64BtyDQ85+xRRBS9fkwollLoJ8AkTJtBBe/VpIQX2YSoOFH
fW82eX4sxKhQ0AKGy6CQvbv+wWtLihbWPGdoAHC5dEWdxZSMSEEBcSl/t7R7bIstRou1cwLoEaiv
MSkKAYTFrk2lNAYouhOkGOFx5L7S7WORv43Vk6ZvATLW1xStOCTSKGyC6+T8iBTdCOqhTNJAkWaH
+PgVQ0d7jKge0C48Gm33KEBnzCwZeehPbzx1a1O6MIvWO6g5kc2biw0dmjq1kgLBKy3TChot7LaJ
+YHAvwuwU091arpGqoA35doXMpiWGzvRATnW4Mp5BuH6zq4vBVBsaHpgsPtChZLEbRtP8KqBld5U
aHSHJp7B6Duwp34IWjpipH6s7hP9+3W7aw8+Q/UY08qgGgBJxfkOGEXqMA0IpsASreX2iWSHZjTA
LKRrGkg/mi3Sjfn4LEMPpAvgvWSoReE6ndsrpT1V+UQI6l2mH0OUREa616W761+1ZgVYdfCZodl7
Obs3RkqSIZRm0MTfIT/lgRjMN6YNlzK7qOWnQPZ1viQEcO7l0tmqimKAG80gFm+x2sX1DtSrqei9
ZACJsWp83m4VYNd2C41DHXMMeMIvvCY8WDIMTofv0pF4JyXK5TE9Tr34orFsw52tvTUfbC37l4Aj
iBFJuhmkugHeqWQHgPrGLs03bLmC4AqZS6xgPUGCd34Y6sEuM8kn1IX63HpschtzsEDjmi7RplZB
x6j9EXUqP06hPrlytCIv6cVNat73lIFloYdkhWeV0nyA0C9mMkkXMg8pSFW6xWiIwOwkfaxRgtxh
qhGlkGQEpKejVeOGBoJsuFzrx6jb8WmKO5zEcUyT/ThY1rvSMTMeSWf0TDYWu46W5Fl1onMjoqre
tYvwwcHroFrlRdFBaw6Zrbe/YsghPJEp+UnMKvoU50a+M7sBpP4KKq88G7NbBA2p209FvyfD1LkO
fNdRD0W2cafXTj9G/AHIRzCCmvnijknROn1JBlSkpsh0MzJkwA6Nvk7jjRuwdhzhhCxUr9E3QnHj
fP80hWDNRHE+cDBu9kwziFF0fSi+TVEUvZbV9A9zBmiowFXgPwyiLfNlzHebo8GguAIyEMhzN7za
9X1VbKRHa18Fisy504HJpItqA2IosPgD3RFoEUaNNRbfA/t/0KP2DoV6//oVWLWF4iRCe7givL/n
K0iHEbw8KF8GWscrD3UIeZMYYXWYsg5FOAL+0b+v2KCOQsEYbuATLmoAojP6IWeDCUAf96taAyLB
Oglab0Rma0dwrpvgsyDCcJFhjhp4DCuFik2Viq9aIt5LClzV0NCNEzi/EOcviIG+AgBjiLZnHYLF
+hna0PRZhoGHjEb2yWnRB4rRIR4noLuzhg+3ydC3fqV6c3d941agg7CMzgaKN/gBF0+xaWUlMPbC
RE27OxQ68/pSc8PKhtesmzsJ1SHcQN0Fy4fjGV3+XZv+nsYQlnESUZnAKPUFdg+wew3sqBYL9Eqd
KLy4C2XAfZXLl7BsNj73cj/n1htmpNBFAgxoSVuLgeeYyRgtpIH23qxILyJj70xbUtyXLvXMjLOo
6SRSx3zUpBhwrVljH0ozlCDpNfJPQ5yTIEpIinJz1iSnqVDjbzsf4reNbV39UETsiIgw7XYZYUtR
/t+BupC8ts0nDE4BeYgBI9eKpCfH0QPphJugQCHg5Dtj31qx+yC26KZXjjWw0JibMDkwoeZycKIo
TRB42WDRSuDhMvp9OmpfwaoJITBwxnRbufjKN2PSE0gVHCJQaC2fVa3KzYykmJmPytBX4SHnat+H
2saTMEeSi6sKpwTNwDkHx3jp4qryJsfMK2/lE0+6E+ahPWYESfaEKM7Tp/3GNs7/2DVji9je6Hum
GU0jn9riB1barYFqoOV9MkY3FnqDUYYCXjequVLl1p2zNcq49joAXobFBL0RSshL8aSBCVmoBkpN
erk3wzfC78wSSO3jTALUxCfFdmZyz7a0AFaXeK6PE9T24P/njf5QfoXuFW0JZHaehHbfWZMX5q/Q
HDjqIPoZog14zsqhwfUASAts+ewS3FRVqGgnA8cGAjZtNNBSaeArv1zfxzUjqLjO0SGI+tAlP/8g
lZjVKDDT8wS0li/6N44pO4SH142srdpHI7OP/rBqJZdDGo4sA69Z6xXpz3pwEOj9SMTB4hvfs3ou
Ptqaf8sHW/roQAEvgS0+leil6TsNtVBMtrtjp37F7bhvePuNRKUfOWOgZeiB/f996yLitgHtdZiw
sqexTrwU6h1Vc6eqQ1Qemdi4g5ehDdjyGeM2pHZwDZYuI0sAbCA9zUCtg1Itfahsrzf2prVh5jJN
OTOzdBkyMwoDbh9HJCauI0q3IRuJ0OohhAIfFBTQ979IWROixTIuCdZs+NpQsEjx70TfaM2s2MDA
JuYc51bkbOb8XNC6LDBrmGVPXa48KEl5+fTqxH+NXZjVTf8zsrhNgMTqOtAe2VNRPKTJz4HcFFsN
oLUDDhsoqYAgEOppS1x7lYFROS0VtgNpltm+F+FNE92OU+pN1Z1lf2n0o6b7ery7fq5XHCbcJQIx
tGgQRi85CxqukjocQSyOHIeMJ5ud6v5b5Sg/AYS4njYSrJUwBdbmgH0W+IHs1/luoWJby8zGQoJs
/2jkX5n45GAwWXU/zfxzJm7y8F+OxweDi50bRt6hDy+yJ5CC75T6VtenHIKT19dw7QyiimqiWTwH
AtbiHUwdNXc8u/TJHD538Ret+MWbjf7glonF82PVmAcFB2P6NNW7yDHAoH5qkn8IZ2aWEiRwM5UY
uqvnu0Ot0ZDIfsqnnNd7Y9R9xW9L0mys1srzhqcNJGVgvpoHdxZnoNNCBZxyXUFht/MpO6ZNhoGK
n9Cnub4rq3YcsGGjVokh6GWVKdb6cihylF+ZU7nN6Lg8af08Gt1ae79uaWVzMIqEBw5gQkxrLnG+
1GykCFu9eirz1FfiW4KSZ5OTjXVbKXRCfe2DmcXClUNOeNz0+CBD+bEQKM4VACx2XkR36dgeQVvr
9iV1x78XWDk3vLhEY6VB/gTc9k8ZXqPeepCMuDk5/cMiMkgkgQByjsLmp+ODg7dLM7KKCdtVdcNN
l/SHaXgLq42HfMXnQQITM8KoBIJSfnkmkG9TZ7Bx9vp0PDlm5qORuhHebZlY3FS8prRNHJiAEPIP
ADB/ElTI/nqpUGGZK7QE6JuL4bspIa3kKi6fRpEdq1o+kLHcM74VFP9Jlha5wJmdxb5nGUFNEB4c
4t7peIOW5M+qs23wv0h6l9qJcZpADO/RJrF3o9mHbhra/L5h9i/a6eZTCXHHI/jKu7cpSgtXaDlo
Y0omdr1l/9KUaDEhOJp+pauZyE9mp4pFv0SL3GJi2qtVlsyrKbRK6oF/SroOr5HNXiZd0INW2s4R
bKfh61To5J5HcfaJGXniWbUDCQRzROV/JBCLb8vcs8swdI1KTzxhtI6XO1NxjK282pcxZIHriLPj
KMsJvWtz8FBDjY4E2BW/zc0Cg9BJ/FqItD5NEop6cW+wTw6DAjkAa/Zr1tr1AbpH7eeuzFsvtKx2
F8WVg786+mOMichbbihMfXIj+uzokYW+N9h2XYb+ExqJ8/9GgmW7ItnFxQ1ILdIbDBKYAAI77WNV
sPwmzUpAxcAE4A620F1zINqh1c16Ryut9cacAHGelUAetmxL420ltj/b+/nN+3AdrSgXk5Nj70vx
K492EBVydUwvqf4UO1t+ZyUGQS70h70GN/OiIhTZtaGXIlRPpCaeNT6V2mc6CRfwqJNw7owtJOrK
DUUBDw068DStgLGVw6AIwVjxJCrbF0byIJotaOO6CZRCga6xAYJerJ6cMlCc2Kl66sup2ydMaPsm
F9y//g6seDgQhYMYB2ymqC4tCwNxYmit3mLaMKob00/sAjKjDXQ5ilC7QwqxYW3tRIBKBNAXAPHA
zb74JoYbm0DyBtYggTWRYwrez0Z/CqXwoNq48cStGwO0G0UczLQtZwBYktM6qzL1lP8fzq6sN1Jd
6/4iJDPDK1BTUkmoDJ2kX1An3YfRNmBG//pv0fp0TopChXJ1de5LS9llbG/vYe21qkNRvJiIQmIX
zeOq9oSzOsk/BTZzR4da4L/Wpu38ctgVZ4ihgQNrPQArSSS9WAka592pTrH1VNH3GBSx3Rrh4tKp
RyMPyBRA80FENyvrqEkPVFDv8pPBQPHQHeqWepGh+M2wT4cdtWr/+mlZiFJQm3Mh3YKPOpGxny9y
jDRbqmPETkLGG2U8DhBG0Naa4CtG5tiyJq6bVhlgJBHk1oizQ6+od1Ukvw8ABBjjv8XMuRfUqhk4
SNX5yebvXf4g5OBVyI7WOAmNKaaanwxkLIjtUSefaAlnHy2JYwXPCz9RQ9r7yIDgZYXegs8qSC2Y
+qDspJkqgQbaW3TRqtQDGwP1htRSbxqrbk5ZQ9O93rTpkYIbzm8TIm8H8MpuJNg9HhuqZ/5Q6oaf
jgTVdr2tAy1uCp9DV+VlaEx3x9JeelpV4Qmoyl9lk/7pWpbt+sFtNwpxaBBXTuzXrlkFxAShUjmi
tIvipwOiVY35KnIxT9X6kxE1o8dY7XiCdmvUnguUTxOOEFSRwPajajH3d2Ue01gtbHYCyA/YMpom
u3JMQd6dWoAED9HY36s5dzZVS96zLqfgRbdOJMmKYNIV9lTGlAPwP0lAmfNEDCMP9DbOAgUjp7dd
3L7YBV8r6CzQd5z/5lnWpmpUmCo12Qmooh1rlVe3SW6jSn11lXRb653P6tFzjWEPPM4xiwBnk2sx
79Iz8fWzzU+XG+UCGiXsROS7otzo0E3//p1HUgLmR+Rbl/hfy3VoUyI0OvGKBaa8K+lja35/BA5/
+ouR2Yfk7eg4QKOwE+1/Zu0BNF+btjoaCd8CxbSyoAXsybmx2SdzXEo0FySOJ2P8KZRbEP34ufKD
DVOc9MLdB2LyrTD+6cBvjPmmLN5e/6CLOwbYN95c8DtiuOrcH0jJHaN1LPg3+yXv3l17JUFZevfQ
uUCnFkPN6EPPHgU3KWKwo+Dvl85DJ28j0Npl/AeUOYaOrnzKpfcH4HwwTyNyB6/V7EsaraYzI8f7
Y09lWx4HA3mO+xsxfvJmT82fKx9uobGAISowSIIAFeOIc09ayTQHQBcbV0RN51l9qXV+BsW2PX4b
1DIGABUSE0MtkrFkO+iOCBAq9tC7HywMSSjF3lUc1QPjQbp1eprcWNCB3OamU/iAvhe+kpRGAl4q
q3ysqmZ8US28clnm2vcCWgmPRFTPmGDJwcPTfJhj0T7TIrWfmQURGaTVw2FQU9tPTcEqEAY7PGhj
t/+s06zxGami3WhF0FZvOu7VpWTPVOvF9yEqiAEw8gylFISlqJKdHy30uq1GU9rqBFM+BoRH9iLc
l8jgK/t+eYRxdgEhwjwb9gIEh+d2eIr3i1tFejKKf2JKPTf+diZ/bmB2hgd7tGo3ZulpTF+t8p+u
rn2yBmBcmDmejIApAgPHgGHNERRjNialUikJAoAOmQkaUvm+su4ydmijF4q0tIGcrfuzTf601m/F
/cPSfdJu81qsOIQpajoPECa4OeRzcFkdRJCzW9Q7BZMNOIVOfcK2VUO8HBoUjvmrNTatfbJIWPDH
6zdpcqcXFtF1RMcRHLOo2p7vX8sB9ha9DovkxpHou3hdD5qpt29bQbfRIPgfBpMwA3luhRgRyZF3
IEbsdUDHb93sye73tK1WAv1LLwRZ1S92ZqG3qitOxyb9uEL5ifKMr7gnzeWB5aYIeH5qfIW359K/
npubJTGaEw+aG8Mc0d9oFkbJbqTvoJjN9HHlml1GwtPoMvJ1C7iXS9y02tSpwtgATHNsbdvcfASH
7l7hazSPlwuCGXSGMSwNVDjc+Pk+lZlJpMwbFaIdbB/RZqfU5W8VRNI9WPwq0a4c98VVgVQS/XWA
ky8SW1kOIx2hHBVSpbsBF6LnMOIR8nn98F0eCuTfIJvBaDYc1MXlNvUKvB0JLk+dDLdZ1T8Kuy7w
MsjPPjJvmZRPTrL28l5eK9gEefW0VxPQfXbgk6RzMchQkJDQMvFkTqFWbf/Wq35f6/la+nLpg2Fs
4nVEFQJMHfPbBZ2oMR7rloRs+BHRdwq02fUvuLRPXw3MrhVPVaeUKQw4466fJNIVEI2vyQQuG0F0
CaYnVNnnesSak1FpNS4JR4MFlWx8qTwaIvgfVoJ+AZQyULm9wJWYtlbpoP4lYZKmlgfyQGsH1ADm
bkGisXK4F3dlir6ATYX+zXxUBD0LLZaVg2NHyqck40+mWqy98n911c7dN7YeoD9UhYDquGh/6KTv
c3CHYj0WuGyNDE4uIceqEi8KKDJsVRp+XIs/GOYovSRJ953F9+iYeAL9OKsqN9e/7tKSJ8w0kAJw
9djEc/dBxtHu2shUw0xP6N4ZTBpUpb1GtbSQa03M8HCFKHWgIzOvPSSKmcWJnpIwhWC6+sSsfJcA
/qvdayk/TgAIs4mCrhh8Lh+6fqUNveQiAUmCsDGIWEApM3ORKD7zslClDPMBajceutW1byp5+2OA
e952GmEHUx+7lZdmyZ+Ar1adRsUIGOpm5RaGarNoVdzAnoHcAeMG8s4UiHl5Y7Y3CPHbFZauJXug
eiDIGibc4LyclI4gaaxjQUKhWjvaOHvBDoW1zaL990/MVzva+YkZMfRm8rGa1hW9ybzeg7j5x3UT
SxsGsCqutjERIMxjuyqPLOmqowTUku/MJLszSQRC5m64KzTzFoPX+cpbvfjtvhic/v1L/a9I1Cxx
CAwy8WZ2N2CGD8rxuTO+3yiGo0KpDy3WCYQ7n2ROyzSNTTmdib70MRdZYgA8yz+uf70Fr/zVyJzY
CCi/2s4SGOG9OmBE3NiU1G4xk7YGo1w2NGlI2gAyAQR3/tUya4hyOj1ibrMXyu+oua375+trWdgY
hE9gaUEYBSLk+aHmKnR2FEWTGFK6q8UbmGDyxASa8PG6mYWVAKA5lfgA55u84flKBOQrRmEZMtQh
gZjS/q4Zok1V5ysx9ZIZqKvhGZtmssHscW7GUtw8TpwMOUGZbJW6Cyn4aQHRX7mhi2bgdCwwaOG7
zScEx95GQbvt8dE6bTcq3TYvmzcwsK9AK5acumVgvhfIBxCkoCJyvhyQ8+S1xWLcGteNvEhTRl8v
0gMy7G0u9MYD/eGexerBKuWR1fyz1lzhtVn8dH3zFrwFfgZ2D18UM55zRztYyYhySibDAlRkfZHc
Kyb90WbWqx4lyMHGlU1cAOpgbh8c5HjGQZBxQa/VAZwcAWQuQ7PPtK0s1ex3W7vdPkXXL0iqoduM
rix86LYWb3WLsUUeGT2aMjaGsa6vfOl2IPJHvxwOBVSvsw2IwT9MlOmXTASsNThwxsjF9EXu21l4
3dIC9gCL1qfxNkBDptGg870eTbSBRWHKULN4e5fE+WuuDBAekXmb7AoLuCgo1lo3pDaE32AyOGgV
e03eaSFWQesCwRmwkyAXns/wQd+9tGmrynAQyUZ3ylOjrwk6LX7RLyamn/DlIWB9xpjQIa2N4NKz
hjvDVYI6zsFQvVbIdPCXZmHghH3HQBJgMBPH0LklN0PU1WnpGKpFiRLYz7Qgm0p9onGMSexHtTtd
38AFc9hAbByGoAF9mMNq0U3DHDhrEHNVYldrNQaFu8B1njWzA6FJ5XdaHFy3uLBbCKWBBFcnmgsE
VecLzLsS0g4maCmZ/J2jbJDqa3XnRQsTgSOiV2SKcyCRysCq6DBuh7J4F8oft/x+RDUpf/z792eH
oaxa1UpcBgpnp/N7shGggYGobjl+GzGChHrS2wQcSp0QMOdfqopajRkOWEJJ47wmVNvbUfvr+mYs
PAlnJmanLRs1Ak1HBVR4rv1edfk2Zt2Ivsyw/7YdOCOwcuA/tBjnNWULI9hMdCaOWYnqblb5SX3U
u+fvGgH3L9CkFnrRcL9ztyctKB6Bsl4NBeCeKFFtuJbv4sRa2ZbLdwVmwLwEQVZA1YBXPN8WB8Vg
XqsYWx4H6EYpW8s+UfXY5DuNvFxf0KXXObc0O2hJY5Gc17CkDE9udUM1zM+mJ158v9Z2bmfmxEsr
UygvXC1Urd439Ie2KryywWQKC+oauh2b7y8L4c7k3oDAu4B1OC4APQVoskPbjqEOkkCp6q6zVU+T
K+HbpSNAt+Q/Q3PcIh/LwiGTocjRNkP7s0YZ9vpSls4CyinTmO9EczkPdXoAhjBNhZmWEjpR0sgz
T8v6j7LJt2mXf2iyf7tub2FFE+7hL0xFx0jN7GVXKtADteowhHZv/y4semjtNdKFS5cwES4gckf6
j5d9biIyRqG2OkcJKv5wEoZqa9Dlu+vLWAgbwJOCdB9kM1PYO3dtRaFHRdshsSrLu9Ectzm6KIRZ
UMc+xO1dzG+Kjh5K/m3HPbGzgK4Pkzmg/3Rm5xzdUCcZNGQNInf9RHaffWVsCDN+YmxxJTBa+oog
AcTIEcpgl8wV0NehKuRREGu7e9b96dV7Jflx/SMunAXs0H8mJu/xJSbJwBSGYkWFMLtRgrwf74TI
Vzo2iyZQikL9E/2EC071SqFqlSspQtqsg74Sb+410q/YuIxAsCkgAoLyAtIFHLrzZQBsp8tBYBlK
74IxuHigleNbtPtZYHYKRDadl4pqxTFMf/M8yALbJopahoNGiQY52nObJVrFWm0qTQi9dOhyQgYk
U7nHmvG+yrR7J64sL1cND6QeK23chQ+KwRuEysgoMUl80ewckponLWvh+oAxTCIfvAjXT8VCGoK1
6WipYlIEQfk8GuZEQVFLSdpQByav5VsirDui7OsGc1pyrzZJAI7+XQylZ3dY6+UufVY4QgsFQ+R+
c7zzqAPj6dpFG0oL+JUJ21lU389tsG1YIPj4wOxwwWoO7WqogufIkSvqbBucSrW1DnrsBLJYOSQL
vh0NLmRR4O9FQ3+eP8aAqfYUZExhLx4nyYi8/BUriP6jeJuW79d3bcFdgC4DlUjUsye4+MyvGwa1
DNZg07TE3ltDw32a8d/gB1lxvEt2MEQHQA4u3CSWeX7w+zylHROiDduxCIc4PUVV/Wg7az2upfsF
on7NBKeiitR7vhyeFmqfRm1IWMizf4zuNdYPanssTd/Jftpse/3rTdd1fp2xR6igIOIH4nEekSl6
zQBFbqG6nHksAXfuJ5UoKazFYwsgk4k3+z9D0/X+4nLdfmI8FJMheq9D69Zgw1HKaK9b5Uultx6J
mwcj51sK7I5vFL8zYHuxCf715S4UWPAzwAI0aehNuIDp5H75GYKUjmwIvAjTMAPZNHd9ypDfE782
LbRzmqCh9JWQ/Cg6BiU5Ivapoz9f/xGL3xyXEJkcUKYXkU/Zq27N2wwntjU8Wuyd7mTbGE5aw7L+
PfoXmws6ItwOMOZfxCMdeOgGJcLVMHsbQ5fslo/DcwltTpGDOYKMVkAzI0jZq9PEHwP41LhJbcSS
zK+J84mJgkDjw33rxPe2mu9KvXiwqboRZA0+sXS1JjrgqXWHUef5O9ayGMWYFB+ksPa8OuZAUDj5
WqF44f0ArQHKSyaOOh7l6Ud82XkJ7s/IZPkY8jz1KwTsaCFc39eFqzsJz+MBwcDKxF9+bgHz4nFJ
qn7ArKTu24DUjtWpGT918zkhH9F461RP1w0uLumLwdlbHJfchVIFQtpKOSpC85w12aMFP44oCcOu
wKIh8Juz/8Za43C7Il2o19mbIt1tIxuQzgHzn3OBoWUzWUl2F67GV4N/g98vm2QYad6ktdpBHgYD
5sMW8E9QpTyR789+TeHfvwv7Gwl8sTPwHBMrBezkjntHRuemTkCq7dbb6xu0thzt/ETUaq8x1ssO
6sW512r3Vv3MuvfB3lw3s3B/0MW1gF+ZCvoAyJ+b4eDcAXC3HUIDCulCG7wCFS+x8s4uHTaUv81J
c8W0QDdxbsQyxv8/bAzIY5E/cv794gCGNNEzBZnwAvSeOY2pOAnvQ8sEHY2R+rE1ern9SCTUPdqV
1Sx9MpCKIT4Bdg4kJNNd/nIAejAvGhb4OMJWvpc5uCCPIHq4vitL7uCLifkwMFqiGN52uj6UIt0B
2Dg0wFz4Nb8tyqNlpZgrWzkGS6ftq8FZ6FAzQxW5hEGr+0WL2z498uq9UFfi8OUvh74ACLNQWJuL
oEKyzmASLfdQwfDAyNBETKap1rWRxsWvhxYvcgxgQy+mFWiZQkskrvuwqkl/m3dddeeCXsUHpSW7
tQcQNdCWdHtbjO4+yUdzxREtrRJxAvTAIdMHgOX0rb+cD8GBC0ILhoQqfx+hnKu6Ty5amNdPyFIu
P9EVgLtgQv9cMO44UT9GpWxV5KH72Kw8MK2y9jgWnyM09Lj1y3CYZ6drRd6FtBF3DGVJxOYLZMKV
YQytowNw1KrvYPrZlBBcLbVblwVRrfoTIPP6Mpe+JcbuCTiM8P8XmRvXk9EqNEnCBgBQH46kuB8s
o3uQpaKsfNG/edIs5JmQIBhxATwb4MHpt3zdNwVdJjKgBON041aIh5SckOpvOWiTTXChqtLHCIyn
98KrMXKjkK1NbiwFrGUbBpYeQ/0oe8htf5IWbf78UFVr6pLq0rnGhBG+x6QNepFjOqU7sloHpkAa
u6ixfR6pDzoIwRAPAx1/NNKdJQJ0VQHQ/WUah7w65VHhGwM8un6CAJpVJUFZrJG5L6jWuuDAw3VG
BrzA9itsFuVOQcgUnhv06KaOh+l4ovTQG/xQWHbCIF6F8T1qHwdQl/APmVB0czqvlPUu0t2bFhxp
Sh1vnOyhb7OTI1Q/Fv2K71neXny+qYCMoal5sidyFnVMxfZWmHJ3Em+U96R5lFW1VRG1lg6Sv2jj
Dv9Qc2uwI9VvShYmA/iRCwbWwnpTF5Zv2gMA4JEnFawqO337rKP9hPhvKsmggTK9ol/OX1Q7Pbj+
HHS7BKQCR67Fx5jp1cZi41oteOEaI5EBxgCVAZQs5qlMFneKWQtsWamI8pgLOm6HrBtvzLETPoiL
xLOTt+VjrbjK4foiFy3/Rbgj3UbpdjrjXxZparmpZmiJhb2jBa1FINNwL8Z7VsfbHnBTWa/c6ouH
bRquAuUTTiZm5XH4z+2NUjF6kquoOXET46ZtnnhovLW+KaN0D8D92pTuhcOa2Zs7f7Bnid7tm7Cf
SJwx9ucxktwVSIxXFnYRX0+GpmoaEkFcvzk+vXA04Ez7oQ3VqrN8YcXOLQrXuuco6YvWYXwfUOK1
HszC4nSkntABQiKEbzrbPGHpBcgCZB3aMoGsd1U8slKqvu5G6tv1Y7KwbRNLF5RWEJZCbXkWljrU
QvctZbAUWb+YsB4wxHuI+mLTFe0aGe3CqgzAM9Agw8OMfuxsVSyVqh1XZhVS48RbTFcfiP18fTkr
Jua5CRBNNoiUYEJVbkQce5V6368hzhZtgMATfKGoGeMZOz/pFKXTJK2iMhQp+Cc7k3Z4nYvinkbS
/v7ZQ20ayDZMnuKrzXeHRiWSVSurQ7ejJvV4ow5gyK80DHYjZuRNUuytVqYrfYTLAsxftzjNY6B8
7F6onIJavU31uKwBLblpxrCMbkv7wVZfBH8wUFtr3vL0IaoOdI3tyMCXOwsMJrsawgJAxHAa5zmS
bIt+VDReh5gUzA+ZYksflBrKSqhzGdGZKgYo/srX4oZdTABVNh2G3pI8jNvmuVC1105TfbBdB1GR
B+iugDi3LQO1MkffTchKxnF5erS/XMmo8QIdgIt3fnrUqLPzgfQU4lRdkJMYqFfiNe3Kwbn8kmdW
5vfA0CkHDwHEp1xGXnpktZFcm5Sffuj5Zp2bmF2DxLQw9tGrNLQoeO4fW/DrA5+8M9q7Nv5ZJqH9
7YYQtgqgBISnyAVBCDcrg9YZNyxdyWk4qEGt2Z5M1vKZS1d/bmH6ql/eTKp1HVqDlIZQeN4OBQ4F
TfZlZu9UKzqOI3287qwWNgkUidMcA7rsiHlnvjdJWwt6VyMNGw4GEz33c3WtlDp9k9kmAXqMWAfa
Pxh+mj9eJOJOnw0DVpRHt4ObvsWSHiOzDXJKbpUGU9dWsTPU9iZRlY0qB3+oIIZlNSsR10Uwgq37
+jNmH1a3mXA55A5DaXa5n6bDQ8zHjeDNzsbgC5ANf9Javl//upejUn+NmnjebDA8XSCDeWIIRxEd
Ba0v1C7dYp+I9Iihv22tZSCYgrRTB6bWZPRU0D7pQvr5kKGSnIHCgvikzjcV8Gwrvmfh9qugZQLN
00R0enH729YVltQIpKrH2jOqEEN1AUSWV6wsXE1Ymfh/wEIGWsHZwWpsrvSjbRchS4+jg2nKhyR7
TBgYjevca/rH+tuq5NOnRnAEDsEJpzZviABko0jaZTSs2YPdCVCqbsFV4qXJXT1xKZYEaUe+v76/
i58S94ZgxBf4vDncU1G47LIG7kCv9m2xGVUwfUYrucyKjTnCIuZFSxsL60qQ6zvQYh3Tn6lc4wFZ
sIKG7KSUC6jFlN2dux1HosBiUZuFMXsdqtecvuTay7c/1pmJ6Sd88WzNxG9LaphItCPo8veG+UvJ
2hVvcxlLApT5ZR2zkJx3WqZihImFjfraELrTKcirk9GP85XJhr+ufubWzixN/ubLcozU0mXOTBZa
svXz/LddUK80Ey9KtpDM3NjFh10hSWeG7/TVjlmFZ9Ed6yNf8gdw/voF3nxyJFR6lnKsJKgi+TtI
FP2+sz3XzfdjDtFIrfIG8adgBw1CM2nzDBaJrXQ3GKv1XO0PdF88lr8WYsQgLUPuGFS2GsRgD4MI
2c4xf5PuRw7qnzx7HMnHgPyk4Rp6Gi9uckfUtZdr4SnBVcAdnNoA6G3M9jftBi0qKCunLoOl8Y0w
s5XrtmxhmrbTEMNftHC5CfUky8zLUFMHqFsBRedurp/RhUdiSsv/tTBbA7HMdjA0WABL4C3SLi+O
dngePavcKkq/cduP/8EeZoGhIoGEBBpX54dIzUmhEE3jQH9Qv4wL0LSHxNqWfRRoym38bWAoWLnh
+oEHQvUfkrmzeMlEYmI0fcTDQeq3hngv6Bq7+uIWoeyPiTGQ4wOwdb6gZiQN+Dw4DoH5ZhQfPF+J
Vxbut4lptykZAY/YRb0VmkUSAuUaNggzb7x9TLUfRYVi0tqE/pqd2cYYPWKWNFJhBxcrtdtd1d5G
zr3MVvKc6UDNvAjWA8J7bAdeY3sWlag01d2YYz2gNt+WVAbgMjx0wll5jdfMzM41kyV1UpBrhUq0
c0qojrGgyeT/YARrmCJJPIU4A+d7P82BEWG4ZeiwOuhcjO83za7O0u31OzN9+vknQ0ceg4IapM1A
RXNuBqSSkWPkaRVGVunl7YOTgGbwph5BzryWyi+dAhNWMC+I6tnF7JxtRXoemUUVjg60gzUwPzI0
MbLOPYAsYiU+Xbo5mIFBoGyCpeECYj9aWdUZcV6FTvNC4N9N/X/4bl8NzI6aTCA8J6OsAoZfCZzu
Vs3eDej/VH/KNYL7pR0yMaU84U+n4ZDZQaiibqTxmFRhrKOI3vRknxZRAF4zFLPRP5DJ8/UTsbhN
NmRNUPJD/DKv9ipWUhDesQoyUZ+MfKqEI5v9UOPP62YuHgcMKE0SC5qKIipg1rNLVDWAMpmgiQ2l
6hxtpnoQTBNR8dRH7S4plNtMd1aiGfVvdHd22GETMRkKEmAMRjdgFpcVTjvKEusLtQwDk2ptqT4X
YO7klk13VRdbG6VgsZ+0ETtEow36orHmrw6Nuts+60Hj00r3Bhpy6dagsQw6hC0+yzEportFtgU/
YgMMR4d/dTvfGpgdGKJ4zeMeykaJpWD4wumgaKroEOLItKeutOONkKLBMHDdbzClV904FVIVO1I0
rx1GFWwdneXJJmFHlGOVjZam7X2TUfu9wFO3yaAcOjaN5ic4gGW+FaAPEU7j1cUTH45qnz/W3D68
JhuZWAfHrvziUTkoRX+yFO2QdlqxgYy83JSyA/RDJaVnAz/mt5pJ/ZSUhSfhSYI8we91MwK+Ms0u
/bYWj6Qc/mRd3XoRFZWflSPxNA3JdUK58DCzpe8yDNf7nexfdEVpAqXSAXpxRbkVnWyxsljz06Y2
/QqYwJ2Wxc85k9Y2VaSDqVIBxak26n2ixn/sphiCamTFRuEN80qqK+hAJpHXpFG9VTpwumsD/sFs
lSwQyci9Ua91ryxBrzZYQPlw4v4BdxPzKjoaW0zFQa3LMZJDnyEIqePICPRc1zyMLkA8t1DHXdkX
9ZYYY+IlWqr5g5mkPumg/qFUqQmSAFnsy1ZGnm5ihZmFCDC3iiJg+Mlvpm0mNy3tIBTauu021XXl
AXAzZBmRI4FvSrPEU1Jr2Am3qTdksLpbVyQlrpile1kmjX021mKDGiVQMrzI0lBU+uc4mOQdbfrm
UGWQFkp66GgOyBZXwsFLrBguBxymjXI/7v1Fra6roPWkDVYe2mN1cJpbDX2F+Jjy1AflCOFsK+o3
s37ps2NpP6lusZKZXXjsCUmoAxgAFB7kJeaNFZQ12NAJjYaRHbZ66nUYIr/ucS4c27mFv9xfX3KM
weFN0eioWcTaTQJ+zSpJvJToAYfA1nVLFwHCzNLMZYtR7wY9xVoSRWKow9oYJkeKsgauWlwQBsnA
GI6S7oV4LEEqmysxqgIZgA0a/1UPj5z8bteGShd3Bm1KOGvHmhA85yGCEcVCSPDGh238lLF7rH1l
Y/5yy8z8MrAnCHQm5PmEsj+3IDEQF3WQSAkTUR/NofIgRX4qu3dhWkfTNL2MK6fS0m/t7L60d6By
3TVR8zhWO0Kgi4beBgI/j1oZnE90R2s3yATo7ZA+sgQ61mXqyTEPerAU5BbxnOG9pb97lXi9MfgS
Lxy7Kbt40zqFB46/OL+PexNvbOEZ0XOMXnRUPWiJ6Rlil4I8tDTMR3UQK7dP1y6eeXw3QPyRCkHe
DzTms/eQjaJrxy5nIRCq2i1EUyNMVEeGZ6Vk2PIBPXR78nRgWnxx3P4+SyGYuqvfjZQHhWkd0p4f
W/ILmjQesds/JeZmPZBwQYfwJqfpdisLeY/5mJ8CULIoBW15tEdFqQ80koOQZFBoUAo6BMAQQ24k
tZF50x4wCDP7BbEAxbOlAvmvuAbwBMPNcMTU9IUsUt9xQSIIgEicFm9yTGTAMu13jNKqHzk1aC7i
BxE3t2nGPzEBTbZ0hEiN1PHwxeWTRioBJkGj85vaxSPTa68OHz8NjRp7N7cxAFskBYqKXfEqoGlx
p2PQY5/VzS4Ps0kwed+48RHlz9ioAycnB1fednn8CK5fZ2f3oJ1gtVoEBNLRG+hRvVVElV5TDo5H
P12e4LW70YudrR1Gw/VdfZsllS/Brj0an23Oyi1E3Q2PiH7YQBCV+SZjXhRt4vjQM0AoFBuaL30K
4uoek7GV4lvaZ+b6GV5+wDGYJwc9g0wMQOWV4OqeqQXwtnaj/1Mqdf0Qy9YJIkU33pRa+UUhZuZT
O4fmsyDA2MQy27k6/Z0JgfcqjrRNU0NBbDRkjKEtyNwaUVf7rCuVbST5Z9cOgJPH3N1UaSZAfFZB
C9eqKq82zB7c51aCWRWS3tFe9JsefLyBq9aaH3XgEmuKOntoHWGDptoYglzpkmPa1U6gNvlbXPUi
sJXioysIReGj4ECwR4mvdVm7lVFXvGFoW92wRqX3XODYtmX1s+jGyGMjywIV/GVHvQfyjkb8A3Gg
6rej/c6KGNzvMWADZuVqm0wHCMNu2mSrFeYTNg8PDjp9Nz3KQX5lO+YeGP3TCEYzvygLjLMbHHqB
5sifotyOd0PuvsCz5AjJgEKPMk314pYZgdP34kYC1B2SJnK2CA6MW2b08bvem/amYRKBBTTLEbGZ
rgwIGmS/WlDdbsZuOuRtbtza1d8Bn8LxdEayTRuP/CYTzD4ICnCI1gnLVypH90SFgei2H41jlFHH
iwYIqiYawqkUQYEn+rz0uAIhQLjqbpNmE8NmXVfdP3FpUfA2Zyp0L136q5G2tslRT9ioAsz+Dnj/
1O226/sOIpQSJQxtSB4UbOYmzeskcBQF/ix1Ej+XPEOXS7G3QrFxZ1WobRSg3vNFRJOtAX6ZfYFu
kd8YI3R8oc3whq5q5bkqdKla0oidZhcQRBZDvbEyx4RU3NhqQd0kvc95nYPzySAesyRayMnQ+JlZ
wHpatIdE04RPlHQAUhBC9k3M9cPg1sxXulL1R51G/hjrhpd3WRzYcffChrL0007/YRfmH0R1+o4S
HXgrOLN6sF7zRlN3A1fBX2en/9hGLIKm61u/N7EipR0fWF0qvqHE6catqXGfgGTGM1jcB3EMkFol
3WyDUorqgWDH2Y1ccYKu5tVdwQv9ULsQwENBCpdSHegGSoHqBvlW6yVRkd4wDr68GvGvV8ex3IxQ
KPDaCteY5VXngeMI8k80/dUrpuvluc1vYqzYy5V63DqkZnsU67oDBawRkRXzM8ONA9LJJFAGtB3y
vgaXqG7yTV0Ke4/A29pibmet6rz4gkwoUQeTOtAk185fUTYW6LlkAwtF+VtvGh+TE5tIfsTwo6sy
tEsRDnjb/rU1iwnsJoY3tXtUuNuj1hJvREQ/ZmtxAX7wRVjwxcjsSUwUA8qIHEaE+WoXT8JeaSgt
BTZfFzHFV18CQtKoKbI1/H1wAni4/+7w/P048KuBWXGlYINV41EHLbId+WWDB4mQQCgf161cqk5P
ocN/3+kv+u3LOiqXtiCXwehKVhNjkxvKdPXBtZ6Vjr5xLNF5qDFDs9YmFC0xxYQWOrwTxwjKBrM1
v6qcfqqJ8wZBgbUdXDwmE1UR0G1g6J2Pj1GjdErbxQeIo3tJT6X+XmsrecOyCbTGkNUDXzkfH6Nc
/h9p59UbubG04V9EgDncTpK0UTuUVt69IWyvzZwzf/33cM93joc9xBCzvhMwUBe7q7u6usL7Bi3H
LQODhuSEV+x0p9kp+VabwepeAeyGlwmhWAq/lnulKbkSLCnKnrG4x2J40rCvt9WorrnzRMv/J0I4
v3XrE85qw+yZ0Jh5qCtzfLJrXd9VKtUE0A8ED7ghrzgf0b6Ziv5jbA7pozFyRatRFeC3RPZuUoLv
VkwTzWTQuF7WAUDKiY+HF4IsOZZDeCQEYh6tnm6CwfbGg9XDyujY+MaeYsW/coAvZiTEWwYoA0Ok
01NFmrKvP7f1Vt5ozUKADkPGkBSGLNZeWF2cDDFNH8+R8XvD7WbmT7KabChmXfX/EyKWXnTgXdfc
n+S6lVghvwRbnY/Pelv71yU68yGG0wPff2b3FTvdsjjvy7GW0ufYy9+HqXeI9ek4adE5LZWDMSRH
WM7fxZ5s7dVpOAYmMSU9P97+iNWzdPENwia3tLZpvQLGxaT8bAYR6dfXniql20JWl9P5ib5CkJ62
7eVJ8nxKFUczy54Nj0gZLyrNqDZErM7jQoRg2PUkVqW4q7JnmQDRAKSyZ73j8P5LKfN9fGF2wabq
mqJjInDt7iHd3Heh8+APp9vLtWoVLuYi3CHOVDW1Z+YZCItvsYMPpr9z8pc42LgLN8SIifHMTjEp
FoW7IDt9GnJ1N/nRTlf/GLSNHM2G+sViO3a+VPY686k0j9UKydZKf95esg31G+pSMaFHjV9dMJdK
KY5dbPBmDGm6szdwo9bFQJpOhSxJTrGLM0XMDJ+c0a3wcZp8aJZfQLu4PZV1tfwjY17Niz1mxn2j
eVOZPXequYuaj5Jk7f1kPOr9lve4rpd/JAnHMmxMvxgDZuNN3yJZemsm4pa3J7MlYp7sxWR8y6lG
qUVEPk49BSTFucmtjUDKfByufEbnn2kIoaRMGZ1EN5EBz/yrXz1rVn8c9G9E0LtQ3ztRsNf6jRaq
echbIoUTKmVFXPZ09D4TpHufOu3B4CEqF/bBkdJXz/RJrSre0+2lXNsXwO/p9D3SUHIFSeJlYFbF
KqcoVh68PNmp4ScnO/rJFvzquhyy6XSVU7QiRmULp/cdM7NxwUlTtG1KeVkHtfqHItyoolzbGzPS
238FCXordalpjcLkVpA/VFa9z8atRvy143ohQQz/epVMX6CKhMb6U1bftPJ91W1svrWdcClCuD/V
UEkLsjOcofzUpbjdpfOhJjbbSt/A/9mX7Y/bu2B10aiXIls3F5/awoGaiKR2Fsmq5657M1qTt/AG
QMLakxLnCngEAAXonRauOKdrJNDg0vw5UwB+Mx664Pegiw+t80cGR8/tyawuHiBbcyAYoCIxIUiI
lQd8bqbPipYfPM0n2vOcZX8QpNxL/eMmGsnqdoDvmApl8uugCyyNkd5CTBoaTvqch+Mu98+ylO3y
LT6RLSHCrlZD25FAhqCMbqxeu67+lIzGXlG2nMc1o8e7ARR5nRbRK5xRT82htNLS7DkZo1NMdiv/
QakwFXv5LnCIMRnZcYy9DY911TRcCBU2H6i/VaXOAWvTeQ7G9DD6hwIAJkPb6tdYXUQwi2mmp9Hy
Ci2hcpzO6+aN0SifjJpgxkPYblif1bmAtEMSxQFoUjRzg97kTSFT+pzxTvacD1XZ7ML0s22/3N7j
qweWZhIaiMikELtcbjrZHz0a+9v0uSiVD4M+vkj2uOFfra4WrUkUdICGdAX/Db5SqOcSRbKd84cc
fe1haGvebs9ibbvRSACwOVX3oMAK/pUUyIlp+9yxYyM/mXVPQ5hDSPnraPyd969B+cloo1/YbJci
teXCkX+Smogm1OfQLz90AICbE4zWtvKuGqLX27NbW0AuVsoE2AxgFwjXuQ9WawfzOm49wf2x/F2r
NYKPh9tC1jYC1bxUo0G0yakVhNhaPZp1zhLaXv5FLswn36ap97aMK4RuiH65srGk9KrRyiXGLAbJ
GR2tD5uPZa98Vgv/NHr+i6JlD0n8e+oDPR89J878+lfeSdJXQ/tGdj7YteBubnzIvCEuPaT5Q6hj
JEQDvQRAn8K2T0IyIINltx+90vmSys7vTea1BK9Jb7Vx9AB63dOg649p5D9YpfyHFtBrZkxmu+FM
i/v252dQQKNxL8JLLdbO27VTErLkMxS/O9El89DVenBoxv51KEiV6THRMxuA0J022VvFgj/fNcs1
oIVfByEfaERnJt5Z7mAfADHYXdvq40Q51gOoaOk7q84gTQfMxgq9B8mUvhZ+bn8sxvqdFxnfK637
S/erH8rQvnY+EdzQ8VzZDiFXU1P5kwcxw6kipX2ElOpMd5l6AMMmo7BiOsDY8BQY8NAMpA6t6Z3m
TJ+wFHur9g5JGxLrGbKH1mzmP5odGAPvyynPyVdYf0FA+8HolOgA92e0t/3wNBXGQ0h9TBfDHlCX
/kmOSLWpnHK5dVPVCvYS5bm+0sb3nRGQTmjHgkCVxNAMJilmRKt2aCavLhs3GN4Gb0/P5e1tKZzB
/4w/93Hi3wB6JzYnSVGgyX2p1W4avQWnqPj6C8MTl4XdBAS8q176apCjtuuV2tWHnVbu1fO/G36e
3cVjSlcnzZ4GhpdV6Rg+SW16ul+ABrcO0JQzh7voj2mc2Vir09ad7Gj37JFNvz2+cOf+XH5MIPli
Cj+uu4rlETIEuFRbF4yNHdQizrhX1V0dthtyVtRMyBaMC2AnKHV1BFMrRQNAHWkzuqb/g2xf9vvd
06DYhlo5Mi4yUJ7CzVRF5ggiizW4cnLo+tOUPjXTQydtTGJlseZacHwTWJmhqZCX2s51GSz3Jhzd
Nn3IJzJKpKLfRRve/upKXQgRTJQc653Sy9HoltxFr/m0FQ4WbtZZ44tJqMtJhJ0XxYafjW5UP/X+
ni4Z8u+/oI2LKQjaGAu/MTotZQrRn7P9+iAZJBzvDGRcTUQ4e9EgjVNpoo2gfhzIfNUbF9WWtoX7
Um8GxaePi4Wij4vHUPdxcj44WwA26+pm185+HOD3gpScFOgoB/noUnFHzlXdKi3eGn+e5YWFopFJ
CanqGl1lggftMUo27Pf6dvrn+4UXnJfYqWYp1eiSsPWUE3naojjd3k6rIuDEoqgciCxqsZdT0Gw/
TagGHVxAcbTi2Ic7UzneFrG6ShcihFUqtWpIawp83bT6BJrtVJ7/3fjCKgWVFhtBzxScdm91B87D
/ePP0BAWRerOzN+7XCKlLij77BvZVfr3tSzta/CYb0sQAgM/T9vMZuTYgJmQ4xOU0BgG2eYgUlyn
PvbZox29U/13iX5yvKPqbcha0wZwkNx74MSBeCnISsN+hLTbV91Wl+keOJpVdLg9m7WzfSlB0DeY
PZ1H4a/q9pQtfIpOA9x1GyqZP/LC1fy5YBZAoQA0Al99dSX14ANNZq4rrpweSDxn8WPkP96exdo6
gYUrz8hr9GOKHr3lefowGcHk5qq0S+NsB6jKL0hgO/3kGKKJ/OralopgIrvrgmawC5po9+P+8Xne
zZgM3KiEUpf7lnYUHkxNMboU83oaBcy/cK4vxxd2UpOMU1Q6uB2a/9DIFBJv7KMVDQClKMMYwWOC
kkBhfaKknlpDaTu3pxA63QXTxvevbCLAKmQuBlIyM27icn1kbaTjXC8HN0wPUP/W+lnR3Nsq2BIh
HIWqCingahEBb2cIhIlCkm7jPG+JEKwfZfaQvE2I0KTTGL4f6p1SbIhYU8RcCEOEHMNxlYMO0ikf
HaS4+kMkU5Z1/znAt/zf8GL2OVCtrJA1hu+/2vqnJr7/El0ML/h8utmkg9cyvNEcI+l9Zu2zfsNW
rFi8hQhV2Em538myhw78r1Wzm3LyCJRV/cJxuFwmbSlkgruSWvpqcFuLSl943aO/bm/WDTWLGEOh
EtSdNZ8Hffgu/ZFkf//C8JaC7SZAMDOpL78/gN3YrvOhdwlDJ229iygv+3cS5gleuGOqDn5EnSEh
LPbqkxYff2X4+YoG3WZ+ai2HT0cVhLqg7t1iKvdymO633qPzURVutbkz4L8CLMHglXbS2TqNMq5t
fUqgpdG6A9gHVNjtcnuD8mxF1/h6wLzDMjLzkwqHIiRQ5AyyUriZuht/5Btmb2t0QRFGNQDSMzB6
0e5b/NZfsBiLr59t4oWipZqC1Klk/HLaNynVsBsbacWmQlEEVQ9WCW2LPpIXpF3TKR6sgva3sPyg
guMZ/3H3ZkIE2MRk02AqEKm/EiKwsPsmhZt8kCaqX+63qYvhBf3KVqSFlKgXrjzuuu63rt166a6p
mCNAjJ/7YKZXWqqg7WVFlyQtd0f9k1M/e1TC316glcNAiw7pCuLT4AyLTYF0C2idkaiVG+b5+yGM
Tk1U72Kj2Pm1fVSLLQi4FRMOeCFHzwIPgvMgXKM8tOg+DYbK7ewznQl72DcOrexa91VUzI4rCDp4
fDPw2Azmtly2JJQKv4C52g3/9uk3+1Pb0svKspFcpJ1+Rnki9SfoJe1tIKDLtHTjCkyL8NRCuVw9
1PnOMt9uK2jlkMyI+YBvgzhI26ZgrQAqsYbe80vXGFybCLy3a42H2yJWNhm9P/h/xEZpzxPRVGnS
NGNqxgtXp5XAftjsYtoYX4RSDRuVI0J3uJvYH3XtUA9/3f7+lU11+f2OcAqDDsxh09dhKG3m97tq
H+L4Q9ptODhbUoR7yQ+6vPdDDSkkQoMnXT14zd7bwnfbWqv59wubS0So/M9cigCoBoLwGxZraxbC
yQgls9ZzjVlM9buwO0rlO1/aTVubdmsWwvHwPK+RSxkp9FWktDgUh9saXz1+/+xYsc+rqovJ7FLG
jyHqkj+o0jmUT1EEZ+vG0bi9XET3BXVQcONFGVdgnh6DbN/UH+JvzdbbYn21CH0AegpAolgcoQSm
U/alU7i0ooKhv5kjXF+t/41vCpPIAq03jcpD5/rXKXgP/mYWPOb++2aLTmnVVjGN/5+I6O44lle1
bWcWbqceYvBwwx0Nurc1v66Qf0TMc704H1btdwlUdIVbKw/QKsrOa+Yd4ztJvX/eH7SQEsukGByq
ZWH/ggAP/BK10a5OBVH4JWrb/cYOns224IQSVflHgjAP2zPUKPWxiUb15LSPOj1MxUssncrg6Cvv
x6365tUtdiFOqB/RusppTavnwJi7sdh1W5rfGl+4pYoE8PyQVLpbxg9vzbhxCjcWS/TiCKbF8qiw
WIFy0M1dRfL+L3iLrfyDv/+VyN2lZjThNkmssCPxy1QMGmsG6K6DL7e38Oop+UcXmnCRlAl9VWY7
FrSoneiENeTPQ/d0W8SGOsRcUgzxZxC1LFhejbtzFw0bXuP6+LoGPRRV3tis5Sk0htyBsX2+RarH
MXqmzfVXvv+f8YVbqlPSus1yxh+NkxE+pVvod+sq+Gd84fRZDo8+O56/3z9GBjBQO9/eWKJ1ESB3
0Yc8I4IKS5RZStBbwHS6tf+bme8l830cn26v0pYIwUqNtBWa8k/X0NkBt9On1LdtzGJN0eCMGjOc
KcV7IobHYKV50UYDhwHm2OFBtjZKXtfM+eX42nIjlcCGDKHdFa5pnOa22Pik0uRZvd1eqFmdorG9
lCLoAja6IFZarJ8qvZXjQ5SSCaMp8jBtEUDPZvSWIEEjltUaad4gCKztIN578TtaLNTh0MvP9hZw
29bSCXtYGXwCkl1duBRsjCEpn8dp+BgPv/CSulw64eLIWrnWxoQNUIOCBRjiyAvnF650aqR+1rKQ
wxefBzkNkIMyG9zqyX+UqZGiX2Sjt2t9G/8jQrDpUjZOKkS5hWunD0rzydZ/wV5dTkHYxtPQDG0U
ML7latNO+XZ7+259vbB9W3LhxNu4MNIcePljtmXN1+zI5dcLu9YIzDYCd79w/fw5jb/K4VnaAs7f
moKwWUMwJ7NqZBsN48nX9r3771ZIcD9oGQeTymcLtUBxNFQWVRsC1g/bfzcQwfmlnfKLotX8+c5W
lS+DDrP1iR5qJfr6b6ZBym0pxeO+mPIUKcCWWNqjdiev7k+39h9Fgyi5HF8xQ0BpCtwCtSS9+gST
yS98v6bN5PQzxId450120zfdgEkCAIKOauAUb4+/qoW5I5na2hlfZt7IF84/1WSgMY2YVyXdR9Uu
MR/ApgWG6LaU1eOAIYKjmbQegbelFNBok9CbOA6yg8O5m7y36s6qzf8o4kKEoOjU6ryEGD73xJ9T
umv+uj2B1cN2MbqgZm9mux9G4iGNfy4B/9g4C1vDa8v1qaRKL9UM50myHjKNjvUNn2NVyxefL5g7
r9HUKrQ4zJn5YJ/yb1+0rQf3loaFfeQXXVqac0DKSPZj9Ik4Tr5lMNYXCZ4LSACBPhOfLPLYEI42
mAQxqbjfx1vv4NUpGHNIcCbhJXy+VILWN2VSdwUeskf19MmsfwMs4/5tBJ8T0XMK5+bejaWILPKa
zOj6lFit8uhAwaHXGxt1bRKXEoSNmntTOjhtl7qT9reff9LLJ03eoha4UgSFgURoQac0qGKHqng5
Czi1SkMC//S1iWlhfrOz+l6jJAiYt/OFUVJTkEKkKC9e1cjbxUDByNlp6EGDvfvcUXhIRy/YPqCE
EgoWVA5/i9XlQZ+/alP2BHRZ3Mob3vjKWoFlR0oBX4ysidjKYku2H0ReULxmEnBk9Gxumdaro02D
mUn3D2W4tDqaYo99E3dNTsVH/mpwgcpfdgcl/HrnpkUCB25uxqGagbfpUhsSgDuS4znRa2A8jYc8
f7p3eJNrh0j5XKZELajgx9Qm0BymX+evI21lNNP74cZuulYBpFWU2nOL2iQXxITP0IdFUxVW8Zqa
Oxi6yq2c27UGwMwEiZsCA5vzICIXSkEW0WzRtK/Q4crFyawe4Sayq7tnAR3pHJPn1MmOLEYcDUzT
VHklsFdVYxyco1LV+uFeTSxFCIq25UDqFUrqXozgnA7uFo7WtR6WwwumyZPisWzAZnkpPkR6ukvi
Lbz3FQGQkzkw4hBiBLFItEsZ7CBDU9ovSktv8bNf68e7F2ghQLBLEBG3HRRs9ks9ACIFWtew0SB0
vZU4YRczEM5CpVGMaMbMYMjrAwGtXbKLacfFhb1b1bO1oMJqxtyBAVRQ9Tj0+UhLV/qqPpTBcNDl
u0ugbEK8ZArxKQFH5UZdGg1tVOWp6p34lXKKnf3YgZp0WxdXF91PAXiTvByAZxD56EzD82KtleJX
I/lMnjhSvoete1vEtTZmXGeuOtOcs3ii4ctqJU9ju4tfs7E5GMY+1/cNACPOVg/O9b5dyhEORqR4
yej4yPFAMCp+DyNnY622BAjKsOH2LGoA7F6LwTuOg75XwnujATQJQAiCdYJAj2tIOBmxX2qj0pn9
C5W4bV4e7GmrFvdK30gAPpztMhtZunWWGyq1nXywk3540dtD4x9AA+urh9v6vlqmpQgRZwFvIMrM
CBHKSTM+O1vlXFfbSRheOHNR41k+yGfDi6e8a/8GPmlnF+/yrTze6iSwfdzZMqgrYjlAYsSALY5I
Cd9JcrLrqVe6vUpr05hdJV69mJCrQoABxJU61KbuZfzSmU+d9+qNb21w935SqbTCsaHNj+y5GG0v
J6WSg3JUXeMNTkvZ2MCmuV6k5fDz7xcO5tQrep8UDA8C3rGSH4KmvHsvIYFaBk2m5IrSa8GSU8dQ
tjkgbG5Y7zoLHLjDvVqg/gYVYJ0IOlyBDFC25/kFbok7psemfEze1+Uj7V63hawsE0HEmWqOUhkS
qeIkminLnEwz3DwM9pX6ZSifbwu43kt8va4SfcBFo15JCIVOlVUNpReYbh186btpl3+viLcXxstt
MSvz4IKYG4F0KtWVnxinF+o2tMmy8kQy3M45qdJe25jF1vDCLGLVKXmuMHwtfzHkhiv73iAQEAK0
os85NNqkrsh1qtIJK9nzDNes8t0PK043jvS1baV6j6jMTDQMx6uo59gBsjJrE9ONh9cq9Kh8Uw6O
df+Rhl513rXwI86aWJ45J53iQsoH0wWyeeeAuev/uFvLNOzihRPomHEXZjVdaHlUM9AD+9JydeXU
Bgd9q39pRc08H1h9mRZuqseEGyhT5V4LegCWU/LjvO6P0fHeCdAIB5QH2S2EXJHsmK1TJgNdFq7m
HUDULJO7rd5i/Kv7zcPiAT7puLLyvvkLwNDbn399mDVnDiPO51iFcU1Y/8zpa6sxFc/t03AHndMn
Z6g/Wd13S797uy4FCTtJr+ygM1UERf4xfycNxy30qLWZwFqnqaoJdsdVff1A42znl4n/ojvZHvYA
U3/1Qfqs5bvtK1WCyMBzokzwCsGloS5JifTCf5n0fea9D/QNB/Z6x87jzyy28GmCHC4sVFIMalm3
jf/CmzruHqOt6vHr8Ukm4uBDusp5wBdfnjgnjRwpcxTbbQ6k5potPa8Ob8+wEnM9JVS8y+EbPyzK
Tg0d18/sk9k4pw2LNP//IrXIs4Sr83/jz9vgwmCYMI7VGRwb7jjRBXzw2o/y/ZZ7KUK4QY0xSTUl
RgQcd1KzK9R7gydMAWgRYksUpwNPpy6nMIRxUg1jLLl2fSb84GThxllb0QFhSrpNaMWe+RkEp9Wz
OsspJMNz7a8RvZpycHeLBjW4Cg4A1cQzs7gYv5rh+izDajy3fpfrDqh6d7ICQ/u2FDDP8ELLVTqU
deXVnqtE8YPfWu/y7mSkh0o9mGrz6Gn2hhlcWzGdWlzgFOiQp9B4Ka8dyqwKU+RFyRct/2BuhAhW
h3c4dATNNOuq9wpeo5DgaOHR3/otc07UVP2CxqGCmfFqFLg/RI33oVKXpp15btURpj6V6t3OjE6j
tEzOaQYTunrIhXo7tmbtGK4Gd46yh6Dh9jW0tkA2zaXENYDahUFruf5DUOV9C4SIW9UH+U95qwhl
dXhzBnDRibNfhSu7ommtso9NV+mafZ2f+sTamMCKWcLe0b83B7JMHLLlBIpCCQvqk1mgaTqURUnP
zBHOpF9YpQshgmHS5TTR+w4huulAu/ElDe/t0+DYXc5CcIqLKLNj30dAO8JgAnrt/a/1pQDBHZPr
vIzCeZkoKT84Hy0Apu9eIgrRVQ4ZcWne0sL1I8PyoQeepblaPj1BfH2cio2Hw4qmFxIETat613oz
PILrSW9jDRf748ZWWtmstMrqPB4gOqTnVNCyWoe0KMie6RbBB/2z3t1viwze6PTjUuJOdEZI66Zm
7Q2dmpluH321P0va2/0KIC2j8kCck3KiJQpyJc/6Fg0TaNW+h+Mft4efV1e4/i3IWnmbW/isVzeP
rzlpMhWS5JrfTaPbKwmUnbAQ585W6H5FzTYbCBfPARGQiOjyQE9qJUtlPDlu77+VpnHUi+Ix8e/2
9fSFEOGi9jV5ivxZSGZ8zk/JFqDmymLNIHM8IGDGxludd9rFLRpVkmMUU+K5TnmALEH6a7Qewq28
37wdBY3QyUKbyYyJZAKNtBQCFns8ha3nuDPijeX8YZpnL3nSvkbK3bleIBPZUlSGwzelAfC3lCSb
cBxhevGbOpg6cC2VSjultfpwe4tdnz/Dgi6EXikagXBuBBNCa2hQ6d7YvARmvTv3EDXdP77OFYeP
bZNjFJ+k4IUbU96lzUum/UgfjOLP+4enB3sOJJoOsVfBhre5bw1DZtcvzvAMmYGS/8vxBRPuFVOu
VTXj+/beer0b5Mcx6bSf153vx3UVrGvvTMM0eI7/OspPlXGq777g6Lxm6XkAQXGOB7vcQk7qkVS0
wuqle7TMFNaD8Xjv6v90wvDFdIWQiZh+kNTRI5aVli+WCjX6UfbuDgcsxxccpUb2TU+H848a+fhj
uguzckPAtc0gvU7AHrg7lgdfablCAdAdctYl9Uvdf4t1bT9KUNeQfUjLrWjo9TlDEhXBlkJFLSlY
wTo5VRX0RtFwzrqH0tmVWy0+W+ML5zisOymEtqF5gbd+sHbhj3s1vfx8YacOht1aSV83L1Lj743v
o7FVjrjy/WTYZ4wzcO1msuqlJsy+LkrPlpuXNAt21ZMCl8bdM8DC8ewh88pWFQtb8gy+vWmsk5co
/a05Zt23u4e3OAbOHDtEwZqw/pNpj2ZaFNELzDw1zfAbZnr+9+W9AxjfxfDC+oe+hHuQMzx0Td/L
p6z9l58v3DZJWmue1DO+SsH674UdnG4vz9r3Gw4OhjnDfRDyWap3HBV1mqQ4ekmCoz4+KN5x2KJy
WNlBtkYcgNufl7outn/qXZ4AhxdEL3IP4UzwVHUvt+dwLQCeUyKfRA7JueKrLufQ1x7Vg5KRvXTx
F2+nN3e72svhZ/EX/ssYxhFlWQwPC8vJGICVVYARhYH4381C2KgcwDonDpe9lDuIf6Yt8rp5Iy43
6nIWwkadvLjH6Wb4RB93hv5VOo7tb1AI332aCfbYgMvhrNKIK3Ywk9en9DpMhpcqh3gygQHoXjQz
ADkIdFPFR3zkOoeYJ6ZltOrQvph7vf2SqO7dWgDvgzwAaGz43OLLrZbA3+tSuQfz/UOeOvvAz+7X
8+xuk92D24JchnCiwyyoxrF2xpcwfOc/BM7dMRJgGi6GFxyvIBr8wO8YXjXf2vTFPN63PiQXVCob
qCUBYxmPW3Bd9ITHQlpq00upPD0nyuO9ozMySJ4/0zAkQYWXSGtbE5ijYX8Ofsvto19uVNSJZ4Ar
fjG8YOwCaq0iSAP6szYCTdP8puoHJT8F90ZWRTGCPYrloFJ8AzGdvi8gb9kiYBftnTi+YJBwXX2n
Dhk/c8iWjO/rZMM/FS8FBFC4wu6kBmcFhl7x4kDuhr47K+WL4hxsmWPw5W5NX4oQE0q+FkhxRRjp
rKi7qtzfSbGu/pwBlghuZZA6SSstbXbkaG0Za2l3buUHO/vg3JtfmMcn3UWQc84nUdOwHL+VKiVv
wqA7E0mi2yva3b88JPJ+1n2CQolnuhxfhXfR1kAzOEcgV4dODLfh7fWfrczldcAECAPz7ONqhMxP
FRaoCbsamPShPhvFk+RRJguZ7RO3QSy93Ba0sllhgZ5b1nC/rtF5KYtJONHweobmzvMPysblvDW8
cBZgCQKlqWD4PnmT+u/6vZXjP9fp4vOFWzkewy7re8aX5W9KdY7Ot1dn5aRRpEKEjUgj0SRdsNap
lmpEUtP2HJYnpfsBdVcOpeBtGStWbyFD2Eu5Aco6tNXtWQkOHmzXydEpISzecIRXFAGiC1vWpGCW
3JhwIqKoGZxRZYnUL5ZyvBv9Bj2Aq27PdcSkxSBLXR6IKWwMc6jU6tycJO/FKTb0sPb19tw6S9if
Vg/RRw1UJS31uqzOSbc3koPR72/rYG18wvKYUywGbpFw6ad9Z8llF9dnPXwfPbbp078bXthGXlQb
uVYz/Gi8GOlbuZHtXPn6uTFgDq+R1cHuLRd/TEOpCSW5PlfawY6OvrXx2t8YX4xylrWUhYHH+H18
0L1dv2FMVw4A2RByzZS7g3gsBoM1e0jCtJCyczw8tvGTX0Aa82UsNpyLlUnMOZcZuoe3iCWW6092
Vvg9LCHnIvyg2Kd4qwZ6xVQsxhd0XHYS/nDO+FH5RXU+ltEnO95YqK0pCHrWStjptRARMhz1n83q
cHuXXt85oE5zm9EJgMm74jWBz1ANGlMbzqG+U/VvhE5l9egHf0w/bsu5ngZyuNqwExq8y1d32xSm
MBwP/TmPHsNjXN3tpNJEDq4uZftAWOEgLU9DrZYhBH71dB7av4PH6t5aJFAuqI1UMHFUYLCXBFMx
dEYXy77TnWvQDrS37O68/H8E0H9D2h8v/spSdx21uEbSn/v6h2r9uJNXD9eL+h2eT/gtoKzxFlku
TwXSalpKIz687+3jB7rxN2zp9UFAAKvPMxDuIpIwSwG9FcO4a5XD2YiNnV+dbdn10nvrnpkF4Ldz
ig1wLCyekHhJKJKMrDI0zg04aEDvNxvP2GubBHjUjI/OQZjBPgX/a2rhwJaM1DwbH2r5q10kx9jJ
j4bydvso/MSRXPp5yIEVgSAqXgZ3z3KxJk/3mqAMrXMVnJU/abiW9FP1dzf+oKHo0c83Hg4rJw9p
c7cSicPrpEKfBbw+R6S1Aa3p5xzGytvzWRHAZAjME5C0iGsLup98x87lIWvOiWLuPkL88EvjE64i
GqbMmb3lcnWgjFRB0DRnalr26hEMnY3NOxsHQR9zTpiIm0pbAEUYSwFDLlshtdzN2YSHuQw/N+Hn
On9vv8ISEW9hva4u1oUsYY9lqRQ4rYcsKeeNFc601r+wXAQOAQukEIdU0rzLL0JjQ5WkuHwVz6Df
G/PBtx7u1zbuJObEoW6StpPl8H7fBJIfxbPnumuto1nf7dfwiLsYX1igXAkmo/Wi9pxN76FfTayN
JPfPLJeobUqQiG/jGVyTXxmd1E9gIbdnByzcTD/K0WP9ZaSrspHfzGTvJE9Z8q74oyz3xbjvvUOU
utX0EReUounbS6nMB/3WpwiqynPHaVVJa8+jVexK6VMnfR/D75H0KU5mrA+jOU/BZzV8uS12xVaz
0+mBoRIC/8sS7kpfK7QqjQPO62/1d9IfJCluC1jb4+QXeXnQuDDv9eUW6YcoK9Viqs4w3kjFg3Rv
JQf3ANRleFaEu/BdxELCWvHCNBit5uzl3m6wDkF1b5ncLIFUIxXaXDRUtM9LeHGGEmqm/E6123Ns
DY/fJHO4313BGZp5qShK5WUjrJDSD5U+5UN3jv+WgpO8lXhfUcDspvDuo5Zjrixbfn41NF6nFTzM
wq/KH9Pv92p3TrADYIYlpqRJLEKJU0rPJ6+Lz1Z8qv1Hf+s6ud6ei/FF/o0hHU3fGOv4PNr7Kn8a
1AdrK+5+vT6IoElrrrMkmSw+PnxtsJS0GuNz9yOyT46yYcJWZ3AxvGAia/qenGTqWSFl12W7ni6w
e9E16U6lVQfVEjEi7Spm0HS109VIL5lBcfC9A6iqnvcYe7uiu/sZuBQkmKhWNcpMLxCkK1/s4mP9
dP9mgrWHemAakgliCy7d0FddqTbJz83UxqctMNX5HC0NLF9vajw6KNkgBCKcs6pvqMozqvgsafvE
eJA+ab+DnZNt4fOsKRxrin8NqjSpCsEDMkO9LBLdis7jcLCcgwpvZ3e6vVCrM/lHhIhNHuVKqnam
GZ397Ii2c/WLHe4775hs2r5Zo1drdiFJ8E4jb/R68Bajs6PsmuiUdKcRZKt24xpeO4IXS/aTo/vC
wlZFXdpZZ0dn2m77fgfn1u31Wp0FWAD0VhNyhmFsaQJj2e4l2QziszftNWVXD7ssfTLy820pa7Og
Z2tG6pUNCpAEQ6srcauNRpGdLY0mzFN3f1aB/Tnjo3E2KLMVu2LDRI9tM+Lxr3rHyjrZW1x/K98/
lxBYXKIaZediSF5Na/IiUZ2e1eDP343oj7tXZzH6LP1Cx+FUVVTsVOk5UJ9j63x/2otvvvh4YfG1
gQhYhStzdqY352gmr7e/fuVQ07tD9xQoxsT9RRT6HoAVf2zq6Gy0WPEXyXi5t6IJI76QIExgonJA
rctZgn5M9WP/dnsCa8pl76gGKQXqdsQUfDTGqTFMQXSuopO3I6xze/jr9ZlbzHjBzuVYxICFE2bW
dWZmPkZPqx6D4mnK38tbza8rDjIyqFHAA6NCG5C95Q7i8mlpPMcWNb9FLayBh6x8GJqTfeqtff0G
47x6f2B+KVG4u7Whn5p+QGI3d5AcivHRgq5wCz31WjU6uWzyYD9RmSlZXM5L0qu8DUIp4V4Kdor3
7AWH28pZFQBNsUZHAcRyIiDA5PWOrQO/fZaKd54jHeysfbgt4fpCYgqUG7OziN9CfrmcwmCNKqw0
ZnJum0OiJ3s7+lA076Yo3Dvh/ZOhn5EAw5weo/RZEOX405g0Uu+f80+Vdiysjat1Za0os4E2kOAI
cQzRW5aiMhqLTg7OWf2U74v4bheHhwSNZ2Qm574n8Y7I9ClUZAD2z2X/e0LX0IaRXTmGi+Hni/DC
yIIFVQR1wfBxuPciZx+Z/cHcelBc36Y2jXPU/xvEYAglzZvhQgiZss6z6y53Zf2QZ8VhzIKDET02
6t1ewVKO8DTVh7hIpRY5VuX2xW7sf9zetNeq5k1Hvge2II0In/gydcw0IeAdh27zp2m+n5oNd2Bl
mdioRMHYqnOJqrBR28jq5Y4ULkFu+5spj6foWQqqB1Mrv92ex7XSeYLhbtAJyI4FdG+pD7+M7TFM
W+9cS89Ze/Knk3m/a8ADgy5Di2A0T1VxLmquOVC1/h9pV9ojN65rf5EB2/L61XYtvSQpV3WWyRcj
k0m8y/v6699RX9w7ZdkowXnTEyRAA6IlShRFHh5K4S0cD+XfhQj2saGJxfCcndWoVhWqjeGl6qv1
d9kKgp5r6wR0NsKdFkoZEILgU5O0bqhaq012A88RISCk/2ZnNyP2gv3GA1BtPOBZ8gFnQ+PmoSPL
Zw56m99KdIbSDckx9/YORC0GijHgh8CcI2ilcwe810hsdJpFb59Q8+6MYFV6vJc2NLEYnzvbpd1r
UlYG9KbNB20400GgCtH43JlGFnQAcB/fr47ndDxaAjdkY3hkruCFEGDDgJrkXATQftI6V8rsJtlO
8dP4untxFqNzJzrVGqvIDZrdgFQFUW2j7b4cUAuD2ghWGqYizc0tfl8NWHk7zm4zUEOJN4mQ1BuG
YjE+t/hECdo006PsZmqHuj/OsytsOS0SwfmB4ywNLRoYZzcVfQIjL7ZOyl7KL5Tog7KC+X9gyGCG
b2nuui7KiFpWWKXaN6qnajju1fJyfDbFu+tN18ewmMYiuwXzGcxxwpj5eomW43NHuAiTau5s7NEw
90ri9fbHbC9fJpYIxoFdPijqAUKf20g00AcyAdVyxWMXoeNC1OhwfcwwPt7SqOcBxxQcmeUSmVFY
5GEeGle1/lieDRG6bX1zwhdGMBThUNRf4CQvh8+qrBuVLpiumRf9XUbHnrqT7e3WMmJBuBEQvcS1
yWcuchRX243ey9e0vIzjgdi7DSlwbXfjc5dyBUpONZMwfkSuZXtRiWD81RoB54nKNhXZXIC3FB7x
ESk9euFGaneV0aKx0By9jhzZ/BL2/zxep005CNsD3QwuLkPjTltNulGyZGCTYmCSmt7LK6/UShGa
bnUmMAuUPavMv0BRJu8WB2NnVnlSIMROTwhiRqZHRC1lV3sWIsB3g7gM42RAPfpyUyW9lRnWoCHR
EZzy9vzl8TJtjA5QElgIwbcGZAlPNmk1KGCQpny6Ts+IkYXV4f81PE+PKvV932Qzhh+sV+XUJXtv
ZYaW/Pfr+Rx0QgNi1D2Gb6VjeNC14598PculsqJw6GG59FlWIslpqNO1f1WKcx8Krs2NzcPQsP8b
nruWM9UI+sDE8FN6sNAyKfkQi5iUN9SLlw4rbId7zY71cgaGFE9xUlTyNW4CJ3+ebFH2b2MOEICq
SJw0dGvhwzNtMarlMEXyleqBE0rEGXO06hlET7eteUAKHAz2tkUMfDkP3cZ7CmdNvuaGV46eJcrO
b03jfnwm/+7uHHvZLqMR4zfypzy+0OI4x4Js2aYIZOaRbCawSXy2TFXLsJLTYEas+BAPTyFxqlyQ
5tgUgeJklDqhzsDiH4aRTiNNqeb5GtOTGrp9eo5FvKJbigDFGiunMmHFeU69OjDQ5j015qtSe8Y/
s4jHbWN4ZBMJ0pVAeiImzR2JuECjvViqAfCo3DnzjL0lYciUL8bnHjrVaLVQdGNe0/yATr/o+6IJ
7re1DpA9gRhEGLBbQQu43En1nGlt2cfalWiRQ4OjFh8C4+deu7SUwe/WoavqGvmaqxJ79seo2m32
MDx7MOPBhgpVvkTSQmq9KEaTXI1Rem7cokoFqcW1liEAETA4GijMw9NkuUaSVtS0DQ3timZujqVe
u+QPZoC0KIARyO0ieswZ7qaQh1buBuVKqrdRuvSnx+u/pWNQ/6AiDKEwxhCz/P656SwS2hg+Ti7V
7Ew5GqX7j0VsLRHDOgG/BYMHnPtSRGaMSZ4MtQrA5FmeXubL3uEBQkPqHqaCcffyoRfTmC2jQbzE
l5PadVIhMbCBz1uk38BFcj8+t0NLpY+TJsH4U/V7IOZBU9vDlD1ZbS84but1Wgri16kKiFYOEETQ
9bsHm3U8O/uXCobOQsUaS6TwLl5qD4MWxIHuVyYo4trWkf9EAFJ8jNoGXNk8N48kjdOcogzQt+vI
lR0J3Ce7Z4BRGWkL2hwATMGZJFtJIl3pDdmvQlzRjq0ITtv6OMD/vRufU3YUtqNRjRhf6lxie1rq
xl8fz2BjOy0kcFo249SOwxYS0LtcQRPZ3gl/JiLAw8ZWwtUDP1vFy0RFsdjyyPW42mSrG2TfND9l
0Sf5D1aJJRsMViiGKDq3SpCYGGEVK75pnUPVK2fHfnu8Slt6uJfArRLIhzU0nY4UvzVjx6bnJkDm
58djGVuLdC+DaerOUQL15kzzGTJSzTEnLxcB5zbngOsTyFJECleWO5zghoF6WPFn7YeWvdqAsvUC
R2xzCiiYYB4G7jeeQCIPh8LuI6r4ZdY7/dnS9jsxyHPfCeDCACqVUz1vG8Uf9K/dsW0EAN/N78fd
oMPBwNfzQYxpmONaL23F76ODFXp59AfmAhnR/47PA5RDOldTkBqKHyunJH6q9vvyWB7ECQkuCEDF
+ScnHglZ2AdosNMbn6327fPjDbplKkD6wzgAEWsGYni5QVuZziSqiOxPupN3IEx2wLbVi4rzN6Uo
iJeriCywthmcFETMjSydZb+djnS4lINXVGdh/5ItTYNbAFB3AzmAFWbYSrvYGCZZ9uvmkD4n0uHx
UrGl4C5pVk0NDB9SoHgccmc5TXu7kexE9mO01iyO8u9yPE3kqCtvoSg2uXGsEdaDGMT04BPztCFG
OUR1kEey34cnI/H0yN3dT54RetyLYIt5Z5kyKg2DOmE2QXpr0PRWxAm4oXLGhwnDZOIvwtN5SLQC
A5FNZt8yS0cqWgedKUflNY0FWtlaqns57PeLeQw0sVNt9iXtEDWunZ8KEW058095xaPAFJQkCEbj
Uc05BCO8nKLV7NkPladpfEY5Tv9lENFZb84DuWi4l+wltHqM1q0Rmb08+5NyqutTTU/l/tAYq9cD
kzVq9lG0wb+1ZLuXLA0k777hJlnqAoy637tELQ7gv6BLwlOFL94LmrDs4f9N/ty6cP5S7/EB3NhS
wCu9Uw9b7ARyeugCNcVVIRO/MY6t9dMsI8QEjiIm6A1tI+qN9kQgOETSm4cP9ggyzVWqED/JXvO2
9uopBpLsNy1sdwgFL7utGSFQhucd3l4btr1WtSjLRs23kuag6c/olA5irmx3dwIcdtRo/E8OH1ds
GGcw+nRr/mB9NOPK6XYXrHECOGewlFq8UgkEyOkzMBtZIlD9xunAplKwqVhxLlzC5SnP9YAU6Gyi
+0X7Wqnnir4q7U6+hvc1QmTu/eHCOuUsRQxpGM2tXOp+rDUHxRq88Q8cHUziXwncBZLHVhsbRqH7
WfI2HkYRY8bG/YRcBLAOAJczeC03fKzMUUxLRfMNdLoIXrT42TaOSfoC1gDhg3VTH3eyuCf91Ixa
j4yU5tNOdTLVtUqvM//gKbmYEKf0rqunpHkX0rq/5P2xXhhZEFuhogVeCag0lvo2p3KU7LLUfKk6
l8n5/NhWbfgiqIlDtgNAKVB/8QGJlBhZnishDkTmSD9yEdJ1a/3vh+d0TYvOmOIq1vxeQ0ctt61f
LU2QLGBuN3frLWbAqdgK82Doc8wgpCcEkAvqReRMpQOAG4UzGvu9aBxswP6gCPbD2fbCboYyHVPN
HxlN3SHuBJZ2Ux+gn2SQLGQm+NdqkY7AGuqz5uvRqcwcW8RQvKUQII+xo8COjxwXZz3QSKKysrJU
fTIcO3oklZOKqN+3Lot7EZzOs2gYMuRYVD9CXdLsjepzEbnp7koyWHK4nAziCTjTitp3CELJKJRQ
9fXcjb72ojt8Sw/woAlB6tpCJRK3TsMsFYpGGhUP1lez/KiLaN+3bm94zXgCAOmFwDI3fqvrRpJ3
+PxO/yuyPmf5MUBZVf+Z2N8eH/AtbbBKGObpMKvLPWkqFbHwuZcQn6ifYvtQzk9a86SIyBy2DuG9
FO5YKLSxkrzAdGLbncdj+ALu7gGsnYFDfgfBH1yyDJKCKCoehKuy8LBCwmqSMqi+PtT/0OQsBOhv
aZ8lmdGMCa8Cmyebz/VsLmy2uXr9GqM5s6gP3aZSAEx8p4zCIeRsVt5PpOwR58YMvPCDJLv1h1EE
utg66Ywm5L8yuFvJBGWkBCJV9h7/Ho3HVjl3/e/He2tzmYB7QUCH/Ric1pOuinOiB4qvShczeUa7
k73jo+EWguVwpuFKgQRgefUFjdyjKl+HI11kTv1jkEWncD0BgHZB9AeDC+gFWoctBcyyive+BB96
fJlLw6HtbqAiK4FClQ+DoDOELRczCpRprKVUhzlP5IM1pm40C66/tSEBpQBAhABDwjNccReEAfjB
0y7X/Kr15vQvlJ4j2yyH3wnx9iuDpV5UlJOgNpC3iE09RWgN02p+8GE0ngP69CfDIzqI4kxgI/lo
9tiqTa8nuPjk9KUHQ2hz+4Px4TMDpcV6G/NA6pqCNkeKkVFoJjfrT63qPx5/fdywLnh6M/IlhrXk
3LTIzEYrsSMd+QS8Ws8gL0pFztTGbmVEIexliZqGVR8mQGzKUNck2T8Gmnwq4r0MwnjaMS8QvRdA
xI48IXecwblcSwWFxdCa6fCxq8bD4yXa+H5GwgeDhOZC6CPKXUWKRpMiHlLiS9Zfvd9V+zUM98WE
FgBKhUvInTXACHLWGpX4oA8uhy/a/jg84hH/jr96nIYZNY3aIv4Q/Z6K12QsHHs87V8iGCTGYQtU
LUBnS4NU6+C10ZWB+Ck2UPy90UT+63qbIlSA2AqcJxwC7NWlALkdwS1bJr0vZcccpXqxE4cCQ7El
Apw2uDXBVEFW0ZVGb1PUt0qtX83nyPSz9ExEfMibIkz0mgEtMkpieLRc08Vo861pra9kroaWkoqj
W4JZrK9o2Lj3GmLALtYQmzpK1TGozMEPx++onhuT53J2rf1JQrBSMM5uRlhgAaqyVIc6FXokT8bg
2+haEJWxE+3OKkAAI8k14PHD0+TOnJ2TBEntcPTLb0nwWRNBFtZ+33J4br+i07pq9QWGl0tg/SPP
DAGWU53BUJ22dnK792RJgIZZK4bF/2FAWJ5+bUVIHcWKIYWFjz7E9qA6WnKIQ+KWe1sRwyfHXYTi
GMaXjJcApxogk2jXawr1C8cArt0WYtvXNzcGh+uPInu0TVgxnwItScdknqgfocr7YPy2J0dVDqJO
YuujwqS8Z93QN2HV6AtZmWiOe0hJgch0SBU5ovceW4jlA3whga+DK9I+00FtT32QWIGBKBHR92yO
DwoUwFaAsgL1wfKMRA1puhL5SR/VgrlLwt0XN6wUek6DQ4lFV3i/ZkRTFaJHKfWl4WYmvkkPQhja
1gzYnf1O2McKBpcz0NCfJO9Ak+UXM3WepkjkGGzpmPWXQqs7FIopfEQNncsTq5nCxo8yl5r1uVWm
c7UffAOjfieEe7PMXdo18QghVPakygmue28+tC8AZx8SF9AG3KjlGjUT6fqgzWtfd+LxoEneHwzP
2DKQpIIzzms5skEpHdCpRJwrBG74a/HXH4zP6n3huSKrwPN71lKQjEmN8YPyS36Sk8/7h8dbCLkE
AFORE+FeQlNRVglFhzU/7rzpjQ7O7uERBYVvBjOEPgY88kkzAgVd6NTWl7+PzfNId8OSWCXmv8Nz
Xz9XWK8oxvCd4UWXWd7tNGF4uGYA84Iga/WKQwF80ppgavDD71r3FwHz/+PV2TheIF9CNgpQcMC1
ed0mpSVV0ZR1vizVjoxHaFZ4piiCsmEjIAQwHsRpEHXi8eBmLEsouMk7P9dLNz0EwoYnG/fmO/ss
EG5oGInKnuUBKwrw0nR60PqT8TKWz/H4MrE+eoJztrVWwEjANQMVsIUg5lKK3YKcJpGwVtOcOyH9
1ai/VElEMLK1VndCLM7r6BHXKIwea9Xo3yq3o4KzvDEHBoFl7wign8FBu5zDiBRO3clK40vBKVHd
et5/4yzGZ/LvUsFKKVt5oWN81CRL9ttA3FlET7rhW8DpQ80WgmSAY/JqUKPcVkYrbf0GGq6VydPU
bw29jvQadl8fn44NZbA6BlC44fqBYeXuBbmplW6kZe1/U2w/mwRrtR6dlT8z5BAqGdFFnnuvdGje
1qqxrPn1kTTnoN3Lwclce9AmsqZb4FPi+7Yos6qXER2JH5ahU9eJs5sHggkA9gyUgChRWueCZckc
E31CeCb89dxH/+xdewM0ExjcBpxkjRnK+qpVlKTX/elD1nwMSsGLem0yUFqLKCjqSCBk1d87oXoT
a1RR/aZ2It2tbS+oz3oncOg3VAxGQwagg++CC5QzTJYVgtkwaCTfdGj9NQq+PF6j9WlGkhFvIBkU
q+DeXmHPh8iqlKq0/LhvP3egIaI1AVhS+vxYzNYs7sVwPl6c6dqUmxW626mFo8xOP+5+yUERLPME
/i/sJr4pfWe0KMVUoGut/qmiu4fg+9kqL714BttG8Id52niUcEYpIIlq0ELV/Tz7GbbH8ptcvI7q
UZ6P8fh791JB3wxuA14aAEA5UYqFpu5pRRAqO8jh8+5OsejsgbMGygSUYxpo/MChxGedRHMvS4ZP
VScpz63oRbWh6cX4nEmyYjmZZCU2feVWB6ljhfuLMQwE9+DMAKmNF67KTSBJpbyZykr2m+ekvwTT
bgDBcnju+3sVvQyltJH91DEDB0Dx3dpdfD13EEqC/uH5iOFj3UsiNxZBSTeMEhr0WrCqeM5iibjd
g0KkIAlSAMJk+rtQX4PoKZCOdi04DhtKXkhhX3F3R8uTCRqUCsg2ov8q5EsaHB+v0noWJp6yiEdi
JuiNwR+3LpVkLQOwzR8yoFwOVQcYkjOLns5sLZaHGlIQ8kTTZxYp4W1GPCTdjB4uk2/ap3z+JE2f
OlHRxHqhWCYchIoIlYDqjX97zqkKQsKkKa6frFpzYFcEzvfW+LAT8GMYpx8s31IRgDIiUW5HxVUP
qGMpqbM/RYNoEqhbwXcEjxUMLksBaq0neW7F9NploA45Rrs30mJ43q9PgwqXq4nhI/Uzo8KI3h5v
pK310ZEtRpAPD0R05lt+fjzWsZJYSn4FNZCjdopT7EYkoGelob+nsOCA8VRKaphn9RTm+TV1muBb
Uey+1hDTAZ4Q/e3QmhkPuOX3zzItTWuUq6tKQaDbOKjt9R6v0PpmgwRGnws/Blcn76BSbVRapVAq
cGW5kewU9kuiOHL+ShN0Wt2djUPkHvlc5DgQbYXLtJxN10p0lvO5unqN/dG2va5zDUcZd58JSMFx
YBU+uEZ5YoYclMBNOKCngZbLXjDbbrO/oG4pgfPJRivDo3qEhKyj7hDL3lCdHmtlbQAhAQkOBieE
W6+yfX1nYG0wrqeFLZfXKn3OC4Rwz0333IrgLuvTAXcJyn9nYkOCjjPj4dQY5Ywzcm3aEiUmDspZ
BYZ8SwKyQu+Av/da6+U8zCiJRju0qiuJP9PispuDEgx7YDdCxgZZcLwaOfMnBcWsZHGcX6fgMiYu
3X+6MT5CPiY2FNxvHg9UIhtk2lmQoaM7OMV04rTSebei0dId3gwKP5gmuMe6osezMbWMi0s7ltIH
o34G4DarBF7HxnZikU/UEqNAkzULWKohMJQss4aeXiUnrX/9Su2fov6nG2YEESB0pWG4fRhbbsOm
CB6PegtDLunpazLonjRoXoWeBKPsJKNTNd8er9vGxlrI42aURVXQ1wnk9dF0MLT2IIuST2vvAGFv
nEA4mnCVV50sezmZx3QEgWNQHa0gcjTLqTTBMd+aBZq7IOOL0BaSdZw3SKou06yyK67q92Fw93tp
CMsh5GqC5ZIBXbjRQxByUxooxbWbvqvqr1mED9laIYRz0eYTHicLBy13lZKZZpdZKig0b6R17Pol
zvzHWt7at8wCAmkGNwD6WEqoUqCJa9DYXov8oNGLlNyQzFQEh2NTCWC/h5VCaB3ZmqUQ1JSXVt6m
9FrZv/Jblwh26tYqsbQ+TscWVs7KIlBazXp+LedfxP6sVF/U6ffjZdoSgVjWfwoSlVWhSZFEfTZV
QX6t+lfLPPWjpwYCP4dZ0qWvjPwPAlkwVAyzwxcX21VLQOxMs6ud+zKmkHwuVeJM+CMHb49ns6EP
oKbQJAoaQXnLypSMOdyEXodJNL8aKG8V6GNzeHShQP0SgkKIni3VHUxzULcx+BWzt7hzhe2hNnQB
WBwsIIC9QMDySB2qRVIgV0VxbVUvCzzd9KbdlSwqiomAIEBUH/9CcGs5gzC3+miGkNswfkIEzJmU
Y10ftOgkh7vfFxBgMuomuCMsWsoW884PIWM5dHXdlTeS5+6pDFPB2Vttq/fx39+qIMNb0Z0bkzSp
kdVifAXEyJMHRjCv+dlUP6Li7527ii0VEiB4EuMwYlLLmWRp0pKRavXNAATzkIsav652FUoa0NMX
OAVWXr6qN1E7aaiJUdQ3Wp8l+VnZmyNiJL9IhANYzfqn8MDnJk+DXsui+laT3+GBUIEB2fp6FHsD
R6jDMceDeLk480ANKzXU+mar3s92N7sSPv5+dM5LK7vc6MyY1Lcq/+EaRPBEWh04bnTmmdxtUS1p
wx4NI+rb92S6St+H7svejQMMDQK8KK1ELR/ST8vxEcuyiz7s6psSH4r4IOI5Xy/9cnjuhI2ynDU0
w/Bd8xqXnzMRA8vG+ICIIjmHqjE4Anz/o2EO03TMk/E2mIOnF7Wnft29PuiHBzcDxfBgtuKBZWHQ
ZJERd8Mtsp0m+hBJ+8dHjpL1z8TNtib+NBSjmixUjN3aY2OXCB6LAopscy+uNjBMwZYCHYAYDfDM
nILnPM0m1Yz0m51+15NbjGI0+SjCNK93KWKuYI/BId7kF9WDCYVqsXZrroSMXtvkh0jEZb+h6oUM
zpHpW7PFGwMy4lj14uFLRUQPX3aW+KVCClxDTIs96vgHvFZ0XR4rkFBGXk4+wpocM/pLnp5QtpnK
/dPjnbWxZnA0wN8Ax5ihatnv7062DDbZjIKH7GbN8jmVPRAtoi37ab8Q8LGAo5N1+YWcpZCy1JQg
HCZyM/uvs3noybnYzeaNhDIeRbi0UTq9BrigqWZghnlKcAQ9JTmHrfN4Cht6RxIN6WQAFvEf/0rV
EWcnUUPJLZcOje4qu2lGWdYDWTQWkUDvV/6E56kc2GljW7dW/3v4ETWZ4Ps39Hw/Pp+SMBoTfWcQ
C75lZc+aYWjgcTRE7OAbi7QQwjlNSh1OVkQhBJ2oK+MsCbbR1vC4N8GMA9cS8VL2+7u9qibNDPCo
YeKB8vwrtAQnYT068Pd4yIEvGNxESL4vR0dTViKRuCO3tn6Rnqz8/HgDrS3gcnhubQot1dQmwvBy
+WqbT/38NEwnM90NTEA95v0sOPuU5fNQZlJLbnT+OY9v8d+PZyFaJM6Oq2VThrgdyK1sz/kHSgQa
3lwk2CPkC2D7EPBd6gCICmrEpY6vl49W6kylo/0q7L0ZdywRnqDAHqO9PN7snMkLSiVKywSXXT5q
jj0VDq0Eh21rlQByRgNSxEbxImXTvNuoYCiieZzY+g0taJwY3Qt2N61jU7gTYC4FGEkxJyWACbeO
9M5geYHcCh4NW1PAWx0dgAhSQ5C1lCBVPUGAVNVuX0p07DYCUVxja3zwE7JSAkTeV2Fq8O+nMSk7
4zYUmVu3jjlIAiWwNVjeo/AD0E4Tb1AkD9AabzmDLtUi3NOteeuHj3Po2fnTcKqvNt1/IhZiONdY
ypM0tC2IKWNP88LdrSnhMiFDh9cugiZAy3N6sOZgQh1zq92i5tD0h1ZUaf1+9y6XCXElxMZwIkAe
hF21XCZiUZtSSw5uyqfG1B2Vhk6g/yy1z3ZcuFLpKp1T2nvzv0C64vQxelMIVvmgVtAZhWWOZXCL
wvAUSNLR32ulGOCFFXkg7wJUB3f+iry1G8Bq4rductr2IBmCQM1682J8+JjM1wQkiG+5mOpGlHck
jd8SdEsCn+D+w4Hx0fwCxJfsbz5aZndlJ2cAitwUtXbM/ARg4R8s0J0Ablc1waiVUwUBpXxs3mR1
t/GAH4P3OcK676Wl3PBy34KEoAylG0KKaQlApyDHtV5/jA8NAKrIPEo+OJMqodQWQyDdcvOFKqdB
VNm7dpbQqvX9UDAM3sp0qFKLQJ2ip2/W/ETtt8Q40mn3JbQUwZkNOla63LUQoUseAnx5uPuIoXMX
e4syCAqOAHfJhQCMpjq10jdNfsqfCxEdx4YGgHHREO1BHQQeVZw30w9RNuSzlLzRn1Hr5rvJ9/BY
wOWM2wc1QuCL4lYnrXI1ryY7fUP/FxRYFF/3bv/l8FxQXe1rozV7DJ/TF6v7UJuC/b++ehbjW5wb
A05CK+01jK90bmnmoH1w0sJJ49qNrUzgV27sVTyoEDRBGhMZFD50MiaGEWV2Tt9M43PR9c44npRZ
MJ+1W8bQff/KYLvhzp+p8gbohBIypEM5gA3xoISJExx2K2UhhNuxFtoIBFkAIQUoAebkZab7jwSC
ubh40I0HKWu+VnhoAoMGQUbfvjTThzHZiyFEABdjIhasoKnGCqmYZn09hjQyb3n6d1u4ZHfvF4wP
eCvK5qALZJw4HWRFn6HeLzBuo+zFT8J2VRsHejE8t/qphGai6H5t3Pp4PGbxrUgnwSbalAB8H/AC
uPI13h/L1NiY+3nAAtWmE4MmQx8EEjaOAhIauHRQLsVYDTijlARofSpXlnkDmWNfHYz0GIj6DG6c
BNRuwC/GU/39yC1PQhHrmlo0vXUD4NPVko+F9FKGtZvtLodQkXpAXAYE4ehKgOz+Uk6Zx1lMrM66
hUn5EjznQhdmw0QtBHAWNlKjqJ760bqlv+vGi+yjHrtm5pmiclJuwYD9ZohaPKmR3ke+hmcrCVW7
z8HWRd5i/eXbqaCv6bddZuM/AlCsg8QJkiirmyhrmhY8/R15k/vQM9E1ule9/58EdamLJm+BHYkw
BZR2SKfgDyagoiICDzq4MvBnuMsoonhoFY2C4TXpFCfReZ+zyhYIwWlGAouHFpaIP9kJUimRMWpv
RP1t/wjJl8erwysYvdMRmgYbGxwmdvK4Q2fLTZfXYZH4UeSVilMbPkm9gQiCM9zRRtkaXoqoDGJB
RAAJechlU5DGCocqQuXzk1K/JfWXkexcp3cR7HbAillgT+OOXKoMFbwyK/SD+mgpN5pcHi8UZ//Y
FEwYP9B5oC6Zne3lNqLo3D3ZcxhcqiR0FO1N3dkz9F0AXG7A5JEkAyMiN4GM0k5SG82+5MNBPpr9
Yf/3w2dFRTIA8ozBe/n9ilWakxLq9iXrP772+r7WZu8fj9Q3QlesGe0KjTrKhCpyYdroCIab4euQ
C148G9sU/PgI4LItioNGll+fGFJCpmgI/UZ3guQnMVzVdupQ4NVvS0H3cDitiGvwr/U8BMhrHuXQ
D9VngraCuhvRUyt6Pm8cBoZXQ/wHGXYkjvkjR/qy6pEmvWS17kwE4JmnnUwGTB14wAF/DKuEvcSz
8StW0M41UrGXtnW1+izsC7axUCinQZgVTgdcfD7YmsuxlU6tjL1agK9scGT7uQTJ9rATYIR5QOvA
SwGhaGChLG7Tjpmlh2od2pf5Z5t+yr50/e59CwGMT5iA8gdQAc66hrpFaz20rAsNX0Fpa+zzKt+/
H7gcLBXrLoh/LbetIjUIY2SqdTGl4/RBTwRmdW2TmKJR9Y/6KUR/+ChfPQ6GPtvWfOmUJ0N9nYvj
XpsBBYAqlzW7R3cKwt1ttAkbw6bjfGm7j2PyFImI/La+/258vhn6EJiSpcQY3/6UBe6406HE6uMH
WUswzrMyCN5lHU0LsegxmC8IUjpEfkbOckpE9K9bc7gXwm3RRs/1wQCT5iUFR5nk7IwlrebAqcCe
Y6NBw/v5YmquVqAI7K/9Kka+CkXBFgpGkOFd7tDJrCYjLaX5kjffLw358Xj0talD2RTDKTGuV4Sb
ua/HU8ImMe30i2J/UppLTV+m+O2xiI31ZyQLKJBD8hCVftwRk0sJtDlapV/Qh8zJnqPwn8fjs0+8
C7AyBaAkmAGVcDnD1HHWOlPTGYUDgXlR6T9ze8rjyQHJhoN+ao6sePCOBXHvrfmwLWthVjDefJZs
CtqWFSwYF9hXdxqeE0PU2lgkgVN5X2dpNKBY6xLiss4tpzHfHi/Z+nZALQGCS7Ac4FhbdVMrLJsC
sdlCJbl+MOzjoMUOUjZO2O3k9yK4hNA5D8sF5AbAoSb7krvIxoQGgHQwO3JpqO1GkyM1ogD+agcz
CSgtQGEbnkKrxO6oS1aQxZV66YoX7Zc6vCg7Wzy+zwHAR/yP+5QBRZdzkIzeQpdyRbvkmdPnT7m1
14gjB4SVYY3hWLsqPto6KBKeqYE6Xgx6oNJL2t4ea3tjhTAq+Bpxv22k7rsskbS8K6eLnKGn9Aet
eZaivb43poC6C0TTIYBhBJZLZIRFptEynC/oBXwmuYd0+x8sEjxXhrIz0bdN5qy4HKeWVQTqdKE5
mFrK2E20veea+UtIJsKUMGptPqmY2WNh1CYZLyTMnZwWzh/sI0CLgEKELURDcZ6gwmorxW71Wb1Y
eYNuWydJRFDGxRzYRl0I4LRQayTrQDakXlAu5CjkGHVPQxm6SfJXp+7Lyv1HFHDlwDOzqADfMFGe
ES9IMkoupvHTCH6k+7XNTtp/h1e5AO+Y2rM10QzDO6WaOHO2+9YGjglkOUheqQouQB4xU6eo4OmK
Yb4oyu82bZy9fBtsgcCkZzLaJ5TAgK1seSLQblMHI4w8XVAuF5ROKvAKNs40Sz6gtw1jAFh1eqrr
MUYwLsH3N9+MwTHaE9lJj/WfGdyJYLfUnenWGsMY+yafL7HpaT9q5ZDX50bENb+66tgyIVGmglsA
b3aeU69RcpU0M4SQ2dMnl+4Nj72r4W58LrYUTBJ4tMMSHmZ57O1TqByH9qyOgsj3tjb+nQV3QzSt
NXW0hxSCemfixN+IaB6bElDnCdwauCBXCMiANqBY7szpohcfaO+OzSUWXaRbqsBuRfgbMVHYWc56
pK0VT5OkwU/WndYpRICHrRncD89HT6zWsPMew0ed6am/er9Hcc3ji4594cITxGZCA1ccCEQgWIn4
csdODfBFU4JaXhQ6xaUbPs2ja+xsjPl+LDRUtYNDEd0FVtWYsimhzXYsY0c1R+kwzof9c0B4iaXm
AMBaQbxTeFMNokTTxTZPieTN2YfQOgeiY7elDOZvgD0WvhkQccuV0uegiKgWT5dkeIm+dZUnR38w
D9YLELU1CEwDF7+UEFZ9FFj1PF+y4FOh+VYmO0PiSiJYH7v2eZXfieHJQ3JUjASSCm1QxQPtZz1/
LZpnRfdyFb1pz49Vs3G9wtdEiN1CeovtsOWUaise7C7AS0+XfNiSfDqW9QuiXIYoqLJxElksDWFA
NHVHQI07iY2sTOlkdvKlmN+C+agPT48nsjk+kh5sF+PA845IWYS50o+Vcmlsd5ycSpTeF43Pfb9c
zyHtSKZcVDtxU9TGVrvf9EhcM1AtAu7ICGIDL1Uht5GaZxORL3KUOqo32zuRluyUA7XDeGqBzEfr
Um77llYz5DnSLRfrw5QQB63eBN7mhq1iTLXIccHPWTO9djSVqcTCBnPhoGzO+CLZB9Q2Plb0xjFH
6RGC+ogksvQQdy8Rk1pmbSJ20FdwmlUwNmqy00eiVrJb+oZLi/gE6HHBXst5a2oaaGYwNziEpHVt
u3Hp3igdtIEXJAsxogQeiJ2luutQ06lcGnBFQEunvySjCD6/PYN/BXA7lhgzIlUtmS9adTSG5/bX
fj0w+D/axyLNj+j48vvHejDbKVDmS/LXJD9b5BLsbM31vl/fW6+jRhURHd6Pss0hmhO7m/G2+Kek
jg4KvMdTWK8QAQcBcKOMrRuYTu7EFSDW05V4Mj4VynP8Ege7NbwcnnvegTPYUGaK4emrVbh27D7+
+vVBQOklq01lmQ9kr7njbNJEK+Rc1z8pFToEHs34XO9O34DV7U4ED60lTVDTqIQI+9ilx721WVAw
A1qighReJrj0+CCBUoSUVDjrn5T+WB70UHC3rc0R7CgrP4cIGAyeRNYMgXZVQsX6pIy3DhdapTeo
UjlrIrdgYxsxohK4NgCKsPzH8iQ0SRxWktJbn2L5e/9CrW979cyCQOj/y+qRWJpxOXyYKW0v5XP+
qS8cWe8dsyFOLchBracArhVGlgXsF7sm+MNcTLqWkv8j7cp6JMWZ7S9CYl9eIbdak+q95wX1TM+A
WQ2Yxfz6e1xXmkkMSkR9alW9lNqBHXY4HHHiRJVfOQmqN04O96cgPnHu0cyHF+Jvnl2pxoZksDB8
ZP2cyFFhz8cheqvZOWVnbSeQGrsKWTRHkFkggANvVnJpQIbopC6r2ivVD61yrqqNbbVcK4E+Fo8J
FNUjBy9ZjcSkepuzur2y333u76TMfP96OEjiTAPGuchpelle1+mUtdfRVwbup6i/vK+LpceHOksQ
2uDdtRYdT8AIkIOQXbvyqglY4jded6jiY4tWqerxvqiVlYIogUbFbzGzudpbBG/ayTC1q2E/5Pab
thPwIkaEqyQimEiRA0Il7drJI8pUozjjqqM5t6qj1+tWU8KljcU+evfK4B4jhCadvajlrdFEhnE1
rdNEH/l04uS0e5EgAj4rzjisuJwvmggWMG9t45r25yo58K3Q/soUxN0JHcCULyEEVhYXOlq9j9ep
eVC8U2w8G1tBwKWhfWd0ASUhfCUEiCRfKZvSWFNLiECpXgR/7OJMgTfsP3aCNuZfIdKx1i1U8o4o
mbwqHti//HSrCGa5TkjW2ehKjApuYITl6BmfpsnKIr27KtpBoween8atOsDl0cMuRMZXYAlXqgss
E8UjA+gtrzjYfRaURYAIDlpTdDsLz3Aw0I4OyUdB1I3Ir+xbqlpCzF6ru2tkVoBFfi+2yPKXBh1X
EjxjvBsBZQeMZ36yXVfRsixjEPA1+qoVgcvP6HhYBkZ5bobdbhRKfEFdAlccfJeLnkaCKkqZnEy/
ojldWp8Tb+NyWu5eUUKMbALYXkDsJ1sROmRF5cCoX4f2OU1PwOhp7Yn/ufeUCyHYXFgy0cVKWjBd
6RO7LBL9muiH2vC7/adc8B+DcQwVjWDMkJlT0fYpnkqc/ytXwaH9VOgHZwuLtHJAbkXIp7yN1aq1
QLl8zZCEjAOiA5C0cTdtiZBWiQM2V3oFRBjjU/ZHnz40Ww2ylhJwFVlw+JGWgmGXPdq+I1NV1F4V
dtMfdv5QVf02z9WWDGkW4MYfc0tXqrBUXvLyYqIC2/h+fzsJl3LuUGHDAqMvCD/gEsr3Ut/1hMTE
SUJeHCo37Ft06gk6uLjtG4+/3pe1vMUdZCCR4IFJgWMih4jMPulas+lJyIyHz1a026yjzblg8gHg
ElAuuUaW0E5PTCsioQUnfQw858f9r19Rxmx8yVtTK2NEyAPjx8WDml6oeibVbgMlpoBua4jciGJ7
sYA33q1rKbj9iEpC1R4OvHID/tf9OaxpANgwcBEBaghQiZjjjQA94lqJmykJo0f+M9/vL4uCuv9G
F/bxdnSVVQRI9CQ0FNN/pfXWoV7eevPxJQ2wqeCD5uHrSSey8Ue9+iNTf/Xxdf8NPhckDs3NRCaz
LFwqBF0H5S/3pOS//jc1SM5gqpQOSU2MXxp+3QdbnMsrO1X0+UHtJFxWxM8kLWtRqda158WhEh+U
P932vPkgXtlHKH6C5cCrWBxnyTBlhcsUMjV5qFnx18J40BBj3r1EIv6OcmK8u1DSIO0lw1AGhZhV
HEbkMX70xo2Ttlwi+OLIlyNUjQwkUjpzDQMT3qgoo2OhYh01tJ7p2wys9se9c5gLkVbJTZwGt1DO
Qi9/7vWXbiNss1SCeE+8w6qBxUSKcD4HlhVRBXReF6rTi2Y9ljuJbOH7YXx4APABEJLAYs3HB+y8
NboGDLxZfpk+aVsZ1NXPx2fDz4DJWGBi81y1ahuB/DBt3rwg2lmk/P71gkoH0A5H/JOedIPtJJqa
ql1o5dfk17iTl30xvJjdjYlIuKWlnTd1YZQfUvYra/ciO7H4yKQAG4mbAAEISblmCd5GNtldmJm9
n58soFTvb861E3AjwJNOgNs7lRPnZhdW9iHVD7p7NpvzfRFrGr4VIe1/xYmJOo5GF5qMHPVWOdC/
/zcB+lwJcCVIktWYA3P+tP6MjI8Mj2YRAqOAbJCM2wH5IFMma+zC+KLpmd+5W2QrqwuEgB+CSyKM
Ihdf2AMQN3WHI6BGr+RRpfsKVd/3qGABd9DICWg2VVKxB0x+o5VeF3oXAobUbtof9obXiMEBCEIB
CYzpfP3VOtE7zngNH/jBSb+49UYwcWWPgsxcpGA1ONpwHefjt27VM7tjbUjbI1UOlXNh2XH3FhIN
g1DnJO6BhUeU5HVTgqKzDc0SEawnjf6+P/7yTYhMmQDLA+UCEy13UmWIGg+xZtDQNE+q7Rf2M/HO
GtmoHllbKFz4oDZyBQOh/CikaEJa1PVAw6YLGH3Ip2O0P7OPiQCGByoAkdiXszRRqubq5HqYCPep
FmRbVdtrC4UnswmgIioX4F3Mde01eDhHqOcJjeQX6H2DEu+Q1DoYzW4XGNWXFsjKEKEW+1Yy3Dod
R3cY2zaMmOKDenwr575yppG5hCbAsoZHlVwpmRWqid65KQ/7H7r2RLZYplaHB/ZLF5cy6PElkyfo
MkHlVvEwf07sPxzz+/3tujo8jJGgZkTlucyUNSK74qIpyBiCiy5QgOBot5z4VQl4ouGRg7sZrcTn
ek5iVUMIw+hD00AWglJ/KwqzJgCQNSREQRwiStDnAmKdJllnKx3QcQ1/9qrdaCZgIEH7iF5ggpFJ
3j9GZNHUbN0unOixTE+DcjC7034lAAAJ+BoCPML2STNoeRFxderDFh3QjxS/9o+PPBYi3hbe/Nil
8/GzKh/wDu3G0NTfbOvTTkJ5ce2gIBJuo2hRgHMm3Qp905a8bpQ+jJl9+FNpPuA4oj8aUJWCD19k
HuafX9Euj6cpHYA0+dVnFz3ZcFtWjCnGFxk/bFFkFKUNRCJtVN3W60PePevNk0GuXfu2XwM3IuRD
oCRN4/EMIkov9c2k8N2Nt8GKNTUE57Qo1wbmWI7iVVzRlJHZQMRFJ7d45frr0F3Uy/1ZrC0UKqoR
6kTYZVkUHmd2N46s42Gnv6E1W0vOzf6gDjK7IGNAXgM0pXhpznWtNbxG1XPLQ4V8VYJu/Hx/BkKV
8+gXkBMiHOWJhr8IG82HH7t2cO1Rn8K6ObVNAM6QSHvOYJM6v8ieB/VwX9yKaTLBOIQwG+wTOAml
AIbRIi9bmBH81aYPLBAeky2oxopKTFg9YFrAvLFEviaegZScA+sUK25Q6y+58qo21f5pAB4nym1E
G55FrepgtDCPbdaDkP1X7lf9j92rNBteUko6lk7q5ASdXwCIa89V/gEDBeIW0FrDTgF1IhcNNWM/
WqTyWAhMXHrSdlINCPs3G16czZunoZNyg9QUw8co6VCvvbWTsnchQNpGObWJQ/OIhWRyff5z2mxh
s7KLENnGgwRxWlhYuRhZNeETD2MyhHYSjK6flk9s3O/av3PV43GLZIYlx6g4mswNPLP7sKHkXCKR
MQ3H6gMPOAuPBxxx4IuW7wdOiEMsEo9hjVJYvyw3jOzKcZ4NL110MTNzPnnKEGrxoSqDjxwzxKgA
OhG8IQu4Rt4D5DjoGa5pRg8afjYuoTUti9JC0PMIUyF73E5STYhyWmMIyDRDU9AimIz9ngaenqJy
HrgcEa2aH4U+GaPMGaYxBEzAP+IduX98EG7gYgDeGM6w/Cjp3djsepuNoT4GHaoXk41dunKNisJL
8bR10IjCkb4fL8ZpbKNowEkL/lR/tb1PtxqSr2wi5HLRfUJQM6MiWdpEIG7pVSCOh5Dlp6k472y/
A1uBdwJcMcQ5BQJLdlczTzGiUbjbA/lb1fzR2h/0nwuQlqjoGLMAMoY//8b1p2R82HsZYHgU5ov3
s2DflJan1LTRaDM4e84Q+ZP5Xbc2VLw8BXMBkjfZ9SiAjQBeDs3mNPbHJr2O+oZDuVSxEIHay3eY
CbrjzE/BQJLaZY2LQGr9GitXa+M6XpkBYrEIIwEQL0jPpCVqGtDdWU3bhYVaHZ2CnFX8jLw47tYE
0IGoAINXjCMhFyt6vCWgvtdYyK726B11df+zBwxDNwKkZWKprpZmbkAAWHQHN/ITY0PXK4qAFwna
MKQUcNLkYlgzctsk8lL3WtjUrwojyNWNQMyaBID3sFdBQIessKQLg3iDqoBPXAAzRCqy38hbbI0v
7VZHqSLL61PvavKA5Yf2+24dwx/67/ON+U4lqtMPnGH4gQZjUYIwbNptsUE+7wCoKdAL6FEoJnjj
HNUxA0Msqv6vDdoNoO+Y3201A19dohsJkkFqGl4NtQ4JSfk2fXO2qEJWThv6EYl0OW5O8T6fT4Bl
esM9K/OuU36KU7T3eyD7bzXwhopsvCgMBpeHtInGJM3aFiHFKzD8vqVWvvdtv5oFbghIUE00A5c8
VM+ocFd0kXMdgmr8wuKNV9Xy1sT63AwvHWRqDZOl9xi+5AStgS6JdaL1Q+bu30oo9wJsCPSkWCcZ
lUtiw8gHs4iuahXo5NUqf+1epdn40mFAr3pV6wAiuU5G4NUnY7/7CIdH1Oy+43EXSB6znJR6mJro
6oyfUr9I3+5//spGnQ0vmYo0xiOn7DE8kHRd57vTYYsWaeWkzSRIC5Sjg4s5dZBQB253zLXT/Qms
Du8gwYD+PCIOI70Dezyk09Jh0bWwVP/BzPYXEqGEDAwhaECDLNvCFI1moRCjG6LrwS66wAXXzP7v
vx1fshScJpaauH10TcEjGT8Z0wcsHaoaBG0RuE2A95QCVcjJKFkPhptrqfxyk19bWOu1DXQz/IJH
sjXbaMhghrTxKbf+jK0/dWXjQl6xFIIqAqxL7xhieQa6rVTc1LBEBjvax/6ST0/c+b1fDTcy5Gk0
ZhJbsSPUEP2MumM88Q/YIdz3CKSC5AxVqFKMqo7iDvBeXDgoxIYL79Npq4PBykmwUNYPgvx3KiE5
EVl1mRs3ZW9fuxdX/2x1P++v0IoWwHcBTCTotZBvk9N4cYnuGIQlzrUfy8fEvCSvXnWKi53M5+Ip
glJHPGeFvV6+N5HqNJuugphOO8fHrjvfn8XKdp0NL906U2tXadRgeOVqe99c3x2+3RcgBpgHC/GS
BTxL2AoQg8iwxdoz0GqlcZWrTnI/Cl12hXs3MB/Z7f07CslCRP7x4oGfIVemKfaQ5a0JHgpu1n7M
gszb0PjKWgm+HGE34IkBhDF3Yjovd0hlFt41zg+W55f8qPENdazs2ZkIseluHD2nrHWL0BKe6lti
n4f0dF8ZK8MjMoKYAsDoSHjKfiSpphHWHZcD+9GC9hy7dUMHK0vkIecv0too7FoEqGL4MFRlZRKC
cslULuhOrBgbftLaHBAeQcESIgxgzJPsdz+kQzkYBjBOj5Nz6srL/iV6b2gEdAFQVPK7sNbGdhy8
IgkH92kMUv3hA8MDmSXQBQKKLnmpCE+R0eyaJHScv0eW+t6X++OvKQDj/ju+5F1UJTBmdYHxqYmn
TlDkQbuT6FlYJKQzsfBwghEGlunTHD6p8dBO0bUt9cDKL1W5tYvWVHwrQToFSjRaEUV459p3Yc+P
qbthk7bGl4wea7I0yW2Mr/5dpAer/8AWuv18yQXjqg0cdYPhywjPhMCk++9/6ACuHfIICJDIrAqD
BfCxMakR6m4eiV76OXuoLBaMzsazXCyzZLqREQGPl6AVxGNBWqa6U8s0BRXSte99c3o7Bb3+x/3d
ulAEUtqiWQUMBqA8i5yt4uJd2GqTcs3zoJp8mu3VhDS+ZLFNDh+VWBhf+Tw+VeH9j18cNQGZRtIf
eH+Ey/GgmttqgxO3cDNTubqaco7HBys7o1Bq40LYEiJW8OZCUEg/UbW2lCt1v/IM1fuvBd1rksQ8
0L0Sl6eI98uJHdPAm8cxGzgA59H6VmobOl6dAQqsUNWIhOci75XAWUVpfROHZnaO0G9DP8b0eF8T
i42KthSgHgBbG24EOGWSvYiZoSatyaxrqhmHVjslVWAXaaBtNexbmQpeVQKVhHafAukxV0bemV41
NqhotdxLpT1V5cnd6pe4MpWZCMl2UMDqiryCCEXzDYCcx8cEXcR+714vJKpAO/HO3wWdzOeRTjTL
BoKKWTdDX6ZLWgdV5nt0d1GMKHwT/GkgWBeBQ+mAFChMa7Khca9O9aVvzmkSeMlGZG9tuW5FSMej
K9rK0WLqomLle5Vf6s7zVfU8GBsbbMVOmcBXIYgL4ARY4eSZWF2a8i52r0nQoHbIA0PEfY2s7SyQ
MYNqC6UYeLuLv98c8yLqmAn+FPda576ZHdLsom5Rwq0t1a0I6ZAYHhgfTSGi1d6y2HfUIEqf4x/3
57G6UEgpgQkE/EsLW2LlKTenVHWujfVJicL0A3rwbMDQkNfAaZeBVhU33ApBreiaoDmQGlC6F6YE
RkHEWFHmJmoEF9UwTpm5jdcSGzVWZxUZ1vSobBGlrGh6JkJSQ1934O3nENFVJ7fUfT1W/HK3B4LD
jSYfgEsIWmzgxebbKXeiSjMSkoYeUm+PTbrhGKxoWVDQajjYqO0H48h8+F6nHEAcKw0LN7AP9m73
TyR+wJ+P7oYosVq8UgpNSeyEayRs46BJECU77d6ks/GlwzZqlLVoVkdC53tqnkZl/32Kt66FhxYQ
mcJHnq+OXoBZxJtaEo4nbn5W1U/7vx4oOgMVy9ikEDIfPnIMrvajl4am92qhT8mW17eyQYFfAEsN
6mDgm7nS5ysukICZpqdhR0MjOvc0JMN+pwYmAgz6OMdg15Jpyc0kYaZOMYWM/GDmMUWnevX77lUS
dRg4y3DMBBJ9vkrO5ESNPrVp2JjHyR/MDUMkdvjMNUY27HZ46UKIkr5lQ8zSsJ18N/qDklNCT1G0
YU23pEj3NOHoMeBFdRpOyqNF0Uz0S9ViqYKPLBV6lWGhVsqSvKZS4irR0tCJDgY/KrtpNt/X6r/x
pbViSYJHhKOmoQ49H3hz+MDnA8dgAg8gXCfpNCMhoLVT3eM8KH/z3p92JzTE5+M4INWA9zrOxHwn
UT2xYq8oMnDo+4b1Vpobz4gVYyrcSbQ9Q0gJry3p+4tqSsop87LQPKNifMo2SmLW9pAIsormJ1Cv
XKpK26T2xljPw8b6ZVbBcPL0k73Vml4TYQv5PMDxFt29EA1F2mG+SHk2RHrNIUXE3prPY3qw06c8
PqjtQYEnO7DJ50rAjK16nNXFA14cMj2R/pPCKcDQoOXXMEFu+xx9GZr9phx8/QDNIuQhmKAl3aDx
kI3O60MepjFgeydC/ty9d8EUCgwlFI9vlfcWjy02uQYhYdR9Mn/W9d5SFsDpb4eXVifLeDmkHoZP
qJ+a5JCM3f7DJ0iYAbXCXYTTJ51t2thk0LSUhHUNK6t8UXezvWAKqDjAbQpkHaiupI1VtnnBJmYm
okajDdgW4ndl/8yGF3+/8bsdm48xOiihONY9aHA1NvQr9od0LHBLo4BFpJtQlSYNXyW8sNoBJavo
HsvZue9030sdf/8mAqgUi4PEHB5ckhCHgHqb1ZkoEP8nGQ6xumFB1iaBTj0i3orrdFE8MYB3ts1T
F2tUHqv84FVHVMp8YAo3IiQtJ2Ux5SyHCK8+xmgJdPjI8ILFDCZC+GVzLZfVCPLoJk3D3H7InLOy
MfyKifWQ2fh3eMlKOLGuNY2WwNeIj4Rcavri1WBAPH1gEsgco3gYWJBFqU8aE2I7Y5WGCoBKUZYe
2FZAS2wUebcC2/CvBDHPm8OgKUZZ0A5NdJyK+sPPpthd+YbDfCtAip/YvAHjtpKlIfp6lJd+C0Gx
/v0AiAuWRRw6aXgvZbYRtwoJFediA7W3m/FNfD4QGuJSQRpI7jqQW8RU0twDQKkb/Ejxk9FP9nPH
CCEgfUMFOoB7uLnnSiB53rQ8xhqlw0n1fF7uv9Jm44tFvFFyQyaz4hHOQvYN+F5nN3ZVfD4gOPZ7
Y68FrK5NHEaatkhDnn032Zmzj1iKm/GlC2eEY58xheLzpyDu3zCPD5yym/Gl5dfHltpuApfbHdB+
+PiR+wb1c+LOxPMWd+Z89eOYDnHpwlnlw+Un283RhMW/HV1aHKOsm76PRpyvHwY/GFvdmdcugtvh
pbUxuUKbOOMpig1PZXvgJQAIP+8v/5ophSeP1s+I7whu/vn6gKG9GIYaGEAvM336xXnqimBs+MaN
KYKosqEDuB0WQlByLRIbWaWOjIFMIoxiFChbr8y5JNllqD5RzwMx/O6CZaGWG3FSTLexm5Ej45SG
Gvlqp77GPt1ftDW9IF4iMCGgP0Rkd75oRGkGi/VtEmb2oa/PU3rutq64DRFyRZFKwTLHHJFWLH9q
1bc2/mv0ft+fxZr1FjQ0qPcFeG/Rh6ukSmoVHO8sQIrxqs6a/aFilPf8N75k+HLg4CPDwvit9zmN
wE79j6r+ZWcbEcStWYiFvDGvyA+4MUvKDFTeV/5ssf9xEtIVp3DaOzrDJMYuGDK/ij5Z/Lzpaqyd
wpulen/t3UxCc8jE8jTPwogGfDzEySWeTlr8gZsI+UvE1BFpEj3l50uV5I6uDHqVhYZ1Nq+FuTG8
WAr5kN8OL5naovWaWncwfFH9Sq1T9neTHSPtTJKfe/ctOKDe6WsRcEUCTTp9Cffyop8QPskqoFp8
T+03rNVSG6CKQSkCkKeorYRnMF8n7NrRSVyWh0SHW0Z+tOzYqI9jvsVatzzjcDlAzGWLQAc8TOmA
mA5lgyqIpkAi7VeoMd5NLgKm4lsB0tkYTF4aVQkBaPbu2zlq7nfjpPEStUSHOkSO0QJPXqpUc3s2
JUURPnH6tRm+7NY0vDKks5AMByeXXPeolHZjNW6Sh9nFeiVb2bKl5UD+B9XFeOyivBJUb3M1j7pX
jHVMaKig08r4yWX7YyVzAdI1VPWDM9gMAtz00DaHsTveX56VfTqbgHQQSmV01Ili/JL+GK3HoQhQ
/5Zan/dLAd5OdOVEUhEB9vkykXRk4I9L6xBWnF5646GJLxm93Beypgs4Z8jri3L+BTM1bbRI81Au
GFp/1d43U/96f3jxjXPThOrAm+ElTXQDUatRs2lI8z6o2qDoDm601QB8bQ4C5o0KF4DigQWeL1RB
a8tKSUbDKnsKdWUjBbQ2hdvRxWa4uSIKe8ptK8PozHpsCEWnPeo3wwbQZWUKiGfg4/FkF9XM0g1h
KTxyHKR4Q1N9o2W4RUa4Nbx0Qyiop0XvMAwfQdE03DpvK0sEb/mdJV8ApeSkcd2WJYvBihZmY+GP
Bqjprkqx/zQIx1IDkF80m5SrEV3FLrMcAMtQp8/T9EkpuzPpqos6tBuX0Npa3QqS9O0UqaugnAoo
joBkzC/HrVtuZbUAWwM5AVBNCIUbkjJ6sCKjlyAHmkb/qTonkB2aW9G4FQOF5C5irYiCw47LFAUV
UuxZSSPlmmXfG+vFi45tci63OsasrBSuT1hwARNBxYt0XWdpnLYGemSFnR0UP8etLlPCNki2Yza8
dKxbS808rwGcBpkg0C5XZ4V8VxO/o8couG+lVieC6kecPvEYk2O7hlMpY94IfFNzMrIgpxsmZHV8
KBsdD3XR6lq68IzR1TprQGS9+Usdz4Qe9n++wBujSQUic0AGzS1U5Fht05UMzJPVE28uW92T1r4e
qW9g8FHiil6p0vBAQGpV7oACtGePf6fqhvO6PjowRqDVRjxLTgq5MTVabUTYm9uHtn9RtuL2a6cN
8IZ/x5fWvkQP3BrkUQl6P305Kcl3e39QWmSBQBGIyjiEXT1pmw6lRw0nwurDfPmvXbKFEVh692J8
lJRh54gCTsnZUAs1N0ktkuzs0e5fXO1gmH7kHcjv/bsIglAIjGgNrKxQ1M09pxiJ0Yw15kGfs971
Sbe7khkaBpMffkTQDIRjcwGV1xecaiOCik1ydFHOkZob53jN7Ik2rPBkhGmVc2Rxq7mty3gcelpg
OIXf+xnQ2Zvs2mLFZcMEbksEIeCEo1hRmggFj7o+Tgxi0BPGuFjDydSe8zS0O2BQgqj5gPW4FSdv
ALtO0sRp49DIA5oflN3tgKAX+H8ItgMtjwydND7aWoxD5uDCq+yfrP/Ezcv+jYWQA5xLcOYg1Cst
l60TK62sOglBCu+qT7zfH2zHQwKlNRpWSVBTSxdqN1KHotkyzCu7TNmD87D7+3EawMgCJDsI9GUe
zUIzgaIBxihU3EucnLfeiivXHK4cXA7AjSKWLBNR8sygA66lONTKa16Dlv8Yawcv+1IP52Grc9mK
LYEsWHFkeIG9k8kERl1JssSz4nBCp9f0lGcvKr2YV+cDnsFMjuQZKJ0Wm5HwoQzvbaIBLf68r5Kt
eUi2KidGJYhnoHFydPRLYwdtGfR/e/sBTthT2LWC/0fgtqV5WCU4ktCZAXzIKZqOWtTfqjFcmwjc
M4FHQQUGWhPObSI6TLVK3+ZJWPnO+ES8J7M+pNX3jdfF2hYDZRXA53hzC+bfuRQ6eOYwqaj06O3f
xDnGRWBkB6/09TwYt9gGVu5zWEQ8A1BegwCLjAnrUJnkdSxGGlt5VI6uu3EYV65zB4UAsFQgn8GB
lDRS66xuuG3GoYNm1QnzYz0w9uNUhKMjSFXQfQVdXKQbPfbsPs4LZL8qTQ9iP3O0jXtqZY1mAqQn
hoego9WrLgkHSw3i8VD1H9ACJIDGAHyJjgrI+1zjE40jpYpNEjZp6Stq6f++fwDXZoBtC3cNaeYl
fDSHwfTivAQagsR+xc+jupuEyUOcX2D14ZCINrOSEgAgtitFQBcN59KCP2eLCWttBnCVcfMJJAFC
s/MVsss67qliFchPsfOQKJdkP4RXIDv/k6DPJTgj7abOgYS88lv1qTPP+3UAYDCe28DtgK1aWiEK
ztnCcKMCLBK6XyuHfMsjXDlruCsQtAZB3DuL63wCXd6XlhU5CMfS56jxjoURn9x2v3eDSkO86UVZ
A1gNpAM9ZaNVRJGbhVpxMj1/kzd0Rc8YWtAYABKGgK+kZ6Mzph4h5Twc+9P0pvX77dFseCH+xmuu
NdTFVirJQ6X93FEfneOm3WwMoh2JYHBBqgiumpxJzUYU0jHXy0OUD1N/s0H7itM8G17aponJWKOj
a3dYpxeSH1T3pUVB3dYjcmUvgb1FdPFDZQzuIHER3qyTqLRnBtOzkCYHNX8YGlQwfGAniQIMPCLR
+xp8wHMRKtjCzUFzMkDBifMc5xsJqbWNBD8NNZ+CdBtXw3x4xU07BBlRmVTTzh9fMyCS75/nNUUI
YJ9gHAD+SK6M6E2vNBuaFyHpn01+LK1zn/yAa/MBKbg+YfVA3YYmoPNpaGo06TSNsJs4SiO+TaAP
mZTWb82vH5GDuxr96oCkkrmZ84QjJxVbeeiNn43xU2z4ahPo2cZsVuCYuBpQG4tkjiiUkK+JNteU
agCaJ+yaE6l9YCUmFEa5Z5Khxs7v9bfcvrAPhAiRUUfyRTSbA5mftBXQ8LIbjKkCDk0JsnOlH+8v
3dpOQzAVoHE8x9FVSTJZXm7GrW7joQyKEb+gL3W7/0UmumAD8ClyO0hoz/cAq9iYugZwdHr5VPTf
nd1007BYWBk4B7i7l/wxbs+nePRESKR/6MA5VZ2L/eAeiMCdB7sBtSNgMZ9Cr+Sp5RKKmFd3wLWh
7O6RIabw3/gy1roao151poKEWjv4PLpM7JOxmxoNMoA0FHX8IljhSWqw9SQHtwXUYHnkQv1kSj6g
Zxw+IDLAqWAvmCcMvU87UwdmVWGoILqY/YYHsvKuEKXdLryQ97pKyZYg7qUrEatJ2E/PxTe0K+5b
XzWOjftsO6f9ZwKvMNBmo72mDcd/ru8Y0f9+aIHIsZosGJGSjOqNyaydOnDhYyvBrQXKVHJEBtql
Wm+KWpnygb3S9H8cXlorr1FSQsTwSvEHJ7+iLX957YLFzSqywShBhWmaL9CglrnRaQ3OnHsgVlD0
QbI1haUIrL3gPQYkED3M5BRMrEfWwDuYvSl6rJWH0vbHYcOeCzdgHlqDCKS1gWkEvAds4vNZlHFK
+552eBnZT1QPWIWOkefEPlj70XszQfLLnhuJmgBFhvNtHQf3Wz3+vr9fV9fqv4nI91LMPbcEORHO
tn1JgG8EQYFxuC9CaHSxVih+Q/0hiAMX/FZjyszeLXMCv5AGg/eLbtVHrQrAkQA7JFhYF9GiJOqR
Qx+BYki7QKn8yN04EqtrdDO+5LApKks5QCQk7NwgHj4hM7k/MojKNHiD2LJ4CuMZMN9ObVJg7biD
GRD7WEUHiiqN/UoQMXMQjouaVjl1REnOihpMWuEXb/qaOt/ujy5uAFnFsN1Aw8DGgk5eOg6R09Mk
ZhPqA/1KufAhcKxg3HrCrKkZ9b54x4Pfx0KrxfkiVfBlrLEck7DWfrCnjv++P4e14ZEkRMoTLjnc
NGkOHXf7uo4QKqjKA1rVbNV0rW0iAOlQ/QmAI7wN6RKtxlypQawEwgDlUmep76Kv6bCbyQxFGbdC
hNm6eb1wpyFZVEAIKljd07j1OFpbIgA0AUcHslH0wJsPT3OQKzBmo10W/w6PMvp6XwPLa1pHkey/
w8vBoFxLTGtKMDwnj/X4GFknxzr19GiQv0qyEWpcUwfynABjCGA31D6fSqKrIAWLUEfUOH+Z5h9e
97e11dVn7Y64FSEpIzaiqRoanqPW5yXPwZxycka4aEGr7H7xITIBBx9nD48luATzuWi5oieplYCI
wjil/WGLPHipdQwPGBTYonDZLRwOmnODcyufXhuwLFXaP0b0+b7eVwWg/FS0zxI9VKUgIAX+3aJZ
Or1WY2B7nxJlP5ALlXbI6CAeK4ruZPPKa4/alduRK1h4fQUsfMlWN5ClrjEsOhEiyIXUCxgW5irQ
o5hmFZ+Sqz4cQFKcWccJNDboVr2VJl5ZK0HnJFrWAV2CxmBzQZrLjSHuuPFKc1DNFNVjt9sXB8MM
HGIAKBECwdGYC9DrMstiHjuv5bNmXct8o3Rp7ftvh5fOXTEoI2kNxX5l/WOeX8pxwzFbnuv558tm
Fv1eNGfC5+v0VPa/Fe+fdncHIUgQhKmIHeMmBS34fIUiuwcQd8rsV8f5lD00zcYKSTMALQsiT4iH
I4SGxxYKi+bD15XDJt1mwyvanvvgDDuMU3w0rd+7zty7FDR+ha8hSOXBmjOXYuoqM1qbDq8mcfzp
W9TqG1GitWncCpBOhM3rzux1CFC/JYDcmMg9b/V/kQ7dYg7SVkXEl+f5BBHxRQXxqPI7mCJE+f+8
v1KSb/P/UpAh8vDyxTtYTquWKnOjqoOUqfcV7zz6zD7ZW6v1buNuPKh3KUjlIMoBPh6EOiSt28xt
6kwr+teyvbTuiaAut78MSeI7+VNmnUfvG9/JxrgQKa7jG2eBKLSgRlz1r/zFqI7DTtq2xfCSszCY
XVrrbta/tvEbm67ZTqP+Pj5CtSK+BVQAapzmn0/BO6IlXdG9Upf5CT10xs7w2f9LEPeqcKmgfWkL
T5nDAUfIutfWz10HrGHKPmP1/wJEQhVXK64/GVPEhqgtdEftXwv9MeofMu/EyvP93SvZ24UIyVh1
DbBMaaf1r6x97PllJzcshgdsD6FF3BTw3Baw3LFUiFaycXyl7DElJ3c67f18ANRhBIGyR1bbsGQl
AzPh4YTz1/gXNS7uzgpO8fno0gZgIHi2V6q9Ox3J/5x37WujP0fkmWx8/dJAIcwBTJSovEPw15YM
VM2tntF8aF+n5ECcAPuntYK4fUnZvrJyMQ+EdwXAETXfMOmSlnuvIcCVNPVr9MasF3crpSD++9w4
oYPnexwWc0AhgnQQeNkN+pTW9StRjkP91Pe/Wse3huNeXcPpwEFDZTncjgUvaT5OQ62UufpKtYP5
tdd2nwSR7AX0ECYD5012AhWzQ1P7vLBfuPujcX/Eh71fD4pTwZ2CtA7i7TI6qSgrbUAvIevFVLw/
tKr6nvQb67PUAgrKcAZQqwiymUVYi+it27sd5y/FBNbZa188pMaTyTbcj6XBgBRkIXEJQYQqP4xq
p69p7Jb8Ja3fUE+4ddGtTQKoHviWyJgDHiE94o1UL5wxNsYXbfzs6qey8UGSOOw3rIgR3EiRNqxS
JxmvVH18Uat/UrBGVU/qFp3N0r+Zi5DO9qi7o5XpEJF5gEaIXKQybLzrluZDiEDRDEKA737B/IZj
mRlprIAIp6W+nR265FfNgrbxUW5+f/OuaAVPOwGORuYTYAnxJTeuQF5VjdlRoDZjMIS0aEZnQkqZ
NEE0bjH2rUwKRxweJ3aAjtosSVT3f6R9WZOduNLtLyICxPwKe6oZPLXbL4TtdgMCMc+//luqG+ee
jTaxFdSJtssPFa1EQ6ZSmStXanmim+B0fUkiL0IYJD44QzjTt6E43Z/TxgatBAn+B1jJTLvTlwnq
cimVPygCS3b2UIDZ5Twx/5kL3PX1sgErPYB6HXNJZ3+hX6r6VMvU8f4sEPVai6jAaT1VAB6/ZOy4
DOdS+aHKrPuNxmsGUsWgZELgCy9YcfP7wVxGq7bo28ye7FO1SE7xxvAYGW2HUPGCJI8IKlcyO+l1
xcHjO/87sr7JyONvFohDJhBxROURqIBwy64XSJ313OnVtHxTw3byUYIXyyiaNyVALRAcxKsM8ce1
hIbGkZ5ocfk2Tafin6n/YznhzqMKvx+4D7AYAJB2m6fNTEvBC61T3tL8kTqPJPq6l8QATs5KhFjM
kcNRNo1m5Lyup7E4ZbIE940FwfjAfcNOIQAFUyIsUtbkxtzOKnp9xG/Lw5foSZe9i2/OEZcAlBJO
Kq/dFuElVZ722ZCDKZv8cCqvON7fAtnogqPZ6O5SKiVGt8rcJxTBm16iBzeGD9/Poazcg0I4SmTJ
7pg+4vYGvb7G3srxgaFCa3quxgORIZVuzisXhDA2Z1aBvyDGokAj3hE7n9y3efFBToJ8jrITb/p+
mjg0F2k8BIJxPa1VAp1vM0VXI/etalSPOMe0r/c+jQClM5BaQ7UO5oDmX2sJSp8rNG4H8y2u/x3i
Q9wd3PrP7i1fiRBNa5V3+uRChPncOrmXTjspRPkqAbOAawE1Tghri/WjEVtip1dM8w03UDwcGtMz
rb2XHEccWmg1jcYN8NdEz9wcM5JPEVrUmI5XqoNf22icLWsFvXGgOPU6HHNwGSDCLOh2pxb6gHCj
g73wFdU3Us/4tH8rYMDhmyOiyUnL1rutRp062NECklJ0yxpOnaywfcM6ARnN+UmBoYT6Ced1qedo
1nLTfqsdf0BMpXst6wORvSY3NJz3X0Xrah40uKFatdtEQZKncN76b+VSHSzLt2sQ1BUH+pHluhLE
p3vlrtHKtIZ+ZM7bYviIekzOfmO4moiwHUljtUPaYfzv/Vx6c1x697d760AB7Qu+SbDgwRgKmqcZ
6OQXZ7yxUntQ2af4e1d8YIX4Wwy5Hd4kXXSb2rpvcYto9ls7FJdF706udbg/h40Lg5OwgzCTe00w
6us9IFmSEpa5zlsVlye9/RnFjmSVNiW8l6nivYpuI4IEt7XmWDPBCQ0IgKc03gII8wfmcCWBrOeA
lIudN/GIOTC/Tb36A8YJ+syvCDiXN40/E6DPMhYtzlumPkzDnya9kJ1gmHcTy+shYWcRN0ef8fUM
LKvrqWnirlPmk2oEs8wze093rEIfMLCcPBlQD2Bubsif1ArUtCRp3beC+Y3mjyCDNh7q2c+MzwjN
13+r5anSvS71VXJcdod1IBzSUYlJEAPDP+vZJUkUdYQq1lsyPbVf9W4fM8r74l0PL2y/GuXNQhMM
b9SZdzLxY+/xes8icYJuFZooWvVmNrvZttHuJ/Oo+UB21mvh8zE82l1hgdBl/gb2QfWFkDqerbfF
7TyaJ172z/7vRywEcAx0u+ZEPuvlpxE8kNlEmZ4NYrHIA3LtAwv03j3wveECUrdrAdWcVy0aUEdv
UX7Us5dsZ8EtXyGOZngPCsIIioQDgMqkAwptoreefXK8gn3avT5AoPEWkTDkQJkKx3NclrYvSKa8
De3BfjFlqbxb+4evx0uCd35FkFwEMqPagixAJilvKB7wePfsWpLqvL2GIAAPO1imd7i04NegkVNN
Yw2NkIbqxXKQ2o69et6tY4DyIzCI9UFY5SZ0SvuiblGzoLxN8yull1pyRG8dGwyP2weRNIQhYGXX
J8icFTA+pGhGoWpvc+/TH/34JGVgE3AZ78cI3BgAJ8F/4vDltRB91FzaVi0aRhXnOnnRHC9zvbNh
Jp66s1c0F4Uzi5sbAW3AZMT5NCNS2okzRXi7eEv32rPvu4/sanxhKrndMnu2MP5SekiuMRkXwMaZ
Re080EMconQLvm+beWyG2DHerAhs3S9VuPvzEUFBjAZl9KhQFqH3rWEV09ThRUEG5nl2K8uobn0+
Z/IH8TROlS1WrekFOs+0MIlvrPW6C/v9ga+/Gp1Lv3Jbm6Z19b7D6FX9pSCvDsjk7wu4UWjgFuDc
IzkPk3EbahqULM76vMnDHAD+YrJDc0Zd5yhjnbxZJYhBjgVliry6C5wk63kkCm1Vmypl2JFnTXl2
g/uzkA0vePdVlvZFWsdVWHsjPdjd4f7wW4t0/fWiy0TLViGIdYTOj7ImPh0AutmbjhIWSMgsU7PJ
e4vPYEmPSnvS/8cFEuz2SI2GgQq1Cnv1orxqsjbX/H9fuXz4euDd4Vsg3gePT1ggddSSAUVaVdgp
y7lkj9N4qth3Wn4qpotJziDVPt/fkRsjjhsUGRGcJMS30PpHmM/ULGVU91MRFu6JfsZF/aeQveg2
Nh2NEcHpBqMBIyuCGFqWFRRkVkU4GwxB0kuTo0ScSdRv4+DqPN6EXC3g1zcpsBlcMbo1JFU4mx48
m4M9l8f7K7UpAfUOeDeC9hXxp7XmKZEzWnpSl6EZnWLlz2hLUIGy8QWHjFZG1hVTWYZGpntk+pMt
EuXbEoBeiADUoRoHTqVgOno0By97VaGhrfuIB+Uyl3trn/kh4h2pAYcW7880UzWlaBcaIisFRIGi
HGt9r9eE04qWtaBEA1gF2iGoR1pZqWqjlWfYxUcXwWTUN+/kx0AcmTsbyA9xSDQ4vwQLWA+OuzSD
moVtcaT6ZbE81GRFv/afJeTW0AUe9X7clq/PEpgxtMLUaB4SE1koFCJItHprq2EmcFPwOASaba7H
p/Yw5TquaFxC/fMf1mp7PUudQ915IpuLwBTW4yeaHo1q1bCQJQ/RZ3verwrgWuPPduwzBxyuhy9n
c2m1WslDO/46ZpGnVztbOPFdBnwGbK8AYGz4Sm5VqamSFEWY1r7Zf7Pmvc+T9fgim2XF0plFA8Y3
3KMLIpf9+3v9+WJ389jNIlOdMbz9hBhcRyWWgquRcAvxhCxKljiG+Ia8pZ3zuEmyKg8XCzz7Vf+g
62/QiMZMH1Rl91MLS3UtTDirzpiDhtUt83DWnpzC08nn+7q2ccMBssCnAiJtvBiF8Y2MTRYYlHJu
M8qs9Xpaekw7lKf7YjZUjgvgfJNAL9xA+KlRYMW0sgnB4cKKY1N+4P5BnhzBdqDBcGzFNjnMpo1j
l2Ud6tWbanhmIVmnjU0HXIiX4gNKAiMo3G9p6epZ1pEqNMmBffo0fWumg6wAa2uRYDUQoIaHg/Cl
oNh2oRk1nSBjYpXf4+/eNwqeJiioBDUTih5vq3HmFgtXqLQJ5yT358M0f2QCvJcTL5lxQHYjHCZV
gdUwp6QJXzK7PuT4u/8UIWuDmwcqcVtnkmula4+swQKBsqXvkpOuPdyXsKEOeL39V4Jguju71hoH
tA7hEudebJMD0stHZfhV7g4hYy94V3LAVi2A0sUIVpIuczNPRh3GP+vk4lYf0Dc4lbg7wUwGUgR+
nK8edLYyxOpsWXXYlt/m2ie2zJ3ZOqvXAoStpmNW9YkOAQY7a+o52ot1gveCEJCJYnwYWeQa19/v
5NVCRmWsQr33K9ubZFUBG5+/Gl9QNX1q50hLMP7ceOroaV/vH6MNZ281PBd/tfxlv5CyUXCM7Oai
OF6EeMNuTB5fIXSPBiAddVdIoK1FaOA5tlLiVCHNnpdLL+Pm3pzB1fDC/lpqnZDesjB8Cz4s9dhq
x7HJJNq2uQtXQoTnlWaxYUI9UxUW7OTAYb3c3wXJ8CIlKnyYsc6pXYVW4WelvMJ7a3w8qpAehcE2
b4LEU5M4iFLSKnS7Y116ZDdWDluMoRHGwPMTyAFhi1PGBsZipwwZOkL9XbVeJnG0tzYZ7wQLnbQQ
RAQHwvoMmUNWD7E1leE4Mq8+99Fj3EucVZkI4RyldalVSgcRbqp41mP8hVY7WQG5t4pUAGeYwX+4
NgVla7RRifTBLEI2HarGizVv/zGClvFm9ihJA6XCepXaKE1BhJGxMFI+peZDJCPi3rhzcAkgoIH4
GDL5jrALOhtbN20tFqrLucsrr09Kr8nP/9yfxdZGANtC0DAC7wZc0utZWH2lKpqqFKFKQqVGz1Eo
hOzWkckQdoJpZMhHdFgKm+/Mfm3YYaj3P63Q+Yt7epxsGtmH9SwouIY0q0eIbJq+jcOrLlkkvtSC
aw/mZNhUHu+5fUFX6MurKUtWhrp2YEhNJyc1OeuojdaOu3cDkQDMAI8sPKPFitmmjItI0e0szLrf
OT3W2imzJXPZ2AycJU63z6MCN93AYmJV8ZLEeYjGqYty0JM3dfxzfxYbywXYNurqeOe02zxQTljR
uhnJwnn+QgfAW7wC9bP3ZWxoB5wkzteMHLIDCor1jrfUyPI06RDUqM+q4r1OireXWYFbEGRzEZnh
fb1BsStoYLnktl7nkMGq9viqFo1kt/m5Xx8rJIHe+4EB+cVZWdZzMEuUwA/oIx1G56hH6Gf3NcrJ
MUECAiPOu5wKztKQKEXajToNF4ApHhtZvOH2ICGPC9MH0BdSPzeJ9myYI9cdaRYa5Jw58IaPlqyY
ZEMEBuaMDQj3QJiwyePk6HOTuGmYkpO2DGAWJAdD1vl8YxdWQvjvr5yymEcoKVr8heyn4YAkke5O
6oLBmre7AhUjnNYbUh8EVPo2zQkEfCPtVyX9fF8Ttr4fXiW0AXuAN7RwihwydBbyAinuocy3LgSp
vvsCtnaB47A4Zx72W1Q1p00Ls0ydNMTDzVYPdvk6tv59EZtzuBLBP+FqD5qpidW4trHR2YXor+Z+
lw+OEq/yQIzSBBGt4FG2pj5ENYuwBcWRNQcqeUHfGjwHqD5c1jz0c0suEustAXeKo4AO50KsJ+J8
dsEoPj3Z+u73GwTxG4K794BoCOsExEfncrsXJl9KkJH92r8L16MLt2juoqc2WuQlcFz9sniGb39/
/I2DhAAxPA3+NuFNRta7HFtGPY4NiUPVfZ6UF4aIgyvZiW0RvJEjKiNwuwnKnDhWbee6FYepeWrZ
46I/KpFkFhtnFchQBNJ5xApKIdwKnZPQTM+cJHSG1J/+WtJEogybc7gSICi00syLga4NSVgtz1r2
nFbwyna/oxFMQigGQUTkHuBerneiV8dIU9sKNmOpj2Oneaz+cn+vN1cJZdcAYcFtuskILGapK7Qw
YDT6c/E56y77hwdKg+d0OdREDBWjQVtHi1JJwig/N+Qy72P8w82PfDqeWNAwPKJxAa3XZ47zjC0V
hm/d1/FrVH/glILf2+bZEriVYgkETUqnWkDIB4taeZmeePHf9QdMKu/brfLnCaK4IhiHOP2oZQXJ
QzW72IZv72yb8b5EnHKRl72D5lG8FcCRXCCiPrCwmU8L8VPnAWx4xk7qwv8nhdfpgVIOVEGiPg+q
URQsVvOQ6ge78TvXi8qfczdJrrit04paWM5OD1/jpo9CtjRxZ3UFC7X27L52+QeO0/XwgkazyI7M
fsJ+D5rljcCd9n/dV4dbbxgQEyQp0cwHzHs3wK7KWuJumFgR6s6ZZEctORH3rO/k83nfDN6oGAaD
m1cxw2ToA03ADYxVyv3c/Be1dB/YBn65gXMWSbLbFNaAqE9tZnnYaw9p/GTuhiHw6LOF3Bti0HC4
Ba22lyTVFmbmYRpF/lzF/ijLg26do2sJ/PdXfswct0UC/kCkTVwPFQqduf/+xwyQT4dLz8t3hPHN
qHXACosc3+K85Id++sC1AAwF8tyoCAJWWrgWCJuXJV0Y0rio8tQPCdsd9QEDKWrCTR1GDxhT4UUC
rrGY5SXGR/yTjOf2H/IRe8GbxuBu5gWrIoDSSvLKoe6EtJvrVck5K0+J5bX7M4mYB0INnHsKXQzE
gwRs5ag4NZJ7rvI9C5zyA9rMX5ywexyNLRbrTEXnMGtusUy6T6aLMXqjeayX3TETTAIEYFgr3oxN
9AFivewsUrM8dKYHLb3kEi9myyTBaIMIACuFHiyCskVV1fZ5iuE75i/mA829gV2W4iNSODEv0t44
VWL4SolSN81sYAKy2S9Rqr946FqMpsL3zeuGRwbmQ0R+UFIP7LpF1modT0ZqMgcBjVo/L8ur4r6m
soLeDcthqDAdnGVYQ824sFxV1+cFWsFnYZ6jSfswS9ZJNrxgOEAZWGUkwvBLivKQx3o/DgfRQxT5
4XpwUBkpJpa6IZnzwmA07ACTmf1CUoq39fnXwwsXaA8saztZGD5mx5x+neydrUr41QZwDyjtNegb
Co+E5ddIWTlGStNwQeptedX3Lz/nPNH5swRYUDFvNSzoO1n0ZApJc3L+Tnd2dOZfDzXDuwqBBh46
FL7edTsy10M/hE3p9eXJkIGgNs7/anzh9LQIgpkGH99hv2LlMKlHO/7nvopt7DC8eISqUDSBmJhI
JZe6/ZgjJ4B21M1n86wNX+4Pzw+IEGpbDS/cPH2vGhGzMfyceyw7U1QngiXG9NG9rN4NWcZugLeW
t1xBzPCGdE9xMkrUKu7DJCm81Pi9fLs/l62luhpfXKqqUAZjivM+7IJWO2QyRPfWZl8PLyzVqFcs
izt8vm4+pPRpmR7bWuIHbNwNQE3i7YYeo/DpxcBq205qZ6PqNUy1R5b6uX4pwYW3/wUEjhuUC6A+
Ef7ezRvR1VEZrMRuiz23vbqsvVTW7vV2J9YShKUCJqN0ay4hqTzagRf8sHenOfMaDyoRECbhol7f
O0ph16VKSRum30CIMJU/7w9/u9MYngMOUC/D4QDC55M6b4ZKpV1I6MVIfdRR78fUIUyFegc8qUAW
iFtNCJYMtJvx9KmVwDq7Q+ox1HLen8PNFnABYITkZAh4h4oOXxXFKtqYZVGQP5exT3aTFQjD85N8
5dDXdcHmwcTwYFJEGNejyj+xuTdOL8gQ1qjtUzPrIhoFUa97YKH2RrL3+oEEBGJQ6gq3lfOVrWfh
6m2s6HHvBuX8M3KOLJGVIdycJAjgoRge4uZZb+EkFboygTusdANDe9HU0q/xQhx3B2UgBOzv6GyO
QhMENgRt0BcNne2HJAkPRvtbb3/fP0g3NgkXD0K3HHHNi7DErPqYUosgoxGHM4n9FO4qSNzU+SW1
ZcUIG2uFCaC4C7y7ACyJfD3oSDJCJyCImCdzeG36X90giY5tidCxVHgJEUQDxNT3YiidPtdJHObo
e2K9og98NpzuL9eWCKBZgULgDCRIVq6PlD6VmTVrKWYRHa2fUXYy/3xAAEq9EAUAZ9wN3ysbC5OU
taIEifaa5U8wgq1M8fiBWTkF2HKkBP6/CMGrXJzlvSAxDpnrl9ljNby6+WOrewaaFIJeQPYi2jBV
EMefjLydI2hN10tW6M5EMCElYF5Zo8Z8yvdeF5gPStm5asCBwit+LYBESoPC+RYCyn+06ve839Qi
3M2PFB6loL0WvEwzU/NOs3IlMHgzDK30TCo5t1srBB8WZpyDl8BfsJ5A25WLU1NMQE+ONnhxdzav
wiWHBboaX9iBdlgSlKF0SuDGz3br2fXX+2dW9v2iUlSm0pVovBaw8eAOYLh0/r4v4L0/unhkr2cg
HNkmat2u5RJSx9eYp6Ue/ab81kPlt/b+d1AOiuE1/+qVN6depF9k1L98C24+ADARdH2Dm36DUFBS
8Nmm0aDgsjoCLgq2KU3GA7VhiQHURQgK0Q+EYsUrfUrGyMqnNApY7tnkmDincvAXWxL+2JKChKnO
y7R5Kofv5dXNbi2tStAiA3ficqmcS239Yr/1nc0A+IHDWeYcQVB5OHLCgYs0sOOVqeYGtf4IEh+X
SALLm5NAyQKOBHAWUMz1JChtjMU1F0zi66LnXmn8TFVPVnW7cap5gSSHXfIewGImQSkHjYI6IQpQ
V6X9qDLJHDaHh0mEUcHVbopOrqlUeVG2cH+c7MkKtGxv0BdbgPQTMuTIOsKJVtdL1MVRsdR0jGBT
DqrpZ8rhvkpufv57k1DkeNGWTYgNqaWlpK3pRIHaZV6ZMG83pJZnlFXERl3Yde5frSdQ0LHT+xTq
MB81/cEpJW+xre+/Hl44orabJUulYfj2VR0+N4lk+TfsxerrBYOVREWLgvw4CtLiHOmHqPel7bw3
RfCGhGAiB5BNdEXcttCLeLBdkEkcHOUyOIfW2O+iI2jzXxHCLIqua7q2hYgkOY+6n8qwhFt6DDcK
2oWSCxBmCf4zyyw6TcMQBSMw0zF8kFOz/KhlvHGbUpAeQuqXV6CLOHydMrew1ToKlN5P3pjhtZ+Z
jF92czM4Oa4Fpj2I4r+/Mqs0a6cMoEY36FKvn8/K4uuKxA/hRk24gtAynDu2wFfeNh9CTlCjCtUd
XEG/ctQ6Ea+K/ArF4WMtuW63dONakrAtJFZHaxghaSAHzfGb/c+y1UQE05GNjaV0QHMH1Pk51t93
Bx1hONz3hzEUA7Aj4dAqWY57PLKcYMy8GC3LdkPNhfG5e3211UOngNBDwfha8T0qmJdSmb+2dZj+
OwMkdNYSQPUQj2PlOIFVvurW2YyOavQBzX7nonFQ1Ibrmh+Bq0k0bYlo1EKdwOwfR4Bso9P+6wEF
HbzLCtwAhH/X46eRAa98yJwgY480e8hkAYrNIwqcH5LjIDwEQGs9fqwoep4AIRFM9kND99NF8z1G
MQrv1cPjK4IGKHZMW9rmbmA7vffaVTubpXIHCdvKnX0L8KybtkzM6IZabaBh6g/UjTJZ4HrD4uGz
UVHDqXERHBdWnzm9Yc2RYQfO6Dclez2W+GHLektt7AHCvTz+gYQdGBWFRVJnqmtDotnB6Kvxdyf/
sfsIIV/K2/bxAAh4HtZbnFeDodTYpkCfTsQ6qvv9L7RhwgoB+gAwkNi3MZmmyS0SxG4GBr78uff+
vf/577kTwV4jccary9BqlHe7Xn//rChNOTqTG4zF2Yof+3/t4kkzjqnjNfNx/BXNx6r0c/ugSKz3
hvVAdzokOPEoBp+fyII32ulg14npBE7xZGRnq3nI8+P9uW1cRcjVIeQFHBUCU2IENcrraCaTARjS
8tAQf0oOnXlGPQx6ANwXtHXEEAd+R0UAiSm+jNMF1B9pOyVhA8YY7d9ZljffGh9MMbhP0SMDCW3h
IbEMnRoNVZOExPFHkFSbktfW5vgoxzBgB3UA9AUzVThm2+QzoIVG+aTkB1dW7LGh6CCsBZQNxWd4
MYoMH7iLGq0eRiuI0Oqr1OiDOi0PvfGcfyDGgog8XE2sEZBV4kRSszbUUu3MoKeWV3WeC96b3VuN
OCpqxHGqYLvErZ6MrO8WlLYEdHxq9Aeym/QBeWZe14vQI8Ly+LlWx7TWAM+fUjMY9EM2n8vu8/3v
5+ZIUPfV+MJW0ziriLlgfHU8lj9Ymx3bhh4dByzYbu/tbfPMbxAgVfC6wxMYVLwiDq0jVrYA8mEE
BjznS5Gd789mw4jgXcrb4PGOADcwtx4oPn2KbSOoyAHUcTXxUlfiImwYEVDuIfCMBkGoYRV1zzAH
vbHH0QicCSh6r9Mvru0ntjcYh/tz2VBCzlkM9QCzJnA+wj1Fcru31XExAnV5c+yHSQaT2BqfNwAG
MBNMqmgsLZysstA10KPZgVUHkfKSh/s/n3MpgcUCbCXw/9fDT7VuJzlInAJjPteHQkY5unVuOSIG
CHrEIW7StiRuiZsmtRO045EVB/WBfVdA6NP6AIt9YCL/lSQSQWgFmZSSNk4wm4e08hRZ1GnrzAJm
hRpZXruPvOF6oUw1YrM7w+css8tsncj4Vy5brM2tvhIh+P4xnWmD7gkOIp2f7O6XIWtBvzkFzhfz
3gj5poWZlWhZX6WpExTRy8IeUsOnu2t9YTh4d8v/iBBOK8k0Ky07iADYzRzOSS0B021dScDCwDEE
nO4WooyCDwduHbWDvvZq82B9z+HllJKjtGU7QLeHsn38AVBZmIQyg0BmUjM4uGgupj+hfiVLfMO4
LPll/5mFiwjoJ3I9SNsLtwZdotqqZ8XCO+asRwjHHj4yPp4A752dAeVan9kk0zIFlc24wBmupIMu
i6JtaTcv0UArEUSVb3IjcFA7lFk6FpxBn0aHtj6N1hHVv6R5kkZ9tzYF1Tg4tWDaRqKEH+6rN2Xd
FQhcgBMn0AaPmL6THRXluZn8ikiu2q0jxlmFcfUhfX8b0CFUbdp4doKqvBhoOPWUghxHRh+0IQTx
QWBOeQwSXrRgTazUjHujgarnyVdSfOvsz13xbXcRE56uaEmE/C5P+4C7db1kitX0FDkzO5iwZEA9
SnRxw1w5YOCDxgM3a6NsYz18HNfq4gyNFcyTV8yH0pIEUbfWCN6aAy3k1S0i+TnQb9PYOL0VWBT4
OsXT25OG8k3j630l4VZVcK2APtQ4DRWeakA8rKdR1U650AqHOM4eHXZw0HSgynxq+7NDvXTwm2V/
dARvArBqcOplPDGEvWfYtLSzJ2i9fQBnzm7SZyzZ9fDCLTJ1mV2oKoY3++/To2p/ur9cm7sOLBZv
wsNzinzXrvTQKcqhAfWOFTD7yS1fpcUJsvG5Hbgaf0zbam4jjJ8/EO1Uy5pRbQ0PDDanu+KFHGLe
JStGw8p7x4TJ+kbV0D3vX52r4cUSmrFmxUhqDE/VzG9SUHZJ3nxbSoG6R8CwUSaCJIzwEOiSuFni
StEDws75chrrC2kv+8llcIY4zhjE3kDoQinWm1DO5dRUSWPwi6MGoYMMGbrhiXA4H+fExgv/JuGZ
WGq/JIWjB1XnJ2BQTa3Usy3JNb4lBLc4bDknyYP3uZ7E0kY5fzPBM2dHxbgk8QvNJCZwUwSY/lBH
i5cMzMhaRBInRu2OiRnErp9bL015TMhp/4nCEwYuuAuOeAT51yIWJSbZkE56YLFPyD6b/f4HADpp
IZXKO4JpILxfj+8qIFBBx0c9sAevtpVjZGqSGfARBAOLYjgHW8D7JQO/uZZQ4eW/kBmbrXzv6NH4
1lII8nt6qIrjIiug3tBvvMNQzwmTDjY4TZhOFpdMc6uJBBPxAT/yjMzcH0q4lkAE3WCNYqP9mEoC
c/g8dV9NWRH+1gxQx4lSBTw18BIXZqAwks1wCzED87E+dTs72/KnPVwCoH9AJvDOOrfejZnZbWWp
Mc5T4iOPeMlZtt+rhQSEjSADwDjReChVOQ9DS/VgJo+k+RMXlUSxt1boWoDgeOQj07usggB1PESP
1iw5rxtKzaumkcCA0nH7tF4hpWSmVmszCZjzRJaHuHtsB4lrszWDaxGC3agGrVrMEadULb92L3ka
7LYZqxkId+jSF1WtuyMJkv67bn/fHzZdjS74L2ZdaQPiNyQg38ypO1ixfvjfPl/QAN3o8xnliNiA
6QJyJA8m8AMnCJ0iOQcpWPKQiRG2OCNxFtsIp1XacT7EMvYDvn2ixUNuEDgY+Em3baCascoTWkxm
ULfPahKW5VPbXFLmfMASwcZxCCr4L284i7Kqzm0a62aQ6741eZUqUeQtRTARFOIsNqCrE2+3oW5p
Vo+tGbDq1e6+Lgs6POz3l/gDEvEn/phHqct6I+quokPb5hBhfCbPA5UowuZG8F46SP8jZmMIR9Wo
0a/TirERZe5Nn+r4UNCj5LBuikB0DnBvHsLWBFVuoyYxAN4yAys62gx4eFzSjP4eqp/3lWJzM67k
CFNBXahelkBCBu54Sg0PtCDxB+CnqNVF1hDVqCBHFtG6REtrVJgvELHEnlF+4oEJgOHuz2PL9OHV
wFn64XbcoJqJOndkqRD7tYxTVX+OPvBqhJv03/HJ+kTZ5Thlhh0ZQTI/44+C8DU5ualk12WzEHzL
xFgMveOzYJZffOptySJtbTa8b+SGOQ8PIh7rSUx4vy2qiUksnTdZX7ria1JLRGzOwMFbBa1asRXi
S6Vsraljc2MGZvTFfNHHvz+wzVfDC3e0bnbq4EwYXtM87YnI6FM2vx6hJZhwbDYwYusFMpbZLU2j
NIHteTCaC5VFtrbHR+AM9JQOMl/C/hKrqODJwnDMj6USe0385wPLg7Ttf8bn8q9euS2ZCxVUbVh9
tDZ/cUvJK3Hz/FwNz39/NXyndmRsDAw//OXMnqme80liuLck2HiEqijAAwRTBEmmc9tGy4ITWjkP
lXbWq+zcV5VEyNYuXAsRdplGsxmbOoRYxVPtZ5PEkdmcA7KCDkerIkUrDF8VdgRuk8oMdOeNlM8t
8WfjuH+f+f0MfhyLG1VBDUAHgrTg6JhB4zxYflV+ZAbIcyFMBiQpesSs9znSljabrcoK1OIwp1/T
8nXZTYrMUeOAYSB/jUDvTa5Oz3u7K6vMCmj36LiP+1ty8vGRlkUZJ14MiImtpwCeWb1LTVw6au33
xmHYzZMnjC+owkKaLC4IxjfhXwyvJgl7WQum23PEc3O4+4GdQ55LhAvl5uRoGYM3uaheZAJlb9Fj
u7ssDunxayHCOi05A5YlhxDanBnzY1nbvltdW48vrJOTVkyP+Pjqv0PzOWs/71UE4OVAzIZXDzgK
ED1cb/OYZnpOl04PuvYhdS7772MMj/AC2ImApb6hjG6ZkjSUISwWOQe1mPyinQ8fmMCVBOFKHpQh
GfTY1oPky4zCfvLwvw0vXDhR958J0IV6U+XnhQwCwVd4/ShZL5FwgMpKo7a6WDoiI4mf1yetPU7I
cPy0h/2vK0jiwUOEfbDfYgCgmsssKQZmBKb7y3lItN3QLQzPm3DyTCxOk3CUGJqR1U0yQN1+FwYc
o0/7dwLPEY7lACOIKqYdYrdOWdQXZjCpgUL/0mSxzy1F43lq0MwCfIas+FoTsrG1aQuLHozxQ+G1
5f6DhGE5iS0uBM6usB5enStDcRYAtHRvqGuvGveDI5HcxXsQ9xknBhfDeTVaLlR9qaDjQv3t9yyj
uNqwpTycyutyeUmUCC7sUrSZzooZpDuRR4ZDof9why+7N3glQrg0S8ZobI4QYZ4UFuiNpO3Php4h
3sxDtdhluNeCoeBFNima0LJQSY6gWFSYr/y0k5dO329RkXjFlcyvZqQzRDWY5llhcQu+K7SS8uxe
Mo2NYwr8IqgJUaOCt7PI7gfXz5ksk7EwGR+ro72bXBa5VQvPDjTkw7v/hn+/KbW6ivMYp2jy1V71
zKT372/zxknibAF4z8K34CjJtSLkajOMQ6rnYTL4VPOz9LDIVPn27Q941JUI4c7MarVgNYOIKD+g
9TBC2ib6PMmQsJtSQPdmImHMQ7dChEFnbodSZg3ksskhtX2antDjTpPtt8bj1sL9gMowUE1x5YAk
YTIFXmuVUSHZXXVny35WXQ8q2GqnJPVt98mx/26p5IhxRbuVCG4tJJuQTryBP6C5tR3xfhhtl3sL
8VxUaU8+mb2xP3bkFBmyuvaNlUQHThgXfo/jYAhHIjPdTAOyNAtJfmhTPxrPdPGt3YyMSOsCyYgc
HZK7qKkWLDC6ZjV1SZUMZMD/aupXDdSesvqijbO9EiHYmGIs0ce5hIiyOfXpb8qO6vR7t/rYqoF7
CMYeyRQx0ahoA7honQnNUMynIjoPhuoVsnLBzWlcyRBcEpa3bdb1C0527heV15WHQt1vBQAg52zl
SPbyrnhrK1BoWeokAPOEU/IpL5DZ/zzKwmZbpwogHo4i5y2KRWb3bpwJ4J9oBeUqfp8+kPpSDm/R
tLtNMY4VEjbwS+BC806865mgq9+A4N2QhSYanA8Xpkr8nq3NuB5fuE9QjDiaI52z0LIPtH9l6UGK
etkQASQKXBMO6UdkWdAMZvVWHJltHWrdY61djPphTnZHPjiSES9ijrdG3lTYb6PrwDlkdU1YflNV
XIthhJjsfc3YuBlRMgh8EOjcOEZIWCjapGVKhqgMmwcaP1NXMgPZ8EJUYm6TuJpS0K435s9nt/h1
/+M3DisWBeQkvC4UDpZgOaYqtaqMxWW4tEfGvCR7SWaf7m5BBNgcZ4nBwx6vAFxc67NqDlC5hKFN
QP/NBE1MJlHqrSWygX1A1p0LEsuMG+rkXapqRUiZP1t+InvrbZxT93p8QdXSsirb3MD4huPT5TAz
n8ja92ztw7UIYYUmUhq5Gv0faV+2XamOZfsrNc47eembGpX1AOzezbYjHI6IF0a0AgRCICEQX38n
UXUrvfEe5vpUZo6TGemwhLqlpbXmmtNhDwMigM6+Ko8VTadhJc94tReUfKPgCFjuV9IuYH/KWqgE
sIepSko7sfiO9rEXbN7eU1enCxUCgICBSQQVQZer7WdI0I09VlvUG2B2onbbiJVA17WBhDhtqDpx
HSRZFscaglYCDw8BycPi3h13TjKNu65cQXO83la25cyFTch3geJ1mfg1bZkroyvKhyZMENfXamXb
vp6ny/bnQb6IyiLrIfORoX3bi6dwG42biL3beKALPAowVcjjOMvE5uiVjBoROLlzGaQChJn5+0OO
WGU8Cv7omYN/dbHYtc9NgF5Y8dCGp6LcMZbSeoWY7to8vexicTYUMSjeJHXxoPrEbhLqbcj7H7GX
o1jsJw2InHRyjMIXW1lv6jV6+pUhhAszG7YceZcK7fdtYupd5Rzd9xupeQjYrKjadSGjudhNkaNE
xqwsf5jstLe3YZ76a57NtVEEKIIDkwNuDFRRXG5YI1OD5hIEfuGQolRUZR+6cvde2wGv6UUX85l8
cSaCTqmA0rx4aDBR5NDLvfH+V9plF/MoX3SR5a7ojA5dFMFnC1Awtg/axPdWBnLNeLwcyGI5ZqkI
gvc45irbiGHfmtu/MVFgFpur2eGRL0tyECLXqAJygCYwD2254Wy3SiV/dQgvulishVOGUonKzh8C
GQP1F7L920O42v5cr4YnBYBgyxe5MCzaysLPH4gfG2Yi1tyCeYov35NY6BftL74/muNSKkf7fXRH
6rhkdyGAw2sI0quH4kUvi+3EEBosOoT5H7xqa5cnChsVPrw9UWsDWeylQUu/62qQ1QefQ0DdwyQq
j2xY6WRtNRZWFtqBVo70cP4w6m0WbMo1+7TW/sLEKgfoMn+c23eSEHAzunJLrLS/TGAbBYvCIkD7
4OcUv6q1cPla84u3iiPLoOtKbCYEJtrP/oobvtb64n6wqXRCWL78Qcqj127Vmgb81R00MwQihgf8
wPKWloMIA+3o/AGsUl67q4u7oo+Z8/z2Pr06ihe9LLbQOOTBYHewSTRMvHqfRenb7V89ai/aX2wh
ARa2hgRAUInpoM5lfRjX6Bau9IBHEHIUeK3MjtNilVtJUb02EvIgm7hFMQnfjXIlynVlklB2CgZ8
VBjA5i2hClrJwuV5D861LIuj4Gdrjtv3ThPwWXj0AqyNIAQ0tRYXXNvWk6aZefb8vU+SgN3JfmUl
Xg9i7gIevovC7Nf+t09ypxkcZp2ZnQTE3ch8zRFY6WGZNJrCqhT1nx6KL5GfDGsviGvtg4p4fgxB
Ax6+8eUkUcfpvLLJrXMkDnK652sEKivtB4tFKJlv9FOGRRC+ilka8PczxSFb5CPlBcTfFVit5yvP
QuTBOlP3Q1H8qPA2fXsbXR0BKF2RiQezwCubARkZADsNzJDri1RmOvHWaihfW6W5ChSuKqLMcxZ4
MUd20SuzHxWg007SfjIsUO2e2zV9q2vDQGwJKSpc0q+ZbGg0EGUK0zoXQAWRjwokKu+fp5cdLEYR
8kwpIEqsc1DeFOPp76zzy+YXV0PneoRCrcY6T1k85OkaD/7a9CzOQTspTzUmmjeCveKHxly5E66u
MTg1APUHyBxKLJfnrOcjo3XvWmfuJpCRE9F9ZN3Y7/e2sZNe9LKYJOhOoaYSldHnqC3BIVukv9+/
xmAdgVw3IFrgVlg4eY2cwNvQhtM5DFlaEJa+2xVGmgXMY4AeQ8nHMZerYBtZOwCWd7Y9yE9HiTmt
MU5fW2fUS8LkIfgDLpv55y9ePc6keWGF2jxXqIb2+C631sIZV3rAAcPLEOFEcEQsg3wUkJciMKgD
7O5nEv2q1nyY13czcEdABs9CR/N2WswRstdWA56T6VxAjVXe+5+B1Hp7la/1AJIZWImZfRNs0Jdz
xK3ODXVYmOfJuDUnkQRTmXR8JXR1ZZpmAgIQaEEjBQIjy600ssmRoEU9Z82dqe+qX2+P4Vrz81lD
jmMmAlnem/kUjVlvVdM5chIyxtVaAuVa+3PdOzwLlEe+qvKkA1hSgklr8PAocheYK97RFXMBUjPI
1SOfNfMPB5dLYE9BHrGs0+eTHTxvE4O83xyB4w9QiPk2AERrMft9606SUanPck9Qq5DfTfZdkW/f
vQYz9xuW2QVoBEoHl4NA5GQMWqUBnAZr2seye/o7zQMqOh8EcJcs58glvW9Q0KOw+isDf3z0fkz2
XOeHdwKKUec3w8Ka5jQctFkAhd8BskB29coJmOf48l0ewq1AATKIUWDuXulYDKpjopPBuSFxgW30
wMr07Rla62HxUOgLYgt0AVqAbGNZG7NLxco+ut4DknxI8eHfS9SLkzleMzNVnXNxhAPW0Bt7jcHi
ylHANP2ri/kTXlhsg7WmFloHZzZGcW3MR9mlX9nT21N15Txf9DJ/xYtevCq0p27CQApzH1Q7ey08
Mm/GV4sNfj3kxZCBA/H3ZfuR37BRqio4e/k3vzmG444X39wv3bQWYr3eEUwH3m4wQcuTLcVoF0o1
IAizkJ3eZ3nq0m32Peo3b0/Y1WWBfZol32YyuMXhtiPP0Hh3+WfD+14ZiQjvKYgz/saqwEwhewxg
GF5ai7tubEgVCg12A6OJdZuS7P0HBGy8qKX/w+34qqiwnaLCGrUCFWy08+pD/zMg7/doIFqHNy4S
TbMc1XKaXKHkAN3wcw+67x9FsbIKr7ct9NHwNpkV0kB2tWzeH3B5uGNpn8WYaCeO3i3DBtSLh2sU
aCcEJ6FLdLltLadxRVm547n0HvOtmz++vYnmX788FbOiH7hmcc3BCC7rnCQX3M4Jmg+eaX/T5bfV
+ysWLntYnDsv6OuxzpzxnFEa9/KDXjNPV1bAArELEP8R/usVbYGZh0Hh2Eyfy0InXPqxIs7h/bP0
souFGa9J6I9gcddnB7ZPTil4goJqDU71R+97uRbAs2AwgFRjxRdLTRrt2Kofx7MSB7CuMCdmLTj0
dsRIAiv29Kb3U38tNn1l9vCSMOHFwiSC1nBxhxPV1bST0jxH9pCEok+Htcm71gMiND4cBGSFXg2L
GiWuWNZMZ0eS2Etk9vPdiwMnFi7UrKYFg7cI9jU+pFl9nulzU9yaLY3HpoxV8e6g7lw6jMZhRxDK
WnJjDNkYUpCv6HMFGfWym5J6zZxfmaaLHhZ7TIvJKJWFHtowCb/0a0Rwr28LPBlh5oD9nGFmS1/H
yXzt9jrvoVo8xJ640cZuHGInWjGHV7vBzYfTMleVLM0h2E9BDODQ/syKJ2OiSdUfdY+ITSXit1f9
2nSBUQn/QvAS676YLhDyFUHJqwG88c8GjQNrZcHnXbM4jHhc4N4AlQzoLJZo2Ukoa+jdsj8Xv30i
brsfzlc5NLftj+T944A3EuA9DIzjK/ou2ZR15fBRnqlKZey2K+txbZpmHUwcDCw7LvLL68PHS9ge
gG86TzRPfxHr3aJF0I8E8Atte/PWWsbzATqLPOZTfXbNW2btrG/vnh3UKcO3nZlpgfpdnu3cBh0R
t8dz0YiYP3t/gwoThdBgMASvJ5J/r7g48OQAgJmY49lzN12UjmuUXVfuVxd+06yHZOONHSxuv9bt
PD1GvjqTIIrvQvspt1YeMVdWGN8NyNTMtokg7OLWsH3gT3rRqTMUlybvJhMf378EuJSQwATGD/jU
xQUR5bwzq6Ebzn2O3Q8Jtf9d84sV7kKnL5tJDOd2TKcgoWsH4LU3PjMC/evzF3bCLASCHAPaD93t
IOOM7SzryPlmeL/bf9HRsjxj6BrfKl105Ii0q+IqfIg0hHNxh7+7zAQdzZBRYE1QaLokdm8VzSqE
jNBRk07C3UXGcHh7Ta5tWlTu485GeAsoucWW8jSFUzAiZdBkHyzz6Iypen9WIkKqHcGh+T+vY2j+
2DK/FrZ5ZsBvp735XruBqwcVb3hZzDoZ0Be5NHtA15YuL2sJ5ZSTrU+/356fV5fcjFCc0S2gbMVd
uuTwbKKqr4GFkGdrvBGuFRsQzmuexBqY+tXJXnSzOBrBGEhlj+jGYV5quhRSp1/ePRDYpmAGXeJu
QHX95TTZpNURiig7+BybKTx4016o/Vh9f7uX1+OASBi2LCwggiwQ0r3sJecOiOMruz7nTgIGm9iw
3o18xTbCFYQ04Aw5AqXSZQ9TxFsRSvTQ/O5O1XvRd4vGF59fypCFVKNxap+0lars8e3peb2bLj9+
cUUDbTlSUVj12QiP7Uft72sI9PH92528OtJ/BhHOGOcI/1zSihM/MognnPpcBkfS3ej85HsrHtOV
ZZ5vIcQ85opH8CpdLoJgEYOyRV6fTYA2YlVu3h7BlebnXDIqr9yZJmhZj1tMbkCtwWPn3tz/guD5
261fWYSL1he3XNt13YiRsbPXx7mTEmMPYu96jV3xyirMkXbg48DGPGPBL6eIjDhwTVDwc2N9VNmu
GJ894/3TdNHFYjf1EtooYVfxsxV+t+2bjqXvnqiL9udlehGmU7IzuUnR/mDeVsOOhAcNxo81YZEr
iw3nG48IZMQhp7BMHmjbIaUinJ97eVMGsQxXRjGbzgvvfpYl9xEXx4MO0IdlCscoBXXNzOdn6se9
n4hpz6yYl89Gk0xrAahrfWHKwAiBQnj4gYuthf8/50XLwJLsxRZPh3oDDJgDbA14mYuVrMUrbwfj
QgQErC8zkyBuvsvVabOsMTMTfXkf6JBylZBmm/WHafz49i54tT7zqwiVRMgd4foAx89lPz0d82xS
Uw2GnxSPYflug75of3ExTbzJXKbRvlmqdJqM2Gree+D/9IC4IwjeUb+ydGtLM2w95cMg9mLbqgfi
7cssrtao/q7OE2ogwTY7c3guExiA8w6S1lF1nj4bZaLWOLhf2RMMAm9gVI4BxoM38GJrme5gdVEm
2TmPdkO40QIZhpV5ujYCxG5QwYM0EooiF134eS0yexjRBYpWppivAXheGd55CC/aX+wkz6UuCdTA
zmOXhuqxAXdy91F4+7f369WJ+lcvf2oMX1gtzqbBrw30QttEtI+q/ZS5K0dvZSB/onsvunCkN/jB
hC7a31YY0+bG6FN7jQxhrZPFBRIGtPEqjdWosrhwtlZxX3WJb37/383W4g6ZIBmQR0PPZukor0zc
JjbWgp3XFwSnAuRUf+AwlwYECUs7Y7nFzkOehE1ijHFjpm+P4urORZ0gtH4QG3wVFx6lqQ2qFHZu
kdIiJlb8N9r/Q5WMmmOY9cXJYF0v7bHJGey6iu9NhNXebn/+/Ys7aj4ZL9pfnIwyy2TJBWVnjo9n
uzHcZunQH62VN8DVaXrRzcLUmk42ND3BMPr6e1beeNHvt4dxtX0ETxGcx1UL0bPLlbaJ9jI75/Cs
phRsqsNawdLVnYTIB2wT3sPwby/b1/3EbUEwTeA5Q7lBoXZrSIa1HhaHjphTIbTF2BllROPPvNvK
d3PZYKnhEKIoDcSUIFxfrMGo/bEfGp+dI+84alxDK9U38xwvt9Is4omcJF7EKIa6nKNhsCBT7+G0
2cGpFKlXxMY3snO+2fYKcOXaYr/saP75SyNYlHwobXQEAZAcfCHT5v2bCRkERJbheyAMMi/Vi/YR
DKFWw6L5KRlz8hRUP99u/9qZe9n+bH9ftE9rH5R5LINfg2CakbA6GaMtbe85/TsDAfYDGUPUbL56
j0V+SSrd6PrMjeSZrsWiru3YGRULdkEfs7R8ig1FMFltLmu4HXb+wYMP7a8s9FoPC+NnKt16E0cP
FILKoPPqb8LsvYHN+VDgXCO2OcvPLkvGwKbaZIY11MijH2n9jav3vlfRPuoIZoJKpNtQMXa51j7p
e1qhDPFMY3vaec727a107SggDAd25LkA+xVbq6yVXUi4TyCb+ej19+8mucfXzxYVQZsZXrWM0aka
MP0eZDZnUcX1GNM1SOy1z3/Z/uIkGCOvyopgg6KaJGSx/95CNyQ7fNQzwtZBbA6h5YVRZVZnidwf
5G1uQPg3/I4CmZUjNn/hS6O37GFh9JwS/GYWMiu3dNib/M6PnrobyLy/b5Ux/QgAzgfZBbwK+/Vy
E0V9NjnhVHW34lNNjg75rzrZ//Nj/Hfyqzn/1+eK//wP/PlHw3VXkFwu/vift8WPrhHNb/kf86/9
z1+7/KX//PqLdQVb/pWL30DD/91x+k1+u/jDhslC6of+V6cff4m+kn9axyfOf/P/94f/9utPKx81
//XPv340PZNza6Ro2F///aPDz3/+hTrZF1M8t//fP7z7VuP3PlSN+kYLxHv/q7X/+ZVf34T851+2
/Y9Z1mMm4sFdBiwtGht+zT+x/H+gmmGONCJLgbjBXHzNmk7m//zLjf6BIgpEvrDN4FmCGfCvfxNN
/+dHwT/+ZAdQTQFKGcSL/b/+39AvVudfq/VvrEccsWBSoE9giS52HQrt0MwMAfawIeZ82HyuXtwg
QiB4XkHFL8m62s6/ZHkTdDGLTGVC7slCRpTb2PkxiZCaSzrHq36GZUbiqbfSQPXNHoRkukt0lFki
MSo73E2ZU37VqmCHDAz+X5pB9nEBLvHPpM7GT3UpnKQzp48e95q49nSfipHXHyej83aDimZQSkB/
VeCzPSmX5p+HQE2PZVemLFTkpg4nY4+k+bhBwSP7Ybu6SAc2qk9cCS/GE9l4yLg0bngZRCQOAyip
eMFQ78GWmidgA++OrmTfO/OTwhgo+VrlwbYo3R9DCV+GnnP3E8+y+qGZVLvxnFodJiISvx/cn5w4
9QdXFOP9YPZFn3aNLe8CbnnfiVY2mEub6SEoc/8zBIWBbgog6ryzSaQRHR38B5gm/xApXx4hilLF
MDTyyJ0wCbxoiNloBODuKcN91iBq3vLK33bE9DdR37T7YfCyz5Gy3bvMba1E8VTU4wCkVmhua12a
MVDL0x2byqc+4AY8pZZUauOb+XjjtHw41fYwQaOcyrR3SX7TeyLbQcI88YX3w6Jen8rBGpHW8MZb
5dTsJqO2lWQurFzjFufQ4VYqHZTamDwrHwYafbKLLE/GzgxPfS0whKqvYqScxbHJujHlljj6NeqA
zc79aYQYdtHhvRH67KPhGd7tnJ+L+0aOu8Dz2c1oc476iJI8DxOr4sH3uqT1hf9UFt6X1iQe8v+Q
uDLawLlpSM53WVGM8RDqiMchQzZJs/ZHVnIWDxrhT+pNxtHO62zjdE7zra8/+YJrgldh94C6Evt2
cCSAk5H8zSMbUigV7637Wmc0ZX4jb0d818Zoe5H6bDJP0+ipCdMgq8eQMIhDK1XvA9Ag7tTUd7HW
BOshR/nJGoLhE+ox8EeqzWdHTE+eWamTGdTkpJhoj5z1amt7xpASyCxxDiWWurXNJBxaN+ZeJ3Vi
j/ZwxOPG3vpO7n7lzgDUf66jNO+4eTvl7bgBw+O0U01rb1ztZ/dlE7a3PApLGcu2hCyYUY5foN+l
955V9fcNC9wqVnpEEkDqZxO/gnL/ghAEimUdC6BU9pmWwb4qLJKo1gvuu2j0m0TSqPnEwA2b0G7Q
MQtrvbEnO0/JaAfHPjL8xOAT33QQ/n6qOcGOLoU+2cput6ia735IlzXxYPlT6tTSenKJ0x2yDEwT
MeLw7Ihwr3WwzM7ZkpJ+GQIJShzJyqSuWnNTkfJxjDyoE5l8iH5i93yLQAIUi2nsj/nQNNB6CVVc
aiYSc3CbRPCJ7XIXqXBhNmQ7Tv7XKczLfoP3dLTRg2HhiJT5tgYQ/lQHJDoMHgVRVtDWMp4mH3QR
bgALRA0PdSKTuGcD7z4Ak68g+tLUSd7QcjNDJE8ARtenzHZLKK9Z0Ue/HNqTQzojBl9jgGkytB37
mW0c+sE2Yrvh9p4BlPEtZ1OeNA6YCKORdEllCb718qo9hTZUl4zCtjekcm/sqblFmqL4glTho2jo
F2i395AfpfZd4Br8JodMxgH0NR8mPUGW1Pfvc1YXSRh0LK5wpGPEvZx4HFSfVoLWsdeGMu10QGPD
GAi+p8EKNgO9yZCnRZG4G3x3qdZPIwQXzbh2gw8MPEJT3JnklGWZtyn7YYhbXEQ3XR25OBMSkeBB
w/o2XJkHoDnPxCq/F/bedQ2x0QFY2nr3K5IRvl+jjL6x/dihwXbkLUTYbLfZ1vmAXE5P93lb0zJm
RmE82pJO906oeTxw50CNYQMJD76JVNfHpgTYnBaKb/LOyraKD92hq2wRR2IAjMYrN6ZZJwWCPszM
PC+uJghhk/IMeo0YTGBG6kD040Qsmx16H/oovWT2PprEBxehbA2NtaTxlL0RDq3vemqo8wAI9LOZ
SY63ufFVtDNvNAEJYF+XkD332aZQ2WfmBYfWHuS+03Z0HNxoDyjkEYlj+QGVD1srp/3OGIJDIKE7
QQzzFET4X5kmmm9M4hcp0W2zJYNxHJ3ot1OWZ8+mdNO1RhbrkXwzIzDp4ylh3ZVFy4+uX7RpUCPT
03Xh9AOixGUaCpzT0ofGpw1Ga+J79MagpsxjaGp7cQ05JK/V/Hdn0y85V2TjQg7jo8E6sjVBck/l
OPwqXJQ5AKKW75WbVXuoZXtfoB8T3gieBxvDDzTgPe5JcRJumky1VYwigHgslHdscJUfyjBot2Si
7U3I+9tRd/oY1BF8BOsBh2xr+flAE7ugOeKwd/OD/r4HWDPyW2ltGls5SMQMjMYZscQ2VGG1G5Xb
m1uf51ZcVE3+O1KZegIEhu8rdxh2weSYd81QfW2E7eyISYKDL4D+8/Put8oruP151PF4jJrwA+WZ
m0DXFcXxbUFORiiMnZCBcGMzIDTNjMx7bCfPvSNRzwG18IOYSKZ3OszrR09SczfUkX/sJ5nd1sD8
b9u254dJV80ptzJ9MIqBJOMgZFx3pfFkqtxOvGYYtlqXuO3kVPQyNgt3eopIUTZxGHLxCzUyUwFN
1tZOu3bQSYB74jvNQOwTGNI9RqyB+A0z5Kdy6vtzqYoihhM8/GTcaSie9y45lWZFbuuShhuIsydk
UDeBXTlbt/b3Xm+a26oy24MpNd8Gdp+6JR7TvHF/0sHFxOLKPlSmU98oR6pNL9xxg9yLFXeY/CCu
Kh/yzY6R3Y+l9vYtnKw0N+xwr6qQfBXGBFcvPEAk+zQCoeAHeMO5xtYHPwMEABOHeyCWNrMjLXrQ
KrB9F5WnPrTtpJ1gvAfDybd5Wd16fEgKop1jo7gbG/4oUgc5mYL21U0T1u62FQzcOuNxijL+AKB1
8NBnfr0d66HZ+kT/MEzjkPExngSLzVGftTwVwGlaTQHu7DKFjsMXpKedjTc2t2YB5gIyTokw9El6
yGg02Mi73uueLTrdqoCBnb/2Yh9CdbEeumTqZJLV8luE/HmCYKyxs0WNttskMKt9bbiHSk8sBSdD
2kbRjxyPxRQCFRSxnXBb1BQ3cNdHuzwkm54O31vjq+QsL3BGrfE2xFWWOlNXx12kH7X2HsOs2/oj
ZnIUlrOtSvem7OkTjaxqm0eq3oQBPC7SnEJd8V3B7iOdd0kzeTsgO8tYN3WXlEIWsdRmDclR9bOz
bBCMDJInpgEeOKdqY+2EKQngf4NRmR5CEv5oVPTJ84/a7m9ruN2oZocanGHWj13m4/vVyWmRDpeY
46ySDg4MjEwe4G6sLBJzJ7djHmUTKL6LnUusj1BG3Fulx4HtEfo+y+XPfBhPYy4VBHxrfzME+Sfp
Ohtq9l8d1nxoZPVTdeR3BujUYJb7nFGwq6pu1xXwVjTVTup4xUOWDX0y8bq+MUyfbx0Fx7dH2AaC
JlFqmfXRJfY27303bvO+AFMIfOsKCx/71As/RFjrOWGWcN+hEHh4zh0UKnPLaj9NmmxVXtwRj+Cy
tEHK2IQ+bufqiTVtHWvefiKBfSwBIhphT7VXy4eRlGlmkYPs3eZoteV4b0xkeLZns2moJOLfDel8
VBMzwARmFTcGTjIKHo8cEk167Pdd137kXmFvLIAzYjBcJ2NZlXfMY93RsJi318C0lwl2XfSZt6yL
wcNs/66m0vtajRkQwga4ueojvH0saiM3LRFNDB7IpBr5HcU2xNsC8t5e5RYxy4mfw/oH3S/lRMh1
922VNC12OfBBW6cNpo1GlhLOGzPuhq7gqfSt7xjdsTKM21pJPw18oe5NRcMnGaIIG+8N8y7ovAxO
0RRuWughJhTNpl3YeTGKVMWzVYoB7JbqvrZ6MF1OVbNTsjVOhteZqAaM6ts2Iv5TSM06huPCd3YT
NBvJHzXAWl4VwdCFqWd1iSihYWxneVzKbwpsllUUAuFNt5Pp65tw4LHQMkEJ2V2TFUekqZsQuYbi
KMJip1X5RXeyuS+lZ8cNVUfKZsukFd3SgWzkEN4VVmSehKvabd611i18Ej/2EG7GIRi3ftXc6qD/
Sk3lb91xuhVRhgsPXAQHVVZyL6ahPPTQ4MUVYMfGlJ3kIJtN1bTjs5tZeFe0wy/WlyNeO8SMXZkd
kSiEo98ZQ4xiagWXvxt3Te7c5oV4lG1VbvGK9HGcuYtzUnyuFLADUy1IXPtddq9M6X8WWhA8ziPY
NsMVm9yQ36ui8EEFQjCuygm2kU+2Ymw+ulX9iUFuFZPm/1ZW9MFu6CNuw5QVEDrBOT2E/tTEne2b
TxX2edzXLs4xNILA4Fnj0nWjLJ4GfCePOice5PRQDwOwyqz6Bp0fDjOmjZSWPhyIUBYbs5jsH0DZ
7hhe8bIoq2Rg3s5k2ZHRpkrBfAnoQMjJhni8fkY6eIOolHUUnpd6tOe4hUMY1jL4BMafIqmQS6Ag
DGur6Ca3B/hqkTNCEoE38B9gVKfceFTazzeT591WYbCBAYNUqpH7sa68YiOz4EuG3Ye7xq+gIOfr
jSrsH9LuP8Exuu9rMzsH0/Rge8XJY+4Xu2zdtGLwfmrPTsMwy+CVlBbqe81nlwZhXLkMfnloZ5u2
G6Dd1zWfmmjq4zHPzVvHL0gMh7eCeGDIf4VFrY/CaQdMYq/xoKtqvO29/mdfWiF28chHEouoAvqE
GeXnJgzlrReIfhe0FSGxmkrseK6Db6ye7F3nu4rhNUSro13W2WdjUs7zhJq22PMLA2xh5ZCQ3BvS
kvRN3Dhk2um8jg4disOe7B5nLKuFAzlzf6QEBhwOplZWjqtKF0gQ1N5zbVSDu+2j4nNeSgQFJljp
GMEiv8Y/tb7zW0fD22bsyW/dr/0o6gMpm/rYNpCMpTy0U6XhGjNDdUlIbJLYeYAMcuG6B9aDMQ1S
B8GDbWZNbFLwLMHqFR+Z55dbvPCMu2jSuHUDGbQxtFnEnUQ5TBmHpvFtyKh86GXEEulK77dR481H
J23dRmU0fmwFYXuTAKQKVMnE4haHNFZe2T4XajT30pzoAYdR3eNA2W5i+hncuilkQyzcGtBQL4Oa
NSgJm43PWfsICGz5tRe+iZdX5+293C6xy4Tx2ETtdArxFEhsgTd9x5m3cWp3xN2ShVsCxMouLIWR
yqaotoEVAInB+ZQ/RHYFx7FDzUs0Ws2pMlBjJRzhf++4E5yAeo6OmMWihH56wBJXKHQ6CRxE5TjV
pm8nXOMjc+tiw0OdObER8hFrbI/bIXK6bdsP4YnSMTSTWqGkRxhBMQFkGfSJ9Kh1H+a83aggNIyY
ZUKdIELgf/F1bd52RErQ8HlVGrS0PVISGWlXW+JgszHAfUSzLWhLyiffJd9axO4exkB/8+Z6iMYN
jF0b5d3By6BPVkUOSYYc5oq2zJ2X0N2g4AGeXwP9sj5tnfq2hoeSFiZCdNl0aBqGEMmU2DWe99Ba
orXCx+Yfwc4l4xAYfz721k+vD8IjnPwoNQKAOgujDfceB4lMznrzMMtdfGFtn5QsqxJQRQsomTnw
KhFLM87I/csoccc6PxqmKPad4UY/GrPh+6jvjO+8B3GVbOx+53c5zzcS9QFPtKz9D5ZwSFyC5O/I
AiBdGCPO42QikqQQnkmGsSNnI/u/1J3JdtxItmW/CFnom2EB8J7OniKlCRbVBHoYzNDj62uDkfEq
pHwv48UwZ7kiRYnuDje795x97kVf4LrXYqP21VF683g/G5N8sM3We+V4qV6D0cmf0yzxbnV9zg7C
7KzHZEg5BCpDQ7lEjz+tuVF9aqR7a9opw8z7uZnWuJ6S6amsbEo64pJaQH1lzk3k5EV9a8yt9Wo5
mXGdfVmz1jO1ab9EUrCkp5HG3WzZk7ez06W8KcWgmGVta8XB8xZxTzZAPNpINmgCTjV8noStlVHO
nuS3iXuLfVScCU+ZWzhl5PiabqAxWam5s9y0v1RW4f5OBfwtR+Cu/dE89erHj/763v4nSP4uAwz+
zx+6+r9I/tf3QeV9PnQ/af7bz/yu+bvWP5hZ7XvENGh9mGiMpv675u+4/4DthqVk0PyHeI+L9E/N
XzP0f5Dz9bZQBD+KzYq/90/RXzP1f2ygHAMEmU0ArspM8T9+u/+V6v+T5k/TtTHyUNSwx/xD5Cl/
1vzZ5VY1Zemx3aP0jDPa6swxX6gsboa5jtZ+GvZdJ924kD06Yc9a5/dJn7zfpMyW05/euX/+bn92
IH5x+rdfhVGk26siFrwFT37+VZpg6TTykKifIu2O2MMrZU4+HL228tKotrOemVhp8k3O9l8NJvvF
b8OkxciD6d8+CAJZv07Rc2WqTZ3FvJBAyz75vbEStph/FHArKpV/057c/jHmofLBkYPYEkKbDfMn
mwUrzXW00m/jSmOAJRLYOw1J+ffMvX/+I4wEcreoAiGhn/+RbETfqRytjZn5aZw0sbGI5Cif/v1H
9hGx/JNRaTJonKzChjTzWtg59Mvj42YEDmt96OM+uEvbpwZtMZAPmb1f00/SNUJ8nyjAH3LEcKBY
O3KDUcLZMSxYyMIOarolHiwjXn0G2g3BhbeFYmuMOPV2yfpV6OWZwVKJZsf//he3N4/2l1+cBQwA
unjclJu/erjCDZSW9i7yKDPfg2iQebPQGvjyNfFLu98n5jrrEUsn3i12cl1n2rjnzE7wquUokjoe
ipohOZpa55idEcwJaetgfs2tsV1Du2j8N1tkyUNQN1RlZqLsOh47PY/zabEe+s7nL2N6JkP5x1VE
qqSYYKdL19+O2wSAk8n8djM0qTgo6ZRmeuE4pD6dHeMY1tBS9uBEQZ1rn5rC+qQgs9OjpQa3DI1+
8IydUzgsG7RasPZwcZ3+r9DNzQf8+b2DaYDOYKcB84iMX3FBgY6EIMIVD2xXXjU9Geggg7/a1/cv
30nGmYM4ADpwHgAX/fIE9zmVptEbfTzpvYyDXpnhSt6A633UAZDNJvr3j8TGTPzyqhi8A+3Mch3f
+5c4oKvVrTNkqo+ZSJ+F2kCGeaLiZZMpxprkgY2NRf7VutH/5kWiPzMvB/wHK/7XaTlBkJGNc5M+
9siddqotj32GkjhZwX2z5NVfvMRfyBe+rVxD23oZYvn4yRjGP508aedNlRr8AbsWyUw1gdjp8/R9
0BL/LwCGjzG2P72bMHOkHtm5zFHEkfrrp2e0Zj5x+MUYLM0XZFPTwbZtyyCUIvef/bEFMlVuGq/s
4mbiuPTqfZPb6PwEWr1nlwr1jvwbczo/PuW/VYP876iE/7hKRefw/Z8rlePQpO9q+alO2X7iv9gE
n/F0LA3hwCaJ5PJo/BebAILKf4fGggXyt2lCf7AJ/kcJQ/yUUDn/x8b+/cEmOLAJoDGUFOCwW4Hx
t6oUHp6fvp0bm0A0atv6xyWz7abcvr1/ujSFKLqhCQIQaF/7kswHQ1ZPcPwoMaJyjpZZNdHS1/re
7+ZYN5Pb0cmYxVKvMi68zNp7wqBZbRBAirJ+SczF3XvTau8Gr6ghhCeWzDXC2s/FOu0GI7WuBL/6
Y+u475afF0yl89qzu7YJFRAyk1O5n5fJ+T56h3pI3lVnVthg/nBJRbLeg2vIsz8mVmSqJruYuabt
2rxj62vqz8EZqDi9n1MxRxbi1GEtkhMCK26N4dw7WvAFNzPbesibfJpvNGPGsjN77ZC5GlfiYGj7
UdOs6+xq1k7XpJIhlqKIEz/xkPyT+pDpXfk4ozrNDEErfBoSIXd635U7Wes+1rSfHC2nsA3M03yc
QuXmlgneOujPrWbWAy9Re259KwcgVIwstk000xIyI6zyBFI45ww9+oNCbfO9lB3ActDXU+sF2vPA
n9jezrafdkyptXaD3jv6rpnXBKnTnpJLzizEWLqJkUWGjlztpRwBy5JPdZx2Dm21ljXiLcjGQ+MJ
bZeJpf2ylnO614wl7UL4DK0LXcZbP9kpVlWoiXXodoNfm2eUzDTYabzQIlyTXLvh9OnCZKxq7JWV
4SlJz0dn5y6Gr6dS2sfBWGElW9/g/Bk88xV7fDgVqKsneKXlqCfNN2uxfohqvWK2u6h79vJbhTgV
lpnGEHJRFPI6revFaB+M9FgYPT07RiQSazVGWdk3YTIMRRp62bC8LUbWXWaSpe/aoF8Mpw5XCK8o
5ZQ7rLhptb/YT0sqmhNiwDcp24OmaZ9nbz2ZXvJVlOldqdZDg7hRGwj0gccLqHo+1XRx7wdK2x9A
aXaoxKrOyuHTY8CoHYOSo0FWRrypdjtXjheTTQ+HwaiDe7vuY1+m4eyo3ZIcg9wbbtLWqg++ocm4
cdRXy/WOa2Pp73Og2XlUZCrFuDaDHFZZb04b4Xfrrs3MjLTBXD4hw/HXWXqp7QOzqW4qd1Y7vZQP
naxa+IbWf14k27XmheBSMzp+aIyTduztcrwNlFeHtmNaO8zoLGrcbLmUNCV4rofAUyZzakW6K8wc
LKCo5hclU7p+p89vBvoDDFM9wQOs0hNKvP82asK6TqPQ0NIGiCa9b1+KRn32BrSGue0Y6doXaRIO
uEosyHG1SJY9rXPx1sJuUmJJ4xAU+CVY4XlUO+JlXJW81RuIicFMZFxWKVJ6b6pwxqK4YVTZt6Ua
5j5cFL9XUsAYDYvOUdHpo490goxt8L3uc2WHQaVnlJaGHpuVcK9J3qWPNTzIjdNp+rFi68NNmQXu
Zzb1PmmZ6UWdKJ7yrDlrraUTBvCDyAoan/NjzB6nytFjz2ibE9PC4DwCRGVeNePZQvCdqO2vq0WK
wJo99+IPk7zWyI958CTw8XcFY0kjhRLg2uVvzorgbpI0icvR1PeOn4q7ROo3gz65B9Zozidr9bzH
nMR6uB3TZzwUm2fQTndOWXtX2cNz5i7nLFNflqbcTVMbFaN/xPy/BkZ+kH5zqHLBCeGOJ7+xrknP
962bYLcooJnPul8meIp6SFfolIRNdV5247QPmWYPuPxqh/Zb7tK89iJGmrg3yWaiLcYP6U9ayMs5
j4uqo4AmJMYEbl9Uk8pQ79zHumXxQdCszr4yEFLbxF/3s2uJ786cIpG35XTv1Hlx1MemfXZ0tcub
GR8SJCBTVqSBDi02xIYajbB0nHMzVru1MT4veE8n6XuXnk4u0kWuQtPugtMMtBsSEcyfs3om7dKw
GOEknfo84/g4TeHvzEnHlyubpI/IjC6xOXovc4P/Wvq5tmMgHp9BWcyRGDoUWb25mt2URyXM79F2
Vhcj43tnFNNBH9r6wJduPubW+gpVa3I7OGk8LXJ4dQKaDkuMTohCOPEQB8x7VvW7kw7pfhFwDQVz
lHf96kRqnOZzljSSzcn4XkFLq89Qv2Uxjr2VavcGgvN9InMQQKO5q1f/yU+yCzw7v5hexl6Xo4+1
nydrRq/ss2XnmjJ/c1JWxNt5zYvk9Im8uo1MKKjQHHh4rK4f71yNYjdjOJe9il3Jm33L1lzrsEzW
isxrzJ/GVPbHqlpP/lSUBwfbmMdDH+LMbIezlek7o9JDpj8tQBAMp0e5CDOf3cnJEphhJrHGMF0v
KK1HbEszLOr2bexAc7S+fao75Z+bhY4KMaw+pGpOTphg3UEMdcIZrqa4KpqHpmt2jInqz6nVHGqW
2BzHttPP/bLaz71xO5rFFA/r6OJdrf0uswt9J3TfvumKz+jNWrzoieeFhegfrV5zoKx4tlSvvWYd
kicPoXH0pB7cDyVL7iFd2xN3hH2sOEIikZrBXm/aPIt4Ce7BnaZERprSVeho+JCuBU1n+XW8OsNV
r/loEABfrAL/28UZtDs/rA2MTJHdBWn9XZleLLuKeyNLvlW8F+Hg95+rtOXPQhxHzJJJ9u6aJ29S
G6fH1OfiQ2d0IrdejMMagBH2Og4wnpj8kgk1JmG9qmTnUYjlu4Ljhj4+P9ZrakXZ1E5hIHia5nTY
c6y/TrLfL71xWLAt1ra4mUswUC7M4i3oq1vXqe4kIUDYrYNTFHzZMuvRNRpE89dZLE9N4Tyk5deg
thn8U+3TIPiClxYb5ZXNLLEHLCSGN3Pgch07EDdxZw/WUdZj3DKIkSdh9mHAcFZKq39kIpJ+ZohD
nBqzCnNPnYg0vNq6NqJVu49yzPpjNgWgGsq6F3PKVSUgYC19149jt8vbgzUFe+FWZzt/I0ywH/RA
QYk07+Vc3emdGVcbyxVMb+x1OTv2cNv19p0S8r7ngVmnfAp7FYgYxanbdV6udqB+U2jozkmjbI0a
A5Q1GZMAbslIb6ssPRIUAvYkysa2MhbZ1rRU5TZVIfe/aOUEtdTxuPjAmeGIoRTSTeHZlzCHe24y
EY5ll+wSK3VOhXTN41QCVjT651W2TYRUtUbJnNxL1Laj7TZGTEO4hshsT0PFR1nqy4Bdl8vHVvF3
uSyZ/JZr6kuWEZQ3YU52qSqdizOI5hAMvY9JuESQOMk+ZyhbvWg/ssC7Kmfi4dKa2JLq+5IF18WU
MHAZnX22L/utBbTsnZWrLoJVbSJPqjcKNv4OPUpbGec+FZM2Z8tbZeDFl8VYv/Gg1WGlta9VOd0O
vvsNi+Cppo251fTqB9VZexZIqW8AoA81KEzEKAe4vix0tSe7Nh58VnPsU/aO3Rnd9MgwmseBISuK
w6ATy/YmWvvBmZvDwj901PVUvC9jWjwFVTqf8uLHIGzMDLJtS99c14qqR5HCHexu+aLbWX1lsZwZ
qrYN7vDvSr4rtXzkO3Xv19X3CdBC2IYWsvVVP40bSOc6HqTtSEYJNx3Qzkq6KRxAwnfArxfxweNV
kHm95mcwixuux4Zp7ytT/HzIxA3mkwVYH1H9UG6on7tBfyiBm24rh9jYkEDHsypILzDBoITiFpCD
+oYQJjgB+QYVjsJsb8QGGtIpsTMS9nBIkkdGruSfE5XdeNz0fTsGu6ylCnc3dBH3qN1zIytma8IM
sn0cxHGDHa0Ne6wnVwu9DYUUH1Qkk105DlPGsgBGywv+07P2wVGiDNcXM4CVzTfM0tiAS1M5w1lM
QJjzhmOOSe6GzOuon7WFeVDuB7eZ1rwdzQZzclvKi66CdJ8zEig0NujTqtJ82AVl8MVv8xQGj+1H
zDVtDusGjI5A6LhvQKTphpMCuw7ntsor/ETz3dig0+WDPy0hUZsNSS1kUURMN9HDSc8+Z35p7TU3
NU7+BrPWYliNMPUGdaK2BnbNUh3UGgC22lBYE3JuX0LHNh+cbFMa5DoG7uFxw2htvffO1obWAj8t
O99fl9CrxyUaNgRXY4iViKYNzJ0zjiRzMrxj6XX2cXCnGp/KSLQjkZUkmuB7pw30Tb0Wisbd8N8i
aJdjWs6fs7WuGoCljRNu5CKvzgYPq7I0d6rygN44KWExtPVaYlHGxtrKA+Pd2Bi8wciD209no6AY
iHybk7jasOVApZDmpYjM0Z3ifm3G/bBhzl0QaOdgpCs2YaA9o9Rfpw2Ldrph+rRSbn+aN2h62vBp
Tvf6YPgNSPUGV4ssrx71D+J6SaV+SSQYNinGeae8pLtWG6Q9Y6ffyQ9y2yug/jaYWwaleVVWf8iN
BnD4FUtfM8O+/uR5QrwbGwteelLjJk/Mo6mxu3IFGQ82dnxaUjDyZEkmAC7Yck+frRvgtwQ43rDv
Mc0+y0BzXsQImTJvfHrP9+x1MVsam41eT9J6PiQb0Z66sO1lJhlaDP+nJts5OYFX87TWn/ua52tj
4xdVAMdvvDxTdv1o2Rh6c/tGzmD1pdGWD8MHaS9LI26B7620+40hsJR2G5gvNkSf7ny+l8Adu35o
3sYN5h83rL/dAP9mQ/1VlU4Xdn3MN0QQ4Hzq0knyEA/nRRfLelsBEXHPUut3Wsve1iVaM1IX/hYw
IJ2fvPlb6GB0endDXZ19sEUSMH+8I4tnvcjzoDMnNwjZ69jDLvFaki3WMNqWc0rG0n2wttBDY4iE
QU9lSSYRzvLNlMHyIIzCfKRQc75avupv548chb1a053cwhV5lpEYaMiHWwQvUgszm/kQLDZ2v2Xy
mDKFBHL0W4pJXMuTKR8z0Ue+e7QIdCzc6ed6HbIoEG19DLbcR+CBHIXmVGg3gSQXUpnYD2lZjp+s
LTVCTKL5xhM5IyQo7Ug8LUWczGOMVFzb2krfeOOLy7ylUezEJpeyJVT8Mqieqy21wmth0wlBFrNv
aBcqsi3ZlnJhgAJ9y5Z8mbcMDDZ+8QXtnlzMR0TGHtWsIs2rxXHBIimFB/0BofVdBAUPQu/YOmGb
aQveqGEZCOF8BHIS31qzz/Vmz9qbUdt/eLbuh3/bq84uUcht7ZFVRFtfN6r0zcZqLqn/sYDTWeIG
Z5sx3LiNYO8FZnH14Rs7m4W8fLjJzmYsk/HQT7lV4zYvH86zvZnQ5mZHu5sxPX941Dhq+NXVh3fd
bDb28OFoWx/utsDn1jfDW2sN+1RvJnjddXSmhle1J2X5grF1mUyes8midJkkk4fttXR+JEM2xxUl
MZeYL3Dgu9LtNrzDu5CGzLHWh6WN8CD9mEbU/OpUngkCmmgEXlNaaGm2O0dqVrwYK1imKWiZikCF
kyf6c5YCS4DCLF15ccsJoI4WPviaBut9nUjzRZT0FnUju4upEiQbWquQaw6+080d6Ub4A22cy4Wu
mhnx3cFM/HcnE6dxCATZHaFz2pO+tRECztmgj5FVifaKjTCfnGE8zwUNU6Fdmsx6VsqIbMl25i4F
D6cdGdIugXL12qNN7RXJRnTR0Ck69xU0NFAqXvz1oOxrW+tY+aBFZmI+8CpOptO/2bDL+WID67O5
bnDlyVcNi0i3x+BNTqzs9oxDHUwRGG3k537YT7cppevjQjoqdhwtdIoV/g4coORaF9IqYBAqrpgp
b8xYJ2KwU2MR6fOnsnIf2mXFXZz2+eI/23q9y2Uywkocp+pH2XGhjfYUurn7CNcinukMx0PmpKgR
jeCuc0HkfKe3w8HKkUZGKBs3c91zMJRuBNW09/X025RmPyzmit7YeXl0FmeKmMchosVcRuCq6hPq
BbwtwmJYbIutA385OHPeHBzI5EYHtqoz5+Jbzje/22q6McfWhjahgtcjiBxmVnInPJTZasGT6D8W
k+LbE3n9yA2889pljoxCLkdv8kPNadE7TBTLzDb3FFEb3kh6qyrKKAlY9OU3hh26LnWe7vg4umWc
F+YedW9XByoL/ZXprqTrQmHKaG6TeCCVsaTOo9OMcYGEUjNNAiXouzl7d6sP5UQbnzcgd3ZpXYy8
uDNzd2BXoHD3PKTvQtlYkTyTwiCSpzvLrUgX+hMfqkNfeDLI0OQWeckHzVz29tRuGTedytefd5Ul
dijwT7YjdqRjuIGcyxykXzz/KHNIWzmGlReQw9v0Mf9iTOxYGkx2UlLNeu1l9UeWsmf+S9JCzmuQ
wErllB3aHVPUDoOY33VW4KZABCFTJmgHXCJK8xc3B58ulv1ceVzw9W2RMLM5m8MuT87YUo9Uq7el
jVAsKrfYNYn/WeZwbStTxZi++zg2gwz9PIDaSszTsogsFH6Coer0kWmvcSW1A3Yoay0UgHNAG4N1
Ku0TN/+nImnBGlsfjLe7AZx9nFeyV+bJoPenT4yFTgCRJi+IclyO0JnXDd6zeCKhFkfvjFxjh7by
OIIUyVitwaZL+7MbiAbxkHRM34rIgjPuwYwXnySk19y4en1crHvUR0r/ad63ghslAWZcpqYh5GQi
dn+AyvS4JNPCvvPcqCLBSJSkhT3WUbFmz4kQAO8nv9qz1pvvm+NF/RiMIToE8yjkaUztFMX9kUDE
wZVanLrv08S6xEQlXOjBd09UB6so+7Aqf7QqQbS31/6qN6b+oBiOHnvZBjgxmBEM2U8/BbVpx8I2
82ObDESnXRvMVizvFRGCxs54woV2ZfrhwaxmML1xjFWKUY/MNjTnTMp4CZhLrz4ZPimyILgjXx7J
PNh70m6jcQDerWLFDD3LfkrymyD3YzEqfHA7id32HExGPMnX1gCiNN4p0KH1DKl2WuffA/Amp9SZ
L6JiUHIrh/VCSCT2GPVY9/JasOEn5KD/2ujzHV3ICVz1tZvVjb68Bmb32MiA+3IV3m7qKAtI+bwW
rFrNaFXclg+lzbqoStQ5H3ou3Vl70cxrrrX4GnOk9OGiQyn69RqvoK2m3sdOfbOUDeEP/9ioNb0o
/tzsskI8XUhYHjR1Y6NSUQLZZz9oDkn1guoQlsmLnG5Hl/PEW58Mc0Dn7/d5QJAPGLr3KEBdOkYk
at0jfeBfMVTCbLiANXIQhVQcIQpEmGQKC+Mxpx6d7SleXJiZ1bp3nRd/6CLD/OwsX8vuBbOFVo9m
kNugs/hirfOFVEPjtfvOf+t0LepbIzJQO/StVOjZcaahuA1lWDacaHSTr7PWGQy5qS6rPnhhm0Ne
djZY/pCKcmfi1UTkfJ/HLLD3zWw+2t6wXGWn6ELMhHlk/Q979s51KXa2OdxVNHj7IFfl2W5xGqhe
Yi3zjYtIpue27W5loZ0UGR2e54YPKwtqWsa+A5EU642dqHi14A6LwTtmOk2omXDwLf5DsdouGZgF
Itzt6e4WN72YxsBaDytPUcsG70r08JmAYHr0e2e5Qcyyqwer6n9wAaF9eLB2djbcuByKYVFu53i/
+HdJQTJ16oI2WktkDw5e/Iy3JE3Hll6+e5j0F09rbkujDCv2uEXAc+5dvgbuCcQHAXd4gh2+9C5N
jZRcHPMK55Kkb31vLzfe5OyprHHrxreWvWaB43r7Togb5pqQC9kp81ASpz52E1M8WB837YzZe85W
LprAuuiFfte2nyZFMrKrt9xF2I19bPaVHza6cZ4KJsbW+GukDTfJ1FzSMzGl6ciqimSPEF4cmzV1
RZh17q2tz+6p7NtrrjtIuW2c6dlji4yLyJKOYdAED/VaFXQyzszPUohp6O06WSwvqVGUAvJPggYJ
vheXo+uos5aAfE+aXArTGY7VuKR0IYmEwhTqwQi8tyJP8xNcGQgN5Mhd4yXJOffKKONdiByv9a6B
rE91Lu6ybA9IilfKTEDBj4XOBtbqayVjx5weG+U1O6Vp1eOcZPqh9bKL7Zc7K/P1mKGRuzEl+5K0
LEcRwj6NdnUaJTlKO0ui1u4+oWQ/9z0BGkHa85NGSRhiKFSA0eO8lz7V0tTvdCoNf+hvU6ro58Vt
PO5u1qDRzj3ORfBeT/bBMMebySV4sNrN61IRprDFS+mUR82Zj0brP6xFase9PiBhBSNyv3NeM//B
os4bOszbarDCrLfyXS37l1oS4meyYGStvY0anPdRXcrpCh9k7hx7GnfmOP+WUVOHawGKuorya7Yk
lIwOl9dIRPIw6Pl74b97q3zwnLxEg+Abpi9X4NEXn9ZRQ48/5MQhuA5stotP4iQr6Zzq2QyigrcH
0Fk+JZMmyMQwI+LcMQruEHTZt8rH28sQDwyuxVR/Il57alZ8eVGnbqQvPICFaEJ/5oFPRKynhBE9
i6AGSdqaDSxNdnbH4ozmluwnMS6HURI1CqquilLbOoh1jTKi+e64iMglbX/KhdSitVr1l7T2DSKt
7u2o65Q6bhtEW8syZokRds2Myon5GuX+5sHJB67dPMygUODPpHuQzfSjJeTAyMRCRElpGfu1S1lN
VRpyx5wndUt+4i4vpv7Er5aFqvfrU6/a+gwAyBEEmxwnA3iK1Vne0TX6L0m2tnsUDDOeFItStI5k
mmY88X28VznaDcJWRqllGjuSo5i9K9JYopfzm8v2eL5My0TrpuRlqvTiu6tscfJlps6rSKn0x8FG
0luYCWXkGhEJ3dnl65ATO82mk5yd7qS5fsF3s4bLLtVW6xVGaBbFEGlr0MfWPHcRiwtkTPANCSlv
5I45At/LOX/Vago8VRQHYwRCMK2JAQBKy+Peb99Ipgz3Jv1HzLSi4NGf7WaHjlREpqy0ePIH7Wqt
NgaGGPW4hoYmyVA8LYN6XrzkczXo2t5Wa3BDnUg8qccLz9U6REHX0K3o7lXQEee+Uhct1dQJDrR4
YcACOdOhdU5qQOA2XA/JmR1r5mYur211J1yzOeQM+/0OYj4cZ1NB6cs0+LpMnfYqymZ+y/VmPdhi
WBBCU+yAWn4xtMal91lvWze7WzLzURvNTaXlF/DFKp5mabFMwMPCKCyKv1mqODCC72VrxQTump1n
KlKMfU0llJcBzAL1Q01xzhCAgmPErnwwAnNyH9PcNuPaa1/cgOKmMH1wAzsZd93sr8cUqvW5n1V+
9Mu6ezG17lobev4FV0Ud55R4l6Hma+3yHgqrOJDzbE9enjgRYy6uQwPaknj5CMtX71Gldhhz1q7u
m/qU9czzVdaUn0RGdCipyeYU6iqSSt1N0/CeOF21g4XgROtWswPUp5IY2q6Lg1adA/1mSfX3nvke
mWbstS6Le6vZxCq+PZm9zmY4DJYV4sk+dTrZFFFV4mi2ufX7oKS/hWP9p4FWLKH4d6DV/236d8Ya
5N9+mgPz8UO/s1aGD9z0O1ylffzvP7BvF7QbQpxJq0yO+n2gyx88leY7/wCAMkzOcEajsj3x7w17
0e2PVYL/n9BzwRy3raEwsIT9WHP765zxdtFLsy0oTikwl6pTZn0u+c7n4DAIpCoxjdknJA0PUZME
/K31urzX7xPobe3B1WSBkhoSO63VFCWyxHXZwahYHQdElrYz8+P9YCjk2VuozxJkoNmGjnDSJHPI
NGI/WwdVjZwlTx0jaQpttzJsYx7PjeU2dXab+vqSTqHdqIXD0h4kV9JENPqOsRwEaBGnKNPWQM+M
I1TKor7r+Mn1bqntYPnW26O/hmnaLzUe96pI8NcpFVU7V2stzo1CzmvZ5tJpCaxG6/v6cXEwhOZw
sZOgLIiKYk200ZxZvU68qTZKAlLOelOloyxv237oyBnmVYufr5HIF9+6mRLzdRVz8siHF8Rk0wcv
iwtjMrNr0olgAqFiDQ59URrbmIsU8ukSyF3maW37QHKkfeFfaN5B3NrbmbJYcURbGRQPKX5xdBKP
UJlBAcxAHtfMDonqx+9EcGR/WerMve/WxKGHWDqSITf2quWH0mK7zFsfVPK0MdC7tXPt97JXhHZy
snMmcWCig7hPIjjMTCaAFjOMT+M4qmWXe4gIHpfjlC60ukUflXNvtUxWqJApylFpkN2j3Z25wcTr
VGdL3A+MrIyTtfbQEobZ4R7y1m4/dXWCByuafSK6BL8+dZLlWDhdvx5mzfJs80llPD+fOkblFr91
g59mcwT5hE01p7l3p1XYHTFRMU8yT4C51CfUx6Hgk0ZdvijflOVXfbCBlnquYj2v6borh1Erpi1Z
3ugGT+OgkyqF6/Kpd5scD9wttbthcvK4g16PugV/3scrCpkcWt6vpL8natms/uJjBe9nooB2ZKSY
TP+PozNbklNXougXEQFifi1q7nl0t18I+9hGjGIQCPT1d9V9ORGO46G7C6TMnXuvtIEqbnnqECFl
rQWimb+OFuCGkx/rePMvazOPP8Q0kHSyEQHUHf4Z+dEmk3lmpTigl7C35bsdud/Bpox6/dd5VNrw
hZRhhV9ICWyFMhOjcHbjtQe0m0EBsEFZlYdOTvQDWyESDmvCGY3na+/eG1t8crYdy4elbSIemCqK
3DuS1Jt/V47xSG8kuW2JcMtb6pDwZ5Mwc2pL5rXZWC7qM1Jtt/xqPegBrnTtOTdbKK8zVj2bMUfI
xV/eYJSQbs2vLR+dcy+hE03nYLMLaAV3QlZYRTV+tnEbyedVggsYxtxntu1Px6lh8eth6IPlrwmV
/yO1JRCmUDtfCxS7HAHTqpy2VjW0dLZ5S/tbTwaiy9vn6SyPyroTD+csxmIfw+t4qiV+obtRdoHJ
yH0G3a6Ye0zuhFfCam+Yt6Tgkgyh5DjvCgsVu1Ksj8Znd5hnm5wtvqTDsmIExJ7n18lD0HuF++K6
yJw7jZRc/Bf5/viDBFTT3yVqSNZzga2gPm5O7NSHWZY+AUorwSCITnkZurPI7ynUm4clScpXBq3q
x7AU6kNvwvwgx54ini34tDgkisyHxIH9rWBxdpVtKkBr7BQWPCZk+dUua3ACRFM8s+9PeKeCUGKR
Ic1gpWFI42Rz5ST3ql+rB/Cxkc4WdO2HCUnoB7md2f+Mg4mhXJsbn+ilXNCa/da3PBVbDDqmyLnk
82g9qnmJHyY5JXhv2qQjoy38Yd7NlHHoNBZb6c3imZGyKx4Tt24b5hMIn4wGO8EQwzIADrcBS6pH
vi7NFiZIT8tCw8JwlVg5aU0boTgalKeQu3GflksVPyA0hZ95whm+E53FqVFtm6CoH8T00Dkeuta6
5mv4LYhjPtseIsc+ryOPJUxq9UIgBnrJ7518bd/I9CLljfn6puK0PjaTs/p7twm9VznI4GlWNv9d
GJl28MlanTAv7FREZzDQpnScups9SLE1+T7M61xkLHsPiZirtlznYo8UaPNPVqeXQxZsqTs8DxEH
zQ570aSOxght6Ku8KjqLziynieb3J9KS7Jmna+PC02nr9Bi11XDu5NozusTmmvkdudskXJyABHHg
+CjtYhlhpvLel6+RXvHF+H1XA14jxu7k7aiyNFcISz3p2Zco7DfcbX6g94u7uS/4PKKEJVVh8JLG
2AR3CXSrb/YAmA+lW999L912bJi5NfbvNHnhl+SIGnaTWF0+7KY5ubf3qqjTpCXiFfv1oUqkwLGo
eVTI3E/VE9nl3j3kayUfijmYl5txz6SHRcQaGDyxW/+cDo1yMWHH2qDOjhJPpp60+g246/ZPaCht
O4GOcBb12Hvs6HDpDJU/C1wI/D96WKdDS94NAm042eEBnhoPe8Batul7OszBzpPFcpOYAVgRpdEA
B7opIf3Bl3ZzahjfVfYax6EBSa/YLJ0zfcGOEIW4J5KZ4z7q0DLm3da5reEQ9KXco3n5R9Dk9jhr
TguyLt4xboOhnaF7VMo7BrW3XJNpWgU/Kwb8l2J2pULPxmP+22DdrDHIttzVWd7IfDty3XvPa+ti
4CCjH5snyqeNk7BqTsZqflpFU1L+VGwO+LW0fZCcJN1Kv7P4cFlPuXaVd/ZvlERU05qfTc2d2GXY
EJ3mI22IFh0Gx0Xb08xxs6ASfXrEyVE/OqZlyWXWw7Pjm+qggIx5iS7pyQrsAJXkZE7cvubiDD52
Cs8JggPXEx8TJhb8r7kOQVjXQk7jFVt2qi99aD2xG8I1+K/z7Fic2f40Im9Xm15eGVqY5sF14eN1
KSfgjrR2v54712egqpJGvIBL7sMsnFMOca8Lqh+Ct93LpoBL9yOnr3t3e8uXNldB+uGOlkc4bpru
Vd6sTGZpnO/KL9P+gX3w4fgkObCyJtCwp/q2qphY0UaXBwIMy/NgbMu9XHPQwb2q4/JHXcjid1vm
QZTljMRBEdZ5EdzPjpi7O2iBnka/H0OurMGNmMwWjv+Hvyll9xRTo9dEhcN6WuOCAoVdrMGXMqPr
LtioIKrte9d0zSEULomvRPvbRTtuCANqsttNtyLliavWkP5yUlv5OzxMcNuIF4hsnNCTj8Z11vYV
mwKW+ahNVvNmxWj+YEy/WcNZp8wAYtXzET2C8FYM1YDZfJ9GL4szGDAv0uvXj63SeX+YQpvy+Pa2
So+YuqLmWJkxvecjprk1Th0RfO7CF+v04tca9X3O+F54JLOR33QWJDWRRt+BILsPDaSy3TgHAzoP
hDMGIEGwREyFyGVR8lbEHsZobbtD3SapuhvdwXeGk29hpYHuS02uTnjdzMREMzLv2xzUf6Z4moAe
rugF0zQtDhwjmVgMI6KnGjc6eVuEdrxrtwY1dHPX7dRx6aq+RrgWrv+4WQzcuwYrD4CkKaGnbaDs
U/YuWD+0F4DyIzBHOcK3D8jRE8XvpSbV/hx2UuZXHfbuaWt0/jry9IQnFdKb/xpo5G2xb+ekA2fF
iU5CYkYda2xkGQbbtXYA9onkNiVAHAo/BmtgbYhwlHdTWMRJtkTN1p78dF3JioxtSe4iTszvvHNC
77qy3KzLwLXg4ZyB6nxoifvluHiduA+pvnyUuoKpT2RJYh48s8hp72DFGxibmSLZRdxLsGkKVgoc
ttUtz9vSpOu1KWdzYktyH5Ovp8XvMogG9lVDabsB01h7NHQe/n7qe4IMLEIo3eNAKpxsf7WwT62p
vJDHQpj6OCxl/6/EoxbvDJnAd3W7V3dp2hePFa1++R051vN3AtDFekjCXornurdxcCzAEspr3Ink
d6vhm5AWQKzFJlyB2xk1SA/uZpzSGAkkUJ/OMNnmG+65/BmYPbMJ3v870i0yfhDV/DCstAyXeNAx
MxX2Lf5aVS/v7DJGL23lOOWxU4HE1ZqY8oEOdMh6/na9U4C+eC023JjlpbFlCiLPMHK927CxMo6Y
lPOHbbCzf03mwq1/B83YLX/cIifPUvWjPxKkJI/2I2WXwu+tMttJDktzt4x+iQtHSmq2ovgd1+Ew
MIiDiuGviWaQ7pIHZlQD+abqVfsSLWX8yfeMAZepESagsk+Zy/TttAy7oCVCvRtypT+gtYj8oQl1
Gh84lRiqIne1/oOHhWg7xuXaDJ/Gj6byvZ79BRswewoJ7bhbi3fFjUq171VB+5d1Nqmby1oY130w
K8/DoV+nYt5hVFDMJLjMvvxKTcWJDYHbOyZ11z30nsO2uGhMquVRrFH+c4b1T8ULmExX2KehHp1s
KcJ176i4Wv+Sr+wZJEW1mE6txThWMcY8ldtQvM42dpnlsfuvXaL50oJ56T+DwbH7MRL62+d+Yv4y
dqBQmOYbnmlQ92Rja6bduZcMkJcAY4wnZTy27RSxP8CjSPogI03cPhFSqs9YEZNTGTrLgRF+fBp1
nT94a15mbl57n7CoWp7KKQ9Z4YElg0NnZgBWLdRx+xDG3LxDJA6fI4tXmBSq9UFJwPK3p6Esa3uo
o9XFzFdPbnGIqjh9oOKdvylGZYESjKblDtgLNJRLBicdFnn4oLOIj0qp0suGZGQekUPjHbC59bzR
XRqq5ofkWege+tCjuyClKrdzirmTciMKq/cW4Mp2bHpUQT2bCPtHEFSnvJvWS+sk9X+K8n+fYxd7
W+HjuI/VGk2HuEyjp9V4w0PgaVCoMCxievPNBWIVu23+K/GAD1M0FxN6qPEyOSdldw1VsGLVUuv8
rXxmPGGVDFfRbIxBkgTsx9xM9o/1mzg+oBe2j00RLCdG/Qi6TbVgfUw6JCCS4bV97UAOwPuRJbv/
onTVb/Va9Smack8sZCFjJjIt5fTHhnL8yP14ia7TqGSQ9bU7GDrJOP2AeFm8zdJvM7+mkdktjj90
jNIXjwUHbMX5xd5v780xgfdZbk6RFaN1LLkqqU8qEWyB1HGTf01+I/8tg6AwE5V9nNaOT9Um+Hcn
gZGZCjMKqNmagnJ4jAyR0WGtmLl20jxtMNNP8CLLdB+XGjW626bkouXqH5BnccLNYsbURwynQwiG
tYjrYm1xJdJAIz47U7N3UUnd3SRzp/4KK4cPz036MYE9SRPw4g1Uss/02En+t1uq4qswIS3oypN6
TaNAvRJrFu+e59rhQimouyflFVuxq9YmFQehXfdqqc7HE+VA/99tu138pZ0lArGAgzm4d4qmvzWu
AgemmddXLrXwJ04c95Jsi1+CkirbL5K7yXYdGZ5logzTF5JCOH3meqzfEiuG6FBvqwrPxQR6MrOl
me/CLZf8vI2KgkvOSuMvQKchsLWxzJ8LO4N+KZuJzocgNveb5NI/W8ybH2vK+3WYTLA1d7Vkq9+F
xIQTo3M7y69wDX3wR05+govnPwalWf6zQdA3J3WjMxU6LU7I18WPos8hEc3CwNLzvWK9LxYvPOtR
KQu3bAvfWiPGfRkXKzjPuWQWTFUMzQoPvHdSEaEzztaiPRIvZFI9EBQcX9y+NMMe96hTvpHT4OHx
tGNCQ48nDdfzEIXzRU6dfpIz2gLxeF++lR7jXG810v8Fzny8K5cyEdieiINfvW5L3nzCDXiG4+ok
cBRcWPCTv4ROkjyD9ygMS1Zn+IqOW9d7DeLhmobVbcA4C3VcN1V/OFa257ade7mzBd3vcTZMv7ia
4+Fnm5PD+9RRbMQd2Xw1cl4EilSoz9Bp5rSCXtrcxImsr0CdrYr9SCeuy/RNVjc4n1s1pASgI9qX
XMvqJ+BKjtyb+PAw5g1SQBqoRh8dnVb85shZzk7dkD4cTOJ8U1UxNYiitPvTc59Bu5qxBC1ipG13
nPGKq2l1NjjGKbJJlaqcgATp/wxx0XtwxyTID4sPFZxAj9d040es4SU/1dZZ7T+lzPqccDFtj5Xd
biajDrHOtH73aHNHLj8qPDfsN5cm2G8xodXDGDZlXe1tG5nxIEeOqce48nWzH1BVH3odtt0HqbVg
2EX+OsNN45yKsEM3ExOevoQV+dCLaPzbd637E9RnIo/96LbrUQaTN2FfwtCcvtjJy6udk4PBf1Z9
oPUevLM+FjV9Ll4QGX5u+H0eGdGF/g6vLkQ9mFpdlyXbhH+n7RNSqmbOMx/N8k+F5lLDe6QFPprZ
ugyNqzS9p87vz5EowEeUaNZPvMrbRwuy8FXnjGw4Fw22maSPb+ESuTVHKGY3VHUiA4S5GlNU7gBl
rTo/+CKjB8WnnHmWuRRm7GcbD8jBpLJOzn1vZrKaqFLrRZS8avtSmuZrKASzn8VJ2LUpNv0hG4Mz
MLVJAOLR3xiSDkFevrdyAWxJ8HJJ2XrmbYzwxjZa7okV6l3PRPUnnOAyOOiuq+YzDu/FfGxeMv9c
+qT9MsplCC19aHRBQ6oxGv3t6uDQRlgazPwhN82RObsDg1l/SJJzSaCw26t8SrcTp2mnXnJo0Dhr
NhnXL0GTIsY5BYuaMDUOya9KIrvsVKFLTG94Q59EjSG5Bc310w4dblwSSPuK0O0h1T3jQbgjCE34
zf0dWkh4LqWHJ35DGa9pmuL6zzy04oi0Jk9NhTEs8QHBQyNbz9jIwks0euETdi/3J1Dr5Z7vq3+S
bPo8L9KGd8yvRXxiw5MDKGpzwr8dBhgQSovezvMGsHDz8+JvOSXBRz3YTj4we15BI5ot/8FG7O6l
gOt2zrXu6K/TcbpCl8rrrBCOgYGW2oBA1mRuaH2nRFPwG4HlaFxl8p/f2OD3UDvTxUesvQxRTL1d
bmV19Out+iyHwHbwVMyiIQvD7/spkOZ5jUi3v4x5KMsrAqcKrqWfhBUmnjleD2lXesRYdTWddbJ4
kDSSrXaBtKXWP2rR37B1wcKK6lzDq9o3jgy4/5XaKO+9QKZ3+eZHP7oIBksGeMegAQp81HMFPvIv
smM7cYEmaZlBLsqXY1vPCNEjp9mOSAqr3VbKXp+VHI/F0IS46CixzHHYIo2k4Pisx6NdHxi8OAOv
3BwVL0vFcirsSN1iDtb2UUknoQXieyKaZ7XN81e+ieK9HGRUcmxB88xC5pbk7zzyx88YeUAiL9R9
K8zQoEVla2RZPi+A2V9CyX3xGPQtbi7sb9L9x7mXfxGfi9Q1iqvkYakGwdJaw0fgt2zSLFQw7AWD
auyGeSCuYdlX/Xcsm+TXHMbNQ95gKQvrevhK+76eMpsmFKmQQJOz57em2o/Unu2RfCX6pTsZ0505
aBzMYxNGbK/JcUNPWtZPkU2al4Z8EzHfIcGoUEY9PlJeb+/QhH5+s7G4pFL7vD6GATMAxk747vrJ
CeIMezkuUKuHCI9ZXSfcLV0AQFExIgeXzm9f3zS041MrkvC6Dc30y0IOz3hLYQMWInIwUkvHP4fp
zZ+SRE55B21UEc9r5umnhMipBnNYwNwfl0mMuNUDXV0S6H1gzs24HQEGOH9n4vJ/xNJxkNpyRJeh
056HXddqMtWU/NvvhCLnvnQnB9HX6dcnb2mC/wrB8gg7OPMr58q6N8Ar82O+OPl9KJyqYRQfDPI0
VQNxFuIlXXUI+xlEKuDK6hVwdBVzN5lJHIfRRSmwWBOzNXGbj3HOpz34w/SfW2n3tVCh+tEUVh6r
akn7H6X2FmSr1mlrOCht+AJbAic/OqX7bwyi7UHX2ldXfxGU3lG36ZXTsAnUmTQBzBJ6Hdtn6Yb4
9oI6QpQwrGTxHPeynu6aLZ3WOzktUl6oZfSTnzo45TpwN8Nz6PU6594n9vMcJEmKPZAYJ8nIeKC7
VyHOkCAUmHOAOhSnpIAAWQVE7nYr2fBwPzKEmemsCG6fNLuDCw7hnOEXuNvw6C5z4n+T4xjiA4uL
oU5UVgDMVZ4DCL1uvIp8nw717GeoFdHdiExsM0S+qZE7tExMY8HWh8GDoUT+L7fJUD4244JDKOhj
393TEidqH3c8iBx5tfyRBsPEOMZZ5je/r4hId40T7ekpabzKwCFIx2USZNFSV2+yllg8B6f2qHmr
ZCHBOi4H2kKS7CSjyVDsk1aB6kaaq8jrsu4lD8r9Gm0VYUgSlSX+2gaBN4vkYE6Gt//NuomLaYF/
f9ltYK/GLNZOwZNci9+pX3oY1+QQf/Fn51dZ++Rr4ZmcmDTNv6zQ4oebTtt7Ut2GVgHOak1EtNBz
JnqMLlRI69pdq2iwzWdjUuPcJ3Enh5cwKJiBinIWEWO7SL07dR+9RNhiuiv7u9m/YO0U32/LEND7
44TqX7o0AY+MeRn+eN72hGcN6b35O2dJpfoZFJNt/9pptRsHUYwCEGD67o5D3dd4FVOTmFs6xwMh
BVjC/Bm7FKyBzecgOZh1rqJsZZ7HbDNs8UtteZr/h1SFYkbBYn712k/js+LHuWMjk3mA/6zl40Yy
LzNcNQhTs5y54f2p8w6Jt4XNdwT17ZfQG/0ZBMv6rJx8/M3WL/KdAUiFm2FZ1ba6YKBaigutuH+d
KwEnM4wEw45OsKdlrXX80ETdKrN2m8OJhnpRT4wcXO+EQ76Q71w08YjQE0Gz4IssKVEQNuYPfAi5
vbrYYk/htqzRY6F7FgG0GAo9NtBa3S8PAkd8evEQGYHGAyhBXkf6+ChrwVNqi2X+t/asqrhOS6fk
lQ81IHfsectuIDnMrhn81AHOs7D13nHuqvVq1DDcbuVNfefM6ZFK/6+5375SiyVAzPq44q0xb51q
4Ten3vbVtzWN0Vb6k7w2nBbLZR1K48GpdOUFP/aGBylBqiCkberf6OvOYU57se4JJ4ngFM2qfrD4
VFeao97gGdXx7VOgnSc3mt85Teq9bhFLZOBj8lYncbicRTMArgExeSmpOtVuWmkR8n6Ip3f8TFty
mJuudB5GtgY0Fy9y1ixcF+8As9u9Yz7b/9h0HfP2rsuWbiSoB+/BM6P3WgeRt+wV7QN1MExyCOAS
Jrs7BsD73bVrPvTqOq7dMa8N9w0DIozCNTDJVdXDHaU4A7Q1GKutodyNmg+cUPaXO0vL+4N/4ZN7
D2MdljXU0/tVBa71zhQ3rnHBTyBHfxVNK8tj2/hD9GTprm4sKMznx0qNc/lGp0rIB4dnyqqSAlmn
3UVpu9ifE/nEcNszMerL+wJs4XygjqjS6DDlki7uvp0F+IBDMPaLMx2t141ReiJIkebfcQyWeQ+O
j4T273VUDhzw1keG0Qiey4sruSfICsxTW1xUzva++TffVs2Wi9ELJk7/IgjnO7k0OlEHVXgB2yUk
b6b5qsOyEM9KLbCcozLfABTZiRb0lmmtog52uwB/KwSd9X6Cy6JPmyKCtYNDwcoB67mY9IhRqvRb
TASLIF2XdFEl4Re3NwdnTif8LOUUp8xz0aaPJpihx6pqHae3gRlMzaC3Zgz07vl1kWNzA4hu7VVJ
WIOAJcIw0Nt+6YGquNkCB8eRezFS7w2nFF2alIIKPfzCm0OF90iwIsZaz1NDlb+twBpKSgT4Nsyo
kZN4XILQ3BN8a2Y0FOZltAjI2MNzCwZofV5qWbUDea0mL/aS7TxBvF8DN1hudkqWvLBtsUdpOzv0
rorYrkv061SUjUeRvKLPY0FvNz2fJao1VKMAa+ddLdQgnzg5NPU0I14mgq2uK6/PMNopg4OudtkD
VTjeoMCaGNMQUk47bVR9zYEwE/sqS73Ef8HajvGHl5R+cU8jO7QH3OeyAG7NhiwWFIDcuxvyueF6
dPPE07x/SMyfyqlafUjQqroDo38Oty7ESHLph8KrH9HSoIgDrTPmgtNX5zjo8jT9O2Lhaac9fqZQ
qTMbBJW/D7aQkHEm1/BmDmKzEW39LdJp4mu01m14oyg6yIKMi4uUQkKu5Khp5Zqq8sFalGCFsJPd
UDQRTTGlM26S8s9YMR67FessclEUz3krwlOzujI0r1PdF559S93RD08YaxjKUynpwD1J1BifahzD
CUHWdPDDDl4j3pdMxV0FrzcJ9Hy3OoOsDjLHzBVfGGBodWbH1rqddKRc/zDWDXmSgfwbchSM/y05
uWMJxZxECt3pdB7dVWlwBgMT4abeHPOXKUzDQhIfgylrexInHC/S4ix5MaZc3X9VkjvI27wV/W9Y
ncxW/oXloBkCB10XMMeiWLbYgX1RKoBeMeEZbiIXgG5Hug99w/k7rtBA9glG/frU4DYZj47cXIMq
jBrMXA5Zj+QvDJ9Hn1An81kxyvW6JFvkPLLRiHwz/v06fU5B73CNyr4mEpZN7AxVb0NcqfSfM0VQ
o+TYu+q+KVsq1DDXxPa0KKX4VUUk9so9MYLCuysIyAmmqeEY/5vamJgj5yDpOoG+PNX72gox74Zm
reeHRQXduytolrNReWnzu1pdrSBpbElYTxj8EU8ImGO6KTzFtnQcCe+zr9tcA1RxwopM1eCAhRmY
FYA7a0v35CjVpwecYnPxBdxK6EsgndX5eRsTRJeJCzv+5njsydQa4DifuRNv4+M09DE7DdrJK5Ys
afrC3qXtOpkOVZr9Rse55Kzjtpirdbk1E4k4JpaorjrkIpH2mE6FC2V9bDaHq9LK9VcSTYX4Blox
hvcIURTPu9TlCnhrgshpTmyemx1Ib14/gaiJ7FThr13wISILpaTLGaS6uH+aGU3M7SP0/LZtRvwE
bqK7Y2y9ohmAuWG0uKLlKH0hWRrar57VacGV/Tqz4+KsGod03y9bv15w7YjhAed1mPzjv4TMj25g
lH5MYgZRuMG7juZsJbpsDiQqeCJpffKkuhj2bTnHEi0sP2JVrMmuKxdi7dzRJXAmOgQtaKnWha7C
v5m/Lek2Wzx2TLDSH8Rwhw0CKZb36Wriwm+vE+4FVsZ5nNXPa8QvzrHr+kG1q9xpq6ZdwK4DaqxU
YiJ4ZneAP2Q2GAHYsOKJzOolYlNIe2yM17Rvfdd3/ivnB76KE6N2274CdpDNHra35jifmrbd7gsn
wdCdtAvw+sxr427+DBrtqL8LcIXib0Teqsbp3CiGUX0w5fuRs0bcj44egiNCJWl+WrAEUEmBwvQr
JmkWh8daoE098ZCb4cOu/Y3bsplgXF9nKXVw33hG6wMlJiO0De4MQRr2wm7t11YqBqmbqrbCXu3c
l+Ex0KL2/gXx2i8se9HJC3F3zjvGLE9xsUAYYFAR8kU+VVsLRz6jZh3W7tKymJBtDlq7Y3dADhyW
X6ASNIYzapg553maydozO902yZZBNcmFeCZ7k9KnzSZ8TiyXSXh//wPMZJflaZnV2vyHQZ6mEBmq
VJrM3kLd79+z1oh8TNugWmUlO4LGTNRuBdZljiPncOOlMo4SXu05AMzaQL8GsgHrcjK3Cf2bYN9B
f2aJyUZGalqbRshdl45d9R0tNu/7Q1IavJs7rBqLXY+1y6gH8z7BEP+hCL05eKSLYmkadhm8G88K
l5+H8wMPV33GgdITAuIOL75yITZTH3rdbgVT/WWKKFaXJU7W4xTM/KMp9rqXapnZpRCXgo1aDDVM
tg5D+xEG3saKIDv5f6SR4/dSTsFLy9YFs/Olo+/noY+CfUgqt8u60a3SR1b9+Nh324CDHWME+yxO
eRIm9jAmrU+rTRh51gd27rjs1ZnrRb7mwh8JpOTkTf7qBdnvCVOXMN+CPWop988AHY71CTF93i61
rAM6YaCceWht7XklLa1LuAoEQPC4toq8RD5spIO1g8WzrLHPuV6+0FeybAxl2AtGmPF5es6TgTH6
qAcJ7s6Ojyv+sJaMC6h85EO116Yuil1TGfsakOR5khOTK0YxQ/U9sgTjVC5+dA1ZBMGOkHT0L14I
ui+KAv547qDwROS+PvuZuG4ZSfcX5WZwmurQu/P4NDJ36cON9CB2jlkx94u6MLiOLoh+x1aWuc5U
+s/d0i6koRxHsNkM4BDIDVLcPsXDY7ESNxO+9R9SXP3MjtGgLypZ2jd3XUUWrV38KoR02C0BkSlD
qhUDTfeG048T4rOjMz7ELJr6ijEV36Jc3Ql+ULHvh4Rcb26ma8WVV0DO0dEPtxj7NzqnDgXN8STD
2bTL71tvgKLciz7OUB2br6qCcuXE3fqPJVvR9sR8h31xdiRMLkmJ/Zkm0+gs5EG/HZlS/NcEdtyy
NPGK0xBtejzy+/F7FjLm1QjLx2QGntAWMw4Xb5zCDzy0+DOCLaJEWGb/MkZQNNpc5vcAxNAZnQKD
ijBly8c8Bh5ZmKHHf6lmrDS5ZvPejJdvT/i1PcxhI87V/+26aOts69lAG+y4GdxHf6X33Jk6j58l
PFuCy7UZ311yLagkFrqRX69G7NKSp5HVh+1DXSPOXDxcJSxlyaFB9HVs2ZaiHGEyci8Wwvhtp4Ze
cEzEQE/IUMmD12ksOdwsgudjWMmC5cS3MfwAAusM6aV6SwpGbhBxbtvuaKzbGL27apjPZ9KvS9r1
FYd8KJcAKy7KyYmgUPCNnlUf/alaTyz6TY6MylAMZ5ass6+sKi+s+vOftrjrrlsqKdmrJbKIlBhb
NWsweFfp8Nq3xmF4j2yQsMohHsLmTgMmvtuGLtlJSd8IwYWRIc91i9crqmfwLbZmQCtHu2IoSJzO
QtNGPMrCQkwHxoVh94gs6d8ZETCqqKEq7x3RJ86ejr7Z4yr0L6VfT+fFrUfJ+ELkl5wD6DLrkcyh
rfVFDkiTTdfOd+R1xy/8tN1bSVzmI7GBv1800jCNQyLPZXtDipi6vM8TmFOuzQ32rzStH72FPOTR
jaL4VbZwUnd+6ARntSjnmsdr8NtF5qk5Y6K4Dy6bUJV79DE6fLDYu3l3a60+RLdBc11HcWgmj+mo
BybqTOnKaCNfZCjv9Zx8xo2h0rTVLijAyt/36Cf3s6kmxQzH+x9HZ7YdJ7IF0S9iLYZMEl5rrlJp
lmxJLyy1bDMPSQIJfP3ddV/b3W5VieHkiYgd3tXmGblLbC0fkdbK3/d1GeybOozgQpB5iE5iiHuC
zZUsLyQKuBW9sa4f+2rAWBTxpskEl/umnr3s2mNrod+CSsndPEXjeBE4X7ZMfzl5vH4eHuAIUVgY
4O+flWxPnI6bQ7+sLSpq7Gt/Ow3NJ9dzeZcntIptC0aOfe/E5X1XJcrZoCGEDwNvKDyeiJ28KhCm
TuDhud3og0ze2Eev15Fj+sdAZvKCtN3vW0ylIEFbVoSpj7c4S6rpKe4iAvtFILeGXe1BBoV6EMyp
1xiEHixA2q62ORUtw5OxA8GsZNXFa6si+6T4PWx5dfvpweOZ83fB09pRSMoBS2OZ+2YIuyFn/Mbd
tUXqvDRkPU7QhDnhburQFMANSMAVvGw/82qBq0fTI/le4SK5xSq2nKwJ+ea7yQ4Tcn4ofwjNJ69Z
1wObnZleWLcYqEOnAOmj2i6dmeY9+xDRQPB24idOT5ZDgazfDcbhu6AL4jeq7wZ5BnOwHke12vZx
xe4COScW83uaNO5DSvIFlaKLnz0WSWd37u25RU2AAmBN5B2WxBXHlKXzX4yYUj6R7RteWUMaB76E
HuNd5PSdv1usqmhNMVnxXCQe/K+SPt53D+wTEIVCpLvEVOT1AcD8Bfk2nbNQOhcmg6J/64s6iHdT
7uoWICcu3n2ngLUqTJrUZ1U02FD2mGX8KJP0yYa5gF0qWJcBpi7P/DeJ2Hu/WSUiAjRrxqYEcEKe
lk19dCmMWY6pn7jrRz10qmBbOfPfn/htUPbHZk2Mf9I58xHcqhyFEM0fK5A7Uy7kFMrNz8OCm3pP
k0tlLEoI0DTuh9gUzeMA0wjECDbF8jlxUSVuZ38vCdVGjgsHzMRN4+COF6GFuZqrGgtCsoyWscnB
zGKwf1f5zhUdpckEuvN09LdtjEOeWXIe2KYFC2RXSgMzTAooiBYpmX/7N17zmjmmHPV4x2xGUVY3
hsGTnJOxfXbiin5FR0V9dG5ZfgmOljwgL7waAQTIcbS7RBE32GmA/sxVjp0xN48pO28nlX31izxe
kuG6w2F/oMeKVqNyGEfStJwMMSrGsfkUueIIGbWBPDhF3g1/Jo6LlGY1erjwQHO+XYYQUAxy5NM7
LWORwRV6Q2TwZNmUwB5GHJ7pog6igLV7Sma7XpAB8ue0vgVL1sIdxGc3aK1/R1mO12G1Tkz7LVUE
rE1pcqYIGaN5sgGuofK7EfNmAfNW3GyJM3RcfZen1hBXF3wNR+mTD/5XT1PpYCrg+2eK1bwLTvFg
tPpii2vpApI4Ymul4oz3S1eVv8xS4caNLfrtbkgbeUgxAOsfsjfdwCt8Cb2XDkpzfkWWGRv2D7NR
3q6eKZM7LzCRQoCPI1yOaiuXXsoz+8n+jeOqnxEOKZuLF4dlhnHd9cxTNjdD7AEWsS1+K81Q8Gso
ahXsuoUwww9ldCwyS2CKQwKMKV7YraVi6Da9n8cnBhOHQsHJ8NjaubbN2SErPwGc4Sg2lQ0RDOqS
TLcv58BS1IwH7iCHvvzpAxDCjXHd+jtdJ06za852ZZMB6aJUb25e1NTAmhoKoIIQG018ok+wPYwj
IWKaEG9PJO7UKgdRooHoxlLO1TYpkvqum0WhnhOMOX9xJ9NUFw61ntHyeGvfYnTkM9o0/amNMHy4
tWTBN7vhSdDK9bdwjL0gu4XhaYhd0Ds6/+saFfH0KlQeNJ/r3JO1YzEmYf+EmFg7ktur4mcmKd7x
NNRO5j7gvWozYtNLk/7oVUhzHB1FEdnOFmi2WAyX2pyCJaOreKtb6WBO57AXu6cRgCo966Qf6DSv
RUKNOYTGmRMyUSs8W2UUV/kTrUnWh2VEsvoDlitB9lD38VoeQKbky1fuukJtSgb6blvX/kSqy9eg
qUvVDn9XFWuz8euG0lMeIFh12KqvWHmotOPxE0D+CklYG86Bfd/8dK6XzXeYphUJkDgdpPNOGiT2
ayYcO8V/OmTJ9b6D9s0FYXPcLQvesPI+o+2z2blTCizgmK6DaY/uLVm7d/njkAHVVDEKNbZ86L19
HcfUchnZ/EdanDXfxc4YNpOdDf3aXKRT33o2TeG2ysUysJailq9VuozLrX/V6dmvMIuNq7/TCTtx
bCu2auaHjAoNOsaRDoVWmHsGIcj4sCEHsic9rMLsQN0KrtW6/A6N6cxrMKZVsQ9lBHdlw0gT5h2K
yNRX57IcxM/KN0UjKXbUdN5LzYvns+kxJGygEo9M3AH65rLpVbRgacpU0PUHY7sGLu7k1AA6nFos
zaPXCsv/dvRl4d0PYzc7zy4x5lC8s8YqqJ6N+iw+5oK1O2cnMfRYpxcJzmcbZQTPrikW5iHZVSRN
638DpZf+jxdnKJz7RuMGdifYScGNNaGrOg0uHImh//uKlc+zbzrMqq0fuBayF1/Pa8+afN4LbLHj
JklKcZYl5qiN2942V9rO7sHrWZ1inZ8pSl+qrj07ZLPueCalsPJQrS6Y+LEXdun0U6I37kpcSsHO
Z4oi9mSLC3xc6x76uPl/56Z3bfG8T99gXngG7U1QUP0qs9F68WEWwvASjbG03lYiC2H/rsukA+Fo
xFI7Fk74Zy1asjqr7Isv5QzDcbLrkh/9oIYVNIasOLhIF1T3qs/CW6LV8Tw4CRHErIIyp64a6J1U
FKy5eynG4b4ntF/xUGibZ/yxycXvZPu64JtNOGf280NIxvRjMIgGu9ZvsXSOKYlfJNzOPgZOj4V2
6UNYnBH22PGME2O9K4OAxAlG3SojS8ZrkuUxu4NpM9VxWxy12/f8o3Id6O/OiscyNpzMBvpXn9j7
h+0dfYKJt+8HmT9JGWf0OPvgloByoKXCQVypcjWrcR8hQgHZQQ/FyV5yNH7pvCkiD1sB7V4x6vmb
tIoKSKdk99xzkAHVALPFkuTQhIj2W5Vk3a5Tfv478G6NlfEIYCLLSuQ1eHaTA9q+MsdqxNpGOE9R
eKVZwG7ziNXLxkQm7Q6N8LLxfqVGlJesw4+Fe6FEmSJaNPMZmeLizxlUx5vKapBIAA4oQy90YgAU
BXLyjrxB7PfSkj4glYNpp6um7N2PFxeU3OBQhYj/pO7vJgxdpERXQATllEM1rmbqFdeRKuXELA3w
qQz1rUAV/xXa3I1IHo/L30wS573TlLG+0LYONIJGvenNs6Fi5+KMxVF2SdYegDQp+tjVIE4GaNnM
QdqrxaNhsfLUlLm+aAF49EGrob8UFQlCmTFfD3U/nwGxxGc7mPAsw0r+qFhBlzMZ23IhSiiNWVUQ
dXY8DkiXPBnrfh+S+PhRY1rQoazVibsk23N6oSeqNWziLvnCWe/sERchy0njQXzf9TgHTxpeW0a/
9MLoVoP1FEcHuysemgTw8q6OM3lU8DNoImVE5X056b8QOjnqcqYPWQeu9Ox5Ou/uCpb13Mjd4HzG
GVrOq1djgIK3bNiCUJN9T64jQ0vmFe1ziGiGYzeo3O7sZNB/h7RjYJpKH/SxxFfA9iAez+3oyXIX
Mwm80s7KqifQgES5JUcmy67WTPK+Gz+2Fgxzh6yEryAPwufFK8j4zfPS7KsmdZdNOzrjU+KAv1tL
h5LfKen3VkyYkcZheaZpnaEYjAfhjwlq5lKV5F244zQn0ErZnTcV/U5qZg5EZBrZF+nXj5orbxuw
9dxFvpuXl77yE8CFJnXw/zuWNBKbdLg98xC8jzyTgCoNSlBc7eB5yvMJ3s+sKTHcegH04S2LH1o8
+2gonF3o6BivwZh0xxVN7OLg12HsHskIH7DI4HpeVbHc+3nZtttbdzqRpgJi/CZzB0Rmfwzlcsox
jhPJtnAxC+XTGOQhK5wG13qHMihZngGydP6QJc+OcRVmX7LHqEvDhxuc/dHgkmmMatXGZ8XIziVI
vgR5o18CeLGz7bFSXUietYdMjrSgiCYuPgfXC14l3a8rtgGki18w7Oaz0YLibYofSd/VuU9NBFcH
5ACZZ9UfZxzDJ52sDs3fpIRBdEN7O/oUB/zUmjyhIAz53CxA/2oszs02M+BXdEelFPQzrNsahfep
KJf+aRiCKnnJkUofuxFRBo9DyDGqxIXEdr8J6IGZTCr3DcfBdpN7eGqN23IgtE0d/IS2WZLvpmmT
KxID91pDrTFEvDENyWuz8joNBVY2gM94UR/Huh0KcvH4I5xlRkfkmVC8ZdptitOYuOHeQyhi7oHt
h8I8sz7DMV24KoEM6HEgHohs4Q6r5/yf7Q3IYydDANhUQcpDlVCLs4tGwoeZDhb34GMmeF0A6BYb
FmzusTc91eeCugfONwQwfiJnJSbm0oahPW0e3cLLw33a8vCgVtNp2IowbVC6nHT9jrVm8jAztvyy
2uUDhoPM+IISO+ChZuPlA04J+qGSWxuW0wuH4Cy6V8OQnuu2D66R38/FJSZjER90i6APALMjteSK
2te/0U4KZlOku/48B/3cHAgU1Xh70VyjYoeXFQcDKQH3niq4Rp+wI4zfmAuqO6MWOkuaZgLttsZS
7SA6t9Mh1Llib1AI2msn9qSZ0GzX0rk1JzsUzXcb1KXdsEtfzvxx8BC0DUZafouOf1Fspb37jhjb
g409eksDU5+cQXUfHFub4broeF7Otpska++OFygpE0XjJyhTnbI6BwFxGW7n1JrSGZK11I0UZzPb
gXW0W/7LTcPBoptl/2/FtiogynPBkn2kPgYWVTX5l8RjonizIK2ZEUSctuG+7hLIadzAIK0njUEC
P2VxqqK+fHJEK9JjXd9SmNazxKs8Enf63WTLmrsbOphCLGf0BcjuD2EqfQcEBFw08Ux8lMa4IbgE
fKzVHmM3g4jr0w1+JNnWqQ1UgpI5kA7xE6JeTNYGnsiOt7Z9ZG7t+w/B7hk3IW4bWEmMTdFpFVN6
WRcHuqRhfbx0bo11KE4+qoUk0PNtqWw/tAoXUmpIvy3kU7/8LBZWFxtOruu7h82GKxrhF0tjwlHs
wQfd6+5KMg4458IgP/W18qODaIfpjo8IoIHDQf8PoEry7q8ere6OxgZYVLkvUH88sAU4M8t1K0p/
UEeFUJJU0Ae6lPAGfpqUeCKmoym5edgyu37ycMwRdjiQByl6BalaVHhk0FM6k6Q+xhJm5A44D468
aHUBUphKBEbs9Eg64rj6ef+fH47d84BRYaX/+ka541LADlDhPKUy0wtBl5sEnmBJN3ezeHunm7o9
z5dit/gRBt4Be9n8Jic8GpTADEcMdrF+iRo3ze4ylWUUHvACKNjClst6thLKB8wsssDA/Gv/amqk
K4e8zLmlkoMgnGrprlgtkk7MOhhiVnoAQDE+JvjvLimL8h8HysxHn9mOur1pAsa2RFhvajJIB3dy
b4/NDNwDZw3RIgPlziE00oSnuRDTnhQVTx3r+H1NddRKxgRKDKEZ+hVHzMAj311LhmLh7+W+p158
1yI3gCykJgpEdTRTNDTzookcgvXMTUdMHMs3YHF76vUEcoBJFgSOuOWjWpwQf7kRG4j2wJYfOFH6
AbUZonqJMUv+sd4suZ5YvG76ppqOazsN99hcUHyNTdY9MYHucWX9cpaLPx31vEI/RURk4Zf6KJp7
vhfndRgkWWoA9/6hiLABsNWhTH4aQr7XikPA3iWy8OGm3Jv/Frcz7he0QyqdhhX3N2URDOTklWl7
UZN+JIgUnY3nsj8qpyHmAJW6EvUrjQ2WWRCQY9HY7YDB+7XnOHMyOps4yGRNcQR0BSxYSCjQJIPA
6p0q5TFXaEmO/+AQjxt2q2ZHTuw65DcrTSQZn8qVq4x/TOTFWL6+Kq4f+qkx94DUyitmIoJnVeJJ
rjvwjlsKtgit6ZT8iYqG+sJJU+zJiUR/zChJqvZGBFusOTSLWOMincLkiEkHGourk/jBm6xl0P0q
OuqtWLQpC6cw0NVJKspwgjIzFc+FiAA9CnIT9sVGwYE8QKAGLMCJBqSuQhCo3jxOGDQ9Nvz20OdR
HU5ToExE8UADAnAcgiw+1ayW230FwQU/jEJqJyM7hbH28HjbjNCQD2wFBVpW6bFztOs9kT8dp/uR
kMljnZUceSPL0v/JVQZbP85JgdUBse3oOWnOno/fvLOJiLVqECHDvC3oPnlMZ2v4K8DpzwStf8+I
Z2/MmTgchcjC+g6vc26v7riUuPbs6BfHuhui6NBG0jHX3Oti79qvLm1gjeffsHP0P5wke5vfOFiL
rzkuQVhiisMxy7uoe+8dzlEu7246xFfMeuZoGyeDiODJI9lZ9o4S2ZRMbDfjVvSLu3JMys/cVupP
EInwuUpj6d+vXm3zO04FuBt5u8/1LmONwM6VtfMDZQPBTxRU+aPh1/mMr30g/K2qIkIj8+dl2oaj
8JIzdBg/eFYYlIN94A8A9xZ25LSGNyQbtqHFCIOYUSETuXnSUpfO6E0/KvLDhO0wZTSd+wRS3RTP
h4S/8G9Vg7hBSnfidK+oguAs0HtEHItsiKPDkjPxEYXBd/JLzXjYj1GCC2av3Dg+L2MRHQORdY8t
/bAjXw3okR0/zUDOCMfe2TR26bd2Wcfftly7f2Gk53ZXLSER5yZkQttQ67k8pi1Og+3srmAUqBVK
rypk4/QwpyvNDUnQYkNVbY/MHGWKHXaS4Gu/X6O0enZu3cf3zhpgb5FctOro2Mxc/NVZ9u3ihZcq
iJIfd8YBwVM4NOpOtvjY7sFiwapdXFerHZ7eqr1k1eA+VnnT75Awk+e2nc1bic/YbGSCD+yuZb6I
gCqtAsmuxP8XrrdWCGpmaULdrGXNyixlnW2/xpEvqLoFPBN871KDOUaat49pkSQj8aC63S90zZ3k
2BT37ey7J8BMi085j40wW5dMDlmBWZmhbtDDi8OJXmxpu4mi80Jx7QmVayEapyfxuogxiR9xTHCi
61riv/cxoYyVLT9o93oipGDmGIHc97DbXazjikPh+DittjSa+uFn5c1B8dbT9jGjkwKoLchoxT7z
ccvnRUL3REC6i+KXNyI+PBjwPfj+nTfGoKiTad6Z3IDs7Fmr8OOKNnzF9x+Pz1j2FUd1L+MxELHA
Q6QAkaafYyFXDay7KifBGYfEAL+VvvznMtqJ96DuaAHZICrZeDNMFD5Ym4IAarMWmwVR/cHwpI0S
jog5YIY/npjMQUWVK+8dPWBdISBlJMGBsV6RtTash9xI0qeK3IUKH7j5RqtxuedG0XspDRijao53
lQ82HvjiSAOzwzJxU2sBaKgJ4jI5YOGQl2JhHqfKM7zWpD1IWixB+kyet8N04DEkhJw776vEBy0d
FboRzAuEV558Oh2iE0wpYgQgEQgIt5sRrz9Vf17dVtN9qeLG3yvCUT0o62YABeEtNr+OnCCyYx0M
bLuLic3Xpi0DqKVB64zpsRi0upZ969ovsjMyeNeEsr615AfN+ropDt3IQ5BwtDH5RVvv9sIBMY4F
flQHVriUUQo9gDfzhmq4eCG1kBsLtu46BimeSyg8AomjmRf5Nc429E7poDhwY4BC3ICHy3vDxe+w
/Fmisnvt0bYWCFPW4DDcNlXJzp5uu1L9q4amBZA8MiWdcDoU9f+FcAwkOpwF7n1Z9IeoCzjtlrIT
YmeqsY6Q25U+CyYKFGq/MzUlHbi8uPUFcZfItXV8xyF4nfis0fodcpS9tmPe/04QpPInqMHqgRXR
Wu76qY96OD0IXzSQ6Nz5W9u+9zDtqP6CqMmTDK3QuVZqhfiOXZoUqcL27BXDqadOYQdpqIUJgqud
Lpi8Ff47RXcYwiZRq2/ABbeDmy2KtPg0sTcjUi4Y3sZ5ZqAOuTXShHayE9wZHiG+T7j5F0Zb7GCQ
vHg0H6BCYR3VbG7VPnbtCrdT+lCmKnbKv4OyYa3CTpGuCozDCb6ner2WbH4gf2msVTs+fEs4N4nZ
y1D0QplCz81HDuOlpBzjaKa07mC0WdYSnQem9jwZPucGrkgZf4/N4g/PjqcSPJNhmGMiNfxhmHs3
H8xgnrmJ52cQTd6lmOrqSVp7w3oCcv9hrR/dYx0fdhX4zoVQCjMlXDfc3jfOlwk/fD3ediH5TfzM
VhJsF5bB+WfQxUpuCNkHD51EOWdpMlO38h9SP56pBEENLq4oH4O6VWRYfDF/wSWJ79MSO+V+JX1C
k87qLkeA3owxc+0kAmxLp+X+VtPyy2CvZ6EoBDi/FFvwcOIWU5DjuiyvsSphn6gvq7Tmqotqeusj
3MQETFJbHaHi2HIni7ruN7CcmpeVk/JW2qx66JHA503sRXKbYBEBIIFVTeEhPA7Ydigcyce/3PiE
pBzjM3d5hEPhWI1RcgaIO0ensaTN5UQObH3v1snOx7AWjniBSItgl+JlhS0bQ3XZYO4K2cFHgBU+
SZuv3KomDeNnU7C/2nIk735H/OAz+AuXZ1vNMHEJwywhKps5LEDFbLxpO0Vm/cRjP3xzPKBpQQ8L
6LhkvtGGJcvDFPfaYeXo9+pl5cqmADXBPQzkzYp9jXZ6Yx3hLk8OgefilSs8PKaoKRkWcl6Z8jDw
aOqeu1TlGNHcsDg0UaPvZ48X3zOJpsmnx7ISF1GL2uUcjkB2xvneB3eOF0JgioPI/6IHz4s84ttN
R0LBkXV3yBQI9ocK23TxEQdteNYSHyhMq9EomAy5Z1+mwavfAdOGv6s4HfeIOWVH/yldPTsVQrZZ
wE0J97fN2vm/pG6d02xaP9uudlleKkeqAYXZtP/kzYW7tVXf+0/kDILqwDjqYBGsFMwnkeV0M6aJ
010rpph7OAoIBXEgjGZDiGPyHNFnvFcJq6rqwOmTYWuIbN0d+4FjJP78VbCndWL3ufLWW1h3CaoO
R5Wdxckj+Qnq3TU7sGZdzrFjXs9TEobBIcGgiGGq5lrHsgsF/Jw2c3wK2vi24ceFBKjLa95aHNo/
cZBEWx8X1DXvTP93lmXgYb2doG6krnvPK3RCs9Txb5fk5bzJNMYkri5h7yd87JeWXeUWCIkhz9my
a35CoCEw6FmEuEucsZl8o8szx+fkQ0Kpv5bVcQ/JTECS4TyhSM2nJhC5yu/QNDgJ4e9kXG+765y6
QE1zS9xHs93w91EYrxTPjfWfcrHOxW1cVA2thcRr1jOMxk66BMgvNn7NkSWuXduV7/kESDziy4d7
JrkhpjBx+10NnUm9FbS/gvKyIbUrs8TZeItj4BYYBnVukKD1s8Y8j21W9dUfUAmkJzIxswYNXHV7
RC5IYkDsuv/WuG+f13xZ/8smJd6d2HHUFZBj49yzMMm5WZAAAxYeTWD30sVt825zEfFaYqtyA6VN
8x1qveqwkPA6hMOuKGFi9xcelkKvzq4ioHHklZqlPNuL8ZGXMC1BaxrXh6iqPYoKOq84qrEaiwOF
ae5VTiVvBocJCN4jV5QDfzFu/mM5DI40JoeB+8Hctl/ZYE4r9UgFJZPAJIhfVmduzAEHWaDPPeZP
WsfiJfH3SYM1CZhVz0sQ4hnJmbQa2nBnKA/M0GWC4sd1bUa96azuAsR/JmhB5x2ifYozrh/CXVtr
snJcDAqFLInJeEdQVC9dEysAN+CPGvK3ZGwY2RDQEIg8glMHwiPzlhoZ9paWUptXWkczQm0dYZ3n
KhsYypNlKQ4UYsDsG93Rf4TKsPpHr69Ndl49shqQtcLsrWMPDSzH63V2z5SR3tM7OZ5glTI+8Lhf
3Y3o4rh5Qide+0e4i3iwYOSZ6Dr3ClGvWWodXFqkdK5dkIyYuZxUL3sxTK2+W5elzjHhOA1RtyAm
P5+gci3bNAwIVg8aKi7xKjyGO6zEw60AZ8IrGbup3/zTa9Q8hLy+voLCRC+zI6aTcCzPpTLD1+y5
/kyR7dqizQt8/g8FnRzdAYdM9DhIr/m1yqK0+27S9pVNospeYqIttx7lJnenz3T1KEqiiz5GdQg9
zU5jGEmwT4KNw78oT2vxJThk/LPVQkq1L2b1qVpA7imukYiEeq+Ql0DmPwd0VEs+tZ3XNybk4PbG
YldT0YJiVnWi52bt3sMpafs/Fc04+X+cLXLSDmZNy0u09mTQkYR48yqUvhXfbBWJQxWl9OBqVUf/
OivjXzLN4Gkgb/Pax2LBdYG0aqY31oDcmfuBUMSDdCDcPGI+xJK4qd0FpXihsPJ3GFXieWYoaU+T
rpZzIBpcD/7Svop8wk3lipg0o7HwpHSc3KpV8365FJ2MvjoNkuqHArv5v4am1RAZM2z6HyvruHtI
MFcEZ+iGssFjBtsZXA1vJrK3WM67Lw50evlDoqotd6SU/b/a82X9pG7QDxcVIMAZSfcwVZdYhEiM
RxwlN4FKokvBk/de2sWEYEGU/z35U3gK4gBnieqaaB8kIVc5tPZm6yplPewaAXXJQcTRq51jMjQw
MdZzgRVq/tCjCPUn+A2/YM5Z0unL+Npa3sp5+BuDgTUvXCle/wusoAYlMcfDEG1n9n/kudvyiWcE
PJgedDkubZb1OqRsxqg4vtNM4ANINA9EFum3UZzqcq6zc1b46T8c7qrZ8aT2nxhZx0vcruq28Y6H
/0pddx8UcZHBKNJUnwh8DC8GbsCxi/ruewID9aAxS5jXyE3zY0Pf6/I4BAQWMT/nLjIzzkjwVUw9
xX9s4a2XHMYCdwq52iBq+GvyRe5RR2UC0xXzH7+1oJb2DwW5AURj6uzNuIsL2NufPLn5X64MTAlb
n0Q8IJZO9/QCSv/SC+QUHE+ri95iXS93dxIY9a8S5EfJ2q2AZEH2RKktX6P3ybCnALNklaZfiapN
wxU9O2O2U/CG7aFIMad8kGkocP45k5ieIYNy9W98gjbddSQT2O0as4CokUNmKD5XE6uyFqMQJVaU
EsLvMuSyRDQ13pPMp4pRfGAX2PaSA8OaUwpB5Nb0EqCr6fz27AZrI3HBdvOfoWEcvxZZxOp36ov0
OhOL+M5jVPZ0nyLaYUxzfdTTAMrpfKxA5wMprdbsmRM69ifTU76Sm3l+TgLI2nZLzMk9sTpFO2lI
Bny3EaX0r3kjaniwmDmOgUZ0Qr3jwQPbLXF31qfp8pTx0sXCzBVdD19N2YR0BtEeglzY5vLvpIva
5YWalBzYsJdyzdwwkTp5JpPVVu91DtcRT4JXF4fFL9M9jUicn9OkWyir6ou4gUhRJvWPeysM/R2E
q9fxwoFZ+D4SYyh/R7gPEERxzybZBYql/4rcRyEx2VCsYa6ifbLl0bUXIkGR8LqsPTYBD9uO03x9
VXYmcZ3jeX2mbVWZrbKOfGLvneT70gNt+zP42cgFAls0HI6MNsRPYDBy3J38c8Jg4+8QnLDpRXOf
ObsgHkktYDEihylztXEJfR6bqunOTJXOelr9yHHeuP6FOUZjltLq7Ggvva6BA3SPQhah74xls38/
cPXoY0ntC3OgYDFLAW0+XLl+119gt2ghyNMOW7IesJm0oeshhni5/i+be4qGdNBQoEbuouC2iEQw
HV0Jy2pPIaKFilYsZC0CzuiAjJrl3M4upehV4Vf7GAs4azMyHmcvkHgMVDSiotQ+icpN5SXtvg/a
9IocUrzWssMLUgSi/hXTQZRxwmmzb3SslDCvcIGS2AmTNsZNfregSbZYIQOYUzSp11RdjauszFfZ
LdQ7FTPn/DJk67lX0HcOKWoFkdhKATuIJcC/XzfwWcHszN2875l14k0QoIJyTbV+v8cLOu2IgMEk
I3YBhonV0k2GhyEJ86ulZN6bwqh5ZAVP3p8WNxbR9D2SDwylm7M/8QlrNWwJ5GOQQdvcBOWqSTuY
iV1KEi6u2SPa5EhNq0wcC1aXVNq/jgcSINeOLcYrjEEnfwlz1havSIhMBLEHu/3E1LFk70Fh24uK
C6/c+mlGWIqT07lGToRIk0wUsLdI6aVYLjjz4cEBHz0t5IC7jRYFmkblTYowze12dl149kfeiLl0
N1QmebR2qR5OC+6R2f4X8UUuV3awKxQ3zyPlhvm+MYisA5fE68q1W54H7Agk4wYStDhlw+g9qnL7
DTMl6H475CvINjT8GCk7nUsTKnUtWND843iZ4E/sTYUcTyMn9W9+EpxYbhfXjPMyh9Qy6NMnHCo+
RonFok2nNr1nXYRcVqToupJs2IbttWC/NwnxPDQOBEnpzSSQBGvxPY8t+YFtxnmhKRlPqDACAC8o
kvt5hIaSQXlFIrdd+92C7bozTW8OnL1IMAm39k8T9oa3LAOefx+Red6Bk3BciGUiF1ssLtVjpnt/
JZdNpnhbehblH+mL6o9WL+2eDzi9Lpxw3/DFh/S+EYPka7Jlx1Z8LikHkKq8GKmVc2i7RD2G06DQ
NJcU9yHuAn/4RbdW+0O1qMXVS+wdY54bJne5WkCsoD747wE6enOe69VSUeq7hhoUYuT3qeENSELu
tj7bDDHJotstZ7yPVgE8/GYUFfHjgFm0f6X3nfqrCIzl+hbFfW4+e0iih6aLYdXGXluKnb8yXD2u
LHx3kdcvH75P3vOmff0DfYg7ydW3urIQn1Uy9t2XqBeGja4ZDTU/XVFegSeH43MwB6xNWiYcMFjS
xU15K1chbJv6575n3hgjiWyuW/5FqjmX/ot+4/nDcQijg7nS/+PoPJajRdIo+kREkAkksK2ivLyX
NoSkv4U3iUnM08+p2XbMdJeqIPMz956LOWkwB0AjnuJp0PXJWJL8TmD1hcsSjvDTOz8wyG1WXea3
IoBM8wQdQ8YAkghT5+JYqwSpKxKWHVMH9WmDuXjEw1kAQGlC5klrL2kaEVdHZFX6sHSsbDyAMKC5
hwJdkI/OSxoEpkjupqGu5m+dB8jrZqUWH/rN2B9cwibN3pSQgrcjcnxiZiErfWolQa+2DS7yqfQC
Z8Oozr3nmvCfS1pYdCdOigWkDoofuLX6Fs733OPo7sm1nwB0VBmH9Y5yYn12/bAglZhEs4ODw39X
uzFG01gsBZYT6CycTvbBpuJ+TScs7KQcG/eT6CyGWcLjZ5pp7iNh0fTRQFrZm012wTNGh/YB7dc3
atTpB959epwh0DC7L8pziVLm6AAYZALvtjmz48k7+b4P/Ce72po3gT3Y3RYW+3QRPcmPu8EqCOwx
VWI/um6gvnvNiY3wJ+2OZVX7ADFG+S6ZKDApGrXkeBhidVTSY6/tXtE+qBT4lEyK0781c4sXnKvL
D/RJC+KFFzus+PCySBshNWpJgsnmya6fez72J0jb7oEylXrMBSGESc3OHkszed95LlusAb4Jb0Pb
qOWSOKnyD5hvcbHM1qwOU0YDiEAJdpaPSefOFTUdGOXCzk1R0W9tDZUXFCuaUaSPtxKxPeUmIGg2
6SjMTJhWbK3sZI1c2zEqQlKUvTepTt9KWn9gbH14l7Zl/9y2GSgtipriffSHj6wrPb6uAj1DT/7f
rYhj97MB7vKaOjOuSH/Is6OaWemv7vKvTQMyoJPVeyzbLi+OAS/ezuHqGzadJ/17XXeobhQevJvR
phvfTYMaMXIRM7toh2/Vb4cPipBl12GU2csmCecfr6tstbfgsOwbOAL5JtEZ21EE3+hjLTRyPb8W
USehiY/WXIcysgb7OQjd6c6+dlrIRnh+0wk0JdLi8CKrPH6yGSds1jYoI5elF6sNMk7OfetkJ4b0
u8Utpn2V+hRb2M6JxsrTNjgbct/AnLiPZk6BwrlLcybiOXlbjHrGeWXtJcy+Wxu987GuRfDgYzA/
rGWzmJNoAAdwFrU0DYik60g4jjxn/D5QjVgeiI3rTC6LmFFQa7hl/bZwDJ9B4PHbsmhKWfF0WfDe
sMZcjy4qjUeXy+qYp7H9jvqBcAvkzuxUfVAgirisIpocN3BpIYdv9Jn9S5g3KIGIRX1HjSlPNbGF
u3KUxkF/Dy4ScXf6y6Io3WX10G0yCzmc6vlc9QzfKh8Fimk6q6hxHMhYhT8puLwTM2Hp2cU9loYx
MmkQPqXsmujrTZagCrMUC3uSrlKSfCB6oaeo7COSrOmfmdv528lFRU07fCE3nHeynGYEq1UcvllB
jFgtsR7X61+KBrJZCMvgHblSYTBcVL5irwCZG34vbeyIHGDozLEghGcLwk5eUFPQjQb+PF5XniSU
l3OTnX0sNnzUFYhulaHisCX1DijUbW8Ya7vwqjeCjI0H9lMwpBn+5DNVUycLQt1E0pGW0LcncAg9
STDj0D+EyXrkuw53rV5RA/oW2z9stt9ksF8TSo11nrPpjM2akWWrhvwvECnBh4Pk8uv5Vlegy8Xz
uhA/HY1qIhkFCkKPiUlv6UFLLjQgXR8JTe+1ahsJbmYjRI2ISOqBkI3g0+q929TT5gJCIJHnMBEc
qgKy9Z09IuAfIEFtccxDNUVUc0uxVN565M4jaUFp8RO3gu/bK/EehUWg9mSJdAIiB0+0Jaz/cg0y
TGYL8EUcBnuGL4aNI0qwUjt+vQUqykUc+NVz0fgF7MuCMNyAkfNn4OvmMvsjtnRq4h/K9/q3qpr7
8mq45NWNff7PxCFtbGGJr+maztbr5CMAb74ZWIjex4Gq9gDTRbqZElCv29wLjY21puFSz9yf2hLl
IxfWfPaotNrNBKpnM3ak/xy1QxFNhQtdjqT10hDMc71CS26sNyexp4jxHrkFazgQPAlmurT5mKtm
gKGXbDkj7EFyneb4FtCE6CgtfUYIFLgb6vrwXZO2tlnGxj+iAmJTlJc4bvNSv/RlT8dJZFCP9si7
YlTXKds1itzEDUy+6xtRmfIfu6mw3rkE/t1psyYSKwODI3TpQOi1A6+LjOwfKCyDs+Hxu+pd9ZC+
FnEs70h6yZ9ctuZR2c8BQHKagHmrEYf4O6cnoTMqqzGlb01atrNwHDZU7d21skh/51gOzzT8n23s
xIc+h4SMy54KgQ0pyQQE3bGHnzIKv1ZfTJ8H5AayxIYXwJTua4G8Q8Ct19bmYvf0/Xrs/jEijqM+
cCYAV/PYPmXKDiBRhdlVfV4hAPLzK250hASPY1y+eM5EDI/XteWXzkV6WBHfk09HDOwG3llzWKCb
PSSdaZ9oVThLlGnNP4I+zKYdV5QEpq6Yt7Sel245F3wCeYD+7PpVpcP+qlbY0lqSBm4BEGoWHUdW
ZSHvmBNMiLKgAULKWrPSUPaZTFkVddi0IrTE/a4xmcbKUOFctXPTbdU8EhSRN4EeSEtsKWUbxFVk
drXRCMSS42R5A0CH/NGZrAFTXIjTdXpv04RsX+cK70DsBA8n+TATNlPIeiGeX4TK6TwbMOes2RXH
GW4KYb3Ihd2N45jixvYd+cGgJv00vt2ewiFU5iDK4gA18qo+Kvh9cIvL9CGumYjtfQmTsdN4drbk
kaGMIdnWvyb5zXmmT6DerFPG9rE5WAMzQtf46rnEpP3sO14ahdeE4IV57sHze/le6t7+sEC4WYcy
s/Of0bgobri1qt/C66fbDDFWCPOdIK+tZOh/tY9T7BPMQd5wOGZ39aDKizsF3VabgHk/LAisHAB5
4kHRMzcYhbLY9O5Vxg69NBvbY5YHuAUy9l2Vn7gI/eb/khldFD7Jc27jM2+ojhFU5SRdgq0EVfVY
DaxPw6I64xQIN20w9e85kHrcKfPCfH0tkv7VFMtLEl9rBELo68OElBsdsOtFC5yhnRqC8oTlLHnQ
7B0+89i5hnFUPrPt68JBzinHJ+4mSi5Y7Ac2DYw2Arsie8du77oAGmi+FPplglmxLQrjdFt0CeIq
U0xfrlK/N3wPS3WOmXxQTSVpQ1gQ2NebFbo6Scd9/4MfOzRstJKaAy7MEIJ5vrPQu0nL2bXDPP82
OmeBOfJX/HpTxpOVVfGWnFb4/wKXzheZpNOlYkTjEJPuBSC7WYTjQuMBR2+bVRZjXWQlsLp/IVLM
7wxR7ENQhp4mCqt3Hseg6dJTIdhp7/vVdbHwYIEzG4FB608Kl6toRksajak9/OPxFfWhYmH/KvNs
qr9sY+r7tVvbBx8OxMOE6oTeTocCo38wFVd6P1ibE2I2l9yp0Abgm8PnnKIeSDsmHiU7VT3ROLod
I4+WGxyNay6PvlNfyXpxNV3MTFzx10if56OT6jFvIFqynldUt8s/nfEKrL4PfZaREyqRcU2BHa4m
ry/ZEnDz8gPmefXoT6MBzLG2xTmTfgpHr8l+FpkKblWk1d4eSI1XPmABkNNuAjH2Tl4dtZbB+rZP
VV0f6Q6RSOdj7d+LCRxfMLjEICflGjynSeEBmTNo/Z5t5r8ZxwaMG6qJ0THjDtVDvYsHYYU3CGCk
2g5lRfZq7tm7SdN3IxeEaUjG7lLtaVxT5nUoZJywhbzpKULWXK5DRPhNeLOmdW0fBjO7/7E8bc6F
M2R0gOR9kCtcyemGt/CKQSabYA/JpP/NUGveM8oh4qcKXRe5cOwgzQTwwBYywF1kItMZxkA26IKY
CmMW29Flsr73An/9RHLjmY3vrurV9OVSR4ldK30/DdhGibHrEOMSAz94IAS9LsuvtDhJp5dGmFw1
eYYL7tNbB1he/cI2y1oQ51x9v182TWzzkbpIDNAZtGxUsFXQ9/M/byWGU2+2Kkougp36rewZTWmE
vEm/nOgV+Jg4pPJnCCdpS1qL7Qo+HUtRnI2pWyjYUuBXt9h96vjRSYo0ySO0VemsKW2ZQmdHjgYr
EYxJyf5+ChFWYBZGHpm+wlbM47e4Gk34OeGZH85mQs2PfaWxDDptA6GumbiNSDKUByQCw3RMeVfz
ikVPaixYHU1sZ7cyjh0bYDWsJwhvAdEQxalIMn8m6Gpd7YHoJd3NbADqISsp4fhHOaJzJTCyU24k
xLr3tCEm+2Mlaav/phIsygR3IcvdFlFHqSb9lJaxJtUVkhaDIxB58GC6PfNl0OBcPOsT2pDwal8h
K/MpzG2rP+oYnBDZKlwnG5owgdmutcOoUrp+4sLiZcEiy1wsnROmyGik+88ima/LqVKaWzrcGMw6
IAwqMAwm7mboPF0cx2pah70J3eqTjA27OlkF4QUCO9AYydwu8iPdNOmKapnW/A72Xe4fFu07wWmG
vRaj6KypOYHMyLNxRnoUyD1snzy612dwPdAgN5bbDsOlGmImOEjzmxruVpDNT9iaEA7XRtFCS272
8a4YZt87Vl0dTvvAyggrDufGfEo5wuzdUDDN7g3dy3Ts8UWixi87v3vurvCORlzDHJG8ChrnqxCY
aMY4Y+iJtKHfYvNIhr2A7/XVZCMKERdkI3dN5ckHP/WI+8bgjrqpVwSqnNCGBcupax2V7oWcyuqG
/6TShI5q9LgcB4rQU2t466zFf0T/ZKYXoov6e+Ublz+KdBq4JY6jD3VfOYDuQiYyQmoafg91GQVt
aU+c7WnzSrFQj78jHKBf0uswQ0k25AFuMqz7t+gUuve2TFtwt0zcH2trHP5CF3vIEbcritYSRekd
c0Qnv3e1pPBxgnnHY5d+Y67w+5PFdHWj2iS/zzkOyoOZyrTY1+Ti/ShFfE6UYUQk+YLRZXIsYL2l
GEAzPidM4uoCREyRYGXJzI3WopXLH0P58alLdDMewqULfqDI2bipyVhkzOgM1NAK1oYdpeTInxo3
b/71sEaYK9kWuXX9OtkXm1XbF07S+WmZW+uN15ZQKCRDBJ8FYz76p96Lxd1E1+Lua2GKS8quDU3y
1HLU88uTYu/qgjVxx8AAxwaGf7YYOg9vS+hsVpTgyqBV5AQSl6lcmzcMOorJP40SomohSU52Z1/Q
t0nl0CQR3NbdkY6Q+yQ7tahHSiX1d0wwx43nqfg8epjIubCnAgyOaHATKtjZKHBqS72sCa4O/h2Y
QAgTTRqQS6Pwb8hYwCqlLGiCV4NOahjhlaqKELd5xVsFK306VuNY/VjlbJjSMpvlmc1mgXsIXtGP
m2NRxUEvYv8FrnnxzC9asxjoyv5MFIj/ITx6uCNDQIkQqTdoj7M6GPdd3XrWPqAHbg6rw5A9wphC
9+nYrjvvu3ZiXsgTg7+vx+39ma1T3F5KD2LwGQ1smvzrurTKd9YwDcnOmrQuTzHAxgx6LNlsOC1m
8Qz8HB63YuF3TfykUBvxAD763agZiIiYJUFZUhJuJr5M8KEt6HFuuWl4zBFxXWwonNlBcCt+E69I
z8wSVz1RlQA5NeX1Ew+jzbyiJqnbbL28xA8/jSErjMCmcnDKfEZaXAnObbO20j9gc4HmzEmJr7jn
5H3ESFB9iMYjFZenFz9BYkAmRQSIQWfjSiQyQnMQnUySZclLtzB63o0gtcYt4wPnIQMm1kSav+El
MRC7otlxky04WXFrDZmNNSVZi5tmqCm9eoau1WfnWV33yji1vrGGdUqwb01tdqbtc3cao8ZwYLLG
s8dOrJ7BgsKOdFHj3zCRs88i4dQQaWy+RRWU+GjKldmnwELHSmiBiXl95pL6pFkaIqEh9UygoMTi
m0f1JLtXIGJq+SfjipCQTSUY4X3njkGrQOnpqCMFoVGbvrMFkmn4zOnTUNR8G8UiJkKRXDWHwHlC
Jknz3IT9bpnw8m8EJNRpW1qVWQ72ZMXXDPIgcA6DxThMap6dTTvp4ScQLLn3qmynG4Eyp/1umScX
qBqSbjgxHbeSm5a0UXVwTK4UFVQJPmZiuPBUzk6AxKmj5MZZmkPqU5iGCDth9QblhJms4KtWJpns
I2uBIftizTvqW1fhND9K6TbeU86w2d7Y3diux7LpiR5zmqn2jovd5cGJ22JiIJ5dQadDQj8MhUay
NHVsMOtbu239lxpXJDFUMKKS78GMdXtOuP3/CG9hT8OP3T1bHRLOqIcPst65SW3/IUye78dkAjTd
ZjBd8D0I+2HRFraneYIXc+4a6f8hZmBVp1w788l9B4FzJoFk9b80RNFoDNBBDZANqR6qMrvzO9fY
O8NNbNEX4YUTqHq3S5n65zUISUumtGLekHcpoD848FFF6iSHQV/FYp/bLD2fHfhrpxIYDuXDVP/O
PprojekGhCTGg/G8E6TK8z24I9DEutTDfQcxhIqyMpTEmc68F/6m+Hn2bFBx3NmhDXouJuMpD4Jm
fMzQC57ylVX/lalm3+F+T28aLT5szb43GmA63q/TDHGFiDy98cC37HRjr7jxLeccAB5MOKgVQvc6
iMU7dtQhf1xG24NXxRx8Kzl3WYNY8t6HK2RjfK4Ug7DGehBI0G9y5qnFtmLQt2+tnJzCaxZEV6Pc
2pWMyU9oJlIYI3MVHtCOsdx3wrz6WCuDvbVySJI6TGa2iptucVArGQFAbNAh34WJ41XsgKfplj1X
vJYF8tgVN1KTy/8KjSUqrWZupKapr9VU8HmlxNzxGfQdxDYgIQ7r1ha9U1nITTY1oM3qavlSTtUB
410xqth4U86udF4SRt27uAquECsjzsin4DU0VfgBOeYflCMXNKuZHhAd8v7n48pLwNzWu59pop5A
Cc8ceExU9ygfk7fBGtxDEfAYFtOSkn1RZQKufkob4LVOeQvEAMHTEg7/td5QnOvWVqxdC/SauzAr
qptQxsWxL3P11gQldyDbbGxHHfTgzaQxjCMZDNJ8w53g7zIPbTLIoTjc6CGUMNTwDx3SkcxqhODY
5oa1Iyi8mBr/NhNYnIFpoGAzeGXYpMAncdx158UuNylEg7usSNV9ivrtJhDEDzGdhlvkMzJFcNnq
n5FqY4yo25YXszoAkKjEQ/e7YbzqUPLyh21nRzKaargsGJS1h5JHwN4jXI8bvj3N3bH0GvZO3RZz
txvkmM0n1rl2HJmyGoDRUllgg+HdeOa1JoWR0XLR7o2fjnbku7otvovFsEfwrJkjN4fDBU+gIrnw
JUMeheimNaDKEEirFGwHOXAQCJCQnQD3egypZ7tx9V4IXr+I5qNaPnq7TeutWPugu5+tZJhumLXg
61AY9lye/RB5wyaJcaQeEuvKvuQkgFfVMkhxtqWckAUw9AnRUtpueHBbU165tiT/cL0k3h1wiusa
bUj/CxMMZaAD2uUaCsQJQjgimnmAHzImoWTP+pz8W0QTFdyykGg0eu6RI9mpbUOIHkMzQu76CqGM
WZTPHy/oPq9zZDRL2yyt9MJtVImR8RUANGTmqKajWib+MxwtNmn85/N3XTccZ0sQtl9OzJpvC/Eo
5AbBwts+9dhs+XlnEjt3MwJe7F64kXGlYpcFGhL4/bhHc+k+wyELWc0h30gQ++VtdkgLSp4dZzYr
ynxIwwCKboy83uc+4jUnqxnSZ2om0Iwp0KDIraW7HLEGTWbb1fPgHLCoyvDgADc6NSFoF9QdqTGM
TrTObzBHaH0YCnYsO9G3JFSEqm8BpARWf++O18yMgHz6t8pqkfMNuEaetFvAm4UwiDY4N0G2cJK0
tn0gWoZJIk8SUbQZQcXOpSNyUeLkqrv0F14HaOY6WOIvG4AZmpNBZzoCiVGyfXLi7sUmq/B3XXqg
2mQ9cd+j2m1o8H1XXD+bCfy3NRmw/lB1lhjqOsi4Z730GeGC5PI5+2ZZyRCiFXHpmCSVG68rEXV7
uJPDGiGLpUVEo0wZSOivWSNY3hJcHzqP+djCtfiT/LBfNWPf4LZecmu+cGjijiYpzsVvR4P1yOuN
ndWfu4CdVUgEDBVBmFmE16grHgDlwmOI4BkYXcxeh+fJLk6TBoS1Nf0SflqxtOTWz6+WIeSstQfv
dOkkq4a+/URjCqKNCsHej7QUhONI1AjEXnfhsHcROqH6dIKlQYEx9gHzJvqZ3dC4kJpkCSRqMwYl
CA2jZVpceoYjHoPvxsuObNws++RJhYzPxG0F49CYINjN7cAjBD1GjVtWXI3D3qbqn7wcnfzVPDrZ
YPI4/DhTHJTFdV7T3gpq/CBincWJUwpBsE6CzVHBpCYmd8f30BSAaeLWPSFecZJnN0Bfd8+qvSd0
w2u8+dMTTqP3sD/leCjKQIZbxCPKYy+LJotArqD/TrlI+ghSgH8duRK+t00RHz/PWUleJBa+wTsk
ypq8HUV457xmIPvtF0HLZUGN9rMQBwPPZ4QQpSxuRrSAgJAohM+Fsrrf2RmuePNqrg8Ugsnz6OMa
2bWNwFYOnmYObmwlsqCCU21KMA2eqZedmhsYtD6iQJbzw1WqSkWq/uAQs8yjcvCC81LJ+G/2xpyc
qtLJfpdUtDcVmdaMUoC88LuvbhkTK4qmEklQiBaoY6vKkgXC2CdavKZnjCuhHeF0RbOWJpYFKMPP
vpkZGMOktkWsFGt1rhL0Wbgq2uWZf+Y/hqhv293qIKfbpwyi5RZPff/DIna2IkoV7UWjlfbjPWPb
ImWTPtQwWcXk0U32qJJuZRJU3ocV4+Q5LUXOgMftDOHvwCHHYjvH+XhjJgz+0YLspN4xYmr1NsHo
94Qmgu4372DzWannvpWLt1w6hPo9VNnWf4DeTFwNeRx6IALSmThoO5YtQLTQFgKhHNMjCQb9nz02
+Y/VZ9TCU4+W8iTxF4ujx239skCy/INSFOuHWuKT3bSyWu9Gipj7rs+9uzppWUfEHKawbKbGekyW
trFuql6X3ymp8f+5Q0IomG5RyDIYaIlqIBbUjWD6K3R5pidkMuwseGrGdn6uCkJeVyvL7xQLxX/A
jcQvQvX6IUgWFGo5Xr+D9K8QWztxSBVjYQUDriN/BOtfdkVqhb4aWaM5BfWaKwTFLCZQ550wlyHf
Ujq7j6UGer4raoVsrbVcVptdC9zrGZSmbKMOxeFPa9OXE05ht2+CIDJ/S2BG1u9Tqd8Kjvh/MmAe
BwYt9b9wYhPi5Yk8wSyOYxUOSYbGDruwsf3IX9KUzSquhKGtwu9YZx1jFPhKq7NQ1Wk+pGZbs89a
pe6U1buvADKfimZ5gcL4UGb5/GDNC5kO3SxukJdB++nS5B7H7HLX8VRlEK/n4lQiyD0paVBdoFpO
T73p1Z6LpjgiytbPBP8sTyz01x1NHumVs299IWS0L8T3ckTLUe3aniivHPTUXgT98p6o4WWq3Qnp
Qp5vndTxLzMWoltV9+ifi8A618FsR3bvfa48K7vYG541yJqohrqHPIHAO8Q8NftZho+sZDVmmtBP
zQeGhXd29sFvieXp0RpgFVDiZ8cURSWJ0GX41SpgSYkw7M5a5rebuClLDtax3y+hq748sErvVlpf
KVajrB5q4du3zpTGWxRdX3FAZg2sSL9FutrCgGAaom+wPb2sXPr48gKYTKHVRZg2csIO5+y3sUHL
LctonQtSVB6rHEaDXXbLA/pBQjM6i6ChIOgu6LGrS1GM+U/bJuA/8io/dkQF3ltmXN8V72VEJ+vj
FPLWL7r25cQVisUhhTn6Pmd4Fxnte//5rT1coCpdSZdd/JtTzEdJsHaXUAf6RuJKwjLf10d0XOPb
iEqM3W6v70Pt02B3oCIt2x9eOhLkAGngPAGus/B31T88jOF26Cr5aiMi3waekifQ3M7RNYPzFueJ
+m/E63boJKFBqBDEgxR98ep5uf5wvIAWXzbihZF6fVa5lx+ID9OHVdsYG/BJ7yygKKrV+UFU7X9k
stQ7QBLM8UqmEhdjwIXHDQppzzguA19UXIcYcgI2GLcntYfUo8NSIpKlWkEe5qBEi0xRiNtSm+wN
KlCJaJraEVnJuB+FGo6eqqdbeK5QfkfFDICIImaJIQNGXH6sL5icnOAfLGhf8ilgyzMHGyrm8IHL
RVWQrhf/bnKD5xGHyW2RrlqxZe7Umfz25BNd7hM+kvbTGfHjhOmIXLaZT8Q2xW9NEe4t5mifHh3R
ZekreWjQRGAxZWCLj64/8gA94Bf+yHruZ1Fa4x92QFyrtI2lO/cPHHOffr1m74XnThFkWqZREgpU
TfIi3OaeATtjrrc5A2if1riAaAC8g3Q15wJ4QfyqTu8725hQpacSkJQBpVHtRBOWR2DC+oFIMhyh
1eSfVjxC+1IMJ0x3NsKRNswj8sDp24bee12QhXzyU0wEMVjPLRa9T6uga0A/Ud+QF0d4jYusBoLf
iKmoJgT62MrUPXog2Qj+BlPInrlmcpNM628l0gULwGD2q9DYqabxXVg26nFCZhUL2QQ2QjyNjCrp
Bbjhpmx5VoSGk4xrJe+q0/F2IcnvpTApOaGrp/0fOCjTfeGwiNzUHTrhHd44hvJIReVP0vdepCA6
iY3XDjkhAInTfq1t9Zi2HmCBXt1oSKOobSqCM/h3FHjHtL0lt3V4z9PaPPObqA1Xtn8Q+N6ZMXvm
n+3a4Yc/oYVMZyD4WnuVu1sTRP0JHDGgv+hmonpNxIuzaMwcnsTsKWvSUInIfhJ5gxo7z7N1Rcvp
56+0Ie0hkNUclWsJIw/BeXtSCQjzskWw4DYMYRVCBg0Z8770bDaifbN+2jPxIHOMMJ99obywoR12
cBA5siSaCx/++knH4cfkwfofaKCesiTI/ph7IqFoM0YAdtHkez9TfoTTAM8HZWHM2LUdfqTP3Jqi
l9gbhvME+2gf5F/joDbqqVUxCQgMo8QOoYNoV+C9Wp+DFOlNoULaP4bf2y4O9TGZqv/3pHgzaIve
s9E2H9j9KN/ZWTVnTuP0q0yUvHSd+c82CBQgpH1lrnAuWhKYPZEXsI/Bzm3FIA2Mjzq5Y4uFJdRh
bR4h2MLZX9rL3h6G+g7PCgCKomOX0qf4Rptc1RrLNNs5AHv6e8hz9zYPTHwvvDlHJWilW3v03uDA
Jm/MYNhCI3q7t6wy+5yYLjzOosNRWEGN14Aob0kjuCfMwHkojS8O3TJnD44lzLss0eMOhRh8SgW3
2F8Dvm9mqzOHMITYSy3o4PsCKnGHwQQHsBrNljFP89K4NoLYYtK7JozlFrKT2TNyUw8Z7wQFc0o6
IqptXHSr3/8VMRgwlD6T88SCJsZKbsRRMxuMZDnET2sZAGtICM1DqhjfGp/UYTpqQpPQejnfeMGw
18xzT6XojpxWuDQvcFbg3iDUmN+AqTVJpEKazo1ns20bEse9WZasvcXFyDpfJDJambvfWUkrbuBM
9pd5DvQZT4V+9zt6SCV8vWMYvHx1SfoILBIxbRI8wMb9sl2vRYrKvG5TSaw6Kq3lUwz4Yj94S39x
ZMvtwzW4V2p0TmIpn64m4R35VjDrC2mxPhmmwxLyhUx+OeptOyU0Z4HXhxuDCOw+w1Z5Nkgcnn1v
EK/D0Ck48rbph12M63PY1Ioe+MKVpI5BX9snqndxnJdOE59Bh3+ibbIpOxr5qVYnPhV4/c96pfsJ
2TREXazMbkTTIVAqd93j0lTDsc7m+R3Pfn0MhhqsG1+sD2OQnejzrNv1NuzYqtuzlV66sHFechnw
aYM+D5ks8QNfkRrjvdUV1raw0pc5g3ZIkIBEvAsxyd1ONpEROLZqRi8W8mwsf+z1XaaRcFnd9Fv3
cROJKY4/jD3cARDzHmV2JZlVfhxfnF6l92UzVq/16jnneSaRHBuKvBPNijGVLoaIxCYiX6f6Rg7g
RvTyeHRWDN5sH03Gyd4QgWGN8RORH2wXYR//EMvtfgN3OUw0sVcFQl98cRoD+kDwuIdTEM5460W/
DZKBOimfKlJ1SsO2s65i1v0oC095ZqxX5Bj6ztNW3lF1Nx1G7birNpOrHEjmmcSJyXOUb+tcOAtC
TO6YWFMlOKtqftPUDAdvHvy3YTbZL3phBBcgviIPe/nfUgt0AZwg3WYgU/iQ+c77MGF53YSLN00R
HvTyiblJATrcs61niT/lc6yNQTLhWfFeNV58l02KaPCFvmFHAvJbOuiBSA3lPiB4gkTGeV5Q/801
KQIu5oycCA7MOqxsPmKCFl7oURHHOUMSIVcM9l3lWYekEuIvzCewH1f2OkkBKZV67L24ZMBjDZL6
GT1zB20wXnaMDhhbVfNAZDBBPuwRy5E6duqesNCsj8DVLNr9xWfUV5bmlEEior5bfLIe2iAifjBG
0pmM355T2fvGaeunJlNhxn1ip1EiBF1HEhCH0MQNxUKXpQCaQ3UiCzu80/nQfQ9cTDdT6fuvGLPG
aEkGtgR04h4xUA5Pg+7WItwwXW62MePs76IlYp7d1HwjmC4fMwwnT3lKkGJUDOS3oUcLpwfMlume
mEwWb4U9PPQtdAZZpNlvKx10UdZ4jdiK3QsCvvxuDWeiLRfLfatRw0bNUI37JBRk2KUMMd+ReHSv
LCvjk+NU8duix7umWYfzkAP0r4nG+UlopXd4PzhFll5u0pwjA3KKgL0TkBUtCms4I5bs//N7M+75
/8UvVmDTIGuPcLoRzv5ZUkkgdydRIkv85UbFYj7VCdf49bl2GUrK4S6jTGqJmL3iuUz1b1rq8a4G
6XfreZjKkH9CWLdnnIdllf+iAeCwz1Lritc1+nuciZplxHeeoWdtwD8n/zHbKu7pCtrPZTbk12gj
6tfVyP9xdGbLkSJZEP0izNiCgNdcyFVbatcLVlKV2HeIAL6+D/0yM2ZtU6VOJcENv+7H38jYoWf0
NBRum4HZO2jk+BBAPs7XwHh1UV0KnJ7O9sesjMpnUajxtYVxduTffDkTfIqeXGnoZ7tR7T3f12kn
cp8/xu4YErucfkxPJPKODVjV72JRW28YcrmBDuTVn6v/827Er/rb5MfqPIAk6c+UKo5HmmjKuw5C
6MbTXL82gHMH+GRFZXAep/FnLkZOFIJq3qaIpyJMdczNE7X4TfQdZ0SQscKF33rLgXoeaCjzYUaZ
KyB50U2y475ol5DtGNu8qBjmrdvWuJPHEsC4JRGb87iVn02Pyr3JQAE90ScZPS1gnk90E023Gjv9
Rk2pd04xDCYY7bV5SliB/3PaLLsCoq7vEV/nEON48ERXRfQMsYNxceGvTXtz3g4I0eyha38fux02
QTN3ALbOJVool4B3eGImA1NaXWCXMEXxLfB8PIuReppQOT8aoeYXOr7LXV3Yy2+87lYa6rP+sWWE
kd7M4hn0AvCJPoHq48NL3a2bhscs0TrU9sLdyMWb1saTc4CC1l9Ua0BxaGfFLheKw6aTimb3poUW
LyP94uksuiyy8whHOlP9UtJuAqeCbRou2hiY3RasiAkoLqogAsd9rXGEdwnraL5E6HeCFhfbPviI
Y+QlLH3PJZTJheXnk2E7kKNIlAfbvI08AH2l+9tM3MrJhjbFlSMvQMmsfWb4cXK4ueInCd0URXZi
rURwFRRKW+gkJBRSH0vl+Gk4tlYTknwCccQs8OpmASlR2yT3Q2TpMeolxhJM8SciV87J5IB7J41o
nOdRVTdgWwJAvUh+jUXGjyRQSd/mpv+OBdf9GprkTfuJfbKBc261DxNi0G3+SzF69ZB0CbuXmKjI
xs9LrIZqCb5tUXgnY1iHq9puXmPS0dgBVDmEcCRZGND9cF4Ql4GdBcV9JpgFtnHGqkiN1ngO2l7c
Wj5cdiKtAR+c6fDgAwQ5EpnKlhWp2Bydta0NGpF5aIgkvQ2jbd3D/rTOsZ6NfVNizamgwqMc91Vo
zmRnEpZ2HwGy+0feZva+HGb9l/EDxkExFTS423Ln08uF0Zn2w3iHUlzvNW4uierSDc/0lxLjlU79
aVa9sQ6j4jRDNHmfRsA4+CcxpdEm8bpw++GA5Mrw1PpD/jA3i+BEpOHDb03rweo9urRVWb3TW1nt
hsj9C+6rp6EDwmtf9sYfQ9MNNDkqPUrQamuIofrsJ5t9xtrWEZWJh5Qnku8cIwybkcq+eJRe8vE6
KYACEnhATGIJ4Q2mx2OU4CDbQNH0TrHyHBhHVfa08sg2KqF1y9M8opnVwBwhdtZTBmAX/iOh8uGF
DHd3V3HhpfM0DxuNrXl0jpQkyDAgCrbHgRzfaqJmr7bSEUCNhe1HFigiKKv/tvLrD7OEljoPjnHM
3X56KLOGvgC+ekcie92ZhyWhKYblyQbeofVbEtPatRKNyc5cExZXwE0FX+RnUHUWYxS732mgX61s
8mDhx88pkwlw3mMcjt4U19BgA6HunaAJMXWDBM9nFDXqniC4flqSeDhVTAcVMWMqWFyPuL4DpATX
NLwMFlna39N2sYRj6RWHNIj0q2AAulAuXt6stc0FxomLjZiFubddrBlujkOyINvzAnLJYeVW9NSx
eLsmIH4+/UI0j0ZtknVTbd9tTVMQwW2Axu68hf1XP5Jsrmqo5RcPM70V2gZehg3Ap+VotUtyHBsI
1Mw/7ofy7NnZCrsrX+DO8W1USWbcd1TREd2ZUsFqo0/HHxAllo3vzkv4JWJ03Hd1ikUqmDx6RdaA
TuhiQXuv1hKBJ9R8y9uD3rPPmPlYsKHxl4KeRSHMYJ/O/fjCIhdNbyglq9U0ox3vm0SofmK9EFth
UmsqNDTWnuniJD2GaToC4+wRW5NNWxU3xx/Hs0xnWxZsqaAjmazpaPXAADnrUeK5N6XycSYkeAes
fBLkTWf+zA0EQLsKVdqRaJmz0iETmGtok+wdSDikNMjPEYVO2MADLt7DMhl3qlgRPvZ6TuPFpxWL
fX3+nAfugFJopSWrr1xlCWVHCTaRMujiJ43Z6wanCv9JkhvEzXVl7OEycqGSjlMdG5wzzHtF5ffY
H62O7WkAiupUGtZKJ5XB8o9cCLEsfxn0uVOLtZwhhTYvYK7B7XV4AQBU1Otcm0kr8h9B6PItJ6TG
6OEm8JxAwOUGzBqhiacG3FzRFSuiohebHDGhnHQoKYxi+i+OikMu4bkGuUbAtgGqB//ePGivJ/+T
VfmHxgPMkE0m0Vst3zTwqboJLkva8XtJTY5abawHN5xDG1kScwQGZeQFWQaslJWbQFNpDfgh+2n2
zX95b9AxQxTNvKRgF6wHk+M3ONilVn7Yp7MFfbAU4qz5Rcp7glANx0hj0V1tGtK4zJYqo73tWVW5
68DPNJfSCuSRAjyzPem8gDEop9T6s7JjuUuorv51hJZh6dExsslY37yw2e4XOn4gU4QthXX6klqm
+2uqkWthkfjNHaAN94HyG/ke05yFPIDG/NJHXED3Fs5umpRBwR1EWQMMCgqYB6k2PkHJmifovwoR
2y5rP8TTavl7WbKv3iEpYnihQOqgebE+22jZP8aQv9LMDCInDtCp4QUQGHGh06j5D+DmM55mLO9R
bs+4ltvpGZqNf+G6yPAWI3u8k02gGSOARIwxlWbRXO0DUKebwnbeuZUj3qjSOHBvCd7SbvqdnSwN
KaXhIu2N7C3cMji2pBjoNSBFwmZhSJ6wtdB2i8Ej+eeM2GZ4GMCCe98zp/874Kyz4GjeTLSb145+
NDULcUEAH/TeIxnUm7+mQQMmcmLN714vsIZOuqNGHurwvsTGtrNGj1QkREkaLmM7xKBGhthrsqPd
9wVvXn882PRQAv30mH4xIj42A+uNbUQHGniIWYfEeD7wj+o7dgLmJYsbeTKFb324wxCdoRBSHeYb
Qf25NG1wl6vViha5L8XIbDaaQfp3RjQ5mETYiS2Dc6k5JegvywZXbezcv/qTPd1Z8By3RW16cFkJ
CGIZSV5a9pFi4w7YbyFM3pDurTfEVv8OLbT+iSNLPfp1/xN10R1oJ/CgGGT8iyys5sHwgCZusHot
R14wDYHe+DbZlv+UwNYFxQWbolyb03TXlFALFhciSAFQDAT3e+l3vwG2hRB4UPQ1g6r6F1F/juqg
3EcBMjLMo2baOL5xZNnISqH0ef+bZJ+uo2eR6PN63kFpVb/GhngawYmcLPg1YUc15z3gjJxtNUcU
a8RjnBPa6YPICCub+pOMZUC3m0D231VKlBfa+tA3/Rsr2BTrSutdYDBHZI0TM9m6i362lmJ2N34H
HbrQdMdWnDh71Hr2ORghD/h3uHyzGkRLGjF8zuKzI3SyGUbnzWd1x1DFrhc6wINsgujemOy7jGlv
MxJpD4FR8VH1xbCbF6nCeQqaHSp7tV+4d2xH0TffYBKHELfwEPau+57MpE1r1EXuQmA7mad3RJVW
RrD0r1h3vbNY9Y7Oopusi7Azqo5Qua2ClyKGy0dzM9Qd73shXQoyU1XOReJTP1VJ4r3jOLiIBR++
1aUppdQCvXq0PudZ/bXb/K4HMdG3ynaQSMz24kRldnCkd8IM7O48X9ToZVFyxPld7GPG241fizms
h85+ZJ3iX0Q6XwAXouNzTQBa5DJaLXuVuPMFG+tXYo2SeaADPY4ZPMRS9ieD47LFxJmxdB1BctCe
tro3Y3K3ix3rx9FEpyqSgOxFZJ7pOsE0NTVy102uRYTRmd12I5Oq/bSwdIe6rWEvtxpT9oVSVOlt
leTdwJMB8tayNpOPQ5rlmTjAnbKf2tU6UsZeuQ/mwt33CriHXlmEHE+Y1Lvau2+x1mL3t5KdSQUx
kiXV8JA1dhYhc8IG9nDkIoDzT1tqk6jiX+nw9eE+Z9w6hsqzb3b9EWCO3nZ+Wl8jZ3iFFeI+x52D
jJfhIFW0vPaRc2ikM31bpihRjf2rRF3kHguWCYJIF8K1A1xGFvIIWSq/7yHzHJrB+FagoTe5zgY8
2ERZfM/r6SHhKDrKtJPflDliwskLXV84ivlXUOz2isBS93OT3JEHp9pdmNzC/Lmq9447R6dCGkgH
DOLpOalGxCJXM1NI02I9REak1CuJL8paKoPpgXCJMdNWnlmUSxreJ6H5YcD3VwhwJdIaQzvA7bqB
nzaQz7XS+xaqUwi8q921QZO+JpbxDQp/1Gc/NQCTEj7/xc1tPpUWVPADkYoaW3pKr7pRTSJcOvqC
EaWR+BjTeQ/WzniBGGQcMzk2jzTdZJ+oI9jP0tbls0TLTJu5fqRoQ15tR4XB/OPWqYvi1nHBXyFu
cD6WXe/XpEA9z/ZOKkAEyswxf/QLR2wC3zZuvG7wBek/Lb6m7DAhvn66zuD9VaOPNcmK53mrsri3
T6zWsdSkn2PvRg8eb6ULmm2IV8O/I0RyFY6k2Tar3HjcsY95rxQ5B96wIMAGbh0pjUrlVOByr0cS
unz3WUD+TXtmQj9o8x3/IzibydLMF2up4vfUoCrcj2y5xT/v07rk/Zmd+V+rlXpqE+RWF9bLhray
b9PnYlEny9XPY+ehbbDSmXF5bcu2Y+Ns53jDc3NfUom0XRafl5kQfhMyjvqvrNwJyxSjO7O/HY1D
Zne8lVoZXP3VwzCmtGlTW7VeUmPTujRTxwuwEeULuysafnmsJ9eswaIk+Su3NQ4ktpkkBTn+XcQN
mQn2dy6Zh1I+YJF4iNexEQRfcZcvY3t2qsEOyTzUz7ShR3SL03e1s81J7byY/GrJuPaFXY2C+HF4
7Qw8h2Xle5Qm1jCpGsksZbLBb4MV5oKGcJssdTbH6d1v4zAYcLBVZJeWyZkQK6qGDb9d/o2duWlo
TjEA2khGQjYEd0Oaybd8oRZnmrMHU3i8stpOnCsdhUWXf/dGsV/ACnP6g+Kc+WUS4hNCxX97Yxkv
BKZgW2nOa7A56t4NAocVSNod5mRYf4Y+fvDsZH35eY64Gn7cH2Ir7V94lc57U9dwVtxyKD6k53k/
5mRlP3g7ANYkab3PIHf+RjJ6TFOyRvtxHD56Z3lQXtZfi4kN4XagdiFZvP7m2c2BhscvV3bfMVbv
LWvAjDzaZB61qNSVxePa2b3ycnIumDpRe4FTdMsr5JsJ7gz2dTrVCweNS+r9ZHczkZxpiNNN39Fu
N6qm3CNoVwcxmj4xvXHdJTWvbNievS6PCNzE/SU3q/y1Z2HwOEpFMyqas2IrW+evtcO5Ko2YJDFc
5ePoBwdg9/+qzFsAhff7QvMNS3Psqyno9BOPiXtXG8lhmgnXaaeKsl3fyXbXVTa88HTUBit2dkai
ee2wOm3wJECtsRh6J7MEhCpoRcrdtb6+WMQ9AUZtbjBibYuo/wwadYRyUrK5KmtIPsFjnpF2kxHu
FrJStJ7JOT1RSZhdGL/iw4Qh5aqqD5xSuNzHF4MOOA94S0OoC/uHwyULdMwhlrXP4F31igo8KK4G
VMPDqHFzVjo/mn1rha10yydFHHNfp6vwmpX0a/UFw3DpPcRudrTIR5Lcnfo/xCPag+Mac0iNIsO3
LeEhjmNzp5bk5qMkMJLAyy6hZTfrUsG2RP1NBDz96fP+mQfIog61mF4qlzwBG2zxIzr4LhtkS+uW
N0V3ZxP1pL4VId72x69OCLJEG2Wlt0TbmNS9IF6lYoaoHKgp7PJ0G3lpcw0G9YBF86mx8JTP1EFu
QMJ8B6qqL1B+6v0wJ0yLai16z1nKXzqjaU+Dlwa7KSbgKSvmtjT+nks2Nos7uSEmmJfEqh6apuNV
Opb8tW4Sy6NmHLqNbIqJYU2YvNnxFRqRulfSeCZNuirheABs/M/rs2+9OSsCMAsYc3DAFkdDJE8L
qzNcTnm9i7GmPxnR8FjkkIwZKsw90o+5b/w2+2vi0eCY4cEdRJAfJqs095wgHUAsHGB7+kPFdmqN
8SkdR0WJUr8QZaMBGrkMux5JCi9FqCUSREHaWqHeXuKZNTGUhVDxczaNK0PyOtz0YlDHXIBBm6O0
udWxyxIAWREIH8//jfrk6mJVhy7LziD3/3Ad8E4LcJeDrR0BQj73920HQ3nie1FFvBwBxFh7LNFc
aVEGBx02ka9ffBHXu1T42QvNEue2bcs7R7bOP2JLrEHHLPpAxNErzhDOXjP6e/aVb7FvjoSYuRT5
m9GaJ5xQ9cJ6ItCzZrWI2XpnrkPHzoiYWuEeUFweB/EZzPN9YLialQWondyhiOK8EDu/K2gnOMsF
PCXf3EZ+BaXsb53h3DfAIpAX2XOcCFRg/0yCIb0kPn0HNgPHhshA9rDkbKHGkc6GjKfjlQVfup0a
q/9YWH8if1B3DvQnPadjHHunEiFzV6OHMMub9JjQJqX/gEbiumkXiXMguFbseNbqAxyJjsAQ7ESX
Oj8Q2BIvOHMnfVSAXvlQpsl4gBPIJyMK44MplKoBknlbXKj3K5mTLbddnhssp4R3Zl6NF1tO5bM7
xcOrakV7X+exGfbJol8suhZi9n1kt3sPnUKU86VQ1BXVdslsSPHyL6DwgHFSr5E1SW3WDtclfLEy
TscipMWquW+b3gnH3vqTB9VZ+IP+UdzhLuQrLc5eskUTu0On/034oItDXroets22BbuQZks0HOjO
0Gyuo+gRd/x4iVXsZbcCscYNtUANOnlWz7HfcGUmP4sKsUmavrfYc9XyrSWcsncp536UqYHDcxkw
0uMnrVzeAXn/JKX/Y41pglbVOYcCXNl+8mYs37kdCNjXHoopV69wYZA4oOxjWB8lgKqJjFZMsxLx
gHbdfpoTrCFCzWjfbr78VUPa/plL+Xeueu9QqC7f4y1IcmyaJc8yettxgczzlInS+PKbOqKga8UD
4M4mwevbFB1DlG65mBbjBoDvX/jIxFdt3jYrvG6bU2164OI0bNuBqh5+eGAjyXqv5y5fn/s6bkAX
kNt3YxrwcKgP9nYJspOoUoyIbadwHM/tlSMT1ANmfJzu5ji/96Ndw28ipMZhSX9o8TI6LH7PUusM
S0xX8TUFHoYXdGCVFCMw0L6T8omEmKE8efDNqT8VFfarrYc574ArsGNJnJbdG507JKdB9rjiXAKW
qPW9xPrGGt0YVbLOY5hSFIniOsXkaI7XBXc4XBtPiv1SRp9M28vNJaZubmAA2EckKnUaoVe8kAmX
sFswXL61UtGCgM2zvJlK60OeBDhaB/7vptnHvzA+x31A0egZ4sAXwZjquJAPWI2KSNglHEkE6EyA
GovNlvWPrN0b0/twySfAbhjbEPACZcUPkdd5qNh8L0kSYH5pNGqtnX3QwtOfExYmRy64HWhYGf/P
MBjPJkxXjArokJgqSvMUGWOCxZOyQ7pIyPN8E9Ejiuwkvr2RA6YoCji2PiEhxDUUkw2aQ34wDcvJ
9oWFKYasRGK92rl6y+YKGXKeQQhBVXAwRIr2t09KUKqAYLOJJaeW80NOgfFmTLBw8fzsJqj/9/iY
vLsOIzSgaECYrcsafRY0VvE++Js6oxVG5ZxcuQm8xay+NjkYP0A93OFO7bKM2GuaPEKVU1Kfk6hY
NumiihWmZFmX0WSZ2jMIH0neODQfQX+lEoCioha+GsZAfZ6slBichOdeCPG4OPWCinA0WxYCVZAk
x8FvCbOnUNTdog92HToMFl5O3i+mK7IC0eC+Ron9zqe6auBYnzexkV2XSC7vlQsesu41dsHONrdE
w6pHKzfV3lczdvWsvdH1igUiAp299olYLCalArVY8MVH37PgDgD64C9Zdw1I3LypAKeCvJGcvnx7
5m7nd9ijGrNmUspAdNKnF9B92FYXOl5GKj8jfzdMfb7P1kk0AgZJ8cjko7SQYtgRPN7UTsYUGWg6
uaCxPzSZ/GU78G+Ak0BeCfDLYNAohvurwMk6uBhsF3rv94OQNncnga8W/CO80zSrQ9uvVlfSUvEH
LuKViJ9JX4H00k9eJE9kaOmwsGAEAIRn4KcybRlaarmM6DaDXCEQMg/TPe/f9mki+DqfSPQ7JNX4
rxnHxsypgQY4UMjjPma2dR5wFR8RVctjlg0UsNhUIKYTHsKhIMBCcR42aDvOLtNQZDc/mHYJ7OaD
NB2oZoX5vcTGQbUdHaEFEMtWF+hbiR08zZruCjlR6VLMzclvaPrCYGd8xLQkQ9TszAgiiLcAZmyt
r6ofkyakuxUqi4bGWnliODCEdudywUZH8Wjz4HezfexSvUIyqOILbEVKwwlugvr5S0UL+2MWGDft
2PXOhTSM99hAwy20PVGv1JIi6HQPnWegr9RfkbbzV0OrHbUGRgDbtARmsyZO/K/aUWLeT9m8lBcT
rvyzRKqtzzgv0CtU159UWWuAsZ0f3auBx/YBDFpd7Kc6B6SRzOWoQ+EtpI53rBGrnlRTaV+mbj28
W9U+T/l0y2xT7OxWfZPZmprtrHCyog8x+TULLZuA5ckcYyea8RQlMSZBAdlhN3EzPJZpwC9wMsXf
aQiac4ROh2UU6a/zi1fDINgZz+joJla7BDz9poMnEJN4nvJtPk0x2mRRbaPczPGumAXop4i0NWpN
ZxUXf6E9V8yFvuZuAVTPknG7LRq/5G2badPe4vyg5XzW9hvHev2PKWB5b7hcTvtukdMzWqt6dhcI
7xkp96OFInkuDPNtpZDvqfDo97FpBy9YyweSVInGeO8MPRtPszl7ZuufGCYgiuST3GPlR7CzqcB5
BFgxF0S+24y4eRxdBW+l/MFwlKUv9CbNZ8A1HrY4vxmOeFZ0wKqjrbYZ99SjZDF6Z1kL5O5B5h9z
WXh/Gqqabu5SOG8OuMENFGcWYTY7RJ4iRTHTlmVVTAQnomC8RBII4EfA8mzc7jXjD35vi7oJR+Xu
USvYri7koEN+RJuxTAky5pzi0XL2ZJTeUlh3d9qHEYcmBqgMAmc2hek8kQcqtci3s1T9X7+ejW0v
W+QnTqrQ97hk13x3jTKdkz00D+D6LXG/I4TAlu8gVzxagXGLU9qbpTvYXNjMU3/emaRwjmkZyPt6
yT8huMf7hbQ2yUPZnhOvuy/75aWGBGYrVkYwryj/MZbu3xCjHgay3jSdxwpQe65kw1gWxsbzyhbi
RiLG9e96iaq0+CnJsO6DdmxxtaXBQkbYyMOxi9yjCUMbP2xRvy9ednDT8tFL0t/c4xCAb0DYfcgI
frCG4P3V6HatHhGS7vXUyLZxApIqG6Eax+BW91WPgEZ+si/f1ODl7MpAnKPDcsB2OMNCg2v/yVRO
frcoYAY96jPKDYuiJgqOWBTyY84tQRIgnJ9HL10eKaWu+dLMqMBjq8I0GMQF+YarsyzHQ01Y/BrD
b/oHolkAbIaphZwccP3AOfQg5zk4sqC28bOR8V8mVvC99P9JmtQvVCwxckCxP3DkAMAVGR8Cj3Eo
J2YE3MILITuv/mjYJPiUvC5U/AxKbEU3Wsfat1+tYCpqIkNF+znFkSAeXbNaDItU2k+49p8oynDO
/UqjiGz/3m8McY//km0mq2VagK2cYoAkekrYUu6oDcVFQUphoG1ldII9qM35tR0H6zv2MFjbPvGz
Mauth2a0mG9ayNnmsQo6bye6unwog2zaOQTHbvAiRRDO/ONq0zuOgkWOY+zCkrN5c4Rsu1CpRD/n
qrDvlyzi6+qk2ZHgaXFmFmRD4tnk72GDrpt1hltWR7RnawOLg9cWg7ppKZo/Qxe7n8wxwzmPZ+PQ
KCu7BMkweOgdhnuAYWb9IOIn/8zZIkyASF7MfXUnp+JOu+qhZpEEqSAgka+LtLgt1ZiHdKasfTZk
yraB9hxQxwbV4FSBnUpuvPyHW4H2pqebrQLlJ3X7L02hLdkdxzpCLC88aARsCSvknM1SVTB4tXXr
2ok/hGc2D/riw8r6NtTcVjKcBRoIgSujkPQ9JW20pIA+CTAMsvk8iaYVB1iLBqsQrw4Zdf8GfFIH
Mk+kuzU/MNGvKCesuKSXFJfb3pySjGvotDy2g65PYJVjWH1zYgOLYNb8WNjCY0rxlH6XhlCnqW71
TRpB/2wAGCIVAvxHzMF3F6Ch2hnEapK5PjCAbJZ4jiMuGVM/38V+Nr6VgSOwwFbtjxdn7tlOk/o3
i7Eg7bCMsv8bLA2rwwPiSwpXOxHhQWs+SGN5oZyJalQFUmVHw2x6JAfM5t8FGoR1T04Hq4+wZi+C
86nV/f/9xqQL+d6zWcHEav0kbE8f4GBQ6d7wK/lN5FKcxkJLgx0Tx25l0gWz1wI2mo818AKULAh5
EorHuRR/FeHOfWSBvE4EtEqSIx0fZs6Lh4z87KmEj9qbi3+BIDNILgg7wICW9Zs1McL8YBX60Avj
aIuyIKVZPTnccUg7EFtBWKKcI24SrDwQ4VhNWCxjLM+wD07TRlc6ktNnsPr9vKEfCpW2mSCOsWAN
8WHCS5kqXPye8qa7hVg2mlQrIoRkpEespii3jh8ARKu8+hjXrDHwxjvB8iKGPvH2XSf7L9WYZUEv
Rzmnu2gajXZL8JGHH5fGqN5gZuEhcuvRvEq60s9BlhvBM5173l5aLdTdCkrOnlZw+9ci8/3kuXHE
L9xC81QYHD6SHrTiJk9c566N5oF+PYz9YRakS3QgxVB1aFGlWpslcQvk04COM9n9kD5zEZ2cPfRT
ZPWq9ctdb0zZh0jsPHS4zXhf6AJ6PBmq0Vnomj2Fs2DTSCt5vD0u9py2T3UHhQzIdSS/6DqQ5WOC
kOo+98JlvwXLo06eFC+leh9EQVM9wFQXXD9pCx+bsyLjO4VKZIZYxbzk2qcUdjY6zZxn9qvElxwz
9vsNwBuaJrfch+IwjcilIxdRF45AZ1MD3izFlTiwQ2V5ZfjcNSYxK42oQo0zGzOElFPpyhzlBasr
pu1aAUtLad72G1eRvC+4C25ks0zdZfZsq3ieIPQYhyGV2ow2lmprdJl4/qYTbfnTlXQQXlzXGP6Q
RLbDohLx8oCZNuv2XdTH8ysjI5wG9P60+vHdXjwxfJbyULh+RIJ1RMjqS9HfG4WZW1vIStr7IL5e
Nw9OY4nlwFoCl81msdAot3MCUqfZIHqNAC5zCK+RERH4S22XN29N41uzNSa3mHj8BiRzrn0mMyA2
7IAO+9o5kUgVf1w3o7w+6JlPeVXR7htl1nifstAsrjFUYhw9+N1OS9aVLgZ8qMt39GJUNy6huThy
EdMc//lEPDyyoMlukoSffZP74MkABI0gPjWvrRlZg7d2EJQFT6trUykxyrqxdnh10g/GVIfiTLMp
X+cuH9t3GfC72kM5QXSPMnb/rfRldKYqzrROZTLE05Vd/ywodObGt6VDIXmvy67muItGEkqKz/xa
psLV54aHvYcV6PhHDGm9/UaAm9Jal27Yg8d4/oMVUr2xj2nFTzq56VWLgSFZsMbdg+fJz1CKhodC
W9XRXLNCtUnp2MZoUPnRVLw1uQEG6Q1RL6dptJJx9FUzNOsnDzs5xxf14eAQXBp76r5ab9zlSETN
66NU/05E2musmYlsQzxA0/BdGCqIvzNq7PXZtLWdX4tBjiflIdpSGNUVK21Ad3jMjTg6N5iezBte
++lG3hTcY9crCtC9cqG2gL6jhAvYPf4pGzNeykkxOSketEW4Y3qtms7I7s3SpqAznu3s7JABaOAP
JS6LOq7rqkDDpKrjWJkZxm2rjXOMOk58i1VA94QoOlzEY1lQAzpk89XAlT+w8xbpu4GPcN64FfXX
D60TGTk4JzBpHnXu8i6bFv99HPGCb4ypDCjx6vO3tmnErpoi8+bXTXUSqTf8ie3AkxBsbGGdueOx
Ag0WOMJpCsEYruGsqpHKXkQXJOusTg/ocrQwahWbGIId8iuc6aRJOGwo8Bm6CA8+/vT6y/Hi0WFY
yRSZzgm7wKmJTf0TeAlv2hxRNSHRWIzTHjY8kmwXQzZanR9W1JyivrVxlRX9gsPfbM36nAFeAaGb
xyN6n6ueyonND9RwoFDAEJzFXr6tUQz6jZKRuA+zqc5Wp0mSUtXSTqmfHTptuncdasBycyyveMxh
WMlqQ6xKQHagfokGK9W0j8lM2wZWNroZN9ZoUPBUVehQe8W6GBmY9cJw6Y1hdNFUY+nfm/Qu8Pq2
Uvuz5j4FSxNioXVIKFA7t8jq0yf9E8YrNmdoE3SyjD5E35WYnWw7i405N8neBhN89nNSFy0qVkZj
epHFOBvMqF7by60K0qEDFRqnBG9trKLtS95C0BB9NARvzdg5wa8i+z0+ECeuaQwQiiyTwX4VN869
NfcmimptykKcfcp6wzoijrrtRvhk11SPtqI1w6mSU+MzHBxHrAZ7bJPDq9OloO+auOb+vHp9TtKF
yWF4UIRm+srkDzeQfk/FH76mGHzqY2CzPb00Fu7B2+CtJscBIyjk2Y7t6kZKCp/uR6vwSdWnZPwp
RRsGSUvEVNpOTbhSBSdJKU97UtbqTTRXM0+YNUHySweK5d+jmHrlPZ5PF05KYPktWW8L8R81NBOS
rF6meevIxBys0GHtKh+cIE5Y7rAx2Tkkl+Idc3I+X6eBd+ujWXcIb3id2ossdf1GYGdiSqqM/r0w
7Xafp2VjfSTSKk8pgwnLbxF7YH2MtutfG+ABCbsfB7//f5yd2W7cSLauX6XR14c4ZESQEdzYfS6U
mVJmarImy/YN4bJdnOeZT78/1rmxUoIEb6CBbrSrzCQZjFhr/VMDKHohwgCfNS8yhyRvgp+aMAbG
+H11iRF6cCSVe7zSsZPjhcQvUERWt7KBY9qh40mAGPGCdWE0tPSC4G38F7aHMspwhNDDBLPMw/cB
TUQ7bVXkYv0IjUvBYJMKDBgxarQLHXTgl0XuR2umSdcv5tJTAvr/2CNG6lgLaBtLt88u2qBG7YQQ
0H4yxWrNjc0Z002xxPkuBSjNN349E4iAoJZWMmNX2SRDrTNCCRu5iSjfP8e99m+5TaBFeMT9SnWd
o1sNvibORC+76ILavyUbrmyke9uMvjxYBmwYH4EJ2iOmttDtwtq1QU3k/Fk6yvssosG5S/sU5H5c
MyeuTSOb7tomzaa47pgCBT9yQEZ2DqHZT3EcJL9sT5fL0JNxF2FcoY4zK976qGTDjGOC9bu3xlhy
5MCLeQynXF9p3Y1WckZGkZVdzzZtF/5jEdb/E/t+ddbmlv5CUepYdyjtMZdME4Ua1cY59gLOVfa5
RzU5/oAfjMMdB7qMvuiO+gTvoqYa74tkjoj5mTSkIg/pxrYhCmINctYK6ZUu7ySGxChGGprorSc6
JGxtiVbmcsmTASLa6s373FtNsqM7r+5ZGcFwhRxTPJIxQ9C8nXT+IQbm1YDrbvglw5B93kLV8/nA
ePHBZYBfKHLdqt5h9wLvvBgtvZHtVCjgLuFG3o070KkdsdvM3eUM25wZYlYdxqtRiMTg4YkJSwiF
XAIMzIGPytmO8p+eY/hrBWzMHcDaKCGfUUPvka34ByIOOrgGfCw7e+7r8FJONPabtApUfpvUHh4f
zNQofrOx9rC17AR4orBT/FxK7bUWVDPX1QgnjXCZ7beQg3E59b0deR3e9M3HhvbGcniHYssIe/zc
F50liy1qkfYLnuhEw9foNLBOA1m/DLtaH5lUrM1eF69TC0+x7FSiGmSnDt6i5swxSsQHV+H4cSiS
WBP+ZHFunDEMhhcZaW/codpbrphFL1/C1rGbi36uPWZAzUzoU7+QW4bkcNzAIlRXBcaI+Dm6UZEg
ZlsduLIlaK3P0E6Dg9EQ2i8r7MnkfSmKerqLEfWWySbDhQr5X1qHxj13Oqdq7vJoHsFQcLylD3Xh
wrII6gG7GTkcGAwPVzDDBMnYMx4yluteaXx+/C2caRcnkqRsnW81EQLetm8omzcJHjQzvBkn9jOs
xnQxHh1/BcvKSNA9b0tcZHz6eT26c79NRtYkMBzx4hlh63wUNGDnYg06Cafe/SvBWuHasEr35K/r
jhTHpZzulWXTFtdjgOF9h7YH4+gsUXgoNCADnvSnZuvO+AdmTQ25F3r3+BdoVRT9MBXh0tdI4TPU
xYIoyHPBRDWADpq0aXcXqR5UX3amyC7weHLce4b1pBSMWhYXUR2gnWnrAJkE0PJ1NeCIsPdsJMS7
pEzKS5gM2W6obb0PJ/iv27xkENZPSHfOdBHp1Vs05DEvzTWp0xTToTu27Q6Gnzxnpj9C/gKSrPE/
Svr8sZtMml4hGRpLmPaL/dOPaucnEyOcm0tL+g7/OiaT32o+GHe7NBgWhVOHLfxZ7OVg3F2mnpDr
qi0yjh7buMK6tFG1U9oxpCytbZUZp8D7L8syws3x1YBQJIrg+zK1427AiqVX2M6FCw6tXWGJYx0q
e5WfArT3iAyfvMyqvO92GzXXMNMXzLWq8gKeBCk34FmJhIA09+e4yU2wDsqeARKukCrieSSi32El
2dDWVG137tZw5RmfmvGeOi4pn/Dog/7AWTtoJKEdtU3lzpwF9WA8QyIsJNK5nCC4k+wQbkqiUiFT
V9ac3pESvpiLoadgO7SdCty9KUOnekTYxR4xJVgFfZ+GecL7scBRLFkp3FV1XLCiQ/OvbdHTGSxh
fAc9vVF3GKWNJOAQ10s37kcWnkRnJSq+8Yh/ZtQQxVhQ/DziEUgjtRXeanha+pa7c724B/RdOCNb
mpsqiT6ZjsTJs36A1JjC9U7LEdoWWBiRMOSPtrtKj90vla2AfMLM7thog58RPSnxZqKrn8o49C9i
15H1eSicyMAoc9VjPrX+Q9en3aPT+NGvCecM+5uLA8dq6W+cn/AfR+juqTt8onSP8J2JUL9hjV2P
HOcRNk4Nf0vrl0xwrS6MHq1+tr4Wop/vfQZIAYEiBh9j7BlxeLsK8A28C+jWf9W2z7SIvcB7xPbc
pH9l6djPtxkG+NeV33HzOGNI4nXVkIc7VdUKsKFIfbxOggkn0N6LymaXO6h+N8rJ5kv01gAnYe0M
jxMCuO8+hDDnHMp9lH8ylY1lcuAbu9gxymZvsydqihAy9CNmpJZ7nJXpJ2qgDBt2XMzcssDYPSUO
ByAG6NDuff8a8U1VkeVbExGVe2QgXeYwgjPSdElWRQQTKWfXk9JyKSrwcOz6iFUHWuT028FODKZP
yJX8LwhTsicQ8nHYNYDpB517JDpg/3S/CJCgI+2plx9DgNi/IrsZPht7wIuDGe/MJMPMxJ8LLGH9
0Bm7bwSZ1mN1udSMhko4XZxYN/EAEElAtFUNX4k0gi8Dp2gBwcNUMkBO69tw2TA1XpiTsbnjZ2/g
56jSqi8nApPLDTwBkKmob0dgSmLJSHB2jdfgLQ1dcLoZHH+4HepO34i4zB88nCuDW2tKiSQWwTAR
lF3pzne2hVO11IBB5Zc70dHoE6xQx/u4r9zPkSKZ8ABnQLePLZUM/gKZiJytT2KQpq2u8Eo+Q646
4iZkEczgTHayDxoV/+VGTv3kqgYvo2Swf2RJ5h9h5dR/d7HdXSWxUZdVFobZhfAH4rB8tBpM7cY8
/pnP7WrSK5dwIF7J8m50ANZ206KA8ukTKY8vZ9duxBUU7Lbey4E7hkCm4o0fFSl95mTiGu9r4clv
auisA34K7fgZfbRvgwLQnGLZ3yAp/1UaSoDbXOWMngFJltL/6apWJdfZ2CcMmgRmbsRGcLDA+wvk
xCnjUAFsCxKjnTMfm7n9MCzxcE0LArkbKwTahSlJMKwku7ZayIpeqDoPnpdA0R3nyifafh7C+6Yi
pWnXz06KcfwSSXkL98bqYchS/h8nAlK4xpyg3QmkGW8GDok7oZf5lsRor/pEulT2tShCJqujH3qY
e8RVvFnq9d1hRwxxqkClvm3HOrPulcDbpNg7ITExGPnPjV/dYZyI6bWVuNgknqGRc0S5JkEnhA24
kY97iw7cEpKsHukYzsBxRwujlsqdcHLj9x4DfG0J63CrPh+eLQDKCJFdV6FXYyoVT+F+QXDvESO3
rEC0Itf2yq7Zg2BUMpdjmjRHn0MsBCusA8ql2QLzI/BnrDLpJ0UAHv7vMFkQRvut7mLcIfEXqs44
uPzmygUBe/aCCdeWDjuQjKlJGdLw5zPJuAn2HTiETKpEv47dP12m66Zkw3ToJZ3nPG86rCXmIQrt
a1rKDiZhhokwmL4sVYpkAx0LzD2jFgtwICFfE593pqlUvRMPry29fe4UCEfCZrKIPzTuQXo6bXGK
oTbB+xePG+9hVZJXvzBGzi/C0a0uZE37/UsjZ4czSxzLQfsCoBT9a/5jSqRIaPSdZTuQbq+3RLez
Gse+Zt6KO8Yq0xgzG7JTSStyE1u6Km+FsPr6vIGpFm6coVDZwWon27sXlSog+IUp/E2yF9HBkNC0
n1j/mKDK0bN/ISU12QXCOrbNhDb/0htDPJPjNKtvMSnnQA/SarouOx9r5LOmC2vvMUMKqh4QU+QZ
8lJvsnYw7WA1VpiWwT/0x2eASbklTtCGtc/0KIRaUlniOqMAf3KoRPK7JSniB4/BLX0c4+MfxLJQ
4BkVNndO2yTlliQNc1nwXX9Ff7ngkD1DGaM5Y3AEtOpM6ZlLAzLhm1/m3mVchvwBmQY4SZKxYbBl
ba2mugHti3G6jRZZe589R897fCcUWuCCSEoGe/Ks1wl+zkVaH1pZpdZtSycEo8SR7nRbsp8C0IIs
5Mt2anXoQcLx5WOM8SMErdgvMgT86bJBKF711XbME9FcQ+6N869FBJn3m/K8oSeyEg7+xgvabtyk
sW0FnyILvRJAv6JOQO1bCu9LiXxaW4i0pRDPaJLA7OCY+ekBLlR1LSaFfxGQg/vdJw8wQCFF2DWR
TuxG3oW1MMjI6XWY4V9bTpAGv/ySGRa2dGzKmCh/q3ij3p7PqunIqchtp76WLeHXnweXOfh50ovK
QRNqa70DHUPIF3bjskMUQdy0BhZDfN6pRV+ZGVcLvEcWfV2QqKNBg2bGIP4uY7YDjION6SOzrwg6
HbAspYjBZQFhlqSVKtFk6LQ/JgYG04ENbfHuSXCvQ3xwrKClcq6ANTNCGuVttshiUwUODEvKxqgw
Ty0TK7r2KtfTT6bosGrpP2dIFIweq5SRJAFo0/BL+tzhxlEx8wp/6tvHNIsKtcmZDH2Z2YtBZy0v
yqnD5umxpcT+lC2DxZcV1c9YJql9XTn9clW76GmhUhcAQFhqhE/KsScGG4uTej/pNBRaOlAu8ZBF
tXleCAQJw3MhFhxaJnZ/PF20k2KBpoLksSjLMLjtLRjCBKRgj9+my0PvJLz9rS1wXXhSU+ZEO3+Y
ccoloK4uujuOnQT+dY6jw7OoQz5PRDnRV7YY86WdR83wJVucAImVUJ8cy/VttBH1MDBdyxb4G7lS
dzNdgn3oCEL5VprexM/wnTCrm9wmJTTcBPJ+KAOBbKlOaYyiUX0RdoiK2cxIfKla3fCxw5rN3BFF
S8/Fl+N/n4cJCynpmCvyJvLLxlkVAAxMs2fK2HnPKBhRp5FetyOfG2NMYhw6TN9gMczXuTs3z+g2
4ukhNdk4N/hSCP7JdVrKAJIC90cHtL4KCTwyzrAjwiSrr9D5FXmjdwt9M/qbkI5ws3S+jH8F2Ite
TTO5nEcn8Usgu7TzqgvRL5ShGDBWF1HcJ2AzTa0PjqB0RdUL+EUk+OSpTTG25oZEcApvBCkAzWmZ
m68g4NVdr8SAewqxdO2w4/Fb9lXh67H56mDlZD2NyNetzYIAbQ2lxVp+EhmdZFFqayB9Qw7RT019
mh2agXQhoQxyIgbbQ7OX6KUHnBzSHKqW36bVrfHNiDiPfsty/2YW5aI0t3CyqO4zKNzlztEaeSQm
qPiho3YeQVldKws/SQsjPzueSPbYWUtbm/swaVC4UsMEG5BOTF1wacOhLEbCZ+2cptLVdTXaJXRo
w85MegZGlGVAc78NFtf8WECWSOfmK3gKRddC+0hx2UbeYRGTSlUosk275KO/pTMS8i+/QE+8wSkb
sBiLJ0xJYLDGNZAT/gxnkY0wkaEBSNmD7CxCSWrA0B3SctDKUeQ7F0e2HmhJ0wfguwYFRkSrI7G2
O5QxTHnD81GiGR+wq5UbCSj3CGXfTs8TqpMVsLdn873AXhgfEMxLi3Ow6QA9LcG/x2ksi6e8axrA
j6SfQ4ieq0krPS4Ew/OIAhXBcY9hDu6JYfatZwebbk3qi/TSSfq4azG5qLT1XOGwpr9WvY8FZxdy
7hwxWIMsWDv8bwZ6jFIfF49Z0eeI4vlWTL2dLmdKwir7ZdtewnNjY/Gxn8aCb9mjLugMJju84i+s
Gmd5RrzghdgkJXnUP5RkRD4A4U4hgRkm/Bs79T69q2ujMHOHOHGRWTxDqmIN/cpu+Fu+ke7lkDgh
4/n73JFmHWUhYCsqVXlm5hBKuLZDWgjACii9Thgm11Uflr+ywPiMARy4DKhXY+/cMwMTpxUFn4+w
zd3muYmn4BdInim/jxwURIRCM6c8soKmeSyCSJITwCTwPnBrBgQp7k+cH8Is37ENq9DoUdihMySG
noSiik3H7WHJXnuTPe6zxa4um2gMuke4R5O8X00LmotOdHgobKu+nsmO6QP2ERUh4H8gnCqPHoCb
BNe0UySw0iKb6GLGDfMXOVS0o4npImCmpD+vfaNvazWkB6HTelc7if2XRmWItB+hAOw4UozqK28R
pJIxHIMvtvBJniObsG04XfFy4ZQFTVDPt2Em3DYIrcJKJmbshF2I7S53jQXra6tyd/xShPnkX6TE
lM4YcwU+CRkyYSaxwYC/IHiSzQO/CDIbAjEtXwoAMXirTrEkM6oMzvYN+JS3+pxSYZwNwjXVI2Cd
WQ4hetSUpmc2uOuxL9b7yB0aYKS5ugaaLBoUQm4hf/SRVz0Zq3cUpkzz6C7wgCz+xa6Yh09e0fRX
cIr0nnwkCylRKuBdFCPOCLOv/XX8X+Cl5BfD8iy7KsahzJ7GZxt5tsucCbWqPeQs4ZjnqvYUSyER
lIX/ANjEM84tk1hsZL6L2pQUNheJcJ445UPoYxhziNniYG72JfV14HHqQ4hlxhjih57tKLcW6Bi+
quQmhRRcXJQ9iGgIJVrhhg/dcZ97k5vy3Q+N+xWyZ5l0zBySmrnAssDjlHuF+oErJLMdmTsIufH1
0uZZic+CGaxPw2JG4utq37Nvp9rp7CN7GZpGurDmW0PS0afUtqrgs656C9qMZOhziAIhzmt0Icfc
9uYbpWbwWSv2rmdaqxbvEPDYDfM48ZNZSxk/kb2xPNWWpmqjF9Sb0vBY78jCjJ9aEJ0NtNzK/QkO
sVRHklL9y7wnRWmDva0PJpUQO4WymRyLSwIW0k+cCyilaAmktYt17YNkJzkyy/M21wuKmjHmE52O
Ne6IWD4r5r/kHJKAS26442Hn0lYMyZONk1E9CPguQ2SrfdrZnk62Id8npW7u9vohGeks8UxZRrp7
OVufKjNbyJ7zdax9tcBux14sQThEaJbvDt8cHDbTx7md0hC3QbtlLOGOPqoddF/MlDF74uLWQLKq
vZGEV+TWWa8qMJnakPxCdEElgnm4R5sQLvXf2m76ARXlUM2oOlFpdRPTyxIaXTFvhzoqiKbGGjkh
7T2wgPnbx1jiivi5M+UwXcPXsarwp0+xnQTnYGl8YFDQsQ8KL0wP/Zk8vRyF8Q293kLoitK2H2b4
auBLsSc9BiWGO9N93jDZN8u2L0X5LW6ccrhIlFUDJjm1VP1FwkHWox6c0CsVG53DKJV7oKMo+hoN
ih1rP5MUO1fnTgFdz+3+/ve//u//++8f03+Fv8pPZTYTXPWvos8/wQXp2v/823H+/S+29fX/Pvz8
z79pQzAkdTUWM1Rtvmt765//+H4fk+jHP/1/ZBrmHWKw6nvgdXW9pfMZLzI7c549QT+B+BDZODp+
Ithb25/pXhoDij+lYFwxLKX3f41++WOEZtRNMoiPxNTzQVNPfgxI3uyNnPtfUwfWx9ZRlf/FQWLT
7cSQz/kFsTmok+s0oqT4wyvjEeC6wtbSk2Q0CP/lYxAKJMiKrPGZWjG9aPKZEB4Prp7WXnjVj9YP
Jyiqi/ev6ax/6W/PXuImKI2jmJzj76d5/i8vCnuKURIslXviXsb22sjewyO0U25+BjYLAIVjGAkE
Z+inXOeTK5DBEnvg+hmns8QWjGSQHjwjL0t77zGsTRhiNT1FAXGqK13SItw8nZJqeBidPjDHMKex
uXr/Jk5embR9qYCiXV8JBeHKly/vQfCAFjcc7PtZOwMspWr6hjXisGuFjRWapKj5MgsRHt6/qjl5
co6wHWGYma0LxXXkyVXLpU0jN/DKh4zsZSSQhcmvhhShI6rmpdswFNZgzeQLHyJDFssHy9R94+pS
acVqFUpLX7285x7qbtO2dvkQlGN3n+bSfQjblTWM+eUHl/LeupRxhYSf5/lc8eWlWiEtYAFVPrQd
nWUBCWSDtqk571N/Om+0bZ7ef7Cnr9MRigUJ7dC4rEvn9NZc/IPqCTXGPRmjyCgifwVbmGNs4JkW
e8b+oEce5fH7V339QLmqyxhfOYIiXK1//tsmxIyDGwWCuy9TSvSzxfL+ilom2GBn1vLjj6+1LlNP
G9fB4tY5uZZN1KGLjC6496IR7wyZYKOCOi6+zApZ23+2rUgep5LK0UY4CrjVW1/vbzem0KR7jK7X
GKjVXQB3wO/zKg7CmUggp6NZJ0Q0i5159/5NOusS/H1r+f8XNh5vkX3UP93PCHuJUzg5wb0OzYBv
osRyOWTOQph6SxJBPC7N99xzntWaxrRJ245EiQDzjIad1kODMdLLBcsKoM5D6Vy//+teL2qOdJ+d
z/O072An8PKp1FEVji0mGvczZofzWZR7zOPQbavLoiXeM87K+vn9K57utDwOTefLG7AxKXFt8fKK
EW3yYiJL3fO+nGdZoGPomAbA0/Z8xvi4We2VZwHeI4PpzmNykDfv/4A3VjgbpcPvYKzleOLkB6SD
g1ylD/W910/ikKmWEVKVBZBxh/6DS50e6euiW3lBbLCw2lzOtZc3GyZTgCV85d1HReRvK/S957Cy
aQZB8y+KpLqsKPnO0OHKreMEEMnLEm5As+T79+/59Sbt8nZdfozNndvqZPF3ZPagJ5jce2v0BS7G
k3EOVZZ9QdVPiV9isDtk9rxFqxv/L66sOE99m/Vle+Zk1/SXsfHdSql7GB8AoJY76e3E4OncLNh7
gkbdNvnk/oprU12+f8+v37PLkcRxyMaiJBbCL589p5JBttA69yKhenWSsZzwnYqWrYzb4a/3r/X6
M/K0tokiVAKU1dXr8/9tcyFSvHSpkYN7Gzrjud36axMXuRewo7tNYU/JR/XKq8NBw62Umh0NUbTt
/LPwfrtgDtdiMHYOshdaTnVJfGUi97i9WoyD48Btzr0Ob9mcICN8rOaQIEMyO3FBJbZw+cQsevkc
18zbwbYKnW102ZdXUdwge6+qKLnxI9e//aMn5HlQ2QWuJIInhJTCO9lohnbumyVwikuxFMsey7Jm
X1q5swWAy+7DyP7o0zt5I1xP2sLjlTgEoynbnLx9G7IRgfdpDSLpk0FcjGjngxoc0oyAFJjHm/P3
b9BZ943f9vl/rkgdqTEUM3z4+uSKA0yJEupSfQl23D35ysovlBLFxovs6RDLRX6xRpWS9DdBBKny
Lr1YQKu3Nj3LzhVievzg96xf1qvfo6kSWJBYK3onaxI5SggrC0cnmDJFHpHa2sifY1IF0d9BBex2
aKJptRmys+SigCqDafScWg+KCCpzlOTZPv0vfhDkIyMlBkYUivbLjwR4zoEu2fFKwjwbNjh8Q09Q
JHGxON3EviUgFBIxw1j8lMjinOW521v231mFqGU75Ap08f1fdPIRrW/M0b7v40QND4zN4uUP8m1r
pNCfukuHmf65VMJ5IMMoWw0rKvzdF/nLdpgUvX/Rk/NvvSjngeN7HnRnYZ+ef2lPxFHPfOOyxgw7
32DTsfhXIa594RZ8z/9qCgSuzMlqSegMc+1HklSH5oPFKtbP7WRxUMVK1HnsIq7wT7blts+IBmqj
9jKasvnQEUeIT6k9ffbj5oZSX+HpFd2WZBT/zFekhuZXcjjVDMs9QnL3xGLhGw+qM+H0yzZCupb5
OxxwewrxfD4LIi9+mKXW+1hmsEFy5ouQZ7+//yRPP3FDw8yrw5lSEWXHEn/5+lqV2pKePTtU/HRi
jTwXJx0d33IG6o0jpLx//3onB4pnDC8MAxIqJmUIkVs3gN/23Eg0kcbl3ToY4w82ilNGzxMoYx0i
vDvL8pkT/A9XqDFrVcbxxX069qvmykOlwKTfdEfV2dVeM+8m22XGPKlT7cZz62mH8WP5weI4XaGG
q7p0AdRGrk0zfLqRGT3nUD4JnjDagBvmSOXcWy8DLNnXdtXM57iPWdZhap2qA66H1bBJenCfD25e
vv4hvo3/ieBUdXng6mTDKGyIPQ3CryNZgPZ4BcoWdfc5xPKcM9zr2y+qdzw0xj3jvi3+2xPh4MHQ
TfOjHmK3veqAW+3PzHVdxiO4G9vx11GusUjQerH/vEkg+qX3NfYgwdYGVfN/tAoX0J0DeZ8tKOob
+77CQTbahEWLrwjpoDl0ZuN1EWVaNWMZRPleOfahxaeIBKdcTSCmc1Jaawca2/Fx7PN+IKszhme/
QSxlhY9yxHT6KYFln32ivsYbccIhuxdnBIWY/PD+mn31jdCZ+66ULFtt07ueFKACyl4cxBCUvLYA
Gk2D0TsDW8SaRyzVTyYq5oOXti6O3zcW1j5wmi0c/mPY3k42lrRFR07sXH60x6m7w7i3ejC+Dj+4
ymlhzbe4XoamWjiEIWpn3dp/+xYrrGQSmOf5EaYGkd2MDA+NkiEyGpCYAPjuYOUYPpL1Ht2ElbjB
KF1f6GhOPygyTwrr9XfQT7pwYxxGL7442YOmVOK9SezDMfTV+KTqLD4vSCA/FmQuDmcWaUUk0pfV
MR3q+qNnsC7/k0ctmEl5zAk0zcU/M63fnoGDS2BZxU5xRFS7GlYny02Op9JuXFfhhLrjANlHs3bT
dGfDSt5kDGQ+vb++Xu+Ja2cjWVxMzhQz2ZfvATzeJB7zuOMyO3hqwQvFFw8B7sEPsKt+/1pvrGUB
t83m1ITQy6bw8lrDWPaa+Hne+YJQEcPVybuWJpjd8zAZw2fY/eQ6/PElebka90bqKCNPj5ikjaYq
yqPo2CpCkNTQXqIlhF/fQzBzBZkn71/urWWNKzR9EvUB+/7pCLix07kDFYuOo5dxoE5pw04XsI1M
U3qO+US/RTmA88ecVFdhAEowmw536ab+8cEPOS2NWNeKnZ95tM1HzIH38lkzuuQeCWM5RkDE7BsU
2Bj24tLzA6UiptOpmT2clYGPIB9nOWnywN71miE2PBKAIbKrtDDFg4DLEWy0aeNr4r0JVyBxWPzA
+XS2d+//4lcVDb/YtbXH3JwS3DP2Sbk7qAnaQxPmR6xoxXIYJz2ZI2qjKf2iyNRdzmpy1eS3qYVu
uKEFFPHWKxlzny3GtcKfsO0cxeAS9QW8aL9ZPOsMTMaV28bxQ4HJPhVxckxikkBuFrhUw23taCwT
fBuzqHaTB70v92WhGqhDMIIxOX3/Bt9Y/TRQ1GxMpz2Pxu/kjcyljfa2jY9YZy4SOjXJwSrU7ZO7
CFNed6AOf79/xTf2No+Xj2ETe4sUp8OLyUsEs3ArPY6zP2yJeHKhrOr4mBRFfF5J0V61MiRysgqT
p/ev/MYh4klsV9laOUM4v17ea5s5BGTVcXJk0I0Xf0QGlIId4md3f34dLaiBFUo8SRn88jrSha7v
kFZyTKWZDh06yI0zpx+dEW98S+twjVKK3Yup1smbg3Atx95P02NnVKlvI4uJxW6EjvQgQgH2OJEd
Sb5EOQUfvEDnjROCTxc8SSvB6OX0mxgJteDJaTSvkjI5KOxvJC1nSHfxcXK9EC+xGQOoSA/4y+BX
sMnVqG/ef8RvLSKOCNtj/kNhKU4+ywXWjt+pMjmSI5Ux4xPlRYc/8jYyjrXNW+StCKnUJhTLePHH
V15XLoga2P9a/rx8uU2l5NxYQXKsPNns0hE70BnK+dU0Jd6viUhAwjjCEvmJL+zqg7P51bHowytm
gm6D5pl11vjy2vC7w9j0izh6qN42Jf/U3SIC7AMTO/+gC3q1ugiaAjJ0wOoACqR9srpciBdFW9vi
SMK2QDJHqhaQvb8hBR13/EognMc74k/LSoqd9aoUYJDwmXa8vL8mg1M/21IfM/w+LumGcL4ii+ms
WLr4ogOg+OB5vj4YaYPoRziDAW8Zpa9P4bdaR+i8W4cnLrs7/H6kjOS5J8nftUd0QTrDtS/inLuv
CgzfI0QZSBPFeTnhc/P+onrjacNy08yWAC4kG/HL36G8JFVBGKhj29X+RdtBv8RCotiqRss1w9t+
LJCSfXD3r74hbl5SaiqKH5tJzsl2GAfYaE52II9Zm3gRDNt+gdEyUlaf+VTYR0wRcbDWbq73DfzS
D971G2vZZ0bAxIa2lzLz5AvG5rnMfRGpo0Hl9Wu1e7/ohgF/dqi22Ji8/3xfnXLcKuAl6DNttmY4
c/J8bafhOEncoyuWOnnGvg7bGty9yxtYWinmGWGL+uD9a771TldEyFlBNuWe3uBiccjk4UBZR0gc
EpU62QVW6d8a8lguwtWLDopsnmzfv+pbj/WfSYILm5Vd4qRRIriogs3RqeNs59LGLqslESkJA0a1
TgSz9v2rvflc8avke2XRopl5+VzzTPeJZRXqqCq2oY7QsQ0wvnMeR/N3idvi8f3LvXVztAWAsozW
wDDXP//tc+1RuMW4U0mcJOZ80wkSyXAxtnYF3gUfdCBvfRzMeiUFiqYJO+1wa6ceFwXGjOQwUBuF
sgG35SI5L3QhiV2bmyd76ectw02cG9+/y38Ayhcd2DqcMWyF9GFUnfbJbTYYI4QCo4ajxBk+N/Cd
l6rcYJkzNaT2QVFHGjO3bESsWoKVCW5WfLh1ssR7sSRtjCN7gJ7/jH83wcQTH8DZPl8KHCme4FsE
4gOCwFuLQOOywFbKBBaXyJdvJeiCIGxiRMKLgZY4QAfFR0Pn+yKhuSGNyfrg+bwq43g8FD5gi9CR
NeX5y+st0PKreg5xP8+77icZnmR8uUH+QYXx1lozgIlAiq5P03W6JXdmqm27UceurLsHMqDyy67D
fipuF/XBRvz6UsyimMKxMf0DYp68b6ITXJyVUk1FPNibIOrErq8VZtTxID/YddeN7uXS4lKSL4ei
kWr/FOBpQjdhY2j1kYAMAem7tXZaxN1nKOMD+YDC7ODWB9tZVv2WQLXmg1f3ek/k8oxV1qYKwNY/
eXUSFyYcKQr/OEdmucoqdZ1WOPEydgvOMgkRUUT4C7z/Ob3+krkmXCPNGqUeP21+cYsswmFe3SwY
393by4TPmh4laZy6uHFLMrbbcUCYXVo/3r/w63W6Fmqc6Y4D2cIxJ+dra8aqruEHkRKfe+q6Ui0O
7vg51+nn9y/01vpZ+/q1i6NJ/aeH/W1bHDD7qmfJfhGNw3gUUBGvYi96amwe7ftXemv58BjVOsm1
oaycHNpp1NnxLEJzrKLGgtPmdWSPxk1y6YwjnnZpUQ93aabzr2NvJ78YRMg/ba2omteKhVGNJ5ic
n3yVTAMqy8pn74il1HIb4F9I0hJ99J/vMTSI1KKGL4Vy4ZSnNiRaWRpHhWOiloaIXRcS0j5l5PjH
uwzX4fyknRAuG9rJGmGku5il0t6RAtt802opLhEXNXSO9s/3X93rXZpyAIWmgAoIVm9OSiCtInLO
+S6PnB3WLrCd/Bws0/28IMFYy6Ligzf1xmfnUF2y0Xhavu7QQHxWmjg7DQLy/Cs2SslWMVXdgM71
X1Fo5BeYDfZbqGUfoVBvfA4MKQHDwCihYpy232VMACHRafoY+QVqLAuYa+6ydNuPJr7484fKhNKj
P2KAqE5fX5RYwz/yyyMSYvCs0LdmDKkHyKdqwH7FIsrw/Qu+sYFyWwbiJIctPm0nR4Vv4VNVVQl7
ihPi8Dy4h94l7/R/ODuvHreRtG3/IgLM4VRZandP2+Mw9gnhScxkFTP569+rej7gsyhBRO9isHPQ
iy1VscIT7hAkloP8CZ7Jo9mvDHlv49BYpxZMk5Gcc7FxyEwGiUqbdQl6lL8jcLRPtgmFQfcqG9mZ
LFi5Y+59PlAPlN9d4lcexuvnHZ3uWZ8saV3onAI4AIaBJNmMTcrg//V4Me9c0DRqSadpWBJv6cvL
pJ1GKfTeusyVE3wz+rjf+c5YrRzxewcB3Q+H0lOgYAPm9XxckFoVvCWCVi3/IoNC+4pBQbmL+orK
iNOYzRZ5yB+VW48r0fKdvWKqO9onUrYd31lc1mjqZ7gGEpwboH/LDWRY92tTBd9MA6S1PcKOqFXe
93hN7+wWk7IBj5DC+AKIup4tQhJeLPqMtI7S2LGNsmhnB1X4uUOgZCdhaCYrIcW9AZFG1F0z4Dsi
3nk9IEoF0LgHsti+bWwszJP+bJZmeMYtKT8ETvPl8fxu8Bh0YygPAo+hZ8sVs8R56Wk9OUnQWRdk
ftqtE6XI3SDVsUuGAXLCSDyw6RML8Y3eRiyz6uvnSlF9Bs4yMg9xM6ws+J0n2aSCQbeIB4tyzeIr
e4ga5lUnrAt+1FDYrTpWriYNrqL1EIhDA4/hhAt9/inMpfMBfTR9rWt258ACUKFaQwrg29YS7GeH
sx8mXW3izzOEx4Su+mWUdbOPZRWtTPbOliZm5blUnUdQZ+rvv0Q6aAlaDuqJ5iUtfP0JqgkyrV3n
fq3Iff6ZvHR6bq1ePz7+5HdWGIgd7QryQS5da7HCbeB4vTc69qXUURdG5jzoZswq0HMh6QpCesCI
DL5EbWuILYLx3pNnD3G3MnObmS0Cd15TkD0OLTHVvr+eOTqUKTJ+JD2gNaPvSaMcwPvYnN9/mkDS
OJRVVbteNxfvS5UPaPJVBmlv6NHDQD/uWAm85fUMXp5V0vF9vLb39k7A5QtshbjSdxaPCy7MA562
9L5qzSj+HjXbvYR2rb1UEBBW3rE7Q6mGv6kyem6LZQCEnl+k1XZuX3QK41uUX0fcNFtEnSMzRlD9
8bzu3ErEHuBxVNphERpcf64gS+feEjyaBXD1z0FPJreBBYj1k4WxBN6zgR+uDHlnfpRryas4hDxp
y04OvJiU18w3LzC49A915QiqiQ16fi5ap49nd+dEULjjrlHRMVjrxZPWJDjNhWmI95ShsDoO+hsD
wY8BvzKZIXpb/fhdswb3MKBsQFo5OZ8e/4A79wBMOZ/6IaeBPsQij5yS3CuTUECwBOKtQZK3FBgO
ARzEN8zRQKsIBE+2hZ7ly5UTcqdmzG0L0QnoNYkQJZrrTwuTWTayinOiIMebIAuGSM/pLpZQM/7g
OIppPop9SZy9DKaRbulkm3t/jv1/7NZz94/X4c6t4AJERCaSs0oBefEhslHTyaT17AmAgvEPO6PY
ijx1Pj4e5U4EczWKdT3jHlWiDsn+7MnR03BnBqONF0kUblq/qL7SJ/k0J6K+dEm5Buq+95l5WDxO
Er00br3rge0SaGcAdf1pgBhmP001Yg6fg8gxfqf1m/9oRx1hQM/IvXElZrtzluBiEMZQQ1UNQ/X3
X96ZtNVMF6nK9AkhiPrkl415TFMDI40oWXu/b7tpAYksgS4hhcfN6y++YTvwNwv7jSevzm0cXuDj
YCWUFAWmG53oWnHGUrALDxHelZgNjyXP/ElKaMczftbwig6Pv/bt1QWSkvaSagqwp5ZRMUFPNodT
UTylhP0S39J6SrYskfFxEs7wW9eWa1yf29W2SKK4LKFrgGtfoj3gRkWOrqX45MZjcSxzPdlLp2h2
AP7zlcnd7igLUB9nRQHQCI4XOwrf2BbrI8htqSubn7GRlGh7ckTR9SlbmOexWez0KUBH8fGi3pmi
AhTyglNLAFq0eA96V3Qp5rbhBdEqJFMpdRXPWFKV1VZkGcCHx6PdHlhVnXHI1sBwe9yT19vXgrmK
Fwp4W6Ru/ZccWbR9KDoMbHAeR0936rp2awqFXKfEHf71ePDbqap+Ic1Z5uuZBBHXg1fQPLwBU8yL
kxRU9fJuUtqf+UseJXIleri9/lRiA5KAiqJCCi0iMwBSqNhhEnRpQ0nN1MnN4wB8Zf/uCSn4B5c+
IaDJE3s9ocEz0fPFU/0yYf7+OggE3ejwB/sem8r37xPH4UXTqdJ4iuKxWDwv8XIB2mm6IDJUHuK5
QJMaFXCIytla++/OdyJnUvh5zhGP6GJLpkOpYSNg9Zep85KfeH/lr2Wq5TttntOV/Xh/KET1fFc1
zf3FCuIQInTUrnpkOqvxFUmR8mRWdrlHXnwNB22ovX0dKJNpW5TsdNVYNJcgD6i9ejy4YX+Rbdu5
KFk6PTanY/h7ZUvnu16HxjGKQbVt6oIihhvxpOxEYQ4nM8eMhltVYFWLKe/jPXR7qTrQOBTShrDa
u+km+E2PpWFQDOghDMUR1dl6L7MAf5jA5wpA63v/eLzbe46XhJSQEI0RiUSu92xR41VnpjhwIXaA
rIY5RXuvC7NLjJgMShzjEYlQ+/x4zDtzVMGgYkCpm9xZBEYdMI8yR5/zYqHm+4cGqPnrKGMENJGD
OBgN5nmPx7uzq4gKAri8UEUVJ+N6jm0woq1TJN2lQTT6UiKOfKakP588rzGO/8NQQNoBRZBm39BM
hlwICbquxbw3ly+tE4VnS4vwBdXD/n8YimtGlfEBI1K8uZ4VjuAdyldpexn7pHn1NSM4Eusan6lx
+CsLeGeTeNSdgRBRm/LgZV8PlaCyIXTpMSs5Ij+v1cFp8HB49eJ0eK7lhFjVXK1l03fiHWptLsUK
qomQNtzFBKOgqX2v0OtLNcxgWXYInoQcRB3rmp9zbUBj7GXYmnirxgaVDOSMlcq5lYd/o88imtfH
X/bOpiX44mEG0eNS11F//yXS67oc8+W6AgyO2u/0scX8ID6XtUSTjixHQxC1s8N8+3jQOzsX1CfE
acVe46AuFt5rJioNs91cPKsYjxNmYIcELZiTraGf9Hioe/NT60weGhBeeou6wYDVYqwbU00jA5vS
ck7CfWmU5bmNEauMMV1bGe829KDSCMVXtaJU33zxJJtdT+IYO/Ul4AJAoR+m+4R9xkmU1Udsj5JT
oxzEkPlpVs7N3YkSDfA+c2hu4BaIFpaThmfwZWyc5DPbaXiFceKAWM5y5BVFvX+8sHfyQErU6vAQ
+9JuWMbtKdGGkK2geQIzC6hZmuGfnmNytp2GFrmZpsawJJoSH4nJYh5JmYroz6zWsh/8pGbl7r3d
UZwo6EYAeiB3U0i53sbxhMg5sjQzlTc5RHzYfn4J+kxOR70xqrVNdfuR1fnlwiDyIqlcdpH7uE4n
O5f6xZCVi0pGhjb8Dn6R9WVCUfxz4CLAjRlWmu3qLhMr3OLbW4u+wFsPW7V1ocVdTxU0kzEhsaRf
aJLIrdek4ocx1Mk/VamhLhMoB2OnTf2fjz/3nQUGj05IzWNqElwvbq00lfyUAbPgyEBczk5b/7ey
MJudHzXFyk6+NxSUTxXaMhJc4usJ+o0jY9uhPDVUmfWj9MbpjHgKIoQ6InyPZ6XSnetgCX0QNg05
gg9jbVnIiXgqlc7+dInAHx9opjoIOZfOKQdgeMKKFzhAowUnLRUjahOi3D8e/s5MPdxc+Zy8CA7l
48VMkeUtFNH0EhQI0DckI5sBr5IN6nLdSgh6ez0A3gb2alGyh5q3DE4aXbMIQTN56W2kZVA4Ql4Q
16ZDgWUSPlZ1cng8tXvjQUpVqA5kD0jgr6dWUwXCtXoUF8xZbHNvloPhHSM0o78VgoP8VHNcqpW3
7M5ygjPgTIJyABDsmtdjgoTFFzDGkzKqrRYtudwpm9cWtby/RFAP+Tuptz4saKIuyyamV0diMVqL
SaKORXd5KYJBFMdZ6kFxsBQQ7LktZWVsKyq+K9fcvVUFj6X6rUrc4S22+OW1piYo+tynCp3hD7dD
9D/DVTHBrssVf5dasAZ3uD+cr7Aq6gFd7k9jVBZEQVhcamk1z+7ciEM7mgUkLFkcB61Z0xC4YRug
uuzaSvBEYeMd2BrXX7Arg97D2ng+4yUTmcGprwlHs42PhUl+QAW29p98itX6l9JG4Yn6j98KXMLr
GXXo7x02AcbLMPs+LteumWjfNXShxMHqUe3dazoM3GMDuyCqt9EYYIodh3Wavxpd6iEsXyl6wA8/
AFj2qcEAGPm3JEY87vGxUDH5rxcOPTqwWwq6QcfOJ+y8nmBm4cA6ulN41nVQRykv9jZ2p+Lr41GW
1xrLSJbJUlI5BFlhL4IQvarKGCq4dca9q+lPYkJ3d1tYtYu2d4cKbhkZMPsKx9/FABH2gz8OKzfb
cufwC4i5+Ic7iyfKWnxIo0MW2R19+zwZeRXhNWBhjoptchx1L2mr5125UU1GfeUGuAlKuDq44bjL
adZ7pJxqZX45ILXEWnkuIvOMG1NLMVyO5fC5duohOtClKIfXecgG/xBqQRgeBOIr+JDlIoueB0GP
Yh8j9J+swANvAn5+E+GWpfDNcMqgfFz/pjhyI1DGYjrnQjqbKorqp5HO9NaBdLTFKxLrIJjCWx+T
LmqgWXQU+NWt1QVuP4hCeVMUY/ORqS0bTQbxkZYAMD4P7Je95zMgDvHjxfPav3Qcqlci/GWEpOas
airsciosfMjFnO0Jx6jC7M+xO4z1a1YEOdyueEKX5oBAdJzggVgDnY23WOglEy1jHCZWNsPyOeA3
ALWjvmPo3JcE5Ne/AfX/BEMSuz/jN2j+685T/jWv4/ylbuI1jMjtsaYJxJ1F9M0zeyOLMGObqDeD
0yE1WHoYd8hm75LFHh4f6zvfkEuR/IIojCxiWbwNCqcEyTD0574X03OdQ49G9wOfn3zUNz4agSsx
w52PqDRsCFH+q2csPmKQwnMtjbk7W3y94XOfVWQzXWHB5cI6snDzCwRBM8RuEjfqTZS3tv7x8YyX
sS7XJdkFgSDnmW27BDe4IvPQbo+aM5ssxe8htcspP0BOhHyTSQ/9sFJLOnxFCwtj9jVpqttrlFeI
RrtB94dNtLxM7CRIQBBH47kY7PSCG0x3mQesb8cWE51Gy+NdUmnNh7pMrYNlJNpKHHxneN4K+sKq
CoJanNp0v95lGBlXpt2FAK/R9t9ETQchbtbNEMshvXbiI5Jc0UBxGVD43hsz0wZDWkS/P/4Et5sA
tCEkEcING8Lzkq4We1U5qnLvefZC2KGcNkDYPX2nOc7Cn5gGRrssyrsA1S63XeOq3+54WD4kNNTw
wLYAfL9eArT5BFI3c3AeewO/IN0pPqTSL157A+lH6TPq48neGY/2v1prhqRBstzxyN32cTp65yaT
mC1XltXjflpDZWuERgrQRHIlirzB01DkYnYKl6uYXACHrqdoCKsIQ67Fs9VSiXnFhX2uyD/0iTa5
J0MLGUsZV/QywNMkCdHzlABNHuu+fiXfdX1EaZG+QPAjDeOVTPPeagS05VxFbgCuvNyAOTIB9OxZ
DXwpLlo0fkZCXO7DXs+eC6El744ZbBomLjQ9sK0AIhax0VCmXosxlHOOxrTYxC3ckCqa3L0RGeNm
0uGgPv7Yt+cL2BsVDHJ5WJiE8NcrP9qsK4Y10aWr8DfYzMLEqhR2vPHTrcLyg+wdF/uvye6/IAuP
YVGAh0l5evwbbi84LjfGB4oOPJW48Po3FC595dBqgGuNRnXqGhzlsyTOcW6gYlJGyB7m3E/v7O6y
5ejuKiARQGZaBYtTRSDUsP0RcsaFXDOhdMABOjpV3+GSmDfBe/Go/w2H+CTDkuoucXgFLTYKFEN0
QdEv2BV0bI9B5ZUH5AXWNDZun3w0kNioPlV41UZazMwQmcDmyNQohGvNGbCXtikLN/s+E2Ov3M53
wjruZVCT8PHAH5AHXn86EVoYjBodbm6OMx+sDIfP0o3mjTDQFK+Hwd6mI3Kp6MzhuQ4ZCXfeID48
3j535ksiwTwdgnwqUYtwN8y1SBd9EJzbrqsOw+B89Kc5/RACSNk9HunOXUCdhLdYiV5wIS+uqSQP
nNlB3ebcsx5Hvyh1saktDBO2ZZ/X2zwq4BI/HvJ2cmj6EK5SCyajZ37XC5zMNoL9g4ak2miYzwAg
HGj6hjxBKmtX9CbufExVzaPmpDpnqolzPZYZDYURYa5wnkUzeXspG/0f6iPGH26f4ZeSFnmLUIor
9c08dfrzbGvpN0wC7ZUr6W3TXOeHZJmEW7RalDaLviibpEVbBgNKx3iiJHDLlMO4Vl0QDvfczzOe
ESPq/2GBiriSkDm2gS21TyOuJfKDM+iZ/DeU2uRc3GTS3E8DbqYYzNRNYf300s6NsM8ZrJi3IuyS
4jyak+gOgTGUqCgnNWZDm9Q0Md7EIxAn3g3+Ocn8HeefWP8SB9gRiKNRyyY+OHbWg6CH3WB+1/F2
+wtNLMwQfaS8vX0+pFH26pdVgc8eQhlrepO3+xCWACGRh4oO+cxygUQ1txaMcnkeheZjJ4+6eGR7
2iUAxQ9uI//6eA/e3s+IGqsrks6IxRO9+B6lVZksO6uVNCI84j3/aR7a8USTpDg0E+BefQzHlSDk
dt8T9kKZYcfzb0ix13tR02wssN0MZVccHndJTYtNLx13o0M82b93emCniK9gkoFroZp1PRRml0UZ
a0V+HuVkfrUxtIh2beY34zb0zG48in4EsDzX3KYrI9+Glep65qEHUkrdfolkLYKoqGt8NM4uskAj
RPVIB4qiRXi60EfODr6dYCgpe6xdZ264w7vnDf8cbQLamSzzMpOKNEvWlNnGs9MXFmLdvrcnLR6B
NExYseT+/LFUtO/Hg975rgHdCbps1GH592KxO3DTTWVhU+2ZYyxPfQlv8KSbVYxedvP+R5dyNo87
5Un64NTurr9sEmEIMRlNf9al7uzdBidxwptgM6fWWq3n5ozwBgLr8TiXAA+A3VwP5aHjPI1V3J4F
wEssNnO5xwBweBkj3biUaZ5hs5qtAUxvFlOhUVQhgz4i8P5lbOpRs7Np7jXnNoxQwp8T6bx4cgoE
omoi+vL4y91EisguwUcFugS6VKEKrmeYTGk613i1nLtmCPaYymYvxSCCTYRu2X6CuribMmJHvyuV
h7e0V97e29dJZWBALqGJ22zWt7//kglmCRgpHJDkubKgxyOSHxztcsjRoJ7r+DcYY/l2ogVl8wvw
G99hVSxNnEbSNfTY7aKrT01Nn1aC6rMtXuQsqDBY9o36XMwW0hNt52CGgE/4Jkfn9vPjNVcb9Ool
VMDDgAopHXJykCWqvnNM1Dertj47kwWstcRNM90g4pdhtsrNcrBjGRorJ/TemADMiXPor5GMLMKp
yEZWo3ZDeZaNI+KTKIx4/OLWGn7XFTWOT56X9e/tAZHukAEStDoUbRHyXKxp6OWjlnWOpErVVf+4
8Km27hy5X6YOYY/HS3pbHWUsHk42MpGVyrKu97FIk9B1ig4qN1847WjUijKPtnndNtQftXAyTlZs
BsXeFyL44uiVcPZxlpjNJw1n0zDdNJas2sPjX3Vn0QkrAWEBgadkuNQcQ8GlbTG9Ls4pVm/fwCf2
P0j0Y20Dhq8/UvOPmvd/ZiqypJm0cFXnbfGZRTk7nlZZxbnLC9nQqB6NZBfj1zb/CO3M/mq1GEmu
RJhvjMnFfmZPQTuGQcGWXp4dPRusxKEFcZ5zmRfeZubgJGLr4GE4IZmiWhBmnIspvlgW7kUfXbdM
h4N0qPS8TNJEQ6d1pqH6y8B3x9oKx2ijN+/FFL+fzqUcgtSlHnT7IQ4ChOhwBRucTSwwMfuse+NY
n+TsinYlCbrz7ZRULjEEvQwUCdTT8MvFFFdW45WjzIHoVsmp1BzzlGn1uDeF80X4cbpSSlcp1WIN
qX3a0ED4bsBXF/ewKIrKEEnanHVafZdsbJun0pvWejSOOgaLYaD6gaPgSeOlXgok1nGAdNUshzNG
LL13piRQonGsYzhykL5HvzvUAPa7u1HDN+GzRE7VuETEamhMW5izfs9mzEdeqRcO4dfBiIP4t9TG
EW7aOUFp0QvVugj3v4y4fIvx7SiwacNK0z07w8idDjfURyd+krm1d5IsbI9A7unxBUq8fFPWpYQV
CPrAPCXC7g0MooXnbLI5n7yPqN7q6PGEeTD/aCvca/HFxOjrz1Iz9HhfhKYtXuLASJJ9Ttdm2CYN
PkG73Jfz+DW3bQRmEtPs/8WRophe5tJou6d8ijULFVsrno1kM8VlqV3qQKIxtDFMdDWyDRAPJ3hB
BzH0t6M9YUz0+IK4CRURiAMKAD+YygQKJosaidloulIhZb64DBd/ahi0N96+8P0hbT+I0UkjJTmU
6y9zWhQNL6GXIMHw+Dfceflg1HJdsN3Ja5a5KNAa1oG859yi9zueGmGOOIhHcZJv4fA0/zwe7WbG
CrVMtUR16pUwzWKfQ2NH/Iz2OQKYblpNh8ocbOWqBywdp78xyf5pZZR2xk6L60Ls6EIb8t/HP+HO
hMGJM1Po0i7Jj/r7LydbG+ocfPQkqW6M5TcLjse3GisczFgxfPkfhgKiCVmIsILO5fVQQVl4k5uU
9Rnz2irst9iyeWKXYBzX/DHWaWe/t6kAgY4UH7yQ0jt0l0WioZOpyCEun3Gpa56LGpM6KLfn3Ki7
Z7xgkXfKTGfl+r+NkRUuh+2jLn9ulsUXtVNEjzDLwq22nspuZ3atWW9dzS6+9FGjbWu3wm4eo7Gf
71xaRWZT2uA8rJRUb7UsXZcOsOeCrCvtZw837ktC9xWfzXYtuLh5Ct6G8ghSab2iiL94Cuo0Dhtk
PNxTE2vyp90Ec73H/jN7NYvWOhfW3K9cC3cH5OVROvTgS5btPauKG7oGmnty7fnPEEXu5wEXsZ3h
z38Xpp58ebyStzE4cGpeHQqmfEMqNOpt+uVAYJgzY3vp2adK17KPRufo3+2OiGafZqWLoGNZVvg3
p0Mbnk3Na42NHqKTtcMS19w//ik3R1Mh/UEQoKBJ2IRM2fUvCbqGTlyC++owN3DurVg/mk5THnsg
Ned3D+Uolpdqa6qduziaOOHibY+s5GmkOVdRIIpzy/0d42nP/GkiW12/Ph7v5uKjtKN0fxQRCG8D
f7GJUpqf06hr3dFN3WHfFG7859TiLUWVqT7GtoC37bfRk22LZCXHMm9iC3YuLgNgeajlojGwGDov
Z79G36Y9xl6DBCT3BoWPAR9mzQrFHoM3sYPtir6P4bWHWBg4aMqQDmCOGSNWOcnZ7Src5WzEROmz
Fzv08BAPK0R1zhF8JjULJBaofed8dMQQnfUB58M8rM0X20i9ldvm5miouWB3Bf2cbjTZzPUOSQB9
RDYmiEdWy32KpZTnvNLTbYo7xAGbs2Rlm9yQDgiBELrwebUUK5Jq0vWAhANuOYi0OUa2HYvDVFYx
HWEr7HIkLudZmtHvIyKe3aX2wiz6rQN9nxMrgA354OPeoX8OxtjXjphtUmzbaOgp2Wu53VuYcBXV
uaRXFHuUIgD9JWdxbDS0g5127Opjg3/DxWgmc1PXcb1pZILbO9Haz5Ii8F6fB+t5rELSTFQfdq1E
4bcQaXo0Ot3fGXaEQ1Ucpx+x5bYPjePIXTNX2Rm5/+wDnoRYgyKh/CVohXnIpJPtKLsaJxE37sbB
bPUAAkI7YSI8rexflbPczI4Lnm9ARkOZYPEFDB8NoUqrj0XklTvYVvmHNxfxStTmLsy69nn0HbHT
2679QCwVr+yAmztJLS4FJ+iwdMxv3vCsNkpDG+PmWFQT+FOZ+Me4lvO2d621TOr2jgBpSlfAImAg
GVhqQxtQ/kbhWulZFnpQ9zsjS73wMDj1mB6suQqrF990U+tHGMXlDKKeAuBaEfrmNfeQHuHN4WwR
RfDf14udONmg57T9zzLLx6c4qpotbqLNszMU8tK4HHStnefT47vx7qBMGASZuvaXaIQB0djad6Ps
HNRm2ydbeLVOurX0No7ZfXKe/8pMs0izbZnZdbMmQH7zgdECYnep9ggQYOQpr6c8DbUwK0MPT9qA
HFjnYG9S9F62p9KUrWzl26GoJdLD4ypxFYlpsZVj0hk3KabgVDVufqKIaH5EUMMD+pCM+8drenNR
KioSL6kCmDgegirXs4omXJF1LwxO/JxmH6FWf/J7032azelrnZnZSnvn3nDoNtBDIzLR4SheD5eN
FR5MMTSTnHLqXldyQDl6aictxjpLE94a6OuNwfLLrQADgVYWTTRieP4DHOt6QKhvemhbg/bBHm00
NUNZyeFDgSNNdoi73pcUEAsvKjYU1KJ6U3u6KP/AA3jQjxmuke6TP9g6orIYmKAvm9JAOBDEdvN3
QVr6L0kl1q3p7ABgnklg073tZu50dIAGzM0OP6rswzhkunswRpHFmwBDALkN23GcMMOaw1F7CSAz
vyJSYnendILDuEWVm56HHYJyOHmpcMbdDEo5OiZt6BUk4YUxW2ugj8WFAssQqIfqtgHIVDCjxcPQ
O1jRU/uJPui5FR7ruv7at4772QpHb+vZcOjS3gOmOfVrla/FiVbSTIC5ABSgo4KW8FIh0yCHfKss
o1YWoauhGz9h3GgQ41rzbMT2cFLaHofHO/7OmGhyckdbauMDkbveERgoJ8KZfflhjHz3FCXIF5Sd
8J/q1J7Q746yHWiy1bqxWsKrfUhdk8sDKQgKfMjvLZa4G5QDdW7PT6KR4HXp4Vmf+t6fTcx72ryi
lWZM8d9VHQ5/yEyzcFqumtzeIiHuforwPUbUIYV7v5XSbZrNhG7oiy1lWR/CIva850hE/ldnrs3o
W5UWWt5yHQNQQzg9jy28y4t4kq9Vy3qITRDhufyCdFab7vqp9fzPOg685U7qVSs+Wr6Yja/1UPXF
Bw9LsYzKSjhl1bbMwVcjYT4HHdtRSchHyATWOFpg+jCApPxEgQ8Nj60uXQFmxxPBKHdG1JT1rsOV
6KlpILUdqAtm33qBXN2G5vlwRph+1vcJb+dvYzf2f2dYvP1TzY671m9bXD3IzBLBq30GRvztW1x/
94B2STNCTn0SXT19csRc/dGaXf3kWrQzAyVm93ifLS5x3if6MiqZV1JdcN0W+6ywUAIyR5G+VI0e
HSo7zZ/mOYbkUKO+9s6h6NRxipAvJu+klr6IducslCVs2vCDJBP8Xa9HWHNu3H7Px3GN1fBWjP51
I4P1QKyAfcwhQhF/GXy0xHE6qgziSbdlG4B9KMP8GMaj8amzW6F/QlXF+2NofDOC1iYM4yBSrdR3
SGgW1S6ZbJFt6rnyrZc0HryD0CG8bYiRPfPQuoWfnaypktnKkb+53xSKAiU/TjvciBvO/xxV1H9l
bz3Jyp6+gyEQl763sH7XrXxPNcTcT2b5U0trsVLYUQv/62KRMSoaBsUHCGKgyBYfpswatxhKTj3o
lf5pwOb3eWhduTK9ReSrLK+oAiALzqfHmm4ZmfAeuXEVl8NT5st+X9jVvPNm7U8p8uJkCKd9jbok
OUzJDMnSE+nK5rs9VwrYTVrBLlfgpkVhJ51wqw1ms3+yh3lCjAPf6G2f+c4RvdnoUNaVu1aKvDdf
JRWkbERVt1X9ol8KEeNUzpVWEnfiBo85uekPIGSsfIQkit5lJHO92YxFO/2mRzj69FOwtp9ujjba
OioMpWRFu/fmDGgG8vqwvoynxpn7nZa57obE5N92DtZY3HemSluBM43EDWMugWotTMaszLv2KdYi
ifUFjQ8d++bd1EN1yQBqHgy9r1/K0fsejO5axvhWZl3sX3VvwrKDR6+jm3G90k1lhO3Upu2TDOry
q4xGTe5BXsfh75aFa8IGFIj9p2fMdbrpW7uvNm3Q2QFyp2ZobdQDbHyO6DD1J9m1vdzZnZNd/NrU
vvGyBNW+aBWgOGgxCXONJAoBVNWYZXg4lNMLotKe7r2i7/60S1fPtgjdVB+RFjWzg25Pk0BjuKuL
ozvGhrvt2jF8Z4edmbObCfgxRFRk9hsSiW6MjiFr/cnBL+1YINS56b2wf6E1MGwe3+C3hwgkpuL6
KUc96EaLi6JuesOZKGw/VV7/bynJpMMhst/Y7OnGEXr11+PxboIgrm+k8jizYPVRuFkkMyGYuQFz
XOQbc9P+d8TvZ9/5QxAdnMR69rqo/GKKOVmpVy4da9VW4v0F0ExNlib6soLoTVaY1FVgPzlIKu9E
aUfnICv+xl4HTBVGSlunlcWzIQxt2HpKDHieJ28DAFz8KP3B/1ib+Xy0RLymIrIsbb79MN41HIAI
Dxw01q73eUFXuJqEZj3ZkT9eUkL8TWUi+D24WfJ5MOTwjZT71Xdr57eYEPFDmDjOl8df5PZO4YWi
yw+QA11Bluf6J7AOaY77uvsUym7ex9i+nKNu8PfRmMwr78Wdjw+O4w34i3AWn/96qMjpfTsySG6s
MKPcg6DnqbPHdCsFShg66vs/fA3j2Mfzu93hgGMA81Mfo/5PxH89aBXEQzBzyz0VgVEj+mr8nKYw
ebFhSp+mJLVWCoB35gjLTNViUHq7bSDVsMvCEYIEkt1O+tSEvb1JQBuhLZfLw9w5f5cB5+t9UyQ0
IsSH3oZWIOu79Ho3C7QE3AlyU8L/efqx7DLf2DUwmf4UcSzEK1wF551NB2XVCiCFoEZpgAFqUNvq
l7dw9ken791JPiVZn/+JC4pf7LS6Fc9BmnbNIQj76cd7Z8nLp+ATOpeVEtm9HtEbtSafxhAryV5W
z2Yz6yc6FPU3dCU7tBitNXH5N7bzr4+QmiJZKcUCDAuR5FoczqzwpUG9v3nif1RRGLfstkCveNB+
WFpqiw18Rsh9VeqNrzLLHHujIZUYHOvCG774uRllSCvgVndqfaAFsNORZJNTZ3zjZTPeyfpSnwOE
CeJZqHiBb1s2DYlxe7MqcP6MANRHpPpG0u4iH4bDuarx39q4KJN+cWehbQezm7+9+9MAoqfiDRCB
NGcZGPlOSRmM6+pJ86LB2I+tlva7oBNB/DwOlb5PsUUP373pkbQlh2dA9gXAvuvtoEy3i9BzMDCb
8urrOJBbJVbv/kgSM9Q3ia81nx5PcnlREjV4aL4pMKqqZi9DosZ2CRRMbXpSlNxTTqP/UAegNru8
mY+Ph1reWWqoN4cldKwAQy0hdiIMzAadkvFpEIa1l7Zdbasp0I9RGf01U/5cubPuzYwoD/IccHbV
8b9eSgUlGSwY8U8lYpvxtoaI3+2G2G5/OCJ5r9CnRwtNzQ/Et8IVoNhzPVofTIntg/A+5uM84AFQ
fBsgCO96pPw+ZH1nrzz+y0iW4Tgaim+B5jui4IvhCP9wU+1lfRw6rX6JmjQGQ6zLA1FCSVsGp53R
pbhqlHZ+9IJw2jz+lG956a+3iBofwDQUIyrIWPIuLkqfyG0AXCuPlTHEcG9TKyhe2s4P2g04sxzm
mJmI4ygw1NxEZWnR6tOQMjoVcJ9+V+S0GJVLUWYbKQofNk5jDh99I/O/Sa1uzE2I4uvvehNo5bYs
tJHWNpREf4txdr6PUrRNQe7J8edQFdN+ilAS3MaeKL48nuT1GqNho+Qo0ekGs4MCFqHM9Sctjbw1
ffpch2l0s1NoFuZl0oZ0b1HOaXeDpgmk35LyWE6O+B5l+po2+QJe998PoLj11gcjsFyqoXuODKIM
ZOHBospxKE04vqkx659isMU7/Jjn59H0nd9as+jPtdFEewmedJe6mliJNq4z/v9+CB1McjPF2qNS
cb0ShYw7LZh9/eC2IY1+amIoVkbo9Xay6S6hMOSr7LzoAHvEXrk0VKj+/zcaN4UqohJXUQtWTYpl
PjxjAw6aIjaPmedGn7NwDj80JDQr+/n6rngbBfEgHmL6A0Q5b1/il3c/T6pZ7+zZOrr5FOz6virO
xmTWuyAN10o+17fg/xuKsI38hK70jaFQCGSr8uL/4+w8liRHkjT9Ki11Rw84GZnuA+A8woMmrQsk
Kwk453j6/SyydjscHuK+MTKyM1uSWaVuBGZqqj/RtW1kdep9JLXcXbUyfvWD0d7Ms38tUzwbGp0B
3lzgIOEuo++1eHTaUt86NbW8bd038d0YR78QU26PA6UW7/L3sujaMjQRij4WckGcTFBdT7eJYjQT
Zd9O3VYomT5zj8WQ0K15pyVaTUEYRLOs5/1O7WsJMY3Z2qW5WdMWleq1rU2w5W1kTy//pkWX9uU3
kS8JjwZAR1QPF09BIyCvwI9R3dZG2z7MXeevFMm2XTQTlK3cxj+SLCxxoe3qT36hmG5ghPZRtqPk
g5ljM2WEqr+p7djcVDkMWSxbjf1kYgWvWnF0Z7VOua3k9kuMneDOCBG2igaErWvYlts+sDMIzcK6
EkGEdW521ePlwZ1tJbRcKcMCVSE3EhYip/PtR7aW262mbmHbKFQDG/B66nALzxjfAu77K6fA6SPg
91SSJwA64g0ggOOn4QpzHiE3a9p2nnSZZ7Wi3nBFVV4Cx/TQplUSuXHJ+Xh5kMuzh03FR8JVBx2A
/+9S3iwJ4ZtAX9G2Jd/nIVRAxcRa6LuWVU7PshZJN2Ezq3tfaq51u5bnPyVGmA7wSThEBUF+Mb2a
4ddgYKdgl/IoWoFd7DdajD0hmlOGa5b9n1kh55vGtKpd0mnXNKHPF5cHwUuzjX4ir6BF9L408hoc
W7KbHRyhy8Iq1oWhhcfEJk9DEexa1XsRj9adcG0Q+QsVaTh3i4wiHXWkboISLpJWooKyGRKJ3Czj
6Wo76C2PMyqrvB363eXlPQ9L7Y9qEFkMmwq+3Ommqq0IUWezVnaZr0mYTNqyh3f7D70axk00B9dA
Xos1ZZSEoyjEUMntyepPw0Gr6AIdResdzmf1qnGsbp0UvfZZy6PwT0Ny2l0y2uaKmZbdjBXfXx7t
YjO/hEepTtDv4QfTNDsNb+JH1U1oHOxSLvZDl1jYiUfSsK3K+D7KWnmdRslXQZfcXI67+HRFXGoU
4qDgKhAqLqdxg1yOnCbQlV1a+dFnG9tLT0+G4AHBNXU7ayRYtJmzKznqm0Eh1QEYhNhKCnUaVI3Q
4bOdTN2NtaFtpMy0EdbhOtCbEOI/D7pV1SrZlePijQVGsQWpXB7V8C6WCPIAdLE5Z7q6CwGzbbFd
9N1YUaqtFiPnYPK88hy/a3Z+URgruEDqr8sTfb6daU0oGu95WGiQexZjHtCbVaPZMnZ1Cv0r7YzM
U60h3tqhEbuzHL7PnhBlQDg87GbUOzRRXF3qokyRqiVDlZi72B5tzyxs+y4ENJK7c4Xopff+wSGF
Q6UCuyOh+nK6oKgY5dLcd+YuYQ/vsGau79RBQCQHffiU8eFsL8dbcBx+jw4yIXQOGtugFBfbtirm
kWQtsnYzVXK3irX5thyG7Fkt/NpVa0Xb1qGZb9VUx0wOZOR24hJ0Y96u2z5r59vYV/unJsbdnRdR
8aCVefbQWrBS6KSFHi/ULPJqmdxo8IMhe19OKZaGHhIqDPxfwCBLLjUF514r/NjcWcqQPRhdZnia
gihwVSPJeXmizo8Vjm2asbrMnQU9Tz1dmLn3lbyxeqy+CzveOSocHAXYy8PQmEAdoPx6RRrZm6hC
KvJy5EV2+TJIaHMCPAq2nK1xGtlsuCVDu7B2GLcYX2aHH+BWWoVmTa4oHy7HeuPb0l/HErPwKkkv
+zDFOby1dlag4PptQYufrM48mLAWvFrvrStX00JKg+0nqPCChYLWD8THpfZmNJed6dPl33E1dU9S
2T/kSpes1CZsPwy1E/6onPhG7Upj3yNY4mLaTANJFE/aRKquJF9nEw2yHMQ3CTy3pXkm7Wf1WF/L
UJR3oyWZXlz3xgFm6DF0Gu358jSfR4LjScaMvgJ9Gk6X02kG6gb/mdx9PzlIN0jxLK2H0lL3UaKa
V/btckU1oVUBZIXJFU2x5YHS2e1cVLmj7FWzym7yNvwm2eWPKB2zJyWTpytXw3JgROPGfeE9ImPG
++t0YF1n+VIeafreFMoUdePEt06OQaQ018rm8hwurz5CUVulhyxQZzSgFlu1r6e6t0Y2RiQ3k1tO
rSn2xOxlra+sw0n7q850632vAS4AYlIt10W9nN784nQ2ppg2rt4Y+xD9/41Kt3GFj2nuRWYdrduZ
atvlMS5vWhGP1ppQ8OR4RrTwdDqbFIuBnNrUPrCbatUhPOPJI2DFldSZsqeZpnTXS0jiy2PmzHAC
e77Xy7/gje1DeIWWIvkxFMtFilxkpdE59mDscXGTNnlfq+u+VdS97JSVVwVWdeU+Ev+9V7WIlxlm
uMiqiP16po4h+7nV9aNBvLAaHzO5QWHFr7ECuzysN/YpxRYA+aAQgEEvNQL0vFTNhBrPvhiLj3I9
9LeI3k0/+8iyrxXY35rB16EWM2ii8Vu2SWTuY80ObmpgmE86dASPXr2/CflcPr1/aLwzGBxHGG/J
xSdIdQlyXz1AW6moWaVtkd1Z3FQrwb145zEmtidFdJBp4COJtrgTY3nIfRvgxN72+yR2fTOwvYCe
keX2Zp5fSXXfWjLueVTGqVaRGYk/f3U1ZUGja6kcIrqEG8U2SDXp2KmUChJAsO8Ohfv1i5MxB7R4
w5yGmiatM+I6tPZKlP1IU226k+O5cku/HN89g/QFRE7BtyWeSotBdf1gN4XVWXs6COE9rHwNm5RB
iBoiW3J5X5yfl4SiCCVuXPBQywJj0sFK8wPN2mtqdzBT4c5sDy1AOBtQnIUKgBaa88fLMc/XzKFF
DdiG55RCdXVxfk3drKu1Pfv7NqhVkKA5ip+lHu8BiV5TXnt56pyeHLQyRaeeNiZtneXjWu9HtK9S
RdrHZh+4DSiBH/gt9bd1N3xK0XzbS6mpbSAua6usrARlra62BnKzq8kP1UM/jO0uHxN9p8aNtlfm
5KEaZzCXVRogaW9rHh3E+ouBPaBnwG/cmCmKcpJkBmvTiM0fSTyYR+SoknWp68NR0gdrn4/ZuOvL
xlkZNXbWQ2xd87E7Py4daPb0skgOed8ve1mZ349jQzp0IHEwV1NeBw+WnmhXKnzLqiOnMmFA9AhJ
H1ovyyq5pgSpMeljgC2jk22tNG28Zk77p0iaJneIs/6urGhUWOiZPVV6FHvk40PozaYKrh6OU0dT
WcW+/t27C/ABKB9KDeJC1k4/08LMGtLyTtqDQR0PaYi04BTnBnWyzvhfheK0EyoDNMwX32mR1I1u
FJO0N7iO7yC4I20NyOkQ9Pn7/KapQ5kC1gEGk0YAuPNlhTed2zpBZCU6WH0DVymW1L0TNrJrhY20
12woerqOPNU7p5KgQOlpsVG54bJfnHhw/jg4tDE+IGzWbKPOaLaaHfXbXI+v3fDLlsvLAAmBFjMb
FmeKxaHgJ0NTGH6eHCYtn9u1o83BWrOLeEJW10Zxtm3iEe93NYkcrHhq55vZ9FHLwzubvwPGyd9n
svd7wkVflncIvUWgzqfbyJLg94SmHx+ktsCMZzTH46COrTc2WX6FDH+WCzDNr0Mt8scu7Y3JGO0Y
WTW7c+tQyddTqIUrNsRfQUAf9fKqLoAIfw8N4gdtRDiBnPunQ3OmjLp9hRRi3xWGl0tFsQqSsFyr
4zxBHciD28EARmPklrWZJK2D5CDNQKQRjFBjJb93UBf6MAV9ifIN76KiTIP3ZtTMiMVxjZAE2x1a
z+kv9K28VGINvRluoOw+7ozPo6oEX1Nibhw9La5JN4r/3sktQTxAGXzBNHfFdXEaD1OdYMAHIMFk
ps83cT7Xd3HeocqSW5KLYkMluYMaVt5M4pi7o97ENyZGeFey3LN7UaAwqU6K5F5o1CzWBUAWPKDS
Tg6dDBxzDuAtohGQbQy+8fc+IUQo6voKvBFenEvHmbot+rjA+u9QJql6F2Sp5WLgG69DxRqOo1+Z
no3/wkNohvKNH+AtdnkLvrHjBeOLu0P0hjDYOJ3vERnBoh2q9JAr/bixGzk8FLHcrMupmJ4NOppX
4i2AcS9bnvUFbmFpQAXOVOHGYfbnMuvTQ2+OGrsqGcCtzG3lDg5Oavzv0PBmOAaBN6ed6hUj6jx8
CdcsF89ebkw76B4uS4rCojZ1Om6/rJ0e8HF6sEZrfB6Btm0CnNoOetp94k+Gz5rkpJ45NZFntjgC
vfe+IrxwfCTh00UzebHB2rkKJr+c04PepT6Fosa+a8wyOgCcuGYGeJZXkniA/iPjopnC/yxClT3U
/H50soNUhRwqMDU+9gWeE5KN7B/Sb57aRck1meOzuhGIPPDp9JHB03BqnIHzFBlAseI0h7GwbE+O
kXNs4LhDjgoL4FQ5Yi0ZfEO5c9J1r2ndFhkc+xGKuPHZ6vWrbdnlsUIWIhykeOfhWaPwQjld7tGR
shy1xXEn6WgMuxUgjV1KW91jv5XokMzZXcQ87Key17/S6K+2YetLu/d9axRBRYUS4hgNNfSCFnvO
rmOjGAq4aZ3mjHcKtgOuYRXhDbof481oVdcK48uVp5jEaxIIh4BuwdBdJA1YKJN45YZycPTcWOkw
B1aaWpOEqbL0kKFigMpwbm4vD1Jsp1cHODmDUJeEN0Imxhm+lBAw0NftfAjct2FZSSTsVvggtXKP
NH2ne0XbG7uxwBxEIvW88k0thvsSmRcU9TpRl0eTabHGY0BhaIKYpySGfCgCx97iTYhkqZW2H3Oj
RgSea+5K0EWCT1AWEnY2pTtxhC4LFTGaISEFl+zYgBVaJb3ib+KhfmdjUkThg6IJyztUMOsWO8do
rKZ18jk7okrS7UK51dygHcNj3cizlyiztL+8iIv77yUeNQrEoXldk5Ys0ukMtM8QGFN2TG0rXpnM
3a4eW7zHZ/Vaj/cFGH66YdigYIdpM3MvkGWcLlsXNk2D7W5+hOWO6HIDRO0xrVMTy65Gh/mbgONq
43SLoR4ksbLJ9jgQyM8K3MYjeNgGfIKOqrFGBScobfNTV6BvaMFK11Z+NinryzOzvL/E1IAbVVkP
hz4/5KjTnwvEfJZgtmdH+iea5UU1XF2lkaJtMrQfeBFoD4y0+lDqtXNE+kxzMaBWruSNbywPyEhu
DfoyZGf64jTLizJu49DOjkVAq4/GuG9ZbjagJOvLc37tcSm+m7MFEo4sHOe085a+f1PLcK2JaEYw
TzeJMR0xxnJ+5Z1UHTp8/wCtkZmWsfO5dSxf9gKDAglivfkqQzp4c3n+F/nK7+kXZzjNRVKIpahs
HOm6hB9FdgyTYrKRaJLu9KimiqDpN61T6J8vh1s+hl7iISIN9oruvKh4ni53Oyh0yyU5PwKIyqlO
xAqC+YHpWb4u30YSyUoLPu7Pym70j00Ra+si1fLPOYnTlY331sC5OLD+Ae8oBDVOfwiejkqiRkN+
zO38i9nkBWpXs3mIVHB3g2Vf2WFvbvPX4RYnztDhlGeYWX6MaCRv8lEtvsblNK97Pk+v0MOfTTdJ
8FoRSrH9tEW+K7imCPD2iCm8CciScL04HXFuJCANh56DoS6nGy1w/Gfao8laKltpRVfbya7kpucX
CCoAtA8AS4HmZNeeBtSaQTSf7Pw4pQjTRnIVrUZRtOgRv9rJFuL1JvJoq8s77Py+JCjlEboysESI
fhq0NuOyoxiWH+uoKu/rEKc1PzK77TC1D6ijR2sdtMsO//lr6jtvBgaFIVCdjHhZmkrJUBRAXfkx
TtOZOrSp7lG26wFjmOXWqPrE9eNWchEyv4ZPeHOegSRbqELSNlm+ruokoREyBcUxjLr5OZbK7LZu
w8Kz6gz3Uj2oH6PSvKYt/lZQlDxQJCA/EX4Ep/Psj0qMcEuVH7PUUTZ4qXQ/5NChNTyk0Z+jY/i3
WBgPV+7RN48PDk7eVxBUhAPTadQRHiUKrkV+LGdjTDzuz2ndVHHz1CjGL+xbzTu7kT5X0PWPyqzM
nxSlaVcIHVzrpyyIUmSCXFuvf8giOQKeYCfTRNFfrRGpx9ldeq46A0mBcogeAG0nrRdU8vwt01Nj
AwQp3FqRM7EkRbH3/aLc0PYNb1m4ayWXN9YF7DRMDL477tMlw6A0abF2ZhYeM+xePLOzp5Vl1Npa
qbUMxUVl2qAeo185TM/2PhmHUM4HyCFEvJZfui+VQZbgZXNs+jDAegsouSt3hdy63O/ZnVQrw6Y3
AmeTWk7xdPmDPxswsQECiboor2H0kU63BGlF0PC4DI+RZWXPtlxAD0MmfZ/mw5cIsMLdnKRXTvNF
SAFKgONOZRhYEMfaEoVUjk2iDWmV35f4dkXb2of6lrqAbQuj8GgfWu2D7LddunHUdjIfL493cYwT
XNR+hcAJT1BB6j0dbzyHGfUjq7svqrm44XH3iZQmXlVjo7hIq4xXEvJlONIhITwiUCCC+7Y81rqy
N41CN9on/t+27qbw62Ak7arCvWwHmlF7uDy6Rf4PKpvqEGeZqBMJYvbiWGlQiB/joNSfyrwsVg0K
VI9BFTsfLkc5H9RJlCXECeAAFCUt0p8abY7XTj/2+4L2930rA8gfqTlfuZSWG+b3qGCo8FAV2rZi
1K96eYZeZ5lhNvpTleZp4lpG/0Hi1beZbCvYFVXq3JAsXXvkLLLa31OJ3BHlAtB5Z9yYKTHoOrej
/hQpMh4PERx/swU1rcWRdWV8y/TmJRbda2r5gLig9S0+wrqw9NzRBv1JxnvPG9U89rIY1QgTUT3S
9mlcx7qJ1FJnJ0DTrWGbFIP0fHlRl5fD7x8BC1s03/hCl6acuBFEuTmbzHJfdl6umJWHhxj691ox
rVBSDjZmXMebFC2RDwVSup4ayvVjBZfUu/xL3pj5F0MITiOF0uvSEippbGFMEBtPoRnka6OrooPa
wH6fi+KaMMwbO4sGjXjm8eSjvCv+/NXOAgFfKjOqr0/dFAf7HJfyX2oWxKt8gOnv65PjmdBk330m
QGWksC/eMECZliUwM0grgGiD8aQqw10Iz97VHAlQStonoLSssbpGvl7cL2JlqSviRQnTXRDtF6cC
3m9anKid+YQLHbhSJ273ztihuF20+nH20Y1IigKYwYi6wOWlXKhp2CI08GXx/fBcE/Y3pxPsD22N
ZrpiPJUTXN/UrFCO11Fz95Fj30y+PKyKJIjWhoXlEV3zbjOEWe9ZmPuiUB2la3VWVUhG2EDRTUCi
Jy/lXRPU1yDtp/uAHc+lT1USZCCsHqH3dfozlTgJQ25J8wclcdm5oRyaqjd+JNeVs/I1DRhwn7dx
/ynrisB4n2vAS3DCCuIwWTeA78WVFA4a9VcsKn+MpRVtEuwgDsxpuErAsV95PYuV/s/j+XcogKko
OuBUKID0p+PU42lKbW20f7SR7niRDJR+UNMJI9xCeehiKdvR7lNK18aZzI1xVH3X7Uu99AUVCwGQ
mxBr1eWnbaTK2FEAj38Wo1bYu0EzS/17aas+2g9VqAy+K6GyMF/bhWKXvR42hxn5Jt/cCxQLsN7p
sNWoyqdWr9Sfc5NJUNec0EzW6GGZ1d5K67Jv6PEbcvesQUa0HwCHyvHd1GRh4+qqDxAeLQ5/3fo8
sPeXv4/Tm5RfBGePxq2ohpsvjkanP6weLKdPpVj+GTd0dFwd0M26bexIXxlNVn2RIxL2d52uFLkR
AYBayitLoLHPpABsCRHB3jLCX9BdEUSbxuEjHn+jq2RZ+OPy6JZf1UsokSqQWIobdDHtYdvxwVVT
9Aulv0i7jR122Qr2k51+UNTYesAmEmM/vjXLuLLiZ5FFWimon4DuQEYtvYxAZLadP6sxhpQ4k3iA
Yu19WVlm5vUlJLIahYuVqdat/N7J5dWMZiDgB1wVBYn8dD17H2eqzAnxQ5UsevJS0BpeGaQBVNAi
2F6e3dNTnYVE80fckFRgaA7yfj2NJXGQMcyqDtzYMP1dkWeAANJicKdSie6H2dLvaz3u3Qb9wCsZ
/OkNTWjQt9wkYucK4ZBl/7+eewpi1KiwQNft6S5wJn+d8Yi5Vyt6hZeHeRZLIPcxDCYrEWzHJZCr
iaQOLEjuM8zOj/+czdGXvFygRrK5cZord/N5NJPGFF+IIAyrfB+nk5ooMaX1ORlCmrl0b1zTTDK3
iVPHcQcurivRzpaQpxCtAaBwnE/QBcTx8Cr9kGc9mAM1NUNXDnR5IBrKpS7Gj75OgyQ1EoHzhbDg
GFNx1Cbd/nJ5bpfXgXgNkfCJPpRg1C5bMkiOZ6nWa37otgVtmDtLy7R8Czq9tzbF6GAxVhdBPK0V
ubZ/hDaOA25fc6hd+VqXpyAPbogSAL/oQdIYWm6nEJex2XIGK3Q7S4u2nZq2N20BncusrBxnpPma
qMTZ8cD2BYvNx8M5SPV8cePicWLVdtbDYBi1OPs6ZeUTtsLaxyKXVW+m4HXIa5xtL0/22WITFFQs
ZRdRXqPde7rYat8FIyUtguZD2zz1WTiuAy3u1nqa+nsKyN1jYGrDyiAP2l0O/bJtX12AQi6B+pZI
p6GBUqhfbOvej7iDCk0OXZ2UvnmWq6EZV/WYTbnHP+sfNDMci92YjupXs82iRy1Tu/ybmSr9bYMq
5OAaRTJ9NOQ8UtzRyqbyNopz/QtAfeOoWM34UHchlPIoMAZp28AxHf/kHBxuWxlCste2EMoeLKQq
ut8H7n99H/87+Fk8/B5D8+//4Z+/F7hYR0HYLv7x3/flz/y5rX/+bI/fyv8R/+r/+6un/+K/j9H3
umiKX+3yb538S/z3/46/+tZ+O/mHdd5G7fTY/UTlgZpy2r4E4JeKv/n/+4f/+PnyX/kwlT//9cf3
ostb8V8LoiL/4+8/2v/41x9Cnvq/Xv/n//6zu28Z/xoXc9ku//rPb037rz80858CIwKAUiXbovvI
JTT8FH+i6v+kH0kBm32IphkiDH/8Iy8oZvIvKf8E9IEqA2gy0nS6ln/8oyk68Ueq8s/fbqnQlU1O
fH7Y//1ZJ+vzn/X6R95lD0WUt82//jj9CkT5HCU/4e+B2iwH+xLhIVg/So3EhTfYKGYDYM0KwCbg
/mKKXnrabKrow6uJ+fsXvI4o9vZ/9v7fEYUJGlEFO3fxsZdZaIew3AIvoS+hycU286Pfu/BkE74O
8QLxPY9BT5SUFmySush0TCAjve/YgVeu4v3ceam6Mn/5h2gXufej+5ORup35vXYPpedcOVYWxYOX
8fG24hZh9RDWWFYPp1QpkerwEWOpv4fNfYoyWWiWN6UJkiCQVrp8l6mFl02/Lk/reVwOMXYZtxbB
KZMsxhx1VLPwxAq8HIxs4hdb6pR3RWAjOLk2tGA9xuWjmhpb2/zzcuTT05sBI39AkZSOMJeXCerx
9CBtbQnT2ElFEkcvfHfsaxwTrXKd9v0H7HyHlaX4xpUFPtu1QnEBGDRTTBsC8PVpyKg3YGh2hGzK
6a9mxInQon6PX4f00MvWx5rXx1ND+fBd+cHLSOnnQzoGj0d1YlmslMe+soooDr1iRlLDHRT1rwSu
5Brlp/2QDCvNOQAclr5fnt+zD0YAV/EEoPwNxPNsYSvFlqoEDQ8kVvVG8zqlTT/zbMzGzeU4p9f+
79GBEyX54dkr0F6nk0odxKybilqX36RuVSibUU1cCNw3AwLjl0OdpnUilAD88nYXSj6ciYstYwY9
FXByUy+3uKTmu1HlsLkmWXE+byIIpTMaOnRol70z8FNpoUhSTBc+2kSt5XvNMPbr/8VIqILyhqPM
ylP+dNKyEf+yrtdir8baeCP1Y+mOc/lNi+Vw9f5IZAvcJKCmYU0tIgUx7vB842yDUMY6bPLaIqW9
fK3O+tasCe63AaBYlD+4eF7nwFYR80YuixiDyPADvZbnKi2vzNmi3fR7+QWdDfQIS8PL8DSGNChd
KY+sTN8otZf4mvqQopS96+vieZazVZAPDg5/Stev6IUku9qZKG/mnfyk1jx1vLE12jX6i8WVH/bG
2PnImF6kW9GmXk7xGJWoi8lVgmBDbgVum/nDBqtK/+ndKynM/HiQotcAxWdxemWSogVNYMfebESu
GoQuzvauXl+ra57fgjz0wSVwvYP/51WziNNSTG2bqIWsNA5/1Y41boI2/iA7qbGSE+QRVLn46ViF
+dXIgsoNCzOqXRWFnENkyMltFVTRTo9HY1/ppddZnfar7bTaHVJqYYjByD8uz4pY9JM7m19L71WF
988rllPhdFOYVqCnYJuYlek5HX9Y/l3qqY+T9vFymJf79yyOgNkJHTFR9T2Nozhz7yQjCm5Gbx5o
CA2bocrGOxsmMg/Zuukrr24UIDOTOg6mC/V/11GtXddSgMSwlBTmGtWzK2fv+YVGaiiwhyR9Qu14
sVRZ2ajy1DXcoRJOcjRhH0an/5a0u87Yt1gy7xATuYYtNt6YcOEgwSdIjkn54nQiTECPQhkq8Srd
Whei5xdG+cEv2itFzuVXBS/qhRIobk5hq7lY2FiRVKXLWNhyCqR7J9T8VTeozZUoy9trGUX8ildv
9zkpfA1rXb7dolJXoYa6Z1rM5o3aa9U6zeruyootZ28ZT/z5q3ihjPJJ3zMqoz4C4ZqrT8p7z4mX
EJTLeKQCs4epdxrCLOSuBjQVe056a+azm9mRW+jXWPiLRhO1ZyFGBNhYwK5V8BaLvYcVfZfESMB5
hhEMt3SfzW0KV+4r/PH+Tpbr5hsYPBmtkQqV4/EBbAI+PUU3X6v1LA+Al9+BBaklvgMhAnw6XKT5
4ejbNHqCJtz2QDJd2+84l3DTbVW5X6Pge2XPLNohfw+dRIRTEmF+aj+nIW1joAqU94mnW3gv62Xm
P2Ydjt++qaU43Pbxs984Bl6zFIAqrV+ZmqRu8KF5SJSgBLeMY1+106xH6AbVh7byr8h5v7HHaBrT
G+fcozy85Bcas87bSB/4ef7QfIfFlmwKp+Eq9P3RfGdK9jL7r2KJ7+vVfq5srTDUmGMRrX9vkrUf
QC82Y1RcGZJYxNen7zLMYsZl9MnDAXaQN4DAvQ3y8pBEvjeY+v3kRE+TGsIgKrpvIEvS1eWD/41j
CJwYbR1uGV4py7Weo6Q1JK1mm5tS5461mdzUqn3tsDv/mrhWIGkKPysxm0sbaC5HuQ0ivOaQzRrd
KMt2E88+6jWyZ5TmpsaqqEAbxPFzaD3hNnXCKwfT2UNQ9JJQgQA0Qzmf+t3iJAykrB5nW6+9MQh+
WK1+l2rps1zAUumy8F6p2w9yp64ajLbU+po659mOXcRenIrQVRw5afraq7XvAwh2VYrcETGxy0u5
4A/8bpe9HuJisyrlgK0KZQSvGqa1ZXU7S4q+tZRYXFMtD2YWrJN+2ldpt9csSXf7PA+B4fbbyz/j
7MASg8X8CR0MAV9ZPjASq8KFrGGp2yR+qML+EOElIinxs4ZJtV9k7z4giSfOASqyfEbQJk8/UdvC
F0MbjRqmXeJyZGzHMV+Z7CnT2IyIoV8e3ZuTLADlQuUDSOkSyxxKfd80AWtZDc4uhH4SGv1j40SH
XK8eKcwfS7NGDXe2bsvIV91yslUX8tmVM3qZGYndDLKYnpFoWanLzCiJrKEbWgVOV4id2Ye2Qc/H
A2Rt3UtJpdefcq0byudU14pqg5lraVxJ1s+ODR7CYJs5MARdHlDx6aTnzSjNbUtSmMzDLbMcwI4P
/7w81W9sJNBI1P8Q3UCTe1nOKOIoK9RRrr1yTL8aRucFZfhgt86TKWMaclVn/s0hvQqnng5pSEJt
DhEJ9WIp6tw5qQ5j3z1fHpL4Ak/OeTFtr2Ispm209ZBq1VyLmxUtuKFeDbm17n2+Rs4E73IwgcBd
xuNhDECF85Y6FAnN4tvwDckO0wwPa5rIMuTPSVVWRqdI9a9uNqfUVVLJxjbQlBJ/7bR+8Vzw9DTc
1uwMzS3xF5lmN23o3Hm2HZf3duB34ecwsI30LoJLaR3KqY9jDAcmY35Wqaff4WUqfZly2brRZnlO
/mwa4U5otnpxT/d6JmsL4/5XPSj1L6Wxu11SV/WDbdHc+JnbkXrvY6SQfHSUOVA4NLr5dhidJyuO
7XVjSdZHy5azR8iMg30bqSDHdtPgSF8VJ2qwdIGD+1jLheYpSmP6rjn34yd5UHsSktme7nU5y/aj
qRlr5A79XxHX6he6nuURQzHrLrYMdFmTttzpSfLLMJpZ3zfJ6Axu2SvK5AXhHFSrsTBDr611KPFT
GgTmdlJ5IIJDktRq6+ca76PaSb5htVhvIgD5h5xa87DuDRlynt+E/Re5BDDoNn5+WzmgKT1FVjt/
37eR9gBSfpOq9EEHw/cPlZL0mzTRG16ftfkZeY253hmTIt/KyPM+OmOmraZ4fjaTor2rqHPvhzls
8KOo7U3ThRu/inN/r6BV5/lqEa4hF4TtTsKYbvirMdIp89quALLZ6e0q0yLrvu5b9aH1k7JbZ0am
bTrWc6VM0tw9B7SMPxrt2AwUpKLSWI0we7J9b+fzjZKUsptUasbEZeu2kDo8xOpqdDWIkQ9DNh0G
PW49bOWhkMnVNisT64tZpM2vGk7OeurrIxq0qmeVM95TGCRlY5m57MvUpdPzyzZpNhZhgsGzjI6Y
71YZnKTpoMqDhHm5bv4osymMPTMP3CSe05UUDebawrq38VQ90O4qrCoeFEuSH1mv9n6MIlk5OtX8
lyHPM+6ouRbQEcKWyMXgonAT8mnNyX9p/TiRy9oPhagqFRJY3zjM3KHQVS+vZP1z0sx/0Qg0v8aw
F26VZijXPqbUvhsl5b4vzHIfFdaseGYg7dVS/VVqem14NG0rN0uidQmaAeSBK6XJx3gMUtfEotPu
UWAOO/3JD386U2PntFwn6ctoFPcY8kTIsyWKW03ah1mrC2+Yp/KAfnHv8ZekHfbFw6EW1700+/ZN
yV81/FKIxTrgtsClTd7chcU6H2VlEyv9PR1X1WtMdM2GjJd9OtykY7WeU/lDqlU9gmgxvQIEuih6
9b1baWP0Zw5rx22MrEM5ovquyWCcqihF515R5gOJU3Kf8oX9GEZIwGj5hPrBr/+c05hOaaoMntPm
gfPFwhlp8LP7tJ0/ZsaX0l8PnTJ8LNge+aNq0+Nb20OXbzBXh7jVOGrOh5knz4NEu8aVlUp97uRf
+qymK9nuVmboCFLFV0BY3wKoFu5IJ9i1pEZesfTth4TC1k0TN+nHxtejlVLF5poKeZgcWg62qo/o
6ErVpoNe951GvoneWePss4BTAd+HzJUT5ViX+jpIEQ4LB0DAjvHT6qMbet+HPAw2w1Su57bhA0p0
xGjNMVv36f+h7st6JEW2NP9QU2JfXuaBxXf32JfMFxQRmWmAbWAYmMGv78+r7owqo6ordbvnYUa6
SumqIgJ3MMzOOd8GU43c9dcZ5m0SpGwtn8nMevA5PD/3Fp17plNVy0fg5izF75t1CyfN3TX/D+Fe
+4aHOcD/r9HkbxZA3BrHA1vbzQyf7rmbXmxCQUVrcbmuZHCc/jbBTEaiRdmNXlzpsIfuAgIj5NkF
YM1EEsQAk49zXeIYyGcpjYaJRxy8DMazpRDjK/axMouZOx/Atzqg1VXoMdcfcQo7lRbR8D1LnnVv
50sXY1sg8AfJh5XaHs5lsffuucagBPBvHKyLQ6jC9ezSABlLyJSA/UG6om2ayTR+jN3wkZLobnUZ
20FKgdA/XfPhpg91DaFM56kqFulDQPCkxyhEZP20OjJPzbpuJlUP95Yi4KdMgx5+0mAD3PoeY0W4
hPR9XRNspEv9LUW4QM7JHD+7grDdCvfTayyXbpxnEYWvnZyLPu2WnKTpbRwIWyVjsCPLOtxGdB7u
BycJ8iyz2F6FY1pw/O2A9UQmGI5Fg6f4QS02vOMZxoOerVWTN9kQwlMO58PK6hctpF/UKaJPKy4G
uHjUaGu22Uy2iBpc8np1ph8h7yckAcB3sHkUWiy3ATjRW8fhzonErI634IAhNUPQximXFO6T7cjD
Mwv9A145gkhV6ZRKAckbMe1GAFFuYJ2cQ+D/MU72xZ1t3MPHIwgruPHUH1my2CGvrbtu1yi6ZQHv
0a9zWppYnl1DvR2K2tKxtkS3UEL0cICFVw7OWaWFKHzImQrQEIqpH+2uRRiFzjNVRxj+TaksIJZx
XzqG6LODy4QC35oEwXflDVezWzNVqGArV8Vn4PpnDEi2Yz1Wa4LwPYIcyEs7X9oRA70+gzsda5BS
zJAaWhhMXfy8i4d7WKJN8EFRJsrh2svx3qTda0qahR3Gxi4eRLIDCFTcdrlaMsvwQuMVjerBV3sV
7TsSqOfM0ugAhlCQT67wwRgWAnRsS6K1GDCfyLGYkUqsR5cizQhzHExJ47xp1h2URetjOk8SXxCe
p0/gocwRaqEhnfNUNO0mIzAmrcmUlCh8PogbiI9RrvNYSK9/xU71hhF0j5G5Dscys9lyR3zH7NaY
DxdEv3dJOdauhYCzXoKLEzAuc49YcHlJRg14LQv1c9ulss8Xr4ZPsnXk2SYLgtyioHtyqAKRis+d
hccFXAdgHmNobt1ItTt/SKaxUCQjF9g8pV8H1ZstJDtrhiMlsqT0x9SMAOugUSnnNhuigkXyJRO2
6Lr4dUz6uAyYk5jcn+1J+3CJ6YcHm3rya5tAJYAQxWHTx44H9lFkTKVbYy485sttIxKet272EnR6
OPcJYoaFNA1kYRFsdpBpX+CnyI1npWyLBDu1gwCR3Jtrvua+XPuNK/jTGHXAOgbTu+UCt8Qz2B4y
7wghr8SXKFDgYY09lA+7Xoumy/1o/YIwKiRwjTCyjEmwgyd4EbcLfLY5LFlKV2QmxYTI3tVhvU1m
efSQcnQvG9KWC3rzUjch3fGpaU7IONrrxg2gtEhJta78i+qmvRFMNYjEvON1+ih6Md5kdfLCnRbJ
5yLYrFE/YhBoI+DbmEU6IZ35K1lxG45snOkWunWsG/g4XEYaJrtwnW8y3jwg11GWfAHLGT80u1DS
xPw+8Oa5RXRgb3KJmtfJMxbed4PPcid23EO4SHVM/WZ8RQDMPWHeHRJCX5wl2BqItuE6zbDHMF1F
gZAwgBYkfqNmDeYKQo6A59T1ulvIInJsuHuFvNTbVssRbreRU2c5TYV6RzLD8KLrVN33qHRvhlHo
woxr/zit/XFxZq5Kafr7tkWotq/1NqCQOUvZ0x8rpI2wtrOvfZ9wlkMD2OYDC5/hYmtBGfLfwDf8
zvlqT41vSV9lbVQji3s6t51vtp7Fl5DCdzcNbZ+DAM4uik68NNaBsG5mJJ8MO5JIRjeEdf7WCYAS
MRKD+zbhtdTw8euME5UB9oGHYW2GsmutpTkSbctOtm8x4jziuU9+qCS+pqT15IZP6SFu4W+Vxhs0
otBSjVU4SeeaMptUbAjkyXiB2M0ymzdx2ow75EcJnLopTP6dBNRNg5e+dPr1+vYVsolvF5vlM/WH
c8JiBtiGIoUzQhDeNqPoZU3PcEz7gHnnYxDNsimsqrexjf2CefqH7SSGu+6ihjGX1uVbGmgk2CRo
QT4mktS5iYxfhENjvqoadU/UkvfYt3OONFCCMnm8zzL5VQxLU80u0m9Og4KtE3aMBZ4VdUP3avKm
89CjpGq0tjcIlCNlGvVWbrostnk8uTMtW+pCUUExG4TOq5mr3oOPfQjIJ2yxeyZWqaGway1+gAAO
pyrbZ9XcIaAchyTcVasORNqcZwpDKGSaVxBDuoB/kcvrteO7WABugqX8QiEhyzuD+mlpB2zZtIE9
DlMTzMoSxL8CtGjnXFL7LMKM5qF0Lkg7/SH9Sd11sRZsEyD77qZtcSjuNDbNpmgng6rT0xi5lLEZ
JCnx1oi31WTZcECHXJPjvPq9OFlkYqzIUh0CwXc0arP7rL7SMdBQEgtLynSGIX+tOd1lZlK2CJJB
DEme4YTUZ8p1Akiqtpkus57isy1eRuN7hUlNsAG6Ml899d1sH1HOi8Y36zDlgdtNQ2mAlGfbOeRp
lCsIRcsGMS3VxJZgeWkVlK5XHTg+QOeAMgqshuS9TpOcaoHIV1dQub6gtLLdNkAvZ7ccJPkfwZT0
b0NcXxm2FCmFBfx52NMyzglCNe3yOx2OBnAKX7LvxKezLucw6U8zzPBvk5Hphywm05fJh3tVBa16
Y099N5sDftJzvhqSEr7tGpU+N3ydl2KRsPN7b9s+u0WPIbEF910Q3KD6SMxzM/migt9OhiAWuKil
z7NDRH3TgLqe5qS3SXtCGhbUejJY3AjJc6THdsT7HOePPvWy8WD5be6NkOveEUOE76K+K01t0USg
ceU9R1cFY4NIBQdOxZC9SDFP0xGTZyYKpw+yLZKnsm2L4kvv7IrQJ8xyEE3ZR4RWOKnrGIsxuyyh
NmfA7W/G645Ij9ZlLQZ/zD0HJLgcuxr9MIqopxYZNadeLQz9FTKqzDiFiJ+BHMU+tXMAxf62rx+d
7AGW8Ic2Rnrw1GFTWYs+rgucIhuccjAfvsgGvLHwe0uGByiTgvoAqbp/Qh9ODjg655KEaFndrefe
RRQ9sCUusxVXQcJhRl5GUUFauE8yZ/RKmPopnLeTW8JFOz3VCxKUN0J71ZwGqyhxoy+srY9BG1W9
C/23egmTr8uaFavy2k2NVNcLaVXA7pTywcbueGGmYl2x7C66ieRdD8+TZL3FBeWr8T24+c/dV7gA
mpysoFR60OG8qLR04r4I7XEZkYrRwL9Z150aNk0XvmO6gVySeQnbXChx6sf21AyuPmu0cHGa9w7u
Umz0lHu1agvHapPT1t3OdnW/jwAIpryN1jqBkWiqHhkK/4jivVuAPc3qCFFacA8N0fBs/OGpP0Kq
pk7JJBlOyh5/XXVFh+ba0eHJD3TP3ELCCZFwt6K+d4mHjgjs5nHmbPraNN6GubS+aeN4yf12akq0
510+wTqscd59sJ1jYXUOI6PCxR4r1invRF8siDrVnldBYx9jc4fap53bAqahVYY7lATMg7VEyPdR
tg6salXMHSBoLVI6oSAaVCHi5m5xeeBsQiUbfeaRc2h8/2u2LvYjIYyW0neQzktMkDYFFiQ6mUTE
b4I6mLAIiQmMwuhdnFLaatgsW9ZUPt65cs58CV4SW8YLoUON6U1Qg9vTuPjAqNJYNQ1J+KgRbkkn
0qQ5TMq+WOruE/jdoF4LJ2sqSbDiLw5CsPNhah4H8Mn6yiTh9xG5MzwZX/SAlmvHuW4SzKeauEyA
TF48BDXlAudyRfGePKIAJfdIONlELA5JVTcwNPU9zJtW4wY36TKOasMQpJrmAdxc7WMYyzDHnGso
Wi+tTQnjFsQh6kcbiz5+hxKnPnU0TTDuaGGFjoO58FdIhMOcj9jvxKYB797ZT5FzpnT0NrJRB+Rm
X2a1XMds2WFy+v4yuWElpOuVy5SOtIz0OvdIK3Mij4DOZYJmwsKJ6CkJglWXmjhYUquIzj1s14Es
zP2bV5vOFnAVHQ+JgIRURxTkOkwOLFJpZmZvZkGxK6btiqYrkT8YaxjiB9PVfchqQECFN65jm7vM
eZG0a07WSVxxQ4W7oMJDbup+Sgfl17nyJxi2JbWa1sMcje4pAJsqrSAoHwWKhQarjJEVtjkQ0W4o
RhUyz1YqHhuamf0Kz7MX2QSdOI2NL50ipQzByiT2qblZ6pl0W8jpk+Xg9eQxnGOEYGeOWXUeWhv+
cOnCTTVSNIOz43cIcyP9PhO+/qjD2DyOOPO/MVdRZ8tkTfMoGzDqCxevxK6nb1jXib1we33pHO1t
KD7lqR6c1K0yryO7ep0TXdRUyyBGzJcf7FNYGVcL7IyjdNONkBSKDQbUPYcOTydNjXQJs4KePeRy
ggmp/mJgwo0Gywnt2KNRGhPs7pCgE1B9PLgOr/gTAGep40zbNa4BXSPuEf1/hIyOWxRP4RMG37fB
uIod5UFwXNwxurEc/Y83BU6J09N0B6IZe+xmrCmMHzw5Ftyd0xBtGO+iyh8g5o1BQHd7g+9Plb8O
zpsxoMg4blgzCA8swiVpjnd/2f3zNP/zKB8L73faEoThcLNH6PLP8AR8BtemkUYVo1ZliynXgt07
zh5r+wto5zO0dL0QkDvk/Pgugto+G+X4dtBZOAOjAHSgi6Tz+4J73Qtt4hf0pqYE4qTBEvqlL/hn
/OX360YghQOLduGGdf1cf4LaG7C+icNAaZs5Z1tXEXrhi+x/AZx9BpWuV4lAYovBVYrwz6fbSLSj
m4bhNjZhXATCKwj3EUWapBsBd6+9nt1fyWc+g7+/X/EKUCZXZ7e/CCd1My+BNAAMBb9BXmI2hkXc
/MrL9e9WB9BPyJwArl/Zvz/fPJSUArS5Kx+w3WO6jF4LivcgT3Ca/fvLEPYjMIHACCiAQcbPF+ph
Qcz9K9sixKiYOPW2E1Rd6CSG+7bu9v/2xeCs6gHovHohgPD/88U62EAhSQ8i7nBGT4iiAwX2KFWB
t/dXsO6VzvNnZA5PCRHm4JWA7X9V2H66gW7SLQQ8cqy+1+xG1JtYPdW86nEsCIWxeLuBI3js/coL
/28eGzY5fEXwmUD9//wF22tkplujIWJjI8pmHNwXW/umEJTJspbdrzzK/uYdA+sRigbEK1/fs0/f
ssEsVrEFyySjpMNUFhHtU/gru6+/vwjs3a7qOlhOfXpqkYtKwbR4xRIPAwg9UHTkTfirKMm/uXVQ
C4HPAaZefKVH/bw2JsCoowlw60R6w+d7Yb6Fzb1iz/+8Aj85rUFyhjWOujKE7sxFOtBnBNWNaxhy
dXYofAZErKPPY2veGA4yE7ND0HW3YO5sApfJnE0IF1PpjnbxyU+mAgOnJ1/gNjtjuBSZzG4TM/77
byNeRLBCr1Zw4BN+Iqk1mo/DhHoBUyeP73qByfy89GKvQMUpApCJdv98Oz7zlK4osg86Juye4IyD
Z/vzTfdMEki/x1uSjt0W8WoFQ3BQp7I8mJYd3Jc2S6PeNWWv/3zZvz5rxLGCsnvVNOCNjz6tqBan
/0AThRe/51ucHKXVTRGN8T1SVqr/xqVChJjA/N/LoC/4+RtaMVB/vo4oOKa/UFW6IJV4Cg32L86h
65v2836DAwGqAhx08JLF0/v5OgKoVjb22EcDWFgCjS311ANGXiujmhKRyNfa+Fd73JVd8NM1UTjA
HvhKzIHyFxvBz9dMTRwoJ8HJPkGCly/W2+rGo9fmB4i4+zR69Msoxx0BfDG46FQpZnWBvu86QJb/
fJf/8u1DhI+D6Q2WO/TBfzlFZscbF3qldkQtvm1wJ41bABHMA4UGje3Er5Qxf1m31+shlwZRC1cF
52c77AhwlqukD3CgYrf6uOZDCUrfi97+89f6S3GBy1x31yu7PIOK8tPrKGKMDmJ0DAWm3gIOMMgz
Ajvpvo+cRxShLcLS5vJ/dkX/50eKUNCU+8DqEHT7TTFIB5gDmARYg6M3Hf/lKXl9v/+0gsARhDkp
DixIuZDEARPPny8HPtKgCUIGil5OBy+uL8HIyx7dKQYjkuz8NduQ3tk0ffjHgvmXgvH2j2t8kkx+
+r//61Fy/O+zKPInIeX2u7wqD8fPP/T/oHISDc6fHvVVmfmTdPLBtHr9rtib+PZnAeXvv/WHgtJz
f4NbBGoGCHnAQ0uuhfofCsrot2sdCEEW8hGQgo50kf+joAyT31IXIYTYXX6vAa7svH8pKMPoN+zo
VwEZJPM49OCC8u8oKH/39P/TWnGvbGV4lIJKf7UDB/Py57UStCMZvNb382vn8koxxC1ceB3EuRd2
8DPGjjOiDMFuNPuAytFxDQiEc5JbPlyFxuvgovrK3DyE8veSjbp/aAL7tR8nudf15N1wK7MjdRg5
YTw0nwkQdgZQq5Nn0SJhuYVH0HnOVIWpPkz6SBavuZjH+WDbNd2nlIxV7PQuoKPZM8cIQV0ALmJ6
6JTWGw8Y3hebdF5p5yiFG24mlyPg1OjodfZBZLI9W/z2NkhUkOHPGljLwu8Fc7DIVlfF6cbv+zuG
II48s0KVCVR/aeHwhmzB0egqNgYQI4ZTy66YpQfT/DbaDn4A5gxHitVd17uYpaPCKkgmQf0Nh3Ab
hB3IHlqbLbsCTtxP5g/D7LSBi+d3NbZ+5coWEy8o5goMObtDzDhoFg6QIPB75zM4NvPBQ9pqnyNi
Ldmb2U94ZZp0BlsxIIgGQA366ooFwy9w+0qvx2R75mwqIq9dDggOCHWeeNb5glmi/85hBbPTGj5T
uYyH7AvxND2odukfxikg5RLObDePlP2wxCc7KuaNrQONeRQKBbiCij2EYXUC5kGw1coVO0ya+iej
xrWYVETOJFiT49hEAJFDMGd3QDZGwIMti45INPUARSv4L9LMuQQtMirzmMttJmGRtqBoxhARogfY
PjhtDPhJYm9a+rGcouiHJEN8nNVk8rWW6906h9GdL/wWUDVP9xIm09t0cNQ2y8YRYEEb5VNAERVH
Z7ZhsxW7xHDMsvFQn3zmmLLGobkBSxLZxWLswS0GHSNK6wi8eMd79EIXGttwAOOXAyiMMdrMMQbf
LpjiFLAlExfD++2oafJukgQ/dU2XhJO/WyY2ecl8PmyMjiU0wfWYu92QHEJiwrMYgVVAvQLwK2l5
mdRszimPkj1PVw7myKB3fYZZZmyyLZ9n9/k6WMCYrdYbuHVCMZO5dQObIwYblylGMI/swlfJpman
NOZyOaB3cUTgNIBVxJBNBcReQEsQG+C9NqxZt0s3zx9kRlWL7B1YUiPgAszp3nr7dASqCqSibRBm
BFwLESu6AsWxhUVSIFkO6LgusgXcjcCnQTVhsMPgBAKrjnwBM6bS0BZNSHi3X321uhh1NPZd+E30
OK/mK3WujZLHgoun5iPSFDD/QMzXNsAQD6kOqq5GtjhbE/O5kn3joqPHLdJz7J2HAcisELzfxTbD
OB4LLbIY8DRNAoYu7OtB5l2BMWIiUoHY8Opg7PuEvOm+rOfQoOfkG9fCekBch/DInYZZi0dfJaz/
KxMm9Qte1ekEuhS7A739OamzBBIlJ6hi/7oaVwzzb2zY3bMWs6FFo5t0Wkpv62uqdEh1OuQUjKnL
gNnIVGWyg4+okAN9BrJndwG4UDc6mJPvg22845LCE5x7MIspOl+3qB8xyy486+oThzkWQveI45/9
SfMZHBiDiDUbZ+LSAIY8Ng2PEKZN1VaGSMKsp/XdMWo5N71cv0HEy1o4L8TLtu9H4JJhbDdjikGo
t7Lsu1czp8zw97YOXfRBMG6OYFeFOYPdZA8SG3XCqC9b0JqQxuBM3BwQ+DJnN61c4BnvDBN9GfCq
XyRspjCod8R6h+C5c0pUWCJFDPFrkY98ZsyfEIcNKidWKAznHsG4DPu96xKxbWo6Qrru2wrnTQMV
gXMAVGhKu7Q61xG2OzbMQFDa2WdV2jrPSLOJjyvl3SN8xTYcHdmJwGgcbZr0S+1j6VLZdFsb12i2
a3KdemZkH4TNdCKzi1BvxB5t/V6HZUbnD9Q+OLGmju/R7WQbKKFBNVuwghob0YIlY1ZEDDVYq7r1
3MbdXM0t34LwDppIKD5iqr4wOHHDTOkVaUOX0G0eYqfN2hys42kTiziG7tHzpmKGBcdO0/5tBmJz
hhcBOaH3w4cNArVzWzZWU6CDviCWIJIUtKdjt46XJZuCV6f2CIhqIT80qfDzwNb9I8jiy9d24Cn4
RrEtBjhRF8M0jxj6rvKLz4bXbF4u1GQ3yFXE/HlW3zRYuRsNYa3ExlhhtzCbjoLduzqIGSB4rHsW
jUed+E2xhOkdUA8kBzrmXRgH/Kexb8qAihaK1XXFsZ0JIKttV7YpvJUKCn7jvu5wNjrQH92T2ic3
sPsKy2mm6R1D4CjgfHqaKBzoiggHMNhfjgG7tM3ch35O6BtfZdflLIWYDWxOcL6MGLZjGwERnSeo
wGtqDwrzAYj6l6FwR0hp6jSRr1MvRVh23gRaPgSee8/vg/fa68Fhi0Xb56sOkmO0jNE3ZIv4Nxnj
7p3qmwQtPD7qTUgooMB4PPggjx1MQupnOduoO7Zwd7y1df3hGcMOqsYhFkt7R2De+uCAwb81dpUb
MuooH5I+2We0NWWqo+YLbKeiLB/6wPlCHczaRVRbUbki2icDThfsyyn+iaItFqYLDkNkj5Fv4xsK
QN8U4H70d8SuyZvw2e0Ma+p5g7IKOFTDR3HGI66HXCeLuDXrMj0H1H0ZJd4om44EsBVD5upqr45F
hG2k6knl8Sl48mtH7sgwR02B7gKMZhq6QzkoFBE50D2GbrWPX/sW+hXSw2qydof6HPusvzSqm+8V
GS1Yx3QoG2dYi4WnS1/IoMPpnVnnA5+RhTny/FKcK3OaXMhQe0cAUg64VKD0jCGIChGYHAHh9Qlw
RrBtmAMyDhzg4HtKwZoppqFeNxlkQs7Yi52c+RmcMC+nCcvIAei2LJy5cWE6vqxxTmG3XiW6AcoD
ZjmopvUUftWQOqPxTR2bi6vWE/Pi5Jvwld2lIlsusu6b7UrS9WCVpwAHpOBMDN7i57OX2gL+5sPt
PMBTe8eSGGRovOzRruniABAWq72vYOWDOoF5oingtJVuZUvIJqlT54E2FhuXrGMn1ybun1fVDV9U
ADOcE0tN/R3E28l7aGpho7zpk3UjGQnqYm2Tr6qdYTHk2fbqLU5apxjBSthGcZc+hRJk6sD5IXUc
PJisTsuUx2Pe4NjneaR7/pYFvXZLlyH5ikY6uygIEFCB8PR5jVenK/FfnQMEuFsPU39UJI18CMNR
bTFrjjbDTNd7MHgICNztig8+F90E8BE0lS5FrUV0LrnPyzCyeqPxwG8iJ34JUUtubIRASA5WSLVa
231P+ZrAqhnYz7TgJE1iSnfuhPAmPIlhZ+d1fRJgilQz/zpAlQkUDMlYftJ9JwvvTiJDJcahIUAq
3tbjXxIBSlzStqcQ6gP45MGJWDvzW6ejS0e1uh0ZJXvUKXcqHDYs7i9KNd99iVj6RdwPbvZdsPW+
teFHQEEmkm6yM3L1T2jvHw1IYIwltzXrvQosw71dIVwCZkrzcXCwcyKzUZEYZ48ltsJGSAsVoaY3
bsnCZusvbH23SI7DtmkWlGiZ7rpN3cTjPZiYXrarWzCo9t0kuXMnEx0ldw5tPxJUsHe+E+jHBBOa
CRSduMvBVSF3DgE8mrjMFDIB7Xm1AX+oEQaTr5ldy2nQ6YGOjFQGPOIbGHEt0HxlakaZ29bxMV1j
RB4kChHDEZDNOwPQbNlkSGItm1h192TCj9QGrE5vAR+0d3YIuW13ab+iW2gYTlfuhs3eIcy5TVaJ
QHaY8qyXkM3tdzdUBC2XlEUbKXlpagLKc9JGt6GvVJX0oGwK662wvEe/uJ1Q5djWbpG2l+B+gtRQ
NdPAEag3gV4XhAy7MO+bHTWgo7C6AxEOg5NTBOg8wNkbDMdOYz7ugadzBqmyWEwLLUGIGzEK6+zF
wlBB8HirAP8VwcQTig6r8277BYdr56f3iKITpZheBQd5dk6mB97CwjaZVr6Lg1ptwKyFIU2UHATX
5tDAVXNrFJvvmsE/sXC4jYdprcBhGSDIUME9LEiGHInpYykgJznHYJ1VoRkEcDPGtwrhiPvIB0oi
3WytFpTgN+DE+efGs/5m4HG4jRj4XkuXDHcdx/JefWP208gNKgt7nqP2Dj7C3gmEFWdv4N1xrhfM
BV3QGbsqbhZON7qd+f2q7TdkYYLIP8GsdIEaReYL2HGouCdHnCK8diavxzEq2sa2T4lv8MoSkt17
i6Evk2XUh3PkTMLKGHd8VGnWon3gCCvDH+DJibQh/qEtuYOmDRTRKzRfQekCxYaHHcFZvRgCGdi2
NqF4JTCwv3hOiNU2E2c+YfSVgobRO68KMeMV0D08rZq5B5BJ18M6r2hYWbCjaS9uh1klaCM7crua
OgN/TPD7KFr1plGgdg1xnxRcxPYdhhdrCQYVlt3i9sO3Htygl0hHzOTaYh/KCUYMoWzBr4OYJni2
A9LaZRfTh3kAfdZAcrbRq2J7m6wU7MPwEYsBxc+kF/cAHd3AK1D+QeizzrCHS2NbJe4icT53eL7N
ME7gHc7h9bs0uVNbe8MXnT4o0qMm9NsxfeVYGEfwyTTmHX1/noIE2cZqWR5TUEUL6Kqd93pdlmIU
Y/vD03H6GjtLt6fuaB//Q0Z8WDUG8GDDeM317RqLpq+DXZQZr2gT9w0pBOb4H1PSrR0GHVdqdDbv
3CET+UKQk9R38aVrp7qAIRNBtdDeoe3sLp71ltvfp1L/twdz/6Wn2f+v47sEMO9/bXxWrN8/mvbt
z5O76y/8a3CX/gYIA7EVVxAFAvtr/vQfgzvP/w0WeJgdx8hpgcn11WL7X9ZnkfcblJARwoxgARxB
/o7R6/8e3KW/wZkGBuChC2gbEFXw7wzugHBdh8Z/ntxBCQ6oC2pBeFelmCR+mtwthMJ/FU0jOhmZ
PkjR3YD5ke0wiXzq0AHvhyW77lkYnqm2loWakreBBogoW9SLEi6KoCGge+ZkXanSdzekd+3QXqU0
hVEJyFJhRvLQBTFv7mWQg64FXUAkLvBJPSa8EwUUdKibFhQ3o9yvowX8G8AmbLRHpsZdj5AVHHtV
F3Usz+RZIRTDEV2OoeI5i/jXmLsf0tS7UKsfo5OdIe44uH1y3/jzZoI+hz03GZx9j3P2rFcX/vYH
Yg6ia09e+kSH4DJ2LuhPIStQv+T1ss0Q1D0E0UfWv1Nr0JydgQmBkAashrf8Vme2dH1apZiEtcMz
m8Ue0EaVTmD6keMYjUWCQQl0eti8/VblmuKgjZyPjrpPqL32GDxc0gy0xoHvnOzR4CwEqHrTqS+g
HxUgsWFAMeBQnLGlHYiV5yUsVNxuk/g9BHYyPROMkHAbzdTkGeaSAZJcD2gCYIKEvJsx+u4QByYM
LiKBnbr0HOzu5A0u02DgoYF4qLFDMr/beYPd/CdzZ7LcuhGF5ydCCmiMvQXAmRSpWboblO6VhMY8
j0+fj0422aQqu+x8XS7bJIHuc/5xMURYOtFtUisFUSL0Wv2irHq/kvuJnteyLxW0H6aff2l737Xa
u94FwGqezq4+XdWCb8H0tl42fmctQpwvJOHmXeEZLHnul1oSCrFL4vpxKY29HLXA1K5Wn7LITkV/
EBbDT8x/VsVmkJlHc7y14i1lPx7sJainW94f0xT0chy3Cz4OP1dSHdRQnceM9CP2p4CuAgTxuAqM
W1TaG+WaYd62t9gZn1svw39oL7vOLG2/TvkTHamfcxVXIK34Mipi90b9P826j2hrq2MzCmbd2taT
/tTZfLtrln2Y811ITQOEtRq/hv5jGUjfRTVelvRN74odHi/m8iJox/cagvHQ11mQ2nerVjZh3BNY
0DBGSsefChLDF+yi60H2I0N6eUqs5p79VF2d5WI6w2/Kwt3JPCxbm22x2kXAw3b2WdRtOA7I5Lzi
lAx31+JpUc9tM4WN6AE5v5Yhf8X4sY/TCFK6QAsy3roUC1flnbt+CMj33jh0NJbqWxnr1jLyd1b9
5ygpDwIkcVwReJrtQ58WGyuxH7GCBIT3HXJLIwp7uiyV/o+wpE+1GDwHH3Lddxo4Wb/6smgPVvXW
408YSwwB5TGuGCM8cRrxcfsgb/c58rY4497LosdoLH5VbPOz9EtCZ7dh8HwP4Srsh2Ed+y9XtP8k
znn136/Rb0uFWSRBuI8spPAd1Ry9Jf1UIA7S4/XQbPO3k/qPIWjOS7xRbsAK0a/jkVvTk9BQQLYo
wuPiJhnSWEAf57vtr7DXOlgzvdwa0/yMov9T2tkaxhDOyHVMwXDjAVZbrLLk+WHG0uLtrPLrTMtJ
aIztK86coJ05FfR8r0+VX5afa71JbPsDiC+bkn0Tgd425nPS/zNQ7OIGWsN7cM1cq7/AOg/KRYA6
jcgMhxXfR87+SmQC509krVdqn+cnTtIpNNzljNKSDisshr5X5avvipPI3ea5Uto5IVrrwMFu7Zrl
dWBtWi0x3prY/YiMosHyZz1nrvDdNaEeqe/wL+UtUG3UPS+MiaB+4hHQ4JrOTnzw8glAKq6xNrWQ
BOTFOdtV8U66A+zFlCV/MtGdaNMAwY2u3lhpGDTPXmUtL3ahvyMxuWVpesJSjTa0o6LgNGhIFmvW
BUx4T4x2FjJr56eNCLubs9QLuyVVe7kIBtCcKmE8NHNY2PNtBEb9NHvyx/nB6ZVYbAYsMOneH9mc
t06DBHXhNbK06BxNFN8mQL1YomLU4lZ+Bm5u9lG/TEiPl7J/6Cnypp2LXIZMDkCEKBF1UxsPwqtg
pGrz1SUf+pBGunMgaMB51lp7CN2Wnd3WdGbvKProh7LbOs6cvLV9PW1JygWDWZZ00xFwcnaLZD7F
FDiFcWdVe+du9ii9Gto51pAmc7KGzeJEXIYpCVPGenFbuW3Wlh9N47UD04hNjXZC8c/WJ1TSKSLW
wrbyk5WBT8de1GC6a71NDGRLnzvouai+6z5+JtJvbzbIqxfx1CWVeY6sHpNXi1eq5by6cfHyzozS
KR8gjPqtqfrxr9Jkf/dQs98uLjZohhIID1uUD+7kreG0js0VmmLYLM6LZs/1YU5dD4vccE9R+QXC
34Db/rFKXQ8Vngs5mcUxq3vWOy/km679wsJdt8xZdujd0to4rFmhWrJPehgRdKVe51Pq857HkAC6
eQb2HA7W4j4n2UKDmZtm/3q91FCNI8yMstUDZrC9oEnnmh0HuNdqJJGlSW7scHs4W758pgEHcipF
B27FuFZWp8m3WtXdbEsbN3ZJcaxVa5ij6qLfFgicg8Yc9Lu6vLiWpfgyjXze2bWI/Q4zbtGABJji
SqDqFJAE1JwHnfnAfSORUgIQLWbQpjPgdrX8FSl9JEs8JyfykyJQR2/ZZ85q7THcNMDfl2Xe6SsT
0/ob94kBQw+LQLbk+1qW36MTP2Y2lCcFhZwDIr8YS/oKhXroYuD5wnhcNXdrYkTq7eFFtEVoWNwn
0foPH/Cfin0TznPX8rXjh9kBYOwcDxZsphnsPM9OaMC9yMo+Jp2NDYk1LaE4wQBgLEgZ6tRx/S9E
qx2IuPK4pppLZWdHEgausSQmdro2nb3H2/5Q1fUuMp2NNoK8RIxqHeoxLeP9sAzgldhhfnjWrFQe
67x0P6uoG08seHFM7AMvgdJH45qjzw3YcEEECxcOOCtQKwUr+tkDXRDeLovFvG3LETOqqjQTuMkq
k03f3CMQsfLkG2vt6oZ0AWpRY9fF+JGQPkrgmCGPIKnuiUnZ+ZtpzI1KjyrYPicLVNzru6pe1SNy
Q+5FtNH5thsLLcQrr+9I+ZRbUVhYo8fe3pidgJ9buZVKggJOo7K0J0PJdDdMq70fVGacCWVM/yzJ
2jxVZDlvlLYyI3XJGj1b5YQrE3GE63t6alrYjObxatPCd2job9inmOzfW2tefWsyURfpYzIGC/W+
+1qvl5d0XbCbS3s4AoXav1BYVUDbdP8ode3LxhsD8t2k/YPXuxgO44pppmh07SEtVLYdvDIhx2jS
DyYfHVJddx+BarC/jbF9yA233s+SdpNKQ4+6RgRR6KYyMUtBj000SrB6C64OtzGXLeeHae7N2kTv
7ICryuRDdN1sbY1et9+NXCQBVieFXH9Ib3jHMkrBig7UylFkpNMEHr064yAPFkwPPypUQozVgOOv
BL8pOu1UAo35aypNnKJF9FGYHYo6k5iKAIcgg2K9uF8rAeS+1hiY2yy3o+HPLYbLXGrpR4tt/jAb
NqikmAr8FWVej99rXlvgiJoVaKr/Yzs9/UsCcberDRY5H95TIu2dPWNcivFMtI63RXMfDoCfTTyW
yJFm7E73wBS0yJeorB68dn6jrzOclulBzJXFozTO84mpvQubsVyDlIAMf8iiPyZEYQ4G70N9nMmY
OEvFNbh4+UEfqhdvKl7NfN2mPVZ6tLOAEy9crkeTLg2y1vpwbuecto/0UxsMw8dYS8yYW28avUIT
lnY3gRgf2gZkycZdJzkvyWeILrmoaFVVB9l98QxWQZ5N2Cqd+A3nHIap6ApcKRj/dFQMGJGOqZfh
8hQjtnstjYMitt6xZQgsC4Iv3yWgS3h/5ezgKLRV6TtLkhzTxapfYMt00OfVelmJZSAujOwKZ2L9
s1JDbCuM+2Gdtq9rvsqnLAP+LmNs633uHAtXhkPixtsoyqsrforFrzMefC/OICPdqN7MtXZEn49q
Qj4txp/q7vOo7yLzdhfpZcCNsnELuDdlBRMVWnXco7DkS0qZKiUhuYM272Yi8qgy/C2XZNNg1uw1
INFUhfjlL43xXhtN8y2N8XvAWux7zNuhwsqwzRMefcPWNZDVPiGk2eELYCOYspO+krR6zzYK6bEc
woGhlHtDK05lH4NdUTyvdcOx1IdbrSbjzm17BJeZRPeS1FdrLe0oVhR2qaNWPyIxieznomBtoZl9
y23hXrLRzrBjxMme4hHzXW85IjrlOKD8WedsrUK3H/K+dDZFlzdXZSbjxjDyJCyi2Dt1g+ClMCJR
bAVu2C3WH2tPmKg6aklevs6aJjf4ItQtF3CSvTLddzMflp2jt+2uj+pEw5M5y/fGi9ebMzrja0oi
0LNL4MRet8d+S9oC9LKXS/td2H1+UZSiX/ISv1uZaypoKoyXfgdzwnIzNQdDT4r3qV7alzgvi68Z
L/LfkXnj2K+DdtQdZXTboTH6Vwnqeh2yMj1qysv/OHGGaR/387izynZccJUU8kFOTv/R2yJ6zsg7
eDIGPH0+fBZDr4iS4mUwF5OWDUtlIZ12RunPoolImq7nPSLdKBCidF/sthFbr8zmh8yu9dNqJCxk
Lg+q4xbGcyQaLaySVruUVrwc6OttHvDY29hrnZqjn1gXKBNa550zl8B6Wi2LHc6z2/K9z7g3DVD2
YNRb61lKW33MEoEqQuelex+k3Yuttc7iDRxhhihIrY1XZNVGswleJ8rjMGPDw1yLZflpNjRGO4yM
dijKJeOrGbmoPdhk4SXqLU8ta9OQbnOTYlS/gzUiGOpiQop8FCwDjxZWmd1qNyMGX2Fs1wGPNekn
1L9mpBM0vsy8YzePZJBX5aZsOhOTdHlWPLWJhKnDIYAlxkef3oXZDDZh9c4L/UM37l3yAUamhQjR
QDpYz3qhWGayKMwj1hqkQAXqA035Zrka37IYiYVtoxAoKAnGOS1+liHpH8Y8PSQRkoySdX0z2IYf
R5q3wTf7UUUi3wlXoUqxMA1zhrtZ8pjanfSVNzGGZZ9lBRGmLeKDcr2H2m5K3nU9fiHHL/d1m0qQ
sWxxbgFoB3W5ogqZ2DHV7wpkQqAxrIL+PqjoIAfMsJYBNtuNIw6r9ejpURT2uXm8K379hOgkv8in
MxrRLQVnLZaqxDfrImQ1vS+Tj56bOfzNadzjLJLhMj4662tqrz4dXMF/sS8W1j1Mc3rSAxXcvetM
rAfdrfZ22xo4142Y1c8gbar+6cV1rZi87Hny87Rg1QbXNjLHDtSsw15O4BouTQOOF0p5SpotKpuc
dwgiptPjH5K3EHe6P/Wc5K9loV26eYJqaWB1ZRFZe0Pg518ES1ZGaBfrFdkN2TcUNoKAIdI2MNHb
LJ6/HOHcOOQ48/sV7W39vYyQz/VHpK1L4ACepNGIF6FiM+jvseQzRCgHQmbvnFXnf98YOC417a1H
TEcRFNuprE9Duw4nPXOMbaMUYR+O3LR3VzUyjDHMCpBDO+K3a+Ot5Z3NfBun6WfjGNc4q/9pSk5h
MnCHxohMSHaHySwIFtlxC2HvzMts01bFsFUKSKVZanNTVGRANLxCAfUB3SMuVWJpOo+jpfBro3vJ
qvkc4fgLsqx6awlokbX3RSDmGJBskuC5zS4jLu/BfR56yGCRrRej1eHPcW6T5RdHOtHyRZ/tm7SB
MIo6e9OZNeCLXP5CYZwHGTkPnNnTJi67kwVFi1ochrGUgkwL2styW511UKGNE1vpV7yiPvCdpnpf
q/nXmHp7u963Ub3N003siQcENUcZk2+zpF85SVVnerPPA/3u99wG4zogMb7Mkzlfs65FV1DVoVDL
qSJCaUgGwa1k/+pOySXjyovDc+C77rNs6+rNpGqJDhdA3UnrJ74GmJJ5TFtCtWrP7/PZPmvgT8/Y
IYiTapAU9V3/QF32zoH1KUpGfHMUbwsL+KZZ5YMp4jt5Xqw6+Ax2+M4qtwWRsWUVv2aVme9kOTgn
R0QM8KU6dAgg8Ha2m1bNNyMv7JcCsDHx8MHGBQZkK1furqoadyuqJcVUhBqOud571FT2r5nim1gt
ghriN+7Ei9bFvPLeF65vUC46FlhmuBtxwR7sxAoomEmCuS71ja1VtyaSgI02kDOO2Z2IEDQ6Zd9A
xnknyQTUlPPyh8vKYNZPNiO4ENITdGNSoCacoLhvY2LUV0aDi9F3J+f+XoyTZYbelD4iQHSPXRT/
GKPKNqOz/nPsRPh0TnnPc44QY8iqR8A0DskWqSaauOrRyZqM2aMaCDAyRrLaslUca7u2zwv6hWul
iYQMJ0k4//RfFERZBQ2aTi6uW+5E+I1r580cst20eH0o3Lq+cfHsiCSTe2P17GuPpt4vOYNdO70a
DnW5dsN5ZX4jjfrvVuIXgUUMeURRLTHahGXavNrunO1jixMVF4cOo1SkSKSG5s10/qA4IHFjxryr
hkMcVaErHkeVb3L9SwOUe/Yq+77weM3RaNfWZxOznhexZDv0RONLGXWVv3rzcE1LU9sYFSEU0apf
bKSgmyT1PvG9Migm7VsDOAbazsE7lOXkU78b+7msg5o4Cz7pXJ9Tfc5C0pQmOFeVneDEwlK/jsKm
D1irGurdWbrccSNGDdiUFke44U2meCEQZ0hG3iVnUAGiHZoD+RMH3dAuU5z4I+xFjbJDJK8MwSIY
W7FvWi3d2OgXaeM9roCw7zhxuotClYpKziUtAqmGjzgVstnC9UMhYWR5GIXY/s0CKSUgSY2GrPvI
GuzvdlPZJ/zbA1Xlg7Un1OIuMWHsqvquu3Bd2vQZLtyDaf2LcoakwazZJJ6uAkIB0q0jho7NT2n2
Uc8gKCLb1bddX/wTsXvKGjItSL05kFn9QUy6fhoHpz1iaD0URVzvUyxZJISs6AqLOg+hLlZ/Gjrj
x9OpoZ/EcM7vXzulcDF7dXMcE1TDxrJsRmHyXbZ/pRGR8gjRSbCBPZ0nkhr9JHKPM2q/beFZNBK0
Ij4WRvdvQAj3kkbOjyJLAEb5OIAnkyijbQn25UaK5RQMyEd4Rnvs2MRQdX8bz/7K6kYGGabFl9qb
XngMbkPhJGFtxj9MP+Jcy/5oTo59mm0NLTbmVz0GD5YoADalWceMHBER9JkeGgSRqEGbDsiTSK9a
WSirwrxk6Xxja7g6cfyuDTCvhVXsbCpLdk0qjkUMH9U2zALkZcL060dpdlOgCShVj9HWB/4Eqda8
wFxJZyhSZqoK35N5UcORpAY3eymzS1+3V9bW0BPuNlqwCtutk2/dpudcLKj10Fy/uWsPaej0ARK3
Xt1e0AFeR8t4HDRATtVmm75dMXHY8mq6JLKs0zwj1fjRPN8uePArHVd3NReE4ifd3tT729ynz3Zf
oDQYJoKMm2M7EfVnieVhyGCPGv07chJO+uQuMk/6OEj5B67uEJO9QI0WfQsW75m5hLn7R2/1X0Zt
koO9EsJo2BLj8SwbtDdLckV3/02nnXn2OkuiYiIcQMQ2vnItPrULGx2Cpfc+tnXfo9e5KB8KLX+U
qIOADoNklUfNXPZlb6XhKrsdStzjJDsZ8vUTgzlhuG6Wx9HTrzV33qS/Ni4vZqmCtJh2BX27CM9i
cjG6Z35WNJfQSv91kHeRvC13+rGWnMwGb1zRZlerWk8DTbEuv2YcA5CVK7eGG6lvoeKLgVXfF/o9
njevDrEt312uTTSkIJ+tHnrxzbkj9Yb2PtiJs5mFutKMuRA7x8uP0GK9Jgav1GRWUZgNrn0AY/mQ
TfVYjXyWeZaHcoCainfNihdBzdqusOWnyb9y4JmeTDKJ+uF7pLrTbfSwtVEnPUhZbGNHbbGNXZqo
CZxGbXO2xppUkdz4zIUx0zH7V63FaXB3Hpsjtokl14jcZFRc2otTahdrHo4QxYGna3tSCIjHiU5V
5DVcx2nKGJjgZ9eNTQv+9kwGZ7+zKuGFqmmA5BwS2XJ9fZYwvi9NN9vPtUuxCilLxgsO5pQ+3KjU
IIiMpDqxMB+tEhGdLSPiDZ3hD5JdOxhyiLnFsmn94ZFOWUbAsMk+E02voSPWDjFVDvvG8H5kyTlp
QOgicCK1E5U+t/i4TH6Kf4o+Q1Ie8IyOderhhmUjqocyPzRFGspxuFI/y3ilL5KhMO9YhLTHbGiP
uEEeW4qISs+6KoI1j60qkCuTV2fJ/kSoszpKS5u2sxe/Z7W6Lm12MOI2D+t8dtFO2a4fgzIFZEWO
fFHzCeWa+5pWza+ug7cuSPh8FBfkckzy2eU4DJOqBwErc4swKqs+aaLfp1YeVuP6VGB98VhbHsfO
Sh9Vr+DWJGkJfk3g3YOQ2rlW3bbI+uvaCF8tqEyTddcv//qouer2U1lF+4FsT7vIWepaWOK82opO
7CzUax4Z06KXLHffiPW2zPj7Hs0hHnOGoAStWTmMOwyt2wQsjs4SmG9nK1OTkaP1qScmiuhMBGjg
VoQM1qGyXpysu5Jpc45V85AIDYsl65g53aOsNetTmiWqY7LLCI3NxJvW041mOjGLzTTh4wjWgU+H
62ibOC8KX2jWvln5so3s7EFZ8TZuD+kY5vPZdtXOiv9JdvJhsYOG0UBbOsgcger/l5hUrt6ZTyU3
doayq5+3Zv9PWVvdrD/ytP2KFu2mT3f1gRnGo7rHXwc1sbNtf0bDFOjJV6nyoGb3TDmTG0xwTrfp
qbwqQGhy5xPBDmfHmBBbI8nGoIvU5tdHWBc2dhK91E01wOwD62UE2pMGluuHFdcej37t6E9p7saI
fLrmVhaghfXajIeu1eQOsYcIhNkmf3UZWbtyuOfQDhxKQdtNxgb2vsr8BpwBZjLRvVPmRdZdX8BH
XdRyqWtCRSKznHb9aNebqiittzIRbHJzx7mfCsBG2aJjnVV9tdLS+LQR1gV2vfSgunn821kIzfSM
8zq19Op9MPpxYXilu7FNvfppJlEyMMfs1YSEJ3SLOtQjeqCCf3N3yxgLXmaG+yAu89A0iDcZ7I9G
Rnu3qJ7TVnt1e3pNgVg/I4JOa/o3MDRxmBLF9djplsel9QaNXu2qxar8aCojv2BdwIYVOJ5DQhpP
8lFID89llP8TqXODyXsTo3UQSv1OaOd7FON+3xJliZyK0eWp97yjjMB769m+UtFDlGpkXvWEF6WT
Mt4QyuTX0QenfRJSSQlWbIYFewxuLdDraJr9RudFmdQeJ8PREtWE2Lx/XCYKIryquLVTv1+l+YBS
/trY7h9N2E/mpB1Tsz+vebtL7akFK5gyfsVV28ck2eeV4zIfxs+znh6xxX5Y3LIcuys3uaXsfZ2j
YJ7poJSWem5m81bQdeVpoNXUvQXTDBk5QN8Y2YUkFx20cPhrZ7+tMWhYeSi4ZFtFWAL0a2Zz57OR
/mLORWYycbjHZo6moQ49yV8sCPjMfEQfrKkHVKKPXt9DxqzRzpyzP4PMUr+O658hUn/pEWTMdpJj
O4tyx49PVKXd+5OacbJgnEEW667xUZKAx0BZQXPHpzSSbwyID6ZBE1XaJrdZl8ydC34Fz18wuOG7
KM6kh53jyvR48Ughddz7cWwUoUPWdzQti192ICVVwwfNouyjXrmwaAIwrPlONGKCKmWo05VOkjOr
S9T/WerimkYdM4CnnnXlaEFDPpAzRk8D5hFcVH9KazlYPU6YMt3GYBaRqn+FpenbWMiXpEJR0TWA
vu6m1YUeWkOz80rP3KN+X9Akz+ZmTYVEn2hxbefWw8zE2BfmbSy6g5OiXGSp/DJUQb6wo/0xhoV+
hM74TY1FBmXqHaHE7/Ln4aZm4xohsRN6fNWmKHS6/kNo3bUcSWNylydX/pXDNsn1B2hElH49Hd6O
mbDISDJCSSlkB8r0cZ+nyQ9O9saofJK+/VQf40CMjBzGJYe9tjqglkIcUkC22cifluHZcw9LIlCo
F49z8SwyLex75y4OsGPoM7sNWFZZ36LsgATw1CxutlETImqCN+FjyuTkrl2+aYzomtLyCf8HerUS
Cx1UbLggywy5et/NWyqod6kraTjInJPSaqxAXY1Ip3C+NRIF0YQ820OyQfRZkMxDyghJgY99Z0LU
pMtWzeDnI9cZla39R14vR2w833GLZUhZT/Ds4dQ42DXFkbV18U38ZYo9ExchidZ4utyd2SyhW1a7
pbZ3gyQ6bk1bA7HnIHYlVjs/0UayPV2YScaxeyffeB48/dtKB9+zzNemLv5GbnFa5Pgz5M23hvxW
Jx4xdNAYBGJo//Ve+qjZFpjU0D6RZc+F4BwSQsQcgZs07aCn8mAeUpi+X13rx43l/nSZ99rO2YON
1oJmi1k8GJU4zXp9pbhFD4p2RN4gCXPGPB8Pa3WqFFBkNZMJVKf5B8PuQW/aL0x2H1MXmTs2yNM8
GW/L2PyWELy+AMgDBtdedF5tAyCK1/kXQfxw9yj9TrHwgsFzvoCRGzTv+MQS1dy4hnGjLDePrDBm
i91dsuHmxhayfwqtQi18xGz1PX5RexHnlAgaoDs3UBnyWDnVZw3dKn/SqkAZy28ywGe1TKz9RK52
rsPY5jiuYi0+tx0hmiXImd+JfuGQq1bOe+3gNSNScxQzPMXzMYmLKhgtwFuEKgb5sPJ6b/A5R5lS
AV8Pwa5kYpJw9nftexRS6mXQ3J2BhJmIS6S1ZuapU6JoH65qiLJYmBWPonEq4R6CtomroG9rIG9e
U24GbUcwBOu3M1pE3Ce/ZMY+LxaeOsJBge4KEirGP70zhJ51LmtYmKXlO1ZpErpj+6ds57PFqqC2
tbVEvlUj1XDsN9mTpaZ0G6CjG0mnJ2JqKdWX1qav9mypUzlLMvapDP1ravqvU1L9pkgSnFi1irr+
FEl6TpaZ7HoR34mpv30nPis0kTZkKs6EQHOkgbqo4XD7WCXKiSlndDJFcY5IGWnS5GB54sYvdcKL
Vt1ZpVuaW2Gt8yAJaIkcGQRxBiSRX4fuItUDciFC+9NN7zgHwpqOMTUBTTM+eXmOb67mrbKN6MXu
HfQSA+KY/9Ld5HR0zPnDThvnQZ+FG0LqPq81mdiyOBmkfPeJ+0Km/06aYuuqdmsBivlT4ZCMigVI
i83PiLIFDfFbLdetZkY65CSUVqGeGuBpUDk8EvLRQOFIOOc7odZ/0MZj9p3S507L/o0oECP3x2Ri
6OB9ScaEArGPot9p067ODotdI2CAiM3yy/2NSKst1lMy+F/JO8H885QACUybzAoXKgITHZ6jxg0B
KGIuaA8J/uV4T+hfICzx6E3ZWblIxMgie1UyMK72nXQvSlDnx4bItJekUdFTq/NBa6vTj2Lpkx83
K9c9jijtB2dRtsnVWD6v6CF/TeVxuQh84hmXUDEl6iEp7GkJCcQheF0uPeGm6fSAurbYlZ6+IDIY
UpJze++wrI259VTZnfELqHNhZ+pvVCrC1jVWVxwI6MWhNbdFpLd7jaJQAmaz6GNy4q9IIm+x0y+3
gU4ShPZCt/RwPZorNugDyfRUa3vJU5U9uGahY8Ia37qSr1GnB6TamFr5RvyyDV8uBhMruEf+3ZB9
k3QZcNxuVKxtV8MK58EJVWlcq069LySh7nWH0Bu0pkZSUibDbuyW+H01HKC+Cd/+Qp6+9jhIsE/z
q2KmCOoE09igX9I6u5H+48dDtNfAIPZASdrdNF9sGms198nY35rEfULQljzhhgpRKaOjwmBwbBFQ
h3dHOh6R4aFyjI8k6U+V+JcOOtY19g7IGdIZpx6KPs12NMH6MzRVpCcfnn7BO+CP09lwsF1Bu8TO
rXLHPTy53zDTucaPNkEvKm2fDuSrm80fM/27SgmM/MZ7GwAJS/RD6x+m5YViAAC/uNMQjdBY4nvL
+mW60anHheHbTuWQaTfVDIruMXPjDWDJQ5zWB1vA4y4xAkKRvLckAN53loZTJQ7XlJBh8sqNtESh
pdEwwZ7AwSeS0BKHqihujWuNW49cFjPXow+ctcXWrJipCcScp5ws7bV6V+VurJNTlSxYR8CTJh6J
jTLz9rh0kr12xiLbjs/5IM/R6Ek/7mUZEk84H8Saxphr28+2cL84OxAAt9nfSNe8N+BBtTVXydBf
0xooJ307lncyAEVbVmcs/5bphsRnbWgnYWBpExoUPO5Vah9cP8ef1NrqEmfrdpyN97VvT12PXLe0
d8kSI1xO5bcUHJJgLNonaQJGsCjs/gS9g89r60mrpt2YL7tMI68BkzT2snSmYa4Tk1+uMwlLMvpW
pBcPPdJXTY4XgirPbv+TUDoVAE6JvWUvhAjM+Rf3LS/PhCSumj/KtdqQBgqhzX0OX575kyRWfWyY
ygrjn5v+a+sOMbqQl8ll+B/4g42I1LeZsPO67YNap0UjwuDLUTJ5m8Ss1QPyOp/TWUJHuMCjQ7WJ
Zfyy9DENFlgnf4q2Jnsc0C2MjfqIBuDSJvobNDcmRiufEGHjWt5k2IL5v4Cr/X/3Zvxfa+f/P4xF
ubc8/V98Ferr/4hDuf/T/8tUIUz63ynPxRzBQOEJHevE/zZVmP/jf3J3Zr2VI1t2/isFv7McQQaD
5EO/nPlonlOpF0JKpTjPU5C/3h+ry7ezy76NLgMG3MYFCriVJZ2THCJ27L3Wt4j+tm0B9oehzfoj
f3oq+BnlAvci/o4/hZWCEeJPT4X3u1JSkA4r4BNph87+3/FUqP8lNWz9Wqgn+aUB//P/SKf7BW5I
5OagGkmyKvFc1Fe+DIvpzFgoqM9+CAzCz+zCEpvcBzr95ARVjNGKCfTir7SCISR8NzbZEjwFMnLV
SeuO0LykcObschnIc7mkZdc82N6yTOTNpEFAH6BhOcyXxaJaE1mR1IeuxeH6HMshIMvGSqSNS2pM
ExopdeRCAUGrMzN11QPtPZcecdedXcqaYps6S0tDSHNqUUkUEoADRqSnHlET5nW/Ku/ipOYcVyB0
2hgl8GI7TnycLN5TO0JjO6hy3jH3Ir2hqER0Y1qrFDfKJQMdnC3A96uSCKrXBco6PG5mcfrVL/P4
PYIrSixFz1RVNKV9p23Vsb22QdXe1J677No8ROsczxz9i9BrO7QCi0vX1uFX7DIP/fbDNBTIgpus
qPCftZoMS6Aq0UNakKrZbvmitWFqyQkkvxKVV+B6DqPCuS3ZlOIHYc0MmjYpLaH60yRu+rNpLJGC
8ifqBdaaoKXzGMVB7z64VqvK73XUVvNhptLZ1o6ZPqXwpQOsta0+4sabv/p8Vs2CLN/xXBxmub5V
c05mS1jTXsWAWCSHrnOHax+eY3qL24degNXZNgrMJLQIjuDQj4a9lPOzX4npZ2rLDNJMqBkcsMJP
LMzIgtiTkwCwvsUoQsy+Pgk1JvflMmVA2uTqNphpPXUp3WX8fLHzOE9FJ2qGxeiuDwlaLaZBOZEc
AYKrLDQV1y8p6y/KjUq1G/Dpq7M8zk1BkzCKPaEuKwdU+rjVbUKRPvd2QzKHD8S5pum51AGhj4IO
DFwZYL01lzcqOHcNKJu9vVl70Jd9RB1N1xiHxTmSDgzgupq0dTkkGhyoCbV/Z4cU8xeLAUh2wSQU
aXET9mi0gMrgRsbiP+Qnr2UYdl5EPL330/IVFzbt3gS1F5PO4TGY8+HOS6dhl8BKofNS6/pqLgqg
x0XRHXqMV9VmCNriBojNjKooXJABxpbXHkYmJI9zO5PaU7lzezKyGrGr1PMtgThId7LZWDc+M8H7
qSrpHRrqmGxXRHn0gja7PNkx+uFNXPJm7Lt5pUKPA5gsOBz5I55k6jhaxM25bmx1T0Fev0ckN3xH
/qag7XkWrucun8DezqRWkdVRRhbiybxyqDSg2CODSsiKYR4VAL5JuiyzYK1n/TcduvGTmRt1Q9YE
uKERnVTXnyk+UWw89+j5E8OGilcZEVJIJ8srLAwZzHUBDPB6Nv34g8WBPtOeoXGD6M/Q+3G6aFcX
ZuAx3UwiC3L7SJIA6SBHRzQ9vfRYkpzyZqNAmOzLuFMCznyXjpIOXxBrsa0ji67mHsbvUhWMYrty
qL7qdnJGHD6k0XlxuuuKIZmuhCnTOsSyU/lji4Ap6CcoyiB4HU4qgN6RlG183Rg8DpM0vUI63Aqq
CeNMeHeCqQw4y3tcfPAOInsKIyb88tqZOneaXoow9hFxK78l6nDj1kgCjwkZV3axsj8ihjDjqmDo
vHKMn6sop8pmXKGn+B0PW1dyWESR8R0FfZU9+XY+mQNq76q9DjLm2dcaEkSyD7K4xYhSkWg13CF/
GBhxtGm1OsGmgik1UMVN2Lr6fWhIHGetbrxTESTq2DtE4FSVKN6oj9dBi7E2E1d/F0NgwB6VW48Y
2Q0+npyINF2k2UEblofZdkvgBvyia2Rh7YWfaf8hLhuoTOOi923iIJ4yvj9YxwAf1ckzU/cd4S2G
pNYO1jyWhUiYKS8OyTAisBddKY+G/u9LPLvebdSj4N0IHM17JDdi5/SRh+bKU+eyz63bQdcTPj87
O4UgTWjiRD6n0CmhezYb922cCarpcbkxA52WnQg6RuXxWF0FrOpIEptlfsqoIQ2xWMzeoS47MHiQ
ZnFqMfbRLjvEWWq2g4Ny2vSY2LF8JmjhYcGvhaW5GBgUcSxX0Jc8xOCIZMlchOHaOmck6OVLPqea
3hDXGiG790E/tmnf4ogF+WIAa9R8hrnTIalNKiP3Wepxw7XndRwLxjglRZs993tSaL9KYFdVZYQz
pFDhtWlzFX1mSZe+u1rbFg0fACZXbZmV/iFMU6x3vCD2zpl4ZJDvQe/aBmD2fcK1uvLeeHN9TFro
7XTUsGjobDE0MUslGygVHi3MRIV07qWI/Os8Wbpyx9mTLjftmyNN/HnbtDAjTRSAom4CUnh6d1HL
3ikHEexMl6XBGSdErrP9MvvOwUI3BRU+drdLMDbH3Kn9N3dYxK6ZFMIlwduJG6jxrsI0oxvfLqvc
ATkhciFpw15JfHrJwnLdN7JZaH8h9MsOofVHEJo7Z4/G8YXe0oLu30ctuPmnMma7YXiWZMsPFBRx
jNYymrzDXPSNfwyThLSCXNtXhEQyhUsjNCyzZ8Vf84I48wizG8QZK+QwFP8HBub/nDv5v1opvYYs
//NS+tD+LH/Evx0HRmL/3qjMj/1rTW258nctlfcH/9YDnKn+4VSmPfo7tbEGNo3nOABAC3Lzf1qV
fwet7WFi1AG1tY+V+R9ltf077juqX9KTQDSBkJR/p6y2Xb7aL07lld8NWNsWgeRD8KwGfwHDNj2N
0qYkGqyJwjE7D9Zi9yuRqCZnFIw9oWx2i8WEbh0a44mYme9OGytsBH1W7fxwDIntMShIVpkvUdTM
tgqKYieKjq4/S4XjxsuIsOt7gi3dZTpVFDZq37Uz5+kk04jGa/Dz71ghmV73bRzdtp1VJQfHZ/Ng
C+mxuoQ2LLKNg+ZG7oaZETgQ9+4r8LviZaz/iLUK6949EV6nDNPPomqQlwyYUtSMsRKGxLAgryNF
wTwOhiPE1I1YW7j47fcerWm/lamv75vKOPdoqcfiBDU9/cysuXnIRJB958gAB4RhafMa2b3H6oPu
z7rxysmcCGTgkAzfdf6JflJg//Ur78dQkYzao9t5cB0ggruCHEv7SoXScpBxlEu4rYjme25ycKdb
lVmpTy/ZKj6lHerihegG7b90qN+aHcG2Ot77ElXPWBYo7ZmnQ08Ri4t0FFFwTkGAlW7YDLOlSban
aZLciSIikwGBMBSMuXAG7iKeC2fj06xprrMOcSbXGnLkcShb2H9BHBE5aPvNpy1cugBidrAGtt7s
s8eu4ZzMoFp73tOorG7YdVqyA9IO6T4YehI+QNAtxUVCrQOhbxkaCBK0Odke8IHelkSqcDttXdS7
pihpdKz4+884MHa7Iqqs8GwXTvs60zyBwjSpT01vD6cdnuIXlVrRt1xMNBsypjbN3q4VeDvTN3hl
nIIZH5JSjlko3ISwMbw16mdUgry4zRqMVYc4sSQEzJFsu2fmK53a9aYkFccq0CBtbEb67GzM7q5J
4kjLTQKJEz56XjNA9bwahYCwtDgHnhvJXWlgwe80EHVaDV4TxU8YmPyUeTQIEDaSmvdsO7pD/YqD
n+zJqI3Mh13FPkri0SQdqrW5fS2Q2u4Me43ZtGyC91WcVNbBAUxU3EvytOibBBWoEpWridMCHcsL
4oPj+L1v4WPwErDnXnLUIKyomGWPYt9zkbUtObZzcH0FHsm2G/FMExFWas4pOUMdmccoHUYODj2C
gYbIlYwkOIzoUZUArNTxz6b0PA5x2quZo4BExSNLPYOyKXaqk3Gj8h7Wh0JLkDeU3HPG875LPMVp
pK6U8ve1YVS4S9JpjHfWGKgvK4vwS0sAI4Ripr7dXekxLt892TXAA6k8HrPJUXQEkb0RhWPl/rIt
h0A11wSs4laxizqUdMkFMuSROfnF1BoqiaKgISntWiQnY5XF0aQuZm6KzvF+qZrwtY6j1tq2ee/f
FKILW8oj2T/lbREXu4CE7yeQLYhdcVN736JCBORk5PYdASLtNWd0Z0sW2lDt+DoxI3oVVM0O/clE
hw6X/MBL2+g3VsjkW8CY7z10Zx8SagD9C/1OwOGcgNcWpmMWlreTD0JrryfY0OTbpdMdSTfS2RCW
gXChmAma2ojWphOwWAiAeEQnn+BIO4O6kyDePUWLzmZELbjwyBIdaOH5EzM4NMR+n1OCjnie/36z
6//PfXzd4dhC//lWftv1bTX+du6Hdqh/+++/ofhqq3747dz9FR/856/6k0OiAJEESB4hfdDskuvu
+mfLTOkVUaK0dvElcuYGNvLn5q5cYCOux24rUHB5tAD+sbkr9TsZDXS5OGSC/dWA//8GQJhMjn+3
ufNrXASOfJYQwif9wf7L5l7PRdlWVq6fW1d+lhx3NloQDYrAK7uulsDe2zr9ihtCrkkHumEavUDY
Kq56AQ0jkSOv4qw+J9VELI3Legrs7fsJ1889A6eGbBHfnD3T9g9hijhCObl7K1Dh3uZjRPOfQXc3
Zuv4wXQMUWeoikEwXw5L+IOj571HvwaFY/NaQFA/2B6ISE9En7NMoq3BtrAJ/PqRmMtzh8CZ7e++
rhXzD/p24FCZdhYeYzxCtu9pRX+QYPUWFiGjOR8jq5h81mboWFIi+3dzgKrYnsSmEuDfgjl9A5r8
YjfRsx0XbxWj/o1X++xC1nsM1lcN+dcQIoVOhbpJlhXL6LRnpyLYzLG7bzM8w43d1pKlPPsgb+mp
m9WptgIUp4wu6Vrom1Dh1xo8i9NDzfmpjC/joat2FlvsLmyQR1JwAJKSS3kUPZl9Q8y3S6VnNsaI
lzDia+ZF+DTonFnWiuAtHS5WU+ZflEI4qgLxIop2Ps5jx6idbWDvRfyDlPBPQpsbNIj8vWma17eg
IZmu0G1HIlnedZyJUKfD6BBFFX9GjoApkZTDSWEMe5tqN3yNUtxEgxiHu3zM4zsCl9UOxeGulkSK
M4zH+DDU3bZr0SUH7AnnAJs6Qu6s3pML5m7ThM/3FlF/aLeSr0PNE0A3DH8Cg67Vp9/ttEg+rVzd
B551wdGdqx8nBQ7w+KvkuAIM7wslAVspmeDVbHymJlyiyMNLlbQEvQszWwy+LLPnMUmYq0TiFBGm
ybAR8Qu78GleWnJqmZTw1KrmArqKv+NdiDdY5K77PGFZLcFYVvZIhWnPL6MfqyMIBlQX4CjOaT9n
F34psgPTDudbPmMCAQT2FjLPPi5iegkJ2dl6HVsduQT3WBQZ0IWuc4yEvrEwVd8ktWp+lATwIYlH
10Mj5D4e4H0JT95nlJZTal5ww4hTBjb2up4s81wMhFz2PU9RNJAuAtn4SdM62Q+5lZw8EHOIHqu7
snXus6ShpWkm7qJyemRtgKKxioZPxNV/WEv9WAIs21Qp1yCr8cD9cc3LGl4FC9i9JUuCyH1C0dIm
vpyyGjHgeD3q/ApvX7VbFhLawpQ3yas4sWYM/TcdkB8EyO4RFRid3IpH15U8j5Y1IfYA+hyUgoeb
JnYDtu5+gZxlczc37Vy/WmYNXR1RYWP+p/ivHtHskWe7VG9Nt7xE3ryCC+yXsOc5mSdCmaA99jva
jVd5W6pDEg3JsU5KHjuV6k3d4SGTWPueSBr29r4nUBz2rC9pUzgb5bv73CITXPF3b8WARia/Wmq+
rzcHT51d30Eb9SkJvBvsiGIjJj4dom8NXFUsJ9Q2E8aMftxWbvpl1RAr86rb4dMptg3di20qQqCT
LTnihW7Ctz/Wv6orNAAZmrBzxCSvpYpFXLC8WHpGTNmHFSmyQG+RIsOAkdzjJjfBVgleFZ0nHx29
SroA1KK+rm5LZItbfyGDRCTQXVdzz15YRMw4a81WWNyRqsVvyFkks5mBhFySSvLnUdXn2CJJuy8C
Fg+vaV9L2b5aFIobb2DJhzdF5sdcPnpt3VCmqO4hW29k4ZLainxhb9HO3bGmvnAmKxGf+U/hyC4g
+DJAG9vXIWanqMN3KuYvJvXtuaIsZd0c+/0fv7uEZbHjVHIeB+8J314EZUNkO5gbH/MIjruD4rvr
ompEO9bUh5j4TTQyzpEu6UuYpF92l6CBDYW8CMYJuzF6minilc1LNyEUNr9q5uyqKfh5tj1o9tM1
4Xxmv2Bi3/oqRdzWvrbDGirnk+8mrOWl7nQCoJAHkRSGeevgBULXvJ76DmVgcb5JiZjAxJAy8g+G
jGdNwHwE6o78fPRvnNq5HyfeOxHVj0FRvjVW+pw2IdVczLOQNUG08wZurQobh0xtliJ3QUyRIUTH
bJ+f8qXsH52s9lAaQGiyLe4luNyNGcgdZoh+QXbmZw2Me9MMvU2MpDUTiWM7FznSilNkK7NnWAcC
3bPdLYB8hG+Lukf5HoA8tIKzBzwGxz1J313NvQ31U5UjcTGY+FdoPQ91j41zVVyo6g6+8pvha23n
iP84dZMPmvPdFkz5VdrMqxr5Zqyahk7Y6J0Sf9XTKG5oH3FigV1NScqV6H3rZ0AC6i6PvDNd4Tee
g9fS8FB7ynvCdPwjtOJP4XuU7/bC6k0oJ/K0JXyAyXuXZ/NLlOON7GbS403aXjtlwySlc9iUtfWT
naZDqZV8WSjGQDuSiJgXxZu0wou5RvNEzu2nFa2XvsLmSacZaU9prw3d7tVMSFeSiO/IpGBPgn1w
Rkn4YqCYXWTQdfbYPVCsZWQnlDK61CK2nhBZYoZUMHldN/vMwbHMJjr0PU3IgVWmruLhZNV5dZpp
nm+dmG/nT+x1iFVILFC+OSqxYOVzyZd2wGZs2LBinpZJcdxHI5Fb6VeQ8La1Fvdu7eZvE807gxP7
Y3SsC3DzLm5T62kgbnYzDPSJaTbzbTSLM4zsGOxhkiEapPUwsRqUHDaQVoIcAjjOFaTluxt7/A40
qisCRZQbztftKNWLjLka9BDMxp1qFGxQHD9ch523t/K7ugQUjYNh2zr81YMUd45jmZcsQUHoZnx+
XTLWtLPwKVbivk9cpLQLOfZ0FsBVNJ4DJGWpb6JedlgH4vgWR6S5WFfK7dCZl6T0w/d2JEt0ybvX
tb7rEsADSTaVx3SR2R4hYUV8PEVNbbPk2EkTILarCGTvWGdDEUK1phDc23l+1RXyvZpJv0rH6q2o
EohwwCdAedj7sYw+k6zj8WO5ykgj5J1HO0IXi0My2ImTO+v2mnmkc5gBVOxjhWEGAy+qzZF/2DDJ
eGpRmWE28KCxtOMNOmGgSK64FymkmMiWVwloGNNzMXUZztthqu9GqKpsWIisY40gfVmjSwtSExFa
cbmFk3xwqkdiVrDxmt61NtXMT/pgNrfAdDpcpfEjwZDDYW55UJmA4jlf9xftRJ+w3t6iKcASv5bY
jCT0de8kCDU1Qe4x3koSkxElxsSn+7FDOa1BWZlFnqOW+Bp3PC4fdGkQpzskUESCzUzVzHQ6ixc9
pzV2/mMxRIcE/CjErxW7Xz3JG/u0WvF6PXVQHfanydjdMQidbJ+MGduuC9dl7HmCbSWJ8CjZ39aF
JZq4/42JEDLO3tPSUS+bJW42TaLVLoHzsWtadqI0NVzGTAMQjOM/w4L+FjnzP3dg/af/1f+D+g1S
Y/6DkyqB6x/wZpJfwZjrT/zrgVShx5CepJmrHMlR9d/AmErSU0a/4RNaFZDQt54V/zyQwsz0pFiP
nEqj+iBK7x8HUhJyAomIgCa0G2h0F+rvHEjpdf/Sa/ZI36RdTSAcXeeAIEf7L1RMplPRkPYg1BpW
wxPOBtKlvSI4/nI97v6VsvlbyZSiSsiB+Zf/9r/9FN8BAiqlVv568P81BRP95xJMM5/iZ2rGudZB
gJC4Y/7jT5H2Xz9H8ffhSK24PrZNM35NrfxFkJKPceLYE5rQbOgVETNxS4xrXYf+nT/glz/OmadA
OfjICoyyvS29bBw8VOv9HbqATm76cSifSnrn4EkESanXY4hc96LJhGL7jVrjHcoMAxF5OFUyIlUP
A+hX5UC5a4C4ncHGhMlpWcxwlN6i4nzHojwPmGhN5fFVRtjuO5Zb9yGhQdZcRkENCN2xGCEhPFHR
fQj6qDwJXG6ICpKSIHUdGueHgszjn5Tp5dELHeAQuV+iM8eNk96GqBewQIE7upw8B80GMObkVlQc
W2fbJtHV12n2PI5FICC0Qf9R9tTnhz6Cu3Ow0sJ0x6YPC2JzBkFkiTITqyisJh8nZYj3ZJcurNlb
/oWo920bS9UA4RKKyFj69y/l1ANQAGoCKKbO/ApKYB6EUKUK3eZ7SIXleGm5CalzPYAxLIslDYSW
APn+amLKqN5VBRxldRxUJSIy/GYkTajmRLdgvgsTDtUbuY7Q8RqgX4UOOJNf09JRfmeCHrx3dWCe
SyQZX2Ph6II/6fO3aLTzt0QM7g8Usc4XAm+3/G554YKMMzcjvoBS2P4piK3W3bipNQD+WMg52Pc+
VcupJgwlfQh0Xxv+YvnIzt0ggrgUqWnR5EhTZzsl9WC/cfJQQCEZ4lI62z3B0IAnmeiKoEHHOwPK
pQ8cDfioqOhToCk6HJODciVydSdKmd3jHZbTqz/4TDoBQJT1qak1IpklGq/+eD3+LyzN/9VmgpIm
2j9vJG7wmk9/GQeuP/GnxC74nYE5SzCtZk543i8Su2AV3wkWWVZpOK32v3GLiRZn6fYxwHmKDDDC
Geky/imys2z9eyDo7wX8ENgqVum/s0DLP+aRv6zRLkIb4sYkOAL2ARTC6wby66o2+T2e8L6oYRAs
9JwpErvsA4QEGHiVS0IGlSb5i8QkEHnQPUWlGR+5qHrveJgTYnMbws93lYxSliMuggAWycqxCaIp
Cg+jQ2LkHklRTj7MEGXBBX6Z3N/4Zuz6Z8/QEj0jlYu+JQPGvZNe5j68DqYIKeq0NPi/x1giFbVG
/91xsJBv4mC4C42v3j00Nfss7LLXxKvcg56oi5sszr6rkUVu54bFRxBMVLAmIdvBy9MbKwqSV/z4
Ehi8+GqTSZ7UEMcHPZbeV9Ll5V41Q37X5gnEMEl7jWyggqswo/1AOBHf+fPIoW997zA4QHHZcueg
/QtvtijnLfVkm7q5xTARMjBqquh+INzqEmGKS7j2YpgfEmneLSkKsHTovL2MR+cGokk3bv3G6E/R
dN8DO5JbUs57bGytvOsY+EPbBRp2gKda7megAlDah8bgZQYPs+3JArkQ7gAQt9aVf9t5YfLBAiSx
CuRPbg1IpIxN9BQwnaExA7rq5Gi0uPOc+M/JSDeSsVQHtcEPv1q//o67A2TosEwbbi9APXbc7TQb
9qc4cM+WlvkRPEL2rJ3pYE3VLq7URLtiiUiRt4g7inXpHqpwaC57cgyO3DRrtzhd95z1jbyNQ3md
VNlz4rgMf5k2BjvbgChZ5jbEObxuqxXSlU/UvsnO4txxkk5h0Ot3OUkBtM3AEa2mJy8FdhLz3UAa
SF3fdt1oLjqPuwVCZFFYYeAcD2FLTLyyrceAURTTbZT6BOll+7rURJ/F8QJvB9DkMAv3IsztHuEL
2nWSLcCOJcBgpu5GkxWzGZwY+VSWHiOmZefOWWkFo3NdAh1AohnMwK70DaAl51LEIeU4kVrbuGvt
I6Om6Jpw4vqppO65Cas+/URjQurG3A3FOSeI4Ggc6GuhipsXXebiYSmbGjmKH//oUJvtusVJV2OQ
u+tLkd40WvIAWvZly2W7SxyC9rqCUgOOXXMBCSs5ML26ghtUn8oIIYzyhxQyEIdCfKsZ5Ba6SNyE
VTft01nfpO487HWLbA/SVPekyEB9aKzJPqZp1BztZH62EwAXYM816LiKoyWlwcVQuPJyseJ6V9ry
jaleesYXGDEVoA7bRCqna1XrDJtObW59ODh75G/pTlgjKrxAHGnFFbe95ZYHPErOtbs0+OvUMt4w
2hyul0RAlqqBZ39WERSXWXTTuSMC47JJYu8gve5VtkQ2kfblI3iZy+uURt7Wc/QLji8NSzYK4P5N
Qdr7B8Ndv4jQUSabAPrRGUU9dJWGEi2IW4ATQ2Ree8BSHOzmfTE33O04CfM3nzYmbVF+rEccx2Nj
+m21RLxWRma7ULi3fmwKBA3xhB4N/0MIzMjfWG2bnjGkNNg6o/zbpNFINZNUl5mxsi0RP85FJWFu
eO2nPa7DhNq7a+YhPhQUMduunrGadBBPXuheLPOxDVgbA1DLcM6nMmIq02fWNHyQoBeP67vl9tWO
UqZiMJLgFaTf5q6YcFG+UwpH27wHp4T1RV+H49qTS5nDcJBNGvlA9JYHVpGrBj4jGz15tbgRS43N
zJz24kovujddZPyNRI+5cSZ6xQyU8FQM12aMT10l6hNTEbzU2S1enXyDsDA92dFMIE5BrEsyv9TE
JzZwxjWfcSXADQWh96FUfZEqHGTACylRyM1V84nz9U1kQ4gbq/yxd5iVIyPdVnmDE4DZRQ4VS2Lw
wTsqmuqUc/L2vfmHSh4FYCzLd783i4SvKw6yHY8AJa59m6ZfuoDeKvYOUj8G95c1aqoCLjCl3CUV
MzFjfGkkEZxiz3NaH+OuhF0J77lNaSMG+yJyDmW43M7OvC8n0qkDLAgzpm+LjA/Z48OvDSZP0XUX
yLqajXRqWNRW+OCkhpXAPmXsPEMZXk0kk0MxuOsthMC9UE+sZhDpLAlhjm1LbVKGxjGOoszQuR5A
qzvF5JA1B63LLuL7ZirLPU2M28ZxrqoofcwIMWnxXIPbadFYCPtER0nd5JCzPi1bLcsF7Rd5L1t2
19jKSFrxQ/3c2FEb7DOZPSNcik85ju5NSvRvuVk0lsaRlfPQTklxcIMVkYF3ZdtGaK7dPviyy6Y4
rkX+dinlFRLuHzWK+o2upgXnKgPucV6Gc2Cmj9CkPfpfJERmQEGY4RK71XD0dnSSSB53qgvjU6gb
hGl71EsuiAV1wRqIlnvCq57U3bQTbQ1/Nz5FdXBbeQzYsa7Eu8zyaTI4EW7/0Gv2E4i0174fP8Ol
upZ4dDw/Gz6W0uGNCG7Re9incKL3G6nqkUilR5fm+JZq5b1PcdjjPqX9hbpvS9gyQF061DnRkah8
cAEt17nn0SLJp/uRTZD63tmakuWDpuE3JI8RjEvvgjymCyZE9yJyrho0uws0mpM/4NUmBQCwI/0r
oGTjdEK8Ul43JWzWibPCRR4QQhX2YQeKJyDYkF7/sJn6QX6PFVMfzYrdOcxB9hyVqX3G2v/qZG1f
6YJjlNsk2Ws8COv75C3XbBsEEIKwDQB6BOpnwlfSnD7OPccvQkwTWHSuBOKi1Vs42vSBxCD3LqMk
cFBeXh4JM/0uTYTH0gsfpzywaeCw3mHvUMQujmO9q1q4BZOCAABPCeL3ACDCYRdK6uVbGBTTNmjz
2ww6Uj261lu/dKx6DqKW1rkapyVFzNKex8n6LpPk4AugKbDPcDw3+TbtnHt3KeybInWuEC4TmGBL
68hxlZXCtr66muDOaJkQqmYPg0vgw0SyVCbrS2wXBwvZhomD7IuprbO1FmQnpKWi6IcIko5BdWL2
5+1i6tINWX34BFsUMYQ6zM9d0lR4JKm66tlCuiSd774svlyG2nShwYLMdX2JMCbYTkXzTaegVaMR
KUqb4occwqI9aEIasLwqJq4YE9v6ug5NfrHkKH28ZXpCdjsiLlbvoS9pFDL3OmdQ0rDQQrUe5UPc
+bcpKt0tzBo5X7Wx1911HoL5DH4BatMetEZo6WPmZ9VnZC9QHqSI52cpekhQug2jd7fDRTv6ubPQ
BQchvCmt+aoypr+vuGKkWqhGbC0O6XZoMGT5E2TCxV7OszXy/4epAdEgSYaDJQIX8wSkD2v8UEHP
TbinuGqakVSfXDfIZNH6Q82JG3T+KWTD+5IG/puyIj7QXvxb9K7tNTaAGqOgCW8ibZa7HoGYc6IZ
jLkGx0Z53c128ybMhDWHAveceRAxoDqP5ybmlAp40YUhYvlXFiOvFTbJs+1ZmXMs/Lo5UGXDzfLS
17ToSbeyOU0fO/hPl52M1Gs3IzBKEepukt7FbUn3ee/Hyd0Swwlwjfkw0yCBjRlGElHfi3rnxq0/
vkjjW+mx7oFOZ5alp4ulbTtzFGNa3bTzgHBBSstl+mjmFTRADKDXHVNTAe407tKRPJLEBsCdFJr+
v/8QKhzkpyDJCS9Tg8E25K/mHrC58n0MGppSDjixrbVyA2svttCw0xqC0+RFUfvpWJkGyJBZ3PxZ
2qDiylmldFGHItHXFckQ5SVrNWZQlvEEBndSAgxugekwT/VVn0OW7gUtDGZaYX9stUoFIouucTdV
QtrwN8Y2fveQxy23JIacbD2YLm3rE/Yr4oJXg0oy8LJr3ewNzk3vYhmS2n7NTC1RO2iyQfEphtg2
BtR6b8bUPiSmokjaXTamUXxGG7bYdyMKMRbXZe6Y7KqZA9mmWXQ67Bct/ZoXNooFcinX/VAiLLBL
W+141pqV5rEZwTrecLJkm/YanU0AtAZcCYE3M6Vgm23HdywPSAbYGVVyHxdBgaYfvBuJNy2+mRMM
NrlZ5jExF9mY1cPlFFJbO6Dfq9aRarO0axIY2XvRri0tTi1plfwkCZv8UkTtHzkt91282ON9aAGJ
wSig76BbEBBNyMSB+2NtUw/GRDhqdORWBZ3Cxzxwx6Q4f0oiH5Egjn1FpK9r4V+KF71JLdT+mKqe
4f/eOsV4sDOpz6HTeSfCMnZO2lW3bBv1JkCThyOgfU1zvwb6vwLHV4cqmQsHr5PNw4CZF3B0FZA6
OhavVeW/h93atdPjS2lIUWRY3O4GVUk8P038GAr9CJYN0eH/YO9MlhxHsiz7Ky216RVCAFUooFjU
ogmSNs+zbyBu5maY50EBfFf/Qf9YH0RmdXp4RUZJLlukdpkZkU4nCQL63r333KZ8WrHYHUq8gHnU
ngdlHITZaG6H1N2bpnHw+FkXTt5BrLUkqrkTZugIO6cvno1H0+eSznjgg9YJ7dq9W2pJCDY4ZySI
QjbP9s5q6hNqbT+HGuxXvTwbE1ybJXuJIIK4aJ0YRqlWfuarfhva5JZcCbOd1X4v6tt6yM9UNXxk
dn1Kn8blupbqdMr6N9ohzzS6eTmsewI24eQZKLhNe5a1BHqyxHoWlX3f9lQiwMcnfsR2tazOo8B8
2kGD1EQLOKaE/sFFlcUeU97GrrnP1/bKacUc9pMFzL2Zruaov4h8cTvMFnQee/ja2Niqzc+JcC2X
BI84hU4c32tiX9ZmC2k332HxugT6G6O4OZV5RExAYg8hjE2aI/Ts5mR7CFbpadl+ZRHGVvqBCs2j
TMpDMYxHbr5TaGzvWzGs+IQKrKTBtI/W3j1arDbRzPZxod8JnHEmX860kG9LgG11MunbkmBkBiVM
KD56o/bjw60rceHY1TcWHmcLWmHMTXKPjWolalI+z7GwDwCQT0bb/25FrIzJHuDU8FJznGzStAt2
z46nIIDwa79xJ/zUYv0+oPojtoLw0TivcGm4Z+O2hWy3iIK3SrQ7/sqCP0n01RtaAyGrrWdF6+JH
l1pHEF+bfxv0n3CyC5JHl+Sx9lnjQOzCn4FrwZnI7RA19LOnKld3BJ1OWqW6u3QSjPfQg1ftnflB
eiY43ep1DFf+97xxoeIMxUNj9adDSmGJX53EmXggbwOTIabDcn6eWxM9UeJzKNIIdwdYngCKkw1s
hMbHZLLP6sY6SSE++Kt32nVtse96HMZ+caD6GX+WMBfTEJ120XKuR0gfff5UCNqrdXFw3BgZvHoQ
uoGgRnGt06UU2rjpZYCPYWicEzulUaa3nqIa7Hwzpp8YL8Bptqs8sd3hPFqqA/Cde7lE/Wmy8APn
OY99KoFX7RD754cfFvBTCdrpm8lrb1ianLGfec369EfEwXDlEU2zUR5dp9IdL7HyOFQI1G9dssiL
oBFs9yFTsEZv77OpAgFDJm2fwdu6pSSA7HZG1K2xe+/AHPU8zw5BLiloljFAQmU0lHdFQoJKi+Yi
7Xj8doQvwegWN/T6Pnh9e9CZtYMPdqUhf6kcFK8JgvsxphG6snIayRsb9E7LUmOrUZehz0rnfG3c
cwfftpryA9Xd1inbHLx5BW5EVz3AUT5b3Cbk2RbvW6u9WFvtHunfK0/YcdxFcjxnk8XczUrydAUt
MoNjTrPpVGGeOWlt8LemjHZDrd6RRF6pLzv38aaxXOKHkvoObvvqWmbUjtjBGRYsonLUOMeef+4X
K4hxCAYVtaKbt0IXiCC2dWV1113dXpYGtKUBZp0PmM9dB2NaANnIjX5UabuzCdAShAWxmKBqRcsE
K7nZB21MYbDkiu1Peh7ZNTOjr9xb7te7qu32RmV7f+AcX/rSuhIqv4+i4IiX+7AM9wVFx12rn2yx
7qe1vBd84G7QnZGnPcUWE2JtD40gsuaPECrQTfBsgWidIuUym6+GPCdXlMnb75o6sniJHzvDKJ4W
mXd0YouWeCvHJWK3pxisP4HnnK7O+qU75OuRcpIM8Ca/6Wh7AZhuwzw9pv50FTv81fFB7wgb3RPe
JHOQ6UNfKRaA9oBa47c/prY6Nzl981lyVZjoODjz3ivWF+K6bw7VdIq8Bk8ij1UMbN7RMrc6lodK
DRdL1V4Zzhz+SDi6dp/nFexD7qQvWZnfTLTXu2N/UZHFTDPLv1Il9w7KKbmD5cAn/Sg+eIt6Wzr3
JlfdNYWi884RAVgFKK0h+a4zDhLP5CCPds1RfKzfWJ6dzV65NYMVKFCxPIsiEpNBD4wFn+JOWIyE
8yieNmgvhNCSYQ7xxMvnq2xDM2JkeNB2+YbWGOwRqo69gXHgoCRRwKbOwWE62NVjeYJB7XvhkE5U
U78bZxTCMychPMBB5M2dOVC2TUz7hctOu0oZBZep6c6b0uVjSSB4sst7H/kK9mlgoFZ7/Snnwbe8
t+zQSbqDV8Du50jahFMf3JUZUPNoDMwroViXo2zqLsE6HFfoEkXLn7rVJ5NpI8Tg6FNdxlZhP5Sk
QgqqaHQzL6MV+ikBgHDEs58fVzBaYLKbvFuPxnKi+37LfB5TInz1hZuteULrTeY+rSVWBb4PTwHK
Np7zuLEwynBqkzZhhKubt46zenFMucNi9eHK+FGDmpuOlF2oL9Re/75eJ3Pf2hqPfhJYM79zTk8+
TLOtxg/W3Mg6s7HWHhh417wZwJp52HQL9go0gYonXWny6zUz1n1rVPOqAFIC1CiwNoViSZZXkHgT
c3afLCkAd9bwYZZwnwhTV6dPAhMV7cRRT1fiII1PI+tMVuc0b1u+xmDOKq6IxqUUAdva6vdnWQBX
ZdMn5XwY835ke19piyKNuvwmMne4M7pbbxyKXXCeOZx5w/9W2Ybl7Me//9tfimz/q4rr4g+Ju38o
bO5v+Ms8NDaybATnNnP93x35JPHwHuBBdj3Fv6P5J383QFjubxJUAgLcpuf/bpz4h8Lm6N9sspY4
omwM9pun4l9R2LzNFfCPZlBta7npfAJfPtko2wl+cSfUiT0gyvlHPxP0KSFpBKwdS44GY3GiZWHf
lsjgD0ufZrieKPI+m6HTWaFog+VHbHGrJ6ysy+/tQrAOxEo+v3ZrAkBYTWxbUhy6e2ES88JyonVx
AGYwlAZ63y4KAv5lCLbfA5lSdtbH5FowkzBCYn8fy6rKwpZhGxxsRlCFEpwxeMgUOztEcG3PeCzr
ZWLrGOBzjti1BS92alX+bnVG97FWOUUwbp5EX3Fux+U+j8t5OTjFaAImtSKFep+1NWfmlFfw0yZ7
9FVl0PnZlNb7uij4dc/ROGb7qUO7xt+Qaxfgl6jbkJHfnsK0coZnaBnxfN6YvCoPfe8T6QZopmhg
I4Bt4isr74oTxLKp3tqG6N4uMUKKLD2Ujcyqr5903f/SZsIXqVhH8tZxsniK8OavQmnTrGIBGJba
lX+T2755wY8KM+uvX+XXywWzDtKvxngjFe6dX+OZ8PnBMwjnhhYRKfFYu3ScdvXYJ6dTTA/h35K8
NATHn0xPxUKZ1c/WGc/9Y2KEXKni2uSq5AVVoAK5/fOfTC20EeQRdPX3zSbL2knmxWsV+OX3NAj6
+nRN8XWfQzcWPKF7T8AG9xL6KGYc9+ZAL3ZzUcczccF1SMxb1hEc3yd8aW3/yaSjnfo1jpegOmkK
J76dcyJVuyEeNM3mwxLRHkqSAYRg34PWEJSEUIY6B9hNZCs5d6bdPJ/Lbq7QMimN5jmJ8ngVOIk1
3DKw1y/aXVIyjpjVzH4l7XpYaRRzwsJqZ+qTVgwgSF9bYCMysuFM0LmyPLBakt3RBiPOlialxmVu
AOSxDZdmOfdTj5Wn1ZTSOaqsHn/Q3+K/LlxbnGE6Tf8aT+FN/Uht73Rkn4ChIlWWPlGqUJ84kRVY
tsYke4OldN1lOTSsYDi0lAHPsM5aBANKK2ux0AOXJY66IXLJkbZbBQ7/Jl/Ld0YF9Mu4HUBL9rNn
TXuXU6Z/Etilup2rqg/OUy+VBsmVj4BJOM/fh3iKK2RsL9WMST48dx9+Hfw8trYkYWwpwHTGwCnG
nAhh6Fkdu9Y+QaY+FkteiXtytghFuoDSxMdRj9e9LHt1Cel86kMbC+R5ryIiPgnnxADtsdCk2AJ3
fEkgSrC+6/wGYDwHCf/cbSTcDcWv/3I1WBrPGD7Gx65Q0AwQ4F3BoSSXL+sEGAyGw+aBFoRxBzwC
PVi+HALj9q50jlTSt2Y4p5Rqq2EE5fDQ4GJM6aVrkOXYQ9vb9Fphy51prwD6NkFDhazVGnQ5iP4U
heGmumRBVlJcJSVd98mw1VvFa5M2nM88HPo+ZQz0FpnWrg6jk2GoaevUec7jqf008ZJ/JkioSBwW
9H1+javHaSruSixG1khaQveNt+fWt55S8OZf6iAlN7wCJUDmV9eClFR13gDedo5aZvn52s6uHfbL
ql6kXucnw+HrvLTNQJxyMJ+zL8aXlE8RBrvbYSEHZpPW+xgLuIBLVI5l2CgXnk8BFe7W0/miQ8N+
oyIgtWQCo7EmojLgfr8ZnNX98PiMXzL6dO4VKcn1lPsK0pbonFyHy7JMFnnQDgKKwo+uGJZivhI6
6jQEnLTuWHiLyjwgv1If00iNP9llLBvDNK4qJFBSwWGhlzQ/bgyds8Fb26+CuwyG27oyzr4dFN1m
mjMdZQOieyTvPX+q0YB3M9IDlDQ7VnyCaaZTeCrK4pOvkp1YtDCGg7NGXj6gntRY6mj/vKsLJOTT
jJ1NwsC7Wn1YLwVqbUzDD+W+9NS9a/reriwwPQ6ZM0STRKTujVt45jNZ66Y7WK3EGEJvDLG4uO1Q
nDgdw632pMyfEsCmV36zzl9jyZ2Pwlz69ZoSgZo0RIKQB42MexU+LvEQuH1zvzQL/xq/JAkdcAxS
em7TBtSHnYsYv7xBXS4GAgdHDc/jo4rd5kUm+YKTy8e5EXaWKALYcnIwDMYw+EIO3bSYSAoCKSar
g/uIRFK5q/wU5r6ZZtqUASHZlJBEdvsEyoe9uZW70ae3Kg/DspCCbEhQ2PQYFJO+HISs9fhRzeyJ
6dJss5Jdw8g+uzZ9qS8T4dV3dj8jWSYt8eTTgBF/lHT8kR44kXWVi/UiEuug6dgd8JyAy7WQc0dH
1bvCEhSBKREobJDl5LPJLgM6NQqy+rvV7Zo7sTR0SEjuBcRYWS3frD7W9NDDEUpxRxr7RMuV9y2P
7VKfUjFSfaaUcWDjidE5uhb04c7RViVQi7r0dKh6OMc0P0L/Q/8UGnIWZ/brYCF8grmvSjHUdwvS
c0EKmYUV1abNeSI5EOyjJKeOjrQGqP6Rlfyz6QeHGt1W/1Dl1lE9LHECxh0ACSF/dlxuZKVfGUWl
QFMZs0YaQJmpCDBUxHPZoZcpLWOjGkNHToSyBYcbEnOlInQAayrWu9gOOIjkMsHUXrgtyyWdptRw
TSs7PtIL7cYxLDy8LlNEZ8JuCgKeAelCAiwB8vNBjs19Y3yDck8v5EvddfZHFUXgo4KkZ4725aoX
fqiMovuixz8UOp09qX0T2+2y03zwFKh3UfZC3oVWRy+IWbi602TqUNoU9dJ/WyqKUlxXvifextxX
YjEc5NBodrC6hpuIm3BF1fnASctN4KNfqLJWz1jM04eBCx6U9KLyuw4CGw0W8BZvhMv2BDWZTMJ+
Scgz7xPGPdheE+F7GBNJvV9MtCYQdpvyHFXGYrAOEhfATlblt7Q1jjx6FgpXSQ4kw62zcqLc41Au
Pkoylbg0OSx9tRhoX4EoRj80Synk5yzWr5rGMvT4ykKHwdoSDzvh196PIlE9Z8m5WdydDIYKU08+
e4+Iad73ASvaWznwq2OzsS137LwHfK/sbNtoxisoHeqkbTKxGjT5fpqqiWRD5L2SyV9RrJOcKCNI
srydi4vcmMYQTYHixSFhsmsKSBf2Trnbi+uZn9m3GpvFB3MpuJ2Epy6JJm9N6NUuJbVGZZH702WD
Q63jyW6S7rbXQfY6MQpURADz7LSqErCnVpcTLPC3+Tyc26noj3405nhgibuswC5yvzqQFGDBE6lN
UBZNujqXSs6rf+JDGRoucPk2zQt8TeT62QIJfT+jeFBdxWoQdVyivhjC55hjrZXCPSIvYu6YOer1
d8yGcgfaDxqPaPE7Fho4eORf40VVITZHm+MZYiHo2JOccpKlpW0Ith+NC40dry95ysHyvKVCGGzw
3FNjyT6bkIs5jphK+OpLVg3pewrkxj1d4kLOYV1HkaJkx/E2jiUmp4xKtXiKyluSdqZZQovDhAjJ
IG+lm7hQ8syAp+WLkVvQTli3OBJWKrbHwIpIGNv9mvwQHUmqI6G7zL/Nu0R5P6phez86qtLUPRQL
t8YzW082IRkHfKDN3hkcFkUFAbuPYxMJnAl1O/MuVKoXBpoc3Kl/QqFrmz71tKTTjZBB9xyxtLVr
/ZSOeB/pJMnJLRLxUZL6I7mm3pEDiehOYwhfLXu5stPiLk2kJyj/8GnAuU9XRpA4RGLckpUm83mM
UnjLsw6oIQxd0Jle3T8t8OWCNqRODbIqBaw0lgE8cvsrK6mT6pKVI+E69j7+gFvF0rmPg5LthT6L
3K61b8bWpUugdJQ0xK2JoTyIvtHeVdnFdPRhfJmeAwQDfn555Hq7fCk55GizlnDOMle+gMVfMCd0
PT68vJs0o14rCrxn0rziWRijg5qD6aKlE5UUSR4ZDimy43FY6d56tDhhz7sqs0Fs0XeYsWZTAzxx
6HDEGA1DBtpbkCOROoLdVKONeEWfa2A09KPrnLYJ6s5B16tqzuiTDMS5Y9CTYTekXX3wJR8+19e2
4mkGv2d0dZcNEFnO9XjTDgX+0SHKWEojmzT0kpTWZk2S1IEcsqCJv2pIIrSMYK7IdnBQu3tblel6
uvSqFAc3sjngL04x3M5a8jerL7KJalie3T4OUw7uKcOCcTkMt0Ts5V5pt7g3jhqpcwjkD8CsY/xq
4SAA+N7FdwxymOmJS6LqerLvZvRcYIjCnkR2iwmfG7YSNBzuuMTHhbdej4fSIzC2g2XZf8LkxuPn
WHN6ygYKo33eaYJcjU1B2g4yQTefTYk/Ps2uHJ4Vj8FsB1Z5QxZOKRRaepHMHaB50mou0EqBF0oW
OrSYeVNodZW6cTI/35K0cfxod175tnJeot2RJwSYy6yhlbBNLGQM9IP1ffUzjc4wY6nZ1X3ENgH7
A8qIUJn+aCOfJIKXzhGC0MozFXdYyXQWSODpKSWNET8RsHTH/16d/W115mx+83/uUA//z/8ePv/H
j/95NtHM+vlzjOj3/+PfuVXiNwI6mpWYB9ZCEqn9f3s0S4OtclisBeAlAh6zmx39P5JE9m8+3nWW
ZQRahLvxK/7Dqc6KjTMnTnUHB4Ht+QAx/gW0hfp9T/aPPZryPQFYQwOfJbbEXk/hl/95UQGUaI4K
7CgjVb7D48w4StUurQHe+NgPvl1iyW6YbN88m96Gb2Na5uK+j0exdGd23DqIooZerUz/mFtgidEx
aRpV/0AfCUYcjRy2X9eI3lwak9vGukyruXtoBwbb0yoKqttJTPo97qfi3a6i5EUnfkQDLyCc4Azi
IqlyldGHGkZFR0CucRgjgkFD1OavzNMJMhGynZvrOb1kwjXYFytnfJzGNeMH3Tr02K6mnF2YUHV+
Z8ukO4MBKD8xnE7LARYi3Yl8KE5+s9hNJh9rx3LyV6a5dLyOa8oakZjKbyopWw8lbAjo5kgGs3wl
lD/cUaGNKrTqMfnmtlYFP5NyzUtNEQecvmDg7xvluYDklCeemi7xbFF+6DBd2igGqVrvFoxsajf0
MW1B/qBH51ngRmguaZDJaiqCGsGd1AEEq6ncm+XI/BGblzHN3PwCcBB4920F+ly0PvoSQYEcLQ4M
AhbdmF3J2VrmlLcq37WGK6mtdninEy/zX6VMSRw23FaAPVHT4e1VPSbDrvWmhR5tx8W6LGWlVoaG
LgeL0UhuJlR0kK5cSpsyNsIHwAl9iALHURYN5HiU83DFNXRNHivnXFhIos6WI4dHTM8UmEoGfPQF
eCjrteVmy6Pvzpj5Iygd7ocvZnjckhgurBIWWvEFpunOo21KrPke/ASqoC/aBJfQ2IOTXN0qW3b+
MGZ85srhD7aHhB5n1IryUEMJjsJ8Xk23a1lmQHRwK8c7UHZavXW6YNXmM8R6Ox+MAc9OiKHPFTin
lJNwFJ2ZOGDUiknAuri5Rh2FreA7I6A7uPmJcLgoQpX0mBo839I/cPZx0RUBRdosVpNx2XfuSFcc
mKjIv6CluaJb1l+D2yg26/dmhrCF7zrCpGrqBLm0TrenBELu/E1bYr5n4PC/980MmIy6ojTdgSeI
4iMZL8Z/NtU5AXbOat8zhygxqnYSPKftgEtFC3BcoRvzZ7TNhK5tldXd5Bf0cgd1n39mHB/afU1B
wHvMEwPKrjZEEaZuPi2m3nJhXQUZPx/lSpDJYEZO+XSaLzoVK96ZksGTlWTlM/+mf9vYaZcc/Gkc
HnKie5dlkEHhzByZcJ7LKCPYQcYqsaISjRv3TRZMb5n0EhixTtewIzcF0TqTNOILz0h9X8GJj8Ou
dzmP8uxHEF1yM7zEi4fPWPWDyo6Fkxd8H0tbXFtzx9BM+rH/yFffvqH9yfP3QGVpEMVp612bOUP/
6wj/2Xj4ezgQowUyPer86Dsor8yih2okhde6Q3YhqFdp8PPR5s22LcU6thIRorM7zpZzD9jlm81Y
+y5nH+SjdEb3enUHdK9Kr1TD2XmiDL2ANk4gJ2vY/amq0GfYzoZLrG/2O4nuaeMU+D6Ga7su73hR
NwsBckDPh+ri3wie3y8iQpvbAZ5pL6g28d7rpYWhNlJi4WNMT5bnfqRco2+j5qENIIaRhfarp5iQ
yT2kPnkx120h4MXnbDj8FKinXybjK645zVEJPAG7NZR1Ct7gOb8VBEfx0rMKmEFvR+Udy0uLutEY
Vh8LYg3KmB1IewVviebEyi6s6xb0IOuyoBwfSpnOZi94Ij7AYSFXl6ihvOB9190+tZJVh7xUwNIg
2DqbNAV65ZUiP/I2drp6bq2yc8Kyn4y9p1bdNocpLlpzgIKSXjY4FnLq9rgXhbFHby+kE7vscbOI
+N2SBUwAt098n8iU1X3kXZkt9Fj5eGyCLis+Z2LYM9S8KAJY1nIvJXmA2jGO5hZrs4ebt+ZvvWNu
ZNs8M/l9CJ8WaWT9CSAR+ntFG+/YOs0W/fPEXgSN78MdivQJiOmOaIlBecHfLPIv0XjjmwSph9Fd
9TARY3YTbQhOQT66EgQ8IdYYUdtqsMz3jKMTG72aHhJOqOoJl4m850qJ2LZGifwRRGAYD8KuErb6
hXwsZ9vgsXCJK4DYyTF19sAyRD4zVmd5G71joMBNJVgmv5lCMSY5aEqgDlSzlTKk3vjc8TURmFl9
spXDgg2GrzrXH0NPU8MY5AWdAAGYwQuO5qqGn9SX8SFrOhjb/GdF6kH7lFLhYwR3DkPQnNOvQ0ls
ZqXilnBWCk7RtXALbGT3Gwp+qdoBR5dYDBClZEdj2bizq1wG+4B8U4IuBs5hZ7FxYChreA7OqqPg
Z+D+CXZDs+3cR1qai8YboBHrVc+K12UVHvYlCvFuwOqEeD2Ql92vU+G9+n3XnRdEcr8cON8MvQ7C
+WlDaTD98S7QqYNGAmmPLIG3rm9vWGd6UsC5nwzaZ4wDHp5EO0rC5ZOTtdZnD+P80XgSuwZ8Lt7Z
IEAEcMAQDj98l5rf0BkkSSQHZEe1A/8pEvJDDFtlOfEzmJeSCquqKgqJ9y9Bd6EcPvoGvRmOAGta
9R2Uywp2b+AP2INiEO9x0yGpi9QQA+EzF3cRWP6vys+ye2dI/U/6GmZ0eDYQXwkYDNiYFIeQRivW
+aJxxu7Lb+T4oe2V5kuDu/0WB7JgQvKdldgNRVUErPD19vuk79fLuBf5h3ZXi3ZaSXW4M7JjIolT
dsGRSCHVV+QYs+uByDxrAUdz4UyRLj5c5n5zGIU3mIOYXZ8HE1SM731vZtQYOQQfRo355dAW8pmn
np9dcOWD0o/LdbhCUhiak2KLCl8Eo4Z22uXVjJgfrD8CptvHqQnKdJ9WwOclJAmsglXXsyHrekqW
4DG6nw1lg96uk8l8Q6FNP+8V9z3NRd1gIQE1yfY8ARu57Eb8/Q9oY6o+HxOnCU5qaxguUtuO1V4t
RXdTdMhKeJlrcglEL53rrOLXyTYHw8tY4ujdMfetJCUmDSN7SQxWB8wJw5uIYMKDqJyeWESDSbb8
CltWuRJdqbhiOIZOfnPbUSe8sqPoKi/kv5uLnnagN4t7ZMv9MjYXgjMFnbteBdfaM+w9QiflcXkS
e4F4KeEVgx4NRljps7CgfC1L/b0LeFPnXeU0Z+xM5Hd/6Lr7uJojsZ8G+g84vvT6oVUQk3ZJLXC7
1IjRHr8r9mlofo17ND7K8AXftXlyOjf4Cpaqq/Cxe659kPOSjyeuO+KaqSJ/+qYyCKRojlbKQyAa
6EVztHmLFxgbHKaa6rHlPvOghmElgQG5JTSyQJ4GBp+dFpZ9YC0P1JUIp3dmD6L4lE2cPY55ZAHo
koP1QtpevkStCC480JodBHaHBgqe5eRa7djDHz8UqzmPKWngrYzx1v+U+ZwkY4A5WeNxNmhamtb3
wAColPATsCnkUNLuJIHxaJEl6ZP4GLANgFFe++N9SSNAvqtocLnUpoupSVgjnMP4hQRJNSjTBNS9
CL2OTGB3lEk7QHHq6wbGO7m+206MIt7hRZl8drkpx/2gTbHdsirFtFy2mmfGvz5N//8W5BZbhcg/
n5MfPqvP+Hvx84D8+//j7wOy4+AZIY0NS8N14Tl6TMF/M5pseW20Du1u7hPp2WgF/xiQvd+8wGYO
9JmNtScFWMiee1Py7//miN/wegWCkVs43DfJhv8LA/JmI/l5PJbe5nJhSsZLgkXh9zaVn3T8mgUm
9/bozgOA++p1sngacZd0Ye1CDArdQc/v9exH/xJ6A2I1r+pJZwtxC4Z8+Yu5xdfxgrIR3DEJ0xK6
lOlDy2/84qev4U9MCn/kbvz9RXAmeL6ttCM1n+7Pk3+Ln11jGrjLY9d9XXxux3nMCva/4Hvw9f2n
D3DjZkoK5IBN+L+8FUaothtdfVeOCYdULWL3DosYxUeBsU+xfHz76zf1R5/H397UBmHhkgEXig3p
j28qzwAh4ie8c3IH9MMsH2LuBpf9CBfjr1/ozz69n15I/sJg4TYuRtv4d6agETLxmSjtjizqX7/I
n119vnRlwKGEXYb7y1fksRkpk8S7KyMd3PMvYe6eDTFEwFHWcQlI54ARiJP9X7+q86ffmS9IqLgU
gmr7l5ctAJssSaHvOMxhrXVZ6O/awXXR/JQ8rqyOH0ZqxA6VX/gvSvfcM9nuvqdMYhHMKHbPqljd
i0yM+hyvgkMLIp7i9L/4Av70s4HTIMG+O760f72wum5sg8y/q0dGG5nnK8S/zPVDVhTpl5AM3Y10
7dO//mj+5FvHwia4tGzgE3h8/nh50abTJ/XM8qczzUUjumSfatv8jfnxz91D//kno8EIOYHHvA3E
9hfvUEd2Bw+7fReUQM39lIfZ9ul/0IDbPclOLed//Z6Uw83yl98oXDlejJuwr0k7/fKuYD1nXdek
l/M6bV1ASmF4zej4Pu90STYUtQ4QTMGqmjIO4YwZJBYKkjj9MxKfLrbdfgHU2NrkSsIUVJS4bFaQ
dzL/pFt7v8Qon0SXXkuF1N7UM4MhZCHvPme/t+xEIKPbNasGjhjJwMM1CNLmicGleerc0mO+RkX/
SqaeuVbFmic2khrQn3idcxDbViNfZqBjFORAB3wcGpvLoCQsZJM/HX7PZbIfStNe7D3hrYd+wIK6
47c7X8aWkXc4zTlNwQXKv29T6ByyrsmcsPY950STC36KjFuRh7cCed/hn5qPPShaUDtOV95lFj/G
E/AveC8WA2Vn16O9fUM+YBwr2soG99k2bA1b1J8SZwWLE77LaPh0KUGxwtwZrA92qfNXl2XuGb5b
P9sroxTgChq5HvgcgzM2O2Vw5qwE90N+bED32pqimnpJhkcbBwsdxNUQnVU456ywoeqHGkuVtPEh
ymvDkFI78O1i9nJfeMNLOAIWPuoDa6O1vhQmldBguZktjKyKY2RMifhnN09LzirLVacB5gD/nGCY
IfSPle8buk8678oA8uievScAA/oCKYIljxc8yFS1t3EZt9d1ySuEGXWVMBq8oN/V2tJPPF7iE/50
5GDdeOaNbemI8FWAPMci192uU68uWtSQ7wlmOdCqGavWE4+221fM3NQtp7mavLB35/ESeCkak+Ac
WXBObwzVunacN7A3A6CBSWAaUhobAYpEtWUdfd21DtveuPqeOlOD0ctKKVJ0VtO8M2QRQe0XVV87
HnuhkOJrKARsXTCErRklk6g6efyhwM+nQEobEO8xKKcP27QjUWIclBymc/HiN6NX7tckw4rgu3rL
2rdGoqtBJ7iu81EUV60xDJCQP2uz17k2D0OaD5etrOWXzRW63ObKYViIc3NdZ7J1dhW7dmiYDBzw
iJeEFGo5OhReVmuQDydVoSKcO4aU5zFTeMAgcxjMUIZRgfUhSx0Ur2Ek0+WU1XaK7xhbnMmIaE+Y
d+K0DouAWcFO/C+DM2bctZMmBdzbGMJJOWKgcfG/EcJr7Sw7EBuZP1KMYU+CpO83M7Tpg29Y8IRT
5i0ecM5RfjftUjy5fqnuNk32PZhLjd8ebmC3x+idn9FnQzglIEV33YK2Suk5cuuzkVo09lBkVt5T
gfTPal2V77YdxW/8DfoXDuGDF3rV6p9PAmT0Hhtk8I1hnYzrMnUe2+xgKHEfruPyFlXDmhwEn+2m
bkOq3/uWbV8V2Gu/pe5qnLACBfG58DVkJGSr6dERWf3hgRl4o6ybovPaiPhb00OBnKWLHJiz5bwh
5kPHMFUW1G2ous6xrFC4LtGJs/lWW5hddoxA6Rv4zuRK9CLBq2NFmIN8VAzvGNXYO4+knyU7gEpC
FbMAATzVmEge7WK7Bmd7fCY/ypS+9DB/CEA0+GuGuV3sEAeRIV2LaQviRpGftGnP2hrfcJ6ekGiX
fVjRGnAFOxGCANtptRAnm9yCdGIV63AipJAdc5U6X6YbFXMzt+V5v3R9HOwFgIKBVlFBfLGJC4rD
lgUzv7KcS7joiuzeNEgSb0pghcFJjWkRsE9u+Jim4i7numcHQragOvxf9s6rOW4kXdN/ZePcowOJ
BBJAxJ69KEdPShRNSzcISk3Be5fAr98nSc60VN0jbu/1iegYTUlkFSrtZ17TDa73oZ9L4AIQQtd7
qMSVez5lc342QSIIrjQnefOlHLuaxo7r4CV3CLGA5wRq6wpNJcBM9IMvg66L+43DcYxmTwPmFLjg
6Hez/GS6+gTgNjCQoSMM53CWuBLAW6BTDcg76a9Sd4bC6Flj9tVYn4f0Vyjy782mQIUXQXTWQ7i2
5q6LsTloHBxzab+nxX7CwvZCyNT/XtW4KOwLna0nq5wph7nw2xGedBGSmacITQIPnZ8Lq8ocI1gZ
q8+AIJZLtwHnAIsI9aPtKJX1B0baFPImPDwOPa33YV9nNo20ssw/2FUxPVuJJ54JxF3KklXKzDdd
ksyo7MD+AhrZFxqEXeB+bJwkqfaydlxbPARpb9+11IkLBLn7OD1tAx0P+xXJNrxjZA0OBFQ6ZagE
aEiBWUfh4T9bZPIPT2di2UFqzfWpQo4foXU/owO1zvSTT2nn5NZeBZ1/XfQ69k+HoMjEHl9aJJao
cVrpfmryQm6n0m0fM2rJeufQGHuM7GBB9NPPxuEiClk9OysMuCcrUMuAnVTroZhSNnQ7XJlAmqn1
5GxkVakn3QFD36Pm42Nfkfdw+alH4UHXqYFeoAe1eDpotzQWeAMtJgNXa1AARusE3bZxhCjT29oo
lyRF9E3SdNhQVgS1kUQdW4deHggkIo8i2kOHB05DMNPBoAuhyWzdzKMM6JdymQGe4Dy4zfElwzp9
rCEAIktIMwOo/NwiVsui3/t5NDo7MlWaXLB8cGXLrIRbHu2Avr2yHT0PB5BjwXQS9TUXlQLImZ2m
EZ6Sl3ZRT8m55iYIse2DN39W9rV89AnMzlTSU6bE4qP7Hf4bhcfBXuJo6+V+AEwqTvtoW1lRF96V
cB6q5gZDG/QpyrLzPq6l8L847QzZGUrkfJMDb1ihIMgXWWlZokCMdSb87Lbt+WYrbctm04vFusEV
WCCp2mNRw6QYDVQJBZrhjFBgOMTjIOBeeYR723Y0zLzOd6sVCY1ZI3yRIYC362QkvutRjuOpE/XU
MbVwKJcvkaU/pFjf6AO5OxVZq9aNdYpMc/lJWXIMTjsgPriDAYk1xU+M6qfzzrPt5D5aohzLAw82
xwk9BKR+R+6QCshnN1J6ZGMY//GBS63vEEz8NgULZf1dgpkCdgYCutlJO8UtVt4hXYtwA9ASU83D
KGyfJm+Wo+WQV+dTXFvTmQZRadRnytK0TB1ZsRzi5rlnoFEnQ8wAiv9Ymfq4pSlWOa6HR5AcF3E5
Um5FiYJAhbKpGEesg0pTj1wtjM22lMfUTSa4XnECXYt7zFIzMN4acC19TOEmJxqCyF4HaCdrj/r1
RammaTijU5ZPu7VIs99HXEmKs5cw/3+UBP/L+2X9aVuXeJD0P9afzC+8lp8wCsHag+QRkzDHiLmS
+rxWn1CApXpAQkTUhTy484POq2VqVkohwkqVyUMGxUiWvlWfCJ6xHqEm9cpOwoLa+yflJ/fn1Iyy
jJLUn0hwAd0B1giPygxd2zu2kf3dNLEBBtmWt5wOIlhv0U6wbzE89A7RPHpi74p2+mZjtgDsoCk/
OVWPZ2HW2esZEhefi4J4B+vwDpdACAYcKrSbauJmxYnIrq8/RD3ePuiFJv5VRSe8Bjet0IvywHrc
kZFED4gW0miZJEqdTVeVl5Tq63FXuYQ8Y9mtO4wl9BWkMVMFb6LGxFrr70viu5/GIqfyHWPckZbJ
PVzh+pHUC6Vtu2g8GLetUCd2lOl4W6OgR0wcPaZeXX2Ds0KZ9dfJrnNMzGE4pUPNQEFCs0PpHJUN
khAUKU5i3iZlO9+t9didey6XHBpuMy5SSy/+GPK52CsE5ehNDbMG+MbpfrsWk8tdIUdwg/hsjzvD
BSigeLvZfe9oijJwS6BLtHi6ryUx8gbDVESeg0xk73yJn+szZlFwMZvCpOODNUJj8ucqRGGttE0B
hXKBao690ItOKmfRe2WlwR7dXvu9gtDPtZa/fqB5oB+qoDJCdNqn10iLBDG2zL4poYYLcPpyRLnC
RTXLJ0Z0dYCuCpaOICSLtUA3yzmH7k9/e9r3hGw6n/9ROeb1uRRlxYA9SNgm5c/P5XS9nln43ibT
EU2vqKzPrVxHV79eMz8Xfd4+RRi5ZdiNcG6PlgyiCC0yQjQFUssbLjtS/30rx+mdSX0p6v5Zan75
GEUtlrK28l3bO64ogu5YUzcLSRayABh3Si+H5FVE8YUDw/choa1Fd4oA/NFWnf3QecZgYgSX9dRJ
OCKJ7UX7lE+QiNTWqAtmpEA7brf8WTgFUkbuGqGCNGps8MbEApHgJvV0aofFfo7k1RjG4wchyYr2
WYFTA0jo6ve2SdT5QsCNwleEkEPq0J5tq3HuNysKFWQcojjTNsK9OJTp9YwOKQIX/3NvvXFzWa7/
uW9y0j0/V8euWSG/8mfjhHaEy+X0qoD759VFivIbd5pNl/ZFU1sZO603ZGEgf6NIjo8mtXh6LQjh
/vvq8sLfuAAFqrqoff/Ti8vU2f9czJ4jzF1lm/chHQEiZfbUDydGrYYF+HqGA4kGyOLsRkhI+OwM
Ywpiz+ljiSgVfY0aTnrRzwHIq1Kq9iFCF6W5/mHY/qbPgbb68bPAj+CkpO0EVks6R8/ie17Wh64v
rlpMnJxsX0g7Gc67IZ2t+6H0G3Ulc0wT0t08UOIsTuKlnbLHtNDBHeKTpC/UFfL6zApCazkJJ+RB
P+IFkK6vAdp/LPv+ZcgCaUzLHKrulLQ51H4eskmDcNbYXF5Zjk1YLGgG6ysdVnJ+rN0KIlSJpVd2
gqEx5oaTwGd91/ddUD/+erj+7jF84TNztllDxzMnF5q8OiiKqzLGaf1rJ6cpOTgST+eNLFXtH8Z5
0KpD6iluwovMnorhPB40RLFfP4fpIv60hADAqjAAkRrYBp5qH41HlA2Z4wZzeF7mQZSIc4WqESDu
ASKZfdGk8ercUd/hKIIgYTmAL5IcwRH4rlsdVfbyTlH+7x6HLownQkeBiqdU/vP06NCLozmTPrIP
jl99HGMJpK2mPwP3rEYPFZMlJOLyWMMFB7ULUgFmeD8B8UeZ9yMQcLm8c/uZAfhxj3loe5GYOVDh
pWl5HcWGuMCjLxNJ/2xUfVFT7YnbLj7JiAmRx+jjzAdtZxeQLxwSWq/Mvnson0/56/n8H5etUdT+
+TF8fHQ9MjnTOiCMPtpeg7TWzrHFehYhp1RFX/xO9ml36dl96AGhgPbVQOeyWzdPr/0xQxV2i4lI
gz7nonx04tD9n9vsu+1qz95WOMZm+PdYVl1jXWbFEGwBnkA/vIih/WFwq3XQ70HhCw+K1+C3+RM6
h5P5jqFV508kr/wvJSZam7t3VuTR1pB8RdOLRkxSEAbQMvl5CUQOVSwgD/1hpSt9E9QjovSjAFsP
2Faj4BzrZPqoGgTvTssEXS8VZiMiIl2v4Nv56+e5zCP1jFSAojgIsm7vkoLncL9zST1hbqDnTAJC
Pxd4Clzi10//Nw8vHDsgqfE49V+B4D+cyAKM5AwWFDXECD7rxxygpB9th1TLE2/FkBBmDWLaNxPU
hPo7yNCask0eeCDf/32H/d1hbLbJD4vWjCGQ9pdesIO4hDgKpgBA2la7xu0h1U56rqEkfBzhrgbb
LKZCSdgTz77YF7bwmssiHbL4wnO7uNuFGrTwSQlu0f1ekO+hkf3Okx21js2TeTa3Ik/nuT48oZ9n
NyEvyhxQj4fE8abxvOmp1EPWa7NxJ3zqaDuiv0WeGOT5SE01Gdvd4MG/PhTG+ubOdeuIFKaMl+ZT
URe5d6PRPshvyDzL/p2W3cuzHI2ikbcPfa5qwAnHh9HY0TrzwYwfGvpr9wM4yGQPyAloaiL6Jj8v
hRiB1MFKGAmLZ2yX1CJiQL0gHB/9RRots0iWFK7LeT5AvUkO/ixGjaENVR/XbVfgloBl+7MhWv2n
fKHpc67LZrqdfbsN95RuwOzENGPOUwpp1FsmUMvZFfk0HaRNp+P2E44blPFU4/IJSLTzWwJr2OHp
19Nm1svRSAQeMbmP0Tf/vSTQPyzrmLO/w5muP9BUWFKot8VM723oWu+DZPLas5Si6KVvW+X9/8cH
0/Ein2RJg1D5ebkMQR2X0yTHw1CBrtqh3d+eYEsQJwcbgc7x3E2NiDJEUginv/7kv9nJgc+hixm6
ZxLBo/SPdtQAgzgZD2WyevpTmXn+Y6i7krSzGsLP/uLHDiXfJhc7NIz9dbtEXZG/s13+Ztw56mGw
gU4hkQ6OLh/wuTHZLfXOIrVpwLejFuMWG/eshkwvYnhvtLd3uczxSvv11/+7T6ZV7bnmGmbsj+4b
0eoGyGgzHMDPjOrQwl2Mvvfs6S1sKxXX2KuRmu7pnXbvXLji5+IBkYgywbFk0LlwwbQcXQB1no8V
bFo4oh6QVtNV1SZ2FOF514wlYhJWJnar4zj1IRZQWU4QRFSVEShHD7G2bQbnn48FeSl1DJBAhANH
s4DOZQNAdu45B/CgucyDsHkuEF+7RAHUap7B96tz0LSYMP/6c49CDwaC6B6aHhgRIwF0fBOuTWU3
tDv6g+cWmIIuuFbfdY3T380NWnPbfG6bYtvFTk1rcVRWtv/1xx+H9C+fD2QJ4CzLABiGeb4fdj0U
3BQ126ZH0G4oQmMM3SKqk/upvzM6WlthYzgPcdppPJR2gdff1LrPL2q4wvO55By6mYYmnKmVtR32
tks/qcOvH/Gvq9QMD1U7N3ixDD56QvDuY4MwJE+Ypove5bkKlt9XtBnOwjAS/e/WnKN1HART987U
/N3YkOZQ0fY5HxxHHa0JlD78MURI5tDIub0b4wF7gYzNFG2VKKEKQYjRj3k40Pn3s0JdjKGqLpWI
nY92ies8/TRRe8mlRxPpyRlBAb9zeR1H0mbyBFPHkykXcJ+B9f04eRjuocUyR+1hSNf82yRpRG68
hW4iHZoSJczUc7LPKRN/i5BNdlbEQTVRZ6cB/s5Q/fUgNRAejGLA2vE4x7eoM+RT04DPOMShSizW
chlAEShqxzqrnFqkcOtxAKo3bdbPzXlM+2gPaT+Wt79eKsYX7OgOI6LEZYsY3qyW42MlbLLFa0Or
PYyqRlqhzUe57rMJSPtmBgQU7GAATF+BEsDntOwp+lzlxEGHharuVa4BrOAImFf3M62g8b0j76/x
GnY5gC8DquOB7xw/W4Jcbgu2vT0QjSi5TxDHvrTspbtugVtcEFqU9+OQVfdWjSDHzrOGzkEr1atO
RD2Xz3TflvSdMw8JpZ/HC1NX3M9YO4Ih4/Czj1Y4bHEtGZjsZGkQfQhvdN6vLTIOGJnwR0a8WAMG
tsJ50l9SObn+dJaztKFvLCCNblQ7q+Hz/JI7ZBKo+ffEnWYSEYFPN4kEEoa1BueN8qmdndrNEOMM
Znv2aGHNkLMOH3Sl6+y79BuruKOcvXqf4YaYdyBbVp96N1ZZwAOgGxFsRUlYGX0q1ylCKdhu4mp9
kAufUO9gYrgWClxrFtIULLPaKNyofOBtkTnoMmvYpn648COI3tu4vdrF2BbhiT0iyIryw9LlJDnM
vfnoyFtTXgUV1WrjQBsaqIggRhxDxMcLkqIsKaED7ZvEwD5hF7sxSaOM4r5PUXuFlCzRAFeV0rdo
j+BMtmt6e1poVffL8ChqLCiqcxdTTX7Znype77WNfy86ZpNlZdCJaMCXCs2AysXcJnFavkaJfYsJ
lBPkQTN8MSNGbjei282/Nbnq1XXnQcbn7whVsZwOSmRi0HV3h9WnY81g6+LGQg8RrBYYLGR3URga
AMefNcqNIlqXUFjoIjA/KVHqBTplVtV9sMVEJHD99rQYc1AaOuDwBmLxkOkRbQM8FvrZsbbrqNL1
IVo6cgIsgxO0yVEu9XrqUxGwHb4yy6iYa8CkPbmml4bw5dCCgNCf0yTFI2U8F/UoWXgJ2TFDr2Vm
M+Y2REcGNqE1MJK9dHiGbqdkyNYH0p8+f6py1WBsGmcZ89QgqsgfE4gtJj3vS8j0u6hqW+bk7VW9
IGHjnfrpAqjnTCFkVz84sVN4t7Rwi/VhaqpugIAZxd8VJaL+vgjANj2l8NP0ZSN0ORrP5XaM7F0r
1sQdaV2ECXM5ognEhyL6L4GyqKjyn9wWQ4ePYkknvhbgEzNb3ZhX+ZMoKtu7Vw4J+KGBYTXjxAFY
8UE5BRru6Ka8PHniksc/+aCnAcJ1Wc7xCX5htrDcHSxb9EhiQzFulp3QfsCuGGqomhHlQSx1UB4L
Yox/wnBNQ3kGNAN4CBFFLB1crtwqHIorp8ZYcxOlXodIaFkWRX2xDELVIJ7waO8/TF42qWqfpjai
aJs4nFZ92U4W1OFNX3NWZLs2RHbnJO48kA1MnOnxYaZK8n03L2VXP4hOTHgMDLhCe5s+HQCE0bxd
a/llxd+cR87YS1zgulZrjvhlM83leE7gx3c8+G1as7XoHHrTLU2ueAYIgfr1+tAEQ8VYzysY2wfH
ds2PAaNkng8JVCzRfAhEurIEkUZW/CUKXDFuJakacmVdF35Yp7drE3WMEj6DvnuawdpmsfmY0LHY
vAgf4/QEDACQQAxLwzz7/rrLJLRFfsklEWDfOrSkp/QTuBZhoWPQVU3+NJZZwnN6SbqwVzhizKSn
LtQ3jjVkq7LvWBfL7HdBf7w9DVfXnb5MHH1AhJO5LsLTzNVpdAuppqT8kdP3n+Ew01l9thEAwsdF
w5LjUbXXcHbGFJRwlQD7pnB+QRAKus1mhucRbMeMesjHsAXv+tAAss5PBKpSToBMD9WSBayCYaFw
Ak7hrUBOiH/xAQlkSHBwddeXUUs8127f5gkRC+PcwE8DGNqWevKn29cvnKJ8HIKOSMUcXo3L0FIH
Ltxm/OYPOh4fIfSkPohBsD/qqi8W9CA2QVs3uIWJuRmbvRuzhv6oO9FaV6LrqrzCCXsMuo9DHxbZ
qWrotNibBEMN0Arjal3kwxgjJEazUZbIDlI+ve4oIVHTjKJ8yPZdgRM8smFNGsUP9GoBkBmGFkWn
ty0B1I2JeqttMX7GtVlUTqzv0xVtHgAISdfV+c5ZgCfLzTyM63LRhu3Ai6iOTe1vjH1zVQaQnJaL
AXHa/AnkvlmGuhpb7yzOe2+ZDlFkleHt0KLIJTeU4DRzWnCrsyTmGSobIEQPaWi8nCrKX6gPdivU
mVX5bX1JayxNL1mwVXvW6U6IjRAFWWjPMgmCcz+0Aja0O2dU/7cJZEI+oukHh2tOchdZ1q5CCQyZ
jLeLDbtiT08nSSN7DPNQPxPJh6LV0fx1XXtzX2PMYlaPKyJzXL/d5XmBeDRUNms2+yhZFsn7s/dN
pfDt+s2S2gQKb5cEXhkxW7MTLiJKmNCXiuxmUOa+mipJHx4QmTKHOP4BZk/YBoQTchul5lKtZkSA
sAuJ4pTpKhBAMUPl+mbrv916tQTsNm6p80ep86+arYJXzSf4Snehhdj7jOuYzaivtN67DqtSjNsx
E+CdB8fsqLDWZj3E3iL4ylUQWIwl/lMEMUM5x7wVzFLmadupjC3rqSTp41s452vR3WcWvF+FRn5e
t4dE1DmOzJ3bz+zKNkBFUJ65Eb5uwSV9Es0X7nBRrpZdzx4M5HkW8bq+GIa244DQFqYJ8syn/Mkd
Yg8eSlFbO8KZnlP99erL/dKsG+Ias/UAeSpL72FevZR0Xz8BUcXK9XY+nqeBvS8xIeUCRWkgz+2T
UGqUCQ+Lqs31VLaeaof73OnwEn8A/G8OK4xKLTv7kjiRGfV29TuOy+2oi6jGgdRbAWWL67FE2Iyz
cUJujXinFuZa7itNjnqoZQUl+XqZcsGkIwZgvkUDJ5OBbFjSWHTYk1wxf4DS3mVP2MjJTtzElZcz
FLjJerYlNtNs8e5GrdMm9kNzDBV+M1JV4pvPB5hGWTy1FLz4h7ewQKR5Onxt+iUY78EvSjYj5NXB
FN1g0qE1Vw7mGMaZLTUP3bgmJpSmUzZssbaCqIpyd8K1DysN1OvpsOCYJ8/eYo/U6XAN3LbCNV+y
TEIi4k9zh8TDLXxEJDDOpxDhrY3hq/OGUVeOPK83QouFrcEepJ2Ov0/fO4rOCgdG7bpA9WVoVoWH
iyLrMm2lebS3t/AhXROWdM0AKvbak/3ATy7A2tgiFqo6vI2oU8REdzV4s266ql/Xc9XXZuri0Da7
6K0x2CSl4rFkKYkDZDq9fBxdMd4yJ42j9OuBFc2+d33Stc6OCD9eIX60nvmaWdEN/bqbszF3Looi
7lPkecHQ2OXekgg7XBP31+mDP1ld9XuItFf77Id83nbE3tEdTkK/b6rfXeTX6O+0WR7gdGTbZddM
p3jIFnzjsvB6PGtdIs8dhn5T/gjQvMUqQ6NjRK8zaSnZoFzW95hq1vB+l8cWgx/kMscuWTGLr1B4
IwybWmZGXqGeSdoBwNiDhYATAV5C454FDaDxXscLnjX35dqhQbJd6KGO+B1hogG2rR2nUu+xDp95
sdA4XNodUoHB+IH39UjDEnwSqz/SIYHhjniTsyJ1x9jkmNLh/ltnzW1Ac9YuDqFdTN5w44a5DsaT
ZqojvDKHNPY+CkHyPZzmYW8+H45moLN9a6F/CvmtEI17GuULAgJ75O7G8qbpp9QOTnU7BP16jpfc
gMMXgVwiQR70XZ6ip+Gu8JwP9DmihTuyyursVPe1zbMlbUWHCkdBvNipZJcyqazuqtMwwNGqYHmb
E8+woG+j16j57chuUsfoRBLbWAUnsVLmjKc0HQrjDZwtGXTlxqiZleB4YrEfSIfKT1mJq0LC4VzE
HjIGvRc+wvkMmNl5LHy8JMdwFeVyBWN7VpBOfLtAnstqPLwYAj+dh+AxWAXrRqVR1zuAq0TqYT0w
mnAVSJpJ2+TrJQe0yWxHJ1sWvoJ8/ZEKPTGo2z2im3gT0VYySRkJSM+R8Zqbeh2mGNxPvU33q6s8
dm+GJ82qP6CQ7KLnoKKQK52FQjC5vqQnWZi93AsFv3MxohlrPm9pYKjgZm8yXQQFze2tONbGdBcC
ia31gSJWlKXXb8cFzbiKG2FsMIaWFDY59wW6cXRkku6yL3tQ9bfkiREIWZW72JrBY0lNvtKhoscm
XnrLxJhZUJoLGC4jO5XzyudkT2Ysp4cvEXrPxbBTdf4Sk0YYRLbILrQm27AVBpRPMg7MgRfMCDzo
fT/ZfMOwGSfG1Kka0zTMSqupULwf3azLT5WCdB+chKAL9L4e7ar9KAfZOsz1yLBxarBqcKvLwWp7
osFs8l/XeKUyzRm5eOplXF7TGKvvY9HiMIMG5q7rkX/dUu0eONls5AF4sDUBPt7g2kgz/9R5PZZT
4lYSpNfAGdJBmT91wHA5Iys4npxn5euRNyRFSDzzdrlGjZUyIXlgWUB6K3jzGEDVEUYXhMWvkU+K
YTlnnlywskaWPIjNoTq8husxHuCcuzWVZ5NQLFBi6T1KU2oQWpubLkASnQsi6IUJtOzWWRFxK4Az
JxfI/UWL8wVyE5jhE5zgRiPugeRk+Ml22wF9z8oP7fh5jPsh+oTdW5sjXY3U4grdw5rkBJGKmxYZ
ngS3yW1MiUJ0p7T98uCZMgEI9Tpq9ZdklqYfnsCdyE7cckqbMwexyeWhiXKM7jAPkOsJUgFyvSO0
WlvrpK9DT6fnC0WzNt11eb3m+M9klg0ZvxQVrB9EaC0KZVgaYx4kxr4zNmn5WN+mpTHG2qSFTINT
anhWykW2Lku+BzXsPokIp+8zqxra7Gs2ODi5uGvtn1RS4x54Dv18UmfrMFnTJ7Sqx+gG8LXZl32F
D3N4olsCvO/YjWVwJlQfVFiKx32JeU9W5I13umCj1Q27vmxs/BK5Jt0ovTKpGeQkpNcwLrEGRo7g
0Ve0rCS9E1Fcwtbq169vGddblE0YYKKe1yLBa76CkqS5cEFvklXiQU8ADxoxt6odtiIAKbZJU/ks
Stj0JlGP+b5Ybbysf/0aQzmvuwoWgueezlSPWB4pIJz86TXlzqPVhJpvce7blvC9yYTVLULZrFpL
Dq39mbJB8xUrO5SCNotr5v2wShRSl63nj2XjbJwZOwoObSdghe2SYXoLR0xonWLhwZP1+dplCEcs
QXZTO0GCKFBpIZJz7gPBz9UOYpI5MtymMnmQRYLAxyN9qdn8eY26P8lMZJNKNm0uWkLQEUcUQDIR
MwzhbWki9kyO/3X8nXOp4Oham0Vg1InlrUbirNZzcceWUomCebJ0NsxFj643Eo5LOV8zgc18Hed1
gN9YasvVpnwCh9Heg8LR/TP2BGP/TCwBxyQJ0AF+SLPQZhn23TJkX4fMEnOBKLGL0RH3hUIYClk1
2+RT6TLnDZ5D1VotX5oZHhSWi1XdqOeMdniaQR7AnZJkHVUyzhob8wxe1c1ko07zWjzy6UsCxesr
kC4ZeiuNGY6q1TYnaEfEQGyEgDovJoCX6nrAIo8XwPOxQT68nWHsuIDyRNJPkggnFS0GWUvuRSEy
ul5nFeWHlrYKE6Ze76HRxnS62Bav4XxnS5NtRItvjq9QrMSinuWwKRDM7Ut33f3rkjZFJ4a9zs0a
yNFmWB/U7IyqO1k8GwgLRdMAG06Q9mbxpa1dM9/lSEQdbZxemoJGq5oe+HBElwIjA+3LCYcD5eE5
Xp3rNxAJRWA0GXurXFg8uAkWIfB/xG6acLe81gBK6ObuKYhakmi07Nk/USXcQG1DMSzDWTBMk/2I
iDmJH4CbRl1jsOAwbAH2pPNd7Ipxunu7U+2qeSmezgB+ln3kR83yNXLRw0M7LelnM2jxMjLWcwkV
qqA0Ks0wRciOcjJbNrscE7p46ZstV6C5NTvhLAO3pgQCGm19lGMYDJS2BDJhfa4LfEc1VFkEumk1
Vut88VYGoLFkIg0KEDmHQ/dWy6MOS+QwDPghoqb0miwiHAar71BCUVxpkVdzoL1d2k6aBTxMi1pO
/FZOAWHygokA2V/vzaY6FPdUxE5Tp5mZF1RwlIeJelcHGFphUWj+qIKaZ6KY13puxRpK0ADG/rwy
dQe8NkyAX+KrSLJSY52KvnZSeaQAqZ9O5dBul9eKWppPvrxk3Ovmuhio9z1DyIptYi+h12s3cVCi
30KVn7Xz+E4DxjQMfgQRgPYQSJuhGOGZhtAxhMnyMrT9UgyWojA08ZMPbYZbVXq9md6yJyvkzn8N
UPxiKnBmGFs0b/wD4iMmRnNec/VfP9Zxk9V3abrYtFzAJjpcdcd9Mk+mWJk506HkMs0PljO0zbkl
AH9v0ZdS1zoBlkfcmWCU0AZjFb8HeTtGxPjoGKHdQBMRIVjTcGHYfuiyehzifg2w9CCsVgxXEEWR
cCiXxfsDsTa7uEI6vh8+UJvjr/1cDw8JBFxcdiuW99lQinG+5CjAFACpy2LJdoWt188rjLb1nZaQ
6bv/OH+BAg4vXNqtErUE4Ag/P6gfFJR1o2U4xI2lggP9dgTHjWRgf1WV+NpVfjPp9zpjx4smUExO
YDqZQHiUNCDbH0cHoVt4PDMwDJSc7eB6stEfvse11fJuOPTn9cAA1PGnKRjd9pQrPIL8S5ehR1uq
pMyy+fViOSbxy4CZQkYULT4URwH4Hj0OKOy60RNNxGDuZbeZ+7q7j8LeLXaegJ24WXXgnoyFSr8G
lDeuInhuNJuUbS6OEh9vgE0DTcUJyAJSZtrHHcIILWJYXSeYOpalfRhHh7Ppnef+C6YC+IjyX/qf
CqbLMd7UWVZMCi1VHNxZoXy58zkx0/tRjGWyA2Gw+LcDrqj6j0HGhDXdnAXJB+5m3X32cvjzG6eU
FnnGP34qwlRFvd82iGFskH6eXKKOBm57mR56iqO+hbh2YToUCPQH6Y0TFYE6H0dqlWBeFtBSD0W9
kmGgCYVpFwbT9ZoNsBbdqv706wdz/rLqgGiDP7FBPYQiDI9Bn/iZItKAyeveo8/F+YrquKnYScoQ
nKzanwjtMEIxKfPka3KQt+roa0FzbDz+KrMb0w7M7fya39PeaSMGmA3UvWb3fHEB3GEbbOlMn0La
zuw/4NKY3KHtAxO//foL/QUnAfGBww0YifQhJxwP9LKGKVUfO9yT9wT6QLHXromSq6gzTCCMeDdR
JCO9Hf21rl4VcP4RJe6uLvnvf5vf+UbHiQJhMrzoBf356uS5vn4qn/tf/tBV+g3UYf19OP6pn965
/z8v/4yL0O5pePrpxb4a0mH5OD53y+1zPxavT/H2k/+v//i/nl/e5W5pnv/7v75BTxzMu8VpXf3I
fyM7/2GSzJO8/Z75mv/9X59qLPRScHivb2ZsxF5+45V44InfXI4ZD4eqMATnigDxvyhz9m/w3gS4
kxe4ANiXf9MOYMyFoCth6XA48/8kV82/GXO/KUU3i5vV6A8j2eT/I8bcT1eBuch9Ab5VSDAmAG/U
0aWp6nDuObS5kJKl+5rOoFyyEbuhdw6In2+ct4+RgK8VxCMAtUcf46RZH0Urp7gqsv7SQpfjrJsH
Aa8ubvYJELz39v3Lxv7zjmPXIyLt0zEEqYISlmuG/cfrhg4RFG1UQTY0fjN72EX43dCSsis0OSEj
LxZnoW+3Y0wfrWzohmGik7R4H/i4F2zdIaxbzPNKNXzs3KoMzl2h3fBAF2+pAyzRkXl3tkNIlNZt
Jy4CC/HMNJsHQsQAgWeshd1E2tFO+0tEUS+Pi24ON3NjjVN3MqQCDCzoitHFy6CTo48ILoyp1J8v
uilf5m9CNNOERwFLBGON0kb2ZkK9XEID3xUhgqbrdg4ow8rPXVWSFOza1HZjH38B2xopVBPbG0NX
16eivqXcB8btVFdFjNBGklcy+t1bwHY9+K3AcWqre/S2T6kl8nPYVfZ2jE1sq8hzhmml2rtBm7JG
f3PC4EfbO48iU9DQvchUHG0479EP3ngepPkN6j5+foawrHJ3dgdL2sGeq/DnCoMSEmIP/ZoUH4PA
ciUVczfpRrQ68tYJ0AkJCqv7SOvBTs5LSlchxhZ88YhYuO7Ki9ITxaNbFq06i2H+Io7frKJGvwQq
S/yFI7HEyycMFgcpka506u9LNnR3CG5X1C8yhRBJq1enQ/tWJqiEoBoSbrF3jq27ohxRn46ruBr3
ma/S7A/MXVS3VTZFzBPGnJYFEh4BCLGoCZNvcw7F4Lmqcagxpqwr1T6ECWV5MbRSWLuVxjv4dFm5
aHXnhKm56fwPycF1yLW6TQ62F+kZBaQlvEzd2cdpnhJ1dKHx4yxvmxUs/zliujhtbEobmILAbY7m
8qWk5TjiPtXZ6qoggWhvl2zhA3ML7uh1MduzvACBgc9p78HBxk41d5BbXFdEf/YlqAeFUwBZgSvp
RmKtdEj7MFIXagA+cKPjpIGYjX5ow32S1SEctdRDu/BMLKiAIKRclLW71/Oo8DCiazPRxiwADEKI
LYjsQXB2ul8/h5NEZAhfVHe0b8u8x8Z0wI8tv2pLpu2DrJEzvO7ioYEHWwd5+clKJfLhqKRKced2
cO4B+NPwPKNqVp4uyg42nkKRIhEYpOyriQZ/jR5kVFTXKE+W6dWULrFi0Elaz/4vdeexJLnRZel3
mfWABuUQi9kEEDq1qKzKDSxFFbR2hwN4+v6CZPewyObP/nczZjSa0ZhVkQHhfv3ec77Tzz4wnesp
dbUq4QZDYBgiXxPLsw8C2hlHpFmOdyrgmy43C/mbAYyMzrNiPaqJhopI15Vsas7+urD2+TDmPnt9
5w3fwh6E5z0duQRi6RoOzfQIEcKtMizGfVuoDQHa5WsrilqemRuXwTOZMJ7P6rNaiUxi5dD04Y33
6Jkrooxc2m4PmlpiXGEEKBre06Nbu2izHxekhnl4w5rVDkk0wFWpFFHwYTOrc9/5yxC8r7KXYkV0
B7SBIzbOx+Wxp11HsnJOwhidYkJuYUxPfsr4wSNqm7iQcOjHrV94xQU5VUz6ApWmmYOFotOci1qW
0vAW8h3R1yBCBgAuG4ba/hiRGoJLB0JJl+7WoU+GvX9B3d+GfmEUp5WJqrFlgBUkMSqXxDjMEiF5
jBwrX7g6puqOHguH9WyURi8g8OR+tVEBKOYT0q3h3KAIK+OSOUcGhsUqkqhyXXtBJZuA1swiOLAM
uA/MwdIp3DjDhbPB2CdF8PWNGf0yhGdI7JCR78MmGHRynU51koEc15Wf/Q6c/Fv3zs/72O+7iu+y
r2BYv4jKf95V/CIPeoI1wIX0Rkjrs57hL/XHcRDDlcso3d79oZK4+22/+mMy4uXv+2kXC/CUUe8h
WcZoEYR/+ryk9dN59TidMcbAmpA35BOvoHToNFsjcU8pCdb0vd7KpNP/cNL4+TTLVw1MNtELVhHZ
sMXJ5uev2prL5CUlN0VevKxM0aud7FtzZ8JE+gdh6c8Cxd8+ygb0bCPnZEf71TL1h4Mzu5uoKcRJ
DpFDcrtkdnmF6eafhPB/vZaXL8LUlf4AlbO4fOE/fIpalmoktAoMs15HIqbmji+T1OKr68omClCm
bNBfkXDpVPU/3Ma/fkEHm0yIkfTihQr+7FX2gKFKfHvcRgVBZ1ujiSA6y1vzf+jM/Lefg7uM5gNq
as49P39Fvr4pK5fHE61CT/RJ1U2PyCTD36q5f+sg8LcF/E8ng//f4KwBV/S//Fl/qfR3w1vz8f2P
hf7l53+r88NfYDXQS/AIMP25zjfEL0SZBOR9X9xSnJIvvvvf/cWcDjCmmAJzr0VfgYr+vwp91/rF
objHsHF5B3HPef9Onf/zwoUY8wJ/xYFxeTL4rz+fG0vI40OCDWHjZf1cHmaL+ZdbivDUDPV4hVHD
NP9h/fjLJ9IhtDn5QH/0zEtn7Odn0WTgKGkzgQwGoUxehfCJ/9DaIkxpBp+4gxC83v/hbvw3q+Vf
lM4EjLBDwcXFc8g/Phf6j6942wsixs1SbWZvRdFSTLBoN+OcFA4GfDQPc9r5W8/3ElzNNEu/Krcl
zGFJ3R+zM1TvurOnNkrZQl/YhEH4/etf709nd1axkPLLpBfBBoKn9dLa+cMC5LSKsWZKs4nWMxF8
aA+9JSaMz7sVVkvS2XrxhtDXX/7JfvJnxTwPD94j59Ly40m7uOB+/mSGWn6RDeDul0mQWd7SXdjD
zl8Hwu4zZR5zBKUjYEN7uFVpN1jnPr/keVXuaFjImkiv3yw9Ou8HYZWcm/71ZbF+3ml4Gukjwwp2
MefZtOScPx0O3dlta+2RU9ExXSeZAQbvHTqredMOZQHZqq+pw4wBHVwsvGHx9raftT/awOVZQkwx
viohc4i5TWlcZ2OeGjFM7bD7x1/z1932/+7GrOCeY9N79YHCcyY3/7wlYnfwwpnJ96YQiTjmKU0X
vk1xLsvKPPjm8NmiU93SvRlo7Wr3vW8KvOe4HeUteQ7V1VKk4psnM5f4lGYa7w1GMxG51+SqIoTk
ZAOMSXx1chRAcZdngMfGSVhv0GMXFLToqiNGdqTe92lYZfEcGHK9Q+9bzfcu+QTva9JeFFh2onDS
dQqJJaRQuyHxNmwd556m/WpvnYHyEm1HGxDVaudZG/Yg/4BM7irLWou7zNP5vIfa30D6S0kPjCWL
G5qPSXq+fPQH0VncqDl49w0SD2MsC9geFcl+uwn0RbOXU1eAypdAm5hz+dQlouCZI8yvHY6D6kb7
dpmaZDkifwSAa7YS0FM1AFqLUB0YA70dPb+lfnYRaELaVLGH4Di/WggBuuQNl+WWBYe/kYLehKFm
TtS9CS7ze9TNZJ7KUtRRQQLJtbv67nANCbMlbBJjirkx5spOI6P0Uh2Rk1jCUR8o4mNJuGC/70NK
1027XqgdjN2Leb9AQXwv6kBdF1PCkJKgE8ZDtYoq0tIArOqUsJAktdydxAFaPU3ouM7BqB0DAU5W
LLcMAQXzQRJHvsAsYtgHCjD4JKCUiGMBpp/QOzXPUR2u/jsukbGiDQBKdpO61XwHW5Olek1MwZlC
AiSqDLy2GxPRDcD5NjA/goHg5V2BReo6SAN35xEHm27qdHLcrSEaBvFtuKLZ13LawhJVx0uiAY8h
MuEILAF8sqRQ2T35r8Fn3mrUtEsOoXQdGw+ljWXdi9CWw4kuvZYgS0g/flLu1KbMINssRCkXWFEa
Nv2dYOgK6sSWzYvB4jIdEifzHhH/tPMR5XhQI0DB5BiULoeCaU5h0VpDmIttM0ztkUTGbm+U0jo5
VfBW10ZNNMnFnb5K17A/Oi8ZaCyXxedSCJTRBqknI7/CQhih4By8zetGnZcVOwOpKJ/Ev5sbsoTH
vZPb04do7eLaHArzyZdmvTISsxt+BzzcB8D/zo1MRH1MPTW+iEE5sSOTdFPlVh1zoMoiYodadK34
XTbLbC/c+CDdpmMGIa402mlHwAzg1Ua4PL5uJxF6MswDbBsULOV6tD7WlJbGRuaJ/WI1GfBNq2y0
E7VTMRxAByu1SdgqdvjTvnMSL0gjJHag56S0RJI/H0bjWNGS7UzH2jDUyE/WMBvRUhKP7NLX34p1
7B4LToAVqNymeClbs4zzIZjSre5t+koWt9vedAsht1sTDTb8VU7lbMXLevIXJR4JBxTvYNub22G2
58jrybRJVeMfe/T8V20LD3bTmaI9d6iRqk1LY2iKgEvQsidRQgy7SrkognrL+N5iIr3u/XndKqvr
5qhpk+yk3SXDpdCq8geCYpKvEqcsEDsaHOdKTA5384CEZj/7rYghIawPZtnlkVUE7rlMR4CLxWhk
14s0VHiuSE2LrKmypo0CqxGNtjlsO00nA1kzm5dprrclQAk2Nin1187xeVgTMn0hCGQ+Wo8+vcO3
kO8LJLNMVhM5btHy2VDd10t6yOgcUFG4kata8aUPuzaP8iUPL3kRxroLB/vCObz4VVVfBIciS0Hb
Ku2ivVH9sjf7irlAm1YuaB9z2aOYtjs01cSXZ1WjHtn8q3fyYJzrwhqYU9boRu/hYpHUzqAWpWO/
2v1DzRFpOBirUvcLfCATHjNtGjGFQXlGNpttp2Ve74yGXp4wNfmOgVmxnGWI+HmK11cnHXGrNK2L
wjz0LxtQ2kKUR+1TG/c1T3p3xMqyhgf2ZCM5TrwKNR2QOdv1PLG826V7M/oERJE5ROSQbeoY1QdD
2xJrvzGK8USn724K9JGu6xPaK/uqnJZlpw25t0t73/vWR12tD50Zfh+t7sFqw61HgsuSprfDqnfu
mt/lhnSPgtySW9dBoI7vO1AcjlLW1Mx6rDoPHaHJNCmfYODP4lyEWctf3KDySLS1tXiRQU2H8663
hbdrurA4TMtoxeh6HFC5qw8qNi++J52VbV0j7fc8fv629LR8n9x+Pk/87T57T+vBxuASgpjpv7TF
gMxUmsYho1c87swh8IjUc2STw1tc1BINVdidMTExBMR7hhihJewb7oN6K/p1Z82NmV/TwVIaTXdm
7pA9DuQDcy2T9M0Qs1JRkATGIzSWdMfSnKVHVHDkkVUOItlDkqRmcK2DUgTbC5f1qTVZT+2is7i4
Ja62FTvSA5LqFRmVQ2oMzx9t2BDm1alu0FSOsxRXU5+sO+So87in0NBROMwiixASzDelLkIN0VPp
4QqZ47yFyLoSh00e8xSH6AnHLTmKCHeDQdz0Xk/xvkDz9UnBrb0MPa2/0EGX6/pQJFxzVkDhWJGb
1eJbD1Ih3Nrg96O1R+u/gYrFKB7ukvfM69pfFYu5aLCcgT9v4I97cbHU3R3BO2JXMJFsttOYVp9Y
7ZzLNfJJQwWOiZJ7ES56o7x4wh5lhhsJddQlErb27H2gDffeJ30FkU1Y/uis1HjuFSrAbVnlzXHM
0jTdrm6J4tKnjxWSHPg8e07wNbNd3Ed9G3ZNVMgcmrLMgbZtkGjpfWa2/cFtpiaeJ2RroDyH27bG
Ns6csKhuA9R/3xRykwdoqMPpEvF3P/G/r+mfvUxBMZ780rWvL4b/L/aiwWJntrRewXWKc+h54SFN
KutHMTr+M4hC0Cxtoj64suKbtBLzzI3jieHrJUNMeBZylLwSwwsQc6vcePPqbBdDVTGxNO+z3c5b
LNJFVDqqO5BYRE4bMMOZBiUpCVvMko4+qLSyXrsS9HFAT+9k9a3f4Wfh94TN0jS70p0krzxB22ub
zdzveT559TjtFQLBWHfttE10l5PiTd23dh7MOnqsCJ67mTupQmfZuYZQlFZWqa8mzzlDXZpOdQJ+
kaE5/2Ik8L4g14uCjtdNJeqY0Mvbu8G6iC3LFuRuyzlDt28fVCU0/IXUmY56nlOk011wp4W0nsiO
a861tPqbxe+Wu6WrXcmBqQl3OAvg4eJmI4xuPhp4E145mGbRGOr5PmTD2AdmYCRMmd31NnPAIxNe
qTe9cDgPcWLsPxv0vFe1NVnnYTDGZ7Qv1qFgTH2qQwmXWrfpXW+W57QYb/01aa460gbsmPL/lPpY
nxHUfvUIJXsTiWqfFXXOvqq8exPONPUbPdCsHfeuYaKM8qfqCpj0GHWXqLaMUOkdOjJ1vRq1H4sV
2FanK71rq1rsqiGESGkaHBchAT85mhN6S5jKfmmWjh55lhH2XVp7vXRXPgHVW8ZO6iYkgDvSXp0R
oETuiuyDYGM583hL5APUMDIQWWb1ckZKJU+48EjkMmorHvDAnCed0R0Lud3c937A9QfGEOK1a39Z
0p4eOkn2Z900Om6UeCfpt6YEUf0Wb/G0rYmg3hPV9r13hzbcqXJFupi4ybk3kE9hqwk3OB9tzKlL
+2RlY3NdNyYcYkYJ/nbOHArpxZg3qyr1LvAzeV4634suJKNDSShTzORsOdduMz5la/kj1MH4Weuw
jBnIQ47N0GqS+kwmYq5A2xOkVO0rU4KHRjyF9rRpr+qs/lySNtlRdjdn11tbFmY8deiendfSIdU8
7bqUdWccb/xZGJu2gl+9ml4eIdwhhKqh6EhWzukTPfR9lZf70S3XexVI+wndIrr8fgK9S/Yz1UfT
Y5IrRkLO1ICXq4ADbjpDsTNZdz9CisLv/lCB6J4s9pkksaEbJ8Y16rpyv4xu8By6l46ulJU+Gwx7
MJJXX4I1Zc0VoibPtcmjKbQHfMYyNrBPnWQbAtLWgGuO2AHY9SskqJgDdEpm+0QiiZImMQbzepUw
8dhpmT5yTyBeO7lDUkky7lSovwQJOKVlmcEULubd6Frr1jHYn622WXZV7e+zJYeqnQPwjfqOR2Ty
kNGZl9i3oMYI1+ic5ajkBMMcwXzK89w5GFRRhDVcIIhN43xUnlmjqtMPjoQ2wV4QZi9mbtxVab4i
2gq+Q7C0T9xtaxuwtRzDPN8jtUby18ubpZr1mbWAgxuqwUdKtfWA+ZlIA9tmLyXY1lZiWZDouIwy
k9BX27Cvlv1ktNWGqEogJLzeBxpfOKUK+1uNImkf0n1/qUnOuu4X4uRFi8RVNKuC8aNYR8rwfQyD
R6ITrKhLiiHqOtgtmPTanWcvB4MX6BKx7VzNZVB8kmmnX3QdcAnmdJ6PiDKwFKzNXVVURLsyHvUf
k6XrdsC4GKF5qCwdip7kINb1ay6ydTe6DjkDuVAMJdO03vYTcBD0wp46BpC73U2tFDnqpZy4hf2a
kSyCc4x4EU4HmyCl+DCr5j2R7UsF/OuzR1975g/Wt/6oMo8sSyWu3bQjMzMbBvdriovp5E3tdGOQ
jvhWGtZwp9H8j5tEL/3BFOINSLuHjyoYuuuJye5b5ZrdHVlrxanH1XM92I1z5yJijcyWk4W2cvOe
s6Q4MUlv9l2juhMRVF2NuDGzjs1QqZPRBPpa5sN836I1vunzkP+sNVGlynAeZT0bNDZc/Tq4k0WA
o6xj05Bq2ItGlz4W73I5hMi2nc1Iv+soPJ/hr8chYHTIxyTww3vu/NX8TAx33YYqWD6hqI97LZDM
DH6rrc2YWdW5TmByCkN1+5lgtmYbwjdhVYCkIGNEWCQxGvN8QXmPtfMM7EFjNGoFRecqw5d2raw8
wsglvk/GqGSkkr6/H7uq+OKsfBJY34nBnW8spxmrB9PscvhA3x8eSstyvratbk8Y4z6NvIITACUn
MmAHPVGxP2Ivyq/6gsPsxnPWe81A4SXzKGWzblYHSDsZg+Wg/A6Ng/XN9iizBrlvK3M8TfUaXsmB
HNdFlt1TMPXBvYmablvw0BzCwjSxepHyMHfFFDVK2vt2SY0HWzf389JlsSvUPSJK6+PCs8dS1urr
ctLfkKlUOFsZLzBwmo3uHSzrZO5ZkYgWKNtUxhyQoASY5KkfsM53X+eB3EpypI0zdAdAhFzwbqPM
9JpYZT/2KqPpN3lReCegvJrU17qmjUMV6+7IUeR5l7MiBdtxA7x6w5I8YCUrS2YzoTSYQsI2gwHg
ffc1ITW9pYtrBMZ4EJK5/SAWx52qzWSLxrpPa3+CO0hH43YqCf/YatETZzHjyTxZipHoxldYojET
g8bdplY5Z196ek+wIDD9vCN+9pZdUmn1ClhClbtp6MN9IhUgztJf7TNkGfd+KgeaS5fgMVpGrmuE
MD06csoBvwNRzw/O4MO5on9HdUy+gBecBRgm0iyHcgkOIdHe8tis9FquOjulkdYaCUNYQL12EWMI
NmI8oxywUMine3a+JSdHAq8cyykSv15q8gfHEuHC5vLQiq8af5x1k5Ukf/6g/1Z2A7/HJBeOrghj
SacyKlclO6em5N6U3tBZt5D1IAQguxiLXUHV8jlZTv1kcyBA1lSpBxw5c3L2XV19wT6JLTP3e9Jc
zdp9XYfSU2SSBGK9QVRp45EQXbYVQrt4OdGVR0Q+iCzu5yzHKMyB9Rot+DweazqJWAZlMt4NdpI0
J99WsifT0r6oZ0BmN1VnLJswyC7lZlvNzb4JspxSc0rvM5EwRmZJKAserXzuoqbpqh+houMaIwn0
xLMV+rLak2LLmp7B9AXIaxP5SulkyX4Lrk6TUo4QhRQbE20M93Mg93alLVkecFIyPxhsm59v1pX7
OtYh0xMGh/PdtE683l7qudNDltvSvp3HkR/3KTubqKSL95R0PJ47azIJlkQITmBtuUpLIopmSBz5
OEiTTTYNFBOYlTp+JOndXZteGiOFDcfUK0YkPkCx1AvjDn2YygxyhddeVDGJQHHqiMTDsku+lvUo
Gie4pirPrlOMoWbkKNJ945aoLTMaeSDMCNtv74MMRPMY+VjA1o0VlLjtgb/RQ//N3LpaJeSNapZ5
F5H6CgsZq6l/vzq5SwJPkOTe0UFeQD8DUNJdinKGK9P0cgMqpmzQ0khzZFmh2b9hb5mfioyBb0xe
qEv6N3p5GSHemJmZNzpBjmXD1MPJ0X1m7gBDT3Hg/qaHJLsbSVP/lH6lgGTokA54N966KPFJN2l9
PF9inbGzNfWs9wqHv3sQHoCoY1Z5c3Bsh4F2bja4LXpOLcYrPMTWJqOsukMntohITU31pRqNCvQf
7eo+7vouBBqCO/8ZewVAmSGcffZllflva6/DnUGPnB0aZBfZgp0/1S85ckuK+UuO0Y8pnGjWW5mv
ysOoXcp9Os9NvaP7MoZXKXvtPhRDRpJqkCzzjt/aeZumEE8ASTcBT/si8q2akR1tnNLWp2Fe86+A
M4Yn4qfkjQVWYU+PgcfFRE8SxJLaMT1I5B/leUWZo6O2S/OLTRibG6lBYAoJMq4de08uMkWVAYH/
TvR+7ZyXquFbS0/Y1dGwkRJExtT7bNpJOieYoqSxRJlVh2dyQWnSB4vBoiaxiUTVIsVJ5dKpTzjz
RLPlnMaDrQtqfXwlynzNxaXkzM1aP7oyQ/CWtYo3wuTQzvumauMIM4xlHk0G5cSScCnbPAt5UmTu
bcfMIzA8TIDyHbDuljdjIEP7FsatadOMsCiruuWivzZ8l68w8EZOkdcZHAFJJuNZN4M0+z6X0Gy3
yO6aGyiEthN3E/PNYATFE83k57xi0EDe2GvPQiU7onOnjRu85b0sXxfU7/O+6JzqCwo13oA1LZ0v
K/wUGo0XlEWdktpEU3GebhG54JjzGn9+QRs16ngMaawczVw3HKp/fbT82i69bdZWEjpOCpRiYzup
eePiSn1PJvrN+Dh4OYGNcesyazazva8FAqF8ouTmE8PaiC85yjS4F6fblUFL5QpipL5iegk4KnRd
98YNe76aqkxzT1SPwWQzMbyt6Tupg1GlQzvD8SKRR9PGcrlvrNaZ9yahV+wWAxAaOA3EHW1bDfI2
wkGl8TnydYiVX9bK36ra7m9JGGK9YwNWMT2OOdlxuKmbK1VofTW6a8AZ0Zf++tVz6/Zj8X0xxmzh
9nImjLic7wnQTilNa21jWxnhCyARavtnLf2uJd+GdJHDYhTYqn6dXy21VddHfAEo1BrGX+8gh8Ib
PDPDshtnVGGc3AnE3Cxhlz6WhNLah8mwvK3HywbpK1Phl9LFYMVZNJAPYU7P5IgiqGkBOqXfx9DO
I6dNqedw1ofHDMUXy70M5BfyGtY5HhRgeJQTNXlybc82h0PM1fBRyDbfdWMT7gUoG/QwNPebA6Zp
doXMq9CjpU1zlWAWS84QBWvvU/ljttwVoezTG3J5eHlFPa/yypynnjeQJol9xlderIcW1xZ6kDJ3
KtSLwEPjHmDDyA2qhx9ACVLcT6tRfumcHoeyJjQt+WbjAO0xa81JdXRGa5BvZm7iFrKTS2UQWNoP
tqKcQn8b0J/oHzErw1zOrHKLbp0IFq8NMlSXGhxP4430fKYEBzxHfpln0PbsnKMlxJYS3anPLvHu
rlmOSm3WQ63uaMYX433d5/bzCpPI34494IkdJrQUIlAvlLhVWHOp5ACEBwQ+lY1lPyi8CDvCNawX
vyrXjxTW57VYW7g5CXHLiMzXF3A+OdX1OD746doeuiUQ6PE8hjjSCw5wLMrb3s6H2O4ss4sbMKtX
FHJ8kt2ZKmYe6z+6jic/ytpPeXywNu9JYejvmGBX361umH6MazrnvFVLQmrM1D/kED/Cs1Z1cPa6
HkS3UWqdRwYxJwTcJMuLb875YSy6rbRDFL0l8daviICTb6Pph8jZMPz6sNwOfpn1MSFk4nud14G7
QQdkX0/oT49wv8xb8BPCP8Ar4lirk4W07KrthjhvC3lgMRAHjlQYIWmTtO9d1nks4Eob824x8U15
qs/enNUtDkY1c/oH8H32HHc+CXQbkWcZ4WkhWon06tK/ycLO3nqLlNDU6jXBbTsL12D+kVj7usrW
xwyqhsn4CnLDJh1obgWrOx8quoNvNmn3EaLq8pY3qDNi0qIpKP1sVB/aCSt6hkygGHdPmFDhsoOW
oIVC+BTQ83CTcsrdQSkLy23r19ntSq813eQdjNdepGRRueiZoVr3Sf24iir7wRSbxc6aOK1ltWkW
Ee3kzonIVMGXC/ZL45Mt3S01bXPS+OJGzMvEqfSVarmt2NHhMSXHJcQzWgSB+uZhYIxVr4Yre13T
o9VWzMSshLhVGlvHBVkiAelW24rtWujhZdHWj4D0iBs88s+YbRa2wrbcLnSzrhibLrdzl5VzZLhD
/tBKDXEFPmWLXYQpH9lV4iTxP9M3N9RTtrjB2wLx7MpCXHFHI5UHf9V9szPFYMYzrtK4CImC2AwJ
ipeIXy1Mqa3s5Fj5IK8iaHAAfz18fKRPmH32XjujcWLeFgXTQJCSUVwCu1eNsREgh4phvBfeRnMy
jspZPJpzUF+hIWlBHZqBj3SzwGLPNWNIzSH/zkX3BjCN5L7rFfnykcNx9YVpQx1LAhZpsMFDjUQS
5A6MoRBCfaPa1zmf2Gf1krXPugv8m3wtlm9hByCA/Gm1KWjOvzSWQdJ9cuFiItCmWeGUZp6Bu6eJ
hZuxOguDnXxpbC/dpSbKa210P8himA6i6UA4XMRB0f/OtLVwqxGDrwbg541ypb3lsvt4o3NkxypN
2hNBo9VxtIs0qgLdbP+1/ORnVQ6iDgxLHmcBtAj2Bc970TH9QZUzsF5iT81YczFaJxtSU8R5TdT0
oYXNmM2s/dtC21SV//pjf5ZH/fqxAiUJoi+T4AkIJz9/bKPyWayLZI7dGH6wqavFJfiXfjdLah1w
MPAbSJb/+jMt8yKA+knBAnn4QhRH12ma+BX/JLVBX004Q8XQWULbp5OJOZkZlMnitUE7JIddhsL7
aU4ks1uLehoZRFAcmPVz2ptKjzi+DE32O0pKUGAE35scXP1x7l6ELYVx9Ay65ZwLPfw6b15WT81H
J9ziRw1opWDmHaBPgYdDfbAUlvyAz8b4R8GsJCmsDZv6IKq2uS9oaRB3Vq3OzWR16jnghKvBQVDW
3reDR/yRjapYHjJVg36RhV6WbakTv4/xZTGaKzgU9e/h4l60I0aHBt7jpaNNFprWU5grBqd9IY2j
mSwlLnWtiSj0vWk9CqfxHmanqHi1OCe861mz12VQXrZw+b2dY1BcRn3qOm5cpMZKWWgASaH/Brs1
RuFi1i/L2CxHrzI5qc1C0PNA2NOdrNLrmZZwqn7BkdQ3cSda43vdXACqzTz7/p45Vf7Nqxpb7PNi
CuTWTazlowrm3IyMAfAM7uF5NOGczigBeqKoYtnRf+bsCLhgAy+yBChVOKo/VrXsSs4xJe3i0B+G
c7iWbDDBqsk/nIMBkUvqt0TWdl0IfiEz8maf1iQubFrPceot+ng10WLAF78rrDJk4UYqQ2xoRfqT
a1VmuCOZdj124WLO+18f0X9LWvo/8Jj9z9Snf+dE+3/RY+bxqv698vT1rX7/k8Xs8gd+k546zi8o
0QMRuP8Zo/afFjPb/oVuIOekkH4ckueLke135akR/GKzALAMXH5AYN1ELz22Smb/538ZVvALaxMB
MHTuQ9ixrE6/mvyw1/0uw8SZ97eieTxpP2uvBZJnNJmsrki8WZQs/09icslsRxkuDPxVIZ+FElhM
2Sm0azJ6bc7LjAsy+kf0yzzD/LQpFtqv9aya5UbnwNGNmE6E/uTNXOS+CBpUV2yV5kyQIOvTd9Eo
9yJbqtM6u5Ewm90IZFQSPOdhEoxVzHswHwEeetarHcKEuqsv3N2dVVgGbCL4jffUSk56DI2mZMST
rFlzneYGpEYXCKXaMqwAcNUwAVkZSwS7IK2wb2yWuqyRBNgXLQe8udnxYhiF5kD+VI39qbPQVNQc
HBejv0/qsblURIaBI9TsvTTYqhY96MHP/KbcY9FAGOT06SvqM7p72OiuczllT6thTeeMbJDHeQgI
4Ozy+Ws/Vt0JymfALzaqxwFQxy5P2m902GnGqOazosiO7cXSZ83F3cjFlTENy/7NNy+XWBByl4R1
dch7TUcdNO+1aapbI3cb7gYbuV8z3bHCbNyW2eweCClX53Esmxiux7dF5lOUdGZwbmiA3Nk13loo
z++NVxGhgKHu0DDM3iL5eQn9dTpjBJ+ADJrNj2wW8pTgjKWNNwRfupUgSXMJqthM2iouRDkeOknS
XNEmur+IT6n7aJujMpS3o72kNiJ9QN2SOcI06vJZKEBLu6UdbAsR1YLg9z7Nc5F8g0NZDmdYFjo5
4Wwjj9WDTnMIjJp+Na47nzkET4iyMO1ZtDPIf3aGdLqlpqQMJ0IDw6StD0NZ99WNWNq7pqdHsmUA
0yXwstATTIiZ3I0IBcpNEufEuoEUYnvPdnfRfs3yqfQ8FlzSfmjbkJgL/Y8jmD+Aqa7Jmk2GftvQ
OJI0B8DYYRx3J2OLACgIH3LwAN4O/aq6HoEGxTNRr/er2zR+tExB7zxm2QDCUwk1fZuGJHAPDge3
5LQWTCmvxxStxIm7XvpXVuW/Z2ZmukdQOKo8CfhdmH6c4XWseG5arxH+DlalTvcww+3ukNRrd6iC
5h7mEUOPrJPfVyHFscSFzskayXIBEuauEU6yUUtzCB2PAUTYWLjzLiRStFj+GAsggX1c6XzZqdTw
eeUxro0fI0OMS48rQ9FVzcmesqtYKbvha9IVAq4DFb/0wiNtss6+8zLQrxwQbPYhcuiv3Cl9cOzu
pldrtXcL+d0ZO/JuqO3oCvbOC/QYv/06BkCrz91IBntsWGZ5uqA5mve0R/y8UZXbadCJbuXFpJqK
/gy2jIxt7EjMnRMpdPExMaQJI1P5N+TpoDQb9CTsy1BKk3baTBk1v3BfUSFmeYwJ8yNv7WM5/Qd7
Z7LcOpJm6SdCmANwTFsS4ExR1CxtYNK9V5hHx/z0/TEysysi0qqictlmvY3BJJGAD+c/5zuqPrFK
6c6qQB6mFtptbG9dRxRO73Ui/K9yKg4UM3MlALkkvoaZ2rd+NQ5twukDw8VPFoTawXbp5CDNuhYL
Z5pzit6gnYAViAZjhDKy0NpzwIoGjXcKIfbFYxm3XwNVyckqNEutCUiMpobvaQt79S0GACdTuKG3
05ohBpfaavBt6p6bn2dbp67E3skbPKEwFdUZzzMoOzxT2zLKl/dZtjP2BZugojMo4UOv+SlBOtHR
jIlJNVLsIbXSmzSMyzOq6UWrWu4BZq2wgOnLZu7zX/S+z0cy5NrGCDXn6KadeeyKWB5kk2g/4Gxh
cYRAmKwUqEqx17mpNJuWlkhz4zTK2jhe/yuLMs+nEmr+wNz4qrTB2iSFMx9yrjGbRnnOUcd3Oi8V
f3dmAYAyrZ/jpBEL7HJ3tYyYQ3k05Oso2o50T7IcbPiG8MGHiVKwaorKlSmH7ETUfkFE6NUOYPMv
L6niBxbd8OQRG6TPckIxjFhF1i0Rj61jF/beKmj86Wp7+aBBqtpowlk+kKESVjJgkKcUsXUv8YqT
aJXlIZ2KC7Gd76kpmIUBcXYPthtiSuia5TBOPTMfGNkP2eL2b41djVuWW3cP4iU6uEMdPptTHgUW
CyK5pViOhDLVeEnYZ27uR6i+a86Nnxl657s5l16AiDPeD02a0jbZ4LQJC9jgjbmb8EXtMtFop1rD
/FzjjViZo82HSF01CMLRsU/T0B2TJHfuIEM/lWGB98JsAGMEcrG+3Xh6sFgx9ylEvG2bhqd4Hvw+
xEMELnRX1cbn78NxW91rkHMYo88bmObi0WAEGZbptZiaI3SfNYasCXviPB6NxFw2aY0gGJvdLm37
ZmPNHFFLRhFYH61NZ+Dh7PnaNq2cHwBgMB2HWdTKhiSlcPYopirg85cvHsmuDSHsej2P0tvG8LbO
U+iKDVs/qwVg0YONP/cGp4u+4BP1h2VZjK3FZNGPB6c667m+c6rCwpA9JitE7h8RaNIrXef7Nomf
MJhL7JzGBUDSbq6r8Ynm4VtQVrNheUXxsg3N/rsaqmtW40lXgnuW+aHaFu02PqiqXmVxP63SCer5
Er9GzegPvbgkrc7si6QDStfGTJLonOa3M36bPsROc/LS8RC7SxqINsID3FcvxmjtYrtag12nBt1q
0gMzq2PaePN+ymrcvgmXkC1tIs9pgmvLreZiAzrn3qayFR7QhjgAKe7Z9ht+t3fbBOKYToPtW908
zitsWTEI7ThjXZLiIc5C7ynzGmu9kLV9y7UmenEbqtfXpiRTv9HryMDbM6REBfCEtebGq4Fo7pcE
MgpaV2wyU1F2/mmYy6UurTrgYjj5pt2aCIQKj1K/8Bpio4p/GGOU75tOx/h41nG14VrpwaORyMPh
QXp6k5CwYbHOxDGmvvTVZRjqe2IJV3O74KZYGHQk9pY3CBb4XJh7WtYlWzqsTbX03PErWfcHw6sW
cvMGlfct6QkiDAoyUeVpV2oK6YxQ+oiBUXZpYd+8Y9Mn7la3wNJvaJwml1RHzU7nkoDdgnB7hrQ+
OK9DZN8qm+DVAVJnsHovDJqMwBLauy5KzEvfWikCFq0AJFMhA9qruB7S/ehJ/jERkWqvTH259zCe
3QEimPyBMiDsfVmzHqJboqnnSzcKHbGtJDakwlwG3IvFheY2cTYQGVc53Wn+KIf+peJIfR3n7NrW
hnbB+Y2pzuTZXTjybwejRp8frPY8W/0DSfH3hgP91eUcvqYM7sI5cDrJvnEh6EaZ5U95h62pLh4x
Y/NAd3q9dtP2hYlwi23ZOxlioaMbq06gKilwvTvRhVOLWJlOeTcqMV4ganV4SMVOJCaffrj8imzt
M3f0+BA7GNVjJ9nNrbZXGKs+LTdtfEhSXjCKpdtPVUNIitS0WHEdL5/4Wof3Iu7VCQLzj0lStTE0
dbarlPVaa6q94x5k7sceYBhdQo/4fNnCZmeOg6xWJNcrVtc10TQmiYtkIM1bG59ci/1kPVh1usun
wbxvER8eR2ZsBzM2TX823DPl79bWVrO1cY0Cj4mZxs/FFJevcO0ivKB67Q914m0mykkCbwDDiZ7/
c+zNa0Kd+1shsvxmFvkwO91d26MorkDD60AvpuiHlxreCXKeeLPibhsTBvcnHJ9vyO5iDZjAfVim
8lEwV3wDUPhTm8Q+d1Pqp1tkOaGGDXHuZJdHhfyqMlUdLK3uH7qe4t2yDaOvunOcL/Ld/aWNpXz2
mFBjCgydlENKaD2WI29XZFfdYy+W/HizvIBmGLz+25q1eYOMh7FPF2qrdQ7bmaG0rW00DjOzpL/k
DWyHyBZYdyqSQIEpoQRa/NoufINHMYz7POmNragllhLhDkwDDe2ddEv5obImDqrZ1YNs6lOa9AT+
HZy5l9ydxXtSFMZG2DmKv1u+DuakbydzGFaaW22RJhyi7rDGKORp9z310uvaMeDvh0u4rpyFdmlG
j9tF4fRvBviFK9Hjh1zlXgtnIdSHbU0v5tXrO5+rSL82cuYtqERiuc8wtCE+98lBS7TsecliyB6R
bW15Rx/iOlOHWVhqBS/xGqPQ+1UMxmRKSa+NTmwdJ87wfjUswUCKay+cDONNWr8l+E2uXVs9maJo
jpMZnQGmgzG9+TFd7po7s3OzS6WZVlC3BCc0M/I+LRXzqqFuu3KK7ws9so8wL4xHXZnxCZKajgZv
Gr6dECmuwvk5rDxMvfm4S6vYfEg5HW0iDc90qk85FkgkoClvKaqLLI+uHiJYT8PAlD7Ieh2nN7dt
SYECF76ZPeZnWiKIc6pN7qEXxw9c07ldho6n7uys+UGdAMUvqVlj2Hfj6NjgTDiVoSYOSaMUgTNy
6nQecN2YtZrFQy73yTAPR80ak1OvNw+DKeCnMMBhSMUYHtSAdZc1eXR201sJFvcrtkY9XocSR9YM
EGHX3Oh/zBkiH8uF2qQARB/K29EHZzvanlH/oBB2P5iN7ifAj1dNKHQ4/qPt7MeR7dSoG7ExW/UC
wHYmBhuZ26wba+7edbWbc0korkwmb21N8hckx7dUxMy4IJTcxoD9KtPn6YvvyzoQXbhdlJM3xaX/
jcd5T1kATrAljzdpIe2tNgw19TqLXexlnebEvbOiZQgAopObYAjYrfUEs0hBI7gVTzm+s8k8yCyl
MhuSLy6e9BQNrrsNrfAsDfFg3KRvrMAJhhr3GYy6r4vKQ39zz+Y89OupcekAzTI+qdK7eqHlrYEv
hsHSJJ/oJAUbft5t7TmTR32Id32JAYTAwl5E+cdQUC2AC0epyyC8F6i6xnrBz3C52QWOoRfW81pf
3HzMf8RkCXex1fVnVzn2zkAs+AidZcSiroHkLJatNntHgof1o2anyRfhAhw25hTgB8seVTSfctup
mZRqVMHgWXxqnOwJ4Ui9KLynl54twJ/7wfzJ1eDTrTV84eWPkhny5zip9oQBDG3ZTEexq6LaXuuC
SncN4dM3jYWihLoONNvTXmMBvp48tv2Z6rb1hq9LbDWjOeVDPGG89iDvGIsZcaw32x3JOB23v/ww
K1QEpg+MsqefPCIhr4VZgeg2tC3lCeKU4CF2pBkFlVmlRMJy+Q3+f3yyEXVW9IPQxOENDoYOjBBL
jyocJdm06zTzxwC1Zrr5RRLfaITlYyQunqch61i34/Y+xYq957ZmM8ByNb/uMRtjH7LWEpr4IUdF
CTRvrtaelZO4goODzVJovkXrDFvYnK5qIIzPzYA+ok2LvKEqlysFePmhJnUTNeKbIp944+ki2lSC
98GvU0091vPyM6UbCt8aM0tGgkQltYJt0iXbNlVGGbREVjA1mWpbiab13XmYjlShiG3ULHdgDk7j
7LxyMuI8Lgt1V1d1se/yVp5y1yRkXOYMnpwudD7IUJScCuPvCef8KndR6hWFM6cunerAwaV7AmAM
vrqeAxFbL3mMvQbbdLyqb+hNr/ccakfMYpupcvrMO326U02V76yKlF5TLG/9QvrGnHvnxKCq4Ecb
8pcWhejhBQmRvG8m3h4z9IH8FucqVrZvcvM9oMQbj0kpqg0xMuxJ4nalw7sJPY36WR8HRbuluVNy
pWaNd7hiBITsr01NXovuKZhZhgujBlYsYBnGjEzXSUsnxremFpfbQ/pIJmPBZEWERTRGyDS1nG5m
Qd3H9fZtDIyfy8G0dzQkdztDT0mgtE0UFF57T/G2g8hikNO0E4s9UBWHkaPTHT0muNxnRXq3sFE6
9iNCI7ZNkiJihA7K+2Ot1VT2V2KSFZ5tr0SuAwHBSE5h73I5GJGcYgZuzo4/qAk7mpU/s0GT0dXm
JSjDziFlVROYsUuxbmPtgx1PC4x6FEfXiap9ZIzmhhrNy1wWe+qx0qMeTfW2rWgACLHlrU3WB671
wOR9TLxl4GZusksnRCUpXH1rNoqGPwb5QRfiMCws9VxFExkDlEXkReMDWNZXXtkXwI+kYBZrfOk6
T92eLbXHat5vPYHnbmG8mtnyF4MuIENVnAVjawNb0hxg9Pk80ekxNgcA6skphMIaAM937uk5QXmN
hq2KpnGPI2AG34W3EtDJ50TlGAR3SRnQESQg0BsSUeTOMiJdw8no7OmRMlvLgqKe9ct9GBlwnoo0
FCClBwPXQdNPHGHppzGppMjSBubZikXh5iiFpQXjKUZ+9NK0fKNdEWR+JyZzWtV24b6BJAHVWyPd
vub05Twl+HFuPBQvM/Zmx7rjO3aD1JF6E5dAFyfuxMTSVKDWw1yLuEi6I/57p6hZ6ChLNs+4QboX
HjbDvo80C++h1qHSXe3MMmcaSyzqgVYl4x6cHeZEArIbBPfstDH7xde9sK/P5ogB8tDojcdt0ev0
+EgayxwCC1caLS/IQeajqSXF3RhRpnuQAG9xSMZ2MZ0KW/QwF7TQuFASP39jGxc5kpdg9DVBRye7
gqp8j+jvEbhMqDYoo6di6VNC5DYntOIc9s5zroNOVzmyWzTm7UMZWYdG6l/hLcCb5XoXDEWmVmJy
fg6dvrzwDIzPqLbp1hbTDGuOyeirrkjGZikCR0Fya6OAgMnAwORDRsOtz14K7axcV8lS3k7kbkOc
Ih/Slyls2u5qqL7kUWgnZ0cBSGrglRvKhwTZKA0iJoTFY9mO9VEgA9FChlip2qh4zWDX0PiDh+Y8
1ssdrl99Z2h6Q6VPNqxzY9ECds3qZRqG1xzeYgFS6LMlG/3QJ5r1gCu2XBvxfJoMTod2Y5fvnUw5
VnTWIwALbgSsjzHrkVFsibuV90UX1/t/pF57JPOXRYXO3qypHGvwDuAmjOdvk3a0rQOHjzl9Tceq
VYVveQpBOeomIkFDpOOSiK39qIe0rLX9zQvIYkGoxqqUfnanFleSNY36zwnzB6vHUhMWKOy5MHYF
bgEj4BTeWDuzl3G05cn3IHwTy6WhGrC62idxobfgjeumNY+TkeJ6ZDYeNmtJvo67g4GWz8XYrpBu
S0n7ZrkavDTwEtYCJqSDqjYZ1pJ0VfVgHJ8yabUTSlqWsKHSoZAV/TT7XTMvS7OLKO5TnIgiB5ea
24yfTIFCLHh8N+T0vXidLOESYF96neLqHkH6EBFOXBmx6WCUrtqdvqDPFiJ192WM6w9QfI2WOItD
gQ2W6vHE5cBJFGFL+5+1MSPEa4uFbmWMdJv1kXv2QPffMepYjdxU3qO2veB7lGvg0cXWGGW0yXJl
7wRO+ktr9XTnIEXSEeBCCGJh1y2MPUOzx0TsqlWtCuNYktP8WKgqfQNLjfMJIEKgL+b4gYMxPkwI
o9RuxmixFtOIU1cs8Nh6z9259J0c+tgs+g3+rrbm+0kIJZFfjCk2jDLNz3lk8CxL5r5OLIx0bZRC
X1lh9uC43sdCwfUj4wDicfoeP0jdb6wpHr+Xtp22esuJHCIauESjJsBp0O6RQ0CgWyaZjTVbZ30Z
LF7d1QLwb1WjT22coTNR4eWcoNwj9Lwu1N7XJEMQbydOtu+kTn+pCmWZXhr7VJtMsnmaUioFOL6k
tVGdO6x0X0PtXrqRu1aKL3XD4dzbp4LoopvE2CgjaBC4du9sr9W2bTdv3YG+DgZMbW17R8o4elLR
Im0uZKais2QmsB7JC65JSEKBwjejY1ZQDHs6HHUau/OT5oR3zDjYD7lHXxuydSuB9PcAf/xsN8lm
WKwDzO5tC2mzYJpZvlP7Qv/K7HwCQTB8KZktxV4aPehzbO8QAOJr7qRV4A3S2NoTzhoj5pf2vIpa
Vy/7qpd0j8niE3L6bdNAl8S7MoIlZn+OrjQmTD9Yb4vXoXVG3sYm3Nhivkjy2X7kdISfNMQBvyX2
R7Ba6ARB69Z6NG1C3yuoV+neGHVzZ6ZUWMxLZjyhxf6iDvq5sARDL967k1XM045GrsWf3aVbeYV3
Z4dOdB/VfIer5HZMyJnB7Ye4cEHvMWFqFfs1XGSwEkNB6qIztbseOD6G/Lo4TtrN7SVZn3mhSUHn
btU8DkP2kBScX8NKDhuXsebNqaj7Wm0s+4jo60oHD7wve+e1TE3Sx7NL5mUci3OhGdz/oNHlhlRf
uNm4rvbRnXP7UFu9dQLubqkvCnP2Ew5ydaG9tbZh7oaw5+SWVi9xhoMuc/WUC/L4iRN+gUvJod2f
49TF36sYcdJ3dY5Q+Qlc2z9Kx2I0Q6T5qQSesjaz4WyT3AoWajf3Jt1b/IGI0Hb6u0B2V4oMxbic
A3satQ9HlmAUWLQOEwZgX+8XCo6aLI6fBskudszGYWjvyP7hZV5ZisR/gcYffrTtEFpB60GdoxGv
SVfDoMuDRj3NOhxpMNtqk3kUI1jIlVdz0MWyah/ssDCSZ8YdMWk8Ap32DqgoSUEug3HzFTrCPhrY
abqn/9y88b9zZvy/xgW74WP/e3cGlxHG6skfwWC3/+Gf7gzxmyuxxd3Q8B7OKxP40vhLdVCCvZs7
g3pnRu5AmawbfPdf7gzjN5N/xr+GXyscLBP8u3+5M+RvkkSiDstA0AdNGvI/IgBTmPwnUxjmDLB0
MAbBCxr8NP13qtYfHHCMXMiHmPULUXtxVY3FBURDm8Ldxc7iAkPI5SGmyHY1MgZrxnfT3XJTWpvG
tOl562zrcTAfJ3PGipn53cyU0Ejm9eLxP1BW6WoP3cJtE5NwWxyq4sjd51T1AxkLjrKvZnQwjQcd
ObhDUuhCAEU2doV+0F4q/Wc96H63HBtjV4JKstSX1jDZX4qMGCGodkdvga+nottw7GPh6ALHTdf4
XRkvuL/CFklHB3jQq4QXnWs7k6qUrj+CfU10YcjiBVL1+1xyyWToY6d3uKMerOUBJikvq02+kslE
NIyHZtAO0iUPqCEQDQ1Tf+o5VkXX+U2vKJ5gaklxK/WVhKCZ7u8IK25bo6CJOt9i3zg2KmNN/Bgc
+sujUTH49jQ/tqOfVQEnpkvPozxXKGJluzc5HLcYJhEr84jcZ39QA7+/Ak4bW2u9jJj8YuhMnXWs
aZuRAEFPREMYczB231pFYWbxzY7PuA6htH12vZ+xCc7ebkhmLt4DAYM7YvTUDmAF2irqNdKsPzPi
f14m297RG56CHXajjQe4yENhsaBVmX38i6D+Suo2wN2RSLqTvqRjs2HGvYIUtUNDqCHN1CBVDKc5
CyIUhM2iA4EFQ37iU32zbY7qHtrvUnxxifE15zx61X4YMzPAwcB+qhtfYb+U5LaT/uZxVncYzOHo
Wi/9LXltW1xI+ZLZEhoIT3FkiadmtH0nCl/0MvepEwM2bL3ST7wlOHBHmI0AnnQQbC3mKh1DioQV
nY4jPnxa0lFQqDI7TnIivNxwYaIXL6ChF7C+9Cd9CuKlOd5EoSjtfzVhzhNdtYeJnlxR1Xus5sTj
2289pVbRLbbSI27cJ8T5GWgjduPbtaZpFTGsNEP3DPb6MBIOamqSNlA1aXbhZKI5/bqQ6PC0Rm31
ARcynXRd6e6cXgR8y2tapgP61PypJajda/7IjXrJrj0hAw4T82paCgTieYttNDBkckHTD5wMssyg
owCZa+E+ggBZiXY01lHrQW85u9LcC+wMsFp3RtQAidYOpE7WqYn7NNncnBrVk3KCWLxQv7Iy5LSf
4X9WMvTudU+VexytACcYKM3asXb1VZ+S8Os/JsIUdnntLdqqYtq0SkHWz64vZtESj47n3STGh36y
tvpSXSQHLEsQjEbFXmklxGpXPIzVa5hoBx1VNM0tX8YwSZKCePx0B8qZ/wKtmVdJpVPgjN/a8pqI
Nw4xtOaGzXUssDOixSP0jxtDO5XTvrMeMhWRuCxkv+n6q8706iaGGt1hkuMjBJ/9oq4VL38yYIOE
ZXRiTL9LbiqGc6FyiyEoNYcAw4D4psycvzp4ZfFo43/irmIkddDGvO4pwTgilnWm0V74bsfGN62m
2Jdi/J5YaZO30OJtcBduvvpX6YxriMSr2qQAroO3MX11dbEuwyzAGkG6jekQRRyr0Hgm9oxP1UGy
1KHvjetp+RVq3yUq75Bba9TvAQZKl17TFJvTcEdm2Dsupv5m4UGw8hKwb/RFQAlMM/qKjRukcQQ1
CNmJLtrVkh7iAvt3E1PNOMcHV473bQu3jcel6JjmwE3gNgTVYJByg5I3+Bh4pk0csgAi6/YT5ISB
jya7dsur5356GpaWkU84Lje0QAc8d14QYRJoaDXjl4f/t9aajK6eYvjGCXXgTnBaGBHFe2ZeoodQ
JM36SRG0iKP2vZawBiKNrHSIBago7X1O0R1mmMhbTq7eSt+Q8a0MvbsjC3crQ0zyL2XF9xqx35Xj
NfdO4X0MvLVJ2V2h2kQr0xbvir0GLt700d5ABVrp6acoUwHcPfpTkT9saYDDq+JLUVhXA4QJcg9V
nuRCjvRy37V0730Qol6LRt/j6TuP2HBrq7U3eLCGu6qqB1AJY3rIjH5DSlzs0Cv6gHEsNqhIPZCz
0dczR1WkH4dJ9yhMb52qwTqZdTy92kyit7D92mezxBGdsMkKW1O/htEzXpnAZbt2sgFH2iBwwJpl
b215y1YU9SG0xORHZeh3t7nwoGhQUyPCLH8gk+1hBxzgR1Hr0ZEJabS3XVHDE/TIDRMLP+SD0z+H
lnsbhi10arqsRBWJPj+5NYnGg/uK7XmVxKODdSh5USOheZ3N33PGq5V7vJHxmX6o5xDKCmlTCkAr
+IEkkV48UAxjKx9UYkfbrF2IzoKNyhfDT4V8LWPBNb8xpnozdUcKnr8laYaVU4nyS29q5xCpUIC3
sm9gcgSFZc2DtUDPpDTgJoE9G1Z4yAbQbzLeTd7y2uG0IMn1g/5xEpGJJTdktNazZe89p0aedROu
kXzBTo9uXCaBZFMiSYt0ajMP3kRxj4QAjaIc3yrLeK2NOogy6G1VOezjorkv6najVeqVK9cWdkLs
2wYzcGbq7obqL6YSlwlSQc7eT3r3tr2s6pvj0iZyHq+lpqGU5Ks4pfo2AYC1WwT+qaU/AjJzvwvQ
ace8LpUPEbF8qUPN3eBem/zGUiY3GxADay/3ZvZVYEXdlnxpd2W6AAFfKom+4IB9IiNjJb7owv6p
lBXoqzSJPmzZxAxKypaBYR3LuVopG4NYxamBOJ0JKnJm0a4pH/CtenaAiNXGfRlKDkRJqs434sIW
543EyZRhR6unuH+BISLjvd3J+hpaJhNTZaZs/vNgJjtq8joK6MtttjRZuzLyCEm4WehnZcAWgp0I
NQaVDjN48kX96EEDV1lxAFHL+1bEWMV4qxUYN9d5l5hnKdYtupMs9KlnCVPWRwlRx/Fzd0m+KM9o
N3aj9W8VD0Mw9F0nKJQN9WjTezTAoXpLBwtVl+NokICsQBHsWROtAEchqi9VqwUFQw67aDZvCy1b
jp0ZRVeMKPG6Q4g7w9hMVpn80WKCoZ7B4njxAml03ndyhHqXYeeAF2JC5w/HR4043bvkt7/D4wI9
KQ1N30tvSTyYe9dqmZGG1FRd+VXCG67kwcnDwUdKZ5VK25ds1pExPJxrVtFLmo/0efnRj0Tqc93Z
16GVExFyw3s2Y7FRMamodGKsESPMZ/Xvd+2q/CoTUb7ETlWdrLGzefWYFOBa5ueVC3zMStV9AY6X
ST0OBnT68ZTUzdbDv4CeG1AmUADkcrQVcOLmIMqSXJyVPSPDvVI2EG69kHIk14ask7aBslL9w6kX
SBYMRAPirfMT9sPqszA86yWRSChVlY07JTgp51B//LCfww10d/vZKb14o42VsfPIp60bShGgqhWc
rWZXY1yVRVfaWRlxuT1T0LbpjxXhswfsm9guw0Nbdq/jkGwS97o06j2OaM9cxgCBNjtn6KG3KlmO
cLqzC61xH0ZhfCFqnwVyHJ4SN4wYtShyg7kXn5h5P2ngAteLaM5aOHIBIg+11q0QW1OS/KINgKw7
PnHsq87JaKbHFrlO3g4knA2J//Hh1ohhJ7Bu6yVPyDcOZPpT+03vnZd0ENa6ncCjptY9A0MFbEWe
0uw757v05zx5CFPV3YuUnZhaWQpU8R0EKZFI+gFfS2o1fD2N0mN3k8Epk+U+4j1AoYTiGx1nb2EW
bY5X2xKv5dDdE8dSh0713A4wX0XU3W+9Rj3Pg3yvbvcWg0sK0MIDHiby2jM9FPaYQXXBkkZ7Lhcm
T050jzo8KPYtPO3kjyymHIoxZsKlQNXBl29tWs14iZKpPReJNPZdh7J1jzeg9qk0Ub/wxzY+xJVw
32rEkpnyu/jw5jLZaFbV7NlkLbC+tLRueOnVmZbm/i5L8J72A+3nq6KpUB+ZXPkJDaJ+1Dq98mFi
oTc1IO+Z3Q/DuvEGPSi6ZOEe5RbGCWN4ZfCZqPbngAN0XOc1memC59sfmUx9qY7Sy9mMb5gppU7d
cDMAlTLqCbq0O0Z9Yb+pM2ElRxvyMFghC9rVmyaWLGi0geG5/oseqG3bNw5JUAaFtW6/cymmJWEB
V1uRGRpxJO3/v6LSzb9XJP3PksoT5I7iF2ze7vPPXUz/JazY9m+2SwehawsddydJlX8JK5bxmyRc
R1rVsAWhPg/S9j+FFWn8RjEQdl6WL5iaECr/r65iwmk3KNaiasGSiCLWf5J5+Uu8j145bGbEa3RJ
GMzTbz/mj6nCIYzMMrcwsRl1qzajpM401hkPz+NobUGE9X9TPoiI9Mdg3+8/z0VGsm1bB1Zp/+Xn
GbbygAYAjiyyhhsNSLDFR80M/7Y378+Fanxs/GGuq7ueMJ1bocFfKwbSxqV/EmIO7YRzsUvRP/Jt
IxPnDpujo59TnEDJ2nYiAnek3kL9kOPGAagADK76GyT3n8Hh/C7oDS7fO2hz1+Kj/kuPIZq6a+Cx
DrmsLhmzDj16sokHoZyiEP3Nz7p9gH9ITt5+FhoejxRUamEazl8+YBBOfcM26gHrmDTY7Y247zin
7DvoKa/0VsRHetcTrh+D+vEHLfGfcao/doD8hd7++5/p8sQiAkrSMu5fWx0wImUkuwYvqB19POWO
jK+dbrdne6RPewVkpsRdotvTYQgHdYn5nLe5G6ZPaqKPxmc4GR7Tuiqe/+bXQoH8t0+EmwJQB1rE
BALinx9xnXn6oEnLC1jT6w2kAGdXmrO7poOpWGNpEmsGyx6WKwLRGBKnbUdXzNGsG8qKQVv83ZP5
b28cX5ArpORzolWNV+/Pv05ZMGmyOr4gjlkzyZqssXEmpe1Cmr8Yx30VRUv+Nw/Fv711t5/JK8HQ
hPdCuH95GbqimG3GufzMqelOeQ54w6Zly/+fP+l/e/SIzwmmbdS+OcYtp/znv6zwKkUgeKIoMa4B
VqOGdfG1puagJKSjFT8mgtbeHv+PU+/AV6jmH71//21+j265v3zVLCr03dAVyvjQdCDk/fk3IB7c
GC2UnU09Cdv0oE3proG/10CybDPVfw6GKz4YrVsfjT4kzzITenvyZg99KVR19VnOZv4rB316M4QX
EGRqRL5lE7tS9/wwUdyLQtt0dMq+AJpdCI3nF/AyY8wFTM5PWFtF8zy7nc3JfJYkbWRkfMsSYPtF
UwWmIttuZfScthNgs9U0NaIJ3LKfrWcBvYTTBiiodtlpcaYYWBGgynynYai84lxj1NwrTbq4aqfo
AiBfvcaVjXMcA0q7uwfglfARUxJBlRIlNUQthDluK0PFISyqCsv5DtHcti+NzOsXs3KSkzNPfD+r
SRWN91UgvpBnEFVp0s3V4k8p72HkeK1fiQz9SimdS0tN1glQFXVf8jsU/NGPA9jG2yWRtNY9CKzl
uyAZVXEaL+IfDZVM2oZSDSkC5ebIcC4ZaaQBE0bqirdS6utx7oyPUTozEm0YLx8326QGPqmHLcFC
wnUR70L3ntHd0bFq4KnmgxPp+7hok/Sxct+ACwY0GX/WYU2ubs5dUBmJEuUKPihokgbDC3SXBnvm
EWt32x2NyANOkONXazfpYjg0oWpCSZ/LSlNs7ZDU+a62jP/D3pk8x43k0flfcfhsTCCxJBIHH1yF
2rmTEkldEKTUwpbYd/z1/ko9npZosRnug8MHx0RMxGhmulQoIJH5fu99z9ji7u3ny85D97bylgwF
5AuOw33ouT2IhUrvNQNPD+CmizO3+mEZsW3sN8jocQz6AYl3WoelHMCk+LF517IsSti0Ll2sO/zb
8Wda1Rr7GSvBVPOt5RjfoMSX5sbG7OvetRgdAP8DmzBfKfTyaSxmn1jcz1XCpM31WuFflh4wIG/H
zwP3IeXOGB97rh71CNj/hp1p0p0Yr8aStQFcaFL7xWkZI7sFlOuxCLWb2XbIOzATR1p2S3S1dU12
q1x1TjcgkKQeRtbSHTV2t8wJv3qDkWTHTE91FCyDEbtQCIUDhMnwU3z47QBUEmMj/uBwwUeEKcdK
0w0nOpR8sBo4imCPifDUTnaOriRcBpwNGsADHDHnkibicgx6DAIZooJNW2CZ+BKHmJJ0qNeTEgG8
awY6UBzNZp2co7KB6HR9VUJ3Kjiixv2BpdTgu+D1oLm6JqMZ2NQcvyR2K2dOGhmI02XS2ryG6s3+
G1MbqBu5KJ5Qs5vZQncgJkObqQxbBGE9cbvK7mKOi0KcusJY6KDvfSorlhE/7Y4Fox2+JHZhcYMP
3hi9TgXjExolptDd0/8nix3Gp+zZJ/KpN+yCJmPnk61JN6hi0sSYWDG2iKJyMjfYJYirl11EAoZ1
bLwYYQiFuyiyAWpDrprpW6RuyyL4SQLTdTWoT2i6sY3HgBEwugtGYMzAVDGCnEsHMGm9a4iNRhSc
10UG+pwi7NJey0EBF6/1mE0rfJ0AgnRiqqeFdOoVntmzz6tKzJGVEEtlkEh6O4Iafv43TTntAUBe
XPP6csRFyQj7S0zLvb3Ti6qXHSxygxnPEOUrilDm8aqmVA+2otFE41UUEVHYjqk9XOiM/cGTG3m1
uccaEMZBkkeuTMEqRm6moIvmzMn40eAkWm6d3RcyMl7aXKrrpEgG/OcwZCEclvDN12Pip13QlE7y
WYnFbTchk0QWsjCrynvtUGTA5QhDTQOD6sAjCZHOF16qu/zoj2P5sDDFd+Gy2BXRw84YQiIiQifr
KqGfiulIVekttix+G1WQOrgY6PhhrE2Wrl/5mc2+h4ZszelWW3OQz81AnWs0ejs928YfLMs+RZ5h
hM28ouD7mw8ZE4Q4RcXtViTYwlaRaQ9PbL7PXYCFY4Ov9TNBxo3hfoigujTGnnxtax8W0DXlsYrp
OGGMRXc2SuGCYWE3Gm7j0e+JhX5t9ZZhYdyvimXtOyVOfLsyuj8iUxTV3WJ3o7c2osy7baRfQf/t
aDe8kG0tLyvCSphzyfuC2Off7lWlSUbkbk2LCZ0U6XcDAli3Dsnw0q1XueqUhH4D2Q8A30KIUtYN
OIl+0F11mhBq262bTMNpzCpGeyAfSCW0w2x/zc3FcHFAgj3FTx5OuKR0CGk5hV63h+wE6QXaKDHz
VBZ8RdgrPvRJcNWrriiti5L9BuyKtkzMgCBBO197WKvN0xzSrvTYQc4rL2onN/RVSTgio0fIN4gd
+RptF3YucCHrmkQtthGnYp00AeiJPNs7+H5I/sdNlw4LJBuAvUGXOySGmabAB+NqRimAO7cmuAJP
e+iGwKEgV55g+pEVX2lTd9MR3T7un2idcnEdZQNCaFKBBttlmYCqBkgp3eRj3c3AyFqvuBYy0jMx
TaPHe+rVSPMrRvlmfpwEnPhr3Pl0tI7cto9NxXtvXcNEzw8JMU4LM3U63jfNEs2fOujj0+WQ1aFx
A56yvSG1hP9yrIWdMNI23Ev0Az0HbBW0gRErT6J73zCi7zmz6vqiQUvpArTijgZFaL7MB3ozar8S
7cZn7ukpbp/w1xXEA3ynGG9k7bQ3GGnz+LkXSfiYOIYmmVSDmQxCxmUu4o60MyQWHvnHkpCWC+Ld
jJKtWsTC1jCRd7ikuc5T34Te1kSlRNkhUnpNXaKy1iADaA7oKp8qxbnurPRaNLN+iiv8PWj7LWtK
GIZg8Nw6yir6KkEFEUtQoQFc0MR/XAJ76tezV/lfHXAlnyZ4KXLTGr664cm3Xj3krFO9oIcS9pbz
N6sallufYiBJ54bd3Kd1jJy/JEt9lYaEAk4R9dn6j3O3zF3nS0TzrseGdTH2CWREc+CFhGk/Nl5n
K2bP12eeZhfCNxfPY9FJTAhJ3jX3DIDMy1QqXL2QPdvyJBqL4G/SdPD0YoL1fqDtLGRDYcb5bWIO
JB8HN23XzhC3n4caMOGG4LDKcPlkrrWqKRkDUaHMpj5APByjzTBjiKTMxjepMSDZZDDUapjLA5Rm
tONFsOUZbWeGCmgFHujlBYZI+S22N6AUuAf1PoOWgKiFEgEcwMpd8jmZHX/WGdRF/NnJ+GD0djNt
RBpn34WKBKQ8EtrfxkEtT2kvAU+5vPLKFXct43h+If5CkZman2TiNS9lOdsWoEJLPC1lCo/UI+D2
ylGt6i4jPBlywFU/es2t75ZdtaOJKUsDWU+ye+R+aNW3zKHi6dk0a6s/sHf0BeTtkBQslQ5TBJCW
/oXUPYCD9ceBl7jvznsqCuLyha1ReVWkPqX0+WAzw8wdHBb3Q5zJ+GT3OK26tTtj3Q5EXoThblFD
SEKo15YLIkGzz/Z5R1IH+odrVUqTfvdCLnWn8UK43pJdxP0wfkFeTvptMvb9JwOARX7ls119NRKr
YeKWY3fbxvOUm0FjzNknLyRZE/itPak1+Uet1i771xJioKHijSc0Jcn53PXXqQmLH+M2RI2tK0cJ
YJV6Cm9VGQ6DTo5d4R+mm0awRKbWv5i5gD6W/gkFuHGJvFIrHZIEcLM02yXYuVh+89x+QmN0vWBp
HPtL1LTGMy8bp9uAUaSvxQL/CkStSgasYSmTVNP1aaQnhekTuJlbF4YeFnWPlG0Rp0GnvabbenJu
46DAJEs0VkEOoBg4xxBcpnCUfGVYt0Xn6HQ307LtrErCQQ1sL81bOTNbAQgDkF0UVMBgv5rcJyCn
K57yXVJ3mFgsisR4QUWLJ1cWb7NvlOn5Fw6ZrxBfimtTvlUuPfvKKrGqoK1a79ZLlqza01hLf/Po
ie7RL6pEbTufdCxQgqSRIKS5m8oxIRIHaVz80ZWFkzFRM3tyGlNKcYvVNcu8cinlNY+dYTjPqH22
s2eurq7iLva+g0HmGzARnJN1mvriBpOBaZEqgHpCAqaSF72qMuLkMTHrw1wM83dBXRQVVnZCFVEU
1X6yg5lnPXa+h99RdUbPpMAdSPMmIsPilHpZLo6ub1MAJUcxSugrsfbAdKqJa585rTVt0JZtuVas
DMNmcOqK41K3DGRm4S2z1pmgHybfgs6/JCbBgMH1wIxMfO5OeAJrhVWPowGKssZ8E4ksfkQFidXG
mNxzKKaMuJnqBitGAAUxerFTwfESNjXTt644wz7SzCTnPw7LK9U/gx9wl2b+ap6h3q/q1lpUYFJf
bO/mzkT8s5sCmoHFuFN/y10ZFV9NYFL6IN3GJD1eOzE1NylW7g3zuTHaQvWInWuWJuwNLn8AXqrL
aEP8/3r2n3o2pYQCmfl9k+B91bx0ev4vh1a/FN/aX8yCf/5///QLCiH/5VD5ZZqSvkj0xv/I2kKI
f/lQIuRZCURycv6StflvHOQh/k+mUKhx53Lbf9sF5b9QK1mHcUyRbbNs7H9v2E1/y3L6Vf81kPk8
xHGUoF8loCYe7YFYLMGC5ti6BXsXrGBW+AmMyM5oStBEJdt96iP9D9SvX3W9vz7wjbyYM3QndGpB
biJlWw/+zurPFSpL8jmZq9effomPJda/PuSNaGhGAsqZGc2HrL8bF4c+ky4YXUBONAcN02vI8X5I
rNMZDLskoAoY3Tuh/OAbnr2cPympf336+c+/vtwlRdT+9/8q/puWuZgTJ4NER6FIycBYk1krG+jc
LdbB6sbEJ8YXBsIcsxsFiJ7vP/je58rRv1Ttvz75/Oc/fbLtGwm1fRQ3GsqhG2vXNcnBpdssiuZT
bw43Y+2dvDNkA9R4CC/vg4997yZ6gwHLHJrsGSuXh3na+Nf9lb7uHmHiF5/BjsUffMivqul/vpr1
ZihAWwk611KGB6J1QeWAj/HH3dxcAwEL+pITSOZ89Pud75LfXEXrzUwgmUfTr0dKPkapdigyQL4H
DrRsV6LkRruU3oXL7iIfTiRWXKb1ed5sPriS7/yAWIB/+QElm554EWN3cLTYDcwiOBC7TbRHnVud
qVRVyxV1TrWS2EzFB5f2Vzn4r0t7flR/umuUP4EE94AyZAS9KuDsOMJIOzsgznHIA3UKF9gjo/Mn
E/Bd/fm8jv72+r5ZcwaA7ASylDpUT9V9QqQTBMRaUyn12FwS6CEb+g+v5pu1hhNBquzMrkHAkeC1
H3IBF2j2f9w+lO5QGrPGYwIxzv5EheKHt887S5z1ZvVxx9CYx7Chfmwr0Rc+i6eCeOplfJ/Uahvf
FAeAwT0yzLIeguFrKI8U5V0Vl0O7n9AGVl9DkpcxcsxxuMiu0E3Jtt+4xstwYaw4hQIWsC/rl/Kq
vNP9xg4YZO9cTqobMAvbhj/GOXjoLlUlHnWt19OjsRlWXxWaL7aSQLX7zj5iNEOaWCXP3d1w16pL
qvfW5QUkOm/XHtLNvHcPxoku12k7Bc7aplRn1xzLDad+J5gPxb4ptmH7Nb5srtp9kh+7fXPl30n+
iTidVtNDfmds++v6pvawBt064Wv6aF9EpHV2pLhO5R6nndgATau/6VvUaLMJhlfnLMFfGccxCaZd
syt2Xnrq9+0/XBkt69d7XIy5H2ljtg7QQpkasM1ykj0p5poSAzwOpQoEpp58sMDqKIh480f34Pmm
/t1i8mZJNuyxrrPJtA79+fE9p4sZjTQcQkPrSwzjqxzCddt8SYQ4Iwp3Q1fd5Im1m0N31X34hHvv
PXJvV2g5sXhaQ3igfdO0y5WJkMzYE30nPbbE5lZI0FFLSBXPUYjyvynd6LhwAMZUQSQdjm9b4f5E
BFpNw7iaHGuF68dKTHM1zaOx63GvUCxa36VJ0ER+tuojaziOSiTbnExbDeGbdyJGLwummMEMZYTA
e06KXeRjTwKRQj23ZU7SqDUNg4/enHCzzZ9S8otTouItY2J7PfTzM2r1NZ2W9Pthw9ORczMJ93Iu
3ECluqb7xFshqELBWKWel1/F1P0ZDEvzJL5H89pHouUMJ/I92eKapigAEKCortDHrv2CXq7qNVJf
RHf9wfrzzovk7GT4eWFNEbo0J4rwEJKTrp98P3pVBvDopL/xKq7gsulkdYd7jM48xEPkSbT1v//s
d9Z08eYd1sd4dN2sCA+EMV9jWwSFoj3AZgsQenTceSdiCauusT9a09/7qm9eXE4D0VaaeXioqYbi
TUkVBAOhH2/NVVnexbT1tMldDKJjSaO953kffE/xzt7jjEL9+RpDIbRg7VB4Kh2Ijtiii4qQvraD
uFKY9KqTs5wG97Yo7/7+wr4Z3//nbfl2aEqicmhtt0mPBaQO/6jb5pPRYVTlR03LCKfd5dDoG9S2
m1JapyU6/ts89O57850d0NvB/IxCmLWVTI+waE61YwVmMpzaH4GT+VTxn8/boA++5HtX9c0rDJ6E
VnhnrUNJX1wcmkflPhBW5rFuPylZsDPC604g0Ir1R1uf80r8m4Xyx276p13ItLQNuXVfHIawOxmU
t4bjHWDQIIcAwPDhlLAahrN3DRtz5/JXyaA/fbBIM9p858PfrNIQz6StE7Z8KO/Z6O9DjfWBl0Na
wiUVkx8ikpifHSLkqyzrLoo4O+Xav2aGKermqlim06JxQNfhMwmACxspFgndpmAYoBQJ/T1lXqrd
ZvaxZjJYMlJhKcI5vTXQL8UWWw9iLK2sFpAeLio7A0VUa0KMZNGK+WXDkBFjvy6oa+XFvSbDshrv
bGobq1dH31RsEuPdALkPyV/tI3NPsn1p9h7hLASOPauikewkGzojXs3hac6ebOtqzE+h8+QST7ce
/Omxcr53zuccthZcKHs3eN+HjhD/YWihmGxNqgayvZnvYLPyl27j7TkpPOyNYU/dbeQe3JhGwG1q
nSvBKZIXekXW82JQMweRIZ2Y0Rj71Lavs6Z/SC2Kan/EtgCORNmJhOOBytG9nGvKnCYs8gMwBrwP
hKKG+mqaMzi/9r2kDa2fD5RBXznq0aaBtix2CU2SOBDWLY97VzknMibbGGEoVtM3gWfdU/O9D2sA
1Uh9NwpxN7fqk0MFD7X1tpYPvl1cFnb+tfPjk5dMd4LAt9miN7U0vYCpgr5FzSXt1L6xQb/7OmLg
pmB2lcMYpRDpZTFR1Ykn3yYEduYFbl3qfMoR6wCD4lPhYhjMuZjSmBcYfh7S2jvAdnH1HzGNJWjZ
q7b+0obfk2iP0qkRsoeZ6IY9Xsa92qRuszNLd9kAf8HQKPd1xKEOmtFE7ISJ33G0rQMzsk0O036u
wXNBfAIxgYN13rnySHripCp1K+JmD9VoUyOE+XVCRpwmHF43MVUrLdO+qYCSOwSpcNiemGCESxAv
Oybs50tzzZnyocse7YyY7EIHV+D1iq1Sepfl49eqKGGZmVt/qQ6eQ+quaolFkRJKIR863nQ1g3J2
rOke8gQhVqycPDRl1pCXySV1GnvLTI5j5Nxlk3PZz/J+jLxXtVAZmnVBZlr7WOvt7JJ+Zzo339SZ
wb7RvR0Y9GL3WBWLPIxmv3PRK+xc7I2wPLiOtQ49tZfQtWayMXSRqK4+pX22ia1ntFGe3+k2jgiP
sN0OU6alUNpfHL8lK4Ai0J6j1U+srOThPBzCN0ImH70n31to3mzECLRTYmX1/aGm0LOdcLcNBLSa
TRIzIzsfN79DHll3IVsquRyjj07PP7xzv1ldzTdbES/UC5k5CniVTaItCok/84Dnw5aY5ZXdn+vj
9dqhjKKvrlomD2V+H44h2ZPzgOi+nrm1PMUghGYtLdcmuAqz6wOvOMM6yGqG+5TG7AiIY87UHYod
I/YMAPJDWzBzYLfzLRnJwocMsgVkMizhnjJ2YZmvh3Mjc99ueotMiX8bDTdVcZchhPuqXnsPOcXB
f/9Os945lplvtkRLPCzZAHTxYGM3sYpTqI/aeihMsIMZTpJ0paZ+o2iIZQi4nuYbCAZragUwaxjk
02/76WAW64lRYwEEmmBQ4Fv2BTu3q7yWm9s4+8gf5r/3F327lxJOvODmaA75bB9oojt4BsWVEV1P
zVPn3Jn+VbNQ+MYcL7NuG0tcKIabWdFdAMXZMsMAVlTwO94k1uUQ0y60V9ZJm/WxrrjMcbOG7NDD
C270k91xu732FCXUmmgRTp0MH/SUynXLPCqCDS7DYhvziEOkCRaXlsg6ou170+K9kiRJzytGXT7k
hOr8ZU3FycqkCjb/fj4CuJKGui7etFO2zphIElrDIZPTnGAyDWde1b0Y4xc48OvRuqhcd20Z821H
rt/KzJXV3BLp0PGBIaaDj4gyOuQz7kJjIoSYXJSPUwVd1wLbTu9KktbMeP31nLbbgn98Y7krxjEb
aHxrv3suOiodvAc8DStnevVYdPul+eC2cs+/yu+erDcbUGxfkZ21gnPzhUrFrmTmDrtA3sxduSOE
hqnu4MJgTD9HxO9qqJzxrZsPoG84SsseXola6659cPpoq/QpjYI2S9YNVdYcsiD3zvcu1FACfSQ9
m0ubQGGf4YywGdP64S7NmmsGwBekIgKWPthRVA4TcLDUgH9+DqBnrX+YmboMK0tEIm4hNEbPDlGh
RZPO8T1KmKiyyXmv4t8DtL0hXLQ555Elhjzgrh/ssbx3TghvHcZOiM0BYEtzcPVz2DIjwzzBy/tk
Ms92og5C+XQujL21eudbZSQPvbmLPRCo/HBZpK9sZrWDrG9Fc3C4zdPZuF4gAdFx/qmNnUcrbw8y
6jZUnwYGzCuJlcUtzofoIeJM8iwhzYFVOCmj3NsW4C79giFp7fMupRMumGb6xFPSudyNc2FcG7q+
rkZ5iGCLxzhM6r7fi/mLU6L2LSCmJ4aN3XRZef1hTqp90oW7PDc2RLR2tSk3QyPpM+qD9DMhk408
n5jL+zCtVgPdN/wnTDAbrBm7jMLJqVGc/D9aPH6ce353Ozq/nofKyGJoAMUUYqMMCJ+xT29vewRM
FQ6nubueDP5Yqx0mDjjB/qdzsyB7rhXcpZt6hq78oejwY4bwu7/Km0PEMjMIRgIwDir1WxYvgBbz
dTuXAjnzTG9a+lcIwDifxwe23wd7ue8OUaZOAOBYf6Hv1d0t9ZuYUYE7mSSTH2f9aSFeFktkhTF/
xYZxQNaHPbsCl8UeVHV3S1mmRxughuXvR/fQZVd///p479xnnt/oP51PvMpxvW7U8lCHDtpY/GSj
aIEQ6cTaccBmyVPRRZ8xkZ7K6USHVLB0uFP+4Ye/OZ8QuROJagbGNAjCs7DIOSog7P4LIehTTACo
mOlkmKPN+Wf0U31q+Fnxi370+e+cB8032xZdCDqAmsg7pPQmNVV4smuX0Fd2E6Zo/EQSf2hXo3uD
OeHz33/n3ysYEId/vd5NZtDrM80urV9+UDAsUurmfK4/KyearckYM151/9mvS4Tk10+jaq8jkOLb
h1TWnyRrM/P1beV+s2L/5KqHPKmCkqG/A9jRcOcT7guKsIwPjtu/P9njfvr1w4e6EL6NX+IAyTsY
wVMv/dUs3SDla7ZZuLPqD7X38zLwvz+T9o89x093sTUsc7x0nBPr+VqMeCBV/snkO56vLF0uu+Z7
W6v1JAhAOa0dFInkPcDWNLU/upV+L0Xa/hv1vyi6psOaqQ4Zb8vconIJ2KuAmim5njXXuOvEzsLT
MbL1yPhr/f3t9M7UAW//rxdZ60E0ozMr8EsA272n87Nbh59by2ODs5wEl14WRjBV2U1dfni93/tp
36yBfkKSCDe3f5h6nBHogG3xGRwSLj30N8P1VlLsNfQfxg9pHx0L5dxO0RNVul96O72J0KNtQvFR
+NFw672n6s0qpjF1927P2brS1gv+n03ruKeE9oMshOyUmycMNifaUz467/x+4fgR2fp51aztnCny
QEHdaKWvitEj3QbHevyxXiniqhYUzLJ8TDgM/8Pf+c1S1bpRRKEnd7jLk5NALrfcKrDHpzCik9Vq
b8YZsbh6qimSNKJ/tlapN2sVHnsYerBf2LEPp2hxTynTsp4n+LwsqsI7mQwrBW/dD77jO1f1Ry/T
T09xT9evbjLHOESS+lAWjJLndFps3t7zyWrMVQg33mlFQAXqn5/5f63J6//Bki5Wgvf9Hf9DR380
v3Z08b//X56Of/m+hyhpUdvietZ5XPsnA4oaLknWEEAUDCaIh2Qa/pNVtL1/mWTOzv/CuwHtiTXh
36YOCrp8qQSBNEq9qPSTzv+JqcNVfMhPq/w5VSQp2XN9l04wsnQ/5M6f7pMEpCS9y3hZR+odwJaR
2XAuB3Nys0EwuLFGmlMVYh0sF0C6RZ2CqVhoyIzOX5equ8ofjc6+smiEe85nMhAdAEVZkdulPoZq
6qcyQo3yNr5DjLpe0VMX5c1LGvfCvPVwTYqY5qqZo/8Xl2bNoXiOG5LZJGgMaxqReGI3dj7hyh3J
/QOAne7ttoCiBuICTMW0jO6wUQvmrlWlipqotBWOHDkhPtMPZS731DRndmD7cQS9vKvIdoOhs5j0
0mFKmdMQf4tspesdPjp4JATjjeoCLceUdJZbJSazNnWNQEyLwSxQFUy5ap8UFvMkum4NtnXUCaXP
TjcBRwDP2Sxy71m9TD8j4dRmu4GwMYp7AwiWotkFiPRl3efjg/ZxXO4do8v8mxpeCseKrqAzjF9d
mtux62WxzxUSSpYMXba1iom/i46F2yNLVJhkaSnWOXI+6cWVE8/Vfqr8cxhQ58TCq7KpxU7QT4rl
z7OLYeeQ0pA4STpD5lulJtkP2478VkMIqaaykaoz1zKj5VgbyRBWeC8rxzxqbOYHEv84EtEQmles
1lSG1rnX5szrWNJAzFtFEVvRth7mOO6C2RDE4Y+RRWVQs3Yip5jI1ZiwA/OG/26LW9+BLO1nE6qR
u3BMpwmkqPMrk+YdrL9VY41bcK0zxexOZBT5qg0Ls9hTbBTDCyrFQjexRb0D00Glqn1OdVq+xjdV
Z9tMTgCzKZYcsnVCOfEQLHNbj8doke0V5hPaC8x+wtRP+3U+wf+WrroVub/MG621GIIwGmgfI2sD
gXusz7ht35qLT1LO8harbfpcZfgd1zHJ1E/0tsHBTzO8OouhFWbSqOwujJAD+BzbZ3pqEtoeAIsz
phvXouyDxZKOvxLYfT93aoidA6Vc0XcvBj/Eft2Df0Jlg2NeUOWUtbhip6kMzLjVMCPVPOuAoBY2
+raUxrUkfObSwk5H3pn26BdUfOn4aUorJLQuyRtzQ4aKegOUxASmZzG24dbMp/ZrtriRoM/FKDNu
19y4EZXbFeAFoj6FH24icE6pQWcOZR/yi/Cxxa5qGfkmCK6xAIlm2HMGMyOsh5WbYvpfeVGCi1Hl
MYOHklYz/l6xZ0BCJ8JLsGRqn4YpN75ntEBJGO6CTChhRz2uYrKZ1E+AX6DYnZwjNxF03Tu/zPs+
gBtd2hflNMXPuqk9wUlvIURlTpTkbCgf8F+MyYMmnpHSqbdGw4q5KsOSVjsMueXGG3r92S0zj6aE
oi0Afxl6OVF6Xb+kqrYiwi/CcmZGJKy/ANZM5LQBEL+2E7i4bsaPNi+OrLdwXtKezbY/hSvTrzr1
Eqsh94+AvnNE4dIsxVkb5lkbgVDDdn3oB/TS67AaW32rUKW7ga1kWOSB7w9dDqFS6T58GYdxmMJ1
FOJIzQhrRHH8bapZJXiwFiIRcUthDm3B1MEt7rWKIcpz4NCNae8jBufZI3BkRREbeHtnJbNUz3fJ
Moh826QxBw9gGi1ifoUCVt9n4G3pugHbfF5snaHOGceQNjBAGdA9MqsN7tUyJ2ZGI+94zPnHaxrE
mjbp47XXsnJT4OQY3rGC11F9Rg1nTqSgQvtXiSjg3gxUwII4S2o3TF5HmfvyWoWasJSAYs2kwWAg
Vx0mS3Teo0cY0dqfF9083PSkW1PQ04Onom+5wUNF9/BCkTEVi4NBYiC2JnsbNwWQ2UQ5mYcFOYW5
a4+0LazMsYYZ0hWFeunSxHoeRssw4Iq6jAZ80TvYSmQ/3mAKFy8xXeqALuhoqXZ1e7Yt2Jmw4ieR
Q1fa4sWhEXm0Rr2sYsPs44Dt2qivqCKYR3ZpsI0ffNU36twiQ6BmdMboXlq9eNAm7RCrjkKUM5Wv
oGGgyhK4bh78XWB5lh3Nqxh62IUm60KxVGrkUeAAReVFUln46KkyqNBR45LmbYqtstvKseJ8ZzfL
yPCKVW/rT9SmcRTSsU84buDR6lWdhBsY0VMbOFY2QEFvGswMAeCS2j6EmnQ4t1BjAqXqwko8u4k3
MQ1CJjxfbMM1dlHN07PWia6bXTtHILqnLgvJ6PYUrKPLOvS+j1Uelts+NIiAxgXUHaZcpb4714O7
OD6SZms64xTtRs2rYw2jPIr2RezU9cHLSvHgYmN1AlEbtrwULRAeAuuVsne2rRlhqL6mJAzF7wv3
MSxB7O9WFBR5FEfXtOWOyyrx8jDFWVpXl6TG5k/UoJfZVnM1KZcelOlumOD4Z/BbEot2E8cOV9w0
E+0faYQEzAR/rNhZBMHxmBeaRpUu81rpbcyKcNm4KTKiRFwPWiOuC9khH8ncifmNzGG4T2XadbwF
HPG9xzcCzNrQnIVN4Evzpugr/PIpYseNTgdFdjenEHLL1SWhlrdkwZ0iKe7Jx0kwzaIJ4RZKKii6
lKZDPB0FP5g3VSLcRI4ks8HtKKlfYCm6q+gv7egYydHLbdVMr4sVFmprkZ25FVPV20e436rcCDZX
iIhW67UntlcTGm++8D4PLFYB51j79ZS8aAAwLaNxJUIF8CuV+fiJaFOT0upThl+XEijL2kza6KET
/ixOkbckxVU3VHX/lTDtSM2F4JcdYkLZa60zIwYaLV0aY5y6q1Zklc8QMxf4Nzkbt9q1edNBRUvt
ooHSmAt9GzoULe8zN0m8rRook4C8ImV5LSI8EttWjxPH27ag+K0zaiJOSU42DPIQcK6xmEzK32YC
lXmpQTszSuyZIykZvYgcZH1QZE3T7KOmNLxD5zvZM+Rg5EuhK6+6s0h3NPdGDPZsJ+yy+e7rdqk3
TmGB5idEAtM7G1WCgpMTn1/HSTPKTZSUcj5n5AhqUX89+y9JMflwouxZlDcMmDNrQ+lH4z4VCPr6
hux72t8TD8GmRQ4ib4ZsNjZGXrEjiJkvN1U59TtZ8jVaHmQDBjdAy86M04QU27CQGL4Imzj9Hhk4
HmEKmV68o7811byiG4u0XF12V1VjLlQM6EgD58O0FK4EOadm1dElz1OqeTMeY7ux0L+qNNF7Otec
S160MajGlqkNnBoZPy40XNJIxRuHV7bd45SIKMg72NxZkhTBPFfrQVrOM5UNqllPUObCdWZK2F6T
zyYaDGmlXmg5tZlllx36uYhKAyjlnBvYElx3vPTgGF/3RcvQNAzF8MLmBfZrEsdACxfqCOFFzc2D
Vy8Z052+jm4zPVpTUDJAWhA56NAMGjqAnlkeSVQMZLtppPaacBsOYAgYG3JdackDhZ6MmszEWDkA
T/yWkOaqt830uz05Q7WrhpxwV5k6zedpsjPo4kkJ6X6u5vK5FhUd5tVskcq3DRDfCelfYLa1zdtK
+vBP9sL1KkLYEA5eGWSP8Ob6cK7XTVTM92Ve0imu097+5mnL40gUjQD1PFk1cB/LqGa45SW88aMG
vP86jiUujnyImrUsnEHvMtMQUA77rHma6VkpgLeWYP3+J3tvshw3lnVZv0vNkYa+mToc8N7pDUmR
nMBISUTf93j6WlDk/3+iK4o0TcsqLSwjM6QQ3EHg3nvO2XttocqyxG6xZrw24SD+JEcygX0YGm1F
zlXEwVUVOqLbScbodNCsAhqNXwXrX5Xs/3fym3FvfVa7H17bKoQ09LF8//Uv/VPAC+p/TEVR5Jn+
opmSYc6Cyf9W8BJl+sxBMS1LNUDwGP9TwcvGf2arBj1EC2DOP8X9/1fBq//h4eEf0wyQ+XVZ/psK
fu5J/k+XVgPJIXERMsCxeeiS/GuU/Vv9LuusAl0bvoRmj1/R4JgKmUG0f7snp3/+uN9BNB+Vqf+9
iGHNYKPZnKLetL7VNKVSH/yXHtbLOhsbOCAsg1uR+dcXPbl//To4X9j2eN0U82aK4WvTjDq0nqUx
ieEK91Z3aUYCyZaff6E/L4OdRSE3XdfpvYgzJur3nmNL2wA3oPbUg/MUHWzB7f2gJaL6xX372EKd
7xuXwak8U2I0zbhVHsqhGZokNz9NAee9SPOUb74ZoSdpZWlpBQLTaYOlhZSoZKOMSfHFl/zYUP7n
6poiixpYHJ6R23FqzFPYVqr4pKAXWYJ3hiAniCOHE03wqBnYanHaAl/QtPjy+e39t++t0XowLZPX
hnfm4+3Nw5xRkDQ9UWk10cNA0JhHmlE9aW6OcVZEX07SxxInqZG48DYbw8nNgqX280/x51MrS7om
80PgycW0f/MpdMauyVTIT+0cdaeXcAIL4IUxhr+/vpCla+iL526cjtvqZr7fsx6PRqA80c4pXa/V
CGRGCMXk2Pc3n38l5Rdt6sP7rrMG8Y/p5Blz//Cmd50xAuGhDY7TqPiJPaohXRe8rrwsJilcV44x
sQQcKLZUW2a6ujUsHyaSqKcYNZEwcpDACCyTNtL0wYCh1ItIBfBAOLeVrrxCHgbT6UO1yuwpK8HK
6tMQ5w7heszgu3EigFyuQhPVNxFy+k4h4Rc9tdcxMCGHlcN479XSdyhh6uBg96dkQRnOEVeRYr9h
3Oh3MKFLqClgHhSl3gEEmQ6mNrUEeE3sxCmStdDty7Z4NVMAawec5V52NpElIueLJ8NOlEHM1+Ti
WYjjIuyQBPQp3R1wKfKD1ao3aRoy2udZpydw1bssHWxZVpvCKUYP6DlyoTnpO8FYzVYfaeDMoqTb
AOCo7oGA09JiNxeohOJUMNZF6NfwN4tAhGejA38s8UhTuEx5uMYqhv6h53gwOJ02jN29IcaTsuOI
S/+Apmr3QkkY/Kio8Rjgkw+GakWTDN17lSpT9N9aXfcuUweG9ti1RJPYA5N+2igQvQRuLNOHKECT
08hKIF5Vcj8J7wWJpwjnvNXnvCnJI2DdQgdrVJyqTuCmUc1FNogGEPIG0moGZYIzFkUFlpIQ9KwW
jsKkCWT/FkUeRgqB72pBlJnYQ4y5RGIl0e9JokTwUNnlVt4MK6sqK0z12LibcEeUT0yYooRvWaYL
SVeu0Gbnk+AT4oGhGosQk9DEL31I4MIkUj+4voHV1rcFicRDkKLw8xNFXeoyjJJvXtdRWy/gXLQF
Yv0y91WSHAudum7RyjRP7pOBkJIBtV1akT2jMC+PZFEvLbsbSLXx9p3iQ3s6adR5iIlipVAob3Si
WGe/QCoKWYb4g2MlybIeODkNeVIBOleF+Qx0G1wDwlLKJARIbVOK+AEskYxhAtV1cVXjY37vYedQ
ESvwOKxA94sN2XNIS6tu5iioevIzSnLZfy+GqlWPiBYIr6tKr4Aj7nfCXWMmobcaWPWCx9EM5NKW
zEyEF1ORmnjy4Ouc2Rs0/24ofAH7X5lFz0NOctaqq6CO9cihJombQR8+/xbIUtGugglq2L7RPdJk
aB1X3aInuZJcx8yXsAVlQfmkY9PiwDzR+SIsSJcE2nkWQFCBegsDQxADJdV9ZZiWg6lL/FYVITFN
k47eEpPFqKtwchPq+TD2TafcSxP5aHcheI7ENUdF1J6ikTAxJBmpGPywiDLXv9dhqXTI6tNRknBr
tKmcfytzJLFAuXjdrUMkljrObK+BW3PoLPrX2DXEpvfwHdU0px5ifJZJa4dVMKs9lDzTcIvncPRZ
ayRZ2wu1P/GzRJRpZ1KEegqMCglzutCaC8zRybkmdL1fSCHDajzYMkYCCYua6MAyRo43Ajfe90kx
BXYhVclZoiI/tVUUYd6uaoarTVKEeJk0TwvYq0MK/5Ib6oLRDUw7qzssmUqBD38pShKH9rTvgkPK
ylLbo9TG4aoAaTkXFEMar+RB984QlofHmq4ePLxM43UJhdxDkZDODN3aD028T2rX3Xu+oT3kAmpg
wmbgmy1Jqa56qLF6qM+Vv4YrP2vJaPa0Kjj4YMae67FXBJb5aDghBdQU28oFNGFx7cE/xWXa0ZFl
THJHe5OlHV+N9pj1sv9iNi1hsFoseM8kPuXfW5odnHz6HBV0IEc/A3XqJZqPYf2iC6J4KEotiUFB
hTRK2pbClWhmc3zO+fFVTOIjA0SIUlN/GUgwXjQrI0QnUytoWKPf6Kh++/pb3dfB82hq6Vsg9wVZ
WVVWvtEJRaanh32+KYYsR4yty/0xG6QJnaKgiq1rDikKtUiB9awZMNm7EmmPBCHjNUqFgfmMOWbU
0E0ZXiFA1S/BIKkPrSj031mhZjhWG1rmkm2O2AeqSDm2i87UXcK8SGYQJugCgz/Q05q4DIZ++C8e
fISq5wlMKLEWwCHEC6oi2CwdeHFEUnqpIVeEDwesoSfLFJZaTmRHOllxs0p4OVC1GwSp8yamqO9T
9KrqkuyiUloQp90fxanudxMH0vFE4Ir83ob4BAjw6q8JP4F+CQTeJLcE4kpy4NXxjjkgtXIWVxCG
l1kTblxFKGnzUaCDbJvYJS3qXHP4rmQFLSW1oztOMkTsfx8jgwELgnXYDcYosBYyfGgiuxq1/JiQ
EkfjceqLt6rXIMMFNOZYaaoxfdVNRkeU5BwzyNXM6PUQ+JzVSNHAwSz9qei9Fb+7IpUdIXnsxGne
7oNY63Siv+osckvBi594ZTJphTpDDmzZq1MNJWnT0/SSCS9QatgM7q9z0f+rX/+XNKua/s+z58Nr
VQevSfJvcIFf/+p/x9AGAAHmVsx4dRhd4lwU/1PESrr4H4tTK4QAUodm1Oj/P4WWVCbUNGk5xFMo
IVWmwPhvDav+h1m2SUVosfJS4Gj639Sw8/n4f860oDsl6iTm3bC5uBY6/I/lQi8xy+zFML1UA/g5
ifdlEs1r1+vKIiDhePXbDfqXYvZjWfTP1RQDXRPRn1T1t6d1PQIDlwhFejHCOnZTjkA+6yTRBUpz
gOoFMVI1wvVfX1MVZRC93GJNAjX88RtSgAVymw7xBYrQ3RBa+XrgaFXUoSN2ubHiZLgLYQR/ftF/
ua2qqMyQUlGWUQvc3NYOcCzclSS5yJM2rbvG3DCJh+Nl7hKcUl+ZsrSPShPuqwx9WObUrs33VVZ4
xH6vqQEvE46WiPrFutMIdNOWCsPd+AcOJYmxQx39CFEUZ9lT61+l6C5qj2Zzp2RrdvnKs0V/KTfE
T79ymqVabYMfTITM/GEovwXtSeyg7b4rKjJR5LuwG90kulfrO/BCqMDIrSI/1gjsKl2Z9TOku0Xm
E3le2TKw6Q3cHKjrZxSIo/JjzO/V7hpkZHPeTcazLqymYmXOgdsXhXhk+SyqFxPVeg3dv5Rleozn
RhRWcbBsjXW4ghEo+MFSMKHzXIC/Kytjq3ByheCeG3fW4/SqB0tSVuwh2YbP6rf4DcYo8TCT9j0R
0kOoF8DvkMOfeoKd1PSnKbIzXjXztaQtQKA31sSzXL6VUcygl7mC/LPzXpoZR28t/NYFVYehaUGT
d6GUT9509rLZZyXiONDajm9MXTY+weFaSMo3geSSYavr5BBPBQOxnViQC72oT4xDiSTWAU5Arfct
l2fBL5ZVvFOJKOqfW9Dw6oqUpDDfGNkXz+SNCfOfp2QWm1AuGyr9qpv6tYx8wjh7S7/0Ia4QCiD0
C/XoLUeR2JzK81RccKGyz/oyXBABcU+rufviM/zxXvAyiCw6YFtQ0hi3Qs7RgG8Tj7p6YZrbjA1x
D3Mulw7WAEUwfYm/fAvnV48FktdemV9C5eNrAcq/aTnP6VjxrQcvKIKFobeFnXXRfqgo3j+/2h+L
G6W1YapAn2lIsKDO3/23dqDXGx1HpCG5H2QyE5WhXKqN8WBgMG4w8+kW2YBV9iU9Ye6kfFjAuaop
8SdSkasz+evjVUcPexfTWeRDo/bcGOsg7cwHq+GwG5pxCdCsnjis6oNTEwlBv4hnuQjuw7Q7Iyow
CSQzFYhL9BmGsKMtFF0+vyk3hgIeOrpfKuECPHEGDTntZvkNZQ1QMoTaa1YcDDJaJptMucZca/LS
QlmKC01cj/FacjHw9A5JXSAwA0Llf9JGAO7BrKHTFuq1WRMHEbnpodpJW7hwWwP2B40T9P+2ddBB
ggU2v7Fi8MuhGwQcE3BbJ8kMp+NWd8VFhBVGXAg/hH29zdekn+pHAiyvwRbQzEuy9d1g5TmlQyoJ
B1AZP0y09C7a8+d349dC/OGn9etuGNj0JFVT/mhX+QWF5QhB6mo+9KOtfPdLO0ISxStQLQLV9t6x
fj8kzUI+JTtuBLIkD0px5ZbWos0X1WPJRAkzzZW57C76mb/xPQx8C189VdYfG8rN57zp3xGF1/dT
F1jXaFPs5ywmtDebys3BQwjrjGX0nVRC5Sk+Tq537p6ku2w/blsHdLB3BMnqEZB9CDbWGuunfME8
kNsjqSH52iKXKVkK5TIJlgWepXgfqbY5wHpcZsqCNjrgTK2GJLqkoMUQyBF6bey8TX+SzsMF10ED
Hi7lNy4HjXAkggBXoEmU6U7F46u5tXew8tPovYr5c9NcMohyZM4+JUdvkbvqulhF5+KQ31GQ5Nfq
EK0E9/Of76/m9e3PV1MVsl01EibV+UT3+xqArsFKvaAzr+GjuJXupM10F+3rI8C8hbYWvqmPFK9n
GikVcLh44Q+LORWstjvLFSSoCXb/kg7YSW0TT9ewqfpTRdQqOShE3Nc2/15SrTCeGqE7aaugdLJi
aVJ0tssxWtEYRD3WZoSROlJg1/toB3M4g1GJm88RAgxmvHRu8lJehW27Mb9FL/o36dAdU1c4sfEo
tHfOWIFTc9GzeFxbGmbq1SKESVvyPpQ4c9SlkLtCtAIzanVOArS4ITtoER0+v4vKxxHBP2uGxmKm
GNxLzfj1dP62ko4RZ5yUM8/VO3iH8LHdYrR78GzCcvY4rTBNC1jdcjeome3ZzIjTg77BnrvLduGq
XFrnfDM4squ60Crlb7Rgk0P+xaFS+tXB/v0nTXd/FpbOMwYSL0CffvxJFyr0+ckrxzO64TBd5dI2
sjDPwZQhWDmh6zoQD+QtasuZJT/+tgg3iXHWu3OUbURrq/e7unhWrQez2da1Y/gHbbSxUYx4NUO7
/F4gomBcnW+b9xFO+BLpiQJncIF6WJYW6o+YhKZX/1S8y7rT5g/++GRWd+Qn8usKHkJiQQNiL2yz
dTTDJroyl6DPLEP5Cuy5LpdojfLoSPx0lTD5XyWBi8W5IT8M2reN0nBhKXdJvu3EByMlPyM6TjEN
iVUQzYssp78wMpATHBs1tFvDWspI9ZQjEjlezK79yYcvmxXBd9HFrBftG2xuRb/G7S6S3Tw+d8JK
H99GzopILTNGz0guF6VBDhLR6xVszoS4ZJUPo+YkEFacBIkXxanNGqloNo8oBn/UrNO6MUntXeo1
iKKAzruxTwl3Ck5de6jpZHfmY2jco99cpBF3q//Lo4ymUsawhtP0ZTgJM//jA0DYL4jtCQh6phKU
2A/RxtNHxSk9uban0vhi57g9OGmazByU2AOqQV6Q28OFmEaqntNivvim+aOuOLpB3YwWQCUDtkv5
i2CTX7SKD0+3RqnK8Eqey0Pmq/Mb+tsb2KDCrTVF9BHjpHDSJagtYZZ9V3R1PudvA3CqdmhA++pA
B5VoAXukVZNfra3C2Fa54n1xs//lAyHknoXZHK1Ulbnrxw8k9JFKc3EQL5IJiKoPsCpzsAkMfY+g
gnw331s1CpuqkJ6tWDiGpXHW9JyBh4/WGQjpXxaynPA41sCm5NTFjO0294K1aSAdQZ4uXtWvVPqk
gdo3C70scdpLmMvS3Ftwi79yeH0cq6Gr0jST4RMhOxS0KHxu6rwhVBrDzGmOtSFuYTHGckvgZG0P
BU/e54vw7WlW0+g+E0usGeJcNP9iFf32BAg+WZo+etBLUzZw9j2nGQyay1NA1m38oiiRvowl9Yv9
k6MyP8ePDx5KXGbQ6D1Y9xl6f/w5D5XMFKEo5Escb3PTJjI9UH9Y9Kvj/DjhgY/WrXU0/NcsZfTB
ACrC76mIR1M8aJiai/xZK+/V5oJWMhNPw7D7JYJ+HOu3suEpGa5Bsu+bt1Dfqc2e03Kc7eKJIN11
Vh7AfhTCAgN8pAA+xSwNVNZ+SrE8YQiONkaJF5fsipoKz7ybgAJM64oOewGQlbf+lLUHTV+n4rNY
soCrwrHEzDseYuE9p+YgpcOe8d8erUu2XvVJ9y+tdTHyx9KgElobfBDzDiGujEM7f9RGJx+OtQ9v
dM0e1xnnRNxY2q5CaJi9W6gcST7TrTsTH3+RLoVkBW6GiNItK/8EbEz4ZkYP8nSUgwsVtqEvPb4T
DPJY2MrqTw8iQ/cqAQ5WzmF5n1De6s0Ww1fQF8tu3IBvQv9pQ/4yhD2zh2WRmk5lMsmG5oQs8XuQ
C7aZvUpwRALtpQ5COOI0aUnMo4G9yOtzNlLsrFHm5NrmV0zuhvpZN+679j7gt4axblfKtR7twXxs
LVdSHELi6VGEHoXzvFbXhaNEu17bfv5U31ZLPNXs2gaGEEYlFu/Tx8erDDMAFpqnXoKQEa7AFIVY
ALNZZLnCmILpnB1KEIg/v+gfp2n0BygQSMtiIeWyt2eFYPL7dsAkeZn0HxmzuopQzckRS5/B8S4u
3xkNAt1SBzZT/6w0W1/ZetlKIoGvfGxSlwWlHp4hmyTGIR3wXB9DWWQAeIbBAGxjlF48HzsEfhBX
59BYbXu89bR29O0YnQBHL5WIOztuy9yFYNttZWMPIUV54FTHHMzDjX22ulmIjSR7qflup7iytxQF
vOlbWLtw0bbZnEr+089cVYPV7eQ/PCzU3Dtxa53J/jsy2676uyB6ykfCqxPSokPIPO1+Us+FkS+M
6tFQtn7HhOkuUVwsI1n4RV6OfJOXMy+Os0pIQb6iwGTFSP3xZ2vWZeGPmSJfQmXLQIbTApkMG+L/
HFJG3jtUXYepW1RPqrGUWhtDnY8CddQXnXcWp+2Qlws3pSQdjEMR7BP1bf4/PpiUMH30aLFDAskW
U7GUlQWzaIsT+3WExr+NjEOQHe5yem2xLRIPpKnqRmVvVsafQ9egLX1qTW5Bzt9Q1W9SqXCVbmEl
L1b4OkYHi56PRajKagyvQejIw1p4K05SfTAwv/g7v1tm+qM3PnRtZ5t+uZDHV189K+iLtfqgTgzz
7wploXAOEKWUETsLQnU3jq9mu7dyYkyMi0Cmg0jEw5IQDK+5iPCQYQwLLX5GaOtE2Gokoi4xxQcK
Xop7ACOO175JhPhFoEC06l4E9MQtG6kHWzBDbAPVQaa4jqjhIU0gQGZMrBvL8VHat/KhVFYyLnrx
qIaX6rVf+tIJt0HB7McUDolOIEV5p3lHL+qXJLdr1Q+FtS04yO2AVZ+c517bZ9Wp1h4l31vHPuV4
cVc2zqsGkVVr3/JB27dNuAkU/kBiZorhLZIIHfwp6mTnpMUCjbkr5Vja68VUukbznTEUgmbWdVcx
8rkU8ipgQLKjM8BFLoI24n6O84WoSJ51S1+vbU++Quqi/lYkP5i2youqWwrDSotXLYmbyToal77J
XsAx383NxQM/zFX28ii/QVkKplWK5YMgh4vAVGwp/fAj16R4gYDXY5KxCcSsBvIyEUgvunNzHABK
DW7HW75koyG7HgaR6xmrXARAiN0n3mJBKR6aeEdb1SXNaXLQQA/EePgbcbkvklVva4A/eOvrQ9g6
geHqa+wqDutD8Mz4MH/xd5abH+NX4VQyNZMW3WVw2k2/bukO37X0UvWNQd/lEryQWTBAVFmX1xDj
63lU2cvscFPsom9wGTx7PON4JUb4i5rvhojw6+2FFaDTm8SCQgV90yfKOcsTqJXJl6iKTKcLC9iF
JVRslY0L3U+4bCXLicSM+GzogI6ftMxqcUbrNHaAKRwDVXqoBWMPg/yLPeO2Gp37h6Yhz4mCGmLD
W7YtESbkY3ntcIkCZuS+RhxUTETp354o+eoKVYRhQO7QcRh+XL2UJvRKZM8ijEZOFYXWPoqBeFLF
jiJ/em3E6dRH1hdrJvlg/Kkfjlv0KmlaopKb7zwzhJur6oZAmtEoXdJkEU62aCxTcU0jCsBbiikI
4wL5PIqDDTqTj5GwCnhOp8eENZYufLExf6KpfWP5KZq5ZdEmO0O6+FFuD8KzgaFr6I6hxpqxG4Of
rX6a+p9S+oRsXkzeuvZURid4BFn3PsGJUehi2RJpMdOiFBZMGkhIIHODM6dEF35hIDAKl1HgZiOT
VPRdTs5JCql4tclg4vRLMnOIt+GNwerBq8vkIUi2Jm1lV7PVtbyjobE2HflcOxSTNv3CJa2rleSO
NpIxt3b8o3n2XvJ37yF+L55yB+PzjjkKv4+pkVs6KP6f42/pm/Rc7qSN/DKeBf6uQWy0Qyb+EJeo
QvMlf2X+epJIOb50wnrMNoqxH/pztjKVdZG+dfH3MT0MMmAVV+gOYnTX9BsYZAuJ6Reskk4jpmMv
5k/pMiv3vOCT7IblVgLDRhPH3yQheX+uFa/QjLBhE9okdjb/3V3E+/IZKVr6PNLmzm2DfuccSsYS
uEjw/T2Hb5+faih0/3x40MOJkM7pgPxZjYyNSQWZtNMlkJZKuR70dRTtCa4HQucRQ9+6/HNVh0O6
YQS3QKzNg62+WCVmG6cr7jPjrc2P9OLN6dBwsB7xcq06hv0BEcLE7Cx8yrdogdanviTPwlOR2vmx
tjlc0yGAOXRtPKeXgOM48p13HZ8wSsQj/L6FdlafukfpPbhkjylPw9nfF2s+0LY8BC4GRdt6SXrI
Lot87921ruHwGTekf79qj90qd5GZC5odX1nu3zUIJzxwgAR1UguWLUHgfMB1cGesiVESXzO8tmt9
U2Cjk+71OyLpt8ELQKaETAen3jTvdALZOLF6PmsH4kO0g3LQYAELTrqKV/oSptleX7CZ2KJbOVQw
wmtEg4YXKrKVF3ot4tXbe/ci1Dvu3Q/xB0C5FWnCcAvxvpSHfNsflXW31n/UrNZO7spv8rdoh7oe
qCatz3vM/LxxZCIVTjQt49jpxy1cgwLCb7YmI1nofhTGeew2o3INCsKuhj0J0YSz8GshvDk2hWxh
XMTn7Ft80J/bfoFZ0T+kD2W54C+jcPirQqsorPXcHSRbIhlLt0Hylbndc7l+bdW7TtiZ3SHvsTKm
T/W47elhsr6/dWtjZaY2qMo4dPpgFSrLDrKULT30P7Sf3UEmRgZvJn+SSdiSTSwwHSSghkRcJL7t
dYQHr2ptJTfHODkQCG+oRGbZ+CszsIAoatA7LgjgIk4C2hLCFk/bevB9o50iuRqWWGUjSa6Zb4P+
HNNi9dd6+66GnKeuCiPibh2Wq1o95J6t1Hc9pUnkEKnNP2wRXharPF/ii2S3nHhcPJvGNkPEnqkF
4zsmkV9UEX+2QNC3zpMejOIqR9xbDomqValpeOl0SVujXRg9b7gXDphzsGwBWDe2TXwhABJv3CnL
QaUhMhb4j52KGi1eJf5ix/6jI8XHYdv4pXxnvnY7yquIy8n7NpAu0hMpuCPRHgUT1pyxxmB+sU8x
6vtjqUFNzMnAsui50Bq4abaJiad0sVRMl2GZrsttexz2/aPsRK7l9KR4cwKAfWinwbYd7gssebIj
0SJ+kE/qPXpQ80SXPOpIlcTESEIv9QiVsBuipc9sgt4JHDC/Tw+juLC115Sgdm2hNzYqTryY9DJr
nu2TbDhpc5fUdt85uE/YoNrIwSaM2415jXiK3ucX/W58bru1Et37KkY5R2F5Po2nYic/45bapPvG
ARu4ClfWJV4JTrMbT+oS0NSh+Mbvu2N5f8xe+31xlN2edUk5qpiPoqPBIwlrJnI09KbVdgxXTXyY
mtMQH1KVz7FUT3NWYmCrMyvMAZVddo5gnCW2HPhH2O5wVZ+Eh3ltPIgnPr7/knMMfxBPzNdQqb8L
rJHJjj6xgYHoeUKc2KDWJCxxoZ+UC5SZJaajheZOe863rrpgv13K7vReJVhzF8JD9mZFdkGkE+bx
h573DmXhT270vNSsp63+FFzguoX3+T2lkLAtzqQvBj/JcWHXtH5Ypx4/P35q4vlAgb7B4AKK6sUU
GIv2PXeyQ3kXPtE22ZrHdmut9Uv0k6z0Xb+t9sm99n3cyof4zVJoHC+ME01h/i4M2+hBmQN2lioQ
eSZHBEwq86s66fukO9fezqyPvbUU3DjfJt16HPZDd26bU6gefNXFYtnqS4E0A4m4exYdlgdYkCtY
WdYM41lP4SoMXHh+dDHUwtZfaFjrNQs3YU1kJfK0LGKieRazsoBsU2dsTkV7kIHItq48XmT1ENcY
2u2a753thfaQNHczajbWDlb4WPhbr14YX/R1/+WdZVKBCEnBAKOLt6Aos1XIFSJA5zJNaXEnKGG2
61KwkF43ELTaaONfrxGWbEoSIxKVWQkv78fjZYSlLyJ/J754M9ahCU1WzKrcEsH6YzQF/asm8dwE
/nia5XKz7cKSJGhQtw4WeNJK1wZmfIlqr5jtcW8a6s2TQiapPTbfRYx34UiVFDS5YyF8MIIhs5Ms
Y0vV2a6aFNIau5VuwZtruhC1qtU2rkVo3OdHp9sfA3eebtDcXZ8dPehUP94WWMFi1ERpeCkmCzJg
1fKY6nqDsVexp54IsM8v9wsn/vt9ma+Hk4qZ5CyDwJDx8XpxgUG1qJPwYoZTv0vKcT9EnunGNZT4
MJy+ow4uQcJiwB/NiUFLYBoureHMztWk2nUVNSPfBwhEpHpr3RJa2nqFsS/Cr/K+b6CaMFWkWT+B
igI/FfdGu7kzdSqUXkzwy1V+abmetMCMl9wLd0Clr97K3KZOfmZeGlz9bf5T+cZSz1A0fIGZKeAT
hpoZunp0UnO49iAVWE0cqT2mNFxCEhHdOF5yJNG8pUzrB/i9p1wRjqvd2rqk0Q4/TuYRvrfjlEc0
Q1SBQWLg5FomdlFn1toHyUZq3LbiEOEy+rR6ztfLMj1kMs3bs+Bdeo77kROWeGrmU8u4438iFg7f
cmc8lylDrgVuAFYJOhmdQosEBCfyLBvXZ/ytYfVDY0UmRWQTPkbAWaHZRf/VMUK5eUnmW2zMzx5z
BAM3+Y0KKMbkQvs1Ea9TUe2zlgAcxRg0OwnYKAthkBe8ta9dxv5ZxJyuUvFOlbz3yIpB9yrq6fNH
8/aN1Ynw1tjXTR5tnSTxm54dpXCg88pmV1kOJaY4yZ2q9t3KC79Lcsup9WHsCKTo4UB+ft3bPvCv
687MHR5jS8Ql+PGNyBRs43o9G8UtwW0kRF3FEOF7171FKoeE0hl67Xx+yT9eer6qhbuRgokJxy+B
6O8jNUGVmnpGplwjMClOZexGRSeVteQ0H6Wx+9cXm18klTcIhyLf9uP3Q16thYWmcV+j8imEoLaI
FfNnLrUPI/F4XzxSt4cz/niaCEgbOA7O28pN60YpFZHmtt9fPWzwjIVrztoyI5vPv9KvzeLDKsZl
LProjIZEZLG/5G2/TaTIa4CSUerd1TzQdKP1SpZJEC3wQYoTrz+HPtuk6A3XJoD/eunDlua8g6A1
e2jDTZ7touAiWHfFsCs0J/JWOQRhLXETzZHTZQGcdFj2JSTT+4JISH8p1atBWFrquo6XTehq3q6R
HINC0dqRSj6qDtHmludYGiPqpfROOcnUeuCo1Ng6zNv79F56NAYb3qhC7O6Rsxe/njzGyL8hzQaO
BHqC02dnt42dMzIk2lUBILMe0mNkuP2vIn7yQeoCAdhUpUvsh2+sol2DZchbxf2qO2Sr9oubfDv1
40c56+UUxMdowVDqfXxuVFFIgxCD9xU3FdiZ7o4Z32KyoL4jxH9qtfwuoJ3/+Q/2D12iLumWxpx5
/vnysN6y/zIj6LMEHvGV6U1EGTgsx9QIHEXT0HZ1BJmLikhLqBvWmdBAyc2Lr8bLf35tg7JKQaJN
+psKl+vj14a+5Ae9NmTXRFAfkzAF8asGnh2VWek0EaG5Uf7eGvBsP//mfy4JLMHoMYkdVRBfz6ix
35eEuh3jKkTRfx11yE2NuRLQ4mmBZqeSL3zRX/yXu2xyBjBYFWSkNejMPl5MaMTWI2ydi/XmtRQl
WIdJxEjgPehPuZAV7LYt7AOLEVJS5F8cBP/l6ihPFUPm+MHRDNv2x6vn7PdBFo7VVQB0xMxiWnaZ
f1BaDXNYGB7GfV9iHIHZ8shk7ulvbzMcODzHskZaH/XqzbVlNSz8zsyqa53WO0IbqWtEi/Wi1eEr
1F+uU3yTj8sUV6Mtps6udJGd9uM3tXqxQuKn1VekFc2aRhZ5YYOABamV9UdFJnlNzgr8UQqR4J9/
T+mPXQ0nCd24eQgmo0pR5I+XDvg2hlAwAUvTEZFbJd4H6KGz9to2wg7CL2+xzEh6aAzwvWwINgpR
uDrhRrd8JJhFIrrkgbpGr+rXmjn7Fx/vj82e9j4hhuz2DPaJRLzZ7KMiERDj+uJlJF/M9ofxPehI
3NABJs2pGgk6coZISsgoE0oZK3NDEV0G35pQZtilpqrbmG3upDrHvUK5yBoJW1WK4q2Ivviof7yY
yFUtDucSmzWcwNtP2mVTrw+A5K/EiRcI9JiYkIIh2Z4cfw9KFGWf35k/NtBZk60z90BzIXE0u1kH
rLqtQXob+XU0YC6JPbqVxGuTL95B7VbUif0EoiGGE4VBAErcm8W91yolr+UkvJaI1TBgWvKzIg2X
Opg2QRnme11FreaPE0NgcpF2usbnsIREOQytfueRwXbKPSt2vQl5z2Bo2w7P37HQQmUXS/QU/jd7
57UcyZFm6VdZ6/ughfBQa9N9kTqhNVB1EwaggNDKI9xDPP18kWRzWcVZ1vBybceM1t1sFICsFO6/
OOd83vwigpLVrsy8ayz26IZmZe1m+51IVZqK6C2ME4NIaMapkqGwXYxXYesy7a5wTBdyQm1gUqj0
wjgz8qi+C8sKExppN/M8i33jm0RlMx2NiHC7nf1tEdnhHbKCye3rG7/tp6s+/Ul5ejoavvsw85Qh
Q8Qfw/XE5fTDK9OlxD8oImnu577MCF5kJazNloSuAkK0OTPyyzMt1maHu1mURCCfO8S0rnoz/DB7
8zKH9OqQjPIsbJLMJaMAaYdyJ1AH/+TiJrnih2NneaQ8Sj5iPs3e6et/qI5au4pVSJzTvTtAk3EG
7VxbfW1sY93bGOp4R6moRlAAHIW0lHXksGA0JR//RLXGpsEkvjE6jSAwKnczftDjHKYXpa/hDgq1
T4uuuxBGfN5Hln3463f/ny5f3otYAoicQJfh8qH7/tRyVCWNxB30Iu0KSd+SqwuWbNC10bAHIbH8
ZM+rzd//nZyUS+FBRASn5fe/cyB+yiKFX97ZWf8+F91HmYBXi/JjGUTchizADDP5SU1u/RBuTHeL
hI/rly/YTEw5Wr7/rbnjSOKc+vGO7EWnuvTEvR8qLDpPS7qfBAtjvbjlJYakvj0rPcQ7iDRTLP4h
zWpMIla7JYJvFWPsmcq1iTkjDboNiC3SBRAYEB4Wz2gyAMEDCqnevBFQiHMumfxhArL1tbZzJmMH
Ugam8s4erzQynyY/RNNNX2x8srVymk46oqeuIBmjeSytt6HdduzxlHsU4S5MPtH/FgkjQm9PHimB
do9efQieK28zVC+OA/BoTQQCcqnuxg22CiLNII4d+1Jv66l1SGy1Gj+N5i5nTF62ZMIdc/9SeNe+
fIwY5HnPohAgpq9jHrC8gxOn610TryXQIfdqajZTsDK+LJkKiJncY+TviCHkQ1W227zCZcG9jiJy
b/0szeLP10FIJxrgmGH+TrH2w8FZmNMwKeIIOW2cBc3KlDNKr2L0tfWgf5aPwmH8p48yv45PQsi1
EC7/8/u3SeqWpZm2YrhTYjfYtzXO7fmaNDHi0cDQd1u3YGLgvvjBa9hcRryIdXSf9C+JOuucL474
sMTHODDram7i5qMwLhNC0OatyJ9ntUf8purzyGQZ82gFj9OkSHJ4Jsl63eNoDSNvl7IvMzIgN6w2
UFdoxCNDfozU3ZBc1vY+Dl4UiRNT883u5Hp2GGTwCnWKeFdSEfqW5JjxOYzOpkSuXGw9g+fCbGDA
vtAuu/6oE2NLwNh6WpPSuBIDhmC4QxPhZTVIoUmjk2CpFtYYG7J61ZPwF5nELLIIVGW8MpwPy/2W
Gs2qsm7ClyWaVWIAM1D0E7UaxS9tXe41D31isC35qo2XaYhMBq1PyGPIq5vgR3Gt5Gy69Rf3Kx6C
gaG8XGVPGtVSsbaDW9ncZfk3wRY5h13QkMOaFKswfgjj21R+qb07E+lM8lIj4vHO25CWF2cRircy
u4t4MCI8hvVeNV/QUaFnHjeFg4yCd6zaG4RbI1BnJN0eA8LnnmouvzVG5jBcM3BhoaYe7U/rfkw2
rMItgcorv7CxLIg1TL4y2arm1rhlPajfnPOxXDOoT2GarIXcDpwIPaiOFSzaBhmbvamR9HFbmgR6
vg32kxFuAeCxFCqTjR424JYWwGqy8RQwz0NR7UOa5OgsRc84fA07ZpNH2yeIfpfJ3bDY8og9G42L
7PR/j9N1L1GjY5TrxmczmVjMfVE1+QnEaRTIsTf+0/Bt9jfs9VSwx2XIplbaD2F+FhXryj6L+5c4
OBbzV1+/zrwzA1wsBNmfltaKQD7OMd4nrEfDfQ1HNdgE4znCeI5C/qn0hTTucyRS+ZHmbLTPctIR
nItSbbPmykMxUnVv+bJYHld5d6ysW8GDN5pv2rrVxX003mdsHTt3i2skkEePq73OH6vksoquHOLt
431Snol4H2UXuTrLirNWLX2+Mx+QSVbztVWdezAbBZEpd9PwjKPP0Y+q2JVHVV9PwX4UuyZ9kDke
wTtL3SgUANGzzcdjHo9uuA2DiyUpxAUUfwjZlaKHOvPYTNY/mTiJP9cE+IO55hY5nEXd90PBrau6
r9N+0nczm8AUkWlB4gJUqGk3WeZ9lgHFm1tvuBY9SaZdGV9Uo51uojAiQM9knNIqmwFxPpLzYiOd
a5f4Hl87gGi9EkFDGbFLWalQPwQZDLJoWeTa9bbwTWQQiyKsQrXVl8m4J56RUYxuzJ3uuKYKgj7W
bvIc9o6Fb79skc1qDCgBUUE9GQAews+53ucajdZf3/t/7kOpjLAeLg1haJq4A78/W43G7TIrMYp7
OzKHGy/Rm9apNraI9Ir0Ri5jjPVmEL8BvSJQzozVz9rwP70mPIDFKLiYIJc2/Ifxq6ss7c+uW9zT
xYmLuLlhLDDtml58kopFnGm/hM1JpsRyGgeoQPM33OMsnxre6H/9XPypW1weCTlpNnsgctKtH2rb
YSbVlAzN8n4uzC+kf3F3T7ReNTXv3rOv3JBz/a9/46ms+q6cXn6l55hsjk2XPvCHTrwqHZIgbcEM
tBv6TVAvVNfcf3eaMLghfQMHhbKPniR7Oqi7aBsJeS1H+8HhMjxrgwlpn1c+xjZ4uj6YJCVQpddk
aa9C+8MfubSwQY8/eZZO8q7vHzN2A9K0HKp/xGk/FtbpHKX5lLY5ejjeH5qQl72GGAwAQ+mNNaT9
tikIaLJj+ibiFPdZWMY3PVqLmL2jqgq9E3Fo7ScTDp5N4I7bdvU6V7G1i6PO27lVHe4DfzHDlBmq
jK7v9h0B0IepRn6VJOn7VPndxWSV+2GyfwagXSqXH/9yeDN5SVyBn+MUefWHrqGbmjGqxZzfAwtG
/ht0D5OZHX7yqv+pnnFIm/3DL/nhVY9i2Oh2HqGo6Uw2HrNf7lJLNghq+A8RYP3zY3vneUDO6sJL
t14XvrTquhrBfGa+KXcFrbc12Nck5pA+rtF+sX5am2gaNjNxOEvuL1UZJqbSE7j8jODQiBh/QmP4
O1D0jCJ+Vsr/+VO8TNVtxlkE5aE8/uFT3KRkRbkEG98RXkvlAnBm25qk9odBPByThqbFoy5Q8YU7
LnPeOJb4awMPpRYgk79+ek+z/B9eQ1YYHqrJZZdBu/r9kdaHIppok4w71RZ7t3fgePc8i8YsjrUL
nM2ym2k3I88TORQ3a3Kuw7SnSMAwsY1dijCXPJ195v9M0fhfPjBryXog8cF0SKv4/oFVhF4RRS+N
uzac5nUfD3fODCZMFcWGsw0XcNV/0SrajBGvYZkY5yYDhbU/IZfSxtitHSO5r8vx5a+fr//iEKKd
59Tj1XNxuPwYQCiVTrMpbuL7Igqqq5l+1nPUPioCEmJAMntRCDs0D+L1SDTTWvCn1l7XeOeua20z
43yEIMu6VJggU+OuL6kVvM8qTKZdO1XEDWGQOD3g/wlY+cdf56vs1Wv/Ub4WrwA9qp465fjtn6dv
+S0dNAh+oapZjEKLL2xJUfl3sAqp2L/w6rKJIndlMc0tX6pq2Sf//AfBoYzAcWHQhJOSyFX8e7KK
5fzCuJZbiXWWYPon3L+TrEIqy3eHK7UF1Zdt48n3TIEj7MeJez6UuXbmKt8LEqGR8Vrtqnb7fFNW
/Y2ZBiXgZLdc51n8CZqwejB9yS5SG7dkM6KknAiUTppuJ0bknRWBRseIzOyjnaP8IrLb30YoyAcC
/eLVFFP915bzZs9kjU+iwQc8DV8ZHuAx7hM2YK66CFJC11zDRw7rmLd5oF+qkmjMMBperWYwGSto
kAhjoLftNDGkHtpP15pRS2TI6nvHW88+ajvdFPeVb7g7QWVBlKEigE8GC7MxUXa16pye+s4i8ftQ
dTAT+8F8IMkL/2fqOxty84PnPmzNngUbOd37QjLfcHwLUWzf9FxyE9rW1vQubT1Ot03WxPPK6bLi
EKVOh++M6HnuXTZ/Kk2v/Ma6GnkuL4Ohw5iSNme65RBzgAxssojcX6NlVOEMTXeuXCMl8StpazwO
0v3aRqB25TKhyyx51WTWI3F5S25gDt2rMuLPECsQDMwwvKpJRV+riQsFdrBNRHPRbawatWVeorZN
BafAkNP15vHwEpfppejkvGNW7T5O5fRIMoV9aAczvqwSVR47HBevtaxYLzJFFpt0dBO0qH2Nw5u8
KRpt3Z25Y/HFHLzpm+u33UUqgNp1lje91K3Rvdl1+2rOE/rGvBEJ1bxDMha5XiNY6HlSpPX5IZl5
wwIazUaZMm5l5wliGSGZW7dnfh0hRiqr9qG3DfaSHhlUEITxW9nFyyyi8hjklgKYV0v0UYP3LZYB
Aibp5d9SqbAE9K1W9m3iVY5x2bO06Q/9iExz6POxvIiG3kCl5iY5xiEYFWtAC5pEa8mRzxAQ3fUY
t9VB10bUPEdBkWPnm+zqjsU/mC17ZIRjDj7uKNfvL2AgOxeqUneWa49bV+tkXVWkZ8mZUDhTBs8e
mICQzMkJMMaagOpnu0d+XU7NUxeFDMbkdG+0QtyDlsjP/Tphx2XRw5gbReqJWpsJV81zw7q+fdFG
UV+6rRMceolnx61U9zwaA5kFVuq/B2OGbjAPjfneg/h2Vqa8gHHsTc9mNEDtGMr+Phv66qKE7vlg
1mW4zyCPdgyu3ADiE3tolQV657stxsZaFtdjl5YvJJs7b4WqzQvfJOB8m6opI5xgGgzeDyWSlWoI
jOe69AjLq2xmHpPdkn8QZJrtsFdixNcGeZy0NLdSjp9mpMEwDuAZ/T4k2z1QxWZmFrmZU0eRqY42
PknK6yKKXnJz3BjaNw/GcN3WviJNQeQU3l56wO3wocaBgDjY27tWmzusx+GqrDBcOBV+oMqxwrWo
xPgAGWAFlmfdEfG2BR+wU1lsIPWKr+ys+xaZTv/RJ7LZkQZnMUERIo8MfS6sJDEe886DrHEhY/Iy
u6sGwjOWxxhPbzZtO1+4KV42lwE/YuihwQsRkO0Zec67I/P8Wx8V3otbV95NBF30rEXozjTiZp7R
bau4D1ZhDynCCObi0LaiPDSzpA5yKFRuSX9/7/upW2UjrbcdNfsq0eEWxznSyjjRT10SOVcVhR25
7N46ws6/MCOGS9UyTi0qFO4hScxfSFKMrp121pcE58eXikKf8BCnikBmGN4V7Jae0anh7Nx6Rv+f
XvSRfw7Gol6NY/Vmgw6mpktWumP0qxqFCnVEJh/J+zEurE0XmregNM6jBnPD0PQz80+4sB1gmp2R
Ywiq2y8t1KPUISUubor+vJra4EYWEeOWpNHXIZKSlVE62VPpMwljs1fRzkYIuRorY5ne9xJqfG4R
82iO2PEi3wceb9U1vJFy2Mxyfi9ccTs2nYfVnm3CsSkbG+Bg4nxq390awAhWhtLT7XJmrtEZXc7C
1we4QgyBlbNwgepjWqUkXLStWkVjUj+gMtv5qWddB4WB8X80x2/M4Yvd0HXeDVm51tnYp/edCKe1
L0mLQh9TrGs19PgMXXMzSZ+AGDiXBwAl8Zb3b0N+DBq7FQTh+0Ia9Z3uRm+Vju2LaQQFU/TMJ1kh
/sY5tRtbPKusvR38Y/gQfBWWUG6TFqypFT65RDvuwClhzg1pKnTxHDcpqQkCEIzj9WiazUnexDaC
324c0QaT/i9ldOGm8fS1n0vitmIMYU7ECtWbh33pF9WmHvt9ZGHGTMpwuO5x50k7fxSFjvctBqKV
bNtxB1oFhTF35QM94GMkwNl2WRcwDfXv9TC/zHrI73WXtZsIZRTKVbc8CN0B/BlVslMmMVTUIBNG
qXi95K9aaVVfxaO66kK7RGRiB+foIskCTsfp2NvVdJ6wRToUapDrSHCPmVGw0Osnh6ArH/Ea3oHO
p0/jIRID0hq3AVHWHClTtXay6DqPrCtYHsRGq07vckF4VuBreW57EdkhhP17kpXpBNHkQZE1mCnx
gth07aTaaNu7hLlKygXU2W4mzhxQTDpZOQmu9xXshcX54Uem/2QUMfpoJ9CojPMk6F87mDzXU1hf
V5aNOZUtYYFhw0SojSQpXfcabc6YGtW2J5hzJyL70FdaPFu97e7JwDyMYXhp++1tXWXD2tLTpVML
uQb9ww3oXdY5p006bcCobDKzhEOTHmOJf6ImFXIdWNUuG9jQpM9cq69Ayhl2jgx/QzJVJ94WAYMa
ObWSWguZr9lfdXPEgDpKFiXpscLUOTLD77R8J2mXFFEdjvfGkNxQit6l2kp2CYuqg5HX0BABlVFE
cdt5m2Jc9oX+wMkVRPl7WyfWfQORzC+WOi3J4JENkfvoDgTpAJ/BRFKr8H6wCXCxh/DDDVV1qayO
Q2YU7yPQpB1gEXmL3JRkoSDqm+uGGSlOfLNXKyX0YCebcJpSNIgFhfe2UYHrIgOvk3S+lDK21aYP
4MBcCdYguFlUByQGgeSY+Ucj7BGPJ2k0GUcxJZl+zsMhDd+nqZsYj/79huihLvnnP77jFf7rP97H
//1eQ7IAndf/678HVdh/1Fev5Uf344/67id3/zp9Of6oN6/963f/sj21JrfqQ053Hx28ttOj+O1P
/ne/+FuD8zA1H//8x3utoKzy00CeVH/sfZj3/6HVXR7Jb9+3/AX++Y+LVzTJ3zVLp2/4tVuyaZbI
XaQlCZf8ELSW/26WbPOXEHcjXUoghFi8Jb/3Sm4AC5GsNiCJNptSWvjfeyXX/WXJb+TP03uxzjTD
v9MrkZ3xXa/ENFQ4+KJDHkJI6o9zWp3+YRCVjz5jriBD/oFq8bMM+/BLVYp03tSMYAtCrj/wXLbc
lQTHfonIgVXbgHL30my7FsdZWIgnDh4qcsMyJN6BzIszQgdxNGVzQzsjkXmMa0K6SaWxapucZLTN
nNFR2NZfIrbqrA6IdPPOwlFBLuMzYrfb0s99kn3diC2Zmsx6R2p5ZJ87fe4N63xI8geetR6nfTGP
7yNpNca+dEVPpBMsdTqq2jIHTA3DVKwDZ0wrwhLSlnjcNsUfmAhcXe4YmcyuyiJ7cYqA7Y3wNDiU
jtOEAAQn4YBztOG8FlxqKCtGT8BF5OgyD/ZAlkNksaRyu2G+0US1f2J8NrC+wxOLdEsUTjHLW5pG
P96Ys92R8O7YxWuZ14F6Jje5yleOMsPLHl7PlWtPDGFIWZmepomuZDsSE3fkiEsZ1oF4+7IE0tJT
NYKsKsLp5xeZxBw8WHab1xH6kbfqcwO2S445v98wFAJ+k0DMsrbQ5/xvElVCvJ77BBl51aQuWXAe
mqi2LWis0kqqz8SN0ye6QqiSBWo5FnqImWhihpjasTAH4xLqmY/ffpLxI/0Y+uiQQPlnnRYsCyuV
uOMqJTwcG2q0jHCKvoufejMb2R+XddjuJeAqHGuZh8Kg8eqhP0s7YtrXYgYBvIVSlZerKbfwKUZz
5R+Hqeqx++rM+qZU6JA1aSzRWJaMiT7WORds0ST2HuEFaEtGxxT5sBZGd9fMWp1NpU3qh4xUxFMS
pYNYW3apo03f+ZQUlQS3SBuk8E71AX5GDmaH2Hxbb1RtTP7WalRpribRQtc27U5dKO3kFb6yiseg
/TbGuu3505tjuNWLIGOd90xQj28k9rfzCvlZgS9IgNTa9EoAu+tVxFtJTulMaaaq6kKaRoRFNu3a
W2H4+XNmzWwi68LNv5EdbPTrJPW9RwYECx0ryEwk8W2c5Vs9EEIFNj586XXOeEGAItDrCRsxNvOx
wH3vhEq23HiKuDOi7ryDLlT8aQb5MO2rQZVoBYghzq9Hwt7xt4d2tQgBmok8s6FkDRrZTrH2bJk8
RXMcduuMEkPuY8mOADamMz81BIfjlaUZ4uKfmJXDYZRDsk5K208ojwUyxpKZPiIImrILxgds22jP
JXVHG/ZfR9U6NJ+UbxsICIISoJFRd+kEOTl6VpgNEp6lMTXndelXguyumiRTVFtltkvnuHxjEJXm
h8Douiv2aWl2TcOmzMPgW1jQum7mdbeg52GGkli617IAI0j8nR8PG9kyVt5Tm0b+muEC7pPW7ubx
bLSS6MGfaj7NiIrYnqZNqm8DGRArlhqicA+jHMVwPzbU7F+7wGZTkKQ9+TRjAZps08q5e5G8GbA9
Ikkg8Uo6GjjnlEmCPgNrygIKnSxfnOUdL9J1micuKemD7dMURgh/NjbY8eECHCwL0FJXIrnKnTD9
pJFKMD7kIVk7DORjXt80d7q9Bhj4hKYNV7Ifj+EH64+02g1gM+xN4fbsurUsgvwwZoZQpKZW/hkI
icw+GlIwqA9Yh8T3bAtx4eRDl5sH4WUKxJzM3U+gYvq9m3NdnyvLTH1GZ27/XJVRMfGmlhiFe62Y
TI1dTUvvullAAHdt9/nWiWwvvrWnkmx6B3Bh2bXzmxuV47TSA5fIevQGCJcN1AsS2qrUeZg9QX6S
Mi1VbwrTR7SGOl+SIl+Y0VlfW6QS8mu751YU3Zsz5HiOZd12PnC/mo48sgTr96436onkMhUEm2iM
FDrxhLSunZrNZCNVYWVHwzT8z6ZrSU9PM8gbsAA5u1l4JSHV3kBM7zqNkho3WZcvCfKi9bdBqJGO
B01TDqsYcSfju8Qb+oOsRPCScuxb1Mi29SbNJpIcGVAY2LEbjJCSOernA+RKQNu6bvr3TrYKdXrf
zg+GFUUPnR8EHZjb4IvBRGjFvCqbSYGLvbOZRKs3V9XxuVpyqVdZp9iNuotOvR7rBymC/pKGrSSi
fwqDvZlU06E3kp5Tk1/x3mRu8zkaownLAt8HV8hQIC6xvJn7aygy9IHQ1MavHNq+h33Yy17cXljD
g5FZwd0ceP1z0FpsyHQ6qhsE23LY5nM0POck+OPcF4rVMS+Qu/dLXhdKzqk4zlPUGkg+Embvsl1i
dys/G+k684mtKdNg1kZWD4pXFu59rYoxRvyRk2mVuMUixq8MDyopW9IvuikTfyvYgL/mnZqDVd1k
ABrBltTdLoiIA0TuMjpk7chs/uTvQ+cTGayb91OmA3EBMZdODb3Lst6s5HidyGSKtwzcsLBoyGZf
qdk0B3kl5poVOK3AMRkiJg1/v0T+79W/181Hdd/Lj4/+8rX5f6EIdlkf/kUoey3r9/f6u7J5+Y7f
dgbWLyy7ycgOxb9L2n+XwQaLAba7COQDgdVYUIn+Xgc77i/YAjAwUvHiK/RZZHW1WrYJFM8+zfCS
abysEpYd17/r/5tfd3S0DnQl9AO//fsfWV9IMr4rg1khhNizoEZ56OR91lM/rErBaUNenuJXqYQB
SnbKCXtqBDvOdVkp6J5xWhGER6NZimbTj2jAXQRK7BoN1ERB5hbM1FO7wlimfoWzDGO/oFqAknD3
MTV18MuJBejCmbjAXVQVB/1DxuHINKqpaYvZgFk2SBQSoiqffTWDsLB9Bkx7YsdEv6JkWuZVgGWy
2jBHhhWUNrEKHhCILiyaBHxgX12GgsGw5hBEp31PW66KmylWyn1xhFvYW/iMTn3jAWtGOgyHHeBj
GZbZmXCZy+LKVKO3DcuRI5EClikRYzbTBG/dQdAiV8mkxpiE/IxOmEklbC3vIcWEzV2oBrO/bryS
0AiGPv7RH5CqHcxfwZUBDMvshLOMBhu0ZYm0zMf2HIzknXL45eQPSXsjTlBMd+FjBkYx+SsO90rv
KvQN9bV/wmnmusGoE4oJzGYvkTbc1if8ZqBbnMOJ7MFypguhs6OLCte9aJEyJ7HyoBKfgJ5j4OYv
XZAzjTjBPoeeKW7jRZ16F7HKq6smGk3r3FoooQbMUWQDgRO9WyYrkT39RDM8Nq6ZhtGqibMJ2mhq
BnP6ChjGYbZScv9+tPQ+2QsY21lew1bE3GpqftJWdRCGtolGzXNWTq241eBZgp1YsKelvRBQ+yqC
hpoRg3hnMI5PtsLSwl4ZRY+mOaVARoPPpUTz4y581fTEWp3xn351FwDrfGKxygXL2vNRI+yf85Gl
yQJu9W0klCsES/BcpyAfCX04cV7jurY/tR1Af81Nre9TpyZtY/YrF7oQgqRrhiEBcUa5G7YkKXE+
hxKmSz24w5t3osxGuSOB/p7os7hNgh3lA0zaHiANwdBmanfbDiwneSNVYEjIGnykV9MIH4lyqgrz
q0xZTb7TC/O2UWZzmZAblZ2VbjOSjQ9SLr72T7Dc+ATO7RvP+loEqvWgJljzp3mC7Jon4K55gu8W
+DXEZurN4q5sBis44oZ23b0+YXvNWEzx3ltovukJ7JsujN+C/R68rxP6N06ZaqKMWJDAo7cofJfB
2uK5H7mV3A44yr52Z3KeQBkD9ioiD+UsYp+p2qiFPpxSG2hetBOV2D4hijvJrHfj2vnCLraxg5O/
qlQWbc1hARxDoILhwwsE+Hg4QZCFnIfH9oRGNuCj30IiBpiMtg5hcMszo1dCeWwSCeOsuFh/hS2X
hXFRnBDMUPjwxrUnNHM4UdxjhFmQzePYIM9j+2A9cPTG96JSyyD6hHoGFDuIB1DY5rBP1YKDRo8N
GjqO8hJszAkZbZ/w0RnS8eRFnrDS9bggptN5wU3PC3ma53oYbhi+iVuQwtAQhhOmOmw1lt9oNLZ0
QsGrdWJZixPXWkdlm2+yE+86lRUlZJzaeDJ0xfJgNSggO6ussfKZJqgbK3lIx1p3u9Tv4TPZfVtQ
TzdUEjYRoIHdfLVLfIcMP4RzYzdDV+/gfJMMIsa+ClftaKSvs3Td21L7nOr26ClSvwC9OIhy4/bT
74R90Jz4zXOpBivZBlYKkwNtsGtdOEUmkGDH+Hb3StnhC4g1CAtxx7OVDUYzXgg6knnr+Vr7a5+p
P4SYXGgqxViiN0012xr2v56akqtBw76+BD4GsWbVNZ79pBrffw1El6tnYrXcfufw1DSUt0me37vR
SNqCNEwnPQxeaiEPH71R79zYNUiVHGvzPmczSVBcBc35LBG9aZKi4NtvmpEG79B8IIgNoFnuXJtl
Mlhb02jQiUsnR50qlnaSI2qebUJb+okAHhQrzgfw5QRJL1L90MADPk5hw3ohDgPsVGaSt9MNubQq
85mndKnK196cRjDV+hlbjb2y0wgCInJhZeizoPDj5Fzgc0iXWBmv9y9c2EbyjTF+hC42jKQsOBoK
iU6lLnIneSZDn52q6joM8x6z2scukOzrSI3UGaPv0ChJ/t1q3279axmrSRzqASTXjrSyHkFkxqSb
2LiKTE9uwbwijyQr1Y3GzjHt02rirtwIHCIZ6RUW4OkNVUqmp7Xt5PZdyTKPLYgNP287jiM7vdgY
3fkq6xJrPIostabV5AsVI5blbiNi37FvRZD6AwLY0mnJiQNxZu1dK1k8AFPWuRc4tBK1n1lb5C95
jdQSTCZxhxTrRVjT7q4SohS6BtV+mfQfaWxM9TmNmusz+o+asahI0zEYzZMYUI1gBfiEVRtLox5E
BtCy1X2Cnzs66I2p6hPyinlxm2OR4bkqyPmH+z5uw75PpssKwUO0dVlOsh3ECxWcdbDfvb2wy5QX
bk6kKVgJlaMat4IbryNUPoJrv6X/BHHECotxSb5JQ5MtHBtxa3ShSqnK0vvJNkZcCLkqzPnIWzcm
HcyeQj+5LErH8L4umRfdpWboo66HSg5eu3KMNJLPje007kWPkcommJCV3nliZH1+E4BKqDZhO/g+
EVSynvVN41XG9NBG0tRf+jo3ZzZvMAH7Zac3pUeAx4Cj2B6UUt65ke/hdgNUU39tSyHT8wKGcrUV
Lru7L1HIin5bEr/wsDhILnni/BkesqjeGl9FrSBYesz0V8hRBe14EsXTedjknjhLqQzyBzT3iX7N
dV++tRX0+UNR60JfMDXsUPCb2YAKBb/BcJOXjWY5T8HrHXJVV8n5FDuiPKOVGaqDn1dz/1KatNcb
YaaxfB7h5N0vVrsv3sL8fPTKhZNdocHElzWbDUDG3J30ehgZ0nKk0D1vbD1IdbSCITUeioJb+m4I
a7c00Ca0qTwEIuEq0H1i8aD6drhLTA79X+W+/yOd+gcdyl+1Qfev1f+CT8Wu74+d0OmbfqNS2b+g
XbSCELGPTfTCIoT+jUpl/8J4no7GNJEvEexEt/Obdko4v9A5hRatDmWLzX//3gjxJcxv1EswqWzf
h0XytxohftAfdKn+0n+RFoNZSriL/+7HrKs+cyvbGwS5f/5EN++NRCYFeEHcalmNTl24txNni2ZH
Xxva3VsUKyLrm51p5w9FxuVRDfduStauOybthazdJ6ck98ApJ7U1go6VbNjGG6kd1P9FRPCGiApy
8bEbJTmzMt+IPgqbHCNbk7RGlQfSyPQ//Ya5ow7LQxBWz34MNViP6E88Zd1rDzGFz3isBb+70iV/
xu2+NLE6Vu1XpinAEXuPoGYRPZTavv773f7/jwsxe1kj/d9nAXfDa/Xtu4XY6Rt+/QA4Jm9Y5LIh
ocFoAS0H2eyvHwBWZQHHWIDAF1nJspL6/QNgMD9YJgNhGKKXP22sfv8EGDa0cn4aVlFgYyZBCn8P
Lu4vvf7/0fWiWyQJlIASjGBk4bCD42H8MR2g1kkE7tu/75nVEkYeFgHM+yg8ts0gn2y7F9su9Iqr
xAvq22qegsvBcsc3s/pP9s5kt3Ek3cKv0uh9FEgGx61EjZbledwQtjNNBqfgPD39/dRVKFRVD0Bv
L3pTQGZlpi2ZIuM//znf6bizIzGGXgLbJe5le266YXqzpmh8wEFuPTrArrf92M4HB9vV8zKbiILx
8mSyallPSRvfRVAdIaQbjEWz4IAvh3jeujW/LtOsO9Aby4mS+OBJqgQoT4fzaNXlSsbblPUyjTWM
Gps66YbXzK9nmzKKpPIQvTymQ3hTfRjbiwXDz4WrZzXav0prhw1SRF/h0e3HIMcbwZkMxm0FG7Rw
pZdTGxxkMDbGVnCAEmpv2AbVJmwtkV6REKs79Ao3OYA56J9b14Q/XduzfQcQ2dvxrbTXRWQ7UAkj
89auZo95HGweuOrqwN2FGs2s7EzmFGNSUCfjsKvMY8ujcRdJdbbdxLhKbSjDRjXdjt5rIPtbpP/V
nAo+/3X9Xct3JxEjkvp4HFr/s8nmk6S8MSqu6Cs+jkP35BXG2sl6olqTR7SkeTCS6IeIguFYN+Nr
pfHe9RX3BiRWmG0Z0THZeqGVup+WMfknDEU0K/g3fmI/TEFdbewBwmY9MkNHSfyZIv6ESeV/cWxs
1onjTR9G0f1wMaytgd2YbxP3I1UHB0agY8ESCykiyu9HdgM7B2/Tj9JwH9yy+ab09gmd8yFyKGYa
zE3WNPTqILGXrFm27CvYLCmJzGPT4bdeIt1s08qv9jPn300j7Hu3Kh6bwqxPqTV+OHLm/KWifT3M
vKeI72OTLbuBgmkWqX2arSatHtt0pLsTgEPsrszRsDZoMMY3gz37EcFO1IPcJ5IpAcyTS7pCMr2j
Vgp6dH+oZZc+j1jgj5PnIhMwwQ6vQ567/Q+41w/oDWFcvtVOB0y2AyZCzmlOVnr2W2tTVzgJJ2E3
SRglDVO34zSRj0lWmiXf80zMLxAWZ0mwPcPJrNP2QxheedsOsbvxZR8fnMTCQ9VUJsvTbqIYSaWI
u0lbPIuYNJ9FjsdJIMHVcX+mCZZfecGtl7LxG+d2P9rtC3SwTSOLeznOYRFbD+kyopDTXtpZ1V0f
55BniE2sMOtjY5WTBC2q3gwA0a7FKZeJiFCjGxzbnNeDkexUUtO7r3p1ojWaGA3DD8sw/5QBB8CC
ghHKLg2acxxKiQBEHBcwFGv6uXTIyEBDM45ClpEL/7EXb2Vnlbej6OSmNrPWAsgcnUpjstdtkZ9E
xxBclA1BOlHARBRlECZFT/OMjh+gyPiHy1DzKAonvsOOTX1PxlvJUWTeBphayDx2/Y9cxS8FDF+R
f3fsXh9zf+EAXLviueTQejDrYJ9U9UtFZ/02L+jnnqS5z+hk6JmIduPE+8Gx1tm0aQXcwm3GMGop
lm1FQjiyM1pogn6PdVnae9ag6EElSxPZ2t6nSfXvtk/GS7Rqsd7mKbiPs3IfCUqDnCrdJ+X0CZGa
7kKOAWwQQpBcaaK7h3aYg/WMtXs1ExQjPBExf2O+8tv0K+KtC9vCa8Mqcr6SITuwAcX2nDzHVftl
z332mZXtPm2Y3JsRlHUNiB6bQ2hTgs37f6Ps/lyazr0QTF6GGNjW2v1+8o1Xg53/bAR6r7J+pS1+
Bmqcwox9N+7cfF+WkQM3KK9ueTk4bvWizoUjcTWYabRnBzfCJAPB3122ERFNcLHp7dkPPxugWHRn
WW+BsjCW2x6byK5c4iPQCwI1igTs5CrNST2Kn/Iof0lre0cbscQX94aYThmX6dvlvrKUhMebefZL
wvPzVspKPlUjNsGIOB0+PT677FoxRbtg2dKa0jOPjYyKod3kg/01DvTlLSYoTqtzxKEKcrzbE6EQ
aQxG/5FnXYF1tO+w77lMtZPlOF+YYks79DDGydBUFy3cz4yagbOm19NUw1mrJvOvLa3Npz7z4FHb
qcCjYTjnPKAFkz0nRVxuE8nbqTG7NXIaKdVsDrZMu81hbJwUoHXUA7PEKsauus3PTTlCfSwpjhDZ
mPPBbAG9i5jy34GIqAnMZr8wC+0m3/Zeqjje2EVxtiO2dkznVbHX05DvTSst93LJMXgN3AJpMBrY
0417mbvfItD1lZzgx8cTu3XytX4PAtoWe78b0y3sxGjr8VraYFiumqI2b1vqnGN35C3gNQyT+9xN
I3MuAvH90uIOj9qPYUnB3Q2V9yT6OdpOXtGGnQHMVqMX7VP7Erbza/c5NjL9IWS+PMY+tSa4t4tr
WWfps1AjWPqsFDtbqvg4pjo5ko6m0x5wx51QfvWmZhdWP6yxmafnTENnZhcWD+zOve8aEJeFMsrn
ztTlZ8I68EFNtD4bLvJjaUfG1r+QF7Au5aFbGhGO93n5+u9Pyf8/d2I2Z9f/cAz+WfWfufr6m/7+
W5f8/Ntal/GfxsLLX/9tKvR/cW0ISZfhj/9KB8PXb1Oh+QtgLEKzhOUwkrEI+/1QTGrG8C+bfgAp
ROLkZTL9bT0mHM7LZI8vQCT4CcB7/5upkM3an47EPmnZC1KJIZN/kkO2/EuizBJMjCmOctedp1DG
eo6vA7zU8kQXW12eBhRJCsKXNss3Y7AkGCusqXlN7F5RFSct+i+CXvjIKAAd0hAZGXZuzH4KC/Gg
XQ1Kd+bmzrK3eECmpYlsmtNab7J2Vs8WltkA7DSLs422xqQIZZZE36WTkVDETmWzVDe0RxDG6687
qTEiLYZc5L6/NG3tPFsDBEb49SAsejTChFMQT8+18gLOfQPX+4vvNfV8NOdONOEgNAlGjGKw600N
7HpwuA1DOhKcN6ylid7tTtFGMiY9N8q0KuiWX5YGRJmhdEwfrVNwMkhKR1EwMjugafEjNUCS50Ws
hl5knwVksnfDHSwya9IhW5s2Pi26KlWvddOX8xZbB1xtv6TFzg9y81t3wF+QGRs9rgNbu4dxGomt
aqXz20Sbvt7IyqKziVJeS20WG08Ejn6TqKHSCoWUPUX1qAilNLwkxQnHlbWgRKPLlodRKXaWZelE
22V0tN6MDS8mpGBIwM+bFAwBJLoGoVR2760a6HsP3NK7dSO3OZc9HuCwbhcYoFPPCnCFqJb1awYE
m3SLm6cfTYD4pt0Y/EOrOjZpTT5yIPUWT55KOQDGMJYhttc99mkcA4nfgxwpg4bWPMOri51Vu6S3
at9N0/upGbilLUU9qr0a2Kcd5l541aHtUxxJhY1jGfj9QmcKsqw2N0XQYAKzKpiaxGxaWLRuI5wG
Exlr1p3jKnveOHG3iJ1wlNGdshzq7Em5qSi2ietWEw6GxoCAQLygPraZJV7ZM4j0059TFGdGAFWH
vQgqEjSmW5sbDmtozXEqa1jEkx37a1JiC8H8ruYBUVBp15/mNAkszhCSo2g95XPFYbiZmr0oRo1m
zVOJEGY1KNNfLV0di0etIXlsY9Zj+XqeRZsem2wULzQJd9MWsxjWo4Z+b3VSFfXD96qv2/6JPW+a
hFPVzeNbodKiWif50KnHXCRjep2VUXtEVB+KK2R4a8C2nmOUbzrMxId6ZLGMlw5jH9drJqPXzgoy
+5vvW+hdMCufmAQXEKWfBEZV6GlLV3fOOJTlOjZmSzEbzcTupnl0cPwkcacOZupXBdCKpF/Cwp3r
/AxT3fNv8rJhwcaJT2DzW2I8d4LphzqsYHa+PafsxpCASgkZwCkMJtEsxaLdqCLX23pwE2YkZyww
mUvshtCh80SvUcWn5jpmMIYwHPVVcbYmPGzbKMaT/kOnON5WhRH13W3AyYV1PbGQZOvURsrqNZrx
xtRGjrUoaXOjO2jR4cOrMJfEG0vqTO0R4ADPWvnYpvvRaFp9tkzuPPuJm0VyaFkCof52pSLxy3UU
HRGGB39XsluiZ7R1kJK93sQBlymzEKEjE7oadGuzqct1ruwHGzcWzU/KnhwSD7P/bAOAhbSW5fwl
Aun+MbpovWHi6/Qts7zmu54j53vOJrMKIYDqF2O8fPWilfyGSAb2shNEJ8lHrGjofLUjkOa1QroP
B5dYAtdQl/GTsOuANjU/z7e2mLoby+lMrPZL5Z2TYTF+VDYS+R5jRNVw/04Z9/ToqZ8mW5dzNvO+
rnKr1yxrdPNNaYoRsX3HJcCO1/lOLZOtW1Zr6rBKs6W7klWSfvFNDHVrR7e0WmmLyyd3Kj6kJZMO
Ee4Ipw/kDwf1sFrmN/B+qIqJdo15zeeXPTYG0zQPFfwEtlASC9jB6g1mBjirxO8a30/7Lbni6Xmk
Zrs+mYXKHqtOJ9kOEtooDkPDDnHNA0NUoYxs+eoYTibJFlvakR5EYxOwAe4PjTkvM6xVV079QhEe
F9s6wdTwVJBR/4nDNDNCN+jn+8FrySJgHYjHdRz1QAATxyHWbDn1NiZ5F+xtk6LcwbLlD8xp5Atm
4oUpDRYdPSRdlE4zWZOeTZuWeXeytOuUazOYi5K50dfnfuwtWPDOLB91nNPxNkirYx1hEYIlGFY0
p6KKFDZc1Na7Bv8484IKoAt5sJ25F82T9EJzkrK8qqOAKs8cnMJjzZfnJFyUTrJdCAVeRfE0jEi/
QXupRctytTJEsTxW2CHu/HxyX1KhrGRlm8q/ioJLniYyK+PdXsal2uTzsHxevoSG2WeTWlOF7tkh
BTV8a1d2+eNiNNnJNejc2Yombd466cfXYzAS9pCAwM71XJcvVVeML2UurFd8LrDcI1ZStz2OmJhu
6QCeEANc5G2GKB5If6mmeDIJHdHGZWZUHjf+ZRIk9JYcsKwS39zZMz5Ae20PF1MZeRSStUNlMZJV
S+GYYLJSVLEak9IPNoDaIFnoDncDScJHfHV4HTkA4X9wkyotVqk/+pBbVIe1pU1Y28VlzeOt8hek
o9wwgR6ZVu+d+0kDHyom1dxj3dCfGY3fgCVchkoaATncw1iFvUmNoCbLZ6cezTIdo8SLzULsKy8v
P0q7sdWta7si28Wdbov1oNV0zxbA+LTiWT3lKlAqLH1Vy3XF3DHgXVwsuQOIDKg3l7yzbZ0wFVtZ
0a4ixL53XxnB59I7+SPig3NlJpN81kHOHs+eck321cIAXeQKM8LFKYSWwj9cb90g1wJAimO/1NyH
a1x2MSMqVGtzrxujEevet9oitC4PjnVqDu2X8jziUkS3AvqByiqY8Dj4LoIAJst507l2DjzN6Mjk
qLyy1jLHqoJQnw63tTXYlClzoPnpOH080644JG8wHHqQU56BJ7LiJMVBcJ59FTodROlVb/jJVzsU
GmMtathtN04Gl34M6wSYYp1l20VOOGFw06Qd9Qc5tQ5Ttiz4+nkYHbFWCBq4RnTP0DR0RoKriux9
xLx6i5HTGoFh8JFdG5fH6crA9jEB4SnHN+WAzelTS46rJhBqWjcLrt9dM9Y2BmlPp9M2K4jjklFj
H7ll32hB/naq/FrEpc62GFnHezsovXwzZ1l0W+RB0m4ClAAblcmlM9jkpILiCYruVYhYfjf0sRah
gcO+4MJM+XamWBRPHPzGm5JjAaNr1s3XAXkdG5CXRJG1Iky3qzmpZbGuh6XMt22lImeVFEi6eCrH
8kPlfV0c7F5eqoTzlmxaHfjeO1Yo+xlydi9CI0lZ86a8o+RWfelvgqQExFjEOfQI8Cn4xBtzmn+m
XT+ei7TvI4RmNd9rJ2+/ZB5gYJ+Zwl893fL4II9CEHAOFE2aHJo5pyrXgns2VRfWpAdw5rZphfry
7cJ5M/10GlEQAdiHGTdYztmxkVbMyU7Srrj8betKc9a8i4siu6SwaxJSPQQR+Jaydu/iNvHerHnA
TF3TVvfDSIARh3U6IL4biX5a2ni0wwjdgTa/pDXo/4ma6gfemT7fcIjiIRQMOstXOLFpzErnXg40
5GTze3pJHK4SvyQgUppwzElhl8V93PNYA6VoDAifnpGd8W3AoaqNhCho4yb5svLnggN9FMf2VzU5
Ggqho4fXriYbgbxtVl/Y0iIKjrHyA+XrLJorkfjhyy2CaCarft9H1pmqApBZM3NHY6FBatnuIvce
mTH5bIJieJ+XMWZ5PmfLneO2lLeCWB1dvOfkBEJSKD3Hdacr72ZytTixFbQEnm5NgGRu2NGpIflA
SULvGscWEn8GfnDCz9/LpelD37HiO7wAjrMaYw0czxzH9EtVk/Ezsea8Jak3geTOl3g6deISrGiz
EUt4NMvxumMXlG9dmbUPqTurL1WaDCVzlI/PbtX0L5OZ1p/WMAmxSnk6P+u+seq10XfZQ6vzCEp2
yaNiJeuBEMVSMhCJlEtn3XNQvbPLwDrPnvTfigylY02jr3mpK/KHNzxa2Yj4jRs6XNCPIO3VHFzq
ekEK9CqZfAaamWGFiO3QQzkHINgGwkUfeFvUp0hk+tm2ARS1rFnUKhcmCn3vOemJgAoTIb9d3hd+
Vr0z3uRUhPljf+M0dvsKhRH3WVjitexfYaHEdCxJxrdV5OBQgMZXZE8gv9wno9SCsMMgK7RN5bwu
lh8LBmCLy36e/CXdxnbS3zc6Q2wqOe5cz2NRfC+osi/TEC+f3tTmANLhtv4knVOPZKGH4uiVJeUy
dT6kHVH2CAEuRo9NwQEaw2teB/od+5TDfomTH8U+ZtLTDmcWA8F/1lWcmicet5slK92nzpLNeA5S
PBVr6MKBf+yLTrW0m3MUHcWUxBtDCfMHc1gF2lrGdnqXLIpUkaUH53IDK4YtghXnwUK5/AaB+5jR
08ohS2BsLzgwdPrFdnpO65UZBfGmBXT/hUXfbHZ2m2Q3HIot69yTSKe4slcGS+ms08uDPTJNAQ3E
Esbdp2u4Qqy5Jc7KbbtcN+RwOEW6Fe6VCgdcf8VD1d2Q3UH/VL0mdO7XHBTB9S06ug5g6sNvgIzr
37PUby9/aEqMNzxDKWcp0fbCHNZxl+fLemx8jO1yWWLrRTmTggHpzyj7jYOC+mudzP/sFX+/QIH+
vaK2a36WH3/eLF/+wm8ec9f85eIiB8PrYePGF/i7iIY89QsoPuyMFuKKcSGg/a6imRgyLA8OsAMn
Fg+6B67tNxXNNH8JMFewdDbg1qGv/Vcm84tG9oe1MvYMwndQmS56nEVty18s5jP2jrLykAZkymDR
2rW74epp9w7SVPiHd+Vf+NkvLJ1/+loeZUMOLxqbyT8qe/+Q6jR1gT+NE05YOwHVr/0g2PECzAra
+R2ZpF1bWU7me7K28xizukBQ2o2pySNsolqa8D3Bra7ejf2SXFlZaW/cYmm3nBXY/RSUvAw6BdXU
BJAxmJ5K/1I/sdg2Zzh6UzgmF2u8bMt1mXfy7j+/tH/xynDvg1i3Avhh/9RH75WxG8CoTrl34/zs
AGCtTfJIG8u5fNQFHL28D7AF94XzKw7q34cE/vk95Sv72Ba4xAj0cnX90RbgTsvQEfZMEcfKmKA4
kOwFf9zqP78+6y9JhMtlwk/tIgXTxwOKluv7j19GDW4FAyZQoSIC+aMiV1SsHF+gABrLkl93JNTI
udHQ+8XEGL/N1fJSjyl7dTMT7oMnlqM3ZxYbj6IDBJtrSc+Ar+6mYOnKVVMIaYemiIN10BDlray+
k0Qfi2wD3l43q0K78krAHNhn0A/Vry/uf/etv1sXPOG/v3E9EI3/+JMj7PLnf71v2Ra3LdsmIe5c
sJT/uDf9qv0Tf7kYRg30+Mu9gyXA73ct6f0iMc/4Hn+T4Ao759/vWpJ/zzQvBGPb96hDcP8r7d/k
L/zpwvcsoFzU7mDWwWJm8I3+xQ/T9k4zpZ2w1kqKgiifxXbXQX+jbanCEryFMI+QspABSddGLdtl
jUPaEW+5y3J83UBqzkIjwyC9ok6Epq9OkoVcpyVi6orIbgciubGgYiSJpMkQMk3CJYi0QTdS3QTU
TLHWg7eL4fylHOemDZPepZqdWd+Ij3OQc1wPi0oo90qOSfqSNZFAwR+Ti8JSG1Uu0dbYI6KY96y9
ijBAjq2p3EIyKL8QPiBnQknuIJM/W2ZCVG9lFnh6HzCXs7ekon72MEbEATCmVYemo76B+nUZZuUa
kl/dy27aF7nXt/dTVEOFLtLEoQmwaSwGtAA+k/MtzX4AbGd1PdWBfTA1xq1PHvAz5WGFvu1gz7fJ
BE1l2j3XOX7Pg1tOtbWbO49DJptk8+IOHhoCB6L3F7wShZjT95guB2x3Lj4BAkN2H5ngw6Z475Um
s7BwnzVMnY5j40Av0cnKuwsNE+FM/uxVcsc8S8qeNpIL5qzm3l+DdMH5VFBxqq+FVYxPS9JizfHb
5hRwO6bXB9WoCMRpgFHPvqjg1jTMVywxPqmROPm5BIZFrm/xnhNtb9uSFuumsQUo5YZ9T6Ae3I7v
g0J1y2u3YsChAtNIMPtkGD7Wdl++DIX/1kjKfas5t8eTPxUMwx453jrYqlHkE0Wj3uOk3W0tjYxS
IQ9XsNsfULp2rcdAUHG5rrsASA9QM3bk46fnBuVGTc2mL+wR8s+4Bzh7sEr76PMP0haYdlRsGcTa
tW/tnKB7qYsMxi6rZxVBQr+0YHQJ9pAkmEx6KGV91dKX44j5aR6bcj1wIR+DKFpjCuEZqBtOp7lr
3jXl3Dr7GL7HtvdiKNPxwqQYZfuud8s1axDCCkFfJOu2RoLus+6VRRy9Q9Hynga1f4gEHUjjiEEh
d50D0xgg6cUKdkNNWW098BESPkXORrjUxiPJgLu5VvQy+TSJO8l4VS4sa8yuebDr97ihEcWLWPLQ
1dynbYhTf4PWseKo1C8bLaWNphhA96kMJhjwqkSyA66ilV9UewTVe0WSCVNoVG6HZjoztLs09l3k
gAXytCS7z4WDVSPg5Sd677jIobXeY9zswpEnz472oSczH7cGjYQEiZbsGmIdvpdeXhnxNK0r0T22
sxdv65o+ariVl7HL3DtGRgTMvWNB0XwsQereT4tEqbT8qBAH4QWnTg9Xg6qveyFHDiV0blH0HIzr
vkxRlCV+/UsCgQ8fDKAtaRL3xRnj4Q6PVH7ryb7bizx5DIahdlZzgNyzFTZy2MpvbAimaWW/zFFF
pDgQKPVbm5bVCpqA05DIxyPQlD8ZFlyrJo9AkrmQdKa53c9sNmSAp4eLI4U45c3GWbpzdG0nLH+O
VlOJeVd5V5nKIS9V1wAy0Lf42GFl2ZhA1scNq3mz2lT4BZGQBPb9XLAWGM10PLVW7yPYpmUUh/4U
z7jmtqlhjzFQJhz0Z8cv3f3FLMnYCyYjvps1b+0E5TtJpsfM4x5rUvGWdN0TjRoQMsy4OhlOdIwb
+3X2UF0/SS6g8LroOb4+pMA00DoMxnczKuUXw6+GFlf650k00H1886w098kMp+SwIp19i2vv2Kjq
rMrWvqKVHNBWbt8wePKHfNFzu+MNNoaOslBELCwUjO0sr77LlA2QS3od32P9sxmL6LtJvHdSJxt5
oXMEpFRWuN797QzXO4ImxCNAHKauWJ6skoCFAVXkkA7yrE1HZmvuQVqy+iuyD+h75U1cjnEI+lGF
DcaZrExvpRjOcxY31kpnfrcdPGFuRW92tJqzUO2yxmcVQ26G6eHSDX/hk45XZrpct/YgN3xe+F/u
ZLyYNRtIO2gTcWfGNaqqZ+fM9XQPcZh78LqI2JbBL9p95jgIv6IPez8ZL7P3ThKtOGc8YQ9V1LWh
6yb+uK/qtFm5o/ie6OIa5sEJl5anSXzRgNXsPUQyeXOi8dVztHeag+eurPfah7Y11MCa8/a0cD+a
YcZzGO5fizQyVlReHMrm5JDHCLAV5fVNBgsRnEpbr9EjwZvUzzFsxqs4mnyC436wSazqamqzad2r
L+Ic8ASS2LmesMzeS/abP+TwM69yCsMk7yBchuyWJN1+zvI7Nokrx5x2XZSdqOJKQqOiSnaxSacX
rvHutPX9HJQn8Ij3rv9Rdc5wQtALJ/KizRLd1HV7bQC62gvcjUj+NVspM9EU2fQ3FQ04Y2JeF515
nNP8LrMOhpi2E4uKOjqaccdavdxObLETY7xGxjlBOOsBPQpaF5yzW4mbuuPTFpfNobDin1XWjfHB
i7gnW05yowA/bjnKnHzxXZl3PZt9r823nBxehoAdPrkqWAzciwmAoC8rKKNgCVWITvdVcR/U1aMl
P/2R2xfhmyb90VcIgZO+0XGxNSBWGQ3oOoklyl1VZfyoWBLAeVmxe17hZ4JDQC9tovZud4a1TzTq
pe4PygLYyHM8aCOeoz99V+Ceg9bhoeFN9TZPxz2bqrO7nG3/fbksbhIFLJ4Hv4ug458ZgK/5yN5y
CF3nRbOCLLPHuUGwDnGcts1apWHWVrtYDcfWmvadWe9c7wu5/8ZX8jYp8GKA1MCRyGWEFCTeHHEq
pL2sTdBunBd62G3BddEPm4ATWO6FJFXCPNhY9o8GvX5FzeRtD3LMw8M0ke1HJXepvJFrR7QbX9Sn
ICdTFsXjMKx0F1zKRtl+wBi04I4l1mUwDW4qP1q3WbHv3du6TRCPAP1gp02t61L3zqoeMTu6BvZN
SjM5qHCw9teXXd/aTakKxJUuafArDovcOVScTIPcJReoaMXVks9fFfaN49jnGca2aYc9/GacAH2y
2I86ftiVPrrx0t4ttbAODjuao8Y2sI/nYtpgFBvrtr3Wacdnv+xe29mWhxSFSa1IEgH8cSPV3Fmj
ui/IAyep3g8YdcO+Xm4sv70ym+HK6rCj0pZuedogqIysvGINce/IonqeZDDs3ZifQOYNVUA/XhFq
+5tB7xaJ9UCDlbEaeV4hAz7EyCDrmbUJAcZZrZPZ3GI4vULRdVdjNZ98I3moJTkhx8avkUgeLTuN
nAWPZ8TbPFZ4pctXG7fdcQQQsrPtCJNdg19llV4sqL6VfCSWe/C89OXCaF2Vo3yIZtQETmCS1o/Z
aw8EzR/hym3LRqFsusYutdhkqx7O2QWLa53t7q5m9iTnnIdVL7dY1Nc4F8ICNipGiJOpjJmfL2/M
KtPpIcF2wRMD2Ki/VwqjxBJ3mwEzY1Da62DkYlXTPgfDkbC1x4vSb0bG84RKpUoYr1LBJJ/MMJqr
h8LWZxatNMh68qk1mpfL33Kb/NmYLqR58R442TUW+3thGt+dGJ7GoGZFe3FDBBHQe5Kcq46T0s0y
lg8Vlr46T7fFVF8buXkUEplVmes5oV7bmKwH026fJqMMpf6EWrSLPShMIi2ujBw8T+G+m+30Rmz+
zW+867g3Nu6C2q4mDiF0YZSqepp0dLZ7Z0+SxYXpFxQsa0pnE3eGfBo9Z1m7rmDl4APxhPTBPdeA
vzmAtgIFmx8sZUNEWTC09kkNr9K9WJ2peEoBbDhLvGViUOt6mnYYR9+BnDVXCSuYfeOp08Xfns9Q
LcFpdkTs4+gYlPLNj6arjOukm6g0iRIXscfgG7U2bt4E21T7x5gSAVFUNWHTae/0zFlp8kagjrAA
5+F9WRkfliFDCi9WOpk5weibFNCJHeH0bb+Tzj5qT4eiDj68VjwGkfcY58PO1eaqLHISFu706WSw
P1g+2hUiNiNbWCbBjZsOdNQHILjkcpUGUMBoeziKMUuv3AmAme1UezoZuAOh6sNo6TK4v9J5NUZj
x6psY1kFBXyVdwTkg89zvlcexpXWPi9JeYoadtCcUrjDbKgReM8pVqp4qo8G3Ynsmon60gyUn3Af
w4C50WCbPPsVi95Gdt8xbWD9Ut4pgnqqwkSsm6MXd+HEe2SX5HApUio7HTJKraKRE1Vs3JHS2DvO
sMeLsc0AXAo6eowifdd5cy1wabfdjVdOD7WTXLc4ZM34Y4TlHxLN3caAFTP6NdJufNYDvUlJzpNj
yQT2B9z3aj35MXNidQPMkj4yJb5dOW1EpehScONz1BJudIly5vin59lYDfh1vrI4sPtT5Dkc8bCq
JtEuaiAMrmLppy8eHl9ugvbExrNHN//KEyXyVYyZa7knxmIQoTVjN9o5EhcVs4c5fqcOD9wVMLKU
5hvhc3BkefaRVE3xHhhtcZESu+I7qewyCbWMqEQrZDA/2HPuSeI481xfJ2OQHmTHmjMU8VyCpwkc
os8WgWvB3JKZN8x5rDdnx2zddepKmqE5YjUfRsycHVoJ8+rai2K8ahkJGLHSORbzlTnHpMa4HCBE
+xzpty3YtyNOvcFl/YT0sApY4U7sUFphrIu67+Itg4S3MXQ0bT0sYyXoOuwUGysxzy5tYC9ymeV1
byXGO7avmH1RgYP9wjJFbJ0EKMtNPZWbpOGEHEpC23SPFQ7oStXnmu2oENP/sXcmu3HkeX5/FcKX
mQEc6NiXywDKhYtEUhJJqSRdAkEyFfu+ZYRhwBc/hM8+9cE33+xb3fwYfhJ/IslUZaRYYjUzRtU9
MBoQmhIrln/8l9/yXYAExYW9RDAnyd4kjC6hFQhCcyEomv7BLdEInw+t8kvNx3FzUSuIDXH2dcUn
Na7p0iBKgeyYrNQ4X4T0ns57E4WShZ0H/iUP1t5Q2s3Ooago8OzJ369jw2DW+E0S3gTrLLwJc0v7
0CNa/lXQpBaTd3qE0VzyEiwgRElEKSkqh7SCrjtnqxZpASLGakT0JuNzQdiuuna/yHMj99B20+Ia
K7+CaERtyCVneVXoV3aUaTjagAdcxl0TYKCQ4al3HpRWHM2rtaHpxyUdd/BHYk/BEoX3tbkAxqe1
M0NXFByss4jlX9fGW0yvYE8lWVq/IawEZdRLRo2Mx5qTcq6alBbYxFutgh0sBddShZD9BkfeE+6n
QNJKs3EdP4yFj1IRoRURGaEvXrctsrNse6r4uV33kjYvofx0i1bo71JgAEzAcCA7qhIWBQhCd1hJ
bYqG/79++h8Grt/vl08Xqzi9K5wKLPXVs6BqrvRQWFXoB4kaNgBocckm8Q0l129UW3zAUeTUFFpF
OB9TZH+k2mpDDwm8tK5pBl7M0g7VVsCnAJ9iUnf6RNIDSntPZOhHokPw64da/m8tIVSL8EigPksh
V6K4Kg4A7t1aPyu1YW0jAOTjy2EvkGImwcXSrcvSr6lYEnNgFAO8IFXiKKc80Uog9ws4I5kuYEsn
6S0JKIAROrrUr0IbBANMPNoUiE5zFEYFe23fQ+HVReOdSq/b0evavfZCQeBkQtnLWKIGwKoNCrbs
WWEj0zyj7yyekaWi54BzChsqvk0pVJ4U0uYCuoN/rqI5QNvcqhsSXLhGvwgqJrfgO6PoQwnixqWg
BAR4rrO3IvbbrHvhuMOC1jur4eMhD+jRXiXt7/U7j9rxZwa9Mt+koR4KszWQknu7MEKycRRwL2ox
8F0kLvWBuNQbxetUQVgURUUd39rCJFZcElYQMbdFbn/wFT+5w3GnJ/rVzIEn6AMXw3kO4FmZtrZA
mx1MM3m3kHyp1b7TSTkl+USs5Aqll45UoKAdRwNZq9prIUQeEcluy8hnidHmv+SKhTxoUgU5tRDK
zvxZKTSDwGdTGLJyretO0rgHqipX4FiGjKT91CYyO5waBuxIyARFX0w1JTlq5IL7GFBwvnaYfr+N
ZVgeM/ywITZXqD6hfydR6aSumX01BBN6WBz6zRoWao+It4B8aX9sdTlW5r1YmzjQqWq6Rqix0ORj
v0Q6aZnIQX0trhOCEVEXRKBsIb57RkMvHzKp+VFrvLI5kRFPok5clnchGolYPBpr8U1fRMFKKdzm
Y6MAQmV+2D04G0nHgSBV1XujbnJphimmCEnPUkHNFFpD2aTOlC5Y9k0KdlOuawrrUiNJ+nuvsnMq
yajXC/ZZ3JoAPeehj4fTRQjOVkIHzwWPE6e5aALqM9HyhvCpwFbUBKQi1t2lGJBH2Sfkal5yqhcZ
Za/IrsBCKy7dPtDgnVhdAJOAMIU8ERVQFdtVYxaAmYAVbrR+QT0mAdn83i4NFNz5HkkhnucxgjAh
dDD8A2Dryrm9bESVP00rh3qQAClSjpH+DtszoO6hinuPDTb5SyervKelFogopCFT8k0fWFZzLlIx
7s/swgJDmMk57VIpy3H8s6IEPa08D+X0dWYKDeqajY4PNNKtRI/IrYfiBfpjmvxJSVQVgUbgWhoi
+DXM2bIwe2wDbVKbDwO/sp83iezZXyLZ8uOPaCDJ7SUKfHr2pg6FQPuUpBTi3iQt4DaZanieAfdz
gyxA4ChpvOO1xT50JcYE+nOvzez8RFxDW7rMstpo3mRhIueLdVgblOhsSxDYD2qzVZawlluRUjKg
FpDNQYA4ABiStwEfkdtwuiINaleK9jkS2t6l1I6YIHhkX7+N1Ri9WhgZif4ZWiVc0iBoo4+tgNDA
XLAKeL/uAMvvi7gzzzu9bOFpVECz4zaSqjMpKauVyskKz9oIiS1c6g7qPCzStfDWEtBRxqgyU6vj
wvaU2uk8tb+2A3o3SOGbgb+gcpz5FxKiH/ZSb/K4vBITHcBalJrqe6NNzfDYI7N7r69lOeK7e2xN
mkwtmdfR2nPf1tv2qyv3FfLnDWvajwIQhb7CJ6W509K7QI5Fvob6E8TXWuD7V35I52eOlod72kJV
TIp50bjIjc8qdM6OYe1o7yG2lHe9b9af1NDLQEoGIiUEbd3emobQ1RSYxIKddha5qX3rrss4OFVg
kuLPaYG8mdW6zzOAOzGEZdH6UfneSnyIKHWyDhHmqtEgQaHVZ5iEWoR66toSRsQqgKm3fP1SRdtJ
JWsI8Wi48GQw/QtB93oDlyx5aKcQdb6tTJivbEJZbnVf5QxK+0kAxhqU3qY82JhRDIgQnfbspGnE
6HWYBSRZjKRqX8LoDj+A7kow39JlNl3LFvV35EwGdZxojbZmbgmKOKe/4gN4a5TPkdENNR70Hj6j
R6prS0SAUcJL9YhCIaC5jLKlXhFvSphy8Olo3sAl6j1rEbGQP0JXrbul1HgDNE32W6CigXENdn9o
FiqBRKE4c8NLP6OinAKpwpLGdHs6HlXZnuQSU+5UVxrqYrbp0ajRpDq+gaYKzhExTOBEBWcOWAdD
WhOwSg0YB8BdKdWO2sIJJhgeFXsaWiseurSwOGr0r2YCyaQHXFuWYRPYeNUtQ1uJoiUdru69VGji
ZwD/qFJLsgGWlOTPJju0mztfFehr5utO0WfF2kKJ11XgkNMerY0Pa8VD5lbuDHrziqBU3px5q5ym
ApIE8x6HBPJUpW7jpRfgPb30BExO4kyE0q8GVmLNE9knF6ogMiFA066zHMXbQRcz7ltBIhgv9WyB
a4xxstZE01hUQWbeyClQ6lnddtZVpIqVDYzXD24jTme6WH3AZhbbffqulIecA+Si8qHJesWcQdMs
3zIvxC+oDJTYCGU+miIlI3JLVKMJxy0N1s9R0sa3Q6Pb41RGP3/WkSMNU1kRbrxS9T71pB73ZFw4
ARAGYHoRKy4PoeX0NcCJxSJHp2eeIS/N84SRmmvnYpHzGWuphixsiHpM6GC2PXN/Ha9nJfAcFGqB
92vX6In47UKk0dXPBJdyApyLvIzPwXS6uEbEkrAK3VLHDBkKqHrsVrRietds6ReoZLRzs0WQubFw
j6Gxi6cUQBgYb4GVFm9lYLHmPOCw9pfyOqjfobWUVyfrDHG9+boiwALX6CaUSP0IgYLQZWcqqtTO
l4pHV2wWChJOzXWTiD7iSwq/bvu9CaAwHcj7fp4Rq4TrtWcfu6EXnbf4dWWnqIYRpKEM1vUoTPU2
Nmu+0H1uILo3J1rT9F+VAtmXmVr65noJNNCOz0vc/dY0xfFL0Qsluwe7JvwS2rJ74+LWRmu8aq3b
DKgyqixy1K1i0bAp95ZZ/hkpNys+bntBOUdxu6RN2oFYn/GX/mmD84GjFHgZzORIUCs0uRF+mvem
CFek7MTsYy0ZfJ9OLo1LCLl4sfgAeSj/RRCHwHAXAWzcvEItwKeuL2pNrixzKGBobvT+fevGGVBY
v4yvyyLKv1jNOrh3qzUuImJjgHOlvOt/yVsXEABE9+RDDa5wlWZd9g45JtTHachYN4WBMW7etrVD
CIuPqim1xR1ncvE+zfQ1VLFUMhqinyz46Gu+9FUuuv4annB/2goQG1BfFOQvDfyIK5CA+FZAAgIR
1HmwQtWySonKSte6BXPp/tIZkeYYtQsYHi8OhKV6lM7mNaTn80rRia5sz/bo9VoFoFVmysUaohDd
ZA81L8qkbRXPkwphedg8clQPzBzzvDU6ZPk6N1hjbpwKgxVxbGS3ep4Dp4CqQ6mkKuqM5H5Ng8Bb
r3ERctf41cAYwV1aLgZR0r63rrsk0mgYlH13JrHtQ2w0QwgYmYtlDeQwOEQJm7c7F3oF8cK1Ujbp
MkAeu1hCDhB+QdMQaGSu+1G4NGLcjEigC609LrqsWmWIgH5RhaBM5noL1WHZYgcWzFS5En6x13F7
p0PquQnYMWCpVZWAlgOB/ocO1WxQzn1Qp8dWpfenfY8iyMxFUhHDFRc10rldrXUofFrVGLhyeT6y
0LZYDMZMvWrN5JZCztxH7C6hbhJW1mkVFArhMkQRatBk9EgQBKHOfp+qdCTsTjVj+mKZcGOXdoVd
iaBmr/lPbMiiAfUsmSgL/cUkwfRdwqdQoQyLyMrFOrKT+LSwep0ehBC1BJd6o/+C4GwpUWFsEC8y
m8FuAH2wTKYFmqDW3sRBulqvG91Cc4NodyHTcSZgRVuPo0NXAqdillDuVdYcQFnViF/WQksW2HhZ
qbM7xCWse9uoEBgXuenSb9fKJ75z9k7C0+lzYQoK/mk1OF1BsKJPdiUjwmf0VmUugbN6H72YfsKx
0Qte/4b8Eu8CsjAaOklot6teBHPNI0kindkyp8LFcqlP7dSqtaUN+60bvO1obFGrpCdUkO6llHLR
NSBAprmCtABoR2A3ke4dq/h0dYvGzkkuSxl90rlQRXJ2Sku5wE5Hgw8/00PM7UCwsNccl/isQzvx
3TWfxgMOhLC5FGcnZbcupJkkVeZxEKiDKJVeUcOCH2JBPlaFXIaD1tfFpaBVZX4SWWV8YSDbJh8H
rimlFLoFRBtijF9D1Pk7RC+jZi2hFp6gyoWsjhSVyxAnWRfbJt3XryMFwPYC9XLSUqPtffcUmV6O
qbWtIyjbpnoTnMQ9JgOgydOBTqegaXtWmRHeNW4SkiAEDUh3cHvQMSGx2Va90DhZlJmmrBMgEVVU
3kAsSvHm1kUTu5mIXiSZCS60iyjL2GUbV9MurT7Ghxv2i3C1jglsT8oCisSs0+vQuqi7tFvPJdfk
1cLWsu6DQsiaeW4MOTG6y5l9nJFrRCjTIPv6Gheh3D+N1Kr5kOPlIZxkekZnHYUFGWCCJ1ruB9HK
K3GZ+WGbz/QuighfPY1udBfBAIMqJcIM6ssOP3VjXag0s12OIegIPubruEqY3jHNIh+uEOKyhJ5K
xPxVNzzHMoJWvCAhzO1Fo9lUCIq6aaR540XwjGMJ1PprTyk9cp44CuFR5kbgYYbuuQaOnxhJXdot
zoWnvelmcDBjG80Hzn9qchgnwNO04KTTRd/wN8sNl7PKh3+tNhxPNDz5zDINx+qda4otrC7dyuV7
WwEScZzpYhJfQsboE9olbpQDRFc4KaUo7oOTYMMzzTacUx4wTI8R1C2UZa8NvNSq1qoCsnppZwt3
oK4GYovoI6VlpFmqVMDEAtwHsU/Vp5r5tiZTjy4Fw8eseN3nMGOR2oSyaGmdikLThj0r9AOTVt2w
ahuZ2f++pNzrLxAwtnG6wLBFWgiWaKcnKvJ9GMnRnKGz5st5YR43lHnbsxYJ5/Ztl3VicxlV6FMi
aNyuac2nWeHf2EYeZfPKt5v2c6O5zEcg/31vXDU9qeY5ZFqIxV0b4l7SdGzxXdYUweuWWR3N0W/W
tGNcChC0RznJh8OQmDVmk32dQyjNSXALknSqJ0sm1OCyASdDnqP/09fn4IoHMvQDMXpDkiaDz0Aq
x3rlncporkpLkGqQqq2o9/JF6flSudT1xApuwywVPplGHOevs7QcmFqyma4XHUMcH5t+UlXnaDd1
FSeq3wknaK4o3bLP6zY70ZWYHNNUe0SalA0lXJYMCyMUHKakpYoIPq1XtDi9JUwmjEV0HAOyM0rA
dXnGAV8z07SCInWuqF5wVYOwG7pHfRafGKGSS8da60Ndbx5o7BtKe7qhtyvWWjkXzHWNCtOGAJ9t
yPANDIqrYGDIt4mrQcEqs6iedxsSPaK6QgwyaiDX6xkufbgvG+/EtRvjk4KpxxcTwayTfl1CLJY3
RP31hrSPS02WLtOBy+96KXO9TdTu2pcwGpvZfbBGD1kGUXmq92Z2g02ctaYAICETQAky6ZYotBBq
FqGRmHN/IyuADVD0juIA3BoN4ucZ5TcYS5B9dXfelUH82VzTnyTRQa/A71M0VwXS3E+AC6yPFt1n
MCW0jUX4GanxRfLV8LbbyCDkwQA1tjfyCFED5ECCTIpONJ2bmt1yEFMIN8IK643IgkoJPlvIMT3K
SKjo+PeSTrSCax7yDALoRzR9jLS8Z/Ej4GAZg5hD05RS90uxEXnoBr2Huo6bwXYTOOKcCH5NKBo2
bZ1SC3PDOrhgMSU0+bpmXbWXETpOdXTip0VJIIXMaRXDn06waVjoAmgPeqyZTnntBMsJuPuKrCdd
cNWg8ZtXAPWIIzBJB20YZsehFWcV6JFao0graG6ZXYuh1SMiTQ1JX2p2ELZ3QDplqZqBIS2UlQCI
3V4YeZ4Ib7xCFAjcbR+INyBNWsk3YPu1fImtkV4vcj1EwwhGGq3i47QrRBuZBbXOu2hWgt1RhWNV
R0Vn7jVe4wPc84WaE8Ci+UwXDeFFIHp69ppcsAGDG5LA4QlXUxk/UdFCMouTAPip5DRRZzVXkSvG
JspFtqbysXXXuEpCsVuvygYJRzrkUU1W+aZFkCA9oTggksLEuatx8pAke2wXYdaa9R0a9U17IWYF
mV2hGIN3t4FdEyAYonYX34u2leUQ8l6OPPqtTX/F/lLJeljfhHZcUbr0RZssYVanOmUxwLllFXQz
I7E09RMBtVfeaC6C/PNelk3vXvbxe4OdRuyrX6dUf+oFlioqWt1qZfkyFUwowW9dpkaKRCyhC8LO
RZAhtyzl1VLto/x1oLjdhwI6Ba6fpgJSYmZC7kUVaqiDIag5UwW1PyX9zwEdywJqZ6lbxGeY5er5
61rAzWBReWuM6kGTRCsRx4wVeEIJQZ5AhGbV5mKyVHLkXkkmdC9jc10HIAWqEAEHS0p64WyQQEgW
hYBWspFVhfQ6gkubAuYwbdCokkrLCcSTuT4xFWRLZq6bESfj/UudRRey7roUTCigwLxwXlL6Oipm
8CI9Ytg8NImK8kSKB3BMKJOWSaWMQQ4VJUpEYv7JwhrwXggiDRl95PavMw/5ehoCWSwvO6pMsPBC
FvYZytPeu0bmSqj4C9UFpSJ6qG3eCvyZVijNQonS3iVyil0RLQD0uwpXsRFJ9troPjWT9ceyt1ph
4UdmhtESmnM1+0oJQrUwbP+rRA2UVzA8GOVxgSILUKQ1rC46GMDKq9Rs7tCjw8YLDjfihJjsSXiG
g879BH0x44XxQrnClGjdLKSqk+5I01zEw6PwKkzWHjg80xPQ29DzD8gqBDFdbM1oFlUll+QO8tBf
kZo2MEGxmS62mZWNZ0Nrko0ji5ZDBM5640u6bkHR0YUvVg197WqRi034vjPEyl2avYFdUdgNoESk
F2QcUgztrY3zWrnEVqu5UklT0gWpnreqCBSvKIowRk1VtNeV1dXY/wqFHTIwpfYOQ68s4RHXNntv
wHqeE0MgM5XhGNzNdLxCofYLaftLrIk6mUam9heW4ecocKx7wkwhs4lHe2SwkXRPxdpY2JGNYZpX
BSgt+n2o3Aq+hRMtMIb4K1ID1apRXH9hUypadDnbxTkyHRzifp2QzzRuLrACBYtsyxaE6qNKTNwt
chSuYK8iKH0Dk93CkCYSEN+xkZbGtwJNv3aOAVYLmlDQ0xm3DlZkU77GGKfmuYKOHb6JrpRQtJUz
k4YKE3QAtACBj6zI/6qhm+jPA7zsQTFnGlUWVQmIloNWEvtFkIkGO0uET+bCV/VcXQrUSqRlwR4I
OLV2UwJldHXAfVpAwFlbdOFo6aoMSS5INy6gExFLIl+sjq3YLG0ohWD0Z5ngEu/TFUOUhDoNjSHd
BOoKKgcvJ6amrl/brSJ+NCvb6o/jXvHeK4WYM5eCHvgrJGj/PmS3pyjSmlVGNachKaeYoYqviyzL
76x1vv4gsZ5UrAik8hI/Mmivhp4K7+HRYssQGCmueG5Z0f+qI9m+KVSU0ijdKlI3VwqBlB6MgeBf
Ehia7zP8wNTFmkrjUJ4vYVO4VICN014Hhrmoo9z7ZOXQx+dxo+inPYpu2bFpUiOeizJI7Fmlo7iH
fmNQg5sTa/ma/M14DWnZRQVVDbT1QrSzGLWMNR06ZBexMwNpkfT6XMmVIvhc9mn1FbA6rrgicnP3
BliA8EqvStDisjiUginG0AwyzbS+qrLeEt7oRgJpwdIQ68zVKviEn4j4viULq07UTC3885LnO0c/
Aq/ltrb7jyqtp2zOgaegntgk2Vc1S3tsplsZuCYYjWI9w+rcu2riMnXQtkIZsMO+8COUV3c9gyCS
/sMJnj0iCgarStqRftXt+GR+61Gz1UT3m3/2V+Xf8gvbpvf3F3j0xTy7x6FHQUP3m+rY5lcHm82H
u682DzX8/K93u66bGx+knX8cLHx2fhz97oNz6M6/bv5jDH927/U4EN8/6ZPvsP3LU39VOMWdR490
GLyR2+fc2aegKtCyfnuM73xEv8EafnRVmK2rJEI2eXupYQitQR/u20i97MIXq7W/Z8s0mB8detlr
h2zq6B3jVKyOeOyjCz+vVwgjbS+9mQLiBHf6kPjV6v7ounKqVTm6+oAZOfQ95lygcKKjV/Gq8O/G
FD3YeANJ7/c+AA/zhz7tHDn429uVMxoaSQRGwkb67PWfmsDffHC/n9ZXq10r3L/93x9fd/h6BuWN
4X+QXYHKGBJa2Acv5923edwNdv9qOYz1djP6OW8JHdz8jSC5u3X8YOv5B9imXtXlMLHHrFPpR/P5
D07nSwS8MF45Oiv3tytI9zJzejA7xkbAZP+HSv+7y2cX+Taapz/nu0uiph4+n38wR/6k4+lVdOsk
468+wSb8KrlPi2K0PULM//G3fSDW/+jQ28zR8bMOELhDLztbRa5fx9sLbU4ikHcHXzYtGdjNYXe6
KvqVmzZ+MhoSGRL2wXdZRU5Rjw+6CeKLGWqknEOjx1UmeNzFKomdIty+9zDW+gRjfVYwDONgSJ9g
wlG7TfcWxyB1e+g3m/erO288tsYEYwvpZX8QBnGSQ5/22CnS1eP2PZpnhOuHX7xwkrvV9jrDdDAn
WNEn/i1nWeUUuxe2JvhyJ/WqSMpVN7ruBIfkyaqInWR82SnGgSxhPLrWBKtiXqRAq0dbAwYs2yEZ
wrSXpR6neJg6xWgQpMFY9dAJfHb33eYAGnuC61ZONH5aaYJReL0q9iaYJCuHP+zrjdFUtxpnFVOc
QOcOTK/xbFAnGN1zv/Lq/dCExs7hQ3GNm5oT7j/yBGN87rOvV6sBYOqPx1mdYHs/r9er+BbZOnc7
BMN2idj79seXr7wLMPKMyfZCm+tqE2xrF2ni7BUTtAmWyMWwt48eVp/g612uEN0vhhN0dMohDra9
1csHmCSodcZ7xRRHM9Jee1GPtNE3+70SxB9M2d6lRVW7TrR97818mKK4dJVyyo0XnixOsFcMK3q1
f+Epktcf2fMdOMjXGSWx3REGP7D98eUT7bpxSOiK++2Vhk8ny1MMcbu6Hx8esjzFXgxno39YdeNH
nmBBfwgLhngUXMpTnB+PFcY3fuLep+O0UZ1g0/w48NY4redUkkdjok0wJuzIHFArtxgZi1DU2t7p
gKm3Km731rYxwQyhbrQ6whHlYq8gSvFomo258rj23ep+P9PDuWSKeA5F0LQZjTbSVypqKIeP+K//
ddj+n0rNDFWRTGQcETxExZdG4/O3e6qu+nNKa0NJ9TcLxpeWVHeff5jENI52/2o5LhU/FJv26ojP
V6AoFfn93o5y+HecAzpxjq72+gnaBAngMjq6dqLGoRq3fczhRDAm2KZOahossRONArFBOPTQdO00
Te7rwhkHYVN0hi4Z4MJx69ETYwx9+CO/o8cXjy87yH3+eCSemp0/mLMTdmq+NZO2/cu/6zX3qqhv
x2P73Mg+v45fsRswETbF2ZlT3NZjkeBnv90fuYNb+9F4dUgTZIHD07Kcx6tjgpzqBsOxmeMxjUeX
3siOHhjpzp2OsP+pY2qK3HW+Nzu0CaKCRRr7yd52PEWKub1u8k2WYDuVh11Zn2B6/J7i9YGfkM3+
nm59nY3OPmuCoT516ODujgI6CdsfXx6LvmYe730/SZ7gPL1wioqZAXRh+4yb3FibIHweIvMSeIRT
jS89waR4R9W6SocAYxSHYiG9vdXLR/oB2PHGr6pys5terhp/vIOIU6S1G/jIeX23l2BMEaDfFHzR
e+d+8/g36a3jjkdpihrpTV2ED+MzZ16m5VObIQrlU32Oj6hWEHxs3mhwknzYFciFx19GneDcwNcK
pwbv6KNfuP6Tm7w8xer4cP3DO0wwkWfUKv1itK7lKeLkObHsnTOeUsYEW9y1M46KkGScYPoMKK0l
UBBqEHtN5Sk6lA+bBSFM5f3612gVd9snHnZRbYqezPXwAhcOdxgXqxTR0ifbhx5OgaN/Pt40L/9l
9yWwTHw+VfnzIn98Kw7GZBH7/pbYjOGYfxqGxQWNN8oRJlgLr5DgGMfvE+zPiJGWLdni7pwZZPp/
G9GX9U5nlL/H1eQp9vYa/9h7f/t0wyJVJrjs3HPud685RU32eZmvCbbcv1lW7MCoe+6AMk3HGNnB
BubQyTJP47QYp5BTnNHfsLFfB2js0zmONkE4O3ey1dHHVXE/Oqy1Cbb3ReDTYB3nI4MK3KEDvnQR
LtheZpPqTfCwOEU4Vcq+Fx2d1MR2oz1Fn2CaLAntivFlpyjoLyvPT7Pxdj1FQDRUME6ceK8HYU6Q
o544t+NF+DxQ9fkC0Ym3dww8X6L/Axf9biJQ69tOvJcnefNf/2e1Orr/pzPMK8YhsjTF4fVmlXSj
2Qsu+PCHPvdv96MCaYr+3PmqTCtvFNDTz5nkefdGYYr87AL/M9cpqXxvn3BTsZjiGLlwUEyqRpuw
NEmPkqZCO4o6pCmKeqBG9i46wSZ8wUF6Ny6rSNoEk/fCqYfEepyDSfoEa/nhyvswDJQYt/Pj5dvE
RdoP++9+dWwKJO6lT4i/fcLNDJ7iyNhcdXwSYYS1vc3LB+LhPBZmflk69fZym6eeomR69etf6wQf
1fGFJwjMr8hM9hoh4gSJ1PWqu/NWUbQaV5+mgIxeE615R682AefucMhT4EavB6DEGAUlT1OjGMq8
R+erdA+cIk2Qo1wDsdpj8cjSBKfTNS2y0YyTpzj5kUwcHaSyMsE2dP3rf0+PbtL4179uCqDvil//
R4KL8OigkpUJxvqGZViOtw+gFtt5+PLt48ZJ+v0NGlPOwy/8wf1ugU8B1Z1R3YbacnTslOOvOQXs
9dKJ/b2YXp4EGkEdZujlbEd12J7lKQ7YL9/lIJgxbu/y8knxxY9vndt2PIsHb8VDk9OHPfT79T0F
7hVjoKMbgrkRlFRTJtiPXt12q9G3MxBoQTJ9MLEEuMVG/Xw+9efVYXVd1TQVyruKqDD+wyLVi58L
xnjq3Xc4/aOHWQ51rC3N9jkcyuN83CynIY8bXWmY/v/wjP5XX11yd58myehAnGCNvwIKe+v4wfjC
EwSkr4qYAvEox54g+Zk5iRsBDCi97S60+eoTDMRF5ww8wdFlp3hgr97/aBNsoDOq5OO9SJngWSn+
3qb34282xWF9XfhH504SjibDFHURQGTjvsYUpz9gQPfozfDH9aur3emAxNf2x5efqWfQlGmKjwcZ
b41Jrrx/1QmWxWsnG28N0hT4rDcoRnX9/nbGWXr4MMB7IT97k+6VkSVlgiF+iFueuPYEE+ON0zvY
2u9tFtIU6/rcGXdeQGgfPs4A2J30uyWiTTDKwJJog+7N5Snib8px934zrgmgwzjFWEROt7+mp2j+
X66ycTVAMib4dO/AJENQfQoRtDETOjS8fwfV8buJPAUX+h1yUH6WfYcqGlyLDn1oYByuk7FtbC/1
EE5OMDtuPMffJ83J8gTn9Y0T+N+PNEnJ9hVefkzdOD6Vue11HmKsKZ6YtH0IC/dnhzzFjvShv109
MRxTIH4/+qsKvP1oPKbY6t6igJM2R2cVsIfs6C9HS7qraVU/rszd20kaXrDbv3j5d3284Zs6cUqP
TPkvR9v/6z91U0Odoo5wnQExjbqn9htF0qeIfS78+3s4W0unrLZjNMxZ1fjx1cs/yE59HLVrzw9T
DmhG7dv/fUJjCNs2Y4rSGceV0zl8oMKP/u9/+W9lOPx0UnS013iCUzrEII6fGlTITTqmbduRePls
ufFBbQh0H8ctN0PGw2cKzDTl7tAJt9O9/MvCd1CGrHir96CAnFFlzzI0Q56iA7NIw/uUAbxxQtJI
f0yisYyhTDJB3fONU/uFP1KdkTCZxOpvgljxnSNEvnCHoAuO5fX2Ow8z/vEeE3x7eMjuE1eeYA86
xyzd2wtrHobm2YPrqRLSzyEwYYNoqlg0QueVJYn1JWoH15l232ZYpP8m/MGTVQpM2tn9lINh5KHh
0lVd7gW8WCIfftmbX/83hf1uHIQ9rwK1O5Lb0uHPmRcPR8yhFcfd5/83mwlwrQZ2+vYjbbaLCZbz
vMv21MCm2D9PSIdR1ESYePS8U/BHzsBQjy46RbPyrCyc1ajnIE0hrsCz5qNnnUIB4XVa3O8NwRTE
9jd1C7Nq9LRTtF3OV7dOsgc9mCK8egtDcPSwU3S23iNnPKohS9YES+zaqe/9o1eFs9+V5BA6eCe/
xrhldDzIU1T4Pjxo4g7PfIRTHQnAuO4iT8GN+4XIFAppMgqz5CkAv59XpKnbsd2kv1NoBl6mR0y6
fyqP9ssBCCZsb/byaP1kkOY5uq5v78mvwUOPlqIqi1Nsy+APbp9KOYhs2e+mUAJ6dVsfXdTlaEY+
Xn2CMfpPV8vr5dXH5eI/Hw2TB2m9o+/mvwF9TKVjjDMP9komrsTP5gO75/fPjT+w4DVVUzZVTUUH
madmvzk0Gvk7pNs8aF/zsZw43Zsahy+cGVKI+3T8CToR12kE6+FJguIUjY55OrA6//nNCoGQxP2X
p1blFGjeTT9lWCdQ0Hzw40/dZwrhtnmabhWbKcs8pCfDxjuFetuxH4yBGxMkQMeIUw2n2lb3fSMY
5N8V33f3fiih/gcrUMfFKrnzjlBf677rHk4hJ/J4/U2Da/jYg8gPihU4DKAMNTRvxwp15gRxBwT/
UUF1ikDpdIUQ2eMM3bzDxd0Ckm20/bvRzEJfezvRXn7ovqHKcwuqa3ulTVY1BdJv7hUc42hjPL7O
+AYTPPnlqj2aO9ETKlRTSHNd+nuCBVPweD46CQSkejQUU3CQL4G+j686xZodBvjLiiLuWCUalazt
C7x82r3zqzu4408eLlSnJriBkyFWM7zC90wvaZoaZrQPVJ9gUnNIldQWn+5tTiEV9cAnP11Fq8T5
j0evSkQPSoDxm80GWYehsXVEfX6w2hvFKRQND/8oN2mIrvBopuIYNMV16X1uL7PJdqZAS9zUKEPu
PewEM/MXPq//oGxxXFc0skYPPgVt57sgU54idZoPretBFWW7aHefWwOQaRgWjhRI9Yn0IKbQan3M
wa83vjTY3yRpcfS2phNHvPhkGGcM3Q+R5MfEI4OE4nlK55+X+BgivUPLtCSFho2sWhZp/6GJz+7b
PF+G3f3tbdI3NZ7VVPHgUXg9Ba1WEQIEbLd/f29Jxq1ZmilrOsZuhqLpE9hy7X6dv49vyXT9d4lN
3qYJo40Y38bt/vZ7Uc7uF9qun5/TtFEskRj3j6wjYOgJuegzbkrpHd5Zz/zO3a6J3J+lWvIda21Q
Z9mrID++8h9MTL8liaOvv5nqh113v7v4BEH7b3vSZV2kY0bWg8HSQY/5gDZ9yppt4y140LWf9Md6
MAM76LoPKNYnnlmRlO/Jon/bIL8dVsK4nfBUhfKg539Hj8Xdl05+it6yd5caH73uauUSrlMH+EPG
eMwZZ28iPgUEOPxGM/wFKLQ8hGrbFTlE4k+FOYff7gJBgQwoUzz+VE+dwxPczHG9YnU7eqsnjPsO
v9E3G0Py1ieNFZ6Kpp677Z94Sm2W4x85pXZm9j/CKVS4HKl7zI0p0uMZqPE9X5gp+tqzwunHdMIp
KMNzsMyr3TUxBWBvPrQc9prEU+BUl3eosY4FvaewaH2sOlNh2hOmmYIIeuxE4VB7eyrTNZ7t6P0R
4RsYY+OoZxIcOnBPoMajqSFN4Xs2oP4RoO5255w0RSH/3Wq/eDoB5OEDBud7DytPsUI+orDQYwM8
+nDk19tRmThZeer02KkRPBBTMYTm47AnLtkW91ivz//G9oB44hKPZ9umJyHthDyb+4w9o1/tb8q/
NxAPC2PnZtvrDHd5jCCJrR5ffOf3nmbzvuQXRq9FmvktlHvivXbBXi96pUcM+U98pSEl+9Er7alM
veitNnnfz3sneZO9/eilXu2E2ds3+j712Jkto2m3yeeHQftJ026jRPKj1xlpG2zfp/4tAdn5wr/z
Tj/7Cw2grx++0S5M7EVv9NNXkjxQf370Tm//z/965Az9hi980at9m98/a/4NaLQfvdkIv/aiV/r5
X2sI+n70Tg91i3+4lfXbmfhwdD5xSD1Zkdl+tb/fXfChjPrDbzYOqzLi8RWwRL7yT1ooKmybH80p
hM2y+jYaBOSO7n/9a5zegel5+Kk+mg9E5PEbjKq4O5f++9jEf1uzvzvVnmDKbSfazvG0Wx/7nVf7
2Vve9jz83TcbS7JtX+rvd/WQcvxoZo61wLevs/ONdv7z3/lE2yF7fq099xuPzKS7CHzVv/4/AAAA
//8=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rgbClr val="002060"/>
              </a:solidFill>
            </a:defRPr>
          </a:pPr>
          <a:endParaRPr lang="en-US" sz="900" b="0" i="0" u="none" strike="noStrike" baseline="0">
            <a:solidFill>
              <a:srgbClr val="002060"/>
            </a:solidFill>
            <a:latin typeface="Calibri" panose="020F0502020204030204"/>
          </a:endParaRPr>
        </a:p>
      </cx:txPr>
    </cx:legend>
  </cx:chart>
  <cx:spPr>
    <a:solidFill>
      <a:schemeClr val="bg1">
        <a:lumMod val="95000"/>
      </a:schemeClr>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microsoft.com/office/2014/relationships/chartEx" Target="../charts/chartEx2.xml"/><Relationship Id="rId2" Type="http://schemas.microsoft.com/office/2014/relationships/chartEx" Target="../charts/chartEx1.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chart" Target="../charts/chart3.xml"/><Relationship Id="rId2" Type="http://schemas.microsoft.com/office/2014/relationships/chartEx" Target="../charts/chartEx3.xml"/><Relationship Id="rId1" Type="http://schemas.openxmlformats.org/officeDocument/2006/relationships/chart" Target="../charts/chart2.xml"/><Relationship Id="rId5" Type="http://schemas.openxmlformats.org/officeDocument/2006/relationships/chart" Target="../charts/chart4.xml"/><Relationship Id="rId4" Type="http://schemas.microsoft.com/office/2014/relationships/chartEx" Target="../charts/chartEx4.xml"/></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88900</xdr:rowOff>
    </xdr:from>
    <xdr:to>
      <xdr:col>11</xdr:col>
      <xdr:colOff>38100</xdr:colOff>
      <xdr:row>20</xdr:row>
      <xdr:rowOff>127000</xdr:rowOff>
    </xdr:to>
    <xdr:graphicFrame macro="">
      <xdr:nvGraphicFramePr>
        <xdr:cNvPr id="2" name="Chart 1">
          <a:extLst>
            <a:ext uri="{FF2B5EF4-FFF2-40B4-BE49-F238E27FC236}">
              <a16:creationId xmlns:a16="http://schemas.microsoft.com/office/drawing/2014/main" id="{F35BF339-163C-4067-89F5-0AD5A8B7A8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9524</xdr:colOff>
      <xdr:row>21</xdr:row>
      <xdr:rowOff>139700</xdr:rowOff>
    </xdr:from>
    <xdr:to>
      <xdr:col>16</xdr:col>
      <xdr:colOff>50800</xdr:colOff>
      <xdr:row>41</xdr:row>
      <xdr:rowOff>9525</xdr:rowOff>
    </xdr:to>
    <mc:AlternateContent xmlns:mc="http://schemas.openxmlformats.org/markup-compatibility/2006">
      <mc:Choice xmlns:cx6="http://schemas.microsoft.com/office/drawing/2016/5/12/chartex" Requires="cx6">
        <xdr:graphicFrame macro="">
          <xdr:nvGraphicFramePr>
            <xdr:cNvPr id="4" name="Chart 3">
              <a:extLst>
                <a:ext uri="{FF2B5EF4-FFF2-40B4-BE49-F238E27FC236}">
                  <a16:creationId xmlns:a16="http://schemas.microsoft.com/office/drawing/2014/main" id="{DD7A7BF8-39D8-76CC-39E6-643204EBAA8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701924" y="4140200"/>
              <a:ext cx="8118476" cy="3679825"/>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368300</xdr:colOff>
      <xdr:row>16</xdr:row>
      <xdr:rowOff>130175</xdr:rowOff>
    </xdr:from>
    <xdr:to>
      <xdr:col>28</xdr:col>
      <xdr:colOff>409576</xdr:colOff>
      <xdr:row>36</xdr:row>
      <xdr:rowOff>0</xdr:rowOff>
    </xdr:to>
    <mc:AlternateContent xmlns:mc="http://schemas.openxmlformats.org/markup-compatibility/2006">
      <mc:Choice xmlns:cx6="http://schemas.microsoft.com/office/drawing/2016/5/12/chartex" Requires="cx6">
        <xdr:graphicFrame macro="">
          <xdr:nvGraphicFramePr>
            <xdr:cNvPr id="3" name="Chart 2">
              <a:extLst>
                <a:ext uri="{FF2B5EF4-FFF2-40B4-BE49-F238E27FC236}">
                  <a16:creationId xmlns:a16="http://schemas.microsoft.com/office/drawing/2014/main" id="{EF7DF362-550F-994F-B933-DEEA9BB551D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1137900" y="3178175"/>
              <a:ext cx="8118476" cy="3679825"/>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c:userShapes xmlns:c="http://schemas.openxmlformats.org/drawingml/2006/chart">
  <cdr:relSizeAnchor xmlns:cdr="http://schemas.openxmlformats.org/drawingml/2006/chartDrawing">
    <cdr:from>
      <cdr:x>0.88055</cdr:x>
      <cdr:y>0.12871</cdr:y>
    </cdr:from>
    <cdr:to>
      <cdr:x>0.91468</cdr:x>
      <cdr:y>0.94389</cdr:y>
    </cdr:to>
    <cdr:sp macro="" textlink="">
      <cdr:nvSpPr>
        <cdr:cNvPr id="6" name="Oval 5">
          <a:extLst xmlns:a="http://schemas.openxmlformats.org/drawingml/2006/main">
            <a:ext uri="{FF2B5EF4-FFF2-40B4-BE49-F238E27FC236}">
              <a16:creationId xmlns:a16="http://schemas.microsoft.com/office/drawing/2014/main" id="{D3E2FAB5-F87A-2CE1-C5A5-0985C3666975}"/>
            </a:ext>
          </a:extLst>
        </cdr:cNvPr>
        <cdr:cNvSpPr/>
      </cdr:nvSpPr>
      <cdr:spPr>
        <a:xfrm xmlns:a="http://schemas.openxmlformats.org/drawingml/2006/main">
          <a:off x="6553200" y="495300"/>
          <a:ext cx="254000" cy="3136900"/>
        </a:xfrm>
        <a:prstGeom xmlns:a="http://schemas.openxmlformats.org/drawingml/2006/main" prst="ellipse">
          <a:avLst/>
        </a:prstGeom>
        <a:noFill xmlns:a="http://schemas.openxmlformats.org/drawingml/2006/main"/>
        <a:ln xmlns:a="http://schemas.openxmlformats.org/drawingml/2006/main">
          <a:solidFill>
            <a:srgbClr val="C00000"/>
          </a:solidFill>
          <a:prstDash val="sysDot"/>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3.xml><?xml version="1.0" encoding="utf-8"?>
<xdr:wsDr xmlns:xdr="http://schemas.openxmlformats.org/drawingml/2006/spreadsheetDrawing" xmlns:a="http://schemas.openxmlformats.org/drawingml/2006/main">
  <xdr:twoCellAnchor>
    <xdr:from>
      <xdr:col>1</xdr:col>
      <xdr:colOff>0</xdr:colOff>
      <xdr:row>2</xdr:row>
      <xdr:rowOff>0</xdr:rowOff>
    </xdr:from>
    <xdr:to>
      <xdr:col>17</xdr:col>
      <xdr:colOff>0</xdr:colOff>
      <xdr:row>66</xdr:row>
      <xdr:rowOff>0</xdr:rowOff>
    </xdr:to>
    <xdr:sp macro="" textlink="">
      <xdr:nvSpPr>
        <xdr:cNvPr id="2" name="Rounded Rectangle 1">
          <a:extLst>
            <a:ext uri="{FF2B5EF4-FFF2-40B4-BE49-F238E27FC236}">
              <a16:creationId xmlns:a16="http://schemas.microsoft.com/office/drawing/2014/main" id="{7718677B-BBFA-E23E-3135-174B39185B1D}"/>
            </a:ext>
          </a:extLst>
        </xdr:cNvPr>
        <xdr:cNvSpPr/>
      </xdr:nvSpPr>
      <xdr:spPr>
        <a:xfrm>
          <a:off x="825500" y="381000"/>
          <a:ext cx="13208000" cy="12192000"/>
        </a:xfrm>
        <a:prstGeom prst="roundRect">
          <a:avLst>
            <a:gd name="adj" fmla="val 4834"/>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xdr:col>
      <xdr:colOff>177800</xdr:colOff>
      <xdr:row>3</xdr:row>
      <xdr:rowOff>0</xdr:rowOff>
    </xdr:from>
    <xdr:to>
      <xdr:col>6</xdr:col>
      <xdr:colOff>546100</xdr:colOff>
      <xdr:row>5</xdr:row>
      <xdr:rowOff>0</xdr:rowOff>
    </xdr:to>
    <xdr:sp macro="" textlink="">
      <xdr:nvSpPr>
        <xdr:cNvPr id="3" name="TextBox 2">
          <a:extLst>
            <a:ext uri="{FF2B5EF4-FFF2-40B4-BE49-F238E27FC236}">
              <a16:creationId xmlns:a16="http://schemas.microsoft.com/office/drawing/2014/main" id="{1CE2C98E-2C60-DE40-8D1E-389926BC62C9}"/>
            </a:ext>
          </a:extLst>
        </xdr:cNvPr>
        <xdr:cNvSpPr txBox="1"/>
      </xdr:nvSpPr>
      <xdr:spPr>
        <a:xfrm>
          <a:off x="1003300" y="571500"/>
          <a:ext cx="4495800" cy="381000"/>
        </a:xfrm>
        <a:prstGeom prst="rect">
          <a:avLst/>
        </a:prstGeom>
        <a:solidFill>
          <a:schemeClr val="lt1"/>
        </a:solidFill>
        <a:ln w="9525" cmpd="sng">
          <a:noFill/>
        </a:ln>
        <a:effectLst>
          <a:glow rad="63500">
            <a:srgbClr val="002060">
              <a:alpha val="40000"/>
            </a:srgb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a:t>Q1 - What are</a:t>
          </a:r>
          <a:r>
            <a:rPr lang="en-GB" sz="1600" b="1" baseline="0"/>
            <a:t> the historic Average Inflation Rates?</a:t>
          </a:r>
          <a:endParaRPr lang="en-GB" sz="1600" b="1"/>
        </a:p>
      </xdr:txBody>
    </xdr:sp>
    <xdr:clientData/>
  </xdr:twoCellAnchor>
  <xdr:twoCellAnchor>
    <xdr:from>
      <xdr:col>1</xdr:col>
      <xdr:colOff>0</xdr:colOff>
      <xdr:row>6</xdr:row>
      <xdr:rowOff>0</xdr:rowOff>
    </xdr:from>
    <xdr:to>
      <xdr:col>9</xdr:col>
      <xdr:colOff>0</xdr:colOff>
      <xdr:row>25</xdr:row>
      <xdr:rowOff>0</xdr:rowOff>
    </xdr:to>
    <xdr:graphicFrame macro="">
      <xdr:nvGraphicFramePr>
        <xdr:cNvPr id="4" name="Chart 3">
          <a:extLst>
            <a:ext uri="{FF2B5EF4-FFF2-40B4-BE49-F238E27FC236}">
              <a16:creationId xmlns:a16="http://schemas.microsoft.com/office/drawing/2014/main" id="{C0DD4976-7BDC-D348-BE39-FE48EB8E07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571500</xdr:colOff>
      <xdr:row>6</xdr:row>
      <xdr:rowOff>152400</xdr:rowOff>
    </xdr:from>
    <xdr:to>
      <xdr:col>16</xdr:col>
      <xdr:colOff>508000</xdr:colOff>
      <xdr:row>24</xdr:row>
      <xdr:rowOff>127000</xdr:rowOff>
    </xdr:to>
    <mc:AlternateContent xmlns:mc="http://schemas.openxmlformats.org/markup-compatibility/2006">
      <mc:Choice xmlns:cx6="http://schemas.microsoft.com/office/drawing/2016/5/12/chartex" Requires="cx6">
        <xdr:graphicFrame macro="">
          <xdr:nvGraphicFramePr>
            <xdr:cNvPr id="5" name="Chart 4">
              <a:extLst>
                <a:ext uri="{FF2B5EF4-FFF2-40B4-BE49-F238E27FC236}">
                  <a16:creationId xmlns:a16="http://schemas.microsoft.com/office/drawing/2014/main" id="{C969476A-B63E-6148-9354-7256A7A25A4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175500" y="1295400"/>
              <a:ext cx="6540500" cy="34036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0</xdr:colOff>
      <xdr:row>4</xdr:row>
      <xdr:rowOff>0</xdr:rowOff>
    </xdr:from>
    <xdr:to>
      <xdr:col>9</xdr:col>
      <xdr:colOff>0</xdr:colOff>
      <xdr:row>26</xdr:row>
      <xdr:rowOff>0</xdr:rowOff>
    </xdr:to>
    <xdr:cxnSp macro="">
      <xdr:nvCxnSpPr>
        <xdr:cNvPr id="7" name="Straight Connector 6">
          <a:extLst>
            <a:ext uri="{FF2B5EF4-FFF2-40B4-BE49-F238E27FC236}">
              <a16:creationId xmlns:a16="http://schemas.microsoft.com/office/drawing/2014/main" id="{7E9D9833-AD75-139A-453D-96FC2237A750}"/>
            </a:ext>
          </a:extLst>
        </xdr:cNvPr>
        <xdr:cNvCxnSpPr/>
      </xdr:nvCxnSpPr>
      <xdr:spPr>
        <a:xfrm>
          <a:off x="7429500" y="762000"/>
          <a:ext cx="0" cy="4191000"/>
        </a:xfrm>
        <a:prstGeom prst="line">
          <a:avLst/>
        </a:prstGeom>
        <a:ln w="28575">
          <a:solidFill>
            <a:schemeClr val="accent1">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139700</xdr:colOff>
      <xdr:row>26</xdr:row>
      <xdr:rowOff>0</xdr:rowOff>
    </xdr:from>
    <xdr:to>
      <xdr:col>6</xdr:col>
      <xdr:colOff>508000</xdr:colOff>
      <xdr:row>28</xdr:row>
      <xdr:rowOff>0</xdr:rowOff>
    </xdr:to>
    <xdr:sp macro="" textlink="">
      <xdr:nvSpPr>
        <xdr:cNvPr id="8" name="TextBox 7">
          <a:extLst>
            <a:ext uri="{FF2B5EF4-FFF2-40B4-BE49-F238E27FC236}">
              <a16:creationId xmlns:a16="http://schemas.microsoft.com/office/drawing/2014/main" id="{812BAD54-0620-2F40-9AE2-A2119E7E8714}"/>
            </a:ext>
          </a:extLst>
        </xdr:cNvPr>
        <xdr:cNvSpPr txBox="1"/>
      </xdr:nvSpPr>
      <xdr:spPr>
        <a:xfrm>
          <a:off x="965200" y="4953000"/>
          <a:ext cx="4495800" cy="381000"/>
        </a:xfrm>
        <a:prstGeom prst="rect">
          <a:avLst/>
        </a:prstGeom>
        <a:solidFill>
          <a:schemeClr val="lt1"/>
        </a:solidFill>
        <a:ln w="9525" cmpd="sng">
          <a:noFill/>
        </a:ln>
        <a:effectLst>
          <a:glow rad="63500">
            <a:srgbClr val="002060">
              <a:alpha val="40000"/>
            </a:srgb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GB" sz="1600" b="1"/>
            <a:t>Q2 - What</a:t>
          </a:r>
          <a:r>
            <a:rPr lang="en-GB" sz="1600" b="1" baseline="0"/>
            <a:t> about the rates without Venezuela?</a:t>
          </a:r>
          <a:endParaRPr lang="en-GB" sz="1600" b="1"/>
        </a:p>
        <a:p>
          <a:endParaRPr lang="en-GB" sz="1600" b="1"/>
        </a:p>
      </xdr:txBody>
    </xdr:sp>
    <xdr:clientData/>
  </xdr:twoCellAnchor>
  <xdr:twoCellAnchor>
    <xdr:from>
      <xdr:col>10</xdr:col>
      <xdr:colOff>546100</xdr:colOff>
      <xdr:row>14</xdr:row>
      <xdr:rowOff>152400</xdr:rowOff>
    </xdr:from>
    <xdr:to>
      <xdr:col>11</xdr:col>
      <xdr:colOff>215900</xdr:colOff>
      <xdr:row>17</xdr:row>
      <xdr:rowOff>0</xdr:rowOff>
    </xdr:to>
    <xdr:sp macro="" textlink="">
      <xdr:nvSpPr>
        <xdr:cNvPr id="9" name="Oval 8">
          <a:extLst>
            <a:ext uri="{FF2B5EF4-FFF2-40B4-BE49-F238E27FC236}">
              <a16:creationId xmlns:a16="http://schemas.microsoft.com/office/drawing/2014/main" id="{76DE0093-720E-5AFD-B984-C1FBC91678C6}"/>
            </a:ext>
          </a:extLst>
        </xdr:cNvPr>
        <xdr:cNvSpPr/>
      </xdr:nvSpPr>
      <xdr:spPr>
        <a:xfrm>
          <a:off x="8801100" y="2819400"/>
          <a:ext cx="495300" cy="419100"/>
        </a:xfrm>
        <a:prstGeom prst="ellipse">
          <a:avLst/>
        </a:prstGeom>
        <a:noFill/>
        <a:ln w="38100">
          <a:solidFill>
            <a:srgbClr val="C00000"/>
          </a:solidFill>
          <a:prstDash val="sysDot"/>
        </a:ln>
      </xdr:spPr>
      <xdr:style>
        <a:lnRef idx="2">
          <a:schemeClr val="accent1">
            <a:shade val="15000"/>
          </a:schemeClr>
        </a:lnRef>
        <a:fillRef idx="1">
          <a:schemeClr val="accent1"/>
        </a:fillRef>
        <a:effectRef idx="0">
          <a:schemeClr val="accent1"/>
        </a:effectRef>
        <a:fontRef idx="minor">
          <a:schemeClr val="lt1"/>
        </a:fontRef>
      </xdr:style>
      <xdr:txBody>
        <a:bodyPr wrap="square"/>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endParaRPr lang="en-US"/>
        </a:p>
      </xdr:txBody>
    </xdr:sp>
    <xdr:clientData/>
  </xdr:twoCellAnchor>
  <xdr:twoCellAnchor>
    <xdr:from>
      <xdr:col>1</xdr:col>
      <xdr:colOff>0</xdr:colOff>
      <xdr:row>28</xdr:row>
      <xdr:rowOff>50800</xdr:rowOff>
    </xdr:from>
    <xdr:to>
      <xdr:col>8</xdr:col>
      <xdr:colOff>635000</xdr:colOff>
      <xdr:row>46</xdr:row>
      <xdr:rowOff>50800</xdr:rowOff>
    </xdr:to>
    <xdr:graphicFrame macro="">
      <xdr:nvGraphicFramePr>
        <xdr:cNvPr id="11" name="Chart 10">
          <a:extLst>
            <a:ext uri="{FF2B5EF4-FFF2-40B4-BE49-F238E27FC236}">
              <a16:creationId xmlns:a16="http://schemas.microsoft.com/office/drawing/2014/main" id="{A3140ACF-5802-384B-ACB7-BC9C2219DA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571500</xdr:colOff>
      <xdr:row>28</xdr:row>
      <xdr:rowOff>165100</xdr:rowOff>
    </xdr:from>
    <xdr:to>
      <xdr:col>16</xdr:col>
      <xdr:colOff>505460</xdr:colOff>
      <xdr:row>46</xdr:row>
      <xdr:rowOff>137668</xdr:rowOff>
    </xdr:to>
    <mc:AlternateContent xmlns:mc="http://schemas.openxmlformats.org/markup-compatibility/2006">
      <mc:Choice xmlns:cx6="http://schemas.microsoft.com/office/drawing/2016/5/12/chartex" Requires="cx6">
        <xdr:graphicFrame macro="">
          <xdr:nvGraphicFramePr>
            <xdr:cNvPr id="12" name="Chart 11">
              <a:extLst>
                <a:ext uri="{FF2B5EF4-FFF2-40B4-BE49-F238E27FC236}">
                  <a16:creationId xmlns:a16="http://schemas.microsoft.com/office/drawing/2014/main" id="{1F1D8194-809F-5B47-8FE4-42A9EC9AA53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7175500" y="5499100"/>
              <a:ext cx="6537960" cy="3401568"/>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457200</xdr:colOff>
      <xdr:row>47</xdr:row>
      <xdr:rowOff>0</xdr:rowOff>
    </xdr:from>
    <xdr:to>
      <xdr:col>12</xdr:col>
      <xdr:colOff>0</xdr:colOff>
      <xdr:row>49</xdr:row>
      <xdr:rowOff>0</xdr:rowOff>
    </xdr:to>
    <xdr:sp macro="" textlink="">
      <xdr:nvSpPr>
        <xdr:cNvPr id="13" name="TextBox 12">
          <a:extLst>
            <a:ext uri="{FF2B5EF4-FFF2-40B4-BE49-F238E27FC236}">
              <a16:creationId xmlns:a16="http://schemas.microsoft.com/office/drawing/2014/main" id="{396C576C-762F-224C-A867-5595A45B31D9}"/>
            </a:ext>
          </a:extLst>
        </xdr:cNvPr>
        <xdr:cNvSpPr txBox="1"/>
      </xdr:nvSpPr>
      <xdr:spPr>
        <a:xfrm>
          <a:off x="5410200" y="8953500"/>
          <a:ext cx="4495800" cy="381000"/>
        </a:xfrm>
        <a:prstGeom prst="rect">
          <a:avLst/>
        </a:prstGeom>
        <a:solidFill>
          <a:schemeClr val="lt1"/>
        </a:solidFill>
        <a:ln w="9525" cmpd="sng">
          <a:noFill/>
        </a:ln>
        <a:effectLst>
          <a:glow rad="63500">
            <a:srgbClr val="002060">
              <a:alpha val="40000"/>
            </a:srgb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GB" sz="1600" b="1"/>
            <a:t>Q3 - What caused the huge</a:t>
          </a:r>
          <a:r>
            <a:rPr lang="en-GB" sz="1600" b="1" baseline="0"/>
            <a:t> inflation in Venezuela?</a:t>
          </a:r>
          <a:endParaRPr lang="en-GB" sz="1600" b="1"/>
        </a:p>
        <a:p>
          <a:endParaRPr lang="en-GB" sz="1600" b="1"/>
        </a:p>
      </xdr:txBody>
    </xdr:sp>
    <xdr:clientData/>
  </xdr:twoCellAnchor>
  <xdr:twoCellAnchor>
    <xdr:from>
      <xdr:col>9</xdr:col>
      <xdr:colOff>0</xdr:colOff>
      <xdr:row>27</xdr:row>
      <xdr:rowOff>0</xdr:rowOff>
    </xdr:from>
    <xdr:to>
      <xdr:col>9</xdr:col>
      <xdr:colOff>0</xdr:colOff>
      <xdr:row>46</xdr:row>
      <xdr:rowOff>0</xdr:rowOff>
    </xdr:to>
    <xdr:cxnSp macro="">
      <xdr:nvCxnSpPr>
        <xdr:cNvPr id="14" name="Straight Connector 13">
          <a:extLst>
            <a:ext uri="{FF2B5EF4-FFF2-40B4-BE49-F238E27FC236}">
              <a16:creationId xmlns:a16="http://schemas.microsoft.com/office/drawing/2014/main" id="{677F5C92-B838-C101-D516-327755C1D233}"/>
            </a:ext>
          </a:extLst>
        </xdr:cNvPr>
        <xdr:cNvCxnSpPr/>
      </xdr:nvCxnSpPr>
      <xdr:spPr>
        <a:xfrm>
          <a:off x="7429500" y="5143500"/>
          <a:ext cx="0" cy="3619500"/>
        </a:xfrm>
        <a:prstGeom prst="line">
          <a:avLst/>
        </a:prstGeom>
        <a:ln w="28575">
          <a:solidFill>
            <a:schemeClr val="accent1">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49</xdr:row>
      <xdr:rowOff>177800</xdr:rowOff>
    </xdr:from>
    <xdr:to>
      <xdr:col>15</xdr:col>
      <xdr:colOff>0</xdr:colOff>
      <xdr:row>64</xdr:row>
      <xdr:rowOff>63500</xdr:rowOff>
    </xdr:to>
    <xdr:graphicFrame macro="">
      <xdr:nvGraphicFramePr>
        <xdr:cNvPr id="16" name="Chart 15">
          <a:extLst>
            <a:ext uri="{FF2B5EF4-FFF2-40B4-BE49-F238E27FC236}">
              <a16:creationId xmlns:a16="http://schemas.microsoft.com/office/drawing/2014/main" id="{B417C438-2C36-924F-816C-9C16DCF18A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0</xdr:colOff>
      <xdr:row>50</xdr:row>
      <xdr:rowOff>177800</xdr:rowOff>
    </xdr:from>
    <xdr:to>
      <xdr:col>16</xdr:col>
      <xdr:colOff>419100</xdr:colOff>
      <xdr:row>60</xdr:row>
      <xdr:rowOff>0</xdr:rowOff>
    </xdr:to>
    <xdr:sp macro="" textlink="">
      <xdr:nvSpPr>
        <xdr:cNvPr id="17" name="TextBox 16">
          <a:extLst>
            <a:ext uri="{FF2B5EF4-FFF2-40B4-BE49-F238E27FC236}">
              <a16:creationId xmlns:a16="http://schemas.microsoft.com/office/drawing/2014/main" id="{098711B2-4466-4C46-917C-1B4B44B7A7F4}"/>
            </a:ext>
          </a:extLst>
        </xdr:cNvPr>
        <xdr:cNvSpPr txBox="1"/>
      </xdr:nvSpPr>
      <xdr:spPr>
        <a:xfrm>
          <a:off x="9080500" y="9702800"/>
          <a:ext cx="4546600" cy="1727200"/>
        </a:xfrm>
        <a:prstGeom prst="rect">
          <a:avLst/>
        </a:prstGeom>
        <a:noFill/>
        <a:ln w="28575" cmpd="sng">
          <a:gradFill>
            <a:gsLst>
              <a:gs pos="0">
                <a:srgbClr val="FDCA01"/>
              </a:gs>
              <a:gs pos="50000">
                <a:srgbClr val="00247D"/>
              </a:gs>
              <a:gs pos="100000">
                <a:srgbClr val="CA142A"/>
              </a:gs>
            </a:gsLst>
            <a:lin ang="5400000" scaled="1"/>
          </a:gradFill>
        </a:ln>
        <a:effectLst>
          <a:glow rad="63500">
            <a:srgbClr val="FDCA01">
              <a:alpha val="40000"/>
            </a:srgb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400"/>
            <a:t>In 2018, Venezuela experienced extreme inflation where the cost of producing goods skyrocketed, leading to severe price hikes on basic items like bread and fuel, making them unaffordable for most people, and exacerbating the country's economic crisis.</a:t>
          </a:r>
        </a:p>
        <a:p>
          <a:pPr algn="ctr"/>
          <a:r>
            <a:rPr lang="en-GB" sz="1400"/>
            <a:t>Further analysis on Venezuelan</a:t>
          </a:r>
          <a:r>
            <a:rPr lang="en-GB" sz="1400" baseline="0"/>
            <a:t> Economy Data is needed to fully understand the country's 2018 economic crisis.</a:t>
          </a:r>
          <a:endParaRPr lang="en-GB" sz="1400"/>
        </a:p>
      </xdr:txBody>
    </xdr:sp>
    <xdr:clientData/>
  </xdr:twoCellAnchor>
</xdr:wsDr>
</file>

<file path=xl/drawings/drawing4.xml><?xml version="1.0" encoding="utf-8"?>
<c:userShapes xmlns:c="http://schemas.openxmlformats.org/drawingml/2006/chart">
  <cdr:relSizeAnchor xmlns:cdr="http://schemas.openxmlformats.org/drawingml/2006/chartDrawing">
    <cdr:from>
      <cdr:x>0.875</cdr:x>
      <cdr:y>0.12871</cdr:y>
    </cdr:from>
    <cdr:to>
      <cdr:x>0.91468</cdr:x>
      <cdr:y>0.94389</cdr:y>
    </cdr:to>
    <cdr:sp macro="" textlink="">
      <cdr:nvSpPr>
        <cdr:cNvPr id="6" name="Oval 5">
          <a:extLst xmlns:a="http://schemas.openxmlformats.org/drawingml/2006/main">
            <a:ext uri="{FF2B5EF4-FFF2-40B4-BE49-F238E27FC236}">
              <a16:creationId xmlns:a16="http://schemas.microsoft.com/office/drawing/2014/main" id="{D3E2FAB5-F87A-2CE1-C5A5-0985C3666975}"/>
            </a:ext>
          </a:extLst>
        </cdr:cNvPr>
        <cdr:cNvSpPr/>
      </cdr:nvSpPr>
      <cdr:spPr>
        <a:xfrm xmlns:a="http://schemas.openxmlformats.org/drawingml/2006/main">
          <a:off x="5778500" y="465866"/>
          <a:ext cx="262047" cy="2950544"/>
        </a:xfrm>
        <a:prstGeom xmlns:a="http://schemas.openxmlformats.org/drawingml/2006/main" prst="ellipse">
          <a:avLst/>
        </a:prstGeom>
        <a:noFill xmlns:a="http://schemas.openxmlformats.org/drawingml/2006/main"/>
        <a:ln xmlns:a="http://schemas.openxmlformats.org/drawingml/2006/main">
          <a:solidFill>
            <a:srgbClr val="C00000"/>
          </a:solidFill>
          <a:prstDash val="sysDot"/>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5.xml><?xml version="1.0" encoding="utf-8"?>
<c:userShapes xmlns:c="http://schemas.openxmlformats.org/drawingml/2006/chart">
  <cdr:relSizeAnchor xmlns:cdr="http://schemas.openxmlformats.org/drawingml/2006/chartDrawing">
    <cdr:from>
      <cdr:x>0.47949</cdr:x>
      <cdr:y>0</cdr:y>
    </cdr:from>
    <cdr:to>
      <cdr:x>0.58333</cdr:x>
      <cdr:y>0.25</cdr:y>
    </cdr:to>
    <cdr:pic>
      <cdr:nvPicPr>
        <cdr:cNvPr id="2" name="Picture 1" descr="Venezuela - Wikipedia">
          <a:extLst xmlns:a="http://schemas.openxmlformats.org/drawingml/2006/main">
            <a:ext uri="{FF2B5EF4-FFF2-40B4-BE49-F238E27FC236}">
              <a16:creationId xmlns:a16="http://schemas.microsoft.com/office/drawing/2014/main" id="{BF898A56-1B08-75CC-D4E3-700AE2B322F9}"/>
            </a:ext>
          </a:extLst>
        </cdr:cNvPr>
        <cdr:cNvPicPr>
          <a:picLocks xmlns:a="http://schemas.openxmlformats.org/drawingml/2006/main" noChangeAspect="1" noChangeArrowheads="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rcRect xmlns:a="http://schemas.openxmlformats.org/drawingml/2006/main"/>
        <a:stretch xmlns:a="http://schemas.openxmlformats.org/drawingml/2006/main">
          <a:fillRect/>
        </a:stretch>
      </cdr:blipFill>
      <cdr:spPr bwMode="auto">
        <a:xfrm xmlns:a="http://schemas.openxmlformats.org/drawingml/2006/main">
          <a:off x="4749800" y="0"/>
          <a:ext cx="1028700" cy="685800"/>
        </a:xfrm>
        <a:prstGeom xmlns:a="http://schemas.openxmlformats.org/drawingml/2006/main" prst="roundRect">
          <a:avLst>
            <a:gd name="adj" fmla="val 8594"/>
          </a:avLst>
        </a:prstGeom>
        <a:solidFill xmlns:a="http://schemas.openxmlformats.org/drawingml/2006/main">
          <a:srgbClr val="FFFFFF">
            <a:shade val="85000"/>
          </a:srgbClr>
        </a:solidFill>
        <a:ln xmlns:a="http://schemas.openxmlformats.org/drawingml/2006/main">
          <a:noFill/>
        </a:ln>
        <a:effectLst xmlns:a="http://schemas.openxmlformats.org/drawingml/2006/main">
          <a:reflection blurRad="12700" stA="38000" endPos="28000" dist="5000" dir="5400000" sy="-100000" algn="bl" rotWithShape="0"/>
        </a:effectLst>
        <a:extLst xmlns:a="http://schemas.openxmlformats.org/drawingml/2006/main">
          <a:ext uri="{909E8E84-426E-40DD-AFC4-6F175D3DCCD1}">
            <a14:hiddenFill xmlns:a14="http://schemas.microsoft.com/office/drawing/2010/main">
              <a:solidFill>
                <a:srgbClr val="FFFFFF"/>
              </a:solidFill>
            </a14:hiddenFill>
          </a:ext>
        </a:extLst>
      </cdr:spPr>
    </cdr:pic>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Ben Eedy" refreshedDate="45517.651760879628" createdVersion="8" refreshedVersion="8" minRefreshableVersion="3" recordCount="783" xr:uid="{30B37AA3-3B2A-4356-B125-2D57C4292931}">
  <cacheSource type="worksheet">
    <worksheetSource name="Table1"/>
  </cacheSource>
  <cacheFields count="59">
    <cacheField name="Country Code" numFmtId="0">
      <sharedItems count="206">
        <s v="VEN"/>
        <s v="SSD"/>
        <s v="SDN"/>
        <s v="ARG"/>
        <s v="UZB"/>
        <s v="IRN"/>
        <s v="COD"/>
        <s v="YEM"/>
        <s v="TUR"/>
        <s v="AZE"/>
        <s v="QAT"/>
        <s v="USA"/>
        <s v="EGY"/>
        <s v="LBR"/>
        <s v="AGO"/>
        <s v="GRC"/>
        <s v="OMN"/>
        <s v="KAZ"/>
        <s v="SYR"/>
        <s v="SLE"/>
        <s v="UKR"/>
        <s v="ETH"/>
        <s v="SAU"/>
        <s v="TUN"/>
        <s v="NER"/>
        <s v="NOR"/>
        <s v="MWI"/>
        <s v="ZWE"/>
        <s v="NGA"/>
        <s v="HTI"/>
        <s v="GIN"/>
        <s v="TKM"/>
        <s v="MNG"/>
        <s v="KEN"/>
        <s v="BLR"/>
        <s v="GHA"/>
        <s v="ROU"/>
        <s v="RUS"/>
        <s v="PAK"/>
        <s v="ZMB"/>
        <s v="BRA"/>
        <s v="GNB"/>
        <s v="RWA"/>
        <s v="MDG"/>
        <s v="BDI"/>
        <s v="SWZ"/>
        <s v="SYC"/>
        <s v="URY"/>
        <s v="LCA"/>
        <s v="TON"/>
        <s v="SUR"/>
        <s v="LSO"/>
        <s v="STP"/>
        <s v="MMR"/>
        <s v="CYP"/>
        <s v="NPL"/>
        <s v="IND"/>
        <s v="JOR"/>
        <s v="ABW"/>
        <s v="JAM"/>
        <s v="GTM"/>
        <s v="NIC"/>
        <s v="PHL"/>
        <s v="LBN"/>
        <s v="UGA"/>
        <s v="ISL"/>
        <s v="PNG"/>
        <s v="CAN"/>
        <s v="SWE"/>
        <s v="GMB"/>
        <s v="LKA"/>
        <s v="EST"/>
        <s v="BGD"/>
        <s v="TZA"/>
        <s v="GEO"/>
        <s v="BRB"/>
        <s v="MOZ"/>
        <s v="MUS"/>
        <s v="WSM"/>
        <s v="LTU"/>
        <s v="HRV"/>
        <s v="MDA"/>
        <s v="HUN"/>
        <s v="MEX"/>
        <s v="ZAF"/>
        <s v="AUS"/>
        <s v="BEL"/>
        <s v="KOR"/>
        <s v="COL"/>
        <s v="IRL"/>
        <s v="BTN"/>
        <s v="TJK"/>
        <s v="CHL"/>
        <s v="TTO"/>
        <s v="GAB"/>
        <s v="FIN"/>
        <s v="BGR"/>
        <s v="LUX"/>
        <s v="SGP"/>
        <s v="LVA"/>
        <s v="HND"/>
        <s v="MLT"/>
        <s v="CRI"/>
        <s v="DNK"/>
        <s v="NAM"/>
        <s v="TCD"/>
        <s v="IDN"/>
        <s v="NZL"/>
        <s v="MRT"/>
        <s v="PER"/>
        <s v="VUT"/>
        <s v="FJI"/>
        <s v="DZA"/>
        <s v="BWA"/>
        <s v="SVK"/>
        <s v="PRY"/>
        <s v="DOM"/>
        <s v="SHN"/>
        <s v="SVN"/>
        <s v="ARM"/>
        <s v="GBR"/>
        <s v="TWN"/>
        <s v="CHN"/>
        <s v="NCL"/>
        <s v="VNM"/>
        <s v="ARE"/>
        <s v="BIH"/>
        <s v="BFA"/>
        <s v="HKG"/>
        <s v="ISR"/>
        <s v="CYM"/>
        <s v="ITA"/>
        <s v="SLV"/>
        <s v="COM"/>
        <s v="BEN"/>
        <s v="MAC"/>
        <s v="NLD"/>
        <s v="CZE"/>
        <s v="ALB"/>
        <s v="MLI"/>
        <s v="PRT"/>
        <s v="SLB"/>
        <s v="MAR"/>
        <s v="MNE"/>
        <s v="BOL"/>
        <s v="CUW"/>
        <s v="POL"/>
        <s v="VCT"/>
        <s v="JPN"/>
        <s v="KHM"/>
        <s v="BHS"/>
        <s v="KNA"/>
        <s v="ESP"/>
        <s v="CPV"/>
        <s v="FRA"/>
        <s v="AUT"/>
        <s v="SEN"/>
        <s v="TLS"/>
        <s v="DEU"/>
        <s v="KGZ"/>
        <s v="LAO"/>
        <s v="SRB"/>
        <s v="VGB"/>
        <s v="DMA"/>
        <s v="TUV"/>
        <s v="CIV"/>
        <s v="BHR"/>
        <s v="TCA"/>
        <s v="MYS"/>
        <s v="SMR"/>
        <s v="DJI"/>
        <s v="BRN"/>
        <s v="CAF"/>
        <s v="PLW"/>
        <s v="MKD"/>
        <s v="FSM"/>
        <s v="AFG"/>
        <s v="GRD"/>
        <s v="ECU"/>
        <s v="CHE"/>
        <s v="MDV"/>
        <s v="XKX"/>
        <s v="MSR"/>
        <s v="KWT"/>
        <s v="GUY"/>
        <s v="PRI"/>
        <s v="CMR"/>
        <s v="ATG"/>
        <s v="COG"/>
        <s v="GNQ"/>
        <s v="THA"/>
        <s v="XXK"/>
        <s v="TGO"/>
        <s v="LIE"/>
        <s v="BLZ"/>
        <s v="PAN"/>
        <s v="MHL"/>
        <s v="IRQ"/>
        <s v="KIR"/>
        <s v="NRU"/>
        <s v="PSE"/>
        <s v="LBY"/>
        <s v="ERI"/>
        <s v="MTQ"/>
        <s v="NIU"/>
        <s v="SOM"/>
      </sharedItems>
    </cacheField>
    <cacheField name="IMF Country Code" numFmtId="0">
      <sharedItems containsString="0" containsBlank="1" containsNumber="1" containsInteger="1" minValue="111" maxValue="968"/>
    </cacheField>
    <cacheField name="Country" numFmtId="0">
      <sharedItems count="211">
        <s v="Venezuela, RB"/>
        <s v="South Sudan"/>
        <s v="Sudan"/>
        <s v="Argentina"/>
        <s v="Uzbekistan"/>
        <s v="Iran, Islamic Rep."/>
        <s v="Congo, Dem. Rep."/>
        <s v="Yemen, Rep."/>
        <s v="Turkey"/>
        <s v="Azerbaijan"/>
        <s v="Qatar"/>
        <s v="United States"/>
        <s v="Egypt, Arab Rep."/>
        <s v="Liberia"/>
        <s v="Angola"/>
        <s v="Greece"/>
        <s v="Oman"/>
        <s v="Kazakhstan"/>
        <s v="Syrian Arab Republic"/>
        <s v="Sierra Leone"/>
        <s v="Ukraine"/>
        <s v="Ethiopia"/>
        <s v="Saudi Arabia"/>
        <s v="Tunisia"/>
        <s v="Niger"/>
        <s v="Norway"/>
        <s v="Malawi"/>
        <s v="Zimbabwe"/>
        <s v="Nigeria"/>
        <s v="Haiti"/>
        <s v="Guinea"/>
        <s v="Turkmenistan"/>
        <s v="Mongolia"/>
        <s v="Kenya"/>
        <s v="Belarus"/>
        <s v="Ghana"/>
        <s v="Romania"/>
        <s v="Russian Federation"/>
        <s v="Pakistan"/>
        <s v="Zambia"/>
        <s v="Brazil"/>
        <s v="Guinea-Bissau"/>
        <s v="Rwanda"/>
        <s v="Madagascar"/>
        <s v="Burundi"/>
        <s v="Swaziland"/>
        <s v="Seychelles"/>
        <s v="Uruguay"/>
        <s v="St. Lucia"/>
        <s v="Tonga"/>
        <s v="Suriname"/>
        <s v="Lesotho"/>
        <s v="São Tomé and Principe"/>
        <s v="Myanmar"/>
        <s v="Cyprus"/>
        <s v="Nepal"/>
        <s v="India"/>
        <s v="Jordan"/>
        <s v="Aruba"/>
        <s v="Jamaica"/>
        <s v="Guatemala"/>
        <s v="Nicaragua"/>
        <s v="Philippines"/>
        <s v="Lebanon"/>
        <s v="Uganda"/>
        <s v="Iceland"/>
        <s v="Papua New Guinea"/>
        <s v="Canada"/>
        <s v="Sweden"/>
        <s v="Gambia, The"/>
        <s v="Sri Lanka"/>
        <s v="Estonia"/>
        <s v="Bangladesh"/>
        <s v="Tanzania, United Rep."/>
        <s v="Georgia"/>
        <s v="Barbados"/>
        <s v="Mozambique"/>
        <s v="Mauritius"/>
        <s v="Tanzania"/>
        <s v="Samoa"/>
        <s v="Lithuania"/>
        <s v="Croatia"/>
        <s v="Moldova"/>
        <s v="Hungary"/>
        <s v="Mexico"/>
        <s v="South Africa"/>
        <s v="Australia"/>
        <s v="Belgium"/>
        <s v="Korea, Rep."/>
        <s v="Colombia"/>
        <s v="Ireland"/>
        <s v="Bhutan"/>
        <s v="Tajikistan"/>
        <s v="Chile"/>
        <s v="Trinidad and Tobago"/>
        <s v="Gabon"/>
        <s v="Finland"/>
        <s v="Bulgaria"/>
        <s v="Luxembourg"/>
        <s v="Singapore"/>
        <s v="Latvia"/>
        <s v="Honduras"/>
        <s v="Malta"/>
        <s v="Costa Rica"/>
        <s v="Denmark"/>
        <s v="Namibia"/>
        <s v="Chad"/>
        <s v="Indonesia"/>
        <s v="New Zealand"/>
        <s v="Mauritania"/>
        <s v="Peru"/>
        <s v="Vanuatu"/>
        <s v="Fiji"/>
        <s v="Algeria"/>
        <s v="Botswana"/>
        <s v="Slovak Republic"/>
        <s v="Paraguay"/>
        <s v="Dominican Republic"/>
        <s v="Saint Helena"/>
        <s v="Slovenia"/>
        <s v="Armenia"/>
        <s v="United Kingdom"/>
        <s v="Taiwan, China"/>
        <s v="China"/>
        <s v="New Caledonia"/>
        <s v="Vietnam"/>
        <s v="United Arab Emirates"/>
        <s v="Bosnia and Herzegovina"/>
        <s v="Burkina Faso"/>
        <s v="Hong Kong SAR"/>
        <s v="Israel"/>
        <s v="Cayman Islands"/>
        <s v="Italy"/>
        <s v="El Salvador"/>
        <s v="Comoros"/>
        <s v="Benin"/>
        <s v="Macao SAR, China"/>
        <s v="Netherlands"/>
        <s v="Czech Republic"/>
        <s v="Albania"/>
        <s v="Mali"/>
        <s v="Portugal"/>
        <s v="Solomon Islands"/>
        <s v="Morocco"/>
        <s v="Montenegro"/>
        <s v="Bolivia"/>
        <s v="Curacao"/>
        <s v="Poland"/>
        <s v="Slovakia"/>
        <s v="St. Vincent and the Grenadines"/>
        <s v="Japan"/>
        <s v="Cambodia"/>
        <s v="Bahamas, The"/>
        <s v="St. Kitts and Nevis"/>
        <s v="Hong Kong SAR, China"/>
        <s v="Spain"/>
        <s v="Cabo Verde"/>
        <s v="France"/>
        <s v="Austria"/>
        <s v="Senegal"/>
        <s v="Timor-Leste"/>
        <s v="Germany"/>
        <s v="Kyrgyz Republic"/>
        <s v="Lao, PDR"/>
        <s v="Serbia"/>
        <s v="British Virgin Islands"/>
        <s v="Dominica"/>
        <s v="Tuvalu"/>
        <s v="Côte d'Ivoire"/>
        <s v="Bahrain"/>
        <s v="Turks and Caicos Islands"/>
        <s v="Lao PDR"/>
        <s v="Malaysia"/>
        <s v="San Marino"/>
        <s v="Djibouti"/>
        <s v="Brunei Darussalam"/>
        <s v="Central African Republic"/>
        <s v="Palau"/>
        <s v="North Macedonia"/>
        <s v="Micronesia, Fed. Sts."/>
        <s v="Afghanistan"/>
        <s v="Macedonia, FYR"/>
        <s v="Grenada"/>
        <s v="Ecuador"/>
        <s v="Switzerland"/>
        <s v="Maldives"/>
        <s v="Kosovo"/>
        <s v="Montserratit"/>
        <s v="Kuwait"/>
        <s v="Guyana"/>
        <s v="Puerto Rico"/>
        <s v="Cameroon"/>
        <s v="Antigua and Barbuda"/>
        <s v="Congo, Rep."/>
        <s v="Equatorial Guinea"/>
        <s v="Thailand"/>
        <s v="Togo"/>
        <s v="Liechtenstein"/>
        <s v="Belize"/>
        <s v="Panama"/>
        <s v="Marshall Islands"/>
        <s v="Iraq"/>
        <s v="Kiribati"/>
        <s v="Nauru"/>
        <s v="Moldova, Rep."/>
        <s v="West Bank and Gaza"/>
        <s v="Libya"/>
        <s v="Eritrea"/>
        <s v="Martinique"/>
        <s v="Niue"/>
        <s v="Somalia"/>
      </sharedItems>
    </cacheField>
    <cacheField name="Indicator Type" numFmtId="0">
      <sharedItems count="1">
        <s v="Inflation"/>
      </sharedItems>
    </cacheField>
    <cacheField name="Series Name" numFmtId="0">
      <sharedItems count="5">
        <s v="Producer Price Inflation"/>
        <s v="Energy Consumer Price Inflation"/>
        <s v="Headline Consumer Price Inflation"/>
        <s v="Food Consumer Price Inflation"/>
        <s v="Official Core Consumer Price Inflation"/>
      </sharedItems>
    </cacheField>
    <cacheField name="1970" numFmtId="0">
      <sharedItems containsString="0" containsBlank="1" containsNumber="1" minValue="-26.09815025" maxValue="61"/>
    </cacheField>
    <cacheField name="1971" numFmtId="0">
      <sharedItems containsString="0" containsBlank="1" containsNumber="1" minValue="-19.7" maxValue="94.5"/>
    </cacheField>
    <cacheField name="1972" numFmtId="0">
      <sharedItems containsString="0" containsBlank="1" containsNumber="1" minValue="-12.52" maxValue="115.2"/>
    </cacheField>
    <cacheField name="1973" numFmtId="0">
      <sharedItems containsString="0" containsBlank="1" containsNumber="1" minValue="-13.24" maxValue="376.5"/>
    </cacheField>
    <cacheField name="1974" numFmtId="0">
      <sharedItems containsString="0" containsBlank="1" containsNumber="1" minValue="-35.94" maxValue="513.70000000000005"/>
    </cacheField>
    <cacheField name="1975" numFmtId="0">
      <sharedItems containsString="0" containsBlank="1" containsNumber="1" minValue="-42.67" maxValue="374.74"/>
    </cacheField>
    <cacheField name="1976" numFmtId="0">
      <sharedItems containsString="0" containsBlank="1" containsNumber="1" minValue="-10.9" maxValue="510.7"/>
    </cacheField>
    <cacheField name="1977" numFmtId="0">
      <sharedItems containsString="0" containsBlank="1" containsNumber="1" minValue="-22.02" maxValue="458.6"/>
    </cacheField>
    <cacheField name="1978" numFmtId="0">
      <sharedItems containsString="0" containsBlank="1" containsNumber="1" minValue="-23.8" maxValue="175.51"/>
    </cacheField>
    <cacheField name="1979" numFmtId="0">
      <sharedItems containsString="0" containsBlank="1" containsNumber="1" minValue="-15.14" maxValue="163.19999999999999"/>
    </cacheField>
    <cacheField name="1980" numFmtId="0">
      <sharedItems containsString="0" containsBlank="1" containsNumber="1" minValue="-9.19" maxValue="198.7"/>
    </cacheField>
    <cacheField name="1981" numFmtId="0">
      <sharedItems containsString="0" containsBlank="1" containsNumber="1" minValue="-51.61" maxValue="147.4"/>
    </cacheField>
    <cacheField name="1982" numFmtId="0">
      <sharedItems containsString="0" containsBlank="1" containsNumber="1" minValue="-13.72" maxValue="164.78"/>
    </cacheField>
    <cacheField name="1983" numFmtId="0">
      <sharedItems containsString="0" containsBlank="1" containsNumber="1" minValue="-26" maxValue="346.7"/>
    </cacheField>
    <cacheField name="1984" numFmtId="0">
      <sharedItems containsString="0" containsBlank="1" containsNumber="1" minValue="-23.82" maxValue="1315.6"/>
    </cacheField>
    <cacheField name="1985" numFmtId="0">
      <sharedItems containsString="0" containsBlank="1" containsNumber="1" minValue="-29.92" maxValue="21271.599999999999"/>
    </cacheField>
    <cacheField name="1986" numFmtId="0">
      <sharedItems containsString="0" containsBlank="1" containsNumber="1" minValue="-28.1" maxValue="887"/>
    </cacheField>
    <cacheField name="1987" numFmtId="0">
      <sharedItems containsString="0" containsBlank="1" containsNumber="1" minValue="-31.25" maxValue="13109.5"/>
    </cacheField>
    <cacheField name="1988" numFmtId="0">
      <sharedItems containsString="0" containsBlank="1" containsNumber="1" minValue="-13.3" maxValue="4775.2"/>
    </cacheField>
    <cacheField name="1989" numFmtId="0">
      <sharedItems containsString="0" containsBlank="1" containsNumber="1" minValue="-98.7" maxValue="7428.7"/>
    </cacheField>
    <cacheField name="1990" numFmtId="0">
      <sharedItems containsString="0" containsBlank="1" containsNumber="1" minValue="-33.4" maxValue="7356.82"/>
    </cacheField>
    <cacheField name="1991" numFmtId="0">
      <sharedItems containsString="0" containsBlank="1" containsNumber="1" minValue="-14.97" maxValue="2751.2"/>
    </cacheField>
    <cacheField name="1992" numFmtId="0">
      <sharedItems containsString="0" containsBlank="1" containsNumber="1" minValue="-71.33" maxValue="5928.6"/>
    </cacheField>
    <cacheField name="1993" numFmtId="0">
      <sharedItems containsString="0" containsBlank="1" containsNumber="1" minValue="-82.85" maxValue="14400"/>
    </cacheField>
    <cacheField name="1994" numFmtId="0">
      <sharedItems containsString="0" containsBlank="1" containsNumber="1" minValue="-23.78" maxValue="23773.1"/>
    </cacheField>
    <cacheField name="1995" numFmtId="0">
      <sharedItems containsString="0" containsBlank="1" containsNumber="1" minValue="-26.8" maxValue="2672.23"/>
    </cacheField>
    <cacheField name="1996" numFmtId="0">
      <sharedItems containsString="0" containsBlank="1" containsNumber="1" minValue="-22.9" maxValue="4146.01"/>
    </cacheField>
    <cacheField name="1997" numFmtId="0">
      <sharedItems containsString="0" containsBlank="1" containsNumber="1" minValue="-10" maxValue="1097.01"/>
    </cacheField>
    <cacheField name="1998" numFmtId="0">
      <sharedItems containsString="0" containsBlank="1" containsNumber="1" minValue="-28.02" maxValue="107.43"/>
    </cacheField>
    <cacheField name="1999" numFmtId="0">
      <sharedItems containsString="0" containsBlank="1" containsNumber="1" minValue="-14.7" maxValue="355.79"/>
    </cacheField>
    <cacheField name="2000" numFmtId="0">
      <sharedItems containsString="0" containsBlank="1" containsNumber="1" minValue="-10.3" maxValue="550"/>
    </cacheField>
    <cacheField name="2001" numFmtId="0">
      <sharedItems containsString="0" containsBlank="1" containsNumber="1" minValue="-43.4" maxValue="357.28"/>
    </cacheField>
    <cacheField name="2002" numFmtId="0">
      <sharedItems containsString="0" containsBlank="1" containsNumber="1" minValue="-34.44" maxValue="135.1"/>
    </cacheField>
    <cacheField name="2003" numFmtId="0">
      <sharedItems containsString="0" containsBlank="1" containsNumber="1" minValue="-47.2" maxValue="386.4"/>
    </cacheField>
    <cacheField name="2004" numFmtId="0">
      <sharedItems containsString="0" containsBlank="1" containsNumber="1" minValue="-19.78" maxValue="557.5"/>
    </cacheField>
    <cacheField name="2005" numFmtId="0">
      <sharedItems containsString="0" containsBlank="1" containsNumber="1" minValue="-31.52" maxValue="223.9"/>
    </cacheField>
    <cacheField name="2006" numFmtId="0">
      <sharedItems containsString="0" containsBlank="1" containsNumber="1" minValue="-12.31" maxValue="1034.2"/>
    </cacheField>
    <cacheField name="2007" numFmtId="0">
      <sharedItems containsString="0" containsBlank="1" containsNumber="1" minValue="-72.73" maxValue="7375.3"/>
    </cacheField>
    <cacheField name="2008" numFmtId="0">
      <sharedItems containsString="0" containsBlank="1" containsNumber="1" minValue="-21.4" maxValue="7375.3"/>
    </cacheField>
    <cacheField name="2009" numFmtId="0">
      <sharedItems containsString="0" containsBlank="1" containsNumber="1" minValue="-37.299999999999997" maxValue="51.17"/>
    </cacheField>
    <cacheField name="2010" numFmtId="0">
      <sharedItems containsString="0" containsBlank="1" containsNumber="1" minValue="-12.76" maxValue="58.17"/>
    </cacheField>
    <cacheField name="2011" numFmtId="0">
      <sharedItems containsString="0" containsBlank="1" containsNumber="1" minValue="-12.4" maxValue="62.22"/>
    </cacheField>
    <cacheField name="2012" numFmtId="0">
      <sharedItems containsString="0" containsBlank="1" containsNumber="1" minValue="-20.14" maxValue="67.97"/>
    </cacheField>
    <cacheField name="2013" numFmtId="0">
      <sharedItems containsString="0" containsBlank="1" containsNumber="1" minValue="-7.57" maxValue="90"/>
    </cacheField>
    <cacheField name="2014" numFmtId="0">
      <sharedItems containsString="0" containsBlank="1" containsNumber="1" minValue="-8.41" maxValue="86.73"/>
    </cacheField>
    <cacheField name="2015" numFmtId="0">
      <sharedItems containsString="0" containsBlank="1" containsNumber="1" minValue="-37.93" maxValue="218.67"/>
    </cacheField>
    <cacheField name="2016" numFmtId="0">
      <sharedItems containsString="0" containsBlank="1" containsNumber="1" minValue="-28.62" maxValue="385.91"/>
    </cacheField>
    <cacheField name="2017" numFmtId="0">
      <sharedItems containsString="0" containsBlank="1" containsNumber="1" minValue="-13.31" maxValue="905.66"/>
    </cacheField>
    <cacheField name="2018" numFmtId="0">
      <sharedItems containsString="0" containsBlank="1" containsNumber="1" minValue="-14.4" maxValue="169201.78"/>
    </cacheField>
    <cacheField name="2019" numFmtId="0">
      <sharedItems containsString="0" containsBlank="1" containsNumber="1" minValue="-16.36" maxValue="19906.02"/>
    </cacheField>
    <cacheField name="2020" numFmtId="0">
      <sharedItems containsString="0" containsBlank="1" containsNumber="1" minValue="-31.43" maxValue="17087.72"/>
    </cacheField>
    <cacheField name="2021" numFmtId="0">
      <sharedItems containsString="0" containsBlank="1" containsNumber="1" minValue="-5.08" maxValue="1934.56"/>
    </cacheField>
    <cacheField name="2022" numFmtId="0">
      <sharedItems containsString="0" containsBlank="1" containsNumber="1" minValue="-1.97" maxValue="433.19"/>
    </cacheField>
    <cacheField name="Note" numFmtId="0">
      <sharedItems count="38">
        <s v=" Producer Price Index, All Commodities"/>
        <s v="Housing, Water, Electricity, Gas &amp; Other Fuel"/>
        <s v="Annual average inflation"/>
        <s v="Food and non-acoholic beverage"/>
        <s v="All Items Excluding Food and Energy"/>
        <s v="Food, Beverages and Tobacco"/>
        <s v="Energy "/>
        <s v="Food and Non-alcoholic Beverages"/>
        <s v="Esimated energy"/>
        <s v="All Items Excluding unprocessed food and energy"/>
        <s v="Food and Beverages"/>
        <s v="Food, Beverage &amp; Tobacco"/>
        <s v="Food "/>
        <s v="Food, Beverage and Tobacco"/>
        <s v=" Producer Price Index, manufacturing sector"/>
        <s v="All Items Excluding  Food and Beverages"/>
        <s v="Additional countries from the previous update"/>
        <s v="Food Goods"/>
        <s v="Energy estiamted"/>
        <s v="Energy"/>
        <s v="Dynamic Core Consumer Price Index"/>
        <s v="Energy (estimated)"/>
        <s v="All Items Excluding Fruits &amp; Veg &amp; Regulated Items"/>
        <s v="Food, Alcohol &amp; Tobacco"/>
        <s v="Housing &amp; Utilities "/>
        <s v="All Items Excluding ex Reg Pr &amp; Fuel for Veh &amp; Home"/>
        <s v="All Items Excluding Excluding Food Products"/>
        <s v="Food Products "/>
        <s v="Food Goods including Alcoholic Beverages "/>
        <s v="All Items Excluding Housing, Water, Electricity and Gas "/>
        <s v="Food"/>
        <s v="All Items Excluding Volatile Goods and Services"/>
        <s v="All Items Excluding Volatile Goods and Services "/>
        <s v="Estimated energy"/>
        <s v="All Items Excluding Food, Bev, Tobacco, Mtg Int, Energy &amp; Admin Pr"/>
        <s v="Food and Nonalcoholic Beverages"/>
        <s v=" Producer Price Index (local production)"/>
        <s v="All Items Excluding Fruits, Vegetables, Taxed Srv &amp; Fuels"/>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83">
  <r>
    <x v="0"/>
    <n v="299"/>
    <x v="0"/>
    <x v="0"/>
    <x v="0"/>
    <m/>
    <m/>
    <m/>
    <m/>
    <m/>
    <m/>
    <m/>
    <m/>
    <m/>
    <m/>
    <m/>
    <m/>
    <m/>
    <m/>
    <m/>
    <m/>
    <m/>
    <m/>
    <m/>
    <m/>
    <m/>
    <m/>
    <m/>
    <m/>
    <m/>
    <m/>
    <m/>
    <m/>
    <m/>
    <m/>
    <m/>
    <m/>
    <m/>
    <m/>
    <m/>
    <m/>
    <m/>
    <m/>
    <m/>
    <n v="50"/>
    <n v="33.33"/>
    <m/>
    <n v="41.67"/>
    <n v="26.47"/>
    <n v="60.47"/>
    <n v="142.03"/>
    <n v="291.62"/>
    <n v="905.66"/>
    <n v="169201.78"/>
    <m/>
    <m/>
    <m/>
    <m/>
    <x v="0"/>
  </r>
  <r>
    <x v="0"/>
    <n v="299"/>
    <x v="0"/>
    <x v="0"/>
    <x v="1"/>
    <n v="0"/>
    <n v="0"/>
    <n v="0"/>
    <n v="0"/>
    <n v="0.1"/>
    <n v="0.6"/>
    <n v="0.6"/>
    <n v="0.6"/>
    <n v="0.8"/>
    <n v="23"/>
    <n v="4.4000000000000004"/>
    <n v="23.6"/>
    <n v="3.8"/>
    <n v="3.8"/>
    <n v="19.100000000000001"/>
    <n v="8.6999999999999993"/>
    <n v="0.1"/>
    <n v="17.600000000000001"/>
    <n v="15.9"/>
    <n v="69.099999999999994"/>
    <n v="42.7"/>
    <n v="25.4"/>
    <n v="2"/>
    <n v="66.900000000000006"/>
    <n v="77.5"/>
    <n v="36.5"/>
    <n v="60.5"/>
    <n v="100.4"/>
    <n v="61.8"/>
    <n v="26.4"/>
    <n v="19.670000000000002"/>
    <n v="17.03"/>
    <n v="16.079999999999998"/>
    <n v="12.85"/>
    <n v="9.6199999999999992"/>
    <n v="7.24"/>
    <n v="6.8"/>
    <n v="6.55"/>
    <n v="8.75"/>
    <n v="12.08"/>
    <n v="13.68"/>
    <n v="12.14"/>
    <n v="9.83"/>
    <n v="12.1"/>
    <n v="16.37"/>
    <n v="22.12"/>
    <n v="2.5"/>
    <n v="109.58"/>
    <n v="94802.37"/>
    <n v="17687.47"/>
    <n v="1.79"/>
    <n v="1137.51"/>
    <n v="164.09"/>
    <x v="1"/>
  </r>
  <r>
    <x v="0"/>
    <n v="299"/>
    <x v="0"/>
    <x v="0"/>
    <x v="2"/>
    <n v="2.4900000000000002"/>
    <n v="3.24"/>
    <n v="2.81"/>
    <n v="4.1100000000000003"/>
    <n v="8.2799999999999994"/>
    <n v="10.3"/>
    <n v="7.58"/>
    <n v="7.76"/>
    <n v="7.18"/>
    <n v="12.32"/>
    <n v="21.59"/>
    <n v="16"/>
    <n v="9.67"/>
    <n v="6.32"/>
    <n v="11.57"/>
    <n v="11.39"/>
    <n v="11.55"/>
    <n v="28.12"/>
    <n v="29.49"/>
    <n v="84.36"/>
    <n v="40.72"/>
    <n v="34.200000000000003"/>
    <n v="31.41"/>
    <n v="38.119999999999997"/>
    <n v="60.8"/>
    <n v="59.96"/>
    <n v="99.82"/>
    <n v="50.1"/>
    <n v="35.78"/>
    <n v="23.58"/>
    <n v="16.21"/>
    <n v="12.53"/>
    <n v="22.43"/>
    <n v="31.09"/>
    <n v="21.75"/>
    <n v="15.95"/>
    <n v="13.65"/>
    <n v="18.7"/>
    <n v="30.37"/>
    <n v="27.07"/>
    <n v="28.17"/>
    <n v="26.08"/>
    <n v="21.06"/>
    <n v="40.590000000000003"/>
    <n v="62.14"/>
    <n v="121.4"/>
    <n v="254.39"/>
    <n v="438.12"/>
    <n v="65374.080000000002"/>
    <n v="19906.02"/>
    <n v="2355.15"/>
    <n v="1588.51"/>
    <n v="220.84"/>
    <x v="2"/>
  </r>
  <r>
    <x v="0"/>
    <n v="299"/>
    <x v="0"/>
    <x v="0"/>
    <x v="3"/>
    <n v="1.4"/>
    <n v="3.5"/>
    <n v="4.9000000000000004"/>
    <n v="7.6"/>
    <n v="12.7"/>
    <n v="14.7"/>
    <n v="8.8000000000000007"/>
    <n v="12.4"/>
    <n v="9.3000000000000007"/>
    <n v="16.600000000000001"/>
    <n v="33.1"/>
    <n v="18.5"/>
    <n v="9.6999999999999993"/>
    <n v="7.8"/>
    <n v="17.2"/>
    <n v="22.4"/>
    <n v="19.2"/>
    <n v="41.5"/>
    <n v="39.9"/>
    <n v="125.8"/>
    <n v="47.2"/>
    <n v="37.700000000000003"/>
    <n v="30.5"/>
    <n v="33.299999999999997"/>
    <n v="58.2"/>
    <n v="59.9"/>
    <n v="88.1"/>
    <n v="46.1"/>
    <n v="38.799999999999997"/>
    <n v="16.899999999999999"/>
    <n v="10.59"/>
    <n v="16.2"/>
    <n v="28.31"/>
    <n v="37.61"/>
    <n v="33.81"/>
    <n v="21.14"/>
    <n v="20.07"/>
    <n v="26.83"/>
    <n v="42.82"/>
    <n v="27.96"/>
    <n v="32.97"/>
    <n v="29.92"/>
    <n v="24.8"/>
    <n v="54.15"/>
    <n v="86.73"/>
    <n v="218.67"/>
    <n v="217.74"/>
    <n v="482.7"/>
    <n v="38386"/>
    <n v="17710.79"/>
    <n v="2220"/>
    <n v="1934.56"/>
    <n v="193.71"/>
    <x v="3"/>
  </r>
  <r>
    <x v="1"/>
    <n v="733"/>
    <x v="1"/>
    <x v="0"/>
    <x v="2"/>
    <m/>
    <m/>
    <m/>
    <m/>
    <m/>
    <m/>
    <m/>
    <m/>
    <m/>
    <m/>
    <m/>
    <m/>
    <m/>
    <m/>
    <m/>
    <m/>
    <m/>
    <m/>
    <m/>
    <m/>
    <m/>
    <m/>
    <m/>
    <m/>
    <m/>
    <m/>
    <m/>
    <m/>
    <m/>
    <m/>
    <m/>
    <m/>
    <m/>
    <m/>
    <m/>
    <m/>
    <m/>
    <m/>
    <m/>
    <m/>
    <m/>
    <m/>
    <n v="45.08"/>
    <n v="-0.04"/>
    <n v="1.66"/>
    <n v="52.81"/>
    <n v="379.85"/>
    <n v="187.87"/>
    <n v="83.49"/>
    <n v="51.19"/>
    <n v="29.68"/>
    <n v="30.23"/>
    <n v="17.600000000000001"/>
    <x v="2"/>
  </r>
  <r>
    <x v="2"/>
    <n v="732"/>
    <x v="2"/>
    <x v="0"/>
    <x v="2"/>
    <n v="4.03"/>
    <n v="1.3"/>
    <n v="13.55"/>
    <n v="15.29"/>
    <n v="26.16"/>
    <n v="23.96"/>
    <n v="1.67"/>
    <n v="17.079999999999998"/>
    <n v="19.23"/>
    <n v="31.14"/>
    <n v="26.53"/>
    <n v="24.02"/>
    <n v="26.61"/>
    <n v="30.57"/>
    <n v="33.659999999999997"/>
    <n v="45.63"/>
    <n v="60"/>
    <n v="26.51"/>
    <n v="62.86"/>
    <n v="65.34"/>
    <n v="-0.87"/>
    <n v="123.58"/>
    <n v="117.62"/>
    <n v="101.31"/>
    <n v="115.48"/>
    <n v="68.38"/>
    <n v="86.76"/>
    <n v="47.17"/>
    <n v="24.62"/>
    <n v="17.170000000000002"/>
    <n v="7.12"/>
    <n v="1.93"/>
    <n v="22.23"/>
    <n v="6.49"/>
    <n v="9.66"/>
    <n v="8.51"/>
    <n v="7.2"/>
    <n v="14.75"/>
    <n v="14.3"/>
    <n v="11.26"/>
    <n v="12.98"/>
    <n v="18.100000000000001"/>
    <n v="35.56"/>
    <n v="36.520000000000003"/>
    <n v="36.909999999999997"/>
    <n v="16.91"/>
    <n v="17.75"/>
    <n v="32.35"/>
    <n v="63.29"/>
    <n v="50.99"/>
    <n v="17087.72"/>
    <n v="359.09"/>
    <n v="138.81"/>
    <x v="2"/>
  </r>
  <r>
    <x v="2"/>
    <n v="732"/>
    <x v="2"/>
    <x v="0"/>
    <x v="4"/>
    <m/>
    <m/>
    <m/>
    <m/>
    <m/>
    <m/>
    <m/>
    <m/>
    <m/>
    <m/>
    <m/>
    <m/>
    <m/>
    <m/>
    <m/>
    <m/>
    <m/>
    <m/>
    <m/>
    <m/>
    <m/>
    <m/>
    <m/>
    <m/>
    <m/>
    <m/>
    <m/>
    <m/>
    <m/>
    <m/>
    <n v="4.07"/>
    <n v="3.27"/>
    <n v="9.39"/>
    <n v="3.61"/>
    <n v="4.5199999999999996"/>
    <n v="-0.19"/>
    <n v="13.37"/>
    <n v="12.12"/>
    <n v="8.02"/>
    <n v="10.17"/>
    <n v="9.8699999999999992"/>
    <n v="15.76"/>
    <n v="34.520000000000003"/>
    <n v="48.66"/>
    <n v="47.64"/>
    <n v="20.52"/>
    <n v="22.68"/>
    <n v="30.97"/>
    <n v="58.85"/>
    <n v="50.99"/>
    <n v="163.26"/>
    <n v="359.09"/>
    <m/>
    <x v="4"/>
  </r>
  <r>
    <x v="3"/>
    <n v="213"/>
    <x v="3"/>
    <x v="0"/>
    <x v="1"/>
    <m/>
    <n v="25.9"/>
    <n v="6.7"/>
    <n v="39.9"/>
    <n v="9.4"/>
    <n v="24.5"/>
    <n v="510.7"/>
    <m/>
    <n v="164.5"/>
    <n v="148.9"/>
    <n v="121.4"/>
    <n v="147.4"/>
    <n v="109.5"/>
    <n v="346.7"/>
    <n v="377.1"/>
    <n v="1125.8"/>
    <n v="68.900000000000006"/>
    <n v="127.3"/>
    <n v="376.9"/>
    <n v="1644.7"/>
    <n v="2861.9"/>
    <n v="178"/>
    <n v="24.4"/>
    <n v="18.899999999999999"/>
    <n v="-4.0999999999999996"/>
    <n v="6.8"/>
    <n v="3.6"/>
    <n v="1"/>
    <n v="-0.1"/>
    <n v="0.2"/>
    <n v="0"/>
    <n v="-1.3"/>
    <n v="4.4000000000000004"/>
    <n v="9.5"/>
    <n v="0.8"/>
    <n v="4.2"/>
    <n v="-2.2999999999999998"/>
    <m/>
    <m/>
    <m/>
    <m/>
    <m/>
    <m/>
    <m/>
    <m/>
    <m/>
    <m/>
    <m/>
    <n v="52.76"/>
    <n v="49.28"/>
    <n v="19.95"/>
    <n v="26.23"/>
    <n v="45.89"/>
    <x v="1"/>
  </r>
  <r>
    <x v="3"/>
    <n v="213"/>
    <x v="3"/>
    <x v="0"/>
    <x v="0"/>
    <m/>
    <m/>
    <m/>
    <m/>
    <m/>
    <m/>
    <m/>
    <m/>
    <m/>
    <m/>
    <m/>
    <m/>
    <m/>
    <m/>
    <m/>
    <m/>
    <m/>
    <m/>
    <m/>
    <m/>
    <m/>
    <m/>
    <m/>
    <m/>
    <m/>
    <n v="4.3099999999999996"/>
    <n v="2.95"/>
    <n v="-1.22"/>
    <n v="-3.2"/>
    <n v="-4.03"/>
    <n v="3.69"/>
    <n v="-2.04"/>
    <n v="78.260000000000005"/>
    <n v="19.61"/>
    <n v="7.71"/>
    <n v="8.5"/>
    <n v="10.93"/>
    <n v="11.8"/>
    <n v="14.48"/>
    <n v="6.28"/>
    <n v="15.07"/>
    <n v="13.75"/>
    <n v="12.19"/>
    <n v="16.32"/>
    <n v="26.01"/>
    <m/>
    <m/>
    <n v="16.260000000000002"/>
    <n v="52.22"/>
    <n v="58.31"/>
    <n v="42.51"/>
    <n v="59.09"/>
    <n v="62.44"/>
    <x v="0"/>
  </r>
  <r>
    <x v="3"/>
    <n v="213"/>
    <x v="3"/>
    <x v="0"/>
    <x v="2"/>
    <n v="13.59"/>
    <n v="34.729999999999997"/>
    <n v="58.45"/>
    <n v="61.25"/>
    <n v="23.47"/>
    <n v="182.93"/>
    <n v="443.97"/>
    <n v="176"/>
    <n v="175.51"/>
    <n v="159.51"/>
    <n v="100.76"/>
    <n v="104.48"/>
    <n v="164.78"/>
    <n v="343.81"/>
    <n v="626.72"/>
    <n v="672.18"/>
    <n v="90.1"/>
    <n v="131.33000000000001"/>
    <n v="342.95"/>
    <n v="3079.81"/>
    <n v="2313.96"/>
    <n v="171.67"/>
    <n v="24.9"/>
    <n v="10.61"/>
    <n v="4.18"/>
    <n v="3.38"/>
    <n v="0.16"/>
    <n v="0.53"/>
    <n v="0.93"/>
    <n v="-1.17"/>
    <n v="-0.94"/>
    <n v="-1.07"/>
    <n v="25.87"/>
    <n v="13.44"/>
    <n v="4.42"/>
    <n v="9.64"/>
    <n v="10.9"/>
    <n v="8.83"/>
    <n v="8.59"/>
    <n v="6.27"/>
    <n v="10.46"/>
    <n v="9.77"/>
    <n v="10.039999999999999"/>
    <n v="10.62"/>
    <n v="38.08"/>
    <n v="26.54"/>
    <n v="39.4"/>
    <n v="25.68"/>
    <n v="34.28"/>
    <n v="53.55"/>
    <n v="42.02"/>
    <n v="48.41"/>
    <n v="72.430000000000007"/>
    <x v="2"/>
  </r>
  <r>
    <x v="3"/>
    <n v="213"/>
    <x v="3"/>
    <x v="0"/>
    <x v="3"/>
    <n v="16.5"/>
    <n v="16.5"/>
    <n v="41.7"/>
    <n v="63.1"/>
    <n v="55.2"/>
    <n v="15.1"/>
    <n v="187.7"/>
    <n v="458.6"/>
    <n v="163.19999999999999"/>
    <n v="163.19999999999999"/>
    <n v="168.7"/>
    <n v="95.1"/>
    <n v="99.2"/>
    <n v="178.4"/>
    <n v="339"/>
    <n v="638.9"/>
    <n v="624.1"/>
    <n v="98.1"/>
    <n v="132.80000000000001"/>
    <n v="332.9"/>
    <n v="3086.5"/>
    <n v="2129.1999999999998"/>
    <n v="161.1"/>
    <n v="30.2"/>
    <n v="10.3"/>
    <n v="1.4"/>
    <n v="2.8"/>
    <n v="-0.5"/>
    <n v="-0.7"/>
    <n v="1.7"/>
    <n v="-3.7"/>
    <n v="-2.6"/>
    <n v="-1.9"/>
    <n v="34.6"/>
    <n v="19.2"/>
    <n v="5"/>
    <n v="11"/>
    <n v="12.1"/>
    <n v="11.2"/>
    <n v="6.8"/>
    <n v="2.8"/>
    <n v="14.4"/>
    <n v="8.6999999999999993"/>
    <m/>
    <m/>
    <m/>
    <n v="49.43"/>
    <n v="20.36"/>
    <n v="32.74"/>
    <n v="58.34"/>
    <n v="46.97"/>
    <n v="49.85"/>
    <n v="71.06"/>
    <x v="3"/>
  </r>
  <r>
    <x v="4"/>
    <n v="927"/>
    <x v="4"/>
    <x v="0"/>
    <x v="0"/>
    <m/>
    <m/>
    <m/>
    <m/>
    <m/>
    <m/>
    <m/>
    <m/>
    <m/>
    <m/>
    <m/>
    <m/>
    <m/>
    <m/>
    <m/>
    <m/>
    <m/>
    <m/>
    <m/>
    <m/>
    <m/>
    <m/>
    <m/>
    <m/>
    <m/>
    <m/>
    <m/>
    <m/>
    <m/>
    <m/>
    <m/>
    <m/>
    <m/>
    <m/>
    <m/>
    <m/>
    <m/>
    <m/>
    <m/>
    <m/>
    <m/>
    <m/>
    <m/>
    <m/>
    <m/>
    <m/>
    <n v="16.29"/>
    <n v="17.420000000000002"/>
    <n v="31.7"/>
    <n v="43.35"/>
    <n v="14.8"/>
    <n v="9.32"/>
    <n v="16.34"/>
    <x v="0"/>
  </r>
  <r>
    <x v="5"/>
    <n v="429"/>
    <x v="5"/>
    <x v="0"/>
    <x v="0"/>
    <m/>
    <m/>
    <m/>
    <m/>
    <m/>
    <m/>
    <m/>
    <m/>
    <m/>
    <m/>
    <m/>
    <m/>
    <m/>
    <m/>
    <m/>
    <m/>
    <m/>
    <m/>
    <m/>
    <m/>
    <m/>
    <m/>
    <n v="28.68"/>
    <n v="22.29"/>
    <n v="29.91"/>
    <n v="47.12"/>
    <n v="31.78"/>
    <n v="16.88"/>
    <n v="17.62"/>
    <n v="21.86"/>
    <n v="18.72"/>
    <n v="11.66"/>
    <n v="11.95"/>
    <n v="16.04"/>
    <n v="16.399999999999999"/>
    <n v="11.22"/>
    <n v="9.5399999999999991"/>
    <n v="14.69"/>
    <n v="20.6"/>
    <n v="9.09"/>
    <n v="10.44"/>
    <n v="37.86"/>
    <n v="24.68"/>
    <n v="37.270000000000003"/>
    <n v="17.22"/>
    <n v="6.98"/>
    <n v="3.54"/>
    <n v="9.7100000000000009"/>
    <n v="30.64"/>
    <m/>
    <m/>
    <m/>
    <m/>
    <x v="0"/>
  </r>
  <r>
    <x v="6"/>
    <n v="636"/>
    <x v="6"/>
    <x v="0"/>
    <x v="2"/>
    <n v="8.0299999999999994"/>
    <n v="5.78"/>
    <n v="15.8"/>
    <n v="15.64"/>
    <n v="29.47"/>
    <n v="28.66"/>
    <n v="80.39"/>
    <n v="68.95"/>
    <n v="48.77"/>
    <n v="101.05"/>
    <n v="40.04"/>
    <n v="34.880000000000003"/>
    <n v="37.07"/>
    <n v="76.73"/>
    <n v="52.63"/>
    <n v="23.46"/>
    <n v="46.73"/>
    <n v="90.37"/>
    <n v="82.75"/>
    <n v="104.07"/>
    <n v="81.290000000000006"/>
    <n v="2154.44"/>
    <n v="4129.17"/>
    <n v="1986.9"/>
    <n v="23773.1"/>
    <n v="541.79999999999995"/>
    <n v="617"/>
    <n v="199"/>
    <n v="29.15"/>
    <n v="284.89999999999998"/>
    <n v="550"/>
    <n v="357.28"/>
    <n v="25.32"/>
    <n v="12.82"/>
    <n v="4"/>
    <n v="21.55"/>
    <n v="12.85"/>
    <n v="16.670000000000002"/>
    <n v="17.97"/>
    <n v="46.1"/>
    <n v="23.46"/>
    <n v="14.95"/>
    <n v="0.86"/>
    <n v="0.88"/>
    <n v="1.24"/>
    <n v="0.96"/>
    <n v="18.2"/>
    <n v="35.79"/>
    <n v="29.27"/>
    <n v="4.7"/>
    <n v="11.5"/>
    <n v="8.99"/>
    <n v="8.44"/>
    <x v="2"/>
  </r>
  <r>
    <x v="7"/>
    <n v="474"/>
    <x v="7"/>
    <x v="0"/>
    <x v="2"/>
    <n v="5"/>
    <n v="5.7"/>
    <n v="4.5"/>
    <n v="16.399999999999999"/>
    <n v="23.7"/>
    <n v="12"/>
    <n v="3.7"/>
    <n v="5.2"/>
    <n v="2.9"/>
    <n v="13.8"/>
    <n v="10"/>
    <n v="3.8"/>
    <n v="9.5"/>
    <n v="10.7"/>
    <n v="1.5"/>
    <n v="5.0999999999999996"/>
    <n v="0.8"/>
    <n v="2.8"/>
    <n v="0"/>
    <n v="18"/>
    <n v="36"/>
    <n v="44.91"/>
    <n v="51.2"/>
    <n v="61.75"/>
    <n v="71.28"/>
    <n v="63.89"/>
    <n v="38.78"/>
    <n v="4.6399999999999997"/>
    <n v="11.54"/>
    <n v="7.91"/>
    <n v="10.96"/>
    <n v="11.92"/>
    <n v="12.24"/>
    <n v="10.83"/>
    <n v="12.49"/>
    <n v="9.8699999999999992"/>
    <n v="10.85"/>
    <n v="7.91"/>
    <n v="18.98"/>
    <n v="3.67"/>
    <n v="11.17"/>
    <n v="19.54"/>
    <n v="9.89"/>
    <n v="10.97"/>
    <n v="8.1"/>
    <n v="39.4"/>
    <n v="5"/>
    <n v="30.4"/>
    <n v="27.6"/>
    <n v="10"/>
    <n v="26.18"/>
    <n v="45.7"/>
    <n v="43.85"/>
    <x v="2"/>
  </r>
  <r>
    <x v="8"/>
    <n v="186"/>
    <x v="8"/>
    <x v="0"/>
    <x v="0"/>
    <m/>
    <m/>
    <m/>
    <m/>
    <m/>
    <m/>
    <m/>
    <m/>
    <m/>
    <m/>
    <m/>
    <m/>
    <m/>
    <m/>
    <m/>
    <m/>
    <m/>
    <n v="31.93"/>
    <n v="70.540000000000006"/>
    <n v="63.98"/>
    <n v="52.32"/>
    <n v="55.36"/>
    <n v="62.09"/>
    <n v="57.96"/>
    <n v="121.26"/>
    <n v="86.02"/>
    <n v="75.930000000000007"/>
    <n v="81.8"/>
    <n v="71.83"/>
    <n v="53.06"/>
    <n v="51.43"/>
    <n v="61.63"/>
    <n v="50.11"/>
    <n v="22.67"/>
    <n v="14.56"/>
    <n v="5.89"/>
    <n v="8.3000000000000007"/>
    <n v="6.31"/>
    <n v="12.72"/>
    <n v="1.23"/>
    <n v="8.52"/>
    <n v="11.09"/>
    <n v="6.09"/>
    <n v="4.4800000000000004"/>
    <n v="10.25"/>
    <n v="5.28"/>
    <n v="4.3"/>
    <n v="15.82"/>
    <n v="27.01"/>
    <n v="17.559999999999999"/>
    <n v="12.14"/>
    <n v="43.86"/>
    <n v="130.85"/>
    <x v="0"/>
  </r>
  <r>
    <x v="9"/>
    <n v="912"/>
    <x v="9"/>
    <x v="0"/>
    <x v="0"/>
    <m/>
    <m/>
    <m/>
    <m/>
    <m/>
    <m/>
    <m/>
    <m/>
    <m/>
    <m/>
    <m/>
    <m/>
    <m/>
    <m/>
    <m/>
    <m/>
    <m/>
    <m/>
    <m/>
    <m/>
    <m/>
    <m/>
    <m/>
    <m/>
    <m/>
    <m/>
    <m/>
    <m/>
    <m/>
    <m/>
    <m/>
    <m/>
    <m/>
    <m/>
    <m/>
    <m/>
    <m/>
    <n v="17.66"/>
    <n v="23.42"/>
    <n v="-19.36"/>
    <n v="36.409999999999997"/>
    <n v="23.91"/>
    <n v="12.9"/>
    <n v="-3.93"/>
    <n v="-5.07"/>
    <n v="-30.58"/>
    <n v="27.54"/>
    <n v="36.799999999999997"/>
    <n v="26.03"/>
    <n v="3.23"/>
    <n v="-24.8"/>
    <n v="69.599999999999994"/>
    <n v="112.65"/>
    <x v="0"/>
  </r>
  <r>
    <x v="10"/>
    <n v="453"/>
    <x v="10"/>
    <x v="0"/>
    <x v="0"/>
    <m/>
    <m/>
    <m/>
    <m/>
    <m/>
    <m/>
    <m/>
    <m/>
    <m/>
    <m/>
    <m/>
    <m/>
    <m/>
    <m/>
    <m/>
    <m/>
    <m/>
    <m/>
    <m/>
    <m/>
    <m/>
    <m/>
    <m/>
    <m/>
    <m/>
    <m/>
    <m/>
    <m/>
    <m/>
    <m/>
    <m/>
    <m/>
    <m/>
    <m/>
    <m/>
    <m/>
    <m/>
    <m/>
    <m/>
    <m/>
    <m/>
    <m/>
    <m/>
    <m/>
    <n v="-3.17"/>
    <n v="-37.93"/>
    <n v="-22.51"/>
    <n v="19.29"/>
    <n v="25.92"/>
    <n v="-9.48"/>
    <n v="-28.49"/>
    <n v="62.08"/>
    <n v="60.85"/>
    <x v="0"/>
  </r>
  <r>
    <x v="11"/>
    <n v="111"/>
    <x v="11"/>
    <x v="0"/>
    <x v="1"/>
    <m/>
    <m/>
    <m/>
    <m/>
    <m/>
    <m/>
    <m/>
    <m/>
    <m/>
    <m/>
    <m/>
    <m/>
    <m/>
    <m/>
    <m/>
    <m/>
    <m/>
    <m/>
    <m/>
    <m/>
    <m/>
    <m/>
    <m/>
    <m/>
    <m/>
    <m/>
    <m/>
    <m/>
    <m/>
    <m/>
    <m/>
    <m/>
    <m/>
    <m/>
    <m/>
    <m/>
    <m/>
    <m/>
    <m/>
    <m/>
    <m/>
    <m/>
    <m/>
    <m/>
    <n v="2.97"/>
    <n v="2.33"/>
    <n v="16.899999999999999"/>
    <n v="7.1"/>
    <n v="25.6"/>
    <n v="21.27"/>
    <n v="2.59"/>
    <n v="21.01"/>
    <n v="27.12"/>
    <x v="1"/>
  </r>
  <r>
    <x v="12"/>
    <n v="469"/>
    <x v="12"/>
    <x v="0"/>
    <x v="0"/>
    <m/>
    <m/>
    <m/>
    <m/>
    <m/>
    <m/>
    <m/>
    <m/>
    <m/>
    <m/>
    <m/>
    <m/>
    <m/>
    <m/>
    <m/>
    <m/>
    <m/>
    <m/>
    <m/>
    <m/>
    <m/>
    <m/>
    <m/>
    <m/>
    <m/>
    <m/>
    <m/>
    <m/>
    <m/>
    <m/>
    <m/>
    <m/>
    <m/>
    <m/>
    <m/>
    <m/>
    <m/>
    <n v="8.8800000000000008"/>
    <n v="21.13"/>
    <n v="-5.62"/>
    <n v="12.65"/>
    <n v="14.72"/>
    <n v="2.4500000000000002"/>
    <n v="3.33"/>
    <n v="4.34"/>
    <n v="-3.11"/>
    <n v="13.75"/>
    <n v="33.21"/>
    <n v="24.07"/>
    <n v="5.03"/>
    <n v="-7"/>
    <n v="17.32"/>
    <n v="26.57"/>
    <x v="0"/>
  </r>
  <r>
    <x v="13"/>
    <n v="668"/>
    <x v="13"/>
    <x v="0"/>
    <x v="2"/>
    <n v="1.52"/>
    <n v="-0.71"/>
    <n v="3.89"/>
    <n v="19.54"/>
    <n v="19.03"/>
    <n v="14"/>
    <n v="5.63"/>
    <n v="6.21"/>
    <n v="7.28"/>
    <n v="11.61"/>
    <n v="14.59"/>
    <n v="7.67"/>
    <n v="5.91"/>
    <n v="2.79"/>
    <n v="1.21"/>
    <n v="-0.6"/>
    <n v="3.6"/>
    <n v="5.0199999999999996"/>
    <n v="9.65"/>
    <n v="25.31"/>
    <n v="-0.2"/>
    <n v="5.5"/>
    <n v="-1.1000000000000001"/>
    <n v="7.1"/>
    <n v="5.3"/>
    <n v="6.5"/>
    <n v="5.5"/>
    <n v="-10"/>
    <n v="-6.7"/>
    <n v="0.9"/>
    <n v="5.3"/>
    <n v="12.15"/>
    <n v="14.16"/>
    <n v="10.33"/>
    <n v="3.56"/>
    <n v="6.95"/>
    <n v="9.51"/>
    <n v="11.39"/>
    <n v="17.489999999999998"/>
    <n v="7.43"/>
    <n v="7.29"/>
    <n v="8.49"/>
    <n v="6.83"/>
    <n v="7.58"/>
    <n v="9.86"/>
    <n v="7.74"/>
    <n v="8.84"/>
    <n v="12.44"/>
    <n v="23.56"/>
    <n v="26.97"/>
    <n v="11.89"/>
    <n v="7.82"/>
    <n v="6.91"/>
    <x v="2"/>
  </r>
  <r>
    <x v="5"/>
    <n v="429"/>
    <x v="5"/>
    <x v="0"/>
    <x v="3"/>
    <n v="0.6"/>
    <n v="6.6"/>
    <n v="8.6"/>
    <n v="6.9"/>
    <n v="15.9"/>
    <n v="12.2"/>
    <n v="6.8"/>
    <n v="18.899999999999999"/>
    <n v="18.8"/>
    <n v="22.5"/>
    <n v="28.5"/>
    <n v="29.7"/>
    <n v="16.899999999999999"/>
    <n v="18.399999999999999"/>
    <n v="9"/>
    <n v="5.3"/>
    <n v="26.2"/>
    <n v="23.6"/>
    <n v="13.7"/>
    <n v="20.100000000000001"/>
    <n v="3"/>
    <n v="19"/>
    <n v="33.700000000000003"/>
    <n v="21.3"/>
    <n v="31.8"/>
    <n v="61.2"/>
    <n v="25"/>
    <n v="10.199999999999999"/>
    <n v="23.4"/>
    <n v="24.3"/>
    <n v="12"/>
    <n v="6.6"/>
    <n v="16.3"/>
    <n v="17.7"/>
    <n v="13"/>
    <n v="13"/>
    <n v="10.3"/>
    <n v="20.65"/>
    <n v="31.02"/>
    <n v="11.87"/>
    <n v="12.42"/>
    <n v="26.07"/>
    <n v="37.99"/>
    <n v="50.08"/>
    <n v="13.75"/>
    <n v="10.52"/>
    <n v="6.57"/>
    <n v="12.52"/>
    <n v="23.13"/>
    <n v="55.71"/>
    <n v="27.77"/>
    <n v="59.22"/>
    <n v="58.62"/>
    <x v="3"/>
  </r>
  <r>
    <x v="14"/>
    <n v="614"/>
    <x v="14"/>
    <x v="0"/>
    <x v="3"/>
    <m/>
    <m/>
    <m/>
    <m/>
    <m/>
    <m/>
    <m/>
    <m/>
    <m/>
    <m/>
    <m/>
    <m/>
    <m/>
    <m/>
    <m/>
    <m/>
    <m/>
    <m/>
    <m/>
    <m/>
    <m/>
    <m/>
    <m/>
    <m/>
    <m/>
    <m/>
    <m/>
    <m/>
    <m/>
    <m/>
    <m/>
    <m/>
    <m/>
    <m/>
    <m/>
    <n v="21.36"/>
    <n v="17.25"/>
    <n v="14.11"/>
    <n v="18.5"/>
    <n v="18.14"/>
    <n v="17.420000000000002"/>
    <n v="14.95"/>
    <n v="12.77"/>
    <n v="10.35"/>
    <n v="7.03"/>
    <n v="9.3000000000000007"/>
    <n v="21.24"/>
    <n v="40.99"/>
    <n v="22.35"/>
    <n v="17.71"/>
    <n v="25.24"/>
    <n v="23.9"/>
    <n v="24.7"/>
    <x v="5"/>
  </r>
  <r>
    <x v="15"/>
    <n v="174"/>
    <x v="15"/>
    <x v="0"/>
    <x v="4"/>
    <n v="9.3959732060000007"/>
    <n v="2.7"/>
    <n v="4.5599999999999996"/>
    <n v="15.42"/>
    <n v="24.06"/>
    <n v="14.27"/>
    <n v="12.73"/>
    <n v="11.83"/>
    <n v="12"/>
    <n v="19.329999999999998"/>
    <n v="23.75"/>
    <n v="22.67"/>
    <n v="20.87"/>
    <n v="20.88"/>
    <n v="18.5"/>
    <n v="19.350000000000001"/>
    <n v="1.56"/>
    <n v="17.600000000000001"/>
    <n v="14.27"/>
    <n v="12.79"/>
    <n v="18.489999999999998"/>
    <n v="7.68"/>
    <n v="16.79"/>
    <n v="16.010000000000002"/>
    <n v="-12.51"/>
    <n v="30.31"/>
    <n v="8.5500000000000007"/>
    <n v="7.3"/>
    <n v="5.98"/>
    <n v="3.61"/>
    <n v="2.16"/>
    <n v="3.35"/>
    <n v="3.42"/>
    <n v="5.93"/>
    <n v="3.18"/>
    <n v="3.16"/>
    <n v="2.4500000000000002"/>
    <n v="2.74"/>
    <n v="6.95"/>
    <n v="2.23"/>
    <n v="3.39"/>
    <n v="1.88"/>
    <n v="0.2"/>
    <n v="-2.02"/>
    <n v="-1.24"/>
    <n v="-1.01"/>
    <n v="-1.1299999999999999"/>
    <n v="0.45"/>
    <n v="22.3"/>
    <n v="-2.4300000000000002"/>
    <n v="-0.67"/>
    <n v="-0.62"/>
    <n v="3.17"/>
    <x v="4"/>
  </r>
  <r>
    <x v="16"/>
    <n v="449"/>
    <x v="16"/>
    <x v="0"/>
    <x v="0"/>
    <m/>
    <m/>
    <m/>
    <m/>
    <m/>
    <m/>
    <m/>
    <m/>
    <m/>
    <m/>
    <m/>
    <m/>
    <m/>
    <m/>
    <m/>
    <m/>
    <m/>
    <m/>
    <m/>
    <m/>
    <m/>
    <m/>
    <m/>
    <m/>
    <m/>
    <m/>
    <m/>
    <m/>
    <m/>
    <m/>
    <m/>
    <m/>
    <m/>
    <m/>
    <m/>
    <m/>
    <m/>
    <m/>
    <n v="36.33"/>
    <n v="-30.01"/>
    <n v="23.8"/>
    <n v="23.33"/>
    <n v="5.48"/>
    <n v="-2.0099999999999998"/>
    <n v="-2.25"/>
    <n v="-22.67"/>
    <n v="-18.96"/>
    <n v="13.62"/>
    <n v="22.11"/>
    <n v="-3.36"/>
    <n v="-13.65"/>
    <n v="16.53"/>
    <n v="59.08"/>
    <x v="0"/>
  </r>
  <r>
    <x v="2"/>
    <n v="732"/>
    <x v="2"/>
    <x v="0"/>
    <x v="1"/>
    <m/>
    <m/>
    <m/>
    <m/>
    <m/>
    <m/>
    <m/>
    <m/>
    <m/>
    <n v="32.5"/>
    <n v="21.8"/>
    <n v="8.5"/>
    <n v="14.8"/>
    <n v="20.9"/>
    <n v="33.9"/>
    <n v="65.400000000000006"/>
    <n v="17"/>
    <n v="38.1"/>
    <n v="3.2"/>
    <n v="136.5"/>
    <m/>
    <n v="110.5"/>
    <m/>
    <m/>
    <m/>
    <m/>
    <m/>
    <m/>
    <m/>
    <m/>
    <m/>
    <m/>
    <m/>
    <m/>
    <m/>
    <m/>
    <m/>
    <m/>
    <m/>
    <m/>
    <m/>
    <m/>
    <m/>
    <m/>
    <n v="19.940000000000001"/>
    <n v="13.15"/>
    <n v="16.690000000000001"/>
    <n v="15.48"/>
    <n v="21.1"/>
    <n v="34.450000000000003"/>
    <n v="121.58"/>
    <n v="492.3"/>
    <n v="433.19"/>
    <x v="1"/>
  </r>
  <r>
    <x v="13"/>
    <n v="668"/>
    <x v="13"/>
    <x v="0"/>
    <x v="3"/>
    <n v="1.2"/>
    <n v="-9.1999999999999993"/>
    <n v="0"/>
    <n v="30.2"/>
    <n v="26.4"/>
    <n v="15.4"/>
    <n v="-0.6"/>
    <n v="9.9"/>
    <n v="11.3"/>
    <n v="11.6"/>
    <n v="9.3000000000000007"/>
    <n v="4.0999999999999996"/>
    <n v="4.3"/>
    <n v="2.7"/>
    <n v="1.7"/>
    <n v="-3.7"/>
    <n v="-1.3"/>
    <n v="0.2"/>
    <n v="19.2"/>
    <n v="9.6"/>
    <n v="13.8"/>
    <m/>
    <m/>
    <m/>
    <m/>
    <m/>
    <m/>
    <m/>
    <m/>
    <m/>
    <m/>
    <m/>
    <m/>
    <m/>
    <m/>
    <m/>
    <n v="16.559999999999999"/>
    <n v="18.66"/>
    <n v="25"/>
    <n v="2.59"/>
    <n v="7.2"/>
    <n v="11.36"/>
    <n v="10.25"/>
    <n v="10.28"/>
    <n v="9.0500000000000007"/>
    <n v="10.08"/>
    <n v="7.89"/>
    <n v="6.45"/>
    <n v="20.91"/>
    <n v="28.89"/>
    <m/>
    <m/>
    <m/>
    <x v="3"/>
  </r>
  <r>
    <x v="14"/>
    <n v="614"/>
    <x v="14"/>
    <x v="0"/>
    <x v="2"/>
    <n v="7.97"/>
    <n v="5.78"/>
    <n v="15.8"/>
    <n v="15.67"/>
    <n v="27.42"/>
    <n v="29"/>
    <n v="80.7"/>
    <n v="69.010000000000005"/>
    <n v="48.46"/>
    <n v="101.3"/>
    <n v="46.71"/>
    <n v="1.39"/>
    <n v="1.83"/>
    <n v="1.83"/>
    <n v="1.83"/>
    <n v="1.83"/>
    <n v="1.83"/>
    <n v="1.83"/>
    <n v="1.83"/>
    <n v="1.83"/>
    <n v="1.83"/>
    <n v="85.26"/>
    <n v="299.10000000000002"/>
    <n v="1379.48"/>
    <n v="949.77"/>
    <n v="2672.23"/>
    <n v="4146.01"/>
    <n v="221.49"/>
    <n v="107.43"/>
    <n v="248.25"/>
    <n v="325.02999999999997"/>
    <n v="152.59"/>
    <n v="108.89"/>
    <n v="98.22"/>
    <n v="43.53"/>
    <n v="22.96"/>
    <n v="13.31"/>
    <n v="12.25"/>
    <n v="12.47"/>
    <n v="13.72"/>
    <n v="14.48"/>
    <n v="13.48"/>
    <n v="10.28"/>
    <n v="8.7799999999999994"/>
    <n v="7.3"/>
    <n v="9.16"/>
    <n v="32.380000000000003"/>
    <n v="29.84"/>
    <n v="19.63"/>
    <n v="17.079999999999998"/>
    <n v="21.02"/>
    <n v="23.85"/>
    <n v="21.35"/>
    <x v="2"/>
  </r>
  <r>
    <x v="13"/>
    <n v="668"/>
    <x v="13"/>
    <x v="0"/>
    <x v="1"/>
    <n v="-2.6"/>
    <n v="4.3"/>
    <n v="-1.2"/>
    <n v="12.2"/>
    <n v="30.9"/>
    <n v="6.2"/>
    <n v="14.2"/>
    <n v="10.7"/>
    <n v="14.1"/>
    <n v="33.4"/>
    <n v="33.5"/>
    <n v="14.9"/>
    <n v="6.4"/>
    <n v="1.8"/>
    <n v="1.5"/>
    <n v="0.6"/>
    <n v="0"/>
    <n v="0.2"/>
    <n v="0.5"/>
    <m/>
    <m/>
    <m/>
    <m/>
    <m/>
    <m/>
    <m/>
    <m/>
    <m/>
    <m/>
    <m/>
    <m/>
    <m/>
    <m/>
    <m/>
    <m/>
    <m/>
    <n v="1.69"/>
    <n v="8.39"/>
    <n v="7.6"/>
    <n v="-2.15"/>
    <n v="3.32"/>
    <n v="5.74"/>
    <n v="3.99"/>
    <n v="0.78"/>
    <n v="1.93"/>
    <n v="-0.37"/>
    <n v="-5.39"/>
    <n v="11.55"/>
    <n v="19.149999999999999"/>
    <m/>
    <m/>
    <m/>
    <m/>
    <x v="1"/>
  </r>
  <r>
    <x v="17"/>
    <n v="916"/>
    <x v="17"/>
    <x v="0"/>
    <x v="0"/>
    <m/>
    <m/>
    <m/>
    <m/>
    <m/>
    <m/>
    <m/>
    <m/>
    <m/>
    <m/>
    <m/>
    <m/>
    <m/>
    <m/>
    <m/>
    <m/>
    <m/>
    <m/>
    <m/>
    <m/>
    <m/>
    <m/>
    <m/>
    <m/>
    <m/>
    <n v="139.68"/>
    <n v="23.74"/>
    <n v="15.52"/>
    <n v="0.83"/>
    <n v="18.91"/>
    <n v="37.97"/>
    <n v="0.35"/>
    <n v="0.24"/>
    <n v="9.2799999999999994"/>
    <n v="16.73"/>
    <n v="23.7"/>
    <n v="18.440000000000001"/>
    <n v="12.35"/>
    <n v="36.840000000000003"/>
    <n v="-22.05"/>
    <n v="25.17"/>
    <n v="27.23"/>
    <n v="3.54"/>
    <n v="-0.34"/>
    <n v="9.4700000000000006"/>
    <n v="-20.52"/>
    <n v="16.84"/>
    <n v="15.29"/>
    <n v="18.96"/>
    <n v="5.09"/>
    <n v="-7.93"/>
    <n v="32.46"/>
    <n v="29.82"/>
    <x v="0"/>
  </r>
  <r>
    <x v="18"/>
    <n v="463"/>
    <x v="18"/>
    <x v="0"/>
    <x v="1"/>
    <n v="0.4"/>
    <n v="-0.8"/>
    <n v="1.1000000000000001"/>
    <n v="7.7"/>
    <m/>
    <n v="27.6"/>
    <n v="0"/>
    <n v="-0.5"/>
    <n v="5.5"/>
    <m/>
    <m/>
    <m/>
    <m/>
    <m/>
    <n v="-0.7"/>
    <n v="6"/>
    <n v="2.7"/>
    <n v="2.7"/>
    <m/>
    <n v="11"/>
    <n v="-11.5"/>
    <n v="-12.9"/>
    <n v="7.8"/>
    <n v="8.4"/>
    <n v="63.9"/>
    <n v="4.5999999999999996"/>
    <n v="5.7"/>
    <n v="10.9"/>
    <n v="15.2"/>
    <n v="-6.1"/>
    <n v="8.6999999999999993"/>
    <n v="1.7"/>
    <n v="17.5"/>
    <n v="6.1"/>
    <n v="-9"/>
    <n v="13.2"/>
    <n v="14.1"/>
    <m/>
    <m/>
    <m/>
    <m/>
    <m/>
    <m/>
    <m/>
    <m/>
    <m/>
    <m/>
    <n v="0.41"/>
    <n v="18.64"/>
    <n v="5.49"/>
    <n v="0.1"/>
    <m/>
    <m/>
    <x v="1"/>
  </r>
  <r>
    <x v="8"/>
    <n v="186"/>
    <x v="8"/>
    <x v="0"/>
    <x v="3"/>
    <n v="7.8"/>
    <n v="13.23"/>
    <n v="13.19"/>
    <n v="23.73"/>
    <n v="15.63"/>
    <n v="26.82"/>
    <n v="19.899999999999999"/>
    <n v="29.56"/>
    <n v="44.31"/>
    <n v="55.12"/>
    <n v="107.74"/>
    <n v="35.909999999999997"/>
    <n v="31.23"/>
    <n v="26.95"/>
    <n v="62.39"/>
    <n v="37.880000000000003"/>
    <n v="27.16"/>
    <n v="43.03"/>
    <n v="70.83"/>
    <n v="69.290000000000006"/>
    <n v="64.349999999999994"/>
    <n v="67.11"/>
    <n v="71.34"/>
    <n v="63.51"/>
    <n v="111.87"/>
    <n v="96.8"/>
    <n v="71.61"/>
    <n v="90.92"/>
    <n v="84.48"/>
    <n v="47.55"/>
    <n v="46.63"/>
    <n v="49.08"/>
    <n v="49.58"/>
    <n v="22.66"/>
    <n v="6.81"/>
    <n v="4.93"/>
    <n v="9.6999999999999993"/>
    <n v="12.42"/>
    <n v="12.79"/>
    <n v="8.02"/>
    <n v="10.58"/>
    <n v="6.24"/>
    <n v="8.41"/>
    <n v="9.1"/>
    <n v="12.62"/>
    <n v="11.15"/>
    <n v="5.79"/>
    <n v="12.7"/>
    <n v="17.96"/>
    <n v="19.54"/>
    <n v="13.85"/>
    <n v="24.28"/>
    <n v="85.17"/>
    <x v="3"/>
  </r>
  <r>
    <x v="5"/>
    <n v="429"/>
    <x v="5"/>
    <x v="0"/>
    <x v="2"/>
    <n v="1.67"/>
    <n v="4.2"/>
    <n v="6.4"/>
    <n v="9.82"/>
    <n v="14.25"/>
    <n v="12.88"/>
    <n v="11.26"/>
    <n v="27.29"/>
    <n v="11.72"/>
    <n v="10.49"/>
    <n v="20.63"/>
    <n v="24.2"/>
    <n v="18.68"/>
    <n v="19.739999999999998"/>
    <n v="12.58"/>
    <n v="4.38"/>
    <n v="23.72"/>
    <n v="27.71"/>
    <n v="28.9"/>
    <n v="17.399999999999999"/>
    <n v="9"/>
    <n v="20.170000000000002"/>
    <n v="24.48"/>
    <n v="22.47"/>
    <n v="34.86"/>
    <n v="49.32"/>
    <n v="23.92"/>
    <n v="16.54"/>
    <n v="18.45"/>
    <n v="20.239999999999998"/>
    <n v="12.29"/>
    <n v="11.54"/>
    <n v="15.83"/>
    <n v="15.57"/>
    <n v="15.32"/>
    <n v="10.25"/>
    <n v="12"/>
    <n v="18.41"/>
    <n v="25.3"/>
    <n v="10.82"/>
    <n v="12.3"/>
    <n v="21.53"/>
    <n v="30.57"/>
    <n v="36.58"/>
    <n v="16.61"/>
    <n v="12.47"/>
    <n v="7.26"/>
    <n v="9.64"/>
    <n v="17.95"/>
    <n v="41.02"/>
    <n v="36.5"/>
    <n v="43.39"/>
    <n v="42.44"/>
    <x v="2"/>
  </r>
  <r>
    <x v="19"/>
    <n v="724"/>
    <x v="19"/>
    <x v="0"/>
    <x v="3"/>
    <n v="12.8"/>
    <n v="-3.9"/>
    <n v="8.6999999999999993"/>
    <n v="8.9"/>
    <n v="18.7"/>
    <n v="23.2"/>
    <n v="17.3"/>
    <n v="7.3"/>
    <n v="8.1999999999999993"/>
    <n v="16.100000000000001"/>
    <n v="14.2"/>
    <n v="24.3"/>
    <n v="30.2"/>
    <n v="65.599999999999994"/>
    <n v="52.7"/>
    <n v="79.900000000000006"/>
    <n v="77.5"/>
    <n v="177.5"/>
    <n v="34"/>
    <n v="66.099999999999994"/>
    <n v="113.5"/>
    <n v="85.5"/>
    <n v="42"/>
    <n v="-34.4"/>
    <n v="34.4"/>
    <n v="33.299999999999997"/>
    <n v="22.4"/>
    <n v="6.8"/>
    <n v="31.8"/>
    <n v="34.200000000000003"/>
    <n v="-0.3"/>
    <n v="5.2"/>
    <n v="-0.8"/>
    <n v="7.5"/>
    <n v="7.5"/>
    <n v="7.3"/>
    <n v="7.3"/>
    <n v="11"/>
    <n v="8.51"/>
    <n v="8.3000000000000007"/>
    <n v="8.59"/>
    <n v="7.75"/>
    <n v="6.71"/>
    <n v="5.68"/>
    <n v="4.66"/>
    <n v="8.36"/>
    <n v="12.57"/>
    <n v="19.440000000000001"/>
    <n v="17.7"/>
    <n v="8.81"/>
    <n v="8.5500000000000007"/>
    <n v="16.96"/>
    <n v="26.77"/>
    <x v="3"/>
  </r>
  <r>
    <x v="4"/>
    <n v="927"/>
    <x v="4"/>
    <x v="0"/>
    <x v="2"/>
    <m/>
    <m/>
    <m/>
    <m/>
    <m/>
    <m/>
    <m/>
    <m/>
    <m/>
    <m/>
    <m/>
    <m/>
    <m/>
    <m/>
    <m/>
    <m/>
    <m/>
    <m/>
    <m/>
    <m/>
    <m/>
    <m/>
    <n v="645.15"/>
    <n v="534.17999999999995"/>
    <n v="1568.33"/>
    <n v="304.60000000000002"/>
    <n v="53.96"/>
    <n v="70.86"/>
    <n v="28.98"/>
    <n v="29.1"/>
    <n v="25.01"/>
    <n v="27.25"/>
    <n v="27.29"/>
    <n v="12.49"/>
    <n v="7.32"/>
    <n v="10.7"/>
    <n v="13.11"/>
    <n v="11.15"/>
    <n v="13.13"/>
    <n v="12.3"/>
    <n v="12.3"/>
    <n v="12.45"/>
    <n v="11.9"/>
    <n v="11.7"/>
    <n v="9.08"/>
    <n v="8.4600000000000009"/>
    <n v="7.98"/>
    <n v="13.88"/>
    <n v="17.68"/>
    <n v="14.53"/>
    <n v="12.86"/>
    <n v="10.69"/>
    <n v="11.32"/>
    <x v="2"/>
  </r>
  <r>
    <x v="20"/>
    <n v="926"/>
    <x v="20"/>
    <x v="0"/>
    <x v="0"/>
    <m/>
    <m/>
    <m/>
    <m/>
    <m/>
    <m/>
    <m/>
    <m/>
    <m/>
    <m/>
    <m/>
    <m/>
    <m/>
    <m/>
    <m/>
    <m/>
    <m/>
    <m/>
    <m/>
    <m/>
    <m/>
    <m/>
    <m/>
    <n v="14400"/>
    <n v="1140"/>
    <n v="488.1"/>
    <n v="51.83"/>
    <n v="7.67"/>
    <n v="13.2"/>
    <n v="31.13"/>
    <n v="20.86"/>
    <n v="8.65"/>
    <n v="3.05"/>
    <n v="7.71"/>
    <n v="20.32"/>
    <n v="16.71"/>
    <n v="9.49"/>
    <n v="19.48"/>
    <n v="35.56"/>
    <n v="6.59"/>
    <n v="20.88"/>
    <n v="19"/>
    <n v="3.65"/>
    <n v="-0.05"/>
    <n v="17.170000000000002"/>
    <n v="35.69"/>
    <n v="20.92"/>
    <n v="26.45"/>
    <n v="17.579999999999998"/>
    <n v="4.1399999999999997"/>
    <n v="-1.88"/>
    <n v="40.82"/>
    <n v="61.05"/>
    <x v="0"/>
  </r>
  <r>
    <x v="5"/>
    <n v="429"/>
    <x v="5"/>
    <x v="0"/>
    <x v="4"/>
    <m/>
    <m/>
    <m/>
    <m/>
    <m/>
    <m/>
    <m/>
    <m/>
    <m/>
    <m/>
    <m/>
    <m/>
    <m/>
    <m/>
    <m/>
    <m/>
    <m/>
    <m/>
    <m/>
    <m/>
    <m/>
    <m/>
    <m/>
    <m/>
    <m/>
    <m/>
    <m/>
    <m/>
    <m/>
    <m/>
    <m/>
    <n v="2.2200000000000002"/>
    <n v="3.06"/>
    <m/>
    <m/>
    <m/>
    <m/>
    <m/>
    <m/>
    <m/>
    <m/>
    <m/>
    <m/>
    <n v="33.31"/>
    <n v="17.68"/>
    <n v="12.2"/>
    <n v="7.11"/>
    <n v="5.99"/>
    <n v="17.149999999999999"/>
    <n v="33.81"/>
    <n v="33.07"/>
    <n v="37.24"/>
    <n v="34.46"/>
    <x v="4"/>
  </r>
  <r>
    <x v="21"/>
    <n v="644"/>
    <x v="21"/>
    <x v="0"/>
    <x v="1"/>
    <n v="1.7"/>
    <n v="1.3"/>
    <n v="5.8"/>
    <n v="1.1000000000000001"/>
    <n v="9.9"/>
    <n v="14.5"/>
    <n v="14.3"/>
    <n v="27"/>
    <n v="7.4"/>
    <n v="14.9"/>
    <n v="-1.5"/>
    <n v="15.3"/>
    <n v="3.6"/>
    <n v="-7"/>
    <n v="6.7"/>
    <n v="8.1999999999999993"/>
    <n v="7.4"/>
    <n v="9.6999999999999993"/>
    <n v="5.7"/>
    <n v="15.6"/>
    <n v="6.3"/>
    <n v="36"/>
    <n v="-0.2"/>
    <n v="-1.9"/>
    <n v="0.8"/>
    <n v="6.2"/>
    <n v="1.51"/>
    <n v="1.51"/>
    <n v="1.51"/>
    <n v="1.51"/>
    <n v="1.51"/>
    <n v="1.51"/>
    <n v="1.51"/>
    <n v="4.6100000000000003"/>
    <n v="7.54"/>
    <n v="12.76"/>
    <n v="16.54"/>
    <n v="13.74"/>
    <n v="22.05"/>
    <n v="15.01"/>
    <n v="18"/>
    <n v="20.81"/>
    <n v="16.73"/>
    <n v="11.47"/>
    <n v="11.06"/>
    <n v="8.74"/>
    <n v="12.35"/>
    <n v="12.77"/>
    <n v="17.04"/>
    <n v="10.95"/>
    <n v="20.079999999999998"/>
    <n v="15.89"/>
    <n v="19.34"/>
    <x v="6"/>
  </r>
  <r>
    <x v="8"/>
    <n v="186"/>
    <x v="8"/>
    <x v="0"/>
    <x v="4"/>
    <m/>
    <m/>
    <m/>
    <m/>
    <m/>
    <m/>
    <m/>
    <m/>
    <m/>
    <m/>
    <m/>
    <m/>
    <m/>
    <m/>
    <m/>
    <m/>
    <m/>
    <m/>
    <m/>
    <m/>
    <m/>
    <m/>
    <m/>
    <m/>
    <n v="102.38"/>
    <n v="86.22"/>
    <n v="80.8"/>
    <n v="83.52"/>
    <n v="87.78"/>
    <n v="71.510000000000005"/>
    <n v="58"/>
    <n v="51.15"/>
    <n v="43.16"/>
    <n v="21.85"/>
    <n v="9.75"/>
    <n v="8.85"/>
    <n v="7.36"/>
    <n v="7.11"/>
    <n v="6.22"/>
    <n v="4.4000000000000004"/>
    <n v="4.13"/>
    <n v="5.66"/>
    <n v="7.21"/>
    <n v="6.27"/>
    <n v="9.17"/>
    <n v="8.0399999999999991"/>
    <n v="8.4700000000000006"/>
    <n v="10.09"/>
    <n v="16.46"/>
    <n v="13.45"/>
    <n v="11.19"/>
    <n v="18.28"/>
    <n v="57.52"/>
    <x v="4"/>
  </r>
  <r>
    <x v="8"/>
    <n v="186"/>
    <x v="8"/>
    <x v="0"/>
    <x v="2"/>
    <n v="6.93"/>
    <n v="19.010000000000002"/>
    <n v="15.42"/>
    <n v="13.94"/>
    <n v="23.9"/>
    <n v="21.23"/>
    <n v="17.46"/>
    <n v="25.99"/>
    <n v="61.9"/>
    <n v="63.54"/>
    <n v="94.26"/>
    <n v="37.61"/>
    <n v="29.14"/>
    <n v="31.39"/>
    <n v="48.39"/>
    <n v="44.96"/>
    <n v="34.61"/>
    <n v="38.86"/>
    <n v="68.81"/>
    <n v="63.27"/>
    <n v="60.3"/>
    <n v="65.98"/>
    <n v="70.08"/>
    <n v="66.09"/>
    <n v="105.22"/>
    <n v="89.11"/>
    <n v="80.41"/>
    <n v="85.67"/>
    <n v="84.64"/>
    <n v="64.87"/>
    <n v="54.92"/>
    <n v="54.4"/>
    <n v="44.96"/>
    <n v="21.6"/>
    <n v="8.6"/>
    <n v="8.18"/>
    <n v="9.6"/>
    <n v="8.76"/>
    <n v="10.44"/>
    <n v="6.25"/>
    <n v="8.57"/>
    <n v="6.47"/>
    <n v="8.89"/>
    <n v="7.49"/>
    <n v="8.85"/>
    <n v="7.67"/>
    <n v="7.78"/>
    <n v="11.14"/>
    <n v="16.329999999999998"/>
    <n v="15.18"/>
    <n v="12.28"/>
    <n v="19.600000000000001"/>
    <n v="72.31"/>
    <x v="2"/>
  </r>
  <r>
    <x v="14"/>
    <n v="614"/>
    <x v="14"/>
    <x v="0"/>
    <x v="0"/>
    <m/>
    <m/>
    <m/>
    <m/>
    <m/>
    <m/>
    <m/>
    <m/>
    <m/>
    <m/>
    <m/>
    <m/>
    <m/>
    <m/>
    <m/>
    <m/>
    <m/>
    <m/>
    <m/>
    <m/>
    <m/>
    <m/>
    <m/>
    <m/>
    <m/>
    <m/>
    <m/>
    <m/>
    <m/>
    <m/>
    <m/>
    <m/>
    <m/>
    <m/>
    <m/>
    <m/>
    <m/>
    <m/>
    <m/>
    <m/>
    <m/>
    <m/>
    <m/>
    <n v="8.3800000000000008"/>
    <n v="6.72"/>
    <n v="9.17"/>
    <n v="20.39"/>
    <n v="23.02"/>
    <n v="16.09"/>
    <n v="17.57"/>
    <n v="23.15"/>
    <n v="29.8"/>
    <n v="27.34"/>
    <x v="0"/>
  </r>
  <r>
    <x v="19"/>
    <n v="724"/>
    <x v="19"/>
    <x v="0"/>
    <x v="2"/>
    <n v="6.4"/>
    <n v="-1.27"/>
    <n v="5.5"/>
    <n v="5.66"/>
    <n v="14.42"/>
    <n v="19.91"/>
    <n v="17.18"/>
    <n v="8.34"/>
    <n v="10.9"/>
    <n v="21.25"/>
    <n v="12.87"/>
    <n v="23.37"/>
    <n v="26.89"/>
    <n v="68.53"/>
    <n v="66.569999999999993"/>
    <n v="76.58"/>
    <n v="80.87"/>
    <n v="178.7"/>
    <n v="34.29"/>
    <n v="60.8"/>
    <n v="110.95"/>
    <n v="102.69"/>
    <n v="65.5"/>
    <n v="22.2"/>
    <n v="24.2"/>
    <n v="25.99"/>
    <n v="23.14"/>
    <n v="14.56"/>
    <n v="35.99"/>
    <n v="34.090000000000003"/>
    <n v="-0.92"/>
    <n v="2.57"/>
    <n v="0.12"/>
    <n v="3.99"/>
    <n v="12.92"/>
    <n v="13.7"/>
    <n v="10.53"/>
    <n v="16.97"/>
    <n v="8.1999999999999993"/>
    <n v="7.47"/>
    <n v="7.89"/>
    <n v="6.1"/>
    <n v="6.59"/>
    <n v="5.52"/>
    <n v="4.6399999999999997"/>
    <n v="6.69"/>
    <n v="10.88"/>
    <n v="18.22"/>
    <n v="16.03"/>
    <n v="14.8"/>
    <n v="13.45"/>
    <n v="11.87"/>
    <n v="25.91"/>
    <x v="2"/>
  </r>
  <r>
    <x v="22"/>
    <n v="456"/>
    <x v="22"/>
    <x v="0"/>
    <x v="0"/>
    <m/>
    <m/>
    <m/>
    <m/>
    <m/>
    <m/>
    <m/>
    <m/>
    <m/>
    <m/>
    <m/>
    <m/>
    <m/>
    <m/>
    <m/>
    <m/>
    <m/>
    <m/>
    <m/>
    <m/>
    <m/>
    <m/>
    <m/>
    <m/>
    <m/>
    <m/>
    <m/>
    <m/>
    <m/>
    <m/>
    <m/>
    <m/>
    <m/>
    <m/>
    <m/>
    <m/>
    <m/>
    <m/>
    <m/>
    <m/>
    <m/>
    <m/>
    <m/>
    <n v="1.47"/>
    <n v="0.31"/>
    <n v="-0.59"/>
    <n v="2.63"/>
    <n v="-1.3"/>
    <n v="16.010000000000002"/>
    <n v="1.93"/>
    <n v="3.48"/>
    <n v="12.11"/>
    <n v="8.6300000000000008"/>
    <x v="0"/>
  </r>
  <r>
    <x v="23"/>
    <n v="744"/>
    <x v="23"/>
    <x v="0"/>
    <x v="1"/>
    <m/>
    <m/>
    <m/>
    <m/>
    <m/>
    <m/>
    <m/>
    <m/>
    <m/>
    <m/>
    <m/>
    <m/>
    <m/>
    <m/>
    <m/>
    <m/>
    <m/>
    <m/>
    <m/>
    <m/>
    <m/>
    <m/>
    <m/>
    <m/>
    <n v="115.4"/>
    <n v="79.7"/>
    <n v="107.5"/>
    <n v="75.5"/>
    <n v="64.5"/>
    <n v="68.5"/>
    <n v="54.7"/>
    <n v="101.4"/>
    <n v="44.8"/>
    <n v="19.8"/>
    <n v="8.44"/>
    <n v="10.66"/>
    <n v="12.66"/>
    <n v="11.21"/>
    <n v="19.64"/>
    <n v="8.82"/>
    <n v="6.29"/>
    <n v="5.78"/>
    <n v="11.46"/>
    <n v="7.17"/>
    <n v="5.69"/>
    <n v="7.62"/>
    <n v="6.56"/>
    <n v="8.0299999999999994"/>
    <n v="15.79"/>
    <n v="13.6"/>
    <n v="4.74"/>
    <n v="4.97"/>
    <n v="5.8"/>
    <x v="6"/>
  </r>
  <r>
    <x v="24"/>
    <n v="692"/>
    <x v="24"/>
    <x v="0"/>
    <x v="1"/>
    <m/>
    <m/>
    <m/>
    <m/>
    <m/>
    <m/>
    <m/>
    <m/>
    <m/>
    <m/>
    <m/>
    <m/>
    <m/>
    <m/>
    <m/>
    <m/>
    <m/>
    <m/>
    <m/>
    <m/>
    <m/>
    <m/>
    <m/>
    <m/>
    <m/>
    <m/>
    <m/>
    <n v="-1.28"/>
    <n v="-0.4"/>
    <n v="2.33"/>
    <n v="0.4"/>
    <n v="-0.44"/>
    <n v="2.0699999999999998"/>
    <n v="2.29"/>
    <n v="1.33"/>
    <n v="0.92"/>
    <n v="1.2"/>
    <n v="0.52"/>
    <n v="4.97"/>
    <n v="1.91"/>
    <n v="-0.47"/>
    <m/>
    <m/>
    <n v="1.1499999999999999"/>
    <n v="0.66"/>
    <n v="2.4300000000000002"/>
    <n v="2.37"/>
    <n v="6.24"/>
    <n v="15.7"/>
    <n v="2.92"/>
    <n v="-0.16"/>
    <n v="0.63"/>
    <n v="1.01"/>
    <x v="1"/>
  </r>
  <r>
    <x v="4"/>
    <n v="927"/>
    <x v="4"/>
    <x v="0"/>
    <x v="3"/>
    <m/>
    <m/>
    <m/>
    <m/>
    <m/>
    <m/>
    <m/>
    <m/>
    <m/>
    <m/>
    <m/>
    <m/>
    <m/>
    <m/>
    <m/>
    <m/>
    <m/>
    <m/>
    <m/>
    <m/>
    <m/>
    <m/>
    <m/>
    <m/>
    <m/>
    <m/>
    <m/>
    <m/>
    <m/>
    <m/>
    <m/>
    <m/>
    <m/>
    <m/>
    <m/>
    <m/>
    <m/>
    <m/>
    <m/>
    <m/>
    <m/>
    <m/>
    <m/>
    <m/>
    <m/>
    <m/>
    <n v="0.3"/>
    <n v="15.9"/>
    <n v="14.9"/>
    <m/>
    <m/>
    <n v="14.42"/>
    <n v="14.9"/>
    <x v="3"/>
  </r>
  <r>
    <x v="25"/>
    <n v="142"/>
    <x v="25"/>
    <x v="0"/>
    <x v="0"/>
    <m/>
    <m/>
    <m/>
    <m/>
    <m/>
    <m/>
    <m/>
    <m/>
    <n v="4.04"/>
    <n v="7.18"/>
    <n v="13.35"/>
    <n v="10.52"/>
    <n v="8.51"/>
    <n v="6.49"/>
    <n v="6.92"/>
    <n v="4.83"/>
    <n v="-3.4"/>
    <n v="3.58"/>
    <n v="4.5999999999999996"/>
    <n v="5.37"/>
    <n v="3.98"/>
    <n v="2.37"/>
    <n v="-0.44"/>
    <n v="-0.99"/>
    <n v="1.29"/>
    <n v="2.56"/>
    <n v="2.17"/>
    <n v="1.37"/>
    <n v="0.57999999999999996"/>
    <n v="3.07"/>
    <n v="6.94"/>
    <n v="-2.92"/>
    <n v="-3.3"/>
    <n v="3.59"/>
    <n v="11.74"/>
    <n v="16.510000000000002"/>
    <n v="12.83"/>
    <n v="0"/>
    <n v="22.82"/>
    <n v="-0.77"/>
    <n v="18.37"/>
    <n v="16.28"/>
    <n v="2.74"/>
    <n v="0.65"/>
    <n v="-1.4"/>
    <n v="-8.1"/>
    <n v="-8.02"/>
    <n v="9.2799999999999994"/>
    <n v="14.82"/>
    <n v="-3.57"/>
    <n v="-10.16"/>
    <n v="37.75"/>
    <n v="64.260000000000005"/>
    <x v="0"/>
  </r>
  <r>
    <x v="26"/>
    <n v="676"/>
    <x v="26"/>
    <x v="0"/>
    <x v="1"/>
    <m/>
    <m/>
    <m/>
    <m/>
    <m/>
    <m/>
    <m/>
    <m/>
    <m/>
    <m/>
    <m/>
    <m/>
    <m/>
    <m/>
    <m/>
    <m/>
    <m/>
    <m/>
    <m/>
    <m/>
    <m/>
    <m/>
    <m/>
    <m/>
    <m/>
    <m/>
    <m/>
    <m/>
    <m/>
    <m/>
    <m/>
    <m/>
    <m/>
    <m/>
    <m/>
    <m/>
    <m/>
    <m/>
    <m/>
    <m/>
    <m/>
    <m/>
    <m/>
    <m/>
    <n v="20.27"/>
    <n v="29.35"/>
    <n v="19.329999999999998"/>
    <n v="19.34"/>
    <n v="14.63"/>
    <n v="3.71"/>
    <n v="2.41"/>
    <m/>
    <m/>
    <x v="1"/>
  </r>
  <r>
    <x v="27"/>
    <n v="698"/>
    <x v="27"/>
    <x v="0"/>
    <x v="3"/>
    <n v="3.2"/>
    <n v="2.5"/>
    <n v="5"/>
    <n v="3.4"/>
    <n v="10.7"/>
    <n v="8.3000000000000007"/>
    <n v="8.9"/>
    <n v="9.9"/>
    <n v="11.7"/>
    <n v="11.3"/>
    <n v="9.5"/>
    <n v="13.4"/>
    <n v="11.4"/>
    <n v="20.399999999999999"/>
    <n v="20.8"/>
    <n v="9.1"/>
    <n v="12.2"/>
    <n v="15.9"/>
    <n v="9.8000000000000007"/>
    <n v="14.4"/>
    <n v="18"/>
    <n v="25"/>
    <n v="57.5"/>
    <n v="38.799999999999997"/>
    <n v="25.8"/>
    <n v="27.6"/>
    <n v="26.9"/>
    <n v="17.600000000000001"/>
    <n v="39.4"/>
    <n v="68"/>
    <n v="48.9"/>
    <n v="60.2"/>
    <n v="135.1"/>
    <n v="386.4"/>
    <n v="369.5"/>
    <n v="223.9"/>
    <n v="1034.2"/>
    <n v="7375.3"/>
    <n v="7375.3"/>
    <n v="-15.08"/>
    <n v="3.83"/>
    <n v="3.99"/>
    <n v="4.62"/>
    <n v="1.69"/>
    <n v="-3.12"/>
    <n v="-3.34"/>
    <n v="-3.26"/>
    <n v="2.5"/>
    <n v="14.59"/>
    <n v="86.12"/>
    <n v="601.02"/>
    <n v="105.8"/>
    <n v="63.31"/>
    <x v="3"/>
  </r>
  <r>
    <x v="12"/>
    <n v="469"/>
    <x v="12"/>
    <x v="0"/>
    <x v="2"/>
    <n v="3.76"/>
    <n v="4.41"/>
    <n v="1.41"/>
    <n v="4.63"/>
    <n v="11.95"/>
    <n v="9.09"/>
    <n v="10.14"/>
    <n v="13.16"/>
    <n v="11.05"/>
    <n v="9.9499999999999993"/>
    <n v="20.95"/>
    <n v="10.24"/>
    <n v="14.29"/>
    <n v="16.559999999999999"/>
    <n v="16.760000000000002"/>
    <n v="12.51"/>
    <n v="23.37"/>
    <n v="19.77"/>
    <n v="17.82"/>
    <n v="21.22"/>
    <n v="16.829999999999998"/>
    <n v="19.78"/>
    <n v="13.58"/>
    <n v="12.08"/>
    <n v="8.09"/>
    <n v="15.7"/>
    <n v="7.29"/>
    <n v="4.47"/>
    <n v="3.95"/>
    <n v="3.09"/>
    <n v="2.71"/>
    <n v="2.27"/>
    <n v="2.74"/>
    <n v="4.47"/>
    <n v="11.28"/>
    <n v="4.8499999999999996"/>
    <n v="7.61"/>
    <n v="9.48"/>
    <n v="18.32"/>
    <n v="11.88"/>
    <n v="11.06"/>
    <n v="10.08"/>
    <n v="7.12"/>
    <n v="9.4700000000000006"/>
    <n v="10.06"/>
    <n v="10.35"/>
    <n v="13.81"/>
    <n v="23.54"/>
    <n v="14.4"/>
    <n v="13.88"/>
    <n v="5.7"/>
    <n v="5.21"/>
    <n v="13.89"/>
    <x v="2"/>
  </r>
  <r>
    <x v="12"/>
    <n v="469"/>
    <x v="12"/>
    <x v="0"/>
    <x v="1"/>
    <n v="-0.3"/>
    <n v="-1.8"/>
    <n v="-5"/>
    <n v="-5"/>
    <n v="2.1"/>
    <n v="3.7"/>
    <n v="5.6"/>
    <n v="0.4"/>
    <n v="1.6"/>
    <n v="1.3"/>
    <n v="16.3"/>
    <n v="-4.2"/>
    <n v="-2.2999999999999998"/>
    <n v="5.6"/>
    <n v="-2.4"/>
    <n v="21.3"/>
    <n v="9.4"/>
    <n v="2.9"/>
    <n v="9.3000000000000007"/>
    <n v="4.8"/>
    <n v="25.7"/>
    <n v="50"/>
    <n v="52.6"/>
    <n v="20.100000000000001"/>
    <n v="7.5"/>
    <n v="3.2"/>
    <n v="1.9"/>
    <n v="4.2"/>
    <n v="0"/>
    <m/>
    <n v="7.2"/>
    <n v="0.6"/>
    <n v="0"/>
    <n v="0"/>
    <m/>
    <m/>
    <m/>
    <n v="5.57"/>
    <n v="6.98"/>
    <n v="5.09"/>
    <n v="1.95"/>
    <n v="3.29"/>
    <n v="6.4"/>
    <n v="4.63"/>
    <n v="3.59"/>
    <n v="7.43"/>
    <n v="5.07"/>
    <n v="9.76"/>
    <n v="14.4"/>
    <n v="9.59"/>
    <n v="4.03"/>
    <m/>
    <m/>
    <x v="6"/>
  </r>
  <r>
    <x v="28"/>
    <n v="694"/>
    <x v="28"/>
    <x v="0"/>
    <x v="3"/>
    <n v="23.6"/>
    <n v="26.2"/>
    <n v="1.5"/>
    <n v="-2.2999999999999998"/>
    <n v="19.899999999999999"/>
    <n v="42.9"/>
    <n v="22.7"/>
    <n v="18.600000000000001"/>
    <n v="17.5"/>
    <n v="8.4"/>
    <n v="7.1"/>
    <n v="26.1"/>
    <n v="8.9"/>
    <n v="23.2"/>
    <n v="42.9"/>
    <n v="3.9"/>
    <n v="0.1"/>
    <n v="17.8"/>
    <n v="54.1"/>
    <n v="52.6"/>
    <n v="3.7"/>
    <n v="11.9"/>
    <n v="46.5"/>
    <n v="57.9"/>
    <n v="46.8"/>
    <n v="72.099999999999994"/>
    <n v="30.14"/>
    <n v="11.52"/>
    <n v="3.64"/>
    <n v="1.1000000000000001"/>
    <n v="2.77"/>
    <n v="28.58"/>
    <n v="13.9"/>
    <n v="6.4"/>
    <n v="14.45"/>
    <n v="22.78"/>
    <n v="5.58"/>
    <n v="2.13"/>
    <n v="15.92"/>
    <n v="14.7"/>
    <n v="14.86"/>
    <n v="10.19"/>
    <n v="11.18"/>
    <n v="9.51"/>
    <n v="9.4499999999999993"/>
    <n v="9.86"/>
    <n v="14.83"/>
    <n v="19.45"/>
    <n v="14.32"/>
    <n v="13.68"/>
    <n v="16.079999999999998"/>
    <n v="20.3"/>
    <n v="20.059999999999999"/>
    <x v="3"/>
  </r>
  <r>
    <x v="21"/>
    <n v="644"/>
    <x v="21"/>
    <x v="0"/>
    <x v="2"/>
    <n v="10.119999999999999"/>
    <n v="0.54"/>
    <n v="-6.08"/>
    <n v="8.91"/>
    <n v="8.59"/>
    <n v="6.74"/>
    <n v="28.77"/>
    <n v="16.87"/>
    <n v="18.78"/>
    <n v="13.18"/>
    <n v="12.44"/>
    <n v="1.94"/>
    <n v="7.77"/>
    <n v="3.57"/>
    <n v="-0.33"/>
    <n v="18.399999999999999"/>
    <n v="5.55"/>
    <n v="-9.15"/>
    <n v="2.21"/>
    <n v="9.6300000000000008"/>
    <n v="5.21"/>
    <n v="20.87"/>
    <n v="21.02"/>
    <n v="9.99"/>
    <n v="1.17"/>
    <n v="13.35"/>
    <n v="0.92"/>
    <n v="-6.42"/>
    <n v="3.6"/>
    <n v="7.94"/>
    <n v="0.66"/>
    <n v="-8.24"/>
    <n v="1.65"/>
    <n v="17.760000000000002"/>
    <n v="3.22"/>
    <n v="11.66"/>
    <n v="13.56"/>
    <n v="17.25"/>
    <n v="44.37"/>
    <n v="8.48"/>
    <n v="8.1300000000000008"/>
    <n v="33.229999999999997"/>
    <n v="24.13"/>
    <n v="8.15"/>
    <n v="7.41"/>
    <n v="10.08"/>
    <n v="7.28"/>
    <n v="10.69"/>
    <n v="13.84"/>
    <n v="15.81"/>
    <n v="20.350000000000001"/>
    <n v="26.84"/>
    <n v="33.89"/>
    <x v="2"/>
  </r>
  <r>
    <x v="29"/>
    <n v="263"/>
    <x v="29"/>
    <x v="0"/>
    <x v="3"/>
    <n v="0.4"/>
    <n v="7.2"/>
    <n v="10"/>
    <n v="27.4"/>
    <n v="12.5"/>
    <n v="18.600000000000001"/>
    <n v="6.3"/>
    <n v="7.8"/>
    <n v="-7"/>
    <n v="15.7"/>
    <n v="36.4"/>
    <n v="13.2"/>
    <n v="0.9"/>
    <n v="11"/>
    <n v="6.1"/>
    <n v="11.7"/>
    <n v="3.3"/>
    <n v="-18.899999999999999"/>
    <n v="6.4"/>
    <n v="7.8"/>
    <n v="22.8"/>
    <n v="14.6"/>
    <n v="10.199999999999999"/>
    <n v="27"/>
    <n v="41.2"/>
    <n v="-4.5"/>
    <m/>
    <m/>
    <n v="9.6999999999999993"/>
    <n v="1.9"/>
    <n v="9.6999999999999993"/>
    <n v="15.5"/>
    <n v="10.3"/>
    <n v="36.700000000000003"/>
    <n v="28.2"/>
    <m/>
    <n v="14"/>
    <n v="8.1"/>
    <n v="19.7"/>
    <n v="-2.6"/>
    <n v="5"/>
    <n v="10.199999999999999"/>
    <n v="6.64"/>
    <n v="6.49"/>
    <n v="3.8"/>
    <n v="9.4700000000000006"/>
    <n v="14.69"/>
    <n v="14.22"/>
    <n v="13.8"/>
    <n v="22.23"/>
    <n v="25.99"/>
    <n v="19.649999999999999"/>
    <n v="32.58"/>
    <x v="3"/>
  </r>
  <r>
    <x v="30"/>
    <n v="656"/>
    <x v="30"/>
    <x v="0"/>
    <x v="3"/>
    <m/>
    <m/>
    <m/>
    <m/>
    <m/>
    <m/>
    <m/>
    <m/>
    <m/>
    <m/>
    <m/>
    <m/>
    <m/>
    <m/>
    <m/>
    <m/>
    <m/>
    <m/>
    <n v="32.5"/>
    <n v="27.3"/>
    <n v="17.7"/>
    <n v="16.399999999999999"/>
    <n v="12.8"/>
    <n v="9.3000000000000007"/>
    <n v="4.7"/>
    <n v="7.9"/>
    <n v="1.5"/>
    <n v="-0.5"/>
    <n v="10.1"/>
    <n v="5.4"/>
    <n v="4"/>
    <n v="4.4800000000000004"/>
    <n v="6.15"/>
    <n v="21.4"/>
    <n v="21.2"/>
    <n v="37"/>
    <n v="42.5"/>
    <n v="28.5"/>
    <n v="20.6"/>
    <n v="7.1"/>
    <n v="20.399999999999999"/>
    <n v="27.36"/>
    <n v="15.63"/>
    <n v="12.65"/>
    <n v="10.56"/>
    <n v="11.52"/>
    <n v="11.49"/>
    <n v="13.59"/>
    <n v="13.36"/>
    <n v="11.36"/>
    <n v="12.7"/>
    <n v="15.78"/>
    <n v="13.24"/>
    <x v="3"/>
  </r>
  <r>
    <x v="31"/>
    <n v="925"/>
    <x v="31"/>
    <x v="0"/>
    <x v="2"/>
    <m/>
    <m/>
    <m/>
    <m/>
    <m/>
    <m/>
    <m/>
    <m/>
    <m/>
    <m/>
    <m/>
    <m/>
    <m/>
    <m/>
    <m/>
    <m/>
    <m/>
    <m/>
    <m/>
    <m/>
    <m/>
    <m/>
    <m/>
    <n v="3102.4"/>
    <n v="1748.3"/>
    <n v="1005.26"/>
    <n v="992.39"/>
    <n v="83.72"/>
    <n v="16.77"/>
    <n v="23.47"/>
    <n v="8.0399999999999991"/>
    <n v="11.63"/>
    <n v="8.75"/>
    <n v="5.59"/>
    <n v="5.89"/>
    <n v="10.71"/>
    <n v="8.16"/>
    <n v="6.26"/>
    <n v="14.54"/>
    <n v="-2.67"/>
    <n v="4.45"/>
    <n v="5.28"/>
    <n v="5.31"/>
    <n v="6.81"/>
    <n v="6.01"/>
    <n v="7.41"/>
    <n v="3.65"/>
    <n v="8.0399999999999991"/>
    <n v="13.3"/>
    <n v="5.09"/>
    <n v="7.58"/>
    <n v="14.95"/>
    <n v="17.5"/>
    <x v="2"/>
  </r>
  <r>
    <x v="12"/>
    <n v="469"/>
    <x v="12"/>
    <x v="0"/>
    <x v="3"/>
    <n v="6.8"/>
    <n v="5.4"/>
    <n v="2.8"/>
    <n v="6.8"/>
    <n v="16.899999999999999"/>
    <n v="12.2"/>
    <n v="14.8"/>
    <n v="14.3"/>
    <n v="9.6"/>
    <n v="7.5"/>
    <n v="26.7"/>
    <n v="14.2"/>
    <n v="14.5"/>
    <n v="18.5"/>
    <n v="16.600000000000001"/>
    <n v="18.399999999999999"/>
    <n v="24.5"/>
    <n v="22.6"/>
    <n v="20.6"/>
    <n v="25.4"/>
    <n v="15.9"/>
    <n v="16.600000000000001"/>
    <n v="8.6"/>
    <n v="7.4"/>
    <n v="9.3000000000000007"/>
    <n v="10.3"/>
    <n v="7.6"/>
    <n v="4.0999999999999996"/>
    <n v="3.9"/>
    <n v="3.8"/>
    <n v="2.5"/>
    <n v="1.1000000000000001"/>
    <n v="4.2"/>
    <n v="6.7"/>
    <n v="5.87"/>
    <n v="5.05"/>
    <n v="10.15"/>
    <n v="12.96"/>
    <n v="23.97"/>
    <n v="16.03"/>
    <n v="19.87"/>
    <n v="15.49"/>
    <n v="9.2100000000000009"/>
    <n v="12.42"/>
    <n v="12.29"/>
    <n v="10.67"/>
    <n v="16.66"/>
    <n v="38.659999999999997"/>
    <n v="13.3"/>
    <n v="7.08"/>
    <n v="-0.2"/>
    <n v="4.5999999999999996"/>
    <n v="22.19"/>
    <x v="7"/>
  </r>
  <r>
    <x v="19"/>
    <n v="724"/>
    <x v="19"/>
    <x v="0"/>
    <x v="1"/>
    <n v="1.6"/>
    <n v="0"/>
    <n v="3.7"/>
    <n v="0.9"/>
    <n v="11.7"/>
    <n v="10.199999999999999"/>
    <n v="18.899999999999999"/>
    <n v="12.6"/>
    <n v="14.1"/>
    <n v="12.2"/>
    <n v="7"/>
    <n v="31.4"/>
    <n v="28.3"/>
    <n v="87.2"/>
    <n v="82.1"/>
    <n v="62"/>
    <n v="72.900000000000006"/>
    <n v="192.4"/>
    <m/>
    <m/>
    <m/>
    <m/>
    <m/>
    <m/>
    <m/>
    <m/>
    <m/>
    <m/>
    <m/>
    <m/>
    <m/>
    <m/>
    <m/>
    <m/>
    <m/>
    <m/>
    <m/>
    <m/>
    <n v="9.33"/>
    <n v="6.61"/>
    <n v="5.94"/>
    <n v="5.58"/>
    <n v="5.18"/>
    <n v="4.4400000000000004"/>
    <n v="3.73"/>
    <n v="3.38"/>
    <n v="7.64"/>
    <n v="12.22"/>
    <n v="13.28"/>
    <n v="12.79"/>
    <n v="3.6"/>
    <n v="8.4700000000000006"/>
    <n v="19.559999999999999"/>
    <x v="1"/>
  </r>
  <r>
    <x v="32"/>
    <n v="948"/>
    <x v="32"/>
    <x v="0"/>
    <x v="1"/>
    <m/>
    <m/>
    <m/>
    <m/>
    <m/>
    <m/>
    <m/>
    <m/>
    <m/>
    <m/>
    <m/>
    <m/>
    <m/>
    <m/>
    <m/>
    <m/>
    <m/>
    <m/>
    <m/>
    <m/>
    <m/>
    <m/>
    <m/>
    <m/>
    <m/>
    <m/>
    <m/>
    <n v="73.599999999999994"/>
    <n v="21.6"/>
    <n v="12.3"/>
    <n v="8.6"/>
    <n v="32.5"/>
    <n v="12.3"/>
    <n v="0.4"/>
    <n v="1.7"/>
    <n v="8.6999999999999993"/>
    <n v="8.6999999999999993"/>
    <n v="9.1"/>
    <n v="21.43"/>
    <n v="9.2100000000000009"/>
    <n v="7.97"/>
    <n v="13.07"/>
    <n v="12.36"/>
    <n v="7.51"/>
    <n v="12.55"/>
    <n v="10.67"/>
    <n v="1.95"/>
    <n v="4.9000000000000004"/>
    <n v="13.03"/>
    <n v="8.6999999999999993"/>
    <n v="2.92"/>
    <n v="2.35"/>
    <n v="14.52"/>
    <x v="1"/>
  </r>
  <r>
    <x v="5"/>
    <n v="429"/>
    <x v="5"/>
    <x v="0"/>
    <x v="1"/>
    <n v="-0.6"/>
    <n v="-0.6"/>
    <n v="2.4"/>
    <n v="2.6"/>
    <n v="5.2"/>
    <n v="4.3"/>
    <n v="1.8"/>
    <n v="8.3000000000000007"/>
    <n v="4"/>
    <n v="6.2"/>
    <n v="4"/>
    <n v="14.5"/>
    <n v="11.8"/>
    <n v="10"/>
    <n v="3.9"/>
    <n v="3.8"/>
    <n v="18.100000000000001"/>
    <n v="24"/>
    <n v="5.2"/>
    <n v="-2.5"/>
    <n v="2.7"/>
    <n v="23.81"/>
    <n v="41"/>
    <n v="19"/>
    <n v="13.2"/>
    <n v="29.8"/>
    <n v="41.3"/>
    <n v="39.200000000000003"/>
    <n v="40.799999999999997"/>
    <n v="46"/>
    <n v="28.7"/>
    <n v="12.3"/>
    <n v="15.5"/>
    <n v="15.4"/>
    <n v="11.2"/>
    <n v="6"/>
    <n v="13.25"/>
    <n v="21.19"/>
    <n v="28.17"/>
    <n v="17.02"/>
    <n v="5.84"/>
    <n v="16.72"/>
    <n v="13.58"/>
    <n v="19.27"/>
    <n v="18.53"/>
    <n v="16.010000000000002"/>
    <n v="7.89"/>
    <n v="6.42"/>
    <n v="12.9"/>
    <n v="24.12"/>
    <n v="23.88"/>
    <n v="26.86"/>
    <n v="29.53"/>
    <x v="1"/>
  </r>
  <r>
    <x v="29"/>
    <n v="263"/>
    <x v="29"/>
    <x v="0"/>
    <x v="2"/>
    <n v="1.37"/>
    <n v="9.58"/>
    <n v="3.19"/>
    <n v="22.74"/>
    <n v="14.95"/>
    <n v="16.77"/>
    <n v="7.04"/>
    <n v="6.49"/>
    <n v="-2.67"/>
    <n v="13.09"/>
    <n v="19.079999999999998"/>
    <n v="10.86"/>
    <n v="7.36"/>
    <n v="10.24"/>
    <n v="6.4"/>
    <n v="10.65"/>
    <n v="3.28"/>
    <n v="-11.45"/>
    <n v="4.1100000000000003"/>
    <n v="6.92"/>
    <n v="21.28"/>
    <n v="15.42"/>
    <n v="19.36"/>
    <n v="22.56"/>
    <n v="42.56"/>
    <n v="30.2"/>
    <n v="20.58"/>
    <n v="16.18"/>
    <n v="12.72"/>
    <n v="8.1300000000000008"/>
    <n v="11.46"/>
    <n v="16.489999999999998"/>
    <n v="9.35"/>
    <n v="26.73"/>
    <n v="28.32"/>
    <n v="16.760000000000002"/>
    <n v="14.21"/>
    <n v="8.9600000000000009"/>
    <n v="14.38"/>
    <n v="3.43"/>
    <n v="4.1399999999999997"/>
    <n v="7.39"/>
    <n v="6.78"/>
    <n v="6.78"/>
    <n v="3.94"/>
    <n v="7.52"/>
    <n v="13.38"/>
    <n v="14.74"/>
    <n v="12.89"/>
    <n v="17.309999999999999"/>
    <n v="22.8"/>
    <n v="15.94"/>
    <n v="26.82"/>
    <x v="2"/>
  </r>
  <r>
    <x v="33"/>
    <n v="664"/>
    <x v="33"/>
    <x v="0"/>
    <x v="1"/>
    <m/>
    <m/>
    <m/>
    <n v="5.7"/>
    <n v="11.3"/>
    <n v="12.4"/>
    <n v="12.4"/>
    <n v="5.3"/>
    <n v="4.4000000000000004"/>
    <n v="20.6"/>
    <n v="15.9"/>
    <n v="26.4"/>
    <n v="39.6"/>
    <n v="14.8"/>
    <n v="2.4"/>
    <n v="3.9"/>
    <n v="2"/>
    <n v="10.6"/>
    <n v="14.7"/>
    <n v="27.1"/>
    <n v="6.9"/>
    <n v="14.7"/>
    <n v="6.9"/>
    <n v="45.6"/>
    <n v="8.3000000000000007"/>
    <n v="15.6"/>
    <n v="11.4"/>
    <n v="6.7"/>
    <n v="2.6"/>
    <n v="2.6"/>
    <n v="21.1"/>
    <n v="15.1"/>
    <n v="-0.2"/>
    <n v="5.6"/>
    <n v="17.5"/>
    <n v="23.7"/>
    <n v="11.7"/>
    <n v="11.45"/>
    <n v="11.45"/>
    <n v="11.45"/>
    <n v="11.45"/>
    <n v="11.45"/>
    <n v="9.2799999999999994"/>
    <n v="4.55"/>
    <n v="5.59"/>
    <n v="3.19"/>
    <n v="1.65"/>
    <n v="3.12"/>
    <n v="12.76"/>
    <n v="4.59"/>
    <n v="0.52"/>
    <n v="4.7699999999999996"/>
    <n v="5.95"/>
    <x v="1"/>
  </r>
  <r>
    <x v="26"/>
    <n v="676"/>
    <x v="26"/>
    <x v="0"/>
    <x v="3"/>
    <n v="16.100000000000001"/>
    <n v="11.2"/>
    <n v="4.2"/>
    <n v="6.8"/>
    <n v="16.5"/>
    <n v="19.100000000000001"/>
    <n v="2.2999999999999998"/>
    <n v="1.7"/>
    <n v="6.3"/>
    <n v="13.9"/>
    <n v="24.7"/>
    <n v="9.8000000000000007"/>
    <n v="4.4000000000000004"/>
    <n v="15.4"/>
    <n v="15.7"/>
    <n v="9.1"/>
    <n v="15.7"/>
    <n v="26.8"/>
    <n v="32"/>
    <n v="15.8"/>
    <n v="12.8"/>
    <n v="13.1"/>
    <n v="28.4"/>
    <n v="26.4"/>
    <n v="38.299999999999997"/>
    <n v="92.9"/>
    <n v="45.3"/>
    <n v="8.1999999999999993"/>
    <n v="27.7"/>
    <n v="43"/>
    <n v="19.7"/>
    <n v="17.600000000000001"/>
    <n v="16.16"/>
    <n v="5.29"/>
    <n v="7.52"/>
    <n v="17.27"/>
    <n v="15.55"/>
    <n v="7.39"/>
    <n v="6.96"/>
    <n v="7.34"/>
    <n v="5.04"/>
    <n v="3.13"/>
    <n v="19.510000000000002"/>
    <n v="25.75"/>
    <n v="21.24"/>
    <n v="23.86"/>
    <n v="24.77"/>
    <n v="13.64"/>
    <n v="12.75"/>
    <n v="15.27"/>
    <n v="17.34"/>
    <m/>
    <m/>
    <x v="3"/>
  </r>
  <r>
    <x v="21"/>
    <n v="644"/>
    <x v="21"/>
    <x v="0"/>
    <x v="3"/>
    <n v="15.3"/>
    <n v="-0.1"/>
    <n v="-12"/>
    <n v="12.8"/>
    <n v="8.6"/>
    <n v="4.5"/>
    <n v="41.9"/>
    <n v="16.7"/>
    <n v="17.100000000000001"/>
    <n v="18"/>
    <n v="5.2"/>
    <n v="4.5999999999999996"/>
    <n v="6"/>
    <n v="0.7"/>
    <n v="11"/>
    <n v="25.3"/>
    <n v="-15.2"/>
    <n v="-6.1"/>
    <n v="7.9"/>
    <n v="6.5"/>
    <n v="5.2"/>
    <n v="41.3"/>
    <n v="11.9"/>
    <n v="1.4"/>
    <n v="10.199999999999999"/>
    <n v="12.3"/>
    <n v="-4.9000000000000004"/>
    <n v="1.8"/>
    <n v="1.8"/>
    <n v="9.3000000000000007"/>
    <n v="-1.1000000000000001"/>
    <n v="-15.2"/>
    <n v="2.6"/>
    <n v="25.07"/>
    <n v="3.36"/>
    <n v="12.84"/>
    <n v="13.61"/>
    <n v="21.96"/>
    <n v="60.01"/>
    <n v="3.3"/>
    <n v="1.51"/>
    <n v="39.17"/>
    <n v="28.1"/>
    <n v="5.79"/>
    <n v="5.39"/>
    <n v="12.14"/>
    <n v="6.52"/>
    <n v="11.36"/>
    <n v="12.52"/>
    <n v="18.940000000000001"/>
    <n v="23.08"/>
    <n v="31.78"/>
    <n v="38.229999999999997"/>
    <x v="3"/>
  </r>
  <r>
    <x v="29"/>
    <n v="263"/>
    <x v="29"/>
    <x v="0"/>
    <x v="1"/>
    <m/>
    <m/>
    <m/>
    <m/>
    <m/>
    <m/>
    <m/>
    <m/>
    <m/>
    <m/>
    <m/>
    <n v="15.1"/>
    <n v="16.100000000000001"/>
    <n v="1.9"/>
    <n v="8.1999999999999993"/>
    <n v="7.9"/>
    <n v="10.3"/>
    <n v="-0.5"/>
    <n v="0.7"/>
    <n v="11.4"/>
    <m/>
    <m/>
    <m/>
    <m/>
    <m/>
    <m/>
    <m/>
    <m/>
    <m/>
    <m/>
    <m/>
    <m/>
    <m/>
    <m/>
    <m/>
    <m/>
    <m/>
    <m/>
    <m/>
    <m/>
    <m/>
    <m/>
    <n v="7.28"/>
    <n v="5.91"/>
    <n v="5.6"/>
    <n v="8.5399999999999991"/>
    <n v="13.84"/>
    <n v="20.22"/>
    <n v="12.46"/>
    <n v="15.9"/>
    <n v="18.54"/>
    <n v="14.4"/>
    <n v="30.36"/>
    <x v="6"/>
  </r>
  <r>
    <x v="34"/>
    <n v="913"/>
    <x v="34"/>
    <x v="0"/>
    <x v="1"/>
    <m/>
    <m/>
    <m/>
    <m/>
    <m/>
    <m/>
    <m/>
    <m/>
    <m/>
    <m/>
    <m/>
    <m/>
    <m/>
    <m/>
    <m/>
    <m/>
    <m/>
    <m/>
    <m/>
    <m/>
    <m/>
    <m/>
    <n v="643.5"/>
    <n v="1783.3"/>
    <n v="2323.1999999999998"/>
    <n v="1669.8"/>
    <n v="39"/>
    <n v="67.8"/>
    <n v="42"/>
    <n v="60.6"/>
    <n v="422.7"/>
    <n v="169.2"/>
    <n v="132.19999999999999"/>
    <n v="119.9"/>
    <n v="18.100000000000001"/>
    <n v="1.4"/>
    <n v="10"/>
    <n v="10.5"/>
    <n v="41.3"/>
    <m/>
    <m/>
    <m/>
    <m/>
    <m/>
    <n v="23.01"/>
    <n v="-1.6"/>
    <n v="4.55"/>
    <n v="8.51"/>
    <n v="12.45"/>
    <n v="10.16"/>
    <n v="7.99"/>
    <n v="10.24"/>
    <n v="13.2"/>
    <x v="1"/>
  </r>
  <r>
    <x v="35"/>
    <n v="652"/>
    <x v="35"/>
    <x v="0"/>
    <x v="4"/>
    <m/>
    <m/>
    <m/>
    <m/>
    <m/>
    <m/>
    <m/>
    <m/>
    <m/>
    <m/>
    <m/>
    <m/>
    <m/>
    <m/>
    <m/>
    <m/>
    <m/>
    <m/>
    <m/>
    <m/>
    <m/>
    <m/>
    <m/>
    <m/>
    <m/>
    <m/>
    <m/>
    <m/>
    <m/>
    <m/>
    <m/>
    <m/>
    <m/>
    <m/>
    <m/>
    <m/>
    <m/>
    <m/>
    <m/>
    <m/>
    <m/>
    <m/>
    <m/>
    <m/>
    <n v="14.8"/>
    <n v="23.77"/>
    <n v="22.21"/>
    <n v="16.510000000000002"/>
    <n v="12.33"/>
    <m/>
    <m/>
    <m/>
    <m/>
    <x v="4"/>
  </r>
  <r>
    <x v="36"/>
    <n v="968"/>
    <x v="36"/>
    <x v="0"/>
    <x v="1"/>
    <n v="0.1"/>
    <n v="0"/>
    <n v="0"/>
    <n v="0.2"/>
    <n v="0"/>
    <n v="10.7"/>
    <n v="8.9"/>
    <n v="0.4"/>
    <n v="0.6"/>
    <n v="13"/>
    <n v="36"/>
    <n v="-0.2"/>
    <n v="50.5"/>
    <n v="9.8000000000000007"/>
    <n v="0"/>
    <n v="0"/>
    <n v="-0.1"/>
    <n v="3"/>
    <n v="61.1"/>
    <n v="-9.3000000000000007"/>
    <n v="-33.4"/>
    <n v="43.3"/>
    <n v="180.3"/>
    <n v="502.9"/>
    <n v="85.6"/>
    <n v="29.5"/>
    <n v="37.1"/>
    <n v="203.1"/>
    <n v="66.3"/>
    <n v="82.6"/>
    <n v="63.4"/>
    <n v="39.200000000000003"/>
    <n v="37.700000000000003"/>
    <n v="18.8"/>
    <n v="19.399999999999999"/>
    <n v="17.600000000000001"/>
    <n v="11.9"/>
    <n v="5.9"/>
    <n v="9.9"/>
    <n v="4"/>
    <n v="7.6"/>
    <n v="9.3000000000000007"/>
    <n v="6.9"/>
    <n v="4.0999999999999996"/>
    <n v="2.2999999999999998"/>
    <n v="-2.7"/>
    <n v="-4.4000000000000004"/>
    <n v="0.4"/>
    <n v="12.2"/>
    <n v="2.7"/>
    <n v="-7.4"/>
    <n v="15.2"/>
    <n v="32.83"/>
    <x v="6"/>
  </r>
  <r>
    <x v="37"/>
    <n v="922"/>
    <x v="37"/>
    <x v="0"/>
    <x v="0"/>
    <m/>
    <m/>
    <m/>
    <m/>
    <m/>
    <m/>
    <m/>
    <m/>
    <m/>
    <m/>
    <m/>
    <m/>
    <m/>
    <m/>
    <m/>
    <m/>
    <m/>
    <m/>
    <m/>
    <m/>
    <m/>
    <m/>
    <m/>
    <n v="939.92"/>
    <n v="336.82"/>
    <n v="236.47"/>
    <n v="50.78"/>
    <n v="15"/>
    <n v="7.03"/>
    <n v="58.95"/>
    <n v="46.53"/>
    <n v="18.12"/>
    <n v="10.44"/>
    <n v="16.38"/>
    <n v="23.36"/>
    <n v="20.57"/>
    <n v="12.41"/>
    <n v="14.09"/>
    <n v="21.42"/>
    <n v="-7.19"/>
    <n v="12.22"/>
    <n v="17.510000000000002"/>
    <n v="6.36"/>
    <n v="3.56"/>
    <n v="6.13"/>
    <n v="13.82"/>
    <n v="4.32"/>
    <n v="7.64"/>
    <n v="12.15"/>
    <n v="1.98"/>
    <n v="-3.76"/>
    <n v="24.47"/>
    <n v="19.96"/>
    <x v="0"/>
  </r>
  <r>
    <x v="38"/>
    <n v="564"/>
    <x v="38"/>
    <x v="0"/>
    <x v="0"/>
    <m/>
    <m/>
    <m/>
    <m/>
    <m/>
    <m/>
    <m/>
    <m/>
    <m/>
    <m/>
    <m/>
    <m/>
    <m/>
    <m/>
    <m/>
    <m/>
    <m/>
    <m/>
    <m/>
    <m/>
    <m/>
    <m/>
    <m/>
    <m/>
    <m/>
    <m/>
    <m/>
    <m/>
    <m/>
    <m/>
    <m/>
    <m/>
    <m/>
    <n v="6.54"/>
    <n v="8.44"/>
    <n v="8.7200000000000006"/>
    <n v="8.5"/>
    <n v="8.23"/>
    <n v="24.05"/>
    <n v="9.77"/>
    <n v="19.190000000000001"/>
    <n v="18.829999999999998"/>
    <n v="7.1"/>
    <n v="7.79"/>
    <n v="4.7699999999999996"/>
    <n v="-2.52"/>
    <n v="1.9"/>
    <n v="4.87"/>
    <n v="12.13"/>
    <n v="14.18"/>
    <n v="5.81"/>
    <n v="18.03"/>
    <n v="31.55"/>
    <x v="0"/>
  </r>
  <r>
    <x v="28"/>
    <n v="694"/>
    <x v="28"/>
    <x v="0"/>
    <x v="2"/>
    <n v="13.76"/>
    <n v="0"/>
    <n v="0"/>
    <n v="1.67"/>
    <n v="0"/>
    <n v="88.52"/>
    <n v="47.39"/>
    <n v="5.6"/>
    <n v="28.21"/>
    <n v="4.58"/>
    <n v="12.29"/>
    <n v="24.3"/>
    <n v="7.61"/>
    <n v="17.89"/>
    <n v="37.65"/>
    <n v="5.98"/>
    <n v="7.34"/>
    <n v="11.34"/>
    <n v="31.58"/>
    <n v="51.28"/>
    <n v="7.83"/>
    <n v="12.26"/>
    <n v="43.49"/>
    <n v="58.1"/>
    <n v="56.86"/>
    <n v="72.87"/>
    <n v="29.39"/>
    <n v="10.72"/>
    <n v="7.87"/>
    <n v="6.6"/>
    <n v="6.89"/>
    <n v="18.84"/>
    <n v="12.89"/>
    <n v="14.01"/>
    <n v="15.06"/>
    <n v="17.82"/>
    <n v="8.2799999999999994"/>
    <n v="5.42"/>
    <n v="11.57"/>
    <n v="12.57"/>
    <n v="13.74"/>
    <n v="10.81"/>
    <n v="12.2"/>
    <n v="8.48"/>
    <n v="8.0399999999999991"/>
    <n v="9.01"/>
    <n v="15.69"/>
    <n v="16.5"/>
    <n v="12.1"/>
    <n v="11.4"/>
    <n v="13.25"/>
    <n v="16.95"/>
    <n v="18.850000000000001"/>
    <x v="2"/>
  </r>
  <r>
    <x v="8"/>
    <n v="186"/>
    <x v="8"/>
    <x v="0"/>
    <x v="1"/>
    <n v="10.199999999999999"/>
    <n v="3.8"/>
    <n v="0.7"/>
    <n v="12.5"/>
    <n v="-1.8"/>
    <n v="35.299999999999997"/>
    <n v="10.1"/>
    <n v="42.9"/>
    <n v="-0.4"/>
    <n v="13.2"/>
    <n v="38.299999999999997"/>
    <n v="36.799999999999997"/>
    <n v="21"/>
    <n v="36.6"/>
    <n v="42.3"/>
    <n v="35.4"/>
    <n v="16.7"/>
    <n v="29.3"/>
    <n v="12.4"/>
    <n v="32.5"/>
    <n v="50.4"/>
    <n v="21.8"/>
    <n v="23.2"/>
    <n v="26.5"/>
    <n v="45.3"/>
    <n v="35"/>
    <n v="31.3"/>
    <n v="19.3"/>
    <n v="14.3"/>
    <n v="9.8000000000000007"/>
    <n v="6.9"/>
    <n v="2.9"/>
    <n v="14.5"/>
    <n v="4.0999999999999996"/>
    <n v="7.1"/>
    <n v="12.7"/>
    <n v="8.5"/>
    <n v="6.2"/>
    <n v="10.7"/>
    <n v="-1.6"/>
    <n v="9.1999999999999993"/>
    <n v="16.850000000000001"/>
    <n v="16.32"/>
    <n v="14.2"/>
    <n v="10.67"/>
    <n v="1.32"/>
    <n v="6.61"/>
    <n v="7.57"/>
    <n v="11.97"/>
    <n v="7.92"/>
    <n v="12.4"/>
    <n v="17.72"/>
    <n v="67.62"/>
    <x v="8"/>
  </r>
  <r>
    <x v="39"/>
    <n v="754"/>
    <x v="39"/>
    <x v="0"/>
    <x v="1"/>
    <m/>
    <m/>
    <m/>
    <m/>
    <m/>
    <m/>
    <m/>
    <m/>
    <m/>
    <m/>
    <m/>
    <m/>
    <m/>
    <m/>
    <m/>
    <m/>
    <m/>
    <m/>
    <m/>
    <n v="-98.7"/>
    <n v="92.3"/>
    <n v="212"/>
    <n v="121.8"/>
    <n v="270.5"/>
    <n v="56"/>
    <n v="41.9"/>
    <n v="41.3"/>
    <n v="35.799999999999997"/>
    <n v="29.7"/>
    <n v="29.1"/>
    <n v="29.7"/>
    <n v="20.5"/>
    <n v="15.7"/>
    <n v="21.1"/>
    <m/>
    <m/>
    <m/>
    <m/>
    <m/>
    <m/>
    <n v="18.239999999999998"/>
    <n v="12.45"/>
    <n v="5.18"/>
    <n v="8.44"/>
    <n v="9.73"/>
    <n v="7.59"/>
    <n v="5.4"/>
    <n v="10.9"/>
    <n v="11.31"/>
    <n v="5.69"/>
    <n v="18.82"/>
    <n v="18.48"/>
    <n v="12.81"/>
    <x v="1"/>
  </r>
  <r>
    <x v="40"/>
    <n v="223"/>
    <x v="40"/>
    <x v="0"/>
    <x v="0"/>
    <m/>
    <m/>
    <m/>
    <m/>
    <m/>
    <m/>
    <m/>
    <m/>
    <m/>
    <m/>
    <m/>
    <m/>
    <m/>
    <m/>
    <m/>
    <m/>
    <m/>
    <m/>
    <m/>
    <m/>
    <m/>
    <m/>
    <m/>
    <n v="2068.29"/>
    <n v="2278.94"/>
    <n v="58.77"/>
    <n v="6.32"/>
    <n v="8.1300000000000008"/>
    <n v="3.55"/>
    <n v="16.579999999999998"/>
    <n v="18.11"/>
    <n v="12.6"/>
    <n v="16.66"/>
    <n v="27.56"/>
    <n v="10.46"/>
    <n v="5.56"/>
    <n v="0.81"/>
    <n v="5.6"/>
    <n v="13.7"/>
    <n v="-0.21"/>
    <n v="5.72"/>
    <n v="9.44"/>
    <n v="5.89"/>
    <n v="5.93"/>
    <n v="4.59"/>
    <n v="5.98"/>
    <n v="3.91"/>
    <n v="2.63"/>
    <n v="11.28"/>
    <n v="29.17"/>
    <n v="17.829999999999998"/>
    <n v="35.409999999999997"/>
    <n v="19.05"/>
    <x v="0"/>
  </r>
  <r>
    <x v="28"/>
    <n v="694"/>
    <x v="28"/>
    <x v="0"/>
    <x v="4"/>
    <m/>
    <m/>
    <m/>
    <m/>
    <m/>
    <m/>
    <m/>
    <m/>
    <m/>
    <m/>
    <m/>
    <m/>
    <m/>
    <m/>
    <m/>
    <m/>
    <m/>
    <m/>
    <m/>
    <m/>
    <m/>
    <m/>
    <m/>
    <m/>
    <m/>
    <m/>
    <n v="23.99"/>
    <n v="7.53"/>
    <n v="4.32"/>
    <n v="5.24"/>
    <n v="7.73"/>
    <n v="10.82"/>
    <n v="8.09"/>
    <n v="19.8"/>
    <n v="13.08"/>
    <n v="10.48"/>
    <n v="13.89"/>
    <n v="2.91"/>
    <n v="6.71"/>
    <n v="11.17"/>
    <n v="11.98"/>
    <n v="10.64"/>
    <n v="13.26"/>
    <n v="6.78"/>
    <n v="7.16"/>
    <n v="8.16"/>
    <n v="12.59"/>
    <n v="12.96"/>
    <n v="11.19"/>
    <n v="9.76"/>
    <n v="10.85"/>
    <n v="13.75"/>
    <n v="15.53"/>
    <x v="4"/>
  </r>
  <r>
    <x v="20"/>
    <n v="926"/>
    <x v="20"/>
    <x v="0"/>
    <x v="3"/>
    <n v="0"/>
    <n v="0.4"/>
    <n v="0.2"/>
    <n v="0.1"/>
    <n v="0.5"/>
    <n v="0.1"/>
    <n v="-0.1"/>
    <n v="0"/>
    <n v="1.1000000000000001"/>
    <n v="0.6"/>
    <n v="0.9"/>
    <n v="1.2"/>
    <n v="2.9"/>
    <n v="1"/>
    <n v="-0.2"/>
    <n v="1.8"/>
    <n v="4.7"/>
    <n v="4.7"/>
    <n v="-0.1"/>
    <n v="0.6"/>
    <m/>
    <m/>
    <m/>
    <n v="5414.1"/>
    <n v="799.2"/>
    <n v="355.9"/>
    <n v="58.3"/>
    <n v="11.6"/>
    <n v="11.8"/>
    <n v="27.8"/>
    <n v="34.5"/>
    <n v="14.4"/>
    <n v="0"/>
    <n v="6.2"/>
    <n v="11.3"/>
    <n v="16.600000000000001"/>
    <n v="5.31"/>
    <n v="9.64"/>
    <n v="35.68"/>
    <n v="11.94"/>
    <n v="10.88"/>
    <n v="6.42"/>
    <n v="-2.13"/>
    <n v="-2.16"/>
    <n v="12.05"/>
    <n v="45.92"/>
    <n v="8.9600000000000009"/>
    <n v="12.88"/>
    <n v="11.15"/>
    <n v="8"/>
    <n v="2.74"/>
    <n v="10.79"/>
    <n v="25.26"/>
    <x v="3"/>
  </r>
  <r>
    <x v="41"/>
    <n v="654"/>
    <x v="41"/>
    <x v="0"/>
    <x v="1"/>
    <m/>
    <m/>
    <m/>
    <m/>
    <m/>
    <m/>
    <m/>
    <m/>
    <m/>
    <m/>
    <m/>
    <m/>
    <m/>
    <m/>
    <m/>
    <m/>
    <m/>
    <m/>
    <m/>
    <m/>
    <m/>
    <m/>
    <m/>
    <m/>
    <m/>
    <m/>
    <m/>
    <m/>
    <m/>
    <m/>
    <m/>
    <m/>
    <n v="-13.78"/>
    <n v="-2.77"/>
    <n v="1.76"/>
    <n v="0.13"/>
    <n v="3.85"/>
    <n v="5.48"/>
    <n v="8.89"/>
    <n v="0.02"/>
    <n v="1.2"/>
    <m/>
    <m/>
    <m/>
    <m/>
    <m/>
    <n v="23.01"/>
    <n v="6"/>
    <n v="11.05"/>
    <m/>
    <m/>
    <n v="-0.08"/>
    <n v="23.11"/>
    <x v="1"/>
  </r>
  <r>
    <x v="42"/>
    <n v="714"/>
    <x v="42"/>
    <x v="0"/>
    <x v="1"/>
    <m/>
    <n v="-7"/>
    <n v="-2.2000000000000002"/>
    <n v="1.1000000000000001"/>
    <n v="44.6"/>
    <n v="9"/>
    <n v="23.4"/>
    <n v="6.7"/>
    <n v="20.399999999999999"/>
    <n v="50"/>
    <n v="20.9"/>
    <n v="37"/>
    <n v="0"/>
    <n v="-26"/>
    <n v="-3.9"/>
    <n v="10.8"/>
    <n v="-1.1000000000000001"/>
    <n v="3.4"/>
    <n v="-11.3"/>
    <n v="-1.8"/>
    <n v="2.9"/>
    <n v="14.2"/>
    <m/>
    <m/>
    <m/>
    <m/>
    <m/>
    <m/>
    <m/>
    <m/>
    <m/>
    <m/>
    <m/>
    <m/>
    <n v="12.59"/>
    <n v="17.989999999999998"/>
    <n v="17.68"/>
    <n v="17.3"/>
    <n v="18.239999999999998"/>
    <n v="6.7"/>
    <n v="1.01"/>
    <n v="3.66"/>
    <n v="4.79"/>
    <n v="0.93"/>
    <n v="0.94"/>
    <n v="3.99"/>
    <n v="2.39"/>
    <n v="1.95"/>
    <n v="10.97"/>
    <n v="2.63"/>
    <n v="3.48"/>
    <n v="3.24"/>
    <n v="10.77"/>
    <x v="6"/>
  </r>
  <r>
    <x v="20"/>
    <n v="926"/>
    <x v="20"/>
    <x v="0"/>
    <x v="2"/>
    <n v="0.2"/>
    <n v="-0.2"/>
    <n v="-0.1"/>
    <n v="0"/>
    <n v="0.1"/>
    <n v="0.1"/>
    <n v="0"/>
    <n v="0.4"/>
    <n v="0.8"/>
    <n v="1.1000000000000001"/>
    <n v="1.3"/>
    <n v="1"/>
    <n v="2.8"/>
    <n v="0.7"/>
    <n v="-0.9"/>
    <n v="0.3"/>
    <n v="1.5"/>
    <n v="1.5"/>
    <n v="-0.1"/>
    <n v="2.2000000000000002"/>
    <n v="2.2000000000000002"/>
    <n v="2.2000000000000002"/>
    <n v="2.2000000000000002"/>
    <n v="4660.58"/>
    <n v="861.05"/>
    <n v="376.02"/>
    <n v="77.819999999999993"/>
    <n v="15.62"/>
    <n v="10.66"/>
    <n v="22.83"/>
    <n v="28.26"/>
    <n v="11.91"/>
    <n v="0.72"/>
    <n v="5.22"/>
    <n v="9.0299999999999994"/>
    <n v="13.53"/>
    <n v="9.09"/>
    <n v="12.89"/>
    <n v="25.2"/>
    <n v="15.86"/>
    <n v="9.33"/>
    <n v="7.95"/>
    <n v="0.59"/>
    <n v="-0.23"/>
    <n v="12.15"/>
    <n v="48.57"/>
    <n v="13.95"/>
    <n v="14.44"/>
    <n v="10.94"/>
    <n v="7.89"/>
    <n v="2.73"/>
    <n v="9.36"/>
    <n v="20.18"/>
    <x v="2"/>
  </r>
  <r>
    <x v="43"/>
    <n v="674"/>
    <x v="43"/>
    <x v="0"/>
    <x v="3"/>
    <n v="5.5"/>
    <n v="7.1"/>
    <n v="6.7"/>
    <n v="6.7"/>
    <n v="15.6"/>
    <n v="13.7"/>
    <n v="8.9"/>
    <n v="9.4"/>
    <n v="7.3"/>
    <n v="11.1"/>
    <n v="15.2"/>
    <n v="26.7"/>
    <n v="39.299999999999997"/>
    <n v="28.9"/>
    <n v="7.5"/>
    <n v="4.5999999999999996"/>
    <n v="12.6"/>
    <n v="21.1"/>
    <n v="21.7"/>
    <n v="10.5"/>
    <n v="13.8"/>
    <n v="7.9"/>
    <n v="10.9"/>
    <n v="14.2"/>
    <n v="29.2"/>
    <n v="44.1"/>
    <n v="24.7"/>
    <n v="10.199999999999999"/>
    <n v="16.899999999999999"/>
    <n v="8.6999999999999993"/>
    <n v="11.3"/>
    <n v="1.9"/>
    <n v="15"/>
    <n v="-3.7"/>
    <n v="19.3"/>
    <n v="26.4"/>
    <n v="6.2"/>
    <n v="11.8"/>
    <n v="10.4"/>
    <n v="8.3000000000000007"/>
    <n v="6.4"/>
    <n v="13.5"/>
    <n v="5.17"/>
    <n v="4.96"/>
    <n v="5.41"/>
    <n v="6.52"/>
    <n v="6.39"/>
    <n v="9.3000000000000007"/>
    <n v="10.86"/>
    <n v="4.82"/>
    <n v="3.81"/>
    <n v="7.44"/>
    <n v="7.74"/>
    <x v="3"/>
  </r>
  <r>
    <x v="44"/>
    <n v="618"/>
    <x v="44"/>
    <x v="0"/>
    <x v="1"/>
    <m/>
    <m/>
    <m/>
    <m/>
    <m/>
    <m/>
    <m/>
    <m/>
    <m/>
    <m/>
    <m/>
    <m/>
    <m/>
    <m/>
    <m/>
    <m/>
    <m/>
    <m/>
    <m/>
    <m/>
    <m/>
    <m/>
    <m/>
    <m/>
    <m/>
    <m/>
    <m/>
    <m/>
    <m/>
    <n v="8.43"/>
    <n v="16.16"/>
    <n v="32.24"/>
    <n v="3.37"/>
    <n v="3.9"/>
    <n v="4.04"/>
    <n v="10.29"/>
    <n v="8.1199999999999992"/>
    <n v="10.81"/>
    <n v="15.93"/>
    <n v="11.83"/>
    <n v="9.76"/>
    <n v="6.12"/>
    <n v="31.81"/>
    <n v="6.37"/>
    <n v="6.96"/>
    <n v="3.69"/>
    <n v="0.97"/>
    <n v="7.41"/>
    <n v="10.83"/>
    <n v="7.41"/>
    <n v="5.0599999999999996"/>
    <n v="7.82"/>
    <n v="10.69"/>
    <x v="6"/>
  </r>
  <r>
    <x v="27"/>
    <n v="698"/>
    <x v="27"/>
    <x v="0"/>
    <x v="2"/>
    <n v="2.09"/>
    <n v="3.02"/>
    <n v="2.85"/>
    <n v="3.11"/>
    <n v="6.6"/>
    <n v="10.01"/>
    <n v="10.95"/>
    <n v="10.3"/>
    <n v="5.66"/>
    <n v="18.149999999999999"/>
    <n v="5.4"/>
    <n v="5.56"/>
    <n v="0.59"/>
    <n v="-8.4499999999999993"/>
    <n v="-1.86"/>
    <n v="-16.010000000000002"/>
    <n v="10.67"/>
    <n v="12.78"/>
    <n v="-1.06"/>
    <n v="-3.85"/>
    <n v="1.35"/>
    <n v="-13.14"/>
    <n v="-3"/>
    <n v="0.38"/>
    <n v="-2.76"/>
    <n v="15.23"/>
    <n v="6.01"/>
    <n v="-0.96"/>
    <n v="-28.02"/>
    <n v="-13.43"/>
    <n v="4.47"/>
    <n v="-37.200000000000003"/>
    <n v="-34.44"/>
    <n v="-8.56"/>
    <n v="113.57"/>
    <n v="-31.52"/>
    <n v="32.97"/>
    <n v="-72.73"/>
    <n v="156.96"/>
    <n v="6.22"/>
    <n v="3.05"/>
    <n v="3.47"/>
    <n v="3.72"/>
    <n v="1.63"/>
    <n v="-0.21"/>
    <n v="-2.41"/>
    <n v="-1.57"/>
    <n v="0.91"/>
    <n v="10.61"/>
    <n v="255.29"/>
    <n v="557.21"/>
    <n v="98.55"/>
    <n v="284.94"/>
    <x v="2"/>
  </r>
  <r>
    <x v="12"/>
    <n v="469"/>
    <x v="12"/>
    <x v="0"/>
    <x v="4"/>
    <m/>
    <m/>
    <m/>
    <m/>
    <m/>
    <m/>
    <m/>
    <m/>
    <m/>
    <m/>
    <m/>
    <m/>
    <m/>
    <m/>
    <m/>
    <m/>
    <m/>
    <m/>
    <m/>
    <m/>
    <m/>
    <m/>
    <m/>
    <m/>
    <m/>
    <m/>
    <m/>
    <m/>
    <m/>
    <m/>
    <m/>
    <m/>
    <m/>
    <m/>
    <m/>
    <m/>
    <n v="6.22"/>
    <n v="7.94"/>
    <n v="18.940000000000001"/>
    <n v="8.51"/>
    <n v="7.03"/>
    <n v="8.2799999999999994"/>
    <n v="6.15"/>
    <n v="9.0299999999999994"/>
    <n v="9.2100000000000009"/>
    <n v="6.94"/>
    <n v="13.39"/>
    <n v="30.64"/>
    <n v="10.119999999999999"/>
    <n v="5.73"/>
    <n v="2.33"/>
    <n v="4.38"/>
    <n v="14.02"/>
    <x v="9"/>
  </r>
  <r>
    <x v="35"/>
    <n v="652"/>
    <x v="35"/>
    <x v="0"/>
    <x v="2"/>
    <n v="3.03"/>
    <n v="9.56"/>
    <n v="10.07"/>
    <n v="17.68"/>
    <n v="18.13"/>
    <n v="29.82"/>
    <n v="56.08"/>
    <n v="116.45"/>
    <n v="73.09"/>
    <n v="54.44"/>
    <n v="50.01"/>
    <n v="116.5"/>
    <n v="22.49"/>
    <n v="122.25"/>
    <n v="40.03"/>
    <n v="10.3"/>
    <n v="24.54"/>
    <n v="39.76"/>
    <n v="31.37"/>
    <n v="25.24"/>
    <n v="37.24"/>
    <n v="18.100000000000001"/>
    <n v="10.050000000000001"/>
    <n v="24.94"/>
    <n v="24.87"/>
    <n v="59.32"/>
    <n v="44.49"/>
    <n v="24.83"/>
    <n v="19.21"/>
    <n v="12.47"/>
    <n v="25.11"/>
    <n v="32.93"/>
    <n v="14.85"/>
    <n v="26.63"/>
    <n v="12.67"/>
    <n v="15.1"/>
    <n v="11.68"/>
    <n v="10.73"/>
    <n v="16.5"/>
    <n v="13.14"/>
    <n v="6.7"/>
    <n v="7.68"/>
    <n v="7.07"/>
    <n v="11.67"/>
    <n v="15.49"/>
    <n v="17.149999999999999"/>
    <n v="17.440000000000001"/>
    <n v="12.37"/>
    <n v="9.84"/>
    <n v="7.18"/>
    <n v="9.9499999999999993"/>
    <n v="9.9700000000000006"/>
    <n v="31.92"/>
    <x v="2"/>
  </r>
  <r>
    <x v="30"/>
    <n v="656"/>
    <x v="30"/>
    <x v="0"/>
    <x v="2"/>
    <n v="4.33"/>
    <n v="5.62"/>
    <n v="5.58"/>
    <n v="9.9600000000000009"/>
    <n v="4.1500000000000004"/>
    <n v="4.82"/>
    <n v="6.2"/>
    <n v="4.6100000000000003"/>
    <n v="6.66"/>
    <n v="11.22"/>
    <n v="39.99"/>
    <n v="35"/>
    <n v="29.92"/>
    <n v="30.26"/>
    <n v="26.01"/>
    <n v="19.04"/>
    <n v="64.7"/>
    <n v="36.89"/>
    <n v="27.29"/>
    <n v="28.26"/>
    <n v="25.69"/>
    <n v="19.68"/>
    <n v="16.559999999999999"/>
    <n v="7.14"/>
    <n v="4.22"/>
    <n v="5.55"/>
    <n v="2.99"/>
    <n v="1.94"/>
    <n v="5.0999999999999996"/>
    <n v="4.55"/>
    <n v="6.77"/>
    <n v="5.38"/>
    <n v="2.96"/>
    <n v="11.04"/>
    <n v="17.46"/>
    <n v="31.36"/>
    <n v="34.700000000000003"/>
    <n v="22.86"/>
    <n v="18.37"/>
    <n v="4.68"/>
    <n v="15.47"/>
    <n v="21.35"/>
    <n v="15.23"/>
    <n v="11.89"/>
    <n v="9.7100000000000009"/>
    <n v="8.15"/>
    <n v="8.17"/>
    <n v="8.91"/>
    <n v="9.83"/>
    <n v="9.4700000000000006"/>
    <n v="10.6"/>
    <n v="12.6"/>
    <n v="12.72"/>
    <x v="2"/>
  </r>
  <r>
    <x v="45"/>
    <n v="734"/>
    <x v="45"/>
    <x v="0"/>
    <x v="1"/>
    <m/>
    <n v="37"/>
    <n v="5.2"/>
    <n v="4.5"/>
    <m/>
    <n v="17.100000000000001"/>
    <n v="18.5"/>
    <n v="24.7"/>
    <m/>
    <m/>
    <m/>
    <n v="13.5"/>
    <n v="1.1000000000000001"/>
    <n v="5"/>
    <n v="2.8"/>
    <n v="0.1"/>
    <m/>
    <n v="6.9"/>
    <n v="3.2"/>
    <n v="-0.1"/>
    <n v="0.2"/>
    <m/>
    <m/>
    <m/>
    <n v="-22.2"/>
    <m/>
    <m/>
    <m/>
    <m/>
    <m/>
    <m/>
    <m/>
    <m/>
    <m/>
    <m/>
    <m/>
    <m/>
    <n v="2.6"/>
    <n v="63.24"/>
    <n v="11.96"/>
    <n v="3.37"/>
    <n v="0.95"/>
    <n v="14.39"/>
    <n v="2.39"/>
    <n v="1.1000000000000001"/>
    <n v="-1.93"/>
    <n v="-8.25"/>
    <n v="12.1"/>
    <n v="9.7100000000000009"/>
    <n v="6.11"/>
    <n v="14.7"/>
    <m/>
    <m/>
    <x v="1"/>
  </r>
  <r>
    <x v="46"/>
    <n v="718"/>
    <x v="46"/>
    <x v="0"/>
    <x v="1"/>
    <n v="0"/>
    <n v="1.9"/>
    <n v="0.9"/>
    <n v="3.7"/>
    <n v="-0.9"/>
    <n v="1.9"/>
    <n v="13.8"/>
    <n v="4.8"/>
    <n v="8.5"/>
    <n v="6.4"/>
    <n v="12"/>
    <n v="60.7"/>
    <n v="32.6"/>
    <n v="8.6999999999999993"/>
    <n v="-0.3"/>
    <n v="11.3"/>
    <n v="24.3"/>
    <n v="13"/>
    <n v="12.3"/>
    <n v="19.5"/>
    <n v="2"/>
    <n v="16"/>
    <n v="28.4"/>
    <n v="2"/>
    <n v="30.3"/>
    <n v="38.4"/>
    <n v="1.5"/>
    <n v="-4.7"/>
    <n v="0.8"/>
    <n v="0.5"/>
    <n v="0.3"/>
    <n v="0"/>
    <n v="11.3"/>
    <m/>
    <n v="0.4"/>
    <n v="1.7"/>
    <n v="1"/>
    <n v="5.5"/>
    <n v="33.299999999999997"/>
    <n v="31.9"/>
    <n v="9.1"/>
    <n v="4.22"/>
    <n v="5.96"/>
    <n v="6.76"/>
    <n v="1.1000000000000001"/>
    <n v="-1.93"/>
    <n v="-8.25"/>
    <n v="12.1"/>
    <n v="9.7100000000000009"/>
    <n v="6.11"/>
    <m/>
    <n v="11.9"/>
    <n v="8.69"/>
    <x v="1"/>
  </r>
  <r>
    <x v="47"/>
    <n v="298"/>
    <x v="47"/>
    <x v="0"/>
    <x v="0"/>
    <n v="13.41"/>
    <n v="21.18"/>
    <n v="89.84"/>
    <n v="114.35"/>
    <n v="79.02"/>
    <n v="72.38"/>
    <n v="50.57"/>
    <n v="50.33"/>
    <n v="48.58"/>
    <n v="80.41"/>
    <n v="41.74"/>
    <n v="23.45"/>
    <n v="12.9"/>
    <n v="73.48"/>
    <n v="77.38"/>
    <n v="76.569999999999993"/>
    <n v="67.17"/>
    <n v="63.22"/>
    <n v="57.44"/>
    <n v="73.180000000000007"/>
    <n v="107.68"/>
    <n v="87.62"/>
    <n v="58.32"/>
    <n v="33.369999999999997"/>
    <n v="34.200000000000003"/>
    <n v="37.71"/>
    <n v="25.02"/>
    <n v="16.36"/>
    <n v="9.2899999999999991"/>
    <n v="-0.88"/>
    <n v="6.84"/>
    <n v="6.58"/>
    <n v="31.93"/>
    <n v="38.92"/>
    <n v="14.69"/>
    <n v="-2.57"/>
    <n v="5.92"/>
    <n v="11.81"/>
    <n v="16.940000000000001"/>
    <n v="2.11"/>
    <n v="7.61"/>
    <n v="15.93"/>
    <n v="6.43"/>
    <n v="3.94"/>
    <n v="10.41"/>
    <n v="6.83"/>
    <n v="3.35"/>
    <n v="1.67"/>
    <n v="9.67"/>
    <n v="12.78"/>
    <n v="10.46"/>
    <n v="14.42"/>
    <n v="14.19"/>
    <x v="0"/>
  </r>
  <r>
    <x v="26"/>
    <n v="676"/>
    <x v="26"/>
    <x v="0"/>
    <x v="2"/>
    <n v="9.5299999999999994"/>
    <n v="8.1999999999999993"/>
    <n v="3.6"/>
    <n v="5.08"/>
    <n v="15.51"/>
    <n v="15.54"/>
    <n v="4.34"/>
    <n v="4.07"/>
    <n v="10.75"/>
    <n v="13.07"/>
    <n v="19.190000000000001"/>
    <n v="12"/>
    <n v="9.52"/>
    <n v="13.77"/>
    <n v="19.75"/>
    <n v="10.64"/>
    <n v="14.18"/>
    <n v="25.05"/>
    <n v="33.840000000000003"/>
    <n v="12.45"/>
    <n v="11.86"/>
    <n v="8.23"/>
    <n v="23.24"/>
    <n v="22.77"/>
    <n v="34.659999999999997"/>
    <n v="83.15"/>
    <n v="37.729999999999997"/>
    <n v="9.14"/>
    <n v="29.78"/>
    <n v="44.76"/>
    <n v="29.6"/>
    <n v="7.64"/>
    <n v="7.71"/>
    <n v="7.83"/>
    <n v="7.98"/>
    <n v="8.16"/>
    <n v="8.34"/>
    <n v="8.52"/>
    <n v="8.7200000000000006"/>
    <n v="8.42"/>
    <n v="7.41"/>
    <n v="7.62"/>
    <n v="21.3"/>
    <n v="28.28"/>
    <n v="23.77"/>
    <n v="21.86"/>
    <n v="21.73"/>
    <n v="11.54"/>
    <n v="9.2200000000000006"/>
    <n v="9.3800000000000008"/>
    <n v="8.6300000000000008"/>
    <n v="9.34"/>
    <n v="18.45"/>
    <x v="2"/>
  </r>
  <r>
    <x v="48"/>
    <n v="362"/>
    <x v="48"/>
    <x v="0"/>
    <x v="1"/>
    <n v="5.2"/>
    <n v="1.6"/>
    <n v="3.7"/>
    <n v="4.0999999999999996"/>
    <n v="62.3"/>
    <n v="7.1"/>
    <n v="14.4"/>
    <n v="8.4"/>
    <n v="10.8"/>
    <n v="29.2"/>
    <n v="52.6"/>
    <n v="7.9"/>
    <n v="2.6"/>
    <n v="-0.1"/>
    <n v="3.6"/>
    <n v="0.3"/>
    <n v="-11.9"/>
    <n v="-1.4"/>
    <n v="7.6"/>
    <n v="8.3000000000000007"/>
    <n v="5.0999999999999996"/>
    <n v="3"/>
    <n v="4.3"/>
    <n v="-0.5"/>
    <n v="-0.9"/>
    <n v="1.3"/>
    <n v="4.4000000000000004"/>
    <n v="1.8"/>
    <n v="-2.8"/>
    <n v="0.6"/>
    <n v="9.3000000000000007"/>
    <n v="-1.3"/>
    <n v="-1.6"/>
    <n v="3"/>
    <n v="3.5"/>
    <n v="7.7"/>
    <n v="5.0999999999999996"/>
    <n v="1.48"/>
    <n v="5.98"/>
    <n v="-4.58"/>
    <n v="6.31"/>
    <n v="2.25"/>
    <n v="1.26"/>
    <n v="-4.17"/>
    <n v="5.03"/>
    <n v="6.57"/>
    <n v="-3.23"/>
    <n v="7"/>
    <n v="9.14"/>
    <n v="-1.94"/>
    <n v="-4.7"/>
    <n v="6.83"/>
    <n v="15.45"/>
    <x v="1"/>
  </r>
  <r>
    <x v="49"/>
    <n v="866"/>
    <x v="49"/>
    <x v="0"/>
    <x v="3"/>
    <n v="-2.5"/>
    <n v="0.9"/>
    <n v="9.5"/>
    <n v="30.9"/>
    <n v="16.899999999999999"/>
    <n v="7.4"/>
    <n v="3.3"/>
    <n v="18"/>
    <n v="13"/>
    <n v="2.5"/>
    <n v="21.8"/>
    <n v="20.9"/>
    <n v="14.9"/>
    <n v="9.6999999999999993"/>
    <n v="-6.4"/>
    <n v="18.899999999999999"/>
    <n v="25.5"/>
    <n v="3.5"/>
    <n v="10"/>
    <n v="-1.3"/>
    <n v="7.6"/>
    <n v="6.3"/>
    <n v="12.3"/>
    <n v="-3.9"/>
    <n v="-0.8"/>
    <n v="3.1"/>
    <n v="7.3"/>
    <n v="3.1"/>
    <n v="6.2"/>
    <n v="5.4"/>
    <n v="0.3"/>
    <n v="11.8"/>
    <n v="16.8"/>
    <n v="9.6"/>
    <n v="9.1"/>
    <n v="6"/>
    <n v="2.94"/>
    <n v="7.35"/>
    <n v="7.69"/>
    <n v="7.85"/>
    <n v="2.98"/>
    <n v="6.57"/>
    <n v="1.47"/>
    <n v="1.86"/>
    <n v="3.65"/>
    <n v="1.86"/>
    <n v="1.33"/>
    <n v="8.6"/>
    <n v="9.1"/>
    <n v="1.73"/>
    <n v="1.9"/>
    <n v="7.24"/>
    <n v="10.24"/>
    <x v="3"/>
  </r>
  <r>
    <x v="20"/>
    <n v="926"/>
    <x v="20"/>
    <x v="0"/>
    <x v="4"/>
    <m/>
    <m/>
    <m/>
    <m/>
    <m/>
    <m/>
    <m/>
    <m/>
    <m/>
    <m/>
    <m/>
    <m/>
    <m/>
    <m/>
    <m/>
    <m/>
    <m/>
    <m/>
    <m/>
    <m/>
    <m/>
    <m/>
    <m/>
    <m/>
    <m/>
    <m/>
    <m/>
    <m/>
    <m/>
    <m/>
    <m/>
    <m/>
    <m/>
    <m/>
    <m/>
    <m/>
    <m/>
    <m/>
    <m/>
    <n v="19.41"/>
    <n v="8.59"/>
    <n v="7.7"/>
    <n v="3.32"/>
    <n v="0.23"/>
    <n v="9.86"/>
    <n v="40.39"/>
    <n v="11"/>
    <n v="7.33"/>
    <n v="9.09"/>
    <n v="6.77"/>
    <n v="3.3"/>
    <n v="6.87"/>
    <n v="14.62"/>
    <x v="4"/>
  </r>
  <r>
    <x v="50"/>
    <n v="366"/>
    <x v="50"/>
    <x v="0"/>
    <x v="3"/>
    <m/>
    <n v="-2"/>
    <n v="2.7"/>
    <n v="22.1"/>
    <n v="15.9"/>
    <n v="6.5"/>
    <n v="9.1"/>
    <n v="6.5"/>
    <n v="4.0999999999999996"/>
    <n v="12"/>
    <n v="11.3"/>
    <n v="8.1999999999999993"/>
    <n v="3.3"/>
    <n v="4.5"/>
    <n v="1.4"/>
    <n v="9.8000000000000007"/>
    <n v="25.6"/>
    <n v="79.400000000000006"/>
    <n v="4.5999999999999996"/>
    <n v="1.6"/>
    <n v="29.9"/>
    <n v="18.7"/>
    <n v="54.9"/>
    <n v="163.9"/>
    <n v="387.4"/>
    <n v="231.7"/>
    <n v="-7.3"/>
    <n v="-0.8"/>
    <n v="14.4"/>
    <n v="90.5"/>
    <n v="65.7"/>
    <n v="24.3"/>
    <n v="18.100000000000001"/>
    <m/>
    <m/>
    <n v="10.4"/>
    <n v="4.8"/>
    <n v="8.4"/>
    <n v="24.6"/>
    <m/>
    <n v="10.3"/>
    <n v="16.600000000000001"/>
    <m/>
    <m/>
    <m/>
    <m/>
    <n v="55.95"/>
    <n v="33.01"/>
    <n v="8.9600000000000009"/>
    <n v="5.24"/>
    <n v="43.36"/>
    <n v="61.27"/>
    <n v="51.96"/>
    <x v="3"/>
  </r>
  <r>
    <x v="51"/>
    <n v="666"/>
    <x v="51"/>
    <x v="0"/>
    <x v="1"/>
    <m/>
    <m/>
    <m/>
    <m/>
    <n v="37.6"/>
    <n v="18"/>
    <n v="22.2"/>
    <n v="16.3"/>
    <n v="12.1"/>
    <n v="44.6"/>
    <n v="12.8"/>
    <n v="30.6"/>
    <n v="9"/>
    <n v="9.4"/>
    <n v="-0.8"/>
    <n v="43.7"/>
    <n v="25.8"/>
    <n v="-2.8"/>
    <n v="9.1"/>
    <n v="32.9"/>
    <n v="-1.7"/>
    <n v="58.6"/>
    <n v="4.5999999999999996"/>
    <n v="10.9"/>
    <n v="11.5"/>
    <n v="3.2"/>
    <n v="8.6999999999999993"/>
    <n v="8.5"/>
    <n v="6.4"/>
    <n v="3.4"/>
    <n v="5.0999999999999996"/>
    <n v="12.2"/>
    <n v="11.2"/>
    <n v="8.1"/>
    <n v="5.5"/>
    <n v="7.6"/>
    <n v="8.3699999999999992"/>
    <n v="8.07"/>
    <n v="14.73"/>
    <n v="-0.26"/>
    <n v="3.34"/>
    <n v="11.51"/>
    <n v="8.35"/>
    <n v="10.58"/>
    <n v="7.71"/>
    <n v="-6.87"/>
    <n v="0.35"/>
    <n v="6.28"/>
    <n v="8.81"/>
    <n v="8"/>
    <n v="-1.93"/>
    <n v="6.87"/>
    <n v="16.55"/>
    <x v="6"/>
  </r>
  <r>
    <x v="52"/>
    <n v="716"/>
    <x v="52"/>
    <x v="0"/>
    <x v="3"/>
    <m/>
    <m/>
    <m/>
    <m/>
    <m/>
    <m/>
    <m/>
    <m/>
    <m/>
    <m/>
    <m/>
    <m/>
    <m/>
    <m/>
    <m/>
    <m/>
    <m/>
    <m/>
    <m/>
    <m/>
    <m/>
    <m/>
    <m/>
    <m/>
    <m/>
    <m/>
    <m/>
    <m/>
    <n v="51.6"/>
    <m/>
    <m/>
    <n v="3.7"/>
    <n v="10.1"/>
    <n v="9.3000000000000007"/>
    <n v="14.9"/>
    <n v="16.7"/>
    <n v="26.5"/>
    <n v="21.7"/>
    <n v="37.9"/>
    <n v="21.2"/>
    <n v="16.420000000000002"/>
    <n v="15.8"/>
    <n v="12.21"/>
    <n v="9.4499999999999993"/>
    <n v="7.29"/>
    <n v="4.13"/>
    <n v="5.62"/>
    <n v="6.58"/>
    <n v="8.68"/>
    <n v="9.81"/>
    <m/>
    <m/>
    <m/>
    <x v="3"/>
  </r>
  <r>
    <x v="47"/>
    <n v="298"/>
    <x v="47"/>
    <x v="0"/>
    <x v="3"/>
    <n v="11.7"/>
    <n v="24.5"/>
    <n v="93.8"/>
    <m/>
    <n v="72.5"/>
    <n v="70.900000000000006"/>
    <n v="47.6"/>
    <n v="64"/>
    <n v="44.5"/>
    <n v="70.900000000000006"/>
    <n v="57.9"/>
    <n v="25.6"/>
    <n v="11.7"/>
    <n v="54.1"/>
    <n v="68.8"/>
    <n v="63"/>
    <m/>
    <n v="59.6"/>
    <n v="57.9"/>
    <n v="80.599999999999994"/>
    <n v="120.6"/>
    <n v="85.4"/>
    <n v="60"/>
    <n v="51.4"/>
    <n v="40.6"/>
    <n v="41.5"/>
    <n v="23.6"/>
    <n v="18.399999999999999"/>
    <n v="10.5"/>
    <n v="2.82"/>
    <n v="6.27"/>
    <n v="3.02"/>
    <n v="15.03"/>
    <n v="22.53"/>
    <n v="11.39"/>
    <n v="3.04"/>
    <n v="5.64"/>
    <n v="16.149999999999999"/>
    <n v="13.7"/>
    <n v="5.2"/>
    <n v="5.99"/>
    <n v="9.5399999999999991"/>
    <n v="8.39"/>
    <n v="10.68"/>
    <n v="10.42"/>
    <n v="9.4700000000000006"/>
    <n v="9.6199999999999992"/>
    <n v="2.81"/>
    <n v="8.34"/>
    <n v="8.76"/>
    <n v="13.76"/>
    <n v="6.8"/>
    <n v="10.95"/>
    <x v="3"/>
  </r>
  <r>
    <x v="23"/>
    <n v="744"/>
    <x v="23"/>
    <x v="0"/>
    <x v="0"/>
    <m/>
    <m/>
    <m/>
    <m/>
    <m/>
    <m/>
    <m/>
    <m/>
    <m/>
    <m/>
    <m/>
    <m/>
    <m/>
    <m/>
    <m/>
    <m/>
    <m/>
    <m/>
    <m/>
    <m/>
    <m/>
    <m/>
    <m/>
    <m/>
    <m/>
    <m/>
    <m/>
    <n v="2.41"/>
    <n v="3.18"/>
    <n v="0.38"/>
    <n v="2.61"/>
    <n v="3.22"/>
    <n v="3.09"/>
    <n v="2.36"/>
    <n v="2.81"/>
    <n v="4.12"/>
    <n v="7.33"/>
    <n v="3.23"/>
    <n v="11.71"/>
    <n v="2.88"/>
    <n v="2.65"/>
    <n v="5.82"/>
    <n v="5.1100000000000003"/>
    <n v="1.77"/>
    <n v="2.0499999999999998"/>
    <n v="5.05"/>
    <n v="1.41"/>
    <n v="4.5999999999999996"/>
    <n v="7.94"/>
    <n v="5.98"/>
    <n v="1.86"/>
    <n v="9.27"/>
    <n v="10.78"/>
    <x v="0"/>
  </r>
  <r>
    <x v="52"/>
    <n v="716"/>
    <x v="52"/>
    <x v="0"/>
    <x v="2"/>
    <n v="4.32"/>
    <n v="5.65"/>
    <n v="5.53"/>
    <n v="9.9700000000000006"/>
    <n v="18.43"/>
    <n v="29.7"/>
    <n v="10.9"/>
    <n v="7.39"/>
    <n v="10.33"/>
    <n v="5.48"/>
    <n v="0.22"/>
    <n v="11.48"/>
    <n v="0.4"/>
    <n v="7"/>
    <n v="3.2"/>
    <n v="0.1"/>
    <n v="13.9"/>
    <n v="25"/>
    <n v="44.28"/>
    <n v="42.89"/>
    <n v="42.25"/>
    <n v="46.48"/>
    <n v="33.700000000000003"/>
    <n v="25.5"/>
    <n v="51.16"/>
    <n v="36.799999999999997"/>
    <n v="42.05"/>
    <n v="69.05"/>
    <n v="42.1"/>
    <n v="11.01"/>
    <n v="11.01"/>
    <n v="9.2200000000000006"/>
    <n v="10.130000000000001"/>
    <n v="9.7899999999999991"/>
    <n v="13.28"/>
    <n v="17.149999999999999"/>
    <n v="23.08"/>
    <n v="18.55"/>
    <n v="31.99"/>
    <n v="16.96"/>
    <n v="13.34"/>
    <n v="14.32"/>
    <n v="10.64"/>
    <n v="8.11"/>
    <n v="6.99"/>
    <n v="5.26"/>
    <n v="5.43"/>
    <n v="5.69"/>
    <n v="7.87"/>
    <n v="8.36"/>
    <n v="7.87"/>
    <n v="8.14"/>
    <n v="15.05"/>
    <x v="2"/>
  </r>
  <r>
    <x v="53"/>
    <n v="518"/>
    <x v="53"/>
    <x v="0"/>
    <x v="1"/>
    <n v="1.3"/>
    <n v="1.1000000000000001"/>
    <n v="1.1000000000000001"/>
    <n v="6.6"/>
    <n v="61.4"/>
    <n v="11.7"/>
    <n v="48.8"/>
    <n v="4.0999999999999996"/>
    <n v="-1.9"/>
    <n v="-8.5"/>
    <n v="7.1"/>
    <n v="39"/>
    <n v="1.1000000000000001"/>
    <n v="-3.7"/>
    <n v="18"/>
    <n v="-1.9"/>
    <n v="15.2"/>
    <n v="18"/>
    <n v="14.1"/>
    <n v="28.3"/>
    <n v="22.1"/>
    <n v="27.1"/>
    <n v="25.7"/>
    <n v="12.9"/>
    <n v="61.3"/>
    <n v="25.1"/>
    <n v="7.1"/>
    <n v="17.2"/>
    <n v="22.1"/>
    <n v="16.399999999999999"/>
    <n v="11.3"/>
    <n v="21.2"/>
    <n v="34.700000000000003"/>
    <n v="34.299999999999997"/>
    <n v="17.7"/>
    <n v="9.1"/>
    <n v="31.4"/>
    <n v="32.9"/>
    <n v="14.3"/>
    <n v="3.7"/>
    <n v="3.7"/>
    <n v="8.1"/>
    <n v="6.5"/>
    <n v="5.2"/>
    <n v="4.6100000000000003"/>
    <n v="7.91"/>
    <n v="5.51"/>
    <n v="5.0199999999999996"/>
    <n v="7.82"/>
    <n v="18.84"/>
    <n v="17.37"/>
    <n v="3.51"/>
    <n v="11.24"/>
    <x v="6"/>
  </r>
  <r>
    <x v="35"/>
    <n v="652"/>
    <x v="35"/>
    <x v="0"/>
    <x v="3"/>
    <n v="5"/>
    <n v="12.4"/>
    <n v="10.199999999999999"/>
    <n v="20.8"/>
    <n v="15.9"/>
    <n v="30.8"/>
    <n v="67.599999999999994"/>
    <n v="150.6"/>
    <n v="59.4"/>
    <n v="61.7"/>
    <n v="52.3"/>
    <n v="111.1"/>
    <n v="36"/>
    <n v="144.5"/>
    <n v="11"/>
    <n v="-11.1"/>
    <n v="20.3"/>
    <n v="38.5"/>
    <n v="34.1"/>
    <n v="25.1"/>
    <n v="40.1"/>
    <n v="9"/>
    <n v="10.4"/>
    <n v="25"/>
    <n v="25.9"/>
    <n v="62.2"/>
    <n v="35.799999999999997"/>
    <n v="20.9"/>
    <n v="14.8"/>
    <n v="8.6999999999999993"/>
    <n v="11.8"/>
    <n v="23.2"/>
    <n v="18.2"/>
    <n v="24.7"/>
    <n v="16.600000000000001"/>
    <n v="15.6"/>
    <n v="9.1999999999999993"/>
    <n v="12.2"/>
    <n v="15.2"/>
    <n v="15.7"/>
    <n v="6.1"/>
    <n v="6.7"/>
    <n v="6.75"/>
    <n v="7.28"/>
    <n v="6.8"/>
    <n v="7.48"/>
    <n v="8.66"/>
    <n v="7.27"/>
    <n v="7.82"/>
    <n v="7.86"/>
    <n v="11.84"/>
    <n v="10.31"/>
    <n v="29"/>
    <x v="3"/>
  </r>
  <r>
    <x v="54"/>
    <n v="423"/>
    <x v="54"/>
    <x v="0"/>
    <x v="1"/>
    <n v="-1.6"/>
    <n v="-0.2"/>
    <n v="0.4"/>
    <n v="0.7"/>
    <n v="32.4"/>
    <n v="11.8"/>
    <n v="4.5999999999999996"/>
    <m/>
    <n v="6.6"/>
    <n v="13.7"/>
    <n v="37.200000000000003"/>
    <n v="31.2"/>
    <n v="5.0999999999999996"/>
    <n v="5.4"/>
    <n v="13.7"/>
    <n v="3.5"/>
    <n v="-28.1"/>
    <n v="-10.199999999999999"/>
    <n v="-8.9"/>
    <n v="5.7"/>
    <n v="12"/>
    <n v="13.3"/>
    <n v="-8.1"/>
    <n v="2.2999999999999998"/>
    <m/>
    <n v="7.9"/>
    <n v="2.5"/>
    <n v="6.4"/>
    <n v="-3.5"/>
    <n v="2.5"/>
    <n v="23"/>
    <n v="1.9"/>
    <n v="6.9"/>
    <n v="12.3"/>
    <n v="11.3"/>
    <n v="12.9"/>
    <n v="8.9"/>
    <n v="2"/>
    <n v="13.9"/>
    <n v="-15.7"/>
    <n v="19.600000000000001"/>
    <n v="18.100000000000001"/>
    <n v="14.1"/>
    <n v="-0.4"/>
    <n v="-3.2"/>
    <n v="-14.8"/>
    <n v="-9.5"/>
    <n v="8.4"/>
    <n v="7.8"/>
    <n v="-2"/>
    <n v="-9.5"/>
    <n v="14.3"/>
    <n v="33.21"/>
    <x v="6"/>
  </r>
  <r>
    <x v="47"/>
    <n v="298"/>
    <x v="47"/>
    <x v="0"/>
    <x v="2"/>
    <n v="16.309999999999999"/>
    <n v="23.95"/>
    <n v="76.48"/>
    <n v="97"/>
    <n v="77.209999999999994"/>
    <n v="81.41"/>
    <n v="50.62"/>
    <n v="58.2"/>
    <n v="44.55"/>
    <n v="66.84"/>
    <n v="63.47"/>
    <n v="34.049999999999997"/>
    <n v="18.989999999999998"/>
    <n v="49.2"/>
    <n v="55.31"/>
    <n v="72.22"/>
    <n v="76.38"/>
    <n v="61.13"/>
    <n v="63.07"/>
    <n v="80.89"/>
    <n v="112.18"/>
    <n v="102.09"/>
    <n v="68.47"/>
    <n v="54.1"/>
    <n v="44.75"/>
    <n v="42.26"/>
    <n v="28.33"/>
    <n v="19.829999999999998"/>
    <n v="10.8"/>
    <n v="5.66"/>
    <n v="4.76"/>
    <n v="4.37"/>
    <n v="13.96"/>
    <n v="19.399999999999999"/>
    <n v="9.16"/>
    <n v="4.7"/>
    <n v="6.39"/>
    <n v="8.11"/>
    <n v="7.88"/>
    <n v="7.06"/>
    <n v="6.7"/>
    <n v="8.1"/>
    <n v="8.1"/>
    <n v="8.58"/>
    <n v="8.8800000000000008"/>
    <n v="8.67"/>
    <n v="9.6300000000000008"/>
    <n v="6.22"/>
    <n v="7.61"/>
    <n v="7.88"/>
    <n v="9.76"/>
    <n v="7.75"/>
    <n v="9.11"/>
    <x v="2"/>
  </r>
  <r>
    <x v="55"/>
    <n v="558"/>
    <x v="55"/>
    <x v="0"/>
    <x v="1"/>
    <n v="1.1000000000000001"/>
    <n v="1.1000000000000001"/>
    <n v="-3.3"/>
    <n v="-2.6"/>
    <n v="20.5"/>
    <n v="6.7"/>
    <n v="6.7"/>
    <n v="6.7"/>
    <n v="8.9"/>
    <n v="18.7"/>
    <n v="15.7"/>
    <n v="16.3"/>
    <n v="14.1"/>
    <n v="15.1"/>
    <n v="10.4"/>
    <n v="16.5"/>
    <n v="6.1"/>
    <n v="3.1"/>
    <n v="17.8"/>
    <n v="15.1"/>
    <n v="15.6"/>
    <n v="13.3"/>
    <n v="18.600000000000001"/>
    <n v="14.2"/>
    <n v="5.5"/>
    <n v="0.8"/>
    <n v="9.3000000000000007"/>
    <n v="10"/>
    <n v="4.0999999999999996"/>
    <n v="5.3"/>
    <n v="25.9"/>
    <n v="3.9"/>
    <n v="2.2999999999999998"/>
    <n v="15.5"/>
    <n v="5.9"/>
    <n v="21.1"/>
    <n v="17.8"/>
    <n v="3.2"/>
    <n v="16.5"/>
    <n v="-1.8"/>
    <m/>
    <m/>
    <m/>
    <m/>
    <m/>
    <m/>
    <m/>
    <m/>
    <n v="7.59"/>
    <n v="6.55"/>
    <n v="2.81"/>
    <n v="2.4"/>
    <n v="6.65"/>
    <x v="1"/>
  </r>
  <r>
    <x v="56"/>
    <n v="534"/>
    <x v="56"/>
    <x v="0"/>
    <x v="1"/>
    <n v="4.4000000000000004"/>
    <n v="6.6"/>
    <n v="7.9"/>
    <n v="10.4"/>
    <n v="34"/>
    <n v="10.199999999999999"/>
    <n v="4.2"/>
    <n v="3.1"/>
    <n v="6.8"/>
    <n v="17.8"/>
    <n v="11.6"/>
    <n v="13.6"/>
    <n v="15.3"/>
    <n v="9.5"/>
    <n v="12.7"/>
    <n v="10.6"/>
    <n v="7"/>
    <n v="4.9000000000000004"/>
    <n v="8.1"/>
    <n v="3.2"/>
    <n v="6.5"/>
    <n v="11.7"/>
    <n v="7.5"/>
    <n v="6.5"/>
    <n v="4.8"/>
    <n v="5.4"/>
    <n v="12.6"/>
    <n v="11.9"/>
    <n v="8.8000000000000007"/>
    <n v="6.3"/>
    <n v="17.600000000000001"/>
    <n v="9.1999999999999993"/>
    <n v="10.3"/>
    <n v="6.5"/>
    <n v="8.1"/>
    <n v="-1.8"/>
    <n v="3.1"/>
    <n v="4.6399999999999997"/>
    <n v="4.5199999999999996"/>
    <n v="13.7"/>
    <n v="26.6"/>
    <n v="4.49"/>
    <n v="9.19"/>
    <n v="8.08"/>
    <n v="6.14"/>
    <n v="4.79"/>
    <n v="5.25"/>
    <n v="5.69"/>
    <n v="7.56"/>
    <n v="4.79"/>
    <n v="3.51"/>
    <m/>
    <m/>
    <x v="6"/>
  </r>
  <r>
    <x v="57"/>
    <n v="439"/>
    <x v="57"/>
    <x v="0"/>
    <x v="0"/>
    <m/>
    <m/>
    <m/>
    <m/>
    <m/>
    <m/>
    <m/>
    <m/>
    <m/>
    <m/>
    <m/>
    <m/>
    <m/>
    <m/>
    <m/>
    <m/>
    <m/>
    <m/>
    <m/>
    <m/>
    <m/>
    <m/>
    <m/>
    <m/>
    <m/>
    <m/>
    <m/>
    <m/>
    <m/>
    <m/>
    <m/>
    <m/>
    <m/>
    <n v="2.57"/>
    <n v="6.02"/>
    <n v="9.4600000000000009"/>
    <n v="15.78"/>
    <n v="9.11"/>
    <n v="56.18"/>
    <n v="-16.670000000000002"/>
    <n v="-2.37"/>
    <n v="14.7"/>
    <n v="4.71"/>
    <n v="-2.5499999999999998"/>
    <n v="-1.69"/>
    <n v="-9.93"/>
    <n v="-8.77"/>
    <n v="4.1100000000000003"/>
    <n v="7.53"/>
    <n v="-1.47"/>
    <n v="-7.52"/>
    <n v="12.53"/>
    <n v="15.69"/>
    <x v="0"/>
  </r>
  <r>
    <x v="39"/>
    <n v="754"/>
    <x v="39"/>
    <x v="0"/>
    <x v="2"/>
    <n v="2.6"/>
    <n v="6.04"/>
    <n v="5.0599999999999996"/>
    <n v="6.46"/>
    <n v="8.1"/>
    <n v="10.130000000000001"/>
    <n v="18.8"/>
    <n v="19.78"/>
    <n v="16.37"/>
    <n v="9.66"/>
    <n v="11.73"/>
    <n v="14"/>
    <n v="12.49"/>
    <n v="19.690000000000001"/>
    <n v="20.02"/>
    <n v="37.43"/>
    <n v="54.8"/>
    <n v="47.03"/>
    <n v="54.04"/>
    <n v="128.29"/>
    <n v="89.86"/>
    <n v="103.2"/>
    <n v="160.6"/>
    <n v="182.73"/>
    <n v="53.93"/>
    <n v="34.840000000000003"/>
    <n v="43.27"/>
    <n v="24.34"/>
    <n v="24.62"/>
    <n v="26.75"/>
    <n v="26.07"/>
    <n v="21.24"/>
    <n v="22.3"/>
    <n v="21.31"/>
    <n v="17.96"/>
    <n v="18.3"/>
    <n v="9.06"/>
    <n v="10.64"/>
    <n v="12.44"/>
    <n v="13.38"/>
    <n v="8.5"/>
    <n v="6.44"/>
    <n v="6.59"/>
    <n v="6.99"/>
    <n v="7.82"/>
    <n v="10.11"/>
    <n v="17.86"/>
    <n v="6.58"/>
    <n v="7.49"/>
    <n v="9.8000000000000007"/>
    <n v="15.73"/>
    <n v="22.02"/>
    <n v="10.99"/>
    <x v="2"/>
  </r>
  <r>
    <x v="23"/>
    <n v="744"/>
    <x v="23"/>
    <x v="0"/>
    <x v="4"/>
    <n v="0.83210927199999996"/>
    <n v="3.94"/>
    <n v="1.26"/>
    <n v="6.19"/>
    <n v="33.520000000000003"/>
    <n v="10.42"/>
    <n v="-1.9"/>
    <n v="2.38"/>
    <n v="2.2400000000000002"/>
    <n v="7.36"/>
    <n v="12.9"/>
    <n v="17.86"/>
    <n v="8.32"/>
    <n v="4.29"/>
    <n v="7.03"/>
    <n v="7.18"/>
    <n v="4.03"/>
    <m/>
    <m/>
    <m/>
    <m/>
    <m/>
    <m/>
    <m/>
    <m/>
    <m/>
    <m/>
    <m/>
    <m/>
    <m/>
    <m/>
    <n v="1.61"/>
    <n v="1.68"/>
    <n v="1.78"/>
    <n v="2.23"/>
    <n v="2.2200000000000002"/>
    <n v="2.4900000000000002"/>
    <n v="2.3199999999999998"/>
    <n v="3.27"/>
    <n v="3.01"/>
    <n v="2.85"/>
    <n v="2.88"/>
    <n v="4.18"/>
    <n v="4.57"/>
    <n v="4.2699999999999996"/>
    <n v="4.67"/>
    <n v="4.38"/>
    <n v="5.42"/>
    <n v="7.49"/>
    <n v="6.91"/>
    <n v="6.66"/>
    <n v="5.68"/>
    <n v="7.14"/>
    <x v="4"/>
  </r>
  <r>
    <x v="58"/>
    <n v="314"/>
    <x v="58"/>
    <x v="0"/>
    <x v="3"/>
    <m/>
    <m/>
    <m/>
    <m/>
    <m/>
    <m/>
    <m/>
    <m/>
    <m/>
    <m/>
    <m/>
    <m/>
    <m/>
    <m/>
    <m/>
    <m/>
    <m/>
    <m/>
    <m/>
    <m/>
    <m/>
    <m/>
    <m/>
    <m/>
    <m/>
    <m/>
    <m/>
    <m/>
    <m/>
    <m/>
    <m/>
    <m/>
    <n v="3.4"/>
    <n v="2.63"/>
    <n v="3.33"/>
    <n v="3.75"/>
    <n v="5.18"/>
    <n v="13.67"/>
    <n v="11.16"/>
    <n v="4.62"/>
    <n v="-2.29"/>
    <n v="4.29"/>
    <n v="2.66"/>
    <n v="0.18"/>
    <n v="2.15"/>
    <n v="2.17"/>
    <n v="-0.17"/>
    <n v="0.66"/>
    <n v="7.45"/>
    <n v="12.82"/>
    <n v="10.99"/>
    <m/>
    <m/>
    <x v="3"/>
  </r>
  <r>
    <x v="28"/>
    <n v="694"/>
    <x v="28"/>
    <x v="0"/>
    <x v="1"/>
    <n v="13.7"/>
    <n v="-3.5"/>
    <n v="3"/>
    <n v="-12.4"/>
    <n v="1.2"/>
    <n v="80.900000000000006"/>
    <m/>
    <m/>
    <m/>
    <m/>
    <m/>
    <m/>
    <m/>
    <m/>
    <m/>
    <m/>
    <m/>
    <n v="15.7"/>
    <n v="4.3"/>
    <n v="34.299999999999997"/>
    <n v="27.4"/>
    <n v="2.1"/>
    <n v="41.9"/>
    <n v="98"/>
    <n v="216.4"/>
    <n v="72.7"/>
    <n v="29.75"/>
    <n v="5.87"/>
    <n v="43.74"/>
    <n v="35.72"/>
    <n v="22.63"/>
    <n v="-0.66"/>
    <n v="17.07"/>
    <n v="33.78"/>
    <n v="20.72"/>
    <n v="12.07"/>
    <n v="16.87"/>
    <n v="9.94"/>
    <n v="6.13"/>
    <n v="8.2899999999999991"/>
    <n v="10.08"/>
    <n v="15.57"/>
    <n v="17.75"/>
    <n v="9.6"/>
    <n v="5.83"/>
    <n v="7.2"/>
    <n v="21.91"/>
    <n v="12.86"/>
    <n v="7.4"/>
    <n v="7.35"/>
    <n v="8.1300000000000008"/>
    <n v="10.220000000000001"/>
    <n v="14.16"/>
    <x v="1"/>
  </r>
  <r>
    <x v="43"/>
    <n v="674"/>
    <x v="43"/>
    <x v="0"/>
    <x v="2"/>
    <n v="2.88"/>
    <n v="5.39"/>
    <n v="5.62"/>
    <n v="6.12"/>
    <n v="22.1"/>
    <n v="8.19"/>
    <n v="4.99"/>
    <n v="3.11"/>
    <n v="6.53"/>
    <n v="14.06"/>
    <n v="18.28"/>
    <n v="30.46"/>
    <n v="31.91"/>
    <n v="19.47"/>
    <n v="9.7200000000000006"/>
    <n v="10.57"/>
    <n v="14.49"/>
    <n v="15.46"/>
    <n v="26.34"/>
    <n v="9.02"/>
    <n v="11.86"/>
    <n v="8.5399999999999991"/>
    <n v="14.57"/>
    <n v="9.99"/>
    <n v="38.99"/>
    <n v="49.04"/>
    <n v="19.760000000000002"/>
    <n v="4.49"/>
    <n v="6.21"/>
    <n v="8.06"/>
    <n v="10.67"/>
    <n v="7.92"/>
    <n v="16.5"/>
    <n v="-1.7"/>
    <n v="13.96"/>
    <n v="18.36"/>
    <n v="10.77"/>
    <n v="10.29"/>
    <n v="9.3000000000000007"/>
    <n v="8.9499999999999993"/>
    <n v="9.25"/>
    <n v="9.48"/>
    <n v="5.71"/>
    <n v="5.83"/>
    <n v="6.08"/>
    <n v="7.4"/>
    <n v="6.66"/>
    <n v="8.2799999999999994"/>
    <n v="7.29"/>
    <n v="5.62"/>
    <n v="4.2"/>
    <n v="5.82"/>
    <n v="9.8000000000000007"/>
    <x v="2"/>
  </r>
  <r>
    <x v="23"/>
    <n v="744"/>
    <x v="23"/>
    <x v="0"/>
    <x v="2"/>
    <n v="1.1000000000000001"/>
    <n v="5.84"/>
    <n v="2.21"/>
    <n v="4.4000000000000004"/>
    <n v="4.3"/>
    <n v="9.15"/>
    <n v="5.59"/>
    <n v="5.43"/>
    <n v="5.52"/>
    <n v="8.39"/>
    <n v="8.7799999999999994"/>
    <n v="9.5399999999999991"/>
    <n v="14.19"/>
    <n v="9.36"/>
    <n v="8.67"/>
    <n v="7.4"/>
    <n v="6.13"/>
    <n v="8.3699999999999992"/>
    <n v="7.28"/>
    <n v="7.76"/>
    <n v="6.39"/>
    <n v="8.24"/>
    <n v="5.8"/>
    <n v="3.94"/>
    <n v="4.8"/>
    <n v="6.2"/>
    <n v="3.79"/>
    <n v="3.64"/>
    <n v="3.1"/>
    <n v="2.69"/>
    <n v="2.96"/>
    <n v="1.94"/>
    <n v="2.76"/>
    <n v="2.75"/>
    <n v="3.61"/>
    <n v="2.02"/>
    <n v="4.1100000000000003"/>
    <n v="3.42"/>
    <n v="4.92"/>
    <n v="3.59"/>
    <n v="4.29"/>
    <n v="3.22"/>
    <n v="4.62"/>
    <n v="5.32"/>
    <n v="4.63"/>
    <n v="4.45"/>
    <n v="3.61"/>
    <n v="5.31"/>
    <n v="7.27"/>
    <n v="6.72"/>
    <n v="5.63"/>
    <n v="5.71"/>
    <n v="8.31"/>
    <x v="2"/>
  </r>
  <r>
    <x v="59"/>
    <n v="343"/>
    <x v="59"/>
    <x v="0"/>
    <x v="0"/>
    <m/>
    <m/>
    <m/>
    <m/>
    <m/>
    <m/>
    <m/>
    <m/>
    <m/>
    <m/>
    <m/>
    <m/>
    <m/>
    <m/>
    <m/>
    <m/>
    <m/>
    <m/>
    <m/>
    <m/>
    <m/>
    <m/>
    <m/>
    <m/>
    <m/>
    <m/>
    <m/>
    <m/>
    <m/>
    <m/>
    <m/>
    <m/>
    <m/>
    <m/>
    <m/>
    <m/>
    <n v="13.79"/>
    <n v="13.49"/>
    <n v="23.56"/>
    <n v="9.09"/>
    <n v="8.6300000000000008"/>
    <n v="13.68"/>
    <n v="7.58"/>
    <n v="8.4600000000000009"/>
    <n v="7.88"/>
    <n v="-2.75"/>
    <n v="-0.48"/>
    <n v="7.03"/>
    <n v="7.27"/>
    <n v="3.11"/>
    <n v="0.97"/>
    <n v="12.94"/>
    <n v="22.6"/>
    <x v="0"/>
  </r>
  <r>
    <x v="23"/>
    <n v="744"/>
    <x v="23"/>
    <x v="0"/>
    <x v="3"/>
    <n v="10.199999999999999"/>
    <n v="10.199999999999999"/>
    <n v="1.9"/>
    <n v="7.3"/>
    <n v="0"/>
    <n v="0.8"/>
    <n v="16.5"/>
    <n v="4.7"/>
    <n v="6.2"/>
    <n v="9.3000000000000007"/>
    <n v="13.6"/>
    <n v="8.9"/>
    <n v="13.3"/>
    <n v="8"/>
    <n v="9.6999999999999993"/>
    <n v="9.1999999999999993"/>
    <n v="5.8"/>
    <n v="6.5"/>
    <n v="7.9"/>
    <n v="8.4"/>
    <n v="6.9"/>
    <n v="8.5"/>
    <n v="4.3"/>
    <n v="2.7"/>
    <n v="4.3"/>
    <n v="8.3000000000000007"/>
    <n v="3.8"/>
    <n v="4.2"/>
    <n v="2.7"/>
    <n v="2.2999999999999998"/>
    <n v="4.5999999999999996"/>
    <n v="2"/>
    <n v="4"/>
    <n v="3.4"/>
    <n v="4.9000000000000004"/>
    <n v="0.1"/>
    <n v="5.4"/>
    <n v="2.8"/>
    <n v="6.2"/>
    <n v="4.3"/>
    <n v="9.39"/>
    <n v="4.58"/>
    <n v="7.03"/>
    <n v="7.18"/>
    <n v="4.95"/>
    <n v="4.51"/>
    <n v="2.72"/>
    <n v="5.63"/>
    <n v="7.25"/>
    <n v="6.87"/>
    <n v="4.66"/>
    <n v="6.34"/>
    <n v="9.7200000000000006"/>
    <x v="3"/>
  </r>
  <r>
    <x v="60"/>
    <n v="258"/>
    <x v="60"/>
    <x v="0"/>
    <x v="3"/>
    <n v="4"/>
    <n v="-1.9"/>
    <n v="0.1"/>
    <n v="19.3"/>
    <n v="15.8"/>
    <n v="14.6"/>
    <n v="9.6"/>
    <n v="11"/>
    <n v="4.5999999999999996"/>
    <n v="10.3"/>
    <n v="11.2"/>
    <n v="11.2"/>
    <n v="-2.8"/>
    <n v="2"/>
    <n v="2"/>
    <n v="21.9"/>
    <n v="36"/>
    <n v="15.4"/>
    <n v="14.8"/>
    <n v="13.3"/>
    <n v="47.1"/>
    <n v="32.299999999999997"/>
    <n v="7.2"/>
    <n v="14.5"/>
    <n v="16.100000000000001"/>
    <n v="8.8000000000000007"/>
    <n v="11.5"/>
    <n v="6.8"/>
    <n v="4.5999999999999996"/>
    <n v="2.2000000000000002"/>
    <n v="4.3"/>
    <n v="10.5"/>
    <n v="10.53"/>
    <n v="5.74"/>
    <n v="10.28"/>
    <n v="13.21"/>
    <n v="7.14"/>
    <n v="9.89"/>
    <n v="15.11"/>
    <n v="2.02"/>
    <n v="3.45"/>
    <n v="10.66"/>
    <n v="7.18"/>
    <n v="8.3800000000000008"/>
    <n v="7.46"/>
    <n v="9.32"/>
    <n v="9.94"/>
    <n v="8.9"/>
    <n v="7.23"/>
    <n v="7.82"/>
    <n v="6.37"/>
    <n v="4.79"/>
    <n v="8.6199999999999992"/>
    <x v="3"/>
  </r>
  <r>
    <x v="39"/>
    <n v="754"/>
    <x v="39"/>
    <x v="0"/>
    <x v="3"/>
    <n v="6.6"/>
    <n v="6.6"/>
    <n v="9.1999999999999993"/>
    <n v="7.4"/>
    <n v="12.1"/>
    <n v="11.4"/>
    <n v="22.9"/>
    <n v="15.5"/>
    <n v="14.3"/>
    <n v="6.5"/>
    <n v="13.3"/>
    <n v="12.8"/>
    <n v="24.1"/>
    <n v="19.8"/>
    <n v="16.7"/>
    <n v="36.200000000000003"/>
    <n v="54.5"/>
    <n v="62.1"/>
    <n v="62.4"/>
    <n v="136.30000000000001"/>
    <n v="98.8"/>
    <n v="89.3"/>
    <n v="156.19999999999999"/>
    <n v="176"/>
    <n v="51.1"/>
    <n v="35.200000000000003"/>
    <n v="42.5"/>
    <n v="21.4"/>
    <n v="24.6"/>
    <n v="22.6"/>
    <n v="22.6"/>
    <n v="18.899999999999999"/>
    <n v="27.1"/>
    <n v="22.1"/>
    <n v="16.399999999999999"/>
    <n v="18.600000000000001"/>
    <n v="4.9000000000000004"/>
    <n v="5.3"/>
    <n v="13.8"/>
    <n v="14.2"/>
    <n v="5.2"/>
    <n v="4.83"/>
    <n v="7.01"/>
    <n v="6.52"/>
    <n v="7.25"/>
    <n v="11.08"/>
    <n v="21.26"/>
    <n v="5.76"/>
    <n v="7.14"/>
    <n v="10.44"/>
    <n v="16.239999999999998"/>
    <n v="27.71"/>
    <n v="15.68"/>
    <x v="3"/>
  </r>
  <r>
    <x v="61"/>
    <n v="278"/>
    <x v="61"/>
    <x v="0"/>
    <x v="1"/>
    <m/>
    <m/>
    <m/>
    <m/>
    <m/>
    <m/>
    <m/>
    <m/>
    <m/>
    <m/>
    <m/>
    <m/>
    <m/>
    <m/>
    <m/>
    <m/>
    <m/>
    <m/>
    <m/>
    <m/>
    <m/>
    <m/>
    <m/>
    <m/>
    <m/>
    <m/>
    <m/>
    <m/>
    <m/>
    <m/>
    <m/>
    <m/>
    <n v="4.1100000000000003"/>
    <n v="6.23"/>
    <n v="8.3000000000000007"/>
    <n v="7.74"/>
    <n v="12.14"/>
    <n v="8.34"/>
    <n v="15.43"/>
    <n v="-2.35"/>
    <n v="4.54"/>
    <n v="8.16"/>
    <n v="4.41"/>
    <n v="5.53"/>
    <n v="6.93"/>
    <n v="-0.62"/>
    <n v="3.82"/>
    <n v="9.14"/>
    <n v="7.12"/>
    <n v="5.18"/>
    <n v="4.6500000000000004"/>
    <n v="2.21"/>
    <n v="6.8"/>
    <x v="1"/>
  </r>
  <r>
    <x v="50"/>
    <n v="366"/>
    <x v="50"/>
    <x v="0"/>
    <x v="2"/>
    <n v="2.59"/>
    <n v="0.22"/>
    <n v="3.23"/>
    <n v="12.94"/>
    <n v="16.88"/>
    <n v="8.4499999999999993"/>
    <n v="10.07"/>
    <n v="9.73"/>
    <n v="8.82"/>
    <n v="14.84"/>
    <n v="14.15"/>
    <n v="8.68"/>
    <n v="7.12"/>
    <n v="4.37"/>
    <n v="3.69"/>
    <n v="10.85"/>
    <n v="18.66"/>
    <n v="53.42"/>
    <n v="7.34"/>
    <n v="0.76"/>
    <n v="21.77"/>
    <n v="10.49"/>
    <n v="21.31"/>
    <n v="79.260000000000005"/>
    <n v="142.84"/>
    <n v="24.16"/>
    <n v="2.84"/>
    <n v="6.08"/>
    <n v="11.25"/>
    <n v="60.53"/>
    <n v="29.56"/>
    <n v="34.369999999999997"/>
    <n v="15.52"/>
    <n v="23"/>
    <n v="9.1300000000000008"/>
    <n v="13.98"/>
    <n v="11.28"/>
    <n v="6.43"/>
    <n v="14.67"/>
    <n v="-0.3"/>
    <n v="6.95"/>
    <n v="17.68"/>
    <n v="5.01"/>
    <n v="1.92"/>
    <n v="3.38"/>
    <n v="6.9"/>
    <n v="55.5"/>
    <n v="22.02"/>
    <n v="6.94"/>
    <n v="4.3899999999999997"/>
    <n v="49.77"/>
    <n v="59.11"/>
    <n v="54.26"/>
    <x v="2"/>
  </r>
  <r>
    <x v="43"/>
    <n v="674"/>
    <x v="43"/>
    <x v="0"/>
    <x v="1"/>
    <n v="6.1"/>
    <n v="0.4"/>
    <n v="1.8"/>
    <m/>
    <n v="9.6"/>
    <n v="6.1"/>
    <n v="-1.8"/>
    <n v="3.5"/>
    <n v="3.6"/>
    <n v="22.8"/>
    <n v="24.3"/>
    <n v="31.5"/>
    <n v="29.8"/>
    <n v="2.5"/>
    <n v="9.6"/>
    <n v="19.899999999999999"/>
    <n v="0.5"/>
    <n v="17.100000000000001"/>
    <n v="21.5"/>
    <n v="12.4"/>
    <n v="9"/>
    <n v="8.1999999999999993"/>
    <n v="9.5"/>
    <n v="12.2"/>
    <n v="35.6"/>
    <n v="53.3"/>
    <n v="9"/>
    <m/>
    <m/>
    <m/>
    <m/>
    <n v="7.1"/>
    <n v="14.7"/>
    <n v="-4.2"/>
    <n v="14.5"/>
    <n v="16.2"/>
    <n v="32.5"/>
    <n v="3.7"/>
    <n v="9.1999999999999993"/>
    <m/>
    <m/>
    <m/>
    <m/>
    <m/>
    <n v="6.62"/>
    <n v="12.02"/>
    <n v="10.09"/>
    <n v="9.8800000000000008"/>
    <n v="6.92"/>
    <n v="9.35"/>
    <n v="4.6100000000000003"/>
    <n v="2.4900000000000002"/>
    <n v="2.38"/>
    <x v="1"/>
  </r>
  <r>
    <x v="32"/>
    <n v="948"/>
    <x v="32"/>
    <x v="0"/>
    <x v="3"/>
    <m/>
    <m/>
    <m/>
    <m/>
    <m/>
    <m/>
    <m/>
    <m/>
    <m/>
    <m/>
    <m/>
    <m/>
    <m/>
    <m/>
    <m/>
    <m/>
    <m/>
    <m/>
    <m/>
    <m/>
    <m/>
    <m/>
    <m/>
    <m/>
    <m/>
    <m/>
    <m/>
    <m/>
    <m/>
    <m/>
    <m/>
    <m/>
    <m/>
    <m/>
    <m/>
    <m/>
    <n v="3.26"/>
    <n v="13.08"/>
    <n v="43.71"/>
    <n v="1.65"/>
    <n v="12.21"/>
    <n v="7.66"/>
    <n v="21.66"/>
    <n v="8.4600000000000009"/>
    <n v="10.99"/>
    <n v="1.88"/>
    <n v="-2.89"/>
    <n v="4.25"/>
    <n v="6.92"/>
    <n v="10.68"/>
    <n v="6.64"/>
    <n v="13.79"/>
    <n v="19.2"/>
    <x v="3"/>
  </r>
  <r>
    <x v="32"/>
    <n v="948"/>
    <x v="32"/>
    <x v="0"/>
    <x v="0"/>
    <m/>
    <m/>
    <m/>
    <m/>
    <m/>
    <m/>
    <m/>
    <m/>
    <m/>
    <m/>
    <m/>
    <m/>
    <m/>
    <m/>
    <m/>
    <m/>
    <m/>
    <m/>
    <m/>
    <m/>
    <m/>
    <m/>
    <m/>
    <m/>
    <m/>
    <m/>
    <m/>
    <m/>
    <m/>
    <m/>
    <m/>
    <m/>
    <m/>
    <m/>
    <m/>
    <m/>
    <m/>
    <m/>
    <m/>
    <m/>
    <m/>
    <m/>
    <m/>
    <m/>
    <m/>
    <m/>
    <m/>
    <n v="29.49"/>
    <n v="6.91"/>
    <n v="4.55"/>
    <n v="-7.43"/>
    <n v="5.81"/>
    <n v="12.35"/>
    <x v="0"/>
  </r>
  <r>
    <x v="62"/>
    <n v="566"/>
    <x v="62"/>
    <x v="0"/>
    <x v="3"/>
    <n v="33.4"/>
    <n v="33.4"/>
    <n v="18"/>
    <n v="15.9"/>
    <n v="32.700000000000003"/>
    <n v="5.4"/>
    <n v="10.3"/>
    <n v="9.6999999999999993"/>
    <n v="6.2"/>
    <n v="14.9"/>
    <n v="14.9"/>
    <n v="17.899999999999999"/>
    <n v="6.8"/>
    <n v="4.5999999999999996"/>
    <n v="50.8"/>
    <n v="23.4"/>
    <n v="-1.6"/>
    <n v="3.8"/>
    <n v="10"/>
    <n v="13.2"/>
    <n v="11.6"/>
    <n v="15.5"/>
    <n v="7"/>
    <n v="5.7"/>
    <n v="7.9"/>
    <n v="7.94"/>
    <n v="10.51"/>
    <n v="2.92"/>
    <n v="8.17"/>
    <n v="4.47"/>
    <n v="3.08"/>
    <n v="3.62"/>
    <n v="2.0099999999999998"/>
    <n v="0.99"/>
    <n v="6.01"/>
    <n v="6.34"/>
    <n v="5.18"/>
    <n v="3.72"/>
    <n v="12.94"/>
    <n v="6.27"/>
    <n v="3.98"/>
    <n v="5.48"/>
    <n v="2.59"/>
    <n v="2.5299999999999998"/>
    <n v="5.77"/>
    <n v="1.89"/>
    <n v="1.58"/>
    <n v="3.05"/>
    <n v="6.85"/>
    <n v="2.06"/>
    <n v="2.73"/>
    <n v="4.5599999999999996"/>
    <n v="5.47"/>
    <x v="3"/>
  </r>
  <r>
    <x v="63"/>
    <n v="446"/>
    <x v="63"/>
    <x v="0"/>
    <x v="1"/>
    <m/>
    <m/>
    <m/>
    <m/>
    <m/>
    <m/>
    <m/>
    <m/>
    <m/>
    <m/>
    <m/>
    <m/>
    <m/>
    <m/>
    <m/>
    <m/>
    <m/>
    <n v="192.8"/>
    <n v="256.8"/>
    <n v="119.6"/>
    <n v="74.900000000000006"/>
    <n v="134.1"/>
    <n v="38.4"/>
    <n v="19"/>
    <n v="3.8"/>
    <n v="-12.7"/>
    <n v="11.9"/>
    <n v="29.2"/>
    <m/>
    <m/>
    <m/>
    <m/>
    <m/>
    <m/>
    <m/>
    <m/>
    <m/>
    <m/>
    <m/>
    <n v="-11.6"/>
    <n v="8.24"/>
    <n v="11.57"/>
    <n v="3.44"/>
    <n v="0.74"/>
    <n v="0.74"/>
    <n v="-5.53"/>
    <n v="-1.84"/>
    <n v="5.1100000000000003"/>
    <n v="6.84"/>
    <n v="1.41"/>
    <n v="7.66"/>
    <n v="49.6"/>
    <n v="108.04"/>
    <x v="1"/>
  </r>
  <r>
    <x v="32"/>
    <n v="948"/>
    <x v="32"/>
    <x v="0"/>
    <x v="2"/>
    <m/>
    <m/>
    <m/>
    <m/>
    <m/>
    <m/>
    <m/>
    <m/>
    <m/>
    <m/>
    <m/>
    <m/>
    <m/>
    <m/>
    <m/>
    <m/>
    <m/>
    <m/>
    <m/>
    <m/>
    <m/>
    <n v="120.2"/>
    <n v="202.88"/>
    <n v="268.41000000000003"/>
    <n v="193.41"/>
    <n v="0.22"/>
    <n v="46.83"/>
    <n v="35.71"/>
    <n v="9.5500000000000007"/>
    <n v="7.42"/>
    <n v="11.43"/>
    <n v="6.35"/>
    <n v="1.05"/>
    <n v="5.05"/>
    <n v="8.23"/>
    <n v="12.65"/>
    <n v="4.41"/>
    <n v="8.19"/>
    <n v="26.74"/>
    <n v="6.4"/>
    <n v="10.34"/>
    <n v="7.74"/>
    <n v="14.29"/>
    <n v="9.9600000000000009"/>
    <n v="12.8"/>
    <n v="6.56"/>
    <n v="0.72"/>
    <n v="4.62"/>
    <n v="6.83"/>
    <n v="7.26"/>
    <n v="3.69"/>
    <n v="7.1"/>
    <n v="15.15"/>
    <x v="2"/>
  </r>
  <r>
    <x v="64"/>
    <n v="746"/>
    <x v="64"/>
    <x v="0"/>
    <x v="1"/>
    <m/>
    <m/>
    <m/>
    <m/>
    <m/>
    <m/>
    <m/>
    <m/>
    <m/>
    <m/>
    <m/>
    <m/>
    <m/>
    <m/>
    <m/>
    <m/>
    <m/>
    <m/>
    <m/>
    <m/>
    <m/>
    <m/>
    <m/>
    <m/>
    <m/>
    <m/>
    <m/>
    <m/>
    <m/>
    <m/>
    <m/>
    <m/>
    <m/>
    <m/>
    <m/>
    <n v="14.59"/>
    <n v="34.08"/>
    <n v="42.42"/>
    <n v="14.2"/>
    <n v="25.49"/>
    <n v="9.44"/>
    <n v="17.07"/>
    <n v="2.58"/>
    <n v="0.25"/>
    <n v="16.18"/>
    <n v="115.83"/>
    <n v="35.049999999999997"/>
    <n v="26.73"/>
    <n v="6.83"/>
    <n v="7.96"/>
    <n v="4.04"/>
    <n v="-0.79"/>
    <n v="4.12"/>
    <x v="1"/>
  </r>
  <r>
    <x v="65"/>
    <n v="176"/>
    <x v="65"/>
    <x v="0"/>
    <x v="0"/>
    <m/>
    <m/>
    <m/>
    <m/>
    <m/>
    <m/>
    <m/>
    <m/>
    <m/>
    <m/>
    <m/>
    <m/>
    <m/>
    <m/>
    <m/>
    <n v="9.2100000000000009"/>
    <m/>
    <m/>
    <m/>
    <m/>
    <m/>
    <m/>
    <m/>
    <m/>
    <m/>
    <m/>
    <m/>
    <m/>
    <m/>
    <m/>
    <m/>
    <m/>
    <m/>
    <m/>
    <m/>
    <m/>
    <m/>
    <n v="1.81"/>
    <n v="31.05"/>
    <n v="11.33"/>
    <n v="11.76"/>
    <n v="9.18"/>
    <n v="1.05"/>
    <n v="-4.3600000000000003"/>
    <n v="-0.66"/>
    <n v="5.0999999999999996"/>
    <n v="-8.09"/>
    <n v="-4.57"/>
    <n v="6.78"/>
    <n v="4.92"/>
    <n v="23.11"/>
    <n v="11.46"/>
    <n v="20.11"/>
    <x v="0"/>
  </r>
  <r>
    <x v="66"/>
    <n v="853"/>
    <x v="66"/>
    <x v="0"/>
    <x v="1"/>
    <m/>
    <m/>
    <m/>
    <m/>
    <m/>
    <m/>
    <m/>
    <m/>
    <m/>
    <m/>
    <m/>
    <m/>
    <m/>
    <m/>
    <m/>
    <m/>
    <m/>
    <m/>
    <m/>
    <m/>
    <m/>
    <m/>
    <m/>
    <m/>
    <m/>
    <m/>
    <m/>
    <m/>
    <m/>
    <m/>
    <m/>
    <m/>
    <m/>
    <m/>
    <m/>
    <m/>
    <m/>
    <m/>
    <m/>
    <m/>
    <m/>
    <n v="10.4"/>
    <n v="10.34"/>
    <n v="10.6"/>
    <n v="12"/>
    <n v="15.39"/>
    <n v="5.24"/>
    <n v="7.13"/>
    <n v="6.73"/>
    <n v="3.4"/>
    <n v="1.35"/>
    <n v="1.26"/>
    <m/>
    <x v="6"/>
  </r>
  <r>
    <x v="67"/>
    <n v="156"/>
    <x v="67"/>
    <x v="0"/>
    <x v="1"/>
    <n v="3.42"/>
    <n v="5.8"/>
    <n v="3.8"/>
    <n v="9.9"/>
    <n v="13.5"/>
    <n v="13.2"/>
    <n v="18.2"/>
    <n v="15"/>
    <n v="12.4"/>
    <n v="9.1999999999999993"/>
    <n v="12.8"/>
    <n v="24.3"/>
    <n v="18.100000000000001"/>
    <n v="9.5"/>
    <n v="5.4"/>
    <n v="5.4"/>
    <n v="-2.2000000000000002"/>
    <n v="0.4"/>
    <n v="2.6"/>
    <n v="1.4"/>
    <n v="5.3"/>
    <n v="11.7"/>
    <n v="4.7"/>
    <n v="4"/>
    <n v="2.2999999999999998"/>
    <n v="-1"/>
    <n v="1.7"/>
    <n v="2.9"/>
    <n v="0.4"/>
    <n v="2.7"/>
    <n v="10.3"/>
    <n v="8.9"/>
    <n v="-2.6"/>
    <n v="9"/>
    <n v="3.2"/>
    <n v="6.5"/>
    <n v="5.0999999999999996"/>
    <n v="2.2999999999999998"/>
    <n v="7"/>
    <n v="-7.1"/>
    <n v="6.64"/>
    <n v="12.25"/>
    <n v="1.69"/>
    <n v="1.5"/>
    <n v="3.53"/>
    <n v="-9.57"/>
    <n v="1.43"/>
    <n v="1.56"/>
    <n v="6.7"/>
    <n v="-2.2000000000000002"/>
    <n v="1.49"/>
    <n v="18.850000000000001"/>
    <n v="24.19"/>
    <x v="6"/>
  </r>
  <r>
    <x v="30"/>
    <n v="656"/>
    <x v="30"/>
    <x v="0"/>
    <x v="1"/>
    <m/>
    <m/>
    <m/>
    <m/>
    <m/>
    <m/>
    <m/>
    <m/>
    <m/>
    <m/>
    <m/>
    <m/>
    <m/>
    <m/>
    <m/>
    <m/>
    <m/>
    <m/>
    <n v="17.7"/>
    <n v="5.4"/>
    <n v="29.5"/>
    <n v="29.1"/>
    <n v="12.3"/>
    <n v="-0.3"/>
    <n v="2.9"/>
    <n v="3.4"/>
    <n v="7.2"/>
    <n v="2.8"/>
    <n v="1.3"/>
    <n v="5.0999999999999996"/>
    <n v="9"/>
    <n v="7.8"/>
    <n v="8.9"/>
    <n v="6.57"/>
    <n v="9.0299999999999994"/>
    <n v="25.16"/>
    <n v="22.47"/>
    <n v="33.86"/>
    <n v="15.56"/>
    <n v="8.85"/>
    <n v="9.5399999999999991"/>
    <n v="9.9499999999999993"/>
    <n v="12.73"/>
    <n v="15.09"/>
    <n v="7.16"/>
    <n v="8.41"/>
    <n v="6.02"/>
    <n v="3.85"/>
    <n v="6.67"/>
    <n v="3.85"/>
    <n v="6.13"/>
    <n v="5.93"/>
    <n v="2.94"/>
    <x v="1"/>
  </r>
  <r>
    <x v="68"/>
    <n v="144"/>
    <x v="68"/>
    <x v="0"/>
    <x v="0"/>
    <m/>
    <m/>
    <n v="4.55"/>
    <n v="11.3"/>
    <n v="24.78"/>
    <n v="6.57"/>
    <n v="8.91"/>
    <n v="9.5299999999999994"/>
    <n v="7.99"/>
    <n v="11.85"/>
    <n v="14.08"/>
    <n v="11.22"/>
    <n v="12.84"/>
    <n v="11.12"/>
    <n v="7.71"/>
    <n v="5.2"/>
    <n v="-2.77"/>
    <n v="2.78"/>
    <n v="5.32"/>
    <n v="7.72"/>
    <n v="4.54"/>
    <n v="1.37"/>
    <n v="-1.29"/>
    <n v="6.25"/>
    <n v="4.76"/>
    <n v="7.72"/>
    <n v="-1.76"/>
    <n v="1.17"/>
    <n v="-0.57999999999999996"/>
    <n v="1.1399999999999999"/>
    <n v="4.8600000000000003"/>
    <n v="1.96"/>
    <n v="-7.0000000000000007E-2"/>
    <n v="0"/>
    <n v="0.7"/>
    <n v="3.99"/>
    <n v="5.08"/>
    <n v="3.69"/>
    <n v="4.3600000000000003"/>
    <n v="1.1399999999999999"/>
    <n v="1.06"/>
    <n v="0.38"/>
    <n v="-0.97"/>
    <n v="-2.8"/>
    <n v="1.43"/>
    <n v="0.01"/>
    <n v="-0.92"/>
    <n v="5.2"/>
    <n v="6.6"/>
    <n v="2.97"/>
    <n v="-0.25"/>
    <n v="10.69"/>
    <n v="22.15"/>
    <x v="0"/>
  </r>
  <r>
    <x v="53"/>
    <n v="518"/>
    <x v="53"/>
    <x v="0"/>
    <x v="3"/>
    <n v="-7.3"/>
    <n v="2.4"/>
    <n v="12.1"/>
    <n v="30.7"/>
    <n v="24.9"/>
    <n v="35.700000000000003"/>
    <n v="17.8"/>
    <n v="-3"/>
    <n v="-7.4"/>
    <n v="8.6"/>
    <n v="1.7"/>
    <n v="-4.3"/>
    <n v="3.4"/>
    <n v="9.3000000000000007"/>
    <n v="1.8"/>
    <n v="9.5"/>
    <n v="6.3"/>
    <n v="26.7"/>
    <n v="20.7"/>
    <n v="28.4"/>
    <n v="19.2"/>
    <n v="37.5"/>
    <n v="22.5"/>
    <n v="38.9"/>
    <n v="20.2"/>
    <n v="25.9"/>
    <n v="18.899999999999999"/>
    <n v="30.3"/>
    <n v="24.8"/>
    <n v="22"/>
    <n v="-2.5"/>
    <n v="19.5"/>
    <n v="68.3"/>
    <n v="36.299999999999997"/>
    <n v="1.1000000000000001"/>
    <n v="9.3000000000000007"/>
    <n v="20.6"/>
    <n v="35.1"/>
    <n v="29.2"/>
    <n v="12.3"/>
    <n v="7.2"/>
    <n v="3.9"/>
    <n v="4.8"/>
    <n v="6.9"/>
    <n v="5.4"/>
    <n v="13.09"/>
    <n v="9.23"/>
    <n v="4.38"/>
    <n v="6.58"/>
    <n v="9.01"/>
    <n v="3.05"/>
    <n v="5.61"/>
    <m/>
    <x v="3"/>
  </r>
  <r>
    <x v="69"/>
    <n v="648"/>
    <x v="69"/>
    <x v="0"/>
    <x v="2"/>
    <n v="-1.99"/>
    <n v="3.06"/>
    <n v="8.6999999999999993"/>
    <n v="6.92"/>
    <n v="9.24"/>
    <n v="25.92"/>
    <n v="17.03"/>
    <n v="12.39"/>
    <n v="8.86"/>
    <n v="6.13"/>
    <n v="5.0199999999999996"/>
    <n v="7.92"/>
    <n v="8.23"/>
    <n v="10.65"/>
    <n v="22.11"/>
    <n v="18.32"/>
    <n v="56.56"/>
    <n v="23.71"/>
    <n v="11.55"/>
    <n v="8.26"/>
    <n v="12.17"/>
    <n v="8.64"/>
    <n v="9.48"/>
    <n v="6.47"/>
    <n v="1.71"/>
    <n v="6.98"/>
    <n v="1.1000000000000001"/>
    <n v="2.78"/>
    <n v="1.1100000000000001"/>
    <n v="3.81"/>
    <n v="0.85"/>
    <n v="4.49"/>
    <n v="8.61"/>
    <n v="17.03"/>
    <n v="14.29"/>
    <n v="4.96"/>
    <n v="2.06"/>
    <n v="5.37"/>
    <n v="4.45"/>
    <n v="4.55"/>
    <n v="5.05"/>
    <n v="4.8"/>
    <n v="4.6399999999999997"/>
    <n v="5.24"/>
    <n v="6.26"/>
    <n v="6.81"/>
    <n v="7.22"/>
    <n v="8.0500000000000007"/>
    <n v="6.52"/>
    <n v="7.12"/>
    <n v="5.93"/>
    <n v="7.37"/>
    <n v="11.31"/>
    <x v="2"/>
  </r>
  <r>
    <x v="65"/>
    <n v="176"/>
    <x v="65"/>
    <x v="0"/>
    <x v="1"/>
    <n v="18.3"/>
    <n v="6.6"/>
    <n v="0.5"/>
    <n v="19.100000000000001"/>
    <n v="53.6"/>
    <n v="59.4"/>
    <n v="23.5"/>
    <n v="21.3"/>
    <n v="36"/>
    <n v="57.6"/>
    <n v="40.4"/>
    <n v="49.3"/>
    <n v="76.099999999999994"/>
    <n v="126"/>
    <n v="41"/>
    <n v="17"/>
    <n v="4.5"/>
    <n v="12.3"/>
    <n v="24.5"/>
    <n v="15.1"/>
    <n v="14.7"/>
    <n v="8.6"/>
    <n v="4.0999999999999996"/>
    <n v="8.3000000000000007"/>
    <n v="2.1"/>
    <n v="-1.1000000000000001"/>
    <n v="1.3"/>
    <n v="2"/>
    <n v="0"/>
    <n v="0.1"/>
    <n v="3"/>
    <n v="2.4"/>
    <n v="2.4"/>
    <n v="8.41"/>
    <n v="7.54"/>
    <n v="14.98"/>
    <n v="11.96"/>
    <n v="11.55"/>
    <n v="12.87"/>
    <n v="0.56999999999999995"/>
    <n v="-0.5"/>
    <n v="6.16"/>
    <n v="5.16"/>
    <n v="3.9"/>
    <n v="5.83"/>
    <n v="6.01"/>
    <n v="6.64"/>
    <n v="11.92"/>
    <n v="6.48"/>
    <n v="2.76"/>
    <n v="2.4"/>
    <n v="7.38"/>
    <n v="17.53"/>
    <x v="6"/>
  </r>
  <r>
    <x v="22"/>
    <n v="456"/>
    <x v="22"/>
    <x v="0"/>
    <x v="3"/>
    <n v="2.9"/>
    <n v="2.9"/>
    <n v="1.7"/>
    <n v="15.9"/>
    <n v="17.8"/>
    <n v="18.600000000000001"/>
    <n v="23.1"/>
    <n v="21.1"/>
    <n v="-2.4"/>
    <n v="3"/>
    <n v="6.3"/>
    <n v="5.7"/>
    <n v="1.4"/>
    <n v="0.1"/>
    <n v="0.7"/>
    <n v="-3.3"/>
    <n v="-0.8"/>
    <n v="-1"/>
    <n v="0.6"/>
    <n v="2.2999999999999998"/>
    <n v="1.8"/>
    <n v="7.5"/>
    <n v="3.6"/>
    <n v="1.7"/>
    <n v="-1.7"/>
    <n v="0.3"/>
    <n v="2.8"/>
    <n v="2.1"/>
    <n v="0.2"/>
    <n v="-3.4"/>
    <n v="-1.7"/>
    <n v="0.6"/>
    <n v="-0.6"/>
    <n v="2.58"/>
    <n v="2.76"/>
    <n v="3"/>
    <n v="5.34"/>
    <n v="6.97"/>
    <n v="14.11"/>
    <n v="1.96"/>
    <n v="6.27"/>
    <n v="5.15"/>
    <n v="4.4400000000000004"/>
    <n v="5.83"/>
    <n v="1.37"/>
    <n v="0.64"/>
    <n v="-1.3"/>
    <n v="-0.83"/>
    <n v="6.48"/>
    <n v="2.0699999999999998"/>
    <n v="9"/>
    <n v="5.39"/>
    <n v="3.67"/>
    <x v="10"/>
  </r>
  <r>
    <x v="35"/>
    <n v="652"/>
    <x v="35"/>
    <x v="0"/>
    <x v="0"/>
    <m/>
    <m/>
    <m/>
    <m/>
    <m/>
    <m/>
    <m/>
    <m/>
    <m/>
    <m/>
    <m/>
    <m/>
    <m/>
    <m/>
    <m/>
    <m/>
    <m/>
    <m/>
    <m/>
    <m/>
    <m/>
    <m/>
    <m/>
    <m/>
    <m/>
    <m/>
    <m/>
    <m/>
    <m/>
    <m/>
    <m/>
    <m/>
    <m/>
    <m/>
    <m/>
    <m/>
    <m/>
    <m/>
    <n v="31.76"/>
    <n v="15.46"/>
    <n v="18.62"/>
    <n v="18.54"/>
    <n v="17.13"/>
    <n v="9.35"/>
    <n v="35.979999999999997"/>
    <n v="12.78"/>
    <n v="10.94"/>
    <n v="5.52"/>
    <n v="6.42"/>
    <n v="8.1"/>
    <n v="9.02"/>
    <n v="10.76"/>
    <n v="32.26"/>
    <x v="0"/>
  </r>
  <r>
    <x v="70"/>
    <n v="524"/>
    <x v="70"/>
    <x v="0"/>
    <x v="0"/>
    <m/>
    <m/>
    <m/>
    <m/>
    <m/>
    <m/>
    <m/>
    <m/>
    <m/>
    <m/>
    <m/>
    <m/>
    <m/>
    <m/>
    <m/>
    <m/>
    <m/>
    <m/>
    <m/>
    <m/>
    <m/>
    <m/>
    <m/>
    <m/>
    <m/>
    <m/>
    <m/>
    <m/>
    <m/>
    <m/>
    <m/>
    <m/>
    <m/>
    <m/>
    <m/>
    <m/>
    <m/>
    <m/>
    <m/>
    <m/>
    <m/>
    <m/>
    <m/>
    <m/>
    <m/>
    <n v="3.6"/>
    <n v="1.71"/>
    <n v="17"/>
    <n v="6.35"/>
    <n v="2.93"/>
    <n v="5.73"/>
    <n v="10.88"/>
    <n v="66.45"/>
    <x v="0"/>
  </r>
  <r>
    <x v="69"/>
    <n v="648"/>
    <x v="69"/>
    <x v="0"/>
    <x v="3"/>
    <n v="8.6999999999999993"/>
    <n v="3.1"/>
    <n v="9.6999999999999993"/>
    <n v="6"/>
    <n v="13.3"/>
    <n v="34.4"/>
    <n v="19.3"/>
    <n v="12.5"/>
    <n v="6.3"/>
    <n v="5.8"/>
    <n v="5.2"/>
    <n v="5.3"/>
    <n v="8.9"/>
    <n v="13.7"/>
    <n v="21.3"/>
    <n v="17.3"/>
    <n v="60.1"/>
    <n v="23.4"/>
    <n v="12.7"/>
    <n v="6.9"/>
    <n v="14.1"/>
    <n v="8.3000000000000007"/>
    <n v="8.5"/>
    <n v="8.6999999999999993"/>
    <n v="-1.2"/>
    <n v="8.6999999999999993"/>
    <n v="1.1000000000000001"/>
    <n v="1.4"/>
    <n v="3.6"/>
    <n v="4"/>
    <n v="0.2"/>
    <n v="-0.7"/>
    <n v="18.100000000000001"/>
    <n v="20.399999999999999"/>
    <n v="16.100000000000001"/>
    <n v="3.1"/>
    <n v="1.85"/>
    <n v="7.9"/>
    <n v="6.03"/>
    <n v="5.38"/>
    <n v="6.61"/>
    <n v="6.42"/>
    <n v="5.04"/>
    <n v="6.71"/>
    <n v="6.78"/>
    <n v="8.27"/>
    <n v="8.24"/>
    <n v="8.7200000000000006"/>
    <n v="6.34"/>
    <n v="6.79"/>
    <n v="6.56"/>
    <n v="9.6"/>
    <m/>
    <x v="3"/>
  </r>
  <r>
    <x v="59"/>
    <n v="343"/>
    <x v="59"/>
    <x v="0"/>
    <x v="1"/>
    <m/>
    <n v="6.9"/>
    <n v="8.6999999999999993"/>
    <n v="12.4"/>
    <n v="36.700000000000003"/>
    <n v="15.1"/>
    <n v="8.3000000000000007"/>
    <n v="8.1"/>
    <n v="39"/>
    <n v="45.6"/>
    <n v="40.4"/>
    <n v="10.5"/>
    <n v="8.3000000000000007"/>
    <n v="15.6"/>
    <n v="30.2"/>
    <n v="28.9"/>
    <n v="10.9"/>
    <n v="3.9"/>
    <n v="7"/>
    <n v="7.8"/>
    <n v="25.1"/>
    <n v="65.2"/>
    <n v="77.099999999999994"/>
    <n v="12.2"/>
    <n v="24.2"/>
    <n v="14.2"/>
    <n v="46"/>
    <n v="9.3000000000000007"/>
    <n v="6.8"/>
    <n v="6"/>
    <n v="7.9"/>
    <n v="16.43"/>
    <n v="6.39"/>
    <n v="15.61"/>
    <n v="19.03"/>
    <n v="20.420000000000002"/>
    <n v="13.34"/>
    <n v="9.0399999999999991"/>
    <n v="28.68"/>
    <n v="2.81"/>
    <n v="20.67"/>
    <n v="12.24"/>
    <n v="5.85"/>
    <n v="8.2899999999999991"/>
    <n v="6.47"/>
    <n v="-9.1"/>
    <n v="-1.38"/>
    <n v="11.1"/>
    <n v="6.31"/>
    <n v="1.3"/>
    <n v="2.14"/>
    <n v="5.31"/>
    <n v="8.18"/>
    <x v="1"/>
  </r>
  <r>
    <x v="71"/>
    <n v="939"/>
    <x v="71"/>
    <x v="0"/>
    <x v="1"/>
    <m/>
    <m/>
    <m/>
    <m/>
    <m/>
    <m/>
    <m/>
    <m/>
    <m/>
    <m/>
    <m/>
    <m/>
    <m/>
    <m/>
    <m/>
    <m/>
    <m/>
    <m/>
    <m/>
    <m/>
    <m/>
    <n v="72"/>
    <n v="5928.6"/>
    <n v="114.5"/>
    <n v="36.799999999999997"/>
    <n v="27.1"/>
    <n v="20.100000000000001"/>
    <n v="15.2"/>
    <n v="11.3"/>
    <n v="8.35"/>
    <n v="2.67"/>
    <n v="9.83"/>
    <n v="8.2200000000000006"/>
    <n v="3.01"/>
    <n v="4.09"/>
    <n v="6.98"/>
    <n v="10.36"/>
    <n v="14.58"/>
    <n v="15.81"/>
    <n v="1.02"/>
    <n v="2.94"/>
    <n v="5.86"/>
    <n v="8.99"/>
    <n v="8.83"/>
    <n v="-1.43"/>
    <n v="-1.46"/>
    <n v="-1.72"/>
    <n v="2.15"/>
    <n v="6.29"/>
    <n v="1.91"/>
    <n v="-3.72"/>
    <n v="18.440000000000001"/>
    <n v="68.17"/>
    <x v="1"/>
  </r>
  <r>
    <x v="38"/>
    <n v="564"/>
    <x v="38"/>
    <x v="0"/>
    <x v="1"/>
    <m/>
    <m/>
    <m/>
    <m/>
    <m/>
    <m/>
    <m/>
    <m/>
    <m/>
    <m/>
    <m/>
    <m/>
    <m/>
    <n v="2.9"/>
    <n v="4.9000000000000004"/>
    <n v="5.0999999999999996"/>
    <n v="1.8"/>
    <n v="2.2999999999999998"/>
    <n v="5.9"/>
    <n v="14.5"/>
    <n v="10.199999999999999"/>
    <n v="17.7"/>
    <n v="5.8"/>
    <n v="10.1"/>
    <n v="10.5"/>
    <n v="11.8"/>
    <n v="10.4"/>
    <n v="15.8"/>
    <n v="13.7"/>
    <n v="-5"/>
    <n v="13.8"/>
    <n v="4.9000000000000004"/>
    <n v="4.9000000000000004"/>
    <n v="4.9000000000000004"/>
    <n v="2.5"/>
    <n v="5.8"/>
    <n v="11.5"/>
    <n v="4.9000000000000004"/>
    <n v="16.600000000000001"/>
    <n v="18"/>
    <n v="10.63"/>
    <n v="8.35"/>
    <n v="6.56"/>
    <n v="5.34"/>
    <n v="8.36"/>
    <n v="5.21"/>
    <n v="4.97"/>
    <n v="5.04"/>
    <n v="6.21"/>
    <n v="8.49"/>
    <n v="6.16"/>
    <n v="10.039999999999999"/>
    <n v="12.19"/>
    <x v="1"/>
  </r>
  <r>
    <x v="72"/>
    <n v="513"/>
    <x v="72"/>
    <x v="0"/>
    <x v="3"/>
    <n v="2.2999999999999998"/>
    <n v="10.1"/>
    <n v="34"/>
    <n v="47.4"/>
    <n v="68.599999999999994"/>
    <n v="20.8"/>
    <n v="-10.9"/>
    <n v="9.3000000000000007"/>
    <n v="11.5"/>
    <n v="14.7"/>
    <n v="15.7"/>
    <n v="11.5"/>
    <n v="13.1"/>
    <n v="9.3000000000000007"/>
    <n v="12.8"/>
    <n v="9.6999999999999993"/>
    <n v="13.5"/>
    <n v="10.4"/>
    <n v="6.5"/>
    <n v="8.8000000000000007"/>
    <n v="5.9"/>
    <n v="6.1"/>
    <n v="3.6"/>
    <n v="-2.2000000000000002"/>
    <n v="3.8"/>
    <n v="9"/>
    <n v="3.4"/>
    <n v="6.6"/>
    <n v="10.5"/>
    <n v="8.1"/>
    <n v="2"/>
    <n v="1.2"/>
    <n v="2"/>
    <n v="5.8"/>
    <n v="7.5"/>
    <n v="8"/>
    <n v="7.6"/>
    <n v="10.5"/>
    <n v="11"/>
    <n v="5.5"/>
    <n v="10.1"/>
    <n v="12.38"/>
    <n v="3.38"/>
    <n v="7.93"/>
    <n v="7.91"/>
    <n v="6.05"/>
    <n v="4.51"/>
    <n v="7.17"/>
    <n v="6.21"/>
    <n v="5.56"/>
    <n v="5.77"/>
    <n v="5.3"/>
    <n v="7.66"/>
    <x v="11"/>
  </r>
  <r>
    <x v="17"/>
    <n v="916"/>
    <x v="17"/>
    <x v="0"/>
    <x v="4"/>
    <m/>
    <m/>
    <m/>
    <m/>
    <m/>
    <m/>
    <m/>
    <m/>
    <m/>
    <m/>
    <m/>
    <m/>
    <m/>
    <m/>
    <m/>
    <m/>
    <m/>
    <m/>
    <m/>
    <m/>
    <m/>
    <m/>
    <m/>
    <m/>
    <m/>
    <m/>
    <m/>
    <m/>
    <m/>
    <m/>
    <m/>
    <m/>
    <m/>
    <n v="5.08"/>
    <n v="7.2"/>
    <n v="6.82"/>
    <n v="7.65"/>
    <n v="10.16"/>
    <n v="17.850000000000001"/>
    <n v="8.2100000000000009"/>
    <n v="6.48"/>
    <n v="8.0500000000000007"/>
    <n v="5.55"/>
    <n v="4.32"/>
    <n v="6.71"/>
    <n v="7.67"/>
    <n v="15.4"/>
    <n v="6.96"/>
    <n v="6.19"/>
    <n v="7.42"/>
    <n v="7.43"/>
    <n v="7.99"/>
    <n v="13.91"/>
    <x v="4"/>
  </r>
  <r>
    <x v="73"/>
    <n v="738"/>
    <x v="73"/>
    <x v="0"/>
    <x v="0"/>
    <m/>
    <m/>
    <m/>
    <m/>
    <m/>
    <m/>
    <m/>
    <m/>
    <m/>
    <m/>
    <m/>
    <m/>
    <m/>
    <m/>
    <m/>
    <m/>
    <m/>
    <m/>
    <m/>
    <m/>
    <m/>
    <m/>
    <m/>
    <m/>
    <m/>
    <m/>
    <m/>
    <m/>
    <m/>
    <m/>
    <m/>
    <m/>
    <m/>
    <m/>
    <m/>
    <m/>
    <m/>
    <m/>
    <m/>
    <m/>
    <m/>
    <m/>
    <m/>
    <m/>
    <n v="4.93"/>
    <n v="3.01"/>
    <n v="6.86"/>
    <n v="1.26"/>
    <n v="6.18"/>
    <n v="7.24"/>
    <m/>
    <m/>
    <m/>
    <x v="0"/>
  </r>
  <r>
    <x v="74"/>
    <n v="915"/>
    <x v="74"/>
    <x v="0"/>
    <x v="0"/>
    <m/>
    <m/>
    <m/>
    <m/>
    <m/>
    <m/>
    <m/>
    <m/>
    <m/>
    <m/>
    <m/>
    <m/>
    <m/>
    <m/>
    <m/>
    <m/>
    <m/>
    <m/>
    <m/>
    <m/>
    <m/>
    <m/>
    <m/>
    <m/>
    <m/>
    <m/>
    <m/>
    <m/>
    <m/>
    <n v="15.67"/>
    <n v="5.77"/>
    <n v="3.07"/>
    <n v="6.32"/>
    <n v="3.34"/>
    <n v="4.6399999999999997"/>
    <n v="7.45"/>
    <n v="10.82"/>
    <n v="11.59"/>
    <n v="9.76"/>
    <n v="-5.48"/>
    <n v="11.34"/>
    <n v="12.82"/>
    <n v="1.62"/>
    <n v="-2"/>
    <n v="2.86"/>
    <n v="7.5"/>
    <n v="-0.13"/>
    <n v="10.97"/>
    <n v="6.11"/>
    <n v="7.18"/>
    <n v="11.75"/>
    <n v="16.72"/>
    <n v="14.46"/>
    <x v="0"/>
  </r>
  <r>
    <x v="63"/>
    <n v="446"/>
    <x v="63"/>
    <x v="0"/>
    <x v="2"/>
    <n v="0.01"/>
    <n v="1.56"/>
    <n v="4.92"/>
    <n v="6"/>
    <n v="12.29"/>
    <n v="20.05"/>
    <n v="28.83"/>
    <n v="19"/>
    <n v="10.1"/>
    <n v="23.7"/>
    <n v="23.9"/>
    <n v="19.3"/>
    <n v="18.600000000000001"/>
    <n v="7.2"/>
    <n v="17.600000000000001"/>
    <n v="69.400000000000006"/>
    <n v="95.4"/>
    <n v="487.2"/>
    <n v="155"/>
    <n v="72.2"/>
    <n v="68.900000000000006"/>
    <n v="50.12"/>
    <n v="99.85"/>
    <n v="24.74"/>
    <n v="8.23"/>
    <n v="10.28"/>
    <n v="8.8800000000000008"/>
    <n v="7.75"/>
    <n v="4.55"/>
    <n v="0.24"/>
    <n v="-0.36"/>
    <n v="-0.37"/>
    <n v="1.76"/>
    <n v="1.27"/>
    <n v="1.67"/>
    <n v="-0.72"/>
    <n v="5.57"/>
    <n v="4.0599999999999996"/>
    <n v="10.76"/>
    <n v="1.22"/>
    <n v="3.97"/>
    <n v="4.99"/>
    <n v="6.55"/>
    <n v="5.57"/>
    <n v="1.1200000000000001"/>
    <n v="-3.75"/>
    <n v="-0.82"/>
    <n v="4.4800000000000004"/>
    <n v="6.07"/>
    <n v="2.89"/>
    <n v="84.86"/>
    <n v="154.76"/>
    <n v="171.2"/>
    <x v="2"/>
  </r>
  <r>
    <x v="20"/>
    <n v="926"/>
    <x v="20"/>
    <x v="0"/>
    <x v="1"/>
    <n v="35.049999999999997"/>
    <n v="35.049999999999997"/>
    <n v="35.049999999999997"/>
    <n v="35.049999999999997"/>
    <n v="89"/>
    <n v="73.400000000000006"/>
    <n v="61.4"/>
    <n v="54.7"/>
    <n v="32"/>
    <n v="55.5"/>
    <n v="60.8"/>
    <n v="17.600000000000001"/>
    <n v="19.3"/>
    <n v="74.7"/>
    <n v="62.6"/>
    <n v="72.2"/>
    <n v="60.6"/>
    <n v="65.06"/>
    <n v="67.150000000000006"/>
    <n v="82.75"/>
    <n v="105.85"/>
    <n v="101.1"/>
    <n v="73.77"/>
    <n v="61.73"/>
    <n v="55.82"/>
    <n v="45.39"/>
    <n v="33.33"/>
    <n v="22.88"/>
    <n v="12.55"/>
    <n v="6.48"/>
    <n v="4.57"/>
    <n v="4.07"/>
    <n v="11.41"/>
    <n v="20.79"/>
    <n v="9.56"/>
    <n v="6.14"/>
    <n v="8.1300000000000008"/>
    <n v="8.86"/>
    <n v="11.16"/>
    <n v="10.7"/>
    <n v="8.85"/>
    <n v="10.32"/>
    <n v="9.24"/>
    <n v="10.7"/>
    <n v="9.0299999999999994"/>
    <n v="8.11"/>
    <n v="9.1999999999999993"/>
    <n v="8.58"/>
    <n v="6.06"/>
    <n v="5.91"/>
    <n v="-2.98"/>
    <n v="23.16"/>
    <n v="5.01"/>
    <x v="1"/>
  </r>
  <r>
    <x v="17"/>
    <n v="916"/>
    <x v="17"/>
    <x v="0"/>
    <x v="2"/>
    <m/>
    <m/>
    <m/>
    <m/>
    <m/>
    <m/>
    <m/>
    <m/>
    <m/>
    <m/>
    <m/>
    <m/>
    <m/>
    <m/>
    <m/>
    <m/>
    <m/>
    <m/>
    <m/>
    <m/>
    <m/>
    <m/>
    <n v="2958.1"/>
    <n v="1662.28"/>
    <n v="1863.33"/>
    <n v="176.06"/>
    <n v="39.24"/>
    <n v="17.579999999999998"/>
    <n v="7.21"/>
    <n v="8.3699999999999992"/>
    <n v="13.45"/>
    <n v="8.5500000000000007"/>
    <n v="6.04"/>
    <n v="6.44"/>
    <n v="6.89"/>
    <n v="7.46"/>
    <n v="8.61"/>
    <n v="10.78"/>
    <n v="17.170000000000002"/>
    <n v="7.31"/>
    <n v="7.08"/>
    <n v="8.36"/>
    <n v="5.17"/>
    <n v="5.8"/>
    <n v="6.6"/>
    <n v="6.72"/>
    <n v="14.59"/>
    <n v="7.43"/>
    <n v="6.02"/>
    <n v="5.24"/>
    <n v="6.75"/>
    <n v="8"/>
    <n v="14.99"/>
    <x v="2"/>
  </r>
  <r>
    <x v="75"/>
    <n v="316"/>
    <x v="75"/>
    <x v="0"/>
    <x v="1"/>
    <m/>
    <m/>
    <m/>
    <m/>
    <m/>
    <m/>
    <m/>
    <m/>
    <m/>
    <m/>
    <m/>
    <n v="6.9"/>
    <n v="2.6"/>
    <n v="7.7"/>
    <n v="2.5"/>
    <n v="-1.1000000000000001"/>
    <n v="-6"/>
    <n v="0.5"/>
    <n v="-1.8"/>
    <n v="3.8"/>
    <n v="4.2"/>
    <n v="0.2"/>
    <n v="2.7"/>
    <n v="3.1"/>
    <n v="-2.2000000000000002"/>
    <m/>
    <n v="-0.3"/>
    <n v="8.9"/>
    <n v="-2.7"/>
    <n v="-2.7"/>
    <m/>
    <m/>
    <m/>
    <n v="3.8"/>
    <n v="-4.8"/>
    <n v="7.5"/>
    <n v="15.4"/>
    <n v="-3.1"/>
    <n v="8"/>
    <n v="-6"/>
    <n v="25.4"/>
    <m/>
    <m/>
    <m/>
    <n v="1.26"/>
    <n v="-8.66"/>
    <n v="-5.98"/>
    <n v="3.44"/>
    <n v="6.01"/>
    <n v="1.78"/>
    <n v="-1.88"/>
    <n v="5.61"/>
    <m/>
    <x v="1"/>
  </r>
  <r>
    <x v="53"/>
    <n v="518"/>
    <x v="53"/>
    <x v="0"/>
    <x v="2"/>
    <n v="-4.01"/>
    <n v="2.09"/>
    <n v="7.64"/>
    <n v="25.2"/>
    <n v="25.21"/>
    <n v="31.66"/>
    <n v="22.38"/>
    <n v="-1.1599999999999999"/>
    <n v="-6.04"/>
    <n v="5.67"/>
    <n v="0.61"/>
    <n v="0.32"/>
    <n v="5.3"/>
    <n v="5.65"/>
    <n v="4.8499999999999996"/>
    <n v="6.81"/>
    <n v="9.33"/>
    <n v="24.76"/>
    <n v="16.04"/>
    <n v="27.2"/>
    <n v="17.63"/>
    <n v="32.270000000000003"/>
    <n v="21.91"/>
    <n v="31.83"/>
    <n v="24.1"/>
    <n v="25.19"/>
    <n v="16.28"/>
    <n v="29.7"/>
    <n v="49.14"/>
    <n v="10.9"/>
    <n v="-1.72"/>
    <n v="34.5"/>
    <n v="58.1"/>
    <n v="24.95"/>
    <n v="3.76"/>
    <n v="10.74"/>
    <n v="26.33"/>
    <n v="30.93"/>
    <n v="11.54"/>
    <n v="2.25"/>
    <n v="8.2200000000000006"/>
    <n v="2.77"/>
    <n v="2.83"/>
    <n v="5.72"/>
    <n v="5.1100000000000003"/>
    <n v="10.039999999999999"/>
    <n v="6.76"/>
    <n v="4.62"/>
    <n v="6"/>
    <n v="8.6300000000000008"/>
    <n v="6.11"/>
    <n v="5.03"/>
    <n v="16.75"/>
    <x v="2"/>
  </r>
  <r>
    <x v="69"/>
    <n v="648"/>
    <x v="69"/>
    <x v="0"/>
    <x v="1"/>
    <m/>
    <m/>
    <m/>
    <m/>
    <m/>
    <n v="25.6"/>
    <n v="27.7"/>
    <n v="1.7"/>
    <n v="14.5"/>
    <n v="7.3"/>
    <n v="26.8"/>
    <n v="6.2"/>
    <n v="24.2"/>
    <n v="4.7"/>
    <n v="9.3000000000000007"/>
    <n v="17.8"/>
    <n v="80.5"/>
    <n v="30.4"/>
    <n v="21.5"/>
    <n v="20.5"/>
    <n v="16.8"/>
    <n v="8"/>
    <n v="7.6"/>
    <n v="3.2"/>
    <n v="33.5"/>
    <n v="-26.8"/>
    <n v="-0.5"/>
    <m/>
    <m/>
    <n v="11.9"/>
    <m/>
    <m/>
    <m/>
    <n v="15.1"/>
    <n v="22.1"/>
    <n v="0.8"/>
    <m/>
    <m/>
    <m/>
    <m/>
    <m/>
    <m/>
    <m/>
    <m/>
    <n v="4.71"/>
    <n v="2.57"/>
    <n v="3.58"/>
    <n v="4.68"/>
    <n v="5.96"/>
    <n v="5.79"/>
    <n v="3.01"/>
    <n v="5.34"/>
    <m/>
    <x v="1"/>
  </r>
  <r>
    <x v="66"/>
    <n v="853"/>
    <x v="66"/>
    <x v="0"/>
    <x v="4"/>
    <m/>
    <m/>
    <m/>
    <m/>
    <m/>
    <m/>
    <m/>
    <m/>
    <m/>
    <m/>
    <m/>
    <m/>
    <m/>
    <m/>
    <m/>
    <m/>
    <m/>
    <m/>
    <m/>
    <m/>
    <m/>
    <m/>
    <m/>
    <m/>
    <m/>
    <m/>
    <m/>
    <m/>
    <m/>
    <m/>
    <m/>
    <m/>
    <m/>
    <m/>
    <m/>
    <m/>
    <m/>
    <m/>
    <m/>
    <m/>
    <m/>
    <m/>
    <m/>
    <m/>
    <n v="5.92"/>
    <n v="3"/>
    <n v="2.1"/>
    <n v="2.97"/>
    <n v="5.87"/>
    <n v="2.2599999999999998"/>
    <n v="2.6"/>
    <n v="4.55"/>
    <m/>
    <x v="4"/>
  </r>
  <r>
    <x v="76"/>
    <n v="688"/>
    <x v="76"/>
    <x v="0"/>
    <x v="0"/>
    <m/>
    <m/>
    <m/>
    <m/>
    <m/>
    <m/>
    <m/>
    <m/>
    <m/>
    <m/>
    <m/>
    <m/>
    <m/>
    <m/>
    <m/>
    <m/>
    <m/>
    <m/>
    <m/>
    <m/>
    <m/>
    <m/>
    <m/>
    <m/>
    <m/>
    <m/>
    <m/>
    <m/>
    <m/>
    <m/>
    <m/>
    <m/>
    <m/>
    <m/>
    <m/>
    <m/>
    <m/>
    <m/>
    <m/>
    <m/>
    <m/>
    <m/>
    <n v="-4.72"/>
    <n v="11.61"/>
    <n v="-0.84"/>
    <n v="18.93"/>
    <n v="43.89"/>
    <n v="20.11"/>
    <n v="5.86"/>
    <n v="4.3099999999999996"/>
    <n v="-31.43"/>
    <n v="12.01"/>
    <n v="29.42"/>
    <x v="0"/>
  </r>
  <r>
    <x v="40"/>
    <n v="223"/>
    <x v="40"/>
    <x v="0"/>
    <x v="1"/>
    <n v="26"/>
    <n v="25.8"/>
    <n v="27.4"/>
    <n v="13.5"/>
    <n v="32.6"/>
    <n v="31.8"/>
    <n v="31.4"/>
    <n v="35.6"/>
    <m/>
    <m/>
    <m/>
    <m/>
    <m/>
    <m/>
    <m/>
    <m/>
    <m/>
    <m/>
    <m/>
    <m/>
    <m/>
    <m/>
    <m/>
    <m/>
    <m/>
    <m/>
    <m/>
    <m/>
    <m/>
    <n v="3.17"/>
    <n v="2.37"/>
    <n v="7.68"/>
    <n v="12.04"/>
    <n v="13.42"/>
    <n v="8.6199999999999992"/>
    <n v="6.54"/>
    <n v="4.63"/>
    <n v="2.09"/>
    <n v="3.3"/>
    <n v="5.88"/>
    <n v="4.8499999999999996"/>
    <n v="6.29"/>
    <n v="6.75"/>
    <n v="3.36"/>
    <n v="7.79"/>
    <n v="16.760000000000002"/>
    <n v="7.22"/>
    <n v="4.2300000000000004"/>
    <n v="5.83"/>
    <n v="4.78"/>
    <n v="2.34"/>
    <n v="9.58"/>
    <n v="7.98"/>
    <x v="1"/>
  </r>
  <r>
    <x v="77"/>
    <n v="684"/>
    <x v="77"/>
    <x v="0"/>
    <x v="3"/>
    <n v="1.4"/>
    <n v="0.1"/>
    <n v="6.2"/>
    <n v="15.6"/>
    <n v="32.5"/>
    <n v="16"/>
    <n v="16"/>
    <n v="8.6"/>
    <n v="6.6"/>
    <n v="14.3"/>
    <n v="51.2"/>
    <n v="14.5"/>
    <n v="9.5"/>
    <n v="7.2"/>
    <n v="9"/>
    <n v="7.2"/>
    <n v="2.2000000000000002"/>
    <n v="2.5"/>
    <n v="11.7"/>
    <n v="13.9"/>
    <n v="10.8"/>
    <n v="4.2"/>
    <n v="0.4"/>
    <n v="13.8"/>
    <n v="9.3000000000000007"/>
    <n v="6"/>
    <n v="5.3"/>
    <n v="5.3"/>
    <n v="8"/>
    <n v="6.4"/>
    <n v="1.3"/>
    <n v="4"/>
    <n v="2.8"/>
    <n v="2.8"/>
    <n v="6"/>
    <n v="5.83"/>
    <n v="10.039999999999999"/>
    <n v="15.55"/>
    <n v="15.84"/>
    <n v="4.08"/>
    <n v="3.71"/>
    <n v="5.86"/>
    <n v="2.16"/>
    <n v="3.41"/>
    <n v="4.62"/>
    <n v="3.24"/>
    <n v="1.06"/>
    <n v="3.73"/>
    <n v="5.81"/>
    <n v="0.72"/>
    <n v="6.22"/>
    <n v="4.33"/>
    <n v="14.5"/>
    <x v="3"/>
  </r>
  <r>
    <x v="73"/>
    <n v="738"/>
    <x v="78"/>
    <x v="0"/>
    <x v="1"/>
    <m/>
    <m/>
    <m/>
    <m/>
    <m/>
    <m/>
    <m/>
    <m/>
    <m/>
    <m/>
    <m/>
    <m/>
    <m/>
    <m/>
    <m/>
    <m/>
    <m/>
    <m/>
    <m/>
    <m/>
    <m/>
    <m/>
    <m/>
    <m/>
    <m/>
    <m/>
    <m/>
    <n v="-2.5"/>
    <n v="3.94"/>
    <n v="1.06"/>
    <n v="2.4"/>
    <n v="7.56"/>
    <n v="2.91"/>
    <n v="5.3"/>
    <n v="3.78"/>
    <n v="7.37"/>
    <n v="8.7100000000000009"/>
    <n v="16.66"/>
    <n v="9.94"/>
    <n v="6.66"/>
    <n v="5.15"/>
    <n v="15.88"/>
    <n v="20.74"/>
    <n v="4.97"/>
    <n v="2.85"/>
    <n v="5.29"/>
    <n v="3.82"/>
    <n v="4.91"/>
    <n v="5.79"/>
    <n v="2.92"/>
    <n v="4.04"/>
    <n v="4.13"/>
    <n v="3.66"/>
    <x v="1"/>
  </r>
  <r>
    <x v="78"/>
    <n v="862"/>
    <x v="79"/>
    <x v="0"/>
    <x v="3"/>
    <m/>
    <m/>
    <m/>
    <m/>
    <m/>
    <m/>
    <m/>
    <m/>
    <m/>
    <m/>
    <m/>
    <m/>
    <m/>
    <m/>
    <m/>
    <m/>
    <m/>
    <m/>
    <m/>
    <m/>
    <m/>
    <m/>
    <m/>
    <m/>
    <m/>
    <m/>
    <m/>
    <m/>
    <m/>
    <m/>
    <m/>
    <m/>
    <m/>
    <m/>
    <m/>
    <m/>
    <m/>
    <m/>
    <m/>
    <m/>
    <n v="-1.01"/>
    <n v="5.24"/>
    <n v="1.97"/>
    <n v="0.69"/>
    <n v="-3.39"/>
    <n v="3.28"/>
    <n v="5.85"/>
    <n v="1.08"/>
    <n v="5.71"/>
    <n v="1.01"/>
    <n v="-1.42"/>
    <n v="3.42"/>
    <n v="16.329999999999998"/>
    <x v="3"/>
  </r>
  <r>
    <x v="56"/>
    <n v="534"/>
    <x v="56"/>
    <x v="0"/>
    <x v="4"/>
    <m/>
    <m/>
    <m/>
    <m/>
    <m/>
    <m/>
    <m/>
    <m/>
    <m/>
    <m/>
    <m/>
    <m/>
    <m/>
    <m/>
    <m/>
    <m/>
    <m/>
    <m/>
    <m/>
    <m/>
    <m/>
    <m/>
    <m/>
    <m/>
    <m/>
    <m/>
    <m/>
    <m/>
    <m/>
    <m/>
    <m/>
    <m/>
    <m/>
    <m/>
    <m/>
    <m/>
    <m/>
    <m/>
    <m/>
    <m/>
    <m/>
    <m/>
    <n v="9.3800000000000008"/>
    <n v="7.63"/>
    <n v="6.4"/>
    <n v="5.24"/>
    <n v="5.01"/>
    <n v="4.41"/>
    <n v="5.69"/>
    <n v="4.7"/>
    <n v="4.6100000000000003"/>
    <n v="5.93"/>
    <n v="6.11"/>
    <x v="4"/>
  </r>
  <r>
    <x v="79"/>
    <n v="946"/>
    <x v="80"/>
    <x v="0"/>
    <x v="0"/>
    <m/>
    <m/>
    <m/>
    <m/>
    <m/>
    <m/>
    <m/>
    <m/>
    <m/>
    <m/>
    <m/>
    <m/>
    <m/>
    <m/>
    <m/>
    <m/>
    <m/>
    <m/>
    <m/>
    <m/>
    <m/>
    <m/>
    <m/>
    <n v="392.91"/>
    <n v="44.74"/>
    <n v="28.32"/>
    <n v="17.27"/>
    <n v="4.22"/>
    <n v="-7.45"/>
    <n v="-11.17"/>
    <n v="19.399999999999999"/>
    <n v="-2.93"/>
    <n v="-2.72"/>
    <n v="-0.56999999999999995"/>
    <n v="5.94"/>
    <n v="11.59"/>
    <n v="7.36"/>
    <n v="6.89"/>
    <n v="18.18"/>
    <n v="-13.47"/>
    <n v="10.28"/>
    <n v="13.89"/>
    <n v="5.01"/>
    <n v="-2.36"/>
    <n v="-4.93"/>
    <n v="-9.6199999999999992"/>
    <n v="-4.37"/>
    <n v="5.0599999999999996"/>
    <n v="5.62"/>
    <n v="-0.08"/>
    <n v="-8.8800000000000008"/>
    <n v="9.6199999999999992"/>
    <n v="26.35"/>
    <x v="0"/>
  </r>
  <r>
    <x v="80"/>
    <n v="960"/>
    <x v="81"/>
    <x v="0"/>
    <x v="1"/>
    <m/>
    <m/>
    <m/>
    <m/>
    <m/>
    <m/>
    <m/>
    <m/>
    <m/>
    <m/>
    <m/>
    <n v="44.2"/>
    <n v="26.5"/>
    <n v="33.5"/>
    <n v="53.3"/>
    <n v="87"/>
    <n v="86"/>
    <n v="137.5"/>
    <n v="173.7"/>
    <n v="1173.0999999999999"/>
    <n v="475.5"/>
    <n v="110.8"/>
    <n v="551.29999999999995"/>
    <n v="1812"/>
    <n v="98.2"/>
    <n v="-1.7"/>
    <n v="3.1"/>
    <n v="5.2"/>
    <n v="2.4"/>
    <n v="2.7"/>
    <n v="16.5"/>
    <n v="10.1"/>
    <n v="2.2000000000000002"/>
    <n v="3"/>
    <n v="5"/>
    <n v="7"/>
    <n v="4.2"/>
    <n v="0.8"/>
    <n v="8"/>
    <n v="-2.8"/>
    <n v="9.9"/>
    <n v="7"/>
    <n v="10.8"/>
    <n v="1.8"/>
    <n v="0.7"/>
    <n v="-5.9"/>
    <n v="-5.7"/>
    <n v="-0.1"/>
    <n v="5.6"/>
    <n v="0.9"/>
    <n v="-6.5"/>
    <n v="8.8000000000000007"/>
    <n v="19.600000000000001"/>
    <x v="1"/>
  </r>
  <r>
    <x v="72"/>
    <n v="513"/>
    <x v="72"/>
    <x v="0"/>
    <x v="2"/>
    <n v="3.54"/>
    <n v="-0.59"/>
    <n v="45.29"/>
    <n v="45.01"/>
    <n v="54.65"/>
    <n v="16.62"/>
    <n v="-2.4300000000000002"/>
    <n v="9.34"/>
    <n v="17.37"/>
    <n v="13.59"/>
    <n v="15.39"/>
    <n v="14.55"/>
    <n v="12.88"/>
    <n v="9.5299999999999994"/>
    <n v="10.41"/>
    <n v="10.47"/>
    <n v="10.18"/>
    <n v="10.83"/>
    <n v="9.67"/>
    <n v="8.73"/>
    <n v="10.52"/>
    <n v="8.2799999999999994"/>
    <n v="3.62"/>
    <n v="2.98"/>
    <n v="6.15"/>
    <n v="10.119999999999999"/>
    <n v="2.4500000000000002"/>
    <n v="4.96"/>
    <n v="8.65"/>
    <n v="6.18"/>
    <n v="2.48"/>
    <n v="1.91"/>
    <n v="3.72"/>
    <n v="5.36"/>
    <n v="6.1"/>
    <n v="7.04"/>
    <n v="6.77"/>
    <n v="9.11"/>
    <n v="8.9"/>
    <n v="5.44"/>
    <n v="8.15"/>
    <n v="10.26"/>
    <n v="6.55"/>
    <n v="7.52"/>
    <n v="6.98"/>
    <n v="6.19"/>
    <n v="5.51"/>
    <n v="5.61"/>
    <n v="5.55"/>
    <n v="5.47"/>
    <n v="5.69"/>
    <n v="5.31"/>
    <n v="7.7"/>
    <x v="2"/>
  </r>
  <r>
    <x v="81"/>
    <n v="921"/>
    <x v="82"/>
    <x v="0"/>
    <x v="3"/>
    <m/>
    <m/>
    <m/>
    <m/>
    <m/>
    <m/>
    <m/>
    <m/>
    <m/>
    <m/>
    <m/>
    <m/>
    <m/>
    <m/>
    <m/>
    <m/>
    <m/>
    <m/>
    <m/>
    <m/>
    <m/>
    <m/>
    <n v="1337"/>
    <n v="1318.4"/>
    <n v="453"/>
    <n v="29.6"/>
    <n v="19.5"/>
    <n v="7"/>
    <n v="4"/>
    <n v="32.700000000000003"/>
    <n v="36.4"/>
    <n v="10.7"/>
    <n v="4.3"/>
    <n v="13.6"/>
    <n v="12.7"/>
    <n v="10.6"/>
    <n v="9.1"/>
    <n v="10.9"/>
    <n v="15.4"/>
    <n v="-5.6"/>
    <n v="6.3"/>
    <n v="8.9"/>
    <n v="8.9"/>
    <n v="-0.2"/>
    <n v="-0.2"/>
    <n v="0.73"/>
    <n v="-0.92"/>
    <n v="0.47"/>
    <n v="5.51"/>
    <n v="7.61"/>
    <n v="7.35"/>
    <n v="7.11"/>
    <n v="32.479999999999997"/>
    <x v="12"/>
  </r>
  <r>
    <x v="82"/>
    <n v="944"/>
    <x v="83"/>
    <x v="0"/>
    <x v="0"/>
    <m/>
    <m/>
    <m/>
    <m/>
    <m/>
    <m/>
    <m/>
    <m/>
    <m/>
    <n v="2.13"/>
    <n v="15.36"/>
    <n v="6.3"/>
    <n v="4.83"/>
    <n v="4.6100000000000003"/>
    <n v="5.3"/>
    <n v="4.92"/>
    <n v="6.93"/>
    <n v="2.85"/>
    <n v="5.42"/>
    <n v="14.96"/>
    <n v="21.47"/>
    <n v="34.36"/>
    <n v="10.01"/>
    <n v="13.95"/>
    <n v="12.25"/>
    <n v="28.51"/>
    <n v="21.83"/>
    <n v="20.3"/>
    <n v="11.42"/>
    <n v="5.04"/>
    <n v="11.46"/>
    <n v="6"/>
    <n v="-0.25"/>
    <n v="1.84"/>
    <n v="4.03"/>
    <n v="4.2"/>
    <n v="7.41"/>
    <n v="0.78"/>
    <n v="5.6"/>
    <n v="4.4800000000000004"/>
    <n v="3.68"/>
    <n v="4.22"/>
    <n v="4.13"/>
    <n v="0.76"/>
    <n v="-0.41"/>
    <n v="-0.95"/>
    <n v="-1.7"/>
    <n v="3.29"/>
    <n v="5.51"/>
    <n v="2.13"/>
    <n v="4.2300000000000004"/>
    <n v="13.5"/>
    <n v="22.12"/>
    <x v="0"/>
  </r>
  <r>
    <x v="76"/>
    <n v="688"/>
    <x v="76"/>
    <x v="0"/>
    <x v="1"/>
    <n v="1.1000000000000001"/>
    <n v="8.4"/>
    <n v="5.8"/>
    <n v="0.9"/>
    <n v="24.5"/>
    <n v="3.6"/>
    <n v="16.899999999999999"/>
    <m/>
    <m/>
    <m/>
    <m/>
    <m/>
    <m/>
    <m/>
    <m/>
    <m/>
    <m/>
    <m/>
    <m/>
    <m/>
    <m/>
    <m/>
    <m/>
    <m/>
    <m/>
    <n v="40.9"/>
    <n v="32.9"/>
    <n v="7.7"/>
    <n v="6.5"/>
    <n v="18.7"/>
    <n v="1.3"/>
    <n v="2.4"/>
    <n v="5.2"/>
    <n v="12.5"/>
    <n v="12.5"/>
    <n v="12.5"/>
    <n v="12.5"/>
    <n v="12.5"/>
    <n v="15.01"/>
    <n v="-7.41"/>
    <n v="10.75"/>
    <n v="8.9700000000000006"/>
    <n v="4.32"/>
    <n v="4.7699999999999996"/>
    <n v="3.35"/>
    <n v="0.87"/>
    <n v="4.7300000000000004"/>
    <n v="15.63"/>
    <n v="5.49"/>
    <n v="2.41"/>
    <n v="-0.47"/>
    <n v="5.46"/>
    <n v="6.79"/>
    <x v="1"/>
  </r>
  <r>
    <x v="83"/>
    <n v="273"/>
    <x v="84"/>
    <x v="0"/>
    <x v="0"/>
    <m/>
    <m/>
    <m/>
    <m/>
    <m/>
    <m/>
    <m/>
    <m/>
    <m/>
    <m/>
    <m/>
    <m/>
    <n v="54.6"/>
    <n v="97.9"/>
    <n v="66.37"/>
    <n v="56.64"/>
    <n v="86.75"/>
    <n v="141.38999999999999"/>
    <n v="105.32"/>
    <n v="11.49"/>
    <n v="21.68"/>
    <n v="21.63"/>
    <n v="12.34"/>
    <n v="7.41"/>
    <n v="6.11"/>
    <n v="38.64"/>
    <n v="33.880000000000003"/>
    <n v="17.55"/>
    <n v="15.98"/>
    <n v="14.24"/>
    <n v="7.84"/>
    <n v="5.0199999999999996"/>
    <n v="5.0999999999999996"/>
    <n v="8.3000000000000007"/>
    <n v="7.99"/>
    <n v="4.71"/>
    <n v="5.58"/>
    <n v="4.42"/>
    <n v="7.11"/>
    <n v="4.46"/>
    <n v="4.21"/>
    <n v="5.22"/>
    <n v="4.63"/>
    <n v="1.37"/>
    <n v="2.67"/>
    <n v="2.93"/>
    <n v="5.67"/>
    <n v="6.91"/>
    <n v="5.47"/>
    <n v="2.92"/>
    <n v="4.78"/>
    <n v="7.09"/>
    <n v="9.2899999999999991"/>
    <x v="0"/>
  </r>
  <r>
    <x v="84"/>
    <n v="199"/>
    <x v="85"/>
    <x v="0"/>
    <x v="0"/>
    <m/>
    <n v="5"/>
    <n v="6.35"/>
    <n v="12.44"/>
    <n v="18.579999999999998"/>
    <n v="16.420000000000002"/>
    <n v="13.14"/>
    <n v="14.16"/>
    <n v="9.68"/>
    <n v="13.12"/>
    <n v="15.4"/>
    <n v="13.21"/>
    <n v="12.7"/>
    <n v="10.11"/>
    <n v="8.57"/>
    <n v="15.5"/>
    <n v="18.850000000000001"/>
    <n v="14.39"/>
    <n v="13.94"/>
    <n v="15.49"/>
    <n v="11.79"/>
    <n v="11.33"/>
    <n v="7.6"/>
    <n v="6.51"/>
    <n v="8.7899999999999991"/>
    <n v="10.49"/>
    <n v="8.4499999999999993"/>
    <n v="8.14"/>
    <n v="4.43"/>
    <n v="4.92"/>
    <n v="6.66"/>
    <n v="2.92"/>
    <n v="0.22"/>
    <n v="-1.23"/>
    <n v="7.66"/>
    <n v="6.04"/>
    <n v="6.14"/>
    <n v="2.29"/>
    <n v="8.08"/>
    <n v="-5.5"/>
    <n v="7.08"/>
    <n v="8.91"/>
    <n v="4.47"/>
    <n v="6"/>
    <n v="7.4"/>
    <n v="3.61"/>
    <n v="7.08"/>
    <n v="4.88"/>
    <n v="5.45"/>
    <n v="4.62"/>
    <n v="2.4900000000000002"/>
    <n v="7.12"/>
    <n v="14.36"/>
    <x v="0"/>
  </r>
  <r>
    <x v="62"/>
    <n v="566"/>
    <x v="62"/>
    <x v="0"/>
    <x v="2"/>
    <n v="14.38"/>
    <n v="20.61"/>
    <n v="13.98"/>
    <n v="15.59"/>
    <n v="31.36"/>
    <n v="4.63"/>
    <n v="9.57"/>
    <n v="9.86"/>
    <n v="7.15"/>
    <n v="17.600000000000001"/>
    <n v="17.420000000000002"/>
    <n v="10.96"/>
    <n v="10.25"/>
    <n v="9.6199999999999992"/>
    <n v="49.78"/>
    <n v="22.5"/>
    <n v="1.1399999999999999"/>
    <n v="4.07"/>
    <n v="13.85"/>
    <n v="12.23"/>
    <n v="12.17"/>
    <n v="19.25"/>
    <n v="8.65"/>
    <n v="6.72"/>
    <n v="10.36"/>
    <n v="6.83"/>
    <n v="7.47"/>
    <n v="5.58"/>
    <n v="9.24"/>
    <n v="5.95"/>
    <n v="3.98"/>
    <n v="6.78"/>
    <n v="3"/>
    <n v="3.48"/>
    <n v="5.98"/>
    <n v="7.69"/>
    <n v="6.52"/>
    <n v="2.96"/>
    <n v="8.17"/>
    <n v="4.21"/>
    <n v="3.79"/>
    <n v="4.72"/>
    <n v="3.17"/>
    <n v="2.95"/>
    <n v="4.17"/>
    <n v="1.4"/>
    <n v="1.81"/>
    <n v="2.85"/>
    <n v="5.26"/>
    <n v="2.48"/>
    <n v="2.64"/>
    <n v="3.93"/>
    <n v="5.82"/>
    <x v="2"/>
  </r>
  <r>
    <x v="85"/>
    <n v="193"/>
    <x v="86"/>
    <x v="0"/>
    <x v="0"/>
    <n v="4.3499999999999996"/>
    <n v="4.92"/>
    <n v="4.8099999999999996"/>
    <n v="8.64"/>
    <n v="15.29"/>
    <n v="15.06"/>
    <n v="11.32"/>
    <n v="10.17"/>
    <n v="8.23"/>
    <n v="14.77"/>
    <n v="14.02"/>
    <n v="8.44"/>
    <n v="8.94"/>
    <n v="8.07"/>
    <n v="5.42"/>
    <n v="6.6"/>
    <n v="5.58"/>
    <n v="7.31"/>
    <n v="9.0500000000000007"/>
    <n v="5.1100000000000003"/>
    <n v="5.97"/>
    <n v="1.45"/>
    <n v="1.54"/>
    <n v="2"/>
    <n v="0.77"/>
    <n v="3.62"/>
    <n v="0.85"/>
    <n v="1.24"/>
    <n v="-3.96"/>
    <n v="-0.91"/>
    <n v="7.15"/>
    <n v="3.06"/>
    <n v="0.22"/>
    <n v="-1.23"/>
    <n v="7.66"/>
    <n v="6.04"/>
    <n v="6.14"/>
    <n v="2.29"/>
    <n v="8.08"/>
    <n v="-5.5"/>
    <n v="7.08"/>
    <n v="8.91"/>
    <n v="3.72"/>
    <n v="-0.5"/>
    <n v="-3.47"/>
    <n v="-4.9400000000000004"/>
    <n v="-1.43"/>
    <n v="8.49"/>
    <n v="5.21"/>
    <n v="1.01"/>
    <n v="-3.71"/>
    <n v="5.74"/>
    <n v="6.74"/>
    <x v="0"/>
  </r>
  <r>
    <x v="86"/>
    <n v="124"/>
    <x v="87"/>
    <x v="0"/>
    <x v="0"/>
    <n v="4.82"/>
    <n v="-0.62"/>
    <n v="4.1100000000000003"/>
    <n v="12.29"/>
    <n v="16.760000000000002"/>
    <n v="1.25"/>
    <n v="7.1"/>
    <n v="2.41"/>
    <n v="-1.88"/>
    <n v="6.29"/>
    <n v="5.78"/>
    <n v="14.07"/>
    <n v="13.46"/>
    <n v="6.71"/>
    <n v="7.57"/>
    <n v="2.61"/>
    <n v="-11.49"/>
    <n v="-4.96"/>
    <n v="1.64"/>
    <n v="6.56"/>
    <n v="-1"/>
    <n v="-1.05"/>
    <n v="-1.8"/>
    <n v="-2.54"/>
    <n v="1.6"/>
    <n v="3.27"/>
    <n v="2.16"/>
    <n v="3.69"/>
    <n v="-1.9"/>
    <n v="0.04"/>
    <n v="10.56"/>
    <n v="2.16"/>
    <n v="0.22"/>
    <n v="-1.23"/>
    <n v="7.66"/>
    <n v="6.04"/>
    <n v="6.14"/>
    <n v="2.29"/>
    <n v="8.08"/>
    <n v="-5.5"/>
    <n v="7.08"/>
    <n v="8.91"/>
    <n v="3.72"/>
    <n v="-0.5"/>
    <n v="-3.47"/>
    <n v="-2"/>
    <n v="-1.42"/>
    <n v="8.49"/>
    <n v="5.21"/>
    <n v="1.02"/>
    <n v="-3.71"/>
    <n v="17.34"/>
    <n v="38.21"/>
    <x v="0"/>
  </r>
  <r>
    <x v="15"/>
    <n v="174"/>
    <x v="15"/>
    <x v="0"/>
    <x v="0"/>
    <m/>
    <m/>
    <m/>
    <m/>
    <m/>
    <m/>
    <m/>
    <m/>
    <m/>
    <m/>
    <m/>
    <m/>
    <m/>
    <m/>
    <m/>
    <m/>
    <n v="3.52"/>
    <m/>
    <m/>
    <m/>
    <m/>
    <n v="4.82"/>
    <m/>
    <m/>
    <n v="-13.79"/>
    <n v="31.41"/>
    <n v="5.75"/>
    <n v="3.44"/>
    <n v="2.85"/>
    <n v="2.41"/>
    <n v="5.26"/>
    <n v="1.34"/>
    <n v="0.22"/>
    <n v="-1.23"/>
    <n v="7.66"/>
    <n v="6.04"/>
    <n v="6.14"/>
    <n v="2.29"/>
    <n v="8.08"/>
    <n v="-5.5"/>
    <n v="7.08"/>
    <n v="8.91"/>
    <n v="3.72"/>
    <n v="-0.5"/>
    <n v="-3.47"/>
    <n v="-4.9400000000000004"/>
    <n v="-1.43"/>
    <n v="8.49"/>
    <n v="5.21"/>
    <n v="1.01"/>
    <n v="5.32"/>
    <n v="13.75"/>
    <n v="39.92"/>
    <x v="0"/>
  </r>
  <r>
    <x v="87"/>
    <n v="542"/>
    <x v="88"/>
    <x v="0"/>
    <x v="0"/>
    <n v="9.18"/>
    <n v="8.6"/>
    <n v="13.95"/>
    <n v="6.97"/>
    <n v="42.1"/>
    <n v="26.49"/>
    <n v="12.12"/>
    <n v="9.0299999999999994"/>
    <n v="11.7"/>
    <n v="18.7"/>
    <n v="38.99"/>
    <n v="20.399999999999999"/>
    <n v="4.67"/>
    <n v="0.17"/>
    <n v="0.73"/>
    <n v="0.9"/>
    <n v="-1.46"/>
    <n v="0.45"/>
    <n v="2.72"/>
    <n v="1.47"/>
    <n v="4.18"/>
    <n v="4.72"/>
    <n v="2.17"/>
    <n v="1.52"/>
    <n v="2.71"/>
    <n v="4.67"/>
    <n v="3.25"/>
    <n v="3.79"/>
    <n v="12.21"/>
    <n v="-2.08"/>
    <n v="2.0699999999999998"/>
    <n v="-7.76"/>
    <n v="0.22"/>
    <n v="-1.23"/>
    <n v="7.66"/>
    <n v="6.04"/>
    <n v="6.14"/>
    <n v="2.29"/>
    <n v="8.08"/>
    <n v="-5.5"/>
    <n v="7.08"/>
    <n v="8.91"/>
    <n v="3.72"/>
    <n v="-0.5"/>
    <n v="-3.47"/>
    <n v="-4.9400000000000004"/>
    <n v="-1.43"/>
    <n v="8.49"/>
    <n v="5.21"/>
    <n v="1.01"/>
    <n v="-0.46"/>
    <n v="6.38"/>
    <n v="9.01"/>
    <x v="0"/>
  </r>
  <r>
    <x v="63"/>
    <n v="446"/>
    <x v="63"/>
    <x v="0"/>
    <x v="3"/>
    <n v="-0.4"/>
    <n v="2.6"/>
    <n v="8.6999999999999993"/>
    <n v="9.6999999999999993"/>
    <n v="16.600000000000001"/>
    <n v="4"/>
    <m/>
    <m/>
    <m/>
    <m/>
    <m/>
    <m/>
    <m/>
    <m/>
    <m/>
    <m/>
    <m/>
    <n v="478.4"/>
    <n v="134.1"/>
    <n v="45.7"/>
    <n v="57.1"/>
    <n v="42.8"/>
    <n v="80.400000000000006"/>
    <n v="17"/>
    <n v="7.5"/>
    <n v="7.9"/>
    <n v="8.5"/>
    <n v="-0.6"/>
    <m/>
    <m/>
    <m/>
    <m/>
    <m/>
    <m/>
    <m/>
    <m/>
    <m/>
    <m/>
    <n v="12.26"/>
    <n v="3.72"/>
    <n v="3.11"/>
    <n v="6.45"/>
    <n v="5.92"/>
    <n v="2.56"/>
    <n v="3.61"/>
    <n v="-1.1000000000000001"/>
    <n v="-1.22"/>
    <n v="3.67"/>
    <n v="5.19"/>
    <n v="4.13"/>
    <n v="253.96"/>
    <n v="310.68"/>
    <n v="372.83"/>
    <x v="3"/>
  </r>
  <r>
    <x v="88"/>
    <n v="233"/>
    <x v="89"/>
    <x v="0"/>
    <x v="0"/>
    <n v="8.16"/>
    <n v="11.47"/>
    <n v="18.260000000000002"/>
    <n v="27.97"/>
    <n v="36"/>
    <n v="25.42"/>
    <n v="22.91"/>
    <n v="26.71"/>
    <n v="17.62"/>
    <n v="27.83"/>
    <n v="24.19"/>
    <n v="24.06"/>
    <n v="25.68"/>
    <n v="21.72"/>
    <n v="18.3"/>
    <n v="24.95"/>
    <n v="22.02"/>
    <n v="24.86"/>
    <n v="28.28"/>
    <n v="28.22"/>
    <n v="26.58"/>
    <n v="27.63"/>
    <n v="20.079999999999998"/>
    <n v="14.23"/>
    <n v="17.16"/>
    <n v="18.13"/>
    <n v="15.03"/>
    <n v="15.43"/>
    <n v="17.32"/>
    <n v="9.82"/>
    <n v="13.19"/>
    <n v="9.4"/>
    <n v="5.29"/>
    <n v="9.1300000000000008"/>
    <n v="5.16"/>
    <n v="3.14"/>
    <n v="4.18"/>
    <n v="1.02"/>
    <n v="7.22"/>
    <n v="1.94"/>
    <n v="-0.89"/>
    <n v="8.83"/>
    <n v="-0.08"/>
    <n v="-1.28"/>
    <n v="2.91"/>
    <n v="3.89"/>
    <n v="5.4"/>
    <n v="0.87"/>
    <n v="5.14"/>
    <n v="4.34"/>
    <n v="3.22"/>
    <n v="8.67"/>
    <n v="18.29"/>
    <x v="0"/>
  </r>
  <r>
    <x v="89"/>
    <n v="178"/>
    <x v="90"/>
    <x v="0"/>
    <x v="1"/>
    <n v="9"/>
    <n v="11.7"/>
    <n v="10"/>
    <n v="7.2"/>
    <n v="50.9"/>
    <n v="16.399999999999999"/>
    <n v="17.399999999999999"/>
    <n v="13.83"/>
    <n v="-3.59"/>
    <n v="12.14"/>
    <n v="32.119999999999997"/>
    <n v="22.62"/>
    <n v="14.94"/>
    <n v="5.59"/>
    <n v="7.84"/>
    <n v="9.42"/>
    <n v="0.18"/>
    <n v="4.3499999999999996"/>
    <n v="-1.18"/>
    <n v="5.66"/>
    <n v="9.59"/>
    <n v="4.13"/>
    <n v="4.57"/>
    <n v="-2.57"/>
    <n v="-3"/>
    <n v="3.33"/>
    <n v="0.72"/>
    <n v="1.9"/>
    <n v="0.74"/>
    <n v="-6.67"/>
    <n v="9.5500000000000007"/>
    <n v="10.54"/>
    <n v="1.1100000000000001"/>
    <n v="-0.67"/>
    <n v="4.26"/>
    <n v="10.42"/>
    <n v="16.03"/>
    <n v="20.34"/>
    <n v="9.67"/>
    <n v="-21.94"/>
    <n v="1.29"/>
    <n v="9.74"/>
    <n v="0.6"/>
    <n v="0.67"/>
    <n v="-0.03"/>
    <n v="1.6"/>
    <n v="-0.48"/>
    <n v="2.0299999999999998"/>
    <n v="5.0999999999999996"/>
    <n v="1.0900000000000001"/>
    <n v="-1.03"/>
    <n v="12.29"/>
    <n v="41.7"/>
    <x v="1"/>
  </r>
  <r>
    <x v="38"/>
    <n v="564"/>
    <x v="38"/>
    <x v="0"/>
    <x v="2"/>
    <n v="5.35"/>
    <n v="4.7300000000000004"/>
    <n v="5.18"/>
    <n v="23.07"/>
    <n v="26.66"/>
    <n v="20.9"/>
    <n v="7.16"/>
    <n v="10.130000000000001"/>
    <n v="5.63"/>
    <n v="8.58"/>
    <n v="12.06"/>
    <n v="11.63"/>
    <n v="5.93"/>
    <n v="7.43"/>
    <n v="7.15"/>
    <n v="7.08"/>
    <n v="2.2599999999999998"/>
    <n v="4.3499999999999996"/>
    <n v="8.85"/>
    <n v="7.86"/>
    <n v="9.07"/>
    <n v="11.72"/>
    <n v="9.93"/>
    <n v="9.9700000000000006"/>
    <n v="12.38"/>
    <n v="12.33"/>
    <n v="10.36"/>
    <n v="11.36"/>
    <n v="6.22"/>
    <n v="4.16"/>
    <n v="4.3499999999999996"/>
    <n v="3.58"/>
    <n v="3.7"/>
    <n v="2.87"/>
    <n v="7.44"/>
    <n v="9.06"/>
    <n v="7.92"/>
    <n v="7.6"/>
    <n v="19.75"/>
    <n v="12.16"/>
    <n v="12.93"/>
    <n v="11.92"/>
    <n v="9.68"/>
    <n v="7.69"/>
    <n v="7.2"/>
    <n v="2.5499999999999998"/>
    <n v="3.75"/>
    <n v="4.1500000000000004"/>
    <n v="5.07"/>
    <n v="6.74"/>
    <n v="9.74"/>
    <n v="9.5"/>
    <n v="19.87"/>
    <x v="2"/>
  </r>
  <r>
    <x v="90"/>
    <n v="514"/>
    <x v="91"/>
    <x v="0"/>
    <x v="0"/>
    <m/>
    <m/>
    <m/>
    <m/>
    <m/>
    <m/>
    <m/>
    <m/>
    <m/>
    <m/>
    <m/>
    <m/>
    <m/>
    <m/>
    <m/>
    <m/>
    <m/>
    <m/>
    <m/>
    <m/>
    <m/>
    <m/>
    <m/>
    <m/>
    <m/>
    <m/>
    <m/>
    <m/>
    <m/>
    <m/>
    <m/>
    <m/>
    <m/>
    <m/>
    <m/>
    <m/>
    <m/>
    <m/>
    <m/>
    <m/>
    <m/>
    <m/>
    <m/>
    <n v="2.27"/>
    <m/>
    <m/>
    <n v="1.1100000000000001"/>
    <n v="5.16"/>
    <n v="5.04"/>
    <n v="-3.51"/>
    <n v="1.1000000000000001"/>
    <n v="10.93"/>
    <n v="1.53"/>
    <x v="0"/>
  </r>
  <r>
    <x v="36"/>
    <n v="968"/>
    <x v="36"/>
    <x v="0"/>
    <x v="0"/>
    <m/>
    <m/>
    <m/>
    <m/>
    <m/>
    <m/>
    <m/>
    <m/>
    <m/>
    <m/>
    <m/>
    <m/>
    <m/>
    <m/>
    <m/>
    <m/>
    <m/>
    <m/>
    <m/>
    <m/>
    <m/>
    <n v="240.69"/>
    <n v="203.58"/>
    <n v="168.69"/>
    <n v="140.52000000000001"/>
    <n v="35.11"/>
    <n v="49.87"/>
    <n v="143.96"/>
    <n v="33.18"/>
    <n v="41.15"/>
    <n v="49.91"/>
    <n v="38.08"/>
    <n v="23.05"/>
    <n v="19.52"/>
    <n v="19.100000000000001"/>
    <n v="7.61"/>
    <n v="6.7"/>
    <n v="6.37"/>
    <n v="12.69"/>
    <n v="2.52"/>
    <n v="4.37"/>
    <n v="7.1"/>
    <n v="5.41"/>
    <n v="2.09"/>
    <n v="-0.12"/>
    <n v="-1.84"/>
    <n v="-1.79"/>
    <n v="3.47"/>
    <n v="5.03"/>
    <n v="3.95"/>
    <n v="0"/>
    <n v="14.9"/>
    <n v="47.93"/>
    <x v="0"/>
  </r>
  <r>
    <x v="25"/>
    <n v="142"/>
    <x v="25"/>
    <x v="0"/>
    <x v="1"/>
    <n v="18.5"/>
    <n v="5.0999999999999996"/>
    <n v="5.6"/>
    <n v="6.5"/>
    <n v="16.3"/>
    <n v="13.6"/>
    <n v="10.3"/>
    <n v="12.1"/>
    <n v="20.100000000000001"/>
    <n v="10.6"/>
    <n v="12.04"/>
    <n v="13.71"/>
    <n v="12.06"/>
    <n v="9.82"/>
    <n v="7.68"/>
    <n v="6.21"/>
    <n v="4.7699999999999996"/>
    <n v="7.33"/>
    <n v="8.33"/>
    <n v="6.09"/>
    <n v="6.38"/>
    <n v="4.49"/>
    <n v="2.4"/>
    <n v="2.84"/>
    <n v="0.9"/>
    <n v="2.8"/>
    <n v="2.42"/>
    <n v="2.69"/>
    <n v="0.33"/>
    <n v="2.23"/>
    <n v="4.74"/>
    <n v="7.42"/>
    <n v="3.72"/>
    <n v="8.59"/>
    <n v="0.24"/>
    <n v="1.71"/>
    <n v="6.12"/>
    <n v="-0.87"/>
    <n v="6.83"/>
    <n v="1.81"/>
    <n v="5.22"/>
    <n v="0.93"/>
    <n v="-1.87"/>
    <n v="5.29"/>
    <n v="1.29"/>
    <n v="1.3"/>
    <n v="4.4800000000000004"/>
    <n v="3.01"/>
    <n v="5.01"/>
    <n v="0.13"/>
    <n v="-3.49"/>
    <n v="44.52"/>
    <n v="29.15"/>
    <x v="1"/>
  </r>
  <r>
    <x v="91"/>
    <n v="923"/>
    <x v="92"/>
    <x v="0"/>
    <x v="1"/>
    <m/>
    <m/>
    <m/>
    <m/>
    <m/>
    <m/>
    <n v="12"/>
    <n v="12.8"/>
    <n v="0.9"/>
    <n v="16.600000000000001"/>
    <n v="47.7"/>
    <n v="13.8"/>
    <n v="8.4"/>
    <n v="9"/>
    <n v="-4"/>
    <n v="14.3"/>
    <n v="0.9"/>
    <n v="-3.3"/>
    <n v="1.9"/>
    <n v="0.9"/>
    <n v="6.3"/>
    <n v="25.1"/>
    <n v="0.2"/>
    <n v="7.3"/>
    <n v="0.1"/>
    <n v="1.7"/>
    <n v="-0.3"/>
    <n v="1.7"/>
    <n v="-11.1"/>
    <n v="-2.8"/>
    <m/>
    <m/>
    <m/>
    <m/>
    <m/>
    <n v="13.61"/>
    <n v="13.41"/>
    <n v="4.29"/>
    <n v="3.12"/>
    <n v="4.33"/>
    <n v="-1.64"/>
    <n v="-2.23"/>
    <n v="-0.23"/>
    <n v="1.1200000000000001"/>
    <n v="0.7"/>
    <n v="-7.0000000000000007E-2"/>
    <n v="2.12"/>
    <n v="10.32"/>
    <n v="5.01"/>
    <n v="0.43"/>
    <n v="-5.15"/>
    <m/>
    <m/>
    <x v="1"/>
  </r>
  <r>
    <x v="90"/>
    <n v="514"/>
    <x v="91"/>
    <x v="0"/>
    <x v="3"/>
    <m/>
    <m/>
    <m/>
    <m/>
    <m/>
    <m/>
    <m/>
    <m/>
    <m/>
    <m/>
    <m/>
    <m/>
    <m/>
    <m/>
    <m/>
    <m/>
    <n v="5.6"/>
    <n v="6.4"/>
    <n v="10.7"/>
    <n v="8.4"/>
    <n v="8.1999999999999993"/>
    <n v="13.3"/>
    <n v="18"/>
    <n v="8.8000000000000007"/>
    <n v="2.8"/>
    <n v="10.1"/>
    <n v="9.3000000000000007"/>
    <n v="3.7"/>
    <n v="11.4"/>
    <n v="5.8"/>
    <n v="1"/>
    <n v="1.5"/>
    <n v="2"/>
    <n v="0.9"/>
    <m/>
    <n v="5.7"/>
    <n v="5"/>
    <n v="8.1"/>
    <n v="11.9"/>
    <n v="9"/>
    <n v="8.8000000000000007"/>
    <m/>
    <m/>
    <n v="6.88"/>
    <n v="10.08"/>
    <n v="3.27"/>
    <n v="14.11"/>
    <n v="-2.04"/>
    <n v="4.96"/>
    <n v="3.64"/>
    <n v="11.35"/>
    <n v="8.86"/>
    <n v="4.75"/>
    <x v="3"/>
  </r>
  <r>
    <x v="61"/>
    <n v="278"/>
    <x v="61"/>
    <x v="0"/>
    <x v="2"/>
    <n v="26.67"/>
    <n v="27.37"/>
    <n v="26.86"/>
    <n v="27.04"/>
    <n v="13.32"/>
    <n v="7.52"/>
    <n v="2.81"/>
    <n v="11.4"/>
    <n v="4.5599999999999996"/>
    <n v="48.18"/>
    <n v="35.130000000000003"/>
    <n v="23.8"/>
    <n v="28.5"/>
    <n v="33.6"/>
    <n v="141.30000000000001"/>
    <n v="571.4"/>
    <n v="885.2"/>
    <n v="13109.5"/>
    <n v="4775.2"/>
    <n v="7428.7"/>
    <n v="3004.1"/>
    <n v="116.6"/>
    <n v="21.9"/>
    <n v="13.5"/>
    <n v="3.7"/>
    <n v="11.12"/>
    <n v="11.65"/>
    <n v="9.19"/>
    <n v="13.05"/>
    <n v="11.21"/>
    <n v="11.55"/>
    <n v="7.36"/>
    <n v="3.75"/>
    <n v="5.3"/>
    <n v="8.4700000000000006"/>
    <n v="9.6"/>
    <n v="9.14"/>
    <n v="11.13"/>
    <n v="19.829999999999998"/>
    <n v="3.69"/>
    <n v="5.45"/>
    <n v="8.08"/>
    <n v="7.19"/>
    <n v="7.14"/>
    <n v="6.04"/>
    <n v="3.99"/>
    <n v="3.52"/>
    <n v="3.85"/>
    <n v="4.9400000000000004"/>
    <n v="5.38"/>
    <n v="3.68"/>
    <n v="4.93"/>
    <n v="10.47"/>
    <x v="2"/>
  </r>
  <r>
    <x v="83"/>
    <n v="273"/>
    <x v="84"/>
    <x v="0"/>
    <x v="2"/>
    <n v="5.21"/>
    <n v="5.47"/>
    <n v="4.9400000000000004"/>
    <n v="12.08"/>
    <n v="23.78"/>
    <n v="14.94"/>
    <n v="15.82"/>
    <n v="29.06"/>
    <n v="17.46"/>
    <n v="18.190000000000001"/>
    <n v="26.35"/>
    <n v="27.93"/>
    <n v="58.91"/>
    <n v="101.87"/>
    <n v="65.45"/>
    <n v="57.75"/>
    <n v="86.23"/>
    <n v="131.83000000000001"/>
    <n v="114.16"/>
    <n v="20.010000000000002"/>
    <n v="26.65"/>
    <n v="22.66"/>
    <n v="15.51"/>
    <n v="9.75"/>
    <n v="6.97"/>
    <n v="35"/>
    <n v="34.380000000000003"/>
    <n v="20.63"/>
    <n v="15.93"/>
    <n v="16.59"/>
    <n v="9.49"/>
    <n v="6.37"/>
    <n v="5.03"/>
    <n v="4.55"/>
    <n v="4.6900000000000004"/>
    <n v="3.99"/>
    <n v="3.63"/>
    <n v="3.97"/>
    <n v="5.12"/>
    <n v="5.3"/>
    <n v="4.16"/>
    <n v="3.41"/>
    <n v="4.1100000000000003"/>
    <n v="3.81"/>
    <n v="4.0199999999999996"/>
    <n v="2.72"/>
    <n v="2.82"/>
    <n v="6.04"/>
    <n v="4.9000000000000004"/>
    <n v="3.63"/>
    <n v="3.4"/>
    <n v="5.69"/>
    <n v="7.9"/>
    <x v="2"/>
  </r>
  <r>
    <x v="84"/>
    <n v="199"/>
    <x v="85"/>
    <x v="0"/>
    <x v="1"/>
    <m/>
    <n v="3.2"/>
    <n v="7.5"/>
    <n v="10.5"/>
    <n v="7.9"/>
    <n v="14.8"/>
    <n v="19.7"/>
    <n v="25.1"/>
    <n v="15.8"/>
    <n v="13.6"/>
    <n v="15.9"/>
    <n v="25.2"/>
    <n v="2.8"/>
    <n v="14.7"/>
    <n v="4.7"/>
    <n v="8.4"/>
    <n v="18.600000000000001"/>
    <n v="11.1"/>
    <n v="12.8"/>
    <n v="9.6"/>
    <n v="15.4"/>
    <n v="12.3"/>
    <n v="12.6"/>
    <n v="15.7"/>
    <n v="9.6"/>
    <n v="7.9"/>
    <n v="7.1"/>
    <n v="7.8"/>
    <n v="8.1999999999999993"/>
    <n v="7"/>
    <n v="7.3"/>
    <n v="7.5"/>
    <n v="6.5"/>
    <n v="4.45"/>
    <n v="-10.64"/>
    <n v="0.6"/>
    <n v="4.4000000000000004"/>
    <n v="11.15"/>
    <n v="12.18"/>
    <n v="7.91"/>
    <n v="6.69"/>
    <n v="6.63"/>
    <n v="6.19"/>
    <n v="5.6"/>
    <n v="5.77"/>
    <n v="5.99"/>
    <n v="6.05"/>
    <n v="5.18"/>
    <n v="4.8899999999999997"/>
    <n v="5.21"/>
    <n v="3.74"/>
    <n v="14.31"/>
    <n v="24.37"/>
    <x v="1"/>
  </r>
  <r>
    <x v="92"/>
    <n v="228"/>
    <x v="93"/>
    <x v="0"/>
    <x v="0"/>
    <m/>
    <m/>
    <m/>
    <m/>
    <m/>
    <m/>
    <m/>
    <m/>
    <m/>
    <m/>
    <m/>
    <m/>
    <m/>
    <m/>
    <m/>
    <m/>
    <m/>
    <m/>
    <m/>
    <m/>
    <m/>
    <m/>
    <m/>
    <m/>
    <m/>
    <m/>
    <m/>
    <m/>
    <m/>
    <m/>
    <m/>
    <m/>
    <m/>
    <m/>
    <m/>
    <n v="10.98"/>
    <n v="17.29"/>
    <n v="6.69"/>
    <n v="10.51"/>
    <n v="5.72"/>
    <n v="23.01"/>
    <n v="12.17"/>
    <n v="-6.56"/>
    <n v="-3.92"/>
    <n v="-7.75"/>
    <n v="-1.23"/>
    <n v="-0.7"/>
    <n v="9.75"/>
    <n v="4.88"/>
    <n v="1.9"/>
    <n v="2.2799999999999998"/>
    <n v="11.54"/>
    <n v="25.21"/>
    <x v="0"/>
  </r>
  <r>
    <x v="34"/>
    <n v="913"/>
    <x v="34"/>
    <x v="0"/>
    <x v="2"/>
    <n v="0"/>
    <n v="-0.4"/>
    <n v="-0.2"/>
    <n v="0"/>
    <n v="-0.1"/>
    <n v="0.1"/>
    <n v="0.1"/>
    <n v="0.2"/>
    <n v="0.9"/>
    <n v="1.2"/>
    <n v="1.1000000000000001"/>
    <n v="1.2"/>
    <n v="3.1"/>
    <n v="1"/>
    <n v="-0.7"/>
    <n v="0.5"/>
    <n v="2.2999999999999998"/>
    <n v="1.6"/>
    <n v="0"/>
    <n v="1.8"/>
    <n v="4.5999999999999996"/>
    <n v="94.2"/>
    <n v="970.7"/>
    <n v="1190.32"/>
    <n v="2220.9"/>
    <n v="685.19"/>
    <n v="51.65"/>
    <n v="64.069999999999993"/>
    <n v="73.27"/>
    <n v="294.64"/>
    <n v="167.58"/>
    <n v="60.85"/>
    <n v="42.65"/>
    <n v="28.49"/>
    <n v="18.239999999999998"/>
    <n v="10.37"/>
    <n v="6.96"/>
    <n v="8.2899999999999991"/>
    <n v="14.73"/>
    <n v="12.83"/>
    <n v="7.66"/>
    <n v="53.17"/>
    <n v="59.5"/>
    <n v="18.329999999999998"/>
    <n v="18.09"/>
    <n v="13.48"/>
    <n v="11.8"/>
    <n v="6.03"/>
    <n v="4.87"/>
    <n v="5.6"/>
    <n v="5.55"/>
    <n v="9.4600000000000009"/>
    <n v="15.21"/>
    <x v="2"/>
  </r>
  <r>
    <x v="56"/>
    <n v="534"/>
    <x v="56"/>
    <x v="0"/>
    <x v="2"/>
    <n v="5.0999999999999996"/>
    <n v="3.08"/>
    <n v="6.44"/>
    <n v="16.940000000000001"/>
    <n v="28.6"/>
    <n v="5.75"/>
    <n v="-7.63"/>
    <n v="8.31"/>
    <n v="2.52"/>
    <n v="6.28"/>
    <n v="11.35"/>
    <n v="13.11"/>
    <n v="7.89"/>
    <n v="11.87"/>
    <n v="8.32"/>
    <n v="5.56"/>
    <n v="8.73"/>
    <n v="8.8000000000000007"/>
    <n v="9.3800000000000008"/>
    <n v="7.07"/>
    <n v="8.9700000000000006"/>
    <n v="13.87"/>
    <n v="11.79"/>
    <n v="6.33"/>
    <n v="10.25"/>
    <n v="10.220000000000001"/>
    <n v="8.98"/>
    <n v="7.16"/>
    <n v="13.23"/>
    <n v="4.67"/>
    <n v="4.01"/>
    <n v="3.78"/>
    <n v="4.3"/>
    <n v="3.81"/>
    <n v="3.77"/>
    <n v="4.25"/>
    <n v="5.8"/>
    <n v="6.37"/>
    <n v="8.35"/>
    <n v="10.88"/>
    <n v="11.99"/>
    <n v="8.86"/>
    <n v="9.31"/>
    <n v="10.91"/>
    <n v="6.35"/>
    <n v="5.87"/>
    <n v="4.9400000000000004"/>
    <n v="3.6"/>
    <n v="4.8600000000000003"/>
    <n v="4.76"/>
    <n v="6.62"/>
    <n v="4.8899999999999997"/>
    <n v="6.69"/>
    <x v="2"/>
  </r>
  <r>
    <x v="45"/>
    <n v="734"/>
    <x v="45"/>
    <x v="0"/>
    <x v="2"/>
    <n v="1.85"/>
    <n v="2.3199999999999998"/>
    <n v="2.37"/>
    <n v="11.54"/>
    <n v="19.29"/>
    <n v="12.05"/>
    <n v="6.53"/>
    <n v="20.81"/>
    <n v="8.52"/>
    <n v="16.45"/>
    <n v="18.2"/>
    <n v="20.059999999999999"/>
    <n v="10.81"/>
    <n v="11.57"/>
    <n v="12.94"/>
    <n v="20.46"/>
    <n v="13.74"/>
    <n v="13.38"/>
    <n v="20.399999999999999"/>
    <n v="7.55"/>
    <n v="13.09"/>
    <n v="8.93"/>
    <n v="7.56"/>
    <n v="12.02"/>
    <n v="13.77"/>
    <n v="12.29"/>
    <n v="6.43"/>
    <n v="7.13"/>
    <n v="8.11"/>
    <n v="6.09"/>
    <n v="12.21"/>
    <n v="5.94"/>
    <n v="12.02"/>
    <n v="7.29"/>
    <n v="3.44"/>
    <n v="4.9000000000000004"/>
    <n v="5.2"/>
    <n v="8.08"/>
    <n v="12.66"/>
    <n v="7.45"/>
    <n v="4.51"/>
    <n v="6.11"/>
    <n v="8.94"/>
    <n v="5.62"/>
    <n v="5.68"/>
    <n v="4.95"/>
    <n v="7.85"/>
    <n v="6.22"/>
    <n v="4.8099999999999996"/>
    <n v="2.58"/>
    <n v="4.1100000000000003"/>
    <n v="3.72"/>
    <n v="4.87"/>
    <x v="2"/>
  </r>
  <r>
    <x v="93"/>
    <n v="369"/>
    <x v="94"/>
    <x v="0"/>
    <x v="1"/>
    <n v="1.9"/>
    <n v="1.9"/>
    <n v="2"/>
    <n v="1.2"/>
    <n v="1.5"/>
    <n v="4.0999999999999996"/>
    <n v="2.1"/>
    <n v="3.9"/>
    <n v="1.4"/>
    <n v="4.9000000000000004"/>
    <n v="7.2"/>
    <n v="9.1"/>
    <n v="18"/>
    <n v="15.6"/>
    <n v="7.9"/>
    <n v="7.3"/>
    <n v="1.1000000000000001"/>
    <n v="3"/>
    <n v="2.2999999999999998"/>
    <n v="2.2000000000000002"/>
    <n v="1.9"/>
    <n v="8.4"/>
    <n v="7.9"/>
    <n v="5.6"/>
    <n v="5.3"/>
    <n v="4.0999999999999996"/>
    <n v="3.3"/>
    <n v="3.6"/>
    <n v="2.9"/>
    <n v="4.2"/>
    <n v="3.5"/>
    <n v="3.5"/>
    <n v="1.4"/>
    <n v="4.3"/>
    <n v="5"/>
    <n v="9"/>
    <n v="5.65"/>
    <n v="3.96"/>
    <n v="6.17"/>
    <n v="2.81"/>
    <n v="3.32"/>
    <n v="3.13"/>
    <n v="2.89"/>
    <n v="3.93"/>
    <n v="5.37"/>
    <n v="5.01"/>
    <n v="4.91"/>
    <n v="5.33"/>
    <n v="4.8"/>
    <n v="4.8"/>
    <n v="4.74"/>
    <n v="0"/>
    <n v="0"/>
    <x v="1"/>
  </r>
  <r>
    <x v="83"/>
    <n v="273"/>
    <x v="84"/>
    <x v="0"/>
    <x v="3"/>
    <n v="5.36"/>
    <n v="4.45"/>
    <n v="4.05"/>
    <n v="15.61"/>
    <n v="30.86"/>
    <n v="12.45"/>
    <n v="12.15"/>
    <n v="28.92"/>
    <n v="16.47"/>
    <n v="18.61"/>
    <n v="25.25"/>
    <n v="25.85"/>
    <n v="53.35"/>
    <n v="89.39"/>
    <n v="75.540000000000006"/>
    <n v="59.76"/>
    <n v="84.81"/>
    <n v="130.91"/>
    <n v="110.37"/>
    <n v="21.58"/>
    <n v="25.94"/>
    <n v="19.309999999999999"/>
    <n v="10.66"/>
    <n v="5.49"/>
    <n v="4.6500000000000004"/>
    <n v="39.630000000000003"/>
    <n v="42.25"/>
    <n v="19.11"/>
    <n v="16.02"/>
    <n v="15.66"/>
    <n v="5.42"/>
    <n v="5.0599999999999996"/>
    <n v="3.75"/>
    <n v="5.53"/>
    <n v="7.22"/>
    <n v="5.37"/>
    <n v="3.66"/>
    <n v="6.62"/>
    <n v="8.15"/>
    <n v="8.82"/>
    <n v="3.31"/>
    <n v="4.3600000000000003"/>
    <n v="8.1199999999999992"/>
    <n v="5.17"/>
    <n v="4.74"/>
    <n v="3.99"/>
    <n v="4.47"/>
    <n v="6.97"/>
    <n v="4.8"/>
    <n v="4.3899999999999997"/>
    <n v="6.62"/>
    <n v="7.23"/>
    <n v="13.29"/>
    <x v="3"/>
  </r>
  <r>
    <x v="94"/>
    <n v="646"/>
    <x v="95"/>
    <x v="0"/>
    <x v="2"/>
    <n v="3.81"/>
    <n v="3.86"/>
    <n v="3.49"/>
    <n v="6.21"/>
    <n v="12.07"/>
    <n v="28.45"/>
    <n v="20.170000000000002"/>
    <n v="13.85"/>
    <n v="10.76"/>
    <n v="7.95"/>
    <n v="12.32"/>
    <n v="8.6"/>
    <n v="16.7"/>
    <n v="10.4"/>
    <n v="5.9"/>
    <n v="7.3"/>
    <n v="6.4"/>
    <n v="-1"/>
    <n v="-9.8000000000000007"/>
    <n v="6.9"/>
    <n v="15.37"/>
    <n v="-9.83"/>
    <n v="-9.5399999999999991"/>
    <n v="0.53"/>
    <n v="36.119999999999997"/>
    <n v="9.65"/>
    <n v="0.69"/>
    <n v="3.97"/>
    <n v="1.45"/>
    <n v="-1.93"/>
    <n v="0.5"/>
    <n v="2.14"/>
    <n v="0.16"/>
    <n v="2.11"/>
    <n v="0.41"/>
    <n v="1.17"/>
    <n v="-1.41"/>
    <n v="-1.02"/>
    <n v="5.26"/>
    <n v="1.88"/>
    <n v="1.45"/>
    <n v="1.26"/>
    <n v="2.68"/>
    <n v="0.48"/>
    <n v="4.51"/>
    <n v="-0.14000000000000001"/>
    <n v="2.09"/>
    <n v="2.65"/>
    <n v="4.78"/>
    <n v="2.02"/>
    <n v="1.37"/>
    <n v="1.08"/>
    <n v="4.2300000000000004"/>
    <x v="2"/>
  </r>
  <r>
    <x v="66"/>
    <n v="853"/>
    <x v="66"/>
    <x v="0"/>
    <x v="2"/>
    <n v="0.65"/>
    <n v="3.58"/>
    <n v="6.44"/>
    <n v="8.41"/>
    <n v="23.17"/>
    <n v="10.49"/>
    <n v="7.66"/>
    <n v="4.53"/>
    <n v="5.8"/>
    <n v="5.77"/>
    <n v="12.06"/>
    <n v="8.0500000000000007"/>
    <n v="5.53"/>
    <n v="7.9"/>
    <n v="7.42"/>
    <n v="3.71"/>
    <n v="5.45"/>
    <n v="3.34"/>
    <n v="5.45"/>
    <n v="4.4800000000000004"/>
    <n v="6.95"/>
    <n v="6.97"/>
    <n v="4.3099999999999996"/>
    <n v="4.9800000000000004"/>
    <n v="2.85"/>
    <n v="17.28"/>
    <n v="11.63"/>
    <n v="3.94"/>
    <n v="13.59"/>
    <n v="14.93"/>
    <n v="15.6"/>
    <n v="9.3000000000000007"/>
    <n v="11.8"/>
    <n v="14.71"/>
    <n v="2.16"/>
    <n v="1.78"/>
    <n v="2.37"/>
    <n v="0.91"/>
    <n v="10.77"/>
    <n v="6.91"/>
    <n v="5.0999999999999996"/>
    <n v="4.4400000000000004"/>
    <n v="4.54"/>
    <n v="4.96"/>
    <n v="5.22"/>
    <n v="6"/>
    <n v="6.69"/>
    <n v="5.43"/>
    <n v="4.7300000000000004"/>
    <n v="3.68"/>
    <n v="3.37"/>
    <n v="4.49"/>
    <n v="6.6"/>
    <x v="2"/>
  </r>
  <r>
    <x v="17"/>
    <n v="916"/>
    <x v="17"/>
    <x v="0"/>
    <x v="3"/>
    <m/>
    <m/>
    <m/>
    <m/>
    <m/>
    <m/>
    <m/>
    <m/>
    <m/>
    <m/>
    <m/>
    <m/>
    <m/>
    <m/>
    <m/>
    <m/>
    <m/>
    <m/>
    <m/>
    <m/>
    <m/>
    <m/>
    <n v="2009.7"/>
    <n v="591.4"/>
    <n v="1847.5"/>
    <n v="163.80000000000001"/>
    <n v="34.799999999999997"/>
    <n v="6.4"/>
    <n v="4.4000000000000004"/>
    <n v="7.4"/>
    <n v="16"/>
    <n v="11.5"/>
    <n v="6.8"/>
    <n v="7"/>
    <n v="7.7"/>
    <n v="8.1"/>
    <n v="8.6999999999999993"/>
    <n v="12.2"/>
    <n v="23.4"/>
    <n v="13.87"/>
    <n v="9.01"/>
    <n v="7.83"/>
    <n v="4.34"/>
    <n v="4.1399999999999997"/>
    <n v="6.65"/>
    <n v="6.56"/>
    <n v="12.79"/>
    <n v="8.58"/>
    <n v="4.7300000000000004"/>
    <n v="8.09"/>
    <n v="10.44"/>
    <n v="10.77"/>
    <n v="18.47"/>
    <x v="3"/>
  </r>
  <r>
    <x v="95"/>
    <n v="172"/>
    <x v="96"/>
    <x v="0"/>
    <x v="0"/>
    <n v="4.3600000000000003"/>
    <n v="5.05"/>
    <n v="8.3800000000000008"/>
    <n v="17.53"/>
    <n v="24.35"/>
    <n v="11.73"/>
    <n v="8.19"/>
    <n v="10.119999999999999"/>
    <n v="5.55"/>
    <n v="9.75"/>
    <n v="16.38"/>
    <n v="13.54"/>
    <n v="7.53"/>
    <n v="5.81"/>
    <n v="5.36"/>
    <n v="4.47"/>
    <n v="-5.18"/>
    <n v="0.88"/>
    <n v="4.0599999999999996"/>
    <n v="5.22"/>
    <n v="3.35"/>
    <n v="0.28999999999999998"/>
    <n v="1.1000000000000001"/>
    <n v="2.96"/>
    <n v="1.37"/>
    <n v="1.17"/>
    <n v="-0.94"/>
    <n v="1.55"/>
    <n v="-1.46"/>
    <n v="-0.22"/>
    <n v="7.17"/>
    <n v="-0.43"/>
    <n v="-1.23"/>
    <n v="-0.13"/>
    <n v="1.57"/>
    <n v="3.76"/>
    <n v="5.69"/>
    <n v="4.03"/>
    <n v="5.65"/>
    <n v="-6.41"/>
    <n v="4.17"/>
    <n v="5.59"/>
    <n v="1.36"/>
    <n v="-0.37"/>
    <n v="-0.97"/>
    <n v="-1.96"/>
    <n v="-2.2999999999999998"/>
    <n v="3.57"/>
    <n v="4.7"/>
    <n v="0.31"/>
    <n v="-4.6500000000000004"/>
    <n v="12.71"/>
    <n v="25.16"/>
    <x v="0"/>
  </r>
  <r>
    <x v="33"/>
    <n v="664"/>
    <x v="33"/>
    <x v="0"/>
    <x v="2"/>
    <n v="2.19"/>
    <n v="3.78"/>
    <n v="5.83"/>
    <n v="9.2799999999999994"/>
    <n v="17.809999999999999"/>
    <n v="19.12"/>
    <n v="11.45"/>
    <n v="14.82"/>
    <n v="16.93"/>
    <n v="7.98"/>
    <n v="13.86"/>
    <n v="11.6"/>
    <n v="20.67"/>
    <n v="11.4"/>
    <n v="10.28"/>
    <n v="10.72"/>
    <n v="10.55"/>
    <n v="8.64"/>
    <n v="12.36"/>
    <n v="13.4"/>
    <n v="15.67"/>
    <n v="18.989999999999998"/>
    <n v="27.34"/>
    <n v="46.06"/>
    <n v="28.72"/>
    <n v="1.56"/>
    <n v="8.84"/>
    <n v="11.28"/>
    <n v="5.4"/>
    <n v="5.79"/>
    <n v="9.98"/>
    <n v="5.78"/>
    <n v="1.99"/>
    <n v="9.82"/>
    <n v="11.81"/>
    <n v="9.91"/>
    <n v="6.03"/>
    <n v="4.25"/>
    <n v="15.1"/>
    <n v="10.52"/>
    <n v="4.08"/>
    <n v="14.03"/>
    <n v="9.3699999999999992"/>
    <n v="5.73"/>
    <n v="6.88"/>
    <n v="6.59"/>
    <n v="6.33"/>
    <n v="7.99"/>
    <n v="4.6900000000000004"/>
    <n v="5.2"/>
    <n v="5.4"/>
    <n v="6.11"/>
    <n v="7.66"/>
    <x v="2"/>
  </r>
  <r>
    <x v="36"/>
    <n v="968"/>
    <x v="36"/>
    <x v="0"/>
    <x v="2"/>
    <n v="0.4"/>
    <n v="0.6"/>
    <n v="0"/>
    <n v="0.7"/>
    <n v="1.0900000000000001"/>
    <n v="0.2"/>
    <n v="0.5"/>
    <n v="0.6"/>
    <n v="2"/>
    <n v="1.86"/>
    <n v="1.52"/>
    <n v="2.2000000000000002"/>
    <n v="16.93"/>
    <n v="4.6900000000000004"/>
    <n v="-0.32"/>
    <n v="-0.2"/>
    <n v="0.7"/>
    <n v="1.1000000000000001"/>
    <n v="2.6"/>
    <n v="0.9"/>
    <n v="127.9"/>
    <n v="161.12"/>
    <n v="209.24"/>
    <n v="256.83"/>
    <n v="136.43"/>
    <n v="32.18"/>
    <n v="38.869999999999997"/>
    <n v="154.76"/>
    <n v="59.01"/>
    <n v="45.86"/>
    <n v="45.63"/>
    <n v="34.43"/>
    <n v="22.51"/>
    <n v="15.38"/>
    <n v="11.86"/>
    <n v="9"/>
    <n v="6.6"/>
    <n v="4.84"/>
    <n v="7.85"/>
    <n v="5.58"/>
    <n v="6.12"/>
    <n v="5.79"/>
    <n v="3.34"/>
    <n v="3.99"/>
    <n v="1.07"/>
    <n v="-0.6"/>
    <n v="-1.55"/>
    <n v="1.34"/>
    <n v="4.6399999999999997"/>
    <n v="3.83"/>
    <n v="2.63"/>
    <n v="5.05"/>
    <n v="13.8"/>
    <x v="2"/>
  </r>
  <r>
    <x v="57"/>
    <n v="439"/>
    <x v="57"/>
    <x v="0"/>
    <x v="4"/>
    <m/>
    <m/>
    <m/>
    <m/>
    <m/>
    <m/>
    <m/>
    <m/>
    <m/>
    <m/>
    <m/>
    <m/>
    <m/>
    <m/>
    <m/>
    <m/>
    <m/>
    <m/>
    <m/>
    <m/>
    <m/>
    <m/>
    <m/>
    <m/>
    <m/>
    <m/>
    <m/>
    <m/>
    <m/>
    <m/>
    <m/>
    <m/>
    <m/>
    <m/>
    <m/>
    <m/>
    <m/>
    <n v="3.18"/>
    <n v="9.51"/>
    <n v="-0.84"/>
    <n v="4.88"/>
    <n v="4.5199999999999996"/>
    <n v="4.4800000000000004"/>
    <n v="4.1500000000000004"/>
    <n v="4.16"/>
    <n v="-0.69"/>
    <n v="0.61"/>
    <n v="4.74"/>
    <n v="4.5999999999999996"/>
    <n v="1.04"/>
    <n v="0.18"/>
    <n v="1.77"/>
    <n v="3.1"/>
    <x v="4"/>
  </r>
  <r>
    <x v="96"/>
    <n v="918"/>
    <x v="97"/>
    <x v="0"/>
    <x v="1"/>
    <m/>
    <m/>
    <m/>
    <m/>
    <m/>
    <m/>
    <m/>
    <m/>
    <m/>
    <m/>
    <m/>
    <m/>
    <m/>
    <m/>
    <m/>
    <m/>
    <m/>
    <m/>
    <m/>
    <m/>
    <m/>
    <n v="492.7"/>
    <n v="65.599999999999994"/>
    <n v="57"/>
    <n v="70.900000000000006"/>
    <n v="52.9"/>
    <n v="172.01"/>
    <n v="1033.46"/>
    <n v="35.549999999999997"/>
    <n v="27.47"/>
    <n v="13.72"/>
    <n v="7.47"/>
    <n v="14.77"/>
    <n v="11.62"/>
    <n v="7.67"/>
    <n v="5.5"/>
    <n v="4.62"/>
    <n v="5.97"/>
    <n v="12.01"/>
    <n v="6.45"/>
    <n v="0.48"/>
    <n v="2.23"/>
    <n v="7.37"/>
    <n v="-0.59"/>
    <n v="-2.02"/>
    <n v="3.42"/>
    <n v="0.03"/>
    <n v="3.18"/>
    <n v="4.59"/>
    <n v="3.9"/>
    <n v="0.99"/>
    <n v="10.6"/>
    <n v="28.42"/>
    <x v="6"/>
  </r>
  <r>
    <x v="97"/>
    <n v="137"/>
    <x v="98"/>
    <x v="0"/>
    <x v="0"/>
    <m/>
    <m/>
    <m/>
    <m/>
    <n v="-35.94"/>
    <n v="-3.29"/>
    <m/>
    <m/>
    <m/>
    <m/>
    <m/>
    <n v="10.68"/>
    <n v="17.88"/>
    <n v="4.95"/>
    <n v="6.16"/>
    <n v="3"/>
    <n v="-1.58"/>
    <n v="-6.52"/>
    <n v="2.64"/>
    <n v="7.61"/>
    <n v="-2.02"/>
    <n v="-2.57"/>
    <n v="-2.69"/>
    <n v="-1.32"/>
    <n v="0.88"/>
    <n v="3.92"/>
    <n v="-3.11"/>
    <n v="1.48"/>
    <n v="2.4300000000000002"/>
    <n v="-3.13"/>
    <n v="4.9400000000000004"/>
    <n v="1.07"/>
    <n v="-1.03"/>
    <n v="0.94"/>
    <n v="10.19"/>
    <n v="6.19"/>
    <n v="6.34"/>
    <n v="5.92"/>
    <n v="6.13"/>
    <n v="-9.92"/>
    <n v="5.18"/>
    <n v="8.5399999999999991"/>
    <n v="0.24"/>
    <n v="-3.47"/>
    <n v="-1.97"/>
    <n v="-0.83"/>
    <n v="-1.17"/>
    <n v="2.92"/>
    <n v="4.5599999999999996"/>
    <n v="-1.87"/>
    <n v="-1.95"/>
    <n v="11.32"/>
    <n v="27.94"/>
    <x v="0"/>
  </r>
  <r>
    <x v="84"/>
    <n v="199"/>
    <x v="85"/>
    <x v="0"/>
    <x v="2"/>
    <n v="4.0599999999999996"/>
    <n v="5.96"/>
    <n v="6.43"/>
    <n v="9.43"/>
    <n v="11.72"/>
    <n v="13.43"/>
    <n v="11.02"/>
    <n v="11.15"/>
    <n v="11.14"/>
    <n v="13.29"/>
    <n v="13.66"/>
    <n v="15.25"/>
    <n v="14.64"/>
    <n v="12.3"/>
    <n v="11.53"/>
    <n v="16.29"/>
    <n v="18.649999999999999"/>
    <n v="16.16"/>
    <n v="12.78"/>
    <n v="14.73"/>
    <n v="14.32"/>
    <n v="15.33"/>
    <n v="13.87"/>
    <n v="9.7200000000000006"/>
    <n v="8.94"/>
    <n v="8.68"/>
    <n v="7.35"/>
    <n v="8.6"/>
    <n v="6.88"/>
    <n v="5.18"/>
    <n v="5.34"/>
    <n v="5.7"/>
    <n v="9.49"/>
    <n v="5.68"/>
    <n v="-0.69"/>
    <n v="2.06"/>
    <n v="3.24"/>
    <n v="6.18"/>
    <n v="10.06"/>
    <n v="7.26"/>
    <n v="4.0599999999999996"/>
    <n v="5.0199999999999996"/>
    <n v="5.72"/>
    <n v="5.78"/>
    <n v="6.14"/>
    <n v="4.51"/>
    <n v="6.59"/>
    <n v="5.27"/>
    <n v="4.5"/>
    <n v="4.13"/>
    <n v="3.22"/>
    <n v="4.6100000000000003"/>
    <n v="7"/>
    <x v="2"/>
  </r>
  <r>
    <x v="57"/>
    <n v="439"/>
    <x v="57"/>
    <x v="0"/>
    <x v="2"/>
    <n v="6.8"/>
    <n v="4.82"/>
    <n v="7.66"/>
    <n v="11.13"/>
    <n v="19.43"/>
    <n v="11.98"/>
    <n v="11.5"/>
    <n v="11.81"/>
    <n v="6.89"/>
    <n v="14.31"/>
    <n v="11.03"/>
    <n v="12.02"/>
    <n v="6.5"/>
    <n v="1.89"/>
    <n v="3.88"/>
    <n v="2.95"/>
    <n v="0.03"/>
    <n v="-0.17"/>
    <n v="6.63"/>
    <n v="25.65"/>
    <n v="16.11"/>
    <n v="8.1300000000000008"/>
    <n v="3.97"/>
    <n v="4.5199999999999996"/>
    <n v="2.34"/>
    <n v="2.36"/>
    <n v="6.57"/>
    <n v="3.02"/>
    <n v="3.1"/>
    <n v="0.6"/>
    <n v="0.68"/>
    <n v="1.78"/>
    <n v="1.84"/>
    <n v="2.35"/>
    <n v="2.63"/>
    <n v="3.45"/>
    <n v="6.23"/>
    <n v="4.71"/>
    <n v="13.97"/>
    <n v="-0.73"/>
    <n v="4.8600000000000003"/>
    <n v="4.18"/>
    <n v="4.5199999999999996"/>
    <n v="4.83"/>
    <n v="2.91"/>
    <n v="-0.87"/>
    <n v="-0.78"/>
    <n v="3.32"/>
    <n v="4.46"/>
    <n v="0.68"/>
    <n v="0.33"/>
    <n v="1.35"/>
    <n v="4.2300000000000004"/>
    <x v="2"/>
  </r>
  <r>
    <x v="72"/>
    <n v="513"/>
    <x v="72"/>
    <x v="0"/>
    <x v="0"/>
    <m/>
    <m/>
    <m/>
    <m/>
    <m/>
    <m/>
    <m/>
    <m/>
    <m/>
    <m/>
    <m/>
    <m/>
    <m/>
    <m/>
    <m/>
    <m/>
    <m/>
    <m/>
    <m/>
    <m/>
    <m/>
    <m/>
    <m/>
    <m/>
    <m/>
    <m/>
    <m/>
    <m/>
    <m/>
    <m/>
    <m/>
    <m/>
    <m/>
    <m/>
    <m/>
    <m/>
    <m/>
    <m/>
    <m/>
    <m/>
    <m/>
    <m/>
    <m/>
    <m/>
    <m/>
    <m/>
    <m/>
    <n v="3.57"/>
    <n v="4.45"/>
    <n v="0.99"/>
    <n v="1.1100000000000001"/>
    <n v="5.5"/>
    <n v="4.9400000000000004"/>
    <x v="0"/>
  </r>
  <r>
    <x v="51"/>
    <n v="666"/>
    <x v="51"/>
    <x v="0"/>
    <x v="3"/>
    <n v="15.2"/>
    <n v="15.2"/>
    <n v="15.2"/>
    <n v="15.2"/>
    <n v="15.2"/>
    <n v="18.100000000000001"/>
    <n v="10.8"/>
    <n v="25.3"/>
    <n v="15.4"/>
    <n v="9.1999999999999993"/>
    <n v="23.9"/>
    <n v="13"/>
    <n v="13.6"/>
    <n v="18.3"/>
    <n v="10.5"/>
    <n v="12.9"/>
    <n v="17.8"/>
    <n v="12.7"/>
    <n v="9.8000000000000007"/>
    <n v="11.2"/>
    <n v="11.4"/>
    <n v="18.3"/>
    <n v="23.6"/>
    <n v="10.4"/>
    <n v="6.2"/>
    <n v="12.7"/>
    <n v="9.6"/>
    <n v="9.3000000000000007"/>
    <n v="9"/>
    <n v="7.5"/>
    <n v="4.5999999999999996"/>
    <n v="6.5"/>
    <n v="26.6"/>
    <n v="5.6"/>
    <n v="4"/>
    <n v="2.6"/>
    <n v="8.98"/>
    <n v="14.15"/>
    <n v="15.68"/>
    <n v="8.5"/>
    <n v="3.5"/>
    <n v="6.97"/>
    <n v="9.86"/>
    <n v="5.38"/>
    <n v="5.31"/>
    <n v="6.14"/>
    <n v="11.84"/>
    <n v="6.43"/>
    <n v="4.4400000000000004"/>
    <n v="6.83"/>
    <n v="10.34"/>
    <n v="9.64"/>
    <n v="8.56"/>
    <x v="3"/>
  </r>
  <r>
    <x v="21"/>
    <n v="644"/>
    <x v="21"/>
    <x v="0"/>
    <x v="0"/>
    <m/>
    <m/>
    <m/>
    <m/>
    <m/>
    <m/>
    <m/>
    <m/>
    <m/>
    <m/>
    <m/>
    <m/>
    <m/>
    <m/>
    <m/>
    <m/>
    <m/>
    <m/>
    <m/>
    <m/>
    <m/>
    <m/>
    <m/>
    <m/>
    <m/>
    <m/>
    <m/>
    <m/>
    <m/>
    <m/>
    <m/>
    <m/>
    <m/>
    <m/>
    <m/>
    <m/>
    <m/>
    <m/>
    <m/>
    <n v="-3.2"/>
    <n v="-1.95"/>
    <m/>
    <m/>
    <m/>
    <m/>
    <m/>
    <n v="3.05"/>
    <n v="10.65"/>
    <n v="4.43"/>
    <m/>
    <m/>
    <m/>
    <m/>
    <x v="0"/>
  </r>
  <r>
    <x v="9"/>
    <n v="912"/>
    <x v="9"/>
    <x v="0"/>
    <x v="1"/>
    <m/>
    <m/>
    <m/>
    <m/>
    <m/>
    <m/>
    <m/>
    <m/>
    <m/>
    <m/>
    <m/>
    <m/>
    <m/>
    <m/>
    <m/>
    <m/>
    <m/>
    <m/>
    <m/>
    <m/>
    <m/>
    <m/>
    <n v="24.8"/>
    <n v="312.7"/>
    <n v="1059.0999999999999"/>
    <n v="1076.3"/>
    <n v="422.6"/>
    <n v="214.4"/>
    <n v="28.6"/>
    <n v="1"/>
    <n v="4.5999999999999996"/>
    <n v="-0.1"/>
    <n v="0"/>
    <n v="0"/>
    <n v="9.6999999999999993"/>
    <n v="74.5"/>
    <n v="13.9"/>
    <n v="99.6"/>
    <n v="0.3"/>
    <n v="16"/>
    <m/>
    <m/>
    <m/>
    <m/>
    <n v="0.51"/>
    <n v="-1.62"/>
    <n v="7.26"/>
    <n v="19.559999999999999"/>
    <n v="4.41"/>
    <n v="-0.15"/>
    <n v="1.52"/>
    <n v="15.68"/>
    <n v="14.85"/>
    <x v="1"/>
  </r>
  <r>
    <x v="98"/>
    <n v="576"/>
    <x v="99"/>
    <x v="0"/>
    <x v="0"/>
    <m/>
    <m/>
    <m/>
    <m/>
    <m/>
    <n v="-2.99"/>
    <n v="6.71"/>
    <n v="5.01"/>
    <n v="-1.66"/>
    <n v="18.690000000000001"/>
    <n v="23.41"/>
    <n v="2.89"/>
    <n v="-5.22"/>
    <n v="-3.83"/>
    <n v="-2.08"/>
    <n v="-3.72"/>
    <n v="-14.8"/>
    <n v="2.23"/>
    <n v="-1.85"/>
    <n v="2.23"/>
    <n v="3.93"/>
    <n v="-7.36"/>
    <n v="-6.71"/>
    <n v="-3.9"/>
    <n v="-3.43"/>
    <n v="0.79"/>
    <n v="-5.21"/>
    <n v="-8.14"/>
    <n v="-4.22"/>
    <n v="-0.47"/>
    <n v="6.59"/>
    <n v="-1.02"/>
    <n v="-6.91"/>
    <n v="-0.76"/>
    <n v="4.57"/>
    <n v="5.67"/>
    <n v="2.36"/>
    <n v="-1.56"/>
    <n v="3.43"/>
    <n v="-13.45"/>
    <n v="1.74"/>
    <n v="5.34"/>
    <n v="0.35"/>
    <n v="-3.07"/>
    <n v="-3.41"/>
    <n v="-9.16"/>
    <n v="-5.5"/>
    <n v="3.83"/>
    <n v="4.41"/>
    <n v="-3.32"/>
    <n v="-6.92"/>
    <n v="15.22"/>
    <n v="22.02"/>
    <x v="0"/>
  </r>
  <r>
    <x v="99"/>
    <n v="941"/>
    <x v="100"/>
    <x v="0"/>
    <x v="0"/>
    <m/>
    <m/>
    <m/>
    <m/>
    <m/>
    <m/>
    <m/>
    <m/>
    <m/>
    <m/>
    <m/>
    <m/>
    <m/>
    <m/>
    <m/>
    <m/>
    <m/>
    <m/>
    <m/>
    <m/>
    <m/>
    <m/>
    <m/>
    <m/>
    <n v="17.010000000000002"/>
    <n v="11.89"/>
    <n v="13.67"/>
    <n v="4.12"/>
    <n v="1.88"/>
    <n v="-4.01"/>
    <n v="0.49"/>
    <n v="1.1399999999999999"/>
    <n v="0.43"/>
    <n v="3.41"/>
    <n v="8.08"/>
    <n v="7.93"/>
    <n v="10.220000000000001"/>
    <n v="16.11"/>
    <n v="11.71"/>
    <n v="-4.18"/>
    <n v="2.84"/>
    <n v="7.62"/>
    <n v="3.72"/>
    <n v="1.79"/>
    <n v="0.41"/>
    <n v="-0.94"/>
    <n v="-2.41"/>
    <n v="2.4500000000000002"/>
    <n v="4.3899999999999997"/>
    <n v="1.75"/>
    <n v="-1.87"/>
    <n v="13.07"/>
    <n v="29.78"/>
    <x v="0"/>
  </r>
  <r>
    <x v="100"/>
    <n v="268"/>
    <x v="101"/>
    <x v="0"/>
    <x v="1"/>
    <n v="1.7"/>
    <n v="1.2"/>
    <n v="2.6"/>
    <n v="3.5"/>
    <n v="24.6"/>
    <n v="12.1"/>
    <n v="2.8"/>
    <n v="8.3000000000000007"/>
    <n v="3.4"/>
    <n v="18"/>
    <n v="27.6"/>
    <m/>
    <m/>
    <m/>
    <m/>
    <m/>
    <m/>
    <n v="0"/>
    <n v="0"/>
    <n v="0"/>
    <n v="63.9"/>
    <n v="21.8"/>
    <n v="-0.9"/>
    <n v="11.6"/>
    <n v="17.5"/>
    <n v="37"/>
    <n v="37.4"/>
    <n v="28.2"/>
    <n v="-2.1"/>
    <n v="-9.1"/>
    <n v="8.66"/>
    <n v="8.66"/>
    <n v="14.86"/>
    <n v="12.91"/>
    <n v="9.8800000000000008"/>
    <n v="8.09"/>
    <n v="6.55"/>
    <n v="5.9"/>
    <n v="9.23"/>
    <n v="6.86"/>
    <n v="8.99"/>
    <n v="8.35"/>
    <n v="5.19"/>
    <n v="5.28"/>
    <n v="4.92"/>
    <n v="2.23"/>
    <n v="2.1"/>
    <n v="5.53"/>
    <n v="4.37"/>
    <n v="6.55"/>
    <n v="0.41"/>
    <n v="3.3"/>
    <n v="4.8099999999999996"/>
    <x v="6"/>
  </r>
  <r>
    <x v="101"/>
    <n v="181"/>
    <x v="102"/>
    <x v="0"/>
    <x v="0"/>
    <m/>
    <m/>
    <m/>
    <m/>
    <m/>
    <m/>
    <m/>
    <m/>
    <m/>
    <m/>
    <m/>
    <m/>
    <m/>
    <m/>
    <m/>
    <m/>
    <m/>
    <m/>
    <n v="3.47"/>
    <m/>
    <m/>
    <m/>
    <m/>
    <n v="1.99"/>
    <n v="7.1"/>
    <m/>
    <m/>
    <m/>
    <n v="1.48"/>
    <n v="2.73"/>
    <m/>
    <n v="1.03"/>
    <n v="-2.29"/>
    <n v="-5.35"/>
    <n v="-3.27"/>
    <n v="-0.61"/>
    <n v="5.85"/>
    <n v="-4.82"/>
    <n v="-1.23"/>
    <n v="-1.17"/>
    <n v="1.28"/>
    <n v="2.15"/>
    <n v="-1.39"/>
    <n v="-3"/>
    <n v="-0.59"/>
    <n v="-2.17"/>
    <n v="-0.18"/>
    <n v="1.51"/>
    <n v="4.3600000000000003"/>
    <n v="2.1800000000000002"/>
    <n v="0.32"/>
    <n v="3.21"/>
    <n v="5.8"/>
    <x v="0"/>
  </r>
  <r>
    <x v="100"/>
    <n v="268"/>
    <x v="101"/>
    <x v="0"/>
    <x v="2"/>
    <n v="2.88"/>
    <n v="2.11"/>
    <n v="3.76"/>
    <n v="4.8899999999999997"/>
    <n v="12.95"/>
    <n v="8.41"/>
    <n v="4.8"/>
    <n v="8.34"/>
    <n v="5.84"/>
    <n v="11.85"/>
    <n v="18.36"/>
    <n v="9.4"/>
    <n v="8.83"/>
    <n v="8.1199999999999992"/>
    <n v="4.82"/>
    <n v="3.29"/>
    <n v="4.45"/>
    <n v="2.44"/>
    <n v="4.6399999999999997"/>
    <n v="9.7200000000000006"/>
    <n v="23.41"/>
    <n v="33.950000000000003"/>
    <n v="8.7100000000000009"/>
    <n v="10.81"/>
    <n v="21.74"/>
    <n v="29.48"/>
    <n v="23.82"/>
    <n v="20.2"/>
    <n v="13.66"/>
    <n v="11.7"/>
    <n v="11.05"/>
    <n v="9.6300000000000008"/>
    <n v="7.71"/>
    <n v="7.66"/>
    <n v="8.11"/>
    <n v="8.8000000000000007"/>
    <n v="5.58"/>
    <n v="6.95"/>
    <n v="11.39"/>
    <n v="5.5"/>
    <n v="4.71"/>
    <n v="6.76"/>
    <n v="5.2"/>
    <n v="5.15"/>
    <n v="6.13"/>
    <n v="3.16"/>
    <n v="2.72"/>
    <n v="3.93"/>
    <n v="4.34"/>
    <n v="4.3600000000000003"/>
    <n v="3.47"/>
    <n v="4.4800000000000004"/>
    <n v="9.09"/>
    <x v="2"/>
  </r>
  <r>
    <x v="102"/>
    <n v="238"/>
    <x v="103"/>
    <x v="0"/>
    <x v="1"/>
    <n v="2.6"/>
    <n v="0.3"/>
    <n v="2.2000000000000002"/>
    <n v="6.7"/>
    <n v="88.3"/>
    <n v="20.5"/>
    <m/>
    <n v="8"/>
    <n v="1.4"/>
    <n v="11.8"/>
    <n v="14.9"/>
    <n v="36.700000000000003"/>
    <n v="64.7"/>
    <n v="57.4"/>
    <n v="1"/>
    <n v="8"/>
    <n v="4.8"/>
    <n v="9"/>
    <n v="33.4"/>
    <n v="11.2"/>
    <n v="22.5"/>
    <n v="47.4"/>
    <n v="28.8"/>
    <n v="18.899999999999999"/>
    <n v="11.2"/>
    <m/>
    <n v="11.02"/>
    <n v="3.98"/>
    <n v="6.68"/>
    <n v="12.65"/>
    <n v="11.23"/>
    <n v="23.84"/>
    <n v="8.2100000000000009"/>
    <n v="7.21"/>
    <n v="16.95"/>
    <n v="11.94"/>
    <n v="11.42"/>
    <n v="9.1"/>
    <n v="13.91"/>
    <n v="16.59"/>
    <n v="8.64"/>
    <n v="3.96"/>
    <n v="7.07"/>
    <n v="16.739999999999998"/>
    <n v="2.87"/>
    <n v="-2.16"/>
    <n v="1.1499999999999999"/>
    <n v="1.23"/>
    <n v="4.34"/>
    <n v="-1.01"/>
    <n v="1.91"/>
    <n v="7.07"/>
    <n v="18.8"/>
    <x v="1"/>
  </r>
  <r>
    <x v="35"/>
    <n v="652"/>
    <x v="35"/>
    <x v="0"/>
    <x v="1"/>
    <m/>
    <m/>
    <m/>
    <m/>
    <m/>
    <m/>
    <m/>
    <m/>
    <m/>
    <m/>
    <m/>
    <m/>
    <m/>
    <m/>
    <m/>
    <m/>
    <m/>
    <m/>
    <m/>
    <m/>
    <m/>
    <m/>
    <m/>
    <m/>
    <m/>
    <m/>
    <m/>
    <m/>
    <m/>
    <n v="19.03"/>
    <n v="28.16"/>
    <n v="41.99"/>
    <n v="27.01"/>
    <n v="60.82"/>
    <n v="12.59"/>
    <n v="23.96"/>
    <n v="20.02"/>
    <n v="16.079999999999998"/>
    <n v="17.8"/>
    <n v="4.57"/>
    <n v="10.26"/>
    <n v="10.61"/>
    <n v="7.88"/>
    <n v="20.54"/>
    <n v="46.97"/>
    <n v="25.48"/>
    <n v="30.67"/>
    <n v="7.1"/>
    <n v="4.3099999999999996"/>
    <n v="9.98"/>
    <n v="15.98"/>
    <n v="20.02"/>
    <n v="43.29"/>
    <x v="1"/>
  </r>
  <r>
    <x v="103"/>
    <n v="128"/>
    <x v="104"/>
    <x v="0"/>
    <x v="0"/>
    <n v="7.87"/>
    <n v="3.48"/>
    <n v="5.84"/>
    <n v="14.7"/>
    <n v="21.66"/>
    <n v="5.71"/>
    <n v="8.17"/>
    <n v="7.94"/>
    <n v="4.43"/>
    <n v="8.93"/>
    <n v="16.75"/>
    <n v="15.67"/>
    <n v="10.69"/>
    <n v="4.9800000000000004"/>
    <n v="7.52"/>
    <n v="2.69"/>
    <n v="-6.77"/>
    <n v="-0.18"/>
    <n v="3.93"/>
    <n v="5.74"/>
    <n v="1.07"/>
    <n v="0.92"/>
    <n v="-1.1100000000000001"/>
    <n v="-0.52"/>
    <n v="1.18"/>
    <n v="2.87"/>
    <n v="1.1000000000000001"/>
    <n v="1.87"/>
    <n v="-0.54"/>
    <n v="0.49"/>
    <n v="6.27"/>
    <n v="3.86"/>
    <n v="1.9"/>
    <n v="-0.41"/>
    <n v="2.39"/>
    <n v="7.88"/>
    <n v="7.45"/>
    <n v="1.94"/>
    <n v="12.74"/>
    <n v="-10.38"/>
    <n v="7.36"/>
    <n v="8.6"/>
    <n v="2.2999999999999998"/>
    <n v="1.62"/>
    <n v="-0.99"/>
    <n v="-3.68"/>
    <n v="-1.4"/>
    <n v="2.5"/>
    <n v="4.3"/>
    <n v="-0.65"/>
    <n v="-2.74"/>
    <n v="13.64"/>
    <n v="34.18"/>
    <x v="0"/>
  </r>
  <r>
    <x v="92"/>
    <n v="228"/>
    <x v="93"/>
    <x v="0"/>
    <x v="1"/>
    <m/>
    <m/>
    <m/>
    <m/>
    <m/>
    <m/>
    <m/>
    <m/>
    <m/>
    <m/>
    <m/>
    <m/>
    <m/>
    <m/>
    <m/>
    <m/>
    <m/>
    <m/>
    <m/>
    <m/>
    <m/>
    <m/>
    <m/>
    <m/>
    <m/>
    <m/>
    <m/>
    <m/>
    <m/>
    <n v="4.2699999999999996"/>
    <n v="7.61"/>
    <n v="5.76"/>
    <n v="2.76"/>
    <n v="5.29"/>
    <n v="3.21"/>
    <n v="3.72"/>
    <n v="4.68"/>
    <n v="7.12"/>
    <n v="14.44"/>
    <n v="0.79"/>
    <n v="1.21"/>
    <n v="6.84"/>
    <n v="0.32"/>
    <n v="2.61"/>
    <n v="6.28"/>
    <n v="5.16"/>
    <n v="5.47"/>
    <n v="3.62"/>
    <n v="4.29"/>
    <n v="2.23"/>
    <n v="2.86"/>
    <n v="9.01"/>
    <n v="20.88"/>
    <x v="6"/>
  </r>
  <r>
    <x v="104"/>
    <n v="728"/>
    <x v="105"/>
    <x v="0"/>
    <x v="2"/>
    <n v="5.59"/>
    <n v="6.53"/>
    <n v="9.5"/>
    <n v="11.6"/>
    <n v="13.52"/>
    <n v="11.24"/>
    <n v="11.13"/>
    <n v="10.19"/>
    <n v="13.08"/>
    <n v="13.78"/>
    <n v="13.84"/>
    <n v="14.76"/>
    <n v="15.54"/>
    <n v="12"/>
    <n v="9.1"/>
    <n v="11.94"/>
    <n v="13.38"/>
    <n v="12.62"/>
    <n v="12.53"/>
    <n v="15.46"/>
    <n v="12.02"/>
    <n v="13.51"/>
    <n v="21.55"/>
    <n v="9.33"/>
    <n v="12.06"/>
    <n v="11.12"/>
    <n v="8.6999999999999993"/>
    <n v="9.68"/>
    <n v="6.62"/>
    <n v="9.3800000000000008"/>
    <n v="10.220000000000001"/>
    <n v="10.210000000000001"/>
    <n v="12.72"/>
    <n v="7.21"/>
    <n v="4.1399999999999997"/>
    <n v="2.27"/>
    <n v="4.96"/>
    <n v="6.57"/>
    <n v="9.08"/>
    <n v="9.43"/>
    <n v="4.9000000000000004"/>
    <n v="5.01"/>
    <n v="6.7"/>
    <n v="5.63"/>
    <n v="5.34"/>
    <n v="3.41"/>
    <n v="6.68"/>
    <n v="6.15"/>
    <n v="4.28"/>
    <n v="3.72"/>
    <n v="2.21"/>
    <n v="3.62"/>
    <n v="6.08"/>
    <x v="2"/>
  </r>
  <r>
    <x v="105"/>
    <n v="628"/>
    <x v="106"/>
    <x v="0"/>
    <x v="2"/>
    <n v="8.5299999999999994"/>
    <n v="6.23"/>
    <n v="2.93"/>
    <n v="5.43"/>
    <n v="11.28"/>
    <n v="15.66"/>
    <n v="3.29"/>
    <n v="8.41"/>
    <n v="9.9"/>
    <n v="8.19"/>
    <n v="8.64"/>
    <n v="8.1300000000000008"/>
    <n v="6.43"/>
    <n v="7.88"/>
    <n v="20.3"/>
    <n v="5.07"/>
    <n v="-13.05"/>
    <n v="-2.73"/>
    <n v="14.9"/>
    <n v="-4.9000000000000004"/>
    <n v="0.5"/>
    <n v="4.2"/>
    <n v="-3.8"/>
    <n v="-10.87"/>
    <n v="41.27"/>
    <n v="5.36"/>
    <n v="11.33"/>
    <n v="5.57"/>
    <n v="4.26"/>
    <n v="-8.4499999999999993"/>
    <n v="3.82"/>
    <n v="12.43"/>
    <n v="5.19"/>
    <n v="-1.75"/>
    <n v="-4.8"/>
    <n v="3.33"/>
    <n v="8.07"/>
    <n v="-7.44"/>
    <n v="8.31"/>
    <n v="10.119999999999999"/>
    <n v="-2.11"/>
    <n v="1.86"/>
    <n v="7.7"/>
    <n v="0.23"/>
    <n v="1.67"/>
    <n v="6.76"/>
    <n v="-1.1200000000000001"/>
    <n v="-0.9"/>
    <n v="4.2699999999999996"/>
    <n v="-0.97"/>
    <n v="2.8"/>
    <n v="-0.77"/>
    <n v="5.1100000000000003"/>
    <x v="2"/>
  </r>
  <r>
    <x v="56"/>
    <n v="534"/>
    <x v="56"/>
    <x v="0"/>
    <x v="0"/>
    <n v="6.28"/>
    <n v="5.41"/>
    <n v="8.49"/>
    <n v="16.54"/>
    <n v="28.39"/>
    <n v="4.1500000000000004"/>
    <n v="-1.99"/>
    <n v="7.45"/>
    <n v="-0.27"/>
    <n v="11.73"/>
    <n v="20.11"/>
    <n v="12.31"/>
    <n v="2.4"/>
    <n v="7.72"/>
    <n v="8.4700000000000006"/>
    <n v="5.96"/>
    <n v="5.24"/>
    <n v="6.42"/>
    <n v="7.21"/>
    <n v="6.29"/>
    <n v="9.1"/>
    <n v="13.5"/>
    <n v="11.86"/>
    <n v="7.51"/>
    <n v="11.85"/>
    <n v="10.18"/>
    <n v="4.46"/>
    <n v="4.5199999999999996"/>
    <n v="5.87"/>
    <n v="3.47"/>
    <n v="6.22"/>
    <n v="5.19"/>
    <n v="2.44"/>
    <n v="5.33"/>
    <n v="6.18"/>
    <n v="4.62"/>
    <n v="6"/>
    <n v="4.8899999999999997"/>
    <n v="8.67"/>
    <n v="2.35"/>
    <n v="9.58"/>
    <n v="9.44"/>
    <n v="7.32"/>
    <n v="5.42"/>
    <n v="3.35"/>
    <n v="-3.89"/>
    <n v="-0.05"/>
    <n v="3.44"/>
    <n v="4.2699999999999996"/>
    <n v="1.88"/>
    <n v="0.47"/>
    <n v="10.77"/>
    <n v="13.56"/>
    <x v="0"/>
  </r>
  <r>
    <x v="84"/>
    <n v="199"/>
    <x v="85"/>
    <x v="0"/>
    <x v="4"/>
    <m/>
    <m/>
    <m/>
    <m/>
    <m/>
    <m/>
    <m/>
    <m/>
    <m/>
    <m/>
    <m/>
    <m/>
    <m/>
    <m/>
    <m/>
    <m/>
    <m/>
    <m/>
    <m/>
    <m/>
    <m/>
    <m/>
    <m/>
    <m/>
    <m/>
    <m/>
    <m/>
    <m/>
    <m/>
    <m/>
    <m/>
    <m/>
    <m/>
    <n v="5.14"/>
    <n v="-2.42"/>
    <n v="1.47"/>
    <n v="1.84"/>
    <n v="4.79"/>
    <n v="6.71"/>
    <n v="7.39"/>
    <n v="4.08"/>
    <n v="3.53"/>
    <n v="4.5599999999999996"/>
    <n v="5.2"/>
    <n v="5.59"/>
    <n v="5.47"/>
    <n v="5.6"/>
    <n v="4.75"/>
    <n v="4.26"/>
    <n v="4.1399999999999997"/>
    <n v="3.34"/>
    <n v="3.12"/>
    <n v="4.4800000000000004"/>
    <x v="4"/>
  </r>
  <r>
    <x v="74"/>
    <n v="915"/>
    <x v="74"/>
    <x v="0"/>
    <x v="1"/>
    <m/>
    <m/>
    <m/>
    <m/>
    <m/>
    <m/>
    <m/>
    <m/>
    <m/>
    <m/>
    <m/>
    <m/>
    <m/>
    <m/>
    <m/>
    <m/>
    <m/>
    <m/>
    <m/>
    <m/>
    <m/>
    <m/>
    <m/>
    <m/>
    <m/>
    <n v="1021.1"/>
    <n v="21.6"/>
    <n v="31.4"/>
    <n v="23.1"/>
    <n v="55.3"/>
    <n v="22.2"/>
    <n v="5.7"/>
    <n v="8"/>
    <n v="0.6"/>
    <n v="6.7"/>
    <n v="2.7"/>
    <n v="26.5"/>
    <n v="13.7"/>
    <n v="10"/>
    <n v="1.72"/>
    <n v="7.11"/>
    <n v="2.58"/>
    <n v="0.77"/>
    <n v="-0.92"/>
    <n v="4.17"/>
    <n v="3.87"/>
    <n v="3.49"/>
    <n v="1.62"/>
    <n v="4.25"/>
    <n v="1.62"/>
    <n v="0.76"/>
    <n v="6.95"/>
    <n v="18.57"/>
    <x v="1"/>
  </r>
  <r>
    <x v="106"/>
    <n v="536"/>
    <x v="107"/>
    <x v="0"/>
    <x v="3"/>
    <n v="9.1999999999999993"/>
    <n v="2.6"/>
    <n v="10.4"/>
    <n v="43.4"/>
    <n v="41.3"/>
    <n v="20.6"/>
    <n v="22"/>
    <n v="10.7"/>
    <n v="7.8"/>
    <n v="3"/>
    <n v="17"/>
    <n v="14.8"/>
    <n v="5.9"/>
    <n v="9.1999999999999993"/>
    <n v="9.9"/>
    <n v="2.4"/>
    <n v="8.6"/>
    <n v="11"/>
    <n v="12.9"/>
    <n v="8"/>
    <n v="7.2"/>
    <n v="8"/>
    <n v="7.7"/>
    <n v="7"/>
    <n v="10.8"/>
    <n v="13.3"/>
    <n v="8.15"/>
    <n v="8.66"/>
    <n v="92.56"/>
    <n v="25"/>
    <n v="-4.78"/>
    <n v="8.43"/>
    <n v="10.83"/>
    <n v="1.08"/>
    <n v="5.89"/>
    <n v="10.3"/>
    <n v="14.85"/>
    <n v="10.95"/>
    <n v="16.96"/>
    <n v="6.98"/>
    <n v="9.42"/>
    <n v="8.5500000000000007"/>
    <n v="5.86"/>
    <n v="11.82"/>
    <n v="6.82"/>
    <n v="7.17"/>
    <n v="7.24"/>
    <n v="2.13"/>
    <n v="4.24"/>
    <m/>
    <n v="3.41"/>
    <n v="2.71"/>
    <n v="6.02"/>
    <x v="13"/>
  </r>
  <r>
    <x v="91"/>
    <n v="923"/>
    <x v="92"/>
    <x v="0"/>
    <x v="4"/>
    <m/>
    <m/>
    <m/>
    <m/>
    <m/>
    <m/>
    <m/>
    <m/>
    <m/>
    <m/>
    <m/>
    <m/>
    <m/>
    <m/>
    <m/>
    <m/>
    <m/>
    <m/>
    <m/>
    <m/>
    <m/>
    <m/>
    <m/>
    <m/>
    <m/>
    <m/>
    <m/>
    <m/>
    <m/>
    <m/>
    <m/>
    <m/>
    <m/>
    <m/>
    <m/>
    <m/>
    <n v="6.09"/>
    <n v="7.52"/>
    <n v="8.68"/>
    <n v="5.81"/>
    <n v="5.89"/>
    <n v="6.03"/>
    <n v="8.44"/>
    <n v="5.28"/>
    <n v="4.5999999999999996"/>
    <n v="3.85"/>
    <n v="7.07"/>
    <n v="3.34"/>
    <n v="4.22"/>
    <n v="3.9"/>
    <n v="4.1399999999999997"/>
    <n v="4.8600000000000003"/>
    <m/>
    <x v="4"/>
  </r>
  <r>
    <x v="107"/>
    <n v="196"/>
    <x v="108"/>
    <x v="0"/>
    <x v="0"/>
    <n v="5.95"/>
    <n v="8.07"/>
    <n v="6.82"/>
    <n v="12.77"/>
    <n v="8.09"/>
    <n v="13.22"/>
    <n v="22.25"/>
    <n v="16.399999999999999"/>
    <n v="11.46"/>
    <n v="17.78"/>
    <n v="22.88"/>
    <n v="16.89"/>
    <n v="15.02"/>
    <n v="5.5"/>
    <n v="7.04"/>
    <n v="15.42"/>
    <n v="5.75"/>
    <n v="7.92"/>
    <n v="5.23"/>
    <n v="7.07"/>
    <n v="4.68"/>
    <n v="0.81"/>
    <n v="2.06"/>
    <n v="2.4500000000000002"/>
    <n v="1.35"/>
    <n v="0.84"/>
    <n v="0.56999999999999995"/>
    <n v="0.41"/>
    <n v="0.64"/>
    <n v="1"/>
    <n v="7.65"/>
    <n v="5.98"/>
    <n v="0.13"/>
    <n v="-0.77"/>
    <n v="1.88"/>
    <n v="4.6500000000000004"/>
    <n v="6.21"/>
    <n v="2.38"/>
    <n v="10.72"/>
    <n v="-1.54"/>
    <n v="2.72"/>
    <n v="4.7"/>
    <n v="0.98"/>
    <n v="1.54"/>
    <n v="7.0000000000000007E-2"/>
    <n v="-2.16"/>
    <n v="0.48"/>
    <n v="4.5"/>
    <n v="4.21"/>
    <n v="2.2400000000000002"/>
    <n v="21.3"/>
    <n v="5.71"/>
    <n v="5.77"/>
    <x v="14"/>
  </r>
  <r>
    <x v="78"/>
    <n v="862"/>
    <x v="79"/>
    <x v="0"/>
    <x v="2"/>
    <n v="2.74"/>
    <n v="4.7699999999999996"/>
    <n v="7.51"/>
    <n v="11.76"/>
    <n v="24.99"/>
    <n v="8.7899999999999991"/>
    <n v="4.9000000000000004"/>
    <n v="14.61"/>
    <n v="2.06"/>
    <n v="11.12"/>
    <n v="33.049999999999997"/>
    <n v="20.51"/>
    <n v="18.3"/>
    <n v="16.46"/>
    <n v="11.86"/>
    <n v="9.09"/>
    <n v="2.68"/>
    <n v="11.16"/>
    <n v="3.19"/>
    <n v="12.25"/>
    <n v="8.48"/>
    <n v="-1.82"/>
    <n v="9.0299999999999994"/>
    <n v="1.71"/>
    <n v="12.09"/>
    <n v="-2.93"/>
    <n v="5.42"/>
    <n v="6.9"/>
    <n v="5.4"/>
    <n v="0.37"/>
    <n v="-0.17"/>
    <n v="1.89"/>
    <n v="7.43"/>
    <n v="4.37"/>
    <n v="7.85"/>
    <n v="7.82"/>
    <n v="3.23"/>
    <n v="4.4800000000000004"/>
    <n v="6.27"/>
    <n v="14.64"/>
    <n v="-0.2"/>
    <n v="2.88"/>
    <n v="6.19"/>
    <n v="-0.21"/>
    <n v="-1.24"/>
    <n v="1.92"/>
    <n v="0.13"/>
    <n v="1.3"/>
    <n v="4.2"/>
    <n v="2.19"/>
    <n v="-1.57"/>
    <n v="-3.01"/>
    <n v="8.75"/>
    <x v="2"/>
  </r>
  <r>
    <x v="108"/>
    <n v="682"/>
    <x v="109"/>
    <x v="0"/>
    <x v="3"/>
    <n v="6.5"/>
    <n v="9.6"/>
    <n v="8.8000000000000007"/>
    <n v="11"/>
    <n v="16.100000000000001"/>
    <m/>
    <n v="19.5"/>
    <n v="7.4"/>
    <n v="9.3000000000000007"/>
    <n v="11"/>
    <n v="12.2"/>
    <m/>
    <m/>
    <n v="8"/>
    <n v="9.6"/>
    <m/>
    <m/>
    <m/>
    <m/>
    <m/>
    <m/>
    <n v="2.7"/>
    <n v="7.5"/>
    <n v="9.6"/>
    <n v="3.5"/>
    <n v="8"/>
    <n v="7.5"/>
    <n v="4.2"/>
    <n v="8.8000000000000007"/>
    <n v="3.6"/>
    <n v="3.9"/>
    <n v="6.5"/>
    <n v="4.4000000000000004"/>
    <n v="6"/>
    <n v="6"/>
    <n v="13.7"/>
    <n v="5.4"/>
    <n v="10.5"/>
    <n v="9.6"/>
    <n v="2.6"/>
    <n v="7.6"/>
    <n v="6.36"/>
    <n v="4.3"/>
    <n v="4.41"/>
    <n v="5.07"/>
    <n v="5.64"/>
    <n v="2.2799999999999998"/>
    <n v="3.08"/>
    <n v="4.2"/>
    <n v="2.72"/>
    <n v="2.19"/>
    <n v="5.79"/>
    <n v="13"/>
    <x v="3"/>
  </r>
  <r>
    <x v="61"/>
    <n v="278"/>
    <x v="61"/>
    <x v="0"/>
    <x v="3"/>
    <m/>
    <m/>
    <m/>
    <m/>
    <n v="13.1"/>
    <n v="7.7"/>
    <n v="1.1000000000000001"/>
    <n v="14.8"/>
    <n v="3.6"/>
    <n v="63.3"/>
    <n v="49.1"/>
    <n v="29"/>
    <n v="29.1"/>
    <n v="41.4"/>
    <n v="41.6"/>
    <n v="246.8"/>
    <n v="887"/>
    <n v="990.7"/>
    <m/>
    <n v="3947.9"/>
    <n v="7296.6"/>
    <n v="2751.2"/>
    <n v="22.9"/>
    <n v="11.5"/>
    <n v="7.8"/>
    <n v="12"/>
    <n v="11.4"/>
    <n v="9.1"/>
    <n v="14.3"/>
    <n v="5.4"/>
    <n v="5"/>
    <n v="8.6"/>
    <n v="3.2"/>
    <n v="4.3"/>
    <n v="10.7"/>
    <n v="11.5"/>
    <n v="9.1"/>
    <n v="17.2"/>
    <n v="29.4"/>
    <n v="2.4"/>
    <n v="4.5"/>
    <n v="9.11"/>
    <n v="8.6"/>
    <n v="9.39"/>
    <n v="7.87"/>
    <n v="4.74"/>
    <n v="1.52"/>
    <n v="0.57999999999999996"/>
    <n v="4.18"/>
    <n v="4.58"/>
    <n v="5.13"/>
    <n v="6.38"/>
    <n v="15.64"/>
    <x v="3"/>
  </r>
  <r>
    <x v="55"/>
    <n v="558"/>
    <x v="55"/>
    <x v="0"/>
    <x v="2"/>
    <n v="15.24"/>
    <n v="-2"/>
    <n v="8.39"/>
    <n v="11.43"/>
    <n v="19.809999999999999"/>
    <n v="7.59"/>
    <n v="-3.11"/>
    <n v="9.9"/>
    <n v="7.35"/>
    <n v="3.57"/>
    <n v="9.8000000000000007"/>
    <n v="13.45"/>
    <n v="10.38"/>
    <n v="14.2"/>
    <n v="6.21"/>
    <n v="4.13"/>
    <n v="15.85"/>
    <n v="13.28"/>
    <n v="11.02"/>
    <n v="8.08"/>
    <n v="8.93"/>
    <n v="7.94"/>
    <n v="21.06"/>
    <n v="8.8699999999999992"/>
    <n v="8.9499999999999993"/>
    <n v="7.68"/>
    <n v="7.18"/>
    <n v="8.1"/>
    <n v="8.33"/>
    <n v="11.38"/>
    <n v="3.39"/>
    <n v="2.4300000000000002"/>
    <n v="2.9"/>
    <n v="4.74"/>
    <n v="3.96"/>
    <n v="4.54"/>
    <n v="7.96"/>
    <n v="6.2"/>
    <n v="6.68"/>
    <n v="12.62"/>
    <n v="9.56"/>
    <n v="9.57"/>
    <n v="8.31"/>
    <n v="9.8699999999999992"/>
    <n v="9.0399999999999991"/>
    <n v="7.21"/>
    <n v="9.93"/>
    <n v="4.45"/>
    <n v="4.1500000000000004"/>
    <n v="4.6399999999999997"/>
    <n v="5.05"/>
    <n v="3.6"/>
    <n v="6.26"/>
    <x v="2"/>
  </r>
  <r>
    <x v="82"/>
    <n v="944"/>
    <x v="83"/>
    <x v="0"/>
    <x v="3"/>
    <n v="1"/>
    <n v="2"/>
    <n v="1"/>
    <n v="4.8"/>
    <n v="0.5"/>
    <n v="1.1000000000000001"/>
    <n v="10.199999999999999"/>
    <n v="5.5"/>
    <n v="3.6"/>
    <n v="10.3"/>
    <n v="13.4"/>
    <n v="2.97"/>
    <n v="5.14"/>
    <n v="5.0199999999999996"/>
    <n v="12.87"/>
    <n v="6.42"/>
    <n v="1.85"/>
    <n v="9.5399999999999991"/>
    <n v="16.12"/>
    <n v="17.71"/>
    <n v="34.9"/>
    <n v="20.78"/>
    <n v="20.55"/>
    <n v="29.31"/>
    <n v="23.55"/>
    <n v="30.81"/>
    <n v="17.27"/>
    <n v="17.48"/>
    <n v="14.18"/>
    <n v="2.91"/>
    <n v="9.2200000000000006"/>
    <n v="13.71"/>
    <n v="5.34"/>
    <n v="2.69"/>
    <n v="6.47"/>
    <n v="2.4500000000000002"/>
    <n v="7.72"/>
    <n v="11.46"/>
    <n v="10.1"/>
    <n v="4.37"/>
    <n v="3.12"/>
    <n v="6.63"/>
    <n v="5.9"/>
    <n v="2.75"/>
    <n v="-0.36"/>
    <n v="0.86"/>
    <n v="0.65"/>
    <n v="2.74"/>
    <n v="4.1500000000000004"/>
    <n v="5.1100000000000003"/>
    <n v="7.25"/>
    <n v="3.45"/>
    <n v="25.72"/>
    <x v="3"/>
  </r>
  <r>
    <x v="109"/>
    <n v="293"/>
    <x v="110"/>
    <x v="0"/>
    <x v="1"/>
    <n v="25.1"/>
    <n v="0"/>
    <n v="0"/>
    <n v="5.0999999999999996"/>
    <n v="1.6"/>
    <n v="9.6"/>
    <n v="42"/>
    <n v="27.1"/>
    <n v="69.2"/>
    <n v="59.7"/>
    <n v="28.1"/>
    <n v="104.4"/>
    <n v="115.1"/>
    <n v="231"/>
    <n v="115.3"/>
    <n v="170.5"/>
    <n v="11.3"/>
    <n v="16.8"/>
    <n v="456"/>
    <m/>
    <m/>
    <m/>
    <m/>
    <m/>
    <m/>
    <n v="16.23"/>
    <n v="12.72"/>
    <n v="8.2799999999999994"/>
    <n v="3.1"/>
    <n v="11.27"/>
    <n v="10.54"/>
    <n v="5.79"/>
    <n v="-2.19"/>
    <n v="6.58"/>
    <n v="4.5199999999999996"/>
    <n v="4.12"/>
    <n v="2.54"/>
    <n v="0.94"/>
    <n v="2.39"/>
    <n v="-0.34"/>
    <n v="0.28000000000000003"/>
    <n v="3.1"/>
    <n v="2.38"/>
    <n v="3.02"/>
    <n v="3.96"/>
    <n v="4.84"/>
    <n v="4.8899999999999997"/>
    <n v="2.27"/>
    <n v="4.1399999999999997"/>
    <n v="2.16"/>
    <n v="1.24"/>
    <m/>
    <n v="11.3"/>
    <x v="1"/>
  </r>
  <r>
    <x v="99"/>
    <n v="941"/>
    <x v="100"/>
    <x v="0"/>
    <x v="1"/>
    <m/>
    <m/>
    <m/>
    <m/>
    <m/>
    <m/>
    <m/>
    <m/>
    <m/>
    <m/>
    <m/>
    <m/>
    <m/>
    <m/>
    <m/>
    <m/>
    <m/>
    <m/>
    <m/>
    <m/>
    <m/>
    <m/>
    <m/>
    <m/>
    <n v="2.6"/>
    <n v="27.9"/>
    <n v="26.6"/>
    <n v="14.88"/>
    <n v="7.82"/>
    <n v="2.02"/>
    <n v="4.47"/>
    <n v="2.7"/>
    <n v="1.08"/>
    <n v="4.67"/>
    <n v="8.11"/>
    <n v="5.78"/>
    <n v="13.8"/>
    <n v="16.350000000000001"/>
    <n v="29.37"/>
    <n v="8.23"/>
    <n v="-2.2599999999999998"/>
    <n v="7.61"/>
    <n v="6.82"/>
    <n v="-0.05"/>
    <n v="0.98"/>
    <n v="3.56"/>
    <n v="-2.94"/>
    <n v="2.04"/>
    <n v="4.13"/>
    <n v="3.07"/>
    <n v="-2.41"/>
    <n v="10.5"/>
    <n v="48.62"/>
    <x v="1"/>
  </r>
  <r>
    <x v="110"/>
    <n v="846"/>
    <x v="111"/>
    <x v="0"/>
    <x v="3"/>
    <n v="1.7"/>
    <n v="8"/>
    <n v="10.8"/>
    <n v="7.6"/>
    <n v="35.6"/>
    <n v="2.1"/>
    <n v="1.8"/>
    <n v="2.8"/>
    <n v="9.9"/>
    <n v="1.6"/>
    <n v="12.5"/>
    <n v="35.200000000000003"/>
    <n v="1.8"/>
    <n v="-3.2"/>
    <n v="1.9"/>
    <n v="-2.2999999999999998"/>
    <n v="5.9"/>
    <n v="13"/>
    <n v="11"/>
    <n v="4.0999999999999996"/>
    <n v="1.6"/>
    <n v="2.7"/>
    <n v="1"/>
    <n v="4.4000000000000004"/>
    <n v="0.6"/>
    <n v="4.0999999999999996"/>
    <n v="-1.1000000000000001"/>
    <n v="0.7"/>
    <n v="3.3"/>
    <n v="1.4"/>
    <n v="2"/>
    <n v="2.2000000000000002"/>
    <n v="0.5"/>
    <n v="2.2000000000000002"/>
    <n v="3.4"/>
    <n v="-0.5"/>
    <n v="3.5"/>
    <n v="3.8"/>
    <n v="8"/>
    <n v="7.1"/>
    <n v="4.5999999999999996"/>
    <n v="0.47"/>
    <n v="1.61"/>
    <n v="1.5"/>
    <n v="1.68"/>
    <n v="3.61"/>
    <n v="2.25"/>
    <n v="6.81"/>
    <n v="4.13"/>
    <n v="5.4"/>
    <n v="6.74"/>
    <n v="4.63"/>
    <m/>
    <x v="3"/>
  </r>
  <r>
    <x v="61"/>
    <n v="278"/>
    <x v="61"/>
    <x v="0"/>
    <x v="4"/>
    <m/>
    <m/>
    <m/>
    <m/>
    <m/>
    <m/>
    <m/>
    <m/>
    <m/>
    <m/>
    <m/>
    <m/>
    <m/>
    <m/>
    <m/>
    <m/>
    <m/>
    <m/>
    <m/>
    <m/>
    <m/>
    <m/>
    <m/>
    <m/>
    <m/>
    <m/>
    <m/>
    <m/>
    <m/>
    <m/>
    <m/>
    <m/>
    <m/>
    <m/>
    <m/>
    <m/>
    <m/>
    <m/>
    <m/>
    <m/>
    <m/>
    <m/>
    <n v="8.09"/>
    <n v="6.23"/>
    <n v="4.9800000000000004"/>
    <n v="6.41"/>
    <n v="4.41"/>
    <n v="4.16"/>
    <n v="4.13"/>
    <n v="5.79"/>
    <n v="3.6"/>
    <n v="4.3600000000000003"/>
    <n v="8.09"/>
    <x v="4"/>
  </r>
  <r>
    <x v="94"/>
    <n v="646"/>
    <x v="95"/>
    <x v="0"/>
    <x v="1"/>
    <n v="2.8"/>
    <n v="2.7"/>
    <n v="6.7"/>
    <n v="1.3"/>
    <n v="3"/>
    <m/>
    <m/>
    <m/>
    <m/>
    <m/>
    <m/>
    <m/>
    <m/>
    <m/>
    <m/>
    <m/>
    <m/>
    <m/>
    <m/>
    <m/>
    <m/>
    <n v="2.77"/>
    <n v="-1.07"/>
    <n v="-2.71"/>
    <n v="34.01"/>
    <n v="18.489999999999998"/>
    <n v="-2.23"/>
    <n v="0.82"/>
    <n v="-1.57"/>
    <n v="-0.86"/>
    <n v="0.82"/>
    <n v="1.55"/>
    <n v="1.36"/>
    <n v="1.27"/>
    <n v="-2.62"/>
    <m/>
    <m/>
    <m/>
    <m/>
    <m/>
    <n v="0.3"/>
    <n v="0.51"/>
    <n v="0.51"/>
    <n v="2.2200000000000002"/>
    <n v="6.83"/>
    <n v="-10.19"/>
    <n v="1.49"/>
    <n v="9.8800000000000008"/>
    <n v="4.0999999999999996"/>
    <n v="9.8800000000000008"/>
    <n v="0.1"/>
    <n v="0.23"/>
    <n v="2.76"/>
    <x v="6"/>
  </r>
  <r>
    <x v="111"/>
    <n v="819"/>
    <x v="112"/>
    <x v="0"/>
    <x v="2"/>
    <n v="4.12"/>
    <n v="9.14"/>
    <n v="21.98"/>
    <n v="11.09"/>
    <n v="14.5"/>
    <n v="13.06"/>
    <n v="11.43"/>
    <n v="7.01"/>
    <n v="6.11"/>
    <n v="7.81"/>
    <n v="14.46"/>
    <n v="11.2"/>
    <n v="7.01"/>
    <n v="6.81"/>
    <n v="5.27"/>
    <n v="4.41"/>
    <n v="1.79"/>
    <n v="5.66"/>
    <n v="11.76"/>
    <n v="6.19"/>
    <n v="8.19"/>
    <n v="6.5"/>
    <n v="4.88"/>
    <n v="5.21"/>
    <n v="0.8"/>
    <n v="2.1800000000000002"/>
    <n v="3.01"/>
    <n v="3.39"/>
    <n v="5.74"/>
    <n v="1.98"/>
    <n v="1.1000000000000001"/>
    <n v="4.26"/>
    <n v="0.72"/>
    <n v="4.22"/>
    <n v="2.83"/>
    <n v="2.2999999999999998"/>
    <n v="2.5299999999999998"/>
    <n v="4.8099999999999996"/>
    <n v="7.73"/>
    <n v="3.65"/>
    <n v="3.69"/>
    <n v="7.28"/>
    <n v="3.42"/>
    <n v="2.91"/>
    <n v="0.53"/>
    <n v="1.38"/>
    <n v="3.87"/>
    <n v="3.35"/>
    <n v="4.08"/>
    <n v="1.77"/>
    <n v="-2.6"/>
    <n v="0.16"/>
    <n v="4.5199999999999996"/>
    <x v="2"/>
  </r>
  <r>
    <x v="59"/>
    <n v="343"/>
    <x v="59"/>
    <x v="0"/>
    <x v="3"/>
    <n v="6.6"/>
    <n v="6.6"/>
    <n v="4.8"/>
    <n v="24.7"/>
    <n v="29.2"/>
    <n v="17.7"/>
    <n v="8.9"/>
    <n v="9.4"/>
    <n v="36.799999999999997"/>
    <n v="33.4"/>
    <n v="33.4"/>
    <n v="10.3"/>
    <n v="6.1"/>
    <n v="11.8"/>
    <n v="28.6"/>
    <n v="25.4"/>
    <n v="17.7"/>
    <n v="7.4"/>
    <n v="9.5"/>
    <n v="19.7"/>
    <n v="22.3"/>
    <n v="54.8"/>
    <n v="77.599999999999994"/>
    <n v="21.1"/>
    <n v="38.4"/>
    <n v="20.3"/>
    <n v="24.1"/>
    <n v="7.9"/>
    <n v="7"/>
    <n v="2.2999999999999998"/>
    <n v="7"/>
    <n v="3.19"/>
    <n v="6.63"/>
    <n v="9.07"/>
    <n v="14.34"/>
    <n v="19.350000000000001"/>
    <n v="6.29"/>
    <n v="11.91"/>
    <n v="30.67"/>
    <n v="13.05"/>
    <n v="10.1"/>
    <n v="7.69"/>
    <n v="10.82"/>
    <n v="12.5"/>
    <n v="8.6199999999999992"/>
    <n v="7.77"/>
    <n v="3.98"/>
    <n v="4.46"/>
    <n v="4.08"/>
    <n v="6.33"/>
    <n v="10.83"/>
    <n v="6.72"/>
    <n v="12.59"/>
    <x v="3"/>
  </r>
  <r>
    <x v="112"/>
    <n v="612"/>
    <x v="113"/>
    <x v="0"/>
    <x v="0"/>
    <m/>
    <m/>
    <m/>
    <m/>
    <m/>
    <m/>
    <m/>
    <m/>
    <m/>
    <m/>
    <m/>
    <m/>
    <m/>
    <m/>
    <m/>
    <m/>
    <m/>
    <m/>
    <m/>
    <m/>
    <m/>
    <m/>
    <m/>
    <m/>
    <m/>
    <m/>
    <m/>
    <m/>
    <n v="3.78"/>
    <n v="3.47"/>
    <n v="2.02"/>
    <n v="4.18"/>
    <n v="3.01"/>
    <n v="3.75"/>
    <n v="4.41"/>
    <n v="3.46"/>
    <n v="2.41"/>
    <n v="3.06"/>
    <n v="9.32"/>
    <n v="3.38"/>
    <n v="3.1"/>
    <n v="2.14"/>
    <n v="2.65"/>
    <n v="0.18"/>
    <n v="1.04"/>
    <n v="2.25"/>
    <n v="4.12"/>
    <n v="1.88"/>
    <n v="4.08"/>
    <n v="2.64"/>
    <m/>
    <n v="7.43"/>
    <m/>
    <x v="0"/>
  </r>
  <r>
    <x v="34"/>
    <n v="913"/>
    <x v="34"/>
    <x v="0"/>
    <x v="3"/>
    <n v="0.2"/>
    <n v="0"/>
    <n v="0.1"/>
    <n v="0.1"/>
    <n v="0.3"/>
    <n v="0.1"/>
    <n v="0.2"/>
    <n v="-0.1"/>
    <n v="1.3"/>
    <n v="0.5"/>
    <n v="0.5"/>
    <n v="1.4"/>
    <n v="4"/>
    <n v="1.6"/>
    <n v="0"/>
    <n v="1.8"/>
    <n v="6.2"/>
    <n v="4.5"/>
    <n v="0"/>
    <n v="0.4"/>
    <n v="2.9"/>
    <n v="88.5"/>
    <n v="1053.4000000000001"/>
    <n v="1415.1"/>
    <n v="2373.5"/>
    <n v="661.8"/>
    <n v="49.6"/>
    <n v="69.900000000000006"/>
    <n v="75.8"/>
    <n v="312.7"/>
    <n v="164.9"/>
    <n v="56.8"/>
    <n v="38.9"/>
    <n v="22.8"/>
    <n v="19.600000000000001"/>
    <n v="11.9"/>
    <n v="6.1"/>
    <n v="9.8000000000000007"/>
    <n v="17.7"/>
    <n v="14"/>
    <n v="9.06"/>
    <n v="62.22"/>
    <n v="67.97"/>
    <n v="18.8"/>
    <n v="18.66"/>
    <n v="12.21"/>
    <n v="10.59"/>
    <n v="7.02"/>
    <n v="4.0599999999999996"/>
    <n v="6.36"/>
    <n v="4.2699999999999996"/>
    <n v="9.6199999999999992"/>
    <n v="17.22"/>
    <x v="3"/>
  </r>
  <r>
    <x v="113"/>
    <n v="616"/>
    <x v="114"/>
    <x v="0"/>
    <x v="1"/>
    <m/>
    <m/>
    <m/>
    <m/>
    <n v="16.600000000000001"/>
    <n v="21"/>
    <m/>
    <n v="12.5"/>
    <n v="7.2"/>
    <n v="17.100000000000001"/>
    <n v="10.7"/>
    <n v="11.3"/>
    <m/>
    <m/>
    <m/>
    <m/>
    <m/>
    <m/>
    <m/>
    <m/>
    <m/>
    <m/>
    <m/>
    <n v="7"/>
    <n v="6.2"/>
    <n v="2.8"/>
    <n v="2.2999999999999998"/>
    <n v="7.9"/>
    <n v="-0.1"/>
    <n v="6.1"/>
    <n v="22.1"/>
    <n v="8.5"/>
    <n v="6.1"/>
    <n v="2.6"/>
    <n v="6.1"/>
    <n v="17.5"/>
    <n v="4.8899999999999997"/>
    <n v="4.72"/>
    <n v="13.5"/>
    <n v="-1.5"/>
    <n v="12.7"/>
    <n v="8.4700000000000006"/>
    <n v="7.67"/>
    <n v="4.32"/>
    <n v="3.9"/>
    <n v="7.08"/>
    <n v="8.42"/>
    <n v="9.52"/>
    <n v="4.05"/>
    <n v="2.0499999999999998"/>
    <n v="5.12"/>
    <n v="6.41"/>
    <n v="8.3000000000000007"/>
    <x v="6"/>
  </r>
  <r>
    <x v="79"/>
    <n v="946"/>
    <x v="80"/>
    <x v="0"/>
    <x v="1"/>
    <m/>
    <m/>
    <m/>
    <m/>
    <m/>
    <m/>
    <m/>
    <m/>
    <m/>
    <m/>
    <m/>
    <m/>
    <m/>
    <m/>
    <m/>
    <m/>
    <m/>
    <m/>
    <m/>
    <m/>
    <m/>
    <m/>
    <n v="443.88"/>
    <n v="386.53"/>
    <n v="125.83"/>
    <n v="61.99"/>
    <n v="26.64"/>
    <n v="17.170000000000002"/>
    <n v="16.02"/>
    <n v="6.09"/>
    <n v="12.28"/>
    <n v="2.2200000000000002"/>
    <n v="2.73"/>
    <n v="0.32"/>
    <n v="0.65"/>
    <n v="4.97"/>
    <n v="6.86"/>
    <n v="11.5"/>
    <n v="19.239999999999998"/>
    <n v="11.43"/>
    <n v="4.7300000000000004"/>
    <n v="8.27"/>
    <n v="6.19"/>
    <n v="0.56999999999999995"/>
    <n v="-0.85"/>
    <n v="-4.76"/>
    <n v="-2.0299999999999998"/>
    <n v="1.1200000000000001"/>
    <n v="4.05"/>
    <n v="0.13"/>
    <n v="-3.4"/>
    <n v="14.33"/>
    <n v="57.35"/>
    <x v="6"/>
  </r>
  <r>
    <x v="88"/>
    <n v="233"/>
    <x v="89"/>
    <x v="0"/>
    <x v="1"/>
    <m/>
    <m/>
    <m/>
    <m/>
    <m/>
    <m/>
    <m/>
    <m/>
    <m/>
    <m/>
    <m/>
    <m/>
    <m/>
    <m/>
    <m/>
    <m/>
    <m/>
    <m/>
    <n v="20.03"/>
    <n v="24.59"/>
    <n v="27.43"/>
    <n v="30.17"/>
    <n v="25.41"/>
    <n v="27.28"/>
    <n v="26.06"/>
    <n v="23.52"/>
    <n v="23.1"/>
    <n v="19.809999999999999"/>
    <n v="16.37"/>
    <n v="10.76"/>
    <n v="5.43"/>
    <n v="4.1399999999999997"/>
    <n v="3.93"/>
    <n v="5.75"/>
    <n v="5.35"/>
    <n v="4.28"/>
    <n v="3.95"/>
    <n v="4.3899999999999997"/>
    <n v="5.79"/>
    <n v="5.46"/>
    <n v="3.72"/>
    <n v="3.51"/>
    <n v="3.63"/>
    <n v="2.81"/>
    <n v="3.25"/>
    <n v="4.0599999999999996"/>
    <n v="5.93"/>
    <n v="4.54"/>
    <n v="4.0199999999999996"/>
    <n v="5.7"/>
    <n v="-1.1299999999999999"/>
    <n v="5.13"/>
    <n v="14.74"/>
    <x v="1"/>
  </r>
  <r>
    <x v="51"/>
    <n v="666"/>
    <x v="51"/>
    <x v="0"/>
    <x v="2"/>
    <n v="13.4"/>
    <n v="13.4"/>
    <n v="13.4"/>
    <n v="13.4"/>
    <n v="13.4"/>
    <n v="14.21"/>
    <n v="11.41"/>
    <n v="16.690000000000001"/>
    <n v="13.48"/>
    <n v="16"/>
    <n v="19.63"/>
    <n v="11.85"/>
    <n v="14.4"/>
    <n v="15.06"/>
    <n v="11.57"/>
    <n v="14.99"/>
    <n v="15.69"/>
    <n v="12.03"/>
    <n v="12.4"/>
    <n v="14.67"/>
    <n v="11.97"/>
    <n v="17.3"/>
    <n v="18.09"/>
    <n v="10.68"/>
    <n v="8.3000000000000007"/>
    <n v="9.7200000000000006"/>
    <n v="8.89"/>
    <n v="8.3800000000000008"/>
    <n v="8.24"/>
    <n v="7.77"/>
    <n v="6.06"/>
    <n v="7.97"/>
    <n v="12.21"/>
    <n v="6.34"/>
    <n v="4.6399999999999997"/>
    <n v="3.64"/>
    <n v="6.34"/>
    <n v="9.18"/>
    <n v="10.69"/>
    <n v="5.83"/>
    <n v="3.31"/>
    <n v="6.01"/>
    <n v="5.47"/>
    <n v="5"/>
    <n v="4.57"/>
    <n v="4.3"/>
    <n v="6.21"/>
    <n v="4.46"/>
    <n v="4.01"/>
    <n v="5.19"/>
    <n v="4.9800000000000004"/>
    <n v="6.05"/>
    <n v="8.31"/>
    <x v="2"/>
  </r>
  <r>
    <x v="114"/>
    <n v="936"/>
    <x v="115"/>
    <x v="0"/>
    <x v="1"/>
    <m/>
    <m/>
    <m/>
    <m/>
    <m/>
    <m/>
    <m/>
    <m/>
    <m/>
    <m/>
    <m/>
    <n v="40.5"/>
    <n v="22.5"/>
    <n v="36.9"/>
    <n v="45.9"/>
    <n v="79.8"/>
    <n v="93.8"/>
    <n v="132.30000000000001"/>
    <n v="177.8"/>
    <n v="1200"/>
    <n v="469.2"/>
    <n v="155.4"/>
    <n v="164.6"/>
    <n v="34.4"/>
    <n v="21.4"/>
    <n v="11.5"/>
    <n v="18.309999999999999"/>
    <n v="13.28"/>
    <n v="8.1199999999999992"/>
    <n v="9.89"/>
    <n v="18.43"/>
    <n v="11.06"/>
    <n v="6.81"/>
    <n v="6.58"/>
    <n v="7.31"/>
    <n v="9.07"/>
    <n v="5.3"/>
    <n v="2.67"/>
    <n v="9.65"/>
    <n v="-0.28999999999999998"/>
    <n v="10.130000000000001"/>
    <n v="5.56"/>
    <n v="3.8"/>
    <n v="3.1"/>
    <n v="0.13"/>
    <n v="-1.25"/>
    <n v="-0.97"/>
    <n v="2.5499999999999998"/>
    <n v="4.01"/>
    <n v="1.2"/>
    <n v="2.6"/>
    <n v="0.06"/>
    <n v="18.95"/>
    <x v="6"/>
  </r>
  <r>
    <x v="37"/>
    <n v="922"/>
    <x v="37"/>
    <x v="0"/>
    <x v="1"/>
    <m/>
    <m/>
    <m/>
    <m/>
    <m/>
    <m/>
    <m/>
    <m/>
    <m/>
    <m/>
    <m/>
    <m/>
    <m/>
    <m/>
    <m/>
    <m/>
    <m/>
    <m/>
    <m/>
    <m/>
    <m/>
    <m/>
    <m/>
    <n v="1932.7"/>
    <n v="393.3"/>
    <n v="208.8"/>
    <n v="50.4"/>
    <n v="36"/>
    <n v="10.5"/>
    <n v="47.5"/>
    <n v="54.2"/>
    <n v="33.6"/>
    <n v="35.700000000000003"/>
    <n v="15.4"/>
    <n v="14.4"/>
    <n v="18"/>
    <n v="16.7"/>
    <n v="11.6"/>
    <n v="13.7"/>
    <n v="19.62"/>
    <n v="13.54"/>
    <n v="10.92"/>
    <n v="5.03"/>
    <n v="9.07"/>
    <n v="7.74"/>
    <n v="10.93"/>
    <n v="7.03"/>
    <n v="4.76"/>
    <n v="3.98"/>
    <n v="4.67"/>
    <n v="3.02"/>
    <n v="5.4"/>
    <n v="6.66"/>
    <x v="1"/>
  </r>
  <r>
    <x v="62"/>
    <n v="566"/>
    <x v="62"/>
    <x v="0"/>
    <x v="1"/>
    <n v="7.7"/>
    <n v="7.7"/>
    <n v="3.3"/>
    <n v="9.3000000000000007"/>
    <n v="38.700000000000003"/>
    <n v="10.199999999999999"/>
    <n v="13.6"/>
    <n v="5.4"/>
    <n v="13.9"/>
    <n v="25.3"/>
    <n v="33.9"/>
    <n v="27.5"/>
    <n v="14.2"/>
    <n v="8.1"/>
    <n v="45.4"/>
    <n v="25.7"/>
    <n v="-9.6999999999999993"/>
    <n v="0"/>
    <n v="3.7"/>
    <n v="7.6"/>
    <n v="20.3"/>
    <n v="25.3"/>
    <n v="6.1"/>
    <n v="6.5"/>
    <n v="6.5"/>
    <n v="7.88"/>
    <n v="8.2100000000000009"/>
    <n v="8.74"/>
    <n v="9.2200000000000006"/>
    <n v="7.49"/>
    <n v="6.91"/>
    <n v="7.29"/>
    <n v="3.73"/>
    <n v="3.82"/>
    <n v="3.8"/>
    <n v="7.53"/>
    <n v="5.96"/>
    <n v="2.2999999999999998"/>
    <n v="4.6500000000000004"/>
    <n v="1.67"/>
    <n v="5.17"/>
    <n v="5.08"/>
    <n v="4.12"/>
    <n v="1.75"/>
    <n v="2.5499999999999998"/>
    <n v="-1.1499999999999999"/>
    <n v="0.38"/>
    <n v="2.74"/>
    <n v="3.97"/>
    <n v="2.4"/>
    <n v="0.91"/>
    <n v="2.57"/>
    <n v="6.31"/>
    <x v="1"/>
  </r>
  <r>
    <x v="115"/>
    <n v="288"/>
    <x v="116"/>
    <x v="0"/>
    <x v="2"/>
    <n v="-0.86"/>
    <n v="0"/>
    <n v="12.5"/>
    <n v="12.96"/>
    <n v="27.87"/>
    <n v="6.41"/>
    <n v="1.2"/>
    <n v="11.9"/>
    <n v="9.57"/>
    <n v="30.1"/>
    <n v="23.88"/>
    <n v="13.86"/>
    <n v="5.29"/>
    <n v="14.07"/>
    <n v="19.82"/>
    <n v="25.37"/>
    <n v="31.38"/>
    <n v="21.65"/>
    <n v="23.49"/>
    <n v="26.15"/>
    <n v="38.159999999999997"/>
    <n v="23.96"/>
    <n v="15.27"/>
    <n v="18.440000000000001"/>
    <n v="20.350000000000001"/>
    <n v="13.56"/>
    <n v="9.6199999999999992"/>
    <n v="6.99"/>
    <n v="11.6"/>
    <n v="6.7"/>
    <n v="9.0299999999999994"/>
    <n v="7.26"/>
    <n v="10.49"/>
    <n v="14.22"/>
    <n v="4.29"/>
    <n v="6.86"/>
    <n v="9.52"/>
    <n v="8.19"/>
    <n v="10.17"/>
    <n v="2.59"/>
    <n v="4.67"/>
    <n v="8.24"/>
    <n v="3.68"/>
    <n v="2.67"/>
    <n v="5"/>
    <n v="3.13"/>
    <n v="4.08"/>
    <n v="3.6"/>
    <n v="3.96"/>
    <n v="2.76"/>
    <n v="1.77"/>
    <n v="4.79"/>
    <n v="9.77"/>
    <x v="2"/>
  </r>
  <r>
    <x v="96"/>
    <n v="918"/>
    <x v="97"/>
    <x v="0"/>
    <x v="0"/>
    <m/>
    <m/>
    <m/>
    <m/>
    <m/>
    <m/>
    <m/>
    <m/>
    <m/>
    <m/>
    <m/>
    <m/>
    <m/>
    <m/>
    <m/>
    <m/>
    <n v="0.9"/>
    <n v="-0.3"/>
    <n v="1.99"/>
    <n v="0.19"/>
    <n v="11.48"/>
    <n v="296.33999999999997"/>
    <n v="-60.67"/>
    <n v="-82.85"/>
    <n v="1146.3"/>
    <n v="55.72"/>
    <n v="132.68"/>
    <n v="971.2"/>
    <n v="16.989999999999998"/>
    <n v="2.8"/>
    <n v="17.53"/>
    <n v="3.67"/>
    <n v="1.29"/>
    <n v="4.9400000000000004"/>
    <n v="5.97"/>
    <n v="8.11"/>
    <n v="12.89"/>
    <n v="7.57"/>
    <n v="10.32"/>
    <n v="-6.89"/>
    <n v="8.93"/>
    <n v="9.58"/>
    <n v="4.08"/>
    <n v="-1.63"/>
    <n v="-1.25"/>
    <n v="-1.98"/>
    <n v="-3.11"/>
    <n v="4.9800000000000004"/>
    <n v="3.95"/>
    <n v="3.07"/>
    <n v="-1.9"/>
    <n v="15.29"/>
    <n v="38.76"/>
    <x v="0"/>
  </r>
  <r>
    <x v="76"/>
    <n v="688"/>
    <x v="76"/>
    <x v="0"/>
    <x v="2"/>
    <n v="4.7"/>
    <n v="15.7"/>
    <n v="7.1"/>
    <n v="5.4"/>
    <n v="21.7"/>
    <n v="3.3"/>
    <n v="4.5"/>
    <n v="2"/>
    <n v="2"/>
    <n v="2"/>
    <n v="2"/>
    <n v="4.2"/>
    <n v="17.690000000000001"/>
    <n v="28.2"/>
    <n v="30.04"/>
    <n v="30.78"/>
    <n v="40.49"/>
    <n v="164.12"/>
    <n v="58.51"/>
    <n v="42.08"/>
    <n v="43.72"/>
    <n v="33.26"/>
    <n v="45.08"/>
    <n v="42.26"/>
    <n v="63.12"/>
    <n v="47.67"/>
    <n v="48.49"/>
    <n v="7.36"/>
    <n v="1.49"/>
    <n v="2.87"/>
    <n v="12.71"/>
    <n v="9.06"/>
    <n v="16.77"/>
    <n v="13.45"/>
    <n v="12.63"/>
    <n v="6.43"/>
    <n v="13.24"/>
    <n v="8.16"/>
    <n v="14.5"/>
    <n v="3.75"/>
    <n v="12.47"/>
    <n v="11.15"/>
    <n v="2.6"/>
    <n v="4.2699999999999996"/>
    <n v="2.56"/>
    <n v="3.55"/>
    <n v="17.45"/>
    <n v="15.11"/>
    <n v="3.92"/>
    <n v="2.79"/>
    <n v="3.63"/>
    <n v="5.69"/>
    <n v="10.28"/>
    <x v="2"/>
  </r>
  <r>
    <x v="62"/>
    <n v="566"/>
    <x v="62"/>
    <x v="0"/>
    <x v="4"/>
    <m/>
    <m/>
    <m/>
    <m/>
    <m/>
    <m/>
    <m/>
    <m/>
    <m/>
    <m/>
    <m/>
    <m/>
    <m/>
    <m/>
    <m/>
    <m/>
    <m/>
    <m/>
    <m/>
    <m/>
    <m/>
    <m/>
    <m/>
    <m/>
    <m/>
    <m/>
    <m/>
    <m/>
    <m/>
    <m/>
    <n v="6.8"/>
    <n v="5.9"/>
    <n v="3.3"/>
    <n v="2.5"/>
    <n v="4.2"/>
    <n v="6.2"/>
    <n v="5.4"/>
    <n v="2.9"/>
    <n v="5.8"/>
    <n v="4.2"/>
    <n v="3.6"/>
    <n v="4.3"/>
    <n v="3.7"/>
    <n v="2.9"/>
    <n v="3"/>
    <n v="2.1"/>
    <n v="1.9"/>
    <n v="2.9"/>
    <n v="3.92"/>
    <n v="3.03"/>
    <n v="3.22"/>
    <n v="3.59"/>
    <n v="4.43"/>
    <x v="15"/>
  </r>
  <r>
    <x v="83"/>
    <n v="273"/>
    <x v="84"/>
    <x v="0"/>
    <x v="1"/>
    <m/>
    <m/>
    <m/>
    <m/>
    <m/>
    <m/>
    <m/>
    <m/>
    <m/>
    <n v="12.3"/>
    <n v="17.2"/>
    <n v="17.8"/>
    <n v="47.4"/>
    <n v="135.30000000000001"/>
    <n v="66.7"/>
    <n v="49.4"/>
    <n v="159.1"/>
    <n v="116.8"/>
    <n v="112.6"/>
    <n v="6.2"/>
    <n v="28.7"/>
    <n v="24.4"/>
    <n v="19.2"/>
    <n v="19.2"/>
    <n v="17.899999999999999"/>
    <n v="40.1"/>
    <n v="39.299999999999997"/>
    <n v="25.8"/>
    <n v="14.4"/>
    <n v="11.8"/>
    <n v="25.2"/>
    <n v="8.9"/>
    <n v="7.6"/>
    <n v="15.9"/>
    <n v="5.38"/>
    <n v="3.93"/>
    <n v="4.47"/>
    <n v="3.02"/>
    <n v="4.8899999999999997"/>
    <n v="2.4500000000000002"/>
    <n v="3.2"/>
    <n v="2.19"/>
    <n v="2.5099999999999998"/>
    <n v="2.8"/>
    <n v="2.9"/>
    <n v="1.87"/>
    <n v="1.72"/>
    <n v="3.91"/>
    <n v="3.91"/>
    <n v="2.4300000000000002"/>
    <n v="2.6"/>
    <n v="13.71"/>
    <n v="5.49"/>
    <x v="6"/>
  </r>
  <r>
    <x v="116"/>
    <n v="243"/>
    <x v="117"/>
    <x v="0"/>
    <x v="1"/>
    <n v="-1"/>
    <n v="3.7"/>
    <n v="7"/>
    <n v="3.5"/>
    <n v="34.799999999999997"/>
    <n v="4.5999999999999996"/>
    <n v="3.5"/>
    <n v="-0.6"/>
    <n v="1.3"/>
    <m/>
    <m/>
    <m/>
    <m/>
    <m/>
    <m/>
    <m/>
    <m/>
    <m/>
    <m/>
    <m/>
    <m/>
    <n v="7.95"/>
    <n v="14.27"/>
    <n v="14.12"/>
    <n v="8.93"/>
    <n v="17.29"/>
    <n v="8.52"/>
    <n v="8.1999999999999993"/>
    <n v="4.95"/>
    <n v="5.5"/>
    <n v="8.5299999999999994"/>
    <n v="6.74"/>
    <n v="12.96"/>
    <n v="36.82"/>
    <n v="25.26"/>
    <n v="9.7899999999999991"/>
    <n v="11.82"/>
    <n v="3.6"/>
    <n v="5.44"/>
    <n v="8.0299999999999994"/>
    <n v="10.72"/>
    <n v="13.79"/>
    <n v="1.98"/>
    <n v="2.78"/>
    <n v="2.94"/>
    <n v="-4.4800000000000004"/>
    <n v="2"/>
    <n v="5.32"/>
    <n v="3.9"/>
    <n v="-2.25"/>
    <n v="2.2000000000000002"/>
    <n v="6.47"/>
    <n v="11.07"/>
    <x v="1"/>
  </r>
  <r>
    <x v="115"/>
    <n v="288"/>
    <x v="116"/>
    <x v="0"/>
    <x v="3"/>
    <n v="-1.9"/>
    <n v="8.5"/>
    <n v="11"/>
    <n v="21.8"/>
    <n v="24.7"/>
    <n v="4.5999999999999996"/>
    <n v="4.2"/>
    <n v="11.2"/>
    <n v="12.9"/>
    <n v="29.6"/>
    <n v="18.899999999999999"/>
    <n v="10.4"/>
    <n v="3.5"/>
    <n v="17.100000000000001"/>
    <n v="28.9"/>
    <n v="27.5"/>
    <n v="43.6"/>
    <n v="23.8"/>
    <n v="23.8"/>
    <n v="20.399999999999999"/>
    <n v="46.4"/>
    <n v="19.899999999999999"/>
    <n v="14.9"/>
    <n v="17.2"/>
    <n v="21.1"/>
    <n v="14.3"/>
    <n v="5.2"/>
    <n v="3.8"/>
    <n v="11.73"/>
    <n v="3.12"/>
    <n v="8.67"/>
    <n v="4.1100000000000003"/>
    <n v="10.89"/>
    <n v="22.79"/>
    <n v="7.66"/>
    <n v="5.74"/>
    <n v="15.67"/>
    <n v="17.41"/>
    <n v="15.82"/>
    <n v="0.6"/>
    <n v="8.51"/>
    <n v="13.33"/>
    <n v="-1.89"/>
    <n v="3.22"/>
    <n v="6.45"/>
    <n v="2.95"/>
    <n v="5.86"/>
    <n v="5.74"/>
    <n v="3.9"/>
    <n v="1.1599999999999999"/>
    <n v="1.21"/>
    <n v="9.2200000000000006"/>
    <n v="16.649999999999999"/>
    <x v="3"/>
  </r>
  <r>
    <x v="114"/>
    <n v="936"/>
    <x v="115"/>
    <x v="0"/>
    <x v="3"/>
    <m/>
    <m/>
    <m/>
    <m/>
    <m/>
    <m/>
    <m/>
    <m/>
    <m/>
    <m/>
    <m/>
    <m/>
    <m/>
    <m/>
    <m/>
    <m/>
    <n v="0.4"/>
    <n v="0.2"/>
    <n v="-0.2"/>
    <n v="0.1"/>
    <n v="11"/>
    <n v="51.92"/>
    <n v="7.47"/>
    <n v="20.58"/>
    <n v="17.16"/>
    <n v="12.53"/>
    <n v="4.1100000000000003"/>
    <n v="5.68"/>
    <n v="5.84"/>
    <n v="2.72"/>
    <n v="5.25"/>
    <n v="5.89"/>
    <n v="1.43"/>
    <n v="3.38"/>
    <n v="4.8"/>
    <n v="-1.37"/>
    <n v="1.42"/>
    <n v="3.99"/>
    <n v="7.67"/>
    <n v="-3.23"/>
    <n v="1.61"/>
    <n v="6.06"/>
    <n v="4.1900000000000004"/>
    <n v="3.51"/>
    <n v="-0.78"/>
    <n v="-0.28999999999999998"/>
    <n v="-2.78"/>
    <n v="3.97"/>
    <n v="3.9"/>
    <n v="4"/>
    <n v="2.52"/>
    <n v="1.83"/>
    <n v="17.670000000000002"/>
    <x v="3"/>
  </r>
  <r>
    <x v="100"/>
    <n v="268"/>
    <x v="101"/>
    <x v="0"/>
    <x v="4"/>
    <m/>
    <m/>
    <m/>
    <m/>
    <m/>
    <m/>
    <m/>
    <m/>
    <m/>
    <m/>
    <m/>
    <m/>
    <m/>
    <m/>
    <m/>
    <m/>
    <m/>
    <m/>
    <m/>
    <m/>
    <m/>
    <m/>
    <m/>
    <m/>
    <m/>
    <m/>
    <m/>
    <m/>
    <m/>
    <m/>
    <m/>
    <m/>
    <n v="8.42"/>
    <n v="7.7"/>
    <n v="7.64"/>
    <n v="7.88"/>
    <n v="5.99"/>
    <n v="6.59"/>
    <n v="9.91"/>
    <n v="7.18"/>
    <n v="3.96"/>
    <n v="5.58"/>
    <n v="6.15"/>
    <n v="5.69"/>
    <n v="5.93"/>
    <n v="4.83"/>
    <n v="3.55"/>
    <n v="3.96"/>
    <n v="3.85"/>
    <n v="4.04"/>
    <n v="3.98"/>
    <n v="4.59"/>
    <n v="7.92"/>
    <x v="4"/>
  </r>
  <r>
    <x v="67"/>
    <n v="156"/>
    <x v="67"/>
    <x v="0"/>
    <x v="0"/>
    <n v="2.48"/>
    <n v="1.93"/>
    <n v="4.47"/>
    <n v="11.12"/>
    <n v="18.989999999999998"/>
    <n v="11.37"/>
    <n v="5.0999999999999996"/>
    <n v="7.81"/>
    <n v="9.25"/>
    <n v="14.55"/>
    <n v="13.38"/>
    <n v="10.18"/>
    <n v="6.71"/>
    <n v="3.46"/>
    <n v="4.54"/>
    <n v="2.72"/>
    <n v="0.87"/>
    <n v="2.78"/>
    <n v="4.33"/>
    <n v="2.0299999999999998"/>
    <n v="0.28999999999999998"/>
    <n v="-1.04"/>
    <n v="0.47"/>
    <n v="3.63"/>
    <n v="6.06"/>
    <n v="7.37"/>
    <n v="0.4"/>
    <n v="0.71"/>
    <n v="0.38"/>
    <n v="1.79"/>
    <n v="4.32"/>
    <n v="0.97"/>
    <n v="0.06"/>
    <n v="-1.22"/>
    <n v="3.2"/>
    <n v="1.64"/>
    <n v="2.27"/>
    <n v="1.54"/>
    <n v="4.3499999999999996"/>
    <n v="-3.5"/>
    <n v="1.5"/>
    <n v="6.94"/>
    <n v="1.1000000000000001"/>
    <n v="0.41"/>
    <n v="2.4900000000000002"/>
    <n v="-0.84"/>
    <n v="-0.2"/>
    <n v="3.13"/>
    <n v="3.85"/>
    <n v="-0.12"/>
    <n v="-0.46"/>
    <n v="13.88"/>
    <n v="13.49"/>
    <x v="0"/>
  </r>
  <r>
    <x v="91"/>
    <n v="923"/>
    <x v="92"/>
    <x v="0"/>
    <x v="2"/>
    <m/>
    <m/>
    <m/>
    <m/>
    <m/>
    <m/>
    <m/>
    <m/>
    <m/>
    <m/>
    <m/>
    <m/>
    <m/>
    <m/>
    <m/>
    <m/>
    <m/>
    <m/>
    <m/>
    <m/>
    <m/>
    <m/>
    <m/>
    <n v="2600.7199999999998"/>
    <n v="350.36"/>
    <n v="612.48"/>
    <n v="418.47"/>
    <n v="87.96"/>
    <n v="43.17"/>
    <n v="27.45"/>
    <n v="32.85"/>
    <n v="38.549999999999997"/>
    <n v="12.23"/>
    <n v="16.260000000000002"/>
    <n v="7.13"/>
    <n v="7.09"/>
    <n v="9.99"/>
    <n v="13.14"/>
    <n v="20.51"/>
    <n v="7.44"/>
    <n v="6.9"/>
    <n v="12.47"/>
    <n v="5.83"/>
    <n v="5.04"/>
    <n v="6.03"/>
    <n v="5.47"/>
    <n v="6.04"/>
    <n v="7.31"/>
    <n v="3.83"/>
    <n v="7.79"/>
    <n v="8.59"/>
    <n v="8.92"/>
    <n v="7.67"/>
    <x v="2"/>
  </r>
  <r>
    <x v="83"/>
    <n v="273"/>
    <x v="84"/>
    <x v="0"/>
    <x v="4"/>
    <m/>
    <m/>
    <m/>
    <m/>
    <m/>
    <m/>
    <m/>
    <m/>
    <m/>
    <m/>
    <n v="27.05"/>
    <n v="29.52"/>
    <n v="59.15"/>
    <n v="102.8"/>
    <n v="65.989999999999995"/>
    <n v="58.01"/>
    <n v="86.54"/>
    <n v="131.80000000000001"/>
    <n v="111.73"/>
    <n v="20.010000000000002"/>
    <n v="26.29"/>
    <n v="23.04"/>
    <n v="14.85"/>
    <n v="10.55"/>
    <n v="7.32"/>
    <n v="34.619999999999997"/>
    <n v="33.229999999999997"/>
    <n v="19.91"/>
    <n v="16.13"/>
    <n v="17.149999999999999"/>
    <n v="9.7200000000000006"/>
    <n v="6.47"/>
    <n v="4.49"/>
    <n v="3.86"/>
    <n v="3.82"/>
    <n v="3.54"/>
    <n v="3.34"/>
    <n v="3.84"/>
    <n v="4.72"/>
    <n v="5.01"/>
    <n v="3.89"/>
    <n v="3.21"/>
    <n v="3.42"/>
    <n v="2.72"/>
    <n v="3.18"/>
    <n v="2.36"/>
    <n v="2.97"/>
    <n v="4.68"/>
    <n v="3.82"/>
    <n v="3.71"/>
    <n v="3.2"/>
    <n v="3.86"/>
    <n v="5.95"/>
    <x v="4"/>
  </r>
  <r>
    <x v="117"/>
    <n v="654"/>
    <x v="118"/>
    <x v="0"/>
    <x v="2"/>
    <m/>
    <m/>
    <m/>
    <m/>
    <m/>
    <m/>
    <m/>
    <m/>
    <m/>
    <m/>
    <m/>
    <m/>
    <m/>
    <m/>
    <m/>
    <m/>
    <m/>
    <m/>
    <m/>
    <m/>
    <m/>
    <m/>
    <m/>
    <m/>
    <m/>
    <m/>
    <m/>
    <m/>
    <m/>
    <m/>
    <m/>
    <m/>
    <m/>
    <m/>
    <m/>
    <n v="2.9"/>
    <n v="4.3"/>
    <n v="4.5999999999999996"/>
    <n v="8"/>
    <n v="8"/>
    <n v="4.9000000000000004"/>
    <n v="6.2"/>
    <n v="5.5"/>
    <n v="1.7"/>
    <n v="2.1"/>
    <n v="1.9"/>
    <n v="2.6"/>
    <n v="5.0999999999999996"/>
    <n v="3.8"/>
    <n v="3.3"/>
    <n v="1.1000000000000001"/>
    <n v="1.3"/>
    <m/>
    <x v="16"/>
  </r>
  <r>
    <x v="60"/>
    <n v="258"/>
    <x v="60"/>
    <x v="0"/>
    <x v="2"/>
    <n v="2.34"/>
    <n v="-2.4900000000000002"/>
    <n v="-3.77"/>
    <n v="12.01"/>
    <n v="19.68"/>
    <n v="12.92"/>
    <n v="10.73"/>
    <n v="12.61"/>
    <n v="7.84"/>
    <n v="11.58"/>
    <n v="10.75"/>
    <n v="11.39"/>
    <n v="0.1"/>
    <n v="3.59"/>
    <n v="3.28"/>
    <n v="19.22"/>
    <n v="32.81"/>
    <n v="10.83"/>
    <n v="10.32"/>
    <n v="12.92"/>
    <n v="41.03"/>
    <n v="35.06"/>
    <n v="10.23"/>
    <n v="13.36"/>
    <n v="12.53"/>
    <n v="8.41"/>
    <n v="11.06"/>
    <n v="9.24"/>
    <n v="6.62"/>
    <n v="5.21"/>
    <n v="5.98"/>
    <n v="7.28"/>
    <n v="8.1300000000000008"/>
    <n v="5.6"/>
    <n v="7.57"/>
    <n v="9.1"/>
    <n v="6.56"/>
    <n v="6.83"/>
    <n v="11.36"/>
    <n v="1.87"/>
    <n v="3.86"/>
    <n v="6.21"/>
    <n v="3.78"/>
    <n v="4.34"/>
    <n v="3.42"/>
    <n v="2.39"/>
    <n v="4.45"/>
    <n v="4.43"/>
    <n v="3.75"/>
    <n v="3.7"/>
    <n v="3.21"/>
    <n v="4.26"/>
    <n v="6.89"/>
    <x v="2"/>
  </r>
  <r>
    <x v="36"/>
    <n v="968"/>
    <x v="36"/>
    <x v="0"/>
    <x v="3"/>
    <n v="1.1000000000000001"/>
    <n v="1.5"/>
    <n v="0.6"/>
    <n v="1.2"/>
    <n v="1.7"/>
    <n v="0.4"/>
    <n v="0.6"/>
    <n v="0.9"/>
    <n v="0.9"/>
    <n v="0.8"/>
    <n v="4"/>
    <n v="1.6"/>
    <n v="33.5"/>
    <n v="9.8000000000000007"/>
    <n v="-11.3"/>
    <n v="1.2"/>
    <n v="1.3"/>
    <n v="1.7"/>
    <n v="2.1"/>
    <n v="1.6"/>
    <n v="4.5"/>
    <n v="198.8"/>
    <n v="236.93"/>
    <n v="248.85"/>
    <n v="136.18"/>
    <n v="31.72"/>
    <n v="36.39"/>
    <n v="151.31"/>
    <n v="48.49"/>
    <n v="27.92"/>
    <n v="43.76"/>
    <n v="35.950000000000003"/>
    <n v="18.5"/>
    <n v="14.83"/>
    <n v="9.56"/>
    <n v="6.16"/>
    <n v="3.9"/>
    <n v="3.9"/>
    <n v="9.2200000000000006"/>
    <n v="3.26"/>
    <n v="2.34"/>
    <n v="6.02"/>
    <n v="1.91"/>
    <n v="2.96"/>
    <n v="-1.63"/>
    <n v="-3.8"/>
    <n v="-2.58"/>
    <n v="2.48"/>
    <n v="3.75"/>
    <n v="4.7"/>
    <n v="4.8"/>
    <n v="2.81"/>
    <n v="15.73"/>
    <x v="17"/>
  </r>
  <r>
    <x v="59"/>
    <n v="343"/>
    <x v="59"/>
    <x v="0"/>
    <x v="2"/>
    <n v="14.73"/>
    <n v="0"/>
    <n v="0"/>
    <n v="25"/>
    <n v="26.67"/>
    <n v="17.54"/>
    <n v="7.46"/>
    <n v="13.89"/>
    <n v="32.93"/>
    <n v="30.28"/>
    <n v="26.76"/>
    <n v="12.78"/>
    <n v="7.39"/>
    <n v="11.01"/>
    <n v="27.69"/>
    <n v="25.89"/>
    <n v="14.91"/>
    <n v="6.49"/>
    <n v="8.19"/>
    <n v="14.17"/>
    <n v="21.94"/>
    <n v="51.46"/>
    <n v="77.260000000000005"/>
    <n v="21.92"/>
    <n v="35.24"/>
    <n v="19.940000000000001"/>
    <n v="26.43"/>
    <n v="9.6999999999999993"/>
    <n v="8.56"/>
    <n v="5.9"/>
    <n v="8.07"/>
    <n v="6.84"/>
    <n v="7.06"/>
    <n v="10.130000000000001"/>
    <n v="13.53"/>
    <n v="15.1"/>
    <n v="8.52"/>
    <n v="9.2899999999999991"/>
    <n v="22.01"/>
    <n v="9.58"/>
    <n v="12.59"/>
    <n v="7.53"/>
    <n v="6.88"/>
    <n v="9.35"/>
    <n v="8.3000000000000007"/>
    <n v="3.68"/>
    <n v="2.35"/>
    <n v="4.38"/>
    <n v="3.73"/>
    <n v="3.91"/>
    <n v="5.23"/>
    <n v="5.86"/>
    <n v="10.35"/>
    <x v="2"/>
  </r>
  <r>
    <x v="118"/>
    <n v="961"/>
    <x v="119"/>
    <x v="0"/>
    <x v="1"/>
    <n v="6.2"/>
    <n v="10.6"/>
    <n v="0.8"/>
    <n v="22"/>
    <n v="43.2"/>
    <n v="6.2"/>
    <n v="15.9"/>
    <n v="10.6"/>
    <n v="14.3"/>
    <n v="20.8"/>
    <n v="4.5999999999999996"/>
    <n v="14.21"/>
    <n v="8.1999999999999993"/>
    <n v="4.88"/>
    <n v="6.66"/>
    <n v="8.44"/>
    <n v="2.56"/>
    <n v="3.56"/>
    <n v="6.83"/>
    <n v="7.62"/>
    <n v="15.08"/>
    <n v="18.71"/>
    <n v="7.47"/>
    <n v="5.7"/>
    <n v="1.83"/>
    <n v="2.38"/>
    <n v="2.1"/>
    <n v="-0.69"/>
    <n v="-1.85"/>
    <n v="-1.64"/>
    <n v="0.77"/>
    <n v="3.93"/>
    <n v="2.77"/>
    <n v="4.32"/>
    <n v="0.14000000000000001"/>
    <n v="0.35"/>
    <n v="3.5"/>
    <n v="4.03"/>
    <n v="6.86"/>
    <n v="-5.36"/>
    <n v="-0.15"/>
    <n v="8.7200000000000006"/>
    <n v="1.37"/>
    <n v="-0.78"/>
    <n v="-0.86"/>
    <n v="-2.5499999999999998"/>
    <n v="0.85"/>
    <n v="2.48"/>
    <n v="3.72"/>
    <n v="3.11"/>
    <n v="-1.1100000000000001"/>
    <n v="11.08"/>
    <n v="23.79"/>
    <x v="6"/>
  </r>
  <r>
    <x v="68"/>
    <n v="144"/>
    <x v="68"/>
    <x v="0"/>
    <x v="1"/>
    <n v="2"/>
    <n v="8.9"/>
    <n v="3.6"/>
    <n v="4.4000000000000004"/>
    <n v="45.9"/>
    <n v="23.5"/>
    <n v="13.8"/>
    <n v="15.9"/>
    <n v="13.6"/>
    <n v="45.7"/>
    <n v="16"/>
    <n v="12.1"/>
    <n v="14.1"/>
    <n v="4.5999999999999996"/>
    <n v="0"/>
    <n v="29.8"/>
    <n v="10.4"/>
    <n v="-4"/>
    <n v="4.3"/>
    <m/>
    <n v="3.4"/>
    <n v="8.1999999999999993"/>
    <n v="1.4"/>
    <n v="6.7"/>
    <n v="21.9"/>
    <n v="1"/>
    <m/>
    <m/>
    <n v="4.2"/>
    <n v="-1.7"/>
    <n v="149.1"/>
    <n v="3.3"/>
    <n v="2.2000000000000002"/>
    <n v="8"/>
    <n v="4.5999999999999996"/>
    <n v="3.9"/>
    <m/>
    <m/>
    <m/>
    <m/>
    <m/>
    <m/>
    <m/>
    <n v="5.78"/>
    <n v="3.43"/>
    <n v="4.5999999999999996"/>
    <n v="4.59"/>
    <n v="6.73"/>
    <n v="3.72"/>
    <n v="2.92"/>
    <n v="-0.13"/>
    <n v="16.98"/>
    <n v="32.93"/>
    <x v="1"/>
  </r>
  <r>
    <x v="61"/>
    <n v="278"/>
    <x v="61"/>
    <x v="0"/>
    <x v="0"/>
    <m/>
    <m/>
    <m/>
    <m/>
    <m/>
    <m/>
    <m/>
    <m/>
    <m/>
    <m/>
    <m/>
    <m/>
    <m/>
    <m/>
    <m/>
    <m/>
    <m/>
    <m/>
    <m/>
    <m/>
    <m/>
    <m/>
    <m/>
    <m/>
    <m/>
    <m/>
    <m/>
    <m/>
    <m/>
    <m/>
    <m/>
    <m/>
    <m/>
    <m/>
    <m/>
    <m/>
    <m/>
    <n v="12.03"/>
    <n v="21.73"/>
    <n v="-2.35"/>
    <n v="14.56"/>
    <n v="20.92"/>
    <n v="5.94"/>
    <n v="4.49"/>
    <n v="8.68"/>
    <n v="2.69"/>
    <n v="0.18"/>
    <n v="6.47"/>
    <n v="3.72"/>
    <n v="2.46"/>
    <n v="3.99"/>
    <n v="9.06"/>
    <n v="20.79"/>
    <x v="0"/>
  </r>
  <r>
    <x v="46"/>
    <n v="718"/>
    <x v="46"/>
    <x v="0"/>
    <x v="2"/>
    <n v="14.89"/>
    <n v="14.6"/>
    <n v="20.94"/>
    <n v="18.239999999999998"/>
    <n v="24.42"/>
    <n v="18.61"/>
    <n v="14.87"/>
    <n v="14.96"/>
    <n v="11.78"/>
    <n v="12.48"/>
    <n v="13.52"/>
    <n v="10.51"/>
    <n v="-0.85"/>
    <n v="6.58"/>
    <n v="1.18"/>
    <n v="0.57999999999999996"/>
    <n v="2.4"/>
    <n v="2.2400000000000002"/>
    <n v="0.48"/>
    <n v="3.32"/>
    <n v="3.95"/>
    <n v="2.0299999999999998"/>
    <n v="2.02"/>
    <n v="-0.34"/>
    <n v="2.23"/>
    <n v="0.5"/>
    <n v="-2.06"/>
    <n v="1.8"/>
    <n v="2.7"/>
    <n v="6.3"/>
    <n v="6.3"/>
    <n v="6"/>
    <n v="0.2"/>
    <n v="3.3"/>
    <n v="3.9"/>
    <n v="0.65"/>
    <n v="-1.86"/>
    <n v="5.32"/>
    <n v="36.97"/>
    <n v="31.75"/>
    <n v="-2.4"/>
    <n v="2.56"/>
    <n v="7.11"/>
    <n v="4.34"/>
    <n v="1.39"/>
    <n v="4.04"/>
    <n v="-1.01"/>
    <n v="2.86"/>
    <n v="3.7"/>
    <n v="1.81"/>
    <n v="3.9"/>
    <n v="9.77"/>
    <n v="2.63"/>
    <x v="2"/>
  </r>
  <r>
    <x v="119"/>
    <n v="911"/>
    <x v="120"/>
    <x v="0"/>
    <x v="4"/>
    <m/>
    <m/>
    <m/>
    <m/>
    <m/>
    <m/>
    <m/>
    <m/>
    <m/>
    <m/>
    <m/>
    <m/>
    <m/>
    <m/>
    <m/>
    <m/>
    <m/>
    <m/>
    <m/>
    <m/>
    <m/>
    <m/>
    <m/>
    <m/>
    <m/>
    <m/>
    <m/>
    <m/>
    <m/>
    <m/>
    <n v="-2.96"/>
    <n v="1.01"/>
    <n v="0.14000000000000001"/>
    <n v="2.5"/>
    <n v="4.92"/>
    <n v="0.79"/>
    <n v="2.71"/>
    <n v="3.78"/>
    <n v="11.75"/>
    <n v="3.69"/>
    <n v="7.49"/>
    <n v="8.6300000000000008"/>
    <n v="5.26"/>
    <n v="5.85"/>
    <n v="1.88"/>
    <n v="5.14"/>
    <n v="-2.02"/>
    <n v="0.7"/>
    <n v="3.7"/>
    <n v="1.17"/>
    <n v="1.3"/>
    <n v="7.23"/>
    <n v="8.2799999999999994"/>
    <x v="4"/>
  </r>
  <r>
    <x v="120"/>
    <n v="112"/>
    <x v="121"/>
    <x v="0"/>
    <x v="0"/>
    <n v="7.05"/>
    <n v="9.01"/>
    <n v="5.17"/>
    <n v="7.49"/>
    <n v="22.28"/>
    <n v="22.91"/>
    <n v="16.510000000000002"/>
    <n v="18.95"/>
    <n v="8.99"/>
    <n v="11.82"/>
    <n v="15.91"/>
    <n v="10.72"/>
    <n v="8.52"/>
    <n v="6.5"/>
    <n v="5.94"/>
    <n v="6.22"/>
    <n v="1.33"/>
    <n v="3.43"/>
    <n v="3.68"/>
    <n v="4.78"/>
    <n v="6.25"/>
    <n v="5.34"/>
    <n v="3.12"/>
    <n v="3.96"/>
    <n v="2.5"/>
    <n v="4.0199999999999996"/>
    <n v="2.67"/>
    <n v="0.97"/>
    <n v="7.0000000000000007E-2"/>
    <n v="0.54"/>
    <n v="0.37"/>
    <n v="0.13"/>
    <n v="-0.4"/>
    <n v="0.2"/>
    <n v="2.59"/>
    <n v="7.9"/>
    <n v="6.42"/>
    <n v="1.6"/>
    <n v="14.73"/>
    <n v="-0.61"/>
    <n v="4.79"/>
    <n v="9.1300000000000008"/>
    <n v="2.36"/>
    <n v="3.25"/>
    <n v="-7.37"/>
    <n v="-6.64"/>
    <n v="1.97"/>
    <n v="6.11"/>
    <n v="3.7"/>
    <n v="0.82"/>
    <n v="-0.06"/>
    <n v="5.04"/>
    <n v="17.170000000000002"/>
    <x v="0"/>
  </r>
  <r>
    <x v="75"/>
    <n v="316"/>
    <x v="75"/>
    <x v="0"/>
    <x v="2"/>
    <n v="7.28"/>
    <n v="7.47"/>
    <n v="11.88"/>
    <n v="16.86"/>
    <n v="38.92"/>
    <n v="20.29"/>
    <n v="4.99"/>
    <n v="8.35"/>
    <n v="9.48"/>
    <n v="13.17"/>
    <n v="18.5"/>
    <n v="14.59"/>
    <n v="10.29"/>
    <n v="5.28"/>
    <n v="4.6500000000000004"/>
    <n v="4.8600000000000003"/>
    <n v="0.2"/>
    <n v="3.57"/>
    <n v="4.72"/>
    <n v="6.33"/>
    <n v="3.04"/>
    <n v="6.3"/>
    <n v="6"/>
    <n v="1.18"/>
    <n v="0.7"/>
    <n v="2.84"/>
    <n v="2.39"/>
    <n v="7.71"/>
    <n v="-1.27"/>
    <n v="1.56"/>
    <n v="2.44"/>
    <n v="2.8"/>
    <n v="0.17"/>
    <n v="1.58"/>
    <n v="1.43"/>
    <n v="6.07"/>
    <n v="7.31"/>
    <n v="4.03"/>
    <n v="8.11"/>
    <n v="3.64"/>
    <n v="5.82"/>
    <n v="9.43"/>
    <n v="4.53"/>
    <n v="1.81"/>
    <n v="1.77"/>
    <n v="-1.1100000000000001"/>
    <n v="1.28"/>
    <n v="4.41"/>
    <n v="3.69"/>
    <n v="4.0999999999999996"/>
    <n v="2.88"/>
    <n v="3.06"/>
    <n v="9.9"/>
    <x v="2"/>
  </r>
  <r>
    <x v="40"/>
    <n v="223"/>
    <x v="40"/>
    <x v="0"/>
    <x v="2"/>
    <n v="22.26"/>
    <n v="20.14"/>
    <n v="16.52"/>
    <n v="12.65"/>
    <n v="27.59"/>
    <n v="28.92"/>
    <n v="42.01"/>
    <n v="43.65"/>
    <n v="38.700000000000003"/>
    <n v="53.92"/>
    <n v="90.23"/>
    <n v="101.73"/>
    <n v="100.54"/>
    <n v="135.03"/>
    <n v="192.12"/>
    <n v="225.99"/>
    <n v="147.13999999999999"/>
    <n v="228.34"/>
    <n v="629.11"/>
    <n v="1430.73"/>
    <n v="2947.73"/>
    <n v="432.79"/>
    <n v="951.96"/>
    <n v="1927.38"/>
    <n v="2075.89"/>
    <n v="66.010000000000005"/>
    <n v="15.76"/>
    <n v="6.93"/>
    <n v="3.2"/>
    <n v="4.8600000000000003"/>
    <n v="7.04"/>
    <n v="6.84"/>
    <n v="8.4499999999999993"/>
    <n v="14.71"/>
    <n v="6.6"/>
    <n v="6.87"/>
    <n v="4.18"/>
    <n v="3.64"/>
    <n v="5.68"/>
    <n v="4.8899999999999997"/>
    <n v="5.04"/>
    <n v="6.64"/>
    <n v="5.4"/>
    <n v="6.2"/>
    <n v="6.33"/>
    <n v="9.0299999999999994"/>
    <n v="8.74"/>
    <n v="3.45"/>
    <n v="3.66"/>
    <n v="3.73"/>
    <n v="3.21"/>
    <n v="8.3000000000000007"/>
    <n v="9.3000000000000007"/>
    <x v="2"/>
  </r>
  <r>
    <x v="75"/>
    <n v="316"/>
    <x v="75"/>
    <x v="0"/>
    <x v="3"/>
    <n v="6.5"/>
    <n v="8.1999999999999993"/>
    <n v="16.7"/>
    <n v="17.8"/>
    <n v="44.3"/>
    <n v="22.4"/>
    <n v="4.2"/>
    <n v="8.5"/>
    <n v="10.1"/>
    <n v="11.1"/>
    <m/>
    <n v="14.9"/>
    <n v="7.3"/>
    <n v="2.7"/>
    <n v="4"/>
    <n v="5.2"/>
    <n v="2.4"/>
    <n v="4.5999999999999996"/>
    <n v="6.5"/>
    <n v="9.1"/>
    <n v="4"/>
    <n v="4.8"/>
    <n v="0.3"/>
    <n v="-0.1"/>
    <n v="0.3"/>
    <n v="3.9"/>
    <n v="3.9"/>
    <n v="13.5"/>
    <n v="-4.3"/>
    <n v="2.5"/>
    <n v="2.5"/>
    <n v="5.2"/>
    <n v="1.8"/>
    <n v="2.8"/>
    <n v="4.5"/>
    <n v="7"/>
    <n v="7.9"/>
    <n v="7.1"/>
    <n v="13.5"/>
    <n v="6.7"/>
    <n v="3.7"/>
    <m/>
    <m/>
    <m/>
    <n v="0.46"/>
    <n v="2.81"/>
    <n v="8.23"/>
    <n v="6.21"/>
    <n v="3.66"/>
    <n v="5.97"/>
    <n v="11.76"/>
    <m/>
    <m/>
    <x v="3"/>
  </r>
  <r>
    <x v="48"/>
    <n v="362"/>
    <x v="48"/>
    <x v="0"/>
    <x v="3"/>
    <n v="9.5"/>
    <n v="11.8"/>
    <n v="8.8000000000000007"/>
    <n v="18.5"/>
    <n v="40.5"/>
    <n v="17.100000000000001"/>
    <n v="10"/>
    <n v="8.1"/>
    <n v="10.7"/>
    <n v="9.4"/>
    <n v="17.399999999999999"/>
    <n v="2.8"/>
    <n v="19.2"/>
    <n v="0.4"/>
    <n v="0.1"/>
    <n v="-1.4"/>
    <n v="3.3"/>
    <n v="11.3"/>
    <n v="-1.1000000000000001"/>
    <n v="4.0999999999999996"/>
    <n v="4.7"/>
    <n v="8.9"/>
    <n v="5"/>
    <n v="-0.6"/>
    <n v="4.9000000000000004"/>
    <n v="7.6"/>
    <n v="-0.4"/>
    <n v="-2.6"/>
    <n v="4.2"/>
    <n v="2.9"/>
    <n v="1.2"/>
    <n v="3.2"/>
    <n v="-1.2"/>
    <n v="2.1"/>
    <n v="0.8"/>
    <n v="7.1"/>
    <n v="3.3"/>
    <n v="6.39"/>
    <n v="7.91"/>
    <n v="3.13"/>
    <n v="-0.18"/>
    <n v="2.73"/>
    <n v="6.51"/>
    <n v="5.0599999999999996"/>
    <n v="2.09"/>
    <n v="0.23"/>
    <n v="-3.22"/>
    <n v="-1.45"/>
    <n v="3.66"/>
    <n v="2.17"/>
    <n v="-2.21"/>
    <n v="-0.05"/>
    <n v="3.44"/>
    <x v="3"/>
  </r>
  <r>
    <x v="121"/>
    <n v="528"/>
    <x v="122"/>
    <x v="0"/>
    <x v="0"/>
    <n v="2.71"/>
    <n v="0.02"/>
    <n v="4.47"/>
    <n v="22.84"/>
    <n v="40.58"/>
    <n v="-5.07"/>
    <n v="2.77"/>
    <n v="2.77"/>
    <n v="3.53"/>
    <n v="13.83"/>
    <n v="21.54"/>
    <n v="7.63"/>
    <n v="-0.19"/>
    <n v="-1.17"/>
    <n v="0.47"/>
    <n v="-2.6"/>
    <n v="-3.34"/>
    <n v="-3.25"/>
    <n v="-1.57"/>
    <n v="-0.37"/>
    <n v="-0.6"/>
    <n v="0.16"/>
    <n v="-3.67"/>
    <n v="2.52"/>
    <n v="2.17"/>
    <n v="7.37"/>
    <n v="-1"/>
    <n v="-0.46"/>
    <n v="0.6"/>
    <n v="-4.55"/>
    <n v="1.82"/>
    <n v="-1.34"/>
    <n v="0.05"/>
    <n v="2.48"/>
    <n v="7.03"/>
    <n v="0.61"/>
    <n v="5.64"/>
    <n v="6.47"/>
    <n v="5.15"/>
    <n v="-8.73"/>
    <n v="5.46"/>
    <n v="4.32"/>
    <n v="-1.1599999999999999"/>
    <n v="-2.4300000000000002"/>
    <n v="-0.56999999999999995"/>
    <n v="-8.85"/>
    <n v="-2.98"/>
    <n v="0.9"/>
    <n v="3.63"/>
    <n v="-2.2599999999999998"/>
    <n v="-7.79"/>
    <m/>
    <n v="10.94"/>
    <x v="0"/>
  </r>
  <r>
    <x v="116"/>
    <n v="243"/>
    <x v="117"/>
    <x v="0"/>
    <x v="3"/>
    <n v="5.5"/>
    <n v="5.0999999999999996"/>
    <n v="6"/>
    <n v="18.399999999999999"/>
    <n v="17.7"/>
    <n v="17.7"/>
    <n v="-2.8"/>
    <n v="9.3000000000000007"/>
    <n v="-3"/>
    <n v="10.9"/>
    <n v="15.3"/>
    <n v="0.4"/>
    <n v="7.9"/>
    <n v="6.5"/>
    <n v="21.9"/>
    <n v="43.5"/>
    <n v="11.9"/>
    <n v="20.5"/>
    <n v="56.7"/>
    <n v="47.6"/>
    <n v="49.6"/>
    <n v="48.8"/>
    <n v="0.3"/>
    <n v="3"/>
    <n v="6.8"/>
    <n v="14.5"/>
    <n v="4.5"/>
    <n v="7.6"/>
    <n v="6.5"/>
    <n v="5.4"/>
    <n v="-0.1"/>
    <n v="4.3899999999999997"/>
    <n v="4.5999999999999996"/>
    <n v="27.8"/>
    <n v="71.180000000000007"/>
    <n v="-2.8"/>
    <n v="3.27"/>
    <n v="4.2"/>
    <n v="15.8"/>
    <n v="3.26"/>
    <n v="4.17"/>
    <n v="9.14"/>
    <n v="5"/>
    <n v="4.6500000000000004"/>
    <n v="3.91"/>
    <n v="6.74"/>
    <n v="2.15"/>
    <n v="2.31"/>
    <n v="3.61"/>
    <n v="3.75"/>
    <n v="6.35"/>
    <n v="9.8699999999999992"/>
    <n v="11.18"/>
    <x v="3"/>
  </r>
  <r>
    <x v="122"/>
    <n v="924"/>
    <x v="123"/>
    <x v="0"/>
    <x v="0"/>
    <m/>
    <m/>
    <m/>
    <m/>
    <m/>
    <m/>
    <m/>
    <m/>
    <m/>
    <m/>
    <m/>
    <m/>
    <m/>
    <m/>
    <m/>
    <m/>
    <m/>
    <m/>
    <m/>
    <m/>
    <m/>
    <m/>
    <m/>
    <m/>
    <m/>
    <m/>
    <m/>
    <n v="-0.35"/>
    <n v="-4.28"/>
    <n v="-2.91"/>
    <n v="2.74"/>
    <n v="-1.3"/>
    <n v="-2.2599999999999998"/>
    <n v="2.34"/>
    <n v="6.1"/>
    <n v="5.29"/>
    <n v="3.63"/>
    <n v="3.26"/>
    <n v="7.27"/>
    <n v="-5.07"/>
    <n v="6.26"/>
    <n v="6.44"/>
    <n v="-1.71"/>
    <n v="-1.9"/>
    <n v="-1.88"/>
    <n v="-5.19"/>
    <n v="-1"/>
    <n v="6.25"/>
    <n v="3.59"/>
    <n v="-0.47"/>
    <n v="-1.83"/>
    <n v="1.65"/>
    <n v="8.74"/>
    <x v="0"/>
  </r>
  <r>
    <x v="58"/>
    <n v="314"/>
    <x v="58"/>
    <x v="0"/>
    <x v="2"/>
    <m/>
    <m/>
    <m/>
    <m/>
    <m/>
    <m/>
    <m/>
    <m/>
    <m/>
    <m/>
    <m/>
    <m/>
    <m/>
    <m/>
    <m/>
    <m/>
    <m/>
    <m/>
    <m/>
    <m/>
    <m/>
    <m/>
    <m/>
    <m/>
    <m/>
    <m/>
    <n v="3.2"/>
    <n v="3"/>
    <n v="1.88"/>
    <n v="2.2799999999999998"/>
    <n v="4.05"/>
    <n v="2.89"/>
    <n v="3.32"/>
    <n v="3.66"/>
    <n v="2.5299999999999998"/>
    <n v="3.4"/>
    <n v="3.61"/>
    <n v="5.39"/>
    <n v="8.9600000000000009"/>
    <n v="-2.14"/>
    <n v="2.08"/>
    <n v="4.32"/>
    <n v="0.63"/>
    <n v="-2.37"/>
    <n v="0.42"/>
    <n v="0.48"/>
    <n v="-0.89"/>
    <n v="-0.47"/>
    <n v="3.58"/>
    <n v="4.26"/>
    <n v="1.22"/>
    <n v="0.74"/>
    <n v="6.04"/>
    <x v="2"/>
  </r>
  <r>
    <x v="84"/>
    <n v="199"/>
    <x v="85"/>
    <x v="0"/>
    <x v="3"/>
    <n v="3.9"/>
    <n v="5.44"/>
    <n v="6.88"/>
    <n v="16.09"/>
    <n v="14.78"/>
    <n v="15.29"/>
    <n v="6.11"/>
    <n v="11.18"/>
    <n v="12.57"/>
    <n v="15.9"/>
    <n v="19.16"/>
    <n v="21.69"/>
    <n v="11.18"/>
    <n v="11.81"/>
    <n v="10.94"/>
    <n v="12.13"/>
    <n v="20.27"/>
    <n v="22.74"/>
    <n v="15.65"/>
    <n v="11.02"/>
    <n v="16"/>
    <n v="19.64"/>
    <n v="25.25"/>
    <n v="6.8"/>
    <n v="13.74"/>
    <n v="8.74"/>
    <n v="6.05"/>
    <n v="9.4600000000000009"/>
    <n v="6.16"/>
    <n v="4.8899999999999997"/>
    <n v="7.82"/>
    <n v="5.38"/>
    <n v="17.39"/>
    <n v="8.07"/>
    <n v="1.88"/>
    <n v="2"/>
    <n v="6.1"/>
    <n v="9.51"/>
    <n v="15.31"/>
    <n v="9.5299999999999994"/>
    <n v="1.37"/>
    <n v="7.13"/>
    <n v="7.15"/>
    <n v="5.7"/>
    <n v="7.6"/>
    <n v="5.12"/>
    <n v="10.53"/>
    <n v="6.95"/>
    <n v="3.58"/>
    <n v="3.55"/>
    <n v="4.3899999999999997"/>
    <n v="6.1"/>
    <n v="8.9700000000000006"/>
    <x v="3"/>
  </r>
  <r>
    <x v="34"/>
    <n v="913"/>
    <x v="34"/>
    <x v="0"/>
    <x v="4"/>
    <m/>
    <m/>
    <m/>
    <m/>
    <m/>
    <m/>
    <m/>
    <m/>
    <m/>
    <m/>
    <m/>
    <m/>
    <m/>
    <m/>
    <m/>
    <m/>
    <m/>
    <m/>
    <m/>
    <m/>
    <m/>
    <m/>
    <m/>
    <m/>
    <m/>
    <m/>
    <m/>
    <m/>
    <m/>
    <m/>
    <m/>
    <m/>
    <m/>
    <m/>
    <n v="17.28"/>
    <n v="10.07"/>
    <n v="5"/>
    <n v="6.45"/>
    <n v="12.33"/>
    <n v="12.6"/>
    <n v="6.69"/>
    <n v="58.59"/>
    <n v="58.33"/>
    <n v="13.65"/>
    <n v="14.27"/>
    <n v="12.18"/>
    <n v="10.92"/>
    <n v="5.37"/>
    <n v="3.58"/>
    <n v="4.63"/>
    <n v="4.62"/>
    <n v="9.34"/>
    <n v="16.88"/>
    <x v="4"/>
  </r>
  <r>
    <x v="116"/>
    <n v="243"/>
    <x v="117"/>
    <x v="0"/>
    <x v="2"/>
    <n v="3.82"/>
    <n v="3.58"/>
    <n v="8.64"/>
    <n v="15.08"/>
    <n v="13.14"/>
    <n v="14.5"/>
    <n v="7.77"/>
    <n v="12.85"/>
    <n v="3.48"/>
    <n v="9.17"/>
    <n v="21.66"/>
    <n v="7.52"/>
    <n v="7.64"/>
    <n v="5.68"/>
    <n v="20.239999999999998"/>
    <n v="45.31"/>
    <n v="7.53"/>
    <n v="13.56"/>
    <n v="43.84"/>
    <n v="40.75"/>
    <n v="50.31"/>
    <n v="47.42"/>
    <n v="4.25"/>
    <n v="5.22"/>
    <n v="8.24"/>
    <n v="12.51"/>
    <n v="5.4"/>
    <n v="8.2899999999999991"/>
    <n v="4.83"/>
    <n v="6.48"/>
    <n v="7.77"/>
    <n v="8.9"/>
    <n v="5.24"/>
    <n v="27.46"/>
    <n v="51.3"/>
    <n v="4.1500000000000004"/>
    <n v="7.56"/>
    <n v="6.17"/>
    <n v="10.67"/>
    <n v="1.48"/>
    <n v="6.34"/>
    <n v="8.4499999999999993"/>
    <n v="3.68"/>
    <n v="4.82"/>
    <n v="3.01"/>
    <n v="0.85"/>
    <n v="1.63"/>
    <n v="3.28"/>
    <n v="3.56"/>
    <n v="1.81"/>
    <n v="3.78"/>
    <n v="8.24"/>
    <n v="8.81"/>
    <x v="2"/>
  </r>
  <r>
    <x v="123"/>
    <n v="687"/>
    <x v="124"/>
    <x v="0"/>
    <x v="1"/>
    <m/>
    <m/>
    <m/>
    <m/>
    <m/>
    <m/>
    <m/>
    <m/>
    <m/>
    <m/>
    <m/>
    <m/>
    <m/>
    <m/>
    <m/>
    <m/>
    <m/>
    <m/>
    <m/>
    <m/>
    <m/>
    <m/>
    <m/>
    <m/>
    <m/>
    <m/>
    <m/>
    <m/>
    <m/>
    <m/>
    <m/>
    <m/>
    <m/>
    <m/>
    <m/>
    <m/>
    <m/>
    <m/>
    <m/>
    <m/>
    <m/>
    <m/>
    <n v="4.1769999999999996"/>
    <n v="-0.308"/>
    <n v="-0.75"/>
    <n v="-6.5570000000000004"/>
    <n v="-5.09"/>
    <n v="4.0410000000000004"/>
    <n v="3.5470000000000002"/>
    <n v="-0.33100000000000002"/>
    <n v="-5.0999999999999996"/>
    <n v="4.79"/>
    <m/>
    <x v="18"/>
  </r>
  <r>
    <x v="124"/>
    <n v="582"/>
    <x v="125"/>
    <x v="0"/>
    <x v="2"/>
    <n v="36.799999999999997"/>
    <n v="18.2"/>
    <n v="25.3"/>
    <n v="44.4"/>
    <n v="55"/>
    <n v="4.9800000000000004"/>
    <n v="4.9800000000000004"/>
    <n v="4.9800000000000004"/>
    <n v="4.07"/>
    <n v="4.04"/>
    <n v="25.16"/>
    <n v="69.599999999999994"/>
    <n v="95.4"/>
    <n v="49.49"/>
    <n v="64.900000000000006"/>
    <n v="91.6"/>
    <n v="453.54"/>
    <n v="360.36"/>
    <n v="374.35"/>
    <n v="95.77"/>
    <n v="36.03"/>
    <n v="81.819999999999993"/>
    <n v="37.71"/>
    <n v="8.3800000000000008"/>
    <n v="9.49"/>
    <n v="16.93"/>
    <n v="5.59"/>
    <n v="3.1"/>
    <n v="8.11"/>
    <n v="4.1100000000000003"/>
    <n v="-1.77"/>
    <n v="-0.31"/>
    <n v="4.08"/>
    <n v="3.23"/>
    <n v="7.76"/>
    <n v="8.2799999999999994"/>
    <n v="7.4"/>
    <n v="8.31"/>
    <n v="23.11"/>
    <n v="6.73"/>
    <n v="9.1999999999999993"/>
    <n v="18.670000000000002"/>
    <n v="9.07"/>
    <n v="6.58"/>
    <n v="4.09"/>
    <n v="0.64"/>
    <n v="2.68"/>
    <n v="3.52"/>
    <n v="3.54"/>
    <n v="2.8"/>
    <n v="3.22"/>
    <n v="1.83"/>
    <n v="3.16"/>
    <x v="2"/>
  </r>
  <r>
    <x v="125"/>
    <n v="466"/>
    <x v="126"/>
    <x v="0"/>
    <x v="3"/>
    <m/>
    <m/>
    <m/>
    <m/>
    <m/>
    <m/>
    <m/>
    <m/>
    <m/>
    <m/>
    <m/>
    <m/>
    <m/>
    <m/>
    <m/>
    <m/>
    <m/>
    <m/>
    <m/>
    <m/>
    <m/>
    <m/>
    <m/>
    <m/>
    <m/>
    <m/>
    <m/>
    <m/>
    <m/>
    <m/>
    <m/>
    <m/>
    <m/>
    <m/>
    <m/>
    <m/>
    <m/>
    <m/>
    <n v="9.5"/>
    <n v="0.79"/>
    <n v="4.45"/>
    <n v="5.86"/>
    <n v="5.24"/>
    <n v="2.69"/>
    <n v="2.17"/>
    <n v="1.24"/>
    <n v="1.01"/>
    <n v="1.2"/>
    <n v="3.54"/>
    <n v="-1.39"/>
    <n v="3.7"/>
    <n v="0"/>
    <m/>
    <x v="3"/>
  </r>
  <r>
    <x v="126"/>
    <n v="963"/>
    <x v="127"/>
    <x v="0"/>
    <x v="0"/>
    <m/>
    <m/>
    <m/>
    <m/>
    <m/>
    <m/>
    <m/>
    <m/>
    <m/>
    <m/>
    <m/>
    <m/>
    <m/>
    <m/>
    <m/>
    <m/>
    <m/>
    <m/>
    <m/>
    <m/>
    <m/>
    <m/>
    <m/>
    <m/>
    <m/>
    <m/>
    <m/>
    <m/>
    <m/>
    <m/>
    <m/>
    <m/>
    <m/>
    <m/>
    <m/>
    <m/>
    <m/>
    <m/>
    <m/>
    <n v="8.6"/>
    <n v="-3.29"/>
    <n v="4.75"/>
    <n v="0.4"/>
    <n v="-1.75"/>
    <n v="-0.53"/>
    <n v="0.57999999999999996"/>
    <n v="-1.9"/>
    <n v="3"/>
    <n v="3.54"/>
    <n v="0.14000000000000001"/>
    <n v="-1.24"/>
    <n v="5.6"/>
    <n v="19.27"/>
    <x v="0"/>
  </r>
  <r>
    <x v="57"/>
    <n v="439"/>
    <x v="57"/>
    <x v="0"/>
    <x v="1"/>
    <n v="1.6"/>
    <n v="4.3"/>
    <n v="1.4"/>
    <n v="3"/>
    <n v="0.7"/>
    <n v="0"/>
    <n v="6.7"/>
    <n v="0.4"/>
    <n v="7.6"/>
    <n v="38"/>
    <n v="24.6"/>
    <n v="11.5"/>
    <n v="7.8"/>
    <n v="2.8"/>
    <n v="0.3"/>
    <n v="3.7"/>
    <n v="-2.9"/>
    <n v="-2"/>
    <n v="0.1"/>
    <n v="2.9"/>
    <n v="4.7"/>
    <n v="8.5"/>
    <n v="3.1"/>
    <n v="5.9"/>
    <n v="3.2"/>
    <n v="0"/>
    <n v="3"/>
    <n v="3.2"/>
    <n v="1.1000000000000001"/>
    <n v="0.82"/>
    <n v="1.31"/>
    <n v="1.87"/>
    <n v="2.2400000000000002"/>
    <n v="2.44"/>
    <n v="0.97"/>
    <n v="2.12"/>
    <n v="6.03"/>
    <n v="2"/>
    <n v="14.97"/>
    <n v="-2.94"/>
    <n v="4.59"/>
    <n v="3.86"/>
    <n v="3.43"/>
    <n v="6.83"/>
    <n v="4.75"/>
    <n v="0.56999999999999995"/>
    <n v="1.1599999999999999"/>
    <n v="2.8"/>
    <n v="3.53"/>
    <n v="1.55"/>
    <n v="-1.82"/>
    <n v="1.56"/>
    <n v="5.53"/>
    <x v="6"/>
  </r>
  <r>
    <x v="104"/>
    <n v="728"/>
    <x v="105"/>
    <x v="0"/>
    <x v="1"/>
    <m/>
    <m/>
    <m/>
    <m/>
    <m/>
    <m/>
    <m/>
    <m/>
    <m/>
    <m/>
    <m/>
    <m/>
    <m/>
    <m/>
    <m/>
    <m/>
    <m/>
    <m/>
    <m/>
    <m/>
    <m/>
    <m/>
    <m/>
    <m/>
    <n v="3.1"/>
    <n v="20.9"/>
    <n v="8.6"/>
    <n v="11.9"/>
    <n v="7.6"/>
    <n v="7.6"/>
    <n v="7.6"/>
    <n v="7.6"/>
    <n v="7.6"/>
    <n v="6.77"/>
    <n v="6.34"/>
    <n v="1.86"/>
    <n v="2.06"/>
    <n v="2.13"/>
    <n v="-4.59"/>
    <n v="14.76"/>
    <n v="8.7100000000000009"/>
    <n v="7.69"/>
    <n v="5.86"/>
    <n v="5.16"/>
    <n v="3.27"/>
    <n v="2.63"/>
    <n v="7.69"/>
    <n v="9.18"/>
    <n v="3.52"/>
    <n v="2.0699999999999998"/>
    <n v="-0.99"/>
    <n v="1.26"/>
    <n v="1.72"/>
    <x v="19"/>
  </r>
  <r>
    <x v="100"/>
    <n v="268"/>
    <x v="101"/>
    <x v="0"/>
    <x v="3"/>
    <n v="5.2"/>
    <n v="3.2"/>
    <n v="4.7"/>
    <n v="5.2"/>
    <n v="17.100000000000001"/>
    <n v="9.4"/>
    <n v="3.9"/>
    <n v="11.3"/>
    <n v="6.1"/>
    <n v="8"/>
    <n v="19.2"/>
    <n v="7.3"/>
    <n v="6.7"/>
    <n v="5.3"/>
    <n v="0.3"/>
    <n v="1.6"/>
    <n v="2.8"/>
    <n v="0.6"/>
    <n v="8.3000000000000007"/>
    <n v="12.5"/>
    <n v="26.5"/>
    <n v="43.7"/>
    <n v="6.2"/>
    <n v="12.7"/>
    <n v="27.3"/>
    <n v="28.3"/>
    <n v="24.7"/>
    <n v="19.8"/>
    <n v="11.7"/>
    <n v="7.9"/>
    <n v="8.31"/>
    <n v="8.7200000000000006"/>
    <n v="3.9"/>
    <n v="3.57"/>
    <n v="6.77"/>
    <n v="10.050000000000001"/>
    <n v="4.24"/>
    <n v="9.5500000000000007"/>
    <n v="17.18"/>
    <n v="3.58"/>
    <n v="1.83"/>
    <n v="6.15"/>
    <n v="3.01"/>
    <n v="5.0599999999999996"/>
    <n v="6.72"/>
    <n v="3.25"/>
    <n v="0.97"/>
    <n v="1.58"/>
    <n v="3.52"/>
    <n v="2.17"/>
    <n v="4.68"/>
    <n v="2.9"/>
    <n v="13.1"/>
    <x v="3"/>
  </r>
  <r>
    <x v="112"/>
    <n v="612"/>
    <x v="113"/>
    <x v="0"/>
    <x v="2"/>
    <n v="6.6"/>
    <n v="2.63"/>
    <n v="3.66"/>
    <n v="6.17"/>
    <n v="4.7"/>
    <n v="8.23"/>
    <n v="9.43"/>
    <n v="11.99"/>
    <n v="17.52"/>
    <n v="11.35"/>
    <n v="9.67"/>
    <n v="14.61"/>
    <n v="6.59"/>
    <n v="7.84"/>
    <n v="6.31"/>
    <n v="10.43"/>
    <n v="14.01"/>
    <n v="5.86"/>
    <n v="5.94"/>
    <n v="9.17"/>
    <n v="9.27"/>
    <n v="25.9"/>
    <n v="31.7"/>
    <n v="20.5"/>
    <n v="29"/>
    <n v="29.8"/>
    <n v="18.7"/>
    <n v="5.7"/>
    <n v="4.95"/>
    <n v="2.6"/>
    <n v="0.3"/>
    <n v="4.2"/>
    <n v="1.43"/>
    <n v="4.26"/>
    <n v="3.97"/>
    <n v="1.38"/>
    <n v="2.31"/>
    <n v="3.93"/>
    <n v="4.38"/>
    <n v="9.36"/>
    <n v="4.21"/>
    <n v="5.74"/>
    <n v="9.6999999999999993"/>
    <n v="4.0999999999999996"/>
    <n v="3.88"/>
    <n v="4.3899999999999997"/>
    <n v="5.8"/>
    <n v="5.59"/>
    <n v="3.51"/>
    <n v="1.95"/>
    <n v="2.42"/>
    <n v="7.23"/>
    <n v="9.9600000000000009"/>
    <x v="2"/>
  </r>
  <r>
    <x v="73"/>
    <n v="738"/>
    <x v="78"/>
    <x v="0"/>
    <x v="2"/>
    <n v="3.49"/>
    <n v="4.78"/>
    <n v="7.64"/>
    <n v="10.4"/>
    <n v="19.600000000000001"/>
    <n v="26.06"/>
    <n v="6.86"/>
    <n v="11.6"/>
    <n v="6.57"/>
    <n v="12.95"/>
    <n v="30.2"/>
    <n v="25.7"/>
    <n v="28.9"/>
    <n v="27.1"/>
    <n v="36.1"/>
    <n v="33.299999999999997"/>
    <n v="32.4"/>
    <n v="29.9"/>
    <n v="31.2"/>
    <n v="25.8"/>
    <n v="36.4"/>
    <n v="25.2"/>
    <n v="20.7"/>
    <n v="26.1"/>
    <n v="37.9"/>
    <n v="26.77"/>
    <n v="21.05"/>
    <n v="16.14"/>
    <n v="12.78"/>
    <n v="7.89"/>
    <n v="5.96"/>
    <n v="5.15"/>
    <n v="4.55"/>
    <n v="4.43"/>
    <n v="4.1399999999999997"/>
    <n v="4.3600000000000003"/>
    <n v="7.25"/>
    <n v="7.03"/>
    <n v="10.28"/>
    <n v="12.14"/>
    <n v="7.19"/>
    <n v="12.69"/>
    <n v="15.97"/>
    <n v="7.84"/>
    <n v="6.13"/>
    <n v="5.61"/>
    <n v="5.18"/>
    <n v="5.32"/>
    <n v="3.51"/>
    <n v="3.45"/>
    <n v="3.29"/>
    <n v="3.69"/>
    <n v="4.3499999999999996"/>
    <x v="2"/>
  </r>
  <r>
    <x v="71"/>
    <n v="939"/>
    <x v="71"/>
    <x v="0"/>
    <x v="2"/>
    <m/>
    <m/>
    <m/>
    <m/>
    <m/>
    <m/>
    <m/>
    <m/>
    <m/>
    <m/>
    <m/>
    <m/>
    <m/>
    <m/>
    <m/>
    <m/>
    <m/>
    <m/>
    <m/>
    <m/>
    <m/>
    <n v="202"/>
    <n v="1075.9000000000001"/>
    <n v="89.57"/>
    <n v="47.68"/>
    <n v="28.74"/>
    <n v="23.02"/>
    <n v="10.58"/>
    <n v="8.1999999999999993"/>
    <n v="3.3"/>
    <n v="4.0199999999999996"/>
    <n v="5.75"/>
    <n v="3.57"/>
    <n v="1.33"/>
    <n v="3.05"/>
    <n v="4.08"/>
    <n v="4.4400000000000004"/>
    <n v="6.6"/>
    <n v="10.36"/>
    <n v="-0.08"/>
    <n v="2.97"/>
    <n v="4.9800000000000004"/>
    <n v="3.93"/>
    <n v="2.78"/>
    <n v="-0.11"/>
    <n v="-0.49"/>
    <n v="0.15"/>
    <n v="3.65"/>
    <n v="3.44"/>
    <n v="2.27"/>
    <n v="-0.44"/>
    <n v="4.6500000000000004"/>
    <n v="19.399999999999999"/>
    <x v="2"/>
  </r>
  <r>
    <x v="70"/>
    <n v="524"/>
    <x v="70"/>
    <x v="0"/>
    <x v="4"/>
    <m/>
    <m/>
    <m/>
    <m/>
    <m/>
    <m/>
    <m/>
    <m/>
    <m/>
    <m/>
    <m/>
    <m/>
    <m/>
    <m/>
    <m/>
    <m/>
    <m/>
    <m/>
    <m/>
    <m/>
    <m/>
    <m/>
    <m/>
    <m/>
    <m/>
    <m/>
    <m/>
    <m/>
    <m/>
    <m/>
    <m/>
    <m/>
    <m/>
    <m/>
    <m/>
    <m/>
    <m/>
    <m/>
    <m/>
    <n v="2.0699999999999998"/>
    <n v="2.86"/>
    <n v="3.62"/>
    <n v="8.49"/>
    <n v="7.87"/>
    <n v="2.13"/>
    <n v="0.77"/>
    <n v="1.82"/>
    <n v="3.11"/>
    <n v="3.38"/>
    <n v="3.68"/>
    <m/>
    <m/>
    <m/>
    <x v="20"/>
  </r>
  <r>
    <x v="127"/>
    <n v="748"/>
    <x v="128"/>
    <x v="0"/>
    <x v="3"/>
    <n v="5.4"/>
    <n v="4.9000000000000004"/>
    <n v="-0.1"/>
    <n v="21.5"/>
    <n v="15.2"/>
    <n v="38.4"/>
    <n v="-4.5"/>
    <n v="28.3"/>
    <n v="3.9"/>
    <n v="16.8"/>
    <n v="5.6"/>
    <n v="15.9"/>
    <m/>
    <n v="4.4000000000000004"/>
    <n v="9.6999999999999993"/>
    <n v="3.2"/>
    <n v="-7.7"/>
    <n v="-11.3"/>
    <n v="11.5"/>
    <n v="-4.2"/>
    <n v="-1.4"/>
    <n v="9.6"/>
    <n v="-7.5"/>
    <n v="-5.6"/>
    <n v="17.7"/>
    <n v="11.8"/>
    <n v="15.4"/>
    <n v="2.5"/>
    <n v="9.3000000000000007"/>
    <n v="-6.1"/>
    <n v="-5.8"/>
    <n v="8.8000000000000007"/>
    <n v="3.1"/>
    <n v="-1.7"/>
    <n v="-4.8"/>
    <n v="14.6"/>
    <n v="-0.2"/>
    <n v="-1.7"/>
    <n v="23.3"/>
    <n v="2.6"/>
    <n v="1.46"/>
    <n v="6.14"/>
    <n v="5.37"/>
    <n v="-0.35"/>
    <n v="-3.18"/>
    <n v="2.41"/>
    <n v="0.96"/>
    <n v="0.43"/>
    <n v="3.37"/>
    <n v="-6.43"/>
    <n v="3.76"/>
    <n v="6.82"/>
    <n v="24.97"/>
    <x v="3"/>
  </r>
  <r>
    <x v="128"/>
    <n v="532"/>
    <x v="129"/>
    <x v="0"/>
    <x v="3"/>
    <m/>
    <m/>
    <m/>
    <m/>
    <m/>
    <m/>
    <m/>
    <m/>
    <m/>
    <m/>
    <m/>
    <m/>
    <n v="12.04"/>
    <n v="8.5299999999999994"/>
    <n v="6.85"/>
    <n v="0.63"/>
    <n v="1.61"/>
    <n v="5.05"/>
    <n v="9.59"/>
    <n v="12.5"/>
    <n v="10.050000000000001"/>
    <n v="11.37"/>
    <n v="8.9600000000000009"/>
    <n v="7.52"/>
    <n v="6.84"/>
    <n v="7.14"/>
    <n v="3.91"/>
    <n v="3.6"/>
    <n v="1.93"/>
    <n v="-1.88"/>
    <n v="-2.17"/>
    <n v="-0.79"/>
    <n v="-2.09"/>
    <n v="-1.56"/>
    <n v="1.1200000000000001"/>
    <n v="1.76"/>
    <n v="1.74"/>
    <n v="4.28"/>
    <n v="10.14"/>
    <n v="1.32"/>
    <n v="2.3199999999999998"/>
    <n v="7.01"/>
    <n v="5.81"/>
    <n v="4.41"/>
    <n v="4.1399999999999997"/>
    <n v="3.91"/>
    <n v="3.38"/>
    <n v="2.1800000000000002"/>
    <n v="3.35"/>
    <n v="4.8600000000000003"/>
    <n v="3.29"/>
    <n v="1.41"/>
    <n v="4.63"/>
    <x v="12"/>
  </r>
  <r>
    <x v="88"/>
    <n v="233"/>
    <x v="89"/>
    <x v="0"/>
    <x v="4"/>
    <m/>
    <m/>
    <m/>
    <m/>
    <m/>
    <m/>
    <m/>
    <m/>
    <m/>
    <m/>
    <m/>
    <m/>
    <m/>
    <m/>
    <m/>
    <m/>
    <m/>
    <m/>
    <m/>
    <m/>
    <m/>
    <m/>
    <n v="7.42"/>
    <n v="11.85"/>
    <n v="8.75"/>
    <n v="15.51"/>
    <n v="22.1"/>
    <n v="19.53"/>
    <n v="17.11"/>
    <n v="13.57"/>
    <n v="7.7"/>
    <n v="7.69"/>
    <n v="5.78"/>
    <n v="6.44"/>
    <n v="5.66"/>
    <n v="4.62"/>
    <n v="3.72"/>
    <n v="5.79"/>
    <n v="5.61"/>
    <n v="4.66"/>
    <n v="2.83"/>
    <n v="2.88"/>
    <n v="3.31"/>
    <n v="2.48"/>
    <n v="2.77"/>
    <n v="4.1900000000000004"/>
    <n v="6.58"/>
    <n v="5.0599999999999996"/>
    <n v="3.35"/>
    <n v="3.44"/>
    <n v="2.25"/>
    <n v="2.0699999999999998"/>
    <n v="6.22"/>
    <x v="4"/>
  </r>
  <r>
    <x v="129"/>
    <n v="436"/>
    <x v="130"/>
    <x v="0"/>
    <x v="0"/>
    <m/>
    <m/>
    <m/>
    <m/>
    <m/>
    <m/>
    <m/>
    <m/>
    <n v="53.16"/>
    <n v="79.05"/>
    <n v="135.08000000000001"/>
    <n v="122.75"/>
    <n v="125.73"/>
    <n v="144.44999999999999"/>
    <n v="396.53"/>
    <n v="266.07"/>
    <n v="45.11"/>
    <n v="18.46"/>
    <n v="17.559999999999999"/>
    <n v="21.04"/>
    <n v="11.57"/>
    <n v="16.05"/>
    <n v="10.17"/>
    <n v="8.19"/>
    <n v="7.89"/>
    <n v="10.7"/>
    <n v="8.6"/>
    <n v="6.29"/>
    <n v="4.18"/>
    <n v="7.06"/>
    <n v="3.64"/>
    <n v="-0.12"/>
    <n v="3.87"/>
    <n v="4.33"/>
    <n v="5.43"/>
    <n v="6.25"/>
    <n v="5.69"/>
    <n v="3.45"/>
    <n v="9.6"/>
    <n v="-6.35"/>
    <n v="3.98"/>
    <n v="7.76"/>
    <n v="4.33"/>
    <n v="0.42"/>
    <n v="-1.37"/>
    <n v="-5.86"/>
    <n v="-3.62"/>
    <n v="1.45"/>
    <n v="3.33"/>
    <n v="-1.1100000000000001"/>
    <n v="-4.9000000000000004"/>
    <n v="6.83"/>
    <n v="13.78"/>
    <x v="0"/>
  </r>
  <r>
    <x v="124"/>
    <n v="582"/>
    <x v="125"/>
    <x v="0"/>
    <x v="1"/>
    <m/>
    <m/>
    <m/>
    <m/>
    <m/>
    <m/>
    <m/>
    <m/>
    <m/>
    <m/>
    <m/>
    <m/>
    <m/>
    <m/>
    <m/>
    <m/>
    <m/>
    <m/>
    <m/>
    <m/>
    <m/>
    <m/>
    <m/>
    <m/>
    <m/>
    <m/>
    <m/>
    <m/>
    <m/>
    <m/>
    <m/>
    <m/>
    <n v="7.86"/>
    <n v="8.06"/>
    <n v="6.45"/>
    <n v="7"/>
    <n v="9.01"/>
    <n v="11.09"/>
    <n v="20.54"/>
    <n v="3.82"/>
    <n v="17.02"/>
    <n v="19.72"/>
    <n v="10.51"/>
    <n v="4.7"/>
    <n v="3.74"/>
    <n v="-1.62"/>
    <n v="2.4"/>
    <n v="4.29"/>
    <n v="3.31"/>
    <n v="3.04"/>
    <n v="0.63"/>
    <n v="1.76"/>
    <n v="2.4500000000000002"/>
    <x v="1"/>
  </r>
  <r>
    <x v="130"/>
    <n v="136"/>
    <x v="131"/>
    <x v="0"/>
    <x v="2"/>
    <m/>
    <m/>
    <m/>
    <m/>
    <m/>
    <m/>
    <m/>
    <m/>
    <m/>
    <m/>
    <m/>
    <m/>
    <m/>
    <m/>
    <m/>
    <m/>
    <m/>
    <m/>
    <m/>
    <m/>
    <m/>
    <m/>
    <m/>
    <m/>
    <m/>
    <m/>
    <n v="2.5499999999999998"/>
    <n v="2.7"/>
    <n v="2.99"/>
    <n v="6.88"/>
    <n v="2.68"/>
    <n v="1.1299999999999999"/>
    <n v="2.4900000000000002"/>
    <n v="0.55000000000000004"/>
    <n v="4.47"/>
    <n v="7.29"/>
    <n v="0.75"/>
    <n v="2.92"/>
    <n v="4.08"/>
    <n v="-1.47"/>
    <n v="0.27"/>
    <n v="1.31"/>
    <n v="1.2"/>
    <n v="2.17"/>
    <n v="1.25"/>
    <n v="-2.38"/>
    <n v="-0.59"/>
    <n v="2"/>
    <n v="3.3"/>
    <n v="5.7"/>
    <n v="1"/>
    <n v="0.76"/>
    <n v="8.1999999999999993"/>
    <x v="2"/>
  </r>
  <r>
    <x v="102"/>
    <n v="238"/>
    <x v="103"/>
    <x v="0"/>
    <x v="0"/>
    <m/>
    <m/>
    <m/>
    <m/>
    <m/>
    <m/>
    <m/>
    <m/>
    <m/>
    <m/>
    <m/>
    <m/>
    <m/>
    <m/>
    <m/>
    <m/>
    <m/>
    <m/>
    <m/>
    <m/>
    <m/>
    <m/>
    <n v="18.399999999999999"/>
    <n v="5.15"/>
    <n v="13.11"/>
    <n v="23.88"/>
    <n v="16"/>
    <n v="11.6"/>
    <n v="8.81"/>
    <n v="10.14"/>
    <n v="11.56"/>
    <n v="8.86"/>
    <n v="7.68"/>
    <n v="11.68"/>
    <n v="16.72"/>
    <n v="15.32"/>
    <n v="13.91"/>
    <n v="13.85"/>
    <n v="25.45"/>
    <n v="1.74"/>
    <n v="3"/>
    <n v="9.4600000000000009"/>
    <n v="3.77"/>
    <n v="2.46"/>
    <n v="4.47"/>
    <n v="1.29"/>
    <n v="-1.06"/>
    <n v="2.3199999999999998"/>
    <n v="3.3"/>
    <n v="2.6"/>
    <n v="0.14000000000000001"/>
    <n v="2.74"/>
    <n v="8.93"/>
    <x v="0"/>
  </r>
  <r>
    <x v="131"/>
    <n v="136"/>
    <x v="132"/>
    <x v="0"/>
    <x v="0"/>
    <n v="25.12"/>
    <m/>
    <m/>
    <m/>
    <m/>
    <n v="68.180000000000007"/>
    <n v="33.01"/>
    <n v="-22.02"/>
    <n v="-23.8"/>
    <n v="18.239999999999998"/>
    <n v="45.61"/>
    <n v="-51.61"/>
    <n v="13.14"/>
    <n v="11"/>
    <n v="10.31"/>
    <n v="7.7"/>
    <n v="0.18"/>
    <n v="2.99"/>
    <n v="3.55"/>
    <n v="5.86"/>
    <n v="4.1500000000000004"/>
    <n v="3.34"/>
    <n v="1.89"/>
    <n v="3.76"/>
    <n v="3.71"/>
    <n v="7.87"/>
    <n v="1.89"/>
    <n v="1.29"/>
    <n v="0.1"/>
    <n v="-0.25"/>
    <n v="5.14"/>
    <n v="1.71"/>
    <n v="0.06"/>
    <n v="0.92"/>
    <n v="2.27"/>
    <n v="3.53"/>
    <n v="4.4800000000000004"/>
    <n v="3.04"/>
    <n v="5.0999999999999996"/>
    <n v="-4.71"/>
    <n v="2.94"/>
    <n v="4.7699999999999996"/>
    <n v="3.58"/>
    <n v="-1.0900000000000001"/>
    <n v="-1.44"/>
    <n v="-2.68"/>
    <n v="-1.93"/>
    <n v="2.34"/>
    <n v="3.29"/>
    <n v="0.18"/>
    <n v="56.14"/>
    <n v="6.22"/>
    <n v="14.41"/>
    <x v="0"/>
  </r>
  <r>
    <x v="40"/>
    <n v="223"/>
    <x v="40"/>
    <x v="0"/>
    <x v="4"/>
    <m/>
    <m/>
    <m/>
    <m/>
    <m/>
    <m/>
    <m/>
    <m/>
    <m/>
    <m/>
    <m/>
    <m/>
    <m/>
    <m/>
    <m/>
    <m/>
    <m/>
    <m/>
    <m/>
    <m/>
    <m/>
    <m/>
    <n v="962.32"/>
    <n v="1916.42"/>
    <n v="2068.59"/>
    <n v="71.3"/>
    <n v="18.03"/>
    <n v="7.24"/>
    <n v="2.7"/>
    <n v="4.13"/>
    <n v="5.61"/>
    <n v="5.83"/>
    <n v="8.3800000000000008"/>
    <n v="13.08"/>
    <n v="7.92"/>
    <n v="7.45"/>
    <n v="4.5199999999999996"/>
    <n v="3.56"/>
    <n v="4.92"/>
    <n v="5.18"/>
    <n v="5.03"/>
    <n v="6.48"/>
    <n v="5.6"/>
    <n v="5.81"/>
    <n v="6.49"/>
    <n v="8.61"/>
    <n v="7.61"/>
    <n v="4.47"/>
    <n v="3.28"/>
    <n v="3.52"/>
    <n v="2.23"/>
    <n v="5.0999999999999996"/>
    <n v="8.94"/>
    <x v="4"/>
  </r>
  <r>
    <x v="132"/>
    <n v="253"/>
    <x v="133"/>
    <x v="0"/>
    <x v="1"/>
    <n v="-13.3"/>
    <n v="-9.8000000000000007"/>
    <n v="9.3000000000000007"/>
    <n v="20.3"/>
    <n v="25.1"/>
    <n v="45.5"/>
    <n v="24.8"/>
    <n v="33.6"/>
    <n v="31.3"/>
    <n v="31.3"/>
    <n v="41.8"/>
    <n v="45.2"/>
    <n v="11.4"/>
    <n v="11.4"/>
    <n v="11.4"/>
    <n v="77"/>
    <n v="28.6"/>
    <n v="33.9"/>
    <n v="-3.4"/>
    <n v="-4.8"/>
    <n v="55.8"/>
    <n v="-2.8"/>
    <n v="13.2"/>
    <n v="3.4"/>
    <n v="11.6"/>
    <n v="14.2"/>
    <n v="8.1999999999999993"/>
    <n v="1.3"/>
    <n v="14.1"/>
    <n v="0.8"/>
    <n v="17.899999999999999"/>
    <n v="29.3"/>
    <n v="-3.1"/>
    <n v="2.8"/>
    <n v="-1.4"/>
    <n v="5.0999999999999996"/>
    <n v="8.8000000000000007"/>
    <n v="5"/>
    <n v="-1.7"/>
    <n v="6.99"/>
    <n v="6.97"/>
    <n v="13.86"/>
    <n v="3.63"/>
    <n v="0.11"/>
    <n v="1.62"/>
    <n v="-2.66"/>
    <n v="9.3000000000000007"/>
    <n v="4.9000000000000004"/>
    <n v="3.27"/>
    <n v="-0.67"/>
    <n v="-3.43"/>
    <n v="5.78"/>
    <n v="2.87"/>
    <x v="1"/>
  </r>
  <r>
    <x v="88"/>
    <n v="233"/>
    <x v="89"/>
    <x v="0"/>
    <x v="2"/>
    <n v="6.91"/>
    <n v="12.06"/>
    <n v="12.03"/>
    <n v="22.6"/>
    <n v="22.58"/>
    <n v="25.19"/>
    <n v="18.920000000000002"/>
    <n v="34.090000000000003"/>
    <n v="17.510000000000002"/>
    <n v="24.2"/>
    <n v="26.58"/>
    <n v="27.52"/>
    <n v="24.7"/>
    <n v="19.489999999999998"/>
    <n v="16.36"/>
    <n v="23.97"/>
    <n v="18.850000000000001"/>
    <n v="23.31"/>
    <n v="28.14"/>
    <n v="25.86"/>
    <n v="29.14"/>
    <n v="30.35"/>
    <n v="27.03"/>
    <n v="22.44"/>
    <n v="22.85"/>
    <n v="20.9"/>
    <n v="20.8"/>
    <n v="18.46"/>
    <n v="18.68"/>
    <n v="10.87"/>
    <n v="9.2200000000000006"/>
    <n v="7.97"/>
    <n v="6.35"/>
    <n v="7.13"/>
    <n v="5.9"/>
    <n v="5.05"/>
    <n v="4.29"/>
    <n v="5.55"/>
    <n v="7"/>
    <n v="4.2"/>
    <n v="2.27"/>
    <n v="3.42"/>
    <n v="3.17"/>
    <n v="2.02"/>
    <n v="2.9"/>
    <n v="4.99"/>
    <n v="7.51"/>
    <n v="4.3099999999999996"/>
    <n v="3.24"/>
    <n v="3.52"/>
    <n v="2.52"/>
    <n v="3.5"/>
    <n v="10.199999999999999"/>
    <x v="2"/>
  </r>
  <r>
    <x v="133"/>
    <n v="632"/>
    <x v="134"/>
    <x v="0"/>
    <x v="3"/>
    <m/>
    <m/>
    <m/>
    <m/>
    <m/>
    <m/>
    <m/>
    <m/>
    <m/>
    <m/>
    <m/>
    <m/>
    <m/>
    <m/>
    <m/>
    <m/>
    <m/>
    <m/>
    <m/>
    <m/>
    <m/>
    <m/>
    <m/>
    <m/>
    <m/>
    <m/>
    <m/>
    <m/>
    <m/>
    <m/>
    <n v="-2.0099999999999998"/>
    <n v="4.58"/>
    <n v="5.9"/>
    <n v="2.42"/>
    <n v="4.1100000000000003"/>
    <n v="1.62"/>
    <n v="1.04"/>
    <n v="9.48"/>
    <n v="4.67"/>
    <n v="-7.04"/>
    <n v="2.81"/>
    <n v="2.04"/>
    <n v="7.89"/>
    <n v="2.04"/>
    <n v="2.25"/>
    <n v="-0.28000000000000003"/>
    <m/>
    <m/>
    <n v="3.24"/>
    <m/>
    <m/>
    <m/>
    <m/>
    <x v="3"/>
  </r>
  <r>
    <x v="124"/>
    <n v="582"/>
    <x v="125"/>
    <x v="0"/>
    <x v="3"/>
    <n v="35.299999999999997"/>
    <n v="13.8"/>
    <n v="29.1"/>
    <n v="47"/>
    <n v="48.7"/>
    <m/>
    <m/>
    <m/>
    <m/>
    <m/>
    <m/>
    <m/>
    <m/>
    <m/>
    <m/>
    <m/>
    <m/>
    <m/>
    <m/>
    <m/>
    <m/>
    <m/>
    <m/>
    <m/>
    <m/>
    <m/>
    <n v="6.7"/>
    <n v="0.6"/>
    <n v="9.8000000000000007"/>
    <n v="4.2"/>
    <n v="-3.8"/>
    <n v="-1.4"/>
    <n v="7.6"/>
    <n v="2.5099999999999998"/>
    <n v="12.52"/>
    <n v="11.08"/>
    <n v="8.68"/>
    <n v="11.23"/>
    <n v="36.89"/>
    <n v="8.4600000000000009"/>
    <n v="11.41"/>
    <n v="26.69"/>
    <n v="7.9"/>
    <n v="2.69"/>
    <n v="4"/>
    <n v="1.48"/>
    <n v="2.61"/>
    <n v="-1.08"/>
    <n v="3.24"/>
    <n v="4.07"/>
    <n v="9.44"/>
    <n v="0.73"/>
    <n v="1.96"/>
    <x v="3"/>
  </r>
  <r>
    <x v="57"/>
    <n v="439"/>
    <x v="57"/>
    <x v="0"/>
    <x v="3"/>
    <n v="7.8"/>
    <n v="6.2"/>
    <n v="11.1"/>
    <n v="18.8"/>
    <n v="34.799999999999997"/>
    <n v="15.6"/>
    <n v="14.6"/>
    <n v="14.2"/>
    <n v="3.6"/>
    <n v="5.9"/>
    <n v="10.9"/>
    <n v="8.1"/>
    <n v="4.7"/>
    <n v="2.6"/>
    <n v="1.9"/>
    <n v="2.2999999999999998"/>
    <n v="1.5"/>
    <n v="-1.5"/>
    <n v="5.5"/>
    <n v="20.8"/>
    <n v="20.5"/>
    <n v="11.1"/>
    <n v="3"/>
    <n v="1.9"/>
    <n v="5.9"/>
    <n v="2.2999999999999998"/>
    <n v="7"/>
    <n v="6.6"/>
    <n v="4"/>
    <n v="-0.9"/>
    <n v="-0.7"/>
    <n v="0.3"/>
    <n v="0.2"/>
    <n v="2.6"/>
    <n v="4.5999999999999996"/>
    <n v="5.0999999999999996"/>
    <n v="7.4"/>
    <n v="9.5299999999999994"/>
    <n v="19.79"/>
    <n v="1.7"/>
    <n v="4.53"/>
    <n v="4.22"/>
    <n v="4.5599999999999996"/>
    <n v="4.2300000000000004"/>
    <n v="0.32"/>
    <n v="1.1200000000000001"/>
    <n v="-3.48"/>
    <n v="-0.41"/>
    <n v="3.23"/>
    <n v="0.28000000000000003"/>
    <n v="2.33"/>
    <n v="0.1"/>
    <n v="3.68"/>
    <x v="3"/>
  </r>
  <r>
    <x v="113"/>
    <n v="616"/>
    <x v="114"/>
    <x v="0"/>
    <x v="2"/>
    <n v="4.0599999999999996"/>
    <n v="5.62"/>
    <n v="6.5"/>
    <n v="9.57"/>
    <n v="11.52"/>
    <n v="13.51"/>
    <n v="11.73"/>
    <n v="13.17"/>
    <n v="9.0399999999999991"/>
    <n v="11.74"/>
    <n v="12.13"/>
    <n v="16.3"/>
    <n v="11.2"/>
    <n v="10.5"/>
    <n v="8.6"/>
    <n v="8.1"/>
    <n v="10"/>
    <n v="9.8000000000000007"/>
    <n v="8.4"/>
    <n v="11.6"/>
    <n v="11.4"/>
    <n v="12.6"/>
    <n v="16.5"/>
    <n v="14.4"/>
    <n v="10.6"/>
    <n v="10.5"/>
    <n v="10.1"/>
    <n v="8.9"/>
    <n v="6.51"/>
    <n v="7.82"/>
    <n v="8.59"/>
    <n v="6.5"/>
    <n v="8.0399999999999991"/>
    <n v="9.18"/>
    <n v="6.94"/>
    <n v="8.68"/>
    <n v="11.55"/>
    <n v="7.06"/>
    <n v="12.64"/>
    <n v="8.1300000000000008"/>
    <n v="6.92"/>
    <n v="8.4600000000000009"/>
    <n v="7.55"/>
    <n v="5.87"/>
    <n v="4.41"/>
    <n v="3.07"/>
    <n v="2.78"/>
    <n v="3.3"/>
    <n v="3.22"/>
    <n v="2.85"/>
    <n v="1.89"/>
    <n v="7.24"/>
    <n v="11.59"/>
    <x v="2"/>
  </r>
  <r>
    <x v="77"/>
    <n v="684"/>
    <x v="77"/>
    <x v="0"/>
    <x v="2"/>
    <n v="1.54"/>
    <n v="0.6"/>
    <n v="5.36"/>
    <n v="14.41"/>
    <n v="28.4"/>
    <n v="15"/>
    <n v="12.88"/>
    <n v="9.6300000000000008"/>
    <n v="7.84"/>
    <n v="14.16"/>
    <n v="42.37"/>
    <n v="14.42"/>
    <n v="11.59"/>
    <n v="5.5"/>
    <n v="7.44"/>
    <n v="6.61"/>
    <n v="1.5"/>
    <n v="0.54"/>
    <n v="9.3000000000000007"/>
    <n v="12.63"/>
    <n v="13.4"/>
    <n v="7.09"/>
    <n v="4.68"/>
    <n v="10.61"/>
    <n v="7.3"/>
    <n v="5.96"/>
    <n v="6.62"/>
    <n v="6.79"/>
    <n v="6.82"/>
    <n v="6.87"/>
    <n v="4.25"/>
    <n v="5.4"/>
    <n v="6.45"/>
    <n v="3.88"/>
    <n v="4.7"/>
    <n v="4.9400000000000004"/>
    <n v="8.93"/>
    <n v="8.86"/>
    <n v="9.67"/>
    <n v="2.56"/>
    <n v="2.97"/>
    <n v="6.53"/>
    <n v="3.83"/>
    <n v="3.54"/>
    <n v="3.19"/>
    <n v="1.32"/>
    <n v="0.95"/>
    <n v="3.68"/>
    <n v="3.21"/>
    <n v="0.45"/>
    <n v="2.58"/>
    <n v="4.03"/>
    <n v="10.77"/>
    <x v="2"/>
  </r>
  <r>
    <x v="106"/>
    <n v="536"/>
    <x v="107"/>
    <x v="0"/>
    <x v="2"/>
    <n v="12.35"/>
    <n v="4.2300000000000004"/>
    <n v="6.52"/>
    <n v="31.04"/>
    <n v="40.49"/>
    <n v="19.170000000000002"/>
    <n v="19.829999999999998"/>
    <n v="11.05"/>
    <n v="8.11"/>
    <n v="16.23"/>
    <n v="18.04"/>
    <n v="12.27"/>
    <n v="9.4499999999999993"/>
    <n v="11.8"/>
    <n v="10.46"/>
    <n v="4.72"/>
    <n v="5.82"/>
    <n v="9.2799999999999994"/>
    <n v="8.0500000000000007"/>
    <n v="6.42"/>
    <n v="7.82"/>
    <n v="9.42"/>
    <n v="7.52"/>
    <n v="9.67"/>
    <n v="8.5299999999999994"/>
    <n v="9.42"/>
    <n v="7.97"/>
    <n v="6.23"/>
    <n v="58.45"/>
    <n v="20.48"/>
    <n v="3.69"/>
    <n v="11.5"/>
    <n v="11.9"/>
    <n v="6.76"/>
    <n v="6.06"/>
    <n v="10.45"/>
    <n v="13.11"/>
    <n v="6.41"/>
    <n v="10.23"/>
    <n v="4.3899999999999997"/>
    <n v="5.13"/>
    <n v="5.36"/>
    <n v="4.28"/>
    <n v="6.41"/>
    <n v="6.39"/>
    <n v="6.36"/>
    <n v="3.53"/>
    <n v="3.81"/>
    <n v="3.2"/>
    <n v="2.82"/>
    <n v="1.92"/>
    <n v="1.56"/>
    <n v="4.21"/>
    <x v="2"/>
  </r>
  <r>
    <x v="115"/>
    <n v="288"/>
    <x v="116"/>
    <x v="0"/>
    <x v="4"/>
    <m/>
    <m/>
    <m/>
    <m/>
    <m/>
    <m/>
    <m/>
    <m/>
    <m/>
    <m/>
    <m/>
    <m/>
    <m/>
    <m/>
    <m/>
    <m/>
    <m/>
    <m/>
    <m/>
    <m/>
    <m/>
    <m/>
    <m/>
    <m/>
    <n v="20.21"/>
    <n v="14.15"/>
    <n v="9.52"/>
    <n v="6.34"/>
    <n v="12.24"/>
    <n v="7.41"/>
    <n v="5.89"/>
    <n v="4.97"/>
    <n v="9.7899999999999991"/>
    <n v="13.28"/>
    <n v="3.09"/>
    <n v="5.28"/>
    <n v="9.1"/>
    <n v="6.44"/>
    <n v="10.63"/>
    <n v="2.84"/>
    <n v="4.84"/>
    <n v="7.93"/>
    <n v="2.7"/>
    <n v="3.8"/>
    <n v="4.74"/>
    <n v="3.72"/>
    <n v="4.6900000000000004"/>
    <n v="4.7"/>
    <n v="3.2"/>
    <n v="2.63"/>
    <n v="2.7"/>
    <n v="4.57"/>
    <n v="7.54"/>
    <x v="4"/>
  </r>
  <r>
    <x v="97"/>
    <n v="137"/>
    <x v="98"/>
    <x v="0"/>
    <x v="1"/>
    <n v="7.5"/>
    <n v="4.5999999999999996"/>
    <n v="2"/>
    <n v="2.2999999999999998"/>
    <n v="10.4"/>
    <n v="17"/>
    <n v="6.9"/>
    <n v="8.5"/>
    <n v="1.4"/>
    <n v="13.9"/>
    <n v="20"/>
    <n v="13.9"/>
    <n v="11.8"/>
    <n v="22.2"/>
    <n v="-4.9000000000000004"/>
    <n v="4.7"/>
    <n v="-16.899999999999999"/>
    <n v="-3.1"/>
    <n v="4.5999999999999996"/>
    <n v="6"/>
    <n v="5.5"/>
    <n v="-4.5999999999999996"/>
    <n v="2.2000000000000002"/>
    <n v="1.1000000000000001"/>
    <n v="1.1000000000000001"/>
    <n v="0.7"/>
    <n v="3.68"/>
    <n v="2.88"/>
    <n v="-0.2"/>
    <n v="1.44"/>
    <n v="7.71"/>
    <n v="1.7"/>
    <n v="0.18"/>
    <n v="2.83"/>
    <n v="3.14"/>
    <n v="6.86"/>
    <n v="5.85"/>
    <n v="3.36"/>
    <n v="7.89"/>
    <n v="-2.67"/>
    <n v="4.7"/>
    <n v="6.91"/>
    <n v="3.71"/>
    <n v="0.6"/>
    <n v="-1.01"/>
    <n v="-0.91"/>
    <n v="-1.57"/>
    <n v="1.67"/>
    <n v="3.18"/>
    <n v="1.61"/>
    <n v="-0.77"/>
    <n v="18.82"/>
    <n v="33.020000000000003"/>
    <x v="6"/>
  </r>
  <r>
    <x v="104"/>
    <n v="728"/>
    <x v="105"/>
    <x v="0"/>
    <x v="3"/>
    <m/>
    <m/>
    <m/>
    <m/>
    <m/>
    <m/>
    <m/>
    <m/>
    <m/>
    <m/>
    <m/>
    <m/>
    <m/>
    <m/>
    <n v="9.6999999999999993"/>
    <n v="5.9"/>
    <n v="13.9"/>
    <n v="17.100000000000001"/>
    <n v="14.6"/>
    <n v="17.5"/>
    <n v="17.3"/>
    <n v="5.9"/>
    <n v="19.7"/>
    <n v="6.5"/>
    <n v="13.2"/>
    <n v="11.6"/>
    <n v="6.7"/>
    <n v="7.7"/>
    <n v="2.7"/>
    <n v="5.6"/>
    <n v="6.9"/>
    <n v="11.5"/>
    <n v="19.5"/>
    <n v="9.06"/>
    <n v="0.98"/>
    <n v="1.3"/>
    <n v="6.49"/>
    <n v="11.94"/>
    <n v="16.79"/>
    <n v="10.54"/>
    <n v="3.17"/>
    <n v="4.93"/>
    <n v="9.0399999999999991"/>
    <n v="6.51"/>
    <n v="8.26"/>
    <n v="5.64"/>
    <n v="10.77"/>
    <n v="5.6"/>
    <n v="3.18"/>
    <n v="4.3"/>
    <n v="5.22"/>
    <n v="5.73"/>
    <n v="7.18"/>
    <x v="3"/>
  </r>
  <r>
    <x v="77"/>
    <n v="684"/>
    <x v="77"/>
    <x v="0"/>
    <x v="0"/>
    <m/>
    <m/>
    <m/>
    <m/>
    <m/>
    <m/>
    <m/>
    <m/>
    <m/>
    <m/>
    <m/>
    <m/>
    <m/>
    <m/>
    <m/>
    <m/>
    <m/>
    <m/>
    <m/>
    <m/>
    <m/>
    <m/>
    <m/>
    <m/>
    <m/>
    <m/>
    <m/>
    <m/>
    <m/>
    <m/>
    <m/>
    <m/>
    <m/>
    <m/>
    <m/>
    <m/>
    <m/>
    <m/>
    <n v="15.04"/>
    <n v="-3.52"/>
    <n v="2.5499999999999998"/>
    <n v="8.93"/>
    <n v="3.2"/>
    <n v="4.74"/>
    <n v="0.32"/>
    <n v="2.19"/>
    <n v="0.1"/>
    <n v="2.33"/>
    <n v="3.18"/>
    <n v="1.45"/>
    <n v="3.75"/>
    <n v="11.4"/>
    <n v="18.489999999999998"/>
    <x v="0"/>
  </r>
  <r>
    <x v="36"/>
    <n v="968"/>
    <x v="36"/>
    <x v="0"/>
    <x v="4"/>
    <m/>
    <m/>
    <m/>
    <m/>
    <m/>
    <m/>
    <m/>
    <m/>
    <m/>
    <m/>
    <m/>
    <m/>
    <m/>
    <m/>
    <m/>
    <m/>
    <m/>
    <m/>
    <m/>
    <m/>
    <m/>
    <m/>
    <m/>
    <m/>
    <m/>
    <m/>
    <m/>
    <m/>
    <m/>
    <m/>
    <m/>
    <m/>
    <m/>
    <m/>
    <m/>
    <m/>
    <m/>
    <m/>
    <n v="7.16"/>
    <n v="6.05"/>
    <n v="5.66"/>
    <n v="4.3099999999999996"/>
    <n v="2.81"/>
    <n v="2.5499999999999998"/>
    <n v="0.98"/>
    <n v="-0.84"/>
    <n v="-0.79"/>
    <n v="1.61"/>
    <n v="3.1"/>
    <n v="3.59"/>
    <n v="4.04"/>
    <n v="4.72"/>
    <n v="8.89"/>
    <x v="4"/>
  </r>
  <r>
    <x v="108"/>
    <n v="682"/>
    <x v="109"/>
    <x v="0"/>
    <x v="2"/>
    <n v="10.31"/>
    <n v="7.19"/>
    <n v="4.97"/>
    <n v="18.55"/>
    <n v="14.62"/>
    <n v="16.579999999999998"/>
    <n v="6.58"/>
    <n v="5.78"/>
    <n v="2.42"/>
    <n v="12.43"/>
    <n v="5.91"/>
    <n v="6.9"/>
    <n v="9.76"/>
    <n v="6.08"/>
    <n v="13.51"/>
    <n v="10.32"/>
    <n v="7.43"/>
    <n v="8.15"/>
    <n v="1.32"/>
    <n v="12.93"/>
    <n v="6.6"/>
    <n v="5.63"/>
    <n v="10.14"/>
    <n v="9.3699999999999992"/>
    <n v="4.13"/>
    <n v="6.54"/>
    <n v="4.68"/>
    <n v="4.63"/>
    <n v="8.0299999999999994"/>
    <n v="4.07"/>
    <n v="3.25"/>
    <n v="4.72"/>
    <n v="3.9"/>
    <n v="5.15"/>
    <n v="10.37"/>
    <n v="12.13"/>
    <n v="6.24"/>
    <n v="7.25"/>
    <n v="7.45"/>
    <n v="2.14"/>
    <n v="6.26"/>
    <n v="5.69"/>
    <n v="4.9000000000000004"/>
    <n v="4.13"/>
    <n v="3.77"/>
    <n v="0.49"/>
    <n v="1.47"/>
    <n v="2.27"/>
    <n v="3.07"/>
    <n v="2.31"/>
    <n v="2.39"/>
    <n v="3.77"/>
    <n v="7.1"/>
    <x v="2"/>
  </r>
  <r>
    <x v="125"/>
    <n v="466"/>
    <x v="126"/>
    <x v="0"/>
    <x v="2"/>
    <n v="21.98"/>
    <n v="21.98"/>
    <n v="21.98"/>
    <n v="21.98"/>
    <n v="21.98"/>
    <n v="21.98"/>
    <n v="21.98"/>
    <n v="21.97"/>
    <n v="13.04"/>
    <n v="10.99"/>
    <n v="10.07"/>
    <n v="7.95"/>
    <n v="7.08"/>
    <n v="1.3"/>
    <n v="2.4300000000000002"/>
    <n v="3.5"/>
    <n v="5.43"/>
    <n v="5.5"/>
    <n v="4.99"/>
    <n v="2.79"/>
    <n v="0.6"/>
    <n v="3.4"/>
    <n v="6.38"/>
    <n v="5.27"/>
    <n v="5.7"/>
    <n v="4.33"/>
    <n v="2.98"/>
    <n v="2.97"/>
    <n v="1.99"/>
    <n v="2.1"/>
    <n v="1.35"/>
    <n v="2.8"/>
    <n v="2.92"/>
    <n v="3.12"/>
    <n v="5.04"/>
    <n v="6.2"/>
    <n v="9.2799999999999994"/>
    <n v="11.13"/>
    <n v="12.27"/>
    <n v="1.57"/>
    <n v="0.88"/>
    <n v="0.88"/>
    <n v="0.66"/>
    <n v="1.0900000000000001"/>
    <n v="2.34"/>
    <n v="4.07"/>
    <n v="1.62"/>
    <n v="1.97"/>
    <n v="3.06"/>
    <n v="-1.93"/>
    <n v="-2.08"/>
    <n v="0.18"/>
    <n v="5.22"/>
    <x v="2"/>
  </r>
  <r>
    <x v="107"/>
    <n v="196"/>
    <x v="108"/>
    <x v="0"/>
    <x v="1"/>
    <n v="0.4"/>
    <n v="3"/>
    <n v="2.4"/>
    <n v="3.8"/>
    <n v="6.8"/>
    <n v="7.7"/>
    <n v="31.2"/>
    <n v="36.700000000000003"/>
    <n v="10.8"/>
    <n v="26"/>
    <n v="21.5"/>
    <n v="10.9"/>
    <n v="14.2"/>
    <n v="2.9"/>
    <n v="1.5"/>
    <n v="18.399999999999999"/>
    <n v="17.3"/>
    <n v="19.100000000000001"/>
    <n v="7.4"/>
    <n v="4.9000000000000004"/>
    <n v="3"/>
    <n v="6"/>
    <n v="4.2"/>
    <n v="5.8"/>
    <n v="6.2"/>
    <n v="4.8"/>
    <n v="5.4"/>
    <n v="4.5"/>
    <n v="3"/>
    <n v="1.8"/>
    <n v="1.2"/>
    <n v="-0.55000000000000004"/>
    <n v="3.16"/>
    <n v="5.24"/>
    <n v="6.54"/>
    <n v="5.54"/>
    <n v="5.0599999999999996"/>
    <n v="5.21"/>
    <n v="4.68"/>
    <n v="2.5299999999999998"/>
    <n v="2.4300000000000002"/>
    <n v="3.61"/>
    <n v="2.77"/>
    <n v="3.04"/>
    <n v="3.38"/>
    <n v="2.78"/>
    <n v="3.18"/>
    <n v="3.13"/>
    <n v="3.06"/>
    <n v="0.86"/>
    <n v="2.93"/>
    <n v="8.5500000000000007"/>
    <n v="16.829999999999998"/>
    <x v="1"/>
  </r>
  <r>
    <x v="92"/>
    <n v="228"/>
    <x v="93"/>
    <x v="0"/>
    <x v="3"/>
    <n v="35.4"/>
    <n v="23.8"/>
    <n v="115.2"/>
    <n v="376.5"/>
    <n v="513.70000000000005"/>
    <n v="359.6"/>
    <n v="212.8"/>
    <n v="86.2"/>
    <n v="34.6"/>
    <n v="31.1"/>
    <n v="36.1"/>
    <n v="14.2"/>
    <n v="3.6"/>
    <n v="25.8"/>
    <n v="21.1"/>
    <n v="28.3"/>
    <n v="23.9"/>
    <n v="24.1"/>
    <n v="13.3"/>
    <n v="20.8"/>
    <n v="26"/>
    <n v="25.8"/>
    <n v="18"/>
    <n v="10.9"/>
    <n v="9.8000000000000007"/>
    <n v="8.3000000000000007"/>
    <n v="6.1"/>
    <n v="7.2"/>
    <n v="3.7"/>
    <n v="0.3"/>
    <n v="1.19"/>
    <n v="0.63"/>
    <n v="1.86"/>
    <n v="3.2"/>
    <n v="-1.92"/>
    <n v="2.9"/>
    <n v="2.69"/>
    <n v="9.6199999999999992"/>
    <n v="17.079999999999998"/>
    <n v="4.71"/>
    <n v="2.2000000000000002"/>
    <n v="6.69"/>
    <n v="7.63"/>
    <n v="4.43"/>
    <n v="6.98"/>
    <n v="7.12"/>
    <n v="3.82"/>
    <n v="2.0099999999999998"/>
    <n v="3.06"/>
    <n v="2.38"/>
    <n v="6.74"/>
    <n v="5.41"/>
    <n v="16.989999999999998"/>
    <x v="3"/>
  </r>
  <r>
    <x v="71"/>
    <n v="939"/>
    <x v="71"/>
    <x v="0"/>
    <x v="3"/>
    <m/>
    <m/>
    <m/>
    <m/>
    <m/>
    <m/>
    <m/>
    <m/>
    <m/>
    <m/>
    <m/>
    <m/>
    <m/>
    <m/>
    <m/>
    <m/>
    <m/>
    <m/>
    <m/>
    <m/>
    <m/>
    <n v="233"/>
    <n v="937.2"/>
    <n v="73.900000000000006"/>
    <n v="33.299999999999997"/>
    <n v="15.9"/>
    <n v="18.2"/>
    <n v="5.5"/>
    <n v="4.9000000000000004"/>
    <n v="-3.79"/>
    <n v="2.4"/>
    <n v="8.27"/>
    <n v="3.04"/>
    <n v="-1.73"/>
    <n v="4.1900000000000004"/>
    <n v="3.53"/>
    <n v="5.0599999999999996"/>
    <n v="9.33"/>
    <n v="14.18"/>
    <n v="-4.01"/>
    <n v="3.03"/>
    <n v="9.66"/>
    <n v="3.85"/>
    <n v="4.1399999999999997"/>
    <n v="0.02"/>
    <n v="-0.54"/>
    <n v="0.04"/>
    <n v="5.71"/>
    <n v="3.06"/>
    <n v="2.99"/>
    <n v="2.14"/>
    <n v="1.84"/>
    <n v="18.920000000000002"/>
    <x v="3"/>
  </r>
  <r>
    <x v="22"/>
    <n v="456"/>
    <x v="22"/>
    <x v="0"/>
    <x v="4"/>
    <m/>
    <m/>
    <m/>
    <m/>
    <m/>
    <m/>
    <m/>
    <m/>
    <m/>
    <m/>
    <m/>
    <m/>
    <m/>
    <m/>
    <m/>
    <m/>
    <m/>
    <m/>
    <m/>
    <m/>
    <m/>
    <m/>
    <m/>
    <m/>
    <m/>
    <m/>
    <m/>
    <m/>
    <m/>
    <m/>
    <n v="-0.93"/>
    <n v="-2.08"/>
    <n v="-0.63"/>
    <n v="-1.04"/>
    <n v="-1.1200000000000001"/>
    <n v="-2.54"/>
    <n v="-0.38"/>
    <n v="1.31"/>
    <n v="0.93"/>
    <n v="1.85"/>
    <n v="1.1499999999999999"/>
    <n v="1.42"/>
    <n v="2.87"/>
    <n v="2.0299999999999998"/>
    <n v="1.18"/>
    <n v="0.89"/>
    <n v="2.08"/>
    <n v="-1.1599999999999999"/>
    <n v="3.06"/>
    <n v="-0.36"/>
    <n v="3.55"/>
    <n v="4.9000000000000004"/>
    <n v="1.19"/>
    <x v="4"/>
  </r>
  <r>
    <x v="81"/>
    <n v="921"/>
    <x v="82"/>
    <x v="0"/>
    <x v="2"/>
    <m/>
    <m/>
    <m/>
    <m/>
    <m/>
    <m/>
    <m/>
    <m/>
    <m/>
    <m/>
    <m/>
    <m/>
    <m/>
    <m/>
    <m/>
    <m/>
    <m/>
    <m/>
    <m/>
    <m/>
    <m/>
    <m/>
    <n v="1243"/>
    <n v="788.5"/>
    <n v="329.64"/>
    <n v="30.22"/>
    <n v="23.51"/>
    <n v="11.77"/>
    <n v="7.7"/>
    <n v="39.26"/>
    <n v="31.21"/>
    <n v="9.64"/>
    <n v="5.22"/>
    <n v="11.67"/>
    <n v="12.43"/>
    <n v="11.85"/>
    <n v="12.71"/>
    <n v="12.38"/>
    <n v="12.7"/>
    <n v="0.01"/>
    <n v="7.36"/>
    <n v="7.65"/>
    <n v="4.5599999999999996"/>
    <n v="4.57"/>
    <n v="5.0599999999999996"/>
    <n v="9.6300000000000008"/>
    <n v="6.38"/>
    <n v="6.58"/>
    <n v="3.05"/>
    <n v="4.8499999999999996"/>
    <n v="3.77"/>
    <n v="5.1100000000000003"/>
    <n v="28.74"/>
    <x v="2"/>
  </r>
  <r>
    <x v="134"/>
    <n v="638"/>
    <x v="135"/>
    <x v="0"/>
    <x v="1"/>
    <m/>
    <m/>
    <m/>
    <m/>
    <m/>
    <m/>
    <m/>
    <m/>
    <m/>
    <m/>
    <m/>
    <m/>
    <m/>
    <m/>
    <m/>
    <m/>
    <m/>
    <m/>
    <m/>
    <m/>
    <m/>
    <m/>
    <m/>
    <m/>
    <m/>
    <m/>
    <m/>
    <n v="3.82"/>
    <n v="4.6100000000000003"/>
    <n v="-0.86"/>
    <n v="7.17"/>
    <n v="3.83"/>
    <n v="3.35"/>
    <n v="5.23"/>
    <n v="1.45"/>
    <n v="7.56"/>
    <n v="7"/>
    <n v="-0.38"/>
    <n v="4.88"/>
    <n v="2.69"/>
    <n v="2.19"/>
    <n v="2.06"/>
    <n v="1.65"/>
    <n v="-0.51"/>
    <n v="0.97"/>
    <n v="-0.11"/>
    <n v="-0.77"/>
    <n v="1.06"/>
    <n v="3.05"/>
    <n v="-1.43"/>
    <n v="2.88"/>
    <n v="-1.93"/>
    <n v="0.94"/>
    <x v="1"/>
  </r>
  <r>
    <x v="86"/>
    <n v="124"/>
    <x v="87"/>
    <x v="0"/>
    <x v="1"/>
    <n v="4.9000000000000004"/>
    <n v="4.9000000000000004"/>
    <n v="1.8"/>
    <n v="2.2999999999999998"/>
    <n v="30"/>
    <n v="15.5"/>
    <n v="4.3"/>
    <n v="4.5"/>
    <n v="7.22"/>
    <n v="5.99"/>
    <n v="7.58"/>
    <n v="10.210000000000001"/>
    <n v="8.1300000000000008"/>
    <n v="8.99"/>
    <n v="7.29"/>
    <n v="4.9400000000000004"/>
    <n v="3.75"/>
    <n v="4.2699999999999996"/>
    <n v="3.65"/>
    <n v="3.71"/>
    <n v="3.21"/>
    <n v="3.01"/>
    <n v="5.88"/>
    <n v="5.27"/>
    <n v="4.55"/>
    <n v="2.88"/>
    <n v="2.48"/>
    <n v="1.69"/>
    <n v="1.1599999999999999"/>
    <n v="1.73"/>
    <n v="5.57"/>
    <n v="2.82"/>
    <n v="0.59"/>
    <n v="1.08"/>
    <n v="3.14"/>
    <n v="5.32"/>
    <n v="4.67"/>
    <n v="1.48"/>
    <n v="11.58"/>
    <n v="-3.91"/>
    <n v="3.39"/>
    <n v="8.06"/>
    <n v="3.73"/>
    <n v="-0.61"/>
    <n v="-1.41"/>
    <n v="0.4"/>
    <n v="2.14"/>
    <n v="3.74"/>
    <n v="3.04"/>
    <n v="0.87"/>
    <n v="-1.82"/>
    <n v="12.33"/>
    <n v="54.95"/>
    <x v="1"/>
  </r>
  <r>
    <x v="24"/>
    <n v="692"/>
    <x v="24"/>
    <x v="0"/>
    <x v="2"/>
    <n v="1.1200000000000001"/>
    <n v="4.1900000000000004"/>
    <n v="9.75"/>
    <n v="11.78"/>
    <n v="3.4"/>
    <n v="9.1199999999999992"/>
    <n v="23.53"/>
    <n v="23.25"/>
    <n v="10.09"/>
    <n v="7.27"/>
    <n v="7.32"/>
    <n v="24.3"/>
    <n v="10.4"/>
    <n v="1.62"/>
    <n v="8.41"/>
    <n v="-1.07"/>
    <n v="-3.24"/>
    <n v="-6.64"/>
    <n v="0.6"/>
    <n v="-0.82"/>
    <n v="-2.0299999999999998"/>
    <n v="1.5"/>
    <n v="-5.91"/>
    <n v="-0.33"/>
    <n v="35.53"/>
    <n v="10.86"/>
    <n v="5.34"/>
    <n v="2.93"/>
    <n v="4.55"/>
    <n v="-2.2799999999999998"/>
    <n v="2.92"/>
    <n v="3.9"/>
    <n v="2.67"/>
    <n v="-1.89"/>
    <n v="0.56999999999999995"/>
    <n v="7.82"/>
    <n v="0.05"/>
    <n v="0.06"/>
    <n v="11.29"/>
    <n v="4.3"/>
    <n v="-2.79"/>
    <n v="2.94"/>
    <n v="0.47"/>
    <n v="2.29"/>
    <n v="-0.94"/>
    <n v="1.01"/>
    <n v="0.18"/>
    <n v="0.2"/>
    <n v="3.01"/>
    <n v="-2.52"/>
    <n v="2.76"/>
    <n v="3.84"/>
    <n v="4.2300000000000004"/>
    <x v="2"/>
  </r>
  <r>
    <x v="115"/>
    <n v="288"/>
    <x v="116"/>
    <x v="0"/>
    <x v="1"/>
    <m/>
    <m/>
    <m/>
    <m/>
    <m/>
    <m/>
    <m/>
    <m/>
    <m/>
    <m/>
    <m/>
    <m/>
    <m/>
    <m/>
    <m/>
    <m/>
    <m/>
    <m/>
    <m/>
    <m/>
    <m/>
    <m/>
    <m/>
    <m/>
    <m/>
    <n v="10.87"/>
    <n v="17.34"/>
    <n v="11.91"/>
    <n v="8.36"/>
    <n v="4.2300000000000004"/>
    <n v="8.3699999999999992"/>
    <n v="11.53"/>
    <n v="10.98"/>
    <n v="9.5500000000000007"/>
    <n v="1.45"/>
    <n v="4.2699999999999996"/>
    <n v="5.15"/>
    <n v="2.87"/>
    <n v="7.8"/>
    <n v="1.82"/>
    <n v="5.33"/>
    <n v="7.72"/>
    <n v="9.6999999999999993"/>
    <n v="4.9400000000000004"/>
    <n v="4.6900000000000004"/>
    <n v="3.02"/>
    <n v="2.4900000000000002"/>
    <n v="2.38"/>
    <n v="3.01"/>
    <n v="2.94"/>
    <n v="1.41"/>
    <n v="2.44"/>
    <n v="3.95"/>
    <x v="1"/>
  </r>
  <r>
    <x v="135"/>
    <n v="546"/>
    <x v="136"/>
    <x v="0"/>
    <x v="2"/>
    <m/>
    <m/>
    <m/>
    <m/>
    <m/>
    <m/>
    <m/>
    <m/>
    <m/>
    <m/>
    <m/>
    <m/>
    <m/>
    <m/>
    <m/>
    <m/>
    <m/>
    <m/>
    <m/>
    <m/>
    <m/>
    <m/>
    <m/>
    <m/>
    <m/>
    <m/>
    <m/>
    <m/>
    <m/>
    <n v="-3.2"/>
    <n v="-1.61"/>
    <n v="-1.98"/>
    <n v="-2.64"/>
    <n v="-1.56"/>
    <n v="0.98"/>
    <n v="4.4000000000000004"/>
    <n v="5.16"/>
    <n v="5.57"/>
    <n v="8.61"/>
    <n v="1.17"/>
    <n v="2.81"/>
    <n v="5.8"/>
    <n v="6.1"/>
    <n v="5.5"/>
    <n v="6.05"/>
    <n v="4.5599999999999996"/>
    <n v="2.37"/>
    <n v="1.23"/>
    <n v="3"/>
    <n v="2.75"/>
    <n v="0.81"/>
    <n v="0.03"/>
    <n v="1.05"/>
    <x v="2"/>
  </r>
  <r>
    <x v="136"/>
    <n v="138"/>
    <x v="137"/>
    <x v="0"/>
    <x v="0"/>
    <n v="6.98"/>
    <n v="5.54"/>
    <n v="4.82"/>
    <n v="6.19"/>
    <n v="8.9499999999999993"/>
    <n v="6.01"/>
    <n v="6.92"/>
    <n v="5.51"/>
    <n v="1.46"/>
    <n v="2.56"/>
    <n v="7.38"/>
    <n v="8.48"/>
    <n v="4.32"/>
    <n v="0.73"/>
    <n v="3.98"/>
    <n v="3.18"/>
    <n v="-10.16"/>
    <n v="-2.57"/>
    <n v="1.04"/>
    <n v="4.74"/>
    <n v="-2.11"/>
    <n v="0.43"/>
    <n v="-1.24"/>
    <n v="-1.88"/>
    <n v="0.75"/>
    <n v="2.67"/>
    <n v="1.49"/>
    <n v="3.16"/>
    <n v="-2.56"/>
    <n v="0.37"/>
    <n v="12.28"/>
    <n v="0.78"/>
    <n v="-1.34"/>
    <n v="0.72"/>
    <n v="3.76"/>
    <n v="6.4"/>
    <n v="5.16"/>
    <n v="4.96"/>
    <n v="7.42"/>
    <n v="-11.56"/>
    <n v="8.9600000000000009"/>
    <n v="10.9"/>
    <n v="0.42"/>
    <n v="-1.1499999999999999"/>
    <n v="-1.64"/>
    <n v="-4.96"/>
    <n v="-2.48"/>
    <n v="4.82"/>
    <n v="2.98"/>
    <n v="0.93"/>
    <n v="1.59"/>
    <n v="12.52"/>
    <n v="26.3"/>
    <x v="0"/>
  </r>
  <r>
    <x v="137"/>
    <n v="935"/>
    <x v="138"/>
    <x v="0"/>
    <x v="1"/>
    <m/>
    <m/>
    <m/>
    <m/>
    <m/>
    <m/>
    <m/>
    <m/>
    <m/>
    <m/>
    <m/>
    <m/>
    <m/>
    <m/>
    <m/>
    <m/>
    <m/>
    <m/>
    <m/>
    <m/>
    <m/>
    <n v="71.430000000000007"/>
    <n v="27.75"/>
    <n v="20.76"/>
    <n v="13.13"/>
    <n v="10.24"/>
    <n v="12.38"/>
    <n v="18.989999999999998"/>
    <n v="30.78"/>
    <n v="9.16"/>
    <n v="8.44"/>
    <n v="9.85"/>
    <n v="5.98"/>
    <n v="1.95"/>
    <n v="3.53"/>
    <n v="4.18"/>
    <n v="6.19"/>
    <n v="3.42"/>
    <n v="10.28"/>
    <n v="7.25"/>
    <n v="1.65"/>
    <n v="2.8"/>
    <n v="4.96"/>
    <n v="1.76"/>
    <n v="-1.39"/>
    <n v="1.04"/>
    <n v="0.6"/>
    <n v="1.65"/>
    <n v="2.96"/>
    <n v="5.0599999999999996"/>
    <n v="2.87"/>
    <n v="1.39"/>
    <n v="31.57"/>
    <x v="6"/>
  </r>
  <r>
    <x v="73"/>
    <n v="738"/>
    <x v="78"/>
    <x v="0"/>
    <x v="3"/>
    <n v="2.2000000000000002"/>
    <n v="5.8"/>
    <n v="9.1"/>
    <n v="11.4"/>
    <n v="35.299999999999997"/>
    <n v="30.6"/>
    <n v="-0.2"/>
    <n v="13.9"/>
    <n v="13.6"/>
    <n v="11"/>
    <n v="27.2"/>
    <n v="23.5"/>
    <n v="32.799999999999997"/>
    <n v="27.2"/>
    <n v="37.799999999999997"/>
    <n v="29.2"/>
    <n v="34.799999999999997"/>
    <n v="30.6"/>
    <n v="34.799999999999997"/>
    <n v="30.2"/>
    <n v="35"/>
    <n v="31.9"/>
    <n v="21.2"/>
    <n v="22.8"/>
    <n v="32.4"/>
    <n v="33.4"/>
    <n v="20.399999999999999"/>
    <n v="17.5"/>
    <n v="14.7"/>
    <n v="8.8000000000000007"/>
    <n v="6.8"/>
    <n v="6.1"/>
    <n v="4.0999999999999996"/>
    <n v="6.53"/>
    <n v="8.24"/>
    <n v="4.74"/>
    <n v="7"/>
    <n v="7.01"/>
    <n v="12.65"/>
    <n v="17.53"/>
    <n v="7.64"/>
    <n v="15.97"/>
    <n v="20.59"/>
    <n v="8.4700000000000006"/>
    <n v="7.43"/>
    <n v="8.41"/>
    <n v="7.5"/>
    <n v="9.1199999999999992"/>
    <n v="2.96"/>
    <n v="2.86"/>
    <n v="4.79"/>
    <n v="4.26"/>
    <n v="6.87"/>
    <x v="3"/>
  </r>
  <r>
    <x v="136"/>
    <n v="138"/>
    <x v="137"/>
    <x v="0"/>
    <x v="1"/>
    <n v="1.6"/>
    <n v="3.38"/>
    <n v="4.38"/>
    <n v="4.54"/>
    <n v="19.8"/>
    <n v="16.37"/>
    <n v="11.44"/>
    <n v="7.91"/>
    <n v="8.48"/>
    <n v="7.58"/>
    <n v="18.149999999999999"/>
    <n v="23.26"/>
    <n v="12.5"/>
    <n v="0.19"/>
    <n v="4.7699999999999996"/>
    <n v="3.76"/>
    <n v="-9.68"/>
    <n v="-15.26"/>
    <n v="-2.4700000000000002"/>
    <n v="-0.64"/>
    <n v="9.1300000000000008"/>
    <n v="8.1"/>
    <n v="-0.48"/>
    <n v="-4.33"/>
    <n v="3.68"/>
    <n v="0.63"/>
    <n v="-1.02"/>
    <n v="4.54"/>
    <n v="3.27"/>
    <n v="3.09"/>
    <n v="4.4000000000000004"/>
    <n v="4.96"/>
    <n v="3.38"/>
    <n v="3.86"/>
    <n v="3.18"/>
    <n v="4.62"/>
    <n v="3.88"/>
    <n v="2.6"/>
    <n v="2.11"/>
    <n v="1.8"/>
    <n v="-0.04"/>
    <n v="2.5099999999999998"/>
    <n v="2.8"/>
    <n v="3.02"/>
    <n v="2.87"/>
    <n v="1.83"/>
    <n v="0.6"/>
    <n v="1.56"/>
    <n v="2.94"/>
    <n v="7.57"/>
    <n v="0.53"/>
    <n v="17.260000000000002"/>
    <n v="75.64"/>
    <x v="6"/>
  </r>
  <r>
    <x v="101"/>
    <n v="181"/>
    <x v="102"/>
    <x v="0"/>
    <x v="3"/>
    <n v="3"/>
    <n v="0.7"/>
    <n v="4.3"/>
    <n v="13.9"/>
    <n v="7.5"/>
    <n v="7.3"/>
    <n v="-1"/>
    <n v="19"/>
    <n v="7.6"/>
    <n v="5.0999999999999996"/>
    <n v="21.1"/>
    <n v="13"/>
    <n v="7.5"/>
    <n v="-2"/>
    <n v="-1.1000000000000001"/>
    <n v="-1.1000000000000001"/>
    <n v="2.4"/>
    <n v="0.7"/>
    <n v="0.1"/>
    <n v="-0.6"/>
    <n v="4.2"/>
    <n v="1.5"/>
    <n v="0.2"/>
    <n v="5.2"/>
    <n v="3.6"/>
    <n v="3.3"/>
    <n v="3.7"/>
    <n v="1.4"/>
    <n v="2"/>
    <n v="0.8"/>
    <n v="1.6"/>
    <n v="6"/>
    <n v="1.3"/>
    <n v="1.7"/>
    <n v="0.21"/>
    <n v="1.76"/>
    <n v="2"/>
    <n v="4.3600000000000003"/>
    <n v="8.0299999999999994"/>
    <n v="6.37"/>
    <n v="1.02"/>
    <n v="3.84"/>
    <n v="4.7"/>
    <n v="4.78"/>
    <n v="0.53"/>
    <n v="2.97"/>
    <n v="2.16"/>
    <n v="3.46"/>
    <n v="2.92"/>
    <n v="3.62"/>
    <n v="2.14"/>
    <n v="2.35"/>
    <n v="10.02"/>
    <x v="12"/>
  </r>
  <r>
    <x v="49"/>
    <n v="866"/>
    <x v="49"/>
    <x v="0"/>
    <x v="2"/>
    <n v="-1.2"/>
    <n v="2.1"/>
    <n v="6.5"/>
    <n v="20.8"/>
    <n v="14.6"/>
    <n v="10.1"/>
    <n v="7.1"/>
    <n v="17.5"/>
    <n v="9.6"/>
    <n v="5.46"/>
    <n v="-7.35"/>
    <n v="14.9"/>
    <n v="10.88"/>
    <n v="9.73"/>
    <n v="7.91"/>
    <n v="5.2"/>
    <n v="29.87"/>
    <n v="7.7"/>
    <n v="10.33"/>
    <n v="3.97"/>
    <n v="5.63"/>
    <n v="13.92"/>
    <n v="8.6"/>
    <n v="1.81"/>
    <n v="3.92"/>
    <n v="-0.48"/>
    <n v="2.67"/>
    <n v="1.9"/>
    <n v="3.27"/>
    <n v="4.46"/>
    <n v="6.33"/>
    <n v="8.2899999999999991"/>
    <n v="10.36"/>
    <n v="11.64"/>
    <n v="10.97"/>
    <n v="8.67"/>
    <n v="6.15"/>
    <n v="5.84"/>
    <n v="10.45"/>
    <n v="1.43"/>
    <n v="3.54"/>
    <n v="6.27"/>
    <n v="1.1499999999999999"/>
    <n v="2.11"/>
    <n v="1.17"/>
    <n v="-1.05"/>
    <n v="2.58"/>
    <n v="7.37"/>
    <n v="2.91"/>
    <n v="3.29"/>
    <n v="0.24"/>
    <n v="1.41"/>
    <n v="8.52"/>
    <x v="2"/>
  </r>
  <r>
    <x v="11"/>
    <n v="111"/>
    <x v="11"/>
    <x v="0"/>
    <x v="0"/>
    <n v="3.61"/>
    <n v="3.33"/>
    <n v="4.41"/>
    <n v="13.14"/>
    <n v="18.809999999999999"/>
    <n v="9.25"/>
    <n v="4.6500000000000004"/>
    <n v="6.13"/>
    <n v="7.77"/>
    <n v="12.54"/>
    <n v="14.13"/>
    <n v="9.1300000000000008"/>
    <n v="2.0099999999999998"/>
    <n v="1.26"/>
    <n v="2.38"/>
    <n v="-0.43"/>
    <n v="-2.89"/>
    <n v="2.64"/>
    <n v="4.0199999999999996"/>
    <n v="4.96"/>
    <n v="3.56"/>
    <n v="0.22"/>
    <n v="0.59"/>
    <n v="1.46"/>
    <n v="1.3"/>
    <n v="3.58"/>
    <n v="2.34"/>
    <n v="-7.0000000000000007E-2"/>
    <n v="-2.48"/>
    <n v="0.84"/>
    <n v="5.78"/>
    <n v="1.1100000000000001"/>
    <n v="-2.29"/>
    <n v="5.35"/>
    <n v="6.18"/>
    <n v="7.32"/>
    <n v="4.67"/>
    <n v="4.8"/>
    <n v="9.81"/>
    <n v="-8.84"/>
    <n v="4.4800000000000004"/>
    <n v="3.87"/>
    <n v="1.86"/>
    <n v="1.36"/>
    <n v="1.58"/>
    <n v="-0.87"/>
    <n v="0.42"/>
    <n v="2.33"/>
    <n v="2.9"/>
    <n v="1.69"/>
    <n v="-2.12"/>
    <n v="8.9499999999999993"/>
    <n v="7.91"/>
    <x v="0"/>
  </r>
  <r>
    <x v="47"/>
    <n v="298"/>
    <x v="47"/>
    <x v="0"/>
    <x v="1"/>
    <n v="6.9"/>
    <n v="4.45"/>
    <n v="3.88"/>
    <n v="4.3499999999999996"/>
    <n v="11.23"/>
    <n v="10.55"/>
    <n v="6.14"/>
    <n v="6.82"/>
    <n v="8.75"/>
    <n v="12.2"/>
    <n v="15.69"/>
    <n v="11.51"/>
    <n v="7.21"/>
    <n v="2.67"/>
    <n v="4.16"/>
    <n v="3.96"/>
    <n v="2.96"/>
    <n v="3.04"/>
    <n v="3.7"/>
    <n v="3.8"/>
    <n v="4.51"/>
    <n v="3.93"/>
    <n v="2.91"/>
    <n v="2.72"/>
    <n v="2.5099999999999998"/>
    <n v="2.5299999999999998"/>
    <n v="2.93"/>
    <n v="2.62"/>
    <n v="2.29"/>
    <n v="2.2000000000000002"/>
    <n v="3.46"/>
    <n v="4"/>
    <n v="2.2200000000000002"/>
    <n v="2.52"/>
    <n v="2.57"/>
    <n v="3.26"/>
    <n v="3.8"/>
    <n v="3.16"/>
    <n v="3.18"/>
    <n v="0.37"/>
    <n v="-0.37"/>
    <n v="1.32"/>
    <n v="1.65"/>
    <n v="2.08"/>
    <n v="2.58"/>
    <n v="2.08"/>
    <n v="2.48"/>
    <n v="2.97"/>
    <n v="2.89"/>
    <n v="-2.11"/>
    <n v="7.18"/>
    <n v="7.95"/>
    <n v="7.09"/>
    <x v="6"/>
  </r>
  <r>
    <x v="37"/>
    <n v="922"/>
    <x v="37"/>
    <x v="0"/>
    <x v="2"/>
    <n v="0.1"/>
    <n v="-0.1"/>
    <n v="-0.2"/>
    <n v="0"/>
    <n v="-0.1"/>
    <n v="0.1"/>
    <n v="0"/>
    <n v="0.3"/>
    <n v="0.7"/>
    <n v="1.1000000000000001"/>
    <n v="1.1000000000000001"/>
    <n v="1.3"/>
    <n v="3.3"/>
    <n v="0.6"/>
    <n v="-0.9"/>
    <n v="0.4"/>
    <n v="1.9"/>
    <n v="1.5"/>
    <n v="1.6"/>
    <n v="1.8"/>
    <n v="5.6"/>
    <n v="92.7"/>
    <n v="1592.48"/>
    <n v="874.25"/>
    <n v="307.72000000000003"/>
    <n v="197.41"/>
    <n v="47.75"/>
    <n v="14.76"/>
    <n v="27.69"/>
    <n v="85.75"/>
    <n v="20.8"/>
    <n v="21.48"/>
    <n v="15.79"/>
    <n v="13.66"/>
    <n v="10.89"/>
    <n v="12.69"/>
    <n v="9.67"/>
    <n v="9.01"/>
    <n v="14.11"/>
    <n v="11.65"/>
    <n v="6.85"/>
    <n v="8.44"/>
    <n v="5.07"/>
    <n v="6.75"/>
    <n v="7.82"/>
    <n v="15.53"/>
    <n v="7.04"/>
    <n v="3.68"/>
    <n v="2.88"/>
    <n v="4.47"/>
    <n v="3.38"/>
    <n v="6.69"/>
    <n v="13.75"/>
    <x v="2"/>
  </r>
  <r>
    <x v="42"/>
    <n v="714"/>
    <x v="42"/>
    <x v="0"/>
    <x v="3"/>
    <n v="7"/>
    <n v="7"/>
    <n v="5.6"/>
    <n v="4.4000000000000004"/>
    <n v="32.200000000000003"/>
    <n v="31.4"/>
    <n v="-3.4"/>
    <n v="3"/>
    <n v="16.2"/>
    <n v="12.7"/>
    <n v="0.4"/>
    <n v="-3.8"/>
    <n v="-1.7"/>
    <n v="49.6"/>
    <n v="8.6999999999999993"/>
    <n v="0.9"/>
    <n v="-9.3000000000000007"/>
    <n v="7.8"/>
    <n v="8.4"/>
    <n v="2.9"/>
    <n v="5.0999999999999996"/>
    <n v="13.6"/>
    <n v="7"/>
    <n v="14.5"/>
    <n v="14.5"/>
    <n v="14.5"/>
    <n v="4.2"/>
    <n v="23.9"/>
    <n v="8.9"/>
    <n v="-14.7"/>
    <n v="0.9"/>
    <n v="6"/>
    <n v="-1.2"/>
    <n v="13.8"/>
    <n v="18.899999999999999"/>
    <n v="10.1"/>
    <n v="9.92"/>
    <n v="7.83"/>
    <n v="16.32"/>
    <n v="16.25"/>
    <n v="1.66"/>
    <n v="6.54"/>
    <n v="12.41"/>
    <n v="5.09"/>
    <n v="1.17"/>
    <n v="3.86"/>
    <n v="10.81"/>
    <n v="9.4499999999999993"/>
    <n v="2.88"/>
    <n v="3.72"/>
    <n v="15.4"/>
    <n v="-4.1500000000000004"/>
    <n v="25.02"/>
    <x v="3"/>
  </r>
  <r>
    <x v="82"/>
    <n v="944"/>
    <x v="83"/>
    <x v="0"/>
    <x v="2"/>
    <n v="4.25"/>
    <n v="5.73"/>
    <n v="-3.71"/>
    <n v="3.39"/>
    <n v="1.8"/>
    <n v="3.84"/>
    <n v="5.23"/>
    <n v="5.2"/>
    <n v="4.7300000000000004"/>
    <n v="7.46"/>
    <n v="8.6"/>
    <n v="4.66"/>
    <n v="6.84"/>
    <n v="7.28"/>
    <n v="8.4700000000000006"/>
    <n v="6.94"/>
    <n v="5.29"/>
    <n v="8.67"/>
    <n v="15.72"/>
    <n v="17.149999999999999"/>
    <n v="28.37"/>
    <n v="34.82"/>
    <n v="23.66"/>
    <n v="22.46"/>
    <n v="18.87"/>
    <n v="28.31"/>
    <n v="23.47"/>
    <n v="18.309999999999999"/>
    <n v="14.15"/>
    <n v="10"/>
    <n v="9.8000000000000007"/>
    <n v="9.1199999999999992"/>
    <n v="5.27"/>
    <n v="4.66"/>
    <n v="6.74"/>
    <n v="3.56"/>
    <n v="3.93"/>
    <n v="7.96"/>
    <n v="6.04"/>
    <n v="4.21"/>
    <n v="4.8600000000000003"/>
    <n v="3.93"/>
    <n v="5.65"/>
    <n v="1.73"/>
    <n v="-0.23"/>
    <n v="-0.06"/>
    <n v="0.39"/>
    <n v="2.41"/>
    <n v="2.85"/>
    <n v="3.37"/>
    <n v="3.33"/>
    <n v="5.1100000000000003"/>
    <n v="14.6"/>
    <x v="2"/>
  </r>
  <r>
    <x v="96"/>
    <n v="918"/>
    <x v="97"/>
    <x v="0"/>
    <x v="2"/>
    <n v="-0.4"/>
    <n v="-0.1"/>
    <n v="0"/>
    <n v="0"/>
    <n v="0"/>
    <n v="0"/>
    <n v="0"/>
    <n v="0"/>
    <n v="0"/>
    <n v="0"/>
    <n v="0"/>
    <n v="0"/>
    <n v="2.8"/>
    <n v="2.8"/>
    <n v="2.8"/>
    <n v="2.8"/>
    <n v="2.7"/>
    <n v="2.7"/>
    <n v="2.5"/>
    <n v="6.4"/>
    <n v="23.9"/>
    <n v="333.5"/>
    <n v="91.32"/>
    <n v="72.819999999999993"/>
    <n v="96.87"/>
    <n v="61.46"/>
    <n v="125.53"/>
    <n v="1037.48"/>
    <n v="17.8"/>
    <n v="2.56"/>
    <n v="10.3"/>
    <n v="7.45"/>
    <n v="5.86"/>
    <n v="2.39"/>
    <n v="6.14"/>
    <n v="5.03"/>
    <n v="7.26"/>
    <n v="8.42"/>
    <n v="12.35"/>
    <n v="2.75"/>
    <n v="2.44"/>
    <n v="4.22"/>
    <n v="2.95"/>
    <n v="0.89"/>
    <n v="-1.41"/>
    <n v="-0.1"/>
    <n v="-0.8"/>
    <n v="1.19"/>
    <n v="2.81"/>
    <n v="2.46"/>
    <n v="1.67"/>
    <n v="2.79"/>
    <n v="15.33"/>
    <x v="2"/>
  </r>
  <r>
    <x v="106"/>
    <n v="536"/>
    <x v="107"/>
    <x v="0"/>
    <x v="4"/>
    <m/>
    <m/>
    <m/>
    <m/>
    <m/>
    <m/>
    <m/>
    <m/>
    <m/>
    <m/>
    <m/>
    <m/>
    <m/>
    <m/>
    <m/>
    <m/>
    <m/>
    <m/>
    <m/>
    <m/>
    <m/>
    <m/>
    <m/>
    <m/>
    <m/>
    <m/>
    <m/>
    <m/>
    <m/>
    <m/>
    <m/>
    <m/>
    <m/>
    <m/>
    <m/>
    <m/>
    <m/>
    <m/>
    <m/>
    <n v="5.72"/>
    <n v="4.04"/>
    <n v="4.5599999999999996"/>
    <n v="4.28"/>
    <n v="4.2"/>
    <n v="4.53"/>
    <n v="4.8899999999999997"/>
    <n v="3.35"/>
    <n v="3.15"/>
    <n v="2.81"/>
    <n v="3"/>
    <n v="2.2599999999999998"/>
    <n v="1.39"/>
    <n v="2.71"/>
    <x v="9"/>
  </r>
  <r>
    <x v="138"/>
    <n v="914"/>
    <x v="139"/>
    <x v="0"/>
    <x v="1"/>
    <m/>
    <m/>
    <m/>
    <m/>
    <m/>
    <m/>
    <m/>
    <m/>
    <m/>
    <m/>
    <m/>
    <m/>
    <m/>
    <m/>
    <m/>
    <m/>
    <m/>
    <m/>
    <m/>
    <m/>
    <m/>
    <m/>
    <m/>
    <m/>
    <m/>
    <n v="24.5"/>
    <n v="10.8"/>
    <n v="25.1"/>
    <n v="27.8"/>
    <n v="4.7"/>
    <n v="15.4"/>
    <n v="6.8"/>
    <n v="11.9"/>
    <n v="4.5"/>
    <n v="27.2"/>
    <n v="25"/>
    <n v="5.7"/>
    <n v="7.1"/>
    <n v="3.87"/>
    <n v="1.75"/>
    <n v="3.62"/>
    <n v="2.76"/>
    <n v="0.9"/>
    <n v="0.24"/>
    <n v="1.33"/>
    <n v="-0.52"/>
    <n v="0.04"/>
    <n v="1"/>
    <n v="2.8"/>
    <n v="0.69"/>
    <n v="1.42"/>
    <n v="2.7"/>
    <n v="15.73"/>
    <x v="1"/>
  </r>
  <r>
    <x v="87"/>
    <n v="542"/>
    <x v="88"/>
    <x v="0"/>
    <x v="3"/>
    <n v="18.5"/>
    <n v="18.5"/>
    <n v="13.4"/>
    <n v="2.7"/>
    <n v="27.5"/>
    <n v="31.8"/>
    <n v="17.899999999999999"/>
    <n v="11.6"/>
    <n v="16.3"/>
    <n v="14"/>
    <n v="26.6"/>
    <n v="27.5"/>
    <n v="2.4"/>
    <n v="1.5"/>
    <n v="1.4"/>
    <n v="3.7"/>
    <n v="2.1800000000000002"/>
    <n v="3.09"/>
    <n v="10.55"/>
    <n v="6.15"/>
    <n v="9.85"/>
    <n v="10.99"/>
    <n v="5.27"/>
    <n v="3.02"/>
    <n v="10.199999999999999"/>
    <n v="3.03"/>
    <n v="3.02"/>
    <n v="3.98"/>
    <n v="10.1"/>
    <n v="4.54"/>
    <n v="0.84"/>
    <n v="5.0999999999999996"/>
    <n v="4.8099999999999996"/>
    <n v="4.6500000000000004"/>
    <n v="8.07"/>
    <n v="3.11"/>
    <n v="0.53"/>
    <n v="2.5"/>
    <n v="4.95"/>
    <n v="7.58"/>
    <n v="6.41"/>
    <n v="8.14"/>
    <n v="3.96"/>
    <n v="0.86"/>
    <n v="0.28999999999999998"/>
    <n v="1.65"/>
    <n v="2.31"/>
    <n v="3.4"/>
    <n v="2.77"/>
    <n v="0.05"/>
    <n v="4.43"/>
    <n v="5.89"/>
    <n v="5.97"/>
    <x v="3"/>
  </r>
  <r>
    <x v="25"/>
    <n v="142"/>
    <x v="25"/>
    <x v="0"/>
    <x v="2"/>
    <n v="10.57"/>
    <n v="6.22"/>
    <n v="7.26"/>
    <n v="7.42"/>
    <n v="9.41"/>
    <n v="11.69"/>
    <n v="9.16"/>
    <n v="9.1"/>
    <n v="8.16"/>
    <n v="4.51"/>
    <n v="10.88"/>
    <n v="13.64"/>
    <n v="11.34"/>
    <n v="8.4700000000000006"/>
    <n v="6.22"/>
    <n v="5.71"/>
    <n v="7.18"/>
    <n v="8.7200000000000006"/>
    <n v="6.68"/>
    <n v="4.55"/>
    <n v="4.13"/>
    <n v="3.44"/>
    <n v="2.33"/>
    <n v="2.29"/>
    <n v="1.38"/>
    <n v="2.46"/>
    <n v="1.26"/>
    <n v="2.57"/>
    <n v="2.25"/>
    <n v="2.37"/>
    <n v="3.09"/>
    <n v="3"/>
    <n v="1.29"/>
    <n v="2.4900000000000002"/>
    <n v="0.45"/>
    <n v="1.53"/>
    <n v="2.33"/>
    <n v="0.71"/>
    <n v="3.75"/>
    <n v="2.2000000000000002"/>
    <n v="2.42"/>
    <n v="1.28"/>
    <n v="0.7"/>
    <n v="2.12"/>
    <n v="2.04"/>
    <n v="2.17"/>
    <n v="3.55"/>
    <n v="1.88"/>
    <n v="2.76"/>
    <n v="2.17"/>
    <n v="1.29"/>
    <n v="3.48"/>
    <n v="5.8"/>
    <x v="2"/>
  </r>
  <r>
    <x v="55"/>
    <n v="558"/>
    <x v="55"/>
    <x v="0"/>
    <x v="3"/>
    <n v="-4"/>
    <n v="-4"/>
    <n v="9.9"/>
    <n v="11.7"/>
    <n v="18.100000000000001"/>
    <n v="4.9000000000000004"/>
    <n v="-7.8"/>
    <n v="12.3"/>
    <n v="8.4"/>
    <n v="1.6"/>
    <n v="17"/>
    <n v="10.7"/>
    <n v="12.9"/>
    <n v="13.6"/>
    <n v="0.3"/>
    <n v="6.8"/>
    <n v="22.7"/>
    <n v="12.4"/>
    <n v="8.1"/>
    <n v="10.4"/>
    <n v="7.1"/>
    <n v="19.600000000000001"/>
    <n v="16.100000000000001"/>
    <n v="6"/>
    <n v="8.1999999999999993"/>
    <n v="7.7"/>
    <n v="10.3"/>
    <n v="5.2"/>
    <n v="15.4"/>
    <n v="7.7"/>
    <n v="-2.7"/>
    <n v="1.3"/>
    <n v="3"/>
    <n v="5.4"/>
    <n v="2.5"/>
    <n v="6.6"/>
    <n v="7.3"/>
    <n v="8.1"/>
    <n v="13.8"/>
    <n v="17.2"/>
    <m/>
    <m/>
    <m/>
    <m/>
    <m/>
    <m/>
    <m/>
    <n v="2.57"/>
    <n v="2.76"/>
    <n v="5.63"/>
    <n v="7.22"/>
    <n v="4.08"/>
    <n v="7.23"/>
    <x v="3"/>
  </r>
  <r>
    <x v="126"/>
    <n v="963"/>
    <x v="127"/>
    <x v="0"/>
    <x v="1"/>
    <m/>
    <m/>
    <m/>
    <m/>
    <m/>
    <m/>
    <m/>
    <m/>
    <m/>
    <m/>
    <m/>
    <m/>
    <m/>
    <m/>
    <m/>
    <m/>
    <m/>
    <m/>
    <m/>
    <m/>
    <m/>
    <m/>
    <m/>
    <m/>
    <m/>
    <m/>
    <m/>
    <m/>
    <m/>
    <m/>
    <m/>
    <m/>
    <m/>
    <m/>
    <m/>
    <n v="9.6999999999999993"/>
    <n v="13.03"/>
    <n v="2.39"/>
    <n v="8.2799999999999994"/>
    <n v="4.84"/>
    <n v="2.48"/>
    <n v="3.12"/>
    <n v="2.9"/>
    <n v="0.8"/>
    <n v="-0.31"/>
    <n v="1.1399999999999999"/>
    <n v="0.28000000000000003"/>
    <n v="1.71"/>
    <n v="2.74"/>
    <n v="2.34"/>
    <n v="-0.43"/>
    <n v="1.28"/>
    <n v="13.23"/>
    <x v="1"/>
  </r>
  <r>
    <x v="90"/>
    <n v="514"/>
    <x v="91"/>
    <x v="0"/>
    <x v="2"/>
    <n v="5.65"/>
    <n v="4.47"/>
    <n v="6.02"/>
    <n v="12.96"/>
    <n v="17.11"/>
    <m/>
    <m/>
    <m/>
    <n v="-15.87"/>
    <n v="6.02"/>
    <n v="12.5"/>
    <n v="4.97"/>
    <n v="9.92"/>
    <n v="12.14"/>
    <n v="13.05"/>
    <n v="8"/>
    <n v="5.18"/>
    <n v="7.04"/>
    <n v="8.18"/>
    <n v="8.86"/>
    <n v="9.41"/>
    <n v="10.35"/>
    <n v="8.14"/>
    <n v="9.6"/>
    <n v="9.5"/>
    <n v="7.08"/>
    <n v="8.7799999999999994"/>
    <n v="8.5500000000000007"/>
    <n v="7.59"/>
    <n v="9.06"/>
    <n v="7.18"/>
    <n v="3.72"/>
    <n v="2.94"/>
    <n v="2.4700000000000002"/>
    <n v="3.35"/>
    <n v="4.7699999999999996"/>
    <n v="5.15"/>
    <n v="5.08"/>
    <n v="6.78"/>
    <n v="6.26"/>
    <n v="5.73"/>
    <n v="7.28"/>
    <n v="9.27"/>
    <n v="11.32"/>
    <n v="8.27"/>
    <n v="4.55"/>
    <n v="4.3099999999999996"/>
    <n v="5.53"/>
    <n v="2.72"/>
    <n v="2.6"/>
    <n v="5.63"/>
    <n v="7.33"/>
    <n v="12.62"/>
    <x v="2"/>
  </r>
  <r>
    <x v="60"/>
    <n v="258"/>
    <x v="60"/>
    <x v="0"/>
    <x v="4"/>
    <n v="-3.3653070930000002"/>
    <n v="10.88"/>
    <n v="0.65"/>
    <n v="5.97"/>
    <n v="26.99"/>
    <n v="14.05"/>
    <n v="9.8000000000000007"/>
    <n v="3.16"/>
    <n v="1.6"/>
    <n v="15.19"/>
    <n v="19"/>
    <n v="10.06"/>
    <n v="3.22"/>
    <n v="5.47"/>
    <n v="4.72"/>
    <n v="20.54"/>
    <n v="11.77"/>
    <m/>
    <m/>
    <m/>
    <m/>
    <m/>
    <m/>
    <m/>
    <m/>
    <m/>
    <m/>
    <m/>
    <m/>
    <m/>
    <m/>
    <m/>
    <n v="6.79"/>
    <n v="4.71"/>
    <n v="5.71"/>
    <n v="6.65"/>
    <n v="5.0999999999999996"/>
    <n v="4.8499999999999996"/>
    <n v="8.14"/>
    <n v="2.67"/>
    <n v="2.4900000000000002"/>
    <n v="4.7"/>
    <n v="3.93"/>
    <n v="3.78"/>
    <n v="3.16"/>
    <n v="3.19"/>
    <n v="3.12"/>
    <n v="2.96"/>
    <n v="2.72"/>
    <n v="3.04"/>
    <n v="2.41"/>
    <n v="3"/>
    <n v="4.25"/>
    <x v="4"/>
  </r>
  <r>
    <x v="79"/>
    <n v="946"/>
    <x v="80"/>
    <x v="0"/>
    <x v="2"/>
    <m/>
    <m/>
    <m/>
    <m/>
    <m/>
    <m/>
    <m/>
    <m/>
    <m/>
    <m/>
    <m/>
    <n v="1.3"/>
    <n v="3.7"/>
    <n v="0.7"/>
    <n v="-0.6"/>
    <n v="0.6"/>
    <n v="3.1"/>
    <n v="2.2000000000000002"/>
    <n v="-0.4"/>
    <n v="1.9"/>
    <n v="216.4"/>
    <n v="216.4"/>
    <n v="1020.62"/>
    <n v="410.45"/>
    <n v="72.25"/>
    <n v="39.65"/>
    <n v="24.63"/>
    <n v="8.8800000000000008"/>
    <n v="5.07"/>
    <n v="0.73"/>
    <n v="0.98"/>
    <n v="1.37"/>
    <n v="0.28000000000000003"/>
    <n v="-1.1299999999999999"/>
    <n v="1.1599999999999999"/>
    <n v="2.66"/>
    <n v="3.74"/>
    <n v="5.74"/>
    <n v="10.93"/>
    <n v="4.45"/>
    <n v="1.32"/>
    <n v="4.13"/>
    <n v="3.09"/>
    <n v="1.05"/>
    <n v="0.1"/>
    <n v="-0.88"/>
    <n v="0.91"/>
    <n v="3.72"/>
    <n v="2.7"/>
    <n v="2.2400000000000002"/>
    <n v="1.2"/>
    <n v="4.68"/>
    <n v="19.7"/>
    <x v="2"/>
  </r>
  <r>
    <x v="115"/>
    <n v="288"/>
    <x v="116"/>
    <x v="0"/>
    <x v="0"/>
    <m/>
    <m/>
    <m/>
    <m/>
    <m/>
    <m/>
    <m/>
    <m/>
    <m/>
    <m/>
    <m/>
    <m/>
    <m/>
    <m/>
    <m/>
    <m/>
    <m/>
    <m/>
    <m/>
    <m/>
    <m/>
    <m/>
    <m/>
    <m/>
    <m/>
    <m/>
    <m/>
    <n v="1.1499999999999999"/>
    <n v="14.9"/>
    <n v="5.3"/>
    <n v="14.7"/>
    <n v="5.82"/>
    <n v="19.89"/>
    <n v="26.46"/>
    <n v="5.78"/>
    <n v="8.98"/>
    <n v="7.11"/>
    <n v="3.68"/>
    <n v="12.98"/>
    <n v="-0.32"/>
    <n v="6.55"/>
    <n v="12.63"/>
    <n v="3.29"/>
    <n v="0.49"/>
    <n v="2.85"/>
    <n v="1.94"/>
    <n v="4.97"/>
    <n v="3.21"/>
    <n v="2.7"/>
    <n v="1.42"/>
    <n v="2.74"/>
    <n v="8.64"/>
    <n v="16.32"/>
    <x v="0"/>
  </r>
  <r>
    <x v="65"/>
    <n v="176"/>
    <x v="65"/>
    <x v="0"/>
    <x v="2"/>
    <n v="13.09"/>
    <n v="6.74"/>
    <n v="9.7100000000000009"/>
    <n v="20.95"/>
    <n v="42.73"/>
    <n v="49.43"/>
    <n v="32.78"/>
    <n v="30.32"/>
    <n v="43.75"/>
    <n v="44.44"/>
    <n v="58.53"/>
    <n v="51.79"/>
    <n v="50.24"/>
    <n v="83.95"/>
    <n v="30.85"/>
    <n v="31.99"/>
    <n v="22.13"/>
    <n v="18.3"/>
    <n v="25.73"/>
    <n v="20.76"/>
    <n v="15.51"/>
    <n v="6.81"/>
    <n v="3.95"/>
    <n v="4.04"/>
    <n v="1.55"/>
    <n v="1.65"/>
    <n v="2.2599999999999998"/>
    <n v="1.82"/>
    <n v="1.66"/>
    <n v="3.23"/>
    <n v="5.14"/>
    <n v="6.41"/>
    <n v="5.2"/>
    <n v="2.06"/>
    <n v="3.16"/>
    <n v="3.99"/>
    <n v="6.69"/>
    <n v="5.05"/>
    <n v="12.69"/>
    <n v="12"/>
    <n v="5.4"/>
    <n v="4"/>
    <n v="5.19"/>
    <n v="3.87"/>
    <n v="2.04"/>
    <n v="1.63"/>
    <n v="1.7"/>
    <n v="1.76"/>
    <n v="2.68"/>
    <n v="3.01"/>
    <n v="2.85"/>
    <n v="4.4400000000000004"/>
    <n v="8.3000000000000007"/>
    <x v="2"/>
  </r>
  <r>
    <x v="91"/>
    <n v="923"/>
    <x v="92"/>
    <x v="0"/>
    <x v="3"/>
    <m/>
    <m/>
    <m/>
    <m/>
    <m/>
    <m/>
    <m/>
    <m/>
    <m/>
    <m/>
    <m/>
    <m/>
    <m/>
    <m/>
    <m/>
    <m/>
    <m/>
    <m/>
    <m/>
    <m/>
    <m/>
    <m/>
    <m/>
    <m/>
    <m/>
    <m/>
    <m/>
    <m/>
    <m/>
    <m/>
    <m/>
    <m/>
    <m/>
    <m/>
    <m/>
    <m/>
    <m/>
    <m/>
    <m/>
    <m/>
    <m/>
    <m/>
    <m/>
    <m/>
    <m/>
    <m/>
    <n v="5.0999999999999996"/>
    <n v="9.24"/>
    <n v="2.68"/>
    <m/>
    <m/>
    <m/>
    <m/>
    <x v="3"/>
  </r>
  <r>
    <x v="139"/>
    <n v="678"/>
    <x v="140"/>
    <x v="0"/>
    <x v="1"/>
    <m/>
    <m/>
    <m/>
    <m/>
    <m/>
    <m/>
    <m/>
    <m/>
    <m/>
    <m/>
    <m/>
    <m/>
    <m/>
    <m/>
    <m/>
    <m/>
    <m/>
    <m/>
    <m/>
    <m/>
    <m/>
    <m/>
    <m/>
    <m/>
    <m/>
    <m/>
    <m/>
    <m/>
    <n v="0.84"/>
    <n v="3.71"/>
    <n v="2.74"/>
    <n v="4.95"/>
    <n v="6.82"/>
    <n v="-0.22"/>
    <n v="-1.61"/>
    <n v="-2.37"/>
    <n v="2.41"/>
    <n v="2.02"/>
    <n v="5.25"/>
    <n v="0.21"/>
    <n v="-1.89"/>
    <n v="2.96"/>
    <n v="2"/>
    <n v="3.82"/>
    <n v="3.13"/>
    <n v="1.65"/>
    <n v="1.78"/>
    <n v="-0.61"/>
    <n v="2.67"/>
    <n v="4.2300000000000004"/>
    <n v="0.67"/>
    <n v="-0.98"/>
    <n v="5.34"/>
    <x v="6"/>
  </r>
  <r>
    <x v="138"/>
    <n v="914"/>
    <x v="139"/>
    <x v="0"/>
    <x v="3"/>
    <m/>
    <m/>
    <m/>
    <m/>
    <m/>
    <m/>
    <m/>
    <m/>
    <m/>
    <m/>
    <m/>
    <m/>
    <m/>
    <m/>
    <m/>
    <m/>
    <m/>
    <m/>
    <m/>
    <m/>
    <n v="3.5"/>
    <n v="111.2"/>
    <n v="121.1"/>
    <n v="86.9"/>
    <n v="14.6"/>
    <n v="6.9"/>
    <n v="15.8"/>
    <n v="36.200000000000003"/>
    <n v="21.3"/>
    <n v="-0.1"/>
    <n v="-2.1"/>
    <n v="3.7"/>
    <n v="6.3"/>
    <n v="4.3"/>
    <n v="-0.1"/>
    <n v="-0.5"/>
    <n v="1"/>
    <n v="2.99"/>
    <n v="5.23"/>
    <n v="4.91"/>
    <n v="4.8099999999999996"/>
    <n v="4.75"/>
    <n v="2.34"/>
    <n v="4.24"/>
    <n v="2.2000000000000002"/>
    <n v="4.32"/>
    <n v="3.25"/>
    <n v="3.91"/>
    <n v="2.67"/>
    <n v="2.91"/>
    <n v="3.61"/>
    <n v="3.9"/>
    <n v="11.42"/>
    <x v="3"/>
  </r>
  <r>
    <x v="118"/>
    <n v="961"/>
    <x v="119"/>
    <x v="0"/>
    <x v="3"/>
    <m/>
    <m/>
    <m/>
    <m/>
    <m/>
    <m/>
    <m/>
    <m/>
    <m/>
    <m/>
    <m/>
    <n v="49.4"/>
    <n v="36"/>
    <n v="44.7"/>
    <n v="53.1"/>
    <n v="73.3"/>
    <n v="100"/>
    <n v="123.1"/>
    <n v="210.3"/>
    <n v="1288.9000000000001"/>
    <n v="516"/>
    <n v="112.3"/>
    <n v="205.8"/>
    <n v="25.7"/>
    <n v="23.1"/>
    <n v="15.6"/>
    <n v="9.0399999999999991"/>
    <n v="8.6"/>
    <n v="8.2200000000000006"/>
    <n v="3.72"/>
    <n v="6.08"/>
    <n v="9.1300000000000008"/>
    <n v="7.51"/>
    <n v="4.46"/>
    <n v="0.53"/>
    <n v="-1.01"/>
    <n v="2.2799999999999998"/>
    <n v="8.02"/>
    <n v="10.02"/>
    <n v="0.49"/>
    <n v="0.7"/>
    <n v="4.3899999999999997"/>
    <n v="4.1100000000000003"/>
    <n v="3.6"/>
    <n v="-0.3"/>
    <n v="0.83"/>
    <n v="0.92"/>
    <n v="2.2200000000000002"/>
    <n v="2.67"/>
    <n v="1.6"/>
    <n v="3.52"/>
    <n v="-0.2"/>
    <n v="11.63"/>
    <x v="3"/>
  </r>
  <r>
    <x v="140"/>
    <n v="182"/>
    <x v="141"/>
    <x v="0"/>
    <x v="0"/>
    <m/>
    <m/>
    <m/>
    <m/>
    <m/>
    <m/>
    <m/>
    <m/>
    <m/>
    <m/>
    <m/>
    <m/>
    <m/>
    <m/>
    <m/>
    <m/>
    <n v="1.68"/>
    <n v="1.07"/>
    <m/>
    <m/>
    <m/>
    <m/>
    <m/>
    <m/>
    <m/>
    <m/>
    <m/>
    <m/>
    <m/>
    <m/>
    <m/>
    <n v="3.02"/>
    <n v="0.52"/>
    <n v="0.96"/>
    <n v="2.64"/>
    <n v="5.07"/>
    <n v="4.9000000000000004"/>
    <n v="2.2799999999999998"/>
    <n v="4.7699999999999996"/>
    <n v="-6.34"/>
    <n v="3.02"/>
    <n v="5.82"/>
    <n v="3.72"/>
    <n v="-0.64"/>
    <n v="-1.89"/>
    <n v="-3.26"/>
    <n v="-2.68"/>
    <n v="3.34"/>
    <n v="2.67"/>
    <n v="0.02"/>
    <n v="-4.18"/>
    <n v="8.8699999999999992"/>
    <n v="23"/>
    <x v="14"/>
  </r>
  <r>
    <x v="141"/>
    <n v="813"/>
    <x v="142"/>
    <x v="0"/>
    <x v="2"/>
    <m/>
    <m/>
    <m/>
    <m/>
    <m/>
    <m/>
    <m/>
    <m/>
    <m/>
    <m/>
    <n v="8.25"/>
    <n v="13.14"/>
    <n v="13"/>
    <n v="6.95"/>
    <n v="10.92"/>
    <n v="9.41"/>
    <n v="13.1"/>
    <n v="11.49"/>
    <n v="16.809999999999999"/>
    <n v="14.94"/>
    <n v="8.6999999999999993"/>
    <n v="15"/>
    <n v="10.8"/>
    <n v="9.1999999999999993"/>
    <n v="13.29"/>
    <n v="9.61"/>
    <n v="11.77"/>
    <n v="8.06"/>
    <n v="12.35"/>
    <n v="7.95"/>
    <n v="6.93"/>
    <n v="7.63"/>
    <n v="9.3699999999999992"/>
    <n v="10.08"/>
    <n v="6.92"/>
    <n v="7.53"/>
    <n v="11.22"/>
    <n v="7.66"/>
    <n v="17.32"/>
    <n v="7.11"/>
    <n v="0.95"/>
    <n v="7.44"/>
    <n v="5.91"/>
    <n v="5.39"/>
    <n v="5.17"/>
    <n v="-0.56000000000000005"/>
    <n v="0.5"/>
    <n v="0.48"/>
    <n v="2.66"/>
    <n v="1.83"/>
    <n v="2.96"/>
    <n v="-0.11"/>
    <n v="3.74"/>
    <x v="2"/>
  </r>
  <r>
    <x v="106"/>
    <n v="536"/>
    <x v="107"/>
    <x v="0"/>
    <x v="1"/>
    <m/>
    <m/>
    <m/>
    <m/>
    <m/>
    <m/>
    <m/>
    <m/>
    <m/>
    <m/>
    <n v="13.7"/>
    <n v="10.1"/>
    <n v="33.200000000000003"/>
    <n v="42.9"/>
    <n v="33.700000000000003"/>
    <n v="10.5"/>
    <n v="3.1"/>
    <n v="1.5"/>
    <n v="1.9"/>
    <n v="5.4"/>
    <n v="4.9000000000000004"/>
    <n v="4.9000000000000004"/>
    <n v="8.3000000000000007"/>
    <n v="16"/>
    <n v="4.8"/>
    <n v="5.7"/>
    <n v="3.4"/>
    <n v="5.44"/>
    <n v="34.65"/>
    <n v="16.02"/>
    <n v="6.39"/>
    <n v="11.98"/>
    <n v="14.55"/>
    <n v="11.74"/>
    <n v="7.78"/>
    <n v="9.09"/>
    <n v="10.63"/>
    <n v="4.95"/>
    <n v="8.57"/>
    <n v="5.03"/>
    <n v="2.96"/>
    <n v="4.18"/>
    <n v="3.36"/>
    <n v="4.8899999999999997"/>
    <n v="5.91"/>
    <n v="6.31"/>
    <n v="1.79"/>
    <n v="4.99"/>
    <n v="2.65"/>
    <n v="2.2799999999999998"/>
    <n v="0.95"/>
    <n v="0.37"/>
    <n v="2.5"/>
    <x v="6"/>
  </r>
  <r>
    <x v="71"/>
    <n v="939"/>
    <x v="71"/>
    <x v="0"/>
    <x v="0"/>
    <m/>
    <m/>
    <m/>
    <m/>
    <m/>
    <m/>
    <m/>
    <m/>
    <m/>
    <m/>
    <m/>
    <m/>
    <m/>
    <m/>
    <m/>
    <m/>
    <m/>
    <m/>
    <m/>
    <m/>
    <m/>
    <m/>
    <m/>
    <m/>
    <m/>
    <n v="25.59"/>
    <n v="14.79"/>
    <n v="8.81"/>
    <n v="4.2300000000000004"/>
    <n v="-1.23"/>
    <n v="5.33"/>
    <n v="3.51"/>
    <n v="-0.16"/>
    <n v="0.19"/>
    <n v="2.87"/>
    <n v="2.13"/>
    <n v="4.4000000000000004"/>
    <n v="8.25"/>
    <n v="7.03"/>
    <n v="-0.61"/>
    <n v="3.32"/>
    <n v="4.4400000000000004"/>
    <n v="2.2999999999999998"/>
    <n v="4.12"/>
    <n v="-1.57"/>
    <n v="-2.0499999999999998"/>
    <n v="-0.71"/>
    <n v="3.6"/>
    <n v="2.64"/>
    <n v="-0.19"/>
    <n v="-2.44"/>
    <n v="12.47"/>
    <n v="30.16"/>
    <x v="0"/>
  </r>
  <r>
    <x v="74"/>
    <n v="915"/>
    <x v="74"/>
    <x v="0"/>
    <x v="2"/>
    <m/>
    <m/>
    <m/>
    <m/>
    <m/>
    <m/>
    <m/>
    <m/>
    <m/>
    <m/>
    <m/>
    <m/>
    <m/>
    <m/>
    <m/>
    <m/>
    <m/>
    <m/>
    <m/>
    <m/>
    <m/>
    <m/>
    <n v="887.45"/>
    <n v="3125.37"/>
    <n v="15606.5"/>
    <n v="162.72"/>
    <n v="39.33"/>
    <n v="7.14"/>
    <n v="3.5"/>
    <n v="19.170000000000002"/>
    <n v="4.0199999999999996"/>
    <n v="4.67"/>
    <n v="5.59"/>
    <n v="4.84"/>
    <n v="5.6"/>
    <n v="8.24"/>
    <n v="9.2200000000000006"/>
    <n v="9.23"/>
    <n v="10"/>
    <n v="1.72"/>
    <n v="7.11"/>
    <n v="8.52"/>
    <n v="-0.91"/>
    <n v="-0.51"/>
    <n v="3.07"/>
    <n v="4.03"/>
    <n v="2.12"/>
    <n v="6.04"/>
    <n v="2.62"/>
    <n v="4.8499999999999996"/>
    <n v="5.2"/>
    <n v="9.57"/>
    <n v="11.9"/>
    <x v="2"/>
  </r>
  <r>
    <x v="64"/>
    <n v="746"/>
    <x v="64"/>
    <x v="0"/>
    <x v="2"/>
    <n v="9.8000000000000007"/>
    <n v="15.8"/>
    <n v="-3"/>
    <n v="24.4"/>
    <n v="67.2"/>
    <n v="20.2"/>
    <n v="54.6"/>
    <n v="68.099999999999994"/>
    <n v="49.45"/>
    <n v="94.95"/>
    <n v="99.2"/>
    <n v="100"/>
    <n v="100"/>
    <n v="150"/>
    <n v="16.71"/>
    <n v="100"/>
    <n v="143.80000000000001"/>
    <n v="215.4"/>
    <n v="166.7"/>
    <n v="130.80000000000001"/>
    <n v="45.4"/>
    <n v="20.82"/>
    <n v="42.25"/>
    <n v="29.97"/>
    <n v="5.85"/>
    <n v="6.79"/>
    <n v="7.52"/>
    <n v="7.73"/>
    <n v="5.83"/>
    <n v="5.76"/>
    <n v="3.38"/>
    <n v="1.94"/>
    <n v="-0.3"/>
    <n v="8.7200000000000006"/>
    <n v="3.67"/>
    <n v="8.61"/>
    <n v="7.22"/>
    <n v="6.09"/>
    <n v="12.03"/>
    <n v="13.01"/>
    <n v="4"/>
    <n v="18.66"/>
    <n v="14.03"/>
    <n v="5.47"/>
    <n v="4.3"/>
    <n v="3.69"/>
    <n v="5.17"/>
    <n v="5.63"/>
    <n v="2.62"/>
    <n v="2.87"/>
    <n v="3.79"/>
    <n v="2.21"/>
    <n v="7.2"/>
    <x v="2"/>
  </r>
  <r>
    <x v="142"/>
    <n v="686"/>
    <x v="143"/>
    <x v="0"/>
    <x v="0"/>
    <m/>
    <m/>
    <m/>
    <m/>
    <m/>
    <m/>
    <m/>
    <m/>
    <m/>
    <m/>
    <m/>
    <m/>
    <m/>
    <m/>
    <m/>
    <m/>
    <m/>
    <m/>
    <m/>
    <m/>
    <m/>
    <m/>
    <m/>
    <m/>
    <m/>
    <m/>
    <m/>
    <m/>
    <m/>
    <m/>
    <m/>
    <m/>
    <m/>
    <m/>
    <m/>
    <n v="9.1199999999999992"/>
    <n v="5.93"/>
    <n v="1.76"/>
    <n v="17.96"/>
    <n v="-15.1"/>
    <n v="6.41"/>
    <n v="12.75"/>
    <n v="2.91"/>
    <n v="-1.87"/>
    <n v="-2.83"/>
    <n v="-4.58"/>
    <n v="1.61"/>
    <n v="1.68"/>
    <n v="2.62"/>
    <n v="0.51"/>
    <n v="-1.87"/>
    <n v="5.0199999999999996"/>
    <n v="13.73"/>
    <x v="0"/>
  </r>
  <r>
    <x v="143"/>
    <n v="943"/>
    <x v="144"/>
    <x v="0"/>
    <x v="2"/>
    <m/>
    <m/>
    <m/>
    <m/>
    <m/>
    <m/>
    <m/>
    <m/>
    <m/>
    <m/>
    <m/>
    <m/>
    <m/>
    <m/>
    <m/>
    <m/>
    <m/>
    <m/>
    <m/>
    <m/>
    <m/>
    <m/>
    <m/>
    <m/>
    <m/>
    <m/>
    <m/>
    <m/>
    <m/>
    <m/>
    <n v="29.86"/>
    <n v="23.73"/>
    <n v="19.7"/>
    <n v="7.5"/>
    <n v="3.1"/>
    <n v="3.45"/>
    <n v="2.12"/>
    <n v="3.37"/>
    <n v="9"/>
    <n v="3.55"/>
    <n v="0.38"/>
    <n v="3.44"/>
    <n v="4.1500000000000004"/>
    <n v="2.21"/>
    <n v="-0.7"/>
    <n v="1.56"/>
    <n v="-0.27"/>
    <n v="2.37"/>
    <n v="2.6"/>
    <n v="0.37"/>
    <n v="-0.26"/>
    <n v="2.41"/>
    <n v="13.05"/>
    <x v="2"/>
  </r>
  <r>
    <x v="144"/>
    <n v="218"/>
    <x v="145"/>
    <x v="0"/>
    <x v="1"/>
    <n v="0"/>
    <n v="0"/>
    <n v="1.9"/>
    <n v="7.9"/>
    <n v="14.9"/>
    <n v="31.8"/>
    <n v="7.4"/>
    <n v="10"/>
    <n v="0"/>
    <n v="3.5"/>
    <n v="73.900000000000006"/>
    <n v="91.9"/>
    <n v="86.9"/>
    <n v="230.3"/>
    <n v="1312.6"/>
    <n v="21271.599999999999"/>
    <n v="317.7"/>
    <n v="18.8"/>
    <n v="33.4"/>
    <n v="29.3"/>
    <n v="18.3"/>
    <n v="35.5"/>
    <n v="6.4"/>
    <n v="12.6"/>
    <n v="9.4"/>
    <n v="7.9"/>
    <n v="16"/>
    <n v="6.9"/>
    <n v="8.5"/>
    <n v="9.3000000000000007"/>
    <n v="13.8"/>
    <n v="4.4000000000000004"/>
    <n v="4.4000000000000004"/>
    <n v="4.9000000000000004"/>
    <n v="4"/>
    <n v="3.6"/>
    <n v="2.57"/>
    <n v="3.8"/>
    <n v="5.38"/>
    <n v="2.5"/>
    <n v="2.58"/>
    <n v="5.45"/>
    <n v="5.01"/>
    <n v="4.3899999999999997"/>
    <n v="5.82"/>
    <n v="5.01"/>
    <n v="3.66"/>
    <n v="4.8"/>
    <n v="2.59"/>
    <n v="0.48"/>
    <n v="-0.21"/>
    <n v="0.23"/>
    <n v="0.7"/>
    <x v="21"/>
  </r>
  <r>
    <x v="145"/>
    <n v="354"/>
    <x v="146"/>
    <x v="0"/>
    <x v="2"/>
    <m/>
    <m/>
    <m/>
    <n v="9.6199999999999992"/>
    <n v="22.46"/>
    <n v="12.32"/>
    <n v="3.57"/>
    <n v="2.71"/>
    <n v="6.24"/>
    <n v="7"/>
    <n v="12.03"/>
    <n v="9.23"/>
    <n v="3.45"/>
    <n v="1.33"/>
    <n v="1.32"/>
    <n v="-0.49"/>
    <n v="3.1"/>
    <n v="3.64"/>
    <n v="3.66"/>
    <n v="3.24"/>
    <n v="3.71"/>
    <n v="3.44"/>
    <n v="1.86"/>
    <n v="1.04"/>
    <n v="2.0699999999999998"/>
    <n v="2.91"/>
    <n v="2.46"/>
    <n v="3.12"/>
    <n v="2.1"/>
    <n v="2.0499999999999998"/>
    <n v="0.45"/>
    <n v="1"/>
    <n v="0.55000000000000004"/>
    <n v="1.64"/>
    <n v="2.16"/>
    <n v="3.06"/>
    <n v="2.35"/>
    <n v="2.2999999999999998"/>
    <n v="4.59"/>
    <n v="0.75"/>
    <n v="3.15"/>
    <n v="4.59"/>
    <n v="4.04"/>
    <n v="2.48"/>
    <n v="1.94"/>
    <n v="0.32"/>
    <n v="0.08"/>
    <n v="1.58"/>
    <n v="2.58"/>
    <n v="2.62"/>
    <m/>
    <m/>
    <m/>
    <x v="2"/>
  </r>
  <r>
    <x v="116"/>
    <n v="243"/>
    <x v="117"/>
    <x v="0"/>
    <x v="4"/>
    <m/>
    <m/>
    <m/>
    <m/>
    <m/>
    <m/>
    <m/>
    <m/>
    <m/>
    <m/>
    <m/>
    <m/>
    <m/>
    <m/>
    <m/>
    <m/>
    <m/>
    <m/>
    <m/>
    <m/>
    <m/>
    <m/>
    <m/>
    <m/>
    <m/>
    <m/>
    <m/>
    <m/>
    <m/>
    <m/>
    <m/>
    <n v="7.76"/>
    <n v="4.84"/>
    <n v="23.72"/>
    <n v="47.11"/>
    <n v="4.9000000000000004"/>
    <n v="5.09"/>
    <n v="4.58"/>
    <n v="7.22"/>
    <n v="5.18"/>
    <n v="3.46"/>
    <n v="5.54"/>
    <n v="3.71"/>
    <n v="4.88"/>
    <n v="3.24"/>
    <n v="2.23"/>
    <n v="1.68"/>
    <n v="2.1800000000000002"/>
    <n v="2.58"/>
    <n v="2.14"/>
    <n v="3.63"/>
    <n v="5.92"/>
    <n v="7.07"/>
    <x v="4"/>
  </r>
  <r>
    <x v="131"/>
    <n v="136"/>
    <x v="132"/>
    <x v="0"/>
    <x v="1"/>
    <n v="7.9"/>
    <n v="-4.7"/>
    <n v="1.7"/>
    <n v="10.6"/>
    <n v="51.4"/>
    <n v="9.6"/>
    <n v="11"/>
    <n v="19.100000000000001"/>
    <n v="4.5999999999999996"/>
    <n v="12.4"/>
    <n v="26.1"/>
    <n v="21.5"/>
    <n v="14.4"/>
    <n v="24.8"/>
    <n v="10.6"/>
    <n v="6.4"/>
    <n v="-5.5"/>
    <n v="0.5"/>
    <n v="4.3"/>
    <n v="4.5999999999999996"/>
    <n v="11.7"/>
    <n v="11.1"/>
    <n v="1.6"/>
    <n v="4.3"/>
    <n v="4"/>
    <n v="4.7"/>
    <n v="3.1"/>
    <n v="4.08"/>
    <n v="2.15"/>
    <n v="1.55"/>
    <n v="5.83"/>
    <n v="3.08"/>
    <n v="0.27"/>
    <n v="3.32"/>
    <n v="1.96"/>
    <n v="4.9000000000000004"/>
    <n v="5.7"/>
    <n v="2.58"/>
    <n v="6.45"/>
    <n v="-0.12"/>
    <n v="1.21"/>
    <n v="5.18"/>
    <n v="7.03"/>
    <n v="2.08"/>
    <n v="0.02"/>
    <n v="-0.81"/>
    <n v="-1.64"/>
    <n v="1.76"/>
    <n v="2.56"/>
    <n v="0.48"/>
    <n v="-8.2100000000000009"/>
    <n v="14.08"/>
    <n v="48.83"/>
    <x v="1"/>
  </r>
  <r>
    <x v="146"/>
    <n v="964"/>
    <x v="147"/>
    <x v="0"/>
    <x v="3"/>
    <n v="2.2000000000000002"/>
    <n v="1.9"/>
    <n v="-0.1"/>
    <n v="1"/>
    <n v="10"/>
    <n v="0.9"/>
    <n v="3.4"/>
    <n v="5.0999999999999996"/>
    <n v="10.3"/>
    <n v="8.1"/>
    <n v="10.7"/>
    <n v="30.1"/>
    <n v="126.3"/>
    <n v="20.3"/>
    <n v="13.4"/>
    <n v="11.8"/>
    <n v="15"/>
    <n v="23.2"/>
    <n v="54.5"/>
    <n v="300.8"/>
    <n v="533.29999999999995"/>
    <n v="51"/>
    <n v="36.799999999999997"/>
    <n v="32.5"/>
    <n v="32.6"/>
    <n v="27.2"/>
    <n v="17.739999999999998"/>
    <n v="12.39"/>
    <n v="7.01"/>
    <n v="1.71"/>
    <n v="9.7100000000000009"/>
    <n v="4.6500000000000004"/>
    <n v="-0.66"/>
    <n v="-1.19"/>
    <n v="6.2"/>
    <n v="2.17"/>
    <n v="0.63"/>
    <n v="4.5"/>
    <n v="5.67"/>
    <n v="4.5599999999999996"/>
    <n v="2.76"/>
    <n v="5.1100000000000003"/>
    <n v="4.1100000000000003"/>
    <n v="1.94"/>
    <n v="-0.92"/>
    <n v="-1.63"/>
    <n v="0.89"/>
    <n v="4.3499999999999996"/>
    <n v="2.56"/>
    <n v="4.8499999999999996"/>
    <n v="4.7300000000000004"/>
    <n v="3.18"/>
    <n v="14.81"/>
    <x v="3"/>
  </r>
  <r>
    <x v="144"/>
    <n v="218"/>
    <x v="145"/>
    <x v="0"/>
    <x v="3"/>
    <n v="4.5"/>
    <n v="4"/>
    <n v="6.4"/>
    <n v="35"/>
    <n v="81.7"/>
    <n v="5.3"/>
    <n v="2.4"/>
    <n v="8.1999999999999993"/>
    <n v="10"/>
    <n v="18.600000000000001"/>
    <n v="47.6"/>
    <n v="35.200000000000003"/>
    <n v="123.9"/>
    <n v="303.7"/>
    <n v="1315.6"/>
    <n v="11275.6"/>
    <n v="276.7"/>
    <n v="10.3"/>
    <n v="11.4"/>
    <n v="14.4"/>
    <n v="18.7"/>
    <n v="21.7"/>
    <n v="13.4"/>
    <n v="6.7"/>
    <n v="9"/>
    <n v="12"/>
    <n v="14.3"/>
    <n v="3.4"/>
    <n v="5.4"/>
    <n v="-1.6"/>
    <n v="2.1"/>
    <n v="0.6"/>
    <n v="-0.9"/>
    <n v="3.5"/>
    <n v="6"/>
    <n v="5.8"/>
    <n v="5.85"/>
    <n v="14.58"/>
    <n v="25.61"/>
    <n v="1.28"/>
    <n v="2.95"/>
    <n v="13.94"/>
    <n v="3.92"/>
    <n v="8.85"/>
    <n v="8.1199999999999992"/>
    <n v="4.6100000000000003"/>
    <n v="5.51"/>
    <n v="3.35"/>
    <n v="2.54"/>
    <n v="3.36"/>
    <n v="-0.65"/>
    <n v="0.61"/>
    <n v="1.64"/>
    <x v="3"/>
  </r>
  <r>
    <x v="99"/>
    <n v="941"/>
    <x v="100"/>
    <x v="0"/>
    <x v="2"/>
    <m/>
    <m/>
    <m/>
    <m/>
    <m/>
    <m/>
    <m/>
    <m/>
    <m/>
    <m/>
    <m/>
    <m/>
    <m/>
    <m/>
    <m/>
    <m/>
    <m/>
    <m/>
    <m/>
    <m/>
    <m/>
    <m/>
    <n v="951.7"/>
    <n v="108.99"/>
    <n v="35.92"/>
    <n v="24.98"/>
    <n v="17.61"/>
    <n v="8.4499999999999993"/>
    <n v="4.6399999999999997"/>
    <n v="2.36"/>
    <n v="2.65"/>
    <n v="2.4900000000000002"/>
    <n v="1.94"/>
    <n v="2.94"/>
    <n v="6.19"/>
    <n v="6.75"/>
    <n v="6.54"/>
    <n v="10.09"/>
    <n v="15.4"/>
    <n v="3.53"/>
    <n v="-1.08"/>
    <n v="4.37"/>
    <n v="2.2599999999999998"/>
    <n v="-0.03"/>
    <n v="0.62"/>
    <n v="0.17"/>
    <n v="0.14000000000000001"/>
    <n v="2.89"/>
    <n v="2.5299999999999998"/>
    <n v="2.75"/>
    <n v="0.22"/>
    <n v="3.28"/>
    <n v="17.3"/>
    <x v="2"/>
  </r>
  <r>
    <x v="25"/>
    <n v="142"/>
    <x v="25"/>
    <x v="0"/>
    <x v="3"/>
    <n v="13.1"/>
    <n v="6"/>
    <n v="7"/>
    <n v="7"/>
    <n v="8.1999999999999993"/>
    <n v="15.3"/>
    <n v="10.1"/>
    <n v="8.5"/>
    <n v="5.8"/>
    <n v="4.0999999999999996"/>
    <n v="8.66"/>
    <n v="16.75"/>
    <n v="13.91"/>
    <n v="7.92"/>
    <n v="6.91"/>
    <n v="6.43"/>
    <n v="9.1999999999999993"/>
    <n v="7.59"/>
    <n v="6.36"/>
    <n v="2.81"/>
    <n v="3.41"/>
    <n v="1.84"/>
    <n v="1.63"/>
    <n v="-0.96"/>
    <n v="1.4"/>
    <n v="1.57"/>
    <n v="1.56"/>
    <n v="3.37"/>
    <n v="4.8"/>
    <n v="2.85"/>
    <n v="1.9"/>
    <n v="-1.91"/>
    <n v="-1.71"/>
    <n v="3.36"/>
    <n v="1.81"/>
    <n v="1.6"/>
    <n v="1.39"/>
    <n v="2.71"/>
    <n v="4.21"/>
    <n v="4.18"/>
    <n v="0.21"/>
    <n v="-0.09"/>
    <n v="1.21"/>
    <n v="1.05"/>
    <n v="3.09"/>
    <n v="2.89"/>
    <n v="2.58"/>
    <n v="0.01"/>
    <n v="2.5299999999999998"/>
    <n v="1.07"/>
    <n v="3.27"/>
    <n v="-2.0299999999999998"/>
    <n v="6.1"/>
    <x v="3"/>
  </r>
  <r>
    <x v="65"/>
    <n v="176"/>
    <x v="65"/>
    <x v="0"/>
    <x v="4"/>
    <m/>
    <m/>
    <m/>
    <m/>
    <m/>
    <n v="-42.67"/>
    <n v="84.4"/>
    <m/>
    <m/>
    <m/>
    <m/>
    <m/>
    <m/>
    <m/>
    <m/>
    <n v="-1.2"/>
    <m/>
    <m/>
    <m/>
    <m/>
    <m/>
    <m/>
    <m/>
    <n v="3.68"/>
    <n v="2.5299999999999998"/>
    <n v="1.49"/>
    <n v="1.88"/>
    <n v="1.1200000000000001"/>
    <n v="1.92"/>
    <n v="3.26"/>
    <n v="4.7300000000000004"/>
    <n v="6.55"/>
    <n v="6.17"/>
    <n v="3.03"/>
    <n v="3.21"/>
    <n v="5.05"/>
    <n v="6.29"/>
    <n v="6.55"/>
    <n v="11.4"/>
    <n v="11.39"/>
    <n v="4.68"/>
    <n v="2.61"/>
    <n v="4.59"/>
    <n v="4.0999999999999996"/>
    <n v="2.73"/>
    <n v="2.09"/>
    <n v="2.16"/>
    <n v="2.4300000000000002"/>
    <n v="2.5299999999999998"/>
    <n v="2.93"/>
    <n v="2.89"/>
    <n v="4.38"/>
    <n v="7.67"/>
    <x v="22"/>
  </r>
  <r>
    <x v="119"/>
    <n v="911"/>
    <x v="120"/>
    <x v="0"/>
    <x v="2"/>
    <m/>
    <m/>
    <m/>
    <m/>
    <m/>
    <m/>
    <m/>
    <m/>
    <m/>
    <m/>
    <m/>
    <m/>
    <m/>
    <m/>
    <m/>
    <m/>
    <m/>
    <m/>
    <m/>
    <m/>
    <m/>
    <m/>
    <m/>
    <n v="3731.8"/>
    <n v="5273.45"/>
    <n v="176.74"/>
    <n v="18.649999999999999"/>
    <n v="14.05"/>
    <n v="8.67"/>
    <n v="0.65"/>
    <n v="-0.79"/>
    <n v="3.15"/>
    <n v="1.79"/>
    <n v="4.54"/>
    <n v="5.93"/>
    <n v="0.72"/>
    <n v="3.43"/>
    <n v="4.55"/>
    <n v="9.02"/>
    <n v="3.54"/>
    <n v="7.27"/>
    <n v="7.65"/>
    <n v="2.54"/>
    <n v="5.79"/>
    <n v="2.98"/>
    <n v="3.73"/>
    <n v="-1.41"/>
    <n v="1.03"/>
    <n v="2.52"/>
    <n v="1.44"/>
    <n v="1.21"/>
    <n v="7.18"/>
    <n v="8.7799999999999994"/>
    <x v="2"/>
  </r>
  <r>
    <x v="114"/>
    <n v="936"/>
    <x v="148"/>
    <x v="0"/>
    <x v="0"/>
    <m/>
    <m/>
    <m/>
    <m/>
    <m/>
    <m/>
    <m/>
    <m/>
    <m/>
    <m/>
    <m/>
    <m/>
    <m/>
    <m/>
    <m/>
    <m/>
    <m/>
    <m/>
    <m/>
    <m/>
    <m/>
    <m/>
    <m/>
    <m/>
    <n v="9.98"/>
    <n v="9.01"/>
    <n v="4.0999999999999996"/>
    <n v="4.49"/>
    <n v="3.25"/>
    <n v="3.81"/>
    <n v="9.8000000000000007"/>
    <n v="6.04"/>
    <n v="2.0699999999999998"/>
    <n v="6.3"/>
    <n v="1.83"/>
    <n v="3.49"/>
    <n v="3.26"/>
    <n v="-1.19"/>
    <n v="2.21"/>
    <n v="-6.95"/>
    <n v="0.53"/>
    <n v="4.5999999999999996"/>
    <n v="1.74"/>
    <n v="-0.99"/>
    <n v="-3.42"/>
    <n v="-2.89"/>
    <n v="-3.98"/>
    <n v="2.4300000000000002"/>
    <n v="2.52"/>
    <n v="1.91"/>
    <n v="-1.52"/>
    <n v="6.8"/>
    <n v="29.48"/>
    <x v="0"/>
  </r>
  <r>
    <x v="114"/>
    <n v="936"/>
    <x v="115"/>
    <x v="0"/>
    <x v="2"/>
    <m/>
    <m/>
    <m/>
    <m/>
    <m/>
    <m/>
    <m/>
    <m/>
    <m/>
    <m/>
    <m/>
    <m/>
    <m/>
    <m/>
    <m/>
    <m/>
    <n v="0.5"/>
    <n v="0.2"/>
    <n v="0.2"/>
    <n v="1.3"/>
    <n v="10.4"/>
    <n v="60.5"/>
    <n v="9.89"/>
    <n v="23.29"/>
    <n v="13.42"/>
    <n v="9.84"/>
    <n v="5.78"/>
    <n v="6.14"/>
    <n v="6.67"/>
    <n v="10.57"/>
    <n v="12.04"/>
    <n v="7.33"/>
    <n v="3.13"/>
    <n v="8.5500000000000007"/>
    <n v="7.55"/>
    <n v="2.71"/>
    <n v="4.4800000000000004"/>
    <n v="2.76"/>
    <n v="4.5999999999999996"/>
    <n v="1.62"/>
    <n v="0.96"/>
    <n v="3.92"/>
    <n v="3.61"/>
    <n v="1.4"/>
    <n v="-0.08"/>
    <n v="-0.33"/>
    <n v="-0.52"/>
    <n v="1.39"/>
    <n v="2.5099999999999998"/>
    <n v="2.77"/>
    <n v="1.94"/>
    <n v="3.15"/>
    <n v="12.8"/>
    <x v="2"/>
  </r>
  <r>
    <x v="147"/>
    <n v="364"/>
    <x v="149"/>
    <x v="0"/>
    <x v="1"/>
    <n v="12.1"/>
    <n v="12.1"/>
    <n v="-1.1000000000000001"/>
    <n v="22.2"/>
    <n v="63.2"/>
    <n v="4.8"/>
    <n v="-4"/>
    <n v="17.8"/>
    <n v="22.7"/>
    <n v="30.3"/>
    <n v="34.6"/>
    <n v="9.1999999999999993"/>
    <n v="9.1999999999999993"/>
    <n v="9.1999999999999993"/>
    <n v="4.5999999999999996"/>
    <n v="4.5"/>
    <n v="-2.6"/>
    <n v="1.5"/>
    <n v="-6.3"/>
    <n v="-0.2"/>
    <n v="13.4"/>
    <n v="-1.4"/>
    <n v="1.3"/>
    <n v="-1.2"/>
    <n v="0.1"/>
    <n v="0.2"/>
    <n v="1.4"/>
    <n v="-2.4"/>
    <n v="-1.2"/>
    <n v="4.0999999999999996"/>
    <n v="1.9"/>
    <n v="3.6"/>
    <n v="0.4"/>
    <n v="2"/>
    <n v="1.9"/>
    <n v="18.899999999999999"/>
    <n v="10.5"/>
    <n v="5.9"/>
    <n v="11"/>
    <n v="-19.8"/>
    <n v="6.6"/>
    <n v="2.5"/>
    <n v="2.4300000000000002"/>
    <n v="0.27"/>
    <n v="-0.13"/>
    <n v="-5.31"/>
    <n v="-1.55"/>
    <n v="1.57"/>
    <n v="2.5099999999999998"/>
    <n v="0.77"/>
    <n v="-2.54"/>
    <n v="2.37"/>
    <m/>
    <x v="1"/>
  </r>
  <r>
    <x v="37"/>
    <n v="922"/>
    <x v="37"/>
    <x v="0"/>
    <x v="4"/>
    <m/>
    <m/>
    <m/>
    <m/>
    <m/>
    <m/>
    <m/>
    <m/>
    <m/>
    <m/>
    <m/>
    <m/>
    <m/>
    <m/>
    <m/>
    <m/>
    <m/>
    <m/>
    <m/>
    <m/>
    <m/>
    <m/>
    <m/>
    <m/>
    <m/>
    <m/>
    <m/>
    <m/>
    <m/>
    <m/>
    <m/>
    <m/>
    <m/>
    <m/>
    <n v="10.67"/>
    <n v="9.99"/>
    <n v="8.06"/>
    <n v="8.17"/>
    <n v="13.7"/>
    <n v="12.07"/>
    <n v="5.46"/>
    <n v="7.63"/>
    <n v="5.56"/>
    <n v="5.63"/>
    <n v="7.59"/>
    <n v="16.28"/>
    <n v="7.47"/>
    <n v="3.5"/>
    <n v="2.5099999999999998"/>
    <n v="4.17"/>
    <n v="3.01"/>
    <n v="6.69"/>
    <n v="16.649999999999999"/>
    <x v="4"/>
  </r>
  <r>
    <x v="148"/>
    <n v="158"/>
    <x v="150"/>
    <x v="0"/>
    <x v="0"/>
    <n v="3.39"/>
    <n v="-0.79"/>
    <n v="1.61"/>
    <n v="15.72"/>
    <n v="27.51"/>
    <n v="2.83"/>
    <n v="5.46"/>
    <n v="3.35"/>
    <n v="-0.49"/>
    <n v="5"/>
    <n v="14.94"/>
    <n v="1.37"/>
    <n v="0.44"/>
    <n v="-0.61"/>
    <n v="0.09"/>
    <n v="-0.79"/>
    <n v="-4.6900000000000004"/>
    <n v="-3.12"/>
    <n v="-0.54"/>
    <n v="1.88"/>
    <n v="1.5"/>
    <n v="1.05"/>
    <n v="-0.91"/>
    <n v="-1.55"/>
    <n v="-1.64"/>
    <n v="-0.85"/>
    <n v="-1.66"/>
    <n v="0.66"/>
    <n v="-1.51"/>
    <n v="-1.47"/>
    <n v="0.05"/>
    <n v="-2.2799999999999998"/>
    <n v="-2.08"/>
    <n v="-0.83"/>
    <n v="1.27"/>
    <n v="1.66"/>
    <n v="2.17"/>
    <n v="1.74"/>
    <n v="4.57"/>
    <n v="-5.25"/>
    <n v="-0.56999999999999995"/>
    <n v="1.43"/>
    <n v="-0.86"/>
    <n v="1.24"/>
    <n v="3.21"/>
    <n v="-2.29"/>
    <n v="-3.5"/>
    <n v="2.34"/>
    <n v="2.5099999999999998"/>
    <n v="4.12"/>
    <n v="3"/>
    <n v="4.75"/>
    <n v="8.51"/>
    <x v="0"/>
  </r>
  <r>
    <x v="65"/>
    <n v="176"/>
    <x v="65"/>
    <x v="0"/>
    <x v="3"/>
    <n v="15.9"/>
    <n v="1.9"/>
    <n v="16.5"/>
    <n v="30"/>
    <n v="45.2"/>
    <n v="50.8"/>
    <n v="36"/>
    <n v="32.5"/>
    <n v="43.8"/>
    <n v="32.299999999999997"/>
    <n v="65.900000000000006"/>
    <n v="55.9"/>
    <n v="46.2"/>
    <n v="92.9"/>
    <n v="31.1"/>
    <n v="37.67"/>
    <n v="22.9"/>
    <n v="16.72"/>
    <n v="33.93"/>
    <n v="19.04"/>
    <n v="12.82"/>
    <n v="2.57"/>
    <n v="1.34"/>
    <n v="2.33"/>
    <n v="-2.23"/>
    <n v="2.85"/>
    <n v="3.17"/>
    <n v="3.3"/>
    <n v="2.75"/>
    <n v="3.27"/>
    <n v="4.12"/>
    <n v="6.9"/>
    <n v="4.21"/>
    <n v="-2.66"/>
    <n v="1.07"/>
    <n v="-2.57"/>
    <n v="7.97"/>
    <n v="-1.06"/>
    <n v="15.99"/>
    <n v="17.53"/>
    <n v="4.24"/>
    <n v="3.83"/>
    <n v="6.09"/>
    <n v="5.09"/>
    <n v="0.51"/>
    <n v="2.84"/>
    <n v="1.32"/>
    <n v="-2.42"/>
    <n v="2.4900000000000002"/>
    <n v="3.8"/>
    <n v="4.9000000000000004"/>
    <n v="3.51"/>
    <n v="6.97"/>
    <x v="3"/>
  </r>
  <r>
    <x v="82"/>
    <n v="944"/>
    <x v="83"/>
    <x v="0"/>
    <x v="4"/>
    <m/>
    <m/>
    <m/>
    <m/>
    <m/>
    <m/>
    <m/>
    <m/>
    <m/>
    <m/>
    <m/>
    <m/>
    <m/>
    <m/>
    <m/>
    <m/>
    <m/>
    <m/>
    <m/>
    <m/>
    <m/>
    <n v="35.79"/>
    <n v="24.88"/>
    <n v="21"/>
    <n v="18.32"/>
    <n v="26.56"/>
    <n v="22.89"/>
    <n v="16.53"/>
    <n v="13.45"/>
    <n v="9.42"/>
    <n v="8.15"/>
    <n v="9.4"/>
    <n v="5.84"/>
    <n v="4.53"/>
    <n v="5.7"/>
    <n v="2.06"/>
    <n v="2.23"/>
    <n v="5.3"/>
    <n v="5.08"/>
    <n v="4.12"/>
    <n v="2.99"/>
    <n v="2.73"/>
    <n v="5.07"/>
    <n v="3.33"/>
    <n v="2.17"/>
    <n v="1.21"/>
    <n v="1.39"/>
    <n v="2.3199999999999998"/>
    <n v="2.48"/>
    <n v="3.78"/>
    <n v="3.05"/>
    <n v="4.55"/>
    <n v="9.8000000000000007"/>
    <x v="4"/>
  </r>
  <r>
    <x v="114"/>
    <n v="936"/>
    <x v="148"/>
    <x v="0"/>
    <x v="4"/>
    <m/>
    <m/>
    <m/>
    <m/>
    <m/>
    <m/>
    <m/>
    <m/>
    <m/>
    <m/>
    <m/>
    <m/>
    <m/>
    <m/>
    <m/>
    <m/>
    <m/>
    <m/>
    <m/>
    <m/>
    <m/>
    <m/>
    <m/>
    <m/>
    <m/>
    <m/>
    <n v="6.6"/>
    <n v="6.68"/>
    <n v="7.58"/>
    <n v="9"/>
    <n v="9.83"/>
    <n v="7.01"/>
    <n v="4.0199999999999996"/>
    <n v="3.45"/>
    <n v="3.21"/>
    <n v="1.82"/>
    <n v="2.77"/>
    <n v="2.68"/>
    <n v="3.86"/>
    <n v="1.38"/>
    <n v="0.79"/>
    <n v="1.36"/>
    <n v="2.56"/>
    <n v="0.84"/>
    <n v="0.28000000000000003"/>
    <n v="0.16"/>
    <n v="0.21"/>
    <n v="1.49"/>
    <n v="2.48"/>
    <n v="1.92"/>
    <n v="2.16"/>
    <n v="4.1100000000000003"/>
    <n v="10.4"/>
    <x v="4"/>
  </r>
  <r>
    <x v="22"/>
    <n v="456"/>
    <x v="22"/>
    <x v="0"/>
    <x v="2"/>
    <n v="0.18"/>
    <n v="4.47"/>
    <n v="4.33"/>
    <n v="16.510000000000002"/>
    <n v="21.44"/>
    <n v="34.58"/>
    <n v="31.56"/>
    <n v="11.4"/>
    <n v="-1.58"/>
    <n v="1.08"/>
    <n v="4.4000000000000004"/>
    <n v="3.59"/>
    <n v="1"/>
    <n v="0.16"/>
    <n v="-1.52"/>
    <n v="-3.07"/>
    <n v="-3.17"/>
    <n v="-1.56"/>
    <n v="0.93"/>
    <n v="0.92"/>
    <n v="2.0699999999999998"/>
    <n v="4.9400000000000004"/>
    <n v="-0.04"/>
    <n v="1.03"/>
    <n v="0.56999999999999995"/>
    <n v="4.82"/>
    <n v="1.22"/>
    <n v="0.06"/>
    <n v="-0.37"/>
    <n v="-1.33"/>
    <n v="-1.1200000000000001"/>
    <n v="-1.1200000000000001"/>
    <n v="0.25"/>
    <n v="0.61"/>
    <n v="0.52"/>
    <n v="0.48"/>
    <n v="2.21"/>
    <n v="4.17"/>
    <n v="9.8699999999999992"/>
    <n v="5.0599999999999996"/>
    <n v="5.34"/>
    <n v="5.83"/>
    <n v="2.87"/>
    <n v="3.51"/>
    <n v="2.2400000000000002"/>
    <n v="1.22"/>
    <n v="2.0499999999999998"/>
    <n v="-0.85"/>
    <n v="2.4700000000000002"/>
    <n v="-2.09"/>
    <n v="3.45"/>
    <n v="3.06"/>
    <n v="2.5"/>
    <x v="2"/>
  </r>
  <r>
    <x v="149"/>
    <n v="522"/>
    <x v="151"/>
    <x v="0"/>
    <x v="3"/>
    <n v="20.2"/>
    <n v="94.5"/>
    <n v="28.4"/>
    <n v="186.4"/>
    <n v="218.6"/>
    <m/>
    <m/>
    <m/>
    <m/>
    <m/>
    <m/>
    <m/>
    <m/>
    <m/>
    <m/>
    <m/>
    <m/>
    <m/>
    <m/>
    <m/>
    <m/>
    <m/>
    <m/>
    <m/>
    <m/>
    <n v="-0.9"/>
    <n v="7.6"/>
    <n v="6.7"/>
    <n v="14"/>
    <n v="7.6"/>
    <n v="-3.4"/>
    <n v="-2"/>
    <n v="1.8"/>
    <n v="1.5"/>
    <n v="6.4"/>
    <n v="8.4"/>
    <n v="6.5"/>
    <n v="10"/>
    <n v="33"/>
    <n v="1.7"/>
    <n v="2.2999999999999998"/>
    <n v="6.14"/>
    <n v="3.51"/>
    <n v="3.88"/>
    <n v="4.8899999999999997"/>
    <n v="4.0199999999999996"/>
    <n v="5.6"/>
    <n v="3.39"/>
    <n v="2.46"/>
    <n v="2.0699999999999998"/>
    <n v="4.6500000000000004"/>
    <n v="2.75"/>
    <n v="5.25"/>
    <x v="3"/>
  </r>
  <r>
    <x v="2"/>
    <n v="732"/>
    <x v="2"/>
    <x v="0"/>
    <x v="3"/>
    <n v="-0.8"/>
    <n v="-0.8"/>
    <n v="10.4"/>
    <n v="16.399999999999999"/>
    <n v="25.5"/>
    <n v="28.2"/>
    <n v="-1.8"/>
    <n v="18.8"/>
    <n v="26.4"/>
    <n v="31.8"/>
    <n v="28.8"/>
    <n v="25.2"/>
    <n v="25.3"/>
    <n v="35.4"/>
    <n v="28.8"/>
    <n v="48"/>
    <n v="-10.9"/>
    <n v="79.599999999999994"/>
    <n v="62"/>
    <n v="68.7"/>
    <n v="67.8"/>
    <n v="130.80000000000001"/>
    <n v="97.4"/>
    <m/>
    <m/>
    <m/>
    <m/>
    <m/>
    <m/>
    <m/>
    <m/>
    <m/>
    <m/>
    <m/>
    <m/>
    <m/>
    <m/>
    <m/>
    <m/>
    <m/>
    <m/>
    <m/>
    <m/>
    <m/>
    <m/>
    <n v="11.65"/>
    <n v="13.65"/>
    <n v="34.92"/>
    <n v="2.46"/>
    <n v="62.68"/>
    <n v="67.73"/>
    <n v="251.07"/>
    <n v="142.85"/>
    <x v="3"/>
  </r>
  <r>
    <x v="92"/>
    <n v="228"/>
    <x v="93"/>
    <x v="0"/>
    <x v="2"/>
    <n v="32.51"/>
    <n v="20.05"/>
    <n v="77.8"/>
    <n v="352.81"/>
    <n v="504.74"/>
    <n v="374.74"/>
    <n v="211.92"/>
    <n v="91.95"/>
    <n v="40.090000000000003"/>
    <n v="33.39"/>
    <n v="35.14"/>
    <n v="19.690000000000001"/>
    <n v="9.94"/>
    <n v="27.26"/>
    <n v="19.86"/>
    <n v="30.7"/>
    <n v="19.48"/>
    <n v="19.88"/>
    <n v="14.68"/>
    <n v="17.03"/>
    <n v="26.04"/>
    <n v="21.78"/>
    <n v="15.43"/>
    <n v="12.73"/>
    <n v="11.44"/>
    <n v="8.23"/>
    <n v="7.36"/>
    <n v="6.13"/>
    <n v="5.1100000000000003"/>
    <n v="3.34"/>
    <n v="3.84"/>
    <n v="3.57"/>
    <n v="2.4900000000000002"/>
    <n v="2.81"/>
    <n v="1.05"/>
    <n v="3.05"/>
    <n v="3.39"/>
    <n v="4.41"/>
    <n v="8.7200000000000006"/>
    <n v="0.35"/>
    <n v="1.41"/>
    <n v="3.34"/>
    <n v="3.01"/>
    <n v="1.93"/>
    <n v="4.3899999999999997"/>
    <n v="4.3499999999999996"/>
    <n v="3.79"/>
    <n v="2.1800000000000002"/>
    <n v="2.44"/>
    <n v="2.25"/>
    <n v="3.05"/>
    <n v="4.5199999999999996"/>
    <n v="11.6"/>
    <x v="2"/>
  </r>
  <r>
    <x v="11"/>
    <n v="111"/>
    <x v="11"/>
    <x v="0"/>
    <x v="2"/>
    <n v="5.9"/>
    <n v="4.29"/>
    <n v="3.27"/>
    <n v="6.18"/>
    <n v="11.05"/>
    <n v="9.14"/>
    <n v="5.74"/>
    <n v="6.5"/>
    <n v="7.63"/>
    <n v="11.25"/>
    <n v="13.55"/>
    <n v="10.33"/>
    <n v="6.13"/>
    <n v="3.21"/>
    <n v="4.3"/>
    <n v="3.55"/>
    <n v="1.9"/>
    <n v="3.66"/>
    <n v="4.08"/>
    <n v="4.83"/>
    <n v="5.4"/>
    <n v="4.2300000000000004"/>
    <n v="3.03"/>
    <n v="2.95"/>
    <n v="2.61"/>
    <n v="2.81"/>
    <n v="2.93"/>
    <n v="2.34"/>
    <n v="1.55"/>
    <n v="2.19"/>
    <n v="3.38"/>
    <n v="2.83"/>
    <n v="1.59"/>
    <n v="2.27"/>
    <n v="2.68"/>
    <n v="3.39"/>
    <n v="3.23"/>
    <n v="2.85"/>
    <n v="3.84"/>
    <n v="-0.36"/>
    <n v="1.64"/>
    <n v="3.16"/>
    <n v="2.0699999999999998"/>
    <n v="1.46"/>
    <n v="1.62"/>
    <n v="0.12"/>
    <n v="1.26"/>
    <n v="2.14"/>
    <n v="2.44"/>
    <n v="1.81"/>
    <n v="1.23"/>
    <n v="4.7"/>
    <n v="8"/>
    <x v="2"/>
  </r>
  <r>
    <x v="150"/>
    <n v="313"/>
    <x v="152"/>
    <x v="0"/>
    <x v="1"/>
    <m/>
    <m/>
    <m/>
    <m/>
    <m/>
    <m/>
    <m/>
    <m/>
    <m/>
    <m/>
    <m/>
    <m/>
    <m/>
    <m/>
    <m/>
    <m/>
    <m/>
    <m/>
    <m/>
    <m/>
    <m/>
    <m/>
    <m/>
    <m/>
    <m/>
    <m/>
    <m/>
    <m/>
    <m/>
    <m/>
    <m/>
    <m/>
    <m/>
    <m/>
    <m/>
    <m/>
    <m/>
    <m/>
    <m/>
    <m/>
    <m/>
    <m/>
    <m/>
    <n v="-0.5"/>
    <n v="0.01"/>
    <n v="-1.3"/>
    <n v="-1.1299999999999999"/>
    <n v="3.66"/>
    <n v="2.4300000000000002"/>
    <n v="0.88"/>
    <n v="-0.72"/>
    <n v="2.95"/>
    <n v="2.85"/>
    <x v="1"/>
  </r>
  <r>
    <x v="150"/>
    <n v="313"/>
    <x v="152"/>
    <x v="0"/>
    <x v="3"/>
    <n v="4.7"/>
    <n v="4.8"/>
    <n v="5.4"/>
    <n v="5.4"/>
    <n v="18.7"/>
    <n v="11.6"/>
    <n v="2.9"/>
    <n v="2"/>
    <n v="8.1"/>
    <n v="10.9"/>
    <n v="15.2"/>
    <n v="14.9"/>
    <n v="6.7"/>
    <n v="1.3"/>
    <n v="1.6"/>
    <n v="5.5"/>
    <n v="12.8"/>
    <n v="4.8"/>
    <n v="6.4"/>
    <n v="5.4"/>
    <n v="7.7"/>
    <n v="8.6"/>
    <n v="2.1"/>
    <n v="0.8"/>
    <n v="-0.6"/>
    <n v="2.1"/>
    <n v="2.6"/>
    <n v="1.6"/>
    <n v="2.2000000000000002"/>
    <n v="0.2"/>
    <n v="1.7"/>
    <n v="2.1"/>
    <n v="2"/>
    <n v="0.5"/>
    <n v="2"/>
    <n v="3.3"/>
    <n v="4.5999999999999996"/>
    <n v="3.9"/>
    <n v="7.1"/>
    <n v="5"/>
    <n v="-1.2"/>
    <n v="1.9"/>
    <m/>
    <n v="1.1100000000000001"/>
    <n v="2.31"/>
    <n v="5.75"/>
    <n v="-0.93"/>
    <n v="-0.12"/>
    <n v="2.42"/>
    <n v="0.17"/>
    <n v="1.03"/>
    <n v="2.08"/>
    <n v="12.52"/>
    <x v="3"/>
  </r>
  <r>
    <x v="151"/>
    <n v="361"/>
    <x v="153"/>
    <x v="0"/>
    <x v="3"/>
    <n v="18.3"/>
    <n v="1.3"/>
    <n v="17"/>
    <n v="17"/>
    <n v="31"/>
    <n v="8.9"/>
    <n v="12"/>
    <n v="21.2"/>
    <n v="17.7"/>
    <n v="11"/>
    <n v="14.2"/>
    <n v="11"/>
    <n v="3.7"/>
    <n v="2.2000000000000002"/>
    <n v="2.9"/>
    <n v="-0.3"/>
    <n v="0.1"/>
    <n v="0.6"/>
    <n v="0"/>
    <n v="5"/>
    <n v="2.5"/>
    <n v="5.7"/>
    <n v="4.7"/>
    <n v="2.4"/>
    <n v="3.5"/>
    <n v="1.1000000000000001"/>
    <n v="3.8"/>
    <n v="9.3000000000000007"/>
    <n v="3.9"/>
    <n v="1.1000000000000001"/>
    <n v="2.4"/>
    <n v="1.75"/>
    <n v="1.1000000000000001"/>
    <n v="1.8"/>
    <n v="2.6"/>
    <n v="3.5"/>
    <n v="7.9"/>
    <n v="5.6"/>
    <n v="8"/>
    <n v="2.7"/>
    <n v="2.4"/>
    <n v="9.3800000000000008"/>
    <n v="2.4500000000000002"/>
    <n v="2.11"/>
    <n v="0.01"/>
    <n v="-10.7"/>
    <n v="-6.11"/>
    <n v="-0.12"/>
    <n v="2.42"/>
    <n v="1.94"/>
    <n v="1.25"/>
    <n v="0.17"/>
    <m/>
    <x v="3"/>
  </r>
  <r>
    <x v="64"/>
    <n v="746"/>
    <x v="64"/>
    <x v="0"/>
    <x v="4"/>
    <m/>
    <m/>
    <m/>
    <m/>
    <m/>
    <m/>
    <m/>
    <m/>
    <m/>
    <m/>
    <m/>
    <m/>
    <m/>
    <m/>
    <m/>
    <m/>
    <m/>
    <m/>
    <m/>
    <m/>
    <m/>
    <m/>
    <m/>
    <m/>
    <m/>
    <m/>
    <m/>
    <m/>
    <m/>
    <m/>
    <m/>
    <m/>
    <m/>
    <m/>
    <m/>
    <m/>
    <m/>
    <n v="6.64"/>
    <n v="11.47"/>
    <n v="11.05"/>
    <n v="4.8"/>
    <n v="17.260000000000002"/>
    <n v="14.7"/>
    <n v="6.29"/>
    <n v="3.09"/>
    <n v="4.21"/>
    <n v="5.61"/>
    <n v="4.45"/>
    <n v="2.42"/>
    <n v="3.59"/>
    <n v="3.23"/>
    <n v="2.77"/>
    <n v="5.75"/>
    <x v="4"/>
  </r>
  <r>
    <x v="128"/>
    <n v="532"/>
    <x v="154"/>
    <x v="0"/>
    <x v="2"/>
    <m/>
    <m/>
    <m/>
    <m/>
    <m/>
    <m/>
    <m/>
    <m/>
    <m/>
    <m/>
    <n v="4.4400000000000004"/>
    <n v="9.48"/>
    <n v="10.99"/>
    <n v="9.93"/>
    <n v="8.57"/>
    <n v="3.54"/>
    <n v="3.59"/>
    <n v="5.72"/>
    <n v="7.76"/>
    <n v="10.25"/>
    <n v="10.26"/>
    <n v="11.24"/>
    <n v="9.57"/>
    <n v="8.84"/>
    <n v="8.7799999999999994"/>
    <n v="9.0399999999999991"/>
    <n v="6.32"/>
    <n v="5.82"/>
    <n v="2.83"/>
    <n v="-3.98"/>
    <n v="-3.72"/>
    <n v="-1.61"/>
    <n v="-3.05"/>
    <n v="-2.6"/>
    <n v="-0.35"/>
    <n v="0.92"/>
    <n v="2.0099999999999998"/>
    <n v="2.0299999999999998"/>
    <n v="4.3"/>
    <n v="0.57999999999999996"/>
    <n v="2.31"/>
    <n v="5.28"/>
    <n v="4.0599999999999996"/>
    <n v="4.32"/>
    <n v="4.4400000000000004"/>
    <n v="3"/>
    <n v="2.42"/>
    <n v="1.48"/>
    <n v="2.41"/>
    <n v="2.87"/>
    <n v="0.33"/>
    <n v="1.57"/>
    <n v="1.88"/>
    <x v="2"/>
  </r>
  <r>
    <x v="49"/>
    <n v="866"/>
    <x v="49"/>
    <x v="0"/>
    <x v="1"/>
    <n v="2.4"/>
    <n v="2.8"/>
    <n v="6.4"/>
    <n v="6.3"/>
    <n v="14.5"/>
    <n v="20.8"/>
    <m/>
    <n v="1.7"/>
    <n v="0.9"/>
    <n v="1.4"/>
    <n v="11.9"/>
    <n v="3.4"/>
    <n v="5.6"/>
    <m/>
    <n v="127.1"/>
    <n v="0.4"/>
    <n v="1"/>
    <n v="1.3"/>
    <n v="3.6"/>
    <n v="0.7"/>
    <n v="10.9"/>
    <n v="-0.1"/>
    <n v="0.6"/>
    <n v="2.5499999999999998"/>
    <n v="4.22"/>
    <n v="2.68"/>
    <n v="1.1299999999999999"/>
    <n v="0.45"/>
    <n v="2.2799999999999998"/>
    <n v="1.66"/>
    <n v="0.67"/>
    <n v="0.14000000000000001"/>
    <n v="-0.15"/>
    <n v="0.13"/>
    <n v="2.74"/>
    <n v="2.5"/>
    <n v="2.88"/>
    <n v="4.26"/>
    <n v="5.52"/>
    <n v="4.51"/>
    <n v="0.37"/>
    <n v="1.29"/>
    <n v="2.35"/>
    <n v="0.15"/>
    <n v="0.68"/>
    <n v="0.89"/>
    <n v="-0.28999999999999998"/>
    <n v="0.04"/>
    <n v="2.41"/>
    <n v="0.95"/>
    <n v="0.51"/>
    <n v="5.98"/>
    <n v="26.01"/>
    <x v="1"/>
  </r>
  <r>
    <x v="152"/>
    <n v="184"/>
    <x v="155"/>
    <x v="0"/>
    <x v="0"/>
    <m/>
    <m/>
    <m/>
    <n v="51.68"/>
    <n v="16.43"/>
    <n v="9.09"/>
    <n v="13.29"/>
    <n v="20.25"/>
    <n v="16.399999999999999"/>
    <n v="14.51"/>
    <n v="17.420000000000002"/>
    <n v="15.67"/>
    <n v="12.41"/>
    <n v="14.03"/>
    <n v="12.2"/>
    <n v="7.95"/>
    <n v="0.93"/>
    <n v="0.82"/>
    <n v="3"/>
    <n v="4.18"/>
    <n v="2.14"/>
    <n v="1.54"/>
    <n v="1.31"/>
    <n v="2.5299999999999998"/>
    <n v="4.2699999999999996"/>
    <n v="6.37"/>
    <n v="1.68"/>
    <n v="1.03"/>
    <n v="-0.67"/>
    <n v="0.69"/>
    <n v="5.43"/>
    <n v="1.66"/>
    <n v="0.35"/>
    <n v="0.72"/>
    <n v="3.15"/>
    <n v="4.5"/>
    <n v="5.0999999999999996"/>
    <n v="3.18"/>
    <n v="5.74"/>
    <n v="-3.33"/>
    <n v="3.97"/>
    <n v="6.45"/>
    <n v="3.38"/>
    <n v="-0.06"/>
    <n v="-1.46"/>
    <n v="-1.48"/>
    <n v="-2.72"/>
    <n v="4.1500000000000004"/>
    <n v="2.41"/>
    <n v="-0.31"/>
    <n v="-3.55"/>
    <n v="14.83"/>
    <n v="35.15"/>
    <x v="0"/>
  </r>
  <r>
    <x v="149"/>
    <n v="522"/>
    <x v="151"/>
    <x v="0"/>
    <x v="2"/>
    <n v="12.1"/>
    <n v="71.3"/>
    <n v="25.4"/>
    <n v="157.9"/>
    <n v="228.2"/>
    <m/>
    <m/>
    <m/>
    <m/>
    <m/>
    <m/>
    <m/>
    <m/>
    <m/>
    <m/>
    <m/>
    <m/>
    <n v="-31.25"/>
    <n v="23"/>
    <n v="63.8"/>
    <n v="141.80000000000001"/>
    <n v="191"/>
    <n v="75"/>
    <n v="114.32"/>
    <n v="10.44"/>
    <n v="10.08"/>
    <n v="7.15"/>
    <n v="10.5"/>
    <n v="12.9"/>
    <n v="2"/>
    <n v="-0.83"/>
    <n v="-0.12"/>
    <n v="-0.04"/>
    <n v="1.03"/>
    <n v="3.92"/>
    <n v="6.35"/>
    <n v="6.14"/>
    <n v="7.67"/>
    <n v="25"/>
    <n v="-0.66"/>
    <n v="4"/>
    <n v="5.26"/>
    <n v="3.15"/>
    <n v="2.94"/>
    <n v="3.86"/>
    <n v="1.22"/>
    <n v="3.02"/>
    <n v="2.91"/>
    <n v="2.39"/>
    <n v="2.0099999999999998"/>
    <n v="2.94"/>
    <n v="2.92"/>
    <n v="6.07"/>
    <x v="2"/>
  </r>
  <r>
    <x v="153"/>
    <n v="624"/>
    <x v="156"/>
    <x v="0"/>
    <x v="1"/>
    <n v="-2.6"/>
    <n v="0"/>
    <n v="0.9"/>
    <n v="15.8"/>
    <n v="46.2"/>
    <n v="31.6"/>
    <n v="0.8"/>
    <m/>
    <m/>
    <m/>
    <m/>
    <m/>
    <m/>
    <m/>
    <n v="16"/>
    <n v="6"/>
    <n v="5.7"/>
    <n v="0"/>
    <m/>
    <m/>
    <n v="10.1"/>
    <n v="11.8"/>
    <n v="0.2"/>
    <n v="5.0999999999999996"/>
    <n v="4.3"/>
    <n v="-0.4"/>
    <n v="3.9"/>
    <n v="7.4"/>
    <n v="2.5"/>
    <n v="15.8"/>
    <n v="0"/>
    <m/>
    <m/>
    <m/>
    <m/>
    <n v="4.33"/>
    <n v="11.97"/>
    <n v="9.41"/>
    <n v="5.51"/>
    <n v="0.02"/>
    <n v="2.72"/>
    <n v="6.41"/>
    <n v="5.49"/>
    <n v="4.99"/>
    <n v="-0.24"/>
    <n v="-6.02"/>
    <n v="-8.26"/>
    <n v="1.65"/>
    <n v="2.38"/>
    <n v="0.3"/>
    <n v="-0.04"/>
    <n v="1.87"/>
    <n v="3.96"/>
    <x v="6"/>
  </r>
  <r>
    <x v="154"/>
    <n v="132"/>
    <x v="157"/>
    <x v="0"/>
    <x v="1"/>
    <n v="4.9000000000000004"/>
    <n v="6.6"/>
    <n v="3.1"/>
    <n v="3.9"/>
    <n v="37.200000000000003"/>
    <n v="8.1"/>
    <n v="10.6"/>
    <n v="11.7"/>
    <n v="8.6999999999999993"/>
    <n v="15.9"/>
    <n v="25.9"/>
    <n v="19.2"/>
    <n v="15.6"/>
    <n v="9.4"/>
    <n v="8"/>
    <n v="8.1999999999999993"/>
    <n v="-12.7"/>
    <n v="-3.1"/>
    <n v="-1"/>
    <n v="4.8"/>
    <n v="4.5999999999999996"/>
    <n v="4.66"/>
    <n v="3.33"/>
    <n v="3.14"/>
    <n v="2.2000000000000002"/>
    <n v="2.11"/>
    <n v="2.85"/>
    <n v="1.42"/>
    <n v="0.62"/>
    <n v="0.15"/>
    <n v="1.92"/>
    <n v="1.0900000000000001"/>
    <n v="1.64"/>
    <n v="2.7"/>
    <n v="2.79"/>
    <n v="4.75"/>
    <n v="4.66"/>
    <n v="2.97"/>
    <n v="4.74"/>
    <n v="-0.11"/>
    <n v="3.3"/>
    <n v="4.45"/>
    <n v="3.4"/>
    <n v="2.4300000000000002"/>
    <n v="1.76"/>
    <n v="0.41"/>
    <n v="-0.11"/>
    <n v="1.6"/>
    <n v="2.38"/>
    <n v="1.74"/>
    <n v="-0.21"/>
    <n v="10.46"/>
    <n v="24.49"/>
    <x v="6"/>
  </r>
  <r>
    <x v="60"/>
    <n v="258"/>
    <x v="60"/>
    <x v="0"/>
    <x v="1"/>
    <n v="-1.3"/>
    <n v="1.4"/>
    <n v="1.6"/>
    <n v="10.8"/>
    <n v="53.8"/>
    <n v="2.9"/>
    <m/>
    <m/>
    <m/>
    <m/>
    <m/>
    <m/>
    <m/>
    <m/>
    <m/>
    <m/>
    <m/>
    <m/>
    <m/>
    <m/>
    <m/>
    <m/>
    <m/>
    <m/>
    <m/>
    <m/>
    <m/>
    <m/>
    <m/>
    <m/>
    <m/>
    <n v="1.9"/>
    <n v="3.6"/>
    <n v="5.6"/>
    <n v="8.3000000000000007"/>
    <n v="6.6"/>
    <n v="6.8"/>
    <n v="4.4000000000000004"/>
    <n v="10.6"/>
    <n v="-2.23"/>
    <n v="6.59"/>
    <n v="5.32"/>
    <n v="0.3"/>
    <n v="4.2300000000000004"/>
    <n v="1.94"/>
    <n v="-6.28"/>
    <n v="2.44"/>
    <n v="2.14"/>
    <n v="2.38"/>
    <n v="1.4"/>
    <n v="-0.06"/>
    <n v="4.82"/>
    <n v="4.72"/>
    <x v="1"/>
  </r>
  <r>
    <x v="155"/>
    <n v="122"/>
    <x v="158"/>
    <x v="0"/>
    <x v="0"/>
    <m/>
    <m/>
    <m/>
    <m/>
    <m/>
    <m/>
    <m/>
    <n v="-1.38"/>
    <m/>
    <m/>
    <m/>
    <m/>
    <n v="-2.84"/>
    <m/>
    <m/>
    <m/>
    <m/>
    <m/>
    <n v="-0.25"/>
    <n v="1.77"/>
    <n v="2.87"/>
    <n v="0.85"/>
    <n v="-0.23"/>
    <n v="-0.41"/>
    <n v="1.34"/>
    <n v="0.31"/>
    <n v="0.16"/>
    <n v="0.37"/>
    <n v="-0.52"/>
    <n v="-0.84"/>
    <n v="3.04"/>
    <n v="0.25"/>
    <n v="-1.1399999999999999"/>
    <n v="-0.06"/>
    <n v="1.73"/>
    <n v="3.1"/>
    <n v="1.69"/>
    <n v="2.77"/>
    <n v="3.49"/>
    <n v="-1.56"/>
    <n v="2.74"/>
    <n v="4.0599999999999996"/>
    <n v="0.88"/>
    <n v="-0.88"/>
    <n v="-1.1000000000000001"/>
    <n v="-1.48"/>
    <n v="-1.83"/>
    <n v="1.96"/>
    <n v="2.38"/>
    <n v="0.11"/>
    <n v="-1.59"/>
    <n v="7.95"/>
    <n v="19.89"/>
    <x v="0"/>
  </r>
  <r>
    <x v="154"/>
    <n v="132"/>
    <x v="157"/>
    <x v="0"/>
    <x v="0"/>
    <n v="1.39"/>
    <n v="-19.7"/>
    <m/>
    <m/>
    <m/>
    <n v="-4.9400000000000004"/>
    <m/>
    <m/>
    <m/>
    <n v="-14.88"/>
    <m/>
    <m/>
    <m/>
    <m/>
    <n v="26.85"/>
    <m/>
    <m/>
    <m/>
    <m/>
    <m/>
    <m/>
    <m/>
    <m/>
    <m/>
    <m/>
    <m/>
    <m/>
    <m/>
    <n v="0.95"/>
    <m/>
    <n v="5.09"/>
    <n v="2.2000000000000002"/>
    <n v="0.47"/>
    <n v="0.63"/>
    <n v="1.87"/>
    <n v="2.98"/>
    <n v="3.18"/>
    <n v="2.12"/>
    <n v="4.63"/>
    <n v="-4.7300000000000004"/>
    <n v="2.54"/>
    <n v="4.5599999999999996"/>
    <n v="2.31"/>
    <n v="-0.02"/>
    <n v="-1.32"/>
    <n v="-1.64"/>
    <n v="-2.23"/>
    <n v="2.35"/>
    <n v="2.38"/>
    <n v="0.48"/>
    <n v="-1.92"/>
    <n v="8.67"/>
    <n v="24.19"/>
    <x v="0"/>
  </r>
  <r>
    <x v="152"/>
    <n v="184"/>
    <x v="155"/>
    <x v="0"/>
    <x v="1"/>
    <n v="6.2"/>
    <n v="7.5"/>
    <n v="6"/>
    <n v="7.5"/>
    <n v="19.8"/>
    <n v="17.8"/>
    <n v="18.600000000000001"/>
    <n v="6.9"/>
    <n v="6.6"/>
    <n v="13.8"/>
    <n v="46.2"/>
    <n v="32.5"/>
    <n v="10.7"/>
    <n v="16.100000000000001"/>
    <n v="10.7"/>
    <n v="4.8"/>
    <n v="-6.6"/>
    <n v="-3.9"/>
    <n v="-0.6"/>
    <n v="2.5"/>
    <n v="8.1999999999999993"/>
    <n v="7.6"/>
    <n v="6.7"/>
    <n v="5.8"/>
    <n v="4.8099999999999996"/>
    <n v="5.64"/>
    <n v="3.83"/>
    <n v="3.44"/>
    <n v="1.47"/>
    <n v="2.13"/>
    <n v="4.42"/>
    <n v="3.38"/>
    <n v="2.27"/>
    <n v="2.89"/>
    <n v="3.5"/>
    <n v="5.32"/>
    <n v="6.52"/>
    <n v="3.66"/>
    <n v="6.64"/>
    <n v="1.29"/>
    <n v="3.53"/>
    <n v="7.23"/>
    <n v="5.0599999999999996"/>
    <n v="0.91"/>
    <n v="1.34"/>
    <n v="-2.1"/>
    <n v="-4.24"/>
    <n v="3.93"/>
    <n v="2.37"/>
    <n v="-1.24"/>
    <n v="-3.54"/>
    <n v="21.24"/>
    <n v="32.78"/>
    <x v="6"/>
  </r>
  <r>
    <x v="68"/>
    <n v="144"/>
    <x v="68"/>
    <x v="0"/>
    <x v="3"/>
    <n v="8.5"/>
    <n v="9.1999999999999993"/>
    <n v="9.08"/>
    <n v="5.78"/>
    <n v="6.16"/>
    <n v="11.8"/>
    <n v="12.85"/>
    <n v="14.62"/>
    <n v="9.5299999999999994"/>
    <n v="5.35"/>
    <n v="11.56"/>
    <n v="15.02"/>
    <n v="12.42"/>
    <n v="11.66"/>
    <n v="11.65"/>
    <n v="7.43"/>
    <n v="7.18"/>
    <n v="3.09"/>
    <n v="5.48"/>
    <n v="5.74"/>
    <n v="7.2"/>
    <n v="4.54"/>
    <n v="-5.14"/>
    <n v="0.7"/>
    <n v="1.73"/>
    <n v="1.43"/>
    <n v="-6.95"/>
    <n v="0.38"/>
    <n v="1.1299999999999999"/>
    <n v="1.48"/>
    <n v="0"/>
    <n v="2.87"/>
    <n v="3.25"/>
    <n v="0.32"/>
    <n v="-0.44"/>
    <n v="-0.69"/>
    <n v="0.76"/>
    <n v="2.0299999999999998"/>
    <n v="6.91"/>
    <n v="2.89"/>
    <n v="1.45"/>
    <n v="1.28"/>
    <n v="1.48"/>
    <n v="2.21"/>
    <n v="0.37"/>
    <n v="2.33"/>
    <n v="1.05"/>
    <n v="2.14"/>
    <n v="2.37"/>
    <n v="34.36"/>
    <n v="2.14"/>
    <n v="0.41"/>
    <n v="10.65"/>
    <x v="3"/>
  </r>
  <r>
    <x v="156"/>
    <n v="722"/>
    <x v="159"/>
    <x v="0"/>
    <x v="0"/>
    <m/>
    <m/>
    <m/>
    <m/>
    <m/>
    <m/>
    <m/>
    <m/>
    <m/>
    <m/>
    <m/>
    <m/>
    <m/>
    <m/>
    <m/>
    <m/>
    <m/>
    <m/>
    <m/>
    <m/>
    <m/>
    <m/>
    <m/>
    <m/>
    <m/>
    <m/>
    <m/>
    <m/>
    <m/>
    <m/>
    <m/>
    <m/>
    <m/>
    <m/>
    <m/>
    <m/>
    <m/>
    <m/>
    <m/>
    <n v="0.11"/>
    <n v="6.08"/>
    <n v="7.56"/>
    <n v="4.62"/>
    <n v="-2.71"/>
    <n v="-0.94"/>
    <n v="-4.49"/>
    <n v="-4.78"/>
    <n v="0.42"/>
    <n v="2.36"/>
    <n v="0.24"/>
    <n v="-0.51"/>
    <n v="10.14"/>
    <n v="23.69"/>
    <x v="0"/>
  </r>
  <r>
    <x v="85"/>
    <n v="193"/>
    <x v="86"/>
    <x v="0"/>
    <x v="1"/>
    <n v="-0.2"/>
    <n v="2.5"/>
    <n v="3.6"/>
    <n v="2.8"/>
    <n v="15.23"/>
    <n v="19.13"/>
    <n v="16.059999999999999"/>
    <n v="11.41"/>
    <n v="7.43"/>
    <n v="6.67"/>
    <n v="8.7200000000000006"/>
    <n v="10.59"/>
    <n v="11.52"/>
    <n v="8.17"/>
    <n v="7.47"/>
    <n v="7.81"/>
    <n v="8.11"/>
    <n v="7.26"/>
    <n v="9.2899999999999991"/>
    <n v="14.27"/>
    <n v="10.47"/>
    <n v="-1.21"/>
    <n v="-6.06"/>
    <n v="-1.21"/>
    <n v="0.68"/>
    <n v="10.09"/>
    <n v="0.53"/>
    <n v="-8.18"/>
    <n v="-2.2599999999999998"/>
    <n v="3.26"/>
    <n v="6.76"/>
    <n v="4.8499999999999996"/>
    <n v="3.25"/>
    <n v="4.29"/>
    <n v="4.01"/>
    <n v="3.82"/>
    <n v="3.34"/>
    <n v="4.08"/>
    <n v="6.24"/>
    <n v="5.43"/>
    <n v="5.49"/>
    <n v="4.43"/>
    <n v="3.94"/>
    <n v="4.67"/>
    <n v="3.04"/>
    <n v="2.54"/>
    <n v="1.68"/>
    <n v="2.89"/>
    <n v="2.35"/>
    <n v="-1.21"/>
    <n v="-0.12"/>
    <n v="10.93"/>
    <n v="16.93"/>
    <x v="6"/>
  </r>
  <r>
    <x v="147"/>
    <n v="364"/>
    <x v="149"/>
    <x v="0"/>
    <x v="3"/>
    <n v="4"/>
    <n v="4"/>
    <n v="4.5"/>
    <n v="21.4"/>
    <n v="39.6"/>
    <n v="14.3"/>
    <n v="11.6"/>
    <n v="10.5"/>
    <n v="6.7"/>
    <n v="12.2"/>
    <n v="14.4"/>
    <n v="14.4"/>
    <n v="5.4"/>
    <n v="5.4"/>
    <n v="1.4"/>
    <n v="-0.6"/>
    <n v="1.4"/>
    <n v="3.7"/>
    <n v="0.6"/>
    <n v="-0.3"/>
    <n v="8"/>
    <n v="9.1"/>
    <n v="3.7"/>
    <n v="2.5"/>
    <n v="0.1"/>
    <n v="3.3"/>
    <n v="6.6"/>
    <n v="-0.4"/>
    <n v="-2.5"/>
    <n v="0.5"/>
    <n v="-1.1000000000000001"/>
    <n v="1"/>
    <n v="0.6"/>
    <n v="-0.7"/>
    <n v="4.7"/>
    <n v="5.4"/>
    <n v="3.6"/>
    <n v="7.4"/>
    <n v="14.7"/>
    <n v="2.1"/>
    <n v="1.3"/>
    <n v="3.52"/>
    <n v="3.3"/>
    <n v="2"/>
    <n v="1.63"/>
    <n v="-1.21"/>
    <n v="-0.61"/>
    <n v="2.4700000000000002"/>
    <n v="2.35"/>
    <n v="0.55000000000000004"/>
    <n v="1.66"/>
    <n v="2.35"/>
    <m/>
    <x v="3"/>
  </r>
  <r>
    <x v="119"/>
    <n v="911"/>
    <x v="120"/>
    <x v="0"/>
    <x v="3"/>
    <m/>
    <m/>
    <m/>
    <m/>
    <m/>
    <m/>
    <m/>
    <m/>
    <m/>
    <m/>
    <m/>
    <m/>
    <m/>
    <m/>
    <m/>
    <m/>
    <m/>
    <m/>
    <m/>
    <m/>
    <m/>
    <m/>
    <m/>
    <m/>
    <n v="4247.8"/>
    <n v="190.5"/>
    <n v="14.9"/>
    <n v="8.4"/>
    <n v="6.2"/>
    <n v="-5.6"/>
    <n v="-5.9"/>
    <n v="4.7"/>
    <n v="2.2000000000000002"/>
    <n v="6.9"/>
    <n v="10"/>
    <n v="0.8"/>
    <n v="4.0999999999999996"/>
    <n v="6.7"/>
    <n v="11.1"/>
    <n v="-0.9"/>
    <n v="9.4"/>
    <n v="12.3"/>
    <n v="1.99"/>
    <n v="5.81"/>
    <n v="0.51"/>
    <n v="27.85"/>
    <n v="-22.03"/>
    <n v="3.99"/>
    <n v="2.34"/>
    <n v="1.87"/>
    <n v="0.27"/>
    <n v="11.21"/>
    <n v="13.31"/>
    <x v="23"/>
  </r>
  <r>
    <x v="9"/>
    <n v="912"/>
    <x v="9"/>
    <x v="0"/>
    <x v="2"/>
    <m/>
    <m/>
    <m/>
    <m/>
    <m/>
    <m/>
    <m/>
    <m/>
    <m/>
    <m/>
    <m/>
    <m/>
    <m/>
    <m/>
    <m/>
    <m/>
    <m/>
    <m/>
    <m/>
    <m/>
    <m/>
    <n v="106.6"/>
    <n v="917"/>
    <n v="1129.7"/>
    <n v="1664"/>
    <n v="411.76"/>
    <n v="19.8"/>
    <n v="3.67"/>
    <n v="-0.77"/>
    <n v="-8.52"/>
    <n v="1.8"/>
    <n v="1.86"/>
    <n v="2.78"/>
    <n v="2.13"/>
    <n v="6.71"/>
    <n v="9.5399999999999991"/>
    <n v="8.23"/>
    <n v="16.57"/>
    <n v="20.8"/>
    <n v="1.33"/>
    <n v="5.69"/>
    <n v="7.77"/>
    <n v="1.01"/>
    <n v="2.4300000000000002"/>
    <n v="1.43"/>
    <n v="4.03"/>
    <n v="12.44"/>
    <n v="12.84"/>
    <n v="2.33"/>
    <n v="2.71"/>
    <n v="2.76"/>
    <n v="6.65"/>
    <n v="13.85"/>
    <x v="2"/>
  </r>
  <r>
    <x v="109"/>
    <n v="293"/>
    <x v="110"/>
    <x v="0"/>
    <x v="4"/>
    <m/>
    <m/>
    <m/>
    <m/>
    <m/>
    <m/>
    <m/>
    <m/>
    <m/>
    <m/>
    <m/>
    <m/>
    <m/>
    <m/>
    <m/>
    <m/>
    <m/>
    <m/>
    <m/>
    <m/>
    <m/>
    <m/>
    <n v="71.42"/>
    <n v="47.6"/>
    <n v="25.24"/>
    <n v="13.54"/>
    <n v="9.9700000000000006"/>
    <n v="8.81"/>
    <n v="6.74"/>
    <n v="6.54"/>
    <n v="3.67"/>
    <n v="2.33"/>
    <n v="1.1200000000000001"/>
    <n v="0.99"/>
    <n v="1.08"/>
    <n v="1.1399999999999999"/>
    <n v="1.37"/>
    <n v="1.95"/>
    <n v="4.57"/>
    <n v="4.3600000000000003"/>
    <n v="1.92"/>
    <n v="2.97"/>
    <n v="3.58"/>
    <n v="3.5"/>
    <n v="3.5"/>
    <n v="3.82"/>
    <n v="4"/>
    <n v="2.97"/>
    <n v="2.33"/>
    <n v="2.39"/>
    <n v="1.78"/>
    <n v="2.4"/>
    <n v="5.51"/>
    <x v="4"/>
  </r>
  <r>
    <x v="54"/>
    <n v="423"/>
    <x v="54"/>
    <x v="0"/>
    <x v="0"/>
    <n v="15.99"/>
    <m/>
    <m/>
    <m/>
    <m/>
    <m/>
    <m/>
    <m/>
    <m/>
    <m/>
    <m/>
    <m/>
    <m/>
    <m/>
    <m/>
    <m/>
    <m/>
    <m/>
    <m/>
    <m/>
    <n v="-11.24"/>
    <n v="17.23"/>
    <m/>
    <m/>
    <n v="30.54"/>
    <m/>
    <m/>
    <m/>
    <m/>
    <m/>
    <m/>
    <n v="2.2400000000000002"/>
    <n v="2.2200000000000002"/>
    <n v="3.19"/>
    <n v="4.05"/>
    <n v="5.24"/>
    <n v="5.13"/>
    <n v="3.3"/>
    <n v="10.93"/>
    <n v="-1.66"/>
    <n v="3.74"/>
    <n v="5.04"/>
    <n v="6.86"/>
    <n v="-2.0499999999999998"/>
    <n v="-2.83"/>
    <n v="-5.14"/>
    <n v="-4.12"/>
    <n v="3.09"/>
    <n v="2.33"/>
    <n v="2.46"/>
    <n v="-2.52"/>
    <n v="6.57"/>
    <n v="21.55"/>
    <x v="0"/>
  </r>
  <r>
    <x v="120"/>
    <n v="112"/>
    <x v="121"/>
    <x v="0"/>
    <x v="2"/>
    <n v="6.37"/>
    <n v="9.44"/>
    <n v="7.07"/>
    <n v="9.1999999999999993"/>
    <n v="16.04"/>
    <n v="24.21"/>
    <n v="16.559999999999999"/>
    <n v="15.84"/>
    <n v="8.26"/>
    <n v="13.42"/>
    <n v="17.97"/>
    <n v="11.88"/>
    <n v="8.6"/>
    <n v="4.6100000000000003"/>
    <n v="4.96"/>
    <n v="6.07"/>
    <n v="3.43"/>
    <n v="4.1500000000000004"/>
    <n v="4.21"/>
    <n v="5.81"/>
    <n v="8.0399999999999991"/>
    <n v="7.44"/>
    <n v="4.5599999999999996"/>
    <n v="2.58"/>
    <n v="2.2000000000000002"/>
    <n v="2.62"/>
    <n v="2.85"/>
    <n v="2.19"/>
    <n v="1.86"/>
    <n v="1.82"/>
    <n v="1.1000000000000001"/>
    <n v="1.63"/>
    <n v="1.47"/>
    <n v="1.32"/>
    <n v="1.43"/>
    <n v="2.06"/>
    <n v="2.52"/>
    <n v="2.33"/>
    <n v="3.48"/>
    <n v="1.97"/>
    <n v="2.5"/>
    <n v="3.88"/>
    <n v="2.56"/>
    <n v="2.29"/>
    <n v="1.43"/>
    <n v="0.4"/>
    <n v="1"/>
    <n v="2.68"/>
    <n v="2.3199999999999998"/>
    <n v="1.79"/>
    <n v="0.99"/>
    <n v="2.5"/>
    <n v="7.9"/>
    <x v="2"/>
  </r>
  <r>
    <x v="74"/>
    <n v="915"/>
    <x v="74"/>
    <x v="0"/>
    <x v="3"/>
    <m/>
    <m/>
    <m/>
    <m/>
    <m/>
    <m/>
    <m/>
    <m/>
    <m/>
    <m/>
    <m/>
    <m/>
    <m/>
    <m/>
    <m/>
    <m/>
    <m/>
    <m/>
    <m/>
    <m/>
    <m/>
    <m/>
    <m/>
    <m/>
    <m/>
    <n v="139.9"/>
    <n v="33"/>
    <n v="4.7"/>
    <n v="3.9"/>
    <n v="18.5"/>
    <n v="1.3"/>
    <n v="6.6"/>
    <n v="7.5"/>
    <n v="7.1"/>
    <n v="7.7"/>
    <n v="13.1"/>
    <n v="11.7"/>
    <n v="9.8000000000000007"/>
    <n v="12.92"/>
    <n v="4.22"/>
    <n v="1.75"/>
    <n v="16.04"/>
    <n v="-4.49"/>
    <n v="-0.71"/>
    <n v="5.13"/>
    <n v="4.16"/>
    <n v="1.65"/>
    <n v="6.77"/>
    <n v="2.3199999999999998"/>
    <n v="8.16"/>
    <n v="10.59"/>
    <n v="10.81"/>
    <n v="18.170000000000002"/>
    <x v="3"/>
  </r>
  <r>
    <x v="110"/>
    <n v="846"/>
    <x v="111"/>
    <x v="0"/>
    <x v="2"/>
    <n v="1.5"/>
    <n v="6.5"/>
    <n v="8.8000000000000007"/>
    <n v="6.4"/>
    <n v="29.1"/>
    <n v="3.7"/>
    <n v="0.28999999999999998"/>
    <n v="4.7300000000000004"/>
    <n v="6.69"/>
    <n v="3.39"/>
    <n v="11.24"/>
    <n v="26.85"/>
    <n v="6.67"/>
    <n v="1.65"/>
    <n v="5.52"/>
    <n v="1.07"/>
    <n v="4.7699999999999996"/>
    <n v="16.04"/>
    <n v="8.76"/>
    <n v="7.75"/>
    <n v="4.76"/>
    <n v="6.47"/>
    <n v="4.0599999999999996"/>
    <n v="3.57"/>
    <n v="2.2999999999999998"/>
    <n v="2.23"/>
    <n v="0.93"/>
    <n v="2.81"/>
    <n v="2.33"/>
    <n v="3.23"/>
    <n v="2.5299999999999998"/>
    <n v="3.58"/>
    <n v="1.96"/>
    <n v="3.02"/>
    <n v="1.42"/>
    <n v="1.2"/>
    <n v="2.04"/>
    <n v="3.93"/>
    <n v="4.84"/>
    <n v="4.3"/>
    <n v="2.76"/>
    <n v="0.87"/>
    <n v="1.35"/>
    <n v="1.46"/>
    <n v="0.8"/>
    <n v="2.48"/>
    <n v="0.84"/>
    <n v="3.09"/>
    <n v="2.31"/>
    <n v="2.75"/>
    <n v="2.92"/>
    <n v="2.34"/>
    <n v="4.58"/>
    <x v="2"/>
  </r>
  <r>
    <x v="71"/>
    <n v="939"/>
    <x v="71"/>
    <x v="0"/>
    <x v="4"/>
    <m/>
    <m/>
    <m/>
    <m/>
    <m/>
    <m/>
    <m/>
    <m/>
    <m/>
    <m/>
    <m/>
    <m/>
    <m/>
    <m/>
    <m/>
    <m/>
    <m/>
    <m/>
    <m/>
    <m/>
    <m/>
    <m/>
    <m/>
    <m/>
    <m/>
    <m/>
    <m/>
    <m/>
    <n v="10.06"/>
    <n v="5.82"/>
    <n v="3.89"/>
    <n v="4.09"/>
    <n v="2.92"/>
    <n v="2.41"/>
    <n v="1.22"/>
    <n v="1.87"/>
    <n v="3.31"/>
    <n v="5.43"/>
    <n v="6.46"/>
    <n v="1.87"/>
    <n v="0.75"/>
    <n v="2.2999999999999998"/>
    <n v="2.2000000000000002"/>
    <n v="1.41"/>
    <n v="1"/>
    <n v="1.42"/>
    <n v="1.33"/>
    <n v="2.12"/>
    <n v="2.2999999999999998"/>
    <n v="2.12"/>
    <n v="0.15"/>
    <n v="2.78"/>
    <n v="9.5"/>
    <x v="4"/>
  </r>
  <r>
    <x v="157"/>
    <n v="537"/>
    <x v="160"/>
    <x v="0"/>
    <x v="2"/>
    <m/>
    <m/>
    <m/>
    <m/>
    <m/>
    <m/>
    <m/>
    <m/>
    <m/>
    <m/>
    <m/>
    <m/>
    <m/>
    <m/>
    <m/>
    <m/>
    <m/>
    <m/>
    <m/>
    <m/>
    <m/>
    <m/>
    <m/>
    <m/>
    <m/>
    <m/>
    <m/>
    <m/>
    <m/>
    <m/>
    <m/>
    <m/>
    <m/>
    <n v="7.17"/>
    <n v="3.24"/>
    <n v="1.1100000000000001"/>
    <n v="3.94"/>
    <n v="10.3"/>
    <n v="9.06"/>
    <n v="0.67"/>
    <n v="6.77"/>
    <n v="13.5"/>
    <n v="11.8"/>
    <n v="10.99"/>
    <n v="0.85"/>
    <n v="0.65"/>
    <n v="-1.47"/>
    <n v="0.52"/>
    <n v="2.29"/>
    <n v="0.96"/>
    <m/>
    <m/>
    <m/>
    <x v="16"/>
  </r>
  <r>
    <x v="155"/>
    <n v="122"/>
    <x v="158"/>
    <x v="0"/>
    <x v="1"/>
    <n v="6.8"/>
    <n v="6.7"/>
    <n v="4"/>
    <n v="5.9"/>
    <n v="15.4"/>
    <n v="15.4"/>
    <n v="5.8"/>
    <n v="2.93"/>
    <n v="2.4"/>
    <n v="6.7"/>
    <n v="19.7"/>
    <n v="19.7"/>
    <n v="7.4"/>
    <n v="-1.4"/>
    <n v="7.5"/>
    <n v="4"/>
    <n v="-7.2"/>
    <n v="-5.3"/>
    <n v="-2.2000000000000002"/>
    <n v="-0.9"/>
    <n v="2.8"/>
    <n v="2"/>
    <n v="0.3"/>
    <n v="0.7"/>
    <n v="0.3"/>
    <n v="1"/>
    <n v="5.3"/>
    <n v="3.2"/>
    <n v="1.64"/>
    <n v="1.31"/>
    <n v="3.1"/>
    <n v="3.12"/>
    <n v="0.85"/>
    <n v="1.34"/>
    <n v="3.56"/>
    <n v="5.43"/>
    <n v="4.28"/>
    <n v="4.63"/>
    <n v="2.71"/>
    <n v="1.82"/>
    <n v="2.58"/>
    <n v="3.31"/>
    <n v="3.23"/>
    <n v="2.39"/>
    <n v="1.59"/>
    <n v="1.19"/>
    <n v="0.83"/>
    <n v="1.73"/>
    <n v="2.2799999999999998"/>
    <n v="0.9"/>
    <n v="2.4"/>
    <n v="12.25"/>
    <n v="40.14"/>
    <x v="1"/>
  </r>
  <r>
    <x v="158"/>
    <n v="134"/>
    <x v="161"/>
    <x v="0"/>
    <x v="3"/>
    <n v="2.4"/>
    <n v="3.84"/>
    <n v="5.71"/>
    <n v="7.52"/>
    <n v="4.76"/>
    <n v="5.26"/>
    <n v="4.59"/>
    <n v="4.92"/>
    <n v="1.42"/>
    <n v="1.71"/>
    <n v="4.03"/>
    <n v="4.8099999999999996"/>
    <n v="6.18"/>
    <n v="2.68"/>
    <n v="1.45"/>
    <n v="0.86"/>
    <n v="0.62"/>
    <n v="-0.53"/>
    <n v="0.17"/>
    <n v="2.27"/>
    <n v="3"/>
    <n v="2.72"/>
    <n v="2.08"/>
    <n v="0.5"/>
    <n v="1.63"/>
    <n v="1"/>
    <n v="0.6"/>
    <n v="1.38"/>
    <n v="1.06"/>
    <n v="-1.27"/>
    <n v="-0.71"/>
    <n v="4.4800000000000004"/>
    <n v="0.83"/>
    <n v="-0.16"/>
    <n v="-0.31"/>
    <n v="0.03"/>
    <n v="2.0299999999999998"/>
    <n v="3.81"/>
    <n v="6.07"/>
    <n v="-1.3"/>
    <n v="1.25"/>
    <n v="2.77"/>
    <n v="3.38"/>
    <n v="3.89"/>
    <n v="1.01"/>
    <n v="0.6"/>
    <n v="0.81"/>
    <n v="2.76"/>
    <n v="2.2799999999999998"/>
    <n v="1.2"/>
    <n v="2.2599999999999998"/>
    <n v="3.16"/>
    <n v="12.09"/>
    <x v="3"/>
  </r>
  <r>
    <x v="144"/>
    <n v="218"/>
    <x v="145"/>
    <x v="0"/>
    <x v="2"/>
    <n v="3.96"/>
    <n v="0"/>
    <n v="5.56"/>
    <n v="34.21"/>
    <n v="41.18"/>
    <n v="9.7200000000000006"/>
    <n v="12.66"/>
    <n v="7.87"/>
    <n v="6.25"/>
    <n v="20.59"/>
    <n v="48.78"/>
    <n v="32.24"/>
    <n v="126.45"/>
    <n v="273.36"/>
    <n v="1289.54"/>
    <n v="11702.83"/>
    <n v="273.55"/>
    <n v="14.43"/>
    <n v="15.99"/>
    <n v="15.25"/>
    <n v="17.18"/>
    <n v="21.44"/>
    <n v="12.04"/>
    <n v="8.51"/>
    <n v="7.87"/>
    <n v="10.19"/>
    <n v="12.43"/>
    <n v="4.7"/>
    <n v="7.67"/>
    <n v="2.16"/>
    <n v="4.6100000000000003"/>
    <n v="1.6"/>
    <n v="0.93"/>
    <n v="3.34"/>
    <n v="4.4400000000000004"/>
    <n v="5.4"/>
    <n v="2.33"/>
    <n v="8.7100000000000009"/>
    <n v="14.01"/>
    <n v="3.34"/>
    <n v="2.5"/>
    <n v="9.8800000000000008"/>
    <n v="4.51"/>
    <n v="5.74"/>
    <n v="5.76"/>
    <n v="4.0599999999999996"/>
    <n v="3.63"/>
    <n v="2.82"/>
    <n v="2.27"/>
    <n v="1.84"/>
    <n v="0.94"/>
    <n v="0.74"/>
    <n v="1.75"/>
    <x v="2"/>
  </r>
  <r>
    <x v="67"/>
    <n v="156"/>
    <x v="67"/>
    <x v="0"/>
    <x v="2"/>
    <n v="3.37"/>
    <n v="2.7"/>
    <n v="4.99"/>
    <n v="7.49"/>
    <n v="11"/>
    <n v="10.67"/>
    <n v="7.54"/>
    <n v="7.98"/>
    <n v="8.9700000000000006"/>
    <n v="9.14"/>
    <n v="10.130000000000001"/>
    <n v="12.47"/>
    <n v="10.77"/>
    <n v="5.86"/>
    <n v="4.3"/>
    <n v="3.96"/>
    <n v="4.1900000000000004"/>
    <n v="4.3600000000000003"/>
    <n v="4.03"/>
    <n v="4.9800000000000004"/>
    <n v="4.78"/>
    <n v="5.63"/>
    <n v="1.49"/>
    <n v="1.87"/>
    <n v="0.17"/>
    <n v="2.15"/>
    <n v="1.57"/>
    <n v="1.62"/>
    <n v="1"/>
    <n v="1.73"/>
    <n v="2.72"/>
    <n v="2.5299999999999998"/>
    <n v="2.2599999999999998"/>
    <n v="2.76"/>
    <n v="1.86"/>
    <n v="2.21"/>
    <n v="2"/>
    <n v="2.14"/>
    <n v="2.37"/>
    <n v="0.3"/>
    <n v="1.78"/>
    <n v="2.91"/>
    <n v="1.52"/>
    <n v="0.94"/>
    <n v="1.91"/>
    <n v="1.1299999999999999"/>
    <n v="1.43"/>
    <n v="1.6"/>
    <n v="2.27"/>
    <n v="1.95"/>
    <n v="0.72"/>
    <n v="3.4"/>
    <n v="6.8"/>
    <x v="2"/>
  </r>
  <r>
    <x v="122"/>
    <n v="924"/>
    <x v="123"/>
    <x v="0"/>
    <x v="1"/>
    <m/>
    <m/>
    <m/>
    <m/>
    <m/>
    <n v="-0.1"/>
    <n v="-0.1"/>
    <n v="0.1"/>
    <n v="0.1"/>
    <n v="0.2"/>
    <n v="0.2"/>
    <n v="0.6"/>
    <n v="0.8"/>
    <n v="1"/>
    <n v="2.2000000000000002"/>
    <n v="4"/>
    <n v="3.9"/>
    <n v="3.6"/>
    <n v="16.100000000000001"/>
    <n v="27.4"/>
    <n v="7.1"/>
    <n v="15.6"/>
    <n v="21.7"/>
    <n v="16.899999999999999"/>
    <m/>
    <m/>
    <m/>
    <m/>
    <m/>
    <m/>
    <m/>
    <n v="2.5"/>
    <n v="-0.05"/>
    <n v="2.17"/>
    <n v="4.9800000000000004"/>
    <n v="5.42"/>
    <n v="4.7300000000000004"/>
    <n v="4.38"/>
    <n v="5.6"/>
    <n v="-3.5"/>
    <n v="4.3499999999999996"/>
    <n v="5.48"/>
    <n v="2.1"/>
    <n v="2.88"/>
    <n v="2.1"/>
    <n v="0.65"/>
    <n v="1.27"/>
    <n v="2.63"/>
    <n v="2.2599999999999998"/>
    <n v="1.3"/>
    <n v="-1.57"/>
    <n v="1.9"/>
    <n v="3.1"/>
    <x v="1"/>
  </r>
  <r>
    <x v="159"/>
    <n v="917"/>
    <x v="162"/>
    <x v="0"/>
    <x v="1"/>
    <m/>
    <m/>
    <m/>
    <m/>
    <m/>
    <m/>
    <m/>
    <m/>
    <m/>
    <m/>
    <m/>
    <m/>
    <m/>
    <m/>
    <m/>
    <m/>
    <m/>
    <m/>
    <m/>
    <m/>
    <m/>
    <m/>
    <m/>
    <n v="1000"/>
    <n v="82.5"/>
    <n v="11.9"/>
    <n v="26.4"/>
    <n v="22.7"/>
    <n v="20.6"/>
    <n v="44.3"/>
    <n v="33.299999999999997"/>
    <n v="24.5"/>
    <n v="20.3"/>
    <n v="2.2000000000000002"/>
    <n v="7.11"/>
    <n v="8.5399999999999991"/>
    <n v="7.33"/>
    <n v="13.14"/>
    <n v="27.36"/>
    <n v="19.149999999999999"/>
    <n v="13.25"/>
    <n v="1.55"/>
    <n v="6.25"/>
    <n v="1.9"/>
    <n v="3.35"/>
    <n v="16.260000000000002"/>
    <n v="5.05"/>
    <n v="-1.68"/>
    <n v="2.2599999999999998"/>
    <n v="0.44"/>
    <n v="3.48"/>
    <n v="5.36"/>
    <n v="6.86"/>
    <x v="1"/>
  </r>
  <r>
    <x v="99"/>
    <n v="941"/>
    <x v="100"/>
    <x v="0"/>
    <x v="4"/>
    <m/>
    <m/>
    <m/>
    <m/>
    <m/>
    <m/>
    <m/>
    <m/>
    <m/>
    <m/>
    <m/>
    <m/>
    <m/>
    <m/>
    <m/>
    <m/>
    <m/>
    <m/>
    <m/>
    <m/>
    <m/>
    <m/>
    <m/>
    <m/>
    <m/>
    <m/>
    <n v="21.13"/>
    <n v="16.670000000000002"/>
    <n v="6.82"/>
    <n v="2.2599999999999998"/>
    <n v="0.74"/>
    <n v="0.62"/>
    <n v="1.64"/>
    <n v="0.76"/>
    <n v="4.42"/>
    <n v="4.32"/>
    <n v="4.75"/>
    <n v="8.4499999999999993"/>
    <n v="12.16"/>
    <n v="5.38"/>
    <n v="-2.19"/>
    <n v="0.81"/>
    <n v="0.36"/>
    <n v="0.16"/>
    <n v="1.83"/>
    <n v="1.81"/>
    <n v="1.55"/>
    <n v="1.6"/>
    <n v="2.25"/>
    <n v="2.78"/>
    <n v="1.22"/>
    <n v="1.88"/>
    <n v="6.85"/>
    <x v="9"/>
  </r>
  <r>
    <x v="160"/>
    <n v="544"/>
    <x v="163"/>
    <x v="0"/>
    <x v="4"/>
    <m/>
    <m/>
    <m/>
    <m/>
    <m/>
    <m/>
    <m/>
    <m/>
    <m/>
    <m/>
    <m/>
    <m/>
    <m/>
    <m/>
    <m/>
    <m/>
    <m/>
    <m/>
    <m/>
    <m/>
    <m/>
    <m/>
    <m/>
    <m/>
    <m/>
    <m/>
    <m/>
    <m/>
    <m/>
    <m/>
    <m/>
    <m/>
    <m/>
    <m/>
    <m/>
    <m/>
    <m/>
    <m/>
    <m/>
    <m/>
    <m/>
    <m/>
    <n v="3.54"/>
    <n v="3.84"/>
    <n v="2.81"/>
    <n v="1.86"/>
    <n v="1.08"/>
    <n v="0.95"/>
    <n v="2.2400000000000002"/>
    <n v="2.08"/>
    <n v="2.27"/>
    <n v="3.82"/>
    <m/>
    <x v="4"/>
  </r>
  <r>
    <x v="69"/>
    <n v="648"/>
    <x v="69"/>
    <x v="0"/>
    <x v="0"/>
    <m/>
    <m/>
    <m/>
    <m/>
    <m/>
    <m/>
    <m/>
    <m/>
    <m/>
    <m/>
    <m/>
    <m/>
    <m/>
    <m/>
    <m/>
    <m/>
    <m/>
    <m/>
    <m/>
    <m/>
    <m/>
    <m/>
    <m/>
    <m/>
    <m/>
    <m/>
    <m/>
    <m/>
    <m/>
    <m/>
    <m/>
    <m/>
    <m/>
    <m/>
    <m/>
    <m/>
    <m/>
    <m/>
    <m/>
    <m/>
    <n v="9.9499999999999993"/>
    <n v="6.67"/>
    <n v="2.83"/>
    <n v="3.7"/>
    <m/>
    <m/>
    <n v="4.2300000000000004"/>
    <n v="1.96"/>
    <n v="2.2400000000000002"/>
    <n v="6.24"/>
    <n v="1.06"/>
    <n v="14.21"/>
    <n v="16.37"/>
    <x v="0"/>
  </r>
  <r>
    <x v="150"/>
    <n v="313"/>
    <x v="152"/>
    <x v="0"/>
    <x v="2"/>
    <n v="6.15"/>
    <n v="4.6100000000000003"/>
    <n v="6.83"/>
    <n v="5.48"/>
    <n v="13.07"/>
    <n v="10.36"/>
    <n v="4.26"/>
    <n v="3.19"/>
    <n v="6.11"/>
    <n v="9.09"/>
    <n v="12.23"/>
    <n v="11.05"/>
    <n v="6.1"/>
    <n v="4"/>
    <n v="3.97"/>
    <n v="4.62"/>
    <n v="5.41"/>
    <n v="5.99"/>
    <n v="4.05"/>
    <n v="5.41"/>
    <n v="4.63"/>
    <n v="7.3"/>
    <n v="5.58"/>
    <n v="2.75"/>
    <n v="1.37"/>
    <n v="2.02"/>
    <n v="1.26"/>
    <n v="0.56000000000000005"/>
    <n v="1.21"/>
    <n v="1.1200000000000001"/>
    <n v="1.73"/>
    <n v="2.36"/>
    <n v="1.5"/>
    <n v="3.66"/>
    <n v="1.1599999999999999"/>
    <n v="1.82"/>
    <n v="1.96"/>
    <n v="2.41"/>
    <n v="4.43"/>
    <n v="1.67"/>
    <n v="1.62"/>
    <n v="3.2"/>
    <n v="1.97"/>
    <n v="0.72"/>
    <n v="1.51"/>
    <n v="1.87"/>
    <n v="-0.35"/>
    <n v="1.55"/>
    <n v="2.23"/>
    <n v="1.34"/>
    <n v="0.04"/>
    <n v="2.91"/>
    <n v="5.66"/>
    <x v="2"/>
  </r>
  <r>
    <x v="161"/>
    <n v="942"/>
    <x v="164"/>
    <x v="0"/>
    <x v="0"/>
    <m/>
    <m/>
    <m/>
    <m/>
    <m/>
    <m/>
    <m/>
    <m/>
    <m/>
    <m/>
    <m/>
    <m/>
    <m/>
    <m/>
    <m/>
    <m/>
    <m/>
    <m/>
    <m/>
    <m/>
    <m/>
    <m/>
    <m/>
    <m/>
    <m/>
    <m/>
    <m/>
    <m/>
    <m/>
    <m/>
    <m/>
    <n v="87.26"/>
    <n v="10.68"/>
    <n v="5.89"/>
    <n v="9.5500000000000007"/>
    <n v="11.91"/>
    <n v="12.16"/>
    <n v="6.24"/>
    <n v="13.03"/>
    <n v="5.55"/>
    <n v="12.7"/>
    <n v="14.75"/>
    <n v="5.58"/>
    <n v="3.08"/>
    <n v="0.93"/>
    <n v="0.28999999999999998"/>
    <n v="-0.42"/>
    <n v="3.17"/>
    <n v="2.23"/>
    <n v="0.63"/>
    <n v="-1.19"/>
    <n v="8.6199999999999992"/>
    <n v="15.98"/>
    <x v="0"/>
  </r>
  <r>
    <x v="102"/>
    <n v="238"/>
    <x v="103"/>
    <x v="0"/>
    <x v="2"/>
    <n v="4.6500000000000004"/>
    <n v="3.08"/>
    <n v="4.5999999999999996"/>
    <n v="15.21"/>
    <n v="30.07"/>
    <n v="17.37"/>
    <n v="3.49"/>
    <n v="4.16"/>
    <n v="6.04"/>
    <n v="9.16"/>
    <n v="18.14"/>
    <n v="37.04"/>
    <n v="90.11"/>
    <n v="32.630000000000003"/>
    <n v="11.95"/>
    <n v="15.06"/>
    <n v="11.83"/>
    <n v="16.850000000000001"/>
    <n v="20.83"/>
    <n v="16.510000000000002"/>
    <n v="19.05"/>
    <n v="28.71"/>
    <n v="21.79"/>
    <n v="9.7799999999999994"/>
    <n v="13.54"/>
    <n v="23.19"/>
    <n v="17.510000000000002"/>
    <n v="13.25"/>
    <n v="11.66"/>
    <n v="10.050000000000001"/>
    <n v="10.96"/>
    <n v="11.26"/>
    <n v="9.17"/>
    <n v="9.4499999999999993"/>
    <n v="12.31"/>
    <n v="13.8"/>
    <n v="11.47"/>
    <n v="9.36"/>
    <n v="13.42"/>
    <n v="7.84"/>
    <n v="5.66"/>
    <n v="4.88"/>
    <n v="4.5"/>
    <n v="5.23"/>
    <n v="4.5199999999999996"/>
    <n v="0.8"/>
    <n v="-0.02"/>
    <n v="1.63"/>
    <n v="2.2200000000000002"/>
    <n v="2.1"/>
    <n v="0.72"/>
    <n v="1.73"/>
    <n v="8.2799999999999994"/>
    <x v="2"/>
  </r>
  <r>
    <x v="97"/>
    <n v="137"/>
    <x v="98"/>
    <x v="0"/>
    <x v="3"/>
    <n v="5.0999999999999996"/>
    <n v="3.53"/>
    <n v="6.7"/>
    <n v="7.13"/>
    <n v="9"/>
    <n v="11.27"/>
    <n v="12.13"/>
    <n v="4.03"/>
    <n v="1.54"/>
    <n v="2.63"/>
    <n v="3.6"/>
    <n v="8.35"/>
    <n v="10.61"/>
    <n v="7.95"/>
    <n v="7.32"/>
    <n v="3.64"/>
    <n v="2.87"/>
    <n v="-1.34"/>
    <n v="1.1000000000000001"/>
    <n v="3.32"/>
    <n v="3.23"/>
    <n v="3.1"/>
    <n v="0.74"/>
    <n v="-0.28999999999999998"/>
    <n v="1.78"/>
    <n v="2.44"/>
    <n v="0.84"/>
    <n v="1.05"/>
    <n v="2.68"/>
    <n v="1.21"/>
    <n v="2.04"/>
    <n v="4.7699999999999996"/>
    <n v="3.91"/>
    <n v="1.93"/>
    <n v="1.83"/>
    <n v="1.64"/>
    <n v="2.37"/>
    <n v="3.36"/>
    <n v="5.37"/>
    <n v="1.43"/>
    <n v="0.87"/>
    <n v="2.56"/>
    <n v="2.57"/>
    <n v="3.65"/>
    <n v="0.56000000000000005"/>
    <n v="0.77"/>
    <n v="1.53"/>
    <n v="2.82"/>
    <n v="2.21"/>
    <n v="1.4"/>
    <n v="2.73"/>
    <n v="0.9"/>
    <n v="6.64"/>
    <x v="3"/>
  </r>
  <r>
    <x v="162"/>
    <n v="284"/>
    <x v="165"/>
    <x v="0"/>
    <x v="1"/>
    <m/>
    <m/>
    <m/>
    <m/>
    <m/>
    <m/>
    <m/>
    <m/>
    <m/>
    <m/>
    <m/>
    <m/>
    <m/>
    <m/>
    <m/>
    <m/>
    <m/>
    <m/>
    <m/>
    <m/>
    <m/>
    <m/>
    <m/>
    <m/>
    <m/>
    <m/>
    <m/>
    <m/>
    <m/>
    <m/>
    <m/>
    <m/>
    <m/>
    <m/>
    <m/>
    <m/>
    <m/>
    <m/>
    <m/>
    <m/>
    <m/>
    <m/>
    <m/>
    <n v="-0.1"/>
    <n v="1.4"/>
    <n v="0.6"/>
    <n v="-0.6"/>
    <n v="1.7"/>
    <n v="2.2000000000000002"/>
    <n v="-0.1"/>
    <n v="-1"/>
    <n v="0.9"/>
    <m/>
    <x v="24"/>
  </r>
  <r>
    <x v="96"/>
    <n v="918"/>
    <x v="97"/>
    <x v="0"/>
    <x v="3"/>
    <n v="-0.3"/>
    <n v="0.2"/>
    <n v="0"/>
    <n v="0.9"/>
    <n v="1.1000000000000001"/>
    <n v="0.6"/>
    <n v="0.5"/>
    <n v="0.2"/>
    <n v="1.2"/>
    <n v="6.2"/>
    <n v="24.7"/>
    <n v="0.2"/>
    <n v="0.7"/>
    <n v="3"/>
    <n v="1.5"/>
    <n v="2.2000000000000002"/>
    <n v="4.3"/>
    <n v="0"/>
    <n v="1.4"/>
    <n v="1.9"/>
    <n v="1.9"/>
    <n v="374.6"/>
    <n v="74.8"/>
    <n v="56.2"/>
    <n v="91.6"/>
    <n v="59.8"/>
    <n v="122.69"/>
    <n v="1097.01"/>
    <n v="11.14"/>
    <n v="-8.0399999999999991"/>
    <n v="10.25"/>
    <n v="6.51"/>
    <n v="-0.03"/>
    <n v="-0.97"/>
    <n v="6.7"/>
    <n v="4.03"/>
    <n v="5.43"/>
    <n v="13.45"/>
    <n v="16.71"/>
    <n v="-0.63"/>
    <n v="-0.38"/>
    <n v="6.93"/>
    <n v="3"/>
    <n v="2.79"/>
    <n v="-0.98"/>
    <n v="0.33"/>
    <n v="-0.23"/>
    <n v="3.99"/>
    <n v="2.2000000000000002"/>
    <n v="5.19"/>
    <n v="5.37"/>
    <n v="2.77"/>
    <n v="21.28"/>
    <x v="3"/>
  </r>
  <r>
    <x v="140"/>
    <n v="182"/>
    <x v="141"/>
    <x v="0"/>
    <x v="1"/>
    <n v="1.23"/>
    <n v="23.43"/>
    <n v="18.45"/>
    <n v="21.19"/>
    <n v="19.559999999999999"/>
    <n v="7.28"/>
    <n v="25.79"/>
    <n v="15.18"/>
    <n v="13.36"/>
    <n v="9.77"/>
    <n v="14.01"/>
    <n v="12.8"/>
    <n v="13.38"/>
    <n v="20"/>
    <n v="27.63"/>
    <n v="17.32"/>
    <n v="14.87"/>
    <n v="9.74"/>
    <n v="14.87"/>
    <n v="13.91"/>
    <n v="17.21"/>
    <n v="21.91"/>
    <n v="14.07"/>
    <n v="9.11"/>
    <n v="6.77"/>
    <n v="4.4000000000000004"/>
    <n v="2.72"/>
    <n v="4.33"/>
    <n v="2.48"/>
    <n v="0.86"/>
    <n v="3.74"/>
    <n v="3.91"/>
    <n v="2.93"/>
    <n v="4.17"/>
    <n v="3"/>
    <n v="4.37"/>
    <n v="3.86"/>
    <n v="3.64"/>
    <n v="3.95"/>
    <n v="2.06"/>
    <n v="4.43"/>
    <n v="6.66"/>
    <n v="8.7100000000000009"/>
    <n v="2.15"/>
    <n v="2.2200000000000002"/>
    <n v="0.23"/>
    <n v="0.39"/>
    <n v="0.6"/>
    <n v="2.19"/>
    <n v="-1.77"/>
    <n v="7.0000000000000007E-2"/>
    <n v="7.28"/>
    <n v="23.85"/>
    <x v="1"/>
  </r>
  <r>
    <x v="38"/>
    <n v="564"/>
    <x v="38"/>
    <x v="0"/>
    <x v="3"/>
    <n v="7.4"/>
    <n v="5.2"/>
    <n v="12"/>
    <n v="30"/>
    <n v="26.9"/>
    <n v="21.6"/>
    <n v="5.9"/>
    <n v="12"/>
    <n v="5.7"/>
    <n v="5.8"/>
    <n v="6.9"/>
    <n v="12.6"/>
    <n v="1.1000000000000001"/>
    <n v="5.8"/>
    <n v="6.6"/>
    <n v="4.8"/>
    <n v="2.6"/>
    <n v="6"/>
    <n v="11.7"/>
    <n v="8.6999999999999993"/>
    <n v="8.6"/>
    <n v="10.6"/>
    <n v="10.8"/>
    <n v="10.5"/>
    <n v="14.2"/>
    <n v="14.4"/>
    <n v="9.3000000000000007"/>
    <n v="12"/>
    <n v="5.7"/>
    <n v="3.9"/>
    <n v="3.2"/>
    <n v="1.8"/>
    <n v="2.5"/>
    <n v="2.5"/>
    <n v="10.7"/>
    <n v="9.9"/>
    <n v="8.5"/>
    <n v="10.8"/>
    <n v="27.6"/>
    <n v="13.3"/>
    <n v="17.02"/>
    <n v="14.56"/>
    <n v="8.48"/>
    <n v="8.17"/>
    <n v="5.79"/>
    <n v="0.55000000000000004"/>
    <n v="2.46"/>
    <n v="3.29"/>
    <n v="2.19"/>
    <n v="11.63"/>
    <n v="15.38"/>
    <n v="10.51"/>
    <n v="22.68"/>
    <x v="3"/>
  </r>
  <r>
    <x v="79"/>
    <n v="946"/>
    <x v="80"/>
    <x v="0"/>
    <x v="4"/>
    <m/>
    <m/>
    <m/>
    <m/>
    <m/>
    <m/>
    <m/>
    <m/>
    <m/>
    <m/>
    <m/>
    <m/>
    <m/>
    <m/>
    <m/>
    <m/>
    <m/>
    <m/>
    <m/>
    <m/>
    <m/>
    <m/>
    <m/>
    <m/>
    <m/>
    <m/>
    <n v="20.260000000000002"/>
    <n v="10.81"/>
    <n v="8.4700000000000006"/>
    <n v="3.2"/>
    <n v="-1.03"/>
    <n v="-0.04"/>
    <n v="0.48"/>
    <n v="0.74"/>
    <n v="0.65"/>
    <n v="1.17"/>
    <n v="2.27"/>
    <n v="5.08"/>
    <n v="8.98"/>
    <n v="3.93"/>
    <n v="7.0000000000000007E-2"/>
    <n v="2.29"/>
    <n v="2.2599999999999998"/>
    <n v="1.25"/>
    <n v="1"/>
    <n v="1.24"/>
    <n v="2.23"/>
    <n v="3.89"/>
    <n v="2.1800000000000002"/>
    <n v="2.41"/>
    <n v="3.06"/>
    <n v="3.5"/>
    <n v="10.050000000000001"/>
    <x v="4"/>
  </r>
  <r>
    <x v="91"/>
    <n v="923"/>
    <x v="92"/>
    <x v="0"/>
    <x v="0"/>
    <m/>
    <m/>
    <m/>
    <m/>
    <m/>
    <m/>
    <m/>
    <m/>
    <m/>
    <m/>
    <m/>
    <m/>
    <m/>
    <m/>
    <m/>
    <m/>
    <m/>
    <m/>
    <m/>
    <m/>
    <m/>
    <m/>
    <m/>
    <m/>
    <m/>
    <m/>
    <n v="339.89"/>
    <n v="95.66"/>
    <n v="27.12"/>
    <n v="45.62"/>
    <n v="39.06"/>
    <n v="26.04"/>
    <n v="9.35"/>
    <n v="15.27"/>
    <n v="16.43"/>
    <n v="7.54"/>
    <n v="42.68"/>
    <n v="21.85"/>
    <n v="20.83"/>
    <n v="-3.4"/>
    <n v="38.450000000000003"/>
    <n v="29.95"/>
    <n v="14.2"/>
    <n v="3.89"/>
    <n v="0.88"/>
    <n v="4.32"/>
    <n v="6.71"/>
    <n v="9.32"/>
    <n v="2.1800000000000002"/>
    <n v="1.79"/>
    <n v="5.45"/>
    <n v="3.83"/>
    <n v="15.21"/>
    <x v="0"/>
  </r>
  <r>
    <x v="86"/>
    <n v="124"/>
    <x v="87"/>
    <x v="0"/>
    <x v="3"/>
    <n v="3.5"/>
    <n v="1.9"/>
    <n v="6.6"/>
    <n v="8"/>
    <n v="9.4"/>
    <n v="11.2"/>
    <n v="6.1"/>
    <n v="6.1"/>
    <n v="1.5"/>
    <n v="0.5"/>
    <n v="3.6"/>
    <n v="6"/>
    <n v="9.6"/>
    <n v="8.4"/>
    <n v="7.9"/>
    <n v="3.4"/>
    <n v="1.9"/>
    <n v="-0.4"/>
    <n v="0"/>
    <n v="3.1"/>
    <n v="3.7"/>
    <n v="3.7"/>
    <n v="-0.15"/>
    <n v="-0.62"/>
    <n v="2.02"/>
    <n v="1.28"/>
    <n v="1.36"/>
    <n v="2.2599999999999998"/>
    <n v="1.94"/>
    <n v="0"/>
    <n v="0.86"/>
    <n v="4.63"/>
    <n v="2.36"/>
    <n v="2.0499999999999998"/>
    <n v="1.26"/>
    <n v="1.77"/>
    <n v="2.56"/>
    <n v="3.91"/>
    <n v="6.08"/>
    <n v="0.85"/>
    <n v="1.66"/>
    <n v="2.72"/>
    <n v="3.1"/>
    <n v="3.42"/>
    <n v="-0.38"/>
    <n v="1.2"/>
    <n v="2.2400000000000002"/>
    <n v="1.26"/>
    <n v="2.16"/>
    <n v="4.46"/>
    <n v="2.88"/>
    <n v="-0.39"/>
    <n v="8.2100000000000009"/>
    <x v="3"/>
  </r>
  <r>
    <x v="163"/>
    <n v="321"/>
    <x v="166"/>
    <x v="0"/>
    <x v="3"/>
    <n v="14.8"/>
    <n v="2"/>
    <n v="2.5"/>
    <n v="13.4"/>
    <n v="37.700000000000003"/>
    <n v="18"/>
    <n v="10.7"/>
    <n v="7.1"/>
    <n v="5"/>
    <n v="20.9"/>
    <n v="37.799999999999997"/>
    <n v="15.7"/>
    <n v="1.9"/>
    <n v="-0.5"/>
    <n v="1.7"/>
    <n v="0.3"/>
    <n v="2.2000000000000002"/>
    <n v="8.4"/>
    <n v="3.1"/>
    <n v="8"/>
    <n v="-1.8"/>
    <n v="5.0999999999999996"/>
    <n v="8.5"/>
    <n v="2.1"/>
    <n v="-1.2"/>
    <n v="1.7"/>
    <n v="1.9"/>
    <n v="3.6"/>
    <n v="0"/>
    <n v="0.3"/>
    <n v="-0.3"/>
    <n v="1.5"/>
    <n v="1.5"/>
    <n v="0.4"/>
    <n v="2.8"/>
    <n v="2.5"/>
    <n v="4.0999999999999996"/>
    <n v="5.3"/>
    <n v="11.7"/>
    <n v="5.5"/>
    <n v="5.5"/>
    <n v="3.74"/>
    <n v="3.74"/>
    <n v="1.59"/>
    <n v="1.0900000000000001"/>
    <n v="0.72"/>
    <n v="0.01"/>
    <n v="-0.22"/>
    <n v="2.16"/>
    <n v="1.88"/>
    <n v="0.57999999999999996"/>
    <m/>
    <m/>
    <x v="3"/>
  </r>
  <r>
    <x v="139"/>
    <n v="678"/>
    <x v="140"/>
    <x v="0"/>
    <x v="3"/>
    <n v="1.4"/>
    <n v="20.7"/>
    <n v="7.7"/>
    <n v="29.2"/>
    <n v="2.1"/>
    <n v="5.9"/>
    <n v="8.1"/>
    <n v="25"/>
    <n v="33.200000000000003"/>
    <n v="-4.0999999999999996"/>
    <n v="22.1"/>
    <n v="12.2"/>
    <n v="2.2999999999999998"/>
    <n v="9.8000000000000007"/>
    <n v="12.6"/>
    <n v="7.7"/>
    <n v="-4.2"/>
    <n v="-14.1"/>
    <n v="8.6"/>
    <n v="6.25"/>
    <n v="3.9"/>
    <n v="3.9"/>
    <n v="-9.9"/>
    <n v="-0.9"/>
    <n v="26.6"/>
    <n v="14.7"/>
    <n v="9"/>
    <n v="-1.6"/>
    <n v="-3.7"/>
    <n v="-3.7"/>
    <n v="-4.5"/>
    <n v="8"/>
    <n v="7.2"/>
    <n v="-4.0999999999999996"/>
    <n v="-7"/>
    <n v="11.3"/>
    <n v="-0.4"/>
    <n v="1.84"/>
    <n v="13.01"/>
    <n v="3.15"/>
    <n v="5.12"/>
    <n v="5.14"/>
    <n v="8.0399999999999991"/>
    <n v="-3.28"/>
    <n v="-0.21"/>
    <n v="3.05"/>
    <n v="-3.27"/>
    <n v="2.5299999999999998"/>
    <n v="2.16"/>
    <n v="-5.37"/>
    <n v="2.5"/>
    <n v="5.18"/>
    <n v="14.32"/>
    <x v="3"/>
  </r>
  <r>
    <x v="137"/>
    <n v="935"/>
    <x v="138"/>
    <x v="0"/>
    <x v="2"/>
    <n v="-0.41"/>
    <n v="-0.41"/>
    <n v="-0.31"/>
    <n v="0.31"/>
    <n v="0.51"/>
    <n v="0.71"/>
    <n v="0.81"/>
    <n v="1.31"/>
    <n v="1.59"/>
    <n v="3.91"/>
    <n v="2.91"/>
    <n v="0.82"/>
    <n v="5.07"/>
    <n v="0.95"/>
    <n v="0.94"/>
    <n v="2.2799999999999998"/>
    <n v="0.5"/>
    <n v="0.08"/>
    <n v="0.14000000000000001"/>
    <n v="1.38"/>
    <n v="10.02"/>
    <n v="57.71"/>
    <n v="11.09"/>
    <n v="20.81"/>
    <n v="10.039999999999999"/>
    <n v="8.99"/>
    <n v="8.76"/>
    <n v="8.6"/>
    <n v="10.7"/>
    <n v="2.14"/>
    <n v="3.78"/>
    <n v="4.66"/>
    <n v="1.9"/>
    <n v="0.12"/>
    <n v="2.76"/>
    <n v="1.86"/>
    <n v="2.5299999999999998"/>
    <n v="2.85"/>
    <n v="6.36"/>
    <n v="1.02"/>
    <n v="1.47"/>
    <n v="1.92"/>
    <n v="3.29"/>
    <n v="1.44"/>
    <n v="0.34"/>
    <n v="0.31"/>
    <n v="0.68"/>
    <n v="2.4500000000000002"/>
    <n v="2.15"/>
    <n v="2.86"/>
    <n v="3.16"/>
    <n v="3.84"/>
    <n v="15.1"/>
    <x v="2"/>
  </r>
  <r>
    <x v="70"/>
    <n v="524"/>
    <x v="70"/>
    <x v="0"/>
    <x v="2"/>
    <n v="5.87"/>
    <n v="2.67"/>
    <n v="6.35"/>
    <n v="9.6300000000000008"/>
    <n v="12.3"/>
    <n v="6.63"/>
    <n v="1.33"/>
    <n v="1.22"/>
    <n v="12.14"/>
    <n v="10.73"/>
    <n v="26.15"/>
    <n v="17.97"/>
    <n v="10.83"/>
    <n v="13.96"/>
    <n v="16.64"/>
    <n v="1.48"/>
    <n v="7.98"/>
    <n v="7.72"/>
    <n v="13.99"/>
    <n v="11.57"/>
    <n v="21.5"/>
    <n v="12.19"/>
    <n v="11.38"/>
    <n v="11.75"/>
    <n v="8.4499999999999993"/>
    <n v="7.68"/>
    <n v="15.94"/>
    <n v="9.56"/>
    <n v="9.3699999999999992"/>
    <n v="4.6900000000000004"/>
    <n v="6.18"/>
    <n v="14.16"/>
    <n v="9.5500000000000007"/>
    <n v="8.9700000000000006"/>
    <n v="9.01"/>
    <n v="10.98"/>
    <n v="10.02"/>
    <n v="15.84"/>
    <n v="9.64"/>
    <n v="3.43"/>
    <n v="6.25"/>
    <n v="6.72"/>
    <n v="7.54"/>
    <n v="6.9"/>
    <n v="2.84"/>
    <n v="3.75"/>
    <n v="3.97"/>
    <n v="6.58"/>
    <n v="2.14"/>
    <n v="4.3"/>
    <n v="6.15"/>
    <n v="7.01"/>
    <n v="50.43"/>
    <x v="2"/>
  </r>
  <r>
    <x v="164"/>
    <n v="869"/>
    <x v="167"/>
    <x v="0"/>
    <x v="2"/>
    <m/>
    <m/>
    <m/>
    <m/>
    <m/>
    <m/>
    <m/>
    <m/>
    <m/>
    <m/>
    <m/>
    <m/>
    <m/>
    <m/>
    <m/>
    <m/>
    <m/>
    <m/>
    <m/>
    <m/>
    <m/>
    <m/>
    <m/>
    <m/>
    <m/>
    <m/>
    <m/>
    <m/>
    <m/>
    <m/>
    <m/>
    <n v="1.53"/>
    <n v="5.05"/>
    <n v="2.91"/>
    <n v="2.37"/>
    <n v="3.22"/>
    <n v="4.1900000000000004"/>
    <n v="2.29"/>
    <n v="10.44"/>
    <n v="-0.28000000000000003"/>
    <n v="-1.85"/>
    <n v="0.5"/>
    <n v="1.42"/>
    <n v="2.0099999999999998"/>
    <n v="1.07"/>
    <n v="3.14"/>
    <n v="3.51"/>
    <n v="4.12"/>
    <n v="2.14"/>
    <n v="2.1800000000000002"/>
    <n v="1.57"/>
    <n v="2.94"/>
    <n v="5.71"/>
    <x v="2"/>
  </r>
  <r>
    <x v="165"/>
    <n v="662"/>
    <x v="168"/>
    <x v="0"/>
    <x v="1"/>
    <n v="16.399999999999999"/>
    <n v="4.4000000000000004"/>
    <n v="4.5"/>
    <n v="6.5"/>
    <n v="19.7"/>
    <n v="12.8"/>
    <n v="17"/>
    <n v="15.7"/>
    <n v="19.399999999999999"/>
    <n v="10.4"/>
    <n v="14.4"/>
    <n v="2.7"/>
    <m/>
    <m/>
    <n v="8.6999999999999993"/>
    <n v="3.4"/>
    <n v="10.1"/>
    <n v="4.5"/>
    <n v="-5.0999999999999996"/>
    <n v="-1.1000000000000001"/>
    <n v="0"/>
    <n v="0"/>
    <n v="-0.2"/>
    <n v="0.7"/>
    <n v="0.7"/>
    <n v="0.7"/>
    <n v="0.7"/>
    <n v="0.7"/>
    <n v="1.08"/>
    <n v="3.98"/>
    <n v="1.63"/>
    <n v="3.48"/>
    <n v="3.79"/>
    <n v="6.49"/>
    <n v="1.61"/>
    <n v="8.5399999999999991"/>
    <n v="1.7"/>
    <n v="-0.45"/>
    <n v="4.4800000000000004"/>
    <n v="-1.1399999999999999"/>
    <n v="2.4"/>
    <n v="1.87"/>
    <n v="1.98"/>
    <n v="2.0699999999999998"/>
    <n v="1.65"/>
    <n v="1.47"/>
    <n v="0.21"/>
    <n v="1.29"/>
    <n v="2.14"/>
    <n v="0.01"/>
    <n v="2.91"/>
    <n v="4"/>
    <n v="5.57"/>
    <x v="21"/>
  </r>
  <r>
    <x v="11"/>
    <n v="111"/>
    <x v="11"/>
    <x v="0"/>
    <x v="4"/>
    <n v="6.2459340000000001"/>
    <n v="4.6900000000000004"/>
    <n v="3.06"/>
    <n v="3.48"/>
    <n v="8.24"/>
    <n v="9.2200000000000006"/>
    <n v="6.57"/>
    <n v="6.25"/>
    <n v="7.31"/>
    <n v="9.74"/>
    <n v="12.42"/>
    <n v="10.47"/>
    <n v="7.4"/>
    <n v="3.93"/>
    <n v="4.9400000000000004"/>
    <n v="4.38"/>
    <n v="4.04"/>
    <n v="4.12"/>
    <n v="4.41"/>
    <n v="4.5"/>
    <n v="5.03"/>
    <n v="4.91"/>
    <n v="3.66"/>
    <n v="3.3"/>
    <n v="2.85"/>
    <n v="2.99"/>
    <n v="2.7"/>
    <n v="2.39"/>
    <n v="2.29"/>
    <n v="2.08"/>
    <n v="2.4300000000000002"/>
    <n v="2.67"/>
    <n v="2.3199999999999998"/>
    <n v="1.46"/>
    <n v="1.76"/>
    <n v="2.17"/>
    <n v="2.5"/>
    <n v="2.34"/>
    <n v="2.2999999999999998"/>
    <n v="1.7"/>
    <n v="0.96"/>
    <n v="1.66"/>
    <n v="2.11"/>
    <n v="1.76"/>
    <n v="1.75"/>
    <n v="1.83"/>
    <n v="2.21"/>
    <n v="1.84"/>
    <n v="2.14"/>
    <n v="2.19"/>
    <n v="1.7"/>
    <n v="3.57"/>
    <n v="6.22"/>
    <x v="4"/>
  </r>
  <r>
    <x v="166"/>
    <n v="419"/>
    <x v="169"/>
    <x v="0"/>
    <x v="3"/>
    <m/>
    <m/>
    <m/>
    <m/>
    <m/>
    <m/>
    <n v="13.1"/>
    <n v="13.6"/>
    <n v="10.5"/>
    <n v="2.2000000000000002"/>
    <n v="5.9"/>
    <n v="4.0999999999999996"/>
    <n v="-1.7"/>
    <n v="-2.8"/>
    <n v="4.0999999999999996"/>
    <m/>
    <n v="-0.4"/>
    <n v="-4.3"/>
    <n v="-1"/>
    <n v="0.8"/>
    <n v="0.1"/>
    <n v="2.1"/>
    <n v="0.1"/>
    <n v="-0.3"/>
    <n v="-1"/>
    <n v="6.2"/>
    <n v="0.5"/>
    <m/>
    <n v="1.1000000000000001"/>
    <n v="-1"/>
    <n v="-1.3"/>
    <n v="-1.4"/>
    <n v="-1"/>
    <n v="-1.5"/>
    <n v="2.2000000000000002"/>
    <n v="3"/>
    <n v="2"/>
    <n v="4.5"/>
    <n v="10.9"/>
    <n v="9"/>
    <n v="4.8600000000000003"/>
    <n v="2"/>
    <n v="3.98"/>
    <n v="2.41"/>
    <n v="2.87"/>
    <n v="2.42"/>
    <n v="1.29"/>
    <n v="1.01"/>
    <n v="2.12"/>
    <n v="2.38"/>
    <n v="3.55"/>
    <n v="-0.08"/>
    <n v="10.039999999999999"/>
    <x v="7"/>
  </r>
  <r>
    <x v="80"/>
    <n v="960"/>
    <x v="81"/>
    <x v="0"/>
    <x v="0"/>
    <m/>
    <m/>
    <m/>
    <m/>
    <m/>
    <m/>
    <m/>
    <m/>
    <m/>
    <m/>
    <m/>
    <m/>
    <m/>
    <m/>
    <m/>
    <m/>
    <m/>
    <m/>
    <m/>
    <m/>
    <m/>
    <m/>
    <m/>
    <n v="1510.24"/>
    <n v="77.67"/>
    <n v="0.75"/>
    <n v="2.02"/>
    <n v="1.18"/>
    <n v="-0.78"/>
    <n v="2.59"/>
    <n v="8.2200000000000006"/>
    <n v="-0.36"/>
    <n v="-0.39"/>
    <n v="1.31"/>
    <n v="3.36"/>
    <n v="4.33"/>
    <n v="1.46"/>
    <n v="3.69"/>
    <n v="6.82"/>
    <n v="-2.31"/>
    <n v="4.24"/>
    <n v="7.13"/>
    <n v="5.3"/>
    <n v="-0.23"/>
    <n v="-2.5"/>
    <n v="-3.68"/>
    <n v="-3.97"/>
    <n v="2.0099999999999998"/>
    <n v="2.12"/>
    <n v="0.7"/>
    <n v="-3.32"/>
    <n v="8.0299999999999994"/>
    <n v="21.12"/>
    <x v="0"/>
  </r>
  <r>
    <x v="162"/>
    <n v="284"/>
    <x v="165"/>
    <x v="0"/>
    <x v="2"/>
    <m/>
    <m/>
    <m/>
    <m/>
    <m/>
    <m/>
    <m/>
    <m/>
    <m/>
    <m/>
    <m/>
    <m/>
    <m/>
    <m/>
    <m/>
    <m/>
    <m/>
    <m/>
    <m/>
    <m/>
    <m/>
    <m/>
    <m/>
    <m/>
    <m/>
    <m/>
    <m/>
    <m/>
    <m/>
    <m/>
    <m/>
    <m/>
    <m/>
    <m/>
    <m/>
    <m/>
    <m/>
    <m/>
    <m/>
    <m/>
    <m/>
    <m/>
    <m/>
    <n v="1.5"/>
    <n v="1.9"/>
    <n v="0.8"/>
    <n v="1.1000000000000001"/>
    <n v="1.2"/>
    <n v="2.1"/>
    <n v="1.4"/>
    <n v="0.4"/>
    <n v="2.8"/>
    <m/>
    <x v="16"/>
  </r>
  <r>
    <x v="167"/>
    <n v="796"/>
    <x v="170"/>
    <x v="0"/>
    <x v="2"/>
    <m/>
    <m/>
    <m/>
    <m/>
    <m/>
    <m/>
    <m/>
    <m/>
    <m/>
    <m/>
    <m/>
    <m/>
    <m/>
    <m/>
    <m/>
    <m/>
    <m/>
    <m/>
    <m/>
    <m/>
    <m/>
    <m/>
    <m/>
    <m/>
    <m/>
    <m/>
    <m/>
    <m/>
    <m/>
    <m/>
    <m/>
    <m/>
    <m/>
    <m/>
    <m/>
    <n v="3"/>
    <n v="3.5"/>
    <n v="3.7"/>
    <n v="3.9"/>
    <n v="4.0999999999999996"/>
    <n v="3.2"/>
    <n v="5.2"/>
    <n v="3.1"/>
    <n v="2.5"/>
    <n v="2.2999999999999998"/>
    <n v="2.2000000000000002"/>
    <n v="2"/>
    <n v="2.1"/>
    <n v="2.1"/>
    <n v="2.2000000000000002"/>
    <n v="2.2999999999999998"/>
    <m/>
    <m/>
    <x v="16"/>
  </r>
  <r>
    <x v="102"/>
    <n v="238"/>
    <x v="103"/>
    <x v="0"/>
    <x v="4"/>
    <m/>
    <m/>
    <m/>
    <m/>
    <m/>
    <m/>
    <m/>
    <m/>
    <m/>
    <m/>
    <m/>
    <m/>
    <m/>
    <m/>
    <m/>
    <m/>
    <m/>
    <m/>
    <m/>
    <m/>
    <m/>
    <m/>
    <m/>
    <m/>
    <m/>
    <m/>
    <n v="17.27"/>
    <n v="13.44"/>
    <n v="11.4"/>
    <n v="10.64"/>
    <n v="10.91"/>
    <n v="10.58"/>
    <n v="8.81"/>
    <n v="9.77"/>
    <n v="9.5399999999999991"/>
    <n v="10.41"/>
    <n v="10.81"/>
    <n v="7.94"/>
    <n v="12.46"/>
    <n v="9.76"/>
    <n v="5.14"/>
    <n v="4.58"/>
    <n v="4.63"/>
    <n v="5.31"/>
    <n v="4.34"/>
    <n v="1.81"/>
    <n v="0.14000000000000001"/>
    <n v="1.24"/>
    <n v="2.1"/>
    <n v="2.38"/>
    <n v="1.31"/>
    <n v="0.88"/>
    <n v="1.88"/>
    <x v="4"/>
  </r>
  <r>
    <x v="166"/>
    <n v="419"/>
    <x v="169"/>
    <x v="0"/>
    <x v="2"/>
    <n v="1.63"/>
    <n v="5.79"/>
    <n v="5.09"/>
    <n v="14.33"/>
    <n v="24.39"/>
    <n v="16.16"/>
    <n v="22.5"/>
    <n v="17.73"/>
    <n v="15.79"/>
    <n v="2.21"/>
    <n v="3.8"/>
    <n v="11.4"/>
    <n v="8.6999999999999993"/>
    <n v="3.2"/>
    <n v="0"/>
    <n v="-2.4"/>
    <n v="-2.5"/>
    <n v="-1.7"/>
    <n v="0.2"/>
    <n v="1.2"/>
    <n v="1.3"/>
    <n v="0.9"/>
    <n v="-0.3"/>
    <n v="2.6"/>
    <n v="4"/>
    <n v="3.14"/>
    <n v="-0.19"/>
    <n v="4.5999999999999996"/>
    <n v="-0.42"/>
    <n v="-1.26"/>
    <n v="-0.73"/>
    <n v="-1.17"/>
    <n v="-0.5"/>
    <n v="1.68"/>
    <n v="2.25"/>
    <n v="2.62"/>
    <n v="2.04"/>
    <n v="3.25"/>
    <n v="3.52"/>
    <n v="2.8"/>
    <n v="1.96"/>
    <n v="-0.37"/>
    <n v="2.77"/>
    <n v="3.3"/>
    <n v="2.65"/>
    <n v="1.84"/>
    <n v="2.8"/>
    <n v="1.39"/>
    <n v="2.08"/>
    <n v="1"/>
    <n v="-2.3199999999999998"/>
    <n v="-0.61"/>
    <n v="3.61"/>
    <x v="2"/>
  </r>
  <r>
    <x v="120"/>
    <n v="112"/>
    <x v="121"/>
    <x v="0"/>
    <x v="3"/>
    <n v="6.9"/>
    <n v="11.47"/>
    <n v="8.92"/>
    <n v="15.37"/>
    <n v="18.02"/>
    <n v="24.97"/>
    <n v="19.850000000000001"/>
    <n v="18.79"/>
    <n v="7.81"/>
    <n v="12.62"/>
    <n v="13.56"/>
    <n v="8.69"/>
    <n v="7.76"/>
    <n v="3.67"/>
    <n v="5.88"/>
    <n v="4.0199999999999996"/>
    <n v="3.33"/>
    <n v="3.13"/>
    <n v="3.37"/>
    <n v="5.62"/>
    <n v="8.06"/>
    <n v="5.28"/>
    <n v="2.14"/>
    <n v="1.66"/>
    <n v="0.86"/>
    <n v="3.65"/>
    <n v="3.16"/>
    <n v="-0.17"/>
    <n v="1.03"/>
    <n v="0.25"/>
    <n v="-0.48"/>
    <n v="3.76"/>
    <n v="0.82"/>
    <n v="1.29"/>
    <n v="0.79"/>
    <n v="1.52"/>
    <n v="2.4"/>
    <n v="4.51"/>
    <n v="9.16"/>
    <n v="5.47"/>
    <n v="3.42"/>
    <n v="5.5"/>
    <n v="3.25"/>
    <n v="3.73"/>
    <n v="-0.19"/>
    <n v="-2.58"/>
    <n v="-2.38"/>
    <n v="2.25"/>
    <n v="2.08"/>
    <n v="10.93"/>
    <n v="0.72"/>
    <n v="0.3"/>
    <n v="10.35"/>
    <x v="3"/>
  </r>
  <r>
    <x v="122"/>
    <n v="924"/>
    <x v="123"/>
    <x v="0"/>
    <x v="2"/>
    <n v="1.06"/>
    <n v="1.05"/>
    <n v="1.04"/>
    <n v="1.03"/>
    <n v="0.92"/>
    <n v="1.1100000000000001"/>
    <n v="0.34"/>
    <n v="2.4900000000000002"/>
    <n v="0.68"/>
    <n v="1.93"/>
    <n v="5.99"/>
    <n v="2.5"/>
    <n v="2"/>
    <n v="2"/>
    <n v="2.7"/>
    <n v="9.5"/>
    <n v="5.68"/>
    <n v="7.24"/>
    <n v="18.88"/>
    <n v="18.190000000000001"/>
    <n v="3.04"/>
    <n v="3.58"/>
    <n v="6.37"/>
    <n v="14.63"/>
    <n v="24.26"/>
    <n v="16.79"/>
    <n v="8.31"/>
    <n v="2.79"/>
    <n v="-0.77"/>
    <n v="-1.4"/>
    <n v="0.35"/>
    <n v="0.72"/>
    <n v="-0.73"/>
    <n v="1.1299999999999999"/>
    <n v="3.82"/>
    <n v="1.78"/>
    <n v="1.65"/>
    <n v="4.82"/>
    <n v="5.93"/>
    <n v="-0.73"/>
    <n v="3.18"/>
    <n v="5.55"/>
    <n v="2.62"/>
    <n v="2.62"/>
    <n v="1.92"/>
    <n v="1.44"/>
    <n v="2"/>
    <n v="1.56"/>
    <n v="2.0699999999999998"/>
    <n v="2.9"/>
    <n v="2.42"/>
    <n v="0.9"/>
    <n v="1.97"/>
    <x v="2"/>
  </r>
  <r>
    <x v="111"/>
    <n v="819"/>
    <x v="112"/>
    <x v="0"/>
    <x v="1"/>
    <n v="3.1"/>
    <n v="5.2"/>
    <n v="3.6"/>
    <n v="0.5"/>
    <n v="21.4"/>
    <n v="14.4"/>
    <n v="10.8"/>
    <n v="6.7"/>
    <n v="8.1999999999999993"/>
    <n v="8.9"/>
    <n v="41.2"/>
    <n v="18.8"/>
    <n v="4.8"/>
    <n v="0.7"/>
    <n v="1"/>
    <n v="0.7"/>
    <n v="-9.1999999999999993"/>
    <n v="3.7"/>
    <n v="10.199999999999999"/>
    <n v="-0.1"/>
    <n v="10.7"/>
    <n v="11.8"/>
    <n v="-1.9"/>
    <n v="3.7"/>
    <n v="-0.7"/>
    <n v="0.2"/>
    <n v="4.7"/>
    <n v="4.0999999999999996"/>
    <n v="3.1"/>
    <n v="-0.5"/>
    <n v="4.3"/>
    <n v="5.6"/>
    <n v="-2.9"/>
    <n v="2.7"/>
    <n v="8.3000000000000007"/>
    <n v="14.3"/>
    <n v="6.6"/>
    <n v="-0.9"/>
    <n v="12.2"/>
    <n v="-5.3"/>
    <n v="5.2"/>
    <n v="20.87"/>
    <n v="1.64"/>
    <n v="0.75"/>
    <n v="0.15"/>
    <n v="-4.47"/>
    <n v="-5.03"/>
    <n v="1.99"/>
    <n v="2.0699999999999998"/>
    <n v="-0.19"/>
    <n v="-1.17"/>
    <n v="3.01"/>
    <n v="5.35"/>
    <x v="6"/>
  </r>
  <r>
    <x v="129"/>
    <n v="436"/>
    <x v="130"/>
    <x v="0"/>
    <x v="1"/>
    <n v="0"/>
    <n v="9.8000000000000007"/>
    <n v="12.1"/>
    <n v="10.4"/>
    <n v="81.5"/>
    <n v="64.400000000000006"/>
    <n v="34"/>
    <n v="32.200000000000003"/>
    <n v="52.4"/>
    <n v="73.900000000000006"/>
    <n v="198.7"/>
    <n v="106.1"/>
    <n v="123.5"/>
    <n v="84.21"/>
    <n v="391.43"/>
    <n v="295.35000000000002"/>
    <n v="33.090000000000003"/>
    <n v="17.899999999999999"/>
    <n v="16.96"/>
    <n v="32.29"/>
    <n v="34.28"/>
    <n v="31.44"/>
    <n v="11.15"/>
    <n v="19.3"/>
    <n v="23.52"/>
    <n v="14.33"/>
    <n v="15.76"/>
    <n v="10.86"/>
    <n v="5.7"/>
    <n v="2.67"/>
    <n v="-2.0699999999999998"/>
    <n v="3.74"/>
    <n v="11.59"/>
    <n v="-4.84"/>
    <n v="-2.78"/>
    <n v="-1.02"/>
    <n v="1.19"/>
    <n v="-2.17"/>
    <n v="3.29"/>
    <n v="12.53"/>
    <n v="5.0199999999999996"/>
    <n v="5.87"/>
    <n v="3.71"/>
    <n v="2.98"/>
    <n v="2.4900000000000002"/>
    <n v="2.31"/>
    <n v="2.19"/>
    <n v="1.77"/>
    <n v="2.0699999999999998"/>
    <n v="-0.45"/>
    <n v="0.78"/>
    <n v="5.41"/>
    <n v="10.45"/>
    <x v="6"/>
  </r>
  <r>
    <x v="146"/>
    <n v="964"/>
    <x v="147"/>
    <x v="0"/>
    <x v="0"/>
    <m/>
    <m/>
    <m/>
    <m/>
    <m/>
    <m/>
    <m/>
    <m/>
    <m/>
    <m/>
    <m/>
    <m/>
    <m/>
    <m/>
    <m/>
    <m/>
    <m/>
    <n v="26.52"/>
    <n v="59.59"/>
    <n v="218.19"/>
    <n v="610.12"/>
    <n v="48.78"/>
    <n v="27.71"/>
    <n v="32.25"/>
    <n v="30.07"/>
    <n v="25.55"/>
    <n v="12.77"/>
    <n v="12.18"/>
    <n v="7.25"/>
    <n v="5.54"/>
    <n v="7.71"/>
    <n v="1.66"/>
    <n v="1.1599999999999999"/>
    <n v="2.68"/>
    <n v="7.14"/>
    <n v="0.72"/>
    <n v="2.21"/>
    <n v="2.2200000000000002"/>
    <n v="2.25"/>
    <n v="3.38"/>
    <n v="2.15"/>
    <n v="7.49"/>
    <n v="3.23"/>
    <n v="-1.31"/>
    <n v="-1.45"/>
    <n v="-2.27"/>
    <n v="-0.28000000000000003"/>
    <n v="2.73"/>
    <n v="2.0699999999999998"/>
    <n v="1.43"/>
    <n v="-0.53"/>
    <n v="8.0399999999999991"/>
    <n v="22.18"/>
    <x v="0"/>
  </r>
  <r>
    <x v="118"/>
    <n v="961"/>
    <x v="119"/>
    <x v="0"/>
    <x v="0"/>
    <m/>
    <m/>
    <m/>
    <m/>
    <m/>
    <m/>
    <m/>
    <m/>
    <m/>
    <m/>
    <m/>
    <m/>
    <m/>
    <m/>
    <m/>
    <m/>
    <m/>
    <m/>
    <m/>
    <m/>
    <m/>
    <m/>
    <m/>
    <n v="21.59"/>
    <n v="17.72"/>
    <n v="12.72"/>
    <n v="6.8"/>
    <n v="6.1"/>
    <n v="5.98"/>
    <n v="2.12"/>
    <n v="8"/>
    <n v="7.12"/>
    <n v="3.61"/>
    <n v="1.22"/>
    <n v="2.58"/>
    <n v="1.88"/>
    <n v="2.25"/>
    <n v="4.1900000000000004"/>
    <n v="3.84"/>
    <n v="-1.33"/>
    <n v="2.14"/>
    <n v="4.53"/>
    <n v="0.87"/>
    <n v="0.02"/>
    <n v="-0.61"/>
    <n v="-0.22"/>
    <n v="-1.36"/>
    <n v="2.15"/>
    <n v="2.0699999999999998"/>
    <n v="0.68"/>
    <n v="-0.24"/>
    <n v="5.54"/>
    <n v="19.100000000000001"/>
    <x v="0"/>
  </r>
  <r>
    <x v="146"/>
    <n v="964"/>
    <x v="147"/>
    <x v="0"/>
    <x v="1"/>
    <m/>
    <m/>
    <m/>
    <m/>
    <m/>
    <m/>
    <m/>
    <m/>
    <m/>
    <m/>
    <m/>
    <m/>
    <m/>
    <n v="5.7"/>
    <n v="0"/>
    <n v="15.2"/>
    <n v="27.4"/>
    <n v="40"/>
    <n v="127"/>
    <n v="86.2"/>
    <n v="1151.5999999999999"/>
    <n v="184.4"/>
    <n v="94.2"/>
    <n v="47"/>
    <n v="44"/>
    <n v="26.4"/>
    <n v="18.8"/>
    <n v="17.7"/>
    <n v="15.7"/>
    <n v="6.1"/>
    <n v="8.8000000000000007"/>
    <n v="10.6"/>
    <n v="5.9"/>
    <n v="3.4"/>
    <n v="4.1399999999999997"/>
    <n v="4"/>
    <n v="4.55"/>
    <n v="3.89"/>
    <n v="9.0399999999999991"/>
    <n v="8.52"/>
    <n v="3.75"/>
    <n v="6.08"/>
    <n v="5.81"/>
    <n v="1.96"/>
    <n v="1.56"/>
    <n v="0.7"/>
    <n v="-0.61"/>
    <n v="1.8"/>
    <n v="2.06"/>
    <n v="-0.38"/>
    <n v="7.49"/>
    <n v="12.14"/>
    <n v="30.26"/>
    <x v="6"/>
  </r>
  <r>
    <x v="86"/>
    <n v="124"/>
    <x v="87"/>
    <x v="0"/>
    <x v="2"/>
    <n v="3.91"/>
    <n v="4.34"/>
    <n v="5.45"/>
    <n v="6.96"/>
    <n v="12.68"/>
    <n v="12.77"/>
    <n v="9.07"/>
    <n v="7.1"/>
    <n v="4.47"/>
    <n v="4.47"/>
    <n v="6.65"/>
    <n v="7.63"/>
    <n v="8.73"/>
    <n v="7.66"/>
    <n v="6.34"/>
    <n v="4.87"/>
    <n v="1.29"/>
    <n v="1.55"/>
    <n v="1.1599999999999999"/>
    <n v="3.11"/>
    <n v="3.45"/>
    <n v="3.22"/>
    <n v="2.4300000000000002"/>
    <n v="2.75"/>
    <n v="2.38"/>
    <n v="1.47"/>
    <n v="2.08"/>
    <n v="1.63"/>
    <n v="0.95"/>
    <n v="1.1200000000000001"/>
    <n v="2.54"/>
    <n v="2.4700000000000002"/>
    <n v="1.65"/>
    <n v="1.59"/>
    <n v="2.1"/>
    <n v="2.78"/>
    <n v="1.79"/>
    <n v="1.82"/>
    <n v="4.49"/>
    <n v="-0.05"/>
    <n v="2.19"/>
    <n v="3.53"/>
    <n v="2.84"/>
    <n v="1.1100000000000001"/>
    <n v="0.34"/>
    <n v="0.56000000000000005"/>
    <n v="1.97"/>
    <n v="2.2200000000000002"/>
    <n v="2.0499999999999998"/>
    <n v="1.25"/>
    <n v="0.74"/>
    <n v="2.44"/>
    <n v="9.6"/>
    <x v="2"/>
  </r>
  <r>
    <x v="134"/>
    <n v="638"/>
    <x v="135"/>
    <x v="0"/>
    <x v="3"/>
    <m/>
    <m/>
    <m/>
    <m/>
    <m/>
    <m/>
    <m/>
    <m/>
    <m/>
    <m/>
    <m/>
    <m/>
    <m/>
    <n v="8.6999999999999993"/>
    <n v="-5.8"/>
    <n v="-10"/>
    <n v="-6.5"/>
    <n v="-0.8"/>
    <n v="-1.1000000000000001"/>
    <n v="-2.8"/>
    <n v="-0.7"/>
    <n v="-0.5"/>
    <n v="-0.3"/>
    <n v="-0.3"/>
    <n v="35.200000000000003"/>
    <n v="19.100000000000001"/>
    <n v="3.2"/>
    <n v="3.2"/>
    <n v="7.3"/>
    <n v="-0.3"/>
    <n v="1.2"/>
    <n v="2.2999999999999998"/>
    <n v="5.5"/>
    <n v="-2.2999999999999998"/>
    <n v="-0.7"/>
    <n v="9.1999999999999993"/>
    <n v="-0.5"/>
    <n v="-1.1000000000000001"/>
    <n v="18"/>
    <n v="5.6"/>
    <n v="5.6"/>
    <n v="5.66"/>
    <n v="4.6900000000000004"/>
    <n v="2.56"/>
    <n v="-0.77"/>
    <n v="0.41"/>
    <n v="-0.46"/>
    <n v="-0.05"/>
    <n v="2.0499999999999998"/>
    <n v="-2.79"/>
    <n v="0.49"/>
    <n v="5.92"/>
    <n v="-0.7"/>
    <x v="3"/>
  </r>
  <r>
    <x v="137"/>
    <n v="935"/>
    <x v="138"/>
    <x v="0"/>
    <x v="0"/>
    <m/>
    <m/>
    <m/>
    <m/>
    <m/>
    <m/>
    <m/>
    <m/>
    <m/>
    <m/>
    <m/>
    <m/>
    <m/>
    <m/>
    <m/>
    <m/>
    <m/>
    <m/>
    <m/>
    <m/>
    <m/>
    <m/>
    <m/>
    <n v="9.2200000000000006"/>
    <n v="2.54"/>
    <n v="6.16"/>
    <n v="4.7699999999999996"/>
    <n v="4.9400000000000004"/>
    <n v="4.84"/>
    <n v="1.02"/>
    <n v="4.8899999999999997"/>
    <n v="2.82"/>
    <n v="-0.54"/>
    <n v="-0.33"/>
    <n v="5.67"/>
    <n v="3.01"/>
    <n v="1.57"/>
    <n v="4.17"/>
    <n v="4.18"/>
    <n v="-3.13"/>
    <n v="1.2"/>
    <n v="5.52"/>
    <n v="2.15"/>
    <n v="0.79"/>
    <n v="-0.75"/>
    <n v="-3.2"/>
    <n v="-3.25"/>
    <n v="1.84"/>
    <n v="2.0499999999999998"/>
    <n v="2.56"/>
    <n v="0.11"/>
    <n v="5.75"/>
    <n v="13.5"/>
    <x v="0"/>
  </r>
  <r>
    <x v="50"/>
    <n v="366"/>
    <x v="50"/>
    <x v="0"/>
    <x v="1"/>
    <m/>
    <m/>
    <m/>
    <m/>
    <m/>
    <m/>
    <m/>
    <m/>
    <m/>
    <m/>
    <m/>
    <m/>
    <m/>
    <m/>
    <n v="9.4"/>
    <n v="1.1000000000000001"/>
    <n v="0"/>
    <n v="0"/>
    <n v="0"/>
    <n v="-0.8"/>
    <n v="4.7"/>
    <n v="81.900000000000006"/>
    <n v="32.9"/>
    <n v="20.8"/>
    <n v="11.4"/>
    <n v="6.9"/>
    <n v="5.6"/>
    <n v="6.2"/>
    <n v="5"/>
    <n v="51.4"/>
    <n v="47.2"/>
    <n v="14.1"/>
    <n v="3.69"/>
    <n v="17.350000000000001"/>
    <n v="13.21"/>
    <n v="7.84"/>
    <n v="11.45"/>
    <n v="5.97"/>
    <n v="7.22"/>
    <n v="6.6"/>
    <n v="0.1"/>
    <n v="4.96"/>
    <n v="4.04"/>
    <n v="0.34"/>
    <n v="-0.6"/>
    <n v="-1.01"/>
    <n v="-1.41"/>
    <n v="-1.43"/>
    <n v="2.04"/>
    <n v="4.22"/>
    <n v="-0.03"/>
    <n v="55.8"/>
    <n v="135.08000000000001"/>
    <x v="1"/>
  </r>
  <r>
    <x v="138"/>
    <n v="914"/>
    <x v="139"/>
    <x v="0"/>
    <x v="2"/>
    <m/>
    <m/>
    <m/>
    <m/>
    <m/>
    <m/>
    <m/>
    <m/>
    <m/>
    <m/>
    <m/>
    <m/>
    <m/>
    <m/>
    <m/>
    <m/>
    <m/>
    <m/>
    <m/>
    <m/>
    <n v="-0.18"/>
    <n v="35.72"/>
    <n v="226"/>
    <n v="85"/>
    <n v="22.57"/>
    <n v="7.75"/>
    <n v="12.8"/>
    <n v="33.21"/>
    <n v="20.55"/>
    <n v="0.4"/>
    <n v="0.03"/>
    <n v="3.1"/>
    <n v="5.18"/>
    <n v="2.38"/>
    <n v="2.83"/>
    <n v="2.36"/>
    <n v="2.41"/>
    <n v="2.91"/>
    <n v="3.41"/>
    <n v="2.29"/>
    <n v="3.57"/>
    <n v="3.41"/>
    <n v="2.0299999999999998"/>
    <n v="1.93"/>
    <n v="1.62"/>
    <n v="1.91"/>
    <n v="1.29"/>
    <n v="1.99"/>
    <n v="2.0299999999999998"/>
    <n v="1.41"/>
    <n v="1.62"/>
    <n v="2.04"/>
    <n v="6.73"/>
    <x v="2"/>
  </r>
  <r>
    <x v="160"/>
    <n v="544"/>
    <x v="171"/>
    <x v="0"/>
    <x v="2"/>
    <n v="0.32"/>
    <n v="1.29"/>
    <n v="25.16"/>
    <n v="30.79"/>
    <n v="50"/>
    <n v="29.7"/>
    <n v="10.9"/>
    <n v="89.99"/>
    <n v="10.01"/>
    <n v="2.7"/>
    <n v="188.82"/>
    <n v="33.700000000000003"/>
    <n v="70.38"/>
    <n v="62.51"/>
    <n v="27.17"/>
    <n v="114.7"/>
    <n v="35"/>
    <n v="6.11"/>
    <n v="14.8"/>
    <n v="59.7"/>
    <n v="-26.32"/>
    <n v="13.44"/>
    <n v="9.85"/>
    <n v="5.65"/>
    <n v="7.67"/>
    <n v="19.079999999999998"/>
    <n v="19.149999999999999"/>
    <n v="19.54"/>
    <n v="90.14"/>
    <n v="128.41"/>
    <n v="8.3699999999999992"/>
    <n v="7.74"/>
    <n v="10.61"/>
    <n v="15.5"/>
    <n v="10.49"/>
    <n v="7.17"/>
    <n v="6.56"/>
    <n v="4.66"/>
    <n v="7.62"/>
    <n v="0.15"/>
    <n v="5.98"/>
    <n v="7.57"/>
    <n v="4.25"/>
    <n v="6.36"/>
    <n v="4.12"/>
    <n v="1.28"/>
    <n v="1.6"/>
    <n v="0.66"/>
    <n v="2.0299999999999998"/>
    <n v="3.32"/>
    <n v="5.13"/>
    <n v="3.76"/>
    <n v="22.96"/>
    <x v="2"/>
  </r>
  <r>
    <x v="72"/>
    <n v="513"/>
    <x v="72"/>
    <x v="0"/>
    <x v="1"/>
    <n v="61"/>
    <n v="8.4"/>
    <n v="46"/>
    <n v="33.6"/>
    <n v="43.5"/>
    <n v="18.7"/>
    <n v="8"/>
    <n v="3"/>
    <n v="2.1"/>
    <n v="20.9"/>
    <n v="22.3"/>
    <n v="38"/>
    <n v="22.1"/>
    <n v="10.3"/>
    <n v="3.1"/>
    <n v="10.3"/>
    <n v="2.7"/>
    <n v="1.7"/>
    <n v="9.1"/>
    <n v="6.5"/>
    <n v="20.8"/>
    <n v="31"/>
    <n v="2.7"/>
    <n v="1.6"/>
    <n v="-0.7"/>
    <n v="-3.6"/>
    <n v="3.8"/>
    <n v="1.7"/>
    <m/>
    <m/>
    <m/>
    <m/>
    <m/>
    <m/>
    <m/>
    <m/>
    <m/>
    <m/>
    <n v="3.53"/>
    <n v="3.19"/>
    <n v="4.62"/>
    <n v="3.83"/>
    <n v="11.19"/>
    <n v="5.09"/>
    <n v="6.24"/>
    <n v="3.31"/>
    <n v="9.19"/>
    <n v="4.24"/>
    <n v="2.02"/>
    <n v="5.13"/>
    <n v="6.66"/>
    <n v="1.08"/>
    <n v="4.28"/>
    <x v="1"/>
  </r>
  <r>
    <x v="67"/>
    <n v="156"/>
    <x v="67"/>
    <x v="0"/>
    <x v="4"/>
    <n v="3.6082100000000001"/>
    <n v="2.87"/>
    <n v="4.76"/>
    <n v="6.33"/>
    <n v="10.01"/>
    <n v="10.17"/>
    <n v="7.99"/>
    <n v="7.54"/>
    <n v="7.64"/>
    <n v="8.36"/>
    <n v="9.49"/>
    <n v="11.12"/>
    <n v="10.7"/>
    <n v="6.18"/>
    <n v="3.88"/>
    <n v="4.05"/>
    <n v="5.29"/>
    <n v="4.49"/>
    <n v="4.7"/>
    <n v="5.43"/>
    <n v="4.46"/>
    <n v="6.23"/>
    <n v="2.0499999999999998"/>
    <n v="1.93"/>
    <n v="0.14000000000000001"/>
    <n v="2.15"/>
    <n v="1.51"/>
    <n v="1.61"/>
    <n v="1.4"/>
    <n v="1.48"/>
    <n v="1.68"/>
    <n v="2.09"/>
    <n v="2.68"/>
    <n v="2.42"/>
    <n v="1.34"/>
    <n v="1.36"/>
    <n v="1.27"/>
    <n v="2.04"/>
    <n v="1.06"/>
    <n v="1.69"/>
    <n v="1.34"/>
    <n v="1.43"/>
    <n v="1.35"/>
    <n v="0.83"/>
    <n v="1.56"/>
    <n v="2.5499999999999998"/>
    <n v="2.02"/>
    <n v="1.78"/>
    <n v="2.02"/>
    <n v="2.29"/>
    <n v="1.29"/>
    <n v="2.4"/>
    <n v="5.03"/>
    <x v="4"/>
  </r>
  <r>
    <x v="155"/>
    <n v="122"/>
    <x v="158"/>
    <x v="0"/>
    <x v="2"/>
    <n v="4.37"/>
    <n v="4.7"/>
    <n v="6.36"/>
    <n v="7.53"/>
    <n v="9.52"/>
    <n v="8.4499999999999993"/>
    <n v="7.32"/>
    <n v="5.49"/>
    <n v="3.57"/>
    <n v="3.71"/>
    <n v="6.33"/>
    <n v="6.8"/>
    <n v="5.44"/>
    <n v="3.34"/>
    <n v="5.66"/>
    <n v="3.19"/>
    <n v="1.71"/>
    <n v="1.4"/>
    <n v="1.92"/>
    <n v="2.57"/>
    <n v="3.26"/>
    <n v="3.34"/>
    <n v="4.0199999999999996"/>
    <n v="3.63"/>
    <n v="2.95"/>
    <n v="2.2400000000000002"/>
    <n v="1.86"/>
    <n v="1.31"/>
    <n v="0.92"/>
    <n v="0.56999999999999995"/>
    <n v="2.34"/>
    <n v="2.65"/>
    <n v="1.81"/>
    <n v="1.36"/>
    <n v="2.06"/>
    <n v="2.2999999999999998"/>
    <n v="1.44"/>
    <n v="2.17"/>
    <n v="3.22"/>
    <n v="0.51"/>
    <n v="1.81"/>
    <n v="3.29"/>
    <n v="2.4900000000000002"/>
    <n v="2"/>
    <n v="1.61"/>
    <n v="0.9"/>
    <n v="0.89"/>
    <n v="2.23"/>
    <n v="2"/>
    <n v="1.49"/>
    <n v="1.38"/>
    <n v="2.77"/>
    <n v="8.5"/>
    <x v="2"/>
  </r>
  <r>
    <x v="48"/>
    <n v="362"/>
    <x v="48"/>
    <x v="0"/>
    <x v="2"/>
    <n v="13.4"/>
    <n v="8.39"/>
    <n v="7.88"/>
    <n v="13.44"/>
    <n v="34.22"/>
    <n v="17.739999999999998"/>
    <n v="9.67"/>
    <n v="8.8699999999999992"/>
    <n v="10.88"/>
    <n v="9.39"/>
    <n v="19.37"/>
    <n v="15.13"/>
    <n v="4.6100000000000003"/>
    <n v="1.47"/>
    <n v="2.0499999999999998"/>
    <n v="0.5"/>
    <n v="2.17"/>
    <n v="7.04"/>
    <n v="0.83"/>
    <n v="4.3899999999999997"/>
    <n v="4.33"/>
    <n v="5.54"/>
    <n v="5.66"/>
    <n v="0.77"/>
    <n v="2.66"/>
    <n v="5.86"/>
    <n v="0.93"/>
    <n v="-0.01"/>
    <n v="3.2"/>
    <n v="2.41"/>
    <n v="4.8499999999999996"/>
    <n v="5.27"/>
    <n v="-0.26"/>
    <n v="1.03"/>
    <n v="1.46"/>
    <n v="3.91"/>
    <n v="3.56"/>
    <n v="2.82"/>
    <n v="5.55"/>
    <n v="-0.16"/>
    <n v="3.25"/>
    <n v="2.77"/>
    <n v="4.18"/>
    <n v="1.47"/>
    <n v="3.52"/>
    <n v="-0.99"/>
    <n v="-3.09"/>
    <n v="0.11"/>
    <n v="1.99"/>
    <n v="0.54"/>
    <n v="0.34"/>
    <n v="2.38"/>
    <n v="6.4"/>
    <x v="2"/>
  </r>
  <r>
    <x v="168"/>
    <n v="548"/>
    <x v="172"/>
    <x v="0"/>
    <x v="1"/>
    <m/>
    <m/>
    <m/>
    <m/>
    <m/>
    <m/>
    <m/>
    <m/>
    <m/>
    <m/>
    <m/>
    <m/>
    <m/>
    <m/>
    <m/>
    <m/>
    <m/>
    <m/>
    <n v="0.4"/>
    <n v="1.7"/>
    <n v="3.9"/>
    <n v="1.2"/>
    <n v="-0.2"/>
    <n v="-0.4"/>
    <n v="-1.7"/>
    <n v="2.2000000000000002"/>
    <n v="-3.4"/>
    <n v="3"/>
    <n v="2"/>
    <n v="0.2"/>
    <n v="1.5"/>
    <n v="1.3"/>
    <n v="0"/>
    <n v="0.5"/>
    <n v="0.5"/>
    <n v="1.4"/>
    <n v="1.54"/>
    <n v="1.31"/>
    <n v="1.52"/>
    <n v="1.41"/>
    <n v="1.1499999999999999"/>
    <n v="1.78"/>
    <n v="1.58"/>
    <n v="1.77"/>
    <n v="3.39"/>
    <n v="2.4500000000000002"/>
    <n v="2.44"/>
    <n v="2.2000000000000002"/>
    <n v="1.99"/>
    <n v="1.87"/>
    <n v="-1.73"/>
    <n v="1.57"/>
    <n v="1.95"/>
    <x v="1"/>
  </r>
  <r>
    <x v="128"/>
    <n v="532"/>
    <x v="154"/>
    <x v="0"/>
    <x v="0"/>
    <m/>
    <m/>
    <m/>
    <m/>
    <m/>
    <m/>
    <m/>
    <m/>
    <m/>
    <m/>
    <m/>
    <m/>
    <m/>
    <m/>
    <m/>
    <m/>
    <m/>
    <m/>
    <m/>
    <m/>
    <m/>
    <n v="3.47"/>
    <n v="1.87"/>
    <n v="0.67"/>
    <n v="2.0499999999999998"/>
    <n v="2.86"/>
    <n v="-0.17"/>
    <n v="-0.28000000000000003"/>
    <n v="-1.82"/>
    <n v="-1.52"/>
    <n v="0.2"/>
    <n v="-1.51"/>
    <n v="-2.69"/>
    <n v="-0.33"/>
    <n v="2.2400000000000002"/>
    <n v="0.82"/>
    <n v="2.2599999999999998"/>
    <n v="2.98"/>
    <n v="5.62"/>
    <n v="-1.67"/>
    <n v="6.02"/>
    <n v="8.32"/>
    <n v="0.12"/>
    <n v="-3.09"/>
    <n v="-1.69"/>
    <n v="-2.78"/>
    <n v="1.34"/>
    <n v="3.78"/>
    <n v="1.99"/>
    <n v="1"/>
    <n v="1"/>
    <n v="1.17"/>
    <m/>
    <x v="0"/>
  </r>
  <r>
    <x v="154"/>
    <n v="132"/>
    <x v="157"/>
    <x v="0"/>
    <x v="3"/>
    <n v="6.3"/>
    <n v="6.03"/>
    <n v="7.71"/>
    <n v="9.85"/>
    <n v="12.51"/>
    <n v="11.48"/>
    <n v="11.1"/>
    <n v="12.76"/>
    <n v="9.0500000000000007"/>
    <n v="9.2200000000000006"/>
    <n v="10.41"/>
    <n v="14.08"/>
    <n v="13.25"/>
    <n v="9.48"/>
    <n v="8.31"/>
    <n v="5.39"/>
    <n v="3.38"/>
    <n v="3.15"/>
    <n v="2.36"/>
    <n v="4.3"/>
    <n v="3.14"/>
    <n v="2.79"/>
    <n v="0.37"/>
    <n v="-0.15"/>
    <n v="0.8"/>
    <n v="1.21"/>
    <n v="1.1200000000000001"/>
    <n v="1.79"/>
    <n v="1.7"/>
    <n v="0.43"/>
    <n v="2.2000000000000002"/>
    <n v="5.52"/>
    <n v="2.73"/>
    <n v="2.2799999999999998"/>
    <n v="0.49"/>
    <n v="0.16"/>
    <n v="1.67"/>
    <n v="1.45"/>
    <n v="5.0599999999999996"/>
    <n v="0.08"/>
    <n v="0.78"/>
    <n v="1.99"/>
    <n v="2.89"/>
    <n v="1.1499999999999999"/>
    <n v="-0.84"/>
    <n v="0.4"/>
    <n v="0.55000000000000004"/>
    <n v="1.0900000000000001"/>
    <n v="1.97"/>
    <n v="2.4500000000000002"/>
    <n v="2.0299999999999998"/>
    <n v="0.62"/>
    <n v="6.76"/>
    <x v="3"/>
  </r>
  <r>
    <x v="127"/>
    <n v="748"/>
    <x v="128"/>
    <x v="0"/>
    <x v="2"/>
    <n v="1.77"/>
    <n v="2.06"/>
    <n v="-2.92"/>
    <n v="7.6"/>
    <n v="8.7200000000000006"/>
    <n v="18.760000000000002"/>
    <n v="-8.4"/>
    <n v="29.99"/>
    <n v="8.27"/>
    <n v="14.99"/>
    <n v="12.26"/>
    <n v="7.56"/>
    <n v="12.06"/>
    <n v="8.35"/>
    <n v="4.8499999999999996"/>
    <n v="7.05"/>
    <n v="-2.7"/>
    <n v="-2.85"/>
    <n v="4.1900000000000004"/>
    <n v="-0.32"/>
    <n v="-0.81"/>
    <n v="2.5"/>
    <n v="-1.99"/>
    <n v="0.61"/>
    <n v="24.72"/>
    <n v="7.77"/>
    <n v="6.11"/>
    <n v="2.93"/>
    <n v="4.91"/>
    <n v="-1.08"/>
    <n v="-0.17"/>
    <n v="4.7300000000000004"/>
    <n v="2.2999999999999998"/>
    <n v="2.04"/>
    <n v="-0.4"/>
    <n v="6.41"/>
    <n v="2.34"/>
    <n v="-0.23"/>
    <n v="10.67"/>
    <n v="0.86"/>
    <n v="-0.61"/>
    <n v="2.76"/>
    <n v="3.82"/>
    <n v="0.53"/>
    <n v="-0.26"/>
    <n v="0.95"/>
    <n v="-0.24"/>
    <n v="0.35"/>
    <n v="1.96"/>
    <n v="-3.23"/>
    <n v="1.88"/>
    <n v="3.85"/>
    <n v="14.29"/>
    <x v="2"/>
  </r>
  <r>
    <x v="161"/>
    <n v="942"/>
    <x v="164"/>
    <x v="0"/>
    <x v="2"/>
    <m/>
    <m/>
    <m/>
    <m/>
    <m/>
    <m/>
    <m/>
    <m/>
    <m/>
    <m/>
    <m/>
    <m/>
    <m/>
    <m/>
    <m/>
    <m/>
    <m/>
    <m/>
    <m/>
    <m/>
    <m/>
    <m/>
    <m/>
    <m/>
    <m/>
    <m/>
    <m/>
    <m/>
    <n v="30"/>
    <n v="41.1"/>
    <n v="70"/>
    <n v="80.739999999999995"/>
    <n v="8.8699999999999992"/>
    <n v="2.9"/>
    <n v="10.6"/>
    <n v="16.25"/>
    <n v="10.73"/>
    <n v="6"/>
    <n v="12.39"/>
    <n v="8.1300000000000008"/>
    <n v="6.14"/>
    <n v="11.14"/>
    <n v="7.33"/>
    <n v="7.7"/>
    <n v="2.1"/>
    <n v="1.39"/>
    <n v="1.1200000000000001"/>
    <n v="3.13"/>
    <n v="1.95"/>
    <n v="1.85"/>
    <n v="1.58"/>
    <n v="4.09"/>
    <n v="11.98"/>
    <x v="2"/>
  </r>
  <r>
    <x v="68"/>
    <n v="144"/>
    <x v="68"/>
    <x v="0"/>
    <x v="2"/>
    <n v="7.02"/>
    <n v="7.4"/>
    <n v="6.01"/>
    <n v="6.72"/>
    <n v="9.91"/>
    <n v="9.7799999999999994"/>
    <n v="10.25"/>
    <n v="11.44"/>
    <n v="10"/>
    <n v="7.21"/>
    <n v="13.71"/>
    <n v="12.1"/>
    <n v="8.59"/>
    <n v="8.8699999999999992"/>
    <n v="8.0399999999999991"/>
    <n v="7.37"/>
    <n v="4.24"/>
    <n v="4.1900000000000004"/>
    <n v="5.82"/>
    <n v="6.44"/>
    <n v="10.37"/>
    <n v="9.44"/>
    <n v="2.37"/>
    <n v="4.7300000000000004"/>
    <n v="2.16"/>
    <n v="2.46"/>
    <n v="0.53"/>
    <n v="0.66"/>
    <n v="-0.27"/>
    <n v="0.46"/>
    <n v="0.9"/>
    <n v="2.41"/>
    <n v="2.16"/>
    <n v="1.93"/>
    <n v="0.37"/>
    <n v="0.45"/>
    <n v="1.36"/>
    <n v="2.21"/>
    <n v="3.44"/>
    <n v="-0.49"/>
    <n v="1.1599999999999999"/>
    <n v="2.96"/>
    <n v="0.89"/>
    <n v="-0.04"/>
    <n v="-0.18"/>
    <n v="-0.05"/>
    <n v="0.98"/>
    <n v="1.87"/>
    <n v="1.95"/>
    <n v="1.64"/>
    <n v="0.5"/>
    <n v="2.16"/>
    <n v="8.4"/>
    <x v="2"/>
  </r>
  <r>
    <x v="45"/>
    <n v="734"/>
    <x v="45"/>
    <x v="0"/>
    <x v="3"/>
    <n v="2.1"/>
    <n v="2.2999999999999998"/>
    <n v="1.5"/>
    <n v="15.6"/>
    <n v="19.899999999999999"/>
    <n v="11.8"/>
    <n v="5.6"/>
    <n v="18.7"/>
    <n v="8.3000000000000007"/>
    <n v="13.5"/>
    <n v="24.7"/>
    <n v="24.5"/>
    <n v="9.1999999999999993"/>
    <n v="12"/>
    <n v="14.4"/>
    <n v="12.8"/>
    <n v="11.8"/>
    <n v="15.4"/>
    <n v="12.9"/>
    <n v="12.9"/>
    <n v="16.5"/>
    <n v="13.3"/>
    <n v="11.7"/>
    <n v="13.4"/>
    <n v="19.600000000000001"/>
    <n v="20.399999999999999"/>
    <n v="12"/>
    <n v="12"/>
    <n v="4.0999999999999996"/>
    <n v="4.9000000000000004"/>
    <n v="6.7"/>
    <n v="6.5"/>
    <n v="21.9"/>
    <n v="12.2"/>
    <n v="6.9"/>
    <n v="8.6999999999999993"/>
    <n v="14.7"/>
    <n v="17.600000000000001"/>
    <n v="18.899999999999999"/>
    <n v="10.23"/>
    <n v="0.42"/>
    <n v="5.96"/>
    <n v="13.11"/>
    <n v="5.69"/>
    <n v="6.35"/>
    <n v="4.1500000000000004"/>
    <n v="15.07"/>
    <n v="7.1"/>
    <n v="1.95"/>
    <n v="2.15"/>
    <m/>
    <m/>
    <m/>
    <x v="3"/>
  </r>
  <r>
    <x v="85"/>
    <n v="193"/>
    <x v="86"/>
    <x v="0"/>
    <x v="2"/>
    <n v="3.44"/>
    <n v="6.14"/>
    <n v="6.02"/>
    <n v="9.09"/>
    <n v="15.42"/>
    <n v="15.16"/>
    <n v="13.32"/>
    <n v="12.31"/>
    <n v="8"/>
    <n v="9.1199999999999992"/>
    <n v="10.14"/>
    <n v="9.49"/>
    <n v="11.35"/>
    <n v="10.039999999999999"/>
    <n v="3.96"/>
    <n v="6.73"/>
    <n v="9.0500000000000007"/>
    <n v="8.5299999999999994"/>
    <n v="7.22"/>
    <n v="7.53"/>
    <n v="7.33"/>
    <n v="3.18"/>
    <n v="1.01"/>
    <n v="1.75"/>
    <n v="1.97"/>
    <n v="4.63"/>
    <n v="2.62"/>
    <n v="0.22"/>
    <n v="0.86"/>
    <n v="1.48"/>
    <n v="4.46"/>
    <n v="4.41"/>
    <n v="2.98"/>
    <n v="2.73"/>
    <n v="2.34"/>
    <n v="2.69"/>
    <n v="3.56"/>
    <n v="2.33"/>
    <n v="4.3499999999999996"/>
    <n v="1.77"/>
    <n v="2.92"/>
    <n v="3.3"/>
    <n v="1.76"/>
    <n v="2.4500000000000002"/>
    <n v="2.4900000000000002"/>
    <n v="1.51"/>
    <n v="1.28"/>
    <n v="1.97"/>
    <n v="1.91"/>
    <n v="1.61"/>
    <n v="0.85"/>
    <n v="2.82"/>
    <n v="6.5"/>
    <x v="2"/>
  </r>
  <r>
    <x v="95"/>
    <n v="172"/>
    <x v="96"/>
    <x v="0"/>
    <x v="3"/>
    <n v="1.5"/>
    <n v="4.3"/>
    <n v="9.43"/>
    <n v="11.93"/>
    <n v="15.95"/>
    <n v="20.67"/>
    <n v="16.32"/>
    <n v="17.510000000000002"/>
    <n v="4.46"/>
    <n v="4.1900000000000004"/>
    <n v="12.86"/>
    <n v="12.86"/>
    <n v="12.34"/>
    <n v="6.79"/>
    <n v="7.66"/>
    <n v="7.17"/>
    <n v="3.88"/>
    <n v="2.34"/>
    <n v="1.72"/>
    <n v="3.6"/>
    <n v="3.68"/>
    <n v="2.86"/>
    <n v="-0.08"/>
    <n v="-0.64"/>
    <n v="0.19"/>
    <n v="-7.91"/>
    <n v="-1.79"/>
    <n v="1.39"/>
    <n v="1.73"/>
    <n v="-0.39"/>
    <n v="1.06"/>
    <n v="4.42"/>
    <n v="2.88"/>
    <n v="0.64"/>
    <n v="0.74"/>
    <n v="0.31"/>
    <n v="1.39"/>
    <n v="2.08"/>
    <n v="8.57"/>
    <n v="2"/>
    <n v="-3.58"/>
    <n v="6.28"/>
    <n v="5.16"/>
    <n v="5.36"/>
    <n v="0.14000000000000001"/>
    <n v="-1.87"/>
    <n v="-1.1399999999999999"/>
    <n v="-0.91"/>
    <n v="1.91"/>
    <n v="1.21"/>
    <n v="1.1499999999999999"/>
    <n v="0.56999999999999995"/>
    <n v="9.99"/>
    <x v="3"/>
  </r>
  <r>
    <x v="120"/>
    <n v="112"/>
    <x v="121"/>
    <x v="0"/>
    <x v="4"/>
    <n v="-3.4135603899999998"/>
    <n v="9.11"/>
    <n v="6.83"/>
    <n v="8.6199999999999992"/>
    <n v="13.83"/>
    <n v="22.05"/>
    <n v="15.5"/>
    <n v="15.5"/>
    <n v="9.6"/>
    <n v="13.21"/>
    <n v="18.23"/>
    <n v="11.11"/>
    <n v="8.2100000000000009"/>
    <n v="4.42"/>
    <n v="5.22"/>
    <n v="6.86"/>
    <n v="4.53"/>
    <n v="4.8"/>
    <n v="5.59"/>
    <n v="8.3000000000000007"/>
    <n v="9.6999999999999993"/>
    <n v="5.79"/>
    <n v="4.1100000000000003"/>
    <n v="1.39"/>
    <n v="2.5099999999999998"/>
    <n v="3.33"/>
    <n v="2.15"/>
    <n v="1.88"/>
    <n v="1.44"/>
    <n v="0.74"/>
    <n v="0.08"/>
    <n v="1.07"/>
    <n v="1.48"/>
    <n v="1.28"/>
    <n v="1.07"/>
    <n v="1.44"/>
    <n v="1.7"/>
    <n v="1.9"/>
    <n v="1.9"/>
    <n v="1.6"/>
    <n v="2"/>
    <n v="2.8"/>
    <n v="2.1"/>
    <n v="1.9"/>
    <n v="1.6"/>
    <n v="1.3"/>
    <n v="1.6"/>
    <n v="2.2999999999999998"/>
    <n v="1.9"/>
    <n v="1.7"/>
    <n v="1.5"/>
    <n v="2.2999999999999998"/>
    <n v="5.26"/>
    <x v="25"/>
  </r>
  <r>
    <x v="160"/>
    <n v="544"/>
    <x v="171"/>
    <x v="0"/>
    <x v="1"/>
    <m/>
    <m/>
    <m/>
    <m/>
    <m/>
    <m/>
    <m/>
    <m/>
    <m/>
    <m/>
    <m/>
    <m/>
    <m/>
    <m/>
    <m/>
    <m/>
    <m/>
    <m/>
    <m/>
    <m/>
    <m/>
    <m/>
    <m/>
    <m/>
    <m/>
    <m/>
    <m/>
    <m/>
    <m/>
    <m/>
    <m/>
    <m/>
    <m/>
    <m/>
    <m/>
    <m/>
    <m/>
    <m/>
    <m/>
    <m/>
    <n v="1.7"/>
    <n v="4.38"/>
    <n v="10.72"/>
    <n v="6.64"/>
    <n v="5.05"/>
    <n v="6.57"/>
    <n v="1.42"/>
    <n v="0.6"/>
    <n v="1.88"/>
    <n v="0.88"/>
    <n v="0.55000000000000004"/>
    <n v="3.02"/>
    <n v="6.6"/>
    <x v="1"/>
  </r>
  <r>
    <x v="128"/>
    <n v="532"/>
    <x v="154"/>
    <x v="0"/>
    <x v="4"/>
    <m/>
    <m/>
    <m/>
    <m/>
    <m/>
    <m/>
    <m/>
    <m/>
    <m/>
    <m/>
    <m/>
    <m/>
    <m/>
    <m/>
    <m/>
    <m/>
    <m/>
    <m/>
    <m/>
    <m/>
    <m/>
    <m/>
    <m/>
    <m/>
    <m/>
    <m/>
    <m/>
    <m/>
    <m/>
    <m/>
    <m/>
    <m/>
    <m/>
    <m/>
    <m/>
    <m/>
    <n v="1.73"/>
    <n v="1.48"/>
    <n v="2.74"/>
    <n v="1.84"/>
    <n v="0.72"/>
    <n v="5"/>
    <n v="3.89"/>
    <n v="4.26"/>
    <n v="4.22"/>
    <n v="2.61"/>
    <n v="2.11"/>
    <n v="1.3"/>
    <n v="1.88"/>
    <n v="2.34"/>
    <n v="-0.21"/>
    <n v="0.61"/>
    <n v="0.78"/>
    <x v="4"/>
  </r>
  <r>
    <x v="120"/>
    <n v="112"/>
    <x v="121"/>
    <x v="0"/>
    <x v="1"/>
    <n v="5.7"/>
    <n v="10.4"/>
    <n v="7.8"/>
    <n v="2.8"/>
    <n v="26.4"/>
    <n v="33.200000000000003"/>
    <n v="23.7"/>
    <n v="15.8"/>
    <n v="7.7"/>
    <n v="10.1"/>
    <n v="25"/>
    <n v="21.3"/>
    <n v="14"/>
    <n v="7.4"/>
    <n v="2.9"/>
    <n v="8.6"/>
    <n v="-2.7"/>
    <n v="-0.1"/>
    <n v="2.5"/>
    <n v="7.33"/>
    <n v="10.92"/>
    <n v="8.11"/>
    <n v="5.68"/>
    <n v="2.8"/>
    <n v="3.33"/>
    <n v="3.15"/>
    <n v="4.03"/>
    <n v="2.98"/>
    <n v="2.2799999999999998"/>
    <n v="2.83"/>
    <n v="2.12"/>
    <n v="2.61"/>
    <n v="2.4"/>
    <n v="1.61"/>
    <n v="2.12"/>
    <n v="3.29"/>
    <n v="4.67"/>
    <n v="3.41"/>
    <n v="4.7"/>
    <n v="2.1800000000000002"/>
    <n v="-0.36"/>
    <n v="2.71"/>
    <n v="2.72"/>
    <n v="2.35"/>
    <n v="2"/>
    <n v="1.25"/>
    <n v="1.68"/>
    <n v="2.04"/>
    <n v="1.86"/>
    <n v="2.08"/>
    <n v="0.88"/>
    <n v="9.11"/>
    <n v="46.18"/>
    <x v="1"/>
  </r>
  <r>
    <x v="161"/>
    <n v="942"/>
    <x v="164"/>
    <x v="0"/>
    <x v="3"/>
    <m/>
    <m/>
    <m/>
    <m/>
    <m/>
    <m/>
    <m/>
    <m/>
    <m/>
    <m/>
    <m/>
    <m/>
    <m/>
    <m/>
    <m/>
    <m/>
    <m/>
    <m/>
    <m/>
    <m/>
    <m/>
    <m/>
    <m/>
    <m/>
    <m/>
    <m/>
    <m/>
    <m/>
    <m/>
    <m/>
    <m/>
    <m/>
    <m/>
    <m/>
    <m/>
    <m/>
    <m/>
    <m/>
    <n v="23.08"/>
    <n v="5.51"/>
    <n v="2.62"/>
    <n v="14.71"/>
    <n v="6.95"/>
    <n v="7.5"/>
    <n v="-0.94"/>
    <n v="1.96"/>
    <n v="-0.31"/>
    <n v="3.28"/>
    <n v="1.86"/>
    <n v="2.57"/>
    <n v="2.54"/>
    <n v="4.45"/>
    <n v="18.059999999999999"/>
    <x v="3"/>
  </r>
  <r>
    <x v="137"/>
    <n v="935"/>
    <x v="138"/>
    <x v="0"/>
    <x v="4"/>
    <m/>
    <m/>
    <m/>
    <m/>
    <m/>
    <m/>
    <m/>
    <m/>
    <m/>
    <m/>
    <m/>
    <m/>
    <m/>
    <m/>
    <m/>
    <m/>
    <m/>
    <m/>
    <m/>
    <m/>
    <m/>
    <m/>
    <m/>
    <m/>
    <m/>
    <m/>
    <n v="7.99"/>
    <n v="7.57"/>
    <n v="7.86"/>
    <n v="0.02"/>
    <n v="1.94"/>
    <n v="2.4500000000000002"/>
    <n v="0.56000000000000005"/>
    <n v="-0.01"/>
    <n v="1.5"/>
    <n v="0.49"/>
    <n v="0.67"/>
    <n v="1.46"/>
    <n v="2.11"/>
    <n v="-0.84"/>
    <n v="0.09"/>
    <n v="1.07"/>
    <n v="0.78"/>
    <n v="0.06"/>
    <n v="0.75"/>
    <n v="0.15"/>
    <n v="0.51"/>
    <n v="2.57"/>
    <n v="1.86"/>
    <n v="2.2200000000000002"/>
    <n v="3.63"/>
    <n v="4.99"/>
    <n v="12.18"/>
    <x v="4"/>
  </r>
  <r>
    <x v="34"/>
    <n v="913"/>
    <x v="34"/>
    <x v="0"/>
    <x v="0"/>
    <m/>
    <m/>
    <m/>
    <m/>
    <m/>
    <m/>
    <m/>
    <m/>
    <m/>
    <m/>
    <m/>
    <m/>
    <m/>
    <m/>
    <m/>
    <m/>
    <m/>
    <m/>
    <m/>
    <m/>
    <m/>
    <m/>
    <m/>
    <m/>
    <n v="2200"/>
    <n v="498.31"/>
    <n v="34.72"/>
    <n v="87.5"/>
    <n v="72.489999999999995"/>
    <n v="355.79"/>
    <n v="181.14"/>
    <n v="5.66"/>
    <n v="-1.83"/>
    <n v="3.01"/>
    <n v="1.22"/>
    <n v="3.23"/>
    <n v="4.01"/>
    <n v="1.22"/>
    <n v="4.1399999999999997"/>
    <n v="-3.3"/>
    <n v="1.85"/>
    <n v="4.1500000000000004"/>
    <n v="1.72"/>
    <n v="-0.19"/>
    <n v="-0.54"/>
    <n v="-0.54"/>
    <n v="-1.24"/>
    <n v="1.94"/>
    <n v="1.86"/>
    <n v="0.94"/>
    <n v="-0.76"/>
    <n v="12.24"/>
    <n v="15.72"/>
    <x v="0"/>
  </r>
  <r>
    <x v="158"/>
    <n v="134"/>
    <x v="161"/>
    <x v="0"/>
    <x v="0"/>
    <n v="4.9000000000000004"/>
    <n v="4.2300000000000004"/>
    <n v="2.65"/>
    <n v="6.65"/>
    <n v="13.39"/>
    <n v="4.6399999999999997"/>
    <n v="3.68"/>
    <n v="2.77"/>
    <n v="1.1499999999999999"/>
    <n v="4.79"/>
    <n v="7.56"/>
    <n v="7.83"/>
    <n v="5.87"/>
    <n v="1.46"/>
    <n v="2.89"/>
    <n v="2.44"/>
    <n v="-2.52"/>
    <n v="-2.4900000000000002"/>
    <n v="1.25"/>
    <n v="3.16"/>
    <n v="1.72"/>
    <n v="2.39"/>
    <n v="1.44"/>
    <n v="0.16"/>
    <n v="0.6"/>
    <n v="1.68"/>
    <n v="-1.22"/>
    <n v="1.17"/>
    <n v="-0.4"/>
    <n v="-1.01"/>
    <n v="4.32"/>
    <n v="5.66"/>
    <n v="-1.83"/>
    <n v="3.01"/>
    <n v="1.22"/>
    <n v="3.23"/>
    <n v="4.01"/>
    <n v="1.22"/>
    <n v="4.1399999999999997"/>
    <n v="-3.3"/>
    <n v="1.85"/>
    <n v="4.1500000000000004"/>
    <n v="1.72"/>
    <n v="-0.19"/>
    <n v="-0.54"/>
    <n v="-0.54"/>
    <n v="-1.24"/>
    <n v="1.94"/>
    <n v="1.86"/>
    <n v="0.94"/>
    <n v="-0.76"/>
    <n v="7.48"/>
    <n v="23.76"/>
    <x v="0"/>
  </r>
  <r>
    <x v="154"/>
    <n v="132"/>
    <x v="157"/>
    <x v="0"/>
    <x v="2"/>
    <n v="5.85"/>
    <n v="5.4"/>
    <n v="6.06"/>
    <n v="7.38"/>
    <n v="13.65"/>
    <n v="11.69"/>
    <n v="9.6300000000000008"/>
    <n v="9.49"/>
    <n v="9.25"/>
    <n v="10.65"/>
    <n v="13.56"/>
    <n v="13.31"/>
    <n v="11.98"/>
    <n v="9.4600000000000009"/>
    <n v="7.67"/>
    <n v="5.83"/>
    <n v="2.54"/>
    <n v="3.29"/>
    <n v="2.7"/>
    <n v="3.5"/>
    <n v="3.19"/>
    <n v="3.21"/>
    <n v="2.36"/>
    <n v="2.1"/>
    <n v="1.66"/>
    <n v="1.8"/>
    <n v="1.98"/>
    <n v="1.2"/>
    <n v="0.65"/>
    <n v="0.54"/>
    <n v="1.68"/>
    <n v="1.63"/>
    <n v="1.92"/>
    <n v="2.1"/>
    <n v="2.14"/>
    <n v="1.75"/>
    <n v="1.68"/>
    <n v="1.49"/>
    <n v="2.81"/>
    <n v="0.09"/>
    <n v="1.53"/>
    <n v="2.11"/>
    <n v="1.95"/>
    <n v="0.86"/>
    <n v="0.51"/>
    <n v="0.04"/>
    <n v="0.18"/>
    <n v="1.1599999999999999"/>
    <n v="1.85"/>
    <n v="1.3"/>
    <n v="0.48"/>
    <n v="1.64"/>
    <n v="5.2"/>
    <x v="2"/>
  </r>
  <r>
    <x v="94"/>
    <n v="646"/>
    <x v="95"/>
    <x v="0"/>
    <x v="3"/>
    <n v="2.4"/>
    <n v="6.4"/>
    <n v="6.1"/>
    <n v="6.8"/>
    <n v="7.5"/>
    <m/>
    <m/>
    <m/>
    <m/>
    <m/>
    <m/>
    <m/>
    <m/>
    <m/>
    <m/>
    <m/>
    <n v="5.4"/>
    <n v="-0.2"/>
    <n v="-13.3"/>
    <n v="9.1"/>
    <n v="11.6"/>
    <n v="0.4"/>
    <n v="-16.5"/>
    <n v="1.7"/>
    <n v="31"/>
    <n v="7.9"/>
    <n v="1"/>
    <n v="6.3"/>
    <n v="3"/>
    <n v="-0.6"/>
    <n v="0.5"/>
    <n v="5"/>
    <n v="0.2"/>
    <n v="1.9"/>
    <n v="-1.9"/>
    <n v="0.2"/>
    <n v="0.9"/>
    <n v="2.2999999999999998"/>
    <n v="7.8"/>
    <n v="3.7"/>
    <n v="4.4000000000000004"/>
    <n v="4.03"/>
    <n v="5.68"/>
    <n v="-0.42"/>
    <n v="3"/>
    <n v="2.83"/>
    <n v="-0.09"/>
    <n v="-0.72"/>
    <n v="1.85"/>
    <n v="3.1"/>
    <n v="1.67"/>
    <n v="1.35"/>
    <n v="5.25"/>
    <x v="3"/>
  </r>
  <r>
    <x v="122"/>
    <n v="924"/>
    <x v="123"/>
    <x v="0"/>
    <x v="3"/>
    <m/>
    <m/>
    <m/>
    <m/>
    <m/>
    <n v="0.3"/>
    <n v="0"/>
    <n v="0.1"/>
    <n v="0.1"/>
    <n v="2.8"/>
    <n v="10.6"/>
    <n v="-1.1000000000000001"/>
    <n v="3.1"/>
    <n v="1.2"/>
    <n v="8.3000000000000007"/>
    <n v="13"/>
    <n v="7.4"/>
    <n v="8.9"/>
    <n v="20.7"/>
    <n v="17.100000000000001"/>
    <n v="1.1000000000000001"/>
    <n v="2.5"/>
    <n v="10.7"/>
    <n v="16.5"/>
    <n v="31.99"/>
    <n v="22.43"/>
    <n v="7.59"/>
    <n v="-0.11"/>
    <n v="-3.19"/>
    <n v="-4.21"/>
    <n v="-2.57"/>
    <n v="0.01"/>
    <n v="-0.7"/>
    <n v="3.44"/>
    <n v="9.7899999999999991"/>
    <n v="2.82"/>
    <n v="2.48"/>
    <n v="12.36"/>
    <n v="14.42"/>
    <n v="0.71"/>
    <n v="7.34"/>
    <n v="11.89"/>
    <n v="4.93"/>
    <n v="4.7"/>
    <n v="3.07"/>
    <n v="2.4500000000000002"/>
    <n v="4.4800000000000004"/>
    <n v="-1.35"/>
    <n v="1.84"/>
    <n v="9.35"/>
    <n v="10.68"/>
    <n v="-1.7"/>
    <n v="2.61"/>
    <x v="3"/>
  </r>
  <r>
    <x v="82"/>
    <n v="944"/>
    <x v="83"/>
    <x v="0"/>
    <x v="1"/>
    <n v="-1.8"/>
    <n v="-0.8"/>
    <n v="-2.1"/>
    <n v="-2"/>
    <n v="5.6"/>
    <n v="7.7"/>
    <n v="-0.9"/>
    <n v="-0.7"/>
    <n v="0.3"/>
    <n v="8.6999999999999993"/>
    <n v="21.5"/>
    <n v="-0.2"/>
    <n v="10"/>
    <n v="4.9000000000000004"/>
    <n v="4.9000000000000004"/>
    <n v="20.9"/>
    <n v="3.5"/>
    <n v="6.5"/>
    <n v="12.8"/>
    <n v="11.4"/>
    <n v="27.6"/>
    <n v="81"/>
    <n v="43.2"/>
    <n v="20.3"/>
    <n v="11.7"/>
    <n v="50"/>
    <n v="32.5"/>
    <n v="29.9"/>
    <n v="17.899999999999999"/>
    <n v="9.4"/>
    <n v="9.1"/>
    <n v="10.3"/>
    <n v="5.5"/>
    <n v="7.3"/>
    <n v="14.1"/>
    <n v="6.2"/>
    <n v="6.4"/>
    <n v="24.6"/>
    <n v="9.3699999999999992"/>
    <n v="7.64"/>
    <n v="5.51"/>
    <n v="4.6100000000000003"/>
    <n v="5.78"/>
    <n v="-5.36"/>
    <n v="-8.41"/>
    <n v="-1.19"/>
    <n v="0.55000000000000004"/>
    <n v="1.1200000000000001"/>
    <n v="1.83"/>
    <n v="0.54"/>
    <n v="1.47"/>
    <n v="11.24"/>
    <n v="12.92"/>
    <x v="6"/>
  </r>
  <r>
    <x v="146"/>
    <n v="964"/>
    <x v="147"/>
    <x v="0"/>
    <x v="2"/>
    <n v="5.66"/>
    <n v="5.18"/>
    <n v="4.6100000000000003"/>
    <n v="7.66"/>
    <n v="13.04"/>
    <n v="10.97"/>
    <n v="8.1999999999999993"/>
    <n v="8.35"/>
    <n v="7.15"/>
    <n v="8.9600000000000009"/>
    <n v="9.4"/>
    <n v="21.21"/>
    <n v="100.83"/>
    <n v="22.12"/>
    <n v="75.650000000000006"/>
    <n v="15.11"/>
    <n v="17.79"/>
    <n v="25.23"/>
    <n v="60.2"/>
    <n v="581.48"/>
    <n v="567.88"/>
    <n v="76.77"/>
    <n v="46.1"/>
    <n v="36.96"/>
    <n v="32.99"/>
    <n v="27.95"/>
    <n v="19.79"/>
    <n v="14.91"/>
    <n v="11.6"/>
    <n v="7.15"/>
    <n v="9.9"/>
    <n v="5.41"/>
    <n v="1.91"/>
    <n v="0.68"/>
    <n v="3.38"/>
    <n v="2.1800000000000002"/>
    <n v="1.28"/>
    <n v="2.46"/>
    <n v="4.16"/>
    <n v="3.8"/>
    <n v="2.58"/>
    <n v="4.24"/>
    <n v="3.56"/>
    <n v="0.99"/>
    <n v="0.05"/>
    <n v="-0.87"/>
    <n v="-0.66"/>
    <n v="1.98"/>
    <n v="1.81"/>
    <n v="2.31"/>
    <n v="3.37"/>
    <n v="5.0999999999999996"/>
    <n v="14.3"/>
    <x v="2"/>
  </r>
  <r>
    <x v="155"/>
    <n v="122"/>
    <x v="158"/>
    <x v="0"/>
    <x v="4"/>
    <n v="3.6840000000000002"/>
    <n v="5.19"/>
    <n v="6.37"/>
    <n v="7.38"/>
    <n v="9.84"/>
    <n v="9.35"/>
    <n v="10.17"/>
    <n v="6.08"/>
    <n v="3.74"/>
    <n v="3.78"/>
    <n v="5.51"/>
    <n v="5.24"/>
    <n v="5.74"/>
    <n v="4.28"/>
    <n v="5.46"/>
    <n v="3.66"/>
    <n v="3.65"/>
    <n v="2.1"/>
    <n v="2.65"/>
    <n v="2.7"/>
    <n v="2.89"/>
    <n v="3.41"/>
    <n v="4.34"/>
    <n v="4.2699999999999996"/>
    <n v="3.26"/>
    <n v="2.2799999999999998"/>
    <n v="1.51"/>
    <n v="1.1000000000000001"/>
    <n v="1.2"/>
    <n v="0.73"/>
    <n v="1.66"/>
    <n v="2.61"/>
    <n v="2.16"/>
    <n v="1.41"/>
    <n v="1.78"/>
    <n v="1.69"/>
    <n v="0.92"/>
    <n v="1.62"/>
    <n v="1.94"/>
    <n v="1.77"/>
    <n v="1.41"/>
    <n v="2.35"/>
    <n v="2.09"/>
    <n v="2.0699999999999998"/>
    <n v="1.98"/>
    <n v="1.85"/>
    <n v="1.47"/>
    <n v="1.97"/>
    <n v="1.81"/>
    <n v="1.65"/>
    <n v="1.9"/>
    <n v="2.15"/>
    <n v="5.28"/>
    <x v="4"/>
  </r>
  <r>
    <x v="142"/>
    <n v="686"/>
    <x v="143"/>
    <x v="0"/>
    <x v="4"/>
    <m/>
    <m/>
    <m/>
    <m/>
    <m/>
    <m/>
    <m/>
    <m/>
    <m/>
    <m/>
    <m/>
    <m/>
    <m/>
    <m/>
    <m/>
    <m/>
    <m/>
    <m/>
    <m/>
    <m/>
    <m/>
    <m/>
    <m/>
    <m/>
    <m/>
    <m/>
    <m/>
    <m/>
    <m/>
    <m/>
    <n v="2.2000000000000002"/>
    <n v="2"/>
    <n v="1.6"/>
    <n v="1.1000000000000001"/>
    <n v="1.5"/>
    <n v="1.6"/>
    <n v="3.1"/>
    <n v="1.7"/>
    <n v="4.5"/>
    <n v="0.7"/>
    <n v="0.4"/>
    <n v="1.8"/>
    <n v="0.9"/>
    <n v="1.5"/>
    <n v="1.2"/>
    <n v="1.4"/>
    <n v="0.8"/>
    <n v="1.3"/>
    <n v="1.8"/>
    <n v="0.57999999999999996"/>
    <n v="0.54"/>
    <n v="1.59"/>
    <n v="5.42"/>
    <x v="4"/>
  </r>
  <r>
    <x v="142"/>
    <n v="686"/>
    <x v="143"/>
    <x v="0"/>
    <x v="2"/>
    <n v="1.28"/>
    <n v="4.16"/>
    <n v="3.76"/>
    <n v="4.08"/>
    <n v="17.559999999999999"/>
    <n v="7.92"/>
    <n v="8.5"/>
    <n v="12.6"/>
    <n v="9.7200000000000006"/>
    <n v="8.33"/>
    <n v="9.41"/>
    <n v="12.49"/>
    <n v="10.53"/>
    <n v="6.21"/>
    <n v="12.45"/>
    <n v="7.73"/>
    <n v="8.73"/>
    <n v="2.7"/>
    <n v="2.37"/>
    <n v="3.14"/>
    <n v="6.03"/>
    <n v="8.99"/>
    <n v="5.74"/>
    <n v="5.18"/>
    <n v="5.14"/>
    <n v="6.12"/>
    <n v="2.99"/>
    <n v="1.04"/>
    <n v="2.74"/>
    <n v="0.69"/>
    <n v="1.92"/>
    <n v="0.61"/>
    <n v="2.78"/>
    <n v="1.1599999999999999"/>
    <n v="1.49"/>
    <n v="0.98"/>
    <n v="3.29"/>
    <n v="2.04"/>
    <n v="3.89"/>
    <n v="0.97"/>
    <n v="1"/>
    <n v="0.9"/>
    <n v="1.29"/>
    <n v="1.9"/>
    <n v="0.42"/>
    <n v="1.57"/>
    <n v="1.65"/>
    <n v="0.75"/>
    <n v="1.79"/>
    <n v="0.24"/>
    <n v="0.71"/>
    <n v="1.4"/>
    <n v="6.66"/>
    <x v="2"/>
  </r>
  <r>
    <x v="101"/>
    <n v="181"/>
    <x v="102"/>
    <x v="0"/>
    <x v="4"/>
    <m/>
    <m/>
    <m/>
    <m/>
    <m/>
    <m/>
    <m/>
    <m/>
    <m/>
    <m/>
    <m/>
    <m/>
    <m/>
    <m/>
    <m/>
    <m/>
    <m/>
    <m/>
    <n v="2.13"/>
    <m/>
    <m/>
    <m/>
    <m/>
    <n v="24.79"/>
    <n v="-23.78"/>
    <m/>
    <m/>
    <n v="4.01"/>
    <n v="4.03"/>
    <n v="2.38"/>
    <n v="2.91"/>
    <n v="2.2799999999999998"/>
    <n v="2.74"/>
    <n v="1.86"/>
    <n v="2.9"/>
    <n v="1.87"/>
    <n v="1.75"/>
    <n v="0.76"/>
    <n v="3.86"/>
    <n v="1.48"/>
    <n v="1.05"/>
    <n v="1.48"/>
    <n v="2.65"/>
    <n v="0.65"/>
    <n v="1.68"/>
    <n v="1.57"/>
    <n v="1.17"/>
    <n v="1.03"/>
    <n v="1.79"/>
    <n v="1.36"/>
    <n v="0.77"/>
    <n v="0.65"/>
    <m/>
    <x v="26"/>
  </r>
  <r>
    <x v="77"/>
    <n v="684"/>
    <x v="77"/>
    <x v="0"/>
    <x v="4"/>
    <m/>
    <m/>
    <m/>
    <m/>
    <m/>
    <m/>
    <m/>
    <m/>
    <m/>
    <m/>
    <m/>
    <m/>
    <m/>
    <m/>
    <m/>
    <m/>
    <m/>
    <m/>
    <m/>
    <m/>
    <m/>
    <m/>
    <m/>
    <m/>
    <m/>
    <m/>
    <m/>
    <m/>
    <m/>
    <m/>
    <m/>
    <m/>
    <n v="4.76"/>
    <n v="6.63"/>
    <n v="15"/>
    <n v="15.93"/>
    <n v="12.67"/>
    <n v="6.59"/>
    <n v="9.5500000000000007"/>
    <n v="3.79"/>
    <n v="2.78"/>
    <n v="4.75"/>
    <n v="3.06"/>
    <n v="2.57"/>
    <n v="3.11"/>
    <n v="1.75"/>
    <n v="2.25"/>
    <n v="2.1800000000000002"/>
    <n v="1.79"/>
    <n v="1.77"/>
    <n v="3.06"/>
    <n v="4.4800000000000004"/>
    <n v="7.3"/>
    <x v="4"/>
  </r>
  <r>
    <x v="9"/>
    <n v="912"/>
    <x v="9"/>
    <x v="0"/>
    <x v="3"/>
    <m/>
    <m/>
    <m/>
    <m/>
    <m/>
    <m/>
    <m/>
    <m/>
    <m/>
    <m/>
    <m/>
    <m/>
    <m/>
    <m/>
    <m/>
    <m/>
    <m/>
    <m/>
    <m/>
    <m/>
    <m/>
    <n v="98.3"/>
    <n v="931"/>
    <n v="1285.5999999999999"/>
    <n v="1693.3"/>
    <n v="422.4"/>
    <n v="17.600000000000001"/>
    <n v="-0.5"/>
    <n v="-1.3"/>
    <n v="-11"/>
    <n v="2.2999999999999998"/>
    <n v="2.7"/>
    <n v="3.7"/>
    <n v="3.3"/>
    <n v="10"/>
    <n v="10.9"/>
    <n v="12"/>
    <n v="16.3"/>
    <n v="28.5"/>
    <n v="-1.5"/>
    <n v="7.24"/>
    <n v="10.44"/>
    <n v="0.84"/>
    <n v="2.3199999999999998"/>
    <n v="0.9"/>
    <n v="6.07"/>
    <n v="14.75"/>
    <n v="16.52"/>
    <n v="1.78"/>
    <n v="3.69"/>
    <n v="4.8099999999999996"/>
    <n v="8.16"/>
    <n v="20.07"/>
    <x v="27"/>
  </r>
  <r>
    <x v="122"/>
    <n v="924"/>
    <x v="123"/>
    <x v="0"/>
    <x v="4"/>
    <m/>
    <m/>
    <m/>
    <m/>
    <m/>
    <m/>
    <m/>
    <m/>
    <m/>
    <m/>
    <m/>
    <m/>
    <m/>
    <m/>
    <m/>
    <m/>
    <m/>
    <m/>
    <m/>
    <m/>
    <m/>
    <m/>
    <m/>
    <m/>
    <m/>
    <m/>
    <m/>
    <m/>
    <m/>
    <m/>
    <m/>
    <m/>
    <m/>
    <m/>
    <m/>
    <m/>
    <n v="0.61"/>
    <n v="0.87"/>
    <n v="0.97"/>
    <n v="-1.1100000000000001"/>
    <n v="0.97"/>
    <n v="2.12"/>
    <n v="1.43"/>
    <n v="1.69"/>
    <n v="1.6"/>
    <n v="1.56"/>
    <n v="1.64"/>
    <n v="2.2000000000000002"/>
    <n v="1.78"/>
    <n v="1.7"/>
    <n v="0.73"/>
    <n v="0.83"/>
    <n v="0.68"/>
    <x v="4"/>
  </r>
  <r>
    <x v="133"/>
    <n v="632"/>
    <x v="134"/>
    <x v="0"/>
    <x v="2"/>
    <n v="4.32"/>
    <n v="5.65"/>
    <n v="5.53"/>
    <n v="9.9700000000000006"/>
    <n v="18.43"/>
    <n v="29.7"/>
    <n v="9.6"/>
    <n v="9.4"/>
    <n v="9.09"/>
    <n v="10.7"/>
    <n v="13.33"/>
    <n v="6.5"/>
    <n v="15.21"/>
    <n v="9.2100000000000009"/>
    <n v="6.05"/>
    <n v="8.3800000000000008"/>
    <n v="-11.29"/>
    <n v="3.3"/>
    <n v="0.28999999999999998"/>
    <n v="4.4400000000000004"/>
    <n v="-7.39"/>
    <n v="1.7"/>
    <n v="-1.4"/>
    <n v="2"/>
    <n v="25.3"/>
    <n v="3.15"/>
    <n v="2.4"/>
    <n v="1.5"/>
    <n v="1.2"/>
    <n v="1.1000000000000001"/>
    <n v="5.9"/>
    <n v="5.57"/>
    <n v="3.58"/>
    <n v="3.71"/>
    <n v="4.5"/>
    <n v="3.01"/>
    <n v="3.39"/>
    <n v="4.49"/>
    <n v="4.82"/>
    <n v="4.79"/>
    <n v="3.9"/>
    <n v="2.23"/>
    <n v="5.91"/>
    <n v="1.57"/>
    <n v="1.35"/>
    <n v="2"/>
    <n v="1.8"/>
    <n v="0.09"/>
    <n v="1.75"/>
    <n v="3.7"/>
    <n v="3"/>
    <n v="-0.18"/>
    <n v="11.44"/>
    <x v="2"/>
  </r>
  <r>
    <x v="158"/>
    <n v="134"/>
    <x v="161"/>
    <x v="0"/>
    <x v="1"/>
    <n v="4.3"/>
    <n v="5.6"/>
    <n v="4.4000000000000004"/>
    <n v="16.399999999999999"/>
    <n v="16.8"/>
    <n v="10.4"/>
    <n v="6.9"/>
    <n v="0.8"/>
    <n v="2.5"/>
    <n v="20.9"/>
    <n v="10.6"/>
    <n v="16.2"/>
    <n v="8"/>
    <n v="-0.9"/>
    <n v="3.4"/>
    <n v="3.7"/>
    <n v="-11.5"/>
    <n v="-9.3000000000000007"/>
    <n v="-2.7"/>
    <n v="5"/>
    <n v="4.3"/>
    <n v="4.5999999999999996"/>
    <n v="8.76"/>
    <n v="8.18"/>
    <n v="4.04"/>
    <n v="3.02"/>
    <n v="2.46"/>
    <n v="2.58"/>
    <n v="0.96"/>
    <n v="1.28"/>
    <n v="2.79"/>
    <n v="2.4500000000000002"/>
    <n v="0.91"/>
    <n v="1.51"/>
    <n v="1.53"/>
    <n v="2.82"/>
    <n v="2.94"/>
    <n v="1.92"/>
    <n v="3.42"/>
    <n v="0.42"/>
    <n v="0.99"/>
    <n v="3.08"/>
    <n v="2.23"/>
    <n v="1.97"/>
    <n v="0.85"/>
    <n v="-0.41"/>
    <n v="0"/>
    <n v="1.24"/>
    <n v="1.75"/>
    <n v="1.32"/>
    <n v="0.7"/>
    <n v="10.71"/>
    <n v="35.93"/>
    <x v="6"/>
  </r>
  <r>
    <x v="143"/>
    <n v="943"/>
    <x v="144"/>
    <x v="0"/>
    <x v="0"/>
    <m/>
    <m/>
    <m/>
    <m/>
    <m/>
    <m/>
    <m/>
    <m/>
    <m/>
    <m/>
    <m/>
    <m/>
    <m/>
    <m/>
    <m/>
    <m/>
    <m/>
    <m/>
    <m/>
    <m/>
    <m/>
    <m/>
    <m/>
    <m/>
    <m/>
    <m/>
    <m/>
    <m/>
    <m/>
    <m/>
    <m/>
    <m/>
    <n v="7.4"/>
    <n v="4.67"/>
    <n v="6.26"/>
    <n v="2.04"/>
    <n v="3.75"/>
    <n v="8.7200000000000006"/>
    <n v="16.04"/>
    <n v="-5.42"/>
    <n v="-0.52"/>
    <n v="3.61"/>
    <n v="1.92"/>
    <n v="1.78"/>
    <n v="0.57999999999999996"/>
    <n v="0.26"/>
    <n v="-0.41"/>
    <n v="1.75"/>
    <n v="1.75"/>
    <n v="2.42"/>
    <n v="-0.04"/>
    <n v="1.29"/>
    <n v="10.76"/>
    <x v="0"/>
  </r>
  <r>
    <x v="118"/>
    <n v="961"/>
    <x v="119"/>
    <x v="0"/>
    <x v="2"/>
    <m/>
    <m/>
    <m/>
    <m/>
    <m/>
    <m/>
    <m/>
    <m/>
    <m/>
    <m/>
    <m/>
    <n v="42.62"/>
    <n v="30.11"/>
    <n v="40.21"/>
    <n v="53.67"/>
    <n v="79.41"/>
    <n v="95.89"/>
    <n v="132.07"/>
    <n v="198.75"/>
    <n v="1281.44"/>
    <n v="552.08000000000004"/>
    <n v="114.83"/>
    <n v="209.93"/>
    <n v="31.76"/>
    <n v="20.99"/>
    <n v="13.46"/>
    <n v="9.86"/>
    <n v="8.36"/>
    <n v="7.89"/>
    <n v="6.16"/>
    <n v="8.91"/>
    <n v="8.3800000000000008"/>
    <n v="7.48"/>
    <n v="5.54"/>
    <n v="3.59"/>
    <n v="2.4500000000000002"/>
    <n v="2.46"/>
    <n v="3.66"/>
    <n v="5.65"/>
    <n v="0.84"/>
    <n v="1.8"/>
    <n v="1.8"/>
    <n v="2.6"/>
    <n v="1.77"/>
    <n v="0.2"/>
    <n v="-0.53"/>
    <n v="-0.05"/>
    <n v="1.43"/>
    <n v="1.74"/>
    <n v="1.63"/>
    <n v="-0.05"/>
    <n v="1.92"/>
    <n v="8.8000000000000007"/>
    <x v="2"/>
  </r>
  <r>
    <x v="112"/>
    <n v="612"/>
    <x v="113"/>
    <x v="0"/>
    <x v="3"/>
    <n v="5.6"/>
    <n v="2.7"/>
    <n v="4"/>
    <n v="11.2"/>
    <n v="7.1"/>
    <n v="11.5"/>
    <n v="14.4"/>
    <n v="15.9"/>
    <n v="19.100000000000001"/>
    <n v="13.5"/>
    <n v="10.9"/>
    <n v="18.3"/>
    <n v="7.4"/>
    <n v="5.4"/>
    <n v="7.6"/>
    <n v="12.4"/>
    <n v="17"/>
    <n v="7.6"/>
    <n v="3.8"/>
    <n v="9.1"/>
    <n v="23.8"/>
    <n v="21.1"/>
    <n v="25.9"/>
    <n v="23.7"/>
    <n v="41.1"/>
    <n v="28.8"/>
    <n v="21.7"/>
    <n v="4.8"/>
    <n v="6.9"/>
    <n v="0.9"/>
    <n v="-2.1"/>
    <n v="4.4000000000000004"/>
    <n v="1.8"/>
    <n v="4.5"/>
    <n v="4.9000000000000004"/>
    <n v="0.2"/>
    <n v="4.22"/>
    <n v="6.36"/>
    <n v="7.5"/>
    <n v="8.23"/>
    <n v="4.24"/>
    <n v="5.9"/>
    <n v="12.96"/>
    <n v="2.98"/>
    <n v="4.54"/>
    <n v="3.6"/>
    <n v="2.62"/>
    <n v="5.61"/>
    <n v="1.74"/>
    <n v="0.64"/>
    <n v="0.22"/>
    <n v="10.130000000000001"/>
    <n v="13.72"/>
    <x v="3"/>
  </r>
  <r>
    <x v="158"/>
    <n v="134"/>
    <x v="161"/>
    <x v="0"/>
    <x v="2"/>
    <n v="3.45"/>
    <n v="5.24"/>
    <n v="5.48"/>
    <n v="7.03"/>
    <n v="6.99"/>
    <n v="5.91"/>
    <n v="4.25"/>
    <n v="3.73"/>
    <n v="2.72"/>
    <n v="4.04"/>
    <n v="5.44"/>
    <n v="6.34"/>
    <n v="5.24"/>
    <n v="3.29"/>
    <n v="2.41"/>
    <n v="2.0699999999999998"/>
    <n v="-0.13"/>
    <n v="0.25"/>
    <n v="1.27"/>
    <n v="2.78"/>
    <n v="2.7"/>
    <n v="4.05"/>
    <n v="5.0599999999999996"/>
    <n v="4.47"/>
    <n v="2.69"/>
    <n v="1.71"/>
    <n v="1.45"/>
    <n v="1.94"/>
    <n v="0.91"/>
    <n v="0.59"/>
    <n v="1.44"/>
    <n v="1.98"/>
    <n v="1.42"/>
    <n v="1.03"/>
    <n v="1.67"/>
    <n v="1.55"/>
    <n v="1.58"/>
    <n v="2.2999999999999998"/>
    <n v="2.63"/>
    <n v="0.31"/>
    <n v="1.1000000000000001"/>
    <n v="2.08"/>
    <n v="2.0099999999999998"/>
    <n v="1.5"/>
    <n v="0.91"/>
    <n v="0.51"/>
    <n v="0.49"/>
    <n v="1.71"/>
    <n v="1.73"/>
    <n v="1.35"/>
    <n v="0.51"/>
    <n v="3.14"/>
    <n v="7.9"/>
    <x v="2"/>
  </r>
  <r>
    <x v="139"/>
    <n v="678"/>
    <x v="140"/>
    <x v="0"/>
    <x v="2"/>
    <n v="14.32"/>
    <n v="21.05"/>
    <n v="7.35"/>
    <n v="18.72"/>
    <n v="11.18"/>
    <n v="5.82"/>
    <n v="8"/>
    <n v="22.13"/>
    <n v="30.78"/>
    <n v="-0.93"/>
    <n v="20.25"/>
    <n v="12.72"/>
    <n v="3.85"/>
    <n v="10.5"/>
    <n v="10.71"/>
    <n v="9.08"/>
    <n v="-1.39"/>
    <n v="-14.94"/>
    <n v="8.9499999999999993"/>
    <n v="-0.16"/>
    <n v="1.61"/>
    <n v="1.51"/>
    <n v="-5.91"/>
    <n v="-0.56999999999999995"/>
    <n v="24.29"/>
    <n v="11.64"/>
    <n v="6.45"/>
    <n v="-0.67"/>
    <n v="4.07"/>
    <n v="-1.1599999999999999"/>
    <n v="-0.76"/>
    <n v="5.17"/>
    <n v="4.87"/>
    <n v="-1.1599999999999999"/>
    <n v="-3.11"/>
    <n v="6.41"/>
    <n v="1.52"/>
    <n v="1.46"/>
    <n v="9.1199999999999992"/>
    <n v="2.2200000000000002"/>
    <n v="1.29"/>
    <n v="3.05"/>
    <n v="5.32"/>
    <n v="-0.6"/>
    <n v="0.89"/>
    <n v="1.44"/>
    <n v="-1.8"/>
    <n v="1.76"/>
    <n v="1.73"/>
    <n v="-2.89"/>
    <n v="0.44"/>
    <n v="3.93"/>
    <n v="9.99"/>
    <x v="2"/>
  </r>
  <r>
    <x v="169"/>
    <n v="135"/>
    <x v="173"/>
    <x v="0"/>
    <x v="2"/>
    <m/>
    <m/>
    <m/>
    <m/>
    <m/>
    <m/>
    <m/>
    <m/>
    <m/>
    <m/>
    <m/>
    <m/>
    <m/>
    <m/>
    <m/>
    <m/>
    <m/>
    <m/>
    <m/>
    <m/>
    <m/>
    <m/>
    <m/>
    <m/>
    <m/>
    <m/>
    <m/>
    <m/>
    <m/>
    <m/>
    <m/>
    <m/>
    <m/>
    <n v="1.34"/>
    <n v="1.43"/>
    <n v="1.69"/>
    <n v="2.1"/>
    <n v="2.54"/>
    <n v="4.0999999999999996"/>
    <n v="2.42"/>
    <n v="2.6"/>
    <n v="2"/>
    <n v="2.83"/>
    <n v="1.6"/>
    <n v="1.1100000000000001"/>
    <n v="0.15"/>
    <n v="0.56999999999999995"/>
    <n v="1"/>
    <n v="1.73"/>
    <n v="0.95"/>
    <n v="0.22"/>
    <n v="0.76"/>
    <n v="2.08"/>
    <x v="2"/>
  </r>
  <r>
    <x v="170"/>
    <n v="611"/>
    <x v="174"/>
    <x v="0"/>
    <x v="3"/>
    <n v="2.8"/>
    <n v="2.8"/>
    <n v="10.4"/>
    <n v="6.4"/>
    <n v="14.7"/>
    <n v="12.6"/>
    <n v="14"/>
    <n v="34.200000000000003"/>
    <n v="26"/>
    <n v="12.3"/>
    <n v="6.1"/>
    <n v="4.9000000000000004"/>
    <n v="-6.4"/>
    <n v="-0.9"/>
    <m/>
    <m/>
    <m/>
    <m/>
    <m/>
    <m/>
    <m/>
    <m/>
    <m/>
    <m/>
    <m/>
    <m/>
    <m/>
    <m/>
    <m/>
    <m/>
    <m/>
    <m/>
    <m/>
    <m/>
    <m/>
    <m/>
    <m/>
    <m/>
    <m/>
    <m/>
    <m/>
    <m/>
    <m/>
    <n v="2.36"/>
    <n v="0.26"/>
    <n v="3.12"/>
    <n v="6.03"/>
    <n v="1.86"/>
    <n v="1.73"/>
    <n v="5.69"/>
    <n v="6.39"/>
    <m/>
    <m/>
    <x v="3"/>
  </r>
  <r>
    <x v="92"/>
    <n v="228"/>
    <x v="93"/>
    <x v="0"/>
    <x v="4"/>
    <m/>
    <m/>
    <m/>
    <m/>
    <m/>
    <m/>
    <m/>
    <m/>
    <m/>
    <m/>
    <m/>
    <m/>
    <m/>
    <m/>
    <m/>
    <m/>
    <m/>
    <m/>
    <m/>
    <m/>
    <m/>
    <m/>
    <m/>
    <m/>
    <n v="6.38"/>
    <n v="2.54"/>
    <n v="10.24"/>
    <m/>
    <m/>
    <n v="3.81"/>
    <n v="3.12"/>
    <n v="3.32"/>
    <n v="2.68"/>
    <n v="1.63"/>
    <n v="1.22"/>
    <n v="2.38"/>
    <n v="2.99"/>
    <n v="2.35"/>
    <n v="5.18"/>
    <n v="1.1599999999999999"/>
    <n v="0.53"/>
    <n v="1.25"/>
    <n v="2.21"/>
    <n v="1.49"/>
    <n v="3.59"/>
    <n v="4.67"/>
    <n v="4"/>
    <n v="2.0299999999999998"/>
    <n v="1.72"/>
    <n v="2.21"/>
    <n v="2.29"/>
    <n v="3.82"/>
    <n v="8.9700000000000006"/>
    <x v="4"/>
  </r>
  <r>
    <x v="136"/>
    <n v="138"/>
    <x v="137"/>
    <x v="0"/>
    <x v="2"/>
    <n v="3.68"/>
    <n v="7.48"/>
    <n v="7.8"/>
    <n v="8.02"/>
    <n v="9.59"/>
    <n v="10.220000000000001"/>
    <n v="8.83"/>
    <n v="6.4"/>
    <n v="4.1100000000000003"/>
    <n v="4.2"/>
    <n v="6.51"/>
    <n v="6.74"/>
    <n v="5.91"/>
    <n v="2.74"/>
    <n v="3.3"/>
    <n v="2.2599999999999998"/>
    <n v="0.08"/>
    <n v="-0.69"/>
    <n v="0.74"/>
    <n v="1.08"/>
    <n v="2.4500000000000002"/>
    <n v="3.16"/>
    <n v="3.18"/>
    <n v="2.58"/>
    <n v="2.8"/>
    <n v="1.92"/>
    <n v="2.11"/>
    <n v="2.11"/>
    <n v="1.96"/>
    <n v="2.16"/>
    <n v="2.36"/>
    <n v="4.16"/>
    <n v="3.29"/>
    <n v="2.09"/>
    <n v="1.26"/>
    <n v="1.69"/>
    <n v="1.1000000000000001"/>
    <n v="1.61"/>
    <n v="2.4900000000000002"/>
    <n v="1.19"/>
    <n v="1.28"/>
    <n v="2.34"/>
    <n v="2.46"/>
    <n v="2.5099999999999998"/>
    <n v="0.98"/>
    <n v="0.6"/>
    <n v="0.32"/>
    <n v="1.3"/>
    <n v="1.7"/>
    <n v="2.67"/>
    <n v="1.27"/>
    <n v="2.68"/>
    <n v="10"/>
    <x v="2"/>
  </r>
  <r>
    <x v="171"/>
    <n v="516"/>
    <x v="175"/>
    <x v="0"/>
    <x v="3"/>
    <n v="1"/>
    <n v="0"/>
    <n v="-1.7"/>
    <n v="12.4"/>
    <n v="20"/>
    <n v="3.5"/>
    <n v="7.5"/>
    <n v="13.6"/>
    <n v="5.8"/>
    <n v="4.9000000000000004"/>
    <n v="8.3000000000000007"/>
    <n v="12.3"/>
    <n v="9.1"/>
    <n v="0.9"/>
    <n v="3.1"/>
    <n v="1"/>
    <n v="0.6"/>
    <n v="1"/>
    <n v="1.7"/>
    <n v="0.6"/>
    <n v="0.2"/>
    <n v="2.5"/>
    <n v="0.8"/>
    <n v="2.6"/>
    <n v="1.3"/>
    <n v="2.5"/>
    <n v="3"/>
    <n v="3.7"/>
    <n v="0.3"/>
    <n v="-0.2"/>
    <n v="0"/>
    <n v="0.5"/>
    <n v="0.3"/>
    <n v="-0.8"/>
    <n v="1.6"/>
    <n v="0.5"/>
    <n v="0.3"/>
    <n v="2.2000000000000002"/>
    <n v="5"/>
    <n v="1"/>
    <n v="1"/>
    <n v="0.01"/>
    <n v="0.01"/>
    <n v="0.09"/>
    <n v="-0.23"/>
    <n v="0.82"/>
    <n v="-0.94"/>
    <n v="0.48"/>
    <n v="1.69"/>
    <n v="-0.03"/>
    <n v="2.06"/>
    <n v="2.38"/>
    <n v="4.97"/>
    <x v="3"/>
  </r>
  <r>
    <x v="159"/>
    <n v="917"/>
    <x v="162"/>
    <x v="0"/>
    <x v="4"/>
    <m/>
    <m/>
    <m/>
    <m/>
    <m/>
    <m/>
    <m/>
    <m/>
    <m/>
    <m/>
    <m/>
    <m/>
    <m/>
    <m/>
    <m/>
    <m/>
    <m/>
    <m/>
    <m/>
    <m/>
    <m/>
    <m/>
    <m/>
    <m/>
    <m/>
    <m/>
    <m/>
    <m/>
    <m/>
    <m/>
    <m/>
    <m/>
    <m/>
    <m/>
    <m/>
    <m/>
    <m/>
    <m/>
    <m/>
    <m/>
    <m/>
    <n v="2"/>
    <n v="1.29"/>
    <n v="0.27"/>
    <n v="2.0299999999999998"/>
    <n v="5.69"/>
    <n v="3.53"/>
    <n v="3.97"/>
    <n v="1.69"/>
    <n v="3.65"/>
    <n v="5.22"/>
    <n v="6.36"/>
    <m/>
    <x v="4"/>
  </r>
  <r>
    <x v="152"/>
    <n v="184"/>
    <x v="155"/>
    <x v="0"/>
    <x v="2"/>
    <n v="5.76"/>
    <n v="8.24"/>
    <n v="8.27"/>
    <n v="11.42"/>
    <n v="15.68"/>
    <n v="16.95"/>
    <n v="17.62"/>
    <n v="24.54"/>
    <n v="19.77"/>
    <n v="15.66"/>
    <n v="15.56"/>
    <n v="14.55"/>
    <n v="14.41"/>
    <n v="12.17"/>
    <n v="11.28"/>
    <n v="8.81"/>
    <n v="8.7899999999999991"/>
    <n v="5.25"/>
    <n v="4.84"/>
    <n v="6.79"/>
    <n v="6.72"/>
    <n v="5.93"/>
    <n v="5.92"/>
    <n v="4.57"/>
    <n v="4.72"/>
    <n v="4.67"/>
    <n v="3.56"/>
    <n v="1.97"/>
    <n v="1.83"/>
    <n v="2.31"/>
    <n v="3.43"/>
    <n v="3.59"/>
    <n v="3.07"/>
    <n v="3.04"/>
    <n v="3.04"/>
    <n v="3.37"/>
    <n v="3.52"/>
    <n v="2.79"/>
    <n v="4.08"/>
    <n v="-0.28999999999999998"/>
    <n v="1.8"/>
    <n v="3.2"/>
    <n v="2.4500000000000002"/>
    <n v="1.41"/>
    <n v="-0.15"/>
    <n v="-0.5"/>
    <n v="-0.2"/>
    <n v="1.96"/>
    <n v="1.68"/>
    <n v="0.7"/>
    <n v="-0.32"/>
    <n v="3.09"/>
    <n v="8.4"/>
    <x v="2"/>
  </r>
  <r>
    <x v="98"/>
    <n v="576"/>
    <x v="99"/>
    <x v="0"/>
    <x v="4"/>
    <m/>
    <m/>
    <m/>
    <m/>
    <m/>
    <n v="-1.66"/>
    <n v="9"/>
    <n v="5.05"/>
    <n v="3.86"/>
    <n v="12.92"/>
    <n v="16.79"/>
    <n v="1.59"/>
    <n v="-4.4000000000000004"/>
    <n v="-2.57"/>
    <n v="-0.71"/>
    <n v="-2.68"/>
    <n v="-11.66"/>
    <n v="8.26"/>
    <n v="0.41"/>
    <n v="-0.09"/>
    <n v="-1.01"/>
    <n v="3.65"/>
    <n v="1.61"/>
    <n v="1.78"/>
    <n v="2.5299999999999998"/>
    <n v="2.19"/>
    <n v="1.8"/>
    <n v="1.54"/>
    <n v="0.4"/>
    <n v="0.5"/>
    <n v="1.49"/>
    <n v="1.55"/>
    <n v="-0.05"/>
    <n v="0.94"/>
    <n v="1.99"/>
    <n v="1.26"/>
    <n v="1.72"/>
    <n v="2.2000000000000002"/>
    <n v="5.67"/>
    <n v="-0.02"/>
    <n v="1.52"/>
    <n v="2.17"/>
    <n v="2.5499999999999998"/>
    <n v="1.71"/>
    <n v="1.95"/>
    <n v="0.5"/>
    <n v="0.9"/>
    <n v="1.45"/>
    <n v="1.68"/>
    <n v="1.04"/>
    <n v="-0.16"/>
    <n v="0.93"/>
    <n v="3.91"/>
    <x v="4"/>
  </r>
  <r>
    <x v="56"/>
    <n v="534"/>
    <x v="56"/>
    <x v="0"/>
    <x v="3"/>
    <n v="5.9"/>
    <n v="3.3"/>
    <n v="4.5"/>
    <n v="19.5"/>
    <n v="27.2"/>
    <n v="-0.6"/>
    <n v="-6"/>
    <n v="8.1999999999999993"/>
    <n v="3.4"/>
    <n v="3"/>
    <n v="9.3000000000000007"/>
    <n v="12.3"/>
    <n v="6.7"/>
    <n v="9.3000000000000007"/>
    <n v="8.9"/>
    <n v="8.3000000000000007"/>
    <n v="10.3"/>
    <n v="9.9"/>
    <n v="6.2"/>
    <n v="8.1"/>
    <n v="10.5"/>
    <n v="15.7"/>
    <n v="11.1"/>
    <n v="12.2"/>
    <n v="11.2"/>
    <n v="11.6"/>
    <n v="4.3"/>
    <n v="7.9"/>
    <n v="17.3"/>
    <n v="-2.4"/>
    <n v="3.9"/>
    <n v="1.2"/>
    <n v="1.4"/>
    <n v="5"/>
    <n v="4.2"/>
    <n v="1.9"/>
    <n v="10.3"/>
    <n v="10.3"/>
    <n v="10.1"/>
    <n v="11.1"/>
    <n v="10.3"/>
    <n v="8.6"/>
    <n v="9.26"/>
    <n v="12.86"/>
    <n v="7.09"/>
    <n v="5.26"/>
    <n v="5.34"/>
    <n v="1.82"/>
    <n v="1.67"/>
    <n v="3.58"/>
    <n v="8.75"/>
    <n v="3.69"/>
    <n v="7.25"/>
    <x v="10"/>
  </r>
  <r>
    <x v="152"/>
    <n v="184"/>
    <x v="155"/>
    <x v="0"/>
    <x v="3"/>
    <n v="3.7"/>
    <n v="7.75"/>
    <n v="9.23"/>
    <n v="12.75"/>
    <n v="14.26"/>
    <n v="17.03"/>
    <n v="18.54"/>
    <n v="23.63"/>
    <n v="19.149999999999999"/>
    <n v="10.15"/>
    <n v="9.09"/>
    <n v="13.61"/>
    <n v="15.01"/>
    <n v="10.69"/>
    <n v="12.57"/>
    <n v="9.5299999999999994"/>
    <n v="10.62"/>
    <n v="5.04"/>
    <n v="3.7"/>
    <n v="7.67"/>
    <n v="6.5"/>
    <n v="3.5"/>
    <n v="3.68"/>
    <n v="4.1399999999999997"/>
    <n v="5.41"/>
    <n v="4.8499999999999996"/>
    <n v="3.41"/>
    <n v="-0.7"/>
    <n v="1.1399999999999999"/>
    <n v="1.29"/>
    <n v="2.04"/>
    <n v="5.88"/>
    <n v="4.7"/>
    <n v="4.0999999999999996"/>
    <n v="3.87"/>
    <n v="3.16"/>
    <n v="4.1100000000000003"/>
    <n v="3.69"/>
    <n v="5.88"/>
    <n v="-1.05"/>
    <n v="-0.84"/>
    <n v="2.0499999999999998"/>
    <n v="2.33"/>
    <n v="2.79"/>
    <n v="-0.35"/>
    <n v="1.17"/>
    <n v="1.4"/>
    <n v="1.23"/>
    <n v="1.65"/>
    <n v="1.03"/>
    <n v="2.36"/>
    <n v="1.85"/>
    <n v="11.24"/>
    <x v="3"/>
  </r>
  <r>
    <x v="102"/>
    <n v="238"/>
    <x v="103"/>
    <x v="0"/>
    <x v="3"/>
    <n v="7.6"/>
    <n v="3.7"/>
    <n v="1.2"/>
    <n v="21.7"/>
    <n v="29.3"/>
    <n v="16.3"/>
    <n v="4.9000000000000004"/>
    <n v="4.9000000000000004"/>
    <n v="10.3"/>
    <n v="12.7"/>
    <n v="21.7"/>
    <n v="36.700000000000003"/>
    <n v="113.6"/>
    <n v="32.200000000000003"/>
    <n v="8.8000000000000007"/>
    <n v="12.3"/>
    <n v="11.8"/>
    <n v="14.7"/>
    <n v="20.2"/>
    <n v="17.899999999999999"/>
    <n v="18.2"/>
    <n v="26"/>
    <n v="23.9"/>
    <n v="11.1"/>
    <n v="13.4"/>
    <n v="18.8"/>
    <n v="18.57"/>
    <n v="14.42"/>
    <n v="14.47"/>
    <n v="8.91"/>
    <n v="8.58"/>
    <n v="10.61"/>
    <n v="10.16"/>
    <n v="8.76"/>
    <n v="14.89"/>
    <n v="17.8"/>
    <n v="11.6"/>
    <n v="15.1"/>
    <n v="23.89"/>
    <n v="8.17"/>
    <n v="4.6399999999999997"/>
    <n v="5.6"/>
    <n v="3.53"/>
    <n v="3.83"/>
    <n v="4.2699999999999996"/>
    <n v="3.19"/>
    <n v="-0.81"/>
    <n v="1.68"/>
    <n v="1.63"/>
    <n v="0.8"/>
    <n v="0.48"/>
    <n v="2.2400000000000002"/>
    <n v="3.2"/>
    <x v="3"/>
  </r>
  <r>
    <x v="168"/>
    <n v="548"/>
    <x v="172"/>
    <x v="0"/>
    <x v="3"/>
    <n v="2.1"/>
    <n v="1.5"/>
    <n v="3.2"/>
    <n v="15.9"/>
    <n v="26.1"/>
    <n v="3.8"/>
    <n v="2"/>
    <n v="5.5"/>
    <n v="5"/>
    <n v="2.6"/>
    <n v="4.5999999999999996"/>
    <n v="11.5"/>
    <n v="7.6"/>
    <n v="0.8"/>
    <n v="3.5"/>
    <n v="-2.4"/>
    <n v="0.2"/>
    <n v="-0.5"/>
    <n v="3.7"/>
    <n v="3.7"/>
    <n v="4.3"/>
    <n v="4.9000000000000004"/>
    <n v="6.4"/>
    <n v="2.4"/>
    <n v="5.3"/>
    <n v="4.9000000000000004"/>
    <n v="5.7"/>
    <n v="4.0999999999999996"/>
    <n v="8.9"/>
    <n v="4.5999999999999996"/>
    <n v="1.9"/>
    <n v="0.7"/>
    <n v="0.7"/>
    <n v="1.3"/>
    <n v="2.1"/>
    <n v="3.7"/>
    <n v="3.39"/>
    <n v="3.02"/>
    <n v="8.84"/>
    <n v="4.13"/>
    <n v="2.39"/>
    <n v="4.8099999999999996"/>
    <n v="2.69"/>
    <n v="3.56"/>
    <n v="3.34"/>
    <n v="3.63"/>
    <n v="3.78"/>
    <n v="3.98"/>
    <n v="1.63"/>
    <n v="1.65"/>
    <n v="1.27"/>
    <n v="1.77"/>
    <n v="5.3"/>
    <x v="3"/>
  </r>
  <r>
    <x v="109"/>
    <n v="293"/>
    <x v="110"/>
    <x v="0"/>
    <x v="0"/>
    <m/>
    <m/>
    <m/>
    <m/>
    <m/>
    <m/>
    <m/>
    <m/>
    <m/>
    <m/>
    <m/>
    <m/>
    <m/>
    <m/>
    <m/>
    <m/>
    <m/>
    <n v="58.33"/>
    <n v="657.89"/>
    <n v="2494.1"/>
    <n v="6737.18"/>
    <n v="306.29000000000002"/>
    <n v="57.19"/>
    <n v="47.55"/>
    <n v="17.89"/>
    <n v="10.52"/>
    <n v="9.44"/>
    <n v="7.36"/>
    <n v="7.3"/>
    <n v="4.91"/>
    <n v="4.33"/>
    <n v="1.39"/>
    <n v="-1.05"/>
    <n v="1.7"/>
    <n v="5.21"/>
    <n v="2.29"/>
    <n v="3.19"/>
    <n v="2.4900000000000002"/>
    <n v="8.91"/>
    <n v="-1.76"/>
    <n v="1.83"/>
    <n v="6.34"/>
    <n v="1.77"/>
    <n v="0.38"/>
    <n v="1.83"/>
    <n v="1.77"/>
    <n v="1.58"/>
    <n v="1.1499999999999999"/>
    <n v="1.63"/>
    <n v="1.18"/>
    <n v="0.22"/>
    <n v="9.35"/>
    <n v="11.25"/>
    <x v="0"/>
  </r>
  <r>
    <x v="37"/>
    <n v="922"/>
    <x v="37"/>
    <x v="0"/>
    <x v="3"/>
    <m/>
    <m/>
    <m/>
    <m/>
    <m/>
    <m/>
    <m/>
    <m/>
    <m/>
    <m/>
    <m/>
    <m/>
    <m/>
    <m/>
    <m/>
    <m/>
    <m/>
    <m/>
    <m/>
    <m/>
    <m/>
    <m/>
    <n v="1589.6"/>
    <n v="892"/>
    <n v="301.8"/>
    <n v="213.3"/>
    <n v="36.1"/>
    <n v="12.7"/>
    <n v="27.3"/>
    <n v="96.6"/>
    <n v="17.5"/>
    <n v="21.7"/>
    <n v="12.2"/>
    <n v="11.2"/>
    <n v="10.3"/>
    <n v="13.39"/>
    <n v="9.19"/>
    <n v="8.8000000000000007"/>
    <n v="21.12"/>
    <n v="11.61"/>
    <n v="6.59"/>
    <n v="10.86"/>
    <n v="3.29"/>
    <n v="6.15"/>
    <n v="9.9600000000000009"/>
    <n v="20.99"/>
    <n v="5.76"/>
    <n v="2.7"/>
    <n v="1.62"/>
    <n v="5.05"/>
    <n v="3.9"/>
    <n v="9.6"/>
    <n v="12.85"/>
    <x v="28"/>
  </r>
  <r>
    <x v="172"/>
    <n v="626"/>
    <x v="176"/>
    <x v="0"/>
    <x v="2"/>
    <n v="4.5999999999999996"/>
    <n v="6.8"/>
    <n v="7.2"/>
    <n v="5.6"/>
    <n v="10.3"/>
    <n v="18.3"/>
    <n v="6.8"/>
    <n v="11.8"/>
    <n v="9.5"/>
    <n v="9.6"/>
    <n v="13.3"/>
    <n v="14.66"/>
    <n v="13.24"/>
    <n v="14.56"/>
    <n v="2.6"/>
    <n v="10.46"/>
    <n v="2.41"/>
    <n v="-6.99"/>
    <n v="-3.93"/>
    <n v="0.64"/>
    <n v="-0.2"/>
    <n v="-2.85"/>
    <n v="-0.76"/>
    <n v="-2.91"/>
    <n v="24.55"/>
    <n v="19.2"/>
    <n v="3.72"/>
    <n v="1.6"/>
    <n v="-1.87"/>
    <n v="-1.41"/>
    <n v="3.2"/>
    <n v="3.84"/>
    <n v="2.2999999999999998"/>
    <n v="4.3499999999999996"/>
    <n v="-2.2400000000000002"/>
    <n v="2.88"/>
    <n v="6.69"/>
    <n v="0.94"/>
    <n v="9.26"/>
    <n v="3.52"/>
    <n v="1.49"/>
    <n v="1.2"/>
    <n v="5.87"/>
    <n v="6.55"/>
    <n v="11.6"/>
    <n v="4.5"/>
    <n v="4.01"/>
    <n v="4.46"/>
    <n v="1.61"/>
    <n v="2.68"/>
    <n v="2.2999999999999998"/>
    <n v="4.26"/>
    <n v="6.53"/>
    <x v="2"/>
  </r>
  <r>
    <x v="107"/>
    <n v="196"/>
    <x v="108"/>
    <x v="0"/>
    <x v="2"/>
    <n v="6.71"/>
    <n v="10.39"/>
    <n v="6.93"/>
    <n v="8.17"/>
    <n v="11.11"/>
    <n v="14.68"/>
    <n v="16.91"/>
    <n v="14.38"/>
    <n v="11.96"/>
    <n v="13.7"/>
    <n v="17.149999999999999"/>
    <n v="15.37"/>
    <n v="16.16"/>
    <n v="7.34"/>
    <n v="6.17"/>
    <n v="15.42"/>
    <n v="13.21"/>
    <n v="15.74"/>
    <n v="6.38"/>
    <n v="5.72"/>
    <n v="6.1"/>
    <n v="2.6"/>
    <n v="1.01"/>
    <n v="1.29"/>
    <n v="1.75"/>
    <n v="3.75"/>
    <n v="2.29"/>
    <n v="1.19"/>
    <n v="1.27"/>
    <n v="-0.11"/>
    <n v="2.62"/>
    <n v="2.63"/>
    <n v="2.68"/>
    <n v="1.75"/>
    <n v="2.29"/>
    <n v="3.04"/>
    <n v="3.37"/>
    <n v="2.38"/>
    <n v="3.96"/>
    <n v="2.12"/>
    <n v="2.2999999999999998"/>
    <n v="4.03"/>
    <n v="1.06"/>
    <n v="1.1299999999999999"/>
    <n v="1.23"/>
    <n v="0.28999999999999998"/>
    <n v="0.65"/>
    <n v="1.85"/>
    <n v="1.6"/>
    <n v="1.62"/>
    <n v="1.71"/>
    <n v="3.94"/>
    <n v="6.28"/>
    <x v="2"/>
  </r>
  <r>
    <x v="96"/>
    <n v="918"/>
    <x v="97"/>
    <x v="0"/>
    <x v="4"/>
    <m/>
    <m/>
    <m/>
    <m/>
    <m/>
    <m/>
    <m/>
    <m/>
    <m/>
    <m/>
    <m/>
    <m/>
    <m/>
    <m/>
    <m/>
    <m/>
    <m/>
    <m/>
    <m/>
    <m/>
    <m/>
    <m/>
    <m/>
    <m/>
    <m/>
    <m/>
    <m/>
    <m/>
    <m/>
    <m/>
    <n v="1.1299999999999999"/>
    <n v="2.0699999999999998"/>
    <n v="2.06"/>
    <n v="1.67"/>
    <n v="1.42"/>
    <n v="1.37"/>
    <n v="1.62"/>
    <n v="1.9"/>
    <n v="2.72"/>
    <n v="2.0299999999999998"/>
    <n v="1.1399999999999999"/>
    <n v="1.79"/>
    <n v="2.06"/>
    <n v="1.79"/>
    <n v="1.58"/>
    <n v="1.62"/>
    <n v="2.02"/>
    <n v="1.59"/>
    <n v="1.6"/>
    <n v="1.55"/>
    <n v="1.5"/>
    <n v="1.39"/>
    <m/>
    <x v="4"/>
  </r>
  <r>
    <x v="138"/>
    <n v="914"/>
    <x v="139"/>
    <x v="0"/>
    <x v="0"/>
    <m/>
    <m/>
    <m/>
    <m/>
    <m/>
    <m/>
    <m/>
    <m/>
    <m/>
    <m/>
    <m/>
    <m/>
    <m/>
    <m/>
    <m/>
    <m/>
    <m/>
    <m/>
    <m/>
    <m/>
    <m/>
    <m/>
    <m/>
    <m/>
    <m/>
    <m/>
    <m/>
    <m/>
    <m/>
    <m/>
    <m/>
    <m/>
    <m/>
    <m/>
    <m/>
    <m/>
    <n v="0.77"/>
    <n v="3.47"/>
    <n v="6.53"/>
    <n v="-1.67"/>
    <n v="0.26"/>
    <n v="2.63"/>
    <m/>
    <m/>
    <m/>
    <m/>
    <n v="-1.61"/>
    <n v="2.84"/>
    <n v="1.6"/>
    <n v="-0.8"/>
    <n v="-3.43"/>
    <n v="2.7"/>
    <n v="18.72"/>
    <x v="0"/>
  </r>
  <r>
    <x v="110"/>
    <n v="846"/>
    <x v="111"/>
    <x v="0"/>
    <x v="1"/>
    <n v="1.4"/>
    <n v="3.4"/>
    <n v="10.5"/>
    <n v="4.7"/>
    <n v="18.899999999999999"/>
    <n v="2.4"/>
    <m/>
    <m/>
    <m/>
    <m/>
    <m/>
    <m/>
    <m/>
    <m/>
    <m/>
    <m/>
    <m/>
    <m/>
    <m/>
    <m/>
    <m/>
    <m/>
    <m/>
    <m/>
    <m/>
    <m/>
    <m/>
    <m/>
    <m/>
    <m/>
    <m/>
    <m/>
    <m/>
    <m/>
    <m/>
    <m/>
    <m/>
    <m/>
    <m/>
    <m/>
    <m/>
    <n v="2.5"/>
    <n v="-0.36"/>
    <n v="2.2400000000000002"/>
    <n v="0.02"/>
    <n v="1.84"/>
    <n v="-2.65"/>
    <n v="0.06"/>
    <n v="1.59"/>
    <n v="0.76"/>
    <n v="-0.04"/>
    <n v="-0.59"/>
    <m/>
    <x v="1"/>
  </r>
  <r>
    <x v="173"/>
    <n v="565"/>
    <x v="177"/>
    <x v="0"/>
    <x v="2"/>
    <m/>
    <m/>
    <m/>
    <m/>
    <m/>
    <m/>
    <m/>
    <m/>
    <m/>
    <m/>
    <m/>
    <m/>
    <m/>
    <m/>
    <m/>
    <m/>
    <m/>
    <m/>
    <m/>
    <m/>
    <m/>
    <m/>
    <m/>
    <m/>
    <m/>
    <m/>
    <m/>
    <m/>
    <m/>
    <m/>
    <m/>
    <n v="-0.71"/>
    <n v="0.09"/>
    <n v="0.5"/>
    <n v="0.95"/>
    <n v="4.08"/>
    <n v="4.08"/>
    <n v="3.29"/>
    <n v="11.9"/>
    <n v="1.42"/>
    <n v="1.45"/>
    <n v="4.6900000000000004"/>
    <n v="3.59"/>
    <n v="3.41"/>
    <n v="4.1500000000000004"/>
    <n v="0.95"/>
    <n v="-1.03"/>
    <n v="0.9"/>
    <n v="1.57"/>
    <n v="0.61"/>
    <n v="0.22"/>
    <n v="0.45"/>
    <n v="12.2"/>
    <x v="2"/>
  </r>
  <r>
    <x v="132"/>
    <n v="253"/>
    <x v="133"/>
    <x v="0"/>
    <x v="0"/>
    <m/>
    <m/>
    <m/>
    <m/>
    <m/>
    <m/>
    <m/>
    <m/>
    <m/>
    <m/>
    <m/>
    <m/>
    <m/>
    <m/>
    <m/>
    <m/>
    <m/>
    <m/>
    <m/>
    <m/>
    <m/>
    <m/>
    <m/>
    <m/>
    <m/>
    <m/>
    <m/>
    <m/>
    <m/>
    <m/>
    <n v="6.85"/>
    <n v="1.02"/>
    <n v="-2.0099999999999998"/>
    <n v="2.99"/>
    <n v="6.55"/>
    <n v="9.07"/>
    <n v="4.75"/>
    <n v="4.74"/>
    <n v="16.59"/>
    <n v="-11.64"/>
    <n v="2.95"/>
    <n v="6.05"/>
    <n v="4.0599999999999996"/>
    <n v="0.85"/>
    <n v="1.01"/>
    <n v="-0.11"/>
    <n v="-0.89"/>
    <n v="1.27"/>
    <n v="1.57"/>
    <n v="0.94"/>
    <n v="-0.21"/>
    <n v="3.09"/>
    <n v="5.62"/>
    <x v="0"/>
  </r>
  <r>
    <x v="95"/>
    <n v="172"/>
    <x v="96"/>
    <x v="0"/>
    <x v="1"/>
    <n v="10.6"/>
    <n v="16.8"/>
    <n v="4.3"/>
    <n v="8.9"/>
    <n v="46.3"/>
    <n v="13.7"/>
    <n v="8.8000000000000007"/>
    <n v="10.6"/>
    <n v="6.8"/>
    <n v="7.5"/>
    <n v="23.2"/>
    <n v="19.3"/>
    <n v="7.6"/>
    <n v="4.2"/>
    <n v="1.1000000000000001"/>
    <n v="2.2000000000000002"/>
    <n v="-8.6"/>
    <n v="2.9"/>
    <n v="-1.3"/>
    <n v="4.3"/>
    <n v="9.3000000000000007"/>
    <n v="2.8"/>
    <n v="3.5"/>
    <n v="11.2"/>
    <n v="-2.1"/>
    <n v="0.9"/>
    <n v="8.1"/>
    <n v="3.4"/>
    <n v="-2.5"/>
    <n v="0.2"/>
    <n v="9.3000000000000007"/>
    <n v="-0.1"/>
    <n v="1.9"/>
    <n v="10.7"/>
    <n v="2.8"/>
    <n v="5.4"/>
    <n v="6.5"/>
    <n v="3.8"/>
    <n v="17.5"/>
    <n v="-3.1"/>
    <n v="10.65"/>
    <n v="6.31"/>
    <n v="1.72"/>
    <n v="0.34"/>
    <n v="1.21"/>
    <n v="0.82"/>
    <n v="0.55000000000000004"/>
    <n v="1.3"/>
    <n v="1.55"/>
    <n v="2.99"/>
    <n v="0.16"/>
    <n v="9.6199999999999992"/>
    <n v="30.92"/>
    <x v="1"/>
  </r>
  <r>
    <x v="33"/>
    <n v="664"/>
    <x v="33"/>
    <x v="0"/>
    <x v="3"/>
    <n v="4.8"/>
    <n v="4.8"/>
    <n v="4.8"/>
    <n v="4.8"/>
    <n v="17.899999999999999"/>
    <n v="21"/>
    <n v="16.7"/>
    <n v="12.4"/>
    <n v="12.2"/>
    <n v="0.6"/>
    <n v="21.9"/>
    <n v="11.9"/>
    <n v="20.399999999999999"/>
    <n v="9.6"/>
    <n v="10.9"/>
    <n v="19.2"/>
    <n v="3.2"/>
    <n v="3.8"/>
    <n v="7.6"/>
    <n v="9.1999999999999993"/>
    <n v="8.6"/>
    <n v="23.5"/>
    <n v="35.1"/>
    <n v="45.2"/>
    <n v="30.7"/>
    <n v="-2.2000000000000002"/>
    <n v="8.1999999999999993"/>
    <n v="15.7"/>
    <n v="3.6"/>
    <n v="3.9"/>
    <n v="10.9"/>
    <n v="2.4"/>
    <n v="1.4"/>
    <n v="16.3"/>
    <n v="19"/>
    <n v="14.6"/>
    <n v="27.9"/>
    <n v="10.9"/>
    <n v="35.1"/>
    <n v="27.81"/>
    <n v="18.89"/>
    <n v="20.51"/>
    <n v="9.98"/>
    <n v="7.26"/>
    <n v="8.7100000000000009"/>
    <n v="11.39"/>
    <n v="10.08"/>
    <n v="13.37"/>
    <n v="1.55"/>
    <n v="7.96"/>
    <n v="9.1300000000000008"/>
    <n v="8.4499999999999993"/>
    <n v="12.8"/>
    <x v="3"/>
  </r>
  <r>
    <x v="159"/>
    <n v="917"/>
    <x v="162"/>
    <x v="0"/>
    <x v="2"/>
    <m/>
    <m/>
    <m/>
    <m/>
    <m/>
    <m/>
    <m/>
    <m/>
    <m/>
    <m/>
    <m/>
    <m/>
    <m/>
    <m/>
    <m/>
    <m/>
    <m/>
    <m/>
    <m/>
    <m/>
    <m/>
    <m/>
    <n v="-71.33"/>
    <n v="1086.19"/>
    <n v="180.68"/>
    <n v="42.17"/>
    <n v="31.95"/>
    <n v="23.43"/>
    <n v="10.46"/>
    <n v="35.9"/>
    <n v="19.690000000000001"/>
    <n v="6.92"/>
    <n v="2.13"/>
    <n v="2.97"/>
    <n v="4.0999999999999996"/>
    <n v="4.37"/>
    <n v="5.52"/>
    <n v="10.3"/>
    <n v="24.5"/>
    <n v="6.79"/>
    <n v="7.97"/>
    <n v="16.64"/>
    <n v="2.78"/>
    <n v="6.62"/>
    <n v="7.53"/>
    <n v="6.48"/>
    <n v="0.39"/>
    <n v="3.18"/>
    <n v="1.54"/>
    <n v="1.1399999999999999"/>
    <n v="6.33"/>
    <n v="11.91"/>
    <n v="13.92"/>
    <x v="2"/>
  </r>
  <r>
    <x v="85"/>
    <n v="193"/>
    <x v="86"/>
    <x v="0"/>
    <x v="4"/>
    <n v="5.0279999999999996"/>
    <n v="-10.91"/>
    <n v="6.34"/>
    <n v="8.56"/>
    <n v="15.55"/>
    <n v="15.99"/>
    <n v="13.71"/>
    <n v="12.73"/>
    <n v="7.61"/>
    <n v="7.69"/>
    <n v="9.32"/>
    <n v="9.17"/>
    <n v="11.92"/>
    <n v="9.81"/>
    <n v="-8.6"/>
    <n v="-29.92"/>
    <n v="-10.7"/>
    <n v="25.94"/>
    <n v="7.48"/>
    <n v="7.49"/>
    <n v="-4.68"/>
    <n v="61.44"/>
    <n v="0.97"/>
    <n v="1.69"/>
    <n v="2.0099999999999998"/>
    <n v="4.66"/>
    <n v="2.61"/>
    <n v="-0.16"/>
    <n v="-23.18"/>
    <n v="1.22"/>
    <n v="4.3899999999999997"/>
    <n v="-9.84"/>
    <n v="4.7699999999999996"/>
    <n v="26.14"/>
    <n v="2.1800000000000002"/>
    <n v="2.39"/>
    <n v="-12.31"/>
    <n v="31.31"/>
    <n v="3.83"/>
    <n v="2.12"/>
    <n v="58.17"/>
    <n v="2.4500000000000002"/>
    <n v="2.11"/>
    <n v="1.1299999999999999"/>
    <n v="2.57"/>
    <n v="2.33"/>
    <n v="27.38"/>
    <n v="5.54"/>
    <n v="1.54"/>
    <n v="1.49"/>
    <n v="0.44"/>
    <n v="1.41"/>
    <n v="5.05"/>
    <x v="4"/>
  </r>
  <r>
    <x v="97"/>
    <n v="137"/>
    <x v="98"/>
    <x v="0"/>
    <x v="2"/>
    <n v="4.6399999999999997"/>
    <n v="4.67"/>
    <n v="5.23"/>
    <n v="6.07"/>
    <n v="9.5399999999999991"/>
    <n v="10.72"/>
    <n v="9.8000000000000007"/>
    <n v="6.71"/>
    <n v="3.09"/>
    <n v="4.55"/>
    <n v="6.3"/>
    <n v="8.07"/>
    <n v="9.36"/>
    <n v="8.67"/>
    <n v="6.44"/>
    <n v="4.09"/>
    <n v="0.28999999999999998"/>
    <n v="-0.06"/>
    <n v="1.44"/>
    <n v="3.37"/>
    <n v="3.25"/>
    <n v="3.12"/>
    <n v="3.15"/>
    <n v="3.59"/>
    <n v="2.19"/>
    <n v="1.87"/>
    <n v="1.18"/>
    <n v="1.37"/>
    <n v="0.96"/>
    <n v="1.03"/>
    <n v="3.15"/>
    <n v="2.66"/>
    <n v="2.0699999999999998"/>
    <n v="2.0499999999999998"/>
    <n v="2.23"/>
    <n v="2.4900000000000002"/>
    <n v="2.67"/>
    <n v="2.31"/>
    <n v="3.4"/>
    <n v="0.37"/>
    <n v="2.27"/>
    <n v="3.41"/>
    <n v="2.66"/>
    <n v="1.73"/>
    <n v="0.63"/>
    <n v="0.47"/>
    <n v="0.28999999999999998"/>
    <n v="2.11"/>
    <n v="1.53"/>
    <n v="1.65"/>
    <n v="0.82"/>
    <n v="2.5299999999999998"/>
    <n v="6.3"/>
    <x v="2"/>
  </r>
  <r>
    <x v="174"/>
    <n v="962"/>
    <x v="178"/>
    <x v="0"/>
    <x v="4"/>
    <m/>
    <m/>
    <m/>
    <m/>
    <m/>
    <m/>
    <m/>
    <m/>
    <m/>
    <m/>
    <m/>
    <m/>
    <m/>
    <m/>
    <m/>
    <m/>
    <m/>
    <m/>
    <m/>
    <m/>
    <m/>
    <m/>
    <m/>
    <m/>
    <m/>
    <m/>
    <m/>
    <m/>
    <m/>
    <m/>
    <m/>
    <m/>
    <m/>
    <m/>
    <m/>
    <m/>
    <n v="3.39"/>
    <n v="0.66"/>
    <n v="2.5099999999999998"/>
    <n v="0.39"/>
    <n v="0.21"/>
    <n v="1.21"/>
    <n v="2.02"/>
    <n v="3.06"/>
    <n v="0.59"/>
    <n v="0.55000000000000004"/>
    <n v="1.4"/>
    <n v="2.33"/>
    <n v="1.53"/>
    <n v="0.5"/>
    <n v="0.9"/>
    <n v="2.35"/>
    <n v="6.63"/>
    <x v="4"/>
  </r>
  <r>
    <x v="155"/>
    <n v="122"/>
    <x v="158"/>
    <x v="0"/>
    <x v="3"/>
    <n v="4.42"/>
    <n v="3.21"/>
    <n v="5.32"/>
    <n v="7.19"/>
    <n v="8.14"/>
    <n v="6.05"/>
    <n v="5.31"/>
    <n v="5.59"/>
    <n v="2.93"/>
    <n v="2.48"/>
    <n v="4.5"/>
    <n v="5.89"/>
    <n v="4.2300000000000004"/>
    <n v="2.13"/>
    <n v="5.44"/>
    <n v="2"/>
    <n v="1.99"/>
    <n v="0.24"/>
    <n v="0.12"/>
    <n v="0.78"/>
    <n v="2.82"/>
    <n v="4.08"/>
    <n v="3.71"/>
    <n v="2.27"/>
    <n v="1.38"/>
    <n v="-1.72"/>
    <n v="0.13"/>
    <n v="1.53"/>
    <n v="1.93"/>
    <n v="-0.63"/>
    <n v="0.65"/>
    <n v="3.64"/>
    <n v="1.34"/>
    <n v="1.79"/>
    <n v="1.92"/>
    <n v="1.24"/>
    <n v="1.88"/>
    <n v="4.21"/>
    <n v="6.29"/>
    <n v="0.2"/>
    <n v="0.48"/>
    <n v="4.24"/>
    <n v="3.19"/>
    <n v="3.47"/>
    <n v="1.94"/>
    <n v="0.83"/>
    <n v="0.73"/>
    <n v="2.37"/>
    <n v="1.52"/>
    <n v="1.02"/>
    <n v="2.33"/>
    <n v="0.78"/>
    <n v="10.23"/>
    <x v="3"/>
  </r>
  <r>
    <x v="175"/>
    <n v="868"/>
    <x v="179"/>
    <x v="0"/>
    <x v="2"/>
    <m/>
    <m/>
    <m/>
    <m/>
    <m/>
    <m/>
    <m/>
    <m/>
    <m/>
    <m/>
    <m/>
    <m/>
    <m/>
    <m/>
    <m/>
    <m/>
    <m/>
    <m/>
    <m/>
    <m/>
    <m/>
    <m/>
    <m/>
    <m/>
    <m/>
    <m/>
    <n v="2.8"/>
    <n v="2.67"/>
    <n v="1.63"/>
    <n v="1.92"/>
    <n v="1.84"/>
    <n v="1.32"/>
    <n v="-0.16"/>
    <n v="-0.24"/>
    <n v="1.75"/>
    <n v="4.08"/>
    <n v="4.4000000000000004"/>
    <n v="3.64"/>
    <n v="6.55"/>
    <n v="7.71"/>
    <n v="3.7"/>
    <n v="4.0599999999999996"/>
    <n v="6.28"/>
    <n v="2.15"/>
    <n v="0.68"/>
    <n v="-0.16"/>
    <n v="-1.04"/>
    <n v="0.1"/>
    <n v="1.5"/>
    <n v="1.86"/>
    <n v="0.48"/>
    <n v="2.09"/>
    <n v="5.79"/>
    <x v="2"/>
  </r>
  <r>
    <x v="80"/>
    <n v="960"/>
    <x v="81"/>
    <x v="0"/>
    <x v="2"/>
    <m/>
    <m/>
    <m/>
    <m/>
    <m/>
    <m/>
    <m/>
    <m/>
    <m/>
    <m/>
    <m/>
    <n v="40.200000000000003"/>
    <n v="31.8"/>
    <n v="40.6"/>
    <n v="46.2"/>
    <n v="78.900000000000006"/>
    <n v="91.2"/>
    <n v="130.80000000000001"/>
    <n v="186.7"/>
    <n v="1181.4000000000001"/>
    <n v="598.70000000000005"/>
    <n v="122.6"/>
    <n v="635.6"/>
    <n v="1523.68"/>
    <n v="101.03"/>
    <n v="1.96"/>
    <n v="3.62"/>
    <n v="3.63"/>
    <n v="6.63"/>
    <n v="4.01"/>
    <n v="4.5999999999999996"/>
    <n v="3.78"/>
    <n v="1.67"/>
    <n v="1.77"/>
    <n v="2.0499999999999998"/>
    <n v="3.32"/>
    <n v="3.18"/>
    <n v="2.9"/>
    <n v="6.08"/>
    <n v="2.37"/>
    <n v="1.03"/>
    <n v="2.2599999999999998"/>
    <n v="3.41"/>
    <n v="2.2200000000000002"/>
    <n v="-0.21"/>
    <n v="-0.46"/>
    <n v="-1.1200000000000001"/>
    <n v="1.1299999999999999"/>
    <n v="1.5"/>
    <n v="0.77"/>
    <n v="0.28000000000000003"/>
    <n v="2.5499999999999998"/>
    <n v="10.78"/>
    <x v="2"/>
  </r>
  <r>
    <x v="87"/>
    <n v="542"/>
    <x v="88"/>
    <x v="0"/>
    <x v="2"/>
    <n v="16.079999999999998"/>
    <n v="13.51"/>
    <n v="11.69"/>
    <n v="3.22"/>
    <n v="24.3"/>
    <n v="25.25"/>
    <n v="15.33"/>
    <n v="10.1"/>
    <n v="14.46"/>
    <n v="18.32"/>
    <n v="28.7"/>
    <n v="21.35"/>
    <n v="7.19"/>
    <n v="3.42"/>
    <n v="2.27"/>
    <n v="2.46"/>
    <n v="2.75"/>
    <n v="3.05"/>
    <n v="7.15"/>
    <n v="5.7"/>
    <n v="8.57"/>
    <n v="9.33"/>
    <n v="6.21"/>
    <n v="4.8"/>
    <n v="6.27"/>
    <n v="4.4800000000000004"/>
    <n v="4.92"/>
    <n v="4.4400000000000004"/>
    <n v="7.51"/>
    <n v="0.81"/>
    <n v="2.2599999999999998"/>
    <n v="4.07"/>
    <n v="2.76"/>
    <n v="3.51"/>
    <n v="3.59"/>
    <n v="2.75"/>
    <n v="2.2400000000000002"/>
    <n v="2.5299999999999998"/>
    <n v="4.67"/>
    <n v="2.76"/>
    <n v="2.94"/>
    <n v="4.03"/>
    <n v="2.19"/>
    <n v="1.3"/>
    <n v="1.27"/>
    <n v="0.71"/>
    <n v="0.97"/>
    <n v="1.94"/>
    <n v="1.48"/>
    <n v="0.38"/>
    <n v="0.54"/>
    <n v="2.5"/>
    <n v="5.09"/>
    <x v="2"/>
  </r>
  <r>
    <x v="124"/>
    <n v="582"/>
    <x v="125"/>
    <x v="0"/>
    <x v="4"/>
    <m/>
    <m/>
    <m/>
    <m/>
    <m/>
    <m/>
    <m/>
    <m/>
    <m/>
    <m/>
    <m/>
    <m/>
    <m/>
    <m/>
    <m/>
    <m/>
    <m/>
    <m/>
    <m/>
    <m/>
    <m/>
    <m/>
    <m/>
    <m/>
    <m/>
    <m/>
    <m/>
    <m/>
    <m/>
    <m/>
    <m/>
    <m/>
    <m/>
    <m/>
    <m/>
    <m/>
    <m/>
    <m/>
    <m/>
    <m/>
    <n v="7.78"/>
    <n v="13.62"/>
    <n v="8.19"/>
    <n v="4.7699999999999996"/>
    <n v="3.31"/>
    <n v="2.0499999999999998"/>
    <n v="1.83"/>
    <n v="1.41"/>
    <n v="1.48"/>
    <n v="2.0099999999999998"/>
    <n v="2.31"/>
    <n v="0.81"/>
    <n v="2.39"/>
    <x v="29"/>
  </r>
  <r>
    <x v="159"/>
    <n v="917"/>
    <x v="162"/>
    <x v="0"/>
    <x v="0"/>
    <m/>
    <m/>
    <m/>
    <m/>
    <m/>
    <m/>
    <m/>
    <m/>
    <m/>
    <m/>
    <m/>
    <m/>
    <m/>
    <m/>
    <m/>
    <m/>
    <m/>
    <m/>
    <m/>
    <m/>
    <m/>
    <m/>
    <m/>
    <m/>
    <n v="215.26"/>
    <n v="21.82"/>
    <n v="22.99"/>
    <n v="26.26"/>
    <n v="7.95"/>
    <n v="53.67"/>
    <n v="29.12"/>
    <n v="9.1199999999999992"/>
    <n v="5.34"/>
    <n v="5.62"/>
    <n v="8.7899999999999991"/>
    <n v="3.12"/>
    <n v="15.91"/>
    <n v="11.77"/>
    <n v="25.35"/>
    <n v="11.33"/>
    <n v="23.12"/>
    <n v="21.8"/>
    <n v="-2.15"/>
    <n v="-6.08"/>
    <n v="0.23"/>
    <n v="9.11"/>
    <n v="6.41"/>
    <n v="1.66"/>
    <n v="1.48"/>
    <n v="4.2699999999999996"/>
    <n v="20.8"/>
    <n v="11.97"/>
    <n v="6.6"/>
    <x v="0"/>
  </r>
  <r>
    <x v="176"/>
    <n v="512"/>
    <x v="180"/>
    <x v="0"/>
    <x v="1"/>
    <m/>
    <m/>
    <m/>
    <m/>
    <m/>
    <m/>
    <m/>
    <m/>
    <m/>
    <m/>
    <m/>
    <n v="21.7"/>
    <n v="14.3"/>
    <n v="2.1"/>
    <n v="27.1"/>
    <n v="3.9"/>
    <n v="-2.7"/>
    <n v="12.7"/>
    <n v="27"/>
    <n v="147"/>
    <n v="66.099999999999994"/>
    <m/>
    <m/>
    <m/>
    <m/>
    <m/>
    <m/>
    <m/>
    <m/>
    <m/>
    <m/>
    <m/>
    <m/>
    <m/>
    <m/>
    <m/>
    <n v="10.46"/>
    <n v="3.31"/>
    <n v="8.41"/>
    <n v="2.48"/>
    <n v="8.65"/>
    <n v="12.36"/>
    <n v="11.81"/>
    <n v="8.8000000000000007"/>
    <n v="-7.79"/>
    <n v="-4.25"/>
    <n v="2.0699999999999998"/>
    <n v="4.4400000000000004"/>
    <n v="1.47"/>
    <n v="-2.4900000000000002"/>
    <m/>
    <m/>
    <m/>
    <x v="6"/>
  </r>
  <r>
    <x v="174"/>
    <n v="962"/>
    <x v="181"/>
    <x v="0"/>
    <x v="2"/>
    <m/>
    <m/>
    <m/>
    <m/>
    <m/>
    <m/>
    <m/>
    <m/>
    <m/>
    <m/>
    <m/>
    <m/>
    <n v="35.299999999999997"/>
    <n v="41.9"/>
    <n v="49.1"/>
    <n v="70.900000000000006"/>
    <n v="89.3"/>
    <n v="115.3"/>
    <n v="191.9"/>
    <n v="1258.2"/>
    <n v="600"/>
    <n v="110.8"/>
    <n v="1511.7"/>
    <n v="338.68"/>
    <n v="125.49"/>
    <n v="16.059999999999999"/>
    <n v="2.42"/>
    <n v="1.37"/>
    <n v="0.56999999999999995"/>
    <n v="-1.25"/>
    <n v="6.63"/>
    <n v="5.21"/>
    <n v="1.07"/>
    <n v="0.87"/>
    <n v="-0.45"/>
    <n v="0.53"/>
    <n v="3.2"/>
    <n v="2.2599999999999998"/>
    <n v="8.32"/>
    <n v="-0.74"/>
    <n v="1.5"/>
    <n v="3.89"/>
    <n v="3.31"/>
    <n v="2.79"/>
    <n v="-0.27"/>
    <n v="-0.28999999999999998"/>
    <n v="-0.23"/>
    <n v="1.35"/>
    <n v="1.46"/>
    <n v="0.77"/>
    <n v="1.2"/>
    <n v="3.23"/>
    <n v="14.2"/>
    <x v="2"/>
  </r>
  <r>
    <x v="177"/>
    <n v="328"/>
    <x v="182"/>
    <x v="0"/>
    <x v="1"/>
    <m/>
    <m/>
    <m/>
    <m/>
    <m/>
    <m/>
    <m/>
    <m/>
    <m/>
    <m/>
    <m/>
    <n v="9.3000000000000007"/>
    <n v="0.1"/>
    <n v="-2.4"/>
    <n v="2.1"/>
    <n v="2.7"/>
    <n v="-8.3000000000000007"/>
    <n v="-3.8"/>
    <n v="4.8"/>
    <n v="3.3"/>
    <n v="8.9"/>
    <n v="-4"/>
    <n v="-3.4"/>
    <n v="0.1"/>
    <m/>
    <m/>
    <m/>
    <m/>
    <n v="-6.5"/>
    <n v="11"/>
    <n v="6.9"/>
    <n v="6.1"/>
    <n v="-1.8"/>
    <n v="3.9"/>
    <n v="3.8"/>
    <n v="9.49"/>
    <n v="6.84"/>
    <n v="3.97"/>
    <n v="8.49"/>
    <n v="-8.18"/>
    <n v="7.19"/>
    <n v="1.98"/>
    <n v="0.48"/>
    <n v="0.25"/>
    <n v="-0.02"/>
    <n v="-2.83"/>
    <n v="-1.22"/>
    <n v="0.64"/>
    <n v="1.45"/>
    <n v="0.05"/>
    <n v="-1.28"/>
    <n v="1.23"/>
    <m/>
    <x v="1"/>
  </r>
  <r>
    <x v="41"/>
    <n v="654"/>
    <x v="41"/>
    <x v="0"/>
    <x v="2"/>
    <n v="4.4000000000000004"/>
    <n v="5.62"/>
    <n v="5.49"/>
    <n v="0.79"/>
    <n v="30.67"/>
    <n v="19.760000000000002"/>
    <n v="1.6"/>
    <n v="2.95"/>
    <n v="-4.4000000000000004"/>
    <n v="26"/>
    <n v="64.760000000000005"/>
    <n v="41.94"/>
    <n v="16.54"/>
    <n v="23.31"/>
    <n v="64.86"/>
    <n v="112.71"/>
    <n v="26.55"/>
    <n v="86.77"/>
    <n v="60.31"/>
    <n v="80.790000000000006"/>
    <n v="33"/>
    <n v="57.6"/>
    <n v="69.44"/>
    <n v="48.23"/>
    <n v="15.18"/>
    <n v="45.13"/>
    <n v="50.93"/>
    <n v="49.06"/>
    <n v="8.07"/>
    <n v="-2.09"/>
    <n v="8.61"/>
    <n v="3.25"/>
    <n v="3.3"/>
    <n v="-3.47"/>
    <n v="0.82"/>
    <n v="3.36"/>
    <n v="1.95"/>
    <n v="4.63"/>
    <n v="10.44"/>
    <n v="-1.64"/>
    <n v="1.07"/>
    <n v="5.05"/>
    <n v="2.06"/>
    <n v="0.78"/>
    <n v="-1.03"/>
    <n v="1.48"/>
    <n v="1.5"/>
    <n v="1.06"/>
    <n v="1.44"/>
    <n v="0.25"/>
    <n v="1.46"/>
    <n v="3.27"/>
    <n v="5.52"/>
    <x v="2"/>
  </r>
  <r>
    <x v="79"/>
    <n v="946"/>
    <x v="80"/>
    <x v="0"/>
    <x v="3"/>
    <m/>
    <m/>
    <m/>
    <m/>
    <m/>
    <m/>
    <m/>
    <m/>
    <m/>
    <m/>
    <m/>
    <n v="1.7"/>
    <n v="4.5999999999999996"/>
    <n v="0.8"/>
    <n v="-0.1"/>
    <n v="2.2999999999999998"/>
    <n v="7.7"/>
    <n v="5.9"/>
    <n v="-0.8"/>
    <n v="0.1"/>
    <n v="0.1"/>
    <n v="217.6"/>
    <n v="1086.5"/>
    <n v="421.4"/>
    <n v="59.59"/>
    <n v="40.229999999999997"/>
    <n v="27.74"/>
    <n v="6.07"/>
    <n v="-0.15"/>
    <n v="-3.95"/>
    <n v="-2.44"/>
    <n v="3.54"/>
    <n v="-0.71"/>
    <n v="-3.7"/>
    <n v="2.2200000000000002"/>
    <n v="3.92"/>
    <n v="6.09"/>
    <n v="11.26"/>
    <n v="15.93"/>
    <n v="1.64"/>
    <n v="-0.45"/>
    <n v="8.25"/>
    <n v="3.05"/>
    <n v="1.67"/>
    <n v="0.77"/>
    <n v="-0.86"/>
    <n v="1.23"/>
    <n v="3.56"/>
    <n v="1.44"/>
    <n v="2.93"/>
    <n v="2.2599999999999998"/>
    <n v="2.77"/>
    <n v="25.4"/>
    <x v="3"/>
  </r>
  <r>
    <x v="98"/>
    <n v="576"/>
    <x v="99"/>
    <x v="0"/>
    <x v="3"/>
    <n v="2.1"/>
    <n v="2.29"/>
    <n v="2.4500000000000002"/>
    <n v="33.15"/>
    <n v="25.69"/>
    <n v="1.07"/>
    <n v="-6.06"/>
    <n v="4.91"/>
    <n v="4.78"/>
    <n v="2.81"/>
    <n v="7.71"/>
    <n v="9.58"/>
    <n v="4.99"/>
    <n v="0.4"/>
    <n v="1.53"/>
    <n v="-1.18"/>
    <n v="-1.49"/>
    <n v="-0.16"/>
    <n v="1.39"/>
    <n v="1.1399999999999999"/>
    <n v="0.77"/>
    <n v="1.58"/>
    <n v="1.2"/>
    <n v="0.96"/>
    <n v="3.54"/>
    <n v="2.2999999999999998"/>
    <n v="2.11"/>
    <n v="2.0299999999999998"/>
    <n v="0.24"/>
    <n v="0.87"/>
    <n v="0.53"/>
    <n v="0.5"/>
    <n v="0.03"/>
    <n v="0.6"/>
    <n v="2.02"/>
    <n v="1.29"/>
    <n v="1.55"/>
    <n v="2.96"/>
    <n v="7.73"/>
    <n v="2.27"/>
    <n v="1.36"/>
    <n v="3.05"/>
    <n v="2.33"/>
    <n v="2.11"/>
    <n v="2.91"/>
    <n v="1.93"/>
    <n v="2.0499999999999998"/>
    <n v="1.4"/>
    <n v="1.44"/>
    <n v="1.53"/>
    <n v="1.86"/>
    <n v="1.6"/>
    <n v="4.92"/>
    <x v="30"/>
  </r>
  <r>
    <x v="54"/>
    <n v="423"/>
    <x v="54"/>
    <x v="0"/>
    <x v="2"/>
    <n v="2.4"/>
    <n v="4.1399999999999997"/>
    <n v="4.83"/>
    <n v="7.81"/>
    <n v="16.18"/>
    <n v="4.6399999999999997"/>
    <n v="3.85"/>
    <n v="7.33"/>
    <n v="7.44"/>
    <n v="9.4600000000000009"/>
    <n v="13.52"/>
    <n v="10.75"/>
    <n v="6.43"/>
    <n v="5.0599999999999996"/>
    <n v="5.99"/>
    <n v="5.0199999999999996"/>
    <n v="1.24"/>
    <n v="2.79"/>
    <n v="3.43"/>
    <n v="3.76"/>
    <n v="4.49"/>
    <n v="5.01"/>
    <n v="6.49"/>
    <n v="4.8899999999999997"/>
    <n v="4.67"/>
    <n v="2.63"/>
    <n v="2.99"/>
    <n v="3.61"/>
    <n v="2.23"/>
    <n v="1.74"/>
    <n v="4.2"/>
    <n v="1.97"/>
    <n v="2.8"/>
    <n v="4.1399999999999997"/>
    <n v="2.2799999999999998"/>
    <n v="2.56"/>
    <n v="2.5"/>
    <n v="2.38"/>
    <n v="4.68"/>
    <n v="0.34"/>
    <n v="2.4300000000000002"/>
    <n v="3.29"/>
    <n v="2.38"/>
    <n v="-0.4"/>
    <n v="-1.36"/>
    <n v="-2.1"/>
    <n v="-1.43"/>
    <n v="0.68"/>
    <n v="1.43"/>
    <n v="0.56000000000000005"/>
    <n v="-0.64"/>
    <n v="0.49"/>
    <n v="8.4"/>
    <x v="2"/>
  </r>
  <r>
    <x v="178"/>
    <n v="248"/>
    <x v="183"/>
    <x v="0"/>
    <x v="1"/>
    <n v="1.3"/>
    <n v="7.6"/>
    <n v="5.2"/>
    <n v="0"/>
    <n v="1"/>
    <n v="1.6"/>
    <n v="2"/>
    <n v="5.0999999999999996"/>
    <n v="11.2"/>
    <n v="4.5999999999999996"/>
    <n v="7.6"/>
    <n v="31.9"/>
    <n v="22.8"/>
    <n v="29.2"/>
    <n v="32.200000000000003"/>
    <n v="9.4"/>
    <n v="16.7"/>
    <n v="55.7"/>
    <n v="26.3"/>
    <n v="26.6"/>
    <n v="46.4"/>
    <n v="28"/>
    <n v="39.700000000000003"/>
    <n v="54.7"/>
    <n v="11"/>
    <n v="0.3"/>
    <n v="1.7"/>
    <n v="60.5"/>
    <n v="54.14"/>
    <n v="58.06"/>
    <n v="31.33"/>
    <n v="51.34"/>
    <n v="46.74"/>
    <n v="28.7"/>
    <n v="11.4"/>
    <n v="3.39"/>
    <n v="4.8"/>
    <n v="2.3199999999999998"/>
    <n v="4.51"/>
    <n v="2.16"/>
    <n v="2.5299999999999998"/>
    <n v="2.16"/>
    <n v="2.56"/>
    <n v="2.2000000000000002"/>
    <n v="3.71"/>
    <n v="5.53"/>
    <n v="3.46"/>
    <n v="2.0299999999999998"/>
    <n v="1.43"/>
    <n v="0.81"/>
    <n v="0.38"/>
    <n v="0.02"/>
    <n v="1.58"/>
    <x v="1"/>
  </r>
  <r>
    <x v="90"/>
    <n v="514"/>
    <x v="91"/>
    <x v="0"/>
    <x v="1"/>
    <m/>
    <m/>
    <m/>
    <m/>
    <m/>
    <m/>
    <m/>
    <m/>
    <m/>
    <m/>
    <m/>
    <m/>
    <m/>
    <m/>
    <m/>
    <m/>
    <n v="19.399999999999999"/>
    <n v="5.6"/>
    <n v="9.4"/>
    <n v="6.3"/>
    <n v="31.9"/>
    <n v="0.5"/>
    <n v="0"/>
    <n v="2.5"/>
    <n v="1.5"/>
    <n v="4.2"/>
    <n v="4.7"/>
    <n v="8.3000000000000007"/>
    <n v="11"/>
    <n v="8"/>
    <n v="23.7"/>
    <n v="8.1"/>
    <m/>
    <m/>
    <m/>
    <m/>
    <m/>
    <m/>
    <m/>
    <m/>
    <m/>
    <m/>
    <m/>
    <n v="6.81"/>
    <n v="9.34"/>
    <n v="6.45"/>
    <n v="4.45"/>
    <n v="4.96"/>
    <n v="1.41"/>
    <n v="2.5299999999999998"/>
    <n v="2.31"/>
    <n v="6.26"/>
    <n v="5.56"/>
    <x v="1"/>
  </r>
  <r>
    <x v="148"/>
    <n v="158"/>
    <x v="150"/>
    <x v="0"/>
    <x v="3"/>
    <n v="6.2"/>
    <n v="5.98"/>
    <n v="3.81"/>
    <n v="13.1"/>
    <n v="27.68"/>
    <n v="13.02"/>
    <n v="9.06"/>
    <n v="6.73"/>
    <n v="3.52"/>
    <n v="2.12"/>
    <n v="6.02"/>
    <n v="5.31"/>
    <n v="1.76"/>
    <n v="2.1"/>
    <n v="2.85"/>
    <n v="1.67"/>
    <n v="0.18"/>
    <n v="-0.92"/>
    <n v="0.74"/>
    <n v="2.19"/>
    <n v="4.05"/>
    <n v="4.7699999999999996"/>
    <n v="0.52"/>
    <n v="1.06"/>
    <n v="0.88"/>
    <n v="-1.2"/>
    <n v="-0.14000000000000001"/>
    <n v="1.79"/>
    <n v="1.46"/>
    <n v="-0.52"/>
    <n v="-1.96"/>
    <n v="-0.63"/>
    <n v="-0.81"/>
    <n v="-0.17"/>
    <n v="0.95"/>
    <n v="-0.94"/>
    <n v="0.5"/>
    <n v="0.33"/>
    <n v="2.6"/>
    <n v="0.21"/>
    <n v="-0.35"/>
    <n v="-0.4"/>
    <n v="0.09"/>
    <n v="-0.12"/>
    <n v="3.82"/>
    <n v="3.08"/>
    <n v="1.69"/>
    <n v="0.72"/>
    <n v="1.41"/>
    <n v="0.22"/>
    <n v="1.2"/>
    <n v="-0.05"/>
    <n v="4.66"/>
    <x v="3"/>
  </r>
  <r>
    <x v="179"/>
    <n v="146"/>
    <x v="184"/>
    <x v="0"/>
    <x v="0"/>
    <n v="3.66"/>
    <n v="3.96"/>
    <n v="4.08"/>
    <n v="8.52"/>
    <n v="13.96"/>
    <n v="1.23"/>
    <n v="-1.05"/>
    <n v="-0.08"/>
    <n v="-1.36"/>
    <n v="1.91"/>
    <n v="4.47"/>
    <n v="5.61"/>
    <n v="3.67"/>
    <n v="1.1299999999999999"/>
    <n v="2.93"/>
    <n v="2.02"/>
    <n v="-1.26"/>
    <n v="-0.72"/>
    <n v="2.14"/>
    <n v="3.19"/>
    <n v="2.33"/>
    <n v="1.3"/>
    <n v="0.73"/>
    <n v="0.44"/>
    <n v="-0.46"/>
    <n v="-0.09"/>
    <n v="-1.76"/>
    <n v="-0.73"/>
    <n v="-1.23"/>
    <n v="-1"/>
    <n v="0.95"/>
    <n v="0.49"/>
    <n v="-0.48"/>
    <n v="-0.7"/>
    <n v="0.68"/>
    <n v="1.0900000000000001"/>
    <n v="2.0299999999999998"/>
    <n v="2.31"/>
    <n v="3.05"/>
    <n v="-1.51"/>
    <n v="-0.16"/>
    <n v="-1.2"/>
    <n v="-0.46"/>
    <n v="0.19"/>
    <n v="-0.82"/>
    <n v="-3.57"/>
    <n v="-1.49"/>
    <n v="-0.47"/>
    <n v="1.41"/>
    <n v="-0.32"/>
    <n v="-0.55000000000000004"/>
    <n v="1.22"/>
    <n v="4.16"/>
    <x v="0"/>
  </r>
  <r>
    <x v="11"/>
    <n v="111"/>
    <x v="11"/>
    <x v="0"/>
    <x v="3"/>
    <n v="5.4"/>
    <n v="3.07"/>
    <n v="4.13"/>
    <n v="13.29"/>
    <n v="13.76"/>
    <n v="8.44"/>
    <n v="3.09"/>
    <n v="5.96"/>
    <n v="9.77"/>
    <n v="10.71"/>
    <n v="8.56"/>
    <n v="7.77"/>
    <n v="4.07"/>
    <n v="2.23"/>
    <n v="3.76"/>
    <n v="2.33"/>
    <n v="3.26"/>
    <n v="4.07"/>
    <n v="4.13"/>
    <n v="5.67"/>
    <n v="5.76"/>
    <n v="3.56"/>
    <n v="1.38"/>
    <n v="2.09"/>
    <n v="2.3199999999999998"/>
    <n v="2.76"/>
    <n v="3.25"/>
    <n v="2.62"/>
    <n v="2.12"/>
    <n v="2.15"/>
    <n v="2.31"/>
    <n v="3.09"/>
    <n v="1.84"/>
    <n v="2.14"/>
    <n v="3.37"/>
    <n v="2.4300000000000002"/>
    <n v="2.35"/>
    <n v="3.91"/>
    <n v="5.37"/>
    <n v="1.88"/>
    <n v="0.79"/>
    <n v="3.58"/>
    <n v="2.5499999999999998"/>
    <n v="1.41"/>
    <n v="2.31"/>
    <n v="1.8"/>
    <n v="0.34"/>
    <n v="0.88"/>
    <n v="1.4"/>
    <n v="0.89"/>
    <n v="3.51"/>
    <n v="3.47"/>
    <n v="11.35"/>
    <x v="3"/>
  </r>
  <r>
    <x v="180"/>
    <n v="556"/>
    <x v="185"/>
    <x v="0"/>
    <x v="2"/>
    <n v="4.32"/>
    <n v="5.62"/>
    <n v="5.49"/>
    <n v="10.029999999999999"/>
    <n v="18.34"/>
    <n v="18.34"/>
    <n v="31.4"/>
    <n v="-0.76"/>
    <n v="13.88"/>
    <n v="20"/>
    <n v="27.88"/>
    <n v="11.1"/>
    <n v="-0.81"/>
    <n v="9.89"/>
    <n v="0.99"/>
    <n v="-9.16"/>
    <n v="9.1"/>
    <n v="11.7"/>
    <n v="6.48"/>
    <n v="7.16"/>
    <n v="15.54"/>
    <n v="12.5"/>
    <n v="16.86"/>
    <n v="20.13"/>
    <n v="3.39"/>
    <n v="5.49"/>
    <n v="6.24"/>
    <n v="7.58"/>
    <n v="-1.41"/>
    <n v="2.96"/>
    <n v="-1.18"/>
    <n v="0.67"/>
    <n v="0.93"/>
    <n v="-2.8"/>
    <n v="6.34"/>
    <n v="2.46"/>
    <n v="3.5"/>
    <n v="6.8"/>
    <n v="12.03"/>
    <n v="4.55"/>
    <n v="6.16"/>
    <n v="11.26"/>
    <n v="10.89"/>
    <n v="3.8"/>
    <n v="2.12"/>
    <n v="1.89"/>
    <n v="0.8"/>
    <n v="2.27"/>
    <n v="1.37"/>
    <n v="1.31"/>
    <n v="-1.37"/>
    <n v="0.54"/>
    <n v="2.1800000000000002"/>
    <x v="2"/>
  </r>
  <r>
    <x v="42"/>
    <n v="714"/>
    <x v="42"/>
    <x v="0"/>
    <x v="2"/>
    <n v="0.51"/>
    <n v="0.49"/>
    <n v="3.09"/>
    <n v="9.3699999999999992"/>
    <n v="31.09"/>
    <n v="30.23"/>
    <n v="7.17"/>
    <n v="13.66"/>
    <n v="13.27"/>
    <n v="15.67"/>
    <n v="7.2"/>
    <n v="6.44"/>
    <n v="12.61"/>
    <n v="6.63"/>
    <n v="5.36"/>
    <n v="1.73"/>
    <n v="-1.1000000000000001"/>
    <n v="4.1500000000000004"/>
    <n v="2.91"/>
    <n v="1.04"/>
    <n v="4.2"/>
    <n v="19.600000000000001"/>
    <n v="9.5"/>
    <n v="12.47"/>
    <n v="21"/>
    <n v="55.97"/>
    <n v="13.19"/>
    <n v="11.76"/>
    <n v="6.46"/>
    <n v="-2.42"/>
    <n v="3.91"/>
    <n v="3.36"/>
    <n v="1.98"/>
    <n v="7.45"/>
    <n v="11.98"/>
    <n v="9.1199999999999992"/>
    <n v="8.83"/>
    <n v="9.08"/>
    <n v="15.44"/>
    <n v="10.35"/>
    <n v="2.31"/>
    <n v="5.67"/>
    <n v="6.29"/>
    <n v="4.22"/>
    <n v="1.78"/>
    <n v="2.5099999999999998"/>
    <n v="5.72"/>
    <n v="4.84"/>
    <n v="1.36"/>
    <n v="2.4300000000000002"/>
    <n v="9.85"/>
    <n v="-0.39"/>
    <n v="17.7"/>
    <x v="2"/>
  </r>
  <r>
    <x v="179"/>
    <n v="146"/>
    <x v="184"/>
    <x v="0"/>
    <x v="1"/>
    <n v="10.6"/>
    <n v="9.3000000000000007"/>
    <n v="-1.6"/>
    <n v="16.899999999999999"/>
    <n v="21.6"/>
    <n v="0.5"/>
    <n v="3.2"/>
    <n v="-0.2"/>
    <n v="-5.7"/>
    <n v="35.299999999999997"/>
    <n v="6.4"/>
    <n v="9.6"/>
    <n v="1.3"/>
    <n v="-3.7"/>
    <n v="2.83"/>
    <n v="3.49"/>
    <n v="-1.93"/>
    <n v="1.42"/>
    <n v="1.68"/>
    <n v="4.5999999999999996"/>
    <n v="8.3800000000000008"/>
    <n v="8.9"/>
    <n v="5.68"/>
    <n v="4.6500000000000004"/>
    <n v="0.25"/>
    <n v="1.69"/>
    <n v="1.85"/>
    <n v="0.78"/>
    <n v="-0.74"/>
    <n v="0.99"/>
    <n v="3.61"/>
    <n v="2.25"/>
    <n v="0.09"/>
    <n v="0.43"/>
    <n v="1.62"/>
    <n v="2.97"/>
    <n v="2.75"/>
    <n v="2.13"/>
    <n v="4.87"/>
    <n v="-1.1499999999999999"/>
    <n v="2.44"/>
    <n v="2.4"/>
    <n v="0.83"/>
    <n v="0.12"/>
    <n v="1.04"/>
    <n v="-0.64"/>
    <n v="-0.06"/>
    <n v="1.21"/>
    <n v="1.35"/>
    <n v="-0.62"/>
    <n v="-0.2"/>
    <n v="8.58"/>
    <n v="22.99"/>
    <x v="6"/>
  </r>
  <r>
    <x v="181"/>
    <n v="967"/>
    <x v="186"/>
    <x v="0"/>
    <x v="0"/>
    <m/>
    <m/>
    <m/>
    <m/>
    <m/>
    <m/>
    <m/>
    <m/>
    <m/>
    <m/>
    <m/>
    <m/>
    <m/>
    <m/>
    <m/>
    <m/>
    <m/>
    <m/>
    <m/>
    <m/>
    <m/>
    <m/>
    <m/>
    <m/>
    <m/>
    <m/>
    <m/>
    <m/>
    <m/>
    <m/>
    <m/>
    <m/>
    <m/>
    <m/>
    <m/>
    <m/>
    <m/>
    <m/>
    <m/>
    <m/>
    <n v="4.0599999999999996"/>
    <n v="4.55"/>
    <n v="1.91"/>
    <n v="2.39"/>
    <n v="1.63"/>
    <n v="2.66"/>
    <n v="-7.0000000000000007E-2"/>
    <n v="0.59"/>
    <n v="1.35"/>
    <n v="0.93"/>
    <n v="-0.57999999999999996"/>
    <n v="4.92"/>
    <m/>
    <x v="0"/>
  </r>
  <r>
    <x v="123"/>
    <n v="687"/>
    <x v="124"/>
    <x v="0"/>
    <x v="2"/>
    <m/>
    <m/>
    <m/>
    <m/>
    <m/>
    <m/>
    <m/>
    <m/>
    <m/>
    <m/>
    <m/>
    <m/>
    <m/>
    <m/>
    <m/>
    <m/>
    <m/>
    <m/>
    <m/>
    <m/>
    <m/>
    <m/>
    <m/>
    <m/>
    <n v="2.89"/>
    <n v="1.35"/>
    <n v="1.41"/>
    <n v="1.99"/>
    <n v="1.1200000000000001"/>
    <n v="0.23"/>
    <n v="1.54"/>
    <n v="2.3199999999999998"/>
    <n v="1.81"/>
    <n v="1.1100000000000001"/>
    <n v="0.84"/>
    <n v="1.23"/>
    <n v="2.95"/>
    <n v="0.98"/>
    <n v="2.95"/>
    <n v="0.93"/>
    <n v="2.7"/>
    <n v="2.4300000000000002"/>
    <n v="1.75"/>
    <n v="1.28"/>
    <n v="0.18"/>
    <n v="0.56999999999999995"/>
    <n v="0.57999999999999996"/>
    <n v="1.38"/>
    <n v="1.33"/>
    <n v="0.25"/>
    <n v="-0.53"/>
    <n v="0.62"/>
    <m/>
    <x v="16"/>
  </r>
  <r>
    <x v="149"/>
    <n v="522"/>
    <x v="151"/>
    <x v="0"/>
    <x v="1"/>
    <m/>
    <m/>
    <m/>
    <m/>
    <m/>
    <m/>
    <m/>
    <m/>
    <m/>
    <m/>
    <m/>
    <m/>
    <m/>
    <m/>
    <m/>
    <m/>
    <m/>
    <m/>
    <m/>
    <m/>
    <m/>
    <m/>
    <m/>
    <m/>
    <m/>
    <m/>
    <m/>
    <m/>
    <m/>
    <m/>
    <m/>
    <m/>
    <n v="0.3"/>
    <n v="0"/>
    <n v="0.1"/>
    <n v="10.1"/>
    <n v="12"/>
    <n v="8.3000000000000007"/>
    <n v="20"/>
    <n v="14.61"/>
    <n v="2.84"/>
    <n v="3.74"/>
    <n v="2.27"/>
    <n v="0.64"/>
    <n v="2.78"/>
    <n v="-3.5"/>
    <n v="-1.24"/>
    <n v="-0.15"/>
    <n v="1.33"/>
    <n v="1.28"/>
    <n v="1.0900000000000001"/>
    <n v="2.95"/>
    <n v="7.05"/>
    <x v="1"/>
  </r>
  <r>
    <x v="109"/>
    <n v="293"/>
    <x v="110"/>
    <x v="0"/>
    <x v="2"/>
    <n v="5.03"/>
    <n v="6.79"/>
    <n v="7.22"/>
    <n v="9.49"/>
    <n v="16.89"/>
    <n v="23.62"/>
    <n v="33.479999999999997"/>
    <n v="38.049999999999997"/>
    <n v="57.85"/>
    <n v="66.69"/>
    <n v="59.15"/>
    <n v="75.430000000000007"/>
    <n v="64.459999999999994"/>
    <n v="111.15"/>
    <n v="110.21"/>
    <n v="163.4"/>
    <n v="77.92"/>
    <n v="75"/>
    <n v="576.19000000000005"/>
    <n v="3407.75"/>
    <n v="7356.82"/>
    <n v="424.59"/>
    <n v="74.069999999999993"/>
    <n v="48.53"/>
    <n v="23.75"/>
    <n v="11.03"/>
    <n v="11.49"/>
    <n v="8.5399999999999991"/>
    <n v="7.25"/>
    <n v="3.47"/>
    <n v="3.76"/>
    <n v="1.98"/>
    <n v="0.2"/>
    <n v="2.2599999999999998"/>
    <n v="3.66"/>
    <n v="1.61"/>
    <n v="2"/>
    <n v="1.78"/>
    <n v="5.79"/>
    <n v="2.93"/>
    <n v="1.53"/>
    <n v="3.37"/>
    <n v="3.66"/>
    <n v="2.81"/>
    <n v="3.25"/>
    <n v="3.55"/>
    <n v="3.59"/>
    <n v="2.8"/>
    <n v="1.32"/>
    <n v="2.14"/>
    <n v="1.83"/>
    <n v="4.2699999999999996"/>
    <n v="7.88"/>
    <x v="2"/>
  </r>
  <r>
    <x v="182"/>
    <n v="664"/>
    <x v="187"/>
    <x v="0"/>
    <x v="2"/>
    <m/>
    <m/>
    <m/>
    <m/>
    <m/>
    <m/>
    <m/>
    <m/>
    <m/>
    <m/>
    <m/>
    <m/>
    <m/>
    <m/>
    <m/>
    <m/>
    <m/>
    <m/>
    <m/>
    <m/>
    <m/>
    <m/>
    <m/>
    <m/>
    <m/>
    <m/>
    <m/>
    <m/>
    <m/>
    <m/>
    <m/>
    <n v="4.75"/>
    <n v="3.98"/>
    <n v="1.1599999999999999"/>
    <n v="3.1"/>
    <n v="2.67"/>
    <n v="1.93"/>
    <n v="2.71"/>
    <n v="4.9000000000000004"/>
    <n v="2.79"/>
    <n v="2.09"/>
    <n v="3.67"/>
    <n v="4.7699999999999996"/>
    <n v="0.87"/>
    <n v="-0.38"/>
    <n v="-1.1499999999999999"/>
    <n v="-0.25"/>
    <n v="1.19"/>
    <n v="1.31"/>
    <n v="-1.07"/>
    <n v="-1.89"/>
    <n v="1.67"/>
    <m/>
    <x v="16"/>
  </r>
  <r>
    <x v="137"/>
    <n v="935"/>
    <x v="138"/>
    <x v="0"/>
    <x v="3"/>
    <n v="0.2"/>
    <n v="-0.4"/>
    <n v="-0.2"/>
    <n v="0.1"/>
    <n v="0.2"/>
    <n v="-0.1"/>
    <n v="1.2"/>
    <n v="1.4"/>
    <n v="1.9"/>
    <n v="1.4"/>
    <n v="1.4"/>
    <n v="1.4"/>
    <n v="9.4"/>
    <n v="0.6"/>
    <n v="0.6"/>
    <n v="2.6"/>
    <n v="0.4"/>
    <n v="0.2"/>
    <n v="-0.3"/>
    <n v="0.1"/>
    <n v="11.1"/>
    <n v="45.2"/>
    <n v="9.56"/>
    <n v="16.12"/>
    <n v="10.1"/>
    <n v="11.13"/>
    <n v="7.97"/>
    <n v="4.3899999999999997"/>
    <n v="4.42"/>
    <n v="-5.53"/>
    <n v="0.99"/>
    <n v="5.07"/>
    <n v="-1.94"/>
    <n v="-2.1800000000000002"/>
    <n v="3.41"/>
    <n v="-0.25"/>
    <n v="0.86"/>
    <n v="4.74"/>
    <n v="8.11"/>
    <n v="-3.97"/>
    <n v="1.47"/>
    <n v="4.63"/>
    <n v="6.91"/>
    <n v="4.91"/>
    <n v="2.02"/>
    <n v="-1.1000000000000001"/>
    <n v="-0.93"/>
    <n v="5.18"/>
    <n v="1.31"/>
    <n v="2.82"/>
    <n v="4.54"/>
    <n v="0.8"/>
    <n v="15.89"/>
    <x v="3"/>
  </r>
  <r>
    <x v="86"/>
    <n v="124"/>
    <x v="87"/>
    <x v="0"/>
    <x v="4"/>
    <n v="5.2939999999999996"/>
    <n v="1.03"/>
    <n v="1.64"/>
    <n v="18.25"/>
    <n v="-3.59"/>
    <n v="-6.48"/>
    <n v="5.99"/>
    <n v="7.96"/>
    <n v="6.15"/>
    <n v="4.17"/>
    <n v="-9.19"/>
    <n v="22.97"/>
    <n v="7.12"/>
    <n v="8.3699999999999992"/>
    <n v="6.09"/>
    <n v="11.8"/>
    <n v="5.72"/>
    <n v="3.74"/>
    <n v="2.29"/>
    <n v="2.62"/>
    <n v="2.87"/>
    <n v="4.2"/>
    <n v="3.55"/>
    <n v="3.49"/>
    <n v="2.66"/>
    <n v="1.76"/>
    <n v="1.88"/>
    <n v="-5.34"/>
    <n v="1.76"/>
    <n v="1.31"/>
    <n v="1.83"/>
    <n v="2.15"/>
    <n v="-8.18"/>
    <n v="24.44"/>
    <n v="1.87"/>
    <n v="2.14"/>
    <n v="0.61"/>
    <n v="1.63"/>
    <n v="1.94"/>
    <n v="1.94"/>
    <n v="1.4"/>
    <n v="1.81"/>
    <n v="2.2400000000000002"/>
    <n v="1.35"/>
    <n v="1.57"/>
    <n v="1.37"/>
    <n v="1.96"/>
    <n v="1.52"/>
    <n v="1.31"/>
    <n v="3.77"/>
    <n v="1.48"/>
    <n v="1.61"/>
    <n v="4.42"/>
    <x v="4"/>
  </r>
  <r>
    <x v="158"/>
    <n v="134"/>
    <x v="161"/>
    <x v="0"/>
    <x v="4"/>
    <n v="3.631961"/>
    <n v="5.52"/>
    <n v="5.49"/>
    <n v="6.39"/>
    <n v="6.82"/>
    <n v="5.72"/>
    <n v="3.99"/>
    <n v="3.71"/>
    <n v="3"/>
    <n v="3.31"/>
    <n v="5.28"/>
    <n v="5.77"/>
    <n v="4.79"/>
    <n v="3.83"/>
    <n v="2.4900000000000002"/>
    <n v="2.14"/>
    <n v="0.84"/>
    <n v="1.21"/>
    <n v="1.79"/>
    <n v="2.71"/>
    <n v="2.5299999999999998"/>
    <n v="3.86"/>
    <n v="5.63"/>
    <n v="5.43"/>
    <n v="2.8"/>
    <n v="2.02"/>
    <n v="1.61"/>
    <n v="1.96"/>
    <n v="1.21"/>
    <n v="0.62"/>
    <n v="0.83"/>
    <n v="0.83"/>
    <n v="1.56"/>
    <n v="0.94"/>
    <n v="1.71"/>
    <n v="1.06"/>
    <n v="1.1299999999999999"/>
    <n v="1.94"/>
    <n v="1.44"/>
    <n v="1.27"/>
    <n v="0.71"/>
    <n v="0.92"/>
    <n v="1.28"/>
    <n v="1.26"/>
    <n v="1.37"/>
    <n v="1.67"/>
    <n v="1.21"/>
    <n v="1.23"/>
    <n v="1.31"/>
    <n v="1.49"/>
    <n v="0.96"/>
    <n v="2.13"/>
    <n v="3.72"/>
    <x v="4"/>
  </r>
  <r>
    <x v="136"/>
    <n v="138"/>
    <x v="137"/>
    <x v="0"/>
    <x v="4"/>
    <n v="3.8410120010000002"/>
    <n v="8.4600000000000009"/>
    <n v="8.3000000000000007"/>
    <n v="8.2200000000000006"/>
    <n v="9.74"/>
    <n v="-1.63"/>
    <n v="8.4600000000000009"/>
    <n v="6.51"/>
    <n v="4.79"/>
    <n v="4.4800000000000004"/>
    <n v="2.5"/>
    <n v="5.86"/>
    <n v="5.44"/>
    <n v="3.54"/>
    <n v="3.2"/>
    <n v="41.02"/>
    <n v="1.18"/>
    <n v="0.68"/>
    <n v="1.05"/>
    <n v="1.18"/>
    <n v="2.11"/>
    <n v="2.8"/>
    <n v="3.72"/>
    <n v="34.479999999999997"/>
    <n v="-23.32"/>
    <n v="3.38"/>
    <n v="2.72"/>
    <n v="1.86"/>
    <n v="2.02"/>
    <n v="2.2599999999999998"/>
    <n v="2.14"/>
    <n v="3.62"/>
    <n v="3.39"/>
    <n v="2.09"/>
    <n v="1.62"/>
    <n v="1.33"/>
    <n v="0.41"/>
    <n v="1.47"/>
    <n v="2.2000000000000002"/>
    <n v="4.84"/>
    <n v="1.68"/>
    <n v="1.68"/>
    <n v="1.95"/>
    <n v="2.74"/>
    <n v="1.48"/>
    <n v="1.37"/>
    <n v="32.299999999999997"/>
    <n v="0.95"/>
    <n v="1.31"/>
    <n v="7.17"/>
    <n v="2.17"/>
    <n v="1.92"/>
    <n v="4.08"/>
    <x v="4"/>
  </r>
  <r>
    <x v="178"/>
    <n v="248"/>
    <x v="183"/>
    <x v="0"/>
    <x v="0"/>
    <m/>
    <m/>
    <m/>
    <m/>
    <m/>
    <m/>
    <m/>
    <m/>
    <m/>
    <m/>
    <m/>
    <m/>
    <m/>
    <m/>
    <m/>
    <m/>
    <m/>
    <m/>
    <m/>
    <m/>
    <m/>
    <m/>
    <m/>
    <m/>
    <m/>
    <m/>
    <m/>
    <m/>
    <m/>
    <n v="66.97"/>
    <n v="119.1"/>
    <n v="17.260000000000002"/>
    <n v="4.8099999999999996"/>
    <n v="2.91"/>
    <n v="5.4"/>
    <n v="4.22"/>
    <n v="3.1"/>
    <n v="7.81"/>
    <n v="11.78"/>
    <n v="-0.35"/>
    <n v="6.11"/>
    <n v="5.48"/>
    <n v="2.84"/>
    <n v="1.18"/>
    <n v="3.86"/>
    <n v="1.97"/>
    <n v="0.05"/>
    <n v="-0.66"/>
    <n v="1.31"/>
    <n v="-0.12"/>
    <n v="-0.96"/>
    <n v="0.87"/>
    <n v="6.79"/>
    <x v="0"/>
  </r>
  <r>
    <x v="183"/>
    <n v="443"/>
    <x v="188"/>
    <x v="0"/>
    <x v="0"/>
    <m/>
    <m/>
    <m/>
    <m/>
    <m/>
    <m/>
    <m/>
    <m/>
    <m/>
    <m/>
    <m/>
    <m/>
    <m/>
    <m/>
    <m/>
    <m/>
    <m/>
    <m/>
    <m/>
    <m/>
    <m/>
    <m/>
    <m/>
    <m/>
    <m/>
    <m/>
    <m/>
    <m/>
    <m/>
    <m/>
    <m/>
    <m/>
    <m/>
    <m/>
    <m/>
    <m/>
    <m/>
    <m/>
    <m/>
    <m/>
    <m/>
    <m/>
    <m/>
    <n v="3.42"/>
    <n v="2.4300000000000002"/>
    <n v="2.98"/>
    <n v="1.27"/>
    <n v="3.1"/>
    <n v="1.31"/>
    <n v="0.64"/>
    <n v="-30.59"/>
    <n v="54.66"/>
    <n v="59.69"/>
    <x v="0"/>
  </r>
  <r>
    <x v="101"/>
    <n v="181"/>
    <x v="102"/>
    <x v="0"/>
    <x v="1"/>
    <n v="0"/>
    <n v="0"/>
    <n v="0.6"/>
    <n v="0.3"/>
    <n v="41.6"/>
    <n v="-11.7"/>
    <n v="-1.6"/>
    <n v="39.6"/>
    <n v="0"/>
    <n v="22.2"/>
    <n v="29.5"/>
    <n v="7"/>
    <n v="0"/>
    <n v="-1.6"/>
    <n v="0"/>
    <n v="0"/>
    <n v="0"/>
    <n v="-5.7"/>
    <n v="0"/>
    <n v="0"/>
    <n v="0"/>
    <n v="0"/>
    <n v="0"/>
    <n v="0.2"/>
    <n v="0.1"/>
    <n v="0.1"/>
    <n v="0.2"/>
    <n v="8.3000000000000007"/>
    <n v="0"/>
    <n v="8.1999999999999993"/>
    <n v="10.9"/>
    <n v="0.3"/>
    <n v="3.7"/>
    <n v="2.2000000000000002"/>
    <n v="5.9"/>
    <n v="15.9"/>
    <n v="17.100000000000001"/>
    <n v="-5.2"/>
    <n v="14.5"/>
    <n v="-2.2000000000000002"/>
    <n v="18.600000000000001"/>
    <n v="11.8"/>
    <n v="4.5999999999999996"/>
    <n v="-0.7"/>
    <n v="-7.6"/>
    <n v="-6.5"/>
    <n v="-4.2"/>
    <n v="1.1000000000000001"/>
    <n v="1.3"/>
    <n v="2.5"/>
    <n v="-0.6"/>
    <n v="-1.6"/>
    <m/>
    <x v="1"/>
  </r>
  <r>
    <x v="161"/>
    <n v="942"/>
    <x v="164"/>
    <x v="0"/>
    <x v="4"/>
    <m/>
    <m/>
    <m/>
    <m/>
    <m/>
    <m/>
    <m/>
    <m/>
    <m/>
    <m/>
    <m/>
    <m/>
    <m/>
    <m/>
    <m/>
    <m/>
    <m/>
    <m/>
    <m/>
    <m/>
    <m/>
    <m/>
    <m/>
    <m/>
    <m/>
    <m/>
    <m/>
    <m/>
    <m/>
    <m/>
    <m/>
    <m/>
    <m/>
    <m/>
    <m/>
    <m/>
    <m/>
    <n v="9.1"/>
    <n v="7.9"/>
    <n v="6.6"/>
    <n v="9.6"/>
    <n v="7.4"/>
    <n v="11.1"/>
    <n v="3.5"/>
    <n v="1.5"/>
    <n v="2.6"/>
    <n v="1.5"/>
    <n v="2"/>
    <n v="1.3"/>
    <n v="1.3"/>
    <n v="1.6"/>
    <m/>
    <m/>
    <x v="4"/>
  </r>
  <r>
    <x v="70"/>
    <n v="524"/>
    <x v="70"/>
    <x v="0"/>
    <x v="1"/>
    <n v="8.9"/>
    <n v="3.5"/>
    <n v="3.6"/>
    <n v="12.7"/>
    <n v="34.4"/>
    <n v="7.3"/>
    <n v="11.9"/>
    <n v="-2.9"/>
    <n v="1.8"/>
    <n v="25.3"/>
    <n v="71.7"/>
    <n v="36.200000000000003"/>
    <n v="6.3"/>
    <n v="33.200000000000003"/>
    <n v="17.899999999999999"/>
    <n v="3.9"/>
    <n v="1.2"/>
    <n v="0.8"/>
    <n v="13"/>
    <n v="12"/>
    <n v="12.5"/>
    <n v="16.399999999999999"/>
    <n v="3.6"/>
    <n v="17"/>
    <n v="14.7"/>
    <n v="6.1"/>
    <n v="8.1"/>
    <n v="4.0999999999999996"/>
    <n v="3.6"/>
    <n v="1.5"/>
    <n v="18.600000000000001"/>
    <n v="14.3"/>
    <n v="8.8000000000000007"/>
    <n v="15.2"/>
    <n v="9.6"/>
    <n v="13.5"/>
    <n v="28.2"/>
    <n v="25.3"/>
    <m/>
    <m/>
    <m/>
    <m/>
    <m/>
    <m/>
    <n v="-4.75"/>
    <n v="4.18"/>
    <n v="0.12"/>
    <n v="0.86"/>
    <n v="1.28"/>
    <n v="8.01"/>
    <n v="0.82"/>
    <n v="1.1200000000000001"/>
    <n v="17.45"/>
    <x v="1"/>
  </r>
  <r>
    <x v="126"/>
    <n v="963"/>
    <x v="127"/>
    <x v="0"/>
    <x v="2"/>
    <m/>
    <m/>
    <m/>
    <m/>
    <m/>
    <m/>
    <m/>
    <m/>
    <m/>
    <m/>
    <m/>
    <m/>
    <m/>
    <m/>
    <m/>
    <m/>
    <m/>
    <m/>
    <m/>
    <m/>
    <m/>
    <m/>
    <m/>
    <m/>
    <m/>
    <n v="12.9"/>
    <n v="-11.72"/>
    <n v="5.73"/>
    <n v="-0.28000000000000003"/>
    <n v="2.84"/>
    <n v="4.97"/>
    <n v="4.57"/>
    <n v="0.31"/>
    <n v="0.55000000000000004"/>
    <n v="0.28000000000000003"/>
    <n v="3.58"/>
    <n v="6.08"/>
    <n v="1.55"/>
    <n v="7.4"/>
    <n v="-0.39"/>
    <n v="2.21"/>
    <n v="3.66"/>
    <n v="2.06"/>
    <n v="-0.09"/>
    <n v="-0.92"/>
    <n v="-1.01"/>
    <n v="-1.06"/>
    <n v="0.81"/>
    <n v="1.27"/>
    <n v="0.62"/>
    <n v="-1.05"/>
    <n v="1.98"/>
    <n v="13.66"/>
    <x v="2"/>
  </r>
  <r>
    <x v="184"/>
    <n v="336"/>
    <x v="189"/>
    <x v="0"/>
    <x v="2"/>
    <n v="3.37"/>
    <n v="1"/>
    <n v="4.95"/>
    <n v="7.55"/>
    <n v="17.54"/>
    <n v="7.84"/>
    <n v="9"/>
    <n v="8.25"/>
    <n v="15.07"/>
    <n v="17.88"/>
    <n v="14.09"/>
    <n v="22.24"/>
    <n v="20.61"/>
    <n v="15.29"/>
    <n v="25.14"/>
    <n v="15.03"/>
    <n v="7.9"/>
    <n v="28.7"/>
    <n v="39.9"/>
    <n v="89.5"/>
    <n v="64.3"/>
    <n v="103.1"/>
    <n v="26.7"/>
    <n v="8.4"/>
    <n v="12.4"/>
    <n v="12.22"/>
    <n v="7.09"/>
    <n v="3.56"/>
    <n v="4.57"/>
    <n v="7.53"/>
    <n v="6.11"/>
    <n v="2.65"/>
    <n v="5.36"/>
    <n v="5.98"/>
    <n v="4.67"/>
    <n v="6.93"/>
    <n v="6.68"/>
    <n v="12.2"/>
    <n v="8.1"/>
    <n v="2.95"/>
    <n v="4.3"/>
    <n v="4.41"/>
    <n v="2.39"/>
    <n v="1.91"/>
    <n v="0.68"/>
    <n v="-0.87"/>
    <n v="0.83"/>
    <n v="1.94"/>
    <n v="1.27"/>
    <n v="2.09"/>
    <n v="0.72"/>
    <n v="3.32"/>
    <n v="7.59"/>
    <x v="2"/>
  </r>
  <r>
    <x v="185"/>
    <n v="359"/>
    <x v="190"/>
    <x v="0"/>
    <x v="2"/>
    <m/>
    <m/>
    <m/>
    <m/>
    <m/>
    <m/>
    <m/>
    <m/>
    <m/>
    <m/>
    <m/>
    <n v="9.4700000000000006"/>
    <n v="3.24"/>
    <n v="0.34"/>
    <n v="1.73"/>
    <n v="0.21"/>
    <n v="-0.24"/>
    <n v="2.08"/>
    <n v="2.58"/>
    <n v="2.83"/>
    <n v="4.37"/>
    <n v="2.2400000000000002"/>
    <n v="1.49"/>
    <n v="0.97"/>
    <n v="1.44"/>
    <n v="1.91"/>
    <n v="3.31"/>
    <n v="1.89"/>
    <n v="0.06"/>
    <n v="0.67"/>
    <n v="3.08"/>
    <n v="0.57999999999999996"/>
    <n v="0.19"/>
    <n v="1.39"/>
    <n v="2.54"/>
    <n v="5.61"/>
    <n v="5.18"/>
    <n v="4.2300000000000004"/>
    <n v="5.21"/>
    <n v="0.28000000000000003"/>
    <n v="2.4700000000000002"/>
    <n v="2.9"/>
    <n v="1.35"/>
    <n v="1.06"/>
    <n v="0.56999999999999995"/>
    <n v="-0.75"/>
    <n v="-0.28999999999999998"/>
    <n v="1.75"/>
    <n v="1.27"/>
    <n v="0.1"/>
    <n v="-1.3"/>
    <n v="2.41"/>
    <n v="4.3899999999999997"/>
    <x v="2"/>
  </r>
  <r>
    <x v="179"/>
    <n v="146"/>
    <x v="184"/>
    <x v="0"/>
    <x v="3"/>
    <n v="2.5"/>
    <n v="6.52"/>
    <n v="6.41"/>
    <n v="6.11"/>
    <n v="10.78"/>
    <n v="6.17"/>
    <n v="-1.5"/>
    <n v="1.38"/>
    <n v="3.97"/>
    <n v="3.7"/>
    <n v="6.9"/>
    <n v="10.47"/>
    <n v="6.81"/>
    <n v="2.15"/>
    <n v="3.79"/>
    <n v="2.5499999999999998"/>
    <n v="0.8"/>
    <n v="0.77"/>
    <n v="2.1800000000000002"/>
    <n v="1.1299999999999999"/>
    <n v="5.52"/>
    <n v="4.38"/>
    <n v="0.06"/>
    <n v="-0.18"/>
    <n v="0.43"/>
    <n v="0.67"/>
    <n v="-0.49"/>
    <n v="0.67"/>
    <n v="0.82"/>
    <n v="-0.14000000000000001"/>
    <n v="1.63"/>
    <n v="2.08"/>
    <n v="2.31"/>
    <n v="1.27"/>
    <n v="0.51"/>
    <n v="-0.71"/>
    <n v="-0.04"/>
    <n v="0.52"/>
    <n v="3.1"/>
    <n v="-0.19"/>
    <n v="-1.1100000000000001"/>
    <n v="-3.25"/>
    <n v="-0.98"/>
    <n v="1.22"/>
    <n v="0.92"/>
    <n v="-0.8"/>
    <n v="0.39"/>
    <n v="0.42"/>
    <n v="1.26"/>
    <n v="0.11"/>
    <n v="0.09"/>
    <n v="-1.59"/>
    <n v="1.45"/>
    <x v="3"/>
  </r>
  <r>
    <x v="153"/>
    <n v="624"/>
    <x v="156"/>
    <x v="0"/>
    <x v="2"/>
    <n v="4.3899999999999997"/>
    <n v="5.6"/>
    <n v="5.47"/>
    <n v="10.06"/>
    <n v="1.43"/>
    <n v="40.840000000000003"/>
    <n v="8.1999999999999993"/>
    <n v="11.18"/>
    <n v="13.3"/>
    <n v="6.88"/>
    <n v="15.07"/>
    <n v="20.68"/>
    <n v="21.13"/>
    <n v="20.16"/>
    <n v="9.68"/>
    <n v="5.88"/>
    <n v="11.11"/>
    <n v="3.75"/>
    <n v="3.61"/>
    <n v="4.6500000000000004"/>
    <n v="11.11"/>
    <n v="7.59"/>
    <n v="13.43"/>
    <n v="5.83"/>
    <n v="3.34"/>
    <n v="8.41"/>
    <n v="6.01"/>
    <n v="8.57"/>
    <n v="4.4000000000000004"/>
    <n v="4.34"/>
    <n v="-2.4"/>
    <n v="3.67"/>
    <n v="1.92"/>
    <n v="1.19"/>
    <n v="-1.89"/>
    <n v="0.43"/>
    <n v="4.84"/>
    <n v="4.3899999999999997"/>
    <n v="6.79"/>
    <n v="0.99"/>
    <n v="2.08"/>
    <n v="4.47"/>
    <n v="2.54"/>
    <n v="1.51"/>
    <n v="-0.24"/>
    <n v="0.13"/>
    <n v="-1.41"/>
    <n v="0.78"/>
    <n v="1.25"/>
    <n v="1.1100000000000001"/>
    <n v="0.61"/>
    <n v="1.86"/>
    <n v="6.5"/>
    <x v="2"/>
  </r>
  <r>
    <x v="147"/>
    <n v="364"/>
    <x v="149"/>
    <x v="0"/>
    <x v="2"/>
    <n v="6.8"/>
    <n v="6.5"/>
    <n v="2.6"/>
    <n v="16.3"/>
    <n v="35.5"/>
    <n v="14.2"/>
    <n v="11.3"/>
    <n v="10.19"/>
    <n v="8.43"/>
    <n v="15.61"/>
    <n v="17.21"/>
    <n v="12.74"/>
    <n v="7.23"/>
    <n v="5.46"/>
    <n v="2.7"/>
    <n v="2.08"/>
    <n v="1.1499999999999999"/>
    <n v="2.87"/>
    <n v="0.44"/>
    <n v="2.64"/>
    <n v="7.25"/>
    <n v="-0.36"/>
    <n v="0.53"/>
    <n v="4.29"/>
    <n v="0.28999999999999998"/>
    <n v="1.74"/>
    <n v="4.41"/>
    <n v="0.44"/>
    <n v="2.14"/>
    <n v="1.03"/>
    <n v="0.2"/>
    <n v="1.36"/>
    <n v="0.75"/>
    <n v="0.13"/>
    <n v="2.85"/>
    <n v="3.44"/>
    <n v="3.02"/>
    <n v="6.99"/>
    <n v="10.119999999999999"/>
    <n v="0.37"/>
    <n v="0.75"/>
    <n v="3.19"/>
    <n v="2.6"/>
    <n v="0.81"/>
    <n v="0.19"/>
    <n v="-1.73"/>
    <n v="-0.16"/>
    <n v="2.15"/>
    <n v="1.24"/>
    <n v="0.91"/>
    <n v="-0.61"/>
    <n v="1.56"/>
    <n v="5.83"/>
    <x v="2"/>
  </r>
  <r>
    <x v="166"/>
    <n v="419"/>
    <x v="169"/>
    <x v="0"/>
    <x v="1"/>
    <m/>
    <m/>
    <m/>
    <m/>
    <m/>
    <m/>
    <m/>
    <m/>
    <m/>
    <m/>
    <m/>
    <m/>
    <m/>
    <m/>
    <m/>
    <m/>
    <n v="0.2"/>
    <n v="-0.2"/>
    <n v="0"/>
    <n v="0.1"/>
    <n v="0"/>
    <n v="0"/>
    <n v="-6.1"/>
    <n v="-6.4"/>
    <n v="0"/>
    <n v="0"/>
    <n v="0"/>
    <m/>
    <n v="0"/>
    <n v="0"/>
    <n v="0"/>
    <n v="-27.4"/>
    <n v="0"/>
    <n v="-0.3"/>
    <n v="0.1"/>
    <n v="-0.1"/>
    <n v="0.1"/>
    <n v="2.2400000000000002"/>
    <n v="2.2400000000000002"/>
    <n v="2.2400000000000002"/>
    <n v="-1.22"/>
    <n v="-12.4"/>
    <n v="-3.28"/>
    <n v="8.73"/>
    <n v="4.8899999999999997"/>
    <n v="4.6100000000000003"/>
    <n v="3.03"/>
    <n v="3.48"/>
    <n v="1.24"/>
    <n v="2.87"/>
    <n v="-2.61"/>
    <n v="-1.26"/>
    <n v="-1.06"/>
    <x v="1"/>
  </r>
  <r>
    <x v="112"/>
    <n v="612"/>
    <x v="113"/>
    <x v="0"/>
    <x v="1"/>
    <m/>
    <m/>
    <m/>
    <m/>
    <m/>
    <m/>
    <m/>
    <m/>
    <m/>
    <m/>
    <m/>
    <m/>
    <m/>
    <m/>
    <m/>
    <m/>
    <m/>
    <m/>
    <m/>
    <m/>
    <n v="2.5"/>
    <n v="31.8"/>
    <n v="30.4"/>
    <n v="32.200000000000003"/>
    <n v="7.7"/>
    <n v="64.900000000000006"/>
    <n v="35.9"/>
    <n v="27.1"/>
    <n v="16.8"/>
    <n v="0.4"/>
    <n v="6.9"/>
    <n v="3.7"/>
    <n v="0"/>
    <n v="4"/>
    <n v="5.5"/>
    <m/>
    <n v="4.0599999999999996"/>
    <n v="2.08"/>
    <n v="1.1000000000000001"/>
    <n v="2.67"/>
    <n v="1.85"/>
    <n v="1.62"/>
    <n v="4.16"/>
    <n v="2.73"/>
    <n v="2.83"/>
    <n v="1.75"/>
    <n v="5.98"/>
    <n v="2.8"/>
    <n v="1.24"/>
    <n v="1.43"/>
    <n v="1.39"/>
    <n v="1.47"/>
    <n v="2.38"/>
    <x v="1"/>
  </r>
  <r>
    <x v="160"/>
    <n v="544"/>
    <x v="171"/>
    <x v="0"/>
    <x v="3"/>
    <n v="-6.9"/>
    <n v="0.6"/>
    <n v="35"/>
    <n v="40.4"/>
    <n v="52.1"/>
    <n v="87.9"/>
    <m/>
    <m/>
    <m/>
    <m/>
    <m/>
    <m/>
    <m/>
    <m/>
    <m/>
    <m/>
    <m/>
    <m/>
    <m/>
    <n v="64"/>
    <n v="30.4"/>
    <n v="10.8"/>
    <n v="11.7"/>
    <n v="-3.8"/>
    <n v="2.8"/>
    <n v="22.4"/>
    <n v="13.4"/>
    <n v="25.3"/>
    <n v="92.9"/>
    <n v="118.9"/>
    <m/>
    <n v="6.6"/>
    <n v="9.6999999999999993"/>
    <n v="15.2"/>
    <n v="10.4"/>
    <n v="7.7"/>
    <m/>
    <n v="8.1"/>
    <n v="10.9"/>
    <n v="1.9"/>
    <n v="7.7"/>
    <n v="10.31"/>
    <n v="5.6"/>
    <n v="12.6"/>
    <n v="6.88"/>
    <n v="4.55"/>
    <n v="4.29"/>
    <n v="-0.08"/>
    <n v="1.24"/>
    <n v="4.68"/>
    <n v="9.11"/>
    <n v="3.02"/>
    <n v="5.25"/>
    <x v="3"/>
  </r>
  <r>
    <x v="186"/>
    <n v="622"/>
    <x v="191"/>
    <x v="0"/>
    <x v="3"/>
    <n v="9.3000000000000007"/>
    <n v="6.3"/>
    <n v="12"/>
    <n v="9.1"/>
    <n v="14.1"/>
    <n v="16.2"/>
    <n v="11.2"/>
    <n v="23.5"/>
    <n v="11.5"/>
    <n v="4.8"/>
    <n v="9"/>
    <n v="13"/>
    <n v="19"/>
    <n v="14.8"/>
    <n v="4.5999999999999996"/>
    <n v="-0.7"/>
    <n v="1.3"/>
    <n v="5.7"/>
    <n v="0.5"/>
    <n v="-7"/>
    <n v="-10.199999999999999"/>
    <n v="-0.8"/>
    <n v="-1.8"/>
    <n v="-1.8"/>
    <n v="8.4"/>
    <n v="8.4"/>
    <n v="3.1"/>
    <n v="7"/>
    <n v="3.3"/>
    <n v="1"/>
    <n v="2.2999999999999998"/>
    <n v="7"/>
    <n v="4.8"/>
    <n v="-0.7"/>
    <n v="-2"/>
    <n v="1.1000000000000001"/>
    <n v="6.9"/>
    <n v="1"/>
    <n v="9.1999999999999993"/>
    <n v="5.98"/>
    <n v="1.23"/>
    <n v="4.8099999999999996"/>
    <n v="3.43"/>
    <n v="3.23"/>
    <n v="0.77"/>
    <n v="2.02"/>
    <n v="1.08"/>
    <n v="0.04"/>
    <n v="1.22"/>
    <n v="2.88"/>
    <n v="3.5"/>
    <n v="4.25"/>
    <n v="11.88"/>
    <x v="3"/>
  </r>
  <r>
    <x v="131"/>
    <n v="136"/>
    <x v="132"/>
    <x v="0"/>
    <x v="3"/>
    <n v="4.3"/>
    <n v="4.2300000000000004"/>
    <n v="7.24"/>
    <n v="11.97"/>
    <n v="19.59"/>
    <n v="19.690000000000001"/>
    <n v="19"/>
    <n v="17.5"/>
    <n v="13.03"/>
    <n v="13.82"/>
    <n v="15.66"/>
    <n v="16.11"/>
    <n v="15.26"/>
    <n v="11.71"/>
    <n v="9.18"/>
    <n v="8.7899999999999991"/>
    <n v="5.35"/>
    <n v="3.63"/>
    <n v="3.45"/>
    <n v="6.27"/>
    <n v="6.01"/>
    <n v="6.39"/>
    <n v="4.96"/>
    <n v="2.02"/>
    <n v="3.58"/>
    <n v="6.15"/>
    <n v="3.95"/>
    <n v="-0.16"/>
    <n v="1.01"/>
    <n v="0.95"/>
    <n v="1.57"/>
    <n v="4.08"/>
    <n v="3.64"/>
    <n v="3.19"/>
    <n v="2.16"/>
    <n v="-7.0000000000000007E-2"/>
    <n v="1.71"/>
    <n v="2.9"/>
    <n v="5.39"/>
    <n v="1.8"/>
    <n v="0.2"/>
    <n v="2.4700000000000002"/>
    <n v="2.52"/>
    <n v="2.37"/>
    <n v="0.13"/>
    <n v="1.1000000000000001"/>
    <n v="0.17"/>
    <n v="1.88"/>
    <n v="1.22"/>
    <n v="0.77"/>
    <n v="1.4"/>
    <n v="0.57999999999999996"/>
    <n v="8.75"/>
    <x v="3"/>
  </r>
  <r>
    <x v="187"/>
    <n v="311"/>
    <x v="192"/>
    <x v="0"/>
    <x v="2"/>
    <n v="8.8699999999999992"/>
    <n v="8.6300000000000008"/>
    <n v="12.67"/>
    <n v="21.72"/>
    <n v="12.97"/>
    <n v="8.61"/>
    <n v="15.62"/>
    <n v="13.75"/>
    <n v="6.15"/>
    <n v="16.329999999999998"/>
    <n v="19"/>
    <n v="11.47"/>
    <n v="4.17"/>
    <n v="2.35"/>
    <n v="3.84"/>
    <n v="1"/>
    <n v="0.5"/>
    <n v="3.6"/>
    <n v="6.8"/>
    <n v="4.3600000000000003"/>
    <n v="6.59"/>
    <n v="4.5199999999999996"/>
    <n v="3"/>
    <n v="3.1"/>
    <n v="6.49"/>
    <n v="2.74"/>
    <n v="2.96"/>
    <n v="0.36"/>
    <n v="3.26"/>
    <n v="1.1299999999999999"/>
    <n v="-0.16"/>
    <n v="1.93"/>
    <n v="2.41"/>
    <n v="1.99"/>
    <n v="2.0299999999999998"/>
    <n v="2.1"/>
    <n v="1.79"/>
    <n v="1.42"/>
    <n v="5.33"/>
    <n v="-0.55000000000000004"/>
    <n v="3.37"/>
    <n v="3.46"/>
    <n v="3.38"/>
    <n v="1.06"/>
    <n v="1.0900000000000001"/>
    <n v="0.97"/>
    <n v="-0.49"/>
    <n v="2.4300000000000002"/>
    <n v="1.21"/>
    <n v="1.48"/>
    <n v="1.06"/>
    <n v="1.63"/>
    <n v="8.52"/>
    <x v="2"/>
  </r>
  <r>
    <x v="10"/>
    <n v="453"/>
    <x v="10"/>
    <x v="0"/>
    <x v="4"/>
    <m/>
    <m/>
    <m/>
    <m/>
    <m/>
    <m/>
    <m/>
    <m/>
    <m/>
    <m/>
    <m/>
    <m/>
    <m/>
    <m/>
    <m/>
    <m/>
    <m/>
    <m/>
    <m/>
    <m/>
    <m/>
    <m/>
    <m/>
    <m/>
    <m/>
    <m/>
    <m/>
    <m/>
    <m/>
    <m/>
    <m/>
    <m/>
    <m/>
    <m/>
    <m/>
    <m/>
    <m/>
    <m/>
    <m/>
    <m/>
    <m/>
    <m/>
    <m/>
    <m/>
    <m/>
    <m/>
    <n v="1.83"/>
    <n v="1.46"/>
    <n v="1.21"/>
    <n v="-0.43"/>
    <n v="-1.98"/>
    <n v="4.1900000000000004"/>
    <n v="4.93"/>
    <x v="4"/>
  </r>
  <r>
    <x v="25"/>
    <n v="142"/>
    <x v="25"/>
    <x v="0"/>
    <x v="4"/>
    <n v="-26.09815025"/>
    <m/>
    <m/>
    <n v="-13.24"/>
    <m/>
    <m/>
    <m/>
    <m/>
    <m/>
    <n v="4.47"/>
    <n v="10.37"/>
    <n v="12.31"/>
    <n v="10.65"/>
    <n v="8.69"/>
    <n v="6.03"/>
    <n v="5.82"/>
    <n v="7.67"/>
    <n v="9.31"/>
    <n v="6.61"/>
    <n v="4.7699999999999996"/>
    <n v="3.92"/>
    <n v="3.49"/>
    <n v="2.59"/>
    <n v="2.91"/>
    <n v="1.55"/>
    <n v="2.4"/>
    <n v="1.06"/>
    <n v="2.1800000000000002"/>
    <n v="2.2999999999999998"/>
    <n v="2.21"/>
    <n v="2.4900000000000002"/>
    <n v="3.3"/>
    <n v="2.02"/>
    <n v="1.1000000000000001"/>
    <n v="0.5"/>
    <n v="1.39"/>
    <n v="0.99"/>
    <n v="1.67"/>
    <n v="2.31"/>
    <n v="2.59"/>
    <n v="1.45"/>
    <n v="1.83"/>
    <n v="1.57"/>
    <n v="1.65"/>
    <n v="2.4700000000000002"/>
    <n v="2.61"/>
    <n v="3.26"/>
    <n v="1.73"/>
    <n v="1.2"/>
    <n v="2.59"/>
    <n v="3.14"/>
    <n v="1.66"/>
    <n v="3.49"/>
    <x v="4"/>
  </r>
  <r>
    <x v="118"/>
    <n v="961"/>
    <x v="119"/>
    <x v="0"/>
    <x v="4"/>
    <m/>
    <m/>
    <m/>
    <m/>
    <m/>
    <m/>
    <m/>
    <m/>
    <m/>
    <m/>
    <m/>
    <m/>
    <m/>
    <m/>
    <m/>
    <m/>
    <m/>
    <m/>
    <m/>
    <m/>
    <m/>
    <m/>
    <m/>
    <m/>
    <m/>
    <m/>
    <m/>
    <m/>
    <m/>
    <m/>
    <n v="7.27"/>
    <n v="7.76"/>
    <n v="7.95"/>
    <n v="5.84"/>
    <n v="3.15"/>
    <n v="1.1399999999999999"/>
    <n v="1.58"/>
    <n v="3.79"/>
    <n v="4.95"/>
    <n v="1.54"/>
    <n v="0.3"/>
    <n v="0.85"/>
    <n v="1.72"/>
    <n v="1.71"/>
    <n v="0.46"/>
    <n v="0.45"/>
    <n v="0.62"/>
    <n v="1.06"/>
    <n v="1.2"/>
    <n v="1.69"/>
    <n v="0.69"/>
    <n v="1.08"/>
    <n v="5.65"/>
    <x v="31"/>
  </r>
  <r>
    <x v="103"/>
    <n v="128"/>
    <x v="104"/>
    <x v="0"/>
    <x v="1"/>
    <n v="11.4"/>
    <n v="13.6"/>
    <n v="0.6"/>
    <n v="14.3"/>
    <n v="57.8"/>
    <n v="6.9"/>
    <n v="8"/>
    <n v="9.3000000000000007"/>
    <n v="10.199999999999999"/>
    <n v="39.200000000000003"/>
    <n v="42.5"/>
    <n v="29"/>
    <n v="13.2"/>
    <n v="0.3"/>
    <n v="-0.2"/>
    <n v="3.5"/>
    <n v="3.6"/>
    <n v="6.1"/>
    <n v="0.1"/>
    <n v="7.6"/>
    <n v="3.5"/>
    <n v="1.7"/>
    <n v="-1.1000000000000001"/>
    <n v="-0.2"/>
    <n v="-0.4"/>
    <n v="-0.2"/>
    <n v="5.8"/>
    <n v="3.1"/>
    <n v="3"/>
    <n v="5"/>
    <n v="10.4"/>
    <n v="2.8"/>
    <n v="2.89"/>
    <n v="2.4700000000000002"/>
    <n v="2.42"/>
    <n v="3.17"/>
    <n v="2.9"/>
    <n v="2.13"/>
    <n v="4.04"/>
    <n v="1.95"/>
    <n v="3.73"/>
    <n v="3.84"/>
    <n v="2.6"/>
    <n v="1.98"/>
    <n v="1.5"/>
    <n v="0.05"/>
    <n v="0.81"/>
    <n v="1.23"/>
    <n v="1.18"/>
    <n v="-0.28999999999999998"/>
    <n v="0.26"/>
    <n v="11.54"/>
    <n v="42.62"/>
    <x v="1"/>
  </r>
  <r>
    <x v="87"/>
    <n v="542"/>
    <x v="88"/>
    <x v="0"/>
    <x v="4"/>
    <m/>
    <m/>
    <n v="20.5"/>
    <n v="27.32"/>
    <n v="41.5"/>
    <n v="16.02"/>
    <n v="15.64"/>
    <n v="9.49"/>
    <n v="11.86"/>
    <n v="19.54"/>
    <n v="28.28"/>
    <n v="20.64"/>
    <n v="8.65"/>
    <n v="4.0999999999999996"/>
    <n v="2.1"/>
    <n v="2.23"/>
    <n v="3.7"/>
    <n v="3.03"/>
    <n v="6.09"/>
    <n v="6.04"/>
    <n v="8.44"/>
    <n v="8.3000000000000007"/>
    <n v="6.19"/>
    <n v="5.16"/>
    <n v="5.1100000000000003"/>
    <n v="4.5999999999999996"/>
    <n v="5.09"/>
    <n v="3.43"/>
    <n v="5.88"/>
    <n v="0.33"/>
    <n v="1.87"/>
    <n v="3.62"/>
    <n v="2.97"/>
    <n v="3.06"/>
    <n v="2.93"/>
    <n v="2.35"/>
    <n v="1.8"/>
    <n v="2.3199999999999998"/>
    <n v="4.26"/>
    <n v="3.55"/>
    <n v="1.76"/>
    <n v="3.18"/>
    <n v="1.68"/>
    <n v="1.65"/>
    <n v="1.99"/>
    <n v="2.2000000000000002"/>
    <n v="1.6"/>
    <n v="1.48"/>
    <n v="1.17"/>
    <n v="0.89"/>
    <n v="0.35"/>
    <n v="1.37"/>
    <n v="3.56"/>
    <x v="4"/>
  </r>
  <r>
    <x v="101"/>
    <n v="181"/>
    <x v="102"/>
    <x v="0"/>
    <x v="2"/>
    <n v="3.72"/>
    <n v="2.3199999999999998"/>
    <n v="3.37"/>
    <n v="7.69"/>
    <n v="7.26"/>
    <n v="8.7899999999999991"/>
    <n v="0.55000000000000004"/>
    <n v="10.039999999999999"/>
    <n v="4.71"/>
    <n v="7.15"/>
    <n v="2.69"/>
    <n v="11.61"/>
    <n v="5.82"/>
    <n v="-0.93"/>
    <n v="-0.44"/>
    <n v="-0.24"/>
    <n v="2.0299999999999998"/>
    <n v="0.42"/>
    <n v="0.95"/>
    <n v="0.87"/>
    <n v="2.97"/>
    <n v="2.5499999999999998"/>
    <n v="1.85"/>
    <n v="4.03"/>
    <n v="4.13"/>
    <n v="3.97"/>
    <n v="1.96"/>
    <n v="3.92"/>
    <n v="3.69"/>
    <n v="2.29"/>
    <n v="3.04"/>
    <n v="2.5099999999999998"/>
    <n v="2.61"/>
    <n v="1.93"/>
    <n v="2.79"/>
    <n v="3"/>
    <n v="2.77"/>
    <n v="1.25"/>
    <n v="4.26"/>
    <n v="2.09"/>
    <n v="1.52"/>
    <n v="2.72"/>
    <n v="2.42"/>
    <n v="1.38"/>
    <n v="0.31"/>
    <n v="1.1000000000000001"/>
    <n v="0.64"/>
    <n v="1.26"/>
    <n v="1.1599999999999999"/>
    <n v="1.52"/>
    <n v="0.64"/>
    <n v="1.5"/>
    <n v="6.15"/>
    <x v="2"/>
  </r>
  <r>
    <x v="188"/>
    <n v="634"/>
    <x v="193"/>
    <x v="0"/>
    <x v="2"/>
    <n v="1.4"/>
    <n v="4.13"/>
    <n v="9.91"/>
    <n v="3.21"/>
    <n v="5.63"/>
    <n v="17.28"/>
    <n v="7.21"/>
    <n v="14.47"/>
    <n v="10.09"/>
    <n v="8.1199999999999992"/>
    <n v="7.3"/>
    <n v="0.78"/>
    <n v="3.45"/>
    <n v="3.47"/>
    <n v="3.49"/>
    <n v="3.51"/>
    <n v="3.52"/>
    <n v="3.54"/>
    <n v="-13.01"/>
    <n v="-9.58"/>
    <n v="0.34"/>
    <n v="9.36"/>
    <n v="-3.16"/>
    <n v="-4.0999999999999996"/>
    <n v="7.5"/>
    <n v="6.3"/>
    <n v="7.4"/>
    <n v="12.7"/>
    <n v="2.2000000000000002"/>
    <n v="3"/>
    <n v="0.5"/>
    <n v="0.84"/>
    <n v="2.98"/>
    <n v="1.69"/>
    <n v="3.67"/>
    <n v="2.4700000000000002"/>
    <n v="3.71"/>
    <n v="2.6"/>
    <n v="6.02"/>
    <n v="4.34"/>
    <n v="0.39"/>
    <n v="1.76"/>
    <n v="5.01"/>
    <n v="4.63"/>
    <n v="0.91"/>
    <n v="3.17"/>
    <n v="3.19"/>
    <n v="0.45"/>
    <n v="1.1499999999999999"/>
    <n v="2.21"/>
    <n v="2.4900000000000002"/>
    <n v="1.97"/>
    <n v="3.5"/>
    <x v="2"/>
  </r>
  <r>
    <x v="107"/>
    <n v="196"/>
    <x v="108"/>
    <x v="0"/>
    <x v="4"/>
    <n v="6.7373180000000001"/>
    <n v="11.03"/>
    <n v="7.57"/>
    <n v="7.54"/>
    <n v="11.14"/>
    <n v="15.63"/>
    <n v="16.059999999999999"/>
    <n v="13.17"/>
    <n v="12.25"/>
    <n v="12.52"/>
    <n v="16.13"/>
    <n v="15.27"/>
    <n v="17.16"/>
    <n v="8.3699999999999992"/>
    <n v="6.19"/>
    <n v="15.37"/>
    <n v="14.99"/>
    <n v="16.72"/>
    <n v="6.76"/>
    <n v="5.31"/>
    <n v="5.9"/>
    <n v="2.96"/>
    <n v="1.1499999999999999"/>
    <n v="1.27"/>
    <n v="2.2999999999999998"/>
    <n v="4.32"/>
    <n v="2.42"/>
    <n v="0.95"/>
    <n v="1.05"/>
    <n v="-0.37"/>
    <n v="2.2999999999999998"/>
    <n v="2.11"/>
    <n v="2.73"/>
    <n v="1.83"/>
    <n v="2.15"/>
    <n v="2.84"/>
    <n v="2.78"/>
    <n v="2.35"/>
    <n v="1.96"/>
    <n v="2.61"/>
    <n v="1.88"/>
    <n v="2.62"/>
    <n v="1.3"/>
    <n v="1.24"/>
    <n v="1.48"/>
    <n v="1.27"/>
    <n v="1.37"/>
    <n v="1.4"/>
    <n v="1.1499999999999999"/>
    <n v="1.84"/>
    <n v="2.31"/>
    <n v="3.71"/>
    <n v="5.74"/>
    <x v="4"/>
  </r>
  <r>
    <x v="131"/>
    <n v="136"/>
    <x v="132"/>
    <x v="0"/>
    <x v="2"/>
    <n v="4.8099999999999996"/>
    <n v="4.79"/>
    <n v="5.75"/>
    <n v="10.8"/>
    <n v="19.16"/>
    <n v="16.95"/>
    <n v="16.61"/>
    <n v="17.13"/>
    <n v="12.09"/>
    <n v="14.8"/>
    <n v="21.06"/>
    <n v="17.97"/>
    <n v="16.48"/>
    <n v="14.65"/>
    <n v="10.79"/>
    <n v="9.2100000000000009"/>
    <n v="5.82"/>
    <n v="4.75"/>
    <n v="5.0599999999999996"/>
    <n v="6.26"/>
    <n v="6.46"/>
    <n v="6.25"/>
    <n v="5.27"/>
    <n v="4.63"/>
    <n v="4.05"/>
    <n v="5.24"/>
    <n v="4.01"/>
    <n v="2.04"/>
    <n v="1.96"/>
    <n v="1.66"/>
    <n v="2.54"/>
    <n v="2.79"/>
    <n v="2.4700000000000002"/>
    <n v="2.67"/>
    <n v="2.21"/>
    <n v="1.99"/>
    <n v="2.09"/>
    <n v="1.83"/>
    <n v="3.35"/>
    <n v="0.77"/>
    <n v="1.53"/>
    <n v="2.78"/>
    <n v="3.04"/>
    <n v="1.22"/>
    <n v="0.24"/>
    <n v="0.04"/>
    <n v="-0.09"/>
    <n v="1.33"/>
    <n v="1.1399999999999999"/>
    <n v="0.63"/>
    <n v="-0.14000000000000001"/>
    <n v="1.87"/>
    <n v="8.1999999999999993"/>
    <x v="2"/>
  </r>
  <r>
    <x v="93"/>
    <n v="369"/>
    <x v="94"/>
    <x v="0"/>
    <x v="3"/>
    <n v="4.3"/>
    <n v="4.5999999999999996"/>
    <n v="11.5"/>
    <n v="19"/>
    <n v="30"/>
    <n v="16.899999999999999"/>
    <n v="11.9"/>
    <n v="6.9"/>
    <n v="9.1"/>
    <n v="13.8"/>
    <n v="19.3"/>
    <n v="16.600000000000001"/>
    <n v="13.6"/>
    <n v="5"/>
    <n v="10"/>
    <n v="8.5"/>
    <n v="10.6"/>
    <n v="19.399999999999999"/>
    <n v="12.8"/>
    <n v="22.5"/>
    <n v="17.100000000000001"/>
    <n v="6.1"/>
    <n v="8.65"/>
    <n v="18.89"/>
    <n v="17.600000000000001"/>
    <n v="16.82"/>
    <n v="10.09"/>
    <n v="10.199999999999999"/>
    <n v="14.95"/>
    <n v="8.6199999999999992"/>
    <n v="8.31"/>
    <n v="14.03"/>
    <n v="10.119999999999999"/>
    <n v="13.65"/>
    <n v="12.88"/>
    <n v="22.99"/>
    <n v="23.13"/>
    <n v="17.45"/>
    <n v="25.9"/>
    <n v="12.68"/>
    <n v="22.07"/>
    <n v="10.47"/>
    <n v="19.09"/>
    <n v="8.73"/>
    <n v="10.039999999999999"/>
    <n v="8.56"/>
    <n v="7.47"/>
    <n v="2.92"/>
    <n v="1.1200000000000001"/>
    <n v="0.56999999999999995"/>
    <n v="2.8"/>
    <n v="4.4000000000000004"/>
    <n v="9.0399999999999991"/>
    <x v="3"/>
  </r>
  <r>
    <x v="132"/>
    <n v="253"/>
    <x v="133"/>
    <x v="0"/>
    <x v="2"/>
    <n v="2.82"/>
    <n v="0.32"/>
    <n v="1.61"/>
    <n v="6.4"/>
    <n v="16.93"/>
    <n v="19.02"/>
    <n v="7.04"/>
    <n v="11.86"/>
    <n v="13.14"/>
    <n v="14.73"/>
    <n v="17.37"/>
    <n v="14.8"/>
    <n v="11.76"/>
    <n v="13.33"/>
    <n v="11.48"/>
    <n v="22.36"/>
    <n v="31.94"/>
    <n v="24.86"/>
    <n v="19.739999999999998"/>
    <n v="17.63"/>
    <n v="23.98"/>
    <n v="14.41"/>
    <n v="11.23"/>
    <n v="18.510000000000002"/>
    <n v="10.6"/>
    <n v="10.039999999999999"/>
    <n v="9.7899999999999991"/>
    <n v="4.49"/>
    <n v="2.5499999999999998"/>
    <n v="0.51"/>
    <n v="2.27"/>
    <n v="3.74"/>
    <n v="1.87"/>
    <n v="2.12"/>
    <n v="4.45"/>
    <n v="4.6900000000000004"/>
    <n v="4.03"/>
    <n v="4.59"/>
    <n v="7.26"/>
    <n v="0.54"/>
    <n v="1.18"/>
    <n v="5.12"/>
    <n v="1.73"/>
    <n v="0.76"/>
    <n v="1.1399999999999999"/>
    <n v="-0.73"/>
    <n v="0.61"/>
    <n v="1.01"/>
    <n v="1.0900000000000001"/>
    <n v="7.0000000000000007E-2"/>
    <n v="-0.37"/>
    <n v="3.47"/>
    <n v="7.2"/>
    <x v="2"/>
  </r>
  <r>
    <x v="68"/>
    <n v="144"/>
    <x v="68"/>
    <x v="0"/>
    <x v="4"/>
    <n v="6.7175574300000003"/>
    <n v="6.91"/>
    <n v="5.76"/>
    <n v="6.44"/>
    <n v="9.0500000000000007"/>
    <n v="9.82"/>
    <n v="9.48"/>
    <n v="11.23"/>
    <n v="9.73"/>
    <n v="6.71"/>
    <n v="12.47"/>
    <n v="10.98"/>
    <n v="7.41"/>
    <n v="8.6300000000000008"/>
    <n v="7.7"/>
    <n v="6.83"/>
    <n v="4.84"/>
    <n v="4.71"/>
    <n v="6.08"/>
    <n v="6.28"/>
    <n v="8.83"/>
    <n v="10.74"/>
    <n v="4.25"/>
    <n v="4.51"/>
    <n v="2.44"/>
    <n v="2.69"/>
    <n v="1.44"/>
    <n v="0.24"/>
    <n v="-0.54"/>
    <n v="0.35"/>
    <n v="0.34"/>
    <n v="1.84"/>
    <n v="1.99"/>
    <n v="1.0900000000000001"/>
    <n v="0.18"/>
    <n v="0.01"/>
    <n v="0.75"/>
    <n v="2.56"/>
    <n v="2.0699999999999998"/>
    <n v="-0.95"/>
    <n v="0.51"/>
    <n v="3.01"/>
    <n v="0.87"/>
    <n v="-0.24"/>
    <n v="-0.02"/>
    <n v="0.02"/>
    <n v="0.9"/>
    <n v="1.37"/>
    <n v="1.0900000000000001"/>
    <n v="1.52"/>
    <n v="1.19"/>
    <n v="1.3"/>
    <n v="5.47"/>
    <x v="32"/>
  </r>
  <r>
    <x v="95"/>
    <n v="172"/>
    <x v="96"/>
    <x v="0"/>
    <x v="2"/>
    <n v="2.73"/>
    <n v="6.48"/>
    <n v="6.66"/>
    <n v="10.75"/>
    <n v="16.940000000000001"/>
    <n v="17.809999999999999"/>
    <n v="14.34"/>
    <n v="11.79"/>
    <n v="7.8"/>
    <n v="7.47"/>
    <n v="11.59"/>
    <n v="11.31"/>
    <n v="9.58"/>
    <n v="8.3699999999999992"/>
    <n v="7.07"/>
    <n v="5.2"/>
    <n v="2.93"/>
    <n v="4.1100000000000003"/>
    <n v="5.09"/>
    <n v="6.59"/>
    <n v="6.15"/>
    <n v="4.3099999999999996"/>
    <n v="2.92"/>
    <n v="2.19"/>
    <n v="1.0900000000000001"/>
    <n v="0.79"/>
    <n v="0.63"/>
    <n v="1.19"/>
    <n v="1.4"/>
    <n v="1.1599999999999999"/>
    <n v="3.04"/>
    <n v="2.58"/>
    <n v="1.57"/>
    <n v="0.88"/>
    <n v="0.19"/>
    <n v="0.62"/>
    <n v="1.57"/>
    <n v="2.5099999999999998"/>
    <n v="4.07"/>
    <n v="0"/>
    <n v="1.18"/>
    <n v="3.42"/>
    <n v="2.81"/>
    <n v="1.48"/>
    <n v="1.04"/>
    <n v="-0.21"/>
    <n v="0.36"/>
    <n v="0.84"/>
    <n v="1.08"/>
    <n v="1.1399999999999999"/>
    <n v="0.28999999999999998"/>
    <n v="2.19"/>
    <n v="7.1"/>
    <x v="2"/>
  </r>
  <r>
    <x v="189"/>
    <n v="642"/>
    <x v="194"/>
    <x v="0"/>
    <x v="2"/>
    <n v="1.68"/>
    <n v="5.63"/>
    <n v="6.9"/>
    <n v="10.26"/>
    <n v="17.95"/>
    <n v="12.74"/>
    <n v="15.4"/>
    <n v="12.05"/>
    <n v="9.44"/>
    <n v="12.16"/>
    <n v="12.16"/>
    <n v="16.7"/>
    <n v="38.26"/>
    <n v="60.06"/>
    <n v="59.52"/>
    <n v="84"/>
    <n v="-17.64"/>
    <n v="-13.17"/>
    <n v="2.52"/>
    <n v="6.06"/>
    <n v="0.92"/>
    <n v="-3.42"/>
    <n v="-4.28"/>
    <n v="5.45"/>
    <n v="31.84"/>
    <n v="19.87"/>
    <n v="4.54"/>
    <n v="3.02"/>
    <n v="7.94"/>
    <n v="0.37"/>
    <n v="4.84"/>
    <n v="8.74"/>
    <n v="7.58"/>
    <n v="7.32"/>
    <n v="4.24"/>
    <n v="5.64"/>
    <n v="4.47"/>
    <n v="2.8"/>
    <n v="4.6500000000000004"/>
    <n v="5.74"/>
    <n v="5.32"/>
    <n v="4.8"/>
    <n v="3.44"/>
    <n v="3.18"/>
    <n v="4.3"/>
    <n v="1.7"/>
    <n v="1.4"/>
    <n v="0.75"/>
    <n v="1.08"/>
    <n v="1.21"/>
    <n v="4.7699999999999996"/>
    <n v="-0.09"/>
    <n v="5.14"/>
    <x v="2"/>
  </r>
  <r>
    <x v="111"/>
    <n v="819"/>
    <x v="112"/>
    <x v="0"/>
    <x v="3"/>
    <n v="4.2"/>
    <n v="9.1"/>
    <n v="11.6"/>
    <n v="20.2"/>
    <n v="15.6"/>
    <n v="12.4"/>
    <n v="3.2"/>
    <n v="7.5"/>
    <n v="5.2"/>
    <n v="6"/>
    <n v="15.3"/>
    <n v="12.8"/>
    <n v="9.3000000000000007"/>
    <n v="5.9"/>
    <n v="4.5999999999999996"/>
    <n v="8.3000000000000007"/>
    <n v="-1.8"/>
    <n v="6.1"/>
    <n v="18.399999999999999"/>
    <n v="10"/>
    <n v="8.1999999999999993"/>
    <n v="1.6"/>
    <n v="-0.4"/>
    <n v="6.8"/>
    <n v="0.5"/>
    <n v="0.7"/>
    <n v="2.2999999999999998"/>
    <n v="4.7"/>
    <n v="7.7"/>
    <n v="1.8"/>
    <n v="-3.2"/>
    <n v="4.0999999999999996"/>
    <n v="0.5"/>
    <n v="6.2"/>
    <n v="3.8"/>
    <n v="1.7"/>
    <n v="1.8"/>
    <n v="9.6999999999999993"/>
    <n v="11.5"/>
    <n v="6.7"/>
    <n v="4.0999999999999996"/>
    <n v="10.58"/>
    <n v="4.32"/>
    <n v="3.53"/>
    <n v="1.92"/>
    <n v="4.7699999999999996"/>
    <n v="5.99"/>
    <n v="-2.15"/>
    <n v="1.08"/>
    <n v="4.88"/>
    <n v="-2.38"/>
    <n v="6.5"/>
    <n v="5.35"/>
    <x v="3"/>
  </r>
  <r>
    <x v="186"/>
    <n v="622"/>
    <x v="191"/>
    <x v="0"/>
    <x v="2"/>
    <n v="5.86"/>
    <n v="4.01"/>
    <n v="8.09"/>
    <n v="10.38"/>
    <n v="17.23"/>
    <n v="13.55"/>
    <n v="9.93"/>
    <n v="14.7"/>
    <n v="12.46"/>
    <n v="6.58"/>
    <n v="7.68"/>
    <n v="7.55"/>
    <n v="15.33"/>
    <n v="20.51"/>
    <n v="12.1"/>
    <n v="4.2"/>
    <n v="4.3"/>
    <n v="2.79"/>
    <n v="1.71"/>
    <n v="1.6"/>
    <n v="1.5"/>
    <n v="-0.6"/>
    <n v="1.89"/>
    <n v="-3.72"/>
    <n v="12.66"/>
    <n v="25.81"/>
    <n v="3.92"/>
    <n v="4.78"/>
    <n v="3.18"/>
    <n v="1.83"/>
    <n v="1.25"/>
    <n v="4.45"/>
    <n v="2.82"/>
    <n v="0.63"/>
    <n v="0.25"/>
    <n v="1.99"/>
    <n v="4.91"/>
    <n v="1.1299999999999999"/>
    <n v="5.34"/>
    <n v="3.04"/>
    <n v="1.28"/>
    <n v="2.94"/>
    <n v="2.38"/>
    <n v="2.06"/>
    <n v="1.84"/>
    <n v="2.69"/>
    <n v="0.87"/>
    <n v="0.64"/>
    <n v="1.07"/>
    <n v="2.4500000000000002"/>
    <n v="2.44"/>
    <n v="2.27"/>
    <n v="5.1100000000000003"/>
    <x v="2"/>
  </r>
  <r>
    <x v="190"/>
    <n v="578"/>
    <x v="195"/>
    <x v="0"/>
    <x v="2"/>
    <n v="0.8"/>
    <n v="0.28999999999999998"/>
    <n v="5.01"/>
    <n v="15.63"/>
    <n v="24.32"/>
    <n v="5.0999999999999996"/>
    <n v="4.24"/>
    <n v="7.62"/>
    <n v="7.99"/>
    <n v="9.81"/>
    <n v="19.760000000000002"/>
    <n v="12.59"/>
    <n v="5.29"/>
    <n v="3.79"/>
    <n v="0.8"/>
    <n v="2.4500000000000002"/>
    <n v="1.84"/>
    <n v="2.44"/>
    <n v="3.88"/>
    <n v="5.38"/>
    <n v="5.79"/>
    <n v="5.72"/>
    <n v="4.1399999999999997"/>
    <n v="3.3"/>
    <n v="5.09"/>
    <n v="5.78"/>
    <n v="5.86"/>
    <n v="5.56"/>
    <n v="8.16"/>
    <n v="0.43"/>
    <n v="1.51"/>
    <n v="1.38"/>
    <n v="0.7"/>
    <n v="1.8"/>
    <n v="2.77"/>
    <n v="4.55"/>
    <n v="4.6500000000000004"/>
    <n v="2.2400000000000002"/>
    <n v="5.44"/>
    <n v="-0.84"/>
    <n v="3.27"/>
    <n v="3.8"/>
    <n v="3.01"/>
    <n v="2.19"/>
    <n v="1.89"/>
    <n v="-0.9"/>
    <n v="0.19"/>
    <n v="0.67"/>
    <n v="1.07"/>
    <n v="0.71"/>
    <n v="-0.85"/>
    <n v="1.23"/>
    <n v="6.08"/>
    <x v="2"/>
  </r>
  <r>
    <x v="156"/>
    <n v="722"/>
    <x v="159"/>
    <x v="0"/>
    <x v="3"/>
    <n v="4.7"/>
    <n v="7.7"/>
    <n v="6.6"/>
    <n v="7.3"/>
    <n v="18.399999999999999"/>
    <n v="22.4"/>
    <n v="7.4"/>
    <n v="6.2"/>
    <n v="12.4"/>
    <n v="12"/>
    <n v="11.9"/>
    <n v="12.4"/>
    <n v="10.8"/>
    <n v="12.6"/>
    <n v="9.1999999999999993"/>
    <n v="7.2"/>
    <n v="7.4"/>
    <n v="2.1"/>
    <n v="-2.2000000000000002"/>
    <n v="0.5"/>
    <n v="6.3"/>
    <n v="4.2"/>
    <n v="2.2999999999999998"/>
    <n v="1.4"/>
    <n v="43.5"/>
    <n v="3.9"/>
    <n v="2.8"/>
    <n v="3.86"/>
    <n v="4.3099999999999996"/>
    <n v="1.85"/>
    <n v="1.3"/>
    <n v="4.91"/>
    <n v="4.76"/>
    <n v="-0.61"/>
    <n v="0.75"/>
    <n v="3.89"/>
    <n v="1.37"/>
    <n v="7.27"/>
    <n v="13.01"/>
    <n v="-3.24"/>
    <n v="3.97"/>
    <n v="6.66"/>
    <n v="2.48"/>
    <n v="1.3"/>
    <n v="-1.86"/>
    <n v="1.81"/>
    <n v="3.31"/>
    <n v="3.74"/>
    <n v="1.06"/>
    <n v="0.98"/>
    <n v="3.3"/>
    <n v="2.78"/>
    <n v="13.94"/>
    <x v="3"/>
  </r>
  <r>
    <x v="191"/>
    <n v="383"/>
    <x v="186"/>
    <x v="0"/>
    <x v="2"/>
    <m/>
    <m/>
    <m/>
    <m/>
    <m/>
    <m/>
    <m/>
    <m/>
    <m/>
    <m/>
    <m/>
    <m/>
    <m/>
    <m/>
    <m/>
    <m/>
    <m/>
    <m/>
    <m/>
    <m/>
    <m/>
    <m/>
    <m/>
    <m/>
    <m/>
    <m/>
    <m/>
    <m/>
    <m/>
    <m/>
    <m/>
    <m/>
    <m/>
    <n v="-1.0900000000000001"/>
    <n v="-1.06"/>
    <n v="-1.38"/>
    <n v="0.61"/>
    <n v="4.37"/>
    <n v="9.34"/>
    <n v="-2.4"/>
    <n v="3.48"/>
    <n v="7.34"/>
    <n v="2.4700000000000002"/>
    <n v="1.77"/>
    <n v="0.43"/>
    <n v="-0.53"/>
    <n v="0.27"/>
    <n v="1.49"/>
    <n v="1.05"/>
    <n v="2.68"/>
    <n v="0.19"/>
    <n v="3.36"/>
    <m/>
    <x v="16"/>
  </r>
  <r>
    <x v="93"/>
    <n v="369"/>
    <x v="94"/>
    <x v="0"/>
    <x v="2"/>
    <n v="2.52"/>
    <n v="3.53"/>
    <n v="9.3000000000000007"/>
    <n v="14.81"/>
    <n v="22.02"/>
    <n v="16.98"/>
    <n v="10.69"/>
    <n v="11.74"/>
    <n v="10.26"/>
    <n v="14.72"/>
    <n v="17.47"/>
    <n v="14.33"/>
    <n v="11.64"/>
    <n v="15.18"/>
    <n v="13.34"/>
    <n v="7.62"/>
    <n v="7.69"/>
    <n v="10.75"/>
    <n v="7.76"/>
    <n v="11.43"/>
    <n v="11.06"/>
    <n v="3.8"/>
    <n v="6.49"/>
    <n v="10.76"/>
    <n v="8.85"/>
    <n v="5.3"/>
    <n v="3.23"/>
    <n v="3.69"/>
    <n v="5.63"/>
    <n v="3.37"/>
    <n v="3.57"/>
    <n v="5.6"/>
    <n v="4.12"/>
    <n v="3.78"/>
    <n v="3.76"/>
    <n v="6.84"/>
    <n v="8.31"/>
    <n v="7.86"/>
    <n v="12.07"/>
    <n v="7.06"/>
    <n v="10.53"/>
    <n v="5.08"/>
    <n v="9.2899999999999991"/>
    <n v="5.15"/>
    <n v="5.69"/>
    <n v="4.66"/>
    <n v="3.09"/>
    <n v="1.88"/>
    <n v="1.03"/>
    <n v="1"/>
    <n v="0.6"/>
    <n v="2.06"/>
    <n v="5.03"/>
    <x v="2"/>
  </r>
  <r>
    <x v="192"/>
    <n v="742"/>
    <x v="196"/>
    <x v="0"/>
    <x v="1"/>
    <m/>
    <m/>
    <m/>
    <m/>
    <m/>
    <m/>
    <m/>
    <n v="7.9"/>
    <n v="14.9"/>
    <n v="16.899999999999999"/>
    <n v="31.5"/>
    <n v="20"/>
    <n v="1.8"/>
    <n v="1"/>
    <n v="1.9"/>
    <n v="11"/>
    <n v="8"/>
    <n v="0.6"/>
    <n v="1"/>
    <n v="0.8"/>
    <n v="1.6"/>
    <n v="2.4"/>
    <n v="2.5"/>
    <n v="2.8"/>
    <n v="1.8"/>
    <n v="4.4000000000000004"/>
    <n v="2.5"/>
    <n v="9.8000000000000007"/>
    <n v="17.899999999999999"/>
    <n v="0.2"/>
    <n v="7.8"/>
    <n v="7.9"/>
    <n v="1.3"/>
    <n v="1.7"/>
    <n v="4.4000000000000004"/>
    <n v="2.5"/>
    <n v="6.8"/>
    <n v="-0.5"/>
    <n v="-16"/>
    <n v="-9"/>
    <n v="9.6999999999999993"/>
    <n v="3.6"/>
    <n v="2.73"/>
    <n v="1.88"/>
    <n v="1.41"/>
    <n v="0.59"/>
    <n v="-1"/>
    <n v="0.17"/>
    <n v="1.03"/>
    <n v="0.42"/>
    <n v="0.78"/>
    <n v="0.6"/>
    <n v="12.1"/>
    <x v="1"/>
  </r>
  <r>
    <x v="190"/>
    <n v="578"/>
    <x v="195"/>
    <x v="0"/>
    <x v="1"/>
    <m/>
    <m/>
    <m/>
    <m/>
    <m/>
    <m/>
    <m/>
    <m/>
    <m/>
    <m/>
    <m/>
    <m/>
    <m/>
    <m/>
    <m/>
    <m/>
    <m/>
    <m/>
    <m/>
    <m/>
    <m/>
    <n v="63"/>
    <n v="720.9"/>
    <n v="1304.2"/>
    <n v="439.6"/>
    <n v="313.8"/>
    <n v="349.6"/>
    <n v="73"/>
    <m/>
    <m/>
    <m/>
    <m/>
    <m/>
    <m/>
    <m/>
    <m/>
    <m/>
    <m/>
    <m/>
    <m/>
    <m/>
    <m/>
    <m/>
    <m/>
    <n v="1.41"/>
    <n v="0.59"/>
    <n v="-1"/>
    <n v="0.17"/>
    <n v="1.03"/>
    <n v="0.42"/>
    <n v="-1.02"/>
    <n v="-1.72"/>
    <n v="5.0599999999999996"/>
    <x v="1"/>
  </r>
  <r>
    <x v="186"/>
    <n v="622"/>
    <x v="191"/>
    <x v="0"/>
    <x v="4"/>
    <m/>
    <m/>
    <m/>
    <m/>
    <m/>
    <m/>
    <m/>
    <m/>
    <m/>
    <m/>
    <m/>
    <m/>
    <m/>
    <m/>
    <m/>
    <m/>
    <m/>
    <m/>
    <m/>
    <m/>
    <m/>
    <m/>
    <m/>
    <m/>
    <m/>
    <m/>
    <m/>
    <m/>
    <m/>
    <m/>
    <m/>
    <m/>
    <m/>
    <m/>
    <m/>
    <m/>
    <m/>
    <m/>
    <m/>
    <m/>
    <m/>
    <m/>
    <m/>
    <n v="1.62"/>
    <n v="1.74"/>
    <n v="2.5"/>
    <n v="0.65"/>
    <n v="0.78"/>
    <n v="1.02"/>
    <n v="2.25"/>
    <n v="2.0099999999999998"/>
    <n v="1.53"/>
    <n v="4.32"/>
    <x v="4"/>
  </r>
  <r>
    <x v="154"/>
    <n v="132"/>
    <x v="157"/>
    <x v="0"/>
    <x v="4"/>
    <n v="-1.114381313"/>
    <n v="-17.579999999999998"/>
    <n v="5.96"/>
    <n v="7.07"/>
    <n v="12.15"/>
    <n v="-1.84"/>
    <n v="9.19"/>
    <n v="8.5299999999999994"/>
    <n v="9.36"/>
    <n v="-15.14"/>
    <n v="13.14"/>
    <n v="12.5"/>
    <n v="11.27"/>
    <n v="9.4700000000000006"/>
    <n v="23.59"/>
    <n v="5.66"/>
    <n v="4.1500000000000004"/>
    <n v="3.97"/>
    <n v="3.13"/>
    <n v="3.19"/>
    <n v="3.07"/>
    <n v="3.41"/>
    <n v="3.16"/>
    <n v="2.64"/>
    <n v="1.86"/>
    <n v="1.91"/>
    <n v="1.92"/>
    <n v="1.1299999999999999"/>
    <n v="2.13"/>
    <n v="0.3"/>
    <n v="0.79"/>
    <n v="-21.75"/>
    <n v="1.79"/>
    <n v="2.1"/>
    <n v="2.17"/>
    <n v="1.54"/>
    <n v="1.29"/>
    <n v="-11.35"/>
    <n v="14.63"/>
    <n v="-11.68"/>
    <n v="17.02"/>
    <n v="1.1000000000000001"/>
    <n v="1.35"/>
    <n v="0.87"/>
    <n v="1"/>
    <n v="0.55000000000000004"/>
    <n v="0.42"/>
    <n v="8.94"/>
    <n v="1.01"/>
    <n v="0.74"/>
    <n v="0.97"/>
    <n v="0.96"/>
    <n v="2.72"/>
    <x v="4"/>
  </r>
  <r>
    <x v="189"/>
    <n v="642"/>
    <x v="194"/>
    <x v="0"/>
    <x v="3"/>
    <m/>
    <m/>
    <m/>
    <m/>
    <m/>
    <m/>
    <m/>
    <m/>
    <m/>
    <m/>
    <m/>
    <m/>
    <m/>
    <m/>
    <m/>
    <m/>
    <m/>
    <m/>
    <m/>
    <m/>
    <m/>
    <n v="-5"/>
    <n v="-7.3"/>
    <n v="3.4"/>
    <n v="40.200000000000003"/>
    <n v="10.9"/>
    <n v="7"/>
    <n v="7.2"/>
    <n v="9.1"/>
    <n v="0.6"/>
    <n v="1.57"/>
    <n v="11.5"/>
    <n v="9.6"/>
    <n v="6.4"/>
    <n v="4.4000000000000004"/>
    <n v="6.77"/>
    <n v="5.98"/>
    <m/>
    <m/>
    <m/>
    <n v="4.6900000000000004"/>
    <n v="7.1"/>
    <n v="3.94"/>
    <n v="4.62"/>
    <n v="4.4000000000000004"/>
    <n v="1.47"/>
    <n v="-4.0599999999999996"/>
    <n v="1.6"/>
    <n v="1"/>
    <n v="0.43"/>
    <n v="4.66"/>
    <m/>
    <m/>
    <x v="3"/>
  </r>
  <r>
    <x v="162"/>
    <n v="284"/>
    <x v="165"/>
    <x v="0"/>
    <x v="3"/>
    <m/>
    <m/>
    <m/>
    <m/>
    <m/>
    <m/>
    <m/>
    <m/>
    <m/>
    <m/>
    <m/>
    <m/>
    <m/>
    <m/>
    <m/>
    <m/>
    <m/>
    <m/>
    <m/>
    <m/>
    <m/>
    <m/>
    <m/>
    <m/>
    <m/>
    <m/>
    <m/>
    <m/>
    <m/>
    <m/>
    <m/>
    <m/>
    <m/>
    <m/>
    <m/>
    <m/>
    <m/>
    <m/>
    <m/>
    <m/>
    <m/>
    <m/>
    <m/>
    <n v="4.3"/>
    <n v="1.6"/>
    <n v="1.1000000000000001"/>
    <n v="1.4"/>
    <n v="-1.8"/>
    <n v="1"/>
    <n v="0.8"/>
    <n v="1"/>
    <n v="3.2"/>
    <m/>
    <x v="3"/>
  </r>
  <r>
    <x v="163"/>
    <n v="321"/>
    <x v="166"/>
    <x v="0"/>
    <x v="2"/>
    <n v="12.39"/>
    <n v="3.64"/>
    <n v="3.69"/>
    <n v="12.1"/>
    <n v="34.380000000000003"/>
    <n v="19.899999999999999"/>
    <n v="10.9"/>
    <n v="9.5"/>
    <n v="7.71"/>
    <n v="18"/>
    <n v="23.85"/>
    <n v="13.27"/>
    <n v="4.41"/>
    <n v="4.2300000000000004"/>
    <n v="2.13"/>
    <n v="2.09"/>
    <n v="3.02"/>
    <n v="4.82"/>
    <n v="2.25"/>
    <n v="7.66"/>
    <n v="3.19"/>
    <n v="5.56"/>
    <n v="5.26"/>
    <n v="1.57"/>
    <n v="-0.01"/>
    <n v="1.29"/>
    <n v="1.7"/>
    <n v="2.41"/>
    <n v="0.96"/>
    <n v="1.24"/>
    <n v="0.85"/>
    <n v="1.56"/>
    <n v="0.17"/>
    <n v="1.45"/>
    <n v="2.39"/>
    <n v="1.68"/>
    <n v="2.59"/>
    <n v="3.24"/>
    <n v="6.36"/>
    <n v="0.01"/>
    <n v="2.81"/>
    <n v="1.06"/>
    <n v="1.36"/>
    <n v="-0.05"/>
    <n v="0.81"/>
    <n v="-0.79"/>
    <n v="0.03"/>
    <n v="0.3"/>
    <n v="0.99"/>
    <n v="1.61"/>
    <n v="-0.3"/>
    <n v="1.57"/>
    <n v="5.28"/>
    <x v="2"/>
  </r>
  <r>
    <x v="140"/>
    <n v="182"/>
    <x v="141"/>
    <x v="0"/>
    <x v="2"/>
    <n v="4.53"/>
    <n v="11.95"/>
    <n v="10.66"/>
    <n v="12.97"/>
    <n v="25.08"/>
    <n v="15.27"/>
    <n v="21.14"/>
    <n v="31.02"/>
    <n v="21.04"/>
    <n v="21.9"/>
    <n v="15.87"/>
    <n v="19.04"/>
    <n v="21.68"/>
    <n v="24"/>
    <n v="28.38"/>
    <n v="19.46"/>
    <n v="12.33"/>
    <n v="9.6300000000000008"/>
    <n v="10.1"/>
    <n v="12.69"/>
    <n v="13.63"/>
    <n v="11.85"/>
    <n v="9.56"/>
    <n v="6.78"/>
    <n v="5.42"/>
    <n v="4.22"/>
    <n v="3.07"/>
    <n v="2.34"/>
    <n v="2.57"/>
    <n v="2.34"/>
    <n v="2.85"/>
    <n v="4.37"/>
    <n v="3.6"/>
    <n v="3.22"/>
    <n v="2.37"/>
    <n v="2.2799999999999998"/>
    <n v="3.11"/>
    <n v="2.4500000000000002"/>
    <n v="2.59"/>
    <n v="-0.84"/>
    <n v="1.4"/>
    <n v="3.65"/>
    <n v="2.77"/>
    <n v="0.27"/>
    <n v="-0.28000000000000003"/>
    <n v="0.49"/>
    <n v="0.61"/>
    <n v="1.56"/>
    <n v="0.99"/>
    <n v="0.3"/>
    <n v="-0.01"/>
    <n v="1.27"/>
    <n v="7.8"/>
    <x v="2"/>
  </r>
  <r>
    <x v="27"/>
    <n v="698"/>
    <x v="27"/>
    <x v="0"/>
    <x v="1"/>
    <n v="1.1000000000000001"/>
    <n v="-0.4"/>
    <n v="-0.6"/>
    <n v="-0.7"/>
    <n v="0.3"/>
    <n v="1.9"/>
    <n v="7.2"/>
    <n v="12.1"/>
    <n v="4.8"/>
    <n v="11.5"/>
    <n v="6.8"/>
    <n v="15.9"/>
    <n v="8.8000000000000007"/>
    <n v="63.8"/>
    <n v="18.600000000000001"/>
    <n v="3.1"/>
    <n v="40.5"/>
    <n v="1.4"/>
    <n v="0.3"/>
    <n v="8.4"/>
    <n v="9.5"/>
    <n v="41.8"/>
    <m/>
    <m/>
    <m/>
    <m/>
    <m/>
    <m/>
    <m/>
    <m/>
    <m/>
    <m/>
    <m/>
    <m/>
    <m/>
    <m/>
    <m/>
    <m/>
    <m/>
    <n v="14.42"/>
    <n v="7.99"/>
    <n v="4.46"/>
    <n v="11.8"/>
    <n v="4.47"/>
    <n v="0.86"/>
    <n v="-2.56"/>
    <n v="-2.4300000000000002"/>
    <n v="-1.41"/>
    <n v="0.99"/>
    <n v="90.81"/>
    <n v="306.43"/>
    <n v="69.819999999999993"/>
    <n v="49.07"/>
    <x v="1"/>
  </r>
  <r>
    <x v="80"/>
    <n v="960"/>
    <x v="81"/>
    <x v="0"/>
    <x v="3"/>
    <m/>
    <m/>
    <m/>
    <m/>
    <m/>
    <m/>
    <m/>
    <m/>
    <m/>
    <m/>
    <m/>
    <n v="41.6"/>
    <n v="39.6"/>
    <n v="45.1"/>
    <n v="50"/>
    <n v="71.400000000000006"/>
    <n v="91.7"/>
    <n v="131.9"/>
    <n v="187.5"/>
    <n v="1147.8"/>
    <n v="553.29999999999995"/>
    <n v="122.9"/>
    <n v="720.6"/>
    <n v="1357.7"/>
    <n v="101.1"/>
    <n v="0.8"/>
    <n v="3.2"/>
    <n v="4.4000000000000004"/>
    <n v="6.4"/>
    <n v="0.78"/>
    <n v="0.32"/>
    <n v="2.5299999999999998"/>
    <n v="0.2"/>
    <n v="1.65"/>
    <n v="1.42"/>
    <n v="4.57"/>
    <n v="2.52"/>
    <n v="3.33"/>
    <n v="9.99"/>
    <n v="1.62"/>
    <n v="-1.53"/>
    <n v="3.54"/>
    <n v="3.71"/>
    <n v="3.72"/>
    <n v="-2.19"/>
    <n v="0.39"/>
    <n v="-0.47"/>
    <n v="2.91"/>
    <n v="0.99"/>
    <n v="-0.12"/>
    <n v="1.93"/>
    <n v="1.62"/>
    <n v="15.03"/>
    <x v="3"/>
  </r>
  <r>
    <x v="148"/>
    <n v="158"/>
    <x v="150"/>
    <x v="0"/>
    <x v="2"/>
    <n v="7.67"/>
    <n v="6.4"/>
    <n v="4.84"/>
    <n v="11.61"/>
    <n v="23.22"/>
    <n v="11.73"/>
    <n v="9.3699999999999992"/>
    <n v="8.16"/>
    <n v="4.21"/>
    <n v="3.7"/>
    <n v="7.78"/>
    <n v="4.91"/>
    <n v="2.74"/>
    <n v="1.9"/>
    <n v="2.2599999999999998"/>
    <n v="2.0299999999999998"/>
    <n v="0.6"/>
    <n v="0.13"/>
    <n v="0.68"/>
    <n v="2.27"/>
    <n v="3.08"/>
    <n v="3.25"/>
    <n v="1.76"/>
    <n v="1.24"/>
    <n v="0.7"/>
    <n v="-0.13"/>
    <n v="0.14000000000000001"/>
    <n v="1.75"/>
    <n v="0.66"/>
    <n v="-0.34"/>
    <n v="-0.68"/>
    <n v="-0.74"/>
    <n v="-0.92"/>
    <n v="-0.26"/>
    <n v="-0.01"/>
    <n v="-0.28000000000000003"/>
    <n v="0.25"/>
    <n v="0.06"/>
    <n v="1.38"/>
    <n v="-1.35"/>
    <n v="-0.72"/>
    <n v="-0.27"/>
    <n v="-0.05"/>
    <n v="0.35"/>
    <n v="2.76"/>
    <n v="0.79"/>
    <n v="-0.12"/>
    <n v="0.47"/>
    <n v="0.98"/>
    <n v="0.48"/>
    <n v="-0.02"/>
    <n v="-0.23"/>
    <n v="2.5"/>
    <x v="2"/>
  </r>
  <r>
    <x v="93"/>
    <n v="369"/>
    <x v="94"/>
    <x v="0"/>
    <x v="4"/>
    <m/>
    <m/>
    <m/>
    <m/>
    <m/>
    <m/>
    <m/>
    <m/>
    <m/>
    <m/>
    <m/>
    <m/>
    <m/>
    <m/>
    <m/>
    <m/>
    <m/>
    <m/>
    <m/>
    <m/>
    <m/>
    <m/>
    <n v="4.21"/>
    <n v="2.46"/>
    <n v="4.46"/>
    <n v="1.81"/>
    <n v="0.99"/>
    <n v="1.28"/>
    <n v="1.78"/>
    <n v="1.05"/>
    <n v="1.2"/>
    <n v="1.08"/>
    <n v="0.6"/>
    <n v="0.39"/>
    <n v="1.64"/>
    <n v="2.57"/>
    <n v="3.63"/>
    <n v="4.32"/>
    <n v="6.16"/>
    <n v="4.1500000000000004"/>
    <n v="4.3099999999999996"/>
    <n v="1.72"/>
    <n v="2.48"/>
    <n v="2.38"/>
    <n v="1.99"/>
    <n v="1.84"/>
    <n v="2.14"/>
    <n v="1.66"/>
    <n v="0.98"/>
    <n v="1.1200000000000001"/>
    <n v="0.09"/>
    <n v="1.52"/>
    <n v="3.96"/>
    <x v="4"/>
  </r>
  <r>
    <x v="168"/>
    <n v="548"/>
    <x v="172"/>
    <x v="0"/>
    <x v="2"/>
    <n v="1.84"/>
    <n v="1.61"/>
    <n v="3.23"/>
    <n v="10.56"/>
    <n v="17.329999999999998"/>
    <n v="4.49"/>
    <n v="2.63"/>
    <n v="4.79"/>
    <n v="4.8600000000000003"/>
    <n v="3.65"/>
    <n v="6.72"/>
    <n v="9.6999999999999993"/>
    <n v="5.83"/>
    <n v="3.7"/>
    <n v="3.9"/>
    <n v="2.59"/>
    <n v="0.35"/>
    <n v="0.74"/>
    <n v="0.28999999999999998"/>
    <n v="2.56"/>
    <n v="3.04"/>
    <n v="4.33"/>
    <n v="4.78"/>
    <n v="3.55"/>
    <n v="3.69"/>
    <n v="3.47"/>
    <n v="3.48"/>
    <n v="2.65"/>
    <n v="5.29"/>
    <n v="2.73"/>
    <n v="1.55"/>
    <n v="1.43"/>
    <n v="1.79"/>
    <n v="1.07"/>
    <n v="1.42"/>
    <n v="3.04"/>
    <n v="3.62"/>
    <n v="2.0299999999999998"/>
    <n v="5.43"/>
    <n v="0.6"/>
    <n v="1.72"/>
    <n v="3.17"/>
    <n v="1.66"/>
    <n v="2.11"/>
    <n v="3.14"/>
    <n v="2.1"/>
    <n v="2.08"/>
    <n v="3.8"/>
    <n v="0.97"/>
    <n v="0.66"/>
    <n v="-1.1399999999999999"/>
    <n v="2.48"/>
    <n v="3.38"/>
    <x v="2"/>
  </r>
  <r>
    <x v="85"/>
    <n v="193"/>
    <x v="86"/>
    <x v="0"/>
    <x v="3"/>
    <n v="3.62"/>
    <n v="3.9"/>
    <n v="3.91"/>
    <n v="15.36"/>
    <n v="14.75"/>
    <n v="7.94"/>
    <n v="12.08"/>
    <n v="11.41"/>
    <n v="9.82"/>
    <n v="13.79"/>
    <n v="12.57"/>
    <n v="9.4700000000000006"/>
    <n v="7.56"/>
    <n v="10.16"/>
    <n v="5.46"/>
    <n v="6.2"/>
    <n v="8.92"/>
    <n v="5.42"/>
    <n v="7.89"/>
    <n v="8.81"/>
    <n v="4.43"/>
    <n v="3.36"/>
    <n v="1.37"/>
    <n v="2.37"/>
    <n v="1.18"/>
    <n v="4"/>
    <n v="2.76"/>
    <n v="2.61"/>
    <n v="2.66"/>
    <n v="3.35"/>
    <n v="2.4300000000000002"/>
    <n v="6.63"/>
    <n v="3.57"/>
    <n v="3.65"/>
    <n v="2.34"/>
    <n v="2.38"/>
    <n v="7.79"/>
    <n v="2.33"/>
    <n v="4.67"/>
    <n v="3.73"/>
    <n v="1.55"/>
    <n v="4.83"/>
    <n v="-1.63"/>
    <n v="0.8"/>
    <n v="2.54"/>
    <n v="0.92"/>
    <n v="0.82"/>
    <n v="0.71"/>
    <n v="0.97"/>
    <n v="4.4800000000000004"/>
    <n v="9.2799999999999994"/>
    <n v="7.91"/>
    <n v="7.03"/>
    <x v="3"/>
  </r>
  <r>
    <x v="142"/>
    <n v="686"/>
    <x v="143"/>
    <x v="0"/>
    <x v="3"/>
    <m/>
    <m/>
    <m/>
    <m/>
    <m/>
    <m/>
    <m/>
    <m/>
    <m/>
    <m/>
    <m/>
    <m/>
    <m/>
    <m/>
    <m/>
    <m/>
    <m/>
    <m/>
    <m/>
    <m/>
    <m/>
    <m/>
    <m/>
    <m/>
    <m/>
    <m/>
    <m/>
    <m/>
    <m/>
    <m/>
    <m/>
    <m/>
    <m/>
    <m/>
    <m/>
    <m/>
    <m/>
    <m/>
    <m/>
    <n v="-0.44"/>
    <n v="1.23"/>
    <n v="1.42"/>
    <n v="2.39"/>
    <n v="2.1800000000000002"/>
    <n v="-1.21"/>
    <n v="2.56"/>
    <n v="2.8"/>
    <n v="0.01"/>
    <n v="0.95"/>
    <n v="-1.36"/>
    <n v="0.94"/>
    <n v="0.59"/>
    <n v="10.02"/>
    <x v="3"/>
  </r>
  <r>
    <x v="121"/>
    <n v="528"/>
    <x v="122"/>
    <x v="0"/>
    <x v="4"/>
    <m/>
    <m/>
    <m/>
    <m/>
    <m/>
    <m/>
    <m/>
    <m/>
    <m/>
    <m/>
    <m/>
    <m/>
    <n v="2.34"/>
    <n v="1.95"/>
    <n v="1.73"/>
    <n v="1.36"/>
    <n v="0.65"/>
    <n v="0.63"/>
    <n v="2.29"/>
    <n v="3.96"/>
    <n v="4.58"/>
    <n v="4.95"/>
    <n v="3.28"/>
    <n v="3.13"/>
    <n v="3.51"/>
    <n v="3.46"/>
    <n v="2.9"/>
    <n v="1.42"/>
    <n v="0.83"/>
    <n v="0.77"/>
    <n v="1.06"/>
    <n v="0.27"/>
    <n v="-0.01"/>
    <n v="-0.69"/>
    <n v="0.33"/>
    <n v="0.15"/>
    <n v="0.52"/>
    <n v="1.05"/>
    <n v="1.28"/>
    <n v="-0.55000000000000004"/>
    <n v="0.5"/>
    <n v="0.76"/>
    <n v="0.64"/>
    <n v="0.36"/>
    <n v="0.37"/>
    <n v="0.36"/>
    <n v="0.56000000000000005"/>
    <n v="0.7"/>
    <n v="0.95"/>
    <n v="0.3"/>
    <n v="0.22"/>
    <n v="1.27"/>
    <n v="1.77"/>
    <x v="4"/>
  </r>
  <r>
    <x v="179"/>
    <n v="146"/>
    <x v="184"/>
    <x v="0"/>
    <x v="2"/>
    <n v="3.62"/>
    <n v="6.57"/>
    <n v="6.66"/>
    <n v="8.75"/>
    <n v="9.77"/>
    <n v="6.7"/>
    <n v="1.72"/>
    <n v="1.3"/>
    <n v="1.03"/>
    <n v="3.65"/>
    <n v="4.0199999999999996"/>
    <n v="6.49"/>
    <n v="5.66"/>
    <n v="2.95"/>
    <n v="2.93"/>
    <n v="3.44"/>
    <n v="0.75"/>
    <n v="1.44"/>
    <n v="1.87"/>
    <n v="3.16"/>
    <n v="5.4"/>
    <n v="5.86"/>
    <n v="4.04"/>
    <n v="3.29"/>
    <n v="0.85"/>
    <n v="1.8"/>
    <n v="0.81"/>
    <n v="0.52"/>
    <n v="0.02"/>
    <n v="0.81"/>
    <n v="1.56"/>
    <n v="0.99"/>
    <n v="0.64"/>
    <n v="0.64"/>
    <n v="0.8"/>
    <n v="1.17"/>
    <n v="1.06"/>
    <n v="0.73"/>
    <n v="2.4300000000000002"/>
    <n v="-0.48"/>
    <n v="0.69"/>
    <n v="0.23"/>
    <n v="-0.69"/>
    <n v="-0.22"/>
    <n v="-0.01"/>
    <n v="-1.1399999999999999"/>
    <n v="-0.43"/>
    <n v="0.53"/>
    <n v="0.94"/>
    <n v="0.36"/>
    <n v="-0.73"/>
    <n v="0.57999999999999996"/>
    <n v="2.8"/>
    <x v="2"/>
  </r>
  <r>
    <x v="192"/>
    <n v="742"/>
    <x v="196"/>
    <x v="0"/>
    <x v="2"/>
    <n v="4.4800000000000004"/>
    <n v="6.49"/>
    <n v="7.73"/>
    <n v="3.62"/>
    <n v="12.83"/>
    <n v="18.010000000000002"/>
    <n v="11.64"/>
    <n v="22.46"/>
    <n v="0.44"/>
    <n v="7.54"/>
    <n v="12.32"/>
    <n v="19.72"/>
    <n v="11.13"/>
    <n v="9.35"/>
    <n v="-3.53"/>
    <n v="-1.82"/>
    <n v="4.13"/>
    <n v="0.05"/>
    <n v="-0.15"/>
    <n v="-0.95"/>
    <n v="1.1299999999999999"/>
    <n v="0.24"/>
    <n v="1.62"/>
    <n v="-0.09"/>
    <n v="35.26"/>
    <n v="15.8"/>
    <n v="4.5999999999999996"/>
    <n v="5.31"/>
    <n v="0.98"/>
    <n v="-0.05"/>
    <n v="1.86"/>
    <n v="3.92"/>
    <n v="3.06"/>
    <n v="-0.93"/>
    <n v="0.39"/>
    <n v="6.78"/>
    <n v="2.23"/>
    <n v="0.95"/>
    <n v="8.69"/>
    <n v="3.71"/>
    <n v="1.45"/>
    <n v="3.56"/>
    <n v="2.58"/>
    <n v="1.83"/>
    <n v="0.19"/>
    <n v="1.78"/>
    <n v="0.86"/>
    <n v="-0.22"/>
    <n v="0.94"/>
    <n v="0.69"/>
    <n v="1.83"/>
    <n v="4.55"/>
    <n v="7.61"/>
    <x v="2"/>
  </r>
  <r>
    <x v="138"/>
    <n v="914"/>
    <x v="139"/>
    <x v="0"/>
    <x v="4"/>
    <m/>
    <m/>
    <m/>
    <m/>
    <m/>
    <m/>
    <m/>
    <m/>
    <m/>
    <m/>
    <m/>
    <m/>
    <m/>
    <m/>
    <m/>
    <m/>
    <m/>
    <m/>
    <m/>
    <m/>
    <m/>
    <m/>
    <m/>
    <m/>
    <m/>
    <m/>
    <m/>
    <m/>
    <m/>
    <m/>
    <m/>
    <m/>
    <m/>
    <m/>
    <m/>
    <m/>
    <m/>
    <m/>
    <m/>
    <n v="1.57"/>
    <n v="1.83"/>
    <n v="3.25"/>
    <n v="1.71"/>
    <n v="0.19"/>
    <n v="0.1"/>
    <n v="-0.16"/>
    <n v="0.15"/>
    <n v="0.82"/>
    <n v="0.93"/>
    <n v="0.74"/>
    <n v="1.41"/>
    <n v="1.68"/>
    <n v="6.12"/>
    <x v="4"/>
  </r>
  <r>
    <x v="152"/>
    <n v="184"/>
    <x v="155"/>
    <x v="0"/>
    <x v="4"/>
    <m/>
    <m/>
    <m/>
    <m/>
    <n v="9.33"/>
    <m/>
    <n v="14.91"/>
    <n v="26.41"/>
    <n v="21.58"/>
    <n v="19.07"/>
    <n v="15.55"/>
    <n v="12.49"/>
    <n v="14.75"/>
    <n v="12.3"/>
    <n v="10.73"/>
    <n v="9.19"/>
    <n v="27.86"/>
    <n v="6.59"/>
    <n v="6.08"/>
    <n v="6.84"/>
    <n v="6.67"/>
    <n v="-14.97"/>
    <n v="6.92"/>
    <n v="5.86"/>
    <n v="4.41"/>
    <n v="4.5199999999999996"/>
    <n v="11"/>
    <n v="2.6"/>
    <n v="2.5499999999999998"/>
    <n v="2.46"/>
    <n v="43.94"/>
    <n v="-22.07"/>
    <n v="2.84"/>
    <n v="2.9"/>
    <n v="35.36"/>
    <n v="2.48"/>
    <n v="2.75"/>
    <n v="44.43"/>
    <n v="1.04"/>
    <n v="-3.83"/>
    <n v="0.56999999999999995"/>
    <n v="1.3"/>
    <n v="24.55"/>
    <n v="1.08"/>
    <n v="-0.05"/>
    <n v="0.52"/>
    <n v="0.84"/>
    <n v="1.1299999999999999"/>
    <n v="0.93"/>
    <n v="0.96"/>
    <n v="0.56999999999999995"/>
    <n v="0.56999999999999995"/>
    <n v="3.62"/>
    <x v="4"/>
  </r>
  <r>
    <x v="193"/>
    <n v="423"/>
    <x v="197"/>
    <x v="0"/>
    <x v="2"/>
    <m/>
    <m/>
    <m/>
    <m/>
    <m/>
    <m/>
    <m/>
    <m/>
    <m/>
    <m/>
    <m/>
    <m/>
    <m/>
    <m/>
    <m/>
    <m/>
    <m/>
    <m/>
    <m/>
    <m/>
    <m/>
    <m/>
    <m/>
    <m/>
    <m/>
    <m/>
    <m/>
    <m/>
    <m/>
    <m/>
    <m/>
    <m/>
    <m/>
    <m/>
    <m/>
    <m/>
    <m/>
    <m/>
    <m/>
    <m/>
    <m/>
    <m/>
    <n v="-0.7"/>
    <n v="-0.3"/>
    <n v="0"/>
    <n v="-1.1100000000000001"/>
    <n v="-0.41"/>
    <n v="0.51"/>
    <n v="0.92"/>
    <n v="0.4"/>
    <n v="-0.7"/>
    <n v="0.51"/>
    <n v="2.83"/>
    <x v="16"/>
  </r>
  <r>
    <x v="129"/>
    <n v="436"/>
    <x v="130"/>
    <x v="0"/>
    <x v="3"/>
    <n v="3.3"/>
    <n v="13.13"/>
    <n v="8.36"/>
    <n v="20.56"/>
    <n v="44.47"/>
    <n v="45.96"/>
    <n v="27"/>
    <n v="42.06"/>
    <n v="45.79"/>
    <n v="79.08"/>
    <n v="165.87"/>
    <n v="96.52"/>
    <n v="114.8"/>
    <n v="156.09"/>
    <n v="376.37"/>
    <n v="311.67"/>
    <n v="54.68"/>
    <n v="15.73"/>
    <n v="17.54"/>
    <n v="19.88"/>
    <n v="8.26"/>
    <n v="14.06"/>
    <n v="13.33"/>
    <n v="5.71"/>
    <n v="11.33"/>
    <n v="6.9"/>
    <n v="9.2799999999999994"/>
    <n v="9.15"/>
    <n v="5.86"/>
    <n v="6.59"/>
    <n v="2.2999999999999998"/>
    <n v="2.2599999999999998"/>
    <n v="2.77"/>
    <n v="2.83"/>
    <n v="-0.64"/>
    <n v="1.66"/>
    <n v="5.0999999999999996"/>
    <n v="4.0999999999999996"/>
    <n v="12.27"/>
    <n v="1.07"/>
    <n v="2.4500000000000002"/>
    <n v="3.34"/>
    <n v="0.53"/>
    <n v="5.21"/>
    <n v="-1.35"/>
    <n v="0.04"/>
    <n v="-1.27"/>
    <n v="0.04"/>
    <n v="0.92"/>
    <n v="2.08"/>
    <n v="-0.01"/>
    <n v="0.99"/>
    <n v="4.3499999999999996"/>
    <x v="3"/>
  </r>
  <r>
    <x v="174"/>
    <n v="962"/>
    <x v="178"/>
    <x v="0"/>
    <x v="0"/>
    <m/>
    <m/>
    <m/>
    <m/>
    <m/>
    <m/>
    <m/>
    <m/>
    <m/>
    <m/>
    <m/>
    <m/>
    <m/>
    <m/>
    <m/>
    <m/>
    <m/>
    <m/>
    <m/>
    <m/>
    <m/>
    <m/>
    <m/>
    <m/>
    <n v="89.53"/>
    <n v="4.71"/>
    <n v="-0.08"/>
    <n v="4.1500000000000004"/>
    <n v="4.22"/>
    <n v="1.04"/>
    <n v="10.84"/>
    <n v="2.59"/>
    <n v="-0.77"/>
    <n v="0.02"/>
    <n v="0.92"/>
    <n v="3.16"/>
    <n v="6.85"/>
    <n v="2.52"/>
    <n v="10.119999999999999"/>
    <n v="-7.23"/>
    <n v="11.73"/>
    <n v="11.87"/>
    <n v="1.37"/>
    <n v="-1.37"/>
    <n v="-1.98"/>
    <n v="-3.87"/>
    <n v="-3.1"/>
    <n v="4.79"/>
    <n v="0.89"/>
    <n v="2.09"/>
    <n v="0.65"/>
    <n v="11.13"/>
    <n v="18.989999999999998"/>
    <x v="0"/>
  </r>
  <r>
    <x v="16"/>
    <n v="449"/>
    <x v="16"/>
    <x v="0"/>
    <x v="2"/>
    <n v="6.44"/>
    <n v="6.44"/>
    <n v="6.44"/>
    <n v="6.44"/>
    <n v="6.44"/>
    <n v="6.44"/>
    <n v="6.44"/>
    <n v="6.44"/>
    <n v="6.4"/>
    <n v="9.2799999999999994"/>
    <n v="10.01"/>
    <n v="6.4"/>
    <n v="2.54"/>
    <n v="-2.0699999999999998"/>
    <n v="-7.36"/>
    <n v="-3.97"/>
    <n v="7.64"/>
    <n v="2.56"/>
    <n v="1.59"/>
    <n v="1.56"/>
    <n v="10.01"/>
    <n v="4.5999999999999996"/>
    <n v="0.96"/>
    <n v="1.1399999999999999"/>
    <n v="-0.65"/>
    <n v="-1.1299999999999999"/>
    <n v="0.5"/>
    <n v="-0.36"/>
    <n v="0.43"/>
    <n v="0.51"/>
    <n v="-1.2"/>
    <n v="-0.84"/>
    <n v="-0.28000000000000003"/>
    <n v="0.22"/>
    <n v="0.61"/>
    <n v="1.94"/>
    <n v="3.51"/>
    <n v="5.81"/>
    <n v="12.41"/>
    <n v="3.47"/>
    <n v="3.26"/>
    <n v="4.04"/>
    <n v="2.94"/>
    <n v="1.05"/>
    <n v="1.03"/>
    <n v="7.0000000000000007E-2"/>
    <n v="1.1100000000000001"/>
    <n v="1.6"/>
    <n v="0.88"/>
    <n v="0.13"/>
    <n v="-0.9"/>
    <n v="1.55"/>
    <n v="2.81"/>
    <x v="2"/>
  </r>
  <r>
    <x v="97"/>
    <n v="137"/>
    <x v="98"/>
    <x v="0"/>
    <x v="4"/>
    <n v="4.3088788989999998"/>
    <n v="4.9000000000000004"/>
    <n v="5.21"/>
    <n v="6.17"/>
    <n v="-27.7"/>
    <n v="-2.39"/>
    <n v="9.57"/>
    <n v="7.11"/>
    <n v="3.55"/>
    <n v="4.16"/>
    <n v="5.83"/>
    <n v="7.42"/>
    <n v="8.84"/>
    <n v="7.72"/>
    <n v="6.33"/>
    <n v="4.1500000000000004"/>
    <n v="2.4500000000000002"/>
    <n v="1"/>
    <n v="1.83"/>
    <n v="3.19"/>
    <n v="3.12"/>
    <n v="3.39"/>
    <n v="4.28"/>
    <n v="4.2300000000000004"/>
    <n v="2.63"/>
    <n v="1.99"/>
    <n v="7.55"/>
    <n v="-2.2400000000000002"/>
    <n v="4.91"/>
    <n v="-7.02"/>
    <n v="31.07"/>
    <n v="-5.95"/>
    <n v="-27.15"/>
    <n v="28.19"/>
    <n v="-19.78"/>
    <n v="27.67"/>
    <n v="12.35"/>
    <n v="2.12"/>
    <n v="1.99"/>
    <n v="2.02"/>
    <n v="1.58"/>
    <n v="2.39"/>
    <n v="2.09"/>
    <n v="2.08"/>
    <n v="1.31"/>
    <n v="1.61"/>
    <n v="0.95"/>
    <n v="1.37"/>
    <n v="0.88"/>
    <n v="1.8"/>
    <n v="1.29"/>
    <n v="1.57"/>
    <n v="4.04"/>
    <x v="4"/>
  </r>
  <r>
    <x v="16"/>
    <n v="449"/>
    <x v="16"/>
    <x v="0"/>
    <x v="4"/>
    <m/>
    <m/>
    <m/>
    <m/>
    <m/>
    <m/>
    <m/>
    <m/>
    <m/>
    <m/>
    <m/>
    <m/>
    <m/>
    <m/>
    <m/>
    <m/>
    <m/>
    <m/>
    <m/>
    <m/>
    <m/>
    <m/>
    <m/>
    <m/>
    <m/>
    <m/>
    <m/>
    <m/>
    <m/>
    <m/>
    <m/>
    <m/>
    <m/>
    <m/>
    <m/>
    <m/>
    <m/>
    <n v="2.34"/>
    <n v="5.89"/>
    <n v="3.44"/>
    <n v="3.99"/>
    <n v="4.29"/>
    <n v="3.95"/>
    <n v="0.66"/>
    <n v="1.19"/>
    <n v="0.46"/>
    <n v="0.48"/>
    <n v="1.06"/>
    <n v="0.88"/>
    <n v="0.13"/>
    <n v="1"/>
    <n v="3.4"/>
    <m/>
    <x v="4"/>
  </r>
  <r>
    <x v="142"/>
    <n v="686"/>
    <x v="143"/>
    <x v="0"/>
    <x v="1"/>
    <m/>
    <m/>
    <m/>
    <m/>
    <m/>
    <m/>
    <m/>
    <m/>
    <m/>
    <m/>
    <m/>
    <m/>
    <m/>
    <m/>
    <m/>
    <m/>
    <m/>
    <m/>
    <m/>
    <m/>
    <m/>
    <m/>
    <m/>
    <m/>
    <m/>
    <m/>
    <m/>
    <m/>
    <m/>
    <m/>
    <m/>
    <m/>
    <m/>
    <m/>
    <m/>
    <m/>
    <m/>
    <m/>
    <n v="0.88"/>
    <n v="0.78"/>
    <n v="0.47"/>
    <n v="0.43"/>
    <n v="0.5"/>
    <n v="1.1599999999999999"/>
    <n v="2.48"/>
    <n v="3.36"/>
    <n v="0.99"/>
    <n v="1.1599999999999999"/>
    <n v="0.87"/>
    <n v="0.66"/>
    <n v="0.55000000000000004"/>
    <n v="0.78"/>
    <n v="1.03"/>
    <x v="1"/>
  </r>
  <r>
    <x v="40"/>
    <n v="223"/>
    <x v="40"/>
    <x v="0"/>
    <x v="3"/>
    <n v="26"/>
    <n v="24.9"/>
    <n v="21.5"/>
    <n v="18.2"/>
    <n v="30.5"/>
    <n v="30.8"/>
    <n v="39.6"/>
    <n v="40.5"/>
    <m/>
    <m/>
    <n v="100.2"/>
    <n v="49.82"/>
    <n v="90.9"/>
    <n v="158.58000000000001"/>
    <n v="204.17"/>
    <n v="221.06"/>
    <n v="131.65"/>
    <n v="196.78"/>
    <n v="653.05999999999995"/>
    <n v="1345.14"/>
    <n v="2618.2399999999998"/>
    <n v="450.01"/>
    <n v="1090.56"/>
    <n v="1949.8"/>
    <n v="2280.13"/>
    <n v="58.49"/>
    <n v="5.92"/>
    <n v="0.72"/>
    <n v="2.81"/>
    <n v="3.42"/>
    <n v="5.14"/>
    <n v="6.7"/>
    <n v="9.66"/>
    <n v="20.36"/>
    <n v="4.01"/>
    <n v="3.08"/>
    <n v="0.02"/>
    <n v="6.78"/>
    <n v="13.05"/>
    <n v="5.8"/>
    <n v="6.1"/>
    <n v="8.85"/>
    <n v="8.1300000000000008"/>
    <n v="11.16"/>
    <n v="7.52"/>
    <n v="9.8000000000000007"/>
    <n v="12.49"/>
    <n v="0.89"/>
    <n v="0.87"/>
    <n v="4.8600000000000003"/>
    <n v="9.07"/>
    <n v="12.72"/>
    <n v="11.79"/>
    <x v="3"/>
  </r>
  <r>
    <x v="80"/>
    <n v="960"/>
    <x v="81"/>
    <x v="0"/>
    <x v="4"/>
    <m/>
    <m/>
    <m/>
    <m/>
    <m/>
    <m/>
    <m/>
    <m/>
    <m/>
    <m/>
    <m/>
    <m/>
    <m/>
    <m/>
    <m/>
    <m/>
    <m/>
    <m/>
    <m/>
    <m/>
    <m/>
    <m/>
    <m/>
    <m/>
    <m/>
    <m/>
    <m/>
    <m/>
    <m/>
    <n v="4.9000000000000004"/>
    <n v="2.82"/>
    <n v="3.16"/>
    <n v="2.91"/>
    <n v="1.82"/>
    <n v="2.2799999999999998"/>
    <n v="1.96"/>
    <n v="3.45"/>
    <n v="3.23"/>
    <n v="3.45"/>
    <n v="3.57"/>
    <n v="0.48"/>
    <n v="0.6"/>
    <n v="0.96"/>
    <n v="1.04"/>
    <n v="0.44"/>
    <n v="0.73"/>
    <n v="0.14000000000000001"/>
    <n v="0.71"/>
    <n v="0.86"/>
    <n v="0.91"/>
    <n v="1"/>
    <n v="1.61"/>
    <n v="6.12"/>
    <x v="4"/>
  </r>
  <r>
    <x v="33"/>
    <n v="664"/>
    <x v="33"/>
    <x v="0"/>
    <x v="0"/>
    <m/>
    <m/>
    <m/>
    <m/>
    <m/>
    <m/>
    <m/>
    <m/>
    <m/>
    <m/>
    <m/>
    <m/>
    <m/>
    <m/>
    <m/>
    <m/>
    <m/>
    <m/>
    <m/>
    <m/>
    <m/>
    <m/>
    <m/>
    <m/>
    <m/>
    <m/>
    <m/>
    <m/>
    <m/>
    <m/>
    <m/>
    <m/>
    <m/>
    <m/>
    <m/>
    <m/>
    <m/>
    <m/>
    <m/>
    <m/>
    <m/>
    <m/>
    <m/>
    <m/>
    <m/>
    <m/>
    <m/>
    <m/>
    <n v="0.84"/>
    <n v="1.19"/>
    <n v="0.14000000000000001"/>
    <n v="7.42"/>
    <m/>
    <x v="0"/>
  </r>
  <r>
    <x v="134"/>
    <n v="638"/>
    <x v="135"/>
    <x v="0"/>
    <x v="2"/>
    <n v="6.32"/>
    <n v="2.77"/>
    <n v="3.9"/>
    <n v="6.87"/>
    <n v="14.42"/>
    <n v="-34.409999999999997"/>
    <n v="8.26"/>
    <n v="9.86"/>
    <n v="6.84"/>
    <n v="10.27"/>
    <n v="9.6"/>
    <n v="0.8"/>
    <n v="4.0599999999999996"/>
    <n v="-6.07"/>
    <n v="10.27"/>
    <n v="1.1499999999999999"/>
    <n v="0.41"/>
    <n v="-1.34"/>
    <n v="3.44"/>
    <n v="-0.2"/>
    <n v="1.1100000000000001"/>
    <n v="2.1"/>
    <n v="5.92"/>
    <n v="0.44"/>
    <n v="38.53"/>
    <n v="14.46"/>
    <n v="4.92"/>
    <n v="3.8"/>
    <n v="5.76"/>
    <n v="0.35"/>
    <n v="4.21"/>
    <n v="3.98"/>
    <n v="2.42"/>
    <n v="1.51"/>
    <n v="0.88"/>
    <n v="5.36"/>
    <n v="3.79"/>
    <n v="1.29"/>
    <n v="7.94"/>
    <n v="0.4"/>
    <n v="2.1800000000000002"/>
    <n v="2.72"/>
    <n v="6.74"/>
    <n v="0.89"/>
    <n v="-1.01"/>
    <n v="0.27"/>
    <n v="-0.85"/>
    <n v="1.77"/>
    <n v="0.83"/>
    <n v="-0.93"/>
    <n v="3.02"/>
    <n v="5.92"/>
    <n v="1.31"/>
    <x v="2"/>
  </r>
  <r>
    <x v="88"/>
    <n v="233"/>
    <x v="89"/>
    <x v="0"/>
    <x v="3"/>
    <n v="5.9"/>
    <n v="12.8"/>
    <n v="15.3"/>
    <n v="29.5"/>
    <n v="29"/>
    <n v="27.1"/>
    <n v="20.100000000000001"/>
    <n v="43.2"/>
    <n v="12.5"/>
    <n v="22.7"/>
    <n v="28.9"/>
    <n v="28.6"/>
    <n v="25.4"/>
    <n v="20.6"/>
    <n v="15.6"/>
    <n v="31.5"/>
    <n v="19.3"/>
    <n v="26.8"/>
    <n v="32.6"/>
    <n v="24.67"/>
    <n v="26.82"/>
    <n v="30.32"/>
    <n v="30.22"/>
    <n v="15.92"/>
    <n v="20.87"/>
    <n v="19.22"/>
    <n v="15.91"/>
    <n v="15.76"/>
    <n v="22.54"/>
    <n v="6.24"/>
    <n v="9.5500000000000007"/>
    <n v="9.85"/>
    <n v="9.77"/>
    <n v="8.06"/>
    <n v="6.36"/>
    <n v="6.37"/>
    <n v="5.58"/>
    <n v="8.42"/>
    <n v="12.4"/>
    <n v="3.58"/>
    <n v="0.21"/>
    <n v="4.57"/>
    <n v="3.42"/>
    <n v="0.41"/>
    <n v="2.97"/>
    <n v="8.6300000000000008"/>
    <n v="13.11"/>
    <n v="0.69"/>
    <n v="0.83"/>
    <n v="4.8899999999999997"/>
    <n v="5.55"/>
    <n v="9.73"/>
    <n v="24.63"/>
    <x v="30"/>
  </r>
  <r>
    <x v="174"/>
    <n v="962"/>
    <x v="181"/>
    <x v="0"/>
    <x v="3"/>
    <m/>
    <m/>
    <m/>
    <m/>
    <m/>
    <m/>
    <m/>
    <m/>
    <m/>
    <m/>
    <m/>
    <m/>
    <n v="46.6"/>
    <n v="46.7"/>
    <n v="40"/>
    <n v="70.400000000000006"/>
    <n v="94.2"/>
    <n v="105.8"/>
    <n v="195.2"/>
    <n v="1264.9000000000001"/>
    <n v="541.6"/>
    <n v="104.5"/>
    <n v="1590.6"/>
    <n v="346.4"/>
    <n v="123"/>
    <n v="8.6"/>
    <n v="-0.1"/>
    <n v="4.2"/>
    <n v="-0.2"/>
    <n v="-1.6"/>
    <n v="-0.4"/>
    <n v="6.9"/>
    <n v="1.8"/>
    <n v="-1.79"/>
    <n v="-2.88"/>
    <n v="-1.2"/>
    <n v="2.06"/>
    <n v="3.72"/>
    <n v="14.87"/>
    <n v="-1.2"/>
    <n v="0.12"/>
    <n v="6.16"/>
    <n v="2.29"/>
    <n v="3.43"/>
    <n v="-0.97"/>
    <n v="7.0000000000000007E-2"/>
    <n v="-1.3"/>
    <n v="0.25"/>
    <n v="0.82"/>
    <n v="1.62"/>
    <n v="2.41"/>
    <n v="3.13"/>
    <n v="18.87"/>
    <x v="3"/>
  </r>
  <r>
    <x v="103"/>
    <n v="128"/>
    <x v="104"/>
    <x v="0"/>
    <x v="2"/>
    <n v="6.51"/>
    <n v="5.87"/>
    <n v="6.56"/>
    <n v="9.3000000000000007"/>
    <n v="15.28"/>
    <n v="9.61"/>
    <n v="9.01"/>
    <n v="10.92"/>
    <n v="10.210000000000001"/>
    <n v="9.61"/>
    <n v="12.31"/>
    <n v="11.77"/>
    <n v="10.119999999999999"/>
    <n v="6.91"/>
    <n v="6.29"/>
    <n v="4.68"/>
    <n v="3.68"/>
    <n v="4.0199999999999996"/>
    <n v="4.54"/>
    <n v="4.7699999999999996"/>
    <n v="2.64"/>
    <n v="2.4"/>
    <n v="2.1"/>
    <n v="1.26"/>
    <n v="1.99"/>
    <n v="2.08"/>
    <n v="2.13"/>
    <n v="2.1800000000000002"/>
    <n v="1.85"/>
    <n v="2.5"/>
    <n v="2.9"/>
    <n v="2.34"/>
    <n v="2.42"/>
    <n v="2.08"/>
    <n v="1.1499999999999999"/>
    <n v="1.82"/>
    <n v="1.92"/>
    <n v="1.69"/>
    <n v="3.42"/>
    <n v="1.3"/>
    <n v="2.31"/>
    <n v="2.76"/>
    <n v="2.4"/>
    <n v="0.79"/>
    <n v="0.56000000000000005"/>
    <n v="0.45"/>
    <n v="0.25"/>
    <n v="1.06"/>
    <n v="0.81"/>
    <n v="0.73"/>
    <n v="0.42"/>
    <n v="1.85"/>
    <n v="7.7"/>
    <x v="2"/>
  </r>
  <r>
    <x v="177"/>
    <n v="328"/>
    <x v="182"/>
    <x v="0"/>
    <x v="2"/>
    <n v="18.46"/>
    <n v="18.46"/>
    <n v="18.46"/>
    <n v="18.46"/>
    <n v="18.46"/>
    <n v="18.46"/>
    <n v="18.46"/>
    <n v="18.46"/>
    <n v="17.899999999999999"/>
    <n v="20.88"/>
    <n v="15.48"/>
    <n v="18.79"/>
    <n v="7.81"/>
    <n v="6.09"/>
    <n v="5.66"/>
    <n v="2.5"/>
    <n v="0.56000000000000005"/>
    <n v="-0.87"/>
    <n v="4"/>
    <n v="5.59"/>
    <n v="2.72"/>
    <n v="2.64"/>
    <n v="3.78"/>
    <n v="2.81"/>
    <n v="6.43"/>
    <n v="3.03"/>
    <n v="2.0299999999999998"/>
    <n v="1.25"/>
    <n v="1.4"/>
    <n v="0.56999999999999995"/>
    <n v="2.14"/>
    <n v="1.67"/>
    <n v="1.07"/>
    <n v="2.15"/>
    <n v="2.31"/>
    <n v="3.48"/>
    <n v="4.25"/>
    <n v="3.86"/>
    <n v="8.0299999999999994"/>
    <n v="-0.31"/>
    <n v="3.44"/>
    <n v="3.03"/>
    <n v="2.41"/>
    <n v="-0.04"/>
    <n v="-0.98"/>
    <n v="-0.57999999999999996"/>
    <n v="1.72"/>
    <n v="0.91"/>
    <n v="0.81"/>
    <n v="0.6"/>
    <n v="-0.74"/>
    <n v="1.22"/>
    <n v="1.22"/>
    <x v="2"/>
  </r>
  <r>
    <x v="129"/>
    <n v="436"/>
    <x v="130"/>
    <x v="0"/>
    <x v="2"/>
    <n v="6.11"/>
    <n v="11.97"/>
    <n v="12.88"/>
    <n v="20.03"/>
    <n v="39.68"/>
    <n v="39.31"/>
    <n v="31.31"/>
    <n v="34.619999999999997"/>
    <n v="50.55"/>
    <n v="78.31"/>
    <n v="131.02000000000001"/>
    <n v="116.8"/>
    <n v="120.36"/>
    <n v="145.94999999999999"/>
    <n v="373.22"/>
    <n v="308.79000000000002"/>
    <n v="48.04"/>
    <n v="19.68"/>
    <n v="16.350000000000001"/>
    <n v="20.21"/>
    <n v="17.2"/>
    <n v="18.96"/>
    <n v="11.99"/>
    <n v="10.95"/>
    <n v="12.38"/>
    <n v="9.99"/>
    <n v="11.36"/>
    <n v="8.93"/>
    <n v="5.48"/>
    <n v="5.16"/>
    <n v="1.05"/>
    <n v="1.1499999999999999"/>
    <n v="5.74"/>
    <n v="0.72"/>
    <n v="-0.41"/>
    <n v="1.31"/>
    <n v="2.12"/>
    <n v="0.47"/>
    <n v="4.59"/>
    <n v="3.33"/>
    <n v="2.71"/>
    <n v="3.47"/>
    <n v="1.68"/>
    <n v="1.57"/>
    <n v="0.49"/>
    <n v="-0.63"/>
    <n v="-0.54"/>
    <n v="0.24"/>
    <n v="0.81"/>
    <n v="0.84"/>
    <n v="-0.59"/>
    <n v="1.49"/>
    <n v="4.4000000000000004"/>
    <x v="2"/>
  </r>
  <r>
    <x v="194"/>
    <n v="339"/>
    <x v="198"/>
    <x v="0"/>
    <x v="1"/>
    <m/>
    <m/>
    <m/>
    <m/>
    <m/>
    <m/>
    <m/>
    <m/>
    <m/>
    <m/>
    <m/>
    <m/>
    <m/>
    <m/>
    <m/>
    <m/>
    <m/>
    <m/>
    <m/>
    <m/>
    <m/>
    <n v="0.55000000000000004"/>
    <n v="-4.9000000000000004"/>
    <n v="1"/>
    <n v="-1.4"/>
    <n v="1.3"/>
    <n v="1.7"/>
    <n v="0.6"/>
    <n v="-0.5"/>
    <n v="1"/>
    <n v="3.6"/>
    <n v="2.08"/>
    <n v="-1.07"/>
    <n v="3.68"/>
    <n v="5.19"/>
    <n v="4.16"/>
    <n v="4.87"/>
    <n v="1.36"/>
    <n v="3.59"/>
    <n v="-3.87"/>
    <n v="3.02"/>
    <n v="3.02"/>
    <n v="3.02"/>
    <n v="0.38"/>
    <n v="1.59"/>
    <n v="-0.11"/>
    <n v="0.56000000000000005"/>
    <n v="0.76"/>
    <n v="0.81"/>
    <n v="0.19"/>
    <n v="0.57999999999999996"/>
    <n v="1.76"/>
    <n v="2.87"/>
    <x v="1"/>
  </r>
  <r>
    <x v="67"/>
    <n v="156"/>
    <x v="67"/>
    <x v="0"/>
    <x v="3"/>
    <n v="1.61"/>
    <n v="0.51"/>
    <n v="7.7"/>
    <n v="15.01"/>
    <n v="15.8"/>
    <n v="12.54"/>
    <n v="1.58"/>
    <n v="8.82"/>
    <n v="17.43"/>
    <n v="13.48"/>
    <n v="11.14"/>
    <n v="11.94"/>
    <n v="6.38"/>
    <n v="2.92"/>
    <n v="6.07"/>
    <n v="2.4500000000000002"/>
    <n v="5.04"/>
    <n v="4.54"/>
    <n v="1.99"/>
    <n v="3.12"/>
    <n v="3.9"/>
    <n v="2.2999999999999998"/>
    <n v="-1.43"/>
    <n v="1.82"/>
    <n v="0.1"/>
    <n v="2.67"/>
    <n v="1.1499999999999999"/>
    <n v="1.54"/>
    <n v="1.57"/>
    <n v="1.05"/>
    <n v="1.07"/>
    <n v="4.8499999999999996"/>
    <n v="2.5299999999999998"/>
    <n v="1.44"/>
    <n v="1.77"/>
    <n v="2.29"/>
    <n v="2.27"/>
    <n v="2.63"/>
    <n v="3.93"/>
    <n v="5.48"/>
    <n v="0.95"/>
    <n v="4.24"/>
    <n v="2.35"/>
    <n v="1.0900000000000001"/>
    <n v="2.5099999999999998"/>
    <n v="4.0999999999999996"/>
    <n v="1.02"/>
    <n v="-1.01"/>
    <n v="0.81"/>
    <n v="3.68"/>
    <n v="2.4"/>
    <n v="2.2000000000000002"/>
    <n v="9.6300000000000008"/>
    <x v="3"/>
  </r>
  <r>
    <x v="66"/>
    <n v="853"/>
    <x v="66"/>
    <x v="0"/>
    <x v="3"/>
    <n v="1.4"/>
    <n v="4.0999999999999996"/>
    <n v="6.8"/>
    <n v="9.9"/>
    <n v="32.799999999999997"/>
    <n v="7.2"/>
    <n v="5.4"/>
    <n v="3.6"/>
    <n v="4.4000000000000004"/>
    <n v="5.2"/>
    <n v="14.3"/>
    <n v="8.6999999999999993"/>
    <n v="4.9000000000000004"/>
    <n v="5"/>
    <n v="7.2"/>
    <n v="3.9"/>
    <n v="2.5"/>
    <n v="2.4"/>
    <n v="3.9"/>
    <n v="3.9"/>
    <n v="9.6"/>
    <n v="7.8"/>
    <n v="3.3"/>
    <n v="2.4"/>
    <n v="1.9"/>
    <n v="18"/>
    <n v="13.8"/>
    <n v="6.4"/>
    <n v="13.4"/>
    <n v="17"/>
    <n v="13.6"/>
    <n v="9.6"/>
    <n v="17.100000000000001"/>
    <n v="13.3"/>
    <n v="0.5"/>
    <n v="3.5"/>
    <n v="5.3"/>
    <n v="0.6"/>
    <n v="16.600000000000001"/>
    <n v="7.2"/>
    <n v="5.4"/>
    <n v="-0.54"/>
    <n v="-1.06"/>
    <n v="-1.72"/>
    <n v="4.9000000000000004"/>
    <n v="4.8600000000000003"/>
    <n v="5.07"/>
    <n v="2.83"/>
    <n v="0.81"/>
    <n v="3.01"/>
    <n v="2.23"/>
    <n v="4.3600000000000003"/>
    <n v="5.68"/>
    <x v="3"/>
  </r>
  <r>
    <x v="58"/>
    <n v="314"/>
    <x v="58"/>
    <x v="0"/>
    <x v="1"/>
    <m/>
    <m/>
    <m/>
    <m/>
    <m/>
    <m/>
    <m/>
    <m/>
    <m/>
    <m/>
    <m/>
    <m/>
    <m/>
    <m/>
    <m/>
    <m/>
    <m/>
    <m/>
    <m/>
    <m/>
    <m/>
    <m/>
    <m/>
    <m/>
    <m/>
    <m/>
    <m/>
    <m/>
    <m/>
    <m/>
    <m/>
    <m/>
    <n v="3.87"/>
    <n v="5.51"/>
    <n v="2.08"/>
    <n v="6.69"/>
    <n v="7.43"/>
    <n v="5.51"/>
    <n v="13.79"/>
    <n v="-8.1999999999999993"/>
    <n v="9.43"/>
    <n v="7.16"/>
    <n v="0.81"/>
    <n v="-7.46"/>
    <n v="1.57"/>
    <n v="3.8"/>
    <n v="-2.4700000000000002"/>
    <n v="-3.2"/>
    <n v="0.8"/>
    <n v="1.23"/>
    <n v="-1.28"/>
    <n v="1.26"/>
    <n v="5.38"/>
    <x v="21"/>
  </r>
  <r>
    <x v="52"/>
    <n v="716"/>
    <x v="52"/>
    <x v="0"/>
    <x v="1"/>
    <m/>
    <n v="0"/>
    <n v="-0.6"/>
    <n v="2.1"/>
    <n v="39.4"/>
    <n v="10"/>
    <n v="-4.4000000000000004"/>
    <n v="5.5"/>
    <n v="-8.9"/>
    <n v="12.4"/>
    <n v="18.8"/>
    <n v="19.7"/>
    <n v="3.6"/>
    <n v="6.6"/>
    <n v="1"/>
    <n v="0.2"/>
    <n v="0.4"/>
    <n v="2.7"/>
    <n v="-0.4"/>
    <n v="-2.9"/>
    <n v="3"/>
    <n v="13.5"/>
    <n v="10.6"/>
    <n v="396.7"/>
    <n v="430.5"/>
    <n v="376.6"/>
    <n v="16.7"/>
    <n v="0.5"/>
    <n v="7.2"/>
    <n v="70.5"/>
    <m/>
    <m/>
    <m/>
    <m/>
    <m/>
    <m/>
    <m/>
    <m/>
    <m/>
    <m/>
    <m/>
    <m/>
    <m/>
    <m/>
    <m/>
    <m/>
    <n v="19.93"/>
    <n v="1.53"/>
    <n v="0.8"/>
    <n v="0.48"/>
    <n v="8.17"/>
    <m/>
    <m/>
    <x v="1"/>
  </r>
  <r>
    <x v="136"/>
    <n v="138"/>
    <x v="137"/>
    <x v="0"/>
    <x v="3"/>
    <n v="8"/>
    <n v="4.67"/>
    <n v="6.59"/>
    <n v="7.93"/>
    <n v="7.12"/>
    <n v="8.0500000000000007"/>
    <n v="9.74"/>
    <n v="5.59"/>
    <n v="0.37"/>
    <n v="2.19"/>
    <n v="4.38"/>
    <n v="5.7"/>
    <n v="5.71"/>
    <n v="0.17"/>
    <n v="3.22"/>
    <n v="0.3"/>
    <n v="-1.24"/>
    <n v="-2.0499999999999998"/>
    <n v="0.22"/>
    <n v="1.1299999999999999"/>
    <n v="2.21"/>
    <n v="3.4"/>
    <n v="1.77"/>
    <n v="-0.31"/>
    <n v="1.87"/>
    <n v="0.38"/>
    <n v="-0.12"/>
    <n v="1.63"/>
    <n v="2.34"/>
    <n v="1.31"/>
    <n v="0.08"/>
    <n v="7.04"/>
    <n v="3.28"/>
    <n v="1.1100000000000001"/>
    <n v="-3.47"/>
    <n v="-1.29"/>
    <n v="1.64"/>
    <n v="1.03"/>
    <n v="5.63"/>
    <n v="1.08"/>
    <n v="-0.08"/>
    <n v="2.21"/>
    <n v="2.02"/>
    <n v="2.41"/>
    <n v="-0.06"/>
    <n v="0.65"/>
    <n v="0.95"/>
    <n v="2.66"/>
    <n v="0.79"/>
    <n v="4.05"/>
    <n v="1.9"/>
    <n v="-0.21"/>
    <n v="10.15"/>
    <x v="3"/>
  </r>
  <r>
    <x v="195"/>
    <n v="283"/>
    <x v="199"/>
    <x v="0"/>
    <x v="2"/>
    <n v="3.08"/>
    <n v="1.92"/>
    <n v="5.41"/>
    <n v="6.86"/>
    <n v="16.27"/>
    <n v="5.88"/>
    <n v="3.95"/>
    <n v="4.59"/>
    <n v="4.2"/>
    <n v="7.99"/>
    <n v="13.81"/>
    <n v="7.3"/>
    <n v="4.25"/>
    <n v="2.1"/>
    <n v="1.58"/>
    <n v="1.03"/>
    <n v="-7.0000000000000007E-2"/>
    <n v="1"/>
    <n v="0.36"/>
    <n v="0.12"/>
    <n v="0.75"/>
    <n v="1.27"/>
    <n v="1.8"/>
    <n v="0.47"/>
    <n v="1.24"/>
    <n v="1.04"/>
    <n v="1.22"/>
    <n v="1.25"/>
    <n v="0.63"/>
    <n v="1.28"/>
    <n v="1.49"/>
    <n v="0.33"/>
    <n v="1.22"/>
    <n v="1.43"/>
    <n v="0.18"/>
    <n v="2.87"/>
    <n v="2.4300000000000002"/>
    <n v="4.18"/>
    <n v="8.7200000000000006"/>
    <n v="2.42"/>
    <n v="3.53"/>
    <n v="5.84"/>
    <n v="5.69"/>
    <n v="4.05"/>
    <n v="2.63"/>
    <n v="0.13"/>
    <n v="0.76"/>
    <n v="0.88"/>
    <n v="0.77"/>
    <n v="-0.35"/>
    <n v="-1.55"/>
    <n v="1.63"/>
    <n v="2.86"/>
    <x v="2"/>
  </r>
  <r>
    <x v="196"/>
    <n v="867"/>
    <x v="200"/>
    <x v="0"/>
    <x v="2"/>
    <m/>
    <m/>
    <m/>
    <m/>
    <m/>
    <m/>
    <m/>
    <m/>
    <m/>
    <m/>
    <m/>
    <m/>
    <m/>
    <m/>
    <m/>
    <m/>
    <m/>
    <m/>
    <m/>
    <m/>
    <m/>
    <m/>
    <m/>
    <m/>
    <m/>
    <m/>
    <m/>
    <m/>
    <m/>
    <m/>
    <m/>
    <m/>
    <m/>
    <m/>
    <n v="2.02"/>
    <n v="3.49"/>
    <n v="5.25"/>
    <n v="2.64"/>
    <n v="14.68"/>
    <n v="0.48"/>
    <n v="1.77"/>
    <n v="5.35"/>
    <n v="4.34"/>
    <n v="1.85"/>
    <n v="1.1000000000000001"/>
    <n v="-2.2400000000000002"/>
    <n v="-1.51"/>
    <n v="0.03"/>
    <n v="0.76"/>
    <n v="1.2"/>
    <n v="0.61"/>
    <n v="2.61"/>
    <n v="6.4"/>
    <x v="2"/>
  </r>
  <r>
    <x v="140"/>
    <n v="182"/>
    <x v="141"/>
    <x v="0"/>
    <x v="3"/>
    <n v="4.9000000000000004"/>
    <n v="8.73"/>
    <n v="10.15"/>
    <n v="8.33"/>
    <n v="33.15"/>
    <n v="23.31"/>
    <n v="21.61"/>
    <n v="35.799999999999997"/>
    <n v="18.72"/>
    <n v="26.92"/>
    <n v="15.82"/>
    <n v="19.47"/>
    <n v="24.83"/>
    <n v="26.42"/>
    <n v="32.1"/>
    <n v="17.62"/>
    <n v="8.49"/>
    <n v="8.58"/>
    <n v="7.62"/>
    <n v="10.46"/>
    <n v="14.05"/>
    <n v="7.83"/>
    <n v="6.03"/>
    <n v="0.92"/>
    <n v="3.69"/>
    <n v="2.72"/>
    <n v="2.0299999999999998"/>
    <n v="0.16"/>
    <n v="3.74"/>
    <n v="2.17"/>
    <n v="2.12"/>
    <n v="6.47"/>
    <n v="1.53"/>
    <n v="2.31"/>
    <n v="1.1200000000000001"/>
    <n v="-0.56999999999999995"/>
    <n v="2.69"/>
    <n v="2.4500000000000002"/>
    <n v="3.72"/>
    <n v="-3.44"/>
    <n v="-0.24"/>
    <n v="2.1"/>
    <n v="3.2"/>
    <n v="1.94"/>
    <n v="-1.34"/>
    <n v="1.01"/>
    <n v="0.49"/>
    <n v="1.53"/>
    <n v="0.74"/>
    <n v="0.32"/>
    <n v="2.09"/>
    <n v="0.74"/>
    <n v="12.33"/>
    <x v="3"/>
  </r>
  <r>
    <x v="146"/>
    <n v="964"/>
    <x v="147"/>
    <x v="0"/>
    <x v="4"/>
    <m/>
    <m/>
    <m/>
    <m/>
    <m/>
    <m/>
    <m/>
    <m/>
    <m/>
    <m/>
    <m/>
    <m/>
    <m/>
    <m/>
    <m/>
    <m/>
    <n v="20"/>
    <n v="33.33"/>
    <n v="68.75"/>
    <n v="155.56"/>
    <n v="665.94"/>
    <n v="20.62"/>
    <n v="15.53"/>
    <n v="16.09"/>
    <n v="26.84"/>
    <n v="20.420000000000002"/>
    <n v="21.46"/>
    <n v="16.16"/>
    <n v="13.85"/>
    <n v="10.15"/>
    <n v="9.18"/>
    <n v="5.72"/>
    <n v="2.69"/>
    <n v="0.73"/>
    <n v="1.75"/>
    <n v="1.34"/>
    <n v="0.31"/>
    <n v="1.08"/>
    <n v="2.48"/>
    <n v="2.85"/>
    <n v="1.67"/>
    <n v="2.4300000000000002"/>
    <n v="2.19"/>
    <n v="1.2"/>
    <n v="0.64"/>
    <n v="0.32"/>
    <n v="-0.25"/>
    <n v="0.78"/>
    <n v="0.74"/>
    <n v="1.89"/>
    <n v="3.88"/>
    <n v="4.0999999999999996"/>
    <n v="8.85"/>
    <x v="4"/>
  </r>
  <r>
    <x v="54"/>
    <n v="423"/>
    <x v="54"/>
    <x v="0"/>
    <x v="3"/>
    <n v="1.3"/>
    <n v="4.9000000000000004"/>
    <n v="6.7"/>
    <n v="8.5"/>
    <n v="20.100000000000001"/>
    <n v="9.1999999999999993"/>
    <n v="2.6"/>
    <m/>
    <n v="5.7"/>
    <n v="6.7"/>
    <n v="14.6"/>
    <n v="11.5"/>
    <n v="8.1"/>
    <n v="4.3"/>
    <n v="8.4"/>
    <n v="4.7"/>
    <n v="2.9"/>
    <n v="2.9"/>
    <n v="4.0999999999999996"/>
    <n v="4.5999999999999996"/>
    <n v="4.7"/>
    <n v="6.8"/>
    <n v="7.8"/>
    <n v="2"/>
    <n v="1.3"/>
    <n v="1.3"/>
    <n v="3.1"/>
    <n v="5.2"/>
    <n v="4.0999999999999996"/>
    <n v="2.1"/>
    <n v="5.5"/>
    <n v="4.0999999999999996"/>
    <n v="4.5999999999999996"/>
    <n v="5.0999999999999996"/>
    <n v="4"/>
    <n v="1.6"/>
    <n v="4.8"/>
    <n v="5.56"/>
    <n v="7.59"/>
    <n v="3.69"/>
    <n v="0.24"/>
    <n v="4.08"/>
    <n v="0.82"/>
    <n v="0.21"/>
    <n v="-1.46"/>
    <n v="-0.31"/>
    <n v="-0.26"/>
    <n v="-0.28999999999999998"/>
    <n v="0.73"/>
    <n v="0.45"/>
    <n v="1.22"/>
    <n v="-0.38"/>
    <n v="7.77"/>
    <x v="3"/>
  </r>
  <r>
    <x v="87"/>
    <n v="542"/>
    <x v="88"/>
    <x v="0"/>
    <x v="1"/>
    <n v="8.1999999999999993"/>
    <n v="8.1999999999999993"/>
    <n v="10"/>
    <n v="5.6"/>
    <n v="38"/>
    <n v="15.1"/>
    <n v="4.0999999999999996"/>
    <n v="17.3"/>
    <n v="23.2"/>
    <n v="24.6"/>
    <n v="32.5"/>
    <n v="29.4"/>
    <n v="13.9"/>
    <n v="0.7"/>
    <n v="0.6"/>
    <n v="2.8"/>
    <n v="2.62"/>
    <n v="2.44"/>
    <n v="3.58"/>
    <n v="4.1900000000000004"/>
    <n v="7.71"/>
    <n v="11.19"/>
    <n v="7.14"/>
    <n v="5.36"/>
    <n v="4.08"/>
    <n v="4.26"/>
    <n v="4.76"/>
    <n v="5.05"/>
    <n v="7.26"/>
    <n v="-3.03"/>
    <n v="3.69"/>
    <n v="5.97"/>
    <n v="2.75"/>
    <n v="4.25"/>
    <n v="3.24"/>
    <n v="1.89"/>
    <n v="2.86"/>
    <n v="2.2400000000000002"/>
    <n v="4.3600000000000003"/>
    <n v="1.1299999999999999"/>
    <n v="2.38"/>
    <n v="4.51"/>
    <n v="4.59"/>
    <n v="3.53"/>
    <n v="2.86"/>
    <n v="-0.64"/>
    <n v="-0.81"/>
    <n v="1.7"/>
    <n v="0.7"/>
    <n v="-2.6"/>
    <n v="0.19"/>
    <n v="1.64"/>
    <n v="5.31"/>
    <x v="1"/>
  </r>
  <r>
    <x v="95"/>
    <n v="172"/>
    <x v="96"/>
    <x v="0"/>
    <x v="4"/>
    <n v="2.542375088"/>
    <n v="6.26"/>
    <n v="6.21"/>
    <n v="10.5"/>
    <n v="14.93"/>
    <n v="17.5"/>
    <n v="14.37"/>
    <n v="10.46"/>
    <n v="8.85"/>
    <n v="8.33"/>
    <n v="10.25"/>
    <n v="10.220000000000001"/>
    <n v="9.01"/>
    <n v="9.2899999999999991"/>
    <n v="7.66"/>
    <n v="4.9400000000000004"/>
    <n v="3.48"/>
    <n v="4.62"/>
    <n v="6.5"/>
    <n v="7.54"/>
    <n v="6.52"/>
    <n v="4.7699999999999996"/>
    <n v="3.58"/>
    <n v="2.2000000000000002"/>
    <n v="1.54"/>
    <n v="2.9"/>
    <n v="0.28000000000000003"/>
    <n v="1.0900000000000001"/>
    <n v="1.59"/>
    <n v="1.23"/>
    <n v="2.56"/>
    <n v="2.62"/>
    <n v="1.54"/>
    <n v="0.61"/>
    <n v="-0.21"/>
    <n v="0.19"/>
    <n v="1.27"/>
    <n v="2.64"/>
    <n v="2.5499999999999998"/>
    <n v="0.4"/>
    <n v="1.19"/>
    <n v="2.04"/>
    <n v="2.27"/>
    <n v="0.98"/>
    <n v="1.46"/>
    <n v="0.56000000000000005"/>
    <n v="0.96"/>
    <n v="0.66"/>
    <n v="0.68"/>
    <n v="0.83"/>
    <n v="0.5"/>
    <n v="1.73"/>
    <n v="3.97"/>
    <x v="4"/>
  </r>
  <r>
    <x v="129"/>
    <n v="436"/>
    <x v="130"/>
    <x v="0"/>
    <x v="4"/>
    <m/>
    <n v="11.67"/>
    <n v="14.63"/>
    <n v="20.170000000000002"/>
    <n v="36.340000000000003"/>
    <n v="36.15"/>
    <n v="32.31"/>
    <n v="32.39"/>
    <n v="52.22"/>
    <n v="78.150000000000006"/>
    <n v="114.95"/>
    <n v="125.13"/>
    <n v="121.61"/>
    <n v="145.38999999999999"/>
    <n v="368.6"/>
    <n v="299.83999999999997"/>
    <n v="51.64"/>
    <n v="22.57"/>
    <n v="16.18"/>
    <n v="18.45"/>
    <n v="18.12"/>
    <n v="20.100000000000001"/>
    <n v="12.1"/>
    <n v="12.1"/>
    <n v="13.23"/>
    <n v="10.119999999999999"/>
    <n v="10.89"/>
    <n v="8.82"/>
    <n v="5.41"/>
    <n v="4.54"/>
    <n v="0.31"/>
    <n v="1.03"/>
    <n v="5.95"/>
    <n v="-0.27"/>
    <n v="-1.21"/>
    <n v="0.11"/>
    <n v="1.43"/>
    <n v="0.05"/>
    <n v="2.82"/>
    <n v="4.25"/>
    <n v="2.86"/>
    <n v="2.96"/>
    <n v="1.26"/>
    <n v="0.88"/>
    <n v="0.76"/>
    <n v="0.5"/>
    <n v="0.05"/>
    <n v="-0.02"/>
    <n v="0.68"/>
    <n v="0.9"/>
    <n v="-0.14000000000000001"/>
    <n v="1.25"/>
    <n v="3.85"/>
    <x v="4"/>
  </r>
  <r>
    <x v="62"/>
    <n v="566"/>
    <x v="62"/>
    <x v="0"/>
    <x v="0"/>
    <m/>
    <m/>
    <m/>
    <m/>
    <m/>
    <m/>
    <m/>
    <m/>
    <m/>
    <m/>
    <m/>
    <m/>
    <m/>
    <m/>
    <m/>
    <m/>
    <m/>
    <m/>
    <m/>
    <m/>
    <m/>
    <m/>
    <m/>
    <m/>
    <n v="4.12"/>
    <n v="4.24"/>
    <n v="4.08"/>
    <n v="3.53"/>
    <n v="8.64"/>
    <n v="7.02"/>
    <n v="12.47"/>
    <n v="14.11"/>
    <n v="2.0299999999999998"/>
    <n v="8.64"/>
    <n v="12.03"/>
    <n v="9.0399999999999991"/>
    <n v="11.17"/>
    <n v="-0.72"/>
    <n v="4.07"/>
    <n v="-1.37"/>
    <n v="-4.93"/>
    <n v="0.92"/>
    <n v="-0.57999999999999996"/>
    <n v="-7.57"/>
    <n v="-0.92"/>
    <n v="-6.72"/>
    <n v="-4.7699999999999996"/>
    <n v="-0.93"/>
    <n v="0.68"/>
    <n v="1.63"/>
    <n v="-4.04"/>
    <n v="-1.78"/>
    <n v="5.91"/>
    <x v="0"/>
  </r>
  <r>
    <x v="140"/>
    <n v="182"/>
    <x v="141"/>
    <x v="0"/>
    <x v="4"/>
    <n v="9.5339174270000004"/>
    <n v="14.96"/>
    <n v="11.76"/>
    <n v="15.58"/>
    <n v="21.6"/>
    <n v="-33.340000000000003"/>
    <n v="20.16"/>
    <n v="27.53"/>
    <n v="22.4"/>
    <n v="18.760000000000002"/>
    <n v="14.83"/>
    <n v="18.2"/>
    <n v="18.829999999999998"/>
    <n v="21.04"/>
    <n v="25.47"/>
    <n v="20.86"/>
    <n v="2.56"/>
    <n v="-3.45"/>
    <n v="12.41"/>
    <n v="14.59"/>
    <n v="13.29"/>
    <n v="14.68"/>
    <n v="12.41"/>
    <n v="10.56"/>
    <n v="13.11"/>
    <n v="5.31"/>
    <n v="3.69"/>
    <n v="5.32"/>
    <n v="2.33"/>
    <n v="2.8"/>
    <n v="2.84"/>
    <n v="3.54"/>
    <n v="4.76"/>
    <n v="3.36"/>
    <n v="2.5099999999999998"/>
    <n v="-17.32"/>
    <n v="13.24"/>
    <n v="2.35"/>
    <n v="1.99"/>
    <n v="1.1200000000000001"/>
    <n v="0.99"/>
    <n v="-1.1100000000000001"/>
    <n v="-20.14"/>
    <n v="0.19"/>
    <n v="7.0000000000000007E-2"/>
    <n v="-24.85"/>
    <n v="0.74"/>
    <n v="1.0900000000000001"/>
    <n v="0.67"/>
    <n v="0.49"/>
    <n v="-0.04"/>
    <n v="0.75"/>
    <n v="5.45"/>
    <x v="4"/>
  </r>
  <r>
    <x v="103"/>
    <n v="128"/>
    <x v="104"/>
    <x v="0"/>
    <x v="4"/>
    <n v="-5.9436702730000004"/>
    <n v="5.56"/>
    <n v="6.36"/>
    <n v="16.41"/>
    <n v="14.05"/>
    <n v="9.6300000000000008"/>
    <n v="34.74"/>
    <n v="10.49"/>
    <n v="10.61"/>
    <n v="8.8699999999999992"/>
    <n v="10.37"/>
    <n v="10.19"/>
    <n v="9.84"/>
    <n v="8.06"/>
    <n v="6.48"/>
    <n v="-1.95"/>
    <n v="-1.6"/>
    <n v="-14.04"/>
    <n v="5.17"/>
    <n v="4.71"/>
    <n v="3.38"/>
    <n v="2.96"/>
    <n v="2.5499999999999998"/>
    <n v="1.76"/>
    <n v="2"/>
    <n v="1.93"/>
    <n v="1.8"/>
    <n v="1.85"/>
    <n v="1.63"/>
    <n v="2.48"/>
    <n v="2.16"/>
    <n v="2.2000000000000002"/>
    <n v="2.52"/>
    <n v="2.3199999999999998"/>
    <n v="1.3"/>
    <n v="1.38"/>
    <n v="1.4"/>
    <n v="1.41"/>
    <n v="13.46"/>
    <n v="2.2599999999999998"/>
    <n v="1.84"/>
    <n v="1.81"/>
    <n v="1.9"/>
    <n v="1.21"/>
    <n v="0.87"/>
    <n v="-19.079999999999998"/>
    <n v="2.0499999999999998"/>
    <n v="14.47"/>
    <n v="0.65"/>
    <n v="0.76"/>
    <n v="0.93"/>
    <n v="1.2"/>
    <n v="3.87"/>
    <x v="4"/>
  </r>
  <r>
    <x v="183"/>
    <n v="443"/>
    <x v="188"/>
    <x v="0"/>
    <x v="4"/>
    <m/>
    <m/>
    <m/>
    <m/>
    <m/>
    <m/>
    <m/>
    <m/>
    <m/>
    <m/>
    <m/>
    <m/>
    <m/>
    <m/>
    <m/>
    <m/>
    <m/>
    <m/>
    <m/>
    <m/>
    <m/>
    <m/>
    <m/>
    <m/>
    <m/>
    <m/>
    <m/>
    <m/>
    <m/>
    <m/>
    <m/>
    <m/>
    <n v="0.24"/>
    <n v="-1.0900000000000001"/>
    <n v="0.84"/>
    <n v="4.25"/>
    <n v="3.04"/>
    <n v="4.7699999999999996"/>
    <n v="9.15"/>
    <n v="3.67"/>
    <n v="2.15"/>
    <m/>
    <m/>
    <m/>
    <m/>
    <m/>
    <m/>
    <m/>
    <n v="0.65"/>
    <n v="1.0900000000000001"/>
    <n v="1.56"/>
    <n v="2.2599999999999998"/>
    <n v="3.48"/>
    <x v="4"/>
  </r>
  <r>
    <x v="195"/>
    <n v="283"/>
    <x v="199"/>
    <x v="0"/>
    <x v="1"/>
    <n v="-0.9"/>
    <n v="2.7"/>
    <n v="1.8"/>
    <n v="1.5"/>
    <n v="34.6"/>
    <n v="6.7"/>
    <n v="11.8"/>
    <n v="13.2"/>
    <n v="28.7"/>
    <n v="5.8"/>
    <n v="17.600000000000001"/>
    <n v="5.9"/>
    <n v="5.5"/>
    <n v="3.1"/>
    <n v="-2.4"/>
    <n v="-2.7"/>
    <n v="-4.3"/>
    <n v="-1.9"/>
    <n v="0"/>
    <n v="0"/>
    <n v="0"/>
    <n v="0"/>
    <n v="-2.1"/>
    <n v="0.4"/>
    <n v="-0.3"/>
    <n v="1.6"/>
    <n v="1.3"/>
    <n v="1.3"/>
    <n v="-0.5"/>
    <n v="1.4"/>
    <n v="7.2"/>
    <n v="-2.1"/>
    <n v="-2.2000000000000002"/>
    <n v="5.3"/>
    <n v="5.3"/>
    <n v="5.3"/>
    <n v="5.0999999999999996"/>
    <n v="4.5199999999999996"/>
    <n v="6.25"/>
    <n v="-7.34"/>
    <n v="2.58"/>
    <n v="1.76"/>
    <n v="3.3"/>
    <n v="4.1100000000000003"/>
    <n v="1.53"/>
    <n v="-1.17"/>
    <n v="-0.98"/>
    <n v="1.92"/>
    <n v="0.64"/>
    <n v="-0.28999999999999998"/>
    <n v="-4.07"/>
    <n v="-3.75"/>
    <n v="1.93"/>
    <x v="33"/>
  </r>
  <r>
    <x v="176"/>
    <n v="512"/>
    <x v="180"/>
    <x v="0"/>
    <x v="2"/>
    <n v="25.51"/>
    <n v="25.51"/>
    <n v="-12.52"/>
    <n v="-10.68"/>
    <n v="10.23"/>
    <n v="11.85"/>
    <n v="0.6"/>
    <n v="7.65"/>
    <n v="5"/>
    <n v="9.9"/>
    <n v="13.4"/>
    <n v="22.2"/>
    <n v="18.2"/>
    <n v="15.9"/>
    <n v="20.399999999999999"/>
    <n v="8.6999999999999993"/>
    <n v="-2.1"/>
    <n v="18.399999999999999"/>
    <n v="27.5"/>
    <n v="71.5"/>
    <n v="47.4"/>
    <n v="43.8"/>
    <n v="58.19"/>
    <n v="33.99"/>
    <n v="20.010000000000002"/>
    <n v="14"/>
    <n v="14.01"/>
    <n v="14.01"/>
    <n v="14.01"/>
    <n v="14.01"/>
    <n v="0"/>
    <n v="-43.4"/>
    <n v="51.93"/>
    <n v="35.659999999999997"/>
    <n v="16.36"/>
    <n v="10.57"/>
    <n v="6.78"/>
    <n v="8.68"/>
    <n v="26.42"/>
    <n v="-6.81"/>
    <n v="2.1800000000000002"/>
    <n v="11.8"/>
    <n v="6.44"/>
    <n v="7.39"/>
    <n v="4.67"/>
    <n v="-0.66"/>
    <n v="4.38"/>
    <n v="4.9800000000000004"/>
    <n v="0.63"/>
    <n v="2.2999999999999998"/>
    <n v="5.44"/>
    <n v="5.0599999999999996"/>
    <m/>
    <x v="2"/>
  </r>
  <r>
    <x v="15"/>
    <n v="174"/>
    <x v="15"/>
    <x v="0"/>
    <x v="2"/>
    <n v="3.19"/>
    <n v="3.29"/>
    <n v="4.33"/>
    <n v="15.38"/>
    <n v="26.56"/>
    <n v="13.63"/>
    <n v="13.02"/>
    <n v="12.37"/>
    <n v="12.57"/>
    <n v="19.09"/>
    <n v="24.68"/>
    <n v="24.51"/>
    <n v="20.99"/>
    <n v="20.18"/>
    <n v="18.46"/>
    <n v="19.309999999999999"/>
    <n v="23.02"/>
    <n v="16.399999999999999"/>
    <n v="13.53"/>
    <n v="13.66"/>
    <n v="20.43"/>
    <n v="19.46"/>
    <n v="15.88"/>
    <n v="14.41"/>
    <n v="10.87"/>
    <n v="8.93"/>
    <n v="8.19"/>
    <n v="5.54"/>
    <n v="4.7699999999999996"/>
    <n v="2.64"/>
    <n v="3.15"/>
    <n v="3.37"/>
    <n v="3.63"/>
    <n v="3.53"/>
    <n v="2.9"/>
    <n v="3.55"/>
    <n v="3.2"/>
    <n v="2.89"/>
    <n v="4.1500000000000004"/>
    <n v="1.21"/>
    <n v="4.71"/>
    <n v="3.33"/>
    <n v="1.5"/>
    <n v="-0.92"/>
    <n v="-1.31"/>
    <n v="-1.74"/>
    <n v="-0.83"/>
    <n v="1.1399999999999999"/>
    <n v="0.63"/>
    <n v="0.52"/>
    <n v="-1.25"/>
    <n v="1.22"/>
    <n v="9.6"/>
    <x v="2"/>
  </r>
  <r>
    <x v="197"/>
    <n v="433"/>
    <x v="201"/>
    <x v="0"/>
    <x v="2"/>
    <n v="4.3600000000000003"/>
    <n v="3.6"/>
    <n v="5.19"/>
    <n v="4.8899999999999997"/>
    <n v="7.7"/>
    <n v="9.52"/>
    <n v="12.82"/>
    <n v="9.17"/>
    <n v="4.6100000000000003"/>
    <n v="31.7"/>
    <n v="13.2"/>
    <n v="-27.5"/>
    <n v="22"/>
    <n v="12.2"/>
    <n v="7.8"/>
    <n v="4.2"/>
    <n v="1.3"/>
    <n v="14"/>
    <n v="21.4"/>
    <n v="6.3"/>
    <n v="53.7"/>
    <n v="181"/>
    <n v="83.6"/>
    <n v="207.7"/>
    <n v="448.5"/>
    <n v="387.3"/>
    <n v="-16.100000000000001"/>
    <n v="23.1"/>
    <n v="14.8"/>
    <n v="12.6"/>
    <n v="5"/>
    <n v="16.399999999999999"/>
    <n v="19.3"/>
    <n v="33.6"/>
    <n v="27"/>
    <n v="36.96"/>
    <n v="53.25"/>
    <n v="30.82"/>
    <n v="2.67"/>
    <n v="-2.19"/>
    <n v="2.44"/>
    <n v="5.6"/>
    <n v="6.09"/>
    <n v="1.88"/>
    <n v="2.2400000000000002"/>
    <n v="1.39"/>
    <n v="0.52"/>
    <n v="0.1"/>
    <n v="0.63"/>
    <n v="-0.2"/>
    <n v="0.56999999999999995"/>
    <n v="6.04"/>
    <n v="5.14"/>
    <x v="2"/>
  </r>
  <r>
    <x v="177"/>
    <n v="328"/>
    <x v="182"/>
    <x v="0"/>
    <x v="3"/>
    <m/>
    <m/>
    <m/>
    <m/>
    <m/>
    <m/>
    <m/>
    <m/>
    <m/>
    <m/>
    <n v="19"/>
    <n v="21.5"/>
    <n v="5.2"/>
    <n v="5.6"/>
    <n v="4.5999999999999996"/>
    <n v="0.2"/>
    <n v="2.2000000000000002"/>
    <n v="-0.2"/>
    <n v="5.0999999999999996"/>
    <n v="8.4"/>
    <n v="4"/>
    <n v="1.9"/>
    <n v="0.6"/>
    <n v="4"/>
    <n v="4.8"/>
    <n v="5.2"/>
    <n v="4.5"/>
    <n v="0.4"/>
    <n v="1.7"/>
    <n v="1.4"/>
    <n v="-0.7"/>
    <n v="1.8"/>
    <n v="-0.4"/>
    <n v="0.7"/>
    <n v="3.2"/>
    <n v="4.12"/>
    <n v="5.63"/>
    <n v="6.68"/>
    <n v="14.42"/>
    <n v="1.44"/>
    <n v="3.26"/>
    <n v="4.42"/>
    <n v="3"/>
    <n v="0.9"/>
    <n v="0.82"/>
    <n v="1.04"/>
    <n v="-2.34"/>
    <n v="0.62"/>
    <n v="0.63"/>
    <n v="0.4"/>
    <n v="0.96"/>
    <n v="1.69"/>
    <m/>
    <x v="3"/>
  </r>
  <r>
    <x v="131"/>
    <n v="136"/>
    <x v="132"/>
    <x v="0"/>
    <x v="4"/>
    <n v="17.15182304"/>
    <n v="5.81"/>
    <n v="5.65"/>
    <n v="10.48"/>
    <n v="16.52"/>
    <n v="16.88"/>
    <n v="35.28"/>
    <n v="-20.3"/>
    <n v="12.5"/>
    <n v="15.31"/>
    <n v="40.72"/>
    <n v="18.21"/>
    <n v="17.010000000000002"/>
    <n v="10.57"/>
    <n v="11.26"/>
    <n v="9.58"/>
    <n v="6.98"/>
    <n v="5.39"/>
    <n v="5.54"/>
    <n v="6.38"/>
    <n v="6.18"/>
    <n v="5.83"/>
    <n v="5.65"/>
    <n v="5.32"/>
    <n v="4.17"/>
    <n v="5.05"/>
    <n v="4.09"/>
    <n v="2.59"/>
    <n v="-12.36"/>
    <n v="-3.55"/>
    <n v="9.69"/>
    <n v="10.14"/>
    <n v="-22.89"/>
    <n v="2.48"/>
    <n v="2.13"/>
    <n v="2.0499999999999998"/>
    <n v="1.73"/>
    <n v="1.91"/>
    <n v="35.200000000000003"/>
    <n v="-13.39"/>
    <n v="13.78"/>
    <n v="-3.33"/>
    <n v="1.75"/>
    <n v="1.1200000000000001"/>
    <n v="0.83"/>
    <n v="0.68"/>
    <n v="-28.62"/>
    <n v="0.69"/>
    <n v="0.61"/>
    <n v="0.6"/>
    <n v="0.49"/>
    <n v="0.8"/>
    <n v="2.79"/>
    <x v="4"/>
  </r>
  <r>
    <x v="198"/>
    <n v="826"/>
    <x v="202"/>
    <x v="0"/>
    <x v="2"/>
    <m/>
    <m/>
    <m/>
    <m/>
    <m/>
    <m/>
    <m/>
    <m/>
    <m/>
    <m/>
    <n v="16.100000000000001"/>
    <n v="7.7"/>
    <n v="5.49"/>
    <n v="6.31"/>
    <n v="5.44"/>
    <n v="4.49"/>
    <n v="6.61"/>
    <n v="-10.210000000000001"/>
    <n v="1.1299999999999999"/>
    <n v="5.61"/>
    <n v="3.95"/>
    <n v="6.08"/>
    <n v="4.22"/>
    <n v="6.11"/>
    <n v="4"/>
    <n v="4.0999999999999996"/>
    <n v="-1.67"/>
    <n v="2.5499999999999998"/>
    <n v="3.67"/>
    <n v="1.75"/>
    <n v="0.38"/>
    <n v="6"/>
    <n v="3.18"/>
    <n v="1.63"/>
    <n v="-0.74"/>
    <n v="-0.35"/>
    <n v="-1"/>
    <n v="3.59"/>
    <n v="13.66"/>
    <n v="9.82"/>
    <n v="-3.9"/>
    <n v="1.5"/>
    <n v="-3.05"/>
    <n v="-1.49"/>
    <n v="2.1"/>
    <n v="0.56999999999999995"/>
    <n v="1.92"/>
    <n v="0.36"/>
    <n v="0.59"/>
    <n v="-1.88"/>
    <n v="2.48"/>
    <n v="3"/>
    <n v="5.6"/>
    <x v="2"/>
  </r>
  <r>
    <x v="99"/>
    <n v="941"/>
    <x v="100"/>
    <x v="0"/>
    <x v="3"/>
    <m/>
    <m/>
    <m/>
    <m/>
    <m/>
    <m/>
    <m/>
    <m/>
    <m/>
    <m/>
    <m/>
    <m/>
    <m/>
    <m/>
    <m/>
    <m/>
    <m/>
    <m/>
    <m/>
    <m/>
    <m/>
    <n v="178.75"/>
    <n v="773.99"/>
    <n v="90.5"/>
    <n v="33.26"/>
    <n v="16.14"/>
    <n v="12.41"/>
    <n v="2.54"/>
    <n v="1.33"/>
    <n v="-1.1299999999999999"/>
    <n v="0.63"/>
    <n v="4.8600000000000003"/>
    <n v="3.42"/>
    <n v="2.63"/>
    <n v="7.37"/>
    <n v="9.2100000000000009"/>
    <n v="8.15"/>
    <n v="13.48"/>
    <n v="18.260000000000002"/>
    <n v="-0.06"/>
    <n v="-0.28999999999999998"/>
    <n v="8.44"/>
    <n v="2.31"/>
    <n v="1.34"/>
    <n v="-0.28000000000000003"/>
    <n v="-1.26"/>
    <n v="1.07"/>
    <n v="5.59"/>
    <n v="0.57999999999999996"/>
    <n v="2.92"/>
    <n v="2.38"/>
    <n v="2.2400000000000002"/>
    <n v="20.86"/>
    <x v="3"/>
  </r>
  <r>
    <x v="183"/>
    <n v="443"/>
    <x v="188"/>
    <x v="0"/>
    <x v="2"/>
    <n v="8.27"/>
    <n v="8.27"/>
    <n v="8.27"/>
    <n v="9.16"/>
    <n v="12.99"/>
    <n v="8.39"/>
    <n v="5.24"/>
    <n v="9.89"/>
    <n v="8.69"/>
    <n v="7.05"/>
    <n v="6.93"/>
    <n v="7.38"/>
    <n v="7.78"/>
    <n v="4.72"/>
    <n v="1.18"/>
    <n v="1.49"/>
    <n v="0.95"/>
    <n v="0.65"/>
    <n v="1.47"/>
    <n v="3.34"/>
    <n v="15.8"/>
    <n v="8.1300000000000008"/>
    <n v="-0.32"/>
    <n v="0.6"/>
    <n v="2.37"/>
    <n v="2.5299999999999998"/>
    <n v="3.04"/>
    <n v="0.81"/>
    <n v="0.6"/>
    <n v="3.08"/>
    <n v="1.57"/>
    <n v="1.45"/>
    <n v="0.8"/>
    <n v="0.99"/>
    <n v="1.26"/>
    <n v="4.12"/>
    <n v="3.09"/>
    <n v="5.47"/>
    <n v="6.3"/>
    <n v="4.6100000000000003"/>
    <n v="4.5"/>
    <n v="4.91"/>
    <n v="3.2"/>
    <n v="2.7"/>
    <n v="2.88"/>
    <n v="3.27"/>
    <n v="2.96"/>
    <n v="1.51"/>
    <n v="0.56999999999999995"/>
    <n v="1.1000000000000001"/>
    <n v="1"/>
    <n v="3.42"/>
    <n v="3.98"/>
    <x v="2"/>
  </r>
  <r>
    <x v="17"/>
    <n v="916"/>
    <x v="17"/>
    <x v="0"/>
    <x v="1"/>
    <m/>
    <m/>
    <m/>
    <m/>
    <m/>
    <m/>
    <m/>
    <m/>
    <m/>
    <m/>
    <m/>
    <m/>
    <m/>
    <m/>
    <m/>
    <m/>
    <m/>
    <m/>
    <m/>
    <m/>
    <m/>
    <m/>
    <n v="3731.4"/>
    <n v="3303.3"/>
    <n v="1472.7"/>
    <n v="486.8"/>
    <n v="105.5"/>
    <n v="89.3"/>
    <n v="24.4"/>
    <n v="7"/>
    <n v="8.9"/>
    <n v="5.2"/>
    <n v="4.9000000000000004"/>
    <n v="4.9000000000000004"/>
    <n v="4.5999999999999996"/>
    <n v="7.46"/>
    <n v="9.83"/>
    <n v="13.82"/>
    <n v="15.29"/>
    <n v="8.4"/>
    <n v="10.58"/>
    <n v="7.11"/>
    <n v="5.73"/>
    <n v="8.57"/>
    <n v="4.91"/>
    <n v="4.08"/>
    <n v="11.59"/>
    <n v="0.75"/>
    <n v="0.56999999999999995"/>
    <n v="1.32"/>
    <n v="2.29"/>
    <n v="6.5"/>
    <n v="11.53"/>
    <x v="1"/>
  </r>
  <r>
    <x v="168"/>
    <n v="548"/>
    <x v="172"/>
    <x v="0"/>
    <x v="4"/>
    <m/>
    <m/>
    <m/>
    <m/>
    <m/>
    <m/>
    <m/>
    <m/>
    <m/>
    <m/>
    <m/>
    <m/>
    <m/>
    <m/>
    <m/>
    <m/>
    <m/>
    <m/>
    <m/>
    <m/>
    <m/>
    <m/>
    <m/>
    <m/>
    <m/>
    <m/>
    <m/>
    <m/>
    <m/>
    <m/>
    <m/>
    <m/>
    <m/>
    <m/>
    <m/>
    <m/>
    <n v="1.53"/>
    <n v="1.51"/>
    <n v="2.62"/>
    <n v="1.58"/>
    <n v="1.35"/>
    <n v="1.88"/>
    <n v="1.35"/>
    <n v="1.36"/>
    <n v="2.2400000000000002"/>
    <n v="3.35"/>
    <n v="2.73"/>
    <n v="1.79"/>
    <n v="0.55000000000000004"/>
    <n v="1.0900000000000001"/>
    <n v="0.95"/>
    <n v="0.44"/>
    <n v="1.55"/>
    <x v="4"/>
  </r>
  <r>
    <x v="132"/>
    <n v="253"/>
    <x v="133"/>
    <x v="0"/>
    <x v="3"/>
    <n v="4.9000000000000004"/>
    <n v="0.2"/>
    <n v="1.1000000000000001"/>
    <n v="7.5"/>
    <n v="17.3"/>
    <n v="20.5"/>
    <n v="7"/>
    <n v="8.6999999999999993"/>
    <n v="10.7"/>
    <n v="14.7"/>
    <n v="19.7"/>
    <n v="17.7"/>
    <n v="10.7"/>
    <n v="13.4"/>
    <n v="14.1"/>
    <n v="18.899999999999999"/>
    <n v="31.8"/>
    <n v="25.4"/>
    <n v="29.4"/>
    <n v="26.9"/>
    <n v="25.9"/>
    <n v="17.899999999999999"/>
    <n v="12.8"/>
    <n v="5.6"/>
    <n v="5.6"/>
    <n v="2.8"/>
    <n v="14.4"/>
    <n v="4.2"/>
    <n v="1.6"/>
    <n v="-1.5"/>
    <n v="0.3"/>
    <n v="4.5999999999999996"/>
    <n v="1.9"/>
    <n v="1.9"/>
    <n v="6.3"/>
    <n v="6.2"/>
    <n v="3.1"/>
    <n v="6.3"/>
    <n v="12.1"/>
    <n v="-4.3"/>
    <n v="1.02"/>
    <n v="6.94"/>
    <n v="0.3"/>
    <n v="2.39"/>
    <n v="3.19"/>
    <n v="1.37"/>
    <n v="-0.56000000000000005"/>
    <n v="0.16"/>
    <n v="0.53"/>
    <n v="1.1599999999999999"/>
    <n v="1.58"/>
    <n v="2.27"/>
    <n v="12.17"/>
    <x v="3"/>
  </r>
  <r>
    <x v="190"/>
    <n v="578"/>
    <x v="195"/>
    <x v="0"/>
    <x v="4"/>
    <m/>
    <m/>
    <m/>
    <m/>
    <m/>
    <m/>
    <m/>
    <m/>
    <m/>
    <m/>
    <m/>
    <m/>
    <m/>
    <m/>
    <m/>
    <m/>
    <n v="3.72"/>
    <n v="3.16"/>
    <n v="3.57"/>
    <n v="4.08"/>
    <n v="4.83"/>
    <n v="4.82"/>
    <n v="4.4000000000000004"/>
    <n v="4.53"/>
    <n v="4.1100000000000003"/>
    <n v="4.17"/>
    <n v="3.66"/>
    <n v="4.1900000000000004"/>
    <n v="6.93"/>
    <n v="1.68"/>
    <n v="1.1100000000000001"/>
    <n v="1.76"/>
    <n v="0.44"/>
    <n v="-0.27"/>
    <n v="0.27"/>
    <n v="1.61"/>
    <n v="2.4"/>
    <n v="0.8"/>
    <n v="0.04"/>
    <n v="-1.0900000000000001"/>
    <n v="0.82"/>
    <n v="0.55000000000000004"/>
    <n v="0.86"/>
    <n v="0.82"/>
    <n v="0.64"/>
    <n v="0.89"/>
    <n v="0.69"/>
    <n v="0.33"/>
    <n v="0.53"/>
    <n v="0.36"/>
    <n v="7.0000000000000007E-2"/>
    <n v="0"/>
    <n v="0.54"/>
    <x v="4"/>
  </r>
  <r>
    <x v="108"/>
    <n v="682"/>
    <x v="109"/>
    <x v="0"/>
    <x v="1"/>
    <n v="-0.8"/>
    <n v="9.6"/>
    <n v="9.3000000000000007"/>
    <n v="3.4"/>
    <n v="8.8000000000000007"/>
    <m/>
    <n v="12.1"/>
    <n v="12"/>
    <n v="4.7"/>
    <m/>
    <m/>
    <m/>
    <m/>
    <n v="-7.4"/>
    <n v="11.3"/>
    <m/>
    <m/>
    <m/>
    <m/>
    <m/>
    <m/>
    <m/>
    <m/>
    <m/>
    <m/>
    <m/>
    <m/>
    <m/>
    <m/>
    <m/>
    <m/>
    <m/>
    <m/>
    <m/>
    <n v="9.93"/>
    <n v="9.31"/>
    <n v="7.7"/>
    <n v="8.4499999999999993"/>
    <n v="7.85"/>
    <n v="-2.89"/>
    <n v="4.12"/>
    <n v="4.0599999999999996"/>
    <n v="3.37"/>
    <n v="3.86"/>
    <n v="1.7"/>
    <n v="3.96"/>
    <n v="-0.13"/>
    <n v="-0.68"/>
    <n v="0.51"/>
    <n v="-0.13"/>
    <n v="0.7"/>
    <n v="2.3199999999999998"/>
    <n v="2.42"/>
    <x v="1"/>
  </r>
  <r>
    <x v="89"/>
    <n v="178"/>
    <x v="90"/>
    <x v="0"/>
    <x v="2"/>
    <n v="8.2100000000000009"/>
    <n v="8.9600000000000009"/>
    <n v="8.61"/>
    <n v="11.41"/>
    <n v="16.98"/>
    <n v="20.88"/>
    <n v="17.989999999999998"/>
    <n v="13.47"/>
    <n v="7.71"/>
    <n v="13.3"/>
    <n v="18.149999999999999"/>
    <n v="20.37"/>
    <n v="17.149999999999999"/>
    <n v="10.45"/>
    <n v="8.65"/>
    <n v="5.4"/>
    <n v="3.83"/>
    <n v="3.16"/>
    <n v="2.13"/>
    <n v="4.09"/>
    <n v="3.32"/>
    <n v="3.21"/>
    <n v="3.07"/>
    <n v="1.47"/>
    <n v="2.31"/>
    <n v="2.52"/>
    <n v="1.75"/>
    <n v="1.53"/>
    <n v="2.42"/>
    <n v="1.63"/>
    <n v="5.59"/>
    <n v="4.87"/>
    <n v="4.6100000000000003"/>
    <n v="3.49"/>
    <n v="2.2000000000000002"/>
    <n v="2.4300000000000002"/>
    <n v="3.93"/>
    <n v="4.9000000000000004"/>
    <n v="4.0599999999999996"/>
    <n v="-4.4800000000000004"/>
    <n v="-0.92"/>
    <n v="2.56"/>
    <n v="1.7"/>
    <n v="0.51"/>
    <n v="0.18"/>
    <n v="-0.28999999999999998"/>
    <n v="0.01"/>
    <n v="0.25"/>
    <n v="0.49"/>
    <n v="0.88"/>
    <n v="-0.33"/>
    <n v="2.36"/>
    <n v="7.8"/>
    <x v="2"/>
  </r>
  <r>
    <x v="16"/>
    <n v="449"/>
    <x v="16"/>
    <x v="0"/>
    <x v="1"/>
    <m/>
    <m/>
    <m/>
    <m/>
    <m/>
    <m/>
    <m/>
    <m/>
    <m/>
    <m/>
    <m/>
    <m/>
    <m/>
    <m/>
    <m/>
    <m/>
    <m/>
    <m/>
    <m/>
    <m/>
    <m/>
    <n v="3.8"/>
    <n v="0.4"/>
    <n v="-0.5"/>
    <n v="0.6"/>
    <n v="0.6"/>
    <n v="0"/>
    <n v="0.1"/>
    <n v="0"/>
    <n v="-0.1"/>
    <n v="0"/>
    <n v="0"/>
    <n v="0"/>
    <n v="0.1"/>
    <n v="0.3"/>
    <m/>
    <n v="0.4"/>
    <n v="5.87"/>
    <n v="12.64"/>
    <n v="8.9"/>
    <n v="3.78"/>
    <n v="3"/>
    <n v="2.12"/>
    <n v="0.52"/>
    <n v="1"/>
    <n v="0.42"/>
    <n v="0.73"/>
    <n v="1.64"/>
    <n v="0.49"/>
    <n v="-0.12"/>
    <n v="-0.55000000000000004"/>
    <n v="0.42"/>
    <n v="1.2"/>
    <x v="1"/>
  </r>
  <r>
    <x v="163"/>
    <n v="321"/>
    <x v="166"/>
    <x v="0"/>
    <x v="1"/>
    <n v="8.4"/>
    <n v="1.6"/>
    <n v="3.3"/>
    <n v="7.3"/>
    <n v="35.299999999999997"/>
    <n v="9.4"/>
    <n v="5.0999999999999996"/>
    <n v="5.0999999999999996"/>
    <n v="22.3"/>
    <n v="23.8"/>
    <n v="54.7"/>
    <n v="6.9"/>
    <n v="4.0999999999999996"/>
    <n v="-1.2"/>
    <n v="-2.6"/>
    <n v="0.4"/>
    <n v="0.6"/>
    <n v="2"/>
    <n v="2.1"/>
    <n v="7.6"/>
    <n v="2.4"/>
    <n v="5.6"/>
    <n v="0.4"/>
    <n v="1.7"/>
    <m/>
    <m/>
    <m/>
    <m/>
    <m/>
    <m/>
    <m/>
    <m/>
    <n v="3.7"/>
    <n v="11.4"/>
    <n v="7.6"/>
    <n v="12.8"/>
    <n v="6.9"/>
    <n v="5.4"/>
    <n v="10"/>
    <n v="-23.2"/>
    <n v="-9.73"/>
    <n v="-7.0000000000000007E-2"/>
    <n v="1.03"/>
    <n v="-2.19"/>
    <n v="0.7"/>
    <n v="-3.27"/>
    <n v="-0.39"/>
    <n v="1.35"/>
    <n v="0.47"/>
    <n v="2.83"/>
    <n v="-1.72"/>
    <m/>
    <m/>
    <x v="1"/>
  </r>
  <r>
    <x v="199"/>
    <n v="836"/>
    <x v="203"/>
    <x v="0"/>
    <x v="2"/>
    <m/>
    <m/>
    <m/>
    <m/>
    <m/>
    <m/>
    <m/>
    <m/>
    <m/>
    <m/>
    <m/>
    <m/>
    <m/>
    <m/>
    <m/>
    <m/>
    <m/>
    <m/>
    <m/>
    <m/>
    <m/>
    <m/>
    <m/>
    <m/>
    <m/>
    <m/>
    <m/>
    <m/>
    <m/>
    <m/>
    <m/>
    <m/>
    <m/>
    <m/>
    <m/>
    <n v="8.66"/>
    <n v="19.3"/>
    <n v="5.6"/>
    <n v="1.03"/>
    <n v="22.42"/>
    <n v="-1.97"/>
    <n v="-3.37"/>
    <n v="0.26"/>
    <n v="-1.1100000000000001"/>
    <n v="0.28000000000000003"/>
    <n v="9.7799999999999994"/>
    <n v="8.15"/>
    <n v="5.08"/>
    <n v="0.46"/>
    <n v="4.3"/>
    <n v="0.89"/>
    <n v="1.2"/>
    <n v="2"/>
    <x v="2"/>
  </r>
  <r>
    <x v="156"/>
    <n v="722"/>
    <x v="159"/>
    <x v="0"/>
    <x v="2"/>
    <n v="2.81"/>
    <n v="3.88"/>
    <n v="6.15"/>
    <n v="11.29"/>
    <n v="16.600000000000001"/>
    <n v="31.65"/>
    <n v="1.08"/>
    <n v="11.34"/>
    <n v="3.42"/>
    <n v="9.65"/>
    <n v="8.84"/>
    <n v="5.78"/>
    <n v="17.38"/>
    <n v="11.71"/>
    <n v="11.74"/>
    <n v="13.04"/>
    <n v="6.12"/>
    <n v="-4.13"/>
    <n v="-1.82"/>
    <n v="0.45"/>
    <n v="0.32"/>
    <n v="-1.75"/>
    <n v="-0.01"/>
    <n v="-0.74"/>
    <n v="32.1"/>
    <n v="8.08"/>
    <n v="2.84"/>
    <n v="1.78"/>
    <n v="0.99"/>
    <n v="0.82"/>
    <n v="0.75"/>
    <n v="3.05"/>
    <n v="2.4"/>
    <n v="-0.05"/>
    <n v="0.51"/>
    <n v="1.71"/>
    <n v="2.11"/>
    <n v="5.86"/>
    <n v="6.34"/>
    <n v="-2.25"/>
    <n v="1.23"/>
    <n v="3.4"/>
    <n v="1.42"/>
    <n v="0.71"/>
    <n v="-1.08"/>
    <n v="0.13"/>
    <n v="0.84"/>
    <n v="1.32"/>
    <n v="0.46"/>
    <n v="1.02"/>
    <n v="2.5499999999999998"/>
    <n v="2.1800000000000002"/>
    <n v="9.69"/>
    <x v="2"/>
  </r>
  <r>
    <x v="98"/>
    <n v="576"/>
    <x v="99"/>
    <x v="0"/>
    <x v="2"/>
    <n v="0.46"/>
    <n v="1.89"/>
    <n v="2.14"/>
    <n v="19.62"/>
    <n v="22.35"/>
    <n v="2.56"/>
    <n v="-1.9"/>
    <n v="3.18"/>
    <n v="4.07"/>
    <n v="4.01"/>
    <n v="8.56"/>
    <n v="8.1999999999999993"/>
    <n v="3.92"/>
    <n v="1.03"/>
    <n v="2.6"/>
    <n v="0.48"/>
    <n v="-1.38"/>
    <n v="0.48"/>
    <n v="1.53"/>
    <n v="2.2999999999999998"/>
    <n v="3.45"/>
    <n v="3.44"/>
    <n v="2.2400000000000002"/>
    <n v="2.29"/>
    <n v="3.1"/>
    <n v="1.72"/>
    <n v="1.38"/>
    <n v="2.02"/>
    <n v="-0.27"/>
    <n v="0.02"/>
    <n v="1.35"/>
    <n v="1.01"/>
    <n v="-0.39"/>
    <n v="0.49"/>
    <n v="1.67"/>
    <n v="0.47"/>
    <n v="0.96"/>
    <n v="2.11"/>
    <n v="6.62"/>
    <n v="0.59"/>
    <n v="2.82"/>
    <n v="5.24"/>
    <n v="4.58"/>
    <n v="2.36"/>
    <n v="1.03"/>
    <n v="-0.52"/>
    <n v="-0.54"/>
    <n v="0.57999999999999996"/>
    <n v="0.45"/>
    <n v="0.56000000000000005"/>
    <n v="-0.18"/>
    <n v="2.2999999999999998"/>
    <n v="6.02"/>
    <x v="2"/>
  </r>
  <r>
    <x v="153"/>
    <n v="624"/>
    <x v="156"/>
    <x v="0"/>
    <x v="3"/>
    <n v="9.5"/>
    <n v="21"/>
    <n v="12.2"/>
    <n v="14.1"/>
    <n v="52.6"/>
    <n v="27.2"/>
    <n v="1.2"/>
    <n v="12.4"/>
    <n v="27.4"/>
    <m/>
    <m/>
    <m/>
    <m/>
    <m/>
    <n v="12"/>
    <n v="-1.1000000000000001"/>
    <n v="13"/>
    <n v="4.3"/>
    <n v="3.1"/>
    <n v="9.1"/>
    <n v="12"/>
    <n v="9.4"/>
    <n v="8.6999999999999993"/>
    <n v="3.7"/>
    <n v="1.9"/>
    <n v="11.4"/>
    <n v="5.5"/>
    <n v="10.1"/>
    <n v="4.5999999999999996"/>
    <n v="3.5"/>
    <n v="-1.7"/>
    <n v="5.3"/>
    <n v="0.62"/>
    <n v="-0.15"/>
    <n v="-3.27"/>
    <n v="-0.08"/>
    <n v="6.47"/>
    <n v="5.03"/>
    <n v="9.08"/>
    <n v="2.08"/>
    <n v="2.2000000000000002"/>
    <n v="5.21"/>
    <n v="2.64"/>
    <n v="0.73"/>
    <n v="-1.17"/>
    <n v="1.45"/>
    <n v="0.14000000000000001"/>
    <n v="-0.18"/>
    <n v="0.45"/>
    <n v="1.39"/>
    <n v="3.67"/>
    <n v="0.56000000000000005"/>
    <n v="12.7"/>
    <x v="3"/>
  </r>
  <r>
    <x v="165"/>
    <n v="662"/>
    <x v="168"/>
    <x v="0"/>
    <x v="2"/>
    <n v="8.2100000000000009"/>
    <n v="-1"/>
    <n v="0.51"/>
    <n v="11"/>
    <n v="17.55"/>
    <n v="11.45"/>
    <n v="12.01"/>
    <n v="27.51"/>
    <n v="13.12"/>
    <n v="16.32"/>
    <n v="14.81"/>
    <n v="8.85"/>
    <n v="7.45"/>
    <n v="5.75"/>
    <n v="4.2699999999999996"/>
    <n v="1.9"/>
    <n v="9.65"/>
    <n v="6.94"/>
    <n v="6.87"/>
    <n v="1.1499999999999999"/>
    <n v="-0.85"/>
    <n v="1.64"/>
    <n v="4.29"/>
    <n v="2.15"/>
    <n v="26.16"/>
    <n v="14.23"/>
    <n v="2.4300000000000002"/>
    <n v="4.0199999999999996"/>
    <n v="4.7"/>
    <n v="0.81"/>
    <n v="2.4500000000000002"/>
    <n v="4.33"/>
    <n v="3.09"/>
    <n v="3.32"/>
    <n v="1.44"/>
    <n v="3.88"/>
    <n v="2.4700000000000002"/>
    <n v="1.9"/>
    <n v="6.31"/>
    <n v="0.82"/>
    <n v="1.44"/>
    <n v="4.91"/>
    <n v="1.3"/>
    <n v="2.58"/>
    <n v="0.47"/>
    <n v="1.25"/>
    <n v="0.71"/>
    <n v="0.69"/>
    <n v="0.43"/>
    <n v="0.81"/>
    <n v="2.4300000000000002"/>
    <n v="4.09"/>
    <n v="5.28"/>
    <x v="2"/>
  </r>
  <r>
    <x v="126"/>
    <n v="963"/>
    <x v="127"/>
    <x v="0"/>
    <x v="3"/>
    <m/>
    <m/>
    <m/>
    <m/>
    <m/>
    <m/>
    <m/>
    <m/>
    <m/>
    <m/>
    <m/>
    <m/>
    <m/>
    <m/>
    <m/>
    <m/>
    <m/>
    <m/>
    <m/>
    <m/>
    <m/>
    <m/>
    <m/>
    <m/>
    <m/>
    <m/>
    <m/>
    <m/>
    <m/>
    <m/>
    <m/>
    <m/>
    <m/>
    <m/>
    <m/>
    <n v="2.81"/>
    <n v="8.26"/>
    <n v="2.88"/>
    <n v="11.63"/>
    <n v="0.02"/>
    <n v="-0.06"/>
    <n v="5.99"/>
    <n v="1.77"/>
    <n v="0.04"/>
    <n v="-2.7"/>
    <n v="-0.9"/>
    <n v="-1.05"/>
    <n v="0.98"/>
    <n v="0.42"/>
    <n v="1.0900000000000001"/>
    <n v="1.02"/>
    <n v="3.54"/>
    <n v="20.78"/>
    <x v="3"/>
  </r>
  <r>
    <x v="143"/>
    <n v="943"/>
    <x v="144"/>
    <x v="0"/>
    <x v="3"/>
    <m/>
    <m/>
    <m/>
    <m/>
    <m/>
    <m/>
    <m/>
    <m/>
    <m/>
    <m/>
    <m/>
    <m/>
    <m/>
    <m/>
    <m/>
    <m/>
    <m/>
    <m/>
    <m/>
    <m/>
    <m/>
    <m/>
    <m/>
    <m/>
    <m/>
    <m/>
    <m/>
    <m/>
    <m/>
    <m/>
    <m/>
    <m/>
    <m/>
    <m/>
    <m/>
    <m/>
    <m/>
    <m/>
    <m/>
    <m/>
    <n v="0.81"/>
    <n v="4.0999999999999996"/>
    <n v="4.17"/>
    <n v="3.92"/>
    <n v="-1.43"/>
    <n v="2.93"/>
    <n v="-0.82"/>
    <n v="1.73"/>
    <n v="0.41"/>
    <n v="3.13"/>
    <n v="1.62"/>
    <n v="3.54"/>
    <n v="21.58"/>
    <x v="3"/>
  </r>
  <r>
    <x v="190"/>
    <n v="578"/>
    <x v="195"/>
    <x v="0"/>
    <x v="3"/>
    <n v="0.2"/>
    <n v="0.6"/>
    <n v="6.4"/>
    <n v="14.4"/>
    <n v="28.5"/>
    <n v="4"/>
    <n v="5.5"/>
    <n v="9.3800000000000008"/>
    <n v="8.68"/>
    <n v="9.17"/>
    <n v="19.47"/>
    <n v="10.78"/>
    <n v="2.8"/>
    <n v="4.95"/>
    <n v="-1.17"/>
    <n v="-2.4"/>
    <n v="0.59"/>
    <n v="2.1800000000000002"/>
    <n v="5.14"/>
    <n v="8.35"/>
    <n v="7.82"/>
    <n v="7.07"/>
    <n v="4.46"/>
    <n v="2.23"/>
    <n v="6.88"/>
    <n v="8.1"/>
    <n v="8.89"/>
    <n v="6.97"/>
    <n v="9.3000000000000007"/>
    <n v="-0.83"/>
    <n v="-1.1200000000000001"/>
    <n v="0.65"/>
    <n v="0.44"/>
    <n v="3.69"/>
    <n v="4.5199999999999996"/>
    <n v="4.95"/>
    <n v="4.5599999999999996"/>
    <n v="4.04"/>
    <n v="11.59"/>
    <n v="4.4000000000000004"/>
    <n v="5.44"/>
    <n v="7.96"/>
    <n v="4.8499999999999996"/>
    <n v="3.41"/>
    <n v="3.94"/>
    <n v="1.1299999999999999"/>
    <n v="1.61"/>
    <n v="0"/>
    <n v="0.41"/>
    <n v="2.31"/>
    <n v="1.23"/>
    <n v="-0.13"/>
    <n v="6.49"/>
    <x v="3"/>
  </r>
  <r>
    <x v="15"/>
    <n v="174"/>
    <x v="15"/>
    <x v="0"/>
    <x v="3"/>
    <n v="7.67"/>
    <n v="5.03"/>
    <n v="3.73"/>
    <n v="16.170000000000002"/>
    <n v="33.479999999999997"/>
    <n v="11.75"/>
    <n v="13.78"/>
    <n v="14.06"/>
    <n v="14.27"/>
    <n v="18.73"/>
    <n v="27.6"/>
    <n v="30.07"/>
    <n v="21.12"/>
    <n v="18.04"/>
    <n v="18.239999999999998"/>
    <n v="19.46"/>
    <n v="20.309999999999999"/>
    <n v="12.62"/>
    <n v="11.13"/>
    <n v="18.350000000000001"/>
    <n v="20.02"/>
    <n v="17.760000000000002"/>
    <n v="11.79"/>
    <n v="9.9"/>
    <n v="13.25"/>
    <n v="8.52"/>
    <n v="6.97"/>
    <n v="4.18"/>
    <n v="4.05"/>
    <n v="2.71"/>
    <n v="1.89"/>
    <n v="5.13"/>
    <n v="5.33"/>
    <n v="4.9800000000000004"/>
    <n v="0.51"/>
    <n v="0.61"/>
    <n v="3.74"/>
    <n v="3.24"/>
    <n v="5.36"/>
    <n v="1.91"/>
    <n v="0.06"/>
    <n v="3.11"/>
    <n v="1.51"/>
    <n v="0"/>
    <n v="-1.68"/>
    <n v="1.8"/>
    <n v="-0.22"/>
    <n v="0.32"/>
    <n v="0.4"/>
    <n v="-4.7"/>
    <n v="1.36"/>
    <n v="1.36"/>
    <n v="11.41"/>
    <x v="3"/>
  </r>
  <r>
    <x v="190"/>
    <n v="578"/>
    <x v="195"/>
    <x v="0"/>
    <x v="0"/>
    <n v="-0.46"/>
    <n v="0.25"/>
    <n v="7.84"/>
    <n v="22.92"/>
    <n v="28.86"/>
    <n v="3.71"/>
    <n v="3.94"/>
    <n v="7.8"/>
    <n v="7.46"/>
    <n v="11.21"/>
    <n v="20.11"/>
    <n v="9.52"/>
    <n v="0.9"/>
    <n v="2.06"/>
    <n v="-3.09"/>
    <n v="-0.02"/>
    <n v="-0.42"/>
    <n v="5.95"/>
    <n v="8.1999999999999993"/>
    <n v="4.5999999999999996"/>
    <n v="3.45"/>
    <n v="6.79"/>
    <n v="0.23"/>
    <n v="-0.42"/>
    <n v="3.98"/>
    <n v="6.12"/>
    <n v="1.83"/>
    <n v="5.0599999999999996"/>
    <n v="12.19"/>
    <n v="-4.72"/>
    <n v="3.92"/>
    <n v="2.5"/>
    <n v="1.67"/>
    <n v="4.01"/>
    <n v="6.72"/>
    <n v="9.18"/>
    <n v="7.07"/>
    <n v="3.22"/>
    <n v="12.42"/>
    <n v="-3.8"/>
    <n v="9.41"/>
    <n v="5.45"/>
    <n v="1.02"/>
    <n v="0.31"/>
    <n v="0.14000000000000001"/>
    <n v="-4.1100000000000003"/>
    <n v="-1.18"/>
    <n v="0.7"/>
    <n v="0.38"/>
    <n v="-0.96"/>
    <n v="-1.6"/>
    <n v="4.72"/>
    <n v="10.9"/>
    <x v="0"/>
  </r>
  <r>
    <x v="179"/>
    <n v="146"/>
    <x v="184"/>
    <x v="0"/>
    <x v="4"/>
    <n v="3.4350000000000001"/>
    <n v="6.41"/>
    <n v="7.25"/>
    <n v="8.81"/>
    <n v="8.7899999999999991"/>
    <n v="7.25"/>
    <n v="2.25"/>
    <n v="1.39"/>
    <n v="0.92"/>
    <n v="1.66"/>
    <n v="3.24"/>
    <n v="5.4"/>
    <n v="5.8"/>
    <n v="3.7"/>
    <n v="2.8"/>
    <n v="3.53"/>
    <n v="2.66"/>
    <n v="2.06"/>
    <n v="2.16"/>
    <n v="3.19"/>
    <n v="5.33"/>
    <n v="2.37"/>
    <n v="1.1399999999999999"/>
    <n v="3.79"/>
    <n v="1.01"/>
    <n v="1.98"/>
    <n v="0.9"/>
    <n v="0.35"/>
    <n v="0.18"/>
    <n v="0.03"/>
    <n v="0.91"/>
    <n v="1.03"/>
    <n v="0.63"/>
    <n v="-0.78"/>
    <n v="0.8"/>
    <n v="0.82"/>
    <n v="0.71"/>
    <n v="0.63"/>
    <n v="1.45"/>
    <n v="1.0900000000000001"/>
    <n v="0.22"/>
    <n v="2.61"/>
    <n v="0.27"/>
    <n v="-0.85"/>
    <n v="-0.01"/>
    <n v="-0.35"/>
    <n v="-0.33"/>
    <n v="0.28999999999999998"/>
    <n v="0.37"/>
    <n v="0.46"/>
    <n v="-0.25"/>
    <n v="0.36"/>
    <n v="1.71"/>
    <x v="4"/>
  </r>
  <r>
    <x v="81"/>
    <n v="921"/>
    <x v="204"/>
    <x v="0"/>
    <x v="0"/>
    <m/>
    <m/>
    <m/>
    <m/>
    <m/>
    <m/>
    <m/>
    <m/>
    <m/>
    <m/>
    <m/>
    <m/>
    <m/>
    <m/>
    <m/>
    <m/>
    <m/>
    <m/>
    <m/>
    <m/>
    <m/>
    <m/>
    <m/>
    <m/>
    <m/>
    <m/>
    <m/>
    <m/>
    <m/>
    <m/>
    <m/>
    <m/>
    <m/>
    <m/>
    <m/>
    <m/>
    <m/>
    <m/>
    <m/>
    <m/>
    <m/>
    <m/>
    <n v="3.08"/>
    <n v="3.28"/>
    <n v="5.54"/>
    <n v="6.28"/>
    <n v="4.5"/>
    <n v="3.34"/>
    <n v="0.37"/>
    <n v="1.84"/>
    <n v="2.59"/>
    <n v="8.66"/>
    <n v="19.64"/>
    <x v="0"/>
  </r>
  <r>
    <x v="156"/>
    <n v="722"/>
    <x v="159"/>
    <x v="0"/>
    <x v="1"/>
    <n v="0.3"/>
    <n v="1.9"/>
    <n v="1.4"/>
    <n v="3.6"/>
    <n v="34.1"/>
    <n v="12.3"/>
    <n v="2.6"/>
    <n v="-0.9"/>
    <n v="-0.4"/>
    <n v="1.5"/>
    <n v="3.9"/>
    <n v="20.2"/>
    <n v="16.7"/>
    <n v="1.4"/>
    <n v="3.7"/>
    <n v="16.5"/>
    <n v="9"/>
    <n v="1.4"/>
    <n v="-2.5"/>
    <n v="1"/>
    <n v="0.2"/>
    <n v="2.9"/>
    <n v="-1.6"/>
    <n v="3.7"/>
    <n v="77.5"/>
    <n v="7.8"/>
    <n v="0.5"/>
    <n v="0"/>
    <n v="3.7"/>
    <n v="3.7"/>
    <n v="7.9"/>
    <n v="3.6"/>
    <n v="4.2"/>
    <n v="4.3"/>
    <n v="2"/>
    <n v="0.2"/>
    <n v="3.54"/>
    <n v="10"/>
    <n v="2.11"/>
    <n v="-0.15"/>
    <n v="2.12"/>
    <n v="3.15"/>
    <n v="0.23"/>
    <n v="-0.3"/>
    <n v="-4.7699999999999996"/>
    <n v="-2.67"/>
    <n v="-1.82"/>
    <n v="-1.41"/>
    <n v="0.32"/>
    <n v="0.48"/>
    <n v="0.91"/>
    <n v="2.5299999999999998"/>
    <n v="2.2999999999999998"/>
    <x v="1"/>
  </r>
  <r>
    <x v="192"/>
    <n v="742"/>
    <x v="196"/>
    <x v="0"/>
    <x v="3"/>
    <n v="3.9"/>
    <n v="10.4"/>
    <n v="7.8"/>
    <n v="2.1"/>
    <n v="12.3"/>
    <n v="23.9"/>
    <n v="17.600000000000001"/>
    <n v="26.8"/>
    <n v="-8.6"/>
    <n v="6.9"/>
    <n v="12.9"/>
    <n v="25.8"/>
    <n v="13.5"/>
    <n v="11.3"/>
    <n v="-10.3"/>
    <n v="-8.1999999999999993"/>
    <n v="4.0999999999999996"/>
    <n v="-0.9"/>
    <n v="14.7"/>
    <n v="-17.7"/>
    <n v="1.9"/>
    <n v="-4.2"/>
    <n v="3.1"/>
    <n v="-0.4"/>
    <n v="31.7"/>
    <n v="27.8"/>
    <n v="5.8"/>
    <n v="14.2"/>
    <n v="-3"/>
    <n v="-5"/>
    <n v="-3.4"/>
    <n v="5.2"/>
    <n v="3.9"/>
    <n v="-5.7"/>
    <n v="-1.2"/>
    <n v="1.83"/>
    <n v="2.4700000000000002"/>
    <n v="3.89"/>
    <n v="5.67"/>
    <n v="9.5"/>
    <n v="-0.34"/>
    <n v="1.1499999999999999"/>
    <n v="3.37"/>
    <n v="0.56999999999999995"/>
    <n v="-4.3499999999999996"/>
    <n v="5.88"/>
    <n v="3.15"/>
    <n v="-4.1500000000000004"/>
    <n v="0.31"/>
    <n v="-0.52"/>
    <n v="3.39"/>
    <n v="9.83"/>
    <n v="12.07"/>
    <x v="3"/>
  </r>
  <r>
    <x v="197"/>
    <n v="433"/>
    <x v="201"/>
    <x v="0"/>
    <x v="3"/>
    <n v="3.9"/>
    <n v="4.2"/>
    <n v="5.2"/>
    <n v="5.6"/>
    <n v="10.1"/>
    <n v="9.6999999999999993"/>
    <n v="11.2"/>
    <n v="8.1999999999999993"/>
    <n v="5.6"/>
    <m/>
    <m/>
    <m/>
    <n v="25"/>
    <n v="13.4"/>
    <n v="5.7"/>
    <n v="2.4"/>
    <n v="0.7"/>
    <n v="23.1"/>
    <n v="23.5"/>
    <n v="7.1"/>
    <n v="64.5"/>
    <n v="260.8"/>
    <n v="72.3"/>
    <n v="215.5"/>
    <n v="500.8"/>
    <n v="427.2"/>
    <n v="-22.9"/>
    <n v="15.5"/>
    <n v="11.2"/>
    <n v="0"/>
    <n v="-3.1"/>
    <n v="8.1999999999999993"/>
    <n v="9.1"/>
    <n v="16.5"/>
    <n v="8.6999999999999993"/>
    <n v="22.3"/>
    <n v="29.9"/>
    <n v="13.9"/>
    <n v="10.9"/>
    <n v="7.6"/>
    <n v="3.1"/>
    <n v="3.1"/>
    <m/>
    <m/>
    <m/>
    <n v="2.29"/>
    <n v="-3.14"/>
    <n v="-1.84"/>
    <n v="0.25"/>
    <n v="0"/>
    <n v="-0.49"/>
    <n v="4.8600000000000003"/>
    <n v="6.92"/>
    <x v="3"/>
  </r>
  <r>
    <x v="194"/>
    <n v="339"/>
    <x v="198"/>
    <x v="0"/>
    <x v="2"/>
    <n v="21.41"/>
    <n v="18.63"/>
    <n v="20.73"/>
    <n v="66.959999999999994"/>
    <n v="20.78"/>
    <n v="20.77"/>
    <n v="-2.9"/>
    <n v="12.15"/>
    <n v="4.87"/>
    <n v="-11.82"/>
    <n v="7.05"/>
    <n v="11.22"/>
    <n v="6.84"/>
    <n v="5"/>
    <n v="3.38"/>
    <n v="4.1500000000000004"/>
    <n v="0.79"/>
    <n v="2.02"/>
    <n v="5.32"/>
    <n v="0"/>
    <n v="2.0499999999999998"/>
    <n v="3.22"/>
    <n v="2.4"/>
    <n v="1.47"/>
    <n v="2.57"/>
    <n v="2.89"/>
    <n v="6.43"/>
    <n v="1.03"/>
    <n v="-0.85"/>
    <n v="-1.21"/>
    <n v="0.61"/>
    <n v="1.1499999999999999"/>
    <n v="2.2000000000000002"/>
    <n v="2.62"/>
    <n v="3.07"/>
    <n v="3.65"/>
    <n v="4.24"/>
    <n v="2.3199999999999998"/>
    <n v="6.39"/>
    <n v="-1.1000000000000001"/>
    <n v="0.92"/>
    <n v="1.7"/>
    <n v="1.3"/>
    <n v="0.51"/>
    <n v="1.2"/>
    <n v="-0.85"/>
    <n v="0.66"/>
    <n v="1.1499999999999999"/>
    <n v="0.24"/>
    <n v="0.19"/>
    <n v="0.12"/>
    <n v="3.26"/>
    <n v="6.18"/>
    <x v="2"/>
  </r>
  <r>
    <x v="10"/>
    <n v="453"/>
    <x v="10"/>
    <x v="0"/>
    <x v="2"/>
    <n v="20.03"/>
    <n v="20.03"/>
    <n v="20.03"/>
    <n v="20.03"/>
    <n v="20.03"/>
    <n v="20.03"/>
    <n v="20.03"/>
    <n v="20.03"/>
    <n v="10.029999999999999"/>
    <n v="6.01"/>
    <n v="6.84"/>
    <n v="8.4600000000000009"/>
    <n v="5.7"/>
    <n v="2.7"/>
    <n v="1.1399999999999999"/>
    <n v="1.1299999999999999"/>
    <n v="1.9"/>
    <n v="4.49"/>
    <n v="4.82"/>
    <n v="3.3"/>
    <n v="3.01"/>
    <n v="4.38"/>
    <n v="3.09"/>
    <n v="-0.86"/>
    <n v="1.51"/>
    <n v="2.98"/>
    <n v="7.03"/>
    <n v="2.7"/>
    <n v="2.82"/>
    <n v="2.19"/>
    <n v="1.61"/>
    <n v="1.59"/>
    <n v="0.17"/>
    <n v="2.25"/>
    <n v="6.77"/>
    <n v="8.8800000000000008"/>
    <n v="11.79"/>
    <n v="13.67"/>
    <n v="15.12"/>
    <n v="-4.88"/>
    <n v="-2.4300000000000002"/>
    <n v="1.91"/>
    <n v="1.86"/>
    <n v="3.1"/>
    <n v="3.32"/>
    <n v="1.86"/>
    <n v="2.68"/>
    <n v="0.4"/>
    <n v="0.22"/>
    <n v="-0.55000000000000004"/>
    <n v="-2.54"/>
    <n v="2.2999999999999998"/>
    <n v="5"/>
    <x v="2"/>
  </r>
  <r>
    <x v="148"/>
    <n v="158"/>
    <x v="150"/>
    <x v="0"/>
    <x v="4"/>
    <n v="6.876436"/>
    <n v="7.01"/>
    <n v="5.6"/>
    <n v="11.5"/>
    <n v="20.62"/>
    <n v="11.33"/>
    <n v="9.7799999999999994"/>
    <n v="8.5500000000000007"/>
    <n v="5.32"/>
    <n v="3.91"/>
    <n v="5.9"/>
    <n v="4.7300000000000004"/>
    <n v="3"/>
    <n v="2.4500000000000002"/>
    <n v="2.77"/>
    <n v="2.59"/>
    <n v="1.68"/>
    <n v="1.26"/>
    <n v="1.01"/>
    <n v="2.5"/>
    <n v="2.65"/>
    <n v="2.72"/>
    <n v="2.4500000000000002"/>
    <n v="1.41"/>
    <n v="0.88"/>
    <n v="0.4"/>
    <n v="0.38"/>
    <n v="1.7"/>
    <n v="0.71"/>
    <n v="-0.13"/>
    <n v="-0.49"/>
    <n v="-0.88"/>
    <n v="-0.77"/>
    <n v="-0.3"/>
    <n v="-0.39"/>
    <n v="-0.31"/>
    <n v="-0.23"/>
    <n v="-0.14000000000000001"/>
    <n v="0.35"/>
    <n v="-0.78"/>
    <n v="-1.1000000000000001"/>
    <n v="-0.75"/>
    <n v="-0.49"/>
    <n v="-0.09"/>
    <n v="1.98"/>
    <n v="1.02"/>
    <n v="0.4"/>
    <n v="-7.0000000000000007E-2"/>
    <n v="0.19"/>
    <n v="0.45"/>
    <n v="0.11"/>
    <n v="-0.73"/>
    <n v="0.19"/>
    <x v="4"/>
  </r>
  <r>
    <x v="132"/>
    <n v="253"/>
    <x v="133"/>
    <x v="0"/>
    <x v="4"/>
    <m/>
    <m/>
    <m/>
    <m/>
    <m/>
    <m/>
    <m/>
    <m/>
    <m/>
    <m/>
    <m/>
    <m/>
    <m/>
    <m/>
    <m/>
    <m/>
    <m/>
    <m/>
    <m/>
    <n v="11.64"/>
    <n v="23"/>
    <n v="7.02"/>
    <n v="4.0599999999999996"/>
    <n v="1.32"/>
    <n v="3.99"/>
    <n v="6.86"/>
    <n v="4"/>
    <n v="-3.52"/>
    <n v="-5.27"/>
    <n v="-0.17"/>
    <n v="4.26"/>
    <n v="-4.01"/>
    <n v="-0.17"/>
    <n v="4.49"/>
    <n v="6.55"/>
    <n v="5.97"/>
    <n v="8.7799999999999994"/>
    <n v="7"/>
    <n v="14.65"/>
    <n v="-17.559999999999999"/>
    <n v="-0.4"/>
    <n v="2.27"/>
    <n v="1.22"/>
    <n v="0.69"/>
    <n v="0.5"/>
    <n v="0.22"/>
    <n v="-0.02"/>
    <n v="0.12"/>
    <n v="0.19"/>
    <n v="7.0000000000000007E-2"/>
    <n v="0.32"/>
    <n v="2.11"/>
    <n v="4.88"/>
    <x v="34"/>
  </r>
  <r>
    <x v="119"/>
    <n v="911"/>
    <x v="120"/>
    <x v="0"/>
    <x v="1"/>
    <m/>
    <m/>
    <m/>
    <m/>
    <m/>
    <m/>
    <m/>
    <m/>
    <m/>
    <m/>
    <m/>
    <m/>
    <m/>
    <m/>
    <m/>
    <m/>
    <m/>
    <m/>
    <m/>
    <m/>
    <m/>
    <m/>
    <m/>
    <m/>
    <m/>
    <n v="254.2"/>
    <n v="11.2"/>
    <n v="25.2"/>
    <n v="10"/>
    <n v="18.7"/>
    <n v="1"/>
    <n v="-0.2"/>
    <n v="0.1"/>
    <n v="2.2000000000000002"/>
    <n v="1.6"/>
    <n v="2.1"/>
    <n v="1.5"/>
    <n v="-1.2"/>
    <n v="7.5"/>
    <m/>
    <m/>
    <m/>
    <m/>
    <m/>
    <n v="1.89"/>
    <n v="38.979999999999997"/>
    <n v="-23.88"/>
    <n v="-4.6399999999999997"/>
    <n v="0.18"/>
    <n v="0.48"/>
    <n v="0.89"/>
    <n v="1.28"/>
    <n v="6.07"/>
    <x v="1"/>
  </r>
  <r>
    <x v="171"/>
    <n v="516"/>
    <x v="175"/>
    <x v="0"/>
    <x v="2"/>
    <n v="0.8"/>
    <n v="1"/>
    <n v="-3.6"/>
    <n v="11.9"/>
    <n v="21.4"/>
    <n v="3.9"/>
    <n v="5.9"/>
    <n v="11.1"/>
    <n v="6.4"/>
    <n v="5.5"/>
    <n v="5.3"/>
    <n v="9.14"/>
    <n v="6.36"/>
    <n v="1.17"/>
    <n v="3.1"/>
    <n v="2.2999999999999998"/>
    <n v="1.78"/>
    <n v="1.27"/>
    <n v="1.19"/>
    <n v="1.31"/>
    <n v="2.13"/>
    <n v="1.58"/>
    <n v="1.26"/>
    <n v="4.29"/>
    <n v="2.4500000000000002"/>
    <n v="5.97"/>
    <n v="1.97"/>
    <n v="1.71"/>
    <n v="-0.42"/>
    <n v="-0.01"/>
    <n v="1.17"/>
    <n v="0.6"/>
    <n v="-2.29"/>
    <n v="0.3"/>
    <n v="0.9"/>
    <n v="1.0900000000000001"/>
    <n v="0.15"/>
    <n v="0.97"/>
    <n v="2.09"/>
    <n v="1.04"/>
    <n v="0.22"/>
    <n v="0.14000000000000001"/>
    <n v="0.11"/>
    <n v="0.39"/>
    <n v="-0.21"/>
    <n v="-0.42"/>
    <n v="-0.74"/>
    <n v="-0.17"/>
    <n v="0.15"/>
    <n v="-0.42"/>
    <n v="1.94"/>
    <n v="1.74"/>
    <n v="3.81"/>
    <x v="2"/>
  </r>
  <r>
    <x v="170"/>
    <n v="611"/>
    <x v="174"/>
    <x v="0"/>
    <x v="2"/>
    <n v="4.25"/>
    <n v="1.9"/>
    <n v="7.1"/>
    <n v="7.6"/>
    <n v="16.100000000000001"/>
    <n v="12.3"/>
    <n v="12.4"/>
    <n v="21.5"/>
    <n v="19.600000000000001"/>
    <n v="15"/>
    <n v="12.1"/>
    <n v="5.7"/>
    <n v="-2.4"/>
    <n v="0.9"/>
    <n v="1.88"/>
    <n v="2.13"/>
    <n v="18.149999999999999"/>
    <n v="4.09"/>
    <n v="5.44"/>
    <n v="4.41"/>
    <n v="4.42"/>
    <n v="6.8"/>
    <n v="3.37"/>
    <n v="4.4400000000000004"/>
    <n v="6.51"/>
    <n v="4.8899999999999997"/>
    <n v="3.51"/>
    <n v="2.52"/>
    <n v="2.2000000000000002"/>
    <n v="-0.4"/>
    <n v="2"/>
    <n v="1.76"/>
    <n v="0.63"/>
    <n v="1.97"/>
    <n v="3.12"/>
    <n v="3.11"/>
    <n v="3.47"/>
    <n v="4.97"/>
    <n v="11.96"/>
    <n v="1.67"/>
    <n v="3.95"/>
    <n v="5.07"/>
    <n v="3.74"/>
    <n v="2.4"/>
    <n v="2.94"/>
    <n v="2.1"/>
    <n v="2.7"/>
    <n v="0.56999999999999995"/>
    <n v="0.15"/>
    <n v="3.32"/>
    <n v="2.88"/>
    <n v="1.18"/>
    <n v="6.59"/>
    <x v="2"/>
  </r>
  <r>
    <x v="89"/>
    <n v="178"/>
    <x v="90"/>
    <x v="0"/>
    <x v="4"/>
    <m/>
    <m/>
    <m/>
    <m/>
    <m/>
    <m/>
    <n v="18.36"/>
    <n v="12.61"/>
    <n v="7.67"/>
    <n v="12.65"/>
    <n v="19.47"/>
    <n v="21.26"/>
    <n v="18.559999999999999"/>
    <n v="11.25"/>
    <n v="-23.82"/>
    <n v="5.78"/>
    <n v="4.5599999999999996"/>
    <n v="3.63"/>
    <n v="2.2200000000000002"/>
    <n v="3.91"/>
    <n v="3.84"/>
    <n v="3.9"/>
    <n v="3.83"/>
    <n v="41.21"/>
    <n v="2.1800000000000002"/>
    <n v="2.59"/>
    <n v="-3.84"/>
    <n v="1.43"/>
    <n v="2.2400000000000002"/>
    <n v="1.3"/>
    <n v="5.67"/>
    <n v="-11.05"/>
    <n v="17"/>
    <n v="3.92"/>
    <n v="2.37"/>
    <n v="2.4500000000000002"/>
    <n v="4.17"/>
    <n v="5.87"/>
    <n v="3.26"/>
    <n v="-4.34"/>
    <n v="-1.22"/>
    <n v="26.63"/>
    <n v="-2.2400000000000002"/>
    <n v="0.66"/>
    <n v="0.93"/>
    <n v="-12.55"/>
    <n v="0.96"/>
    <n v="0.33"/>
    <n v="0.14000000000000001"/>
    <n v="1.1299999999999999"/>
    <n v="0.27"/>
    <n v="1.8"/>
    <n v="4.67"/>
    <x v="4"/>
  </r>
  <r>
    <x v="197"/>
    <n v="433"/>
    <x v="201"/>
    <x v="0"/>
    <x v="4"/>
    <m/>
    <m/>
    <m/>
    <m/>
    <m/>
    <m/>
    <m/>
    <m/>
    <m/>
    <m/>
    <m/>
    <m/>
    <m/>
    <m/>
    <m/>
    <m/>
    <m/>
    <m/>
    <m/>
    <m/>
    <m/>
    <m/>
    <m/>
    <m/>
    <m/>
    <m/>
    <m/>
    <m/>
    <m/>
    <m/>
    <m/>
    <m/>
    <m/>
    <m/>
    <m/>
    <n v="30.82"/>
    <n v="31.71"/>
    <n v="19.260000000000002"/>
    <n v="13.01"/>
    <n v="5.12"/>
    <n v="2.89"/>
    <n v="6.46"/>
    <n v="5.6"/>
    <n v="2.39"/>
    <n v="1.64"/>
    <n v="1.67"/>
    <n v="-0.19"/>
    <n v="0.44"/>
    <n v="0.14000000000000001"/>
    <n v="-7.0000000000000007E-2"/>
    <n v="0.99"/>
    <n v="6.42"/>
    <n v="4.96"/>
    <x v="4"/>
  </r>
  <r>
    <x v="119"/>
    <n v="911"/>
    <x v="120"/>
    <x v="0"/>
    <x v="0"/>
    <m/>
    <m/>
    <m/>
    <m/>
    <m/>
    <m/>
    <m/>
    <m/>
    <m/>
    <m/>
    <m/>
    <m/>
    <m/>
    <m/>
    <m/>
    <m/>
    <m/>
    <m/>
    <m/>
    <m/>
    <m/>
    <m/>
    <n v="800"/>
    <n v="764.44"/>
    <n v="3950.26"/>
    <n v="154.97999999999999"/>
    <n v="29.57"/>
    <n v="21.7"/>
    <n v="14.63"/>
    <n v="5.86"/>
    <n v="-0.45"/>
    <n v="1.1200000000000001"/>
    <n v="3.59"/>
    <n v="8.86"/>
    <n v="20.97"/>
    <n v="7.58"/>
    <n v="0.92"/>
    <n v="0.65"/>
    <n v="3.33"/>
    <n v="7.07"/>
    <n v="22.57"/>
    <n v="9.1199999999999992"/>
    <n v="6.98"/>
    <n v="4.72"/>
    <n v="8.4700000000000006"/>
    <n v="-0.77"/>
    <n v="1.51"/>
    <n v="2.16"/>
    <n v="0.08"/>
    <n v="0.63"/>
    <n v="2.98"/>
    <n v="9.8699999999999992"/>
    <n v="3.54"/>
    <x v="0"/>
  </r>
  <r>
    <x v="15"/>
    <n v="174"/>
    <x v="15"/>
    <x v="0"/>
    <x v="1"/>
    <m/>
    <m/>
    <m/>
    <m/>
    <n v="41.6"/>
    <n v="16.7"/>
    <n v="7.1"/>
    <n v="10.8"/>
    <n v="4"/>
    <n v="25.9"/>
    <n v="46.4"/>
    <n v="32.299999999999997"/>
    <n v="13"/>
    <n v="18.7"/>
    <n v="16.3"/>
    <n v="18.600000000000001"/>
    <n v="18.899999999999999"/>
    <n v="9.3000000000000007"/>
    <n v="3.8"/>
    <n v="1.9"/>
    <n v="28.1"/>
    <n v="28.7"/>
    <n v="16.3"/>
    <n v="3.2"/>
    <n v="6.8"/>
    <n v="7.1"/>
    <n v="8.3000000000000007"/>
    <n v="-9.5"/>
    <n v="-3.5"/>
    <n v="-8.1"/>
    <n v="6.18"/>
    <n v="1.69"/>
    <n v="3.32"/>
    <n v="4.43"/>
    <n v="4.79"/>
    <n v="8.8800000000000008"/>
    <n v="6.49"/>
    <n v="3.06"/>
    <n v="8.61"/>
    <n v="-2.68"/>
    <n v="6.93"/>
    <n v="8.91"/>
    <n v="7.87"/>
    <n v="5.54"/>
    <n v="-2.29"/>
    <n v="-6.47"/>
    <n v="-3.18"/>
    <n v="2.17"/>
    <n v="7.0000000000000007E-2"/>
    <n v="-0.48"/>
    <n v="-3.77"/>
    <n v="12.31"/>
    <n v="42.89"/>
    <x v="1"/>
  </r>
  <r>
    <x v="54"/>
    <n v="423"/>
    <x v="54"/>
    <x v="0"/>
    <x v="4"/>
    <n v="5.1410694120000002"/>
    <n v="4.4800000000000004"/>
    <n v="3.13"/>
    <n v="13.3"/>
    <m/>
    <m/>
    <m/>
    <m/>
    <m/>
    <m/>
    <m/>
    <m/>
    <n v="-13.72"/>
    <m/>
    <m/>
    <m/>
    <m/>
    <m/>
    <m/>
    <m/>
    <n v="-5.55"/>
    <n v="9.56"/>
    <m/>
    <m/>
    <n v="11.23"/>
    <n v="-22.2"/>
    <m/>
    <n v="2.5"/>
    <n v="3.07"/>
    <n v="1.54"/>
    <n v="2.83"/>
    <n v="1.59"/>
    <n v="2.1"/>
    <n v="3.12"/>
    <n v="0.81"/>
    <n v="0.79"/>
    <n v="0.76"/>
    <n v="1.7"/>
    <n v="2.69"/>
    <n v="2.14"/>
    <n v="0.4"/>
    <n v="1.76"/>
    <n v="1.7"/>
    <n v="0.4"/>
    <n v="0.23"/>
    <n v="-0.34"/>
    <n v="-0.66"/>
    <n v="-0.03"/>
    <n v="0.06"/>
    <n v="0.63"/>
    <n v="-0.62"/>
    <n v="1.03"/>
    <m/>
    <x v="4"/>
  </r>
  <r>
    <x v="183"/>
    <n v="443"/>
    <x v="188"/>
    <x v="0"/>
    <x v="3"/>
    <n v="15.3"/>
    <n v="15.3"/>
    <n v="15.3"/>
    <n v="15.3"/>
    <n v="17.899999999999999"/>
    <n v="13.1"/>
    <n v="6.5"/>
    <n v="7.1"/>
    <n v="3.4"/>
    <n v="5"/>
    <n v="6.4"/>
    <n v="2.4"/>
    <n v="7"/>
    <n v="2.6"/>
    <n v="-0.2"/>
    <n v="-0.2"/>
    <n v="0.3"/>
    <n v="-1.9"/>
    <n v="0.3"/>
    <n v="3.9"/>
    <n v="12.3"/>
    <n v="10.199999999999999"/>
    <n v="-2.5"/>
    <n v="-4.5"/>
    <n v="1.7"/>
    <n v="2.1"/>
    <n v="5.8"/>
    <n v="0.7"/>
    <n v="0.2"/>
    <n v="4.5999999999999996"/>
    <n v="0.8"/>
    <n v="0.6"/>
    <n v="0.7"/>
    <n v="5.4"/>
    <n v="3.2"/>
    <n v="8.5"/>
    <n v="3.9"/>
    <n v="4.7"/>
    <n v="11.7"/>
    <n v="3.2"/>
    <n v="8.4"/>
    <n v="7.54"/>
    <n v="4.78"/>
    <n v="4.01"/>
    <n v="2.9"/>
    <n v="3.39"/>
    <n v="1.71"/>
    <n v="0.16"/>
    <n v="0.05"/>
    <n v="1.08"/>
    <n v="4.88"/>
    <n v="9.48"/>
    <n v="7.84"/>
    <x v="3"/>
  </r>
  <r>
    <x v="103"/>
    <n v="128"/>
    <x v="104"/>
    <x v="0"/>
    <x v="3"/>
    <n v="8.5"/>
    <n v="6.44"/>
    <n v="9.1300000000000008"/>
    <n v="13.4"/>
    <n v="11.77"/>
    <n v="11.16"/>
    <n v="10.81"/>
    <n v="13.35"/>
    <n v="8.94"/>
    <n v="5.41"/>
    <n v="10.039999999999999"/>
    <n v="11.86"/>
    <n v="10.16"/>
    <n v="5.32"/>
    <n v="8.82"/>
    <n v="4.17"/>
    <n v="2.0299999999999998"/>
    <n v="0.88"/>
    <n v="3.62"/>
    <n v="4.18"/>
    <n v="0.25"/>
    <n v="0.66"/>
    <n v="1.73"/>
    <n v="-0.3"/>
    <n v="2.93"/>
    <n v="3.06"/>
    <n v="1.66"/>
    <n v="3.49"/>
    <n v="2.0699999999999998"/>
    <n v="0.67"/>
    <n v="2.54"/>
    <n v="3.86"/>
    <n v="2.1800000000000002"/>
    <n v="1.42"/>
    <n v="-1.02"/>
    <n v="0.65"/>
    <n v="2.72"/>
    <n v="4.46"/>
    <n v="7.57"/>
    <n v="-0.09"/>
    <n v="0.37"/>
    <n v="3.96"/>
    <n v="4.29"/>
    <n v="0.43"/>
    <n v="-0.87"/>
    <n v="1.04"/>
    <n v="0.1"/>
    <n v="2.81"/>
    <n v="0.04"/>
    <n v="1.39"/>
    <n v="0.64"/>
    <n v="0.57999999999999996"/>
    <n v="11.16"/>
    <x v="3"/>
  </r>
  <r>
    <x v="174"/>
    <n v="962"/>
    <x v="181"/>
    <x v="0"/>
    <x v="1"/>
    <m/>
    <m/>
    <m/>
    <m/>
    <m/>
    <m/>
    <m/>
    <m/>
    <m/>
    <m/>
    <m/>
    <m/>
    <n v="24"/>
    <n v="36.200000000000003"/>
    <n v="63.3"/>
    <n v="69.7"/>
    <n v="68.900000000000006"/>
    <n v="142.6"/>
    <n v="172.4"/>
    <n v="1166.7"/>
    <n v="588.6"/>
    <n v="125.1"/>
    <n v="979.4"/>
    <n v="424.3"/>
    <n v="111.3"/>
    <n v="6.8"/>
    <n v="9.1"/>
    <n v="3.8"/>
    <n v="0.4"/>
    <n v="1.1000000000000001"/>
    <n v="27.4"/>
    <n v="3.9"/>
    <n v="1"/>
    <n v="4.3499999999999996"/>
    <n v="1.91"/>
    <n v="0.82"/>
    <n v="2.77"/>
    <n v="5.99"/>
    <n v="6.67"/>
    <n v="5.12"/>
    <n v="7"/>
    <n v="4.99"/>
    <n v="9.23"/>
    <n v="1"/>
    <n v="-0.17"/>
    <n v="1.06"/>
    <n v="-0.56999999999999995"/>
    <n v="-0.28000000000000003"/>
    <n v="0.01"/>
    <n v="-0.14000000000000001"/>
    <n v="2"/>
    <n v="2.74"/>
    <n v="11.95"/>
    <x v="1"/>
  </r>
  <r>
    <x v="76"/>
    <n v="688"/>
    <x v="76"/>
    <x v="0"/>
    <x v="3"/>
    <n v="5.6"/>
    <n v="13.6"/>
    <n v="14"/>
    <n v="-1.8"/>
    <n v="22"/>
    <n v="11.7"/>
    <n v="8.3000000000000007"/>
    <m/>
    <m/>
    <m/>
    <m/>
    <n v="1"/>
    <n v="21.8"/>
    <n v="26"/>
    <n v="25.2"/>
    <n v="49.5"/>
    <n v="12.4"/>
    <m/>
    <m/>
    <m/>
    <m/>
    <m/>
    <m/>
    <m/>
    <m/>
    <n v="50.8"/>
    <n v="45"/>
    <n v="5.9"/>
    <n v="-2.6"/>
    <n v="-6.3"/>
    <n v="7.5"/>
    <n v="10.6"/>
    <n v="19.600000000000001"/>
    <n v="12.5"/>
    <n v="10.8"/>
    <n v="5.4"/>
    <n v="17"/>
    <n v="10.3"/>
    <n v="18.86"/>
    <n v="7.01"/>
    <n v="15.32"/>
    <n v="13.18"/>
    <n v="3.13"/>
    <n v="5.35"/>
    <n v="3.83"/>
    <n v="5.22"/>
    <n v="27.23"/>
    <n v="16.39"/>
    <n v="0.01"/>
    <n v="3.28"/>
    <n v="7.6"/>
    <n v="10.94"/>
    <n v="12.43"/>
    <x v="3"/>
  </r>
  <r>
    <x v="10"/>
    <n v="453"/>
    <x v="10"/>
    <x v="0"/>
    <x v="3"/>
    <m/>
    <m/>
    <m/>
    <m/>
    <m/>
    <m/>
    <m/>
    <m/>
    <m/>
    <m/>
    <m/>
    <m/>
    <n v="6"/>
    <n v="4"/>
    <n v="3.8"/>
    <n v="1.2"/>
    <n v="0.8"/>
    <n v="1.4"/>
    <n v="1.9"/>
    <n v="4.2"/>
    <n v="1.5"/>
    <n v="6.1"/>
    <n v="-0.1"/>
    <n v="-7.2"/>
    <n v="-5.0999999999999996"/>
    <n v="11.1"/>
    <n v="4.4000000000000004"/>
    <n v="-0.6"/>
    <n v="4.0999999999999996"/>
    <n v="-0.1"/>
    <n v="0.4"/>
    <n v="-0.2"/>
    <n v="1.3"/>
    <n v="-0.4"/>
    <n v="3.6"/>
    <n v="3.2"/>
    <n v="6.9"/>
    <n v="7.4"/>
    <n v="19.899999999999999"/>
    <n v="11"/>
    <n v="2.1"/>
    <n v="3.46"/>
    <n v="3.13"/>
    <n v="2.2999999999999998"/>
    <n v="0.23"/>
    <n v="0.84"/>
    <n v="-1.85"/>
    <n v="1.92"/>
    <n v="-0.05"/>
    <n v="0.02"/>
    <n v="0.26"/>
    <n v="2.67"/>
    <n v="4.76"/>
    <x v="3"/>
  </r>
  <r>
    <x v="46"/>
    <n v="718"/>
    <x v="46"/>
    <x v="0"/>
    <x v="3"/>
    <n v="18.399999999999999"/>
    <n v="18.399999999999999"/>
    <n v="28.6"/>
    <n v="23.6"/>
    <n v="22.1"/>
    <n v="22.1"/>
    <n v="16.7"/>
    <n v="13.8"/>
    <n v="9.8000000000000007"/>
    <n v="4.4000000000000004"/>
    <n v="14.7"/>
    <n v="5.7"/>
    <n v="1"/>
    <n v="6.1"/>
    <n v="4.3"/>
    <n v="0.9"/>
    <n v="0.4"/>
    <n v="3.2"/>
    <n v="1.7"/>
    <n v="1.8"/>
    <n v="4.8"/>
    <n v="2.5"/>
    <n v="1.8"/>
    <n v="2.8"/>
    <n v="-7.1"/>
    <n v="-0.4"/>
    <n v="-2.9"/>
    <n v="2.2000000000000002"/>
    <n v="2.5"/>
    <n v="-1"/>
    <n v="1.5"/>
    <n v="4.9000000000000004"/>
    <n v="0.7"/>
    <n v="9.3000000000000007"/>
    <n v="0.8"/>
    <n v="1.22"/>
    <n v="6.76"/>
    <n v="12.51"/>
    <n v="39"/>
    <n v="40.83"/>
    <n v="-3.78"/>
    <n v="4.22"/>
    <n v="5.96"/>
    <n v="6.76"/>
    <n v="0.51"/>
    <n v="0.48"/>
    <n v="0.04"/>
    <n v="0.34"/>
    <n v="-0.05"/>
    <n v="-0.01"/>
    <n v="10.26"/>
    <m/>
    <m/>
    <x v="3"/>
  </r>
  <r>
    <x v="9"/>
    <n v="912"/>
    <x v="9"/>
    <x v="0"/>
    <x v="4"/>
    <m/>
    <m/>
    <m/>
    <m/>
    <m/>
    <m/>
    <m/>
    <m/>
    <m/>
    <m/>
    <m/>
    <m/>
    <m/>
    <m/>
    <m/>
    <m/>
    <m/>
    <m/>
    <m/>
    <m/>
    <m/>
    <m/>
    <m/>
    <m/>
    <m/>
    <m/>
    <m/>
    <m/>
    <m/>
    <m/>
    <m/>
    <m/>
    <m/>
    <m/>
    <m/>
    <m/>
    <m/>
    <n v="6.32"/>
    <n v="5.97"/>
    <n v="-12.94"/>
    <n v="4.01"/>
    <n v="-0.52"/>
    <n v="-1.62"/>
    <n v="0.42"/>
    <n v="0.16"/>
    <n v="3.98"/>
    <n v="4.1399999999999997"/>
    <n v="-0.09"/>
    <n v="-0.09"/>
    <n v="-1.84"/>
    <m/>
    <m/>
    <m/>
    <x v="4"/>
  </r>
  <r>
    <x v="176"/>
    <n v="512"/>
    <x v="180"/>
    <x v="0"/>
    <x v="4"/>
    <m/>
    <m/>
    <m/>
    <m/>
    <m/>
    <m/>
    <m/>
    <m/>
    <m/>
    <m/>
    <m/>
    <m/>
    <m/>
    <m/>
    <m/>
    <m/>
    <m/>
    <m/>
    <m/>
    <m/>
    <m/>
    <m/>
    <m/>
    <m/>
    <m/>
    <m/>
    <m/>
    <m/>
    <m/>
    <m/>
    <m/>
    <m/>
    <m/>
    <m/>
    <n v="15.3"/>
    <n v="10.3"/>
    <n v="7.7"/>
    <n v="5"/>
    <n v="8.6999999999999993"/>
    <n v="4.7"/>
    <n v="5"/>
    <n v="14.8"/>
    <n v="7.9"/>
    <n v="6.8"/>
    <n v="2.7"/>
    <n v="0.2"/>
    <n v="5.2"/>
    <n v="5.4"/>
    <n v="-0.1"/>
    <m/>
    <m/>
    <m/>
    <m/>
    <x v="4"/>
  </r>
  <r>
    <x v="170"/>
    <n v="611"/>
    <x v="174"/>
    <x v="0"/>
    <x v="1"/>
    <n v="1"/>
    <n v="1"/>
    <n v="-0.1"/>
    <n v="3.9"/>
    <n v="24"/>
    <n v="8.9"/>
    <n v="16.899999999999999"/>
    <n v="1.6"/>
    <n v="11.3"/>
    <n v="2.5"/>
    <n v="13.3"/>
    <n v="27.6"/>
    <n v="4.4000000000000004"/>
    <n v="4.7"/>
    <m/>
    <m/>
    <m/>
    <m/>
    <m/>
    <m/>
    <m/>
    <m/>
    <m/>
    <m/>
    <m/>
    <m/>
    <m/>
    <m/>
    <m/>
    <m/>
    <m/>
    <m/>
    <m/>
    <m/>
    <m/>
    <m/>
    <m/>
    <m/>
    <m/>
    <m/>
    <m/>
    <m/>
    <m/>
    <n v="4.3099999999999996"/>
    <n v="3.77"/>
    <n v="-2.6"/>
    <n v="-0.49"/>
    <n v="-0.46"/>
    <n v="-0.12"/>
    <n v="2.02"/>
    <n v="-1.87"/>
    <m/>
    <m/>
    <x v="1"/>
  </r>
  <r>
    <x v="148"/>
    <n v="158"/>
    <x v="150"/>
    <x v="0"/>
    <x v="1"/>
    <n v="2"/>
    <n v="8.9700000000000006"/>
    <n v="9.42"/>
    <n v="11.64"/>
    <n v="14.09"/>
    <n v="10.38"/>
    <n v="9.93"/>
    <n v="9.31"/>
    <n v="7.94"/>
    <n v="5.67"/>
    <n v="6.15"/>
    <n v="4.45"/>
    <n v="3.57"/>
    <n v="3.17"/>
    <n v="2.2200000000000002"/>
    <n v="2.52"/>
    <n v="2.4900000000000002"/>
    <n v="2.85"/>
    <n v="2.1"/>
    <n v="2.93"/>
    <n v="3.11"/>
    <n v="3.12"/>
    <n v="3.08"/>
    <n v="2.66"/>
    <n v="2.2799999999999998"/>
    <n v="1.98"/>
    <n v="1.45"/>
    <n v="1.44"/>
    <n v="0.57999999999999996"/>
    <n v="-0.06"/>
    <n v="0.2"/>
    <n v="0.2"/>
    <n v="-0.12"/>
    <n v="-0.08"/>
    <n v="-0.22"/>
    <n v="-0.08"/>
    <n v="-0.02"/>
    <n v="-0.14000000000000001"/>
    <n v="0.13"/>
    <n v="-0.18"/>
    <n v="-0.35"/>
    <n v="-0.22"/>
    <n v="-0.34"/>
    <n v="-0.4"/>
    <n v="0.02"/>
    <n v="0.04"/>
    <n v="-0.13"/>
    <n v="-0.16"/>
    <n v="-0.12"/>
    <n v="1.37"/>
    <n v="-0.39"/>
    <n v="3.96"/>
    <n v="17.309999999999999"/>
    <x v="1"/>
  </r>
  <r>
    <x v="180"/>
    <n v="556"/>
    <x v="185"/>
    <x v="0"/>
    <x v="1"/>
    <m/>
    <m/>
    <m/>
    <m/>
    <m/>
    <m/>
    <m/>
    <m/>
    <m/>
    <m/>
    <m/>
    <m/>
    <m/>
    <m/>
    <m/>
    <m/>
    <m/>
    <m/>
    <n v="10.7"/>
    <n v="24.4"/>
    <n v="-1.6"/>
    <n v="11.7"/>
    <n v="21.6"/>
    <n v="13.3"/>
    <n v="-1"/>
    <n v="-5.3"/>
    <n v="-5.0999999999999996"/>
    <n v="-1.7"/>
    <n v="-0.9"/>
    <n v="6.1"/>
    <n v="2.9"/>
    <n v="1.7"/>
    <n v="-1.4"/>
    <n v="-0.9"/>
    <n v="-2.1"/>
    <n v="6.2"/>
    <n v="9"/>
    <n v="2.91"/>
    <n v="2.91"/>
    <n v="2.91"/>
    <n v="2.91"/>
    <n v="2.91"/>
    <n v="3.59"/>
    <n v="3.57"/>
    <n v="3.07"/>
    <n v="1.03"/>
    <n v="0.3"/>
    <n v="-0.94"/>
    <n v="-0.16"/>
    <n v="2.21"/>
    <n v="-4.7"/>
    <n v="1.1100000000000001"/>
    <n v="1.87"/>
    <x v="6"/>
  </r>
  <r>
    <x v="123"/>
    <n v="687"/>
    <x v="124"/>
    <x v="0"/>
    <x v="3"/>
    <m/>
    <m/>
    <m/>
    <m/>
    <m/>
    <m/>
    <m/>
    <m/>
    <m/>
    <m/>
    <m/>
    <m/>
    <m/>
    <m/>
    <m/>
    <m/>
    <m/>
    <m/>
    <m/>
    <m/>
    <m/>
    <m/>
    <m/>
    <m/>
    <m/>
    <m/>
    <m/>
    <m/>
    <m/>
    <m/>
    <m/>
    <m/>
    <m/>
    <m/>
    <m/>
    <m/>
    <m/>
    <m/>
    <m/>
    <m/>
    <m/>
    <m/>
    <n v="1.9738435459999999"/>
    <n v="1.8913034870000001"/>
    <n v="0.13519393299999999"/>
    <n v="1.870761495"/>
    <n v="1.7480520070000001"/>
    <n v="1.4155886929999999"/>
    <n v="-0.19"/>
    <n v="-2.7440000000000002"/>
    <n v="2.9203768810000001"/>
    <n v="3.04"/>
    <m/>
    <x v="3"/>
  </r>
  <r>
    <x v="200"/>
    <n v="488"/>
    <x v="205"/>
    <x v="0"/>
    <x v="2"/>
    <m/>
    <m/>
    <m/>
    <m/>
    <m/>
    <m/>
    <m/>
    <m/>
    <m/>
    <m/>
    <m/>
    <m/>
    <m/>
    <m/>
    <m/>
    <m/>
    <m/>
    <m/>
    <m/>
    <m/>
    <m/>
    <m/>
    <m/>
    <m/>
    <m/>
    <m/>
    <m/>
    <n v="7.09"/>
    <n v="5.58"/>
    <n v="5.54"/>
    <n v="2.8"/>
    <n v="1.22"/>
    <n v="5.71"/>
    <n v="4.4000000000000004"/>
    <n v="3"/>
    <n v="4.1100000000000003"/>
    <n v="3.84"/>
    <n v="1.86"/>
    <n v="9.89"/>
    <n v="2.75"/>
    <n v="3.75"/>
    <n v="2.88"/>
    <n v="2.78"/>
    <n v="1.72"/>
    <n v="1.73"/>
    <n v="1.43"/>
    <n v="-0.22"/>
    <n v="0.21"/>
    <n v="-0.2"/>
    <n v="1.58"/>
    <n v="-0.74"/>
    <n v="1.24"/>
    <m/>
    <x v="2"/>
  </r>
  <r>
    <x v="178"/>
    <n v="248"/>
    <x v="183"/>
    <x v="0"/>
    <x v="2"/>
    <n v="5.13"/>
    <n v="0"/>
    <n v="0"/>
    <n v="0"/>
    <n v="42.08"/>
    <n v="6.16"/>
    <n v="2.4900000000000002"/>
    <n v="29.65"/>
    <n v="0"/>
    <n v="20.79"/>
    <n v="3.27"/>
    <n v="18.170000000000002"/>
    <n v="16.93"/>
    <n v="49.7"/>
    <n v="29.9"/>
    <n v="28.54"/>
    <n v="21.81"/>
    <n v="29.64"/>
    <n v="58.89"/>
    <n v="75.3"/>
    <n v="48.51"/>
    <n v="48.61"/>
    <n v="54.68"/>
    <n v="44.95"/>
    <n v="27.37"/>
    <n v="22.93"/>
    <n v="24.49"/>
    <n v="30.68"/>
    <n v="36.17"/>
    <n v="52.21"/>
    <n v="96.04"/>
    <n v="37.44"/>
    <n v="12.42"/>
    <n v="7.91"/>
    <n v="2.75"/>
    <n v="2.2000000000000002"/>
    <n v="3.32"/>
    <n v="2.29"/>
    <n v="8.4"/>
    <n v="5.16"/>
    <n v="3.55"/>
    <n v="4.47"/>
    <n v="5.0999999999999996"/>
    <n v="2.72"/>
    <n v="3.59"/>
    <n v="3.97"/>
    <n v="1.73"/>
    <n v="0.42"/>
    <n v="-0.22"/>
    <n v="0.27"/>
    <n v="-0.34"/>
    <n v="0.13"/>
    <n v="3.47"/>
    <x v="2"/>
  </r>
  <r>
    <x v="70"/>
    <n v="524"/>
    <x v="70"/>
    <x v="0"/>
    <x v="3"/>
    <n v="6.8"/>
    <n v="1.8"/>
    <n v="6"/>
    <n v="12.7"/>
    <n v="14.1"/>
    <n v="7.7"/>
    <n v="-1.1000000000000001"/>
    <n v="0.6"/>
    <n v="16.8"/>
    <n v="10.9"/>
    <n v="29"/>
    <n v="17.600000000000001"/>
    <n v="12.7"/>
    <n v="12.4"/>
    <n v="18.100000000000001"/>
    <n v="0.1"/>
    <n v="7.2"/>
    <n v="8.6999999999999993"/>
    <n v="15.1"/>
    <n v="10.3"/>
    <n v="23.3"/>
    <n v="11.9"/>
    <n v="11.9"/>
    <n v="11.2"/>
    <n v="8.9"/>
    <n v="6.9"/>
    <n v="19.2"/>
    <n v="10.9"/>
    <n v="10.9"/>
    <n v="4"/>
    <n v="4.5"/>
    <n v="15.2"/>
    <n v="10.6"/>
    <n v="5.8"/>
    <n v="7.8"/>
    <n v="12.1"/>
    <n v="13.2"/>
    <n v="18.2"/>
    <n v="30.5"/>
    <n v="2.8"/>
    <n v="6.8"/>
    <m/>
    <m/>
    <m/>
    <n v="13.82"/>
    <n v="5.24"/>
    <n v="3.07"/>
    <n v="11.34"/>
    <n v="-0.22"/>
    <n v="0.66"/>
    <n v="12.18"/>
    <n v="11.2"/>
    <n v="56.74"/>
    <x v="3"/>
  </r>
  <r>
    <x v="151"/>
    <n v="361"/>
    <x v="153"/>
    <x v="0"/>
    <x v="2"/>
    <n v="15.8"/>
    <n v="-1.6"/>
    <n v="6.2"/>
    <n v="10.3"/>
    <n v="28.4"/>
    <n v="10.7"/>
    <n v="13.1"/>
    <n v="17.8"/>
    <n v="33.42"/>
    <n v="11.2"/>
    <n v="19.329999999999998"/>
    <n v="8.56"/>
    <n v="5.97"/>
    <n v="2.23"/>
    <n v="2.73"/>
    <n v="2.67"/>
    <n v="-0.03"/>
    <n v="0.94"/>
    <n v="0.23"/>
    <n v="5.13"/>
    <n v="4.2"/>
    <n v="4.2"/>
    <n v="2.84"/>
    <n v="1.79"/>
    <n v="1.43"/>
    <n v="3"/>
    <n v="2.0499999999999998"/>
    <n v="8.68"/>
    <n v="3.68"/>
    <n v="3.35"/>
    <n v="2.11"/>
    <n v="2.14"/>
    <n v="2.08"/>
    <n v="2.27"/>
    <n v="2.25"/>
    <n v="3.37"/>
    <n v="8.49"/>
    <n v="4.4800000000000004"/>
    <n v="5.3"/>
    <n v="2.06"/>
    <n v="0.85"/>
    <n v="5.84"/>
    <n v="0.82"/>
    <n v="1.1100000000000001"/>
    <n v="0.25"/>
    <n v="-2.2999999999999998"/>
    <n v="-0.34"/>
    <n v="0"/>
    <n v="-0.23"/>
    <n v="-0.18"/>
    <n v="-0.59"/>
    <n v="0.2"/>
    <n v="3.78"/>
    <x v="2"/>
  </r>
  <r>
    <x v="107"/>
    <n v="196"/>
    <x v="108"/>
    <x v="0"/>
    <x v="3"/>
    <n v="9.1"/>
    <n v="9.1199999999999992"/>
    <n v="4.7699999999999996"/>
    <n v="11.23"/>
    <n v="11.53"/>
    <n v="10.59"/>
    <n v="18.55"/>
    <n v="17"/>
    <n v="10.74"/>
    <n v="17.27"/>
    <n v="20.46"/>
    <n v="16.77"/>
    <n v="12.37"/>
    <n v="4.03"/>
    <n v="5.22"/>
    <n v="14.4"/>
    <n v="10.23"/>
    <n v="11.9"/>
    <n v="5.78"/>
    <n v="9.09"/>
    <n v="7.39"/>
    <n v="0.32"/>
    <n v="-0.14000000000000001"/>
    <n v="1.22"/>
    <n v="-0.67"/>
    <n v="1.1299999999999999"/>
    <n v="1.33"/>
    <n v="2.2200000000000002"/>
    <n v="3.55"/>
    <n v="0.91"/>
    <n v="1.0900000000000001"/>
    <n v="6.67"/>
    <n v="2.91"/>
    <n v="-0.44"/>
    <n v="0.36"/>
    <n v="1.24"/>
    <n v="2.98"/>
    <n v="3.98"/>
    <n v="8.44"/>
    <n v="6.05"/>
    <n v="0.95"/>
    <n v="5.2"/>
    <n v="-0.72"/>
    <n v="0.43"/>
    <n v="0.31"/>
    <n v="-0.06"/>
    <n v="-0.6"/>
    <n v="2.17"/>
    <n v="-0.24"/>
    <n v="1.08"/>
    <n v="3.18"/>
    <n v="1.76"/>
    <n v="7.6"/>
    <x v="3"/>
  </r>
  <r>
    <x v="170"/>
    <n v="611"/>
    <x v="174"/>
    <x v="0"/>
    <x v="4"/>
    <m/>
    <m/>
    <m/>
    <m/>
    <m/>
    <m/>
    <m/>
    <m/>
    <m/>
    <m/>
    <m/>
    <m/>
    <m/>
    <m/>
    <m/>
    <m/>
    <m/>
    <n v="-5.95"/>
    <n v="4.46"/>
    <n v="3.57"/>
    <n v="5.75"/>
    <n v="9.24"/>
    <n v="4.0599999999999996"/>
    <n v="-19.2"/>
    <n v="-0.79"/>
    <n v="-0.6"/>
    <n v="10.5"/>
    <n v="-7.6"/>
    <n v="1.67"/>
    <n v="-8.19"/>
    <m/>
    <m/>
    <m/>
    <m/>
    <m/>
    <m/>
    <m/>
    <m/>
    <m/>
    <m/>
    <m/>
    <m/>
    <m/>
    <m/>
    <m/>
    <n v="1.98"/>
    <n v="-2.63"/>
    <n v="0.19"/>
    <n v="-0.27"/>
    <n v="0.13"/>
    <n v="1.75"/>
    <n v="-0.3"/>
    <m/>
    <x v="4"/>
  </r>
  <r>
    <x v="189"/>
    <n v="642"/>
    <x v="194"/>
    <x v="0"/>
    <x v="1"/>
    <m/>
    <m/>
    <m/>
    <m/>
    <m/>
    <m/>
    <m/>
    <m/>
    <m/>
    <m/>
    <m/>
    <m/>
    <m/>
    <m/>
    <m/>
    <m/>
    <m/>
    <m/>
    <m/>
    <m/>
    <m/>
    <m/>
    <m/>
    <m/>
    <m/>
    <m/>
    <m/>
    <m/>
    <m/>
    <m/>
    <n v="-0.64"/>
    <n v="2.41"/>
    <n v="1.05"/>
    <n v="0.95"/>
    <n v="2.76"/>
    <n v="1.38"/>
    <n v="0.62"/>
    <m/>
    <m/>
    <m/>
    <n v="1.1599999999999999"/>
    <n v="1.64"/>
    <n v="3.83"/>
    <n v="3.92"/>
    <n v="4.08"/>
    <n v="3.3"/>
    <n v="19.84"/>
    <n v="-0.43"/>
    <n v="-0.31"/>
    <n v="0.75"/>
    <n v="2.06"/>
    <m/>
    <m/>
    <x v="6"/>
  </r>
  <r>
    <x v="109"/>
    <n v="293"/>
    <x v="110"/>
    <x v="0"/>
    <x v="3"/>
    <n v="5.8"/>
    <n v="7.2"/>
    <n v="7.7"/>
    <n v="9.8000000000000007"/>
    <n v="18.7"/>
    <n v="32.9"/>
    <n v="32"/>
    <n v="40.6"/>
    <n v="59.4"/>
    <n v="74.2"/>
    <n v="58.8"/>
    <n v="76.400000000000006"/>
    <n v="52.9"/>
    <n v="125.7"/>
    <n v="106.3"/>
    <n v="149.9"/>
    <n v="85.1"/>
    <n v="65.599999999999994"/>
    <n v="545.20000000000005"/>
    <n v="2765"/>
    <n v="7002.2"/>
    <n v="346.8"/>
    <n v="71.400000000000006"/>
    <n v="49.3"/>
    <n v="18.2"/>
    <n v="9.4"/>
    <n v="12.2"/>
    <n v="7.1"/>
    <n v="8.3000000000000007"/>
    <n v="-0.3"/>
    <n v="0.8"/>
    <n v="0.5"/>
    <n v="-0.3"/>
    <n v="0.8"/>
    <n v="5.6"/>
    <n v="0.9"/>
    <n v="2.4"/>
    <n v="2.5"/>
    <n v="9.1999999999999993"/>
    <n v="4.2"/>
    <n v="3.69"/>
    <n v="3.75"/>
    <n v="4.17"/>
    <n v="3.19"/>
    <n v="3.81"/>
    <n v="4.58"/>
    <n v="4.0999999999999996"/>
    <n v="0.31"/>
    <n v="-0.37"/>
    <n v="1.7"/>
    <n v="1.89"/>
    <n v="4.68"/>
    <m/>
    <x v="3"/>
  </r>
  <r>
    <x v="42"/>
    <n v="714"/>
    <x v="42"/>
    <x v="0"/>
    <x v="0"/>
    <m/>
    <m/>
    <m/>
    <m/>
    <m/>
    <m/>
    <m/>
    <m/>
    <m/>
    <m/>
    <m/>
    <m/>
    <m/>
    <m/>
    <m/>
    <m/>
    <m/>
    <m/>
    <m/>
    <m/>
    <m/>
    <m/>
    <m/>
    <m/>
    <m/>
    <m/>
    <m/>
    <m/>
    <m/>
    <m/>
    <m/>
    <m/>
    <m/>
    <m/>
    <m/>
    <m/>
    <m/>
    <m/>
    <m/>
    <m/>
    <m/>
    <m/>
    <n v="3.09"/>
    <n v="-1.68"/>
    <n v="-0.55000000000000004"/>
    <n v="0.44"/>
    <n v="2.99"/>
    <n v="8.91"/>
    <n v="-0.47"/>
    <n v="10.74"/>
    <n v="5.0599999999999996"/>
    <n v="5.51"/>
    <n v="12.79"/>
    <x v="0"/>
  </r>
  <r>
    <x v="165"/>
    <n v="662"/>
    <x v="168"/>
    <x v="0"/>
    <x v="3"/>
    <n v="12.7"/>
    <n v="-1.8"/>
    <n v="-1.1000000000000001"/>
    <n v="17.7"/>
    <n v="18.100000000000001"/>
    <n v="10.4"/>
    <n v="7.3"/>
    <n v="40"/>
    <n v="11.3"/>
    <n v="21.8"/>
    <n v="18.899999999999999"/>
    <n v="5.2"/>
    <n v="4.2"/>
    <n v="4.3"/>
    <n v="5"/>
    <n v="1.6"/>
    <n v="10"/>
    <n v="12"/>
    <n v="12.1"/>
    <n v="1"/>
    <n v="-1.3"/>
    <n v="2.5"/>
    <n v="3.3"/>
    <n v="3.4"/>
    <n v="22.5"/>
    <n v="22.5"/>
    <n v="9.2100000000000009"/>
    <n v="9.2100000000000009"/>
    <n v="9.2100000000000009"/>
    <n v="-4.5"/>
    <n v="0"/>
    <n v="5.7"/>
    <n v="5.6"/>
    <n v="4"/>
    <n v="-3.8"/>
    <n v="2.4500000000000002"/>
    <n v="3"/>
    <n v="5.4"/>
    <n v="11.6"/>
    <n v="3.38"/>
    <n v="5.79"/>
    <n v="10.44"/>
    <n v="-0.3"/>
    <n v="1.95"/>
    <n v="-2.11"/>
    <n v="2.0499999999999998"/>
    <n v="3.04"/>
    <n v="0.34"/>
    <n v="-0.49"/>
    <n v="1.04"/>
    <n v="4.2"/>
    <n v="7.68"/>
    <n v="9.08"/>
    <x v="3"/>
  </r>
  <r>
    <x v="113"/>
    <n v="616"/>
    <x v="114"/>
    <x v="0"/>
    <x v="3"/>
    <n v="4.9000000000000004"/>
    <n v="-0.6"/>
    <n v="6.1"/>
    <n v="15.4"/>
    <n v="17.3"/>
    <n v="10.4"/>
    <n v="5.4"/>
    <n v="14.6"/>
    <n v="11.4"/>
    <n v="10.9"/>
    <n v="18.2"/>
    <n v="22.3"/>
    <n v="13.2"/>
    <n v="12.9"/>
    <n v="8.6"/>
    <n v="9.6"/>
    <n v="10.15"/>
    <n v="10.7"/>
    <n v="8.5"/>
    <n v="9.1999999999999993"/>
    <n v="11.8"/>
    <n v="11.8"/>
    <n v="18.8"/>
    <n v="13.6"/>
    <n v="9.4"/>
    <n v="10.8"/>
    <n v="13.3"/>
    <n v="10.3"/>
    <n v="6.2"/>
    <n v="6.8"/>
    <n v="4.7"/>
    <n v="2.6"/>
    <n v="9.3000000000000007"/>
    <n v="11.4"/>
    <n v="4.5999999999999996"/>
    <n v="5.4"/>
    <n v="12.49"/>
    <n v="11.39"/>
    <n v="20.190000000000001"/>
    <n v="14.28"/>
    <n v="3.68"/>
    <n v="6.88"/>
    <n v="7.92"/>
    <n v="5.4"/>
    <n v="3.01"/>
    <n v="1.34"/>
    <n v="2.66"/>
    <n v="3.43"/>
    <n v="-0.5"/>
    <n v="1.39"/>
    <n v="3.73"/>
    <n v="7.14"/>
    <n v="9.0399999999999991"/>
    <x v="35"/>
  </r>
  <r>
    <x v="171"/>
    <n v="516"/>
    <x v="175"/>
    <x v="0"/>
    <x v="1"/>
    <m/>
    <m/>
    <m/>
    <m/>
    <m/>
    <m/>
    <m/>
    <m/>
    <m/>
    <m/>
    <m/>
    <m/>
    <m/>
    <m/>
    <m/>
    <m/>
    <m/>
    <m/>
    <m/>
    <m/>
    <m/>
    <m/>
    <m/>
    <m/>
    <m/>
    <m/>
    <m/>
    <m/>
    <m/>
    <m/>
    <m/>
    <m/>
    <m/>
    <m/>
    <m/>
    <m/>
    <m/>
    <m/>
    <m/>
    <m/>
    <m/>
    <m/>
    <m/>
    <n v="-0.1"/>
    <n v="-0.68"/>
    <n v="2.14"/>
    <n v="-4.13"/>
    <n v="-0.35"/>
    <n v="-0.52"/>
    <n v="-2.99"/>
    <n v="-0.3"/>
    <n v="-0.23"/>
    <n v="1.91"/>
    <x v="1"/>
  </r>
  <r>
    <x v="194"/>
    <n v="339"/>
    <x v="198"/>
    <x v="0"/>
    <x v="3"/>
    <m/>
    <m/>
    <m/>
    <m/>
    <m/>
    <m/>
    <m/>
    <m/>
    <m/>
    <m/>
    <m/>
    <n v="8"/>
    <n v="5.5"/>
    <n v="4.4000000000000004"/>
    <n v="2.9"/>
    <n v="0.5"/>
    <n v="0.3"/>
    <n v="1.7"/>
    <n v="3.3"/>
    <n v="4.2"/>
    <n v="2.2000000000000002"/>
    <n v="6.1"/>
    <n v="3"/>
    <n v="1.6"/>
    <n v="1.1000000000000001"/>
    <n v="2.7"/>
    <n v="6.4"/>
    <n v="1.8"/>
    <n v="-1"/>
    <n v="-1.7"/>
    <n v="0.6"/>
    <n v="-1.07"/>
    <n v="0.52"/>
    <n v="3.15"/>
    <n v="1.66"/>
    <n v="3.52"/>
    <n v="3.37"/>
    <n v="5.75"/>
    <n v="13.91"/>
    <n v="1.18"/>
    <n v="-4.03"/>
    <n v="0.42"/>
    <n v="2.38"/>
    <n v="1.47"/>
    <n v="0.79"/>
    <n v="-0.38"/>
    <n v="7.0000000000000007E-2"/>
    <n v="-1.1200000000000001"/>
    <n v="-0.53"/>
    <n v="0.64"/>
    <n v="1.1200000000000001"/>
    <n v="4.8"/>
    <n v="6.2"/>
    <x v="3"/>
  </r>
  <r>
    <x v="123"/>
    <n v="687"/>
    <x v="124"/>
    <x v="0"/>
    <x v="3"/>
    <n v="4.3"/>
    <n v="4.5999999999999996"/>
    <n v="3.8"/>
    <n v="4.3"/>
    <n v="9.6999999999999993"/>
    <n v="13.8"/>
    <n v="15.4"/>
    <n v="12"/>
    <n v="12.3"/>
    <n v="16.2"/>
    <n v="10.9"/>
    <n v="10.1"/>
    <n v="12"/>
    <n v="4.4000000000000004"/>
    <n v="7.1"/>
    <n v="12.4"/>
    <n v="3.9"/>
    <n v="-4.0999999999999996"/>
    <n v="-10.199999999999999"/>
    <n v="1.6"/>
    <n v="6.6"/>
    <n v="9.5"/>
    <n v="-0.2"/>
    <n v="1.1000000000000001"/>
    <n v="44.1"/>
    <n v="9.1"/>
    <n v="12.2"/>
    <n v="5.6"/>
    <n v="5.6"/>
    <n v="-5.3"/>
    <n v="3.1"/>
    <n v="7.1"/>
    <n v="4.5"/>
    <n v="-4.7"/>
    <n v="-1.5"/>
    <n v="14.9"/>
    <n v="-1.82"/>
    <n v="-0.53"/>
    <n v="20.36"/>
    <n v="11.17"/>
    <n v="0.33"/>
    <n v="3.43"/>
    <n v="3.23"/>
    <n v="4.4400000000000004"/>
    <n v="-1.27"/>
    <n v="0.46"/>
    <n v="-1.21"/>
    <n v="0.75"/>
    <n v="-0.56999999999999995"/>
    <n v="-4.59"/>
    <n v="-0.21"/>
    <n v="7.47"/>
    <n v="8.15"/>
    <x v="3"/>
  </r>
  <r>
    <x v="24"/>
    <n v="692"/>
    <x v="24"/>
    <x v="0"/>
    <x v="3"/>
    <n v="4.3"/>
    <n v="4.5999999999999996"/>
    <n v="3.8"/>
    <n v="4.3"/>
    <n v="9.6999999999999993"/>
    <n v="13.8"/>
    <n v="15.4"/>
    <n v="12"/>
    <n v="12.3"/>
    <n v="16.2"/>
    <n v="10.9"/>
    <n v="10.1"/>
    <n v="12"/>
    <n v="4.4000000000000004"/>
    <n v="7.1"/>
    <n v="12.4"/>
    <n v="3.9"/>
    <n v="-4.0999999999999996"/>
    <n v="-10.199999999999999"/>
    <n v="1.6"/>
    <n v="6.6"/>
    <n v="9.5"/>
    <n v="-0.2"/>
    <n v="1.1000000000000001"/>
    <n v="44.1"/>
    <n v="9.1"/>
    <n v="12.2"/>
    <n v="5.6"/>
    <n v="5.6"/>
    <n v="-5.3"/>
    <n v="3.1"/>
    <n v="7.1"/>
    <n v="4.5"/>
    <n v="-4.7"/>
    <n v="-1.5"/>
    <n v="14.9"/>
    <n v="-1.82"/>
    <n v="-0.53"/>
    <n v="20.36"/>
    <n v="11.17"/>
    <n v="0.33"/>
    <n v="3.43"/>
    <n v="3.23"/>
    <n v="4.4400000000000004"/>
    <n v="-1.27"/>
    <n v="0.46"/>
    <n v="-1.21"/>
    <n v="0.75"/>
    <n v="-0.56999999999999995"/>
    <n v="-4.59"/>
    <n v="-0.21"/>
    <n v="7.47"/>
    <n v="8.15"/>
    <x v="3"/>
  </r>
  <r>
    <x v="195"/>
    <n v="283"/>
    <x v="199"/>
    <x v="0"/>
    <x v="3"/>
    <n v="3"/>
    <n v="2.5"/>
    <n v="4.5"/>
    <n v="9.8000000000000007"/>
    <n v="22.8"/>
    <n v="6.8"/>
    <n v="1.4"/>
    <n v="3"/>
    <n v="6.2"/>
    <n v="10.199999999999999"/>
    <n v="12.6"/>
    <n v="9"/>
    <n v="6"/>
    <n v="2.2999999999999998"/>
    <n v="1.5"/>
    <n v="0.3"/>
    <n v="0.4"/>
    <n v="2.6"/>
    <n v="1.1000000000000001"/>
    <n v="-0.4"/>
    <n v="1.3"/>
    <n v="2.4"/>
    <n v="3.5"/>
    <n v="0.3"/>
    <n v="1.5"/>
    <n v="0.5"/>
    <n v="0.7"/>
    <n v="0.7"/>
    <n v="0.4"/>
    <n v="-0.1"/>
    <n v="0.7"/>
    <n v="-0.4"/>
    <n v="-0.6"/>
    <n v="1.2"/>
    <n v="1.3"/>
    <n v="4.2"/>
    <n v="1.31"/>
    <n v="6.72"/>
    <n v="14.93"/>
    <n v="5.77"/>
    <n v="2.87"/>
    <n v="5.91"/>
    <n v="8.08"/>
    <n v="5.75"/>
    <n v="3.04"/>
    <n v="-1.69"/>
    <n v="1.47"/>
    <n v="-0.54"/>
    <n v="-0.64"/>
    <n v="0.49"/>
    <n v="-0.82"/>
    <n v="1.64"/>
    <n v="3.38"/>
    <x v="3"/>
  </r>
  <r>
    <x v="16"/>
    <n v="449"/>
    <x v="16"/>
    <x v="0"/>
    <x v="3"/>
    <m/>
    <m/>
    <m/>
    <m/>
    <m/>
    <m/>
    <m/>
    <m/>
    <m/>
    <m/>
    <m/>
    <m/>
    <m/>
    <m/>
    <m/>
    <m/>
    <n v="8.3000000000000007"/>
    <n v="0.7"/>
    <n v="1.6"/>
    <n v="1.4"/>
    <n v="-0.4"/>
    <n v="3.1"/>
    <n v="-0.7"/>
    <n v="-1.6"/>
    <n v="-1"/>
    <n v="1.7"/>
    <n v="2.7"/>
    <n v="0.5"/>
    <n v="-0.3"/>
    <n v="-0.2"/>
    <n v="-1.3"/>
    <n v="-0.6"/>
    <n v="0.14000000000000001"/>
    <n v="1.1200000000000001"/>
    <n v="1.28"/>
    <n v="4.45"/>
    <n v="6.31"/>
    <n v="10.98"/>
    <n v="22.68"/>
    <n v="0"/>
    <n v="1.77"/>
    <n v="4.5999999999999996"/>
    <n v="2.17"/>
    <n v="2.76"/>
    <n v="1.74"/>
    <n v="-0.81"/>
    <n v="-1.17"/>
    <n v="0.55000000000000004"/>
    <n v="-0.7"/>
    <n v="1.21"/>
    <n v="1.25"/>
    <n v="0.83"/>
    <n v="5.24"/>
    <x v="3"/>
  </r>
  <r>
    <x v="127"/>
    <n v="748"/>
    <x v="128"/>
    <x v="0"/>
    <x v="1"/>
    <n v="0"/>
    <n v="0"/>
    <n v="0"/>
    <n v="0"/>
    <n v="0"/>
    <n v="4.4000000000000004"/>
    <n v="8.5"/>
    <n v="9"/>
    <n v="0"/>
    <n v="55"/>
    <n v="24.7"/>
    <n v="2.7"/>
    <m/>
    <n v="-0.2"/>
    <n v="-6"/>
    <n v="11.8"/>
    <n v="2.6"/>
    <n v="-12.8"/>
    <n v="2.1"/>
    <n v="3.2"/>
    <n v="-1.7"/>
    <n v="-0.1"/>
    <n v="1.2"/>
    <n v="-7.6"/>
    <n v="9.4"/>
    <n v="6.8"/>
    <n v="0.3"/>
    <n v="5.5"/>
    <n v="0.22"/>
    <n v="2.19"/>
    <n v="0.65"/>
    <n v="-0.84"/>
    <n v="5.78"/>
    <n v="4.9000000000000004"/>
    <n v="0.83"/>
    <n v="0.21"/>
    <n v="4.7"/>
    <n v="-1.33"/>
    <n v="12.06"/>
    <n v="10.73"/>
    <n v="2.96"/>
    <n v="3.82"/>
    <n v="4.1100000000000003"/>
    <n v="2.79"/>
    <n v="2.84"/>
    <n v="3.05"/>
    <n v="0.66"/>
    <n v="-0.35"/>
    <n v="-0.72"/>
    <n v="1.4"/>
    <n v="-1.48"/>
    <n v="1.99"/>
    <n v="3.31"/>
    <x v="1"/>
  </r>
  <r>
    <x v="105"/>
    <n v="628"/>
    <x v="106"/>
    <x v="0"/>
    <x v="1"/>
    <n v="1.6"/>
    <n v="11.1"/>
    <n v="1.5"/>
    <n v="6"/>
    <n v="23.1"/>
    <n v="14.3"/>
    <n v="2.6"/>
    <n v="21.6"/>
    <n v="11.6"/>
    <n v="13"/>
    <n v="18.100000000000001"/>
    <n v="11.3"/>
    <n v="13.5"/>
    <n v="14.2"/>
    <n v="6.6"/>
    <n v="4.5999999999999996"/>
    <n v="0.3"/>
    <n v="0"/>
    <n v="-0.3"/>
    <n v="-2.5"/>
    <n v="-2"/>
    <n v="1.4"/>
    <n v="3.4"/>
    <n v="-0.5"/>
    <n v="11.4"/>
    <m/>
    <n v="9.9"/>
    <n v="-2.4"/>
    <n v="1.32"/>
    <n v="3.66"/>
    <n v="-1.36"/>
    <n v="2.7"/>
    <n v="-0.46"/>
    <n v="0.64"/>
    <n v="0.74"/>
    <n v="1.1399999999999999"/>
    <n v="1.02"/>
    <n v="-0.76"/>
    <n v="4.62"/>
    <n v="1.46"/>
    <n v="1.39"/>
    <n v="5.78"/>
    <n v="6"/>
    <n v="1.99"/>
    <n v="2.83"/>
    <n v="1.1499999999999999"/>
    <n v="0.46"/>
    <n v="0.43"/>
    <n v="-0.83"/>
    <n v="0.82"/>
    <n v="0.85"/>
    <n v="-1.83"/>
    <n v="-1.97"/>
    <x v="1"/>
  </r>
  <r>
    <x v="176"/>
    <n v="512"/>
    <x v="180"/>
    <x v="0"/>
    <x v="3"/>
    <m/>
    <m/>
    <m/>
    <m/>
    <m/>
    <m/>
    <m/>
    <m/>
    <m/>
    <m/>
    <m/>
    <n v="25.4"/>
    <n v="23.6"/>
    <n v="16.899999999999999"/>
    <n v="18.3"/>
    <n v="10.7"/>
    <n v="-1.8"/>
    <n v="24.2"/>
    <n v="22.4"/>
    <n v="68.400000000000006"/>
    <n v="78.3"/>
    <m/>
    <m/>
    <m/>
    <m/>
    <m/>
    <m/>
    <m/>
    <m/>
    <m/>
    <m/>
    <m/>
    <m/>
    <m/>
    <m/>
    <m/>
    <n v="6.26"/>
    <n v="12.34"/>
    <n v="41.07"/>
    <n v="-13.35"/>
    <n v="-0.28000000000000003"/>
    <n v="10.67"/>
    <n v="4.7300000000000004"/>
    <n v="7.57"/>
    <n v="7.74"/>
    <n v="-0.84"/>
    <n v="5.67"/>
    <n v="6.94"/>
    <n v="-1.05"/>
    <n v="3.79"/>
    <n v="5.83"/>
    <m/>
    <m/>
    <x v="3"/>
  </r>
  <r>
    <x v="180"/>
    <n v="556"/>
    <x v="185"/>
    <x v="0"/>
    <x v="3"/>
    <m/>
    <m/>
    <m/>
    <m/>
    <m/>
    <m/>
    <m/>
    <m/>
    <m/>
    <m/>
    <m/>
    <m/>
    <m/>
    <m/>
    <m/>
    <m/>
    <m/>
    <m/>
    <n v="1.9"/>
    <n v="2.7"/>
    <n v="6.6"/>
    <n v="12.7"/>
    <n v="14.5"/>
    <n v="17.899999999999999"/>
    <n v="3.9"/>
    <n v="12"/>
    <n v="9.3000000000000007"/>
    <n v="19.5"/>
    <n v="-4.7"/>
    <n v="4.2"/>
    <n v="-4.8"/>
    <n v="2.1"/>
    <n v="3.6"/>
    <n v="-6.1"/>
    <n v="16"/>
    <n v="2.1"/>
    <n v="4"/>
    <n v="16.2"/>
    <n v="19.100000000000001"/>
    <n v="0.5"/>
    <n v="7.5"/>
    <n v="19.93"/>
    <n v="17.63"/>
    <n v="7.16"/>
    <n v="0.72"/>
    <n v="0.48"/>
    <n v="0.57999999999999996"/>
    <n v="6.13"/>
    <n v="-1.08"/>
    <n v="-0.79"/>
    <n v="2.73"/>
    <n v="1.8"/>
    <n v="4.4800000000000004"/>
    <x v="3"/>
  </r>
  <r>
    <x v="151"/>
    <n v="361"/>
    <x v="153"/>
    <x v="0"/>
    <x v="1"/>
    <n v="12.1"/>
    <n v="-0.2"/>
    <n v="3.9"/>
    <n v="5.3"/>
    <n v="61.2"/>
    <n v="5.8"/>
    <n v="14.8"/>
    <n v="11.4"/>
    <n v="11.4"/>
    <n v="14.9"/>
    <n v="29.3"/>
    <n v="6"/>
    <n v="4"/>
    <n v="3.8"/>
    <n v="3"/>
    <n v="1.1000000000000001"/>
    <n v="-1.4"/>
    <n v="-3.1"/>
    <n v="0.4"/>
    <n v="0.8"/>
    <n v="10.7"/>
    <n v="10.7"/>
    <n v="10.7"/>
    <n v="0"/>
    <n v="0"/>
    <n v="6.9"/>
    <n v="1.3"/>
    <n v="0"/>
    <n v="0"/>
    <n v="0"/>
    <n v="0"/>
    <n v="0.1"/>
    <n v="0.1"/>
    <n v="0"/>
    <n v="0"/>
    <n v="2.2999999999999998"/>
    <n v="2.2000000000000002"/>
    <n v="-0.7"/>
    <n v="1"/>
    <n v="-0.7"/>
    <n v="-2.1"/>
    <n v="2.12"/>
    <n v="0.24"/>
    <n v="-0.16"/>
    <n v="-0.04"/>
    <n v="-1.0900000000000001"/>
    <n v="-0.45"/>
    <n v="0.1"/>
    <n v="-1.1100000000000001"/>
    <n v="-0.52"/>
    <n v="-0.24"/>
    <n v="0.49"/>
    <m/>
    <x v="1"/>
  </r>
  <r>
    <x v="197"/>
    <n v="433"/>
    <x v="201"/>
    <x v="0"/>
    <x v="1"/>
    <n v="1.5"/>
    <n v="-8.6999999999999993"/>
    <n v="1"/>
    <n v="-2"/>
    <n v="-5.6"/>
    <n v="0.7"/>
    <n v="11.7"/>
    <n v="4.4000000000000004"/>
    <n v="-5"/>
    <m/>
    <m/>
    <m/>
    <n v="29.9"/>
    <n v="17.399999999999999"/>
    <n v="0"/>
    <n v="0"/>
    <n v="4.2"/>
    <n v="6.4"/>
    <n v="0"/>
    <n v="1.1000000000000001"/>
    <n v="7.7"/>
    <n v="35.6"/>
    <n v="8"/>
    <n v="56.7"/>
    <n v="436.2"/>
    <n v="503.7"/>
    <n v="20.2"/>
    <n v="39.6"/>
    <n v="24.7"/>
    <n v="56.1"/>
    <n v="-10.3"/>
    <n v="-1.6"/>
    <n v="-0.6"/>
    <n v="-47.2"/>
    <n v="557.5"/>
    <n v="99.1"/>
    <n v="186"/>
    <n v="71.599999999999994"/>
    <n v="-21.4"/>
    <n v="-37.299999999999997"/>
    <m/>
    <m/>
    <m/>
    <m/>
    <n v="2.02"/>
    <n v="3.31"/>
    <n v="2.69"/>
    <n v="2.3199999999999998"/>
    <n v="-1.1399999999999999"/>
    <n v="-1.32"/>
    <n v="-0.04"/>
    <n v="1.88"/>
    <n v="4.78"/>
    <x v="6"/>
  </r>
  <r>
    <x v="183"/>
    <n v="443"/>
    <x v="188"/>
    <x v="0"/>
    <x v="1"/>
    <n v="2"/>
    <n v="2"/>
    <n v="2"/>
    <n v="2"/>
    <n v="12.4"/>
    <n v="0.2"/>
    <n v="-4.9000000000000004"/>
    <n v="4.9000000000000004"/>
    <n v="2.8"/>
    <n v="1.1000000000000001"/>
    <n v="2.1"/>
    <n v="1"/>
    <n v="5.4"/>
    <n v="2.2000000000000002"/>
    <n v="-0.1"/>
    <n v="-0.3"/>
    <n v="0.4"/>
    <n v="-0.4"/>
    <n v="4.0999999999999996"/>
    <n v="1.9"/>
    <n v="1.1000000000000001"/>
    <n v="1"/>
    <n v="-0.2"/>
    <n v="0.2"/>
    <n v="-1.6"/>
    <n v="0.6"/>
    <n v="-2.5"/>
    <n v="1.2"/>
    <n v="0.6"/>
    <n v="4.9000000000000004"/>
    <n v="7.1"/>
    <n v="0.2"/>
    <n v="0"/>
    <m/>
    <m/>
    <m/>
    <m/>
    <n v="-0.1"/>
    <n v="0.3"/>
    <n v="0.4"/>
    <n v="0.1"/>
    <n v="4.21"/>
    <n v="2.36"/>
    <n v="3.84"/>
    <n v="4.3600000000000003"/>
    <n v="5.97"/>
    <n v="6.78"/>
    <n v="2.59"/>
    <n v="-1.1399999999999999"/>
    <n v="-0.82"/>
    <n v="-0.2"/>
    <n v="0.46"/>
    <n v="2.2599999999999998"/>
    <x v="1"/>
  </r>
  <r>
    <x v="168"/>
    <n v="548"/>
    <x v="172"/>
    <x v="0"/>
    <x v="0"/>
    <m/>
    <m/>
    <m/>
    <m/>
    <m/>
    <m/>
    <m/>
    <m/>
    <m/>
    <m/>
    <m/>
    <m/>
    <m/>
    <m/>
    <m/>
    <m/>
    <m/>
    <n v="3.69"/>
    <n v="7.34"/>
    <n v="4.04"/>
    <n v="0.66"/>
    <n v="4.04"/>
    <n v="1.1100000000000001"/>
    <n v="1.45"/>
    <n v="4.88"/>
    <n v="4.5999999999999996"/>
    <n v="2.2799999999999998"/>
    <n v="2.62"/>
    <n v="10.79"/>
    <n v="-3.27"/>
    <n v="3.68"/>
    <n v="0.53"/>
    <n v="-0.76"/>
    <n v="4.5999999999999996"/>
    <n v="6.98"/>
    <n v="6.86"/>
    <n v="5.26"/>
    <n v="5.53"/>
    <n v="10.19"/>
    <n v="-7.32"/>
    <n v="5.96"/>
    <n v="12.32"/>
    <n v="-0.47"/>
    <n v="-2.7"/>
    <n v="1.52"/>
    <n v="-7.45"/>
    <n v="-1.05"/>
    <n v="6.69"/>
    <n v="-1.1399999999999999"/>
    <n v="-1.35"/>
    <n v="-2.66"/>
    <n v="9.4600000000000009"/>
    <n v="8.6999999999999993"/>
    <x v="36"/>
  </r>
  <r>
    <x v="64"/>
    <n v="746"/>
    <x v="64"/>
    <x v="0"/>
    <x v="3"/>
    <n v="13.2"/>
    <n v="24.7"/>
    <n v="-5.5"/>
    <n v="18.600000000000001"/>
    <n v="75.5"/>
    <n v="23.5"/>
    <n v="62"/>
    <n v="79.5"/>
    <m/>
    <m/>
    <m/>
    <m/>
    <m/>
    <n v="38.5"/>
    <n v="41.8"/>
    <n v="174.8"/>
    <n v="128.4"/>
    <n v="197"/>
    <n v="197.1"/>
    <m/>
    <n v="19.2"/>
    <n v="23.9"/>
    <n v="65.3"/>
    <n v="-4"/>
    <n v="15.9"/>
    <n v="4.5999999999999996"/>
    <n v="6.6"/>
    <n v="18.100000000000001"/>
    <n v="-2"/>
    <n v="6.9"/>
    <n v="1"/>
    <n v="-0.66"/>
    <n v="3.24"/>
    <n v="-0.21"/>
    <n v="-3.07"/>
    <n v="-6.87"/>
    <n v="5.94"/>
    <n v="2.66"/>
    <n v="19.850000000000001"/>
    <n v="25.25"/>
    <n v="2.66"/>
    <n v="29.26"/>
    <n v="13.61"/>
    <n v="2.25"/>
    <n v="3.82"/>
    <n v="7.43"/>
    <n v="5.53"/>
    <n v="10.1"/>
    <n v="-1.19"/>
    <n v="-0.2"/>
    <n v="1.76"/>
    <n v="0.67"/>
    <n v="12.64"/>
    <x v="3"/>
  </r>
  <r>
    <x v="201"/>
    <n v="672"/>
    <x v="206"/>
    <x v="0"/>
    <x v="2"/>
    <n v="-5.3"/>
    <n v="-3.1"/>
    <n v="-0.25"/>
    <n v="7.97"/>
    <n v="7.46"/>
    <n v="9.1199999999999992"/>
    <n v="5.48"/>
    <n v="6.28"/>
    <n v="29.38"/>
    <n v="-6.04"/>
    <n v="14.29"/>
    <n v="13.19"/>
    <n v="13.8"/>
    <n v="10.51"/>
    <n v="12.44"/>
    <n v="9.11"/>
    <n v="3.38"/>
    <n v="4.42"/>
    <n v="3.13"/>
    <n v="4.46"/>
    <n v="0.72"/>
    <n v="11.7"/>
    <n v="9.4499999999999993"/>
    <n v="7.47"/>
    <n v="10.67"/>
    <n v="8.34"/>
    <n v="4"/>
    <n v="3.59"/>
    <n v="3.72"/>
    <n v="2.57"/>
    <n v="-2.91"/>
    <n v="-8.84"/>
    <n v="-9.86"/>
    <n v="-2.06"/>
    <n v="1.25"/>
    <n v="2.66"/>
    <n v="1.47"/>
    <n v="6.21"/>
    <n v="10.4"/>
    <n v="2.4500000000000002"/>
    <n v="2.46"/>
    <n v="15.9"/>
    <n v="6.07"/>
    <n v="2.59"/>
    <n v="2.4300000000000002"/>
    <n v="9.84"/>
    <n v="25.88"/>
    <n v="28.47"/>
    <n v="-1.2"/>
    <n v="4.5599999999999996"/>
    <n v="22.26"/>
    <n v="2.77"/>
    <n v="5.52"/>
    <x v="2"/>
  </r>
  <r>
    <x v="22"/>
    <n v="456"/>
    <x v="22"/>
    <x v="0"/>
    <x v="1"/>
    <m/>
    <m/>
    <m/>
    <m/>
    <m/>
    <m/>
    <m/>
    <m/>
    <m/>
    <m/>
    <n v="8"/>
    <n v="3.9"/>
    <n v="1.1000000000000001"/>
    <n v="3.5"/>
    <n v="6.4"/>
    <n v="16"/>
    <n v="-6"/>
    <n v="0.4"/>
    <n v="0.1"/>
    <n v="1.2"/>
    <n v="1.7"/>
    <n v="1.2"/>
    <n v="-21.3"/>
    <n v="-9.1999999999999993"/>
    <n v="0"/>
    <n v="56.5"/>
    <n v="0"/>
    <n v="0"/>
    <n v="0"/>
    <n v="0"/>
    <n v="1.4"/>
    <n v="0"/>
    <n v="0"/>
    <n v="0.1"/>
    <m/>
    <m/>
    <n v="0"/>
    <m/>
    <m/>
    <m/>
    <m/>
    <n v="5.58"/>
    <n v="3.3"/>
    <n v="3.46"/>
    <n v="4.9000000000000004"/>
    <n v="2.37"/>
    <n v="4.87"/>
    <n v="-0.73"/>
    <n v="-1.26"/>
    <n v="-8.58"/>
    <n v="-0.63"/>
    <n v="-2.4300000000000002"/>
    <n v="1.47"/>
    <x v="1"/>
  </r>
  <r>
    <x v="78"/>
    <n v="862"/>
    <x v="79"/>
    <x v="0"/>
    <x v="1"/>
    <n v="0"/>
    <n v="16.2"/>
    <n v="4.0999999999999996"/>
    <m/>
    <m/>
    <m/>
    <m/>
    <m/>
    <m/>
    <m/>
    <m/>
    <m/>
    <m/>
    <m/>
    <m/>
    <m/>
    <m/>
    <m/>
    <m/>
    <m/>
    <m/>
    <m/>
    <m/>
    <m/>
    <m/>
    <m/>
    <m/>
    <m/>
    <m/>
    <m/>
    <m/>
    <m/>
    <m/>
    <m/>
    <m/>
    <m/>
    <n v="3.06"/>
    <n v="5.46"/>
    <n v="8.23"/>
    <n v="9.4700000000000006"/>
    <n v="5.6"/>
    <n v="7.65"/>
    <n v="2.25"/>
    <n v="-1.52"/>
    <n v="3.3"/>
    <n v="-7.28"/>
    <n v="-12.64"/>
    <n v="-0.37"/>
    <n v="-1.3"/>
    <n v="4.45"/>
    <n v="-5.78"/>
    <n v="3.13"/>
    <n v="0.17"/>
    <x v="1"/>
  </r>
  <r>
    <x v="98"/>
    <n v="576"/>
    <x v="99"/>
    <x v="0"/>
    <x v="1"/>
    <n v="1.3"/>
    <n v="2.2400000000000002"/>
    <n v="1.57"/>
    <n v="3.44"/>
    <n v="14.14"/>
    <n v="7.04"/>
    <n v="6.73"/>
    <n v="1.1299999999999999"/>
    <n v="-0.02"/>
    <n v="5.08"/>
    <n v="13.65"/>
    <n v="5.25"/>
    <n v="3.7"/>
    <n v="0.84"/>
    <n v="3.5"/>
    <n v="3.5"/>
    <n v="-2.27"/>
    <n v="-1.53"/>
    <n v="0"/>
    <n v="1.78"/>
    <n v="7.23"/>
    <n v="2.29"/>
    <n v="2.57"/>
    <n v="3.66"/>
    <n v="1.37"/>
    <n v="0.98"/>
    <n v="0.93"/>
    <n v="2.93"/>
    <n v="2.57"/>
    <n v="-1.27"/>
    <n v="2.81"/>
    <n v="1.93"/>
    <n v="-2.2000000000000002"/>
    <n v="-0.34"/>
    <n v="-0.11"/>
    <n v="1.26"/>
    <n v="3.31"/>
    <n v="0.24"/>
    <n v="14.99"/>
    <n v="2.0099999999999998"/>
    <n v="2.2400000000000002"/>
    <n v="8.98"/>
    <n v="8.41"/>
    <n v="2.83"/>
    <n v="0.12"/>
    <n v="-3.54"/>
    <n v="-4.07"/>
    <n v="-2.54"/>
    <n v="-1.34"/>
    <n v="-0.99"/>
    <n v="-0.28999999999999998"/>
    <n v="1.39"/>
    <n v="5.18"/>
    <x v="1"/>
  </r>
  <r>
    <x v="178"/>
    <n v="248"/>
    <x v="183"/>
    <x v="0"/>
    <x v="3"/>
    <n v="3.3"/>
    <n v="6.5"/>
    <n v="11.1"/>
    <n v="20.3"/>
    <n v="32.4"/>
    <n v="18.600000000000001"/>
    <n v="9.5"/>
    <n v="15.6"/>
    <n v="10.3"/>
    <n v="10"/>
    <n v="11"/>
    <n v="11.1"/>
    <n v="17.100000000000001"/>
    <n v="77.900000000000006"/>
    <n v="37"/>
    <n v="30.7"/>
    <n v="23.2"/>
    <n v="28.7"/>
    <n v="64.3"/>
    <n v="88"/>
    <n v="47.4"/>
    <n v="48.2"/>
    <n v="54.2"/>
    <n v="41.8"/>
    <n v="24.8"/>
    <n v="21"/>
    <n v="22.2"/>
    <n v="36.1"/>
    <n v="39.64"/>
    <n v="39.049999999999997"/>
    <n v="120.82"/>
    <n v="31.71"/>
    <n v="8.1999999999999993"/>
    <n v="2.42"/>
    <n v="1.38"/>
    <n v="2.7"/>
    <n v="5.68"/>
    <n v="3.25"/>
    <n v="16.84"/>
    <n v="5.89"/>
    <n v="4.83"/>
    <n v="6.73"/>
    <n v="5.81"/>
    <n v="1.78"/>
    <n v="4.5199999999999996"/>
    <n v="4.21"/>
    <n v="2.54"/>
    <n v="0.5"/>
    <n v="-1.63"/>
    <n v="0.04"/>
    <n v="0.76"/>
    <n v="-0.85"/>
    <n v="4.93"/>
    <x v="7"/>
  </r>
  <r>
    <x v="64"/>
    <n v="746"/>
    <x v="64"/>
    <x v="0"/>
    <x v="0"/>
    <m/>
    <m/>
    <m/>
    <m/>
    <m/>
    <m/>
    <m/>
    <m/>
    <m/>
    <m/>
    <m/>
    <m/>
    <m/>
    <m/>
    <m/>
    <m/>
    <m/>
    <m/>
    <m/>
    <m/>
    <m/>
    <m/>
    <m/>
    <m/>
    <m/>
    <m/>
    <m/>
    <m/>
    <m/>
    <m/>
    <m/>
    <m/>
    <m/>
    <m/>
    <m/>
    <m/>
    <m/>
    <m/>
    <m/>
    <m/>
    <m/>
    <m/>
    <m/>
    <m/>
    <m/>
    <m/>
    <m/>
    <m/>
    <n v="-1.73"/>
    <n v="-2.54"/>
    <n v="3.18"/>
    <n v="13.15"/>
    <n v="17.98"/>
    <x v="0"/>
  </r>
  <r>
    <x v="89"/>
    <n v="178"/>
    <x v="90"/>
    <x v="0"/>
    <x v="0"/>
    <n v="5.52"/>
    <n v="5.34"/>
    <n v="10.67"/>
    <n v="18.399999999999999"/>
    <n v="11.7"/>
    <n v="26.04"/>
    <n v="18.38"/>
    <n v="17.75"/>
    <n v="9.01"/>
    <n v="11.86"/>
    <n v="10.9"/>
    <n v="16.66"/>
    <n v="11.83"/>
    <n v="6.55"/>
    <n v="7.35"/>
    <n v="3.96"/>
    <n v="-0.01"/>
    <n v="2.44"/>
    <n v="4.13"/>
    <n v="4.7699999999999996"/>
    <n v="-1.61"/>
    <n v="0.87"/>
    <n v="1.63"/>
    <n v="4.6100000000000003"/>
    <n v="1.1200000000000001"/>
    <n v="2.5499999999999998"/>
    <n v="0.63"/>
    <n v="-0.56999999999999995"/>
    <n v="0.86"/>
    <n v="0.92"/>
    <n v="6.15"/>
    <n v="1.67"/>
    <n v="-1.1399999999999999"/>
    <n v="-8.09"/>
    <n v="-2.41"/>
    <n v="-0.49"/>
    <n v="0.79"/>
    <n v="-1.99"/>
    <n v="-1.39"/>
    <n v="0.44"/>
    <n v="-0.3"/>
    <n v="0.68"/>
    <n v="1.84"/>
    <n v="-0.41"/>
    <n v="-1.29"/>
    <n v="5.38"/>
    <n v="-1.23"/>
    <n v="-0.15"/>
    <n v="-1.77"/>
    <n v="-1.48"/>
    <n v="-8.7200000000000006"/>
    <n v="-0.93"/>
    <n v="10.82"/>
    <x v="0"/>
  </r>
  <r>
    <x v="77"/>
    <n v="684"/>
    <x v="77"/>
    <x v="0"/>
    <x v="1"/>
    <n v="0"/>
    <n v="-0.1"/>
    <n v="0"/>
    <n v="7"/>
    <n v="17.2"/>
    <n v="10.199999999999999"/>
    <n v="10.199999999999999"/>
    <n v="13.9"/>
    <n v="0.1"/>
    <n v="35.4"/>
    <n v="66"/>
    <n v="22.2"/>
    <n v="12.8"/>
    <n v="-2.9"/>
    <n v="10"/>
    <n v="7.5"/>
    <n v="-4.9000000000000004"/>
    <n v="-1.5"/>
    <n v="-0.1"/>
    <n v="0.8"/>
    <n v="5.3"/>
    <n v="11.7"/>
    <n v="11.7"/>
    <n v="4.0999999999999996"/>
    <n v="0.1"/>
    <n v="3.5"/>
    <n v="-0.3"/>
    <n v="-0.3"/>
    <n v="-0.4"/>
    <n v="0.2"/>
    <n v="5.8"/>
    <n v="15.1"/>
    <n v="15.1"/>
    <n v="15.1"/>
    <n v="0.2"/>
    <n v="3.46"/>
    <n v="11.54"/>
    <n v="4.93"/>
    <n v="6.8"/>
    <n v="-3.21"/>
    <n v="-0.28999999999999998"/>
    <n v="2.29"/>
    <n v="4.82"/>
    <n v="0.52"/>
    <n v="0.74"/>
    <n v="-0.05"/>
    <n v="-3.1"/>
    <n v="-2.21"/>
    <n v="-1.78"/>
    <n v="-0.39"/>
    <n v="-2.99"/>
    <n v="-2.95"/>
    <n v="4"/>
    <x v="1"/>
  </r>
  <r>
    <x v="105"/>
    <n v="628"/>
    <x v="106"/>
    <x v="0"/>
    <x v="3"/>
    <m/>
    <m/>
    <m/>
    <m/>
    <m/>
    <m/>
    <m/>
    <m/>
    <m/>
    <m/>
    <m/>
    <m/>
    <m/>
    <m/>
    <m/>
    <m/>
    <m/>
    <m/>
    <m/>
    <m/>
    <m/>
    <m/>
    <m/>
    <m/>
    <n v="40.67"/>
    <n v="5.85"/>
    <n v="13.75"/>
    <n v="7.42"/>
    <n v="4.2699999999999996"/>
    <n v="-11.9"/>
    <n v="7.82"/>
    <n v="18.670000000000002"/>
    <n v="6.21"/>
    <n v="-2.56"/>
    <n v="-5.36"/>
    <n v="11.38"/>
    <n v="-1.98"/>
    <n v="-11.07"/>
    <n v="16.32"/>
    <n v="9.3000000000000007"/>
    <n v="-3.82"/>
    <n v="1.65"/>
    <n v="12.34"/>
    <n v="-1.62"/>
    <n v="2.52"/>
    <n v="2.4700000000000002"/>
    <n v="-2.71"/>
    <n v="-3.72"/>
    <n v="-1.86"/>
    <n v="-5.39"/>
    <n v="9.44"/>
    <n v="-1.63"/>
    <n v="5.93"/>
    <x v="3"/>
  </r>
  <r>
    <x v="89"/>
    <n v="178"/>
    <x v="90"/>
    <x v="0"/>
    <x v="3"/>
    <n v="7.6"/>
    <n v="7.4"/>
    <n v="11.8"/>
    <n v="16.5"/>
    <n v="14.7"/>
    <n v="21.5"/>
    <n v="18.95"/>
    <n v="16.100000000000001"/>
    <n v="9.61"/>
    <n v="14.71"/>
    <n v="9.57"/>
    <n v="14.19"/>
    <n v="12.43"/>
    <n v="7.27"/>
    <n v="9.91"/>
    <n v="3.25"/>
    <n v="4.1900000000000004"/>
    <n v="2.64"/>
    <n v="2.58"/>
    <n v="4.8099999999999996"/>
    <n v="1.38"/>
    <n v="0.73"/>
    <n v="1.1200000000000001"/>
    <n v="-0.33"/>
    <n v="3.34"/>
    <n v="2.76"/>
    <n v="1.7"/>
    <n v="1.52"/>
    <n v="4.09"/>
    <n v="3.03"/>
    <n v="3.1"/>
    <n v="6.54"/>
    <n v="3.47"/>
    <n v="1.47"/>
    <n v="-0.27"/>
    <n v="-0.7"/>
    <n v="1.39"/>
    <n v="2.8"/>
    <n v="6.54"/>
    <n v="-3.47"/>
    <n v="-4.5599999999999996"/>
    <n v="1.1499999999999999"/>
    <n v="0.56999999999999995"/>
    <n v="1.06"/>
    <n v="-2.2400000000000002"/>
    <n v="-2.14"/>
    <n v="-1.33"/>
    <n v="-2.0699999999999998"/>
    <n v="-2.0299999999999998"/>
    <n v="-0.67"/>
    <n v="-1.41"/>
    <n v="-0.25"/>
    <n v="6.45"/>
    <x v="3"/>
  </r>
  <r>
    <x v="159"/>
    <n v="917"/>
    <x v="162"/>
    <x v="0"/>
    <x v="3"/>
    <m/>
    <m/>
    <m/>
    <m/>
    <m/>
    <m/>
    <m/>
    <m/>
    <m/>
    <m/>
    <m/>
    <m/>
    <m/>
    <m/>
    <m/>
    <m/>
    <m/>
    <m/>
    <m/>
    <m/>
    <m/>
    <m/>
    <m/>
    <n v="966"/>
    <n v="161.19999999999999"/>
    <n v="40"/>
    <n v="41.2"/>
    <n v="24.9"/>
    <n v="10.5"/>
    <n v="41"/>
    <n v="18.5"/>
    <n v="5.7"/>
    <n v="0.2"/>
    <n v="2.8"/>
    <n v="3.2"/>
    <n v="5.3"/>
    <n v="8.8000000000000007"/>
    <n v="1.84"/>
    <n v="-0.78"/>
    <n v="-2.21"/>
    <n v="2.68"/>
    <n v="-1.68"/>
    <n v="0.06"/>
    <n v="-0.22"/>
    <n v="0.95"/>
    <n v="-1.44"/>
    <n v="-7.0000000000000007E-2"/>
    <n v="2.46"/>
    <n v="-2.16"/>
    <n v="1.41"/>
    <n v="11.68"/>
    <n v="17.97"/>
    <n v="14.36"/>
    <x v="3"/>
  </r>
  <r>
    <x v="81"/>
    <n v="921"/>
    <x v="82"/>
    <x v="0"/>
    <x v="1"/>
    <m/>
    <m/>
    <m/>
    <m/>
    <m/>
    <m/>
    <m/>
    <m/>
    <m/>
    <m/>
    <m/>
    <m/>
    <m/>
    <m/>
    <m/>
    <m/>
    <m/>
    <m/>
    <m/>
    <m/>
    <m/>
    <m/>
    <m/>
    <m/>
    <m/>
    <m/>
    <m/>
    <m/>
    <m/>
    <m/>
    <m/>
    <m/>
    <m/>
    <m/>
    <m/>
    <m/>
    <m/>
    <m/>
    <m/>
    <m/>
    <m/>
    <m/>
    <m/>
    <n v="-0.59"/>
    <n v="0.06"/>
    <n v="0.9"/>
    <n v="-1.26"/>
    <n v="4.57"/>
    <n v="-2.31"/>
    <n v="0.55000000000000004"/>
    <n v="0.76"/>
    <n v="1.08"/>
    <n v="65.56"/>
    <x v="1"/>
  </r>
  <r>
    <x v="186"/>
    <n v="622"/>
    <x v="191"/>
    <x v="0"/>
    <x v="1"/>
    <m/>
    <m/>
    <m/>
    <m/>
    <m/>
    <m/>
    <m/>
    <m/>
    <m/>
    <m/>
    <m/>
    <m/>
    <m/>
    <m/>
    <m/>
    <m/>
    <m/>
    <m/>
    <m/>
    <m/>
    <m/>
    <m/>
    <m/>
    <m/>
    <n v="17.46"/>
    <n v="9.3000000000000007"/>
    <n v="-0.4"/>
    <n v="-0.3"/>
    <n v="4"/>
    <n v="2.9"/>
    <n v="1.3"/>
    <n v="1.4"/>
    <n v="1.2"/>
    <n v="6"/>
    <n v="2.5"/>
    <n v="1.9"/>
    <n v="5.0999999999999996"/>
    <n v="0.9"/>
    <n v="3.5"/>
    <m/>
    <m/>
    <m/>
    <n v="2.88"/>
    <n v="2.74"/>
    <n v="2.0099999999999998"/>
    <n v="2.95"/>
    <n v="1.44"/>
    <n v="1.17"/>
    <n v="-2.57"/>
    <n v="1.67"/>
    <n v="3.03"/>
    <n v="1.81"/>
    <n v="1.54"/>
    <x v="1"/>
  </r>
  <r>
    <x v="44"/>
    <n v="618"/>
    <x v="44"/>
    <x v="0"/>
    <x v="2"/>
    <n v="-0.2"/>
    <n v="3.85"/>
    <n v="3.83"/>
    <n v="6.01"/>
    <n v="15.72"/>
    <n v="15.71"/>
    <n v="6.86"/>
    <n v="6.83"/>
    <n v="23.9"/>
    <n v="36.54"/>
    <n v="1.2"/>
    <n v="12.18"/>
    <n v="5.85"/>
    <n v="8.16"/>
    <n v="14.3"/>
    <n v="3.82"/>
    <n v="1.67"/>
    <n v="7.11"/>
    <n v="4.49"/>
    <n v="11.67"/>
    <n v="6.99"/>
    <n v="9.01"/>
    <n v="5.33"/>
    <n v="9.7100000000000009"/>
    <n v="14.71"/>
    <n v="19.36"/>
    <n v="26.42"/>
    <n v="31.06"/>
    <n v="12.47"/>
    <n v="3.52"/>
    <n v="24.43"/>
    <n v="9.3000000000000007"/>
    <n v="-1.37"/>
    <n v="10.65"/>
    <n v="8.18"/>
    <n v="13.25"/>
    <n v="2.75"/>
    <n v="8.41"/>
    <n v="24.41"/>
    <n v="10.56"/>
    <n v="6.49"/>
    <n v="9.59"/>
    <n v="18.16"/>
    <n v="7.94"/>
    <n v="4.41"/>
    <n v="5.54"/>
    <n v="5.56"/>
    <n v="16.64"/>
    <n v="-2.81"/>
    <n v="-0.71"/>
    <n v="7.32"/>
    <n v="8.31"/>
    <n v="17.34"/>
    <x v="2"/>
  </r>
  <r>
    <x v="125"/>
    <n v="466"/>
    <x v="126"/>
    <x v="0"/>
    <x v="1"/>
    <m/>
    <m/>
    <m/>
    <m/>
    <m/>
    <m/>
    <m/>
    <m/>
    <m/>
    <m/>
    <m/>
    <m/>
    <m/>
    <m/>
    <m/>
    <m/>
    <m/>
    <m/>
    <m/>
    <m/>
    <m/>
    <m/>
    <m/>
    <m/>
    <m/>
    <m/>
    <m/>
    <m/>
    <m/>
    <m/>
    <m/>
    <m/>
    <m/>
    <m/>
    <m/>
    <m/>
    <m/>
    <m/>
    <n v="7.17"/>
    <n v="0.45"/>
    <n v="-0.3"/>
    <n v="-2.42"/>
    <n v="-2.58"/>
    <n v="0.25"/>
    <n v="3.12"/>
    <n v="8.81"/>
    <n v="3.56"/>
    <n v="0.87"/>
    <n v="-3.09"/>
    <n v="-5.2"/>
    <n v="-3.67"/>
    <n v="-3.65"/>
    <m/>
    <x v="6"/>
  </r>
  <r>
    <x v="10"/>
    <n v="453"/>
    <x v="10"/>
    <x v="0"/>
    <x v="1"/>
    <m/>
    <m/>
    <m/>
    <m/>
    <m/>
    <m/>
    <m/>
    <m/>
    <m/>
    <m/>
    <m/>
    <m/>
    <n v="0"/>
    <n v="4.5999999999999996"/>
    <n v="2.2999999999999998"/>
    <n v="1.01"/>
    <n v="-1.34"/>
    <n v="3.05"/>
    <n v="10.199999999999999"/>
    <n v="2.39"/>
    <n v="1.17"/>
    <n v="2.02"/>
    <n v="8.4700000000000006"/>
    <n v="-5.73"/>
    <n v="0"/>
    <n v="0.55000000000000004"/>
    <n v="3.3"/>
    <n v="5.32"/>
    <n v="-3.28"/>
    <n v="2.35"/>
    <n v="-2.04"/>
    <n v="1.56"/>
    <n v="1.54"/>
    <n v="18.18"/>
    <n v="16.03"/>
    <n v="26.52"/>
    <n v="25.76"/>
    <n v="29.17"/>
    <n v="19.71"/>
    <n v="-11.98"/>
    <n v="-12.76"/>
    <n v="-3.75"/>
    <n v="-2.65"/>
    <n v="6.1"/>
    <n v="7.81"/>
    <n v="2.87"/>
    <n v="4.03"/>
    <n v="-3.04"/>
    <n v="-3.9"/>
    <n v="-2.98"/>
    <n v="-4.57"/>
    <n v="-5.08"/>
    <n v="5.25"/>
    <x v="1"/>
  </r>
  <r>
    <x v="44"/>
    <n v="618"/>
    <x v="44"/>
    <x v="0"/>
    <x v="3"/>
    <n v="-2.8"/>
    <n v="4.9000000000000004"/>
    <n v="1.9"/>
    <n v="5.9"/>
    <n v="19.7"/>
    <n v="18.899999999999999"/>
    <n v="6.3"/>
    <n v="7.5"/>
    <n v="22.5"/>
    <n v="31.8"/>
    <n v="7.9"/>
    <n v="10.3"/>
    <n v="7.1"/>
    <n v="8.1"/>
    <n v="13.6"/>
    <n v="7.9"/>
    <n v="-7.2"/>
    <n v="-0.8"/>
    <n v="7.5"/>
    <n v="18.600000000000001"/>
    <n v="7.4"/>
    <n v="6.8"/>
    <n v="-2.1"/>
    <n v="15.9"/>
    <n v="17.7"/>
    <n v="20.100000000000001"/>
    <n v="24"/>
    <n v="35"/>
    <n v="12.5"/>
    <n v="1"/>
    <n v="26.82"/>
    <n v="0.82"/>
    <n v="-5.72"/>
    <n v="13.83"/>
    <n v="10.87"/>
    <n v="17.82"/>
    <n v="0.53"/>
    <n v="8.9"/>
    <n v="34.22"/>
    <n v="11.07"/>
    <n v="6.2"/>
    <n v="9.15"/>
    <n v="13.69"/>
    <n v="9.5"/>
    <n v="2.2999999999999998"/>
    <n v="5.79"/>
    <n v="7.18"/>
    <n v="23.96"/>
    <n v="-10.99"/>
    <n v="-2.83"/>
    <n v="8.57"/>
    <n v="10.39"/>
    <n v="21.09"/>
    <x v="3"/>
  </r>
  <r>
    <x v="202"/>
    <n v="643"/>
    <x v="207"/>
    <x v="0"/>
    <x v="2"/>
    <m/>
    <m/>
    <m/>
    <m/>
    <m/>
    <m/>
    <m/>
    <m/>
    <m/>
    <m/>
    <m/>
    <m/>
    <m/>
    <m/>
    <m/>
    <m/>
    <m/>
    <m/>
    <m/>
    <m/>
    <m/>
    <m/>
    <m/>
    <n v="4.79"/>
    <n v="13.15"/>
    <n v="11.98"/>
    <n v="10.29"/>
    <n v="3.74"/>
    <n v="9.4700000000000006"/>
    <n v="8.4"/>
    <n v="19.95"/>
    <n v="14.63"/>
    <n v="16.88"/>
    <n v="22.67"/>
    <n v="25.11"/>
    <n v="12.51"/>
    <n v="15.06"/>
    <n v="9.31"/>
    <n v="19.920000000000002"/>
    <n v="33.04"/>
    <n v="11.23"/>
    <n v="3.9"/>
    <n v="6.02"/>
    <n v="6.45"/>
    <n v="10.039999999999999"/>
    <n v="9"/>
    <n v="9"/>
    <n v="-13.31"/>
    <n v="-14.4"/>
    <n v="-16.36"/>
    <n v="4.91"/>
    <n v="6.64"/>
    <n v="7.35"/>
    <x v="2"/>
  </r>
  <r>
    <x v="18"/>
    <n v="463"/>
    <x v="18"/>
    <x v="0"/>
    <x v="2"/>
    <n v="4.6399999999999997"/>
    <n v="5.61"/>
    <n v="2.1"/>
    <n v="20.36"/>
    <n v="15.53"/>
    <n v="11.47"/>
    <n v="11.43"/>
    <n v="11.97"/>
    <n v="4.8099999999999996"/>
    <n v="4.55"/>
    <n v="19.329999999999998"/>
    <n v="18.399999999999999"/>
    <n v="14.27"/>
    <n v="5.99"/>
    <n v="9.4499999999999993"/>
    <n v="16.82"/>
    <n v="36.19"/>
    <n v="71.430000000000007"/>
    <n v="30"/>
    <n v="15.39"/>
    <n v="11.11"/>
    <n v="9"/>
    <n v="11.1"/>
    <n v="13.2"/>
    <n v="15.33"/>
    <n v="7.72"/>
    <n v="8.8699999999999992"/>
    <n v="1.89"/>
    <n v="-0.95"/>
    <n v="-3.7"/>
    <n v="-3.9"/>
    <n v="3.4"/>
    <n v="-0.52"/>
    <n v="5.8"/>
    <n v="4.43"/>
    <n v="7.24"/>
    <n v="10.39"/>
    <n v="4.68"/>
    <n v="15.15"/>
    <n v="2.8"/>
    <n v="4.4000000000000004"/>
    <n v="4.75"/>
    <n v="36.700000000000003"/>
    <n v="90"/>
    <n v="29"/>
    <n v="26"/>
    <n v="25"/>
    <m/>
    <m/>
    <m/>
    <m/>
    <m/>
    <m/>
    <x v="2"/>
  </r>
  <r>
    <x v="203"/>
    <n v="474"/>
    <x v="208"/>
    <x v="0"/>
    <x v="2"/>
    <m/>
    <m/>
    <m/>
    <m/>
    <m/>
    <m/>
    <m/>
    <m/>
    <m/>
    <m/>
    <m/>
    <m/>
    <m/>
    <m/>
    <m/>
    <m/>
    <m/>
    <m/>
    <m/>
    <m/>
    <m/>
    <m/>
    <m/>
    <m/>
    <m/>
    <m/>
    <m/>
    <m/>
    <m/>
    <m/>
    <m/>
    <m/>
    <m/>
    <m/>
    <m/>
    <m/>
    <m/>
    <m/>
    <m/>
    <m/>
    <m/>
    <m/>
    <m/>
    <m/>
    <m/>
    <m/>
    <m/>
    <m/>
    <m/>
    <m/>
    <m/>
    <m/>
    <m/>
    <x v="16"/>
  </r>
  <r>
    <x v="204"/>
    <n v="570"/>
    <x v="209"/>
    <x v="0"/>
    <x v="2"/>
    <m/>
    <m/>
    <m/>
    <m/>
    <m/>
    <m/>
    <m/>
    <m/>
    <m/>
    <m/>
    <m/>
    <m/>
    <m/>
    <m/>
    <m/>
    <m/>
    <m/>
    <m/>
    <m/>
    <m/>
    <m/>
    <m/>
    <m/>
    <m/>
    <m/>
    <m/>
    <m/>
    <m/>
    <m/>
    <m/>
    <m/>
    <m/>
    <m/>
    <m/>
    <m/>
    <m/>
    <m/>
    <m/>
    <m/>
    <m/>
    <m/>
    <m/>
    <m/>
    <m/>
    <m/>
    <m/>
    <m/>
    <m/>
    <m/>
    <m/>
    <m/>
    <m/>
    <m/>
    <x v="16"/>
  </r>
  <r>
    <x v="172"/>
    <n v="626"/>
    <x v="176"/>
    <x v="0"/>
    <x v="1"/>
    <n v="4"/>
    <n v="7.7"/>
    <n v="5.3"/>
    <n v="0"/>
    <n v="7.1"/>
    <n v="22.5"/>
    <n v="5.6"/>
    <n v="3.4"/>
    <n v="4.3"/>
    <n v="7.2"/>
    <n v="5.3"/>
    <n v="13.4"/>
    <n v="-8.6999999999999993"/>
    <n v="26.1"/>
    <n v="2.9"/>
    <n v="27.3"/>
    <n v="25.9"/>
    <n v="-9.5"/>
    <n v="-10.7"/>
    <n v="0.3"/>
    <n v="-6.8"/>
    <n v="-1.5"/>
    <n v="-3.4"/>
    <n v="-0.4"/>
    <n v="8.5"/>
    <n v="2.7"/>
    <n v="1.2"/>
    <n v="5.0999999999999996"/>
    <n v="7.6"/>
    <n v="-0.9"/>
    <n v="6.1"/>
    <n v="2.2000000000000002"/>
    <n v="1.9"/>
    <n v="-0.8"/>
    <n v="-4.4000000000000004"/>
    <n v="-2"/>
    <n v="8.1999999999999993"/>
    <n v="0"/>
    <n v="6.3"/>
    <m/>
    <m/>
    <m/>
    <m/>
    <m/>
    <n v="-0.41"/>
    <n v="-6.95"/>
    <n v="-2.97"/>
    <m/>
    <m/>
    <m/>
    <m/>
    <n v="3.11"/>
    <n v="0"/>
    <x v="1"/>
  </r>
  <r>
    <x v="6"/>
    <n v="636"/>
    <x v="6"/>
    <x v="0"/>
    <x v="1"/>
    <n v="8.4"/>
    <n v="-5.4"/>
    <n v="3"/>
    <n v="17.3"/>
    <n v="33.5"/>
    <m/>
    <m/>
    <m/>
    <m/>
    <m/>
    <m/>
    <m/>
    <m/>
    <m/>
    <m/>
    <m/>
    <m/>
    <m/>
    <m/>
    <m/>
    <m/>
    <m/>
    <m/>
    <m/>
    <m/>
    <m/>
    <m/>
    <m/>
    <m/>
    <m/>
    <m/>
    <m/>
    <m/>
    <m/>
    <m/>
    <m/>
    <m/>
    <m/>
    <m/>
    <m/>
    <m/>
    <m/>
    <m/>
    <n v="0.82"/>
    <n v="0.39"/>
    <n v="0.11"/>
    <n v="3.31"/>
    <m/>
    <m/>
    <m/>
    <m/>
    <m/>
    <m/>
    <x v="1"/>
  </r>
  <r>
    <x v="188"/>
    <n v="634"/>
    <x v="193"/>
    <x v="0"/>
    <x v="1"/>
    <m/>
    <m/>
    <m/>
    <m/>
    <m/>
    <m/>
    <m/>
    <m/>
    <m/>
    <m/>
    <m/>
    <n v="4.3"/>
    <n v="5.0999999999999996"/>
    <n v="2.1"/>
    <n v="16.600000000000001"/>
    <n v="4"/>
    <n v="7.9"/>
    <n v="1.5"/>
    <n v="1.3"/>
    <n v="-8.9"/>
    <n v="0.4"/>
    <n v="4.4000000000000004"/>
    <n v="-2.2000000000000002"/>
    <n v="10.9"/>
    <n v="14.2"/>
    <n v="10.7"/>
    <n v="30"/>
    <n v="19.899999999999999"/>
    <n v="15"/>
    <n v="6.5"/>
    <n v="0.5"/>
    <n v="16.600000000000001"/>
    <n v="-2.2000000000000002"/>
    <n v="-6.3"/>
    <n v="3.3"/>
    <n v="2"/>
    <n v="13.3"/>
    <n v="8.1999999999999993"/>
    <n v="4.3"/>
    <n v="7.1"/>
    <n v="3.2"/>
    <n v="2.8"/>
    <n v="1.59"/>
    <n v="0.82"/>
    <n v="0.39"/>
    <n v="0.11"/>
    <n v="3.31"/>
    <n v="-0.89"/>
    <m/>
    <m/>
    <n v="1.76"/>
    <n v="2.2599999999999998"/>
    <n v="-0.02"/>
    <x v="6"/>
  </r>
  <r>
    <x v="133"/>
    <n v="632"/>
    <x v="134"/>
    <x v="0"/>
    <x v="1"/>
    <m/>
    <m/>
    <m/>
    <m/>
    <m/>
    <m/>
    <m/>
    <m/>
    <m/>
    <m/>
    <m/>
    <m/>
    <m/>
    <m/>
    <m/>
    <m/>
    <m/>
    <m/>
    <m/>
    <m/>
    <m/>
    <m/>
    <m/>
    <m/>
    <m/>
    <m/>
    <m/>
    <m/>
    <m/>
    <m/>
    <m/>
    <m/>
    <m/>
    <m/>
    <m/>
    <m/>
    <m/>
    <m/>
    <m/>
    <m/>
    <n v="4.46"/>
    <n v="2.0499999999999998"/>
    <n v="3.65"/>
    <n v="-0.06"/>
    <n v="1.1399999999999999"/>
    <m/>
    <m/>
    <m/>
    <m/>
    <m/>
    <m/>
    <m/>
    <m/>
    <x v="1"/>
  </r>
  <r>
    <x v="145"/>
    <n v="354"/>
    <x v="146"/>
    <x v="0"/>
    <x v="1"/>
    <m/>
    <m/>
    <m/>
    <m/>
    <m/>
    <m/>
    <m/>
    <m/>
    <m/>
    <m/>
    <m/>
    <m/>
    <m/>
    <m/>
    <m/>
    <m/>
    <m/>
    <m/>
    <m/>
    <m/>
    <m/>
    <m/>
    <m/>
    <m/>
    <m/>
    <m/>
    <m/>
    <m/>
    <m/>
    <m/>
    <m/>
    <m/>
    <n v="0.56999999999999995"/>
    <n v="3.84"/>
    <n v="3.8"/>
    <n v="3.04"/>
    <n v="2.2400000000000002"/>
    <n v="3.68"/>
    <n v="5.56"/>
    <n v="-1.91"/>
    <n v="5.83"/>
    <n v="4.55"/>
    <n v="2.34"/>
    <n v="0.82"/>
    <n v="1.87"/>
    <n v="-1.59"/>
    <n v="-0.24"/>
    <m/>
    <m/>
    <m/>
    <m/>
    <m/>
    <m/>
    <x v="1"/>
  </r>
  <r>
    <x v="162"/>
    <m/>
    <x v="165"/>
    <x v="0"/>
    <x v="1"/>
    <m/>
    <m/>
    <m/>
    <m/>
    <m/>
    <m/>
    <m/>
    <m/>
    <m/>
    <m/>
    <m/>
    <m/>
    <m/>
    <m/>
    <m/>
    <m/>
    <m/>
    <m/>
    <m/>
    <m/>
    <m/>
    <m/>
    <m/>
    <m/>
    <m/>
    <m/>
    <m/>
    <m/>
    <m/>
    <m/>
    <m/>
    <m/>
    <m/>
    <m/>
    <m/>
    <m/>
    <m/>
    <m/>
    <m/>
    <m/>
    <m/>
    <m/>
    <m/>
    <m/>
    <n v="1.42"/>
    <n v="0.65"/>
    <n v="-0.65"/>
    <m/>
    <m/>
    <m/>
    <m/>
    <m/>
    <m/>
    <x v="1"/>
  </r>
  <r>
    <x v="187"/>
    <n v="311"/>
    <x v="192"/>
    <x v="0"/>
    <x v="3"/>
    <n v="8"/>
    <n v="10.1"/>
    <n v="10.1"/>
    <n v="20.6"/>
    <n v="31.3"/>
    <n v="16.5"/>
    <n v="10.1"/>
    <n v="12.8"/>
    <n v="6.2"/>
    <n v="14.4"/>
    <m/>
    <m/>
    <n v="3.6"/>
    <n v="2"/>
    <n v="5.7"/>
    <n v="2.2000000000000002"/>
    <n v="-1.8"/>
    <n v="6.5"/>
    <n v="5.8"/>
    <n v="7.7"/>
    <n v="6.2"/>
    <n v="6.3"/>
    <m/>
    <m/>
    <n v="12.3"/>
    <n v="2.2000000000000002"/>
    <n v="3.7"/>
    <n v="-1.1000000000000001"/>
    <n v="1.4"/>
    <n v="3.1"/>
    <n v="1.8"/>
    <n v="3.6"/>
    <n v="1.4"/>
    <n v="-2.7"/>
    <n v="4.4000000000000004"/>
    <n v="2.5"/>
    <n v="1.1000000000000001"/>
    <n v="4.9000000000000004"/>
    <n v="5.2"/>
    <n v="7.4"/>
    <m/>
    <m/>
    <m/>
    <m/>
    <m/>
    <m/>
    <m/>
    <m/>
    <m/>
    <n v="1.51"/>
    <n v="2.73"/>
    <n v="1.19"/>
    <n v="7.65"/>
    <x v="3"/>
  </r>
  <r>
    <x v="172"/>
    <n v="626"/>
    <x v="176"/>
    <x v="0"/>
    <x v="3"/>
    <n v="1.5"/>
    <n v="8.1"/>
    <n v="9.6"/>
    <n v="5.8"/>
    <n v="11"/>
    <n v="15.5"/>
    <n v="7.1"/>
    <n v="15"/>
    <n v="8.1999999999999993"/>
    <n v="9.3000000000000007"/>
    <n v="16.399999999999999"/>
    <n v="9"/>
    <n v="7.5"/>
    <n v="23.5"/>
    <n v="0.1"/>
    <n v="10.6"/>
    <n v="0"/>
    <n v="-9.9"/>
    <n v="-4.0999999999999996"/>
    <n v="1"/>
    <n v="0.7"/>
    <n v="-4.0999999999999996"/>
    <n v="-1.1000000000000001"/>
    <n v="-4.2"/>
    <n v="24.5"/>
    <n v="23"/>
    <n v="5.8"/>
    <n v="0.6"/>
    <n v="-2.7"/>
    <n v="-3.1"/>
    <n v="3.9"/>
    <n v="4.7"/>
    <n v="2"/>
    <n v="5.2"/>
    <n v="-4.5999999999999996"/>
    <n v="3.5"/>
    <n v="7.2"/>
    <n v="1.9"/>
    <n v="11.4"/>
    <n v="3.63"/>
    <n v="1.4"/>
    <n v="1.07"/>
    <n v="7.11"/>
    <n v="9"/>
    <n v="14.77"/>
    <n v="4.67"/>
    <n v="4.42"/>
    <m/>
    <m/>
    <m/>
    <m/>
    <n v="5.36"/>
    <m/>
    <x v="3"/>
  </r>
  <r>
    <x v="6"/>
    <n v="636"/>
    <x v="6"/>
    <x v="0"/>
    <x v="3"/>
    <n v="10.199999999999999"/>
    <n v="10.3"/>
    <n v="20.2"/>
    <n v="16.5"/>
    <n v="29.5"/>
    <n v="30.2"/>
    <n v="98.1"/>
    <n v="76.900000000000006"/>
    <n v="57"/>
    <n v="96.8"/>
    <n v="21.3"/>
    <n v="39.200000000000003"/>
    <m/>
    <m/>
    <m/>
    <m/>
    <m/>
    <m/>
    <m/>
    <m/>
    <m/>
    <m/>
    <m/>
    <m/>
    <m/>
    <m/>
    <m/>
    <m/>
    <m/>
    <m/>
    <m/>
    <m/>
    <m/>
    <m/>
    <m/>
    <n v="7.37"/>
    <n v="9.7899999999999991"/>
    <n v="26.41"/>
    <n v="38.72"/>
    <n v="51.17"/>
    <n v="12.73"/>
    <n v="14.8"/>
    <n v="7.38"/>
    <n v="0.72"/>
    <n v="1.38"/>
    <n v="0.84"/>
    <n v="3.03"/>
    <m/>
    <m/>
    <m/>
    <m/>
    <m/>
    <m/>
    <x v="3"/>
  </r>
  <r>
    <x v="188"/>
    <n v="634"/>
    <x v="193"/>
    <x v="0"/>
    <x v="3"/>
    <n v="0.7"/>
    <n v="4.9000000000000004"/>
    <n v="10.199999999999999"/>
    <n v="5"/>
    <n v="5.7"/>
    <n v="16"/>
    <n v="6.1"/>
    <n v="6.1"/>
    <n v="15.2"/>
    <n v="15.2"/>
    <n v="4.8"/>
    <n v="13.9"/>
    <n v="16.8"/>
    <n v="9.6999999999999993"/>
    <n v="12.5"/>
    <n v="5.3"/>
    <n v="-2.2000000000000002"/>
    <n v="0.6"/>
    <n v="-5.8"/>
    <n v="-0.5"/>
    <n v="1.5"/>
    <n v="-3.8"/>
    <n v="-8.1"/>
    <n v="6.8"/>
    <n v="47.6"/>
    <n v="6.8"/>
    <n v="7.2"/>
    <n v="24.7"/>
    <n v="-0.4"/>
    <n v="4.8"/>
    <n v="-5.2"/>
    <n v="-1.7"/>
    <n v="4.7"/>
    <n v="-5.8"/>
    <n v="-6.3"/>
    <n v="5.4"/>
    <n v="10.1"/>
    <n v="7.3"/>
    <n v="8.1"/>
    <n v="7.5"/>
    <n v="-0.69"/>
    <n v="1.57"/>
    <n v="10.94"/>
    <n v="7.78"/>
    <n v="-4.0599999999999996"/>
    <n v="4.1500000000000004"/>
    <n v="3.03"/>
    <m/>
    <m/>
    <m/>
    <m/>
    <n v="2.95"/>
    <n v="6.34"/>
    <x v="3"/>
  </r>
  <r>
    <x v="145"/>
    <n v="354"/>
    <x v="146"/>
    <x v="0"/>
    <x v="3"/>
    <m/>
    <m/>
    <m/>
    <m/>
    <m/>
    <m/>
    <m/>
    <m/>
    <m/>
    <m/>
    <m/>
    <m/>
    <m/>
    <m/>
    <m/>
    <m/>
    <m/>
    <m/>
    <m/>
    <m/>
    <m/>
    <m/>
    <m/>
    <m/>
    <m/>
    <m/>
    <m/>
    <m/>
    <m/>
    <m/>
    <m/>
    <m/>
    <n v="4.09"/>
    <n v="1.04"/>
    <n v="1.71"/>
    <n v="7.08"/>
    <n v="3.88"/>
    <n v="2.73"/>
    <n v="13.67"/>
    <n v="9.26"/>
    <n v="3.09"/>
    <n v="9.06"/>
    <n v="11.41"/>
    <n v="6.26"/>
    <n v="6.31"/>
    <n v="6.99"/>
    <n v="4.03"/>
    <m/>
    <m/>
    <m/>
    <m/>
    <m/>
    <m/>
    <x v="3"/>
  </r>
  <r>
    <x v="41"/>
    <n v="654"/>
    <x v="41"/>
    <x v="0"/>
    <x v="3"/>
    <m/>
    <m/>
    <m/>
    <m/>
    <m/>
    <m/>
    <m/>
    <m/>
    <m/>
    <m/>
    <m/>
    <m/>
    <m/>
    <m/>
    <m/>
    <m/>
    <m/>
    <m/>
    <m/>
    <m/>
    <m/>
    <m/>
    <m/>
    <m/>
    <m/>
    <m/>
    <m/>
    <m/>
    <m/>
    <m/>
    <m/>
    <m/>
    <n v="-32.49"/>
    <n v="-2.85"/>
    <n v="0.97"/>
    <n v="3.71"/>
    <n v="0.49"/>
    <n v="5.88"/>
    <n v="15.86"/>
    <n v="-0.17"/>
    <n v="0.12"/>
    <n v="7.42"/>
    <n v="2.84"/>
    <n v="0.76"/>
    <n v="-1.26"/>
    <n v="3.09"/>
    <n v="2.5"/>
    <n v="1.74"/>
    <m/>
    <m/>
    <m/>
    <n v="5.28"/>
    <n v="12.38"/>
    <x v="3"/>
  </r>
  <r>
    <x v="184"/>
    <n v="336"/>
    <x v="189"/>
    <x v="0"/>
    <x v="3"/>
    <n v="9.94"/>
    <n v="1.2"/>
    <n v="8.8000000000000007"/>
    <n v="12"/>
    <n v="26.4"/>
    <n v="8.4"/>
    <n v="13.8"/>
    <n v="8.5"/>
    <n v="17.2"/>
    <n v="18.899999999999999"/>
    <n v="12.1"/>
    <n v="27.6"/>
    <n v="29.3"/>
    <n v="20.9"/>
    <n v="29.7"/>
    <n v="23.6"/>
    <n v="8.6999999999999993"/>
    <n v="30"/>
    <n v="47"/>
    <n v="70.400000000000006"/>
    <n v="53.2"/>
    <n v="53.2"/>
    <n v="24.6"/>
    <n v="7.1"/>
    <n v="11.4"/>
    <n v="17"/>
    <n v="7.6"/>
    <n v="0.8"/>
    <n v="3.6"/>
    <n v="8.8000000000000007"/>
    <n v="4.0999999999999996"/>
    <n v="0.6"/>
    <n v="3.9"/>
    <n v="3.9"/>
    <n v="4.4000000000000004"/>
    <n v="7.5"/>
    <n v="6.8"/>
    <n v="15.7"/>
    <n v="14.7"/>
    <n v="-0.4"/>
    <m/>
    <m/>
    <m/>
    <m/>
    <m/>
    <m/>
    <m/>
    <m/>
    <m/>
    <m/>
    <m/>
    <m/>
    <m/>
    <x v="3"/>
  </r>
  <r>
    <x v="201"/>
    <n v="672"/>
    <x v="206"/>
    <x v="0"/>
    <x v="3"/>
    <m/>
    <m/>
    <n v="-8.6999999999999993"/>
    <n v="-8.6999999999999993"/>
    <n v="7"/>
    <n v="7.2"/>
    <n v="12.7"/>
    <n v="12.2"/>
    <n v="11.7"/>
    <n v="27.9"/>
    <m/>
    <m/>
    <m/>
    <n v="13.3"/>
    <n v="10.9"/>
    <m/>
    <m/>
    <m/>
    <m/>
    <m/>
    <m/>
    <m/>
    <m/>
    <m/>
    <m/>
    <m/>
    <m/>
    <m/>
    <m/>
    <m/>
    <m/>
    <m/>
    <m/>
    <m/>
    <m/>
    <m/>
    <m/>
    <m/>
    <m/>
    <m/>
    <m/>
    <m/>
    <m/>
    <m/>
    <m/>
    <m/>
    <n v="29.81"/>
    <n v="35.130000000000003"/>
    <m/>
    <m/>
    <m/>
    <m/>
    <m/>
    <x v="3"/>
  </r>
  <r>
    <x v="18"/>
    <n v="463"/>
    <x v="18"/>
    <x v="0"/>
    <x v="3"/>
    <n v="4"/>
    <n v="3.8"/>
    <n v="0"/>
    <n v="22.1"/>
    <n v="15.1"/>
    <n v="18.5"/>
    <n v="11.3"/>
    <n v="13"/>
    <n v="5.0999999999999996"/>
    <n v="5.7"/>
    <n v="19.2"/>
    <n v="19.399999999999999"/>
    <n v="14.6"/>
    <n v="4.2"/>
    <n v="6.6"/>
    <n v="18.899999999999999"/>
    <n v="41.8"/>
    <n v="63.7"/>
    <n v="31.6"/>
    <n v="12"/>
    <n v="19"/>
    <n v="6"/>
    <n v="6.6"/>
    <n v="12.4"/>
    <n v="14.2"/>
    <n v="6.9"/>
    <n v="9"/>
    <n v="2.4"/>
    <n v="-2.2999999999999998"/>
    <n v="-4"/>
    <n v="-2"/>
    <n v="0.2"/>
    <n v="-0.6"/>
    <m/>
    <n v="5.2"/>
    <n v="8.6"/>
    <n v="12.7"/>
    <n v="9.1"/>
    <n v="20.7"/>
    <n v="0.3"/>
    <n v="4.7"/>
    <m/>
    <m/>
    <m/>
    <m/>
    <m/>
    <m/>
    <m/>
    <m/>
    <m/>
    <m/>
    <m/>
    <m/>
    <x v="3"/>
  </r>
  <r>
    <x v="162"/>
    <m/>
    <x v="165"/>
    <x v="0"/>
    <x v="3"/>
    <m/>
    <m/>
    <m/>
    <m/>
    <m/>
    <m/>
    <m/>
    <m/>
    <m/>
    <m/>
    <m/>
    <m/>
    <m/>
    <m/>
    <m/>
    <m/>
    <m/>
    <m/>
    <m/>
    <m/>
    <m/>
    <m/>
    <m/>
    <m/>
    <m/>
    <m/>
    <m/>
    <m/>
    <m/>
    <m/>
    <m/>
    <m/>
    <m/>
    <m/>
    <m/>
    <m/>
    <m/>
    <m/>
    <m/>
    <m/>
    <m/>
    <m/>
    <m/>
    <m/>
    <n v="1.6"/>
    <n v="1.37"/>
    <n v="1.1499999999999999"/>
    <n v="-1"/>
    <m/>
    <m/>
    <m/>
    <m/>
    <m/>
    <x v="3"/>
  </r>
  <r>
    <x v="7"/>
    <n v="474"/>
    <x v="7"/>
    <x v="0"/>
    <x v="3"/>
    <n v="6"/>
    <n v="7.5"/>
    <n v="4.4000000000000004"/>
    <n v="24.4"/>
    <n v="23"/>
    <n v="7.7"/>
    <n v="2.6"/>
    <n v="1"/>
    <n v="2"/>
    <n v="12.1"/>
    <n v="9.9"/>
    <n v="5.5"/>
    <n v="8.9"/>
    <n v="3.4"/>
    <n v="1"/>
    <n v="0.3"/>
    <n v="0.7"/>
    <n v="3.6"/>
    <n v="-0.3"/>
    <m/>
    <m/>
    <n v="39.5"/>
    <n v="30.5"/>
    <n v="38.5"/>
    <n v="60.3"/>
    <n v="55.9"/>
    <n v="31"/>
    <n v="2.9"/>
    <n v="5.5"/>
    <n v="10.4"/>
    <n v="5.3"/>
    <n v="15.7"/>
    <n v="4.8"/>
    <n v="16.7"/>
    <n v="19"/>
    <n v="18.8"/>
    <n v="34.799999999999997"/>
    <n v="18"/>
    <m/>
    <n v="2.5"/>
    <m/>
    <m/>
    <m/>
    <m/>
    <m/>
    <m/>
    <m/>
    <m/>
    <m/>
    <m/>
    <m/>
    <m/>
    <m/>
    <x v="3"/>
  </r>
  <r>
    <x v="21"/>
    <n v="644"/>
    <x v="21"/>
    <x v="0"/>
    <x v="4"/>
    <n v="1.242172241"/>
    <n v="5.13"/>
    <n v="2.87"/>
    <n v="5.21"/>
    <n v="9.77"/>
    <n v="5.34"/>
    <n v="5.49"/>
    <n v="7.87"/>
    <n v="11.1"/>
    <n v="8.51"/>
    <n v="12.34"/>
    <n v="9.51"/>
    <m/>
    <m/>
    <m/>
    <m/>
    <m/>
    <m/>
    <m/>
    <m/>
    <m/>
    <m/>
    <m/>
    <m/>
    <m/>
    <m/>
    <m/>
    <m/>
    <m/>
    <m/>
    <m/>
    <m/>
    <m/>
    <m/>
    <m/>
    <m/>
    <m/>
    <m/>
    <m/>
    <m/>
    <m/>
    <m/>
    <m/>
    <m/>
    <m/>
    <m/>
    <m/>
    <m/>
    <m/>
    <m/>
    <m/>
    <m/>
    <m/>
    <x v="4"/>
  </r>
  <r>
    <x v="63"/>
    <n v="446"/>
    <x v="63"/>
    <x v="0"/>
    <x v="4"/>
    <m/>
    <m/>
    <m/>
    <m/>
    <m/>
    <m/>
    <m/>
    <m/>
    <m/>
    <m/>
    <m/>
    <m/>
    <m/>
    <m/>
    <m/>
    <m/>
    <m/>
    <m/>
    <m/>
    <m/>
    <m/>
    <m/>
    <m/>
    <m/>
    <m/>
    <m/>
    <m/>
    <m/>
    <m/>
    <m/>
    <m/>
    <m/>
    <m/>
    <m/>
    <m/>
    <m/>
    <m/>
    <m/>
    <m/>
    <m/>
    <m/>
    <m/>
    <m/>
    <m/>
    <m/>
    <m/>
    <m/>
    <m/>
    <m/>
    <m/>
    <m/>
    <m/>
    <m/>
    <x v="4"/>
  </r>
  <r>
    <x v="201"/>
    <n v="672"/>
    <x v="206"/>
    <x v="0"/>
    <x v="4"/>
    <m/>
    <m/>
    <m/>
    <m/>
    <m/>
    <m/>
    <m/>
    <m/>
    <m/>
    <m/>
    <m/>
    <m/>
    <m/>
    <m/>
    <m/>
    <m/>
    <m/>
    <m/>
    <m/>
    <m/>
    <m/>
    <m/>
    <m/>
    <m/>
    <m/>
    <m/>
    <m/>
    <m/>
    <m/>
    <m/>
    <m/>
    <m/>
    <m/>
    <m/>
    <m/>
    <n v="1.1499999999999999"/>
    <n v="1.62"/>
    <n v="1.06"/>
    <n v="4.3499999999999996"/>
    <n v="1.98"/>
    <n v="2.19"/>
    <m/>
    <m/>
    <m/>
    <m/>
    <m/>
    <m/>
    <m/>
    <m/>
    <m/>
    <m/>
    <m/>
    <m/>
    <x v="4"/>
  </r>
  <r>
    <x v="135"/>
    <n v="546"/>
    <x v="136"/>
    <x v="0"/>
    <x v="4"/>
    <m/>
    <m/>
    <m/>
    <m/>
    <m/>
    <m/>
    <m/>
    <m/>
    <m/>
    <m/>
    <m/>
    <m/>
    <m/>
    <m/>
    <m/>
    <m/>
    <m/>
    <m/>
    <m/>
    <m/>
    <m/>
    <m/>
    <m/>
    <m/>
    <m/>
    <m/>
    <m/>
    <m/>
    <m/>
    <m/>
    <m/>
    <m/>
    <m/>
    <m/>
    <m/>
    <m/>
    <m/>
    <m/>
    <m/>
    <m/>
    <n v="19.53"/>
    <n v="41.2"/>
    <n v="13.86"/>
    <n v="14.21"/>
    <n v="11.03"/>
    <n v="-5.87"/>
    <n v="-15.74"/>
    <n v="6.33"/>
    <m/>
    <m/>
    <m/>
    <m/>
    <m/>
    <x v="4"/>
  </r>
  <r>
    <x v="143"/>
    <n v="943"/>
    <x v="144"/>
    <x v="0"/>
    <x v="4"/>
    <m/>
    <m/>
    <m/>
    <m/>
    <m/>
    <m/>
    <m/>
    <m/>
    <m/>
    <m/>
    <m/>
    <m/>
    <m/>
    <m/>
    <m/>
    <m/>
    <m/>
    <m/>
    <m/>
    <m/>
    <m/>
    <m/>
    <m/>
    <m/>
    <m/>
    <m/>
    <m/>
    <m/>
    <m/>
    <m/>
    <m/>
    <m/>
    <m/>
    <m/>
    <m/>
    <m/>
    <m/>
    <m/>
    <m/>
    <m/>
    <m/>
    <n v="6.59"/>
    <n v="1.58"/>
    <n v="-1.36"/>
    <n v="-1.48"/>
    <n v="-1.27"/>
    <n v="-0.9"/>
    <m/>
    <m/>
    <m/>
    <m/>
    <m/>
    <m/>
    <x v="4"/>
  </r>
  <r>
    <x v="195"/>
    <n v="283"/>
    <x v="199"/>
    <x v="0"/>
    <x v="4"/>
    <n v="4.6018247600000004"/>
    <n v="5.49"/>
    <n v="6.68"/>
    <n v="11.65"/>
    <n v="28.8"/>
    <n v="12.51"/>
    <n v="5.82"/>
    <n v="9.35"/>
    <n v="5.5"/>
    <n v="7.46"/>
    <n v="13.07"/>
    <n v="13.69"/>
    <n v="5.75"/>
    <n v="3.87"/>
    <n v="2.1800000000000002"/>
    <m/>
    <m/>
    <m/>
    <m/>
    <m/>
    <m/>
    <m/>
    <m/>
    <m/>
    <m/>
    <m/>
    <m/>
    <m/>
    <m/>
    <m/>
    <m/>
    <m/>
    <m/>
    <m/>
    <m/>
    <m/>
    <m/>
    <m/>
    <m/>
    <m/>
    <m/>
    <m/>
    <m/>
    <m/>
    <m/>
    <m/>
    <m/>
    <m/>
    <m/>
    <m/>
    <m/>
    <m/>
    <m/>
    <x v="4"/>
  </r>
  <r>
    <x v="42"/>
    <n v="714"/>
    <x v="42"/>
    <x v="0"/>
    <x v="4"/>
    <m/>
    <m/>
    <m/>
    <m/>
    <m/>
    <m/>
    <m/>
    <m/>
    <m/>
    <m/>
    <m/>
    <m/>
    <m/>
    <m/>
    <m/>
    <m/>
    <m/>
    <m/>
    <m/>
    <m/>
    <m/>
    <m/>
    <m/>
    <m/>
    <m/>
    <m/>
    <m/>
    <m/>
    <m/>
    <m/>
    <m/>
    <m/>
    <m/>
    <m/>
    <m/>
    <m/>
    <m/>
    <m/>
    <m/>
    <m/>
    <m/>
    <m/>
    <m/>
    <m/>
    <m/>
    <m/>
    <m/>
    <m/>
    <m/>
    <m/>
    <m/>
    <m/>
    <m/>
    <x v="4"/>
  </r>
  <r>
    <x v="156"/>
    <n v="722"/>
    <x v="159"/>
    <x v="0"/>
    <x v="4"/>
    <m/>
    <m/>
    <m/>
    <m/>
    <m/>
    <m/>
    <m/>
    <m/>
    <m/>
    <m/>
    <m/>
    <m/>
    <m/>
    <m/>
    <m/>
    <m/>
    <m/>
    <m/>
    <m/>
    <m/>
    <m/>
    <m/>
    <m/>
    <m/>
    <m/>
    <m/>
    <m/>
    <m/>
    <m/>
    <m/>
    <m/>
    <m/>
    <m/>
    <m/>
    <m/>
    <m/>
    <m/>
    <m/>
    <m/>
    <m/>
    <m/>
    <m/>
    <m/>
    <m/>
    <m/>
    <m/>
    <m/>
    <m/>
    <m/>
    <m/>
    <m/>
    <n v="2.64"/>
    <n v="6.33"/>
    <x v="4"/>
  </r>
  <r>
    <x v="141"/>
    <n v="813"/>
    <x v="142"/>
    <x v="0"/>
    <x v="4"/>
    <m/>
    <m/>
    <m/>
    <m/>
    <m/>
    <m/>
    <m/>
    <m/>
    <m/>
    <m/>
    <m/>
    <m/>
    <m/>
    <m/>
    <m/>
    <m/>
    <m/>
    <m/>
    <m/>
    <m/>
    <m/>
    <m/>
    <m/>
    <m/>
    <m/>
    <m/>
    <m/>
    <m/>
    <m/>
    <m/>
    <m/>
    <m/>
    <m/>
    <m/>
    <m/>
    <m/>
    <m/>
    <m/>
    <m/>
    <m/>
    <m/>
    <m/>
    <m/>
    <m/>
    <m/>
    <m/>
    <m/>
    <m/>
    <m/>
    <m/>
    <m/>
    <m/>
    <m/>
    <x v="4"/>
  </r>
  <r>
    <x v="19"/>
    <n v="724"/>
    <x v="19"/>
    <x v="0"/>
    <x v="4"/>
    <m/>
    <m/>
    <m/>
    <m/>
    <m/>
    <m/>
    <m/>
    <m/>
    <m/>
    <m/>
    <m/>
    <m/>
    <m/>
    <m/>
    <m/>
    <m/>
    <m/>
    <m/>
    <m/>
    <m/>
    <m/>
    <m/>
    <m/>
    <m/>
    <m/>
    <m/>
    <m/>
    <m/>
    <m/>
    <m/>
    <m/>
    <m/>
    <m/>
    <m/>
    <m/>
    <m/>
    <m/>
    <m/>
    <m/>
    <m/>
    <m/>
    <m/>
    <m/>
    <m/>
    <m/>
    <m/>
    <m/>
    <m/>
    <m/>
    <m/>
    <m/>
    <m/>
    <m/>
    <x v="4"/>
  </r>
  <r>
    <x v="169"/>
    <n v="135"/>
    <x v="173"/>
    <x v="0"/>
    <x v="4"/>
    <m/>
    <m/>
    <m/>
    <m/>
    <m/>
    <m/>
    <m/>
    <m/>
    <m/>
    <m/>
    <m/>
    <m/>
    <m/>
    <m/>
    <m/>
    <m/>
    <m/>
    <m/>
    <m/>
    <m/>
    <m/>
    <m/>
    <m/>
    <m/>
    <m/>
    <m/>
    <m/>
    <m/>
    <m/>
    <m/>
    <m/>
    <m/>
    <m/>
    <m/>
    <m/>
    <m/>
    <m/>
    <m/>
    <m/>
    <m/>
    <m/>
    <m/>
    <m/>
    <m/>
    <m/>
    <m/>
    <m/>
    <m/>
    <m/>
    <m/>
    <m/>
    <m/>
    <m/>
    <x v="4"/>
  </r>
  <r>
    <x v="205"/>
    <n v="726"/>
    <x v="210"/>
    <x v="0"/>
    <x v="4"/>
    <m/>
    <m/>
    <m/>
    <m/>
    <m/>
    <m/>
    <m/>
    <m/>
    <m/>
    <m/>
    <m/>
    <m/>
    <m/>
    <m/>
    <m/>
    <m/>
    <m/>
    <m/>
    <m/>
    <m/>
    <m/>
    <m/>
    <m/>
    <m/>
    <m/>
    <m/>
    <m/>
    <m/>
    <m/>
    <m/>
    <m/>
    <m/>
    <m/>
    <m/>
    <m/>
    <m/>
    <m/>
    <m/>
    <m/>
    <m/>
    <m/>
    <m/>
    <m/>
    <m/>
    <m/>
    <m/>
    <m/>
    <m/>
    <m/>
    <m/>
    <m/>
    <m/>
    <m/>
    <x v="4"/>
  </r>
  <r>
    <x v="18"/>
    <n v="463"/>
    <x v="18"/>
    <x v="0"/>
    <x v="4"/>
    <m/>
    <m/>
    <m/>
    <m/>
    <m/>
    <m/>
    <m/>
    <m/>
    <m/>
    <m/>
    <m/>
    <m/>
    <m/>
    <m/>
    <m/>
    <m/>
    <m/>
    <m/>
    <m/>
    <m/>
    <m/>
    <m/>
    <m/>
    <m/>
    <m/>
    <m/>
    <m/>
    <m/>
    <m/>
    <m/>
    <m/>
    <m/>
    <m/>
    <m/>
    <m/>
    <m/>
    <m/>
    <n v="0.9"/>
    <n v="5.2"/>
    <n v="-0.2"/>
    <n v="3"/>
    <n v="3.6"/>
    <n v="26.4"/>
    <n v="50.2"/>
    <n v="31.1"/>
    <m/>
    <m/>
    <m/>
    <m/>
    <m/>
    <m/>
    <m/>
    <m/>
    <x v="4"/>
  </r>
  <r>
    <x v="105"/>
    <n v="628"/>
    <x v="106"/>
    <x v="0"/>
    <x v="4"/>
    <m/>
    <m/>
    <m/>
    <m/>
    <m/>
    <m/>
    <m/>
    <m/>
    <m/>
    <m/>
    <m/>
    <m/>
    <m/>
    <m/>
    <m/>
    <m/>
    <m/>
    <n v="18.739999999999998"/>
    <n v="14.66"/>
    <n v="24.22"/>
    <n v="8.56"/>
    <n v="11.3"/>
    <n v="2.0099999999999998"/>
    <n v="8.27"/>
    <m/>
    <m/>
    <m/>
    <m/>
    <m/>
    <m/>
    <m/>
    <m/>
    <m/>
    <m/>
    <m/>
    <m/>
    <m/>
    <m/>
    <m/>
    <m/>
    <m/>
    <m/>
    <m/>
    <m/>
    <m/>
    <m/>
    <m/>
    <m/>
    <m/>
    <n v="-2.08"/>
    <n v="6.56"/>
    <n v="1.24"/>
    <n v="7.41"/>
    <x v="4"/>
  </r>
  <r>
    <x v="31"/>
    <n v="925"/>
    <x v="31"/>
    <x v="0"/>
    <x v="4"/>
    <m/>
    <m/>
    <m/>
    <m/>
    <m/>
    <m/>
    <m/>
    <m/>
    <m/>
    <m/>
    <m/>
    <m/>
    <m/>
    <m/>
    <m/>
    <m/>
    <m/>
    <m/>
    <m/>
    <m/>
    <m/>
    <m/>
    <m/>
    <m/>
    <m/>
    <m/>
    <m/>
    <m/>
    <m/>
    <m/>
    <m/>
    <m/>
    <m/>
    <m/>
    <n v="5.2"/>
    <n v="8.23"/>
    <n v="5.1100000000000003"/>
    <n v="4.66"/>
    <n v="14.41"/>
    <n v="4.47"/>
    <n v="6.56"/>
    <n v="1.68"/>
    <n v="5.26"/>
    <n v="8.92"/>
    <n v="4.97"/>
    <n v="7.37"/>
    <m/>
    <m/>
    <m/>
    <m/>
    <m/>
    <m/>
    <m/>
    <x v="4"/>
  </r>
  <r>
    <x v="47"/>
    <n v="298"/>
    <x v="47"/>
    <x v="0"/>
    <x v="4"/>
    <m/>
    <m/>
    <m/>
    <m/>
    <m/>
    <m/>
    <m/>
    <m/>
    <m/>
    <m/>
    <m/>
    <m/>
    <m/>
    <m/>
    <m/>
    <m/>
    <m/>
    <m/>
    <m/>
    <m/>
    <m/>
    <m/>
    <m/>
    <m/>
    <m/>
    <m/>
    <m/>
    <m/>
    <m/>
    <m/>
    <m/>
    <m/>
    <m/>
    <m/>
    <m/>
    <m/>
    <n v="9.0500000000000007"/>
    <n v="8.3800000000000008"/>
    <n v="22.12"/>
    <n v="-18.170000000000002"/>
    <n v="9.09"/>
    <n v="14.12"/>
    <n v="-0.48"/>
    <n v="-2.5499999999999998"/>
    <n v="-4.2699999999999996"/>
    <n v="-12.82"/>
    <n v="-10.99"/>
    <m/>
    <m/>
    <m/>
    <m/>
    <m/>
    <m/>
    <x v="4"/>
  </r>
  <r>
    <x v="0"/>
    <n v="299"/>
    <x v="0"/>
    <x v="0"/>
    <x v="4"/>
    <m/>
    <m/>
    <m/>
    <m/>
    <m/>
    <m/>
    <m/>
    <m/>
    <m/>
    <m/>
    <m/>
    <m/>
    <m/>
    <m/>
    <m/>
    <m/>
    <m/>
    <m/>
    <n v="37.5"/>
    <n v="78.790000000000006"/>
    <n v="22.03"/>
    <n v="22.22"/>
    <n v="14.77"/>
    <n v="35.64"/>
    <n v="81.75"/>
    <n v="51"/>
    <n v="112.77"/>
    <n v="22.25"/>
    <n v="15.54"/>
    <n v="11.59"/>
    <n v="9.91"/>
    <n v="7.43"/>
    <n v="53.79"/>
    <n v="55.15"/>
    <n v="29.19"/>
    <n v="12.61"/>
    <n v="8.14"/>
    <n v="13.94"/>
    <n v="18.97"/>
    <n v="30.69"/>
    <n v="28.73"/>
    <n v="27.9"/>
    <n v="22.25"/>
    <n v="43.01"/>
    <n v="38.229999999999997"/>
    <n v="147.51"/>
    <n v="385.91"/>
    <m/>
    <m/>
    <m/>
    <m/>
    <m/>
    <m/>
    <x v="37"/>
  </r>
  <r>
    <x v="181"/>
    <n v="967"/>
    <x v="186"/>
    <x v="0"/>
    <x v="4"/>
    <m/>
    <m/>
    <m/>
    <m/>
    <m/>
    <m/>
    <m/>
    <m/>
    <m/>
    <m/>
    <m/>
    <m/>
    <m/>
    <m/>
    <m/>
    <m/>
    <m/>
    <m/>
    <m/>
    <m/>
    <m/>
    <m/>
    <m/>
    <m/>
    <m/>
    <m/>
    <m/>
    <m/>
    <m/>
    <m/>
    <m/>
    <m/>
    <m/>
    <m/>
    <m/>
    <m/>
    <m/>
    <n v="8.5399999999999991"/>
    <n v="-4.83"/>
    <n v="6.33"/>
    <n v="15"/>
    <n v="0"/>
    <n v="0.16"/>
    <n v="-0.37"/>
    <n v="-0.39"/>
    <n v="-0.74"/>
    <n v="-2.6"/>
    <m/>
    <m/>
    <m/>
    <m/>
    <m/>
    <m/>
    <x v="4"/>
  </r>
  <r>
    <x v="172"/>
    <n v="626"/>
    <x v="176"/>
    <x v="0"/>
    <x v="0"/>
    <n v="-0.16"/>
    <n v="5.15"/>
    <n v="6.21"/>
    <n v="2.39"/>
    <n v="19.82"/>
    <n v="18.82"/>
    <n v="4.75"/>
    <n v="7.85"/>
    <n v="7.56"/>
    <n v="13.82"/>
    <n v="16.07"/>
    <n v="14.66"/>
    <n v="14.38"/>
    <n v="8.7899999999999991"/>
    <n v="5.89"/>
    <n v="6.72"/>
    <n v="3.92"/>
    <n v="0.71"/>
    <m/>
    <m/>
    <n v="1.62"/>
    <n v="-1.1399999999999999"/>
    <m/>
    <m/>
    <m/>
    <m/>
    <m/>
    <m/>
    <n v="-0.05"/>
    <n v="1.23"/>
    <n v="6.36"/>
    <n v="8.93"/>
    <n v="8.6199999999999992"/>
    <n v="3.79"/>
    <n v="-0.54"/>
    <n v="2.2400000000000002"/>
    <m/>
    <m/>
    <m/>
    <m/>
    <m/>
    <m/>
    <m/>
    <m/>
    <m/>
    <m/>
    <m/>
    <m/>
    <m/>
    <m/>
    <m/>
    <m/>
    <m/>
    <x v="0"/>
  </r>
  <r>
    <x v="188"/>
    <n v="634"/>
    <x v="193"/>
    <x v="0"/>
    <x v="0"/>
    <n v="6.61"/>
    <n v="0.71"/>
    <n v="12.77"/>
    <n v="5.3"/>
    <n v="15.32"/>
    <n v="13.97"/>
    <n v="13.47"/>
    <m/>
    <m/>
    <n v="8.42"/>
    <n v="14.59"/>
    <n v="13.33"/>
    <n v="15"/>
    <n v="7.65"/>
    <n v="14.53"/>
    <n v="6.58"/>
    <n v="3.65"/>
    <m/>
    <m/>
    <m/>
    <m/>
    <m/>
    <m/>
    <m/>
    <m/>
    <m/>
    <m/>
    <m/>
    <m/>
    <m/>
    <m/>
    <m/>
    <m/>
    <m/>
    <m/>
    <m/>
    <m/>
    <m/>
    <m/>
    <m/>
    <m/>
    <m/>
    <m/>
    <m/>
    <m/>
    <m/>
    <m/>
    <m/>
    <m/>
    <m/>
    <m/>
    <m/>
    <m/>
    <x v="0"/>
  </r>
  <r>
    <x v="94"/>
    <n v="646"/>
    <x v="95"/>
    <x v="0"/>
    <x v="0"/>
    <n v="11.28"/>
    <n v="4.04"/>
    <n v="4.9000000000000004"/>
    <n v="7.17"/>
    <n v="22.45"/>
    <n v="15.03"/>
    <n v="17.34"/>
    <n v="14.41"/>
    <n v="8.92"/>
    <n v="5.93"/>
    <n v="15.66"/>
    <n v="10.25"/>
    <n v="14.7"/>
    <n v="8.01"/>
    <n v="7.35"/>
    <n v="11.79"/>
    <n v="-1.79"/>
    <n v="2.41"/>
    <m/>
    <m/>
    <m/>
    <m/>
    <m/>
    <m/>
    <m/>
    <m/>
    <m/>
    <m/>
    <m/>
    <m/>
    <m/>
    <m/>
    <m/>
    <m/>
    <m/>
    <m/>
    <m/>
    <m/>
    <m/>
    <m/>
    <m/>
    <m/>
    <m/>
    <m/>
    <m/>
    <m/>
    <m/>
    <m/>
    <m/>
    <m/>
    <m/>
    <m/>
    <m/>
    <x v="0"/>
  </r>
  <r>
    <x v="60"/>
    <n v="258"/>
    <x v="60"/>
    <x v="0"/>
    <x v="0"/>
    <n v="2.4500000000000002"/>
    <n v="2.06"/>
    <n v="-0.71"/>
    <n v="14.26"/>
    <n v="22.78"/>
    <n v="12.33"/>
    <n v="10.5"/>
    <n v="13.03"/>
    <n v="3.59"/>
    <n v="10.199999999999999"/>
    <n v="16.100000000000001"/>
    <n v="11.74"/>
    <n v="-6.08"/>
    <n v="1.2"/>
    <n v="5.63"/>
    <n v="23.28"/>
    <n v="42.94"/>
    <m/>
    <m/>
    <m/>
    <m/>
    <m/>
    <m/>
    <m/>
    <m/>
    <m/>
    <m/>
    <m/>
    <m/>
    <m/>
    <m/>
    <m/>
    <m/>
    <m/>
    <m/>
    <m/>
    <m/>
    <m/>
    <m/>
    <m/>
    <m/>
    <m/>
    <m/>
    <m/>
    <m/>
    <m/>
    <m/>
    <m/>
    <m/>
    <m/>
    <m/>
    <m/>
    <m/>
    <x v="0"/>
  </r>
  <r>
    <x v="2"/>
    <n v="732"/>
    <x v="2"/>
    <x v="0"/>
    <x v="0"/>
    <n v="6.61"/>
    <n v="-4.3099999999999996"/>
    <n v="9.09"/>
    <m/>
    <m/>
    <m/>
    <m/>
    <m/>
    <m/>
    <m/>
    <m/>
    <m/>
    <m/>
    <m/>
    <m/>
    <m/>
    <m/>
    <m/>
    <m/>
    <m/>
    <m/>
    <m/>
    <m/>
    <m/>
    <m/>
    <m/>
    <m/>
    <m/>
    <m/>
    <m/>
    <m/>
    <m/>
    <m/>
    <m/>
    <m/>
    <m/>
    <m/>
    <m/>
    <m/>
    <m/>
    <m/>
    <m/>
    <m/>
    <m/>
    <m/>
    <m/>
    <m/>
    <m/>
    <m/>
    <m/>
    <m/>
    <m/>
    <m/>
    <x v="0"/>
  </r>
  <r>
    <x v="93"/>
    <n v="369"/>
    <x v="94"/>
    <x v="0"/>
    <x v="0"/>
    <m/>
    <m/>
    <m/>
    <m/>
    <m/>
    <m/>
    <m/>
    <m/>
    <m/>
    <m/>
    <n v="19.37"/>
    <n v="16.91"/>
    <n v="13.72"/>
    <n v="12.5"/>
    <n v="5.2"/>
    <n v="4.6900000000000004"/>
    <n v="6.55"/>
    <n v="4.04"/>
    <n v="6.01"/>
    <n v="8.89"/>
    <n v="1.43"/>
    <n v="0.18"/>
    <n v="0.82"/>
    <n v="5.31"/>
    <n v="5.43"/>
    <n v="3.53"/>
    <n v="2.9"/>
    <n v="1.94"/>
    <n v="1.42"/>
    <n v="1.77"/>
    <m/>
    <m/>
    <n v="0.6"/>
    <n v="0.84"/>
    <n v="3.52"/>
    <n v="2.29"/>
    <n v="4.58"/>
    <n v="6.93"/>
    <n v="9.93"/>
    <n v="4.37"/>
    <n v="2.7"/>
    <n v="2.83"/>
    <n v="4.16"/>
    <n v="1.91"/>
    <n v="2.02"/>
    <n v="2.38"/>
    <n v="1.18"/>
    <n v="1.93"/>
    <m/>
    <m/>
    <m/>
    <m/>
    <m/>
    <x v="0"/>
  </r>
  <r>
    <x v="124"/>
    <n v="582"/>
    <x v="125"/>
    <x v="0"/>
    <x v="0"/>
    <m/>
    <m/>
    <m/>
    <m/>
    <m/>
    <m/>
    <m/>
    <m/>
    <m/>
    <m/>
    <m/>
    <m/>
    <m/>
    <m/>
    <m/>
    <m/>
    <m/>
    <m/>
    <m/>
    <m/>
    <m/>
    <m/>
    <m/>
    <m/>
    <m/>
    <m/>
    <m/>
    <m/>
    <m/>
    <m/>
    <m/>
    <m/>
    <m/>
    <m/>
    <m/>
    <m/>
    <m/>
    <m/>
    <m/>
    <m/>
    <n v="12.63"/>
    <n v="18.43"/>
    <n v="3.44"/>
    <n v="5.25"/>
    <n v="3.26"/>
    <n v="-0.59"/>
    <n v="-0.61"/>
    <m/>
    <m/>
    <m/>
    <m/>
    <m/>
    <m/>
    <x v="0"/>
  </r>
  <r>
    <x v="39"/>
    <n v="754"/>
    <x v="39"/>
    <x v="0"/>
    <x v="0"/>
    <n v="14.29"/>
    <n v="0"/>
    <n v="4.17"/>
    <n v="12"/>
    <n v="10.71"/>
    <n v="16.13"/>
    <n v="16.670000000000002"/>
    <n v="26.19"/>
    <n v="18.87"/>
    <n v="17.46"/>
    <n v="17.57"/>
    <n v="5.75"/>
    <n v="13.04"/>
    <n v="23.08"/>
    <n v="24.22"/>
    <n v="38.36"/>
    <n v="106.82"/>
    <n v="101.32"/>
    <n v="4.8"/>
    <n v="91.98"/>
    <n v="117.04"/>
    <n v="93.03"/>
    <n v="131.71"/>
    <m/>
    <m/>
    <m/>
    <m/>
    <m/>
    <m/>
    <m/>
    <m/>
    <m/>
    <m/>
    <m/>
    <m/>
    <m/>
    <m/>
    <m/>
    <m/>
    <m/>
    <m/>
    <m/>
    <m/>
    <m/>
    <m/>
    <m/>
    <m/>
    <m/>
    <m/>
    <m/>
    <m/>
    <m/>
    <m/>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34B9181-E86D-6B40-AE1C-3B3404F85214}" name="PivotTable2"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5:I9" firstHeaderRow="1" firstDataRow="2" firstDataCol="1"/>
  <pivotFields count="59">
    <pivotField axis="axisRow" showAll="0">
      <items count="207">
        <item x="142"/>
        <item x="58"/>
        <item x="176"/>
        <item x="14"/>
        <item x="138"/>
        <item x="125"/>
        <item x="3"/>
        <item x="119"/>
        <item x="187"/>
        <item x="85"/>
        <item x="155"/>
        <item x="9"/>
        <item x="44"/>
        <item x="86"/>
        <item x="134"/>
        <item x="127"/>
        <item x="72"/>
        <item x="96"/>
        <item x="166"/>
        <item x="150"/>
        <item x="126"/>
        <item x="34"/>
        <item x="194"/>
        <item x="144"/>
        <item x="40"/>
        <item x="75"/>
        <item x="171"/>
        <item x="90"/>
        <item x="113"/>
        <item x="172"/>
        <item x="67"/>
        <item x="179"/>
        <item x="92"/>
        <item x="122"/>
        <item x="165"/>
        <item x="186"/>
        <item x="6"/>
        <item x="188"/>
        <item x="88"/>
        <item x="133"/>
        <item x="153"/>
        <item x="102"/>
        <item x="145"/>
        <item x="130"/>
        <item x="54"/>
        <item x="137"/>
        <item x="158"/>
        <item x="170"/>
        <item x="163"/>
        <item x="103"/>
        <item x="116"/>
        <item x="112"/>
        <item x="178"/>
        <item x="12"/>
        <item x="202"/>
        <item x="152"/>
        <item x="71"/>
        <item x="21"/>
        <item x="95"/>
        <item x="111"/>
        <item x="154"/>
        <item x="175"/>
        <item x="94"/>
        <item x="120"/>
        <item x="74"/>
        <item x="35"/>
        <item x="30"/>
        <item x="69"/>
        <item x="41"/>
        <item x="189"/>
        <item x="15"/>
        <item x="177"/>
        <item x="60"/>
        <item x="184"/>
        <item x="128"/>
        <item x="100"/>
        <item x="80"/>
        <item x="29"/>
        <item x="82"/>
        <item x="106"/>
        <item x="56"/>
        <item x="89"/>
        <item x="5"/>
        <item x="197"/>
        <item x="65"/>
        <item x="129"/>
        <item x="131"/>
        <item x="59"/>
        <item x="57"/>
        <item x="148"/>
        <item x="17"/>
        <item x="33"/>
        <item x="159"/>
        <item x="149"/>
        <item x="198"/>
        <item x="151"/>
        <item x="87"/>
        <item x="183"/>
        <item x="160"/>
        <item x="63"/>
        <item x="13"/>
        <item x="201"/>
        <item x="48"/>
        <item x="193"/>
        <item x="70"/>
        <item x="51"/>
        <item x="79"/>
        <item x="97"/>
        <item x="99"/>
        <item x="135"/>
        <item x="81"/>
        <item x="43"/>
        <item x="180"/>
        <item x="83"/>
        <item x="196"/>
        <item x="174"/>
        <item x="139"/>
        <item x="101"/>
        <item x="53"/>
        <item x="143"/>
        <item x="32"/>
        <item x="76"/>
        <item x="108"/>
        <item x="182"/>
        <item x="203"/>
        <item x="77"/>
        <item x="26"/>
        <item x="168"/>
        <item x="104"/>
        <item x="123"/>
        <item x="24"/>
        <item x="28"/>
        <item x="61"/>
        <item x="204"/>
        <item x="136"/>
        <item x="25"/>
        <item x="55"/>
        <item x="199"/>
        <item x="107"/>
        <item x="16"/>
        <item x="38"/>
        <item x="195"/>
        <item x="109"/>
        <item x="62"/>
        <item x="173"/>
        <item x="66"/>
        <item x="146"/>
        <item x="185"/>
        <item x="140"/>
        <item x="115"/>
        <item x="200"/>
        <item x="10"/>
        <item x="36"/>
        <item x="37"/>
        <item x="42"/>
        <item x="22"/>
        <item x="2"/>
        <item x="156"/>
        <item x="98"/>
        <item x="117"/>
        <item x="141"/>
        <item x="19"/>
        <item x="132"/>
        <item x="169"/>
        <item x="205"/>
        <item x="161"/>
        <item x="1"/>
        <item x="52"/>
        <item x="50"/>
        <item x="114"/>
        <item x="118"/>
        <item x="68"/>
        <item x="45"/>
        <item x="46"/>
        <item x="18"/>
        <item x="167"/>
        <item x="105"/>
        <item x="192"/>
        <item x="190"/>
        <item x="91"/>
        <item x="31"/>
        <item x="157"/>
        <item x="49"/>
        <item x="93"/>
        <item x="23"/>
        <item x="8"/>
        <item x="164"/>
        <item x="121"/>
        <item x="73"/>
        <item x="64"/>
        <item x="20"/>
        <item x="47"/>
        <item x="11"/>
        <item x="4"/>
        <item x="147"/>
        <item x="0"/>
        <item x="162"/>
        <item x="124"/>
        <item x="110"/>
        <item x="78"/>
        <item x="181"/>
        <item x="191"/>
        <item x="7"/>
        <item x="84"/>
        <item x="39"/>
        <item x="27"/>
        <item t="default"/>
      </items>
    </pivotField>
    <pivotField showAll="0"/>
    <pivotField axis="axisRow" showAll="0">
      <items count="212">
        <item h="1" x="180"/>
        <item h="1" x="139"/>
        <item h="1" x="113"/>
        <item h="1" x="14"/>
        <item h="1" x="192"/>
        <item h="1" x="3"/>
        <item h="1" x="120"/>
        <item h="1" x="58"/>
        <item h="1" x="86"/>
        <item h="1" x="158"/>
        <item h="1" x="9"/>
        <item h="1" x="152"/>
        <item h="1" x="169"/>
        <item h="1" x="72"/>
        <item h="1" x="75"/>
        <item h="1" x="34"/>
        <item h="1" x="87"/>
        <item h="1" x="198"/>
        <item h="1" x="135"/>
        <item h="1" x="91"/>
        <item h="1" x="145"/>
        <item h="1" x="127"/>
        <item h="1" x="114"/>
        <item h="1" x="40"/>
        <item h="1" x="165"/>
        <item h="1" x="175"/>
        <item h="1" x="97"/>
        <item h="1" x="128"/>
        <item h="1" x="44"/>
        <item h="1" x="156"/>
        <item h="1" x="151"/>
        <item h="1" x="191"/>
        <item h="1" x="67"/>
        <item h="1" x="131"/>
        <item h="1" x="176"/>
        <item h="1" x="106"/>
        <item h="1" x="93"/>
        <item h="1" x="123"/>
        <item h="1" x="89"/>
        <item h="1" x="134"/>
        <item h="1" x="6"/>
        <item h="1" x="193"/>
        <item h="1" x="103"/>
        <item h="1" x="168"/>
        <item h="1" x="81"/>
        <item h="1" x="146"/>
        <item h="1" x="54"/>
        <item h="1" x="138"/>
        <item h="1" x="104"/>
        <item h="1" x="174"/>
        <item h="1" x="166"/>
        <item h="1" x="117"/>
        <item h="1" x="183"/>
        <item h="1" x="12"/>
        <item h="1" x="133"/>
        <item h="1" x="194"/>
        <item h="1" x="207"/>
        <item h="1" x="71"/>
        <item h="1" x="21"/>
        <item h="1" x="112"/>
        <item h="1" x="96"/>
        <item h="1" x="157"/>
        <item h="1" x="95"/>
        <item h="1" x="69"/>
        <item h="1" x="74"/>
        <item h="1" x="161"/>
        <item h="1" x="35"/>
        <item h="1" x="15"/>
        <item h="1" x="182"/>
        <item h="1" x="60"/>
        <item h="1" x="30"/>
        <item h="1" x="41"/>
        <item h="1" x="189"/>
        <item h="1" x="29"/>
        <item h="1" x="101"/>
        <item h="1" x="129"/>
        <item h="1" x="154"/>
        <item h="1" x="83"/>
        <item h="1" x="65"/>
        <item h="1" x="56"/>
        <item h="1" x="107"/>
        <item h="1" x="5"/>
        <item h="1" x="201"/>
        <item h="1" x="90"/>
        <item h="1" x="130"/>
        <item h="1" x="132"/>
        <item h="1" x="59"/>
        <item h="1" x="150"/>
        <item h="1" x="57"/>
        <item h="1" x="17"/>
        <item h="1" x="33"/>
        <item h="1" x="202"/>
        <item h="1" x="88"/>
        <item h="1" x="186"/>
        <item h="1" x="188"/>
        <item h="1" x="162"/>
        <item h="1" x="171"/>
        <item h="1" x="163"/>
        <item h="1" x="100"/>
        <item h="1" x="63"/>
        <item h="1" x="51"/>
        <item h="1" x="13"/>
        <item h="1" x="206"/>
        <item h="1" x="197"/>
        <item h="1" x="80"/>
        <item h="1" x="98"/>
        <item h="1" x="136"/>
        <item h="1" x="181"/>
        <item h="1" x="43"/>
        <item h="1" x="26"/>
        <item h="1" x="172"/>
        <item h="1" x="185"/>
        <item h="1" x="140"/>
        <item h="1" x="102"/>
        <item h="1" x="200"/>
        <item h="1" x="208"/>
        <item h="1" x="109"/>
        <item h="1" x="77"/>
        <item h="1" x="84"/>
        <item h="1" x="179"/>
        <item h="1" x="82"/>
        <item h="1" x="204"/>
        <item h="1" x="32"/>
        <item h="1" x="144"/>
        <item h="1" x="187"/>
        <item h="1" x="143"/>
        <item h="1" x="76"/>
        <item h="1" x="53"/>
        <item h="1" x="105"/>
        <item h="1" x="203"/>
        <item h="1" x="55"/>
        <item h="1" x="137"/>
        <item h="1" x="124"/>
        <item h="1" x="108"/>
        <item h="1" x="61"/>
        <item h="1" x="24"/>
        <item h="1" x="28"/>
        <item h="1" x="209"/>
        <item h="1" x="178"/>
        <item h="1" x="25"/>
        <item h="1" x="16"/>
        <item h="1" x="38"/>
        <item h="1" x="177"/>
        <item h="1" x="199"/>
        <item h="1" x="66"/>
        <item h="1" x="116"/>
        <item h="1" x="110"/>
        <item h="1" x="62"/>
        <item h="1" x="147"/>
        <item h="1" x="141"/>
        <item h="1" x="190"/>
        <item h="1" x="10"/>
        <item h="1" x="36"/>
        <item h="1" x="37"/>
        <item h="1" x="42"/>
        <item h="1" x="118"/>
        <item h="1" x="79"/>
        <item h="1" x="173"/>
        <item h="1" x="52"/>
        <item h="1" x="22"/>
        <item h="1" x="159"/>
        <item h="1" x="164"/>
        <item h="1" x="46"/>
        <item h="1" x="19"/>
        <item h="1" x="99"/>
        <item h="1" x="115"/>
        <item h="1" x="148"/>
        <item h="1" x="119"/>
        <item h="1" x="142"/>
        <item h="1" x="210"/>
        <item h="1" x="85"/>
        <item h="1" x="1"/>
        <item h="1" x="155"/>
        <item h="1" x="70"/>
        <item h="1" x="153"/>
        <item h="1" x="48"/>
        <item h="1" x="149"/>
        <item h="1" x="2"/>
        <item h="1" x="50"/>
        <item h="1" x="45"/>
        <item h="1" x="68"/>
        <item h="1" x="184"/>
        <item h="1" x="18"/>
        <item h="1" x="122"/>
        <item h="1" x="92"/>
        <item h="1" x="78"/>
        <item h="1" x="73"/>
        <item h="1" x="195"/>
        <item h="1" x="160"/>
        <item h="1" x="196"/>
        <item h="1" x="49"/>
        <item h="1" x="94"/>
        <item h="1" x="23"/>
        <item h="1" x="8"/>
        <item h="1" x="31"/>
        <item h="1" x="170"/>
        <item h="1" x="167"/>
        <item h="1" x="64"/>
        <item h="1" x="20"/>
        <item h="1" x="126"/>
        <item h="1" x="121"/>
        <item h="1" x="11"/>
        <item h="1" x="47"/>
        <item h="1" x="4"/>
        <item h="1" x="111"/>
        <item x="0"/>
        <item h="1" x="125"/>
        <item h="1" x="205"/>
        <item h="1" x="7"/>
        <item h="1" x="39"/>
        <item h="1" x="27"/>
        <item t="default"/>
      </items>
    </pivotField>
    <pivotField axis="axisCol" showAll="0">
      <items count="2">
        <item x="0"/>
        <item t="default"/>
      </items>
    </pivotField>
    <pivotField showAll="0">
      <items count="6">
        <item x="1"/>
        <item x="3"/>
        <item x="2"/>
        <item x="4"/>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items count="39">
        <item x="36"/>
        <item x="0"/>
        <item x="14"/>
        <item x="16"/>
        <item x="15"/>
        <item x="25"/>
        <item x="26"/>
        <item x="4"/>
        <item x="34"/>
        <item x="22"/>
        <item x="37"/>
        <item x="29"/>
        <item x="9"/>
        <item x="31"/>
        <item x="32"/>
        <item x="2"/>
        <item x="20"/>
        <item x="19"/>
        <item x="6"/>
        <item x="21"/>
        <item x="18"/>
        <item x="8"/>
        <item x="33"/>
        <item x="30"/>
        <item x="12"/>
        <item x="10"/>
        <item x="3"/>
        <item x="7"/>
        <item x="35"/>
        <item x="17"/>
        <item x="28"/>
        <item x="27"/>
        <item x="23"/>
        <item x="11"/>
        <item x="13"/>
        <item x="5"/>
        <item x="24"/>
        <item x="1"/>
        <item t="default"/>
      </items>
    </pivotField>
  </pivotFields>
  <rowFields count="2">
    <field x="0"/>
    <field x="2"/>
  </rowFields>
  <rowItems count="3">
    <i>
      <x v="195"/>
    </i>
    <i r="1">
      <x v="205"/>
    </i>
    <i t="grand">
      <x/>
    </i>
  </rowItems>
  <colFields count="1">
    <field x="3"/>
  </colFields>
  <colItems count="2">
    <i>
      <x/>
    </i>
    <i t="grand">
      <x/>
    </i>
  </colItems>
  <dataFields count="1">
    <dataField name="Sum of 2018" fld="53" baseField="0" baseItem="0"/>
  </dataFields>
  <formats count="2">
    <format dxfId="0">
      <pivotArea collapsedLevelsAreSubtotals="1" fieldPosition="0">
        <references count="1">
          <reference field="2" count="115">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reference>
        </references>
      </pivotArea>
    </format>
    <format dxfId="1">
      <pivotArea collapsedLevelsAreSubtotals="1" fieldPosition="0">
        <references count="1">
          <reference field="2" count="203">
            <x v="0"/>
            <x v="1"/>
            <x v="2"/>
            <x v="3"/>
            <x v="4"/>
            <x v="5"/>
            <x v="6"/>
            <x v="7"/>
            <x v="8"/>
            <x v="9"/>
            <x v="10"/>
            <x v="11"/>
            <x v="12"/>
            <x v="13"/>
            <x v="14"/>
            <x v="15"/>
            <x v="16"/>
            <x v="17"/>
            <x v="18"/>
            <x v="19"/>
            <x v="20"/>
            <x v="21"/>
            <x v="22"/>
            <x v="23"/>
            <x v="24"/>
            <x v="25"/>
            <x v="26"/>
            <x v="27"/>
            <x v="29"/>
            <x v="30"/>
            <x v="31"/>
            <x v="32"/>
            <x v="33"/>
            <x v="34"/>
            <x v="35"/>
            <x v="36"/>
            <x v="37"/>
            <x v="38"/>
            <x v="39"/>
            <x v="40"/>
            <x v="41"/>
            <x v="42"/>
            <x v="43"/>
            <x v="44"/>
            <x v="45"/>
            <x v="46"/>
            <x v="47"/>
            <x v="48"/>
            <x v="49"/>
            <x v="50"/>
            <x v="51"/>
            <x v="52"/>
            <x v="53"/>
            <x v="54"/>
            <x v="55"/>
            <x v="57"/>
            <x v="58"/>
            <x v="59"/>
            <x v="60"/>
            <x v="61"/>
            <x v="62"/>
            <x v="63"/>
            <x v="64"/>
            <x v="65"/>
            <x v="66"/>
            <x v="67"/>
            <x v="68"/>
            <x v="69"/>
            <x v="70"/>
            <x v="71"/>
            <x v="72"/>
            <x v="73"/>
            <x v="74"/>
            <x v="75"/>
            <x v="76"/>
            <x v="77"/>
            <x v="78"/>
            <x v="79"/>
            <x v="80"/>
            <x v="81"/>
            <x v="83"/>
            <x v="84"/>
            <x v="85"/>
            <x v="86"/>
            <x v="87"/>
            <x v="88"/>
            <x v="89"/>
            <x v="90"/>
            <x v="91"/>
            <x v="92"/>
            <x v="93"/>
            <x v="94"/>
            <x v="95"/>
            <x v="96"/>
            <x v="97"/>
            <x v="98"/>
            <x v="99"/>
            <x v="100"/>
            <x v="101"/>
            <x v="103"/>
            <x v="104"/>
            <x v="105"/>
            <x v="106"/>
            <x v="107"/>
            <x v="108"/>
            <x v="109"/>
            <x v="110"/>
            <x v="111"/>
            <x v="112"/>
            <x v="113"/>
            <x v="114"/>
            <x v="116"/>
            <x v="117"/>
            <x v="118"/>
            <x v="119"/>
            <x v="120"/>
            <x v="121"/>
            <x v="122"/>
            <x v="123"/>
            <x v="124"/>
            <x v="125"/>
            <x v="126"/>
            <x v="127"/>
            <x v="128"/>
            <x v="129"/>
            <x v="130"/>
            <x v="131"/>
            <x v="132"/>
            <x v="133"/>
            <x v="134"/>
            <x v="135"/>
            <x v="136"/>
            <x v="138"/>
            <x v="139"/>
            <x v="140"/>
            <x v="141"/>
            <x v="142"/>
            <x v="143"/>
            <x v="144"/>
            <x v="145"/>
            <x v="146"/>
            <x v="147"/>
            <x v="148"/>
            <x v="149"/>
            <x v="150"/>
            <x v="151"/>
            <x v="152"/>
            <x v="153"/>
            <x v="154"/>
            <x v="155"/>
            <x v="156"/>
            <x v="157"/>
            <x v="158"/>
            <x v="159"/>
            <x v="160"/>
            <x v="161"/>
            <x v="162"/>
            <x v="163"/>
            <x v="164"/>
            <x v="165"/>
            <x v="166"/>
            <x v="167"/>
            <x v="168"/>
            <x v="170"/>
            <x v="171"/>
            <x v="172"/>
            <x v="173"/>
            <x v="174"/>
            <x v="175"/>
            <x v="176"/>
            <x v="177"/>
            <x v="178"/>
            <x v="179"/>
            <x v="180"/>
            <x v="181"/>
            <x v="182"/>
            <x v="183"/>
            <x v="184"/>
            <x v="185"/>
            <x v="186"/>
            <x v="187"/>
            <x v="188"/>
            <x v="189"/>
            <x v="190"/>
            <x v="191"/>
            <x v="192"/>
            <x v="193"/>
            <x v="194"/>
            <x v="195"/>
            <x v="196"/>
            <x v="197"/>
            <x v="198"/>
            <x v="199"/>
            <x v="200"/>
            <x v="201"/>
            <x v="202"/>
            <x v="203"/>
            <x v="204"/>
            <x v="205"/>
            <x v="206"/>
            <x v="208"/>
            <x v="209"/>
            <x v="210"/>
          </reference>
        </references>
      </pivotArea>
    </format>
  </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EC9C76B-81E8-4E47-A420-B0D2AB00B088}" name="PivotTable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5:E217" firstHeaderRow="1" firstDataRow="1" firstDataCol="1"/>
  <pivotFields count="59">
    <pivotField showAll="0"/>
    <pivotField showAll="0"/>
    <pivotField axis="axisRow" showAll="0" sortType="descending">
      <items count="212">
        <item x="180"/>
        <item x="139"/>
        <item x="113"/>
        <item x="14"/>
        <item x="192"/>
        <item x="3"/>
        <item x="120"/>
        <item x="58"/>
        <item x="86"/>
        <item x="158"/>
        <item x="9"/>
        <item x="152"/>
        <item x="169"/>
        <item x="72"/>
        <item x="75"/>
        <item x="34"/>
        <item x="87"/>
        <item x="198"/>
        <item x="135"/>
        <item x="91"/>
        <item x="145"/>
        <item x="127"/>
        <item x="114"/>
        <item x="40"/>
        <item x="165"/>
        <item x="175"/>
        <item x="97"/>
        <item x="128"/>
        <item x="44"/>
        <item x="156"/>
        <item x="151"/>
        <item x="191"/>
        <item x="67"/>
        <item x="131"/>
        <item x="176"/>
        <item x="106"/>
        <item x="93"/>
        <item x="123"/>
        <item x="89"/>
        <item x="134"/>
        <item x="6"/>
        <item x="193"/>
        <item x="103"/>
        <item x="168"/>
        <item x="81"/>
        <item x="146"/>
        <item x="54"/>
        <item x="138"/>
        <item x="104"/>
        <item x="174"/>
        <item x="166"/>
        <item x="117"/>
        <item x="183"/>
        <item x="12"/>
        <item x="133"/>
        <item x="194"/>
        <item x="207"/>
        <item x="71"/>
        <item x="21"/>
        <item x="112"/>
        <item x="96"/>
        <item x="157"/>
        <item x="95"/>
        <item x="69"/>
        <item x="74"/>
        <item x="161"/>
        <item x="35"/>
        <item x="15"/>
        <item x="182"/>
        <item x="60"/>
        <item x="30"/>
        <item x="41"/>
        <item x="189"/>
        <item x="29"/>
        <item x="101"/>
        <item x="129"/>
        <item x="154"/>
        <item x="83"/>
        <item x="65"/>
        <item x="56"/>
        <item x="107"/>
        <item x="5"/>
        <item x="201"/>
        <item x="90"/>
        <item x="130"/>
        <item x="132"/>
        <item x="59"/>
        <item x="150"/>
        <item x="57"/>
        <item x="17"/>
        <item x="33"/>
        <item x="202"/>
        <item x="88"/>
        <item x="186"/>
        <item x="188"/>
        <item x="162"/>
        <item x="171"/>
        <item x="163"/>
        <item x="100"/>
        <item x="63"/>
        <item x="51"/>
        <item x="13"/>
        <item x="206"/>
        <item x="197"/>
        <item x="80"/>
        <item x="98"/>
        <item x="136"/>
        <item x="181"/>
        <item x="43"/>
        <item x="26"/>
        <item x="172"/>
        <item x="185"/>
        <item x="140"/>
        <item x="102"/>
        <item x="200"/>
        <item x="208"/>
        <item x="109"/>
        <item x="77"/>
        <item x="84"/>
        <item x="179"/>
        <item x="82"/>
        <item x="204"/>
        <item x="32"/>
        <item x="144"/>
        <item x="187"/>
        <item x="143"/>
        <item x="76"/>
        <item x="53"/>
        <item x="105"/>
        <item x="203"/>
        <item x="55"/>
        <item x="137"/>
        <item x="124"/>
        <item x="108"/>
        <item x="61"/>
        <item x="24"/>
        <item x="28"/>
        <item x="209"/>
        <item x="178"/>
        <item x="25"/>
        <item x="16"/>
        <item x="38"/>
        <item x="177"/>
        <item x="199"/>
        <item x="66"/>
        <item x="116"/>
        <item x="110"/>
        <item x="62"/>
        <item x="147"/>
        <item x="141"/>
        <item x="190"/>
        <item x="10"/>
        <item x="36"/>
        <item x="37"/>
        <item x="42"/>
        <item x="118"/>
        <item x="79"/>
        <item x="173"/>
        <item x="52"/>
        <item x="22"/>
        <item x="159"/>
        <item x="164"/>
        <item x="46"/>
        <item x="19"/>
        <item x="99"/>
        <item x="115"/>
        <item x="148"/>
        <item x="119"/>
        <item x="142"/>
        <item x="210"/>
        <item x="85"/>
        <item x="1"/>
        <item x="155"/>
        <item x="70"/>
        <item x="153"/>
        <item x="48"/>
        <item x="149"/>
        <item x="2"/>
        <item x="50"/>
        <item x="45"/>
        <item x="68"/>
        <item x="184"/>
        <item x="18"/>
        <item x="122"/>
        <item x="92"/>
        <item x="78"/>
        <item x="73"/>
        <item x="195"/>
        <item x="160"/>
        <item x="196"/>
        <item x="49"/>
        <item x="94"/>
        <item x="23"/>
        <item x="8"/>
        <item x="31"/>
        <item x="170"/>
        <item x="167"/>
        <item x="64"/>
        <item x="20"/>
        <item x="126"/>
        <item x="121"/>
        <item x="11"/>
        <item x="47"/>
        <item x="4"/>
        <item x="111"/>
        <item x="0"/>
        <item x="125"/>
        <item x="205"/>
        <item x="7"/>
        <item x="39"/>
        <item x="27"/>
        <item t="default"/>
      </items>
      <autoSortScope>
        <pivotArea dataOnly="0" outline="0" fieldPosition="0">
          <references count="1">
            <reference field="4294967294" count="1" selected="0">
              <x v="0"/>
            </reference>
          </references>
        </pivotArea>
      </autoSortScope>
    </pivotField>
    <pivotField showAll="0"/>
    <pivotField showAll="0">
      <items count="6">
        <item x="1"/>
        <item x="3"/>
        <item x="2"/>
        <item x="4"/>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s>
  <rowFields count="1">
    <field x="2"/>
  </rowFields>
  <rowItems count="212">
    <i>
      <x v="205"/>
    </i>
    <i>
      <x v="171"/>
    </i>
    <i>
      <x v="5"/>
    </i>
    <i>
      <x v="177"/>
    </i>
    <i>
      <x v="40"/>
    </i>
    <i>
      <x v="208"/>
    </i>
    <i>
      <x v="203"/>
    </i>
    <i>
      <x v="101"/>
    </i>
    <i>
      <x v="81"/>
    </i>
    <i>
      <x v="3"/>
    </i>
    <i>
      <x v="182"/>
    </i>
    <i>
      <x v="193"/>
    </i>
    <i>
      <x v="163"/>
    </i>
    <i>
      <x v="53"/>
    </i>
    <i>
      <x v="194"/>
    </i>
    <i>
      <x v="73"/>
    </i>
    <i>
      <x v="109"/>
    </i>
    <i>
      <x v="58"/>
    </i>
    <i>
      <x v="136"/>
    </i>
    <i>
      <x v="198"/>
    </i>
    <i>
      <x v="70"/>
    </i>
    <i>
      <x v="192"/>
    </i>
    <i>
      <x v="210"/>
    </i>
    <i>
      <x v="209"/>
    </i>
    <i>
      <x v="122"/>
    </i>
    <i>
      <x v="108"/>
    </i>
    <i>
      <x v="66"/>
    </i>
    <i>
      <x v="89"/>
    </i>
    <i>
      <x v="202"/>
    </i>
    <i>
      <x v="201"/>
    </i>
    <i>
      <x v="10"/>
    </i>
    <i>
      <x v="127"/>
    </i>
    <i>
      <x v="141"/>
    </i>
    <i>
      <x v="71"/>
    </i>
    <i>
      <x v="186"/>
    </i>
    <i>
      <x v="135"/>
    </i>
    <i>
      <x v="99"/>
    </i>
    <i>
      <x v="178"/>
    </i>
    <i>
      <x v="158"/>
    </i>
    <i>
      <x v="100"/>
    </i>
    <i>
      <x v="152"/>
    </i>
    <i>
      <x v="67"/>
    </i>
    <i>
      <x v="179"/>
    </i>
    <i>
      <x v="15"/>
    </i>
    <i>
      <x v="159"/>
    </i>
    <i>
      <x v="86"/>
    </i>
    <i>
      <x v="63"/>
    </i>
    <i>
      <x v="139"/>
    </i>
    <i>
      <x v="23"/>
    </i>
    <i>
      <x v="90"/>
    </i>
    <i>
      <x v="175"/>
    </i>
    <i>
      <x v="130"/>
    </i>
    <i>
      <x v="134"/>
    </i>
    <i>
      <x v="79"/>
    </i>
    <i>
      <x v="190"/>
    </i>
    <i>
      <x v="140"/>
    </i>
    <i>
      <x v="151"/>
    </i>
    <i>
      <x v="88"/>
    </i>
    <i>
      <x v="153"/>
    </i>
    <i>
      <x v="118"/>
    </i>
    <i>
      <x v="13"/>
    </i>
    <i>
      <x v="170"/>
    </i>
    <i>
      <x v="144"/>
    </i>
    <i>
      <x v="162"/>
    </i>
    <i>
      <x v="14"/>
    </i>
    <i>
      <x v="78"/>
    </i>
    <i>
      <x v="147"/>
    </i>
    <i>
      <x v="185"/>
    </i>
    <i>
      <x v="69"/>
    </i>
    <i>
      <x v="74"/>
    </i>
    <i>
      <x v="7"/>
    </i>
    <i>
      <x v="64"/>
    </i>
    <i>
      <x v="126"/>
    </i>
    <i>
      <x v="155"/>
    </i>
    <i>
      <x v="154"/>
    </i>
    <i>
      <x v="128"/>
    </i>
    <i>
      <x v="184"/>
    </i>
    <i>
      <x v="62"/>
    </i>
    <i>
      <x v="57"/>
    </i>
    <i>
      <x v="19"/>
    </i>
    <i>
      <x v="165"/>
    </i>
    <i>
      <x v="51"/>
    </i>
    <i>
      <x v="77"/>
    </i>
    <i>
      <x v="145"/>
    </i>
    <i>
      <x v="75"/>
    </i>
    <i>
      <x v="38"/>
    </i>
    <i>
      <x v="33"/>
    </i>
    <i>
      <x v="36"/>
    </i>
    <i>
      <x v="80"/>
    </i>
    <i>
      <x v="104"/>
    </i>
    <i>
      <x v="180"/>
    </i>
    <i>
      <x v="32"/>
    </i>
    <i>
      <x v="26"/>
    </i>
    <i>
      <x v="106"/>
    </i>
    <i>
      <x v="206"/>
    </i>
    <i>
      <x v="156"/>
    </i>
    <i>
      <x v="98"/>
    </i>
    <i>
      <x v="16"/>
    </i>
    <i>
      <x v="42"/>
    </i>
    <i>
      <x v="204"/>
    </i>
    <i>
      <x v="168"/>
    </i>
    <i>
      <x v="2"/>
    </i>
    <i>
      <x v="116"/>
    </i>
    <i>
      <x v="173"/>
    </i>
    <i>
      <x v="45"/>
    </i>
    <i>
      <x v="166"/>
    </i>
    <i>
      <x v="39"/>
    </i>
    <i>
      <x v="105"/>
    </i>
    <i>
      <x v="46"/>
    </i>
    <i>
      <x v="20"/>
    </i>
    <i>
      <x v="117"/>
    </i>
    <i>
      <x v="59"/>
    </i>
    <i>
      <x v="8"/>
    </i>
    <i>
      <x v="200"/>
    </i>
    <i>
      <x v="11"/>
    </i>
    <i>
      <x v="37"/>
    </i>
    <i>
      <x v="113"/>
    </i>
    <i>
      <x v="188"/>
    </i>
    <i>
      <x v="183"/>
    </i>
    <i>
      <x v="167"/>
    </i>
    <i>
      <x v="92"/>
    </i>
    <i>
      <x v="22"/>
    </i>
    <i>
      <x v="97"/>
    </i>
    <i>
      <x v="44"/>
    </i>
    <i>
      <x v="112"/>
    </i>
    <i>
      <x v="196"/>
    </i>
    <i>
      <x v="195"/>
    </i>
    <i>
      <x v="76"/>
    </i>
    <i>
      <x v="120"/>
    </i>
    <i>
      <x v="47"/>
    </i>
    <i>
      <x v="30"/>
    </i>
    <i>
      <x v="176"/>
    </i>
    <i>
      <x v="1"/>
    </i>
    <i>
      <x v="9"/>
    </i>
    <i>
      <x v="21"/>
    </i>
    <i>
      <x v="60"/>
    </i>
    <i>
      <x v="191"/>
    </i>
    <i>
      <x v="18"/>
    </i>
    <i>
      <x v="133"/>
    </i>
    <i>
      <x v="131"/>
    </i>
    <i>
      <x v="61"/>
    </i>
    <i>
      <x v="148"/>
    </i>
    <i>
      <x v="161"/>
    </i>
    <i>
      <x v="12"/>
    </i>
    <i>
      <x v="146"/>
    </i>
    <i>
      <x v="172"/>
    </i>
    <i>
      <x v="197"/>
    </i>
    <i>
      <x v="65"/>
    </i>
    <i>
      <x v="24"/>
    </i>
    <i>
      <x v="6"/>
    </i>
    <i>
      <x v="85"/>
    </i>
    <i>
      <x v="157"/>
    </i>
    <i>
      <x v="96"/>
    </i>
    <i>
      <x v="34"/>
    </i>
    <i>
      <x v="125"/>
    </i>
    <i>
      <x v="123"/>
    </i>
    <i>
      <x v="142"/>
    </i>
    <i>
      <x v="84"/>
    </i>
    <i>
      <x v="27"/>
    </i>
    <i>
      <x v="119"/>
    </i>
    <i>
      <x v="149"/>
    </i>
    <i>
      <x v="48"/>
    </i>
    <i>
      <x v="29"/>
    </i>
    <i>
      <x v="54"/>
    </i>
    <i>
      <x v="164"/>
    </i>
    <i>
      <x v="124"/>
    </i>
    <i>
      <x v="72"/>
    </i>
    <i>
      <x v="150"/>
    </i>
    <i>
      <x v="138"/>
    </i>
    <i>
      <x v="4"/>
    </i>
    <i>
      <x v="50"/>
    </i>
    <i>
      <x v="93"/>
    </i>
    <i>
      <x v="199"/>
    </i>
    <i>
      <x v="41"/>
    </i>
    <i>
      <x v="181"/>
    </i>
    <i>
      <x v="160"/>
    </i>
    <i>
      <x v="132"/>
    </i>
    <i>
      <x v="87"/>
    </i>
    <i>
      <x v="68"/>
    </i>
    <i>
      <x v="95"/>
    </i>
    <i>
      <x v="103"/>
    </i>
    <i>
      <x v="110"/>
    </i>
    <i>
      <x v="107"/>
    </i>
    <i>
      <x v="114"/>
    </i>
    <i>
      <x v="189"/>
    </i>
    <i>
      <x v="43"/>
    </i>
    <i>
      <x v="187"/>
    </i>
    <i>
      <x v="91"/>
    </i>
    <i>
      <x v="55"/>
    </i>
    <i>
      <x v="35"/>
    </i>
    <i>
      <x v="129"/>
    </i>
    <i>
      <x v="25"/>
    </i>
    <i>
      <x v="83"/>
    </i>
    <i>
      <x v="49"/>
    </i>
    <i>
      <x v="121"/>
    </i>
    <i>
      <x v="174"/>
    </i>
    <i>
      <x v="94"/>
    </i>
    <i>
      <x v="143"/>
    </i>
    <i>
      <x/>
    </i>
    <i>
      <x v="52"/>
    </i>
    <i>
      <x v="31"/>
    </i>
    <i>
      <x v="17"/>
    </i>
    <i>
      <x v="111"/>
    </i>
    <i>
      <x v="137"/>
    </i>
    <i>
      <x v="115"/>
    </i>
    <i>
      <x v="169"/>
    </i>
    <i>
      <x v="82"/>
    </i>
    <i>
      <x v="207"/>
    </i>
    <i>
      <x v="28"/>
    </i>
    <i>
      <x v="102"/>
    </i>
    <i>
      <x v="56"/>
    </i>
    <i t="grand">
      <x/>
    </i>
  </rowItems>
  <colItems count="1">
    <i/>
  </colItems>
  <dataFields count="1">
    <dataField name="Average of 2018" fld="53" subtotal="average" baseField="2" baseItem="0"/>
  </dataFields>
  <formats count="2">
    <format dxfId="4">
      <pivotArea collapsedLevelsAreSubtotals="1" fieldPosition="0">
        <references count="1">
          <reference field="2" count="115">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reference>
        </references>
      </pivotArea>
    </format>
    <format dxfId="5">
      <pivotArea collapsedLevelsAreSubtotals="1" fieldPosition="0">
        <references count="1">
          <reference field="2" count="203">
            <x v="0"/>
            <x v="1"/>
            <x v="2"/>
            <x v="3"/>
            <x v="4"/>
            <x v="5"/>
            <x v="6"/>
            <x v="7"/>
            <x v="8"/>
            <x v="9"/>
            <x v="10"/>
            <x v="11"/>
            <x v="12"/>
            <x v="13"/>
            <x v="14"/>
            <x v="15"/>
            <x v="16"/>
            <x v="17"/>
            <x v="18"/>
            <x v="19"/>
            <x v="20"/>
            <x v="21"/>
            <x v="22"/>
            <x v="23"/>
            <x v="24"/>
            <x v="25"/>
            <x v="26"/>
            <x v="27"/>
            <x v="29"/>
            <x v="30"/>
            <x v="31"/>
            <x v="32"/>
            <x v="33"/>
            <x v="34"/>
            <x v="35"/>
            <x v="36"/>
            <x v="37"/>
            <x v="38"/>
            <x v="39"/>
            <x v="40"/>
            <x v="41"/>
            <x v="42"/>
            <x v="43"/>
            <x v="44"/>
            <x v="45"/>
            <x v="46"/>
            <x v="47"/>
            <x v="48"/>
            <x v="49"/>
            <x v="50"/>
            <x v="51"/>
            <x v="52"/>
            <x v="53"/>
            <x v="54"/>
            <x v="55"/>
            <x v="57"/>
            <x v="58"/>
            <x v="59"/>
            <x v="60"/>
            <x v="61"/>
            <x v="62"/>
            <x v="63"/>
            <x v="64"/>
            <x v="65"/>
            <x v="66"/>
            <x v="67"/>
            <x v="68"/>
            <x v="69"/>
            <x v="70"/>
            <x v="71"/>
            <x v="72"/>
            <x v="73"/>
            <x v="74"/>
            <x v="75"/>
            <x v="76"/>
            <x v="77"/>
            <x v="78"/>
            <x v="79"/>
            <x v="80"/>
            <x v="81"/>
            <x v="83"/>
            <x v="84"/>
            <x v="85"/>
            <x v="86"/>
            <x v="87"/>
            <x v="88"/>
            <x v="89"/>
            <x v="90"/>
            <x v="91"/>
            <x v="92"/>
            <x v="93"/>
            <x v="94"/>
            <x v="95"/>
            <x v="96"/>
            <x v="97"/>
            <x v="98"/>
            <x v="99"/>
            <x v="100"/>
            <x v="101"/>
            <x v="103"/>
            <x v="104"/>
            <x v="105"/>
            <x v="106"/>
            <x v="107"/>
            <x v="108"/>
            <x v="109"/>
            <x v="110"/>
            <x v="111"/>
            <x v="112"/>
            <x v="113"/>
            <x v="114"/>
            <x v="116"/>
            <x v="117"/>
            <x v="118"/>
            <x v="119"/>
            <x v="120"/>
            <x v="121"/>
            <x v="122"/>
            <x v="123"/>
            <x v="124"/>
            <x v="125"/>
            <x v="126"/>
            <x v="127"/>
            <x v="128"/>
            <x v="129"/>
            <x v="130"/>
            <x v="131"/>
            <x v="132"/>
            <x v="133"/>
            <x v="134"/>
            <x v="135"/>
            <x v="136"/>
            <x v="138"/>
            <x v="139"/>
            <x v="140"/>
            <x v="141"/>
            <x v="142"/>
            <x v="143"/>
            <x v="144"/>
            <x v="145"/>
            <x v="146"/>
            <x v="147"/>
            <x v="148"/>
            <x v="149"/>
            <x v="150"/>
            <x v="151"/>
            <x v="152"/>
            <x v="153"/>
            <x v="154"/>
            <x v="155"/>
            <x v="156"/>
            <x v="157"/>
            <x v="158"/>
            <x v="159"/>
            <x v="160"/>
            <x v="161"/>
            <x v="162"/>
            <x v="163"/>
            <x v="164"/>
            <x v="165"/>
            <x v="166"/>
            <x v="167"/>
            <x v="168"/>
            <x v="170"/>
            <x v="171"/>
            <x v="172"/>
            <x v="173"/>
            <x v="174"/>
            <x v="175"/>
            <x v="176"/>
            <x v="177"/>
            <x v="178"/>
            <x v="179"/>
            <x v="180"/>
            <x v="181"/>
            <x v="182"/>
            <x v="183"/>
            <x v="184"/>
            <x v="185"/>
            <x v="186"/>
            <x v="187"/>
            <x v="188"/>
            <x v="189"/>
            <x v="190"/>
            <x v="191"/>
            <x v="192"/>
            <x v="193"/>
            <x v="194"/>
            <x v="195"/>
            <x v="196"/>
            <x v="197"/>
            <x v="198"/>
            <x v="199"/>
            <x v="200"/>
            <x v="201"/>
            <x v="202"/>
            <x v="203"/>
            <x v="204"/>
            <x v="205"/>
            <x v="206"/>
            <x v="208"/>
            <x v="209"/>
            <x v="210"/>
          </reference>
        </references>
      </pivotArea>
    </format>
  </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F0ADAAE-4C76-4C99-8BBC-1715232DC435}" name="PivotTable5"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75" firstHeaderRow="1" firstDataRow="1" firstDataCol="1" rowPageCount="1" colPageCount="1"/>
  <pivotFields count="59">
    <pivotField showAll="0"/>
    <pivotField showAll="0"/>
    <pivotField axis="axisRow" showAll="0" sortType="descending">
      <items count="212">
        <item x="180"/>
        <item x="139"/>
        <item x="113"/>
        <item x="14"/>
        <item x="192"/>
        <item x="3"/>
        <item x="120"/>
        <item x="58"/>
        <item x="86"/>
        <item x="158"/>
        <item x="9"/>
        <item x="152"/>
        <item x="169"/>
        <item x="72"/>
        <item x="75"/>
        <item x="34"/>
        <item x="87"/>
        <item x="198"/>
        <item x="135"/>
        <item x="91"/>
        <item x="145"/>
        <item x="127"/>
        <item x="114"/>
        <item x="40"/>
        <item x="165"/>
        <item x="175"/>
        <item x="97"/>
        <item x="128"/>
        <item x="44"/>
        <item x="156"/>
        <item x="151"/>
        <item x="191"/>
        <item x="67"/>
        <item x="131"/>
        <item x="176"/>
        <item x="106"/>
        <item x="93"/>
        <item x="123"/>
        <item x="89"/>
        <item x="134"/>
        <item x="6"/>
        <item x="193"/>
        <item x="103"/>
        <item x="168"/>
        <item x="81"/>
        <item x="146"/>
        <item x="54"/>
        <item x="138"/>
        <item x="104"/>
        <item x="174"/>
        <item x="166"/>
        <item x="117"/>
        <item x="183"/>
        <item x="12"/>
        <item x="133"/>
        <item x="194"/>
        <item x="207"/>
        <item x="71"/>
        <item x="21"/>
        <item x="112"/>
        <item x="96"/>
        <item x="157"/>
        <item x="95"/>
        <item x="69"/>
        <item x="74"/>
        <item x="161"/>
        <item x="35"/>
        <item x="15"/>
        <item x="182"/>
        <item x="60"/>
        <item x="30"/>
        <item x="41"/>
        <item x="189"/>
        <item x="29"/>
        <item x="101"/>
        <item x="129"/>
        <item x="154"/>
        <item x="83"/>
        <item x="65"/>
        <item x="56"/>
        <item x="107"/>
        <item x="5"/>
        <item x="201"/>
        <item x="90"/>
        <item x="130"/>
        <item x="132"/>
        <item x="59"/>
        <item x="150"/>
        <item x="57"/>
        <item x="17"/>
        <item x="33"/>
        <item x="202"/>
        <item x="88"/>
        <item x="186"/>
        <item x="188"/>
        <item x="162"/>
        <item x="171"/>
        <item x="163"/>
        <item x="100"/>
        <item x="63"/>
        <item x="51"/>
        <item x="13"/>
        <item x="206"/>
        <item x="197"/>
        <item x="80"/>
        <item x="98"/>
        <item x="136"/>
        <item x="181"/>
        <item x="43"/>
        <item x="26"/>
        <item x="172"/>
        <item x="185"/>
        <item x="140"/>
        <item x="102"/>
        <item x="200"/>
        <item x="208"/>
        <item x="109"/>
        <item x="77"/>
        <item x="84"/>
        <item x="179"/>
        <item x="82"/>
        <item x="204"/>
        <item x="32"/>
        <item x="144"/>
        <item x="187"/>
        <item x="143"/>
        <item x="76"/>
        <item x="53"/>
        <item x="105"/>
        <item x="203"/>
        <item x="55"/>
        <item x="137"/>
        <item x="124"/>
        <item x="108"/>
        <item x="61"/>
        <item x="24"/>
        <item x="28"/>
        <item x="209"/>
        <item x="178"/>
        <item x="25"/>
        <item x="16"/>
        <item x="38"/>
        <item x="177"/>
        <item x="199"/>
        <item x="66"/>
        <item x="116"/>
        <item x="110"/>
        <item x="62"/>
        <item x="147"/>
        <item x="141"/>
        <item x="190"/>
        <item x="10"/>
        <item x="36"/>
        <item x="37"/>
        <item x="42"/>
        <item x="118"/>
        <item x="79"/>
        <item x="173"/>
        <item x="52"/>
        <item x="22"/>
        <item x="159"/>
        <item x="164"/>
        <item x="46"/>
        <item x="19"/>
        <item x="99"/>
        <item x="115"/>
        <item x="148"/>
        <item x="119"/>
        <item x="142"/>
        <item x="210"/>
        <item x="85"/>
        <item x="1"/>
        <item x="155"/>
        <item x="70"/>
        <item x="153"/>
        <item x="48"/>
        <item x="149"/>
        <item x="2"/>
        <item x="50"/>
        <item x="45"/>
        <item x="68"/>
        <item x="184"/>
        <item x="18"/>
        <item x="122"/>
        <item x="92"/>
        <item x="78"/>
        <item x="73"/>
        <item x="195"/>
        <item x="160"/>
        <item x="196"/>
        <item x="49"/>
        <item x="94"/>
        <item x="23"/>
        <item x="8"/>
        <item x="31"/>
        <item x="170"/>
        <item x="167"/>
        <item x="64"/>
        <item x="20"/>
        <item x="126"/>
        <item x="121"/>
        <item x="11"/>
        <item x="47"/>
        <item x="4"/>
        <item x="111"/>
        <item x="0"/>
        <item x="125"/>
        <item x="205"/>
        <item x="7"/>
        <item x="39"/>
        <item x="27"/>
        <item t="default"/>
      </items>
      <autoSortScope>
        <pivotArea dataOnly="0" outline="0" fieldPosition="0">
          <references count="1">
            <reference field="4294967294" count="1" selected="0">
              <x v="0"/>
            </reference>
          </references>
        </pivotArea>
      </autoSortScope>
    </pivotField>
    <pivotField showAll="0"/>
    <pivotField axis="axisPage" showAll="0">
      <items count="6">
        <item x="1"/>
        <item x="3"/>
        <item x="2"/>
        <item x="4"/>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s>
  <rowFields count="1">
    <field x="2"/>
  </rowFields>
  <rowItems count="172">
    <i>
      <x v="205"/>
    </i>
    <i>
      <x v="5"/>
    </i>
    <i>
      <x v="201"/>
    </i>
    <i>
      <x v="177"/>
    </i>
    <i>
      <x v="101"/>
    </i>
    <i>
      <x v="182"/>
    </i>
    <i>
      <x v="58"/>
    </i>
    <i>
      <x v="192"/>
    </i>
    <i>
      <x v="135"/>
    </i>
    <i>
      <x v="109"/>
    </i>
    <i>
      <x v="53"/>
    </i>
    <i>
      <x v="163"/>
    </i>
    <i>
      <x v="122"/>
    </i>
    <i>
      <x v="81"/>
    </i>
    <i>
      <x v="90"/>
    </i>
    <i>
      <x v="73"/>
    </i>
    <i>
      <x v="15"/>
    </i>
    <i>
      <x v="152"/>
    </i>
    <i>
      <x v="193"/>
    </i>
    <i>
      <x v="209"/>
    </i>
    <i>
      <x v="71"/>
    </i>
    <i>
      <x v="154"/>
    </i>
    <i>
      <x v="28"/>
    </i>
    <i>
      <x v="162"/>
    </i>
    <i>
      <x v="179"/>
    </i>
    <i>
      <x v="175"/>
    </i>
    <i>
      <x v="100"/>
    </i>
    <i>
      <x v="127"/>
    </i>
    <i>
      <x v="46"/>
    </i>
    <i>
      <x v="130"/>
    </i>
    <i>
      <x v="79"/>
    </i>
    <i>
      <x v="136"/>
    </i>
    <i>
      <x v="134"/>
    </i>
    <i>
      <x v="108"/>
    </i>
    <i>
      <x v="99"/>
    </i>
    <i>
      <x v="197"/>
    </i>
    <i>
      <x v="144"/>
    </i>
    <i>
      <x v="32"/>
    </i>
    <i>
      <x v="70"/>
    </i>
    <i>
      <x v="78"/>
    </i>
    <i>
      <x v="86"/>
    </i>
    <i>
      <x v="57"/>
    </i>
    <i>
      <x v="141"/>
    </i>
    <i>
      <x v="198"/>
    </i>
    <i>
      <x v="14"/>
    </i>
    <i>
      <x v="63"/>
    </i>
    <i>
      <x v="23"/>
    </i>
    <i>
      <x v="185"/>
    </i>
    <i>
      <x v="44"/>
    </i>
    <i>
      <x v="126"/>
    </i>
    <i>
      <x v="83"/>
    </i>
    <i>
      <x v="184"/>
    </i>
    <i>
      <x v="139"/>
    </i>
    <i>
      <x v="170"/>
    </i>
    <i>
      <x v="191"/>
    </i>
    <i>
      <x v="26"/>
    </i>
    <i>
      <x v="10"/>
    </i>
    <i>
      <x v="74"/>
    </i>
    <i>
      <x v="42"/>
    </i>
    <i>
      <x v="66"/>
    </i>
    <i>
      <x v="36"/>
    </i>
    <i>
      <x v="64"/>
    </i>
    <i>
      <x v="146"/>
    </i>
    <i>
      <x v="98"/>
    </i>
    <i>
      <x v="62"/>
    </i>
    <i>
      <x v="22"/>
    </i>
    <i>
      <x v="104"/>
    </i>
    <i>
      <x v="38"/>
    </i>
    <i>
      <x v="165"/>
    </i>
    <i>
      <x v="153"/>
    </i>
    <i>
      <x v="147"/>
    </i>
    <i>
      <x v="118"/>
    </i>
    <i>
      <x v="51"/>
    </i>
    <i>
      <x v="180"/>
    </i>
    <i>
      <x v="167"/>
    </i>
    <i>
      <x v="132"/>
    </i>
    <i>
      <x v="88"/>
    </i>
    <i>
      <x v="128"/>
    </i>
    <i>
      <x v="206"/>
    </i>
    <i>
      <x v="54"/>
    </i>
    <i>
      <x v="105"/>
    </i>
    <i>
      <x v="133"/>
    </i>
    <i>
      <x v="18"/>
    </i>
    <i>
      <x v="16"/>
    </i>
    <i>
      <x v="145"/>
    </i>
    <i>
      <x v="47"/>
    </i>
    <i>
      <x v="131"/>
    </i>
    <i>
      <x v="202"/>
    </i>
    <i>
      <x v="1"/>
    </i>
    <i>
      <x v="21"/>
    </i>
    <i>
      <x v="112"/>
    </i>
    <i>
      <x v="80"/>
    </i>
    <i>
      <x v="20"/>
    </i>
    <i>
      <x v="85"/>
    </i>
    <i>
      <x v="176"/>
    </i>
    <i>
      <x v="11"/>
    </i>
    <i>
      <x v="190"/>
    </i>
    <i>
      <x v="29"/>
    </i>
    <i>
      <x v="61"/>
    </i>
    <i>
      <x v="69"/>
    </i>
    <i>
      <x v="172"/>
    </i>
    <i>
      <x v="8"/>
    </i>
    <i>
      <x v="9"/>
    </i>
    <i>
      <x v="37"/>
    </i>
    <i>
      <x v="95"/>
    </i>
    <i>
      <x v="24"/>
    </i>
    <i>
      <x v="149"/>
    </i>
    <i>
      <x v="43"/>
    </i>
    <i>
      <x v="84"/>
    </i>
    <i>
      <x v="59"/>
    </i>
    <i>
      <x v="148"/>
    </i>
    <i>
      <x v="178"/>
    </i>
    <i>
      <x v="13"/>
    </i>
    <i>
      <x v="110"/>
    </i>
    <i>
      <x v="96"/>
    </i>
    <i>
      <x v="200"/>
    </i>
    <i>
      <x v="77"/>
    </i>
    <i>
      <x v="65"/>
    </i>
    <i>
      <x v="204"/>
    </i>
    <i>
      <x v="60"/>
    </i>
    <i>
      <x/>
    </i>
    <i>
      <x v="68"/>
    </i>
    <i>
      <x v="52"/>
    </i>
    <i>
      <x v="19"/>
    </i>
    <i>
      <x v="181"/>
    </i>
    <i>
      <x v="30"/>
    </i>
    <i>
      <x v="113"/>
    </i>
    <i>
      <x v="173"/>
    </i>
    <i>
      <x v="12"/>
    </i>
    <i>
      <x v="2"/>
    </i>
    <i>
      <x v="48"/>
    </i>
    <i>
      <x v="189"/>
    </i>
    <i>
      <x v="187"/>
    </i>
    <i>
      <x v="210"/>
    </i>
    <i>
      <x v="125"/>
    </i>
    <i>
      <x v="17"/>
    </i>
    <i>
      <x v="7"/>
    </i>
    <i>
      <x v="158"/>
    </i>
    <i>
      <x v="92"/>
    </i>
    <i>
      <x v="143"/>
    </i>
    <i>
      <x v="89"/>
    </i>
    <i>
      <x v="116"/>
    </i>
    <i>
      <x v="140"/>
    </i>
    <i>
      <x v="50"/>
    </i>
    <i>
      <x v="160"/>
    </i>
    <i>
      <x v="6"/>
    </i>
    <i>
      <x v="67"/>
    </i>
    <i>
      <x v="107"/>
    </i>
    <i>
      <x v="34"/>
    </i>
    <i>
      <x v="40"/>
    </i>
    <i>
      <x v="45"/>
    </i>
    <i>
      <x v="41"/>
    </i>
    <i>
      <x v="39"/>
    </i>
    <i>
      <x v="87"/>
    </i>
    <i>
      <x v="49"/>
    </i>
    <i>
      <x v="111"/>
    </i>
    <i>
      <x v="55"/>
    </i>
    <i>
      <x v="25"/>
    </i>
    <i>
      <x v="27"/>
    </i>
    <i>
      <x v="35"/>
    </i>
    <i>
      <x v="174"/>
    </i>
    <i>
      <x v="82"/>
    </i>
    <i>
      <x v="94"/>
    </i>
    <i>
      <x v="159"/>
    </i>
    <i>
      <x v="156"/>
    </i>
    <i>
      <x v="164"/>
    </i>
    <i>
      <x v="117"/>
    </i>
    <i>
      <x v="120"/>
    </i>
    <i>
      <x v="31"/>
    </i>
    <i>
      <x v="199"/>
    </i>
    <i>
      <x v="151"/>
    </i>
    <i t="grand">
      <x/>
    </i>
  </rowItems>
  <colItems count="1">
    <i/>
  </colItems>
  <pageFields count="1">
    <pageField fld="4" item="0" hier="-1"/>
  </pageFields>
  <dataFields count="1">
    <dataField name="Average of 2018" fld="53" subtotal="average" baseField="2" baseItem="0"/>
  </dataFields>
  <formats count="2">
    <format dxfId="7">
      <pivotArea collapsedLevelsAreSubtotals="1" fieldPosition="0">
        <references count="1">
          <reference field="2" count="115">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reference>
        </references>
      </pivotArea>
    </format>
    <format dxfId="6">
      <pivotArea collapsedLevelsAreSubtotals="1" fieldPosition="0">
        <references count="1">
          <reference field="2" count="203">
            <x v="0"/>
            <x v="1"/>
            <x v="2"/>
            <x v="3"/>
            <x v="4"/>
            <x v="5"/>
            <x v="6"/>
            <x v="7"/>
            <x v="8"/>
            <x v="9"/>
            <x v="10"/>
            <x v="11"/>
            <x v="12"/>
            <x v="13"/>
            <x v="14"/>
            <x v="15"/>
            <x v="16"/>
            <x v="17"/>
            <x v="18"/>
            <x v="19"/>
            <x v="20"/>
            <x v="21"/>
            <x v="22"/>
            <x v="23"/>
            <x v="24"/>
            <x v="25"/>
            <x v="26"/>
            <x v="27"/>
            <x v="29"/>
            <x v="30"/>
            <x v="31"/>
            <x v="32"/>
            <x v="33"/>
            <x v="34"/>
            <x v="35"/>
            <x v="36"/>
            <x v="37"/>
            <x v="38"/>
            <x v="39"/>
            <x v="40"/>
            <x v="41"/>
            <x v="42"/>
            <x v="43"/>
            <x v="44"/>
            <x v="45"/>
            <x v="46"/>
            <x v="47"/>
            <x v="48"/>
            <x v="49"/>
            <x v="50"/>
            <x v="51"/>
            <x v="52"/>
            <x v="53"/>
            <x v="54"/>
            <x v="55"/>
            <x v="57"/>
            <x v="58"/>
            <x v="59"/>
            <x v="60"/>
            <x v="61"/>
            <x v="62"/>
            <x v="63"/>
            <x v="64"/>
            <x v="65"/>
            <x v="66"/>
            <x v="67"/>
            <x v="68"/>
            <x v="69"/>
            <x v="70"/>
            <x v="71"/>
            <x v="72"/>
            <x v="73"/>
            <x v="74"/>
            <x v="75"/>
            <x v="76"/>
            <x v="77"/>
            <x v="78"/>
            <x v="79"/>
            <x v="80"/>
            <x v="81"/>
            <x v="83"/>
            <x v="84"/>
            <x v="85"/>
            <x v="86"/>
            <x v="87"/>
            <x v="88"/>
            <x v="89"/>
            <x v="90"/>
            <x v="91"/>
            <x v="92"/>
            <x v="93"/>
            <x v="94"/>
            <x v="95"/>
            <x v="96"/>
            <x v="97"/>
            <x v="98"/>
            <x v="99"/>
            <x v="100"/>
            <x v="101"/>
            <x v="103"/>
            <x v="104"/>
            <x v="105"/>
            <x v="106"/>
            <x v="107"/>
            <x v="108"/>
            <x v="109"/>
            <x v="110"/>
            <x v="111"/>
            <x v="112"/>
            <x v="113"/>
            <x v="114"/>
            <x v="116"/>
            <x v="117"/>
            <x v="118"/>
            <x v="119"/>
            <x v="120"/>
            <x v="121"/>
            <x v="122"/>
            <x v="123"/>
            <x v="124"/>
            <x v="125"/>
            <x v="126"/>
            <x v="127"/>
            <x v="128"/>
            <x v="129"/>
            <x v="130"/>
            <x v="131"/>
            <x v="132"/>
            <x v="133"/>
            <x v="134"/>
            <x v="135"/>
            <x v="136"/>
            <x v="138"/>
            <x v="139"/>
            <x v="140"/>
            <x v="141"/>
            <x v="142"/>
            <x v="143"/>
            <x v="144"/>
            <x v="145"/>
            <x v="146"/>
            <x v="147"/>
            <x v="148"/>
            <x v="149"/>
            <x v="150"/>
            <x v="151"/>
            <x v="152"/>
            <x v="153"/>
            <x v="154"/>
            <x v="155"/>
            <x v="156"/>
            <x v="157"/>
            <x v="158"/>
            <x v="159"/>
            <x v="160"/>
            <x v="161"/>
            <x v="162"/>
            <x v="163"/>
            <x v="164"/>
            <x v="165"/>
            <x v="166"/>
            <x v="167"/>
            <x v="168"/>
            <x v="170"/>
            <x v="171"/>
            <x v="172"/>
            <x v="173"/>
            <x v="174"/>
            <x v="175"/>
            <x v="176"/>
            <x v="177"/>
            <x v="178"/>
            <x v="179"/>
            <x v="180"/>
            <x v="181"/>
            <x v="182"/>
            <x v="183"/>
            <x v="184"/>
            <x v="185"/>
            <x v="186"/>
            <x v="187"/>
            <x v="188"/>
            <x v="189"/>
            <x v="190"/>
            <x v="191"/>
            <x v="192"/>
            <x v="193"/>
            <x v="194"/>
            <x v="195"/>
            <x v="196"/>
            <x v="197"/>
            <x v="198"/>
            <x v="199"/>
            <x v="200"/>
            <x v="201"/>
            <x v="202"/>
            <x v="203"/>
            <x v="204"/>
            <x v="205"/>
            <x v="206"/>
            <x v="208"/>
            <x v="209"/>
            <x v="210"/>
          </reference>
        </references>
      </pivotArea>
    </format>
  </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Sudan" TargetMode="External"/><Relationship Id="rId13" Type="http://schemas.openxmlformats.org/officeDocument/2006/relationships/hyperlink" Target="https://www.bing.com/th?id=OSK.uZwEjKcMrq7mRuJ7EfXa8W1XqF_8MEvx-qGiA9SVN5s&amp;qlt=95" TargetMode="External"/><Relationship Id="rId18" Type="http://schemas.openxmlformats.org/officeDocument/2006/relationships/hyperlink" Target="https://www.bing.com/images/search?form=xlimg&amp;q=Liberia" TargetMode="External"/><Relationship Id="rId3" Type="http://schemas.openxmlformats.org/officeDocument/2006/relationships/hyperlink" Target="https://www.bing.com/th?id=OSK.bd2a569fefd12ea471208670e0e1bc94&amp;qlt=95" TargetMode="External"/><Relationship Id="rId21" Type="http://schemas.openxmlformats.org/officeDocument/2006/relationships/hyperlink" Target="https://www.bing.com/th?id=OSK.28f25d8574b2f8252e105bcfcaeb2d18&amp;qlt=95" TargetMode="External"/><Relationship Id="rId7" Type="http://schemas.openxmlformats.org/officeDocument/2006/relationships/hyperlink" Target="https://www.bing.com/th?id=OSK.e9b07c266e405c9ce734f8ba78f77571&amp;qlt=95" TargetMode="External"/><Relationship Id="rId12" Type="http://schemas.openxmlformats.org/officeDocument/2006/relationships/hyperlink" Target="https://www.bing.com/images/search?form=xlimg&amp;q=Republic%20of%20the%20Congo" TargetMode="External"/><Relationship Id="rId17" Type="http://schemas.openxmlformats.org/officeDocument/2006/relationships/hyperlink" Target="https://www.bing.com/th?id=OSK.f76d61233f343ee299a43a3238c04b23&amp;qlt=95" TargetMode="External"/><Relationship Id="rId2" Type="http://schemas.openxmlformats.org/officeDocument/2006/relationships/hyperlink" Target="https://www.bing.com/images/search?form=xlimg&amp;q=Venezuela" TargetMode="External"/><Relationship Id="rId16" Type="http://schemas.openxmlformats.org/officeDocument/2006/relationships/hyperlink" Target="https://www.bing.com/images/search?form=xlimg&amp;q=Uzbekistan" TargetMode="External"/><Relationship Id="rId20" Type="http://schemas.openxmlformats.org/officeDocument/2006/relationships/hyperlink" Target="https://www.bing.com/images/search?form=xlimg&amp;q=Iran" TargetMode="External"/><Relationship Id="rId1" Type="http://schemas.openxmlformats.org/officeDocument/2006/relationships/hyperlink" Target="https://www.bing.com/th?id=OSK.a63573e184a1dd6a203fecd8090ad2ed&amp;qlt=95" TargetMode="External"/><Relationship Id="rId6" Type="http://schemas.openxmlformats.org/officeDocument/2006/relationships/hyperlink" Target="https://www.bing.com/images/search?form=xlimg&amp;q=Argentina" TargetMode="External"/><Relationship Id="rId11" Type="http://schemas.openxmlformats.org/officeDocument/2006/relationships/hyperlink" Target="https://www.bing.com/th?id=OSK.V5uIP_K97jiTEyi_a433miHWuy5ypMA8blibQQdsljU&amp;qlt=95" TargetMode="External"/><Relationship Id="rId24" Type="http://schemas.openxmlformats.org/officeDocument/2006/relationships/hyperlink" Target="https://www.bing.com/images/search?form=xlimg&amp;q=Syria" TargetMode="External"/><Relationship Id="rId5" Type="http://schemas.openxmlformats.org/officeDocument/2006/relationships/hyperlink" Target="https://www.bing.com/th?id=OSK.1edc269d232791835391410ad86aef09&amp;qlt=95" TargetMode="External"/><Relationship Id="rId15" Type="http://schemas.openxmlformats.org/officeDocument/2006/relationships/hyperlink" Target="https://www.bing.com/th?id=OSK.79603601c02fb12e2ae6810717b92274&amp;qlt=95" TargetMode="External"/><Relationship Id="rId23" Type="http://schemas.openxmlformats.org/officeDocument/2006/relationships/hyperlink" Target="https://www.bing.com/th?id=OSK.7eecc7493acd5da763572de73e65abc1&amp;qlt=95" TargetMode="External"/><Relationship Id="rId10" Type="http://schemas.openxmlformats.org/officeDocument/2006/relationships/hyperlink" Target="https://www.bing.com/images/search?form=xlimg&amp;q=Democratic%20Republic%20of%20the%20Congo" TargetMode="External"/><Relationship Id="rId19" Type="http://schemas.openxmlformats.org/officeDocument/2006/relationships/hyperlink" Target="https://www.bing.com/th?id=OSK.twvmQqKOtoZJ4i45r5fW75-12ZWuse2dGhlkOLkC2ms&amp;qlt=95" TargetMode="External"/><Relationship Id="rId4" Type="http://schemas.openxmlformats.org/officeDocument/2006/relationships/hyperlink" Target="https://www.bing.com/images/search?form=xlimg&amp;q=South%20Sudan" TargetMode="External"/><Relationship Id="rId9" Type="http://schemas.openxmlformats.org/officeDocument/2006/relationships/hyperlink" Target="https://www.bing.com/th?id=OSK.f6b1290e9b681e4992c332311e4b1ed5&amp;qlt=95" TargetMode="External"/><Relationship Id="rId14" Type="http://schemas.openxmlformats.org/officeDocument/2006/relationships/hyperlink" Target="https://www.bing.com/images/search?form=xlimg&amp;q=Yemen" TargetMode="External"/><Relationship Id="rId22" Type="http://schemas.openxmlformats.org/officeDocument/2006/relationships/hyperlink" Target="https://www.bing.com/images/search?form=xlimg&amp;q=Angola"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Srd>
</file>

<file path=xl/richData/rdarray.xml><?xml version="1.0" encoding="utf-8"?>
<arrayData xmlns="http://schemas.microsoft.com/office/spreadsheetml/2017/richdata2" count="41">
  <a r="2">
    <v t="r">20</v>
    <v t="r">21</v>
  </a>
  <a r="1">
    <v t="s">Venezuelan Spanish</v>
  </a>
  <a r="25">
    <v t="r">40</v>
    <v t="r">41</v>
    <v t="r">42</v>
    <v t="r">43</v>
    <v t="r">44</v>
    <v t="r">45</v>
    <v t="r">46</v>
    <v t="r">47</v>
    <v t="r">48</v>
    <v t="r">49</v>
    <v t="r">50</v>
    <v t="r">51</v>
    <v t="r">52</v>
    <v t="r">53</v>
    <v t="r">54</v>
    <v t="r">55</v>
    <v t="r">56</v>
    <v t="r">57</v>
    <v t="r">58</v>
    <v t="r">59</v>
    <v t="r">60</v>
    <v t="r">61</v>
    <v t="r">62</v>
    <v t="r">63</v>
    <v t="r">64</v>
  </a>
  <a r="3">
    <v t="r">87</v>
    <v t="r">88</v>
    <v t="r">89</v>
  </a>
  <a r="1">
    <v t="s">English language</v>
  </a>
  <a r="2">
    <v t="r">105</v>
    <v t="r">106</v>
  </a>
  <a r="1">
    <v t="s">Africa/Juba</v>
  </a>
  <a r="2">
    <v t="r">133</v>
    <v t="r">134</v>
  </a>
  <a r="1">
    <v t="s">Rioplatense Spanish</v>
  </a>
  <a r="21">
    <v t="r">119</v>
    <v t="r">153</v>
    <v t="r">154</v>
    <v t="r">155</v>
    <v t="r">156</v>
    <v t="r">157</v>
    <v t="r">158</v>
    <v t="r">159</v>
    <v t="r">160</v>
    <v t="r">161</v>
    <v t="r">162</v>
    <v t="r">163</v>
    <v t="r">164</v>
    <v t="r">165</v>
    <v t="r">166</v>
    <v t="r">167</v>
    <v t="r">168</v>
    <v t="r">169</v>
    <v t="r">170</v>
    <v t="r">171</v>
    <v t="r">172</v>
  </a>
  <a r="1">
    <v t="s">Time in Argentina</v>
  </a>
  <a r="1">
    <v t="r">200</v>
  </a>
  <a r="1">
    <v t="s">Arabic</v>
  </a>
  <a r="15">
    <v t="r">217</v>
    <v t="r">218</v>
    <v t="r">219</v>
    <v t="r">220</v>
    <v t="r">221</v>
    <v t="r">222</v>
    <v t="r">223</v>
    <v t="r">224</v>
    <v t="r">225</v>
    <v t="r">226</v>
    <v t="r">227</v>
    <v t="r">228</v>
    <v t="r">229</v>
    <v t="r">230</v>
    <v t="r">231</v>
  </a>
  <a r="1">
    <v t="s">Africa/Khartoum</v>
  </a>
  <a r="2">
    <v t="r">259</v>
    <v t="r">260</v>
  </a>
  <a r="1">
    <v t="s">French language</v>
  </a>
  <a r="8">
    <v t="r">276</v>
    <v t="r">277</v>
    <v t="r">278</v>
    <v t="r">279</v>
    <v t="r">245</v>
    <v t="r">280</v>
    <v t="r">281</v>
    <v t="r">282</v>
  </a>
  <a r="2">
    <v t="r">308</v>
    <v t="r">309</v>
  </a>
  <a r="12">
    <v t="r">326</v>
    <v t="r">294</v>
    <v t="r">327</v>
    <v t="r">328</v>
    <v t="r">329</v>
    <v t="r">330</v>
    <v t="r">331</v>
    <v t="r">332</v>
    <v t="r">333</v>
    <v t="r">334</v>
    <v t="r">335</v>
    <v t="r">336</v>
  </a>
  <a r="1">
    <v t="s">Africa/Lubumbashi</v>
  </a>
  <a r="1">
    <v t="r">364</v>
  </a>
  <a r="1">
    <v t="s">Modern Standard Arabic</v>
  </a>
  <a r="20">
    <v t="r">381</v>
    <v t="r">382</v>
    <v t="r">383</v>
    <v t="r">384</v>
    <v t="r">385</v>
    <v t="r">386</v>
    <v t="r">387</v>
    <v t="r">388</v>
    <v t="r">389</v>
    <v t="r">390</v>
    <v t="r">391</v>
    <v t="r">392</v>
    <v t="r">393</v>
    <v t="r">394</v>
    <v t="r">395</v>
    <v t="r">396</v>
    <v t="r">397</v>
    <v t="r">398</v>
    <v t="r">399</v>
    <v t="r">400</v>
  </a>
  <a r="2">
    <v t="r">424</v>
    <v t="r">425</v>
  </a>
  <a r="1">
    <v t="s">Uzbek language</v>
  </a>
  <a r="14">
    <v t="r">412</v>
    <v t="r">443</v>
    <v t="r">444</v>
    <v t="r">445</v>
    <v t="r">446</v>
    <v t="r">447</v>
    <v t="r">448</v>
    <v t="r">449</v>
    <v t="r">450</v>
    <v t="r">451</v>
    <v t="r">452</v>
    <v t="r">453</v>
    <v t="r">454</v>
    <v t="r">455</v>
  </a>
  <a r="4">
    <v t="r">480</v>
    <v t="r">481</v>
    <v t="r">482</v>
    <v t="r">483</v>
  </a>
  <a r="1">
    <v t="s">Liberian English</v>
  </a>
  <a r="15">
    <v t="r">499</v>
    <v t="r">500</v>
    <v t="r">501</v>
    <v t="r">502</v>
    <v t="r">503</v>
    <v t="r">504</v>
    <v t="r">505</v>
    <v t="r">506</v>
    <v t="r">507</v>
    <v t="r">508</v>
    <v t="r">509</v>
    <v t="r">510</v>
    <v t="r">511</v>
    <v t="r">512</v>
    <v t="r">513</v>
  </a>
  <a r="1">
    <v t="s">Africa/Monrovia</v>
  </a>
  <a r="3">
    <v t="r">541</v>
    <v t="r">542</v>
    <v t="r">543</v>
  </a>
  <a r="1">
    <v t="s">Persian language</v>
  </a>
  <a r="31">
    <v t="r">562</v>
    <v t="r">563</v>
    <v t="r">564</v>
    <v t="r">565</v>
    <v t="r">566</v>
    <v t="r">567</v>
    <v t="r">568</v>
    <v t="r">569</v>
    <v t="r">570</v>
    <v t="r">571</v>
    <v t="r">572</v>
    <v t="r">573</v>
    <v t="r">574</v>
    <v t="r">575</v>
    <v t="r">576</v>
    <v t="r">577</v>
    <v t="r">578</v>
    <v t="r">579</v>
    <v t="r">580</v>
    <v t="r">581</v>
    <v t="r">582</v>
    <v t="r">583</v>
    <v t="r">584</v>
    <v t="r">585</v>
    <v t="r">586</v>
    <v t="r">587</v>
    <v t="r">588</v>
    <v t="r">589</v>
    <v t="r">590</v>
    <v t="r">591</v>
    <v t="r">592</v>
  </a>
  <a r="2">
    <v t="s">Iran Standard Time Zone</v>
    <v t="s">Asia/Tehran</v>
  </a>
  <a r="2">
    <v t="r">618</v>
    <v t="r">619</v>
  </a>
  <a r="1">
    <v t="s">Angolan Portuguese</v>
  </a>
  <a r="18">
    <v t="r">636</v>
    <v t="r">637</v>
    <v t="r">638</v>
    <v t="r">639</v>
    <v t="r">640</v>
    <v t="r">641</v>
    <v t="r">642</v>
    <v t="r">643</v>
    <v t="r">644</v>
    <v t="r">645</v>
    <v t="r">646</v>
    <v t="r">647</v>
    <v t="r">648</v>
    <v t="r">649</v>
    <v t="r">650</v>
    <v t="r">651</v>
    <v t="r">652</v>
    <v t="r">653</v>
  </a>
  <a r="1">
    <v t="s">Africa/Luanda</v>
  </a>
  <a r="3">
    <v t="r">681</v>
    <v t="r">682</v>
    <v t="r">683</v>
  </a>
  <a r="14">
    <v t="r">696</v>
    <v t="r">697</v>
    <v t="r">698</v>
    <v t="r">699</v>
    <v t="r">700</v>
    <v t="r">701</v>
    <v t="r">702</v>
    <v t="r">703</v>
    <v t="r">704</v>
    <v t="r">705</v>
    <v t="r">706</v>
    <v t="r">707</v>
    <v t="r">708</v>
    <v t="r">709</v>
  </a>
</arrayData>
</file>

<file path=xl/richData/rdrichvalue.xml><?xml version="1.0" encoding="utf-8"?>
<rvData xmlns="http://schemas.microsoft.com/office/spreadsheetml/2017/richdata" count="716">
  <rv s="0">
    <v>536870912</v>
    <v>Venezuela</v>
    <v>6dd1d7bd-393f-a467-12fa-e71f98cc00b9</v>
    <v>en-GB</v>
    <v>Map</v>
  </rv>
  <rv s="1">
    <fb>0.24488407686639099</fb>
    <v>23</v>
  </rv>
  <rv s="1">
    <fb>912050</fb>
    <v>24</v>
  </rv>
  <rv s="1">
    <fb>343000</fb>
    <v>24</v>
  </rv>
  <rv s="1">
    <fb>17.881</fb>
    <v>25</v>
  </rv>
  <rv s="1">
    <fb>58</fb>
    <v>26</v>
  </rv>
  <rv s="0">
    <v>536870912</v>
    <v>Caracas</v>
    <v>37b7d7c3-c045-e782-f35d-01ee5d1cb58a</v>
    <v>en-GB</v>
    <v>Map</v>
  </rv>
  <rv s="1">
    <fb>164175.25700000001</fb>
    <v>24</v>
  </rv>
  <rv s="1">
    <fb>2740.2739846709501</fb>
    <v>27</v>
  </rv>
  <rv s="1">
    <fb>2.5494853478181501</fb>
    <v>23</v>
  </rv>
  <rv s="1">
    <fb>2718.9427745604298</fb>
    <v>24</v>
  </rv>
  <rv s="1">
    <fb>2.2719999999999998</fb>
    <v>25</v>
  </rv>
  <rv s="1">
    <fb>0.52739188892352995</fb>
    <v>23</v>
  </rv>
  <rv s="1">
    <fb>88.377973216128495</fb>
    <v>28</v>
  </rv>
  <rv s="1">
    <fb>8.0000000000000007E-5</fb>
    <v>29</v>
  </rv>
  <rv s="1">
    <fb>482359318767.703</fb>
    <v>30</v>
  </rv>
  <rv s="1">
    <fb>0.97150340000000002</fb>
    <v>23</v>
  </rv>
  <rv s="1">
    <fb>0.79300560000000009</fb>
    <v>23</v>
  </rv>
  <rv s="2">
    <v>0</v>
    <v>21</v>
    <v>2</v>
    <v>7</v>
    <v>0</v>
    <v>Image of Venezuela</v>
  </rv>
  <rv s="1">
    <fb>21.4</fb>
    <v>28</v>
  </rv>
  <rv s="0">
    <v>805306368</v>
    <v>Nicolás Maduro (President)</v>
    <v>62dd568b-6165-618b-d9a8-240b52e23c2f</v>
    <v>en-GB</v>
    <v>Generic</v>
  </rv>
  <rv s="0">
    <v>805306368</v>
    <v>Delcy Rodríguez (Vice president)</v>
    <v>3014211c-495f-e0e6-c992-adcbda263b50</v>
    <v>en-GB</v>
    <v>Generic</v>
  </rv>
  <rv s="3">
    <v>0</v>
  </rv>
  <rv s="4">
    <v>https://www.bing.com/search?q=venezuela&amp;form=skydnc</v>
    <v>Learn more on Bing</v>
  </rv>
  <rv s="1">
    <fb>72.128</fb>
    <v>28</v>
  </rv>
  <rv s="1">
    <fb>3979600000</fb>
    <v>30</v>
  </rv>
  <rv s="1">
    <fb>125</fb>
    <v>28</v>
  </rv>
  <rv s="1">
    <fb>0.01</fb>
    <v>29</v>
  </rv>
  <rv s="3">
    <v>1</v>
  </rv>
  <rv s="1">
    <fb>0.45821973509999997</fb>
    <v>23</v>
  </rv>
  <rv s="1">
    <fb>1.9239999999999999</fb>
    <v>25</v>
  </rv>
  <rv s="1">
    <fb>28199867</fb>
    <v>24</v>
  </rv>
  <rv s="1">
    <fb>0.223</fb>
    <v>23</v>
  </rv>
  <rv s="1">
    <fb>0.34100000000000003</fb>
    <v>23</v>
  </rv>
  <rv s="1">
    <fb>0.50700000000000001</fb>
    <v>23</v>
  </rv>
  <rv s="1">
    <fb>5.0000000000000001E-3</fb>
    <v>23</v>
  </rv>
  <rv s="1">
    <fb>3.2000000000000001E-2</fb>
    <v>23</v>
  </rv>
  <rv s="1">
    <fb>9.1999999999999998E-2</fb>
    <v>23</v>
  </rv>
  <rv s="1">
    <fb>0.14499999999999999</fb>
    <v>23</v>
  </rv>
  <rv s="1">
    <fb>0.59729999542236301</fb>
    <v>23</v>
  </rv>
  <rv s="0">
    <v>536870912</v>
    <v>Amazonas</v>
    <v>d12613b2-1769-fd3d-c816-bcf4892760c3</v>
    <v>en-GB</v>
    <v>Map</v>
  </rv>
  <rv s="0">
    <v>536870912</v>
    <v>Anzoátegui</v>
    <v>8b43f71e-5058-e865-1fb6-e3cba21044b1</v>
    <v>en-GB</v>
    <v>Map</v>
  </rv>
  <rv s="0">
    <v>536870912</v>
    <v>Apure</v>
    <v>9e1a67ac-4ea1-77bf-fa76-5f58931e81f8</v>
    <v>en-GB</v>
    <v>Map</v>
  </rv>
  <rv s="0">
    <v>536870912</v>
    <v>Aragua</v>
    <v>83a3ec29-14b4-40cd-dc2d-86791c9d5180</v>
    <v>en-GB</v>
    <v>Map</v>
  </rv>
  <rv s="0">
    <v>536870912</v>
    <v>Barinas State</v>
    <v>24fe6763-a2f0-d630-66c3-08b9a841c6a1</v>
    <v>en-GB</v>
    <v>Map</v>
  </rv>
  <rv s="0">
    <v>536870912</v>
    <v>Bolívar</v>
    <v>28ee01f1-3481-9fbb-480a-171c08837ce7</v>
    <v>en-GB</v>
    <v>Map</v>
  </rv>
  <rv s="0">
    <v>536870912</v>
    <v>Carabobo</v>
    <v>0c400799-a7d1-9188-76c7-a03eb7bf96e6</v>
    <v>en-GB</v>
    <v>Map</v>
  </rv>
  <rv s="0">
    <v>536870912</v>
    <v>Cojedes</v>
    <v>215558ac-dbeb-54e0-6265-2f177bc16686</v>
    <v>en-GB</v>
    <v>Map</v>
  </rv>
  <rv s="0">
    <v>536870912</v>
    <v>Delta Amacuro</v>
    <v>a721c377-8d7b-63cb-48ce-8ca1cd475256</v>
    <v>en-GB</v>
    <v>Map</v>
  </rv>
  <rv s="0">
    <v>536870912</v>
    <v>Falcón</v>
    <v>1f741430-789f-b870-4ec3-f3825be02dfd</v>
    <v>en-GB</v>
    <v>Map</v>
  </rv>
  <rv s="0">
    <v>536870912</v>
    <v>Guárico</v>
    <v>f4010586-9f13-d10f-ad74-c388243ab99f</v>
    <v>en-GB</v>
    <v>Map</v>
  </rv>
  <rv s="0">
    <v>536870912</v>
    <v>Lara</v>
    <v>28bc93f2-4f7d-957c-6576-a3bdc7b84923</v>
    <v>en-GB</v>
    <v>Map</v>
  </rv>
  <rv s="0">
    <v>536870912</v>
    <v>Mérida</v>
    <v>a4989c58-06e5-45a4-b8f4-502581f7c935</v>
    <v>en-GB</v>
    <v>Map</v>
  </rv>
  <rv s="0">
    <v>536870912</v>
    <v>Miranda</v>
    <v>c203d749-ff23-1654-7423-de62cda7879d</v>
    <v>en-GB</v>
    <v>Map</v>
  </rv>
  <rv s="0">
    <v>536870912</v>
    <v>Monagas</v>
    <v>99d16d3b-4480-6e2e-3af6-b19380240865</v>
    <v>en-GB</v>
    <v>Map</v>
  </rv>
  <rv s="0">
    <v>536870912</v>
    <v>Nueva Esparta</v>
    <v>61c93a6f-fa24-e914-9131-ff9cb21de321</v>
    <v>en-GB</v>
    <v>Map</v>
  </rv>
  <rv s="0">
    <v>536870912</v>
    <v>Portuguesa</v>
    <v>f1c90efa-241a-1208-9ea6-ec628dcaabf6</v>
    <v>en-GB</v>
    <v>Map</v>
  </rv>
  <rv s="0">
    <v>536870912</v>
    <v>Sucre</v>
    <v>a8d1a122-aba3-9b31-a5c1-1c2d5301513e</v>
    <v>en-GB</v>
    <v>Map</v>
  </rv>
  <rv s="0">
    <v>536870912</v>
    <v>Táchira</v>
    <v>72391449-1011-80da-d60b-1493d591b575</v>
    <v>en-GB</v>
    <v>Map</v>
  </rv>
  <rv s="0">
    <v>536870912</v>
    <v>Trujillo</v>
    <v>d68dd921-4861-e8a8-eaee-d5cf8cbfb3b8</v>
    <v>en-GB</v>
    <v>Map</v>
  </rv>
  <rv s="0">
    <v>536870912</v>
    <v>Vargas state</v>
    <v>83b14d4b-fd80-6876-e6e3-6606024eaa2a</v>
    <v>en-GB</v>
    <v>Map</v>
  </rv>
  <rv s="0">
    <v>536870912</v>
    <v>Yaracuy</v>
    <v>0ce1d139-cd0d-fdbf-9574-076a3d792483</v>
    <v>en-GB</v>
    <v>Map</v>
  </rv>
  <rv s="0">
    <v>536870912</v>
    <v>Zulia</v>
    <v>b746a809-b508-f853-1aa2-8eb307076ab8</v>
    <v>en-GB</v>
    <v>Map</v>
  </rv>
  <rv s="0">
    <v>536870912</v>
    <v>Capital District</v>
    <v>5142924b-c000-9b6b-e280-614ac90f2102</v>
    <v>en-GB</v>
    <v>Map</v>
  </rv>
  <rv s="0">
    <v>536870912</v>
    <v>Federal Dependencies of Venezuela</v>
    <v>4ca38740-fb38-50ad-0c45-8a599048aa45</v>
    <v>en-GB</v>
    <v>Map</v>
  </rv>
  <rv s="3">
    <v>2</v>
  </rv>
  <rv s="1">
    <fb>0.73299999999999998</fb>
    <v>23</v>
  </rv>
  <rv s="1">
    <fb>8.800999641418461E-2</fb>
    <v>31</v>
  </rv>
  <rv s="1">
    <fb>25162368</fb>
    <v>24</v>
  </rv>
  <rv s="5">
    <v>#VALUE!</v>
    <v>16</v>
    <v>17</v>
    <v>Venezuela</v>
    <v>19</v>
    <v>20</v>
    <v>Map</v>
    <v>21</v>
    <v>22</v>
    <v>en-GB</v>
    <v>6dd1d7bd-393f-a467-12fa-e71f98cc00b9</v>
    <v>536870912</v>
    <v>1</v>
    <v>VE</v>
    <v>1</v>
    <v>2</v>
    <v>3</v>
    <v>4</v>
    <v>5</v>
    <v>6</v>
    <v>7</v>
    <v>8</v>
    <v>9</v>
    <v>VEB</v>
    <v>Venezuela, officially the Bolivarian Republic of Venezuela, is a country on the northern coast of South America, consisting of a continental landmass and many islands and islets in the Caribbean Sea. Venezuela comprises an area of 916,445 km², ...</v>
    <v>10</v>
    <v>11</v>
    <v>12</v>
    <v>13</v>
    <v>14</v>
    <v>15</v>
    <v>16</v>
    <v>17</v>
    <v>18</v>
    <v>19</v>
    <v>6</v>
    <v>22</v>
    <v>23</v>
    <v>24</v>
    <v>25</v>
    <v>26</v>
    <v>27</v>
    <v>Venezuela</v>
    <v>Gloria al Bravo Pueblo</v>
    <v>28</v>
    <v>República Bolivariana de Venezuela</v>
    <v>29</v>
    <v>30</v>
    <v>31</v>
    <v>32</v>
    <v>33</v>
    <v>34</v>
    <v>35</v>
    <v>36</v>
    <v>37</v>
    <v>38</v>
    <v>39</v>
    <v>65</v>
    <v>66</v>
    <v>67</v>
    <v>Venezuela</v>
    <v>68</v>
    <v>mdp/vdpid/249</v>
  </rv>
  <rv s="0">
    <v>536870912</v>
    <v>South Sudan</v>
    <v>635b509c-70bc-d390-59d2-111df3a4c6bf</v>
    <v>en-GB</v>
    <v>Map</v>
  </rv>
  <rv s="1">
    <fb>644329</fb>
    <v>24</v>
  </rv>
  <rv s="1">
    <fb>185000</fb>
    <v>24</v>
  </rv>
  <rv s="1">
    <fb>35.01</fb>
    <v>25</v>
  </rv>
  <rv s="1">
    <fb>211</fb>
    <v>26</v>
  </rv>
  <rv s="0">
    <v>536870912</v>
    <v>Juba</v>
    <v>4dfb3035-1f71-020c-ac75-1fd8e9de5a25</v>
    <v>en-GB</v>
    <v>Map</v>
  </rv>
  <rv s="1">
    <fb>1727.1569999999999</fb>
    <v>24</v>
  </rv>
  <rv s="1">
    <fb>4583.7054616258101</fb>
    <v>27</v>
  </rv>
  <rv s="1">
    <fb>1.8785162569662401</fb>
    <v>23</v>
  </rv>
  <rv s="1">
    <fb>43.5817242123859</fb>
    <v>24</v>
  </rv>
  <rv s="1">
    <fb>4.6959999999999997</fb>
    <v>25</v>
  </rv>
  <rv s="1">
    <fb>72.222634783900205</fb>
    <v>28</v>
  </rv>
  <rv s="1">
    <fb>0.28000000000000003</fb>
    <v>29</v>
  </rv>
  <rv s="1">
    <fb>11997800751.0613</fb>
    <v>30</v>
  </rv>
  <rv s="1">
    <fb>0.72989909999999991</fb>
    <v>23</v>
  </rv>
  <rv s="2">
    <v>1</v>
    <v>21</v>
    <v>33</v>
    <v>7</v>
    <v>0</v>
    <v>Image of South Sudan</v>
  </rv>
  <rv s="1">
    <fb>63.7</fb>
    <v>28</v>
  </rv>
  <rv s="0">
    <v>805306368</v>
    <v>Salva Kiir Mayardit (President)</v>
    <v>c0ae52ac-d436-411b-b133-bb255da42af4</v>
    <v>en-GB</v>
    <v>Generic</v>
  </rv>
  <rv s="0">
    <v>805306368</v>
    <v>Jemma Nunu Kumba (Speaker)</v>
    <v>7c089c61-5460-31b4-dc01-29cbc64a5baf</v>
    <v>en-GB</v>
    <v>Generic</v>
  </rv>
  <rv s="0">
    <v>805306368</v>
    <v>Chan Reec Madut (Chief justice)</v>
    <v>72ac3d5e-732a-a00f-fd6b-0139d7be7182</v>
    <v>en-GB</v>
    <v>Generic</v>
  </rv>
  <rv s="3">
    <v>3</v>
  </rv>
  <rv s="4">
    <v>https://www.bing.com/search?q=south+sudan&amp;form=skydnc</v>
    <v>Learn more on Bing</v>
  </rv>
  <rv s="1">
    <fb>57.603999999999999</fb>
    <v>28</v>
  </rv>
  <rv s="1">
    <fb>1150</fb>
    <v>28</v>
  </rv>
  <rv s="3">
    <v>4</v>
  </rv>
  <rv s="1">
    <fb>0.61346893280000003</fb>
    <v>23</v>
  </rv>
  <rv s="1">
    <fb>10748272</fb>
    <v>24</v>
  </rv>
  <rv s="1">
    <fb>0.22800000000000001</fb>
    <v>23</v>
  </rv>
  <rv s="1">
    <fb>0.33200000000000002</fb>
    <v>23</v>
  </rv>
  <rv s="1">
    <fb>0.50600000000000001</fb>
    <v>23</v>
  </rv>
  <rv s="1">
    <fb>1.3000000000000001E-2</fb>
    <v>23</v>
  </rv>
  <rv s="1">
    <fb>3.9E-2</fb>
    <v>23</v>
  </rv>
  <rv s="1">
    <fb>8.5999999999999993E-2</fb>
    <v>23</v>
  </rv>
  <rv s="1">
    <fb>0.14199999999999999</fb>
    <v>23</v>
  </rv>
  <rv s="1">
    <fb>0.72386001586914106</fb>
    <v>23</v>
  </rv>
  <rv s="0">
    <v>536870912</v>
    <v>Jonglei State</v>
    <v>55bb8850-8170-898d-2687-c0773460903b</v>
    <v>en-GB</v>
    <v>Map</v>
  </rv>
  <rv s="0">
    <v>536870912</v>
    <v>Abyei</v>
    <v>6173b5eb-ce20-e968-2a66-3b7ba351556c</v>
    <v>en-GB</v>
    <v>Map</v>
  </rv>
  <rv s="3">
    <v>5</v>
  </rv>
  <rv s="3">
    <v>6</v>
  </rv>
  <rv s="1">
    <fb>0.314</fb>
    <v>23</v>
  </rv>
  <rv s="1">
    <fb>0.122440004348755</fb>
    <v>31</v>
  </rv>
  <rv s="1">
    <fb>2201250</fb>
    <v>24</v>
  </rv>
  <rv s="6">
    <v>#VALUE!</v>
    <v>36</v>
    <v>37</v>
    <v>South Sudan</v>
    <v>19</v>
    <v>20</v>
    <v>Map</v>
    <v>21</v>
    <v>38</v>
    <v>en-GB</v>
    <v>635b509c-70bc-d390-59d2-111df3a4c6bf</v>
    <v>536870912</v>
    <v>1</v>
    <v>SS</v>
    <v>71</v>
    <v>72</v>
    <v>73</v>
    <v>74</v>
    <v>75</v>
    <v>76</v>
    <v>77</v>
    <v>78</v>
    <v>SDG</v>
    <v>South Sudan, officially the Republic of South Sudan, is a country in East Africa which is bordered by Ethiopia, Sudan, the Central African Republic, the Democratic Republic of the Congo, Uganda and Kenya including the vast swamp region of the ...</v>
    <v>79</v>
    <v>80</v>
    <v>81</v>
    <v>82</v>
    <v>83</v>
    <v>84</v>
    <v>85</v>
    <v>86</v>
    <v>75</v>
    <v>90</v>
    <v>91</v>
    <v>92</v>
    <v>93</v>
    <v>South Sudan</v>
    <v>South Sudan Oyee!</v>
    <v>94</v>
    <v>la République du Soudan du Sud</v>
    <v>95</v>
    <v>96</v>
    <v>97</v>
    <v>98</v>
    <v>99</v>
    <v>100</v>
    <v>101</v>
    <v>102</v>
    <v>103</v>
    <v>104</v>
    <v>107</v>
    <v>108</v>
    <v>109</v>
    <v>110</v>
    <v>South Sudan</v>
    <v>111</v>
    <v>mdp/vdpid/276</v>
  </rv>
  <rv s="0">
    <v>536870912</v>
    <v>Argentina</v>
    <v>87153d87-9bb0-166a-3d56-613bdc274e1b</v>
    <v>en-GB</v>
    <v>Map</v>
  </rv>
  <rv s="1">
    <fb>0.54335712119385104</fb>
    <v>23</v>
  </rv>
  <rv s="1">
    <fb>2780400</fb>
    <v>24</v>
  </rv>
  <rv s="1">
    <fb>105000</fb>
    <v>24</v>
  </rv>
  <rv s="1">
    <fb>17.021000000000001</fb>
    <v>25</v>
  </rv>
  <rv s="1">
    <fb>54</fb>
    <v>26</v>
  </rv>
  <rv s="0">
    <v>536870912</v>
    <v>Buenos Aires</v>
    <v>857a6814-3fe8-c414-84da-24018be87fce</v>
    <v>en-GB</v>
    <v>Map</v>
  </rv>
  <rv s="1">
    <fb>201347.636</fb>
    <v>24</v>
  </rv>
  <rv s="1">
    <fb>232.75109166666701</fb>
    <v>27</v>
  </rv>
  <rv s="1">
    <fb>0.53548304349234199</fb>
    <v>23</v>
  </rv>
  <rv s="1">
    <fb>3074.70207056563</fb>
    <v>24</v>
  </rv>
  <rv s="1">
    <fb>2.2610000000000001</fb>
    <v>25</v>
  </rv>
  <rv s="1">
    <fb>9.7984058182512504E-2</fb>
    <v>23</v>
  </rv>
  <rv s="1">
    <fb>87.722407479689195</fb>
    <v>28</v>
  </rv>
  <rv s="1">
    <fb>1.1000000000000001</fb>
    <v>29</v>
  </rv>
  <rv s="1">
    <fb>449663446954.073</fb>
    <v>30</v>
  </rv>
  <rv s="1">
    <fb>1.0974146</fb>
    <v>23</v>
  </rv>
  <rv s="1">
    <fb>0.89958519999999997</fb>
    <v>23</v>
  </rv>
  <rv s="2">
    <v>2</v>
    <v>21</v>
    <v>40</v>
    <v>7</v>
    <v>0</v>
    <v>Image of Argentina</v>
  </rv>
  <rv s="1">
    <fb>8.8000000000000007</fb>
    <v>28</v>
  </rv>
  <rv s="0">
    <v>805306368</v>
    <v>Alberto Fernández (President)</v>
    <v>a031f3d8-002c-3394-df90-f74d9baee2fd</v>
    <v>en-GB</v>
    <v>Generic</v>
  </rv>
  <rv s="0">
    <v>805306368</v>
    <v>Cristina Fernández de Kirchner (Vice president)</v>
    <v>ad82c326-bfbb-8a07-9ee4-cee8613a2a67</v>
    <v>en-GB</v>
    <v>Generic</v>
  </rv>
  <rv s="3">
    <v>7</v>
  </rv>
  <rv s="4">
    <v>https://www.bing.com/search?q=argentina&amp;form=skydnc</v>
    <v>Learn more on Bing</v>
  </rv>
  <rv s="1">
    <fb>76.52</fb>
    <v>28</v>
  </rv>
  <rv s="1">
    <fb>39393540000</fb>
    <v>30</v>
  </rv>
  <rv s="1">
    <fb>39</fb>
    <v>28</v>
  </rv>
  <rv s="1">
    <fb>3.35</fb>
    <v>29</v>
  </rv>
  <rv s="3">
    <v>8</v>
  </rv>
  <rv s="1">
    <fb>0.17628076140000001</fb>
    <v>23</v>
  </rv>
  <rv s="1">
    <fb>3.96</fb>
    <v>25</v>
  </rv>
  <rv s="1">
    <fb>45808747</fb>
    <v>24</v>
  </rv>
  <rv s="1">
    <fb>0.23199999999999998</fb>
    <v>23</v>
  </rv>
  <rv s="1">
    <fb>0.29899999999999999</fb>
    <v>23</v>
  </rv>
  <rv s="1">
    <fb>0.46500000000000002</fb>
    <v>23</v>
  </rv>
  <rv s="1">
    <fb>1.8000000000000002E-2</fb>
    <v>23</v>
  </rv>
  <rv s="1">
    <fb>0.05</fb>
    <v>23</v>
  </rv>
  <rv s="1">
    <fb>9.9000000000000005E-2</fb>
    <v>23</v>
  </rv>
  <rv s="1">
    <fb>0.154</fb>
    <v>23</v>
  </rv>
  <rv s="1">
    <fb>0.61301998138427694</fb>
    <v>23</v>
  </rv>
  <rv s="0">
    <v>536870912</v>
    <v>Buenos Aires Province</v>
    <v>83e02b50-6d03-7c2c-eadf-7346066b2dea</v>
    <v>en-GB</v>
    <v>Map</v>
  </rv>
  <rv s="0">
    <v>536870912</v>
    <v>Catamarca Province</v>
    <v>3c1c44fb-1be4-0807-a41a-389b53882281</v>
    <v>en-GB</v>
    <v>Map</v>
  </rv>
  <rv s="0">
    <v>536870912</v>
    <v>Chaco Province</v>
    <v>7ba7eceb-7d6e-ca38-3de8-8edff91abe6c</v>
    <v>en-GB</v>
    <v>Map</v>
  </rv>
  <rv s="0">
    <v>536870912</v>
    <v>Córdoba Province</v>
    <v>ee360e95-eb6e-6500-1854-d0ba2979c8c5</v>
    <v>en-GB</v>
    <v>Map</v>
  </rv>
  <rv s="0">
    <v>536870912</v>
    <v>Corrientes Province</v>
    <v>370306e6-e553-7210-5bdd-cba530b5bb5e</v>
    <v>en-GB</v>
    <v>Map</v>
  </rv>
  <rv s="0">
    <v>536870912</v>
    <v>Entre Ríos Province</v>
    <v>8f271891-a2e7-4452-b33a-32b209204098</v>
    <v>en-GB</v>
    <v>Map</v>
  </rv>
  <rv s="0">
    <v>536870912</v>
    <v>Formosa Province</v>
    <v>2c10e13d-832d-d54f-08b1-364c9870d186</v>
    <v>en-GB</v>
    <v>Map</v>
  </rv>
  <rv s="0">
    <v>536870912</v>
    <v>Jujuy Province</v>
    <v>4336eba8-fc73-200e-9d91-4273dd01d498</v>
    <v>en-GB</v>
    <v>Map</v>
  </rv>
  <rv s="0">
    <v>536870912</v>
    <v>La Pampa Province</v>
    <v>44de277d-e840-a824-59d9-b6a9740aba03</v>
    <v>en-GB</v>
    <v>Map</v>
  </rv>
  <rv s="0">
    <v>536870912</v>
    <v>Mendoza Province</v>
    <v>67d55d79-bbf5-f1ea-b2b6-9eaf7f8cbf5c</v>
    <v>en-GB</v>
    <v>Map</v>
  </rv>
  <rv s="0">
    <v>536870912</v>
    <v>Misiones Province</v>
    <v>b5dd089e-a58d-3344-220d-67d53fbe2b62</v>
    <v>en-GB</v>
    <v>Map</v>
  </rv>
  <rv s="0">
    <v>536870912</v>
    <v>Neuquén Province</v>
    <v>bf5efd04-a076-eedb-ad38-b133bbf30276</v>
    <v>en-GB</v>
    <v>Map</v>
  </rv>
  <rv s="0">
    <v>536870912</v>
    <v>Río Negro Province</v>
    <v>d2c8f222-11b8-dd86-e0ab-8d14cb406edc</v>
    <v>en-GB</v>
    <v>Map</v>
  </rv>
  <rv s="0">
    <v>536870912</v>
    <v>San Juan Province</v>
    <v>17fa2e93-239c-11e6-f03e-d1c2f5cce2fe</v>
    <v>en-GB</v>
    <v>Map</v>
  </rv>
  <rv s="0">
    <v>536870912</v>
    <v>Santa Cruz Province</v>
    <v>33b38460-8bb6-75dd-5a16-ccfffb6378dc</v>
    <v>en-GB</v>
    <v>Map</v>
  </rv>
  <rv s="0">
    <v>536870912</v>
    <v>Santa Fe Province</v>
    <v>7e0bc671-7ee3-bfe7-3fbf-0780b251b2f6</v>
    <v>en-GB</v>
    <v>Map</v>
  </rv>
  <rv s="0">
    <v>536870912</v>
    <v>Santiago del Estero Province</v>
    <v>ec88ec56-2be0-4304-ab71-391ce9c013de</v>
    <v>en-GB</v>
    <v>Map</v>
  </rv>
  <rv s="0">
    <v>536870912</v>
    <v>Tierra del Fuego Province, Argentina</v>
    <v>3bb8cbb1-ced9-fc53-1bf4-d1685a3435ea</v>
    <v>en-GB</v>
    <v>Map</v>
  </rv>
  <rv s="0">
    <v>536870912</v>
    <v>Tucumán Province</v>
    <v>4f81112c-c69e-b6cc-2acc-73c36fc9a0aa</v>
    <v>en-GB</v>
    <v>Map</v>
  </rv>
  <rv s="0">
    <v>536870912</v>
    <v>Chubut Province</v>
    <v>893cfb2e-6128-06e8-d927-6cdee06773f8</v>
    <v>en-GB</v>
    <v>Map</v>
  </rv>
  <rv s="3">
    <v>9</v>
  </rv>
  <rv s="1">
    <fb>0.10087499305375699</fb>
    <v>23</v>
  </rv>
  <rv s="3">
    <v>10</v>
  </rv>
  <rv s="1">
    <fb>1.0629999999999999</fb>
    <v>23</v>
  </rv>
  <rv s="1">
    <fb>9.7889995574951205E-2</fb>
    <v>31</v>
  </rv>
  <rv s="1">
    <fb>41339571</fb>
    <v>24</v>
  </rv>
  <rv s="7">
    <v>#VALUE!</v>
    <v>43</v>
    <v>44</v>
    <v>Argentina</v>
    <v>19</v>
    <v>20</v>
    <v>Map</v>
    <v>21</v>
    <v>45</v>
    <v>en-GB</v>
    <v>87153d87-9bb0-166a-3d56-613bdc274e1b</v>
    <v>536870912</v>
    <v>1</v>
    <v>AR</v>
    <v>114</v>
    <v>115</v>
    <v>116</v>
    <v>117</v>
    <v>118</v>
    <v>119</v>
    <v>120</v>
    <v>121</v>
    <v>122</v>
    <v>ARA</v>
    <v>Argentina, officially the Argentine Republic, is a country in the southern half of South America. Argentina covers an area of 2,780,400 km², making it the second-largest country in South America after Brazil, the fourth-largest country in the ...</v>
    <v>123</v>
    <v>124</v>
    <v>125</v>
    <v>126</v>
    <v>127</v>
    <v>128</v>
    <v>129</v>
    <v>130</v>
    <v>131</v>
    <v>132</v>
    <v>119</v>
    <v>135</v>
    <v>136</v>
    <v>137</v>
    <v>138</v>
    <v>139</v>
    <v>140</v>
    <v>Argentina</v>
    <v>Argentine National Anthem</v>
    <v>141</v>
    <v>República Argentina</v>
    <v>142</v>
    <v>143</v>
    <v>144</v>
    <v>145</v>
    <v>146</v>
    <v>147</v>
    <v>148</v>
    <v>149</v>
    <v>150</v>
    <v>151</v>
    <v>152</v>
    <v>173</v>
    <v>174</v>
    <v>175</v>
    <v>176</v>
    <v>177</v>
    <v>Argentina</v>
    <v>178</v>
    <v>mdp/vdpid/11</v>
  </rv>
  <rv s="0">
    <v>536870912</v>
    <v>Sudan</v>
    <v>5c1f4179-4d6f-54f8-2f6b-931c62006900</v>
    <v>en-GB</v>
    <v>Map</v>
  </rv>
  <rv s="1">
    <fb>0.286978787878788</fb>
    <v>23</v>
  </rv>
  <rv s="1">
    <fb>1886068</fb>
    <v>24</v>
  </rv>
  <rv s="1">
    <fb>124000</fb>
    <v>24</v>
  </rv>
  <rv s="1">
    <fb>32.177</fb>
    <v>25</v>
  </rv>
  <rv s="1">
    <fb>249</fb>
    <v>26</v>
  </rv>
  <rv s="0">
    <v>536870912</v>
    <v>Khartoum</v>
    <v>59f52946-010c-a98d-aefe-452144e072d3</v>
    <v>en-GB</v>
    <v>Map</v>
  </rv>
  <rv s="1">
    <fb>19999.817999999999</fb>
    <v>24</v>
  </rv>
  <rv s="1">
    <fb>1344.19276243483</fb>
    <v>27</v>
  </rv>
  <rv s="1">
    <fb>0.509940515002971</fb>
    <v>23</v>
  </rv>
  <rv s="1">
    <fb>190.220886811296</fb>
    <v>24</v>
  </rv>
  <rv s="1">
    <fb>4.407</fb>
    <v>25</v>
  </rv>
  <rv s="1">
    <fb>8.0849915824915811E-2</fb>
    <v>23</v>
  </rv>
  <rv s="1">
    <fb>31.726526589842599</fb>
    <v>28</v>
  </rv>
  <rv s="1">
    <fb>0.95</fb>
    <v>29</v>
  </rv>
  <rv s="1">
    <fb>18902284475.6054</fb>
    <v>30</v>
  </rv>
  <rv s="1">
    <fb>0.76816059999999997</fb>
    <v>23</v>
  </rv>
  <rv s="1">
    <fb>0.16919010000000001</fb>
    <v>23</v>
  </rv>
  <rv s="2">
    <v>3</v>
    <v>21</v>
    <v>47</v>
    <v>7</v>
    <v>0</v>
    <v>Image of Sudan</v>
  </rv>
  <rv s="1">
    <fb>42.1</fb>
    <v>28</v>
  </rv>
  <rv s="0">
    <v>805306368</v>
    <v>Osman Hussein Osman (Prime minister)</v>
    <v>a53c0225-2f7c-6d90-1d78-f1d4198ef129</v>
    <v>en-GB</v>
    <v>Generic</v>
  </rv>
  <rv s="3">
    <v>11</v>
  </rv>
  <rv s="4">
    <v>https://www.bing.com/search?q=sudan&amp;form=skydnc</v>
    <v>Learn more on Bing</v>
  </rv>
  <rv s="1">
    <fb>65.094999999999999</fb>
    <v>28</v>
  </rv>
  <rv s="1">
    <fb>295</fb>
    <v>28</v>
  </rv>
  <rv s="1">
    <fb>0.41</fb>
    <v>29</v>
  </rv>
  <rv s="3">
    <v>12</v>
  </rv>
  <rv s="1">
    <fb>0.63225543480000002</fb>
    <v>23</v>
  </rv>
  <rv s="1">
    <fb>0.26179999999999998</fb>
    <v>25</v>
  </rv>
  <rv s="1">
    <fb>40533330</fb>
    <v>24</v>
  </rv>
  <rv s="1">
    <fb>0.21600000000000003</fb>
    <v>23</v>
  </rv>
  <rv s="1">
    <fb>0.27800000000000002</fb>
    <v>23</v>
  </rv>
  <rv s="1">
    <fb>0.42399999999999999</fb>
    <v>23</v>
  </rv>
  <rv s="1">
    <fb>7.8E-2</fb>
    <v>23</v>
  </rv>
  <rv s="1">
    <fb>0.121</fb>
    <v>23</v>
  </rv>
  <rv s="1">
    <fb>0.161</fb>
    <v>23</v>
  </rv>
  <rv s="1">
    <fb>0.48438999176025399</fb>
    <v>23</v>
  </rv>
  <rv s="0">
    <v>536870912</v>
    <v>Gezira</v>
    <v>afba3453-d8a9-bee2-ce50-738dc3efeae5</v>
    <v>en-GB</v>
    <v>Map</v>
  </rv>
  <rv s="0">
    <v>536870912</v>
    <v>Al Qadarif</v>
    <v>4add3b25-7ed1-90d0-883c-0bc8fbcbba66</v>
    <v>en-GB</v>
    <v>Map</v>
  </rv>
  <rv s="0">
    <v>536870912</v>
    <v>Kassala</v>
    <v>acee2095-d3df-31af-2370-c65c59894109</v>
    <v>en-GB</v>
    <v>Map</v>
  </rv>
  <rv s="0">
    <v>536870912</v>
    <v>North Darfur</v>
    <v>5de975c7-a31d-3cf5-facc-346d9c147d91</v>
    <v>en-GB</v>
    <v>Map</v>
  </rv>
  <rv s="0">
    <v>536870912</v>
    <v>South Darfur</v>
    <v>40d472d1-efdd-55ec-8761-2f250ba74984</v>
    <v>en-GB</v>
    <v>Map</v>
  </rv>
  <rv s="0">
    <v>536870912</v>
    <v>West Darfur</v>
    <v>3cd48cbd-1118-280c-5a44-f4f2b832b932</v>
    <v>en-GB</v>
    <v>Map</v>
  </rv>
  <rv s="0">
    <v>536870912</v>
    <v>White Nile</v>
    <v>2dd5a86b-393d-1567-accd-85e3aea175f0</v>
    <v>en-GB</v>
    <v>Map</v>
  </rv>
  <rv s="0">
    <v>536870912</v>
    <v>Blue Nile</v>
    <v>a9f3d3b5-dc66-c756-388f-f2219ac9bda8</v>
    <v>en-GB</v>
    <v>Map</v>
  </rv>
  <rv s="0">
    <v>536870912</v>
    <v>Sennar</v>
    <v>d58be2c4-2ea9-ccdd-8b35-42a97e1fc116</v>
    <v>en-GB</v>
    <v>Map</v>
  </rv>
  <rv s="0">
    <v>536870912</v>
    <v>Red Sea</v>
    <v>c6555d33-cbb6-2590-b978-7530200195a7</v>
    <v>en-GB</v>
    <v>Map</v>
  </rv>
  <rv s="0">
    <v>536870912</v>
    <v>Khartoum</v>
    <v>3a85ff35-7411-37fa-1d61-38242540dd00</v>
    <v>en-GB</v>
    <v>Map</v>
  </rv>
  <rv s="0">
    <v>536870912</v>
    <v>South Kordofan</v>
    <v>381eb22a-5814-513f-6202-d348c29eeba0</v>
    <v>en-GB</v>
    <v>Map</v>
  </rv>
  <rv s="0">
    <v>536870912</v>
    <v>North Kordofan</v>
    <v>723c87fe-1c66-f75f-454f-67bbfbba2e00</v>
    <v>en-GB</v>
    <v>Map</v>
  </rv>
  <rv s="0">
    <v>536870912</v>
    <v>Northern State</v>
    <v>e1a93dbe-37ee-634e-e65e-c1c136886535</v>
    <v>en-GB</v>
    <v>Map</v>
  </rv>
  <rv s="0">
    <v>536870912</v>
    <v>River Nile</v>
    <v>f911d407-aec1-0e36-54f5-84d2aabc9035</v>
    <v>en-GB</v>
    <v>Map</v>
  </rv>
  <rv s="3">
    <v>13</v>
  </rv>
  <rv s="1">
    <fb>7.9614507925651001E-2</fb>
    <v>23</v>
  </rv>
  <rv s="3">
    <v>14</v>
  </rv>
  <rv s="1">
    <fb>0.45399999999999996</fb>
    <v>23</v>
  </rv>
  <rv s="1">
    <fb>0.16534999847412099</fb>
    <v>31</v>
  </rv>
  <rv s="1">
    <fb>14957233</fb>
    <v>24</v>
  </rv>
  <rv s="8">
    <v>#VALUE!</v>
    <v>50</v>
    <v>51</v>
    <v>Sudan</v>
    <v>19</v>
    <v>20</v>
    <v>Map</v>
    <v>21</v>
    <v>52</v>
    <v>en-GB</v>
    <v>5c1f4179-4d6f-54f8-2f6b-931c62006900</v>
    <v>536870912</v>
    <v>1</v>
    <v>SD</v>
    <v>181</v>
    <v>182</v>
    <v>183</v>
    <v>184</v>
    <v>185</v>
    <v>186</v>
    <v>187</v>
    <v>188</v>
    <v>189</v>
    <v>SDD</v>
    <v>Sudan, officially the Republic of the Sudan, is a country in Northeast Africa. It borders the Central African Republic to the southwest, Chad to the west, Egypt to the north, Eritrea to the northeast, Ethiopia to the southeast, Libya to the ...</v>
    <v>190</v>
    <v>191</v>
    <v>192</v>
    <v>193</v>
    <v>194</v>
    <v>195</v>
    <v>196</v>
    <v>197</v>
    <v>198</v>
    <v>199</v>
    <v>186</v>
    <v>201</v>
    <v>202</v>
    <v>203</v>
    <v>204</v>
    <v>205</v>
    <v>Sudan</v>
    <v>Nahnu Jund Allah Jund Al-watan</v>
    <v>206</v>
    <v>جمهورية السودان</v>
    <v>207</v>
    <v>208</v>
    <v>209</v>
    <v>210</v>
    <v>211</v>
    <v>212</v>
    <v>36</v>
    <v>213</v>
    <v>214</v>
    <v>215</v>
    <v>216</v>
    <v>232</v>
    <v>233</v>
    <v>234</v>
    <v>235</v>
    <v>236</v>
    <v>Sudan</v>
    <v>237</v>
    <v>mdp/vdpid/219</v>
  </rv>
  <rv s="0">
    <v>536870912</v>
    <v>Democratic Republic of the Congo</v>
    <v>ca4ca1f6-14e8-4ec4-828b-9f989adfdedf</v>
    <v>en-GB</v>
    <v>Map</v>
  </rv>
  <rv s="1">
    <fb>0.115568690589092</fb>
    <v>23</v>
  </rv>
  <rv s="1">
    <fb>2344858</fb>
    <v>24</v>
  </rv>
  <rv s="1">
    <fb>134000</fb>
    <v>24</v>
  </rv>
  <rv s="1">
    <fb>41.183</fb>
    <v>25</v>
  </rv>
  <rv s="1">
    <fb>243</fb>
    <v>26</v>
  </rv>
  <rv s="0">
    <v>536870912</v>
    <v>Kinshasa</v>
    <v>2acb1013-1141-4cb4-9703-aa6eef3bc16a</v>
    <v>en-GB</v>
    <v>Map</v>
  </rv>
  <rv s="1">
    <fb>2020.5170000000001</fb>
    <v>24</v>
  </rv>
  <rv s="1">
    <fb>133.85092657703501</fb>
    <v>27</v>
  </rv>
  <rv s="1">
    <fb>2.8858510729000902E-2</fb>
    <v>23</v>
  </rv>
  <rv s="1">
    <fb>108.516701140545</fb>
    <v>24</v>
  </rv>
  <rv s="1">
    <fb>5.9189999999999996</fb>
    <v>25</v>
  </rv>
  <rv s="1">
    <fb>0.67165079618888002</fb>
    <v>23</v>
  </rv>
  <rv s="1">
    <fb>5.3558141424821999</fb>
    <v>28</v>
  </rv>
  <rv s="1">
    <fb>1.49</fb>
    <v>29</v>
  </rv>
  <rv s="1">
    <fb>47319624204.093803</fb>
    <v>30</v>
  </rv>
  <rv s="1">
    <fb>1.0797707999999999</fb>
    <v>23</v>
  </rv>
  <rv s="1">
    <fb>6.6033400000000006E-2</fb>
    <v>23</v>
  </rv>
  <rv s="2">
    <v>4</v>
    <v>21</v>
    <v>54</v>
    <v>7</v>
    <v>0</v>
    <v>Image of Democratic Republic of the Congo</v>
  </rv>
  <rv s="1">
    <fb>68.2</fb>
    <v>28</v>
  </rv>
  <rv s="0">
    <v>805306368</v>
    <v>Félix Tshisekedi (President)</v>
    <v>c33cb891-5387-79e5-c3ac-161bddd248b5</v>
    <v>en-GB</v>
    <v>Generic</v>
  </rv>
  <rv s="0">
    <v>805306368</v>
    <v>Jean-Michel Sama Lukonde (Prime minister)</v>
    <v>3a92aae7-edf2-2ad7-bcc3-ade7c0b5fa53</v>
    <v>en-GB</v>
    <v>Generic</v>
  </rv>
  <rv s="3">
    <v>15</v>
  </rv>
  <rv s="4">
    <v>https://www.bing.com/search?q=democratic+republic+of+the+congo&amp;form=skydnc</v>
    <v>Learn more on Bing</v>
  </rv>
  <rv s="1">
    <fb>60.368000000000002</fb>
    <v>28</v>
  </rv>
  <rv s="1">
    <fb>473</fb>
    <v>28</v>
  </rv>
  <rv s="1">
    <fb>0.18</fb>
    <v>29</v>
  </rv>
  <rv s="3">
    <v>16</v>
  </rv>
  <rv s="1">
    <fb>0.37426708410000004</fb>
    <v>23</v>
  </rv>
  <rv s="1">
    <fb>7.3999999999999996E-2</fb>
    <v>25</v>
  </rv>
  <rv s="1">
    <fb>95894118</fb>
    <v>24</v>
  </rv>
  <rv s="1">
    <fb>0.32</fb>
    <v>23</v>
  </rv>
  <rv s="1">
    <fb>0.48399999999999999</fb>
    <v>23</v>
  </rv>
  <rv s="1">
    <fb>2.1000000000000001E-2</fb>
    <v>23</v>
  </rv>
  <rv s="1">
    <fb>5.5E-2</fb>
    <v>23</v>
  </rv>
  <rv s="1">
    <fb>0.1</fb>
    <v>23</v>
  </rv>
  <rv s="1">
    <fb>0.63462001800537104</fb>
    <v>23</v>
  </rv>
  <rv s="0">
    <v>536870912</v>
    <v>Équateur</v>
    <v>0f6db8a7-f756-4513-8871-9fce750158e0</v>
    <v>en-GB</v>
    <v>Map</v>
  </rv>
  <rv s="0">
    <v>536870912</v>
    <v>Kasai-Occidental</v>
    <v>f109ad29-3f8e-4a1d-ba07-ff0b3b9ec275</v>
    <v>en-GB</v>
    <v>Map</v>
  </rv>
  <rv s="0">
    <v>536870912</v>
    <v>Kasaï-Oriental</v>
    <v>19bed4cb-4bbb-4863-afdf-a7ac510bc840</v>
    <v>en-GB</v>
    <v>Map</v>
  </rv>
  <rv s="0">
    <v>536870912</v>
    <v>Katanga Province</v>
    <v>56ae1879-db81-4f74-a52e-7fe9ed5ea5a2</v>
    <v>en-GB</v>
    <v>Map</v>
  </rv>
  <rv s="0">
    <v>536870912</v>
    <v>Maniema</v>
    <v>061168d8-c9d6-4e36-a475-b6c1b6b53803</v>
    <v>en-GB</v>
    <v>Map</v>
  </rv>
  <rv s="0">
    <v>536870912</v>
    <v>North Kivu</v>
    <v>cff98cf5-c18d-4744-b7fd-3460e4e602e4</v>
    <v>en-GB</v>
    <v>Map</v>
  </rv>
  <rv s="0">
    <v>536870912</v>
    <v>South Kivu</v>
    <v>9e033254-96ff-4a56-bf8a-9bd770751374</v>
    <v>en-GB</v>
    <v>Map</v>
  </rv>
  <rv s="3">
    <v>17</v>
  </rv>
  <rv s="1">
    <fb>0.10704062801046201</fb>
    <v>23</v>
  </rv>
  <rv s="1">
    <fb>4.2360000610351597E-2</fb>
    <v>31</v>
  </rv>
  <rv s="1">
    <fb>39095679</fb>
    <v>24</v>
  </rv>
  <rv s="9">
    <v>#VALUE!</v>
    <v>57</v>
    <v>58</v>
    <v>Democratic Republic of the Congo</v>
    <v>19</v>
    <v>20</v>
    <v>Map</v>
    <v>21</v>
    <v>59</v>
    <v>en-GB</v>
    <v>ca4ca1f6-14e8-4ec4-828b-9f989adfdedf</v>
    <v>536870912</v>
    <v>1</v>
    <v>CD</v>
    <v>240</v>
    <v>241</v>
    <v>242</v>
    <v>243</v>
    <v>244</v>
    <v>245</v>
    <v>246</v>
    <v>247</v>
    <v>248</v>
    <v>CDF</v>
    <v>The Democratic Republic of the Congo, also known as Congo-Kinshasa, Congo-Zaire, Congo DR, DR Congo, DRC, or simply either Congo or the Congo, is a country in Central Africa. By land area, the DRC is the second-largest country in Africa and the ...</v>
    <v>249</v>
    <v>250</v>
    <v>251</v>
    <v>252</v>
    <v>253</v>
    <v>254</v>
    <v>255</v>
    <v>256</v>
    <v>257</v>
    <v>258</v>
    <v>245</v>
    <v>261</v>
    <v>262</v>
    <v>263</v>
    <v>264</v>
    <v>265</v>
    <v>Democratic Republic of the Congo</v>
    <v>Debout Congolais</v>
    <v>266</v>
    <v>République démocratique du Congo</v>
    <v>267</v>
    <v>268</v>
    <v>269</v>
    <v>210</v>
    <v>270</v>
    <v>271</v>
    <v>272</v>
    <v>273</v>
    <v>274</v>
    <v>38</v>
    <v>275</v>
    <v>283</v>
    <v>284</v>
    <v>34</v>
    <v>285</v>
    <v>Democratic Republic of the Congo</v>
    <v>286</v>
    <v>mdp/vdpid/44</v>
  </rv>
  <rv s="0">
    <v>536870912</v>
    <v>Republic of the Congo</v>
    <v>d348daf0-6f72-4058-aa09-8c7ed5e322ca</v>
    <v>en-GB</v>
    <v>Map</v>
  </rv>
  <rv s="1">
    <fb>0.31118594436310398</fb>
    <v>23</v>
  </rv>
  <rv s="1">
    <fb>342000</fb>
    <v>24</v>
  </rv>
  <rv s="1">
    <fb>12000</fb>
    <v>24</v>
  </rv>
  <rv s="1">
    <fb>32.862000000000002</fb>
    <v>25</v>
  </rv>
  <rv s="1">
    <fb>242</fb>
    <v>26</v>
  </rv>
  <rv s="0">
    <v>536870912</v>
    <v>Brazzaville</v>
    <v>63e3986d-f939-bd73-7be2-8bfd765b3a3e</v>
    <v>en-GB</v>
    <v>Map</v>
  </rv>
  <rv s="1">
    <fb>3281.9650000000001</fb>
    <v>24</v>
  </rv>
  <rv s="1">
    <fb>124.740496075729</fb>
    <v>27</v>
  </rv>
  <rv s="1">
    <fb>2.20607305781522E-2</fb>
    <v>23</v>
  </rv>
  <rv s="1">
    <fb>202.872128916055</fb>
    <v>24</v>
  </rv>
  <rv s="1">
    <fb>4.4279999999999999</fb>
    <v>25</v>
  </rv>
  <rv s="1">
    <fb>0.65354610862005902</fb>
    <v>23</v>
  </rv>
  <rv s="1">
    <fb>40.480603383492301</fb>
    <v>28</v>
  </rv>
  <rv s="1">
    <fb>0.97</fb>
    <v>29</v>
  </rv>
  <rv s="1">
    <fb>10820591130.7349</fb>
    <v>30</v>
  </rv>
  <rv s="1">
    <fb>1.0664006000000001</fb>
    <v>23</v>
  </rv>
  <rv s="1">
    <fb>0.1266688</fb>
    <v>23</v>
  </rv>
  <rv s="2">
    <v>5</v>
    <v>21</v>
    <v>61</v>
    <v>7</v>
    <v>0</v>
    <v>Image of Republic of the Congo</v>
  </rv>
  <rv s="1">
    <fb>36.200000000000003</fb>
    <v>28</v>
  </rv>
  <rv s="0">
    <v>805306368</v>
    <v>Denis Sassou Nguesso (President)</v>
    <v>ba213a5c-a251-a613-593e-094d8c346678</v>
    <v>en-GB</v>
    <v>Generic</v>
  </rv>
  <rv s="0">
    <v>805306368</v>
    <v>Anatole Collinet Makosso (Prime minister)</v>
    <v>d4504222-bb94-91a5-a0db-8c6709c4967b</v>
    <v>en-GB</v>
    <v>Generic</v>
  </rv>
  <rv s="3">
    <v>18</v>
  </rv>
  <rv s="4">
    <v>https://www.bing.com/search?q=republic+of+the+congo&amp;form=skydnc</v>
    <v>Learn more on Bing</v>
  </rv>
  <rv s="1">
    <fb>64.290000000000006</fb>
    <v>28</v>
  </rv>
  <rv s="1">
    <fb>378</fb>
    <v>28</v>
  </rv>
  <rv s="1">
    <fb>0.88</fb>
    <v>29</v>
  </rv>
  <rv s="1">
    <fb>0.43843710930000002</fb>
    <v>23</v>
  </rv>
  <rv s="1">
    <fb>0.1159</fb>
    <v>25</v>
  </rv>
  <rv s="1">
    <fb>5260750</fb>
    <v>24</v>
  </rv>
  <rv s="1">
    <fb>0.20699999999999999</fb>
    <v>23</v>
  </rv>
  <rv s="1">
    <fb>0.379</fb>
    <v>23</v>
  </rv>
  <rv s="1">
    <fb>0.53700000000000003</fb>
    <v>23</v>
  </rv>
  <rv s="1">
    <fb>1.6E-2</fb>
    <v>23</v>
  </rv>
  <rv s="1">
    <fb>4.2000000000000003E-2</fb>
    <v>23</v>
  </rv>
  <rv s="1">
    <fb>8.199999999999999E-2</fb>
    <v>23</v>
  </rv>
  <rv s="1">
    <fb>0.13200000000000001</fb>
    <v>23</v>
  </rv>
  <rv s="1">
    <fb>0.69447998046875004</fb>
    <v>23</v>
  </rv>
  <rv s="0">
    <v>536870912</v>
    <v>Bouenza Department</v>
    <v>d0582ea1-c222-f030-bfb3-b157dc51b466</v>
    <v>en-GB</v>
    <v>Map</v>
  </rv>
  <rv s="0">
    <v>536870912</v>
    <v>Cuvette Department</v>
    <v>64377e94-f9d7-8f1e-6f02-a4f1872c966f</v>
    <v>en-GB</v>
    <v>Map</v>
  </rv>
  <rv s="0">
    <v>536870912</v>
    <v>Cuvette-Ouest Department</v>
    <v>d249651c-02d0-a5f9-a845-3257cb92d63b</v>
    <v>en-GB</v>
    <v>Map</v>
  </rv>
  <rv s="0">
    <v>536870912</v>
    <v>Kouilou Department</v>
    <v>e987f5e2-9949-6e83-3850-109b34c31025</v>
    <v>en-GB</v>
    <v>Map</v>
  </rv>
  <rv s="0">
    <v>536870912</v>
    <v>Lékoumou Department</v>
    <v>b11a45c9-b4eb-7a1a-4f39-f6df1e83e4ff</v>
    <v>en-GB</v>
    <v>Map</v>
  </rv>
  <rv s="0">
    <v>536870912</v>
    <v>Likouala Department</v>
    <v>aac5ca14-d404-d58d-d40e-83890f392d25</v>
    <v>en-GB</v>
    <v>Map</v>
  </rv>
  <rv s="0">
    <v>536870912</v>
    <v>Niari Department</v>
    <v>874ced78-f2b8-4b4e-8b13-c630c613775e</v>
    <v>en-GB</v>
    <v>Map</v>
  </rv>
  <rv s="0">
    <v>536870912</v>
    <v>Plateaux Department</v>
    <v>d5a4aaba-493e-3db5-a45a-1735438770a8</v>
    <v>en-GB</v>
    <v>Map</v>
  </rv>
  <rv s="0">
    <v>536870912</v>
    <v>Pointe-Noire</v>
    <v>73c569d0-bb14-0000-b351-0b810f5e414e</v>
    <v>en-GB</v>
    <v>Map</v>
  </rv>
  <rv s="0">
    <v>536870912</v>
    <v>Pool Department</v>
    <v>180c85ab-76f6-64a9-4dad-4e0f56c0e7cd</v>
    <v>en-GB</v>
    <v>Map</v>
  </rv>
  <rv s="0">
    <v>536870912</v>
    <v>Sangha Department</v>
    <v>592836ed-6822-d700-36c7-3b3dc9382351</v>
    <v>en-GB</v>
    <v>Map</v>
  </rv>
  <rv s="3">
    <v>19</v>
  </rv>
  <rv s="1">
    <fb>8.9637438631416988E-2</fb>
    <v>23</v>
  </rv>
  <rv s="3">
    <v>20</v>
  </rv>
  <rv s="1">
    <fb>0.54299999999999993</fb>
    <v>23</v>
  </rv>
  <rv s="1">
    <fb>9.4720001220703107E-2</fb>
    <v>31</v>
  </rv>
  <rv s="1">
    <fb>3625010</fb>
    <v>24</v>
  </rv>
  <rv s="10">
    <v>#VALUE!</v>
    <v>64</v>
    <v>65</v>
    <v>Republic of the Congo</v>
    <v>19</v>
    <v>20</v>
    <v>Map</v>
    <v>21</v>
    <v>66</v>
    <v>en-GB</v>
    <v>d348daf0-6f72-4058-aa09-8c7ed5e322ca</v>
    <v>536870912</v>
    <v>1</v>
    <v>289</v>
    <v>290</v>
    <v>291</v>
    <v>292</v>
    <v>293</v>
    <v>294</v>
    <v>295</v>
    <v>296</v>
    <v>297</v>
    <v>XAF</v>
    <v>The Republic of the Congo, also known as Congo-Brazzaville, West Congo, Congo Republic, ROC, or simply either Congo or the Congo, is a country located on the western coast of Central Africa to the west of the Congo River. It is bordered to the ...</v>
    <v>298</v>
    <v>299</v>
    <v>300</v>
    <v>301</v>
    <v>302</v>
    <v>303</v>
    <v>304</v>
    <v>305</v>
    <v>306</v>
    <v>307</v>
    <v>294</v>
    <v>310</v>
    <v>311</v>
    <v>312</v>
    <v>313</v>
    <v>314</v>
    <v>Republic of the Congo</v>
    <v>La Congolaise</v>
    <v>266</v>
    <v>Repubilika ya Kongo</v>
    <v>315</v>
    <v>316</v>
    <v>317</v>
    <v>318</v>
    <v>319</v>
    <v>320</v>
    <v>321</v>
    <v>322</v>
    <v>323</v>
    <v>324</v>
    <v>325</v>
    <v>337</v>
    <v>338</v>
    <v>339</v>
    <v>340</v>
    <v>341</v>
    <v>Republic of the Congo</v>
    <v>342</v>
    <v>mdp/vdpid/43</v>
  </rv>
  <rv s="0">
    <v>536870912</v>
    <v>Yemen</v>
    <v>8d8f36f1-f292-3a92-a6b9-2c3b83e3ffba</v>
    <v>en-GB</v>
    <v>Map</v>
  </rv>
  <rv s="1">
    <fb>0.44597230903270996</fb>
    <v>23</v>
  </rv>
  <rv s="1">
    <fb>555000</fb>
    <v>24</v>
  </rv>
  <rv s="1">
    <fb>40000</fb>
    <v>24</v>
  </rv>
  <rv s="1">
    <fb>30.452999999999999</fb>
    <v>25</v>
  </rv>
  <rv s="1">
    <fb>967</fb>
    <v>26</v>
  </rv>
  <rv s="0">
    <v>536870912</v>
    <v>Sanaa</v>
    <v>56f46305-0da3-cf73-a8cb-9985e8dca0be</v>
    <v>en-GB</v>
    <v>Map</v>
  </rv>
  <rv s="1">
    <fb>10608.630999999999</fb>
    <v>24</v>
  </rv>
  <rv s="1">
    <fb>157.58334053767501</fb>
    <v>27</v>
  </rv>
  <rv s="1">
    <fb>8.1047258362394792E-2</fb>
    <v>23</v>
  </rv>
  <rv s="1">
    <fb>219.79992243494601</fb>
    <v>24</v>
  </rv>
  <rv s="1">
    <fb>3.7919999999999998</fb>
    <v>25</v>
  </rv>
  <rv s="1">
    <fb>1.0398318086254901E-2</fb>
    <v>23</v>
  </rv>
  <rv s="1">
    <fb>98.488502741308295</fb>
    <v>28</v>
  </rv>
  <rv s="1">
    <fb>0.92</fb>
    <v>29</v>
  </rv>
  <rv s="1">
    <fb>26914402223.782799</fb>
    <v>30</v>
  </rv>
  <rv s="1">
    <fb>0.93637479999999995</fb>
    <v>23</v>
  </rv>
  <rv s="1">
    <fb>0.1015192</fb>
    <v>23</v>
  </rv>
  <rv s="2">
    <v>6</v>
    <v>21</v>
    <v>68</v>
    <v>7</v>
    <v>0</v>
    <v>Image of Yemen</v>
  </rv>
  <rv s="1">
    <fb>42.9</fb>
    <v>28</v>
  </rv>
  <rv s="0">
    <v>805306368</v>
    <v>Maeen Abdulmalik Saeed (Prime minister)</v>
    <v>3a1dccc6-a7a3-ba7a-46e2-b8466bac4646</v>
    <v>en-GB</v>
    <v>Generic</v>
  </rv>
  <rv s="3">
    <v>21</v>
  </rv>
  <rv s="4">
    <v>https://www.bing.com/search?q=yemen&amp;form=skydnc</v>
    <v>Learn more on Bing</v>
  </rv>
  <rv s="1">
    <fb>66.096000000000004</fb>
    <v>28</v>
  </rv>
  <rv s="1">
    <fb>164</fb>
    <v>28</v>
  </rv>
  <rv s="3">
    <v>22</v>
  </rv>
  <rv s="1">
    <fb>0.80957237960000006</fb>
    <v>23</v>
  </rv>
  <rv s="1">
    <fb>0.31040000000000001</fb>
    <v>25</v>
  </rv>
  <rv s="1">
    <fb>32981641</fb>
    <v>24</v>
  </rv>
  <rv s="1">
    <fb>0.21199999999999999</fb>
    <v>23</v>
  </rv>
  <rv s="1">
    <fb>0.29399999999999998</fb>
    <v>23</v>
  </rv>
  <rv s="1">
    <fb>0.44700000000000001</fb>
    <v>23</v>
  </rv>
  <rv s="1">
    <fb>0.03</fb>
    <v>23</v>
  </rv>
  <rv s="1">
    <fb>7.2999999999999995E-2</fb>
    <v>23</v>
  </rv>
  <rv s="1">
    <fb>0.115</fb>
    <v>23</v>
  </rv>
  <rv s="1">
    <fb>0.153</fb>
    <v>23</v>
  </rv>
  <rv s="1">
    <fb>0.38</fb>
    <v>23</v>
  </rv>
  <rv s="0">
    <v>536870912</v>
    <v>'Adan Governorate</v>
    <v>eb50c1a3-efd7-4783-80e8-c87bef8feab4</v>
    <v>en-GB</v>
    <v>Map</v>
  </rv>
  <rv s="0">
    <v>536870912</v>
    <v>'Amran Governorate</v>
    <v>444bbf4c-044c-856e-419d-a399f325ce9b</v>
    <v>en-GB</v>
    <v>Map</v>
  </rv>
  <rv s="0">
    <v>536870912</v>
    <v>Abyan Governorate</v>
    <v>807f60a7-1105-4311-925d-b51fc5bfd502</v>
    <v>en-GB</v>
    <v>Map</v>
  </rv>
  <rv s="0">
    <v>536870912</v>
    <v>Dhale Governorate</v>
    <v>8f330532-4719-a00a-c381-965e99123f05</v>
    <v>en-GB</v>
    <v>Map</v>
  </rv>
  <rv s="0">
    <v>536870912</v>
    <v>Al Bayda Governorate</v>
    <v>ba6cac62-32a1-cfae-3f4a-7840cd45b9c7</v>
    <v>en-GB</v>
    <v>Map</v>
  </rv>
  <rv s="0">
    <v>536870912</v>
    <v>Al Hudaydah Governorate</v>
    <v>5e8ad357-8bfa-1a01-96bb-78ef87ff9428</v>
    <v>en-GB</v>
    <v>Map</v>
  </rv>
  <rv s="0">
    <v>536870912</v>
    <v>Al Jawf Governorate</v>
    <v>640f28d8-6aea-c10f-ef57-32833685338e</v>
    <v>en-GB</v>
    <v>Map</v>
  </rv>
  <rv s="0">
    <v>536870912</v>
    <v>Al Mahrah Governorate</v>
    <v>b3a7fb9f-2cda-45ea-b7d4-38ec75cea515</v>
    <v>en-GB</v>
    <v>Map</v>
  </rv>
  <rv s="0">
    <v>536870912</v>
    <v>Al Mahwit Governorate</v>
    <v>657040b2-99af-4ad7-9fb7-6e70c2e2ce96</v>
    <v>en-GB</v>
    <v>Map</v>
  </rv>
  <rv s="0">
    <v>536870912</v>
    <v>Dhamar Governorate</v>
    <v>156f4d23-ef1f-56f1-cf12-f3f0f3a28bc3</v>
    <v>en-GB</v>
    <v>Map</v>
  </rv>
  <rv s="0">
    <v>536870912</v>
    <v>Hadhramaut Governorate</v>
    <v>36085ad6-c026-a02d-2fef-2cb63495f86a</v>
    <v>en-GB</v>
    <v>Map</v>
  </rv>
  <rv s="0">
    <v>536870912</v>
    <v>Hajjah Governorate</v>
    <v>2f982afb-75be-f024-a89c-4f435a7f4bc2</v>
    <v>en-GB</v>
    <v>Map</v>
  </rv>
  <rv s="0">
    <v>536870912</v>
    <v>Ibb Governorate</v>
    <v>9498bb6c-618a-53e1-2ce0-34e2a95676a2</v>
    <v>en-GB</v>
    <v>Map</v>
  </rv>
  <rv s="0">
    <v>536870912</v>
    <v>Lahij Governorate</v>
    <v>a2a3856c-1e2e-57e3-18b9-d4ce416535c9</v>
    <v>en-GB</v>
    <v>Map</v>
  </rv>
  <rv s="0">
    <v>536870912</v>
    <v>Ma'rib Governorate</v>
    <v>a74db4fb-7b9e-9cfb-c363-ff67438aa533</v>
    <v>en-GB</v>
    <v>Map</v>
  </rv>
  <rv s="0">
    <v>536870912</v>
    <v>Raymah Governorate</v>
    <v>f40c5b8c-4e9e-49c3-9166-fbcd66fb22b5</v>
    <v>en-GB</v>
    <v>Map</v>
  </rv>
  <rv s="0">
    <v>536870912</v>
    <v>Saada Governorate</v>
    <v>f16542f3-5ea0-8735-1916-12c210ee9229</v>
    <v>en-GB</v>
    <v>Map</v>
  </rv>
  <rv s="0">
    <v>536870912</v>
    <v>Shabwah Governorate</v>
    <v>7b57d3b2-5008-605a-324d-86ad1fcd5137</v>
    <v>en-GB</v>
    <v>Map</v>
  </rv>
  <rv s="0">
    <v>536870912</v>
    <v>Ta'izz Governorate</v>
    <v>84db9bc1-b7e9-bfe3-ec7c-db9a3ba92b32</v>
    <v>en-GB</v>
    <v>Map</v>
  </rv>
  <rv s="0">
    <v>536870912</v>
    <v>Socotra Governorate</v>
    <v>ab37d4a6-bf21-4cce-b242-4de744e30409</v>
    <v>en-GB</v>
    <v>Map</v>
  </rv>
  <rv s="3">
    <v>23</v>
  </rv>
  <rv s="1">
    <fb>0.26600000000000001</fb>
    <v>23</v>
  </rv>
  <rv s="1">
    <fb>0.12909999847412101</fb>
    <v>31</v>
  </rv>
  <rv s="1">
    <fb>10869523</fb>
    <v>24</v>
  </rv>
  <rv s="11">
    <v>#VALUE!</v>
    <v>71</v>
    <v>72</v>
    <v>Yemen</v>
    <v>19</v>
    <v>20</v>
    <v>Map</v>
    <v>21</v>
    <v>73</v>
    <v>en-GB</v>
    <v>8d8f36f1-f292-3a92-a6b9-2c3b83e3ffba</v>
    <v>536870912</v>
    <v>1</v>
    <v>YE</v>
    <v>345</v>
    <v>346</v>
    <v>347</v>
    <v>348</v>
    <v>349</v>
    <v>350</v>
    <v>351</v>
    <v>352</v>
    <v>353</v>
    <v>YER</v>
    <v>Yemen, officially the Republic of Yemen, is a sovereign state in West Asia. Located in the southern Arabian Peninsula, it borders Saudi Arabia to the north, Oman to the northeast, and the Indian Ocean to the south, sharing maritime borders with ...</v>
    <v>354</v>
    <v>355</v>
    <v>356</v>
    <v>357</v>
    <v>358</v>
    <v>359</v>
    <v>360</v>
    <v>361</v>
    <v>362</v>
    <v>363</v>
    <v>350</v>
    <v>365</v>
    <v>366</v>
    <v>367</v>
    <v>368</v>
    <v>Yemen</v>
    <v>National anthem of Yemen</v>
    <v>369</v>
    <v>الجمهورية اليمنية</v>
    <v>370</v>
    <v>371</v>
    <v>372</v>
    <v>373</v>
    <v>374</v>
    <v>375</v>
    <v>376</v>
    <v>377</v>
    <v>378</v>
    <v>379</v>
    <v>380</v>
    <v>401</v>
    <v>402</v>
    <v>403</v>
    <v>Yemen</v>
    <v>404</v>
    <v>mdp/vdpid/261</v>
  </rv>
  <rv s="0">
    <v>536870912</v>
    <v>Uzbekistan</v>
    <v>fbaefa3b-5942-368c-9138-b177b90efb38</v>
    <v>en-GB</v>
    <v>Map</v>
  </rv>
  <rv s="1">
    <fb>0.62929007992477703</fb>
    <v>23</v>
  </rv>
  <rv s="1">
    <fb>448978</fb>
    <v>24</v>
  </rv>
  <rv s="1">
    <fb>68000</fb>
    <v>24</v>
  </rv>
  <rv s="1">
    <fb>23.3</fb>
    <v>25</v>
  </rv>
  <rv s="1">
    <fb>998</fb>
    <v>26</v>
  </rv>
  <rv s="0">
    <v>536870912</v>
    <v>Tashkent</v>
    <v>9a082910-0210-882c-d498-45343d7316df</v>
    <v>en-GB</v>
    <v>Map</v>
  </rv>
  <rv s="1">
    <fb>91810.679000000004</fb>
    <v>24</v>
  </rv>
  <rv s="1">
    <fb>1645.44162925056</fb>
    <v>24</v>
  </rv>
  <rv s="1">
    <fb>2.419</fb>
    <v>25</v>
  </rv>
  <rv s="1">
    <fb>7.5429713899785603E-2</fb>
    <v>23</v>
  </rv>
  <rv s="1">
    <fb>97.738499471809007</fb>
    <v>28</v>
  </rv>
  <rv s="1">
    <fb>1.03</fb>
    <v>29</v>
  </rv>
  <rv s="1">
    <fb>57921286440.349503</fb>
    <v>30</v>
  </rv>
  <rv s="1">
    <fb>1.0423298000000001</fb>
    <v>23</v>
  </rv>
  <rv s="1">
    <fb>0.10076349999999999</fb>
    <v>23</v>
  </rv>
  <rv s="2">
    <v>7</v>
    <v>21</v>
    <v>75</v>
    <v>7</v>
    <v>0</v>
    <v>Image of Uzbekistan</v>
  </rv>
  <rv s="1">
    <fb>19.100000000000001</fb>
    <v>28</v>
  </rv>
  <rv s="0">
    <v>805306368</v>
    <v>Shavkat Mirziyoyev (President)</v>
    <v>c5895c46-c1eb-feb7-57fb-304e2233b324</v>
    <v>en-GB</v>
    <v>Generic</v>
  </rv>
  <rv s="0">
    <v>805306368</v>
    <v>Abdulla Aripov (Prime minister)</v>
    <v>7f535ca8-4a0d-d432-d298-301940dec034</v>
    <v>en-GB</v>
    <v>Generic</v>
  </rv>
  <rv s="3">
    <v>24</v>
  </rv>
  <rv s="4">
    <v>https://www.bing.com/search?q=uzbekistan&amp;form=skydnc</v>
    <v>Learn more on Bing</v>
  </rv>
  <rv s="1">
    <fb>71.572999999999993</fb>
    <v>28</v>
  </rv>
  <rv s="1">
    <fb>29</fb>
    <v>28</v>
  </rv>
  <rv s="1">
    <fb>0.24</fb>
    <v>29</v>
  </rv>
  <rv s="3">
    <v>25</v>
  </rv>
  <rv s="1">
    <fb>0.42732442009999999</fb>
    <v>23</v>
  </rv>
  <rv s="1">
    <fb>2.3685</fb>
    <v>25</v>
  </rv>
  <rv s="1">
    <fb>34915100</fb>
    <v>24</v>
  </rv>
  <rv s="1">
    <fb>0.214</fb>
    <v>23</v>
  </rv>
  <rv s="1">
    <fb>0.28300000000000003</fb>
    <v>23</v>
  </rv>
  <rv s="1">
    <fb>0.434</fb>
    <v>23</v>
  </rv>
  <rv s="1">
    <fb>2.8999999999999998E-2</fb>
    <v>23</v>
  </rv>
  <rv s="1">
    <fb>7.400000000000001E-2</fb>
    <v>23</v>
  </rv>
  <rv s="1">
    <fb>0.12</fb>
    <v>23</v>
  </rv>
  <rv s="1">
    <fb>0.158</fb>
    <v>23</v>
  </rv>
  <rv s="1">
    <fb>0.65059997558593807</fb>
    <v>23</v>
  </rv>
  <rv s="0">
    <v>536870912</v>
    <v>Karakalpakstan</v>
    <v>74032845-b5fe-a4aa-b67a-8c6da7831a09</v>
    <v>en-GB</v>
    <v>Map</v>
  </rv>
  <rv s="0">
    <v>536870912</v>
    <v>Andijan Region</v>
    <v>0662f365-28c1-fd4d-9a45-18c6d874b47e</v>
    <v>en-GB</v>
    <v>Map</v>
  </rv>
  <rv s="0">
    <v>536870912</v>
    <v>Bukhara Region</v>
    <v>60d752ad-a68b-3f13-2d20-39bc59fb4576</v>
    <v>en-GB</v>
    <v>Map</v>
  </rv>
  <rv s="0">
    <v>536870912</v>
    <v>Fergana Region</v>
    <v>0de78b83-1d6e-1a10-7ac4-27ab5d66aeab</v>
    <v>en-GB</v>
    <v>Map</v>
  </rv>
  <rv s="0">
    <v>536870912</v>
    <v>Jizzakh Region</v>
    <v>e37d88f2-caf4-58e7-6a43-846282d60e03</v>
    <v>en-GB</v>
    <v>Map</v>
  </rv>
  <rv s="0">
    <v>536870912</v>
    <v>Namangan Region</v>
    <v>1b1e8b72-a5b9-d4f2-81a6-958b035e5f9a</v>
    <v>en-GB</v>
    <v>Map</v>
  </rv>
  <rv s="0">
    <v>536870912</v>
    <v>Navoiy Region</v>
    <v>025059a8-cfea-d967-a8a8-5adf17313efe</v>
    <v>en-GB</v>
    <v>Map</v>
  </rv>
  <rv s="0">
    <v>536870912</v>
    <v>Qashqadaryo Region</v>
    <v>cee568ae-ba49-3c1d-e6c6-fcbc96807e20</v>
    <v>en-GB</v>
    <v>Map</v>
  </rv>
  <rv s="0">
    <v>536870912</v>
    <v>Samarqand Region</v>
    <v>55d0a29b-c35d-5a5b-dc3c-6e8c07ed6993</v>
    <v>en-GB</v>
    <v>Map</v>
  </rv>
  <rv s="0">
    <v>536870912</v>
    <v>Sirdaryo Region</v>
    <v>da57c295-298d-d098-7553-ef3bd9c4d156</v>
    <v>en-GB</v>
    <v>Map</v>
  </rv>
  <rv s="0">
    <v>536870912</v>
    <v>Surxondaryo Region</v>
    <v>de4d3b5b-9633-41e7-8b54-e0053a803788</v>
    <v>en-GB</v>
    <v>Map</v>
  </rv>
  <rv s="0">
    <v>536870912</v>
    <v>Tashkent Region</v>
    <v>6019235b-571e-e048-fc80-195cec8e6cc7</v>
    <v>en-GB</v>
    <v>Map</v>
  </rv>
  <rv s="0">
    <v>536870912</v>
    <v>Khorazm Region</v>
    <v>1a369522-72bb-2b2b-412f-fccf0c7578c3</v>
    <v>en-GB</v>
    <v>Map</v>
  </rv>
  <rv s="3">
    <v>26</v>
  </rv>
  <rv s="1">
    <fb>0.14755695573088201</fb>
    <v>23</v>
  </rv>
  <rv s="1">
    <fb>0.316</fb>
    <v>23</v>
  </rv>
  <rv s="1">
    <fb>5.9169998168945304E-2</fb>
    <v>31</v>
  </rv>
  <rv s="1">
    <fb>16935729</fb>
    <v>24</v>
  </rv>
  <rv s="12">
    <v>#VALUE!</v>
    <v>78</v>
    <v>79</v>
    <v>Uzbekistan</v>
    <v>19</v>
    <v>20</v>
    <v>Map</v>
    <v>21</v>
    <v>80</v>
    <v>en-GB</v>
    <v>fbaefa3b-5942-368c-9138-b177b90efb38</v>
    <v>536870912</v>
    <v>1</v>
    <v>UZ</v>
    <v>407</v>
    <v>408</v>
    <v>409</v>
    <v>410</v>
    <v>411</v>
    <v>412</v>
    <v>413</v>
    <v>UZS</v>
    <v>Uzbekistan, officially the Republic of Uzbekistan, is a doubly landlocked country located in Central Asia. It is surrounded by five countries: Kazakhstan to the north, Kyrgyzstan to the northeast, Tajikistan to the southeast, Afghanistan to the ...</v>
    <v>414</v>
    <v>415</v>
    <v>416</v>
    <v>417</v>
    <v>418</v>
    <v>419</v>
    <v>420</v>
    <v>421</v>
    <v>422</v>
    <v>423</v>
    <v>412</v>
    <v>426</v>
    <v>427</v>
    <v>428</v>
    <v>429</v>
    <v>430</v>
    <v>Uzbekistan</v>
    <v>National Anthem of Uzbekistan</v>
    <v>431</v>
    <v>République d’Ouzbékistan</v>
    <v>432</v>
    <v>433</v>
    <v>434</v>
    <v>435</v>
    <v>436</v>
    <v>437</v>
    <v>438</v>
    <v>439</v>
    <v>440</v>
    <v>441</v>
    <v>442</v>
    <v>456</v>
    <v>457</v>
    <v>458</v>
    <v>459</v>
    <v>Uzbekistan</v>
    <v>460</v>
    <v>mdp/vdpid/247</v>
  </rv>
  <rv s="0">
    <v>536870912</v>
    <v>Liberia</v>
    <v>95192591-973c-cf6a-417a-9b3fa9907caa</v>
    <v>en-GB</v>
    <v>Map</v>
  </rv>
  <rv s="1">
    <fb>0.28031561461793997</fb>
    <v>23</v>
  </rv>
  <rv s="1">
    <fb>111369</fb>
    <v>24</v>
  </rv>
  <rv s="1">
    <fb>2000</fb>
    <v>24</v>
  </rv>
  <rv s="1">
    <fb>33.042000000000002</fb>
    <v>25</v>
  </rv>
  <rv s="1">
    <fb>231</fb>
    <v>26</v>
  </rv>
  <rv s="0">
    <v>536870912</v>
    <v>Monrovia</v>
    <v>ef4ff957-4fe8-883f-eb4e-51b097bb1cd9</v>
    <v>en-GB</v>
    <v>Map</v>
  </rv>
  <rv s="1">
    <fb>1386.126</fb>
    <v>24</v>
  </rv>
  <rv s="1">
    <fb>223.12978802062801</fb>
    <v>27</v>
  </rv>
  <rv s="1">
    <fb>0.23563514895374202</fb>
    <v>23</v>
  </rv>
  <rv s="1">
    <fb>4.3150000000000004</fb>
    <v>25</v>
  </rv>
  <rv s="1">
    <fb>0.43075166112956803</fb>
    <v>23</v>
  </rv>
  <rv s="1">
    <fb>0.8</fb>
    <v>29</v>
  </rv>
  <rv s="1">
    <fb>3070518100</fb>
    <v>30</v>
  </rv>
  <rv s="1">
    <fb>0.85109190000000001</fb>
    <v>23</v>
  </rv>
  <rv s="1">
    <fb>0.11922530000000001</fb>
    <v>23</v>
  </rv>
  <rv s="2">
    <v>8</v>
    <v>21</v>
    <v>82</v>
    <v>7</v>
    <v>0</v>
    <v>Image of Liberia</v>
  </rv>
  <rv s="1">
    <fb>53.5</fb>
    <v>28</v>
  </rv>
  <rv s="0">
    <v>805306368</v>
    <v>George Weah (President)</v>
    <v>cb5600da-99f5-7134-4d7c-7c619601e95b</v>
    <v>en-GB</v>
    <v>Generic</v>
  </rv>
  <rv s="0">
    <v>805306368</v>
    <v>Jewel Taylor (Vice president)</v>
    <v>b04171dd-845c-2b4e-1c1b-af693e1d9280</v>
    <v>en-GB</v>
    <v>Generic</v>
  </rv>
  <rv s="0">
    <v>805306368</v>
    <v>Bhofal Chambers (Speaker)</v>
    <v>58ebd2ea-ccd5-edb6-b733-40221ee80953</v>
    <v>en-GB</v>
    <v>Generic</v>
  </rv>
  <rv s="0">
    <v>805306368</v>
    <v>Sie-A-Nyene Yuoh (Chief justice)</v>
    <v>1949a044-b028-9be8-8288-d4778a0181c0</v>
    <v>en-GB</v>
    <v>Generic</v>
  </rv>
  <rv s="3">
    <v>27</v>
  </rv>
  <rv s="4">
    <v>https://www.bing.com/search?q=liberia&amp;form=skydnc</v>
    <v>Learn more on Bing</v>
  </rv>
  <rv s="1">
    <fb>63.73</fb>
    <v>28</v>
  </rv>
  <rv s="1">
    <fb>661</fb>
    <v>28</v>
  </rv>
  <rv s="1">
    <fb>0.17</fb>
    <v>29</v>
  </rv>
  <rv s="3">
    <v>28</v>
  </rv>
  <rv s="1">
    <fb>0.1963532674</fb>
    <v>23</v>
  </rv>
  <rv s="1">
    <fb>3.73E-2</fb>
    <v>25</v>
  </rv>
  <rv s="1">
    <fb>5193416</fb>
    <v>24</v>
  </rv>
  <rv s="1">
    <fb>0.27100000000000002</fb>
    <v>23</v>
  </rv>
  <rv s="1">
    <fb>0.42799999999999999</fb>
    <v>23</v>
  </rv>
  <rv s="1">
    <fb>7.2000000000000008E-2</fb>
    <v>23</v>
  </rv>
  <rv s="1">
    <fb>0.11599999999999999</fb>
    <v>23</v>
  </rv>
  <rv s="1">
    <fb>0.16</fb>
    <v>23</v>
  </rv>
  <rv s="1">
    <fb>0.7631500244140631</fb>
    <v>23</v>
  </rv>
  <rv s="0">
    <v>536870912</v>
    <v>Bomi County</v>
    <v>213c11f5-5f82-2d59-c2f6-5563efe6fe51</v>
    <v>en-GB</v>
    <v>Map</v>
  </rv>
  <rv s="0">
    <v>536870912</v>
    <v>Bong County</v>
    <v>b21e8ba9-2afb-7122-75a1-18f259487975</v>
    <v>en-GB</v>
    <v>Map</v>
  </rv>
  <rv s="0">
    <v>536870912</v>
    <v>Gbarpolu County</v>
    <v>fe1f8697-3001-e4ee-07df-84b02073269a</v>
    <v>en-GB</v>
    <v>Map</v>
  </rv>
  <rv s="0">
    <v>536870912</v>
    <v>Grand Bassa County</v>
    <v>a8135369-20e8-e5a6-9b50-2994ccbb934c</v>
    <v>en-GB</v>
    <v>Map</v>
  </rv>
  <rv s="0">
    <v>536870912</v>
    <v>Grand Cape Mount County</v>
    <v>05ada0f3-8ec3-ba70-cc61-eaf4375c0dab</v>
    <v>en-GB</v>
    <v>Map</v>
  </rv>
  <rv s="0">
    <v>536870912</v>
    <v>Grand Gedeh County</v>
    <v>cc14e117-c801-17cc-9ea5-f9a88daf4f82</v>
    <v>en-GB</v>
    <v>Map</v>
  </rv>
  <rv s="0">
    <v>536870912</v>
    <v>Grand Kru County</v>
    <v>075eee02-1783-4e13-39cc-95fa317b23e0</v>
    <v>en-GB</v>
    <v>Map</v>
  </rv>
  <rv s="0">
    <v>536870912</v>
    <v>Lofa County</v>
    <v>5a2741e4-9127-a0d3-3eba-cdae90710607</v>
    <v>en-GB</v>
    <v>Map</v>
  </rv>
  <rv s="0">
    <v>536870912</v>
    <v>Margibi County</v>
    <v>be0abe4e-f4a0-77e4-bbb3-6b8f861c4e3e</v>
    <v>en-GB</v>
    <v>Map</v>
  </rv>
  <rv s="0">
    <v>536870912</v>
    <v>Maryland County</v>
    <v>f897806e-0dc2-2b4c-8e40-6f137a38f53c</v>
    <v>en-GB</v>
    <v>Map</v>
  </rv>
  <rv s="0">
    <v>536870912</v>
    <v>Montserrado County</v>
    <v>21440288-266a-669b-ecc4-cfd55860d830</v>
    <v>en-GB</v>
    <v>Map</v>
  </rv>
  <rv s="0">
    <v>536870912</v>
    <v>Nimba County</v>
    <v>61a49794-53d2-0a79-06f5-6c82de1c59dc</v>
    <v>en-GB</v>
    <v>Map</v>
  </rv>
  <rv s="0">
    <v>536870912</v>
    <v>River Cess County</v>
    <v>5b0405c8-9c4b-5652-de78-0913953487ee</v>
    <v>en-GB</v>
    <v>Map</v>
  </rv>
  <rv s="0">
    <v>536870912</v>
    <v>River Gee County</v>
    <v>6c16b75b-39eb-259c-fc86-b1bd3c6e235e</v>
    <v>en-GB</v>
    <v>Map</v>
  </rv>
  <rv s="0">
    <v>536870912</v>
    <v>Sinoe County</v>
    <v>706fd40f-95de-c3f5-cce3-67c1caef8e7a</v>
    <v>en-GB</v>
    <v>Map</v>
  </rv>
  <rv s="3">
    <v>29</v>
  </rv>
  <rv s="1">
    <fb>0.12909168787088401</fb>
    <v>23</v>
  </rv>
  <rv s="3">
    <v>30</v>
  </rv>
  <rv s="1">
    <fb>0.46200000000000002</fb>
    <v>23</v>
  </rv>
  <rv s="1">
    <fb>2.8139998912811302E-2</fb>
    <v>31</v>
  </rv>
  <rv s="1">
    <fb>2548426</fb>
    <v>24</v>
  </rv>
  <rv s="13">
    <v>#VALUE!</v>
    <v>85</v>
    <v>86</v>
    <v>Liberia</v>
    <v>19</v>
    <v>20</v>
    <v>Map</v>
    <v>21</v>
    <v>87</v>
    <v>en-GB</v>
    <v>95192591-973c-cf6a-417a-9b3fa9907caa</v>
    <v>536870912</v>
    <v>1</v>
    <v>LR</v>
    <v>463</v>
    <v>464</v>
    <v>465</v>
    <v>466</v>
    <v>467</v>
    <v>468</v>
    <v>469</v>
    <v>470</v>
    <v>471</v>
    <v>LRD</v>
    <v>Liberia, officially the Republic of Liberia, is a country on the West African coast. It is bordered by Sierra Leone to its northwest, Guinea to its north, Ivory Coast to its east, and the Atlantic Ocean to its south and southwest. It has a ...</v>
    <v>472</v>
    <v>473</v>
    <v>474</v>
    <v>475</v>
    <v>476</v>
    <v>477</v>
    <v>478</v>
    <v>479</v>
    <v>468</v>
    <v>484</v>
    <v>485</v>
    <v>486</v>
    <v>487</v>
    <v>488</v>
    <v>Liberia</v>
    <v>All Hail, Liberia, Hail!</v>
    <v>489</v>
    <v>Repubblica di Libèria</v>
    <v>490</v>
    <v>491</v>
    <v>492</v>
    <v>32</v>
    <v>493</v>
    <v>494</v>
    <v>438</v>
    <v>495</v>
    <v>496</v>
    <v>497</v>
    <v>498</v>
    <v>514</v>
    <v>515</v>
    <v>516</v>
    <v>517</v>
    <v>518</v>
    <v>Liberia</v>
    <v>519</v>
    <v>mdp/vdpid/142</v>
  </rv>
  <rv s="0">
    <v>536870912</v>
    <v>Iran</v>
    <v>502b5268-992d-26c9-a0d8-6f206338406e</v>
    <v>en-GB</v>
    <v>Map</v>
  </rv>
  <rv s="1">
    <fb>0.28214101525086599</fb>
    <v>23</v>
  </rv>
  <rv s="1">
    <fb>1648195</fb>
    <v>24</v>
  </rv>
  <rv s="1">
    <fb>563000</fb>
    <v>24</v>
  </rv>
  <rv s="1">
    <fb>18.783000000000001</fb>
    <v>25</v>
  </rv>
  <rv s="1">
    <fb>98</fb>
    <v>26</v>
  </rv>
  <rv s="0">
    <v>536870912</v>
    <v>Tehran</v>
    <v>08033170-d738-6401-e42a-fb99d1cdb464</v>
    <v>en-GB</v>
    <v>Map</v>
  </rv>
  <rv s="1">
    <fb>661710.15</fb>
    <v>24</v>
  </rv>
  <rv s="1">
    <fb>550.92942529120603</fb>
    <v>27</v>
  </rv>
  <rv s="1">
    <fb>0.39907345569778302</fb>
    <v>23</v>
  </rv>
  <rv s="1">
    <fb>3022.12256298599</fb>
    <v>24</v>
  </rv>
  <rv s="1">
    <fb>2.137</fb>
    <v>25</v>
  </rv>
  <rv s="1">
    <fb>6.5644910660563896E-2</fb>
    <v>23</v>
  </rv>
  <rv s="1">
    <fb>99.022580545301807</fb>
    <v>28</v>
  </rv>
  <rv s="1">
    <fb>0.39900000000000002</fb>
    <v>29</v>
  </rv>
  <rv s="1">
    <fb>445345282122.68201</fb>
    <v>30</v>
  </rv>
  <rv s="1">
    <fb>1.1070754</fb>
    <v>23</v>
  </rv>
  <rv s="1">
    <fb>0.68116089999999996</fb>
    <v>23</v>
  </rv>
  <rv s="2">
    <v>9</v>
    <v>21</v>
    <v>89</v>
    <v>7</v>
    <v>0</v>
    <v>Image of Iran</v>
  </rv>
  <rv s="1">
    <fb>12.4</fb>
    <v>28</v>
  </rv>
  <rv s="0">
    <v>805306368</v>
    <v>Ebrahim Raisi (President)</v>
    <v>f6890262-5877-5b01-f045-08a22405151a</v>
    <v>en-GB</v>
    <v>Generic</v>
  </rv>
  <rv s="0">
    <v>805306368</v>
    <v>Mohammad Mokhber (Vice president)</v>
    <v>45d90aad-c01e-a851-658c-09fad03ed79e</v>
    <v>en-GB</v>
    <v>Generic</v>
  </rv>
  <rv s="0">
    <v>805306368</v>
    <v>Gholam-Hossein Mohseni-Eje'i (Chief justice)</v>
    <v>aa921332-9ec4-ca0e-ee7c-ac735a1d2180</v>
    <v>en-GB</v>
    <v>Generic</v>
  </rv>
  <rv s="3">
    <v>31</v>
  </rv>
  <rv s="4">
    <v>https://www.bing.com/search?q=iran&amp;form=skydnc</v>
    <v>Learn more on Bing</v>
  </rv>
  <rv s="1">
    <fb>76.478999999999999</fb>
    <v>28</v>
  </rv>
  <rv s="1">
    <fb>320671170000</fb>
    <v>30</v>
  </rv>
  <rv s="1">
    <fb>16</fb>
    <v>28</v>
  </rv>
  <rv s="1">
    <fb>1.58</fb>
    <v>29</v>
  </rv>
  <rv s="3">
    <v>32</v>
  </rv>
  <rv s="1">
    <fb>0.39660448610000004</fb>
    <v>23</v>
  </rv>
  <rv s="1">
    <fb>1.5844</fb>
    <v>25</v>
  </rv>
  <rv s="1">
    <fb>86758304</fb>
    <v>24</v>
  </rv>
  <rv s="1">
    <fb>0.217</fb>
    <v>23</v>
  </rv>
  <rv s="1">
    <fb>0.313</fb>
    <v>23</v>
  </rv>
  <rv s="1">
    <fb>0.47299999999999998</fb>
    <v>23</v>
  </rv>
  <rv s="1">
    <fb>2.3E-2</fb>
    <v>23</v>
  </rv>
  <rv s="1">
    <fb>5.9000000000000004E-2</fb>
    <v>23</v>
  </rv>
  <rv s="1">
    <fb>0.10300000000000001</fb>
    <v>23</v>
  </rv>
  <rv s="1">
    <fb>0.14800000000000002</fb>
    <v>23</v>
  </rv>
  <rv s="1">
    <fb>0.44665000915527303</fb>
    <v>23</v>
  </rv>
  <rv s="0">
    <v>536870912</v>
    <v>Alborz Province</v>
    <v>66c9eac0-c4e8-2333-d1be-f21b1098d79a</v>
    <v>en-GB</v>
    <v>Map</v>
  </rv>
  <rv s="0">
    <v>536870912</v>
    <v>Ardabil Province</v>
    <v>994b085d-87cd-a2cf-655d-3738c811cdd2</v>
    <v>en-GB</v>
    <v>Map</v>
  </rv>
  <rv s="0">
    <v>536870912</v>
    <v>East Azerbaijan Province</v>
    <v>531fd7c6-750a-b737-95aa-2f1ab091cc91</v>
    <v>en-GB</v>
    <v>Map</v>
  </rv>
  <rv s="0">
    <v>536870912</v>
    <v>West Azerbaijan Province</v>
    <v>89116434-a768-1a92-cdbc-74079e682993</v>
    <v>en-GB</v>
    <v>Map</v>
  </rv>
  <rv s="0">
    <v>536870912</v>
    <v>Bushehr Province</v>
    <v>62953c64-d6d7-2073-9308-f8ed0bfe146e</v>
    <v>en-GB</v>
    <v>Map</v>
  </rv>
  <rv s="0">
    <v>536870912</v>
    <v>Chaharmahal and Bakhtiari Province</v>
    <v>0bfd0257-fe88-a6c8-5367-46d1631721d8</v>
    <v>en-GB</v>
    <v>Map</v>
  </rv>
  <rv s="0">
    <v>536870912</v>
    <v>Gilan Province</v>
    <v>db0914ff-df15-1063-7595-74dbd12c3aae</v>
    <v>en-GB</v>
    <v>Map</v>
  </rv>
  <rv s="0">
    <v>536870912</v>
    <v>Golestan Province</v>
    <v>a23c0ea9-01b2-8118-a5e4-2a53d7fb4626</v>
    <v>en-GB</v>
    <v>Map</v>
  </rv>
  <rv s="0">
    <v>536870912</v>
    <v>Hamadan Province</v>
    <v>d5f615e9-bf2f-266e-64f4-c28377525be4</v>
    <v>en-GB</v>
    <v>Map</v>
  </rv>
  <rv s="0">
    <v>536870912</v>
    <v>Hormozgan Province</v>
    <v>0160b099-16ad-74c7-1a20-339387a370ed</v>
    <v>en-GB</v>
    <v>Map</v>
  </rv>
  <rv s="0">
    <v>536870912</v>
    <v>Ilam Province</v>
    <v>a9e1faab-baf5-137d-ad56-03f736246062</v>
    <v>en-GB</v>
    <v>Map</v>
  </rv>
  <rv s="0">
    <v>536870912</v>
    <v>Isfahan Province</v>
    <v>4022a6c3-7bcc-4676-5024-429ab1ecc696</v>
    <v>en-GB</v>
    <v>Map</v>
  </rv>
  <rv s="0">
    <v>536870912</v>
    <v>Kerman Province</v>
    <v>bd0ecca5-c067-2866-df85-6561772a5047</v>
    <v>en-GB</v>
    <v>Map</v>
  </rv>
  <rv s="0">
    <v>536870912</v>
    <v>Fars Province</v>
    <v>fd111ba5-7619-faa5-73e2-a796aea35ee7</v>
    <v>en-GB</v>
    <v>Map</v>
  </rv>
  <rv s="0">
    <v>536870912</v>
    <v>Kermanshah Province</v>
    <v>41f82821-fc42-f7e6-82d5-1b1d67d46918</v>
    <v>en-GB</v>
    <v>Map</v>
  </rv>
  <rv s="0">
    <v>536870912</v>
    <v>North Khorasan Province</v>
    <v>ededbb54-c42e-94d6-dcb7-7f0c95b4b2f6</v>
    <v>en-GB</v>
    <v>Map</v>
  </rv>
  <rv s="0">
    <v>536870912</v>
    <v>Razavi Khorasan Province</v>
    <v>d91481fe-1948-7d21-b73a-ef76cfe6cc2f</v>
    <v>en-GB</v>
    <v>Map</v>
  </rv>
  <rv s="0">
    <v>536870912</v>
    <v>South Khorasan Province</v>
    <v>57351c6f-537e-a60d-dc3e-42f26ceb5beb</v>
    <v>en-GB</v>
    <v>Map</v>
  </rv>
  <rv s="0">
    <v>536870912</v>
    <v>Khuzestan Province</v>
    <v>d4da6f11-b626-7462-2eb6-92ccbaefd598</v>
    <v>en-GB</v>
    <v>Map</v>
  </rv>
  <rv s="0">
    <v>536870912</v>
    <v>Kohgiluyeh and Boyer-Ahmad Province</v>
    <v>77fd77e4-d88b-c618-90dc-8b94a0153762</v>
    <v>en-GB</v>
    <v>Map</v>
  </rv>
  <rv s="0">
    <v>536870912</v>
    <v>Kurdistan Province</v>
    <v>1f375948-64b3-9284-de6f-2ff234646411</v>
    <v>en-GB</v>
    <v>Map</v>
  </rv>
  <rv s="0">
    <v>536870912</v>
    <v>Lorestan Province</v>
    <v>bc07ad7f-7d4d-0ce3-bf40-0f3110ee347e</v>
    <v>en-GB</v>
    <v>Map</v>
  </rv>
  <rv s="0">
    <v>536870912</v>
    <v>Markazi Province</v>
    <v>74a98de5-f513-05de-e393-2ee9b6bde5f3</v>
    <v>en-GB</v>
    <v>Map</v>
  </rv>
  <rv s="0">
    <v>536870912</v>
    <v>Mazandaran Province</v>
    <v>8a159f70-e646-4c49-58c1-d5a659067e70</v>
    <v>en-GB</v>
    <v>Map</v>
  </rv>
  <rv s="0">
    <v>536870912</v>
    <v>Qazvin Province</v>
    <v>be611459-bea4-d0b9-8a01-5f9f60dece66</v>
    <v>en-GB</v>
    <v>Map</v>
  </rv>
  <rv s="0">
    <v>536870912</v>
    <v>Qom Province</v>
    <v>4c07dffd-2448-48c4-f5ce-19194133e4e2</v>
    <v>en-GB</v>
    <v>Map</v>
  </rv>
  <rv s="0">
    <v>536870912</v>
    <v>Semnan Province</v>
    <v>8d837b29-00f5-cab1-18ee-1b1fd9ca63f2</v>
    <v>en-GB</v>
    <v>Map</v>
  </rv>
  <rv s="0">
    <v>536870912</v>
    <v>Sistan and Baluchestan Province</v>
    <v>2d95c855-b0e0-2466-ad69-a9f6f6331b7c</v>
    <v>en-GB</v>
    <v>Map</v>
  </rv>
  <rv s="0">
    <v>536870912</v>
    <v>Tehran Province</v>
    <v>81d792e6-ee52-813f-a6d7-fc8cd5e36603</v>
    <v>en-GB</v>
    <v>Map</v>
  </rv>
  <rv s="0">
    <v>536870912</v>
    <v>Yazd Province</v>
    <v>9b83fcd2-dae0-a8b0-ab71-00b4783202db</v>
    <v>en-GB</v>
    <v>Map</v>
  </rv>
  <rv s="0">
    <v>536870912</v>
    <v>Zanjan Province</v>
    <v>9d382a3e-0bd0-f81e-753b-d5d66aa64a99</v>
    <v>en-GB</v>
    <v>Map</v>
  </rv>
  <rv s="3">
    <v>33</v>
  </rv>
  <rv s="1">
    <fb>7.3584780414963205E-2</fb>
    <v>23</v>
  </rv>
  <rv s="3">
    <v>34</v>
  </rv>
  <rv s="1">
    <fb>0.11381999969482401</fb>
    <v>31</v>
  </rv>
  <rv s="1">
    <fb>62509623</fb>
    <v>24</v>
  </rv>
  <rv s="7">
    <v>#VALUE!</v>
    <v>92</v>
    <v>44</v>
    <v>Iran</v>
    <v>19</v>
    <v>20</v>
    <v>Map</v>
    <v>21</v>
    <v>93</v>
    <v>en-GB</v>
    <v>502b5268-992d-26c9-a0d8-6f206338406e</v>
    <v>536870912</v>
    <v>1</v>
    <v>IR</v>
    <v>522</v>
    <v>523</v>
    <v>524</v>
    <v>525</v>
    <v>526</v>
    <v>527</v>
    <v>528</v>
    <v>529</v>
    <v>530</v>
    <v>IRR</v>
    <v>Iran, officially the Islamic Republic of Iran, also known by its Western-given name Persia, is a country in West Asia. It borders Turkey to the northwest and Iraq to the west, Azerbaijan, Armenia, the Caspian Sea and Turkmenistan to the north, ...</v>
    <v>531</v>
    <v>532</v>
    <v>533</v>
    <v>534</v>
    <v>535</v>
    <v>536</v>
    <v>537</v>
    <v>538</v>
    <v>539</v>
    <v>540</v>
    <v>527</v>
    <v>544</v>
    <v>545</v>
    <v>546</v>
    <v>547</v>
    <v>548</v>
    <v>549</v>
    <v>Iran</v>
    <v>National Anthem of the Islamic Republic of Iran</v>
    <v>550</v>
    <v>جمهوری اسلامی ایران</v>
    <v>551</v>
    <v>552</v>
    <v>553</v>
    <v>554</v>
    <v>555</v>
    <v>556</v>
    <v>557</v>
    <v>558</v>
    <v>559</v>
    <v>560</v>
    <v>561</v>
    <v>593</v>
    <v>594</v>
    <v>595</v>
    <v>375</v>
    <v>596</v>
    <v>Iran</v>
    <v>597</v>
    <v>mdp/vdpid/116</v>
  </rv>
  <rv s="0">
    <v>536870912</v>
    <v>Angola</v>
    <v>c44de41a-6be7-26a0-e667-1b91b20b039f</v>
    <v>en-GB</v>
    <v>Map</v>
  </rv>
  <rv s="1">
    <fb>0.47477340178070099</fb>
    <v>23</v>
  </rv>
  <rv s="1">
    <fb>1246700</fb>
    <v>24</v>
  </rv>
  <rv s="1">
    <fb>117000</fb>
    <v>24</v>
  </rv>
  <rv s="1">
    <fb>40.728999999999999</fb>
    <v>25</v>
  </rv>
  <rv s="1">
    <fb>244</fb>
    <v>26</v>
  </rv>
  <rv s="0">
    <v>536870912</v>
    <v>Luanda</v>
    <v>8a776407-8935-f0e9-c346-94fa1f94d32b</v>
    <v>en-GB</v>
    <v>Map</v>
  </rv>
  <rv s="1">
    <fb>34693.487000000001</fb>
    <v>24</v>
  </rv>
  <rv s="1">
    <fb>261.72720165799001</fb>
    <v>27</v>
  </rv>
  <rv s="1">
    <fb>0.17145319942787199</fb>
    <v>23</v>
  </rv>
  <rv s="1">
    <fb>312.228824978484</fb>
    <v>24</v>
  </rv>
  <rv s="1">
    <fb>5.5190000000000001</fb>
    <v>25</v>
  </rv>
  <rv s="1">
    <fb>0.46307210410483696</fb>
    <v>23</v>
  </rv>
  <rv s="1">
    <fb>48.305593009732902</fb>
    <v>28</v>
  </rv>
  <rv s="1">
    <fb>94635415869.985107</fb>
    <v>30</v>
  </rv>
  <rv s="1">
    <fb>1.1347795999999999</fb>
    <v>23</v>
  </rv>
  <rv s="1">
    <fb>9.336259999999999E-2</fb>
    <v>23</v>
  </rv>
  <rv s="2">
    <v>10</v>
    <v>21</v>
    <v>95</v>
    <v>7</v>
    <v>0</v>
    <v>Image of Angola</v>
  </rv>
  <rv s="1">
    <fb>51.6</fb>
    <v>28</v>
  </rv>
  <rv s="0">
    <v>805306368</v>
    <v>João Lourenço (President)</v>
    <v>ed80ec01-2935-4c79-9f19-8a6e4629a905</v>
    <v>en-GB</v>
    <v>Generic</v>
  </rv>
  <rv s="0">
    <v>805306368</v>
    <v>Esperança Maria Eduardo Francisco da Costa (Vice president)</v>
    <v>d556a1a1-4870-2baa-2bdb-e5cde6c6c7cf</v>
    <v>en-GB</v>
    <v>Generic</v>
  </rv>
  <rv s="3">
    <v>35</v>
  </rv>
  <rv s="4">
    <v>https://www.bing.com/search?q=angola&amp;form=skydnc</v>
    <v>Learn more on Bing</v>
  </rv>
  <rv s="1">
    <fb>60.781999999999996</fb>
    <v>28</v>
  </rv>
  <rv s="1">
    <fb>241</fb>
    <v>28</v>
  </rv>
  <rv s="1">
    <fb>0.71</fb>
    <v>29</v>
  </rv>
  <rv s="3">
    <v>36</v>
  </rv>
  <rv s="1">
    <fb>0.33387796799999997</fb>
    <v>23</v>
  </rv>
  <rv s="1">
    <fb>0.21460000000000001</fb>
    <v>25</v>
  </rv>
  <rv s="1">
    <fb>32866270</fb>
    <v>24</v>
  </rv>
  <rv s="1">
    <fb>0.20399999999999999</fb>
    <v>23</v>
  </rv>
  <rv s="1">
    <fb>0.39600000000000002</fb>
    <v>23</v>
  </rv>
  <rv s="1">
    <fb>0.55600000000000005</fb>
    <v>23</v>
  </rv>
  <rv s="1">
    <fb>3.7999999999999999E-2</fb>
    <v>23</v>
  </rv>
  <rv s="1">
    <fb>7.6999999999999999E-2</fb>
    <v>23</v>
  </rv>
  <rv s="1">
    <fb>0.126</fb>
    <v>23</v>
  </rv>
  <rv s="1">
    <fb>0.77492996215820298</fb>
    <v>23</v>
  </rv>
  <rv s="0">
    <v>536870912</v>
    <v>Bengo Province</v>
    <v>327e9606-e870-8641-b1fc-3603da70608f</v>
    <v>en-GB</v>
    <v>Map</v>
  </rv>
  <rv s="0">
    <v>536870912</v>
    <v>Benguela Province</v>
    <v>1d609f56-97f4-4bd4-3c63-12f32c8e2c99</v>
    <v>en-GB</v>
    <v>Map</v>
  </rv>
  <rv s="0">
    <v>536870912</v>
    <v>Bié Province</v>
    <v>1ae476bf-5de5-fbcb-eb8c-d9c924ab73b2</v>
    <v>en-GB</v>
    <v>Map</v>
  </rv>
  <rv s="0">
    <v>536870912</v>
    <v>Cabinda Province</v>
    <v>7672281f-a928-c930-b47c-81f5b7876acf</v>
    <v>en-GB</v>
    <v>Map</v>
  </rv>
  <rv s="0">
    <v>536870912</v>
    <v>Cuando Cubango Province</v>
    <v>d9441e4b-03d2-6adb-f1c1-8dbfb4d68ac4</v>
    <v>en-GB</v>
    <v>Map</v>
  </rv>
  <rv s="0">
    <v>536870912</v>
    <v>Cuanza Norte Province</v>
    <v>b8bbd69b-0659-b2bf-d552-01eba5ae5792</v>
    <v>en-GB</v>
    <v>Map</v>
  </rv>
  <rv s="0">
    <v>536870912</v>
    <v>Cuanza Sul Province</v>
    <v>8a98e101-ea44-19fe-1981-331be311010a</v>
    <v>en-GB</v>
    <v>Map</v>
  </rv>
  <rv s="0">
    <v>536870912</v>
    <v>Cunene Province</v>
    <v>e0b594d2-cc63-d93d-07f2-cf72875cdd28</v>
    <v>en-GB</v>
    <v>Map</v>
  </rv>
  <rv s="0">
    <v>536870912</v>
    <v>Huambo Province</v>
    <v>04981c62-f1c7-4dd8-ddf0-315359e7ce19</v>
    <v>en-GB</v>
    <v>Map</v>
  </rv>
  <rv s="0">
    <v>536870912</v>
    <v>Huíla Province</v>
    <v>abf6abfc-f076-1235-dc02-972c822a69c8</v>
    <v>en-GB</v>
    <v>Map</v>
  </rv>
  <rv s="0">
    <v>536870912</v>
    <v>Luanda Province</v>
    <v>3fc5bc35-c317-3bea-49c0-8dd6d20e2533</v>
    <v>en-GB</v>
    <v>Map</v>
  </rv>
  <rv s="0">
    <v>536870912</v>
    <v>Lunda Norte Province</v>
    <v>2b0900d5-fff2-cf13-a8f4-d20c45f69dde</v>
    <v>en-GB</v>
    <v>Map</v>
  </rv>
  <rv s="0">
    <v>536870912</v>
    <v>Lunda Sul Province</v>
    <v>41523132-0a9a-7b5a-cd2f-4f0b9710d443</v>
    <v>en-GB</v>
    <v>Map</v>
  </rv>
  <rv s="0">
    <v>536870912</v>
    <v>Malanje Province</v>
    <v>3099b36f-1396-31fe-b591-dd982d3e0128</v>
    <v>en-GB</v>
    <v>Map</v>
  </rv>
  <rv s="0">
    <v>536870912</v>
    <v>Namibe Province</v>
    <v>a646f8c8-b948-11ea-ba49-12591ba9542c</v>
    <v>en-GB</v>
    <v>Map</v>
  </rv>
  <rv s="0">
    <v>536870912</v>
    <v>Moxico Province</v>
    <v>f682e4b6-b04b-667e-8c02-59063a376b5a</v>
    <v>en-GB</v>
    <v>Map</v>
  </rv>
  <rv s="0">
    <v>536870912</v>
    <v>Uíge Province</v>
    <v>6a34ff6c-96f1-ccb1-d2c7-5cf62f9924de</v>
    <v>en-GB</v>
    <v>Map</v>
  </rv>
  <rv s="0">
    <v>536870912</v>
    <v>Zaire Province</v>
    <v>3a002640-0183-b075-1951-2692cabc6b71</v>
    <v>en-GB</v>
    <v>Map</v>
  </rv>
  <rv s="3">
    <v>37</v>
  </rv>
  <rv s="1">
    <fb>9.2237774537182501E-2</fb>
    <v>23</v>
  </rv>
  <rv s="3">
    <v>38</v>
  </rv>
  <rv s="1">
    <fb>0.49099999999999999</fb>
    <v>23</v>
  </rv>
  <rv s="1">
    <fb>6.8860001564025899E-2</fb>
    <v>31</v>
  </rv>
  <rv s="1">
    <fb>21061025</fb>
    <v>24</v>
  </rv>
  <rv s="8">
    <v>#VALUE!</v>
    <v>98</v>
    <v>51</v>
    <v>Angola</v>
    <v>19</v>
    <v>20</v>
    <v>Map</v>
    <v>21</v>
    <v>99</v>
    <v>en-GB</v>
    <v>c44de41a-6be7-26a0-e667-1b91b20b039f</v>
    <v>536870912</v>
    <v>1</v>
    <v>AO</v>
    <v>600</v>
    <v>601</v>
    <v>602</v>
    <v>603</v>
    <v>604</v>
    <v>605</v>
    <v>606</v>
    <v>607</v>
    <v>608</v>
    <v>AOA</v>
    <v>Angola, officially the Republic of Angola, is a country on the west-central coast of Southern Africa. It is the second-largest Lusophone country in both total area and population and is the seventh-largest country in Africa. It is bordered by ...</v>
    <v>609</v>
    <v>610</v>
    <v>611</v>
    <v>612</v>
    <v>302</v>
    <v>613</v>
    <v>614</v>
    <v>615</v>
    <v>616</v>
    <v>617</v>
    <v>605</v>
    <v>620</v>
    <v>621</v>
    <v>622</v>
    <v>623</v>
    <v>624</v>
    <v>Angola</v>
    <v>Angola Avante</v>
    <v>625</v>
    <v>República de Angola</v>
    <v>626</v>
    <v>627</v>
    <v>628</v>
    <v>629</v>
    <v>630</v>
    <v>631</v>
    <v>100</v>
    <v>632</v>
    <v>633</v>
    <v>634</v>
    <v>635</v>
    <v>654</v>
    <v>655</v>
    <v>656</v>
    <v>657</v>
    <v>658</v>
    <v>Angola</v>
    <v>659</v>
    <v>mdp/vdpid/9</v>
  </rv>
  <rv s="0">
    <v>536870912</v>
    <v>Syria</v>
    <v>0365d9b4-dcc9-76b1-38fe-00d02cbcd68f</v>
    <v>en-GB</v>
    <v>Map</v>
  </rv>
  <rv s="1">
    <fb>0.75810052823612695</fb>
    <v>23</v>
  </rv>
  <rv s="1">
    <fb>185180</fb>
    <v>24</v>
  </rv>
  <rv s="1">
    <fb>239000</fb>
    <v>24</v>
  </rv>
  <rv s="1">
    <fb>23.684999999999999</fb>
    <v>25</v>
  </rv>
  <rv s="1">
    <fb>963</fb>
    <v>26</v>
  </rv>
  <rv s="0">
    <v>536870912</v>
    <v>Damascus</v>
    <v>c59c22f4-d509-942f-a2f4-b31fa809a1b5</v>
    <v>en-GB</v>
    <v>Map</v>
  </rv>
  <rv s="1">
    <fb>28829.954000000002</fb>
    <v>24</v>
  </rv>
  <rv s="1">
    <fb>143.199979473582</fb>
    <v>27</v>
  </rv>
  <rv s="1">
    <fb>0.36702295336413898</fb>
    <v>23</v>
  </rv>
  <rv s="1">
    <fb>974.31713913344902</fb>
    <v>24</v>
  </rv>
  <rv s="1">
    <fb>2.8079999999999998</fb>
    <v>25</v>
  </rv>
  <rv s="1">
    <fb>2.67385503458041E-2</fb>
    <v>23</v>
  </rv>
  <rv s="1">
    <fb>97.791781432638501</fb>
    <v>28</v>
  </rv>
  <rv s="1">
    <fb>0.83</fb>
    <v>29</v>
  </rv>
  <rv s="1">
    <fb>40405006007.208603</fb>
    <v>30</v>
  </rv>
  <rv s="1">
    <fb>0.81663549999999996</fb>
    <v>23</v>
  </rv>
  <rv s="1">
    <fb>0.40051150000000002</fb>
    <v>23</v>
  </rv>
  <rv s="2">
    <v>11</v>
    <v>21</v>
    <v>101</v>
    <v>7</v>
    <v>0</v>
    <v>Image of Syria</v>
  </rv>
  <rv s="1">
    <fb>14</fb>
    <v>28</v>
  </rv>
  <rv s="0">
    <v>805306368</v>
    <v>Bashar al-Assad (President)</v>
    <v>ec76c458-c383-50d3-e178-a29f6935d498</v>
    <v>en-GB</v>
    <v>Generic</v>
  </rv>
  <rv s="0">
    <v>805306368</v>
    <v>Najah al-Attar (Vice president)</v>
    <v>c9571ec4-7ece-2d08-e021-24d1e99422a4</v>
    <v>en-GB</v>
    <v>Generic</v>
  </rv>
  <rv s="0">
    <v>805306368</v>
    <v>Hussein Arnous (Prime minister)</v>
    <v>c287d9bb-f09b-2a46-0b5c-989422f46c52</v>
    <v>en-GB</v>
    <v>Generic</v>
  </rv>
  <rv s="3">
    <v>39</v>
  </rv>
  <rv s="4">
    <v>https://www.bing.com/search?q=syria&amp;form=skydnc</v>
    <v>Learn more on Bing</v>
  </rv>
  <rv s="1">
    <fb>71.778999999999996</fb>
    <v>28</v>
  </rv>
  <rv s="1">
    <fb>31</fb>
    <v>28</v>
  </rv>
  <rv s="1">
    <fb>1.02</fb>
    <v>29</v>
  </rv>
  <rv s="1">
    <fb>0.53691278149999999</fb>
    <v>23</v>
  </rv>
  <rv s="1">
    <fb>1.22</fb>
    <v>25</v>
  </rv>
  <rv s="1">
    <fb>21324367</fb>
    <v>24</v>
  </rv>
  <rv s="1">
    <fb>0.28699999999999998</fb>
    <v>23</v>
  </rv>
  <rv s="1">
    <fb>0.44</fb>
    <v>23</v>
  </rv>
  <rv s="1">
    <fb>7.5999999999999998E-2</fb>
    <v>23</v>
  </rv>
  <rv s="1">
    <fb>0.44113998413085903</fb>
    <v>23</v>
  </rv>
  <rv s="0">
    <v>536870912</v>
    <v>Damascus Governorate</v>
    <v>abc37172-80e3-0b38-0b56-28a17ec5f75e</v>
    <v>en-GB</v>
    <v>Map</v>
  </rv>
  <rv s="0">
    <v>536870912</v>
    <v>Rif Dimashq Governorate</v>
    <v>0bf8e513-8046-66b0-58f0-27ebba28355f</v>
    <v>en-GB</v>
    <v>Map</v>
  </rv>
  <rv s="0">
    <v>536870912</v>
    <v>Quneitra Governorate</v>
    <v>a65262f8-969c-4091-bb38-ad81d3151c80</v>
    <v>en-GB</v>
    <v>Map</v>
  </rv>
  <rv s="0">
    <v>536870912</v>
    <v>Daraa Governorate</v>
    <v>971ab33c-32f7-607a-f6df-68f8f4ab093e</v>
    <v>en-GB</v>
    <v>Map</v>
  </rv>
  <rv s="0">
    <v>536870912</v>
    <v>As-Suwayda Governorate</v>
    <v>df94cb8c-564c-4586-aa29-316404232f68</v>
    <v>en-GB</v>
    <v>Map</v>
  </rv>
  <rv s="0">
    <v>536870912</v>
    <v>Homs Governorate</v>
    <v>f4bdeeb9-0ed5-9c38-ed69-96466a4d740a</v>
    <v>en-GB</v>
    <v>Map</v>
  </rv>
  <rv s="0">
    <v>536870912</v>
    <v>Tartus Governorate</v>
    <v>b9351e7f-4232-2252-165d-5aac7be40f57</v>
    <v>en-GB</v>
    <v>Map</v>
  </rv>
  <rv s="0">
    <v>536870912</v>
    <v>Latakia Governorate</v>
    <v>31841ca1-6c95-6f01-0ab5-6889d4c3d21c</v>
    <v>en-GB</v>
    <v>Map</v>
  </rv>
  <rv s="0">
    <v>536870912</v>
    <v>Hama Governorate</v>
    <v>b8dbf16b-64c2-e098-8f3a-009959ed70b6</v>
    <v>en-GB</v>
    <v>Map</v>
  </rv>
  <rv s="0">
    <v>536870912</v>
    <v>Idlib Governorate</v>
    <v>519423b9-bc4b-c2ba-752c-72b56bc07188</v>
    <v>en-GB</v>
    <v>Map</v>
  </rv>
  <rv s="0">
    <v>536870912</v>
    <v>Aleppo Governorate</v>
    <v>85ca5ff2-1809-0be9-0086-d75d0526a2a2</v>
    <v>en-GB</v>
    <v>Map</v>
  </rv>
  <rv s="0">
    <v>536870912</v>
    <v>Al-Raqqah Governorate</v>
    <v>0b7a175f-cb0c-4f12-a872-0119ee237677</v>
    <v>en-GB</v>
    <v>Map</v>
  </rv>
  <rv s="0">
    <v>536870912</v>
    <v>Deir ez-Zor Governorate</v>
    <v>73ead33c-8d7c-a2e3-d46b-d38cc25dcbc9</v>
    <v>en-GB</v>
    <v>Map</v>
  </rv>
  <rv s="0">
    <v>536870912</v>
    <v>Al-Hasakah Governorate</v>
    <v>5a14681e-86ef-4e87-8814-e97b2331491b</v>
    <v>en-GB</v>
    <v>Map</v>
  </rv>
  <rv s="3">
    <v>40</v>
  </rv>
  <rv s="1">
    <fb>0.14194682792272501</fb>
    <v>23</v>
  </rv>
  <rv s="1">
    <fb>0.42700000000000005</fb>
    <v>23</v>
  </rv>
  <rv s="1">
    <fb>8.3699998855590804E-2</fb>
    <v>31</v>
  </rv>
  <rv s="1">
    <fb>9358019</fb>
    <v>24</v>
  </rv>
  <rv s="9">
    <v>#VALUE!</v>
    <v>104</v>
    <v>58</v>
    <v>Syria</v>
    <v>19</v>
    <v>20</v>
    <v>Map</v>
    <v>21</v>
    <v>105</v>
    <v>en-GB</v>
    <v>0365d9b4-dcc9-76b1-38fe-00d02cbcd68f</v>
    <v>536870912</v>
    <v>1</v>
    <v>SY</v>
    <v>662</v>
    <v>663</v>
    <v>664</v>
    <v>665</v>
    <v>666</v>
    <v>667</v>
    <v>668</v>
    <v>669</v>
    <v>670</v>
    <v>SYP</v>
    <v>Syria, officially the Syrian Arab Republic, is a country in West Asia located in the Eastern Mediterranean and the Levant. It is bounded by the Mediterranean Sea to the west, Turkey to the north, Iraq to the east and southeast, Jordan to the ...</v>
    <v>671</v>
    <v>672</v>
    <v>673</v>
    <v>674</v>
    <v>675</v>
    <v>676</v>
    <v>677</v>
    <v>678</v>
    <v>679</v>
    <v>680</v>
    <v>667</v>
    <v>684</v>
    <v>685</v>
    <v>686</v>
    <v>687</v>
    <v>688</v>
    <v>Syria</v>
    <v>Humat ad-Diyar</v>
    <v>369</v>
    <v>الجمهورية العربية السورية</v>
    <v>689</v>
    <v>690</v>
    <v>691</v>
    <v>435</v>
    <v>692</v>
    <v>693</v>
    <v>36</v>
    <v>694</v>
    <v>496</v>
    <v>151</v>
    <v>695</v>
    <v>710</v>
    <v>711</v>
    <v>712</v>
    <v>713</v>
    <v>Syria</v>
    <v>714</v>
    <v>mdp/vdpid/222</v>
  </rv>
</rvData>
</file>

<file path=xl/richData/rdrichvaluestructure.xml><?xml version="1.0" encoding="utf-8"?>
<rvStructures xmlns="http://schemas.microsoft.com/office/spreadsheetml/2017/richdata" count="14">
  <s t="_linkedentity2">
    <k n="%EntityServiceId" t="i"/>
    <k n="_DisplayString" t="s"/>
    <k n="%EntityId" t="s"/>
    <k n="%EntityCulture" t="s"/>
    <k n="_Icon" t="s"/>
  </s>
  <s t="_formattednumber">
    <k n="_Format" t="spb"/>
  </s>
  <s t="_webimage">
    <k n="WebImageIdentifier" t="i"/>
    <k n="_Provider" t="spb"/>
    <k n="Attribution" t="spb"/>
    <k n="CalcOrigin" t="i"/>
    <k n="ComputedImage" t="b"/>
    <k n="Text" t="s"/>
  </s>
  <s t="_array">
    <k n="array" t="a"/>
  </s>
  <s t="_hyperlink">
    <k n="Address" t="s"/>
    <k n="Text"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Armed forces size" t="r"/>
    <k n="Birth rate" t="r"/>
    <k n="Calling code" t="r"/>
    <k n="Capital/Major City" t="r"/>
    <k n="Carbon dioxide emissions" t="r"/>
    <k n="CPI" t="r"/>
    <k n="CPI Change (%)" t="r"/>
    <k n="Currency code" t="s"/>
    <k n="Description" t="s"/>
    <k n="Electric power consumption" t="r"/>
    <k n="Fertility rate" t="r"/>
    <k n="Fossil fuel energy consumption" t="r"/>
    <k n="Gasoline price" t="r"/>
    <k n="GDP" t="r"/>
    <k n="Gross prim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9">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Out of pocket health expenditure (%)</v>
      <v t="s">Armed forces size</v>
      <v t="s">Time zone(s)</v>
      <v t="s">Calling code</v>
      <v t="s">_Flags</v>
      <v t="s">VDPID/VSID</v>
      <v t="s">UniqueName</v>
      <v t="s">_DisplayString</v>
      <v t="s">LearnMoreOnLink</v>
      <v t="s">Image</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spbArrays>
  <spbData count="106">
    <spb s="0">
      <v xml:space="preserve">data.worldbank.org	</v>
      <v xml:space="preserve">	</v>
      <v xml:space="preserve">http://data.worldbank.org/indicator/FP.CPI.TOTL	</v>
      <v xml:space="preserve">	</v>
    </spb>
    <spb s="0">
      <v xml:space="preserve">Wikipedia	Cia	travel.state.gov	</v>
      <v xml:space="preserve">CC-BY-SA			</v>
      <v xml:space="preserve">http://en.wikipedia.org/wiki/Venezuela	https://www.cia.gov/library/publications/the-world-factbook/geos/ve.html?Transportation	https://travel.state.gov/content/travel/en/international-travel/International-Travel-Country-Information-Pages/Venezuela.html	</v>
      <v xml:space="preserve">http://creativecommons.org/licenses/by-sa/3.0/			</v>
    </spb>
    <spb s="0">
      <v xml:space="preserve">Wikipedia	</v>
      <v xml:space="preserve">CC BY-SA 3.0	</v>
      <v xml:space="preserve">https://en.wikipedia.org/wiki/Venezuela	</v>
      <v xml:space="preserve">https://creativecommons.org/licenses/by-sa/3.0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http://en.wikipedia.org/wiki/Venezuela	</v>
      <v xml:space="preserve">http://creativecommons.org/licenses/by-sa/3.0/	</v>
    </spb>
    <spb s="0">
      <v xml:space="preserve">Cia	</v>
      <v xml:space="preserve">	</v>
      <v xml:space="preserve">https://www.cia.gov/library/publications/the-world-factbook/geos/ve.html?Transportation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2</v>
      <v>3</v>
      <v>2</v>
      <v>2</v>
      <v>2</v>
      <v>4</v>
      <v>2</v>
      <v>2</v>
      <v>4</v>
      <v>2</v>
      <v>2</v>
      <v>5</v>
      <v>6</v>
      <v>1</v>
      <v>5</v>
      <v>7</v>
      <v>2</v>
      <v>8</v>
      <v>9</v>
      <v>10</v>
      <v>5</v>
      <v>5</v>
      <v>2</v>
      <v>5</v>
      <v>11</v>
      <v>12</v>
      <v>13</v>
      <v>14</v>
      <v>5</v>
      <v>1</v>
      <v>5</v>
      <v>5</v>
      <v>5</v>
      <v>5</v>
      <v>5</v>
      <v>5</v>
      <v>5</v>
      <v>5</v>
      <v>5</v>
      <v>5</v>
      <v>15</v>
    </spb>
    <spb s="2">
      <v>0</v>
      <v>Name</v>
      <v>LearnMoreOnLink</v>
    </spb>
    <spb s="3">
      <v>0</v>
      <v>0</v>
      <v>0</v>
    </spb>
    <spb s="4">
      <v>18</v>
      <v>18</v>
      <v>18</v>
    </spb>
    <spb s="5">
      <v>1</v>
      <v>2</v>
    </spb>
    <spb s="6">
      <v>https://www.bing.com</v>
      <v>https://www.bing.com/th?id=Ga%5Cbing_yt.png&amp;w=100&amp;h=40&amp;c=0&amp;pid=0.1</v>
      <v>Powered by Bing</v>
    </spb>
    <spb s="7">
      <v>2016</v>
      <v>2014</v>
      <v>square km</v>
      <v>per thousand (2018)</v>
      <v>2021</v>
      <v>2016</v>
      <v>2018</v>
      <v>per liter (2016)</v>
      <v>2019</v>
      <v>years (2018)</v>
      <v>per thousand (2018)</v>
      <v>2019</v>
      <v>2017</v>
      <v>2016</v>
      <v>2019</v>
      <v>2016</v>
      <v>2001</v>
      <v>kilotons per year (2016)</v>
      <v>deaths per 100,000 (2017)</v>
      <v>kWh (2014)</v>
      <v>2013</v>
      <v>2002</v>
      <v>2006</v>
      <v>2006</v>
      <v>2006</v>
      <v>2006</v>
      <v>2006</v>
      <v>2015</v>
      <v>2006</v>
      <v>2006</v>
      <v>2017</v>
      <v>2009</v>
      <v>2019</v>
    </spb>
    <spb s="8">
      <v>3</v>
    </spb>
    <spb s="8">
      <v>4</v>
    </spb>
    <spb s="8">
      <v>5</v>
    </spb>
    <spb s="8">
      <v>6</v>
    </spb>
    <spb s="8">
      <v>7</v>
    </spb>
    <spb s="8">
      <v>8</v>
    </spb>
    <spb s="8">
      <v>9</v>
    </spb>
    <spb s="8">
      <v>10</v>
    </spb>
    <spb s="8">
      <v>11</v>
    </spb>
    <spb s="0">
      <v xml:space="preserve">Wikipedia	Cia	travel.state.gov	</v>
      <v xml:space="preserve">CC-BY-SA			</v>
      <v xml:space="preserve">http://en.wikipedia.org/wiki/South_Sudan	https://www.cia.gov/library/publications/the-world-factbook/geos/od.html?Transportation	https://travel.state.gov/content/travel/en/international-travel/International-Travel-Country-Information-Pages/SouthSudan.html	</v>
      <v xml:space="preserve">http://creativecommons.org/licenses/by-sa/3.0/			</v>
    </spb>
    <spb s="0">
      <v xml:space="preserve">Wikipedia	</v>
      <v xml:space="preserve">CC BY-SA 3.0	</v>
      <v xml:space="preserve">https://en.wikipedia.org/wiki/South_Sudan	</v>
      <v xml:space="preserve">https://creativecommons.org/licenses/by-sa/3.0	</v>
    </spb>
    <spb s="0">
      <v xml:space="preserve">Wikipedia	</v>
      <v xml:space="preserve">CC-BY-SA	</v>
      <v xml:space="preserve">http://en.wikipedia.org/wiki/South_Sudan	</v>
      <v xml:space="preserve">http://creativecommons.org/licenses/by-sa/3.0/	</v>
    </spb>
    <spb s="0">
      <v xml:space="preserve">Cia	</v>
      <v xml:space="preserve">	</v>
      <v xml:space="preserve">https://www.cia.gov/library/publications/the-world-factbook/geos/od.html?Transportation	</v>
      <v xml:space="preserve">	</v>
    </spb>
    <spb s="9">
      <v>0</v>
      <v>32</v>
      <v>33</v>
      <v>33</v>
      <v>3</v>
      <v>33</v>
      <v>33</v>
      <v>33</v>
      <v>34</v>
      <v>33</v>
      <v>33</v>
      <v>33</v>
      <v>33</v>
      <v>35</v>
      <v>6</v>
      <v>32</v>
      <v>35</v>
      <v>7</v>
      <v>33</v>
      <v>8</v>
      <v>9</v>
      <v>10</v>
      <v>35</v>
      <v>33</v>
      <v>12</v>
      <v>13</v>
      <v>14</v>
      <v>35</v>
      <v>35</v>
      <v>35</v>
      <v>35</v>
      <v>35</v>
      <v>35</v>
      <v>35</v>
      <v>35</v>
      <v>35</v>
      <v>35</v>
      <v>15</v>
    </spb>
    <spb s="2">
      <v>1</v>
      <v>Name</v>
      <v>LearnMoreOnLink</v>
    </spb>
    <spb s="10">
      <v>2017</v>
      <v>2015</v>
      <v>square km</v>
      <v>per thousand (2018)</v>
      <v>2021</v>
      <v>2017</v>
      <v>2018</v>
      <v>per liter (2016)</v>
      <v>2019</v>
      <v>years (2018)</v>
      <v>per thousand (2018)</v>
      <v>2019</v>
      <v>2017</v>
      <v>2019</v>
      <v>kilotons per year (2016)</v>
      <v>deaths per 100,000 (2017)</v>
      <v>kWh (2014)</v>
      <v>2014</v>
      <v>2009</v>
      <v>2009</v>
      <v>2009</v>
      <v>2009</v>
      <v>2009</v>
      <v>2015</v>
      <v>2009</v>
      <v>2009</v>
      <v>2015</v>
      <v>2019</v>
    </spb>
    <spb s="0">
      <v xml:space="preserve">Wikipedia	Cia	travel.state.gov	</v>
      <v xml:space="preserve">CC-BY-SA			</v>
      <v xml:space="preserve">http://en.wikipedia.org/wiki/Argentina	https://www.cia.gov/library/publications/the-world-factbook/geos/ar.html?Transportation	https://travel.state.gov/content/travel/en/international-travel/International-Travel-Country-Information-Pages/Argentina.html	</v>
      <v xml:space="preserve">http://creativecommons.org/licenses/by-sa/3.0/			</v>
    </spb>
    <spb s="0">
      <v xml:space="preserve">Wikipedia	</v>
      <v xml:space="preserve">CC BY-SA 3.0	</v>
      <v xml:space="preserve">https://en.wikipedia.org/wiki/Argentina	</v>
      <v xml:space="preserve">https://creativecommons.org/licenses/by-sa/3.0	</v>
    </spb>
    <spb s="0">
      <v xml:space="preserve">Wikipedia	</v>
      <v xml:space="preserve">CC-BY-SA	</v>
      <v xml:space="preserve">http://en.wikipedia.org/wiki/Argentina	</v>
      <v xml:space="preserve">http://creativecommons.org/licenses/by-sa/3.0/	</v>
    </spb>
    <spb s="0">
      <v xml:space="preserve">Cia	</v>
      <v xml:space="preserve">	</v>
      <v xml:space="preserve">https://www.cia.gov/library/publications/the-world-factbook/geos/ar.html?Transportation	</v>
      <v xml:space="preserve">	</v>
    </spb>
    <spb s="11">
      <v>0</v>
      <v>39</v>
      <v>40</v>
      <v>40</v>
      <v>3</v>
      <v>40</v>
      <v>40</v>
      <v>40</v>
      <v>41</v>
      <v>40</v>
      <v>40</v>
      <v>41</v>
      <v>40</v>
      <v>40</v>
      <v>42</v>
      <v>6</v>
      <v>39</v>
      <v>42</v>
      <v>7</v>
      <v>40</v>
      <v>42</v>
      <v>8</v>
      <v>9</v>
      <v>10</v>
      <v>42</v>
      <v>42</v>
      <v>40</v>
      <v>42</v>
      <v>11</v>
      <v>12</v>
      <v>13</v>
      <v>14</v>
      <v>42</v>
      <v>39</v>
      <v>42</v>
      <v>42</v>
      <v>42</v>
      <v>42</v>
      <v>42</v>
      <v>42</v>
      <v>42</v>
      <v>42</v>
      <v>42</v>
      <v>42</v>
      <v>15</v>
    </spb>
    <spb s="2">
      <v>2</v>
      <v>Name</v>
      <v>LearnMoreOnLink</v>
    </spb>
    <spb s="12">
      <v>2019</v>
      <v>2019</v>
      <v>square km</v>
      <v>per thousand (2018)</v>
      <v>2021</v>
      <v>2019</v>
      <v>2018</v>
      <v>per liter (2016)</v>
      <v>2019</v>
      <v>years (2018)</v>
      <v>2018</v>
      <v>per thousand (2018)</v>
      <v>2019</v>
      <v>2017</v>
      <v>2016</v>
      <v>2019</v>
      <v>2016</v>
      <v>2017</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http://en.wikipedia.org/wiki/Sudan	https://www.cia.gov/library/publications/the-world-factbook/geos/su.html?Transportation	https://travel.state.gov/content/travel/en/international-travel/International-Travel-Country-Information-Pages/Sudan.html	</v>
      <v xml:space="preserve">http://creativecommons.org/licenses/by-sa/3.0/			</v>
    </spb>
    <spb s="0">
      <v xml:space="preserve">Wikipedia	</v>
      <v xml:space="preserve">CC BY-SA 3.0	</v>
      <v xml:space="preserve">https://en.wikipedia.org/wiki/Sudan	</v>
      <v xml:space="preserve">https://creativecommons.org/licenses/by-sa/3.0	</v>
    </spb>
    <spb s="0">
      <v xml:space="preserve">Wikipedia	</v>
      <v xml:space="preserve">CC-BY-SA	</v>
      <v xml:space="preserve">http://en.wikipedia.org/wiki/Sudan	</v>
      <v xml:space="preserve">http://creativecommons.org/licenses/by-sa/3.0/	</v>
    </spb>
    <spb s="0">
      <v xml:space="preserve">Cia	</v>
      <v xml:space="preserve">	</v>
      <v xml:space="preserve">https://www.cia.gov/library/publications/the-world-factbook/geos/su.html?Transportation	</v>
      <v xml:space="preserve">	</v>
    </spb>
    <spb s="13">
      <v>0</v>
      <v>46</v>
      <v>47</v>
      <v>47</v>
      <v>3</v>
      <v>47</v>
      <v>47</v>
      <v>47</v>
      <v>48</v>
      <v>47</v>
      <v>47</v>
      <v>48</v>
      <v>47</v>
      <v>47</v>
      <v>49</v>
      <v>6</v>
      <v>46</v>
      <v>49</v>
      <v>7</v>
      <v>47</v>
      <v>49</v>
      <v>8</v>
      <v>9</v>
      <v>10</v>
      <v>49</v>
      <v>49</v>
      <v>47</v>
      <v>49</v>
      <v>11</v>
      <v>12</v>
      <v>13</v>
      <v>14</v>
      <v>49</v>
      <v>49</v>
      <v>49</v>
      <v>49</v>
      <v>49</v>
      <v>49</v>
      <v>49</v>
      <v>49</v>
      <v>49</v>
      <v>49</v>
      <v>49</v>
      <v>15</v>
    </spb>
    <spb s="2">
      <v>3</v>
      <v>Name</v>
      <v>LearnMoreOnLink</v>
    </spb>
    <spb s="14">
      <v>2019</v>
      <v>2019</v>
      <v>square km</v>
      <v>per thousand (2018)</v>
      <v>2017</v>
      <v>2019</v>
      <v>2018</v>
      <v>per liter (2016)</v>
      <v>2019</v>
      <v>years (2018)</v>
      <v>2016</v>
      <v>per thousand (2018)</v>
      <v>2019</v>
      <v>2017</v>
      <v>2015</v>
      <v>2019</v>
      <v>2015</v>
      <v>2017</v>
      <v>kilotons per year (2016)</v>
      <v>deaths per 100,000 (2017)</v>
      <v>kWh (2014)</v>
      <v>2014</v>
      <v>2014</v>
      <v>2014</v>
      <v>2014</v>
      <v>2014</v>
      <v>2014</v>
      <v>2015</v>
      <v>2014</v>
      <v>2014</v>
      <v>2017</v>
      <v>2015</v>
      <v>2019</v>
    </spb>
    <spb s="0">
      <v xml:space="preserve">Wikipedia	Cia	travel.state.gov	</v>
      <v xml:space="preserve">CC-BY-SA			</v>
      <v xml:space="preserve">http://en.wikipedia.org/wiki/Democratic_Republic_of_the_Congo	https://www.cia.gov/library/publications/the-world-factbook/geos/cg.html?Transportation	https://travel.state.gov/content/travel/en/international-travel/International-Travel-Country-Information-Pages/DemocraticRepublicoftheCongoDRC.html	</v>
      <v xml:space="preserve">http://creativecommons.org/licenses/by-sa/3.0/			</v>
    </spb>
    <spb s="0">
      <v xml:space="preserve">Wikipedia	</v>
      <v xml:space="preserve">CC BY-SA 3.0	</v>
      <v xml:space="preserve">https://en.wikipedia.org/wiki/Democratic_Republic_of_the_Congo	</v>
      <v xml:space="preserve">https://creativecommons.org/licenses/by-sa/3.0	</v>
    </spb>
    <spb s="0">
      <v xml:space="preserve">Wikipedia	</v>
      <v xml:space="preserve">CC-BY-SA	</v>
      <v xml:space="preserve">http://en.wikipedia.org/wiki/Democratic_Republic_of_the_Congo	</v>
      <v xml:space="preserve">http://creativecommons.org/licenses/by-sa/3.0/	</v>
    </spb>
    <spb s="0">
      <v xml:space="preserve">Cia	</v>
      <v xml:space="preserve">	</v>
      <v xml:space="preserve">https://www.cia.gov/library/publications/the-world-factbook/geos/cg.html?Transportation	</v>
      <v xml:space="preserve">	</v>
    </spb>
    <spb s="13">
      <v>0</v>
      <v>53</v>
      <v>54</v>
      <v>54</v>
      <v>3</v>
      <v>54</v>
      <v>54</v>
      <v>54</v>
      <v>55</v>
      <v>54</v>
      <v>54</v>
      <v>55</v>
      <v>54</v>
      <v>54</v>
      <v>56</v>
      <v>6</v>
      <v>53</v>
      <v>56</v>
      <v>7</v>
      <v>54</v>
      <v>56</v>
      <v>8</v>
      <v>9</v>
      <v>10</v>
      <v>56</v>
      <v>56</v>
      <v>54</v>
      <v>56</v>
      <v>11</v>
      <v>12</v>
      <v>13</v>
      <v>14</v>
      <v>56</v>
      <v>56</v>
      <v>56</v>
      <v>56</v>
      <v>56</v>
      <v>56</v>
      <v>56</v>
      <v>56</v>
      <v>56</v>
      <v>56</v>
      <v>56</v>
      <v>15</v>
    </spb>
    <spb s="2">
      <v>4</v>
      <v>Name</v>
      <v>LearnMoreOnLink</v>
    </spb>
    <spb s="14">
      <v>2016</v>
      <v>2019</v>
      <v>square km</v>
      <v>per thousand (2018)</v>
      <v>2021</v>
      <v>2016</v>
      <v>2018</v>
      <v>per liter (2016)</v>
      <v>2019</v>
      <v>years (2018)</v>
      <v>1989</v>
      <v>per thousand (2018)</v>
      <v>2019</v>
      <v>2017</v>
      <v>2016</v>
      <v>2019</v>
      <v>2016</v>
      <v>2016</v>
      <v>kilotons per year (2016)</v>
      <v>deaths per 100,000 (2017)</v>
      <v>kWh (2014)</v>
      <v>2014</v>
      <v>2012</v>
      <v>2012</v>
      <v>2012</v>
      <v>2012</v>
      <v>2012</v>
      <v>2015</v>
      <v>2012</v>
      <v>2012</v>
      <v>2015</v>
      <v>2016</v>
      <v>2019</v>
    </spb>
    <spb s="0">
      <v xml:space="preserve">Wikipedia	Cia	travel.state.gov	</v>
      <v xml:space="preserve">CC-BY-SA			</v>
      <v xml:space="preserve">http://en.wikipedia.org/wiki/Republic_of_the_Congo	https://www.cia.gov/library/publications/the-world-factbook/geos/cf.html?Transportation	https://travel.state.gov/content/travel/en/international-travel/International-Travel-Country-Information-Pages/RepublicoftheCongo.html	</v>
      <v xml:space="preserve">http://creativecommons.org/licenses/by-sa/3.0/			</v>
    </spb>
    <spb s="0">
      <v xml:space="preserve">Wikipedia	</v>
      <v xml:space="preserve">CC BY-SA 3.0	</v>
      <v xml:space="preserve">https://en.wikipedia.org/wiki/Republic_of_the_Congo	</v>
      <v xml:space="preserve">https://creativecommons.org/licenses/by-sa/3.0	</v>
    </spb>
    <spb s="0">
      <v xml:space="preserve">Wikipedia	</v>
      <v xml:space="preserve">CC-BY-SA	</v>
      <v xml:space="preserve">http://en.wikipedia.org/wiki/Republic_of_the_Congo	</v>
      <v xml:space="preserve">http://creativecommons.org/licenses/by-sa/3.0/	</v>
    </spb>
    <spb s="0">
      <v xml:space="preserve">Cia	</v>
      <v xml:space="preserve">	</v>
      <v xml:space="preserve">https://www.cia.gov/library/publications/the-world-factbook/geos/cf.html?Transportation	</v>
      <v xml:space="preserve">	</v>
    </spb>
    <spb s="15">
      <v>0</v>
      <v>60</v>
      <v>61</v>
      <v>61</v>
      <v>3</v>
      <v>61</v>
      <v>61</v>
      <v>61</v>
      <v>61</v>
      <v>61</v>
      <v>62</v>
      <v>61</v>
      <v>61</v>
      <v>63</v>
      <v>6</v>
      <v>60</v>
      <v>63</v>
      <v>7</v>
      <v>61</v>
      <v>63</v>
      <v>8</v>
      <v>9</v>
      <v>10</v>
      <v>63</v>
      <v>63</v>
      <v>61</v>
      <v>63</v>
      <v>11</v>
      <v>12</v>
      <v>13</v>
      <v>14</v>
      <v>63</v>
      <v>63</v>
      <v>63</v>
      <v>63</v>
      <v>63</v>
      <v>63</v>
      <v>63</v>
      <v>63</v>
      <v>63</v>
      <v>63</v>
      <v>63</v>
      <v>15</v>
    </spb>
    <spb s="2">
      <v>5</v>
      <v>Name</v>
      <v>LearnMoreOnLink</v>
    </spb>
    <spb s="14">
      <v>2019</v>
      <v>2019</v>
      <v>square km</v>
      <v>per thousand (2018)</v>
      <v>2017</v>
      <v>2019</v>
      <v>2018</v>
      <v>per liter (2016)</v>
      <v>2019</v>
      <v>years (2018)</v>
      <v>2018</v>
      <v>per thousand (2018)</v>
      <v>2019</v>
      <v>2017</v>
      <v>2016</v>
      <v>2019</v>
      <v>2016</v>
      <v>2011</v>
      <v>kilotons per year (2016)</v>
      <v>deaths per 100,000 (2017)</v>
      <v>kWh (2014)</v>
      <v>2014</v>
      <v>2011</v>
      <v>2011</v>
      <v>2011</v>
      <v>2011</v>
      <v>2011</v>
      <v>2015</v>
      <v>2011</v>
      <v>2011</v>
      <v>2012</v>
      <v>2017</v>
      <v>2019</v>
    </spb>
    <spb s="0">
      <v xml:space="preserve">Wikipedia	Cia	travel.state.gov	</v>
      <v xml:space="preserve">CC-BY-SA			</v>
      <v xml:space="preserve">http://en.wikipedia.org/wiki/Yemen	https://www.cia.gov/library/publications/the-world-factbook/geos/ym.html?Transportation	https://travel.state.gov/content/travel/en/international-travel/International-Travel-Country-Information-Pages/Yemen.html	</v>
      <v xml:space="preserve">http://creativecommons.org/licenses/by-sa/3.0/			</v>
    </spb>
    <spb s="0">
      <v xml:space="preserve">Wikipedia	</v>
      <v xml:space="preserve">CC BY-SA 3.0	</v>
      <v xml:space="preserve">https://en.wikipedia.org/wiki/Yemen	</v>
      <v xml:space="preserve">https://creativecommons.org/licenses/by-sa/3.0	</v>
    </spb>
    <spb s="0">
      <v xml:space="preserve">Wikipedia	</v>
      <v xml:space="preserve">CC-BY-SA	</v>
      <v xml:space="preserve">http://en.wikipedia.org/wiki/Yemen	</v>
      <v xml:space="preserve">http://creativecommons.org/licenses/by-sa/3.0/	</v>
    </spb>
    <spb s="0">
      <v xml:space="preserve">Cia	</v>
      <v xml:space="preserve">	</v>
      <v xml:space="preserve">https://www.cia.gov/library/publications/the-world-factbook/geos/ym.html?Transportation	</v>
      <v xml:space="preserve">	</v>
    </spb>
    <spb s="16">
      <v>0</v>
      <v>67</v>
      <v>68</v>
      <v>68</v>
      <v>3</v>
      <v>68</v>
      <v>68</v>
      <v>68</v>
      <v>69</v>
      <v>68</v>
      <v>68</v>
      <v>68</v>
      <v>68</v>
      <v>70</v>
      <v>6</v>
      <v>67</v>
      <v>70</v>
      <v>7</v>
      <v>68</v>
      <v>8</v>
      <v>9</v>
      <v>10</v>
      <v>70</v>
      <v>70</v>
      <v>68</v>
      <v>70</v>
      <v>11</v>
      <v>12</v>
      <v>13</v>
      <v>14</v>
      <v>70</v>
      <v>70</v>
      <v>70</v>
      <v>70</v>
      <v>70</v>
      <v>70</v>
      <v>70</v>
      <v>70</v>
      <v>70</v>
      <v>70</v>
      <v>70</v>
      <v>15</v>
    </spb>
    <spb s="2">
      <v>6</v>
      <v>Name</v>
      <v>LearnMoreOnLink</v>
    </spb>
    <spb s="17">
      <v>2014</v>
      <v>2018</v>
      <v>square km</v>
      <v>per thousand (2018)</v>
      <v>2021</v>
      <v>2014</v>
      <v>2018</v>
      <v>per liter (2016)</v>
      <v>2019</v>
      <v>years (2018)</v>
      <v>per thousand (2018)</v>
      <v>2019</v>
      <v>2017</v>
      <v>2016</v>
      <v>2019</v>
      <v>2016</v>
      <v>2014</v>
      <v>kilotons per year (2016)</v>
      <v>deaths per 100,000 (2017)</v>
      <v>kWh (2014)</v>
      <v>2013</v>
      <v>2014</v>
      <v>2014</v>
      <v>2014</v>
      <v>2014</v>
      <v>2014</v>
      <v>2015</v>
      <v>2014</v>
      <v>2014</v>
      <v>2016</v>
      <v>2011</v>
      <v>2019</v>
    </spb>
    <spb s="0">
      <v xml:space="preserve">Wikipedia	Cia	travel.state.gov	</v>
      <v xml:space="preserve">CC-BY-SA			</v>
      <v xml:space="preserve">http://en.wikipedia.org/wiki/Uzbekistan	https://www.cia.gov/library/publications/the-world-factbook/geos/uz.html?Transportation	https://travel.state.gov/content/travel/en/international-travel/International-Travel-Country-Information-Pages/Uzbekistan.html	</v>
      <v xml:space="preserve">http://creativecommons.org/licenses/by-sa/3.0/			</v>
    </spb>
    <spb s="0">
      <v xml:space="preserve">Wikipedia	</v>
      <v xml:space="preserve">CC BY-SA 3.0	</v>
      <v xml:space="preserve">https://en.wikipedia.org/wiki/Uzbekistan	</v>
      <v xml:space="preserve">https://creativecommons.org/licenses/by-sa/3.0	</v>
    </spb>
    <spb s="0">
      <v xml:space="preserve">Wikipedia	</v>
      <v xml:space="preserve">CC-BY-SA	</v>
      <v xml:space="preserve">http://en.wikipedia.org/wiki/Uzbekistan	</v>
      <v xml:space="preserve">http://creativecommons.org/licenses/by-sa/3.0/	</v>
    </spb>
    <spb s="0">
      <v xml:space="preserve">Cia	</v>
      <v xml:space="preserve">	</v>
      <v xml:space="preserve">https://www.cia.gov/library/publications/the-world-factbook/geos/uz.html?Transportation	</v>
      <v xml:space="preserve">	</v>
    </spb>
    <spb s="18">
      <v>74</v>
      <v>75</v>
      <v>75</v>
      <v>3</v>
      <v>75</v>
      <v>75</v>
      <v>75</v>
      <v>76</v>
      <v>75</v>
      <v>75</v>
      <v>76</v>
      <v>75</v>
      <v>75</v>
      <v>6</v>
      <v>74</v>
      <v>77</v>
      <v>7</v>
      <v>75</v>
      <v>77</v>
      <v>8</v>
      <v>9</v>
      <v>10</v>
      <v>77</v>
      <v>77</v>
      <v>75</v>
      <v>77</v>
      <v>11</v>
      <v>12</v>
      <v>13</v>
      <v>14</v>
      <v>77</v>
      <v>77</v>
      <v>77</v>
      <v>77</v>
      <v>77</v>
      <v>77</v>
      <v>77</v>
      <v>77</v>
      <v>77</v>
      <v>77</v>
      <v>77</v>
      <v>15</v>
    </spb>
    <spb s="2">
      <v>7</v>
      <v>Name</v>
      <v>LearnMoreOnLink</v>
    </spb>
    <spb s="19">
      <v>2019</v>
      <v>square km</v>
      <v>per thousand (2018)</v>
      <v>2021</v>
      <v>2018</v>
      <v>per liter (2016)</v>
      <v>2019</v>
      <v>years (2018)</v>
      <v>2018</v>
      <v>per thousand (2018)</v>
      <v>2019</v>
      <v>2017</v>
      <v>2016</v>
      <v>2019</v>
      <v>2016</v>
      <v>2014</v>
      <v>kilotons per year (2016)</v>
      <v>deaths per 100,000 (2017)</v>
      <v>kWh (2014)</v>
      <v>2013</v>
      <v>2003</v>
      <v>2003</v>
      <v>2003</v>
      <v>2003</v>
      <v>2003</v>
      <v>2015</v>
      <v>2003</v>
      <v>2003</v>
      <v>2018</v>
      <v>2018</v>
      <v>2019</v>
    </spb>
    <spb s="0">
      <v xml:space="preserve">Wikipedia	Cia	travel.state.gov	</v>
      <v xml:space="preserve">CC-BY-SA			</v>
      <v xml:space="preserve">http://en.wikipedia.org/wiki/Liberia	https://www.cia.gov/library/publications/the-world-factbook/geos/li.html?Transportation	https://travel.state.gov/content/travel/en/international-travel/International-Travel-Country-Information-Pages/Liberia.html	</v>
      <v xml:space="preserve">http://creativecommons.org/licenses/by-sa/3.0/			</v>
    </spb>
    <spb s="0">
      <v xml:space="preserve">Wikipedia	</v>
      <v xml:space="preserve">CC BY-SA 3.0	</v>
      <v xml:space="preserve">https://en.wikipedia.org/wiki/Liberia	</v>
      <v xml:space="preserve">https://creativecommons.org/licenses/by-sa/3.0	</v>
    </spb>
    <spb s="0">
      <v xml:space="preserve">Wikipedia	</v>
      <v xml:space="preserve">CC-BY-SA	</v>
      <v xml:space="preserve">http://en.wikipedia.org/wiki/Liberia	</v>
      <v xml:space="preserve">http://creativecommons.org/licenses/by-sa/3.0/	</v>
    </spb>
    <spb s="0">
      <v xml:space="preserve">Cia	</v>
      <v xml:space="preserve">	</v>
      <v xml:space="preserve">https://www.cia.gov/library/publications/the-world-factbook/geos/li.html?Transportation	</v>
      <v xml:space="preserve">	</v>
    </spb>
    <spb s="20">
      <v>0</v>
      <v>81</v>
      <v>82</v>
      <v>82</v>
      <v>3</v>
      <v>82</v>
      <v>82</v>
      <v>82</v>
      <v>83</v>
      <v>82</v>
      <v>82</v>
      <v>83</v>
      <v>82</v>
      <v>82</v>
      <v>84</v>
      <v>6</v>
      <v>81</v>
      <v>84</v>
      <v>7</v>
      <v>82</v>
      <v>84</v>
      <v>8</v>
      <v>9</v>
      <v>10</v>
      <v>84</v>
      <v>84</v>
      <v>82</v>
      <v>84</v>
      <v>11</v>
      <v>12</v>
      <v>13</v>
      <v>84</v>
      <v>84</v>
      <v>84</v>
      <v>84</v>
      <v>84</v>
      <v>84</v>
      <v>84</v>
      <v>84</v>
      <v>84</v>
      <v>84</v>
      <v>15</v>
    </spb>
    <spb s="2">
      <v>8</v>
      <v>Name</v>
      <v>LearnMoreOnLink</v>
    </spb>
    <spb s="21">
      <v>2018</v>
      <v>2019</v>
      <v>square km</v>
      <v>per thousand (2018)</v>
      <v>2021</v>
      <v>2018</v>
      <v>2018</v>
      <v>per liter (2016)</v>
      <v>2019</v>
      <v>years (2018)</v>
      <v>2013</v>
      <v>per thousand (2018)</v>
      <v>2019</v>
      <v>2017</v>
      <v>2016</v>
      <v>2019</v>
      <v>2016</v>
      <v>2015</v>
      <v>kilotons per year (2016)</v>
      <v>deaths per 100,000 (2017)</v>
      <v>2016</v>
      <v>2016</v>
      <v>2016</v>
      <v>2016</v>
      <v>2016</v>
      <v>2015</v>
      <v>2016</v>
      <v>2016</v>
      <v>2017</v>
      <v>2012</v>
      <v>2019</v>
    </spb>
    <spb s="0">
      <v xml:space="preserve">Wikipedia	Cia	travel.state.gov	</v>
      <v xml:space="preserve">CC-BY-SA			</v>
      <v xml:space="preserve">http://en.wikipedia.org/wiki/Iran	https://www.cia.gov/library/publications/the-world-factbook/geos/ir.html?Transportation	https://travel.state.gov/content/travel/en/international-travel/International-Travel-Country-Information-Pages/Iran.html	</v>
      <v xml:space="preserve">http://creativecommons.org/licenses/by-sa/3.0/			</v>
    </spb>
    <spb s="0">
      <v xml:space="preserve">Wikipedia	</v>
      <v xml:space="preserve">CC BY-SA 3.0	</v>
      <v xml:space="preserve">https://en.wikipedia.org/wiki/Iran	</v>
      <v xml:space="preserve">https://creativecommons.org/licenses/by-sa/3.0	</v>
    </spb>
    <spb s="0">
      <v xml:space="preserve">Wikipedia	</v>
      <v xml:space="preserve">CC-BY-SA	</v>
      <v xml:space="preserve">http://en.wikipedia.org/wiki/Iran	</v>
      <v xml:space="preserve">http://creativecommons.org/licenses/by-sa/3.0/	</v>
    </spb>
    <spb s="0">
      <v xml:space="preserve">Cia	</v>
      <v xml:space="preserve">	</v>
      <v xml:space="preserve">https://www.cia.gov/library/publications/the-world-factbook/geos/ir.html?Transportation	</v>
      <v xml:space="preserve">	</v>
    </spb>
    <spb s="11">
      <v>0</v>
      <v>88</v>
      <v>89</v>
      <v>89</v>
      <v>3</v>
      <v>89</v>
      <v>89</v>
      <v>89</v>
      <v>90</v>
      <v>89</v>
      <v>89</v>
      <v>90</v>
      <v>89</v>
      <v>89</v>
      <v>91</v>
      <v>6</v>
      <v>88</v>
      <v>91</v>
      <v>7</v>
      <v>89</v>
      <v>91</v>
      <v>8</v>
      <v>9</v>
      <v>10</v>
      <v>91</v>
      <v>91</v>
      <v>89</v>
      <v>91</v>
      <v>11</v>
      <v>12</v>
      <v>13</v>
      <v>14</v>
      <v>91</v>
      <v>88</v>
      <v>91</v>
      <v>91</v>
      <v>91</v>
      <v>91</v>
      <v>91</v>
      <v>91</v>
      <v>91</v>
      <v>91</v>
      <v>91</v>
      <v>91</v>
      <v>15</v>
    </spb>
    <spb s="12">
      <v>2019</v>
      <v>2017</v>
      <v>square km</v>
      <v>per thousand (2018)</v>
      <v>2022</v>
      <v>2019</v>
      <v>2018</v>
      <v>per liter (2016)</v>
      <v>2019</v>
      <v>years (2018)</v>
      <v>2009</v>
      <v>per thousand (2018)</v>
      <v>2019</v>
      <v>2017</v>
      <v>2016</v>
      <v>2019</v>
      <v>2016</v>
      <v>2018</v>
      <v>kilotons per year (2016)</v>
      <v>deaths per 100,000 (2017)</v>
      <v>kWh (2014)</v>
      <v>2014</v>
      <v>2019</v>
      <v>2017</v>
      <v>2017</v>
      <v>2017</v>
      <v>2017</v>
      <v>2017</v>
      <v>2015</v>
      <v>2017</v>
      <v>2017</v>
      <v>2017</v>
      <v>2017</v>
      <v>2019</v>
    </spb>
    <spb s="0">
      <v xml:space="preserve">Wikipedia	Cia	travel.state.gov	</v>
      <v xml:space="preserve">CC-BY-SA			</v>
      <v xml:space="preserve">http://en.wikipedia.org/wiki/Angola	https://www.cia.gov/library/publications/the-world-factbook/geos/ao.html?Transportation	https://travel.state.gov/content/travel/en/international-travel/International-Travel-Country-Information-Pages/Angola.html	</v>
      <v xml:space="preserve">http://creativecommons.org/licenses/by-sa/3.0/			</v>
    </spb>
    <spb s="0">
      <v xml:space="preserve">Wikipedia	</v>
      <v xml:space="preserve">CC BY-SA 3.0	</v>
      <v xml:space="preserve">https://en.wikipedia.org/wiki/Angola	</v>
      <v xml:space="preserve">https://creativecommons.org/licenses/by-sa/3.0	</v>
    </spb>
    <spb s="0">
      <v xml:space="preserve">Wikipedia	</v>
      <v xml:space="preserve">CC-BY-SA	</v>
      <v xml:space="preserve">http://en.wikipedia.org/wiki/Angola	</v>
      <v xml:space="preserve">http://creativecommons.org/licenses/by-sa/3.0/	</v>
    </spb>
    <spb s="0">
      <v xml:space="preserve">Cia	</v>
      <v xml:space="preserve">	</v>
      <v xml:space="preserve">https://www.cia.gov/library/publications/the-world-factbook/geos/ao.html?Transportation	</v>
      <v xml:space="preserve">	</v>
    </spb>
    <spb s="13">
      <v>0</v>
      <v>94</v>
      <v>95</v>
      <v>95</v>
      <v>3</v>
      <v>95</v>
      <v>95</v>
      <v>95</v>
      <v>96</v>
      <v>95</v>
      <v>95</v>
      <v>96</v>
      <v>95</v>
      <v>95</v>
      <v>97</v>
      <v>6</v>
      <v>94</v>
      <v>97</v>
      <v>7</v>
      <v>95</v>
      <v>97</v>
      <v>8</v>
      <v>9</v>
      <v>10</v>
      <v>97</v>
      <v>97</v>
      <v>95</v>
      <v>97</v>
      <v>11</v>
      <v>12</v>
      <v>13</v>
      <v>14</v>
      <v>97</v>
      <v>97</v>
      <v>97</v>
      <v>97</v>
      <v>97</v>
      <v>97</v>
      <v>97</v>
      <v>97</v>
      <v>97</v>
      <v>97</v>
      <v>97</v>
      <v>15</v>
    </spb>
    <spb s="14">
      <v>2019</v>
      <v>2019</v>
      <v>square km</v>
      <v>per thousand (2018)</v>
      <v>2020</v>
      <v>2019</v>
      <v>2018</v>
      <v>per liter (2016)</v>
      <v>2019</v>
      <v>years (2018)</v>
      <v>2017</v>
      <v>per thousand (2018)</v>
      <v>2019</v>
      <v>2017</v>
      <v>2016</v>
      <v>2019</v>
      <v>2016</v>
      <v>2017</v>
      <v>kilotons per year (2016)</v>
      <v>deaths per 100,000 (2017)</v>
      <v>kWh (2014)</v>
      <v>2014</v>
      <v>2018</v>
      <v>2018</v>
      <v>2018</v>
      <v>2018</v>
      <v>2018</v>
      <v>2015</v>
      <v>2018</v>
      <v>2018</v>
      <v>2015</v>
      <v>2016</v>
      <v>2019</v>
    </spb>
    <spb s="0">
      <v xml:space="preserve">Wikipedia	Cia	travel.state.gov	</v>
      <v xml:space="preserve">CC-BY-SA			</v>
      <v xml:space="preserve">http://en.wikipedia.org/wiki/Syria	https://www.cia.gov/library/publications/the-world-factbook/geos/sy.html?Transportation	https://travel.state.gov/content/travel/en/international-travel/International-Travel-Country-Information-Pages/SyrianArabRepublic.html	</v>
      <v xml:space="preserve">http://creativecommons.org/licenses/by-sa/3.0/			</v>
    </spb>
    <spb s="0">
      <v xml:space="preserve">Wikipedia	</v>
      <v xml:space="preserve">CC BY-SA 3.0	</v>
      <v xml:space="preserve">https://en.wikipedia.org/wiki/Syria	</v>
      <v xml:space="preserve">https://creativecommons.org/licenses/by-sa/3.0	</v>
    </spb>
    <spb s="0">
      <v xml:space="preserve">Wikipedia	</v>
      <v xml:space="preserve">CC-BY-SA	</v>
      <v xml:space="preserve">http://en.wikipedia.org/wiki/Syria	</v>
      <v xml:space="preserve">http://creativecommons.org/licenses/by-sa/3.0/	</v>
    </spb>
    <spb s="0">
      <v xml:space="preserve">Cia	</v>
      <v xml:space="preserve">	</v>
      <v xml:space="preserve">https://www.cia.gov/library/publications/the-world-factbook/geos/sy.html?Transportation	</v>
      <v xml:space="preserve">	</v>
    </spb>
    <spb s="13">
      <v>0</v>
      <v>100</v>
      <v>101</v>
      <v>101</v>
      <v>3</v>
      <v>101</v>
      <v>101</v>
      <v>101</v>
      <v>102</v>
      <v>101</v>
      <v>101</v>
      <v>102</v>
      <v>101</v>
      <v>101</v>
      <v>103</v>
      <v>6</v>
      <v>100</v>
      <v>103</v>
      <v>7</v>
      <v>101</v>
      <v>103</v>
      <v>8</v>
      <v>9</v>
      <v>10</v>
      <v>103</v>
      <v>103</v>
      <v>101</v>
      <v>103</v>
      <v>11</v>
      <v>12</v>
      <v>13</v>
      <v>14</v>
      <v>103</v>
      <v>103</v>
      <v>103</v>
      <v>103</v>
      <v>103</v>
      <v>103</v>
      <v>103</v>
      <v>103</v>
      <v>103</v>
      <v>103</v>
      <v>103</v>
      <v>15</v>
    </spb>
    <spb s="14">
      <v>2012</v>
      <v>2007</v>
      <v>square km</v>
      <v>per thousand (2018)</v>
      <v>2021</v>
      <v>2012</v>
      <v>2018</v>
      <v>per liter (2014)</v>
      <v>2019</v>
      <v>years (2018)</v>
      <v>2007</v>
      <v>per thousand (2018)</v>
      <v>2019</v>
      <v>2017</v>
      <v>2016</v>
      <v>2019</v>
      <v>2016</v>
      <v>2016</v>
      <v>kilotons per year (2016)</v>
      <v>deaths per 100,000 (2017)</v>
      <v>kWh (2014)</v>
      <v>2014</v>
      <v>2004</v>
      <v>2004</v>
      <v>2004</v>
      <v>2004</v>
      <v>2004</v>
      <v>2012</v>
      <v>2004</v>
      <v>2004</v>
      <v>2013</v>
      <v>2016</v>
      <v>2019</v>
    </spb>
  </spbData>
</supportingPropertyBags>
</file>

<file path=xl/richData/rdsupportingpropertybagstructure.xml><?xml version="1.0" encoding="utf-8"?>
<spbStructures xmlns="http://schemas.microsoft.com/office/spreadsheetml/2017/richdata2" count="22">
  <s>
    <k n="SourceText" t="s"/>
    <k n="LicenseText" t="s"/>
    <k n="SourceAddress" t="s"/>
    <k n="LicenseAddress"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UniqueName" t="spb"/>
    <k n="VDPID/VSID" t="spb"/>
    <k n="LearnMoreOnLink" t="spb"/>
  </s>
  <s>
    <k n="Name" t="i"/>
    <k n="Image" t="i"/>
  </s>
  <s>
    <k n="link" t="s"/>
    <k n="logo" t="s"/>
    <k n="name" t="s"/>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Unemployment rate" t="spb"/>
    <k n="Capital/Major City"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Unemployment rate"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IsHeroField" t="b"/>
    <rPr n="NumberFormat" t="s"/>
  </richProperties>
  <richStyles>
    <rSty>
      <rpv i="0">1</rpv>
    </rSty>
    <rSty>
      <rpv i="1">1</rpv>
    </rSty>
    <rSty dxfid="3">
      <rpv i="2">0.0%</rpv>
    </rSty>
    <rSty dxfid="0">
      <rpv i="2">#,##0</rpv>
    </rSty>
    <rSty dxfid="2">
      <rpv i="2">0.00</rpv>
    </rSty>
    <rSty dxfid="5">
      <rpv i="2">0</rpv>
    </rSty>
    <rSty dxfid="4">
      <rpv i="2">#,##0.00</rpv>
    </rSty>
    <rSty dxfid="1">
      <rpv i="2">0.0</rpv>
    </rSty>
    <rSty dxfid="1">
      <rpv i="2">_([$$-en-US]* #,##0.00_);_([$$-en-US]* (#,##0.00);_([$$-en-US]* "-"??_);_(@_)</rpv>
    </rSty>
    <rSty dxfid="1">
      <rpv i="2">_([$$-en-US]* #,##0_);_([$$-en-US]* (#,##0);_([$$-en-US]* "-"_);_(@_)</rpv>
    </rSty>
    <rSty dxfid="3"/>
  </richStyles>
</richStyleSheet>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5CEF614-D222-41C2-B367-1D94ADAA75B0}" name="Table1" displayName="Table1" ref="A1:BG785" totalsRowCount="1">
  <autoFilter ref="A1:BG784" xr:uid="{55CEF614-D222-41C2-B367-1D94ADAA75B0}"/>
  <sortState xmlns:xlrd2="http://schemas.microsoft.com/office/spreadsheetml/2017/richdata2" ref="A2:BG784">
    <sortCondition descending="1" ref="BB1:BB784"/>
  </sortState>
  <tableColumns count="59">
    <tableColumn id="1" xr3:uid="{1C0F8C48-1590-4540-830A-85EA512EF128}" name="Country Code"/>
    <tableColumn id="2" xr3:uid="{E041BD1A-9767-427D-BFF6-1F0E57C094B4}" name="IMF Country Code"/>
    <tableColumn id="3" xr3:uid="{6B2DEDE2-4F98-4567-BF02-15DF903026EE}" name="Country"/>
    <tableColumn id="4" xr3:uid="{80A14C90-D65D-4D64-A249-37323DD1757A}" name="Indicator Type"/>
    <tableColumn id="5" xr3:uid="{86D8A362-E4D5-43F3-8B36-DD2A3636E759}" name="Series Name"/>
    <tableColumn id="6" xr3:uid="{5E64E9F2-0886-47EC-88FA-15427B320F30}" name="1970" totalsRowFunction="custom">
      <totalsRowFormula>AVERAGE(Table1[1970])</totalsRowFormula>
    </tableColumn>
    <tableColumn id="7" xr3:uid="{0DEBDFA0-0E98-458C-B01C-9A896EFB380F}" name="1971" totalsRowFunction="custom">
      <totalsRowFormula>AVERAGE(Table1[1971])</totalsRowFormula>
    </tableColumn>
    <tableColumn id="8" xr3:uid="{EAE7B07C-6AC6-45C2-B9D9-C148DFBA0BEC}" name="1972" totalsRowFunction="custom">
      <totalsRowFormula>AVERAGE(Table1[1972])</totalsRowFormula>
    </tableColumn>
    <tableColumn id="9" xr3:uid="{99D23ACD-2279-4A41-B981-D2512DF9B8D4}" name="1973" totalsRowFunction="custom">
      <totalsRowFormula>AVERAGE(Table1[1973])</totalsRowFormula>
    </tableColumn>
    <tableColumn id="10" xr3:uid="{206F962F-3BA9-49FA-8B11-D5D4CBDBD512}" name="1974" totalsRowFunction="custom">
      <totalsRowFormula>AVERAGE(Table1[1974])</totalsRowFormula>
    </tableColumn>
    <tableColumn id="11" xr3:uid="{B31F6F1E-5031-4E37-89CC-9FE8FF5CB7C3}" name="1975" totalsRowFunction="custom">
      <totalsRowFormula>AVERAGE(Table1[1975])</totalsRowFormula>
    </tableColumn>
    <tableColumn id="12" xr3:uid="{9F9C2851-6909-478E-85C9-7249DF7EF863}" name="1976" totalsRowFunction="custom">
      <totalsRowFormula>AVERAGE(Table1[1976])</totalsRowFormula>
    </tableColumn>
    <tableColumn id="13" xr3:uid="{B55AB681-427B-4651-AF4C-3CBD2510CF14}" name="1977" totalsRowFunction="custom">
      <totalsRowFormula>AVERAGE(Table1[1977])</totalsRowFormula>
    </tableColumn>
    <tableColumn id="14" xr3:uid="{6D2C15D2-A040-47DD-9D62-877995CE3415}" name="1978" totalsRowFunction="custom">
      <totalsRowFormula>AVERAGE(Table1[1978])</totalsRowFormula>
    </tableColumn>
    <tableColumn id="15" xr3:uid="{D466AC05-B892-460D-B5EF-2C56573EB972}" name="1979" totalsRowFunction="custom">
      <totalsRowFormula>AVERAGE(Table1[1979])</totalsRowFormula>
    </tableColumn>
    <tableColumn id="16" xr3:uid="{E53E7E3F-6D8A-4521-86F1-E8A35D5EB89F}" name="1980" totalsRowFunction="custom">
      <totalsRowFormula>AVERAGE(Table1[1980])</totalsRowFormula>
    </tableColumn>
    <tableColumn id="17" xr3:uid="{693CA842-4C31-47DA-9029-48174583EEDB}" name="1981" totalsRowFunction="custom">
      <totalsRowFormula>AVERAGE(Table1[1981])</totalsRowFormula>
    </tableColumn>
    <tableColumn id="18" xr3:uid="{4EE28E51-D446-4E21-AD0D-D6E7CFD29153}" name="1982" totalsRowFunction="custom">
      <totalsRowFormula>AVERAGE(Table1[1982])</totalsRowFormula>
    </tableColumn>
    <tableColumn id="19" xr3:uid="{96998990-294E-48E2-AA37-88EAD6A65B67}" name="1983" totalsRowFunction="custom">
      <totalsRowFormula>AVERAGE(Table1[1983])</totalsRowFormula>
    </tableColumn>
    <tableColumn id="20" xr3:uid="{1317FFFB-A84F-4E83-A2C4-F9347AEA45C8}" name="1984" totalsRowFunction="custom">
      <totalsRowFormula>AVERAGE(Table1[1984])</totalsRowFormula>
    </tableColumn>
    <tableColumn id="21" xr3:uid="{6610715D-350F-41DA-B417-54C3EDE6F010}" name="1985" totalsRowFunction="custom">
      <totalsRowFormula>AVERAGE(Table1[1985])</totalsRowFormula>
    </tableColumn>
    <tableColumn id="22" xr3:uid="{B79BB1C2-E043-4192-AB88-663B0B2D42FB}" name="1986" totalsRowFunction="custom">
      <totalsRowFormula>AVERAGE(Table1[1986])</totalsRowFormula>
    </tableColumn>
    <tableColumn id="23" xr3:uid="{FB1C4AAF-89E6-4B88-B2E3-56950BAE4FB1}" name="1987" totalsRowFunction="custom">
      <totalsRowFormula>AVERAGE(Table1[1987])</totalsRowFormula>
    </tableColumn>
    <tableColumn id="24" xr3:uid="{24F965B5-C804-431D-A913-43D224A5645D}" name="1988" totalsRowFunction="custom">
      <totalsRowFormula>AVERAGE(Table1[1988])</totalsRowFormula>
    </tableColumn>
    <tableColumn id="25" xr3:uid="{91701C96-4C10-4269-9065-A706301712ED}" name="1989" totalsRowFunction="custom">
      <totalsRowFormula>AVERAGE(Table1[1989])</totalsRowFormula>
    </tableColumn>
    <tableColumn id="26" xr3:uid="{77F630B8-5DDF-4022-A38C-2A912B1BC5EB}" name="1990" totalsRowFunction="custom">
      <totalsRowFormula>AVERAGE(Table1[1990])</totalsRowFormula>
    </tableColumn>
    <tableColumn id="27" xr3:uid="{799F76CD-AEDA-4BF5-AF55-6DA2693DB534}" name="1991" totalsRowFunction="custom">
      <totalsRowFormula>AVERAGE(Table1[1991])</totalsRowFormula>
    </tableColumn>
    <tableColumn id="28" xr3:uid="{CB1CA5F4-7766-4FD1-9B4C-39E8C1D2B9E7}" name="1992" totalsRowFunction="custom">
      <totalsRowFormula>AVERAGE(Table1[1992])</totalsRowFormula>
    </tableColumn>
    <tableColumn id="29" xr3:uid="{54797EA5-85FB-4527-9055-04E502C39E2F}" name="1993" totalsRowFunction="custom">
      <totalsRowFormula>AVERAGE(Table1[1993])</totalsRowFormula>
    </tableColumn>
    <tableColumn id="30" xr3:uid="{1E466B6F-85E5-4E0B-85D1-A06B9331B3EE}" name="1994" totalsRowFunction="custom">
      <totalsRowFormula>AVERAGE(Table1[1994])</totalsRowFormula>
    </tableColumn>
    <tableColumn id="31" xr3:uid="{ECB87A6A-BA01-4E85-A19A-C74ACD462F0A}" name="1995" totalsRowFunction="custom">
      <totalsRowFormula>AVERAGE(Table1[1995])</totalsRowFormula>
    </tableColumn>
    <tableColumn id="32" xr3:uid="{AC9C2E46-EC3B-42D2-829D-AAD518B6CA67}" name="1996" totalsRowFunction="custom">
      <totalsRowFormula>AVERAGE(Table1[1996])</totalsRowFormula>
    </tableColumn>
    <tableColumn id="33" xr3:uid="{12F61E17-A40B-4A78-93DF-8FA9E24B53A1}" name="1997" totalsRowFunction="custom">
      <totalsRowFormula>AVERAGE(Table1[1997])</totalsRowFormula>
    </tableColumn>
    <tableColumn id="34" xr3:uid="{AB0CD460-BB32-4FD2-BEFA-A79D20631797}" name="1998" totalsRowFunction="custom">
      <totalsRowFormula>AVERAGE(Table1[1998])</totalsRowFormula>
    </tableColumn>
    <tableColumn id="35" xr3:uid="{9E2BFC75-92AF-4881-ABF3-1574EA8A62AE}" name="1999" totalsRowFunction="custom">
      <totalsRowFormula>AVERAGE(Table1[1999])</totalsRowFormula>
    </tableColumn>
    <tableColumn id="36" xr3:uid="{5DCE077C-8B08-4566-A91D-D4DE3C128657}" name="2000" totalsRowFunction="custom">
      <totalsRowFormula>AVERAGE(Table1[2000])</totalsRowFormula>
    </tableColumn>
    <tableColumn id="37" xr3:uid="{BBA17782-CA43-4BA8-ADFF-7E9B5CF035E4}" name="2001" totalsRowFunction="custom">
      <totalsRowFormula>AVERAGE(Table1[2001])</totalsRowFormula>
    </tableColumn>
    <tableColumn id="38" xr3:uid="{F3E76288-6F2A-4434-9645-CE01169CBAA7}" name="2002" totalsRowFunction="custom">
      <totalsRowFormula>AVERAGE(Table1[2002])</totalsRowFormula>
    </tableColumn>
    <tableColumn id="39" xr3:uid="{A4247675-7E1C-4831-8378-B0870BA24E0F}" name="2003" totalsRowFunction="custom">
      <totalsRowFormula>AVERAGE(Table1[2003])</totalsRowFormula>
    </tableColumn>
    <tableColumn id="40" xr3:uid="{5F80DBF5-4F76-4348-8D14-D2D93584266F}" name="2004" totalsRowFunction="custom">
      <totalsRowFormula>AVERAGE(Table1[2004])</totalsRowFormula>
    </tableColumn>
    <tableColumn id="41" xr3:uid="{9F7D2D73-B0D9-49D2-BD7F-45CA7AB0AADF}" name="2005" totalsRowFunction="custom">
      <totalsRowFormula>AVERAGE(Table1[2005])</totalsRowFormula>
    </tableColumn>
    <tableColumn id="42" xr3:uid="{6841A9C4-0DDA-448F-BBC2-A964549B884D}" name="2006" totalsRowFunction="custom">
      <totalsRowFormula>AVERAGE(Table1[2006])</totalsRowFormula>
    </tableColumn>
    <tableColumn id="43" xr3:uid="{85AB48FD-E414-461E-A433-30988DE4B5BD}" name="2007" totalsRowFunction="custom">
      <totalsRowFormula>AVERAGE(Table1[2007])</totalsRowFormula>
    </tableColumn>
    <tableColumn id="44" xr3:uid="{A817B3B7-CC32-4C2A-BD27-362A4BD4A5AA}" name="2008" totalsRowFunction="custom">
      <totalsRowFormula>AVERAGE(Table1[2008])</totalsRowFormula>
    </tableColumn>
    <tableColumn id="45" xr3:uid="{3BCF296A-3659-4E5A-8915-362F74521895}" name="2009" totalsRowFunction="custom">
      <totalsRowFormula>AVERAGE(Table1[2009])</totalsRowFormula>
    </tableColumn>
    <tableColumn id="46" xr3:uid="{5A01FC4C-E3A7-45E0-AB4F-EA170C3FBF7A}" name="2010" totalsRowFunction="custom">
      <totalsRowFormula>AVERAGE(Table1[2010])</totalsRowFormula>
    </tableColumn>
    <tableColumn id="47" xr3:uid="{EDA9D942-FF3C-4D55-9743-F46273E4D404}" name="2011" totalsRowFunction="custom">
      <totalsRowFormula>AVERAGE(Table1[2011])</totalsRowFormula>
    </tableColumn>
    <tableColumn id="48" xr3:uid="{C260C3CB-DB5C-4381-BEE4-0A6BE23AEC9E}" name="2012" totalsRowFunction="custom">
      <totalsRowFormula>AVERAGE(Table1[2012])</totalsRowFormula>
    </tableColumn>
    <tableColumn id="49" xr3:uid="{888D1685-936E-4D55-8CC9-B7217377805D}" name="2013" totalsRowFunction="custom">
      <totalsRowFormula>AVERAGE(Table1[2013])</totalsRowFormula>
    </tableColumn>
    <tableColumn id="50" xr3:uid="{3DE11292-A74D-4A8B-BA5F-7B67A4307616}" name="2014" totalsRowFunction="custom">
      <totalsRowFormula>AVERAGE(Table1[2014])</totalsRowFormula>
    </tableColumn>
    <tableColumn id="51" xr3:uid="{092DA167-C59A-44E6-BE6C-4186393C43D1}" name="2015" totalsRowFunction="custom">
      <totalsRowFormula>AVERAGE(Table1[2015])</totalsRowFormula>
    </tableColumn>
    <tableColumn id="52" xr3:uid="{955A9443-3F51-4D68-8A67-B4728685A4E8}" name="2016" totalsRowFunction="custom">
      <totalsRowFormula>AVERAGE(Table1[2016])</totalsRowFormula>
    </tableColumn>
    <tableColumn id="53" xr3:uid="{ECDFAAEA-45FF-4BF0-B388-99AF4F0A2396}" name="2017" totalsRowFunction="custom">
      <totalsRowFormula>AVERAGE(Table1[2017])</totalsRowFormula>
    </tableColumn>
    <tableColumn id="54" xr3:uid="{BAE98BE7-2A2B-460A-922C-FF6DEEB33D1E}" name="2018" totalsRowFunction="custom">
      <totalsRowFormula>AVERAGE(Table1[2018])</totalsRowFormula>
    </tableColumn>
    <tableColumn id="55" xr3:uid="{392CBECA-4741-4599-9A0F-F2E6162B281E}" name="2019" totalsRowFunction="custom">
      <totalsRowFormula>AVERAGE(Table1[2019])</totalsRowFormula>
    </tableColumn>
    <tableColumn id="56" xr3:uid="{AA5ADC8F-3AE7-46E6-A21E-13425442505C}" name="2020" totalsRowFunction="custom">
      <totalsRowFormula>AVERAGE(Table1[2020])</totalsRowFormula>
    </tableColumn>
    <tableColumn id="57" xr3:uid="{41EB8B01-2C55-4728-B665-6FA1FC1A14F2}" name="2021" totalsRowFunction="custom">
      <totalsRowFormula>AVERAGE(Table1[2021])</totalsRowFormula>
    </tableColumn>
    <tableColumn id="58" xr3:uid="{58B421B3-DA8A-4321-9CB0-3007D430C8A4}" name="2022" totalsRowFunction="custom">
      <totalsRowFormula>AVERAGE(Table1[2022])</totalsRowFormula>
    </tableColumn>
    <tableColumn id="59" xr3:uid="{A3095E63-F67B-4667-9F5F-3BA727A305B1}" name="Note"/>
  </tableColumns>
  <tableStyleInfo name="TableStyleMedium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80692A-2A3F-422D-AFAF-CD1F48720A26}">
  <dimension ref="A1:BN786"/>
  <sheetViews>
    <sheetView zoomScale="90" zoomScaleNormal="90" workbookViewId="0">
      <selection activeCell="BG39" sqref="BG39"/>
    </sheetView>
  </sheetViews>
  <sheetFormatPr baseColWidth="10" defaultColWidth="18.6640625" defaultRowHeight="15" x14ac:dyDescent="0.2"/>
  <sheetData>
    <row r="1" spans="1:66" x14ac:dyDescent="0.2">
      <c r="A1" t="s">
        <v>7</v>
      </c>
      <c r="B1" t="s">
        <v>8</v>
      </c>
      <c r="C1" t="s">
        <v>9</v>
      </c>
      <c r="D1" t="s">
        <v>10</v>
      </c>
      <c r="E1" t="s">
        <v>11</v>
      </c>
      <c r="F1" t="s">
        <v>468</v>
      </c>
      <c r="G1" t="s">
        <v>469</v>
      </c>
      <c r="H1" t="s">
        <v>470</v>
      </c>
      <c r="I1" t="s">
        <v>471</v>
      </c>
      <c r="J1" t="s">
        <v>472</v>
      </c>
      <c r="K1" t="s">
        <v>473</v>
      </c>
      <c r="L1" t="s">
        <v>474</v>
      </c>
      <c r="M1" t="s">
        <v>475</v>
      </c>
      <c r="N1" t="s">
        <v>476</v>
      </c>
      <c r="O1" t="s">
        <v>477</v>
      </c>
      <c r="P1" t="s">
        <v>478</v>
      </c>
      <c r="Q1" t="s">
        <v>479</v>
      </c>
      <c r="R1" t="s">
        <v>480</v>
      </c>
      <c r="S1" t="s">
        <v>481</v>
      </c>
      <c r="T1" t="s">
        <v>482</v>
      </c>
      <c r="U1" t="s">
        <v>483</v>
      </c>
      <c r="V1" t="s">
        <v>484</v>
      </c>
      <c r="W1" t="s">
        <v>485</v>
      </c>
      <c r="X1" t="s">
        <v>486</v>
      </c>
      <c r="Y1" t="s">
        <v>487</v>
      </c>
      <c r="Z1" t="s">
        <v>488</v>
      </c>
      <c r="AA1" t="s">
        <v>489</v>
      </c>
      <c r="AB1" t="s">
        <v>490</v>
      </c>
      <c r="AC1" t="s">
        <v>491</v>
      </c>
      <c r="AD1" t="s">
        <v>492</v>
      </c>
      <c r="AE1" t="s">
        <v>493</v>
      </c>
      <c r="AF1" t="s">
        <v>494</v>
      </c>
      <c r="AG1" t="s">
        <v>495</v>
      </c>
      <c r="AH1" t="s">
        <v>496</v>
      </c>
      <c r="AI1" t="s">
        <v>497</v>
      </c>
      <c r="AJ1" t="s">
        <v>498</v>
      </c>
      <c r="AK1" t="s">
        <v>499</v>
      </c>
      <c r="AL1" t="s">
        <v>500</v>
      </c>
      <c r="AM1" t="s">
        <v>501</v>
      </c>
      <c r="AN1" t="s">
        <v>502</v>
      </c>
      <c r="AO1" t="s">
        <v>503</v>
      </c>
      <c r="AP1" t="s">
        <v>504</v>
      </c>
      <c r="AQ1" t="s">
        <v>505</v>
      </c>
      <c r="AR1" t="s">
        <v>506</v>
      </c>
      <c r="AS1" t="s">
        <v>507</v>
      </c>
      <c r="AT1" t="s">
        <v>508</v>
      </c>
      <c r="AU1" t="s">
        <v>509</v>
      </c>
      <c r="AV1" t="s">
        <v>510</v>
      </c>
      <c r="AW1" t="s">
        <v>511</v>
      </c>
      <c r="AX1" t="s">
        <v>512</v>
      </c>
      <c r="AY1" t="s">
        <v>513</v>
      </c>
      <c r="AZ1" t="s">
        <v>514</v>
      </c>
      <c r="BA1" t="s">
        <v>515</v>
      </c>
      <c r="BB1" t="s">
        <v>516</v>
      </c>
      <c r="BC1" t="s">
        <v>517</v>
      </c>
      <c r="BD1" t="s">
        <v>518</v>
      </c>
      <c r="BE1" t="s">
        <v>519</v>
      </c>
      <c r="BF1" t="s">
        <v>520</v>
      </c>
      <c r="BG1" t="s">
        <v>12</v>
      </c>
      <c r="BJ1" s="7" t="s">
        <v>521</v>
      </c>
      <c r="BK1" s="7"/>
      <c r="BL1" s="7"/>
      <c r="BM1" s="7"/>
      <c r="BN1" s="7"/>
    </row>
    <row r="2" spans="1:66" x14ac:dyDescent="0.2">
      <c r="A2" t="s">
        <v>379</v>
      </c>
      <c r="B2">
        <v>299</v>
      </c>
      <c r="C2" t="s">
        <v>380</v>
      </c>
      <c r="D2" t="s">
        <v>15</v>
      </c>
      <c r="E2" t="s">
        <v>462</v>
      </c>
      <c r="AS2">
        <v>50</v>
      </c>
      <c r="AT2">
        <v>33.33</v>
      </c>
      <c r="AV2">
        <v>41.67</v>
      </c>
      <c r="AW2">
        <v>26.47</v>
      </c>
      <c r="AX2">
        <v>60.47</v>
      </c>
      <c r="AY2">
        <v>142.03</v>
      </c>
      <c r="AZ2">
        <v>291.62</v>
      </c>
      <c r="BA2">
        <v>905.66</v>
      </c>
      <c r="BB2">
        <v>169201.78</v>
      </c>
      <c r="BG2" t="s">
        <v>463</v>
      </c>
      <c r="BJ2" s="7" t="s">
        <v>522</v>
      </c>
      <c r="BK2" s="7"/>
      <c r="BL2" s="7"/>
      <c r="BM2" s="7"/>
      <c r="BN2" s="7"/>
    </row>
    <row r="3" spans="1:66" x14ac:dyDescent="0.2">
      <c r="A3" t="s">
        <v>379</v>
      </c>
      <c r="B3">
        <v>299</v>
      </c>
      <c r="C3" t="s">
        <v>380</v>
      </c>
      <c r="D3" t="s">
        <v>15</v>
      </c>
      <c r="E3" t="s">
        <v>416</v>
      </c>
      <c r="F3">
        <v>0</v>
      </c>
      <c r="G3">
        <v>0</v>
      </c>
      <c r="H3">
        <v>0</v>
      </c>
      <c r="I3">
        <v>0</v>
      </c>
      <c r="J3">
        <v>0.1</v>
      </c>
      <c r="K3">
        <v>0.6</v>
      </c>
      <c r="L3">
        <v>0.6</v>
      </c>
      <c r="M3">
        <v>0.6</v>
      </c>
      <c r="N3">
        <v>0.8</v>
      </c>
      <c r="O3">
        <v>23</v>
      </c>
      <c r="P3">
        <v>4.4000000000000004</v>
      </c>
      <c r="Q3">
        <v>23.6</v>
      </c>
      <c r="R3">
        <v>3.8</v>
      </c>
      <c r="S3">
        <v>3.8</v>
      </c>
      <c r="T3">
        <v>19.100000000000001</v>
      </c>
      <c r="U3">
        <v>8.6999999999999993</v>
      </c>
      <c r="V3">
        <v>0.1</v>
      </c>
      <c r="W3">
        <v>17.600000000000001</v>
      </c>
      <c r="X3">
        <v>15.9</v>
      </c>
      <c r="Y3">
        <v>69.099999999999994</v>
      </c>
      <c r="Z3">
        <v>42.7</v>
      </c>
      <c r="AA3">
        <v>25.4</v>
      </c>
      <c r="AB3">
        <v>2</v>
      </c>
      <c r="AC3">
        <v>66.900000000000006</v>
      </c>
      <c r="AD3">
        <v>77.5</v>
      </c>
      <c r="AE3">
        <v>36.5</v>
      </c>
      <c r="AF3">
        <v>60.5</v>
      </c>
      <c r="AG3">
        <v>100.4</v>
      </c>
      <c r="AH3">
        <v>61.8</v>
      </c>
      <c r="AI3">
        <v>26.4</v>
      </c>
      <c r="AJ3">
        <v>19.670000000000002</v>
      </c>
      <c r="AK3">
        <v>17.03</v>
      </c>
      <c r="AL3">
        <v>16.079999999999998</v>
      </c>
      <c r="AM3">
        <v>12.85</v>
      </c>
      <c r="AN3">
        <v>9.6199999999999992</v>
      </c>
      <c r="AO3">
        <v>7.24</v>
      </c>
      <c r="AP3">
        <v>6.8</v>
      </c>
      <c r="AQ3">
        <v>6.55</v>
      </c>
      <c r="AR3">
        <v>8.75</v>
      </c>
      <c r="AS3">
        <v>12.08</v>
      </c>
      <c r="AT3">
        <v>13.68</v>
      </c>
      <c r="AU3">
        <v>12.14</v>
      </c>
      <c r="AV3">
        <v>9.83</v>
      </c>
      <c r="AW3">
        <v>12.1</v>
      </c>
      <c r="AX3">
        <v>16.37</v>
      </c>
      <c r="AY3">
        <v>22.12</v>
      </c>
      <c r="AZ3">
        <v>2.5</v>
      </c>
      <c r="BA3">
        <v>109.58</v>
      </c>
      <c r="BB3">
        <v>94802.37</v>
      </c>
      <c r="BC3">
        <v>17687.47</v>
      </c>
      <c r="BD3">
        <v>1.79</v>
      </c>
      <c r="BE3">
        <v>1137.51</v>
      </c>
      <c r="BF3">
        <v>164.09</v>
      </c>
      <c r="BG3" t="s">
        <v>419</v>
      </c>
    </row>
    <row r="4" spans="1:66" x14ac:dyDescent="0.2">
      <c r="A4" t="s">
        <v>379</v>
      </c>
      <c r="B4">
        <v>299</v>
      </c>
      <c r="C4" t="s">
        <v>380</v>
      </c>
      <c r="D4" t="s">
        <v>15</v>
      </c>
      <c r="E4" t="s">
        <v>16</v>
      </c>
      <c r="F4">
        <v>2.4900000000000002</v>
      </c>
      <c r="G4">
        <v>3.24</v>
      </c>
      <c r="H4">
        <v>2.81</v>
      </c>
      <c r="I4">
        <v>4.1100000000000003</v>
      </c>
      <c r="J4">
        <v>8.2799999999999994</v>
      </c>
      <c r="K4">
        <v>10.3</v>
      </c>
      <c r="L4">
        <v>7.58</v>
      </c>
      <c r="M4">
        <v>7.76</v>
      </c>
      <c r="N4">
        <v>7.18</v>
      </c>
      <c r="O4">
        <v>12.32</v>
      </c>
      <c r="P4">
        <v>21.59</v>
      </c>
      <c r="Q4">
        <v>16</v>
      </c>
      <c r="R4">
        <v>9.67</v>
      </c>
      <c r="S4">
        <v>6.32</v>
      </c>
      <c r="T4">
        <v>11.57</v>
      </c>
      <c r="U4">
        <v>11.39</v>
      </c>
      <c r="V4">
        <v>11.55</v>
      </c>
      <c r="W4">
        <v>28.12</v>
      </c>
      <c r="X4">
        <v>29.49</v>
      </c>
      <c r="Y4">
        <v>84.36</v>
      </c>
      <c r="Z4">
        <v>40.72</v>
      </c>
      <c r="AA4">
        <v>34.200000000000003</v>
      </c>
      <c r="AB4">
        <v>31.41</v>
      </c>
      <c r="AC4">
        <v>38.119999999999997</v>
      </c>
      <c r="AD4">
        <v>60.8</v>
      </c>
      <c r="AE4">
        <v>59.96</v>
      </c>
      <c r="AF4">
        <v>99.82</v>
      </c>
      <c r="AG4">
        <v>50.1</v>
      </c>
      <c r="AH4">
        <v>35.78</v>
      </c>
      <c r="AI4">
        <v>23.58</v>
      </c>
      <c r="AJ4">
        <v>16.21</v>
      </c>
      <c r="AK4">
        <v>12.53</v>
      </c>
      <c r="AL4">
        <v>22.43</v>
      </c>
      <c r="AM4">
        <v>31.09</v>
      </c>
      <c r="AN4">
        <v>21.75</v>
      </c>
      <c r="AO4">
        <v>15.95</v>
      </c>
      <c r="AP4">
        <v>13.65</v>
      </c>
      <c r="AQ4">
        <v>18.7</v>
      </c>
      <c r="AR4">
        <v>30.37</v>
      </c>
      <c r="AS4">
        <v>27.07</v>
      </c>
      <c r="AT4">
        <v>28.17</v>
      </c>
      <c r="AU4">
        <v>26.08</v>
      </c>
      <c r="AV4">
        <v>21.06</v>
      </c>
      <c r="AW4">
        <v>40.590000000000003</v>
      </c>
      <c r="AX4">
        <v>62.14</v>
      </c>
      <c r="AY4">
        <v>121.4</v>
      </c>
      <c r="AZ4">
        <v>254.39</v>
      </c>
      <c r="BA4">
        <v>438.12</v>
      </c>
      <c r="BB4">
        <v>65374.080000000002</v>
      </c>
      <c r="BC4">
        <v>19906.02</v>
      </c>
      <c r="BD4">
        <v>2355.15</v>
      </c>
      <c r="BE4">
        <v>1588.51</v>
      </c>
      <c r="BF4">
        <v>220.84</v>
      </c>
      <c r="BG4" t="s">
        <v>17</v>
      </c>
    </row>
    <row r="5" spans="1:66" x14ac:dyDescent="0.2">
      <c r="A5" t="s">
        <v>379</v>
      </c>
      <c r="B5">
        <v>299</v>
      </c>
      <c r="C5" t="s">
        <v>380</v>
      </c>
      <c r="D5" t="s">
        <v>15</v>
      </c>
      <c r="E5" t="s">
        <v>425</v>
      </c>
      <c r="F5">
        <v>1.4</v>
      </c>
      <c r="G5">
        <v>3.5</v>
      </c>
      <c r="H5">
        <v>4.9000000000000004</v>
      </c>
      <c r="I5">
        <v>7.6</v>
      </c>
      <c r="J5">
        <v>12.7</v>
      </c>
      <c r="K5">
        <v>14.7</v>
      </c>
      <c r="L5">
        <v>8.8000000000000007</v>
      </c>
      <c r="M5">
        <v>12.4</v>
      </c>
      <c r="N5">
        <v>9.3000000000000007</v>
      </c>
      <c r="O5">
        <v>16.600000000000001</v>
      </c>
      <c r="P5">
        <v>33.1</v>
      </c>
      <c r="Q5">
        <v>18.5</v>
      </c>
      <c r="R5">
        <v>9.6999999999999993</v>
      </c>
      <c r="S5">
        <v>7.8</v>
      </c>
      <c r="T5">
        <v>17.2</v>
      </c>
      <c r="U5">
        <v>22.4</v>
      </c>
      <c r="V5">
        <v>19.2</v>
      </c>
      <c r="W5">
        <v>41.5</v>
      </c>
      <c r="X5">
        <v>39.9</v>
      </c>
      <c r="Y5">
        <v>125.8</v>
      </c>
      <c r="Z5">
        <v>47.2</v>
      </c>
      <c r="AA5">
        <v>37.700000000000003</v>
      </c>
      <c r="AB5">
        <v>30.5</v>
      </c>
      <c r="AC5">
        <v>33.299999999999997</v>
      </c>
      <c r="AD5">
        <v>58.2</v>
      </c>
      <c r="AE5">
        <v>59.9</v>
      </c>
      <c r="AF5">
        <v>88.1</v>
      </c>
      <c r="AG5">
        <v>46.1</v>
      </c>
      <c r="AH5">
        <v>38.799999999999997</v>
      </c>
      <c r="AI5">
        <v>16.899999999999999</v>
      </c>
      <c r="AJ5">
        <v>10.59</v>
      </c>
      <c r="AK5">
        <v>16.2</v>
      </c>
      <c r="AL5">
        <v>28.31</v>
      </c>
      <c r="AM5">
        <v>37.61</v>
      </c>
      <c r="AN5">
        <v>33.81</v>
      </c>
      <c r="AO5">
        <v>21.14</v>
      </c>
      <c r="AP5">
        <v>20.07</v>
      </c>
      <c r="AQ5">
        <v>26.83</v>
      </c>
      <c r="AR5">
        <v>42.82</v>
      </c>
      <c r="AS5">
        <v>27.96</v>
      </c>
      <c r="AT5">
        <v>32.97</v>
      </c>
      <c r="AU5">
        <v>29.92</v>
      </c>
      <c r="AV5">
        <v>24.8</v>
      </c>
      <c r="AW5">
        <v>54.15</v>
      </c>
      <c r="AX5">
        <v>86.73</v>
      </c>
      <c r="AY5">
        <v>218.67</v>
      </c>
      <c r="AZ5">
        <v>217.74</v>
      </c>
      <c r="BA5">
        <v>482.7</v>
      </c>
      <c r="BB5">
        <v>38386</v>
      </c>
      <c r="BC5">
        <v>17710.79</v>
      </c>
      <c r="BD5">
        <v>2220</v>
      </c>
      <c r="BE5">
        <v>1934.56</v>
      </c>
      <c r="BF5">
        <v>193.71</v>
      </c>
      <c r="BG5" t="s">
        <v>426</v>
      </c>
    </row>
    <row r="6" spans="1:66" x14ac:dyDescent="0.2">
      <c r="A6" t="s">
        <v>327</v>
      </c>
      <c r="B6">
        <v>733</v>
      </c>
      <c r="C6" t="s">
        <v>328</v>
      </c>
      <c r="D6" t="s">
        <v>15</v>
      </c>
      <c r="E6" t="s">
        <v>16</v>
      </c>
      <c r="AV6">
        <v>45.08</v>
      </c>
      <c r="AW6">
        <v>-0.04</v>
      </c>
      <c r="AX6">
        <v>1.66</v>
      </c>
      <c r="AY6">
        <v>52.81</v>
      </c>
      <c r="AZ6">
        <v>379.85</v>
      </c>
      <c r="BA6">
        <v>187.87</v>
      </c>
      <c r="BB6">
        <v>83.49</v>
      </c>
      <c r="BC6">
        <v>51.19</v>
      </c>
      <c r="BD6">
        <v>29.68</v>
      </c>
      <c r="BE6">
        <v>30.23</v>
      </c>
      <c r="BF6">
        <v>17.600000000000001</v>
      </c>
      <c r="BG6" t="s">
        <v>17</v>
      </c>
    </row>
    <row r="7" spans="1:66" x14ac:dyDescent="0.2">
      <c r="A7" t="s">
        <v>312</v>
      </c>
      <c r="B7">
        <v>732</v>
      </c>
      <c r="C7" t="s">
        <v>313</v>
      </c>
      <c r="D7" t="s">
        <v>15</v>
      </c>
      <c r="E7" t="s">
        <v>16</v>
      </c>
      <c r="F7">
        <v>4.03</v>
      </c>
      <c r="G7">
        <v>1.3</v>
      </c>
      <c r="H7">
        <v>13.55</v>
      </c>
      <c r="I7">
        <v>15.29</v>
      </c>
      <c r="J7">
        <v>26.16</v>
      </c>
      <c r="K7">
        <v>23.96</v>
      </c>
      <c r="L7">
        <v>1.67</v>
      </c>
      <c r="M7">
        <v>17.079999999999998</v>
      </c>
      <c r="N7">
        <v>19.23</v>
      </c>
      <c r="O7">
        <v>31.14</v>
      </c>
      <c r="P7">
        <v>26.53</v>
      </c>
      <c r="Q7">
        <v>24.02</v>
      </c>
      <c r="R7">
        <v>26.61</v>
      </c>
      <c r="S7">
        <v>30.57</v>
      </c>
      <c r="T7">
        <v>33.659999999999997</v>
      </c>
      <c r="U7">
        <v>45.63</v>
      </c>
      <c r="V7">
        <v>60</v>
      </c>
      <c r="W7">
        <v>26.51</v>
      </c>
      <c r="X7">
        <v>62.86</v>
      </c>
      <c r="Y7">
        <v>65.34</v>
      </c>
      <c r="Z7">
        <v>-0.87</v>
      </c>
      <c r="AA7">
        <v>123.58</v>
      </c>
      <c r="AB7">
        <v>117.62</v>
      </c>
      <c r="AC7">
        <v>101.31</v>
      </c>
      <c r="AD7">
        <v>115.48</v>
      </c>
      <c r="AE7">
        <v>68.38</v>
      </c>
      <c r="AF7">
        <v>86.76</v>
      </c>
      <c r="AG7">
        <v>47.17</v>
      </c>
      <c r="AH7">
        <v>24.62</v>
      </c>
      <c r="AI7">
        <v>17.170000000000002</v>
      </c>
      <c r="AJ7">
        <v>7.12</v>
      </c>
      <c r="AK7">
        <v>1.93</v>
      </c>
      <c r="AL7">
        <v>22.23</v>
      </c>
      <c r="AM7">
        <v>6.49</v>
      </c>
      <c r="AN7">
        <v>9.66</v>
      </c>
      <c r="AO7">
        <v>8.51</v>
      </c>
      <c r="AP7">
        <v>7.2</v>
      </c>
      <c r="AQ7">
        <v>14.75</v>
      </c>
      <c r="AR7">
        <v>14.3</v>
      </c>
      <c r="AS7">
        <v>11.26</v>
      </c>
      <c r="AT7">
        <v>12.98</v>
      </c>
      <c r="AU7">
        <v>18.100000000000001</v>
      </c>
      <c r="AV7">
        <v>35.56</v>
      </c>
      <c r="AW7">
        <v>36.520000000000003</v>
      </c>
      <c r="AX7">
        <v>36.909999999999997</v>
      </c>
      <c r="AY7">
        <v>16.91</v>
      </c>
      <c r="AZ7">
        <v>17.75</v>
      </c>
      <c r="BA7">
        <v>32.35</v>
      </c>
      <c r="BB7">
        <v>63.29</v>
      </c>
      <c r="BC7">
        <v>50.99</v>
      </c>
      <c r="BD7">
        <v>17087.72</v>
      </c>
      <c r="BE7">
        <v>359.09</v>
      </c>
      <c r="BF7">
        <v>138.81</v>
      </c>
      <c r="BG7" t="s">
        <v>17</v>
      </c>
    </row>
    <row r="8" spans="1:66" x14ac:dyDescent="0.2">
      <c r="A8" t="s">
        <v>312</v>
      </c>
      <c r="B8">
        <v>732</v>
      </c>
      <c r="C8" t="s">
        <v>313</v>
      </c>
      <c r="D8" t="s">
        <v>15</v>
      </c>
      <c r="E8" t="s">
        <v>441</v>
      </c>
      <c r="AJ8">
        <v>4.07</v>
      </c>
      <c r="AK8">
        <v>3.27</v>
      </c>
      <c r="AL8">
        <v>9.39</v>
      </c>
      <c r="AM8">
        <v>3.61</v>
      </c>
      <c r="AN8">
        <v>4.5199999999999996</v>
      </c>
      <c r="AO8">
        <v>-0.19</v>
      </c>
      <c r="AP8">
        <v>13.37</v>
      </c>
      <c r="AQ8">
        <v>12.12</v>
      </c>
      <c r="AR8">
        <v>8.02</v>
      </c>
      <c r="AS8">
        <v>10.17</v>
      </c>
      <c r="AT8">
        <v>9.8699999999999992</v>
      </c>
      <c r="AU8">
        <v>15.76</v>
      </c>
      <c r="AV8">
        <v>34.520000000000003</v>
      </c>
      <c r="AW8">
        <v>48.66</v>
      </c>
      <c r="AX8">
        <v>47.64</v>
      </c>
      <c r="AY8">
        <v>20.52</v>
      </c>
      <c r="AZ8">
        <v>22.68</v>
      </c>
      <c r="BA8">
        <v>30.97</v>
      </c>
      <c r="BB8">
        <v>58.85</v>
      </c>
      <c r="BC8">
        <v>50.99</v>
      </c>
      <c r="BD8">
        <v>163.26</v>
      </c>
      <c r="BE8">
        <v>359.09</v>
      </c>
      <c r="BG8" t="s">
        <v>442</v>
      </c>
    </row>
    <row r="9" spans="1:66" x14ac:dyDescent="0.2">
      <c r="A9" t="s">
        <v>26</v>
      </c>
      <c r="B9">
        <v>213</v>
      </c>
      <c r="C9" t="s">
        <v>27</v>
      </c>
      <c r="D9" t="s">
        <v>15</v>
      </c>
      <c r="E9" t="s">
        <v>416</v>
      </c>
      <c r="G9">
        <v>25.9</v>
      </c>
      <c r="H9">
        <v>6.7</v>
      </c>
      <c r="I9">
        <v>39.9</v>
      </c>
      <c r="J9">
        <v>9.4</v>
      </c>
      <c r="K9">
        <v>24.5</v>
      </c>
      <c r="L9">
        <v>510.7</v>
      </c>
      <c r="N9">
        <v>164.5</v>
      </c>
      <c r="O9">
        <v>148.9</v>
      </c>
      <c r="P9">
        <v>121.4</v>
      </c>
      <c r="Q9">
        <v>147.4</v>
      </c>
      <c r="R9">
        <v>109.5</v>
      </c>
      <c r="S9">
        <v>346.7</v>
      </c>
      <c r="T9">
        <v>377.1</v>
      </c>
      <c r="U9">
        <v>1125.8</v>
      </c>
      <c r="V9">
        <v>68.900000000000006</v>
      </c>
      <c r="W9">
        <v>127.3</v>
      </c>
      <c r="X9">
        <v>376.9</v>
      </c>
      <c r="Y9">
        <v>1644.7</v>
      </c>
      <c r="Z9">
        <v>2861.9</v>
      </c>
      <c r="AA9">
        <v>178</v>
      </c>
      <c r="AB9">
        <v>24.4</v>
      </c>
      <c r="AC9">
        <v>18.899999999999999</v>
      </c>
      <c r="AD9">
        <v>-4.0999999999999996</v>
      </c>
      <c r="AE9">
        <v>6.8</v>
      </c>
      <c r="AF9">
        <v>3.6</v>
      </c>
      <c r="AG9">
        <v>1</v>
      </c>
      <c r="AH9">
        <v>-0.1</v>
      </c>
      <c r="AI9">
        <v>0.2</v>
      </c>
      <c r="AJ9">
        <v>0</v>
      </c>
      <c r="AK9">
        <v>-1.3</v>
      </c>
      <c r="AL9">
        <v>4.4000000000000004</v>
      </c>
      <c r="AM9">
        <v>9.5</v>
      </c>
      <c r="AN9">
        <v>0.8</v>
      </c>
      <c r="AO9">
        <v>4.2</v>
      </c>
      <c r="AP9">
        <v>-2.2999999999999998</v>
      </c>
      <c r="BB9">
        <v>52.76</v>
      </c>
      <c r="BC9">
        <v>49.28</v>
      </c>
      <c r="BD9">
        <v>19.95</v>
      </c>
      <c r="BE9">
        <v>26.23</v>
      </c>
      <c r="BF9">
        <v>45.89</v>
      </c>
      <c r="BG9" t="s">
        <v>419</v>
      </c>
    </row>
    <row r="10" spans="1:66" x14ac:dyDescent="0.2">
      <c r="A10" t="s">
        <v>26</v>
      </c>
      <c r="B10">
        <v>213</v>
      </c>
      <c r="C10" t="s">
        <v>27</v>
      </c>
      <c r="D10" t="s">
        <v>15</v>
      </c>
      <c r="E10" t="s">
        <v>462</v>
      </c>
      <c r="AE10">
        <v>4.3099999999999996</v>
      </c>
      <c r="AF10">
        <v>2.95</v>
      </c>
      <c r="AG10">
        <v>-1.22</v>
      </c>
      <c r="AH10">
        <v>-3.2</v>
      </c>
      <c r="AI10">
        <v>-4.03</v>
      </c>
      <c r="AJ10">
        <v>3.69</v>
      </c>
      <c r="AK10">
        <v>-2.04</v>
      </c>
      <c r="AL10">
        <v>78.260000000000005</v>
      </c>
      <c r="AM10">
        <v>19.61</v>
      </c>
      <c r="AN10">
        <v>7.71</v>
      </c>
      <c r="AO10">
        <v>8.5</v>
      </c>
      <c r="AP10">
        <v>10.93</v>
      </c>
      <c r="AQ10">
        <v>11.8</v>
      </c>
      <c r="AR10">
        <v>14.48</v>
      </c>
      <c r="AS10">
        <v>6.28</v>
      </c>
      <c r="AT10">
        <v>15.07</v>
      </c>
      <c r="AU10">
        <v>13.75</v>
      </c>
      <c r="AV10">
        <v>12.19</v>
      </c>
      <c r="AW10">
        <v>16.32</v>
      </c>
      <c r="AX10">
        <v>26.01</v>
      </c>
      <c r="BA10">
        <v>16.260000000000002</v>
      </c>
      <c r="BB10">
        <v>52.22</v>
      </c>
      <c r="BC10">
        <v>58.31</v>
      </c>
      <c r="BD10">
        <v>42.51</v>
      </c>
      <c r="BE10">
        <v>59.09</v>
      </c>
      <c r="BF10">
        <v>62.44</v>
      </c>
      <c r="BG10" t="s">
        <v>463</v>
      </c>
    </row>
    <row r="11" spans="1:66" x14ac:dyDescent="0.2">
      <c r="A11" t="s">
        <v>26</v>
      </c>
      <c r="B11">
        <v>213</v>
      </c>
      <c r="C11" t="s">
        <v>27</v>
      </c>
      <c r="D11" t="s">
        <v>15</v>
      </c>
      <c r="E11" t="s">
        <v>16</v>
      </c>
      <c r="F11">
        <v>13.59</v>
      </c>
      <c r="G11">
        <v>34.729999999999997</v>
      </c>
      <c r="H11">
        <v>58.45</v>
      </c>
      <c r="I11">
        <v>61.25</v>
      </c>
      <c r="J11">
        <v>23.47</v>
      </c>
      <c r="K11">
        <v>182.93</v>
      </c>
      <c r="L11">
        <v>443.97</v>
      </c>
      <c r="M11">
        <v>176</v>
      </c>
      <c r="N11">
        <v>175.51</v>
      </c>
      <c r="O11">
        <v>159.51</v>
      </c>
      <c r="P11">
        <v>100.76</v>
      </c>
      <c r="Q11">
        <v>104.48</v>
      </c>
      <c r="R11">
        <v>164.78</v>
      </c>
      <c r="S11">
        <v>343.81</v>
      </c>
      <c r="T11">
        <v>626.72</v>
      </c>
      <c r="U11">
        <v>672.18</v>
      </c>
      <c r="V11">
        <v>90.1</v>
      </c>
      <c r="W11">
        <v>131.33000000000001</v>
      </c>
      <c r="X11">
        <v>342.95</v>
      </c>
      <c r="Y11">
        <v>3079.81</v>
      </c>
      <c r="Z11">
        <v>2313.96</v>
      </c>
      <c r="AA11">
        <v>171.67</v>
      </c>
      <c r="AB11">
        <v>24.9</v>
      </c>
      <c r="AC11">
        <v>10.61</v>
      </c>
      <c r="AD11">
        <v>4.18</v>
      </c>
      <c r="AE11">
        <v>3.38</v>
      </c>
      <c r="AF11">
        <v>0.16</v>
      </c>
      <c r="AG11">
        <v>0.53</v>
      </c>
      <c r="AH11">
        <v>0.93</v>
      </c>
      <c r="AI11">
        <v>-1.17</v>
      </c>
      <c r="AJ11">
        <v>-0.94</v>
      </c>
      <c r="AK11">
        <v>-1.07</v>
      </c>
      <c r="AL11">
        <v>25.87</v>
      </c>
      <c r="AM11">
        <v>13.44</v>
      </c>
      <c r="AN11">
        <v>4.42</v>
      </c>
      <c r="AO11">
        <v>9.64</v>
      </c>
      <c r="AP11">
        <v>10.9</v>
      </c>
      <c r="AQ11">
        <v>8.83</v>
      </c>
      <c r="AR11">
        <v>8.59</v>
      </c>
      <c r="AS11">
        <v>6.27</v>
      </c>
      <c r="AT11">
        <v>10.46</v>
      </c>
      <c r="AU11">
        <v>9.77</v>
      </c>
      <c r="AV11">
        <v>10.039999999999999</v>
      </c>
      <c r="AW11">
        <v>10.62</v>
      </c>
      <c r="AX11">
        <v>38.08</v>
      </c>
      <c r="AY11">
        <v>26.54</v>
      </c>
      <c r="AZ11">
        <v>39.4</v>
      </c>
      <c r="BA11">
        <v>25.68</v>
      </c>
      <c r="BB11">
        <v>34.28</v>
      </c>
      <c r="BC11">
        <v>53.55</v>
      </c>
      <c r="BD11">
        <v>42.02</v>
      </c>
      <c r="BE11">
        <v>48.41</v>
      </c>
      <c r="BF11">
        <v>72.430000000000007</v>
      </c>
      <c r="BG11" t="s">
        <v>17</v>
      </c>
    </row>
    <row r="12" spans="1:66" x14ac:dyDescent="0.2">
      <c r="A12" t="s">
        <v>26</v>
      </c>
      <c r="B12">
        <v>213</v>
      </c>
      <c r="C12" t="s">
        <v>27</v>
      </c>
      <c r="D12" t="s">
        <v>15</v>
      </c>
      <c r="E12" t="s">
        <v>425</v>
      </c>
      <c r="F12">
        <v>16.5</v>
      </c>
      <c r="G12">
        <v>16.5</v>
      </c>
      <c r="H12">
        <v>41.7</v>
      </c>
      <c r="I12">
        <v>63.1</v>
      </c>
      <c r="J12">
        <v>55.2</v>
      </c>
      <c r="K12">
        <v>15.1</v>
      </c>
      <c r="L12">
        <v>187.7</v>
      </c>
      <c r="M12">
        <v>458.6</v>
      </c>
      <c r="N12">
        <v>163.19999999999999</v>
      </c>
      <c r="O12">
        <v>163.19999999999999</v>
      </c>
      <c r="P12">
        <v>168.7</v>
      </c>
      <c r="Q12">
        <v>95.1</v>
      </c>
      <c r="R12">
        <v>99.2</v>
      </c>
      <c r="S12">
        <v>178.4</v>
      </c>
      <c r="T12">
        <v>339</v>
      </c>
      <c r="U12">
        <v>638.9</v>
      </c>
      <c r="V12">
        <v>624.1</v>
      </c>
      <c r="W12">
        <v>98.1</v>
      </c>
      <c r="X12">
        <v>132.80000000000001</v>
      </c>
      <c r="Y12">
        <v>332.9</v>
      </c>
      <c r="Z12">
        <v>3086.5</v>
      </c>
      <c r="AA12">
        <v>2129.1999999999998</v>
      </c>
      <c r="AB12">
        <v>161.1</v>
      </c>
      <c r="AC12">
        <v>30.2</v>
      </c>
      <c r="AD12">
        <v>10.3</v>
      </c>
      <c r="AE12">
        <v>1.4</v>
      </c>
      <c r="AF12">
        <v>2.8</v>
      </c>
      <c r="AG12">
        <v>-0.5</v>
      </c>
      <c r="AH12">
        <v>-0.7</v>
      </c>
      <c r="AI12">
        <v>1.7</v>
      </c>
      <c r="AJ12">
        <v>-3.7</v>
      </c>
      <c r="AK12">
        <v>-2.6</v>
      </c>
      <c r="AL12">
        <v>-1.9</v>
      </c>
      <c r="AM12">
        <v>34.6</v>
      </c>
      <c r="AN12">
        <v>19.2</v>
      </c>
      <c r="AO12">
        <v>5</v>
      </c>
      <c r="AP12">
        <v>11</v>
      </c>
      <c r="AQ12">
        <v>12.1</v>
      </c>
      <c r="AR12">
        <v>11.2</v>
      </c>
      <c r="AS12">
        <v>6.8</v>
      </c>
      <c r="AT12">
        <v>2.8</v>
      </c>
      <c r="AU12">
        <v>14.4</v>
      </c>
      <c r="AV12">
        <v>8.6999999999999993</v>
      </c>
      <c r="AZ12">
        <v>49.43</v>
      </c>
      <c r="BA12">
        <v>20.36</v>
      </c>
      <c r="BB12">
        <v>32.74</v>
      </c>
      <c r="BC12">
        <v>58.34</v>
      </c>
      <c r="BD12">
        <v>46.97</v>
      </c>
      <c r="BE12">
        <v>49.85</v>
      </c>
      <c r="BF12">
        <v>71.06</v>
      </c>
      <c r="BG12" t="s">
        <v>426</v>
      </c>
    </row>
    <row r="13" spans="1:66" x14ac:dyDescent="0.2">
      <c r="A13" t="s">
        <v>375</v>
      </c>
      <c r="B13">
        <v>927</v>
      </c>
      <c r="C13" t="s">
        <v>376</v>
      </c>
      <c r="D13" t="s">
        <v>15</v>
      </c>
      <c r="E13" t="s">
        <v>462</v>
      </c>
      <c r="AZ13">
        <v>16.29</v>
      </c>
      <c r="BA13">
        <v>17.420000000000002</v>
      </c>
      <c r="BB13">
        <v>31.7</v>
      </c>
      <c r="BC13">
        <v>43.35</v>
      </c>
      <c r="BD13">
        <v>14.8</v>
      </c>
      <c r="BE13">
        <v>9.32</v>
      </c>
      <c r="BF13">
        <v>16.34</v>
      </c>
      <c r="BG13" t="s">
        <v>463</v>
      </c>
    </row>
    <row r="14" spans="1:66" x14ac:dyDescent="0.2">
      <c r="A14" t="s">
        <v>174</v>
      </c>
      <c r="B14">
        <v>429</v>
      </c>
      <c r="C14" t="s">
        <v>175</v>
      </c>
      <c r="D14" t="s">
        <v>15</v>
      </c>
      <c r="E14" t="s">
        <v>462</v>
      </c>
      <c r="AB14">
        <v>28.68</v>
      </c>
      <c r="AC14">
        <v>22.29</v>
      </c>
      <c r="AD14">
        <v>29.91</v>
      </c>
      <c r="AE14">
        <v>47.12</v>
      </c>
      <c r="AF14">
        <v>31.78</v>
      </c>
      <c r="AG14">
        <v>16.88</v>
      </c>
      <c r="AH14">
        <v>17.62</v>
      </c>
      <c r="AI14">
        <v>21.86</v>
      </c>
      <c r="AJ14">
        <v>18.72</v>
      </c>
      <c r="AK14">
        <v>11.66</v>
      </c>
      <c r="AL14">
        <v>11.95</v>
      </c>
      <c r="AM14">
        <v>16.04</v>
      </c>
      <c r="AN14">
        <v>16.399999999999999</v>
      </c>
      <c r="AO14">
        <v>11.22</v>
      </c>
      <c r="AP14">
        <v>9.5399999999999991</v>
      </c>
      <c r="AQ14">
        <v>14.69</v>
      </c>
      <c r="AR14">
        <v>20.6</v>
      </c>
      <c r="AS14">
        <v>9.09</v>
      </c>
      <c r="AT14">
        <v>10.44</v>
      </c>
      <c r="AU14">
        <v>37.86</v>
      </c>
      <c r="AV14">
        <v>24.68</v>
      </c>
      <c r="AW14">
        <v>37.270000000000003</v>
      </c>
      <c r="AX14">
        <v>17.22</v>
      </c>
      <c r="AY14">
        <v>6.98</v>
      </c>
      <c r="AZ14">
        <v>3.54</v>
      </c>
      <c r="BA14">
        <v>9.7100000000000009</v>
      </c>
      <c r="BB14">
        <v>30.64</v>
      </c>
      <c r="BG14" t="s">
        <v>463</v>
      </c>
    </row>
    <row r="15" spans="1:66" x14ac:dyDescent="0.2">
      <c r="A15" t="s">
        <v>87</v>
      </c>
      <c r="B15">
        <v>636</v>
      </c>
      <c r="C15" t="s">
        <v>88</v>
      </c>
      <c r="D15" t="s">
        <v>15</v>
      </c>
      <c r="E15" t="s">
        <v>16</v>
      </c>
      <c r="F15">
        <v>8.0299999999999994</v>
      </c>
      <c r="G15">
        <v>5.78</v>
      </c>
      <c r="H15">
        <v>15.8</v>
      </c>
      <c r="I15">
        <v>15.64</v>
      </c>
      <c r="J15">
        <v>29.47</v>
      </c>
      <c r="K15">
        <v>28.66</v>
      </c>
      <c r="L15">
        <v>80.39</v>
      </c>
      <c r="M15">
        <v>68.95</v>
      </c>
      <c r="N15">
        <v>48.77</v>
      </c>
      <c r="O15">
        <v>101.05</v>
      </c>
      <c r="P15">
        <v>40.04</v>
      </c>
      <c r="Q15">
        <v>34.880000000000003</v>
      </c>
      <c r="R15">
        <v>37.07</v>
      </c>
      <c r="S15">
        <v>76.73</v>
      </c>
      <c r="T15">
        <v>52.63</v>
      </c>
      <c r="U15">
        <v>23.46</v>
      </c>
      <c r="V15">
        <v>46.73</v>
      </c>
      <c r="W15">
        <v>90.37</v>
      </c>
      <c r="X15">
        <v>82.75</v>
      </c>
      <c r="Y15">
        <v>104.07</v>
      </c>
      <c r="Z15">
        <v>81.290000000000006</v>
      </c>
      <c r="AA15">
        <v>2154.44</v>
      </c>
      <c r="AB15">
        <v>4129.17</v>
      </c>
      <c r="AC15">
        <v>1986.9</v>
      </c>
      <c r="AD15">
        <v>23773.1</v>
      </c>
      <c r="AE15">
        <v>541.79999999999995</v>
      </c>
      <c r="AF15">
        <v>617</v>
      </c>
      <c r="AG15">
        <v>199</v>
      </c>
      <c r="AH15">
        <v>29.15</v>
      </c>
      <c r="AI15">
        <v>284.89999999999998</v>
      </c>
      <c r="AJ15">
        <v>550</v>
      </c>
      <c r="AK15">
        <v>357.28</v>
      </c>
      <c r="AL15">
        <v>25.32</v>
      </c>
      <c r="AM15">
        <v>12.82</v>
      </c>
      <c r="AN15">
        <v>4</v>
      </c>
      <c r="AO15">
        <v>21.55</v>
      </c>
      <c r="AP15">
        <v>12.85</v>
      </c>
      <c r="AQ15">
        <v>16.670000000000002</v>
      </c>
      <c r="AR15">
        <v>17.97</v>
      </c>
      <c r="AS15">
        <v>46.1</v>
      </c>
      <c r="AT15">
        <v>23.46</v>
      </c>
      <c r="AU15">
        <v>14.95</v>
      </c>
      <c r="AV15">
        <v>0.86</v>
      </c>
      <c r="AW15">
        <v>0.88</v>
      </c>
      <c r="AX15">
        <v>1.24</v>
      </c>
      <c r="AY15">
        <v>0.96</v>
      </c>
      <c r="AZ15">
        <v>18.2</v>
      </c>
      <c r="BA15">
        <v>35.79</v>
      </c>
      <c r="BB15">
        <v>29.27</v>
      </c>
      <c r="BC15">
        <v>4.7</v>
      </c>
      <c r="BD15">
        <v>11.5</v>
      </c>
      <c r="BE15">
        <v>8.99</v>
      </c>
      <c r="BF15">
        <v>8.44</v>
      </c>
      <c r="BG15" t="s">
        <v>17</v>
      </c>
    </row>
    <row r="16" spans="1:66" x14ac:dyDescent="0.2">
      <c r="A16" t="s">
        <v>387</v>
      </c>
      <c r="B16">
        <v>474</v>
      </c>
      <c r="C16" t="s">
        <v>388</v>
      </c>
      <c r="D16" t="s">
        <v>15</v>
      </c>
      <c r="E16" t="s">
        <v>16</v>
      </c>
      <c r="F16">
        <v>5</v>
      </c>
      <c r="G16">
        <v>5.7</v>
      </c>
      <c r="H16">
        <v>4.5</v>
      </c>
      <c r="I16">
        <v>16.399999999999999</v>
      </c>
      <c r="J16">
        <v>23.7</v>
      </c>
      <c r="K16">
        <v>12</v>
      </c>
      <c r="L16">
        <v>3.7</v>
      </c>
      <c r="M16">
        <v>5.2</v>
      </c>
      <c r="N16">
        <v>2.9</v>
      </c>
      <c r="O16">
        <v>13.8</v>
      </c>
      <c r="P16">
        <v>10</v>
      </c>
      <c r="Q16">
        <v>3.8</v>
      </c>
      <c r="R16">
        <v>9.5</v>
      </c>
      <c r="S16">
        <v>10.7</v>
      </c>
      <c r="T16">
        <v>1.5</v>
      </c>
      <c r="U16">
        <v>5.0999999999999996</v>
      </c>
      <c r="V16">
        <v>0.8</v>
      </c>
      <c r="W16">
        <v>2.8</v>
      </c>
      <c r="X16">
        <v>0</v>
      </c>
      <c r="Y16">
        <v>18</v>
      </c>
      <c r="Z16">
        <v>36</v>
      </c>
      <c r="AA16">
        <v>44.91</v>
      </c>
      <c r="AB16">
        <v>51.2</v>
      </c>
      <c r="AC16">
        <v>61.75</v>
      </c>
      <c r="AD16">
        <v>71.28</v>
      </c>
      <c r="AE16">
        <v>63.89</v>
      </c>
      <c r="AF16">
        <v>38.78</v>
      </c>
      <c r="AG16">
        <v>4.6399999999999997</v>
      </c>
      <c r="AH16">
        <v>11.54</v>
      </c>
      <c r="AI16">
        <v>7.91</v>
      </c>
      <c r="AJ16">
        <v>10.96</v>
      </c>
      <c r="AK16">
        <v>11.92</v>
      </c>
      <c r="AL16">
        <v>12.24</v>
      </c>
      <c r="AM16">
        <v>10.83</v>
      </c>
      <c r="AN16">
        <v>12.49</v>
      </c>
      <c r="AO16">
        <v>9.8699999999999992</v>
      </c>
      <c r="AP16">
        <v>10.85</v>
      </c>
      <c r="AQ16">
        <v>7.91</v>
      </c>
      <c r="AR16">
        <v>18.98</v>
      </c>
      <c r="AS16">
        <v>3.67</v>
      </c>
      <c r="AT16">
        <v>11.17</v>
      </c>
      <c r="AU16">
        <v>19.54</v>
      </c>
      <c r="AV16">
        <v>9.89</v>
      </c>
      <c r="AW16">
        <v>10.97</v>
      </c>
      <c r="AX16">
        <v>8.1</v>
      </c>
      <c r="AY16">
        <v>39.4</v>
      </c>
      <c r="AZ16">
        <v>5</v>
      </c>
      <c r="BA16">
        <v>30.4</v>
      </c>
      <c r="BB16">
        <v>27.6</v>
      </c>
      <c r="BC16">
        <v>10</v>
      </c>
      <c r="BD16">
        <v>26.18</v>
      </c>
      <c r="BE16">
        <v>45.7</v>
      </c>
      <c r="BF16">
        <v>43.85</v>
      </c>
      <c r="BG16" t="s">
        <v>17</v>
      </c>
    </row>
    <row r="17" spans="1:59" x14ac:dyDescent="0.2">
      <c r="A17" t="s">
        <v>361</v>
      </c>
      <c r="B17">
        <v>186</v>
      </c>
      <c r="C17" t="s">
        <v>362</v>
      </c>
      <c r="D17" t="s">
        <v>15</v>
      </c>
      <c r="E17" t="s">
        <v>462</v>
      </c>
      <c r="W17">
        <v>31.93</v>
      </c>
      <c r="X17">
        <v>70.540000000000006</v>
      </c>
      <c r="Y17">
        <v>63.98</v>
      </c>
      <c r="Z17">
        <v>52.32</v>
      </c>
      <c r="AA17">
        <v>55.36</v>
      </c>
      <c r="AB17">
        <v>62.09</v>
      </c>
      <c r="AC17">
        <v>57.96</v>
      </c>
      <c r="AD17">
        <v>121.26</v>
      </c>
      <c r="AE17">
        <v>86.02</v>
      </c>
      <c r="AF17">
        <v>75.930000000000007</v>
      </c>
      <c r="AG17">
        <v>81.8</v>
      </c>
      <c r="AH17">
        <v>71.83</v>
      </c>
      <c r="AI17">
        <v>53.06</v>
      </c>
      <c r="AJ17">
        <v>51.43</v>
      </c>
      <c r="AK17">
        <v>61.63</v>
      </c>
      <c r="AL17">
        <v>50.11</v>
      </c>
      <c r="AM17">
        <v>22.67</v>
      </c>
      <c r="AN17">
        <v>14.56</v>
      </c>
      <c r="AO17">
        <v>5.89</v>
      </c>
      <c r="AP17">
        <v>8.3000000000000007</v>
      </c>
      <c r="AQ17">
        <v>6.31</v>
      </c>
      <c r="AR17">
        <v>12.72</v>
      </c>
      <c r="AS17">
        <v>1.23</v>
      </c>
      <c r="AT17">
        <v>8.52</v>
      </c>
      <c r="AU17">
        <v>11.09</v>
      </c>
      <c r="AV17">
        <v>6.09</v>
      </c>
      <c r="AW17">
        <v>4.4800000000000004</v>
      </c>
      <c r="AX17">
        <v>10.25</v>
      </c>
      <c r="AY17">
        <v>5.28</v>
      </c>
      <c r="AZ17">
        <v>4.3</v>
      </c>
      <c r="BA17">
        <v>15.82</v>
      </c>
      <c r="BB17">
        <v>27.01</v>
      </c>
      <c r="BC17">
        <v>17.559999999999999</v>
      </c>
      <c r="BD17">
        <v>12.14</v>
      </c>
      <c r="BE17">
        <v>43.86</v>
      </c>
      <c r="BF17">
        <v>130.85</v>
      </c>
      <c r="BG17" t="s">
        <v>463</v>
      </c>
    </row>
    <row r="18" spans="1:59" x14ac:dyDescent="0.2">
      <c r="A18" t="s">
        <v>36</v>
      </c>
      <c r="B18">
        <v>912</v>
      </c>
      <c r="C18" t="s">
        <v>37</v>
      </c>
      <c r="D18" t="s">
        <v>15</v>
      </c>
      <c r="E18" t="s">
        <v>462</v>
      </c>
      <c r="AQ18">
        <v>17.66</v>
      </c>
      <c r="AR18">
        <v>23.42</v>
      </c>
      <c r="AS18">
        <v>-19.36</v>
      </c>
      <c r="AT18">
        <v>36.409999999999997</v>
      </c>
      <c r="AU18">
        <v>23.91</v>
      </c>
      <c r="AV18">
        <v>12.9</v>
      </c>
      <c r="AW18">
        <v>-3.93</v>
      </c>
      <c r="AX18">
        <v>-5.07</v>
      </c>
      <c r="AY18">
        <v>-30.58</v>
      </c>
      <c r="AZ18">
        <v>27.54</v>
      </c>
      <c r="BA18">
        <v>36.799999999999997</v>
      </c>
      <c r="BB18">
        <v>26.03</v>
      </c>
      <c r="BC18">
        <v>3.23</v>
      </c>
      <c r="BD18">
        <v>-24.8</v>
      </c>
      <c r="BE18">
        <v>69.599999999999994</v>
      </c>
      <c r="BF18">
        <v>112.65</v>
      </c>
      <c r="BG18" t="s">
        <v>463</v>
      </c>
    </row>
    <row r="19" spans="1:59" x14ac:dyDescent="0.2">
      <c r="A19" t="s">
        <v>302</v>
      </c>
      <c r="B19">
        <v>453</v>
      </c>
      <c r="C19" t="s">
        <v>303</v>
      </c>
      <c r="D19" t="s">
        <v>15</v>
      </c>
      <c r="E19" t="s">
        <v>462</v>
      </c>
      <c r="AX19">
        <v>-3.17</v>
      </c>
      <c r="AY19">
        <v>-37.93</v>
      </c>
      <c r="AZ19">
        <v>-22.51</v>
      </c>
      <c r="BA19">
        <v>19.29</v>
      </c>
      <c r="BB19">
        <v>25.92</v>
      </c>
      <c r="BC19">
        <v>-9.48</v>
      </c>
      <c r="BD19">
        <v>-28.49</v>
      </c>
      <c r="BE19">
        <v>62.08</v>
      </c>
      <c r="BF19">
        <v>60.85</v>
      </c>
      <c r="BG19" t="s">
        <v>463</v>
      </c>
    </row>
    <row r="20" spans="1:59" x14ac:dyDescent="0.2">
      <c r="A20" t="s">
        <v>373</v>
      </c>
      <c r="B20">
        <v>111</v>
      </c>
      <c r="C20" t="s">
        <v>374</v>
      </c>
      <c r="D20" t="s">
        <v>15</v>
      </c>
      <c r="E20" t="s">
        <v>416</v>
      </c>
      <c r="AX20">
        <v>2.97</v>
      </c>
      <c r="AY20">
        <v>2.33</v>
      </c>
      <c r="AZ20">
        <v>16.899999999999999</v>
      </c>
      <c r="BA20">
        <v>7.1</v>
      </c>
      <c r="BB20">
        <v>25.6</v>
      </c>
      <c r="BC20">
        <v>21.27</v>
      </c>
      <c r="BD20">
        <v>2.59</v>
      </c>
      <c r="BE20">
        <v>21.01</v>
      </c>
      <c r="BF20">
        <v>27.12</v>
      </c>
      <c r="BG20" t="s">
        <v>419</v>
      </c>
    </row>
    <row r="21" spans="1:59" x14ac:dyDescent="0.2">
      <c r="A21" t="s">
        <v>118</v>
      </c>
      <c r="B21">
        <v>469</v>
      </c>
      <c r="C21" t="s">
        <v>119</v>
      </c>
      <c r="D21" t="s">
        <v>15</v>
      </c>
      <c r="E21" t="s">
        <v>462</v>
      </c>
      <c r="AQ21">
        <v>8.8800000000000008</v>
      </c>
      <c r="AR21">
        <v>21.13</v>
      </c>
      <c r="AS21">
        <v>-5.62</v>
      </c>
      <c r="AT21">
        <v>12.65</v>
      </c>
      <c r="AU21">
        <v>14.72</v>
      </c>
      <c r="AV21">
        <v>2.4500000000000002</v>
      </c>
      <c r="AW21">
        <v>3.33</v>
      </c>
      <c r="AX21">
        <v>4.34</v>
      </c>
      <c r="AY21">
        <v>-3.11</v>
      </c>
      <c r="AZ21">
        <v>13.75</v>
      </c>
      <c r="BA21">
        <v>33.21</v>
      </c>
      <c r="BB21">
        <v>24.07</v>
      </c>
      <c r="BC21">
        <v>5.03</v>
      </c>
      <c r="BD21">
        <v>-7</v>
      </c>
      <c r="BE21">
        <v>17.32</v>
      </c>
      <c r="BF21">
        <v>26.57</v>
      </c>
      <c r="BG21" t="s">
        <v>463</v>
      </c>
    </row>
    <row r="22" spans="1:59" x14ac:dyDescent="0.2">
      <c r="A22" t="s">
        <v>210</v>
      </c>
      <c r="B22">
        <v>668</v>
      </c>
      <c r="C22" t="s">
        <v>211</v>
      </c>
      <c r="D22" t="s">
        <v>15</v>
      </c>
      <c r="E22" t="s">
        <v>16</v>
      </c>
      <c r="F22">
        <v>1.52</v>
      </c>
      <c r="G22">
        <v>-0.71</v>
      </c>
      <c r="H22">
        <v>3.89</v>
      </c>
      <c r="I22">
        <v>19.54</v>
      </c>
      <c r="J22">
        <v>19.03</v>
      </c>
      <c r="K22">
        <v>14</v>
      </c>
      <c r="L22">
        <v>5.63</v>
      </c>
      <c r="M22">
        <v>6.21</v>
      </c>
      <c r="N22">
        <v>7.28</v>
      </c>
      <c r="O22">
        <v>11.61</v>
      </c>
      <c r="P22">
        <v>14.59</v>
      </c>
      <c r="Q22">
        <v>7.67</v>
      </c>
      <c r="R22">
        <v>5.91</v>
      </c>
      <c r="S22">
        <v>2.79</v>
      </c>
      <c r="T22">
        <v>1.21</v>
      </c>
      <c r="U22">
        <v>-0.6</v>
      </c>
      <c r="V22">
        <v>3.6</v>
      </c>
      <c r="W22">
        <v>5.0199999999999996</v>
      </c>
      <c r="X22">
        <v>9.65</v>
      </c>
      <c r="Y22">
        <v>25.31</v>
      </c>
      <c r="Z22">
        <v>-0.2</v>
      </c>
      <c r="AA22">
        <v>5.5</v>
      </c>
      <c r="AB22">
        <v>-1.1000000000000001</v>
      </c>
      <c r="AC22">
        <v>7.1</v>
      </c>
      <c r="AD22">
        <v>5.3</v>
      </c>
      <c r="AE22">
        <v>6.5</v>
      </c>
      <c r="AF22">
        <v>5.5</v>
      </c>
      <c r="AG22">
        <v>-10</v>
      </c>
      <c r="AH22">
        <v>-6.7</v>
      </c>
      <c r="AI22">
        <v>0.9</v>
      </c>
      <c r="AJ22">
        <v>5.3</v>
      </c>
      <c r="AK22">
        <v>12.15</v>
      </c>
      <c r="AL22">
        <v>14.16</v>
      </c>
      <c r="AM22">
        <v>10.33</v>
      </c>
      <c r="AN22">
        <v>3.56</v>
      </c>
      <c r="AO22">
        <v>6.95</v>
      </c>
      <c r="AP22">
        <v>9.51</v>
      </c>
      <c r="AQ22">
        <v>11.39</v>
      </c>
      <c r="AR22">
        <v>17.489999999999998</v>
      </c>
      <c r="AS22">
        <v>7.43</v>
      </c>
      <c r="AT22">
        <v>7.29</v>
      </c>
      <c r="AU22">
        <v>8.49</v>
      </c>
      <c r="AV22">
        <v>6.83</v>
      </c>
      <c r="AW22">
        <v>7.58</v>
      </c>
      <c r="AX22">
        <v>9.86</v>
      </c>
      <c r="AY22">
        <v>7.74</v>
      </c>
      <c r="AZ22">
        <v>8.84</v>
      </c>
      <c r="BA22">
        <v>12.44</v>
      </c>
      <c r="BB22">
        <v>23.56</v>
      </c>
      <c r="BC22">
        <v>26.97</v>
      </c>
      <c r="BD22">
        <v>11.89</v>
      </c>
      <c r="BE22">
        <v>7.82</v>
      </c>
      <c r="BF22">
        <v>6.91</v>
      </c>
      <c r="BG22" t="s">
        <v>17</v>
      </c>
    </row>
    <row r="23" spans="1:59" x14ac:dyDescent="0.2">
      <c r="A23" t="s">
        <v>174</v>
      </c>
      <c r="B23">
        <v>429</v>
      </c>
      <c r="C23" t="s">
        <v>175</v>
      </c>
      <c r="D23" t="s">
        <v>15</v>
      </c>
      <c r="E23" t="s">
        <v>425</v>
      </c>
      <c r="F23">
        <v>0.6</v>
      </c>
      <c r="G23">
        <v>6.6</v>
      </c>
      <c r="H23">
        <v>8.6</v>
      </c>
      <c r="I23">
        <v>6.9</v>
      </c>
      <c r="J23">
        <v>15.9</v>
      </c>
      <c r="K23">
        <v>12.2</v>
      </c>
      <c r="L23">
        <v>6.8</v>
      </c>
      <c r="M23">
        <v>18.899999999999999</v>
      </c>
      <c r="N23">
        <v>18.8</v>
      </c>
      <c r="O23">
        <v>22.5</v>
      </c>
      <c r="P23">
        <v>28.5</v>
      </c>
      <c r="Q23">
        <v>29.7</v>
      </c>
      <c r="R23">
        <v>16.899999999999999</v>
      </c>
      <c r="S23">
        <v>18.399999999999999</v>
      </c>
      <c r="T23">
        <v>9</v>
      </c>
      <c r="U23">
        <v>5.3</v>
      </c>
      <c r="V23">
        <v>26.2</v>
      </c>
      <c r="W23">
        <v>23.6</v>
      </c>
      <c r="X23">
        <v>13.7</v>
      </c>
      <c r="Y23">
        <v>20.100000000000001</v>
      </c>
      <c r="Z23">
        <v>3</v>
      </c>
      <c r="AA23">
        <v>19</v>
      </c>
      <c r="AB23">
        <v>33.700000000000003</v>
      </c>
      <c r="AC23">
        <v>21.3</v>
      </c>
      <c r="AD23">
        <v>31.8</v>
      </c>
      <c r="AE23">
        <v>61.2</v>
      </c>
      <c r="AF23">
        <v>25</v>
      </c>
      <c r="AG23">
        <v>10.199999999999999</v>
      </c>
      <c r="AH23">
        <v>23.4</v>
      </c>
      <c r="AI23">
        <v>24.3</v>
      </c>
      <c r="AJ23">
        <v>12</v>
      </c>
      <c r="AK23">
        <v>6.6</v>
      </c>
      <c r="AL23">
        <v>16.3</v>
      </c>
      <c r="AM23">
        <v>17.7</v>
      </c>
      <c r="AN23">
        <v>13</v>
      </c>
      <c r="AO23">
        <v>13</v>
      </c>
      <c r="AP23">
        <v>10.3</v>
      </c>
      <c r="AQ23">
        <v>20.65</v>
      </c>
      <c r="AR23">
        <v>31.02</v>
      </c>
      <c r="AS23">
        <v>11.87</v>
      </c>
      <c r="AT23">
        <v>12.42</v>
      </c>
      <c r="AU23">
        <v>26.07</v>
      </c>
      <c r="AV23">
        <v>37.99</v>
      </c>
      <c r="AW23">
        <v>50.08</v>
      </c>
      <c r="AX23">
        <v>13.75</v>
      </c>
      <c r="AY23">
        <v>10.52</v>
      </c>
      <c r="AZ23">
        <v>6.57</v>
      </c>
      <c r="BA23">
        <v>12.52</v>
      </c>
      <c r="BB23">
        <v>23.13</v>
      </c>
      <c r="BC23">
        <v>55.71</v>
      </c>
      <c r="BD23">
        <v>27.77</v>
      </c>
      <c r="BE23">
        <v>59.22</v>
      </c>
      <c r="BF23">
        <v>58.62</v>
      </c>
      <c r="BG23" t="s">
        <v>426</v>
      </c>
    </row>
    <row r="24" spans="1:59" x14ac:dyDescent="0.2">
      <c r="A24" t="s">
        <v>20</v>
      </c>
      <c r="B24">
        <v>614</v>
      </c>
      <c r="C24" t="s">
        <v>21</v>
      </c>
      <c r="D24" t="s">
        <v>15</v>
      </c>
      <c r="E24" t="s">
        <v>425</v>
      </c>
      <c r="AO24">
        <v>21.36</v>
      </c>
      <c r="AP24">
        <v>17.25</v>
      </c>
      <c r="AQ24">
        <v>14.11</v>
      </c>
      <c r="AR24">
        <v>18.5</v>
      </c>
      <c r="AS24">
        <v>18.14</v>
      </c>
      <c r="AT24">
        <v>17.420000000000002</v>
      </c>
      <c r="AU24">
        <v>14.95</v>
      </c>
      <c r="AV24">
        <v>12.77</v>
      </c>
      <c r="AW24">
        <v>10.35</v>
      </c>
      <c r="AX24">
        <v>7.03</v>
      </c>
      <c r="AY24">
        <v>9.3000000000000007</v>
      </c>
      <c r="AZ24">
        <v>21.24</v>
      </c>
      <c r="BA24">
        <v>40.99</v>
      </c>
      <c r="BB24">
        <v>22.35</v>
      </c>
      <c r="BC24">
        <v>17.71</v>
      </c>
      <c r="BD24">
        <v>25.24</v>
      </c>
      <c r="BE24">
        <v>23.9</v>
      </c>
      <c r="BF24">
        <v>24.7</v>
      </c>
      <c r="BG24" t="s">
        <v>427</v>
      </c>
    </row>
    <row r="25" spans="1:59" x14ac:dyDescent="0.2">
      <c r="A25" t="s">
        <v>150</v>
      </c>
      <c r="B25">
        <v>174</v>
      </c>
      <c r="C25" t="s">
        <v>151</v>
      </c>
      <c r="D25" t="s">
        <v>15</v>
      </c>
      <c r="E25" t="s">
        <v>441</v>
      </c>
      <c r="F25">
        <v>9.3959732060000007</v>
      </c>
      <c r="G25">
        <v>2.7</v>
      </c>
      <c r="H25">
        <v>4.5599999999999996</v>
      </c>
      <c r="I25">
        <v>15.42</v>
      </c>
      <c r="J25">
        <v>24.06</v>
      </c>
      <c r="K25">
        <v>14.27</v>
      </c>
      <c r="L25">
        <v>12.73</v>
      </c>
      <c r="M25">
        <v>11.83</v>
      </c>
      <c r="N25">
        <v>12</v>
      </c>
      <c r="O25">
        <v>19.329999999999998</v>
      </c>
      <c r="P25">
        <v>23.75</v>
      </c>
      <c r="Q25">
        <v>22.67</v>
      </c>
      <c r="R25">
        <v>20.87</v>
      </c>
      <c r="S25">
        <v>20.88</v>
      </c>
      <c r="T25">
        <v>18.5</v>
      </c>
      <c r="U25">
        <v>19.350000000000001</v>
      </c>
      <c r="V25">
        <v>1.56</v>
      </c>
      <c r="W25">
        <v>17.600000000000001</v>
      </c>
      <c r="X25">
        <v>14.27</v>
      </c>
      <c r="Y25">
        <v>12.79</v>
      </c>
      <c r="Z25">
        <v>18.489999999999998</v>
      </c>
      <c r="AA25">
        <v>7.68</v>
      </c>
      <c r="AB25">
        <v>16.79</v>
      </c>
      <c r="AC25">
        <v>16.010000000000002</v>
      </c>
      <c r="AD25">
        <v>-12.51</v>
      </c>
      <c r="AE25">
        <v>30.31</v>
      </c>
      <c r="AF25">
        <v>8.5500000000000007</v>
      </c>
      <c r="AG25">
        <v>7.3</v>
      </c>
      <c r="AH25">
        <v>5.98</v>
      </c>
      <c r="AI25">
        <v>3.61</v>
      </c>
      <c r="AJ25">
        <v>2.16</v>
      </c>
      <c r="AK25">
        <v>3.35</v>
      </c>
      <c r="AL25">
        <v>3.42</v>
      </c>
      <c r="AM25">
        <v>5.93</v>
      </c>
      <c r="AN25">
        <v>3.18</v>
      </c>
      <c r="AO25">
        <v>3.16</v>
      </c>
      <c r="AP25">
        <v>2.4500000000000002</v>
      </c>
      <c r="AQ25">
        <v>2.74</v>
      </c>
      <c r="AR25">
        <v>6.95</v>
      </c>
      <c r="AS25">
        <v>2.23</v>
      </c>
      <c r="AT25">
        <v>3.39</v>
      </c>
      <c r="AU25">
        <v>1.88</v>
      </c>
      <c r="AV25">
        <v>0.2</v>
      </c>
      <c r="AW25">
        <v>-2.02</v>
      </c>
      <c r="AX25">
        <v>-1.24</v>
      </c>
      <c r="AY25">
        <v>-1.01</v>
      </c>
      <c r="AZ25">
        <v>-1.1299999999999999</v>
      </c>
      <c r="BA25">
        <v>0.45</v>
      </c>
      <c r="BB25">
        <v>22.3</v>
      </c>
      <c r="BC25">
        <v>-2.4300000000000002</v>
      </c>
      <c r="BD25">
        <v>-0.67</v>
      </c>
      <c r="BE25">
        <v>-0.62</v>
      </c>
      <c r="BF25">
        <v>3.17</v>
      </c>
      <c r="BG25" t="s">
        <v>442</v>
      </c>
    </row>
    <row r="26" spans="1:59" x14ac:dyDescent="0.2">
      <c r="A26" t="s">
        <v>278</v>
      </c>
      <c r="B26">
        <v>449</v>
      </c>
      <c r="C26" t="s">
        <v>279</v>
      </c>
      <c r="D26" t="s">
        <v>15</v>
      </c>
      <c r="E26" t="s">
        <v>462</v>
      </c>
      <c r="AR26">
        <v>36.33</v>
      </c>
      <c r="AS26">
        <v>-30.01</v>
      </c>
      <c r="AT26">
        <v>23.8</v>
      </c>
      <c r="AU26">
        <v>23.33</v>
      </c>
      <c r="AV26">
        <v>5.48</v>
      </c>
      <c r="AW26">
        <v>-2.0099999999999998</v>
      </c>
      <c r="AX26">
        <v>-2.25</v>
      </c>
      <c r="AY26">
        <v>-22.67</v>
      </c>
      <c r="AZ26">
        <v>-18.96</v>
      </c>
      <c r="BA26">
        <v>13.62</v>
      </c>
      <c r="BB26">
        <v>22.11</v>
      </c>
      <c r="BC26">
        <v>-3.36</v>
      </c>
      <c r="BD26">
        <v>-13.65</v>
      </c>
      <c r="BE26">
        <v>16.53</v>
      </c>
      <c r="BF26">
        <v>59.08</v>
      </c>
      <c r="BG26" t="s">
        <v>463</v>
      </c>
    </row>
    <row r="27" spans="1:59" x14ac:dyDescent="0.2">
      <c r="A27" t="s">
        <v>312</v>
      </c>
      <c r="B27">
        <v>732</v>
      </c>
      <c r="C27" t="s">
        <v>313</v>
      </c>
      <c r="D27" t="s">
        <v>15</v>
      </c>
      <c r="E27" t="s">
        <v>416</v>
      </c>
      <c r="O27">
        <v>32.5</v>
      </c>
      <c r="P27">
        <v>21.8</v>
      </c>
      <c r="Q27">
        <v>8.5</v>
      </c>
      <c r="R27">
        <v>14.8</v>
      </c>
      <c r="S27">
        <v>20.9</v>
      </c>
      <c r="T27">
        <v>33.9</v>
      </c>
      <c r="U27">
        <v>65.400000000000006</v>
      </c>
      <c r="V27">
        <v>17</v>
      </c>
      <c r="W27">
        <v>38.1</v>
      </c>
      <c r="X27">
        <v>3.2</v>
      </c>
      <c r="Y27">
        <v>136.5</v>
      </c>
      <c r="AA27">
        <v>110.5</v>
      </c>
      <c r="AX27">
        <v>19.940000000000001</v>
      </c>
      <c r="AY27">
        <v>13.15</v>
      </c>
      <c r="AZ27">
        <v>16.690000000000001</v>
      </c>
      <c r="BA27">
        <v>15.48</v>
      </c>
      <c r="BB27">
        <v>21.1</v>
      </c>
      <c r="BC27">
        <v>34.450000000000003</v>
      </c>
      <c r="BD27">
        <v>121.58</v>
      </c>
      <c r="BE27">
        <v>492.3</v>
      </c>
      <c r="BF27">
        <v>433.19</v>
      </c>
      <c r="BG27" t="s">
        <v>419</v>
      </c>
    </row>
    <row r="28" spans="1:59" x14ac:dyDescent="0.2">
      <c r="A28" t="s">
        <v>210</v>
      </c>
      <c r="B28">
        <v>668</v>
      </c>
      <c r="C28" t="s">
        <v>211</v>
      </c>
      <c r="D28" t="s">
        <v>15</v>
      </c>
      <c r="E28" t="s">
        <v>425</v>
      </c>
      <c r="F28">
        <v>1.2</v>
      </c>
      <c r="G28">
        <v>-9.1999999999999993</v>
      </c>
      <c r="H28">
        <v>0</v>
      </c>
      <c r="I28">
        <v>30.2</v>
      </c>
      <c r="J28">
        <v>26.4</v>
      </c>
      <c r="K28">
        <v>15.4</v>
      </c>
      <c r="L28">
        <v>-0.6</v>
      </c>
      <c r="M28">
        <v>9.9</v>
      </c>
      <c r="N28">
        <v>11.3</v>
      </c>
      <c r="O28">
        <v>11.6</v>
      </c>
      <c r="P28">
        <v>9.3000000000000007</v>
      </c>
      <c r="Q28">
        <v>4.0999999999999996</v>
      </c>
      <c r="R28">
        <v>4.3</v>
      </c>
      <c r="S28">
        <v>2.7</v>
      </c>
      <c r="T28">
        <v>1.7</v>
      </c>
      <c r="U28">
        <v>-3.7</v>
      </c>
      <c r="V28">
        <v>-1.3</v>
      </c>
      <c r="W28">
        <v>0.2</v>
      </c>
      <c r="X28">
        <v>19.2</v>
      </c>
      <c r="Y28">
        <v>9.6</v>
      </c>
      <c r="Z28">
        <v>13.8</v>
      </c>
      <c r="AP28">
        <v>16.559999999999999</v>
      </c>
      <c r="AQ28">
        <v>18.66</v>
      </c>
      <c r="AR28">
        <v>25</v>
      </c>
      <c r="AS28">
        <v>2.59</v>
      </c>
      <c r="AT28">
        <v>7.2</v>
      </c>
      <c r="AU28">
        <v>11.36</v>
      </c>
      <c r="AV28">
        <v>10.25</v>
      </c>
      <c r="AW28">
        <v>10.28</v>
      </c>
      <c r="AX28">
        <v>9.0500000000000007</v>
      </c>
      <c r="AY28">
        <v>10.08</v>
      </c>
      <c r="AZ28">
        <v>7.89</v>
      </c>
      <c r="BA28">
        <v>6.45</v>
      </c>
      <c r="BB28">
        <v>20.91</v>
      </c>
      <c r="BC28">
        <v>28.89</v>
      </c>
      <c r="BG28" t="s">
        <v>426</v>
      </c>
    </row>
    <row r="29" spans="1:59" x14ac:dyDescent="0.2">
      <c r="A29" t="s">
        <v>20</v>
      </c>
      <c r="B29">
        <v>614</v>
      </c>
      <c r="C29" t="s">
        <v>21</v>
      </c>
      <c r="D29" t="s">
        <v>15</v>
      </c>
      <c r="E29" t="s">
        <v>16</v>
      </c>
      <c r="F29">
        <v>7.97</v>
      </c>
      <c r="G29">
        <v>5.78</v>
      </c>
      <c r="H29">
        <v>15.8</v>
      </c>
      <c r="I29">
        <v>15.67</v>
      </c>
      <c r="J29">
        <v>27.42</v>
      </c>
      <c r="K29">
        <v>29</v>
      </c>
      <c r="L29">
        <v>80.7</v>
      </c>
      <c r="M29">
        <v>69.010000000000005</v>
      </c>
      <c r="N29">
        <v>48.46</v>
      </c>
      <c r="O29">
        <v>101.3</v>
      </c>
      <c r="P29">
        <v>46.71</v>
      </c>
      <c r="Q29">
        <v>1.39</v>
      </c>
      <c r="R29">
        <v>1.83</v>
      </c>
      <c r="S29">
        <v>1.83</v>
      </c>
      <c r="T29">
        <v>1.83</v>
      </c>
      <c r="U29">
        <v>1.83</v>
      </c>
      <c r="V29">
        <v>1.83</v>
      </c>
      <c r="W29">
        <v>1.83</v>
      </c>
      <c r="X29">
        <v>1.83</v>
      </c>
      <c r="Y29">
        <v>1.83</v>
      </c>
      <c r="Z29">
        <v>1.83</v>
      </c>
      <c r="AA29">
        <v>85.26</v>
      </c>
      <c r="AB29">
        <v>299.10000000000002</v>
      </c>
      <c r="AC29">
        <v>1379.48</v>
      </c>
      <c r="AD29">
        <v>949.77</v>
      </c>
      <c r="AE29">
        <v>2672.23</v>
      </c>
      <c r="AF29">
        <v>4146.01</v>
      </c>
      <c r="AG29">
        <v>221.49</v>
      </c>
      <c r="AH29">
        <v>107.43</v>
      </c>
      <c r="AI29">
        <v>248.25</v>
      </c>
      <c r="AJ29">
        <v>325.02999999999997</v>
      </c>
      <c r="AK29">
        <v>152.59</v>
      </c>
      <c r="AL29">
        <v>108.89</v>
      </c>
      <c r="AM29">
        <v>98.22</v>
      </c>
      <c r="AN29">
        <v>43.53</v>
      </c>
      <c r="AO29">
        <v>22.96</v>
      </c>
      <c r="AP29">
        <v>13.31</v>
      </c>
      <c r="AQ29">
        <v>12.25</v>
      </c>
      <c r="AR29">
        <v>12.47</v>
      </c>
      <c r="AS29">
        <v>13.72</v>
      </c>
      <c r="AT29">
        <v>14.48</v>
      </c>
      <c r="AU29">
        <v>13.48</v>
      </c>
      <c r="AV29">
        <v>10.28</v>
      </c>
      <c r="AW29">
        <v>8.7799999999999994</v>
      </c>
      <c r="AX29">
        <v>7.3</v>
      </c>
      <c r="AY29">
        <v>9.16</v>
      </c>
      <c r="AZ29">
        <v>32.380000000000003</v>
      </c>
      <c r="BA29">
        <v>29.84</v>
      </c>
      <c r="BB29">
        <v>19.63</v>
      </c>
      <c r="BC29">
        <v>17.079999999999998</v>
      </c>
      <c r="BD29">
        <v>21.02</v>
      </c>
      <c r="BE29">
        <v>23.85</v>
      </c>
      <c r="BF29">
        <v>21.35</v>
      </c>
      <c r="BG29" t="s">
        <v>17</v>
      </c>
    </row>
    <row r="30" spans="1:59" x14ac:dyDescent="0.2">
      <c r="A30" t="s">
        <v>210</v>
      </c>
      <c r="B30">
        <v>668</v>
      </c>
      <c r="C30" t="s">
        <v>211</v>
      </c>
      <c r="D30" t="s">
        <v>15</v>
      </c>
      <c r="E30" t="s">
        <v>416</v>
      </c>
      <c r="F30">
        <v>-2.6</v>
      </c>
      <c r="G30">
        <v>4.3</v>
      </c>
      <c r="H30">
        <v>-1.2</v>
      </c>
      <c r="I30">
        <v>12.2</v>
      </c>
      <c r="J30">
        <v>30.9</v>
      </c>
      <c r="K30">
        <v>6.2</v>
      </c>
      <c r="L30">
        <v>14.2</v>
      </c>
      <c r="M30">
        <v>10.7</v>
      </c>
      <c r="N30">
        <v>14.1</v>
      </c>
      <c r="O30">
        <v>33.4</v>
      </c>
      <c r="P30">
        <v>33.5</v>
      </c>
      <c r="Q30">
        <v>14.9</v>
      </c>
      <c r="R30">
        <v>6.4</v>
      </c>
      <c r="S30">
        <v>1.8</v>
      </c>
      <c r="T30">
        <v>1.5</v>
      </c>
      <c r="U30">
        <v>0.6</v>
      </c>
      <c r="V30">
        <v>0</v>
      </c>
      <c r="W30">
        <v>0.2</v>
      </c>
      <c r="X30">
        <v>0.5</v>
      </c>
      <c r="AP30">
        <v>1.69</v>
      </c>
      <c r="AQ30">
        <v>8.39</v>
      </c>
      <c r="AR30">
        <v>7.6</v>
      </c>
      <c r="AS30">
        <v>-2.15</v>
      </c>
      <c r="AT30">
        <v>3.32</v>
      </c>
      <c r="AU30">
        <v>5.74</v>
      </c>
      <c r="AV30">
        <v>3.99</v>
      </c>
      <c r="AW30">
        <v>0.78</v>
      </c>
      <c r="AX30">
        <v>1.93</v>
      </c>
      <c r="AY30">
        <v>-0.37</v>
      </c>
      <c r="AZ30">
        <v>-5.39</v>
      </c>
      <c r="BA30">
        <v>11.55</v>
      </c>
      <c r="BB30">
        <v>19.149999999999999</v>
      </c>
      <c r="BG30" t="s">
        <v>419</v>
      </c>
    </row>
    <row r="31" spans="1:59" x14ac:dyDescent="0.2">
      <c r="A31" t="s">
        <v>190</v>
      </c>
      <c r="B31">
        <v>916</v>
      </c>
      <c r="C31" t="s">
        <v>191</v>
      </c>
      <c r="D31" t="s">
        <v>15</v>
      </c>
      <c r="E31" t="s">
        <v>462</v>
      </c>
      <c r="AE31">
        <v>139.68</v>
      </c>
      <c r="AF31">
        <v>23.74</v>
      </c>
      <c r="AG31">
        <v>15.52</v>
      </c>
      <c r="AH31">
        <v>0.83</v>
      </c>
      <c r="AI31">
        <v>18.91</v>
      </c>
      <c r="AJ31">
        <v>37.97</v>
      </c>
      <c r="AK31">
        <v>0.35</v>
      </c>
      <c r="AL31">
        <v>0.24</v>
      </c>
      <c r="AM31">
        <v>9.2799999999999994</v>
      </c>
      <c r="AN31">
        <v>16.73</v>
      </c>
      <c r="AO31">
        <v>23.7</v>
      </c>
      <c r="AP31">
        <v>18.440000000000001</v>
      </c>
      <c r="AQ31">
        <v>12.35</v>
      </c>
      <c r="AR31">
        <v>36.840000000000003</v>
      </c>
      <c r="AS31">
        <v>-22.05</v>
      </c>
      <c r="AT31">
        <v>25.17</v>
      </c>
      <c r="AU31">
        <v>27.23</v>
      </c>
      <c r="AV31">
        <v>3.54</v>
      </c>
      <c r="AW31">
        <v>-0.34</v>
      </c>
      <c r="AX31">
        <v>9.4700000000000006</v>
      </c>
      <c r="AY31">
        <v>-20.52</v>
      </c>
      <c r="AZ31">
        <v>16.84</v>
      </c>
      <c r="BA31">
        <v>15.29</v>
      </c>
      <c r="BB31">
        <v>18.96</v>
      </c>
      <c r="BC31">
        <v>5.09</v>
      </c>
      <c r="BD31">
        <v>-7.93</v>
      </c>
      <c r="BE31">
        <v>32.46</v>
      </c>
      <c r="BF31">
        <v>29.82</v>
      </c>
      <c r="BG31" t="s">
        <v>463</v>
      </c>
    </row>
    <row r="32" spans="1:59" x14ac:dyDescent="0.2">
      <c r="A32" t="s">
        <v>343</v>
      </c>
      <c r="B32">
        <v>463</v>
      </c>
      <c r="C32" t="s">
        <v>344</v>
      </c>
      <c r="D32" t="s">
        <v>15</v>
      </c>
      <c r="E32" t="s">
        <v>416</v>
      </c>
      <c r="F32">
        <v>0.4</v>
      </c>
      <c r="G32">
        <v>-0.8</v>
      </c>
      <c r="H32">
        <v>1.1000000000000001</v>
      </c>
      <c r="I32">
        <v>7.7</v>
      </c>
      <c r="K32">
        <v>27.6</v>
      </c>
      <c r="L32">
        <v>0</v>
      </c>
      <c r="M32">
        <v>-0.5</v>
      </c>
      <c r="N32">
        <v>5.5</v>
      </c>
      <c r="T32">
        <v>-0.7</v>
      </c>
      <c r="U32">
        <v>6</v>
      </c>
      <c r="V32">
        <v>2.7</v>
      </c>
      <c r="W32">
        <v>2.7</v>
      </c>
      <c r="Y32">
        <v>11</v>
      </c>
      <c r="Z32">
        <v>-11.5</v>
      </c>
      <c r="AA32">
        <v>-12.9</v>
      </c>
      <c r="AB32">
        <v>7.8</v>
      </c>
      <c r="AC32">
        <v>8.4</v>
      </c>
      <c r="AD32">
        <v>63.9</v>
      </c>
      <c r="AE32">
        <v>4.5999999999999996</v>
      </c>
      <c r="AF32">
        <v>5.7</v>
      </c>
      <c r="AG32">
        <v>10.9</v>
      </c>
      <c r="AH32">
        <v>15.2</v>
      </c>
      <c r="AI32">
        <v>-6.1</v>
      </c>
      <c r="AJ32">
        <v>8.6999999999999993</v>
      </c>
      <c r="AK32">
        <v>1.7</v>
      </c>
      <c r="AL32">
        <v>17.5</v>
      </c>
      <c r="AM32">
        <v>6.1</v>
      </c>
      <c r="AN32">
        <v>-9</v>
      </c>
      <c r="AO32">
        <v>13.2</v>
      </c>
      <c r="AP32">
        <v>14.1</v>
      </c>
      <c r="BA32">
        <v>0.41</v>
      </c>
      <c r="BB32">
        <v>18.64</v>
      </c>
      <c r="BC32">
        <v>5.49</v>
      </c>
      <c r="BD32">
        <v>0.1</v>
      </c>
      <c r="BG32" t="s">
        <v>419</v>
      </c>
    </row>
    <row r="33" spans="1:59" x14ac:dyDescent="0.2">
      <c r="A33" t="s">
        <v>361</v>
      </c>
      <c r="B33">
        <v>186</v>
      </c>
      <c r="C33" t="s">
        <v>362</v>
      </c>
      <c r="D33" t="s">
        <v>15</v>
      </c>
      <c r="E33" t="s">
        <v>425</v>
      </c>
      <c r="F33">
        <v>7.8</v>
      </c>
      <c r="G33">
        <v>13.23</v>
      </c>
      <c r="H33">
        <v>13.19</v>
      </c>
      <c r="I33">
        <v>23.73</v>
      </c>
      <c r="J33">
        <v>15.63</v>
      </c>
      <c r="K33">
        <v>26.82</v>
      </c>
      <c r="L33">
        <v>19.899999999999999</v>
      </c>
      <c r="M33">
        <v>29.56</v>
      </c>
      <c r="N33">
        <v>44.31</v>
      </c>
      <c r="O33">
        <v>55.12</v>
      </c>
      <c r="P33">
        <v>107.74</v>
      </c>
      <c r="Q33">
        <v>35.909999999999997</v>
      </c>
      <c r="R33">
        <v>31.23</v>
      </c>
      <c r="S33">
        <v>26.95</v>
      </c>
      <c r="T33">
        <v>62.39</v>
      </c>
      <c r="U33">
        <v>37.880000000000003</v>
      </c>
      <c r="V33">
        <v>27.16</v>
      </c>
      <c r="W33">
        <v>43.03</v>
      </c>
      <c r="X33">
        <v>70.83</v>
      </c>
      <c r="Y33">
        <v>69.290000000000006</v>
      </c>
      <c r="Z33">
        <v>64.349999999999994</v>
      </c>
      <c r="AA33">
        <v>67.11</v>
      </c>
      <c r="AB33">
        <v>71.34</v>
      </c>
      <c r="AC33">
        <v>63.51</v>
      </c>
      <c r="AD33">
        <v>111.87</v>
      </c>
      <c r="AE33">
        <v>96.8</v>
      </c>
      <c r="AF33">
        <v>71.61</v>
      </c>
      <c r="AG33">
        <v>90.92</v>
      </c>
      <c r="AH33">
        <v>84.48</v>
      </c>
      <c r="AI33">
        <v>47.55</v>
      </c>
      <c r="AJ33">
        <v>46.63</v>
      </c>
      <c r="AK33">
        <v>49.08</v>
      </c>
      <c r="AL33">
        <v>49.58</v>
      </c>
      <c r="AM33">
        <v>22.66</v>
      </c>
      <c r="AN33">
        <v>6.81</v>
      </c>
      <c r="AO33">
        <v>4.93</v>
      </c>
      <c r="AP33">
        <v>9.6999999999999993</v>
      </c>
      <c r="AQ33">
        <v>12.42</v>
      </c>
      <c r="AR33">
        <v>12.79</v>
      </c>
      <c r="AS33">
        <v>8.02</v>
      </c>
      <c r="AT33">
        <v>10.58</v>
      </c>
      <c r="AU33">
        <v>6.24</v>
      </c>
      <c r="AV33">
        <v>8.41</v>
      </c>
      <c r="AW33">
        <v>9.1</v>
      </c>
      <c r="AX33">
        <v>12.62</v>
      </c>
      <c r="AY33">
        <v>11.15</v>
      </c>
      <c r="AZ33">
        <v>5.79</v>
      </c>
      <c r="BA33">
        <v>12.7</v>
      </c>
      <c r="BB33">
        <v>17.96</v>
      </c>
      <c r="BC33">
        <v>19.54</v>
      </c>
      <c r="BD33">
        <v>13.85</v>
      </c>
      <c r="BE33">
        <v>24.28</v>
      </c>
      <c r="BF33">
        <v>85.17</v>
      </c>
      <c r="BG33" t="s">
        <v>426</v>
      </c>
    </row>
    <row r="34" spans="1:59" x14ac:dyDescent="0.2">
      <c r="A34" t="s">
        <v>174</v>
      </c>
      <c r="B34">
        <v>429</v>
      </c>
      <c r="C34" t="s">
        <v>175</v>
      </c>
      <c r="D34" t="s">
        <v>15</v>
      </c>
      <c r="E34" t="s">
        <v>16</v>
      </c>
      <c r="F34">
        <v>1.67</v>
      </c>
      <c r="G34">
        <v>4.2</v>
      </c>
      <c r="H34">
        <v>6.4</v>
      </c>
      <c r="I34">
        <v>9.82</v>
      </c>
      <c r="J34">
        <v>14.25</v>
      </c>
      <c r="K34">
        <v>12.88</v>
      </c>
      <c r="L34">
        <v>11.26</v>
      </c>
      <c r="M34">
        <v>27.29</v>
      </c>
      <c r="N34">
        <v>11.72</v>
      </c>
      <c r="O34">
        <v>10.49</v>
      </c>
      <c r="P34">
        <v>20.63</v>
      </c>
      <c r="Q34">
        <v>24.2</v>
      </c>
      <c r="R34">
        <v>18.68</v>
      </c>
      <c r="S34">
        <v>19.739999999999998</v>
      </c>
      <c r="T34">
        <v>12.58</v>
      </c>
      <c r="U34">
        <v>4.38</v>
      </c>
      <c r="V34">
        <v>23.72</v>
      </c>
      <c r="W34">
        <v>27.71</v>
      </c>
      <c r="X34">
        <v>28.9</v>
      </c>
      <c r="Y34">
        <v>17.399999999999999</v>
      </c>
      <c r="Z34">
        <v>9</v>
      </c>
      <c r="AA34">
        <v>20.170000000000002</v>
      </c>
      <c r="AB34">
        <v>24.48</v>
      </c>
      <c r="AC34">
        <v>22.47</v>
      </c>
      <c r="AD34">
        <v>34.86</v>
      </c>
      <c r="AE34">
        <v>49.32</v>
      </c>
      <c r="AF34">
        <v>23.92</v>
      </c>
      <c r="AG34">
        <v>16.54</v>
      </c>
      <c r="AH34">
        <v>18.45</v>
      </c>
      <c r="AI34">
        <v>20.239999999999998</v>
      </c>
      <c r="AJ34">
        <v>12.29</v>
      </c>
      <c r="AK34">
        <v>11.54</v>
      </c>
      <c r="AL34">
        <v>15.83</v>
      </c>
      <c r="AM34">
        <v>15.57</v>
      </c>
      <c r="AN34">
        <v>15.32</v>
      </c>
      <c r="AO34">
        <v>10.25</v>
      </c>
      <c r="AP34">
        <v>12</v>
      </c>
      <c r="AQ34">
        <v>18.41</v>
      </c>
      <c r="AR34">
        <v>25.3</v>
      </c>
      <c r="AS34">
        <v>10.82</v>
      </c>
      <c r="AT34">
        <v>12.3</v>
      </c>
      <c r="AU34">
        <v>21.53</v>
      </c>
      <c r="AV34">
        <v>30.57</v>
      </c>
      <c r="AW34">
        <v>36.58</v>
      </c>
      <c r="AX34">
        <v>16.61</v>
      </c>
      <c r="AY34">
        <v>12.47</v>
      </c>
      <c r="AZ34">
        <v>7.26</v>
      </c>
      <c r="BA34">
        <v>9.64</v>
      </c>
      <c r="BB34">
        <v>17.95</v>
      </c>
      <c r="BC34">
        <v>41.02</v>
      </c>
      <c r="BD34">
        <v>36.5</v>
      </c>
      <c r="BE34">
        <v>43.39</v>
      </c>
      <c r="BF34">
        <v>42.44</v>
      </c>
      <c r="BG34" t="s">
        <v>17</v>
      </c>
    </row>
    <row r="35" spans="1:59" x14ac:dyDescent="0.2">
      <c r="A35" t="s">
        <v>319</v>
      </c>
      <c r="B35">
        <v>724</v>
      </c>
      <c r="C35" t="s">
        <v>320</v>
      </c>
      <c r="D35" t="s">
        <v>15</v>
      </c>
      <c r="E35" t="s">
        <v>425</v>
      </c>
      <c r="F35">
        <v>12.8</v>
      </c>
      <c r="G35">
        <v>-3.9</v>
      </c>
      <c r="H35">
        <v>8.6999999999999993</v>
      </c>
      <c r="I35">
        <v>8.9</v>
      </c>
      <c r="J35">
        <v>18.7</v>
      </c>
      <c r="K35">
        <v>23.2</v>
      </c>
      <c r="L35">
        <v>17.3</v>
      </c>
      <c r="M35">
        <v>7.3</v>
      </c>
      <c r="N35">
        <v>8.1999999999999993</v>
      </c>
      <c r="O35">
        <v>16.100000000000001</v>
      </c>
      <c r="P35">
        <v>14.2</v>
      </c>
      <c r="Q35">
        <v>24.3</v>
      </c>
      <c r="R35">
        <v>30.2</v>
      </c>
      <c r="S35">
        <v>65.599999999999994</v>
      </c>
      <c r="T35">
        <v>52.7</v>
      </c>
      <c r="U35">
        <v>79.900000000000006</v>
      </c>
      <c r="V35">
        <v>77.5</v>
      </c>
      <c r="W35">
        <v>177.5</v>
      </c>
      <c r="X35">
        <v>34</v>
      </c>
      <c r="Y35">
        <v>66.099999999999994</v>
      </c>
      <c r="Z35">
        <v>113.5</v>
      </c>
      <c r="AA35">
        <v>85.5</v>
      </c>
      <c r="AB35">
        <v>42</v>
      </c>
      <c r="AC35">
        <v>-34.4</v>
      </c>
      <c r="AD35">
        <v>34.4</v>
      </c>
      <c r="AE35">
        <v>33.299999999999997</v>
      </c>
      <c r="AF35">
        <v>22.4</v>
      </c>
      <c r="AG35">
        <v>6.8</v>
      </c>
      <c r="AH35">
        <v>31.8</v>
      </c>
      <c r="AI35">
        <v>34.200000000000003</v>
      </c>
      <c r="AJ35">
        <v>-0.3</v>
      </c>
      <c r="AK35">
        <v>5.2</v>
      </c>
      <c r="AL35">
        <v>-0.8</v>
      </c>
      <c r="AM35">
        <v>7.5</v>
      </c>
      <c r="AN35">
        <v>7.5</v>
      </c>
      <c r="AO35">
        <v>7.3</v>
      </c>
      <c r="AP35">
        <v>7.3</v>
      </c>
      <c r="AQ35">
        <v>11</v>
      </c>
      <c r="AR35">
        <v>8.51</v>
      </c>
      <c r="AS35">
        <v>8.3000000000000007</v>
      </c>
      <c r="AT35">
        <v>8.59</v>
      </c>
      <c r="AU35">
        <v>7.75</v>
      </c>
      <c r="AV35">
        <v>6.71</v>
      </c>
      <c r="AW35">
        <v>5.68</v>
      </c>
      <c r="AX35">
        <v>4.66</v>
      </c>
      <c r="AY35">
        <v>8.36</v>
      </c>
      <c r="AZ35">
        <v>12.57</v>
      </c>
      <c r="BA35">
        <v>19.440000000000001</v>
      </c>
      <c r="BB35">
        <v>17.7</v>
      </c>
      <c r="BC35">
        <v>8.81</v>
      </c>
      <c r="BD35">
        <v>8.5500000000000007</v>
      </c>
      <c r="BE35">
        <v>16.96</v>
      </c>
      <c r="BF35">
        <v>26.77</v>
      </c>
      <c r="BG35" t="s">
        <v>426</v>
      </c>
    </row>
    <row r="36" spans="1:59" x14ac:dyDescent="0.2">
      <c r="A36" t="s">
        <v>375</v>
      </c>
      <c r="B36">
        <v>927</v>
      </c>
      <c r="C36" t="s">
        <v>376</v>
      </c>
      <c r="D36" t="s">
        <v>15</v>
      </c>
      <c r="E36" t="s">
        <v>16</v>
      </c>
      <c r="AB36">
        <v>645.15</v>
      </c>
      <c r="AC36">
        <v>534.17999999999995</v>
      </c>
      <c r="AD36">
        <v>1568.33</v>
      </c>
      <c r="AE36">
        <v>304.60000000000002</v>
      </c>
      <c r="AF36">
        <v>53.96</v>
      </c>
      <c r="AG36">
        <v>70.86</v>
      </c>
      <c r="AH36">
        <v>28.98</v>
      </c>
      <c r="AI36">
        <v>29.1</v>
      </c>
      <c r="AJ36">
        <v>25.01</v>
      </c>
      <c r="AK36">
        <v>27.25</v>
      </c>
      <c r="AL36">
        <v>27.29</v>
      </c>
      <c r="AM36">
        <v>12.49</v>
      </c>
      <c r="AN36">
        <v>7.32</v>
      </c>
      <c r="AO36">
        <v>10.7</v>
      </c>
      <c r="AP36">
        <v>13.11</v>
      </c>
      <c r="AQ36">
        <v>11.15</v>
      </c>
      <c r="AR36">
        <v>13.13</v>
      </c>
      <c r="AS36">
        <v>12.3</v>
      </c>
      <c r="AT36">
        <v>12.3</v>
      </c>
      <c r="AU36">
        <v>12.45</v>
      </c>
      <c r="AV36">
        <v>11.9</v>
      </c>
      <c r="AW36">
        <v>11.7</v>
      </c>
      <c r="AX36">
        <v>9.08</v>
      </c>
      <c r="AY36">
        <v>8.4600000000000009</v>
      </c>
      <c r="AZ36">
        <v>7.98</v>
      </c>
      <c r="BA36">
        <v>13.88</v>
      </c>
      <c r="BB36">
        <v>17.68</v>
      </c>
      <c r="BC36">
        <v>14.53</v>
      </c>
      <c r="BD36">
        <v>12.86</v>
      </c>
      <c r="BE36">
        <v>10.69</v>
      </c>
      <c r="BF36">
        <v>11.32</v>
      </c>
      <c r="BG36" t="s">
        <v>17</v>
      </c>
    </row>
    <row r="37" spans="1:59" x14ac:dyDescent="0.2">
      <c r="A37" t="s">
        <v>369</v>
      </c>
      <c r="B37">
        <v>926</v>
      </c>
      <c r="C37" t="s">
        <v>370</v>
      </c>
      <c r="D37" t="s">
        <v>15</v>
      </c>
      <c r="E37" t="s">
        <v>462</v>
      </c>
      <c r="AC37">
        <v>14400</v>
      </c>
      <c r="AD37">
        <v>1140</v>
      </c>
      <c r="AE37">
        <v>488.1</v>
      </c>
      <c r="AF37">
        <v>51.83</v>
      </c>
      <c r="AG37">
        <v>7.67</v>
      </c>
      <c r="AH37">
        <v>13.2</v>
      </c>
      <c r="AI37">
        <v>31.13</v>
      </c>
      <c r="AJ37">
        <v>20.86</v>
      </c>
      <c r="AK37">
        <v>8.65</v>
      </c>
      <c r="AL37">
        <v>3.05</v>
      </c>
      <c r="AM37">
        <v>7.71</v>
      </c>
      <c r="AN37">
        <v>20.32</v>
      </c>
      <c r="AO37">
        <v>16.71</v>
      </c>
      <c r="AP37">
        <v>9.49</v>
      </c>
      <c r="AQ37">
        <v>19.48</v>
      </c>
      <c r="AR37">
        <v>35.56</v>
      </c>
      <c r="AS37">
        <v>6.59</v>
      </c>
      <c r="AT37">
        <v>20.88</v>
      </c>
      <c r="AU37">
        <v>19</v>
      </c>
      <c r="AV37">
        <v>3.65</v>
      </c>
      <c r="AW37">
        <v>-0.05</v>
      </c>
      <c r="AX37">
        <v>17.170000000000002</v>
      </c>
      <c r="AY37">
        <v>35.69</v>
      </c>
      <c r="AZ37">
        <v>20.92</v>
      </c>
      <c r="BA37">
        <v>26.45</v>
      </c>
      <c r="BB37">
        <v>17.579999999999998</v>
      </c>
      <c r="BC37">
        <v>4.1399999999999997</v>
      </c>
      <c r="BD37">
        <v>-1.88</v>
      </c>
      <c r="BE37">
        <v>40.82</v>
      </c>
      <c r="BF37">
        <v>61.05</v>
      </c>
      <c r="BG37" t="s">
        <v>463</v>
      </c>
    </row>
    <row r="38" spans="1:59" x14ac:dyDescent="0.2">
      <c r="A38" t="s">
        <v>174</v>
      </c>
      <c r="B38">
        <v>429</v>
      </c>
      <c r="C38" t="s">
        <v>175</v>
      </c>
      <c r="D38" t="s">
        <v>15</v>
      </c>
      <c r="E38" t="s">
        <v>441</v>
      </c>
      <c r="AK38">
        <v>2.2200000000000002</v>
      </c>
      <c r="AL38">
        <v>3.06</v>
      </c>
      <c r="AW38">
        <v>33.31</v>
      </c>
      <c r="AX38">
        <v>17.68</v>
      </c>
      <c r="AY38">
        <v>12.2</v>
      </c>
      <c r="AZ38">
        <v>7.11</v>
      </c>
      <c r="BA38">
        <v>5.99</v>
      </c>
      <c r="BB38">
        <v>17.149999999999999</v>
      </c>
      <c r="BC38">
        <v>33.81</v>
      </c>
      <c r="BD38">
        <v>33.07</v>
      </c>
      <c r="BE38">
        <v>37.24</v>
      </c>
      <c r="BF38">
        <v>34.46</v>
      </c>
      <c r="BG38" t="s">
        <v>442</v>
      </c>
    </row>
    <row r="39" spans="1:59" x14ac:dyDescent="0.2">
      <c r="A39" t="s">
        <v>126</v>
      </c>
      <c r="B39">
        <v>644</v>
      </c>
      <c r="C39" t="s">
        <v>127</v>
      </c>
      <c r="D39" t="s">
        <v>15</v>
      </c>
      <c r="E39" t="s">
        <v>416</v>
      </c>
      <c r="F39">
        <v>1.7</v>
      </c>
      <c r="G39">
        <v>1.3</v>
      </c>
      <c r="H39">
        <v>5.8</v>
      </c>
      <c r="I39">
        <v>1.1000000000000001</v>
      </c>
      <c r="J39">
        <v>9.9</v>
      </c>
      <c r="K39">
        <v>14.5</v>
      </c>
      <c r="L39">
        <v>14.3</v>
      </c>
      <c r="M39">
        <v>27</v>
      </c>
      <c r="N39">
        <v>7.4</v>
      </c>
      <c r="O39">
        <v>14.9</v>
      </c>
      <c r="P39">
        <v>-1.5</v>
      </c>
      <c r="Q39">
        <v>15.3</v>
      </c>
      <c r="R39">
        <v>3.6</v>
      </c>
      <c r="S39">
        <v>-7</v>
      </c>
      <c r="T39">
        <v>6.7</v>
      </c>
      <c r="U39">
        <v>8.1999999999999993</v>
      </c>
      <c r="V39">
        <v>7.4</v>
      </c>
      <c r="W39">
        <v>9.6999999999999993</v>
      </c>
      <c r="X39">
        <v>5.7</v>
      </c>
      <c r="Y39">
        <v>15.6</v>
      </c>
      <c r="Z39">
        <v>6.3</v>
      </c>
      <c r="AA39">
        <v>36</v>
      </c>
      <c r="AB39">
        <v>-0.2</v>
      </c>
      <c r="AC39">
        <v>-1.9</v>
      </c>
      <c r="AD39">
        <v>0.8</v>
      </c>
      <c r="AE39">
        <v>6.2</v>
      </c>
      <c r="AF39">
        <v>1.51</v>
      </c>
      <c r="AG39">
        <v>1.51</v>
      </c>
      <c r="AH39">
        <v>1.51</v>
      </c>
      <c r="AI39">
        <v>1.51</v>
      </c>
      <c r="AJ39">
        <v>1.51</v>
      </c>
      <c r="AK39">
        <v>1.51</v>
      </c>
      <c r="AL39">
        <v>1.51</v>
      </c>
      <c r="AM39">
        <v>4.6100000000000003</v>
      </c>
      <c r="AN39">
        <v>7.54</v>
      </c>
      <c r="AO39">
        <v>12.76</v>
      </c>
      <c r="AP39">
        <v>16.54</v>
      </c>
      <c r="AQ39">
        <v>13.74</v>
      </c>
      <c r="AR39">
        <v>22.05</v>
      </c>
      <c r="AS39">
        <v>15.01</v>
      </c>
      <c r="AT39">
        <v>18</v>
      </c>
      <c r="AU39">
        <v>20.81</v>
      </c>
      <c r="AV39">
        <v>16.73</v>
      </c>
      <c r="AW39">
        <v>11.47</v>
      </c>
      <c r="AX39">
        <v>11.06</v>
      </c>
      <c r="AY39">
        <v>8.74</v>
      </c>
      <c r="AZ39">
        <v>12.35</v>
      </c>
      <c r="BA39">
        <v>12.77</v>
      </c>
      <c r="BB39">
        <v>17.04</v>
      </c>
      <c r="BC39">
        <v>10.95</v>
      </c>
      <c r="BD39">
        <v>20.079999999999998</v>
      </c>
      <c r="BE39">
        <v>15.89</v>
      </c>
      <c r="BF39">
        <v>19.34</v>
      </c>
      <c r="BG39" t="s">
        <v>418</v>
      </c>
    </row>
    <row r="40" spans="1:59" x14ac:dyDescent="0.2">
      <c r="A40" t="s">
        <v>361</v>
      </c>
      <c r="B40">
        <v>186</v>
      </c>
      <c r="C40" t="s">
        <v>362</v>
      </c>
      <c r="D40" t="s">
        <v>15</v>
      </c>
      <c r="E40" t="s">
        <v>441</v>
      </c>
      <c r="AD40">
        <v>102.38</v>
      </c>
      <c r="AE40">
        <v>86.22</v>
      </c>
      <c r="AF40">
        <v>80.8</v>
      </c>
      <c r="AG40">
        <v>83.52</v>
      </c>
      <c r="AH40">
        <v>87.78</v>
      </c>
      <c r="AI40">
        <v>71.510000000000005</v>
      </c>
      <c r="AJ40">
        <v>58</v>
      </c>
      <c r="AK40">
        <v>51.15</v>
      </c>
      <c r="AL40">
        <v>43.16</v>
      </c>
      <c r="AM40">
        <v>21.85</v>
      </c>
      <c r="AN40">
        <v>9.75</v>
      </c>
      <c r="AO40">
        <v>8.85</v>
      </c>
      <c r="AP40">
        <v>7.36</v>
      </c>
      <c r="AQ40">
        <v>7.11</v>
      </c>
      <c r="AR40">
        <v>6.22</v>
      </c>
      <c r="AS40">
        <v>4.4000000000000004</v>
      </c>
      <c r="AT40">
        <v>4.13</v>
      </c>
      <c r="AU40">
        <v>5.66</v>
      </c>
      <c r="AV40">
        <v>7.21</v>
      </c>
      <c r="AW40">
        <v>6.27</v>
      </c>
      <c r="AX40">
        <v>9.17</v>
      </c>
      <c r="AY40">
        <v>8.0399999999999991</v>
      </c>
      <c r="AZ40">
        <v>8.4700000000000006</v>
      </c>
      <c r="BA40">
        <v>10.09</v>
      </c>
      <c r="BB40">
        <v>16.46</v>
      </c>
      <c r="BC40">
        <v>13.45</v>
      </c>
      <c r="BD40">
        <v>11.19</v>
      </c>
      <c r="BE40">
        <v>18.28</v>
      </c>
      <c r="BF40">
        <v>57.52</v>
      </c>
      <c r="BG40" t="s">
        <v>442</v>
      </c>
    </row>
    <row r="41" spans="1:59" x14ac:dyDescent="0.2">
      <c r="A41" t="s">
        <v>361</v>
      </c>
      <c r="B41">
        <v>186</v>
      </c>
      <c r="C41" t="s">
        <v>362</v>
      </c>
      <c r="D41" t="s">
        <v>15</v>
      </c>
      <c r="E41" t="s">
        <v>16</v>
      </c>
      <c r="F41">
        <v>6.93</v>
      </c>
      <c r="G41">
        <v>19.010000000000002</v>
      </c>
      <c r="H41">
        <v>15.42</v>
      </c>
      <c r="I41">
        <v>13.94</v>
      </c>
      <c r="J41">
        <v>23.9</v>
      </c>
      <c r="K41">
        <v>21.23</v>
      </c>
      <c r="L41">
        <v>17.46</v>
      </c>
      <c r="M41">
        <v>25.99</v>
      </c>
      <c r="N41">
        <v>61.9</v>
      </c>
      <c r="O41">
        <v>63.54</v>
      </c>
      <c r="P41">
        <v>94.26</v>
      </c>
      <c r="Q41">
        <v>37.61</v>
      </c>
      <c r="R41">
        <v>29.14</v>
      </c>
      <c r="S41">
        <v>31.39</v>
      </c>
      <c r="T41">
        <v>48.39</v>
      </c>
      <c r="U41">
        <v>44.96</v>
      </c>
      <c r="V41">
        <v>34.61</v>
      </c>
      <c r="W41">
        <v>38.86</v>
      </c>
      <c r="X41">
        <v>68.81</v>
      </c>
      <c r="Y41">
        <v>63.27</v>
      </c>
      <c r="Z41">
        <v>60.3</v>
      </c>
      <c r="AA41">
        <v>65.98</v>
      </c>
      <c r="AB41">
        <v>70.08</v>
      </c>
      <c r="AC41">
        <v>66.09</v>
      </c>
      <c r="AD41">
        <v>105.22</v>
      </c>
      <c r="AE41">
        <v>89.11</v>
      </c>
      <c r="AF41">
        <v>80.41</v>
      </c>
      <c r="AG41">
        <v>85.67</v>
      </c>
      <c r="AH41">
        <v>84.64</v>
      </c>
      <c r="AI41">
        <v>64.87</v>
      </c>
      <c r="AJ41">
        <v>54.92</v>
      </c>
      <c r="AK41">
        <v>54.4</v>
      </c>
      <c r="AL41">
        <v>44.96</v>
      </c>
      <c r="AM41">
        <v>21.6</v>
      </c>
      <c r="AN41">
        <v>8.6</v>
      </c>
      <c r="AO41">
        <v>8.18</v>
      </c>
      <c r="AP41">
        <v>9.6</v>
      </c>
      <c r="AQ41">
        <v>8.76</v>
      </c>
      <c r="AR41">
        <v>10.44</v>
      </c>
      <c r="AS41">
        <v>6.25</v>
      </c>
      <c r="AT41">
        <v>8.57</v>
      </c>
      <c r="AU41">
        <v>6.47</v>
      </c>
      <c r="AV41">
        <v>8.89</v>
      </c>
      <c r="AW41">
        <v>7.49</v>
      </c>
      <c r="AX41">
        <v>8.85</v>
      </c>
      <c r="AY41">
        <v>7.67</v>
      </c>
      <c r="AZ41">
        <v>7.78</v>
      </c>
      <c r="BA41">
        <v>11.14</v>
      </c>
      <c r="BB41">
        <v>16.329999999999998</v>
      </c>
      <c r="BC41">
        <v>15.18</v>
      </c>
      <c r="BD41">
        <v>12.28</v>
      </c>
      <c r="BE41">
        <v>19.600000000000001</v>
      </c>
      <c r="BF41">
        <v>72.31</v>
      </c>
      <c r="BG41" t="s">
        <v>17</v>
      </c>
    </row>
    <row r="42" spans="1:59" x14ac:dyDescent="0.2">
      <c r="A42" t="s">
        <v>20</v>
      </c>
      <c r="B42">
        <v>614</v>
      </c>
      <c r="C42" t="s">
        <v>21</v>
      </c>
      <c r="D42" t="s">
        <v>15</v>
      </c>
      <c r="E42" t="s">
        <v>462</v>
      </c>
      <c r="AW42">
        <v>8.3800000000000008</v>
      </c>
      <c r="AX42">
        <v>6.72</v>
      </c>
      <c r="AY42">
        <v>9.17</v>
      </c>
      <c r="AZ42">
        <v>20.39</v>
      </c>
      <c r="BA42">
        <v>23.02</v>
      </c>
      <c r="BB42">
        <v>16.09</v>
      </c>
      <c r="BC42">
        <v>17.57</v>
      </c>
      <c r="BD42">
        <v>23.15</v>
      </c>
      <c r="BE42">
        <v>29.8</v>
      </c>
      <c r="BF42">
        <v>27.34</v>
      </c>
      <c r="BG42" t="s">
        <v>463</v>
      </c>
    </row>
    <row r="43" spans="1:59" x14ac:dyDescent="0.2">
      <c r="A43" t="s">
        <v>319</v>
      </c>
      <c r="B43">
        <v>724</v>
      </c>
      <c r="C43" t="s">
        <v>320</v>
      </c>
      <c r="D43" t="s">
        <v>15</v>
      </c>
      <c r="E43" t="s">
        <v>16</v>
      </c>
      <c r="F43">
        <v>6.4</v>
      </c>
      <c r="G43">
        <v>-1.27</v>
      </c>
      <c r="H43">
        <v>5.5</v>
      </c>
      <c r="I43">
        <v>5.66</v>
      </c>
      <c r="J43">
        <v>14.42</v>
      </c>
      <c r="K43">
        <v>19.91</v>
      </c>
      <c r="L43">
        <v>17.18</v>
      </c>
      <c r="M43">
        <v>8.34</v>
      </c>
      <c r="N43">
        <v>10.9</v>
      </c>
      <c r="O43">
        <v>21.25</v>
      </c>
      <c r="P43">
        <v>12.87</v>
      </c>
      <c r="Q43">
        <v>23.37</v>
      </c>
      <c r="R43">
        <v>26.89</v>
      </c>
      <c r="S43">
        <v>68.53</v>
      </c>
      <c r="T43">
        <v>66.569999999999993</v>
      </c>
      <c r="U43">
        <v>76.58</v>
      </c>
      <c r="V43">
        <v>80.87</v>
      </c>
      <c r="W43">
        <v>178.7</v>
      </c>
      <c r="X43">
        <v>34.29</v>
      </c>
      <c r="Y43">
        <v>60.8</v>
      </c>
      <c r="Z43">
        <v>110.95</v>
      </c>
      <c r="AA43">
        <v>102.69</v>
      </c>
      <c r="AB43">
        <v>65.5</v>
      </c>
      <c r="AC43">
        <v>22.2</v>
      </c>
      <c r="AD43">
        <v>24.2</v>
      </c>
      <c r="AE43">
        <v>25.99</v>
      </c>
      <c r="AF43">
        <v>23.14</v>
      </c>
      <c r="AG43">
        <v>14.56</v>
      </c>
      <c r="AH43">
        <v>35.99</v>
      </c>
      <c r="AI43">
        <v>34.090000000000003</v>
      </c>
      <c r="AJ43">
        <v>-0.92</v>
      </c>
      <c r="AK43">
        <v>2.57</v>
      </c>
      <c r="AL43">
        <v>0.12</v>
      </c>
      <c r="AM43">
        <v>3.99</v>
      </c>
      <c r="AN43">
        <v>12.92</v>
      </c>
      <c r="AO43">
        <v>13.7</v>
      </c>
      <c r="AP43">
        <v>10.53</v>
      </c>
      <c r="AQ43">
        <v>16.97</v>
      </c>
      <c r="AR43">
        <v>8.1999999999999993</v>
      </c>
      <c r="AS43">
        <v>7.47</v>
      </c>
      <c r="AT43">
        <v>7.89</v>
      </c>
      <c r="AU43">
        <v>6.1</v>
      </c>
      <c r="AV43">
        <v>6.59</v>
      </c>
      <c r="AW43">
        <v>5.52</v>
      </c>
      <c r="AX43">
        <v>4.6399999999999997</v>
      </c>
      <c r="AY43">
        <v>6.69</v>
      </c>
      <c r="AZ43">
        <v>10.88</v>
      </c>
      <c r="BA43">
        <v>18.22</v>
      </c>
      <c r="BB43">
        <v>16.03</v>
      </c>
      <c r="BC43">
        <v>14.8</v>
      </c>
      <c r="BD43">
        <v>13.45</v>
      </c>
      <c r="BE43">
        <v>11.87</v>
      </c>
      <c r="BF43">
        <v>25.91</v>
      </c>
      <c r="BG43" t="s">
        <v>17</v>
      </c>
    </row>
    <row r="44" spans="1:59" x14ac:dyDescent="0.2">
      <c r="A44" t="s">
        <v>310</v>
      </c>
      <c r="B44">
        <v>456</v>
      </c>
      <c r="C44" t="s">
        <v>311</v>
      </c>
      <c r="D44" t="s">
        <v>15</v>
      </c>
      <c r="E44" t="s">
        <v>462</v>
      </c>
      <c r="AW44">
        <v>1.47</v>
      </c>
      <c r="AX44">
        <v>0.31</v>
      </c>
      <c r="AY44">
        <v>-0.59</v>
      </c>
      <c r="AZ44">
        <v>2.63</v>
      </c>
      <c r="BA44">
        <v>-1.3</v>
      </c>
      <c r="BB44">
        <v>16.010000000000002</v>
      </c>
      <c r="BC44">
        <v>1.93</v>
      </c>
      <c r="BD44">
        <v>3.48</v>
      </c>
      <c r="BE44">
        <v>12.11</v>
      </c>
      <c r="BF44">
        <v>8.6300000000000008</v>
      </c>
      <c r="BG44" t="s">
        <v>463</v>
      </c>
    </row>
    <row r="45" spans="1:59" x14ac:dyDescent="0.2">
      <c r="A45" t="s">
        <v>359</v>
      </c>
      <c r="B45">
        <v>744</v>
      </c>
      <c r="C45" t="s">
        <v>360</v>
      </c>
      <c r="D45" t="s">
        <v>15</v>
      </c>
      <c r="E45" t="s">
        <v>416</v>
      </c>
      <c r="AD45">
        <v>115.4</v>
      </c>
      <c r="AE45">
        <v>79.7</v>
      </c>
      <c r="AF45">
        <v>107.5</v>
      </c>
      <c r="AG45">
        <v>75.5</v>
      </c>
      <c r="AH45">
        <v>64.5</v>
      </c>
      <c r="AI45">
        <v>68.5</v>
      </c>
      <c r="AJ45">
        <v>54.7</v>
      </c>
      <c r="AK45">
        <v>101.4</v>
      </c>
      <c r="AL45">
        <v>44.8</v>
      </c>
      <c r="AM45">
        <v>19.8</v>
      </c>
      <c r="AN45">
        <v>8.44</v>
      </c>
      <c r="AO45">
        <v>10.66</v>
      </c>
      <c r="AP45">
        <v>12.66</v>
      </c>
      <c r="AQ45">
        <v>11.21</v>
      </c>
      <c r="AR45">
        <v>19.64</v>
      </c>
      <c r="AS45">
        <v>8.82</v>
      </c>
      <c r="AT45">
        <v>6.29</v>
      </c>
      <c r="AU45">
        <v>5.78</v>
      </c>
      <c r="AV45">
        <v>11.46</v>
      </c>
      <c r="AW45">
        <v>7.17</v>
      </c>
      <c r="AX45">
        <v>5.69</v>
      </c>
      <c r="AY45">
        <v>7.62</v>
      </c>
      <c r="AZ45">
        <v>6.56</v>
      </c>
      <c r="BA45">
        <v>8.0299999999999994</v>
      </c>
      <c r="BB45">
        <v>15.79</v>
      </c>
      <c r="BC45">
        <v>13.6</v>
      </c>
      <c r="BD45">
        <v>4.74</v>
      </c>
      <c r="BE45">
        <v>4.97</v>
      </c>
      <c r="BF45">
        <v>5.8</v>
      </c>
      <c r="BG45" t="s">
        <v>418</v>
      </c>
    </row>
    <row r="46" spans="1:59" x14ac:dyDescent="0.2">
      <c r="A46" t="s">
        <v>262</v>
      </c>
      <c r="B46">
        <v>692</v>
      </c>
      <c r="C46" t="s">
        <v>263</v>
      </c>
      <c r="D46" t="s">
        <v>15</v>
      </c>
      <c r="E46" t="s">
        <v>416</v>
      </c>
      <c r="AG46">
        <v>-1.28</v>
      </c>
      <c r="AH46">
        <v>-0.4</v>
      </c>
      <c r="AI46">
        <v>2.33</v>
      </c>
      <c r="AJ46">
        <v>0.4</v>
      </c>
      <c r="AK46">
        <v>-0.44</v>
      </c>
      <c r="AL46">
        <v>2.0699999999999998</v>
      </c>
      <c r="AM46">
        <v>2.29</v>
      </c>
      <c r="AN46">
        <v>1.33</v>
      </c>
      <c r="AO46">
        <v>0.92</v>
      </c>
      <c r="AP46">
        <v>1.2</v>
      </c>
      <c r="AQ46">
        <v>0.52</v>
      </c>
      <c r="AR46">
        <v>4.97</v>
      </c>
      <c r="AS46">
        <v>1.91</v>
      </c>
      <c r="AT46">
        <v>-0.47</v>
      </c>
      <c r="AW46">
        <v>1.1499999999999999</v>
      </c>
      <c r="AX46">
        <v>0.66</v>
      </c>
      <c r="AY46">
        <v>2.4300000000000002</v>
      </c>
      <c r="AZ46">
        <v>2.37</v>
      </c>
      <c r="BA46">
        <v>6.24</v>
      </c>
      <c r="BB46">
        <v>15.7</v>
      </c>
      <c r="BC46">
        <v>2.92</v>
      </c>
      <c r="BD46">
        <v>-0.16</v>
      </c>
      <c r="BE46">
        <v>0.63</v>
      </c>
      <c r="BF46">
        <v>1.01</v>
      </c>
      <c r="BG46" t="s">
        <v>419</v>
      </c>
    </row>
    <row r="47" spans="1:59" x14ac:dyDescent="0.2">
      <c r="A47" t="s">
        <v>375</v>
      </c>
      <c r="B47">
        <v>927</v>
      </c>
      <c r="C47" t="s">
        <v>376</v>
      </c>
      <c r="D47" t="s">
        <v>15</v>
      </c>
      <c r="E47" t="s">
        <v>425</v>
      </c>
      <c r="AZ47">
        <v>0.3</v>
      </c>
      <c r="BA47">
        <v>15.9</v>
      </c>
      <c r="BB47">
        <v>14.9</v>
      </c>
      <c r="BE47">
        <v>14.42</v>
      </c>
      <c r="BF47">
        <v>14.9</v>
      </c>
      <c r="BG47" t="s">
        <v>426</v>
      </c>
    </row>
    <row r="48" spans="1:59" x14ac:dyDescent="0.2">
      <c r="A48" t="s">
        <v>270</v>
      </c>
      <c r="B48">
        <v>142</v>
      </c>
      <c r="C48" t="s">
        <v>271</v>
      </c>
      <c r="D48" t="s">
        <v>15</v>
      </c>
      <c r="E48" t="s">
        <v>462</v>
      </c>
      <c r="N48">
        <v>4.04</v>
      </c>
      <c r="O48">
        <v>7.18</v>
      </c>
      <c r="P48">
        <v>13.35</v>
      </c>
      <c r="Q48">
        <v>10.52</v>
      </c>
      <c r="R48">
        <v>8.51</v>
      </c>
      <c r="S48">
        <v>6.49</v>
      </c>
      <c r="T48">
        <v>6.92</v>
      </c>
      <c r="U48">
        <v>4.83</v>
      </c>
      <c r="V48">
        <v>-3.4</v>
      </c>
      <c r="W48">
        <v>3.58</v>
      </c>
      <c r="X48">
        <v>4.5999999999999996</v>
      </c>
      <c r="Y48">
        <v>5.37</v>
      </c>
      <c r="Z48">
        <v>3.98</v>
      </c>
      <c r="AA48">
        <v>2.37</v>
      </c>
      <c r="AB48">
        <v>-0.44</v>
      </c>
      <c r="AC48">
        <v>-0.99</v>
      </c>
      <c r="AD48">
        <v>1.29</v>
      </c>
      <c r="AE48">
        <v>2.56</v>
      </c>
      <c r="AF48">
        <v>2.17</v>
      </c>
      <c r="AG48">
        <v>1.37</v>
      </c>
      <c r="AH48">
        <v>0.57999999999999996</v>
      </c>
      <c r="AI48">
        <v>3.07</v>
      </c>
      <c r="AJ48">
        <v>6.94</v>
      </c>
      <c r="AK48">
        <v>-2.92</v>
      </c>
      <c r="AL48">
        <v>-3.3</v>
      </c>
      <c r="AM48">
        <v>3.59</v>
      </c>
      <c r="AN48">
        <v>11.74</v>
      </c>
      <c r="AO48">
        <v>16.510000000000002</v>
      </c>
      <c r="AP48">
        <v>12.83</v>
      </c>
      <c r="AQ48">
        <v>0</v>
      </c>
      <c r="AR48">
        <v>22.82</v>
      </c>
      <c r="AS48">
        <v>-0.77</v>
      </c>
      <c r="AT48">
        <v>18.37</v>
      </c>
      <c r="AU48">
        <v>16.28</v>
      </c>
      <c r="AV48">
        <v>2.74</v>
      </c>
      <c r="AW48">
        <v>0.65</v>
      </c>
      <c r="AX48">
        <v>-1.4</v>
      </c>
      <c r="AY48">
        <v>-8.1</v>
      </c>
      <c r="AZ48">
        <v>-8.02</v>
      </c>
      <c r="BA48">
        <v>9.2799999999999994</v>
      </c>
      <c r="BB48">
        <v>14.82</v>
      </c>
      <c r="BC48">
        <v>-3.57</v>
      </c>
      <c r="BD48">
        <v>-10.16</v>
      </c>
      <c r="BE48">
        <v>37.75</v>
      </c>
      <c r="BF48">
        <v>64.260000000000005</v>
      </c>
      <c r="BG48" t="s">
        <v>463</v>
      </c>
    </row>
    <row r="49" spans="1:59" x14ac:dyDescent="0.2">
      <c r="A49" t="s">
        <v>256</v>
      </c>
      <c r="B49">
        <v>676</v>
      </c>
      <c r="C49" t="s">
        <v>257</v>
      </c>
      <c r="D49" t="s">
        <v>15</v>
      </c>
      <c r="E49" t="s">
        <v>416</v>
      </c>
      <c r="AX49">
        <v>20.27</v>
      </c>
      <c r="AY49">
        <v>29.35</v>
      </c>
      <c r="AZ49">
        <v>19.329999999999998</v>
      </c>
      <c r="BA49">
        <v>19.34</v>
      </c>
      <c r="BB49">
        <v>14.63</v>
      </c>
      <c r="BC49">
        <v>3.71</v>
      </c>
      <c r="BD49">
        <v>2.41</v>
      </c>
      <c r="BG49" t="s">
        <v>419</v>
      </c>
    </row>
    <row r="50" spans="1:59" x14ac:dyDescent="0.2">
      <c r="A50" t="s">
        <v>393</v>
      </c>
      <c r="B50">
        <v>698</v>
      </c>
      <c r="C50" t="s">
        <v>394</v>
      </c>
      <c r="D50" t="s">
        <v>15</v>
      </c>
      <c r="E50" t="s">
        <v>425</v>
      </c>
      <c r="F50">
        <v>3.2</v>
      </c>
      <c r="G50">
        <v>2.5</v>
      </c>
      <c r="H50">
        <v>5</v>
      </c>
      <c r="I50">
        <v>3.4</v>
      </c>
      <c r="J50">
        <v>10.7</v>
      </c>
      <c r="K50">
        <v>8.3000000000000007</v>
      </c>
      <c r="L50">
        <v>8.9</v>
      </c>
      <c r="M50">
        <v>9.9</v>
      </c>
      <c r="N50">
        <v>11.7</v>
      </c>
      <c r="O50">
        <v>11.3</v>
      </c>
      <c r="P50">
        <v>9.5</v>
      </c>
      <c r="Q50">
        <v>13.4</v>
      </c>
      <c r="R50">
        <v>11.4</v>
      </c>
      <c r="S50">
        <v>20.399999999999999</v>
      </c>
      <c r="T50">
        <v>20.8</v>
      </c>
      <c r="U50">
        <v>9.1</v>
      </c>
      <c r="V50">
        <v>12.2</v>
      </c>
      <c r="W50">
        <v>15.9</v>
      </c>
      <c r="X50">
        <v>9.8000000000000007</v>
      </c>
      <c r="Y50">
        <v>14.4</v>
      </c>
      <c r="Z50">
        <v>18</v>
      </c>
      <c r="AA50">
        <v>25</v>
      </c>
      <c r="AB50">
        <v>57.5</v>
      </c>
      <c r="AC50">
        <v>38.799999999999997</v>
      </c>
      <c r="AD50">
        <v>25.8</v>
      </c>
      <c r="AE50">
        <v>27.6</v>
      </c>
      <c r="AF50">
        <v>26.9</v>
      </c>
      <c r="AG50">
        <v>17.600000000000001</v>
      </c>
      <c r="AH50">
        <v>39.4</v>
      </c>
      <c r="AI50">
        <v>68</v>
      </c>
      <c r="AJ50">
        <v>48.9</v>
      </c>
      <c r="AK50">
        <v>60.2</v>
      </c>
      <c r="AL50">
        <v>135.1</v>
      </c>
      <c r="AM50">
        <v>386.4</v>
      </c>
      <c r="AN50">
        <v>369.5</v>
      </c>
      <c r="AO50">
        <v>223.9</v>
      </c>
      <c r="AP50">
        <v>1034.2</v>
      </c>
      <c r="AQ50">
        <v>7375.3</v>
      </c>
      <c r="AR50">
        <v>7375.3</v>
      </c>
      <c r="AS50">
        <v>-15.08</v>
      </c>
      <c r="AT50">
        <v>3.83</v>
      </c>
      <c r="AU50">
        <v>3.99</v>
      </c>
      <c r="AV50">
        <v>4.62</v>
      </c>
      <c r="AW50">
        <v>1.69</v>
      </c>
      <c r="AX50">
        <v>-3.12</v>
      </c>
      <c r="AY50">
        <v>-3.34</v>
      </c>
      <c r="AZ50">
        <v>-3.26</v>
      </c>
      <c r="BA50">
        <v>2.5</v>
      </c>
      <c r="BB50">
        <v>14.59</v>
      </c>
      <c r="BC50">
        <v>86.12</v>
      </c>
      <c r="BD50">
        <v>601.02</v>
      </c>
      <c r="BE50">
        <v>105.8</v>
      </c>
      <c r="BF50">
        <v>63.31</v>
      </c>
      <c r="BG50" t="s">
        <v>426</v>
      </c>
    </row>
    <row r="51" spans="1:59" x14ac:dyDescent="0.2">
      <c r="A51" t="s">
        <v>118</v>
      </c>
      <c r="B51">
        <v>469</v>
      </c>
      <c r="C51" t="s">
        <v>119</v>
      </c>
      <c r="D51" t="s">
        <v>15</v>
      </c>
      <c r="E51" t="s">
        <v>16</v>
      </c>
      <c r="F51">
        <v>3.76</v>
      </c>
      <c r="G51">
        <v>4.41</v>
      </c>
      <c r="H51">
        <v>1.41</v>
      </c>
      <c r="I51">
        <v>4.63</v>
      </c>
      <c r="J51">
        <v>11.95</v>
      </c>
      <c r="K51">
        <v>9.09</v>
      </c>
      <c r="L51">
        <v>10.14</v>
      </c>
      <c r="M51">
        <v>13.16</v>
      </c>
      <c r="N51">
        <v>11.05</v>
      </c>
      <c r="O51">
        <v>9.9499999999999993</v>
      </c>
      <c r="P51">
        <v>20.95</v>
      </c>
      <c r="Q51">
        <v>10.24</v>
      </c>
      <c r="R51">
        <v>14.29</v>
      </c>
      <c r="S51">
        <v>16.559999999999999</v>
      </c>
      <c r="T51">
        <v>16.760000000000002</v>
      </c>
      <c r="U51">
        <v>12.51</v>
      </c>
      <c r="V51">
        <v>23.37</v>
      </c>
      <c r="W51">
        <v>19.77</v>
      </c>
      <c r="X51">
        <v>17.82</v>
      </c>
      <c r="Y51">
        <v>21.22</v>
      </c>
      <c r="Z51">
        <v>16.829999999999998</v>
      </c>
      <c r="AA51">
        <v>19.78</v>
      </c>
      <c r="AB51">
        <v>13.58</v>
      </c>
      <c r="AC51">
        <v>12.08</v>
      </c>
      <c r="AD51">
        <v>8.09</v>
      </c>
      <c r="AE51">
        <v>15.7</v>
      </c>
      <c r="AF51">
        <v>7.29</v>
      </c>
      <c r="AG51">
        <v>4.47</v>
      </c>
      <c r="AH51">
        <v>3.95</v>
      </c>
      <c r="AI51">
        <v>3.09</v>
      </c>
      <c r="AJ51">
        <v>2.71</v>
      </c>
      <c r="AK51">
        <v>2.27</v>
      </c>
      <c r="AL51">
        <v>2.74</v>
      </c>
      <c r="AM51">
        <v>4.47</v>
      </c>
      <c r="AN51">
        <v>11.28</v>
      </c>
      <c r="AO51">
        <v>4.8499999999999996</v>
      </c>
      <c r="AP51">
        <v>7.61</v>
      </c>
      <c r="AQ51">
        <v>9.48</v>
      </c>
      <c r="AR51">
        <v>18.32</v>
      </c>
      <c r="AS51">
        <v>11.88</v>
      </c>
      <c r="AT51">
        <v>11.06</v>
      </c>
      <c r="AU51">
        <v>10.08</v>
      </c>
      <c r="AV51">
        <v>7.12</v>
      </c>
      <c r="AW51">
        <v>9.4700000000000006</v>
      </c>
      <c r="AX51">
        <v>10.06</v>
      </c>
      <c r="AY51">
        <v>10.35</v>
      </c>
      <c r="AZ51">
        <v>13.81</v>
      </c>
      <c r="BA51">
        <v>23.54</v>
      </c>
      <c r="BB51">
        <v>14.4</v>
      </c>
      <c r="BC51">
        <v>13.88</v>
      </c>
      <c r="BD51">
        <v>5.7</v>
      </c>
      <c r="BE51">
        <v>5.21</v>
      </c>
      <c r="BF51">
        <v>13.89</v>
      </c>
      <c r="BG51" t="s">
        <v>17</v>
      </c>
    </row>
    <row r="52" spans="1:59" x14ac:dyDescent="0.2">
      <c r="A52" t="s">
        <v>118</v>
      </c>
      <c r="B52">
        <v>469</v>
      </c>
      <c r="C52" t="s">
        <v>119</v>
      </c>
      <c r="D52" t="s">
        <v>15</v>
      </c>
      <c r="E52" t="s">
        <v>416</v>
      </c>
      <c r="F52">
        <v>-0.3</v>
      </c>
      <c r="G52">
        <v>-1.8</v>
      </c>
      <c r="H52">
        <v>-5</v>
      </c>
      <c r="I52">
        <v>-5</v>
      </c>
      <c r="J52">
        <v>2.1</v>
      </c>
      <c r="K52">
        <v>3.7</v>
      </c>
      <c r="L52">
        <v>5.6</v>
      </c>
      <c r="M52">
        <v>0.4</v>
      </c>
      <c r="N52">
        <v>1.6</v>
      </c>
      <c r="O52">
        <v>1.3</v>
      </c>
      <c r="P52">
        <v>16.3</v>
      </c>
      <c r="Q52">
        <v>-4.2</v>
      </c>
      <c r="R52">
        <v>-2.2999999999999998</v>
      </c>
      <c r="S52">
        <v>5.6</v>
      </c>
      <c r="T52">
        <v>-2.4</v>
      </c>
      <c r="U52">
        <v>21.3</v>
      </c>
      <c r="V52">
        <v>9.4</v>
      </c>
      <c r="W52">
        <v>2.9</v>
      </c>
      <c r="X52">
        <v>9.3000000000000007</v>
      </c>
      <c r="Y52">
        <v>4.8</v>
      </c>
      <c r="Z52">
        <v>25.7</v>
      </c>
      <c r="AA52">
        <v>50</v>
      </c>
      <c r="AB52">
        <v>52.6</v>
      </c>
      <c r="AC52">
        <v>20.100000000000001</v>
      </c>
      <c r="AD52">
        <v>7.5</v>
      </c>
      <c r="AE52">
        <v>3.2</v>
      </c>
      <c r="AF52">
        <v>1.9</v>
      </c>
      <c r="AG52">
        <v>4.2</v>
      </c>
      <c r="AH52">
        <v>0</v>
      </c>
      <c r="AJ52">
        <v>7.2</v>
      </c>
      <c r="AK52">
        <v>0.6</v>
      </c>
      <c r="AL52">
        <v>0</v>
      </c>
      <c r="AM52">
        <v>0</v>
      </c>
      <c r="AQ52">
        <v>5.57</v>
      </c>
      <c r="AR52">
        <v>6.98</v>
      </c>
      <c r="AS52">
        <v>5.09</v>
      </c>
      <c r="AT52">
        <v>1.95</v>
      </c>
      <c r="AU52">
        <v>3.29</v>
      </c>
      <c r="AV52">
        <v>6.4</v>
      </c>
      <c r="AW52">
        <v>4.63</v>
      </c>
      <c r="AX52">
        <v>3.59</v>
      </c>
      <c r="AY52">
        <v>7.43</v>
      </c>
      <c r="AZ52">
        <v>5.07</v>
      </c>
      <c r="BA52">
        <v>9.76</v>
      </c>
      <c r="BB52">
        <v>14.4</v>
      </c>
      <c r="BC52">
        <v>9.59</v>
      </c>
      <c r="BD52">
        <v>4.03</v>
      </c>
      <c r="BG52" t="s">
        <v>418</v>
      </c>
    </row>
    <row r="53" spans="1:59" x14ac:dyDescent="0.2">
      <c r="A53" t="s">
        <v>264</v>
      </c>
      <c r="B53">
        <v>694</v>
      </c>
      <c r="C53" t="s">
        <v>265</v>
      </c>
      <c r="D53" t="s">
        <v>15</v>
      </c>
      <c r="E53" t="s">
        <v>425</v>
      </c>
      <c r="F53">
        <v>23.6</v>
      </c>
      <c r="G53">
        <v>26.2</v>
      </c>
      <c r="H53">
        <v>1.5</v>
      </c>
      <c r="I53">
        <v>-2.2999999999999998</v>
      </c>
      <c r="J53">
        <v>19.899999999999999</v>
      </c>
      <c r="K53">
        <v>42.9</v>
      </c>
      <c r="L53">
        <v>22.7</v>
      </c>
      <c r="M53">
        <v>18.600000000000001</v>
      </c>
      <c r="N53">
        <v>17.5</v>
      </c>
      <c r="O53">
        <v>8.4</v>
      </c>
      <c r="P53">
        <v>7.1</v>
      </c>
      <c r="Q53">
        <v>26.1</v>
      </c>
      <c r="R53">
        <v>8.9</v>
      </c>
      <c r="S53">
        <v>23.2</v>
      </c>
      <c r="T53">
        <v>42.9</v>
      </c>
      <c r="U53">
        <v>3.9</v>
      </c>
      <c r="V53">
        <v>0.1</v>
      </c>
      <c r="W53">
        <v>17.8</v>
      </c>
      <c r="X53">
        <v>54.1</v>
      </c>
      <c r="Y53">
        <v>52.6</v>
      </c>
      <c r="Z53">
        <v>3.7</v>
      </c>
      <c r="AA53">
        <v>11.9</v>
      </c>
      <c r="AB53">
        <v>46.5</v>
      </c>
      <c r="AC53">
        <v>57.9</v>
      </c>
      <c r="AD53">
        <v>46.8</v>
      </c>
      <c r="AE53">
        <v>72.099999999999994</v>
      </c>
      <c r="AF53">
        <v>30.14</v>
      </c>
      <c r="AG53">
        <v>11.52</v>
      </c>
      <c r="AH53">
        <v>3.64</v>
      </c>
      <c r="AI53">
        <v>1.1000000000000001</v>
      </c>
      <c r="AJ53">
        <v>2.77</v>
      </c>
      <c r="AK53">
        <v>28.58</v>
      </c>
      <c r="AL53">
        <v>13.9</v>
      </c>
      <c r="AM53">
        <v>6.4</v>
      </c>
      <c r="AN53">
        <v>14.45</v>
      </c>
      <c r="AO53">
        <v>22.78</v>
      </c>
      <c r="AP53">
        <v>5.58</v>
      </c>
      <c r="AQ53">
        <v>2.13</v>
      </c>
      <c r="AR53">
        <v>15.92</v>
      </c>
      <c r="AS53">
        <v>14.7</v>
      </c>
      <c r="AT53">
        <v>14.86</v>
      </c>
      <c r="AU53">
        <v>10.19</v>
      </c>
      <c r="AV53">
        <v>11.18</v>
      </c>
      <c r="AW53">
        <v>9.51</v>
      </c>
      <c r="AX53">
        <v>9.4499999999999993</v>
      </c>
      <c r="AY53">
        <v>9.86</v>
      </c>
      <c r="AZ53">
        <v>14.83</v>
      </c>
      <c r="BA53">
        <v>19.45</v>
      </c>
      <c r="BB53">
        <v>14.32</v>
      </c>
      <c r="BC53">
        <v>13.68</v>
      </c>
      <c r="BD53">
        <v>16.079999999999998</v>
      </c>
      <c r="BE53">
        <v>20.3</v>
      </c>
      <c r="BF53">
        <v>20.059999999999999</v>
      </c>
      <c r="BG53" t="s">
        <v>426</v>
      </c>
    </row>
    <row r="54" spans="1:59" x14ac:dyDescent="0.2">
      <c r="A54" t="s">
        <v>126</v>
      </c>
      <c r="B54">
        <v>644</v>
      </c>
      <c r="C54" t="s">
        <v>127</v>
      </c>
      <c r="D54" t="s">
        <v>15</v>
      </c>
      <c r="E54" t="s">
        <v>16</v>
      </c>
      <c r="F54">
        <v>10.119999999999999</v>
      </c>
      <c r="G54">
        <v>0.54</v>
      </c>
      <c r="H54">
        <v>-6.08</v>
      </c>
      <c r="I54">
        <v>8.91</v>
      </c>
      <c r="J54">
        <v>8.59</v>
      </c>
      <c r="K54">
        <v>6.74</v>
      </c>
      <c r="L54">
        <v>28.77</v>
      </c>
      <c r="M54">
        <v>16.87</v>
      </c>
      <c r="N54">
        <v>18.78</v>
      </c>
      <c r="O54">
        <v>13.18</v>
      </c>
      <c r="P54">
        <v>12.44</v>
      </c>
      <c r="Q54">
        <v>1.94</v>
      </c>
      <c r="R54">
        <v>7.77</v>
      </c>
      <c r="S54">
        <v>3.57</v>
      </c>
      <c r="T54">
        <v>-0.33</v>
      </c>
      <c r="U54">
        <v>18.399999999999999</v>
      </c>
      <c r="V54">
        <v>5.55</v>
      </c>
      <c r="W54">
        <v>-9.15</v>
      </c>
      <c r="X54">
        <v>2.21</v>
      </c>
      <c r="Y54">
        <v>9.6300000000000008</v>
      </c>
      <c r="Z54">
        <v>5.21</v>
      </c>
      <c r="AA54">
        <v>20.87</v>
      </c>
      <c r="AB54">
        <v>21.02</v>
      </c>
      <c r="AC54">
        <v>9.99</v>
      </c>
      <c r="AD54">
        <v>1.17</v>
      </c>
      <c r="AE54">
        <v>13.35</v>
      </c>
      <c r="AF54">
        <v>0.92</v>
      </c>
      <c r="AG54">
        <v>-6.42</v>
      </c>
      <c r="AH54">
        <v>3.6</v>
      </c>
      <c r="AI54">
        <v>7.94</v>
      </c>
      <c r="AJ54">
        <v>0.66</v>
      </c>
      <c r="AK54">
        <v>-8.24</v>
      </c>
      <c r="AL54">
        <v>1.65</v>
      </c>
      <c r="AM54">
        <v>17.760000000000002</v>
      </c>
      <c r="AN54">
        <v>3.22</v>
      </c>
      <c r="AO54">
        <v>11.66</v>
      </c>
      <c r="AP54">
        <v>13.56</v>
      </c>
      <c r="AQ54">
        <v>17.25</v>
      </c>
      <c r="AR54">
        <v>44.37</v>
      </c>
      <c r="AS54">
        <v>8.48</v>
      </c>
      <c r="AT54">
        <v>8.1300000000000008</v>
      </c>
      <c r="AU54">
        <v>33.229999999999997</v>
      </c>
      <c r="AV54">
        <v>24.13</v>
      </c>
      <c r="AW54">
        <v>8.15</v>
      </c>
      <c r="AX54">
        <v>7.41</v>
      </c>
      <c r="AY54">
        <v>10.08</v>
      </c>
      <c r="AZ54">
        <v>7.28</v>
      </c>
      <c r="BA54">
        <v>10.69</v>
      </c>
      <c r="BB54">
        <v>13.84</v>
      </c>
      <c r="BC54">
        <v>15.81</v>
      </c>
      <c r="BD54">
        <v>20.350000000000001</v>
      </c>
      <c r="BE54">
        <v>26.84</v>
      </c>
      <c r="BF54">
        <v>33.89</v>
      </c>
      <c r="BG54" t="s">
        <v>17</v>
      </c>
    </row>
    <row r="55" spans="1:59" x14ac:dyDescent="0.2">
      <c r="A55" t="s">
        <v>164</v>
      </c>
      <c r="B55">
        <v>263</v>
      </c>
      <c r="C55" t="s">
        <v>165</v>
      </c>
      <c r="D55" t="s">
        <v>15</v>
      </c>
      <c r="E55" t="s">
        <v>425</v>
      </c>
      <c r="F55">
        <v>0.4</v>
      </c>
      <c r="G55">
        <v>7.2</v>
      </c>
      <c r="H55">
        <v>10</v>
      </c>
      <c r="I55">
        <v>27.4</v>
      </c>
      <c r="J55">
        <v>12.5</v>
      </c>
      <c r="K55">
        <v>18.600000000000001</v>
      </c>
      <c r="L55">
        <v>6.3</v>
      </c>
      <c r="M55">
        <v>7.8</v>
      </c>
      <c r="N55">
        <v>-7</v>
      </c>
      <c r="O55">
        <v>15.7</v>
      </c>
      <c r="P55">
        <v>36.4</v>
      </c>
      <c r="Q55">
        <v>13.2</v>
      </c>
      <c r="R55">
        <v>0.9</v>
      </c>
      <c r="S55">
        <v>11</v>
      </c>
      <c r="T55">
        <v>6.1</v>
      </c>
      <c r="U55">
        <v>11.7</v>
      </c>
      <c r="V55">
        <v>3.3</v>
      </c>
      <c r="W55">
        <v>-18.899999999999999</v>
      </c>
      <c r="X55">
        <v>6.4</v>
      </c>
      <c r="Y55">
        <v>7.8</v>
      </c>
      <c r="Z55">
        <v>22.8</v>
      </c>
      <c r="AA55">
        <v>14.6</v>
      </c>
      <c r="AB55">
        <v>10.199999999999999</v>
      </c>
      <c r="AC55">
        <v>27</v>
      </c>
      <c r="AD55">
        <v>41.2</v>
      </c>
      <c r="AE55">
        <v>-4.5</v>
      </c>
      <c r="AH55">
        <v>9.6999999999999993</v>
      </c>
      <c r="AI55">
        <v>1.9</v>
      </c>
      <c r="AJ55">
        <v>9.6999999999999993</v>
      </c>
      <c r="AK55">
        <v>15.5</v>
      </c>
      <c r="AL55">
        <v>10.3</v>
      </c>
      <c r="AM55">
        <v>36.700000000000003</v>
      </c>
      <c r="AN55">
        <v>28.2</v>
      </c>
      <c r="AP55">
        <v>14</v>
      </c>
      <c r="AQ55">
        <v>8.1</v>
      </c>
      <c r="AR55">
        <v>19.7</v>
      </c>
      <c r="AS55">
        <v>-2.6</v>
      </c>
      <c r="AT55">
        <v>5</v>
      </c>
      <c r="AU55">
        <v>10.199999999999999</v>
      </c>
      <c r="AV55">
        <v>6.64</v>
      </c>
      <c r="AW55">
        <v>6.49</v>
      </c>
      <c r="AX55">
        <v>3.8</v>
      </c>
      <c r="AY55">
        <v>9.4700000000000006</v>
      </c>
      <c r="AZ55">
        <v>14.69</v>
      </c>
      <c r="BA55">
        <v>14.22</v>
      </c>
      <c r="BB55">
        <v>13.8</v>
      </c>
      <c r="BC55">
        <v>22.23</v>
      </c>
      <c r="BD55">
        <v>25.99</v>
      </c>
      <c r="BE55">
        <v>19.649999999999999</v>
      </c>
      <c r="BF55">
        <v>32.58</v>
      </c>
      <c r="BG55" t="s">
        <v>426</v>
      </c>
    </row>
    <row r="56" spans="1:59" x14ac:dyDescent="0.2">
      <c r="A56" t="s">
        <v>142</v>
      </c>
      <c r="B56">
        <v>656</v>
      </c>
      <c r="C56" t="s">
        <v>143</v>
      </c>
      <c r="D56" t="s">
        <v>15</v>
      </c>
      <c r="E56" t="s">
        <v>425</v>
      </c>
      <c r="X56">
        <v>32.5</v>
      </c>
      <c r="Y56">
        <v>27.3</v>
      </c>
      <c r="Z56">
        <v>17.7</v>
      </c>
      <c r="AA56">
        <v>16.399999999999999</v>
      </c>
      <c r="AB56">
        <v>12.8</v>
      </c>
      <c r="AC56">
        <v>9.3000000000000007</v>
      </c>
      <c r="AD56">
        <v>4.7</v>
      </c>
      <c r="AE56">
        <v>7.9</v>
      </c>
      <c r="AF56">
        <v>1.5</v>
      </c>
      <c r="AG56">
        <v>-0.5</v>
      </c>
      <c r="AH56">
        <v>10.1</v>
      </c>
      <c r="AI56">
        <v>5.4</v>
      </c>
      <c r="AJ56">
        <v>4</v>
      </c>
      <c r="AK56">
        <v>4.4800000000000004</v>
      </c>
      <c r="AL56">
        <v>6.15</v>
      </c>
      <c r="AM56">
        <v>21.4</v>
      </c>
      <c r="AN56">
        <v>21.2</v>
      </c>
      <c r="AO56">
        <v>37</v>
      </c>
      <c r="AP56">
        <v>42.5</v>
      </c>
      <c r="AQ56">
        <v>28.5</v>
      </c>
      <c r="AR56">
        <v>20.6</v>
      </c>
      <c r="AS56">
        <v>7.1</v>
      </c>
      <c r="AT56">
        <v>20.399999999999999</v>
      </c>
      <c r="AU56">
        <v>27.36</v>
      </c>
      <c r="AV56">
        <v>15.63</v>
      </c>
      <c r="AW56">
        <v>12.65</v>
      </c>
      <c r="AX56">
        <v>10.56</v>
      </c>
      <c r="AY56">
        <v>11.52</v>
      </c>
      <c r="AZ56">
        <v>11.49</v>
      </c>
      <c r="BA56">
        <v>13.59</v>
      </c>
      <c r="BB56">
        <v>13.36</v>
      </c>
      <c r="BC56">
        <v>11.36</v>
      </c>
      <c r="BD56">
        <v>12.7</v>
      </c>
      <c r="BE56">
        <v>15.78</v>
      </c>
      <c r="BF56">
        <v>13.24</v>
      </c>
      <c r="BG56" t="s">
        <v>426</v>
      </c>
    </row>
    <row r="57" spans="1:59" x14ac:dyDescent="0.2">
      <c r="A57" t="s">
        <v>353</v>
      </c>
      <c r="B57">
        <v>925</v>
      </c>
      <c r="C57" t="s">
        <v>354</v>
      </c>
      <c r="D57" t="s">
        <v>15</v>
      </c>
      <c r="E57" t="s">
        <v>16</v>
      </c>
      <c r="AC57">
        <v>3102.4</v>
      </c>
      <c r="AD57">
        <v>1748.3</v>
      </c>
      <c r="AE57">
        <v>1005.26</v>
      </c>
      <c r="AF57">
        <v>992.39</v>
      </c>
      <c r="AG57">
        <v>83.72</v>
      </c>
      <c r="AH57">
        <v>16.77</v>
      </c>
      <c r="AI57">
        <v>23.47</v>
      </c>
      <c r="AJ57">
        <v>8.0399999999999991</v>
      </c>
      <c r="AK57">
        <v>11.63</v>
      </c>
      <c r="AL57">
        <v>8.75</v>
      </c>
      <c r="AM57">
        <v>5.59</v>
      </c>
      <c r="AN57">
        <v>5.89</v>
      </c>
      <c r="AO57">
        <v>10.71</v>
      </c>
      <c r="AP57">
        <v>8.16</v>
      </c>
      <c r="AQ57">
        <v>6.26</v>
      </c>
      <c r="AR57">
        <v>14.54</v>
      </c>
      <c r="AS57">
        <v>-2.67</v>
      </c>
      <c r="AT57">
        <v>4.45</v>
      </c>
      <c r="AU57">
        <v>5.28</v>
      </c>
      <c r="AV57">
        <v>5.31</v>
      </c>
      <c r="AW57">
        <v>6.81</v>
      </c>
      <c r="AX57">
        <v>6.01</v>
      </c>
      <c r="AY57">
        <v>7.41</v>
      </c>
      <c r="AZ57">
        <v>3.65</v>
      </c>
      <c r="BA57">
        <v>8.0399999999999991</v>
      </c>
      <c r="BB57">
        <v>13.3</v>
      </c>
      <c r="BC57">
        <v>5.09</v>
      </c>
      <c r="BD57">
        <v>7.58</v>
      </c>
      <c r="BE57">
        <v>14.95</v>
      </c>
      <c r="BF57">
        <v>17.5</v>
      </c>
      <c r="BG57" t="s">
        <v>17</v>
      </c>
    </row>
    <row r="58" spans="1:59" x14ac:dyDescent="0.2">
      <c r="A58" t="s">
        <v>118</v>
      </c>
      <c r="B58">
        <v>469</v>
      </c>
      <c r="C58" t="s">
        <v>119</v>
      </c>
      <c r="D58" t="s">
        <v>15</v>
      </c>
      <c r="E58" t="s">
        <v>425</v>
      </c>
      <c r="F58">
        <v>6.8</v>
      </c>
      <c r="G58">
        <v>5.4</v>
      </c>
      <c r="H58">
        <v>2.8</v>
      </c>
      <c r="I58">
        <v>6.8</v>
      </c>
      <c r="J58">
        <v>16.899999999999999</v>
      </c>
      <c r="K58">
        <v>12.2</v>
      </c>
      <c r="L58">
        <v>14.8</v>
      </c>
      <c r="M58">
        <v>14.3</v>
      </c>
      <c r="N58">
        <v>9.6</v>
      </c>
      <c r="O58">
        <v>7.5</v>
      </c>
      <c r="P58">
        <v>26.7</v>
      </c>
      <c r="Q58">
        <v>14.2</v>
      </c>
      <c r="R58">
        <v>14.5</v>
      </c>
      <c r="S58">
        <v>18.5</v>
      </c>
      <c r="T58">
        <v>16.600000000000001</v>
      </c>
      <c r="U58">
        <v>18.399999999999999</v>
      </c>
      <c r="V58">
        <v>24.5</v>
      </c>
      <c r="W58">
        <v>22.6</v>
      </c>
      <c r="X58">
        <v>20.6</v>
      </c>
      <c r="Y58">
        <v>25.4</v>
      </c>
      <c r="Z58">
        <v>15.9</v>
      </c>
      <c r="AA58">
        <v>16.600000000000001</v>
      </c>
      <c r="AB58">
        <v>8.6</v>
      </c>
      <c r="AC58">
        <v>7.4</v>
      </c>
      <c r="AD58">
        <v>9.3000000000000007</v>
      </c>
      <c r="AE58">
        <v>10.3</v>
      </c>
      <c r="AF58">
        <v>7.6</v>
      </c>
      <c r="AG58">
        <v>4.0999999999999996</v>
      </c>
      <c r="AH58">
        <v>3.9</v>
      </c>
      <c r="AI58">
        <v>3.8</v>
      </c>
      <c r="AJ58">
        <v>2.5</v>
      </c>
      <c r="AK58">
        <v>1.1000000000000001</v>
      </c>
      <c r="AL58">
        <v>4.2</v>
      </c>
      <c r="AM58">
        <v>6.7</v>
      </c>
      <c r="AN58">
        <v>5.87</v>
      </c>
      <c r="AO58">
        <v>5.05</v>
      </c>
      <c r="AP58">
        <v>10.15</v>
      </c>
      <c r="AQ58">
        <v>12.96</v>
      </c>
      <c r="AR58">
        <v>23.97</v>
      </c>
      <c r="AS58">
        <v>16.03</v>
      </c>
      <c r="AT58">
        <v>19.87</v>
      </c>
      <c r="AU58">
        <v>15.49</v>
      </c>
      <c r="AV58">
        <v>9.2100000000000009</v>
      </c>
      <c r="AW58">
        <v>12.42</v>
      </c>
      <c r="AX58">
        <v>12.29</v>
      </c>
      <c r="AY58">
        <v>10.67</v>
      </c>
      <c r="AZ58">
        <v>16.66</v>
      </c>
      <c r="BA58">
        <v>38.659999999999997</v>
      </c>
      <c r="BB58">
        <v>13.3</v>
      </c>
      <c r="BC58">
        <v>7.08</v>
      </c>
      <c r="BD58">
        <v>-0.2</v>
      </c>
      <c r="BE58">
        <v>4.5999999999999996</v>
      </c>
      <c r="BF58">
        <v>22.19</v>
      </c>
      <c r="BG58" t="s">
        <v>434</v>
      </c>
    </row>
    <row r="59" spans="1:59" x14ac:dyDescent="0.2">
      <c r="A59" t="s">
        <v>319</v>
      </c>
      <c r="B59">
        <v>724</v>
      </c>
      <c r="C59" t="s">
        <v>320</v>
      </c>
      <c r="D59" t="s">
        <v>15</v>
      </c>
      <c r="E59" t="s">
        <v>416</v>
      </c>
      <c r="F59">
        <v>1.6</v>
      </c>
      <c r="G59">
        <v>0</v>
      </c>
      <c r="H59">
        <v>3.7</v>
      </c>
      <c r="I59">
        <v>0.9</v>
      </c>
      <c r="J59">
        <v>11.7</v>
      </c>
      <c r="K59">
        <v>10.199999999999999</v>
      </c>
      <c r="L59">
        <v>18.899999999999999</v>
      </c>
      <c r="M59">
        <v>12.6</v>
      </c>
      <c r="N59">
        <v>14.1</v>
      </c>
      <c r="O59">
        <v>12.2</v>
      </c>
      <c r="P59">
        <v>7</v>
      </c>
      <c r="Q59">
        <v>31.4</v>
      </c>
      <c r="R59">
        <v>28.3</v>
      </c>
      <c r="S59">
        <v>87.2</v>
      </c>
      <c r="T59">
        <v>82.1</v>
      </c>
      <c r="U59">
        <v>62</v>
      </c>
      <c r="V59">
        <v>72.900000000000006</v>
      </c>
      <c r="W59">
        <v>192.4</v>
      </c>
      <c r="AR59">
        <v>9.33</v>
      </c>
      <c r="AS59">
        <v>6.61</v>
      </c>
      <c r="AT59">
        <v>5.94</v>
      </c>
      <c r="AU59">
        <v>5.58</v>
      </c>
      <c r="AV59">
        <v>5.18</v>
      </c>
      <c r="AW59">
        <v>4.4400000000000004</v>
      </c>
      <c r="AX59">
        <v>3.73</v>
      </c>
      <c r="AY59">
        <v>3.38</v>
      </c>
      <c r="AZ59">
        <v>7.64</v>
      </c>
      <c r="BA59">
        <v>12.22</v>
      </c>
      <c r="BB59">
        <v>13.28</v>
      </c>
      <c r="BC59">
        <v>12.79</v>
      </c>
      <c r="BD59">
        <v>3.6</v>
      </c>
      <c r="BE59">
        <v>8.4700000000000006</v>
      </c>
      <c r="BF59">
        <v>19.559999999999999</v>
      </c>
      <c r="BG59" t="s">
        <v>419</v>
      </c>
    </row>
    <row r="60" spans="1:59" x14ac:dyDescent="0.2">
      <c r="A60" t="s">
        <v>248</v>
      </c>
      <c r="B60">
        <v>948</v>
      </c>
      <c r="C60" t="s">
        <v>249</v>
      </c>
      <c r="D60" t="s">
        <v>15</v>
      </c>
      <c r="E60" t="s">
        <v>416</v>
      </c>
      <c r="AG60">
        <v>73.599999999999994</v>
      </c>
      <c r="AH60">
        <v>21.6</v>
      </c>
      <c r="AI60">
        <v>12.3</v>
      </c>
      <c r="AJ60">
        <v>8.6</v>
      </c>
      <c r="AK60">
        <v>32.5</v>
      </c>
      <c r="AL60">
        <v>12.3</v>
      </c>
      <c r="AM60">
        <v>0.4</v>
      </c>
      <c r="AN60">
        <v>1.7</v>
      </c>
      <c r="AO60">
        <v>8.6999999999999993</v>
      </c>
      <c r="AP60">
        <v>8.6999999999999993</v>
      </c>
      <c r="AQ60">
        <v>9.1</v>
      </c>
      <c r="AR60">
        <v>21.43</v>
      </c>
      <c r="AS60">
        <v>9.2100000000000009</v>
      </c>
      <c r="AT60">
        <v>7.97</v>
      </c>
      <c r="AU60">
        <v>13.07</v>
      </c>
      <c r="AV60">
        <v>12.36</v>
      </c>
      <c r="AW60">
        <v>7.51</v>
      </c>
      <c r="AX60">
        <v>12.55</v>
      </c>
      <c r="AY60">
        <v>10.67</v>
      </c>
      <c r="AZ60">
        <v>1.95</v>
      </c>
      <c r="BA60">
        <v>4.9000000000000004</v>
      </c>
      <c r="BB60">
        <v>13.03</v>
      </c>
      <c r="BC60">
        <v>8.6999999999999993</v>
      </c>
      <c r="BD60">
        <v>2.92</v>
      </c>
      <c r="BE60">
        <v>2.35</v>
      </c>
      <c r="BF60">
        <v>14.52</v>
      </c>
      <c r="BG60" t="s">
        <v>419</v>
      </c>
    </row>
    <row r="61" spans="1:59" x14ac:dyDescent="0.2">
      <c r="A61" t="s">
        <v>174</v>
      </c>
      <c r="B61">
        <v>429</v>
      </c>
      <c r="C61" t="s">
        <v>175</v>
      </c>
      <c r="D61" t="s">
        <v>15</v>
      </c>
      <c r="E61" t="s">
        <v>416</v>
      </c>
      <c r="F61">
        <v>-0.6</v>
      </c>
      <c r="G61">
        <v>-0.6</v>
      </c>
      <c r="H61">
        <v>2.4</v>
      </c>
      <c r="I61">
        <v>2.6</v>
      </c>
      <c r="J61">
        <v>5.2</v>
      </c>
      <c r="K61">
        <v>4.3</v>
      </c>
      <c r="L61">
        <v>1.8</v>
      </c>
      <c r="M61">
        <v>8.3000000000000007</v>
      </c>
      <c r="N61">
        <v>4</v>
      </c>
      <c r="O61">
        <v>6.2</v>
      </c>
      <c r="P61">
        <v>4</v>
      </c>
      <c r="Q61">
        <v>14.5</v>
      </c>
      <c r="R61">
        <v>11.8</v>
      </c>
      <c r="S61">
        <v>10</v>
      </c>
      <c r="T61">
        <v>3.9</v>
      </c>
      <c r="U61">
        <v>3.8</v>
      </c>
      <c r="V61">
        <v>18.100000000000001</v>
      </c>
      <c r="W61">
        <v>24</v>
      </c>
      <c r="X61">
        <v>5.2</v>
      </c>
      <c r="Y61">
        <v>-2.5</v>
      </c>
      <c r="Z61">
        <v>2.7</v>
      </c>
      <c r="AA61">
        <v>23.81</v>
      </c>
      <c r="AB61">
        <v>41</v>
      </c>
      <c r="AC61">
        <v>19</v>
      </c>
      <c r="AD61">
        <v>13.2</v>
      </c>
      <c r="AE61">
        <v>29.8</v>
      </c>
      <c r="AF61">
        <v>41.3</v>
      </c>
      <c r="AG61">
        <v>39.200000000000003</v>
      </c>
      <c r="AH61">
        <v>40.799999999999997</v>
      </c>
      <c r="AI61">
        <v>46</v>
      </c>
      <c r="AJ61">
        <v>28.7</v>
      </c>
      <c r="AK61">
        <v>12.3</v>
      </c>
      <c r="AL61">
        <v>15.5</v>
      </c>
      <c r="AM61">
        <v>15.4</v>
      </c>
      <c r="AN61">
        <v>11.2</v>
      </c>
      <c r="AO61">
        <v>6</v>
      </c>
      <c r="AP61">
        <v>13.25</v>
      </c>
      <c r="AQ61">
        <v>21.19</v>
      </c>
      <c r="AR61">
        <v>28.17</v>
      </c>
      <c r="AS61">
        <v>17.02</v>
      </c>
      <c r="AT61">
        <v>5.84</v>
      </c>
      <c r="AU61">
        <v>16.72</v>
      </c>
      <c r="AV61">
        <v>13.58</v>
      </c>
      <c r="AW61">
        <v>19.27</v>
      </c>
      <c r="AX61">
        <v>18.53</v>
      </c>
      <c r="AY61">
        <v>16.010000000000002</v>
      </c>
      <c r="AZ61">
        <v>7.89</v>
      </c>
      <c r="BA61">
        <v>6.42</v>
      </c>
      <c r="BB61">
        <v>12.9</v>
      </c>
      <c r="BC61">
        <v>24.12</v>
      </c>
      <c r="BD61">
        <v>23.88</v>
      </c>
      <c r="BE61">
        <v>26.86</v>
      </c>
      <c r="BF61">
        <v>29.53</v>
      </c>
      <c r="BG61" t="s">
        <v>419</v>
      </c>
    </row>
    <row r="62" spans="1:59" x14ac:dyDescent="0.2">
      <c r="A62" t="s">
        <v>164</v>
      </c>
      <c r="B62">
        <v>263</v>
      </c>
      <c r="C62" t="s">
        <v>165</v>
      </c>
      <c r="D62" t="s">
        <v>15</v>
      </c>
      <c r="E62" t="s">
        <v>16</v>
      </c>
      <c r="F62">
        <v>1.37</v>
      </c>
      <c r="G62">
        <v>9.58</v>
      </c>
      <c r="H62">
        <v>3.19</v>
      </c>
      <c r="I62">
        <v>22.74</v>
      </c>
      <c r="J62">
        <v>14.95</v>
      </c>
      <c r="K62">
        <v>16.77</v>
      </c>
      <c r="L62">
        <v>7.04</v>
      </c>
      <c r="M62">
        <v>6.49</v>
      </c>
      <c r="N62">
        <v>-2.67</v>
      </c>
      <c r="O62">
        <v>13.09</v>
      </c>
      <c r="P62">
        <v>19.079999999999998</v>
      </c>
      <c r="Q62">
        <v>10.86</v>
      </c>
      <c r="R62">
        <v>7.36</v>
      </c>
      <c r="S62">
        <v>10.24</v>
      </c>
      <c r="T62">
        <v>6.4</v>
      </c>
      <c r="U62">
        <v>10.65</v>
      </c>
      <c r="V62">
        <v>3.28</v>
      </c>
      <c r="W62">
        <v>-11.45</v>
      </c>
      <c r="X62">
        <v>4.1100000000000003</v>
      </c>
      <c r="Y62">
        <v>6.92</v>
      </c>
      <c r="Z62">
        <v>21.28</v>
      </c>
      <c r="AA62">
        <v>15.42</v>
      </c>
      <c r="AB62">
        <v>19.36</v>
      </c>
      <c r="AC62">
        <v>22.56</v>
      </c>
      <c r="AD62">
        <v>42.56</v>
      </c>
      <c r="AE62">
        <v>30.2</v>
      </c>
      <c r="AF62">
        <v>20.58</v>
      </c>
      <c r="AG62">
        <v>16.18</v>
      </c>
      <c r="AH62">
        <v>12.72</v>
      </c>
      <c r="AI62">
        <v>8.1300000000000008</v>
      </c>
      <c r="AJ62">
        <v>11.46</v>
      </c>
      <c r="AK62">
        <v>16.489999999999998</v>
      </c>
      <c r="AL62">
        <v>9.35</v>
      </c>
      <c r="AM62">
        <v>26.73</v>
      </c>
      <c r="AN62">
        <v>28.32</v>
      </c>
      <c r="AO62">
        <v>16.760000000000002</v>
      </c>
      <c r="AP62">
        <v>14.21</v>
      </c>
      <c r="AQ62">
        <v>8.9600000000000009</v>
      </c>
      <c r="AR62">
        <v>14.38</v>
      </c>
      <c r="AS62">
        <v>3.43</v>
      </c>
      <c r="AT62">
        <v>4.1399999999999997</v>
      </c>
      <c r="AU62">
        <v>7.39</v>
      </c>
      <c r="AV62">
        <v>6.78</v>
      </c>
      <c r="AW62">
        <v>6.78</v>
      </c>
      <c r="AX62">
        <v>3.94</v>
      </c>
      <c r="AY62">
        <v>7.52</v>
      </c>
      <c r="AZ62">
        <v>13.38</v>
      </c>
      <c r="BA62">
        <v>14.74</v>
      </c>
      <c r="BB62">
        <v>12.89</v>
      </c>
      <c r="BC62">
        <v>17.309999999999999</v>
      </c>
      <c r="BD62">
        <v>22.8</v>
      </c>
      <c r="BE62">
        <v>15.94</v>
      </c>
      <c r="BF62">
        <v>26.82</v>
      </c>
      <c r="BG62" t="s">
        <v>17</v>
      </c>
    </row>
    <row r="63" spans="1:59" x14ac:dyDescent="0.2">
      <c r="A63" t="s">
        <v>192</v>
      </c>
      <c r="B63">
        <v>664</v>
      </c>
      <c r="C63" t="s">
        <v>193</v>
      </c>
      <c r="D63" t="s">
        <v>15</v>
      </c>
      <c r="E63" t="s">
        <v>416</v>
      </c>
      <c r="I63">
        <v>5.7</v>
      </c>
      <c r="J63">
        <v>11.3</v>
      </c>
      <c r="K63">
        <v>12.4</v>
      </c>
      <c r="L63">
        <v>12.4</v>
      </c>
      <c r="M63">
        <v>5.3</v>
      </c>
      <c r="N63">
        <v>4.4000000000000004</v>
      </c>
      <c r="O63">
        <v>20.6</v>
      </c>
      <c r="P63">
        <v>15.9</v>
      </c>
      <c r="Q63">
        <v>26.4</v>
      </c>
      <c r="R63">
        <v>39.6</v>
      </c>
      <c r="S63">
        <v>14.8</v>
      </c>
      <c r="T63">
        <v>2.4</v>
      </c>
      <c r="U63">
        <v>3.9</v>
      </c>
      <c r="V63">
        <v>2</v>
      </c>
      <c r="W63">
        <v>10.6</v>
      </c>
      <c r="X63">
        <v>14.7</v>
      </c>
      <c r="Y63">
        <v>27.1</v>
      </c>
      <c r="Z63">
        <v>6.9</v>
      </c>
      <c r="AA63">
        <v>14.7</v>
      </c>
      <c r="AB63">
        <v>6.9</v>
      </c>
      <c r="AC63">
        <v>45.6</v>
      </c>
      <c r="AD63">
        <v>8.3000000000000007</v>
      </c>
      <c r="AE63">
        <v>15.6</v>
      </c>
      <c r="AF63">
        <v>11.4</v>
      </c>
      <c r="AG63">
        <v>6.7</v>
      </c>
      <c r="AH63">
        <v>2.6</v>
      </c>
      <c r="AI63">
        <v>2.6</v>
      </c>
      <c r="AJ63">
        <v>21.1</v>
      </c>
      <c r="AK63">
        <v>15.1</v>
      </c>
      <c r="AL63">
        <v>-0.2</v>
      </c>
      <c r="AM63">
        <v>5.6</v>
      </c>
      <c r="AN63">
        <v>17.5</v>
      </c>
      <c r="AO63">
        <v>23.7</v>
      </c>
      <c r="AP63">
        <v>11.7</v>
      </c>
      <c r="AQ63">
        <v>11.45</v>
      </c>
      <c r="AR63">
        <v>11.45</v>
      </c>
      <c r="AS63">
        <v>11.45</v>
      </c>
      <c r="AT63">
        <v>11.45</v>
      </c>
      <c r="AU63">
        <v>11.45</v>
      </c>
      <c r="AV63">
        <v>9.2799999999999994</v>
      </c>
      <c r="AW63">
        <v>4.55</v>
      </c>
      <c r="AX63">
        <v>5.59</v>
      </c>
      <c r="AY63">
        <v>3.19</v>
      </c>
      <c r="AZ63">
        <v>1.65</v>
      </c>
      <c r="BA63">
        <v>3.12</v>
      </c>
      <c r="BB63">
        <v>12.76</v>
      </c>
      <c r="BC63">
        <v>4.59</v>
      </c>
      <c r="BD63">
        <v>0.52</v>
      </c>
      <c r="BE63">
        <v>4.7699999999999996</v>
      </c>
      <c r="BF63">
        <v>5.95</v>
      </c>
      <c r="BG63" t="s">
        <v>419</v>
      </c>
    </row>
    <row r="64" spans="1:59" x14ac:dyDescent="0.2">
      <c r="A64" t="s">
        <v>256</v>
      </c>
      <c r="B64">
        <v>676</v>
      </c>
      <c r="C64" t="s">
        <v>257</v>
      </c>
      <c r="D64" t="s">
        <v>15</v>
      </c>
      <c r="E64" t="s">
        <v>425</v>
      </c>
      <c r="F64">
        <v>16.100000000000001</v>
      </c>
      <c r="G64">
        <v>11.2</v>
      </c>
      <c r="H64">
        <v>4.2</v>
      </c>
      <c r="I64">
        <v>6.8</v>
      </c>
      <c r="J64">
        <v>16.5</v>
      </c>
      <c r="K64">
        <v>19.100000000000001</v>
      </c>
      <c r="L64">
        <v>2.2999999999999998</v>
      </c>
      <c r="M64">
        <v>1.7</v>
      </c>
      <c r="N64">
        <v>6.3</v>
      </c>
      <c r="O64">
        <v>13.9</v>
      </c>
      <c r="P64">
        <v>24.7</v>
      </c>
      <c r="Q64">
        <v>9.8000000000000007</v>
      </c>
      <c r="R64">
        <v>4.4000000000000004</v>
      </c>
      <c r="S64">
        <v>15.4</v>
      </c>
      <c r="T64">
        <v>15.7</v>
      </c>
      <c r="U64">
        <v>9.1</v>
      </c>
      <c r="V64">
        <v>15.7</v>
      </c>
      <c r="W64">
        <v>26.8</v>
      </c>
      <c r="X64">
        <v>32</v>
      </c>
      <c r="Y64">
        <v>15.8</v>
      </c>
      <c r="Z64">
        <v>12.8</v>
      </c>
      <c r="AA64">
        <v>13.1</v>
      </c>
      <c r="AB64">
        <v>28.4</v>
      </c>
      <c r="AC64">
        <v>26.4</v>
      </c>
      <c r="AD64">
        <v>38.299999999999997</v>
      </c>
      <c r="AE64">
        <v>92.9</v>
      </c>
      <c r="AF64">
        <v>45.3</v>
      </c>
      <c r="AG64">
        <v>8.1999999999999993</v>
      </c>
      <c r="AH64">
        <v>27.7</v>
      </c>
      <c r="AI64">
        <v>43</v>
      </c>
      <c r="AJ64">
        <v>19.7</v>
      </c>
      <c r="AK64">
        <v>17.600000000000001</v>
      </c>
      <c r="AL64">
        <v>16.16</v>
      </c>
      <c r="AM64">
        <v>5.29</v>
      </c>
      <c r="AN64">
        <v>7.52</v>
      </c>
      <c r="AO64">
        <v>17.27</v>
      </c>
      <c r="AP64">
        <v>15.55</v>
      </c>
      <c r="AQ64">
        <v>7.39</v>
      </c>
      <c r="AR64">
        <v>6.96</v>
      </c>
      <c r="AS64">
        <v>7.34</v>
      </c>
      <c r="AT64">
        <v>5.04</v>
      </c>
      <c r="AU64">
        <v>3.13</v>
      </c>
      <c r="AV64">
        <v>19.510000000000002</v>
      </c>
      <c r="AW64">
        <v>25.75</v>
      </c>
      <c r="AX64">
        <v>21.24</v>
      </c>
      <c r="AY64">
        <v>23.86</v>
      </c>
      <c r="AZ64">
        <v>24.77</v>
      </c>
      <c r="BA64">
        <v>13.64</v>
      </c>
      <c r="BB64">
        <v>12.75</v>
      </c>
      <c r="BC64">
        <v>15.27</v>
      </c>
      <c r="BD64">
        <v>17.34</v>
      </c>
      <c r="BG64" t="s">
        <v>426</v>
      </c>
    </row>
    <row r="65" spans="1:59" x14ac:dyDescent="0.2">
      <c r="A65" t="s">
        <v>126</v>
      </c>
      <c r="B65">
        <v>644</v>
      </c>
      <c r="C65" t="s">
        <v>127</v>
      </c>
      <c r="D65" t="s">
        <v>15</v>
      </c>
      <c r="E65" t="s">
        <v>425</v>
      </c>
      <c r="F65">
        <v>15.3</v>
      </c>
      <c r="G65">
        <v>-0.1</v>
      </c>
      <c r="H65">
        <v>-12</v>
      </c>
      <c r="I65">
        <v>12.8</v>
      </c>
      <c r="J65">
        <v>8.6</v>
      </c>
      <c r="K65">
        <v>4.5</v>
      </c>
      <c r="L65">
        <v>41.9</v>
      </c>
      <c r="M65">
        <v>16.7</v>
      </c>
      <c r="N65">
        <v>17.100000000000001</v>
      </c>
      <c r="O65">
        <v>18</v>
      </c>
      <c r="P65">
        <v>5.2</v>
      </c>
      <c r="Q65">
        <v>4.5999999999999996</v>
      </c>
      <c r="R65">
        <v>6</v>
      </c>
      <c r="S65">
        <v>0.7</v>
      </c>
      <c r="T65">
        <v>11</v>
      </c>
      <c r="U65">
        <v>25.3</v>
      </c>
      <c r="V65">
        <v>-15.2</v>
      </c>
      <c r="W65">
        <v>-6.1</v>
      </c>
      <c r="X65">
        <v>7.9</v>
      </c>
      <c r="Y65">
        <v>6.5</v>
      </c>
      <c r="Z65">
        <v>5.2</v>
      </c>
      <c r="AA65">
        <v>41.3</v>
      </c>
      <c r="AB65">
        <v>11.9</v>
      </c>
      <c r="AC65">
        <v>1.4</v>
      </c>
      <c r="AD65">
        <v>10.199999999999999</v>
      </c>
      <c r="AE65">
        <v>12.3</v>
      </c>
      <c r="AF65">
        <v>-4.9000000000000004</v>
      </c>
      <c r="AG65">
        <v>1.8</v>
      </c>
      <c r="AH65">
        <v>1.8</v>
      </c>
      <c r="AI65">
        <v>9.3000000000000007</v>
      </c>
      <c r="AJ65">
        <v>-1.1000000000000001</v>
      </c>
      <c r="AK65">
        <v>-15.2</v>
      </c>
      <c r="AL65">
        <v>2.6</v>
      </c>
      <c r="AM65">
        <v>25.07</v>
      </c>
      <c r="AN65">
        <v>3.36</v>
      </c>
      <c r="AO65">
        <v>12.84</v>
      </c>
      <c r="AP65">
        <v>13.61</v>
      </c>
      <c r="AQ65">
        <v>21.96</v>
      </c>
      <c r="AR65">
        <v>60.01</v>
      </c>
      <c r="AS65">
        <v>3.3</v>
      </c>
      <c r="AT65">
        <v>1.51</v>
      </c>
      <c r="AU65">
        <v>39.17</v>
      </c>
      <c r="AV65">
        <v>28.1</v>
      </c>
      <c r="AW65">
        <v>5.79</v>
      </c>
      <c r="AX65">
        <v>5.39</v>
      </c>
      <c r="AY65">
        <v>12.14</v>
      </c>
      <c r="AZ65">
        <v>6.52</v>
      </c>
      <c r="BA65">
        <v>11.36</v>
      </c>
      <c r="BB65">
        <v>12.52</v>
      </c>
      <c r="BC65">
        <v>18.940000000000001</v>
      </c>
      <c r="BD65">
        <v>23.08</v>
      </c>
      <c r="BE65">
        <v>31.78</v>
      </c>
      <c r="BF65">
        <v>38.229999999999997</v>
      </c>
      <c r="BG65" t="s">
        <v>426</v>
      </c>
    </row>
    <row r="66" spans="1:59" x14ac:dyDescent="0.2">
      <c r="A66" t="s">
        <v>164</v>
      </c>
      <c r="B66">
        <v>263</v>
      </c>
      <c r="C66" t="s">
        <v>165</v>
      </c>
      <c r="D66" t="s">
        <v>15</v>
      </c>
      <c r="E66" t="s">
        <v>416</v>
      </c>
      <c r="Q66">
        <v>15.1</v>
      </c>
      <c r="R66">
        <v>16.100000000000001</v>
      </c>
      <c r="S66">
        <v>1.9</v>
      </c>
      <c r="T66">
        <v>8.1999999999999993</v>
      </c>
      <c r="U66">
        <v>7.9</v>
      </c>
      <c r="V66">
        <v>10.3</v>
      </c>
      <c r="W66">
        <v>-0.5</v>
      </c>
      <c r="X66">
        <v>0.7</v>
      </c>
      <c r="Y66">
        <v>11.4</v>
      </c>
      <c r="AV66">
        <v>7.28</v>
      </c>
      <c r="AW66">
        <v>5.91</v>
      </c>
      <c r="AX66">
        <v>5.6</v>
      </c>
      <c r="AY66">
        <v>8.5399999999999991</v>
      </c>
      <c r="AZ66">
        <v>13.84</v>
      </c>
      <c r="BA66">
        <v>20.22</v>
      </c>
      <c r="BB66">
        <v>12.46</v>
      </c>
      <c r="BC66">
        <v>15.9</v>
      </c>
      <c r="BD66">
        <v>18.54</v>
      </c>
      <c r="BE66">
        <v>14.4</v>
      </c>
      <c r="BF66">
        <v>30.36</v>
      </c>
      <c r="BG66" t="s">
        <v>418</v>
      </c>
    </row>
    <row r="67" spans="1:59" x14ac:dyDescent="0.2">
      <c r="A67" t="s">
        <v>56</v>
      </c>
      <c r="B67">
        <v>913</v>
      </c>
      <c r="C67" t="s">
        <v>57</v>
      </c>
      <c r="D67" t="s">
        <v>15</v>
      </c>
      <c r="E67" t="s">
        <v>416</v>
      </c>
      <c r="AB67">
        <v>643.5</v>
      </c>
      <c r="AC67">
        <v>1783.3</v>
      </c>
      <c r="AD67">
        <v>2323.1999999999998</v>
      </c>
      <c r="AE67">
        <v>1669.8</v>
      </c>
      <c r="AF67">
        <v>39</v>
      </c>
      <c r="AG67">
        <v>67.8</v>
      </c>
      <c r="AH67">
        <v>42</v>
      </c>
      <c r="AI67">
        <v>60.6</v>
      </c>
      <c r="AJ67">
        <v>422.7</v>
      </c>
      <c r="AK67">
        <v>169.2</v>
      </c>
      <c r="AL67">
        <v>132.19999999999999</v>
      </c>
      <c r="AM67">
        <v>119.9</v>
      </c>
      <c r="AN67">
        <v>18.100000000000001</v>
      </c>
      <c r="AO67">
        <v>1.4</v>
      </c>
      <c r="AP67">
        <v>10</v>
      </c>
      <c r="AQ67">
        <v>10.5</v>
      </c>
      <c r="AR67">
        <v>41.3</v>
      </c>
      <c r="AX67">
        <v>23.01</v>
      </c>
      <c r="AY67">
        <v>-1.6</v>
      </c>
      <c r="AZ67">
        <v>4.55</v>
      </c>
      <c r="BA67">
        <v>8.51</v>
      </c>
      <c r="BB67">
        <v>12.45</v>
      </c>
      <c r="BC67">
        <v>10.16</v>
      </c>
      <c r="BD67">
        <v>7.99</v>
      </c>
      <c r="BE67">
        <v>10.24</v>
      </c>
      <c r="BF67">
        <v>13.2</v>
      </c>
      <c r="BG67" t="s">
        <v>419</v>
      </c>
    </row>
    <row r="68" spans="1:59" x14ac:dyDescent="0.2">
      <c r="A68" t="s">
        <v>141</v>
      </c>
      <c r="B68">
        <v>652</v>
      </c>
      <c r="C68" t="s">
        <v>4</v>
      </c>
      <c r="D68" t="s">
        <v>15</v>
      </c>
      <c r="E68" t="s">
        <v>441</v>
      </c>
      <c r="AX68">
        <v>14.8</v>
      </c>
      <c r="AY68">
        <v>23.77</v>
      </c>
      <c r="AZ68">
        <v>22.21</v>
      </c>
      <c r="BA68">
        <v>16.510000000000002</v>
      </c>
      <c r="BB68">
        <v>12.33</v>
      </c>
      <c r="BG68" t="s">
        <v>442</v>
      </c>
    </row>
    <row r="69" spans="1:59" x14ac:dyDescent="0.2">
      <c r="A69" t="s">
        <v>304</v>
      </c>
      <c r="B69">
        <v>968</v>
      </c>
      <c r="C69" t="s">
        <v>305</v>
      </c>
      <c r="D69" t="s">
        <v>15</v>
      </c>
      <c r="E69" t="s">
        <v>416</v>
      </c>
      <c r="F69">
        <v>0.1</v>
      </c>
      <c r="G69">
        <v>0</v>
      </c>
      <c r="H69">
        <v>0</v>
      </c>
      <c r="I69">
        <v>0.2</v>
      </c>
      <c r="J69">
        <v>0</v>
      </c>
      <c r="K69">
        <v>10.7</v>
      </c>
      <c r="L69">
        <v>8.9</v>
      </c>
      <c r="M69">
        <v>0.4</v>
      </c>
      <c r="N69">
        <v>0.6</v>
      </c>
      <c r="O69">
        <v>13</v>
      </c>
      <c r="P69">
        <v>36</v>
      </c>
      <c r="Q69">
        <v>-0.2</v>
      </c>
      <c r="R69">
        <v>50.5</v>
      </c>
      <c r="S69">
        <v>9.8000000000000007</v>
      </c>
      <c r="T69">
        <v>0</v>
      </c>
      <c r="U69">
        <v>0</v>
      </c>
      <c r="V69">
        <v>-0.1</v>
      </c>
      <c r="W69">
        <v>3</v>
      </c>
      <c r="X69">
        <v>61.1</v>
      </c>
      <c r="Y69">
        <v>-9.3000000000000007</v>
      </c>
      <c r="Z69">
        <v>-33.4</v>
      </c>
      <c r="AA69">
        <v>43.3</v>
      </c>
      <c r="AB69">
        <v>180.3</v>
      </c>
      <c r="AC69">
        <v>502.9</v>
      </c>
      <c r="AD69">
        <v>85.6</v>
      </c>
      <c r="AE69">
        <v>29.5</v>
      </c>
      <c r="AF69">
        <v>37.1</v>
      </c>
      <c r="AG69">
        <v>203.1</v>
      </c>
      <c r="AH69">
        <v>66.3</v>
      </c>
      <c r="AI69">
        <v>82.6</v>
      </c>
      <c r="AJ69">
        <v>63.4</v>
      </c>
      <c r="AK69">
        <v>39.200000000000003</v>
      </c>
      <c r="AL69">
        <v>37.700000000000003</v>
      </c>
      <c r="AM69">
        <v>18.8</v>
      </c>
      <c r="AN69">
        <v>19.399999999999999</v>
      </c>
      <c r="AO69">
        <v>17.600000000000001</v>
      </c>
      <c r="AP69">
        <v>11.9</v>
      </c>
      <c r="AQ69">
        <v>5.9</v>
      </c>
      <c r="AR69">
        <v>9.9</v>
      </c>
      <c r="AS69">
        <v>4</v>
      </c>
      <c r="AT69">
        <v>7.6</v>
      </c>
      <c r="AU69">
        <v>9.3000000000000007</v>
      </c>
      <c r="AV69">
        <v>6.9</v>
      </c>
      <c r="AW69">
        <v>4.0999999999999996</v>
      </c>
      <c r="AX69">
        <v>2.2999999999999998</v>
      </c>
      <c r="AY69">
        <v>-2.7</v>
      </c>
      <c r="AZ69">
        <v>-4.4000000000000004</v>
      </c>
      <c r="BA69">
        <v>0.4</v>
      </c>
      <c r="BB69">
        <v>12.2</v>
      </c>
      <c r="BC69">
        <v>2.7</v>
      </c>
      <c r="BD69">
        <v>-7.4</v>
      </c>
      <c r="BE69">
        <v>15.2</v>
      </c>
      <c r="BF69">
        <v>32.83</v>
      </c>
      <c r="BG69" t="s">
        <v>418</v>
      </c>
    </row>
    <row r="70" spans="1:59" x14ac:dyDescent="0.2">
      <c r="A70" t="s">
        <v>306</v>
      </c>
      <c r="B70">
        <v>922</v>
      </c>
      <c r="C70" t="s">
        <v>307</v>
      </c>
      <c r="D70" t="s">
        <v>15</v>
      </c>
      <c r="E70" t="s">
        <v>462</v>
      </c>
      <c r="AC70">
        <v>939.92</v>
      </c>
      <c r="AD70">
        <v>336.82</v>
      </c>
      <c r="AE70">
        <v>236.47</v>
      </c>
      <c r="AF70">
        <v>50.78</v>
      </c>
      <c r="AG70">
        <v>15</v>
      </c>
      <c r="AH70">
        <v>7.03</v>
      </c>
      <c r="AI70">
        <v>58.95</v>
      </c>
      <c r="AJ70">
        <v>46.53</v>
      </c>
      <c r="AK70">
        <v>18.12</v>
      </c>
      <c r="AL70">
        <v>10.44</v>
      </c>
      <c r="AM70">
        <v>16.38</v>
      </c>
      <c r="AN70">
        <v>23.36</v>
      </c>
      <c r="AO70">
        <v>20.57</v>
      </c>
      <c r="AP70">
        <v>12.41</v>
      </c>
      <c r="AQ70">
        <v>14.09</v>
      </c>
      <c r="AR70">
        <v>21.42</v>
      </c>
      <c r="AS70">
        <v>-7.19</v>
      </c>
      <c r="AT70">
        <v>12.22</v>
      </c>
      <c r="AU70">
        <v>17.510000000000002</v>
      </c>
      <c r="AV70">
        <v>6.36</v>
      </c>
      <c r="AW70">
        <v>3.56</v>
      </c>
      <c r="AX70">
        <v>6.13</v>
      </c>
      <c r="AY70">
        <v>13.82</v>
      </c>
      <c r="AZ70">
        <v>4.32</v>
      </c>
      <c r="BA70">
        <v>7.64</v>
      </c>
      <c r="BB70">
        <v>12.15</v>
      </c>
      <c r="BC70">
        <v>1.98</v>
      </c>
      <c r="BD70">
        <v>-3.76</v>
      </c>
      <c r="BE70">
        <v>24.47</v>
      </c>
      <c r="BF70">
        <v>19.96</v>
      </c>
      <c r="BG70" t="s">
        <v>463</v>
      </c>
    </row>
    <row r="71" spans="1:59" x14ac:dyDescent="0.2">
      <c r="A71" t="s">
        <v>280</v>
      </c>
      <c r="B71">
        <v>564</v>
      </c>
      <c r="C71" t="s">
        <v>281</v>
      </c>
      <c r="D71" t="s">
        <v>15</v>
      </c>
      <c r="E71" t="s">
        <v>462</v>
      </c>
      <c r="AM71">
        <v>6.54</v>
      </c>
      <c r="AN71">
        <v>8.44</v>
      </c>
      <c r="AO71">
        <v>8.7200000000000006</v>
      </c>
      <c r="AP71">
        <v>8.5</v>
      </c>
      <c r="AQ71">
        <v>8.23</v>
      </c>
      <c r="AR71">
        <v>24.05</v>
      </c>
      <c r="AS71">
        <v>9.77</v>
      </c>
      <c r="AT71">
        <v>19.190000000000001</v>
      </c>
      <c r="AU71">
        <v>18.829999999999998</v>
      </c>
      <c r="AV71">
        <v>7.1</v>
      </c>
      <c r="AW71">
        <v>7.79</v>
      </c>
      <c r="AX71">
        <v>4.7699999999999996</v>
      </c>
      <c r="AY71">
        <v>-2.52</v>
      </c>
      <c r="AZ71">
        <v>1.9</v>
      </c>
      <c r="BA71">
        <v>4.87</v>
      </c>
      <c r="BB71">
        <v>12.13</v>
      </c>
      <c r="BC71">
        <v>14.18</v>
      </c>
      <c r="BD71">
        <v>5.81</v>
      </c>
      <c r="BE71">
        <v>18.03</v>
      </c>
      <c r="BF71">
        <v>31.55</v>
      </c>
      <c r="BG71" t="s">
        <v>463</v>
      </c>
    </row>
    <row r="72" spans="1:59" x14ac:dyDescent="0.2">
      <c r="A72" t="s">
        <v>264</v>
      </c>
      <c r="B72">
        <v>694</v>
      </c>
      <c r="C72" t="s">
        <v>265</v>
      </c>
      <c r="D72" t="s">
        <v>15</v>
      </c>
      <c r="E72" t="s">
        <v>16</v>
      </c>
      <c r="F72">
        <v>13.76</v>
      </c>
      <c r="G72">
        <v>0</v>
      </c>
      <c r="H72">
        <v>0</v>
      </c>
      <c r="I72">
        <v>1.67</v>
      </c>
      <c r="J72">
        <v>0</v>
      </c>
      <c r="K72">
        <v>88.52</v>
      </c>
      <c r="L72">
        <v>47.39</v>
      </c>
      <c r="M72">
        <v>5.6</v>
      </c>
      <c r="N72">
        <v>28.21</v>
      </c>
      <c r="O72">
        <v>4.58</v>
      </c>
      <c r="P72">
        <v>12.29</v>
      </c>
      <c r="Q72">
        <v>24.3</v>
      </c>
      <c r="R72">
        <v>7.61</v>
      </c>
      <c r="S72">
        <v>17.89</v>
      </c>
      <c r="T72">
        <v>37.65</v>
      </c>
      <c r="U72">
        <v>5.98</v>
      </c>
      <c r="V72">
        <v>7.34</v>
      </c>
      <c r="W72">
        <v>11.34</v>
      </c>
      <c r="X72">
        <v>31.58</v>
      </c>
      <c r="Y72">
        <v>51.28</v>
      </c>
      <c r="Z72">
        <v>7.83</v>
      </c>
      <c r="AA72">
        <v>12.26</v>
      </c>
      <c r="AB72">
        <v>43.49</v>
      </c>
      <c r="AC72">
        <v>58.1</v>
      </c>
      <c r="AD72">
        <v>56.86</v>
      </c>
      <c r="AE72">
        <v>72.87</v>
      </c>
      <c r="AF72">
        <v>29.39</v>
      </c>
      <c r="AG72">
        <v>10.72</v>
      </c>
      <c r="AH72">
        <v>7.87</v>
      </c>
      <c r="AI72">
        <v>6.6</v>
      </c>
      <c r="AJ72">
        <v>6.89</v>
      </c>
      <c r="AK72">
        <v>18.84</v>
      </c>
      <c r="AL72">
        <v>12.89</v>
      </c>
      <c r="AM72">
        <v>14.01</v>
      </c>
      <c r="AN72">
        <v>15.06</v>
      </c>
      <c r="AO72">
        <v>17.82</v>
      </c>
      <c r="AP72">
        <v>8.2799999999999994</v>
      </c>
      <c r="AQ72">
        <v>5.42</v>
      </c>
      <c r="AR72">
        <v>11.57</v>
      </c>
      <c r="AS72">
        <v>12.57</v>
      </c>
      <c r="AT72">
        <v>13.74</v>
      </c>
      <c r="AU72">
        <v>10.81</v>
      </c>
      <c r="AV72">
        <v>12.2</v>
      </c>
      <c r="AW72">
        <v>8.48</v>
      </c>
      <c r="AX72">
        <v>8.0399999999999991</v>
      </c>
      <c r="AY72">
        <v>9.01</v>
      </c>
      <c r="AZ72">
        <v>15.69</v>
      </c>
      <c r="BA72">
        <v>16.5</v>
      </c>
      <c r="BB72">
        <v>12.1</v>
      </c>
      <c r="BC72">
        <v>11.4</v>
      </c>
      <c r="BD72">
        <v>13.25</v>
      </c>
      <c r="BE72">
        <v>16.95</v>
      </c>
      <c r="BF72">
        <v>18.850000000000001</v>
      </c>
      <c r="BG72" t="s">
        <v>17</v>
      </c>
    </row>
    <row r="73" spans="1:59" x14ac:dyDescent="0.2">
      <c r="A73" t="s">
        <v>361</v>
      </c>
      <c r="B73">
        <v>186</v>
      </c>
      <c r="C73" t="s">
        <v>362</v>
      </c>
      <c r="D73" t="s">
        <v>15</v>
      </c>
      <c r="E73" t="s">
        <v>416</v>
      </c>
      <c r="F73">
        <v>10.199999999999999</v>
      </c>
      <c r="G73">
        <v>3.8</v>
      </c>
      <c r="H73">
        <v>0.7</v>
      </c>
      <c r="I73">
        <v>12.5</v>
      </c>
      <c r="J73">
        <v>-1.8</v>
      </c>
      <c r="K73">
        <v>35.299999999999997</v>
      </c>
      <c r="L73">
        <v>10.1</v>
      </c>
      <c r="M73">
        <v>42.9</v>
      </c>
      <c r="N73">
        <v>-0.4</v>
      </c>
      <c r="O73">
        <v>13.2</v>
      </c>
      <c r="P73">
        <v>38.299999999999997</v>
      </c>
      <c r="Q73">
        <v>36.799999999999997</v>
      </c>
      <c r="R73">
        <v>21</v>
      </c>
      <c r="S73">
        <v>36.6</v>
      </c>
      <c r="T73">
        <v>42.3</v>
      </c>
      <c r="U73">
        <v>35.4</v>
      </c>
      <c r="V73">
        <v>16.7</v>
      </c>
      <c r="W73">
        <v>29.3</v>
      </c>
      <c r="X73">
        <v>12.4</v>
      </c>
      <c r="Y73">
        <v>32.5</v>
      </c>
      <c r="Z73">
        <v>50.4</v>
      </c>
      <c r="AA73">
        <v>21.8</v>
      </c>
      <c r="AB73">
        <v>23.2</v>
      </c>
      <c r="AC73">
        <v>26.5</v>
      </c>
      <c r="AD73">
        <v>45.3</v>
      </c>
      <c r="AE73">
        <v>35</v>
      </c>
      <c r="AF73">
        <v>31.3</v>
      </c>
      <c r="AG73">
        <v>19.3</v>
      </c>
      <c r="AH73">
        <v>14.3</v>
      </c>
      <c r="AI73">
        <v>9.8000000000000007</v>
      </c>
      <c r="AJ73">
        <v>6.9</v>
      </c>
      <c r="AK73">
        <v>2.9</v>
      </c>
      <c r="AL73">
        <v>14.5</v>
      </c>
      <c r="AM73">
        <v>4.0999999999999996</v>
      </c>
      <c r="AN73">
        <v>7.1</v>
      </c>
      <c r="AO73">
        <v>12.7</v>
      </c>
      <c r="AP73">
        <v>8.5</v>
      </c>
      <c r="AQ73">
        <v>6.2</v>
      </c>
      <c r="AR73">
        <v>10.7</v>
      </c>
      <c r="AS73">
        <v>-1.6</v>
      </c>
      <c r="AT73">
        <v>9.1999999999999993</v>
      </c>
      <c r="AU73">
        <v>16.850000000000001</v>
      </c>
      <c r="AV73">
        <v>16.32</v>
      </c>
      <c r="AW73">
        <v>14.2</v>
      </c>
      <c r="AX73">
        <v>10.67</v>
      </c>
      <c r="AY73">
        <v>1.32</v>
      </c>
      <c r="AZ73">
        <v>6.61</v>
      </c>
      <c r="BA73">
        <v>7.57</v>
      </c>
      <c r="BB73">
        <v>11.97</v>
      </c>
      <c r="BC73">
        <v>7.92</v>
      </c>
      <c r="BD73">
        <v>12.4</v>
      </c>
      <c r="BE73">
        <v>17.72</v>
      </c>
      <c r="BF73">
        <v>67.62</v>
      </c>
      <c r="BG73" t="s">
        <v>422</v>
      </c>
    </row>
    <row r="74" spans="1:59" x14ac:dyDescent="0.2">
      <c r="A74" t="s">
        <v>391</v>
      </c>
      <c r="B74">
        <v>754</v>
      </c>
      <c r="C74" t="s">
        <v>392</v>
      </c>
      <c r="D74" t="s">
        <v>15</v>
      </c>
      <c r="E74" t="s">
        <v>416</v>
      </c>
      <c r="Y74">
        <v>-98.7</v>
      </c>
      <c r="Z74">
        <v>92.3</v>
      </c>
      <c r="AA74">
        <v>212</v>
      </c>
      <c r="AB74">
        <v>121.8</v>
      </c>
      <c r="AC74">
        <v>270.5</v>
      </c>
      <c r="AD74">
        <v>56</v>
      </c>
      <c r="AE74">
        <v>41.9</v>
      </c>
      <c r="AF74">
        <v>41.3</v>
      </c>
      <c r="AG74">
        <v>35.799999999999997</v>
      </c>
      <c r="AH74">
        <v>29.7</v>
      </c>
      <c r="AI74">
        <v>29.1</v>
      </c>
      <c r="AJ74">
        <v>29.7</v>
      </c>
      <c r="AK74">
        <v>20.5</v>
      </c>
      <c r="AL74">
        <v>15.7</v>
      </c>
      <c r="AM74">
        <v>21.1</v>
      </c>
      <c r="AT74">
        <v>18.239999999999998</v>
      </c>
      <c r="AU74">
        <v>12.45</v>
      </c>
      <c r="AV74">
        <v>5.18</v>
      </c>
      <c r="AW74">
        <v>8.44</v>
      </c>
      <c r="AX74">
        <v>9.73</v>
      </c>
      <c r="AY74">
        <v>7.59</v>
      </c>
      <c r="AZ74">
        <v>5.4</v>
      </c>
      <c r="BA74">
        <v>10.9</v>
      </c>
      <c r="BB74">
        <v>11.31</v>
      </c>
      <c r="BC74">
        <v>5.69</v>
      </c>
      <c r="BD74">
        <v>18.82</v>
      </c>
      <c r="BE74">
        <v>18.48</v>
      </c>
      <c r="BF74">
        <v>12.81</v>
      </c>
      <c r="BG74" t="s">
        <v>419</v>
      </c>
    </row>
    <row r="75" spans="1:59" x14ac:dyDescent="0.2">
      <c r="A75" t="s">
        <v>62</v>
      </c>
      <c r="B75">
        <v>223</v>
      </c>
      <c r="C75" t="s">
        <v>63</v>
      </c>
      <c r="D75" t="s">
        <v>15</v>
      </c>
      <c r="E75" t="s">
        <v>462</v>
      </c>
      <c r="AC75">
        <v>2068.29</v>
      </c>
      <c r="AD75">
        <v>2278.94</v>
      </c>
      <c r="AE75">
        <v>58.77</v>
      </c>
      <c r="AF75">
        <v>6.32</v>
      </c>
      <c r="AG75">
        <v>8.1300000000000008</v>
      </c>
      <c r="AH75">
        <v>3.55</v>
      </c>
      <c r="AI75">
        <v>16.579999999999998</v>
      </c>
      <c r="AJ75">
        <v>18.11</v>
      </c>
      <c r="AK75">
        <v>12.6</v>
      </c>
      <c r="AL75">
        <v>16.66</v>
      </c>
      <c r="AM75">
        <v>27.56</v>
      </c>
      <c r="AN75">
        <v>10.46</v>
      </c>
      <c r="AO75">
        <v>5.56</v>
      </c>
      <c r="AP75">
        <v>0.81</v>
      </c>
      <c r="AQ75">
        <v>5.6</v>
      </c>
      <c r="AR75">
        <v>13.7</v>
      </c>
      <c r="AS75">
        <v>-0.21</v>
      </c>
      <c r="AT75">
        <v>5.72</v>
      </c>
      <c r="AU75">
        <v>9.44</v>
      </c>
      <c r="AV75">
        <v>5.89</v>
      </c>
      <c r="AW75">
        <v>5.93</v>
      </c>
      <c r="AX75">
        <v>4.59</v>
      </c>
      <c r="AY75">
        <v>5.98</v>
      </c>
      <c r="AZ75">
        <v>3.91</v>
      </c>
      <c r="BA75">
        <v>2.63</v>
      </c>
      <c r="BB75">
        <v>11.28</v>
      </c>
      <c r="BC75">
        <v>29.17</v>
      </c>
      <c r="BD75">
        <v>17.829999999999998</v>
      </c>
      <c r="BE75">
        <v>35.409999999999997</v>
      </c>
      <c r="BF75">
        <v>19.05</v>
      </c>
      <c r="BG75" t="s">
        <v>463</v>
      </c>
    </row>
    <row r="76" spans="1:59" x14ac:dyDescent="0.2">
      <c r="A76" t="s">
        <v>264</v>
      </c>
      <c r="B76">
        <v>694</v>
      </c>
      <c r="C76" t="s">
        <v>265</v>
      </c>
      <c r="D76" t="s">
        <v>15</v>
      </c>
      <c r="E76" t="s">
        <v>441</v>
      </c>
      <c r="AF76">
        <v>23.99</v>
      </c>
      <c r="AG76">
        <v>7.53</v>
      </c>
      <c r="AH76">
        <v>4.32</v>
      </c>
      <c r="AI76">
        <v>5.24</v>
      </c>
      <c r="AJ76">
        <v>7.73</v>
      </c>
      <c r="AK76">
        <v>10.82</v>
      </c>
      <c r="AL76">
        <v>8.09</v>
      </c>
      <c r="AM76">
        <v>19.8</v>
      </c>
      <c r="AN76">
        <v>13.08</v>
      </c>
      <c r="AO76">
        <v>10.48</v>
      </c>
      <c r="AP76">
        <v>13.89</v>
      </c>
      <c r="AQ76">
        <v>2.91</v>
      </c>
      <c r="AR76">
        <v>6.71</v>
      </c>
      <c r="AS76">
        <v>11.17</v>
      </c>
      <c r="AT76">
        <v>11.98</v>
      </c>
      <c r="AU76">
        <v>10.64</v>
      </c>
      <c r="AV76">
        <v>13.26</v>
      </c>
      <c r="AW76">
        <v>6.78</v>
      </c>
      <c r="AX76">
        <v>7.16</v>
      </c>
      <c r="AY76">
        <v>8.16</v>
      </c>
      <c r="AZ76">
        <v>12.59</v>
      </c>
      <c r="BA76">
        <v>12.96</v>
      </c>
      <c r="BB76">
        <v>11.19</v>
      </c>
      <c r="BC76">
        <v>9.76</v>
      </c>
      <c r="BD76">
        <v>10.85</v>
      </c>
      <c r="BE76">
        <v>13.75</v>
      </c>
      <c r="BF76">
        <v>15.53</v>
      </c>
      <c r="BG76" t="s">
        <v>442</v>
      </c>
    </row>
    <row r="77" spans="1:59" x14ac:dyDescent="0.2">
      <c r="A77" t="s">
        <v>369</v>
      </c>
      <c r="B77">
        <v>926</v>
      </c>
      <c r="C77" t="s">
        <v>370</v>
      </c>
      <c r="D77" t="s">
        <v>15</v>
      </c>
      <c r="E77" t="s">
        <v>425</v>
      </c>
      <c r="F77">
        <v>0</v>
      </c>
      <c r="G77">
        <v>0.4</v>
      </c>
      <c r="H77">
        <v>0.2</v>
      </c>
      <c r="I77">
        <v>0.1</v>
      </c>
      <c r="J77">
        <v>0.5</v>
      </c>
      <c r="K77">
        <v>0.1</v>
      </c>
      <c r="L77">
        <v>-0.1</v>
      </c>
      <c r="M77">
        <v>0</v>
      </c>
      <c r="N77">
        <v>1.1000000000000001</v>
      </c>
      <c r="O77">
        <v>0.6</v>
      </c>
      <c r="P77">
        <v>0.9</v>
      </c>
      <c r="Q77">
        <v>1.2</v>
      </c>
      <c r="R77">
        <v>2.9</v>
      </c>
      <c r="S77">
        <v>1</v>
      </c>
      <c r="T77">
        <v>-0.2</v>
      </c>
      <c r="U77">
        <v>1.8</v>
      </c>
      <c r="V77">
        <v>4.7</v>
      </c>
      <c r="W77">
        <v>4.7</v>
      </c>
      <c r="X77">
        <v>-0.1</v>
      </c>
      <c r="Y77">
        <v>0.6</v>
      </c>
      <c r="AC77">
        <v>5414.1</v>
      </c>
      <c r="AD77">
        <v>799.2</v>
      </c>
      <c r="AE77">
        <v>355.9</v>
      </c>
      <c r="AF77">
        <v>58.3</v>
      </c>
      <c r="AG77">
        <v>11.6</v>
      </c>
      <c r="AH77">
        <v>11.8</v>
      </c>
      <c r="AI77">
        <v>27.8</v>
      </c>
      <c r="AJ77">
        <v>34.5</v>
      </c>
      <c r="AK77">
        <v>14.4</v>
      </c>
      <c r="AL77">
        <v>0</v>
      </c>
      <c r="AM77">
        <v>6.2</v>
      </c>
      <c r="AN77">
        <v>11.3</v>
      </c>
      <c r="AO77">
        <v>16.600000000000001</v>
      </c>
      <c r="AP77">
        <v>5.31</v>
      </c>
      <c r="AQ77">
        <v>9.64</v>
      </c>
      <c r="AR77">
        <v>35.68</v>
      </c>
      <c r="AS77">
        <v>11.94</v>
      </c>
      <c r="AT77">
        <v>10.88</v>
      </c>
      <c r="AU77">
        <v>6.42</v>
      </c>
      <c r="AV77">
        <v>-2.13</v>
      </c>
      <c r="AW77">
        <v>-2.16</v>
      </c>
      <c r="AX77">
        <v>12.05</v>
      </c>
      <c r="AY77">
        <v>45.92</v>
      </c>
      <c r="AZ77">
        <v>8.9600000000000009</v>
      </c>
      <c r="BA77">
        <v>12.88</v>
      </c>
      <c r="BB77">
        <v>11.15</v>
      </c>
      <c r="BC77">
        <v>8</v>
      </c>
      <c r="BD77">
        <v>2.74</v>
      </c>
      <c r="BE77">
        <v>10.79</v>
      </c>
      <c r="BF77">
        <v>25.26</v>
      </c>
      <c r="BG77" t="s">
        <v>426</v>
      </c>
    </row>
    <row r="78" spans="1:59" x14ac:dyDescent="0.2">
      <c r="A78" t="s">
        <v>146</v>
      </c>
      <c r="B78">
        <v>654</v>
      </c>
      <c r="C78" t="s">
        <v>147</v>
      </c>
      <c r="D78" t="s">
        <v>15</v>
      </c>
      <c r="E78" t="s">
        <v>416</v>
      </c>
      <c r="AL78">
        <v>-13.78</v>
      </c>
      <c r="AM78">
        <v>-2.77</v>
      </c>
      <c r="AN78">
        <v>1.76</v>
      </c>
      <c r="AO78">
        <v>0.13</v>
      </c>
      <c r="AP78">
        <v>3.85</v>
      </c>
      <c r="AQ78">
        <v>5.48</v>
      </c>
      <c r="AR78">
        <v>8.89</v>
      </c>
      <c r="AS78">
        <v>0.02</v>
      </c>
      <c r="AT78">
        <v>1.2</v>
      </c>
      <c r="AZ78">
        <v>23.01</v>
      </c>
      <c r="BA78">
        <v>6</v>
      </c>
      <c r="BB78">
        <v>11.05</v>
      </c>
      <c r="BE78">
        <v>-0.08</v>
      </c>
      <c r="BF78">
        <v>23.11</v>
      </c>
      <c r="BG78" t="s">
        <v>419</v>
      </c>
    </row>
    <row r="79" spans="1:59" x14ac:dyDescent="0.2">
      <c r="A79" t="s">
        <v>308</v>
      </c>
      <c r="B79">
        <v>714</v>
      </c>
      <c r="C79" t="s">
        <v>309</v>
      </c>
      <c r="D79" t="s">
        <v>15</v>
      </c>
      <c r="E79" t="s">
        <v>416</v>
      </c>
      <c r="G79">
        <v>-7</v>
      </c>
      <c r="H79">
        <v>-2.2000000000000002</v>
      </c>
      <c r="I79">
        <v>1.1000000000000001</v>
      </c>
      <c r="J79">
        <v>44.6</v>
      </c>
      <c r="K79">
        <v>9</v>
      </c>
      <c r="L79">
        <v>23.4</v>
      </c>
      <c r="M79">
        <v>6.7</v>
      </c>
      <c r="N79">
        <v>20.399999999999999</v>
      </c>
      <c r="O79">
        <v>50</v>
      </c>
      <c r="P79">
        <v>20.9</v>
      </c>
      <c r="Q79">
        <v>37</v>
      </c>
      <c r="R79">
        <v>0</v>
      </c>
      <c r="S79">
        <v>-26</v>
      </c>
      <c r="T79">
        <v>-3.9</v>
      </c>
      <c r="U79">
        <v>10.8</v>
      </c>
      <c r="V79">
        <v>-1.1000000000000001</v>
      </c>
      <c r="W79">
        <v>3.4</v>
      </c>
      <c r="X79">
        <v>-11.3</v>
      </c>
      <c r="Y79">
        <v>-1.8</v>
      </c>
      <c r="Z79">
        <v>2.9</v>
      </c>
      <c r="AA79">
        <v>14.2</v>
      </c>
      <c r="AN79">
        <v>12.59</v>
      </c>
      <c r="AO79">
        <v>17.989999999999998</v>
      </c>
      <c r="AP79">
        <v>17.68</v>
      </c>
      <c r="AQ79">
        <v>17.3</v>
      </c>
      <c r="AR79">
        <v>18.239999999999998</v>
      </c>
      <c r="AS79">
        <v>6.7</v>
      </c>
      <c r="AT79">
        <v>1.01</v>
      </c>
      <c r="AU79">
        <v>3.66</v>
      </c>
      <c r="AV79">
        <v>4.79</v>
      </c>
      <c r="AW79">
        <v>0.93</v>
      </c>
      <c r="AX79">
        <v>0.94</v>
      </c>
      <c r="AY79">
        <v>3.99</v>
      </c>
      <c r="AZ79">
        <v>2.39</v>
      </c>
      <c r="BA79">
        <v>1.95</v>
      </c>
      <c r="BB79">
        <v>10.97</v>
      </c>
      <c r="BC79">
        <v>2.63</v>
      </c>
      <c r="BD79">
        <v>3.48</v>
      </c>
      <c r="BE79">
        <v>3.24</v>
      </c>
      <c r="BF79">
        <v>10.77</v>
      </c>
      <c r="BG79" t="s">
        <v>418</v>
      </c>
    </row>
    <row r="80" spans="1:59" x14ac:dyDescent="0.2">
      <c r="A80" t="s">
        <v>369</v>
      </c>
      <c r="B80">
        <v>926</v>
      </c>
      <c r="C80" t="s">
        <v>370</v>
      </c>
      <c r="D80" t="s">
        <v>15</v>
      </c>
      <c r="E80" t="s">
        <v>16</v>
      </c>
      <c r="F80">
        <v>0.2</v>
      </c>
      <c r="G80">
        <v>-0.2</v>
      </c>
      <c r="H80">
        <v>-0.1</v>
      </c>
      <c r="I80">
        <v>0</v>
      </c>
      <c r="J80">
        <v>0.1</v>
      </c>
      <c r="K80">
        <v>0.1</v>
      </c>
      <c r="L80">
        <v>0</v>
      </c>
      <c r="M80">
        <v>0.4</v>
      </c>
      <c r="N80">
        <v>0.8</v>
      </c>
      <c r="O80">
        <v>1.1000000000000001</v>
      </c>
      <c r="P80">
        <v>1.3</v>
      </c>
      <c r="Q80">
        <v>1</v>
      </c>
      <c r="R80">
        <v>2.8</v>
      </c>
      <c r="S80">
        <v>0.7</v>
      </c>
      <c r="T80">
        <v>-0.9</v>
      </c>
      <c r="U80">
        <v>0.3</v>
      </c>
      <c r="V80">
        <v>1.5</v>
      </c>
      <c r="W80">
        <v>1.5</v>
      </c>
      <c r="X80">
        <v>-0.1</v>
      </c>
      <c r="Y80">
        <v>2.2000000000000002</v>
      </c>
      <c r="Z80">
        <v>2.2000000000000002</v>
      </c>
      <c r="AA80">
        <v>2.2000000000000002</v>
      </c>
      <c r="AB80">
        <v>2.2000000000000002</v>
      </c>
      <c r="AC80">
        <v>4660.58</v>
      </c>
      <c r="AD80">
        <v>861.05</v>
      </c>
      <c r="AE80">
        <v>376.02</v>
      </c>
      <c r="AF80">
        <v>77.819999999999993</v>
      </c>
      <c r="AG80">
        <v>15.62</v>
      </c>
      <c r="AH80">
        <v>10.66</v>
      </c>
      <c r="AI80">
        <v>22.83</v>
      </c>
      <c r="AJ80">
        <v>28.26</v>
      </c>
      <c r="AK80">
        <v>11.91</v>
      </c>
      <c r="AL80">
        <v>0.72</v>
      </c>
      <c r="AM80">
        <v>5.22</v>
      </c>
      <c r="AN80">
        <v>9.0299999999999994</v>
      </c>
      <c r="AO80">
        <v>13.53</v>
      </c>
      <c r="AP80">
        <v>9.09</v>
      </c>
      <c r="AQ80">
        <v>12.89</v>
      </c>
      <c r="AR80">
        <v>25.2</v>
      </c>
      <c r="AS80">
        <v>15.86</v>
      </c>
      <c r="AT80">
        <v>9.33</v>
      </c>
      <c r="AU80">
        <v>7.95</v>
      </c>
      <c r="AV80">
        <v>0.59</v>
      </c>
      <c r="AW80">
        <v>-0.23</v>
      </c>
      <c r="AX80">
        <v>12.15</v>
      </c>
      <c r="AY80">
        <v>48.57</v>
      </c>
      <c r="AZ80">
        <v>13.95</v>
      </c>
      <c r="BA80">
        <v>14.44</v>
      </c>
      <c r="BB80">
        <v>10.94</v>
      </c>
      <c r="BC80">
        <v>7.89</v>
      </c>
      <c r="BD80">
        <v>2.73</v>
      </c>
      <c r="BE80">
        <v>9.36</v>
      </c>
      <c r="BF80">
        <v>20.18</v>
      </c>
      <c r="BG80" t="s">
        <v>17</v>
      </c>
    </row>
    <row r="81" spans="1:59" x14ac:dyDescent="0.2">
      <c r="A81" t="s">
        <v>231</v>
      </c>
      <c r="B81">
        <v>674</v>
      </c>
      <c r="C81" t="s">
        <v>232</v>
      </c>
      <c r="D81" t="s">
        <v>15</v>
      </c>
      <c r="E81" t="s">
        <v>425</v>
      </c>
      <c r="F81">
        <v>5.5</v>
      </c>
      <c r="G81">
        <v>7.1</v>
      </c>
      <c r="H81">
        <v>6.7</v>
      </c>
      <c r="I81">
        <v>6.7</v>
      </c>
      <c r="J81">
        <v>15.6</v>
      </c>
      <c r="K81">
        <v>13.7</v>
      </c>
      <c r="L81">
        <v>8.9</v>
      </c>
      <c r="M81">
        <v>9.4</v>
      </c>
      <c r="N81">
        <v>7.3</v>
      </c>
      <c r="O81">
        <v>11.1</v>
      </c>
      <c r="P81">
        <v>15.2</v>
      </c>
      <c r="Q81">
        <v>26.7</v>
      </c>
      <c r="R81">
        <v>39.299999999999997</v>
      </c>
      <c r="S81">
        <v>28.9</v>
      </c>
      <c r="T81">
        <v>7.5</v>
      </c>
      <c r="U81">
        <v>4.5999999999999996</v>
      </c>
      <c r="V81">
        <v>12.6</v>
      </c>
      <c r="W81">
        <v>21.1</v>
      </c>
      <c r="X81">
        <v>21.7</v>
      </c>
      <c r="Y81">
        <v>10.5</v>
      </c>
      <c r="Z81">
        <v>13.8</v>
      </c>
      <c r="AA81">
        <v>7.9</v>
      </c>
      <c r="AB81">
        <v>10.9</v>
      </c>
      <c r="AC81">
        <v>14.2</v>
      </c>
      <c r="AD81">
        <v>29.2</v>
      </c>
      <c r="AE81">
        <v>44.1</v>
      </c>
      <c r="AF81">
        <v>24.7</v>
      </c>
      <c r="AG81">
        <v>10.199999999999999</v>
      </c>
      <c r="AH81">
        <v>16.899999999999999</v>
      </c>
      <c r="AI81">
        <v>8.6999999999999993</v>
      </c>
      <c r="AJ81">
        <v>11.3</v>
      </c>
      <c r="AK81">
        <v>1.9</v>
      </c>
      <c r="AL81">
        <v>15</v>
      </c>
      <c r="AM81">
        <v>-3.7</v>
      </c>
      <c r="AN81">
        <v>19.3</v>
      </c>
      <c r="AO81">
        <v>26.4</v>
      </c>
      <c r="AP81">
        <v>6.2</v>
      </c>
      <c r="AQ81">
        <v>11.8</v>
      </c>
      <c r="AR81">
        <v>10.4</v>
      </c>
      <c r="AS81">
        <v>8.3000000000000007</v>
      </c>
      <c r="AT81">
        <v>6.4</v>
      </c>
      <c r="AU81">
        <v>13.5</v>
      </c>
      <c r="AV81">
        <v>5.17</v>
      </c>
      <c r="AW81">
        <v>4.96</v>
      </c>
      <c r="AX81">
        <v>5.41</v>
      </c>
      <c r="AY81">
        <v>6.52</v>
      </c>
      <c r="AZ81">
        <v>6.39</v>
      </c>
      <c r="BA81">
        <v>9.3000000000000007</v>
      </c>
      <c r="BB81">
        <v>10.86</v>
      </c>
      <c r="BC81">
        <v>4.82</v>
      </c>
      <c r="BD81">
        <v>3.81</v>
      </c>
      <c r="BE81">
        <v>7.44</v>
      </c>
      <c r="BF81">
        <v>7.74</v>
      </c>
      <c r="BG81" t="s">
        <v>426</v>
      </c>
    </row>
    <row r="82" spans="1:59" x14ac:dyDescent="0.2">
      <c r="A82" t="s">
        <v>38</v>
      </c>
      <c r="B82">
        <v>618</v>
      </c>
      <c r="C82" t="s">
        <v>39</v>
      </c>
      <c r="D82" t="s">
        <v>15</v>
      </c>
      <c r="E82" t="s">
        <v>416</v>
      </c>
      <c r="AI82">
        <v>8.43</v>
      </c>
      <c r="AJ82">
        <v>16.16</v>
      </c>
      <c r="AK82">
        <v>32.24</v>
      </c>
      <c r="AL82">
        <v>3.37</v>
      </c>
      <c r="AM82">
        <v>3.9</v>
      </c>
      <c r="AN82">
        <v>4.04</v>
      </c>
      <c r="AO82">
        <v>10.29</v>
      </c>
      <c r="AP82">
        <v>8.1199999999999992</v>
      </c>
      <c r="AQ82">
        <v>10.81</v>
      </c>
      <c r="AR82">
        <v>15.93</v>
      </c>
      <c r="AS82">
        <v>11.83</v>
      </c>
      <c r="AT82">
        <v>9.76</v>
      </c>
      <c r="AU82">
        <v>6.12</v>
      </c>
      <c r="AV82">
        <v>31.81</v>
      </c>
      <c r="AW82">
        <v>6.37</v>
      </c>
      <c r="AX82">
        <v>6.96</v>
      </c>
      <c r="AY82">
        <v>3.69</v>
      </c>
      <c r="AZ82">
        <v>0.97</v>
      </c>
      <c r="BA82">
        <v>7.41</v>
      </c>
      <c r="BB82">
        <v>10.83</v>
      </c>
      <c r="BC82">
        <v>7.41</v>
      </c>
      <c r="BD82">
        <v>5.0599999999999996</v>
      </c>
      <c r="BE82">
        <v>7.82</v>
      </c>
      <c r="BF82">
        <v>10.69</v>
      </c>
      <c r="BG82" t="s">
        <v>418</v>
      </c>
    </row>
    <row r="83" spans="1:59" x14ac:dyDescent="0.2">
      <c r="A83" t="s">
        <v>393</v>
      </c>
      <c r="B83">
        <v>698</v>
      </c>
      <c r="C83" t="s">
        <v>394</v>
      </c>
      <c r="D83" t="s">
        <v>15</v>
      </c>
      <c r="E83" t="s">
        <v>16</v>
      </c>
      <c r="F83">
        <v>2.09</v>
      </c>
      <c r="G83">
        <v>3.02</v>
      </c>
      <c r="H83">
        <v>2.85</v>
      </c>
      <c r="I83">
        <v>3.11</v>
      </c>
      <c r="J83">
        <v>6.6</v>
      </c>
      <c r="K83">
        <v>10.01</v>
      </c>
      <c r="L83">
        <v>10.95</v>
      </c>
      <c r="M83">
        <v>10.3</v>
      </c>
      <c r="N83">
        <v>5.66</v>
      </c>
      <c r="O83">
        <v>18.149999999999999</v>
      </c>
      <c r="P83">
        <v>5.4</v>
      </c>
      <c r="Q83">
        <v>5.56</v>
      </c>
      <c r="R83">
        <v>0.59</v>
      </c>
      <c r="S83">
        <v>-8.4499999999999993</v>
      </c>
      <c r="T83">
        <v>-1.86</v>
      </c>
      <c r="U83">
        <v>-16.010000000000002</v>
      </c>
      <c r="V83">
        <v>10.67</v>
      </c>
      <c r="W83">
        <v>12.78</v>
      </c>
      <c r="X83">
        <v>-1.06</v>
      </c>
      <c r="Y83">
        <v>-3.85</v>
      </c>
      <c r="Z83">
        <v>1.35</v>
      </c>
      <c r="AA83">
        <v>-13.14</v>
      </c>
      <c r="AB83">
        <v>-3</v>
      </c>
      <c r="AC83">
        <v>0.38</v>
      </c>
      <c r="AD83">
        <v>-2.76</v>
      </c>
      <c r="AE83">
        <v>15.23</v>
      </c>
      <c r="AF83">
        <v>6.01</v>
      </c>
      <c r="AG83">
        <v>-0.96</v>
      </c>
      <c r="AH83">
        <v>-28.02</v>
      </c>
      <c r="AI83">
        <v>-13.43</v>
      </c>
      <c r="AJ83">
        <v>4.47</v>
      </c>
      <c r="AK83">
        <v>-37.200000000000003</v>
      </c>
      <c r="AL83">
        <v>-34.44</v>
      </c>
      <c r="AM83">
        <v>-8.56</v>
      </c>
      <c r="AN83">
        <v>113.57</v>
      </c>
      <c r="AO83">
        <v>-31.52</v>
      </c>
      <c r="AP83">
        <v>32.97</v>
      </c>
      <c r="AQ83">
        <v>-72.73</v>
      </c>
      <c r="AR83">
        <v>156.96</v>
      </c>
      <c r="AS83">
        <v>6.22</v>
      </c>
      <c r="AT83">
        <v>3.05</v>
      </c>
      <c r="AU83">
        <v>3.47</v>
      </c>
      <c r="AV83">
        <v>3.72</v>
      </c>
      <c r="AW83">
        <v>1.63</v>
      </c>
      <c r="AX83">
        <v>-0.21</v>
      </c>
      <c r="AY83">
        <v>-2.41</v>
      </c>
      <c r="AZ83">
        <v>-1.57</v>
      </c>
      <c r="BA83">
        <v>0.91</v>
      </c>
      <c r="BB83">
        <v>10.61</v>
      </c>
      <c r="BC83">
        <v>255.29</v>
      </c>
      <c r="BD83">
        <v>557.21</v>
      </c>
      <c r="BE83">
        <v>98.55</v>
      </c>
      <c r="BF83">
        <v>284.94</v>
      </c>
      <c r="BG83" t="s">
        <v>17</v>
      </c>
    </row>
    <row r="84" spans="1:59" x14ac:dyDescent="0.2">
      <c r="A84" t="s">
        <v>118</v>
      </c>
      <c r="B84">
        <v>469</v>
      </c>
      <c r="C84" t="s">
        <v>119</v>
      </c>
      <c r="D84" t="s">
        <v>15</v>
      </c>
      <c r="E84" t="s">
        <v>441</v>
      </c>
      <c r="AP84">
        <v>6.22</v>
      </c>
      <c r="AQ84">
        <v>7.94</v>
      </c>
      <c r="AR84">
        <v>18.940000000000001</v>
      </c>
      <c r="AS84">
        <v>8.51</v>
      </c>
      <c r="AT84">
        <v>7.03</v>
      </c>
      <c r="AU84">
        <v>8.2799999999999994</v>
      </c>
      <c r="AV84">
        <v>6.15</v>
      </c>
      <c r="AW84">
        <v>9.0299999999999994</v>
      </c>
      <c r="AX84">
        <v>9.2100000000000009</v>
      </c>
      <c r="AY84">
        <v>6.94</v>
      </c>
      <c r="AZ84">
        <v>13.39</v>
      </c>
      <c r="BA84">
        <v>30.64</v>
      </c>
      <c r="BB84">
        <v>10.119999999999999</v>
      </c>
      <c r="BC84">
        <v>5.73</v>
      </c>
      <c r="BD84">
        <v>2.33</v>
      </c>
      <c r="BE84">
        <v>4.38</v>
      </c>
      <c r="BF84">
        <v>14.02</v>
      </c>
      <c r="BG84" t="s">
        <v>443</v>
      </c>
    </row>
    <row r="85" spans="1:59" x14ac:dyDescent="0.2">
      <c r="A85" t="s">
        <v>141</v>
      </c>
      <c r="B85">
        <v>652</v>
      </c>
      <c r="C85" t="s">
        <v>4</v>
      </c>
      <c r="D85" t="s">
        <v>15</v>
      </c>
      <c r="E85" t="s">
        <v>16</v>
      </c>
      <c r="F85">
        <v>3.03</v>
      </c>
      <c r="G85">
        <v>9.56</v>
      </c>
      <c r="H85">
        <v>10.07</v>
      </c>
      <c r="I85">
        <v>17.68</v>
      </c>
      <c r="J85">
        <v>18.13</v>
      </c>
      <c r="K85">
        <v>29.82</v>
      </c>
      <c r="L85">
        <v>56.08</v>
      </c>
      <c r="M85">
        <v>116.45</v>
      </c>
      <c r="N85">
        <v>73.09</v>
      </c>
      <c r="O85">
        <v>54.44</v>
      </c>
      <c r="P85">
        <v>50.01</v>
      </c>
      <c r="Q85">
        <v>116.5</v>
      </c>
      <c r="R85">
        <v>22.49</v>
      </c>
      <c r="S85">
        <v>122.25</v>
      </c>
      <c r="T85">
        <v>40.03</v>
      </c>
      <c r="U85">
        <v>10.3</v>
      </c>
      <c r="V85">
        <v>24.54</v>
      </c>
      <c r="W85">
        <v>39.76</v>
      </c>
      <c r="X85">
        <v>31.37</v>
      </c>
      <c r="Y85">
        <v>25.24</v>
      </c>
      <c r="Z85">
        <v>37.24</v>
      </c>
      <c r="AA85">
        <v>18.100000000000001</v>
      </c>
      <c r="AB85">
        <v>10.050000000000001</v>
      </c>
      <c r="AC85">
        <v>24.94</v>
      </c>
      <c r="AD85">
        <v>24.87</v>
      </c>
      <c r="AE85">
        <v>59.32</v>
      </c>
      <c r="AF85">
        <v>44.49</v>
      </c>
      <c r="AG85">
        <v>24.83</v>
      </c>
      <c r="AH85">
        <v>19.21</v>
      </c>
      <c r="AI85">
        <v>12.47</v>
      </c>
      <c r="AJ85">
        <v>25.11</v>
      </c>
      <c r="AK85">
        <v>32.93</v>
      </c>
      <c r="AL85">
        <v>14.85</v>
      </c>
      <c r="AM85">
        <v>26.63</v>
      </c>
      <c r="AN85">
        <v>12.67</v>
      </c>
      <c r="AO85">
        <v>15.1</v>
      </c>
      <c r="AP85">
        <v>11.68</v>
      </c>
      <c r="AQ85">
        <v>10.73</v>
      </c>
      <c r="AR85">
        <v>16.5</v>
      </c>
      <c r="AS85">
        <v>13.14</v>
      </c>
      <c r="AT85">
        <v>6.7</v>
      </c>
      <c r="AU85">
        <v>7.68</v>
      </c>
      <c r="AV85">
        <v>7.07</v>
      </c>
      <c r="AW85">
        <v>11.67</v>
      </c>
      <c r="AX85">
        <v>15.49</v>
      </c>
      <c r="AY85">
        <v>17.149999999999999</v>
      </c>
      <c r="AZ85">
        <v>17.440000000000001</v>
      </c>
      <c r="BA85">
        <v>12.37</v>
      </c>
      <c r="BB85">
        <v>9.84</v>
      </c>
      <c r="BC85">
        <v>7.18</v>
      </c>
      <c r="BD85">
        <v>9.9499999999999993</v>
      </c>
      <c r="BE85">
        <v>9.9700000000000006</v>
      </c>
      <c r="BF85">
        <v>31.92</v>
      </c>
      <c r="BG85" t="s">
        <v>17</v>
      </c>
    </row>
    <row r="86" spans="1:59" x14ac:dyDescent="0.2">
      <c r="A86" t="s">
        <v>142</v>
      </c>
      <c r="B86">
        <v>656</v>
      </c>
      <c r="C86" t="s">
        <v>143</v>
      </c>
      <c r="D86" t="s">
        <v>15</v>
      </c>
      <c r="E86" t="s">
        <v>16</v>
      </c>
      <c r="F86">
        <v>4.33</v>
      </c>
      <c r="G86">
        <v>5.62</v>
      </c>
      <c r="H86">
        <v>5.58</v>
      </c>
      <c r="I86">
        <v>9.9600000000000009</v>
      </c>
      <c r="J86">
        <v>4.1500000000000004</v>
      </c>
      <c r="K86">
        <v>4.82</v>
      </c>
      <c r="L86">
        <v>6.2</v>
      </c>
      <c r="M86">
        <v>4.6100000000000003</v>
      </c>
      <c r="N86">
        <v>6.66</v>
      </c>
      <c r="O86">
        <v>11.22</v>
      </c>
      <c r="P86">
        <v>39.99</v>
      </c>
      <c r="Q86">
        <v>35</v>
      </c>
      <c r="R86">
        <v>29.92</v>
      </c>
      <c r="S86">
        <v>30.26</v>
      </c>
      <c r="T86">
        <v>26.01</v>
      </c>
      <c r="U86">
        <v>19.04</v>
      </c>
      <c r="V86">
        <v>64.7</v>
      </c>
      <c r="W86">
        <v>36.89</v>
      </c>
      <c r="X86">
        <v>27.29</v>
      </c>
      <c r="Y86">
        <v>28.26</v>
      </c>
      <c r="Z86">
        <v>25.69</v>
      </c>
      <c r="AA86">
        <v>19.68</v>
      </c>
      <c r="AB86">
        <v>16.559999999999999</v>
      </c>
      <c r="AC86">
        <v>7.14</v>
      </c>
      <c r="AD86">
        <v>4.22</v>
      </c>
      <c r="AE86">
        <v>5.55</v>
      </c>
      <c r="AF86">
        <v>2.99</v>
      </c>
      <c r="AG86">
        <v>1.94</v>
      </c>
      <c r="AH86">
        <v>5.0999999999999996</v>
      </c>
      <c r="AI86">
        <v>4.55</v>
      </c>
      <c r="AJ86">
        <v>6.77</v>
      </c>
      <c r="AK86">
        <v>5.38</v>
      </c>
      <c r="AL86">
        <v>2.96</v>
      </c>
      <c r="AM86">
        <v>11.04</v>
      </c>
      <c r="AN86">
        <v>17.46</v>
      </c>
      <c r="AO86">
        <v>31.36</v>
      </c>
      <c r="AP86">
        <v>34.700000000000003</v>
      </c>
      <c r="AQ86">
        <v>22.86</v>
      </c>
      <c r="AR86">
        <v>18.37</v>
      </c>
      <c r="AS86">
        <v>4.68</v>
      </c>
      <c r="AT86">
        <v>15.47</v>
      </c>
      <c r="AU86">
        <v>21.35</v>
      </c>
      <c r="AV86">
        <v>15.23</v>
      </c>
      <c r="AW86">
        <v>11.89</v>
      </c>
      <c r="AX86">
        <v>9.7100000000000009</v>
      </c>
      <c r="AY86">
        <v>8.15</v>
      </c>
      <c r="AZ86">
        <v>8.17</v>
      </c>
      <c r="BA86">
        <v>8.91</v>
      </c>
      <c r="BB86">
        <v>9.83</v>
      </c>
      <c r="BC86">
        <v>9.4700000000000006</v>
      </c>
      <c r="BD86">
        <v>10.6</v>
      </c>
      <c r="BE86">
        <v>12.6</v>
      </c>
      <c r="BF86">
        <v>12.72</v>
      </c>
      <c r="BG86" t="s">
        <v>17</v>
      </c>
    </row>
    <row r="87" spans="1:59" x14ac:dyDescent="0.2">
      <c r="A87" t="s">
        <v>339</v>
      </c>
      <c r="B87">
        <v>734</v>
      </c>
      <c r="C87" t="s">
        <v>340</v>
      </c>
      <c r="D87" t="s">
        <v>15</v>
      </c>
      <c r="E87" t="s">
        <v>416</v>
      </c>
      <c r="G87">
        <v>37</v>
      </c>
      <c r="H87">
        <v>5.2</v>
      </c>
      <c r="I87">
        <v>4.5</v>
      </c>
      <c r="K87">
        <v>17.100000000000001</v>
      </c>
      <c r="L87">
        <v>18.5</v>
      </c>
      <c r="M87">
        <v>24.7</v>
      </c>
      <c r="Q87">
        <v>13.5</v>
      </c>
      <c r="R87">
        <v>1.1000000000000001</v>
      </c>
      <c r="S87">
        <v>5</v>
      </c>
      <c r="T87">
        <v>2.8</v>
      </c>
      <c r="U87">
        <v>0.1</v>
      </c>
      <c r="W87">
        <v>6.9</v>
      </c>
      <c r="X87">
        <v>3.2</v>
      </c>
      <c r="Y87">
        <v>-0.1</v>
      </c>
      <c r="Z87">
        <v>0.2</v>
      </c>
      <c r="AD87">
        <v>-22.2</v>
      </c>
      <c r="AQ87">
        <v>2.6</v>
      </c>
      <c r="AR87">
        <v>63.24</v>
      </c>
      <c r="AS87">
        <v>11.96</v>
      </c>
      <c r="AT87">
        <v>3.37</v>
      </c>
      <c r="AU87">
        <v>0.95</v>
      </c>
      <c r="AV87">
        <v>14.39</v>
      </c>
      <c r="AW87">
        <v>2.39</v>
      </c>
      <c r="AX87">
        <v>1.1000000000000001</v>
      </c>
      <c r="AY87">
        <v>-1.93</v>
      </c>
      <c r="AZ87">
        <v>-8.25</v>
      </c>
      <c r="BA87">
        <v>12.1</v>
      </c>
      <c r="BB87">
        <v>9.7100000000000009</v>
      </c>
      <c r="BC87">
        <v>6.11</v>
      </c>
      <c r="BD87">
        <v>14.7</v>
      </c>
      <c r="BG87" t="s">
        <v>419</v>
      </c>
    </row>
    <row r="88" spans="1:59" x14ac:dyDescent="0.2">
      <c r="A88" t="s">
        <v>341</v>
      </c>
      <c r="B88">
        <v>718</v>
      </c>
      <c r="C88" t="s">
        <v>342</v>
      </c>
      <c r="D88" t="s">
        <v>15</v>
      </c>
      <c r="E88" t="s">
        <v>416</v>
      </c>
      <c r="F88">
        <v>0</v>
      </c>
      <c r="G88">
        <v>1.9</v>
      </c>
      <c r="H88">
        <v>0.9</v>
      </c>
      <c r="I88">
        <v>3.7</v>
      </c>
      <c r="J88">
        <v>-0.9</v>
      </c>
      <c r="K88">
        <v>1.9</v>
      </c>
      <c r="L88">
        <v>13.8</v>
      </c>
      <c r="M88">
        <v>4.8</v>
      </c>
      <c r="N88">
        <v>8.5</v>
      </c>
      <c r="O88">
        <v>6.4</v>
      </c>
      <c r="P88">
        <v>12</v>
      </c>
      <c r="Q88">
        <v>60.7</v>
      </c>
      <c r="R88">
        <v>32.6</v>
      </c>
      <c r="S88">
        <v>8.6999999999999993</v>
      </c>
      <c r="T88">
        <v>-0.3</v>
      </c>
      <c r="U88">
        <v>11.3</v>
      </c>
      <c r="V88">
        <v>24.3</v>
      </c>
      <c r="W88">
        <v>13</v>
      </c>
      <c r="X88">
        <v>12.3</v>
      </c>
      <c r="Y88">
        <v>19.5</v>
      </c>
      <c r="Z88">
        <v>2</v>
      </c>
      <c r="AA88">
        <v>16</v>
      </c>
      <c r="AB88">
        <v>28.4</v>
      </c>
      <c r="AC88">
        <v>2</v>
      </c>
      <c r="AD88">
        <v>30.3</v>
      </c>
      <c r="AE88">
        <v>38.4</v>
      </c>
      <c r="AF88">
        <v>1.5</v>
      </c>
      <c r="AG88">
        <v>-4.7</v>
      </c>
      <c r="AH88">
        <v>0.8</v>
      </c>
      <c r="AI88">
        <v>0.5</v>
      </c>
      <c r="AJ88">
        <v>0.3</v>
      </c>
      <c r="AK88">
        <v>0</v>
      </c>
      <c r="AL88">
        <v>11.3</v>
      </c>
      <c r="AN88">
        <v>0.4</v>
      </c>
      <c r="AO88">
        <v>1.7</v>
      </c>
      <c r="AP88">
        <v>1</v>
      </c>
      <c r="AQ88">
        <v>5.5</v>
      </c>
      <c r="AR88">
        <v>33.299999999999997</v>
      </c>
      <c r="AS88">
        <v>31.9</v>
      </c>
      <c r="AT88">
        <v>9.1</v>
      </c>
      <c r="AU88">
        <v>4.22</v>
      </c>
      <c r="AV88">
        <v>5.96</v>
      </c>
      <c r="AW88">
        <v>6.76</v>
      </c>
      <c r="AX88">
        <v>1.1000000000000001</v>
      </c>
      <c r="AY88">
        <v>-1.93</v>
      </c>
      <c r="AZ88">
        <v>-8.25</v>
      </c>
      <c r="BA88">
        <v>12.1</v>
      </c>
      <c r="BB88">
        <v>9.7100000000000009</v>
      </c>
      <c r="BC88">
        <v>6.11</v>
      </c>
      <c r="BE88">
        <v>11.9</v>
      </c>
      <c r="BF88">
        <v>8.69</v>
      </c>
      <c r="BG88" t="s">
        <v>419</v>
      </c>
    </row>
    <row r="89" spans="1:59" x14ac:dyDescent="0.2">
      <c r="A89" t="s">
        <v>371</v>
      </c>
      <c r="B89">
        <v>298</v>
      </c>
      <c r="C89" t="s">
        <v>372</v>
      </c>
      <c r="D89" t="s">
        <v>15</v>
      </c>
      <c r="E89" t="s">
        <v>462</v>
      </c>
      <c r="F89">
        <v>13.41</v>
      </c>
      <c r="G89">
        <v>21.18</v>
      </c>
      <c r="H89">
        <v>89.84</v>
      </c>
      <c r="I89">
        <v>114.35</v>
      </c>
      <c r="J89">
        <v>79.02</v>
      </c>
      <c r="K89">
        <v>72.38</v>
      </c>
      <c r="L89">
        <v>50.57</v>
      </c>
      <c r="M89">
        <v>50.33</v>
      </c>
      <c r="N89">
        <v>48.58</v>
      </c>
      <c r="O89">
        <v>80.41</v>
      </c>
      <c r="P89">
        <v>41.74</v>
      </c>
      <c r="Q89">
        <v>23.45</v>
      </c>
      <c r="R89">
        <v>12.9</v>
      </c>
      <c r="S89">
        <v>73.48</v>
      </c>
      <c r="T89">
        <v>77.38</v>
      </c>
      <c r="U89">
        <v>76.569999999999993</v>
      </c>
      <c r="V89">
        <v>67.17</v>
      </c>
      <c r="W89">
        <v>63.22</v>
      </c>
      <c r="X89">
        <v>57.44</v>
      </c>
      <c r="Y89">
        <v>73.180000000000007</v>
      </c>
      <c r="Z89">
        <v>107.68</v>
      </c>
      <c r="AA89">
        <v>87.62</v>
      </c>
      <c r="AB89">
        <v>58.32</v>
      </c>
      <c r="AC89">
        <v>33.369999999999997</v>
      </c>
      <c r="AD89">
        <v>34.200000000000003</v>
      </c>
      <c r="AE89">
        <v>37.71</v>
      </c>
      <c r="AF89">
        <v>25.02</v>
      </c>
      <c r="AG89">
        <v>16.36</v>
      </c>
      <c r="AH89">
        <v>9.2899999999999991</v>
      </c>
      <c r="AI89">
        <v>-0.88</v>
      </c>
      <c r="AJ89">
        <v>6.84</v>
      </c>
      <c r="AK89">
        <v>6.58</v>
      </c>
      <c r="AL89">
        <v>31.93</v>
      </c>
      <c r="AM89">
        <v>38.92</v>
      </c>
      <c r="AN89">
        <v>14.69</v>
      </c>
      <c r="AO89">
        <v>-2.57</v>
      </c>
      <c r="AP89">
        <v>5.92</v>
      </c>
      <c r="AQ89">
        <v>11.81</v>
      </c>
      <c r="AR89">
        <v>16.940000000000001</v>
      </c>
      <c r="AS89">
        <v>2.11</v>
      </c>
      <c r="AT89">
        <v>7.61</v>
      </c>
      <c r="AU89">
        <v>15.93</v>
      </c>
      <c r="AV89">
        <v>6.43</v>
      </c>
      <c r="AW89">
        <v>3.94</v>
      </c>
      <c r="AX89">
        <v>10.41</v>
      </c>
      <c r="AY89">
        <v>6.83</v>
      </c>
      <c r="AZ89">
        <v>3.35</v>
      </c>
      <c r="BA89">
        <v>1.67</v>
      </c>
      <c r="BB89">
        <v>9.67</v>
      </c>
      <c r="BC89">
        <v>12.78</v>
      </c>
      <c r="BD89">
        <v>10.46</v>
      </c>
      <c r="BE89">
        <v>14.42</v>
      </c>
      <c r="BF89">
        <v>14.19</v>
      </c>
      <c r="BG89" t="s">
        <v>463</v>
      </c>
    </row>
    <row r="90" spans="1:59" x14ac:dyDescent="0.2">
      <c r="A90" t="s">
        <v>256</v>
      </c>
      <c r="B90">
        <v>676</v>
      </c>
      <c r="C90" t="s">
        <v>257</v>
      </c>
      <c r="D90" t="s">
        <v>15</v>
      </c>
      <c r="E90" t="s">
        <v>16</v>
      </c>
      <c r="F90">
        <v>9.5299999999999994</v>
      </c>
      <c r="G90">
        <v>8.1999999999999993</v>
      </c>
      <c r="H90">
        <v>3.6</v>
      </c>
      <c r="I90">
        <v>5.08</v>
      </c>
      <c r="J90">
        <v>15.51</v>
      </c>
      <c r="K90">
        <v>15.54</v>
      </c>
      <c r="L90">
        <v>4.34</v>
      </c>
      <c r="M90">
        <v>4.07</v>
      </c>
      <c r="N90">
        <v>10.75</v>
      </c>
      <c r="O90">
        <v>13.07</v>
      </c>
      <c r="P90">
        <v>19.190000000000001</v>
      </c>
      <c r="Q90">
        <v>12</v>
      </c>
      <c r="R90">
        <v>9.52</v>
      </c>
      <c r="S90">
        <v>13.77</v>
      </c>
      <c r="T90">
        <v>19.75</v>
      </c>
      <c r="U90">
        <v>10.64</v>
      </c>
      <c r="V90">
        <v>14.18</v>
      </c>
      <c r="W90">
        <v>25.05</v>
      </c>
      <c r="X90">
        <v>33.840000000000003</v>
      </c>
      <c r="Y90">
        <v>12.45</v>
      </c>
      <c r="Z90">
        <v>11.86</v>
      </c>
      <c r="AA90">
        <v>8.23</v>
      </c>
      <c r="AB90">
        <v>23.24</v>
      </c>
      <c r="AC90">
        <v>22.77</v>
      </c>
      <c r="AD90">
        <v>34.659999999999997</v>
      </c>
      <c r="AE90">
        <v>83.15</v>
      </c>
      <c r="AF90">
        <v>37.729999999999997</v>
      </c>
      <c r="AG90">
        <v>9.14</v>
      </c>
      <c r="AH90">
        <v>29.78</v>
      </c>
      <c r="AI90">
        <v>44.76</v>
      </c>
      <c r="AJ90">
        <v>29.6</v>
      </c>
      <c r="AK90">
        <v>7.64</v>
      </c>
      <c r="AL90">
        <v>7.71</v>
      </c>
      <c r="AM90">
        <v>7.83</v>
      </c>
      <c r="AN90">
        <v>7.98</v>
      </c>
      <c r="AO90">
        <v>8.16</v>
      </c>
      <c r="AP90">
        <v>8.34</v>
      </c>
      <c r="AQ90">
        <v>8.52</v>
      </c>
      <c r="AR90">
        <v>8.7200000000000006</v>
      </c>
      <c r="AS90">
        <v>8.42</v>
      </c>
      <c r="AT90">
        <v>7.41</v>
      </c>
      <c r="AU90">
        <v>7.62</v>
      </c>
      <c r="AV90">
        <v>21.3</v>
      </c>
      <c r="AW90">
        <v>28.28</v>
      </c>
      <c r="AX90">
        <v>23.77</v>
      </c>
      <c r="AY90">
        <v>21.86</v>
      </c>
      <c r="AZ90">
        <v>21.73</v>
      </c>
      <c r="BA90">
        <v>11.54</v>
      </c>
      <c r="BB90">
        <v>9.2200000000000006</v>
      </c>
      <c r="BC90">
        <v>9.3800000000000008</v>
      </c>
      <c r="BD90">
        <v>8.6300000000000008</v>
      </c>
      <c r="BE90">
        <v>9.34</v>
      </c>
      <c r="BF90">
        <v>18.45</v>
      </c>
      <c r="BG90" t="s">
        <v>17</v>
      </c>
    </row>
    <row r="91" spans="1:59" x14ac:dyDescent="0.2">
      <c r="A91" t="s">
        <v>214</v>
      </c>
      <c r="B91">
        <v>362</v>
      </c>
      <c r="C91" t="s">
        <v>215</v>
      </c>
      <c r="D91" t="s">
        <v>15</v>
      </c>
      <c r="E91" t="s">
        <v>416</v>
      </c>
      <c r="F91">
        <v>5.2</v>
      </c>
      <c r="G91">
        <v>1.6</v>
      </c>
      <c r="H91">
        <v>3.7</v>
      </c>
      <c r="I91">
        <v>4.0999999999999996</v>
      </c>
      <c r="J91">
        <v>62.3</v>
      </c>
      <c r="K91">
        <v>7.1</v>
      </c>
      <c r="L91">
        <v>14.4</v>
      </c>
      <c r="M91">
        <v>8.4</v>
      </c>
      <c r="N91">
        <v>10.8</v>
      </c>
      <c r="O91">
        <v>29.2</v>
      </c>
      <c r="P91">
        <v>52.6</v>
      </c>
      <c r="Q91">
        <v>7.9</v>
      </c>
      <c r="R91">
        <v>2.6</v>
      </c>
      <c r="S91">
        <v>-0.1</v>
      </c>
      <c r="T91">
        <v>3.6</v>
      </c>
      <c r="U91">
        <v>0.3</v>
      </c>
      <c r="V91">
        <v>-11.9</v>
      </c>
      <c r="W91">
        <v>-1.4</v>
      </c>
      <c r="X91">
        <v>7.6</v>
      </c>
      <c r="Y91">
        <v>8.3000000000000007</v>
      </c>
      <c r="Z91">
        <v>5.0999999999999996</v>
      </c>
      <c r="AA91">
        <v>3</v>
      </c>
      <c r="AB91">
        <v>4.3</v>
      </c>
      <c r="AC91">
        <v>-0.5</v>
      </c>
      <c r="AD91">
        <v>-0.9</v>
      </c>
      <c r="AE91">
        <v>1.3</v>
      </c>
      <c r="AF91">
        <v>4.4000000000000004</v>
      </c>
      <c r="AG91">
        <v>1.8</v>
      </c>
      <c r="AH91">
        <v>-2.8</v>
      </c>
      <c r="AI91">
        <v>0.6</v>
      </c>
      <c r="AJ91">
        <v>9.3000000000000007</v>
      </c>
      <c r="AK91">
        <v>-1.3</v>
      </c>
      <c r="AL91">
        <v>-1.6</v>
      </c>
      <c r="AM91">
        <v>3</v>
      </c>
      <c r="AN91">
        <v>3.5</v>
      </c>
      <c r="AO91">
        <v>7.7</v>
      </c>
      <c r="AP91">
        <v>5.0999999999999996</v>
      </c>
      <c r="AQ91">
        <v>1.48</v>
      </c>
      <c r="AR91">
        <v>5.98</v>
      </c>
      <c r="AS91">
        <v>-4.58</v>
      </c>
      <c r="AT91">
        <v>6.31</v>
      </c>
      <c r="AU91">
        <v>2.25</v>
      </c>
      <c r="AV91">
        <v>1.26</v>
      </c>
      <c r="AW91">
        <v>-4.17</v>
      </c>
      <c r="AX91">
        <v>5.03</v>
      </c>
      <c r="AY91">
        <v>6.57</v>
      </c>
      <c r="AZ91">
        <v>-3.23</v>
      </c>
      <c r="BA91">
        <v>7</v>
      </c>
      <c r="BB91">
        <v>9.14</v>
      </c>
      <c r="BC91">
        <v>-1.94</v>
      </c>
      <c r="BD91">
        <v>-4.7</v>
      </c>
      <c r="BE91">
        <v>6.83</v>
      </c>
      <c r="BF91">
        <v>15.45</v>
      </c>
      <c r="BG91" t="s">
        <v>419</v>
      </c>
    </row>
    <row r="92" spans="1:59" x14ac:dyDescent="0.2">
      <c r="A92" t="s">
        <v>355</v>
      </c>
      <c r="B92">
        <v>866</v>
      </c>
      <c r="C92" t="s">
        <v>356</v>
      </c>
      <c r="D92" t="s">
        <v>15</v>
      </c>
      <c r="E92" t="s">
        <v>425</v>
      </c>
      <c r="F92">
        <v>-2.5</v>
      </c>
      <c r="G92">
        <v>0.9</v>
      </c>
      <c r="H92">
        <v>9.5</v>
      </c>
      <c r="I92">
        <v>30.9</v>
      </c>
      <c r="J92">
        <v>16.899999999999999</v>
      </c>
      <c r="K92">
        <v>7.4</v>
      </c>
      <c r="L92">
        <v>3.3</v>
      </c>
      <c r="M92">
        <v>18</v>
      </c>
      <c r="N92">
        <v>13</v>
      </c>
      <c r="O92">
        <v>2.5</v>
      </c>
      <c r="P92">
        <v>21.8</v>
      </c>
      <c r="Q92">
        <v>20.9</v>
      </c>
      <c r="R92">
        <v>14.9</v>
      </c>
      <c r="S92">
        <v>9.6999999999999993</v>
      </c>
      <c r="T92">
        <v>-6.4</v>
      </c>
      <c r="U92">
        <v>18.899999999999999</v>
      </c>
      <c r="V92">
        <v>25.5</v>
      </c>
      <c r="W92">
        <v>3.5</v>
      </c>
      <c r="X92">
        <v>10</v>
      </c>
      <c r="Y92">
        <v>-1.3</v>
      </c>
      <c r="Z92">
        <v>7.6</v>
      </c>
      <c r="AA92">
        <v>6.3</v>
      </c>
      <c r="AB92">
        <v>12.3</v>
      </c>
      <c r="AC92">
        <v>-3.9</v>
      </c>
      <c r="AD92">
        <v>-0.8</v>
      </c>
      <c r="AE92">
        <v>3.1</v>
      </c>
      <c r="AF92">
        <v>7.3</v>
      </c>
      <c r="AG92">
        <v>3.1</v>
      </c>
      <c r="AH92">
        <v>6.2</v>
      </c>
      <c r="AI92">
        <v>5.4</v>
      </c>
      <c r="AJ92">
        <v>0.3</v>
      </c>
      <c r="AK92">
        <v>11.8</v>
      </c>
      <c r="AL92">
        <v>16.8</v>
      </c>
      <c r="AM92">
        <v>9.6</v>
      </c>
      <c r="AN92">
        <v>9.1</v>
      </c>
      <c r="AO92">
        <v>6</v>
      </c>
      <c r="AP92">
        <v>2.94</v>
      </c>
      <c r="AQ92">
        <v>7.35</v>
      </c>
      <c r="AR92">
        <v>7.69</v>
      </c>
      <c r="AS92">
        <v>7.85</v>
      </c>
      <c r="AT92">
        <v>2.98</v>
      </c>
      <c r="AU92">
        <v>6.57</v>
      </c>
      <c r="AV92">
        <v>1.47</v>
      </c>
      <c r="AW92">
        <v>1.86</v>
      </c>
      <c r="AX92">
        <v>3.65</v>
      </c>
      <c r="AY92">
        <v>1.86</v>
      </c>
      <c r="AZ92">
        <v>1.33</v>
      </c>
      <c r="BA92">
        <v>8.6</v>
      </c>
      <c r="BB92">
        <v>9.1</v>
      </c>
      <c r="BC92">
        <v>1.73</v>
      </c>
      <c r="BD92">
        <v>1.9</v>
      </c>
      <c r="BE92">
        <v>7.24</v>
      </c>
      <c r="BF92">
        <v>10.24</v>
      </c>
      <c r="BG92" t="s">
        <v>426</v>
      </c>
    </row>
    <row r="93" spans="1:59" x14ac:dyDescent="0.2">
      <c r="A93" t="s">
        <v>369</v>
      </c>
      <c r="B93">
        <v>926</v>
      </c>
      <c r="C93" t="s">
        <v>370</v>
      </c>
      <c r="D93" t="s">
        <v>15</v>
      </c>
      <c r="E93" t="s">
        <v>441</v>
      </c>
      <c r="AS93">
        <v>19.41</v>
      </c>
      <c r="AT93">
        <v>8.59</v>
      </c>
      <c r="AU93">
        <v>7.7</v>
      </c>
      <c r="AV93">
        <v>3.32</v>
      </c>
      <c r="AW93">
        <v>0.23</v>
      </c>
      <c r="AX93">
        <v>9.86</v>
      </c>
      <c r="AY93">
        <v>40.39</v>
      </c>
      <c r="AZ93">
        <v>11</v>
      </c>
      <c r="BA93">
        <v>7.33</v>
      </c>
      <c r="BB93">
        <v>9.09</v>
      </c>
      <c r="BC93">
        <v>6.77</v>
      </c>
      <c r="BD93">
        <v>3.3</v>
      </c>
      <c r="BE93">
        <v>6.87</v>
      </c>
      <c r="BF93">
        <v>14.62</v>
      </c>
      <c r="BG93" t="s">
        <v>442</v>
      </c>
    </row>
    <row r="94" spans="1:59" x14ac:dyDescent="0.2">
      <c r="A94" t="s">
        <v>331</v>
      </c>
      <c r="B94">
        <v>366</v>
      </c>
      <c r="C94" t="s">
        <v>332</v>
      </c>
      <c r="D94" t="s">
        <v>15</v>
      </c>
      <c r="E94" t="s">
        <v>425</v>
      </c>
      <c r="G94">
        <v>-2</v>
      </c>
      <c r="H94">
        <v>2.7</v>
      </c>
      <c r="I94">
        <v>22.1</v>
      </c>
      <c r="J94">
        <v>15.9</v>
      </c>
      <c r="K94">
        <v>6.5</v>
      </c>
      <c r="L94">
        <v>9.1</v>
      </c>
      <c r="M94">
        <v>6.5</v>
      </c>
      <c r="N94">
        <v>4.0999999999999996</v>
      </c>
      <c r="O94">
        <v>12</v>
      </c>
      <c r="P94">
        <v>11.3</v>
      </c>
      <c r="Q94">
        <v>8.1999999999999993</v>
      </c>
      <c r="R94">
        <v>3.3</v>
      </c>
      <c r="S94">
        <v>4.5</v>
      </c>
      <c r="T94">
        <v>1.4</v>
      </c>
      <c r="U94">
        <v>9.8000000000000007</v>
      </c>
      <c r="V94">
        <v>25.6</v>
      </c>
      <c r="W94">
        <v>79.400000000000006</v>
      </c>
      <c r="X94">
        <v>4.5999999999999996</v>
      </c>
      <c r="Y94">
        <v>1.6</v>
      </c>
      <c r="Z94">
        <v>29.9</v>
      </c>
      <c r="AA94">
        <v>18.7</v>
      </c>
      <c r="AB94">
        <v>54.9</v>
      </c>
      <c r="AC94">
        <v>163.9</v>
      </c>
      <c r="AD94">
        <v>387.4</v>
      </c>
      <c r="AE94">
        <v>231.7</v>
      </c>
      <c r="AF94">
        <v>-7.3</v>
      </c>
      <c r="AG94">
        <v>-0.8</v>
      </c>
      <c r="AH94">
        <v>14.4</v>
      </c>
      <c r="AI94">
        <v>90.5</v>
      </c>
      <c r="AJ94">
        <v>65.7</v>
      </c>
      <c r="AK94">
        <v>24.3</v>
      </c>
      <c r="AL94">
        <v>18.100000000000001</v>
      </c>
      <c r="AO94">
        <v>10.4</v>
      </c>
      <c r="AP94">
        <v>4.8</v>
      </c>
      <c r="AQ94">
        <v>8.4</v>
      </c>
      <c r="AR94">
        <v>24.6</v>
      </c>
      <c r="AT94">
        <v>10.3</v>
      </c>
      <c r="AU94">
        <v>16.600000000000001</v>
      </c>
      <c r="AZ94">
        <v>55.95</v>
      </c>
      <c r="BA94">
        <v>33.01</v>
      </c>
      <c r="BB94">
        <v>8.9600000000000009</v>
      </c>
      <c r="BC94">
        <v>5.24</v>
      </c>
      <c r="BD94">
        <v>43.36</v>
      </c>
      <c r="BE94">
        <v>61.27</v>
      </c>
      <c r="BF94">
        <v>51.96</v>
      </c>
      <c r="BG94" t="s">
        <v>426</v>
      </c>
    </row>
    <row r="95" spans="1:59" x14ac:dyDescent="0.2">
      <c r="A95" t="s">
        <v>218</v>
      </c>
      <c r="B95">
        <v>666</v>
      </c>
      <c r="C95" t="s">
        <v>219</v>
      </c>
      <c r="D95" t="s">
        <v>15</v>
      </c>
      <c r="E95" t="s">
        <v>416</v>
      </c>
      <c r="J95">
        <v>37.6</v>
      </c>
      <c r="K95">
        <v>18</v>
      </c>
      <c r="L95">
        <v>22.2</v>
      </c>
      <c r="M95">
        <v>16.3</v>
      </c>
      <c r="N95">
        <v>12.1</v>
      </c>
      <c r="O95">
        <v>44.6</v>
      </c>
      <c r="P95">
        <v>12.8</v>
      </c>
      <c r="Q95">
        <v>30.6</v>
      </c>
      <c r="R95">
        <v>9</v>
      </c>
      <c r="S95">
        <v>9.4</v>
      </c>
      <c r="T95">
        <v>-0.8</v>
      </c>
      <c r="U95">
        <v>43.7</v>
      </c>
      <c r="V95">
        <v>25.8</v>
      </c>
      <c r="W95">
        <v>-2.8</v>
      </c>
      <c r="X95">
        <v>9.1</v>
      </c>
      <c r="Y95">
        <v>32.9</v>
      </c>
      <c r="Z95">
        <v>-1.7</v>
      </c>
      <c r="AA95">
        <v>58.6</v>
      </c>
      <c r="AB95">
        <v>4.5999999999999996</v>
      </c>
      <c r="AC95">
        <v>10.9</v>
      </c>
      <c r="AD95">
        <v>11.5</v>
      </c>
      <c r="AE95">
        <v>3.2</v>
      </c>
      <c r="AF95">
        <v>8.6999999999999993</v>
      </c>
      <c r="AG95">
        <v>8.5</v>
      </c>
      <c r="AH95">
        <v>6.4</v>
      </c>
      <c r="AI95">
        <v>3.4</v>
      </c>
      <c r="AJ95">
        <v>5.0999999999999996</v>
      </c>
      <c r="AK95">
        <v>12.2</v>
      </c>
      <c r="AL95">
        <v>11.2</v>
      </c>
      <c r="AM95">
        <v>8.1</v>
      </c>
      <c r="AN95">
        <v>5.5</v>
      </c>
      <c r="AO95">
        <v>7.6</v>
      </c>
      <c r="AP95">
        <v>8.3699999999999992</v>
      </c>
      <c r="AQ95">
        <v>8.07</v>
      </c>
      <c r="AR95">
        <v>14.73</v>
      </c>
      <c r="AS95">
        <v>-0.26</v>
      </c>
      <c r="AT95">
        <v>3.34</v>
      </c>
      <c r="AU95">
        <v>11.51</v>
      </c>
      <c r="AV95">
        <v>8.35</v>
      </c>
      <c r="AW95">
        <v>10.58</v>
      </c>
      <c r="AX95">
        <v>7.71</v>
      </c>
      <c r="AY95">
        <v>-6.87</v>
      </c>
      <c r="AZ95">
        <v>0.35</v>
      </c>
      <c r="BA95">
        <v>6.28</v>
      </c>
      <c r="BB95">
        <v>8.81</v>
      </c>
      <c r="BC95">
        <v>8</v>
      </c>
      <c r="BD95">
        <v>-1.93</v>
      </c>
      <c r="BE95">
        <v>6.87</v>
      </c>
      <c r="BF95">
        <v>16.55</v>
      </c>
      <c r="BG95" t="s">
        <v>418</v>
      </c>
    </row>
    <row r="96" spans="1:59" x14ac:dyDescent="0.2">
      <c r="A96" t="s">
        <v>329</v>
      </c>
      <c r="B96">
        <v>716</v>
      </c>
      <c r="C96" t="s">
        <v>330</v>
      </c>
      <c r="D96" t="s">
        <v>15</v>
      </c>
      <c r="E96" t="s">
        <v>425</v>
      </c>
      <c r="AH96">
        <v>51.6</v>
      </c>
      <c r="AK96">
        <v>3.7</v>
      </c>
      <c r="AL96">
        <v>10.1</v>
      </c>
      <c r="AM96">
        <v>9.3000000000000007</v>
      </c>
      <c r="AN96">
        <v>14.9</v>
      </c>
      <c r="AO96">
        <v>16.7</v>
      </c>
      <c r="AP96">
        <v>26.5</v>
      </c>
      <c r="AQ96">
        <v>21.7</v>
      </c>
      <c r="AR96">
        <v>37.9</v>
      </c>
      <c r="AS96">
        <v>21.2</v>
      </c>
      <c r="AT96">
        <v>16.420000000000002</v>
      </c>
      <c r="AU96">
        <v>15.8</v>
      </c>
      <c r="AV96">
        <v>12.21</v>
      </c>
      <c r="AW96">
        <v>9.4499999999999993</v>
      </c>
      <c r="AX96">
        <v>7.29</v>
      </c>
      <c r="AY96">
        <v>4.13</v>
      </c>
      <c r="AZ96">
        <v>5.62</v>
      </c>
      <c r="BA96">
        <v>6.58</v>
      </c>
      <c r="BB96">
        <v>8.68</v>
      </c>
      <c r="BC96">
        <v>9.81</v>
      </c>
      <c r="BG96" t="s">
        <v>426</v>
      </c>
    </row>
    <row r="97" spans="1:59" x14ac:dyDescent="0.2">
      <c r="A97" t="s">
        <v>371</v>
      </c>
      <c r="B97">
        <v>298</v>
      </c>
      <c r="C97" t="s">
        <v>372</v>
      </c>
      <c r="D97" t="s">
        <v>15</v>
      </c>
      <c r="E97" t="s">
        <v>425</v>
      </c>
      <c r="F97">
        <v>11.7</v>
      </c>
      <c r="G97">
        <v>24.5</v>
      </c>
      <c r="H97">
        <v>93.8</v>
      </c>
      <c r="J97">
        <v>72.5</v>
      </c>
      <c r="K97">
        <v>70.900000000000006</v>
      </c>
      <c r="L97">
        <v>47.6</v>
      </c>
      <c r="M97">
        <v>64</v>
      </c>
      <c r="N97">
        <v>44.5</v>
      </c>
      <c r="O97">
        <v>70.900000000000006</v>
      </c>
      <c r="P97">
        <v>57.9</v>
      </c>
      <c r="Q97">
        <v>25.6</v>
      </c>
      <c r="R97">
        <v>11.7</v>
      </c>
      <c r="S97">
        <v>54.1</v>
      </c>
      <c r="T97">
        <v>68.8</v>
      </c>
      <c r="U97">
        <v>63</v>
      </c>
      <c r="W97">
        <v>59.6</v>
      </c>
      <c r="X97">
        <v>57.9</v>
      </c>
      <c r="Y97">
        <v>80.599999999999994</v>
      </c>
      <c r="Z97">
        <v>120.6</v>
      </c>
      <c r="AA97">
        <v>85.4</v>
      </c>
      <c r="AB97">
        <v>60</v>
      </c>
      <c r="AC97">
        <v>51.4</v>
      </c>
      <c r="AD97">
        <v>40.6</v>
      </c>
      <c r="AE97">
        <v>41.5</v>
      </c>
      <c r="AF97">
        <v>23.6</v>
      </c>
      <c r="AG97">
        <v>18.399999999999999</v>
      </c>
      <c r="AH97">
        <v>10.5</v>
      </c>
      <c r="AI97">
        <v>2.82</v>
      </c>
      <c r="AJ97">
        <v>6.27</v>
      </c>
      <c r="AK97">
        <v>3.02</v>
      </c>
      <c r="AL97">
        <v>15.03</v>
      </c>
      <c r="AM97">
        <v>22.53</v>
      </c>
      <c r="AN97">
        <v>11.39</v>
      </c>
      <c r="AO97">
        <v>3.04</v>
      </c>
      <c r="AP97">
        <v>5.64</v>
      </c>
      <c r="AQ97">
        <v>16.149999999999999</v>
      </c>
      <c r="AR97">
        <v>13.7</v>
      </c>
      <c r="AS97">
        <v>5.2</v>
      </c>
      <c r="AT97">
        <v>5.99</v>
      </c>
      <c r="AU97">
        <v>9.5399999999999991</v>
      </c>
      <c r="AV97">
        <v>8.39</v>
      </c>
      <c r="AW97">
        <v>10.68</v>
      </c>
      <c r="AX97">
        <v>10.42</v>
      </c>
      <c r="AY97">
        <v>9.4700000000000006</v>
      </c>
      <c r="AZ97">
        <v>9.6199999999999992</v>
      </c>
      <c r="BA97">
        <v>2.81</v>
      </c>
      <c r="BB97">
        <v>8.34</v>
      </c>
      <c r="BC97">
        <v>8.76</v>
      </c>
      <c r="BD97">
        <v>13.76</v>
      </c>
      <c r="BE97">
        <v>6.8</v>
      </c>
      <c r="BF97">
        <v>10.95</v>
      </c>
      <c r="BG97" t="s">
        <v>426</v>
      </c>
    </row>
    <row r="98" spans="1:59" x14ac:dyDescent="0.2">
      <c r="A98" t="s">
        <v>359</v>
      </c>
      <c r="B98">
        <v>744</v>
      </c>
      <c r="C98" t="s">
        <v>360</v>
      </c>
      <c r="D98" t="s">
        <v>15</v>
      </c>
      <c r="E98" t="s">
        <v>462</v>
      </c>
      <c r="AG98">
        <v>2.41</v>
      </c>
      <c r="AH98">
        <v>3.18</v>
      </c>
      <c r="AI98">
        <v>0.38</v>
      </c>
      <c r="AJ98">
        <v>2.61</v>
      </c>
      <c r="AK98">
        <v>3.22</v>
      </c>
      <c r="AL98">
        <v>3.09</v>
      </c>
      <c r="AM98">
        <v>2.36</v>
      </c>
      <c r="AN98">
        <v>2.81</v>
      </c>
      <c r="AO98">
        <v>4.12</v>
      </c>
      <c r="AP98">
        <v>7.33</v>
      </c>
      <c r="AQ98">
        <v>3.23</v>
      </c>
      <c r="AR98">
        <v>11.71</v>
      </c>
      <c r="AS98">
        <v>2.88</v>
      </c>
      <c r="AT98">
        <v>2.65</v>
      </c>
      <c r="AU98">
        <v>5.82</v>
      </c>
      <c r="AV98">
        <v>5.1100000000000003</v>
      </c>
      <c r="AW98">
        <v>1.77</v>
      </c>
      <c r="AX98">
        <v>2.0499999999999998</v>
      </c>
      <c r="AY98">
        <v>5.05</v>
      </c>
      <c r="AZ98">
        <v>1.41</v>
      </c>
      <c r="BA98">
        <v>4.5999999999999996</v>
      </c>
      <c r="BB98">
        <v>7.94</v>
      </c>
      <c r="BC98">
        <v>5.98</v>
      </c>
      <c r="BD98">
        <v>1.86</v>
      </c>
      <c r="BE98">
        <v>9.27</v>
      </c>
      <c r="BF98">
        <v>10.78</v>
      </c>
      <c r="BG98" t="s">
        <v>463</v>
      </c>
    </row>
    <row r="99" spans="1:59" x14ac:dyDescent="0.2">
      <c r="A99" t="s">
        <v>329</v>
      </c>
      <c r="B99">
        <v>716</v>
      </c>
      <c r="C99" t="s">
        <v>330</v>
      </c>
      <c r="D99" t="s">
        <v>15</v>
      </c>
      <c r="E99" t="s">
        <v>16</v>
      </c>
      <c r="F99">
        <v>4.32</v>
      </c>
      <c r="G99">
        <v>5.65</v>
      </c>
      <c r="H99">
        <v>5.53</v>
      </c>
      <c r="I99">
        <v>9.9700000000000006</v>
      </c>
      <c r="J99">
        <v>18.43</v>
      </c>
      <c r="K99">
        <v>29.7</v>
      </c>
      <c r="L99">
        <v>10.9</v>
      </c>
      <c r="M99">
        <v>7.39</v>
      </c>
      <c r="N99">
        <v>10.33</v>
      </c>
      <c r="O99">
        <v>5.48</v>
      </c>
      <c r="P99">
        <v>0.22</v>
      </c>
      <c r="Q99">
        <v>11.48</v>
      </c>
      <c r="R99">
        <v>0.4</v>
      </c>
      <c r="S99">
        <v>7</v>
      </c>
      <c r="T99">
        <v>3.2</v>
      </c>
      <c r="U99">
        <v>0.1</v>
      </c>
      <c r="V99">
        <v>13.9</v>
      </c>
      <c r="W99">
        <v>25</v>
      </c>
      <c r="X99">
        <v>44.28</v>
      </c>
      <c r="Y99">
        <v>42.89</v>
      </c>
      <c r="Z99">
        <v>42.25</v>
      </c>
      <c r="AA99">
        <v>46.48</v>
      </c>
      <c r="AB99">
        <v>33.700000000000003</v>
      </c>
      <c r="AC99">
        <v>25.5</v>
      </c>
      <c r="AD99">
        <v>51.16</v>
      </c>
      <c r="AE99">
        <v>36.799999999999997</v>
      </c>
      <c r="AF99">
        <v>42.05</v>
      </c>
      <c r="AG99">
        <v>69.05</v>
      </c>
      <c r="AH99">
        <v>42.1</v>
      </c>
      <c r="AI99">
        <v>11.01</v>
      </c>
      <c r="AJ99">
        <v>11.01</v>
      </c>
      <c r="AK99">
        <v>9.2200000000000006</v>
      </c>
      <c r="AL99">
        <v>10.130000000000001</v>
      </c>
      <c r="AM99">
        <v>9.7899999999999991</v>
      </c>
      <c r="AN99">
        <v>13.28</v>
      </c>
      <c r="AO99">
        <v>17.149999999999999</v>
      </c>
      <c r="AP99">
        <v>23.08</v>
      </c>
      <c r="AQ99">
        <v>18.55</v>
      </c>
      <c r="AR99">
        <v>31.99</v>
      </c>
      <c r="AS99">
        <v>16.96</v>
      </c>
      <c r="AT99">
        <v>13.34</v>
      </c>
      <c r="AU99">
        <v>14.32</v>
      </c>
      <c r="AV99">
        <v>10.64</v>
      </c>
      <c r="AW99">
        <v>8.11</v>
      </c>
      <c r="AX99">
        <v>6.99</v>
      </c>
      <c r="AY99">
        <v>5.26</v>
      </c>
      <c r="AZ99">
        <v>5.43</v>
      </c>
      <c r="BA99">
        <v>5.69</v>
      </c>
      <c r="BB99">
        <v>7.87</v>
      </c>
      <c r="BC99">
        <v>8.36</v>
      </c>
      <c r="BD99">
        <v>7.87</v>
      </c>
      <c r="BE99">
        <v>8.14</v>
      </c>
      <c r="BF99">
        <v>15.05</v>
      </c>
      <c r="BG99" t="s">
        <v>17</v>
      </c>
    </row>
    <row r="100" spans="1:59" x14ac:dyDescent="0.2">
      <c r="A100" t="s">
        <v>244</v>
      </c>
      <c r="B100">
        <v>518</v>
      </c>
      <c r="C100" t="s">
        <v>245</v>
      </c>
      <c r="D100" t="s">
        <v>15</v>
      </c>
      <c r="E100" t="s">
        <v>416</v>
      </c>
      <c r="F100">
        <v>1.3</v>
      </c>
      <c r="G100">
        <v>1.1000000000000001</v>
      </c>
      <c r="H100">
        <v>1.1000000000000001</v>
      </c>
      <c r="I100">
        <v>6.6</v>
      </c>
      <c r="J100">
        <v>61.4</v>
      </c>
      <c r="K100">
        <v>11.7</v>
      </c>
      <c r="L100">
        <v>48.8</v>
      </c>
      <c r="M100">
        <v>4.0999999999999996</v>
      </c>
      <c r="N100">
        <v>-1.9</v>
      </c>
      <c r="O100">
        <v>-8.5</v>
      </c>
      <c r="P100">
        <v>7.1</v>
      </c>
      <c r="Q100">
        <v>39</v>
      </c>
      <c r="R100">
        <v>1.1000000000000001</v>
      </c>
      <c r="S100">
        <v>-3.7</v>
      </c>
      <c r="T100">
        <v>18</v>
      </c>
      <c r="U100">
        <v>-1.9</v>
      </c>
      <c r="V100">
        <v>15.2</v>
      </c>
      <c r="W100">
        <v>18</v>
      </c>
      <c r="X100">
        <v>14.1</v>
      </c>
      <c r="Y100">
        <v>28.3</v>
      </c>
      <c r="Z100">
        <v>22.1</v>
      </c>
      <c r="AA100">
        <v>27.1</v>
      </c>
      <c r="AB100">
        <v>25.7</v>
      </c>
      <c r="AC100">
        <v>12.9</v>
      </c>
      <c r="AD100">
        <v>61.3</v>
      </c>
      <c r="AE100">
        <v>25.1</v>
      </c>
      <c r="AF100">
        <v>7.1</v>
      </c>
      <c r="AG100">
        <v>17.2</v>
      </c>
      <c r="AH100">
        <v>22.1</v>
      </c>
      <c r="AI100">
        <v>16.399999999999999</v>
      </c>
      <c r="AJ100">
        <v>11.3</v>
      </c>
      <c r="AK100">
        <v>21.2</v>
      </c>
      <c r="AL100">
        <v>34.700000000000003</v>
      </c>
      <c r="AM100">
        <v>34.299999999999997</v>
      </c>
      <c r="AN100">
        <v>17.7</v>
      </c>
      <c r="AO100">
        <v>9.1</v>
      </c>
      <c r="AP100">
        <v>31.4</v>
      </c>
      <c r="AQ100">
        <v>32.9</v>
      </c>
      <c r="AR100">
        <v>14.3</v>
      </c>
      <c r="AS100">
        <v>3.7</v>
      </c>
      <c r="AT100">
        <v>3.7</v>
      </c>
      <c r="AU100">
        <v>8.1</v>
      </c>
      <c r="AV100">
        <v>6.5</v>
      </c>
      <c r="AW100">
        <v>5.2</v>
      </c>
      <c r="AX100">
        <v>4.6100000000000003</v>
      </c>
      <c r="AY100">
        <v>7.91</v>
      </c>
      <c r="AZ100">
        <v>5.51</v>
      </c>
      <c r="BA100">
        <v>5.0199999999999996</v>
      </c>
      <c r="BB100">
        <v>7.82</v>
      </c>
      <c r="BC100">
        <v>18.84</v>
      </c>
      <c r="BD100">
        <v>17.37</v>
      </c>
      <c r="BE100">
        <v>3.51</v>
      </c>
      <c r="BF100">
        <v>11.24</v>
      </c>
      <c r="BG100" t="s">
        <v>418</v>
      </c>
    </row>
    <row r="101" spans="1:59" x14ac:dyDescent="0.2">
      <c r="A101" t="s">
        <v>141</v>
      </c>
      <c r="B101">
        <v>652</v>
      </c>
      <c r="C101" t="s">
        <v>4</v>
      </c>
      <c r="D101" t="s">
        <v>15</v>
      </c>
      <c r="E101" t="s">
        <v>425</v>
      </c>
      <c r="F101">
        <v>5</v>
      </c>
      <c r="G101">
        <v>12.4</v>
      </c>
      <c r="H101">
        <v>10.199999999999999</v>
      </c>
      <c r="I101">
        <v>20.8</v>
      </c>
      <c r="J101">
        <v>15.9</v>
      </c>
      <c r="K101">
        <v>30.8</v>
      </c>
      <c r="L101">
        <v>67.599999999999994</v>
      </c>
      <c r="M101">
        <v>150.6</v>
      </c>
      <c r="N101">
        <v>59.4</v>
      </c>
      <c r="O101">
        <v>61.7</v>
      </c>
      <c r="P101">
        <v>52.3</v>
      </c>
      <c r="Q101">
        <v>111.1</v>
      </c>
      <c r="R101">
        <v>36</v>
      </c>
      <c r="S101">
        <v>144.5</v>
      </c>
      <c r="T101">
        <v>11</v>
      </c>
      <c r="U101">
        <v>-11.1</v>
      </c>
      <c r="V101">
        <v>20.3</v>
      </c>
      <c r="W101">
        <v>38.5</v>
      </c>
      <c r="X101">
        <v>34.1</v>
      </c>
      <c r="Y101">
        <v>25.1</v>
      </c>
      <c r="Z101">
        <v>40.1</v>
      </c>
      <c r="AA101">
        <v>9</v>
      </c>
      <c r="AB101">
        <v>10.4</v>
      </c>
      <c r="AC101">
        <v>25</v>
      </c>
      <c r="AD101">
        <v>25.9</v>
      </c>
      <c r="AE101">
        <v>62.2</v>
      </c>
      <c r="AF101">
        <v>35.799999999999997</v>
      </c>
      <c r="AG101">
        <v>20.9</v>
      </c>
      <c r="AH101">
        <v>14.8</v>
      </c>
      <c r="AI101">
        <v>8.6999999999999993</v>
      </c>
      <c r="AJ101">
        <v>11.8</v>
      </c>
      <c r="AK101">
        <v>23.2</v>
      </c>
      <c r="AL101">
        <v>18.2</v>
      </c>
      <c r="AM101">
        <v>24.7</v>
      </c>
      <c r="AN101">
        <v>16.600000000000001</v>
      </c>
      <c r="AO101">
        <v>15.6</v>
      </c>
      <c r="AP101">
        <v>9.1999999999999993</v>
      </c>
      <c r="AQ101">
        <v>12.2</v>
      </c>
      <c r="AR101">
        <v>15.2</v>
      </c>
      <c r="AS101">
        <v>15.7</v>
      </c>
      <c r="AT101">
        <v>6.1</v>
      </c>
      <c r="AU101">
        <v>6.7</v>
      </c>
      <c r="AV101">
        <v>6.75</v>
      </c>
      <c r="AW101">
        <v>7.28</v>
      </c>
      <c r="AX101">
        <v>6.8</v>
      </c>
      <c r="AY101">
        <v>7.48</v>
      </c>
      <c r="AZ101">
        <v>8.66</v>
      </c>
      <c r="BA101">
        <v>7.27</v>
      </c>
      <c r="BB101">
        <v>7.82</v>
      </c>
      <c r="BC101">
        <v>7.86</v>
      </c>
      <c r="BD101">
        <v>11.84</v>
      </c>
      <c r="BE101">
        <v>10.31</v>
      </c>
      <c r="BF101">
        <v>29</v>
      </c>
      <c r="BG101" t="s">
        <v>426</v>
      </c>
    </row>
    <row r="102" spans="1:59" x14ac:dyDescent="0.2">
      <c r="A102" t="s">
        <v>101</v>
      </c>
      <c r="B102">
        <v>423</v>
      </c>
      <c r="C102" t="s">
        <v>102</v>
      </c>
      <c r="D102" t="s">
        <v>15</v>
      </c>
      <c r="E102" t="s">
        <v>416</v>
      </c>
      <c r="F102">
        <v>-1.6</v>
      </c>
      <c r="G102">
        <v>-0.2</v>
      </c>
      <c r="H102">
        <v>0.4</v>
      </c>
      <c r="I102">
        <v>0.7</v>
      </c>
      <c r="J102">
        <v>32.4</v>
      </c>
      <c r="K102">
        <v>11.8</v>
      </c>
      <c r="L102">
        <v>4.5999999999999996</v>
      </c>
      <c r="N102">
        <v>6.6</v>
      </c>
      <c r="O102">
        <v>13.7</v>
      </c>
      <c r="P102">
        <v>37.200000000000003</v>
      </c>
      <c r="Q102">
        <v>31.2</v>
      </c>
      <c r="R102">
        <v>5.0999999999999996</v>
      </c>
      <c r="S102">
        <v>5.4</v>
      </c>
      <c r="T102">
        <v>13.7</v>
      </c>
      <c r="U102">
        <v>3.5</v>
      </c>
      <c r="V102">
        <v>-28.1</v>
      </c>
      <c r="W102">
        <v>-10.199999999999999</v>
      </c>
      <c r="X102">
        <v>-8.9</v>
      </c>
      <c r="Y102">
        <v>5.7</v>
      </c>
      <c r="Z102">
        <v>12</v>
      </c>
      <c r="AA102">
        <v>13.3</v>
      </c>
      <c r="AB102">
        <v>-8.1</v>
      </c>
      <c r="AC102">
        <v>2.2999999999999998</v>
      </c>
      <c r="AE102">
        <v>7.9</v>
      </c>
      <c r="AF102">
        <v>2.5</v>
      </c>
      <c r="AG102">
        <v>6.4</v>
      </c>
      <c r="AH102">
        <v>-3.5</v>
      </c>
      <c r="AI102">
        <v>2.5</v>
      </c>
      <c r="AJ102">
        <v>23</v>
      </c>
      <c r="AK102">
        <v>1.9</v>
      </c>
      <c r="AL102">
        <v>6.9</v>
      </c>
      <c r="AM102">
        <v>12.3</v>
      </c>
      <c r="AN102">
        <v>11.3</v>
      </c>
      <c r="AO102">
        <v>12.9</v>
      </c>
      <c r="AP102">
        <v>8.9</v>
      </c>
      <c r="AQ102">
        <v>2</v>
      </c>
      <c r="AR102">
        <v>13.9</v>
      </c>
      <c r="AS102">
        <v>-15.7</v>
      </c>
      <c r="AT102">
        <v>19.600000000000001</v>
      </c>
      <c r="AU102">
        <v>18.100000000000001</v>
      </c>
      <c r="AV102">
        <v>14.1</v>
      </c>
      <c r="AW102">
        <v>-0.4</v>
      </c>
      <c r="AX102">
        <v>-3.2</v>
      </c>
      <c r="AY102">
        <v>-14.8</v>
      </c>
      <c r="AZ102">
        <v>-9.5</v>
      </c>
      <c r="BA102">
        <v>8.4</v>
      </c>
      <c r="BB102">
        <v>7.8</v>
      </c>
      <c r="BC102">
        <v>-2</v>
      </c>
      <c r="BD102">
        <v>-9.5</v>
      </c>
      <c r="BE102">
        <v>14.3</v>
      </c>
      <c r="BF102">
        <v>33.21</v>
      </c>
      <c r="BG102" t="s">
        <v>418</v>
      </c>
    </row>
    <row r="103" spans="1:59" x14ac:dyDescent="0.2">
      <c r="A103" t="s">
        <v>371</v>
      </c>
      <c r="B103">
        <v>298</v>
      </c>
      <c r="C103" t="s">
        <v>372</v>
      </c>
      <c r="D103" t="s">
        <v>15</v>
      </c>
      <c r="E103" t="s">
        <v>16</v>
      </c>
      <c r="F103">
        <v>16.309999999999999</v>
      </c>
      <c r="G103">
        <v>23.95</v>
      </c>
      <c r="H103">
        <v>76.48</v>
      </c>
      <c r="I103">
        <v>97</v>
      </c>
      <c r="J103">
        <v>77.209999999999994</v>
      </c>
      <c r="K103">
        <v>81.41</v>
      </c>
      <c r="L103">
        <v>50.62</v>
      </c>
      <c r="M103">
        <v>58.2</v>
      </c>
      <c r="N103">
        <v>44.55</v>
      </c>
      <c r="O103">
        <v>66.84</v>
      </c>
      <c r="P103">
        <v>63.47</v>
      </c>
      <c r="Q103">
        <v>34.049999999999997</v>
      </c>
      <c r="R103">
        <v>18.989999999999998</v>
      </c>
      <c r="S103">
        <v>49.2</v>
      </c>
      <c r="T103">
        <v>55.31</v>
      </c>
      <c r="U103">
        <v>72.22</v>
      </c>
      <c r="V103">
        <v>76.38</v>
      </c>
      <c r="W103">
        <v>61.13</v>
      </c>
      <c r="X103">
        <v>63.07</v>
      </c>
      <c r="Y103">
        <v>80.89</v>
      </c>
      <c r="Z103">
        <v>112.18</v>
      </c>
      <c r="AA103">
        <v>102.09</v>
      </c>
      <c r="AB103">
        <v>68.47</v>
      </c>
      <c r="AC103">
        <v>54.1</v>
      </c>
      <c r="AD103">
        <v>44.75</v>
      </c>
      <c r="AE103">
        <v>42.26</v>
      </c>
      <c r="AF103">
        <v>28.33</v>
      </c>
      <c r="AG103">
        <v>19.829999999999998</v>
      </c>
      <c r="AH103">
        <v>10.8</v>
      </c>
      <c r="AI103">
        <v>5.66</v>
      </c>
      <c r="AJ103">
        <v>4.76</v>
      </c>
      <c r="AK103">
        <v>4.37</v>
      </c>
      <c r="AL103">
        <v>13.96</v>
      </c>
      <c r="AM103">
        <v>19.399999999999999</v>
      </c>
      <c r="AN103">
        <v>9.16</v>
      </c>
      <c r="AO103">
        <v>4.7</v>
      </c>
      <c r="AP103">
        <v>6.39</v>
      </c>
      <c r="AQ103">
        <v>8.11</v>
      </c>
      <c r="AR103">
        <v>7.88</v>
      </c>
      <c r="AS103">
        <v>7.06</v>
      </c>
      <c r="AT103">
        <v>6.7</v>
      </c>
      <c r="AU103">
        <v>8.1</v>
      </c>
      <c r="AV103">
        <v>8.1</v>
      </c>
      <c r="AW103">
        <v>8.58</v>
      </c>
      <c r="AX103">
        <v>8.8800000000000008</v>
      </c>
      <c r="AY103">
        <v>8.67</v>
      </c>
      <c r="AZ103">
        <v>9.6300000000000008</v>
      </c>
      <c r="BA103">
        <v>6.22</v>
      </c>
      <c r="BB103">
        <v>7.61</v>
      </c>
      <c r="BC103">
        <v>7.88</v>
      </c>
      <c r="BD103">
        <v>9.76</v>
      </c>
      <c r="BE103">
        <v>7.75</v>
      </c>
      <c r="BF103">
        <v>9.11</v>
      </c>
      <c r="BG103" t="s">
        <v>17</v>
      </c>
    </row>
    <row r="104" spans="1:59" x14ac:dyDescent="0.2">
      <c r="A104" t="s">
        <v>272</v>
      </c>
      <c r="B104">
        <v>558</v>
      </c>
      <c r="C104" t="s">
        <v>273</v>
      </c>
      <c r="D104" t="s">
        <v>15</v>
      </c>
      <c r="E104" t="s">
        <v>416</v>
      </c>
      <c r="F104">
        <v>1.1000000000000001</v>
      </c>
      <c r="G104">
        <v>1.1000000000000001</v>
      </c>
      <c r="H104">
        <v>-3.3</v>
      </c>
      <c r="I104">
        <v>-2.6</v>
      </c>
      <c r="J104">
        <v>20.5</v>
      </c>
      <c r="K104">
        <v>6.7</v>
      </c>
      <c r="L104">
        <v>6.7</v>
      </c>
      <c r="M104">
        <v>6.7</v>
      </c>
      <c r="N104">
        <v>8.9</v>
      </c>
      <c r="O104">
        <v>18.7</v>
      </c>
      <c r="P104">
        <v>15.7</v>
      </c>
      <c r="Q104">
        <v>16.3</v>
      </c>
      <c r="R104">
        <v>14.1</v>
      </c>
      <c r="S104">
        <v>15.1</v>
      </c>
      <c r="T104">
        <v>10.4</v>
      </c>
      <c r="U104">
        <v>16.5</v>
      </c>
      <c r="V104">
        <v>6.1</v>
      </c>
      <c r="W104">
        <v>3.1</v>
      </c>
      <c r="X104">
        <v>17.8</v>
      </c>
      <c r="Y104">
        <v>15.1</v>
      </c>
      <c r="Z104">
        <v>15.6</v>
      </c>
      <c r="AA104">
        <v>13.3</v>
      </c>
      <c r="AB104">
        <v>18.600000000000001</v>
      </c>
      <c r="AC104">
        <v>14.2</v>
      </c>
      <c r="AD104">
        <v>5.5</v>
      </c>
      <c r="AE104">
        <v>0.8</v>
      </c>
      <c r="AF104">
        <v>9.3000000000000007</v>
      </c>
      <c r="AG104">
        <v>10</v>
      </c>
      <c r="AH104">
        <v>4.0999999999999996</v>
      </c>
      <c r="AI104">
        <v>5.3</v>
      </c>
      <c r="AJ104">
        <v>25.9</v>
      </c>
      <c r="AK104">
        <v>3.9</v>
      </c>
      <c r="AL104">
        <v>2.2999999999999998</v>
      </c>
      <c r="AM104">
        <v>15.5</v>
      </c>
      <c r="AN104">
        <v>5.9</v>
      </c>
      <c r="AO104">
        <v>21.1</v>
      </c>
      <c r="AP104">
        <v>17.8</v>
      </c>
      <c r="AQ104">
        <v>3.2</v>
      </c>
      <c r="AR104">
        <v>16.5</v>
      </c>
      <c r="AS104">
        <v>-1.8</v>
      </c>
      <c r="BB104">
        <v>7.59</v>
      </c>
      <c r="BC104">
        <v>6.55</v>
      </c>
      <c r="BD104">
        <v>2.81</v>
      </c>
      <c r="BE104">
        <v>2.4</v>
      </c>
      <c r="BF104">
        <v>6.65</v>
      </c>
      <c r="BG104" t="s">
        <v>419</v>
      </c>
    </row>
    <row r="105" spans="1:59" x14ac:dyDescent="0.2">
      <c r="A105" t="s">
        <v>170</v>
      </c>
      <c r="B105">
        <v>534</v>
      </c>
      <c r="C105" t="s">
        <v>171</v>
      </c>
      <c r="D105" t="s">
        <v>15</v>
      </c>
      <c r="E105" t="s">
        <v>416</v>
      </c>
      <c r="F105">
        <v>4.4000000000000004</v>
      </c>
      <c r="G105">
        <v>6.6</v>
      </c>
      <c r="H105">
        <v>7.9</v>
      </c>
      <c r="I105">
        <v>10.4</v>
      </c>
      <c r="J105">
        <v>34</v>
      </c>
      <c r="K105">
        <v>10.199999999999999</v>
      </c>
      <c r="L105">
        <v>4.2</v>
      </c>
      <c r="M105">
        <v>3.1</v>
      </c>
      <c r="N105">
        <v>6.8</v>
      </c>
      <c r="O105">
        <v>17.8</v>
      </c>
      <c r="P105">
        <v>11.6</v>
      </c>
      <c r="Q105">
        <v>13.6</v>
      </c>
      <c r="R105">
        <v>15.3</v>
      </c>
      <c r="S105">
        <v>9.5</v>
      </c>
      <c r="T105">
        <v>12.7</v>
      </c>
      <c r="U105">
        <v>10.6</v>
      </c>
      <c r="V105">
        <v>7</v>
      </c>
      <c r="W105">
        <v>4.9000000000000004</v>
      </c>
      <c r="X105">
        <v>8.1</v>
      </c>
      <c r="Y105">
        <v>3.2</v>
      </c>
      <c r="Z105">
        <v>6.5</v>
      </c>
      <c r="AA105">
        <v>11.7</v>
      </c>
      <c r="AB105">
        <v>7.5</v>
      </c>
      <c r="AC105">
        <v>6.5</v>
      </c>
      <c r="AD105">
        <v>4.8</v>
      </c>
      <c r="AE105">
        <v>5.4</v>
      </c>
      <c r="AF105">
        <v>12.6</v>
      </c>
      <c r="AG105">
        <v>11.9</v>
      </c>
      <c r="AH105">
        <v>8.8000000000000007</v>
      </c>
      <c r="AI105">
        <v>6.3</v>
      </c>
      <c r="AJ105">
        <v>17.600000000000001</v>
      </c>
      <c r="AK105">
        <v>9.1999999999999993</v>
      </c>
      <c r="AL105">
        <v>10.3</v>
      </c>
      <c r="AM105">
        <v>6.5</v>
      </c>
      <c r="AN105">
        <v>8.1</v>
      </c>
      <c r="AO105">
        <v>-1.8</v>
      </c>
      <c r="AP105">
        <v>3.1</v>
      </c>
      <c r="AQ105">
        <v>4.6399999999999997</v>
      </c>
      <c r="AR105">
        <v>4.5199999999999996</v>
      </c>
      <c r="AS105">
        <v>13.7</v>
      </c>
      <c r="AT105">
        <v>26.6</v>
      </c>
      <c r="AU105">
        <v>4.49</v>
      </c>
      <c r="AV105">
        <v>9.19</v>
      </c>
      <c r="AW105">
        <v>8.08</v>
      </c>
      <c r="AX105">
        <v>6.14</v>
      </c>
      <c r="AY105">
        <v>4.79</v>
      </c>
      <c r="AZ105">
        <v>5.25</v>
      </c>
      <c r="BA105">
        <v>5.69</v>
      </c>
      <c r="BB105">
        <v>7.56</v>
      </c>
      <c r="BC105">
        <v>4.79</v>
      </c>
      <c r="BD105">
        <v>3.51</v>
      </c>
      <c r="BG105" t="s">
        <v>418</v>
      </c>
    </row>
    <row r="106" spans="1:59" x14ac:dyDescent="0.2">
      <c r="A106" t="s">
        <v>186</v>
      </c>
      <c r="B106">
        <v>439</v>
      </c>
      <c r="C106" t="s">
        <v>187</v>
      </c>
      <c r="D106" t="s">
        <v>15</v>
      </c>
      <c r="E106" t="s">
        <v>462</v>
      </c>
      <c r="AM106">
        <v>2.57</v>
      </c>
      <c r="AN106">
        <v>6.02</v>
      </c>
      <c r="AO106">
        <v>9.4600000000000009</v>
      </c>
      <c r="AP106">
        <v>15.78</v>
      </c>
      <c r="AQ106">
        <v>9.11</v>
      </c>
      <c r="AR106">
        <v>56.18</v>
      </c>
      <c r="AS106">
        <v>-16.670000000000002</v>
      </c>
      <c r="AT106">
        <v>-2.37</v>
      </c>
      <c r="AU106">
        <v>14.7</v>
      </c>
      <c r="AV106">
        <v>4.71</v>
      </c>
      <c r="AW106">
        <v>-2.5499999999999998</v>
      </c>
      <c r="AX106">
        <v>-1.69</v>
      </c>
      <c r="AY106">
        <v>-9.93</v>
      </c>
      <c r="AZ106">
        <v>-8.77</v>
      </c>
      <c r="BA106">
        <v>4.1100000000000003</v>
      </c>
      <c r="BB106">
        <v>7.53</v>
      </c>
      <c r="BC106">
        <v>-1.47</v>
      </c>
      <c r="BD106">
        <v>-7.52</v>
      </c>
      <c r="BE106">
        <v>12.53</v>
      </c>
      <c r="BF106">
        <v>15.69</v>
      </c>
      <c r="BG106" t="s">
        <v>463</v>
      </c>
    </row>
    <row r="107" spans="1:59" x14ac:dyDescent="0.2">
      <c r="A107" t="s">
        <v>391</v>
      </c>
      <c r="B107">
        <v>754</v>
      </c>
      <c r="C107" t="s">
        <v>392</v>
      </c>
      <c r="D107" t="s">
        <v>15</v>
      </c>
      <c r="E107" t="s">
        <v>16</v>
      </c>
      <c r="F107">
        <v>2.6</v>
      </c>
      <c r="G107">
        <v>6.04</v>
      </c>
      <c r="H107">
        <v>5.0599999999999996</v>
      </c>
      <c r="I107">
        <v>6.46</v>
      </c>
      <c r="J107">
        <v>8.1</v>
      </c>
      <c r="K107">
        <v>10.130000000000001</v>
      </c>
      <c r="L107">
        <v>18.8</v>
      </c>
      <c r="M107">
        <v>19.78</v>
      </c>
      <c r="N107">
        <v>16.37</v>
      </c>
      <c r="O107">
        <v>9.66</v>
      </c>
      <c r="P107">
        <v>11.73</v>
      </c>
      <c r="Q107">
        <v>14</v>
      </c>
      <c r="R107">
        <v>12.49</v>
      </c>
      <c r="S107">
        <v>19.690000000000001</v>
      </c>
      <c r="T107">
        <v>20.02</v>
      </c>
      <c r="U107">
        <v>37.43</v>
      </c>
      <c r="V107">
        <v>54.8</v>
      </c>
      <c r="W107">
        <v>47.03</v>
      </c>
      <c r="X107">
        <v>54.04</v>
      </c>
      <c r="Y107">
        <v>128.29</v>
      </c>
      <c r="Z107">
        <v>89.86</v>
      </c>
      <c r="AA107">
        <v>103.2</v>
      </c>
      <c r="AB107">
        <v>160.6</v>
      </c>
      <c r="AC107">
        <v>182.73</v>
      </c>
      <c r="AD107">
        <v>53.93</v>
      </c>
      <c r="AE107">
        <v>34.840000000000003</v>
      </c>
      <c r="AF107">
        <v>43.27</v>
      </c>
      <c r="AG107">
        <v>24.34</v>
      </c>
      <c r="AH107">
        <v>24.62</v>
      </c>
      <c r="AI107">
        <v>26.75</v>
      </c>
      <c r="AJ107">
        <v>26.07</v>
      </c>
      <c r="AK107">
        <v>21.24</v>
      </c>
      <c r="AL107">
        <v>22.3</v>
      </c>
      <c r="AM107">
        <v>21.31</v>
      </c>
      <c r="AN107">
        <v>17.96</v>
      </c>
      <c r="AO107">
        <v>18.3</v>
      </c>
      <c r="AP107">
        <v>9.06</v>
      </c>
      <c r="AQ107">
        <v>10.64</v>
      </c>
      <c r="AR107">
        <v>12.44</v>
      </c>
      <c r="AS107">
        <v>13.38</v>
      </c>
      <c r="AT107">
        <v>8.5</v>
      </c>
      <c r="AU107">
        <v>6.44</v>
      </c>
      <c r="AV107">
        <v>6.59</v>
      </c>
      <c r="AW107">
        <v>6.99</v>
      </c>
      <c r="AX107">
        <v>7.82</v>
      </c>
      <c r="AY107">
        <v>10.11</v>
      </c>
      <c r="AZ107">
        <v>17.86</v>
      </c>
      <c r="BA107">
        <v>6.58</v>
      </c>
      <c r="BB107">
        <v>7.49</v>
      </c>
      <c r="BC107">
        <v>9.8000000000000007</v>
      </c>
      <c r="BD107">
        <v>15.73</v>
      </c>
      <c r="BE107">
        <v>22.02</v>
      </c>
      <c r="BF107">
        <v>10.99</v>
      </c>
      <c r="BG107" t="s">
        <v>17</v>
      </c>
    </row>
    <row r="108" spans="1:59" x14ac:dyDescent="0.2">
      <c r="A108" t="s">
        <v>359</v>
      </c>
      <c r="B108">
        <v>744</v>
      </c>
      <c r="C108" t="s">
        <v>360</v>
      </c>
      <c r="D108" t="s">
        <v>15</v>
      </c>
      <c r="E108" t="s">
        <v>441</v>
      </c>
      <c r="F108">
        <v>0.83210927199999996</v>
      </c>
      <c r="G108">
        <v>3.94</v>
      </c>
      <c r="H108">
        <v>1.26</v>
      </c>
      <c r="I108">
        <v>6.19</v>
      </c>
      <c r="J108">
        <v>33.520000000000003</v>
      </c>
      <c r="K108">
        <v>10.42</v>
      </c>
      <c r="L108">
        <v>-1.9</v>
      </c>
      <c r="M108">
        <v>2.38</v>
      </c>
      <c r="N108">
        <v>2.2400000000000002</v>
      </c>
      <c r="O108">
        <v>7.36</v>
      </c>
      <c r="P108">
        <v>12.9</v>
      </c>
      <c r="Q108">
        <v>17.86</v>
      </c>
      <c r="R108">
        <v>8.32</v>
      </c>
      <c r="S108">
        <v>4.29</v>
      </c>
      <c r="T108">
        <v>7.03</v>
      </c>
      <c r="U108">
        <v>7.18</v>
      </c>
      <c r="V108">
        <v>4.03</v>
      </c>
      <c r="AK108">
        <v>1.61</v>
      </c>
      <c r="AL108">
        <v>1.68</v>
      </c>
      <c r="AM108">
        <v>1.78</v>
      </c>
      <c r="AN108">
        <v>2.23</v>
      </c>
      <c r="AO108">
        <v>2.2200000000000002</v>
      </c>
      <c r="AP108">
        <v>2.4900000000000002</v>
      </c>
      <c r="AQ108">
        <v>2.3199999999999998</v>
      </c>
      <c r="AR108">
        <v>3.27</v>
      </c>
      <c r="AS108">
        <v>3.01</v>
      </c>
      <c r="AT108">
        <v>2.85</v>
      </c>
      <c r="AU108">
        <v>2.88</v>
      </c>
      <c r="AV108">
        <v>4.18</v>
      </c>
      <c r="AW108">
        <v>4.57</v>
      </c>
      <c r="AX108">
        <v>4.2699999999999996</v>
      </c>
      <c r="AY108">
        <v>4.67</v>
      </c>
      <c r="AZ108">
        <v>4.38</v>
      </c>
      <c r="BA108">
        <v>5.42</v>
      </c>
      <c r="BB108">
        <v>7.49</v>
      </c>
      <c r="BC108">
        <v>6.91</v>
      </c>
      <c r="BD108">
        <v>6.66</v>
      </c>
      <c r="BE108">
        <v>5.68</v>
      </c>
      <c r="BF108">
        <v>7.14</v>
      </c>
      <c r="BG108" t="s">
        <v>442</v>
      </c>
    </row>
    <row r="109" spans="1:59" x14ac:dyDescent="0.2">
      <c r="A109" t="s">
        <v>13</v>
      </c>
      <c r="B109">
        <v>314</v>
      </c>
      <c r="C109" t="s">
        <v>14</v>
      </c>
      <c r="D109" t="s">
        <v>15</v>
      </c>
      <c r="E109" t="s">
        <v>425</v>
      </c>
      <c r="AL109">
        <v>3.4</v>
      </c>
      <c r="AM109">
        <v>2.63</v>
      </c>
      <c r="AN109">
        <v>3.33</v>
      </c>
      <c r="AO109">
        <v>3.75</v>
      </c>
      <c r="AP109">
        <v>5.18</v>
      </c>
      <c r="AQ109">
        <v>13.67</v>
      </c>
      <c r="AR109">
        <v>11.16</v>
      </c>
      <c r="AS109">
        <v>4.62</v>
      </c>
      <c r="AT109">
        <v>-2.29</v>
      </c>
      <c r="AU109">
        <v>4.29</v>
      </c>
      <c r="AV109">
        <v>2.66</v>
      </c>
      <c r="AW109">
        <v>0.18</v>
      </c>
      <c r="AX109">
        <v>2.15</v>
      </c>
      <c r="AY109">
        <v>2.17</v>
      </c>
      <c r="AZ109">
        <v>-0.17</v>
      </c>
      <c r="BA109">
        <v>0.66</v>
      </c>
      <c r="BB109">
        <v>7.45</v>
      </c>
      <c r="BC109">
        <v>12.82</v>
      </c>
      <c r="BD109">
        <v>10.99</v>
      </c>
      <c r="BG109" t="s">
        <v>426</v>
      </c>
    </row>
    <row r="110" spans="1:59" x14ac:dyDescent="0.2">
      <c r="A110" t="s">
        <v>264</v>
      </c>
      <c r="B110">
        <v>694</v>
      </c>
      <c r="C110" t="s">
        <v>265</v>
      </c>
      <c r="D110" t="s">
        <v>15</v>
      </c>
      <c r="E110" t="s">
        <v>416</v>
      </c>
      <c r="F110">
        <v>13.7</v>
      </c>
      <c r="G110">
        <v>-3.5</v>
      </c>
      <c r="H110">
        <v>3</v>
      </c>
      <c r="I110">
        <v>-12.4</v>
      </c>
      <c r="J110">
        <v>1.2</v>
      </c>
      <c r="K110">
        <v>80.900000000000006</v>
      </c>
      <c r="W110">
        <v>15.7</v>
      </c>
      <c r="X110">
        <v>4.3</v>
      </c>
      <c r="Y110">
        <v>34.299999999999997</v>
      </c>
      <c r="Z110">
        <v>27.4</v>
      </c>
      <c r="AA110">
        <v>2.1</v>
      </c>
      <c r="AB110">
        <v>41.9</v>
      </c>
      <c r="AC110">
        <v>98</v>
      </c>
      <c r="AD110">
        <v>216.4</v>
      </c>
      <c r="AE110">
        <v>72.7</v>
      </c>
      <c r="AF110">
        <v>29.75</v>
      </c>
      <c r="AG110">
        <v>5.87</v>
      </c>
      <c r="AH110">
        <v>43.74</v>
      </c>
      <c r="AI110">
        <v>35.72</v>
      </c>
      <c r="AJ110">
        <v>22.63</v>
      </c>
      <c r="AK110">
        <v>-0.66</v>
      </c>
      <c r="AL110">
        <v>17.07</v>
      </c>
      <c r="AM110">
        <v>33.78</v>
      </c>
      <c r="AN110">
        <v>20.72</v>
      </c>
      <c r="AO110">
        <v>12.07</v>
      </c>
      <c r="AP110">
        <v>16.87</v>
      </c>
      <c r="AQ110">
        <v>9.94</v>
      </c>
      <c r="AR110">
        <v>6.13</v>
      </c>
      <c r="AS110">
        <v>8.2899999999999991</v>
      </c>
      <c r="AT110">
        <v>10.08</v>
      </c>
      <c r="AU110">
        <v>15.57</v>
      </c>
      <c r="AV110">
        <v>17.75</v>
      </c>
      <c r="AW110">
        <v>9.6</v>
      </c>
      <c r="AX110">
        <v>5.83</v>
      </c>
      <c r="AY110">
        <v>7.2</v>
      </c>
      <c r="AZ110">
        <v>21.91</v>
      </c>
      <c r="BA110">
        <v>12.86</v>
      </c>
      <c r="BB110">
        <v>7.4</v>
      </c>
      <c r="BC110">
        <v>7.35</v>
      </c>
      <c r="BD110">
        <v>8.1300000000000008</v>
      </c>
      <c r="BE110">
        <v>10.220000000000001</v>
      </c>
      <c r="BF110">
        <v>14.16</v>
      </c>
      <c r="BG110" t="s">
        <v>419</v>
      </c>
    </row>
    <row r="111" spans="1:59" x14ac:dyDescent="0.2">
      <c r="A111" t="s">
        <v>231</v>
      </c>
      <c r="B111">
        <v>674</v>
      </c>
      <c r="C111" t="s">
        <v>232</v>
      </c>
      <c r="D111" t="s">
        <v>15</v>
      </c>
      <c r="E111" t="s">
        <v>16</v>
      </c>
      <c r="F111">
        <v>2.88</v>
      </c>
      <c r="G111">
        <v>5.39</v>
      </c>
      <c r="H111">
        <v>5.62</v>
      </c>
      <c r="I111">
        <v>6.12</v>
      </c>
      <c r="J111">
        <v>22.1</v>
      </c>
      <c r="K111">
        <v>8.19</v>
      </c>
      <c r="L111">
        <v>4.99</v>
      </c>
      <c r="M111">
        <v>3.11</v>
      </c>
      <c r="N111">
        <v>6.53</v>
      </c>
      <c r="O111">
        <v>14.06</v>
      </c>
      <c r="P111">
        <v>18.28</v>
      </c>
      <c r="Q111">
        <v>30.46</v>
      </c>
      <c r="R111">
        <v>31.91</v>
      </c>
      <c r="S111">
        <v>19.47</v>
      </c>
      <c r="T111">
        <v>9.7200000000000006</v>
      </c>
      <c r="U111">
        <v>10.57</v>
      </c>
      <c r="V111">
        <v>14.49</v>
      </c>
      <c r="W111">
        <v>15.46</v>
      </c>
      <c r="X111">
        <v>26.34</v>
      </c>
      <c r="Y111">
        <v>9.02</v>
      </c>
      <c r="Z111">
        <v>11.86</v>
      </c>
      <c r="AA111">
        <v>8.5399999999999991</v>
      </c>
      <c r="AB111">
        <v>14.57</v>
      </c>
      <c r="AC111">
        <v>9.99</v>
      </c>
      <c r="AD111">
        <v>38.99</v>
      </c>
      <c r="AE111">
        <v>49.04</v>
      </c>
      <c r="AF111">
        <v>19.760000000000002</v>
      </c>
      <c r="AG111">
        <v>4.49</v>
      </c>
      <c r="AH111">
        <v>6.21</v>
      </c>
      <c r="AI111">
        <v>8.06</v>
      </c>
      <c r="AJ111">
        <v>10.67</v>
      </c>
      <c r="AK111">
        <v>7.92</v>
      </c>
      <c r="AL111">
        <v>16.5</v>
      </c>
      <c r="AM111">
        <v>-1.7</v>
      </c>
      <c r="AN111">
        <v>13.96</v>
      </c>
      <c r="AO111">
        <v>18.36</v>
      </c>
      <c r="AP111">
        <v>10.77</v>
      </c>
      <c r="AQ111">
        <v>10.29</v>
      </c>
      <c r="AR111">
        <v>9.3000000000000007</v>
      </c>
      <c r="AS111">
        <v>8.9499999999999993</v>
      </c>
      <c r="AT111">
        <v>9.25</v>
      </c>
      <c r="AU111">
        <v>9.48</v>
      </c>
      <c r="AV111">
        <v>5.71</v>
      </c>
      <c r="AW111">
        <v>5.83</v>
      </c>
      <c r="AX111">
        <v>6.08</v>
      </c>
      <c r="AY111">
        <v>7.4</v>
      </c>
      <c r="AZ111">
        <v>6.66</v>
      </c>
      <c r="BA111">
        <v>8.2799999999999994</v>
      </c>
      <c r="BB111">
        <v>7.29</v>
      </c>
      <c r="BC111">
        <v>5.62</v>
      </c>
      <c r="BD111">
        <v>4.2</v>
      </c>
      <c r="BE111">
        <v>5.82</v>
      </c>
      <c r="BF111">
        <v>9.8000000000000007</v>
      </c>
      <c r="BG111" t="s">
        <v>17</v>
      </c>
    </row>
    <row r="112" spans="1:59" x14ac:dyDescent="0.2">
      <c r="A112" t="s">
        <v>359</v>
      </c>
      <c r="B112">
        <v>744</v>
      </c>
      <c r="C112" t="s">
        <v>360</v>
      </c>
      <c r="D112" t="s">
        <v>15</v>
      </c>
      <c r="E112" t="s">
        <v>16</v>
      </c>
      <c r="F112">
        <v>1.1000000000000001</v>
      </c>
      <c r="G112">
        <v>5.84</v>
      </c>
      <c r="H112">
        <v>2.21</v>
      </c>
      <c r="I112">
        <v>4.4000000000000004</v>
      </c>
      <c r="J112">
        <v>4.3</v>
      </c>
      <c r="K112">
        <v>9.15</v>
      </c>
      <c r="L112">
        <v>5.59</v>
      </c>
      <c r="M112">
        <v>5.43</v>
      </c>
      <c r="N112">
        <v>5.52</v>
      </c>
      <c r="O112">
        <v>8.39</v>
      </c>
      <c r="P112">
        <v>8.7799999999999994</v>
      </c>
      <c r="Q112">
        <v>9.5399999999999991</v>
      </c>
      <c r="R112">
        <v>14.19</v>
      </c>
      <c r="S112">
        <v>9.36</v>
      </c>
      <c r="T112">
        <v>8.67</v>
      </c>
      <c r="U112">
        <v>7.4</v>
      </c>
      <c r="V112">
        <v>6.13</v>
      </c>
      <c r="W112">
        <v>8.3699999999999992</v>
      </c>
      <c r="X112">
        <v>7.28</v>
      </c>
      <c r="Y112">
        <v>7.76</v>
      </c>
      <c r="Z112">
        <v>6.39</v>
      </c>
      <c r="AA112">
        <v>8.24</v>
      </c>
      <c r="AB112">
        <v>5.8</v>
      </c>
      <c r="AC112">
        <v>3.94</v>
      </c>
      <c r="AD112">
        <v>4.8</v>
      </c>
      <c r="AE112">
        <v>6.2</v>
      </c>
      <c r="AF112">
        <v>3.79</v>
      </c>
      <c r="AG112">
        <v>3.64</v>
      </c>
      <c r="AH112">
        <v>3.1</v>
      </c>
      <c r="AI112">
        <v>2.69</v>
      </c>
      <c r="AJ112">
        <v>2.96</v>
      </c>
      <c r="AK112">
        <v>1.94</v>
      </c>
      <c r="AL112">
        <v>2.76</v>
      </c>
      <c r="AM112">
        <v>2.75</v>
      </c>
      <c r="AN112">
        <v>3.61</v>
      </c>
      <c r="AO112">
        <v>2.02</v>
      </c>
      <c r="AP112">
        <v>4.1100000000000003</v>
      </c>
      <c r="AQ112">
        <v>3.42</v>
      </c>
      <c r="AR112">
        <v>4.92</v>
      </c>
      <c r="AS112">
        <v>3.59</v>
      </c>
      <c r="AT112">
        <v>4.29</v>
      </c>
      <c r="AU112">
        <v>3.22</v>
      </c>
      <c r="AV112">
        <v>4.62</v>
      </c>
      <c r="AW112">
        <v>5.32</v>
      </c>
      <c r="AX112">
        <v>4.63</v>
      </c>
      <c r="AY112">
        <v>4.45</v>
      </c>
      <c r="AZ112">
        <v>3.61</v>
      </c>
      <c r="BA112">
        <v>5.31</v>
      </c>
      <c r="BB112">
        <v>7.27</v>
      </c>
      <c r="BC112">
        <v>6.72</v>
      </c>
      <c r="BD112">
        <v>5.63</v>
      </c>
      <c r="BE112">
        <v>5.71</v>
      </c>
      <c r="BF112">
        <v>8.31</v>
      </c>
      <c r="BG112" t="s">
        <v>17</v>
      </c>
    </row>
    <row r="113" spans="1:59" x14ac:dyDescent="0.2">
      <c r="A113" t="s">
        <v>184</v>
      </c>
      <c r="B113">
        <v>343</v>
      </c>
      <c r="C113" t="s">
        <v>185</v>
      </c>
      <c r="D113" t="s">
        <v>15</v>
      </c>
      <c r="E113" t="s">
        <v>462</v>
      </c>
      <c r="AP113">
        <v>13.79</v>
      </c>
      <c r="AQ113">
        <v>13.49</v>
      </c>
      <c r="AR113">
        <v>23.56</v>
      </c>
      <c r="AS113">
        <v>9.09</v>
      </c>
      <c r="AT113">
        <v>8.6300000000000008</v>
      </c>
      <c r="AU113">
        <v>13.68</v>
      </c>
      <c r="AV113">
        <v>7.58</v>
      </c>
      <c r="AW113">
        <v>8.4600000000000009</v>
      </c>
      <c r="AX113">
        <v>7.88</v>
      </c>
      <c r="AY113">
        <v>-2.75</v>
      </c>
      <c r="AZ113">
        <v>-0.48</v>
      </c>
      <c r="BA113">
        <v>7.03</v>
      </c>
      <c r="BB113">
        <v>7.27</v>
      </c>
      <c r="BC113">
        <v>3.11</v>
      </c>
      <c r="BD113">
        <v>0.97</v>
      </c>
      <c r="BE113">
        <v>12.94</v>
      </c>
      <c r="BF113">
        <v>22.6</v>
      </c>
      <c r="BG113" t="s">
        <v>463</v>
      </c>
    </row>
    <row r="114" spans="1:59" x14ac:dyDescent="0.2">
      <c r="A114" t="s">
        <v>359</v>
      </c>
      <c r="B114">
        <v>744</v>
      </c>
      <c r="C114" t="s">
        <v>360</v>
      </c>
      <c r="D114" t="s">
        <v>15</v>
      </c>
      <c r="E114" t="s">
        <v>425</v>
      </c>
      <c r="F114">
        <v>10.199999999999999</v>
      </c>
      <c r="G114">
        <v>10.199999999999999</v>
      </c>
      <c r="H114">
        <v>1.9</v>
      </c>
      <c r="I114">
        <v>7.3</v>
      </c>
      <c r="J114">
        <v>0</v>
      </c>
      <c r="K114">
        <v>0.8</v>
      </c>
      <c r="L114">
        <v>16.5</v>
      </c>
      <c r="M114">
        <v>4.7</v>
      </c>
      <c r="N114">
        <v>6.2</v>
      </c>
      <c r="O114">
        <v>9.3000000000000007</v>
      </c>
      <c r="P114">
        <v>13.6</v>
      </c>
      <c r="Q114">
        <v>8.9</v>
      </c>
      <c r="R114">
        <v>13.3</v>
      </c>
      <c r="S114">
        <v>8</v>
      </c>
      <c r="T114">
        <v>9.6999999999999993</v>
      </c>
      <c r="U114">
        <v>9.1999999999999993</v>
      </c>
      <c r="V114">
        <v>5.8</v>
      </c>
      <c r="W114">
        <v>6.5</v>
      </c>
      <c r="X114">
        <v>7.9</v>
      </c>
      <c r="Y114">
        <v>8.4</v>
      </c>
      <c r="Z114">
        <v>6.9</v>
      </c>
      <c r="AA114">
        <v>8.5</v>
      </c>
      <c r="AB114">
        <v>4.3</v>
      </c>
      <c r="AC114">
        <v>2.7</v>
      </c>
      <c r="AD114">
        <v>4.3</v>
      </c>
      <c r="AE114">
        <v>8.3000000000000007</v>
      </c>
      <c r="AF114">
        <v>3.8</v>
      </c>
      <c r="AG114">
        <v>4.2</v>
      </c>
      <c r="AH114">
        <v>2.7</v>
      </c>
      <c r="AI114">
        <v>2.2999999999999998</v>
      </c>
      <c r="AJ114">
        <v>4.5999999999999996</v>
      </c>
      <c r="AK114">
        <v>2</v>
      </c>
      <c r="AL114">
        <v>4</v>
      </c>
      <c r="AM114">
        <v>3.4</v>
      </c>
      <c r="AN114">
        <v>4.9000000000000004</v>
      </c>
      <c r="AO114">
        <v>0.1</v>
      </c>
      <c r="AP114">
        <v>5.4</v>
      </c>
      <c r="AQ114">
        <v>2.8</v>
      </c>
      <c r="AR114">
        <v>6.2</v>
      </c>
      <c r="AS114">
        <v>4.3</v>
      </c>
      <c r="AT114">
        <v>9.39</v>
      </c>
      <c r="AU114">
        <v>4.58</v>
      </c>
      <c r="AV114">
        <v>7.03</v>
      </c>
      <c r="AW114">
        <v>7.18</v>
      </c>
      <c r="AX114">
        <v>4.95</v>
      </c>
      <c r="AY114">
        <v>4.51</v>
      </c>
      <c r="AZ114">
        <v>2.72</v>
      </c>
      <c r="BA114">
        <v>5.63</v>
      </c>
      <c r="BB114">
        <v>7.25</v>
      </c>
      <c r="BC114">
        <v>6.87</v>
      </c>
      <c r="BD114">
        <v>4.66</v>
      </c>
      <c r="BE114">
        <v>6.34</v>
      </c>
      <c r="BF114">
        <v>9.7200000000000006</v>
      </c>
      <c r="BG114" t="s">
        <v>426</v>
      </c>
    </row>
    <row r="115" spans="1:59" x14ac:dyDescent="0.2">
      <c r="A115" t="s">
        <v>154</v>
      </c>
      <c r="B115">
        <v>258</v>
      </c>
      <c r="C115" t="s">
        <v>155</v>
      </c>
      <c r="D115" t="s">
        <v>15</v>
      </c>
      <c r="E115" t="s">
        <v>425</v>
      </c>
      <c r="F115">
        <v>4</v>
      </c>
      <c r="G115">
        <v>-1.9</v>
      </c>
      <c r="H115">
        <v>0.1</v>
      </c>
      <c r="I115">
        <v>19.3</v>
      </c>
      <c r="J115">
        <v>15.8</v>
      </c>
      <c r="K115">
        <v>14.6</v>
      </c>
      <c r="L115">
        <v>9.6</v>
      </c>
      <c r="M115">
        <v>11</v>
      </c>
      <c r="N115">
        <v>4.5999999999999996</v>
      </c>
      <c r="O115">
        <v>10.3</v>
      </c>
      <c r="P115">
        <v>11.2</v>
      </c>
      <c r="Q115">
        <v>11.2</v>
      </c>
      <c r="R115">
        <v>-2.8</v>
      </c>
      <c r="S115">
        <v>2</v>
      </c>
      <c r="T115">
        <v>2</v>
      </c>
      <c r="U115">
        <v>21.9</v>
      </c>
      <c r="V115">
        <v>36</v>
      </c>
      <c r="W115">
        <v>15.4</v>
      </c>
      <c r="X115">
        <v>14.8</v>
      </c>
      <c r="Y115">
        <v>13.3</v>
      </c>
      <c r="Z115">
        <v>47.1</v>
      </c>
      <c r="AA115">
        <v>32.299999999999997</v>
      </c>
      <c r="AB115">
        <v>7.2</v>
      </c>
      <c r="AC115">
        <v>14.5</v>
      </c>
      <c r="AD115">
        <v>16.100000000000001</v>
      </c>
      <c r="AE115">
        <v>8.8000000000000007</v>
      </c>
      <c r="AF115">
        <v>11.5</v>
      </c>
      <c r="AG115">
        <v>6.8</v>
      </c>
      <c r="AH115">
        <v>4.5999999999999996</v>
      </c>
      <c r="AI115">
        <v>2.2000000000000002</v>
      </c>
      <c r="AJ115">
        <v>4.3</v>
      </c>
      <c r="AK115">
        <v>10.5</v>
      </c>
      <c r="AL115">
        <v>10.53</v>
      </c>
      <c r="AM115">
        <v>5.74</v>
      </c>
      <c r="AN115">
        <v>10.28</v>
      </c>
      <c r="AO115">
        <v>13.21</v>
      </c>
      <c r="AP115">
        <v>7.14</v>
      </c>
      <c r="AQ115">
        <v>9.89</v>
      </c>
      <c r="AR115">
        <v>15.11</v>
      </c>
      <c r="AS115">
        <v>2.02</v>
      </c>
      <c r="AT115">
        <v>3.45</v>
      </c>
      <c r="AU115">
        <v>10.66</v>
      </c>
      <c r="AV115">
        <v>7.18</v>
      </c>
      <c r="AW115">
        <v>8.3800000000000008</v>
      </c>
      <c r="AX115">
        <v>7.46</v>
      </c>
      <c r="AY115">
        <v>9.32</v>
      </c>
      <c r="AZ115">
        <v>9.94</v>
      </c>
      <c r="BA115">
        <v>8.9</v>
      </c>
      <c r="BB115">
        <v>7.23</v>
      </c>
      <c r="BC115">
        <v>7.82</v>
      </c>
      <c r="BD115">
        <v>6.37</v>
      </c>
      <c r="BE115">
        <v>4.79</v>
      </c>
      <c r="BF115">
        <v>8.6199999999999992</v>
      </c>
      <c r="BG115" t="s">
        <v>426</v>
      </c>
    </row>
    <row r="116" spans="1:59" x14ac:dyDescent="0.2">
      <c r="A116" t="s">
        <v>391</v>
      </c>
      <c r="B116">
        <v>754</v>
      </c>
      <c r="C116" t="s">
        <v>392</v>
      </c>
      <c r="D116" t="s">
        <v>15</v>
      </c>
      <c r="E116" t="s">
        <v>425</v>
      </c>
      <c r="F116">
        <v>6.6</v>
      </c>
      <c r="G116">
        <v>6.6</v>
      </c>
      <c r="H116">
        <v>9.1999999999999993</v>
      </c>
      <c r="I116">
        <v>7.4</v>
      </c>
      <c r="J116">
        <v>12.1</v>
      </c>
      <c r="K116">
        <v>11.4</v>
      </c>
      <c r="L116">
        <v>22.9</v>
      </c>
      <c r="M116">
        <v>15.5</v>
      </c>
      <c r="N116">
        <v>14.3</v>
      </c>
      <c r="O116">
        <v>6.5</v>
      </c>
      <c r="P116">
        <v>13.3</v>
      </c>
      <c r="Q116">
        <v>12.8</v>
      </c>
      <c r="R116">
        <v>24.1</v>
      </c>
      <c r="S116">
        <v>19.8</v>
      </c>
      <c r="T116">
        <v>16.7</v>
      </c>
      <c r="U116">
        <v>36.200000000000003</v>
      </c>
      <c r="V116">
        <v>54.5</v>
      </c>
      <c r="W116">
        <v>62.1</v>
      </c>
      <c r="X116">
        <v>62.4</v>
      </c>
      <c r="Y116">
        <v>136.30000000000001</v>
      </c>
      <c r="Z116">
        <v>98.8</v>
      </c>
      <c r="AA116">
        <v>89.3</v>
      </c>
      <c r="AB116">
        <v>156.19999999999999</v>
      </c>
      <c r="AC116">
        <v>176</v>
      </c>
      <c r="AD116">
        <v>51.1</v>
      </c>
      <c r="AE116">
        <v>35.200000000000003</v>
      </c>
      <c r="AF116">
        <v>42.5</v>
      </c>
      <c r="AG116">
        <v>21.4</v>
      </c>
      <c r="AH116">
        <v>24.6</v>
      </c>
      <c r="AI116">
        <v>22.6</v>
      </c>
      <c r="AJ116">
        <v>22.6</v>
      </c>
      <c r="AK116">
        <v>18.899999999999999</v>
      </c>
      <c r="AL116">
        <v>27.1</v>
      </c>
      <c r="AM116">
        <v>22.1</v>
      </c>
      <c r="AN116">
        <v>16.399999999999999</v>
      </c>
      <c r="AO116">
        <v>18.600000000000001</v>
      </c>
      <c r="AP116">
        <v>4.9000000000000004</v>
      </c>
      <c r="AQ116">
        <v>5.3</v>
      </c>
      <c r="AR116">
        <v>13.8</v>
      </c>
      <c r="AS116">
        <v>14.2</v>
      </c>
      <c r="AT116">
        <v>5.2</v>
      </c>
      <c r="AU116">
        <v>4.83</v>
      </c>
      <c r="AV116">
        <v>7.01</v>
      </c>
      <c r="AW116">
        <v>6.52</v>
      </c>
      <c r="AX116">
        <v>7.25</v>
      </c>
      <c r="AY116">
        <v>11.08</v>
      </c>
      <c r="AZ116">
        <v>21.26</v>
      </c>
      <c r="BA116">
        <v>5.76</v>
      </c>
      <c r="BB116">
        <v>7.14</v>
      </c>
      <c r="BC116">
        <v>10.44</v>
      </c>
      <c r="BD116">
        <v>16.239999999999998</v>
      </c>
      <c r="BE116">
        <v>27.71</v>
      </c>
      <c r="BF116">
        <v>15.68</v>
      </c>
      <c r="BG116" t="s">
        <v>426</v>
      </c>
    </row>
    <row r="117" spans="1:59" x14ac:dyDescent="0.2">
      <c r="A117" t="s">
        <v>266</v>
      </c>
      <c r="B117">
        <v>278</v>
      </c>
      <c r="C117" t="s">
        <v>267</v>
      </c>
      <c r="D117" t="s">
        <v>15</v>
      </c>
      <c r="E117" t="s">
        <v>416</v>
      </c>
      <c r="AL117">
        <v>4.1100000000000003</v>
      </c>
      <c r="AM117">
        <v>6.23</v>
      </c>
      <c r="AN117">
        <v>8.3000000000000007</v>
      </c>
      <c r="AO117">
        <v>7.74</v>
      </c>
      <c r="AP117">
        <v>12.14</v>
      </c>
      <c r="AQ117">
        <v>8.34</v>
      </c>
      <c r="AR117">
        <v>15.43</v>
      </c>
      <c r="AS117">
        <v>-2.35</v>
      </c>
      <c r="AT117">
        <v>4.54</v>
      </c>
      <c r="AU117">
        <v>8.16</v>
      </c>
      <c r="AV117">
        <v>4.41</v>
      </c>
      <c r="AW117">
        <v>5.53</v>
      </c>
      <c r="AX117">
        <v>6.93</v>
      </c>
      <c r="AY117">
        <v>-0.62</v>
      </c>
      <c r="AZ117">
        <v>3.82</v>
      </c>
      <c r="BA117">
        <v>9.14</v>
      </c>
      <c r="BB117">
        <v>7.12</v>
      </c>
      <c r="BC117">
        <v>5.18</v>
      </c>
      <c r="BD117">
        <v>4.6500000000000004</v>
      </c>
      <c r="BE117">
        <v>2.21</v>
      </c>
      <c r="BF117">
        <v>6.8</v>
      </c>
      <c r="BG117" t="s">
        <v>419</v>
      </c>
    </row>
    <row r="118" spans="1:59" x14ac:dyDescent="0.2">
      <c r="A118" t="s">
        <v>331</v>
      </c>
      <c r="B118">
        <v>366</v>
      </c>
      <c r="C118" t="s">
        <v>332</v>
      </c>
      <c r="D118" t="s">
        <v>15</v>
      </c>
      <c r="E118" t="s">
        <v>16</v>
      </c>
      <c r="F118">
        <v>2.59</v>
      </c>
      <c r="G118">
        <v>0.22</v>
      </c>
      <c r="H118">
        <v>3.23</v>
      </c>
      <c r="I118">
        <v>12.94</v>
      </c>
      <c r="J118">
        <v>16.88</v>
      </c>
      <c r="K118">
        <v>8.4499999999999993</v>
      </c>
      <c r="L118">
        <v>10.07</v>
      </c>
      <c r="M118">
        <v>9.73</v>
      </c>
      <c r="N118">
        <v>8.82</v>
      </c>
      <c r="O118">
        <v>14.84</v>
      </c>
      <c r="P118">
        <v>14.15</v>
      </c>
      <c r="Q118">
        <v>8.68</v>
      </c>
      <c r="R118">
        <v>7.12</v>
      </c>
      <c r="S118">
        <v>4.37</v>
      </c>
      <c r="T118">
        <v>3.69</v>
      </c>
      <c r="U118">
        <v>10.85</v>
      </c>
      <c r="V118">
        <v>18.66</v>
      </c>
      <c r="W118">
        <v>53.42</v>
      </c>
      <c r="X118">
        <v>7.34</v>
      </c>
      <c r="Y118">
        <v>0.76</v>
      </c>
      <c r="Z118">
        <v>21.77</v>
      </c>
      <c r="AA118">
        <v>10.49</v>
      </c>
      <c r="AB118">
        <v>21.31</v>
      </c>
      <c r="AC118">
        <v>79.260000000000005</v>
      </c>
      <c r="AD118">
        <v>142.84</v>
      </c>
      <c r="AE118">
        <v>24.16</v>
      </c>
      <c r="AF118">
        <v>2.84</v>
      </c>
      <c r="AG118">
        <v>6.08</v>
      </c>
      <c r="AH118">
        <v>11.25</v>
      </c>
      <c r="AI118">
        <v>60.53</v>
      </c>
      <c r="AJ118">
        <v>29.56</v>
      </c>
      <c r="AK118">
        <v>34.369999999999997</v>
      </c>
      <c r="AL118">
        <v>15.52</v>
      </c>
      <c r="AM118">
        <v>23</v>
      </c>
      <c r="AN118">
        <v>9.1300000000000008</v>
      </c>
      <c r="AO118">
        <v>13.98</v>
      </c>
      <c r="AP118">
        <v>11.28</v>
      </c>
      <c r="AQ118">
        <v>6.43</v>
      </c>
      <c r="AR118">
        <v>14.67</v>
      </c>
      <c r="AS118">
        <v>-0.3</v>
      </c>
      <c r="AT118">
        <v>6.95</v>
      </c>
      <c r="AU118">
        <v>17.68</v>
      </c>
      <c r="AV118">
        <v>5.01</v>
      </c>
      <c r="AW118">
        <v>1.92</v>
      </c>
      <c r="AX118">
        <v>3.38</v>
      </c>
      <c r="AY118">
        <v>6.9</v>
      </c>
      <c r="AZ118">
        <v>55.5</v>
      </c>
      <c r="BA118">
        <v>22.02</v>
      </c>
      <c r="BB118">
        <v>6.94</v>
      </c>
      <c r="BC118">
        <v>4.3899999999999997</v>
      </c>
      <c r="BD118">
        <v>49.77</v>
      </c>
      <c r="BE118">
        <v>59.11</v>
      </c>
      <c r="BF118">
        <v>54.26</v>
      </c>
      <c r="BG118" t="s">
        <v>17</v>
      </c>
    </row>
    <row r="119" spans="1:59" x14ac:dyDescent="0.2">
      <c r="A119" t="s">
        <v>231</v>
      </c>
      <c r="B119">
        <v>674</v>
      </c>
      <c r="C119" t="s">
        <v>232</v>
      </c>
      <c r="D119" t="s">
        <v>15</v>
      </c>
      <c r="E119" t="s">
        <v>416</v>
      </c>
      <c r="F119">
        <v>6.1</v>
      </c>
      <c r="G119">
        <v>0.4</v>
      </c>
      <c r="H119">
        <v>1.8</v>
      </c>
      <c r="J119">
        <v>9.6</v>
      </c>
      <c r="K119">
        <v>6.1</v>
      </c>
      <c r="L119">
        <v>-1.8</v>
      </c>
      <c r="M119">
        <v>3.5</v>
      </c>
      <c r="N119">
        <v>3.6</v>
      </c>
      <c r="O119">
        <v>22.8</v>
      </c>
      <c r="P119">
        <v>24.3</v>
      </c>
      <c r="Q119">
        <v>31.5</v>
      </c>
      <c r="R119">
        <v>29.8</v>
      </c>
      <c r="S119">
        <v>2.5</v>
      </c>
      <c r="T119">
        <v>9.6</v>
      </c>
      <c r="U119">
        <v>19.899999999999999</v>
      </c>
      <c r="V119">
        <v>0.5</v>
      </c>
      <c r="W119">
        <v>17.100000000000001</v>
      </c>
      <c r="X119">
        <v>21.5</v>
      </c>
      <c r="Y119">
        <v>12.4</v>
      </c>
      <c r="Z119">
        <v>9</v>
      </c>
      <c r="AA119">
        <v>8.1999999999999993</v>
      </c>
      <c r="AB119">
        <v>9.5</v>
      </c>
      <c r="AC119">
        <v>12.2</v>
      </c>
      <c r="AD119">
        <v>35.6</v>
      </c>
      <c r="AE119">
        <v>53.3</v>
      </c>
      <c r="AF119">
        <v>9</v>
      </c>
      <c r="AK119">
        <v>7.1</v>
      </c>
      <c r="AL119">
        <v>14.7</v>
      </c>
      <c r="AM119">
        <v>-4.2</v>
      </c>
      <c r="AN119">
        <v>14.5</v>
      </c>
      <c r="AO119">
        <v>16.2</v>
      </c>
      <c r="AP119">
        <v>32.5</v>
      </c>
      <c r="AQ119">
        <v>3.7</v>
      </c>
      <c r="AR119">
        <v>9.1999999999999993</v>
      </c>
      <c r="AX119">
        <v>6.62</v>
      </c>
      <c r="AY119">
        <v>12.02</v>
      </c>
      <c r="AZ119">
        <v>10.09</v>
      </c>
      <c r="BA119">
        <v>9.8800000000000008</v>
      </c>
      <c r="BB119">
        <v>6.92</v>
      </c>
      <c r="BC119">
        <v>9.35</v>
      </c>
      <c r="BD119">
        <v>4.6100000000000003</v>
      </c>
      <c r="BE119">
        <v>2.4900000000000002</v>
      </c>
      <c r="BF119">
        <v>2.38</v>
      </c>
      <c r="BG119" t="s">
        <v>419</v>
      </c>
    </row>
    <row r="120" spans="1:59" x14ac:dyDescent="0.2">
      <c r="A120" t="s">
        <v>248</v>
      </c>
      <c r="B120">
        <v>948</v>
      </c>
      <c r="C120" t="s">
        <v>249</v>
      </c>
      <c r="D120" t="s">
        <v>15</v>
      </c>
      <c r="E120" t="s">
        <v>425</v>
      </c>
      <c r="AP120">
        <v>3.26</v>
      </c>
      <c r="AQ120">
        <v>13.08</v>
      </c>
      <c r="AR120">
        <v>43.71</v>
      </c>
      <c r="AS120">
        <v>1.65</v>
      </c>
      <c r="AT120">
        <v>12.21</v>
      </c>
      <c r="AU120">
        <v>7.66</v>
      </c>
      <c r="AV120">
        <v>21.66</v>
      </c>
      <c r="AW120">
        <v>8.4600000000000009</v>
      </c>
      <c r="AX120">
        <v>10.99</v>
      </c>
      <c r="AY120">
        <v>1.88</v>
      </c>
      <c r="AZ120">
        <v>-2.89</v>
      </c>
      <c r="BA120">
        <v>4.25</v>
      </c>
      <c r="BB120">
        <v>6.92</v>
      </c>
      <c r="BC120">
        <v>10.68</v>
      </c>
      <c r="BD120">
        <v>6.64</v>
      </c>
      <c r="BE120">
        <v>13.79</v>
      </c>
      <c r="BF120">
        <v>19.2</v>
      </c>
      <c r="BG120" t="s">
        <v>426</v>
      </c>
    </row>
    <row r="121" spans="1:59" x14ac:dyDescent="0.2">
      <c r="A121" t="s">
        <v>248</v>
      </c>
      <c r="B121">
        <v>948</v>
      </c>
      <c r="C121" t="s">
        <v>249</v>
      </c>
      <c r="D121" t="s">
        <v>15</v>
      </c>
      <c r="E121" t="s">
        <v>462</v>
      </c>
      <c r="BA121">
        <v>29.49</v>
      </c>
      <c r="BB121">
        <v>6.91</v>
      </c>
      <c r="BC121">
        <v>4.55</v>
      </c>
      <c r="BD121">
        <v>-7.43</v>
      </c>
      <c r="BE121">
        <v>5.81</v>
      </c>
      <c r="BF121">
        <v>12.35</v>
      </c>
      <c r="BG121" t="s">
        <v>463</v>
      </c>
    </row>
    <row r="122" spans="1:59" x14ac:dyDescent="0.2">
      <c r="A122" t="s">
        <v>286</v>
      </c>
      <c r="B122">
        <v>566</v>
      </c>
      <c r="C122" t="s">
        <v>287</v>
      </c>
      <c r="D122" t="s">
        <v>15</v>
      </c>
      <c r="E122" t="s">
        <v>425</v>
      </c>
      <c r="F122">
        <v>33.4</v>
      </c>
      <c r="G122">
        <v>33.4</v>
      </c>
      <c r="H122">
        <v>18</v>
      </c>
      <c r="I122">
        <v>15.9</v>
      </c>
      <c r="J122">
        <v>32.700000000000003</v>
      </c>
      <c r="K122">
        <v>5.4</v>
      </c>
      <c r="L122">
        <v>10.3</v>
      </c>
      <c r="M122">
        <v>9.6999999999999993</v>
      </c>
      <c r="N122">
        <v>6.2</v>
      </c>
      <c r="O122">
        <v>14.9</v>
      </c>
      <c r="P122">
        <v>14.9</v>
      </c>
      <c r="Q122">
        <v>17.899999999999999</v>
      </c>
      <c r="R122">
        <v>6.8</v>
      </c>
      <c r="S122">
        <v>4.5999999999999996</v>
      </c>
      <c r="T122">
        <v>50.8</v>
      </c>
      <c r="U122">
        <v>23.4</v>
      </c>
      <c r="V122">
        <v>-1.6</v>
      </c>
      <c r="W122">
        <v>3.8</v>
      </c>
      <c r="X122">
        <v>10</v>
      </c>
      <c r="Y122">
        <v>13.2</v>
      </c>
      <c r="Z122">
        <v>11.6</v>
      </c>
      <c r="AA122">
        <v>15.5</v>
      </c>
      <c r="AB122">
        <v>7</v>
      </c>
      <c r="AC122">
        <v>5.7</v>
      </c>
      <c r="AD122">
        <v>7.9</v>
      </c>
      <c r="AE122">
        <v>7.94</v>
      </c>
      <c r="AF122">
        <v>10.51</v>
      </c>
      <c r="AG122">
        <v>2.92</v>
      </c>
      <c r="AH122">
        <v>8.17</v>
      </c>
      <c r="AI122">
        <v>4.47</v>
      </c>
      <c r="AJ122">
        <v>3.08</v>
      </c>
      <c r="AK122">
        <v>3.62</v>
      </c>
      <c r="AL122">
        <v>2.0099999999999998</v>
      </c>
      <c r="AM122">
        <v>0.99</v>
      </c>
      <c r="AN122">
        <v>6.01</v>
      </c>
      <c r="AO122">
        <v>6.34</v>
      </c>
      <c r="AP122">
        <v>5.18</v>
      </c>
      <c r="AQ122">
        <v>3.72</v>
      </c>
      <c r="AR122">
        <v>12.94</v>
      </c>
      <c r="AS122">
        <v>6.27</v>
      </c>
      <c r="AT122">
        <v>3.98</v>
      </c>
      <c r="AU122">
        <v>5.48</v>
      </c>
      <c r="AV122">
        <v>2.59</v>
      </c>
      <c r="AW122">
        <v>2.5299999999999998</v>
      </c>
      <c r="AX122">
        <v>5.77</v>
      </c>
      <c r="AY122">
        <v>1.89</v>
      </c>
      <c r="AZ122">
        <v>1.58</v>
      </c>
      <c r="BA122">
        <v>3.05</v>
      </c>
      <c r="BB122">
        <v>6.85</v>
      </c>
      <c r="BC122">
        <v>2.06</v>
      </c>
      <c r="BD122">
        <v>2.73</v>
      </c>
      <c r="BE122">
        <v>4.5599999999999996</v>
      </c>
      <c r="BF122">
        <v>5.47</v>
      </c>
      <c r="BG122" t="s">
        <v>426</v>
      </c>
    </row>
    <row r="123" spans="1:59" x14ac:dyDescent="0.2">
      <c r="A123" t="s">
        <v>208</v>
      </c>
      <c r="B123">
        <v>446</v>
      </c>
      <c r="C123" t="s">
        <v>209</v>
      </c>
      <c r="D123" t="s">
        <v>15</v>
      </c>
      <c r="E123" t="s">
        <v>416</v>
      </c>
      <c r="W123">
        <v>192.8</v>
      </c>
      <c r="X123">
        <v>256.8</v>
      </c>
      <c r="Y123">
        <v>119.6</v>
      </c>
      <c r="Z123">
        <v>74.900000000000006</v>
      </c>
      <c r="AA123">
        <v>134.1</v>
      </c>
      <c r="AB123">
        <v>38.4</v>
      </c>
      <c r="AC123">
        <v>19</v>
      </c>
      <c r="AD123">
        <v>3.8</v>
      </c>
      <c r="AE123">
        <v>-12.7</v>
      </c>
      <c r="AF123">
        <v>11.9</v>
      </c>
      <c r="AG123">
        <v>29.2</v>
      </c>
      <c r="AS123">
        <v>-11.6</v>
      </c>
      <c r="AT123">
        <v>8.24</v>
      </c>
      <c r="AU123">
        <v>11.57</v>
      </c>
      <c r="AV123">
        <v>3.44</v>
      </c>
      <c r="AW123">
        <v>0.74</v>
      </c>
      <c r="AX123">
        <v>0.74</v>
      </c>
      <c r="AY123">
        <v>-5.53</v>
      </c>
      <c r="AZ123">
        <v>-1.84</v>
      </c>
      <c r="BA123">
        <v>5.1100000000000003</v>
      </c>
      <c r="BB123">
        <v>6.84</v>
      </c>
      <c r="BC123">
        <v>1.41</v>
      </c>
      <c r="BD123">
        <v>7.66</v>
      </c>
      <c r="BE123">
        <v>49.6</v>
      </c>
      <c r="BF123">
        <v>108.04</v>
      </c>
      <c r="BG123" t="s">
        <v>419</v>
      </c>
    </row>
    <row r="124" spans="1:59" x14ac:dyDescent="0.2">
      <c r="A124" t="s">
        <v>248</v>
      </c>
      <c r="B124">
        <v>948</v>
      </c>
      <c r="C124" t="s">
        <v>249</v>
      </c>
      <c r="D124" t="s">
        <v>15</v>
      </c>
      <c r="E124" t="s">
        <v>16</v>
      </c>
      <c r="AA124">
        <v>120.2</v>
      </c>
      <c r="AB124">
        <v>202.88</v>
      </c>
      <c r="AC124">
        <v>268.41000000000003</v>
      </c>
      <c r="AD124">
        <v>193.41</v>
      </c>
      <c r="AE124">
        <v>0.22</v>
      </c>
      <c r="AF124">
        <v>46.83</v>
      </c>
      <c r="AG124">
        <v>35.71</v>
      </c>
      <c r="AH124">
        <v>9.5500000000000007</v>
      </c>
      <c r="AI124">
        <v>7.42</v>
      </c>
      <c r="AJ124">
        <v>11.43</v>
      </c>
      <c r="AK124">
        <v>6.35</v>
      </c>
      <c r="AL124">
        <v>1.05</v>
      </c>
      <c r="AM124">
        <v>5.05</v>
      </c>
      <c r="AN124">
        <v>8.23</v>
      </c>
      <c r="AO124">
        <v>12.65</v>
      </c>
      <c r="AP124">
        <v>4.41</v>
      </c>
      <c r="AQ124">
        <v>8.19</v>
      </c>
      <c r="AR124">
        <v>26.74</v>
      </c>
      <c r="AS124">
        <v>6.4</v>
      </c>
      <c r="AT124">
        <v>10.34</v>
      </c>
      <c r="AU124">
        <v>7.74</v>
      </c>
      <c r="AV124">
        <v>14.29</v>
      </c>
      <c r="AW124">
        <v>9.9600000000000009</v>
      </c>
      <c r="AX124">
        <v>12.8</v>
      </c>
      <c r="AY124">
        <v>6.56</v>
      </c>
      <c r="AZ124">
        <v>0.72</v>
      </c>
      <c r="BA124">
        <v>4.62</v>
      </c>
      <c r="BB124">
        <v>6.83</v>
      </c>
      <c r="BC124">
        <v>7.26</v>
      </c>
      <c r="BD124">
        <v>3.69</v>
      </c>
      <c r="BE124">
        <v>7.1</v>
      </c>
      <c r="BF124">
        <v>15.15</v>
      </c>
      <c r="BG124" t="s">
        <v>17</v>
      </c>
    </row>
    <row r="125" spans="1:59" x14ac:dyDescent="0.2">
      <c r="A125" t="s">
        <v>367</v>
      </c>
      <c r="B125">
        <v>746</v>
      </c>
      <c r="C125" t="s">
        <v>368</v>
      </c>
      <c r="D125" t="s">
        <v>15</v>
      </c>
      <c r="E125" t="s">
        <v>416</v>
      </c>
      <c r="AO125">
        <v>14.59</v>
      </c>
      <c r="AP125">
        <v>34.08</v>
      </c>
      <c r="AQ125">
        <v>42.42</v>
      </c>
      <c r="AR125">
        <v>14.2</v>
      </c>
      <c r="AS125">
        <v>25.49</v>
      </c>
      <c r="AT125">
        <v>9.44</v>
      </c>
      <c r="AU125">
        <v>17.07</v>
      </c>
      <c r="AV125">
        <v>2.58</v>
      </c>
      <c r="AW125">
        <v>0.25</v>
      </c>
      <c r="AX125">
        <v>16.18</v>
      </c>
      <c r="AY125">
        <v>115.83</v>
      </c>
      <c r="AZ125">
        <v>35.049999999999997</v>
      </c>
      <c r="BA125">
        <v>26.73</v>
      </c>
      <c r="BB125">
        <v>6.83</v>
      </c>
      <c r="BC125">
        <v>7.96</v>
      </c>
      <c r="BD125">
        <v>4.04</v>
      </c>
      <c r="BE125">
        <v>-0.79</v>
      </c>
      <c r="BF125">
        <v>4.12</v>
      </c>
      <c r="BG125" t="s">
        <v>419</v>
      </c>
    </row>
    <row r="126" spans="1:59" x14ac:dyDescent="0.2">
      <c r="A126" t="s">
        <v>178</v>
      </c>
      <c r="B126">
        <v>176</v>
      </c>
      <c r="C126" t="s">
        <v>179</v>
      </c>
      <c r="D126" t="s">
        <v>15</v>
      </c>
      <c r="E126" t="s">
        <v>462</v>
      </c>
      <c r="U126">
        <v>9.2100000000000009</v>
      </c>
      <c r="AQ126">
        <v>1.81</v>
      </c>
      <c r="AR126">
        <v>31.05</v>
      </c>
      <c r="AS126">
        <v>11.33</v>
      </c>
      <c r="AT126">
        <v>11.76</v>
      </c>
      <c r="AU126">
        <v>9.18</v>
      </c>
      <c r="AV126">
        <v>1.05</v>
      </c>
      <c r="AW126">
        <v>-4.3600000000000003</v>
      </c>
      <c r="AX126">
        <v>-0.66</v>
      </c>
      <c r="AY126">
        <v>5.0999999999999996</v>
      </c>
      <c r="AZ126">
        <v>-8.09</v>
      </c>
      <c r="BA126">
        <v>-4.57</v>
      </c>
      <c r="BB126">
        <v>6.78</v>
      </c>
      <c r="BC126">
        <v>4.92</v>
      </c>
      <c r="BD126">
        <v>23.11</v>
      </c>
      <c r="BE126">
        <v>11.46</v>
      </c>
      <c r="BF126">
        <v>20.11</v>
      </c>
      <c r="BG126" t="s">
        <v>463</v>
      </c>
    </row>
    <row r="127" spans="1:59" x14ac:dyDescent="0.2">
      <c r="A127" t="s">
        <v>290</v>
      </c>
      <c r="B127">
        <v>853</v>
      </c>
      <c r="C127" t="s">
        <v>291</v>
      </c>
      <c r="D127" t="s">
        <v>15</v>
      </c>
      <c r="E127" t="s">
        <v>416</v>
      </c>
      <c r="AU127">
        <v>10.4</v>
      </c>
      <c r="AV127">
        <v>10.34</v>
      </c>
      <c r="AW127">
        <v>10.6</v>
      </c>
      <c r="AX127">
        <v>12</v>
      </c>
      <c r="AY127">
        <v>15.39</v>
      </c>
      <c r="AZ127">
        <v>5.24</v>
      </c>
      <c r="BA127">
        <v>7.13</v>
      </c>
      <c r="BB127">
        <v>6.73</v>
      </c>
      <c r="BC127">
        <v>3.4</v>
      </c>
      <c r="BD127">
        <v>1.35</v>
      </c>
      <c r="BE127">
        <v>1.26</v>
      </c>
      <c r="BG127" t="s">
        <v>418</v>
      </c>
    </row>
    <row r="128" spans="1:59" x14ac:dyDescent="0.2">
      <c r="A128" t="s">
        <v>76</v>
      </c>
      <c r="B128">
        <v>156</v>
      </c>
      <c r="C128" t="s">
        <v>1</v>
      </c>
      <c r="D128" t="s">
        <v>15</v>
      </c>
      <c r="E128" t="s">
        <v>416</v>
      </c>
      <c r="F128">
        <v>3.42</v>
      </c>
      <c r="G128">
        <v>5.8</v>
      </c>
      <c r="H128">
        <v>3.8</v>
      </c>
      <c r="I128">
        <v>9.9</v>
      </c>
      <c r="J128">
        <v>13.5</v>
      </c>
      <c r="K128">
        <v>13.2</v>
      </c>
      <c r="L128">
        <v>18.2</v>
      </c>
      <c r="M128">
        <v>15</v>
      </c>
      <c r="N128">
        <v>12.4</v>
      </c>
      <c r="O128">
        <v>9.1999999999999993</v>
      </c>
      <c r="P128">
        <v>12.8</v>
      </c>
      <c r="Q128">
        <v>24.3</v>
      </c>
      <c r="R128">
        <v>18.100000000000001</v>
      </c>
      <c r="S128">
        <v>9.5</v>
      </c>
      <c r="T128">
        <v>5.4</v>
      </c>
      <c r="U128">
        <v>5.4</v>
      </c>
      <c r="V128">
        <v>-2.2000000000000002</v>
      </c>
      <c r="W128">
        <v>0.4</v>
      </c>
      <c r="X128">
        <v>2.6</v>
      </c>
      <c r="Y128">
        <v>1.4</v>
      </c>
      <c r="Z128">
        <v>5.3</v>
      </c>
      <c r="AA128">
        <v>11.7</v>
      </c>
      <c r="AB128">
        <v>4.7</v>
      </c>
      <c r="AC128">
        <v>4</v>
      </c>
      <c r="AD128">
        <v>2.2999999999999998</v>
      </c>
      <c r="AE128">
        <v>-1</v>
      </c>
      <c r="AF128">
        <v>1.7</v>
      </c>
      <c r="AG128">
        <v>2.9</v>
      </c>
      <c r="AH128">
        <v>0.4</v>
      </c>
      <c r="AI128">
        <v>2.7</v>
      </c>
      <c r="AJ128">
        <v>10.3</v>
      </c>
      <c r="AK128">
        <v>8.9</v>
      </c>
      <c r="AL128">
        <v>-2.6</v>
      </c>
      <c r="AM128">
        <v>9</v>
      </c>
      <c r="AN128">
        <v>3.2</v>
      </c>
      <c r="AO128">
        <v>6.5</v>
      </c>
      <c r="AP128">
        <v>5.0999999999999996</v>
      </c>
      <c r="AQ128">
        <v>2.2999999999999998</v>
      </c>
      <c r="AR128">
        <v>7</v>
      </c>
      <c r="AS128">
        <v>-7.1</v>
      </c>
      <c r="AT128">
        <v>6.64</v>
      </c>
      <c r="AU128">
        <v>12.25</v>
      </c>
      <c r="AV128">
        <v>1.69</v>
      </c>
      <c r="AW128">
        <v>1.5</v>
      </c>
      <c r="AX128">
        <v>3.53</v>
      </c>
      <c r="AY128">
        <v>-9.57</v>
      </c>
      <c r="AZ128">
        <v>1.43</v>
      </c>
      <c r="BA128">
        <v>1.56</v>
      </c>
      <c r="BB128">
        <v>6.7</v>
      </c>
      <c r="BC128">
        <v>-2.2000000000000002</v>
      </c>
      <c r="BD128">
        <v>1.49</v>
      </c>
      <c r="BE128">
        <v>18.850000000000001</v>
      </c>
      <c r="BF128">
        <v>24.19</v>
      </c>
      <c r="BG128" t="s">
        <v>418</v>
      </c>
    </row>
    <row r="129" spans="1:59" x14ac:dyDescent="0.2">
      <c r="A129" t="s">
        <v>142</v>
      </c>
      <c r="B129">
        <v>656</v>
      </c>
      <c r="C129" t="s">
        <v>143</v>
      </c>
      <c r="D129" t="s">
        <v>15</v>
      </c>
      <c r="E129" t="s">
        <v>416</v>
      </c>
      <c r="X129">
        <v>17.7</v>
      </c>
      <c r="Y129">
        <v>5.4</v>
      </c>
      <c r="Z129">
        <v>29.5</v>
      </c>
      <c r="AA129">
        <v>29.1</v>
      </c>
      <c r="AB129">
        <v>12.3</v>
      </c>
      <c r="AC129">
        <v>-0.3</v>
      </c>
      <c r="AD129">
        <v>2.9</v>
      </c>
      <c r="AE129">
        <v>3.4</v>
      </c>
      <c r="AF129">
        <v>7.2</v>
      </c>
      <c r="AG129">
        <v>2.8</v>
      </c>
      <c r="AH129">
        <v>1.3</v>
      </c>
      <c r="AI129">
        <v>5.0999999999999996</v>
      </c>
      <c r="AJ129">
        <v>9</v>
      </c>
      <c r="AK129">
        <v>7.8</v>
      </c>
      <c r="AL129">
        <v>8.9</v>
      </c>
      <c r="AM129">
        <v>6.57</v>
      </c>
      <c r="AN129">
        <v>9.0299999999999994</v>
      </c>
      <c r="AO129">
        <v>25.16</v>
      </c>
      <c r="AP129">
        <v>22.47</v>
      </c>
      <c r="AQ129">
        <v>33.86</v>
      </c>
      <c r="AR129">
        <v>15.56</v>
      </c>
      <c r="AS129">
        <v>8.85</v>
      </c>
      <c r="AT129">
        <v>9.5399999999999991</v>
      </c>
      <c r="AU129">
        <v>9.9499999999999993</v>
      </c>
      <c r="AV129">
        <v>12.73</v>
      </c>
      <c r="AW129">
        <v>15.09</v>
      </c>
      <c r="AX129">
        <v>7.16</v>
      </c>
      <c r="AY129">
        <v>8.41</v>
      </c>
      <c r="AZ129">
        <v>6.02</v>
      </c>
      <c r="BA129">
        <v>3.85</v>
      </c>
      <c r="BB129">
        <v>6.67</v>
      </c>
      <c r="BC129">
        <v>3.85</v>
      </c>
      <c r="BD129">
        <v>6.13</v>
      </c>
      <c r="BE129">
        <v>5.93</v>
      </c>
      <c r="BF129">
        <v>2.94</v>
      </c>
      <c r="BG129" t="s">
        <v>419</v>
      </c>
    </row>
    <row r="130" spans="1:59" x14ac:dyDescent="0.2">
      <c r="A130" t="s">
        <v>337</v>
      </c>
      <c r="B130">
        <v>144</v>
      </c>
      <c r="C130" t="s">
        <v>338</v>
      </c>
      <c r="D130" t="s">
        <v>15</v>
      </c>
      <c r="E130" t="s">
        <v>462</v>
      </c>
      <c r="H130">
        <v>4.55</v>
      </c>
      <c r="I130">
        <v>11.3</v>
      </c>
      <c r="J130">
        <v>24.78</v>
      </c>
      <c r="K130">
        <v>6.57</v>
      </c>
      <c r="L130">
        <v>8.91</v>
      </c>
      <c r="M130">
        <v>9.5299999999999994</v>
      </c>
      <c r="N130">
        <v>7.99</v>
      </c>
      <c r="O130">
        <v>11.85</v>
      </c>
      <c r="P130">
        <v>14.08</v>
      </c>
      <c r="Q130">
        <v>11.22</v>
      </c>
      <c r="R130">
        <v>12.84</v>
      </c>
      <c r="S130">
        <v>11.12</v>
      </c>
      <c r="T130">
        <v>7.71</v>
      </c>
      <c r="U130">
        <v>5.2</v>
      </c>
      <c r="V130">
        <v>-2.77</v>
      </c>
      <c r="W130">
        <v>2.78</v>
      </c>
      <c r="X130">
        <v>5.32</v>
      </c>
      <c r="Y130">
        <v>7.72</v>
      </c>
      <c r="Z130">
        <v>4.54</v>
      </c>
      <c r="AA130">
        <v>1.37</v>
      </c>
      <c r="AB130">
        <v>-1.29</v>
      </c>
      <c r="AC130">
        <v>6.25</v>
      </c>
      <c r="AD130">
        <v>4.76</v>
      </c>
      <c r="AE130">
        <v>7.72</v>
      </c>
      <c r="AF130">
        <v>-1.76</v>
      </c>
      <c r="AG130">
        <v>1.17</v>
      </c>
      <c r="AH130">
        <v>-0.57999999999999996</v>
      </c>
      <c r="AI130">
        <v>1.1399999999999999</v>
      </c>
      <c r="AJ130">
        <v>4.8600000000000003</v>
      </c>
      <c r="AK130">
        <v>1.96</v>
      </c>
      <c r="AL130">
        <v>-7.0000000000000007E-2</v>
      </c>
      <c r="AM130">
        <v>0</v>
      </c>
      <c r="AN130">
        <v>0.7</v>
      </c>
      <c r="AO130">
        <v>3.99</v>
      </c>
      <c r="AP130">
        <v>5.08</v>
      </c>
      <c r="AQ130">
        <v>3.69</v>
      </c>
      <c r="AR130">
        <v>4.3600000000000003</v>
      </c>
      <c r="AS130">
        <v>1.1399999999999999</v>
      </c>
      <c r="AT130">
        <v>1.06</v>
      </c>
      <c r="AU130">
        <v>0.38</v>
      </c>
      <c r="AV130">
        <v>-0.97</v>
      </c>
      <c r="AW130">
        <v>-2.8</v>
      </c>
      <c r="AX130">
        <v>1.43</v>
      </c>
      <c r="AY130">
        <v>0.01</v>
      </c>
      <c r="AZ130">
        <v>-0.92</v>
      </c>
      <c r="BA130">
        <v>5.2</v>
      </c>
      <c r="BB130">
        <v>6.6</v>
      </c>
      <c r="BC130">
        <v>2.97</v>
      </c>
      <c r="BD130">
        <v>-0.25</v>
      </c>
      <c r="BE130">
        <v>10.69</v>
      </c>
      <c r="BF130">
        <v>22.15</v>
      </c>
      <c r="BG130" t="s">
        <v>463</v>
      </c>
    </row>
    <row r="131" spans="1:59" x14ac:dyDescent="0.2">
      <c r="A131" t="s">
        <v>244</v>
      </c>
      <c r="B131">
        <v>518</v>
      </c>
      <c r="C131" t="s">
        <v>245</v>
      </c>
      <c r="D131" t="s">
        <v>15</v>
      </c>
      <c r="E131" t="s">
        <v>425</v>
      </c>
      <c r="F131">
        <v>-7.3</v>
      </c>
      <c r="G131">
        <v>2.4</v>
      </c>
      <c r="H131">
        <v>12.1</v>
      </c>
      <c r="I131">
        <v>30.7</v>
      </c>
      <c r="J131">
        <v>24.9</v>
      </c>
      <c r="K131">
        <v>35.700000000000003</v>
      </c>
      <c r="L131">
        <v>17.8</v>
      </c>
      <c r="M131">
        <v>-3</v>
      </c>
      <c r="N131">
        <v>-7.4</v>
      </c>
      <c r="O131">
        <v>8.6</v>
      </c>
      <c r="P131">
        <v>1.7</v>
      </c>
      <c r="Q131">
        <v>-4.3</v>
      </c>
      <c r="R131">
        <v>3.4</v>
      </c>
      <c r="S131">
        <v>9.3000000000000007</v>
      </c>
      <c r="T131">
        <v>1.8</v>
      </c>
      <c r="U131">
        <v>9.5</v>
      </c>
      <c r="V131">
        <v>6.3</v>
      </c>
      <c r="W131">
        <v>26.7</v>
      </c>
      <c r="X131">
        <v>20.7</v>
      </c>
      <c r="Y131">
        <v>28.4</v>
      </c>
      <c r="Z131">
        <v>19.2</v>
      </c>
      <c r="AA131">
        <v>37.5</v>
      </c>
      <c r="AB131">
        <v>22.5</v>
      </c>
      <c r="AC131">
        <v>38.9</v>
      </c>
      <c r="AD131">
        <v>20.2</v>
      </c>
      <c r="AE131">
        <v>25.9</v>
      </c>
      <c r="AF131">
        <v>18.899999999999999</v>
      </c>
      <c r="AG131">
        <v>30.3</v>
      </c>
      <c r="AH131">
        <v>24.8</v>
      </c>
      <c r="AI131">
        <v>22</v>
      </c>
      <c r="AJ131">
        <v>-2.5</v>
      </c>
      <c r="AK131">
        <v>19.5</v>
      </c>
      <c r="AL131">
        <v>68.3</v>
      </c>
      <c r="AM131">
        <v>36.299999999999997</v>
      </c>
      <c r="AN131">
        <v>1.1000000000000001</v>
      </c>
      <c r="AO131">
        <v>9.3000000000000007</v>
      </c>
      <c r="AP131">
        <v>20.6</v>
      </c>
      <c r="AQ131">
        <v>35.1</v>
      </c>
      <c r="AR131">
        <v>29.2</v>
      </c>
      <c r="AS131">
        <v>12.3</v>
      </c>
      <c r="AT131">
        <v>7.2</v>
      </c>
      <c r="AU131">
        <v>3.9</v>
      </c>
      <c r="AV131">
        <v>4.8</v>
      </c>
      <c r="AW131">
        <v>6.9</v>
      </c>
      <c r="AX131">
        <v>5.4</v>
      </c>
      <c r="AY131">
        <v>13.09</v>
      </c>
      <c r="AZ131">
        <v>9.23</v>
      </c>
      <c r="BA131">
        <v>4.38</v>
      </c>
      <c r="BB131">
        <v>6.58</v>
      </c>
      <c r="BC131">
        <v>9.01</v>
      </c>
      <c r="BD131">
        <v>3.05</v>
      </c>
      <c r="BE131">
        <v>5.61</v>
      </c>
      <c r="BG131" t="s">
        <v>426</v>
      </c>
    </row>
    <row r="132" spans="1:59" x14ac:dyDescent="0.2">
      <c r="A132" t="s">
        <v>144</v>
      </c>
      <c r="B132">
        <v>648</v>
      </c>
      <c r="C132" t="s">
        <v>145</v>
      </c>
      <c r="D132" t="s">
        <v>15</v>
      </c>
      <c r="E132" t="s">
        <v>16</v>
      </c>
      <c r="F132">
        <v>-1.99</v>
      </c>
      <c r="G132">
        <v>3.06</v>
      </c>
      <c r="H132">
        <v>8.6999999999999993</v>
      </c>
      <c r="I132">
        <v>6.92</v>
      </c>
      <c r="J132">
        <v>9.24</v>
      </c>
      <c r="K132">
        <v>25.92</v>
      </c>
      <c r="L132">
        <v>17.03</v>
      </c>
      <c r="M132">
        <v>12.39</v>
      </c>
      <c r="N132">
        <v>8.86</v>
      </c>
      <c r="O132">
        <v>6.13</v>
      </c>
      <c r="P132">
        <v>5.0199999999999996</v>
      </c>
      <c r="Q132">
        <v>7.92</v>
      </c>
      <c r="R132">
        <v>8.23</v>
      </c>
      <c r="S132">
        <v>10.65</v>
      </c>
      <c r="T132">
        <v>22.11</v>
      </c>
      <c r="U132">
        <v>18.32</v>
      </c>
      <c r="V132">
        <v>56.56</v>
      </c>
      <c r="W132">
        <v>23.71</v>
      </c>
      <c r="X132">
        <v>11.55</v>
      </c>
      <c r="Y132">
        <v>8.26</v>
      </c>
      <c r="Z132">
        <v>12.17</v>
      </c>
      <c r="AA132">
        <v>8.64</v>
      </c>
      <c r="AB132">
        <v>9.48</v>
      </c>
      <c r="AC132">
        <v>6.47</v>
      </c>
      <c r="AD132">
        <v>1.71</v>
      </c>
      <c r="AE132">
        <v>6.98</v>
      </c>
      <c r="AF132">
        <v>1.1000000000000001</v>
      </c>
      <c r="AG132">
        <v>2.78</v>
      </c>
      <c r="AH132">
        <v>1.1100000000000001</v>
      </c>
      <c r="AI132">
        <v>3.81</v>
      </c>
      <c r="AJ132">
        <v>0.85</v>
      </c>
      <c r="AK132">
        <v>4.49</v>
      </c>
      <c r="AL132">
        <v>8.61</v>
      </c>
      <c r="AM132">
        <v>17.03</v>
      </c>
      <c r="AN132">
        <v>14.29</v>
      </c>
      <c r="AO132">
        <v>4.96</v>
      </c>
      <c r="AP132">
        <v>2.06</v>
      </c>
      <c r="AQ132">
        <v>5.37</v>
      </c>
      <c r="AR132">
        <v>4.45</v>
      </c>
      <c r="AS132">
        <v>4.55</v>
      </c>
      <c r="AT132">
        <v>5.05</v>
      </c>
      <c r="AU132">
        <v>4.8</v>
      </c>
      <c r="AV132">
        <v>4.6399999999999997</v>
      </c>
      <c r="AW132">
        <v>5.24</v>
      </c>
      <c r="AX132">
        <v>6.26</v>
      </c>
      <c r="AY132">
        <v>6.81</v>
      </c>
      <c r="AZ132">
        <v>7.22</v>
      </c>
      <c r="BA132">
        <v>8.0500000000000007</v>
      </c>
      <c r="BB132">
        <v>6.52</v>
      </c>
      <c r="BC132">
        <v>7.12</v>
      </c>
      <c r="BD132">
        <v>5.93</v>
      </c>
      <c r="BE132">
        <v>7.37</v>
      </c>
      <c r="BF132">
        <v>11.31</v>
      </c>
      <c r="BG132" t="s">
        <v>17</v>
      </c>
    </row>
    <row r="133" spans="1:59" x14ac:dyDescent="0.2">
      <c r="A133" t="s">
        <v>178</v>
      </c>
      <c r="B133">
        <v>176</v>
      </c>
      <c r="C133" t="s">
        <v>179</v>
      </c>
      <c r="D133" t="s">
        <v>15</v>
      </c>
      <c r="E133" t="s">
        <v>416</v>
      </c>
      <c r="F133">
        <v>18.3</v>
      </c>
      <c r="G133">
        <v>6.6</v>
      </c>
      <c r="H133">
        <v>0.5</v>
      </c>
      <c r="I133">
        <v>19.100000000000001</v>
      </c>
      <c r="J133">
        <v>53.6</v>
      </c>
      <c r="K133">
        <v>59.4</v>
      </c>
      <c r="L133">
        <v>23.5</v>
      </c>
      <c r="M133">
        <v>21.3</v>
      </c>
      <c r="N133">
        <v>36</v>
      </c>
      <c r="O133">
        <v>57.6</v>
      </c>
      <c r="P133">
        <v>40.4</v>
      </c>
      <c r="Q133">
        <v>49.3</v>
      </c>
      <c r="R133">
        <v>76.099999999999994</v>
      </c>
      <c r="S133">
        <v>126</v>
      </c>
      <c r="T133">
        <v>41</v>
      </c>
      <c r="U133">
        <v>17</v>
      </c>
      <c r="V133">
        <v>4.5</v>
      </c>
      <c r="W133">
        <v>12.3</v>
      </c>
      <c r="X133">
        <v>24.5</v>
      </c>
      <c r="Y133">
        <v>15.1</v>
      </c>
      <c r="Z133">
        <v>14.7</v>
      </c>
      <c r="AA133">
        <v>8.6</v>
      </c>
      <c r="AB133">
        <v>4.0999999999999996</v>
      </c>
      <c r="AC133">
        <v>8.3000000000000007</v>
      </c>
      <c r="AD133">
        <v>2.1</v>
      </c>
      <c r="AE133">
        <v>-1.1000000000000001</v>
      </c>
      <c r="AF133">
        <v>1.3</v>
      </c>
      <c r="AG133">
        <v>2</v>
      </c>
      <c r="AH133">
        <v>0</v>
      </c>
      <c r="AI133">
        <v>0.1</v>
      </c>
      <c r="AJ133">
        <v>3</v>
      </c>
      <c r="AK133">
        <v>2.4</v>
      </c>
      <c r="AL133">
        <v>2.4</v>
      </c>
      <c r="AM133">
        <v>8.41</v>
      </c>
      <c r="AN133">
        <v>7.54</v>
      </c>
      <c r="AO133">
        <v>14.98</v>
      </c>
      <c r="AP133">
        <v>11.96</v>
      </c>
      <c r="AQ133">
        <v>11.55</v>
      </c>
      <c r="AR133">
        <v>12.87</v>
      </c>
      <c r="AS133">
        <v>0.56999999999999995</v>
      </c>
      <c r="AT133">
        <v>-0.5</v>
      </c>
      <c r="AU133">
        <v>6.16</v>
      </c>
      <c r="AV133">
        <v>5.16</v>
      </c>
      <c r="AW133">
        <v>3.9</v>
      </c>
      <c r="AX133">
        <v>5.83</v>
      </c>
      <c r="AY133">
        <v>6.01</v>
      </c>
      <c r="AZ133">
        <v>6.64</v>
      </c>
      <c r="BA133">
        <v>11.92</v>
      </c>
      <c r="BB133">
        <v>6.48</v>
      </c>
      <c r="BC133">
        <v>2.76</v>
      </c>
      <c r="BD133">
        <v>2.4</v>
      </c>
      <c r="BE133">
        <v>7.38</v>
      </c>
      <c r="BF133">
        <v>17.53</v>
      </c>
      <c r="BG133" t="s">
        <v>418</v>
      </c>
    </row>
    <row r="134" spans="1:59" x14ac:dyDescent="0.2">
      <c r="A134" t="s">
        <v>310</v>
      </c>
      <c r="B134">
        <v>456</v>
      </c>
      <c r="C134" t="s">
        <v>311</v>
      </c>
      <c r="D134" t="s">
        <v>15</v>
      </c>
      <c r="E134" t="s">
        <v>425</v>
      </c>
      <c r="F134">
        <v>2.9</v>
      </c>
      <c r="G134">
        <v>2.9</v>
      </c>
      <c r="H134">
        <v>1.7</v>
      </c>
      <c r="I134">
        <v>15.9</v>
      </c>
      <c r="J134">
        <v>17.8</v>
      </c>
      <c r="K134">
        <v>18.600000000000001</v>
      </c>
      <c r="L134">
        <v>23.1</v>
      </c>
      <c r="M134">
        <v>21.1</v>
      </c>
      <c r="N134">
        <v>-2.4</v>
      </c>
      <c r="O134">
        <v>3</v>
      </c>
      <c r="P134">
        <v>6.3</v>
      </c>
      <c r="Q134">
        <v>5.7</v>
      </c>
      <c r="R134">
        <v>1.4</v>
      </c>
      <c r="S134">
        <v>0.1</v>
      </c>
      <c r="T134">
        <v>0.7</v>
      </c>
      <c r="U134">
        <v>-3.3</v>
      </c>
      <c r="V134">
        <v>-0.8</v>
      </c>
      <c r="W134">
        <v>-1</v>
      </c>
      <c r="X134">
        <v>0.6</v>
      </c>
      <c r="Y134">
        <v>2.2999999999999998</v>
      </c>
      <c r="Z134">
        <v>1.8</v>
      </c>
      <c r="AA134">
        <v>7.5</v>
      </c>
      <c r="AB134">
        <v>3.6</v>
      </c>
      <c r="AC134">
        <v>1.7</v>
      </c>
      <c r="AD134">
        <v>-1.7</v>
      </c>
      <c r="AE134">
        <v>0.3</v>
      </c>
      <c r="AF134">
        <v>2.8</v>
      </c>
      <c r="AG134">
        <v>2.1</v>
      </c>
      <c r="AH134">
        <v>0.2</v>
      </c>
      <c r="AI134">
        <v>-3.4</v>
      </c>
      <c r="AJ134">
        <v>-1.7</v>
      </c>
      <c r="AK134">
        <v>0.6</v>
      </c>
      <c r="AL134">
        <v>-0.6</v>
      </c>
      <c r="AM134">
        <v>2.58</v>
      </c>
      <c r="AN134">
        <v>2.76</v>
      </c>
      <c r="AO134">
        <v>3</v>
      </c>
      <c r="AP134">
        <v>5.34</v>
      </c>
      <c r="AQ134">
        <v>6.97</v>
      </c>
      <c r="AR134">
        <v>14.11</v>
      </c>
      <c r="AS134">
        <v>1.96</v>
      </c>
      <c r="AT134">
        <v>6.27</v>
      </c>
      <c r="AU134">
        <v>5.15</v>
      </c>
      <c r="AV134">
        <v>4.4400000000000004</v>
      </c>
      <c r="AW134">
        <v>5.83</v>
      </c>
      <c r="AX134">
        <v>1.37</v>
      </c>
      <c r="AY134">
        <v>0.64</v>
      </c>
      <c r="AZ134">
        <v>-1.3</v>
      </c>
      <c r="BA134">
        <v>-0.83</v>
      </c>
      <c r="BB134">
        <v>6.48</v>
      </c>
      <c r="BC134">
        <v>2.0699999999999998</v>
      </c>
      <c r="BD134">
        <v>9</v>
      </c>
      <c r="BE134">
        <v>5.39</v>
      </c>
      <c r="BF134">
        <v>3.67</v>
      </c>
      <c r="BG134" t="s">
        <v>438</v>
      </c>
    </row>
    <row r="135" spans="1:59" x14ac:dyDescent="0.2">
      <c r="A135" t="s">
        <v>141</v>
      </c>
      <c r="B135">
        <v>652</v>
      </c>
      <c r="C135" t="s">
        <v>4</v>
      </c>
      <c r="D135" t="s">
        <v>15</v>
      </c>
      <c r="E135" t="s">
        <v>462</v>
      </c>
      <c r="AR135">
        <v>31.76</v>
      </c>
      <c r="AS135">
        <v>15.46</v>
      </c>
      <c r="AT135">
        <v>18.62</v>
      </c>
      <c r="AU135">
        <v>18.54</v>
      </c>
      <c r="AV135">
        <v>17.13</v>
      </c>
      <c r="AW135">
        <v>9.35</v>
      </c>
      <c r="AX135">
        <v>35.979999999999997</v>
      </c>
      <c r="AY135">
        <v>12.78</v>
      </c>
      <c r="AZ135">
        <v>10.94</v>
      </c>
      <c r="BA135">
        <v>5.52</v>
      </c>
      <c r="BB135">
        <v>6.42</v>
      </c>
      <c r="BC135">
        <v>8.1</v>
      </c>
      <c r="BD135">
        <v>9.02</v>
      </c>
      <c r="BE135">
        <v>10.76</v>
      </c>
      <c r="BF135">
        <v>32.26</v>
      </c>
      <c r="BG135" t="s">
        <v>463</v>
      </c>
    </row>
    <row r="136" spans="1:59" x14ac:dyDescent="0.2">
      <c r="A136" t="s">
        <v>216</v>
      </c>
      <c r="B136">
        <v>524</v>
      </c>
      <c r="C136" t="s">
        <v>217</v>
      </c>
      <c r="D136" t="s">
        <v>15</v>
      </c>
      <c r="E136" t="s">
        <v>462</v>
      </c>
      <c r="AY136">
        <v>3.6</v>
      </c>
      <c r="AZ136">
        <v>1.71</v>
      </c>
      <c r="BA136">
        <v>17</v>
      </c>
      <c r="BB136">
        <v>6.35</v>
      </c>
      <c r="BC136">
        <v>2.93</v>
      </c>
      <c r="BD136">
        <v>5.73</v>
      </c>
      <c r="BE136">
        <v>10.88</v>
      </c>
      <c r="BF136">
        <v>66.45</v>
      </c>
      <c r="BG136" t="s">
        <v>463</v>
      </c>
    </row>
    <row r="137" spans="1:59" x14ac:dyDescent="0.2">
      <c r="A137" t="s">
        <v>144</v>
      </c>
      <c r="B137">
        <v>648</v>
      </c>
      <c r="C137" t="s">
        <v>145</v>
      </c>
      <c r="D137" t="s">
        <v>15</v>
      </c>
      <c r="E137" t="s">
        <v>425</v>
      </c>
      <c r="F137">
        <v>8.6999999999999993</v>
      </c>
      <c r="G137">
        <v>3.1</v>
      </c>
      <c r="H137">
        <v>9.6999999999999993</v>
      </c>
      <c r="I137">
        <v>6</v>
      </c>
      <c r="J137">
        <v>13.3</v>
      </c>
      <c r="K137">
        <v>34.4</v>
      </c>
      <c r="L137">
        <v>19.3</v>
      </c>
      <c r="M137">
        <v>12.5</v>
      </c>
      <c r="N137">
        <v>6.3</v>
      </c>
      <c r="O137">
        <v>5.8</v>
      </c>
      <c r="P137">
        <v>5.2</v>
      </c>
      <c r="Q137">
        <v>5.3</v>
      </c>
      <c r="R137">
        <v>8.9</v>
      </c>
      <c r="S137">
        <v>13.7</v>
      </c>
      <c r="T137">
        <v>21.3</v>
      </c>
      <c r="U137">
        <v>17.3</v>
      </c>
      <c r="V137">
        <v>60.1</v>
      </c>
      <c r="W137">
        <v>23.4</v>
      </c>
      <c r="X137">
        <v>12.7</v>
      </c>
      <c r="Y137">
        <v>6.9</v>
      </c>
      <c r="Z137">
        <v>14.1</v>
      </c>
      <c r="AA137">
        <v>8.3000000000000007</v>
      </c>
      <c r="AB137">
        <v>8.5</v>
      </c>
      <c r="AC137">
        <v>8.6999999999999993</v>
      </c>
      <c r="AD137">
        <v>-1.2</v>
      </c>
      <c r="AE137">
        <v>8.6999999999999993</v>
      </c>
      <c r="AF137">
        <v>1.1000000000000001</v>
      </c>
      <c r="AG137">
        <v>1.4</v>
      </c>
      <c r="AH137">
        <v>3.6</v>
      </c>
      <c r="AI137">
        <v>4</v>
      </c>
      <c r="AJ137">
        <v>0.2</v>
      </c>
      <c r="AK137">
        <v>-0.7</v>
      </c>
      <c r="AL137">
        <v>18.100000000000001</v>
      </c>
      <c r="AM137">
        <v>20.399999999999999</v>
      </c>
      <c r="AN137">
        <v>16.100000000000001</v>
      </c>
      <c r="AO137">
        <v>3.1</v>
      </c>
      <c r="AP137">
        <v>1.85</v>
      </c>
      <c r="AQ137">
        <v>7.9</v>
      </c>
      <c r="AR137">
        <v>6.03</v>
      </c>
      <c r="AS137">
        <v>5.38</v>
      </c>
      <c r="AT137">
        <v>6.61</v>
      </c>
      <c r="AU137">
        <v>6.42</v>
      </c>
      <c r="AV137">
        <v>5.04</v>
      </c>
      <c r="AW137">
        <v>6.71</v>
      </c>
      <c r="AX137">
        <v>6.78</v>
      </c>
      <c r="AY137">
        <v>8.27</v>
      </c>
      <c r="AZ137">
        <v>8.24</v>
      </c>
      <c r="BA137">
        <v>8.7200000000000006</v>
      </c>
      <c r="BB137">
        <v>6.34</v>
      </c>
      <c r="BC137">
        <v>6.79</v>
      </c>
      <c r="BD137">
        <v>6.56</v>
      </c>
      <c r="BE137">
        <v>9.6</v>
      </c>
      <c r="BG137" t="s">
        <v>426</v>
      </c>
    </row>
    <row r="138" spans="1:59" x14ac:dyDescent="0.2">
      <c r="A138" t="s">
        <v>184</v>
      </c>
      <c r="B138">
        <v>343</v>
      </c>
      <c r="C138" t="s">
        <v>185</v>
      </c>
      <c r="D138" t="s">
        <v>15</v>
      </c>
      <c r="E138" t="s">
        <v>416</v>
      </c>
      <c r="G138">
        <v>6.9</v>
      </c>
      <c r="H138">
        <v>8.6999999999999993</v>
      </c>
      <c r="I138">
        <v>12.4</v>
      </c>
      <c r="J138">
        <v>36.700000000000003</v>
      </c>
      <c r="K138">
        <v>15.1</v>
      </c>
      <c r="L138">
        <v>8.3000000000000007</v>
      </c>
      <c r="M138">
        <v>8.1</v>
      </c>
      <c r="N138">
        <v>39</v>
      </c>
      <c r="O138">
        <v>45.6</v>
      </c>
      <c r="P138">
        <v>40.4</v>
      </c>
      <c r="Q138">
        <v>10.5</v>
      </c>
      <c r="R138">
        <v>8.3000000000000007</v>
      </c>
      <c r="S138">
        <v>15.6</v>
      </c>
      <c r="T138">
        <v>30.2</v>
      </c>
      <c r="U138">
        <v>28.9</v>
      </c>
      <c r="V138">
        <v>10.9</v>
      </c>
      <c r="W138">
        <v>3.9</v>
      </c>
      <c r="X138">
        <v>7</v>
      </c>
      <c r="Y138">
        <v>7.8</v>
      </c>
      <c r="Z138">
        <v>25.1</v>
      </c>
      <c r="AA138">
        <v>65.2</v>
      </c>
      <c r="AB138">
        <v>77.099999999999994</v>
      </c>
      <c r="AC138">
        <v>12.2</v>
      </c>
      <c r="AD138">
        <v>24.2</v>
      </c>
      <c r="AE138">
        <v>14.2</v>
      </c>
      <c r="AF138">
        <v>46</v>
      </c>
      <c r="AG138">
        <v>9.3000000000000007</v>
      </c>
      <c r="AH138">
        <v>6.8</v>
      </c>
      <c r="AI138">
        <v>6</v>
      </c>
      <c r="AJ138">
        <v>7.9</v>
      </c>
      <c r="AK138">
        <v>16.43</v>
      </c>
      <c r="AL138">
        <v>6.39</v>
      </c>
      <c r="AM138">
        <v>15.61</v>
      </c>
      <c r="AN138">
        <v>19.03</v>
      </c>
      <c r="AO138">
        <v>20.420000000000002</v>
      </c>
      <c r="AP138">
        <v>13.34</v>
      </c>
      <c r="AQ138">
        <v>9.0399999999999991</v>
      </c>
      <c r="AR138">
        <v>28.68</v>
      </c>
      <c r="AS138">
        <v>2.81</v>
      </c>
      <c r="AT138">
        <v>20.67</v>
      </c>
      <c r="AU138">
        <v>12.24</v>
      </c>
      <c r="AV138">
        <v>5.85</v>
      </c>
      <c r="AW138">
        <v>8.2899999999999991</v>
      </c>
      <c r="AX138">
        <v>6.47</v>
      </c>
      <c r="AY138">
        <v>-9.1</v>
      </c>
      <c r="AZ138">
        <v>-1.38</v>
      </c>
      <c r="BA138">
        <v>11.1</v>
      </c>
      <c r="BB138">
        <v>6.31</v>
      </c>
      <c r="BC138">
        <v>1.3</v>
      </c>
      <c r="BD138">
        <v>2.14</v>
      </c>
      <c r="BE138">
        <v>5.31</v>
      </c>
      <c r="BF138">
        <v>8.18</v>
      </c>
      <c r="BG138" t="s">
        <v>419</v>
      </c>
    </row>
    <row r="139" spans="1:59" x14ac:dyDescent="0.2">
      <c r="A139" t="s">
        <v>124</v>
      </c>
      <c r="B139">
        <v>939</v>
      </c>
      <c r="C139" t="s">
        <v>125</v>
      </c>
      <c r="D139" t="s">
        <v>15</v>
      </c>
      <c r="E139" t="s">
        <v>416</v>
      </c>
      <c r="AA139">
        <v>72</v>
      </c>
      <c r="AB139">
        <v>5928.6</v>
      </c>
      <c r="AC139">
        <v>114.5</v>
      </c>
      <c r="AD139">
        <v>36.799999999999997</v>
      </c>
      <c r="AE139">
        <v>27.1</v>
      </c>
      <c r="AF139">
        <v>20.100000000000001</v>
      </c>
      <c r="AG139">
        <v>15.2</v>
      </c>
      <c r="AH139">
        <v>11.3</v>
      </c>
      <c r="AI139">
        <v>8.35</v>
      </c>
      <c r="AJ139">
        <v>2.67</v>
      </c>
      <c r="AK139">
        <v>9.83</v>
      </c>
      <c r="AL139">
        <v>8.2200000000000006</v>
      </c>
      <c r="AM139">
        <v>3.01</v>
      </c>
      <c r="AN139">
        <v>4.09</v>
      </c>
      <c r="AO139">
        <v>6.98</v>
      </c>
      <c r="AP139">
        <v>10.36</v>
      </c>
      <c r="AQ139">
        <v>14.58</v>
      </c>
      <c r="AR139">
        <v>15.81</v>
      </c>
      <c r="AS139">
        <v>1.02</v>
      </c>
      <c r="AT139">
        <v>2.94</v>
      </c>
      <c r="AU139">
        <v>5.86</v>
      </c>
      <c r="AV139">
        <v>8.99</v>
      </c>
      <c r="AW139">
        <v>8.83</v>
      </c>
      <c r="AX139">
        <v>-1.43</v>
      </c>
      <c r="AY139">
        <v>-1.46</v>
      </c>
      <c r="AZ139">
        <v>-1.72</v>
      </c>
      <c r="BA139">
        <v>2.15</v>
      </c>
      <c r="BB139">
        <v>6.29</v>
      </c>
      <c r="BC139">
        <v>1.91</v>
      </c>
      <c r="BD139">
        <v>-3.72</v>
      </c>
      <c r="BE139">
        <v>18.440000000000001</v>
      </c>
      <c r="BF139">
        <v>68.17</v>
      </c>
      <c r="BG139" t="s">
        <v>419</v>
      </c>
    </row>
    <row r="140" spans="1:59" x14ac:dyDescent="0.2">
      <c r="A140" t="s">
        <v>280</v>
      </c>
      <c r="B140">
        <v>564</v>
      </c>
      <c r="C140" t="s">
        <v>281</v>
      </c>
      <c r="D140" t="s">
        <v>15</v>
      </c>
      <c r="E140" t="s">
        <v>416</v>
      </c>
      <c r="S140">
        <v>2.9</v>
      </c>
      <c r="T140">
        <v>4.9000000000000004</v>
      </c>
      <c r="U140">
        <v>5.0999999999999996</v>
      </c>
      <c r="V140">
        <v>1.8</v>
      </c>
      <c r="W140">
        <v>2.2999999999999998</v>
      </c>
      <c r="X140">
        <v>5.9</v>
      </c>
      <c r="Y140">
        <v>14.5</v>
      </c>
      <c r="Z140">
        <v>10.199999999999999</v>
      </c>
      <c r="AA140">
        <v>17.7</v>
      </c>
      <c r="AB140">
        <v>5.8</v>
      </c>
      <c r="AC140">
        <v>10.1</v>
      </c>
      <c r="AD140">
        <v>10.5</v>
      </c>
      <c r="AE140">
        <v>11.8</v>
      </c>
      <c r="AF140">
        <v>10.4</v>
      </c>
      <c r="AG140">
        <v>15.8</v>
      </c>
      <c r="AH140">
        <v>13.7</v>
      </c>
      <c r="AI140">
        <v>-5</v>
      </c>
      <c r="AJ140">
        <v>13.8</v>
      </c>
      <c r="AK140">
        <v>4.9000000000000004</v>
      </c>
      <c r="AL140">
        <v>4.9000000000000004</v>
      </c>
      <c r="AM140">
        <v>4.9000000000000004</v>
      </c>
      <c r="AN140">
        <v>2.5</v>
      </c>
      <c r="AO140">
        <v>5.8</v>
      </c>
      <c r="AP140">
        <v>11.5</v>
      </c>
      <c r="AQ140">
        <v>4.9000000000000004</v>
      </c>
      <c r="AR140">
        <v>16.600000000000001</v>
      </c>
      <c r="AS140">
        <v>18</v>
      </c>
      <c r="AT140">
        <v>10.63</v>
      </c>
      <c r="AU140">
        <v>8.35</v>
      </c>
      <c r="AV140">
        <v>6.56</v>
      </c>
      <c r="AW140">
        <v>5.34</v>
      </c>
      <c r="AX140">
        <v>8.36</v>
      </c>
      <c r="AY140">
        <v>5.21</v>
      </c>
      <c r="AZ140">
        <v>4.97</v>
      </c>
      <c r="BA140">
        <v>5.04</v>
      </c>
      <c r="BB140">
        <v>6.21</v>
      </c>
      <c r="BC140">
        <v>8.49</v>
      </c>
      <c r="BD140">
        <v>6.16</v>
      </c>
      <c r="BE140">
        <v>10.039999999999999</v>
      </c>
      <c r="BF140">
        <v>12.19</v>
      </c>
      <c r="BG140" t="s">
        <v>419</v>
      </c>
    </row>
    <row r="141" spans="1:59" x14ac:dyDescent="0.2">
      <c r="A141" t="s">
        <v>46</v>
      </c>
      <c r="B141">
        <v>513</v>
      </c>
      <c r="C141" t="s">
        <v>47</v>
      </c>
      <c r="D141" t="s">
        <v>15</v>
      </c>
      <c r="E141" t="s">
        <v>425</v>
      </c>
      <c r="F141">
        <v>2.2999999999999998</v>
      </c>
      <c r="G141">
        <v>10.1</v>
      </c>
      <c r="H141">
        <v>34</v>
      </c>
      <c r="I141">
        <v>47.4</v>
      </c>
      <c r="J141">
        <v>68.599999999999994</v>
      </c>
      <c r="K141">
        <v>20.8</v>
      </c>
      <c r="L141">
        <v>-10.9</v>
      </c>
      <c r="M141">
        <v>9.3000000000000007</v>
      </c>
      <c r="N141">
        <v>11.5</v>
      </c>
      <c r="O141">
        <v>14.7</v>
      </c>
      <c r="P141">
        <v>15.7</v>
      </c>
      <c r="Q141">
        <v>11.5</v>
      </c>
      <c r="R141">
        <v>13.1</v>
      </c>
      <c r="S141">
        <v>9.3000000000000007</v>
      </c>
      <c r="T141">
        <v>12.8</v>
      </c>
      <c r="U141">
        <v>9.6999999999999993</v>
      </c>
      <c r="V141">
        <v>13.5</v>
      </c>
      <c r="W141">
        <v>10.4</v>
      </c>
      <c r="X141">
        <v>6.5</v>
      </c>
      <c r="Y141">
        <v>8.8000000000000007</v>
      </c>
      <c r="Z141">
        <v>5.9</v>
      </c>
      <c r="AA141">
        <v>6.1</v>
      </c>
      <c r="AB141">
        <v>3.6</v>
      </c>
      <c r="AC141">
        <v>-2.2000000000000002</v>
      </c>
      <c r="AD141">
        <v>3.8</v>
      </c>
      <c r="AE141">
        <v>9</v>
      </c>
      <c r="AF141">
        <v>3.4</v>
      </c>
      <c r="AG141">
        <v>6.6</v>
      </c>
      <c r="AH141">
        <v>10.5</v>
      </c>
      <c r="AI141">
        <v>8.1</v>
      </c>
      <c r="AJ141">
        <v>2</v>
      </c>
      <c r="AK141">
        <v>1.2</v>
      </c>
      <c r="AL141">
        <v>2</v>
      </c>
      <c r="AM141">
        <v>5.8</v>
      </c>
      <c r="AN141">
        <v>7.5</v>
      </c>
      <c r="AO141">
        <v>8</v>
      </c>
      <c r="AP141">
        <v>7.6</v>
      </c>
      <c r="AQ141">
        <v>10.5</v>
      </c>
      <c r="AR141">
        <v>11</v>
      </c>
      <c r="AS141">
        <v>5.5</v>
      </c>
      <c r="AT141">
        <v>10.1</v>
      </c>
      <c r="AU141">
        <v>12.38</v>
      </c>
      <c r="AV141">
        <v>3.38</v>
      </c>
      <c r="AW141">
        <v>7.93</v>
      </c>
      <c r="AX141">
        <v>7.91</v>
      </c>
      <c r="AY141">
        <v>6.05</v>
      </c>
      <c r="AZ141">
        <v>4.51</v>
      </c>
      <c r="BA141">
        <v>7.17</v>
      </c>
      <c r="BB141">
        <v>6.21</v>
      </c>
      <c r="BC141">
        <v>5.56</v>
      </c>
      <c r="BD141">
        <v>5.77</v>
      </c>
      <c r="BE141">
        <v>5.3</v>
      </c>
      <c r="BF141">
        <v>7.66</v>
      </c>
      <c r="BG141" t="s">
        <v>430</v>
      </c>
    </row>
    <row r="142" spans="1:59" x14ac:dyDescent="0.2">
      <c r="A142" t="s">
        <v>190</v>
      </c>
      <c r="B142">
        <v>916</v>
      </c>
      <c r="C142" t="s">
        <v>191</v>
      </c>
      <c r="D142" t="s">
        <v>15</v>
      </c>
      <c r="E142" t="s">
        <v>441</v>
      </c>
      <c r="AM142">
        <v>5.08</v>
      </c>
      <c r="AN142">
        <v>7.2</v>
      </c>
      <c r="AO142">
        <v>6.82</v>
      </c>
      <c r="AP142">
        <v>7.65</v>
      </c>
      <c r="AQ142">
        <v>10.16</v>
      </c>
      <c r="AR142">
        <v>17.850000000000001</v>
      </c>
      <c r="AS142">
        <v>8.2100000000000009</v>
      </c>
      <c r="AT142">
        <v>6.48</v>
      </c>
      <c r="AU142">
        <v>8.0500000000000007</v>
      </c>
      <c r="AV142">
        <v>5.55</v>
      </c>
      <c r="AW142">
        <v>4.32</v>
      </c>
      <c r="AX142">
        <v>6.71</v>
      </c>
      <c r="AY142">
        <v>7.67</v>
      </c>
      <c r="AZ142">
        <v>15.4</v>
      </c>
      <c r="BA142">
        <v>6.96</v>
      </c>
      <c r="BB142">
        <v>6.19</v>
      </c>
      <c r="BC142">
        <v>7.42</v>
      </c>
      <c r="BD142">
        <v>7.43</v>
      </c>
      <c r="BE142">
        <v>7.99</v>
      </c>
      <c r="BF142">
        <v>13.91</v>
      </c>
      <c r="BG142" t="s">
        <v>442</v>
      </c>
    </row>
    <row r="143" spans="1:59" x14ac:dyDescent="0.2">
      <c r="A143" t="s">
        <v>365</v>
      </c>
      <c r="B143">
        <v>738</v>
      </c>
      <c r="C143" t="s">
        <v>467</v>
      </c>
      <c r="D143" t="s">
        <v>15</v>
      </c>
      <c r="E143" t="s">
        <v>462</v>
      </c>
      <c r="AX143">
        <v>4.93</v>
      </c>
      <c r="AY143">
        <v>3.01</v>
      </c>
      <c r="AZ143">
        <v>6.86</v>
      </c>
      <c r="BA143">
        <v>1.26</v>
      </c>
      <c r="BB143">
        <v>6.18</v>
      </c>
      <c r="BC143">
        <v>7.24</v>
      </c>
      <c r="BG143" t="s">
        <v>463</v>
      </c>
    </row>
    <row r="144" spans="1:59" x14ac:dyDescent="0.2">
      <c r="A144" t="s">
        <v>139</v>
      </c>
      <c r="B144">
        <v>915</v>
      </c>
      <c r="C144" t="s">
        <v>140</v>
      </c>
      <c r="D144" t="s">
        <v>15</v>
      </c>
      <c r="E144" t="s">
        <v>462</v>
      </c>
      <c r="AI144">
        <v>15.67</v>
      </c>
      <c r="AJ144">
        <v>5.77</v>
      </c>
      <c r="AK144">
        <v>3.07</v>
      </c>
      <c r="AL144">
        <v>6.32</v>
      </c>
      <c r="AM144">
        <v>3.34</v>
      </c>
      <c r="AN144">
        <v>4.6399999999999997</v>
      </c>
      <c r="AO144">
        <v>7.45</v>
      </c>
      <c r="AP144">
        <v>10.82</v>
      </c>
      <c r="AQ144">
        <v>11.59</v>
      </c>
      <c r="AR144">
        <v>9.76</v>
      </c>
      <c r="AS144">
        <v>-5.48</v>
      </c>
      <c r="AT144">
        <v>11.34</v>
      </c>
      <c r="AU144">
        <v>12.82</v>
      </c>
      <c r="AV144">
        <v>1.62</v>
      </c>
      <c r="AW144">
        <v>-2</v>
      </c>
      <c r="AX144">
        <v>2.86</v>
      </c>
      <c r="AY144">
        <v>7.5</v>
      </c>
      <c r="AZ144">
        <v>-0.13</v>
      </c>
      <c r="BA144">
        <v>10.97</v>
      </c>
      <c r="BB144">
        <v>6.11</v>
      </c>
      <c r="BC144">
        <v>7.18</v>
      </c>
      <c r="BD144">
        <v>11.75</v>
      </c>
      <c r="BE144">
        <v>16.72</v>
      </c>
      <c r="BF144">
        <v>14.46</v>
      </c>
      <c r="BG144" t="s">
        <v>463</v>
      </c>
    </row>
    <row r="145" spans="1:59" x14ac:dyDescent="0.2">
      <c r="A145" t="s">
        <v>208</v>
      </c>
      <c r="B145">
        <v>446</v>
      </c>
      <c r="C145" t="s">
        <v>209</v>
      </c>
      <c r="D145" t="s">
        <v>15</v>
      </c>
      <c r="E145" t="s">
        <v>16</v>
      </c>
      <c r="F145">
        <v>0.01</v>
      </c>
      <c r="G145">
        <v>1.56</v>
      </c>
      <c r="H145">
        <v>4.92</v>
      </c>
      <c r="I145">
        <v>6</v>
      </c>
      <c r="J145">
        <v>12.29</v>
      </c>
      <c r="K145">
        <v>20.05</v>
      </c>
      <c r="L145">
        <v>28.83</v>
      </c>
      <c r="M145">
        <v>19</v>
      </c>
      <c r="N145">
        <v>10.1</v>
      </c>
      <c r="O145">
        <v>23.7</v>
      </c>
      <c r="P145">
        <v>23.9</v>
      </c>
      <c r="Q145">
        <v>19.3</v>
      </c>
      <c r="R145">
        <v>18.600000000000001</v>
      </c>
      <c r="S145">
        <v>7.2</v>
      </c>
      <c r="T145">
        <v>17.600000000000001</v>
      </c>
      <c r="U145">
        <v>69.400000000000006</v>
      </c>
      <c r="V145">
        <v>95.4</v>
      </c>
      <c r="W145">
        <v>487.2</v>
      </c>
      <c r="X145">
        <v>155</v>
      </c>
      <c r="Y145">
        <v>72.2</v>
      </c>
      <c r="Z145">
        <v>68.900000000000006</v>
      </c>
      <c r="AA145">
        <v>50.12</v>
      </c>
      <c r="AB145">
        <v>99.85</v>
      </c>
      <c r="AC145">
        <v>24.74</v>
      </c>
      <c r="AD145">
        <v>8.23</v>
      </c>
      <c r="AE145">
        <v>10.28</v>
      </c>
      <c r="AF145">
        <v>8.8800000000000008</v>
      </c>
      <c r="AG145">
        <v>7.75</v>
      </c>
      <c r="AH145">
        <v>4.55</v>
      </c>
      <c r="AI145">
        <v>0.24</v>
      </c>
      <c r="AJ145">
        <v>-0.36</v>
      </c>
      <c r="AK145">
        <v>-0.37</v>
      </c>
      <c r="AL145">
        <v>1.76</v>
      </c>
      <c r="AM145">
        <v>1.27</v>
      </c>
      <c r="AN145">
        <v>1.67</v>
      </c>
      <c r="AO145">
        <v>-0.72</v>
      </c>
      <c r="AP145">
        <v>5.57</v>
      </c>
      <c r="AQ145">
        <v>4.0599999999999996</v>
      </c>
      <c r="AR145">
        <v>10.76</v>
      </c>
      <c r="AS145">
        <v>1.22</v>
      </c>
      <c r="AT145">
        <v>3.97</v>
      </c>
      <c r="AU145">
        <v>4.99</v>
      </c>
      <c r="AV145">
        <v>6.55</v>
      </c>
      <c r="AW145">
        <v>5.57</v>
      </c>
      <c r="AX145">
        <v>1.1200000000000001</v>
      </c>
      <c r="AY145">
        <v>-3.75</v>
      </c>
      <c r="AZ145">
        <v>-0.82</v>
      </c>
      <c r="BA145">
        <v>4.4800000000000004</v>
      </c>
      <c r="BB145">
        <v>6.07</v>
      </c>
      <c r="BC145">
        <v>2.89</v>
      </c>
      <c r="BD145">
        <v>84.86</v>
      </c>
      <c r="BE145">
        <v>154.76</v>
      </c>
      <c r="BF145">
        <v>171.2</v>
      </c>
      <c r="BG145" t="s">
        <v>17</v>
      </c>
    </row>
    <row r="146" spans="1:59" x14ac:dyDescent="0.2">
      <c r="A146" t="s">
        <v>369</v>
      </c>
      <c r="B146">
        <v>926</v>
      </c>
      <c r="C146" t="s">
        <v>370</v>
      </c>
      <c r="D146" t="s">
        <v>15</v>
      </c>
      <c r="E146" t="s">
        <v>416</v>
      </c>
      <c r="F146">
        <v>35.049999999999997</v>
      </c>
      <c r="G146">
        <v>35.049999999999997</v>
      </c>
      <c r="H146">
        <v>35.049999999999997</v>
      </c>
      <c r="I146">
        <v>35.049999999999997</v>
      </c>
      <c r="J146">
        <v>89</v>
      </c>
      <c r="K146">
        <v>73.400000000000006</v>
      </c>
      <c r="L146">
        <v>61.4</v>
      </c>
      <c r="M146">
        <v>54.7</v>
      </c>
      <c r="N146">
        <v>32</v>
      </c>
      <c r="O146">
        <v>55.5</v>
      </c>
      <c r="P146">
        <v>60.8</v>
      </c>
      <c r="Q146">
        <v>17.600000000000001</v>
      </c>
      <c r="R146">
        <v>19.3</v>
      </c>
      <c r="S146">
        <v>74.7</v>
      </c>
      <c r="T146">
        <v>62.6</v>
      </c>
      <c r="U146">
        <v>72.2</v>
      </c>
      <c r="V146">
        <v>60.6</v>
      </c>
      <c r="W146">
        <v>65.06</v>
      </c>
      <c r="X146">
        <v>67.150000000000006</v>
      </c>
      <c r="Y146">
        <v>82.75</v>
      </c>
      <c r="Z146">
        <v>105.85</v>
      </c>
      <c r="AA146">
        <v>101.1</v>
      </c>
      <c r="AB146">
        <v>73.77</v>
      </c>
      <c r="AC146">
        <v>61.73</v>
      </c>
      <c r="AD146">
        <v>55.82</v>
      </c>
      <c r="AE146">
        <v>45.39</v>
      </c>
      <c r="AF146">
        <v>33.33</v>
      </c>
      <c r="AG146">
        <v>22.88</v>
      </c>
      <c r="AH146">
        <v>12.55</v>
      </c>
      <c r="AI146">
        <v>6.48</v>
      </c>
      <c r="AJ146">
        <v>4.57</v>
      </c>
      <c r="AK146">
        <v>4.07</v>
      </c>
      <c r="AL146">
        <v>11.41</v>
      </c>
      <c r="AM146">
        <v>20.79</v>
      </c>
      <c r="AN146">
        <v>9.56</v>
      </c>
      <c r="AO146">
        <v>6.14</v>
      </c>
      <c r="AP146">
        <v>8.1300000000000008</v>
      </c>
      <c r="AQ146">
        <v>8.86</v>
      </c>
      <c r="AR146">
        <v>11.16</v>
      </c>
      <c r="AS146">
        <v>10.7</v>
      </c>
      <c r="AT146">
        <v>8.85</v>
      </c>
      <c r="AU146">
        <v>10.32</v>
      </c>
      <c r="AV146">
        <v>9.24</v>
      </c>
      <c r="AW146">
        <v>10.7</v>
      </c>
      <c r="AX146">
        <v>9.0299999999999994</v>
      </c>
      <c r="AY146">
        <v>8.11</v>
      </c>
      <c r="AZ146">
        <v>9.1999999999999993</v>
      </c>
      <c r="BA146">
        <v>8.58</v>
      </c>
      <c r="BB146">
        <v>6.06</v>
      </c>
      <c r="BC146">
        <v>5.91</v>
      </c>
      <c r="BD146">
        <v>-2.98</v>
      </c>
      <c r="BE146">
        <v>23.16</v>
      </c>
      <c r="BF146">
        <v>5.01</v>
      </c>
      <c r="BG146" t="s">
        <v>419</v>
      </c>
    </row>
    <row r="147" spans="1:59" x14ac:dyDescent="0.2">
      <c r="A147" t="s">
        <v>190</v>
      </c>
      <c r="B147">
        <v>916</v>
      </c>
      <c r="C147" t="s">
        <v>191</v>
      </c>
      <c r="D147" t="s">
        <v>15</v>
      </c>
      <c r="E147" t="s">
        <v>16</v>
      </c>
      <c r="AB147">
        <v>2958.1</v>
      </c>
      <c r="AC147">
        <v>1662.28</v>
      </c>
      <c r="AD147">
        <v>1863.33</v>
      </c>
      <c r="AE147">
        <v>176.06</v>
      </c>
      <c r="AF147">
        <v>39.24</v>
      </c>
      <c r="AG147">
        <v>17.579999999999998</v>
      </c>
      <c r="AH147">
        <v>7.21</v>
      </c>
      <c r="AI147">
        <v>8.3699999999999992</v>
      </c>
      <c r="AJ147">
        <v>13.45</v>
      </c>
      <c r="AK147">
        <v>8.5500000000000007</v>
      </c>
      <c r="AL147">
        <v>6.04</v>
      </c>
      <c r="AM147">
        <v>6.44</v>
      </c>
      <c r="AN147">
        <v>6.89</v>
      </c>
      <c r="AO147">
        <v>7.46</v>
      </c>
      <c r="AP147">
        <v>8.61</v>
      </c>
      <c r="AQ147">
        <v>10.78</v>
      </c>
      <c r="AR147">
        <v>17.170000000000002</v>
      </c>
      <c r="AS147">
        <v>7.31</v>
      </c>
      <c r="AT147">
        <v>7.08</v>
      </c>
      <c r="AU147">
        <v>8.36</v>
      </c>
      <c r="AV147">
        <v>5.17</v>
      </c>
      <c r="AW147">
        <v>5.8</v>
      </c>
      <c r="AX147">
        <v>6.6</v>
      </c>
      <c r="AY147">
        <v>6.72</v>
      </c>
      <c r="AZ147">
        <v>14.59</v>
      </c>
      <c r="BA147">
        <v>7.43</v>
      </c>
      <c r="BB147">
        <v>6.02</v>
      </c>
      <c r="BC147">
        <v>5.24</v>
      </c>
      <c r="BD147">
        <v>6.75</v>
      </c>
      <c r="BE147">
        <v>8</v>
      </c>
      <c r="BF147">
        <v>14.99</v>
      </c>
      <c r="BG147" t="s">
        <v>17</v>
      </c>
    </row>
    <row r="148" spans="1:59" x14ac:dyDescent="0.2">
      <c r="A148" t="s">
        <v>64</v>
      </c>
      <c r="B148">
        <v>316</v>
      </c>
      <c r="C148" t="s">
        <v>65</v>
      </c>
      <c r="D148" t="s">
        <v>15</v>
      </c>
      <c r="E148" t="s">
        <v>416</v>
      </c>
      <c r="Q148">
        <v>6.9</v>
      </c>
      <c r="R148">
        <v>2.6</v>
      </c>
      <c r="S148">
        <v>7.7</v>
      </c>
      <c r="T148">
        <v>2.5</v>
      </c>
      <c r="U148">
        <v>-1.1000000000000001</v>
      </c>
      <c r="V148">
        <v>-6</v>
      </c>
      <c r="W148">
        <v>0.5</v>
      </c>
      <c r="X148">
        <v>-1.8</v>
      </c>
      <c r="Y148">
        <v>3.8</v>
      </c>
      <c r="Z148">
        <v>4.2</v>
      </c>
      <c r="AA148">
        <v>0.2</v>
      </c>
      <c r="AB148">
        <v>2.7</v>
      </c>
      <c r="AC148">
        <v>3.1</v>
      </c>
      <c r="AD148">
        <v>-2.2000000000000002</v>
      </c>
      <c r="AF148">
        <v>-0.3</v>
      </c>
      <c r="AG148">
        <v>8.9</v>
      </c>
      <c r="AH148">
        <v>-2.7</v>
      </c>
      <c r="AI148">
        <v>-2.7</v>
      </c>
      <c r="AM148">
        <v>3.8</v>
      </c>
      <c r="AN148">
        <v>-4.8</v>
      </c>
      <c r="AO148">
        <v>7.5</v>
      </c>
      <c r="AP148">
        <v>15.4</v>
      </c>
      <c r="AQ148">
        <v>-3.1</v>
      </c>
      <c r="AR148">
        <v>8</v>
      </c>
      <c r="AS148">
        <v>-6</v>
      </c>
      <c r="AT148">
        <v>25.4</v>
      </c>
      <c r="AX148">
        <v>1.26</v>
      </c>
      <c r="AY148">
        <v>-8.66</v>
      </c>
      <c r="AZ148">
        <v>-5.98</v>
      </c>
      <c r="BA148">
        <v>3.44</v>
      </c>
      <c r="BB148">
        <v>6.01</v>
      </c>
      <c r="BC148">
        <v>1.78</v>
      </c>
      <c r="BD148">
        <v>-1.88</v>
      </c>
      <c r="BE148">
        <v>5.61</v>
      </c>
      <c r="BG148" t="s">
        <v>419</v>
      </c>
    </row>
    <row r="149" spans="1:59" x14ac:dyDescent="0.2">
      <c r="A149" t="s">
        <v>244</v>
      </c>
      <c r="B149">
        <v>518</v>
      </c>
      <c r="C149" t="s">
        <v>245</v>
      </c>
      <c r="D149" t="s">
        <v>15</v>
      </c>
      <c r="E149" t="s">
        <v>16</v>
      </c>
      <c r="F149">
        <v>-4.01</v>
      </c>
      <c r="G149">
        <v>2.09</v>
      </c>
      <c r="H149">
        <v>7.64</v>
      </c>
      <c r="I149">
        <v>25.2</v>
      </c>
      <c r="J149">
        <v>25.21</v>
      </c>
      <c r="K149">
        <v>31.66</v>
      </c>
      <c r="L149">
        <v>22.38</v>
      </c>
      <c r="M149">
        <v>-1.1599999999999999</v>
      </c>
      <c r="N149">
        <v>-6.04</v>
      </c>
      <c r="O149">
        <v>5.67</v>
      </c>
      <c r="P149">
        <v>0.61</v>
      </c>
      <c r="Q149">
        <v>0.32</v>
      </c>
      <c r="R149">
        <v>5.3</v>
      </c>
      <c r="S149">
        <v>5.65</v>
      </c>
      <c r="T149">
        <v>4.8499999999999996</v>
      </c>
      <c r="U149">
        <v>6.81</v>
      </c>
      <c r="V149">
        <v>9.33</v>
      </c>
      <c r="W149">
        <v>24.76</v>
      </c>
      <c r="X149">
        <v>16.04</v>
      </c>
      <c r="Y149">
        <v>27.2</v>
      </c>
      <c r="Z149">
        <v>17.63</v>
      </c>
      <c r="AA149">
        <v>32.270000000000003</v>
      </c>
      <c r="AB149">
        <v>21.91</v>
      </c>
      <c r="AC149">
        <v>31.83</v>
      </c>
      <c r="AD149">
        <v>24.1</v>
      </c>
      <c r="AE149">
        <v>25.19</v>
      </c>
      <c r="AF149">
        <v>16.28</v>
      </c>
      <c r="AG149">
        <v>29.7</v>
      </c>
      <c r="AH149">
        <v>49.14</v>
      </c>
      <c r="AI149">
        <v>10.9</v>
      </c>
      <c r="AJ149">
        <v>-1.72</v>
      </c>
      <c r="AK149">
        <v>34.5</v>
      </c>
      <c r="AL149">
        <v>58.1</v>
      </c>
      <c r="AM149">
        <v>24.95</v>
      </c>
      <c r="AN149">
        <v>3.76</v>
      </c>
      <c r="AO149">
        <v>10.74</v>
      </c>
      <c r="AP149">
        <v>26.33</v>
      </c>
      <c r="AQ149">
        <v>30.93</v>
      </c>
      <c r="AR149">
        <v>11.54</v>
      </c>
      <c r="AS149">
        <v>2.25</v>
      </c>
      <c r="AT149">
        <v>8.2200000000000006</v>
      </c>
      <c r="AU149">
        <v>2.77</v>
      </c>
      <c r="AV149">
        <v>2.83</v>
      </c>
      <c r="AW149">
        <v>5.72</v>
      </c>
      <c r="AX149">
        <v>5.1100000000000003</v>
      </c>
      <c r="AY149">
        <v>10.039999999999999</v>
      </c>
      <c r="AZ149">
        <v>6.76</v>
      </c>
      <c r="BA149">
        <v>4.62</v>
      </c>
      <c r="BB149">
        <v>6</v>
      </c>
      <c r="BC149">
        <v>8.6300000000000008</v>
      </c>
      <c r="BD149">
        <v>6.11</v>
      </c>
      <c r="BE149">
        <v>5.03</v>
      </c>
      <c r="BF149">
        <v>16.75</v>
      </c>
      <c r="BG149" t="s">
        <v>17</v>
      </c>
    </row>
    <row r="150" spans="1:59" x14ac:dyDescent="0.2">
      <c r="A150" t="s">
        <v>144</v>
      </c>
      <c r="B150">
        <v>648</v>
      </c>
      <c r="C150" t="s">
        <v>145</v>
      </c>
      <c r="D150" t="s">
        <v>15</v>
      </c>
      <c r="E150" t="s">
        <v>416</v>
      </c>
      <c r="K150">
        <v>25.6</v>
      </c>
      <c r="L150">
        <v>27.7</v>
      </c>
      <c r="M150">
        <v>1.7</v>
      </c>
      <c r="N150">
        <v>14.5</v>
      </c>
      <c r="O150">
        <v>7.3</v>
      </c>
      <c r="P150">
        <v>26.8</v>
      </c>
      <c r="Q150">
        <v>6.2</v>
      </c>
      <c r="R150">
        <v>24.2</v>
      </c>
      <c r="S150">
        <v>4.7</v>
      </c>
      <c r="T150">
        <v>9.3000000000000007</v>
      </c>
      <c r="U150">
        <v>17.8</v>
      </c>
      <c r="V150">
        <v>80.5</v>
      </c>
      <c r="W150">
        <v>30.4</v>
      </c>
      <c r="X150">
        <v>21.5</v>
      </c>
      <c r="Y150">
        <v>20.5</v>
      </c>
      <c r="Z150">
        <v>16.8</v>
      </c>
      <c r="AA150">
        <v>8</v>
      </c>
      <c r="AB150">
        <v>7.6</v>
      </c>
      <c r="AC150">
        <v>3.2</v>
      </c>
      <c r="AD150">
        <v>33.5</v>
      </c>
      <c r="AE150">
        <v>-26.8</v>
      </c>
      <c r="AF150">
        <v>-0.5</v>
      </c>
      <c r="AI150">
        <v>11.9</v>
      </c>
      <c r="AM150">
        <v>15.1</v>
      </c>
      <c r="AN150">
        <v>22.1</v>
      </c>
      <c r="AO150">
        <v>0.8</v>
      </c>
      <c r="AX150">
        <v>4.71</v>
      </c>
      <c r="AY150">
        <v>2.57</v>
      </c>
      <c r="AZ150">
        <v>3.58</v>
      </c>
      <c r="BA150">
        <v>4.68</v>
      </c>
      <c r="BB150">
        <v>5.96</v>
      </c>
      <c r="BC150">
        <v>5.79</v>
      </c>
      <c r="BD150">
        <v>3.01</v>
      </c>
      <c r="BE150">
        <v>5.34</v>
      </c>
      <c r="BG150" t="s">
        <v>419</v>
      </c>
    </row>
    <row r="151" spans="1:59" x14ac:dyDescent="0.2">
      <c r="A151" t="s">
        <v>290</v>
      </c>
      <c r="B151">
        <v>853</v>
      </c>
      <c r="C151" t="s">
        <v>291</v>
      </c>
      <c r="D151" t="s">
        <v>15</v>
      </c>
      <c r="E151" t="s">
        <v>441</v>
      </c>
      <c r="AX151">
        <v>5.92</v>
      </c>
      <c r="AY151">
        <v>3</v>
      </c>
      <c r="AZ151">
        <v>2.1</v>
      </c>
      <c r="BA151">
        <v>2.97</v>
      </c>
      <c r="BB151">
        <v>5.87</v>
      </c>
      <c r="BC151">
        <v>2.2599999999999998</v>
      </c>
      <c r="BD151">
        <v>2.6</v>
      </c>
      <c r="BE151">
        <v>4.55</v>
      </c>
      <c r="BG151" t="s">
        <v>442</v>
      </c>
    </row>
    <row r="152" spans="1:59" x14ac:dyDescent="0.2">
      <c r="A152" t="s">
        <v>250</v>
      </c>
      <c r="B152">
        <v>688</v>
      </c>
      <c r="C152" t="s">
        <v>251</v>
      </c>
      <c r="D152" t="s">
        <v>15</v>
      </c>
      <c r="E152" t="s">
        <v>462</v>
      </c>
      <c r="AV152">
        <v>-4.72</v>
      </c>
      <c r="AW152">
        <v>11.61</v>
      </c>
      <c r="AX152">
        <v>-0.84</v>
      </c>
      <c r="AY152">
        <v>18.93</v>
      </c>
      <c r="AZ152">
        <v>43.89</v>
      </c>
      <c r="BA152">
        <v>20.11</v>
      </c>
      <c r="BB152">
        <v>5.86</v>
      </c>
      <c r="BC152">
        <v>4.3099999999999996</v>
      </c>
      <c r="BD152">
        <v>-31.43</v>
      </c>
      <c r="BE152">
        <v>12.01</v>
      </c>
      <c r="BF152">
        <v>29.42</v>
      </c>
      <c r="BG152" t="s">
        <v>463</v>
      </c>
    </row>
    <row r="153" spans="1:59" x14ac:dyDescent="0.2">
      <c r="A153" t="s">
        <v>62</v>
      </c>
      <c r="B153">
        <v>223</v>
      </c>
      <c r="C153" t="s">
        <v>63</v>
      </c>
      <c r="D153" t="s">
        <v>15</v>
      </c>
      <c r="E153" t="s">
        <v>416</v>
      </c>
      <c r="F153">
        <v>26</v>
      </c>
      <c r="G153">
        <v>25.8</v>
      </c>
      <c r="H153">
        <v>27.4</v>
      </c>
      <c r="I153">
        <v>13.5</v>
      </c>
      <c r="J153">
        <v>32.6</v>
      </c>
      <c r="K153">
        <v>31.8</v>
      </c>
      <c r="L153">
        <v>31.4</v>
      </c>
      <c r="M153">
        <v>35.6</v>
      </c>
      <c r="AI153">
        <v>3.17</v>
      </c>
      <c r="AJ153">
        <v>2.37</v>
      </c>
      <c r="AK153">
        <v>7.68</v>
      </c>
      <c r="AL153">
        <v>12.04</v>
      </c>
      <c r="AM153">
        <v>13.42</v>
      </c>
      <c r="AN153">
        <v>8.6199999999999992</v>
      </c>
      <c r="AO153">
        <v>6.54</v>
      </c>
      <c r="AP153">
        <v>4.63</v>
      </c>
      <c r="AQ153">
        <v>2.09</v>
      </c>
      <c r="AR153">
        <v>3.3</v>
      </c>
      <c r="AS153">
        <v>5.88</v>
      </c>
      <c r="AT153">
        <v>4.8499999999999996</v>
      </c>
      <c r="AU153">
        <v>6.29</v>
      </c>
      <c r="AV153">
        <v>6.75</v>
      </c>
      <c r="AW153">
        <v>3.36</v>
      </c>
      <c r="AX153">
        <v>7.79</v>
      </c>
      <c r="AY153">
        <v>16.760000000000002</v>
      </c>
      <c r="AZ153">
        <v>7.22</v>
      </c>
      <c r="BA153">
        <v>4.2300000000000004</v>
      </c>
      <c r="BB153">
        <v>5.83</v>
      </c>
      <c r="BC153">
        <v>4.78</v>
      </c>
      <c r="BD153">
        <v>2.34</v>
      </c>
      <c r="BE153">
        <v>9.58</v>
      </c>
      <c r="BF153">
        <v>7.98</v>
      </c>
      <c r="BG153" t="s">
        <v>419</v>
      </c>
    </row>
    <row r="154" spans="1:59" x14ac:dyDescent="0.2">
      <c r="A154" t="s">
        <v>254</v>
      </c>
      <c r="B154">
        <v>684</v>
      </c>
      <c r="C154" t="s">
        <v>255</v>
      </c>
      <c r="D154" t="s">
        <v>15</v>
      </c>
      <c r="E154" t="s">
        <v>425</v>
      </c>
      <c r="F154">
        <v>1.4</v>
      </c>
      <c r="G154">
        <v>0.1</v>
      </c>
      <c r="H154">
        <v>6.2</v>
      </c>
      <c r="I154">
        <v>15.6</v>
      </c>
      <c r="J154">
        <v>32.5</v>
      </c>
      <c r="K154">
        <v>16</v>
      </c>
      <c r="L154">
        <v>16</v>
      </c>
      <c r="M154">
        <v>8.6</v>
      </c>
      <c r="N154">
        <v>6.6</v>
      </c>
      <c r="O154">
        <v>14.3</v>
      </c>
      <c r="P154">
        <v>51.2</v>
      </c>
      <c r="Q154">
        <v>14.5</v>
      </c>
      <c r="R154">
        <v>9.5</v>
      </c>
      <c r="S154">
        <v>7.2</v>
      </c>
      <c r="T154">
        <v>9</v>
      </c>
      <c r="U154">
        <v>7.2</v>
      </c>
      <c r="V154">
        <v>2.2000000000000002</v>
      </c>
      <c r="W154">
        <v>2.5</v>
      </c>
      <c r="X154">
        <v>11.7</v>
      </c>
      <c r="Y154">
        <v>13.9</v>
      </c>
      <c r="Z154">
        <v>10.8</v>
      </c>
      <c r="AA154">
        <v>4.2</v>
      </c>
      <c r="AB154">
        <v>0.4</v>
      </c>
      <c r="AC154">
        <v>13.8</v>
      </c>
      <c r="AD154">
        <v>9.3000000000000007</v>
      </c>
      <c r="AE154">
        <v>6</v>
      </c>
      <c r="AF154">
        <v>5.3</v>
      </c>
      <c r="AG154">
        <v>5.3</v>
      </c>
      <c r="AH154">
        <v>8</v>
      </c>
      <c r="AI154">
        <v>6.4</v>
      </c>
      <c r="AJ154">
        <v>1.3</v>
      </c>
      <c r="AK154">
        <v>4</v>
      </c>
      <c r="AL154">
        <v>2.8</v>
      </c>
      <c r="AM154">
        <v>2.8</v>
      </c>
      <c r="AN154">
        <v>6</v>
      </c>
      <c r="AO154">
        <v>5.83</v>
      </c>
      <c r="AP154">
        <v>10.039999999999999</v>
      </c>
      <c r="AQ154">
        <v>15.55</v>
      </c>
      <c r="AR154">
        <v>15.84</v>
      </c>
      <c r="AS154">
        <v>4.08</v>
      </c>
      <c r="AT154">
        <v>3.71</v>
      </c>
      <c r="AU154">
        <v>5.86</v>
      </c>
      <c r="AV154">
        <v>2.16</v>
      </c>
      <c r="AW154">
        <v>3.41</v>
      </c>
      <c r="AX154">
        <v>4.62</v>
      </c>
      <c r="AY154">
        <v>3.24</v>
      </c>
      <c r="AZ154">
        <v>1.06</v>
      </c>
      <c r="BA154">
        <v>3.73</v>
      </c>
      <c r="BB154">
        <v>5.81</v>
      </c>
      <c r="BC154">
        <v>0.72</v>
      </c>
      <c r="BD154">
        <v>6.22</v>
      </c>
      <c r="BE154">
        <v>4.33</v>
      </c>
      <c r="BF154">
        <v>14.5</v>
      </c>
      <c r="BG154" t="s">
        <v>426</v>
      </c>
    </row>
    <row r="155" spans="1:59" x14ac:dyDescent="0.2">
      <c r="A155" t="s">
        <v>365</v>
      </c>
      <c r="B155">
        <v>738</v>
      </c>
      <c r="C155" t="s">
        <v>366</v>
      </c>
      <c r="D155" t="s">
        <v>15</v>
      </c>
      <c r="E155" t="s">
        <v>416</v>
      </c>
      <c r="AG155">
        <v>-2.5</v>
      </c>
      <c r="AH155">
        <v>3.94</v>
      </c>
      <c r="AI155">
        <v>1.06</v>
      </c>
      <c r="AJ155">
        <v>2.4</v>
      </c>
      <c r="AK155">
        <v>7.56</v>
      </c>
      <c r="AL155">
        <v>2.91</v>
      </c>
      <c r="AM155">
        <v>5.3</v>
      </c>
      <c r="AN155">
        <v>3.78</v>
      </c>
      <c r="AO155">
        <v>7.37</v>
      </c>
      <c r="AP155">
        <v>8.7100000000000009</v>
      </c>
      <c r="AQ155">
        <v>16.66</v>
      </c>
      <c r="AR155">
        <v>9.94</v>
      </c>
      <c r="AS155">
        <v>6.66</v>
      </c>
      <c r="AT155">
        <v>5.15</v>
      </c>
      <c r="AU155">
        <v>15.88</v>
      </c>
      <c r="AV155">
        <v>20.74</v>
      </c>
      <c r="AW155">
        <v>4.97</v>
      </c>
      <c r="AX155">
        <v>2.85</v>
      </c>
      <c r="AY155">
        <v>5.29</v>
      </c>
      <c r="AZ155">
        <v>3.82</v>
      </c>
      <c r="BA155">
        <v>4.91</v>
      </c>
      <c r="BB155">
        <v>5.79</v>
      </c>
      <c r="BC155">
        <v>2.92</v>
      </c>
      <c r="BD155">
        <v>4.04</v>
      </c>
      <c r="BE155">
        <v>4.13</v>
      </c>
      <c r="BF155">
        <v>3.66</v>
      </c>
      <c r="BG155" t="s">
        <v>419</v>
      </c>
    </row>
    <row r="156" spans="1:59" x14ac:dyDescent="0.2">
      <c r="A156" t="s">
        <v>385</v>
      </c>
      <c r="B156">
        <v>862</v>
      </c>
      <c r="C156" t="s">
        <v>386</v>
      </c>
      <c r="D156" t="s">
        <v>15</v>
      </c>
      <c r="E156" t="s">
        <v>425</v>
      </c>
      <c r="AT156">
        <v>-1.01</v>
      </c>
      <c r="AU156">
        <v>5.24</v>
      </c>
      <c r="AV156">
        <v>1.97</v>
      </c>
      <c r="AW156">
        <v>0.69</v>
      </c>
      <c r="AX156">
        <v>-3.39</v>
      </c>
      <c r="AY156">
        <v>3.28</v>
      </c>
      <c r="AZ156">
        <v>5.85</v>
      </c>
      <c r="BA156">
        <v>1.08</v>
      </c>
      <c r="BB156">
        <v>5.71</v>
      </c>
      <c r="BC156">
        <v>1.01</v>
      </c>
      <c r="BD156">
        <v>-1.42</v>
      </c>
      <c r="BE156">
        <v>3.42</v>
      </c>
      <c r="BF156">
        <v>16.329999999999998</v>
      </c>
      <c r="BG156" t="s">
        <v>426</v>
      </c>
    </row>
    <row r="157" spans="1:59" x14ac:dyDescent="0.2">
      <c r="A157" t="s">
        <v>170</v>
      </c>
      <c r="B157">
        <v>534</v>
      </c>
      <c r="C157" t="s">
        <v>171</v>
      </c>
      <c r="D157" t="s">
        <v>15</v>
      </c>
      <c r="E157" t="s">
        <v>441</v>
      </c>
      <c r="AV157">
        <v>9.3800000000000008</v>
      </c>
      <c r="AW157">
        <v>7.63</v>
      </c>
      <c r="AX157">
        <v>6.4</v>
      </c>
      <c r="AY157">
        <v>5.24</v>
      </c>
      <c r="AZ157">
        <v>5.01</v>
      </c>
      <c r="BA157">
        <v>4.41</v>
      </c>
      <c r="BB157">
        <v>5.69</v>
      </c>
      <c r="BC157">
        <v>4.7</v>
      </c>
      <c r="BD157">
        <v>4.6100000000000003</v>
      </c>
      <c r="BE157">
        <v>5.93</v>
      </c>
      <c r="BF157">
        <v>6.11</v>
      </c>
      <c r="BG157" t="s">
        <v>442</v>
      </c>
    </row>
    <row r="158" spans="1:59" x14ac:dyDescent="0.2">
      <c r="A158" t="s">
        <v>220</v>
      </c>
      <c r="B158">
        <v>946</v>
      </c>
      <c r="C158" t="s">
        <v>3</v>
      </c>
      <c r="D158" t="s">
        <v>15</v>
      </c>
      <c r="E158" t="s">
        <v>462</v>
      </c>
      <c r="AC158">
        <v>392.91</v>
      </c>
      <c r="AD158">
        <v>44.74</v>
      </c>
      <c r="AE158">
        <v>28.32</v>
      </c>
      <c r="AF158">
        <v>17.27</v>
      </c>
      <c r="AG158">
        <v>4.22</v>
      </c>
      <c r="AH158">
        <v>-7.45</v>
      </c>
      <c r="AI158">
        <v>-11.17</v>
      </c>
      <c r="AJ158">
        <v>19.399999999999999</v>
      </c>
      <c r="AK158">
        <v>-2.93</v>
      </c>
      <c r="AL158">
        <v>-2.72</v>
      </c>
      <c r="AM158">
        <v>-0.56999999999999995</v>
      </c>
      <c r="AN158">
        <v>5.94</v>
      </c>
      <c r="AO158">
        <v>11.59</v>
      </c>
      <c r="AP158">
        <v>7.36</v>
      </c>
      <c r="AQ158">
        <v>6.89</v>
      </c>
      <c r="AR158">
        <v>18.18</v>
      </c>
      <c r="AS158">
        <v>-13.47</v>
      </c>
      <c r="AT158">
        <v>10.28</v>
      </c>
      <c r="AU158">
        <v>13.89</v>
      </c>
      <c r="AV158">
        <v>5.01</v>
      </c>
      <c r="AW158">
        <v>-2.36</v>
      </c>
      <c r="AX158">
        <v>-4.93</v>
      </c>
      <c r="AY158">
        <v>-9.6199999999999992</v>
      </c>
      <c r="AZ158">
        <v>-4.37</v>
      </c>
      <c r="BA158">
        <v>5.0599999999999996</v>
      </c>
      <c r="BB158">
        <v>5.62</v>
      </c>
      <c r="BC158">
        <v>-0.08</v>
      </c>
      <c r="BD158">
        <v>-8.8800000000000008</v>
      </c>
      <c r="BE158">
        <v>9.6199999999999992</v>
      </c>
      <c r="BF158">
        <v>26.35</v>
      </c>
      <c r="BG158" t="s">
        <v>463</v>
      </c>
    </row>
    <row r="159" spans="1:59" x14ac:dyDescent="0.2">
      <c r="A159" t="s">
        <v>162</v>
      </c>
      <c r="B159">
        <v>960</v>
      </c>
      <c r="C159" t="s">
        <v>163</v>
      </c>
      <c r="D159" t="s">
        <v>15</v>
      </c>
      <c r="E159" t="s">
        <v>416</v>
      </c>
      <c r="Q159">
        <v>44.2</v>
      </c>
      <c r="R159">
        <v>26.5</v>
      </c>
      <c r="S159">
        <v>33.5</v>
      </c>
      <c r="T159">
        <v>53.3</v>
      </c>
      <c r="U159">
        <v>87</v>
      </c>
      <c r="V159">
        <v>86</v>
      </c>
      <c r="W159">
        <v>137.5</v>
      </c>
      <c r="X159">
        <v>173.7</v>
      </c>
      <c r="Y159">
        <v>1173.0999999999999</v>
      </c>
      <c r="Z159">
        <v>475.5</v>
      </c>
      <c r="AA159">
        <v>110.8</v>
      </c>
      <c r="AB159">
        <v>551.29999999999995</v>
      </c>
      <c r="AC159">
        <v>1812</v>
      </c>
      <c r="AD159">
        <v>98.2</v>
      </c>
      <c r="AE159">
        <v>-1.7</v>
      </c>
      <c r="AF159">
        <v>3.1</v>
      </c>
      <c r="AG159">
        <v>5.2</v>
      </c>
      <c r="AH159">
        <v>2.4</v>
      </c>
      <c r="AI159">
        <v>2.7</v>
      </c>
      <c r="AJ159">
        <v>16.5</v>
      </c>
      <c r="AK159">
        <v>10.1</v>
      </c>
      <c r="AL159">
        <v>2.2000000000000002</v>
      </c>
      <c r="AM159">
        <v>3</v>
      </c>
      <c r="AN159">
        <v>5</v>
      </c>
      <c r="AO159">
        <v>7</v>
      </c>
      <c r="AP159">
        <v>4.2</v>
      </c>
      <c r="AQ159">
        <v>0.8</v>
      </c>
      <c r="AR159">
        <v>8</v>
      </c>
      <c r="AS159">
        <v>-2.8</v>
      </c>
      <c r="AT159">
        <v>9.9</v>
      </c>
      <c r="AU159">
        <v>7</v>
      </c>
      <c r="AV159">
        <v>10.8</v>
      </c>
      <c r="AW159">
        <v>1.8</v>
      </c>
      <c r="AX159">
        <v>0.7</v>
      </c>
      <c r="AY159">
        <v>-5.9</v>
      </c>
      <c r="AZ159">
        <v>-5.7</v>
      </c>
      <c r="BA159">
        <v>-0.1</v>
      </c>
      <c r="BB159">
        <v>5.6</v>
      </c>
      <c r="BC159">
        <v>0.9</v>
      </c>
      <c r="BD159">
        <v>-6.5</v>
      </c>
      <c r="BE159">
        <v>8.8000000000000007</v>
      </c>
      <c r="BF159">
        <v>19.600000000000001</v>
      </c>
      <c r="BG159" t="s">
        <v>419</v>
      </c>
    </row>
    <row r="160" spans="1:59" x14ac:dyDescent="0.2">
      <c r="A160" t="s">
        <v>46</v>
      </c>
      <c r="B160">
        <v>513</v>
      </c>
      <c r="C160" t="s">
        <v>47</v>
      </c>
      <c r="D160" t="s">
        <v>15</v>
      </c>
      <c r="E160" t="s">
        <v>16</v>
      </c>
      <c r="F160">
        <v>3.54</v>
      </c>
      <c r="G160">
        <v>-0.59</v>
      </c>
      <c r="H160">
        <v>45.29</v>
      </c>
      <c r="I160">
        <v>45.01</v>
      </c>
      <c r="J160">
        <v>54.65</v>
      </c>
      <c r="K160">
        <v>16.62</v>
      </c>
      <c r="L160">
        <v>-2.4300000000000002</v>
      </c>
      <c r="M160">
        <v>9.34</v>
      </c>
      <c r="N160">
        <v>17.37</v>
      </c>
      <c r="O160">
        <v>13.59</v>
      </c>
      <c r="P160">
        <v>15.39</v>
      </c>
      <c r="Q160">
        <v>14.55</v>
      </c>
      <c r="R160">
        <v>12.88</v>
      </c>
      <c r="S160">
        <v>9.5299999999999994</v>
      </c>
      <c r="T160">
        <v>10.41</v>
      </c>
      <c r="U160">
        <v>10.47</v>
      </c>
      <c r="V160">
        <v>10.18</v>
      </c>
      <c r="W160">
        <v>10.83</v>
      </c>
      <c r="X160">
        <v>9.67</v>
      </c>
      <c r="Y160">
        <v>8.73</v>
      </c>
      <c r="Z160">
        <v>10.52</v>
      </c>
      <c r="AA160">
        <v>8.2799999999999994</v>
      </c>
      <c r="AB160">
        <v>3.62</v>
      </c>
      <c r="AC160">
        <v>2.98</v>
      </c>
      <c r="AD160">
        <v>6.15</v>
      </c>
      <c r="AE160">
        <v>10.119999999999999</v>
      </c>
      <c r="AF160">
        <v>2.4500000000000002</v>
      </c>
      <c r="AG160">
        <v>4.96</v>
      </c>
      <c r="AH160">
        <v>8.65</v>
      </c>
      <c r="AI160">
        <v>6.18</v>
      </c>
      <c r="AJ160">
        <v>2.48</v>
      </c>
      <c r="AK160">
        <v>1.91</v>
      </c>
      <c r="AL160">
        <v>3.72</v>
      </c>
      <c r="AM160">
        <v>5.36</v>
      </c>
      <c r="AN160">
        <v>6.1</v>
      </c>
      <c r="AO160">
        <v>7.04</v>
      </c>
      <c r="AP160">
        <v>6.77</v>
      </c>
      <c r="AQ160">
        <v>9.11</v>
      </c>
      <c r="AR160">
        <v>8.9</v>
      </c>
      <c r="AS160">
        <v>5.44</v>
      </c>
      <c r="AT160">
        <v>8.15</v>
      </c>
      <c r="AU160">
        <v>10.26</v>
      </c>
      <c r="AV160">
        <v>6.55</v>
      </c>
      <c r="AW160">
        <v>7.52</v>
      </c>
      <c r="AX160">
        <v>6.98</v>
      </c>
      <c r="AY160">
        <v>6.19</v>
      </c>
      <c r="AZ160">
        <v>5.51</v>
      </c>
      <c r="BA160">
        <v>5.61</v>
      </c>
      <c r="BB160">
        <v>5.55</v>
      </c>
      <c r="BC160">
        <v>5.47</v>
      </c>
      <c r="BD160">
        <v>5.69</v>
      </c>
      <c r="BE160">
        <v>5.31</v>
      </c>
      <c r="BF160">
        <v>7.7</v>
      </c>
      <c r="BG160" t="s">
        <v>17</v>
      </c>
    </row>
    <row r="161" spans="1:59" x14ac:dyDescent="0.2">
      <c r="A161" t="s">
        <v>229</v>
      </c>
      <c r="B161">
        <v>921</v>
      </c>
      <c r="C161" t="s">
        <v>230</v>
      </c>
      <c r="D161" t="s">
        <v>15</v>
      </c>
      <c r="E161" t="s">
        <v>425</v>
      </c>
      <c r="AB161">
        <v>1337</v>
      </c>
      <c r="AC161">
        <v>1318.4</v>
      </c>
      <c r="AD161">
        <v>453</v>
      </c>
      <c r="AE161">
        <v>29.6</v>
      </c>
      <c r="AF161">
        <v>19.5</v>
      </c>
      <c r="AG161">
        <v>7</v>
      </c>
      <c r="AH161">
        <v>4</v>
      </c>
      <c r="AI161">
        <v>32.700000000000003</v>
      </c>
      <c r="AJ161">
        <v>36.4</v>
      </c>
      <c r="AK161">
        <v>10.7</v>
      </c>
      <c r="AL161">
        <v>4.3</v>
      </c>
      <c r="AM161">
        <v>13.6</v>
      </c>
      <c r="AN161">
        <v>12.7</v>
      </c>
      <c r="AO161">
        <v>10.6</v>
      </c>
      <c r="AP161">
        <v>9.1</v>
      </c>
      <c r="AQ161">
        <v>10.9</v>
      </c>
      <c r="AR161">
        <v>15.4</v>
      </c>
      <c r="AS161">
        <v>-5.6</v>
      </c>
      <c r="AT161">
        <v>6.3</v>
      </c>
      <c r="AU161">
        <v>8.9</v>
      </c>
      <c r="AV161">
        <v>8.9</v>
      </c>
      <c r="AW161">
        <v>-0.2</v>
      </c>
      <c r="AX161">
        <v>-0.2</v>
      </c>
      <c r="AY161">
        <v>0.73</v>
      </c>
      <c r="AZ161">
        <v>-0.92</v>
      </c>
      <c r="BA161">
        <v>0.47</v>
      </c>
      <c r="BB161">
        <v>5.51</v>
      </c>
      <c r="BC161">
        <v>7.61</v>
      </c>
      <c r="BD161">
        <v>7.35</v>
      </c>
      <c r="BE161">
        <v>7.11</v>
      </c>
      <c r="BF161">
        <v>32.479999999999997</v>
      </c>
      <c r="BG161" t="s">
        <v>436</v>
      </c>
    </row>
    <row r="162" spans="1:59" x14ac:dyDescent="0.2">
      <c r="A162" t="s">
        <v>166</v>
      </c>
      <c r="B162">
        <v>944</v>
      </c>
      <c r="C162" t="s">
        <v>167</v>
      </c>
      <c r="D162" t="s">
        <v>15</v>
      </c>
      <c r="E162" t="s">
        <v>462</v>
      </c>
      <c r="O162">
        <v>2.13</v>
      </c>
      <c r="P162">
        <v>15.36</v>
      </c>
      <c r="Q162">
        <v>6.3</v>
      </c>
      <c r="R162">
        <v>4.83</v>
      </c>
      <c r="S162">
        <v>4.6100000000000003</v>
      </c>
      <c r="T162">
        <v>5.3</v>
      </c>
      <c r="U162">
        <v>4.92</v>
      </c>
      <c r="V162">
        <v>6.93</v>
      </c>
      <c r="W162">
        <v>2.85</v>
      </c>
      <c r="X162">
        <v>5.42</v>
      </c>
      <c r="Y162">
        <v>14.96</v>
      </c>
      <c r="Z162">
        <v>21.47</v>
      </c>
      <c r="AA162">
        <v>34.36</v>
      </c>
      <c r="AB162">
        <v>10.01</v>
      </c>
      <c r="AC162">
        <v>13.95</v>
      </c>
      <c r="AD162">
        <v>12.25</v>
      </c>
      <c r="AE162">
        <v>28.51</v>
      </c>
      <c r="AF162">
        <v>21.83</v>
      </c>
      <c r="AG162">
        <v>20.3</v>
      </c>
      <c r="AH162">
        <v>11.42</v>
      </c>
      <c r="AI162">
        <v>5.04</v>
      </c>
      <c r="AJ162">
        <v>11.46</v>
      </c>
      <c r="AK162">
        <v>6</v>
      </c>
      <c r="AL162">
        <v>-0.25</v>
      </c>
      <c r="AM162">
        <v>1.84</v>
      </c>
      <c r="AN162">
        <v>4.03</v>
      </c>
      <c r="AO162">
        <v>4.2</v>
      </c>
      <c r="AP162">
        <v>7.41</v>
      </c>
      <c r="AQ162">
        <v>0.78</v>
      </c>
      <c r="AR162">
        <v>5.6</v>
      </c>
      <c r="AS162">
        <v>4.4800000000000004</v>
      </c>
      <c r="AT162">
        <v>3.68</v>
      </c>
      <c r="AU162">
        <v>4.22</v>
      </c>
      <c r="AV162">
        <v>4.13</v>
      </c>
      <c r="AW162">
        <v>0.76</v>
      </c>
      <c r="AX162">
        <v>-0.41</v>
      </c>
      <c r="AY162">
        <v>-0.95</v>
      </c>
      <c r="AZ162">
        <v>-1.7</v>
      </c>
      <c r="BA162">
        <v>3.29</v>
      </c>
      <c r="BB162">
        <v>5.51</v>
      </c>
      <c r="BC162">
        <v>2.13</v>
      </c>
      <c r="BD162">
        <v>4.2300000000000004</v>
      </c>
      <c r="BE162">
        <v>13.5</v>
      </c>
      <c r="BF162">
        <v>22.12</v>
      </c>
      <c r="BG162" t="s">
        <v>463</v>
      </c>
    </row>
    <row r="163" spans="1:59" x14ac:dyDescent="0.2">
      <c r="A163" t="s">
        <v>250</v>
      </c>
      <c r="B163">
        <v>688</v>
      </c>
      <c r="C163" t="s">
        <v>251</v>
      </c>
      <c r="D163" t="s">
        <v>15</v>
      </c>
      <c r="E163" t="s">
        <v>416</v>
      </c>
      <c r="F163">
        <v>1.1000000000000001</v>
      </c>
      <c r="G163">
        <v>8.4</v>
      </c>
      <c r="H163">
        <v>5.8</v>
      </c>
      <c r="I163">
        <v>0.9</v>
      </c>
      <c r="J163">
        <v>24.5</v>
      </c>
      <c r="K163">
        <v>3.6</v>
      </c>
      <c r="L163">
        <v>16.899999999999999</v>
      </c>
      <c r="AE163">
        <v>40.9</v>
      </c>
      <c r="AF163">
        <v>32.9</v>
      </c>
      <c r="AG163">
        <v>7.7</v>
      </c>
      <c r="AH163">
        <v>6.5</v>
      </c>
      <c r="AI163">
        <v>18.7</v>
      </c>
      <c r="AJ163">
        <v>1.3</v>
      </c>
      <c r="AK163">
        <v>2.4</v>
      </c>
      <c r="AL163">
        <v>5.2</v>
      </c>
      <c r="AM163">
        <v>12.5</v>
      </c>
      <c r="AN163">
        <v>12.5</v>
      </c>
      <c r="AO163">
        <v>12.5</v>
      </c>
      <c r="AP163">
        <v>12.5</v>
      </c>
      <c r="AQ163">
        <v>12.5</v>
      </c>
      <c r="AR163">
        <v>15.01</v>
      </c>
      <c r="AS163">
        <v>-7.41</v>
      </c>
      <c r="AT163">
        <v>10.75</v>
      </c>
      <c r="AU163">
        <v>8.9700000000000006</v>
      </c>
      <c r="AV163">
        <v>4.32</v>
      </c>
      <c r="AW163">
        <v>4.7699999999999996</v>
      </c>
      <c r="AX163">
        <v>3.35</v>
      </c>
      <c r="AY163">
        <v>0.87</v>
      </c>
      <c r="AZ163">
        <v>4.7300000000000004</v>
      </c>
      <c r="BA163">
        <v>15.63</v>
      </c>
      <c r="BB163">
        <v>5.49</v>
      </c>
      <c r="BC163">
        <v>2.41</v>
      </c>
      <c r="BD163">
        <v>-0.47</v>
      </c>
      <c r="BE163">
        <v>5.46</v>
      </c>
      <c r="BF163">
        <v>6.79</v>
      </c>
      <c r="BG163" t="s">
        <v>419</v>
      </c>
    </row>
    <row r="164" spans="1:59" x14ac:dyDescent="0.2">
      <c r="A164" t="s">
        <v>235</v>
      </c>
      <c r="B164">
        <v>273</v>
      </c>
      <c r="C164" t="s">
        <v>2</v>
      </c>
      <c r="D164" t="s">
        <v>15</v>
      </c>
      <c r="E164" t="s">
        <v>462</v>
      </c>
      <c r="R164">
        <v>54.6</v>
      </c>
      <c r="S164">
        <v>97.9</v>
      </c>
      <c r="T164">
        <v>66.37</v>
      </c>
      <c r="U164">
        <v>56.64</v>
      </c>
      <c r="V164">
        <v>86.75</v>
      </c>
      <c r="W164">
        <v>141.38999999999999</v>
      </c>
      <c r="X164">
        <v>105.32</v>
      </c>
      <c r="Y164">
        <v>11.49</v>
      </c>
      <c r="Z164">
        <v>21.68</v>
      </c>
      <c r="AA164">
        <v>21.63</v>
      </c>
      <c r="AB164">
        <v>12.34</v>
      </c>
      <c r="AC164">
        <v>7.41</v>
      </c>
      <c r="AD164">
        <v>6.11</v>
      </c>
      <c r="AE164">
        <v>38.64</v>
      </c>
      <c r="AF164">
        <v>33.880000000000003</v>
      </c>
      <c r="AG164">
        <v>17.55</v>
      </c>
      <c r="AH164">
        <v>15.98</v>
      </c>
      <c r="AI164">
        <v>14.24</v>
      </c>
      <c r="AJ164">
        <v>7.84</v>
      </c>
      <c r="AK164">
        <v>5.0199999999999996</v>
      </c>
      <c r="AL164">
        <v>5.0999999999999996</v>
      </c>
      <c r="AM164">
        <v>8.3000000000000007</v>
      </c>
      <c r="AN164">
        <v>7.99</v>
      </c>
      <c r="AO164">
        <v>4.71</v>
      </c>
      <c r="AP164">
        <v>5.58</v>
      </c>
      <c r="AQ164">
        <v>4.42</v>
      </c>
      <c r="AR164">
        <v>7.11</v>
      </c>
      <c r="AS164">
        <v>4.46</v>
      </c>
      <c r="AT164">
        <v>4.21</v>
      </c>
      <c r="AU164">
        <v>5.22</v>
      </c>
      <c r="AV164">
        <v>4.63</v>
      </c>
      <c r="AW164">
        <v>1.37</v>
      </c>
      <c r="AX164">
        <v>2.67</v>
      </c>
      <c r="AY164">
        <v>2.93</v>
      </c>
      <c r="AZ164">
        <v>5.67</v>
      </c>
      <c r="BA164">
        <v>6.91</v>
      </c>
      <c r="BB164">
        <v>5.47</v>
      </c>
      <c r="BC164">
        <v>2.92</v>
      </c>
      <c r="BD164">
        <v>4.78</v>
      </c>
      <c r="BE164">
        <v>7.09</v>
      </c>
      <c r="BF164">
        <v>9.2899999999999991</v>
      </c>
      <c r="BG164" t="s">
        <v>463</v>
      </c>
    </row>
    <row r="165" spans="1:59" x14ac:dyDescent="0.2">
      <c r="A165" t="s">
        <v>389</v>
      </c>
      <c r="B165">
        <v>199</v>
      </c>
      <c r="C165" t="s">
        <v>390</v>
      </c>
      <c r="D165" t="s">
        <v>15</v>
      </c>
      <c r="E165" t="s">
        <v>462</v>
      </c>
      <c r="G165">
        <v>5</v>
      </c>
      <c r="H165">
        <v>6.35</v>
      </c>
      <c r="I165">
        <v>12.44</v>
      </c>
      <c r="J165">
        <v>18.579999999999998</v>
      </c>
      <c r="K165">
        <v>16.420000000000002</v>
      </c>
      <c r="L165">
        <v>13.14</v>
      </c>
      <c r="M165">
        <v>14.16</v>
      </c>
      <c r="N165">
        <v>9.68</v>
      </c>
      <c r="O165">
        <v>13.12</v>
      </c>
      <c r="P165">
        <v>15.4</v>
      </c>
      <c r="Q165">
        <v>13.21</v>
      </c>
      <c r="R165">
        <v>12.7</v>
      </c>
      <c r="S165">
        <v>10.11</v>
      </c>
      <c r="T165">
        <v>8.57</v>
      </c>
      <c r="U165">
        <v>15.5</v>
      </c>
      <c r="V165">
        <v>18.850000000000001</v>
      </c>
      <c r="W165">
        <v>14.39</v>
      </c>
      <c r="X165">
        <v>13.94</v>
      </c>
      <c r="Y165">
        <v>15.49</v>
      </c>
      <c r="Z165">
        <v>11.79</v>
      </c>
      <c r="AA165">
        <v>11.33</v>
      </c>
      <c r="AB165">
        <v>7.6</v>
      </c>
      <c r="AC165">
        <v>6.51</v>
      </c>
      <c r="AD165">
        <v>8.7899999999999991</v>
      </c>
      <c r="AE165">
        <v>10.49</v>
      </c>
      <c r="AF165">
        <v>8.4499999999999993</v>
      </c>
      <c r="AG165">
        <v>8.14</v>
      </c>
      <c r="AH165">
        <v>4.43</v>
      </c>
      <c r="AI165">
        <v>4.92</v>
      </c>
      <c r="AJ165">
        <v>6.66</v>
      </c>
      <c r="AK165">
        <v>2.92</v>
      </c>
      <c r="AL165">
        <v>0.22</v>
      </c>
      <c r="AM165">
        <v>-1.23</v>
      </c>
      <c r="AN165">
        <v>7.66</v>
      </c>
      <c r="AO165">
        <v>6.04</v>
      </c>
      <c r="AP165">
        <v>6.14</v>
      </c>
      <c r="AQ165">
        <v>2.29</v>
      </c>
      <c r="AR165">
        <v>8.08</v>
      </c>
      <c r="AS165">
        <v>-5.5</v>
      </c>
      <c r="AT165">
        <v>7.08</v>
      </c>
      <c r="AU165">
        <v>8.91</v>
      </c>
      <c r="AV165">
        <v>4.47</v>
      </c>
      <c r="AW165">
        <v>6</v>
      </c>
      <c r="AX165">
        <v>7.4</v>
      </c>
      <c r="AY165">
        <v>3.61</v>
      </c>
      <c r="AZ165">
        <v>7.08</v>
      </c>
      <c r="BA165">
        <v>4.88</v>
      </c>
      <c r="BB165">
        <v>5.45</v>
      </c>
      <c r="BC165">
        <v>4.62</v>
      </c>
      <c r="BD165">
        <v>2.4900000000000002</v>
      </c>
      <c r="BE165">
        <v>7.12</v>
      </c>
      <c r="BF165">
        <v>14.36</v>
      </c>
      <c r="BG165" t="s">
        <v>463</v>
      </c>
    </row>
    <row r="166" spans="1:59" x14ac:dyDescent="0.2">
      <c r="A166" t="s">
        <v>286</v>
      </c>
      <c r="B166">
        <v>566</v>
      </c>
      <c r="C166" t="s">
        <v>287</v>
      </c>
      <c r="D166" t="s">
        <v>15</v>
      </c>
      <c r="E166" t="s">
        <v>16</v>
      </c>
      <c r="F166">
        <v>14.38</v>
      </c>
      <c r="G166">
        <v>20.61</v>
      </c>
      <c r="H166">
        <v>13.98</v>
      </c>
      <c r="I166">
        <v>15.59</v>
      </c>
      <c r="J166">
        <v>31.36</v>
      </c>
      <c r="K166">
        <v>4.63</v>
      </c>
      <c r="L166">
        <v>9.57</v>
      </c>
      <c r="M166">
        <v>9.86</v>
      </c>
      <c r="N166">
        <v>7.15</v>
      </c>
      <c r="O166">
        <v>17.600000000000001</v>
      </c>
      <c r="P166">
        <v>17.420000000000002</v>
      </c>
      <c r="Q166">
        <v>10.96</v>
      </c>
      <c r="R166">
        <v>10.25</v>
      </c>
      <c r="S166">
        <v>9.6199999999999992</v>
      </c>
      <c r="T166">
        <v>49.78</v>
      </c>
      <c r="U166">
        <v>22.5</v>
      </c>
      <c r="V166">
        <v>1.1399999999999999</v>
      </c>
      <c r="W166">
        <v>4.07</v>
      </c>
      <c r="X166">
        <v>13.85</v>
      </c>
      <c r="Y166">
        <v>12.23</v>
      </c>
      <c r="Z166">
        <v>12.17</v>
      </c>
      <c r="AA166">
        <v>19.25</v>
      </c>
      <c r="AB166">
        <v>8.65</v>
      </c>
      <c r="AC166">
        <v>6.72</v>
      </c>
      <c r="AD166">
        <v>10.36</v>
      </c>
      <c r="AE166">
        <v>6.83</v>
      </c>
      <c r="AF166">
        <v>7.47</v>
      </c>
      <c r="AG166">
        <v>5.58</v>
      </c>
      <c r="AH166">
        <v>9.24</v>
      </c>
      <c r="AI166">
        <v>5.95</v>
      </c>
      <c r="AJ166">
        <v>3.98</v>
      </c>
      <c r="AK166">
        <v>6.78</v>
      </c>
      <c r="AL166">
        <v>3</v>
      </c>
      <c r="AM166">
        <v>3.48</v>
      </c>
      <c r="AN166">
        <v>5.98</v>
      </c>
      <c r="AO166">
        <v>7.69</v>
      </c>
      <c r="AP166">
        <v>6.52</v>
      </c>
      <c r="AQ166">
        <v>2.96</v>
      </c>
      <c r="AR166">
        <v>8.17</v>
      </c>
      <c r="AS166">
        <v>4.21</v>
      </c>
      <c r="AT166">
        <v>3.79</v>
      </c>
      <c r="AU166">
        <v>4.72</v>
      </c>
      <c r="AV166">
        <v>3.17</v>
      </c>
      <c r="AW166">
        <v>2.95</v>
      </c>
      <c r="AX166">
        <v>4.17</v>
      </c>
      <c r="AY166">
        <v>1.4</v>
      </c>
      <c r="AZ166">
        <v>1.81</v>
      </c>
      <c r="BA166">
        <v>2.85</v>
      </c>
      <c r="BB166">
        <v>5.26</v>
      </c>
      <c r="BC166">
        <v>2.48</v>
      </c>
      <c r="BD166">
        <v>2.64</v>
      </c>
      <c r="BE166">
        <v>3.93</v>
      </c>
      <c r="BF166">
        <v>5.82</v>
      </c>
      <c r="BG166" t="s">
        <v>17</v>
      </c>
    </row>
    <row r="167" spans="1:59" x14ac:dyDescent="0.2">
      <c r="A167" t="s">
        <v>32</v>
      </c>
      <c r="B167">
        <v>193</v>
      </c>
      <c r="C167" t="s">
        <v>33</v>
      </c>
      <c r="D167" t="s">
        <v>15</v>
      </c>
      <c r="E167" t="s">
        <v>462</v>
      </c>
      <c r="F167">
        <v>4.3499999999999996</v>
      </c>
      <c r="G167">
        <v>4.92</v>
      </c>
      <c r="H167">
        <v>4.8099999999999996</v>
      </c>
      <c r="I167">
        <v>8.64</v>
      </c>
      <c r="J167">
        <v>15.29</v>
      </c>
      <c r="K167">
        <v>15.06</v>
      </c>
      <c r="L167">
        <v>11.32</v>
      </c>
      <c r="M167">
        <v>10.17</v>
      </c>
      <c r="N167">
        <v>8.23</v>
      </c>
      <c r="O167">
        <v>14.77</v>
      </c>
      <c r="P167">
        <v>14.02</v>
      </c>
      <c r="Q167">
        <v>8.44</v>
      </c>
      <c r="R167">
        <v>8.94</v>
      </c>
      <c r="S167">
        <v>8.07</v>
      </c>
      <c r="T167">
        <v>5.42</v>
      </c>
      <c r="U167">
        <v>6.6</v>
      </c>
      <c r="V167">
        <v>5.58</v>
      </c>
      <c r="W167">
        <v>7.31</v>
      </c>
      <c r="X167">
        <v>9.0500000000000007</v>
      </c>
      <c r="Y167">
        <v>5.1100000000000003</v>
      </c>
      <c r="Z167">
        <v>5.97</v>
      </c>
      <c r="AA167">
        <v>1.45</v>
      </c>
      <c r="AB167">
        <v>1.54</v>
      </c>
      <c r="AC167">
        <v>2</v>
      </c>
      <c r="AD167">
        <v>0.77</v>
      </c>
      <c r="AE167">
        <v>3.62</v>
      </c>
      <c r="AF167">
        <v>0.85</v>
      </c>
      <c r="AG167">
        <v>1.24</v>
      </c>
      <c r="AH167">
        <v>-3.96</v>
      </c>
      <c r="AI167">
        <v>-0.91</v>
      </c>
      <c r="AJ167">
        <v>7.15</v>
      </c>
      <c r="AK167">
        <v>3.06</v>
      </c>
      <c r="AL167">
        <v>0.22</v>
      </c>
      <c r="AM167">
        <v>-1.23</v>
      </c>
      <c r="AN167">
        <v>7.66</v>
      </c>
      <c r="AO167">
        <v>6.04</v>
      </c>
      <c r="AP167">
        <v>6.14</v>
      </c>
      <c r="AQ167">
        <v>2.29</v>
      </c>
      <c r="AR167">
        <v>8.08</v>
      </c>
      <c r="AS167">
        <v>-5.5</v>
      </c>
      <c r="AT167">
        <v>7.08</v>
      </c>
      <c r="AU167">
        <v>8.91</v>
      </c>
      <c r="AV167">
        <v>3.72</v>
      </c>
      <c r="AW167">
        <v>-0.5</v>
      </c>
      <c r="AX167">
        <v>-3.47</v>
      </c>
      <c r="AY167">
        <v>-4.9400000000000004</v>
      </c>
      <c r="AZ167">
        <v>-1.43</v>
      </c>
      <c r="BA167">
        <v>8.49</v>
      </c>
      <c r="BB167">
        <v>5.21</v>
      </c>
      <c r="BC167">
        <v>1.01</v>
      </c>
      <c r="BD167">
        <v>-3.71</v>
      </c>
      <c r="BE167">
        <v>5.74</v>
      </c>
      <c r="BF167">
        <v>6.74</v>
      </c>
      <c r="BG167" t="s">
        <v>463</v>
      </c>
    </row>
    <row r="168" spans="1:59" x14ac:dyDescent="0.2">
      <c r="A168" t="s">
        <v>40</v>
      </c>
      <c r="B168">
        <v>124</v>
      </c>
      <c r="C168" t="s">
        <v>41</v>
      </c>
      <c r="D168" t="s">
        <v>15</v>
      </c>
      <c r="E168" t="s">
        <v>462</v>
      </c>
      <c r="F168">
        <v>4.82</v>
      </c>
      <c r="G168">
        <v>-0.62</v>
      </c>
      <c r="H168">
        <v>4.1100000000000003</v>
      </c>
      <c r="I168">
        <v>12.29</v>
      </c>
      <c r="J168">
        <v>16.760000000000002</v>
      </c>
      <c r="K168">
        <v>1.25</v>
      </c>
      <c r="L168">
        <v>7.1</v>
      </c>
      <c r="M168">
        <v>2.41</v>
      </c>
      <c r="N168">
        <v>-1.88</v>
      </c>
      <c r="O168">
        <v>6.29</v>
      </c>
      <c r="P168">
        <v>5.78</v>
      </c>
      <c r="Q168">
        <v>14.07</v>
      </c>
      <c r="R168">
        <v>13.46</v>
      </c>
      <c r="S168">
        <v>6.71</v>
      </c>
      <c r="T168">
        <v>7.57</v>
      </c>
      <c r="U168">
        <v>2.61</v>
      </c>
      <c r="V168">
        <v>-11.49</v>
      </c>
      <c r="W168">
        <v>-4.96</v>
      </c>
      <c r="X168">
        <v>1.64</v>
      </c>
      <c r="Y168">
        <v>6.56</v>
      </c>
      <c r="Z168">
        <v>-1</v>
      </c>
      <c r="AA168">
        <v>-1.05</v>
      </c>
      <c r="AB168">
        <v>-1.8</v>
      </c>
      <c r="AC168">
        <v>-2.54</v>
      </c>
      <c r="AD168">
        <v>1.6</v>
      </c>
      <c r="AE168">
        <v>3.27</v>
      </c>
      <c r="AF168">
        <v>2.16</v>
      </c>
      <c r="AG168">
        <v>3.69</v>
      </c>
      <c r="AH168">
        <v>-1.9</v>
      </c>
      <c r="AI168">
        <v>0.04</v>
      </c>
      <c r="AJ168">
        <v>10.56</v>
      </c>
      <c r="AK168">
        <v>2.16</v>
      </c>
      <c r="AL168">
        <v>0.22</v>
      </c>
      <c r="AM168">
        <v>-1.23</v>
      </c>
      <c r="AN168">
        <v>7.66</v>
      </c>
      <c r="AO168">
        <v>6.04</v>
      </c>
      <c r="AP168">
        <v>6.14</v>
      </c>
      <c r="AQ168">
        <v>2.29</v>
      </c>
      <c r="AR168">
        <v>8.08</v>
      </c>
      <c r="AS168">
        <v>-5.5</v>
      </c>
      <c r="AT168">
        <v>7.08</v>
      </c>
      <c r="AU168">
        <v>8.91</v>
      </c>
      <c r="AV168">
        <v>3.72</v>
      </c>
      <c r="AW168">
        <v>-0.5</v>
      </c>
      <c r="AX168">
        <v>-3.47</v>
      </c>
      <c r="AY168">
        <v>-2</v>
      </c>
      <c r="AZ168">
        <v>-1.42</v>
      </c>
      <c r="BA168">
        <v>8.49</v>
      </c>
      <c r="BB168">
        <v>5.21</v>
      </c>
      <c r="BC168">
        <v>1.02</v>
      </c>
      <c r="BD168">
        <v>-3.71</v>
      </c>
      <c r="BE168">
        <v>17.34</v>
      </c>
      <c r="BF168">
        <v>38.21</v>
      </c>
      <c r="BG168" t="s">
        <v>463</v>
      </c>
    </row>
    <row r="169" spans="1:59" x14ac:dyDescent="0.2">
      <c r="A169" t="s">
        <v>150</v>
      </c>
      <c r="B169">
        <v>174</v>
      </c>
      <c r="C169" t="s">
        <v>151</v>
      </c>
      <c r="D169" t="s">
        <v>15</v>
      </c>
      <c r="E169" t="s">
        <v>462</v>
      </c>
      <c r="V169">
        <v>3.52</v>
      </c>
      <c r="AA169">
        <v>4.82</v>
      </c>
      <c r="AD169">
        <v>-13.79</v>
      </c>
      <c r="AE169">
        <v>31.41</v>
      </c>
      <c r="AF169">
        <v>5.75</v>
      </c>
      <c r="AG169">
        <v>3.44</v>
      </c>
      <c r="AH169">
        <v>2.85</v>
      </c>
      <c r="AI169">
        <v>2.41</v>
      </c>
      <c r="AJ169">
        <v>5.26</v>
      </c>
      <c r="AK169">
        <v>1.34</v>
      </c>
      <c r="AL169">
        <v>0.22</v>
      </c>
      <c r="AM169">
        <v>-1.23</v>
      </c>
      <c r="AN169">
        <v>7.66</v>
      </c>
      <c r="AO169">
        <v>6.04</v>
      </c>
      <c r="AP169">
        <v>6.14</v>
      </c>
      <c r="AQ169">
        <v>2.29</v>
      </c>
      <c r="AR169">
        <v>8.08</v>
      </c>
      <c r="AS169">
        <v>-5.5</v>
      </c>
      <c r="AT169">
        <v>7.08</v>
      </c>
      <c r="AU169">
        <v>8.91</v>
      </c>
      <c r="AV169">
        <v>3.72</v>
      </c>
      <c r="AW169">
        <v>-0.5</v>
      </c>
      <c r="AX169">
        <v>-3.47</v>
      </c>
      <c r="AY169">
        <v>-4.9400000000000004</v>
      </c>
      <c r="AZ169">
        <v>-1.43</v>
      </c>
      <c r="BA169">
        <v>8.49</v>
      </c>
      <c r="BB169">
        <v>5.21</v>
      </c>
      <c r="BC169">
        <v>1.01</v>
      </c>
      <c r="BD169">
        <v>5.32</v>
      </c>
      <c r="BE169">
        <v>13.75</v>
      </c>
      <c r="BF169">
        <v>39.92</v>
      </c>
      <c r="BG169" t="s">
        <v>463</v>
      </c>
    </row>
    <row r="170" spans="1:59" x14ac:dyDescent="0.2">
      <c r="A170" t="s">
        <v>202</v>
      </c>
      <c r="B170">
        <v>542</v>
      </c>
      <c r="C170" t="s">
        <v>203</v>
      </c>
      <c r="D170" t="s">
        <v>15</v>
      </c>
      <c r="E170" t="s">
        <v>462</v>
      </c>
      <c r="F170">
        <v>9.18</v>
      </c>
      <c r="G170">
        <v>8.6</v>
      </c>
      <c r="H170">
        <v>13.95</v>
      </c>
      <c r="I170">
        <v>6.97</v>
      </c>
      <c r="J170">
        <v>42.1</v>
      </c>
      <c r="K170">
        <v>26.49</v>
      </c>
      <c r="L170">
        <v>12.12</v>
      </c>
      <c r="M170">
        <v>9.0299999999999994</v>
      </c>
      <c r="N170">
        <v>11.7</v>
      </c>
      <c r="O170">
        <v>18.7</v>
      </c>
      <c r="P170">
        <v>38.99</v>
      </c>
      <c r="Q170">
        <v>20.399999999999999</v>
      </c>
      <c r="R170">
        <v>4.67</v>
      </c>
      <c r="S170">
        <v>0.17</v>
      </c>
      <c r="T170">
        <v>0.73</v>
      </c>
      <c r="U170">
        <v>0.9</v>
      </c>
      <c r="V170">
        <v>-1.46</v>
      </c>
      <c r="W170">
        <v>0.45</v>
      </c>
      <c r="X170">
        <v>2.72</v>
      </c>
      <c r="Y170">
        <v>1.47</v>
      </c>
      <c r="Z170">
        <v>4.18</v>
      </c>
      <c r="AA170">
        <v>4.72</v>
      </c>
      <c r="AB170">
        <v>2.17</v>
      </c>
      <c r="AC170">
        <v>1.52</v>
      </c>
      <c r="AD170">
        <v>2.71</v>
      </c>
      <c r="AE170">
        <v>4.67</v>
      </c>
      <c r="AF170">
        <v>3.25</v>
      </c>
      <c r="AG170">
        <v>3.79</v>
      </c>
      <c r="AH170">
        <v>12.21</v>
      </c>
      <c r="AI170">
        <v>-2.08</v>
      </c>
      <c r="AJ170">
        <v>2.0699999999999998</v>
      </c>
      <c r="AK170">
        <v>-7.76</v>
      </c>
      <c r="AL170">
        <v>0.22</v>
      </c>
      <c r="AM170">
        <v>-1.23</v>
      </c>
      <c r="AN170">
        <v>7.66</v>
      </c>
      <c r="AO170">
        <v>6.04</v>
      </c>
      <c r="AP170">
        <v>6.14</v>
      </c>
      <c r="AQ170">
        <v>2.29</v>
      </c>
      <c r="AR170">
        <v>8.08</v>
      </c>
      <c r="AS170">
        <v>-5.5</v>
      </c>
      <c r="AT170">
        <v>7.08</v>
      </c>
      <c r="AU170">
        <v>8.91</v>
      </c>
      <c r="AV170">
        <v>3.72</v>
      </c>
      <c r="AW170">
        <v>-0.5</v>
      </c>
      <c r="AX170">
        <v>-3.47</v>
      </c>
      <c r="AY170">
        <v>-4.9400000000000004</v>
      </c>
      <c r="AZ170">
        <v>-1.43</v>
      </c>
      <c r="BA170">
        <v>8.49</v>
      </c>
      <c r="BB170">
        <v>5.21</v>
      </c>
      <c r="BC170">
        <v>1.01</v>
      </c>
      <c r="BD170">
        <v>-0.46</v>
      </c>
      <c r="BE170">
        <v>6.38</v>
      </c>
      <c r="BF170">
        <v>9.01</v>
      </c>
      <c r="BG170" t="s">
        <v>463</v>
      </c>
    </row>
    <row r="171" spans="1:59" x14ac:dyDescent="0.2">
      <c r="A171" t="s">
        <v>208</v>
      </c>
      <c r="B171">
        <v>446</v>
      </c>
      <c r="C171" t="s">
        <v>209</v>
      </c>
      <c r="D171" t="s">
        <v>15</v>
      </c>
      <c r="E171" t="s">
        <v>425</v>
      </c>
      <c r="F171">
        <v>-0.4</v>
      </c>
      <c r="G171">
        <v>2.6</v>
      </c>
      <c r="H171">
        <v>8.6999999999999993</v>
      </c>
      <c r="I171">
        <v>9.6999999999999993</v>
      </c>
      <c r="J171">
        <v>16.600000000000001</v>
      </c>
      <c r="K171">
        <v>4</v>
      </c>
      <c r="W171">
        <v>478.4</v>
      </c>
      <c r="X171">
        <v>134.1</v>
      </c>
      <c r="Y171">
        <v>45.7</v>
      </c>
      <c r="Z171">
        <v>57.1</v>
      </c>
      <c r="AA171">
        <v>42.8</v>
      </c>
      <c r="AB171">
        <v>80.400000000000006</v>
      </c>
      <c r="AC171">
        <v>17</v>
      </c>
      <c r="AD171">
        <v>7.5</v>
      </c>
      <c r="AE171">
        <v>7.9</v>
      </c>
      <c r="AF171">
        <v>8.5</v>
      </c>
      <c r="AG171">
        <v>-0.6</v>
      </c>
      <c r="AR171">
        <v>12.26</v>
      </c>
      <c r="AS171">
        <v>3.72</v>
      </c>
      <c r="AT171">
        <v>3.11</v>
      </c>
      <c r="AU171">
        <v>6.45</v>
      </c>
      <c r="AV171">
        <v>5.92</v>
      </c>
      <c r="AW171">
        <v>2.56</v>
      </c>
      <c r="AX171">
        <v>3.61</v>
      </c>
      <c r="AY171">
        <v>-1.1000000000000001</v>
      </c>
      <c r="AZ171">
        <v>-1.22</v>
      </c>
      <c r="BA171">
        <v>3.67</v>
      </c>
      <c r="BB171">
        <v>5.19</v>
      </c>
      <c r="BC171">
        <v>4.13</v>
      </c>
      <c r="BD171">
        <v>253.96</v>
      </c>
      <c r="BE171">
        <v>310.68</v>
      </c>
      <c r="BF171">
        <v>372.83</v>
      </c>
      <c r="BG171" t="s">
        <v>426</v>
      </c>
    </row>
    <row r="172" spans="1:59" x14ac:dyDescent="0.2">
      <c r="A172" t="s">
        <v>91</v>
      </c>
      <c r="B172">
        <v>233</v>
      </c>
      <c r="C172" t="s">
        <v>92</v>
      </c>
      <c r="D172" t="s">
        <v>15</v>
      </c>
      <c r="E172" t="s">
        <v>462</v>
      </c>
      <c r="F172">
        <v>8.16</v>
      </c>
      <c r="G172">
        <v>11.47</v>
      </c>
      <c r="H172">
        <v>18.260000000000002</v>
      </c>
      <c r="I172">
        <v>27.97</v>
      </c>
      <c r="J172">
        <v>36</v>
      </c>
      <c r="K172">
        <v>25.42</v>
      </c>
      <c r="L172">
        <v>22.91</v>
      </c>
      <c r="M172">
        <v>26.71</v>
      </c>
      <c r="N172">
        <v>17.62</v>
      </c>
      <c r="O172">
        <v>27.83</v>
      </c>
      <c r="P172">
        <v>24.19</v>
      </c>
      <c r="Q172">
        <v>24.06</v>
      </c>
      <c r="R172">
        <v>25.68</v>
      </c>
      <c r="S172">
        <v>21.72</v>
      </c>
      <c r="T172">
        <v>18.3</v>
      </c>
      <c r="U172">
        <v>24.95</v>
      </c>
      <c r="V172">
        <v>22.02</v>
      </c>
      <c r="W172">
        <v>24.86</v>
      </c>
      <c r="X172">
        <v>28.28</v>
      </c>
      <c r="Y172">
        <v>28.22</v>
      </c>
      <c r="Z172">
        <v>26.58</v>
      </c>
      <c r="AA172">
        <v>27.63</v>
      </c>
      <c r="AB172">
        <v>20.079999999999998</v>
      </c>
      <c r="AC172">
        <v>14.23</v>
      </c>
      <c r="AD172">
        <v>17.16</v>
      </c>
      <c r="AE172">
        <v>18.13</v>
      </c>
      <c r="AF172">
        <v>15.03</v>
      </c>
      <c r="AG172">
        <v>15.43</v>
      </c>
      <c r="AH172">
        <v>17.32</v>
      </c>
      <c r="AI172">
        <v>9.82</v>
      </c>
      <c r="AJ172">
        <v>13.19</v>
      </c>
      <c r="AK172">
        <v>9.4</v>
      </c>
      <c r="AL172">
        <v>5.29</v>
      </c>
      <c r="AM172">
        <v>9.1300000000000008</v>
      </c>
      <c r="AN172">
        <v>5.16</v>
      </c>
      <c r="AO172">
        <v>3.14</v>
      </c>
      <c r="AP172">
        <v>4.18</v>
      </c>
      <c r="AQ172">
        <v>1.02</v>
      </c>
      <c r="AR172">
        <v>7.22</v>
      </c>
      <c r="AS172">
        <v>1.94</v>
      </c>
      <c r="AT172">
        <v>-0.89</v>
      </c>
      <c r="AU172">
        <v>8.83</v>
      </c>
      <c r="AV172">
        <v>-0.08</v>
      </c>
      <c r="AW172">
        <v>-1.28</v>
      </c>
      <c r="AX172">
        <v>2.91</v>
      </c>
      <c r="AY172">
        <v>3.89</v>
      </c>
      <c r="AZ172">
        <v>5.4</v>
      </c>
      <c r="BA172">
        <v>0.87</v>
      </c>
      <c r="BB172">
        <v>5.14</v>
      </c>
      <c r="BC172">
        <v>4.34</v>
      </c>
      <c r="BD172">
        <v>3.22</v>
      </c>
      <c r="BE172">
        <v>8.67</v>
      </c>
      <c r="BF172">
        <v>18.29</v>
      </c>
      <c r="BG172" t="s">
        <v>463</v>
      </c>
    </row>
    <row r="173" spans="1:59" x14ac:dyDescent="0.2">
      <c r="A173" t="s">
        <v>172</v>
      </c>
      <c r="B173">
        <v>178</v>
      </c>
      <c r="C173" t="s">
        <v>173</v>
      </c>
      <c r="D173" t="s">
        <v>15</v>
      </c>
      <c r="E173" t="s">
        <v>416</v>
      </c>
      <c r="F173">
        <v>9</v>
      </c>
      <c r="G173">
        <v>11.7</v>
      </c>
      <c r="H173">
        <v>10</v>
      </c>
      <c r="I173">
        <v>7.2</v>
      </c>
      <c r="J173">
        <v>50.9</v>
      </c>
      <c r="K173">
        <v>16.399999999999999</v>
      </c>
      <c r="L173">
        <v>17.399999999999999</v>
      </c>
      <c r="M173">
        <v>13.83</v>
      </c>
      <c r="N173">
        <v>-3.59</v>
      </c>
      <c r="O173">
        <v>12.14</v>
      </c>
      <c r="P173">
        <v>32.119999999999997</v>
      </c>
      <c r="Q173">
        <v>22.62</v>
      </c>
      <c r="R173">
        <v>14.94</v>
      </c>
      <c r="S173">
        <v>5.59</v>
      </c>
      <c r="T173">
        <v>7.84</v>
      </c>
      <c r="U173">
        <v>9.42</v>
      </c>
      <c r="V173">
        <v>0.18</v>
      </c>
      <c r="W173">
        <v>4.3499999999999996</v>
      </c>
      <c r="X173">
        <v>-1.18</v>
      </c>
      <c r="Y173">
        <v>5.66</v>
      </c>
      <c r="Z173">
        <v>9.59</v>
      </c>
      <c r="AA173">
        <v>4.13</v>
      </c>
      <c r="AB173">
        <v>4.57</v>
      </c>
      <c r="AC173">
        <v>-2.57</v>
      </c>
      <c r="AD173">
        <v>-3</v>
      </c>
      <c r="AE173">
        <v>3.33</v>
      </c>
      <c r="AF173">
        <v>0.72</v>
      </c>
      <c r="AG173">
        <v>1.9</v>
      </c>
      <c r="AH173">
        <v>0.74</v>
      </c>
      <c r="AI173">
        <v>-6.67</v>
      </c>
      <c r="AJ173">
        <v>9.5500000000000007</v>
      </c>
      <c r="AK173">
        <v>10.54</v>
      </c>
      <c r="AL173">
        <v>1.1100000000000001</v>
      </c>
      <c r="AM173">
        <v>-0.67</v>
      </c>
      <c r="AN173">
        <v>4.26</v>
      </c>
      <c r="AO173">
        <v>10.42</v>
      </c>
      <c r="AP173">
        <v>16.03</v>
      </c>
      <c r="AQ173">
        <v>20.34</v>
      </c>
      <c r="AR173">
        <v>9.67</v>
      </c>
      <c r="AS173">
        <v>-21.94</v>
      </c>
      <c r="AT173">
        <v>1.29</v>
      </c>
      <c r="AU173">
        <v>9.74</v>
      </c>
      <c r="AV173">
        <v>0.6</v>
      </c>
      <c r="AW173">
        <v>0.67</v>
      </c>
      <c r="AX173">
        <v>-0.03</v>
      </c>
      <c r="AY173">
        <v>1.6</v>
      </c>
      <c r="AZ173">
        <v>-0.48</v>
      </c>
      <c r="BA173">
        <v>2.0299999999999998</v>
      </c>
      <c r="BB173">
        <v>5.0999999999999996</v>
      </c>
      <c r="BC173">
        <v>1.0900000000000001</v>
      </c>
      <c r="BD173">
        <v>-1.03</v>
      </c>
      <c r="BE173">
        <v>12.29</v>
      </c>
      <c r="BF173">
        <v>41.7</v>
      </c>
      <c r="BG173" t="s">
        <v>419</v>
      </c>
    </row>
    <row r="174" spans="1:59" x14ac:dyDescent="0.2">
      <c r="A174" t="s">
        <v>280</v>
      </c>
      <c r="B174">
        <v>564</v>
      </c>
      <c r="C174" t="s">
        <v>281</v>
      </c>
      <c r="D174" t="s">
        <v>15</v>
      </c>
      <c r="E174" t="s">
        <v>16</v>
      </c>
      <c r="F174">
        <v>5.35</v>
      </c>
      <c r="G174">
        <v>4.7300000000000004</v>
      </c>
      <c r="H174">
        <v>5.18</v>
      </c>
      <c r="I174">
        <v>23.07</v>
      </c>
      <c r="J174">
        <v>26.66</v>
      </c>
      <c r="K174">
        <v>20.9</v>
      </c>
      <c r="L174">
        <v>7.16</v>
      </c>
      <c r="M174">
        <v>10.130000000000001</v>
      </c>
      <c r="N174">
        <v>5.63</v>
      </c>
      <c r="O174">
        <v>8.58</v>
      </c>
      <c r="P174">
        <v>12.06</v>
      </c>
      <c r="Q174">
        <v>11.63</v>
      </c>
      <c r="R174">
        <v>5.93</v>
      </c>
      <c r="S174">
        <v>7.43</v>
      </c>
      <c r="T174">
        <v>7.15</v>
      </c>
      <c r="U174">
        <v>7.08</v>
      </c>
      <c r="V174">
        <v>2.2599999999999998</v>
      </c>
      <c r="W174">
        <v>4.3499999999999996</v>
      </c>
      <c r="X174">
        <v>8.85</v>
      </c>
      <c r="Y174">
        <v>7.86</v>
      </c>
      <c r="Z174">
        <v>9.07</v>
      </c>
      <c r="AA174">
        <v>11.72</v>
      </c>
      <c r="AB174">
        <v>9.93</v>
      </c>
      <c r="AC174">
        <v>9.9700000000000006</v>
      </c>
      <c r="AD174">
        <v>12.38</v>
      </c>
      <c r="AE174">
        <v>12.33</v>
      </c>
      <c r="AF174">
        <v>10.36</v>
      </c>
      <c r="AG174">
        <v>11.36</v>
      </c>
      <c r="AH174">
        <v>6.22</v>
      </c>
      <c r="AI174">
        <v>4.16</v>
      </c>
      <c r="AJ174">
        <v>4.3499999999999996</v>
      </c>
      <c r="AK174">
        <v>3.58</v>
      </c>
      <c r="AL174">
        <v>3.7</v>
      </c>
      <c r="AM174">
        <v>2.87</v>
      </c>
      <c r="AN174">
        <v>7.44</v>
      </c>
      <c r="AO174">
        <v>9.06</v>
      </c>
      <c r="AP174">
        <v>7.92</v>
      </c>
      <c r="AQ174">
        <v>7.6</v>
      </c>
      <c r="AR174">
        <v>19.75</v>
      </c>
      <c r="AS174">
        <v>12.16</v>
      </c>
      <c r="AT174">
        <v>12.93</v>
      </c>
      <c r="AU174">
        <v>11.92</v>
      </c>
      <c r="AV174">
        <v>9.68</v>
      </c>
      <c r="AW174">
        <v>7.69</v>
      </c>
      <c r="AX174">
        <v>7.2</v>
      </c>
      <c r="AY174">
        <v>2.5499999999999998</v>
      </c>
      <c r="AZ174">
        <v>3.75</v>
      </c>
      <c r="BA174">
        <v>4.1500000000000004</v>
      </c>
      <c r="BB174">
        <v>5.07</v>
      </c>
      <c r="BC174">
        <v>6.74</v>
      </c>
      <c r="BD174">
        <v>9.74</v>
      </c>
      <c r="BE174">
        <v>9.5</v>
      </c>
      <c r="BF174">
        <v>19.87</v>
      </c>
      <c r="BG174" t="s">
        <v>17</v>
      </c>
    </row>
    <row r="175" spans="1:59" x14ac:dyDescent="0.2">
      <c r="A175" t="s">
        <v>68</v>
      </c>
      <c r="B175">
        <v>514</v>
      </c>
      <c r="C175" t="s">
        <v>69</v>
      </c>
      <c r="D175" t="s">
        <v>15</v>
      </c>
      <c r="E175" t="s">
        <v>462</v>
      </c>
      <c r="AW175">
        <v>2.27</v>
      </c>
      <c r="AZ175">
        <v>1.1100000000000001</v>
      </c>
      <c r="BA175">
        <v>5.16</v>
      </c>
      <c r="BB175">
        <v>5.04</v>
      </c>
      <c r="BC175">
        <v>-3.51</v>
      </c>
      <c r="BD175">
        <v>1.1000000000000001</v>
      </c>
      <c r="BE175">
        <v>10.93</v>
      </c>
      <c r="BF175">
        <v>1.53</v>
      </c>
      <c r="BG175" t="s">
        <v>463</v>
      </c>
    </row>
    <row r="176" spans="1:59" x14ac:dyDescent="0.2">
      <c r="A176" t="s">
        <v>304</v>
      </c>
      <c r="B176">
        <v>968</v>
      </c>
      <c r="C176" t="s">
        <v>305</v>
      </c>
      <c r="D176" t="s">
        <v>15</v>
      </c>
      <c r="E176" t="s">
        <v>462</v>
      </c>
      <c r="AA176">
        <v>240.69</v>
      </c>
      <c r="AB176">
        <v>203.58</v>
      </c>
      <c r="AC176">
        <v>168.69</v>
      </c>
      <c r="AD176">
        <v>140.52000000000001</v>
      </c>
      <c r="AE176">
        <v>35.11</v>
      </c>
      <c r="AF176">
        <v>49.87</v>
      </c>
      <c r="AG176">
        <v>143.96</v>
      </c>
      <c r="AH176">
        <v>33.18</v>
      </c>
      <c r="AI176">
        <v>41.15</v>
      </c>
      <c r="AJ176">
        <v>49.91</v>
      </c>
      <c r="AK176">
        <v>38.08</v>
      </c>
      <c r="AL176">
        <v>23.05</v>
      </c>
      <c r="AM176">
        <v>19.52</v>
      </c>
      <c r="AN176">
        <v>19.100000000000001</v>
      </c>
      <c r="AO176">
        <v>7.61</v>
      </c>
      <c r="AP176">
        <v>6.7</v>
      </c>
      <c r="AQ176">
        <v>6.37</v>
      </c>
      <c r="AR176">
        <v>12.69</v>
      </c>
      <c r="AS176">
        <v>2.52</v>
      </c>
      <c r="AT176">
        <v>4.37</v>
      </c>
      <c r="AU176">
        <v>7.1</v>
      </c>
      <c r="AV176">
        <v>5.41</v>
      </c>
      <c r="AW176">
        <v>2.09</v>
      </c>
      <c r="AX176">
        <v>-0.12</v>
      </c>
      <c r="AY176">
        <v>-1.84</v>
      </c>
      <c r="AZ176">
        <v>-1.79</v>
      </c>
      <c r="BA176">
        <v>3.47</v>
      </c>
      <c r="BB176">
        <v>5.03</v>
      </c>
      <c r="BC176">
        <v>3.95</v>
      </c>
      <c r="BD176">
        <v>0</v>
      </c>
      <c r="BE176">
        <v>14.9</v>
      </c>
      <c r="BF176">
        <v>47.93</v>
      </c>
      <c r="BG176" t="s">
        <v>463</v>
      </c>
    </row>
    <row r="177" spans="1:59" x14ac:dyDescent="0.2">
      <c r="A177" t="s">
        <v>270</v>
      </c>
      <c r="B177">
        <v>142</v>
      </c>
      <c r="C177" t="s">
        <v>271</v>
      </c>
      <c r="D177" t="s">
        <v>15</v>
      </c>
      <c r="E177" t="s">
        <v>416</v>
      </c>
      <c r="F177">
        <v>18.5</v>
      </c>
      <c r="G177">
        <v>5.0999999999999996</v>
      </c>
      <c r="H177">
        <v>5.6</v>
      </c>
      <c r="I177">
        <v>6.5</v>
      </c>
      <c r="J177">
        <v>16.3</v>
      </c>
      <c r="K177">
        <v>13.6</v>
      </c>
      <c r="L177">
        <v>10.3</v>
      </c>
      <c r="M177">
        <v>12.1</v>
      </c>
      <c r="N177">
        <v>20.100000000000001</v>
      </c>
      <c r="O177">
        <v>10.6</v>
      </c>
      <c r="P177">
        <v>12.04</v>
      </c>
      <c r="Q177">
        <v>13.71</v>
      </c>
      <c r="R177">
        <v>12.06</v>
      </c>
      <c r="S177">
        <v>9.82</v>
      </c>
      <c r="T177">
        <v>7.68</v>
      </c>
      <c r="U177">
        <v>6.21</v>
      </c>
      <c r="V177">
        <v>4.7699999999999996</v>
      </c>
      <c r="W177">
        <v>7.33</v>
      </c>
      <c r="X177">
        <v>8.33</v>
      </c>
      <c r="Y177">
        <v>6.09</v>
      </c>
      <c r="Z177">
        <v>6.38</v>
      </c>
      <c r="AA177">
        <v>4.49</v>
      </c>
      <c r="AB177">
        <v>2.4</v>
      </c>
      <c r="AC177">
        <v>2.84</v>
      </c>
      <c r="AD177">
        <v>0.9</v>
      </c>
      <c r="AE177">
        <v>2.8</v>
      </c>
      <c r="AF177">
        <v>2.42</v>
      </c>
      <c r="AG177">
        <v>2.69</v>
      </c>
      <c r="AH177">
        <v>0.33</v>
      </c>
      <c r="AI177">
        <v>2.23</v>
      </c>
      <c r="AJ177">
        <v>4.74</v>
      </c>
      <c r="AK177">
        <v>7.42</v>
      </c>
      <c r="AL177">
        <v>3.72</v>
      </c>
      <c r="AM177">
        <v>8.59</v>
      </c>
      <c r="AN177">
        <v>0.24</v>
      </c>
      <c r="AO177">
        <v>1.71</v>
      </c>
      <c r="AP177">
        <v>6.12</v>
      </c>
      <c r="AQ177">
        <v>-0.87</v>
      </c>
      <c r="AR177">
        <v>6.83</v>
      </c>
      <c r="AS177">
        <v>1.81</v>
      </c>
      <c r="AT177">
        <v>5.22</v>
      </c>
      <c r="AU177">
        <v>0.93</v>
      </c>
      <c r="AV177">
        <v>-1.87</v>
      </c>
      <c r="AW177">
        <v>5.29</v>
      </c>
      <c r="AX177">
        <v>1.29</v>
      </c>
      <c r="AY177">
        <v>1.3</v>
      </c>
      <c r="AZ177">
        <v>4.4800000000000004</v>
      </c>
      <c r="BA177">
        <v>3.01</v>
      </c>
      <c r="BB177">
        <v>5.01</v>
      </c>
      <c r="BC177">
        <v>0.13</v>
      </c>
      <c r="BD177">
        <v>-3.49</v>
      </c>
      <c r="BE177">
        <v>44.52</v>
      </c>
      <c r="BF177">
        <v>29.15</v>
      </c>
      <c r="BG177" t="s">
        <v>419</v>
      </c>
    </row>
    <row r="178" spans="1:59" x14ac:dyDescent="0.2">
      <c r="A178" t="s">
        <v>351</v>
      </c>
      <c r="B178">
        <v>923</v>
      </c>
      <c r="C178" t="s">
        <v>352</v>
      </c>
      <c r="D178" t="s">
        <v>15</v>
      </c>
      <c r="E178" t="s">
        <v>416</v>
      </c>
      <c r="L178">
        <v>12</v>
      </c>
      <c r="M178">
        <v>12.8</v>
      </c>
      <c r="N178">
        <v>0.9</v>
      </c>
      <c r="O178">
        <v>16.600000000000001</v>
      </c>
      <c r="P178">
        <v>47.7</v>
      </c>
      <c r="Q178">
        <v>13.8</v>
      </c>
      <c r="R178">
        <v>8.4</v>
      </c>
      <c r="S178">
        <v>9</v>
      </c>
      <c r="T178">
        <v>-4</v>
      </c>
      <c r="U178">
        <v>14.3</v>
      </c>
      <c r="V178">
        <v>0.9</v>
      </c>
      <c r="W178">
        <v>-3.3</v>
      </c>
      <c r="X178">
        <v>1.9</v>
      </c>
      <c r="Y178">
        <v>0.9</v>
      </c>
      <c r="Z178">
        <v>6.3</v>
      </c>
      <c r="AA178">
        <v>25.1</v>
      </c>
      <c r="AB178">
        <v>0.2</v>
      </c>
      <c r="AC178">
        <v>7.3</v>
      </c>
      <c r="AD178">
        <v>0.1</v>
      </c>
      <c r="AE178">
        <v>1.7</v>
      </c>
      <c r="AF178">
        <v>-0.3</v>
      </c>
      <c r="AG178">
        <v>1.7</v>
      </c>
      <c r="AH178">
        <v>-11.1</v>
      </c>
      <c r="AI178">
        <v>-2.8</v>
      </c>
      <c r="AO178">
        <v>13.61</v>
      </c>
      <c r="AP178">
        <v>13.41</v>
      </c>
      <c r="AQ178">
        <v>4.29</v>
      </c>
      <c r="AR178">
        <v>3.12</v>
      </c>
      <c r="AS178">
        <v>4.33</v>
      </c>
      <c r="AT178">
        <v>-1.64</v>
      </c>
      <c r="AU178">
        <v>-2.23</v>
      </c>
      <c r="AV178">
        <v>-0.23</v>
      </c>
      <c r="AW178">
        <v>1.1200000000000001</v>
      </c>
      <c r="AX178">
        <v>0.7</v>
      </c>
      <c r="AY178">
        <v>-7.0000000000000007E-2</v>
      </c>
      <c r="AZ178">
        <v>2.12</v>
      </c>
      <c r="BA178">
        <v>10.32</v>
      </c>
      <c r="BB178">
        <v>5.01</v>
      </c>
      <c r="BC178">
        <v>0.43</v>
      </c>
      <c r="BD178">
        <v>-5.15</v>
      </c>
      <c r="BG178" t="s">
        <v>419</v>
      </c>
    </row>
    <row r="179" spans="1:59" x14ac:dyDescent="0.2">
      <c r="A179" t="s">
        <v>68</v>
      </c>
      <c r="B179">
        <v>514</v>
      </c>
      <c r="C179" t="s">
        <v>69</v>
      </c>
      <c r="D179" t="s">
        <v>15</v>
      </c>
      <c r="E179" t="s">
        <v>425</v>
      </c>
      <c r="V179">
        <v>5.6</v>
      </c>
      <c r="W179">
        <v>6.4</v>
      </c>
      <c r="X179">
        <v>10.7</v>
      </c>
      <c r="Y179">
        <v>8.4</v>
      </c>
      <c r="Z179">
        <v>8.1999999999999993</v>
      </c>
      <c r="AA179">
        <v>13.3</v>
      </c>
      <c r="AB179">
        <v>18</v>
      </c>
      <c r="AC179">
        <v>8.8000000000000007</v>
      </c>
      <c r="AD179">
        <v>2.8</v>
      </c>
      <c r="AE179">
        <v>10.1</v>
      </c>
      <c r="AF179">
        <v>9.3000000000000007</v>
      </c>
      <c r="AG179">
        <v>3.7</v>
      </c>
      <c r="AH179">
        <v>11.4</v>
      </c>
      <c r="AI179">
        <v>5.8</v>
      </c>
      <c r="AJ179">
        <v>1</v>
      </c>
      <c r="AK179">
        <v>1.5</v>
      </c>
      <c r="AL179">
        <v>2</v>
      </c>
      <c r="AM179">
        <v>0.9</v>
      </c>
      <c r="AO179">
        <v>5.7</v>
      </c>
      <c r="AP179">
        <v>5</v>
      </c>
      <c r="AQ179">
        <v>8.1</v>
      </c>
      <c r="AR179">
        <v>11.9</v>
      </c>
      <c r="AS179">
        <v>9</v>
      </c>
      <c r="AT179">
        <v>8.8000000000000007</v>
      </c>
      <c r="AW179">
        <v>6.88</v>
      </c>
      <c r="AX179">
        <v>10.08</v>
      </c>
      <c r="AY179">
        <v>3.27</v>
      </c>
      <c r="AZ179">
        <v>14.11</v>
      </c>
      <c r="BA179">
        <v>-2.04</v>
      </c>
      <c r="BB179">
        <v>4.96</v>
      </c>
      <c r="BC179">
        <v>3.64</v>
      </c>
      <c r="BD179">
        <v>11.35</v>
      </c>
      <c r="BE179">
        <v>8.86</v>
      </c>
      <c r="BF179">
        <v>4.75</v>
      </c>
      <c r="BG179" t="s">
        <v>426</v>
      </c>
    </row>
    <row r="180" spans="1:59" x14ac:dyDescent="0.2">
      <c r="A180" t="s">
        <v>266</v>
      </c>
      <c r="B180">
        <v>278</v>
      </c>
      <c r="C180" t="s">
        <v>267</v>
      </c>
      <c r="D180" t="s">
        <v>15</v>
      </c>
      <c r="E180" t="s">
        <v>16</v>
      </c>
      <c r="F180">
        <v>26.67</v>
      </c>
      <c r="G180">
        <v>27.37</v>
      </c>
      <c r="H180">
        <v>26.86</v>
      </c>
      <c r="I180">
        <v>27.04</v>
      </c>
      <c r="J180">
        <v>13.32</v>
      </c>
      <c r="K180">
        <v>7.52</v>
      </c>
      <c r="L180">
        <v>2.81</v>
      </c>
      <c r="M180">
        <v>11.4</v>
      </c>
      <c r="N180">
        <v>4.5599999999999996</v>
      </c>
      <c r="O180">
        <v>48.18</v>
      </c>
      <c r="P180">
        <v>35.130000000000003</v>
      </c>
      <c r="Q180">
        <v>23.8</v>
      </c>
      <c r="R180">
        <v>28.5</v>
      </c>
      <c r="S180">
        <v>33.6</v>
      </c>
      <c r="T180">
        <v>141.30000000000001</v>
      </c>
      <c r="U180">
        <v>571.4</v>
      </c>
      <c r="V180">
        <v>885.2</v>
      </c>
      <c r="W180">
        <v>13109.5</v>
      </c>
      <c r="X180">
        <v>4775.2</v>
      </c>
      <c r="Y180">
        <v>7428.7</v>
      </c>
      <c r="Z180">
        <v>3004.1</v>
      </c>
      <c r="AA180">
        <v>116.6</v>
      </c>
      <c r="AB180">
        <v>21.9</v>
      </c>
      <c r="AC180">
        <v>13.5</v>
      </c>
      <c r="AD180">
        <v>3.7</v>
      </c>
      <c r="AE180">
        <v>11.12</v>
      </c>
      <c r="AF180">
        <v>11.65</v>
      </c>
      <c r="AG180">
        <v>9.19</v>
      </c>
      <c r="AH180">
        <v>13.05</v>
      </c>
      <c r="AI180">
        <v>11.21</v>
      </c>
      <c r="AJ180">
        <v>11.55</v>
      </c>
      <c r="AK180">
        <v>7.36</v>
      </c>
      <c r="AL180">
        <v>3.75</v>
      </c>
      <c r="AM180">
        <v>5.3</v>
      </c>
      <c r="AN180">
        <v>8.4700000000000006</v>
      </c>
      <c r="AO180">
        <v>9.6</v>
      </c>
      <c r="AP180">
        <v>9.14</v>
      </c>
      <c r="AQ180">
        <v>11.13</v>
      </c>
      <c r="AR180">
        <v>19.829999999999998</v>
      </c>
      <c r="AS180">
        <v>3.69</v>
      </c>
      <c r="AT180">
        <v>5.45</v>
      </c>
      <c r="AU180">
        <v>8.08</v>
      </c>
      <c r="AV180">
        <v>7.19</v>
      </c>
      <c r="AW180">
        <v>7.14</v>
      </c>
      <c r="AX180">
        <v>6.04</v>
      </c>
      <c r="AY180">
        <v>3.99</v>
      </c>
      <c r="AZ180">
        <v>3.52</v>
      </c>
      <c r="BA180">
        <v>3.85</v>
      </c>
      <c r="BB180">
        <v>4.9400000000000004</v>
      </c>
      <c r="BC180">
        <v>5.38</v>
      </c>
      <c r="BD180">
        <v>3.68</v>
      </c>
      <c r="BE180">
        <v>4.93</v>
      </c>
      <c r="BF180">
        <v>10.47</v>
      </c>
      <c r="BG180" t="s">
        <v>17</v>
      </c>
    </row>
    <row r="181" spans="1:59" x14ac:dyDescent="0.2">
      <c r="A181" t="s">
        <v>235</v>
      </c>
      <c r="B181">
        <v>273</v>
      </c>
      <c r="C181" t="s">
        <v>2</v>
      </c>
      <c r="D181" t="s">
        <v>15</v>
      </c>
      <c r="E181" t="s">
        <v>16</v>
      </c>
      <c r="F181">
        <v>5.21</v>
      </c>
      <c r="G181">
        <v>5.47</v>
      </c>
      <c r="H181">
        <v>4.9400000000000004</v>
      </c>
      <c r="I181">
        <v>12.08</v>
      </c>
      <c r="J181">
        <v>23.78</v>
      </c>
      <c r="K181">
        <v>14.94</v>
      </c>
      <c r="L181">
        <v>15.82</v>
      </c>
      <c r="M181">
        <v>29.06</v>
      </c>
      <c r="N181">
        <v>17.46</v>
      </c>
      <c r="O181">
        <v>18.190000000000001</v>
      </c>
      <c r="P181">
        <v>26.35</v>
      </c>
      <c r="Q181">
        <v>27.93</v>
      </c>
      <c r="R181">
        <v>58.91</v>
      </c>
      <c r="S181">
        <v>101.87</v>
      </c>
      <c r="T181">
        <v>65.45</v>
      </c>
      <c r="U181">
        <v>57.75</v>
      </c>
      <c r="V181">
        <v>86.23</v>
      </c>
      <c r="W181">
        <v>131.83000000000001</v>
      </c>
      <c r="X181">
        <v>114.16</v>
      </c>
      <c r="Y181">
        <v>20.010000000000002</v>
      </c>
      <c r="Z181">
        <v>26.65</v>
      </c>
      <c r="AA181">
        <v>22.66</v>
      </c>
      <c r="AB181">
        <v>15.51</v>
      </c>
      <c r="AC181">
        <v>9.75</v>
      </c>
      <c r="AD181">
        <v>6.97</v>
      </c>
      <c r="AE181">
        <v>35</v>
      </c>
      <c r="AF181">
        <v>34.380000000000003</v>
      </c>
      <c r="AG181">
        <v>20.63</v>
      </c>
      <c r="AH181">
        <v>15.93</v>
      </c>
      <c r="AI181">
        <v>16.59</v>
      </c>
      <c r="AJ181">
        <v>9.49</v>
      </c>
      <c r="AK181">
        <v>6.37</v>
      </c>
      <c r="AL181">
        <v>5.03</v>
      </c>
      <c r="AM181">
        <v>4.55</v>
      </c>
      <c r="AN181">
        <v>4.6900000000000004</v>
      </c>
      <c r="AO181">
        <v>3.99</v>
      </c>
      <c r="AP181">
        <v>3.63</v>
      </c>
      <c r="AQ181">
        <v>3.97</v>
      </c>
      <c r="AR181">
        <v>5.12</v>
      </c>
      <c r="AS181">
        <v>5.3</v>
      </c>
      <c r="AT181">
        <v>4.16</v>
      </c>
      <c r="AU181">
        <v>3.41</v>
      </c>
      <c r="AV181">
        <v>4.1100000000000003</v>
      </c>
      <c r="AW181">
        <v>3.81</v>
      </c>
      <c r="AX181">
        <v>4.0199999999999996</v>
      </c>
      <c r="AY181">
        <v>2.72</v>
      </c>
      <c r="AZ181">
        <v>2.82</v>
      </c>
      <c r="BA181">
        <v>6.04</v>
      </c>
      <c r="BB181">
        <v>4.9000000000000004</v>
      </c>
      <c r="BC181">
        <v>3.63</v>
      </c>
      <c r="BD181">
        <v>3.4</v>
      </c>
      <c r="BE181">
        <v>5.69</v>
      </c>
      <c r="BF181">
        <v>7.9</v>
      </c>
      <c r="BG181" t="s">
        <v>17</v>
      </c>
    </row>
    <row r="182" spans="1:59" x14ac:dyDescent="0.2">
      <c r="A182" t="s">
        <v>389</v>
      </c>
      <c r="B182">
        <v>199</v>
      </c>
      <c r="C182" t="s">
        <v>390</v>
      </c>
      <c r="D182" t="s">
        <v>15</v>
      </c>
      <c r="E182" t="s">
        <v>416</v>
      </c>
      <c r="G182">
        <v>3.2</v>
      </c>
      <c r="H182">
        <v>7.5</v>
      </c>
      <c r="I182">
        <v>10.5</v>
      </c>
      <c r="J182">
        <v>7.9</v>
      </c>
      <c r="K182">
        <v>14.8</v>
      </c>
      <c r="L182">
        <v>19.7</v>
      </c>
      <c r="M182">
        <v>25.1</v>
      </c>
      <c r="N182">
        <v>15.8</v>
      </c>
      <c r="O182">
        <v>13.6</v>
      </c>
      <c r="P182">
        <v>15.9</v>
      </c>
      <c r="Q182">
        <v>25.2</v>
      </c>
      <c r="R182">
        <v>2.8</v>
      </c>
      <c r="S182">
        <v>14.7</v>
      </c>
      <c r="T182">
        <v>4.7</v>
      </c>
      <c r="U182">
        <v>8.4</v>
      </c>
      <c r="V182">
        <v>18.600000000000001</v>
      </c>
      <c r="W182">
        <v>11.1</v>
      </c>
      <c r="X182">
        <v>12.8</v>
      </c>
      <c r="Y182">
        <v>9.6</v>
      </c>
      <c r="Z182">
        <v>15.4</v>
      </c>
      <c r="AA182">
        <v>12.3</v>
      </c>
      <c r="AB182">
        <v>12.6</v>
      </c>
      <c r="AC182">
        <v>15.7</v>
      </c>
      <c r="AD182">
        <v>9.6</v>
      </c>
      <c r="AE182">
        <v>7.9</v>
      </c>
      <c r="AF182">
        <v>7.1</v>
      </c>
      <c r="AG182">
        <v>7.8</v>
      </c>
      <c r="AH182">
        <v>8.1999999999999993</v>
      </c>
      <c r="AI182">
        <v>7</v>
      </c>
      <c r="AJ182">
        <v>7.3</v>
      </c>
      <c r="AK182">
        <v>7.5</v>
      </c>
      <c r="AL182">
        <v>6.5</v>
      </c>
      <c r="AM182">
        <v>4.45</v>
      </c>
      <c r="AN182">
        <v>-10.64</v>
      </c>
      <c r="AO182">
        <v>0.6</v>
      </c>
      <c r="AP182">
        <v>4.4000000000000004</v>
      </c>
      <c r="AQ182">
        <v>11.15</v>
      </c>
      <c r="AR182">
        <v>12.18</v>
      </c>
      <c r="AS182">
        <v>7.91</v>
      </c>
      <c r="AT182">
        <v>6.69</v>
      </c>
      <c r="AU182">
        <v>6.63</v>
      </c>
      <c r="AV182">
        <v>6.19</v>
      </c>
      <c r="AW182">
        <v>5.6</v>
      </c>
      <c r="AX182">
        <v>5.77</v>
      </c>
      <c r="AY182">
        <v>5.99</v>
      </c>
      <c r="AZ182">
        <v>6.05</v>
      </c>
      <c r="BA182">
        <v>5.18</v>
      </c>
      <c r="BB182">
        <v>4.8899999999999997</v>
      </c>
      <c r="BC182">
        <v>5.21</v>
      </c>
      <c r="BD182">
        <v>3.74</v>
      </c>
      <c r="BE182">
        <v>14.31</v>
      </c>
      <c r="BF182">
        <v>24.37</v>
      </c>
      <c r="BG182" t="s">
        <v>419</v>
      </c>
    </row>
    <row r="183" spans="1:59" x14ac:dyDescent="0.2">
      <c r="A183" t="s">
        <v>79</v>
      </c>
      <c r="B183">
        <v>228</v>
      </c>
      <c r="C183" t="s">
        <v>80</v>
      </c>
      <c r="D183" t="s">
        <v>15</v>
      </c>
      <c r="E183" t="s">
        <v>462</v>
      </c>
      <c r="AO183">
        <v>10.98</v>
      </c>
      <c r="AP183">
        <v>17.29</v>
      </c>
      <c r="AQ183">
        <v>6.69</v>
      </c>
      <c r="AR183">
        <v>10.51</v>
      </c>
      <c r="AS183">
        <v>5.72</v>
      </c>
      <c r="AT183">
        <v>23.01</v>
      </c>
      <c r="AU183">
        <v>12.17</v>
      </c>
      <c r="AV183">
        <v>-6.56</v>
      </c>
      <c r="AW183">
        <v>-3.92</v>
      </c>
      <c r="AX183">
        <v>-7.75</v>
      </c>
      <c r="AY183">
        <v>-1.23</v>
      </c>
      <c r="AZ183">
        <v>-0.7</v>
      </c>
      <c r="BA183">
        <v>9.75</v>
      </c>
      <c r="BB183">
        <v>4.88</v>
      </c>
      <c r="BC183">
        <v>1.9</v>
      </c>
      <c r="BD183">
        <v>2.2799999999999998</v>
      </c>
      <c r="BE183">
        <v>11.54</v>
      </c>
      <c r="BF183">
        <v>25.21</v>
      </c>
      <c r="BG183" t="s">
        <v>463</v>
      </c>
    </row>
    <row r="184" spans="1:59" x14ac:dyDescent="0.2">
      <c r="A184" t="s">
        <v>56</v>
      </c>
      <c r="B184">
        <v>913</v>
      </c>
      <c r="C184" t="s">
        <v>57</v>
      </c>
      <c r="D184" t="s">
        <v>15</v>
      </c>
      <c r="E184" t="s">
        <v>16</v>
      </c>
      <c r="F184">
        <v>0</v>
      </c>
      <c r="G184">
        <v>-0.4</v>
      </c>
      <c r="H184">
        <v>-0.2</v>
      </c>
      <c r="I184">
        <v>0</v>
      </c>
      <c r="J184">
        <v>-0.1</v>
      </c>
      <c r="K184">
        <v>0.1</v>
      </c>
      <c r="L184">
        <v>0.1</v>
      </c>
      <c r="M184">
        <v>0.2</v>
      </c>
      <c r="N184">
        <v>0.9</v>
      </c>
      <c r="O184">
        <v>1.2</v>
      </c>
      <c r="P184">
        <v>1.1000000000000001</v>
      </c>
      <c r="Q184">
        <v>1.2</v>
      </c>
      <c r="R184">
        <v>3.1</v>
      </c>
      <c r="S184">
        <v>1</v>
      </c>
      <c r="T184">
        <v>-0.7</v>
      </c>
      <c r="U184">
        <v>0.5</v>
      </c>
      <c r="V184">
        <v>2.2999999999999998</v>
      </c>
      <c r="W184">
        <v>1.6</v>
      </c>
      <c r="X184">
        <v>0</v>
      </c>
      <c r="Y184">
        <v>1.8</v>
      </c>
      <c r="Z184">
        <v>4.5999999999999996</v>
      </c>
      <c r="AA184">
        <v>94.2</v>
      </c>
      <c r="AB184">
        <v>970.7</v>
      </c>
      <c r="AC184">
        <v>1190.32</v>
      </c>
      <c r="AD184">
        <v>2220.9</v>
      </c>
      <c r="AE184">
        <v>685.19</v>
      </c>
      <c r="AF184">
        <v>51.65</v>
      </c>
      <c r="AG184">
        <v>64.069999999999993</v>
      </c>
      <c r="AH184">
        <v>73.27</v>
      </c>
      <c r="AI184">
        <v>294.64</v>
      </c>
      <c r="AJ184">
        <v>167.58</v>
      </c>
      <c r="AK184">
        <v>60.85</v>
      </c>
      <c r="AL184">
        <v>42.65</v>
      </c>
      <c r="AM184">
        <v>28.49</v>
      </c>
      <c r="AN184">
        <v>18.239999999999998</v>
      </c>
      <c r="AO184">
        <v>10.37</v>
      </c>
      <c r="AP184">
        <v>6.96</v>
      </c>
      <c r="AQ184">
        <v>8.2899999999999991</v>
      </c>
      <c r="AR184">
        <v>14.73</v>
      </c>
      <c r="AS184">
        <v>12.83</v>
      </c>
      <c r="AT184">
        <v>7.66</v>
      </c>
      <c r="AU184">
        <v>53.17</v>
      </c>
      <c r="AV184">
        <v>59.5</v>
      </c>
      <c r="AW184">
        <v>18.329999999999998</v>
      </c>
      <c r="AX184">
        <v>18.09</v>
      </c>
      <c r="AY184">
        <v>13.48</v>
      </c>
      <c r="AZ184">
        <v>11.8</v>
      </c>
      <c r="BA184">
        <v>6.03</v>
      </c>
      <c r="BB184">
        <v>4.87</v>
      </c>
      <c r="BC184">
        <v>5.6</v>
      </c>
      <c r="BD184">
        <v>5.55</v>
      </c>
      <c r="BE184">
        <v>9.4600000000000009</v>
      </c>
      <c r="BF184">
        <v>15.21</v>
      </c>
      <c r="BG184" t="s">
        <v>17</v>
      </c>
    </row>
    <row r="185" spans="1:59" x14ac:dyDescent="0.2">
      <c r="A185" t="s">
        <v>170</v>
      </c>
      <c r="B185">
        <v>534</v>
      </c>
      <c r="C185" t="s">
        <v>171</v>
      </c>
      <c r="D185" t="s">
        <v>15</v>
      </c>
      <c r="E185" t="s">
        <v>16</v>
      </c>
      <c r="F185">
        <v>5.0999999999999996</v>
      </c>
      <c r="G185">
        <v>3.08</v>
      </c>
      <c r="H185">
        <v>6.44</v>
      </c>
      <c r="I185">
        <v>16.940000000000001</v>
      </c>
      <c r="J185">
        <v>28.6</v>
      </c>
      <c r="K185">
        <v>5.75</v>
      </c>
      <c r="L185">
        <v>-7.63</v>
      </c>
      <c r="M185">
        <v>8.31</v>
      </c>
      <c r="N185">
        <v>2.52</v>
      </c>
      <c r="O185">
        <v>6.28</v>
      </c>
      <c r="P185">
        <v>11.35</v>
      </c>
      <c r="Q185">
        <v>13.11</v>
      </c>
      <c r="R185">
        <v>7.89</v>
      </c>
      <c r="S185">
        <v>11.87</v>
      </c>
      <c r="T185">
        <v>8.32</v>
      </c>
      <c r="U185">
        <v>5.56</v>
      </c>
      <c r="V185">
        <v>8.73</v>
      </c>
      <c r="W185">
        <v>8.8000000000000007</v>
      </c>
      <c r="X185">
        <v>9.3800000000000008</v>
      </c>
      <c r="Y185">
        <v>7.07</v>
      </c>
      <c r="Z185">
        <v>8.9700000000000006</v>
      </c>
      <c r="AA185">
        <v>13.87</v>
      </c>
      <c r="AB185">
        <v>11.79</v>
      </c>
      <c r="AC185">
        <v>6.33</v>
      </c>
      <c r="AD185">
        <v>10.25</v>
      </c>
      <c r="AE185">
        <v>10.220000000000001</v>
      </c>
      <c r="AF185">
        <v>8.98</v>
      </c>
      <c r="AG185">
        <v>7.16</v>
      </c>
      <c r="AH185">
        <v>13.23</v>
      </c>
      <c r="AI185">
        <v>4.67</v>
      </c>
      <c r="AJ185">
        <v>4.01</v>
      </c>
      <c r="AK185">
        <v>3.78</v>
      </c>
      <c r="AL185">
        <v>4.3</v>
      </c>
      <c r="AM185">
        <v>3.81</v>
      </c>
      <c r="AN185">
        <v>3.77</v>
      </c>
      <c r="AO185">
        <v>4.25</v>
      </c>
      <c r="AP185">
        <v>5.8</v>
      </c>
      <c r="AQ185">
        <v>6.37</v>
      </c>
      <c r="AR185">
        <v>8.35</v>
      </c>
      <c r="AS185">
        <v>10.88</v>
      </c>
      <c r="AT185">
        <v>11.99</v>
      </c>
      <c r="AU185">
        <v>8.86</v>
      </c>
      <c r="AV185">
        <v>9.31</v>
      </c>
      <c r="AW185">
        <v>10.91</v>
      </c>
      <c r="AX185">
        <v>6.35</v>
      </c>
      <c r="AY185">
        <v>5.87</v>
      </c>
      <c r="AZ185">
        <v>4.9400000000000004</v>
      </c>
      <c r="BA185">
        <v>3.6</v>
      </c>
      <c r="BB185">
        <v>4.8600000000000003</v>
      </c>
      <c r="BC185">
        <v>4.76</v>
      </c>
      <c r="BD185">
        <v>6.62</v>
      </c>
      <c r="BE185">
        <v>4.8899999999999997</v>
      </c>
      <c r="BF185">
        <v>6.69</v>
      </c>
      <c r="BG185" t="s">
        <v>17</v>
      </c>
    </row>
    <row r="186" spans="1:59" x14ac:dyDescent="0.2">
      <c r="A186" t="s">
        <v>339</v>
      </c>
      <c r="B186">
        <v>734</v>
      </c>
      <c r="C186" t="s">
        <v>340</v>
      </c>
      <c r="D186" t="s">
        <v>15</v>
      </c>
      <c r="E186" t="s">
        <v>16</v>
      </c>
      <c r="F186">
        <v>1.85</v>
      </c>
      <c r="G186">
        <v>2.3199999999999998</v>
      </c>
      <c r="H186">
        <v>2.37</v>
      </c>
      <c r="I186">
        <v>11.54</v>
      </c>
      <c r="J186">
        <v>19.29</v>
      </c>
      <c r="K186">
        <v>12.05</v>
      </c>
      <c r="L186">
        <v>6.53</v>
      </c>
      <c r="M186">
        <v>20.81</v>
      </c>
      <c r="N186">
        <v>8.52</v>
      </c>
      <c r="O186">
        <v>16.45</v>
      </c>
      <c r="P186">
        <v>18.2</v>
      </c>
      <c r="Q186">
        <v>20.059999999999999</v>
      </c>
      <c r="R186">
        <v>10.81</v>
      </c>
      <c r="S186">
        <v>11.57</v>
      </c>
      <c r="T186">
        <v>12.94</v>
      </c>
      <c r="U186">
        <v>20.46</v>
      </c>
      <c r="V186">
        <v>13.74</v>
      </c>
      <c r="W186">
        <v>13.38</v>
      </c>
      <c r="X186">
        <v>20.399999999999999</v>
      </c>
      <c r="Y186">
        <v>7.55</v>
      </c>
      <c r="Z186">
        <v>13.09</v>
      </c>
      <c r="AA186">
        <v>8.93</v>
      </c>
      <c r="AB186">
        <v>7.56</v>
      </c>
      <c r="AC186">
        <v>12.02</v>
      </c>
      <c r="AD186">
        <v>13.77</v>
      </c>
      <c r="AE186">
        <v>12.29</v>
      </c>
      <c r="AF186">
        <v>6.43</v>
      </c>
      <c r="AG186">
        <v>7.13</v>
      </c>
      <c r="AH186">
        <v>8.11</v>
      </c>
      <c r="AI186">
        <v>6.09</v>
      </c>
      <c r="AJ186">
        <v>12.21</v>
      </c>
      <c r="AK186">
        <v>5.94</v>
      </c>
      <c r="AL186">
        <v>12.02</v>
      </c>
      <c r="AM186">
        <v>7.29</v>
      </c>
      <c r="AN186">
        <v>3.44</v>
      </c>
      <c r="AO186">
        <v>4.9000000000000004</v>
      </c>
      <c r="AP186">
        <v>5.2</v>
      </c>
      <c r="AQ186">
        <v>8.08</v>
      </c>
      <c r="AR186">
        <v>12.66</v>
      </c>
      <c r="AS186">
        <v>7.45</v>
      </c>
      <c r="AT186">
        <v>4.51</v>
      </c>
      <c r="AU186">
        <v>6.11</v>
      </c>
      <c r="AV186">
        <v>8.94</v>
      </c>
      <c r="AW186">
        <v>5.62</v>
      </c>
      <c r="AX186">
        <v>5.68</v>
      </c>
      <c r="AY186">
        <v>4.95</v>
      </c>
      <c r="AZ186">
        <v>7.85</v>
      </c>
      <c r="BA186">
        <v>6.22</v>
      </c>
      <c r="BB186">
        <v>4.8099999999999996</v>
      </c>
      <c r="BC186">
        <v>2.58</v>
      </c>
      <c r="BD186">
        <v>4.1100000000000003</v>
      </c>
      <c r="BE186">
        <v>3.72</v>
      </c>
      <c r="BF186">
        <v>4.87</v>
      </c>
      <c r="BG186" t="s">
        <v>17</v>
      </c>
    </row>
    <row r="187" spans="1:59" x14ac:dyDescent="0.2">
      <c r="A187" t="s">
        <v>357</v>
      </c>
      <c r="B187">
        <v>369</v>
      </c>
      <c r="C187" t="s">
        <v>358</v>
      </c>
      <c r="D187" t="s">
        <v>15</v>
      </c>
      <c r="E187" t="s">
        <v>416</v>
      </c>
      <c r="F187">
        <v>1.9</v>
      </c>
      <c r="G187">
        <v>1.9</v>
      </c>
      <c r="H187">
        <v>2</v>
      </c>
      <c r="I187">
        <v>1.2</v>
      </c>
      <c r="J187">
        <v>1.5</v>
      </c>
      <c r="K187">
        <v>4.0999999999999996</v>
      </c>
      <c r="L187">
        <v>2.1</v>
      </c>
      <c r="M187">
        <v>3.9</v>
      </c>
      <c r="N187">
        <v>1.4</v>
      </c>
      <c r="O187">
        <v>4.9000000000000004</v>
      </c>
      <c r="P187">
        <v>7.2</v>
      </c>
      <c r="Q187">
        <v>9.1</v>
      </c>
      <c r="R187">
        <v>18</v>
      </c>
      <c r="S187">
        <v>15.6</v>
      </c>
      <c r="T187">
        <v>7.9</v>
      </c>
      <c r="U187">
        <v>7.3</v>
      </c>
      <c r="V187">
        <v>1.1000000000000001</v>
      </c>
      <c r="W187">
        <v>3</v>
      </c>
      <c r="X187">
        <v>2.2999999999999998</v>
      </c>
      <c r="Y187">
        <v>2.2000000000000002</v>
      </c>
      <c r="Z187">
        <v>1.9</v>
      </c>
      <c r="AA187">
        <v>8.4</v>
      </c>
      <c r="AB187">
        <v>7.9</v>
      </c>
      <c r="AC187">
        <v>5.6</v>
      </c>
      <c r="AD187">
        <v>5.3</v>
      </c>
      <c r="AE187">
        <v>4.0999999999999996</v>
      </c>
      <c r="AF187">
        <v>3.3</v>
      </c>
      <c r="AG187">
        <v>3.6</v>
      </c>
      <c r="AH187">
        <v>2.9</v>
      </c>
      <c r="AI187">
        <v>4.2</v>
      </c>
      <c r="AJ187">
        <v>3.5</v>
      </c>
      <c r="AK187">
        <v>3.5</v>
      </c>
      <c r="AL187">
        <v>1.4</v>
      </c>
      <c r="AM187">
        <v>4.3</v>
      </c>
      <c r="AN187">
        <v>5</v>
      </c>
      <c r="AO187">
        <v>9</v>
      </c>
      <c r="AP187">
        <v>5.65</v>
      </c>
      <c r="AQ187">
        <v>3.96</v>
      </c>
      <c r="AR187">
        <v>6.17</v>
      </c>
      <c r="AS187">
        <v>2.81</v>
      </c>
      <c r="AT187">
        <v>3.32</v>
      </c>
      <c r="AU187">
        <v>3.13</v>
      </c>
      <c r="AV187">
        <v>2.89</v>
      </c>
      <c r="AW187">
        <v>3.93</v>
      </c>
      <c r="AX187">
        <v>5.37</v>
      </c>
      <c r="AY187">
        <v>5.01</v>
      </c>
      <c r="AZ187">
        <v>4.91</v>
      </c>
      <c r="BA187">
        <v>5.33</v>
      </c>
      <c r="BB187">
        <v>4.8</v>
      </c>
      <c r="BC187">
        <v>4.8</v>
      </c>
      <c r="BD187">
        <v>4.74</v>
      </c>
      <c r="BE187">
        <v>0</v>
      </c>
      <c r="BF187">
        <v>0</v>
      </c>
      <c r="BG187" t="s">
        <v>419</v>
      </c>
    </row>
    <row r="188" spans="1:59" x14ac:dyDescent="0.2">
      <c r="A188" t="s">
        <v>235</v>
      </c>
      <c r="B188">
        <v>273</v>
      </c>
      <c r="C188" t="s">
        <v>2</v>
      </c>
      <c r="D188" t="s">
        <v>15</v>
      </c>
      <c r="E188" t="s">
        <v>425</v>
      </c>
      <c r="F188">
        <v>5.36</v>
      </c>
      <c r="G188">
        <v>4.45</v>
      </c>
      <c r="H188">
        <v>4.05</v>
      </c>
      <c r="I188">
        <v>15.61</v>
      </c>
      <c r="J188">
        <v>30.86</v>
      </c>
      <c r="K188">
        <v>12.45</v>
      </c>
      <c r="L188">
        <v>12.15</v>
      </c>
      <c r="M188">
        <v>28.92</v>
      </c>
      <c r="N188">
        <v>16.47</v>
      </c>
      <c r="O188">
        <v>18.61</v>
      </c>
      <c r="P188">
        <v>25.25</v>
      </c>
      <c r="Q188">
        <v>25.85</v>
      </c>
      <c r="R188">
        <v>53.35</v>
      </c>
      <c r="S188">
        <v>89.39</v>
      </c>
      <c r="T188">
        <v>75.540000000000006</v>
      </c>
      <c r="U188">
        <v>59.76</v>
      </c>
      <c r="V188">
        <v>84.81</v>
      </c>
      <c r="W188">
        <v>130.91</v>
      </c>
      <c r="X188">
        <v>110.37</v>
      </c>
      <c r="Y188">
        <v>21.58</v>
      </c>
      <c r="Z188">
        <v>25.94</v>
      </c>
      <c r="AA188">
        <v>19.309999999999999</v>
      </c>
      <c r="AB188">
        <v>10.66</v>
      </c>
      <c r="AC188">
        <v>5.49</v>
      </c>
      <c r="AD188">
        <v>4.6500000000000004</v>
      </c>
      <c r="AE188">
        <v>39.630000000000003</v>
      </c>
      <c r="AF188">
        <v>42.25</v>
      </c>
      <c r="AG188">
        <v>19.11</v>
      </c>
      <c r="AH188">
        <v>16.02</v>
      </c>
      <c r="AI188">
        <v>15.66</v>
      </c>
      <c r="AJ188">
        <v>5.42</v>
      </c>
      <c r="AK188">
        <v>5.0599999999999996</v>
      </c>
      <c r="AL188">
        <v>3.75</v>
      </c>
      <c r="AM188">
        <v>5.53</v>
      </c>
      <c r="AN188">
        <v>7.22</v>
      </c>
      <c r="AO188">
        <v>5.37</v>
      </c>
      <c r="AP188">
        <v>3.66</v>
      </c>
      <c r="AQ188">
        <v>6.62</v>
      </c>
      <c r="AR188">
        <v>8.15</v>
      </c>
      <c r="AS188">
        <v>8.82</v>
      </c>
      <c r="AT188">
        <v>3.31</v>
      </c>
      <c r="AU188">
        <v>4.3600000000000003</v>
      </c>
      <c r="AV188">
        <v>8.1199999999999992</v>
      </c>
      <c r="AW188">
        <v>5.17</v>
      </c>
      <c r="AX188">
        <v>4.74</v>
      </c>
      <c r="AY188">
        <v>3.99</v>
      </c>
      <c r="AZ188">
        <v>4.47</v>
      </c>
      <c r="BA188">
        <v>6.97</v>
      </c>
      <c r="BB188">
        <v>4.8</v>
      </c>
      <c r="BC188">
        <v>4.3899999999999997</v>
      </c>
      <c r="BD188">
        <v>6.62</v>
      </c>
      <c r="BE188">
        <v>7.23</v>
      </c>
      <c r="BF188">
        <v>13.29</v>
      </c>
      <c r="BG188" t="s">
        <v>426</v>
      </c>
    </row>
    <row r="189" spans="1:59" x14ac:dyDescent="0.2">
      <c r="A189" t="s">
        <v>135</v>
      </c>
      <c r="B189">
        <v>646</v>
      </c>
      <c r="C189" t="s">
        <v>136</v>
      </c>
      <c r="D189" t="s">
        <v>15</v>
      </c>
      <c r="E189" t="s">
        <v>16</v>
      </c>
      <c r="F189">
        <v>3.81</v>
      </c>
      <c r="G189">
        <v>3.86</v>
      </c>
      <c r="H189">
        <v>3.49</v>
      </c>
      <c r="I189">
        <v>6.21</v>
      </c>
      <c r="J189">
        <v>12.07</v>
      </c>
      <c r="K189">
        <v>28.45</v>
      </c>
      <c r="L189">
        <v>20.170000000000002</v>
      </c>
      <c r="M189">
        <v>13.85</v>
      </c>
      <c r="N189">
        <v>10.76</v>
      </c>
      <c r="O189">
        <v>7.95</v>
      </c>
      <c r="P189">
        <v>12.32</v>
      </c>
      <c r="Q189">
        <v>8.6</v>
      </c>
      <c r="R189">
        <v>16.7</v>
      </c>
      <c r="S189">
        <v>10.4</v>
      </c>
      <c r="T189">
        <v>5.9</v>
      </c>
      <c r="U189">
        <v>7.3</v>
      </c>
      <c r="V189">
        <v>6.4</v>
      </c>
      <c r="W189">
        <v>-1</v>
      </c>
      <c r="X189">
        <v>-9.8000000000000007</v>
      </c>
      <c r="Y189">
        <v>6.9</v>
      </c>
      <c r="Z189">
        <v>15.37</v>
      </c>
      <c r="AA189">
        <v>-9.83</v>
      </c>
      <c r="AB189">
        <v>-9.5399999999999991</v>
      </c>
      <c r="AC189">
        <v>0.53</v>
      </c>
      <c r="AD189">
        <v>36.119999999999997</v>
      </c>
      <c r="AE189">
        <v>9.65</v>
      </c>
      <c r="AF189">
        <v>0.69</v>
      </c>
      <c r="AG189">
        <v>3.97</v>
      </c>
      <c r="AH189">
        <v>1.45</v>
      </c>
      <c r="AI189">
        <v>-1.93</v>
      </c>
      <c r="AJ189">
        <v>0.5</v>
      </c>
      <c r="AK189">
        <v>2.14</v>
      </c>
      <c r="AL189">
        <v>0.16</v>
      </c>
      <c r="AM189">
        <v>2.11</v>
      </c>
      <c r="AN189">
        <v>0.41</v>
      </c>
      <c r="AO189">
        <v>1.17</v>
      </c>
      <c r="AP189">
        <v>-1.41</v>
      </c>
      <c r="AQ189">
        <v>-1.02</v>
      </c>
      <c r="AR189">
        <v>5.26</v>
      </c>
      <c r="AS189">
        <v>1.88</v>
      </c>
      <c r="AT189">
        <v>1.45</v>
      </c>
      <c r="AU189">
        <v>1.26</v>
      </c>
      <c r="AV189">
        <v>2.68</v>
      </c>
      <c r="AW189">
        <v>0.48</v>
      </c>
      <c r="AX189">
        <v>4.51</v>
      </c>
      <c r="AY189">
        <v>-0.14000000000000001</v>
      </c>
      <c r="AZ189">
        <v>2.09</v>
      </c>
      <c r="BA189">
        <v>2.65</v>
      </c>
      <c r="BB189">
        <v>4.78</v>
      </c>
      <c r="BC189">
        <v>2.02</v>
      </c>
      <c r="BD189">
        <v>1.37</v>
      </c>
      <c r="BE189">
        <v>1.08</v>
      </c>
      <c r="BF189">
        <v>4.2300000000000004</v>
      </c>
      <c r="BG189" t="s">
        <v>17</v>
      </c>
    </row>
    <row r="190" spans="1:59" x14ac:dyDescent="0.2">
      <c r="A190" t="s">
        <v>290</v>
      </c>
      <c r="B190">
        <v>853</v>
      </c>
      <c r="C190" t="s">
        <v>291</v>
      </c>
      <c r="D190" t="s">
        <v>15</v>
      </c>
      <c r="E190" t="s">
        <v>16</v>
      </c>
      <c r="F190">
        <v>0.65</v>
      </c>
      <c r="G190">
        <v>3.58</v>
      </c>
      <c r="H190">
        <v>6.44</v>
      </c>
      <c r="I190">
        <v>8.41</v>
      </c>
      <c r="J190">
        <v>23.17</v>
      </c>
      <c r="K190">
        <v>10.49</v>
      </c>
      <c r="L190">
        <v>7.66</v>
      </c>
      <c r="M190">
        <v>4.53</v>
      </c>
      <c r="N190">
        <v>5.8</v>
      </c>
      <c r="O190">
        <v>5.77</v>
      </c>
      <c r="P190">
        <v>12.06</v>
      </c>
      <c r="Q190">
        <v>8.0500000000000007</v>
      </c>
      <c r="R190">
        <v>5.53</v>
      </c>
      <c r="S190">
        <v>7.9</v>
      </c>
      <c r="T190">
        <v>7.42</v>
      </c>
      <c r="U190">
        <v>3.71</v>
      </c>
      <c r="V190">
        <v>5.45</v>
      </c>
      <c r="W190">
        <v>3.34</v>
      </c>
      <c r="X190">
        <v>5.45</v>
      </c>
      <c r="Y190">
        <v>4.4800000000000004</v>
      </c>
      <c r="Z190">
        <v>6.95</v>
      </c>
      <c r="AA190">
        <v>6.97</v>
      </c>
      <c r="AB190">
        <v>4.3099999999999996</v>
      </c>
      <c r="AC190">
        <v>4.9800000000000004</v>
      </c>
      <c r="AD190">
        <v>2.85</v>
      </c>
      <c r="AE190">
        <v>17.28</v>
      </c>
      <c r="AF190">
        <v>11.63</v>
      </c>
      <c r="AG190">
        <v>3.94</v>
      </c>
      <c r="AH190">
        <v>13.59</v>
      </c>
      <c r="AI190">
        <v>14.93</v>
      </c>
      <c r="AJ190">
        <v>15.6</v>
      </c>
      <c r="AK190">
        <v>9.3000000000000007</v>
      </c>
      <c r="AL190">
        <v>11.8</v>
      </c>
      <c r="AM190">
        <v>14.71</v>
      </c>
      <c r="AN190">
        <v>2.16</v>
      </c>
      <c r="AO190">
        <v>1.78</v>
      </c>
      <c r="AP190">
        <v>2.37</v>
      </c>
      <c r="AQ190">
        <v>0.91</v>
      </c>
      <c r="AR190">
        <v>10.77</v>
      </c>
      <c r="AS190">
        <v>6.91</v>
      </c>
      <c r="AT190">
        <v>5.0999999999999996</v>
      </c>
      <c r="AU190">
        <v>4.4400000000000004</v>
      </c>
      <c r="AV190">
        <v>4.54</v>
      </c>
      <c r="AW190">
        <v>4.96</v>
      </c>
      <c r="AX190">
        <v>5.22</v>
      </c>
      <c r="AY190">
        <v>6</v>
      </c>
      <c r="AZ190">
        <v>6.69</v>
      </c>
      <c r="BA190">
        <v>5.43</v>
      </c>
      <c r="BB190">
        <v>4.7300000000000004</v>
      </c>
      <c r="BC190">
        <v>3.68</v>
      </c>
      <c r="BD190">
        <v>3.37</v>
      </c>
      <c r="BE190">
        <v>4.49</v>
      </c>
      <c r="BF190">
        <v>6.6</v>
      </c>
      <c r="BG190" t="s">
        <v>17</v>
      </c>
    </row>
    <row r="191" spans="1:59" x14ac:dyDescent="0.2">
      <c r="A191" t="s">
        <v>190</v>
      </c>
      <c r="B191">
        <v>916</v>
      </c>
      <c r="C191" t="s">
        <v>191</v>
      </c>
      <c r="D191" t="s">
        <v>15</v>
      </c>
      <c r="E191" t="s">
        <v>425</v>
      </c>
      <c r="AB191">
        <v>2009.7</v>
      </c>
      <c r="AC191">
        <v>591.4</v>
      </c>
      <c r="AD191">
        <v>1847.5</v>
      </c>
      <c r="AE191">
        <v>163.80000000000001</v>
      </c>
      <c r="AF191">
        <v>34.799999999999997</v>
      </c>
      <c r="AG191">
        <v>6.4</v>
      </c>
      <c r="AH191">
        <v>4.4000000000000004</v>
      </c>
      <c r="AI191">
        <v>7.4</v>
      </c>
      <c r="AJ191">
        <v>16</v>
      </c>
      <c r="AK191">
        <v>11.5</v>
      </c>
      <c r="AL191">
        <v>6.8</v>
      </c>
      <c r="AM191">
        <v>7</v>
      </c>
      <c r="AN191">
        <v>7.7</v>
      </c>
      <c r="AO191">
        <v>8.1</v>
      </c>
      <c r="AP191">
        <v>8.6999999999999993</v>
      </c>
      <c r="AQ191">
        <v>12.2</v>
      </c>
      <c r="AR191">
        <v>23.4</v>
      </c>
      <c r="AS191">
        <v>13.87</v>
      </c>
      <c r="AT191">
        <v>9.01</v>
      </c>
      <c r="AU191">
        <v>7.83</v>
      </c>
      <c r="AV191">
        <v>4.34</v>
      </c>
      <c r="AW191">
        <v>4.1399999999999997</v>
      </c>
      <c r="AX191">
        <v>6.65</v>
      </c>
      <c r="AY191">
        <v>6.56</v>
      </c>
      <c r="AZ191">
        <v>12.79</v>
      </c>
      <c r="BA191">
        <v>8.58</v>
      </c>
      <c r="BB191">
        <v>4.7300000000000004</v>
      </c>
      <c r="BC191">
        <v>8.09</v>
      </c>
      <c r="BD191">
        <v>10.44</v>
      </c>
      <c r="BE191">
        <v>10.77</v>
      </c>
      <c r="BF191">
        <v>18.47</v>
      </c>
      <c r="BG191" t="s">
        <v>426</v>
      </c>
    </row>
    <row r="192" spans="1:59" x14ac:dyDescent="0.2">
      <c r="A192" t="s">
        <v>128</v>
      </c>
      <c r="B192">
        <v>172</v>
      </c>
      <c r="C192" t="s">
        <v>129</v>
      </c>
      <c r="D192" t="s">
        <v>15</v>
      </c>
      <c r="E192" t="s">
        <v>462</v>
      </c>
      <c r="F192">
        <v>4.3600000000000003</v>
      </c>
      <c r="G192">
        <v>5.05</v>
      </c>
      <c r="H192">
        <v>8.3800000000000008</v>
      </c>
      <c r="I192">
        <v>17.53</v>
      </c>
      <c r="J192">
        <v>24.35</v>
      </c>
      <c r="K192">
        <v>11.73</v>
      </c>
      <c r="L192">
        <v>8.19</v>
      </c>
      <c r="M192">
        <v>10.119999999999999</v>
      </c>
      <c r="N192">
        <v>5.55</v>
      </c>
      <c r="O192">
        <v>9.75</v>
      </c>
      <c r="P192">
        <v>16.38</v>
      </c>
      <c r="Q192">
        <v>13.54</v>
      </c>
      <c r="R192">
        <v>7.53</v>
      </c>
      <c r="S192">
        <v>5.81</v>
      </c>
      <c r="T192">
        <v>5.36</v>
      </c>
      <c r="U192">
        <v>4.47</v>
      </c>
      <c r="V192">
        <v>-5.18</v>
      </c>
      <c r="W192">
        <v>0.88</v>
      </c>
      <c r="X192">
        <v>4.0599999999999996</v>
      </c>
      <c r="Y192">
        <v>5.22</v>
      </c>
      <c r="Z192">
        <v>3.35</v>
      </c>
      <c r="AA192">
        <v>0.28999999999999998</v>
      </c>
      <c r="AB192">
        <v>1.1000000000000001</v>
      </c>
      <c r="AC192">
        <v>2.96</v>
      </c>
      <c r="AD192">
        <v>1.37</v>
      </c>
      <c r="AE192">
        <v>1.17</v>
      </c>
      <c r="AF192">
        <v>-0.94</v>
      </c>
      <c r="AG192">
        <v>1.55</v>
      </c>
      <c r="AH192">
        <v>-1.46</v>
      </c>
      <c r="AI192">
        <v>-0.22</v>
      </c>
      <c r="AJ192">
        <v>7.17</v>
      </c>
      <c r="AK192">
        <v>-0.43</v>
      </c>
      <c r="AL192">
        <v>-1.23</v>
      </c>
      <c r="AM192">
        <v>-0.13</v>
      </c>
      <c r="AN192">
        <v>1.57</v>
      </c>
      <c r="AO192">
        <v>3.76</v>
      </c>
      <c r="AP192">
        <v>5.69</v>
      </c>
      <c r="AQ192">
        <v>4.03</v>
      </c>
      <c r="AR192">
        <v>5.65</v>
      </c>
      <c r="AS192">
        <v>-6.41</v>
      </c>
      <c r="AT192">
        <v>4.17</v>
      </c>
      <c r="AU192">
        <v>5.59</v>
      </c>
      <c r="AV192">
        <v>1.36</v>
      </c>
      <c r="AW192">
        <v>-0.37</v>
      </c>
      <c r="AX192">
        <v>-0.97</v>
      </c>
      <c r="AY192">
        <v>-1.96</v>
      </c>
      <c r="AZ192">
        <v>-2.2999999999999998</v>
      </c>
      <c r="BA192">
        <v>3.57</v>
      </c>
      <c r="BB192">
        <v>4.7</v>
      </c>
      <c r="BC192">
        <v>0.31</v>
      </c>
      <c r="BD192">
        <v>-4.6500000000000004</v>
      </c>
      <c r="BE192">
        <v>12.71</v>
      </c>
      <c r="BF192">
        <v>25.16</v>
      </c>
      <c r="BG192" t="s">
        <v>463</v>
      </c>
    </row>
    <row r="193" spans="1:59" x14ac:dyDescent="0.2">
      <c r="A193" t="s">
        <v>192</v>
      </c>
      <c r="B193">
        <v>664</v>
      </c>
      <c r="C193" t="s">
        <v>193</v>
      </c>
      <c r="D193" t="s">
        <v>15</v>
      </c>
      <c r="E193" t="s">
        <v>16</v>
      </c>
      <c r="F193">
        <v>2.19</v>
      </c>
      <c r="G193">
        <v>3.78</v>
      </c>
      <c r="H193">
        <v>5.83</v>
      </c>
      <c r="I193">
        <v>9.2799999999999994</v>
      </c>
      <c r="J193">
        <v>17.809999999999999</v>
      </c>
      <c r="K193">
        <v>19.12</v>
      </c>
      <c r="L193">
        <v>11.45</v>
      </c>
      <c r="M193">
        <v>14.82</v>
      </c>
      <c r="N193">
        <v>16.93</v>
      </c>
      <c r="O193">
        <v>7.98</v>
      </c>
      <c r="P193">
        <v>13.86</v>
      </c>
      <c r="Q193">
        <v>11.6</v>
      </c>
      <c r="R193">
        <v>20.67</v>
      </c>
      <c r="S193">
        <v>11.4</v>
      </c>
      <c r="T193">
        <v>10.28</v>
      </c>
      <c r="U193">
        <v>10.72</v>
      </c>
      <c r="V193">
        <v>10.55</v>
      </c>
      <c r="W193">
        <v>8.64</v>
      </c>
      <c r="X193">
        <v>12.36</v>
      </c>
      <c r="Y193">
        <v>13.4</v>
      </c>
      <c r="Z193">
        <v>15.67</v>
      </c>
      <c r="AA193">
        <v>18.989999999999998</v>
      </c>
      <c r="AB193">
        <v>27.34</v>
      </c>
      <c r="AC193">
        <v>46.06</v>
      </c>
      <c r="AD193">
        <v>28.72</v>
      </c>
      <c r="AE193">
        <v>1.56</v>
      </c>
      <c r="AF193">
        <v>8.84</v>
      </c>
      <c r="AG193">
        <v>11.28</v>
      </c>
      <c r="AH193">
        <v>5.4</v>
      </c>
      <c r="AI193">
        <v>5.79</v>
      </c>
      <c r="AJ193">
        <v>9.98</v>
      </c>
      <c r="AK193">
        <v>5.78</v>
      </c>
      <c r="AL193">
        <v>1.99</v>
      </c>
      <c r="AM193">
        <v>9.82</v>
      </c>
      <c r="AN193">
        <v>11.81</v>
      </c>
      <c r="AO193">
        <v>9.91</v>
      </c>
      <c r="AP193">
        <v>6.03</v>
      </c>
      <c r="AQ193">
        <v>4.25</v>
      </c>
      <c r="AR193">
        <v>15.1</v>
      </c>
      <c r="AS193">
        <v>10.52</v>
      </c>
      <c r="AT193">
        <v>4.08</v>
      </c>
      <c r="AU193">
        <v>14.03</v>
      </c>
      <c r="AV193">
        <v>9.3699999999999992</v>
      </c>
      <c r="AW193">
        <v>5.73</v>
      </c>
      <c r="AX193">
        <v>6.88</v>
      </c>
      <c r="AY193">
        <v>6.59</v>
      </c>
      <c r="AZ193">
        <v>6.33</v>
      </c>
      <c r="BA193">
        <v>7.99</v>
      </c>
      <c r="BB193">
        <v>4.6900000000000004</v>
      </c>
      <c r="BC193">
        <v>5.2</v>
      </c>
      <c r="BD193">
        <v>5.4</v>
      </c>
      <c r="BE193">
        <v>6.11</v>
      </c>
      <c r="BF193">
        <v>7.66</v>
      </c>
      <c r="BG193" t="s">
        <v>17</v>
      </c>
    </row>
    <row r="194" spans="1:59" x14ac:dyDescent="0.2">
      <c r="A194" t="s">
        <v>304</v>
      </c>
      <c r="B194">
        <v>968</v>
      </c>
      <c r="C194" t="s">
        <v>305</v>
      </c>
      <c r="D194" t="s">
        <v>15</v>
      </c>
      <c r="E194" t="s">
        <v>16</v>
      </c>
      <c r="F194">
        <v>0.4</v>
      </c>
      <c r="G194">
        <v>0.6</v>
      </c>
      <c r="H194">
        <v>0</v>
      </c>
      <c r="I194">
        <v>0.7</v>
      </c>
      <c r="J194">
        <v>1.0900000000000001</v>
      </c>
      <c r="K194">
        <v>0.2</v>
      </c>
      <c r="L194">
        <v>0.5</v>
      </c>
      <c r="M194">
        <v>0.6</v>
      </c>
      <c r="N194">
        <v>2</v>
      </c>
      <c r="O194">
        <v>1.86</v>
      </c>
      <c r="P194">
        <v>1.52</v>
      </c>
      <c r="Q194">
        <v>2.2000000000000002</v>
      </c>
      <c r="R194">
        <v>16.93</v>
      </c>
      <c r="S194">
        <v>4.6900000000000004</v>
      </c>
      <c r="T194">
        <v>-0.32</v>
      </c>
      <c r="U194">
        <v>-0.2</v>
      </c>
      <c r="V194">
        <v>0.7</v>
      </c>
      <c r="W194">
        <v>1.1000000000000001</v>
      </c>
      <c r="X194">
        <v>2.6</v>
      </c>
      <c r="Y194">
        <v>0.9</v>
      </c>
      <c r="Z194">
        <v>127.9</v>
      </c>
      <c r="AA194">
        <v>161.12</v>
      </c>
      <c r="AB194">
        <v>209.24</v>
      </c>
      <c r="AC194">
        <v>256.83</v>
      </c>
      <c r="AD194">
        <v>136.43</v>
      </c>
      <c r="AE194">
        <v>32.18</v>
      </c>
      <c r="AF194">
        <v>38.869999999999997</v>
      </c>
      <c r="AG194">
        <v>154.76</v>
      </c>
      <c r="AH194">
        <v>59.01</v>
      </c>
      <c r="AI194">
        <v>45.86</v>
      </c>
      <c r="AJ194">
        <v>45.63</v>
      </c>
      <c r="AK194">
        <v>34.43</v>
      </c>
      <c r="AL194">
        <v>22.51</v>
      </c>
      <c r="AM194">
        <v>15.38</v>
      </c>
      <c r="AN194">
        <v>11.86</v>
      </c>
      <c r="AO194">
        <v>9</v>
      </c>
      <c r="AP194">
        <v>6.6</v>
      </c>
      <c r="AQ194">
        <v>4.84</v>
      </c>
      <c r="AR194">
        <v>7.85</v>
      </c>
      <c r="AS194">
        <v>5.58</v>
      </c>
      <c r="AT194">
        <v>6.12</v>
      </c>
      <c r="AU194">
        <v>5.79</v>
      </c>
      <c r="AV194">
        <v>3.34</v>
      </c>
      <c r="AW194">
        <v>3.99</v>
      </c>
      <c r="AX194">
        <v>1.07</v>
      </c>
      <c r="AY194">
        <v>-0.6</v>
      </c>
      <c r="AZ194">
        <v>-1.55</v>
      </c>
      <c r="BA194">
        <v>1.34</v>
      </c>
      <c r="BB194">
        <v>4.6399999999999997</v>
      </c>
      <c r="BC194">
        <v>3.83</v>
      </c>
      <c r="BD194">
        <v>2.63</v>
      </c>
      <c r="BE194">
        <v>5.05</v>
      </c>
      <c r="BF194">
        <v>13.8</v>
      </c>
      <c r="BG194" t="s">
        <v>17</v>
      </c>
    </row>
    <row r="195" spans="1:59" x14ac:dyDescent="0.2">
      <c r="A195" t="s">
        <v>186</v>
      </c>
      <c r="B195">
        <v>439</v>
      </c>
      <c r="C195" t="s">
        <v>187</v>
      </c>
      <c r="D195" t="s">
        <v>15</v>
      </c>
      <c r="E195" t="s">
        <v>441</v>
      </c>
      <c r="AQ195">
        <v>3.18</v>
      </c>
      <c r="AR195">
        <v>9.51</v>
      </c>
      <c r="AS195">
        <v>-0.84</v>
      </c>
      <c r="AT195">
        <v>4.88</v>
      </c>
      <c r="AU195">
        <v>4.5199999999999996</v>
      </c>
      <c r="AV195">
        <v>4.4800000000000004</v>
      </c>
      <c r="AW195">
        <v>4.1500000000000004</v>
      </c>
      <c r="AX195">
        <v>4.16</v>
      </c>
      <c r="AY195">
        <v>-0.69</v>
      </c>
      <c r="AZ195">
        <v>0.61</v>
      </c>
      <c r="BA195">
        <v>4.74</v>
      </c>
      <c r="BB195">
        <v>4.5999999999999996</v>
      </c>
      <c r="BC195">
        <v>1.04</v>
      </c>
      <c r="BD195">
        <v>0.18</v>
      </c>
      <c r="BE195">
        <v>1.77</v>
      </c>
      <c r="BF195">
        <v>3.1</v>
      </c>
      <c r="BG195" t="s">
        <v>442</v>
      </c>
    </row>
    <row r="196" spans="1:59" x14ac:dyDescent="0.2">
      <c r="A196" t="s">
        <v>48</v>
      </c>
      <c r="B196">
        <v>918</v>
      </c>
      <c r="C196" t="s">
        <v>49</v>
      </c>
      <c r="D196" t="s">
        <v>15</v>
      </c>
      <c r="E196" t="s">
        <v>416</v>
      </c>
      <c r="AA196">
        <v>492.7</v>
      </c>
      <c r="AB196">
        <v>65.599999999999994</v>
      </c>
      <c r="AC196">
        <v>57</v>
      </c>
      <c r="AD196">
        <v>70.900000000000006</v>
      </c>
      <c r="AE196">
        <v>52.9</v>
      </c>
      <c r="AF196">
        <v>172.01</v>
      </c>
      <c r="AG196">
        <v>1033.46</v>
      </c>
      <c r="AH196">
        <v>35.549999999999997</v>
      </c>
      <c r="AI196">
        <v>27.47</v>
      </c>
      <c r="AJ196">
        <v>13.72</v>
      </c>
      <c r="AK196">
        <v>7.47</v>
      </c>
      <c r="AL196">
        <v>14.77</v>
      </c>
      <c r="AM196">
        <v>11.62</v>
      </c>
      <c r="AN196">
        <v>7.67</v>
      </c>
      <c r="AO196">
        <v>5.5</v>
      </c>
      <c r="AP196">
        <v>4.62</v>
      </c>
      <c r="AQ196">
        <v>5.97</v>
      </c>
      <c r="AR196">
        <v>12.01</v>
      </c>
      <c r="AS196">
        <v>6.45</v>
      </c>
      <c r="AT196">
        <v>0.48</v>
      </c>
      <c r="AU196">
        <v>2.23</v>
      </c>
      <c r="AV196">
        <v>7.37</v>
      </c>
      <c r="AW196">
        <v>-0.59</v>
      </c>
      <c r="AX196">
        <v>-2.02</v>
      </c>
      <c r="AY196">
        <v>3.42</v>
      </c>
      <c r="AZ196">
        <v>0.03</v>
      </c>
      <c r="BA196">
        <v>3.18</v>
      </c>
      <c r="BB196">
        <v>4.59</v>
      </c>
      <c r="BC196">
        <v>3.9</v>
      </c>
      <c r="BD196">
        <v>0.99</v>
      </c>
      <c r="BE196">
        <v>10.6</v>
      </c>
      <c r="BF196">
        <v>28.42</v>
      </c>
      <c r="BG196" t="s">
        <v>418</v>
      </c>
    </row>
    <row r="197" spans="1:59" x14ac:dyDescent="0.2">
      <c r="A197" t="s">
        <v>221</v>
      </c>
      <c r="B197">
        <v>137</v>
      </c>
      <c r="C197" t="s">
        <v>222</v>
      </c>
      <c r="D197" t="s">
        <v>15</v>
      </c>
      <c r="E197" t="s">
        <v>462</v>
      </c>
      <c r="J197">
        <v>-35.94</v>
      </c>
      <c r="K197">
        <v>-3.29</v>
      </c>
      <c r="Q197">
        <v>10.68</v>
      </c>
      <c r="R197">
        <v>17.88</v>
      </c>
      <c r="S197">
        <v>4.95</v>
      </c>
      <c r="T197">
        <v>6.16</v>
      </c>
      <c r="U197">
        <v>3</v>
      </c>
      <c r="V197">
        <v>-1.58</v>
      </c>
      <c r="W197">
        <v>-6.52</v>
      </c>
      <c r="X197">
        <v>2.64</v>
      </c>
      <c r="Y197">
        <v>7.61</v>
      </c>
      <c r="Z197">
        <v>-2.02</v>
      </c>
      <c r="AA197">
        <v>-2.57</v>
      </c>
      <c r="AB197">
        <v>-2.69</v>
      </c>
      <c r="AC197">
        <v>-1.32</v>
      </c>
      <c r="AD197">
        <v>0.88</v>
      </c>
      <c r="AE197">
        <v>3.92</v>
      </c>
      <c r="AF197">
        <v>-3.11</v>
      </c>
      <c r="AG197">
        <v>1.48</v>
      </c>
      <c r="AH197">
        <v>2.4300000000000002</v>
      </c>
      <c r="AI197">
        <v>-3.13</v>
      </c>
      <c r="AJ197">
        <v>4.9400000000000004</v>
      </c>
      <c r="AK197">
        <v>1.07</v>
      </c>
      <c r="AL197">
        <v>-1.03</v>
      </c>
      <c r="AM197">
        <v>0.94</v>
      </c>
      <c r="AN197">
        <v>10.19</v>
      </c>
      <c r="AO197">
        <v>6.19</v>
      </c>
      <c r="AP197">
        <v>6.34</v>
      </c>
      <c r="AQ197">
        <v>5.92</v>
      </c>
      <c r="AR197">
        <v>6.13</v>
      </c>
      <c r="AS197">
        <v>-9.92</v>
      </c>
      <c r="AT197">
        <v>5.18</v>
      </c>
      <c r="AU197">
        <v>8.5399999999999991</v>
      </c>
      <c r="AV197">
        <v>0.24</v>
      </c>
      <c r="AW197">
        <v>-3.47</v>
      </c>
      <c r="AX197">
        <v>-1.97</v>
      </c>
      <c r="AY197">
        <v>-0.83</v>
      </c>
      <c r="AZ197">
        <v>-1.17</v>
      </c>
      <c r="BA197">
        <v>2.92</v>
      </c>
      <c r="BB197">
        <v>4.5599999999999996</v>
      </c>
      <c r="BC197">
        <v>-1.87</v>
      </c>
      <c r="BD197">
        <v>-1.95</v>
      </c>
      <c r="BE197">
        <v>11.32</v>
      </c>
      <c r="BF197">
        <v>27.94</v>
      </c>
      <c r="BG197" t="s">
        <v>463</v>
      </c>
    </row>
    <row r="198" spans="1:59" x14ac:dyDescent="0.2">
      <c r="A198" t="s">
        <v>389</v>
      </c>
      <c r="B198">
        <v>199</v>
      </c>
      <c r="C198" t="s">
        <v>390</v>
      </c>
      <c r="D198" t="s">
        <v>15</v>
      </c>
      <c r="E198" t="s">
        <v>16</v>
      </c>
      <c r="F198">
        <v>4.0599999999999996</v>
      </c>
      <c r="G198">
        <v>5.96</v>
      </c>
      <c r="H198">
        <v>6.43</v>
      </c>
      <c r="I198">
        <v>9.43</v>
      </c>
      <c r="J198">
        <v>11.72</v>
      </c>
      <c r="K198">
        <v>13.43</v>
      </c>
      <c r="L198">
        <v>11.02</v>
      </c>
      <c r="M198">
        <v>11.15</v>
      </c>
      <c r="N198">
        <v>11.14</v>
      </c>
      <c r="O198">
        <v>13.29</v>
      </c>
      <c r="P198">
        <v>13.66</v>
      </c>
      <c r="Q198">
        <v>15.25</v>
      </c>
      <c r="R198">
        <v>14.64</v>
      </c>
      <c r="S198">
        <v>12.3</v>
      </c>
      <c r="T198">
        <v>11.53</v>
      </c>
      <c r="U198">
        <v>16.29</v>
      </c>
      <c r="V198">
        <v>18.649999999999999</v>
      </c>
      <c r="W198">
        <v>16.16</v>
      </c>
      <c r="X198">
        <v>12.78</v>
      </c>
      <c r="Y198">
        <v>14.73</v>
      </c>
      <c r="Z198">
        <v>14.32</v>
      </c>
      <c r="AA198">
        <v>15.33</v>
      </c>
      <c r="AB198">
        <v>13.87</v>
      </c>
      <c r="AC198">
        <v>9.7200000000000006</v>
      </c>
      <c r="AD198">
        <v>8.94</v>
      </c>
      <c r="AE198">
        <v>8.68</v>
      </c>
      <c r="AF198">
        <v>7.35</v>
      </c>
      <c r="AG198">
        <v>8.6</v>
      </c>
      <c r="AH198">
        <v>6.88</v>
      </c>
      <c r="AI198">
        <v>5.18</v>
      </c>
      <c r="AJ198">
        <v>5.34</v>
      </c>
      <c r="AK198">
        <v>5.7</v>
      </c>
      <c r="AL198">
        <v>9.49</v>
      </c>
      <c r="AM198">
        <v>5.68</v>
      </c>
      <c r="AN198">
        <v>-0.69</v>
      </c>
      <c r="AO198">
        <v>2.06</v>
      </c>
      <c r="AP198">
        <v>3.24</v>
      </c>
      <c r="AQ198">
        <v>6.18</v>
      </c>
      <c r="AR198">
        <v>10.06</v>
      </c>
      <c r="AS198">
        <v>7.26</v>
      </c>
      <c r="AT198">
        <v>4.0599999999999996</v>
      </c>
      <c r="AU198">
        <v>5.0199999999999996</v>
      </c>
      <c r="AV198">
        <v>5.72</v>
      </c>
      <c r="AW198">
        <v>5.78</v>
      </c>
      <c r="AX198">
        <v>6.14</v>
      </c>
      <c r="AY198">
        <v>4.51</v>
      </c>
      <c r="AZ198">
        <v>6.59</v>
      </c>
      <c r="BA198">
        <v>5.27</v>
      </c>
      <c r="BB198">
        <v>4.5</v>
      </c>
      <c r="BC198">
        <v>4.13</v>
      </c>
      <c r="BD198">
        <v>3.22</v>
      </c>
      <c r="BE198">
        <v>4.6100000000000003</v>
      </c>
      <c r="BF198">
        <v>7</v>
      </c>
      <c r="BG198" t="s">
        <v>17</v>
      </c>
    </row>
    <row r="199" spans="1:59" x14ac:dyDescent="0.2">
      <c r="A199" t="s">
        <v>186</v>
      </c>
      <c r="B199">
        <v>439</v>
      </c>
      <c r="C199" t="s">
        <v>187</v>
      </c>
      <c r="D199" t="s">
        <v>15</v>
      </c>
      <c r="E199" t="s">
        <v>16</v>
      </c>
      <c r="F199">
        <v>6.8</v>
      </c>
      <c r="G199">
        <v>4.82</v>
      </c>
      <c r="H199">
        <v>7.66</v>
      </c>
      <c r="I199">
        <v>11.13</v>
      </c>
      <c r="J199">
        <v>19.43</v>
      </c>
      <c r="K199">
        <v>11.98</v>
      </c>
      <c r="L199">
        <v>11.5</v>
      </c>
      <c r="M199">
        <v>11.81</v>
      </c>
      <c r="N199">
        <v>6.89</v>
      </c>
      <c r="O199">
        <v>14.31</v>
      </c>
      <c r="P199">
        <v>11.03</v>
      </c>
      <c r="Q199">
        <v>12.02</v>
      </c>
      <c r="R199">
        <v>6.5</v>
      </c>
      <c r="S199">
        <v>1.89</v>
      </c>
      <c r="T199">
        <v>3.88</v>
      </c>
      <c r="U199">
        <v>2.95</v>
      </c>
      <c r="V199">
        <v>0.03</v>
      </c>
      <c r="W199">
        <v>-0.17</v>
      </c>
      <c r="X199">
        <v>6.63</v>
      </c>
      <c r="Y199">
        <v>25.65</v>
      </c>
      <c r="Z199">
        <v>16.11</v>
      </c>
      <c r="AA199">
        <v>8.1300000000000008</v>
      </c>
      <c r="AB199">
        <v>3.97</v>
      </c>
      <c r="AC199">
        <v>4.5199999999999996</v>
      </c>
      <c r="AD199">
        <v>2.34</v>
      </c>
      <c r="AE199">
        <v>2.36</v>
      </c>
      <c r="AF199">
        <v>6.57</v>
      </c>
      <c r="AG199">
        <v>3.02</v>
      </c>
      <c r="AH199">
        <v>3.1</v>
      </c>
      <c r="AI199">
        <v>0.6</v>
      </c>
      <c r="AJ199">
        <v>0.68</v>
      </c>
      <c r="AK199">
        <v>1.78</v>
      </c>
      <c r="AL199">
        <v>1.84</v>
      </c>
      <c r="AM199">
        <v>2.35</v>
      </c>
      <c r="AN199">
        <v>2.63</v>
      </c>
      <c r="AO199">
        <v>3.45</v>
      </c>
      <c r="AP199">
        <v>6.23</v>
      </c>
      <c r="AQ199">
        <v>4.71</v>
      </c>
      <c r="AR199">
        <v>13.97</v>
      </c>
      <c r="AS199">
        <v>-0.73</v>
      </c>
      <c r="AT199">
        <v>4.8600000000000003</v>
      </c>
      <c r="AU199">
        <v>4.18</v>
      </c>
      <c r="AV199">
        <v>4.5199999999999996</v>
      </c>
      <c r="AW199">
        <v>4.83</v>
      </c>
      <c r="AX199">
        <v>2.91</v>
      </c>
      <c r="AY199">
        <v>-0.87</v>
      </c>
      <c r="AZ199">
        <v>-0.78</v>
      </c>
      <c r="BA199">
        <v>3.32</v>
      </c>
      <c r="BB199">
        <v>4.46</v>
      </c>
      <c r="BC199">
        <v>0.68</v>
      </c>
      <c r="BD199">
        <v>0.33</v>
      </c>
      <c r="BE199">
        <v>1.35</v>
      </c>
      <c r="BF199">
        <v>4.2300000000000004</v>
      </c>
      <c r="BG199" t="s">
        <v>17</v>
      </c>
    </row>
    <row r="200" spans="1:59" x14ac:dyDescent="0.2">
      <c r="A200" t="s">
        <v>46</v>
      </c>
      <c r="B200">
        <v>513</v>
      </c>
      <c r="C200" t="s">
        <v>47</v>
      </c>
      <c r="D200" t="s">
        <v>15</v>
      </c>
      <c r="E200" t="s">
        <v>462</v>
      </c>
      <c r="BA200">
        <v>3.57</v>
      </c>
      <c r="BB200">
        <v>4.45</v>
      </c>
      <c r="BC200">
        <v>0.99</v>
      </c>
      <c r="BD200">
        <v>1.1100000000000001</v>
      </c>
      <c r="BE200">
        <v>5.5</v>
      </c>
      <c r="BF200">
        <v>4.9400000000000004</v>
      </c>
      <c r="BG200" t="s">
        <v>463</v>
      </c>
    </row>
    <row r="201" spans="1:59" x14ac:dyDescent="0.2">
      <c r="A201" t="s">
        <v>218</v>
      </c>
      <c r="B201">
        <v>666</v>
      </c>
      <c r="C201" t="s">
        <v>219</v>
      </c>
      <c r="D201" t="s">
        <v>15</v>
      </c>
      <c r="E201" t="s">
        <v>425</v>
      </c>
      <c r="F201">
        <v>15.2</v>
      </c>
      <c r="G201">
        <v>15.2</v>
      </c>
      <c r="H201">
        <v>15.2</v>
      </c>
      <c r="I201">
        <v>15.2</v>
      </c>
      <c r="J201">
        <v>15.2</v>
      </c>
      <c r="K201">
        <v>18.100000000000001</v>
      </c>
      <c r="L201">
        <v>10.8</v>
      </c>
      <c r="M201">
        <v>25.3</v>
      </c>
      <c r="N201">
        <v>15.4</v>
      </c>
      <c r="O201">
        <v>9.1999999999999993</v>
      </c>
      <c r="P201">
        <v>23.9</v>
      </c>
      <c r="Q201">
        <v>13</v>
      </c>
      <c r="R201">
        <v>13.6</v>
      </c>
      <c r="S201">
        <v>18.3</v>
      </c>
      <c r="T201">
        <v>10.5</v>
      </c>
      <c r="U201">
        <v>12.9</v>
      </c>
      <c r="V201">
        <v>17.8</v>
      </c>
      <c r="W201">
        <v>12.7</v>
      </c>
      <c r="X201">
        <v>9.8000000000000007</v>
      </c>
      <c r="Y201">
        <v>11.2</v>
      </c>
      <c r="Z201">
        <v>11.4</v>
      </c>
      <c r="AA201">
        <v>18.3</v>
      </c>
      <c r="AB201">
        <v>23.6</v>
      </c>
      <c r="AC201">
        <v>10.4</v>
      </c>
      <c r="AD201">
        <v>6.2</v>
      </c>
      <c r="AE201">
        <v>12.7</v>
      </c>
      <c r="AF201">
        <v>9.6</v>
      </c>
      <c r="AG201">
        <v>9.3000000000000007</v>
      </c>
      <c r="AH201">
        <v>9</v>
      </c>
      <c r="AI201">
        <v>7.5</v>
      </c>
      <c r="AJ201">
        <v>4.5999999999999996</v>
      </c>
      <c r="AK201">
        <v>6.5</v>
      </c>
      <c r="AL201">
        <v>26.6</v>
      </c>
      <c r="AM201">
        <v>5.6</v>
      </c>
      <c r="AN201">
        <v>4</v>
      </c>
      <c r="AO201">
        <v>2.6</v>
      </c>
      <c r="AP201">
        <v>8.98</v>
      </c>
      <c r="AQ201">
        <v>14.15</v>
      </c>
      <c r="AR201">
        <v>15.68</v>
      </c>
      <c r="AS201">
        <v>8.5</v>
      </c>
      <c r="AT201">
        <v>3.5</v>
      </c>
      <c r="AU201">
        <v>6.97</v>
      </c>
      <c r="AV201">
        <v>9.86</v>
      </c>
      <c r="AW201">
        <v>5.38</v>
      </c>
      <c r="AX201">
        <v>5.31</v>
      </c>
      <c r="AY201">
        <v>6.14</v>
      </c>
      <c r="AZ201">
        <v>11.84</v>
      </c>
      <c r="BA201">
        <v>6.43</v>
      </c>
      <c r="BB201">
        <v>4.4400000000000004</v>
      </c>
      <c r="BC201">
        <v>6.83</v>
      </c>
      <c r="BD201">
        <v>10.34</v>
      </c>
      <c r="BE201">
        <v>9.64</v>
      </c>
      <c r="BF201">
        <v>8.56</v>
      </c>
      <c r="BG201" t="s">
        <v>426</v>
      </c>
    </row>
    <row r="202" spans="1:59" x14ac:dyDescent="0.2">
      <c r="A202" t="s">
        <v>126</v>
      </c>
      <c r="B202">
        <v>644</v>
      </c>
      <c r="C202" t="s">
        <v>127</v>
      </c>
      <c r="D202" t="s">
        <v>15</v>
      </c>
      <c r="E202" t="s">
        <v>462</v>
      </c>
      <c r="AS202">
        <v>-3.2</v>
      </c>
      <c r="AT202">
        <v>-1.95</v>
      </c>
      <c r="AZ202">
        <v>3.05</v>
      </c>
      <c r="BA202">
        <v>10.65</v>
      </c>
      <c r="BB202">
        <v>4.43</v>
      </c>
      <c r="BG202" t="s">
        <v>463</v>
      </c>
    </row>
    <row r="203" spans="1:59" x14ac:dyDescent="0.2">
      <c r="A203" t="s">
        <v>36</v>
      </c>
      <c r="B203">
        <v>912</v>
      </c>
      <c r="C203" t="s">
        <v>37</v>
      </c>
      <c r="D203" t="s">
        <v>15</v>
      </c>
      <c r="E203" t="s">
        <v>416</v>
      </c>
      <c r="AB203">
        <v>24.8</v>
      </c>
      <c r="AC203">
        <v>312.7</v>
      </c>
      <c r="AD203">
        <v>1059.0999999999999</v>
      </c>
      <c r="AE203">
        <v>1076.3</v>
      </c>
      <c r="AF203">
        <v>422.6</v>
      </c>
      <c r="AG203">
        <v>214.4</v>
      </c>
      <c r="AH203">
        <v>28.6</v>
      </c>
      <c r="AI203">
        <v>1</v>
      </c>
      <c r="AJ203">
        <v>4.5999999999999996</v>
      </c>
      <c r="AK203">
        <v>-0.1</v>
      </c>
      <c r="AL203">
        <v>0</v>
      </c>
      <c r="AM203">
        <v>0</v>
      </c>
      <c r="AN203">
        <v>9.6999999999999993</v>
      </c>
      <c r="AO203">
        <v>74.5</v>
      </c>
      <c r="AP203">
        <v>13.9</v>
      </c>
      <c r="AQ203">
        <v>99.6</v>
      </c>
      <c r="AR203">
        <v>0.3</v>
      </c>
      <c r="AS203">
        <v>16</v>
      </c>
      <c r="AX203">
        <v>0.51</v>
      </c>
      <c r="AY203">
        <v>-1.62</v>
      </c>
      <c r="AZ203">
        <v>7.26</v>
      </c>
      <c r="BA203">
        <v>19.559999999999999</v>
      </c>
      <c r="BB203">
        <v>4.41</v>
      </c>
      <c r="BC203">
        <v>-0.15</v>
      </c>
      <c r="BD203">
        <v>1.52</v>
      </c>
      <c r="BE203">
        <v>15.68</v>
      </c>
      <c r="BF203">
        <v>14.85</v>
      </c>
      <c r="BG203" t="s">
        <v>419</v>
      </c>
    </row>
    <row r="204" spans="1:59" x14ac:dyDescent="0.2">
      <c r="A204" t="s">
        <v>316</v>
      </c>
      <c r="B204">
        <v>576</v>
      </c>
      <c r="C204" t="s">
        <v>0</v>
      </c>
      <c r="D204" t="s">
        <v>15</v>
      </c>
      <c r="E204" t="s">
        <v>462</v>
      </c>
      <c r="K204">
        <v>-2.99</v>
      </c>
      <c r="L204">
        <v>6.71</v>
      </c>
      <c r="M204">
        <v>5.01</v>
      </c>
      <c r="N204">
        <v>-1.66</v>
      </c>
      <c r="O204">
        <v>18.690000000000001</v>
      </c>
      <c r="P204">
        <v>23.41</v>
      </c>
      <c r="Q204">
        <v>2.89</v>
      </c>
      <c r="R204">
        <v>-5.22</v>
      </c>
      <c r="S204">
        <v>-3.83</v>
      </c>
      <c r="T204">
        <v>-2.08</v>
      </c>
      <c r="U204">
        <v>-3.72</v>
      </c>
      <c r="V204">
        <v>-14.8</v>
      </c>
      <c r="W204">
        <v>2.23</v>
      </c>
      <c r="X204">
        <v>-1.85</v>
      </c>
      <c r="Y204">
        <v>2.23</v>
      </c>
      <c r="Z204">
        <v>3.93</v>
      </c>
      <c r="AA204">
        <v>-7.36</v>
      </c>
      <c r="AB204">
        <v>-6.71</v>
      </c>
      <c r="AC204">
        <v>-3.9</v>
      </c>
      <c r="AD204">
        <v>-3.43</v>
      </c>
      <c r="AE204">
        <v>0.79</v>
      </c>
      <c r="AF204">
        <v>-5.21</v>
      </c>
      <c r="AG204">
        <v>-8.14</v>
      </c>
      <c r="AH204">
        <v>-4.22</v>
      </c>
      <c r="AI204">
        <v>-0.47</v>
      </c>
      <c r="AJ204">
        <v>6.59</v>
      </c>
      <c r="AK204">
        <v>-1.02</v>
      </c>
      <c r="AL204">
        <v>-6.91</v>
      </c>
      <c r="AM204">
        <v>-0.76</v>
      </c>
      <c r="AN204">
        <v>4.57</v>
      </c>
      <c r="AO204">
        <v>5.67</v>
      </c>
      <c r="AP204">
        <v>2.36</v>
      </c>
      <c r="AQ204">
        <v>-1.56</v>
      </c>
      <c r="AR204">
        <v>3.43</v>
      </c>
      <c r="AS204">
        <v>-13.45</v>
      </c>
      <c r="AT204">
        <v>1.74</v>
      </c>
      <c r="AU204">
        <v>5.34</v>
      </c>
      <c r="AV204">
        <v>0.35</v>
      </c>
      <c r="AW204">
        <v>-3.07</v>
      </c>
      <c r="AX204">
        <v>-3.41</v>
      </c>
      <c r="AY204">
        <v>-9.16</v>
      </c>
      <c r="AZ204">
        <v>-5.5</v>
      </c>
      <c r="BA204">
        <v>3.83</v>
      </c>
      <c r="BB204">
        <v>4.41</v>
      </c>
      <c r="BC204">
        <v>-3.32</v>
      </c>
      <c r="BD204">
        <v>-6.92</v>
      </c>
      <c r="BE204">
        <v>15.22</v>
      </c>
      <c r="BF204">
        <v>22.02</v>
      </c>
      <c r="BG204" t="s">
        <v>463</v>
      </c>
    </row>
    <row r="205" spans="1:59" x14ac:dyDescent="0.2">
      <c r="A205" t="s">
        <v>223</v>
      </c>
      <c r="B205">
        <v>941</v>
      </c>
      <c r="C205" t="s">
        <v>224</v>
      </c>
      <c r="D205" t="s">
        <v>15</v>
      </c>
      <c r="E205" t="s">
        <v>462</v>
      </c>
      <c r="AD205">
        <v>17.010000000000002</v>
      </c>
      <c r="AE205">
        <v>11.89</v>
      </c>
      <c r="AF205">
        <v>13.67</v>
      </c>
      <c r="AG205">
        <v>4.12</v>
      </c>
      <c r="AH205">
        <v>1.88</v>
      </c>
      <c r="AI205">
        <v>-4.01</v>
      </c>
      <c r="AJ205">
        <v>0.49</v>
      </c>
      <c r="AK205">
        <v>1.1399999999999999</v>
      </c>
      <c r="AL205">
        <v>0.43</v>
      </c>
      <c r="AM205">
        <v>3.41</v>
      </c>
      <c r="AN205">
        <v>8.08</v>
      </c>
      <c r="AO205">
        <v>7.93</v>
      </c>
      <c r="AP205">
        <v>10.220000000000001</v>
      </c>
      <c r="AQ205">
        <v>16.11</v>
      </c>
      <c r="AR205">
        <v>11.71</v>
      </c>
      <c r="AS205">
        <v>-4.18</v>
      </c>
      <c r="AT205">
        <v>2.84</v>
      </c>
      <c r="AU205">
        <v>7.62</v>
      </c>
      <c r="AV205">
        <v>3.72</v>
      </c>
      <c r="AW205">
        <v>1.79</v>
      </c>
      <c r="AX205">
        <v>0.41</v>
      </c>
      <c r="AY205">
        <v>-0.94</v>
      </c>
      <c r="AZ205">
        <v>-2.41</v>
      </c>
      <c r="BA205">
        <v>2.4500000000000002</v>
      </c>
      <c r="BB205">
        <v>4.3899999999999997</v>
      </c>
      <c r="BC205">
        <v>1.75</v>
      </c>
      <c r="BD205">
        <v>-1.87</v>
      </c>
      <c r="BE205">
        <v>13.07</v>
      </c>
      <c r="BF205">
        <v>29.78</v>
      </c>
      <c r="BG205" t="s">
        <v>463</v>
      </c>
    </row>
    <row r="206" spans="1:59" x14ac:dyDescent="0.2">
      <c r="A206" t="s">
        <v>160</v>
      </c>
      <c r="B206">
        <v>268</v>
      </c>
      <c r="C206" t="s">
        <v>161</v>
      </c>
      <c r="D206" t="s">
        <v>15</v>
      </c>
      <c r="E206" t="s">
        <v>416</v>
      </c>
      <c r="F206">
        <v>1.7</v>
      </c>
      <c r="G206">
        <v>1.2</v>
      </c>
      <c r="H206">
        <v>2.6</v>
      </c>
      <c r="I206">
        <v>3.5</v>
      </c>
      <c r="J206">
        <v>24.6</v>
      </c>
      <c r="K206">
        <v>12.1</v>
      </c>
      <c r="L206">
        <v>2.8</v>
      </c>
      <c r="M206">
        <v>8.3000000000000007</v>
      </c>
      <c r="N206">
        <v>3.4</v>
      </c>
      <c r="O206">
        <v>18</v>
      </c>
      <c r="P206">
        <v>27.6</v>
      </c>
      <c r="W206">
        <v>0</v>
      </c>
      <c r="X206">
        <v>0</v>
      </c>
      <c r="Y206">
        <v>0</v>
      </c>
      <c r="Z206">
        <v>63.9</v>
      </c>
      <c r="AA206">
        <v>21.8</v>
      </c>
      <c r="AB206">
        <v>-0.9</v>
      </c>
      <c r="AC206">
        <v>11.6</v>
      </c>
      <c r="AD206">
        <v>17.5</v>
      </c>
      <c r="AE206">
        <v>37</v>
      </c>
      <c r="AF206">
        <v>37.4</v>
      </c>
      <c r="AG206">
        <v>28.2</v>
      </c>
      <c r="AH206">
        <v>-2.1</v>
      </c>
      <c r="AI206">
        <v>-9.1</v>
      </c>
      <c r="AJ206">
        <v>8.66</v>
      </c>
      <c r="AK206">
        <v>8.66</v>
      </c>
      <c r="AL206">
        <v>14.86</v>
      </c>
      <c r="AM206">
        <v>12.91</v>
      </c>
      <c r="AN206">
        <v>9.8800000000000008</v>
      </c>
      <c r="AO206">
        <v>8.09</v>
      </c>
      <c r="AP206">
        <v>6.55</v>
      </c>
      <c r="AQ206">
        <v>5.9</v>
      </c>
      <c r="AR206">
        <v>9.23</v>
      </c>
      <c r="AS206">
        <v>6.86</v>
      </c>
      <c r="AT206">
        <v>8.99</v>
      </c>
      <c r="AU206">
        <v>8.35</v>
      </c>
      <c r="AV206">
        <v>5.19</v>
      </c>
      <c r="AW206">
        <v>5.28</v>
      </c>
      <c r="AX206">
        <v>4.92</v>
      </c>
      <c r="AY206">
        <v>2.23</v>
      </c>
      <c r="AZ206">
        <v>2.1</v>
      </c>
      <c r="BA206">
        <v>5.53</v>
      </c>
      <c r="BB206">
        <v>4.37</v>
      </c>
      <c r="BC206">
        <v>6.55</v>
      </c>
      <c r="BD206">
        <v>0.41</v>
      </c>
      <c r="BE206">
        <v>3.3</v>
      </c>
      <c r="BF206">
        <v>4.8099999999999996</v>
      </c>
      <c r="BG206" t="s">
        <v>418</v>
      </c>
    </row>
    <row r="207" spans="1:59" x14ac:dyDescent="0.2">
      <c r="A207" t="s">
        <v>242</v>
      </c>
      <c r="B207">
        <v>181</v>
      </c>
      <c r="C207" t="s">
        <v>243</v>
      </c>
      <c r="D207" t="s">
        <v>15</v>
      </c>
      <c r="E207" t="s">
        <v>462</v>
      </c>
      <c r="X207">
        <v>3.47</v>
      </c>
      <c r="AC207">
        <v>1.99</v>
      </c>
      <c r="AD207">
        <v>7.1</v>
      </c>
      <c r="AH207">
        <v>1.48</v>
      </c>
      <c r="AI207">
        <v>2.73</v>
      </c>
      <c r="AK207">
        <v>1.03</v>
      </c>
      <c r="AL207">
        <v>-2.29</v>
      </c>
      <c r="AM207">
        <v>-5.35</v>
      </c>
      <c r="AN207">
        <v>-3.27</v>
      </c>
      <c r="AO207">
        <v>-0.61</v>
      </c>
      <c r="AP207">
        <v>5.85</v>
      </c>
      <c r="AQ207">
        <v>-4.82</v>
      </c>
      <c r="AR207">
        <v>-1.23</v>
      </c>
      <c r="AS207">
        <v>-1.17</v>
      </c>
      <c r="AT207">
        <v>1.28</v>
      </c>
      <c r="AU207">
        <v>2.15</v>
      </c>
      <c r="AV207">
        <v>-1.39</v>
      </c>
      <c r="AW207">
        <v>-3</v>
      </c>
      <c r="AX207">
        <v>-0.59</v>
      </c>
      <c r="AY207">
        <v>-2.17</v>
      </c>
      <c r="AZ207">
        <v>-0.18</v>
      </c>
      <c r="BA207">
        <v>1.51</v>
      </c>
      <c r="BB207">
        <v>4.3600000000000003</v>
      </c>
      <c r="BC207">
        <v>2.1800000000000002</v>
      </c>
      <c r="BD207">
        <v>0.32</v>
      </c>
      <c r="BE207">
        <v>3.21</v>
      </c>
      <c r="BF207">
        <v>5.8</v>
      </c>
      <c r="BG207" t="s">
        <v>463</v>
      </c>
    </row>
    <row r="208" spans="1:59" x14ac:dyDescent="0.2">
      <c r="A208" t="s">
        <v>160</v>
      </c>
      <c r="B208">
        <v>268</v>
      </c>
      <c r="C208" t="s">
        <v>161</v>
      </c>
      <c r="D208" t="s">
        <v>15</v>
      </c>
      <c r="E208" t="s">
        <v>16</v>
      </c>
      <c r="F208">
        <v>2.88</v>
      </c>
      <c r="G208">
        <v>2.11</v>
      </c>
      <c r="H208">
        <v>3.76</v>
      </c>
      <c r="I208">
        <v>4.8899999999999997</v>
      </c>
      <c r="J208">
        <v>12.95</v>
      </c>
      <c r="K208">
        <v>8.41</v>
      </c>
      <c r="L208">
        <v>4.8</v>
      </c>
      <c r="M208">
        <v>8.34</v>
      </c>
      <c r="N208">
        <v>5.84</v>
      </c>
      <c r="O208">
        <v>11.85</v>
      </c>
      <c r="P208">
        <v>18.36</v>
      </c>
      <c r="Q208">
        <v>9.4</v>
      </c>
      <c r="R208">
        <v>8.83</v>
      </c>
      <c r="S208">
        <v>8.1199999999999992</v>
      </c>
      <c r="T208">
        <v>4.82</v>
      </c>
      <c r="U208">
        <v>3.29</v>
      </c>
      <c r="V208">
        <v>4.45</v>
      </c>
      <c r="W208">
        <v>2.44</v>
      </c>
      <c r="X208">
        <v>4.6399999999999997</v>
      </c>
      <c r="Y208">
        <v>9.7200000000000006</v>
      </c>
      <c r="Z208">
        <v>23.41</v>
      </c>
      <c r="AA208">
        <v>33.950000000000003</v>
      </c>
      <c r="AB208">
        <v>8.7100000000000009</v>
      </c>
      <c r="AC208">
        <v>10.81</v>
      </c>
      <c r="AD208">
        <v>21.74</v>
      </c>
      <c r="AE208">
        <v>29.48</v>
      </c>
      <c r="AF208">
        <v>23.82</v>
      </c>
      <c r="AG208">
        <v>20.2</v>
      </c>
      <c r="AH208">
        <v>13.66</v>
      </c>
      <c r="AI208">
        <v>11.7</v>
      </c>
      <c r="AJ208">
        <v>11.05</v>
      </c>
      <c r="AK208">
        <v>9.6300000000000008</v>
      </c>
      <c r="AL208">
        <v>7.71</v>
      </c>
      <c r="AM208">
        <v>7.66</v>
      </c>
      <c r="AN208">
        <v>8.11</v>
      </c>
      <c r="AO208">
        <v>8.8000000000000007</v>
      </c>
      <c r="AP208">
        <v>5.58</v>
      </c>
      <c r="AQ208">
        <v>6.95</v>
      </c>
      <c r="AR208">
        <v>11.39</v>
      </c>
      <c r="AS208">
        <v>5.5</v>
      </c>
      <c r="AT208">
        <v>4.71</v>
      </c>
      <c r="AU208">
        <v>6.76</v>
      </c>
      <c r="AV208">
        <v>5.2</v>
      </c>
      <c r="AW208">
        <v>5.15</v>
      </c>
      <c r="AX208">
        <v>6.13</v>
      </c>
      <c r="AY208">
        <v>3.16</v>
      </c>
      <c r="AZ208">
        <v>2.72</v>
      </c>
      <c r="BA208">
        <v>3.93</v>
      </c>
      <c r="BB208">
        <v>4.34</v>
      </c>
      <c r="BC208">
        <v>4.3600000000000003</v>
      </c>
      <c r="BD208">
        <v>3.47</v>
      </c>
      <c r="BE208">
        <v>4.4800000000000004</v>
      </c>
      <c r="BF208">
        <v>9.09</v>
      </c>
      <c r="BG208" t="s">
        <v>17</v>
      </c>
    </row>
    <row r="209" spans="1:59" x14ac:dyDescent="0.2">
      <c r="A209" t="s">
        <v>97</v>
      </c>
      <c r="B209">
        <v>238</v>
      </c>
      <c r="C209" t="s">
        <v>98</v>
      </c>
      <c r="D209" t="s">
        <v>15</v>
      </c>
      <c r="E209" t="s">
        <v>416</v>
      </c>
      <c r="F209">
        <v>2.6</v>
      </c>
      <c r="G209">
        <v>0.3</v>
      </c>
      <c r="H209">
        <v>2.2000000000000002</v>
      </c>
      <c r="I209">
        <v>6.7</v>
      </c>
      <c r="J209">
        <v>88.3</v>
      </c>
      <c r="K209">
        <v>20.5</v>
      </c>
      <c r="M209">
        <v>8</v>
      </c>
      <c r="N209">
        <v>1.4</v>
      </c>
      <c r="O209">
        <v>11.8</v>
      </c>
      <c r="P209">
        <v>14.9</v>
      </c>
      <c r="Q209">
        <v>36.700000000000003</v>
      </c>
      <c r="R209">
        <v>64.7</v>
      </c>
      <c r="S209">
        <v>57.4</v>
      </c>
      <c r="T209">
        <v>1</v>
      </c>
      <c r="U209">
        <v>8</v>
      </c>
      <c r="V209">
        <v>4.8</v>
      </c>
      <c r="W209">
        <v>9</v>
      </c>
      <c r="X209">
        <v>33.4</v>
      </c>
      <c r="Y209">
        <v>11.2</v>
      </c>
      <c r="Z209">
        <v>22.5</v>
      </c>
      <c r="AA209">
        <v>47.4</v>
      </c>
      <c r="AB209">
        <v>28.8</v>
      </c>
      <c r="AC209">
        <v>18.899999999999999</v>
      </c>
      <c r="AD209">
        <v>11.2</v>
      </c>
      <c r="AF209">
        <v>11.02</v>
      </c>
      <c r="AG209">
        <v>3.98</v>
      </c>
      <c r="AH209">
        <v>6.68</v>
      </c>
      <c r="AI209">
        <v>12.65</v>
      </c>
      <c r="AJ209">
        <v>11.23</v>
      </c>
      <c r="AK209">
        <v>23.84</v>
      </c>
      <c r="AL209">
        <v>8.2100000000000009</v>
      </c>
      <c r="AM209">
        <v>7.21</v>
      </c>
      <c r="AN209">
        <v>16.95</v>
      </c>
      <c r="AO209">
        <v>11.94</v>
      </c>
      <c r="AP209">
        <v>11.42</v>
      </c>
      <c r="AQ209">
        <v>9.1</v>
      </c>
      <c r="AR209">
        <v>13.91</v>
      </c>
      <c r="AS209">
        <v>16.59</v>
      </c>
      <c r="AT209">
        <v>8.64</v>
      </c>
      <c r="AU209">
        <v>3.96</v>
      </c>
      <c r="AV209">
        <v>7.07</v>
      </c>
      <c r="AW209">
        <v>16.739999999999998</v>
      </c>
      <c r="AX209">
        <v>2.87</v>
      </c>
      <c r="AY209">
        <v>-2.16</v>
      </c>
      <c r="AZ209">
        <v>1.1499999999999999</v>
      </c>
      <c r="BA209">
        <v>1.23</v>
      </c>
      <c r="BB209">
        <v>4.34</v>
      </c>
      <c r="BC209">
        <v>-1.01</v>
      </c>
      <c r="BD209">
        <v>1.91</v>
      </c>
      <c r="BE209">
        <v>7.07</v>
      </c>
      <c r="BF209">
        <v>18.8</v>
      </c>
      <c r="BG209" t="s">
        <v>419</v>
      </c>
    </row>
    <row r="210" spans="1:59" x14ac:dyDescent="0.2">
      <c r="A210" t="s">
        <v>141</v>
      </c>
      <c r="B210">
        <v>652</v>
      </c>
      <c r="C210" t="s">
        <v>4</v>
      </c>
      <c r="D210" t="s">
        <v>15</v>
      </c>
      <c r="E210" t="s">
        <v>416</v>
      </c>
      <c r="AI210">
        <v>19.03</v>
      </c>
      <c r="AJ210">
        <v>28.16</v>
      </c>
      <c r="AK210">
        <v>41.99</v>
      </c>
      <c r="AL210">
        <v>27.01</v>
      </c>
      <c r="AM210">
        <v>60.82</v>
      </c>
      <c r="AN210">
        <v>12.59</v>
      </c>
      <c r="AO210">
        <v>23.96</v>
      </c>
      <c r="AP210">
        <v>20.02</v>
      </c>
      <c r="AQ210">
        <v>16.079999999999998</v>
      </c>
      <c r="AR210">
        <v>17.8</v>
      </c>
      <c r="AS210">
        <v>4.57</v>
      </c>
      <c r="AT210">
        <v>10.26</v>
      </c>
      <c r="AU210">
        <v>10.61</v>
      </c>
      <c r="AV210">
        <v>7.88</v>
      </c>
      <c r="AW210">
        <v>20.54</v>
      </c>
      <c r="AX210">
        <v>46.97</v>
      </c>
      <c r="AY210">
        <v>25.48</v>
      </c>
      <c r="AZ210">
        <v>30.67</v>
      </c>
      <c r="BA210">
        <v>7.1</v>
      </c>
      <c r="BB210">
        <v>4.3099999999999996</v>
      </c>
      <c r="BC210">
        <v>9.98</v>
      </c>
      <c r="BD210">
        <v>15.98</v>
      </c>
      <c r="BE210">
        <v>20.02</v>
      </c>
      <c r="BF210">
        <v>43.29</v>
      </c>
      <c r="BG210" t="s">
        <v>419</v>
      </c>
    </row>
    <row r="211" spans="1:59" x14ac:dyDescent="0.2">
      <c r="A211" t="s">
        <v>110</v>
      </c>
      <c r="B211">
        <v>128</v>
      </c>
      <c r="C211" t="s">
        <v>111</v>
      </c>
      <c r="D211" t="s">
        <v>15</v>
      </c>
      <c r="E211" t="s">
        <v>462</v>
      </c>
      <c r="F211">
        <v>7.87</v>
      </c>
      <c r="G211">
        <v>3.48</v>
      </c>
      <c r="H211">
        <v>5.84</v>
      </c>
      <c r="I211">
        <v>14.7</v>
      </c>
      <c r="J211">
        <v>21.66</v>
      </c>
      <c r="K211">
        <v>5.71</v>
      </c>
      <c r="L211">
        <v>8.17</v>
      </c>
      <c r="M211">
        <v>7.94</v>
      </c>
      <c r="N211">
        <v>4.43</v>
      </c>
      <c r="O211">
        <v>8.93</v>
      </c>
      <c r="P211">
        <v>16.75</v>
      </c>
      <c r="Q211">
        <v>15.67</v>
      </c>
      <c r="R211">
        <v>10.69</v>
      </c>
      <c r="S211">
        <v>4.9800000000000004</v>
      </c>
      <c r="T211">
        <v>7.52</v>
      </c>
      <c r="U211">
        <v>2.69</v>
      </c>
      <c r="V211">
        <v>-6.77</v>
      </c>
      <c r="W211">
        <v>-0.18</v>
      </c>
      <c r="X211">
        <v>3.93</v>
      </c>
      <c r="Y211">
        <v>5.74</v>
      </c>
      <c r="Z211">
        <v>1.07</v>
      </c>
      <c r="AA211">
        <v>0.92</v>
      </c>
      <c r="AB211">
        <v>-1.1100000000000001</v>
      </c>
      <c r="AC211">
        <v>-0.52</v>
      </c>
      <c r="AD211">
        <v>1.18</v>
      </c>
      <c r="AE211">
        <v>2.87</v>
      </c>
      <c r="AF211">
        <v>1.1000000000000001</v>
      </c>
      <c r="AG211">
        <v>1.87</v>
      </c>
      <c r="AH211">
        <v>-0.54</v>
      </c>
      <c r="AI211">
        <v>0.49</v>
      </c>
      <c r="AJ211">
        <v>6.27</v>
      </c>
      <c r="AK211">
        <v>3.86</v>
      </c>
      <c r="AL211">
        <v>1.9</v>
      </c>
      <c r="AM211">
        <v>-0.41</v>
      </c>
      <c r="AN211">
        <v>2.39</v>
      </c>
      <c r="AO211">
        <v>7.88</v>
      </c>
      <c r="AP211">
        <v>7.45</v>
      </c>
      <c r="AQ211">
        <v>1.94</v>
      </c>
      <c r="AR211">
        <v>12.74</v>
      </c>
      <c r="AS211">
        <v>-10.38</v>
      </c>
      <c r="AT211">
        <v>7.36</v>
      </c>
      <c r="AU211">
        <v>8.6</v>
      </c>
      <c r="AV211">
        <v>2.2999999999999998</v>
      </c>
      <c r="AW211">
        <v>1.62</v>
      </c>
      <c r="AX211">
        <v>-0.99</v>
      </c>
      <c r="AY211">
        <v>-3.68</v>
      </c>
      <c r="AZ211">
        <v>-1.4</v>
      </c>
      <c r="BA211">
        <v>2.5</v>
      </c>
      <c r="BB211">
        <v>4.3</v>
      </c>
      <c r="BC211">
        <v>-0.65</v>
      </c>
      <c r="BD211">
        <v>-2.74</v>
      </c>
      <c r="BE211">
        <v>13.64</v>
      </c>
      <c r="BF211">
        <v>34.18</v>
      </c>
      <c r="BG211" t="s">
        <v>463</v>
      </c>
    </row>
    <row r="212" spans="1:59" x14ac:dyDescent="0.2">
      <c r="A212" t="s">
        <v>79</v>
      </c>
      <c r="B212">
        <v>228</v>
      </c>
      <c r="C212" t="s">
        <v>80</v>
      </c>
      <c r="D212" t="s">
        <v>15</v>
      </c>
      <c r="E212" t="s">
        <v>416</v>
      </c>
      <c r="AI212">
        <v>4.2699999999999996</v>
      </c>
      <c r="AJ212">
        <v>7.61</v>
      </c>
      <c r="AK212">
        <v>5.76</v>
      </c>
      <c r="AL212">
        <v>2.76</v>
      </c>
      <c r="AM212">
        <v>5.29</v>
      </c>
      <c r="AN212">
        <v>3.21</v>
      </c>
      <c r="AO212">
        <v>3.72</v>
      </c>
      <c r="AP212">
        <v>4.68</v>
      </c>
      <c r="AQ212">
        <v>7.12</v>
      </c>
      <c r="AR212">
        <v>14.44</v>
      </c>
      <c r="AS212">
        <v>0.79</v>
      </c>
      <c r="AT212">
        <v>1.21</v>
      </c>
      <c r="AU212">
        <v>6.84</v>
      </c>
      <c r="AV212">
        <v>0.32</v>
      </c>
      <c r="AW212">
        <v>2.61</v>
      </c>
      <c r="AX212">
        <v>6.28</v>
      </c>
      <c r="AY212">
        <v>5.16</v>
      </c>
      <c r="AZ212">
        <v>5.47</v>
      </c>
      <c r="BA212">
        <v>3.62</v>
      </c>
      <c r="BB212">
        <v>4.29</v>
      </c>
      <c r="BC212">
        <v>2.23</v>
      </c>
      <c r="BD212">
        <v>2.86</v>
      </c>
      <c r="BE212">
        <v>9.01</v>
      </c>
      <c r="BF212">
        <v>20.88</v>
      </c>
      <c r="BG212" t="s">
        <v>418</v>
      </c>
    </row>
    <row r="213" spans="1:59" x14ac:dyDescent="0.2">
      <c r="A213" t="s">
        <v>260</v>
      </c>
      <c r="B213">
        <v>728</v>
      </c>
      <c r="C213" t="s">
        <v>261</v>
      </c>
      <c r="D213" t="s">
        <v>15</v>
      </c>
      <c r="E213" t="s">
        <v>16</v>
      </c>
      <c r="F213">
        <v>5.59</v>
      </c>
      <c r="G213">
        <v>6.53</v>
      </c>
      <c r="H213">
        <v>9.5</v>
      </c>
      <c r="I213">
        <v>11.6</v>
      </c>
      <c r="J213">
        <v>13.52</v>
      </c>
      <c r="K213">
        <v>11.24</v>
      </c>
      <c r="L213">
        <v>11.13</v>
      </c>
      <c r="M213">
        <v>10.19</v>
      </c>
      <c r="N213">
        <v>13.08</v>
      </c>
      <c r="O213">
        <v>13.78</v>
      </c>
      <c r="P213">
        <v>13.84</v>
      </c>
      <c r="Q213">
        <v>14.76</v>
      </c>
      <c r="R213">
        <v>15.54</v>
      </c>
      <c r="S213">
        <v>12</v>
      </c>
      <c r="T213">
        <v>9.1</v>
      </c>
      <c r="U213">
        <v>11.94</v>
      </c>
      <c r="V213">
        <v>13.38</v>
      </c>
      <c r="W213">
        <v>12.62</v>
      </c>
      <c r="X213">
        <v>12.53</v>
      </c>
      <c r="Y213">
        <v>15.46</v>
      </c>
      <c r="Z213">
        <v>12.02</v>
      </c>
      <c r="AA213">
        <v>13.51</v>
      </c>
      <c r="AB213">
        <v>21.55</v>
      </c>
      <c r="AC213">
        <v>9.33</v>
      </c>
      <c r="AD213">
        <v>12.06</v>
      </c>
      <c r="AE213">
        <v>11.12</v>
      </c>
      <c r="AF213">
        <v>8.6999999999999993</v>
      </c>
      <c r="AG213">
        <v>9.68</v>
      </c>
      <c r="AH213">
        <v>6.62</v>
      </c>
      <c r="AI213">
        <v>9.3800000000000008</v>
      </c>
      <c r="AJ213">
        <v>10.220000000000001</v>
      </c>
      <c r="AK213">
        <v>10.210000000000001</v>
      </c>
      <c r="AL213">
        <v>12.72</v>
      </c>
      <c r="AM213">
        <v>7.21</v>
      </c>
      <c r="AN213">
        <v>4.1399999999999997</v>
      </c>
      <c r="AO213">
        <v>2.27</v>
      </c>
      <c r="AP213">
        <v>4.96</v>
      </c>
      <c r="AQ213">
        <v>6.57</v>
      </c>
      <c r="AR213">
        <v>9.08</v>
      </c>
      <c r="AS213">
        <v>9.43</v>
      </c>
      <c r="AT213">
        <v>4.9000000000000004</v>
      </c>
      <c r="AU213">
        <v>5.01</v>
      </c>
      <c r="AV213">
        <v>6.7</v>
      </c>
      <c r="AW213">
        <v>5.63</v>
      </c>
      <c r="AX213">
        <v>5.34</v>
      </c>
      <c r="AY213">
        <v>3.41</v>
      </c>
      <c r="AZ213">
        <v>6.68</v>
      </c>
      <c r="BA213">
        <v>6.15</v>
      </c>
      <c r="BB213">
        <v>4.28</v>
      </c>
      <c r="BC213">
        <v>3.72</v>
      </c>
      <c r="BD213">
        <v>2.21</v>
      </c>
      <c r="BE213">
        <v>3.62</v>
      </c>
      <c r="BF213">
        <v>6.08</v>
      </c>
      <c r="BG213" t="s">
        <v>17</v>
      </c>
    </row>
    <row r="214" spans="1:59" x14ac:dyDescent="0.2">
      <c r="A214" t="s">
        <v>345</v>
      </c>
      <c r="B214">
        <v>628</v>
      </c>
      <c r="C214" t="s">
        <v>346</v>
      </c>
      <c r="D214" t="s">
        <v>15</v>
      </c>
      <c r="E214" t="s">
        <v>16</v>
      </c>
      <c r="F214">
        <v>8.5299999999999994</v>
      </c>
      <c r="G214">
        <v>6.23</v>
      </c>
      <c r="H214">
        <v>2.93</v>
      </c>
      <c r="I214">
        <v>5.43</v>
      </c>
      <c r="J214">
        <v>11.28</v>
      </c>
      <c r="K214">
        <v>15.66</v>
      </c>
      <c r="L214">
        <v>3.29</v>
      </c>
      <c r="M214">
        <v>8.41</v>
      </c>
      <c r="N214">
        <v>9.9</v>
      </c>
      <c r="O214">
        <v>8.19</v>
      </c>
      <c r="P214">
        <v>8.64</v>
      </c>
      <c r="Q214">
        <v>8.1300000000000008</v>
      </c>
      <c r="R214">
        <v>6.43</v>
      </c>
      <c r="S214">
        <v>7.88</v>
      </c>
      <c r="T214">
        <v>20.3</v>
      </c>
      <c r="U214">
        <v>5.07</v>
      </c>
      <c r="V214">
        <v>-13.05</v>
      </c>
      <c r="W214">
        <v>-2.73</v>
      </c>
      <c r="X214">
        <v>14.9</v>
      </c>
      <c r="Y214">
        <v>-4.9000000000000004</v>
      </c>
      <c r="Z214">
        <v>0.5</v>
      </c>
      <c r="AA214">
        <v>4.2</v>
      </c>
      <c r="AB214">
        <v>-3.8</v>
      </c>
      <c r="AC214">
        <v>-10.87</v>
      </c>
      <c r="AD214">
        <v>41.27</v>
      </c>
      <c r="AE214">
        <v>5.36</v>
      </c>
      <c r="AF214">
        <v>11.33</v>
      </c>
      <c r="AG214">
        <v>5.57</v>
      </c>
      <c r="AH214">
        <v>4.26</v>
      </c>
      <c r="AI214">
        <v>-8.4499999999999993</v>
      </c>
      <c r="AJ214">
        <v>3.82</v>
      </c>
      <c r="AK214">
        <v>12.43</v>
      </c>
      <c r="AL214">
        <v>5.19</v>
      </c>
      <c r="AM214">
        <v>-1.75</v>
      </c>
      <c r="AN214">
        <v>-4.8</v>
      </c>
      <c r="AO214">
        <v>3.33</v>
      </c>
      <c r="AP214">
        <v>8.07</v>
      </c>
      <c r="AQ214">
        <v>-7.44</v>
      </c>
      <c r="AR214">
        <v>8.31</v>
      </c>
      <c r="AS214">
        <v>10.119999999999999</v>
      </c>
      <c r="AT214">
        <v>-2.11</v>
      </c>
      <c r="AU214">
        <v>1.86</v>
      </c>
      <c r="AV214">
        <v>7.7</v>
      </c>
      <c r="AW214">
        <v>0.23</v>
      </c>
      <c r="AX214">
        <v>1.67</v>
      </c>
      <c r="AY214">
        <v>6.76</v>
      </c>
      <c r="AZ214">
        <v>-1.1200000000000001</v>
      </c>
      <c r="BA214">
        <v>-0.9</v>
      </c>
      <c r="BB214">
        <v>4.2699999999999996</v>
      </c>
      <c r="BC214">
        <v>-0.97</v>
      </c>
      <c r="BD214">
        <v>2.8</v>
      </c>
      <c r="BE214">
        <v>-0.77</v>
      </c>
      <c r="BF214">
        <v>5.1100000000000003</v>
      </c>
      <c r="BG214" t="s">
        <v>17</v>
      </c>
    </row>
    <row r="215" spans="1:59" x14ac:dyDescent="0.2">
      <c r="A215" t="s">
        <v>170</v>
      </c>
      <c r="B215">
        <v>534</v>
      </c>
      <c r="C215" t="s">
        <v>171</v>
      </c>
      <c r="D215" t="s">
        <v>15</v>
      </c>
      <c r="E215" t="s">
        <v>462</v>
      </c>
      <c r="F215">
        <v>6.28</v>
      </c>
      <c r="G215">
        <v>5.41</v>
      </c>
      <c r="H215">
        <v>8.49</v>
      </c>
      <c r="I215">
        <v>16.54</v>
      </c>
      <c r="J215">
        <v>28.39</v>
      </c>
      <c r="K215">
        <v>4.1500000000000004</v>
      </c>
      <c r="L215">
        <v>-1.99</v>
      </c>
      <c r="M215">
        <v>7.45</v>
      </c>
      <c r="N215">
        <v>-0.27</v>
      </c>
      <c r="O215">
        <v>11.73</v>
      </c>
      <c r="P215">
        <v>20.11</v>
      </c>
      <c r="Q215">
        <v>12.31</v>
      </c>
      <c r="R215">
        <v>2.4</v>
      </c>
      <c r="S215">
        <v>7.72</v>
      </c>
      <c r="T215">
        <v>8.4700000000000006</v>
      </c>
      <c r="U215">
        <v>5.96</v>
      </c>
      <c r="V215">
        <v>5.24</v>
      </c>
      <c r="W215">
        <v>6.42</v>
      </c>
      <c r="X215">
        <v>7.21</v>
      </c>
      <c r="Y215">
        <v>6.29</v>
      </c>
      <c r="Z215">
        <v>9.1</v>
      </c>
      <c r="AA215">
        <v>13.5</v>
      </c>
      <c r="AB215">
        <v>11.86</v>
      </c>
      <c r="AC215">
        <v>7.51</v>
      </c>
      <c r="AD215">
        <v>11.85</v>
      </c>
      <c r="AE215">
        <v>10.18</v>
      </c>
      <c r="AF215">
        <v>4.46</v>
      </c>
      <c r="AG215">
        <v>4.5199999999999996</v>
      </c>
      <c r="AH215">
        <v>5.87</v>
      </c>
      <c r="AI215">
        <v>3.47</v>
      </c>
      <c r="AJ215">
        <v>6.22</v>
      </c>
      <c r="AK215">
        <v>5.19</v>
      </c>
      <c r="AL215">
        <v>2.44</v>
      </c>
      <c r="AM215">
        <v>5.33</v>
      </c>
      <c r="AN215">
        <v>6.18</v>
      </c>
      <c r="AO215">
        <v>4.62</v>
      </c>
      <c r="AP215">
        <v>6</v>
      </c>
      <c r="AQ215">
        <v>4.8899999999999997</v>
      </c>
      <c r="AR215">
        <v>8.67</v>
      </c>
      <c r="AS215">
        <v>2.35</v>
      </c>
      <c r="AT215">
        <v>9.58</v>
      </c>
      <c r="AU215">
        <v>9.44</v>
      </c>
      <c r="AV215">
        <v>7.32</v>
      </c>
      <c r="AW215">
        <v>5.42</v>
      </c>
      <c r="AX215">
        <v>3.35</v>
      </c>
      <c r="AY215">
        <v>-3.89</v>
      </c>
      <c r="AZ215">
        <v>-0.05</v>
      </c>
      <c r="BA215">
        <v>3.44</v>
      </c>
      <c r="BB215">
        <v>4.2699999999999996</v>
      </c>
      <c r="BC215">
        <v>1.88</v>
      </c>
      <c r="BD215">
        <v>0.47</v>
      </c>
      <c r="BE215">
        <v>10.77</v>
      </c>
      <c r="BF215">
        <v>13.56</v>
      </c>
      <c r="BG215" t="s">
        <v>463</v>
      </c>
    </row>
    <row r="216" spans="1:59" x14ac:dyDescent="0.2">
      <c r="A216" t="s">
        <v>389</v>
      </c>
      <c r="B216">
        <v>199</v>
      </c>
      <c r="C216" t="s">
        <v>390</v>
      </c>
      <c r="D216" t="s">
        <v>15</v>
      </c>
      <c r="E216" t="s">
        <v>441</v>
      </c>
      <c r="AM216">
        <v>5.14</v>
      </c>
      <c r="AN216">
        <v>-2.42</v>
      </c>
      <c r="AO216">
        <v>1.47</v>
      </c>
      <c r="AP216">
        <v>1.84</v>
      </c>
      <c r="AQ216">
        <v>4.79</v>
      </c>
      <c r="AR216">
        <v>6.71</v>
      </c>
      <c r="AS216">
        <v>7.39</v>
      </c>
      <c r="AT216">
        <v>4.08</v>
      </c>
      <c r="AU216">
        <v>3.53</v>
      </c>
      <c r="AV216">
        <v>4.5599999999999996</v>
      </c>
      <c r="AW216">
        <v>5.2</v>
      </c>
      <c r="AX216">
        <v>5.59</v>
      </c>
      <c r="AY216">
        <v>5.47</v>
      </c>
      <c r="AZ216">
        <v>5.6</v>
      </c>
      <c r="BA216">
        <v>4.75</v>
      </c>
      <c r="BB216">
        <v>4.26</v>
      </c>
      <c r="BC216">
        <v>4.1399999999999997</v>
      </c>
      <c r="BD216">
        <v>3.34</v>
      </c>
      <c r="BE216">
        <v>3.12</v>
      </c>
      <c r="BF216">
        <v>4.4800000000000004</v>
      </c>
      <c r="BG216" t="s">
        <v>442</v>
      </c>
    </row>
    <row r="217" spans="1:59" x14ac:dyDescent="0.2">
      <c r="A217" t="s">
        <v>139</v>
      </c>
      <c r="B217">
        <v>915</v>
      </c>
      <c r="C217" t="s">
        <v>140</v>
      </c>
      <c r="D217" t="s">
        <v>15</v>
      </c>
      <c r="E217" t="s">
        <v>416</v>
      </c>
      <c r="AE217">
        <v>1021.1</v>
      </c>
      <c r="AF217">
        <v>21.6</v>
      </c>
      <c r="AG217">
        <v>31.4</v>
      </c>
      <c r="AH217">
        <v>23.1</v>
      </c>
      <c r="AI217">
        <v>55.3</v>
      </c>
      <c r="AJ217">
        <v>22.2</v>
      </c>
      <c r="AK217">
        <v>5.7</v>
      </c>
      <c r="AL217">
        <v>8</v>
      </c>
      <c r="AM217">
        <v>0.6</v>
      </c>
      <c r="AN217">
        <v>6.7</v>
      </c>
      <c r="AO217">
        <v>2.7</v>
      </c>
      <c r="AP217">
        <v>26.5</v>
      </c>
      <c r="AQ217">
        <v>13.7</v>
      </c>
      <c r="AR217">
        <v>10</v>
      </c>
      <c r="AS217">
        <v>1.72</v>
      </c>
      <c r="AT217">
        <v>7.11</v>
      </c>
      <c r="AU217">
        <v>2.58</v>
      </c>
      <c r="AV217">
        <v>0.77</v>
      </c>
      <c r="AW217">
        <v>-0.92</v>
      </c>
      <c r="AX217">
        <v>4.17</v>
      </c>
      <c r="AY217">
        <v>3.87</v>
      </c>
      <c r="AZ217">
        <v>3.49</v>
      </c>
      <c r="BA217">
        <v>1.62</v>
      </c>
      <c r="BB217">
        <v>4.25</v>
      </c>
      <c r="BC217">
        <v>1.62</v>
      </c>
      <c r="BD217">
        <v>0.76</v>
      </c>
      <c r="BE217">
        <v>6.95</v>
      </c>
      <c r="BF217">
        <v>18.57</v>
      </c>
      <c r="BG217" t="s">
        <v>419</v>
      </c>
    </row>
    <row r="218" spans="1:59" x14ac:dyDescent="0.2">
      <c r="A218" t="s">
        <v>168</v>
      </c>
      <c r="B218">
        <v>536</v>
      </c>
      <c r="C218" t="s">
        <v>169</v>
      </c>
      <c r="D218" t="s">
        <v>15</v>
      </c>
      <c r="E218" t="s">
        <v>425</v>
      </c>
      <c r="F218">
        <v>9.1999999999999993</v>
      </c>
      <c r="G218">
        <v>2.6</v>
      </c>
      <c r="H218">
        <v>10.4</v>
      </c>
      <c r="I218">
        <v>43.4</v>
      </c>
      <c r="J218">
        <v>41.3</v>
      </c>
      <c r="K218">
        <v>20.6</v>
      </c>
      <c r="L218">
        <v>22</v>
      </c>
      <c r="M218">
        <v>10.7</v>
      </c>
      <c r="N218">
        <v>7.8</v>
      </c>
      <c r="O218">
        <v>3</v>
      </c>
      <c r="P218">
        <v>17</v>
      </c>
      <c r="Q218">
        <v>14.8</v>
      </c>
      <c r="R218">
        <v>5.9</v>
      </c>
      <c r="S218">
        <v>9.1999999999999993</v>
      </c>
      <c r="T218">
        <v>9.9</v>
      </c>
      <c r="U218">
        <v>2.4</v>
      </c>
      <c r="V218">
        <v>8.6</v>
      </c>
      <c r="W218">
        <v>11</v>
      </c>
      <c r="X218">
        <v>12.9</v>
      </c>
      <c r="Y218">
        <v>8</v>
      </c>
      <c r="Z218">
        <v>7.2</v>
      </c>
      <c r="AA218">
        <v>8</v>
      </c>
      <c r="AB218">
        <v>7.7</v>
      </c>
      <c r="AC218">
        <v>7</v>
      </c>
      <c r="AD218">
        <v>10.8</v>
      </c>
      <c r="AE218">
        <v>13.3</v>
      </c>
      <c r="AF218">
        <v>8.15</v>
      </c>
      <c r="AG218">
        <v>8.66</v>
      </c>
      <c r="AH218">
        <v>92.56</v>
      </c>
      <c r="AI218">
        <v>25</v>
      </c>
      <c r="AJ218">
        <v>-4.78</v>
      </c>
      <c r="AK218">
        <v>8.43</v>
      </c>
      <c r="AL218">
        <v>10.83</v>
      </c>
      <c r="AM218">
        <v>1.08</v>
      </c>
      <c r="AN218">
        <v>5.89</v>
      </c>
      <c r="AO218">
        <v>10.3</v>
      </c>
      <c r="AP218">
        <v>14.85</v>
      </c>
      <c r="AQ218">
        <v>10.95</v>
      </c>
      <c r="AR218">
        <v>16.96</v>
      </c>
      <c r="AS218">
        <v>6.98</v>
      </c>
      <c r="AT218">
        <v>9.42</v>
      </c>
      <c r="AU218">
        <v>8.5500000000000007</v>
      </c>
      <c r="AV218">
        <v>5.86</v>
      </c>
      <c r="AW218">
        <v>11.82</v>
      </c>
      <c r="AX218">
        <v>6.82</v>
      </c>
      <c r="AY218">
        <v>7.17</v>
      </c>
      <c r="AZ218">
        <v>7.24</v>
      </c>
      <c r="BA218">
        <v>2.13</v>
      </c>
      <c r="BB218">
        <v>4.24</v>
      </c>
      <c r="BD218">
        <v>3.41</v>
      </c>
      <c r="BE218">
        <v>2.71</v>
      </c>
      <c r="BF218">
        <v>6.02</v>
      </c>
      <c r="BG218" t="s">
        <v>437</v>
      </c>
    </row>
    <row r="219" spans="1:59" x14ac:dyDescent="0.2">
      <c r="A219" t="s">
        <v>351</v>
      </c>
      <c r="B219">
        <v>923</v>
      </c>
      <c r="C219" t="s">
        <v>352</v>
      </c>
      <c r="D219" t="s">
        <v>15</v>
      </c>
      <c r="E219" t="s">
        <v>441</v>
      </c>
      <c r="AP219">
        <v>6.09</v>
      </c>
      <c r="AQ219">
        <v>7.52</v>
      </c>
      <c r="AR219">
        <v>8.68</v>
      </c>
      <c r="AS219">
        <v>5.81</v>
      </c>
      <c r="AT219">
        <v>5.89</v>
      </c>
      <c r="AU219">
        <v>6.03</v>
      </c>
      <c r="AV219">
        <v>8.44</v>
      </c>
      <c r="AW219">
        <v>5.28</v>
      </c>
      <c r="AX219">
        <v>4.5999999999999996</v>
      </c>
      <c r="AY219">
        <v>3.85</v>
      </c>
      <c r="AZ219">
        <v>7.07</v>
      </c>
      <c r="BA219">
        <v>3.34</v>
      </c>
      <c r="BB219">
        <v>4.22</v>
      </c>
      <c r="BC219">
        <v>3.9</v>
      </c>
      <c r="BD219">
        <v>4.1399999999999997</v>
      </c>
      <c r="BE219">
        <v>4.8600000000000003</v>
      </c>
      <c r="BG219" t="s">
        <v>442</v>
      </c>
    </row>
    <row r="220" spans="1:59" x14ac:dyDescent="0.2">
      <c r="A220" t="s">
        <v>276</v>
      </c>
      <c r="B220">
        <v>196</v>
      </c>
      <c r="C220" t="s">
        <v>277</v>
      </c>
      <c r="D220" t="s">
        <v>15</v>
      </c>
      <c r="E220" t="s">
        <v>462</v>
      </c>
      <c r="F220">
        <v>5.95</v>
      </c>
      <c r="G220">
        <v>8.07</v>
      </c>
      <c r="H220">
        <v>6.82</v>
      </c>
      <c r="I220">
        <v>12.77</v>
      </c>
      <c r="J220">
        <v>8.09</v>
      </c>
      <c r="K220">
        <v>13.22</v>
      </c>
      <c r="L220">
        <v>22.25</v>
      </c>
      <c r="M220">
        <v>16.399999999999999</v>
      </c>
      <c r="N220">
        <v>11.46</v>
      </c>
      <c r="O220">
        <v>17.78</v>
      </c>
      <c r="P220">
        <v>22.88</v>
      </c>
      <c r="Q220">
        <v>16.89</v>
      </c>
      <c r="R220">
        <v>15.02</v>
      </c>
      <c r="S220">
        <v>5.5</v>
      </c>
      <c r="T220">
        <v>7.04</v>
      </c>
      <c r="U220">
        <v>15.42</v>
      </c>
      <c r="V220">
        <v>5.75</v>
      </c>
      <c r="W220">
        <v>7.92</v>
      </c>
      <c r="X220">
        <v>5.23</v>
      </c>
      <c r="Y220">
        <v>7.07</v>
      </c>
      <c r="Z220">
        <v>4.68</v>
      </c>
      <c r="AA220">
        <v>0.81</v>
      </c>
      <c r="AB220">
        <v>2.06</v>
      </c>
      <c r="AC220">
        <v>2.4500000000000002</v>
      </c>
      <c r="AD220">
        <v>1.35</v>
      </c>
      <c r="AE220">
        <v>0.84</v>
      </c>
      <c r="AF220">
        <v>0.56999999999999995</v>
      </c>
      <c r="AG220">
        <v>0.41</v>
      </c>
      <c r="AH220">
        <v>0.64</v>
      </c>
      <c r="AI220">
        <v>1</v>
      </c>
      <c r="AJ220">
        <v>7.65</v>
      </c>
      <c r="AK220">
        <v>5.98</v>
      </c>
      <c r="AL220">
        <v>0.13</v>
      </c>
      <c r="AM220">
        <v>-0.77</v>
      </c>
      <c r="AN220">
        <v>1.88</v>
      </c>
      <c r="AO220">
        <v>4.6500000000000004</v>
      </c>
      <c r="AP220">
        <v>6.21</v>
      </c>
      <c r="AQ220">
        <v>2.38</v>
      </c>
      <c r="AR220">
        <v>10.72</v>
      </c>
      <c r="AS220">
        <v>-1.54</v>
      </c>
      <c r="AT220">
        <v>2.72</v>
      </c>
      <c r="AU220">
        <v>4.7</v>
      </c>
      <c r="AV220">
        <v>0.98</v>
      </c>
      <c r="AW220">
        <v>1.54</v>
      </c>
      <c r="AX220">
        <v>7.0000000000000007E-2</v>
      </c>
      <c r="AY220">
        <v>-2.16</v>
      </c>
      <c r="AZ220">
        <v>0.48</v>
      </c>
      <c r="BA220">
        <v>4.5</v>
      </c>
      <c r="BB220">
        <v>4.21</v>
      </c>
      <c r="BC220">
        <v>2.2400000000000002</v>
      </c>
      <c r="BD220">
        <v>21.3</v>
      </c>
      <c r="BE220">
        <v>5.71</v>
      </c>
      <c r="BF220">
        <v>5.77</v>
      </c>
      <c r="BG220" t="s">
        <v>466</v>
      </c>
    </row>
    <row r="221" spans="1:59" x14ac:dyDescent="0.2">
      <c r="A221" t="s">
        <v>385</v>
      </c>
      <c r="B221">
        <v>862</v>
      </c>
      <c r="C221" t="s">
        <v>386</v>
      </c>
      <c r="D221" t="s">
        <v>15</v>
      </c>
      <c r="E221" t="s">
        <v>16</v>
      </c>
      <c r="F221">
        <v>2.74</v>
      </c>
      <c r="G221">
        <v>4.7699999999999996</v>
      </c>
      <c r="H221">
        <v>7.51</v>
      </c>
      <c r="I221">
        <v>11.76</v>
      </c>
      <c r="J221">
        <v>24.99</v>
      </c>
      <c r="K221">
        <v>8.7899999999999991</v>
      </c>
      <c r="L221">
        <v>4.9000000000000004</v>
      </c>
      <c r="M221">
        <v>14.61</v>
      </c>
      <c r="N221">
        <v>2.06</v>
      </c>
      <c r="O221">
        <v>11.12</v>
      </c>
      <c r="P221">
        <v>33.049999999999997</v>
      </c>
      <c r="Q221">
        <v>20.51</v>
      </c>
      <c r="R221">
        <v>18.3</v>
      </c>
      <c r="S221">
        <v>16.46</v>
      </c>
      <c r="T221">
        <v>11.86</v>
      </c>
      <c r="U221">
        <v>9.09</v>
      </c>
      <c r="V221">
        <v>2.68</v>
      </c>
      <c r="W221">
        <v>11.16</v>
      </c>
      <c r="X221">
        <v>3.19</v>
      </c>
      <c r="Y221">
        <v>12.25</v>
      </c>
      <c r="Z221">
        <v>8.48</v>
      </c>
      <c r="AA221">
        <v>-1.82</v>
      </c>
      <c r="AB221">
        <v>9.0299999999999994</v>
      </c>
      <c r="AC221">
        <v>1.71</v>
      </c>
      <c r="AD221">
        <v>12.09</v>
      </c>
      <c r="AE221">
        <v>-2.93</v>
      </c>
      <c r="AF221">
        <v>5.42</v>
      </c>
      <c r="AG221">
        <v>6.9</v>
      </c>
      <c r="AH221">
        <v>5.4</v>
      </c>
      <c r="AI221">
        <v>0.37</v>
      </c>
      <c r="AJ221">
        <v>-0.17</v>
      </c>
      <c r="AK221">
        <v>1.89</v>
      </c>
      <c r="AL221">
        <v>7.43</v>
      </c>
      <c r="AM221">
        <v>4.37</v>
      </c>
      <c r="AN221">
        <v>7.85</v>
      </c>
      <c r="AO221">
        <v>7.82</v>
      </c>
      <c r="AP221">
        <v>3.23</v>
      </c>
      <c r="AQ221">
        <v>4.4800000000000004</v>
      </c>
      <c r="AR221">
        <v>6.27</v>
      </c>
      <c r="AS221">
        <v>14.64</v>
      </c>
      <c r="AT221">
        <v>-0.2</v>
      </c>
      <c r="AU221">
        <v>2.88</v>
      </c>
      <c r="AV221">
        <v>6.19</v>
      </c>
      <c r="AW221">
        <v>-0.21</v>
      </c>
      <c r="AX221">
        <v>-1.24</v>
      </c>
      <c r="AY221">
        <v>1.92</v>
      </c>
      <c r="AZ221">
        <v>0.13</v>
      </c>
      <c r="BA221">
        <v>1.3</v>
      </c>
      <c r="BB221">
        <v>4.2</v>
      </c>
      <c r="BC221">
        <v>2.19</v>
      </c>
      <c r="BD221">
        <v>-1.57</v>
      </c>
      <c r="BE221">
        <v>-3.01</v>
      </c>
      <c r="BF221">
        <v>8.75</v>
      </c>
      <c r="BG221" t="s">
        <v>17</v>
      </c>
    </row>
    <row r="222" spans="1:59" x14ac:dyDescent="0.2">
      <c r="A222" t="s">
        <v>252</v>
      </c>
      <c r="B222">
        <v>682</v>
      </c>
      <c r="C222" t="s">
        <v>253</v>
      </c>
      <c r="D222" t="s">
        <v>15</v>
      </c>
      <c r="E222" t="s">
        <v>425</v>
      </c>
      <c r="F222">
        <v>6.5</v>
      </c>
      <c r="G222">
        <v>9.6</v>
      </c>
      <c r="H222">
        <v>8.8000000000000007</v>
      </c>
      <c r="I222">
        <v>11</v>
      </c>
      <c r="J222">
        <v>16.100000000000001</v>
      </c>
      <c r="L222">
        <v>19.5</v>
      </c>
      <c r="M222">
        <v>7.4</v>
      </c>
      <c r="N222">
        <v>9.3000000000000007</v>
      </c>
      <c r="O222">
        <v>11</v>
      </c>
      <c r="P222">
        <v>12.2</v>
      </c>
      <c r="S222">
        <v>8</v>
      </c>
      <c r="T222">
        <v>9.6</v>
      </c>
      <c r="AA222">
        <v>2.7</v>
      </c>
      <c r="AB222">
        <v>7.5</v>
      </c>
      <c r="AC222">
        <v>9.6</v>
      </c>
      <c r="AD222">
        <v>3.5</v>
      </c>
      <c r="AE222">
        <v>8</v>
      </c>
      <c r="AF222">
        <v>7.5</v>
      </c>
      <c r="AG222">
        <v>4.2</v>
      </c>
      <c r="AH222">
        <v>8.8000000000000007</v>
      </c>
      <c r="AI222">
        <v>3.6</v>
      </c>
      <c r="AJ222">
        <v>3.9</v>
      </c>
      <c r="AK222">
        <v>6.5</v>
      </c>
      <c r="AL222">
        <v>4.4000000000000004</v>
      </c>
      <c r="AM222">
        <v>6</v>
      </c>
      <c r="AN222">
        <v>6</v>
      </c>
      <c r="AO222">
        <v>13.7</v>
      </c>
      <c r="AP222">
        <v>5.4</v>
      </c>
      <c r="AQ222">
        <v>10.5</v>
      </c>
      <c r="AR222">
        <v>9.6</v>
      </c>
      <c r="AS222">
        <v>2.6</v>
      </c>
      <c r="AT222">
        <v>7.6</v>
      </c>
      <c r="AU222">
        <v>6.36</v>
      </c>
      <c r="AV222">
        <v>4.3</v>
      </c>
      <c r="AW222">
        <v>4.41</v>
      </c>
      <c r="AX222">
        <v>5.07</v>
      </c>
      <c r="AY222">
        <v>5.64</v>
      </c>
      <c r="AZ222">
        <v>2.2799999999999998</v>
      </c>
      <c r="BA222">
        <v>3.08</v>
      </c>
      <c r="BB222">
        <v>4.2</v>
      </c>
      <c r="BC222">
        <v>2.72</v>
      </c>
      <c r="BD222">
        <v>2.19</v>
      </c>
      <c r="BE222">
        <v>5.79</v>
      </c>
      <c r="BF222">
        <v>13</v>
      </c>
      <c r="BG222" t="s">
        <v>426</v>
      </c>
    </row>
    <row r="223" spans="1:59" x14ac:dyDescent="0.2">
      <c r="A223" t="s">
        <v>266</v>
      </c>
      <c r="B223">
        <v>278</v>
      </c>
      <c r="C223" t="s">
        <v>267</v>
      </c>
      <c r="D223" t="s">
        <v>15</v>
      </c>
      <c r="E223" t="s">
        <v>425</v>
      </c>
      <c r="J223">
        <v>13.1</v>
      </c>
      <c r="K223">
        <v>7.7</v>
      </c>
      <c r="L223">
        <v>1.1000000000000001</v>
      </c>
      <c r="M223">
        <v>14.8</v>
      </c>
      <c r="N223">
        <v>3.6</v>
      </c>
      <c r="O223">
        <v>63.3</v>
      </c>
      <c r="P223">
        <v>49.1</v>
      </c>
      <c r="Q223">
        <v>29</v>
      </c>
      <c r="R223">
        <v>29.1</v>
      </c>
      <c r="S223">
        <v>41.4</v>
      </c>
      <c r="T223">
        <v>41.6</v>
      </c>
      <c r="U223">
        <v>246.8</v>
      </c>
      <c r="V223">
        <v>887</v>
      </c>
      <c r="W223">
        <v>990.7</v>
      </c>
      <c r="Y223">
        <v>3947.9</v>
      </c>
      <c r="Z223">
        <v>7296.6</v>
      </c>
      <c r="AA223">
        <v>2751.2</v>
      </c>
      <c r="AB223">
        <v>22.9</v>
      </c>
      <c r="AC223">
        <v>11.5</v>
      </c>
      <c r="AD223">
        <v>7.8</v>
      </c>
      <c r="AE223">
        <v>12</v>
      </c>
      <c r="AF223">
        <v>11.4</v>
      </c>
      <c r="AG223">
        <v>9.1</v>
      </c>
      <c r="AH223">
        <v>14.3</v>
      </c>
      <c r="AI223">
        <v>5.4</v>
      </c>
      <c r="AJ223">
        <v>5</v>
      </c>
      <c r="AK223">
        <v>8.6</v>
      </c>
      <c r="AL223">
        <v>3.2</v>
      </c>
      <c r="AM223">
        <v>4.3</v>
      </c>
      <c r="AN223">
        <v>10.7</v>
      </c>
      <c r="AO223">
        <v>11.5</v>
      </c>
      <c r="AP223">
        <v>9.1</v>
      </c>
      <c r="AQ223">
        <v>17.2</v>
      </c>
      <c r="AR223">
        <v>29.4</v>
      </c>
      <c r="AS223">
        <v>2.4</v>
      </c>
      <c r="AT223">
        <v>4.5</v>
      </c>
      <c r="AU223">
        <v>9.11</v>
      </c>
      <c r="AV223">
        <v>8.6</v>
      </c>
      <c r="AW223">
        <v>9.39</v>
      </c>
      <c r="AX223">
        <v>7.87</v>
      </c>
      <c r="AY223">
        <v>4.74</v>
      </c>
      <c r="AZ223">
        <v>1.52</v>
      </c>
      <c r="BA223">
        <v>0.57999999999999996</v>
      </c>
      <c r="BB223">
        <v>4.18</v>
      </c>
      <c r="BC223">
        <v>4.58</v>
      </c>
      <c r="BD223">
        <v>5.13</v>
      </c>
      <c r="BE223">
        <v>6.38</v>
      </c>
      <c r="BF223">
        <v>15.64</v>
      </c>
      <c r="BG223" t="s">
        <v>426</v>
      </c>
    </row>
    <row r="224" spans="1:59" x14ac:dyDescent="0.2">
      <c r="A224" t="s">
        <v>272</v>
      </c>
      <c r="B224">
        <v>558</v>
      </c>
      <c r="C224" t="s">
        <v>273</v>
      </c>
      <c r="D224" t="s">
        <v>15</v>
      </c>
      <c r="E224" t="s">
        <v>16</v>
      </c>
      <c r="F224">
        <v>15.24</v>
      </c>
      <c r="G224">
        <v>-2</v>
      </c>
      <c r="H224">
        <v>8.39</v>
      </c>
      <c r="I224">
        <v>11.43</v>
      </c>
      <c r="J224">
        <v>19.809999999999999</v>
      </c>
      <c r="K224">
        <v>7.59</v>
      </c>
      <c r="L224">
        <v>-3.11</v>
      </c>
      <c r="M224">
        <v>9.9</v>
      </c>
      <c r="N224">
        <v>7.35</v>
      </c>
      <c r="O224">
        <v>3.57</v>
      </c>
      <c r="P224">
        <v>9.8000000000000007</v>
      </c>
      <c r="Q224">
        <v>13.45</v>
      </c>
      <c r="R224">
        <v>10.38</v>
      </c>
      <c r="S224">
        <v>14.2</v>
      </c>
      <c r="T224">
        <v>6.21</v>
      </c>
      <c r="U224">
        <v>4.13</v>
      </c>
      <c r="V224">
        <v>15.85</v>
      </c>
      <c r="W224">
        <v>13.28</v>
      </c>
      <c r="X224">
        <v>11.02</v>
      </c>
      <c r="Y224">
        <v>8.08</v>
      </c>
      <c r="Z224">
        <v>8.93</v>
      </c>
      <c r="AA224">
        <v>7.94</v>
      </c>
      <c r="AB224">
        <v>21.06</v>
      </c>
      <c r="AC224">
        <v>8.8699999999999992</v>
      </c>
      <c r="AD224">
        <v>8.9499999999999993</v>
      </c>
      <c r="AE224">
        <v>7.68</v>
      </c>
      <c r="AF224">
        <v>7.18</v>
      </c>
      <c r="AG224">
        <v>8.1</v>
      </c>
      <c r="AH224">
        <v>8.33</v>
      </c>
      <c r="AI224">
        <v>11.38</v>
      </c>
      <c r="AJ224">
        <v>3.39</v>
      </c>
      <c r="AK224">
        <v>2.4300000000000002</v>
      </c>
      <c r="AL224">
        <v>2.9</v>
      </c>
      <c r="AM224">
        <v>4.74</v>
      </c>
      <c r="AN224">
        <v>3.96</v>
      </c>
      <c r="AO224">
        <v>4.54</v>
      </c>
      <c r="AP224">
        <v>7.96</v>
      </c>
      <c r="AQ224">
        <v>6.2</v>
      </c>
      <c r="AR224">
        <v>6.68</v>
      </c>
      <c r="AS224">
        <v>12.62</v>
      </c>
      <c r="AT224">
        <v>9.56</v>
      </c>
      <c r="AU224">
        <v>9.57</v>
      </c>
      <c r="AV224">
        <v>8.31</v>
      </c>
      <c r="AW224">
        <v>9.8699999999999992</v>
      </c>
      <c r="AX224">
        <v>9.0399999999999991</v>
      </c>
      <c r="AY224">
        <v>7.21</v>
      </c>
      <c r="AZ224">
        <v>9.93</v>
      </c>
      <c r="BA224">
        <v>4.45</v>
      </c>
      <c r="BB224">
        <v>4.1500000000000004</v>
      </c>
      <c r="BC224">
        <v>4.6399999999999997</v>
      </c>
      <c r="BD224">
        <v>5.05</v>
      </c>
      <c r="BE224">
        <v>3.6</v>
      </c>
      <c r="BF224">
        <v>6.26</v>
      </c>
      <c r="BG224" t="s">
        <v>17</v>
      </c>
    </row>
    <row r="225" spans="1:59" x14ac:dyDescent="0.2">
      <c r="A225" t="s">
        <v>166</v>
      </c>
      <c r="B225">
        <v>944</v>
      </c>
      <c r="C225" t="s">
        <v>167</v>
      </c>
      <c r="D225" t="s">
        <v>15</v>
      </c>
      <c r="E225" t="s">
        <v>425</v>
      </c>
      <c r="F225">
        <v>1</v>
      </c>
      <c r="G225">
        <v>2</v>
      </c>
      <c r="H225">
        <v>1</v>
      </c>
      <c r="I225">
        <v>4.8</v>
      </c>
      <c r="J225">
        <v>0.5</v>
      </c>
      <c r="K225">
        <v>1.1000000000000001</v>
      </c>
      <c r="L225">
        <v>10.199999999999999</v>
      </c>
      <c r="M225">
        <v>5.5</v>
      </c>
      <c r="N225">
        <v>3.6</v>
      </c>
      <c r="O225">
        <v>10.3</v>
      </c>
      <c r="P225">
        <v>13.4</v>
      </c>
      <c r="Q225">
        <v>2.97</v>
      </c>
      <c r="R225">
        <v>5.14</v>
      </c>
      <c r="S225">
        <v>5.0199999999999996</v>
      </c>
      <c r="T225">
        <v>12.87</v>
      </c>
      <c r="U225">
        <v>6.42</v>
      </c>
      <c r="V225">
        <v>1.85</v>
      </c>
      <c r="W225">
        <v>9.5399999999999991</v>
      </c>
      <c r="X225">
        <v>16.12</v>
      </c>
      <c r="Y225">
        <v>17.71</v>
      </c>
      <c r="Z225">
        <v>34.9</v>
      </c>
      <c r="AA225">
        <v>20.78</v>
      </c>
      <c r="AB225">
        <v>20.55</v>
      </c>
      <c r="AC225">
        <v>29.31</v>
      </c>
      <c r="AD225">
        <v>23.55</v>
      </c>
      <c r="AE225">
        <v>30.81</v>
      </c>
      <c r="AF225">
        <v>17.27</v>
      </c>
      <c r="AG225">
        <v>17.48</v>
      </c>
      <c r="AH225">
        <v>14.18</v>
      </c>
      <c r="AI225">
        <v>2.91</v>
      </c>
      <c r="AJ225">
        <v>9.2200000000000006</v>
      </c>
      <c r="AK225">
        <v>13.71</v>
      </c>
      <c r="AL225">
        <v>5.34</v>
      </c>
      <c r="AM225">
        <v>2.69</v>
      </c>
      <c r="AN225">
        <v>6.47</v>
      </c>
      <c r="AO225">
        <v>2.4500000000000002</v>
      </c>
      <c r="AP225">
        <v>7.72</v>
      </c>
      <c r="AQ225">
        <v>11.46</v>
      </c>
      <c r="AR225">
        <v>10.1</v>
      </c>
      <c r="AS225">
        <v>4.37</v>
      </c>
      <c r="AT225">
        <v>3.12</v>
      </c>
      <c r="AU225">
        <v>6.63</v>
      </c>
      <c r="AV225">
        <v>5.9</v>
      </c>
      <c r="AW225">
        <v>2.75</v>
      </c>
      <c r="AX225">
        <v>-0.36</v>
      </c>
      <c r="AY225">
        <v>0.86</v>
      </c>
      <c r="AZ225">
        <v>0.65</v>
      </c>
      <c r="BA225">
        <v>2.74</v>
      </c>
      <c r="BB225">
        <v>4.1500000000000004</v>
      </c>
      <c r="BC225">
        <v>5.1100000000000003</v>
      </c>
      <c r="BD225">
        <v>7.25</v>
      </c>
      <c r="BE225">
        <v>3.45</v>
      </c>
      <c r="BF225">
        <v>25.72</v>
      </c>
      <c r="BG225" t="s">
        <v>426</v>
      </c>
    </row>
    <row r="226" spans="1:59" x14ac:dyDescent="0.2">
      <c r="A226" t="s">
        <v>284</v>
      </c>
      <c r="B226">
        <v>293</v>
      </c>
      <c r="C226" t="s">
        <v>285</v>
      </c>
      <c r="D226" t="s">
        <v>15</v>
      </c>
      <c r="E226" t="s">
        <v>416</v>
      </c>
      <c r="F226">
        <v>25.1</v>
      </c>
      <c r="G226">
        <v>0</v>
      </c>
      <c r="H226">
        <v>0</v>
      </c>
      <c r="I226">
        <v>5.0999999999999996</v>
      </c>
      <c r="J226">
        <v>1.6</v>
      </c>
      <c r="K226">
        <v>9.6</v>
      </c>
      <c r="L226">
        <v>42</v>
      </c>
      <c r="M226">
        <v>27.1</v>
      </c>
      <c r="N226">
        <v>69.2</v>
      </c>
      <c r="O226">
        <v>59.7</v>
      </c>
      <c r="P226">
        <v>28.1</v>
      </c>
      <c r="Q226">
        <v>104.4</v>
      </c>
      <c r="R226">
        <v>115.1</v>
      </c>
      <c r="S226">
        <v>231</v>
      </c>
      <c r="T226">
        <v>115.3</v>
      </c>
      <c r="U226">
        <v>170.5</v>
      </c>
      <c r="V226">
        <v>11.3</v>
      </c>
      <c r="W226">
        <v>16.8</v>
      </c>
      <c r="X226">
        <v>456</v>
      </c>
      <c r="AE226">
        <v>16.23</v>
      </c>
      <c r="AF226">
        <v>12.72</v>
      </c>
      <c r="AG226">
        <v>8.2799999999999994</v>
      </c>
      <c r="AH226">
        <v>3.1</v>
      </c>
      <c r="AI226">
        <v>11.27</v>
      </c>
      <c r="AJ226">
        <v>10.54</v>
      </c>
      <c r="AK226">
        <v>5.79</v>
      </c>
      <c r="AL226">
        <v>-2.19</v>
      </c>
      <c r="AM226">
        <v>6.58</v>
      </c>
      <c r="AN226">
        <v>4.5199999999999996</v>
      </c>
      <c r="AO226">
        <v>4.12</v>
      </c>
      <c r="AP226">
        <v>2.54</v>
      </c>
      <c r="AQ226">
        <v>0.94</v>
      </c>
      <c r="AR226">
        <v>2.39</v>
      </c>
      <c r="AS226">
        <v>-0.34</v>
      </c>
      <c r="AT226">
        <v>0.28000000000000003</v>
      </c>
      <c r="AU226">
        <v>3.1</v>
      </c>
      <c r="AV226">
        <v>2.38</v>
      </c>
      <c r="AW226">
        <v>3.02</v>
      </c>
      <c r="AX226">
        <v>3.96</v>
      </c>
      <c r="AY226">
        <v>4.84</v>
      </c>
      <c r="AZ226">
        <v>4.8899999999999997</v>
      </c>
      <c r="BA226">
        <v>2.27</v>
      </c>
      <c r="BB226">
        <v>4.1399999999999997</v>
      </c>
      <c r="BC226">
        <v>2.16</v>
      </c>
      <c r="BD226">
        <v>1.24</v>
      </c>
      <c r="BF226">
        <v>11.3</v>
      </c>
      <c r="BG226" t="s">
        <v>419</v>
      </c>
    </row>
    <row r="227" spans="1:59" x14ac:dyDescent="0.2">
      <c r="A227" t="s">
        <v>223</v>
      </c>
      <c r="B227">
        <v>941</v>
      </c>
      <c r="C227" t="s">
        <v>224</v>
      </c>
      <c r="D227" t="s">
        <v>15</v>
      </c>
      <c r="E227" t="s">
        <v>416</v>
      </c>
      <c r="AD227">
        <v>2.6</v>
      </c>
      <c r="AE227">
        <v>27.9</v>
      </c>
      <c r="AF227">
        <v>26.6</v>
      </c>
      <c r="AG227">
        <v>14.88</v>
      </c>
      <c r="AH227">
        <v>7.82</v>
      </c>
      <c r="AI227">
        <v>2.02</v>
      </c>
      <c r="AJ227">
        <v>4.47</v>
      </c>
      <c r="AK227">
        <v>2.7</v>
      </c>
      <c r="AL227">
        <v>1.08</v>
      </c>
      <c r="AM227">
        <v>4.67</v>
      </c>
      <c r="AN227">
        <v>8.11</v>
      </c>
      <c r="AO227">
        <v>5.78</v>
      </c>
      <c r="AP227">
        <v>13.8</v>
      </c>
      <c r="AQ227">
        <v>16.350000000000001</v>
      </c>
      <c r="AR227">
        <v>29.37</v>
      </c>
      <c r="AS227">
        <v>8.23</v>
      </c>
      <c r="AT227">
        <v>-2.2599999999999998</v>
      </c>
      <c r="AU227">
        <v>7.61</v>
      </c>
      <c r="AV227">
        <v>6.82</v>
      </c>
      <c r="AW227">
        <v>-0.05</v>
      </c>
      <c r="AX227">
        <v>0.98</v>
      </c>
      <c r="AY227">
        <v>3.56</v>
      </c>
      <c r="AZ227">
        <v>-2.94</v>
      </c>
      <c r="BA227">
        <v>2.04</v>
      </c>
      <c r="BB227">
        <v>4.13</v>
      </c>
      <c r="BC227">
        <v>3.07</v>
      </c>
      <c r="BD227">
        <v>-2.41</v>
      </c>
      <c r="BE227">
        <v>10.5</v>
      </c>
      <c r="BF227">
        <v>48.62</v>
      </c>
      <c r="BG227" t="s">
        <v>419</v>
      </c>
    </row>
    <row r="228" spans="1:59" x14ac:dyDescent="0.2">
      <c r="A228" t="s">
        <v>383</v>
      </c>
      <c r="B228">
        <v>846</v>
      </c>
      <c r="C228" t="s">
        <v>384</v>
      </c>
      <c r="D228" t="s">
        <v>15</v>
      </c>
      <c r="E228" t="s">
        <v>425</v>
      </c>
      <c r="F228">
        <v>1.7</v>
      </c>
      <c r="G228">
        <v>8</v>
      </c>
      <c r="H228">
        <v>10.8</v>
      </c>
      <c r="I228">
        <v>7.6</v>
      </c>
      <c r="J228">
        <v>35.6</v>
      </c>
      <c r="K228">
        <v>2.1</v>
      </c>
      <c r="L228">
        <v>1.8</v>
      </c>
      <c r="M228">
        <v>2.8</v>
      </c>
      <c r="N228">
        <v>9.9</v>
      </c>
      <c r="O228">
        <v>1.6</v>
      </c>
      <c r="P228">
        <v>12.5</v>
      </c>
      <c r="Q228">
        <v>35.200000000000003</v>
      </c>
      <c r="R228">
        <v>1.8</v>
      </c>
      <c r="S228">
        <v>-3.2</v>
      </c>
      <c r="T228">
        <v>1.9</v>
      </c>
      <c r="U228">
        <v>-2.2999999999999998</v>
      </c>
      <c r="V228">
        <v>5.9</v>
      </c>
      <c r="W228">
        <v>13</v>
      </c>
      <c r="X228">
        <v>11</v>
      </c>
      <c r="Y228">
        <v>4.0999999999999996</v>
      </c>
      <c r="Z228">
        <v>1.6</v>
      </c>
      <c r="AA228">
        <v>2.7</v>
      </c>
      <c r="AB228">
        <v>1</v>
      </c>
      <c r="AC228">
        <v>4.4000000000000004</v>
      </c>
      <c r="AD228">
        <v>0.6</v>
      </c>
      <c r="AE228">
        <v>4.0999999999999996</v>
      </c>
      <c r="AF228">
        <v>-1.1000000000000001</v>
      </c>
      <c r="AG228">
        <v>0.7</v>
      </c>
      <c r="AH228">
        <v>3.3</v>
      </c>
      <c r="AI228">
        <v>1.4</v>
      </c>
      <c r="AJ228">
        <v>2</v>
      </c>
      <c r="AK228">
        <v>2.2000000000000002</v>
      </c>
      <c r="AL228">
        <v>0.5</v>
      </c>
      <c r="AM228">
        <v>2.2000000000000002</v>
      </c>
      <c r="AN228">
        <v>3.4</v>
      </c>
      <c r="AO228">
        <v>-0.5</v>
      </c>
      <c r="AP228">
        <v>3.5</v>
      </c>
      <c r="AQ228">
        <v>3.8</v>
      </c>
      <c r="AR228">
        <v>8</v>
      </c>
      <c r="AS228">
        <v>7.1</v>
      </c>
      <c r="AT228">
        <v>4.5999999999999996</v>
      </c>
      <c r="AU228">
        <v>0.47</v>
      </c>
      <c r="AV228">
        <v>1.61</v>
      </c>
      <c r="AW228">
        <v>1.5</v>
      </c>
      <c r="AX228">
        <v>1.68</v>
      </c>
      <c r="AY228">
        <v>3.61</v>
      </c>
      <c r="AZ228">
        <v>2.25</v>
      </c>
      <c r="BA228">
        <v>6.81</v>
      </c>
      <c r="BB228">
        <v>4.13</v>
      </c>
      <c r="BC228">
        <v>5.4</v>
      </c>
      <c r="BD228">
        <v>6.74</v>
      </c>
      <c r="BE228">
        <v>4.63</v>
      </c>
      <c r="BG228" t="s">
        <v>426</v>
      </c>
    </row>
    <row r="229" spans="1:59" x14ac:dyDescent="0.2">
      <c r="A229" t="s">
        <v>266</v>
      </c>
      <c r="B229">
        <v>278</v>
      </c>
      <c r="C229" t="s">
        <v>267</v>
      </c>
      <c r="D229" t="s">
        <v>15</v>
      </c>
      <c r="E229" t="s">
        <v>441</v>
      </c>
      <c r="AV229">
        <v>8.09</v>
      </c>
      <c r="AW229">
        <v>6.23</v>
      </c>
      <c r="AX229">
        <v>4.9800000000000004</v>
      </c>
      <c r="AY229">
        <v>6.41</v>
      </c>
      <c r="AZ229">
        <v>4.41</v>
      </c>
      <c r="BA229">
        <v>4.16</v>
      </c>
      <c r="BB229">
        <v>4.13</v>
      </c>
      <c r="BC229">
        <v>5.79</v>
      </c>
      <c r="BD229">
        <v>3.6</v>
      </c>
      <c r="BE229">
        <v>4.3600000000000003</v>
      </c>
      <c r="BF229">
        <v>8.09</v>
      </c>
      <c r="BG229" t="s">
        <v>442</v>
      </c>
    </row>
    <row r="230" spans="1:59" x14ac:dyDescent="0.2">
      <c r="A230" t="s">
        <v>135</v>
      </c>
      <c r="B230">
        <v>646</v>
      </c>
      <c r="C230" t="s">
        <v>136</v>
      </c>
      <c r="D230" t="s">
        <v>15</v>
      </c>
      <c r="E230" t="s">
        <v>416</v>
      </c>
      <c r="F230">
        <v>2.8</v>
      </c>
      <c r="G230">
        <v>2.7</v>
      </c>
      <c r="H230">
        <v>6.7</v>
      </c>
      <c r="I230">
        <v>1.3</v>
      </c>
      <c r="J230">
        <v>3</v>
      </c>
      <c r="AA230">
        <v>2.77</v>
      </c>
      <c r="AB230">
        <v>-1.07</v>
      </c>
      <c r="AC230">
        <v>-2.71</v>
      </c>
      <c r="AD230">
        <v>34.01</v>
      </c>
      <c r="AE230">
        <v>18.489999999999998</v>
      </c>
      <c r="AF230">
        <v>-2.23</v>
      </c>
      <c r="AG230">
        <v>0.82</v>
      </c>
      <c r="AH230">
        <v>-1.57</v>
      </c>
      <c r="AI230">
        <v>-0.86</v>
      </c>
      <c r="AJ230">
        <v>0.82</v>
      </c>
      <c r="AK230">
        <v>1.55</v>
      </c>
      <c r="AL230">
        <v>1.36</v>
      </c>
      <c r="AM230">
        <v>1.27</v>
      </c>
      <c r="AN230">
        <v>-2.62</v>
      </c>
      <c r="AT230">
        <v>0.3</v>
      </c>
      <c r="AU230">
        <v>0.51</v>
      </c>
      <c r="AV230">
        <v>0.51</v>
      </c>
      <c r="AW230">
        <v>2.2200000000000002</v>
      </c>
      <c r="AX230">
        <v>6.83</v>
      </c>
      <c r="AY230">
        <v>-10.19</v>
      </c>
      <c r="AZ230">
        <v>1.49</v>
      </c>
      <c r="BA230">
        <v>9.8800000000000008</v>
      </c>
      <c r="BB230">
        <v>4.0999999999999996</v>
      </c>
      <c r="BC230">
        <v>9.8800000000000008</v>
      </c>
      <c r="BD230">
        <v>0.1</v>
      </c>
      <c r="BE230">
        <v>0.23</v>
      </c>
      <c r="BF230">
        <v>2.76</v>
      </c>
      <c r="BG230" t="s">
        <v>418</v>
      </c>
    </row>
    <row r="231" spans="1:59" x14ac:dyDescent="0.2">
      <c r="A231" t="s">
        <v>130</v>
      </c>
      <c r="B231">
        <v>819</v>
      </c>
      <c r="C231" t="s">
        <v>131</v>
      </c>
      <c r="D231" t="s">
        <v>15</v>
      </c>
      <c r="E231" t="s">
        <v>16</v>
      </c>
      <c r="F231">
        <v>4.12</v>
      </c>
      <c r="G231">
        <v>9.14</v>
      </c>
      <c r="H231">
        <v>21.98</v>
      </c>
      <c r="I231">
        <v>11.09</v>
      </c>
      <c r="J231">
        <v>14.5</v>
      </c>
      <c r="K231">
        <v>13.06</v>
      </c>
      <c r="L231">
        <v>11.43</v>
      </c>
      <c r="M231">
        <v>7.01</v>
      </c>
      <c r="N231">
        <v>6.11</v>
      </c>
      <c r="O231">
        <v>7.81</v>
      </c>
      <c r="P231">
        <v>14.46</v>
      </c>
      <c r="Q231">
        <v>11.2</v>
      </c>
      <c r="R231">
        <v>7.01</v>
      </c>
      <c r="S231">
        <v>6.81</v>
      </c>
      <c r="T231">
        <v>5.27</v>
      </c>
      <c r="U231">
        <v>4.41</v>
      </c>
      <c r="V231">
        <v>1.79</v>
      </c>
      <c r="W231">
        <v>5.66</v>
      </c>
      <c r="X231">
        <v>11.76</v>
      </c>
      <c r="Y231">
        <v>6.19</v>
      </c>
      <c r="Z231">
        <v>8.19</v>
      </c>
      <c r="AA231">
        <v>6.5</v>
      </c>
      <c r="AB231">
        <v>4.88</v>
      </c>
      <c r="AC231">
        <v>5.21</v>
      </c>
      <c r="AD231">
        <v>0.8</v>
      </c>
      <c r="AE231">
        <v>2.1800000000000002</v>
      </c>
      <c r="AF231">
        <v>3.01</v>
      </c>
      <c r="AG231">
        <v>3.39</v>
      </c>
      <c r="AH231">
        <v>5.74</v>
      </c>
      <c r="AI231">
        <v>1.98</v>
      </c>
      <c r="AJ231">
        <v>1.1000000000000001</v>
      </c>
      <c r="AK231">
        <v>4.26</v>
      </c>
      <c r="AL231">
        <v>0.72</v>
      </c>
      <c r="AM231">
        <v>4.22</v>
      </c>
      <c r="AN231">
        <v>2.83</v>
      </c>
      <c r="AO231">
        <v>2.2999999999999998</v>
      </c>
      <c r="AP231">
        <v>2.5299999999999998</v>
      </c>
      <c r="AQ231">
        <v>4.8099999999999996</v>
      </c>
      <c r="AR231">
        <v>7.73</v>
      </c>
      <c r="AS231">
        <v>3.65</v>
      </c>
      <c r="AT231">
        <v>3.69</v>
      </c>
      <c r="AU231">
        <v>7.28</v>
      </c>
      <c r="AV231">
        <v>3.42</v>
      </c>
      <c r="AW231">
        <v>2.91</v>
      </c>
      <c r="AX231">
        <v>0.53</v>
      </c>
      <c r="AY231">
        <v>1.38</v>
      </c>
      <c r="AZ231">
        <v>3.87</v>
      </c>
      <c r="BA231">
        <v>3.35</v>
      </c>
      <c r="BB231">
        <v>4.08</v>
      </c>
      <c r="BC231">
        <v>1.77</v>
      </c>
      <c r="BD231">
        <v>-2.6</v>
      </c>
      <c r="BE231">
        <v>0.16</v>
      </c>
      <c r="BF231">
        <v>4.5199999999999996</v>
      </c>
      <c r="BG231" t="s">
        <v>17</v>
      </c>
    </row>
    <row r="232" spans="1:59" x14ac:dyDescent="0.2">
      <c r="A232" t="s">
        <v>184</v>
      </c>
      <c r="B232">
        <v>343</v>
      </c>
      <c r="C232" t="s">
        <v>185</v>
      </c>
      <c r="D232" t="s">
        <v>15</v>
      </c>
      <c r="E232" t="s">
        <v>425</v>
      </c>
      <c r="F232">
        <v>6.6</v>
      </c>
      <c r="G232">
        <v>6.6</v>
      </c>
      <c r="H232">
        <v>4.8</v>
      </c>
      <c r="I232">
        <v>24.7</v>
      </c>
      <c r="J232">
        <v>29.2</v>
      </c>
      <c r="K232">
        <v>17.7</v>
      </c>
      <c r="L232">
        <v>8.9</v>
      </c>
      <c r="M232">
        <v>9.4</v>
      </c>
      <c r="N232">
        <v>36.799999999999997</v>
      </c>
      <c r="O232">
        <v>33.4</v>
      </c>
      <c r="P232">
        <v>33.4</v>
      </c>
      <c r="Q232">
        <v>10.3</v>
      </c>
      <c r="R232">
        <v>6.1</v>
      </c>
      <c r="S232">
        <v>11.8</v>
      </c>
      <c r="T232">
        <v>28.6</v>
      </c>
      <c r="U232">
        <v>25.4</v>
      </c>
      <c r="V232">
        <v>17.7</v>
      </c>
      <c r="W232">
        <v>7.4</v>
      </c>
      <c r="X232">
        <v>9.5</v>
      </c>
      <c r="Y232">
        <v>19.7</v>
      </c>
      <c r="Z232">
        <v>22.3</v>
      </c>
      <c r="AA232">
        <v>54.8</v>
      </c>
      <c r="AB232">
        <v>77.599999999999994</v>
      </c>
      <c r="AC232">
        <v>21.1</v>
      </c>
      <c r="AD232">
        <v>38.4</v>
      </c>
      <c r="AE232">
        <v>20.3</v>
      </c>
      <c r="AF232">
        <v>24.1</v>
      </c>
      <c r="AG232">
        <v>7.9</v>
      </c>
      <c r="AH232">
        <v>7</v>
      </c>
      <c r="AI232">
        <v>2.2999999999999998</v>
      </c>
      <c r="AJ232">
        <v>7</v>
      </c>
      <c r="AK232">
        <v>3.19</v>
      </c>
      <c r="AL232">
        <v>6.63</v>
      </c>
      <c r="AM232">
        <v>9.07</v>
      </c>
      <c r="AN232">
        <v>14.34</v>
      </c>
      <c r="AO232">
        <v>19.350000000000001</v>
      </c>
      <c r="AP232">
        <v>6.29</v>
      </c>
      <c r="AQ232">
        <v>11.91</v>
      </c>
      <c r="AR232">
        <v>30.67</v>
      </c>
      <c r="AS232">
        <v>13.05</v>
      </c>
      <c r="AT232">
        <v>10.1</v>
      </c>
      <c r="AU232">
        <v>7.69</v>
      </c>
      <c r="AV232">
        <v>10.82</v>
      </c>
      <c r="AW232">
        <v>12.5</v>
      </c>
      <c r="AX232">
        <v>8.6199999999999992</v>
      </c>
      <c r="AY232">
        <v>7.77</v>
      </c>
      <c r="AZ232">
        <v>3.98</v>
      </c>
      <c r="BA232">
        <v>4.46</v>
      </c>
      <c r="BB232">
        <v>4.08</v>
      </c>
      <c r="BC232">
        <v>6.33</v>
      </c>
      <c r="BD232">
        <v>10.83</v>
      </c>
      <c r="BE232">
        <v>6.72</v>
      </c>
      <c r="BF232">
        <v>12.59</v>
      </c>
      <c r="BG232" t="s">
        <v>426</v>
      </c>
    </row>
    <row r="233" spans="1:59" x14ac:dyDescent="0.2">
      <c r="A233" t="s">
        <v>114</v>
      </c>
      <c r="B233">
        <v>612</v>
      </c>
      <c r="C233" t="s">
        <v>115</v>
      </c>
      <c r="D233" t="s">
        <v>15</v>
      </c>
      <c r="E233" t="s">
        <v>462</v>
      </c>
      <c r="AH233">
        <v>3.78</v>
      </c>
      <c r="AI233">
        <v>3.47</v>
      </c>
      <c r="AJ233">
        <v>2.02</v>
      </c>
      <c r="AK233">
        <v>4.18</v>
      </c>
      <c r="AL233">
        <v>3.01</v>
      </c>
      <c r="AM233">
        <v>3.75</v>
      </c>
      <c r="AN233">
        <v>4.41</v>
      </c>
      <c r="AO233">
        <v>3.46</v>
      </c>
      <c r="AP233">
        <v>2.41</v>
      </c>
      <c r="AQ233">
        <v>3.06</v>
      </c>
      <c r="AR233">
        <v>9.32</v>
      </c>
      <c r="AS233">
        <v>3.38</v>
      </c>
      <c r="AT233">
        <v>3.1</v>
      </c>
      <c r="AU233">
        <v>2.14</v>
      </c>
      <c r="AV233">
        <v>2.65</v>
      </c>
      <c r="AW233">
        <v>0.18</v>
      </c>
      <c r="AX233">
        <v>1.04</v>
      </c>
      <c r="AY233">
        <v>2.25</v>
      </c>
      <c r="AZ233">
        <v>4.12</v>
      </c>
      <c r="BA233">
        <v>1.88</v>
      </c>
      <c r="BB233">
        <v>4.08</v>
      </c>
      <c r="BC233">
        <v>2.64</v>
      </c>
      <c r="BE233">
        <v>7.43</v>
      </c>
      <c r="BG233" t="s">
        <v>463</v>
      </c>
    </row>
    <row r="234" spans="1:59" x14ac:dyDescent="0.2">
      <c r="A234" t="s">
        <v>56</v>
      </c>
      <c r="B234">
        <v>913</v>
      </c>
      <c r="C234" t="s">
        <v>57</v>
      </c>
      <c r="D234" t="s">
        <v>15</v>
      </c>
      <c r="E234" t="s">
        <v>425</v>
      </c>
      <c r="F234">
        <v>0.2</v>
      </c>
      <c r="G234">
        <v>0</v>
      </c>
      <c r="H234">
        <v>0.1</v>
      </c>
      <c r="I234">
        <v>0.1</v>
      </c>
      <c r="J234">
        <v>0.3</v>
      </c>
      <c r="K234">
        <v>0.1</v>
      </c>
      <c r="L234">
        <v>0.2</v>
      </c>
      <c r="M234">
        <v>-0.1</v>
      </c>
      <c r="N234">
        <v>1.3</v>
      </c>
      <c r="O234">
        <v>0.5</v>
      </c>
      <c r="P234">
        <v>0.5</v>
      </c>
      <c r="Q234">
        <v>1.4</v>
      </c>
      <c r="R234">
        <v>4</v>
      </c>
      <c r="S234">
        <v>1.6</v>
      </c>
      <c r="T234">
        <v>0</v>
      </c>
      <c r="U234">
        <v>1.8</v>
      </c>
      <c r="V234">
        <v>6.2</v>
      </c>
      <c r="W234">
        <v>4.5</v>
      </c>
      <c r="X234">
        <v>0</v>
      </c>
      <c r="Y234">
        <v>0.4</v>
      </c>
      <c r="Z234">
        <v>2.9</v>
      </c>
      <c r="AA234">
        <v>88.5</v>
      </c>
      <c r="AB234">
        <v>1053.4000000000001</v>
      </c>
      <c r="AC234">
        <v>1415.1</v>
      </c>
      <c r="AD234">
        <v>2373.5</v>
      </c>
      <c r="AE234">
        <v>661.8</v>
      </c>
      <c r="AF234">
        <v>49.6</v>
      </c>
      <c r="AG234">
        <v>69.900000000000006</v>
      </c>
      <c r="AH234">
        <v>75.8</v>
      </c>
      <c r="AI234">
        <v>312.7</v>
      </c>
      <c r="AJ234">
        <v>164.9</v>
      </c>
      <c r="AK234">
        <v>56.8</v>
      </c>
      <c r="AL234">
        <v>38.9</v>
      </c>
      <c r="AM234">
        <v>22.8</v>
      </c>
      <c r="AN234">
        <v>19.600000000000001</v>
      </c>
      <c r="AO234">
        <v>11.9</v>
      </c>
      <c r="AP234">
        <v>6.1</v>
      </c>
      <c r="AQ234">
        <v>9.8000000000000007</v>
      </c>
      <c r="AR234">
        <v>17.7</v>
      </c>
      <c r="AS234">
        <v>14</v>
      </c>
      <c r="AT234">
        <v>9.06</v>
      </c>
      <c r="AU234">
        <v>62.22</v>
      </c>
      <c r="AV234">
        <v>67.97</v>
      </c>
      <c r="AW234">
        <v>18.8</v>
      </c>
      <c r="AX234">
        <v>18.66</v>
      </c>
      <c r="AY234">
        <v>12.21</v>
      </c>
      <c r="AZ234">
        <v>10.59</v>
      </c>
      <c r="BA234">
        <v>7.02</v>
      </c>
      <c r="BB234">
        <v>4.0599999999999996</v>
      </c>
      <c r="BC234">
        <v>6.36</v>
      </c>
      <c r="BD234">
        <v>4.2699999999999996</v>
      </c>
      <c r="BE234">
        <v>9.6199999999999992</v>
      </c>
      <c r="BF234">
        <v>17.22</v>
      </c>
      <c r="BG234" t="s">
        <v>426</v>
      </c>
    </row>
    <row r="235" spans="1:59" x14ac:dyDescent="0.2">
      <c r="A235" t="s">
        <v>70</v>
      </c>
      <c r="B235">
        <v>616</v>
      </c>
      <c r="C235" t="s">
        <v>71</v>
      </c>
      <c r="D235" t="s">
        <v>15</v>
      </c>
      <c r="E235" t="s">
        <v>416</v>
      </c>
      <c r="J235">
        <v>16.600000000000001</v>
      </c>
      <c r="K235">
        <v>21</v>
      </c>
      <c r="M235">
        <v>12.5</v>
      </c>
      <c r="N235">
        <v>7.2</v>
      </c>
      <c r="O235">
        <v>17.100000000000001</v>
      </c>
      <c r="P235">
        <v>10.7</v>
      </c>
      <c r="Q235">
        <v>11.3</v>
      </c>
      <c r="AC235">
        <v>7</v>
      </c>
      <c r="AD235">
        <v>6.2</v>
      </c>
      <c r="AE235">
        <v>2.8</v>
      </c>
      <c r="AF235">
        <v>2.2999999999999998</v>
      </c>
      <c r="AG235">
        <v>7.9</v>
      </c>
      <c r="AH235">
        <v>-0.1</v>
      </c>
      <c r="AI235">
        <v>6.1</v>
      </c>
      <c r="AJ235">
        <v>22.1</v>
      </c>
      <c r="AK235">
        <v>8.5</v>
      </c>
      <c r="AL235">
        <v>6.1</v>
      </c>
      <c r="AM235">
        <v>2.6</v>
      </c>
      <c r="AN235">
        <v>6.1</v>
      </c>
      <c r="AO235">
        <v>17.5</v>
      </c>
      <c r="AP235">
        <v>4.8899999999999997</v>
      </c>
      <c r="AQ235">
        <v>4.72</v>
      </c>
      <c r="AR235">
        <v>13.5</v>
      </c>
      <c r="AS235">
        <v>-1.5</v>
      </c>
      <c r="AT235">
        <v>12.7</v>
      </c>
      <c r="AU235">
        <v>8.4700000000000006</v>
      </c>
      <c r="AV235">
        <v>7.67</v>
      </c>
      <c r="AW235">
        <v>4.32</v>
      </c>
      <c r="AX235">
        <v>3.9</v>
      </c>
      <c r="AY235">
        <v>7.08</v>
      </c>
      <c r="AZ235">
        <v>8.42</v>
      </c>
      <c r="BA235">
        <v>9.52</v>
      </c>
      <c r="BB235">
        <v>4.05</v>
      </c>
      <c r="BC235">
        <v>2.0499999999999998</v>
      </c>
      <c r="BD235">
        <v>5.12</v>
      </c>
      <c r="BE235">
        <v>6.41</v>
      </c>
      <c r="BF235">
        <v>8.3000000000000007</v>
      </c>
      <c r="BG235" t="s">
        <v>418</v>
      </c>
    </row>
    <row r="236" spans="1:59" x14ac:dyDescent="0.2">
      <c r="A236" t="s">
        <v>220</v>
      </c>
      <c r="B236">
        <v>946</v>
      </c>
      <c r="C236" t="s">
        <v>3</v>
      </c>
      <c r="D236" t="s">
        <v>15</v>
      </c>
      <c r="E236" t="s">
        <v>416</v>
      </c>
      <c r="AB236">
        <v>443.88</v>
      </c>
      <c r="AC236">
        <v>386.53</v>
      </c>
      <c r="AD236">
        <v>125.83</v>
      </c>
      <c r="AE236">
        <v>61.99</v>
      </c>
      <c r="AF236">
        <v>26.64</v>
      </c>
      <c r="AG236">
        <v>17.170000000000002</v>
      </c>
      <c r="AH236">
        <v>16.02</v>
      </c>
      <c r="AI236">
        <v>6.09</v>
      </c>
      <c r="AJ236">
        <v>12.28</v>
      </c>
      <c r="AK236">
        <v>2.2200000000000002</v>
      </c>
      <c r="AL236">
        <v>2.73</v>
      </c>
      <c r="AM236">
        <v>0.32</v>
      </c>
      <c r="AN236">
        <v>0.65</v>
      </c>
      <c r="AO236">
        <v>4.97</v>
      </c>
      <c r="AP236">
        <v>6.86</v>
      </c>
      <c r="AQ236">
        <v>11.5</v>
      </c>
      <c r="AR236">
        <v>19.239999999999998</v>
      </c>
      <c r="AS236">
        <v>11.43</v>
      </c>
      <c r="AT236">
        <v>4.7300000000000004</v>
      </c>
      <c r="AU236">
        <v>8.27</v>
      </c>
      <c r="AV236">
        <v>6.19</v>
      </c>
      <c r="AW236">
        <v>0.56999999999999995</v>
      </c>
      <c r="AX236">
        <v>-0.85</v>
      </c>
      <c r="AY236">
        <v>-4.76</v>
      </c>
      <c r="AZ236">
        <v>-2.0299999999999998</v>
      </c>
      <c r="BA236">
        <v>1.1200000000000001</v>
      </c>
      <c r="BB236">
        <v>4.05</v>
      </c>
      <c r="BC236">
        <v>0.13</v>
      </c>
      <c r="BD236">
        <v>-3.4</v>
      </c>
      <c r="BE236">
        <v>14.33</v>
      </c>
      <c r="BF236">
        <v>57.35</v>
      </c>
      <c r="BG236" t="s">
        <v>418</v>
      </c>
    </row>
    <row r="237" spans="1:59" x14ac:dyDescent="0.2">
      <c r="A237" t="s">
        <v>91</v>
      </c>
      <c r="B237">
        <v>233</v>
      </c>
      <c r="C237" t="s">
        <v>92</v>
      </c>
      <c r="D237" t="s">
        <v>15</v>
      </c>
      <c r="E237" t="s">
        <v>416</v>
      </c>
      <c r="X237">
        <v>20.03</v>
      </c>
      <c r="Y237">
        <v>24.59</v>
      </c>
      <c r="Z237">
        <v>27.43</v>
      </c>
      <c r="AA237">
        <v>30.17</v>
      </c>
      <c r="AB237">
        <v>25.41</v>
      </c>
      <c r="AC237">
        <v>27.28</v>
      </c>
      <c r="AD237">
        <v>26.06</v>
      </c>
      <c r="AE237">
        <v>23.52</v>
      </c>
      <c r="AF237">
        <v>23.1</v>
      </c>
      <c r="AG237">
        <v>19.809999999999999</v>
      </c>
      <c r="AH237">
        <v>16.37</v>
      </c>
      <c r="AI237">
        <v>10.76</v>
      </c>
      <c r="AJ237">
        <v>5.43</v>
      </c>
      <c r="AK237">
        <v>4.1399999999999997</v>
      </c>
      <c r="AL237">
        <v>3.93</v>
      </c>
      <c r="AM237">
        <v>5.75</v>
      </c>
      <c r="AN237">
        <v>5.35</v>
      </c>
      <c r="AO237">
        <v>4.28</v>
      </c>
      <c r="AP237">
        <v>3.95</v>
      </c>
      <c r="AQ237">
        <v>4.3899999999999997</v>
      </c>
      <c r="AR237">
        <v>5.79</v>
      </c>
      <c r="AS237">
        <v>5.46</v>
      </c>
      <c r="AT237">
        <v>3.72</v>
      </c>
      <c r="AU237">
        <v>3.51</v>
      </c>
      <c r="AV237">
        <v>3.63</v>
      </c>
      <c r="AW237">
        <v>2.81</v>
      </c>
      <c r="AX237">
        <v>3.25</v>
      </c>
      <c r="AY237">
        <v>4.0599999999999996</v>
      </c>
      <c r="AZ237">
        <v>5.93</v>
      </c>
      <c r="BA237">
        <v>4.54</v>
      </c>
      <c r="BB237">
        <v>4.0199999999999996</v>
      </c>
      <c r="BC237">
        <v>5.7</v>
      </c>
      <c r="BD237">
        <v>-1.1299999999999999</v>
      </c>
      <c r="BE237">
        <v>5.13</v>
      </c>
      <c r="BF237">
        <v>14.74</v>
      </c>
      <c r="BG237" t="s">
        <v>419</v>
      </c>
    </row>
    <row r="238" spans="1:59" x14ac:dyDescent="0.2">
      <c r="A238" t="s">
        <v>218</v>
      </c>
      <c r="B238">
        <v>666</v>
      </c>
      <c r="C238" t="s">
        <v>219</v>
      </c>
      <c r="D238" t="s">
        <v>15</v>
      </c>
      <c r="E238" t="s">
        <v>16</v>
      </c>
      <c r="F238">
        <v>13.4</v>
      </c>
      <c r="G238">
        <v>13.4</v>
      </c>
      <c r="H238">
        <v>13.4</v>
      </c>
      <c r="I238">
        <v>13.4</v>
      </c>
      <c r="J238">
        <v>13.4</v>
      </c>
      <c r="K238">
        <v>14.21</v>
      </c>
      <c r="L238">
        <v>11.41</v>
      </c>
      <c r="M238">
        <v>16.690000000000001</v>
      </c>
      <c r="N238">
        <v>13.48</v>
      </c>
      <c r="O238">
        <v>16</v>
      </c>
      <c r="P238">
        <v>19.63</v>
      </c>
      <c r="Q238">
        <v>11.85</v>
      </c>
      <c r="R238">
        <v>14.4</v>
      </c>
      <c r="S238">
        <v>15.06</v>
      </c>
      <c r="T238">
        <v>11.57</v>
      </c>
      <c r="U238">
        <v>14.99</v>
      </c>
      <c r="V238">
        <v>15.69</v>
      </c>
      <c r="W238">
        <v>12.03</v>
      </c>
      <c r="X238">
        <v>12.4</v>
      </c>
      <c r="Y238">
        <v>14.67</v>
      </c>
      <c r="Z238">
        <v>11.97</v>
      </c>
      <c r="AA238">
        <v>17.3</v>
      </c>
      <c r="AB238">
        <v>18.09</v>
      </c>
      <c r="AC238">
        <v>10.68</v>
      </c>
      <c r="AD238">
        <v>8.3000000000000007</v>
      </c>
      <c r="AE238">
        <v>9.7200000000000006</v>
      </c>
      <c r="AF238">
        <v>8.89</v>
      </c>
      <c r="AG238">
        <v>8.3800000000000008</v>
      </c>
      <c r="AH238">
        <v>8.24</v>
      </c>
      <c r="AI238">
        <v>7.77</v>
      </c>
      <c r="AJ238">
        <v>6.06</v>
      </c>
      <c r="AK238">
        <v>7.97</v>
      </c>
      <c r="AL238">
        <v>12.21</v>
      </c>
      <c r="AM238">
        <v>6.34</v>
      </c>
      <c r="AN238">
        <v>4.6399999999999997</v>
      </c>
      <c r="AO238">
        <v>3.64</v>
      </c>
      <c r="AP238">
        <v>6.34</v>
      </c>
      <c r="AQ238">
        <v>9.18</v>
      </c>
      <c r="AR238">
        <v>10.69</v>
      </c>
      <c r="AS238">
        <v>5.83</v>
      </c>
      <c r="AT238">
        <v>3.31</v>
      </c>
      <c r="AU238">
        <v>6.01</v>
      </c>
      <c r="AV238">
        <v>5.47</v>
      </c>
      <c r="AW238">
        <v>5</v>
      </c>
      <c r="AX238">
        <v>4.57</v>
      </c>
      <c r="AY238">
        <v>4.3</v>
      </c>
      <c r="AZ238">
        <v>6.21</v>
      </c>
      <c r="BA238">
        <v>4.46</v>
      </c>
      <c r="BB238">
        <v>4.01</v>
      </c>
      <c r="BC238">
        <v>5.19</v>
      </c>
      <c r="BD238">
        <v>4.9800000000000004</v>
      </c>
      <c r="BE238">
        <v>6.05</v>
      </c>
      <c r="BF238">
        <v>8.31</v>
      </c>
      <c r="BG238" t="s">
        <v>17</v>
      </c>
    </row>
    <row r="239" spans="1:59" x14ac:dyDescent="0.2">
      <c r="A239" t="s">
        <v>333</v>
      </c>
      <c r="B239">
        <v>936</v>
      </c>
      <c r="C239" t="s">
        <v>334</v>
      </c>
      <c r="D239" t="s">
        <v>15</v>
      </c>
      <c r="E239" t="s">
        <v>416</v>
      </c>
      <c r="Q239">
        <v>40.5</v>
      </c>
      <c r="R239">
        <v>22.5</v>
      </c>
      <c r="S239">
        <v>36.9</v>
      </c>
      <c r="T239">
        <v>45.9</v>
      </c>
      <c r="U239">
        <v>79.8</v>
      </c>
      <c r="V239">
        <v>93.8</v>
      </c>
      <c r="W239">
        <v>132.30000000000001</v>
      </c>
      <c r="X239">
        <v>177.8</v>
      </c>
      <c r="Y239">
        <v>1200</v>
      </c>
      <c r="Z239">
        <v>469.2</v>
      </c>
      <c r="AA239">
        <v>155.4</v>
      </c>
      <c r="AB239">
        <v>164.6</v>
      </c>
      <c r="AC239">
        <v>34.4</v>
      </c>
      <c r="AD239">
        <v>21.4</v>
      </c>
      <c r="AE239">
        <v>11.5</v>
      </c>
      <c r="AF239">
        <v>18.309999999999999</v>
      </c>
      <c r="AG239">
        <v>13.28</v>
      </c>
      <c r="AH239">
        <v>8.1199999999999992</v>
      </c>
      <c r="AI239">
        <v>9.89</v>
      </c>
      <c r="AJ239">
        <v>18.43</v>
      </c>
      <c r="AK239">
        <v>11.06</v>
      </c>
      <c r="AL239">
        <v>6.81</v>
      </c>
      <c r="AM239">
        <v>6.58</v>
      </c>
      <c r="AN239">
        <v>7.31</v>
      </c>
      <c r="AO239">
        <v>9.07</v>
      </c>
      <c r="AP239">
        <v>5.3</v>
      </c>
      <c r="AQ239">
        <v>2.67</v>
      </c>
      <c r="AR239">
        <v>9.65</v>
      </c>
      <c r="AS239">
        <v>-0.28999999999999998</v>
      </c>
      <c r="AT239">
        <v>10.130000000000001</v>
      </c>
      <c r="AU239">
        <v>5.56</v>
      </c>
      <c r="AV239">
        <v>3.8</v>
      </c>
      <c r="AW239">
        <v>3.1</v>
      </c>
      <c r="AX239">
        <v>0.13</v>
      </c>
      <c r="AY239">
        <v>-1.25</v>
      </c>
      <c r="AZ239">
        <v>-0.97</v>
      </c>
      <c r="BA239">
        <v>2.5499999999999998</v>
      </c>
      <c r="BB239">
        <v>4.01</v>
      </c>
      <c r="BC239">
        <v>1.2</v>
      </c>
      <c r="BD239">
        <v>2.6</v>
      </c>
      <c r="BE239">
        <v>0.06</v>
      </c>
      <c r="BF239">
        <v>18.95</v>
      </c>
      <c r="BG239" t="s">
        <v>418</v>
      </c>
    </row>
    <row r="240" spans="1:59" x14ac:dyDescent="0.2">
      <c r="A240" t="s">
        <v>306</v>
      </c>
      <c r="B240">
        <v>922</v>
      </c>
      <c r="C240" t="s">
        <v>307</v>
      </c>
      <c r="D240" t="s">
        <v>15</v>
      </c>
      <c r="E240" t="s">
        <v>416</v>
      </c>
      <c r="AC240">
        <v>1932.7</v>
      </c>
      <c r="AD240">
        <v>393.3</v>
      </c>
      <c r="AE240">
        <v>208.8</v>
      </c>
      <c r="AF240">
        <v>50.4</v>
      </c>
      <c r="AG240">
        <v>36</v>
      </c>
      <c r="AH240">
        <v>10.5</v>
      </c>
      <c r="AI240">
        <v>47.5</v>
      </c>
      <c r="AJ240">
        <v>54.2</v>
      </c>
      <c r="AK240">
        <v>33.6</v>
      </c>
      <c r="AL240">
        <v>35.700000000000003</v>
      </c>
      <c r="AM240">
        <v>15.4</v>
      </c>
      <c r="AN240">
        <v>14.4</v>
      </c>
      <c r="AO240">
        <v>18</v>
      </c>
      <c r="AP240">
        <v>16.7</v>
      </c>
      <c r="AQ240">
        <v>11.6</v>
      </c>
      <c r="AR240">
        <v>13.7</v>
      </c>
      <c r="AS240">
        <v>19.62</v>
      </c>
      <c r="AT240">
        <v>13.54</v>
      </c>
      <c r="AU240">
        <v>10.92</v>
      </c>
      <c r="AV240">
        <v>5.03</v>
      </c>
      <c r="AW240">
        <v>9.07</v>
      </c>
      <c r="AX240">
        <v>7.74</v>
      </c>
      <c r="AY240">
        <v>10.93</v>
      </c>
      <c r="AZ240">
        <v>7.03</v>
      </c>
      <c r="BA240">
        <v>4.76</v>
      </c>
      <c r="BB240">
        <v>3.98</v>
      </c>
      <c r="BC240">
        <v>4.67</v>
      </c>
      <c r="BD240">
        <v>3.02</v>
      </c>
      <c r="BE240">
        <v>5.4</v>
      </c>
      <c r="BF240">
        <v>6.66</v>
      </c>
      <c r="BG240" t="s">
        <v>419</v>
      </c>
    </row>
    <row r="241" spans="1:59" x14ac:dyDescent="0.2">
      <c r="A241" t="s">
        <v>286</v>
      </c>
      <c r="B241">
        <v>566</v>
      </c>
      <c r="C241" t="s">
        <v>287</v>
      </c>
      <c r="D241" t="s">
        <v>15</v>
      </c>
      <c r="E241" t="s">
        <v>416</v>
      </c>
      <c r="F241">
        <v>7.7</v>
      </c>
      <c r="G241">
        <v>7.7</v>
      </c>
      <c r="H241">
        <v>3.3</v>
      </c>
      <c r="I241">
        <v>9.3000000000000007</v>
      </c>
      <c r="J241">
        <v>38.700000000000003</v>
      </c>
      <c r="K241">
        <v>10.199999999999999</v>
      </c>
      <c r="L241">
        <v>13.6</v>
      </c>
      <c r="M241">
        <v>5.4</v>
      </c>
      <c r="N241">
        <v>13.9</v>
      </c>
      <c r="O241">
        <v>25.3</v>
      </c>
      <c r="P241">
        <v>33.9</v>
      </c>
      <c r="Q241">
        <v>27.5</v>
      </c>
      <c r="R241">
        <v>14.2</v>
      </c>
      <c r="S241">
        <v>8.1</v>
      </c>
      <c r="T241">
        <v>45.4</v>
      </c>
      <c r="U241">
        <v>25.7</v>
      </c>
      <c r="V241">
        <v>-9.6999999999999993</v>
      </c>
      <c r="W241">
        <v>0</v>
      </c>
      <c r="X241">
        <v>3.7</v>
      </c>
      <c r="Y241">
        <v>7.6</v>
      </c>
      <c r="Z241">
        <v>20.3</v>
      </c>
      <c r="AA241">
        <v>25.3</v>
      </c>
      <c r="AB241">
        <v>6.1</v>
      </c>
      <c r="AC241">
        <v>6.5</v>
      </c>
      <c r="AD241">
        <v>6.5</v>
      </c>
      <c r="AE241">
        <v>7.88</v>
      </c>
      <c r="AF241">
        <v>8.2100000000000009</v>
      </c>
      <c r="AG241">
        <v>8.74</v>
      </c>
      <c r="AH241">
        <v>9.2200000000000006</v>
      </c>
      <c r="AI241">
        <v>7.49</v>
      </c>
      <c r="AJ241">
        <v>6.91</v>
      </c>
      <c r="AK241">
        <v>7.29</v>
      </c>
      <c r="AL241">
        <v>3.73</v>
      </c>
      <c r="AM241">
        <v>3.82</v>
      </c>
      <c r="AN241">
        <v>3.8</v>
      </c>
      <c r="AO241">
        <v>7.53</v>
      </c>
      <c r="AP241">
        <v>5.96</v>
      </c>
      <c r="AQ241">
        <v>2.2999999999999998</v>
      </c>
      <c r="AR241">
        <v>4.6500000000000004</v>
      </c>
      <c r="AS241">
        <v>1.67</v>
      </c>
      <c r="AT241">
        <v>5.17</v>
      </c>
      <c r="AU241">
        <v>5.08</v>
      </c>
      <c r="AV241">
        <v>4.12</v>
      </c>
      <c r="AW241">
        <v>1.75</v>
      </c>
      <c r="AX241">
        <v>2.5499999999999998</v>
      </c>
      <c r="AY241">
        <v>-1.1499999999999999</v>
      </c>
      <c r="AZ241">
        <v>0.38</v>
      </c>
      <c r="BA241">
        <v>2.74</v>
      </c>
      <c r="BB241">
        <v>3.97</v>
      </c>
      <c r="BC241">
        <v>2.4</v>
      </c>
      <c r="BD241">
        <v>0.91</v>
      </c>
      <c r="BE241">
        <v>2.57</v>
      </c>
      <c r="BF241">
        <v>6.31</v>
      </c>
      <c r="BG241" t="s">
        <v>419</v>
      </c>
    </row>
    <row r="242" spans="1:59" x14ac:dyDescent="0.2">
      <c r="A242" t="s">
        <v>298</v>
      </c>
      <c r="B242">
        <v>288</v>
      </c>
      <c r="C242" t="s">
        <v>299</v>
      </c>
      <c r="D242" t="s">
        <v>15</v>
      </c>
      <c r="E242" t="s">
        <v>16</v>
      </c>
      <c r="F242">
        <v>-0.86</v>
      </c>
      <c r="G242">
        <v>0</v>
      </c>
      <c r="H242">
        <v>12.5</v>
      </c>
      <c r="I242">
        <v>12.96</v>
      </c>
      <c r="J242">
        <v>27.87</v>
      </c>
      <c r="K242">
        <v>6.41</v>
      </c>
      <c r="L242">
        <v>1.2</v>
      </c>
      <c r="M242">
        <v>11.9</v>
      </c>
      <c r="N242">
        <v>9.57</v>
      </c>
      <c r="O242">
        <v>30.1</v>
      </c>
      <c r="P242">
        <v>23.88</v>
      </c>
      <c r="Q242">
        <v>13.86</v>
      </c>
      <c r="R242">
        <v>5.29</v>
      </c>
      <c r="S242">
        <v>14.07</v>
      </c>
      <c r="T242">
        <v>19.82</v>
      </c>
      <c r="U242">
        <v>25.37</v>
      </c>
      <c r="V242">
        <v>31.38</v>
      </c>
      <c r="W242">
        <v>21.65</v>
      </c>
      <c r="X242">
        <v>23.49</v>
      </c>
      <c r="Y242">
        <v>26.15</v>
      </c>
      <c r="Z242">
        <v>38.159999999999997</v>
      </c>
      <c r="AA242">
        <v>23.96</v>
      </c>
      <c r="AB242">
        <v>15.27</v>
      </c>
      <c r="AC242">
        <v>18.440000000000001</v>
      </c>
      <c r="AD242">
        <v>20.350000000000001</v>
      </c>
      <c r="AE242">
        <v>13.56</v>
      </c>
      <c r="AF242">
        <v>9.6199999999999992</v>
      </c>
      <c r="AG242">
        <v>6.99</v>
      </c>
      <c r="AH242">
        <v>11.6</v>
      </c>
      <c r="AI242">
        <v>6.7</v>
      </c>
      <c r="AJ242">
        <v>9.0299999999999994</v>
      </c>
      <c r="AK242">
        <v>7.26</v>
      </c>
      <c r="AL242">
        <v>10.49</v>
      </c>
      <c r="AM242">
        <v>14.22</v>
      </c>
      <c r="AN242">
        <v>4.29</v>
      </c>
      <c r="AO242">
        <v>6.86</v>
      </c>
      <c r="AP242">
        <v>9.52</v>
      </c>
      <c r="AQ242">
        <v>8.19</v>
      </c>
      <c r="AR242">
        <v>10.17</v>
      </c>
      <c r="AS242">
        <v>2.59</v>
      </c>
      <c r="AT242">
        <v>4.67</v>
      </c>
      <c r="AU242">
        <v>8.24</v>
      </c>
      <c r="AV242">
        <v>3.68</v>
      </c>
      <c r="AW242">
        <v>2.67</v>
      </c>
      <c r="AX242">
        <v>5</v>
      </c>
      <c r="AY242">
        <v>3.13</v>
      </c>
      <c r="AZ242">
        <v>4.08</v>
      </c>
      <c r="BA242">
        <v>3.6</v>
      </c>
      <c r="BB242">
        <v>3.96</v>
      </c>
      <c r="BC242">
        <v>2.76</v>
      </c>
      <c r="BD242">
        <v>1.77</v>
      </c>
      <c r="BE242">
        <v>4.79</v>
      </c>
      <c r="BF242">
        <v>9.77</v>
      </c>
      <c r="BG242" t="s">
        <v>17</v>
      </c>
    </row>
    <row r="243" spans="1:59" x14ac:dyDescent="0.2">
      <c r="A243" t="s">
        <v>48</v>
      </c>
      <c r="B243">
        <v>918</v>
      </c>
      <c r="C243" t="s">
        <v>49</v>
      </c>
      <c r="D243" t="s">
        <v>15</v>
      </c>
      <c r="E243" t="s">
        <v>462</v>
      </c>
      <c r="V243">
        <v>0.9</v>
      </c>
      <c r="W243">
        <v>-0.3</v>
      </c>
      <c r="X243">
        <v>1.99</v>
      </c>
      <c r="Y243">
        <v>0.19</v>
      </c>
      <c r="Z243">
        <v>11.48</v>
      </c>
      <c r="AA243">
        <v>296.33999999999997</v>
      </c>
      <c r="AB243">
        <v>-60.67</v>
      </c>
      <c r="AC243">
        <v>-82.85</v>
      </c>
      <c r="AD243">
        <v>1146.3</v>
      </c>
      <c r="AE243">
        <v>55.72</v>
      </c>
      <c r="AF243">
        <v>132.68</v>
      </c>
      <c r="AG243">
        <v>971.2</v>
      </c>
      <c r="AH243">
        <v>16.989999999999998</v>
      </c>
      <c r="AI243">
        <v>2.8</v>
      </c>
      <c r="AJ243">
        <v>17.53</v>
      </c>
      <c r="AK243">
        <v>3.67</v>
      </c>
      <c r="AL243">
        <v>1.29</v>
      </c>
      <c r="AM243">
        <v>4.9400000000000004</v>
      </c>
      <c r="AN243">
        <v>5.97</v>
      </c>
      <c r="AO243">
        <v>8.11</v>
      </c>
      <c r="AP243">
        <v>12.89</v>
      </c>
      <c r="AQ243">
        <v>7.57</v>
      </c>
      <c r="AR243">
        <v>10.32</v>
      </c>
      <c r="AS243">
        <v>-6.89</v>
      </c>
      <c r="AT243">
        <v>8.93</v>
      </c>
      <c r="AU243">
        <v>9.58</v>
      </c>
      <c r="AV243">
        <v>4.08</v>
      </c>
      <c r="AW243">
        <v>-1.63</v>
      </c>
      <c r="AX243">
        <v>-1.25</v>
      </c>
      <c r="AY243">
        <v>-1.98</v>
      </c>
      <c r="AZ243">
        <v>-3.11</v>
      </c>
      <c r="BA243">
        <v>4.9800000000000004</v>
      </c>
      <c r="BB243">
        <v>3.95</v>
      </c>
      <c r="BC243">
        <v>3.07</v>
      </c>
      <c r="BD243">
        <v>-1.9</v>
      </c>
      <c r="BE243">
        <v>15.29</v>
      </c>
      <c r="BF243">
        <v>38.76</v>
      </c>
      <c r="BG243" t="s">
        <v>463</v>
      </c>
    </row>
    <row r="244" spans="1:59" x14ac:dyDescent="0.2">
      <c r="A244" t="s">
        <v>250</v>
      </c>
      <c r="B244">
        <v>688</v>
      </c>
      <c r="C244" t="s">
        <v>251</v>
      </c>
      <c r="D244" t="s">
        <v>15</v>
      </c>
      <c r="E244" t="s">
        <v>16</v>
      </c>
      <c r="F244">
        <v>4.7</v>
      </c>
      <c r="G244">
        <v>15.7</v>
      </c>
      <c r="H244">
        <v>7.1</v>
      </c>
      <c r="I244">
        <v>5.4</v>
      </c>
      <c r="J244">
        <v>21.7</v>
      </c>
      <c r="K244">
        <v>3.3</v>
      </c>
      <c r="L244">
        <v>4.5</v>
      </c>
      <c r="M244">
        <v>2</v>
      </c>
      <c r="N244">
        <v>2</v>
      </c>
      <c r="O244">
        <v>2</v>
      </c>
      <c r="P244">
        <v>2</v>
      </c>
      <c r="Q244">
        <v>4.2</v>
      </c>
      <c r="R244">
        <v>17.690000000000001</v>
      </c>
      <c r="S244">
        <v>28.2</v>
      </c>
      <c r="T244">
        <v>30.04</v>
      </c>
      <c r="U244">
        <v>30.78</v>
      </c>
      <c r="V244">
        <v>40.49</v>
      </c>
      <c r="W244">
        <v>164.12</v>
      </c>
      <c r="X244">
        <v>58.51</v>
      </c>
      <c r="Y244">
        <v>42.08</v>
      </c>
      <c r="Z244">
        <v>43.72</v>
      </c>
      <c r="AA244">
        <v>33.26</v>
      </c>
      <c r="AB244">
        <v>45.08</v>
      </c>
      <c r="AC244">
        <v>42.26</v>
      </c>
      <c r="AD244">
        <v>63.12</v>
      </c>
      <c r="AE244">
        <v>47.67</v>
      </c>
      <c r="AF244">
        <v>48.49</v>
      </c>
      <c r="AG244">
        <v>7.36</v>
      </c>
      <c r="AH244">
        <v>1.49</v>
      </c>
      <c r="AI244">
        <v>2.87</v>
      </c>
      <c r="AJ244">
        <v>12.71</v>
      </c>
      <c r="AK244">
        <v>9.06</v>
      </c>
      <c r="AL244">
        <v>16.77</v>
      </c>
      <c r="AM244">
        <v>13.45</v>
      </c>
      <c r="AN244">
        <v>12.63</v>
      </c>
      <c r="AO244">
        <v>6.43</v>
      </c>
      <c r="AP244">
        <v>13.24</v>
      </c>
      <c r="AQ244">
        <v>8.16</v>
      </c>
      <c r="AR244">
        <v>14.5</v>
      </c>
      <c r="AS244">
        <v>3.75</v>
      </c>
      <c r="AT244">
        <v>12.47</v>
      </c>
      <c r="AU244">
        <v>11.15</v>
      </c>
      <c r="AV244">
        <v>2.6</v>
      </c>
      <c r="AW244">
        <v>4.2699999999999996</v>
      </c>
      <c r="AX244">
        <v>2.56</v>
      </c>
      <c r="AY244">
        <v>3.55</v>
      </c>
      <c r="AZ244">
        <v>17.45</v>
      </c>
      <c r="BA244">
        <v>15.11</v>
      </c>
      <c r="BB244">
        <v>3.92</v>
      </c>
      <c r="BC244">
        <v>2.79</v>
      </c>
      <c r="BD244">
        <v>3.63</v>
      </c>
      <c r="BE244">
        <v>5.69</v>
      </c>
      <c r="BF244">
        <v>10.28</v>
      </c>
      <c r="BG244" t="s">
        <v>17</v>
      </c>
    </row>
    <row r="245" spans="1:59" x14ac:dyDescent="0.2">
      <c r="A245" t="s">
        <v>286</v>
      </c>
      <c r="B245">
        <v>566</v>
      </c>
      <c r="C245" t="s">
        <v>287</v>
      </c>
      <c r="D245" t="s">
        <v>15</v>
      </c>
      <c r="E245" t="s">
        <v>441</v>
      </c>
      <c r="AJ245">
        <v>6.8</v>
      </c>
      <c r="AK245">
        <v>5.9</v>
      </c>
      <c r="AL245">
        <v>3.3</v>
      </c>
      <c r="AM245">
        <v>2.5</v>
      </c>
      <c r="AN245">
        <v>4.2</v>
      </c>
      <c r="AO245">
        <v>6.2</v>
      </c>
      <c r="AP245">
        <v>5.4</v>
      </c>
      <c r="AQ245">
        <v>2.9</v>
      </c>
      <c r="AR245">
        <v>5.8</v>
      </c>
      <c r="AS245">
        <v>4.2</v>
      </c>
      <c r="AT245">
        <v>3.6</v>
      </c>
      <c r="AU245">
        <v>4.3</v>
      </c>
      <c r="AV245">
        <v>3.7</v>
      </c>
      <c r="AW245">
        <v>2.9</v>
      </c>
      <c r="AX245">
        <v>3</v>
      </c>
      <c r="AY245">
        <v>2.1</v>
      </c>
      <c r="AZ245">
        <v>1.9</v>
      </c>
      <c r="BA245">
        <v>2.9</v>
      </c>
      <c r="BB245">
        <v>3.92</v>
      </c>
      <c r="BC245">
        <v>3.03</v>
      </c>
      <c r="BD245">
        <v>3.22</v>
      </c>
      <c r="BE245">
        <v>3.59</v>
      </c>
      <c r="BF245">
        <v>4.43</v>
      </c>
      <c r="BG245" t="s">
        <v>450</v>
      </c>
    </row>
    <row r="246" spans="1:59" x14ac:dyDescent="0.2">
      <c r="A246" t="s">
        <v>235</v>
      </c>
      <c r="B246">
        <v>273</v>
      </c>
      <c r="C246" t="s">
        <v>2</v>
      </c>
      <c r="D246" t="s">
        <v>15</v>
      </c>
      <c r="E246" t="s">
        <v>416</v>
      </c>
      <c r="O246">
        <v>12.3</v>
      </c>
      <c r="P246">
        <v>17.2</v>
      </c>
      <c r="Q246">
        <v>17.8</v>
      </c>
      <c r="R246">
        <v>47.4</v>
      </c>
      <c r="S246">
        <v>135.30000000000001</v>
      </c>
      <c r="T246">
        <v>66.7</v>
      </c>
      <c r="U246">
        <v>49.4</v>
      </c>
      <c r="V246">
        <v>159.1</v>
      </c>
      <c r="W246">
        <v>116.8</v>
      </c>
      <c r="X246">
        <v>112.6</v>
      </c>
      <c r="Y246">
        <v>6.2</v>
      </c>
      <c r="Z246">
        <v>28.7</v>
      </c>
      <c r="AA246">
        <v>24.4</v>
      </c>
      <c r="AB246">
        <v>19.2</v>
      </c>
      <c r="AC246">
        <v>19.2</v>
      </c>
      <c r="AD246">
        <v>17.899999999999999</v>
      </c>
      <c r="AE246">
        <v>40.1</v>
      </c>
      <c r="AF246">
        <v>39.299999999999997</v>
      </c>
      <c r="AG246">
        <v>25.8</v>
      </c>
      <c r="AH246">
        <v>14.4</v>
      </c>
      <c r="AI246">
        <v>11.8</v>
      </c>
      <c r="AJ246">
        <v>25.2</v>
      </c>
      <c r="AK246">
        <v>8.9</v>
      </c>
      <c r="AL246">
        <v>7.6</v>
      </c>
      <c r="AM246">
        <v>15.9</v>
      </c>
      <c r="AN246">
        <v>5.38</v>
      </c>
      <c r="AO246">
        <v>3.93</v>
      </c>
      <c r="AP246">
        <v>4.47</v>
      </c>
      <c r="AQ246">
        <v>3.02</v>
      </c>
      <c r="AR246">
        <v>4.8899999999999997</v>
      </c>
      <c r="AS246">
        <v>2.4500000000000002</v>
      </c>
      <c r="AT246">
        <v>3.2</v>
      </c>
      <c r="AU246">
        <v>2.19</v>
      </c>
      <c r="AV246">
        <v>2.5099999999999998</v>
      </c>
      <c r="AW246">
        <v>2.8</v>
      </c>
      <c r="AX246">
        <v>2.9</v>
      </c>
      <c r="AY246">
        <v>1.87</v>
      </c>
      <c r="AZ246">
        <v>1.72</v>
      </c>
      <c r="BA246">
        <v>3.91</v>
      </c>
      <c r="BB246">
        <v>3.91</v>
      </c>
      <c r="BC246">
        <v>2.4300000000000002</v>
      </c>
      <c r="BD246">
        <v>2.6</v>
      </c>
      <c r="BE246">
        <v>13.71</v>
      </c>
      <c r="BF246">
        <v>5.49</v>
      </c>
      <c r="BG246" t="s">
        <v>418</v>
      </c>
    </row>
    <row r="247" spans="1:59" x14ac:dyDescent="0.2">
      <c r="A247" t="s">
        <v>112</v>
      </c>
      <c r="B247">
        <v>243</v>
      </c>
      <c r="C247" t="s">
        <v>113</v>
      </c>
      <c r="D247" t="s">
        <v>15</v>
      </c>
      <c r="E247" t="s">
        <v>416</v>
      </c>
      <c r="F247">
        <v>-1</v>
      </c>
      <c r="G247">
        <v>3.7</v>
      </c>
      <c r="H247">
        <v>7</v>
      </c>
      <c r="I247">
        <v>3.5</v>
      </c>
      <c r="J247">
        <v>34.799999999999997</v>
      </c>
      <c r="K247">
        <v>4.5999999999999996</v>
      </c>
      <c r="L247">
        <v>3.5</v>
      </c>
      <c r="M247">
        <v>-0.6</v>
      </c>
      <c r="N247">
        <v>1.3</v>
      </c>
      <c r="AA247">
        <v>7.95</v>
      </c>
      <c r="AB247">
        <v>14.27</v>
      </c>
      <c r="AC247">
        <v>14.12</v>
      </c>
      <c r="AD247">
        <v>8.93</v>
      </c>
      <c r="AE247">
        <v>17.29</v>
      </c>
      <c r="AF247">
        <v>8.52</v>
      </c>
      <c r="AG247">
        <v>8.1999999999999993</v>
      </c>
      <c r="AH247">
        <v>4.95</v>
      </c>
      <c r="AI247">
        <v>5.5</v>
      </c>
      <c r="AJ247">
        <v>8.5299999999999994</v>
      </c>
      <c r="AK247">
        <v>6.74</v>
      </c>
      <c r="AL247">
        <v>12.96</v>
      </c>
      <c r="AM247">
        <v>36.82</v>
      </c>
      <c r="AN247">
        <v>25.26</v>
      </c>
      <c r="AO247">
        <v>9.7899999999999991</v>
      </c>
      <c r="AP247">
        <v>11.82</v>
      </c>
      <c r="AQ247">
        <v>3.6</v>
      </c>
      <c r="AR247">
        <v>5.44</v>
      </c>
      <c r="AS247">
        <v>8.0299999999999994</v>
      </c>
      <c r="AT247">
        <v>10.72</v>
      </c>
      <c r="AU247">
        <v>13.79</v>
      </c>
      <c r="AV247">
        <v>1.98</v>
      </c>
      <c r="AW247">
        <v>2.78</v>
      </c>
      <c r="AX247">
        <v>2.94</v>
      </c>
      <c r="AY247">
        <v>-4.4800000000000004</v>
      </c>
      <c r="AZ247">
        <v>2</v>
      </c>
      <c r="BA247">
        <v>5.32</v>
      </c>
      <c r="BB247">
        <v>3.9</v>
      </c>
      <c r="BC247">
        <v>-2.25</v>
      </c>
      <c r="BD247">
        <v>2.2000000000000002</v>
      </c>
      <c r="BE247">
        <v>6.47</v>
      </c>
      <c r="BF247">
        <v>11.07</v>
      </c>
      <c r="BG247" t="s">
        <v>419</v>
      </c>
    </row>
    <row r="248" spans="1:59" x14ac:dyDescent="0.2">
      <c r="A248" t="s">
        <v>298</v>
      </c>
      <c r="B248">
        <v>288</v>
      </c>
      <c r="C248" t="s">
        <v>299</v>
      </c>
      <c r="D248" t="s">
        <v>15</v>
      </c>
      <c r="E248" t="s">
        <v>425</v>
      </c>
      <c r="F248">
        <v>-1.9</v>
      </c>
      <c r="G248">
        <v>8.5</v>
      </c>
      <c r="H248">
        <v>11</v>
      </c>
      <c r="I248">
        <v>21.8</v>
      </c>
      <c r="J248">
        <v>24.7</v>
      </c>
      <c r="K248">
        <v>4.5999999999999996</v>
      </c>
      <c r="L248">
        <v>4.2</v>
      </c>
      <c r="M248">
        <v>11.2</v>
      </c>
      <c r="N248">
        <v>12.9</v>
      </c>
      <c r="O248">
        <v>29.6</v>
      </c>
      <c r="P248">
        <v>18.899999999999999</v>
      </c>
      <c r="Q248">
        <v>10.4</v>
      </c>
      <c r="R248">
        <v>3.5</v>
      </c>
      <c r="S248">
        <v>17.100000000000001</v>
      </c>
      <c r="T248">
        <v>28.9</v>
      </c>
      <c r="U248">
        <v>27.5</v>
      </c>
      <c r="V248">
        <v>43.6</v>
      </c>
      <c r="W248">
        <v>23.8</v>
      </c>
      <c r="X248">
        <v>23.8</v>
      </c>
      <c r="Y248">
        <v>20.399999999999999</v>
      </c>
      <c r="Z248">
        <v>46.4</v>
      </c>
      <c r="AA248">
        <v>19.899999999999999</v>
      </c>
      <c r="AB248">
        <v>14.9</v>
      </c>
      <c r="AC248">
        <v>17.2</v>
      </c>
      <c r="AD248">
        <v>21.1</v>
      </c>
      <c r="AE248">
        <v>14.3</v>
      </c>
      <c r="AF248">
        <v>5.2</v>
      </c>
      <c r="AG248">
        <v>3.8</v>
      </c>
      <c r="AH248">
        <v>11.73</v>
      </c>
      <c r="AI248">
        <v>3.12</v>
      </c>
      <c r="AJ248">
        <v>8.67</v>
      </c>
      <c r="AK248">
        <v>4.1100000000000003</v>
      </c>
      <c r="AL248">
        <v>10.89</v>
      </c>
      <c r="AM248">
        <v>22.79</v>
      </c>
      <c r="AN248">
        <v>7.66</v>
      </c>
      <c r="AO248">
        <v>5.74</v>
      </c>
      <c r="AP248">
        <v>15.67</v>
      </c>
      <c r="AQ248">
        <v>17.41</v>
      </c>
      <c r="AR248">
        <v>15.82</v>
      </c>
      <c r="AS248">
        <v>0.6</v>
      </c>
      <c r="AT248">
        <v>8.51</v>
      </c>
      <c r="AU248">
        <v>13.33</v>
      </c>
      <c r="AV248">
        <v>-1.89</v>
      </c>
      <c r="AW248">
        <v>3.22</v>
      </c>
      <c r="AX248">
        <v>6.45</v>
      </c>
      <c r="AY248">
        <v>2.95</v>
      </c>
      <c r="AZ248">
        <v>5.86</v>
      </c>
      <c r="BA248">
        <v>5.74</v>
      </c>
      <c r="BB248">
        <v>3.9</v>
      </c>
      <c r="BC248">
        <v>1.1599999999999999</v>
      </c>
      <c r="BD248">
        <v>1.21</v>
      </c>
      <c r="BE248">
        <v>9.2200000000000006</v>
      </c>
      <c r="BF248">
        <v>16.649999999999999</v>
      </c>
      <c r="BG248" t="s">
        <v>426</v>
      </c>
    </row>
    <row r="249" spans="1:59" x14ac:dyDescent="0.2">
      <c r="A249" t="s">
        <v>333</v>
      </c>
      <c r="B249">
        <v>936</v>
      </c>
      <c r="C249" t="s">
        <v>334</v>
      </c>
      <c r="D249" t="s">
        <v>15</v>
      </c>
      <c r="E249" t="s">
        <v>425</v>
      </c>
      <c r="V249">
        <v>0.4</v>
      </c>
      <c r="W249">
        <v>0.2</v>
      </c>
      <c r="X249">
        <v>-0.2</v>
      </c>
      <c r="Y249">
        <v>0.1</v>
      </c>
      <c r="Z249">
        <v>11</v>
      </c>
      <c r="AA249">
        <v>51.92</v>
      </c>
      <c r="AB249">
        <v>7.47</v>
      </c>
      <c r="AC249">
        <v>20.58</v>
      </c>
      <c r="AD249">
        <v>17.16</v>
      </c>
      <c r="AE249">
        <v>12.53</v>
      </c>
      <c r="AF249">
        <v>4.1100000000000003</v>
      </c>
      <c r="AG249">
        <v>5.68</v>
      </c>
      <c r="AH249">
        <v>5.84</v>
      </c>
      <c r="AI249">
        <v>2.72</v>
      </c>
      <c r="AJ249">
        <v>5.25</v>
      </c>
      <c r="AK249">
        <v>5.89</v>
      </c>
      <c r="AL249">
        <v>1.43</v>
      </c>
      <c r="AM249">
        <v>3.38</v>
      </c>
      <c r="AN249">
        <v>4.8</v>
      </c>
      <c r="AO249">
        <v>-1.37</v>
      </c>
      <c r="AP249">
        <v>1.42</v>
      </c>
      <c r="AQ249">
        <v>3.99</v>
      </c>
      <c r="AR249">
        <v>7.67</v>
      </c>
      <c r="AS249">
        <v>-3.23</v>
      </c>
      <c r="AT249">
        <v>1.61</v>
      </c>
      <c r="AU249">
        <v>6.06</v>
      </c>
      <c r="AV249">
        <v>4.1900000000000004</v>
      </c>
      <c r="AW249">
        <v>3.51</v>
      </c>
      <c r="AX249">
        <v>-0.78</v>
      </c>
      <c r="AY249">
        <v>-0.28999999999999998</v>
      </c>
      <c r="AZ249">
        <v>-2.78</v>
      </c>
      <c r="BA249">
        <v>3.97</v>
      </c>
      <c r="BB249">
        <v>3.9</v>
      </c>
      <c r="BC249">
        <v>4</v>
      </c>
      <c r="BD249">
        <v>2.52</v>
      </c>
      <c r="BE249">
        <v>1.83</v>
      </c>
      <c r="BF249">
        <v>17.670000000000002</v>
      </c>
      <c r="BG249" t="s">
        <v>426</v>
      </c>
    </row>
    <row r="250" spans="1:59" x14ac:dyDescent="0.2">
      <c r="A250" t="s">
        <v>160</v>
      </c>
      <c r="B250">
        <v>268</v>
      </c>
      <c r="C250" t="s">
        <v>161</v>
      </c>
      <c r="D250" t="s">
        <v>15</v>
      </c>
      <c r="E250" t="s">
        <v>441</v>
      </c>
      <c r="AL250">
        <v>8.42</v>
      </c>
      <c r="AM250">
        <v>7.7</v>
      </c>
      <c r="AN250">
        <v>7.64</v>
      </c>
      <c r="AO250">
        <v>7.88</v>
      </c>
      <c r="AP250">
        <v>5.99</v>
      </c>
      <c r="AQ250">
        <v>6.59</v>
      </c>
      <c r="AR250">
        <v>9.91</v>
      </c>
      <c r="AS250">
        <v>7.18</v>
      </c>
      <c r="AT250">
        <v>3.96</v>
      </c>
      <c r="AU250">
        <v>5.58</v>
      </c>
      <c r="AV250">
        <v>6.15</v>
      </c>
      <c r="AW250">
        <v>5.69</v>
      </c>
      <c r="AX250">
        <v>5.93</v>
      </c>
      <c r="AY250">
        <v>4.83</v>
      </c>
      <c r="AZ250">
        <v>3.55</v>
      </c>
      <c r="BA250">
        <v>3.96</v>
      </c>
      <c r="BB250">
        <v>3.85</v>
      </c>
      <c r="BC250">
        <v>4.04</v>
      </c>
      <c r="BD250">
        <v>3.98</v>
      </c>
      <c r="BE250">
        <v>4.59</v>
      </c>
      <c r="BF250">
        <v>7.92</v>
      </c>
      <c r="BG250" t="s">
        <v>442</v>
      </c>
    </row>
    <row r="251" spans="1:59" x14ac:dyDescent="0.2">
      <c r="A251" t="s">
        <v>76</v>
      </c>
      <c r="B251">
        <v>156</v>
      </c>
      <c r="C251" t="s">
        <v>1</v>
      </c>
      <c r="D251" t="s">
        <v>15</v>
      </c>
      <c r="E251" t="s">
        <v>462</v>
      </c>
      <c r="F251">
        <v>2.48</v>
      </c>
      <c r="G251">
        <v>1.93</v>
      </c>
      <c r="H251">
        <v>4.47</v>
      </c>
      <c r="I251">
        <v>11.12</v>
      </c>
      <c r="J251">
        <v>18.989999999999998</v>
      </c>
      <c r="K251">
        <v>11.37</v>
      </c>
      <c r="L251">
        <v>5.0999999999999996</v>
      </c>
      <c r="M251">
        <v>7.81</v>
      </c>
      <c r="N251">
        <v>9.25</v>
      </c>
      <c r="O251">
        <v>14.55</v>
      </c>
      <c r="P251">
        <v>13.38</v>
      </c>
      <c r="Q251">
        <v>10.18</v>
      </c>
      <c r="R251">
        <v>6.71</v>
      </c>
      <c r="S251">
        <v>3.46</v>
      </c>
      <c r="T251">
        <v>4.54</v>
      </c>
      <c r="U251">
        <v>2.72</v>
      </c>
      <c r="V251">
        <v>0.87</v>
      </c>
      <c r="W251">
        <v>2.78</v>
      </c>
      <c r="X251">
        <v>4.33</v>
      </c>
      <c r="Y251">
        <v>2.0299999999999998</v>
      </c>
      <c r="Z251">
        <v>0.28999999999999998</v>
      </c>
      <c r="AA251">
        <v>-1.04</v>
      </c>
      <c r="AB251">
        <v>0.47</v>
      </c>
      <c r="AC251">
        <v>3.63</v>
      </c>
      <c r="AD251">
        <v>6.06</v>
      </c>
      <c r="AE251">
        <v>7.37</v>
      </c>
      <c r="AF251">
        <v>0.4</v>
      </c>
      <c r="AG251">
        <v>0.71</v>
      </c>
      <c r="AH251">
        <v>0.38</v>
      </c>
      <c r="AI251">
        <v>1.79</v>
      </c>
      <c r="AJ251">
        <v>4.32</v>
      </c>
      <c r="AK251">
        <v>0.97</v>
      </c>
      <c r="AL251">
        <v>0.06</v>
      </c>
      <c r="AM251">
        <v>-1.22</v>
      </c>
      <c r="AN251">
        <v>3.2</v>
      </c>
      <c r="AO251">
        <v>1.64</v>
      </c>
      <c r="AP251">
        <v>2.27</v>
      </c>
      <c r="AQ251">
        <v>1.54</v>
      </c>
      <c r="AR251">
        <v>4.3499999999999996</v>
      </c>
      <c r="AS251">
        <v>-3.5</v>
      </c>
      <c r="AT251">
        <v>1.5</v>
      </c>
      <c r="AU251">
        <v>6.94</v>
      </c>
      <c r="AV251">
        <v>1.1000000000000001</v>
      </c>
      <c r="AW251">
        <v>0.41</v>
      </c>
      <c r="AX251">
        <v>2.4900000000000002</v>
      </c>
      <c r="AY251">
        <v>-0.84</v>
      </c>
      <c r="AZ251">
        <v>-0.2</v>
      </c>
      <c r="BA251">
        <v>3.13</v>
      </c>
      <c r="BB251">
        <v>3.85</v>
      </c>
      <c r="BC251">
        <v>-0.12</v>
      </c>
      <c r="BD251">
        <v>-0.46</v>
      </c>
      <c r="BE251">
        <v>13.88</v>
      </c>
      <c r="BF251">
        <v>13.49</v>
      </c>
      <c r="BG251" t="s">
        <v>463</v>
      </c>
    </row>
    <row r="252" spans="1:59" x14ac:dyDescent="0.2">
      <c r="A252" t="s">
        <v>351</v>
      </c>
      <c r="B252">
        <v>923</v>
      </c>
      <c r="C252" t="s">
        <v>352</v>
      </c>
      <c r="D252" t="s">
        <v>15</v>
      </c>
      <c r="E252" t="s">
        <v>16</v>
      </c>
      <c r="AC252">
        <v>2600.7199999999998</v>
      </c>
      <c r="AD252">
        <v>350.36</v>
      </c>
      <c r="AE252">
        <v>612.48</v>
      </c>
      <c r="AF252">
        <v>418.47</v>
      </c>
      <c r="AG252">
        <v>87.96</v>
      </c>
      <c r="AH252">
        <v>43.17</v>
      </c>
      <c r="AI252">
        <v>27.45</v>
      </c>
      <c r="AJ252">
        <v>32.85</v>
      </c>
      <c r="AK252">
        <v>38.549999999999997</v>
      </c>
      <c r="AL252">
        <v>12.23</v>
      </c>
      <c r="AM252">
        <v>16.260000000000002</v>
      </c>
      <c r="AN252">
        <v>7.13</v>
      </c>
      <c r="AO252">
        <v>7.09</v>
      </c>
      <c r="AP252">
        <v>9.99</v>
      </c>
      <c r="AQ252">
        <v>13.14</v>
      </c>
      <c r="AR252">
        <v>20.51</v>
      </c>
      <c r="AS252">
        <v>7.44</v>
      </c>
      <c r="AT252">
        <v>6.9</v>
      </c>
      <c r="AU252">
        <v>12.47</v>
      </c>
      <c r="AV252">
        <v>5.83</v>
      </c>
      <c r="AW252">
        <v>5.04</v>
      </c>
      <c r="AX252">
        <v>6.03</v>
      </c>
      <c r="AY252">
        <v>5.47</v>
      </c>
      <c r="AZ252">
        <v>6.04</v>
      </c>
      <c r="BA252">
        <v>7.31</v>
      </c>
      <c r="BB252">
        <v>3.83</v>
      </c>
      <c r="BC252">
        <v>7.79</v>
      </c>
      <c r="BD252">
        <v>8.59</v>
      </c>
      <c r="BE252">
        <v>8.92</v>
      </c>
      <c r="BF252">
        <v>7.67</v>
      </c>
      <c r="BG252" t="s">
        <v>17</v>
      </c>
    </row>
    <row r="253" spans="1:59" x14ac:dyDescent="0.2">
      <c r="A253" t="s">
        <v>235</v>
      </c>
      <c r="B253">
        <v>273</v>
      </c>
      <c r="C253" t="s">
        <v>2</v>
      </c>
      <c r="D253" t="s">
        <v>15</v>
      </c>
      <c r="E253" t="s">
        <v>441</v>
      </c>
      <c r="P253">
        <v>27.05</v>
      </c>
      <c r="Q253">
        <v>29.52</v>
      </c>
      <c r="R253">
        <v>59.15</v>
      </c>
      <c r="S253">
        <v>102.8</v>
      </c>
      <c r="T253">
        <v>65.989999999999995</v>
      </c>
      <c r="U253">
        <v>58.01</v>
      </c>
      <c r="V253">
        <v>86.54</v>
      </c>
      <c r="W253">
        <v>131.80000000000001</v>
      </c>
      <c r="X253">
        <v>111.73</v>
      </c>
      <c r="Y253">
        <v>20.010000000000002</v>
      </c>
      <c r="Z253">
        <v>26.29</v>
      </c>
      <c r="AA253">
        <v>23.04</v>
      </c>
      <c r="AB253">
        <v>14.85</v>
      </c>
      <c r="AC253">
        <v>10.55</v>
      </c>
      <c r="AD253">
        <v>7.32</v>
      </c>
      <c r="AE253">
        <v>34.619999999999997</v>
      </c>
      <c r="AF253">
        <v>33.229999999999997</v>
      </c>
      <c r="AG253">
        <v>19.91</v>
      </c>
      <c r="AH253">
        <v>16.13</v>
      </c>
      <c r="AI253">
        <v>17.149999999999999</v>
      </c>
      <c r="AJ253">
        <v>9.7200000000000006</v>
      </c>
      <c r="AK253">
        <v>6.47</v>
      </c>
      <c r="AL253">
        <v>4.49</v>
      </c>
      <c r="AM253">
        <v>3.86</v>
      </c>
      <c r="AN253">
        <v>3.82</v>
      </c>
      <c r="AO253">
        <v>3.54</v>
      </c>
      <c r="AP253">
        <v>3.34</v>
      </c>
      <c r="AQ253">
        <v>3.84</v>
      </c>
      <c r="AR253">
        <v>4.72</v>
      </c>
      <c r="AS253">
        <v>5.01</v>
      </c>
      <c r="AT253">
        <v>3.89</v>
      </c>
      <c r="AU253">
        <v>3.21</v>
      </c>
      <c r="AV253">
        <v>3.42</v>
      </c>
      <c r="AW253">
        <v>2.72</v>
      </c>
      <c r="AX253">
        <v>3.18</v>
      </c>
      <c r="AY253">
        <v>2.36</v>
      </c>
      <c r="AZ253">
        <v>2.97</v>
      </c>
      <c r="BA253">
        <v>4.68</v>
      </c>
      <c r="BB253">
        <v>3.82</v>
      </c>
      <c r="BC253">
        <v>3.71</v>
      </c>
      <c r="BD253">
        <v>3.2</v>
      </c>
      <c r="BE253">
        <v>3.86</v>
      </c>
      <c r="BF253">
        <v>5.95</v>
      </c>
      <c r="BG253" t="s">
        <v>442</v>
      </c>
    </row>
    <row r="254" spans="1:59" x14ac:dyDescent="0.2">
      <c r="A254" t="s">
        <v>410</v>
      </c>
      <c r="B254">
        <v>654</v>
      </c>
      <c r="C254" t="s">
        <v>411</v>
      </c>
      <c r="D254" t="s">
        <v>15</v>
      </c>
      <c r="E254" t="s">
        <v>16</v>
      </c>
      <c r="AO254">
        <v>2.9</v>
      </c>
      <c r="AP254">
        <v>4.3</v>
      </c>
      <c r="AQ254">
        <v>4.5999999999999996</v>
      </c>
      <c r="AR254">
        <v>8</v>
      </c>
      <c r="AS254">
        <v>8</v>
      </c>
      <c r="AT254">
        <v>4.9000000000000004</v>
      </c>
      <c r="AU254">
        <v>6.2</v>
      </c>
      <c r="AV254">
        <v>5.5</v>
      </c>
      <c r="AW254">
        <v>1.7</v>
      </c>
      <c r="AX254">
        <v>2.1</v>
      </c>
      <c r="AY254">
        <v>1.9</v>
      </c>
      <c r="AZ254">
        <v>2.6</v>
      </c>
      <c r="BA254">
        <v>5.0999999999999996</v>
      </c>
      <c r="BB254">
        <v>3.8</v>
      </c>
      <c r="BC254">
        <v>3.3</v>
      </c>
      <c r="BD254">
        <v>1.1000000000000001</v>
      </c>
      <c r="BE254">
        <v>1.3</v>
      </c>
      <c r="BG254" t="s">
        <v>397</v>
      </c>
    </row>
    <row r="255" spans="1:59" x14ac:dyDescent="0.2">
      <c r="A255" t="s">
        <v>154</v>
      </c>
      <c r="B255">
        <v>258</v>
      </c>
      <c r="C255" t="s">
        <v>155</v>
      </c>
      <c r="D255" t="s">
        <v>15</v>
      </c>
      <c r="E255" t="s">
        <v>16</v>
      </c>
      <c r="F255">
        <v>2.34</v>
      </c>
      <c r="G255">
        <v>-2.4900000000000002</v>
      </c>
      <c r="H255">
        <v>-3.77</v>
      </c>
      <c r="I255">
        <v>12.01</v>
      </c>
      <c r="J255">
        <v>19.68</v>
      </c>
      <c r="K255">
        <v>12.92</v>
      </c>
      <c r="L255">
        <v>10.73</v>
      </c>
      <c r="M255">
        <v>12.61</v>
      </c>
      <c r="N255">
        <v>7.84</v>
      </c>
      <c r="O255">
        <v>11.58</v>
      </c>
      <c r="P255">
        <v>10.75</v>
      </c>
      <c r="Q255">
        <v>11.39</v>
      </c>
      <c r="R255">
        <v>0.1</v>
      </c>
      <c r="S255">
        <v>3.59</v>
      </c>
      <c r="T255">
        <v>3.28</v>
      </c>
      <c r="U255">
        <v>19.22</v>
      </c>
      <c r="V255">
        <v>32.81</v>
      </c>
      <c r="W255">
        <v>10.83</v>
      </c>
      <c r="X255">
        <v>10.32</v>
      </c>
      <c r="Y255">
        <v>12.92</v>
      </c>
      <c r="Z255">
        <v>41.03</v>
      </c>
      <c r="AA255">
        <v>35.06</v>
      </c>
      <c r="AB255">
        <v>10.23</v>
      </c>
      <c r="AC255">
        <v>13.36</v>
      </c>
      <c r="AD255">
        <v>12.53</v>
      </c>
      <c r="AE255">
        <v>8.41</v>
      </c>
      <c r="AF255">
        <v>11.06</v>
      </c>
      <c r="AG255">
        <v>9.24</v>
      </c>
      <c r="AH255">
        <v>6.62</v>
      </c>
      <c r="AI255">
        <v>5.21</v>
      </c>
      <c r="AJ255">
        <v>5.98</v>
      </c>
      <c r="AK255">
        <v>7.28</v>
      </c>
      <c r="AL255">
        <v>8.1300000000000008</v>
      </c>
      <c r="AM255">
        <v>5.6</v>
      </c>
      <c r="AN255">
        <v>7.57</v>
      </c>
      <c r="AO255">
        <v>9.1</v>
      </c>
      <c r="AP255">
        <v>6.56</v>
      </c>
      <c r="AQ255">
        <v>6.83</v>
      </c>
      <c r="AR255">
        <v>11.36</v>
      </c>
      <c r="AS255">
        <v>1.87</v>
      </c>
      <c r="AT255">
        <v>3.86</v>
      </c>
      <c r="AU255">
        <v>6.21</v>
      </c>
      <c r="AV255">
        <v>3.78</v>
      </c>
      <c r="AW255">
        <v>4.34</v>
      </c>
      <c r="AX255">
        <v>3.42</v>
      </c>
      <c r="AY255">
        <v>2.39</v>
      </c>
      <c r="AZ255">
        <v>4.45</v>
      </c>
      <c r="BA255">
        <v>4.43</v>
      </c>
      <c r="BB255">
        <v>3.75</v>
      </c>
      <c r="BC255">
        <v>3.7</v>
      </c>
      <c r="BD255">
        <v>3.21</v>
      </c>
      <c r="BE255">
        <v>4.26</v>
      </c>
      <c r="BF255">
        <v>6.89</v>
      </c>
      <c r="BG255" t="s">
        <v>17</v>
      </c>
    </row>
    <row r="256" spans="1:59" x14ac:dyDescent="0.2">
      <c r="A256" t="s">
        <v>304</v>
      </c>
      <c r="B256">
        <v>968</v>
      </c>
      <c r="C256" t="s">
        <v>305</v>
      </c>
      <c r="D256" t="s">
        <v>15</v>
      </c>
      <c r="E256" t="s">
        <v>425</v>
      </c>
      <c r="F256">
        <v>1.1000000000000001</v>
      </c>
      <c r="G256">
        <v>1.5</v>
      </c>
      <c r="H256">
        <v>0.6</v>
      </c>
      <c r="I256">
        <v>1.2</v>
      </c>
      <c r="J256">
        <v>1.7</v>
      </c>
      <c r="K256">
        <v>0.4</v>
      </c>
      <c r="L256">
        <v>0.6</v>
      </c>
      <c r="M256">
        <v>0.9</v>
      </c>
      <c r="N256">
        <v>0.9</v>
      </c>
      <c r="O256">
        <v>0.8</v>
      </c>
      <c r="P256">
        <v>4</v>
      </c>
      <c r="Q256">
        <v>1.6</v>
      </c>
      <c r="R256">
        <v>33.5</v>
      </c>
      <c r="S256">
        <v>9.8000000000000007</v>
      </c>
      <c r="T256">
        <v>-11.3</v>
      </c>
      <c r="U256">
        <v>1.2</v>
      </c>
      <c r="V256">
        <v>1.3</v>
      </c>
      <c r="W256">
        <v>1.7</v>
      </c>
      <c r="X256">
        <v>2.1</v>
      </c>
      <c r="Y256">
        <v>1.6</v>
      </c>
      <c r="Z256">
        <v>4.5</v>
      </c>
      <c r="AA256">
        <v>198.8</v>
      </c>
      <c r="AB256">
        <v>236.93</v>
      </c>
      <c r="AC256">
        <v>248.85</v>
      </c>
      <c r="AD256">
        <v>136.18</v>
      </c>
      <c r="AE256">
        <v>31.72</v>
      </c>
      <c r="AF256">
        <v>36.39</v>
      </c>
      <c r="AG256">
        <v>151.31</v>
      </c>
      <c r="AH256">
        <v>48.49</v>
      </c>
      <c r="AI256">
        <v>27.92</v>
      </c>
      <c r="AJ256">
        <v>43.76</v>
      </c>
      <c r="AK256">
        <v>35.950000000000003</v>
      </c>
      <c r="AL256">
        <v>18.5</v>
      </c>
      <c r="AM256">
        <v>14.83</v>
      </c>
      <c r="AN256">
        <v>9.56</v>
      </c>
      <c r="AO256">
        <v>6.16</v>
      </c>
      <c r="AP256">
        <v>3.9</v>
      </c>
      <c r="AQ256">
        <v>3.9</v>
      </c>
      <c r="AR256">
        <v>9.2200000000000006</v>
      </c>
      <c r="AS256">
        <v>3.26</v>
      </c>
      <c r="AT256">
        <v>2.34</v>
      </c>
      <c r="AU256">
        <v>6.02</v>
      </c>
      <c r="AV256">
        <v>1.91</v>
      </c>
      <c r="AW256">
        <v>2.96</v>
      </c>
      <c r="AX256">
        <v>-1.63</v>
      </c>
      <c r="AY256">
        <v>-3.8</v>
      </c>
      <c r="AZ256">
        <v>-2.58</v>
      </c>
      <c r="BA256">
        <v>2.48</v>
      </c>
      <c r="BB256">
        <v>3.75</v>
      </c>
      <c r="BC256">
        <v>4.7</v>
      </c>
      <c r="BD256">
        <v>4.8</v>
      </c>
      <c r="BE256">
        <v>2.81</v>
      </c>
      <c r="BF256">
        <v>15.73</v>
      </c>
      <c r="BG256" t="s">
        <v>439</v>
      </c>
    </row>
    <row r="257" spans="1:59" x14ac:dyDescent="0.2">
      <c r="A257" t="s">
        <v>184</v>
      </c>
      <c r="B257">
        <v>343</v>
      </c>
      <c r="C257" t="s">
        <v>185</v>
      </c>
      <c r="D257" t="s">
        <v>15</v>
      </c>
      <c r="E257" t="s">
        <v>16</v>
      </c>
      <c r="F257">
        <v>14.73</v>
      </c>
      <c r="G257">
        <v>0</v>
      </c>
      <c r="H257">
        <v>0</v>
      </c>
      <c r="I257">
        <v>25</v>
      </c>
      <c r="J257">
        <v>26.67</v>
      </c>
      <c r="K257">
        <v>17.54</v>
      </c>
      <c r="L257">
        <v>7.46</v>
      </c>
      <c r="M257">
        <v>13.89</v>
      </c>
      <c r="N257">
        <v>32.93</v>
      </c>
      <c r="O257">
        <v>30.28</v>
      </c>
      <c r="P257">
        <v>26.76</v>
      </c>
      <c r="Q257">
        <v>12.78</v>
      </c>
      <c r="R257">
        <v>7.39</v>
      </c>
      <c r="S257">
        <v>11.01</v>
      </c>
      <c r="T257">
        <v>27.69</v>
      </c>
      <c r="U257">
        <v>25.89</v>
      </c>
      <c r="V257">
        <v>14.91</v>
      </c>
      <c r="W257">
        <v>6.49</v>
      </c>
      <c r="X257">
        <v>8.19</v>
      </c>
      <c r="Y257">
        <v>14.17</v>
      </c>
      <c r="Z257">
        <v>21.94</v>
      </c>
      <c r="AA257">
        <v>51.46</v>
      </c>
      <c r="AB257">
        <v>77.260000000000005</v>
      </c>
      <c r="AC257">
        <v>21.92</v>
      </c>
      <c r="AD257">
        <v>35.24</v>
      </c>
      <c r="AE257">
        <v>19.940000000000001</v>
      </c>
      <c r="AF257">
        <v>26.43</v>
      </c>
      <c r="AG257">
        <v>9.6999999999999993</v>
      </c>
      <c r="AH257">
        <v>8.56</v>
      </c>
      <c r="AI257">
        <v>5.9</v>
      </c>
      <c r="AJ257">
        <v>8.07</v>
      </c>
      <c r="AK257">
        <v>6.84</v>
      </c>
      <c r="AL257">
        <v>7.06</v>
      </c>
      <c r="AM257">
        <v>10.130000000000001</v>
      </c>
      <c r="AN257">
        <v>13.53</v>
      </c>
      <c r="AO257">
        <v>15.1</v>
      </c>
      <c r="AP257">
        <v>8.52</v>
      </c>
      <c r="AQ257">
        <v>9.2899999999999991</v>
      </c>
      <c r="AR257">
        <v>22.01</v>
      </c>
      <c r="AS257">
        <v>9.58</v>
      </c>
      <c r="AT257">
        <v>12.59</v>
      </c>
      <c r="AU257">
        <v>7.53</v>
      </c>
      <c r="AV257">
        <v>6.88</v>
      </c>
      <c r="AW257">
        <v>9.35</v>
      </c>
      <c r="AX257">
        <v>8.3000000000000007</v>
      </c>
      <c r="AY257">
        <v>3.68</v>
      </c>
      <c r="AZ257">
        <v>2.35</v>
      </c>
      <c r="BA257">
        <v>4.38</v>
      </c>
      <c r="BB257">
        <v>3.73</v>
      </c>
      <c r="BC257">
        <v>3.91</v>
      </c>
      <c r="BD257">
        <v>5.23</v>
      </c>
      <c r="BE257">
        <v>5.86</v>
      </c>
      <c r="BF257">
        <v>10.35</v>
      </c>
      <c r="BG257" t="s">
        <v>17</v>
      </c>
    </row>
    <row r="258" spans="1:59" x14ac:dyDescent="0.2">
      <c r="A258" t="s">
        <v>335</v>
      </c>
      <c r="B258">
        <v>961</v>
      </c>
      <c r="C258" t="s">
        <v>336</v>
      </c>
      <c r="D258" t="s">
        <v>15</v>
      </c>
      <c r="E258" t="s">
        <v>416</v>
      </c>
      <c r="F258">
        <v>6.2</v>
      </c>
      <c r="G258">
        <v>10.6</v>
      </c>
      <c r="H258">
        <v>0.8</v>
      </c>
      <c r="I258">
        <v>22</v>
      </c>
      <c r="J258">
        <v>43.2</v>
      </c>
      <c r="K258">
        <v>6.2</v>
      </c>
      <c r="L258">
        <v>15.9</v>
      </c>
      <c r="M258">
        <v>10.6</v>
      </c>
      <c r="N258">
        <v>14.3</v>
      </c>
      <c r="O258">
        <v>20.8</v>
      </c>
      <c r="P258">
        <v>4.5999999999999996</v>
      </c>
      <c r="Q258">
        <v>14.21</v>
      </c>
      <c r="R258">
        <v>8.1999999999999993</v>
      </c>
      <c r="S258">
        <v>4.88</v>
      </c>
      <c r="T258">
        <v>6.66</v>
      </c>
      <c r="U258">
        <v>8.44</v>
      </c>
      <c r="V258">
        <v>2.56</v>
      </c>
      <c r="W258">
        <v>3.56</v>
      </c>
      <c r="X258">
        <v>6.83</v>
      </c>
      <c r="Y258">
        <v>7.62</v>
      </c>
      <c r="Z258">
        <v>15.08</v>
      </c>
      <c r="AA258">
        <v>18.71</v>
      </c>
      <c r="AB258">
        <v>7.47</v>
      </c>
      <c r="AC258">
        <v>5.7</v>
      </c>
      <c r="AD258">
        <v>1.83</v>
      </c>
      <c r="AE258">
        <v>2.38</v>
      </c>
      <c r="AF258">
        <v>2.1</v>
      </c>
      <c r="AG258">
        <v>-0.69</v>
      </c>
      <c r="AH258">
        <v>-1.85</v>
      </c>
      <c r="AI258">
        <v>-1.64</v>
      </c>
      <c r="AJ258">
        <v>0.77</v>
      </c>
      <c r="AK258">
        <v>3.93</v>
      </c>
      <c r="AL258">
        <v>2.77</v>
      </c>
      <c r="AM258">
        <v>4.32</v>
      </c>
      <c r="AN258">
        <v>0.14000000000000001</v>
      </c>
      <c r="AO258">
        <v>0.35</v>
      </c>
      <c r="AP258">
        <v>3.5</v>
      </c>
      <c r="AQ258">
        <v>4.03</v>
      </c>
      <c r="AR258">
        <v>6.86</v>
      </c>
      <c r="AS258">
        <v>-5.36</v>
      </c>
      <c r="AT258">
        <v>-0.15</v>
      </c>
      <c r="AU258">
        <v>8.7200000000000006</v>
      </c>
      <c r="AV258">
        <v>1.37</v>
      </c>
      <c r="AW258">
        <v>-0.78</v>
      </c>
      <c r="AX258">
        <v>-0.86</v>
      </c>
      <c r="AY258">
        <v>-2.5499999999999998</v>
      </c>
      <c r="AZ258">
        <v>0.85</v>
      </c>
      <c r="BA258">
        <v>2.48</v>
      </c>
      <c r="BB258">
        <v>3.72</v>
      </c>
      <c r="BC258">
        <v>3.11</v>
      </c>
      <c r="BD258">
        <v>-1.1100000000000001</v>
      </c>
      <c r="BE258">
        <v>11.08</v>
      </c>
      <c r="BF258">
        <v>23.79</v>
      </c>
      <c r="BG258" t="s">
        <v>418</v>
      </c>
    </row>
    <row r="259" spans="1:59" x14ac:dyDescent="0.2">
      <c r="A259" t="s">
        <v>337</v>
      </c>
      <c r="B259">
        <v>144</v>
      </c>
      <c r="C259" t="s">
        <v>338</v>
      </c>
      <c r="D259" t="s">
        <v>15</v>
      </c>
      <c r="E259" t="s">
        <v>416</v>
      </c>
      <c r="F259">
        <v>2</v>
      </c>
      <c r="G259">
        <v>8.9</v>
      </c>
      <c r="H259">
        <v>3.6</v>
      </c>
      <c r="I259">
        <v>4.4000000000000004</v>
      </c>
      <c r="J259">
        <v>45.9</v>
      </c>
      <c r="K259">
        <v>23.5</v>
      </c>
      <c r="L259">
        <v>13.8</v>
      </c>
      <c r="M259">
        <v>15.9</v>
      </c>
      <c r="N259">
        <v>13.6</v>
      </c>
      <c r="O259">
        <v>45.7</v>
      </c>
      <c r="P259">
        <v>16</v>
      </c>
      <c r="Q259">
        <v>12.1</v>
      </c>
      <c r="R259">
        <v>14.1</v>
      </c>
      <c r="S259">
        <v>4.5999999999999996</v>
      </c>
      <c r="T259">
        <v>0</v>
      </c>
      <c r="U259">
        <v>29.8</v>
      </c>
      <c r="V259">
        <v>10.4</v>
      </c>
      <c r="W259">
        <v>-4</v>
      </c>
      <c r="X259">
        <v>4.3</v>
      </c>
      <c r="Z259">
        <v>3.4</v>
      </c>
      <c r="AA259">
        <v>8.1999999999999993</v>
      </c>
      <c r="AB259">
        <v>1.4</v>
      </c>
      <c r="AC259">
        <v>6.7</v>
      </c>
      <c r="AD259">
        <v>21.9</v>
      </c>
      <c r="AE259">
        <v>1</v>
      </c>
      <c r="AH259">
        <v>4.2</v>
      </c>
      <c r="AI259">
        <v>-1.7</v>
      </c>
      <c r="AJ259">
        <v>149.1</v>
      </c>
      <c r="AK259">
        <v>3.3</v>
      </c>
      <c r="AL259">
        <v>2.2000000000000002</v>
      </c>
      <c r="AM259">
        <v>8</v>
      </c>
      <c r="AN259">
        <v>4.5999999999999996</v>
      </c>
      <c r="AO259">
        <v>3.9</v>
      </c>
      <c r="AW259">
        <v>5.78</v>
      </c>
      <c r="AX259">
        <v>3.43</v>
      </c>
      <c r="AY259">
        <v>4.5999999999999996</v>
      </c>
      <c r="AZ259">
        <v>4.59</v>
      </c>
      <c r="BA259">
        <v>6.73</v>
      </c>
      <c r="BB259">
        <v>3.72</v>
      </c>
      <c r="BC259">
        <v>2.92</v>
      </c>
      <c r="BD259">
        <v>-0.13</v>
      </c>
      <c r="BE259">
        <v>16.98</v>
      </c>
      <c r="BF259">
        <v>32.93</v>
      </c>
      <c r="BG259" t="s">
        <v>419</v>
      </c>
    </row>
    <row r="260" spans="1:59" x14ac:dyDescent="0.2">
      <c r="A260" t="s">
        <v>266</v>
      </c>
      <c r="B260">
        <v>278</v>
      </c>
      <c r="C260" t="s">
        <v>267</v>
      </c>
      <c r="D260" t="s">
        <v>15</v>
      </c>
      <c r="E260" t="s">
        <v>462</v>
      </c>
      <c r="AQ260">
        <v>12.03</v>
      </c>
      <c r="AR260">
        <v>21.73</v>
      </c>
      <c r="AS260">
        <v>-2.35</v>
      </c>
      <c r="AT260">
        <v>14.56</v>
      </c>
      <c r="AU260">
        <v>20.92</v>
      </c>
      <c r="AV260">
        <v>5.94</v>
      </c>
      <c r="AW260">
        <v>4.49</v>
      </c>
      <c r="AX260">
        <v>8.68</v>
      </c>
      <c r="AY260">
        <v>2.69</v>
      </c>
      <c r="AZ260">
        <v>0.18</v>
      </c>
      <c r="BA260">
        <v>6.47</v>
      </c>
      <c r="BB260">
        <v>3.72</v>
      </c>
      <c r="BC260">
        <v>2.46</v>
      </c>
      <c r="BD260">
        <v>3.99</v>
      </c>
      <c r="BE260">
        <v>9.06</v>
      </c>
      <c r="BF260">
        <v>20.79</v>
      </c>
      <c r="BG260" t="s">
        <v>463</v>
      </c>
    </row>
    <row r="261" spans="1:59" x14ac:dyDescent="0.2">
      <c r="A261" t="s">
        <v>341</v>
      </c>
      <c r="B261">
        <v>718</v>
      </c>
      <c r="C261" t="s">
        <v>342</v>
      </c>
      <c r="D261" t="s">
        <v>15</v>
      </c>
      <c r="E261" t="s">
        <v>16</v>
      </c>
      <c r="F261">
        <v>14.89</v>
      </c>
      <c r="G261">
        <v>14.6</v>
      </c>
      <c r="H261">
        <v>20.94</v>
      </c>
      <c r="I261">
        <v>18.239999999999998</v>
      </c>
      <c r="J261">
        <v>24.42</v>
      </c>
      <c r="K261">
        <v>18.61</v>
      </c>
      <c r="L261">
        <v>14.87</v>
      </c>
      <c r="M261">
        <v>14.96</v>
      </c>
      <c r="N261">
        <v>11.78</v>
      </c>
      <c r="O261">
        <v>12.48</v>
      </c>
      <c r="P261">
        <v>13.52</v>
      </c>
      <c r="Q261">
        <v>10.51</v>
      </c>
      <c r="R261">
        <v>-0.85</v>
      </c>
      <c r="S261">
        <v>6.58</v>
      </c>
      <c r="T261">
        <v>1.18</v>
      </c>
      <c r="U261">
        <v>0.57999999999999996</v>
      </c>
      <c r="V261">
        <v>2.4</v>
      </c>
      <c r="W261">
        <v>2.2400000000000002</v>
      </c>
      <c r="X261">
        <v>0.48</v>
      </c>
      <c r="Y261">
        <v>3.32</v>
      </c>
      <c r="Z261">
        <v>3.95</v>
      </c>
      <c r="AA261">
        <v>2.0299999999999998</v>
      </c>
      <c r="AB261">
        <v>2.02</v>
      </c>
      <c r="AC261">
        <v>-0.34</v>
      </c>
      <c r="AD261">
        <v>2.23</v>
      </c>
      <c r="AE261">
        <v>0.5</v>
      </c>
      <c r="AF261">
        <v>-2.06</v>
      </c>
      <c r="AG261">
        <v>1.8</v>
      </c>
      <c r="AH261">
        <v>2.7</v>
      </c>
      <c r="AI261">
        <v>6.3</v>
      </c>
      <c r="AJ261">
        <v>6.3</v>
      </c>
      <c r="AK261">
        <v>6</v>
      </c>
      <c r="AL261">
        <v>0.2</v>
      </c>
      <c r="AM261">
        <v>3.3</v>
      </c>
      <c r="AN261">
        <v>3.9</v>
      </c>
      <c r="AO261">
        <v>0.65</v>
      </c>
      <c r="AP261">
        <v>-1.86</v>
      </c>
      <c r="AQ261">
        <v>5.32</v>
      </c>
      <c r="AR261">
        <v>36.97</v>
      </c>
      <c r="AS261">
        <v>31.75</v>
      </c>
      <c r="AT261">
        <v>-2.4</v>
      </c>
      <c r="AU261">
        <v>2.56</v>
      </c>
      <c r="AV261">
        <v>7.11</v>
      </c>
      <c r="AW261">
        <v>4.34</v>
      </c>
      <c r="AX261">
        <v>1.39</v>
      </c>
      <c r="AY261">
        <v>4.04</v>
      </c>
      <c r="AZ261">
        <v>-1.01</v>
      </c>
      <c r="BA261">
        <v>2.86</v>
      </c>
      <c r="BB261">
        <v>3.7</v>
      </c>
      <c r="BC261">
        <v>1.81</v>
      </c>
      <c r="BD261">
        <v>3.9</v>
      </c>
      <c r="BE261">
        <v>9.77</v>
      </c>
      <c r="BF261">
        <v>2.63</v>
      </c>
      <c r="BG261" t="s">
        <v>17</v>
      </c>
    </row>
    <row r="262" spans="1:59" x14ac:dyDescent="0.2">
      <c r="A262" t="s">
        <v>28</v>
      </c>
      <c r="B262">
        <v>911</v>
      </c>
      <c r="C262" t="s">
        <v>29</v>
      </c>
      <c r="D262" t="s">
        <v>15</v>
      </c>
      <c r="E262" t="s">
        <v>441</v>
      </c>
      <c r="AJ262">
        <v>-2.96</v>
      </c>
      <c r="AK262">
        <v>1.01</v>
      </c>
      <c r="AL262">
        <v>0.14000000000000001</v>
      </c>
      <c r="AM262">
        <v>2.5</v>
      </c>
      <c r="AN262">
        <v>4.92</v>
      </c>
      <c r="AO262">
        <v>0.79</v>
      </c>
      <c r="AP262">
        <v>2.71</v>
      </c>
      <c r="AQ262">
        <v>3.78</v>
      </c>
      <c r="AR262">
        <v>11.75</v>
      </c>
      <c r="AS262">
        <v>3.69</v>
      </c>
      <c r="AT262">
        <v>7.49</v>
      </c>
      <c r="AU262">
        <v>8.6300000000000008</v>
      </c>
      <c r="AV262">
        <v>5.26</v>
      </c>
      <c r="AW262">
        <v>5.85</v>
      </c>
      <c r="AX262">
        <v>1.88</v>
      </c>
      <c r="AY262">
        <v>5.14</v>
      </c>
      <c r="AZ262">
        <v>-2.02</v>
      </c>
      <c r="BA262">
        <v>0.7</v>
      </c>
      <c r="BB262">
        <v>3.7</v>
      </c>
      <c r="BC262">
        <v>1.17</v>
      </c>
      <c r="BD262">
        <v>1.3</v>
      </c>
      <c r="BE262">
        <v>7.23</v>
      </c>
      <c r="BF262">
        <v>8.2799999999999994</v>
      </c>
      <c r="BG262" t="s">
        <v>442</v>
      </c>
    </row>
    <row r="263" spans="1:59" x14ac:dyDescent="0.2">
      <c r="A263" t="s">
        <v>137</v>
      </c>
      <c r="B263">
        <v>112</v>
      </c>
      <c r="C263" t="s">
        <v>138</v>
      </c>
      <c r="D263" t="s">
        <v>15</v>
      </c>
      <c r="E263" t="s">
        <v>462</v>
      </c>
      <c r="F263">
        <v>7.05</v>
      </c>
      <c r="G263">
        <v>9.01</v>
      </c>
      <c r="H263">
        <v>5.17</v>
      </c>
      <c r="I263">
        <v>7.49</v>
      </c>
      <c r="J263">
        <v>22.28</v>
      </c>
      <c r="K263">
        <v>22.91</v>
      </c>
      <c r="L263">
        <v>16.510000000000002</v>
      </c>
      <c r="M263">
        <v>18.95</v>
      </c>
      <c r="N263">
        <v>8.99</v>
      </c>
      <c r="O263">
        <v>11.82</v>
      </c>
      <c r="P263">
        <v>15.91</v>
      </c>
      <c r="Q263">
        <v>10.72</v>
      </c>
      <c r="R263">
        <v>8.52</v>
      </c>
      <c r="S263">
        <v>6.5</v>
      </c>
      <c r="T263">
        <v>5.94</v>
      </c>
      <c r="U263">
        <v>6.22</v>
      </c>
      <c r="V263">
        <v>1.33</v>
      </c>
      <c r="W263">
        <v>3.43</v>
      </c>
      <c r="X263">
        <v>3.68</v>
      </c>
      <c r="Y263">
        <v>4.78</v>
      </c>
      <c r="Z263">
        <v>6.25</v>
      </c>
      <c r="AA263">
        <v>5.34</v>
      </c>
      <c r="AB263">
        <v>3.12</v>
      </c>
      <c r="AC263">
        <v>3.96</v>
      </c>
      <c r="AD263">
        <v>2.5</v>
      </c>
      <c r="AE263">
        <v>4.0199999999999996</v>
      </c>
      <c r="AF263">
        <v>2.67</v>
      </c>
      <c r="AG263">
        <v>0.97</v>
      </c>
      <c r="AH263">
        <v>7.0000000000000007E-2</v>
      </c>
      <c r="AI263">
        <v>0.54</v>
      </c>
      <c r="AJ263">
        <v>0.37</v>
      </c>
      <c r="AK263">
        <v>0.13</v>
      </c>
      <c r="AL263">
        <v>-0.4</v>
      </c>
      <c r="AM263">
        <v>0.2</v>
      </c>
      <c r="AN263">
        <v>2.59</v>
      </c>
      <c r="AO263">
        <v>7.9</v>
      </c>
      <c r="AP263">
        <v>6.42</v>
      </c>
      <c r="AQ263">
        <v>1.6</v>
      </c>
      <c r="AR263">
        <v>14.73</v>
      </c>
      <c r="AS263">
        <v>-0.61</v>
      </c>
      <c r="AT263">
        <v>4.79</v>
      </c>
      <c r="AU263">
        <v>9.1300000000000008</v>
      </c>
      <c r="AV263">
        <v>2.36</v>
      </c>
      <c r="AW263">
        <v>3.25</v>
      </c>
      <c r="AX263">
        <v>-7.37</v>
      </c>
      <c r="AY263">
        <v>-6.64</v>
      </c>
      <c r="AZ263">
        <v>1.97</v>
      </c>
      <c r="BA263">
        <v>6.11</v>
      </c>
      <c r="BB263">
        <v>3.7</v>
      </c>
      <c r="BC263">
        <v>0.82</v>
      </c>
      <c r="BD263">
        <v>-0.06</v>
      </c>
      <c r="BE263">
        <v>5.04</v>
      </c>
      <c r="BF263">
        <v>17.170000000000002</v>
      </c>
      <c r="BG263" t="s">
        <v>463</v>
      </c>
    </row>
    <row r="264" spans="1:59" x14ac:dyDescent="0.2">
      <c r="A264" t="s">
        <v>64</v>
      </c>
      <c r="B264">
        <v>316</v>
      </c>
      <c r="C264" t="s">
        <v>65</v>
      </c>
      <c r="D264" t="s">
        <v>15</v>
      </c>
      <c r="E264" t="s">
        <v>16</v>
      </c>
      <c r="F264">
        <v>7.28</v>
      </c>
      <c r="G264">
        <v>7.47</v>
      </c>
      <c r="H264">
        <v>11.88</v>
      </c>
      <c r="I264">
        <v>16.86</v>
      </c>
      <c r="J264">
        <v>38.92</v>
      </c>
      <c r="K264">
        <v>20.29</v>
      </c>
      <c r="L264">
        <v>4.99</v>
      </c>
      <c r="M264">
        <v>8.35</v>
      </c>
      <c r="N264">
        <v>9.48</v>
      </c>
      <c r="O264">
        <v>13.17</v>
      </c>
      <c r="P264">
        <v>18.5</v>
      </c>
      <c r="Q264">
        <v>14.59</v>
      </c>
      <c r="R264">
        <v>10.29</v>
      </c>
      <c r="S264">
        <v>5.28</v>
      </c>
      <c r="T264">
        <v>4.6500000000000004</v>
      </c>
      <c r="U264">
        <v>4.8600000000000003</v>
      </c>
      <c r="V264">
        <v>0.2</v>
      </c>
      <c r="W264">
        <v>3.57</v>
      </c>
      <c r="X264">
        <v>4.72</v>
      </c>
      <c r="Y264">
        <v>6.33</v>
      </c>
      <c r="Z264">
        <v>3.04</v>
      </c>
      <c r="AA264">
        <v>6.3</v>
      </c>
      <c r="AB264">
        <v>6</v>
      </c>
      <c r="AC264">
        <v>1.18</v>
      </c>
      <c r="AD264">
        <v>0.7</v>
      </c>
      <c r="AE264">
        <v>2.84</v>
      </c>
      <c r="AF264">
        <v>2.39</v>
      </c>
      <c r="AG264">
        <v>7.71</v>
      </c>
      <c r="AH264">
        <v>-1.27</v>
      </c>
      <c r="AI264">
        <v>1.56</v>
      </c>
      <c r="AJ264">
        <v>2.44</v>
      </c>
      <c r="AK264">
        <v>2.8</v>
      </c>
      <c r="AL264">
        <v>0.17</v>
      </c>
      <c r="AM264">
        <v>1.58</v>
      </c>
      <c r="AN264">
        <v>1.43</v>
      </c>
      <c r="AO264">
        <v>6.07</v>
      </c>
      <c r="AP264">
        <v>7.31</v>
      </c>
      <c r="AQ264">
        <v>4.03</v>
      </c>
      <c r="AR264">
        <v>8.11</v>
      </c>
      <c r="AS264">
        <v>3.64</v>
      </c>
      <c r="AT264">
        <v>5.82</v>
      </c>
      <c r="AU264">
        <v>9.43</v>
      </c>
      <c r="AV264">
        <v>4.53</v>
      </c>
      <c r="AW264">
        <v>1.81</v>
      </c>
      <c r="AX264">
        <v>1.77</v>
      </c>
      <c r="AY264">
        <v>-1.1100000000000001</v>
      </c>
      <c r="AZ264">
        <v>1.28</v>
      </c>
      <c r="BA264">
        <v>4.41</v>
      </c>
      <c r="BB264">
        <v>3.69</v>
      </c>
      <c r="BC264">
        <v>4.0999999999999996</v>
      </c>
      <c r="BD264">
        <v>2.88</v>
      </c>
      <c r="BE264">
        <v>3.06</v>
      </c>
      <c r="BF264">
        <v>9.9</v>
      </c>
      <c r="BG264" t="s">
        <v>17</v>
      </c>
    </row>
    <row r="265" spans="1:59" x14ac:dyDescent="0.2">
      <c r="A265" t="s">
        <v>62</v>
      </c>
      <c r="B265">
        <v>223</v>
      </c>
      <c r="C265" t="s">
        <v>63</v>
      </c>
      <c r="D265" t="s">
        <v>15</v>
      </c>
      <c r="E265" t="s">
        <v>16</v>
      </c>
      <c r="F265">
        <v>22.26</v>
      </c>
      <c r="G265">
        <v>20.14</v>
      </c>
      <c r="H265">
        <v>16.52</v>
      </c>
      <c r="I265">
        <v>12.65</v>
      </c>
      <c r="J265">
        <v>27.59</v>
      </c>
      <c r="K265">
        <v>28.92</v>
      </c>
      <c r="L265">
        <v>42.01</v>
      </c>
      <c r="M265">
        <v>43.65</v>
      </c>
      <c r="N265">
        <v>38.700000000000003</v>
      </c>
      <c r="O265">
        <v>53.92</v>
      </c>
      <c r="P265">
        <v>90.23</v>
      </c>
      <c r="Q265">
        <v>101.73</v>
      </c>
      <c r="R265">
        <v>100.54</v>
      </c>
      <c r="S265">
        <v>135.03</v>
      </c>
      <c r="T265">
        <v>192.12</v>
      </c>
      <c r="U265">
        <v>225.99</v>
      </c>
      <c r="V265">
        <v>147.13999999999999</v>
      </c>
      <c r="W265">
        <v>228.34</v>
      </c>
      <c r="X265">
        <v>629.11</v>
      </c>
      <c r="Y265">
        <v>1430.73</v>
      </c>
      <c r="Z265">
        <v>2947.73</v>
      </c>
      <c r="AA265">
        <v>432.79</v>
      </c>
      <c r="AB265">
        <v>951.96</v>
      </c>
      <c r="AC265">
        <v>1927.38</v>
      </c>
      <c r="AD265">
        <v>2075.89</v>
      </c>
      <c r="AE265">
        <v>66.010000000000005</v>
      </c>
      <c r="AF265">
        <v>15.76</v>
      </c>
      <c r="AG265">
        <v>6.93</v>
      </c>
      <c r="AH265">
        <v>3.2</v>
      </c>
      <c r="AI265">
        <v>4.8600000000000003</v>
      </c>
      <c r="AJ265">
        <v>7.04</v>
      </c>
      <c r="AK265">
        <v>6.84</v>
      </c>
      <c r="AL265">
        <v>8.4499999999999993</v>
      </c>
      <c r="AM265">
        <v>14.71</v>
      </c>
      <c r="AN265">
        <v>6.6</v>
      </c>
      <c r="AO265">
        <v>6.87</v>
      </c>
      <c r="AP265">
        <v>4.18</v>
      </c>
      <c r="AQ265">
        <v>3.64</v>
      </c>
      <c r="AR265">
        <v>5.68</v>
      </c>
      <c r="AS265">
        <v>4.8899999999999997</v>
      </c>
      <c r="AT265">
        <v>5.04</v>
      </c>
      <c r="AU265">
        <v>6.64</v>
      </c>
      <c r="AV265">
        <v>5.4</v>
      </c>
      <c r="AW265">
        <v>6.2</v>
      </c>
      <c r="AX265">
        <v>6.33</v>
      </c>
      <c r="AY265">
        <v>9.0299999999999994</v>
      </c>
      <c r="AZ265">
        <v>8.74</v>
      </c>
      <c r="BA265">
        <v>3.45</v>
      </c>
      <c r="BB265">
        <v>3.66</v>
      </c>
      <c r="BC265">
        <v>3.73</v>
      </c>
      <c r="BD265">
        <v>3.21</v>
      </c>
      <c r="BE265">
        <v>8.3000000000000007</v>
      </c>
      <c r="BF265">
        <v>9.3000000000000007</v>
      </c>
      <c r="BG265" t="s">
        <v>17</v>
      </c>
    </row>
    <row r="266" spans="1:59" x14ac:dyDescent="0.2">
      <c r="A266" t="s">
        <v>64</v>
      </c>
      <c r="B266">
        <v>316</v>
      </c>
      <c r="C266" t="s">
        <v>65</v>
      </c>
      <c r="D266" t="s">
        <v>15</v>
      </c>
      <c r="E266" t="s">
        <v>425</v>
      </c>
      <c r="F266">
        <v>6.5</v>
      </c>
      <c r="G266">
        <v>8.1999999999999993</v>
      </c>
      <c r="H266">
        <v>16.7</v>
      </c>
      <c r="I266">
        <v>17.8</v>
      </c>
      <c r="J266">
        <v>44.3</v>
      </c>
      <c r="K266">
        <v>22.4</v>
      </c>
      <c r="L266">
        <v>4.2</v>
      </c>
      <c r="M266">
        <v>8.5</v>
      </c>
      <c r="N266">
        <v>10.1</v>
      </c>
      <c r="O266">
        <v>11.1</v>
      </c>
      <c r="Q266">
        <v>14.9</v>
      </c>
      <c r="R266">
        <v>7.3</v>
      </c>
      <c r="S266">
        <v>2.7</v>
      </c>
      <c r="T266">
        <v>4</v>
      </c>
      <c r="U266">
        <v>5.2</v>
      </c>
      <c r="V266">
        <v>2.4</v>
      </c>
      <c r="W266">
        <v>4.5999999999999996</v>
      </c>
      <c r="X266">
        <v>6.5</v>
      </c>
      <c r="Y266">
        <v>9.1</v>
      </c>
      <c r="Z266">
        <v>4</v>
      </c>
      <c r="AA266">
        <v>4.8</v>
      </c>
      <c r="AB266">
        <v>0.3</v>
      </c>
      <c r="AC266">
        <v>-0.1</v>
      </c>
      <c r="AD266">
        <v>0.3</v>
      </c>
      <c r="AE266">
        <v>3.9</v>
      </c>
      <c r="AF266">
        <v>3.9</v>
      </c>
      <c r="AG266">
        <v>13.5</v>
      </c>
      <c r="AH266">
        <v>-4.3</v>
      </c>
      <c r="AI266">
        <v>2.5</v>
      </c>
      <c r="AJ266">
        <v>2.5</v>
      </c>
      <c r="AK266">
        <v>5.2</v>
      </c>
      <c r="AL266">
        <v>1.8</v>
      </c>
      <c r="AM266">
        <v>2.8</v>
      </c>
      <c r="AN266">
        <v>4.5</v>
      </c>
      <c r="AO266">
        <v>7</v>
      </c>
      <c r="AP266">
        <v>7.9</v>
      </c>
      <c r="AQ266">
        <v>7.1</v>
      </c>
      <c r="AR266">
        <v>13.5</v>
      </c>
      <c r="AS266">
        <v>6.7</v>
      </c>
      <c r="AT266">
        <v>3.7</v>
      </c>
      <c r="AX266">
        <v>0.46</v>
      </c>
      <c r="AY266">
        <v>2.81</v>
      </c>
      <c r="AZ266">
        <v>8.23</v>
      </c>
      <c r="BA266">
        <v>6.21</v>
      </c>
      <c r="BB266">
        <v>3.66</v>
      </c>
      <c r="BC266">
        <v>5.97</v>
      </c>
      <c r="BD266">
        <v>11.76</v>
      </c>
      <c r="BG266" t="s">
        <v>426</v>
      </c>
    </row>
    <row r="267" spans="1:59" x14ac:dyDescent="0.2">
      <c r="A267" t="s">
        <v>214</v>
      </c>
      <c r="B267">
        <v>362</v>
      </c>
      <c r="C267" t="s">
        <v>215</v>
      </c>
      <c r="D267" t="s">
        <v>15</v>
      </c>
      <c r="E267" t="s">
        <v>425</v>
      </c>
      <c r="F267">
        <v>9.5</v>
      </c>
      <c r="G267">
        <v>11.8</v>
      </c>
      <c r="H267">
        <v>8.8000000000000007</v>
      </c>
      <c r="I267">
        <v>18.5</v>
      </c>
      <c r="J267">
        <v>40.5</v>
      </c>
      <c r="K267">
        <v>17.100000000000001</v>
      </c>
      <c r="L267">
        <v>10</v>
      </c>
      <c r="M267">
        <v>8.1</v>
      </c>
      <c r="N267">
        <v>10.7</v>
      </c>
      <c r="O267">
        <v>9.4</v>
      </c>
      <c r="P267">
        <v>17.399999999999999</v>
      </c>
      <c r="Q267">
        <v>2.8</v>
      </c>
      <c r="R267">
        <v>19.2</v>
      </c>
      <c r="S267">
        <v>0.4</v>
      </c>
      <c r="T267">
        <v>0.1</v>
      </c>
      <c r="U267">
        <v>-1.4</v>
      </c>
      <c r="V267">
        <v>3.3</v>
      </c>
      <c r="W267">
        <v>11.3</v>
      </c>
      <c r="X267">
        <v>-1.1000000000000001</v>
      </c>
      <c r="Y267">
        <v>4.0999999999999996</v>
      </c>
      <c r="Z267">
        <v>4.7</v>
      </c>
      <c r="AA267">
        <v>8.9</v>
      </c>
      <c r="AB267">
        <v>5</v>
      </c>
      <c r="AC267">
        <v>-0.6</v>
      </c>
      <c r="AD267">
        <v>4.9000000000000004</v>
      </c>
      <c r="AE267">
        <v>7.6</v>
      </c>
      <c r="AF267">
        <v>-0.4</v>
      </c>
      <c r="AG267">
        <v>-2.6</v>
      </c>
      <c r="AH267">
        <v>4.2</v>
      </c>
      <c r="AI267">
        <v>2.9</v>
      </c>
      <c r="AJ267">
        <v>1.2</v>
      </c>
      <c r="AK267">
        <v>3.2</v>
      </c>
      <c r="AL267">
        <v>-1.2</v>
      </c>
      <c r="AM267">
        <v>2.1</v>
      </c>
      <c r="AN267">
        <v>0.8</v>
      </c>
      <c r="AO267">
        <v>7.1</v>
      </c>
      <c r="AP267">
        <v>3.3</v>
      </c>
      <c r="AQ267">
        <v>6.39</v>
      </c>
      <c r="AR267">
        <v>7.91</v>
      </c>
      <c r="AS267">
        <v>3.13</v>
      </c>
      <c r="AT267">
        <v>-0.18</v>
      </c>
      <c r="AU267">
        <v>2.73</v>
      </c>
      <c r="AV267">
        <v>6.51</v>
      </c>
      <c r="AW267">
        <v>5.0599999999999996</v>
      </c>
      <c r="AX267">
        <v>2.09</v>
      </c>
      <c r="AY267">
        <v>0.23</v>
      </c>
      <c r="AZ267">
        <v>-3.22</v>
      </c>
      <c r="BA267">
        <v>-1.45</v>
      </c>
      <c r="BB267">
        <v>3.66</v>
      </c>
      <c r="BC267">
        <v>2.17</v>
      </c>
      <c r="BD267">
        <v>-2.21</v>
      </c>
      <c r="BE267">
        <v>-0.05</v>
      </c>
      <c r="BF267">
        <v>3.44</v>
      </c>
      <c r="BG267" t="s">
        <v>426</v>
      </c>
    </row>
    <row r="268" spans="1:59" x14ac:dyDescent="0.2">
      <c r="A268" t="s">
        <v>457</v>
      </c>
      <c r="B268">
        <v>528</v>
      </c>
      <c r="C268" t="s">
        <v>458</v>
      </c>
      <c r="D268" t="s">
        <v>15</v>
      </c>
      <c r="E268" t="s">
        <v>462</v>
      </c>
      <c r="F268">
        <v>2.71</v>
      </c>
      <c r="G268">
        <v>0.02</v>
      </c>
      <c r="H268">
        <v>4.47</v>
      </c>
      <c r="I268">
        <v>22.84</v>
      </c>
      <c r="J268">
        <v>40.58</v>
      </c>
      <c r="K268">
        <v>-5.07</v>
      </c>
      <c r="L268">
        <v>2.77</v>
      </c>
      <c r="M268">
        <v>2.77</v>
      </c>
      <c r="N268">
        <v>3.53</v>
      </c>
      <c r="O268">
        <v>13.83</v>
      </c>
      <c r="P268">
        <v>21.54</v>
      </c>
      <c r="Q268">
        <v>7.63</v>
      </c>
      <c r="R268">
        <v>-0.19</v>
      </c>
      <c r="S268">
        <v>-1.17</v>
      </c>
      <c r="T268">
        <v>0.47</v>
      </c>
      <c r="U268">
        <v>-2.6</v>
      </c>
      <c r="V268">
        <v>-3.34</v>
      </c>
      <c r="W268">
        <v>-3.25</v>
      </c>
      <c r="X268">
        <v>-1.57</v>
      </c>
      <c r="Y268">
        <v>-0.37</v>
      </c>
      <c r="Z268">
        <v>-0.6</v>
      </c>
      <c r="AA268">
        <v>0.16</v>
      </c>
      <c r="AB268">
        <v>-3.67</v>
      </c>
      <c r="AC268">
        <v>2.52</v>
      </c>
      <c r="AD268">
        <v>2.17</v>
      </c>
      <c r="AE268">
        <v>7.37</v>
      </c>
      <c r="AF268">
        <v>-1</v>
      </c>
      <c r="AG268">
        <v>-0.46</v>
      </c>
      <c r="AH268">
        <v>0.6</v>
      </c>
      <c r="AI268">
        <v>-4.55</v>
      </c>
      <c r="AJ268">
        <v>1.82</v>
      </c>
      <c r="AK268">
        <v>-1.34</v>
      </c>
      <c r="AL268">
        <v>0.05</v>
      </c>
      <c r="AM268">
        <v>2.48</v>
      </c>
      <c r="AN268">
        <v>7.03</v>
      </c>
      <c r="AO268">
        <v>0.61</v>
      </c>
      <c r="AP268">
        <v>5.64</v>
      </c>
      <c r="AQ268">
        <v>6.47</v>
      </c>
      <c r="AR268">
        <v>5.15</v>
      </c>
      <c r="AS268">
        <v>-8.73</v>
      </c>
      <c r="AT268">
        <v>5.46</v>
      </c>
      <c r="AU268">
        <v>4.32</v>
      </c>
      <c r="AV268">
        <v>-1.1599999999999999</v>
      </c>
      <c r="AW268">
        <v>-2.4300000000000002</v>
      </c>
      <c r="AX268">
        <v>-0.56999999999999995</v>
      </c>
      <c r="AY268">
        <v>-8.85</v>
      </c>
      <c r="AZ268">
        <v>-2.98</v>
      </c>
      <c r="BA268">
        <v>0.9</v>
      </c>
      <c r="BB268">
        <v>3.63</v>
      </c>
      <c r="BC268">
        <v>-2.2599999999999998</v>
      </c>
      <c r="BD268">
        <v>-7.79</v>
      </c>
      <c r="BF268">
        <v>10.94</v>
      </c>
      <c r="BG268" t="s">
        <v>463</v>
      </c>
    </row>
    <row r="269" spans="1:59" x14ac:dyDescent="0.2">
      <c r="A269" t="s">
        <v>112</v>
      </c>
      <c r="B269">
        <v>243</v>
      </c>
      <c r="C269" t="s">
        <v>113</v>
      </c>
      <c r="D269" t="s">
        <v>15</v>
      </c>
      <c r="E269" t="s">
        <v>425</v>
      </c>
      <c r="F269">
        <v>5.5</v>
      </c>
      <c r="G269">
        <v>5.0999999999999996</v>
      </c>
      <c r="H269">
        <v>6</v>
      </c>
      <c r="I269">
        <v>18.399999999999999</v>
      </c>
      <c r="J269">
        <v>17.7</v>
      </c>
      <c r="K269">
        <v>17.7</v>
      </c>
      <c r="L269">
        <v>-2.8</v>
      </c>
      <c r="M269">
        <v>9.3000000000000007</v>
      </c>
      <c r="N269">
        <v>-3</v>
      </c>
      <c r="O269">
        <v>10.9</v>
      </c>
      <c r="P269">
        <v>15.3</v>
      </c>
      <c r="Q269">
        <v>0.4</v>
      </c>
      <c r="R269">
        <v>7.9</v>
      </c>
      <c r="S269">
        <v>6.5</v>
      </c>
      <c r="T269">
        <v>21.9</v>
      </c>
      <c r="U269">
        <v>43.5</v>
      </c>
      <c r="V269">
        <v>11.9</v>
      </c>
      <c r="W269">
        <v>20.5</v>
      </c>
      <c r="X269">
        <v>56.7</v>
      </c>
      <c r="Y269">
        <v>47.6</v>
      </c>
      <c r="Z269">
        <v>49.6</v>
      </c>
      <c r="AA269">
        <v>48.8</v>
      </c>
      <c r="AB269">
        <v>0.3</v>
      </c>
      <c r="AC269">
        <v>3</v>
      </c>
      <c r="AD269">
        <v>6.8</v>
      </c>
      <c r="AE269">
        <v>14.5</v>
      </c>
      <c r="AF269">
        <v>4.5</v>
      </c>
      <c r="AG269">
        <v>7.6</v>
      </c>
      <c r="AH269">
        <v>6.5</v>
      </c>
      <c r="AI269">
        <v>5.4</v>
      </c>
      <c r="AJ269">
        <v>-0.1</v>
      </c>
      <c r="AK269">
        <v>4.3899999999999997</v>
      </c>
      <c r="AL269">
        <v>4.5999999999999996</v>
      </c>
      <c r="AM269">
        <v>27.8</v>
      </c>
      <c r="AN269">
        <v>71.180000000000007</v>
      </c>
      <c r="AO269">
        <v>-2.8</v>
      </c>
      <c r="AP269">
        <v>3.27</v>
      </c>
      <c r="AQ269">
        <v>4.2</v>
      </c>
      <c r="AR269">
        <v>15.8</v>
      </c>
      <c r="AS269">
        <v>3.26</v>
      </c>
      <c r="AT269">
        <v>4.17</v>
      </c>
      <c r="AU269">
        <v>9.14</v>
      </c>
      <c r="AV269">
        <v>5</v>
      </c>
      <c r="AW269">
        <v>4.6500000000000004</v>
      </c>
      <c r="AX269">
        <v>3.91</v>
      </c>
      <c r="AY269">
        <v>6.74</v>
      </c>
      <c r="AZ269">
        <v>2.15</v>
      </c>
      <c r="BA269">
        <v>2.31</v>
      </c>
      <c r="BB269">
        <v>3.61</v>
      </c>
      <c r="BC269">
        <v>3.75</v>
      </c>
      <c r="BD269">
        <v>6.35</v>
      </c>
      <c r="BE269">
        <v>9.8699999999999992</v>
      </c>
      <c r="BF269">
        <v>11.18</v>
      </c>
      <c r="BG269" t="s">
        <v>426</v>
      </c>
    </row>
    <row r="270" spans="1:59" x14ac:dyDescent="0.2">
      <c r="A270" t="s">
        <v>81</v>
      </c>
      <c r="B270">
        <v>924</v>
      </c>
      <c r="C270" t="s">
        <v>82</v>
      </c>
      <c r="D270" t="s">
        <v>15</v>
      </c>
      <c r="E270" t="s">
        <v>462</v>
      </c>
      <c r="AG270">
        <v>-0.35</v>
      </c>
      <c r="AH270">
        <v>-4.28</v>
      </c>
      <c r="AI270">
        <v>-2.91</v>
      </c>
      <c r="AJ270">
        <v>2.74</v>
      </c>
      <c r="AK270">
        <v>-1.3</v>
      </c>
      <c r="AL270">
        <v>-2.2599999999999998</v>
      </c>
      <c r="AM270">
        <v>2.34</v>
      </c>
      <c r="AN270">
        <v>6.1</v>
      </c>
      <c r="AO270">
        <v>5.29</v>
      </c>
      <c r="AP270">
        <v>3.63</v>
      </c>
      <c r="AQ270">
        <v>3.26</v>
      </c>
      <c r="AR270">
        <v>7.27</v>
      </c>
      <c r="AS270">
        <v>-5.07</v>
      </c>
      <c r="AT270">
        <v>6.26</v>
      </c>
      <c r="AU270">
        <v>6.44</v>
      </c>
      <c r="AV270">
        <v>-1.71</v>
      </c>
      <c r="AW270">
        <v>-1.9</v>
      </c>
      <c r="AX270">
        <v>-1.88</v>
      </c>
      <c r="AY270">
        <v>-5.19</v>
      </c>
      <c r="AZ270">
        <v>-1</v>
      </c>
      <c r="BA270">
        <v>6.25</v>
      </c>
      <c r="BB270">
        <v>3.59</v>
      </c>
      <c r="BC270">
        <v>-0.47</v>
      </c>
      <c r="BD270">
        <v>-1.83</v>
      </c>
      <c r="BE270">
        <v>1.65</v>
      </c>
      <c r="BF270">
        <v>8.74</v>
      </c>
      <c r="BG270" t="s">
        <v>463</v>
      </c>
    </row>
    <row r="271" spans="1:59" x14ac:dyDescent="0.2">
      <c r="A271" t="s">
        <v>13</v>
      </c>
      <c r="B271">
        <v>314</v>
      </c>
      <c r="C271" t="s">
        <v>14</v>
      </c>
      <c r="D271" t="s">
        <v>15</v>
      </c>
      <c r="E271" t="s">
        <v>16</v>
      </c>
      <c r="AF271">
        <v>3.2</v>
      </c>
      <c r="AG271">
        <v>3</v>
      </c>
      <c r="AH271">
        <v>1.88</v>
      </c>
      <c r="AI271">
        <v>2.2799999999999998</v>
      </c>
      <c r="AJ271">
        <v>4.05</v>
      </c>
      <c r="AK271">
        <v>2.89</v>
      </c>
      <c r="AL271">
        <v>3.32</v>
      </c>
      <c r="AM271">
        <v>3.66</v>
      </c>
      <c r="AN271">
        <v>2.5299999999999998</v>
      </c>
      <c r="AO271">
        <v>3.4</v>
      </c>
      <c r="AP271">
        <v>3.61</v>
      </c>
      <c r="AQ271">
        <v>5.39</v>
      </c>
      <c r="AR271">
        <v>8.9600000000000009</v>
      </c>
      <c r="AS271">
        <v>-2.14</v>
      </c>
      <c r="AT271">
        <v>2.08</v>
      </c>
      <c r="AU271">
        <v>4.32</v>
      </c>
      <c r="AV271">
        <v>0.63</v>
      </c>
      <c r="AW271">
        <v>-2.37</v>
      </c>
      <c r="AX271">
        <v>0.42</v>
      </c>
      <c r="AY271">
        <v>0.48</v>
      </c>
      <c r="AZ271">
        <v>-0.89</v>
      </c>
      <c r="BA271">
        <v>-0.47</v>
      </c>
      <c r="BB271">
        <v>3.58</v>
      </c>
      <c r="BC271">
        <v>4.26</v>
      </c>
      <c r="BD271">
        <v>1.22</v>
      </c>
      <c r="BE271">
        <v>0.74</v>
      </c>
      <c r="BF271">
        <v>6.04</v>
      </c>
      <c r="BG271" t="s">
        <v>17</v>
      </c>
    </row>
    <row r="272" spans="1:59" x14ac:dyDescent="0.2">
      <c r="A272" t="s">
        <v>389</v>
      </c>
      <c r="B272">
        <v>199</v>
      </c>
      <c r="C272" t="s">
        <v>390</v>
      </c>
      <c r="D272" t="s">
        <v>15</v>
      </c>
      <c r="E272" t="s">
        <v>425</v>
      </c>
      <c r="F272">
        <v>3.9</v>
      </c>
      <c r="G272">
        <v>5.44</v>
      </c>
      <c r="H272">
        <v>6.88</v>
      </c>
      <c r="I272">
        <v>16.09</v>
      </c>
      <c r="J272">
        <v>14.78</v>
      </c>
      <c r="K272">
        <v>15.29</v>
      </c>
      <c r="L272">
        <v>6.11</v>
      </c>
      <c r="M272">
        <v>11.18</v>
      </c>
      <c r="N272">
        <v>12.57</v>
      </c>
      <c r="O272">
        <v>15.9</v>
      </c>
      <c r="P272">
        <v>19.16</v>
      </c>
      <c r="Q272">
        <v>21.69</v>
      </c>
      <c r="R272">
        <v>11.18</v>
      </c>
      <c r="S272">
        <v>11.81</v>
      </c>
      <c r="T272">
        <v>10.94</v>
      </c>
      <c r="U272">
        <v>12.13</v>
      </c>
      <c r="V272">
        <v>20.27</v>
      </c>
      <c r="W272">
        <v>22.74</v>
      </c>
      <c r="X272">
        <v>15.65</v>
      </c>
      <c r="Y272">
        <v>11.02</v>
      </c>
      <c r="Z272">
        <v>16</v>
      </c>
      <c r="AA272">
        <v>19.64</v>
      </c>
      <c r="AB272">
        <v>25.25</v>
      </c>
      <c r="AC272">
        <v>6.8</v>
      </c>
      <c r="AD272">
        <v>13.74</v>
      </c>
      <c r="AE272">
        <v>8.74</v>
      </c>
      <c r="AF272">
        <v>6.05</v>
      </c>
      <c r="AG272">
        <v>9.4600000000000009</v>
      </c>
      <c r="AH272">
        <v>6.16</v>
      </c>
      <c r="AI272">
        <v>4.8899999999999997</v>
      </c>
      <c r="AJ272">
        <v>7.82</v>
      </c>
      <c r="AK272">
        <v>5.38</v>
      </c>
      <c r="AL272">
        <v>17.39</v>
      </c>
      <c r="AM272">
        <v>8.07</v>
      </c>
      <c r="AN272">
        <v>1.88</v>
      </c>
      <c r="AO272">
        <v>2</v>
      </c>
      <c r="AP272">
        <v>6.1</v>
      </c>
      <c r="AQ272">
        <v>9.51</v>
      </c>
      <c r="AR272">
        <v>15.31</v>
      </c>
      <c r="AS272">
        <v>9.5299999999999994</v>
      </c>
      <c r="AT272">
        <v>1.37</v>
      </c>
      <c r="AU272">
        <v>7.13</v>
      </c>
      <c r="AV272">
        <v>7.15</v>
      </c>
      <c r="AW272">
        <v>5.7</v>
      </c>
      <c r="AX272">
        <v>7.6</v>
      </c>
      <c r="AY272">
        <v>5.12</v>
      </c>
      <c r="AZ272">
        <v>10.53</v>
      </c>
      <c r="BA272">
        <v>6.95</v>
      </c>
      <c r="BB272">
        <v>3.58</v>
      </c>
      <c r="BC272">
        <v>3.55</v>
      </c>
      <c r="BD272">
        <v>4.3899999999999997</v>
      </c>
      <c r="BE272">
        <v>6.1</v>
      </c>
      <c r="BF272">
        <v>8.9700000000000006</v>
      </c>
      <c r="BG272" t="s">
        <v>426</v>
      </c>
    </row>
    <row r="273" spans="1:59" x14ac:dyDescent="0.2">
      <c r="A273" t="s">
        <v>56</v>
      </c>
      <c r="B273">
        <v>913</v>
      </c>
      <c r="C273" t="s">
        <v>57</v>
      </c>
      <c r="D273" t="s">
        <v>15</v>
      </c>
      <c r="E273" t="s">
        <v>441</v>
      </c>
      <c r="AN273">
        <v>17.28</v>
      </c>
      <c r="AO273">
        <v>10.07</v>
      </c>
      <c r="AP273">
        <v>5</v>
      </c>
      <c r="AQ273">
        <v>6.45</v>
      </c>
      <c r="AR273">
        <v>12.33</v>
      </c>
      <c r="AS273">
        <v>12.6</v>
      </c>
      <c r="AT273">
        <v>6.69</v>
      </c>
      <c r="AU273">
        <v>58.59</v>
      </c>
      <c r="AV273">
        <v>58.33</v>
      </c>
      <c r="AW273">
        <v>13.65</v>
      </c>
      <c r="AX273">
        <v>14.27</v>
      </c>
      <c r="AY273">
        <v>12.18</v>
      </c>
      <c r="AZ273">
        <v>10.92</v>
      </c>
      <c r="BA273">
        <v>5.37</v>
      </c>
      <c r="BB273">
        <v>3.58</v>
      </c>
      <c r="BC273">
        <v>4.63</v>
      </c>
      <c r="BD273">
        <v>4.62</v>
      </c>
      <c r="BE273">
        <v>9.34</v>
      </c>
      <c r="BF273">
        <v>16.88</v>
      </c>
      <c r="BG273" t="s">
        <v>442</v>
      </c>
    </row>
    <row r="274" spans="1:59" x14ac:dyDescent="0.2">
      <c r="A274" t="s">
        <v>112</v>
      </c>
      <c r="B274">
        <v>243</v>
      </c>
      <c r="C274" t="s">
        <v>113</v>
      </c>
      <c r="D274" t="s">
        <v>15</v>
      </c>
      <c r="E274" t="s">
        <v>16</v>
      </c>
      <c r="F274">
        <v>3.82</v>
      </c>
      <c r="G274">
        <v>3.58</v>
      </c>
      <c r="H274">
        <v>8.64</v>
      </c>
      <c r="I274">
        <v>15.08</v>
      </c>
      <c r="J274">
        <v>13.14</v>
      </c>
      <c r="K274">
        <v>14.5</v>
      </c>
      <c r="L274">
        <v>7.77</v>
      </c>
      <c r="M274">
        <v>12.85</v>
      </c>
      <c r="N274">
        <v>3.48</v>
      </c>
      <c r="O274">
        <v>9.17</v>
      </c>
      <c r="P274">
        <v>21.66</v>
      </c>
      <c r="Q274">
        <v>7.52</v>
      </c>
      <c r="R274">
        <v>7.64</v>
      </c>
      <c r="S274">
        <v>5.68</v>
      </c>
      <c r="T274">
        <v>20.239999999999998</v>
      </c>
      <c r="U274">
        <v>45.31</v>
      </c>
      <c r="V274">
        <v>7.53</v>
      </c>
      <c r="W274">
        <v>13.56</v>
      </c>
      <c r="X274">
        <v>43.84</v>
      </c>
      <c r="Y274">
        <v>40.75</v>
      </c>
      <c r="Z274">
        <v>50.31</v>
      </c>
      <c r="AA274">
        <v>47.42</v>
      </c>
      <c r="AB274">
        <v>4.25</v>
      </c>
      <c r="AC274">
        <v>5.22</v>
      </c>
      <c r="AD274">
        <v>8.24</v>
      </c>
      <c r="AE274">
        <v>12.51</v>
      </c>
      <c r="AF274">
        <v>5.4</v>
      </c>
      <c r="AG274">
        <v>8.2899999999999991</v>
      </c>
      <c r="AH274">
        <v>4.83</v>
      </c>
      <c r="AI274">
        <v>6.48</v>
      </c>
      <c r="AJ274">
        <v>7.77</v>
      </c>
      <c r="AK274">
        <v>8.9</v>
      </c>
      <c r="AL274">
        <v>5.24</v>
      </c>
      <c r="AM274">
        <v>27.46</v>
      </c>
      <c r="AN274">
        <v>51.3</v>
      </c>
      <c r="AO274">
        <v>4.1500000000000004</v>
      </c>
      <c r="AP274">
        <v>7.56</v>
      </c>
      <c r="AQ274">
        <v>6.17</v>
      </c>
      <c r="AR274">
        <v>10.67</v>
      </c>
      <c r="AS274">
        <v>1.48</v>
      </c>
      <c r="AT274">
        <v>6.34</v>
      </c>
      <c r="AU274">
        <v>8.4499999999999993</v>
      </c>
      <c r="AV274">
        <v>3.68</v>
      </c>
      <c r="AW274">
        <v>4.82</v>
      </c>
      <c r="AX274">
        <v>3.01</v>
      </c>
      <c r="AY274">
        <v>0.85</v>
      </c>
      <c r="AZ274">
        <v>1.63</v>
      </c>
      <c r="BA274">
        <v>3.28</v>
      </c>
      <c r="BB274">
        <v>3.56</v>
      </c>
      <c r="BC274">
        <v>1.81</v>
      </c>
      <c r="BD274">
        <v>3.78</v>
      </c>
      <c r="BE274">
        <v>8.24</v>
      </c>
      <c r="BF274">
        <v>8.81</v>
      </c>
      <c r="BG274" t="s">
        <v>17</v>
      </c>
    </row>
    <row r="275" spans="1:59" x14ac:dyDescent="0.2">
      <c r="A275" t="s">
        <v>406</v>
      </c>
      <c r="B275">
        <v>687</v>
      </c>
      <c r="C275" t="s">
        <v>407</v>
      </c>
      <c r="D275" t="s">
        <v>15</v>
      </c>
      <c r="E275" t="s">
        <v>416</v>
      </c>
      <c r="AV275">
        <v>4.1769999999999996</v>
      </c>
      <c r="AW275">
        <v>-0.308</v>
      </c>
      <c r="AX275">
        <v>-0.75</v>
      </c>
      <c r="AY275">
        <v>-6.5570000000000004</v>
      </c>
      <c r="AZ275">
        <v>-5.09</v>
      </c>
      <c r="BA275">
        <v>4.0410000000000004</v>
      </c>
      <c r="BB275">
        <v>3.5470000000000002</v>
      </c>
      <c r="BC275">
        <v>-0.33100000000000002</v>
      </c>
      <c r="BD275">
        <v>-5.0999999999999996</v>
      </c>
      <c r="BE275">
        <v>4.79</v>
      </c>
      <c r="BG275" t="s">
        <v>424</v>
      </c>
    </row>
    <row r="276" spans="1:59" x14ac:dyDescent="0.2">
      <c r="A276" t="s">
        <v>381</v>
      </c>
      <c r="B276">
        <v>582</v>
      </c>
      <c r="C276" t="s">
        <v>382</v>
      </c>
      <c r="D276" t="s">
        <v>15</v>
      </c>
      <c r="E276" t="s">
        <v>16</v>
      </c>
      <c r="F276">
        <v>36.799999999999997</v>
      </c>
      <c r="G276">
        <v>18.2</v>
      </c>
      <c r="H276">
        <v>25.3</v>
      </c>
      <c r="I276">
        <v>44.4</v>
      </c>
      <c r="J276">
        <v>55</v>
      </c>
      <c r="K276">
        <v>4.9800000000000004</v>
      </c>
      <c r="L276">
        <v>4.9800000000000004</v>
      </c>
      <c r="M276">
        <v>4.9800000000000004</v>
      </c>
      <c r="N276">
        <v>4.07</v>
      </c>
      <c r="O276">
        <v>4.04</v>
      </c>
      <c r="P276">
        <v>25.16</v>
      </c>
      <c r="Q276">
        <v>69.599999999999994</v>
      </c>
      <c r="R276">
        <v>95.4</v>
      </c>
      <c r="S276">
        <v>49.49</v>
      </c>
      <c r="T276">
        <v>64.900000000000006</v>
      </c>
      <c r="U276">
        <v>91.6</v>
      </c>
      <c r="V276">
        <v>453.54</v>
      </c>
      <c r="W276">
        <v>360.36</v>
      </c>
      <c r="X276">
        <v>374.35</v>
      </c>
      <c r="Y276">
        <v>95.77</v>
      </c>
      <c r="Z276">
        <v>36.03</v>
      </c>
      <c r="AA276">
        <v>81.819999999999993</v>
      </c>
      <c r="AB276">
        <v>37.71</v>
      </c>
      <c r="AC276">
        <v>8.3800000000000008</v>
      </c>
      <c r="AD276">
        <v>9.49</v>
      </c>
      <c r="AE276">
        <v>16.93</v>
      </c>
      <c r="AF276">
        <v>5.59</v>
      </c>
      <c r="AG276">
        <v>3.1</v>
      </c>
      <c r="AH276">
        <v>8.11</v>
      </c>
      <c r="AI276">
        <v>4.1100000000000003</v>
      </c>
      <c r="AJ276">
        <v>-1.77</v>
      </c>
      <c r="AK276">
        <v>-0.31</v>
      </c>
      <c r="AL276">
        <v>4.08</v>
      </c>
      <c r="AM276">
        <v>3.23</v>
      </c>
      <c r="AN276">
        <v>7.76</v>
      </c>
      <c r="AO276">
        <v>8.2799999999999994</v>
      </c>
      <c r="AP276">
        <v>7.4</v>
      </c>
      <c r="AQ276">
        <v>8.31</v>
      </c>
      <c r="AR276">
        <v>23.11</v>
      </c>
      <c r="AS276">
        <v>6.73</v>
      </c>
      <c r="AT276">
        <v>9.1999999999999993</v>
      </c>
      <c r="AU276">
        <v>18.670000000000002</v>
      </c>
      <c r="AV276">
        <v>9.07</v>
      </c>
      <c r="AW276">
        <v>6.58</v>
      </c>
      <c r="AX276">
        <v>4.09</v>
      </c>
      <c r="AY276">
        <v>0.64</v>
      </c>
      <c r="AZ276">
        <v>2.68</v>
      </c>
      <c r="BA276">
        <v>3.52</v>
      </c>
      <c r="BB276">
        <v>3.54</v>
      </c>
      <c r="BC276">
        <v>2.8</v>
      </c>
      <c r="BD276">
        <v>3.22</v>
      </c>
      <c r="BE276">
        <v>1.83</v>
      </c>
      <c r="BF276">
        <v>3.16</v>
      </c>
      <c r="BG276" t="s">
        <v>17</v>
      </c>
    </row>
    <row r="277" spans="1:59" x14ac:dyDescent="0.2">
      <c r="A277" t="s">
        <v>24</v>
      </c>
      <c r="B277">
        <v>466</v>
      </c>
      <c r="C277" t="s">
        <v>25</v>
      </c>
      <c r="D277" t="s">
        <v>15</v>
      </c>
      <c r="E277" t="s">
        <v>425</v>
      </c>
      <c r="AR277">
        <v>9.5</v>
      </c>
      <c r="AS277">
        <v>0.79</v>
      </c>
      <c r="AT277">
        <v>4.45</v>
      </c>
      <c r="AU277">
        <v>5.86</v>
      </c>
      <c r="AV277">
        <v>5.24</v>
      </c>
      <c r="AW277">
        <v>2.69</v>
      </c>
      <c r="AX277">
        <v>2.17</v>
      </c>
      <c r="AY277">
        <v>1.24</v>
      </c>
      <c r="AZ277">
        <v>1.01</v>
      </c>
      <c r="BA277">
        <v>1.2</v>
      </c>
      <c r="BB277">
        <v>3.54</v>
      </c>
      <c r="BC277">
        <v>-1.39</v>
      </c>
      <c r="BD277">
        <v>3.7</v>
      </c>
      <c r="BE277">
        <v>0</v>
      </c>
      <c r="BG277" t="s">
        <v>426</v>
      </c>
    </row>
    <row r="278" spans="1:59" x14ac:dyDescent="0.2">
      <c r="A278" t="s">
        <v>54</v>
      </c>
      <c r="B278">
        <v>963</v>
      </c>
      <c r="C278" t="s">
        <v>55</v>
      </c>
      <c r="D278" t="s">
        <v>15</v>
      </c>
      <c r="E278" t="s">
        <v>462</v>
      </c>
      <c r="AS278">
        <v>8.6</v>
      </c>
      <c r="AT278">
        <v>-3.29</v>
      </c>
      <c r="AU278">
        <v>4.75</v>
      </c>
      <c r="AV278">
        <v>0.4</v>
      </c>
      <c r="AW278">
        <v>-1.75</v>
      </c>
      <c r="AX278">
        <v>-0.53</v>
      </c>
      <c r="AY278">
        <v>0.57999999999999996</v>
      </c>
      <c r="AZ278">
        <v>-1.9</v>
      </c>
      <c r="BA278">
        <v>3</v>
      </c>
      <c r="BB278">
        <v>3.54</v>
      </c>
      <c r="BC278">
        <v>0.14000000000000001</v>
      </c>
      <c r="BD278">
        <v>-1.24</v>
      </c>
      <c r="BE278">
        <v>5.6</v>
      </c>
      <c r="BF278">
        <v>19.27</v>
      </c>
      <c r="BG278" t="s">
        <v>463</v>
      </c>
    </row>
    <row r="279" spans="1:59" x14ac:dyDescent="0.2">
      <c r="A279" t="s">
        <v>186</v>
      </c>
      <c r="B279">
        <v>439</v>
      </c>
      <c r="C279" t="s">
        <v>187</v>
      </c>
      <c r="D279" t="s">
        <v>15</v>
      </c>
      <c r="E279" t="s">
        <v>416</v>
      </c>
      <c r="F279">
        <v>1.6</v>
      </c>
      <c r="G279">
        <v>4.3</v>
      </c>
      <c r="H279">
        <v>1.4</v>
      </c>
      <c r="I279">
        <v>3</v>
      </c>
      <c r="J279">
        <v>0.7</v>
      </c>
      <c r="K279">
        <v>0</v>
      </c>
      <c r="L279">
        <v>6.7</v>
      </c>
      <c r="M279">
        <v>0.4</v>
      </c>
      <c r="N279">
        <v>7.6</v>
      </c>
      <c r="O279">
        <v>38</v>
      </c>
      <c r="P279">
        <v>24.6</v>
      </c>
      <c r="Q279">
        <v>11.5</v>
      </c>
      <c r="R279">
        <v>7.8</v>
      </c>
      <c r="S279">
        <v>2.8</v>
      </c>
      <c r="T279">
        <v>0.3</v>
      </c>
      <c r="U279">
        <v>3.7</v>
      </c>
      <c r="V279">
        <v>-2.9</v>
      </c>
      <c r="W279">
        <v>-2</v>
      </c>
      <c r="X279">
        <v>0.1</v>
      </c>
      <c r="Y279">
        <v>2.9</v>
      </c>
      <c r="Z279">
        <v>4.7</v>
      </c>
      <c r="AA279">
        <v>8.5</v>
      </c>
      <c r="AB279">
        <v>3.1</v>
      </c>
      <c r="AC279">
        <v>5.9</v>
      </c>
      <c r="AD279">
        <v>3.2</v>
      </c>
      <c r="AE279">
        <v>0</v>
      </c>
      <c r="AF279">
        <v>3</v>
      </c>
      <c r="AG279">
        <v>3.2</v>
      </c>
      <c r="AH279">
        <v>1.1000000000000001</v>
      </c>
      <c r="AI279">
        <v>0.82</v>
      </c>
      <c r="AJ279">
        <v>1.31</v>
      </c>
      <c r="AK279">
        <v>1.87</v>
      </c>
      <c r="AL279">
        <v>2.2400000000000002</v>
      </c>
      <c r="AM279">
        <v>2.44</v>
      </c>
      <c r="AN279">
        <v>0.97</v>
      </c>
      <c r="AO279">
        <v>2.12</v>
      </c>
      <c r="AP279">
        <v>6.03</v>
      </c>
      <c r="AQ279">
        <v>2</v>
      </c>
      <c r="AR279">
        <v>14.97</v>
      </c>
      <c r="AS279">
        <v>-2.94</v>
      </c>
      <c r="AT279">
        <v>4.59</v>
      </c>
      <c r="AU279">
        <v>3.86</v>
      </c>
      <c r="AV279">
        <v>3.43</v>
      </c>
      <c r="AW279">
        <v>6.83</v>
      </c>
      <c r="AX279">
        <v>4.75</v>
      </c>
      <c r="AY279">
        <v>0.56999999999999995</v>
      </c>
      <c r="AZ279">
        <v>1.1599999999999999</v>
      </c>
      <c r="BA279">
        <v>2.8</v>
      </c>
      <c r="BB279">
        <v>3.53</v>
      </c>
      <c r="BC279">
        <v>1.55</v>
      </c>
      <c r="BD279">
        <v>-1.82</v>
      </c>
      <c r="BE279">
        <v>1.56</v>
      </c>
      <c r="BF279">
        <v>5.53</v>
      </c>
      <c r="BG279" t="s">
        <v>418</v>
      </c>
    </row>
    <row r="280" spans="1:59" x14ac:dyDescent="0.2">
      <c r="A280" t="s">
        <v>260</v>
      </c>
      <c r="B280">
        <v>728</v>
      </c>
      <c r="C280" t="s">
        <v>261</v>
      </c>
      <c r="D280" t="s">
        <v>15</v>
      </c>
      <c r="E280" t="s">
        <v>416</v>
      </c>
      <c r="AD280">
        <v>3.1</v>
      </c>
      <c r="AE280">
        <v>20.9</v>
      </c>
      <c r="AF280">
        <v>8.6</v>
      </c>
      <c r="AG280">
        <v>11.9</v>
      </c>
      <c r="AH280">
        <v>7.6</v>
      </c>
      <c r="AI280">
        <v>7.6</v>
      </c>
      <c r="AJ280">
        <v>7.6</v>
      </c>
      <c r="AK280">
        <v>7.6</v>
      </c>
      <c r="AL280">
        <v>7.6</v>
      </c>
      <c r="AM280">
        <v>6.77</v>
      </c>
      <c r="AN280">
        <v>6.34</v>
      </c>
      <c r="AO280">
        <v>1.86</v>
      </c>
      <c r="AP280">
        <v>2.06</v>
      </c>
      <c r="AQ280">
        <v>2.13</v>
      </c>
      <c r="AR280">
        <v>-4.59</v>
      </c>
      <c r="AS280">
        <v>14.76</v>
      </c>
      <c r="AT280">
        <v>8.7100000000000009</v>
      </c>
      <c r="AU280">
        <v>7.69</v>
      </c>
      <c r="AV280">
        <v>5.86</v>
      </c>
      <c r="AW280">
        <v>5.16</v>
      </c>
      <c r="AX280">
        <v>3.27</v>
      </c>
      <c r="AY280">
        <v>2.63</v>
      </c>
      <c r="AZ280">
        <v>7.69</v>
      </c>
      <c r="BA280">
        <v>9.18</v>
      </c>
      <c r="BB280">
        <v>3.52</v>
      </c>
      <c r="BC280">
        <v>2.0699999999999998</v>
      </c>
      <c r="BD280">
        <v>-0.99</v>
      </c>
      <c r="BE280">
        <v>1.26</v>
      </c>
      <c r="BF280">
        <v>1.72</v>
      </c>
      <c r="BG280" t="s">
        <v>420</v>
      </c>
    </row>
    <row r="281" spans="1:59" x14ac:dyDescent="0.2">
      <c r="A281" t="s">
        <v>160</v>
      </c>
      <c r="B281">
        <v>268</v>
      </c>
      <c r="C281" t="s">
        <v>161</v>
      </c>
      <c r="D281" t="s">
        <v>15</v>
      </c>
      <c r="E281" t="s">
        <v>425</v>
      </c>
      <c r="F281">
        <v>5.2</v>
      </c>
      <c r="G281">
        <v>3.2</v>
      </c>
      <c r="H281">
        <v>4.7</v>
      </c>
      <c r="I281">
        <v>5.2</v>
      </c>
      <c r="J281">
        <v>17.100000000000001</v>
      </c>
      <c r="K281">
        <v>9.4</v>
      </c>
      <c r="L281">
        <v>3.9</v>
      </c>
      <c r="M281">
        <v>11.3</v>
      </c>
      <c r="N281">
        <v>6.1</v>
      </c>
      <c r="O281">
        <v>8</v>
      </c>
      <c r="P281">
        <v>19.2</v>
      </c>
      <c r="Q281">
        <v>7.3</v>
      </c>
      <c r="R281">
        <v>6.7</v>
      </c>
      <c r="S281">
        <v>5.3</v>
      </c>
      <c r="T281">
        <v>0.3</v>
      </c>
      <c r="U281">
        <v>1.6</v>
      </c>
      <c r="V281">
        <v>2.8</v>
      </c>
      <c r="W281">
        <v>0.6</v>
      </c>
      <c r="X281">
        <v>8.3000000000000007</v>
      </c>
      <c r="Y281">
        <v>12.5</v>
      </c>
      <c r="Z281">
        <v>26.5</v>
      </c>
      <c r="AA281">
        <v>43.7</v>
      </c>
      <c r="AB281">
        <v>6.2</v>
      </c>
      <c r="AC281">
        <v>12.7</v>
      </c>
      <c r="AD281">
        <v>27.3</v>
      </c>
      <c r="AE281">
        <v>28.3</v>
      </c>
      <c r="AF281">
        <v>24.7</v>
      </c>
      <c r="AG281">
        <v>19.8</v>
      </c>
      <c r="AH281">
        <v>11.7</v>
      </c>
      <c r="AI281">
        <v>7.9</v>
      </c>
      <c r="AJ281">
        <v>8.31</v>
      </c>
      <c r="AK281">
        <v>8.7200000000000006</v>
      </c>
      <c r="AL281">
        <v>3.9</v>
      </c>
      <c r="AM281">
        <v>3.57</v>
      </c>
      <c r="AN281">
        <v>6.77</v>
      </c>
      <c r="AO281">
        <v>10.050000000000001</v>
      </c>
      <c r="AP281">
        <v>4.24</v>
      </c>
      <c r="AQ281">
        <v>9.5500000000000007</v>
      </c>
      <c r="AR281">
        <v>17.18</v>
      </c>
      <c r="AS281">
        <v>3.58</v>
      </c>
      <c r="AT281">
        <v>1.83</v>
      </c>
      <c r="AU281">
        <v>6.15</v>
      </c>
      <c r="AV281">
        <v>3.01</v>
      </c>
      <c r="AW281">
        <v>5.0599999999999996</v>
      </c>
      <c r="AX281">
        <v>6.72</v>
      </c>
      <c r="AY281">
        <v>3.25</v>
      </c>
      <c r="AZ281">
        <v>0.97</v>
      </c>
      <c r="BA281">
        <v>1.58</v>
      </c>
      <c r="BB281">
        <v>3.52</v>
      </c>
      <c r="BC281">
        <v>2.17</v>
      </c>
      <c r="BD281">
        <v>4.68</v>
      </c>
      <c r="BE281">
        <v>2.9</v>
      </c>
      <c r="BF281">
        <v>13.1</v>
      </c>
      <c r="BG281" t="s">
        <v>426</v>
      </c>
    </row>
    <row r="282" spans="1:59" x14ac:dyDescent="0.2">
      <c r="A282" t="s">
        <v>114</v>
      </c>
      <c r="B282">
        <v>612</v>
      </c>
      <c r="C282" t="s">
        <v>115</v>
      </c>
      <c r="D282" t="s">
        <v>15</v>
      </c>
      <c r="E282" t="s">
        <v>16</v>
      </c>
      <c r="F282">
        <v>6.6</v>
      </c>
      <c r="G282">
        <v>2.63</v>
      </c>
      <c r="H282">
        <v>3.66</v>
      </c>
      <c r="I282">
        <v>6.17</v>
      </c>
      <c r="J282">
        <v>4.7</v>
      </c>
      <c r="K282">
        <v>8.23</v>
      </c>
      <c r="L282">
        <v>9.43</v>
      </c>
      <c r="M282">
        <v>11.99</v>
      </c>
      <c r="N282">
        <v>17.52</v>
      </c>
      <c r="O282">
        <v>11.35</v>
      </c>
      <c r="P282">
        <v>9.67</v>
      </c>
      <c r="Q282">
        <v>14.61</v>
      </c>
      <c r="R282">
        <v>6.59</v>
      </c>
      <c r="S282">
        <v>7.84</v>
      </c>
      <c r="T282">
        <v>6.31</v>
      </c>
      <c r="U282">
        <v>10.43</v>
      </c>
      <c r="V282">
        <v>14.01</v>
      </c>
      <c r="W282">
        <v>5.86</v>
      </c>
      <c r="X282">
        <v>5.94</v>
      </c>
      <c r="Y282">
        <v>9.17</v>
      </c>
      <c r="Z282">
        <v>9.27</v>
      </c>
      <c r="AA282">
        <v>25.9</v>
      </c>
      <c r="AB282">
        <v>31.7</v>
      </c>
      <c r="AC282">
        <v>20.5</v>
      </c>
      <c r="AD282">
        <v>29</v>
      </c>
      <c r="AE282">
        <v>29.8</v>
      </c>
      <c r="AF282">
        <v>18.7</v>
      </c>
      <c r="AG282">
        <v>5.7</v>
      </c>
      <c r="AH282">
        <v>4.95</v>
      </c>
      <c r="AI282">
        <v>2.6</v>
      </c>
      <c r="AJ282">
        <v>0.3</v>
      </c>
      <c r="AK282">
        <v>4.2</v>
      </c>
      <c r="AL282">
        <v>1.43</v>
      </c>
      <c r="AM282">
        <v>4.26</v>
      </c>
      <c r="AN282">
        <v>3.97</v>
      </c>
      <c r="AO282">
        <v>1.38</v>
      </c>
      <c r="AP282">
        <v>2.31</v>
      </c>
      <c r="AQ282">
        <v>3.93</v>
      </c>
      <c r="AR282">
        <v>4.38</v>
      </c>
      <c r="AS282">
        <v>9.36</v>
      </c>
      <c r="AT282">
        <v>4.21</v>
      </c>
      <c r="AU282">
        <v>5.74</v>
      </c>
      <c r="AV282">
        <v>9.6999999999999993</v>
      </c>
      <c r="AW282">
        <v>4.0999999999999996</v>
      </c>
      <c r="AX282">
        <v>3.88</v>
      </c>
      <c r="AY282">
        <v>4.3899999999999997</v>
      </c>
      <c r="AZ282">
        <v>5.8</v>
      </c>
      <c r="BA282">
        <v>5.59</v>
      </c>
      <c r="BB282">
        <v>3.51</v>
      </c>
      <c r="BC282">
        <v>1.95</v>
      </c>
      <c r="BD282">
        <v>2.42</v>
      </c>
      <c r="BE282">
        <v>7.23</v>
      </c>
      <c r="BF282">
        <v>9.9600000000000009</v>
      </c>
      <c r="BG282" t="s">
        <v>17</v>
      </c>
    </row>
    <row r="283" spans="1:59" x14ac:dyDescent="0.2">
      <c r="A283" t="s">
        <v>365</v>
      </c>
      <c r="B283">
        <v>738</v>
      </c>
      <c r="C283" t="s">
        <v>366</v>
      </c>
      <c r="D283" t="s">
        <v>15</v>
      </c>
      <c r="E283" t="s">
        <v>16</v>
      </c>
      <c r="F283">
        <v>3.49</v>
      </c>
      <c r="G283">
        <v>4.78</v>
      </c>
      <c r="H283">
        <v>7.64</v>
      </c>
      <c r="I283">
        <v>10.4</v>
      </c>
      <c r="J283">
        <v>19.600000000000001</v>
      </c>
      <c r="K283">
        <v>26.06</v>
      </c>
      <c r="L283">
        <v>6.86</v>
      </c>
      <c r="M283">
        <v>11.6</v>
      </c>
      <c r="N283">
        <v>6.57</v>
      </c>
      <c r="O283">
        <v>12.95</v>
      </c>
      <c r="P283">
        <v>30.2</v>
      </c>
      <c r="Q283">
        <v>25.7</v>
      </c>
      <c r="R283">
        <v>28.9</v>
      </c>
      <c r="S283">
        <v>27.1</v>
      </c>
      <c r="T283">
        <v>36.1</v>
      </c>
      <c r="U283">
        <v>33.299999999999997</v>
      </c>
      <c r="V283">
        <v>32.4</v>
      </c>
      <c r="W283">
        <v>29.9</v>
      </c>
      <c r="X283">
        <v>31.2</v>
      </c>
      <c r="Y283">
        <v>25.8</v>
      </c>
      <c r="Z283">
        <v>36.4</v>
      </c>
      <c r="AA283">
        <v>25.2</v>
      </c>
      <c r="AB283">
        <v>20.7</v>
      </c>
      <c r="AC283">
        <v>26.1</v>
      </c>
      <c r="AD283">
        <v>37.9</v>
      </c>
      <c r="AE283">
        <v>26.77</v>
      </c>
      <c r="AF283">
        <v>21.05</v>
      </c>
      <c r="AG283">
        <v>16.14</v>
      </c>
      <c r="AH283">
        <v>12.78</v>
      </c>
      <c r="AI283">
        <v>7.89</v>
      </c>
      <c r="AJ283">
        <v>5.96</v>
      </c>
      <c r="AK283">
        <v>5.15</v>
      </c>
      <c r="AL283">
        <v>4.55</v>
      </c>
      <c r="AM283">
        <v>4.43</v>
      </c>
      <c r="AN283">
        <v>4.1399999999999997</v>
      </c>
      <c r="AO283">
        <v>4.3600000000000003</v>
      </c>
      <c r="AP283">
        <v>7.25</v>
      </c>
      <c r="AQ283">
        <v>7.03</v>
      </c>
      <c r="AR283">
        <v>10.28</v>
      </c>
      <c r="AS283">
        <v>12.14</v>
      </c>
      <c r="AT283">
        <v>7.19</v>
      </c>
      <c r="AU283">
        <v>12.69</v>
      </c>
      <c r="AV283">
        <v>15.97</v>
      </c>
      <c r="AW283">
        <v>7.84</v>
      </c>
      <c r="AX283">
        <v>6.13</v>
      </c>
      <c r="AY283">
        <v>5.61</v>
      </c>
      <c r="AZ283">
        <v>5.18</v>
      </c>
      <c r="BA283">
        <v>5.32</v>
      </c>
      <c r="BB283">
        <v>3.51</v>
      </c>
      <c r="BC283">
        <v>3.45</v>
      </c>
      <c r="BD283">
        <v>3.29</v>
      </c>
      <c r="BE283">
        <v>3.69</v>
      </c>
      <c r="BF283">
        <v>4.3499999999999996</v>
      </c>
      <c r="BG283" t="s">
        <v>17</v>
      </c>
    </row>
    <row r="284" spans="1:59" x14ac:dyDescent="0.2">
      <c r="A284" t="s">
        <v>124</v>
      </c>
      <c r="B284">
        <v>939</v>
      </c>
      <c r="C284" t="s">
        <v>125</v>
      </c>
      <c r="D284" t="s">
        <v>15</v>
      </c>
      <c r="E284" t="s">
        <v>16</v>
      </c>
      <c r="AA284">
        <v>202</v>
      </c>
      <c r="AB284">
        <v>1075.9000000000001</v>
      </c>
      <c r="AC284">
        <v>89.57</v>
      </c>
      <c r="AD284">
        <v>47.68</v>
      </c>
      <c r="AE284">
        <v>28.74</v>
      </c>
      <c r="AF284">
        <v>23.02</v>
      </c>
      <c r="AG284">
        <v>10.58</v>
      </c>
      <c r="AH284">
        <v>8.1999999999999993</v>
      </c>
      <c r="AI284">
        <v>3.3</v>
      </c>
      <c r="AJ284">
        <v>4.0199999999999996</v>
      </c>
      <c r="AK284">
        <v>5.75</v>
      </c>
      <c r="AL284">
        <v>3.57</v>
      </c>
      <c r="AM284">
        <v>1.33</v>
      </c>
      <c r="AN284">
        <v>3.05</v>
      </c>
      <c r="AO284">
        <v>4.08</v>
      </c>
      <c r="AP284">
        <v>4.4400000000000004</v>
      </c>
      <c r="AQ284">
        <v>6.6</v>
      </c>
      <c r="AR284">
        <v>10.36</v>
      </c>
      <c r="AS284">
        <v>-0.08</v>
      </c>
      <c r="AT284">
        <v>2.97</v>
      </c>
      <c r="AU284">
        <v>4.9800000000000004</v>
      </c>
      <c r="AV284">
        <v>3.93</v>
      </c>
      <c r="AW284">
        <v>2.78</v>
      </c>
      <c r="AX284">
        <v>-0.11</v>
      </c>
      <c r="AY284">
        <v>-0.49</v>
      </c>
      <c r="AZ284">
        <v>0.15</v>
      </c>
      <c r="BA284">
        <v>3.65</v>
      </c>
      <c r="BB284">
        <v>3.44</v>
      </c>
      <c r="BC284">
        <v>2.27</v>
      </c>
      <c r="BD284">
        <v>-0.44</v>
      </c>
      <c r="BE284">
        <v>4.6500000000000004</v>
      </c>
      <c r="BF284">
        <v>19.399999999999999</v>
      </c>
      <c r="BG284" t="s">
        <v>17</v>
      </c>
    </row>
    <row r="285" spans="1:59" x14ac:dyDescent="0.2">
      <c r="A285" t="s">
        <v>216</v>
      </c>
      <c r="B285">
        <v>524</v>
      </c>
      <c r="C285" t="s">
        <v>217</v>
      </c>
      <c r="D285" t="s">
        <v>15</v>
      </c>
      <c r="E285" t="s">
        <v>441</v>
      </c>
      <c r="AS285">
        <v>2.0699999999999998</v>
      </c>
      <c r="AT285">
        <v>2.86</v>
      </c>
      <c r="AU285">
        <v>3.62</v>
      </c>
      <c r="AV285">
        <v>8.49</v>
      </c>
      <c r="AW285">
        <v>7.87</v>
      </c>
      <c r="AX285">
        <v>2.13</v>
      </c>
      <c r="AY285">
        <v>0.77</v>
      </c>
      <c r="AZ285">
        <v>1.82</v>
      </c>
      <c r="BA285">
        <v>3.11</v>
      </c>
      <c r="BB285">
        <v>3.38</v>
      </c>
      <c r="BC285">
        <v>3.68</v>
      </c>
      <c r="BG285" t="s">
        <v>447</v>
      </c>
    </row>
    <row r="286" spans="1:59" x14ac:dyDescent="0.2">
      <c r="A286" t="s">
        <v>44</v>
      </c>
      <c r="B286">
        <v>748</v>
      </c>
      <c r="C286" t="s">
        <v>45</v>
      </c>
      <c r="D286" t="s">
        <v>15</v>
      </c>
      <c r="E286" t="s">
        <v>425</v>
      </c>
      <c r="F286">
        <v>5.4</v>
      </c>
      <c r="G286">
        <v>4.9000000000000004</v>
      </c>
      <c r="H286">
        <v>-0.1</v>
      </c>
      <c r="I286">
        <v>21.5</v>
      </c>
      <c r="J286">
        <v>15.2</v>
      </c>
      <c r="K286">
        <v>38.4</v>
      </c>
      <c r="L286">
        <v>-4.5</v>
      </c>
      <c r="M286">
        <v>28.3</v>
      </c>
      <c r="N286">
        <v>3.9</v>
      </c>
      <c r="O286">
        <v>16.8</v>
      </c>
      <c r="P286">
        <v>5.6</v>
      </c>
      <c r="Q286">
        <v>15.9</v>
      </c>
      <c r="S286">
        <v>4.4000000000000004</v>
      </c>
      <c r="T286">
        <v>9.6999999999999993</v>
      </c>
      <c r="U286">
        <v>3.2</v>
      </c>
      <c r="V286">
        <v>-7.7</v>
      </c>
      <c r="W286">
        <v>-11.3</v>
      </c>
      <c r="X286">
        <v>11.5</v>
      </c>
      <c r="Y286">
        <v>-4.2</v>
      </c>
      <c r="Z286">
        <v>-1.4</v>
      </c>
      <c r="AA286">
        <v>9.6</v>
      </c>
      <c r="AB286">
        <v>-7.5</v>
      </c>
      <c r="AC286">
        <v>-5.6</v>
      </c>
      <c r="AD286">
        <v>17.7</v>
      </c>
      <c r="AE286">
        <v>11.8</v>
      </c>
      <c r="AF286">
        <v>15.4</v>
      </c>
      <c r="AG286">
        <v>2.5</v>
      </c>
      <c r="AH286">
        <v>9.3000000000000007</v>
      </c>
      <c r="AI286">
        <v>-6.1</v>
      </c>
      <c r="AJ286">
        <v>-5.8</v>
      </c>
      <c r="AK286">
        <v>8.8000000000000007</v>
      </c>
      <c r="AL286">
        <v>3.1</v>
      </c>
      <c r="AM286">
        <v>-1.7</v>
      </c>
      <c r="AN286">
        <v>-4.8</v>
      </c>
      <c r="AO286">
        <v>14.6</v>
      </c>
      <c r="AP286">
        <v>-0.2</v>
      </c>
      <c r="AQ286">
        <v>-1.7</v>
      </c>
      <c r="AR286">
        <v>23.3</v>
      </c>
      <c r="AS286">
        <v>2.6</v>
      </c>
      <c r="AT286">
        <v>1.46</v>
      </c>
      <c r="AU286">
        <v>6.14</v>
      </c>
      <c r="AV286">
        <v>5.37</v>
      </c>
      <c r="AW286">
        <v>-0.35</v>
      </c>
      <c r="AX286">
        <v>-3.18</v>
      </c>
      <c r="AY286">
        <v>2.41</v>
      </c>
      <c r="AZ286">
        <v>0.96</v>
      </c>
      <c r="BA286">
        <v>0.43</v>
      </c>
      <c r="BB286">
        <v>3.37</v>
      </c>
      <c r="BC286">
        <v>-6.43</v>
      </c>
      <c r="BD286">
        <v>3.76</v>
      </c>
      <c r="BE286">
        <v>6.82</v>
      </c>
      <c r="BF286">
        <v>24.97</v>
      </c>
      <c r="BG286" t="s">
        <v>426</v>
      </c>
    </row>
    <row r="287" spans="1:59" x14ac:dyDescent="0.2">
      <c r="A287" t="s">
        <v>158</v>
      </c>
      <c r="B287">
        <v>532</v>
      </c>
      <c r="C287" t="s">
        <v>435</v>
      </c>
      <c r="D287" t="s">
        <v>15</v>
      </c>
      <c r="E287" t="s">
        <v>425</v>
      </c>
      <c r="R287">
        <v>12.04</v>
      </c>
      <c r="S287">
        <v>8.5299999999999994</v>
      </c>
      <c r="T287">
        <v>6.85</v>
      </c>
      <c r="U287">
        <v>0.63</v>
      </c>
      <c r="V287">
        <v>1.61</v>
      </c>
      <c r="W287">
        <v>5.05</v>
      </c>
      <c r="X287">
        <v>9.59</v>
      </c>
      <c r="Y287">
        <v>12.5</v>
      </c>
      <c r="Z287">
        <v>10.050000000000001</v>
      </c>
      <c r="AA287">
        <v>11.37</v>
      </c>
      <c r="AB287">
        <v>8.9600000000000009</v>
      </c>
      <c r="AC287">
        <v>7.52</v>
      </c>
      <c r="AD287">
        <v>6.84</v>
      </c>
      <c r="AE287">
        <v>7.14</v>
      </c>
      <c r="AF287">
        <v>3.91</v>
      </c>
      <c r="AG287">
        <v>3.6</v>
      </c>
      <c r="AH287">
        <v>1.93</v>
      </c>
      <c r="AI287">
        <v>-1.88</v>
      </c>
      <c r="AJ287">
        <v>-2.17</v>
      </c>
      <c r="AK287">
        <v>-0.79</v>
      </c>
      <c r="AL287">
        <v>-2.09</v>
      </c>
      <c r="AM287">
        <v>-1.56</v>
      </c>
      <c r="AN287">
        <v>1.1200000000000001</v>
      </c>
      <c r="AO287">
        <v>1.76</v>
      </c>
      <c r="AP287">
        <v>1.74</v>
      </c>
      <c r="AQ287">
        <v>4.28</v>
      </c>
      <c r="AR287">
        <v>10.14</v>
      </c>
      <c r="AS287">
        <v>1.32</v>
      </c>
      <c r="AT287">
        <v>2.3199999999999998</v>
      </c>
      <c r="AU287">
        <v>7.01</v>
      </c>
      <c r="AV287">
        <v>5.81</v>
      </c>
      <c r="AW287">
        <v>4.41</v>
      </c>
      <c r="AX287">
        <v>4.1399999999999997</v>
      </c>
      <c r="AY287">
        <v>3.91</v>
      </c>
      <c r="AZ287">
        <v>3.38</v>
      </c>
      <c r="BA287">
        <v>2.1800000000000002</v>
      </c>
      <c r="BB287">
        <v>3.35</v>
      </c>
      <c r="BC287">
        <v>4.8600000000000003</v>
      </c>
      <c r="BD287">
        <v>3.29</v>
      </c>
      <c r="BE287">
        <v>1.41</v>
      </c>
      <c r="BF287">
        <v>4.63</v>
      </c>
      <c r="BG287" t="s">
        <v>436</v>
      </c>
    </row>
    <row r="288" spans="1:59" x14ac:dyDescent="0.2">
      <c r="A288" t="s">
        <v>91</v>
      </c>
      <c r="B288">
        <v>233</v>
      </c>
      <c r="C288" t="s">
        <v>92</v>
      </c>
      <c r="D288" t="s">
        <v>15</v>
      </c>
      <c r="E288" t="s">
        <v>441</v>
      </c>
      <c r="AB288">
        <v>7.42</v>
      </c>
      <c r="AC288">
        <v>11.85</v>
      </c>
      <c r="AD288">
        <v>8.75</v>
      </c>
      <c r="AE288">
        <v>15.51</v>
      </c>
      <c r="AF288">
        <v>22.1</v>
      </c>
      <c r="AG288">
        <v>19.53</v>
      </c>
      <c r="AH288">
        <v>17.11</v>
      </c>
      <c r="AI288">
        <v>13.57</v>
      </c>
      <c r="AJ288">
        <v>7.7</v>
      </c>
      <c r="AK288">
        <v>7.69</v>
      </c>
      <c r="AL288">
        <v>5.78</v>
      </c>
      <c r="AM288">
        <v>6.44</v>
      </c>
      <c r="AN288">
        <v>5.66</v>
      </c>
      <c r="AO288">
        <v>4.62</v>
      </c>
      <c r="AP288">
        <v>3.72</v>
      </c>
      <c r="AQ288">
        <v>5.79</v>
      </c>
      <c r="AR288">
        <v>5.61</v>
      </c>
      <c r="AS288">
        <v>4.66</v>
      </c>
      <c r="AT288">
        <v>2.83</v>
      </c>
      <c r="AU288">
        <v>2.88</v>
      </c>
      <c r="AV288">
        <v>3.31</v>
      </c>
      <c r="AW288">
        <v>2.48</v>
      </c>
      <c r="AX288">
        <v>2.77</v>
      </c>
      <c r="AY288">
        <v>4.1900000000000004</v>
      </c>
      <c r="AZ288">
        <v>6.58</v>
      </c>
      <c r="BA288">
        <v>5.0599999999999996</v>
      </c>
      <c r="BB288">
        <v>3.35</v>
      </c>
      <c r="BC288">
        <v>3.44</v>
      </c>
      <c r="BD288">
        <v>2.25</v>
      </c>
      <c r="BE288">
        <v>2.0699999999999998</v>
      </c>
      <c r="BF288">
        <v>6.22</v>
      </c>
      <c r="BG288" t="s">
        <v>442</v>
      </c>
    </row>
    <row r="289" spans="1:59" x14ac:dyDescent="0.2">
      <c r="A289" t="s">
        <v>180</v>
      </c>
      <c r="B289">
        <v>436</v>
      </c>
      <c r="C289" t="s">
        <v>181</v>
      </c>
      <c r="D289" t="s">
        <v>15</v>
      </c>
      <c r="E289" t="s">
        <v>462</v>
      </c>
      <c r="N289">
        <v>53.16</v>
      </c>
      <c r="O289">
        <v>79.05</v>
      </c>
      <c r="P289">
        <v>135.08000000000001</v>
      </c>
      <c r="Q289">
        <v>122.75</v>
      </c>
      <c r="R289">
        <v>125.73</v>
      </c>
      <c r="S289">
        <v>144.44999999999999</v>
      </c>
      <c r="T289">
        <v>396.53</v>
      </c>
      <c r="U289">
        <v>266.07</v>
      </c>
      <c r="V289">
        <v>45.11</v>
      </c>
      <c r="W289">
        <v>18.46</v>
      </c>
      <c r="X289">
        <v>17.559999999999999</v>
      </c>
      <c r="Y289">
        <v>21.04</v>
      </c>
      <c r="Z289">
        <v>11.57</v>
      </c>
      <c r="AA289">
        <v>16.05</v>
      </c>
      <c r="AB289">
        <v>10.17</v>
      </c>
      <c r="AC289">
        <v>8.19</v>
      </c>
      <c r="AD289">
        <v>7.89</v>
      </c>
      <c r="AE289">
        <v>10.7</v>
      </c>
      <c r="AF289">
        <v>8.6</v>
      </c>
      <c r="AG289">
        <v>6.29</v>
      </c>
      <c r="AH289">
        <v>4.18</v>
      </c>
      <c r="AI289">
        <v>7.06</v>
      </c>
      <c r="AJ289">
        <v>3.64</v>
      </c>
      <c r="AK289">
        <v>-0.12</v>
      </c>
      <c r="AL289">
        <v>3.87</v>
      </c>
      <c r="AM289">
        <v>4.33</v>
      </c>
      <c r="AN289">
        <v>5.43</v>
      </c>
      <c r="AO289">
        <v>6.25</v>
      </c>
      <c r="AP289">
        <v>5.69</v>
      </c>
      <c r="AQ289">
        <v>3.45</v>
      </c>
      <c r="AR289">
        <v>9.6</v>
      </c>
      <c r="AS289">
        <v>-6.35</v>
      </c>
      <c r="AT289">
        <v>3.98</v>
      </c>
      <c r="AU289">
        <v>7.76</v>
      </c>
      <c r="AV289">
        <v>4.33</v>
      </c>
      <c r="AW289">
        <v>0.42</v>
      </c>
      <c r="AX289">
        <v>-1.37</v>
      </c>
      <c r="AY289">
        <v>-5.86</v>
      </c>
      <c r="AZ289">
        <v>-3.62</v>
      </c>
      <c r="BA289">
        <v>1.45</v>
      </c>
      <c r="BB289">
        <v>3.33</v>
      </c>
      <c r="BC289">
        <v>-1.1100000000000001</v>
      </c>
      <c r="BD289">
        <v>-4.9000000000000004</v>
      </c>
      <c r="BE289">
        <v>6.83</v>
      </c>
      <c r="BF289">
        <v>13.78</v>
      </c>
      <c r="BG289" t="s">
        <v>463</v>
      </c>
    </row>
    <row r="290" spans="1:59" x14ac:dyDescent="0.2">
      <c r="A290" t="s">
        <v>381</v>
      </c>
      <c r="B290">
        <v>582</v>
      </c>
      <c r="C290" t="s">
        <v>382</v>
      </c>
      <c r="D290" t="s">
        <v>15</v>
      </c>
      <c r="E290" t="s">
        <v>416</v>
      </c>
      <c r="AL290">
        <v>7.86</v>
      </c>
      <c r="AM290">
        <v>8.06</v>
      </c>
      <c r="AN290">
        <v>6.45</v>
      </c>
      <c r="AO290">
        <v>7</v>
      </c>
      <c r="AP290">
        <v>9.01</v>
      </c>
      <c r="AQ290">
        <v>11.09</v>
      </c>
      <c r="AR290">
        <v>20.54</v>
      </c>
      <c r="AS290">
        <v>3.82</v>
      </c>
      <c r="AT290">
        <v>17.02</v>
      </c>
      <c r="AU290">
        <v>19.72</v>
      </c>
      <c r="AV290">
        <v>10.51</v>
      </c>
      <c r="AW290">
        <v>4.7</v>
      </c>
      <c r="AX290">
        <v>3.74</v>
      </c>
      <c r="AY290">
        <v>-1.62</v>
      </c>
      <c r="AZ290">
        <v>2.4</v>
      </c>
      <c r="BA290">
        <v>4.29</v>
      </c>
      <c r="BB290">
        <v>3.31</v>
      </c>
      <c r="BC290">
        <v>3.04</v>
      </c>
      <c r="BD290">
        <v>0.63</v>
      </c>
      <c r="BE290">
        <v>1.76</v>
      </c>
      <c r="BF290">
        <v>2.4500000000000002</v>
      </c>
      <c r="BG290" t="s">
        <v>419</v>
      </c>
    </row>
    <row r="291" spans="1:59" x14ac:dyDescent="0.2">
      <c r="A291" t="s">
        <v>74</v>
      </c>
      <c r="B291">
        <v>136</v>
      </c>
      <c r="C291" t="s">
        <v>75</v>
      </c>
      <c r="D291" t="s">
        <v>15</v>
      </c>
      <c r="E291" t="s">
        <v>16</v>
      </c>
      <c r="AF291">
        <v>2.5499999999999998</v>
      </c>
      <c r="AG291">
        <v>2.7</v>
      </c>
      <c r="AH291">
        <v>2.99</v>
      </c>
      <c r="AI291">
        <v>6.88</v>
      </c>
      <c r="AJ291">
        <v>2.68</v>
      </c>
      <c r="AK291">
        <v>1.1299999999999999</v>
      </c>
      <c r="AL291">
        <v>2.4900000000000002</v>
      </c>
      <c r="AM291">
        <v>0.55000000000000004</v>
      </c>
      <c r="AN291">
        <v>4.47</v>
      </c>
      <c r="AO291">
        <v>7.29</v>
      </c>
      <c r="AP291">
        <v>0.75</v>
      </c>
      <c r="AQ291">
        <v>2.92</v>
      </c>
      <c r="AR291">
        <v>4.08</v>
      </c>
      <c r="AS291">
        <v>-1.47</v>
      </c>
      <c r="AT291">
        <v>0.27</v>
      </c>
      <c r="AU291">
        <v>1.31</v>
      </c>
      <c r="AV291">
        <v>1.2</v>
      </c>
      <c r="AW291">
        <v>2.17</v>
      </c>
      <c r="AX291">
        <v>1.25</v>
      </c>
      <c r="AY291">
        <v>-2.38</v>
      </c>
      <c r="AZ291">
        <v>-0.59</v>
      </c>
      <c r="BA291">
        <v>2</v>
      </c>
      <c r="BB291">
        <v>3.3</v>
      </c>
      <c r="BC291">
        <v>5.7</v>
      </c>
      <c r="BD291">
        <v>1</v>
      </c>
      <c r="BE291">
        <v>0.76</v>
      </c>
      <c r="BF291">
        <v>8.1999999999999993</v>
      </c>
      <c r="BG291" t="s">
        <v>17</v>
      </c>
    </row>
    <row r="292" spans="1:59" x14ac:dyDescent="0.2">
      <c r="A292" t="s">
        <v>97</v>
      </c>
      <c r="B292">
        <v>238</v>
      </c>
      <c r="C292" t="s">
        <v>98</v>
      </c>
      <c r="D292" t="s">
        <v>15</v>
      </c>
      <c r="E292" t="s">
        <v>462</v>
      </c>
      <c r="AB292">
        <v>18.399999999999999</v>
      </c>
      <c r="AC292">
        <v>5.15</v>
      </c>
      <c r="AD292">
        <v>13.11</v>
      </c>
      <c r="AE292">
        <v>23.88</v>
      </c>
      <c r="AF292">
        <v>16</v>
      </c>
      <c r="AG292">
        <v>11.6</v>
      </c>
      <c r="AH292">
        <v>8.81</v>
      </c>
      <c r="AI292">
        <v>10.14</v>
      </c>
      <c r="AJ292">
        <v>11.56</v>
      </c>
      <c r="AK292">
        <v>8.86</v>
      </c>
      <c r="AL292">
        <v>7.68</v>
      </c>
      <c r="AM292">
        <v>11.68</v>
      </c>
      <c r="AN292">
        <v>16.72</v>
      </c>
      <c r="AO292">
        <v>15.32</v>
      </c>
      <c r="AP292">
        <v>13.91</v>
      </c>
      <c r="AQ292">
        <v>13.85</v>
      </c>
      <c r="AR292">
        <v>25.45</v>
      </c>
      <c r="AS292">
        <v>1.74</v>
      </c>
      <c r="AT292">
        <v>3</v>
      </c>
      <c r="AU292">
        <v>9.4600000000000009</v>
      </c>
      <c r="AV292">
        <v>3.77</v>
      </c>
      <c r="AW292">
        <v>2.46</v>
      </c>
      <c r="AX292">
        <v>4.47</v>
      </c>
      <c r="AY292">
        <v>1.29</v>
      </c>
      <c r="AZ292">
        <v>-1.06</v>
      </c>
      <c r="BA292">
        <v>2.3199999999999998</v>
      </c>
      <c r="BB292">
        <v>3.3</v>
      </c>
      <c r="BC292">
        <v>2.6</v>
      </c>
      <c r="BD292">
        <v>0.14000000000000001</v>
      </c>
      <c r="BE292">
        <v>2.74</v>
      </c>
      <c r="BF292">
        <v>8.93</v>
      </c>
      <c r="BG292" t="s">
        <v>463</v>
      </c>
    </row>
    <row r="293" spans="1:59" x14ac:dyDescent="0.2">
      <c r="A293" t="s">
        <v>182</v>
      </c>
      <c r="B293">
        <v>136</v>
      </c>
      <c r="C293" t="s">
        <v>183</v>
      </c>
      <c r="D293" t="s">
        <v>15</v>
      </c>
      <c r="E293" t="s">
        <v>462</v>
      </c>
      <c r="F293">
        <v>25.12</v>
      </c>
      <c r="K293">
        <v>68.180000000000007</v>
      </c>
      <c r="L293">
        <v>33.01</v>
      </c>
      <c r="M293">
        <v>-22.02</v>
      </c>
      <c r="N293">
        <v>-23.8</v>
      </c>
      <c r="O293">
        <v>18.239999999999998</v>
      </c>
      <c r="P293">
        <v>45.61</v>
      </c>
      <c r="Q293">
        <v>-51.61</v>
      </c>
      <c r="R293">
        <v>13.14</v>
      </c>
      <c r="S293">
        <v>11</v>
      </c>
      <c r="T293">
        <v>10.31</v>
      </c>
      <c r="U293">
        <v>7.7</v>
      </c>
      <c r="V293">
        <v>0.18</v>
      </c>
      <c r="W293">
        <v>2.99</v>
      </c>
      <c r="X293">
        <v>3.55</v>
      </c>
      <c r="Y293">
        <v>5.86</v>
      </c>
      <c r="Z293">
        <v>4.1500000000000004</v>
      </c>
      <c r="AA293">
        <v>3.34</v>
      </c>
      <c r="AB293">
        <v>1.89</v>
      </c>
      <c r="AC293">
        <v>3.76</v>
      </c>
      <c r="AD293">
        <v>3.71</v>
      </c>
      <c r="AE293">
        <v>7.87</v>
      </c>
      <c r="AF293">
        <v>1.89</v>
      </c>
      <c r="AG293">
        <v>1.29</v>
      </c>
      <c r="AH293">
        <v>0.1</v>
      </c>
      <c r="AI293">
        <v>-0.25</v>
      </c>
      <c r="AJ293">
        <v>5.14</v>
      </c>
      <c r="AK293">
        <v>1.71</v>
      </c>
      <c r="AL293">
        <v>0.06</v>
      </c>
      <c r="AM293">
        <v>0.92</v>
      </c>
      <c r="AN293">
        <v>2.27</v>
      </c>
      <c r="AO293">
        <v>3.53</v>
      </c>
      <c r="AP293">
        <v>4.4800000000000004</v>
      </c>
      <c r="AQ293">
        <v>3.04</v>
      </c>
      <c r="AR293">
        <v>5.0999999999999996</v>
      </c>
      <c r="AS293">
        <v>-4.71</v>
      </c>
      <c r="AT293">
        <v>2.94</v>
      </c>
      <c r="AU293">
        <v>4.7699999999999996</v>
      </c>
      <c r="AV293">
        <v>3.58</v>
      </c>
      <c r="AW293">
        <v>-1.0900000000000001</v>
      </c>
      <c r="AX293">
        <v>-1.44</v>
      </c>
      <c r="AY293">
        <v>-2.68</v>
      </c>
      <c r="AZ293">
        <v>-1.93</v>
      </c>
      <c r="BA293">
        <v>2.34</v>
      </c>
      <c r="BB293">
        <v>3.29</v>
      </c>
      <c r="BC293">
        <v>0.18</v>
      </c>
      <c r="BD293">
        <v>56.14</v>
      </c>
      <c r="BE293">
        <v>6.22</v>
      </c>
      <c r="BF293">
        <v>14.41</v>
      </c>
      <c r="BG293" t="s">
        <v>463</v>
      </c>
    </row>
    <row r="294" spans="1:59" x14ac:dyDescent="0.2">
      <c r="A294" t="s">
        <v>62</v>
      </c>
      <c r="B294">
        <v>223</v>
      </c>
      <c r="C294" t="s">
        <v>63</v>
      </c>
      <c r="D294" t="s">
        <v>15</v>
      </c>
      <c r="E294" t="s">
        <v>441</v>
      </c>
      <c r="AB294">
        <v>962.32</v>
      </c>
      <c r="AC294">
        <v>1916.42</v>
      </c>
      <c r="AD294">
        <v>2068.59</v>
      </c>
      <c r="AE294">
        <v>71.3</v>
      </c>
      <c r="AF294">
        <v>18.03</v>
      </c>
      <c r="AG294">
        <v>7.24</v>
      </c>
      <c r="AH294">
        <v>2.7</v>
      </c>
      <c r="AI294">
        <v>4.13</v>
      </c>
      <c r="AJ294">
        <v>5.61</v>
      </c>
      <c r="AK294">
        <v>5.83</v>
      </c>
      <c r="AL294">
        <v>8.3800000000000008</v>
      </c>
      <c r="AM294">
        <v>13.08</v>
      </c>
      <c r="AN294">
        <v>7.92</v>
      </c>
      <c r="AO294">
        <v>7.45</v>
      </c>
      <c r="AP294">
        <v>4.5199999999999996</v>
      </c>
      <c r="AQ294">
        <v>3.56</v>
      </c>
      <c r="AR294">
        <v>4.92</v>
      </c>
      <c r="AS294">
        <v>5.18</v>
      </c>
      <c r="AT294">
        <v>5.03</v>
      </c>
      <c r="AU294">
        <v>6.48</v>
      </c>
      <c r="AV294">
        <v>5.6</v>
      </c>
      <c r="AW294">
        <v>5.81</v>
      </c>
      <c r="AX294">
        <v>6.49</v>
      </c>
      <c r="AY294">
        <v>8.61</v>
      </c>
      <c r="AZ294">
        <v>7.61</v>
      </c>
      <c r="BA294">
        <v>4.47</v>
      </c>
      <c r="BB294">
        <v>3.28</v>
      </c>
      <c r="BC294">
        <v>3.52</v>
      </c>
      <c r="BD294">
        <v>2.23</v>
      </c>
      <c r="BE294">
        <v>5.0999999999999996</v>
      </c>
      <c r="BF294">
        <v>8.94</v>
      </c>
      <c r="BG294" t="s">
        <v>442</v>
      </c>
    </row>
    <row r="295" spans="1:59" x14ac:dyDescent="0.2">
      <c r="A295" t="s">
        <v>321</v>
      </c>
      <c r="B295">
        <v>253</v>
      </c>
      <c r="C295" t="s">
        <v>322</v>
      </c>
      <c r="D295" t="s">
        <v>15</v>
      </c>
      <c r="E295" t="s">
        <v>416</v>
      </c>
      <c r="F295">
        <v>-13.3</v>
      </c>
      <c r="G295">
        <v>-9.8000000000000007</v>
      </c>
      <c r="H295">
        <v>9.3000000000000007</v>
      </c>
      <c r="I295">
        <v>20.3</v>
      </c>
      <c r="J295">
        <v>25.1</v>
      </c>
      <c r="K295">
        <v>45.5</v>
      </c>
      <c r="L295">
        <v>24.8</v>
      </c>
      <c r="M295">
        <v>33.6</v>
      </c>
      <c r="N295">
        <v>31.3</v>
      </c>
      <c r="O295">
        <v>31.3</v>
      </c>
      <c r="P295">
        <v>41.8</v>
      </c>
      <c r="Q295">
        <v>45.2</v>
      </c>
      <c r="R295">
        <v>11.4</v>
      </c>
      <c r="S295">
        <v>11.4</v>
      </c>
      <c r="T295">
        <v>11.4</v>
      </c>
      <c r="U295">
        <v>77</v>
      </c>
      <c r="V295">
        <v>28.6</v>
      </c>
      <c r="W295">
        <v>33.9</v>
      </c>
      <c r="X295">
        <v>-3.4</v>
      </c>
      <c r="Y295">
        <v>-4.8</v>
      </c>
      <c r="Z295">
        <v>55.8</v>
      </c>
      <c r="AA295">
        <v>-2.8</v>
      </c>
      <c r="AB295">
        <v>13.2</v>
      </c>
      <c r="AC295">
        <v>3.4</v>
      </c>
      <c r="AD295">
        <v>11.6</v>
      </c>
      <c r="AE295">
        <v>14.2</v>
      </c>
      <c r="AF295">
        <v>8.1999999999999993</v>
      </c>
      <c r="AG295">
        <v>1.3</v>
      </c>
      <c r="AH295">
        <v>14.1</v>
      </c>
      <c r="AI295">
        <v>0.8</v>
      </c>
      <c r="AJ295">
        <v>17.899999999999999</v>
      </c>
      <c r="AK295">
        <v>29.3</v>
      </c>
      <c r="AL295">
        <v>-3.1</v>
      </c>
      <c r="AM295">
        <v>2.8</v>
      </c>
      <c r="AN295">
        <v>-1.4</v>
      </c>
      <c r="AO295">
        <v>5.0999999999999996</v>
      </c>
      <c r="AP295">
        <v>8.8000000000000007</v>
      </c>
      <c r="AQ295">
        <v>5</v>
      </c>
      <c r="AR295">
        <v>-1.7</v>
      </c>
      <c r="AS295">
        <v>6.99</v>
      </c>
      <c r="AT295">
        <v>6.97</v>
      </c>
      <c r="AU295">
        <v>13.86</v>
      </c>
      <c r="AV295">
        <v>3.63</v>
      </c>
      <c r="AW295">
        <v>0.11</v>
      </c>
      <c r="AX295">
        <v>1.62</v>
      </c>
      <c r="AY295">
        <v>-2.66</v>
      </c>
      <c r="AZ295">
        <v>9.3000000000000007</v>
      </c>
      <c r="BA295">
        <v>4.9000000000000004</v>
      </c>
      <c r="BB295">
        <v>3.27</v>
      </c>
      <c r="BC295">
        <v>-0.67</v>
      </c>
      <c r="BD295">
        <v>-3.43</v>
      </c>
      <c r="BE295">
        <v>5.78</v>
      </c>
      <c r="BF295">
        <v>2.87</v>
      </c>
      <c r="BG295" t="s">
        <v>419</v>
      </c>
    </row>
    <row r="296" spans="1:59" x14ac:dyDescent="0.2">
      <c r="A296" t="s">
        <v>91</v>
      </c>
      <c r="B296">
        <v>233</v>
      </c>
      <c r="C296" t="s">
        <v>92</v>
      </c>
      <c r="D296" t="s">
        <v>15</v>
      </c>
      <c r="E296" t="s">
        <v>16</v>
      </c>
      <c r="F296">
        <v>6.91</v>
      </c>
      <c r="G296">
        <v>12.06</v>
      </c>
      <c r="H296">
        <v>12.03</v>
      </c>
      <c r="I296">
        <v>22.6</v>
      </c>
      <c r="J296">
        <v>22.58</v>
      </c>
      <c r="K296">
        <v>25.19</v>
      </c>
      <c r="L296">
        <v>18.920000000000002</v>
      </c>
      <c r="M296">
        <v>34.090000000000003</v>
      </c>
      <c r="N296">
        <v>17.510000000000002</v>
      </c>
      <c r="O296">
        <v>24.2</v>
      </c>
      <c r="P296">
        <v>26.58</v>
      </c>
      <c r="Q296">
        <v>27.52</v>
      </c>
      <c r="R296">
        <v>24.7</v>
      </c>
      <c r="S296">
        <v>19.489999999999998</v>
      </c>
      <c r="T296">
        <v>16.36</v>
      </c>
      <c r="U296">
        <v>23.97</v>
      </c>
      <c r="V296">
        <v>18.850000000000001</v>
      </c>
      <c r="W296">
        <v>23.31</v>
      </c>
      <c r="X296">
        <v>28.14</v>
      </c>
      <c r="Y296">
        <v>25.86</v>
      </c>
      <c r="Z296">
        <v>29.14</v>
      </c>
      <c r="AA296">
        <v>30.35</v>
      </c>
      <c r="AB296">
        <v>27.03</v>
      </c>
      <c r="AC296">
        <v>22.44</v>
      </c>
      <c r="AD296">
        <v>22.85</v>
      </c>
      <c r="AE296">
        <v>20.9</v>
      </c>
      <c r="AF296">
        <v>20.8</v>
      </c>
      <c r="AG296">
        <v>18.46</v>
      </c>
      <c r="AH296">
        <v>18.68</v>
      </c>
      <c r="AI296">
        <v>10.87</v>
      </c>
      <c r="AJ296">
        <v>9.2200000000000006</v>
      </c>
      <c r="AK296">
        <v>7.97</v>
      </c>
      <c r="AL296">
        <v>6.35</v>
      </c>
      <c r="AM296">
        <v>7.13</v>
      </c>
      <c r="AN296">
        <v>5.9</v>
      </c>
      <c r="AO296">
        <v>5.05</v>
      </c>
      <c r="AP296">
        <v>4.29</v>
      </c>
      <c r="AQ296">
        <v>5.55</v>
      </c>
      <c r="AR296">
        <v>7</v>
      </c>
      <c r="AS296">
        <v>4.2</v>
      </c>
      <c r="AT296">
        <v>2.27</v>
      </c>
      <c r="AU296">
        <v>3.42</v>
      </c>
      <c r="AV296">
        <v>3.17</v>
      </c>
      <c r="AW296">
        <v>2.02</v>
      </c>
      <c r="AX296">
        <v>2.9</v>
      </c>
      <c r="AY296">
        <v>4.99</v>
      </c>
      <c r="AZ296">
        <v>7.51</v>
      </c>
      <c r="BA296">
        <v>4.3099999999999996</v>
      </c>
      <c r="BB296">
        <v>3.24</v>
      </c>
      <c r="BC296">
        <v>3.52</v>
      </c>
      <c r="BD296">
        <v>2.52</v>
      </c>
      <c r="BE296">
        <v>3.5</v>
      </c>
      <c r="BF296">
        <v>10.199999999999999</v>
      </c>
      <c r="BG296" t="s">
        <v>17</v>
      </c>
    </row>
    <row r="297" spans="1:59" x14ac:dyDescent="0.2">
      <c r="A297" t="s">
        <v>93</v>
      </c>
      <c r="B297">
        <v>632</v>
      </c>
      <c r="C297" t="s">
        <v>94</v>
      </c>
      <c r="D297" t="s">
        <v>15</v>
      </c>
      <c r="E297" t="s">
        <v>425</v>
      </c>
      <c r="AJ297">
        <v>-2.0099999999999998</v>
      </c>
      <c r="AK297">
        <v>4.58</v>
      </c>
      <c r="AL297">
        <v>5.9</v>
      </c>
      <c r="AM297">
        <v>2.42</v>
      </c>
      <c r="AN297">
        <v>4.1100000000000003</v>
      </c>
      <c r="AO297">
        <v>1.62</v>
      </c>
      <c r="AP297">
        <v>1.04</v>
      </c>
      <c r="AQ297">
        <v>9.48</v>
      </c>
      <c r="AR297">
        <v>4.67</v>
      </c>
      <c r="AS297">
        <v>-7.04</v>
      </c>
      <c r="AT297">
        <v>2.81</v>
      </c>
      <c r="AU297">
        <v>2.04</v>
      </c>
      <c r="AV297">
        <v>7.89</v>
      </c>
      <c r="AW297">
        <v>2.04</v>
      </c>
      <c r="AX297">
        <v>2.25</v>
      </c>
      <c r="AY297">
        <v>-0.28000000000000003</v>
      </c>
      <c r="BB297">
        <v>3.24</v>
      </c>
      <c r="BG297" t="s">
        <v>426</v>
      </c>
    </row>
    <row r="298" spans="1:59" x14ac:dyDescent="0.2">
      <c r="A298" t="s">
        <v>381</v>
      </c>
      <c r="B298">
        <v>582</v>
      </c>
      <c r="C298" t="s">
        <v>382</v>
      </c>
      <c r="D298" t="s">
        <v>15</v>
      </c>
      <c r="E298" t="s">
        <v>425</v>
      </c>
      <c r="F298">
        <v>35.299999999999997</v>
      </c>
      <c r="G298">
        <v>13.8</v>
      </c>
      <c r="H298">
        <v>29.1</v>
      </c>
      <c r="I298">
        <v>47</v>
      </c>
      <c r="J298">
        <v>48.7</v>
      </c>
      <c r="AF298">
        <v>6.7</v>
      </c>
      <c r="AG298">
        <v>0.6</v>
      </c>
      <c r="AH298">
        <v>9.8000000000000007</v>
      </c>
      <c r="AI298">
        <v>4.2</v>
      </c>
      <c r="AJ298">
        <v>-3.8</v>
      </c>
      <c r="AK298">
        <v>-1.4</v>
      </c>
      <c r="AL298">
        <v>7.6</v>
      </c>
      <c r="AM298">
        <v>2.5099999999999998</v>
      </c>
      <c r="AN298">
        <v>12.52</v>
      </c>
      <c r="AO298">
        <v>11.08</v>
      </c>
      <c r="AP298">
        <v>8.68</v>
      </c>
      <c r="AQ298">
        <v>11.23</v>
      </c>
      <c r="AR298">
        <v>36.89</v>
      </c>
      <c r="AS298">
        <v>8.4600000000000009</v>
      </c>
      <c r="AT298">
        <v>11.41</v>
      </c>
      <c r="AU298">
        <v>26.69</v>
      </c>
      <c r="AV298">
        <v>7.9</v>
      </c>
      <c r="AW298">
        <v>2.69</v>
      </c>
      <c r="AX298">
        <v>4</v>
      </c>
      <c r="AY298">
        <v>1.48</v>
      </c>
      <c r="AZ298">
        <v>2.61</v>
      </c>
      <c r="BA298">
        <v>-1.08</v>
      </c>
      <c r="BB298">
        <v>3.24</v>
      </c>
      <c r="BC298">
        <v>4.07</v>
      </c>
      <c r="BD298">
        <v>9.44</v>
      </c>
      <c r="BE298">
        <v>0.73</v>
      </c>
      <c r="BF298">
        <v>1.96</v>
      </c>
      <c r="BG298" t="s">
        <v>426</v>
      </c>
    </row>
    <row r="299" spans="1:59" x14ac:dyDescent="0.2">
      <c r="A299" t="s">
        <v>186</v>
      </c>
      <c r="B299">
        <v>439</v>
      </c>
      <c r="C299" t="s">
        <v>187</v>
      </c>
      <c r="D299" t="s">
        <v>15</v>
      </c>
      <c r="E299" t="s">
        <v>425</v>
      </c>
      <c r="F299">
        <v>7.8</v>
      </c>
      <c r="G299">
        <v>6.2</v>
      </c>
      <c r="H299">
        <v>11.1</v>
      </c>
      <c r="I299">
        <v>18.8</v>
      </c>
      <c r="J299">
        <v>34.799999999999997</v>
      </c>
      <c r="K299">
        <v>15.6</v>
      </c>
      <c r="L299">
        <v>14.6</v>
      </c>
      <c r="M299">
        <v>14.2</v>
      </c>
      <c r="N299">
        <v>3.6</v>
      </c>
      <c r="O299">
        <v>5.9</v>
      </c>
      <c r="P299">
        <v>10.9</v>
      </c>
      <c r="Q299">
        <v>8.1</v>
      </c>
      <c r="R299">
        <v>4.7</v>
      </c>
      <c r="S299">
        <v>2.6</v>
      </c>
      <c r="T299">
        <v>1.9</v>
      </c>
      <c r="U299">
        <v>2.2999999999999998</v>
      </c>
      <c r="V299">
        <v>1.5</v>
      </c>
      <c r="W299">
        <v>-1.5</v>
      </c>
      <c r="X299">
        <v>5.5</v>
      </c>
      <c r="Y299">
        <v>20.8</v>
      </c>
      <c r="Z299">
        <v>20.5</v>
      </c>
      <c r="AA299">
        <v>11.1</v>
      </c>
      <c r="AB299">
        <v>3</v>
      </c>
      <c r="AC299">
        <v>1.9</v>
      </c>
      <c r="AD299">
        <v>5.9</v>
      </c>
      <c r="AE299">
        <v>2.2999999999999998</v>
      </c>
      <c r="AF299">
        <v>7</v>
      </c>
      <c r="AG299">
        <v>6.6</v>
      </c>
      <c r="AH299">
        <v>4</v>
      </c>
      <c r="AI299">
        <v>-0.9</v>
      </c>
      <c r="AJ299">
        <v>-0.7</v>
      </c>
      <c r="AK299">
        <v>0.3</v>
      </c>
      <c r="AL299">
        <v>0.2</v>
      </c>
      <c r="AM299">
        <v>2.6</v>
      </c>
      <c r="AN299">
        <v>4.5999999999999996</v>
      </c>
      <c r="AO299">
        <v>5.0999999999999996</v>
      </c>
      <c r="AP299">
        <v>7.4</v>
      </c>
      <c r="AQ299">
        <v>9.5299999999999994</v>
      </c>
      <c r="AR299">
        <v>19.79</v>
      </c>
      <c r="AS299">
        <v>1.7</v>
      </c>
      <c r="AT299">
        <v>4.53</v>
      </c>
      <c r="AU299">
        <v>4.22</v>
      </c>
      <c r="AV299">
        <v>4.5599999999999996</v>
      </c>
      <c r="AW299">
        <v>4.2300000000000004</v>
      </c>
      <c r="AX299">
        <v>0.32</v>
      </c>
      <c r="AY299">
        <v>1.1200000000000001</v>
      </c>
      <c r="AZ299">
        <v>-3.48</v>
      </c>
      <c r="BA299">
        <v>-0.41</v>
      </c>
      <c r="BB299">
        <v>3.23</v>
      </c>
      <c r="BC299">
        <v>0.28000000000000003</v>
      </c>
      <c r="BD299">
        <v>2.33</v>
      </c>
      <c r="BE299">
        <v>0.1</v>
      </c>
      <c r="BF299">
        <v>3.68</v>
      </c>
      <c r="BG299" t="s">
        <v>426</v>
      </c>
    </row>
    <row r="300" spans="1:59" x14ac:dyDescent="0.2">
      <c r="A300" t="s">
        <v>70</v>
      </c>
      <c r="B300">
        <v>616</v>
      </c>
      <c r="C300" t="s">
        <v>71</v>
      </c>
      <c r="D300" t="s">
        <v>15</v>
      </c>
      <c r="E300" t="s">
        <v>16</v>
      </c>
      <c r="F300">
        <v>4.0599999999999996</v>
      </c>
      <c r="G300">
        <v>5.62</v>
      </c>
      <c r="H300">
        <v>6.5</v>
      </c>
      <c r="I300">
        <v>9.57</v>
      </c>
      <c r="J300">
        <v>11.52</v>
      </c>
      <c r="K300">
        <v>13.51</v>
      </c>
      <c r="L300">
        <v>11.73</v>
      </c>
      <c r="M300">
        <v>13.17</v>
      </c>
      <c r="N300">
        <v>9.0399999999999991</v>
      </c>
      <c r="O300">
        <v>11.74</v>
      </c>
      <c r="P300">
        <v>12.13</v>
      </c>
      <c r="Q300">
        <v>16.3</v>
      </c>
      <c r="R300">
        <v>11.2</v>
      </c>
      <c r="S300">
        <v>10.5</v>
      </c>
      <c r="T300">
        <v>8.6</v>
      </c>
      <c r="U300">
        <v>8.1</v>
      </c>
      <c r="V300">
        <v>10</v>
      </c>
      <c r="W300">
        <v>9.8000000000000007</v>
      </c>
      <c r="X300">
        <v>8.4</v>
      </c>
      <c r="Y300">
        <v>11.6</v>
      </c>
      <c r="Z300">
        <v>11.4</v>
      </c>
      <c r="AA300">
        <v>12.6</v>
      </c>
      <c r="AB300">
        <v>16.5</v>
      </c>
      <c r="AC300">
        <v>14.4</v>
      </c>
      <c r="AD300">
        <v>10.6</v>
      </c>
      <c r="AE300">
        <v>10.5</v>
      </c>
      <c r="AF300">
        <v>10.1</v>
      </c>
      <c r="AG300">
        <v>8.9</v>
      </c>
      <c r="AH300">
        <v>6.51</v>
      </c>
      <c r="AI300">
        <v>7.82</v>
      </c>
      <c r="AJ300">
        <v>8.59</v>
      </c>
      <c r="AK300">
        <v>6.5</v>
      </c>
      <c r="AL300">
        <v>8.0399999999999991</v>
      </c>
      <c r="AM300">
        <v>9.18</v>
      </c>
      <c r="AN300">
        <v>6.94</v>
      </c>
      <c r="AO300">
        <v>8.68</v>
      </c>
      <c r="AP300">
        <v>11.55</v>
      </c>
      <c r="AQ300">
        <v>7.06</v>
      </c>
      <c r="AR300">
        <v>12.64</v>
      </c>
      <c r="AS300">
        <v>8.1300000000000008</v>
      </c>
      <c r="AT300">
        <v>6.92</v>
      </c>
      <c r="AU300">
        <v>8.4600000000000009</v>
      </c>
      <c r="AV300">
        <v>7.55</v>
      </c>
      <c r="AW300">
        <v>5.87</v>
      </c>
      <c r="AX300">
        <v>4.41</v>
      </c>
      <c r="AY300">
        <v>3.07</v>
      </c>
      <c r="AZ300">
        <v>2.78</v>
      </c>
      <c r="BA300">
        <v>3.3</v>
      </c>
      <c r="BB300">
        <v>3.22</v>
      </c>
      <c r="BC300">
        <v>2.85</v>
      </c>
      <c r="BD300">
        <v>1.89</v>
      </c>
      <c r="BE300">
        <v>7.24</v>
      </c>
      <c r="BF300">
        <v>11.59</v>
      </c>
      <c r="BG300" t="s">
        <v>17</v>
      </c>
    </row>
    <row r="301" spans="1:59" x14ac:dyDescent="0.2">
      <c r="A301" t="s">
        <v>254</v>
      </c>
      <c r="B301">
        <v>684</v>
      </c>
      <c r="C301" t="s">
        <v>255</v>
      </c>
      <c r="D301" t="s">
        <v>15</v>
      </c>
      <c r="E301" t="s">
        <v>16</v>
      </c>
      <c r="F301">
        <v>1.54</v>
      </c>
      <c r="G301">
        <v>0.6</v>
      </c>
      <c r="H301">
        <v>5.36</v>
      </c>
      <c r="I301">
        <v>14.41</v>
      </c>
      <c r="J301">
        <v>28.4</v>
      </c>
      <c r="K301">
        <v>15</v>
      </c>
      <c r="L301">
        <v>12.88</v>
      </c>
      <c r="M301">
        <v>9.6300000000000008</v>
      </c>
      <c r="N301">
        <v>7.84</v>
      </c>
      <c r="O301">
        <v>14.16</v>
      </c>
      <c r="P301">
        <v>42.37</v>
      </c>
      <c r="Q301">
        <v>14.42</v>
      </c>
      <c r="R301">
        <v>11.59</v>
      </c>
      <c r="S301">
        <v>5.5</v>
      </c>
      <c r="T301">
        <v>7.44</v>
      </c>
      <c r="U301">
        <v>6.61</v>
      </c>
      <c r="V301">
        <v>1.5</v>
      </c>
      <c r="W301">
        <v>0.54</v>
      </c>
      <c r="X301">
        <v>9.3000000000000007</v>
      </c>
      <c r="Y301">
        <v>12.63</v>
      </c>
      <c r="Z301">
        <v>13.4</v>
      </c>
      <c r="AA301">
        <v>7.09</v>
      </c>
      <c r="AB301">
        <v>4.68</v>
      </c>
      <c r="AC301">
        <v>10.61</v>
      </c>
      <c r="AD301">
        <v>7.3</v>
      </c>
      <c r="AE301">
        <v>5.96</v>
      </c>
      <c r="AF301">
        <v>6.62</v>
      </c>
      <c r="AG301">
        <v>6.79</v>
      </c>
      <c r="AH301">
        <v>6.82</v>
      </c>
      <c r="AI301">
        <v>6.87</v>
      </c>
      <c r="AJ301">
        <v>4.25</v>
      </c>
      <c r="AK301">
        <v>5.4</v>
      </c>
      <c r="AL301">
        <v>6.45</v>
      </c>
      <c r="AM301">
        <v>3.88</v>
      </c>
      <c r="AN301">
        <v>4.7</v>
      </c>
      <c r="AO301">
        <v>4.9400000000000004</v>
      </c>
      <c r="AP301">
        <v>8.93</v>
      </c>
      <c r="AQ301">
        <v>8.86</v>
      </c>
      <c r="AR301">
        <v>9.67</v>
      </c>
      <c r="AS301">
        <v>2.56</v>
      </c>
      <c r="AT301">
        <v>2.97</v>
      </c>
      <c r="AU301">
        <v>6.53</v>
      </c>
      <c r="AV301">
        <v>3.83</v>
      </c>
      <c r="AW301">
        <v>3.54</v>
      </c>
      <c r="AX301">
        <v>3.19</v>
      </c>
      <c r="AY301">
        <v>1.32</v>
      </c>
      <c r="AZ301">
        <v>0.95</v>
      </c>
      <c r="BA301">
        <v>3.68</v>
      </c>
      <c r="BB301">
        <v>3.21</v>
      </c>
      <c r="BC301">
        <v>0.45</v>
      </c>
      <c r="BD301">
        <v>2.58</v>
      </c>
      <c r="BE301">
        <v>4.03</v>
      </c>
      <c r="BF301">
        <v>10.77</v>
      </c>
      <c r="BG301" t="s">
        <v>17</v>
      </c>
    </row>
    <row r="302" spans="1:59" x14ac:dyDescent="0.2">
      <c r="A302" t="s">
        <v>168</v>
      </c>
      <c r="B302">
        <v>536</v>
      </c>
      <c r="C302" t="s">
        <v>169</v>
      </c>
      <c r="D302" t="s">
        <v>15</v>
      </c>
      <c r="E302" t="s">
        <v>16</v>
      </c>
      <c r="F302">
        <v>12.35</v>
      </c>
      <c r="G302">
        <v>4.2300000000000004</v>
      </c>
      <c r="H302">
        <v>6.52</v>
      </c>
      <c r="I302">
        <v>31.04</v>
      </c>
      <c r="J302">
        <v>40.49</v>
      </c>
      <c r="K302">
        <v>19.170000000000002</v>
      </c>
      <c r="L302">
        <v>19.829999999999998</v>
      </c>
      <c r="M302">
        <v>11.05</v>
      </c>
      <c r="N302">
        <v>8.11</v>
      </c>
      <c r="O302">
        <v>16.23</v>
      </c>
      <c r="P302">
        <v>18.04</v>
      </c>
      <c r="Q302">
        <v>12.27</v>
      </c>
      <c r="R302">
        <v>9.4499999999999993</v>
      </c>
      <c r="S302">
        <v>11.8</v>
      </c>
      <c r="T302">
        <v>10.46</v>
      </c>
      <c r="U302">
        <v>4.72</v>
      </c>
      <c r="V302">
        <v>5.82</v>
      </c>
      <c r="W302">
        <v>9.2799999999999994</v>
      </c>
      <c r="X302">
        <v>8.0500000000000007</v>
      </c>
      <c r="Y302">
        <v>6.42</v>
      </c>
      <c r="Z302">
        <v>7.82</v>
      </c>
      <c r="AA302">
        <v>9.42</v>
      </c>
      <c r="AB302">
        <v>7.52</v>
      </c>
      <c r="AC302">
        <v>9.67</v>
      </c>
      <c r="AD302">
        <v>8.5299999999999994</v>
      </c>
      <c r="AE302">
        <v>9.42</v>
      </c>
      <c r="AF302">
        <v>7.97</v>
      </c>
      <c r="AG302">
        <v>6.23</v>
      </c>
      <c r="AH302">
        <v>58.45</v>
      </c>
      <c r="AI302">
        <v>20.48</v>
      </c>
      <c r="AJ302">
        <v>3.69</v>
      </c>
      <c r="AK302">
        <v>11.5</v>
      </c>
      <c r="AL302">
        <v>11.9</v>
      </c>
      <c r="AM302">
        <v>6.76</v>
      </c>
      <c r="AN302">
        <v>6.06</v>
      </c>
      <c r="AO302">
        <v>10.45</v>
      </c>
      <c r="AP302">
        <v>13.11</v>
      </c>
      <c r="AQ302">
        <v>6.41</v>
      </c>
      <c r="AR302">
        <v>10.23</v>
      </c>
      <c r="AS302">
        <v>4.3899999999999997</v>
      </c>
      <c r="AT302">
        <v>5.13</v>
      </c>
      <c r="AU302">
        <v>5.36</v>
      </c>
      <c r="AV302">
        <v>4.28</v>
      </c>
      <c r="AW302">
        <v>6.41</v>
      </c>
      <c r="AX302">
        <v>6.39</v>
      </c>
      <c r="AY302">
        <v>6.36</v>
      </c>
      <c r="AZ302">
        <v>3.53</v>
      </c>
      <c r="BA302">
        <v>3.81</v>
      </c>
      <c r="BB302">
        <v>3.2</v>
      </c>
      <c r="BC302">
        <v>2.82</v>
      </c>
      <c r="BD302">
        <v>1.92</v>
      </c>
      <c r="BE302">
        <v>1.56</v>
      </c>
      <c r="BF302">
        <v>4.21</v>
      </c>
      <c r="BG302" t="s">
        <v>17</v>
      </c>
    </row>
    <row r="303" spans="1:59" x14ac:dyDescent="0.2">
      <c r="A303" t="s">
        <v>298</v>
      </c>
      <c r="B303">
        <v>288</v>
      </c>
      <c r="C303" t="s">
        <v>299</v>
      </c>
      <c r="D303" t="s">
        <v>15</v>
      </c>
      <c r="E303" t="s">
        <v>441</v>
      </c>
      <c r="AD303">
        <v>20.21</v>
      </c>
      <c r="AE303">
        <v>14.15</v>
      </c>
      <c r="AF303">
        <v>9.52</v>
      </c>
      <c r="AG303">
        <v>6.34</v>
      </c>
      <c r="AH303">
        <v>12.24</v>
      </c>
      <c r="AI303">
        <v>7.41</v>
      </c>
      <c r="AJ303">
        <v>5.89</v>
      </c>
      <c r="AK303">
        <v>4.97</v>
      </c>
      <c r="AL303">
        <v>9.7899999999999991</v>
      </c>
      <c r="AM303">
        <v>13.28</v>
      </c>
      <c r="AN303">
        <v>3.09</v>
      </c>
      <c r="AO303">
        <v>5.28</v>
      </c>
      <c r="AP303">
        <v>9.1</v>
      </c>
      <c r="AQ303">
        <v>6.44</v>
      </c>
      <c r="AR303">
        <v>10.63</v>
      </c>
      <c r="AS303">
        <v>2.84</v>
      </c>
      <c r="AT303">
        <v>4.84</v>
      </c>
      <c r="AU303">
        <v>7.93</v>
      </c>
      <c r="AV303">
        <v>2.7</v>
      </c>
      <c r="AW303">
        <v>3.8</v>
      </c>
      <c r="AX303">
        <v>4.74</v>
      </c>
      <c r="AY303">
        <v>3.72</v>
      </c>
      <c r="AZ303">
        <v>4.6900000000000004</v>
      </c>
      <c r="BA303">
        <v>4.7</v>
      </c>
      <c r="BB303">
        <v>3.2</v>
      </c>
      <c r="BC303">
        <v>2.63</v>
      </c>
      <c r="BD303">
        <v>2.7</v>
      </c>
      <c r="BE303">
        <v>4.57</v>
      </c>
      <c r="BF303">
        <v>7.54</v>
      </c>
      <c r="BG303" t="s">
        <v>442</v>
      </c>
    </row>
    <row r="304" spans="1:59" x14ac:dyDescent="0.2">
      <c r="A304" t="s">
        <v>221</v>
      </c>
      <c r="B304">
        <v>137</v>
      </c>
      <c r="C304" t="s">
        <v>222</v>
      </c>
      <c r="D304" t="s">
        <v>15</v>
      </c>
      <c r="E304" t="s">
        <v>416</v>
      </c>
      <c r="F304">
        <v>7.5</v>
      </c>
      <c r="G304">
        <v>4.5999999999999996</v>
      </c>
      <c r="H304">
        <v>2</v>
      </c>
      <c r="I304">
        <v>2.2999999999999998</v>
      </c>
      <c r="J304">
        <v>10.4</v>
      </c>
      <c r="K304">
        <v>17</v>
      </c>
      <c r="L304">
        <v>6.9</v>
      </c>
      <c r="M304">
        <v>8.5</v>
      </c>
      <c r="N304">
        <v>1.4</v>
      </c>
      <c r="O304">
        <v>13.9</v>
      </c>
      <c r="P304">
        <v>20</v>
      </c>
      <c r="Q304">
        <v>13.9</v>
      </c>
      <c r="R304">
        <v>11.8</v>
      </c>
      <c r="S304">
        <v>22.2</v>
      </c>
      <c r="T304">
        <v>-4.9000000000000004</v>
      </c>
      <c r="U304">
        <v>4.7</v>
      </c>
      <c r="V304">
        <v>-16.899999999999999</v>
      </c>
      <c r="W304">
        <v>-3.1</v>
      </c>
      <c r="X304">
        <v>4.5999999999999996</v>
      </c>
      <c r="Y304">
        <v>6</v>
      </c>
      <c r="Z304">
        <v>5.5</v>
      </c>
      <c r="AA304">
        <v>-4.5999999999999996</v>
      </c>
      <c r="AB304">
        <v>2.2000000000000002</v>
      </c>
      <c r="AC304">
        <v>1.1000000000000001</v>
      </c>
      <c r="AD304">
        <v>1.1000000000000001</v>
      </c>
      <c r="AE304">
        <v>0.7</v>
      </c>
      <c r="AF304">
        <v>3.68</v>
      </c>
      <c r="AG304">
        <v>2.88</v>
      </c>
      <c r="AH304">
        <v>-0.2</v>
      </c>
      <c r="AI304">
        <v>1.44</v>
      </c>
      <c r="AJ304">
        <v>7.71</v>
      </c>
      <c r="AK304">
        <v>1.7</v>
      </c>
      <c r="AL304">
        <v>0.18</v>
      </c>
      <c r="AM304">
        <v>2.83</v>
      </c>
      <c r="AN304">
        <v>3.14</v>
      </c>
      <c r="AO304">
        <v>6.86</v>
      </c>
      <c r="AP304">
        <v>5.85</v>
      </c>
      <c r="AQ304">
        <v>3.36</v>
      </c>
      <c r="AR304">
        <v>7.89</v>
      </c>
      <c r="AS304">
        <v>-2.67</v>
      </c>
      <c r="AT304">
        <v>4.7</v>
      </c>
      <c r="AU304">
        <v>6.91</v>
      </c>
      <c r="AV304">
        <v>3.71</v>
      </c>
      <c r="AW304">
        <v>0.6</v>
      </c>
      <c r="AX304">
        <v>-1.01</v>
      </c>
      <c r="AY304">
        <v>-0.91</v>
      </c>
      <c r="AZ304">
        <v>-1.57</v>
      </c>
      <c r="BA304">
        <v>1.67</v>
      </c>
      <c r="BB304">
        <v>3.18</v>
      </c>
      <c r="BC304">
        <v>1.61</v>
      </c>
      <c r="BD304">
        <v>-0.77</v>
      </c>
      <c r="BE304">
        <v>18.82</v>
      </c>
      <c r="BF304">
        <v>33.020000000000003</v>
      </c>
      <c r="BG304" t="s">
        <v>418</v>
      </c>
    </row>
    <row r="305" spans="1:59" x14ac:dyDescent="0.2">
      <c r="A305" t="s">
        <v>260</v>
      </c>
      <c r="B305">
        <v>728</v>
      </c>
      <c r="C305" t="s">
        <v>261</v>
      </c>
      <c r="D305" t="s">
        <v>15</v>
      </c>
      <c r="E305" t="s">
        <v>425</v>
      </c>
      <c r="T305">
        <v>9.6999999999999993</v>
      </c>
      <c r="U305">
        <v>5.9</v>
      </c>
      <c r="V305">
        <v>13.9</v>
      </c>
      <c r="W305">
        <v>17.100000000000001</v>
      </c>
      <c r="X305">
        <v>14.6</v>
      </c>
      <c r="Y305">
        <v>17.5</v>
      </c>
      <c r="Z305">
        <v>17.3</v>
      </c>
      <c r="AA305">
        <v>5.9</v>
      </c>
      <c r="AB305">
        <v>19.7</v>
      </c>
      <c r="AC305">
        <v>6.5</v>
      </c>
      <c r="AD305">
        <v>13.2</v>
      </c>
      <c r="AE305">
        <v>11.6</v>
      </c>
      <c r="AF305">
        <v>6.7</v>
      </c>
      <c r="AG305">
        <v>7.7</v>
      </c>
      <c r="AH305">
        <v>2.7</v>
      </c>
      <c r="AI305">
        <v>5.6</v>
      </c>
      <c r="AJ305">
        <v>6.9</v>
      </c>
      <c r="AK305">
        <v>11.5</v>
      </c>
      <c r="AL305">
        <v>19.5</v>
      </c>
      <c r="AM305">
        <v>9.06</v>
      </c>
      <c r="AN305">
        <v>0.98</v>
      </c>
      <c r="AO305">
        <v>1.3</v>
      </c>
      <c r="AP305">
        <v>6.49</v>
      </c>
      <c r="AQ305">
        <v>11.94</v>
      </c>
      <c r="AR305">
        <v>16.79</v>
      </c>
      <c r="AS305">
        <v>10.54</v>
      </c>
      <c r="AT305">
        <v>3.17</v>
      </c>
      <c r="AU305">
        <v>4.93</v>
      </c>
      <c r="AV305">
        <v>9.0399999999999991</v>
      </c>
      <c r="AW305">
        <v>6.51</v>
      </c>
      <c r="AX305">
        <v>8.26</v>
      </c>
      <c r="AY305">
        <v>5.64</v>
      </c>
      <c r="AZ305">
        <v>10.77</v>
      </c>
      <c r="BA305">
        <v>5.6</v>
      </c>
      <c r="BB305">
        <v>3.18</v>
      </c>
      <c r="BC305">
        <v>4.3</v>
      </c>
      <c r="BD305">
        <v>5.22</v>
      </c>
      <c r="BE305">
        <v>5.73</v>
      </c>
      <c r="BF305">
        <v>7.18</v>
      </c>
      <c r="BG305" t="s">
        <v>426</v>
      </c>
    </row>
    <row r="306" spans="1:59" x14ac:dyDescent="0.2">
      <c r="A306" t="s">
        <v>254</v>
      </c>
      <c r="B306">
        <v>684</v>
      </c>
      <c r="C306" t="s">
        <v>255</v>
      </c>
      <c r="D306" t="s">
        <v>15</v>
      </c>
      <c r="E306" t="s">
        <v>462</v>
      </c>
      <c r="AR306">
        <v>15.04</v>
      </c>
      <c r="AS306">
        <v>-3.52</v>
      </c>
      <c r="AT306">
        <v>2.5499999999999998</v>
      </c>
      <c r="AU306">
        <v>8.93</v>
      </c>
      <c r="AV306">
        <v>3.2</v>
      </c>
      <c r="AW306">
        <v>4.74</v>
      </c>
      <c r="AX306">
        <v>0.32</v>
      </c>
      <c r="AY306">
        <v>2.19</v>
      </c>
      <c r="AZ306">
        <v>0.1</v>
      </c>
      <c r="BA306">
        <v>2.33</v>
      </c>
      <c r="BB306">
        <v>3.18</v>
      </c>
      <c r="BC306">
        <v>1.45</v>
      </c>
      <c r="BD306">
        <v>3.75</v>
      </c>
      <c r="BE306">
        <v>11.4</v>
      </c>
      <c r="BF306">
        <v>18.489999999999998</v>
      </c>
      <c r="BG306" t="s">
        <v>463</v>
      </c>
    </row>
    <row r="307" spans="1:59" x14ac:dyDescent="0.2">
      <c r="A307" t="s">
        <v>304</v>
      </c>
      <c r="B307">
        <v>968</v>
      </c>
      <c r="C307" t="s">
        <v>305</v>
      </c>
      <c r="D307" t="s">
        <v>15</v>
      </c>
      <c r="E307" t="s">
        <v>441</v>
      </c>
      <c r="AR307">
        <v>7.16</v>
      </c>
      <c r="AS307">
        <v>6.05</v>
      </c>
      <c r="AT307">
        <v>5.66</v>
      </c>
      <c r="AU307">
        <v>4.3099999999999996</v>
      </c>
      <c r="AV307">
        <v>2.81</v>
      </c>
      <c r="AW307">
        <v>2.5499999999999998</v>
      </c>
      <c r="AX307">
        <v>0.98</v>
      </c>
      <c r="AY307">
        <v>-0.84</v>
      </c>
      <c r="AZ307">
        <v>-0.79</v>
      </c>
      <c r="BA307">
        <v>1.61</v>
      </c>
      <c r="BB307">
        <v>3.1</v>
      </c>
      <c r="BC307">
        <v>3.59</v>
      </c>
      <c r="BD307">
        <v>4.04</v>
      </c>
      <c r="BE307">
        <v>4.72</v>
      </c>
      <c r="BF307">
        <v>8.89</v>
      </c>
      <c r="BG307" t="s">
        <v>442</v>
      </c>
    </row>
    <row r="308" spans="1:59" x14ac:dyDescent="0.2">
      <c r="A308" t="s">
        <v>252</v>
      </c>
      <c r="B308">
        <v>682</v>
      </c>
      <c r="C308" t="s">
        <v>253</v>
      </c>
      <c r="D308" t="s">
        <v>15</v>
      </c>
      <c r="E308" t="s">
        <v>16</v>
      </c>
      <c r="F308">
        <v>10.31</v>
      </c>
      <c r="G308">
        <v>7.19</v>
      </c>
      <c r="H308">
        <v>4.97</v>
      </c>
      <c r="I308">
        <v>18.55</v>
      </c>
      <c r="J308">
        <v>14.62</v>
      </c>
      <c r="K308">
        <v>16.579999999999998</v>
      </c>
      <c r="L308">
        <v>6.58</v>
      </c>
      <c r="M308">
        <v>5.78</v>
      </c>
      <c r="N308">
        <v>2.42</v>
      </c>
      <c r="O308">
        <v>12.43</v>
      </c>
      <c r="P308">
        <v>5.91</v>
      </c>
      <c r="Q308">
        <v>6.9</v>
      </c>
      <c r="R308">
        <v>9.76</v>
      </c>
      <c r="S308">
        <v>6.08</v>
      </c>
      <c r="T308">
        <v>13.51</v>
      </c>
      <c r="U308">
        <v>10.32</v>
      </c>
      <c r="V308">
        <v>7.43</v>
      </c>
      <c r="W308">
        <v>8.15</v>
      </c>
      <c r="X308">
        <v>1.32</v>
      </c>
      <c r="Y308">
        <v>12.93</v>
      </c>
      <c r="Z308">
        <v>6.6</v>
      </c>
      <c r="AA308">
        <v>5.63</v>
      </c>
      <c r="AB308">
        <v>10.14</v>
      </c>
      <c r="AC308">
        <v>9.3699999999999992</v>
      </c>
      <c r="AD308">
        <v>4.13</v>
      </c>
      <c r="AE308">
        <v>6.54</v>
      </c>
      <c r="AF308">
        <v>4.68</v>
      </c>
      <c r="AG308">
        <v>4.63</v>
      </c>
      <c r="AH308">
        <v>8.0299999999999994</v>
      </c>
      <c r="AI308">
        <v>4.07</v>
      </c>
      <c r="AJ308">
        <v>3.25</v>
      </c>
      <c r="AK308">
        <v>4.72</v>
      </c>
      <c r="AL308">
        <v>3.9</v>
      </c>
      <c r="AM308">
        <v>5.15</v>
      </c>
      <c r="AN308">
        <v>10.37</v>
      </c>
      <c r="AO308">
        <v>12.13</v>
      </c>
      <c r="AP308">
        <v>6.24</v>
      </c>
      <c r="AQ308">
        <v>7.25</v>
      </c>
      <c r="AR308">
        <v>7.45</v>
      </c>
      <c r="AS308">
        <v>2.14</v>
      </c>
      <c r="AT308">
        <v>6.26</v>
      </c>
      <c r="AU308">
        <v>5.69</v>
      </c>
      <c r="AV308">
        <v>4.9000000000000004</v>
      </c>
      <c r="AW308">
        <v>4.13</v>
      </c>
      <c r="AX308">
        <v>3.77</v>
      </c>
      <c r="AY308">
        <v>0.49</v>
      </c>
      <c r="AZ308">
        <v>1.47</v>
      </c>
      <c r="BA308">
        <v>2.27</v>
      </c>
      <c r="BB308">
        <v>3.07</v>
      </c>
      <c r="BC308">
        <v>2.31</v>
      </c>
      <c r="BD308">
        <v>2.39</v>
      </c>
      <c r="BE308">
        <v>3.77</v>
      </c>
      <c r="BF308">
        <v>7.1</v>
      </c>
      <c r="BG308" t="s">
        <v>17</v>
      </c>
    </row>
    <row r="309" spans="1:59" x14ac:dyDescent="0.2">
      <c r="A309" t="s">
        <v>24</v>
      </c>
      <c r="B309">
        <v>466</v>
      </c>
      <c r="C309" t="s">
        <v>25</v>
      </c>
      <c r="D309" t="s">
        <v>15</v>
      </c>
      <c r="E309" t="s">
        <v>16</v>
      </c>
      <c r="F309">
        <v>21.98</v>
      </c>
      <c r="G309">
        <v>21.98</v>
      </c>
      <c r="H309">
        <v>21.98</v>
      </c>
      <c r="I309">
        <v>21.98</v>
      </c>
      <c r="J309">
        <v>21.98</v>
      </c>
      <c r="K309">
        <v>21.98</v>
      </c>
      <c r="L309">
        <v>21.98</v>
      </c>
      <c r="M309">
        <v>21.97</v>
      </c>
      <c r="N309">
        <v>13.04</v>
      </c>
      <c r="O309">
        <v>10.99</v>
      </c>
      <c r="P309">
        <v>10.07</v>
      </c>
      <c r="Q309">
        <v>7.95</v>
      </c>
      <c r="R309">
        <v>7.08</v>
      </c>
      <c r="S309">
        <v>1.3</v>
      </c>
      <c r="T309">
        <v>2.4300000000000002</v>
      </c>
      <c r="U309">
        <v>3.5</v>
      </c>
      <c r="V309">
        <v>5.43</v>
      </c>
      <c r="W309">
        <v>5.5</v>
      </c>
      <c r="X309">
        <v>4.99</v>
      </c>
      <c r="Y309">
        <v>2.79</v>
      </c>
      <c r="Z309">
        <v>0.6</v>
      </c>
      <c r="AA309">
        <v>3.4</v>
      </c>
      <c r="AB309">
        <v>6.38</v>
      </c>
      <c r="AC309">
        <v>5.27</v>
      </c>
      <c r="AD309">
        <v>5.7</v>
      </c>
      <c r="AE309">
        <v>4.33</v>
      </c>
      <c r="AF309">
        <v>2.98</v>
      </c>
      <c r="AG309">
        <v>2.97</v>
      </c>
      <c r="AH309">
        <v>1.99</v>
      </c>
      <c r="AI309">
        <v>2.1</v>
      </c>
      <c r="AJ309">
        <v>1.35</v>
      </c>
      <c r="AK309">
        <v>2.8</v>
      </c>
      <c r="AL309">
        <v>2.92</v>
      </c>
      <c r="AM309">
        <v>3.12</v>
      </c>
      <c r="AN309">
        <v>5.04</v>
      </c>
      <c r="AO309">
        <v>6.2</v>
      </c>
      <c r="AP309">
        <v>9.2799999999999994</v>
      </c>
      <c r="AQ309">
        <v>11.13</v>
      </c>
      <c r="AR309">
        <v>12.27</v>
      </c>
      <c r="AS309">
        <v>1.57</v>
      </c>
      <c r="AT309">
        <v>0.88</v>
      </c>
      <c r="AU309">
        <v>0.88</v>
      </c>
      <c r="AV309">
        <v>0.66</v>
      </c>
      <c r="AW309">
        <v>1.0900000000000001</v>
      </c>
      <c r="AX309">
        <v>2.34</v>
      </c>
      <c r="AY309">
        <v>4.07</v>
      </c>
      <c r="AZ309">
        <v>1.62</v>
      </c>
      <c r="BA309">
        <v>1.97</v>
      </c>
      <c r="BB309">
        <v>3.06</v>
      </c>
      <c r="BC309">
        <v>-1.93</v>
      </c>
      <c r="BD309">
        <v>-2.08</v>
      </c>
      <c r="BE309">
        <v>0.18</v>
      </c>
      <c r="BF309">
        <v>5.22</v>
      </c>
      <c r="BG309" t="s">
        <v>17</v>
      </c>
    </row>
    <row r="310" spans="1:59" x14ac:dyDescent="0.2">
      <c r="A310" t="s">
        <v>276</v>
      </c>
      <c r="B310">
        <v>196</v>
      </c>
      <c r="C310" t="s">
        <v>277</v>
      </c>
      <c r="D310" t="s">
        <v>15</v>
      </c>
      <c r="E310" t="s">
        <v>416</v>
      </c>
      <c r="F310">
        <v>0.4</v>
      </c>
      <c r="G310">
        <v>3</v>
      </c>
      <c r="H310">
        <v>2.4</v>
      </c>
      <c r="I310">
        <v>3.8</v>
      </c>
      <c r="J310">
        <v>6.8</v>
      </c>
      <c r="K310">
        <v>7.7</v>
      </c>
      <c r="L310">
        <v>31.2</v>
      </c>
      <c r="M310">
        <v>36.700000000000003</v>
      </c>
      <c r="N310">
        <v>10.8</v>
      </c>
      <c r="O310">
        <v>26</v>
      </c>
      <c r="P310">
        <v>21.5</v>
      </c>
      <c r="Q310">
        <v>10.9</v>
      </c>
      <c r="R310">
        <v>14.2</v>
      </c>
      <c r="S310">
        <v>2.9</v>
      </c>
      <c r="T310">
        <v>1.5</v>
      </c>
      <c r="U310">
        <v>18.399999999999999</v>
      </c>
      <c r="V310">
        <v>17.3</v>
      </c>
      <c r="W310">
        <v>19.100000000000001</v>
      </c>
      <c r="X310">
        <v>7.4</v>
      </c>
      <c r="Y310">
        <v>4.9000000000000004</v>
      </c>
      <c r="Z310">
        <v>3</v>
      </c>
      <c r="AA310">
        <v>6</v>
      </c>
      <c r="AB310">
        <v>4.2</v>
      </c>
      <c r="AC310">
        <v>5.8</v>
      </c>
      <c r="AD310">
        <v>6.2</v>
      </c>
      <c r="AE310">
        <v>4.8</v>
      </c>
      <c r="AF310">
        <v>5.4</v>
      </c>
      <c r="AG310">
        <v>4.5</v>
      </c>
      <c r="AH310">
        <v>3</v>
      </c>
      <c r="AI310">
        <v>1.8</v>
      </c>
      <c r="AJ310">
        <v>1.2</v>
      </c>
      <c r="AK310">
        <v>-0.55000000000000004</v>
      </c>
      <c r="AL310">
        <v>3.16</v>
      </c>
      <c r="AM310">
        <v>5.24</v>
      </c>
      <c r="AN310">
        <v>6.54</v>
      </c>
      <c r="AO310">
        <v>5.54</v>
      </c>
      <c r="AP310">
        <v>5.0599999999999996</v>
      </c>
      <c r="AQ310">
        <v>5.21</v>
      </c>
      <c r="AR310">
        <v>4.68</v>
      </c>
      <c r="AS310">
        <v>2.5299999999999998</v>
      </c>
      <c r="AT310">
        <v>2.4300000000000002</v>
      </c>
      <c r="AU310">
        <v>3.61</v>
      </c>
      <c r="AV310">
        <v>2.77</v>
      </c>
      <c r="AW310">
        <v>3.04</v>
      </c>
      <c r="AX310">
        <v>3.38</v>
      </c>
      <c r="AY310">
        <v>2.78</v>
      </c>
      <c r="AZ310">
        <v>3.18</v>
      </c>
      <c r="BA310">
        <v>3.13</v>
      </c>
      <c r="BB310">
        <v>3.06</v>
      </c>
      <c r="BC310">
        <v>0.86</v>
      </c>
      <c r="BD310">
        <v>2.93</v>
      </c>
      <c r="BE310">
        <v>8.5500000000000007</v>
      </c>
      <c r="BF310">
        <v>16.829999999999998</v>
      </c>
      <c r="BG310" t="s">
        <v>419</v>
      </c>
    </row>
    <row r="311" spans="1:59" x14ac:dyDescent="0.2">
      <c r="A311" t="s">
        <v>79</v>
      </c>
      <c r="B311">
        <v>228</v>
      </c>
      <c r="C311" t="s">
        <v>80</v>
      </c>
      <c r="D311" t="s">
        <v>15</v>
      </c>
      <c r="E311" t="s">
        <v>425</v>
      </c>
      <c r="F311">
        <v>35.4</v>
      </c>
      <c r="G311">
        <v>23.8</v>
      </c>
      <c r="H311">
        <v>115.2</v>
      </c>
      <c r="I311">
        <v>376.5</v>
      </c>
      <c r="J311">
        <v>513.70000000000005</v>
      </c>
      <c r="K311">
        <v>359.6</v>
      </c>
      <c r="L311">
        <v>212.8</v>
      </c>
      <c r="M311">
        <v>86.2</v>
      </c>
      <c r="N311">
        <v>34.6</v>
      </c>
      <c r="O311">
        <v>31.1</v>
      </c>
      <c r="P311">
        <v>36.1</v>
      </c>
      <c r="Q311">
        <v>14.2</v>
      </c>
      <c r="R311">
        <v>3.6</v>
      </c>
      <c r="S311">
        <v>25.8</v>
      </c>
      <c r="T311">
        <v>21.1</v>
      </c>
      <c r="U311">
        <v>28.3</v>
      </c>
      <c r="V311">
        <v>23.9</v>
      </c>
      <c r="W311">
        <v>24.1</v>
      </c>
      <c r="X311">
        <v>13.3</v>
      </c>
      <c r="Y311">
        <v>20.8</v>
      </c>
      <c r="Z311">
        <v>26</v>
      </c>
      <c r="AA311">
        <v>25.8</v>
      </c>
      <c r="AB311">
        <v>18</v>
      </c>
      <c r="AC311">
        <v>10.9</v>
      </c>
      <c r="AD311">
        <v>9.8000000000000007</v>
      </c>
      <c r="AE311">
        <v>8.3000000000000007</v>
      </c>
      <c r="AF311">
        <v>6.1</v>
      </c>
      <c r="AG311">
        <v>7.2</v>
      </c>
      <c r="AH311">
        <v>3.7</v>
      </c>
      <c r="AI311">
        <v>0.3</v>
      </c>
      <c r="AJ311">
        <v>1.19</v>
      </c>
      <c r="AK311">
        <v>0.63</v>
      </c>
      <c r="AL311">
        <v>1.86</v>
      </c>
      <c r="AM311">
        <v>3.2</v>
      </c>
      <c r="AN311">
        <v>-1.92</v>
      </c>
      <c r="AO311">
        <v>2.9</v>
      </c>
      <c r="AP311">
        <v>2.69</v>
      </c>
      <c r="AQ311">
        <v>9.6199999999999992</v>
      </c>
      <c r="AR311">
        <v>17.079999999999998</v>
      </c>
      <c r="AS311">
        <v>4.71</v>
      </c>
      <c r="AT311">
        <v>2.2000000000000002</v>
      </c>
      <c r="AU311">
        <v>6.69</v>
      </c>
      <c r="AV311">
        <v>7.63</v>
      </c>
      <c r="AW311">
        <v>4.43</v>
      </c>
      <c r="AX311">
        <v>6.98</v>
      </c>
      <c r="AY311">
        <v>7.12</v>
      </c>
      <c r="AZ311">
        <v>3.82</v>
      </c>
      <c r="BA311">
        <v>2.0099999999999998</v>
      </c>
      <c r="BB311">
        <v>3.06</v>
      </c>
      <c r="BC311">
        <v>2.38</v>
      </c>
      <c r="BD311">
        <v>6.74</v>
      </c>
      <c r="BE311">
        <v>5.41</v>
      </c>
      <c r="BF311">
        <v>16.989999999999998</v>
      </c>
      <c r="BG311" t="s">
        <v>426</v>
      </c>
    </row>
    <row r="312" spans="1:59" x14ac:dyDescent="0.2">
      <c r="A312" t="s">
        <v>124</v>
      </c>
      <c r="B312">
        <v>939</v>
      </c>
      <c r="C312" t="s">
        <v>125</v>
      </c>
      <c r="D312" t="s">
        <v>15</v>
      </c>
      <c r="E312" t="s">
        <v>425</v>
      </c>
      <c r="AA312">
        <v>233</v>
      </c>
      <c r="AB312">
        <v>937.2</v>
      </c>
      <c r="AC312">
        <v>73.900000000000006</v>
      </c>
      <c r="AD312">
        <v>33.299999999999997</v>
      </c>
      <c r="AE312">
        <v>15.9</v>
      </c>
      <c r="AF312">
        <v>18.2</v>
      </c>
      <c r="AG312">
        <v>5.5</v>
      </c>
      <c r="AH312">
        <v>4.9000000000000004</v>
      </c>
      <c r="AI312">
        <v>-3.79</v>
      </c>
      <c r="AJ312">
        <v>2.4</v>
      </c>
      <c r="AK312">
        <v>8.27</v>
      </c>
      <c r="AL312">
        <v>3.04</v>
      </c>
      <c r="AM312">
        <v>-1.73</v>
      </c>
      <c r="AN312">
        <v>4.1900000000000004</v>
      </c>
      <c r="AO312">
        <v>3.53</v>
      </c>
      <c r="AP312">
        <v>5.0599999999999996</v>
      </c>
      <c r="AQ312">
        <v>9.33</v>
      </c>
      <c r="AR312">
        <v>14.18</v>
      </c>
      <c r="AS312">
        <v>-4.01</v>
      </c>
      <c r="AT312">
        <v>3.03</v>
      </c>
      <c r="AU312">
        <v>9.66</v>
      </c>
      <c r="AV312">
        <v>3.85</v>
      </c>
      <c r="AW312">
        <v>4.1399999999999997</v>
      </c>
      <c r="AX312">
        <v>0.02</v>
      </c>
      <c r="AY312">
        <v>-0.54</v>
      </c>
      <c r="AZ312">
        <v>0.04</v>
      </c>
      <c r="BA312">
        <v>5.71</v>
      </c>
      <c r="BB312">
        <v>3.06</v>
      </c>
      <c r="BC312">
        <v>2.99</v>
      </c>
      <c r="BD312">
        <v>2.14</v>
      </c>
      <c r="BE312">
        <v>1.84</v>
      </c>
      <c r="BF312">
        <v>18.920000000000002</v>
      </c>
      <c r="BG312" t="s">
        <v>426</v>
      </c>
    </row>
    <row r="313" spans="1:59" x14ac:dyDescent="0.2">
      <c r="A313" t="s">
        <v>310</v>
      </c>
      <c r="B313">
        <v>456</v>
      </c>
      <c r="C313" t="s">
        <v>311</v>
      </c>
      <c r="D313" t="s">
        <v>15</v>
      </c>
      <c r="E313" t="s">
        <v>441</v>
      </c>
      <c r="AJ313">
        <v>-0.93</v>
      </c>
      <c r="AK313">
        <v>-2.08</v>
      </c>
      <c r="AL313">
        <v>-0.63</v>
      </c>
      <c r="AM313">
        <v>-1.04</v>
      </c>
      <c r="AN313">
        <v>-1.1200000000000001</v>
      </c>
      <c r="AO313">
        <v>-2.54</v>
      </c>
      <c r="AP313">
        <v>-0.38</v>
      </c>
      <c r="AQ313">
        <v>1.31</v>
      </c>
      <c r="AR313">
        <v>0.93</v>
      </c>
      <c r="AS313">
        <v>1.85</v>
      </c>
      <c r="AT313">
        <v>1.1499999999999999</v>
      </c>
      <c r="AU313">
        <v>1.42</v>
      </c>
      <c r="AV313">
        <v>2.87</v>
      </c>
      <c r="AW313">
        <v>2.0299999999999998</v>
      </c>
      <c r="AX313">
        <v>1.18</v>
      </c>
      <c r="AY313">
        <v>0.89</v>
      </c>
      <c r="AZ313">
        <v>2.08</v>
      </c>
      <c r="BA313">
        <v>-1.1599999999999999</v>
      </c>
      <c r="BB313">
        <v>3.06</v>
      </c>
      <c r="BC313">
        <v>-0.36</v>
      </c>
      <c r="BD313">
        <v>3.55</v>
      </c>
      <c r="BE313">
        <v>4.9000000000000004</v>
      </c>
      <c r="BF313">
        <v>1.19</v>
      </c>
      <c r="BG313" t="s">
        <v>442</v>
      </c>
    </row>
    <row r="314" spans="1:59" x14ac:dyDescent="0.2">
      <c r="A314" t="s">
        <v>229</v>
      </c>
      <c r="B314">
        <v>921</v>
      </c>
      <c r="C314" t="s">
        <v>230</v>
      </c>
      <c r="D314" t="s">
        <v>15</v>
      </c>
      <c r="E314" t="s">
        <v>16</v>
      </c>
      <c r="AB314">
        <v>1243</v>
      </c>
      <c r="AC314">
        <v>788.5</v>
      </c>
      <c r="AD314">
        <v>329.64</v>
      </c>
      <c r="AE314">
        <v>30.22</v>
      </c>
      <c r="AF314">
        <v>23.51</v>
      </c>
      <c r="AG314">
        <v>11.77</v>
      </c>
      <c r="AH314">
        <v>7.7</v>
      </c>
      <c r="AI314">
        <v>39.26</v>
      </c>
      <c r="AJ314">
        <v>31.21</v>
      </c>
      <c r="AK314">
        <v>9.64</v>
      </c>
      <c r="AL314">
        <v>5.22</v>
      </c>
      <c r="AM314">
        <v>11.67</v>
      </c>
      <c r="AN314">
        <v>12.43</v>
      </c>
      <c r="AO314">
        <v>11.85</v>
      </c>
      <c r="AP314">
        <v>12.71</v>
      </c>
      <c r="AQ314">
        <v>12.38</v>
      </c>
      <c r="AR314">
        <v>12.7</v>
      </c>
      <c r="AS314">
        <v>0.01</v>
      </c>
      <c r="AT314">
        <v>7.36</v>
      </c>
      <c r="AU314">
        <v>7.65</v>
      </c>
      <c r="AV314">
        <v>4.5599999999999996</v>
      </c>
      <c r="AW314">
        <v>4.57</v>
      </c>
      <c r="AX314">
        <v>5.0599999999999996</v>
      </c>
      <c r="AY314">
        <v>9.6300000000000008</v>
      </c>
      <c r="AZ314">
        <v>6.38</v>
      </c>
      <c r="BA314">
        <v>6.58</v>
      </c>
      <c r="BB314">
        <v>3.05</v>
      </c>
      <c r="BC314">
        <v>4.8499999999999996</v>
      </c>
      <c r="BD314">
        <v>3.77</v>
      </c>
      <c r="BE314">
        <v>5.1100000000000003</v>
      </c>
      <c r="BF314">
        <v>28.74</v>
      </c>
      <c r="BG314" t="s">
        <v>17</v>
      </c>
    </row>
    <row r="315" spans="1:59" x14ac:dyDescent="0.2">
      <c r="A315" t="s">
        <v>42</v>
      </c>
      <c r="B315">
        <v>638</v>
      </c>
      <c r="C315" t="s">
        <v>43</v>
      </c>
      <c r="D315" t="s">
        <v>15</v>
      </c>
      <c r="E315" t="s">
        <v>416</v>
      </c>
      <c r="AG315">
        <v>3.82</v>
      </c>
      <c r="AH315">
        <v>4.6100000000000003</v>
      </c>
      <c r="AI315">
        <v>-0.86</v>
      </c>
      <c r="AJ315">
        <v>7.17</v>
      </c>
      <c r="AK315">
        <v>3.83</v>
      </c>
      <c r="AL315">
        <v>3.35</v>
      </c>
      <c r="AM315">
        <v>5.23</v>
      </c>
      <c r="AN315">
        <v>1.45</v>
      </c>
      <c r="AO315">
        <v>7.56</v>
      </c>
      <c r="AP315">
        <v>7</v>
      </c>
      <c r="AQ315">
        <v>-0.38</v>
      </c>
      <c r="AR315">
        <v>4.88</v>
      </c>
      <c r="AS315">
        <v>2.69</v>
      </c>
      <c r="AT315">
        <v>2.19</v>
      </c>
      <c r="AU315">
        <v>2.06</v>
      </c>
      <c r="AV315">
        <v>1.65</v>
      </c>
      <c r="AW315">
        <v>-0.51</v>
      </c>
      <c r="AX315">
        <v>0.97</v>
      </c>
      <c r="AY315">
        <v>-0.11</v>
      </c>
      <c r="AZ315">
        <v>-0.77</v>
      </c>
      <c r="BA315">
        <v>1.06</v>
      </c>
      <c r="BB315">
        <v>3.05</v>
      </c>
      <c r="BC315">
        <v>-1.43</v>
      </c>
      <c r="BD315">
        <v>2.88</v>
      </c>
      <c r="BE315">
        <v>-1.93</v>
      </c>
      <c r="BF315">
        <v>0.94</v>
      </c>
      <c r="BG315" t="s">
        <v>419</v>
      </c>
    </row>
    <row r="316" spans="1:59" x14ac:dyDescent="0.2">
      <c r="A316" t="s">
        <v>40</v>
      </c>
      <c r="B316">
        <v>124</v>
      </c>
      <c r="C316" t="s">
        <v>41</v>
      </c>
      <c r="D316" t="s">
        <v>15</v>
      </c>
      <c r="E316" t="s">
        <v>416</v>
      </c>
      <c r="F316">
        <v>4.9000000000000004</v>
      </c>
      <c r="G316">
        <v>4.9000000000000004</v>
      </c>
      <c r="H316">
        <v>1.8</v>
      </c>
      <c r="I316">
        <v>2.2999999999999998</v>
      </c>
      <c r="J316">
        <v>30</v>
      </c>
      <c r="K316">
        <v>15.5</v>
      </c>
      <c r="L316">
        <v>4.3</v>
      </c>
      <c r="M316">
        <v>4.5</v>
      </c>
      <c r="N316">
        <v>7.22</v>
      </c>
      <c r="O316">
        <v>5.99</v>
      </c>
      <c r="P316">
        <v>7.58</v>
      </c>
      <c r="Q316">
        <v>10.210000000000001</v>
      </c>
      <c r="R316">
        <v>8.1300000000000008</v>
      </c>
      <c r="S316">
        <v>8.99</v>
      </c>
      <c r="T316">
        <v>7.29</v>
      </c>
      <c r="U316">
        <v>4.9400000000000004</v>
      </c>
      <c r="V316">
        <v>3.75</v>
      </c>
      <c r="W316">
        <v>4.2699999999999996</v>
      </c>
      <c r="X316">
        <v>3.65</v>
      </c>
      <c r="Y316">
        <v>3.71</v>
      </c>
      <c r="Z316">
        <v>3.21</v>
      </c>
      <c r="AA316">
        <v>3.01</v>
      </c>
      <c r="AB316">
        <v>5.88</v>
      </c>
      <c r="AC316">
        <v>5.27</v>
      </c>
      <c r="AD316">
        <v>4.55</v>
      </c>
      <c r="AE316">
        <v>2.88</v>
      </c>
      <c r="AF316">
        <v>2.48</v>
      </c>
      <c r="AG316">
        <v>1.69</v>
      </c>
      <c r="AH316">
        <v>1.1599999999999999</v>
      </c>
      <c r="AI316">
        <v>1.73</v>
      </c>
      <c r="AJ316">
        <v>5.57</v>
      </c>
      <c r="AK316">
        <v>2.82</v>
      </c>
      <c r="AL316">
        <v>0.59</v>
      </c>
      <c r="AM316">
        <v>1.08</v>
      </c>
      <c r="AN316">
        <v>3.14</v>
      </c>
      <c r="AO316">
        <v>5.32</v>
      </c>
      <c r="AP316">
        <v>4.67</v>
      </c>
      <c r="AQ316">
        <v>1.48</v>
      </c>
      <c r="AR316">
        <v>11.58</v>
      </c>
      <c r="AS316">
        <v>-3.91</v>
      </c>
      <c r="AT316">
        <v>3.39</v>
      </c>
      <c r="AU316">
        <v>8.06</v>
      </c>
      <c r="AV316">
        <v>3.73</v>
      </c>
      <c r="AW316">
        <v>-0.61</v>
      </c>
      <c r="AX316">
        <v>-1.41</v>
      </c>
      <c r="AY316">
        <v>0.4</v>
      </c>
      <c r="AZ316">
        <v>2.14</v>
      </c>
      <c r="BA316">
        <v>3.74</v>
      </c>
      <c r="BB316">
        <v>3.04</v>
      </c>
      <c r="BC316">
        <v>0.87</v>
      </c>
      <c r="BD316">
        <v>-1.82</v>
      </c>
      <c r="BE316">
        <v>12.33</v>
      </c>
      <c r="BF316">
        <v>54.95</v>
      </c>
      <c r="BG316" t="s">
        <v>419</v>
      </c>
    </row>
    <row r="317" spans="1:59" x14ac:dyDescent="0.2">
      <c r="A317" t="s">
        <v>262</v>
      </c>
      <c r="B317">
        <v>692</v>
      </c>
      <c r="C317" t="s">
        <v>263</v>
      </c>
      <c r="D317" t="s">
        <v>15</v>
      </c>
      <c r="E317" t="s">
        <v>16</v>
      </c>
      <c r="F317">
        <v>1.1200000000000001</v>
      </c>
      <c r="G317">
        <v>4.1900000000000004</v>
      </c>
      <c r="H317">
        <v>9.75</v>
      </c>
      <c r="I317">
        <v>11.78</v>
      </c>
      <c r="J317">
        <v>3.4</v>
      </c>
      <c r="K317">
        <v>9.1199999999999992</v>
      </c>
      <c r="L317">
        <v>23.53</v>
      </c>
      <c r="M317">
        <v>23.25</v>
      </c>
      <c r="N317">
        <v>10.09</v>
      </c>
      <c r="O317">
        <v>7.27</v>
      </c>
      <c r="P317">
        <v>7.32</v>
      </c>
      <c r="Q317">
        <v>24.3</v>
      </c>
      <c r="R317">
        <v>10.4</v>
      </c>
      <c r="S317">
        <v>1.62</v>
      </c>
      <c r="T317">
        <v>8.41</v>
      </c>
      <c r="U317">
        <v>-1.07</v>
      </c>
      <c r="V317">
        <v>-3.24</v>
      </c>
      <c r="W317">
        <v>-6.64</v>
      </c>
      <c r="X317">
        <v>0.6</v>
      </c>
      <c r="Y317">
        <v>-0.82</v>
      </c>
      <c r="Z317">
        <v>-2.0299999999999998</v>
      </c>
      <c r="AA317">
        <v>1.5</v>
      </c>
      <c r="AB317">
        <v>-5.91</v>
      </c>
      <c r="AC317">
        <v>-0.33</v>
      </c>
      <c r="AD317">
        <v>35.53</v>
      </c>
      <c r="AE317">
        <v>10.86</v>
      </c>
      <c r="AF317">
        <v>5.34</v>
      </c>
      <c r="AG317">
        <v>2.93</v>
      </c>
      <c r="AH317">
        <v>4.55</v>
      </c>
      <c r="AI317">
        <v>-2.2799999999999998</v>
      </c>
      <c r="AJ317">
        <v>2.92</v>
      </c>
      <c r="AK317">
        <v>3.9</v>
      </c>
      <c r="AL317">
        <v>2.67</v>
      </c>
      <c r="AM317">
        <v>-1.89</v>
      </c>
      <c r="AN317">
        <v>0.56999999999999995</v>
      </c>
      <c r="AO317">
        <v>7.82</v>
      </c>
      <c r="AP317">
        <v>0.05</v>
      </c>
      <c r="AQ317">
        <v>0.06</v>
      </c>
      <c r="AR317">
        <v>11.29</v>
      </c>
      <c r="AS317">
        <v>4.3</v>
      </c>
      <c r="AT317">
        <v>-2.79</v>
      </c>
      <c r="AU317">
        <v>2.94</v>
      </c>
      <c r="AV317">
        <v>0.47</v>
      </c>
      <c r="AW317">
        <v>2.29</v>
      </c>
      <c r="AX317">
        <v>-0.94</v>
      </c>
      <c r="AY317">
        <v>1.01</v>
      </c>
      <c r="AZ317">
        <v>0.18</v>
      </c>
      <c r="BA317">
        <v>0.2</v>
      </c>
      <c r="BB317">
        <v>3.01</v>
      </c>
      <c r="BC317">
        <v>-2.52</v>
      </c>
      <c r="BD317">
        <v>2.76</v>
      </c>
      <c r="BE317">
        <v>3.84</v>
      </c>
      <c r="BF317">
        <v>4.2300000000000004</v>
      </c>
      <c r="BG317" t="s">
        <v>17</v>
      </c>
    </row>
    <row r="318" spans="1:59" x14ac:dyDescent="0.2">
      <c r="A318" t="s">
        <v>298</v>
      </c>
      <c r="B318">
        <v>288</v>
      </c>
      <c r="C318" t="s">
        <v>299</v>
      </c>
      <c r="D318" t="s">
        <v>15</v>
      </c>
      <c r="E318" t="s">
        <v>416</v>
      </c>
      <c r="AE318">
        <v>10.87</v>
      </c>
      <c r="AF318">
        <v>17.34</v>
      </c>
      <c r="AG318">
        <v>11.91</v>
      </c>
      <c r="AH318">
        <v>8.36</v>
      </c>
      <c r="AI318">
        <v>4.2300000000000004</v>
      </c>
      <c r="AJ318">
        <v>8.3699999999999992</v>
      </c>
      <c r="AK318">
        <v>11.53</v>
      </c>
      <c r="AL318">
        <v>10.98</v>
      </c>
      <c r="AM318">
        <v>9.5500000000000007</v>
      </c>
      <c r="AN318">
        <v>1.45</v>
      </c>
      <c r="AO318">
        <v>4.2699999999999996</v>
      </c>
      <c r="AP318">
        <v>5.15</v>
      </c>
      <c r="AQ318">
        <v>2.87</v>
      </c>
      <c r="AR318">
        <v>7.8</v>
      </c>
      <c r="AS318">
        <v>1.82</v>
      </c>
      <c r="AT318">
        <v>5.33</v>
      </c>
      <c r="AU318">
        <v>7.72</v>
      </c>
      <c r="AV318">
        <v>9.6999999999999993</v>
      </c>
      <c r="AW318">
        <v>4.9400000000000004</v>
      </c>
      <c r="AX318">
        <v>4.6900000000000004</v>
      </c>
      <c r="AY318">
        <v>3.02</v>
      </c>
      <c r="AZ318">
        <v>2.4900000000000002</v>
      </c>
      <c r="BA318">
        <v>2.38</v>
      </c>
      <c r="BB318">
        <v>3.01</v>
      </c>
      <c r="BC318">
        <v>2.94</v>
      </c>
      <c r="BD318">
        <v>1.41</v>
      </c>
      <c r="BE318">
        <v>2.44</v>
      </c>
      <c r="BF318">
        <v>3.95</v>
      </c>
      <c r="BG318" t="s">
        <v>419</v>
      </c>
    </row>
    <row r="319" spans="1:59" x14ac:dyDescent="0.2">
      <c r="A319" t="s">
        <v>225</v>
      </c>
      <c r="B319">
        <v>546</v>
      </c>
      <c r="C319" t="s">
        <v>226</v>
      </c>
      <c r="D319" t="s">
        <v>15</v>
      </c>
      <c r="E319" t="s">
        <v>16</v>
      </c>
      <c r="AI319">
        <v>-3.2</v>
      </c>
      <c r="AJ319">
        <v>-1.61</v>
      </c>
      <c r="AK319">
        <v>-1.98</v>
      </c>
      <c r="AL319">
        <v>-2.64</v>
      </c>
      <c r="AM319">
        <v>-1.56</v>
      </c>
      <c r="AN319">
        <v>0.98</v>
      </c>
      <c r="AO319">
        <v>4.4000000000000004</v>
      </c>
      <c r="AP319">
        <v>5.16</v>
      </c>
      <c r="AQ319">
        <v>5.57</v>
      </c>
      <c r="AR319">
        <v>8.61</v>
      </c>
      <c r="AS319">
        <v>1.17</v>
      </c>
      <c r="AT319">
        <v>2.81</v>
      </c>
      <c r="AU319">
        <v>5.8</v>
      </c>
      <c r="AV319">
        <v>6.1</v>
      </c>
      <c r="AW319">
        <v>5.5</v>
      </c>
      <c r="AX319">
        <v>6.05</v>
      </c>
      <c r="AY319">
        <v>4.5599999999999996</v>
      </c>
      <c r="AZ319">
        <v>2.37</v>
      </c>
      <c r="BA319">
        <v>1.23</v>
      </c>
      <c r="BB319">
        <v>3</v>
      </c>
      <c r="BC319">
        <v>2.75</v>
      </c>
      <c r="BD319">
        <v>0.81</v>
      </c>
      <c r="BE319">
        <v>0.03</v>
      </c>
      <c r="BF319">
        <v>1.05</v>
      </c>
      <c r="BG319" t="s">
        <v>17</v>
      </c>
    </row>
    <row r="320" spans="1:59" x14ac:dyDescent="0.2">
      <c r="A320" t="s">
        <v>268</v>
      </c>
      <c r="B320">
        <v>138</v>
      </c>
      <c r="C320" t="s">
        <v>269</v>
      </c>
      <c r="D320" t="s">
        <v>15</v>
      </c>
      <c r="E320" t="s">
        <v>462</v>
      </c>
      <c r="F320">
        <v>6.98</v>
      </c>
      <c r="G320">
        <v>5.54</v>
      </c>
      <c r="H320">
        <v>4.82</v>
      </c>
      <c r="I320">
        <v>6.19</v>
      </c>
      <c r="J320">
        <v>8.9499999999999993</v>
      </c>
      <c r="K320">
        <v>6.01</v>
      </c>
      <c r="L320">
        <v>6.92</v>
      </c>
      <c r="M320">
        <v>5.51</v>
      </c>
      <c r="N320">
        <v>1.46</v>
      </c>
      <c r="O320">
        <v>2.56</v>
      </c>
      <c r="P320">
        <v>7.38</v>
      </c>
      <c r="Q320">
        <v>8.48</v>
      </c>
      <c r="R320">
        <v>4.32</v>
      </c>
      <c r="S320">
        <v>0.73</v>
      </c>
      <c r="T320">
        <v>3.98</v>
      </c>
      <c r="U320">
        <v>3.18</v>
      </c>
      <c r="V320">
        <v>-10.16</v>
      </c>
      <c r="W320">
        <v>-2.57</v>
      </c>
      <c r="X320">
        <v>1.04</v>
      </c>
      <c r="Y320">
        <v>4.74</v>
      </c>
      <c r="Z320">
        <v>-2.11</v>
      </c>
      <c r="AA320">
        <v>0.43</v>
      </c>
      <c r="AB320">
        <v>-1.24</v>
      </c>
      <c r="AC320">
        <v>-1.88</v>
      </c>
      <c r="AD320">
        <v>0.75</v>
      </c>
      <c r="AE320">
        <v>2.67</v>
      </c>
      <c r="AF320">
        <v>1.49</v>
      </c>
      <c r="AG320">
        <v>3.16</v>
      </c>
      <c r="AH320">
        <v>-2.56</v>
      </c>
      <c r="AI320">
        <v>0.37</v>
      </c>
      <c r="AJ320">
        <v>12.28</v>
      </c>
      <c r="AK320">
        <v>0.78</v>
      </c>
      <c r="AL320">
        <v>-1.34</v>
      </c>
      <c r="AM320">
        <v>0.72</v>
      </c>
      <c r="AN320">
        <v>3.76</v>
      </c>
      <c r="AO320">
        <v>6.4</v>
      </c>
      <c r="AP320">
        <v>5.16</v>
      </c>
      <c r="AQ320">
        <v>4.96</v>
      </c>
      <c r="AR320">
        <v>7.42</v>
      </c>
      <c r="AS320">
        <v>-11.56</v>
      </c>
      <c r="AT320">
        <v>8.9600000000000009</v>
      </c>
      <c r="AU320">
        <v>10.9</v>
      </c>
      <c r="AV320">
        <v>0.42</v>
      </c>
      <c r="AW320">
        <v>-1.1499999999999999</v>
      </c>
      <c r="AX320">
        <v>-1.64</v>
      </c>
      <c r="AY320">
        <v>-4.96</v>
      </c>
      <c r="AZ320">
        <v>-2.48</v>
      </c>
      <c r="BA320">
        <v>4.82</v>
      </c>
      <c r="BB320">
        <v>2.98</v>
      </c>
      <c r="BC320">
        <v>0.93</v>
      </c>
      <c r="BD320">
        <v>1.59</v>
      </c>
      <c r="BE320">
        <v>12.52</v>
      </c>
      <c r="BF320">
        <v>26.3</v>
      </c>
      <c r="BG320" t="s">
        <v>463</v>
      </c>
    </row>
    <row r="321" spans="1:59" x14ac:dyDescent="0.2">
      <c r="A321" t="s">
        <v>103</v>
      </c>
      <c r="B321">
        <v>935</v>
      </c>
      <c r="C321" t="s">
        <v>104</v>
      </c>
      <c r="D321" t="s">
        <v>15</v>
      </c>
      <c r="E321" t="s">
        <v>416</v>
      </c>
      <c r="AA321">
        <v>71.430000000000007</v>
      </c>
      <c r="AB321">
        <v>27.75</v>
      </c>
      <c r="AC321">
        <v>20.76</v>
      </c>
      <c r="AD321">
        <v>13.13</v>
      </c>
      <c r="AE321">
        <v>10.24</v>
      </c>
      <c r="AF321">
        <v>12.38</v>
      </c>
      <c r="AG321">
        <v>18.989999999999998</v>
      </c>
      <c r="AH321">
        <v>30.78</v>
      </c>
      <c r="AI321">
        <v>9.16</v>
      </c>
      <c r="AJ321">
        <v>8.44</v>
      </c>
      <c r="AK321">
        <v>9.85</v>
      </c>
      <c r="AL321">
        <v>5.98</v>
      </c>
      <c r="AM321">
        <v>1.95</v>
      </c>
      <c r="AN321">
        <v>3.53</v>
      </c>
      <c r="AO321">
        <v>4.18</v>
      </c>
      <c r="AP321">
        <v>6.19</v>
      </c>
      <c r="AQ321">
        <v>3.42</v>
      </c>
      <c r="AR321">
        <v>10.28</v>
      </c>
      <c r="AS321">
        <v>7.25</v>
      </c>
      <c r="AT321">
        <v>1.65</v>
      </c>
      <c r="AU321">
        <v>2.8</v>
      </c>
      <c r="AV321">
        <v>4.96</v>
      </c>
      <c r="AW321">
        <v>1.76</v>
      </c>
      <c r="AX321">
        <v>-1.39</v>
      </c>
      <c r="AY321">
        <v>1.04</v>
      </c>
      <c r="AZ321">
        <v>0.6</v>
      </c>
      <c r="BA321">
        <v>1.65</v>
      </c>
      <c r="BB321">
        <v>2.96</v>
      </c>
      <c r="BC321">
        <v>5.0599999999999996</v>
      </c>
      <c r="BD321">
        <v>2.87</v>
      </c>
      <c r="BE321">
        <v>1.39</v>
      </c>
      <c r="BF321">
        <v>31.57</v>
      </c>
      <c r="BG321" t="s">
        <v>418</v>
      </c>
    </row>
    <row r="322" spans="1:59" x14ac:dyDescent="0.2">
      <c r="A322" t="s">
        <v>365</v>
      </c>
      <c r="B322">
        <v>738</v>
      </c>
      <c r="C322" t="s">
        <v>366</v>
      </c>
      <c r="D322" t="s">
        <v>15</v>
      </c>
      <c r="E322" t="s">
        <v>425</v>
      </c>
      <c r="F322">
        <v>2.2000000000000002</v>
      </c>
      <c r="G322">
        <v>5.8</v>
      </c>
      <c r="H322">
        <v>9.1</v>
      </c>
      <c r="I322">
        <v>11.4</v>
      </c>
      <c r="J322">
        <v>35.299999999999997</v>
      </c>
      <c r="K322">
        <v>30.6</v>
      </c>
      <c r="L322">
        <v>-0.2</v>
      </c>
      <c r="M322">
        <v>13.9</v>
      </c>
      <c r="N322">
        <v>13.6</v>
      </c>
      <c r="O322">
        <v>11</v>
      </c>
      <c r="P322">
        <v>27.2</v>
      </c>
      <c r="Q322">
        <v>23.5</v>
      </c>
      <c r="R322">
        <v>32.799999999999997</v>
      </c>
      <c r="S322">
        <v>27.2</v>
      </c>
      <c r="T322">
        <v>37.799999999999997</v>
      </c>
      <c r="U322">
        <v>29.2</v>
      </c>
      <c r="V322">
        <v>34.799999999999997</v>
      </c>
      <c r="W322">
        <v>30.6</v>
      </c>
      <c r="X322">
        <v>34.799999999999997</v>
      </c>
      <c r="Y322">
        <v>30.2</v>
      </c>
      <c r="Z322">
        <v>35</v>
      </c>
      <c r="AA322">
        <v>31.9</v>
      </c>
      <c r="AB322">
        <v>21.2</v>
      </c>
      <c r="AC322">
        <v>22.8</v>
      </c>
      <c r="AD322">
        <v>32.4</v>
      </c>
      <c r="AE322">
        <v>33.4</v>
      </c>
      <c r="AF322">
        <v>20.399999999999999</v>
      </c>
      <c r="AG322">
        <v>17.5</v>
      </c>
      <c r="AH322">
        <v>14.7</v>
      </c>
      <c r="AI322">
        <v>8.8000000000000007</v>
      </c>
      <c r="AJ322">
        <v>6.8</v>
      </c>
      <c r="AK322">
        <v>6.1</v>
      </c>
      <c r="AL322">
        <v>4.0999999999999996</v>
      </c>
      <c r="AM322">
        <v>6.53</v>
      </c>
      <c r="AN322">
        <v>8.24</v>
      </c>
      <c r="AO322">
        <v>4.74</v>
      </c>
      <c r="AP322">
        <v>7</v>
      </c>
      <c r="AQ322">
        <v>7.01</v>
      </c>
      <c r="AR322">
        <v>12.65</v>
      </c>
      <c r="AS322">
        <v>17.53</v>
      </c>
      <c r="AT322">
        <v>7.64</v>
      </c>
      <c r="AU322">
        <v>15.97</v>
      </c>
      <c r="AV322">
        <v>20.59</v>
      </c>
      <c r="AW322">
        <v>8.4700000000000006</v>
      </c>
      <c r="AX322">
        <v>7.43</v>
      </c>
      <c r="AY322">
        <v>8.41</v>
      </c>
      <c r="AZ322">
        <v>7.5</v>
      </c>
      <c r="BA322">
        <v>9.1199999999999992</v>
      </c>
      <c r="BB322">
        <v>2.96</v>
      </c>
      <c r="BC322">
        <v>2.86</v>
      </c>
      <c r="BD322">
        <v>4.79</v>
      </c>
      <c r="BE322">
        <v>4.26</v>
      </c>
      <c r="BF322">
        <v>6.87</v>
      </c>
      <c r="BG322" t="s">
        <v>426</v>
      </c>
    </row>
    <row r="323" spans="1:59" x14ac:dyDescent="0.2">
      <c r="A323" t="s">
        <v>268</v>
      </c>
      <c r="B323">
        <v>138</v>
      </c>
      <c r="C323" t="s">
        <v>269</v>
      </c>
      <c r="D323" t="s">
        <v>15</v>
      </c>
      <c r="E323" t="s">
        <v>416</v>
      </c>
      <c r="F323">
        <v>1.6</v>
      </c>
      <c r="G323">
        <v>3.38</v>
      </c>
      <c r="H323">
        <v>4.38</v>
      </c>
      <c r="I323">
        <v>4.54</v>
      </c>
      <c r="J323">
        <v>19.8</v>
      </c>
      <c r="K323">
        <v>16.37</v>
      </c>
      <c r="L323">
        <v>11.44</v>
      </c>
      <c r="M323">
        <v>7.91</v>
      </c>
      <c r="N323">
        <v>8.48</v>
      </c>
      <c r="O323">
        <v>7.58</v>
      </c>
      <c r="P323">
        <v>18.149999999999999</v>
      </c>
      <c r="Q323">
        <v>23.26</v>
      </c>
      <c r="R323">
        <v>12.5</v>
      </c>
      <c r="S323">
        <v>0.19</v>
      </c>
      <c r="T323">
        <v>4.7699999999999996</v>
      </c>
      <c r="U323">
        <v>3.76</v>
      </c>
      <c r="V323">
        <v>-9.68</v>
      </c>
      <c r="W323">
        <v>-15.26</v>
      </c>
      <c r="X323">
        <v>-2.4700000000000002</v>
      </c>
      <c r="Y323">
        <v>-0.64</v>
      </c>
      <c r="Z323">
        <v>9.1300000000000008</v>
      </c>
      <c r="AA323">
        <v>8.1</v>
      </c>
      <c r="AB323">
        <v>-0.48</v>
      </c>
      <c r="AC323">
        <v>-4.33</v>
      </c>
      <c r="AD323">
        <v>3.68</v>
      </c>
      <c r="AE323">
        <v>0.63</v>
      </c>
      <c r="AF323">
        <v>-1.02</v>
      </c>
      <c r="AG323">
        <v>4.54</v>
      </c>
      <c r="AH323">
        <v>3.27</v>
      </c>
      <c r="AI323">
        <v>3.09</v>
      </c>
      <c r="AJ323">
        <v>4.4000000000000004</v>
      </c>
      <c r="AK323">
        <v>4.96</v>
      </c>
      <c r="AL323">
        <v>3.38</v>
      </c>
      <c r="AM323">
        <v>3.86</v>
      </c>
      <c r="AN323">
        <v>3.18</v>
      </c>
      <c r="AO323">
        <v>4.62</v>
      </c>
      <c r="AP323">
        <v>3.88</v>
      </c>
      <c r="AQ323">
        <v>2.6</v>
      </c>
      <c r="AR323">
        <v>2.11</v>
      </c>
      <c r="AS323">
        <v>1.8</v>
      </c>
      <c r="AT323">
        <v>-0.04</v>
      </c>
      <c r="AU323">
        <v>2.5099999999999998</v>
      </c>
      <c r="AV323">
        <v>2.8</v>
      </c>
      <c r="AW323">
        <v>3.02</v>
      </c>
      <c r="AX323">
        <v>2.87</v>
      </c>
      <c r="AY323">
        <v>1.83</v>
      </c>
      <c r="AZ323">
        <v>0.6</v>
      </c>
      <c r="BA323">
        <v>1.56</v>
      </c>
      <c r="BB323">
        <v>2.94</v>
      </c>
      <c r="BC323">
        <v>7.57</v>
      </c>
      <c r="BD323">
        <v>0.53</v>
      </c>
      <c r="BE323">
        <v>17.260000000000002</v>
      </c>
      <c r="BF323">
        <v>75.64</v>
      </c>
      <c r="BG323" t="s">
        <v>418</v>
      </c>
    </row>
    <row r="324" spans="1:59" x14ac:dyDescent="0.2">
      <c r="A324" t="s">
        <v>242</v>
      </c>
      <c r="B324">
        <v>181</v>
      </c>
      <c r="C324" t="s">
        <v>243</v>
      </c>
      <c r="D324" t="s">
        <v>15</v>
      </c>
      <c r="E324" t="s">
        <v>425</v>
      </c>
      <c r="F324">
        <v>3</v>
      </c>
      <c r="G324">
        <v>0.7</v>
      </c>
      <c r="H324">
        <v>4.3</v>
      </c>
      <c r="I324">
        <v>13.9</v>
      </c>
      <c r="J324">
        <v>7.5</v>
      </c>
      <c r="K324">
        <v>7.3</v>
      </c>
      <c r="L324">
        <v>-1</v>
      </c>
      <c r="M324">
        <v>19</v>
      </c>
      <c r="N324">
        <v>7.6</v>
      </c>
      <c r="O324">
        <v>5.0999999999999996</v>
      </c>
      <c r="P324">
        <v>21.1</v>
      </c>
      <c r="Q324">
        <v>13</v>
      </c>
      <c r="R324">
        <v>7.5</v>
      </c>
      <c r="S324">
        <v>-2</v>
      </c>
      <c r="T324">
        <v>-1.1000000000000001</v>
      </c>
      <c r="U324">
        <v>-1.1000000000000001</v>
      </c>
      <c r="V324">
        <v>2.4</v>
      </c>
      <c r="W324">
        <v>0.7</v>
      </c>
      <c r="X324">
        <v>0.1</v>
      </c>
      <c r="Y324">
        <v>-0.6</v>
      </c>
      <c r="Z324">
        <v>4.2</v>
      </c>
      <c r="AA324">
        <v>1.5</v>
      </c>
      <c r="AB324">
        <v>0.2</v>
      </c>
      <c r="AC324">
        <v>5.2</v>
      </c>
      <c r="AD324">
        <v>3.6</v>
      </c>
      <c r="AE324">
        <v>3.3</v>
      </c>
      <c r="AF324">
        <v>3.7</v>
      </c>
      <c r="AG324">
        <v>1.4</v>
      </c>
      <c r="AH324">
        <v>2</v>
      </c>
      <c r="AI324">
        <v>0.8</v>
      </c>
      <c r="AJ324">
        <v>1.6</v>
      </c>
      <c r="AK324">
        <v>6</v>
      </c>
      <c r="AL324">
        <v>1.3</v>
      </c>
      <c r="AM324">
        <v>1.7</v>
      </c>
      <c r="AN324">
        <v>0.21</v>
      </c>
      <c r="AO324">
        <v>1.76</v>
      </c>
      <c r="AP324">
        <v>2</v>
      </c>
      <c r="AQ324">
        <v>4.3600000000000003</v>
      </c>
      <c r="AR324">
        <v>8.0299999999999994</v>
      </c>
      <c r="AS324">
        <v>6.37</v>
      </c>
      <c r="AT324">
        <v>1.02</v>
      </c>
      <c r="AU324">
        <v>3.84</v>
      </c>
      <c r="AV324">
        <v>4.7</v>
      </c>
      <c r="AW324">
        <v>4.78</v>
      </c>
      <c r="AX324">
        <v>0.53</v>
      </c>
      <c r="AY324">
        <v>2.97</v>
      </c>
      <c r="AZ324">
        <v>2.16</v>
      </c>
      <c r="BA324">
        <v>3.46</v>
      </c>
      <c r="BB324">
        <v>2.92</v>
      </c>
      <c r="BC324">
        <v>3.62</v>
      </c>
      <c r="BD324">
        <v>2.14</v>
      </c>
      <c r="BE324">
        <v>2.35</v>
      </c>
      <c r="BF324">
        <v>10.02</v>
      </c>
      <c r="BG324" t="s">
        <v>436</v>
      </c>
    </row>
    <row r="325" spans="1:59" x14ac:dyDescent="0.2">
      <c r="A325" t="s">
        <v>355</v>
      </c>
      <c r="B325">
        <v>866</v>
      </c>
      <c r="C325" t="s">
        <v>356</v>
      </c>
      <c r="D325" t="s">
        <v>15</v>
      </c>
      <c r="E325" t="s">
        <v>16</v>
      </c>
      <c r="F325">
        <v>-1.2</v>
      </c>
      <c r="G325">
        <v>2.1</v>
      </c>
      <c r="H325">
        <v>6.5</v>
      </c>
      <c r="I325">
        <v>20.8</v>
      </c>
      <c r="J325">
        <v>14.6</v>
      </c>
      <c r="K325">
        <v>10.1</v>
      </c>
      <c r="L325">
        <v>7.1</v>
      </c>
      <c r="M325">
        <v>17.5</v>
      </c>
      <c r="N325">
        <v>9.6</v>
      </c>
      <c r="O325">
        <v>5.46</v>
      </c>
      <c r="P325">
        <v>-7.35</v>
      </c>
      <c r="Q325">
        <v>14.9</v>
      </c>
      <c r="R325">
        <v>10.88</v>
      </c>
      <c r="S325">
        <v>9.73</v>
      </c>
      <c r="T325">
        <v>7.91</v>
      </c>
      <c r="U325">
        <v>5.2</v>
      </c>
      <c r="V325">
        <v>29.87</v>
      </c>
      <c r="W325">
        <v>7.7</v>
      </c>
      <c r="X325">
        <v>10.33</v>
      </c>
      <c r="Y325">
        <v>3.97</v>
      </c>
      <c r="Z325">
        <v>5.63</v>
      </c>
      <c r="AA325">
        <v>13.92</v>
      </c>
      <c r="AB325">
        <v>8.6</v>
      </c>
      <c r="AC325">
        <v>1.81</v>
      </c>
      <c r="AD325">
        <v>3.92</v>
      </c>
      <c r="AE325">
        <v>-0.48</v>
      </c>
      <c r="AF325">
        <v>2.67</v>
      </c>
      <c r="AG325">
        <v>1.9</v>
      </c>
      <c r="AH325">
        <v>3.27</v>
      </c>
      <c r="AI325">
        <v>4.46</v>
      </c>
      <c r="AJ325">
        <v>6.33</v>
      </c>
      <c r="AK325">
        <v>8.2899999999999991</v>
      </c>
      <c r="AL325">
        <v>10.36</v>
      </c>
      <c r="AM325">
        <v>11.64</v>
      </c>
      <c r="AN325">
        <v>10.97</v>
      </c>
      <c r="AO325">
        <v>8.67</v>
      </c>
      <c r="AP325">
        <v>6.15</v>
      </c>
      <c r="AQ325">
        <v>5.84</v>
      </c>
      <c r="AR325">
        <v>10.45</v>
      </c>
      <c r="AS325">
        <v>1.43</v>
      </c>
      <c r="AT325">
        <v>3.54</v>
      </c>
      <c r="AU325">
        <v>6.27</v>
      </c>
      <c r="AV325">
        <v>1.1499999999999999</v>
      </c>
      <c r="AW325">
        <v>2.11</v>
      </c>
      <c r="AX325">
        <v>1.17</v>
      </c>
      <c r="AY325">
        <v>-1.05</v>
      </c>
      <c r="AZ325">
        <v>2.58</v>
      </c>
      <c r="BA325">
        <v>7.37</v>
      </c>
      <c r="BB325">
        <v>2.91</v>
      </c>
      <c r="BC325">
        <v>3.29</v>
      </c>
      <c r="BD325">
        <v>0.24</v>
      </c>
      <c r="BE325">
        <v>1.41</v>
      </c>
      <c r="BF325">
        <v>8.52</v>
      </c>
      <c r="BG325" t="s">
        <v>17</v>
      </c>
    </row>
    <row r="326" spans="1:59" x14ac:dyDescent="0.2">
      <c r="A326" t="s">
        <v>373</v>
      </c>
      <c r="B326">
        <v>111</v>
      </c>
      <c r="C326" t="s">
        <v>374</v>
      </c>
      <c r="D326" t="s">
        <v>15</v>
      </c>
      <c r="E326" t="s">
        <v>462</v>
      </c>
      <c r="F326">
        <v>3.61</v>
      </c>
      <c r="G326">
        <v>3.33</v>
      </c>
      <c r="H326">
        <v>4.41</v>
      </c>
      <c r="I326">
        <v>13.14</v>
      </c>
      <c r="J326">
        <v>18.809999999999999</v>
      </c>
      <c r="K326">
        <v>9.25</v>
      </c>
      <c r="L326">
        <v>4.6500000000000004</v>
      </c>
      <c r="M326">
        <v>6.13</v>
      </c>
      <c r="N326">
        <v>7.77</v>
      </c>
      <c r="O326">
        <v>12.54</v>
      </c>
      <c r="P326">
        <v>14.13</v>
      </c>
      <c r="Q326">
        <v>9.1300000000000008</v>
      </c>
      <c r="R326">
        <v>2.0099999999999998</v>
      </c>
      <c r="S326">
        <v>1.26</v>
      </c>
      <c r="T326">
        <v>2.38</v>
      </c>
      <c r="U326">
        <v>-0.43</v>
      </c>
      <c r="V326">
        <v>-2.89</v>
      </c>
      <c r="W326">
        <v>2.64</v>
      </c>
      <c r="X326">
        <v>4.0199999999999996</v>
      </c>
      <c r="Y326">
        <v>4.96</v>
      </c>
      <c r="Z326">
        <v>3.56</v>
      </c>
      <c r="AA326">
        <v>0.22</v>
      </c>
      <c r="AB326">
        <v>0.59</v>
      </c>
      <c r="AC326">
        <v>1.46</v>
      </c>
      <c r="AD326">
        <v>1.3</v>
      </c>
      <c r="AE326">
        <v>3.58</v>
      </c>
      <c r="AF326">
        <v>2.34</v>
      </c>
      <c r="AG326">
        <v>-7.0000000000000007E-2</v>
      </c>
      <c r="AH326">
        <v>-2.48</v>
      </c>
      <c r="AI326">
        <v>0.84</v>
      </c>
      <c r="AJ326">
        <v>5.78</v>
      </c>
      <c r="AK326">
        <v>1.1100000000000001</v>
      </c>
      <c r="AL326">
        <v>-2.29</v>
      </c>
      <c r="AM326">
        <v>5.35</v>
      </c>
      <c r="AN326">
        <v>6.18</v>
      </c>
      <c r="AO326">
        <v>7.32</v>
      </c>
      <c r="AP326">
        <v>4.67</v>
      </c>
      <c r="AQ326">
        <v>4.8</v>
      </c>
      <c r="AR326">
        <v>9.81</v>
      </c>
      <c r="AS326">
        <v>-8.84</v>
      </c>
      <c r="AT326">
        <v>4.4800000000000004</v>
      </c>
      <c r="AU326">
        <v>3.87</v>
      </c>
      <c r="AV326">
        <v>1.86</v>
      </c>
      <c r="AW326">
        <v>1.36</v>
      </c>
      <c r="AX326">
        <v>1.58</v>
      </c>
      <c r="AY326">
        <v>-0.87</v>
      </c>
      <c r="AZ326">
        <v>0.42</v>
      </c>
      <c r="BA326">
        <v>2.33</v>
      </c>
      <c r="BB326">
        <v>2.9</v>
      </c>
      <c r="BC326">
        <v>1.69</v>
      </c>
      <c r="BD326">
        <v>-2.12</v>
      </c>
      <c r="BE326">
        <v>8.9499999999999993</v>
      </c>
      <c r="BF326">
        <v>7.91</v>
      </c>
      <c r="BG326" t="s">
        <v>463</v>
      </c>
    </row>
    <row r="327" spans="1:59" x14ac:dyDescent="0.2">
      <c r="A327" t="s">
        <v>371</v>
      </c>
      <c r="B327">
        <v>298</v>
      </c>
      <c r="C327" t="s">
        <v>372</v>
      </c>
      <c r="D327" t="s">
        <v>15</v>
      </c>
      <c r="E327" t="s">
        <v>416</v>
      </c>
      <c r="F327">
        <v>6.9</v>
      </c>
      <c r="G327">
        <v>4.45</v>
      </c>
      <c r="H327">
        <v>3.88</v>
      </c>
      <c r="I327">
        <v>4.3499999999999996</v>
      </c>
      <c r="J327">
        <v>11.23</v>
      </c>
      <c r="K327">
        <v>10.55</v>
      </c>
      <c r="L327">
        <v>6.14</v>
      </c>
      <c r="M327">
        <v>6.82</v>
      </c>
      <c r="N327">
        <v>8.75</v>
      </c>
      <c r="O327">
        <v>12.2</v>
      </c>
      <c r="P327">
        <v>15.69</v>
      </c>
      <c r="Q327">
        <v>11.51</v>
      </c>
      <c r="R327">
        <v>7.21</v>
      </c>
      <c r="S327">
        <v>2.67</v>
      </c>
      <c r="T327">
        <v>4.16</v>
      </c>
      <c r="U327">
        <v>3.96</v>
      </c>
      <c r="V327">
        <v>2.96</v>
      </c>
      <c r="W327">
        <v>3.04</v>
      </c>
      <c r="X327">
        <v>3.7</v>
      </c>
      <c r="Y327">
        <v>3.8</v>
      </c>
      <c r="Z327">
        <v>4.51</v>
      </c>
      <c r="AA327">
        <v>3.93</v>
      </c>
      <c r="AB327">
        <v>2.91</v>
      </c>
      <c r="AC327">
        <v>2.72</v>
      </c>
      <c r="AD327">
        <v>2.5099999999999998</v>
      </c>
      <c r="AE327">
        <v>2.5299999999999998</v>
      </c>
      <c r="AF327">
        <v>2.93</v>
      </c>
      <c r="AG327">
        <v>2.62</v>
      </c>
      <c r="AH327">
        <v>2.29</v>
      </c>
      <c r="AI327">
        <v>2.2000000000000002</v>
      </c>
      <c r="AJ327">
        <v>3.46</v>
      </c>
      <c r="AK327">
        <v>4</v>
      </c>
      <c r="AL327">
        <v>2.2200000000000002</v>
      </c>
      <c r="AM327">
        <v>2.52</v>
      </c>
      <c r="AN327">
        <v>2.57</v>
      </c>
      <c r="AO327">
        <v>3.26</v>
      </c>
      <c r="AP327">
        <v>3.8</v>
      </c>
      <c r="AQ327">
        <v>3.16</v>
      </c>
      <c r="AR327">
        <v>3.18</v>
      </c>
      <c r="AS327">
        <v>0.37</v>
      </c>
      <c r="AT327">
        <v>-0.37</v>
      </c>
      <c r="AU327">
        <v>1.32</v>
      </c>
      <c r="AV327">
        <v>1.65</v>
      </c>
      <c r="AW327">
        <v>2.08</v>
      </c>
      <c r="AX327">
        <v>2.58</v>
      </c>
      <c r="AY327">
        <v>2.08</v>
      </c>
      <c r="AZ327">
        <v>2.48</v>
      </c>
      <c r="BA327">
        <v>2.97</v>
      </c>
      <c r="BB327">
        <v>2.89</v>
      </c>
      <c r="BC327">
        <v>-2.11</v>
      </c>
      <c r="BD327">
        <v>7.18</v>
      </c>
      <c r="BE327">
        <v>7.95</v>
      </c>
      <c r="BF327">
        <v>7.09</v>
      </c>
      <c r="BG327" t="s">
        <v>418</v>
      </c>
    </row>
    <row r="328" spans="1:59" x14ac:dyDescent="0.2">
      <c r="A328" t="s">
        <v>306</v>
      </c>
      <c r="B328">
        <v>922</v>
      </c>
      <c r="C328" t="s">
        <v>307</v>
      </c>
      <c r="D328" t="s">
        <v>15</v>
      </c>
      <c r="E328" t="s">
        <v>16</v>
      </c>
      <c r="F328">
        <v>0.1</v>
      </c>
      <c r="G328">
        <v>-0.1</v>
      </c>
      <c r="H328">
        <v>-0.2</v>
      </c>
      <c r="I328">
        <v>0</v>
      </c>
      <c r="J328">
        <v>-0.1</v>
      </c>
      <c r="K328">
        <v>0.1</v>
      </c>
      <c r="L328">
        <v>0</v>
      </c>
      <c r="M328">
        <v>0.3</v>
      </c>
      <c r="N328">
        <v>0.7</v>
      </c>
      <c r="O328">
        <v>1.1000000000000001</v>
      </c>
      <c r="P328">
        <v>1.1000000000000001</v>
      </c>
      <c r="Q328">
        <v>1.3</v>
      </c>
      <c r="R328">
        <v>3.3</v>
      </c>
      <c r="S328">
        <v>0.6</v>
      </c>
      <c r="T328">
        <v>-0.9</v>
      </c>
      <c r="U328">
        <v>0.4</v>
      </c>
      <c r="V328">
        <v>1.9</v>
      </c>
      <c r="W328">
        <v>1.5</v>
      </c>
      <c r="X328">
        <v>1.6</v>
      </c>
      <c r="Y328">
        <v>1.8</v>
      </c>
      <c r="Z328">
        <v>5.6</v>
      </c>
      <c r="AA328">
        <v>92.7</v>
      </c>
      <c r="AB328">
        <v>1592.48</v>
      </c>
      <c r="AC328">
        <v>874.25</v>
      </c>
      <c r="AD328">
        <v>307.72000000000003</v>
      </c>
      <c r="AE328">
        <v>197.41</v>
      </c>
      <c r="AF328">
        <v>47.75</v>
      </c>
      <c r="AG328">
        <v>14.76</v>
      </c>
      <c r="AH328">
        <v>27.69</v>
      </c>
      <c r="AI328">
        <v>85.75</v>
      </c>
      <c r="AJ328">
        <v>20.8</v>
      </c>
      <c r="AK328">
        <v>21.48</v>
      </c>
      <c r="AL328">
        <v>15.79</v>
      </c>
      <c r="AM328">
        <v>13.66</v>
      </c>
      <c r="AN328">
        <v>10.89</v>
      </c>
      <c r="AO328">
        <v>12.69</v>
      </c>
      <c r="AP328">
        <v>9.67</v>
      </c>
      <c r="AQ328">
        <v>9.01</v>
      </c>
      <c r="AR328">
        <v>14.11</v>
      </c>
      <c r="AS328">
        <v>11.65</v>
      </c>
      <c r="AT328">
        <v>6.85</v>
      </c>
      <c r="AU328">
        <v>8.44</v>
      </c>
      <c r="AV328">
        <v>5.07</v>
      </c>
      <c r="AW328">
        <v>6.75</v>
      </c>
      <c r="AX328">
        <v>7.82</v>
      </c>
      <c r="AY328">
        <v>15.53</v>
      </c>
      <c r="AZ328">
        <v>7.04</v>
      </c>
      <c r="BA328">
        <v>3.68</v>
      </c>
      <c r="BB328">
        <v>2.88</v>
      </c>
      <c r="BC328">
        <v>4.47</v>
      </c>
      <c r="BD328">
        <v>3.38</v>
      </c>
      <c r="BE328">
        <v>6.69</v>
      </c>
      <c r="BF328">
        <v>13.75</v>
      </c>
      <c r="BG328" t="s">
        <v>17</v>
      </c>
    </row>
    <row r="329" spans="1:59" x14ac:dyDescent="0.2">
      <c r="A329" t="s">
        <v>308</v>
      </c>
      <c r="B329">
        <v>714</v>
      </c>
      <c r="C329" t="s">
        <v>309</v>
      </c>
      <c r="D329" t="s">
        <v>15</v>
      </c>
      <c r="E329" t="s">
        <v>425</v>
      </c>
      <c r="F329">
        <v>7</v>
      </c>
      <c r="G329">
        <v>7</v>
      </c>
      <c r="H329">
        <v>5.6</v>
      </c>
      <c r="I329">
        <v>4.4000000000000004</v>
      </c>
      <c r="J329">
        <v>32.200000000000003</v>
      </c>
      <c r="K329">
        <v>31.4</v>
      </c>
      <c r="L329">
        <v>-3.4</v>
      </c>
      <c r="M329">
        <v>3</v>
      </c>
      <c r="N329">
        <v>16.2</v>
      </c>
      <c r="O329">
        <v>12.7</v>
      </c>
      <c r="P329">
        <v>0.4</v>
      </c>
      <c r="Q329">
        <v>-3.8</v>
      </c>
      <c r="R329">
        <v>-1.7</v>
      </c>
      <c r="S329">
        <v>49.6</v>
      </c>
      <c r="T329">
        <v>8.6999999999999993</v>
      </c>
      <c r="U329">
        <v>0.9</v>
      </c>
      <c r="V329">
        <v>-9.3000000000000007</v>
      </c>
      <c r="W329">
        <v>7.8</v>
      </c>
      <c r="X329">
        <v>8.4</v>
      </c>
      <c r="Y329">
        <v>2.9</v>
      </c>
      <c r="Z329">
        <v>5.0999999999999996</v>
      </c>
      <c r="AA329">
        <v>13.6</v>
      </c>
      <c r="AB329">
        <v>7</v>
      </c>
      <c r="AC329">
        <v>14.5</v>
      </c>
      <c r="AD329">
        <v>14.5</v>
      </c>
      <c r="AE329">
        <v>14.5</v>
      </c>
      <c r="AF329">
        <v>4.2</v>
      </c>
      <c r="AG329">
        <v>23.9</v>
      </c>
      <c r="AH329">
        <v>8.9</v>
      </c>
      <c r="AI329">
        <v>-14.7</v>
      </c>
      <c r="AJ329">
        <v>0.9</v>
      </c>
      <c r="AK329">
        <v>6</v>
      </c>
      <c r="AL329">
        <v>-1.2</v>
      </c>
      <c r="AM329">
        <v>13.8</v>
      </c>
      <c r="AN329">
        <v>18.899999999999999</v>
      </c>
      <c r="AO329">
        <v>10.1</v>
      </c>
      <c r="AP329">
        <v>9.92</v>
      </c>
      <c r="AQ329">
        <v>7.83</v>
      </c>
      <c r="AR329">
        <v>16.32</v>
      </c>
      <c r="AS329">
        <v>16.25</v>
      </c>
      <c r="AT329">
        <v>1.66</v>
      </c>
      <c r="AU329">
        <v>6.54</v>
      </c>
      <c r="AV329">
        <v>12.41</v>
      </c>
      <c r="AW329">
        <v>5.09</v>
      </c>
      <c r="AX329">
        <v>1.17</v>
      </c>
      <c r="AY329">
        <v>3.86</v>
      </c>
      <c r="AZ329">
        <v>10.81</v>
      </c>
      <c r="BA329">
        <v>9.4499999999999993</v>
      </c>
      <c r="BB329">
        <v>2.88</v>
      </c>
      <c r="BC329">
        <v>3.72</v>
      </c>
      <c r="BD329">
        <v>15.4</v>
      </c>
      <c r="BE329">
        <v>-4.1500000000000004</v>
      </c>
      <c r="BF329">
        <v>25.02</v>
      </c>
      <c r="BG329" t="s">
        <v>426</v>
      </c>
    </row>
    <row r="330" spans="1:59" x14ac:dyDescent="0.2">
      <c r="A330" t="s">
        <v>166</v>
      </c>
      <c r="B330">
        <v>944</v>
      </c>
      <c r="C330" t="s">
        <v>167</v>
      </c>
      <c r="D330" t="s">
        <v>15</v>
      </c>
      <c r="E330" t="s">
        <v>16</v>
      </c>
      <c r="F330">
        <v>4.25</v>
      </c>
      <c r="G330">
        <v>5.73</v>
      </c>
      <c r="H330">
        <v>-3.71</v>
      </c>
      <c r="I330">
        <v>3.39</v>
      </c>
      <c r="J330">
        <v>1.8</v>
      </c>
      <c r="K330">
        <v>3.84</v>
      </c>
      <c r="L330">
        <v>5.23</v>
      </c>
      <c r="M330">
        <v>5.2</v>
      </c>
      <c r="N330">
        <v>4.7300000000000004</v>
      </c>
      <c r="O330">
        <v>7.46</v>
      </c>
      <c r="P330">
        <v>8.6</v>
      </c>
      <c r="Q330">
        <v>4.66</v>
      </c>
      <c r="R330">
        <v>6.84</v>
      </c>
      <c r="S330">
        <v>7.28</v>
      </c>
      <c r="T330">
        <v>8.4700000000000006</v>
      </c>
      <c r="U330">
        <v>6.94</v>
      </c>
      <c r="V330">
        <v>5.29</v>
      </c>
      <c r="W330">
        <v>8.67</v>
      </c>
      <c r="X330">
        <v>15.72</v>
      </c>
      <c r="Y330">
        <v>17.149999999999999</v>
      </c>
      <c r="Z330">
        <v>28.37</v>
      </c>
      <c r="AA330">
        <v>34.82</v>
      </c>
      <c r="AB330">
        <v>23.66</v>
      </c>
      <c r="AC330">
        <v>22.46</v>
      </c>
      <c r="AD330">
        <v>18.87</v>
      </c>
      <c r="AE330">
        <v>28.31</v>
      </c>
      <c r="AF330">
        <v>23.47</v>
      </c>
      <c r="AG330">
        <v>18.309999999999999</v>
      </c>
      <c r="AH330">
        <v>14.15</v>
      </c>
      <c r="AI330">
        <v>10</v>
      </c>
      <c r="AJ330">
        <v>9.8000000000000007</v>
      </c>
      <c r="AK330">
        <v>9.1199999999999992</v>
      </c>
      <c r="AL330">
        <v>5.27</v>
      </c>
      <c r="AM330">
        <v>4.66</v>
      </c>
      <c r="AN330">
        <v>6.74</v>
      </c>
      <c r="AO330">
        <v>3.56</v>
      </c>
      <c r="AP330">
        <v>3.93</v>
      </c>
      <c r="AQ330">
        <v>7.96</v>
      </c>
      <c r="AR330">
        <v>6.04</v>
      </c>
      <c r="AS330">
        <v>4.21</v>
      </c>
      <c r="AT330">
        <v>4.8600000000000003</v>
      </c>
      <c r="AU330">
        <v>3.93</v>
      </c>
      <c r="AV330">
        <v>5.65</v>
      </c>
      <c r="AW330">
        <v>1.73</v>
      </c>
      <c r="AX330">
        <v>-0.23</v>
      </c>
      <c r="AY330">
        <v>-0.06</v>
      </c>
      <c r="AZ330">
        <v>0.39</v>
      </c>
      <c r="BA330">
        <v>2.41</v>
      </c>
      <c r="BB330">
        <v>2.85</v>
      </c>
      <c r="BC330">
        <v>3.37</v>
      </c>
      <c r="BD330">
        <v>3.33</v>
      </c>
      <c r="BE330">
        <v>5.1100000000000003</v>
      </c>
      <c r="BF330">
        <v>14.6</v>
      </c>
      <c r="BG330" t="s">
        <v>17</v>
      </c>
    </row>
    <row r="331" spans="1:59" x14ac:dyDescent="0.2">
      <c r="A331" t="s">
        <v>48</v>
      </c>
      <c r="B331">
        <v>918</v>
      </c>
      <c r="C331" t="s">
        <v>49</v>
      </c>
      <c r="D331" t="s">
        <v>15</v>
      </c>
      <c r="E331" t="s">
        <v>16</v>
      </c>
      <c r="F331">
        <v>-0.4</v>
      </c>
      <c r="G331">
        <v>-0.1</v>
      </c>
      <c r="H331">
        <v>0</v>
      </c>
      <c r="I331">
        <v>0</v>
      </c>
      <c r="J331">
        <v>0</v>
      </c>
      <c r="K331">
        <v>0</v>
      </c>
      <c r="L331">
        <v>0</v>
      </c>
      <c r="M331">
        <v>0</v>
      </c>
      <c r="N331">
        <v>0</v>
      </c>
      <c r="O331">
        <v>0</v>
      </c>
      <c r="P331">
        <v>0</v>
      </c>
      <c r="Q331">
        <v>0</v>
      </c>
      <c r="R331">
        <v>2.8</v>
      </c>
      <c r="S331">
        <v>2.8</v>
      </c>
      <c r="T331">
        <v>2.8</v>
      </c>
      <c r="U331">
        <v>2.8</v>
      </c>
      <c r="V331">
        <v>2.7</v>
      </c>
      <c r="W331">
        <v>2.7</v>
      </c>
      <c r="X331">
        <v>2.5</v>
      </c>
      <c r="Y331">
        <v>6.4</v>
      </c>
      <c r="Z331">
        <v>23.9</v>
      </c>
      <c r="AA331">
        <v>333.5</v>
      </c>
      <c r="AB331">
        <v>91.32</v>
      </c>
      <c r="AC331">
        <v>72.819999999999993</v>
      </c>
      <c r="AD331">
        <v>96.87</v>
      </c>
      <c r="AE331">
        <v>61.46</v>
      </c>
      <c r="AF331">
        <v>125.53</v>
      </c>
      <c r="AG331">
        <v>1037.48</v>
      </c>
      <c r="AH331">
        <v>17.8</v>
      </c>
      <c r="AI331">
        <v>2.56</v>
      </c>
      <c r="AJ331">
        <v>10.3</v>
      </c>
      <c r="AK331">
        <v>7.45</v>
      </c>
      <c r="AL331">
        <v>5.86</v>
      </c>
      <c r="AM331">
        <v>2.39</v>
      </c>
      <c r="AN331">
        <v>6.14</v>
      </c>
      <c r="AO331">
        <v>5.03</v>
      </c>
      <c r="AP331">
        <v>7.26</v>
      </c>
      <c r="AQ331">
        <v>8.42</v>
      </c>
      <c r="AR331">
        <v>12.35</v>
      </c>
      <c r="AS331">
        <v>2.75</v>
      </c>
      <c r="AT331">
        <v>2.44</v>
      </c>
      <c r="AU331">
        <v>4.22</v>
      </c>
      <c r="AV331">
        <v>2.95</v>
      </c>
      <c r="AW331">
        <v>0.89</v>
      </c>
      <c r="AX331">
        <v>-1.41</v>
      </c>
      <c r="AY331">
        <v>-0.1</v>
      </c>
      <c r="AZ331">
        <v>-0.8</v>
      </c>
      <c r="BA331">
        <v>1.19</v>
      </c>
      <c r="BB331">
        <v>2.81</v>
      </c>
      <c r="BC331">
        <v>2.46</v>
      </c>
      <c r="BD331">
        <v>1.67</v>
      </c>
      <c r="BE331">
        <v>2.79</v>
      </c>
      <c r="BF331">
        <v>15.33</v>
      </c>
      <c r="BG331" t="s">
        <v>17</v>
      </c>
    </row>
    <row r="332" spans="1:59" x14ac:dyDescent="0.2">
      <c r="A332" t="s">
        <v>168</v>
      </c>
      <c r="B332">
        <v>536</v>
      </c>
      <c r="C332" t="s">
        <v>169</v>
      </c>
      <c r="D332" t="s">
        <v>15</v>
      </c>
      <c r="E332" t="s">
        <v>441</v>
      </c>
      <c r="AS332">
        <v>5.72</v>
      </c>
      <c r="AT332">
        <v>4.04</v>
      </c>
      <c r="AU332">
        <v>4.5599999999999996</v>
      </c>
      <c r="AV332">
        <v>4.28</v>
      </c>
      <c r="AW332">
        <v>4.2</v>
      </c>
      <c r="AX332">
        <v>4.53</v>
      </c>
      <c r="AY332">
        <v>4.8899999999999997</v>
      </c>
      <c r="AZ332">
        <v>3.35</v>
      </c>
      <c r="BA332">
        <v>3.15</v>
      </c>
      <c r="BB332">
        <v>2.81</v>
      </c>
      <c r="BC332">
        <v>3</v>
      </c>
      <c r="BD332">
        <v>2.2599999999999998</v>
      </c>
      <c r="BE332">
        <v>1.39</v>
      </c>
      <c r="BF332">
        <v>2.71</v>
      </c>
      <c r="BG332" t="s">
        <v>443</v>
      </c>
    </row>
    <row r="333" spans="1:59" x14ac:dyDescent="0.2">
      <c r="A333" t="s">
        <v>22</v>
      </c>
      <c r="B333">
        <v>914</v>
      </c>
      <c r="C333" t="s">
        <v>23</v>
      </c>
      <c r="D333" t="s">
        <v>15</v>
      </c>
      <c r="E333" t="s">
        <v>416</v>
      </c>
      <c r="AE333">
        <v>24.5</v>
      </c>
      <c r="AF333">
        <v>10.8</v>
      </c>
      <c r="AG333">
        <v>25.1</v>
      </c>
      <c r="AH333">
        <v>27.8</v>
      </c>
      <c r="AI333">
        <v>4.7</v>
      </c>
      <c r="AJ333">
        <v>15.4</v>
      </c>
      <c r="AK333">
        <v>6.8</v>
      </c>
      <c r="AL333">
        <v>11.9</v>
      </c>
      <c r="AM333">
        <v>4.5</v>
      </c>
      <c r="AN333">
        <v>27.2</v>
      </c>
      <c r="AO333">
        <v>25</v>
      </c>
      <c r="AP333">
        <v>5.7</v>
      </c>
      <c r="AQ333">
        <v>7.1</v>
      </c>
      <c r="AR333">
        <v>3.87</v>
      </c>
      <c r="AS333">
        <v>1.75</v>
      </c>
      <c r="AT333">
        <v>3.62</v>
      </c>
      <c r="AU333">
        <v>2.76</v>
      </c>
      <c r="AV333">
        <v>0.9</v>
      </c>
      <c r="AW333">
        <v>0.24</v>
      </c>
      <c r="AX333">
        <v>1.33</v>
      </c>
      <c r="AY333">
        <v>-0.52</v>
      </c>
      <c r="AZ333">
        <v>0.04</v>
      </c>
      <c r="BA333">
        <v>1</v>
      </c>
      <c r="BB333">
        <v>2.8</v>
      </c>
      <c r="BC333">
        <v>0.69</v>
      </c>
      <c r="BD333">
        <v>1.42</v>
      </c>
      <c r="BE333">
        <v>2.7</v>
      </c>
      <c r="BF333">
        <v>15.73</v>
      </c>
      <c r="BG333" t="s">
        <v>419</v>
      </c>
    </row>
    <row r="334" spans="1:59" x14ac:dyDescent="0.2">
      <c r="A334" t="s">
        <v>202</v>
      </c>
      <c r="B334">
        <v>542</v>
      </c>
      <c r="C334" t="s">
        <v>203</v>
      </c>
      <c r="D334" t="s">
        <v>15</v>
      </c>
      <c r="E334" t="s">
        <v>425</v>
      </c>
      <c r="F334">
        <v>18.5</v>
      </c>
      <c r="G334">
        <v>18.5</v>
      </c>
      <c r="H334">
        <v>13.4</v>
      </c>
      <c r="I334">
        <v>2.7</v>
      </c>
      <c r="J334">
        <v>27.5</v>
      </c>
      <c r="K334">
        <v>31.8</v>
      </c>
      <c r="L334">
        <v>17.899999999999999</v>
      </c>
      <c r="M334">
        <v>11.6</v>
      </c>
      <c r="N334">
        <v>16.3</v>
      </c>
      <c r="O334">
        <v>14</v>
      </c>
      <c r="P334">
        <v>26.6</v>
      </c>
      <c r="Q334">
        <v>27.5</v>
      </c>
      <c r="R334">
        <v>2.4</v>
      </c>
      <c r="S334">
        <v>1.5</v>
      </c>
      <c r="T334">
        <v>1.4</v>
      </c>
      <c r="U334">
        <v>3.7</v>
      </c>
      <c r="V334">
        <v>2.1800000000000002</v>
      </c>
      <c r="W334">
        <v>3.09</v>
      </c>
      <c r="X334">
        <v>10.55</v>
      </c>
      <c r="Y334">
        <v>6.15</v>
      </c>
      <c r="Z334">
        <v>9.85</v>
      </c>
      <c r="AA334">
        <v>10.99</v>
      </c>
      <c r="AB334">
        <v>5.27</v>
      </c>
      <c r="AC334">
        <v>3.02</v>
      </c>
      <c r="AD334">
        <v>10.199999999999999</v>
      </c>
      <c r="AE334">
        <v>3.03</v>
      </c>
      <c r="AF334">
        <v>3.02</v>
      </c>
      <c r="AG334">
        <v>3.98</v>
      </c>
      <c r="AH334">
        <v>10.1</v>
      </c>
      <c r="AI334">
        <v>4.54</v>
      </c>
      <c r="AJ334">
        <v>0.84</v>
      </c>
      <c r="AK334">
        <v>5.0999999999999996</v>
      </c>
      <c r="AL334">
        <v>4.8099999999999996</v>
      </c>
      <c r="AM334">
        <v>4.6500000000000004</v>
      </c>
      <c r="AN334">
        <v>8.07</v>
      </c>
      <c r="AO334">
        <v>3.11</v>
      </c>
      <c r="AP334">
        <v>0.53</v>
      </c>
      <c r="AQ334">
        <v>2.5</v>
      </c>
      <c r="AR334">
        <v>4.95</v>
      </c>
      <c r="AS334">
        <v>7.58</v>
      </c>
      <c r="AT334">
        <v>6.41</v>
      </c>
      <c r="AU334">
        <v>8.14</v>
      </c>
      <c r="AV334">
        <v>3.96</v>
      </c>
      <c r="AW334">
        <v>0.86</v>
      </c>
      <c r="AX334">
        <v>0.28999999999999998</v>
      </c>
      <c r="AY334">
        <v>1.65</v>
      </c>
      <c r="AZ334">
        <v>2.31</v>
      </c>
      <c r="BA334">
        <v>3.4</v>
      </c>
      <c r="BB334">
        <v>2.77</v>
      </c>
      <c r="BC334">
        <v>0.05</v>
      </c>
      <c r="BD334">
        <v>4.43</v>
      </c>
      <c r="BE334">
        <v>5.89</v>
      </c>
      <c r="BF334">
        <v>5.97</v>
      </c>
      <c r="BG334" t="s">
        <v>426</v>
      </c>
    </row>
    <row r="335" spans="1:59" x14ac:dyDescent="0.2">
      <c r="A335" t="s">
        <v>270</v>
      </c>
      <c r="B335">
        <v>142</v>
      </c>
      <c r="C335" t="s">
        <v>271</v>
      </c>
      <c r="D335" t="s">
        <v>15</v>
      </c>
      <c r="E335" t="s">
        <v>16</v>
      </c>
      <c r="F335">
        <v>10.57</v>
      </c>
      <c r="G335">
        <v>6.22</v>
      </c>
      <c r="H335">
        <v>7.26</v>
      </c>
      <c r="I335">
        <v>7.42</v>
      </c>
      <c r="J335">
        <v>9.41</v>
      </c>
      <c r="K335">
        <v>11.69</v>
      </c>
      <c r="L335">
        <v>9.16</v>
      </c>
      <c r="M335">
        <v>9.1</v>
      </c>
      <c r="N335">
        <v>8.16</v>
      </c>
      <c r="O335">
        <v>4.51</v>
      </c>
      <c r="P335">
        <v>10.88</v>
      </c>
      <c r="Q335">
        <v>13.64</v>
      </c>
      <c r="R335">
        <v>11.34</v>
      </c>
      <c r="S335">
        <v>8.4700000000000006</v>
      </c>
      <c r="T335">
        <v>6.22</v>
      </c>
      <c r="U335">
        <v>5.71</v>
      </c>
      <c r="V335">
        <v>7.18</v>
      </c>
      <c r="W335">
        <v>8.7200000000000006</v>
      </c>
      <c r="X335">
        <v>6.68</v>
      </c>
      <c r="Y335">
        <v>4.55</v>
      </c>
      <c r="Z335">
        <v>4.13</v>
      </c>
      <c r="AA335">
        <v>3.44</v>
      </c>
      <c r="AB335">
        <v>2.33</v>
      </c>
      <c r="AC335">
        <v>2.29</v>
      </c>
      <c r="AD335">
        <v>1.38</v>
      </c>
      <c r="AE335">
        <v>2.46</v>
      </c>
      <c r="AF335">
        <v>1.26</v>
      </c>
      <c r="AG335">
        <v>2.57</v>
      </c>
      <c r="AH335">
        <v>2.25</v>
      </c>
      <c r="AI335">
        <v>2.37</v>
      </c>
      <c r="AJ335">
        <v>3.09</v>
      </c>
      <c r="AK335">
        <v>3</v>
      </c>
      <c r="AL335">
        <v>1.29</v>
      </c>
      <c r="AM335">
        <v>2.4900000000000002</v>
      </c>
      <c r="AN335">
        <v>0.45</v>
      </c>
      <c r="AO335">
        <v>1.53</v>
      </c>
      <c r="AP335">
        <v>2.33</v>
      </c>
      <c r="AQ335">
        <v>0.71</v>
      </c>
      <c r="AR335">
        <v>3.75</v>
      </c>
      <c r="AS335">
        <v>2.2000000000000002</v>
      </c>
      <c r="AT335">
        <v>2.42</v>
      </c>
      <c r="AU335">
        <v>1.28</v>
      </c>
      <c r="AV335">
        <v>0.7</v>
      </c>
      <c r="AW335">
        <v>2.12</v>
      </c>
      <c r="AX335">
        <v>2.04</v>
      </c>
      <c r="AY335">
        <v>2.17</v>
      </c>
      <c r="AZ335">
        <v>3.55</v>
      </c>
      <c r="BA335">
        <v>1.88</v>
      </c>
      <c r="BB335">
        <v>2.76</v>
      </c>
      <c r="BC335">
        <v>2.17</v>
      </c>
      <c r="BD335">
        <v>1.29</v>
      </c>
      <c r="BE335">
        <v>3.48</v>
      </c>
      <c r="BF335">
        <v>5.8</v>
      </c>
      <c r="BG335" t="s">
        <v>17</v>
      </c>
    </row>
    <row r="336" spans="1:59" x14ac:dyDescent="0.2">
      <c r="A336" t="s">
        <v>272</v>
      </c>
      <c r="B336">
        <v>558</v>
      </c>
      <c r="C336" t="s">
        <v>273</v>
      </c>
      <c r="D336" t="s">
        <v>15</v>
      </c>
      <c r="E336" t="s">
        <v>425</v>
      </c>
      <c r="F336">
        <v>-4</v>
      </c>
      <c r="G336">
        <v>-4</v>
      </c>
      <c r="H336">
        <v>9.9</v>
      </c>
      <c r="I336">
        <v>11.7</v>
      </c>
      <c r="J336">
        <v>18.100000000000001</v>
      </c>
      <c r="K336">
        <v>4.9000000000000004</v>
      </c>
      <c r="L336">
        <v>-7.8</v>
      </c>
      <c r="M336">
        <v>12.3</v>
      </c>
      <c r="N336">
        <v>8.4</v>
      </c>
      <c r="O336">
        <v>1.6</v>
      </c>
      <c r="P336">
        <v>17</v>
      </c>
      <c r="Q336">
        <v>10.7</v>
      </c>
      <c r="R336">
        <v>12.9</v>
      </c>
      <c r="S336">
        <v>13.6</v>
      </c>
      <c r="T336">
        <v>0.3</v>
      </c>
      <c r="U336">
        <v>6.8</v>
      </c>
      <c r="V336">
        <v>22.7</v>
      </c>
      <c r="W336">
        <v>12.4</v>
      </c>
      <c r="X336">
        <v>8.1</v>
      </c>
      <c r="Y336">
        <v>10.4</v>
      </c>
      <c r="Z336">
        <v>7.1</v>
      </c>
      <c r="AA336">
        <v>19.600000000000001</v>
      </c>
      <c r="AB336">
        <v>16.100000000000001</v>
      </c>
      <c r="AC336">
        <v>6</v>
      </c>
      <c r="AD336">
        <v>8.1999999999999993</v>
      </c>
      <c r="AE336">
        <v>7.7</v>
      </c>
      <c r="AF336">
        <v>10.3</v>
      </c>
      <c r="AG336">
        <v>5.2</v>
      </c>
      <c r="AH336">
        <v>15.4</v>
      </c>
      <c r="AI336">
        <v>7.7</v>
      </c>
      <c r="AJ336">
        <v>-2.7</v>
      </c>
      <c r="AK336">
        <v>1.3</v>
      </c>
      <c r="AL336">
        <v>3</v>
      </c>
      <c r="AM336">
        <v>5.4</v>
      </c>
      <c r="AN336">
        <v>2.5</v>
      </c>
      <c r="AO336">
        <v>6.6</v>
      </c>
      <c r="AP336">
        <v>7.3</v>
      </c>
      <c r="AQ336">
        <v>8.1</v>
      </c>
      <c r="AR336">
        <v>13.8</v>
      </c>
      <c r="AS336">
        <v>17.2</v>
      </c>
      <c r="BA336">
        <v>2.57</v>
      </c>
      <c r="BB336">
        <v>2.76</v>
      </c>
      <c r="BC336">
        <v>5.63</v>
      </c>
      <c r="BD336">
        <v>7.22</v>
      </c>
      <c r="BE336">
        <v>4.08</v>
      </c>
      <c r="BF336">
        <v>7.23</v>
      </c>
      <c r="BG336" t="s">
        <v>426</v>
      </c>
    </row>
    <row r="337" spans="1:59" x14ac:dyDescent="0.2">
      <c r="A337" t="s">
        <v>54</v>
      </c>
      <c r="B337">
        <v>963</v>
      </c>
      <c r="C337" t="s">
        <v>55</v>
      </c>
      <c r="D337" t="s">
        <v>15</v>
      </c>
      <c r="E337" t="s">
        <v>416</v>
      </c>
      <c r="AO337">
        <v>9.6999999999999993</v>
      </c>
      <c r="AP337">
        <v>13.03</v>
      </c>
      <c r="AQ337">
        <v>2.39</v>
      </c>
      <c r="AR337">
        <v>8.2799999999999994</v>
      </c>
      <c r="AS337">
        <v>4.84</v>
      </c>
      <c r="AT337">
        <v>2.48</v>
      </c>
      <c r="AU337">
        <v>3.12</v>
      </c>
      <c r="AV337">
        <v>2.9</v>
      </c>
      <c r="AW337">
        <v>0.8</v>
      </c>
      <c r="AX337">
        <v>-0.31</v>
      </c>
      <c r="AY337">
        <v>1.1399999999999999</v>
      </c>
      <c r="AZ337">
        <v>0.28000000000000003</v>
      </c>
      <c r="BA337">
        <v>1.71</v>
      </c>
      <c r="BB337">
        <v>2.74</v>
      </c>
      <c r="BC337">
        <v>2.34</v>
      </c>
      <c r="BD337">
        <v>-0.43</v>
      </c>
      <c r="BE337">
        <v>1.28</v>
      </c>
      <c r="BF337">
        <v>13.23</v>
      </c>
      <c r="BG337" t="s">
        <v>419</v>
      </c>
    </row>
    <row r="338" spans="1:59" x14ac:dyDescent="0.2">
      <c r="A338" t="s">
        <v>68</v>
      </c>
      <c r="B338">
        <v>514</v>
      </c>
      <c r="C338" t="s">
        <v>69</v>
      </c>
      <c r="D338" t="s">
        <v>15</v>
      </c>
      <c r="E338" t="s">
        <v>16</v>
      </c>
      <c r="F338">
        <v>5.65</v>
      </c>
      <c r="G338">
        <v>4.47</v>
      </c>
      <c r="H338">
        <v>6.02</v>
      </c>
      <c r="I338">
        <v>12.96</v>
      </c>
      <c r="J338">
        <v>17.11</v>
      </c>
      <c r="N338">
        <v>-15.87</v>
      </c>
      <c r="O338">
        <v>6.02</v>
      </c>
      <c r="P338">
        <v>12.5</v>
      </c>
      <c r="Q338">
        <v>4.97</v>
      </c>
      <c r="R338">
        <v>9.92</v>
      </c>
      <c r="S338">
        <v>12.14</v>
      </c>
      <c r="T338">
        <v>13.05</v>
      </c>
      <c r="U338">
        <v>8</v>
      </c>
      <c r="V338">
        <v>5.18</v>
      </c>
      <c r="W338">
        <v>7.04</v>
      </c>
      <c r="X338">
        <v>8.18</v>
      </c>
      <c r="Y338">
        <v>8.86</v>
      </c>
      <c r="Z338">
        <v>9.41</v>
      </c>
      <c r="AA338">
        <v>10.35</v>
      </c>
      <c r="AB338">
        <v>8.14</v>
      </c>
      <c r="AC338">
        <v>9.6</v>
      </c>
      <c r="AD338">
        <v>9.5</v>
      </c>
      <c r="AE338">
        <v>7.08</v>
      </c>
      <c r="AF338">
        <v>8.7799999999999994</v>
      </c>
      <c r="AG338">
        <v>8.5500000000000007</v>
      </c>
      <c r="AH338">
        <v>7.59</v>
      </c>
      <c r="AI338">
        <v>9.06</v>
      </c>
      <c r="AJ338">
        <v>7.18</v>
      </c>
      <c r="AK338">
        <v>3.72</v>
      </c>
      <c r="AL338">
        <v>2.94</v>
      </c>
      <c r="AM338">
        <v>2.4700000000000002</v>
      </c>
      <c r="AN338">
        <v>3.35</v>
      </c>
      <c r="AO338">
        <v>4.7699999999999996</v>
      </c>
      <c r="AP338">
        <v>5.15</v>
      </c>
      <c r="AQ338">
        <v>5.08</v>
      </c>
      <c r="AR338">
        <v>6.78</v>
      </c>
      <c r="AS338">
        <v>6.26</v>
      </c>
      <c r="AT338">
        <v>5.73</v>
      </c>
      <c r="AU338">
        <v>7.28</v>
      </c>
      <c r="AV338">
        <v>9.27</v>
      </c>
      <c r="AW338">
        <v>11.32</v>
      </c>
      <c r="AX338">
        <v>8.27</v>
      </c>
      <c r="AY338">
        <v>4.55</v>
      </c>
      <c r="AZ338">
        <v>4.3099999999999996</v>
      </c>
      <c r="BA338">
        <v>5.53</v>
      </c>
      <c r="BB338">
        <v>2.72</v>
      </c>
      <c r="BC338">
        <v>2.6</v>
      </c>
      <c r="BD338">
        <v>5.63</v>
      </c>
      <c r="BE338">
        <v>7.33</v>
      </c>
      <c r="BF338">
        <v>12.62</v>
      </c>
      <c r="BG338" t="s">
        <v>17</v>
      </c>
    </row>
    <row r="339" spans="1:59" x14ac:dyDescent="0.2">
      <c r="A339" t="s">
        <v>154</v>
      </c>
      <c r="B339">
        <v>258</v>
      </c>
      <c r="C339" t="s">
        <v>155</v>
      </c>
      <c r="D339" t="s">
        <v>15</v>
      </c>
      <c r="E339" t="s">
        <v>441</v>
      </c>
      <c r="F339">
        <v>-3.3653070930000002</v>
      </c>
      <c r="G339">
        <v>10.88</v>
      </c>
      <c r="H339">
        <v>0.65</v>
      </c>
      <c r="I339">
        <v>5.97</v>
      </c>
      <c r="J339">
        <v>26.99</v>
      </c>
      <c r="K339">
        <v>14.05</v>
      </c>
      <c r="L339">
        <v>9.8000000000000007</v>
      </c>
      <c r="M339">
        <v>3.16</v>
      </c>
      <c r="N339">
        <v>1.6</v>
      </c>
      <c r="O339">
        <v>15.19</v>
      </c>
      <c r="P339">
        <v>19</v>
      </c>
      <c r="Q339">
        <v>10.06</v>
      </c>
      <c r="R339">
        <v>3.22</v>
      </c>
      <c r="S339">
        <v>5.47</v>
      </c>
      <c r="T339">
        <v>4.72</v>
      </c>
      <c r="U339">
        <v>20.54</v>
      </c>
      <c r="V339">
        <v>11.77</v>
      </c>
      <c r="AL339">
        <v>6.79</v>
      </c>
      <c r="AM339">
        <v>4.71</v>
      </c>
      <c r="AN339">
        <v>5.71</v>
      </c>
      <c r="AO339">
        <v>6.65</v>
      </c>
      <c r="AP339">
        <v>5.0999999999999996</v>
      </c>
      <c r="AQ339">
        <v>4.8499999999999996</v>
      </c>
      <c r="AR339">
        <v>8.14</v>
      </c>
      <c r="AS339">
        <v>2.67</v>
      </c>
      <c r="AT339">
        <v>2.4900000000000002</v>
      </c>
      <c r="AU339">
        <v>4.7</v>
      </c>
      <c r="AV339">
        <v>3.93</v>
      </c>
      <c r="AW339">
        <v>3.78</v>
      </c>
      <c r="AX339">
        <v>3.16</v>
      </c>
      <c r="AY339">
        <v>3.19</v>
      </c>
      <c r="AZ339">
        <v>3.12</v>
      </c>
      <c r="BA339">
        <v>2.96</v>
      </c>
      <c r="BB339">
        <v>2.72</v>
      </c>
      <c r="BC339">
        <v>3.04</v>
      </c>
      <c r="BD339">
        <v>2.41</v>
      </c>
      <c r="BE339">
        <v>3</v>
      </c>
      <c r="BF339">
        <v>4.25</v>
      </c>
      <c r="BG339" t="s">
        <v>442</v>
      </c>
    </row>
    <row r="340" spans="1:59" x14ac:dyDescent="0.2">
      <c r="A340" t="s">
        <v>220</v>
      </c>
      <c r="B340">
        <v>946</v>
      </c>
      <c r="C340" t="s">
        <v>3</v>
      </c>
      <c r="D340" t="s">
        <v>15</v>
      </c>
      <c r="E340" t="s">
        <v>16</v>
      </c>
      <c r="Q340">
        <v>1.3</v>
      </c>
      <c r="R340">
        <v>3.7</v>
      </c>
      <c r="S340">
        <v>0.7</v>
      </c>
      <c r="T340">
        <v>-0.6</v>
      </c>
      <c r="U340">
        <v>0.6</v>
      </c>
      <c r="V340">
        <v>3.1</v>
      </c>
      <c r="W340">
        <v>2.2000000000000002</v>
      </c>
      <c r="X340">
        <v>-0.4</v>
      </c>
      <c r="Y340">
        <v>1.9</v>
      </c>
      <c r="Z340">
        <v>216.4</v>
      </c>
      <c r="AA340">
        <v>216.4</v>
      </c>
      <c r="AB340">
        <v>1020.62</v>
      </c>
      <c r="AC340">
        <v>410.45</v>
      </c>
      <c r="AD340">
        <v>72.25</v>
      </c>
      <c r="AE340">
        <v>39.65</v>
      </c>
      <c r="AF340">
        <v>24.63</v>
      </c>
      <c r="AG340">
        <v>8.8800000000000008</v>
      </c>
      <c r="AH340">
        <v>5.07</v>
      </c>
      <c r="AI340">
        <v>0.73</v>
      </c>
      <c r="AJ340">
        <v>0.98</v>
      </c>
      <c r="AK340">
        <v>1.37</v>
      </c>
      <c r="AL340">
        <v>0.28000000000000003</v>
      </c>
      <c r="AM340">
        <v>-1.1299999999999999</v>
      </c>
      <c r="AN340">
        <v>1.1599999999999999</v>
      </c>
      <c r="AO340">
        <v>2.66</v>
      </c>
      <c r="AP340">
        <v>3.74</v>
      </c>
      <c r="AQ340">
        <v>5.74</v>
      </c>
      <c r="AR340">
        <v>10.93</v>
      </c>
      <c r="AS340">
        <v>4.45</v>
      </c>
      <c r="AT340">
        <v>1.32</v>
      </c>
      <c r="AU340">
        <v>4.13</v>
      </c>
      <c r="AV340">
        <v>3.09</v>
      </c>
      <c r="AW340">
        <v>1.05</v>
      </c>
      <c r="AX340">
        <v>0.1</v>
      </c>
      <c r="AY340">
        <v>-0.88</v>
      </c>
      <c r="AZ340">
        <v>0.91</v>
      </c>
      <c r="BA340">
        <v>3.72</v>
      </c>
      <c r="BB340">
        <v>2.7</v>
      </c>
      <c r="BC340">
        <v>2.2400000000000002</v>
      </c>
      <c r="BD340">
        <v>1.2</v>
      </c>
      <c r="BE340">
        <v>4.68</v>
      </c>
      <c r="BF340">
        <v>19.7</v>
      </c>
      <c r="BG340" t="s">
        <v>17</v>
      </c>
    </row>
    <row r="341" spans="1:59" x14ac:dyDescent="0.2">
      <c r="A341" t="s">
        <v>298</v>
      </c>
      <c r="B341">
        <v>288</v>
      </c>
      <c r="C341" t="s">
        <v>299</v>
      </c>
      <c r="D341" t="s">
        <v>15</v>
      </c>
      <c r="E341" t="s">
        <v>462</v>
      </c>
      <c r="AG341">
        <v>1.1499999999999999</v>
      </c>
      <c r="AH341">
        <v>14.9</v>
      </c>
      <c r="AI341">
        <v>5.3</v>
      </c>
      <c r="AJ341">
        <v>14.7</v>
      </c>
      <c r="AK341">
        <v>5.82</v>
      </c>
      <c r="AL341">
        <v>19.89</v>
      </c>
      <c r="AM341">
        <v>26.46</v>
      </c>
      <c r="AN341">
        <v>5.78</v>
      </c>
      <c r="AO341">
        <v>8.98</v>
      </c>
      <c r="AP341">
        <v>7.11</v>
      </c>
      <c r="AQ341">
        <v>3.68</v>
      </c>
      <c r="AR341">
        <v>12.98</v>
      </c>
      <c r="AS341">
        <v>-0.32</v>
      </c>
      <c r="AT341">
        <v>6.55</v>
      </c>
      <c r="AU341">
        <v>12.63</v>
      </c>
      <c r="AV341">
        <v>3.29</v>
      </c>
      <c r="AW341">
        <v>0.49</v>
      </c>
      <c r="AX341">
        <v>2.85</v>
      </c>
      <c r="AY341">
        <v>1.94</v>
      </c>
      <c r="AZ341">
        <v>4.97</v>
      </c>
      <c r="BA341">
        <v>3.21</v>
      </c>
      <c r="BB341">
        <v>2.7</v>
      </c>
      <c r="BC341">
        <v>1.42</v>
      </c>
      <c r="BD341">
        <v>2.74</v>
      </c>
      <c r="BE341">
        <v>8.64</v>
      </c>
      <c r="BF341">
        <v>16.32</v>
      </c>
      <c r="BG341" t="s">
        <v>463</v>
      </c>
    </row>
    <row r="342" spans="1:59" x14ac:dyDescent="0.2">
      <c r="A342" t="s">
        <v>178</v>
      </c>
      <c r="B342">
        <v>176</v>
      </c>
      <c r="C342" t="s">
        <v>179</v>
      </c>
      <c r="D342" t="s">
        <v>15</v>
      </c>
      <c r="E342" t="s">
        <v>16</v>
      </c>
      <c r="F342">
        <v>13.09</v>
      </c>
      <c r="G342">
        <v>6.74</v>
      </c>
      <c r="H342">
        <v>9.7100000000000009</v>
      </c>
      <c r="I342">
        <v>20.95</v>
      </c>
      <c r="J342">
        <v>42.73</v>
      </c>
      <c r="K342">
        <v>49.43</v>
      </c>
      <c r="L342">
        <v>32.78</v>
      </c>
      <c r="M342">
        <v>30.32</v>
      </c>
      <c r="N342">
        <v>43.75</v>
      </c>
      <c r="O342">
        <v>44.44</v>
      </c>
      <c r="P342">
        <v>58.53</v>
      </c>
      <c r="Q342">
        <v>51.79</v>
      </c>
      <c r="R342">
        <v>50.24</v>
      </c>
      <c r="S342">
        <v>83.95</v>
      </c>
      <c r="T342">
        <v>30.85</v>
      </c>
      <c r="U342">
        <v>31.99</v>
      </c>
      <c r="V342">
        <v>22.13</v>
      </c>
      <c r="W342">
        <v>18.3</v>
      </c>
      <c r="X342">
        <v>25.73</v>
      </c>
      <c r="Y342">
        <v>20.76</v>
      </c>
      <c r="Z342">
        <v>15.51</v>
      </c>
      <c r="AA342">
        <v>6.81</v>
      </c>
      <c r="AB342">
        <v>3.95</v>
      </c>
      <c r="AC342">
        <v>4.04</v>
      </c>
      <c r="AD342">
        <v>1.55</v>
      </c>
      <c r="AE342">
        <v>1.65</v>
      </c>
      <c r="AF342">
        <v>2.2599999999999998</v>
      </c>
      <c r="AG342">
        <v>1.82</v>
      </c>
      <c r="AH342">
        <v>1.66</v>
      </c>
      <c r="AI342">
        <v>3.23</v>
      </c>
      <c r="AJ342">
        <v>5.14</v>
      </c>
      <c r="AK342">
        <v>6.41</v>
      </c>
      <c r="AL342">
        <v>5.2</v>
      </c>
      <c r="AM342">
        <v>2.06</v>
      </c>
      <c r="AN342">
        <v>3.16</v>
      </c>
      <c r="AO342">
        <v>3.99</v>
      </c>
      <c r="AP342">
        <v>6.69</v>
      </c>
      <c r="AQ342">
        <v>5.05</v>
      </c>
      <c r="AR342">
        <v>12.69</v>
      </c>
      <c r="AS342">
        <v>12</v>
      </c>
      <c r="AT342">
        <v>5.4</v>
      </c>
      <c r="AU342">
        <v>4</v>
      </c>
      <c r="AV342">
        <v>5.19</v>
      </c>
      <c r="AW342">
        <v>3.87</v>
      </c>
      <c r="AX342">
        <v>2.04</v>
      </c>
      <c r="AY342">
        <v>1.63</v>
      </c>
      <c r="AZ342">
        <v>1.7</v>
      </c>
      <c r="BA342">
        <v>1.76</v>
      </c>
      <c r="BB342">
        <v>2.68</v>
      </c>
      <c r="BC342">
        <v>3.01</v>
      </c>
      <c r="BD342">
        <v>2.85</v>
      </c>
      <c r="BE342">
        <v>4.4400000000000004</v>
      </c>
      <c r="BF342">
        <v>8.3000000000000007</v>
      </c>
      <c r="BG342" t="s">
        <v>17</v>
      </c>
    </row>
    <row r="343" spans="1:59" x14ac:dyDescent="0.2">
      <c r="A343" t="s">
        <v>351</v>
      </c>
      <c r="B343">
        <v>923</v>
      </c>
      <c r="C343" t="s">
        <v>352</v>
      </c>
      <c r="D343" t="s">
        <v>15</v>
      </c>
      <c r="E343" t="s">
        <v>425</v>
      </c>
      <c r="AZ343">
        <v>5.0999999999999996</v>
      </c>
      <c r="BA343">
        <v>9.24</v>
      </c>
      <c r="BB343">
        <v>2.68</v>
      </c>
      <c r="BG343" t="s">
        <v>426</v>
      </c>
    </row>
    <row r="344" spans="1:59" x14ac:dyDescent="0.2">
      <c r="A344" t="s">
        <v>240</v>
      </c>
      <c r="B344">
        <v>678</v>
      </c>
      <c r="C344" t="s">
        <v>241</v>
      </c>
      <c r="D344" t="s">
        <v>15</v>
      </c>
      <c r="E344" t="s">
        <v>416</v>
      </c>
      <c r="AH344">
        <v>0.84</v>
      </c>
      <c r="AI344">
        <v>3.71</v>
      </c>
      <c r="AJ344">
        <v>2.74</v>
      </c>
      <c r="AK344">
        <v>4.95</v>
      </c>
      <c r="AL344">
        <v>6.82</v>
      </c>
      <c r="AM344">
        <v>-0.22</v>
      </c>
      <c r="AN344">
        <v>-1.61</v>
      </c>
      <c r="AO344">
        <v>-2.37</v>
      </c>
      <c r="AP344">
        <v>2.41</v>
      </c>
      <c r="AQ344">
        <v>2.02</v>
      </c>
      <c r="AR344">
        <v>5.25</v>
      </c>
      <c r="AS344">
        <v>0.21</v>
      </c>
      <c r="AT344">
        <v>-1.89</v>
      </c>
      <c r="AU344">
        <v>2.96</v>
      </c>
      <c r="AV344">
        <v>2</v>
      </c>
      <c r="AW344">
        <v>3.82</v>
      </c>
      <c r="AX344">
        <v>3.13</v>
      </c>
      <c r="AY344">
        <v>1.65</v>
      </c>
      <c r="AZ344">
        <v>1.78</v>
      </c>
      <c r="BA344">
        <v>-0.61</v>
      </c>
      <c r="BB344">
        <v>2.67</v>
      </c>
      <c r="BC344">
        <v>4.2300000000000004</v>
      </c>
      <c r="BD344">
        <v>0.67</v>
      </c>
      <c r="BE344">
        <v>-0.98</v>
      </c>
      <c r="BF344">
        <v>5.34</v>
      </c>
      <c r="BG344" t="s">
        <v>418</v>
      </c>
    </row>
    <row r="345" spans="1:59" x14ac:dyDescent="0.2">
      <c r="A345" t="s">
        <v>22</v>
      </c>
      <c r="B345">
        <v>914</v>
      </c>
      <c r="C345" t="s">
        <v>23</v>
      </c>
      <c r="D345" t="s">
        <v>15</v>
      </c>
      <c r="E345" t="s">
        <v>425</v>
      </c>
      <c r="Z345">
        <v>3.5</v>
      </c>
      <c r="AA345">
        <v>111.2</v>
      </c>
      <c r="AB345">
        <v>121.1</v>
      </c>
      <c r="AC345">
        <v>86.9</v>
      </c>
      <c r="AD345">
        <v>14.6</v>
      </c>
      <c r="AE345">
        <v>6.9</v>
      </c>
      <c r="AF345">
        <v>15.8</v>
      </c>
      <c r="AG345">
        <v>36.200000000000003</v>
      </c>
      <c r="AH345">
        <v>21.3</v>
      </c>
      <c r="AI345">
        <v>-0.1</v>
      </c>
      <c r="AJ345">
        <v>-2.1</v>
      </c>
      <c r="AK345">
        <v>3.7</v>
      </c>
      <c r="AL345">
        <v>6.3</v>
      </c>
      <c r="AM345">
        <v>4.3</v>
      </c>
      <c r="AN345">
        <v>-0.1</v>
      </c>
      <c r="AO345">
        <v>-0.5</v>
      </c>
      <c r="AP345">
        <v>1</v>
      </c>
      <c r="AQ345">
        <v>2.99</v>
      </c>
      <c r="AR345">
        <v>5.23</v>
      </c>
      <c r="AS345">
        <v>4.91</v>
      </c>
      <c r="AT345">
        <v>4.8099999999999996</v>
      </c>
      <c r="AU345">
        <v>4.75</v>
      </c>
      <c r="AV345">
        <v>2.34</v>
      </c>
      <c r="AW345">
        <v>4.24</v>
      </c>
      <c r="AX345">
        <v>2.2000000000000002</v>
      </c>
      <c r="AY345">
        <v>4.32</v>
      </c>
      <c r="AZ345">
        <v>3.25</v>
      </c>
      <c r="BA345">
        <v>3.91</v>
      </c>
      <c r="BB345">
        <v>2.67</v>
      </c>
      <c r="BC345">
        <v>2.91</v>
      </c>
      <c r="BD345">
        <v>3.61</v>
      </c>
      <c r="BE345">
        <v>3.9</v>
      </c>
      <c r="BF345">
        <v>11.42</v>
      </c>
      <c r="BG345" t="s">
        <v>426</v>
      </c>
    </row>
    <row r="346" spans="1:59" x14ac:dyDescent="0.2">
      <c r="A346" t="s">
        <v>335</v>
      </c>
      <c r="B346">
        <v>961</v>
      </c>
      <c r="C346" t="s">
        <v>336</v>
      </c>
      <c r="D346" t="s">
        <v>15</v>
      </c>
      <c r="E346" t="s">
        <v>425</v>
      </c>
      <c r="Q346">
        <v>49.4</v>
      </c>
      <c r="R346">
        <v>36</v>
      </c>
      <c r="S346">
        <v>44.7</v>
      </c>
      <c r="T346">
        <v>53.1</v>
      </c>
      <c r="U346">
        <v>73.3</v>
      </c>
      <c r="V346">
        <v>100</v>
      </c>
      <c r="W346">
        <v>123.1</v>
      </c>
      <c r="X346">
        <v>210.3</v>
      </c>
      <c r="Y346">
        <v>1288.9000000000001</v>
      </c>
      <c r="Z346">
        <v>516</v>
      </c>
      <c r="AA346">
        <v>112.3</v>
      </c>
      <c r="AB346">
        <v>205.8</v>
      </c>
      <c r="AC346">
        <v>25.7</v>
      </c>
      <c r="AD346">
        <v>23.1</v>
      </c>
      <c r="AE346">
        <v>15.6</v>
      </c>
      <c r="AF346">
        <v>9.0399999999999991</v>
      </c>
      <c r="AG346">
        <v>8.6</v>
      </c>
      <c r="AH346">
        <v>8.2200000000000006</v>
      </c>
      <c r="AI346">
        <v>3.72</v>
      </c>
      <c r="AJ346">
        <v>6.08</v>
      </c>
      <c r="AK346">
        <v>9.1300000000000008</v>
      </c>
      <c r="AL346">
        <v>7.51</v>
      </c>
      <c r="AM346">
        <v>4.46</v>
      </c>
      <c r="AN346">
        <v>0.53</v>
      </c>
      <c r="AO346">
        <v>-1.01</v>
      </c>
      <c r="AP346">
        <v>2.2799999999999998</v>
      </c>
      <c r="AQ346">
        <v>8.02</v>
      </c>
      <c r="AR346">
        <v>10.02</v>
      </c>
      <c r="AS346">
        <v>0.49</v>
      </c>
      <c r="AT346">
        <v>0.7</v>
      </c>
      <c r="AU346">
        <v>4.3899999999999997</v>
      </c>
      <c r="AV346">
        <v>4.1100000000000003</v>
      </c>
      <c r="AW346">
        <v>3.6</v>
      </c>
      <c r="AX346">
        <v>-0.3</v>
      </c>
      <c r="AY346">
        <v>0.83</v>
      </c>
      <c r="AZ346">
        <v>0.92</v>
      </c>
      <c r="BA346">
        <v>2.2200000000000002</v>
      </c>
      <c r="BB346">
        <v>2.67</v>
      </c>
      <c r="BC346">
        <v>1.6</v>
      </c>
      <c r="BD346">
        <v>3.52</v>
      </c>
      <c r="BE346">
        <v>-0.2</v>
      </c>
      <c r="BF346">
        <v>11.63</v>
      </c>
      <c r="BG346" t="s">
        <v>426</v>
      </c>
    </row>
    <row r="347" spans="1:59" x14ac:dyDescent="0.2">
      <c r="A347" t="s">
        <v>296</v>
      </c>
      <c r="B347">
        <v>182</v>
      </c>
      <c r="C347" t="s">
        <v>297</v>
      </c>
      <c r="D347" t="s">
        <v>15</v>
      </c>
      <c r="E347" t="s">
        <v>462</v>
      </c>
      <c r="V347">
        <v>1.68</v>
      </c>
      <c r="W347">
        <v>1.07</v>
      </c>
      <c r="AK347">
        <v>3.02</v>
      </c>
      <c r="AL347">
        <v>0.52</v>
      </c>
      <c r="AM347">
        <v>0.96</v>
      </c>
      <c r="AN347">
        <v>2.64</v>
      </c>
      <c r="AO347">
        <v>5.07</v>
      </c>
      <c r="AP347">
        <v>4.9000000000000004</v>
      </c>
      <c r="AQ347">
        <v>2.2799999999999998</v>
      </c>
      <c r="AR347">
        <v>4.7699999999999996</v>
      </c>
      <c r="AS347">
        <v>-6.34</v>
      </c>
      <c r="AT347">
        <v>3.02</v>
      </c>
      <c r="AU347">
        <v>5.82</v>
      </c>
      <c r="AV347">
        <v>3.72</v>
      </c>
      <c r="AW347">
        <v>-0.64</v>
      </c>
      <c r="AX347">
        <v>-1.89</v>
      </c>
      <c r="AY347">
        <v>-3.26</v>
      </c>
      <c r="AZ347">
        <v>-2.68</v>
      </c>
      <c r="BA347">
        <v>3.34</v>
      </c>
      <c r="BB347">
        <v>2.67</v>
      </c>
      <c r="BC347">
        <v>0.02</v>
      </c>
      <c r="BD347">
        <v>-4.18</v>
      </c>
      <c r="BE347">
        <v>8.8699999999999992</v>
      </c>
      <c r="BF347">
        <v>23</v>
      </c>
      <c r="BG347" t="s">
        <v>466</v>
      </c>
    </row>
    <row r="348" spans="1:59" x14ac:dyDescent="0.2">
      <c r="A348" t="s">
        <v>317</v>
      </c>
      <c r="B348">
        <v>813</v>
      </c>
      <c r="C348" t="s">
        <v>318</v>
      </c>
      <c r="D348" t="s">
        <v>15</v>
      </c>
      <c r="E348" t="s">
        <v>16</v>
      </c>
      <c r="P348">
        <v>8.25</v>
      </c>
      <c r="Q348">
        <v>13.14</v>
      </c>
      <c r="R348">
        <v>13</v>
      </c>
      <c r="S348">
        <v>6.95</v>
      </c>
      <c r="T348">
        <v>10.92</v>
      </c>
      <c r="U348">
        <v>9.41</v>
      </c>
      <c r="V348">
        <v>13.1</v>
      </c>
      <c r="W348">
        <v>11.49</v>
      </c>
      <c r="X348">
        <v>16.809999999999999</v>
      </c>
      <c r="Y348">
        <v>14.94</v>
      </c>
      <c r="Z348">
        <v>8.6999999999999993</v>
      </c>
      <c r="AA348">
        <v>15</v>
      </c>
      <c r="AB348">
        <v>10.8</v>
      </c>
      <c r="AC348">
        <v>9.1999999999999993</v>
      </c>
      <c r="AD348">
        <v>13.29</v>
      </c>
      <c r="AE348">
        <v>9.61</v>
      </c>
      <c r="AF348">
        <v>11.77</v>
      </c>
      <c r="AG348">
        <v>8.06</v>
      </c>
      <c r="AH348">
        <v>12.35</v>
      </c>
      <c r="AI348">
        <v>7.95</v>
      </c>
      <c r="AJ348">
        <v>6.93</v>
      </c>
      <c r="AK348">
        <v>7.63</v>
      </c>
      <c r="AL348">
        <v>9.3699999999999992</v>
      </c>
      <c r="AM348">
        <v>10.08</v>
      </c>
      <c r="AN348">
        <v>6.92</v>
      </c>
      <c r="AO348">
        <v>7.53</v>
      </c>
      <c r="AP348">
        <v>11.22</v>
      </c>
      <c r="AQ348">
        <v>7.66</v>
      </c>
      <c r="AR348">
        <v>17.32</v>
      </c>
      <c r="AS348">
        <v>7.11</v>
      </c>
      <c r="AT348">
        <v>0.95</v>
      </c>
      <c r="AU348">
        <v>7.44</v>
      </c>
      <c r="AV348">
        <v>5.91</v>
      </c>
      <c r="AW348">
        <v>5.39</v>
      </c>
      <c r="AX348">
        <v>5.17</v>
      </c>
      <c r="AY348">
        <v>-0.56000000000000005</v>
      </c>
      <c r="AZ348">
        <v>0.5</v>
      </c>
      <c r="BA348">
        <v>0.48</v>
      </c>
      <c r="BB348">
        <v>2.66</v>
      </c>
      <c r="BC348">
        <v>1.83</v>
      </c>
      <c r="BD348">
        <v>2.96</v>
      </c>
      <c r="BE348">
        <v>-0.11</v>
      </c>
      <c r="BF348">
        <v>3.74</v>
      </c>
      <c r="BG348" t="s">
        <v>17</v>
      </c>
    </row>
    <row r="349" spans="1:59" x14ac:dyDescent="0.2">
      <c r="A349" t="s">
        <v>168</v>
      </c>
      <c r="B349">
        <v>536</v>
      </c>
      <c r="C349" t="s">
        <v>169</v>
      </c>
      <c r="D349" t="s">
        <v>15</v>
      </c>
      <c r="E349" t="s">
        <v>416</v>
      </c>
      <c r="P349">
        <v>13.7</v>
      </c>
      <c r="Q349">
        <v>10.1</v>
      </c>
      <c r="R349">
        <v>33.200000000000003</v>
      </c>
      <c r="S349">
        <v>42.9</v>
      </c>
      <c r="T349">
        <v>33.700000000000003</v>
      </c>
      <c r="U349">
        <v>10.5</v>
      </c>
      <c r="V349">
        <v>3.1</v>
      </c>
      <c r="W349">
        <v>1.5</v>
      </c>
      <c r="X349">
        <v>1.9</v>
      </c>
      <c r="Y349">
        <v>5.4</v>
      </c>
      <c r="Z349">
        <v>4.9000000000000004</v>
      </c>
      <c r="AA349">
        <v>4.9000000000000004</v>
      </c>
      <c r="AB349">
        <v>8.3000000000000007</v>
      </c>
      <c r="AC349">
        <v>16</v>
      </c>
      <c r="AD349">
        <v>4.8</v>
      </c>
      <c r="AE349">
        <v>5.7</v>
      </c>
      <c r="AF349">
        <v>3.4</v>
      </c>
      <c r="AG349">
        <v>5.44</v>
      </c>
      <c r="AH349">
        <v>34.65</v>
      </c>
      <c r="AI349">
        <v>16.02</v>
      </c>
      <c r="AJ349">
        <v>6.39</v>
      </c>
      <c r="AK349">
        <v>11.98</v>
      </c>
      <c r="AL349">
        <v>14.55</v>
      </c>
      <c r="AM349">
        <v>11.74</v>
      </c>
      <c r="AN349">
        <v>7.78</v>
      </c>
      <c r="AO349">
        <v>9.09</v>
      </c>
      <c r="AP349">
        <v>10.63</v>
      </c>
      <c r="AQ349">
        <v>4.95</v>
      </c>
      <c r="AR349">
        <v>8.57</v>
      </c>
      <c r="AS349">
        <v>5.03</v>
      </c>
      <c r="AT349">
        <v>2.96</v>
      </c>
      <c r="AU349">
        <v>4.18</v>
      </c>
      <c r="AV349">
        <v>3.36</v>
      </c>
      <c r="AW349">
        <v>4.8899999999999997</v>
      </c>
      <c r="AX349">
        <v>5.91</v>
      </c>
      <c r="AY349">
        <v>6.31</v>
      </c>
      <c r="AZ349">
        <v>1.79</v>
      </c>
      <c r="BA349">
        <v>4.99</v>
      </c>
      <c r="BB349">
        <v>2.65</v>
      </c>
      <c r="BC349">
        <v>2.2799999999999998</v>
      </c>
      <c r="BD349">
        <v>0.95</v>
      </c>
      <c r="BE349">
        <v>0.37</v>
      </c>
      <c r="BF349">
        <v>2.5</v>
      </c>
      <c r="BG349" t="s">
        <v>418</v>
      </c>
    </row>
    <row r="350" spans="1:59" x14ac:dyDescent="0.2">
      <c r="A350" t="s">
        <v>124</v>
      </c>
      <c r="B350">
        <v>939</v>
      </c>
      <c r="C350" t="s">
        <v>125</v>
      </c>
      <c r="D350" t="s">
        <v>15</v>
      </c>
      <c r="E350" t="s">
        <v>462</v>
      </c>
      <c r="AE350">
        <v>25.59</v>
      </c>
      <c r="AF350">
        <v>14.79</v>
      </c>
      <c r="AG350">
        <v>8.81</v>
      </c>
      <c r="AH350">
        <v>4.2300000000000004</v>
      </c>
      <c r="AI350">
        <v>-1.23</v>
      </c>
      <c r="AJ350">
        <v>5.33</v>
      </c>
      <c r="AK350">
        <v>3.51</v>
      </c>
      <c r="AL350">
        <v>-0.16</v>
      </c>
      <c r="AM350">
        <v>0.19</v>
      </c>
      <c r="AN350">
        <v>2.87</v>
      </c>
      <c r="AO350">
        <v>2.13</v>
      </c>
      <c r="AP350">
        <v>4.4000000000000004</v>
      </c>
      <c r="AQ350">
        <v>8.25</v>
      </c>
      <c r="AR350">
        <v>7.03</v>
      </c>
      <c r="AS350">
        <v>-0.61</v>
      </c>
      <c r="AT350">
        <v>3.32</v>
      </c>
      <c r="AU350">
        <v>4.4400000000000004</v>
      </c>
      <c r="AV350">
        <v>2.2999999999999998</v>
      </c>
      <c r="AW350">
        <v>4.12</v>
      </c>
      <c r="AX350">
        <v>-1.57</v>
      </c>
      <c r="AY350">
        <v>-2.0499999999999998</v>
      </c>
      <c r="AZ350">
        <v>-0.71</v>
      </c>
      <c r="BA350">
        <v>3.6</v>
      </c>
      <c r="BB350">
        <v>2.64</v>
      </c>
      <c r="BC350">
        <v>-0.19</v>
      </c>
      <c r="BD350">
        <v>-2.44</v>
      </c>
      <c r="BE350">
        <v>12.47</v>
      </c>
      <c r="BF350">
        <v>30.16</v>
      </c>
      <c r="BG350" t="s">
        <v>463</v>
      </c>
    </row>
    <row r="351" spans="1:59" x14ac:dyDescent="0.2">
      <c r="A351" t="s">
        <v>139</v>
      </c>
      <c r="B351">
        <v>915</v>
      </c>
      <c r="C351" t="s">
        <v>140</v>
      </c>
      <c r="D351" t="s">
        <v>15</v>
      </c>
      <c r="E351" t="s">
        <v>16</v>
      </c>
      <c r="AB351">
        <v>887.45</v>
      </c>
      <c r="AC351">
        <v>3125.37</v>
      </c>
      <c r="AD351">
        <v>15606.5</v>
      </c>
      <c r="AE351">
        <v>162.72</v>
      </c>
      <c r="AF351">
        <v>39.33</v>
      </c>
      <c r="AG351">
        <v>7.14</v>
      </c>
      <c r="AH351">
        <v>3.5</v>
      </c>
      <c r="AI351">
        <v>19.170000000000002</v>
      </c>
      <c r="AJ351">
        <v>4.0199999999999996</v>
      </c>
      <c r="AK351">
        <v>4.67</v>
      </c>
      <c r="AL351">
        <v>5.59</v>
      </c>
      <c r="AM351">
        <v>4.84</v>
      </c>
      <c r="AN351">
        <v>5.6</v>
      </c>
      <c r="AO351">
        <v>8.24</v>
      </c>
      <c r="AP351">
        <v>9.2200000000000006</v>
      </c>
      <c r="AQ351">
        <v>9.23</v>
      </c>
      <c r="AR351">
        <v>10</v>
      </c>
      <c r="AS351">
        <v>1.72</v>
      </c>
      <c r="AT351">
        <v>7.11</v>
      </c>
      <c r="AU351">
        <v>8.52</v>
      </c>
      <c r="AV351">
        <v>-0.91</v>
      </c>
      <c r="AW351">
        <v>-0.51</v>
      </c>
      <c r="AX351">
        <v>3.07</v>
      </c>
      <c r="AY351">
        <v>4.03</v>
      </c>
      <c r="AZ351">
        <v>2.12</v>
      </c>
      <c r="BA351">
        <v>6.04</v>
      </c>
      <c r="BB351">
        <v>2.62</v>
      </c>
      <c r="BC351">
        <v>4.8499999999999996</v>
      </c>
      <c r="BD351">
        <v>5.2</v>
      </c>
      <c r="BE351">
        <v>9.57</v>
      </c>
      <c r="BF351">
        <v>11.9</v>
      </c>
      <c r="BG351" t="s">
        <v>17</v>
      </c>
    </row>
    <row r="352" spans="1:59" x14ac:dyDescent="0.2">
      <c r="A352" t="s">
        <v>367</v>
      </c>
      <c r="B352">
        <v>746</v>
      </c>
      <c r="C352" t="s">
        <v>368</v>
      </c>
      <c r="D352" t="s">
        <v>15</v>
      </c>
      <c r="E352" t="s">
        <v>16</v>
      </c>
      <c r="F352">
        <v>9.8000000000000007</v>
      </c>
      <c r="G352">
        <v>15.8</v>
      </c>
      <c r="H352">
        <v>-3</v>
      </c>
      <c r="I352">
        <v>24.4</v>
      </c>
      <c r="J352">
        <v>67.2</v>
      </c>
      <c r="K352">
        <v>20.2</v>
      </c>
      <c r="L352">
        <v>54.6</v>
      </c>
      <c r="M352">
        <v>68.099999999999994</v>
      </c>
      <c r="N352">
        <v>49.45</v>
      </c>
      <c r="O352">
        <v>94.95</v>
      </c>
      <c r="P352">
        <v>99.2</v>
      </c>
      <c r="Q352">
        <v>100</v>
      </c>
      <c r="R352">
        <v>100</v>
      </c>
      <c r="S352">
        <v>150</v>
      </c>
      <c r="T352">
        <v>16.71</v>
      </c>
      <c r="U352">
        <v>100</v>
      </c>
      <c r="V352">
        <v>143.80000000000001</v>
      </c>
      <c r="W352">
        <v>215.4</v>
      </c>
      <c r="X352">
        <v>166.7</v>
      </c>
      <c r="Y352">
        <v>130.80000000000001</v>
      </c>
      <c r="Z352">
        <v>45.4</v>
      </c>
      <c r="AA352">
        <v>20.82</v>
      </c>
      <c r="AB352">
        <v>42.25</v>
      </c>
      <c r="AC352">
        <v>29.97</v>
      </c>
      <c r="AD352">
        <v>5.85</v>
      </c>
      <c r="AE352">
        <v>6.79</v>
      </c>
      <c r="AF352">
        <v>7.52</v>
      </c>
      <c r="AG352">
        <v>7.73</v>
      </c>
      <c r="AH352">
        <v>5.83</v>
      </c>
      <c r="AI352">
        <v>5.76</v>
      </c>
      <c r="AJ352">
        <v>3.38</v>
      </c>
      <c r="AK352">
        <v>1.94</v>
      </c>
      <c r="AL352">
        <v>-0.3</v>
      </c>
      <c r="AM352">
        <v>8.7200000000000006</v>
      </c>
      <c r="AN352">
        <v>3.67</v>
      </c>
      <c r="AO352">
        <v>8.61</v>
      </c>
      <c r="AP352">
        <v>7.22</v>
      </c>
      <c r="AQ352">
        <v>6.09</v>
      </c>
      <c r="AR352">
        <v>12.03</v>
      </c>
      <c r="AS352">
        <v>13.01</v>
      </c>
      <c r="AT352">
        <v>4</v>
      </c>
      <c r="AU352">
        <v>18.66</v>
      </c>
      <c r="AV352">
        <v>14.03</v>
      </c>
      <c r="AW352">
        <v>5.47</v>
      </c>
      <c r="AX352">
        <v>4.3</v>
      </c>
      <c r="AY352">
        <v>3.69</v>
      </c>
      <c r="AZ352">
        <v>5.17</v>
      </c>
      <c r="BA352">
        <v>5.63</v>
      </c>
      <c r="BB352">
        <v>2.62</v>
      </c>
      <c r="BC352">
        <v>2.87</v>
      </c>
      <c r="BD352">
        <v>3.79</v>
      </c>
      <c r="BE352">
        <v>2.21</v>
      </c>
      <c r="BF352">
        <v>7.2</v>
      </c>
      <c r="BG352" t="s">
        <v>17</v>
      </c>
    </row>
    <row r="353" spans="1:59" x14ac:dyDescent="0.2">
      <c r="A353" t="s">
        <v>227</v>
      </c>
      <c r="B353">
        <v>686</v>
      </c>
      <c r="C353" t="s">
        <v>228</v>
      </c>
      <c r="D353" t="s">
        <v>15</v>
      </c>
      <c r="E353" t="s">
        <v>462</v>
      </c>
      <c r="AO353">
        <v>9.1199999999999992</v>
      </c>
      <c r="AP353">
        <v>5.93</v>
      </c>
      <c r="AQ353">
        <v>1.76</v>
      </c>
      <c r="AR353">
        <v>17.96</v>
      </c>
      <c r="AS353">
        <v>-15.1</v>
      </c>
      <c r="AT353">
        <v>6.41</v>
      </c>
      <c r="AU353">
        <v>12.75</v>
      </c>
      <c r="AV353">
        <v>2.91</v>
      </c>
      <c r="AW353">
        <v>-1.87</v>
      </c>
      <c r="AX353">
        <v>-2.83</v>
      </c>
      <c r="AY353">
        <v>-4.58</v>
      </c>
      <c r="AZ353">
        <v>1.61</v>
      </c>
      <c r="BA353">
        <v>1.68</v>
      </c>
      <c r="BB353">
        <v>2.62</v>
      </c>
      <c r="BC353">
        <v>0.51</v>
      </c>
      <c r="BD353">
        <v>-1.87</v>
      </c>
      <c r="BE353">
        <v>5.0199999999999996</v>
      </c>
      <c r="BF353">
        <v>13.73</v>
      </c>
      <c r="BG353" t="s">
        <v>463</v>
      </c>
    </row>
    <row r="354" spans="1:59" x14ac:dyDescent="0.2">
      <c r="A354" t="s">
        <v>246</v>
      </c>
      <c r="B354">
        <v>943</v>
      </c>
      <c r="C354" t="s">
        <v>247</v>
      </c>
      <c r="D354" t="s">
        <v>15</v>
      </c>
      <c r="E354" t="s">
        <v>16</v>
      </c>
      <c r="AJ354">
        <v>29.86</v>
      </c>
      <c r="AK354">
        <v>23.73</v>
      </c>
      <c r="AL354">
        <v>19.7</v>
      </c>
      <c r="AM354">
        <v>7.5</v>
      </c>
      <c r="AN354">
        <v>3.1</v>
      </c>
      <c r="AO354">
        <v>3.45</v>
      </c>
      <c r="AP354">
        <v>2.12</v>
      </c>
      <c r="AQ354">
        <v>3.37</v>
      </c>
      <c r="AR354">
        <v>9</v>
      </c>
      <c r="AS354">
        <v>3.55</v>
      </c>
      <c r="AT354">
        <v>0.38</v>
      </c>
      <c r="AU354">
        <v>3.44</v>
      </c>
      <c r="AV354">
        <v>4.1500000000000004</v>
      </c>
      <c r="AW354">
        <v>2.21</v>
      </c>
      <c r="AX354">
        <v>-0.7</v>
      </c>
      <c r="AY354">
        <v>1.56</v>
      </c>
      <c r="AZ354">
        <v>-0.27</v>
      </c>
      <c r="BA354">
        <v>2.37</v>
      </c>
      <c r="BB354">
        <v>2.6</v>
      </c>
      <c r="BC354">
        <v>0.37</v>
      </c>
      <c r="BD354">
        <v>-0.26</v>
      </c>
      <c r="BE354">
        <v>2.41</v>
      </c>
      <c r="BF354">
        <v>13.05</v>
      </c>
      <c r="BG354" t="s">
        <v>17</v>
      </c>
    </row>
    <row r="355" spans="1:59" x14ac:dyDescent="0.2">
      <c r="A355" t="s">
        <v>60</v>
      </c>
      <c r="B355">
        <v>218</v>
      </c>
      <c r="C355" t="s">
        <v>61</v>
      </c>
      <c r="D355" t="s">
        <v>15</v>
      </c>
      <c r="E355" t="s">
        <v>416</v>
      </c>
      <c r="F355">
        <v>0</v>
      </c>
      <c r="G355">
        <v>0</v>
      </c>
      <c r="H355">
        <v>1.9</v>
      </c>
      <c r="I355">
        <v>7.9</v>
      </c>
      <c r="J355">
        <v>14.9</v>
      </c>
      <c r="K355">
        <v>31.8</v>
      </c>
      <c r="L355">
        <v>7.4</v>
      </c>
      <c r="M355">
        <v>10</v>
      </c>
      <c r="N355">
        <v>0</v>
      </c>
      <c r="O355">
        <v>3.5</v>
      </c>
      <c r="P355">
        <v>73.900000000000006</v>
      </c>
      <c r="Q355">
        <v>91.9</v>
      </c>
      <c r="R355">
        <v>86.9</v>
      </c>
      <c r="S355">
        <v>230.3</v>
      </c>
      <c r="T355">
        <v>1312.6</v>
      </c>
      <c r="U355">
        <v>21271.599999999999</v>
      </c>
      <c r="V355">
        <v>317.7</v>
      </c>
      <c r="W355">
        <v>18.8</v>
      </c>
      <c r="X355">
        <v>33.4</v>
      </c>
      <c r="Y355">
        <v>29.3</v>
      </c>
      <c r="Z355">
        <v>18.3</v>
      </c>
      <c r="AA355">
        <v>35.5</v>
      </c>
      <c r="AB355">
        <v>6.4</v>
      </c>
      <c r="AC355">
        <v>12.6</v>
      </c>
      <c r="AD355">
        <v>9.4</v>
      </c>
      <c r="AE355">
        <v>7.9</v>
      </c>
      <c r="AF355">
        <v>16</v>
      </c>
      <c r="AG355">
        <v>6.9</v>
      </c>
      <c r="AH355">
        <v>8.5</v>
      </c>
      <c r="AI355">
        <v>9.3000000000000007</v>
      </c>
      <c r="AJ355">
        <v>13.8</v>
      </c>
      <c r="AK355">
        <v>4.4000000000000004</v>
      </c>
      <c r="AL355">
        <v>4.4000000000000004</v>
      </c>
      <c r="AM355">
        <v>4.9000000000000004</v>
      </c>
      <c r="AN355">
        <v>4</v>
      </c>
      <c r="AO355">
        <v>3.6</v>
      </c>
      <c r="AP355">
        <v>2.57</v>
      </c>
      <c r="AQ355">
        <v>3.8</v>
      </c>
      <c r="AR355">
        <v>5.38</v>
      </c>
      <c r="AS355">
        <v>2.5</v>
      </c>
      <c r="AT355">
        <v>2.58</v>
      </c>
      <c r="AU355">
        <v>5.45</v>
      </c>
      <c r="AV355">
        <v>5.01</v>
      </c>
      <c r="AW355">
        <v>4.3899999999999997</v>
      </c>
      <c r="AX355">
        <v>5.82</v>
      </c>
      <c r="AY355">
        <v>5.01</v>
      </c>
      <c r="AZ355">
        <v>3.66</v>
      </c>
      <c r="BA355">
        <v>4.8</v>
      </c>
      <c r="BB355">
        <v>2.59</v>
      </c>
      <c r="BC355">
        <v>0.48</v>
      </c>
      <c r="BD355">
        <v>-0.21</v>
      </c>
      <c r="BE355">
        <v>0.23</v>
      </c>
      <c r="BF355">
        <v>0.7</v>
      </c>
      <c r="BG355" t="s">
        <v>417</v>
      </c>
    </row>
    <row r="356" spans="1:59" x14ac:dyDescent="0.2">
      <c r="A356" t="s">
        <v>99</v>
      </c>
      <c r="B356">
        <v>354</v>
      </c>
      <c r="C356" t="s">
        <v>100</v>
      </c>
      <c r="D356" t="s">
        <v>15</v>
      </c>
      <c r="E356" t="s">
        <v>16</v>
      </c>
      <c r="I356">
        <v>9.6199999999999992</v>
      </c>
      <c r="J356">
        <v>22.46</v>
      </c>
      <c r="K356">
        <v>12.32</v>
      </c>
      <c r="L356">
        <v>3.57</v>
      </c>
      <c r="M356">
        <v>2.71</v>
      </c>
      <c r="N356">
        <v>6.24</v>
      </c>
      <c r="O356">
        <v>7</v>
      </c>
      <c r="P356">
        <v>12.03</v>
      </c>
      <c r="Q356">
        <v>9.23</v>
      </c>
      <c r="R356">
        <v>3.45</v>
      </c>
      <c r="S356">
        <v>1.33</v>
      </c>
      <c r="T356">
        <v>1.32</v>
      </c>
      <c r="U356">
        <v>-0.49</v>
      </c>
      <c r="V356">
        <v>3.1</v>
      </c>
      <c r="W356">
        <v>3.64</v>
      </c>
      <c r="X356">
        <v>3.66</v>
      </c>
      <c r="Y356">
        <v>3.24</v>
      </c>
      <c r="Z356">
        <v>3.71</v>
      </c>
      <c r="AA356">
        <v>3.44</v>
      </c>
      <c r="AB356">
        <v>1.86</v>
      </c>
      <c r="AC356">
        <v>1.04</v>
      </c>
      <c r="AD356">
        <v>2.0699999999999998</v>
      </c>
      <c r="AE356">
        <v>2.91</v>
      </c>
      <c r="AF356">
        <v>2.46</v>
      </c>
      <c r="AG356">
        <v>3.12</v>
      </c>
      <c r="AH356">
        <v>2.1</v>
      </c>
      <c r="AI356">
        <v>2.0499999999999998</v>
      </c>
      <c r="AJ356">
        <v>0.45</v>
      </c>
      <c r="AK356">
        <v>1</v>
      </c>
      <c r="AL356">
        <v>0.55000000000000004</v>
      </c>
      <c r="AM356">
        <v>1.64</v>
      </c>
      <c r="AN356">
        <v>2.16</v>
      </c>
      <c r="AO356">
        <v>3.06</v>
      </c>
      <c r="AP356">
        <v>2.35</v>
      </c>
      <c r="AQ356">
        <v>2.2999999999999998</v>
      </c>
      <c r="AR356">
        <v>4.59</v>
      </c>
      <c r="AS356">
        <v>0.75</v>
      </c>
      <c r="AT356">
        <v>3.15</v>
      </c>
      <c r="AU356">
        <v>4.59</v>
      </c>
      <c r="AV356">
        <v>4.04</v>
      </c>
      <c r="AW356">
        <v>2.48</v>
      </c>
      <c r="AX356">
        <v>1.94</v>
      </c>
      <c r="AY356">
        <v>0.32</v>
      </c>
      <c r="AZ356">
        <v>0.08</v>
      </c>
      <c r="BA356">
        <v>1.58</v>
      </c>
      <c r="BB356">
        <v>2.58</v>
      </c>
      <c r="BC356">
        <v>2.62</v>
      </c>
      <c r="BG356" t="s">
        <v>17</v>
      </c>
    </row>
    <row r="357" spans="1:59" x14ac:dyDescent="0.2">
      <c r="A357" t="s">
        <v>112</v>
      </c>
      <c r="B357">
        <v>243</v>
      </c>
      <c r="C357" t="s">
        <v>113</v>
      </c>
      <c r="D357" t="s">
        <v>15</v>
      </c>
      <c r="E357" t="s">
        <v>441</v>
      </c>
      <c r="AK357">
        <v>7.76</v>
      </c>
      <c r="AL357">
        <v>4.84</v>
      </c>
      <c r="AM357">
        <v>23.72</v>
      </c>
      <c r="AN357">
        <v>47.11</v>
      </c>
      <c r="AO357">
        <v>4.9000000000000004</v>
      </c>
      <c r="AP357">
        <v>5.09</v>
      </c>
      <c r="AQ357">
        <v>4.58</v>
      </c>
      <c r="AR357">
        <v>7.22</v>
      </c>
      <c r="AS357">
        <v>5.18</v>
      </c>
      <c r="AT357">
        <v>3.46</v>
      </c>
      <c r="AU357">
        <v>5.54</v>
      </c>
      <c r="AV357">
        <v>3.71</v>
      </c>
      <c r="AW357">
        <v>4.88</v>
      </c>
      <c r="AX357">
        <v>3.24</v>
      </c>
      <c r="AY357">
        <v>2.23</v>
      </c>
      <c r="AZ357">
        <v>1.68</v>
      </c>
      <c r="BA357">
        <v>2.1800000000000002</v>
      </c>
      <c r="BB357">
        <v>2.58</v>
      </c>
      <c r="BC357">
        <v>2.14</v>
      </c>
      <c r="BD357">
        <v>3.63</v>
      </c>
      <c r="BE357">
        <v>5.92</v>
      </c>
      <c r="BF357">
        <v>7.07</v>
      </c>
      <c r="BG357" t="s">
        <v>442</v>
      </c>
    </row>
    <row r="358" spans="1:59" x14ac:dyDescent="0.2">
      <c r="A358" t="s">
        <v>182</v>
      </c>
      <c r="B358">
        <v>136</v>
      </c>
      <c r="C358" t="s">
        <v>183</v>
      </c>
      <c r="D358" t="s">
        <v>15</v>
      </c>
      <c r="E358" t="s">
        <v>416</v>
      </c>
      <c r="F358">
        <v>7.9</v>
      </c>
      <c r="G358">
        <v>-4.7</v>
      </c>
      <c r="H358">
        <v>1.7</v>
      </c>
      <c r="I358">
        <v>10.6</v>
      </c>
      <c r="J358">
        <v>51.4</v>
      </c>
      <c r="K358">
        <v>9.6</v>
      </c>
      <c r="L358">
        <v>11</v>
      </c>
      <c r="M358">
        <v>19.100000000000001</v>
      </c>
      <c r="N358">
        <v>4.5999999999999996</v>
      </c>
      <c r="O358">
        <v>12.4</v>
      </c>
      <c r="P358">
        <v>26.1</v>
      </c>
      <c r="Q358">
        <v>21.5</v>
      </c>
      <c r="R358">
        <v>14.4</v>
      </c>
      <c r="S358">
        <v>24.8</v>
      </c>
      <c r="T358">
        <v>10.6</v>
      </c>
      <c r="U358">
        <v>6.4</v>
      </c>
      <c r="V358">
        <v>-5.5</v>
      </c>
      <c r="W358">
        <v>0.5</v>
      </c>
      <c r="X358">
        <v>4.3</v>
      </c>
      <c r="Y358">
        <v>4.5999999999999996</v>
      </c>
      <c r="Z358">
        <v>11.7</v>
      </c>
      <c r="AA358">
        <v>11.1</v>
      </c>
      <c r="AB358">
        <v>1.6</v>
      </c>
      <c r="AC358">
        <v>4.3</v>
      </c>
      <c r="AD358">
        <v>4</v>
      </c>
      <c r="AE358">
        <v>4.7</v>
      </c>
      <c r="AF358">
        <v>3.1</v>
      </c>
      <c r="AG358">
        <v>4.08</v>
      </c>
      <c r="AH358">
        <v>2.15</v>
      </c>
      <c r="AI358">
        <v>1.55</v>
      </c>
      <c r="AJ358">
        <v>5.83</v>
      </c>
      <c r="AK358">
        <v>3.08</v>
      </c>
      <c r="AL358">
        <v>0.27</v>
      </c>
      <c r="AM358">
        <v>3.32</v>
      </c>
      <c r="AN358">
        <v>1.96</v>
      </c>
      <c r="AO358">
        <v>4.9000000000000004</v>
      </c>
      <c r="AP358">
        <v>5.7</v>
      </c>
      <c r="AQ358">
        <v>2.58</v>
      </c>
      <c r="AR358">
        <v>6.45</v>
      </c>
      <c r="AS358">
        <v>-0.12</v>
      </c>
      <c r="AT358">
        <v>1.21</v>
      </c>
      <c r="AU358">
        <v>5.18</v>
      </c>
      <c r="AV358">
        <v>7.03</v>
      </c>
      <c r="AW358">
        <v>2.08</v>
      </c>
      <c r="AX358">
        <v>0.02</v>
      </c>
      <c r="AY358">
        <v>-0.81</v>
      </c>
      <c r="AZ358">
        <v>-1.64</v>
      </c>
      <c r="BA358">
        <v>1.76</v>
      </c>
      <c r="BB358">
        <v>2.56</v>
      </c>
      <c r="BC358">
        <v>0.48</v>
      </c>
      <c r="BD358">
        <v>-8.2100000000000009</v>
      </c>
      <c r="BE358">
        <v>14.08</v>
      </c>
      <c r="BF358">
        <v>48.83</v>
      </c>
      <c r="BG358" t="s">
        <v>419</v>
      </c>
    </row>
    <row r="359" spans="1:59" x14ac:dyDescent="0.2">
      <c r="A359" t="s">
        <v>292</v>
      </c>
      <c r="B359">
        <v>964</v>
      </c>
      <c r="C359" t="s">
        <v>293</v>
      </c>
      <c r="D359" t="s">
        <v>15</v>
      </c>
      <c r="E359" t="s">
        <v>425</v>
      </c>
      <c r="F359">
        <v>2.2000000000000002</v>
      </c>
      <c r="G359">
        <v>1.9</v>
      </c>
      <c r="H359">
        <v>-0.1</v>
      </c>
      <c r="I359">
        <v>1</v>
      </c>
      <c r="J359">
        <v>10</v>
      </c>
      <c r="K359">
        <v>0.9</v>
      </c>
      <c r="L359">
        <v>3.4</v>
      </c>
      <c r="M359">
        <v>5.0999999999999996</v>
      </c>
      <c r="N359">
        <v>10.3</v>
      </c>
      <c r="O359">
        <v>8.1</v>
      </c>
      <c r="P359">
        <v>10.7</v>
      </c>
      <c r="Q359">
        <v>30.1</v>
      </c>
      <c r="R359">
        <v>126.3</v>
      </c>
      <c r="S359">
        <v>20.3</v>
      </c>
      <c r="T359">
        <v>13.4</v>
      </c>
      <c r="U359">
        <v>11.8</v>
      </c>
      <c r="V359">
        <v>15</v>
      </c>
      <c r="W359">
        <v>23.2</v>
      </c>
      <c r="X359">
        <v>54.5</v>
      </c>
      <c r="Y359">
        <v>300.8</v>
      </c>
      <c r="Z359">
        <v>533.29999999999995</v>
      </c>
      <c r="AA359">
        <v>51</v>
      </c>
      <c r="AB359">
        <v>36.799999999999997</v>
      </c>
      <c r="AC359">
        <v>32.5</v>
      </c>
      <c r="AD359">
        <v>32.6</v>
      </c>
      <c r="AE359">
        <v>27.2</v>
      </c>
      <c r="AF359">
        <v>17.739999999999998</v>
      </c>
      <c r="AG359">
        <v>12.39</v>
      </c>
      <c r="AH359">
        <v>7.01</v>
      </c>
      <c r="AI359">
        <v>1.71</v>
      </c>
      <c r="AJ359">
        <v>9.7100000000000009</v>
      </c>
      <c r="AK359">
        <v>4.6500000000000004</v>
      </c>
      <c r="AL359">
        <v>-0.66</v>
      </c>
      <c r="AM359">
        <v>-1.19</v>
      </c>
      <c r="AN359">
        <v>6.2</v>
      </c>
      <c r="AO359">
        <v>2.17</v>
      </c>
      <c r="AP359">
        <v>0.63</v>
      </c>
      <c r="AQ359">
        <v>4.5</v>
      </c>
      <c r="AR359">
        <v>5.67</v>
      </c>
      <c r="AS359">
        <v>4.5599999999999996</v>
      </c>
      <c r="AT359">
        <v>2.76</v>
      </c>
      <c r="AU359">
        <v>5.1100000000000003</v>
      </c>
      <c r="AV359">
        <v>4.1100000000000003</v>
      </c>
      <c r="AW359">
        <v>1.94</v>
      </c>
      <c r="AX359">
        <v>-0.92</v>
      </c>
      <c r="AY359">
        <v>-1.63</v>
      </c>
      <c r="AZ359">
        <v>0.89</v>
      </c>
      <c r="BA359">
        <v>4.3499999999999996</v>
      </c>
      <c r="BB359">
        <v>2.56</v>
      </c>
      <c r="BC359">
        <v>4.8499999999999996</v>
      </c>
      <c r="BD359">
        <v>4.7300000000000004</v>
      </c>
      <c r="BE359">
        <v>3.18</v>
      </c>
      <c r="BF359">
        <v>14.81</v>
      </c>
      <c r="BG359" t="s">
        <v>426</v>
      </c>
    </row>
    <row r="360" spans="1:59" x14ac:dyDescent="0.2">
      <c r="A360" t="s">
        <v>60</v>
      </c>
      <c r="B360">
        <v>218</v>
      </c>
      <c r="C360" t="s">
        <v>61</v>
      </c>
      <c r="D360" t="s">
        <v>15</v>
      </c>
      <c r="E360" t="s">
        <v>425</v>
      </c>
      <c r="F360">
        <v>4.5</v>
      </c>
      <c r="G360">
        <v>4</v>
      </c>
      <c r="H360">
        <v>6.4</v>
      </c>
      <c r="I360">
        <v>35</v>
      </c>
      <c r="J360">
        <v>81.7</v>
      </c>
      <c r="K360">
        <v>5.3</v>
      </c>
      <c r="L360">
        <v>2.4</v>
      </c>
      <c r="M360">
        <v>8.1999999999999993</v>
      </c>
      <c r="N360">
        <v>10</v>
      </c>
      <c r="O360">
        <v>18.600000000000001</v>
      </c>
      <c r="P360">
        <v>47.6</v>
      </c>
      <c r="Q360">
        <v>35.200000000000003</v>
      </c>
      <c r="R360">
        <v>123.9</v>
      </c>
      <c r="S360">
        <v>303.7</v>
      </c>
      <c r="T360">
        <v>1315.6</v>
      </c>
      <c r="U360">
        <v>11275.6</v>
      </c>
      <c r="V360">
        <v>276.7</v>
      </c>
      <c r="W360">
        <v>10.3</v>
      </c>
      <c r="X360">
        <v>11.4</v>
      </c>
      <c r="Y360">
        <v>14.4</v>
      </c>
      <c r="Z360">
        <v>18.7</v>
      </c>
      <c r="AA360">
        <v>21.7</v>
      </c>
      <c r="AB360">
        <v>13.4</v>
      </c>
      <c r="AC360">
        <v>6.7</v>
      </c>
      <c r="AD360">
        <v>9</v>
      </c>
      <c r="AE360">
        <v>12</v>
      </c>
      <c r="AF360">
        <v>14.3</v>
      </c>
      <c r="AG360">
        <v>3.4</v>
      </c>
      <c r="AH360">
        <v>5.4</v>
      </c>
      <c r="AI360">
        <v>-1.6</v>
      </c>
      <c r="AJ360">
        <v>2.1</v>
      </c>
      <c r="AK360">
        <v>0.6</v>
      </c>
      <c r="AL360">
        <v>-0.9</v>
      </c>
      <c r="AM360">
        <v>3.5</v>
      </c>
      <c r="AN360">
        <v>6</v>
      </c>
      <c r="AO360">
        <v>5.8</v>
      </c>
      <c r="AP360">
        <v>5.85</v>
      </c>
      <c r="AQ360">
        <v>14.58</v>
      </c>
      <c r="AR360">
        <v>25.61</v>
      </c>
      <c r="AS360">
        <v>1.28</v>
      </c>
      <c r="AT360">
        <v>2.95</v>
      </c>
      <c r="AU360">
        <v>13.94</v>
      </c>
      <c r="AV360">
        <v>3.92</v>
      </c>
      <c r="AW360">
        <v>8.85</v>
      </c>
      <c r="AX360">
        <v>8.1199999999999992</v>
      </c>
      <c r="AY360">
        <v>4.6100000000000003</v>
      </c>
      <c r="AZ360">
        <v>5.51</v>
      </c>
      <c r="BA360">
        <v>3.35</v>
      </c>
      <c r="BB360">
        <v>2.54</v>
      </c>
      <c r="BC360">
        <v>3.36</v>
      </c>
      <c r="BD360">
        <v>-0.65</v>
      </c>
      <c r="BE360">
        <v>0.61</v>
      </c>
      <c r="BF360">
        <v>1.64</v>
      </c>
      <c r="BG360" t="s">
        <v>426</v>
      </c>
    </row>
    <row r="361" spans="1:59" x14ac:dyDescent="0.2">
      <c r="A361" t="s">
        <v>223</v>
      </c>
      <c r="B361">
        <v>941</v>
      </c>
      <c r="C361" t="s">
        <v>224</v>
      </c>
      <c r="D361" t="s">
        <v>15</v>
      </c>
      <c r="E361" t="s">
        <v>16</v>
      </c>
      <c r="AB361">
        <v>951.7</v>
      </c>
      <c r="AC361">
        <v>108.99</v>
      </c>
      <c r="AD361">
        <v>35.92</v>
      </c>
      <c r="AE361">
        <v>24.98</v>
      </c>
      <c r="AF361">
        <v>17.61</v>
      </c>
      <c r="AG361">
        <v>8.4499999999999993</v>
      </c>
      <c r="AH361">
        <v>4.6399999999999997</v>
      </c>
      <c r="AI361">
        <v>2.36</v>
      </c>
      <c r="AJ361">
        <v>2.65</v>
      </c>
      <c r="AK361">
        <v>2.4900000000000002</v>
      </c>
      <c r="AL361">
        <v>1.94</v>
      </c>
      <c r="AM361">
        <v>2.94</v>
      </c>
      <c r="AN361">
        <v>6.19</v>
      </c>
      <c r="AO361">
        <v>6.75</v>
      </c>
      <c r="AP361">
        <v>6.54</v>
      </c>
      <c r="AQ361">
        <v>10.09</v>
      </c>
      <c r="AR361">
        <v>15.4</v>
      </c>
      <c r="AS361">
        <v>3.53</v>
      </c>
      <c r="AT361">
        <v>-1.08</v>
      </c>
      <c r="AU361">
        <v>4.37</v>
      </c>
      <c r="AV361">
        <v>2.2599999999999998</v>
      </c>
      <c r="AW361">
        <v>-0.03</v>
      </c>
      <c r="AX361">
        <v>0.62</v>
      </c>
      <c r="AY361">
        <v>0.17</v>
      </c>
      <c r="AZ361">
        <v>0.14000000000000001</v>
      </c>
      <c r="BA361">
        <v>2.89</v>
      </c>
      <c r="BB361">
        <v>2.5299999999999998</v>
      </c>
      <c r="BC361">
        <v>2.75</v>
      </c>
      <c r="BD361">
        <v>0.22</v>
      </c>
      <c r="BE361">
        <v>3.28</v>
      </c>
      <c r="BF361">
        <v>17.3</v>
      </c>
      <c r="BG361" t="s">
        <v>17</v>
      </c>
    </row>
    <row r="362" spans="1:59" x14ac:dyDescent="0.2">
      <c r="A362" t="s">
        <v>270</v>
      </c>
      <c r="B362">
        <v>142</v>
      </c>
      <c r="C362" t="s">
        <v>271</v>
      </c>
      <c r="D362" t="s">
        <v>15</v>
      </c>
      <c r="E362" t="s">
        <v>425</v>
      </c>
      <c r="F362">
        <v>13.1</v>
      </c>
      <c r="G362">
        <v>6</v>
      </c>
      <c r="H362">
        <v>7</v>
      </c>
      <c r="I362">
        <v>7</v>
      </c>
      <c r="J362">
        <v>8.1999999999999993</v>
      </c>
      <c r="K362">
        <v>15.3</v>
      </c>
      <c r="L362">
        <v>10.1</v>
      </c>
      <c r="M362">
        <v>8.5</v>
      </c>
      <c r="N362">
        <v>5.8</v>
      </c>
      <c r="O362">
        <v>4.0999999999999996</v>
      </c>
      <c r="P362">
        <v>8.66</v>
      </c>
      <c r="Q362">
        <v>16.75</v>
      </c>
      <c r="R362">
        <v>13.91</v>
      </c>
      <c r="S362">
        <v>7.92</v>
      </c>
      <c r="T362">
        <v>6.91</v>
      </c>
      <c r="U362">
        <v>6.43</v>
      </c>
      <c r="V362">
        <v>9.1999999999999993</v>
      </c>
      <c r="W362">
        <v>7.59</v>
      </c>
      <c r="X362">
        <v>6.36</v>
      </c>
      <c r="Y362">
        <v>2.81</v>
      </c>
      <c r="Z362">
        <v>3.41</v>
      </c>
      <c r="AA362">
        <v>1.84</v>
      </c>
      <c r="AB362">
        <v>1.63</v>
      </c>
      <c r="AC362">
        <v>-0.96</v>
      </c>
      <c r="AD362">
        <v>1.4</v>
      </c>
      <c r="AE362">
        <v>1.57</v>
      </c>
      <c r="AF362">
        <v>1.56</v>
      </c>
      <c r="AG362">
        <v>3.37</v>
      </c>
      <c r="AH362">
        <v>4.8</v>
      </c>
      <c r="AI362">
        <v>2.85</v>
      </c>
      <c r="AJ362">
        <v>1.9</v>
      </c>
      <c r="AK362">
        <v>-1.91</v>
      </c>
      <c r="AL362">
        <v>-1.71</v>
      </c>
      <c r="AM362">
        <v>3.36</v>
      </c>
      <c r="AN362">
        <v>1.81</v>
      </c>
      <c r="AO362">
        <v>1.6</v>
      </c>
      <c r="AP362">
        <v>1.39</v>
      </c>
      <c r="AQ362">
        <v>2.71</v>
      </c>
      <c r="AR362">
        <v>4.21</v>
      </c>
      <c r="AS362">
        <v>4.18</v>
      </c>
      <c r="AT362">
        <v>0.21</v>
      </c>
      <c r="AU362">
        <v>-0.09</v>
      </c>
      <c r="AV362">
        <v>1.21</v>
      </c>
      <c r="AW362">
        <v>1.05</v>
      </c>
      <c r="AX362">
        <v>3.09</v>
      </c>
      <c r="AY362">
        <v>2.89</v>
      </c>
      <c r="AZ362">
        <v>2.58</v>
      </c>
      <c r="BA362">
        <v>0.01</v>
      </c>
      <c r="BB362">
        <v>2.5299999999999998</v>
      </c>
      <c r="BC362">
        <v>1.07</v>
      </c>
      <c r="BD362">
        <v>3.27</v>
      </c>
      <c r="BE362">
        <v>-2.0299999999999998</v>
      </c>
      <c r="BF362">
        <v>6.1</v>
      </c>
      <c r="BG362" t="s">
        <v>426</v>
      </c>
    </row>
    <row r="363" spans="1:59" x14ac:dyDescent="0.2">
      <c r="A363" t="s">
        <v>178</v>
      </c>
      <c r="B363">
        <v>176</v>
      </c>
      <c r="C363" t="s">
        <v>179</v>
      </c>
      <c r="D363" t="s">
        <v>15</v>
      </c>
      <c r="E363" t="s">
        <v>441</v>
      </c>
      <c r="K363">
        <v>-42.67</v>
      </c>
      <c r="L363">
        <v>84.4</v>
      </c>
      <c r="U363">
        <v>-1.2</v>
      </c>
      <c r="AC363">
        <v>3.68</v>
      </c>
      <c r="AD363">
        <v>2.5299999999999998</v>
      </c>
      <c r="AE363">
        <v>1.49</v>
      </c>
      <c r="AF363">
        <v>1.88</v>
      </c>
      <c r="AG363">
        <v>1.1200000000000001</v>
      </c>
      <c r="AH363">
        <v>1.92</v>
      </c>
      <c r="AI363">
        <v>3.26</v>
      </c>
      <c r="AJ363">
        <v>4.7300000000000004</v>
      </c>
      <c r="AK363">
        <v>6.55</v>
      </c>
      <c r="AL363">
        <v>6.17</v>
      </c>
      <c r="AM363">
        <v>3.03</v>
      </c>
      <c r="AN363">
        <v>3.21</v>
      </c>
      <c r="AO363">
        <v>5.05</v>
      </c>
      <c r="AP363">
        <v>6.29</v>
      </c>
      <c r="AQ363">
        <v>6.55</v>
      </c>
      <c r="AR363">
        <v>11.4</v>
      </c>
      <c r="AS363">
        <v>11.39</v>
      </c>
      <c r="AT363">
        <v>4.68</v>
      </c>
      <c r="AU363">
        <v>2.61</v>
      </c>
      <c r="AV363">
        <v>4.59</v>
      </c>
      <c r="AW363">
        <v>4.0999999999999996</v>
      </c>
      <c r="AX363">
        <v>2.73</v>
      </c>
      <c r="AY363">
        <v>2.09</v>
      </c>
      <c r="AZ363">
        <v>2.16</v>
      </c>
      <c r="BA363">
        <v>2.4300000000000002</v>
      </c>
      <c r="BB363">
        <v>2.5299999999999998</v>
      </c>
      <c r="BC363">
        <v>2.93</v>
      </c>
      <c r="BD363">
        <v>2.89</v>
      </c>
      <c r="BE363">
        <v>4.38</v>
      </c>
      <c r="BF363">
        <v>7.67</v>
      </c>
      <c r="BG363" t="s">
        <v>445</v>
      </c>
    </row>
    <row r="364" spans="1:59" x14ac:dyDescent="0.2">
      <c r="A364" t="s">
        <v>28</v>
      </c>
      <c r="B364">
        <v>911</v>
      </c>
      <c r="C364" t="s">
        <v>29</v>
      </c>
      <c r="D364" t="s">
        <v>15</v>
      </c>
      <c r="E364" t="s">
        <v>16</v>
      </c>
      <c r="AC364">
        <v>3731.8</v>
      </c>
      <c r="AD364">
        <v>5273.45</v>
      </c>
      <c r="AE364">
        <v>176.74</v>
      </c>
      <c r="AF364">
        <v>18.649999999999999</v>
      </c>
      <c r="AG364">
        <v>14.05</v>
      </c>
      <c r="AH364">
        <v>8.67</v>
      </c>
      <c r="AI364">
        <v>0.65</v>
      </c>
      <c r="AJ364">
        <v>-0.79</v>
      </c>
      <c r="AK364">
        <v>3.15</v>
      </c>
      <c r="AL364">
        <v>1.79</v>
      </c>
      <c r="AM364">
        <v>4.54</v>
      </c>
      <c r="AN364">
        <v>5.93</v>
      </c>
      <c r="AO364">
        <v>0.72</v>
      </c>
      <c r="AP364">
        <v>3.43</v>
      </c>
      <c r="AQ364">
        <v>4.55</v>
      </c>
      <c r="AR364">
        <v>9.02</v>
      </c>
      <c r="AS364">
        <v>3.54</v>
      </c>
      <c r="AT364">
        <v>7.27</v>
      </c>
      <c r="AU364">
        <v>7.65</v>
      </c>
      <c r="AV364">
        <v>2.54</v>
      </c>
      <c r="AW364">
        <v>5.79</v>
      </c>
      <c r="AX364">
        <v>2.98</v>
      </c>
      <c r="AY364">
        <v>3.73</v>
      </c>
      <c r="AZ364">
        <v>-1.41</v>
      </c>
      <c r="BA364">
        <v>1.03</v>
      </c>
      <c r="BB364">
        <v>2.52</v>
      </c>
      <c r="BC364">
        <v>1.44</v>
      </c>
      <c r="BD364">
        <v>1.21</v>
      </c>
      <c r="BE364">
        <v>7.18</v>
      </c>
      <c r="BF364">
        <v>8.7799999999999994</v>
      </c>
      <c r="BG364" t="s">
        <v>17</v>
      </c>
    </row>
    <row r="365" spans="1:59" x14ac:dyDescent="0.2">
      <c r="A365" t="s">
        <v>333</v>
      </c>
      <c r="B365">
        <v>936</v>
      </c>
      <c r="C365" t="s">
        <v>454</v>
      </c>
      <c r="D365" t="s">
        <v>15</v>
      </c>
      <c r="E365" t="s">
        <v>462</v>
      </c>
      <c r="AD365">
        <v>9.98</v>
      </c>
      <c r="AE365">
        <v>9.01</v>
      </c>
      <c r="AF365">
        <v>4.0999999999999996</v>
      </c>
      <c r="AG365">
        <v>4.49</v>
      </c>
      <c r="AH365">
        <v>3.25</v>
      </c>
      <c r="AI365">
        <v>3.81</v>
      </c>
      <c r="AJ365">
        <v>9.8000000000000007</v>
      </c>
      <c r="AK365">
        <v>6.04</v>
      </c>
      <c r="AL365">
        <v>2.0699999999999998</v>
      </c>
      <c r="AM365">
        <v>6.3</v>
      </c>
      <c r="AN365">
        <v>1.83</v>
      </c>
      <c r="AO365">
        <v>3.49</v>
      </c>
      <c r="AP365">
        <v>3.26</v>
      </c>
      <c r="AQ365">
        <v>-1.19</v>
      </c>
      <c r="AR365">
        <v>2.21</v>
      </c>
      <c r="AS365">
        <v>-6.95</v>
      </c>
      <c r="AT365">
        <v>0.53</v>
      </c>
      <c r="AU365">
        <v>4.5999999999999996</v>
      </c>
      <c r="AV365">
        <v>1.74</v>
      </c>
      <c r="AW365">
        <v>-0.99</v>
      </c>
      <c r="AX365">
        <v>-3.42</v>
      </c>
      <c r="AY365">
        <v>-2.89</v>
      </c>
      <c r="AZ365">
        <v>-3.98</v>
      </c>
      <c r="BA365">
        <v>2.4300000000000002</v>
      </c>
      <c r="BB365">
        <v>2.52</v>
      </c>
      <c r="BC365">
        <v>1.91</v>
      </c>
      <c r="BD365">
        <v>-1.52</v>
      </c>
      <c r="BE365">
        <v>6.8</v>
      </c>
      <c r="BF365">
        <v>29.48</v>
      </c>
      <c r="BG365" t="s">
        <v>463</v>
      </c>
    </row>
    <row r="366" spans="1:59" x14ac:dyDescent="0.2">
      <c r="A366" t="s">
        <v>333</v>
      </c>
      <c r="B366">
        <v>936</v>
      </c>
      <c r="C366" t="s">
        <v>334</v>
      </c>
      <c r="D366" t="s">
        <v>15</v>
      </c>
      <c r="E366" t="s">
        <v>16</v>
      </c>
      <c r="V366">
        <v>0.5</v>
      </c>
      <c r="W366">
        <v>0.2</v>
      </c>
      <c r="X366">
        <v>0.2</v>
      </c>
      <c r="Y366">
        <v>1.3</v>
      </c>
      <c r="Z366">
        <v>10.4</v>
      </c>
      <c r="AA366">
        <v>60.5</v>
      </c>
      <c r="AB366">
        <v>9.89</v>
      </c>
      <c r="AC366">
        <v>23.29</v>
      </c>
      <c r="AD366">
        <v>13.42</v>
      </c>
      <c r="AE366">
        <v>9.84</v>
      </c>
      <c r="AF366">
        <v>5.78</v>
      </c>
      <c r="AG366">
        <v>6.14</v>
      </c>
      <c r="AH366">
        <v>6.67</v>
      </c>
      <c r="AI366">
        <v>10.57</v>
      </c>
      <c r="AJ366">
        <v>12.04</v>
      </c>
      <c r="AK366">
        <v>7.33</v>
      </c>
      <c r="AL366">
        <v>3.13</v>
      </c>
      <c r="AM366">
        <v>8.5500000000000007</v>
      </c>
      <c r="AN366">
        <v>7.55</v>
      </c>
      <c r="AO366">
        <v>2.71</v>
      </c>
      <c r="AP366">
        <v>4.4800000000000004</v>
      </c>
      <c r="AQ366">
        <v>2.76</v>
      </c>
      <c r="AR366">
        <v>4.5999999999999996</v>
      </c>
      <c r="AS366">
        <v>1.62</v>
      </c>
      <c r="AT366">
        <v>0.96</v>
      </c>
      <c r="AU366">
        <v>3.92</v>
      </c>
      <c r="AV366">
        <v>3.61</v>
      </c>
      <c r="AW366">
        <v>1.4</v>
      </c>
      <c r="AX366">
        <v>-0.08</v>
      </c>
      <c r="AY366">
        <v>-0.33</v>
      </c>
      <c r="AZ366">
        <v>-0.52</v>
      </c>
      <c r="BA366">
        <v>1.39</v>
      </c>
      <c r="BB366">
        <v>2.5099999999999998</v>
      </c>
      <c r="BC366">
        <v>2.77</v>
      </c>
      <c r="BD366">
        <v>1.94</v>
      </c>
      <c r="BE366">
        <v>3.15</v>
      </c>
      <c r="BF366">
        <v>12.8</v>
      </c>
      <c r="BG366" t="s">
        <v>17</v>
      </c>
    </row>
    <row r="367" spans="1:59" x14ac:dyDescent="0.2">
      <c r="A367" t="s">
        <v>377</v>
      </c>
      <c r="B367">
        <v>364</v>
      </c>
      <c r="C367" t="s">
        <v>378</v>
      </c>
      <c r="D367" t="s">
        <v>15</v>
      </c>
      <c r="E367" t="s">
        <v>416</v>
      </c>
      <c r="F367">
        <v>12.1</v>
      </c>
      <c r="G367">
        <v>12.1</v>
      </c>
      <c r="H367">
        <v>-1.1000000000000001</v>
      </c>
      <c r="I367">
        <v>22.2</v>
      </c>
      <c r="J367">
        <v>63.2</v>
      </c>
      <c r="K367">
        <v>4.8</v>
      </c>
      <c r="L367">
        <v>-4</v>
      </c>
      <c r="M367">
        <v>17.8</v>
      </c>
      <c r="N367">
        <v>22.7</v>
      </c>
      <c r="O367">
        <v>30.3</v>
      </c>
      <c r="P367">
        <v>34.6</v>
      </c>
      <c r="Q367">
        <v>9.1999999999999993</v>
      </c>
      <c r="R367">
        <v>9.1999999999999993</v>
      </c>
      <c r="S367">
        <v>9.1999999999999993</v>
      </c>
      <c r="T367">
        <v>4.5999999999999996</v>
      </c>
      <c r="U367">
        <v>4.5</v>
      </c>
      <c r="V367">
        <v>-2.6</v>
      </c>
      <c r="W367">
        <v>1.5</v>
      </c>
      <c r="X367">
        <v>-6.3</v>
      </c>
      <c r="Y367">
        <v>-0.2</v>
      </c>
      <c r="Z367">
        <v>13.4</v>
      </c>
      <c r="AA367">
        <v>-1.4</v>
      </c>
      <c r="AB367">
        <v>1.3</v>
      </c>
      <c r="AC367">
        <v>-1.2</v>
      </c>
      <c r="AD367">
        <v>0.1</v>
      </c>
      <c r="AE367">
        <v>0.2</v>
      </c>
      <c r="AF367">
        <v>1.4</v>
      </c>
      <c r="AG367">
        <v>-2.4</v>
      </c>
      <c r="AH367">
        <v>-1.2</v>
      </c>
      <c r="AI367">
        <v>4.0999999999999996</v>
      </c>
      <c r="AJ367">
        <v>1.9</v>
      </c>
      <c r="AK367">
        <v>3.6</v>
      </c>
      <c r="AL367">
        <v>0.4</v>
      </c>
      <c r="AM367">
        <v>2</v>
      </c>
      <c r="AN367">
        <v>1.9</v>
      </c>
      <c r="AO367">
        <v>18.899999999999999</v>
      </c>
      <c r="AP367">
        <v>10.5</v>
      </c>
      <c r="AQ367">
        <v>5.9</v>
      </c>
      <c r="AR367">
        <v>11</v>
      </c>
      <c r="AS367">
        <v>-19.8</v>
      </c>
      <c r="AT367">
        <v>6.6</v>
      </c>
      <c r="AU367">
        <v>2.5</v>
      </c>
      <c r="AV367">
        <v>2.4300000000000002</v>
      </c>
      <c r="AW367">
        <v>0.27</v>
      </c>
      <c r="AX367">
        <v>-0.13</v>
      </c>
      <c r="AY367">
        <v>-5.31</v>
      </c>
      <c r="AZ367">
        <v>-1.55</v>
      </c>
      <c r="BA367">
        <v>1.57</v>
      </c>
      <c r="BB367">
        <v>2.5099999999999998</v>
      </c>
      <c r="BC367">
        <v>0.77</v>
      </c>
      <c r="BD367">
        <v>-2.54</v>
      </c>
      <c r="BE367">
        <v>2.37</v>
      </c>
      <c r="BG367" t="s">
        <v>419</v>
      </c>
    </row>
    <row r="368" spans="1:59" x14ac:dyDescent="0.2">
      <c r="A368" t="s">
        <v>306</v>
      </c>
      <c r="B368">
        <v>922</v>
      </c>
      <c r="C368" t="s">
        <v>307</v>
      </c>
      <c r="D368" t="s">
        <v>15</v>
      </c>
      <c r="E368" t="s">
        <v>441</v>
      </c>
      <c r="AN368">
        <v>10.67</v>
      </c>
      <c r="AO368">
        <v>9.99</v>
      </c>
      <c r="AP368">
        <v>8.06</v>
      </c>
      <c r="AQ368">
        <v>8.17</v>
      </c>
      <c r="AR368">
        <v>13.7</v>
      </c>
      <c r="AS368">
        <v>12.07</v>
      </c>
      <c r="AT368">
        <v>5.46</v>
      </c>
      <c r="AU368">
        <v>7.63</v>
      </c>
      <c r="AV368">
        <v>5.56</v>
      </c>
      <c r="AW368">
        <v>5.63</v>
      </c>
      <c r="AX368">
        <v>7.59</v>
      </c>
      <c r="AY368">
        <v>16.28</v>
      </c>
      <c r="AZ368">
        <v>7.47</v>
      </c>
      <c r="BA368">
        <v>3.5</v>
      </c>
      <c r="BB368">
        <v>2.5099999999999998</v>
      </c>
      <c r="BC368">
        <v>4.17</v>
      </c>
      <c r="BD368">
        <v>3.01</v>
      </c>
      <c r="BE368">
        <v>6.69</v>
      </c>
      <c r="BF368">
        <v>16.649999999999999</v>
      </c>
      <c r="BG368" t="s">
        <v>442</v>
      </c>
    </row>
    <row r="369" spans="1:59" x14ac:dyDescent="0.2">
      <c r="A369" t="s">
        <v>188</v>
      </c>
      <c r="B369">
        <v>158</v>
      </c>
      <c r="C369" t="s">
        <v>189</v>
      </c>
      <c r="D369" t="s">
        <v>15</v>
      </c>
      <c r="E369" t="s">
        <v>462</v>
      </c>
      <c r="F369">
        <v>3.39</v>
      </c>
      <c r="G369">
        <v>-0.79</v>
      </c>
      <c r="H369">
        <v>1.61</v>
      </c>
      <c r="I369">
        <v>15.72</v>
      </c>
      <c r="J369">
        <v>27.51</v>
      </c>
      <c r="K369">
        <v>2.83</v>
      </c>
      <c r="L369">
        <v>5.46</v>
      </c>
      <c r="M369">
        <v>3.35</v>
      </c>
      <c r="N369">
        <v>-0.49</v>
      </c>
      <c r="O369">
        <v>5</v>
      </c>
      <c r="P369">
        <v>14.94</v>
      </c>
      <c r="Q369">
        <v>1.37</v>
      </c>
      <c r="R369">
        <v>0.44</v>
      </c>
      <c r="S369">
        <v>-0.61</v>
      </c>
      <c r="T369">
        <v>0.09</v>
      </c>
      <c r="U369">
        <v>-0.79</v>
      </c>
      <c r="V369">
        <v>-4.6900000000000004</v>
      </c>
      <c r="W369">
        <v>-3.12</v>
      </c>
      <c r="X369">
        <v>-0.54</v>
      </c>
      <c r="Y369">
        <v>1.88</v>
      </c>
      <c r="Z369">
        <v>1.5</v>
      </c>
      <c r="AA369">
        <v>1.05</v>
      </c>
      <c r="AB369">
        <v>-0.91</v>
      </c>
      <c r="AC369">
        <v>-1.55</v>
      </c>
      <c r="AD369">
        <v>-1.64</v>
      </c>
      <c r="AE369">
        <v>-0.85</v>
      </c>
      <c r="AF369">
        <v>-1.66</v>
      </c>
      <c r="AG369">
        <v>0.66</v>
      </c>
      <c r="AH369">
        <v>-1.51</v>
      </c>
      <c r="AI369">
        <v>-1.47</v>
      </c>
      <c r="AJ369">
        <v>0.05</v>
      </c>
      <c r="AK369">
        <v>-2.2799999999999998</v>
      </c>
      <c r="AL369">
        <v>-2.08</v>
      </c>
      <c r="AM369">
        <v>-0.83</v>
      </c>
      <c r="AN369">
        <v>1.27</v>
      </c>
      <c r="AO369">
        <v>1.66</v>
      </c>
      <c r="AP369">
        <v>2.17</v>
      </c>
      <c r="AQ369">
        <v>1.74</v>
      </c>
      <c r="AR369">
        <v>4.57</v>
      </c>
      <c r="AS369">
        <v>-5.25</v>
      </c>
      <c r="AT369">
        <v>-0.56999999999999995</v>
      </c>
      <c r="AU369">
        <v>1.43</v>
      </c>
      <c r="AV369">
        <v>-0.86</v>
      </c>
      <c r="AW369">
        <v>1.24</v>
      </c>
      <c r="AX369">
        <v>3.21</v>
      </c>
      <c r="AY369">
        <v>-2.29</v>
      </c>
      <c r="AZ369">
        <v>-3.5</v>
      </c>
      <c r="BA369">
        <v>2.34</v>
      </c>
      <c r="BB369">
        <v>2.5099999999999998</v>
      </c>
      <c r="BC369">
        <v>4.12</v>
      </c>
      <c r="BD369">
        <v>3</v>
      </c>
      <c r="BE369">
        <v>4.75</v>
      </c>
      <c r="BF369">
        <v>8.51</v>
      </c>
      <c r="BG369" t="s">
        <v>463</v>
      </c>
    </row>
    <row r="370" spans="1:59" x14ac:dyDescent="0.2">
      <c r="A370" t="s">
        <v>178</v>
      </c>
      <c r="B370">
        <v>176</v>
      </c>
      <c r="C370" t="s">
        <v>179</v>
      </c>
      <c r="D370" t="s">
        <v>15</v>
      </c>
      <c r="E370" t="s">
        <v>425</v>
      </c>
      <c r="F370">
        <v>15.9</v>
      </c>
      <c r="G370">
        <v>1.9</v>
      </c>
      <c r="H370">
        <v>16.5</v>
      </c>
      <c r="I370">
        <v>30</v>
      </c>
      <c r="J370">
        <v>45.2</v>
      </c>
      <c r="K370">
        <v>50.8</v>
      </c>
      <c r="L370">
        <v>36</v>
      </c>
      <c r="M370">
        <v>32.5</v>
      </c>
      <c r="N370">
        <v>43.8</v>
      </c>
      <c r="O370">
        <v>32.299999999999997</v>
      </c>
      <c r="P370">
        <v>65.900000000000006</v>
      </c>
      <c r="Q370">
        <v>55.9</v>
      </c>
      <c r="R370">
        <v>46.2</v>
      </c>
      <c r="S370">
        <v>92.9</v>
      </c>
      <c r="T370">
        <v>31.1</v>
      </c>
      <c r="U370">
        <v>37.67</v>
      </c>
      <c r="V370">
        <v>22.9</v>
      </c>
      <c r="W370">
        <v>16.72</v>
      </c>
      <c r="X370">
        <v>33.93</v>
      </c>
      <c r="Y370">
        <v>19.04</v>
      </c>
      <c r="Z370">
        <v>12.82</v>
      </c>
      <c r="AA370">
        <v>2.57</v>
      </c>
      <c r="AB370">
        <v>1.34</v>
      </c>
      <c r="AC370">
        <v>2.33</v>
      </c>
      <c r="AD370">
        <v>-2.23</v>
      </c>
      <c r="AE370">
        <v>2.85</v>
      </c>
      <c r="AF370">
        <v>3.17</v>
      </c>
      <c r="AG370">
        <v>3.3</v>
      </c>
      <c r="AH370">
        <v>2.75</v>
      </c>
      <c r="AI370">
        <v>3.27</v>
      </c>
      <c r="AJ370">
        <v>4.12</v>
      </c>
      <c r="AK370">
        <v>6.9</v>
      </c>
      <c r="AL370">
        <v>4.21</v>
      </c>
      <c r="AM370">
        <v>-2.66</v>
      </c>
      <c r="AN370">
        <v>1.07</v>
      </c>
      <c r="AO370">
        <v>-2.57</v>
      </c>
      <c r="AP370">
        <v>7.97</v>
      </c>
      <c r="AQ370">
        <v>-1.06</v>
      </c>
      <c r="AR370">
        <v>15.99</v>
      </c>
      <c r="AS370">
        <v>17.53</v>
      </c>
      <c r="AT370">
        <v>4.24</v>
      </c>
      <c r="AU370">
        <v>3.83</v>
      </c>
      <c r="AV370">
        <v>6.09</v>
      </c>
      <c r="AW370">
        <v>5.09</v>
      </c>
      <c r="AX370">
        <v>0.51</v>
      </c>
      <c r="AY370">
        <v>2.84</v>
      </c>
      <c r="AZ370">
        <v>1.32</v>
      </c>
      <c r="BA370">
        <v>-2.42</v>
      </c>
      <c r="BB370">
        <v>2.4900000000000002</v>
      </c>
      <c r="BC370">
        <v>3.8</v>
      </c>
      <c r="BD370">
        <v>4.9000000000000004</v>
      </c>
      <c r="BE370">
        <v>3.51</v>
      </c>
      <c r="BF370">
        <v>6.97</v>
      </c>
      <c r="BG370" t="s">
        <v>426</v>
      </c>
    </row>
    <row r="371" spans="1:59" x14ac:dyDescent="0.2">
      <c r="A371" t="s">
        <v>166</v>
      </c>
      <c r="B371">
        <v>944</v>
      </c>
      <c r="C371" t="s">
        <v>167</v>
      </c>
      <c r="D371" t="s">
        <v>15</v>
      </c>
      <c r="E371" t="s">
        <v>441</v>
      </c>
      <c r="AA371">
        <v>35.79</v>
      </c>
      <c r="AB371">
        <v>24.88</v>
      </c>
      <c r="AC371">
        <v>21</v>
      </c>
      <c r="AD371">
        <v>18.32</v>
      </c>
      <c r="AE371">
        <v>26.56</v>
      </c>
      <c r="AF371">
        <v>22.89</v>
      </c>
      <c r="AG371">
        <v>16.53</v>
      </c>
      <c r="AH371">
        <v>13.45</v>
      </c>
      <c r="AI371">
        <v>9.42</v>
      </c>
      <c r="AJ371">
        <v>8.15</v>
      </c>
      <c r="AK371">
        <v>9.4</v>
      </c>
      <c r="AL371">
        <v>5.84</v>
      </c>
      <c r="AM371">
        <v>4.53</v>
      </c>
      <c r="AN371">
        <v>5.7</v>
      </c>
      <c r="AO371">
        <v>2.06</v>
      </c>
      <c r="AP371">
        <v>2.23</v>
      </c>
      <c r="AQ371">
        <v>5.3</v>
      </c>
      <c r="AR371">
        <v>5.08</v>
      </c>
      <c r="AS371">
        <v>4.12</v>
      </c>
      <c r="AT371">
        <v>2.99</v>
      </c>
      <c r="AU371">
        <v>2.73</v>
      </c>
      <c r="AV371">
        <v>5.07</v>
      </c>
      <c r="AW371">
        <v>3.33</v>
      </c>
      <c r="AX371">
        <v>2.17</v>
      </c>
      <c r="AY371">
        <v>1.21</v>
      </c>
      <c r="AZ371">
        <v>1.39</v>
      </c>
      <c r="BA371">
        <v>2.3199999999999998</v>
      </c>
      <c r="BB371">
        <v>2.48</v>
      </c>
      <c r="BC371">
        <v>3.78</v>
      </c>
      <c r="BD371">
        <v>3.05</v>
      </c>
      <c r="BE371">
        <v>4.55</v>
      </c>
      <c r="BF371">
        <v>9.8000000000000007</v>
      </c>
      <c r="BG371" t="s">
        <v>442</v>
      </c>
    </row>
    <row r="372" spans="1:59" x14ac:dyDescent="0.2">
      <c r="A372" t="s">
        <v>333</v>
      </c>
      <c r="B372">
        <v>936</v>
      </c>
      <c r="C372" t="s">
        <v>454</v>
      </c>
      <c r="D372" t="s">
        <v>15</v>
      </c>
      <c r="E372" t="s">
        <v>441</v>
      </c>
      <c r="AF372">
        <v>6.6</v>
      </c>
      <c r="AG372">
        <v>6.68</v>
      </c>
      <c r="AH372">
        <v>7.58</v>
      </c>
      <c r="AI372">
        <v>9</v>
      </c>
      <c r="AJ372">
        <v>9.83</v>
      </c>
      <c r="AK372">
        <v>7.01</v>
      </c>
      <c r="AL372">
        <v>4.0199999999999996</v>
      </c>
      <c r="AM372">
        <v>3.45</v>
      </c>
      <c r="AN372">
        <v>3.21</v>
      </c>
      <c r="AO372">
        <v>1.82</v>
      </c>
      <c r="AP372">
        <v>2.77</v>
      </c>
      <c r="AQ372">
        <v>2.68</v>
      </c>
      <c r="AR372">
        <v>3.86</v>
      </c>
      <c r="AS372">
        <v>1.38</v>
      </c>
      <c r="AT372">
        <v>0.79</v>
      </c>
      <c r="AU372">
        <v>1.36</v>
      </c>
      <c r="AV372">
        <v>2.56</v>
      </c>
      <c r="AW372">
        <v>0.84</v>
      </c>
      <c r="AX372">
        <v>0.28000000000000003</v>
      </c>
      <c r="AY372">
        <v>0.16</v>
      </c>
      <c r="AZ372">
        <v>0.21</v>
      </c>
      <c r="BA372">
        <v>1.49</v>
      </c>
      <c r="BB372">
        <v>2.48</v>
      </c>
      <c r="BC372">
        <v>1.92</v>
      </c>
      <c r="BD372">
        <v>2.16</v>
      </c>
      <c r="BE372">
        <v>4.1100000000000003</v>
      </c>
      <c r="BF372">
        <v>10.4</v>
      </c>
      <c r="BG372" t="s">
        <v>442</v>
      </c>
    </row>
    <row r="373" spans="1:59" x14ac:dyDescent="0.2">
      <c r="A373" t="s">
        <v>310</v>
      </c>
      <c r="B373">
        <v>456</v>
      </c>
      <c r="C373" t="s">
        <v>311</v>
      </c>
      <c r="D373" t="s">
        <v>15</v>
      </c>
      <c r="E373" t="s">
        <v>16</v>
      </c>
      <c r="F373">
        <v>0.18</v>
      </c>
      <c r="G373">
        <v>4.47</v>
      </c>
      <c r="H373">
        <v>4.33</v>
      </c>
      <c r="I373">
        <v>16.510000000000002</v>
      </c>
      <c r="J373">
        <v>21.44</v>
      </c>
      <c r="K373">
        <v>34.58</v>
      </c>
      <c r="L373">
        <v>31.56</v>
      </c>
      <c r="M373">
        <v>11.4</v>
      </c>
      <c r="N373">
        <v>-1.58</v>
      </c>
      <c r="O373">
        <v>1.08</v>
      </c>
      <c r="P373">
        <v>4.4000000000000004</v>
      </c>
      <c r="Q373">
        <v>3.59</v>
      </c>
      <c r="R373">
        <v>1</v>
      </c>
      <c r="S373">
        <v>0.16</v>
      </c>
      <c r="T373">
        <v>-1.52</v>
      </c>
      <c r="U373">
        <v>-3.07</v>
      </c>
      <c r="V373">
        <v>-3.17</v>
      </c>
      <c r="W373">
        <v>-1.56</v>
      </c>
      <c r="X373">
        <v>0.93</v>
      </c>
      <c r="Y373">
        <v>0.92</v>
      </c>
      <c r="Z373">
        <v>2.0699999999999998</v>
      </c>
      <c r="AA373">
        <v>4.9400000000000004</v>
      </c>
      <c r="AB373">
        <v>-0.04</v>
      </c>
      <c r="AC373">
        <v>1.03</v>
      </c>
      <c r="AD373">
        <v>0.56999999999999995</v>
      </c>
      <c r="AE373">
        <v>4.82</v>
      </c>
      <c r="AF373">
        <v>1.22</v>
      </c>
      <c r="AG373">
        <v>0.06</v>
      </c>
      <c r="AH373">
        <v>-0.37</v>
      </c>
      <c r="AI373">
        <v>-1.33</v>
      </c>
      <c r="AJ373">
        <v>-1.1200000000000001</v>
      </c>
      <c r="AK373">
        <v>-1.1200000000000001</v>
      </c>
      <c r="AL373">
        <v>0.25</v>
      </c>
      <c r="AM373">
        <v>0.61</v>
      </c>
      <c r="AN373">
        <v>0.52</v>
      </c>
      <c r="AO373">
        <v>0.48</v>
      </c>
      <c r="AP373">
        <v>2.21</v>
      </c>
      <c r="AQ373">
        <v>4.17</v>
      </c>
      <c r="AR373">
        <v>9.8699999999999992</v>
      </c>
      <c r="AS373">
        <v>5.0599999999999996</v>
      </c>
      <c r="AT373">
        <v>5.34</v>
      </c>
      <c r="AU373">
        <v>5.83</v>
      </c>
      <c r="AV373">
        <v>2.87</v>
      </c>
      <c r="AW373">
        <v>3.51</v>
      </c>
      <c r="AX373">
        <v>2.2400000000000002</v>
      </c>
      <c r="AY373">
        <v>1.22</v>
      </c>
      <c r="AZ373">
        <v>2.0499999999999998</v>
      </c>
      <c r="BA373">
        <v>-0.85</v>
      </c>
      <c r="BB373">
        <v>2.4700000000000002</v>
      </c>
      <c r="BC373">
        <v>-2.09</v>
      </c>
      <c r="BD373">
        <v>3.45</v>
      </c>
      <c r="BE373">
        <v>3.06</v>
      </c>
      <c r="BF373">
        <v>2.5</v>
      </c>
      <c r="BG373" t="s">
        <v>17</v>
      </c>
    </row>
    <row r="374" spans="1:59" x14ac:dyDescent="0.2">
      <c r="A374" t="s">
        <v>196</v>
      </c>
      <c r="B374">
        <v>522</v>
      </c>
      <c r="C374" t="s">
        <v>197</v>
      </c>
      <c r="D374" t="s">
        <v>15</v>
      </c>
      <c r="E374" t="s">
        <v>425</v>
      </c>
      <c r="F374">
        <v>20.2</v>
      </c>
      <c r="G374">
        <v>94.5</v>
      </c>
      <c r="H374">
        <v>28.4</v>
      </c>
      <c r="I374">
        <v>186.4</v>
      </c>
      <c r="J374">
        <v>218.6</v>
      </c>
      <c r="AE374">
        <v>-0.9</v>
      </c>
      <c r="AF374">
        <v>7.6</v>
      </c>
      <c r="AG374">
        <v>6.7</v>
      </c>
      <c r="AH374">
        <v>14</v>
      </c>
      <c r="AI374">
        <v>7.6</v>
      </c>
      <c r="AJ374">
        <v>-3.4</v>
      </c>
      <c r="AK374">
        <v>-2</v>
      </c>
      <c r="AL374">
        <v>1.8</v>
      </c>
      <c r="AM374">
        <v>1.5</v>
      </c>
      <c r="AN374">
        <v>6.4</v>
      </c>
      <c r="AO374">
        <v>8.4</v>
      </c>
      <c r="AP374">
        <v>6.5</v>
      </c>
      <c r="AQ374">
        <v>10</v>
      </c>
      <c r="AR374">
        <v>33</v>
      </c>
      <c r="AS374">
        <v>1.7</v>
      </c>
      <c r="AT374">
        <v>2.2999999999999998</v>
      </c>
      <c r="AU374">
        <v>6.14</v>
      </c>
      <c r="AV374">
        <v>3.51</v>
      </c>
      <c r="AW374">
        <v>3.88</v>
      </c>
      <c r="AX374">
        <v>4.8899999999999997</v>
      </c>
      <c r="AY374">
        <v>4.0199999999999996</v>
      </c>
      <c r="AZ374">
        <v>5.6</v>
      </c>
      <c r="BA374">
        <v>3.39</v>
      </c>
      <c r="BB374">
        <v>2.46</v>
      </c>
      <c r="BC374">
        <v>2.0699999999999998</v>
      </c>
      <c r="BD374">
        <v>4.6500000000000004</v>
      </c>
      <c r="BE374">
        <v>2.75</v>
      </c>
      <c r="BF374">
        <v>5.25</v>
      </c>
      <c r="BG374" t="s">
        <v>426</v>
      </c>
    </row>
    <row r="375" spans="1:59" x14ac:dyDescent="0.2">
      <c r="A375" t="s">
        <v>312</v>
      </c>
      <c r="B375">
        <v>732</v>
      </c>
      <c r="C375" t="s">
        <v>313</v>
      </c>
      <c r="D375" t="s">
        <v>15</v>
      </c>
      <c r="E375" t="s">
        <v>425</v>
      </c>
      <c r="F375">
        <v>-0.8</v>
      </c>
      <c r="G375">
        <v>-0.8</v>
      </c>
      <c r="H375">
        <v>10.4</v>
      </c>
      <c r="I375">
        <v>16.399999999999999</v>
      </c>
      <c r="J375">
        <v>25.5</v>
      </c>
      <c r="K375">
        <v>28.2</v>
      </c>
      <c r="L375">
        <v>-1.8</v>
      </c>
      <c r="M375">
        <v>18.8</v>
      </c>
      <c r="N375">
        <v>26.4</v>
      </c>
      <c r="O375">
        <v>31.8</v>
      </c>
      <c r="P375">
        <v>28.8</v>
      </c>
      <c r="Q375">
        <v>25.2</v>
      </c>
      <c r="R375">
        <v>25.3</v>
      </c>
      <c r="S375">
        <v>35.4</v>
      </c>
      <c r="T375">
        <v>28.8</v>
      </c>
      <c r="U375">
        <v>48</v>
      </c>
      <c r="V375">
        <v>-10.9</v>
      </c>
      <c r="W375">
        <v>79.599999999999994</v>
      </c>
      <c r="X375">
        <v>62</v>
      </c>
      <c r="Y375">
        <v>68.7</v>
      </c>
      <c r="Z375">
        <v>67.8</v>
      </c>
      <c r="AA375">
        <v>130.80000000000001</v>
      </c>
      <c r="AB375">
        <v>97.4</v>
      </c>
      <c r="AY375">
        <v>11.65</v>
      </c>
      <c r="AZ375">
        <v>13.65</v>
      </c>
      <c r="BA375">
        <v>34.92</v>
      </c>
      <c r="BB375">
        <v>2.46</v>
      </c>
      <c r="BC375">
        <v>62.68</v>
      </c>
      <c r="BD375">
        <v>67.73</v>
      </c>
      <c r="BE375">
        <v>251.07</v>
      </c>
      <c r="BF375">
        <v>142.85</v>
      </c>
      <c r="BG375" t="s">
        <v>426</v>
      </c>
    </row>
    <row r="376" spans="1:59" x14ac:dyDescent="0.2">
      <c r="A376" t="s">
        <v>79</v>
      </c>
      <c r="B376">
        <v>228</v>
      </c>
      <c r="C376" t="s">
        <v>80</v>
      </c>
      <c r="D376" t="s">
        <v>15</v>
      </c>
      <c r="E376" t="s">
        <v>16</v>
      </c>
      <c r="F376">
        <v>32.51</v>
      </c>
      <c r="G376">
        <v>20.05</v>
      </c>
      <c r="H376">
        <v>77.8</v>
      </c>
      <c r="I376">
        <v>352.81</v>
      </c>
      <c r="J376">
        <v>504.74</v>
      </c>
      <c r="K376">
        <v>374.74</v>
      </c>
      <c r="L376">
        <v>211.92</v>
      </c>
      <c r="M376">
        <v>91.95</v>
      </c>
      <c r="N376">
        <v>40.090000000000003</v>
      </c>
      <c r="O376">
        <v>33.39</v>
      </c>
      <c r="P376">
        <v>35.14</v>
      </c>
      <c r="Q376">
        <v>19.690000000000001</v>
      </c>
      <c r="R376">
        <v>9.94</v>
      </c>
      <c r="S376">
        <v>27.26</v>
      </c>
      <c r="T376">
        <v>19.86</v>
      </c>
      <c r="U376">
        <v>30.7</v>
      </c>
      <c r="V376">
        <v>19.48</v>
      </c>
      <c r="W376">
        <v>19.88</v>
      </c>
      <c r="X376">
        <v>14.68</v>
      </c>
      <c r="Y376">
        <v>17.03</v>
      </c>
      <c r="Z376">
        <v>26.04</v>
      </c>
      <c r="AA376">
        <v>21.78</v>
      </c>
      <c r="AB376">
        <v>15.43</v>
      </c>
      <c r="AC376">
        <v>12.73</v>
      </c>
      <c r="AD376">
        <v>11.44</v>
      </c>
      <c r="AE376">
        <v>8.23</v>
      </c>
      <c r="AF376">
        <v>7.36</v>
      </c>
      <c r="AG376">
        <v>6.13</v>
      </c>
      <c r="AH376">
        <v>5.1100000000000003</v>
      </c>
      <c r="AI376">
        <v>3.34</v>
      </c>
      <c r="AJ376">
        <v>3.84</v>
      </c>
      <c r="AK376">
        <v>3.57</v>
      </c>
      <c r="AL376">
        <v>2.4900000000000002</v>
      </c>
      <c r="AM376">
        <v>2.81</v>
      </c>
      <c r="AN376">
        <v>1.05</v>
      </c>
      <c r="AO376">
        <v>3.05</v>
      </c>
      <c r="AP376">
        <v>3.39</v>
      </c>
      <c r="AQ376">
        <v>4.41</v>
      </c>
      <c r="AR376">
        <v>8.7200000000000006</v>
      </c>
      <c r="AS376">
        <v>0.35</v>
      </c>
      <c r="AT376">
        <v>1.41</v>
      </c>
      <c r="AU376">
        <v>3.34</v>
      </c>
      <c r="AV376">
        <v>3.01</v>
      </c>
      <c r="AW376">
        <v>1.93</v>
      </c>
      <c r="AX376">
        <v>4.3899999999999997</v>
      </c>
      <c r="AY376">
        <v>4.3499999999999996</v>
      </c>
      <c r="AZ376">
        <v>3.79</v>
      </c>
      <c r="BA376">
        <v>2.1800000000000002</v>
      </c>
      <c r="BB376">
        <v>2.44</v>
      </c>
      <c r="BC376">
        <v>2.25</v>
      </c>
      <c r="BD376">
        <v>3.05</v>
      </c>
      <c r="BE376">
        <v>4.5199999999999996</v>
      </c>
      <c r="BF376">
        <v>11.6</v>
      </c>
      <c r="BG376" t="s">
        <v>17</v>
      </c>
    </row>
    <row r="377" spans="1:59" x14ac:dyDescent="0.2">
      <c r="A377" t="s">
        <v>373</v>
      </c>
      <c r="B377">
        <v>111</v>
      </c>
      <c r="C377" t="s">
        <v>374</v>
      </c>
      <c r="D377" t="s">
        <v>15</v>
      </c>
      <c r="E377" t="s">
        <v>16</v>
      </c>
      <c r="F377">
        <v>5.9</v>
      </c>
      <c r="G377">
        <v>4.29</v>
      </c>
      <c r="H377">
        <v>3.27</v>
      </c>
      <c r="I377">
        <v>6.18</v>
      </c>
      <c r="J377">
        <v>11.05</v>
      </c>
      <c r="K377">
        <v>9.14</v>
      </c>
      <c r="L377">
        <v>5.74</v>
      </c>
      <c r="M377">
        <v>6.5</v>
      </c>
      <c r="N377">
        <v>7.63</v>
      </c>
      <c r="O377">
        <v>11.25</v>
      </c>
      <c r="P377">
        <v>13.55</v>
      </c>
      <c r="Q377">
        <v>10.33</v>
      </c>
      <c r="R377">
        <v>6.13</v>
      </c>
      <c r="S377">
        <v>3.21</v>
      </c>
      <c r="T377">
        <v>4.3</v>
      </c>
      <c r="U377">
        <v>3.55</v>
      </c>
      <c r="V377">
        <v>1.9</v>
      </c>
      <c r="W377">
        <v>3.66</v>
      </c>
      <c r="X377">
        <v>4.08</v>
      </c>
      <c r="Y377">
        <v>4.83</v>
      </c>
      <c r="Z377">
        <v>5.4</v>
      </c>
      <c r="AA377">
        <v>4.2300000000000004</v>
      </c>
      <c r="AB377">
        <v>3.03</v>
      </c>
      <c r="AC377">
        <v>2.95</v>
      </c>
      <c r="AD377">
        <v>2.61</v>
      </c>
      <c r="AE377">
        <v>2.81</v>
      </c>
      <c r="AF377">
        <v>2.93</v>
      </c>
      <c r="AG377">
        <v>2.34</v>
      </c>
      <c r="AH377">
        <v>1.55</v>
      </c>
      <c r="AI377">
        <v>2.19</v>
      </c>
      <c r="AJ377">
        <v>3.38</v>
      </c>
      <c r="AK377">
        <v>2.83</v>
      </c>
      <c r="AL377">
        <v>1.59</v>
      </c>
      <c r="AM377">
        <v>2.27</v>
      </c>
      <c r="AN377">
        <v>2.68</v>
      </c>
      <c r="AO377">
        <v>3.39</v>
      </c>
      <c r="AP377">
        <v>3.23</v>
      </c>
      <c r="AQ377">
        <v>2.85</v>
      </c>
      <c r="AR377">
        <v>3.84</v>
      </c>
      <c r="AS377">
        <v>-0.36</v>
      </c>
      <c r="AT377">
        <v>1.64</v>
      </c>
      <c r="AU377">
        <v>3.16</v>
      </c>
      <c r="AV377">
        <v>2.0699999999999998</v>
      </c>
      <c r="AW377">
        <v>1.46</v>
      </c>
      <c r="AX377">
        <v>1.62</v>
      </c>
      <c r="AY377">
        <v>0.12</v>
      </c>
      <c r="AZ377">
        <v>1.26</v>
      </c>
      <c r="BA377">
        <v>2.14</v>
      </c>
      <c r="BB377">
        <v>2.44</v>
      </c>
      <c r="BC377">
        <v>1.81</v>
      </c>
      <c r="BD377">
        <v>1.23</v>
      </c>
      <c r="BE377">
        <v>4.7</v>
      </c>
      <c r="BF377">
        <v>8</v>
      </c>
      <c r="BG377" t="s">
        <v>17</v>
      </c>
    </row>
    <row r="378" spans="1:59" x14ac:dyDescent="0.2">
      <c r="A378" t="s">
        <v>52</v>
      </c>
      <c r="B378">
        <v>313</v>
      </c>
      <c r="C378" t="s">
        <v>53</v>
      </c>
      <c r="D378" t="s">
        <v>15</v>
      </c>
      <c r="E378" t="s">
        <v>416</v>
      </c>
      <c r="AW378">
        <v>-0.5</v>
      </c>
      <c r="AX378">
        <v>0.01</v>
      </c>
      <c r="AY378">
        <v>-1.3</v>
      </c>
      <c r="AZ378">
        <v>-1.1299999999999999</v>
      </c>
      <c r="BA378">
        <v>3.66</v>
      </c>
      <c r="BB378">
        <v>2.4300000000000002</v>
      </c>
      <c r="BC378">
        <v>0.88</v>
      </c>
      <c r="BD378">
        <v>-0.72</v>
      </c>
      <c r="BE378">
        <v>2.95</v>
      </c>
      <c r="BF378">
        <v>2.85</v>
      </c>
      <c r="BG378" t="s">
        <v>419</v>
      </c>
    </row>
    <row r="379" spans="1:59" x14ac:dyDescent="0.2">
      <c r="A379" t="s">
        <v>52</v>
      </c>
      <c r="B379">
        <v>313</v>
      </c>
      <c r="C379" t="s">
        <v>53</v>
      </c>
      <c r="D379" t="s">
        <v>15</v>
      </c>
      <c r="E379" t="s">
        <v>425</v>
      </c>
      <c r="F379">
        <v>4.7</v>
      </c>
      <c r="G379">
        <v>4.8</v>
      </c>
      <c r="H379">
        <v>5.4</v>
      </c>
      <c r="I379">
        <v>5.4</v>
      </c>
      <c r="J379">
        <v>18.7</v>
      </c>
      <c r="K379">
        <v>11.6</v>
      </c>
      <c r="L379">
        <v>2.9</v>
      </c>
      <c r="M379">
        <v>2</v>
      </c>
      <c r="N379">
        <v>8.1</v>
      </c>
      <c r="O379">
        <v>10.9</v>
      </c>
      <c r="P379">
        <v>15.2</v>
      </c>
      <c r="Q379">
        <v>14.9</v>
      </c>
      <c r="R379">
        <v>6.7</v>
      </c>
      <c r="S379">
        <v>1.3</v>
      </c>
      <c r="T379">
        <v>1.6</v>
      </c>
      <c r="U379">
        <v>5.5</v>
      </c>
      <c r="V379">
        <v>12.8</v>
      </c>
      <c r="W379">
        <v>4.8</v>
      </c>
      <c r="X379">
        <v>6.4</v>
      </c>
      <c r="Y379">
        <v>5.4</v>
      </c>
      <c r="Z379">
        <v>7.7</v>
      </c>
      <c r="AA379">
        <v>8.6</v>
      </c>
      <c r="AB379">
        <v>2.1</v>
      </c>
      <c r="AC379">
        <v>0.8</v>
      </c>
      <c r="AD379">
        <v>-0.6</v>
      </c>
      <c r="AE379">
        <v>2.1</v>
      </c>
      <c r="AF379">
        <v>2.6</v>
      </c>
      <c r="AG379">
        <v>1.6</v>
      </c>
      <c r="AH379">
        <v>2.2000000000000002</v>
      </c>
      <c r="AI379">
        <v>0.2</v>
      </c>
      <c r="AJ379">
        <v>1.7</v>
      </c>
      <c r="AK379">
        <v>2.1</v>
      </c>
      <c r="AL379">
        <v>2</v>
      </c>
      <c r="AM379">
        <v>0.5</v>
      </c>
      <c r="AN379">
        <v>2</v>
      </c>
      <c r="AO379">
        <v>3.3</v>
      </c>
      <c r="AP379">
        <v>4.5999999999999996</v>
      </c>
      <c r="AQ379">
        <v>3.9</v>
      </c>
      <c r="AR379">
        <v>7.1</v>
      </c>
      <c r="AS379">
        <v>5</v>
      </c>
      <c r="AT379">
        <v>-1.2</v>
      </c>
      <c r="AU379">
        <v>1.9</v>
      </c>
      <c r="AW379">
        <v>1.1100000000000001</v>
      </c>
      <c r="AX379">
        <v>2.31</v>
      </c>
      <c r="AY379">
        <v>5.75</v>
      </c>
      <c r="AZ379">
        <v>-0.93</v>
      </c>
      <c r="BA379">
        <v>-0.12</v>
      </c>
      <c r="BB379">
        <v>2.42</v>
      </c>
      <c r="BC379">
        <v>0.17</v>
      </c>
      <c r="BD379">
        <v>1.03</v>
      </c>
      <c r="BE379">
        <v>2.08</v>
      </c>
      <c r="BF379">
        <v>12.52</v>
      </c>
      <c r="BG379" t="s">
        <v>426</v>
      </c>
    </row>
    <row r="380" spans="1:59" x14ac:dyDescent="0.2">
      <c r="A380" t="s">
        <v>200</v>
      </c>
      <c r="B380">
        <v>361</v>
      </c>
      <c r="C380" t="s">
        <v>201</v>
      </c>
      <c r="D380" t="s">
        <v>15</v>
      </c>
      <c r="E380" t="s">
        <v>425</v>
      </c>
      <c r="F380">
        <v>18.3</v>
      </c>
      <c r="G380">
        <v>1.3</v>
      </c>
      <c r="H380">
        <v>17</v>
      </c>
      <c r="I380">
        <v>17</v>
      </c>
      <c r="J380">
        <v>31</v>
      </c>
      <c r="K380">
        <v>8.9</v>
      </c>
      <c r="L380">
        <v>12</v>
      </c>
      <c r="M380">
        <v>21.2</v>
      </c>
      <c r="N380">
        <v>17.7</v>
      </c>
      <c r="O380">
        <v>11</v>
      </c>
      <c r="P380">
        <v>14.2</v>
      </c>
      <c r="Q380">
        <v>11</v>
      </c>
      <c r="R380">
        <v>3.7</v>
      </c>
      <c r="S380">
        <v>2.2000000000000002</v>
      </c>
      <c r="T380">
        <v>2.9</v>
      </c>
      <c r="U380">
        <v>-0.3</v>
      </c>
      <c r="V380">
        <v>0.1</v>
      </c>
      <c r="W380">
        <v>0.6</v>
      </c>
      <c r="X380">
        <v>0</v>
      </c>
      <c r="Y380">
        <v>5</v>
      </c>
      <c r="Z380">
        <v>2.5</v>
      </c>
      <c r="AA380">
        <v>5.7</v>
      </c>
      <c r="AB380">
        <v>4.7</v>
      </c>
      <c r="AC380">
        <v>2.4</v>
      </c>
      <c r="AD380">
        <v>3.5</v>
      </c>
      <c r="AE380">
        <v>1.1000000000000001</v>
      </c>
      <c r="AF380">
        <v>3.8</v>
      </c>
      <c r="AG380">
        <v>9.3000000000000007</v>
      </c>
      <c r="AH380">
        <v>3.9</v>
      </c>
      <c r="AI380">
        <v>1.1000000000000001</v>
      </c>
      <c r="AJ380">
        <v>2.4</v>
      </c>
      <c r="AK380">
        <v>1.75</v>
      </c>
      <c r="AL380">
        <v>1.1000000000000001</v>
      </c>
      <c r="AM380">
        <v>1.8</v>
      </c>
      <c r="AN380">
        <v>2.6</v>
      </c>
      <c r="AO380">
        <v>3.5</v>
      </c>
      <c r="AP380">
        <v>7.9</v>
      </c>
      <c r="AQ380">
        <v>5.6</v>
      </c>
      <c r="AR380">
        <v>8</v>
      </c>
      <c r="AS380">
        <v>2.7</v>
      </c>
      <c r="AT380">
        <v>2.4</v>
      </c>
      <c r="AU380">
        <v>9.3800000000000008</v>
      </c>
      <c r="AV380">
        <v>2.4500000000000002</v>
      </c>
      <c r="AW380">
        <v>2.11</v>
      </c>
      <c r="AX380">
        <v>0.01</v>
      </c>
      <c r="AY380">
        <v>-10.7</v>
      </c>
      <c r="AZ380">
        <v>-6.11</v>
      </c>
      <c r="BA380">
        <v>-0.12</v>
      </c>
      <c r="BB380">
        <v>2.42</v>
      </c>
      <c r="BC380">
        <v>1.94</v>
      </c>
      <c r="BD380">
        <v>1.25</v>
      </c>
      <c r="BE380">
        <v>0.17</v>
      </c>
      <c r="BG380" t="s">
        <v>426</v>
      </c>
    </row>
    <row r="381" spans="1:59" x14ac:dyDescent="0.2">
      <c r="A381" t="s">
        <v>367</v>
      </c>
      <c r="B381">
        <v>746</v>
      </c>
      <c r="C381" t="s">
        <v>368</v>
      </c>
      <c r="D381" t="s">
        <v>15</v>
      </c>
      <c r="E381" t="s">
        <v>441</v>
      </c>
      <c r="AQ381">
        <v>6.64</v>
      </c>
      <c r="AR381">
        <v>11.47</v>
      </c>
      <c r="AS381">
        <v>11.05</v>
      </c>
      <c r="AT381">
        <v>4.8</v>
      </c>
      <c r="AU381">
        <v>17.260000000000002</v>
      </c>
      <c r="AV381">
        <v>14.7</v>
      </c>
      <c r="AW381">
        <v>6.29</v>
      </c>
      <c r="AX381">
        <v>3.09</v>
      </c>
      <c r="AY381">
        <v>4.21</v>
      </c>
      <c r="AZ381">
        <v>5.61</v>
      </c>
      <c r="BA381">
        <v>4.45</v>
      </c>
      <c r="BB381">
        <v>2.42</v>
      </c>
      <c r="BC381">
        <v>3.59</v>
      </c>
      <c r="BD381">
        <v>3.23</v>
      </c>
      <c r="BE381">
        <v>2.77</v>
      </c>
      <c r="BF381">
        <v>5.75</v>
      </c>
      <c r="BG381" t="s">
        <v>442</v>
      </c>
    </row>
    <row r="382" spans="1:59" x14ac:dyDescent="0.2">
      <c r="A382" t="s">
        <v>158</v>
      </c>
      <c r="B382">
        <v>532</v>
      </c>
      <c r="C382" t="s">
        <v>159</v>
      </c>
      <c r="D382" t="s">
        <v>15</v>
      </c>
      <c r="E382" t="s">
        <v>16</v>
      </c>
      <c r="P382">
        <v>4.4400000000000004</v>
      </c>
      <c r="Q382">
        <v>9.48</v>
      </c>
      <c r="R382">
        <v>10.99</v>
      </c>
      <c r="S382">
        <v>9.93</v>
      </c>
      <c r="T382">
        <v>8.57</v>
      </c>
      <c r="U382">
        <v>3.54</v>
      </c>
      <c r="V382">
        <v>3.59</v>
      </c>
      <c r="W382">
        <v>5.72</v>
      </c>
      <c r="X382">
        <v>7.76</v>
      </c>
      <c r="Y382">
        <v>10.25</v>
      </c>
      <c r="Z382">
        <v>10.26</v>
      </c>
      <c r="AA382">
        <v>11.24</v>
      </c>
      <c r="AB382">
        <v>9.57</v>
      </c>
      <c r="AC382">
        <v>8.84</v>
      </c>
      <c r="AD382">
        <v>8.7799999999999994</v>
      </c>
      <c r="AE382">
        <v>9.0399999999999991</v>
      </c>
      <c r="AF382">
        <v>6.32</v>
      </c>
      <c r="AG382">
        <v>5.82</v>
      </c>
      <c r="AH382">
        <v>2.83</v>
      </c>
      <c r="AI382">
        <v>-3.98</v>
      </c>
      <c r="AJ382">
        <v>-3.72</v>
      </c>
      <c r="AK382">
        <v>-1.61</v>
      </c>
      <c r="AL382">
        <v>-3.05</v>
      </c>
      <c r="AM382">
        <v>-2.6</v>
      </c>
      <c r="AN382">
        <v>-0.35</v>
      </c>
      <c r="AO382">
        <v>0.92</v>
      </c>
      <c r="AP382">
        <v>2.0099999999999998</v>
      </c>
      <c r="AQ382">
        <v>2.0299999999999998</v>
      </c>
      <c r="AR382">
        <v>4.3</v>
      </c>
      <c r="AS382">
        <v>0.57999999999999996</v>
      </c>
      <c r="AT382">
        <v>2.31</v>
      </c>
      <c r="AU382">
        <v>5.28</v>
      </c>
      <c r="AV382">
        <v>4.0599999999999996</v>
      </c>
      <c r="AW382">
        <v>4.32</v>
      </c>
      <c r="AX382">
        <v>4.4400000000000004</v>
      </c>
      <c r="AY382">
        <v>3</v>
      </c>
      <c r="AZ382">
        <v>2.42</v>
      </c>
      <c r="BA382">
        <v>1.48</v>
      </c>
      <c r="BB382">
        <v>2.41</v>
      </c>
      <c r="BC382">
        <v>2.87</v>
      </c>
      <c r="BD382">
        <v>0.33</v>
      </c>
      <c r="BE382">
        <v>1.57</v>
      </c>
      <c r="BF382">
        <v>1.88</v>
      </c>
      <c r="BG382" t="s">
        <v>17</v>
      </c>
    </row>
    <row r="383" spans="1:59" x14ac:dyDescent="0.2">
      <c r="A383" t="s">
        <v>355</v>
      </c>
      <c r="B383">
        <v>866</v>
      </c>
      <c r="C383" t="s">
        <v>356</v>
      </c>
      <c r="D383" t="s">
        <v>15</v>
      </c>
      <c r="E383" t="s">
        <v>416</v>
      </c>
      <c r="F383">
        <v>2.4</v>
      </c>
      <c r="G383">
        <v>2.8</v>
      </c>
      <c r="H383">
        <v>6.4</v>
      </c>
      <c r="I383">
        <v>6.3</v>
      </c>
      <c r="J383">
        <v>14.5</v>
      </c>
      <c r="K383">
        <v>20.8</v>
      </c>
      <c r="M383">
        <v>1.7</v>
      </c>
      <c r="N383">
        <v>0.9</v>
      </c>
      <c r="O383">
        <v>1.4</v>
      </c>
      <c r="P383">
        <v>11.9</v>
      </c>
      <c r="Q383">
        <v>3.4</v>
      </c>
      <c r="R383">
        <v>5.6</v>
      </c>
      <c r="T383">
        <v>127.1</v>
      </c>
      <c r="U383">
        <v>0.4</v>
      </c>
      <c r="V383">
        <v>1</v>
      </c>
      <c r="W383">
        <v>1.3</v>
      </c>
      <c r="X383">
        <v>3.6</v>
      </c>
      <c r="Y383">
        <v>0.7</v>
      </c>
      <c r="Z383">
        <v>10.9</v>
      </c>
      <c r="AA383">
        <v>-0.1</v>
      </c>
      <c r="AB383">
        <v>0.6</v>
      </c>
      <c r="AC383">
        <v>2.5499999999999998</v>
      </c>
      <c r="AD383">
        <v>4.22</v>
      </c>
      <c r="AE383">
        <v>2.68</v>
      </c>
      <c r="AF383">
        <v>1.1299999999999999</v>
      </c>
      <c r="AG383">
        <v>0.45</v>
      </c>
      <c r="AH383">
        <v>2.2799999999999998</v>
      </c>
      <c r="AI383">
        <v>1.66</v>
      </c>
      <c r="AJ383">
        <v>0.67</v>
      </c>
      <c r="AK383">
        <v>0.14000000000000001</v>
      </c>
      <c r="AL383">
        <v>-0.15</v>
      </c>
      <c r="AM383">
        <v>0.13</v>
      </c>
      <c r="AN383">
        <v>2.74</v>
      </c>
      <c r="AO383">
        <v>2.5</v>
      </c>
      <c r="AP383">
        <v>2.88</v>
      </c>
      <c r="AQ383">
        <v>4.26</v>
      </c>
      <c r="AR383">
        <v>5.52</v>
      </c>
      <c r="AS383">
        <v>4.51</v>
      </c>
      <c r="AT383">
        <v>0.37</v>
      </c>
      <c r="AU383">
        <v>1.29</v>
      </c>
      <c r="AV383">
        <v>2.35</v>
      </c>
      <c r="AW383">
        <v>0.15</v>
      </c>
      <c r="AX383">
        <v>0.68</v>
      </c>
      <c r="AY383">
        <v>0.89</v>
      </c>
      <c r="AZ383">
        <v>-0.28999999999999998</v>
      </c>
      <c r="BA383">
        <v>0.04</v>
      </c>
      <c r="BB383">
        <v>2.41</v>
      </c>
      <c r="BC383">
        <v>0.95</v>
      </c>
      <c r="BD383">
        <v>0.51</v>
      </c>
      <c r="BE383">
        <v>5.98</v>
      </c>
      <c r="BF383">
        <v>26.01</v>
      </c>
      <c r="BG383" t="s">
        <v>419</v>
      </c>
    </row>
    <row r="384" spans="1:59" x14ac:dyDescent="0.2">
      <c r="A384" t="s">
        <v>122</v>
      </c>
      <c r="B384">
        <v>184</v>
      </c>
      <c r="C384" t="s">
        <v>123</v>
      </c>
      <c r="D384" t="s">
        <v>15</v>
      </c>
      <c r="E384" t="s">
        <v>462</v>
      </c>
      <c r="I384">
        <v>51.68</v>
      </c>
      <c r="J384">
        <v>16.43</v>
      </c>
      <c r="K384">
        <v>9.09</v>
      </c>
      <c r="L384">
        <v>13.29</v>
      </c>
      <c r="M384">
        <v>20.25</v>
      </c>
      <c r="N384">
        <v>16.399999999999999</v>
      </c>
      <c r="O384">
        <v>14.51</v>
      </c>
      <c r="P384">
        <v>17.420000000000002</v>
      </c>
      <c r="Q384">
        <v>15.67</v>
      </c>
      <c r="R384">
        <v>12.41</v>
      </c>
      <c r="S384">
        <v>14.03</v>
      </c>
      <c r="T384">
        <v>12.2</v>
      </c>
      <c r="U384">
        <v>7.95</v>
      </c>
      <c r="V384">
        <v>0.93</v>
      </c>
      <c r="W384">
        <v>0.82</v>
      </c>
      <c r="X384">
        <v>3</v>
      </c>
      <c r="Y384">
        <v>4.18</v>
      </c>
      <c r="Z384">
        <v>2.14</v>
      </c>
      <c r="AA384">
        <v>1.54</v>
      </c>
      <c r="AB384">
        <v>1.31</v>
      </c>
      <c r="AC384">
        <v>2.5299999999999998</v>
      </c>
      <c r="AD384">
        <v>4.2699999999999996</v>
      </c>
      <c r="AE384">
        <v>6.37</v>
      </c>
      <c r="AF384">
        <v>1.68</v>
      </c>
      <c r="AG384">
        <v>1.03</v>
      </c>
      <c r="AH384">
        <v>-0.67</v>
      </c>
      <c r="AI384">
        <v>0.69</v>
      </c>
      <c r="AJ384">
        <v>5.43</v>
      </c>
      <c r="AK384">
        <v>1.66</v>
      </c>
      <c r="AL384">
        <v>0.35</v>
      </c>
      <c r="AM384">
        <v>0.72</v>
      </c>
      <c r="AN384">
        <v>3.15</v>
      </c>
      <c r="AO384">
        <v>4.5</v>
      </c>
      <c r="AP384">
        <v>5.0999999999999996</v>
      </c>
      <c r="AQ384">
        <v>3.18</v>
      </c>
      <c r="AR384">
        <v>5.74</v>
      </c>
      <c r="AS384">
        <v>-3.33</v>
      </c>
      <c r="AT384">
        <v>3.97</v>
      </c>
      <c r="AU384">
        <v>6.45</v>
      </c>
      <c r="AV384">
        <v>3.38</v>
      </c>
      <c r="AW384">
        <v>-0.06</v>
      </c>
      <c r="AX384">
        <v>-1.46</v>
      </c>
      <c r="AY384">
        <v>-1.48</v>
      </c>
      <c r="AZ384">
        <v>-2.72</v>
      </c>
      <c r="BA384">
        <v>4.1500000000000004</v>
      </c>
      <c r="BB384">
        <v>2.41</v>
      </c>
      <c r="BC384">
        <v>-0.31</v>
      </c>
      <c r="BD384">
        <v>-3.55</v>
      </c>
      <c r="BE384">
        <v>14.83</v>
      </c>
      <c r="BF384">
        <v>35.15</v>
      </c>
      <c r="BG384" t="s">
        <v>463</v>
      </c>
    </row>
    <row r="385" spans="1:59" x14ac:dyDescent="0.2">
      <c r="A385" t="s">
        <v>196</v>
      </c>
      <c r="B385">
        <v>522</v>
      </c>
      <c r="C385" t="s">
        <v>197</v>
      </c>
      <c r="D385" t="s">
        <v>15</v>
      </c>
      <c r="E385" t="s">
        <v>16</v>
      </c>
      <c r="F385">
        <v>12.1</v>
      </c>
      <c r="G385">
        <v>71.3</v>
      </c>
      <c r="H385">
        <v>25.4</v>
      </c>
      <c r="I385">
        <v>157.9</v>
      </c>
      <c r="J385">
        <v>228.2</v>
      </c>
      <c r="W385">
        <v>-31.25</v>
      </c>
      <c r="X385">
        <v>23</v>
      </c>
      <c r="Y385">
        <v>63.8</v>
      </c>
      <c r="Z385">
        <v>141.80000000000001</v>
      </c>
      <c r="AA385">
        <v>191</v>
      </c>
      <c r="AB385">
        <v>75</v>
      </c>
      <c r="AC385">
        <v>114.32</v>
      </c>
      <c r="AD385">
        <v>10.44</v>
      </c>
      <c r="AE385">
        <v>10.08</v>
      </c>
      <c r="AF385">
        <v>7.15</v>
      </c>
      <c r="AG385">
        <v>10.5</v>
      </c>
      <c r="AH385">
        <v>12.9</v>
      </c>
      <c r="AI385">
        <v>2</v>
      </c>
      <c r="AJ385">
        <v>-0.83</v>
      </c>
      <c r="AK385">
        <v>-0.12</v>
      </c>
      <c r="AL385">
        <v>-0.04</v>
      </c>
      <c r="AM385">
        <v>1.03</v>
      </c>
      <c r="AN385">
        <v>3.92</v>
      </c>
      <c r="AO385">
        <v>6.35</v>
      </c>
      <c r="AP385">
        <v>6.14</v>
      </c>
      <c r="AQ385">
        <v>7.67</v>
      </c>
      <c r="AR385">
        <v>25</v>
      </c>
      <c r="AS385">
        <v>-0.66</v>
      </c>
      <c r="AT385">
        <v>4</v>
      </c>
      <c r="AU385">
        <v>5.26</v>
      </c>
      <c r="AV385">
        <v>3.15</v>
      </c>
      <c r="AW385">
        <v>2.94</v>
      </c>
      <c r="AX385">
        <v>3.86</v>
      </c>
      <c r="AY385">
        <v>1.22</v>
      </c>
      <c r="AZ385">
        <v>3.02</v>
      </c>
      <c r="BA385">
        <v>2.91</v>
      </c>
      <c r="BB385">
        <v>2.39</v>
      </c>
      <c r="BC385">
        <v>2.0099999999999998</v>
      </c>
      <c r="BD385">
        <v>2.94</v>
      </c>
      <c r="BE385">
        <v>2.92</v>
      </c>
      <c r="BF385">
        <v>6.07</v>
      </c>
      <c r="BG385" t="s">
        <v>17</v>
      </c>
    </row>
    <row r="386" spans="1:59" x14ac:dyDescent="0.2">
      <c r="A386" t="s">
        <v>95</v>
      </c>
      <c r="B386">
        <v>624</v>
      </c>
      <c r="C386" t="s">
        <v>96</v>
      </c>
      <c r="D386" t="s">
        <v>15</v>
      </c>
      <c r="E386" t="s">
        <v>416</v>
      </c>
      <c r="F386">
        <v>-2.6</v>
      </c>
      <c r="G386">
        <v>0</v>
      </c>
      <c r="H386">
        <v>0.9</v>
      </c>
      <c r="I386">
        <v>15.8</v>
      </c>
      <c r="J386">
        <v>46.2</v>
      </c>
      <c r="K386">
        <v>31.6</v>
      </c>
      <c r="L386">
        <v>0.8</v>
      </c>
      <c r="T386">
        <v>16</v>
      </c>
      <c r="U386">
        <v>6</v>
      </c>
      <c r="V386">
        <v>5.7</v>
      </c>
      <c r="W386">
        <v>0</v>
      </c>
      <c r="Z386">
        <v>10.1</v>
      </c>
      <c r="AA386">
        <v>11.8</v>
      </c>
      <c r="AB386">
        <v>0.2</v>
      </c>
      <c r="AC386">
        <v>5.0999999999999996</v>
      </c>
      <c r="AD386">
        <v>4.3</v>
      </c>
      <c r="AE386">
        <v>-0.4</v>
      </c>
      <c r="AF386">
        <v>3.9</v>
      </c>
      <c r="AG386">
        <v>7.4</v>
      </c>
      <c r="AH386">
        <v>2.5</v>
      </c>
      <c r="AI386">
        <v>15.8</v>
      </c>
      <c r="AJ386">
        <v>0</v>
      </c>
      <c r="AO386">
        <v>4.33</v>
      </c>
      <c r="AP386">
        <v>11.97</v>
      </c>
      <c r="AQ386">
        <v>9.41</v>
      </c>
      <c r="AR386">
        <v>5.51</v>
      </c>
      <c r="AS386">
        <v>0.02</v>
      </c>
      <c r="AT386">
        <v>2.72</v>
      </c>
      <c r="AU386">
        <v>6.41</v>
      </c>
      <c r="AV386">
        <v>5.49</v>
      </c>
      <c r="AW386">
        <v>4.99</v>
      </c>
      <c r="AX386">
        <v>-0.24</v>
      </c>
      <c r="AY386">
        <v>-6.02</v>
      </c>
      <c r="AZ386">
        <v>-8.26</v>
      </c>
      <c r="BA386">
        <v>1.65</v>
      </c>
      <c r="BB386">
        <v>2.38</v>
      </c>
      <c r="BC386">
        <v>0.3</v>
      </c>
      <c r="BD386">
        <v>-0.04</v>
      </c>
      <c r="BE386">
        <v>1.87</v>
      </c>
      <c r="BF386">
        <v>3.96</v>
      </c>
      <c r="BG386" t="s">
        <v>418</v>
      </c>
    </row>
    <row r="387" spans="1:59" x14ac:dyDescent="0.2">
      <c r="A387" t="s">
        <v>132</v>
      </c>
      <c r="B387">
        <v>132</v>
      </c>
      <c r="C387" t="s">
        <v>6</v>
      </c>
      <c r="D387" t="s">
        <v>15</v>
      </c>
      <c r="E387" t="s">
        <v>416</v>
      </c>
      <c r="F387">
        <v>4.9000000000000004</v>
      </c>
      <c r="G387">
        <v>6.6</v>
      </c>
      <c r="H387">
        <v>3.1</v>
      </c>
      <c r="I387">
        <v>3.9</v>
      </c>
      <c r="J387">
        <v>37.200000000000003</v>
      </c>
      <c r="K387">
        <v>8.1</v>
      </c>
      <c r="L387">
        <v>10.6</v>
      </c>
      <c r="M387">
        <v>11.7</v>
      </c>
      <c r="N387">
        <v>8.6999999999999993</v>
      </c>
      <c r="O387">
        <v>15.9</v>
      </c>
      <c r="P387">
        <v>25.9</v>
      </c>
      <c r="Q387">
        <v>19.2</v>
      </c>
      <c r="R387">
        <v>15.6</v>
      </c>
      <c r="S387">
        <v>9.4</v>
      </c>
      <c r="T387">
        <v>8</v>
      </c>
      <c r="U387">
        <v>8.1999999999999993</v>
      </c>
      <c r="V387">
        <v>-12.7</v>
      </c>
      <c r="W387">
        <v>-3.1</v>
      </c>
      <c r="X387">
        <v>-1</v>
      </c>
      <c r="Y387">
        <v>4.8</v>
      </c>
      <c r="Z387">
        <v>4.5999999999999996</v>
      </c>
      <c r="AA387">
        <v>4.66</v>
      </c>
      <c r="AB387">
        <v>3.33</v>
      </c>
      <c r="AC387">
        <v>3.14</v>
      </c>
      <c r="AD387">
        <v>2.2000000000000002</v>
      </c>
      <c r="AE387">
        <v>2.11</v>
      </c>
      <c r="AF387">
        <v>2.85</v>
      </c>
      <c r="AG387">
        <v>1.42</v>
      </c>
      <c r="AH387">
        <v>0.62</v>
      </c>
      <c r="AI387">
        <v>0.15</v>
      </c>
      <c r="AJ387">
        <v>1.92</v>
      </c>
      <c r="AK387">
        <v>1.0900000000000001</v>
      </c>
      <c r="AL387">
        <v>1.64</v>
      </c>
      <c r="AM387">
        <v>2.7</v>
      </c>
      <c r="AN387">
        <v>2.79</v>
      </c>
      <c r="AO387">
        <v>4.75</v>
      </c>
      <c r="AP387">
        <v>4.66</v>
      </c>
      <c r="AQ387">
        <v>2.97</v>
      </c>
      <c r="AR387">
        <v>4.74</v>
      </c>
      <c r="AS387">
        <v>-0.11</v>
      </c>
      <c r="AT387">
        <v>3.3</v>
      </c>
      <c r="AU387">
        <v>4.45</v>
      </c>
      <c r="AV387">
        <v>3.4</v>
      </c>
      <c r="AW387">
        <v>2.4300000000000002</v>
      </c>
      <c r="AX387">
        <v>1.76</v>
      </c>
      <c r="AY387">
        <v>0.41</v>
      </c>
      <c r="AZ387">
        <v>-0.11</v>
      </c>
      <c r="BA387">
        <v>1.6</v>
      </c>
      <c r="BB387">
        <v>2.38</v>
      </c>
      <c r="BC387">
        <v>1.74</v>
      </c>
      <c r="BD387">
        <v>-0.21</v>
      </c>
      <c r="BE387">
        <v>10.46</v>
      </c>
      <c r="BF387">
        <v>24.49</v>
      </c>
      <c r="BG387" t="s">
        <v>418</v>
      </c>
    </row>
    <row r="388" spans="1:59" x14ac:dyDescent="0.2">
      <c r="A388" t="s">
        <v>154</v>
      </c>
      <c r="B388">
        <v>258</v>
      </c>
      <c r="C388" t="s">
        <v>155</v>
      </c>
      <c r="D388" t="s">
        <v>15</v>
      </c>
      <c r="E388" t="s">
        <v>416</v>
      </c>
      <c r="F388">
        <v>-1.3</v>
      </c>
      <c r="G388">
        <v>1.4</v>
      </c>
      <c r="H388">
        <v>1.6</v>
      </c>
      <c r="I388">
        <v>10.8</v>
      </c>
      <c r="J388">
        <v>53.8</v>
      </c>
      <c r="K388">
        <v>2.9</v>
      </c>
      <c r="AK388">
        <v>1.9</v>
      </c>
      <c r="AL388">
        <v>3.6</v>
      </c>
      <c r="AM388">
        <v>5.6</v>
      </c>
      <c r="AN388">
        <v>8.3000000000000007</v>
      </c>
      <c r="AO388">
        <v>6.6</v>
      </c>
      <c r="AP388">
        <v>6.8</v>
      </c>
      <c r="AQ388">
        <v>4.4000000000000004</v>
      </c>
      <c r="AR388">
        <v>10.6</v>
      </c>
      <c r="AS388">
        <v>-2.23</v>
      </c>
      <c r="AT388">
        <v>6.59</v>
      </c>
      <c r="AU388">
        <v>5.32</v>
      </c>
      <c r="AV388">
        <v>0.3</v>
      </c>
      <c r="AW388">
        <v>4.2300000000000004</v>
      </c>
      <c r="AX388">
        <v>1.94</v>
      </c>
      <c r="AY388">
        <v>-6.28</v>
      </c>
      <c r="AZ388">
        <v>2.44</v>
      </c>
      <c r="BA388">
        <v>2.14</v>
      </c>
      <c r="BB388">
        <v>2.38</v>
      </c>
      <c r="BC388">
        <v>1.4</v>
      </c>
      <c r="BD388">
        <v>-0.06</v>
      </c>
      <c r="BE388">
        <v>4.82</v>
      </c>
      <c r="BF388">
        <v>4.72</v>
      </c>
      <c r="BG388" t="s">
        <v>419</v>
      </c>
    </row>
    <row r="389" spans="1:59" x14ac:dyDescent="0.2">
      <c r="A389" t="s">
        <v>34</v>
      </c>
      <c r="B389">
        <v>122</v>
      </c>
      <c r="C389" t="s">
        <v>35</v>
      </c>
      <c r="D389" t="s">
        <v>15</v>
      </c>
      <c r="E389" t="s">
        <v>462</v>
      </c>
      <c r="M389">
        <v>-1.38</v>
      </c>
      <c r="R389">
        <v>-2.84</v>
      </c>
      <c r="X389">
        <v>-0.25</v>
      </c>
      <c r="Y389">
        <v>1.77</v>
      </c>
      <c r="Z389">
        <v>2.87</v>
      </c>
      <c r="AA389">
        <v>0.85</v>
      </c>
      <c r="AB389">
        <v>-0.23</v>
      </c>
      <c r="AC389">
        <v>-0.41</v>
      </c>
      <c r="AD389">
        <v>1.34</v>
      </c>
      <c r="AE389">
        <v>0.31</v>
      </c>
      <c r="AF389">
        <v>0.16</v>
      </c>
      <c r="AG389">
        <v>0.37</v>
      </c>
      <c r="AH389">
        <v>-0.52</v>
      </c>
      <c r="AI389">
        <v>-0.84</v>
      </c>
      <c r="AJ389">
        <v>3.04</v>
      </c>
      <c r="AK389">
        <v>0.25</v>
      </c>
      <c r="AL389">
        <v>-1.1399999999999999</v>
      </c>
      <c r="AM389">
        <v>-0.06</v>
      </c>
      <c r="AN389">
        <v>1.73</v>
      </c>
      <c r="AO389">
        <v>3.1</v>
      </c>
      <c r="AP389">
        <v>1.69</v>
      </c>
      <c r="AQ389">
        <v>2.77</v>
      </c>
      <c r="AR389">
        <v>3.49</v>
      </c>
      <c r="AS389">
        <v>-1.56</v>
      </c>
      <c r="AT389">
        <v>2.74</v>
      </c>
      <c r="AU389">
        <v>4.0599999999999996</v>
      </c>
      <c r="AV389">
        <v>0.88</v>
      </c>
      <c r="AW389">
        <v>-0.88</v>
      </c>
      <c r="AX389">
        <v>-1.1000000000000001</v>
      </c>
      <c r="AY389">
        <v>-1.48</v>
      </c>
      <c r="AZ389">
        <v>-1.83</v>
      </c>
      <c r="BA389">
        <v>1.96</v>
      </c>
      <c r="BB389">
        <v>2.38</v>
      </c>
      <c r="BC389">
        <v>0.11</v>
      </c>
      <c r="BD389">
        <v>-1.59</v>
      </c>
      <c r="BE389">
        <v>7.95</v>
      </c>
      <c r="BF389">
        <v>19.89</v>
      </c>
      <c r="BG389" t="s">
        <v>463</v>
      </c>
    </row>
    <row r="390" spans="1:59" x14ac:dyDescent="0.2">
      <c r="A390" t="s">
        <v>132</v>
      </c>
      <c r="B390">
        <v>132</v>
      </c>
      <c r="C390" t="s">
        <v>6</v>
      </c>
      <c r="D390" t="s">
        <v>15</v>
      </c>
      <c r="E390" t="s">
        <v>462</v>
      </c>
      <c r="F390">
        <v>1.39</v>
      </c>
      <c r="G390">
        <v>-19.7</v>
      </c>
      <c r="K390">
        <v>-4.9400000000000004</v>
      </c>
      <c r="O390">
        <v>-14.88</v>
      </c>
      <c r="T390">
        <v>26.85</v>
      </c>
      <c r="AH390">
        <v>0.95</v>
      </c>
      <c r="AJ390">
        <v>5.09</v>
      </c>
      <c r="AK390">
        <v>2.2000000000000002</v>
      </c>
      <c r="AL390">
        <v>0.47</v>
      </c>
      <c r="AM390">
        <v>0.63</v>
      </c>
      <c r="AN390">
        <v>1.87</v>
      </c>
      <c r="AO390">
        <v>2.98</v>
      </c>
      <c r="AP390">
        <v>3.18</v>
      </c>
      <c r="AQ390">
        <v>2.12</v>
      </c>
      <c r="AR390">
        <v>4.63</v>
      </c>
      <c r="AS390">
        <v>-4.7300000000000004</v>
      </c>
      <c r="AT390">
        <v>2.54</v>
      </c>
      <c r="AU390">
        <v>4.5599999999999996</v>
      </c>
      <c r="AV390">
        <v>2.31</v>
      </c>
      <c r="AW390">
        <v>-0.02</v>
      </c>
      <c r="AX390">
        <v>-1.32</v>
      </c>
      <c r="AY390">
        <v>-1.64</v>
      </c>
      <c r="AZ390">
        <v>-2.23</v>
      </c>
      <c r="BA390">
        <v>2.35</v>
      </c>
      <c r="BB390">
        <v>2.38</v>
      </c>
      <c r="BC390">
        <v>0.48</v>
      </c>
      <c r="BD390">
        <v>-1.92</v>
      </c>
      <c r="BE390">
        <v>8.67</v>
      </c>
      <c r="BF390">
        <v>24.19</v>
      </c>
      <c r="BG390" t="s">
        <v>463</v>
      </c>
    </row>
    <row r="391" spans="1:59" x14ac:dyDescent="0.2">
      <c r="A391" t="s">
        <v>122</v>
      </c>
      <c r="B391">
        <v>184</v>
      </c>
      <c r="C391" t="s">
        <v>123</v>
      </c>
      <c r="D391" t="s">
        <v>15</v>
      </c>
      <c r="E391" t="s">
        <v>416</v>
      </c>
      <c r="F391">
        <v>6.2</v>
      </c>
      <c r="G391">
        <v>7.5</v>
      </c>
      <c r="H391">
        <v>6</v>
      </c>
      <c r="I391">
        <v>7.5</v>
      </c>
      <c r="J391">
        <v>19.8</v>
      </c>
      <c r="K391">
        <v>17.8</v>
      </c>
      <c r="L391">
        <v>18.600000000000001</v>
      </c>
      <c r="M391">
        <v>6.9</v>
      </c>
      <c r="N391">
        <v>6.6</v>
      </c>
      <c r="O391">
        <v>13.8</v>
      </c>
      <c r="P391">
        <v>46.2</v>
      </c>
      <c r="Q391">
        <v>32.5</v>
      </c>
      <c r="R391">
        <v>10.7</v>
      </c>
      <c r="S391">
        <v>16.100000000000001</v>
      </c>
      <c r="T391">
        <v>10.7</v>
      </c>
      <c r="U391">
        <v>4.8</v>
      </c>
      <c r="V391">
        <v>-6.6</v>
      </c>
      <c r="W391">
        <v>-3.9</v>
      </c>
      <c r="X391">
        <v>-0.6</v>
      </c>
      <c r="Y391">
        <v>2.5</v>
      </c>
      <c r="Z391">
        <v>8.1999999999999993</v>
      </c>
      <c r="AA391">
        <v>7.6</v>
      </c>
      <c r="AB391">
        <v>6.7</v>
      </c>
      <c r="AC391">
        <v>5.8</v>
      </c>
      <c r="AD391">
        <v>4.8099999999999996</v>
      </c>
      <c r="AE391">
        <v>5.64</v>
      </c>
      <c r="AF391">
        <v>3.83</v>
      </c>
      <c r="AG391">
        <v>3.44</v>
      </c>
      <c r="AH391">
        <v>1.47</v>
      </c>
      <c r="AI391">
        <v>2.13</v>
      </c>
      <c r="AJ391">
        <v>4.42</v>
      </c>
      <c r="AK391">
        <v>3.38</v>
      </c>
      <c r="AL391">
        <v>2.27</v>
      </c>
      <c r="AM391">
        <v>2.89</v>
      </c>
      <c r="AN391">
        <v>3.5</v>
      </c>
      <c r="AO391">
        <v>5.32</v>
      </c>
      <c r="AP391">
        <v>6.52</v>
      </c>
      <c r="AQ391">
        <v>3.66</v>
      </c>
      <c r="AR391">
        <v>6.64</v>
      </c>
      <c r="AS391">
        <v>1.29</v>
      </c>
      <c r="AT391">
        <v>3.53</v>
      </c>
      <c r="AU391">
        <v>7.23</v>
      </c>
      <c r="AV391">
        <v>5.0599999999999996</v>
      </c>
      <c r="AW391">
        <v>0.91</v>
      </c>
      <c r="AX391">
        <v>1.34</v>
      </c>
      <c r="AY391">
        <v>-2.1</v>
      </c>
      <c r="AZ391">
        <v>-4.24</v>
      </c>
      <c r="BA391">
        <v>3.93</v>
      </c>
      <c r="BB391">
        <v>2.37</v>
      </c>
      <c r="BC391">
        <v>-1.24</v>
      </c>
      <c r="BD391">
        <v>-3.54</v>
      </c>
      <c r="BE391">
        <v>21.24</v>
      </c>
      <c r="BF391">
        <v>32.78</v>
      </c>
      <c r="BG391" t="s">
        <v>418</v>
      </c>
    </row>
    <row r="392" spans="1:59" x14ac:dyDescent="0.2">
      <c r="A392" t="s">
        <v>337</v>
      </c>
      <c r="B392">
        <v>144</v>
      </c>
      <c r="C392" t="s">
        <v>338</v>
      </c>
      <c r="D392" t="s">
        <v>15</v>
      </c>
      <c r="E392" t="s">
        <v>425</v>
      </c>
      <c r="F392">
        <v>8.5</v>
      </c>
      <c r="G392">
        <v>9.1999999999999993</v>
      </c>
      <c r="H392">
        <v>9.08</v>
      </c>
      <c r="I392">
        <v>5.78</v>
      </c>
      <c r="J392">
        <v>6.16</v>
      </c>
      <c r="K392">
        <v>11.8</v>
      </c>
      <c r="L392">
        <v>12.85</v>
      </c>
      <c r="M392">
        <v>14.62</v>
      </c>
      <c r="N392">
        <v>9.5299999999999994</v>
      </c>
      <c r="O392">
        <v>5.35</v>
      </c>
      <c r="P392">
        <v>11.56</v>
      </c>
      <c r="Q392">
        <v>15.02</v>
      </c>
      <c r="R392">
        <v>12.42</v>
      </c>
      <c r="S392">
        <v>11.66</v>
      </c>
      <c r="T392">
        <v>11.65</v>
      </c>
      <c r="U392">
        <v>7.43</v>
      </c>
      <c r="V392">
        <v>7.18</v>
      </c>
      <c r="W392">
        <v>3.09</v>
      </c>
      <c r="X392">
        <v>5.48</v>
      </c>
      <c r="Y392">
        <v>5.74</v>
      </c>
      <c r="Z392">
        <v>7.2</v>
      </c>
      <c r="AA392">
        <v>4.54</v>
      </c>
      <c r="AB392">
        <v>-5.14</v>
      </c>
      <c r="AC392">
        <v>0.7</v>
      </c>
      <c r="AD392">
        <v>1.73</v>
      </c>
      <c r="AE392">
        <v>1.43</v>
      </c>
      <c r="AF392">
        <v>-6.95</v>
      </c>
      <c r="AG392">
        <v>0.38</v>
      </c>
      <c r="AH392">
        <v>1.1299999999999999</v>
      </c>
      <c r="AI392">
        <v>1.48</v>
      </c>
      <c r="AJ392">
        <v>0</v>
      </c>
      <c r="AK392">
        <v>2.87</v>
      </c>
      <c r="AL392">
        <v>3.25</v>
      </c>
      <c r="AM392">
        <v>0.32</v>
      </c>
      <c r="AN392">
        <v>-0.44</v>
      </c>
      <c r="AO392">
        <v>-0.69</v>
      </c>
      <c r="AP392">
        <v>0.76</v>
      </c>
      <c r="AQ392">
        <v>2.0299999999999998</v>
      </c>
      <c r="AR392">
        <v>6.91</v>
      </c>
      <c r="AS392">
        <v>2.89</v>
      </c>
      <c r="AT392">
        <v>1.45</v>
      </c>
      <c r="AU392">
        <v>1.28</v>
      </c>
      <c r="AV392">
        <v>1.48</v>
      </c>
      <c r="AW392">
        <v>2.21</v>
      </c>
      <c r="AX392">
        <v>0.37</v>
      </c>
      <c r="AY392">
        <v>2.33</v>
      </c>
      <c r="AZ392">
        <v>1.05</v>
      </c>
      <c r="BA392">
        <v>2.14</v>
      </c>
      <c r="BB392">
        <v>2.37</v>
      </c>
      <c r="BC392">
        <v>34.36</v>
      </c>
      <c r="BD392">
        <v>2.14</v>
      </c>
      <c r="BE392">
        <v>0.41</v>
      </c>
      <c r="BF392">
        <v>10.65</v>
      </c>
      <c r="BG392" t="s">
        <v>426</v>
      </c>
    </row>
    <row r="393" spans="1:59" x14ac:dyDescent="0.2">
      <c r="A393" t="s">
        <v>314</v>
      </c>
      <c r="B393">
        <v>722</v>
      </c>
      <c r="C393" t="s">
        <v>315</v>
      </c>
      <c r="D393" t="s">
        <v>15</v>
      </c>
      <c r="E393" t="s">
        <v>462</v>
      </c>
      <c r="AS393">
        <v>0.11</v>
      </c>
      <c r="AT393">
        <v>6.08</v>
      </c>
      <c r="AU393">
        <v>7.56</v>
      </c>
      <c r="AV393">
        <v>4.62</v>
      </c>
      <c r="AW393">
        <v>-2.71</v>
      </c>
      <c r="AX393">
        <v>-0.94</v>
      </c>
      <c r="AY393">
        <v>-4.49</v>
      </c>
      <c r="AZ393">
        <v>-4.78</v>
      </c>
      <c r="BA393">
        <v>0.42</v>
      </c>
      <c r="BB393">
        <v>2.36</v>
      </c>
      <c r="BC393">
        <v>0.24</v>
      </c>
      <c r="BD393">
        <v>-0.51</v>
      </c>
      <c r="BE393">
        <v>10.14</v>
      </c>
      <c r="BF393">
        <v>23.69</v>
      </c>
      <c r="BG393" t="s">
        <v>463</v>
      </c>
    </row>
    <row r="394" spans="1:59" x14ac:dyDescent="0.2">
      <c r="A394" t="s">
        <v>32</v>
      </c>
      <c r="B394">
        <v>193</v>
      </c>
      <c r="C394" t="s">
        <v>33</v>
      </c>
      <c r="D394" t="s">
        <v>15</v>
      </c>
      <c r="E394" t="s">
        <v>416</v>
      </c>
      <c r="F394">
        <v>-0.2</v>
      </c>
      <c r="G394">
        <v>2.5</v>
      </c>
      <c r="H394">
        <v>3.6</v>
      </c>
      <c r="I394">
        <v>2.8</v>
      </c>
      <c r="J394">
        <v>15.23</v>
      </c>
      <c r="K394">
        <v>19.13</v>
      </c>
      <c r="L394">
        <v>16.059999999999999</v>
      </c>
      <c r="M394">
        <v>11.41</v>
      </c>
      <c r="N394">
        <v>7.43</v>
      </c>
      <c r="O394">
        <v>6.67</v>
      </c>
      <c r="P394">
        <v>8.7200000000000006</v>
      </c>
      <c r="Q394">
        <v>10.59</v>
      </c>
      <c r="R394">
        <v>11.52</v>
      </c>
      <c r="S394">
        <v>8.17</v>
      </c>
      <c r="T394">
        <v>7.47</v>
      </c>
      <c r="U394">
        <v>7.81</v>
      </c>
      <c r="V394">
        <v>8.11</v>
      </c>
      <c r="W394">
        <v>7.26</v>
      </c>
      <c r="X394">
        <v>9.2899999999999991</v>
      </c>
      <c r="Y394">
        <v>14.27</v>
      </c>
      <c r="Z394">
        <v>10.47</v>
      </c>
      <c r="AA394">
        <v>-1.21</v>
      </c>
      <c r="AB394">
        <v>-6.06</v>
      </c>
      <c r="AC394">
        <v>-1.21</v>
      </c>
      <c r="AD394">
        <v>0.68</v>
      </c>
      <c r="AE394">
        <v>10.09</v>
      </c>
      <c r="AF394">
        <v>0.53</v>
      </c>
      <c r="AG394">
        <v>-8.18</v>
      </c>
      <c r="AH394">
        <v>-2.2599999999999998</v>
      </c>
      <c r="AI394">
        <v>3.26</v>
      </c>
      <c r="AJ394">
        <v>6.76</v>
      </c>
      <c r="AK394">
        <v>4.8499999999999996</v>
      </c>
      <c r="AL394">
        <v>3.25</v>
      </c>
      <c r="AM394">
        <v>4.29</v>
      </c>
      <c r="AN394">
        <v>4.01</v>
      </c>
      <c r="AO394">
        <v>3.82</v>
      </c>
      <c r="AP394">
        <v>3.34</v>
      </c>
      <c r="AQ394">
        <v>4.08</v>
      </c>
      <c r="AR394">
        <v>6.24</v>
      </c>
      <c r="AS394">
        <v>5.43</v>
      </c>
      <c r="AT394">
        <v>5.49</v>
      </c>
      <c r="AU394">
        <v>4.43</v>
      </c>
      <c r="AV394">
        <v>3.94</v>
      </c>
      <c r="AW394">
        <v>4.67</v>
      </c>
      <c r="AX394">
        <v>3.04</v>
      </c>
      <c r="AY394">
        <v>2.54</v>
      </c>
      <c r="AZ394">
        <v>1.68</v>
      </c>
      <c r="BA394">
        <v>2.89</v>
      </c>
      <c r="BB394">
        <v>2.35</v>
      </c>
      <c r="BC394">
        <v>-1.21</v>
      </c>
      <c r="BD394">
        <v>-0.12</v>
      </c>
      <c r="BE394">
        <v>10.93</v>
      </c>
      <c r="BF394">
        <v>16.93</v>
      </c>
      <c r="BG394" t="s">
        <v>418</v>
      </c>
    </row>
    <row r="395" spans="1:59" x14ac:dyDescent="0.2">
      <c r="A395" t="s">
        <v>377</v>
      </c>
      <c r="B395">
        <v>364</v>
      </c>
      <c r="C395" t="s">
        <v>378</v>
      </c>
      <c r="D395" t="s">
        <v>15</v>
      </c>
      <c r="E395" t="s">
        <v>425</v>
      </c>
      <c r="F395">
        <v>4</v>
      </c>
      <c r="G395">
        <v>4</v>
      </c>
      <c r="H395">
        <v>4.5</v>
      </c>
      <c r="I395">
        <v>21.4</v>
      </c>
      <c r="J395">
        <v>39.6</v>
      </c>
      <c r="K395">
        <v>14.3</v>
      </c>
      <c r="L395">
        <v>11.6</v>
      </c>
      <c r="M395">
        <v>10.5</v>
      </c>
      <c r="N395">
        <v>6.7</v>
      </c>
      <c r="O395">
        <v>12.2</v>
      </c>
      <c r="P395">
        <v>14.4</v>
      </c>
      <c r="Q395">
        <v>14.4</v>
      </c>
      <c r="R395">
        <v>5.4</v>
      </c>
      <c r="S395">
        <v>5.4</v>
      </c>
      <c r="T395">
        <v>1.4</v>
      </c>
      <c r="U395">
        <v>-0.6</v>
      </c>
      <c r="V395">
        <v>1.4</v>
      </c>
      <c r="W395">
        <v>3.7</v>
      </c>
      <c r="X395">
        <v>0.6</v>
      </c>
      <c r="Y395">
        <v>-0.3</v>
      </c>
      <c r="Z395">
        <v>8</v>
      </c>
      <c r="AA395">
        <v>9.1</v>
      </c>
      <c r="AB395">
        <v>3.7</v>
      </c>
      <c r="AC395">
        <v>2.5</v>
      </c>
      <c r="AD395">
        <v>0.1</v>
      </c>
      <c r="AE395">
        <v>3.3</v>
      </c>
      <c r="AF395">
        <v>6.6</v>
      </c>
      <c r="AG395">
        <v>-0.4</v>
      </c>
      <c r="AH395">
        <v>-2.5</v>
      </c>
      <c r="AI395">
        <v>0.5</v>
      </c>
      <c r="AJ395">
        <v>-1.1000000000000001</v>
      </c>
      <c r="AK395">
        <v>1</v>
      </c>
      <c r="AL395">
        <v>0.6</v>
      </c>
      <c r="AM395">
        <v>-0.7</v>
      </c>
      <c r="AN395">
        <v>4.7</v>
      </c>
      <c r="AO395">
        <v>5.4</v>
      </c>
      <c r="AP395">
        <v>3.6</v>
      </c>
      <c r="AQ395">
        <v>7.4</v>
      </c>
      <c r="AR395">
        <v>14.7</v>
      </c>
      <c r="AS395">
        <v>2.1</v>
      </c>
      <c r="AT395">
        <v>1.3</v>
      </c>
      <c r="AU395">
        <v>3.52</v>
      </c>
      <c r="AV395">
        <v>3.3</v>
      </c>
      <c r="AW395">
        <v>2</v>
      </c>
      <c r="AX395">
        <v>1.63</v>
      </c>
      <c r="AY395">
        <v>-1.21</v>
      </c>
      <c r="AZ395">
        <v>-0.61</v>
      </c>
      <c r="BA395">
        <v>2.4700000000000002</v>
      </c>
      <c r="BB395">
        <v>2.35</v>
      </c>
      <c r="BC395">
        <v>0.55000000000000004</v>
      </c>
      <c r="BD395">
        <v>1.66</v>
      </c>
      <c r="BE395">
        <v>2.35</v>
      </c>
      <c r="BG395" t="s">
        <v>426</v>
      </c>
    </row>
    <row r="396" spans="1:59" x14ac:dyDescent="0.2">
      <c r="A396" t="s">
        <v>28</v>
      </c>
      <c r="B396">
        <v>911</v>
      </c>
      <c r="C396" t="s">
        <v>29</v>
      </c>
      <c r="D396" t="s">
        <v>15</v>
      </c>
      <c r="E396" t="s">
        <v>425</v>
      </c>
      <c r="AD396">
        <v>4247.8</v>
      </c>
      <c r="AE396">
        <v>190.5</v>
      </c>
      <c r="AF396">
        <v>14.9</v>
      </c>
      <c r="AG396">
        <v>8.4</v>
      </c>
      <c r="AH396">
        <v>6.2</v>
      </c>
      <c r="AI396">
        <v>-5.6</v>
      </c>
      <c r="AJ396">
        <v>-5.9</v>
      </c>
      <c r="AK396">
        <v>4.7</v>
      </c>
      <c r="AL396">
        <v>2.2000000000000002</v>
      </c>
      <c r="AM396">
        <v>6.9</v>
      </c>
      <c r="AN396">
        <v>10</v>
      </c>
      <c r="AO396">
        <v>0.8</v>
      </c>
      <c r="AP396">
        <v>4.0999999999999996</v>
      </c>
      <c r="AQ396">
        <v>6.7</v>
      </c>
      <c r="AR396">
        <v>11.1</v>
      </c>
      <c r="AS396">
        <v>-0.9</v>
      </c>
      <c r="AT396">
        <v>9.4</v>
      </c>
      <c r="AU396">
        <v>12.3</v>
      </c>
      <c r="AV396">
        <v>1.99</v>
      </c>
      <c r="AW396">
        <v>5.81</v>
      </c>
      <c r="AX396">
        <v>0.51</v>
      </c>
      <c r="AY396">
        <v>27.85</v>
      </c>
      <c r="AZ396">
        <v>-22.03</v>
      </c>
      <c r="BA396">
        <v>3.99</v>
      </c>
      <c r="BB396">
        <v>2.34</v>
      </c>
      <c r="BC396">
        <v>1.87</v>
      </c>
      <c r="BD396">
        <v>0.27</v>
      </c>
      <c r="BE396">
        <v>11.21</v>
      </c>
      <c r="BF396">
        <v>13.31</v>
      </c>
      <c r="BG396" t="s">
        <v>428</v>
      </c>
    </row>
    <row r="397" spans="1:59" x14ac:dyDescent="0.2">
      <c r="A397" t="s">
        <v>36</v>
      </c>
      <c r="B397">
        <v>912</v>
      </c>
      <c r="C397" t="s">
        <v>37</v>
      </c>
      <c r="D397" t="s">
        <v>15</v>
      </c>
      <c r="E397" t="s">
        <v>16</v>
      </c>
      <c r="AA397">
        <v>106.6</v>
      </c>
      <c r="AB397">
        <v>917</v>
      </c>
      <c r="AC397">
        <v>1129.7</v>
      </c>
      <c r="AD397">
        <v>1664</v>
      </c>
      <c r="AE397">
        <v>411.76</v>
      </c>
      <c r="AF397">
        <v>19.8</v>
      </c>
      <c r="AG397">
        <v>3.67</v>
      </c>
      <c r="AH397">
        <v>-0.77</v>
      </c>
      <c r="AI397">
        <v>-8.52</v>
      </c>
      <c r="AJ397">
        <v>1.8</v>
      </c>
      <c r="AK397">
        <v>1.86</v>
      </c>
      <c r="AL397">
        <v>2.78</v>
      </c>
      <c r="AM397">
        <v>2.13</v>
      </c>
      <c r="AN397">
        <v>6.71</v>
      </c>
      <c r="AO397">
        <v>9.5399999999999991</v>
      </c>
      <c r="AP397">
        <v>8.23</v>
      </c>
      <c r="AQ397">
        <v>16.57</v>
      </c>
      <c r="AR397">
        <v>20.8</v>
      </c>
      <c r="AS397">
        <v>1.33</v>
      </c>
      <c r="AT397">
        <v>5.69</v>
      </c>
      <c r="AU397">
        <v>7.77</v>
      </c>
      <c r="AV397">
        <v>1.01</v>
      </c>
      <c r="AW397">
        <v>2.4300000000000002</v>
      </c>
      <c r="AX397">
        <v>1.43</v>
      </c>
      <c r="AY397">
        <v>4.03</v>
      </c>
      <c r="AZ397">
        <v>12.44</v>
      </c>
      <c r="BA397">
        <v>12.84</v>
      </c>
      <c r="BB397">
        <v>2.33</v>
      </c>
      <c r="BC397">
        <v>2.71</v>
      </c>
      <c r="BD397">
        <v>2.76</v>
      </c>
      <c r="BE397">
        <v>6.65</v>
      </c>
      <c r="BF397">
        <v>13.85</v>
      </c>
      <c r="BG397" t="s">
        <v>17</v>
      </c>
    </row>
    <row r="398" spans="1:59" x14ac:dyDescent="0.2">
      <c r="A398" t="s">
        <v>284</v>
      </c>
      <c r="B398">
        <v>293</v>
      </c>
      <c r="C398" t="s">
        <v>285</v>
      </c>
      <c r="D398" t="s">
        <v>15</v>
      </c>
      <c r="E398" t="s">
        <v>441</v>
      </c>
      <c r="AB398">
        <v>71.42</v>
      </c>
      <c r="AC398">
        <v>47.6</v>
      </c>
      <c r="AD398">
        <v>25.24</v>
      </c>
      <c r="AE398">
        <v>13.54</v>
      </c>
      <c r="AF398">
        <v>9.9700000000000006</v>
      </c>
      <c r="AG398">
        <v>8.81</v>
      </c>
      <c r="AH398">
        <v>6.74</v>
      </c>
      <c r="AI398">
        <v>6.54</v>
      </c>
      <c r="AJ398">
        <v>3.67</v>
      </c>
      <c r="AK398">
        <v>2.33</v>
      </c>
      <c r="AL398">
        <v>1.1200000000000001</v>
      </c>
      <c r="AM398">
        <v>0.99</v>
      </c>
      <c r="AN398">
        <v>1.08</v>
      </c>
      <c r="AO398">
        <v>1.1399999999999999</v>
      </c>
      <c r="AP398">
        <v>1.37</v>
      </c>
      <c r="AQ398">
        <v>1.95</v>
      </c>
      <c r="AR398">
        <v>4.57</v>
      </c>
      <c r="AS398">
        <v>4.3600000000000003</v>
      </c>
      <c r="AT398">
        <v>1.92</v>
      </c>
      <c r="AU398">
        <v>2.97</v>
      </c>
      <c r="AV398">
        <v>3.58</v>
      </c>
      <c r="AW398">
        <v>3.5</v>
      </c>
      <c r="AX398">
        <v>3.5</v>
      </c>
      <c r="AY398">
        <v>3.82</v>
      </c>
      <c r="AZ398">
        <v>4</v>
      </c>
      <c r="BA398">
        <v>2.97</v>
      </c>
      <c r="BB398">
        <v>2.33</v>
      </c>
      <c r="BC398">
        <v>2.39</v>
      </c>
      <c r="BD398">
        <v>1.78</v>
      </c>
      <c r="BE398">
        <v>2.4</v>
      </c>
      <c r="BF398">
        <v>5.51</v>
      </c>
      <c r="BG398" t="s">
        <v>442</v>
      </c>
    </row>
    <row r="399" spans="1:59" x14ac:dyDescent="0.2">
      <c r="A399" t="s">
        <v>101</v>
      </c>
      <c r="B399">
        <v>423</v>
      </c>
      <c r="C399" t="s">
        <v>102</v>
      </c>
      <c r="D399" t="s">
        <v>15</v>
      </c>
      <c r="E399" t="s">
        <v>462</v>
      </c>
      <c r="F399">
        <v>15.99</v>
      </c>
      <c r="Z399">
        <v>-11.24</v>
      </c>
      <c r="AA399">
        <v>17.23</v>
      </c>
      <c r="AD399">
        <v>30.54</v>
      </c>
      <c r="AK399">
        <v>2.2400000000000002</v>
      </c>
      <c r="AL399">
        <v>2.2200000000000002</v>
      </c>
      <c r="AM399">
        <v>3.19</v>
      </c>
      <c r="AN399">
        <v>4.05</v>
      </c>
      <c r="AO399">
        <v>5.24</v>
      </c>
      <c r="AP399">
        <v>5.13</v>
      </c>
      <c r="AQ399">
        <v>3.3</v>
      </c>
      <c r="AR399">
        <v>10.93</v>
      </c>
      <c r="AS399">
        <v>-1.66</v>
      </c>
      <c r="AT399">
        <v>3.74</v>
      </c>
      <c r="AU399">
        <v>5.04</v>
      </c>
      <c r="AV399">
        <v>6.86</v>
      </c>
      <c r="AW399">
        <v>-2.0499999999999998</v>
      </c>
      <c r="AX399">
        <v>-2.83</v>
      </c>
      <c r="AY399">
        <v>-5.14</v>
      </c>
      <c r="AZ399">
        <v>-4.12</v>
      </c>
      <c r="BA399">
        <v>3.09</v>
      </c>
      <c r="BB399">
        <v>2.33</v>
      </c>
      <c r="BC399">
        <v>2.46</v>
      </c>
      <c r="BD399">
        <v>-2.52</v>
      </c>
      <c r="BE399">
        <v>6.57</v>
      </c>
      <c r="BF399">
        <v>21.55</v>
      </c>
      <c r="BG399" t="s">
        <v>463</v>
      </c>
    </row>
    <row r="400" spans="1:59" x14ac:dyDescent="0.2">
      <c r="A400" t="s">
        <v>137</v>
      </c>
      <c r="B400">
        <v>112</v>
      </c>
      <c r="C400" t="s">
        <v>138</v>
      </c>
      <c r="D400" t="s">
        <v>15</v>
      </c>
      <c r="E400" t="s">
        <v>16</v>
      </c>
      <c r="F400">
        <v>6.37</v>
      </c>
      <c r="G400">
        <v>9.44</v>
      </c>
      <c r="H400">
        <v>7.07</v>
      </c>
      <c r="I400">
        <v>9.1999999999999993</v>
      </c>
      <c r="J400">
        <v>16.04</v>
      </c>
      <c r="K400">
        <v>24.21</v>
      </c>
      <c r="L400">
        <v>16.559999999999999</v>
      </c>
      <c r="M400">
        <v>15.84</v>
      </c>
      <c r="N400">
        <v>8.26</v>
      </c>
      <c r="O400">
        <v>13.42</v>
      </c>
      <c r="P400">
        <v>17.97</v>
      </c>
      <c r="Q400">
        <v>11.88</v>
      </c>
      <c r="R400">
        <v>8.6</v>
      </c>
      <c r="S400">
        <v>4.6100000000000003</v>
      </c>
      <c r="T400">
        <v>4.96</v>
      </c>
      <c r="U400">
        <v>6.07</v>
      </c>
      <c r="V400">
        <v>3.43</v>
      </c>
      <c r="W400">
        <v>4.1500000000000004</v>
      </c>
      <c r="X400">
        <v>4.21</v>
      </c>
      <c r="Y400">
        <v>5.81</v>
      </c>
      <c r="Z400">
        <v>8.0399999999999991</v>
      </c>
      <c r="AA400">
        <v>7.44</v>
      </c>
      <c r="AB400">
        <v>4.5599999999999996</v>
      </c>
      <c r="AC400">
        <v>2.58</v>
      </c>
      <c r="AD400">
        <v>2.2000000000000002</v>
      </c>
      <c r="AE400">
        <v>2.62</v>
      </c>
      <c r="AF400">
        <v>2.85</v>
      </c>
      <c r="AG400">
        <v>2.19</v>
      </c>
      <c r="AH400">
        <v>1.86</v>
      </c>
      <c r="AI400">
        <v>1.82</v>
      </c>
      <c r="AJ400">
        <v>1.1000000000000001</v>
      </c>
      <c r="AK400">
        <v>1.63</v>
      </c>
      <c r="AL400">
        <v>1.47</v>
      </c>
      <c r="AM400">
        <v>1.32</v>
      </c>
      <c r="AN400">
        <v>1.43</v>
      </c>
      <c r="AO400">
        <v>2.06</v>
      </c>
      <c r="AP400">
        <v>2.52</v>
      </c>
      <c r="AQ400">
        <v>2.33</v>
      </c>
      <c r="AR400">
        <v>3.48</v>
      </c>
      <c r="AS400">
        <v>1.97</v>
      </c>
      <c r="AT400">
        <v>2.5</v>
      </c>
      <c r="AU400">
        <v>3.88</v>
      </c>
      <c r="AV400">
        <v>2.56</v>
      </c>
      <c r="AW400">
        <v>2.29</v>
      </c>
      <c r="AX400">
        <v>1.43</v>
      </c>
      <c r="AY400">
        <v>0.4</v>
      </c>
      <c r="AZ400">
        <v>1</v>
      </c>
      <c r="BA400">
        <v>2.68</v>
      </c>
      <c r="BB400">
        <v>2.3199999999999998</v>
      </c>
      <c r="BC400">
        <v>1.79</v>
      </c>
      <c r="BD400">
        <v>0.99</v>
      </c>
      <c r="BE400">
        <v>2.5</v>
      </c>
      <c r="BF400">
        <v>7.9</v>
      </c>
      <c r="BG400" t="s">
        <v>17</v>
      </c>
    </row>
    <row r="401" spans="1:59" x14ac:dyDescent="0.2">
      <c r="A401" t="s">
        <v>139</v>
      </c>
      <c r="B401">
        <v>915</v>
      </c>
      <c r="C401" t="s">
        <v>140</v>
      </c>
      <c r="D401" t="s">
        <v>15</v>
      </c>
      <c r="E401" t="s">
        <v>425</v>
      </c>
      <c r="AE401">
        <v>139.9</v>
      </c>
      <c r="AF401">
        <v>33</v>
      </c>
      <c r="AG401">
        <v>4.7</v>
      </c>
      <c r="AH401">
        <v>3.9</v>
      </c>
      <c r="AI401">
        <v>18.5</v>
      </c>
      <c r="AJ401">
        <v>1.3</v>
      </c>
      <c r="AK401">
        <v>6.6</v>
      </c>
      <c r="AL401">
        <v>7.5</v>
      </c>
      <c r="AM401">
        <v>7.1</v>
      </c>
      <c r="AN401">
        <v>7.7</v>
      </c>
      <c r="AO401">
        <v>13.1</v>
      </c>
      <c r="AP401">
        <v>11.7</v>
      </c>
      <c r="AQ401">
        <v>9.8000000000000007</v>
      </c>
      <c r="AR401">
        <v>12.92</v>
      </c>
      <c r="AS401">
        <v>4.22</v>
      </c>
      <c r="AT401">
        <v>1.75</v>
      </c>
      <c r="AU401">
        <v>16.04</v>
      </c>
      <c r="AV401">
        <v>-4.49</v>
      </c>
      <c r="AW401">
        <v>-0.71</v>
      </c>
      <c r="AX401">
        <v>5.13</v>
      </c>
      <c r="AY401">
        <v>4.16</v>
      </c>
      <c r="AZ401">
        <v>1.65</v>
      </c>
      <c r="BA401">
        <v>6.77</v>
      </c>
      <c r="BB401">
        <v>2.3199999999999998</v>
      </c>
      <c r="BC401">
        <v>8.16</v>
      </c>
      <c r="BD401">
        <v>10.59</v>
      </c>
      <c r="BE401">
        <v>10.81</v>
      </c>
      <c r="BF401">
        <v>18.170000000000002</v>
      </c>
      <c r="BG401" t="s">
        <v>426</v>
      </c>
    </row>
    <row r="402" spans="1:59" x14ac:dyDescent="0.2">
      <c r="A402" t="s">
        <v>383</v>
      </c>
      <c r="B402">
        <v>846</v>
      </c>
      <c r="C402" t="s">
        <v>384</v>
      </c>
      <c r="D402" t="s">
        <v>15</v>
      </c>
      <c r="E402" t="s">
        <v>16</v>
      </c>
      <c r="F402">
        <v>1.5</v>
      </c>
      <c r="G402">
        <v>6.5</v>
      </c>
      <c r="H402">
        <v>8.8000000000000007</v>
      </c>
      <c r="I402">
        <v>6.4</v>
      </c>
      <c r="J402">
        <v>29.1</v>
      </c>
      <c r="K402">
        <v>3.7</v>
      </c>
      <c r="L402">
        <v>0.28999999999999998</v>
      </c>
      <c r="M402">
        <v>4.7300000000000004</v>
      </c>
      <c r="N402">
        <v>6.69</v>
      </c>
      <c r="O402">
        <v>3.39</v>
      </c>
      <c r="P402">
        <v>11.24</v>
      </c>
      <c r="Q402">
        <v>26.85</v>
      </c>
      <c r="R402">
        <v>6.67</v>
      </c>
      <c r="S402">
        <v>1.65</v>
      </c>
      <c r="T402">
        <v>5.52</v>
      </c>
      <c r="U402">
        <v>1.07</v>
      </c>
      <c r="V402">
        <v>4.7699999999999996</v>
      </c>
      <c r="W402">
        <v>16.04</v>
      </c>
      <c r="X402">
        <v>8.76</v>
      </c>
      <c r="Y402">
        <v>7.75</v>
      </c>
      <c r="Z402">
        <v>4.76</v>
      </c>
      <c r="AA402">
        <v>6.47</v>
      </c>
      <c r="AB402">
        <v>4.0599999999999996</v>
      </c>
      <c r="AC402">
        <v>3.57</v>
      </c>
      <c r="AD402">
        <v>2.2999999999999998</v>
      </c>
      <c r="AE402">
        <v>2.23</v>
      </c>
      <c r="AF402">
        <v>0.93</v>
      </c>
      <c r="AG402">
        <v>2.81</v>
      </c>
      <c r="AH402">
        <v>2.33</v>
      </c>
      <c r="AI402">
        <v>3.23</v>
      </c>
      <c r="AJ402">
        <v>2.5299999999999998</v>
      </c>
      <c r="AK402">
        <v>3.58</v>
      </c>
      <c r="AL402">
        <v>1.96</v>
      </c>
      <c r="AM402">
        <v>3.02</v>
      </c>
      <c r="AN402">
        <v>1.42</v>
      </c>
      <c r="AO402">
        <v>1.2</v>
      </c>
      <c r="AP402">
        <v>2.04</v>
      </c>
      <c r="AQ402">
        <v>3.93</v>
      </c>
      <c r="AR402">
        <v>4.84</v>
      </c>
      <c r="AS402">
        <v>4.3</v>
      </c>
      <c r="AT402">
        <v>2.76</v>
      </c>
      <c r="AU402">
        <v>0.87</v>
      </c>
      <c r="AV402">
        <v>1.35</v>
      </c>
      <c r="AW402">
        <v>1.46</v>
      </c>
      <c r="AX402">
        <v>0.8</v>
      </c>
      <c r="AY402">
        <v>2.48</v>
      </c>
      <c r="AZ402">
        <v>0.84</v>
      </c>
      <c r="BA402">
        <v>3.09</v>
      </c>
      <c r="BB402">
        <v>2.31</v>
      </c>
      <c r="BC402">
        <v>2.75</v>
      </c>
      <c r="BD402">
        <v>2.92</v>
      </c>
      <c r="BE402">
        <v>2.34</v>
      </c>
      <c r="BF402">
        <v>4.58</v>
      </c>
      <c r="BG402" t="s">
        <v>17</v>
      </c>
    </row>
    <row r="403" spans="1:59" x14ac:dyDescent="0.2">
      <c r="A403" t="s">
        <v>124</v>
      </c>
      <c r="B403">
        <v>939</v>
      </c>
      <c r="C403" t="s">
        <v>125</v>
      </c>
      <c r="D403" t="s">
        <v>15</v>
      </c>
      <c r="E403" t="s">
        <v>441</v>
      </c>
      <c r="AH403">
        <v>10.06</v>
      </c>
      <c r="AI403">
        <v>5.82</v>
      </c>
      <c r="AJ403">
        <v>3.89</v>
      </c>
      <c r="AK403">
        <v>4.09</v>
      </c>
      <c r="AL403">
        <v>2.92</v>
      </c>
      <c r="AM403">
        <v>2.41</v>
      </c>
      <c r="AN403">
        <v>1.22</v>
      </c>
      <c r="AO403">
        <v>1.87</v>
      </c>
      <c r="AP403">
        <v>3.31</v>
      </c>
      <c r="AQ403">
        <v>5.43</v>
      </c>
      <c r="AR403">
        <v>6.46</v>
      </c>
      <c r="AS403">
        <v>1.87</v>
      </c>
      <c r="AT403">
        <v>0.75</v>
      </c>
      <c r="AU403">
        <v>2.2999999999999998</v>
      </c>
      <c r="AV403">
        <v>2.2000000000000002</v>
      </c>
      <c r="AW403">
        <v>1.41</v>
      </c>
      <c r="AX403">
        <v>1</v>
      </c>
      <c r="AY403">
        <v>1.42</v>
      </c>
      <c r="AZ403">
        <v>1.33</v>
      </c>
      <c r="BA403">
        <v>2.12</v>
      </c>
      <c r="BB403">
        <v>2.2999999999999998</v>
      </c>
      <c r="BC403">
        <v>2.12</v>
      </c>
      <c r="BD403">
        <v>0.15</v>
      </c>
      <c r="BE403">
        <v>2.78</v>
      </c>
      <c r="BF403">
        <v>9.5</v>
      </c>
      <c r="BG403" t="s">
        <v>442</v>
      </c>
    </row>
    <row r="404" spans="1:59" x14ac:dyDescent="0.2">
      <c r="A404" t="s">
        <v>412</v>
      </c>
      <c r="B404">
        <v>537</v>
      </c>
      <c r="C404" t="s">
        <v>413</v>
      </c>
      <c r="D404" t="s">
        <v>15</v>
      </c>
      <c r="E404" t="s">
        <v>16</v>
      </c>
      <c r="AM404">
        <v>7.17</v>
      </c>
      <c r="AN404">
        <v>3.24</v>
      </c>
      <c r="AO404">
        <v>1.1100000000000001</v>
      </c>
      <c r="AP404">
        <v>3.94</v>
      </c>
      <c r="AQ404">
        <v>10.3</v>
      </c>
      <c r="AR404">
        <v>9.06</v>
      </c>
      <c r="AS404">
        <v>0.67</v>
      </c>
      <c r="AT404">
        <v>6.77</v>
      </c>
      <c r="AU404">
        <v>13.5</v>
      </c>
      <c r="AV404">
        <v>11.8</v>
      </c>
      <c r="AW404">
        <v>10.99</v>
      </c>
      <c r="AX404">
        <v>0.85</v>
      </c>
      <c r="AY404">
        <v>0.65</v>
      </c>
      <c r="AZ404">
        <v>-1.47</v>
      </c>
      <c r="BA404">
        <v>0.52</v>
      </c>
      <c r="BB404">
        <v>2.29</v>
      </c>
      <c r="BC404">
        <v>0.96</v>
      </c>
      <c r="BG404" t="s">
        <v>397</v>
      </c>
    </row>
    <row r="405" spans="1:59" x14ac:dyDescent="0.2">
      <c r="A405" t="s">
        <v>34</v>
      </c>
      <c r="B405">
        <v>122</v>
      </c>
      <c r="C405" t="s">
        <v>35</v>
      </c>
      <c r="D405" t="s">
        <v>15</v>
      </c>
      <c r="E405" t="s">
        <v>416</v>
      </c>
      <c r="F405">
        <v>6.8</v>
      </c>
      <c r="G405">
        <v>6.7</v>
      </c>
      <c r="H405">
        <v>4</v>
      </c>
      <c r="I405">
        <v>5.9</v>
      </c>
      <c r="J405">
        <v>15.4</v>
      </c>
      <c r="K405">
        <v>15.4</v>
      </c>
      <c r="L405">
        <v>5.8</v>
      </c>
      <c r="M405">
        <v>2.93</v>
      </c>
      <c r="N405">
        <v>2.4</v>
      </c>
      <c r="O405">
        <v>6.7</v>
      </c>
      <c r="P405">
        <v>19.7</v>
      </c>
      <c r="Q405">
        <v>19.7</v>
      </c>
      <c r="R405">
        <v>7.4</v>
      </c>
      <c r="S405">
        <v>-1.4</v>
      </c>
      <c r="T405">
        <v>7.5</v>
      </c>
      <c r="U405">
        <v>4</v>
      </c>
      <c r="V405">
        <v>-7.2</v>
      </c>
      <c r="W405">
        <v>-5.3</v>
      </c>
      <c r="X405">
        <v>-2.2000000000000002</v>
      </c>
      <c r="Y405">
        <v>-0.9</v>
      </c>
      <c r="Z405">
        <v>2.8</v>
      </c>
      <c r="AA405">
        <v>2</v>
      </c>
      <c r="AB405">
        <v>0.3</v>
      </c>
      <c r="AC405">
        <v>0.7</v>
      </c>
      <c r="AD405">
        <v>0.3</v>
      </c>
      <c r="AE405">
        <v>1</v>
      </c>
      <c r="AF405">
        <v>5.3</v>
      </c>
      <c r="AG405">
        <v>3.2</v>
      </c>
      <c r="AH405">
        <v>1.64</v>
      </c>
      <c r="AI405">
        <v>1.31</v>
      </c>
      <c r="AJ405">
        <v>3.1</v>
      </c>
      <c r="AK405">
        <v>3.12</v>
      </c>
      <c r="AL405">
        <v>0.85</v>
      </c>
      <c r="AM405">
        <v>1.34</v>
      </c>
      <c r="AN405">
        <v>3.56</v>
      </c>
      <c r="AO405">
        <v>5.43</v>
      </c>
      <c r="AP405">
        <v>4.28</v>
      </c>
      <c r="AQ405">
        <v>4.63</v>
      </c>
      <c r="AR405">
        <v>2.71</v>
      </c>
      <c r="AS405">
        <v>1.82</v>
      </c>
      <c r="AT405">
        <v>2.58</v>
      </c>
      <c r="AU405">
        <v>3.31</v>
      </c>
      <c r="AV405">
        <v>3.23</v>
      </c>
      <c r="AW405">
        <v>2.39</v>
      </c>
      <c r="AX405">
        <v>1.59</v>
      </c>
      <c r="AY405">
        <v>1.19</v>
      </c>
      <c r="AZ405">
        <v>0.83</v>
      </c>
      <c r="BA405">
        <v>1.73</v>
      </c>
      <c r="BB405">
        <v>2.2799999999999998</v>
      </c>
      <c r="BC405">
        <v>0.9</v>
      </c>
      <c r="BD405">
        <v>2.4</v>
      </c>
      <c r="BE405">
        <v>12.25</v>
      </c>
      <c r="BF405">
        <v>40.14</v>
      </c>
      <c r="BG405" t="s">
        <v>419</v>
      </c>
    </row>
    <row r="406" spans="1:59" x14ac:dyDescent="0.2">
      <c r="A406" t="s">
        <v>105</v>
      </c>
      <c r="B406">
        <v>134</v>
      </c>
      <c r="C406" t="s">
        <v>5</v>
      </c>
      <c r="D406" t="s">
        <v>15</v>
      </c>
      <c r="E406" t="s">
        <v>425</v>
      </c>
      <c r="F406">
        <v>2.4</v>
      </c>
      <c r="G406">
        <v>3.84</v>
      </c>
      <c r="H406">
        <v>5.71</v>
      </c>
      <c r="I406">
        <v>7.52</v>
      </c>
      <c r="J406">
        <v>4.76</v>
      </c>
      <c r="K406">
        <v>5.26</v>
      </c>
      <c r="L406">
        <v>4.59</v>
      </c>
      <c r="M406">
        <v>4.92</v>
      </c>
      <c r="N406">
        <v>1.42</v>
      </c>
      <c r="O406">
        <v>1.71</v>
      </c>
      <c r="P406">
        <v>4.03</v>
      </c>
      <c r="Q406">
        <v>4.8099999999999996</v>
      </c>
      <c r="R406">
        <v>6.18</v>
      </c>
      <c r="S406">
        <v>2.68</v>
      </c>
      <c r="T406">
        <v>1.45</v>
      </c>
      <c r="U406">
        <v>0.86</v>
      </c>
      <c r="V406">
        <v>0.62</v>
      </c>
      <c r="W406">
        <v>-0.53</v>
      </c>
      <c r="X406">
        <v>0.17</v>
      </c>
      <c r="Y406">
        <v>2.27</v>
      </c>
      <c r="Z406">
        <v>3</v>
      </c>
      <c r="AA406">
        <v>2.72</v>
      </c>
      <c r="AB406">
        <v>2.08</v>
      </c>
      <c r="AC406">
        <v>0.5</v>
      </c>
      <c r="AD406">
        <v>1.63</v>
      </c>
      <c r="AE406">
        <v>1</v>
      </c>
      <c r="AF406">
        <v>0.6</v>
      </c>
      <c r="AG406">
        <v>1.38</v>
      </c>
      <c r="AH406">
        <v>1.06</v>
      </c>
      <c r="AI406">
        <v>-1.27</v>
      </c>
      <c r="AJ406">
        <v>-0.71</v>
      </c>
      <c r="AK406">
        <v>4.4800000000000004</v>
      </c>
      <c r="AL406">
        <v>0.83</v>
      </c>
      <c r="AM406">
        <v>-0.16</v>
      </c>
      <c r="AN406">
        <v>-0.31</v>
      </c>
      <c r="AO406">
        <v>0.03</v>
      </c>
      <c r="AP406">
        <v>2.0299999999999998</v>
      </c>
      <c r="AQ406">
        <v>3.81</v>
      </c>
      <c r="AR406">
        <v>6.07</v>
      </c>
      <c r="AS406">
        <v>-1.3</v>
      </c>
      <c r="AT406">
        <v>1.25</v>
      </c>
      <c r="AU406">
        <v>2.77</v>
      </c>
      <c r="AV406">
        <v>3.38</v>
      </c>
      <c r="AW406">
        <v>3.89</v>
      </c>
      <c r="AX406">
        <v>1.01</v>
      </c>
      <c r="AY406">
        <v>0.6</v>
      </c>
      <c r="AZ406">
        <v>0.81</v>
      </c>
      <c r="BA406">
        <v>2.76</v>
      </c>
      <c r="BB406">
        <v>2.2799999999999998</v>
      </c>
      <c r="BC406">
        <v>1.2</v>
      </c>
      <c r="BD406">
        <v>2.2599999999999998</v>
      </c>
      <c r="BE406">
        <v>3.16</v>
      </c>
      <c r="BF406">
        <v>12.09</v>
      </c>
      <c r="BG406" t="s">
        <v>426</v>
      </c>
    </row>
    <row r="407" spans="1:59" x14ac:dyDescent="0.2">
      <c r="A407" t="s">
        <v>60</v>
      </c>
      <c r="B407">
        <v>218</v>
      </c>
      <c r="C407" t="s">
        <v>61</v>
      </c>
      <c r="D407" t="s">
        <v>15</v>
      </c>
      <c r="E407" t="s">
        <v>16</v>
      </c>
      <c r="F407">
        <v>3.96</v>
      </c>
      <c r="G407">
        <v>0</v>
      </c>
      <c r="H407">
        <v>5.56</v>
      </c>
      <c r="I407">
        <v>34.21</v>
      </c>
      <c r="J407">
        <v>41.18</v>
      </c>
      <c r="K407">
        <v>9.7200000000000006</v>
      </c>
      <c r="L407">
        <v>12.66</v>
      </c>
      <c r="M407">
        <v>7.87</v>
      </c>
      <c r="N407">
        <v>6.25</v>
      </c>
      <c r="O407">
        <v>20.59</v>
      </c>
      <c r="P407">
        <v>48.78</v>
      </c>
      <c r="Q407">
        <v>32.24</v>
      </c>
      <c r="R407">
        <v>126.45</v>
      </c>
      <c r="S407">
        <v>273.36</v>
      </c>
      <c r="T407">
        <v>1289.54</v>
      </c>
      <c r="U407">
        <v>11702.83</v>
      </c>
      <c r="V407">
        <v>273.55</v>
      </c>
      <c r="W407">
        <v>14.43</v>
      </c>
      <c r="X407">
        <v>15.99</v>
      </c>
      <c r="Y407">
        <v>15.25</v>
      </c>
      <c r="Z407">
        <v>17.18</v>
      </c>
      <c r="AA407">
        <v>21.44</v>
      </c>
      <c r="AB407">
        <v>12.04</v>
      </c>
      <c r="AC407">
        <v>8.51</v>
      </c>
      <c r="AD407">
        <v>7.87</v>
      </c>
      <c r="AE407">
        <v>10.19</v>
      </c>
      <c r="AF407">
        <v>12.43</v>
      </c>
      <c r="AG407">
        <v>4.7</v>
      </c>
      <c r="AH407">
        <v>7.67</v>
      </c>
      <c r="AI407">
        <v>2.16</v>
      </c>
      <c r="AJ407">
        <v>4.6100000000000003</v>
      </c>
      <c r="AK407">
        <v>1.6</v>
      </c>
      <c r="AL407">
        <v>0.93</v>
      </c>
      <c r="AM407">
        <v>3.34</v>
      </c>
      <c r="AN407">
        <v>4.4400000000000004</v>
      </c>
      <c r="AO407">
        <v>5.4</v>
      </c>
      <c r="AP407">
        <v>2.33</v>
      </c>
      <c r="AQ407">
        <v>8.7100000000000009</v>
      </c>
      <c r="AR407">
        <v>14.01</v>
      </c>
      <c r="AS407">
        <v>3.34</v>
      </c>
      <c r="AT407">
        <v>2.5</v>
      </c>
      <c r="AU407">
        <v>9.8800000000000008</v>
      </c>
      <c r="AV407">
        <v>4.51</v>
      </c>
      <c r="AW407">
        <v>5.74</v>
      </c>
      <c r="AX407">
        <v>5.76</v>
      </c>
      <c r="AY407">
        <v>4.0599999999999996</v>
      </c>
      <c r="AZ407">
        <v>3.63</v>
      </c>
      <c r="BA407">
        <v>2.82</v>
      </c>
      <c r="BB407">
        <v>2.27</v>
      </c>
      <c r="BC407">
        <v>1.84</v>
      </c>
      <c r="BD407">
        <v>0.94</v>
      </c>
      <c r="BE407">
        <v>0.74</v>
      </c>
      <c r="BF407">
        <v>1.75</v>
      </c>
      <c r="BG407" t="s">
        <v>17</v>
      </c>
    </row>
    <row r="408" spans="1:59" x14ac:dyDescent="0.2">
      <c r="A408" t="s">
        <v>76</v>
      </c>
      <c r="B408">
        <v>156</v>
      </c>
      <c r="C408" t="s">
        <v>1</v>
      </c>
      <c r="D408" t="s">
        <v>15</v>
      </c>
      <c r="E408" t="s">
        <v>16</v>
      </c>
      <c r="F408">
        <v>3.37</v>
      </c>
      <c r="G408">
        <v>2.7</v>
      </c>
      <c r="H408">
        <v>4.99</v>
      </c>
      <c r="I408">
        <v>7.49</v>
      </c>
      <c r="J408">
        <v>11</v>
      </c>
      <c r="K408">
        <v>10.67</v>
      </c>
      <c r="L408">
        <v>7.54</v>
      </c>
      <c r="M408">
        <v>7.98</v>
      </c>
      <c r="N408">
        <v>8.9700000000000006</v>
      </c>
      <c r="O408">
        <v>9.14</v>
      </c>
      <c r="P408">
        <v>10.130000000000001</v>
      </c>
      <c r="Q408">
        <v>12.47</v>
      </c>
      <c r="R408">
        <v>10.77</v>
      </c>
      <c r="S408">
        <v>5.86</v>
      </c>
      <c r="T408">
        <v>4.3</v>
      </c>
      <c r="U408">
        <v>3.96</v>
      </c>
      <c r="V408">
        <v>4.1900000000000004</v>
      </c>
      <c r="W408">
        <v>4.3600000000000003</v>
      </c>
      <c r="X408">
        <v>4.03</v>
      </c>
      <c r="Y408">
        <v>4.9800000000000004</v>
      </c>
      <c r="Z408">
        <v>4.78</v>
      </c>
      <c r="AA408">
        <v>5.63</v>
      </c>
      <c r="AB408">
        <v>1.49</v>
      </c>
      <c r="AC408">
        <v>1.87</v>
      </c>
      <c r="AD408">
        <v>0.17</v>
      </c>
      <c r="AE408">
        <v>2.15</v>
      </c>
      <c r="AF408">
        <v>1.57</v>
      </c>
      <c r="AG408">
        <v>1.62</v>
      </c>
      <c r="AH408">
        <v>1</v>
      </c>
      <c r="AI408">
        <v>1.73</v>
      </c>
      <c r="AJ408">
        <v>2.72</v>
      </c>
      <c r="AK408">
        <v>2.5299999999999998</v>
      </c>
      <c r="AL408">
        <v>2.2599999999999998</v>
      </c>
      <c r="AM408">
        <v>2.76</v>
      </c>
      <c r="AN408">
        <v>1.86</v>
      </c>
      <c r="AO408">
        <v>2.21</v>
      </c>
      <c r="AP408">
        <v>2</v>
      </c>
      <c r="AQ408">
        <v>2.14</v>
      </c>
      <c r="AR408">
        <v>2.37</v>
      </c>
      <c r="AS408">
        <v>0.3</v>
      </c>
      <c r="AT408">
        <v>1.78</v>
      </c>
      <c r="AU408">
        <v>2.91</v>
      </c>
      <c r="AV408">
        <v>1.52</v>
      </c>
      <c r="AW408">
        <v>0.94</v>
      </c>
      <c r="AX408">
        <v>1.91</v>
      </c>
      <c r="AY408">
        <v>1.1299999999999999</v>
      </c>
      <c r="AZ408">
        <v>1.43</v>
      </c>
      <c r="BA408">
        <v>1.6</v>
      </c>
      <c r="BB408">
        <v>2.27</v>
      </c>
      <c r="BC408">
        <v>1.95</v>
      </c>
      <c r="BD408">
        <v>0.72</v>
      </c>
      <c r="BE408">
        <v>3.4</v>
      </c>
      <c r="BF408">
        <v>6.8</v>
      </c>
      <c r="BG408" t="s">
        <v>17</v>
      </c>
    </row>
    <row r="409" spans="1:59" x14ac:dyDescent="0.2">
      <c r="A409" t="s">
        <v>81</v>
      </c>
      <c r="B409">
        <v>924</v>
      </c>
      <c r="C409" t="s">
        <v>82</v>
      </c>
      <c r="D409" t="s">
        <v>15</v>
      </c>
      <c r="E409" t="s">
        <v>416</v>
      </c>
      <c r="K409">
        <v>-0.1</v>
      </c>
      <c r="L409">
        <v>-0.1</v>
      </c>
      <c r="M409">
        <v>0.1</v>
      </c>
      <c r="N409">
        <v>0.1</v>
      </c>
      <c r="O409">
        <v>0.2</v>
      </c>
      <c r="P409">
        <v>0.2</v>
      </c>
      <c r="Q409">
        <v>0.6</v>
      </c>
      <c r="R409">
        <v>0.8</v>
      </c>
      <c r="S409">
        <v>1</v>
      </c>
      <c r="T409">
        <v>2.2000000000000002</v>
      </c>
      <c r="U409">
        <v>4</v>
      </c>
      <c r="V409">
        <v>3.9</v>
      </c>
      <c r="W409">
        <v>3.6</v>
      </c>
      <c r="X409">
        <v>16.100000000000001</v>
      </c>
      <c r="Y409">
        <v>27.4</v>
      </c>
      <c r="Z409">
        <v>7.1</v>
      </c>
      <c r="AA409">
        <v>15.6</v>
      </c>
      <c r="AB409">
        <v>21.7</v>
      </c>
      <c r="AC409">
        <v>16.899999999999999</v>
      </c>
      <c r="AK409">
        <v>2.5</v>
      </c>
      <c r="AL409">
        <v>-0.05</v>
      </c>
      <c r="AM409">
        <v>2.17</v>
      </c>
      <c r="AN409">
        <v>4.9800000000000004</v>
      </c>
      <c r="AO409">
        <v>5.42</v>
      </c>
      <c r="AP409">
        <v>4.7300000000000004</v>
      </c>
      <c r="AQ409">
        <v>4.38</v>
      </c>
      <c r="AR409">
        <v>5.6</v>
      </c>
      <c r="AS409">
        <v>-3.5</v>
      </c>
      <c r="AT409">
        <v>4.3499999999999996</v>
      </c>
      <c r="AU409">
        <v>5.48</v>
      </c>
      <c r="AV409">
        <v>2.1</v>
      </c>
      <c r="AW409">
        <v>2.88</v>
      </c>
      <c r="AX409">
        <v>2.1</v>
      </c>
      <c r="AY409">
        <v>0.65</v>
      </c>
      <c r="AZ409">
        <v>1.27</v>
      </c>
      <c r="BA409">
        <v>2.63</v>
      </c>
      <c r="BB409">
        <v>2.2599999999999998</v>
      </c>
      <c r="BC409">
        <v>1.3</v>
      </c>
      <c r="BD409">
        <v>-1.57</v>
      </c>
      <c r="BE409">
        <v>1.9</v>
      </c>
      <c r="BF409">
        <v>3.1</v>
      </c>
      <c r="BG409" t="s">
        <v>419</v>
      </c>
    </row>
    <row r="410" spans="1:59" x14ac:dyDescent="0.2">
      <c r="A410" t="s">
        <v>194</v>
      </c>
      <c r="B410">
        <v>917</v>
      </c>
      <c r="C410" t="s">
        <v>195</v>
      </c>
      <c r="D410" t="s">
        <v>15</v>
      </c>
      <c r="E410" t="s">
        <v>416</v>
      </c>
      <c r="AC410">
        <v>1000</v>
      </c>
      <c r="AD410">
        <v>82.5</v>
      </c>
      <c r="AE410">
        <v>11.9</v>
      </c>
      <c r="AF410">
        <v>26.4</v>
      </c>
      <c r="AG410">
        <v>22.7</v>
      </c>
      <c r="AH410">
        <v>20.6</v>
      </c>
      <c r="AI410">
        <v>44.3</v>
      </c>
      <c r="AJ410">
        <v>33.299999999999997</v>
      </c>
      <c r="AK410">
        <v>24.5</v>
      </c>
      <c r="AL410">
        <v>20.3</v>
      </c>
      <c r="AM410">
        <v>2.2000000000000002</v>
      </c>
      <c r="AN410">
        <v>7.11</v>
      </c>
      <c r="AO410">
        <v>8.5399999999999991</v>
      </c>
      <c r="AP410">
        <v>7.33</v>
      </c>
      <c r="AQ410">
        <v>13.14</v>
      </c>
      <c r="AR410">
        <v>27.36</v>
      </c>
      <c r="AS410">
        <v>19.149999999999999</v>
      </c>
      <c r="AT410">
        <v>13.25</v>
      </c>
      <c r="AU410">
        <v>1.55</v>
      </c>
      <c r="AV410">
        <v>6.25</v>
      </c>
      <c r="AW410">
        <v>1.9</v>
      </c>
      <c r="AX410">
        <v>3.35</v>
      </c>
      <c r="AY410">
        <v>16.260000000000002</v>
      </c>
      <c r="AZ410">
        <v>5.05</v>
      </c>
      <c r="BA410">
        <v>-1.68</v>
      </c>
      <c r="BB410">
        <v>2.2599999999999998</v>
      </c>
      <c r="BC410">
        <v>0.44</v>
      </c>
      <c r="BD410">
        <v>3.48</v>
      </c>
      <c r="BE410">
        <v>5.36</v>
      </c>
      <c r="BF410">
        <v>6.86</v>
      </c>
      <c r="BG410" t="s">
        <v>419</v>
      </c>
    </row>
    <row r="411" spans="1:59" x14ac:dyDescent="0.2">
      <c r="A411" t="s">
        <v>223</v>
      </c>
      <c r="B411">
        <v>941</v>
      </c>
      <c r="C411" t="s">
        <v>224</v>
      </c>
      <c r="D411" t="s">
        <v>15</v>
      </c>
      <c r="E411" t="s">
        <v>441</v>
      </c>
      <c r="AF411">
        <v>21.13</v>
      </c>
      <c r="AG411">
        <v>16.670000000000002</v>
      </c>
      <c r="AH411">
        <v>6.82</v>
      </c>
      <c r="AI411">
        <v>2.2599999999999998</v>
      </c>
      <c r="AJ411">
        <v>0.74</v>
      </c>
      <c r="AK411">
        <v>0.62</v>
      </c>
      <c r="AL411">
        <v>1.64</v>
      </c>
      <c r="AM411">
        <v>0.76</v>
      </c>
      <c r="AN411">
        <v>4.42</v>
      </c>
      <c r="AO411">
        <v>4.32</v>
      </c>
      <c r="AP411">
        <v>4.75</v>
      </c>
      <c r="AQ411">
        <v>8.4499999999999993</v>
      </c>
      <c r="AR411">
        <v>12.16</v>
      </c>
      <c r="AS411">
        <v>5.38</v>
      </c>
      <c r="AT411">
        <v>-2.19</v>
      </c>
      <c r="AU411">
        <v>0.81</v>
      </c>
      <c r="AV411">
        <v>0.36</v>
      </c>
      <c r="AW411">
        <v>0.16</v>
      </c>
      <c r="AX411">
        <v>1.83</v>
      </c>
      <c r="AY411">
        <v>1.81</v>
      </c>
      <c r="AZ411">
        <v>1.55</v>
      </c>
      <c r="BA411">
        <v>1.6</v>
      </c>
      <c r="BB411">
        <v>2.25</v>
      </c>
      <c r="BC411">
        <v>2.78</v>
      </c>
      <c r="BD411">
        <v>1.22</v>
      </c>
      <c r="BE411">
        <v>1.88</v>
      </c>
      <c r="BF411">
        <v>6.85</v>
      </c>
      <c r="BG411" t="s">
        <v>443</v>
      </c>
    </row>
    <row r="412" spans="1:59" x14ac:dyDescent="0.2">
      <c r="A412" t="s">
        <v>206</v>
      </c>
      <c r="B412">
        <v>544</v>
      </c>
      <c r="C412" t="s">
        <v>446</v>
      </c>
      <c r="D412" t="s">
        <v>15</v>
      </c>
      <c r="E412" t="s">
        <v>441</v>
      </c>
      <c r="AV412">
        <v>3.54</v>
      </c>
      <c r="AW412">
        <v>3.84</v>
      </c>
      <c r="AX412">
        <v>2.81</v>
      </c>
      <c r="AY412">
        <v>1.86</v>
      </c>
      <c r="AZ412">
        <v>1.08</v>
      </c>
      <c r="BA412">
        <v>0.95</v>
      </c>
      <c r="BB412">
        <v>2.2400000000000002</v>
      </c>
      <c r="BC412">
        <v>2.08</v>
      </c>
      <c r="BD412">
        <v>2.27</v>
      </c>
      <c r="BE412">
        <v>3.82</v>
      </c>
      <c r="BG412" t="s">
        <v>442</v>
      </c>
    </row>
    <row r="413" spans="1:59" x14ac:dyDescent="0.2">
      <c r="A413" t="s">
        <v>144</v>
      </c>
      <c r="B413">
        <v>648</v>
      </c>
      <c r="C413" t="s">
        <v>145</v>
      </c>
      <c r="D413" t="s">
        <v>15</v>
      </c>
      <c r="E413" t="s">
        <v>462</v>
      </c>
      <c r="AT413">
        <v>9.9499999999999993</v>
      </c>
      <c r="AU413">
        <v>6.67</v>
      </c>
      <c r="AV413">
        <v>2.83</v>
      </c>
      <c r="AW413">
        <v>3.7</v>
      </c>
      <c r="AZ413">
        <v>4.2300000000000004</v>
      </c>
      <c r="BA413">
        <v>1.96</v>
      </c>
      <c r="BB413">
        <v>2.2400000000000002</v>
      </c>
      <c r="BC413">
        <v>6.24</v>
      </c>
      <c r="BD413">
        <v>1.06</v>
      </c>
      <c r="BE413">
        <v>14.21</v>
      </c>
      <c r="BF413">
        <v>16.37</v>
      </c>
      <c r="BG413" t="s">
        <v>463</v>
      </c>
    </row>
    <row r="414" spans="1:59" x14ac:dyDescent="0.2">
      <c r="A414" t="s">
        <v>52</v>
      </c>
      <c r="B414">
        <v>313</v>
      </c>
      <c r="C414" t="s">
        <v>53</v>
      </c>
      <c r="D414" t="s">
        <v>15</v>
      </c>
      <c r="E414" t="s">
        <v>16</v>
      </c>
      <c r="F414">
        <v>6.15</v>
      </c>
      <c r="G414">
        <v>4.6100000000000003</v>
      </c>
      <c r="H414">
        <v>6.83</v>
      </c>
      <c r="I414">
        <v>5.48</v>
      </c>
      <c r="J414">
        <v>13.07</v>
      </c>
      <c r="K414">
        <v>10.36</v>
      </c>
      <c r="L414">
        <v>4.26</v>
      </c>
      <c r="M414">
        <v>3.19</v>
      </c>
      <c r="N414">
        <v>6.11</v>
      </c>
      <c r="O414">
        <v>9.09</v>
      </c>
      <c r="P414">
        <v>12.23</v>
      </c>
      <c r="Q414">
        <v>11.05</v>
      </c>
      <c r="R414">
        <v>6.1</v>
      </c>
      <c r="S414">
        <v>4</v>
      </c>
      <c r="T414">
        <v>3.97</v>
      </c>
      <c r="U414">
        <v>4.62</v>
      </c>
      <c r="V414">
        <v>5.41</v>
      </c>
      <c r="W414">
        <v>5.99</v>
      </c>
      <c r="X414">
        <v>4.05</v>
      </c>
      <c r="Y414">
        <v>5.41</v>
      </c>
      <c r="Z414">
        <v>4.63</v>
      </c>
      <c r="AA414">
        <v>7.3</v>
      </c>
      <c r="AB414">
        <v>5.58</v>
      </c>
      <c r="AC414">
        <v>2.75</v>
      </c>
      <c r="AD414">
        <v>1.37</v>
      </c>
      <c r="AE414">
        <v>2.02</v>
      </c>
      <c r="AF414">
        <v>1.26</v>
      </c>
      <c r="AG414">
        <v>0.56000000000000005</v>
      </c>
      <c r="AH414">
        <v>1.21</v>
      </c>
      <c r="AI414">
        <v>1.1200000000000001</v>
      </c>
      <c r="AJ414">
        <v>1.73</v>
      </c>
      <c r="AK414">
        <v>2.36</v>
      </c>
      <c r="AL414">
        <v>1.5</v>
      </c>
      <c r="AM414">
        <v>3.66</v>
      </c>
      <c r="AN414">
        <v>1.1599999999999999</v>
      </c>
      <c r="AO414">
        <v>1.82</v>
      </c>
      <c r="AP414">
        <v>1.96</v>
      </c>
      <c r="AQ414">
        <v>2.41</v>
      </c>
      <c r="AR414">
        <v>4.43</v>
      </c>
      <c r="AS414">
        <v>1.67</v>
      </c>
      <c r="AT414">
        <v>1.62</v>
      </c>
      <c r="AU414">
        <v>3.2</v>
      </c>
      <c r="AV414">
        <v>1.97</v>
      </c>
      <c r="AW414">
        <v>0.72</v>
      </c>
      <c r="AX414">
        <v>1.51</v>
      </c>
      <c r="AY414">
        <v>1.87</v>
      </c>
      <c r="AZ414">
        <v>-0.35</v>
      </c>
      <c r="BA414">
        <v>1.55</v>
      </c>
      <c r="BB414">
        <v>2.23</v>
      </c>
      <c r="BC414">
        <v>1.34</v>
      </c>
      <c r="BD414">
        <v>0.04</v>
      </c>
      <c r="BE414">
        <v>2.91</v>
      </c>
      <c r="BF414">
        <v>5.66</v>
      </c>
      <c r="BG414" t="s">
        <v>17</v>
      </c>
    </row>
    <row r="415" spans="1:59" x14ac:dyDescent="0.2">
      <c r="A415" t="s">
        <v>325</v>
      </c>
      <c r="B415">
        <v>942</v>
      </c>
      <c r="C415" t="s">
        <v>326</v>
      </c>
      <c r="D415" t="s">
        <v>15</v>
      </c>
      <c r="E415" t="s">
        <v>462</v>
      </c>
      <c r="AK415">
        <v>87.26</v>
      </c>
      <c r="AL415">
        <v>10.68</v>
      </c>
      <c r="AM415">
        <v>5.89</v>
      </c>
      <c r="AN415">
        <v>9.5500000000000007</v>
      </c>
      <c r="AO415">
        <v>11.91</v>
      </c>
      <c r="AP415">
        <v>12.16</v>
      </c>
      <c r="AQ415">
        <v>6.24</v>
      </c>
      <c r="AR415">
        <v>13.03</v>
      </c>
      <c r="AS415">
        <v>5.55</v>
      </c>
      <c r="AT415">
        <v>12.7</v>
      </c>
      <c r="AU415">
        <v>14.75</v>
      </c>
      <c r="AV415">
        <v>5.58</v>
      </c>
      <c r="AW415">
        <v>3.08</v>
      </c>
      <c r="AX415">
        <v>0.93</v>
      </c>
      <c r="AY415">
        <v>0.28999999999999998</v>
      </c>
      <c r="AZ415">
        <v>-0.42</v>
      </c>
      <c r="BA415">
        <v>3.17</v>
      </c>
      <c r="BB415">
        <v>2.23</v>
      </c>
      <c r="BC415">
        <v>0.63</v>
      </c>
      <c r="BD415">
        <v>-1.19</v>
      </c>
      <c r="BE415">
        <v>8.6199999999999992</v>
      </c>
      <c r="BF415">
        <v>15.98</v>
      </c>
      <c r="BG415" t="s">
        <v>463</v>
      </c>
    </row>
    <row r="416" spans="1:59" x14ac:dyDescent="0.2">
      <c r="A416" t="s">
        <v>97</v>
      </c>
      <c r="B416">
        <v>238</v>
      </c>
      <c r="C416" t="s">
        <v>98</v>
      </c>
      <c r="D416" t="s">
        <v>15</v>
      </c>
      <c r="E416" t="s">
        <v>16</v>
      </c>
      <c r="F416">
        <v>4.6500000000000004</v>
      </c>
      <c r="G416">
        <v>3.08</v>
      </c>
      <c r="H416">
        <v>4.5999999999999996</v>
      </c>
      <c r="I416">
        <v>15.21</v>
      </c>
      <c r="J416">
        <v>30.07</v>
      </c>
      <c r="K416">
        <v>17.37</v>
      </c>
      <c r="L416">
        <v>3.49</v>
      </c>
      <c r="M416">
        <v>4.16</v>
      </c>
      <c r="N416">
        <v>6.04</v>
      </c>
      <c r="O416">
        <v>9.16</v>
      </c>
      <c r="P416">
        <v>18.14</v>
      </c>
      <c r="Q416">
        <v>37.04</v>
      </c>
      <c r="R416">
        <v>90.11</v>
      </c>
      <c r="S416">
        <v>32.630000000000003</v>
      </c>
      <c r="T416">
        <v>11.95</v>
      </c>
      <c r="U416">
        <v>15.06</v>
      </c>
      <c r="V416">
        <v>11.83</v>
      </c>
      <c r="W416">
        <v>16.850000000000001</v>
      </c>
      <c r="X416">
        <v>20.83</v>
      </c>
      <c r="Y416">
        <v>16.510000000000002</v>
      </c>
      <c r="Z416">
        <v>19.05</v>
      </c>
      <c r="AA416">
        <v>28.71</v>
      </c>
      <c r="AB416">
        <v>21.79</v>
      </c>
      <c r="AC416">
        <v>9.7799999999999994</v>
      </c>
      <c r="AD416">
        <v>13.54</v>
      </c>
      <c r="AE416">
        <v>23.19</v>
      </c>
      <c r="AF416">
        <v>17.510000000000002</v>
      </c>
      <c r="AG416">
        <v>13.25</v>
      </c>
      <c r="AH416">
        <v>11.66</v>
      </c>
      <c r="AI416">
        <v>10.050000000000001</v>
      </c>
      <c r="AJ416">
        <v>10.96</v>
      </c>
      <c r="AK416">
        <v>11.26</v>
      </c>
      <c r="AL416">
        <v>9.17</v>
      </c>
      <c r="AM416">
        <v>9.4499999999999993</v>
      </c>
      <c r="AN416">
        <v>12.31</v>
      </c>
      <c r="AO416">
        <v>13.8</v>
      </c>
      <c r="AP416">
        <v>11.47</v>
      </c>
      <c r="AQ416">
        <v>9.36</v>
      </c>
      <c r="AR416">
        <v>13.42</v>
      </c>
      <c r="AS416">
        <v>7.84</v>
      </c>
      <c r="AT416">
        <v>5.66</v>
      </c>
      <c r="AU416">
        <v>4.88</v>
      </c>
      <c r="AV416">
        <v>4.5</v>
      </c>
      <c r="AW416">
        <v>5.23</v>
      </c>
      <c r="AX416">
        <v>4.5199999999999996</v>
      </c>
      <c r="AY416">
        <v>0.8</v>
      </c>
      <c r="AZ416">
        <v>-0.02</v>
      </c>
      <c r="BA416">
        <v>1.63</v>
      </c>
      <c r="BB416">
        <v>2.2200000000000002</v>
      </c>
      <c r="BC416">
        <v>2.1</v>
      </c>
      <c r="BD416">
        <v>0.72</v>
      </c>
      <c r="BE416">
        <v>1.73</v>
      </c>
      <c r="BF416">
        <v>8.2799999999999994</v>
      </c>
      <c r="BG416" t="s">
        <v>17</v>
      </c>
    </row>
    <row r="417" spans="1:59" x14ac:dyDescent="0.2">
      <c r="A417" t="s">
        <v>221</v>
      </c>
      <c r="B417">
        <v>137</v>
      </c>
      <c r="C417" t="s">
        <v>222</v>
      </c>
      <c r="D417" t="s">
        <v>15</v>
      </c>
      <c r="E417" t="s">
        <v>425</v>
      </c>
      <c r="F417">
        <v>5.0999999999999996</v>
      </c>
      <c r="G417">
        <v>3.53</v>
      </c>
      <c r="H417">
        <v>6.7</v>
      </c>
      <c r="I417">
        <v>7.13</v>
      </c>
      <c r="J417">
        <v>9</v>
      </c>
      <c r="K417">
        <v>11.27</v>
      </c>
      <c r="L417">
        <v>12.13</v>
      </c>
      <c r="M417">
        <v>4.03</v>
      </c>
      <c r="N417">
        <v>1.54</v>
      </c>
      <c r="O417">
        <v>2.63</v>
      </c>
      <c r="P417">
        <v>3.6</v>
      </c>
      <c r="Q417">
        <v>8.35</v>
      </c>
      <c r="R417">
        <v>10.61</v>
      </c>
      <c r="S417">
        <v>7.95</v>
      </c>
      <c r="T417">
        <v>7.32</v>
      </c>
      <c r="U417">
        <v>3.64</v>
      </c>
      <c r="V417">
        <v>2.87</v>
      </c>
      <c r="W417">
        <v>-1.34</v>
      </c>
      <c r="X417">
        <v>1.1000000000000001</v>
      </c>
      <c r="Y417">
        <v>3.32</v>
      </c>
      <c r="Z417">
        <v>3.23</v>
      </c>
      <c r="AA417">
        <v>3.1</v>
      </c>
      <c r="AB417">
        <v>0.74</v>
      </c>
      <c r="AC417">
        <v>-0.28999999999999998</v>
      </c>
      <c r="AD417">
        <v>1.78</v>
      </c>
      <c r="AE417">
        <v>2.44</v>
      </c>
      <c r="AF417">
        <v>0.84</v>
      </c>
      <c r="AG417">
        <v>1.05</v>
      </c>
      <c r="AH417">
        <v>2.68</v>
      </c>
      <c r="AI417">
        <v>1.21</v>
      </c>
      <c r="AJ417">
        <v>2.04</v>
      </c>
      <c r="AK417">
        <v>4.7699999999999996</v>
      </c>
      <c r="AL417">
        <v>3.91</v>
      </c>
      <c r="AM417">
        <v>1.93</v>
      </c>
      <c r="AN417">
        <v>1.83</v>
      </c>
      <c r="AO417">
        <v>1.64</v>
      </c>
      <c r="AP417">
        <v>2.37</v>
      </c>
      <c r="AQ417">
        <v>3.36</v>
      </c>
      <c r="AR417">
        <v>5.37</v>
      </c>
      <c r="AS417">
        <v>1.43</v>
      </c>
      <c r="AT417">
        <v>0.87</v>
      </c>
      <c r="AU417">
        <v>2.56</v>
      </c>
      <c r="AV417">
        <v>2.57</v>
      </c>
      <c r="AW417">
        <v>3.65</v>
      </c>
      <c r="AX417">
        <v>0.56000000000000005</v>
      </c>
      <c r="AY417">
        <v>0.77</v>
      </c>
      <c r="AZ417">
        <v>1.53</v>
      </c>
      <c r="BA417">
        <v>2.82</v>
      </c>
      <c r="BB417">
        <v>2.21</v>
      </c>
      <c r="BC417">
        <v>1.4</v>
      </c>
      <c r="BD417">
        <v>2.73</v>
      </c>
      <c r="BE417">
        <v>0.9</v>
      </c>
      <c r="BF417">
        <v>6.64</v>
      </c>
      <c r="BG417" t="s">
        <v>426</v>
      </c>
    </row>
    <row r="418" spans="1:59" x14ac:dyDescent="0.2">
      <c r="A418" t="s">
        <v>395</v>
      </c>
      <c r="B418">
        <v>284</v>
      </c>
      <c r="C418" t="s">
        <v>396</v>
      </c>
      <c r="D418" t="s">
        <v>15</v>
      </c>
      <c r="E418" t="s">
        <v>416</v>
      </c>
      <c r="AW418">
        <v>-0.1</v>
      </c>
      <c r="AX418">
        <v>1.4</v>
      </c>
      <c r="AY418">
        <v>0.6</v>
      </c>
      <c r="AZ418">
        <v>-0.6</v>
      </c>
      <c r="BA418">
        <v>1.7</v>
      </c>
      <c r="BB418">
        <v>2.2000000000000002</v>
      </c>
      <c r="BC418">
        <v>-0.1</v>
      </c>
      <c r="BD418">
        <v>-1</v>
      </c>
      <c r="BE418">
        <v>0.9</v>
      </c>
      <c r="BG418" t="s">
        <v>423</v>
      </c>
    </row>
    <row r="419" spans="1:59" x14ac:dyDescent="0.2">
      <c r="A419" t="s">
        <v>48</v>
      </c>
      <c r="B419">
        <v>918</v>
      </c>
      <c r="C419" t="s">
        <v>49</v>
      </c>
      <c r="D419" t="s">
        <v>15</v>
      </c>
      <c r="E419" t="s">
        <v>425</v>
      </c>
      <c r="F419">
        <v>-0.3</v>
      </c>
      <c r="G419">
        <v>0.2</v>
      </c>
      <c r="H419">
        <v>0</v>
      </c>
      <c r="I419">
        <v>0.9</v>
      </c>
      <c r="J419">
        <v>1.1000000000000001</v>
      </c>
      <c r="K419">
        <v>0.6</v>
      </c>
      <c r="L419">
        <v>0.5</v>
      </c>
      <c r="M419">
        <v>0.2</v>
      </c>
      <c r="N419">
        <v>1.2</v>
      </c>
      <c r="O419">
        <v>6.2</v>
      </c>
      <c r="P419">
        <v>24.7</v>
      </c>
      <c r="Q419">
        <v>0.2</v>
      </c>
      <c r="R419">
        <v>0.7</v>
      </c>
      <c r="S419">
        <v>3</v>
      </c>
      <c r="T419">
        <v>1.5</v>
      </c>
      <c r="U419">
        <v>2.2000000000000002</v>
      </c>
      <c r="V419">
        <v>4.3</v>
      </c>
      <c r="W419">
        <v>0</v>
      </c>
      <c r="X419">
        <v>1.4</v>
      </c>
      <c r="Y419">
        <v>1.9</v>
      </c>
      <c r="Z419">
        <v>1.9</v>
      </c>
      <c r="AA419">
        <v>374.6</v>
      </c>
      <c r="AB419">
        <v>74.8</v>
      </c>
      <c r="AC419">
        <v>56.2</v>
      </c>
      <c r="AD419">
        <v>91.6</v>
      </c>
      <c r="AE419">
        <v>59.8</v>
      </c>
      <c r="AF419">
        <v>122.69</v>
      </c>
      <c r="AG419">
        <v>1097.01</v>
      </c>
      <c r="AH419">
        <v>11.14</v>
      </c>
      <c r="AI419">
        <v>-8.0399999999999991</v>
      </c>
      <c r="AJ419">
        <v>10.25</v>
      </c>
      <c r="AK419">
        <v>6.51</v>
      </c>
      <c r="AL419">
        <v>-0.03</v>
      </c>
      <c r="AM419">
        <v>-0.97</v>
      </c>
      <c r="AN419">
        <v>6.7</v>
      </c>
      <c r="AO419">
        <v>4.03</v>
      </c>
      <c r="AP419">
        <v>5.43</v>
      </c>
      <c r="AQ419">
        <v>13.45</v>
      </c>
      <c r="AR419">
        <v>16.71</v>
      </c>
      <c r="AS419">
        <v>-0.63</v>
      </c>
      <c r="AT419">
        <v>-0.38</v>
      </c>
      <c r="AU419">
        <v>6.93</v>
      </c>
      <c r="AV419">
        <v>3</v>
      </c>
      <c r="AW419">
        <v>2.79</v>
      </c>
      <c r="AX419">
        <v>-0.98</v>
      </c>
      <c r="AY419">
        <v>0.33</v>
      </c>
      <c r="AZ419">
        <v>-0.23</v>
      </c>
      <c r="BA419">
        <v>3.99</v>
      </c>
      <c r="BB419">
        <v>2.2000000000000002</v>
      </c>
      <c r="BC419">
        <v>5.19</v>
      </c>
      <c r="BD419">
        <v>5.37</v>
      </c>
      <c r="BE419">
        <v>2.77</v>
      </c>
      <c r="BF419">
        <v>21.28</v>
      </c>
      <c r="BG419" t="s">
        <v>426</v>
      </c>
    </row>
    <row r="420" spans="1:59" x14ac:dyDescent="0.2">
      <c r="A420" t="s">
        <v>296</v>
      </c>
      <c r="B420">
        <v>182</v>
      </c>
      <c r="C420" t="s">
        <v>297</v>
      </c>
      <c r="D420" t="s">
        <v>15</v>
      </c>
      <c r="E420" t="s">
        <v>416</v>
      </c>
      <c r="F420">
        <v>1.23</v>
      </c>
      <c r="G420">
        <v>23.43</v>
      </c>
      <c r="H420">
        <v>18.45</v>
      </c>
      <c r="I420">
        <v>21.19</v>
      </c>
      <c r="J420">
        <v>19.559999999999999</v>
      </c>
      <c r="K420">
        <v>7.28</v>
      </c>
      <c r="L420">
        <v>25.79</v>
      </c>
      <c r="M420">
        <v>15.18</v>
      </c>
      <c r="N420">
        <v>13.36</v>
      </c>
      <c r="O420">
        <v>9.77</v>
      </c>
      <c r="P420">
        <v>14.01</v>
      </c>
      <c r="Q420">
        <v>12.8</v>
      </c>
      <c r="R420">
        <v>13.38</v>
      </c>
      <c r="S420">
        <v>20</v>
      </c>
      <c r="T420">
        <v>27.63</v>
      </c>
      <c r="U420">
        <v>17.32</v>
      </c>
      <c r="V420">
        <v>14.87</v>
      </c>
      <c r="W420">
        <v>9.74</v>
      </c>
      <c r="X420">
        <v>14.87</v>
      </c>
      <c r="Y420">
        <v>13.91</v>
      </c>
      <c r="Z420">
        <v>17.21</v>
      </c>
      <c r="AA420">
        <v>21.91</v>
      </c>
      <c r="AB420">
        <v>14.07</v>
      </c>
      <c r="AC420">
        <v>9.11</v>
      </c>
      <c r="AD420">
        <v>6.77</v>
      </c>
      <c r="AE420">
        <v>4.4000000000000004</v>
      </c>
      <c r="AF420">
        <v>2.72</v>
      </c>
      <c r="AG420">
        <v>4.33</v>
      </c>
      <c r="AH420">
        <v>2.48</v>
      </c>
      <c r="AI420">
        <v>0.86</v>
      </c>
      <c r="AJ420">
        <v>3.74</v>
      </c>
      <c r="AK420">
        <v>3.91</v>
      </c>
      <c r="AL420">
        <v>2.93</v>
      </c>
      <c r="AM420">
        <v>4.17</v>
      </c>
      <c r="AN420">
        <v>3</v>
      </c>
      <c r="AO420">
        <v>4.37</v>
      </c>
      <c r="AP420">
        <v>3.86</v>
      </c>
      <c r="AQ420">
        <v>3.64</v>
      </c>
      <c r="AR420">
        <v>3.95</v>
      </c>
      <c r="AS420">
        <v>2.06</v>
      </c>
      <c r="AT420">
        <v>4.43</v>
      </c>
      <c r="AU420">
        <v>6.66</v>
      </c>
      <c r="AV420">
        <v>8.7100000000000009</v>
      </c>
      <c r="AW420">
        <v>2.15</v>
      </c>
      <c r="AX420">
        <v>2.2200000000000002</v>
      </c>
      <c r="AY420">
        <v>0.23</v>
      </c>
      <c r="AZ420">
        <v>0.39</v>
      </c>
      <c r="BA420">
        <v>0.6</v>
      </c>
      <c r="BB420">
        <v>2.19</v>
      </c>
      <c r="BC420">
        <v>-1.77</v>
      </c>
      <c r="BD420">
        <v>7.0000000000000007E-2</v>
      </c>
      <c r="BE420">
        <v>7.28</v>
      </c>
      <c r="BF420">
        <v>23.85</v>
      </c>
      <c r="BG420" t="s">
        <v>419</v>
      </c>
    </row>
    <row r="421" spans="1:59" x14ac:dyDescent="0.2">
      <c r="A421" t="s">
        <v>280</v>
      </c>
      <c r="B421">
        <v>564</v>
      </c>
      <c r="C421" t="s">
        <v>281</v>
      </c>
      <c r="D421" t="s">
        <v>15</v>
      </c>
      <c r="E421" t="s">
        <v>425</v>
      </c>
      <c r="F421">
        <v>7.4</v>
      </c>
      <c r="G421">
        <v>5.2</v>
      </c>
      <c r="H421">
        <v>12</v>
      </c>
      <c r="I421">
        <v>30</v>
      </c>
      <c r="J421">
        <v>26.9</v>
      </c>
      <c r="K421">
        <v>21.6</v>
      </c>
      <c r="L421">
        <v>5.9</v>
      </c>
      <c r="M421">
        <v>12</v>
      </c>
      <c r="N421">
        <v>5.7</v>
      </c>
      <c r="O421">
        <v>5.8</v>
      </c>
      <c r="P421">
        <v>6.9</v>
      </c>
      <c r="Q421">
        <v>12.6</v>
      </c>
      <c r="R421">
        <v>1.1000000000000001</v>
      </c>
      <c r="S421">
        <v>5.8</v>
      </c>
      <c r="T421">
        <v>6.6</v>
      </c>
      <c r="U421">
        <v>4.8</v>
      </c>
      <c r="V421">
        <v>2.6</v>
      </c>
      <c r="W421">
        <v>6</v>
      </c>
      <c r="X421">
        <v>11.7</v>
      </c>
      <c r="Y421">
        <v>8.6999999999999993</v>
      </c>
      <c r="Z421">
        <v>8.6</v>
      </c>
      <c r="AA421">
        <v>10.6</v>
      </c>
      <c r="AB421">
        <v>10.8</v>
      </c>
      <c r="AC421">
        <v>10.5</v>
      </c>
      <c r="AD421">
        <v>14.2</v>
      </c>
      <c r="AE421">
        <v>14.4</v>
      </c>
      <c r="AF421">
        <v>9.3000000000000007</v>
      </c>
      <c r="AG421">
        <v>12</v>
      </c>
      <c r="AH421">
        <v>5.7</v>
      </c>
      <c r="AI421">
        <v>3.9</v>
      </c>
      <c r="AJ421">
        <v>3.2</v>
      </c>
      <c r="AK421">
        <v>1.8</v>
      </c>
      <c r="AL421">
        <v>2.5</v>
      </c>
      <c r="AM421">
        <v>2.5</v>
      </c>
      <c r="AN421">
        <v>10.7</v>
      </c>
      <c r="AO421">
        <v>9.9</v>
      </c>
      <c r="AP421">
        <v>8.5</v>
      </c>
      <c r="AQ421">
        <v>10.8</v>
      </c>
      <c r="AR421">
        <v>27.6</v>
      </c>
      <c r="AS421">
        <v>13.3</v>
      </c>
      <c r="AT421">
        <v>17.02</v>
      </c>
      <c r="AU421">
        <v>14.56</v>
      </c>
      <c r="AV421">
        <v>8.48</v>
      </c>
      <c r="AW421">
        <v>8.17</v>
      </c>
      <c r="AX421">
        <v>5.79</v>
      </c>
      <c r="AY421">
        <v>0.55000000000000004</v>
      </c>
      <c r="AZ421">
        <v>2.46</v>
      </c>
      <c r="BA421">
        <v>3.29</v>
      </c>
      <c r="BB421">
        <v>2.19</v>
      </c>
      <c r="BC421">
        <v>11.63</v>
      </c>
      <c r="BD421">
        <v>15.38</v>
      </c>
      <c r="BE421">
        <v>10.51</v>
      </c>
      <c r="BF421">
        <v>22.68</v>
      </c>
      <c r="BG421" t="s">
        <v>426</v>
      </c>
    </row>
    <row r="422" spans="1:59" x14ac:dyDescent="0.2">
      <c r="A422" t="s">
        <v>220</v>
      </c>
      <c r="B422">
        <v>946</v>
      </c>
      <c r="C422" t="s">
        <v>3</v>
      </c>
      <c r="D422" t="s">
        <v>15</v>
      </c>
      <c r="E422" t="s">
        <v>441</v>
      </c>
      <c r="AF422">
        <v>20.260000000000002</v>
      </c>
      <c r="AG422">
        <v>10.81</v>
      </c>
      <c r="AH422">
        <v>8.4700000000000006</v>
      </c>
      <c r="AI422">
        <v>3.2</v>
      </c>
      <c r="AJ422">
        <v>-1.03</v>
      </c>
      <c r="AK422">
        <v>-0.04</v>
      </c>
      <c r="AL422">
        <v>0.48</v>
      </c>
      <c r="AM422">
        <v>0.74</v>
      </c>
      <c r="AN422">
        <v>0.65</v>
      </c>
      <c r="AO422">
        <v>1.17</v>
      </c>
      <c r="AP422">
        <v>2.27</v>
      </c>
      <c r="AQ422">
        <v>5.08</v>
      </c>
      <c r="AR422">
        <v>8.98</v>
      </c>
      <c r="AS422">
        <v>3.93</v>
      </c>
      <c r="AT422">
        <v>7.0000000000000007E-2</v>
      </c>
      <c r="AU422">
        <v>2.29</v>
      </c>
      <c r="AV422">
        <v>2.2599999999999998</v>
      </c>
      <c r="AW422">
        <v>1.25</v>
      </c>
      <c r="AX422">
        <v>1</v>
      </c>
      <c r="AY422">
        <v>1.24</v>
      </c>
      <c r="AZ422">
        <v>2.23</v>
      </c>
      <c r="BA422">
        <v>3.89</v>
      </c>
      <c r="BB422">
        <v>2.1800000000000002</v>
      </c>
      <c r="BC422">
        <v>2.41</v>
      </c>
      <c r="BD422">
        <v>3.06</v>
      </c>
      <c r="BE422">
        <v>3.5</v>
      </c>
      <c r="BF422">
        <v>10.050000000000001</v>
      </c>
      <c r="BG422" t="s">
        <v>442</v>
      </c>
    </row>
    <row r="423" spans="1:59" x14ac:dyDescent="0.2">
      <c r="A423" t="s">
        <v>351</v>
      </c>
      <c r="B423">
        <v>923</v>
      </c>
      <c r="C423" t="s">
        <v>352</v>
      </c>
      <c r="D423" t="s">
        <v>15</v>
      </c>
      <c r="E423" t="s">
        <v>462</v>
      </c>
      <c r="AF423">
        <v>339.89</v>
      </c>
      <c r="AG423">
        <v>95.66</v>
      </c>
      <c r="AH423">
        <v>27.12</v>
      </c>
      <c r="AI423">
        <v>45.62</v>
      </c>
      <c r="AJ423">
        <v>39.06</v>
      </c>
      <c r="AK423">
        <v>26.04</v>
      </c>
      <c r="AL423">
        <v>9.35</v>
      </c>
      <c r="AM423">
        <v>15.27</v>
      </c>
      <c r="AN423">
        <v>16.43</v>
      </c>
      <c r="AO423">
        <v>7.54</v>
      </c>
      <c r="AP423">
        <v>42.68</v>
      </c>
      <c r="AQ423">
        <v>21.85</v>
      </c>
      <c r="AR423">
        <v>20.83</v>
      </c>
      <c r="AS423">
        <v>-3.4</v>
      </c>
      <c r="AT423">
        <v>38.450000000000003</v>
      </c>
      <c r="AU423">
        <v>29.95</v>
      </c>
      <c r="AV423">
        <v>14.2</v>
      </c>
      <c r="AW423">
        <v>3.89</v>
      </c>
      <c r="AX423">
        <v>0.88</v>
      </c>
      <c r="AY423">
        <v>4.32</v>
      </c>
      <c r="AZ423">
        <v>6.71</v>
      </c>
      <c r="BA423">
        <v>9.32</v>
      </c>
      <c r="BB423">
        <v>2.1800000000000002</v>
      </c>
      <c r="BC423">
        <v>1.79</v>
      </c>
      <c r="BD423">
        <v>5.45</v>
      </c>
      <c r="BE423">
        <v>3.83</v>
      </c>
      <c r="BF423">
        <v>15.21</v>
      </c>
      <c r="BG423" t="s">
        <v>463</v>
      </c>
    </row>
    <row r="424" spans="1:59" x14ac:dyDescent="0.2">
      <c r="A424" t="s">
        <v>40</v>
      </c>
      <c r="B424">
        <v>124</v>
      </c>
      <c r="C424" t="s">
        <v>41</v>
      </c>
      <c r="D424" t="s">
        <v>15</v>
      </c>
      <c r="E424" t="s">
        <v>425</v>
      </c>
      <c r="F424">
        <v>3.5</v>
      </c>
      <c r="G424">
        <v>1.9</v>
      </c>
      <c r="H424">
        <v>6.6</v>
      </c>
      <c r="I424">
        <v>8</v>
      </c>
      <c r="J424">
        <v>9.4</v>
      </c>
      <c r="K424">
        <v>11.2</v>
      </c>
      <c r="L424">
        <v>6.1</v>
      </c>
      <c r="M424">
        <v>6.1</v>
      </c>
      <c r="N424">
        <v>1.5</v>
      </c>
      <c r="O424">
        <v>0.5</v>
      </c>
      <c r="P424">
        <v>3.6</v>
      </c>
      <c r="Q424">
        <v>6</v>
      </c>
      <c r="R424">
        <v>9.6</v>
      </c>
      <c r="S424">
        <v>8.4</v>
      </c>
      <c r="T424">
        <v>7.9</v>
      </c>
      <c r="U424">
        <v>3.4</v>
      </c>
      <c r="V424">
        <v>1.9</v>
      </c>
      <c r="W424">
        <v>-0.4</v>
      </c>
      <c r="X424">
        <v>0</v>
      </c>
      <c r="Y424">
        <v>3.1</v>
      </c>
      <c r="Z424">
        <v>3.7</v>
      </c>
      <c r="AA424">
        <v>3.7</v>
      </c>
      <c r="AB424">
        <v>-0.15</v>
      </c>
      <c r="AC424">
        <v>-0.62</v>
      </c>
      <c r="AD424">
        <v>2.02</v>
      </c>
      <c r="AE424">
        <v>1.28</v>
      </c>
      <c r="AF424">
        <v>1.36</v>
      </c>
      <c r="AG424">
        <v>2.2599999999999998</v>
      </c>
      <c r="AH424">
        <v>1.94</v>
      </c>
      <c r="AI424">
        <v>0</v>
      </c>
      <c r="AJ424">
        <v>0.86</v>
      </c>
      <c r="AK424">
        <v>4.63</v>
      </c>
      <c r="AL424">
        <v>2.36</v>
      </c>
      <c r="AM424">
        <v>2.0499999999999998</v>
      </c>
      <c r="AN424">
        <v>1.26</v>
      </c>
      <c r="AO424">
        <v>1.77</v>
      </c>
      <c r="AP424">
        <v>2.56</v>
      </c>
      <c r="AQ424">
        <v>3.91</v>
      </c>
      <c r="AR424">
        <v>6.08</v>
      </c>
      <c r="AS424">
        <v>0.85</v>
      </c>
      <c r="AT424">
        <v>1.66</v>
      </c>
      <c r="AU424">
        <v>2.72</v>
      </c>
      <c r="AV424">
        <v>3.1</v>
      </c>
      <c r="AW424">
        <v>3.42</v>
      </c>
      <c r="AX424">
        <v>-0.38</v>
      </c>
      <c r="AY424">
        <v>1.2</v>
      </c>
      <c r="AZ424">
        <v>2.2400000000000002</v>
      </c>
      <c r="BA424">
        <v>1.26</v>
      </c>
      <c r="BB424">
        <v>2.16</v>
      </c>
      <c r="BC424">
        <v>4.46</v>
      </c>
      <c r="BD424">
        <v>2.88</v>
      </c>
      <c r="BE424">
        <v>-0.39</v>
      </c>
      <c r="BF424">
        <v>8.2100000000000009</v>
      </c>
      <c r="BG424" t="s">
        <v>426</v>
      </c>
    </row>
    <row r="425" spans="1:59" x14ac:dyDescent="0.2">
      <c r="A425" t="s">
        <v>108</v>
      </c>
      <c r="B425">
        <v>321</v>
      </c>
      <c r="C425" t="s">
        <v>109</v>
      </c>
      <c r="D425" t="s">
        <v>15</v>
      </c>
      <c r="E425" t="s">
        <v>425</v>
      </c>
      <c r="F425">
        <v>14.8</v>
      </c>
      <c r="G425">
        <v>2</v>
      </c>
      <c r="H425">
        <v>2.5</v>
      </c>
      <c r="I425">
        <v>13.4</v>
      </c>
      <c r="J425">
        <v>37.700000000000003</v>
      </c>
      <c r="K425">
        <v>18</v>
      </c>
      <c r="L425">
        <v>10.7</v>
      </c>
      <c r="M425">
        <v>7.1</v>
      </c>
      <c r="N425">
        <v>5</v>
      </c>
      <c r="O425">
        <v>20.9</v>
      </c>
      <c r="P425">
        <v>37.799999999999997</v>
      </c>
      <c r="Q425">
        <v>15.7</v>
      </c>
      <c r="R425">
        <v>1.9</v>
      </c>
      <c r="S425">
        <v>-0.5</v>
      </c>
      <c r="T425">
        <v>1.7</v>
      </c>
      <c r="U425">
        <v>0.3</v>
      </c>
      <c r="V425">
        <v>2.2000000000000002</v>
      </c>
      <c r="W425">
        <v>8.4</v>
      </c>
      <c r="X425">
        <v>3.1</v>
      </c>
      <c r="Y425">
        <v>8</v>
      </c>
      <c r="Z425">
        <v>-1.8</v>
      </c>
      <c r="AA425">
        <v>5.0999999999999996</v>
      </c>
      <c r="AB425">
        <v>8.5</v>
      </c>
      <c r="AC425">
        <v>2.1</v>
      </c>
      <c r="AD425">
        <v>-1.2</v>
      </c>
      <c r="AE425">
        <v>1.7</v>
      </c>
      <c r="AF425">
        <v>1.9</v>
      </c>
      <c r="AG425">
        <v>3.6</v>
      </c>
      <c r="AH425">
        <v>0</v>
      </c>
      <c r="AI425">
        <v>0.3</v>
      </c>
      <c r="AJ425">
        <v>-0.3</v>
      </c>
      <c r="AK425">
        <v>1.5</v>
      </c>
      <c r="AL425">
        <v>1.5</v>
      </c>
      <c r="AM425">
        <v>0.4</v>
      </c>
      <c r="AN425">
        <v>2.8</v>
      </c>
      <c r="AO425">
        <v>2.5</v>
      </c>
      <c r="AP425">
        <v>4.0999999999999996</v>
      </c>
      <c r="AQ425">
        <v>5.3</v>
      </c>
      <c r="AR425">
        <v>11.7</v>
      </c>
      <c r="AS425">
        <v>5.5</v>
      </c>
      <c r="AT425">
        <v>5.5</v>
      </c>
      <c r="AU425">
        <v>3.74</v>
      </c>
      <c r="AV425">
        <v>3.74</v>
      </c>
      <c r="AW425">
        <v>1.59</v>
      </c>
      <c r="AX425">
        <v>1.0900000000000001</v>
      </c>
      <c r="AY425">
        <v>0.72</v>
      </c>
      <c r="AZ425">
        <v>0.01</v>
      </c>
      <c r="BA425">
        <v>-0.22</v>
      </c>
      <c r="BB425">
        <v>2.16</v>
      </c>
      <c r="BC425">
        <v>1.88</v>
      </c>
      <c r="BD425">
        <v>0.57999999999999996</v>
      </c>
      <c r="BG425" t="s">
        <v>426</v>
      </c>
    </row>
    <row r="426" spans="1:59" x14ac:dyDescent="0.2">
      <c r="A426" t="s">
        <v>240</v>
      </c>
      <c r="B426">
        <v>678</v>
      </c>
      <c r="C426" t="s">
        <v>241</v>
      </c>
      <c r="D426" t="s">
        <v>15</v>
      </c>
      <c r="E426" t="s">
        <v>425</v>
      </c>
      <c r="F426">
        <v>1.4</v>
      </c>
      <c r="G426">
        <v>20.7</v>
      </c>
      <c r="H426">
        <v>7.7</v>
      </c>
      <c r="I426">
        <v>29.2</v>
      </c>
      <c r="J426">
        <v>2.1</v>
      </c>
      <c r="K426">
        <v>5.9</v>
      </c>
      <c r="L426">
        <v>8.1</v>
      </c>
      <c r="M426">
        <v>25</v>
      </c>
      <c r="N426">
        <v>33.200000000000003</v>
      </c>
      <c r="O426">
        <v>-4.0999999999999996</v>
      </c>
      <c r="P426">
        <v>22.1</v>
      </c>
      <c r="Q426">
        <v>12.2</v>
      </c>
      <c r="R426">
        <v>2.2999999999999998</v>
      </c>
      <c r="S426">
        <v>9.8000000000000007</v>
      </c>
      <c r="T426">
        <v>12.6</v>
      </c>
      <c r="U426">
        <v>7.7</v>
      </c>
      <c r="V426">
        <v>-4.2</v>
      </c>
      <c r="W426">
        <v>-14.1</v>
      </c>
      <c r="X426">
        <v>8.6</v>
      </c>
      <c r="Y426">
        <v>6.25</v>
      </c>
      <c r="Z426">
        <v>3.9</v>
      </c>
      <c r="AA426">
        <v>3.9</v>
      </c>
      <c r="AB426">
        <v>-9.9</v>
      </c>
      <c r="AC426">
        <v>-0.9</v>
      </c>
      <c r="AD426">
        <v>26.6</v>
      </c>
      <c r="AE426">
        <v>14.7</v>
      </c>
      <c r="AF426">
        <v>9</v>
      </c>
      <c r="AG426">
        <v>-1.6</v>
      </c>
      <c r="AH426">
        <v>-3.7</v>
      </c>
      <c r="AI426">
        <v>-3.7</v>
      </c>
      <c r="AJ426">
        <v>-4.5</v>
      </c>
      <c r="AK426">
        <v>8</v>
      </c>
      <c r="AL426">
        <v>7.2</v>
      </c>
      <c r="AM426">
        <v>-4.0999999999999996</v>
      </c>
      <c r="AN426">
        <v>-7</v>
      </c>
      <c r="AO426">
        <v>11.3</v>
      </c>
      <c r="AP426">
        <v>-0.4</v>
      </c>
      <c r="AQ426">
        <v>1.84</v>
      </c>
      <c r="AR426">
        <v>13.01</v>
      </c>
      <c r="AS426">
        <v>3.15</v>
      </c>
      <c r="AT426">
        <v>5.12</v>
      </c>
      <c r="AU426">
        <v>5.14</v>
      </c>
      <c r="AV426">
        <v>8.0399999999999991</v>
      </c>
      <c r="AW426">
        <v>-3.28</v>
      </c>
      <c r="AX426">
        <v>-0.21</v>
      </c>
      <c r="AY426">
        <v>3.05</v>
      </c>
      <c r="AZ426">
        <v>-3.27</v>
      </c>
      <c r="BA426">
        <v>2.5299999999999998</v>
      </c>
      <c r="BB426">
        <v>2.16</v>
      </c>
      <c r="BC426">
        <v>-5.37</v>
      </c>
      <c r="BD426">
        <v>2.5</v>
      </c>
      <c r="BE426">
        <v>5.18</v>
      </c>
      <c r="BF426">
        <v>14.32</v>
      </c>
      <c r="BG426" t="s">
        <v>426</v>
      </c>
    </row>
    <row r="427" spans="1:59" x14ac:dyDescent="0.2">
      <c r="A427" t="s">
        <v>103</v>
      </c>
      <c r="B427">
        <v>935</v>
      </c>
      <c r="C427" t="s">
        <v>104</v>
      </c>
      <c r="D427" t="s">
        <v>15</v>
      </c>
      <c r="E427" t="s">
        <v>16</v>
      </c>
      <c r="F427">
        <v>-0.41</v>
      </c>
      <c r="G427">
        <v>-0.41</v>
      </c>
      <c r="H427">
        <v>-0.31</v>
      </c>
      <c r="I427">
        <v>0.31</v>
      </c>
      <c r="J427">
        <v>0.51</v>
      </c>
      <c r="K427">
        <v>0.71</v>
      </c>
      <c r="L427">
        <v>0.81</v>
      </c>
      <c r="M427">
        <v>1.31</v>
      </c>
      <c r="N427">
        <v>1.59</v>
      </c>
      <c r="O427">
        <v>3.91</v>
      </c>
      <c r="P427">
        <v>2.91</v>
      </c>
      <c r="Q427">
        <v>0.82</v>
      </c>
      <c r="R427">
        <v>5.07</v>
      </c>
      <c r="S427">
        <v>0.95</v>
      </c>
      <c r="T427">
        <v>0.94</v>
      </c>
      <c r="U427">
        <v>2.2799999999999998</v>
      </c>
      <c r="V427">
        <v>0.5</v>
      </c>
      <c r="W427">
        <v>0.08</v>
      </c>
      <c r="X427">
        <v>0.14000000000000001</v>
      </c>
      <c r="Y427">
        <v>1.38</v>
      </c>
      <c r="Z427">
        <v>10.02</v>
      </c>
      <c r="AA427">
        <v>57.71</v>
      </c>
      <c r="AB427">
        <v>11.09</v>
      </c>
      <c r="AC427">
        <v>20.81</v>
      </c>
      <c r="AD427">
        <v>10.039999999999999</v>
      </c>
      <c r="AE427">
        <v>8.99</v>
      </c>
      <c r="AF427">
        <v>8.76</v>
      </c>
      <c r="AG427">
        <v>8.6</v>
      </c>
      <c r="AH427">
        <v>10.7</v>
      </c>
      <c r="AI427">
        <v>2.14</v>
      </c>
      <c r="AJ427">
        <v>3.78</v>
      </c>
      <c r="AK427">
        <v>4.66</v>
      </c>
      <c r="AL427">
        <v>1.9</v>
      </c>
      <c r="AM427">
        <v>0.12</v>
      </c>
      <c r="AN427">
        <v>2.76</v>
      </c>
      <c r="AO427">
        <v>1.86</v>
      </c>
      <c r="AP427">
        <v>2.5299999999999998</v>
      </c>
      <c r="AQ427">
        <v>2.85</v>
      </c>
      <c r="AR427">
        <v>6.36</v>
      </c>
      <c r="AS427">
        <v>1.02</v>
      </c>
      <c r="AT427">
        <v>1.47</v>
      </c>
      <c r="AU427">
        <v>1.92</v>
      </c>
      <c r="AV427">
        <v>3.29</v>
      </c>
      <c r="AW427">
        <v>1.44</v>
      </c>
      <c r="AX427">
        <v>0.34</v>
      </c>
      <c r="AY427">
        <v>0.31</v>
      </c>
      <c r="AZ427">
        <v>0.68</v>
      </c>
      <c r="BA427">
        <v>2.4500000000000002</v>
      </c>
      <c r="BB427">
        <v>2.15</v>
      </c>
      <c r="BC427">
        <v>2.86</v>
      </c>
      <c r="BD427">
        <v>3.16</v>
      </c>
      <c r="BE427">
        <v>3.84</v>
      </c>
      <c r="BF427">
        <v>15.1</v>
      </c>
      <c r="BG427" t="s">
        <v>17</v>
      </c>
    </row>
    <row r="428" spans="1:59" x14ac:dyDescent="0.2">
      <c r="A428" t="s">
        <v>216</v>
      </c>
      <c r="B428">
        <v>524</v>
      </c>
      <c r="C428" t="s">
        <v>217</v>
      </c>
      <c r="D428" t="s">
        <v>15</v>
      </c>
      <c r="E428" t="s">
        <v>16</v>
      </c>
      <c r="F428">
        <v>5.87</v>
      </c>
      <c r="G428">
        <v>2.67</v>
      </c>
      <c r="H428">
        <v>6.35</v>
      </c>
      <c r="I428">
        <v>9.6300000000000008</v>
      </c>
      <c r="J428">
        <v>12.3</v>
      </c>
      <c r="K428">
        <v>6.63</v>
      </c>
      <c r="L428">
        <v>1.33</v>
      </c>
      <c r="M428">
        <v>1.22</v>
      </c>
      <c r="N428">
        <v>12.14</v>
      </c>
      <c r="O428">
        <v>10.73</v>
      </c>
      <c r="P428">
        <v>26.15</v>
      </c>
      <c r="Q428">
        <v>17.97</v>
      </c>
      <c r="R428">
        <v>10.83</v>
      </c>
      <c r="S428">
        <v>13.96</v>
      </c>
      <c r="T428">
        <v>16.64</v>
      </c>
      <c r="U428">
        <v>1.48</v>
      </c>
      <c r="V428">
        <v>7.98</v>
      </c>
      <c r="W428">
        <v>7.72</v>
      </c>
      <c r="X428">
        <v>13.99</v>
      </c>
      <c r="Y428">
        <v>11.57</v>
      </c>
      <c r="Z428">
        <v>21.5</v>
      </c>
      <c r="AA428">
        <v>12.19</v>
      </c>
      <c r="AB428">
        <v>11.38</v>
      </c>
      <c r="AC428">
        <v>11.75</v>
      </c>
      <c r="AD428">
        <v>8.4499999999999993</v>
      </c>
      <c r="AE428">
        <v>7.68</v>
      </c>
      <c r="AF428">
        <v>15.94</v>
      </c>
      <c r="AG428">
        <v>9.56</v>
      </c>
      <c r="AH428">
        <v>9.3699999999999992</v>
      </c>
      <c r="AI428">
        <v>4.6900000000000004</v>
      </c>
      <c r="AJ428">
        <v>6.18</v>
      </c>
      <c r="AK428">
        <v>14.16</v>
      </c>
      <c r="AL428">
        <v>9.5500000000000007</v>
      </c>
      <c r="AM428">
        <v>8.9700000000000006</v>
      </c>
      <c r="AN428">
        <v>9.01</v>
      </c>
      <c r="AO428">
        <v>10.98</v>
      </c>
      <c r="AP428">
        <v>10.02</v>
      </c>
      <c r="AQ428">
        <v>15.84</v>
      </c>
      <c r="AR428">
        <v>9.64</v>
      </c>
      <c r="AS428">
        <v>3.43</v>
      </c>
      <c r="AT428">
        <v>6.25</v>
      </c>
      <c r="AU428">
        <v>6.72</v>
      </c>
      <c r="AV428">
        <v>7.54</v>
      </c>
      <c r="AW428">
        <v>6.9</v>
      </c>
      <c r="AX428">
        <v>2.84</v>
      </c>
      <c r="AY428">
        <v>3.75</v>
      </c>
      <c r="AZ428">
        <v>3.97</v>
      </c>
      <c r="BA428">
        <v>6.58</v>
      </c>
      <c r="BB428">
        <v>2.14</v>
      </c>
      <c r="BC428">
        <v>4.3</v>
      </c>
      <c r="BD428">
        <v>6.15</v>
      </c>
      <c r="BE428">
        <v>7.01</v>
      </c>
      <c r="BF428">
        <v>50.43</v>
      </c>
      <c r="BG428" t="s">
        <v>17</v>
      </c>
    </row>
    <row r="429" spans="1:59" x14ac:dyDescent="0.2">
      <c r="A429" t="s">
        <v>363</v>
      </c>
      <c r="B429">
        <v>869</v>
      </c>
      <c r="C429" t="s">
        <v>364</v>
      </c>
      <c r="D429" t="s">
        <v>15</v>
      </c>
      <c r="E429" t="s">
        <v>16</v>
      </c>
      <c r="AK429">
        <v>1.53</v>
      </c>
      <c r="AL429">
        <v>5.05</v>
      </c>
      <c r="AM429">
        <v>2.91</v>
      </c>
      <c r="AN429">
        <v>2.37</v>
      </c>
      <c r="AO429">
        <v>3.22</v>
      </c>
      <c r="AP429">
        <v>4.1900000000000004</v>
      </c>
      <c r="AQ429">
        <v>2.29</v>
      </c>
      <c r="AR429">
        <v>10.44</v>
      </c>
      <c r="AS429">
        <v>-0.28000000000000003</v>
      </c>
      <c r="AT429">
        <v>-1.85</v>
      </c>
      <c r="AU429">
        <v>0.5</v>
      </c>
      <c r="AV429">
        <v>1.42</v>
      </c>
      <c r="AW429">
        <v>2.0099999999999998</v>
      </c>
      <c r="AX429">
        <v>1.07</v>
      </c>
      <c r="AY429">
        <v>3.14</v>
      </c>
      <c r="AZ429">
        <v>3.51</v>
      </c>
      <c r="BA429">
        <v>4.12</v>
      </c>
      <c r="BB429">
        <v>2.14</v>
      </c>
      <c r="BC429">
        <v>2.1800000000000002</v>
      </c>
      <c r="BD429">
        <v>1.57</v>
      </c>
      <c r="BE429">
        <v>2.94</v>
      </c>
      <c r="BF429">
        <v>5.71</v>
      </c>
      <c r="BG429" t="s">
        <v>17</v>
      </c>
    </row>
    <row r="430" spans="1:59" x14ac:dyDescent="0.2">
      <c r="A430" t="s">
        <v>83</v>
      </c>
      <c r="B430">
        <v>662</v>
      </c>
      <c r="C430" t="s">
        <v>84</v>
      </c>
      <c r="D430" t="s">
        <v>15</v>
      </c>
      <c r="E430" t="s">
        <v>416</v>
      </c>
      <c r="F430">
        <v>16.399999999999999</v>
      </c>
      <c r="G430">
        <v>4.4000000000000004</v>
      </c>
      <c r="H430">
        <v>4.5</v>
      </c>
      <c r="I430">
        <v>6.5</v>
      </c>
      <c r="J430">
        <v>19.7</v>
      </c>
      <c r="K430">
        <v>12.8</v>
      </c>
      <c r="L430">
        <v>17</v>
      </c>
      <c r="M430">
        <v>15.7</v>
      </c>
      <c r="N430">
        <v>19.399999999999999</v>
      </c>
      <c r="O430">
        <v>10.4</v>
      </c>
      <c r="P430">
        <v>14.4</v>
      </c>
      <c r="Q430">
        <v>2.7</v>
      </c>
      <c r="T430">
        <v>8.6999999999999993</v>
      </c>
      <c r="U430">
        <v>3.4</v>
      </c>
      <c r="V430">
        <v>10.1</v>
      </c>
      <c r="W430">
        <v>4.5</v>
      </c>
      <c r="X430">
        <v>-5.0999999999999996</v>
      </c>
      <c r="Y430">
        <v>-1.1000000000000001</v>
      </c>
      <c r="Z430">
        <v>0</v>
      </c>
      <c r="AA430">
        <v>0</v>
      </c>
      <c r="AB430">
        <v>-0.2</v>
      </c>
      <c r="AC430">
        <v>0.7</v>
      </c>
      <c r="AD430">
        <v>0.7</v>
      </c>
      <c r="AE430">
        <v>0.7</v>
      </c>
      <c r="AF430">
        <v>0.7</v>
      </c>
      <c r="AG430">
        <v>0.7</v>
      </c>
      <c r="AH430">
        <v>1.08</v>
      </c>
      <c r="AI430">
        <v>3.98</v>
      </c>
      <c r="AJ430">
        <v>1.63</v>
      </c>
      <c r="AK430">
        <v>3.48</v>
      </c>
      <c r="AL430">
        <v>3.79</v>
      </c>
      <c r="AM430">
        <v>6.49</v>
      </c>
      <c r="AN430">
        <v>1.61</v>
      </c>
      <c r="AO430">
        <v>8.5399999999999991</v>
      </c>
      <c r="AP430">
        <v>1.7</v>
      </c>
      <c r="AQ430">
        <v>-0.45</v>
      </c>
      <c r="AR430">
        <v>4.4800000000000004</v>
      </c>
      <c r="AS430">
        <v>-1.1399999999999999</v>
      </c>
      <c r="AT430">
        <v>2.4</v>
      </c>
      <c r="AU430">
        <v>1.87</v>
      </c>
      <c r="AV430">
        <v>1.98</v>
      </c>
      <c r="AW430">
        <v>2.0699999999999998</v>
      </c>
      <c r="AX430">
        <v>1.65</v>
      </c>
      <c r="AY430">
        <v>1.47</v>
      </c>
      <c r="AZ430">
        <v>0.21</v>
      </c>
      <c r="BA430">
        <v>1.29</v>
      </c>
      <c r="BB430">
        <v>2.14</v>
      </c>
      <c r="BC430">
        <v>0.01</v>
      </c>
      <c r="BD430">
        <v>2.91</v>
      </c>
      <c r="BE430">
        <v>4</v>
      </c>
      <c r="BF430">
        <v>5.57</v>
      </c>
      <c r="BG430" t="s">
        <v>417</v>
      </c>
    </row>
    <row r="431" spans="1:59" x14ac:dyDescent="0.2">
      <c r="A431" t="s">
        <v>373</v>
      </c>
      <c r="B431">
        <v>111</v>
      </c>
      <c r="C431" t="s">
        <v>374</v>
      </c>
      <c r="D431" t="s">
        <v>15</v>
      </c>
      <c r="E431" t="s">
        <v>441</v>
      </c>
      <c r="F431">
        <v>6.2459340000000001</v>
      </c>
      <c r="G431">
        <v>4.6900000000000004</v>
      </c>
      <c r="H431">
        <v>3.06</v>
      </c>
      <c r="I431">
        <v>3.48</v>
      </c>
      <c r="J431">
        <v>8.24</v>
      </c>
      <c r="K431">
        <v>9.2200000000000006</v>
      </c>
      <c r="L431">
        <v>6.57</v>
      </c>
      <c r="M431">
        <v>6.25</v>
      </c>
      <c r="N431">
        <v>7.31</v>
      </c>
      <c r="O431">
        <v>9.74</v>
      </c>
      <c r="P431">
        <v>12.42</v>
      </c>
      <c r="Q431">
        <v>10.47</v>
      </c>
      <c r="R431">
        <v>7.4</v>
      </c>
      <c r="S431">
        <v>3.93</v>
      </c>
      <c r="T431">
        <v>4.9400000000000004</v>
      </c>
      <c r="U431">
        <v>4.38</v>
      </c>
      <c r="V431">
        <v>4.04</v>
      </c>
      <c r="W431">
        <v>4.12</v>
      </c>
      <c r="X431">
        <v>4.41</v>
      </c>
      <c r="Y431">
        <v>4.5</v>
      </c>
      <c r="Z431">
        <v>5.03</v>
      </c>
      <c r="AA431">
        <v>4.91</v>
      </c>
      <c r="AB431">
        <v>3.66</v>
      </c>
      <c r="AC431">
        <v>3.3</v>
      </c>
      <c r="AD431">
        <v>2.85</v>
      </c>
      <c r="AE431">
        <v>2.99</v>
      </c>
      <c r="AF431">
        <v>2.7</v>
      </c>
      <c r="AG431">
        <v>2.39</v>
      </c>
      <c r="AH431">
        <v>2.29</v>
      </c>
      <c r="AI431">
        <v>2.08</v>
      </c>
      <c r="AJ431">
        <v>2.4300000000000002</v>
      </c>
      <c r="AK431">
        <v>2.67</v>
      </c>
      <c r="AL431">
        <v>2.3199999999999998</v>
      </c>
      <c r="AM431">
        <v>1.46</v>
      </c>
      <c r="AN431">
        <v>1.76</v>
      </c>
      <c r="AO431">
        <v>2.17</v>
      </c>
      <c r="AP431">
        <v>2.5</v>
      </c>
      <c r="AQ431">
        <v>2.34</v>
      </c>
      <c r="AR431">
        <v>2.2999999999999998</v>
      </c>
      <c r="AS431">
        <v>1.7</v>
      </c>
      <c r="AT431">
        <v>0.96</v>
      </c>
      <c r="AU431">
        <v>1.66</v>
      </c>
      <c r="AV431">
        <v>2.11</v>
      </c>
      <c r="AW431">
        <v>1.76</v>
      </c>
      <c r="AX431">
        <v>1.75</v>
      </c>
      <c r="AY431">
        <v>1.83</v>
      </c>
      <c r="AZ431">
        <v>2.21</v>
      </c>
      <c r="BA431">
        <v>1.84</v>
      </c>
      <c r="BB431">
        <v>2.14</v>
      </c>
      <c r="BC431">
        <v>2.19</v>
      </c>
      <c r="BD431">
        <v>1.7</v>
      </c>
      <c r="BE431">
        <v>3.57</v>
      </c>
      <c r="BF431">
        <v>6.22</v>
      </c>
      <c r="BG431" t="s">
        <v>442</v>
      </c>
    </row>
    <row r="432" spans="1:59" x14ac:dyDescent="0.2">
      <c r="A432" t="s">
        <v>50</v>
      </c>
      <c r="B432">
        <v>419</v>
      </c>
      <c r="C432" t="s">
        <v>51</v>
      </c>
      <c r="D432" t="s">
        <v>15</v>
      </c>
      <c r="E432" t="s">
        <v>425</v>
      </c>
      <c r="L432">
        <v>13.1</v>
      </c>
      <c r="M432">
        <v>13.6</v>
      </c>
      <c r="N432">
        <v>10.5</v>
      </c>
      <c r="O432">
        <v>2.2000000000000002</v>
      </c>
      <c r="P432">
        <v>5.9</v>
      </c>
      <c r="Q432">
        <v>4.0999999999999996</v>
      </c>
      <c r="R432">
        <v>-1.7</v>
      </c>
      <c r="S432">
        <v>-2.8</v>
      </c>
      <c r="T432">
        <v>4.0999999999999996</v>
      </c>
      <c r="V432">
        <v>-0.4</v>
      </c>
      <c r="W432">
        <v>-4.3</v>
      </c>
      <c r="X432">
        <v>-1</v>
      </c>
      <c r="Y432">
        <v>0.8</v>
      </c>
      <c r="Z432">
        <v>0.1</v>
      </c>
      <c r="AA432">
        <v>2.1</v>
      </c>
      <c r="AB432">
        <v>0.1</v>
      </c>
      <c r="AC432">
        <v>-0.3</v>
      </c>
      <c r="AD432">
        <v>-1</v>
      </c>
      <c r="AE432">
        <v>6.2</v>
      </c>
      <c r="AF432">
        <v>0.5</v>
      </c>
      <c r="AH432">
        <v>1.1000000000000001</v>
      </c>
      <c r="AI432">
        <v>-1</v>
      </c>
      <c r="AJ432">
        <v>-1.3</v>
      </c>
      <c r="AK432">
        <v>-1.4</v>
      </c>
      <c r="AL432">
        <v>-1</v>
      </c>
      <c r="AM432">
        <v>-1.5</v>
      </c>
      <c r="AN432">
        <v>2.2000000000000002</v>
      </c>
      <c r="AO432">
        <v>3</v>
      </c>
      <c r="AP432">
        <v>2</v>
      </c>
      <c r="AQ432">
        <v>4.5</v>
      </c>
      <c r="AR432">
        <v>10.9</v>
      </c>
      <c r="AS432">
        <v>9</v>
      </c>
      <c r="AT432">
        <v>4.8600000000000003</v>
      </c>
      <c r="AU432">
        <v>2</v>
      </c>
      <c r="AV432">
        <v>3.98</v>
      </c>
      <c r="AW432">
        <v>2.41</v>
      </c>
      <c r="AX432">
        <v>2.87</v>
      </c>
      <c r="AY432">
        <v>2.42</v>
      </c>
      <c r="AZ432">
        <v>1.29</v>
      </c>
      <c r="BA432">
        <v>1.01</v>
      </c>
      <c r="BB432">
        <v>2.12</v>
      </c>
      <c r="BC432">
        <v>2.38</v>
      </c>
      <c r="BD432">
        <v>3.55</v>
      </c>
      <c r="BE432">
        <v>-0.08</v>
      </c>
      <c r="BF432">
        <v>10.039999999999999</v>
      </c>
      <c r="BG432" t="s">
        <v>431</v>
      </c>
    </row>
    <row r="433" spans="1:59" x14ac:dyDescent="0.2">
      <c r="A433" t="s">
        <v>162</v>
      </c>
      <c r="B433">
        <v>960</v>
      </c>
      <c r="C433" t="s">
        <v>163</v>
      </c>
      <c r="D433" t="s">
        <v>15</v>
      </c>
      <c r="E433" t="s">
        <v>462</v>
      </c>
      <c r="AC433">
        <v>1510.24</v>
      </c>
      <c r="AD433">
        <v>77.67</v>
      </c>
      <c r="AE433">
        <v>0.75</v>
      </c>
      <c r="AF433">
        <v>2.02</v>
      </c>
      <c r="AG433">
        <v>1.18</v>
      </c>
      <c r="AH433">
        <v>-0.78</v>
      </c>
      <c r="AI433">
        <v>2.59</v>
      </c>
      <c r="AJ433">
        <v>8.2200000000000006</v>
      </c>
      <c r="AK433">
        <v>-0.36</v>
      </c>
      <c r="AL433">
        <v>-0.39</v>
      </c>
      <c r="AM433">
        <v>1.31</v>
      </c>
      <c r="AN433">
        <v>3.36</v>
      </c>
      <c r="AO433">
        <v>4.33</v>
      </c>
      <c r="AP433">
        <v>1.46</v>
      </c>
      <c r="AQ433">
        <v>3.69</v>
      </c>
      <c r="AR433">
        <v>6.82</v>
      </c>
      <c r="AS433">
        <v>-2.31</v>
      </c>
      <c r="AT433">
        <v>4.24</v>
      </c>
      <c r="AU433">
        <v>7.13</v>
      </c>
      <c r="AV433">
        <v>5.3</v>
      </c>
      <c r="AW433">
        <v>-0.23</v>
      </c>
      <c r="AX433">
        <v>-2.5</v>
      </c>
      <c r="AY433">
        <v>-3.68</v>
      </c>
      <c r="AZ433">
        <v>-3.97</v>
      </c>
      <c r="BA433">
        <v>2.0099999999999998</v>
      </c>
      <c r="BB433">
        <v>2.12</v>
      </c>
      <c r="BC433">
        <v>0.7</v>
      </c>
      <c r="BD433">
        <v>-3.32</v>
      </c>
      <c r="BE433">
        <v>8.0299999999999994</v>
      </c>
      <c r="BF433">
        <v>21.12</v>
      </c>
      <c r="BG433" t="s">
        <v>463</v>
      </c>
    </row>
    <row r="434" spans="1:59" x14ac:dyDescent="0.2">
      <c r="A434" t="s">
        <v>395</v>
      </c>
      <c r="B434">
        <v>284</v>
      </c>
      <c r="C434" t="s">
        <v>396</v>
      </c>
      <c r="D434" t="s">
        <v>15</v>
      </c>
      <c r="E434" t="s">
        <v>16</v>
      </c>
      <c r="AW434">
        <v>1.5</v>
      </c>
      <c r="AX434">
        <v>1.9</v>
      </c>
      <c r="AY434">
        <v>0.8</v>
      </c>
      <c r="AZ434">
        <v>1.1000000000000001</v>
      </c>
      <c r="BA434">
        <v>1.2</v>
      </c>
      <c r="BB434">
        <v>2.1</v>
      </c>
      <c r="BC434">
        <v>1.4</v>
      </c>
      <c r="BD434">
        <v>0.4</v>
      </c>
      <c r="BE434">
        <v>2.8</v>
      </c>
      <c r="BG434" t="s">
        <v>397</v>
      </c>
    </row>
    <row r="435" spans="1:59" x14ac:dyDescent="0.2">
      <c r="A435" t="s">
        <v>414</v>
      </c>
      <c r="B435">
        <v>796</v>
      </c>
      <c r="C435" t="s">
        <v>415</v>
      </c>
      <c r="D435" t="s">
        <v>15</v>
      </c>
      <c r="E435" t="s">
        <v>16</v>
      </c>
      <c r="AO435">
        <v>3</v>
      </c>
      <c r="AP435">
        <v>3.5</v>
      </c>
      <c r="AQ435">
        <v>3.7</v>
      </c>
      <c r="AR435">
        <v>3.9</v>
      </c>
      <c r="AS435">
        <v>4.0999999999999996</v>
      </c>
      <c r="AT435">
        <v>3.2</v>
      </c>
      <c r="AU435">
        <v>5.2</v>
      </c>
      <c r="AV435">
        <v>3.1</v>
      </c>
      <c r="AW435">
        <v>2.5</v>
      </c>
      <c r="AX435">
        <v>2.2999999999999998</v>
      </c>
      <c r="AY435">
        <v>2.2000000000000002</v>
      </c>
      <c r="AZ435">
        <v>2</v>
      </c>
      <c r="BA435">
        <v>2.1</v>
      </c>
      <c r="BB435">
        <v>2.1</v>
      </c>
      <c r="BC435">
        <v>2.2000000000000002</v>
      </c>
      <c r="BD435">
        <v>2.2999999999999998</v>
      </c>
      <c r="BG435" t="s">
        <v>397</v>
      </c>
    </row>
    <row r="436" spans="1:59" x14ac:dyDescent="0.2">
      <c r="A436" t="s">
        <v>97</v>
      </c>
      <c r="B436">
        <v>238</v>
      </c>
      <c r="C436" t="s">
        <v>98</v>
      </c>
      <c r="D436" t="s">
        <v>15</v>
      </c>
      <c r="E436" t="s">
        <v>441</v>
      </c>
      <c r="AF436">
        <v>17.27</v>
      </c>
      <c r="AG436">
        <v>13.44</v>
      </c>
      <c r="AH436">
        <v>11.4</v>
      </c>
      <c r="AI436">
        <v>10.64</v>
      </c>
      <c r="AJ436">
        <v>10.91</v>
      </c>
      <c r="AK436">
        <v>10.58</v>
      </c>
      <c r="AL436">
        <v>8.81</v>
      </c>
      <c r="AM436">
        <v>9.77</v>
      </c>
      <c r="AN436">
        <v>9.5399999999999991</v>
      </c>
      <c r="AO436">
        <v>10.41</v>
      </c>
      <c r="AP436">
        <v>10.81</v>
      </c>
      <c r="AQ436">
        <v>7.94</v>
      </c>
      <c r="AR436">
        <v>12.46</v>
      </c>
      <c r="AS436">
        <v>9.76</v>
      </c>
      <c r="AT436">
        <v>5.14</v>
      </c>
      <c r="AU436">
        <v>4.58</v>
      </c>
      <c r="AV436">
        <v>4.63</v>
      </c>
      <c r="AW436">
        <v>5.31</v>
      </c>
      <c r="AX436">
        <v>4.34</v>
      </c>
      <c r="AY436">
        <v>1.81</v>
      </c>
      <c r="AZ436">
        <v>0.14000000000000001</v>
      </c>
      <c r="BA436">
        <v>1.24</v>
      </c>
      <c r="BB436">
        <v>2.1</v>
      </c>
      <c r="BC436">
        <v>2.38</v>
      </c>
      <c r="BD436">
        <v>1.31</v>
      </c>
      <c r="BE436">
        <v>0.88</v>
      </c>
      <c r="BF436">
        <v>1.88</v>
      </c>
      <c r="BG436" t="s">
        <v>442</v>
      </c>
    </row>
    <row r="437" spans="1:59" x14ac:dyDescent="0.2">
      <c r="A437" t="s">
        <v>50</v>
      </c>
      <c r="B437">
        <v>419</v>
      </c>
      <c r="C437" t="s">
        <v>51</v>
      </c>
      <c r="D437" t="s">
        <v>15</v>
      </c>
      <c r="E437" t="s">
        <v>16</v>
      </c>
      <c r="F437">
        <v>1.63</v>
      </c>
      <c r="G437">
        <v>5.79</v>
      </c>
      <c r="H437">
        <v>5.09</v>
      </c>
      <c r="I437">
        <v>14.33</v>
      </c>
      <c r="J437">
        <v>24.39</v>
      </c>
      <c r="K437">
        <v>16.16</v>
      </c>
      <c r="L437">
        <v>22.5</v>
      </c>
      <c r="M437">
        <v>17.73</v>
      </c>
      <c r="N437">
        <v>15.79</v>
      </c>
      <c r="O437">
        <v>2.21</v>
      </c>
      <c r="P437">
        <v>3.8</v>
      </c>
      <c r="Q437">
        <v>11.4</v>
      </c>
      <c r="R437">
        <v>8.6999999999999993</v>
      </c>
      <c r="S437">
        <v>3.2</v>
      </c>
      <c r="T437">
        <v>0</v>
      </c>
      <c r="U437">
        <v>-2.4</v>
      </c>
      <c r="V437">
        <v>-2.5</v>
      </c>
      <c r="W437">
        <v>-1.7</v>
      </c>
      <c r="X437">
        <v>0.2</v>
      </c>
      <c r="Y437">
        <v>1.2</v>
      </c>
      <c r="Z437">
        <v>1.3</v>
      </c>
      <c r="AA437">
        <v>0.9</v>
      </c>
      <c r="AB437">
        <v>-0.3</v>
      </c>
      <c r="AC437">
        <v>2.6</v>
      </c>
      <c r="AD437">
        <v>4</v>
      </c>
      <c r="AE437">
        <v>3.14</v>
      </c>
      <c r="AF437">
        <v>-0.19</v>
      </c>
      <c r="AG437">
        <v>4.5999999999999996</v>
      </c>
      <c r="AH437">
        <v>-0.42</v>
      </c>
      <c r="AI437">
        <v>-1.26</v>
      </c>
      <c r="AJ437">
        <v>-0.73</v>
      </c>
      <c r="AK437">
        <v>-1.17</v>
      </c>
      <c r="AL437">
        <v>-0.5</v>
      </c>
      <c r="AM437">
        <v>1.68</v>
      </c>
      <c r="AN437">
        <v>2.25</v>
      </c>
      <c r="AO437">
        <v>2.62</v>
      </c>
      <c r="AP437">
        <v>2.04</v>
      </c>
      <c r="AQ437">
        <v>3.25</v>
      </c>
      <c r="AR437">
        <v>3.52</v>
      </c>
      <c r="AS437">
        <v>2.8</v>
      </c>
      <c r="AT437">
        <v>1.96</v>
      </c>
      <c r="AU437">
        <v>-0.37</v>
      </c>
      <c r="AV437">
        <v>2.77</v>
      </c>
      <c r="AW437">
        <v>3.3</v>
      </c>
      <c r="AX437">
        <v>2.65</v>
      </c>
      <c r="AY437">
        <v>1.84</v>
      </c>
      <c r="AZ437">
        <v>2.8</v>
      </c>
      <c r="BA437">
        <v>1.39</v>
      </c>
      <c r="BB437">
        <v>2.08</v>
      </c>
      <c r="BC437">
        <v>1</v>
      </c>
      <c r="BD437">
        <v>-2.3199999999999998</v>
      </c>
      <c r="BE437">
        <v>-0.61</v>
      </c>
      <c r="BF437">
        <v>3.61</v>
      </c>
      <c r="BG437" t="s">
        <v>17</v>
      </c>
    </row>
    <row r="438" spans="1:59" x14ac:dyDescent="0.2">
      <c r="A438" t="s">
        <v>137</v>
      </c>
      <c r="B438">
        <v>112</v>
      </c>
      <c r="C438" t="s">
        <v>138</v>
      </c>
      <c r="D438" t="s">
        <v>15</v>
      </c>
      <c r="E438" t="s">
        <v>425</v>
      </c>
      <c r="F438">
        <v>6.9</v>
      </c>
      <c r="G438">
        <v>11.47</v>
      </c>
      <c r="H438">
        <v>8.92</v>
      </c>
      <c r="I438">
        <v>15.37</v>
      </c>
      <c r="J438">
        <v>18.02</v>
      </c>
      <c r="K438">
        <v>24.97</v>
      </c>
      <c r="L438">
        <v>19.850000000000001</v>
      </c>
      <c r="M438">
        <v>18.79</v>
      </c>
      <c r="N438">
        <v>7.81</v>
      </c>
      <c r="O438">
        <v>12.62</v>
      </c>
      <c r="P438">
        <v>13.56</v>
      </c>
      <c r="Q438">
        <v>8.69</v>
      </c>
      <c r="R438">
        <v>7.76</v>
      </c>
      <c r="S438">
        <v>3.67</v>
      </c>
      <c r="T438">
        <v>5.88</v>
      </c>
      <c r="U438">
        <v>4.0199999999999996</v>
      </c>
      <c r="V438">
        <v>3.33</v>
      </c>
      <c r="W438">
        <v>3.13</v>
      </c>
      <c r="X438">
        <v>3.37</v>
      </c>
      <c r="Y438">
        <v>5.62</v>
      </c>
      <c r="Z438">
        <v>8.06</v>
      </c>
      <c r="AA438">
        <v>5.28</v>
      </c>
      <c r="AB438">
        <v>2.14</v>
      </c>
      <c r="AC438">
        <v>1.66</v>
      </c>
      <c r="AD438">
        <v>0.86</v>
      </c>
      <c r="AE438">
        <v>3.65</v>
      </c>
      <c r="AF438">
        <v>3.16</v>
      </c>
      <c r="AG438">
        <v>-0.17</v>
      </c>
      <c r="AH438">
        <v>1.03</v>
      </c>
      <c r="AI438">
        <v>0.25</v>
      </c>
      <c r="AJ438">
        <v>-0.48</v>
      </c>
      <c r="AK438">
        <v>3.76</v>
      </c>
      <c r="AL438">
        <v>0.82</v>
      </c>
      <c r="AM438">
        <v>1.29</v>
      </c>
      <c r="AN438">
        <v>0.79</v>
      </c>
      <c r="AO438">
        <v>1.52</v>
      </c>
      <c r="AP438">
        <v>2.4</v>
      </c>
      <c r="AQ438">
        <v>4.51</v>
      </c>
      <c r="AR438">
        <v>9.16</v>
      </c>
      <c r="AS438">
        <v>5.47</v>
      </c>
      <c r="AT438">
        <v>3.42</v>
      </c>
      <c r="AU438">
        <v>5.5</v>
      </c>
      <c r="AV438">
        <v>3.25</v>
      </c>
      <c r="AW438">
        <v>3.73</v>
      </c>
      <c r="AX438">
        <v>-0.19</v>
      </c>
      <c r="AY438">
        <v>-2.58</v>
      </c>
      <c r="AZ438">
        <v>-2.38</v>
      </c>
      <c r="BA438">
        <v>2.25</v>
      </c>
      <c r="BB438">
        <v>2.08</v>
      </c>
      <c r="BC438">
        <v>10.93</v>
      </c>
      <c r="BD438">
        <v>0.72</v>
      </c>
      <c r="BE438">
        <v>0.3</v>
      </c>
      <c r="BF438">
        <v>10.35</v>
      </c>
      <c r="BG438" t="s">
        <v>426</v>
      </c>
    </row>
    <row r="439" spans="1:59" x14ac:dyDescent="0.2">
      <c r="A439" t="s">
        <v>81</v>
      </c>
      <c r="B439">
        <v>924</v>
      </c>
      <c r="C439" t="s">
        <v>82</v>
      </c>
      <c r="D439" t="s">
        <v>15</v>
      </c>
      <c r="E439" t="s">
        <v>16</v>
      </c>
      <c r="F439">
        <v>1.06</v>
      </c>
      <c r="G439">
        <v>1.05</v>
      </c>
      <c r="H439">
        <v>1.04</v>
      </c>
      <c r="I439">
        <v>1.03</v>
      </c>
      <c r="J439">
        <v>0.92</v>
      </c>
      <c r="K439">
        <v>1.1100000000000001</v>
      </c>
      <c r="L439">
        <v>0.34</v>
      </c>
      <c r="M439">
        <v>2.4900000000000002</v>
      </c>
      <c r="N439">
        <v>0.68</v>
      </c>
      <c r="O439">
        <v>1.93</v>
      </c>
      <c r="P439">
        <v>5.99</v>
      </c>
      <c r="Q439">
        <v>2.5</v>
      </c>
      <c r="R439">
        <v>2</v>
      </c>
      <c r="S439">
        <v>2</v>
      </c>
      <c r="T439">
        <v>2.7</v>
      </c>
      <c r="U439">
        <v>9.5</v>
      </c>
      <c r="V439">
        <v>5.68</v>
      </c>
      <c r="W439">
        <v>7.24</v>
      </c>
      <c r="X439">
        <v>18.88</v>
      </c>
      <c r="Y439">
        <v>18.190000000000001</v>
      </c>
      <c r="Z439">
        <v>3.04</v>
      </c>
      <c r="AA439">
        <v>3.58</v>
      </c>
      <c r="AB439">
        <v>6.37</v>
      </c>
      <c r="AC439">
        <v>14.63</v>
      </c>
      <c r="AD439">
        <v>24.26</v>
      </c>
      <c r="AE439">
        <v>16.79</v>
      </c>
      <c r="AF439">
        <v>8.31</v>
      </c>
      <c r="AG439">
        <v>2.79</v>
      </c>
      <c r="AH439">
        <v>-0.77</v>
      </c>
      <c r="AI439">
        <v>-1.4</v>
      </c>
      <c r="AJ439">
        <v>0.35</v>
      </c>
      <c r="AK439">
        <v>0.72</v>
      </c>
      <c r="AL439">
        <v>-0.73</v>
      </c>
      <c r="AM439">
        <v>1.1299999999999999</v>
      </c>
      <c r="AN439">
        <v>3.82</v>
      </c>
      <c r="AO439">
        <v>1.78</v>
      </c>
      <c r="AP439">
        <v>1.65</v>
      </c>
      <c r="AQ439">
        <v>4.82</v>
      </c>
      <c r="AR439">
        <v>5.93</v>
      </c>
      <c r="AS439">
        <v>-0.73</v>
      </c>
      <c r="AT439">
        <v>3.18</v>
      </c>
      <c r="AU439">
        <v>5.55</v>
      </c>
      <c r="AV439">
        <v>2.62</v>
      </c>
      <c r="AW439">
        <v>2.62</v>
      </c>
      <c r="AX439">
        <v>1.92</v>
      </c>
      <c r="AY439">
        <v>1.44</v>
      </c>
      <c r="AZ439">
        <v>2</v>
      </c>
      <c r="BA439">
        <v>1.56</v>
      </c>
      <c r="BB439">
        <v>2.0699999999999998</v>
      </c>
      <c r="BC439">
        <v>2.9</v>
      </c>
      <c r="BD439">
        <v>2.42</v>
      </c>
      <c r="BE439">
        <v>0.9</v>
      </c>
      <c r="BF439">
        <v>1.97</v>
      </c>
      <c r="BG439" t="s">
        <v>17</v>
      </c>
    </row>
    <row r="440" spans="1:59" x14ac:dyDescent="0.2">
      <c r="A440" t="s">
        <v>130</v>
      </c>
      <c r="B440">
        <v>819</v>
      </c>
      <c r="C440" t="s">
        <v>131</v>
      </c>
      <c r="D440" t="s">
        <v>15</v>
      </c>
      <c r="E440" t="s">
        <v>416</v>
      </c>
      <c r="F440">
        <v>3.1</v>
      </c>
      <c r="G440">
        <v>5.2</v>
      </c>
      <c r="H440">
        <v>3.6</v>
      </c>
      <c r="I440">
        <v>0.5</v>
      </c>
      <c r="J440">
        <v>21.4</v>
      </c>
      <c r="K440">
        <v>14.4</v>
      </c>
      <c r="L440">
        <v>10.8</v>
      </c>
      <c r="M440">
        <v>6.7</v>
      </c>
      <c r="N440">
        <v>8.1999999999999993</v>
      </c>
      <c r="O440">
        <v>8.9</v>
      </c>
      <c r="P440">
        <v>41.2</v>
      </c>
      <c r="Q440">
        <v>18.8</v>
      </c>
      <c r="R440">
        <v>4.8</v>
      </c>
      <c r="S440">
        <v>0.7</v>
      </c>
      <c r="T440">
        <v>1</v>
      </c>
      <c r="U440">
        <v>0.7</v>
      </c>
      <c r="V440">
        <v>-9.1999999999999993</v>
      </c>
      <c r="W440">
        <v>3.7</v>
      </c>
      <c r="X440">
        <v>10.199999999999999</v>
      </c>
      <c r="Y440">
        <v>-0.1</v>
      </c>
      <c r="Z440">
        <v>10.7</v>
      </c>
      <c r="AA440">
        <v>11.8</v>
      </c>
      <c r="AB440">
        <v>-1.9</v>
      </c>
      <c r="AC440">
        <v>3.7</v>
      </c>
      <c r="AD440">
        <v>-0.7</v>
      </c>
      <c r="AE440">
        <v>0.2</v>
      </c>
      <c r="AF440">
        <v>4.7</v>
      </c>
      <c r="AG440">
        <v>4.0999999999999996</v>
      </c>
      <c r="AH440">
        <v>3.1</v>
      </c>
      <c r="AI440">
        <v>-0.5</v>
      </c>
      <c r="AJ440">
        <v>4.3</v>
      </c>
      <c r="AK440">
        <v>5.6</v>
      </c>
      <c r="AL440">
        <v>-2.9</v>
      </c>
      <c r="AM440">
        <v>2.7</v>
      </c>
      <c r="AN440">
        <v>8.3000000000000007</v>
      </c>
      <c r="AO440">
        <v>14.3</v>
      </c>
      <c r="AP440">
        <v>6.6</v>
      </c>
      <c r="AQ440">
        <v>-0.9</v>
      </c>
      <c r="AR440">
        <v>12.2</v>
      </c>
      <c r="AS440">
        <v>-5.3</v>
      </c>
      <c r="AT440">
        <v>5.2</v>
      </c>
      <c r="AU440">
        <v>20.87</v>
      </c>
      <c r="AV440">
        <v>1.64</v>
      </c>
      <c r="AW440">
        <v>0.75</v>
      </c>
      <c r="AX440">
        <v>0.15</v>
      </c>
      <c r="AY440">
        <v>-4.47</v>
      </c>
      <c r="AZ440">
        <v>-5.03</v>
      </c>
      <c r="BA440">
        <v>1.99</v>
      </c>
      <c r="BB440">
        <v>2.0699999999999998</v>
      </c>
      <c r="BC440">
        <v>-0.19</v>
      </c>
      <c r="BD440">
        <v>-1.17</v>
      </c>
      <c r="BE440">
        <v>3.01</v>
      </c>
      <c r="BF440">
        <v>5.35</v>
      </c>
      <c r="BG440" t="s">
        <v>418</v>
      </c>
    </row>
    <row r="441" spans="1:59" x14ac:dyDescent="0.2">
      <c r="A441" t="s">
        <v>180</v>
      </c>
      <c r="B441">
        <v>436</v>
      </c>
      <c r="C441" t="s">
        <v>181</v>
      </c>
      <c r="D441" t="s">
        <v>15</v>
      </c>
      <c r="E441" t="s">
        <v>416</v>
      </c>
      <c r="F441">
        <v>0</v>
      </c>
      <c r="G441">
        <v>9.8000000000000007</v>
      </c>
      <c r="H441">
        <v>12.1</v>
      </c>
      <c r="I441">
        <v>10.4</v>
      </c>
      <c r="J441">
        <v>81.5</v>
      </c>
      <c r="K441">
        <v>64.400000000000006</v>
      </c>
      <c r="L441">
        <v>34</v>
      </c>
      <c r="M441">
        <v>32.200000000000003</v>
      </c>
      <c r="N441">
        <v>52.4</v>
      </c>
      <c r="O441">
        <v>73.900000000000006</v>
      </c>
      <c r="P441">
        <v>198.7</v>
      </c>
      <c r="Q441">
        <v>106.1</v>
      </c>
      <c r="R441">
        <v>123.5</v>
      </c>
      <c r="S441">
        <v>84.21</v>
      </c>
      <c r="T441">
        <v>391.43</v>
      </c>
      <c r="U441">
        <v>295.35000000000002</v>
      </c>
      <c r="V441">
        <v>33.090000000000003</v>
      </c>
      <c r="W441">
        <v>17.899999999999999</v>
      </c>
      <c r="X441">
        <v>16.96</v>
      </c>
      <c r="Y441">
        <v>32.29</v>
      </c>
      <c r="Z441">
        <v>34.28</v>
      </c>
      <c r="AA441">
        <v>31.44</v>
      </c>
      <c r="AB441">
        <v>11.15</v>
      </c>
      <c r="AC441">
        <v>19.3</v>
      </c>
      <c r="AD441">
        <v>23.52</v>
      </c>
      <c r="AE441">
        <v>14.33</v>
      </c>
      <c r="AF441">
        <v>15.76</v>
      </c>
      <c r="AG441">
        <v>10.86</v>
      </c>
      <c r="AH441">
        <v>5.7</v>
      </c>
      <c r="AI441">
        <v>2.67</v>
      </c>
      <c r="AJ441">
        <v>-2.0699999999999998</v>
      </c>
      <c r="AK441">
        <v>3.74</v>
      </c>
      <c r="AL441">
        <v>11.59</v>
      </c>
      <c r="AM441">
        <v>-4.84</v>
      </c>
      <c r="AN441">
        <v>-2.78</v>
      </c>
      <c r="AO441">
        <v>-1.02</v>
      </c>
      <c r="AP441">
        <v>1.19</v>
      </c>
      <c r="AQ441">
        <v>-2.17</v>
      </c>
      <c r="AR441">
        <v>3.29</v>
      </c>
      <c r="AS441">
        <v>12.53</v>
      </c>
      <c r="AT441">
        <v>5.0199999999999996</v>
      </c>
      <c r="AU441">
        <v>5.87</v>
      </c>
      <c r="AV441">
        <v>3.71</v>
      </c>
      <c r="AW441">
        <v>2.98</v>
      </c>
      <c r="AX441">
        <v>2.4900000000000002</v>
      </c>
      <c r="AY441">
        <v>2.31</v>
      </c>
      <c r="AZ441">
        <v>2.19</v>
      </c>
      <c r="BA441">
        <v>1.77</v>
      </c>
      <c r="BB441">
        <v>2.0699999999999998</v>
      </c>
      <c r="BC441">
        <v>-0.45</v>
      </c>
      <c r="BD441">
        <v>0.78</v>
      </c>
      <c r="BE441">
        <v>5.41</v>
      </c>
      <c r="BF441">
        <v>10.45</v>
      </c>
      <c r="BG441" t="s">
        <v>418</v>
      </c>
    </row>
    <row r="442" spans="1:59" x14ac:dyDescent="0.2">
      <c r="A442" t="s">
        <v>292</v>
      </c>
      <c r="B442">
        <v>964</v>
      </c>
      <c r="C442" t="s">
        <v>293</v>
      </c>
      <c r="D442" t="s">
        <v>15</v>
      </c>
      <c r="E442" t="s">
        <v>462</v>
      </c>
      <c r="W442">
        <v>26.52</v>
      </c>
      <c r="X442">
        <v>59.59</v>
      </c>
      <c r="Y442">
        <v>218.19</v>
      </c>
      <c r="Z442">
        <v>610.12</v>
      </c>
      <c r="AA442">
        <v>48.78</v>
      </c>
      <c r="AB442">
        <v>27.71</v>
      </c>
      <c r="AC442">
        <v>32.25</v>
      </c>
      <c r="AD442">
        <v>30.07</v>
      </c>
      <c r="AE442">
        <v>25.55</v>
      </c>
      <c r="AF442">
        <v>12.77</v>
      </c>
      <c r="AG442">
        <v>12.18</v>
      </c>
      <c r="AH442">
        <v>7.25</v>
      </c>
      <c r="AI442">
        <v>5.54</v>
      </c>
      <c r="AJ442">
        <v>7.71</v>
      </c>
      <c r="AK442">
        <v>1.66</v>
      </c>
      <c r="AL442">
        <v>1.1599999999999999</v>
      </c>
      <c r="AM442">
        <v>2.68</v>
      </c>
      <c r="AN442">
        <v>7.14</v>
      </c>
      <c r="AO442">
        <v>0.72</v>
      </c>
      <c r="AP442">
        <v>2.21</v>
      </c>
      <c r="AQ442">
        <v>2.2200000000000002</v>
      </c>
      <c r="AR442">
        <v>2.25</v>
      </c>
      <c r="AS442">
        <v>3.38</v>
      </c>
      <c r="AT442">
        <v>2.15</v>
      </c>
      <c r="AU442">
        <v>7.49</v>
      </c>
      <c r="AV442">
        <v>3.23</v>
      </c>
      <c r="AW442">
        <v>-1.31</v>
      </c>
      <c r="AX442">
        <v>-1.45</v>
      </c>
      <c r="AY442">
        <v>-2.27</v>
      </c>
      <c r="AZ442">
        <v>-0.28000000000000003</v>
      </c>
      <c r="BA442">
        <v>2.73</v>
      </c>
      <c r="BB442">
        <v>2.0699999999999998</v>
      </c>
      <c r="BC442">
        <v>1.43</v>
      </c>
      <c r="BD442">
        <v>-0.53</v>
      </c>
      <c r="BE442">
        <v>8.0399999999999991</v>
      </c>
      <c r="BF442">
        <v>22.18</v>
      </c>
      <c r="BG442" t="s">
        <v>463</v>
      </c>
    </row>
    <row r="443" spans="1:59" x14ac:dyDescent="0.2">
      <c r="A443" t="s">
        <v>335</v>
      </c>
      <c r="B443">
        <v>961</v>
      </c>
      <c r="C443" t="s">
        <v>336</v>
      </c>
      <c r="D443" t="s">
        <v>15</v>
      </c>
      <c r="E443" t="s">
        <v>462</v>
      </c>
      <c r="AC443">
        <v>21.59</v>
      </c>
      <c r="AD443">
        <v>17.72</v>
      </c>
      <c r="AE443">
        <v>12.72</v>
      </c>
      <c r="AF443">
        <v>6.8</v>
      </c>
      <c r="AG443">
        <v>6.1</v>
      </c>
      <c r="AH443">
        <v>5.98</v>
      </c>
      <c r="AI443">
        <v>2.12</v>
      </c>
      <c r="AJ443">
        <v>8</v>
      </c>
      <c r="AK443">
        <v>7.12</v>
      </c>
      <c r="AL443">
        <v>3.61</v>
      </c>
      <c r="AM443">
        <v>1.22</v>
      </c>
      <c r="AN443">
        <v>2.58</v>
      </c>
      <c r="AO443">
        <v>1.88</v>
      </c>
      <c r="AP443">
        <v>2.25</v>
      </c>
      <c r="AQ443">
        <v>4.1900000000000004</v>
      </c>
      <c r="AR443">
        <v>3.84</v>
      </c>
      <c r="AS443">
        <v>-1.33</v>
      </c>
      <c r="AT443">
        <v>2.14</v>
      </c>
      <c r="AU443">
        <v>4.53</v>
      </c>
      <c r="AV443">
        <v>0.87</v>
      </c>
      <c r="AW443">
        <v>0.02</v>
      </c>
      <c r="AX443">
        <v>-0.61</v>
      </c>
      <c r="AY443">
        <v>-0.22</v>
      </c>
      <c r="AZ443">
        <v>-1.36</v>
      </c>
      <c r="BA443">
        <v>2.15</v>
      </c>
      <c r="BB443">
        <v>2.0699999999999998</v>
      </c>
      <c r="BC443">
        <v>0.68</v>
      </c>
      <c r="BD443">
        <v>-0.24</v>
      </c>
      <c r="BE443">
        <v>5.54</v>
      </c>
      <c r="BF443">
        <v>19.100000000000001</v>
      </c>
      <c r="BG443" t="s">
        <v>463</v>
      </c>
    </row>
    <row r="444" spans="1:59" x14ac:dyDescent="0.2">
      <c r="A444" t="s">
        <v>292</v>
      </c>
      <c r="B444">
        <v>964</v>
      </c>
      <c r="C444" t="s">
        <v>293</v>
      </c>
      <c r="D444" t="s">
        <v>15</v>
      </c>
      <c r="E444" t="s">
        <v>416</v>
      </c>
      <c r="S444">
        <v>5.7</v>
      </c>
      <c r="T444">
        <v>0</v>
      </c>
      <c r="U444">
        <v>15.2</v>
      </c>
      <c r="V444">
        <v>27.4</v>
      </c>
      <c r="W444">
        <v>40</v>
      </c>
      <c r="X444">
        <v>127</v>
      </c>
      <c r="Y444">
        <v>86.2</v>
      </c>
      <c r="Z444">
        <v>1151.5999999999999</v>
      </c>
      <c r="AA444">
        <v>184.4</v>
      </c>
      <c r="AB444">
        <v>94.2</v>
      </c>
      <c r="AC444">
        <v>47</v>
      </c>
      <c r="AD444">
        <v>44</v>
      </c>
      <c r="AE444">
        <v>26.4</v>
      </c>
      <c r="AF444">
        <v>18.8</v>
      </c>
      <c r="AG444">
        <v>17.7</v>
      </c>
      <c r="AH444">
        <v>15.7</v>
      </c>
      <c r="AI444">
        <v>6.1</v>
      </c>
      <c r="AJ444">
        <v>8.8000000000000007</v>
      </c>
      <c r="AK444">
        <v>10.6</v>
      </c>
      <c r="AL444">
        <v>5.9</v>
      </c>
      <c r="AM444">
        <v>3.4</v>
      </c>
      <c r="AN444">
        <v>4.1399999999999997</v>
      </c>
      <c r="AO444">
        <v>4</v>
      </c>
      <c r="AP444">
        <v>4.55</v>
      </c>
      <c r="AQ444">
        <v>3.89</v>
      </c>
      <c r="AR444">
        <v>9.0399999999999991</v>
      </c>
      <c r="AS444">
        <v>8.52</v>
      </c>
      <c r="AT444">
        <v>3.75</v>
      </c>
      <c r="AU444">
        <v>6.08</v>
      </c>
      <c r="AV444">
        <v>5.81</v>
      </c>
      <c r="AW444">
        <v>1.96</v>
      </c>
      <c r="AX444">
        <v>1.56</v>
      </c>
      <c r="AY444">
        <v>0.7</v>
      </c>
      <c r="AZ444">
        <v>-0.61</v>
      </c>
      <c r="BA444">
        <v>1.8</v>
      </c>
      <c r="BB444">
        <v>2.06</v>
      </c>
      <c r="BC444">
        <v>-0.38</v>
      </c>
      <c r="BD444">
        <v>7.49</v>
      </c>
      <c r="BE444">
        <v>12.14</v>
      </c>
      <c r="BF444">
        <v>30.26</v>
      </c>
      <c r="BG444" t="s">
        <v>418</v>
      </c>
    </row>
    <row r="445" spans="1:59" x14ac:dyDescent="0.2">
      <c r="A445" t="s">
        <v>40</v>
      </c>
      <c r="B445">
        <v>124</v>
      </c>
      <c r="C445" t="s">
        <v>41</v>
      </c>
      <c r="D445" t="s">
        <v>15</v>
      </c>
      <c r="E445" t="s">
        <v>16</v>
      </c>
      <c r="F445">
        <v>3.91</v>
      </c>
      <c r="G445">
        <v>4.34</v>
      </c>
      <c r="H445">
        <v>5.45</v>
      </c>
      <c r="I445">
        <v>6.96</v>
      </c>
      <c r="J445">
        <v>12.68</v>
      </c>
      <c r="K445">
        <v>12.77</v>
      </c>
      <c r="L445">
        <v>9.07</v>
      </c>
      <c r="M445">
        <v>7.1</v>
      </c>
      <c r="N445">
        <v>4.47</v>
      </c>
      <c r="O445">
        <v>4.47</v>
      </c>
      <c r="P445">
        <v>6.65</v>
      </c>
      <c r="Q445">
        <v>7.63</v>
      </c>
      <c r="R445">
        <v>8.73</v>
      </c>
      <c r="S445">
        <v>7.66</v>
      </c>
      <c r="T445">
        <v>6.34</v>
      </c>
      <c r="U445">
        <v>4.87</v>
      </c>
      <c r="V445">
        <v>1.29</v>
      </c>
      <c r="W445">
        <v>1.55</v>
      </c>
      <c r="X445">
        <v>1.1599999999999999</v>
      </c>
      <c r="Y445">
        <v>3.11</v>
      </c>
      <c r="Z445">
        <v>3.45</v>
      </c>
      <c r="AA445">
        <v>3.22</v>
      </c>
      <c r="AB445">
        <v>2.4300000000000002</v>
      </c>
      <c r="AC445">
        <v>2.75</v>
      </c>
      <c r="AD445">
        <v>2.38</v>
      </c>
      <c r="AE445">
        <v>1.47</v>
      </c>
      <c r="AF445">
        <v>2.08</v>
      </c>
      <c r="AG445">
        <v>1.63</v>
      </c>
      <c r="AH445">
        <v>0.95</v>
      </c>
      <c r="AI445">
        <v>1.1200000000000001</v>
      </c>
      <c r="AJ445">
        <v>2.54</v>
      </c>
      <c r="AK445">
        <v>2.4700000000000002</v>
      </c>
      <c r="AL445">
        <v>1.65</v>
      </c>
      <c r="AM445">
        <v>1.59</v>
      </c>
      <c r="AN445">
        <v>2.1</v>
      </c>
      <c r="AO445">
        <v>2.78</v>
      </c>
      <c r="AP445">
        <v>1.79</v>
      </c>
      <c r="AQ445">
        <v>1.82</v>
      </c>
      <c r="AR445">
        <v>4.49</v>
      </c>
      <c r="AS445">
        <v>-0.05</v>
      </c>
      <c r="AT445">
        <v>2.19</v>
      </c>
      <c r="AU445">
        <v>3.53</v>
      </c>
      <c r="AV445">
        <v>2.84</v>
      </c>
      <c r="AW445">
        <v>1.1100000000000001</v>
      </c>
      <c r="AX445">
        <v>0.34</v>
      </c>
      <c r="AY445">
        <v>0.56000000000000005</v>
      </c>
      <c r="AZ445">
        <v>1.97</v>
      </c>
      <c r="BA445">
        <v>2.2200000000000002</v>
      </c>
      <c r="BB445">
        <v>2.0499999999999998</v>
      </c>
      <c r="BC445">
        <v>1.25</v>
      </c>
      <c r="BD445">
        <v>0.74</v>
      </c>
      <c r="BE445">
        <v>2.44</v>
      </c>
      <c r="BF445">
        <v>9.6</v>
      </c>
      <c r="BG445" t="s">
        <v>17</v>
      </c>
    </row>
    <row r="446" spans="1:59" x14ac:dyDescent="0.2">
      <c r="A446" t="s">
        <v>42</v>
      </c>
      <c r="B446">
        <v>638</v>
      </c>
      <c r="C446" t="s">
        <v>43</v>
      </c>
      <c r="D446" t="s">
        <v>15</v>
      </c>
      <c r="E446" t="s">
        <v>425</v>
      </c>
      <c r="S446">
        <v>8.6999999999999993</v>
      </c>
      <c r="T446">
        <v>-5.8</v>
      </c>
      <c r="U446">
        <v>-10</v>
      </c>
      <c r="V446">
        <v>-6.5</v>
      </c>
      <c r="W446">
        <v>-0.8</v>
      </c>
      <c r="X446">
        <v>-1.1000000000000001</v>
      </c>
      <c r="Y446">
        <v>-2.8</v>
      </c>
      <c r="Z446">
        <v>-0.7</v>
      </c>
      <c r="AA446">
        <v>-0.5</v>
      </c>
      <c r="AB446">
        <v>-0.3</v>
      </c>
      <c r="AC446">
        <v>-0.3</v>
      </c>
      <c r="AD446">
        <v>35.200000000000003</v>
      </c>
      <c r="AE446">
        <v>19.100000000000001</v>
      </c>
      <c r="AF446">
        <v>3.2</v>
      </c>
      <c r="AG446">
        <v>3.2</v>
      </c>
      <c r="AH446">
        <v>7.3</v>
      </c>
      <c r="AI446">
        <v>-0.3</v>
      </c>
      <c r="AJ446">
        <v>1.2</v>
      </c>
      <c r="AK446">
        <v>2.2999999999999998</v>
      </c>
      <c r="AL446">
        <v>5.5</v>
      </c>
      <c r="AM446">
        <v>-2.2999999999999998</v>
      </c>
      <c r="AN446">
        <v>-0.7</v>
      </c>
      <c r="AO446">
        <v>9.1999999999999993</v>
      </c>
      <c r="AP446">
        <v>-0.5</v>
      </c>
      <c r="AQ446">
        <v>-1.1000000000000001</v>
      </c>
      <c r="AR446">
        <v>18</v>
      </c>
      <c r="AS446">
        <v>5.6</v>
      </c>
      <c r="AT446">
        <v>5.6</v>
      </c>
      <c r="AU446">
        <v>5.66</v>
      </c>
      <c r="AV446">
        <v>4.6900000000000004</v>
      </c>
      <c r="AW446">
        <v>2.56</v>
      </c>
      <c r="AX446">
        <v>-0.77</v>
      </c>
      <c r="AY446">
        <v>0.41</v>
      </c>
      <c r="AZ446">
        <v>-0.46</v>
      </c>
      <c r="BA446">
        <v>-0.05</v>
      </c>
      <c r="BB446">
        <v>2.0499999999999998</v>
      </c>
      <c r="BC446">
        <v>-2.79</v>
      </c>
      <c r="BD446">
        <v>0.49</v>
      </c>
      <c r="BE446">
        <v>5.92</v>
      </c>
      <c r="BF446">
        <v>-0.7</v>
      </c>
      <c r="BG446" t="s">
        <v>426</v>
      </c>
    </row>
    <row r="447" spans="1:59" x14ac:dyDescent="0.2">
      <c r="A447" t="s">
        <v>103</v>
      </c>
      <c r="B447">
        <v>935</v>
      </c>
      <c r="C447" t="s">
        <v>104</v>
      </c>
      <c r="D447" t="s">
        <v>15</v>
      </c>
      <c r="E447" t="s">
        <v>462</v>
      </c>
      <c r="AC447">
        <v>9.2200000000000006</v>
      </c>
      <c r="AD447">
        <v>2.54</v>
      </c>
      <c r="AE447">
        <v>6.16</v>
      </c>
      <c r="AF447">
        <v>4.7699999999999996</v>
      </c>
      <c r="AG447">
        <v>4.9400000000000004</v>
      </c>
      <c r="AH447">
        <v>4.84</v>
      </c>
      <c r="AI447">
        <v>1.02</v>
      </c>
      <c r="AJ447">
        <v>4.8899999999999997</v>
      </c>
      <c r="AK447">
        <v>2.82</v>
      </c>
      <c r="AL447">
        <v>-0.54</v>
      </c>
      <c r="AM447">
        <v>-0.33</v>
      </c>
      <c r="AN447">
        <v>5.67</v>
      </c>
      <c r="AO447">
        <v>3.01</v>
      </c>
      <c r="AP447">
        <v>1.57</v>
      </c>
      <c r="AQ447">
        <v>4.17</v>
      </c>
      <c r="AR447">
        <v>4.18</v>
      </c>
      <c r="AS447">
        <v>-3.13</v>
      </c>
      <c r="AT447">
        <v>1.2</v>
      </c>
      <c r="AU447">
        <v>5.52</v>
      </c>
      <c r="AV447">
        <v>2.15</v>
      </c>
      <c r="AW447">
        <v>0.79</v>
      </c>
      <c r="AX447">
        <v>-0.75</v>
      </c>
      <c r="AY447">
        <v>-3.2</v>
      </c>
      <c r="AZ447">
        <v>-3.25</v>
      </c>
      <c r="BA447">
        <v>1.84</v>
      </c>
      <c r="BB447">
        <v>2.0499999999999998</v>
      </c>
      <c r="BC447">
        <v>2.56</v>
      </c>
      <c r="BD447">
        <v>0.11</v>
      </c>
      <c r="BE447">
        <v>5.75</v>
      </c>
      <c r="BF447">
        <v>13.5</v>
      </c>
      <c r="BG447" t="s">
        <v>463</v>
      </c>
    </row>
    <row r="448" spans="1:59" x14ac:dyDescent="0.2">
      <c r="A448" t="s">
        <v>331</v>
      </c>
      <c r="B448">
        <v>366</v>
      </c>
      <c r="C448" t="s">
        <v>332</v>
      </c>
      <c r="D448" t="s">
        <v>15</v>
      </c>
      <c r="E448" t="s">
        <v>416</v>
      </c>
      <c r="T448">
        <v>9.4</v>
      </c>
      <c r="U448">
        <v>1.1000000000000001</v>
      </c>
      <c r="V448">
        <v>0</v>
      </c>
      <c r="W448">
        <v>0</v>
      </c>
      <c r="X448">
        <v>0</v>
      </c>
      <c r="Y448">
        <v>-0.8</v>
      </c>
      <c r="Z448">
        <v>4.7</v>
      </c>
      <c r="AA448">
        <v>81.900000000000006</v>
      </c>
      <c r="AB448">
        <v>32.9</v>
      </c>
      <c r="AC448">
        <v>20.8</v>
      </c>
      <c r="AD448">
        <v>11.4</v>
      </c>
      <c r="AE448">
        <v>6.9</v>
      </c>
      <c r="AF448">
        <v>5.6</v>
      </c>
      <c r="AG448">
        <v>6.2</v>
      </c>
      <c r="AH448">
        <v>5</v>
      </c>
      <c r="AI448">
        <v>51.4</v>
      </c>
      <c r="AJ448">
        <v>47.2</v>
      </c>
      <c r="AK448">
        <v>14.1</v>
      </c>
      <c r="AL448">
        <v>3.69</v>
      </c>
      <c r="AM448">
        <v>17.350000000000001</v>
      </c>
      <c r="AN448">
        <v>13.21</v>
      </c>
      <c r="AO448">
        <v>7.84</v>
      </c>
      <c r="AP448">
        <v>11.45</v>
      </c>
      <c r="AQ448">
        <v>5.97</v>
      </c>
      <c r="AR448">
        <v>7.22</v>
      </c>
      <c r="AS448">
        <v>6.6</v>
      </c>
      <c r="AT448">
        <v>0.1</v>
      </c>
      <c r="AU448">
        <v>4.96</v>
      </c>
      <c r="AV448">
        <v>4.04</v>
      </c>
      <c r="AW448">
        <v>0.34</v>
      </c>
      <c r="AX448">
        <v>-0.6</v>
      </c>
      <c r="AY448">
        <v>-1.01</v>
      </c>
      <c r="AZ448">
        <v>-1.41</v>
      </c>
      <c r="BA448">
        <v>-1.43</v>
      </c>
      <c r="BB448">
        <v>2.04</v>
      </c>
      <c r="BC448">
        <v>4.22</v>
      </c>
      <c r="BD448">
        <v>-0.03</v>
      </c>
      <c r="BE448">
        <v>55.8</v>
      </c>
      <c r="BF448">
        <v>135.08000000000001</v>
      </c>
      <c r="BG448" t="s">
        <v>419</v>
      </c>
    </row>
    <row r="449" spans="1:59" x14ac:dyDescent="0.2">
      <c r="A449" t="s">
        <v>22</v>
      </c>
      <c r="B449">
        <v>914</v>
      </c>
      <c r="C449" t="s">
        <v>23</v>
      </c>
      <c r="D449" t="s">
        <v>15</v>
      </c>
      <c r="E449" t="s">
        <v>16</v>
      </c>
      <c r="Z449">
        <v>-0.18</v>
      </c>
      <c r="AA449">
        <v>35.72</v>
      </c>
      <c r="AB449">
        <v>226</v>
      </c>
      <c r="AC449">
        <v>85</v>
      </c>
      <c r="AD449">
        <v>22.57</v>
      </c>
      <c r="AE449">
        <v>7.75</v>
      </c>
      <c r="AF449">
        <v>12.8</v>
      </c>
      <c r="AG449">
        <v>33.21</v>
      </c>
      <c r="AH449">
        <v>20.55</v>
      </c>
      <c r="AI449">
        <v>0.4</v>
      </c>
      <c r="AJ449">
        <v>0.03</v>
      </c>
      <c r="AK449">
        <v>3.1</v>
      </c>
      <c r="AL449">
        <v>5.18</v>
      </c>
      <c r="AM449">
        <v>2.38</v>
      </c>
      <c r="AN449">
        <v>2.83</v>
      </c>
      <c r="AO449">
        <v>2.36</v>
      </c>
      <c r="AP449">
        <v>2.41</v>
      </c>
      <c r="AQ449">
        <v>2.91</v>
      </c>
      <c r="AR449">
        <v>3.41</v>
      </c>
      <c r="AS449">
        <v>2.29</v>
      </c>
      <c r="AT449">
        <v>3.57</v>
      </c>
      <c r="AU449">
        <v>3.41</v>
      </c>
      <c r="AV449">
        <v>2.0299999999999998</v>
      </c>
      <c r="AW449">
        <v>1.93</v>
      </c>
      <c r="AX449">
        <v>1.62</v>
      </c>
      <c r="AY449">
        <v>1.91</v>
      </c>
      <c r="AZ449">
        <v>1.29</v>
      </c>
      <c r="BA449">
        <v>1.99</v>
      </c>
      <c r="BB449">
        <v>2.0299999999999998</v>
      </c>
      <c r="BC449">
        <v>1.41</v>
      </c>
      <c r="BD449">
        <v>1.62</v>
      </c>
      <c r="BE449">
        <v>2.04</v>
      </c>
      <c r="BF449">
        <v>6.73</v>
      </c>
      <c r="BG449" t="s">
        <v>17</v>
      </c>
    </row>
    <row r="450" spans="1:59" x14ac:dyDescent="0.2">
      <c r="A450" t="s">
        <v>206</v>
      </c>
      <c r="B450">
        <v>544</v>
      </c>
      <c r="C450" t="s">
        <v>207</v>
      </c>
      <c r="D450" t="s">
        <v>15</v>
      </c>
      <c r="E450" t="s">
        <v>16</v>
      </c>
      <c r="F450">
        <v>0.32</v>
      </c>
      <c r="G450">
        <v>1.29</v>
      </c>
      <c r="H450">
        <v>25.16</v>
      </c>
      <c r="I450">
        <v>30.79</v>
      </c>
      <c r="J450">
        <v>50</v>
      </c>
      <c r="K450">
        <v>29.7</v>
      </c>
      <c r="L450">
        <v>10.9</v>
      </c>
      <c r="M450">
        <v>89.99</v>
      </c>
      <c r="N450">
        <v>10.01</v>
      </c>
      <c r="O450">
        <v>2.7</v>
      </c>
      <c r="P450">
        <v>188.82</v>
      </c>
      <c r="Q450">
        <v>33.700000000000003</v>
      </c>
      <c r="R450">
        <v>70.38</v>
      </c>
      <c r="S450">
        <v>62.51</v>
      </c>
      <c r="T450">
        <v>27.17</v>
      </c>
      <c r="U450">
        <v>114.7</v>
      </c>
      <c r="V450">
        <v>35</v>
      </c>
      <c r="W450">
        <v>6.11</v>
      </c>
      <c r="X450">
        <v>14.8</v>
      </c>
      <c r="Y450">
        <v>59.7</v>
      </c>
      <c r="Z450">
        <v>-26.32</v>
      </c>
      <c r="AA450">
        <v>13.44</v>
      </c>
      <c r="AB450">
        <v>9.85</v>
      </c>
      <c r="AC450">
        <v>5.65</v>
      </c>
      <c r="AD450">
        <v>7.67</v>
      </c>
      <c r="AE450">
        <v>19.079999999999998</v>
      </c>
      <c r="AF450">
        <v>19.149999999999999</v>
      </c>
      <c r="AG450">
        <v>19.54</v>
      </c>
      <c r="AH450">
        <v>90.14</v>
      </c>
      <c r="AI450">
        <v>128.41</v>
      </c>
      <c r="AJ450">
        <v>8.3699999999999992</v>
      </c>
      <c r="AK450">
        <v>7.74</v>
      </c>
      <c r="AL450">
        <v>10.61</v>
      </c>
      <c r="AM450">
        <v>15.5</v>
      </c>
      <c r="AN450">
        <v>10.49</v>
      </c>
      <c r="AO450">
        <v>7.17</v>
      </c>
      <c r="AP450">
        <v>6.56</v>
      </c>
      <c r="AQ450">
        <v>4.66</v>
      </c>
      <c r="AR450">
        <v>7.62</v>
      </c>
      <c r="AS450">
        <v>0.15</v>
      </c>
      <c r="AT450">
        <v>5.98</v>
      </c>
      <c r="AU450">
        <v>7.57</v>
      </c>
      <c r="AV450">
        <v>4.25</v>
      </c>
      <c r="AW450">
        <v>6.36</v>
      </c>
      <c r="AX450">
        <v>4.12</v>
      </c>
      <c r="AY450">
        <v>1.28</v>
      </c>
      <c r="AZ450">
        <v>1.6</v>
      </c>
      <c r="BA450">
        <v>0.66</v>
      </c>
      <c r="BB450">
        <v>2.0299999999999998</v>
      </c>
      <c r="BC450">
        <v>3.32</v>
      </c>
      <c r="BD450">
        <v>5.13</v>
      </c>
      <c r="BE450">
        <v>3.76</v>
      </c>
      <c r="BF450">
        <v>22.96</v>
      </c>
      <c r="BG450" t="s">
        <v>17</v>
      </c>
    </row>
    <row r="451" spans="1:59" x14ac:dyDescent="0.2">
      <c r="A451" t="s">
        <v>46</v>
      </c>
      <c r="B451">
        <v>513</v>
      </c>
      <c r="C451" t="s">
        <v>47</v>
      </c>
      <c r="D451" t="s">
        <v>15</v>
      </c>
      <c r="E451" t="s">
        <v>416</v>
      </c>
      <c r="F451">
        <v>61</v>
      </c>
      <c r="G451">
        <v>8.4</v>
      </c>
      <c r="H451">
        <v>46</v>
      </c>
      <c r="I451">
        <v>33.6</v>
      </c>
      <c r="J451">
        <v>43.5</v>
      </c>
      <c r="K451">
        <v>18.7</v>
      </c>
      <c r="L451">
        <v>8</v>
      </c>
      <c r="M451">
        <v>3</v>
      </c>
      <c r="N451">
        <v>2.1</v>
      </c>
      <c r="O451">
        <v>20.9</v>
      </c>
      <c r="P451">
        <v>22.3</v>
      </c>
      <c r="Q451">
        <v>38</v>
      </c>
      <c r="R451">
        <v>22.1</v>
      </c>
      <c r="S451">
        <v>10.3</v>
      </c>
      <c r="T451">
        <v>3.1</v>
      </c>
      <c r="U451">
        <v>10.3</v>
      </c>
      <c r="V451">
        <v>2.7</v>
      </c>
      <c r="W451">
        <v>1.7</v>
      </c>
      <c r="X451">
        <v>9.1</v>
      </c>
      <c r="Y451">
        <v>6.5</v>
      </c>
      <c r="Z451">
        <v>20.8</v>
      </c>
      <c r="AA451">
        <v>31</v>
      </c>
      <c r="AB451">
        <v>2.7</v>
      </c>
      <c r="AC451">
        <v>1.6</v>
      </c>
      <c r="AD451">
        <v>-0.7</v>
      </c>
      <c r="AE451">
        <v>-3.6</v>
      </c>
      <c r="AF451">
        <v>3.8</v>
      </c>
      <c r="AG451">
        <v>1.7</v>
      </c>
      <c r="AR451">
        <v>3.53</v>
      </c>
      <c r="AS451">
        <v>3.19</v>
      </c>
      <c r="AT451">
        <v>4.62</v>
      </c>
      <c r="AU451">
        <v>3.83</v>
      </c>
      <c r="AV451">
        <v>11.19</v>
      </c>
      <c r="AW451">
        <v>5.09</v>
      </c>
      <c r="AX451">
        <v>6.24</v>
      </c>
      <c r="AY451">
        <v>3.31</v>
      </c>
      <c r="AZ451">
        <v>9.19</v>
      </c>
      <c r="BA451">
        <v>4.24</v>
      </c>
      <c r="BB451">
        <v>2.02</v>
      </c>
      <c r="BC451">
        <v>5.13</v>
      </c>
      <c r="BD451">
        <v>6.66</v>
      </c>
      <c r="BE451">
        <v>1.08</v>
      </c>
      <c r="BF451">
        <v>4.28</v>
      </c>
      <c r="BG451" t="s">
        <v>419</v>
      </c>
    </row>
    <row r="452" spans="1:59" x14ac:dyDescent="0.2">
      <c r="A452" t="s">
        <v>76</v>
      </c>
      <c r="B452">
        <v>156</v>
      </c>
      <c r="C452" t="s">
        <v>1</v>
      </c>
      <c r="D452" t="s">
        <v>15</v>
      </c>
      <c r="E452" t="s">
        <v>441</v>
      </c>
      <c r="F452">
        <v>3.6082100000000001</v>
      </c>
      <c r="G452">
        <v>2.87</v>
      </c>
      <c r="H452">
        <v>4.76</v>
      </c>
      <c r="I452">
        <v>6.33</v>
      </c>
      <c r="J452">
        <v>10.01</v>
      </c>
      <c r="K452">
        <v>10.17</v>
      </c>
      <c r="L452">
        <v>7.99</v>
      </c>
      <c r="M452">
        <v>7.54</v>
      </c>
      <c r="N452">
        <v>7.64</v>
      </c>
      <c r="O452">
        <v>8.36</v>
      </c>
      <c r="P452">
        <v>9.49</v>
      </c>
      <c r="Q452">
        <v>11.12</v>
      </c>
      <c r="R452">
        <v>10.7</v>
      </c>
      <c r="S452">
        <v>6.18</v>
      </c>
      <c r="T452">
        <v>3.88</v>
      </c>
      <c r="U452">
        <v>4.05</v>
      </c>
      <c r="V452">
        <v>5.29</v>
      </c>
      <c r="W452">
        <v>4.49</v>
      </c>
      <c r="X452">
        <v>4.7</v>
      </c>
      <c r="Y452">
        <v>5.43</v>
      </c>
      <c r="Z452">
        <v>4.46</v>
      </c>
      <c r="AA452">
        <v>6.23</v>
      </c>
      <c r="AB452">
        <v>2.0499999999999998</v>
      </c>
      <c r="AC452">
        <v>1.93</v>
      </c>
      <c r="AD452">
        <v>0.14000000000000001</v>
      </c>
      <c r="AE452">
        <v>2.15</v>
      </c>
      <c r="AF452">
        <v>1.51</v>
      </c>
      <c r="AG452">
        <v>1.61</v>
      </c>
      <c r="AH452">
        <v>1.4</v>
      </c>
      <c r="AI452">
        <v>1.48</v>
      </c>
      <c r="AJ452">
        <v>1.68</v>
      </c>
      <c r="AK452">
        <v>2.09</v>
      </c>
      <c r="AL452">
        <v>2.68</v>
      </c>
      <c r="AM452">
        <v>2.42</v>
      </c>
      <c r="AN452">
        <v>1.34</v>
      </c>
      <c r="AO452">
        <v>1.36</v>
      </c>
      <c r="AP452">
        <v>1.27</v>
      </c>
      <c r="AQ452">
        <v>2.04</v>
      </c>
      <c r="AR452">
        <v>1.06</v>
      </c>
      <c r="AS452">
        <v>1.69</v>
      </c>
      <c r="AT452">
        <v>1.34</v>
      </c>
      <c r="AU452">
        <v>1.43</v>
      </c>
      <c r="AV452">
        <v>1.35</v>
      </c>
      <c r="AW452">
        <v>0.83</v>
      </c>
      <c r="AX452">
        <v>1.56</v>
      </c>
      <c r="AY452">
        <v>2.5499999999999998</v>
      </c>
      <c r="AZ452">
        <v>2.02</v>
      </c>
      <c r="BA452">
        <v>1.78</v>
      </c>
      <c r="BB452">
        <v>2.02</v>
      </c>
      <c r="BC452">
        <v>2.29</v>
      </c>
      <c r="BD452">
        <v>1.29</v>
      </c>
      <c r="BE452">
        <v>2.4</v>
      </c>
      <c r="BF452">
        <v>5.03</v>
      </c>
      <c r="BG452" t="s">
        <v>442</v>
      </c>
    </row>
    <row r="453" spans="1:59" x14ac:dyDescent="0.2">
      <c r="A453" t="s">
        <v>34</v>
      </c>
      <c r="B453">
        <v>122</v>
      </c>
      <c r="C453" t="s">
        <v>35</v>
      </c>
      <c r="D453" t="s">
        <v>15</v>
      </c>
      <c r="E453" t="s">
        <v>16</v>
      </c>
      <c r="F453">
        <v>4.37</v>
      </c>
      <c r="G453">
        <v>4.7</v>
      </c>
      <c r="H453">
        <v>6.36</v>
      </c>
      <c r="I453">
        <v>7.53</v>
      </c>
      <c r="J453">
        <v>9.52</v>
      </c>
      <c r="K453">
        <v>8.4499999999999993</v>
      </c>
      <c r="L453">
        <v>7.32</v>
      </c>
      <c r="M453">
        <v>5.49</v>
      </c>
      <c r="N453">
        <v>3.57</v>
      </c>
      <c r="O453">
        <v>3.71</v>
      </c>
      <c r="P453">
        <v>6.33</v>
      </c>
      <c r="Q453">
        <v>6.8</v>
      </c>
      <c r="R453">
        <v>5.44</v>
      </c>
      <c r="S453">
        <v>3.34</v>
      </c>
      <c r="T453">
        <v>5.66</v>
      </c>
      <c r="U453">
        <v>3.19</v>
      </c>
      <c r="V453">
        <v>1.71</v>
      </c>
      <c r="W453">
        <v>1.4</v>
      </c>
      <c r="X453">
        <v>1.92</v>
      </c>
      <c r="Y453">
        <v>2.57</v>
      </c>
      <c r="Z453">
        <v>3.26</v>
      </c>
      <c r="AA453">
        <v>3.34</v>
      </c>
      <c r="AB453">
        <v>4.0199999999999996</v>
      </c>
      <c r="AC453">
        <v>3.63</v>
      </c>
      <c r="AD453">
        <v>2.95</v>
      </c>
      <c r="AE453">
        <v>2.2400000000000002</v>
      </c>
      <c r="AF453">
        <v>1.86</v>
      </c>
      <c r="AG453">
        <v>1.31</v>
      </c>
      <c r="AH453">
        <v>0.92</v>
      </c>
      <c r="AI453">
        <v>0.56999999999999995</v>
      </c>
      <c r="AJ453">
        <v>2.34</v>
      </c>
      <c r="AK453">
        <v>2.65</v>
      </c>
      <c r="AL453">
        <v>1.81</v>
      </c>
      <c r="AM453">
        <v>1.36</v>
      </c>
      <c r="AN453">
        <v>2.06</v>
      </c>
      <c r="AO453">
        <v>2.2999999999999998</v>
      </c>
      <c r="AP453">
        <v>1.44</v>
      </c>
      <c r="AQ453">
        <v>2.17</v>
      </c>
      <c r="AR453">
        <v>3.22</v>
      </c>
      <c r="AS453">
        <v>0.51</v>
      </c>
      <c r="AT453">
        <v>1.81</v>
      </c>
      <c r="AU453">
        <v>3.29</v>
      </c>
      <c r="AV453">
        <v>2.4900000000000002</v>
      </c>
      <c r="AW453">
        <v>2</v>
      </c>
      <c r="AX453">
        <v>1.61</v>
      </c>
      <c r="AY453">
        <v>0.9</v>
      </c>
      <c r="AZ453">
        <v>0.89</v>
      </c>
      <c r="BA453">
        <v>2.23</v>
      </c>
      <c r="BB453">
        <v>2</v>
      </c>
      <c r="BC453">
        <v>1.49</v>
      </c>
      <c r="BD453">
        <v>1.38</v>
      </c>
      <c r="BE453">
        <v>2.77</v>
      </c>
      <c r="BF453">
        <v>8.5</v>
      </c>
      <c r="BG453" t="s">
        <v>17</v>
      </c>
    </row>
    <row r="454" spans="1:59" x14ac:dyDescent="0.2">
      <c r="A454" t="s">
        <v>214</v>
      </c>
      <c r="B454">
        <v>362</v>
      </c>
      <c r="C454" t="s">
        <v>215</v>
      </c>
      <c r="D454" t="s">
        <v>15</v>
      </c>
      <c r="E454" t="s">
        <v>16</v>
      </c>
      <c r="F454">
        <v>13.4</v>
      </c>
      <c r="G454">
        <v>8.39</v>
      </c>
      <c r="H454">
        <v>7.88</v>
      </c>
      <c r="I454">
        <v>13.44</v>
      </c>
      <c r="J454">
        <v>34.22</v>
      </c>
      <c r="K454">
        <v>17.739999999999998</v>
      </c>
      <c r="L454">
        <v>9.67</v>
      </c>
      <c r="M454">
        <v>8.8699999999999992</v>
      </c>
      <c r="N454">
        <v>10.88</v>
      </c>
      <c r="O454">
        <v>9.39</v>
      </c>
      <c r="P454">
        <v>19.37</v>
      </c>
      <c r="Q454">
        <v>15.13</v>
      </c>
      <c r="R454">
        <v>4.6100000000000003</v>
      </c>
      <c r="S454">
        <v>1.47</v>
      </c>
      <c r="T454">
        <v>2.0499999999999998</v>
      </c>
      <c r="U454">
        <v>0.5</v>
      </c>
      <c r="V454">
        <v>2.17</v>
      </c>
      <c r="W454">
        <v>7.04</v>
      </c>
      <c r="X454">
        <v>0.83</v>
      </c>
      <c r="Y454">
        <v>4.3899999999999997</v>
      </c>
      <c r="Z454">
        <v>4.33</v>
      </c>
      <c r="AA454">
        <v>5.54</v>
      </c>
      <c r="AB454">
        <v>5.66</v>
      </c>
      <c r="AC454">
        <v>0.77</v>
      </c>
      <c r="AD454">
        <v>2.66</v>
      </c>
      <c r="AE454">
        <v>5.86</v>
      </c>
      <c r="AF454">
        <v>0.93</v>
      </c>
      <c r="AG454">
        <v>-0.01</v>
      </c>
      <c r="AH454">
        <v>3.2</v>
      </c>
      <c r="AI454">
        <v>2.41</v>
      </c>
      <c r="AJ454">
        <v>4.8499999999999996</v>
      </c>
      <c r="AK454">
        <v>5.27</v>
      </c>
      <c r="AL454">
        <v>-0.26</v>
      </c>
      <c r="AM454">
        <v>1.03</v>
      </c>
      <c r="AN454">
        <v>1.46</v>
      </c>
      <c r="AO454">
        <v>3.91</v>
      </c>
      <c r="AP454">
        <v>3.56</v>
      </c>
      <c r="AQ454">
        <v>2.82</v>
      </c>
      <c r="AR454">
        <v>5.55</v>
      </c>
      <c r="AS454">
        <v>-0.16</v>
      </c>
      <c r="AT454">
        <v>3.25</v>
      </c>
      <c r="AU454">
        <v>2.77</v>
      </c>
      <c r="AV454">
        <v>4.18</v>
      </c>
      <c r="AW454">
        <v>1.47</v>
      </c>
      <c r="AX454">
        <v>3.52</v>
      </c>
      <c r="AY454">
        <v>-0.99</v>
      </c>
      <c r="AZ454">
        <v>-3.09</v>
      </c>
      <c r="BA454">
        <v>0.11</v>
      </c>
      <c r="BB454">
        <v>1.99</v>
      </c>
      <c r="BC454">
        <v>0.54</v>
      </c>
      <c r="BD454">
        <v>0.34</v>
      </c>
      <c r="BE454">
        <v>2.38</v>
      </c>
      <c r="BF454">
        <v>6.4</v>
      </c>
      <c r="BG454" t="s">
        <v>17</v>
      </c>
    </row>
    <row r="455" spans="1:59" x14ac:dyDescent="0.2">
      <c r="A455" t="s">
        <v>258</v>
      </c>
      <c r="B455">
        <v>548</v>
      </c>
      <c r="C455" t="s">
        <v>259</v>
      </c>
      <c r="D455" t="s">
        <v>15</v>
      </c>
      <c r="E455" t="s">
        <v>416</v>
      </c>
      <c r="X455">
        <v>0.4</v>
      </c>
      <c r="Y455">
        <v>1.7</v>
      </c>
      <c r="Z455">
        <v>3.9</v>
      </c>
      <c r="AA455">
        <v>1.2</v>
      </c>
      <c r="AB455">
        <v>-0.2</v>
      </c>
      <c r="AC455">
        <v>-0.4</v>
      </c>
      <c r="AD455">
        <v>-1.7</v>
      </c>
      <c r="AE455">
        <v>2.2000000000000002</v>
      </c>
      <c r="AF455">
        <v>-3.4</v>
      </c>
      <c r="AG455">
        <v>3</v>
      </c>
      <c r="AH455">
        <v>2</v>
      </c>
      <c r="AI455">
        <v>0.2</v>
      </c>
      <c r="AJ455">
        <v>1.5</v>
      </c>
      <c r="AK455">
        <v>1.3</v>
      </c>
      <c r="AL455">
        <v>0</v>
      </c>
      <c r="AM455">
        <v>0.5</v>
      </c>
      <c r="AN455">
        <v>0.5</v>
      </c>
      <c r="AO455">
        <v>1.4</v>
      </c>
      <c r="AP455">
        <v>1.54</v>
      </c>
      <c r="AQ455">
        <v>1.31</v>
      </c>
      <c r="AR455">
        <v>1.52</v>
      </c>
      <c r="AS455">
        <v>1.41</v>
      </c>
      <c r="AT455">
        <v>1.1499999999999999</v>
      </c>
      <c r="AU455">
        <v>1.78</v>
      </c>
      <c r="AV455">
        <v>1.58</v>
      </c>
      <c r="AW455">
        <v>1.77</v>
      </c>
      <c r="AX455">
        <v>3.39</v>
      </c>
      <c r="AY455">
        <v>2.4500000000000002</v>
      </c>
      <c r="AZ455">
        <v>2.44</v>
      </c>
      <c r="BA455">
        <v>2.2000000000000002</v>
      </c>
      <c r="BB455">
        <v>1.99</v>
      </c>
      <c r="BC455">
        <v>1.87</v>
      </c>
      <c r="BD455">
        <v>-1.73</v>
      </c>
      <c r="BE455">
        <v>1.57</v>
      </c>
      <c r="BF455">
        <v>1.95</v>
      </c>
      <c r="BG455" t="s">
        <v>419</v>
      </c>
    </row>
    <row r="456" spans="1:59" x14ac:dyDescent="0.2">
      <c r="A456" t="s">
        <v>158</v>
      </c>
      <c r="B456">
        <v>532</v>
      </c>
      <c r="C456" t="s">
        <v>159</v>
      </c>
      <c r="D456" t="s">
        <v>15</v>
      </c>
      <c r="E456" t="s">
        <v>462</v>
      </c>
      <c r="AA456">
        <v>3.47</v>
      </c>
      <c r="AB456">
        <v>1.87</v>
      </c>
      <c r="AC456">
        <v>0.67</v>
      </c>
      <c r="AD456">
        <v>2.0499999999999998</v>
      </c>
      <c r="AE456">
        <v>2.86</v>
      </c>
      <c r="AF456">
        <v>-0.17</v>
      </c>
      <c r="AG456">
        <v>-0.28000000000000003</v>
      </c>
      <c r="AH456">
        <v>-1.82</v>
      </c>
      <c r="AI456">
        <v>-1.52</v>
      </c>
      <c r="AJ456">
        <v>0.2</v>
      </c>
      <c r="AK456">
        <v>-1.51</v>
      </c>
      <c r="AL456">
        <v>-2.69</v>
      </c>
      <c r="AM456">
        <v>-0.33</v>
      </c>
      <c r="AN456">
        <v>2.2400000000000002</v>
      </c>
      <c r="AO456">
        <v>0.82</v>
      </c>
      <c r="AP456">
        <v>2.2599999999999998</v>
      </c>
      <c r="AQ456">
        <v>2.98</v>
      </c>
      <c r="AR456">
        <v>5.62</v>
      </c>
      <c r="AS456">
        <v>-1.67</v>
      </c>
      <c r="AT456">
        <v>6.02</v>
      </c>
      <c r="AU456">
        <v>8.32</v>
      </c>
      <c r="AV456">
        <v>0.12</v>
      </c>
      <c r="AW456">
        <v>-3.09</v>
      </c>
      <c r="AX456">
        <v>-1.69</v>
      </c>
      <c r="AY456">
        <v>-2.78</v>
      </c>
      <c r="AZ456">
        <v>1.34</v>
      </c>
      <c r="BA456">
        <v>3.78</v>
      </c>
      <c r="BB456">
        <v>1.99</v>
      </c>
      <c r="BC456">
        <v>1</v>
      </c>
      <c r="BD456">
        <v>1</v>
      </c>
      <c r="BE456">
        <v>1.17</v>
      </c>
      <c r="BG456" t="s">
        <v>463</v>
      </c>
    </row>
    <row r="457" spans="1:59" x14ac:dyDescent="0.2">
      <c r="A457" t="s">
        <v>132</v>
      </c>
      <c r="B457">
        <v>132</v>
      </c>
      <c r="C457" t="s">
        <v>6</v>
      </c>
      <c r="D457" t="s">
        <v>15</v>
      </c>
      <c r="E457" t="s">
        <v>425</v>
      </c>
      <c r="F457">
        <v>6.3</v>
      </c>
      <c r="G457">
        <v>6.03</v>
      </c>
      <c r="H457">
        <v>7.71</v>
      </c>
      <c r="I457">
        <v>9.85</v>
      </c>
      <c r="J457">
        <v>12.51</v>
      </c>
      <c r="K457">
        <v>11.48</v>
      </c>
      <c r="L457">
        <v>11.1</v>
      </c>
      <c r="M457">
        <v>12.76</v>
      </c>
      <c r="N457">
        <v>9.0500000000000007</v>
      </c>
      <c r="O457">
        <v>9.2200000000000006</v>
      </c>
      <c r="P457">
        <v>10.41</v>
      </c>
      <c r="Q457">
        <v>14.08</v>
      </c>
      <c r="R457">
        <v>13.25</v>
      </c>
      <c r="S457">
        <v>9.48</v>
      </c>
      <c r="T457">
        <v>8.31</v>
      </c>
      <c r="U457">
        <v>5.39</v>
      </c>
      <c r="V457">
        <v>3.38</v>
      </c>
      <c r="W457">
        <v>3.15</v>
      </c>
      <c r="X457">
        <v>2.36</v>
      </c>
      <c r="Y457">
        <v>4.3</v>
      </c>
      <c r="Z457">
        <v>3.14</v>
      </c>
      <c r="AA457">
        <v>2.79</v>
      </c>
      <c r="AB457">
        <v>0.37</v>
      </c>
      <c r="AC457">
        <v>-0.15</v>
      </c>
      <c r="AD457">
        <v>0.8</v>
      </c>
      <c r="AE457">
        <v>1.21</v>
      </c>
      <c r="AF457">
        <v>1.1200000000000001</v>
      </c>
      <c r="AG457">
        <v>1.79</v>
      </c>
      <c r="AH457">
        <v>1.7</v>
      </c>
      <c r="AI457">
        <v>0.43</v>
      </c>
      <c r="AJ457">
        <v>2.2000000000000002</v>
      </c>
      <c r="AK457">
        <v>5.52</v>
      </c>
      <c r="AL457">
        <v>2.73</v>
      </c>
      <c r="AM457">
        <v>2.2799999999999998</v>
      </c>
      <c r="AN457">
        <v>0.49</v>
      </c>
      <c r="AO457">
        <v>0.16</v>
      </c>
      <c r="AP457">
        <v>1.67</v>
      </c>
      <c r="AQ457">
        <v>1.45</v>
      </c>
      <c r="AR457">
        <v>5.0599999999999996</v>
      </c>
      <c r="AS457">
        <v>0.08</v>
      </c>
      <c r="AT457">
        <v>0.78</v>
      </c>
      <c r="AU457">
        <v>1.99</v>
      </c>
      <c r="AV457">
        <v>2.89</v>
      </c>
      <c r="AW457">
        <v>1.1499999999999999</v>
      </c>
      <c r="AX457">
        <v>-0.84</v>
      </c>
      <c r="AY457">
        <v>0.4</v>
      </c>
      <c r="AZ457">
        <v>0.55000000000000004</v>
      </c>
      <c r="BA457">
        <v>1.0900000000000001</v>
      </c>
      <c r="BB457">
        <v>1.97</v>
      </c>
      <c r="BC457">
        <v>2.4500000000000002</v>
      </c>
      <c r="BD457">
        <v>2.0299999999999998</v>
      </c>
      <c r="BE457">
        <v>0.62</v>
      </c>
      <c r="BF457">
        <v>6.76</v>
      </c>
      <c r="BG457" t="s">
        <v>426</v>
      </c>
    </row>
    <row r="458" spans="1:59" x14ac:dyDescent="0.2">
      <c r="A458" t="s">
        <v>44</v>
      </c>
      <c r="B458">
        <v>748</v>
      </c>
      <c r="C458" t="s">
        <v>45</v>
      </c>
      <c r="D458" t="s">
        <v>15</v>
      </c>
      <c r="E458" t="s">
        <v>16</v>
      </c>
      <c r="F458">
        <v>1.77</v>
      </c>
      <c r="G458">
        <v>2.06</v>
      </c>
      <c r="H458">
        <v>-2.92</v>
      </c>
      <c r="I458">
        <v>7.6</v>
      </c>
      <c r="J458">
        <v>8.7200000000000006</v>
      </c>
      <c r="K458">
        <v>18.760000000000002</v>
      </c>
      <c r="L458">
        <v>-8.4</v>
      </c>
      <c r="M458">
        <v>29.99</v>
      </c>
      <c r="N458">
        <v>8.27</v>
      </c>
      <c r="O458">
        <v>14.99</v>
      </c>
      <c r="P458">
        <v>12.26</v>
      </c>
      <c r="Q458">
        <v>7.56</v>
      </c>
      <c r="R458">
        <v>12.06</v>
      </c>
      <c r="S458">
        <v>8.35</v>
      </c>
      <c r="T458">
        <v>4.8499999999999996</v>
      </c>
      <c r="U458">
        <v>7.05</v>
      </c>
      <c r="V458">
        <v>-2.7</v>
      </c>
      <c r="W458">
        <v>-2.85</v>
      </c>
      <c r="X458">
        <v>4.1900000000000004</v>
      </c>
      <c r="Y458">
        <v>-0.32</v>
      </c>
      <c r="Z458">
        <v>-0.81</v>
      </c>
      <c r="AA458">
        <v>2.5</v>
      </c>
      <c r="AB458">
        <v>-1.99</v>
      </c>
      <c r="AC458">
        <v>0.61</v>
      </c>
      <c r="AD458">
        <v>24.72</v>
      </c>
      <c r="AE458">
        <v>7.77</v>
      </c>
      <c r="AF458">
        <v>6.11</v>
      </c>
      <c r="AG458">
        <v>2.93</v>
      </c>
      <c r="AH458">
        <v>4.91</v>
      </c>
      <c r="AI458">
        <v>-1.08</v>
      </c>
      <c r="AJ458">
        <v>-0.17</v>
      </c>
      <c r="AK458">
        <v>4.7300000000000004</v>
      </c>
      <c r="AL458">
        <v>2.2999999999999998</v>
      </c>
      <c r="AM458">
        <v>2.04</v>
      </c>
      <c r="AN458">
        <v>-0.4</v>
      </c>
      <c r="AO458">
        <v>6.41</v>
      </c>
      <c r="AP458">
        <v>2.34</v>
      </c>
      <c r="AQ458">
        <v>-0.23</v>
      </c>
      <c r="AR458">
        <v>10.67</v>
      </c>
      <c r="AS458">
        <v>0.86</v>
      </c>
      <c r="AT458">
        <v>-0.61</v>
      </c>
      <c r="AU458">
        <v>2.76</v>
      </c>
      <c r="AV458">
        <v>3.82</v>
      </c>
      <c r="AW458">
        <v>0.53</v>
      </c>
      <c r="AX458">
        <v>-0.26</v>
      </c>
      <c r="AY458">
        <v>0.95</v>
      </c>
      <c r="AZ458">
        <v>-0.24</v>
      </c>
      <c r="BA458">
        <v>0.35</v>
      </c>
      <c r="BB458">
        <v>1.96</v>
      </c>
      <c r="BC458">
        <v>-3.23</v>
      </c>
      <c r="BD458">
        <v>1.88</v>
      </c>
      <c r="BE458">
        <v>3.85</v>
      </c>
      <c r="BF458">
        <v>14.29</v>
      </c>
      <c r="BG458" t="s">
        <v>17</v>
      </c>
    </row>
    <row r="459" spans="1:59" x14ac:dyDescent="0.2">
      <c r="A459" t="s">
        <v>325</v>
      </c>
      <c r="B459">
        <v>942</v>
      </c>
      <c r="C459" t="s">
        <v>326</v>
      </c>
      <c r="D459" t="s">
        <v>15</v>
      </c>
      <c r="E459" t="s">
        <v>16</v>
      </c>
      <c r="AH459">
        <v>30</v>
      </c>
      <c r="AI459">
        <v>41.1</v>
      </c>
      <c r="AJ459">
        <v>70</v>
      </c>
      <c r="AK459">
        <v>80.739999999999995</v>
      </c>
      <c r="AL459">
        <v>8.8699999999999992</v>
      </c>
      <c r="AM459">
        <v>2.9</v>
      </c>
      <c r="AN459">
        <v>10.6</v>
      </c>
      <c r="AO459">
        <v>16.25</v>
      </c>
      <c r="AP459">
        <v>10.73</v>
      </c>
      <c r="AQ459">
        <v>6</v>
      </c>
      <c r="AR459">
        <v>12.39</v>
      </c>
      <c r="AS459">
        <v>8.1300000000000008</v>
      </c>
      <c r="AT459">
        <v>6.14</v>
      </c>
      <c r="AU459">
        <v>11.14</v>
      </c>
      <c r="AV459">
        <v>7.33</v>
      </c>
      <c r="AW459">
        <v>7.7</v>
      </c>
      <c r="AX459">
        <v>2.1</v>
      </c>
      <c r="AY459">
        <v>1.39</v>
      </c>
      <c r="AZ459">
        <v>1.1200000000000001</v>
      </c>
      <c r="BA459">
        <v>3.13</v>
      </c>
      <c r="BB459">
        <v>1.95</v>
      </c>
      <c r="BC459">
        <v>1.85</v>
      </c>
      <c r="BD459">
        <v>1.58</v>
      </c>
      <c r="BE459">
        <v>4.09</v>
      </c>
      <c r="BF459">
        <v>11.98</v>
      </c>
      <c r="BG459" t="s">
        <v>17</v>
      </c>
    </row>
    <row r="460" spans="1:59" x14ac:dyDescent="0.2">
      <c r="A460" t="s">
        <v>337</v>
      </c>
      <c r="B460">
        <v>144</v>
      </c>
      <c r="C460" t="s">
        <v>338</v>
      </c>
      <c r="D460" t="s">
        <v>15</v>
      </c>
      <c r="E460" t="s">
        <v>16</v>
      </c>
      <c r="F460">
        <v>7.02</v>
      </c>
      <c r="G460">
        <v>7.4</v>
      </c>
      <c r="H460">
        <v>6.01</v>
      </c>
      <c r="I460">
        <v>6.72</v>
      </c>
      <c r="J460">
        <v>9.91</v>
      </c>
      <c r="K460">
        <v>9.7799999999999994</v>
      </c>
      <c r="L460">
        <v>10.25</v>
      </c>
      <c r="M460">
        <v>11.44</v>
      </c>
      <c r="N460">
        <v>10</v>
      </c>
      <c r="O460">
        <v>7.21</v>
      </c>
      <c r="P460">
        <v>13.71</v>
      </c>
      <c r="Q460">
        <v>12.1</v>
      </c>
      <c r="R460">
        <v>8.59</v>
      </c>
      <c r="S460">
        <v>8.8699999999999992</v>
      </c>
      <c r="T460">
        <v>8.0399999999999991</v>
      </c>
      <c r="U460">
        <v>7.37</v>
      </c>
      <c r="V460">
        <v>4.24</v>
      </c>
      <c r="W460">
        <v>4.1900000000000004</v>
      </c>
      <c r="X460">
        <v>5.82</v>
      </c>
      <c r="Y460">
        <v>6.44</v>
      </c>
      <c r="Z460">
        <v>10.37</v>
      </c>
      <c r="AA460">
        <v>9.44</v>
      </c>
      <c r="AB460">
        <v>2.37</v>
      </c>
      <c r="AC460">
        <v>4.7300000000000004</v>
      </c>
      <c r="AD460">
        <v>2.16</v>
      </c>
      <c r="AE460">
        <v>2.46</v>
      </c>
      <c r="AF460">
        <v>0.53</v>
      </c>
      <c r="AG460">
        <v>0.66</v>
      </c>
      <c r="AH460">
        <v>-0.27</v>
      </c>
      <c r="AI460">
        <v>0.46</v>
      </c>
      <c r="AJ460">
        <v>0.9</v>
      </c>
      <c r="AK460">
        <v>2.41</v>
      </c>
      <c r="AL460">
        <v>2.16</v>
      </c>
      <c r="AM460">
        <v>1.93</v>
      </c>
      <c r="AN460">
        <v>0.37</v>
      </c>
      <c r="AO460">
        <v>0.45</v>
      </c>
      <c r="AP460">
        <v>1.36</v>
      </c>
      <c r="AQ460">
        <v>2.21</v>
      </c>
      <c r="AR460">
        <v>3.44</v>
      </c>
      <c r="AS460">
        <v>-0.49</v>
      </c>
      <c r="AT460">
        <v>1.1599999999999999</v>
      </c>
      <c r="AU460">
        <v>2.96</v>
      </c>
      <c r="AV460">
        <v>0.89</v>
      </c>
      <c r="AW460">
        <v>-0.04</v>
      </c>
      <c r="AX460">
        <v>-0.18</v>
      </c>
      <c r="AY460">
        <v>-0.05</v>
      </c>
      <c r="AZ460">
        <v>0.98</v>
      </c>
      <c r="BA460">
        <v>1.87</v>
      </c>
      <c r="BB460">
        <v>1.95</v>
      </c>
      <c r="BC460">
        <v>1.64</v>
      </c>
      <c r="BD460">
        <v>0.5</v>
      </c>
      <c r="BE460">
        <v>2.16</v>
      </c>
      <c r="BF460">
        <v>8.4</v>
      </c>
      <c r="BG460" t="s">
        <v>17</v>
      </c>
    </row>
    <row r="461" spans="1:59" x14ac:dyDescent="0.2">
      <c r="A461" t="s">
        <v>339</v>
      </c>
      <c r="B461">
        <v>734</v>
      </c>
      <c r="C461" t="s">
        <v>340</v>
      </c>
      <c r="D461" t="s">
        <v>15</v>
      </c>
      <c r="E461" t="s">
        <v>425</v>
      </c>
      <c r="F461">
        <v>2.1</v>
      </c>
      <c r="G461">
        <v>2.2999999999999998</v>
      </c>
      <c r="H461">
        <v>1.5</v>
      </c>
      <c r="I461">
        <v>15.6</v>
      </c>
      <c r="J461">
        <v>19.899999999999999</v>
      </c>
      <c r="K461">
        <v>11.8</v>
      </c>
      <c r="L461">
        <v>5.6</v>
      </c>
      <c r="M461">
        <v>18.7</v>
      </c>
      <c r="N461">
        <v>8.3000000000000007</v>
      </c>
      <c r="O461">
        <v>13.5</v>
      </c>
      <c r="P461">
        <v>24.7</v>
      </c>
      <c r="Q461">
        <v>24.5</v>
      </c>
      <c r="R461">
        <v>9.1999999999999993</v>
      </c>
      <c r="S461">
        <v>12</v>
      </c>
      <c r="T461">
        <v>14.4</v>
      </c>
      <c r="U461">
        <v>12.8</v>
      </c>
      <c r="V461">
        <v>11.8</v>
      </c>
      <c r="W461">
        <v>15.4</v>
      </c>
      <c r="X461">
        <v>12.9</v>
      </c>
      <c r="Y461">
        <v>12.9</v>
      </c>
      <c r="Z461">
        <v>16.5</v>
      </c>
      <c r="AA461">
        <v>13.3</v>
      </c>
      <c r="AB461">
        <v>11.7</v>
      </c>
      <c r="AC461">
        <v>13.4</v>
      </c>
      <c r="AD461">
        <v>19.600000000000001</v>
      </c>
      <c r="AE461">
        <v>20.399999999999999</v>
      </c>
      <c r="AF461">
        <v>12</v>
      </c>
      <c r="AG461">
        <v>12</v>
      </c>
      <c r="AH461">
        <v>4.0999999999999996</v>
      </c>
      <c r="AI461">
        <v>4.9000000000000004</v>
      </c>
      <c r="AJ461">
        <v>6.7</v>
      </c>
      <c r="AK461">
        <v>6.5</v>
      </c>
      <c r="AL461">
        <v>21.9</v>
      </c>
      <c r="AM461">
        <v>12.2</v>
      </c>
      <c r="AN461">
        <v>6.9</v>
      </c>
      <c r="AO461">
        <v>8.6999999999999993</v>
      </c>
      <c r="AP461">
        <v>14.7</v>
      </c>
      <c r="AQ461">
        <v>17.600000000000001</v>
      </c>
      <c r="AR461">
        <v>18.899999999999999</v>
      </c>
      <c r="AS461">
        <v>10.23</v>
      </c>
      <c r="AT461">
        <v>0.42</v>
      </c>
      <c r="AU461">
        <v>5.96</v>
      </c>
      <c r="AV461">
        <v>13.11</v>
      </c>
      <c r="AW461">
        <v>5.69</v>
      </c>
      <c r="AX461">
        <v>6.35</v>
      </c>
      <c r="AY461">
        <v>4.1500000000000004</v>
      </c>
      <c r="AZ461">
        <v>15.07</v>
      </c>
      <c r="BA461">
        <v>7.1</v>
      </c>
      <c r="BB461">
        <v>1.95</v>
      </c>
      <c r="BC461">
        <v>2.15</v>
      </c>
      <c r="BG461" t="s">
        <v>426</v>
      </c>
    </row>
    <row r="462" spans="1:59" x14ac:dyDescent="0.2">
      <c r="A462" t="s">
        <v>32</v>
      </c>
      <c r="B462">
        <v>193</v>
      </c>
      <c r="C462" t="s">
        <v>33</v>
      </c>
      <c r="D462" t="s">
        <v>15</v>
      </c>
      <c r="E462" t="s">
        <v>16</v>
      </c>
      <c r="F462">
        <v>3.44</v>
      </c>
      <c r="G462">
        <v>6.14</v>
      </c>
      <c r="H462">
        <v>6.02</v>
      </c>
      <c r="I462">
        <v>9.09</v>
      </c>
      <c r="J462">
        <v>15.42</v>
      </c>
      <c r="K462">
        <v>15.16</v>
      </c>
      <c r="L462">
        <v>13.32</v>
      </c>
      <c r="M462">
        <v>12.31</v>
      </c>
      <c r="N462">
        <v>8</v>
      </c>
      <c r="O462">
        <v>9.1199999999999992</v>
      </c>
      <c r="P462">
        <v>10.14</v>
      </c>
      <c r="Q462">
        <v>9.49</v>
      </c>
      <c r="R462">
        <v>11.35</v>
      </c>
      <c r="S462">
        <v>10.039999999999999</v>
      </c>
      <c r="T462">
        <v>3.96</v>
      </c>
      <c r="U462">
        <v>6.73</v>
      </c>
      <c r="V462">
        <v>9.0500000000000007</v>
      </c>
      <c r="W462">
        <v>8.5299999999999994</v>
      </c>
      <c r="X462">
        <v>7.22</v>
      </c>
      <c r="Y462">
        <v>7.53</v>
      </c>
      <c r="Z462">
        <v>7.33</v>
      </c>
      <c r="AA462">
        <v>3.18</v>
      </c>
      <c r="AB462">
        <v>1.01</v>
      </c>
      <c r="AC462">
        <v>1.75</v>
      </c>
      <c r="AD462">
        <v>1.97</v>
      </c>
      <c r="AE462">
        <v>4.63</v>
      </c>
      <c r="AF462">
        <v>2.62</v>
      </c>
      <c r="AG462">
        <v>0.22</v>
      </c>
      <c r="AH462">
        <v>0.86</v>
      </c>
      <c r="AI462">
        <v>1.48</v>
      </c>
      <c r="AJ462">
        <v>4.46</v>
      </c>
      <c r="AK462">
        <v>4.41</v>
      </c>
      <c r="AL462">
        <v>2.98</v>
      </c>
      <c r="AM462">
        <v>2.73</v>
      </c>
      <c r="AN462">
        <v>2.34</v>
      </c>
      <c r="AO462">
        <v>2.69</v>
      </c>
      <c r="AP462">
        <v>3.56</v>
      </c>
      <c r="AQ462">
        <v>2.33</v>
      </c>
      <c r="AR462">
        <v>4.3499999999999996</v>
      </c>
      <c r="AS462">
        <v>1.77</v>
      </c>
      <c r="AT462">
        <v>2.92</v>
      </c>
      <c r="AU462">
        <v>3.3</v>
      </c>
      <c r="AV462">
        <v>1.76</v>
      </c>
      <c r="AW462">
        <v>2.4500000000000002</v>
      </c>
      <c r="AX462">
        <v>2.4900000000000002</v>
      </c>
      <c r="AY462">
        <v>1.51</v>
      </c>
      <c r="AZ462">
        <v>1.28</v>
      </c>
      <c r="BA462">
        <v>1.97</v>
      </c>
      <c r="BB462">
        <v>1.91</v>
      </c>
      <c r="BC462">
        <v>1.61</v>
      </c>
      <c r="BD462">
        <v>0.85</v>
      </c>
      <c r="BE462">
        <v>2.82</v>
      </c>
      <c r="BF462">
        <v>6.5</v>
      </c>
      <c r="BG462" t="s">
        <v>17</v>
      </c>
    </row>
    <row r="463" spans="1:59" x14ac:dyDescent="0.2">
      <c r="A463" t="s">
        <v>128</v>
      </c>
      <c r="B463">
        <v>172</v>
      </c>
      <c r="C463" t="s">
        <v>129</v>
      </c>
      <c r="D463" t="s">
        <v>15</v>
      </c>
      <c r="E463" t="s">
        <v>425</v>
      </c>
      <c r="F463">
        <v>1.5</v>
      </c>
      <c r="G463">
        <v>4.3</v>
      </c>
      <c r="H463">
        <v>9.43</v>
      </c>
      <c r="I463">
        <v>11.93</v>
      </c>
      <c r="J463">
        <v>15.95</v>
      </c>
      <c r="K463">
        <v>20.67</v>
      </c>
      <c r="L463">
        <v>16.32</v>
      </c>
      <c r="M463">
        <v>17.510000000000002</v>
      </c>
      <c r="N463">
        <v>4.46</v>
      </c>
      <c r="O463">
        <v>4.1900000000000004</v>
      </c>
      <c r="P463">
        <v>12.86</v>
      </c>
      <c r="Q463">
        <v>12.86</v>
      </c>
      <c r="R463">
        <v>12.34</v>
      </c>
      <c r="S463">
        <v>6.79</v>
      </c>
      <c r="T463">
        <v>7.66</v>
      </c>
      <c r="U463">
        <v>7.17</v>
      </c>
      <c r="V463">
        <v>3.88</v>
      </c>
      <c r="W463">
        <v>2.34</v>
      </c>
      <c r="X463">
        <v>1.72</v>
      </c>
      <c r="Y463">
        <v>3.6</v>
      </c>
      <c r="Z463">
        <v>3.68</v>
      </c>
      <c r="AA463">
        <v>2.86</v>
      </c>
      <c r="AB463">
        <v>-0.08</v>
      </c>
      <c r="AC463">
        <v>-0.64</v>
      </c>
      <c r="AD463">
        <v>0.19</v>
      </c>
      <c r="AE463">
        <v>-7.91</v>
      </c>
      <c r="AF463">
        <v>-1.79</v>
      </c>
      <c r="AG463">
        <v>1.39</v>
      </c>
      <c r="AH463">
        <v>1.73</v>
      </c>
      <c r="AI463">
        <v>-0.39</v>
      </c>
      <c r="AJ463">
        <v>1.06</v>
      </c>
      <c r="AK463">
        <v>4.42</v>
      </c>
      <c r="AL463">
        <v>2.88</v>
      </c>
      <c r="AM463">
        <v>0.64</v>
      </c>
      <c r="AN463">
        <v>0.74</v>
      </c>
      <c r="AO463">
        <v>0.31</v>
      </c>
      <c r="AP463">
        <v>1.39</v>
      </c>
      <c r="AQ463">
        <v>2.08</v>
      </c>
      <c r="AR463">
        <v>8.57</v>
      </c>
      <c r="AS463">
        <v>2</v>
      </c>
      <c r="AT463">
        <v>-3.58</v>
      </c>
      <c r="AU463">
        <v>6.28</v>
      </c>
      <c r="AV463">
        <v>5.16</v>
      </c>
      <c r="AW463">
        <v>5.36</v>
      </c>
      <c r="AX463">
        <v>0.14000000000000001</v>
      </c>
      <c r="AY463">
        <v>-1.87</v>
      </c>
      <c r="AZ463">
        <v>-1.1399999999999999</v>
      </c>
      <c r="BA463">
        <v>-0.91</v>
      </c>
      <c r="BB463">
        <v>1.91</v>
      </c>
      <c r="BC463">
        <v>1.21</v>
      </c>
      <c r="BD463">
        <v>1.1499999999999999</v>
      </c>
      <c r="BE463">
        <v>0.56999999999999995</v>
      </c>
      <c r="BF463">
        <v>9.99</v>
      </c>
      <c r="BG463" t="s">
        <v>426</v>
      </c>
    </row>
    <row r="464" spans="1:59" x14ac:dyDescent="0.2">
      <c r="A464" t="s">
        <v>137</v>
      </c>
      <c r="B464">
        <v>112</v>
      </c>
      <c r="C464" t="s">
        <v>138</v>
      </c>
      <c r="D464" t="s">
        <v>15</v>
      </c>
      <c r="E464" t="s">
        <v>441</v>
      </c>
      <c r="F464">
        <v>-3.4135603899999998</v>
      </c>
      <c r="G464">
        <v>9.11</v>
      </c>
      <c r="H464">
        <v>6.83</v>
      </c>
      <c r="I464">
        <v>8.6199999999999992</v>
      </c>
      <c r="J464">
        <v>13.83</v>
      </c>
      <c r="K464">
        <v>22.05</v>
      </c>
      <c r="L464">
        <v>15.5</v>
      </c>
      <c r="M464">
        <v>15.5</v>
      </c>
      <c r="N464">
        <v>9.6</v>
      </c>
      <c r="O464">
        <v>13.21</v>
      </c>
      <c r="P464">
        <v>18.23</v>
      </c>
      <c r="Q464">
        <v>11.11</v>
      </c>
      <c r="R464">
        <v>8.2100000000000009</v>
      </c>
      <c r="S464">
        <v>4.42</v>
      </c>
      <c r="T464">
        <v>5.22</v>
      </c>
      <c r="U464">
        <v>6.86</v>
      </c>
      <c r="V464">
        <v>4.53</v>
      </c>
      <c r="W464">
        <v>4.8</v>
      </c>
      <c r="X464">
        <v>5.59</v>
      </c>
      <c r="Y464">
        <v>8.3000000000000007</v>
      </c>
      <c r="Z464">
        <v>9.6999999999999993</v>
      </c>
      <c r="AA464">
        <v>5.79</v>
      </c>
      <c r="AB464">
        <v>4.1100000000000003</v>
      </c>
      <c r="AC464">
        <v>1.39</v>
      </c>
      <c r="AD464">
        <v>2.5099999999999998</v>
      </c>
      <c r="AE464">
        <v>3.33</v>
      </c>
      <c r="AF464">
        <v>2.15</v>
      </c>
      <c r="AG464">
        <v>1.88</v>
      </c>
      <c r="AH464">
        <v>1.44</v>
      </c>
      <c r="AI464">
        <v>0.74</v>
      </c>
      <c r="AJ464">
        <v>0.08</v>
      </c>
      <c r="AK464">
        <v>1.07</v>
      </c>
      <c r="AL464">
        <v>1.48</v>
      </c>
      <c r="AM464">
        <v>1.28</v>
      </c>
      <c r="AN464">
        <v>1.07</v>
      </c>
      <c r="AO464">
        <v>1.44</v>
      </c>
      <c r="AP464">
        <v>1.7</v>
      </c>
      <c r="AQ464">
        <v>1.9</v>
      </c>
      <c r="AR464">
        <v>1.9</v>
      </c>
      <c r="AS464">
        <v>1.6</v>
      </c>
      <c r="AT464">
        <v>2</v>
      </c>
      <c r="AU464">
        <v>2.8</v>
      </c>
      <c r="AV464">
        <v>2.1</v>
      </c>
      <c r="AW464">
        <v>1.9</v>
      </c>
      <c r="AX464">
        <v>1.6</v>
      </c>
      <c r="AY464">
        <v>1.3</v>
      </c>
      <c r="AZ464">
        <v>1.6</v>
      </c>
      <c r="BA464">
        <v>2.2999999999999998</v>
      </c>
      <c r="BB464">
        <v>1.9</v>
      </c>
      <c r="BC464">
        <v>1.7</v>
      </c>
      <c r="BD464">
        <v>1.5</v>
      </c>
      <c r="BE464">
        <v>2.2999999999999998</v>
      </c>
      <c r="BF464">
        <v>5.26</v>
      </c>
      <c r="BG464" t="s">
        <v>444</v>
      </c>
    </row>
    <row r="465" spans="1:59" x14ac:dyDescent="0.2">
      <c r="A465" t="s">
        <v>206</v>
      </c>
      <c r="B465">
        <v>544</v>
      </c>
      <c r="C465" t="s">
        <v>207</v>
      </c>
      <c r="D465" t="s">
        <v>15</v>
      </c>
      <c r="E465" t="s">
        <v>416</v>
      </c>
      <c r="AT465">
        <v>1.7</v>
      </c>
      <c r="AU465">
        <v>4.38</v>
      </c>
      <c r="AV465">
        <v>10.72</v>
      </c>
      <c r="AW465">
        <v>6.64</v>
      </c>
      <c r="AX465">
        <v>5.05</v>
      </c>
      <c r="AY465">
        <v>6.57</v>
      </c>
      <c r="AZ465">
        <v>1.42</v>
      </c>
      <c r="BA465">
        <v>0.6</v>
      </c>
      <c r="BB465">
        <v>1.88</v>
      </c>
      <c r="BC465">
        <v>0.88</v>
      </c>
      <c r="BD465">
        <v>0.55000000000000004</v>
      </c>
      <c r="BE465">
        <v>3.02</v>
      </c>
      <c r="BF465">
        <v>6.6</v>
      </c>
      <c r="BG465" t="s">
        <v>419</v>
      </c>
    </row>
    <row r="466" spans="1:59" x14ac:dyDescent="0.2">
      <c r="A466" t="s">
        <v>158</v>
      </c>
      <c r="B466">
        <v>532</v>
      </c>
      <c r="C466" t="s">
        <v>159</v>
      </c>
      <c r="D466" t="s">
        <v>15</v>
      </c>
      <c r="E466" t="s">
        <v>441</v>
      </c>
      <c r="AP466">
        <v>1.73</v>
      </c>
      <c r="AQ466">
        <v>1.48</v>
      </c>
      <c r="AR466">
        <v>2.74</v>
      </c>
      <c r="AS466">
        <v>1.84</v>
      </c>
      <c r="AT466">
        <v>0.72</v>
      </c>
      <c r="AU466">
        <v>5</v>
      </c>
      <c r="AV466">
        <v>3.89</v>
      </c>
      <c r="AW466">
        <v>4.26</v>
      </c>
      <c r="AX466">
        <v>4.22</v>
      </c>
      <c r="AY466">
        <v>2.61</v>
      </c>
      <c r="AZ466">
        <v>2.11</v>
      </c>
      <c r="BA466">
        <v>1.3</v>
      </c>
      <c r="BB466">
        <v>1.88</v>
      </c>
      <c r="BC466">
        <v>2.34</v>
      </c>
      <c r="BD466">
        <v>-0.21</v>
      </c>
      <c r="BE466">
        <v>0.61</v>
      </c>
      <c r="BF466">
        <v>0.78</v>
      </c>
      <c r="BG466" t="s">
        <v>442</v>
      </c>
    </row>
    <row r="467" spans="1:59" x14ac:dyDescent="0.2">
      <c r="A467" t="s">
        <v>137</v>
      </c>
      <c r="B467">
        <v>112</v>
      </c>
      <c r="C467" t="s">
        <v>138</v>
      </c>
      <c r="D467" t="s">
        <v>15</v>
      </c>
      <c r="E467" t="s">
        <v>416</v>
      </c>
      <c r="F467">
        <v>5.7</v>
      </c>
      <c r="G467">
        <v>10.4</v>
      </c>
      <c r="H467">
        <v>7.8</v>
      </c>
      <c r="I467">
        <v>2.8</v>
      </c>
      <c r="J467">
        <v>26.4</v>
      </c>
      <c r="K467">
        <v>33.200000000000003</v>
      </c>
      <c r="L467">
        <v>23.7</v>
      </c>
      <c r="M467">
        <v>15.8</v>
      </c>
      <c r="N467">
        <v>7.7</v>
      </c>
      <c r="O467">
        <v>10.1</v>
      </c>
      <c r="P467">
        <v>25</v>
      </c>
      <c r="Q467">
        <v>21.3</v>
      </c>
      <c r="R467">
        <v>14</v>
      </c>
      <c r="S467">
        <v>7.4</v>
      </c>
      <c r="T467">
        <v>2.9</v>
      </c>
      <c r="U467">
        <v>8.6</v>
      </c>
      <c r="V467">
        <v>-2.7</v>
      </c>
      <c r="W467">
        <v>-0.1</v>
      </c>
      <c r="X467">
        <v>2.5</v>
      </c>
      <c r="Y467">
        <v>7.33</v>
      </c>
      <c r="Z467">
        <v>10.92</v>
      </c>
      <c r="AA467">
        <v>8.11</v>
      </c>
      <c r="AB467">
        <v>5.68</v>
      </c>
      <c r="AC467">
        <v>2.8</v>
      </c>
      <c r="AD467">
        <v>3.33</v>
      </c>
      <c r="AE467">
        <v>3.15</v>
      </c>
      <c r="AF467">
        <v>4.03</v>
      </c>
      <c r="AG467">
        <v>2.98</v>
      </c>
      <c r="AH467">
        <v>2.2799999999999998</v>
      </c>
      <c r="AI467">
        <v>2.83</v>
      </c>
      <c r="AJ467">
        <v>2.12</v>
      </c>
      <c r="AK467">
        <v>2.61</v>
      </c>
      <c r="AL467">
        <v>2.4</v>
      </c>
      <c r="AM467">
        <v>1.61</v>
      </c>
      <c r="AN467">
        <v>2.12</v>
      </c>
      <c r="AO467">
        <v>3.29</v>
      </c>
      <c r="AP467">
        <v>4.67</v>
      </c>
      <c r="AQ467">
        <v>3.41</v>
      </c>
      <c r="AR467">
        <v>4.7</v>
      </c>
      <c r="AS467">
        <v>2.1800000000000002</v>
      </c>
      <c r="AT467">
        <v>-0.36</v>
      </c>
      <c r="AU467">
        <v>2.71</v>
      </c>
      <c r="AV467">
        <v>2.72</v>
      </c>
      <c r="AW467">
        <v>2.35</v>
      </c>
      <c r="AX467">
        <v>2</v>
      </c>
      <c r="AY467">
        <v>1.25</v>
      </c>
      <c r="AZ467">
        <v>1.68</v>
      </c>
      <c r="BA467">
        <v>2.04</v>
      </c>
      <c r="BB467">
        <v>1.86</v>
      </c>
      <c r="BC467">
        <v>2.08</v>
      </c>
      <c r="BD467">
        <v>0.88</v>
      </c>
      <c r="BE467">
        <v>9.11</v>
      </c>
      <c r="BF467">
        <v>46.18</v>
      </c>
      <c r="BG467" t="s">
        <v>419</v>
      </c>
    </row>
    <row r="468" spans="1:59" x14ac:dyDescent="0.2">
      <c r="A468" t="s">
        <v>325</v>
      </c>
      <c r="B468">
        <v>942</v>
      </c>
      <c r="C468" t="s">
        <v>326</v>
      </c>
      <c r="D468" t="s">
        <v>15</v>
      </c>
      <c r="E468" t="s">
        <v>425</v>
      </c>
      <c r="AR468">
        <v>23.08</v>
      </c>
      <c r="AS468">
        <v>5.51</v>
      </c>
      <c r="AT468">
        <v>2.62</v>
      </c>
      <c r="AU468">
        <v>14.71</v>
      </c>
      <c r="AV468">
        <v>6.95</v>
      </c>
      <c r="AW468">
        <v>7.5</v>
      </c>
      <c r="AX468">
        <v>-0.94</v>
      </c>
      <c r="AY468">
        <v>1.96</v>
      </c>
      <c r="AZ468">
        <v>-0.31</v>
      </c>
      <c r="BA468">
        <v>3.28</v>
      </c>
      <c r="BB468">
        <v>1.86</v>
      </c>
      <c r="BC468">
        <v>2.57</v>
      </c>
      <c r="BD468">
        <v>2.54</v>
      </c>
      <c r="BE468">
        <v>4.45</v>
      </c>
      <c r="BF468">
        <v>18.059999999999999</v>
      </c>
      <c r="BG468" t="s">
        <v>426</v>
      </c>
    </row>
    <row r="469" spans="1:59" x14ac:dyDescent="0.2">
      <c r="A469" t="s">
        <v>103</v>
      </c>
      <c r="B469">
        <v>935</v>
      </c>
      <c r="C469" t="s">
        <v>104</v>
      </c>
      <c r="D469" t="s">
        <v>15</v>
      </c>
      <c r="E469" t="s">
        <v>441</v>
      </c>
      <c r="AF469">
        <v>7.99</v>
      </c>
      <c r="AG469">
        <v>7.57</v>
      </c>
      <c r="AH469">
        <v>7.86</v>
      </c>
      <c r="AI469">
        <v>0.02</v>
      </c>
      <c r="AJ469">
        <v>1.94</v>
      </c>
      <c r="AK469">
        <v>2.4500000000000002</v>
      </c>
      <c r="AL469">
        <v>0.56000000000000005</v>
      </c>
      <c r="AM469">
        <v>-0.01</v>
      </c>
      <c r="AN469">
        <v>1.5</v>
      </c>
      <c r="AO469">
        <v>0.49</v>
      </c>
      <c r="AP469">
        <v>0.67</v>
      </c>
      <c r="AQ469">
        <v>1.46</v>
      </c>
      <c r="AR469">
        <v>2.11</v>
      </c>
      <c r="AS469">
        <v>-0.84</v>
      </c>
      <c r="AT469">
        <v>0.09</v>
      </c>
      <c r="AU469">
        <v>1.07</v>
      </c>
      <c r="AV469">
        <v>0.78</v>
      </c>
      <c r="AW469">
        <v>0.06</v>
      </c>
      <c r="AX469">
        <v>0.75</v>
      </c>
      <c r="AY469">
        <v>0.15</v>
      </c>
      <c r="AZ469">
        <v>0.51</v>
      </c>
      <c r="BA469">
        <v>2.57</v>
      </c>
      <c r="BB469">
        <v>1.86</v>
      </c>
      <c r="BC469">
        <v>2.2200000000000002</v>
      </c>
      <c r="BD469">
        <v>3.63</v>
      </c>
      <c r="BE469">
        <v>4.99</v>
      </c>
      <c r="BF469">
        <v>12.18</v>
      </c>
      <c r="BG469" t="s">
        <v>442</v>
      </c>
    </row>
    <row r="470" spans="1:59" x14ac:dyDescent="0.2">
      <c r="A470" t="s">
        <v>56</v>
      </c>
      <c r="B470">
        <v>913</v>
      </c>
      <c r="C470" t="s">
        <v>57</v>
      </c>
      <c r="D470" t="s">
        <v>15</v>
      </c>
      <c r="E470" t="s">
        <v>462</v>
      </c>
      <c r="AD470">
        <v>2200</v>
      </c>
      <c r="AE470">
        <v>498.31</v>
      </c>
      <c r="AF470">
        <v>34.72</v>
      </c>
      <c r="AG470">
        <v>87.5</v>
      </c>
      <c r="AH470">
        <v>72.489999999999995</v>
      </c>
      <c r="AI470">
        <v>355.79</v>
      </c>
      <c r="AJ470">
        <v>181.14</v>
      </c>
      <c r="AK470">
        <v>5.66</v>
      </c>
      <c r="AL470">
        <v>-1.83</v>
      </c>
      <c r="AM470">
        <v>3.01</v>
      </c>
      <c r="AN470">
        <v>1.22</v>
      </c>
      <c r="AO470">
        <v>3.23</v>
      </c>
      <c r="AP470">
        <v>4.01</v>
      </c>
      <c r="AQ470">
        <v>1.22</v>
      </c>
      <c r="AR470">
        <v>4.1399999999999997</v>
      </c>
      <c r="AS470">
        <v>-3.3</v>
      </c>
      <c r="AT470">
        <v>1.85</v>
      </c>
      <c r="AU470">
        <v>4.1500000000000004</v>
      </c>
      <c r="AV470">
        <v>1.72</v>
      </c>
      <c r="AW470">
        <v>-0.19</v>
      </c>
      <c r="AX470">
        <v>-0.54</v>
      </c>
      <c r="AY470">
        <v>-0.54</v>
      </c>
      <c r="AZ470">
        <v>-1.24</v>
      </c>
      <c r="BA470">
        <v>1.94</v>
      </c>
      <c r="BB470">
        <v>1.86</v>
      </c>
      <c r="BC470">
        <v>0.94</v>
      </c>
      <c r="BD470">
        <v>-0.76</v>
      </c>
      <c r="BE470">
        <v>12.24</v>
      </c>
      <c r="BF470">
        <v>15.72</v>
      </c>
      <c r="BG470" t="s">
        <v>463</v>
      </c>
    </row>
    <row r="471" spans="1:59" x14ac:dyDescent="0.2">
      <c r="A471" t="s">
        <v>105</v>
      </c>
      <c r="B471">
        <v>134</v>
      </c>
      <c r="C471" t="s">
        <v>5</v>
      </c>
      <c r="D471" t="s">
        <v>15</v>
      </c>
      <c r="E471" t="s">
        <v>462</v>
      </c>
      <c r="F471">
        <v>4.9000000000000004</v>
      </c>
      <c r="G471">
        <v>4.2300000000000004</v>
      </c>
      <c r="H471">
        <v>2.65</v>
      </c>
      <c r="I471">
        <v>6.65</v>
      </c>
      <c r="J471">
        <v>13.39</v>
      </c>
      <c r="K471">
        <v>4.6399999999999997</v>
      </c>
      <c r="L471">
        <v>3.68</v>
      </c>
      <c r="M471">
        <v>2.77</v>
      </c>
      <c r="N471">
        <v>1.1499999999999999</v>
      </c>
      <c r="O471">
        <v>4.79</v>
      </c>
      <c r="P471">
        <v>7.56</v>
      </c>
      <c r="Q471">
        <v>7.83</v>
      </c>
      <c r="R471">
        <v>5.87</v>
      </c>
      <c r="S471">
        <v>1.46</v>
      </c>
      <c r="T471">
        <v>2.89</v>
      </c>
      <c r="U471">
        <v>2.44</v>
      </c>
      <c r="V471">
        <v>-2.52</v>
      </c>
      <c r="W471">
        <v>-2.4900000000000002</v>
      </c>
      <c r="X471">
        <v>1.25</v>
      </c>
      <c r="Y471">
        <v>3.16</v>
      </c>
      <c r="Z471">
        <v>1.72</v>
      </c>
      <c r="AA471">
        <v>2.39</v>
      </c>
      <c r="AB471">
        <v>1.44</v>
      </c>
      <c r="AC471">
        <v>0.16</v>
      </c>
      <c r="AD471">
        <v>0.6</v>
      </c>
      <c r="AE471">
        <v>1.68</v>
      </c>
      <c r="AF471">
        <v>-1.22</v>
      </c>
      <c r="AG471">
        <v>1.17</v>
      </c>
      <c r="AH471">
        <v>-0.4</v>
      </c>
      <c r="AI471">
        <v>-1.01</v>
      </c>
      <c r="AJ471">
        <v>4.32</v>
      </c>
      <c r="AK471">
        <v>5.66</v>
      </c>
      <c r="AL471">
        <v>-1.83</v>
      </c>
      <c r="AM471">
        <v>3.01</v>
      </c>
      <c r="AN471">
        <v>1.22</v>
      </c>
      <c r="AO471">
        <v>3.23</v>
      </c>
      <c r="AP471">
        <v>4.01</v>
      </c>
      <c r="AQ471">
        <v>1.22</v>
      </c>
      <c r="AR471">
        <v>4.1399999999999997</v>
      </c>
      <c r="AS471">
        <v>-3.3</v>
      </c>
      <c r="AT471">
        <v>1.85</v>
      </c>
      <c r="AU471">
        <v>4.1500000000000004</v>
      </c>
      <c r="AV471">
        <v>1.72</v>
      </c>
      <c r="AW471">
        <v>-0.19</v>
      </c>
      <c r="AX471">
        <v>-0.54</v>
      </c>
      <c r="AY471">
        <v>-0.54</v>
      </c>
      <c r="AZ471">
        <v>-1.24</v>
      </c>
      <c r="BA471">
        <v>1.94</v>
      </c>
      <c r="BB471">
        <v>1.86</v>
      </c>
      <c r="BC471">
        <v>0.94</v>
      </c>
      <c r="BD471">
        <v>-0.76</v>
      </c>
      <c r="BE471">
        <v>7.48</v>
      </c>
      <c r="BF471">
        <v>23.76</v>
      </c>
      <c r="BG471" t="s">
        <v>463</v>
      </c>
    </row>
    <row r="472" spans="1:59" x14ac:dyDescent="0.2">
      <c r="A472" t="s">
        <v>132</v>
      </c>
      <c r="B472">
        <v>132</v>
      </c>
      <c r="C472" t="s">
        <v>6</v>
      </c>
      <c r="D472" t="s">
        <v>15</v>
      </c>
      <c r="E472" t="s">
        <v>16</v>
      </c>
      <c r="F472">
        <v>5.85</v>
      </c>
      <c r="G472">
        <v>5.4</v>
      </c>
      <c r="H472">
        <v>6.06</v>
      </c>
      <c r="I472">
        <v>7.38</v>
      </c>
      <c r="J472">
        <v>13.65</v>
      </c>
      <c r="K472">
        <v>11.69</v>
      </c>
      <c r="L472">
        <v>9.6300000000000008</v>
      </c>
      <c r="M472">
        <v>9.49</v>
      </c>
      <c r="N472">
        <v>9.25</v>
      </c>
      <c r="O472">
        <v>10.65</v>
      </c>
      <c r="P472">
        <v>13.56</v>
      </c>
      <c r="Q472">
        <v>13.31</v>
      </c>
      <c r="R472">
        <v>11.98</v>
      </c>
      <c r="S472">
        <v>9.4600000000000009</v>
      </c>
      <c r="T472">
        <v>7.67</v>
      </c>
      <c r="U472">
        <v>5.83</v>
      </c>
      <c r="V472">
        <v>2.54</v>
      </c>
      <c r="W472">
        <v>3.29</v>
      </c>
      <c r="X472">
        <v>2.7</v>
      </c>
      <c r="Y472">
        <v>3.5</v>
      </c>
      <c r="Z472">
        <v>3.19</v>
      </c>
      <c r="AA472">
        <v>3.21</v>
      </c>
      <c r="AB472">
        <v>2.36</v>
      </c>
      <c r="AC472">
        <v>2.1</v>
      </c>
      <c r="AD472">
        <v>1.66</v>
      </c>
      <c r="AE472">
        <v>1.8</v>
      </c>
      <c r="AF472">
        <v>1.98</v>
      </c>
      <c r="AG472">
        <v>1.2</v>
      </c>
      <c r="AH472">
        <v>0.65</v>
      </c>
      <c r="AI472">
        <v>0.54</v>
      </c>
      <c r="AJ472">
        <v>1.68</v>
      </c>
      <c r="AK472">
        <v>1.63</v>
      </c>
      <c r="AL472">
        <v>1.92</v>
      </c>
      <c r="AM472">
        <v>2.1</v>
      </c>
      <c r="AN472">
        <v>2.14</v>
      </c>
      <c r="AO472">
        <v>1.75</v>
      </c>
      <c r="AP472">
        <v>1.68</v>
      </c>
      <c r="AQ472">
        <v>1.49</v>
      </c>
      <c r="AR472">
        <v>2.81</v>
      </c>
      <c r="AS472">
        <v>0.09</v>
      </c>
      <c r="AT472">
        <v>1.53</v>
      </c>
      <c r="AU472">
        <v>2.11</v>
      </c>
      <c r="AV472">
        <v>1.95</v>
      </c>
      <c r="AW472">
        <v>0.86</v>
      </c>
      <c r="AX472">
        <v>0.51</v>
      </c>
      <c r="AY472">
        <v>0.04</v>
      </c>
      <c r="AZ472">
        <v>0.18</v>
      </c>
      <c r="BA472">
        <v>1.1599999999999999</v>
      </c>
      <c r="BB472">
        <v>1.85</v>
      </c>
      <c r="BC472">
        <v>1.3</v>
      </c>
      <c r="BD472">
        <v>0.48</v>
      </c>
      <c r="BE472">
        <v>1.64</v>
      </c>
      <c r="BF472">
        <v>5.2</v>
      </c>
      <c r="BG472" t="s">
        <v>17</v>
      </c>
    </row>
    <row r="473" spans="1:59" x14ac:dyDescent="0.2">
      <c r="A473" t="s">
        <v>135</v>
      </c>
      <c r="B473">
        <v>646</v>
      </c>
      <c r="C473" t="s">
        <v>136</v>
      </c>
      <c r="D473" t="s">
        <v>15</v>
      </c>
      <c r="E473" t="s">
        <v>425</v>
      </c>
      <c r="F473">
        <v>2.4</v>
      </c>
      <c r="G473">
        <v>6.4</v>
      </c>
      <c r="H473">
        <v>6.1</v>
      </c>
      <c r="I473">
        <v>6.8</v>
      </c>
      <c r="J473">
        <v>7.5</v>
      </c>
      <c r="V473">
        <v>5.4</v>
      </c>
      <c r="W473">
        <v>-0.2</v>
      </c>
      <c r="X473">
        <v>-13.3</v>
      </c>
      <c r="Y473">
        <v>9.1</v>
      </c>
      <c r="Z473">
        <v>11.6</v>
      </c>
      <c r="AA473">
        <v>0.4</v>
      </c>
      <c r="AB473">
        <v>-16.5</v>
      </c>
      <c r="AC473">
        <v>1.7</v>
      </c>
      <c r="AD473">
        <v>31</v>
      </c>
      <c r="AE473">
        <v>7.9</v>
      </c>
      <c r="AF473">
        <v>1</v>
      </c>
      <c r="AG473">
        <v>6.3</v>
      </c>
      <c r="AH473">
        <v>3</v>
      </c>
      <c r="AI473">
        <v>-0.6</v>
      </c>
      <c r="AJ473">
        <v>0.5</v>
      </c>
      <c r="AK473">
        <v>5</v>
      </c>
      <c r="AL473">
        <v>0.2</v>
      </c>
      <c r="AM473">
        <v>1.9</v>
      </c>
      <c r="AN473">
        <v>-1.9</v>
      </c>
      <c r="AO473">
        <v>0.2</v>
      </c>
      <c r="AP473">
        <v>0.9</v>
      </c>
      <c r="AQ473">
        <v>2.2999999999999998</v>
      </c>
      <c r="AR473">
        <v>7.8</v>
      </c>
      <c r="AS473">
        <v>3.7</v>
      </c>
      <c r="AT473">
        <v>4.4000000000000004</v>
      </c>
      <c r="AU473">
        <v>4.03</v>
      </c>
      <c r="AV473">
        <v>5.68</v>
      </c>
      <c r="AW473">
        <v>-0.42</v>
      </c>
      <c r="AX473">
        <v>3</v>
      </c>
      <c r="AY473">
        <v>2.83</v>
      </c>
      <c r="AZ473">
        <v>-0.09</v>
      </c>
      <c r="BA473">
        <v>-0.72</v>
      </c>
      <c r="BB473">
        <v>1.85</v>
      </c>
      <c r="BC473">
        <v>3.1</v>
      </c>
      <c r="BD473">
        <v>1.67</v>
      </c>
      <c r="BE473">
        <v>1.35</v>
      </c>
      <c r="BF473">
        <v>5.25</v>
      </c>
      <c r="BG473" t="s">
        <v>426</v>
      </c>
    </row>
    <row r="474" spans="1:59" x14ac:dyDescent="0.2">
      <c r="A474" t="s">
        <v>81</v>
      </c>
      <c r="B474">
        <v>924</v>
      </c>
      <c r="C474" t="s">
        <v>82</v>
      </c>
      <c r="D474" t="s">
        <v>15</v>
      </c>
      <c r="E474" t="s">
        <v>425</v>
      </c>
      <c r="K474">
        <v>0.3</v>
      </c>
      <c r="L474">
        <v>0</v>
      </c>
      <c r="M474">
        <v>0.1</v>
      </c>
      <c r="N474">
        <v>0.1</v>
      </c>
      <c r="O474">
        <v>2.8</v>
      </c>
      <c r="P474">
        <v>10.6</v>
      </c>
      <c r="Q474">
        <v>-1.1000000000000001</v>
      </c>
      <c r="R474">
        <v>3.1</v>
      </c>
      <c r="S474">
        <v>1.2</v>
      </c>
      <c r="T474">
        <v>8.3000000000000007</v>
      </c>
      <c r="U474">
        <v>13</v>
      </c>
      <c r="V474">
        <v>7.4</v>
      </c>
      <c r="W474">
        <v>8.9</v>
      </c>
      <c r="X474">
        <v>20.7</v>
      </c>
      <c r="Y474">
        <v>17.100000000000001</v>
      </c>
      <c r="Z474">
        <v>1.1000000000000001</v>
      </c>
      <c r="AA474">
        <v>2.5</v>
      </c>
      <c r="AB474">
        <v>10.7</v>
      </c>
      <c r="AC474">
        <v>16.5</v>
      </c>
      <c r="AD474">
        <v>31.99</v>
      </c>
      <c r="AE474">
        <v>22.43</v>
      </c>
      <c r="AF474">
        <v>7.59</v>
      </c>
      <c r="AG474">
        <v>-0.11</v>
      </c>
      <c r="AH474">
        <v>-3.19</v>
      </c>
      <c r="AI474">
        <v>-4.21</v>
      </c>
      <c r="AJ474">
        <v>-2.57</v>
      </c>
      <c r="AK474">
        <v>0.01</v>
      </c>
      <c r="AL474">
        <v>-0.7</v>
      </c>
      <c r="AM474">
        <v>3.44</v>
      </c>
      <c r="AN474">
        <v>9.7899999999999991</v>
      </c>
      <c r="AO474">
        <v>2.82</v>
      </c>
      <c r="AP474">
        <v>2.48</v>
      </c>
      <c r="AQ474">
        <v>12.36</v>
      </c>
      <c r="AR474">
        <v>14.42</v>
      </c>
      <c r="AS474">
        <v>0.71</v>
      </c>
      <c r="AT474">
        <v>7.34</v>
      </c>
      <c r="AU474">
        <v>11.89</v>
      </c>
      <c r="AV474">
        <v>4.93</v>
      </c>
      <c r="AW474">
        <v>4.7</v>
      </c>
      <c r="AX474">
        <v>3.07</v>
      </c>
      <c r="AY474">
        <v>2.4500000000000002</v>
      </c>
      <c r="AZ474">
        <v>4.4800000000000004</v>
      </c>
      <c r="BA474">
        <v>-1.35</v>
      </c>
      <c r="BB474">
        <v>1.84</v>
      </c>
      <c r="BC474">
        <v>9.35</v>
      </c>
      <c r="BD474">
        <v>10.68</v>
      </c>
      <c r="BE474">
        <v>-1.7</v>
      </c>
      <c r="BF474">
        <v>2.61</v>
      </c>
      <c r="BG474" t="s">
        <v>426</v>
      </c>
    </row>
    <row r="475" spans="1:59" x14ac:dyDescent="0.2">
      <c r="A475" t="s">
        <v>166</v>
      </c>
      <c r="B475">
        <v>944</v>
      </c>
      <c r="C475" t="s">
        <v>167</v>
      </c>
      <c r="D475" t="s">
        <v>15</v>
      </c>
      <c r="E475" t="s">
        <v>416</v>
      </c>
      <c r="F475">
        <v>-1.8</v>
      </c>
      <c r="G475">
        <v>-0.8</v>
      </c>
      <c r="H475">
        <v>-2.1</v>
      </c>
      <c r="I475">
        <v>-2</v>
      </c>
      <c r="J475">
        <v>5.6</v>
      </c>
      <c r="K475">
        <v>7.7</v>
      </c>
      <c r="L475">
        <v>-0.9</v>
      </c>
      <c r="M475">
        <v>-0.7</v>
      </c>
      <c r="N475">
        <v>0.3</v>
      </c>
      <c r="O475">
        <v>8.6999999999999993</v>
      </c>
      <c r="P475">
        <v>21.5</v>
      </c>
      <c r="Q475">
        <v>-0.2</v>
      </c>
      <c r="R475">
        <v>10</v>
      </c>
      <c r="S475">
        <v>4.9000000000000004</v>
      </c>
      <c r="T475">
        <v>4.9000000000000004</v>
      </c>
      <c r="U475">
        <v>20.9</v>
      </c>
      <c r="V475">
        <v>3.5</v>
      </c>
      <c r="W475">
        <v>6.5</v>
      </c>
      <c r="X475">
        <v>12.8</v>
      </c>
      <c r="Y475">
        <v>11.4</v>
      </c>
      <c r="Z475">
        <v>27.6</v>
      </c>
      <c r="AA475">
        <v>81</v>
      </c>
      <c r="AB475">
        <v>43.2</v>
      </c>
      <c r="AC475">
        <v>20.3</v>
      </c>
      <c r="AD475">
        <v>11.7</v>
      </c>
      <c r="AE475">
        <v>50</v>
      </c>
      <c r="AF475">
        <v>32.5</v>
      </c>
      <c r="AG475">
        <v>29.9</v>
      </c>
      <c r="AH475">
        <v>17.899999999999999</v>
      </c>
      <c r="AI475">
        <v>9.4</v>
      </c>
      <c r="AJ475">
        <v>9.1</v>
      </c>
      <c r="AK475">
        <v>10.3</v>
      </c>
      <c r="AL475">
        <v>5.5</v>
      </c>
      <c r="AM475">
        <v>7.3</v>
      </c>
      <c r="AN475">
        <v>14.1</v>
      </c>
      <c r="AO475">
        <v>6.2</v>
      </c>
      <c r="AP475">
        <v>6.4</v>
      </c>
      <c r="AQ475">
        <v>24.6</v>
      </c>
      <c r="AR475">
        <v>9.3699999999999992</v>
      </c>
      <c r="AS475">
        <v>7.64</v>
      </c>
      <c r="AT475">
        <v>5.51</v>
      </c>
      <c r="AU475">
        <v>4.6100000000000003</v>
      </c>
      <c r="AV475">
        <v>5.78</v>
      </c>
      <c r="AW475">
        <v>-5.36</v>
      </c>
      <c r="AX475">
        <v>-8.41</v>
      </c>
      <c r="AY475">
        <v>-1.19</v>
      </c>
      <c r="AZ475">
        <v>0.55000000000000004</v>
      </c>
      <c r="BA475">
        <v>1.1200000000000001</v>
      </c>
      <c r="BB475">
        <v>1.83</v>
      </c>
      <c r="BC475">
        <v>0.54</v>
      </c>
      <c r="BD475">
        <v>1.47</v>
      </c>
      <c r="BE475">
        <v>11.24</v>
      </c>
      <c r="BF475">
        <v>12.92</v>
      </c>
      <c r="BG475" t="s">
        <v>418</v>
      </c>
    </row>
    <row r="476" spans="1:59" x14ac:dyDescent="0.2">
      <c r="A476" t="s">
        <v>292</v>
      </c>
      <c r="B476">
        <v>964</v>
      </c>
      <c r="C476" t="s">
        <v>293</v>
      </c>
      <c r="D476" t="s">
        <v>15</v>
      </c>
      <c r="E476" t="s">
        <v>16</v>
      </c>
      <c r="F476">
        <v>5.66</v>
      </c>
      <c r="G476">
        <v>5.18</v>
      </c>
      <c r="H476">
        <v>4.6100000000000003</v>
      </c>
      <c r="I476">
        <v>7.66</v>
      </c>
      <c r="J476">
        <v>13.04</v>
      </c>
      <c r="K476">
        <v>10.97</v>
      </c>
      <c r="L476">
        <v>8.1999999999999993</v>
      </c>
      <c r="M476">
        <v>8.35</v>
      </c>
      <c r="N476">
        <v>7.15</v>
      </c>
      <c r="O476">
        <v>8.9600000000000009</v>
      </c>
      <c r="P476">
        <v>9.4</v>
      </c>
      <c r="Q476">
        <v>21.21</v>
      </c>
      <c r="R476">
        <v>100.83</v>
      </c>
      <c r="S476">
        <v>22.12</v>
      </c>
      <c r="T476">
        <v>75.650000000000006</v>
      </c>
      <c r="U476">
        <v>15.11</v>
      </c>
      <c r="V476">
        <v>17.79</v>
      </c>
      <c r="W476">
        <v>25.23</v>
      </c>
      <c r="X476">
        <v>60.2</v>
      </c>
      <c r="Y476">
        <v>581.48</v>
      </c>
      <c r="Z476">
        <v>567.88</v>
      </c>
      <c r="AA476">
        <v>76.77</v>
      </c>
      <c r="AB476">
        <v>46.1</v>
      </c>
      <c r="AC476">
        <v>36.96</v>
      </c>
      <c r="AD476">
        <v>32.99</v>
      </c>
      <c r="AE476">
        <v>27.95</v>
      </c>
      <c r="AF476">
        <v>19.79</v>
      </c>
      <c r="AG476">
        <v>14.91</v>
      </c>
      <c r="AH476">
        <v>11.6</v>
      </c>
      <c r="AI476">
        <v>7.15</v>
      </c>
      <c r="AJ476">
        <v>9.9</v>
      </c>
      <c r="AK476">
        <v>5.41</v>
      </c>
      <c r="AL476">
        <v>1.91</v>
      </c>
      <c r="AM476">
        <v>0.68</v>
      </c>
      <c r="AN476">
        <v>3.38</v>
      </c>
      <c r="AO476">
        <v>2.1800000000000002</v>
      </c>
      <c r="AP476">
        <v>1.28</v>
      </c>
      <c r="AQ476">
        <v>2.46</v>
      </c>
      <c r="AR476">
        <v>4.16</v>
      </c>
      <c r="AS476">
        <v>3.8</v>
      </c>
      <c r="AT476">
        <v>2.58</v>
      </c>
      <c r="AU476">
        <v>4.24</v>
      </c>
      <c r="AV476">
        <v>3.56</v>
      </c>
      <c r="AW476">
        <v>0.99</v>
      </c>
      <c r="AX476">
        <v>0.05</v>
      </c>
      <c r="AY476">
        <v>-0.87</v>
      </c>
      <c r="AZ476">
        <v>-0.66</v>
      </c>
      <c r="BA476">
        <v>1.98</v>
      </c>
      <c r="BB476">
        <v>1.81</v>
      </c>
      <c r="BC476">
        <v>2.31</v>
      </c>
      <c r="BD476">
        <v>3.37</v>
      </c>
      <c r="BE476">
        <v>5.0999999999999996</v>
      </c>
      <c r="BF476">
        <v>14.3</v>
      </c>
      <c r="BG476" t="s">
        <v>17</v>
      </c>
    </row>
    <row r="477" spans="1:59" x14ac:dyDescent="0.2">
      <c r="A477" t="s">
        <v>34</v>
      </c>
      <c r="B477">
        <v>122</v>
      </c>
      <c r="C477" t="s">
        <v>35</v>
      </c>
      <c r="D477" t="s">
        <v>15</v>
      </c>
      <c r="E477" t="s">
        <v>441</v>
      </c>
      <c r="F477">
        <v>3.6840000000000002</v>
      </c>
      <c r="G477">
        <v>5.19</v>
      </c>
      <c r="H477">
        <v>6.37</v>
      </c>
      <c r="I477">
        <v>7.38</v>
      </c>
      <c r="J477">
        <v>9.84</v>
      </c>
      <c r="K477">
        <v>9.35</v>
      </c>
      <c r="L477">
        <v>10.17</v>
      </c>
      <c r="M477">
        <v>6.08</v>
      </c>
      <c r="N477">
        <v>3.74</v>
      </c>
      <c r="O477">
        <v>3.78</v>
      </c>
      <c r="P477">
        <v>5.51</v>
      </c>
      <c r="Q477">
        <v>5.24</v>
      </c>
      <c r="R477">
        <v>5.74</v>
      </c>
      <c r="S477">
        <v>4.28</v>
      </c>
      <c r="T477">
        <v>5.46</v>
      </c>
      <c r="U477">
        <v>3.66</v>
      </c>
      <c r="V477">
        <v>3.65</v>
      </c>
      <c r="W477">
        <v>2.1</v>
      </c>
      <c r="X477">
        <v>2.65</v>
      </c>
      <c r="Y477">
        <v>2.7</v>
      </c>
      <c r="Z477">
        <v>2.89</v>
      </c>
      <c r="AA477">
        <v>3.41</v>
      </c>
      <c r="AB477">
        <v>4.34</v>
      </c>
      <c r="AC477">
        <v>4.2699999999999996</v>
      </c>
      <c r="AD477">
        <v>3.26</v>
      </c>
      <c r="AE477">
        <v>2.2799999999999998</v>
      </c>
      <c r="AF477">
        <v>1.51</v>
      </c>
      <c r="AG477">
        <v>1.1000000000000001</v>
      </c>
      <c r="AH477">
        <v>1.2</v>
      </c>
      <c r="AI477">
        <v>0.73</v>
      </c>
      <c r="AJ477">
        <v>1.66</v>
      </c>
      <c r="AK477">
        <v>2.61</v>
      </c>
      <c r="AL477">
        <v>2.16</v>
      </c>
      <c r="AM477">
        <v>1.41</v>
      </c>
      <c r="AN477">
        <v>1.78</v>
      </c>
      <c r="AO477">
        <v>1.69</v>
      </c>
      <c r="AP477">
        <v>0.92</v>
      </c>
      <c r="AQ477">
        <v>1.62</v>
      </c>
      <c r="AR477">
        <v>1.94</v>
      </c>
      <c r="AS477">
        <v>1.77</v>
      </c>
      <c r="AT477">
        <v>1.41</v>
      </c>
      <c r="AU477">
        <v>2.35</v>
      </c>
      <c r="AV477">
        <v>2.09</v>
      </c>
      <c r="AW477">
        <v>2.0699999999999998</v>
      </c>
      <c r="AX477">
        <v>1.98</v>
      </c>
      <c r="AY477">
        <v>1.85</v>
      </c>
      <c r="AZ477">
        <v>1.47</v>
      </c>
      <c r="BA477">
        <v>1.97</v>
      </c>
      <c r="BB477">
        <v>1.81</v>
      </c>
      <c r="BC477">
        <v>1.65</v>
      </c>
      <c r="BD477">
        <v>1.9</v>
      </c>
      <c r="BE477">
        <v>2.15</v>
      </c>
      <c r="BF477">
        <v>5.28</v>
      </c>
      <c r="BG477" t="s">
        <v>442</v>
      </c>
    </row>
    <row r="478" spans="1:59" x14ac:dyDescent="0.2">
      <c r="A478" t="s">
        <v>227</v>
      </c>
      <c r="B478">
        <v>686</v>
      </c>
      <c r="C478" t="s">
        <v>228</v>
      </c>
      <c r="D478" t="s">
        <v>15</v>
      </c>
      <c r="E478" t="s">
        <v>441</v>
      </c>
      <c r="AJ478">
        <v>2.2000000000000002</v>
      </c>
      <c r="AK478">
        <v>2</v>
      </c>
      <c r="AL478">
        <v>1.6</v>
      </c>
      <c r="AM478">
        <v>1.1000000000000001</v>
      </c>
      <c r="AN478">
        <v>1.5</v>
      </c>
      <c r="AO478">
        <v>1.6</v>
      </c>
      <c r="AP478">
        <v>3.1</v>
      </c>
      <c r="AQ478">
        <v>1.7</v>
      </c>
      <c r="AR478">
        <v>4.5</v>
      </c>
      <c r="AS478">
        <v>0.7</v>
      </c>
      <c r="AT478">
        <v>0.4</v>
      </c>
      <c r="AU478">
        <v>1.8</v>
      </c>
      <c r="AV478">
        <v>0.9</v>
      </c>
      <c r="AW478">
        <v>1.5</v>
      </c>
      <c r="AX478">
        <v>1.2</v>
      </c>
      <c r="AY478">
        <v>1.4</v>
      </c>
      <c r="AZ478">
        <v>0.8</v>
      </c>
      <c r="BA478">
        <v>1.3</v>
      </c>
      <c r="BB478">
        <v>1.8</v>
      </c>
      <c r="BC478">
        <v>0.57999999999999996</v>
      </c>
      <c r="BD478">
        <v>0.54</v>
      </c>
      <c r="BE478">
        <v>1.59</v>
      </c>
      <c r="BF478">
        <v>5.42</v>
      </c>
      <c r="BG478" t="s">
        <v>442</v>
      </c>
    </row>
    <row r="479" spans="1:59" x14ac:dyDescent="0.2">
      <c r="A479" t="s">
        <v>227</v>
      </c>
      <c r="B479">
        <v>686</v>
      </c>
      <c r="C479" t="s">
        <v>228</v>
      </c>
      <c r="D479" t="s">
        <v>15</v>
      </c>
      <c r="E479" t="s">
        <v>16</v>
      </c>
      <c r="F479">
        <v>1.28</v>
      </c>
      <c r="G479">
        <v>4.16</v>
      </c>
      <c r="H479">
        <v>3.76</v>
      </c>
      <c r="I479">
        <v>4.08</v>
      </c>
      <c r="J479">
        <v>17.559999999999999</v>
      </c>
      <c r="K479">
        <v>7.92</v>
      </c>
      <c r="L479">
        <v>8.5</v>
      </c>
      <c r="M479">
        <v>12.6</v>
      </c>
      <c r="N479">
        <v>9.7200000000000006</v>
      </c>
      <c r="O479">
        <v>8.33</v>
      </c>
      <c r="P479">
        <v>9.41</v>
      </c>
      <c r="Q479">
        <v>12.49</v>
      </c>
      <c r="R479">
        <v>10.53</v>
      </c>
      <c r="S479">
        <v>6.21</v>
      </c>
      <c r="T479">
        <v>12.45</v>
      </c>
      <c r="U479">
        <v>7.73</v>
      </c>
      <c r="V479">
        <v>8.73</v>
      </c>
      <c r="W479">
        <v>2.7</v>
      </c>
      <c r="X479">
        <v>2.37</v>
      </c>
      <c r="Y479">
        <v>3.14</v>
      </c>
      <c r="Z479">
        <v>6.03</v>
      </c>
      <c r="AA479">
        <v>8.99</v>
      </c>
      <c r="AB479">
        <v>5.74</v>
      </c>
      <c r="AC479">
        <v>5.18</v>
      </c>
      <c r="AD479">
        <v>5.14</v>
      </c>
      <c r="AE479">
        <v>6.12</v>
      </c>
      <c r="AF479">
        <v>2.99</v>
      </c>
      <c r="AG479">
        <v>1.04</v>
      </c>
      <c r="AH479">
        <v>2.74</v>
      </c>
      <c r="AI479">
        <v>0.69</v>
      </c>
      <c r="AJ479">
        <v>1.92</v>
      </c>
      <c r="AK479">
        <v>0.61</v>
      </c>
      <c r="AL479">
        <v>2.78</v>
      </c>
      <c r="AM479">
        <v>1.1599999999999999</v>
      </c>
      <c r="AN479">
        <v>1.49</v>
      </c>
      <c r="AO479">
        <v>0.98</v>
      </c>
      <c r="AP479">
        <v>3.29</v>
      </c>
      <c r="AQ479">
        <v>2.04</v>
      </c>
      <c r="AR479">
        <v>3.89</v>
      </c>
      <c r="AS479">
        <v>0.97</v>
      </c>
      <c r="AT479">
        <v>1</v>
      </c>
      <c r="AU479">
        <v>0.9</v>
      </c>
      <c r="AV479">
        <v>1.29</v>
      </c>
      <c r="AW479">
        <v>1.9</v>
      </c>
      <c r="AX479">
        <v>0.42</v>
      </c>
      <c r="AY479">
        <v>1.57</v>
      </c>
      <c r="AZ479">
        <v>1.65</v>
      </c>
      <c r="BA479">
        <v>0.75</v>
      </c>
      <c r="BB479">
        <v>1.79</v>
      </c>
      <c r="BC479">
        <v>0.24</v>
      </c>
      <c r="BD479">
        <v>0.71</v>
      </c>
      <c r="BE479">
        <v>1.4</v>
      </c>
      <c r="BF479">
        <v>6.66</v>
      </c>
      <c r="BG479" t="s">
        <v>17</v>
      </c>
    </row>
    <row r="480" spans="1:59" x14ac:dyDescent="0.2">
      <c r="A480" t="s">
        <v>242</v>
      </c>
      <c r="B480">
        <v>181</v>
      </c>
      <c r="C480" t="s">
        <v>243</v>
      </c>
      <c r="D480" t="s">
        <v>15</v>
      </c>
      <c r="E480" t="s">
        <v>441</v>
      </c>
      <c r="X480">
        <v>2.13</v>
      </c>
      <c r="AC480">
        <v>24.79</v>
      </c>
      <c r="AD480">
        <v>-23.78</v>
      </c>
      <c r="AG480">
        <v>4.01</v>
      </c>
      <c r="AH480">
        <v>4.03</v>
      </c>
      <c r="AI480">
        <v>2.38</v>
      </c>
      <c r="AJ480">
        <v>2.91</v>
      </c>
      <c r="AK480">
        <v>2.2799999999999998</v>
      </c>
      <c r="AL480">
        <v>2.74</v>
      </c>
      <c r="AM480">
        <v>1.86</v>
      </c>
      <c r="AN480">
        <v>2.9</v>
      </c>
      <c r="AO480">
        <v>1.87</v>
      </c>
      <c r="AP480">
        <v>1.75</v>
      </c>
      <c r="AQ480">
        <v>0.76</v>
      </c>
      <c r="AR480">
        <v>3.86</v>
      </c>
      <c r="AS480">
        <v>1.48</v>
      </c>
      <c r="AT480">
        <v>1.05</v>
      </c>
      <c r="AU480">
        <v>1.48</v>
      </c>
      <c r="AV480">
        <v>2.65</v>
      </c>
      <c r="AW480">
        <v>0.65</v>
      </c>
      <c r="AX480">
        <v>1.68</v>
      </c>
      <c r="AY480">
        <v>1.57</v>
      </c>
      <c r="AZ480">
        <v>1.17</v>
      </c>
      <c r="BA480">
        <v>1.03</v>
      </c>
      <c r="BB480">
        <v>1.79</v>
      </c>
      <c r="BC480">
        <v>1.36</v>
      </c>
      <c r="BD480">
        <v>0.77</v>
      </c>
      <c r="BE480">
        <v>0.65</v>
      </c>
      <c r="BG480" t="s">
        <v>449</v>
      </c>
    </row>
    <row r="481" spans="1:59" x14ac:dyDescent="0.2">
      <c r="A481" t="s">
        <v>254</v>
      </c>
      <c r="B481">
        <v>684</v>
      </c>
      <c r="C481" t="s">
        <v>255</v>
      </c>
      <c r="D481" t="s">
        <v>15</v>
      </c>
      <c r="E481" t="s">
        <v>441</v>
      </c>
      <c r="AL481">
        <v>4.76</v>
      </c>
      <c r="AM481">
        <v>6.63</v>
      </c>
      <c r="AN481">
        <v>15</v>
      </c>
      <c r="AO481">
        <v>15.93</v>
      </c>
      <c r="AP481">
        <v>12.67</v>
      </c>
      <c r="AQ481">
        <v>6.59</v>
      </c>
      <c r="AR481">
        <v>9.5500000000000007</v>
      </c>
      <c r="AS481">
        <v>3.79</v>
      </c>
      <c r="AT481">
        <v>2.78</v>
      </c>
      <c r="AU481">
        <v>4.75</v>
      </c>
      <c r="AV481">
        <v>3.06</v>
      </c>
      <c r="AW481">
        <v>2.57</v>
      </c>
      <c r="AX481">
        <v>3.11</v>
      </c>
      <c r="AY481">
        <v>1.75</v>
      </c>
      <c r="AZ481">
        <v>2.25</v>
      </c>
      <c r="BA481">
        <v>2.1800000000000002</v>
      </c>
      <c r="BB481">
        <v>1.79</v>
      </c>
      <c r="BC481">
        <v>1.77</v>
      </c>
      <c r="BD481">
        <v>3.06</v>
      </c>
      <c r="BE481">
        <v>4.4800000000000004</v>
      </c>
      <c r="BF481">
        <v>7.3</v>
      </c>
      <c r="BG481" t="s">
        <v>442</v>
      </c>
    </row>
    <row r="482" spans="1:59" x14ac:dyDescent="0.2">
      <c r="A482" t="s">
        <v>36</v>
      </c>
      <c r="B482">
        <v>912</v>
      </c>
      <c r="C482" t="s">
        <v>37</v>
      </c>
      <c r="D482" t="s">
        <v>15</v>
      </c>
      <c r="E482" t="s">
        <v>425</v>
      </c>
      <c r="AA482">
        <v>98.3</v>
      </c>
      <c r="AB482">
        <v>931</v>
      </c>
      <c r="AC482">
        <v>1285.5999999999999</v>
      </c>
      <c r="AD482">
        <v>1693.3</v>
      </c>
      <c r="AE482">
        <v>422.4</v>
      </c>
      <c r="AF482">
        <v>17.600000000000001</v>
      </c>
      <c r="AG482">
        <v>-0.5</v>
      </c>
      <c r="AH482">
        <v>-1.3</v>
      </c>
      <c r="AI482">
        <v>-11</v>
      </c>
      <c r="AJ482">
        <v>2.2999999999999998</v>
      </c>
      <c r="AK482">
        <v>2.7</v>
      </c>
      <c r="AL482">
        <v>3.7</v>
      </c>
      <c r="AM482">
        <v>3.3</v>
      </c>
      <c r="AN482">
        <v>10</v>
      </c>
      <c r="AO482">
        <v>10.9</v>
      </c>
      <c r="AP482">
        <v>12</v>
      </c>
      <c r="AQ482">
        <v>16.3</v>
      </c>
      <c r="AR482">
        <v>28.5</v>
      </c>
      <c r="AS482">
        <v>-1.5</v>
      </c>
      <c r="AT482">
        <v>7.24</v>
      </c>
      <c r="AU482">
        <v>10.44</v>
      </c>
      <c r="AV482">
        <v>0.84</v>
      </c>
      <c r="AW482">
        <v>2.3199999999999998</v>
      </c>
      <c r="AX482">
        <v>0.9</v>
      </c>
      <c r="AY482">
        <v>6.07</v>
      </c>
      <c r="AZ482">
        <v>14.75</v>
      </c>
      <c r="BA482">
        <v>16.52</v>
      </c>
      <c r="BB482">
        <v>1.78</v>
      </c>
      <c r="BC482">
        <v>3.69</v>
      </c>
      <c r="BD482">
        <v>4.8099999999999996</v>
      </c>
      <c r="BE482">
        <v>8.16</v>
      </c>
      <c r="BF482">
        <v>20.07</v>
      </c>
      <c r="BG482" t="s">
        <v>429</v>
      </c>
    </row>
    <row r="483" spans="1:59" x14ac:dyDescent="0.2">
      <c r="A483" t="s">
        <v>81</v>
      </c>
      <c r="B483">
        <v>924</v>
      </c>
      <c r="C483" t="s">
        <v>82</v>
      </c>
      <c r="D483" t="s">
        <v>15</v>
      </c>
      <c r="E483" t="s">
        <v>441</v>
      </c>
      <c r="AP483">
        <v>0.61</v>
      </c>
      <c r="AQ483">
        <v>0.87</v>
      </c>
      <c r="AR483">
        <v>0.97</v>
      </c>
      <c r="AS483">
        <v>-1.1100000000000001</v>
      </c>
      <c r="AT483">
        <v>0.97</v>
      </c>
      <c r="AU483">
        <v>2.12</v>
      </c>
      <c r="AV483">
        <v>1.43</v>
      </c>
      <c r="AW483">
        <v>1.69</v>
      </c>
      <c r="AX483">
        <v>1.6</v>
      </c>
      <c r="AY483">
        <v>1.56</v>
      </c>
      <c r="AZ483">
        <v>1.64</v>
      </c>
      <c r="BA483">
        <v>2.2000000000000002</v>
      </c>
      <c r="BB483">
        <v>1.78</v>
      </c>
      <c r="BC483">
        <v>1.7</v>
      </c>
      <c r="BD483">
        <v>0.73</v>
      </c>
      <c r="BE483">
        <v>0.83</v>
      </c>
      <c r="BF483">
        <v>0.68</v>
      </c>
      <c r="BG483" t="s">
        <v>442</v>
      </c>
    </row>
    <row r="484" spans="1:59" x14ac:dyDescent="0.2">
      <c r="A484" t="s">
        <v>93</v>
      </c>
      <c r="B484">
        <v>632</v>
      </c>
      <c r="C484" t="s">
        <v>94</v>
      </c>
      <c r="D484" t="s">
        <v>15</v>
      </c>
      <c r="E484" t="s">
        <v>16</v>
      </c>
      <c r="F484">
        <v>4.32</v>
      </c>
      <c r="G484">
        <v>5.65</v>
      </c>
      <c r="H484">
        <v>5.53</v>
      </c>
      <c r="I484">
        <v>9.9700000000000006</v>
      </c>
      <c r="J484">
        <v>18.43</v>
      </c>
      <c r="K484">
        <v>29.7</v>
      </c>
      <c r="L484">
        <v>9.6</v>
      </c>
      <c r="M484">
        <v>9.4</v>
      </c>
      <c r="N484">
        <v>9.09</v>
      </c>
      <c r="O484">
        <v>10.7</v>
      </c>
      <c r="P484">
        <v>13.33</v>
      </c>
      <c r="Q484">
        <v>6.5</v>
      </c>
      <c r="R484">
        <v>15.21</v>
      </c>
      <c r="S484">
        <v>9.2100000000000009</v>
      </c>
      <c r="T484">
        <v>6.05</v>
      </c>
      <c r="U484">
        <v>8.3800000000000008</v>
      </c>
      <c r="V484">
        <v>-11.29</v>
      </c>
      <c r="W484">
        <v>3.3</v>
      </c>
      <c r="X484">
        <v>0.28999999999999998</v>
      </c>
      <c r="Y484">
        <v>4.4400000000000004</v>
      </c>
      <c r="Z484">
        <v>-7.39</v>
      </c>
      <c r="AA484">
        <v>1.7</v>
      </c>
      <c r="AB484">
        <v>-1.4</v>
      </c>
      <c r="AC484">
        <v>2</v>
      </c>
      <c r="AD484">
        <v>25.3</v>
      </c>
      <c r="AE484">
        <v>3.15</v>
      </c>
      <c r="AF484">
        <v>2.4</v>
      </c>
      <c r="AG484">
        <v>1.5</v>
      </c>
      <c r="AH484">
        <v>1.2</v>
      </c>
      <c r="AI484">
        <v>1.1000000000000001</v>
      </c>
      <c r="AJ484">
        <v>5.9</v>
      </c>
      <c r="AK484">
        <v>5.57</v>
      </c>
      <c r="AL484">
        <v>3.58</v>
      </c>
      <c r="AM484">
        <v>3.71</v>
      </c>
      <c r="AN484">
        <v>4.5</v>
      </c>
      <c r="AO484">
        <v>3.01</v>
      </c>
      <c r="AP484">
        <v>3.39</v>
      </c>
      <c r="AQ484">
        <v>4.49</v>
      </c>
      <c r="AR484">
        <v>4.82</v>
      </c>
      <c r="AS484">
        <v>4.79</v>
      </c>
      <c r="AT484">
        <v>3.9</v>
      </c>
      <c r="AU484">
        <v>2.23</v>
      </c>
      <c r="AV484">
        <v>5.91</v>
      </c>
      <c r="AW484">
        <v>1.57</v>
      </c>
      <c r="AX484">
        <v>1.35</v>
      </c>
      <c r="AY484">
        <v>2</v>
      </c>
      <c r="AZ484">
        <v>1.8</v>
      </c>
      <c r="BA484">
        <v>0.09</v>
      </c>
      <c r="BB484">
        <v>1.75</v>
      </c>
      <c r="BC484">
        <v>3.7</v>
      </c>
      <c r="BD484">
        <v>3</v>
      </c>
      <c r="BE484">
        <v>-0.18</v>
      </c>
      <c r="BF484">
        <v>11.44</v>
      </c>
      <c r="BG484" t="s">
        <v>17</v>
      </c>
    </row>
    <row r="485" spans="1:59" x14ac:dyDescent="0.2">
      <c r="A485" t="s">
        <v>105</v>
      </c>
      <c r="B485">
        <v>134</v>
      </c>
      <c r="C485" t="s">
        <v>5</v>
      </c>
      <c r="D485" t="s">
        <v>15</v>
      </c>
      <c r="E485" t="s">
        <v>416</v>
      </c>
      <c r="F485">
        <v>4.3</v>
      </c>
      <c r="G485">
        <v>5.6</v>
      </c>
      <c r="H485">
        <v>4.4000000000000004</v>
      </c>
      <c r="I485">
        <v>16.399999999999999</v>
      </c>
      <c r="J485">
        <v>16.8</v>
      </c>
      <c r="K485">
        <v>10.4</v>
      </c>
      <c r="L485">
        <v>6.9</v>
      </c>
      <c r="M485">
        <v>0.8</v>
      </c>
      <c r="N485">
        <v>2.5</v>
      </c>
      <c r="O485">
        <v>20.9</v>
      </c>
      <c r="P485">
        <v>10.6</v>
      </c>
      <c r="Q485">
        <v>16.2</v>
      </c>
      <c r="R485">
        <v>8</v>
      </c>
      <c r="S485">
        <v>-0.9</v>
      </c>
      <c r="T485">
        <v>3.4</v>
      </c>
      <c r="U485">
        <v>3.7</v>
      </c>
      <c r="V485">
        <v>-11.5</v>
      </c>
      <c r="W485">
        <v>-9.3000000000000007</v>
      </c>
      <c r="X485">
        <v>-2.7</v>
      </c>
      <c r="Y485">
        <v>5</v>
      </c>
      <c r="Z485">
        <v>4.3</v>
      </c>
      <c r="AA485">
        <v>4.5999999999999996</v>
      </c>
      <c r="AB485">
        <v>8.76</v>
      </c>
      <c r="AC485">
        <v>8.18</v>
      </c>
      <c r="AD485">
        <v>4.04</v>
      </c>
      <c r="AE485">
        <v>3.02</v>
      </c>
      <c r="AF485">
        <v>2.46</v>
      </c>
      <c r="AG485">
        <v>2.58</v>
      </c>
      <c r="AH485">
        <v>0.96</v>
      </c>
      <c r="AI485">
        <v>1.28</v>
      </c>
      <c r="AJ485">
        <v>2.79</v>
      </c>
      <c r="AK485">
        <v>2.4500000000000002</v>
      </c>
      <c r="AL485">
        <v>0.91</v>
      </c>
      <c r="AM485">
        <v>1.51</v>
      </c>
      <c r="AN485">
        <v>1.53</v>
      </c>
      <c r="AO485">
        <v>2.82</v>
      </c>
      <c r="AP485">
        <v>2.94</v>
      </c>
      <c r="AQ485">
        <v>1.92</v>
      </c>
      <c r="AR485">
        <v>3.42</v>
      </c>
      <c r="AS485">
        <v>0.42</v>
      </c>
      <c r="AT485">
        <v>0.99</v>
      </c>
      <c r="AU485">
        <v>3.08</v>
      </c>
      <c r="AV485">
        <v>2.23</v>
      </c>
      <c r="AW485">
        <v>1.97</v>
      </c>
      <c r="AX485">
        <v>0.85</v>
      </c>
      <c r="AY485">
        <v>-0.41</v>
      </c>
      <c r="AZ485">
        <v>0</v>
      </c>
      <c r="BA485">
        <v>1.24</v>
      </c>
      <c r="BB485">
        <v>1.75</v>
      </c>
      <c r="BC485">
        <v>1.32</v>
      </c>
      <c r="BD485">
        <v>0.7</v>
      </c>
      <c r="BE485">
        <v>10.71</v>
      </c>
      <c r="BF485">
        <v>35.93</v>
      </c>
      <c r="BG485" t="s">
        <v>418</v>
      </c>
    </row>
    <row r="486" spans="1:59" x14ac:dyDescent="0.2">
      <c r="A486" t="s">
        <v>246</v>
      </c>
      <c r="B486">
        <v>943</v>
      </c>
      <c r="C486" t="s">
        <v>247</v>
      </c>
      <c r="D486" t="s">
        <v>15</v>
      </c>
      <c r="E486" t="s">
        <v>462</v>
      </c>
      <c r="AL486">
        <v>7.4</v>
      </c>
      <c r="AM486">
        <v>4.67</v>
      </c>
      <c r="AN486">
        <v>6.26</v>
      </c>
      <c r="AO486">
        <v>2.04</v>
      </c>
      <c r="AP486">
        <v>3.75</v>
      </c>
      <c r="AQ486">
        <v>8.7200000000000006</v>
      </c>
      <c r="AR486">
        <v>16.04</v>
      </c>
      <c r="AS486">
        <v>-5.42</v>
      </c>
      <c r="AT486">
        <v>-0.52</v>
      </c>
      <c r="AU486">
        <v>3.61</v>
      </c>
      <c r="AV486">
        <v>1.92</v>
      </c>
      <c r="AW486">
        <v>1.78</v>
      </c>
      <c r="AX486">
        <v>0.57999999999999996</v>
      </c>
      <c r="AY486">
        <v>0.26</v>
      </c>
      <c r="AZ486">
        <v>-0.41</v>
      </c>
      <c r="BA486">
        <v>1.75</v>
      </c>
      <c r="BB486">
        <v>1.75</v>
      </c>
      <c r="BC486">
        <v>2.42</v>
      </c>
      <c r="BD486">
        <v>-0.04</v>
      </c>
      <c r="BE486">
        <v>1.29</v>
      </c>
      <c r="BF486">
        <v>10.76</v>
      </c>
      <c r="BG486" t="s">
        <v>463</v>
      </c>
    </row>
    <row r="487" spans="1:59" x14ac:dyDescent="0.2">
      <c r="A487" t="s">
        <v>335</v>
      </c>
      <c r="B487">
        <v>961</v>
      </c>
      <c r="C487" t="s">
        <v>336</v>
      </c>
      <c r="D487" t="s">
        <v>15</v>
      </c>
      <c r="E487" t="s">
        <v>16</v>
      </c>
      <c r="Q487">
        <v>42.62</v>
      </c>
      <c r="R487">
        <v>30.11</v>
      </c>
      <c r="S487">
        <v>40.21</v>
      </c>
      <c r="T487">
        <v>53.67</v>
      </c>
      <c r="U487">
        <v>79.41</v>
      </c>
      <c r="V487">
        <v>95.89</v>
      </c>
      <c r="W487">
        <v>132.07</v>
      </c>
      <c r="X487">
        <v>198.75</v>
      </c>
      <c r="Y487">
        <v>1281.44</v>
      </c>
      <c r="Z487">
        <v>552.08000000000004</v>
      </c>
      <c r="AA487">
        <v>114.83</v>
      </c>
      <c r="AB487">
        <v>209.93</v>
      </c>
      <c r="AC487">
        <v>31.76</v>
      </c>
      <c r="AD487">
        <v>20.99</v>
      </c>
      <c r="AE487">
        <v>13.46</v>
      </c>
      <c r="AF487">
        <v>9.86</v>
      </c>
      <c r="AG487">
        <v>8.36</v>
      </c>
      <c r="AH487">
        <v>7.89</v>
      </c>
      <c r="AI487">
        <v>6.16</v>
      </c>
      <c r="AJ487">
        <v>8.91</v>
      </c>
      <c r="AK487">
        <v>8.3800000000000008</v>
      </c>
      <c r="AL487">
        <v>7.48</v>
      </c>
      <c r="AM487">
        <v>5.54</v>
      </c>
      <c r="AN487">
        <v>3.59</v>
      </c>
      <c r="AO487">
        <v>2.4500000000000002</v>
      </c>
      <c r="AP487">
        <v>2.46</v>
      </c>
      <c r="AQ487">
        <v>3.66</v>
      </c>
      <c r="AR487">
        <v>5.65</v>
      </c>
      <c r="AS487">
        <v>0.84</v>
      </c>
      <c r="AT487">
        <v>1.8</v>
      </c>
      <c r="AU487">
        <v>1.8</v>
      </c>
      <c r="AV487">
        <v>2.6</v>
      </c>
      <c r="AW487">
        <v>1.77</v>
      </c>
      <c r="AX487">
        <v>0.2</v>
      </c>
      <c r="AY487">
        <v>-0.53</v>
      </c>
      <c r="AZ487">
        <v>-0.05</v>
      </c>
      <c r="BA487">
        <v>1.43</v>
      </c>
      <c r="BB487">
        <v>1.74</v>
      </c>
      <c r="BC487">
        <v>1.63</v>
      </c>
      <c r="BD487">
        <v>-0.05</v>
      </c>
      <c r="BE487">
        <v>1.92</v>
      </c>
      <c r="BF487">
        <v>8.8000000000000007</v>
      </c>
      <c r="BG487" t="s">
        <v>17</v>
      </c>
    </row>
    <row r="488" spans="1:59" x14ac:dyDescent="0.2">
      <c r="A488" t="s">
        <v>114</v>
      </c>
      <c r="B488">
        <v>612</v>
      </c>
      <c r="C488" t="s">
        <v>115</v>
      </c>
      <c r="D488" t="s">
        <v>15</v>
      </c>
      <c r="E488" t="s">
        <v>425</v>
      </c>
      <c r="F488">
        <v>5.6</v>
      </c>
      <c r="G488">
        <v>2.7</v>
      </c>
      <c r="H488">
        <v>4</v>
      </c>
      <c r="I488">
        <v>11.2</v>
      </c>
      <c r="J488">
        <v>7.1</v>
      </c>
      <c r="K488">
        <v>11.5</v>
      </c>
      <c r="L488">
        <v>14.4</v>
      </c>
      <c r="M488">
        <v>15.9</v>
      </c>
      <c r="N488">
        <v>19.100000000000001</v>
      </c>
      <c r="O488">
        <v>13.5</v>
      </c>
      <c r="P488">
        <v>10.9</v>
      </c>
      <c r="Q488">
        <v>18.3</v>
      </c>
      <c r="R488">
        <v>7.4</v>
      </c>
      <c r="S488">
        <v>5.4</v>
      </c>
      <c r="T488">
        <v>7.6</v>
      </c>
      <c r="U488">
        <v>12.4</v>
      </c>
      <c r="V488">
        <v>17</v>
      </c>
      <c r="W488">
        <v>7.6</v>
      </c>
      <c r="X488">
        <v>3.8</v>
      </c>
      <c r="Y488">
        <v>9.1</v>
      </c>
      <c r="Z488">
        <v>23.8</v>
      </c>
      <c r="AA488">
        <v>21.1</v>
      </c>
      <c r="AB488">
        <v>25.9</v>
      </c>
      <c r="AC488">
        <v>23.7</v>
      </c>
      <c r="AD488">
        <v>41.1</v>
      </c>
      <c r="AE488">
        <v>28.8</v>
      </c>
      <c r="AF488">
        <v>21.7</v>
      </c>
      <c r="AG488">
        <v>4.8</v>
      </c>
      <c r="AH488">
        <v>6.9</v>
      </c>
      <c r="AI488">
        <v>0.9</v>
      </c>
      <c r="AJ488">
        <v>-2.1</v>
      </c>
      <c r="AK488">
        <v>4.4000000000000004</v>
      </c>
      <c r="AL488">
        <v>1.8</v>
      </c>
      <c r="AM488">
        <v>4.5</v>
      </c>
      <c r="AN488">
        <v>4.9000000000000004</v>
      </c>
      <c r="AO488">
        <v>0.2</v>
      </c>
      <c r="AP488">
        <v>4.22</v>
      </c>
      <c r="AQ488">
        <v>6.36</v>
      </c>
      <c r="AR488">
        <v>7.5</v>
      </c>
      <c r="AS488">
        <v>8.23</v>
      </c>
      <c r="AT488">
        <v>4.24</v>
      </c>
      <c r="AU488">
        <v>5.9</v>
      </c>
      <c r="AV488">
        <v>12.96</v>
      </c>
      <c r="AW488">
        <v>2.98</v>
      </c>
      <c r="AX488">
        <v>4.54</v>
      </c>
      <c r="AY488">
        <v>3.6</v>
      </c>
      <c r="AZ488">
        <v>2.62</v>
      </c>
      <c r="BA488">
        <v>5.61</v>
      </c>
      <c r="BB488">
        <v>1.74</v>
      </c>
      <c r="BC488">
        <v>0.64</v>
      </c>
      <c r="BD488">
        <v>0.22</v>
      </c>
      <c r="BE488">
        <v>10.130000000000001</v>
      </c>
      <c r="BF488">
        <v>13.72</v>
      </c>
      <c r="BG488" t="s">
        <v>426</v>
      </c>
    </row>
    <row r="489" spans="1:59" x14ac:dyDescent="0.2">
      <c r="A489" t="s">
        <v>105</v>
      </c>
      <c r="B489">
        <v>134</v>
      </c>
      <c r="C489" t="s">
        <v>5</v>
      </c>
      <c r="D489" t="s">
        <v>15</v>
      </c>
      <c r="E489" t="s">
        <v>16</v>
      </c>
      <c r="F489">
        <v>3.45</v>
      </c>
      <c r="G489">
        <v>5.24</v>
      </c>
      <c r="H489">
        <v>5.48</v>
      </c>
      <c r="I489">
        <v>7.03</v>
      </c>
      <c r="J489">
        <v>6.99</v>
      </c>
      <c r="K489">
        <v>5.91</v>
      </c>
      <c r="L489">
        <v>4.25</v>
      </c>
      <c r="M489">
        <v>3.73</v>
      </c>
      <c r="N489">
        <v>2.72</v>
      </c>
      <c r="O489">
        <v>4.04</v>
      </c>
      <c r="P489">
        <v>5.44</v>
      </c>
      <c r="Q489">
        <v>6.34</v>
      </c>
      <c r="R489">
        <v>5.24</v>
      </c>
      <c r="S489">
        <v>3.29</v>
      </c>
      <c r="T489">
        <v>2.41</v>
      </c>
      <c r="U489">
        <v>2.0699999999999998</v>
      </c>
      <c r="V489">
        <v>-0.13</v>
      </c>
      <c r="W489">
        <v>0.25</v>
      </c>
      <c r="X489">
        <v>1.27</v>
      </c>
      <c r="Y489">
        <v>2.78</v>
      </c>
      <c r="Z489">
        <v>2.7</v>
      </c>
      <c r="AA489">
        <v>4.05</v>
      </c>
      <c r="AB489">
        <v>5.0599999999999996</v>
      </c>
      <c r="AC489">
        <v>4.47</v>
      </c>
      <c r="AD489">
        <v>2.69</v>
      </c>
      <c r="AE489">
        <v>1.71</v>
      </c>
      <c r="AF489">
        <v>1.45</v>
      </c>
      <c r="AG489">
        <v>1.94</v>
      </c>
      <c r="AH489">
        <v>0.91</v>
      </c>
      <c r="AI489">
        <v>0.59</v>
      </c>
      <c r="AJ489">
        <v>1.44</v>
      </c>
      <c r="AK489">
        <v>1.98</v>
      </c>
      <c r="AL489">
        <v>1.42</v>
      </c>
      <c r="AM489">
        <v>1.03</v>
      </c>
      <c r="AN489">
        <v>1.67</v>
      </c>
      <c r="AO489">
        <v>1.55</v>
      </c>
      <c r="AP489">
        <v>1.58</v>
      </c>
      <c r="AQ489">
        <v>2.2999999999999998</v>
      </c>
      <c r="AR489">
        <v>2.63</v>
      </c>
      <c r="AS489">
        <v>0.31</v>
      </c>
      <c r="AT489">
        <v>1.1000000000000001</v>
      </c>
      <c r="AU489">
        <v>2.08</v>
      </c>
      <c r="AV489">
        <v>2.0099999999999998</v>
      </c>
      <c r="AW489">
        <v>1.5</v>
      </c>
      <c r="AX489">
        <v>0.91</v>
      </c>
      <c r="AY489">
        <v>0.51</v>
      </c>
      <c r="AZ489">
        <v>0.49</v>
      </c>
      <c r="BA489">
        <v>1.71</v>
      </c>
      <c r="BB489">
        <v>1.73</v>
      </c>
      <c r="BC489">
        <v>1.35</v>
      </c>
      <c r="BD489">
        <v>0.51</v>
      </c>
      <c r="BE489">
        <v>3.14</v>
      </c>
      <c r="BF489">
        <v>7.9</v>
      </c>
      <c r="BG489" t="s">
        <v>17</v>
      </c>
    </row>
    <row r="490" spans="1:59" x14ac:dyDescent="0.2">
      <c r="A490" t="s">
        <v>240</v>
      </c>
      <c r="B490">
        <v>678</v>
      </c>
      <c r="C490" t="s">
        <v>241</v>
      </c>
      <c r="D490" t="s">
        <v>15</v>
      </c>
      <c r="E490" t="s">
        <v>16</v>
      </c>
      <c r="F490">
        <v>14.32</v>
      </c>
      <c r="G490">
        <v>21.05</v>
      </c>
      <c r="H490">
        <v>7.35</v>
      </c>
      <c r="I490">
        <v>18.72</v>
      </c>
      <c r="J490">
        <v>11.18</v>
      </c>
      <c r="K490">
        <v>5.82</v>
      </c>
      <c r="L490">
        <v>8</v>
      </c>
      <c r="M490">
        <v>22.13</v>
      </c>
      <c r="N490">
        <v>30.78</v>
      </c>
      <c r="O490">
        <v>-0.93</v>
      </c>
      <c r="P490">
        <v>20.25</v>
      </c>
      <c r="Q490">
        <v>12.72</v>
      </c>
      <c r="R490">
        <v>3.85</v>
      </c>
      <c r="S490">
        <v>10.5</v>
      </c>
      <c r="T490">
        <v>10.71</v>
      </c>
      <c r="U490">
        <v>9.08</v>
      </c>
      <c r="V490">
        <v>-1.39</v>
      </c>
      <c r="W490">
        <v>-14.94</v>
      </c>
      <c r="X490">
        <v>8.9499999999999993</v>
      </c>
      <c r="Y490">
        <v>-0.16</v>
      </c>
      <c r="Z490">
        <v>1.61</v>
      </c>
      <c r="AA490">
        <v>1.51</v>
      </c>
      <c r="AB490">
        <v>-5.91</v>
      </c>
      <c r="AC490">
        <v>-0.56999999999999995</v>
      </c>
      <c r="AD490">
        <v>24.29</v>
      </c>
      <c r="AE490">
        <v>11.64</v>
      </c>
      <c r="AF490">
        <v>6.45</v>
      </c>
      <c r="AG490">
        <v>-0.67</v>
      </c>
      <c r="AH490">
        <v>4.07</v>
      </c>
      <c r="AI490">
        <v>-1.1599999999999999</v>
      </c>
      <c r="AJ490">
        <v>-0.76</v>
      </c>
      <c r="AK490">
        <v>5.17</v>
      </c>
      <c r="AL490">
        <v>4.87</v>
      </c>
      <c r="AM490">
        <v>-1.1599999999999999</v>
      </c>
      <c r="AN490">
        <v>-3.11</v>
      </c>
      <c r="AO490">
        <v>6.41</v>
      </c>
      <c r="AP490">
        <v>1.52</v>
      </c>
      <c r="AQ490">
        <v>1.46</v>
      </c>
      <c r="AR490">
        <v>9.1199999999999992</v>
      </c>
      <c r="AS490">
        <v>2.2200000000000002</v>
      </c>
      <c r="AT490">
        <v>1.29</v>
      </c>
      <c r="AU490">
        <v>3.05</v>
      </c>
      <c r="AV490">
        <v>5.32</v>
      </c>
      <c r="AW490">
        <v>-0.6</v>
      </c>
      <c r="AX490">
        <v>0.89</v>
      </c>
      <c r="AY490">
        <v>1.44</v>
      </c>
      <c r="AZ490">
        <v>-1.8</v>
      </c>
      <c r="BA490">
        <v>1.76</v>
      </c>
      <c r="BB490">
        <v>1.73</v>
      </c>
      <c r="BC490">
        <v>-2.89</v>
      </c>
      <c r="BD490">
        <v>0.44</v>
      </c>
      <c r="BE490">
        <v>3.93</v>
      </c>
      <c r="BF490">
        <v>9.99</v>
      </c>
      <c r="BG490" t="s">
        <v>17</v>
      </c>
    </row>
    <row r="491" spans="1:59" x14ac:dyDescent="0.2">
      <c r="A491" t="s">
        <v>323</v>
      </c>
      <c r="B491">
        <v>135</v>
      </c>
      <c r="C491" t="s">
        <v>324</v>
      </c>
      <c r="D491" t="s">
        <v>15</v>
      </c>
      <c r="E491" t="s">
        <v>16</v>
      </c>
      <c r="AM491">
        <v>1.34</v>
      </c>
      <c r="AN491">
        <v>1.43</v>
      </c>
      <c r="AO491">
        <v>1.69</v>
      </c>
      <c r="AP491">
        <v>2.1</v>
      </c>
      <c r="AQ491">
        <v>2.54</v>
      </c>
      <c r="AR491">
        <v>4.0999999999999996</v>
      </c>
      <c r="AS491">
        <v>2.42</v>
      </c>
      <c r="AT491">
        <v>2.6</v>
      </c>
      <c r="AU491">
        <v>2</v>
      </c>
      <c r="AV491">
        <v>2.83</v>
      </c>
      <c r="AW491">
        <v>1.6</v>
      </c>
      <c r="AX491">
        <v>1.1100000000000001</v>
      </c>
      <c r="AY491">
        <v>0.15</v>
      </c>
      <c r="AZ491">
        <v>0.56999999999999995</v>
      </c>
      <c r="BA491">
        <v>1</v>
      </c>
      <c r="BB491">
        <v>1.73</v>
      </c>
      <c r="BC491">
        <v>0.95</v>
      </c>
      <c r="BD491">
        <v>0.22</v>
      </c>
      <c r="BE491">
        <v>0.76</v>
      </c>
      <c r="BF491">
        <v>2.08</v>
      </c>
      <c r="BG491" t="s">
        <v>17</v>
      </c>
    </row>
    <row r="492" spans="1:59" x14ac:dyDescent="0.2">
      <c r="A492" t="s">
        <v>106</v>
      </c>
      <c r="B492">
        <v>611</v>
      </c>
      <c r="C492" t="s">
        <v>107</v>
      </c>
      <c r="D492" t="s">
        <v>15</v>
      </c>
      <c r="E492" t="s">
        <v>425</v>
      </c>
      <c r="F492">
        <v>2.8</v>
      </c>
      <c r="G492">
        <v>2.8</v>
      </c>
      <c r="H492">
        <v>10.4</v>
      </c>
      <c r="I492">
        <v>6.4</v>
      </c>
      <c r="J492">
        <v>14.7</v>
      </c>
      <c r="K492">
        <v>12.6</v>
      </c>
      <c r="L492">
        <v>14</v>
      </c>
      <c r="M492">
        <v>34.200000000000003</v>
      </c>
      <c r="N492">
        <v>26</v>
      </c>
      <c r="O492">
        <v>12.3</v>
      </c>
      <c r="P492">
        <v>6.1</v>
      </c>
      <c r="Q492">
        <v>4.9000000000000004</v>
      </c>
      <c r="R492">
        <v>-6.4</v>
      </c>
      <c r="S492">
        <v>-0.9</v>
      </c>
      <c r="AW492">
        <v>2.36</v>
      </c>
      <c r="AX492">
        <v>0.26</v>
      </c>
      <c r="AY492">
        <v>3.12</v>
      </c>
      <c r="AZ492">
        <v>6.03</v>
      </c>
      <c r="BA492">
        <v>1.86</v>
      </c>
      <c r="BB492">
        <v>1.73</v>
      </c>
      <c r="BC492">
        <v>5.69</v>
      </c>
      <c r="BD492">
        <v>6.39</v>
      </c>
      <c r="BG492" t="s">
        <v>426</v>
      </c>
    </row>
    <row r="493" spans="1:59" x14ac:dyDescent="0.2">
      <c r="A493" t="s">
        <v>79</v>
      </c>
      <c r="B493">
        <v>228</v>
      </c>
      <c r="C493" t="s">
        <v>80</v>
      </c>
      <c r="D493" t="s">
        <v>15</v>
      </c>
      <c r="E493" t="s">
        <v>441</v>
      </c>
      <c r="AD493">
        <v>6.38</v>
      </c>
      <c r="AE493">
        <v>2.54</v>
      </c>
      <c r="AF493">
        <v>10.24</v>
      </c>
      <c r="AI493">
        <v>3.81</v>
      </c>
      <c r="AJ493">
        <v>3.12</v>
      </c>
      <c r="AK493">
        <v>3.32</v>
      </c>
      <c r="AL493">
        <v>2.68</v>
      </c>
      <c r="AM493">
        <v>1.63</v>
      </c>
      <c r="AN493">
        <v>1.22</v>
      </c>
      <c r="AO493">
        <v>2.38</v>
      </c>
      <c r="AP493">
        <v>2.99</v>
      </c>
      <c r="AQ493">
        <v>2.35</v>
      </c>
      <c r="AR493">
        <v>5.18</v>
      </c>
      <c r="AS493">
        <v>1.1599999999999999</v>
      </c>
      <c r="AT493">
        <v>0.53</v>
      </c>
      <c r="AU493">
        <v>1.25</v>
      </c>
      <c r="AV493">
        <v>2.21</v>
      </c>
      <c r="AW493">
        <v>1.49</v>
      </c>
      <c r="AX493">
        <v>3.59</v>
      </c>
      <c r="AY493">
        <v>4.67</v>
      </c>
      <c r="AZ493">
        <v>4</v>
      </c>
      <c r="BA493">
        <v>2.0299999999999998</v>
      </c>
      <c r="BB493">
        <v>1.72</v>
      </c>
      <c r="BC493">
        <v>2.21</v>
      </c>
      <c r="BD493">
        <v>2.29</v>
      </c>
      <c r="BE493">
        <v>3.82</v>
      </c>
      <c r="BF493">
        <v>8.9700000000000006</v>
      </c>
      <c r="BG493" t="s">
        <v>442</v>
      </c>
    </row>
    <row r="494" spans="1:59" x14ac:dyDescent="0.2">
      <c r="A494" t="s">
        <v>268</v>
      </c>
      <c r="B494">
        <v>138</v>
      </c>
      <c r="C494" t="s">
        <v>269</v>
      </c>
      <c r="D494" t="s">
        <v>15</v>
      </c>
      <c r="E494" t="s">
        <v>16</v>
      </c>
      <c r="F494">
        <v>3.68</v>
      </c>
      <c r="G494">
        <v>7.48</v>
      </c>
      <c r="H494">
        <v>7.8</v>
      </c>
      <c r="I494">
        <v>8.02</v>
      </c>
      <c r="J494">
        <v>9.59</v>
      </c>
      <c r="K494">
        <v>10.220000000000001</v>
      </c>
      <c r="L494">
        <v>8.83</v>
      </c>
      <c r="M494">
        <v>6.4</v>
      </c>
      <c r="N494">
        <v>4.1100000000000003</v>
      </c>
      <c r="O494">
        <v>4.2</v>
      </c>
      <c r="P494">
        <v>6.51</v>
      </c>
      <c r="Q494">
        <v>6.74</v>
      </c>
      <c r="R494">
        <v>5.91</v>
      </c>
      <c r="S494">
        <v>2.74</v>
      </c>
      <c r="T494">
        <v>3.3</v>
      </c>
      <c r="U494">
        <v>2.2599999999999998</v>
      </c>
      <c r="V494">
        <v>0.08</v>
      </c>
      <c r="W494">
        <v>-0.69</v>
      </c>
      <c r="X494">
        <v>0.74</v>
      </c>
      <c r="Y494">
        <v>1.08</v>
      </c>
      <c r="Z494">
        <v>2.4500000000000002</v>
      </c>
      <c r="AA494">
        <v>3.16</v>
      </c>
      <c r="AB494">
        <v>3.18</v>
      </c>
      <c r="AC494">
        <v>2.58</v>
      </c>
      <c r="AD494">
        <v>2.8</v>
      </c>
      <c r="AE494">
        <v>1.92</v>
      </c>
      <c r="AF494">
        <v>2.11</v>
      </c>
      <c r="AG494">
        <v>2.11</v>
      </c>
      <c r="AH494">
        <v>1.96</v>
      </c>
      <c r="AI494">
        <v>2.16</v>
      </c>
      <c r="AJ494">
        <v>2.36</v>
      </c>
      <c r="AK494">
        <v>4.16</v>
      </c>
      <c r="AL494">
        <v>3.29</v>
      </c>
      <c r="AM494">
        <v>2.09</v>
      </c>
      <c r="AN494">
        <v>1.26</v>
      </c>
      <c r="AO494">
        <v>1.69</v>
      </c>
      <c r="AP494">
        <v>1.1000000000000001</v>
      </c>
      <c r="AQ494">
        <v>1.61</v>
      </c>
      <c r="AR494">
        <v>2.4900000000000002</v>
      </c>
      <c r="AS494">
        <v>1.19</v>
      </c>
      <c r="AT494">
        <v>1.28</v>
      </c>
      <c r="AU494">
        <v>2.34</v>
      </c>
      <c r="AV494">
        <v>2.46</v>
      </c>
      <c r="AW494">
        <v>2.5099999999999998</v>
      </c>
      <c r="AX494">
        <v>0.98</v>
      </c>
      <c r="AY494">
        <v>0.6</v>
      </c>
      <c r="AZ494">
        <v>0.32</v>
      </c>
      <c r="BA494">
        <v>1.3</v>
      </c>
      <c r="BB494">
        <v>1.7</v>
      </c>
      <c r="BC494">
        <v>2.67</v>
      </c>
      <c r="BD494">
        <v>1.27</v>
      </c>
      <c r="BE494">
        <v>2.68</v>
      </c>
      <c r="BF494">
        <v>10</v>
      </c>
      <c r="BG494" t="s">
        <v>17</v>
      </c>
    </row>
    <row r="495" spans="1:59" x14ac:dyDescent="0.2">
      <c r="A495" t="s">
        <v>66</v>
      </c>
      <c r="B495">
        <v>516</v>
      </c>
      <c r="C495" t="s">
        <v>67</v>
      </c>
      <c r="D495" t="s">
        <v>15</v>
      </c>
      <c r="E495" t="s">
        <v>425</v>
      </c>
      <c r="F495">
        <v>1</v>
      </c>
      <c r="G495">
        <v>0</v>
      </c>
      <c r="H495">
        <v>-1.7</v>
      </c>
      <c r="I495">
        <v>12.4</v>
      </c>
      <c r="J495">
        <v>20</v>
      </c>
      <c r="K495">
        <v>3.5</v>
      </c>
      <c r="L495">
        <v>7.5</v>
      </c>
      <c r="M495">
        <v>13.6</v>
      </c>
      <c r="N495">
        <v>5.8</v>
      </c>
      <c r="O495">
        <v>4.9000000000000004</v>
      </c>
      <c r="P495">
        <v>8.3000000000000007</v>
      </c>
      <c r="Q495">
        <v>12.3</v>
      </c>
      <c r="R495">
        <v>9.1</v>
      </c>
      <c r="S495">
        <v>0.9</v>
      </c>
      <c r="T495">
        <v>3.1</v>
      </c>
      <c r="U495">
        <v>1</v>
      </c>
      <c r="V495">
        <v>0.6</v>
      </c>
      <c r="W495">
        <v>1</v>
      </c>
      <c r="X495">
        <v>1.7</v>
      </c>
      <c r="Y495">
        <v>0.6</v>
      </c>
      <c r="Z495">
        <v>0.2</v>
      </c>
      <c r="AA495">
        <v>2.5</v>
      </c>
      <c r="AB495">
        <v>0.8</v>
      </c>
      <c r="AC495">
        <v>2.6</v>
      </c>
      <c r="AD495">
        <v>1.3</v>
      </c>
      <c r="AE495">
        <v>2.5</v>
      </c>
      <c r="AF495">
        <v>3</v>
      </c>
      <c r="AG495">
        <v>3.7</v>
      </c>
      <c r="AH495">
        <v>0.3</v>
      </c>
      <c r="AI495">
        <v>-0.2</v>
      </c>
      <c r="AJ495">
        <v>0</v>
      </c>
      <c r="AK495">
        <v>0.5</v>
      </c>
      <c r="AL495">
        <v>0.3</v>
      </c>
      <c r="AM495">
        <v>-0.8</v>
      </c>
      <c r="AN495">
        <v>1.6</v>
      </c>
      <c r="AO495">
        <v>0.5</v>
      </c>
      <c r="AP495">
        <v>0.3</v>
      </c>
      <c r="AQ495">
        <v>2.2000000000000002</v>
      </c>
      <c r="AR495">
        <v>5</v>
      </c>
      <c r="AS495">
        <v>1</v>
      </c>
      <c r="AT495">
        <v>1</v>
      </c>
      <c r="AU495">
        <v>0.01</v>
      </c>
      <c r="AV495">
        <v>0.01</v>
      </c>
      <c r="AW495">
        <v>0.09</v>
      </c>
      <c r="AX495">
        <v>-0.23</v>
      </c>
      <c r="AY495">
        <v>0.82</v>
      </c>
      <c r="AZ495">
        <v>-0.94</v>
      </c>
      <c r="BA495">
        <v>0.48</v>
      </c>
      <c r="BB495">
        <v>1.69</v>
      </c>
      <c r="BC495">
        <v>-0.03</v>
      </c>
      <c r="BD495">
        <v>2.06</v>
      </c>
      <c r="BE495">
        <v>2.38</v>
      </c>
      <c r="BF495">
        <v>4.97</v>
      </c>
      <c r="BG495" t="s">
        <v>426</v>
      </c>
    </row>
    <row r="496" spans="1:59" x14ac:dyDescent="0.2">
      <c r="A496" t="s">
        <v>194</v>
      </c>
      <c r="B496">
        <v>917</v>
      </c>
      <c r="C496" t="s">
        <v>195</v>
      </c>
      <c r="D496" t="s">
        <v>15</v>
      </c>
      <c r="E496" t="s">
        <v>441</v>
      </c>
      <c r="AU496">
        <v>2</v>
      </c>
      <c r="AV496">
        <v>1.29</v>
      </c>
      <c r="AW496">
        <v>0.27</v>
      </c>
      <c r="AX496">
        <v>2.0299999999999998</v>
      </c>
      <c r="AY496">
        <v>5.69</v>
      </c>
      <c r="AZ496">
        <v>3.53</v>
      </c>
      <c r="BA496">
        <v>3.97</v>
      </c>
      <c r="BB496">
        <v>1.69</v>
      </c>
      <c r="BC496">
        <v>3.65</v>
      </c>
      <c r="BD496">
        <v>5.22</v>
      </c>
      <c r="BE496">
        <v>6.36</v>
      </c>
      <c r="BG496" t="s">
        <v>442</v>
      </c>
    </row>
    <row r="497" spans="1:59" x14ac:dyDescent="0.2">
      <c r="A497" t="s">
        <v>122</v>
      </c>
      <c r="B497">
        <v>184</v>
      </c>
      <c r="C497" t="s">
        <v>123</v>
      </c>
      <c r="D497" t="s">
        <v>15</v>
      </c>
      <c r="E497" t="s">
        <v>16</v>
      </c>
      <c r="F497">
        <v>5.76</v>
      </c>
      <c r="G497">
        <v>8.24</v>
      </c>
      <c r="H497">
        <v>8.27</v>
      </c>
      <c r="I497">
        <v>11.42</v>
      </c>
      <c r="J497">
        <v>15.68</v>
      </c>
      <c r="K497">
        <v>16.95</v>
      </c>
      <c r="L497">
        <v>17.62</v>
      </c>
      <c r="M497">
        <v>24.54</v>
      </c>
      <c r="N497">
        <v>19.77</v>
      </c>
      <c r="O497">
        <v>15.66</v>
      </c>
      <c r="P497">
        <v>15.56</v>
      </c>
      <c r="Q497">
        <v>14.55</v>
      </c>
      <c r="R497">
        <v>14.41</v>
      </c>
      <c r="S497">
        <v>12.17</v>
      </c>
      <c r="T497">
        <v>11.28</v>
      </c>
      <c r="U497">
        <v>8.81</v>
      </c>
      <c r="V497">
        <v>8.7899999999999991</v>
      </c>
      <c r="W497">
        <v>5.25</v>
      </c>
      <c r="X497">
        <v>4.84</v>
      </c>
      <c r="Y497">
        <v>6.79</v>
      </c>
      <c r="Z497">
        <v>6.72</v>
      </c>
      <c r="AA497">
        <v>5.93</v>
      </c>
      <c r="AB497">
        <v>5.92</v>
      </c>
      <c r="AC497">
        <v>4.57</v>
      </c>
      <c r="AD497">
        <v>4.72</v>
      </c>
      <c r="AE497">
        <v>4.67</v>
      </c>
      <c r="AF497">
        <v>3.56</v>
      </c>
      <c r="AG497">
        <v>1.97</v>
      </c>
      <c r="AH497">
        <v>1.83</v>
      </c>
      <c r="AI497">
        <v>2.31</v>
      </c>
      <c r="AJ497">
        <v>3.43</v>
      </c>
      <c r="AK497">
        <v>3.59</v>
      </c>
      <c r="AL497">
        <v>3.07</v>
      </c>
      <c r="AM497">
        <v>3.04</v>
      </c>
      <c r="AN497">
        <v>3.04</v>
      </c>
      <c r="AO497">
        <v>3.37</v>
      </c>
      <c r="AP497">
        <v>3.52</v>
      </c>
      <c r="AQ497">
        <v>2.79</v>
      </c>
      <c r="AR497">
        <v>4.08</v>
      </c>
      <c r="AS497">
        <v>-0.28999999999999998</v>
      </c>
      <c r="AT497">
        <v>1.8</v>
      </c>
      <c r="AU497">
        <v>3.2</v>
      </c>
      <c r="AV497">
        <v>2.4500000000000002</v>
      </c>
      <c r="AW497">
        <v>1.41</v>
      </c>
      <c r="AX497">
        <v>-0.15</v>
      </c>
      <c r="AY497">
        <v>-0.5</v>
      </c>
      <c r="AZ497">
        <v>-0.2</v>
      </c>
      <c r="BA497">
        <v>1.96</v>
      </c>
      <c r="BB497">
        <v>1.68</v>
      </c>
      <c r="BC497">
        <v>0.7</v>
      </c>
      <c r="BD497">
        <v>-0.32</v>
      </c>
      <c r="BE497">
        <v>3.09</v>
      </c>
      <c r="BF497">
        <v>8.4</v>
      </c>
      <c r="BG497" t="s">
        <v>17</v>
      </c>
    </row>
    <row r="498" spans="1:59" x14ac:dyDescent="0.2">
      <c r="A498" t="s">
        <v>316</v>
      </c>
      <c r="B498">
        <v>576</v>
      </c>
      <c r="C498" t="s">
        <v>0</v>
      </c>
      <c r="D498" t="s">
        <v>15</v>
      </c>
      <c r="E498" t="s">
        <v>441</v>
      </c>
      <c r="K498">
        <v>-1.66</v>
      </c>
      <c r="L498">
        <v>9</v>
      </c>
      <c r="M498">
        <v>5.05</v>
      </c>
      <c r="N498">
        <v>3.86</v>
      </c>
      <c r="O498">
        <v>12.92</v>
      </c>
      <c r="P498">
        <v>16.79</v>
      </c>
      <c r="Q498">
        <v>1.59</v>
      </c>
      <c r="R498">
        <v>-4.4000000000000004</v>
      </c>
      <c r="S498">
        <v>-2.57</v>
      </c>
      <c r="T498">
        <v>-0.71</v>
      </c>
      <c r="U498">
        <v>-2.68</v>
      </c>
      <c r="V498">
        <v>-11.66</v>
      </c>
      <c r="W498">
        <v>8.26</v>
      </c>
      <c r="X498">
        <v>0.41</v>
      </c>
      <c r="Y498">
        <v>-0.09</v>
      </c>
      <c r="Z498">
        <v>-1.01</v>
      </c>
      <c r="AA498">
        <v>3.65</v>
      </c>
      <c r="AB498">
        <v>1.61</v>
      </c>
      <c r="AC498">
        <v>1.78</v>
      </c>
      <c r="AD498">
        <v>2.5299999999999998</v>
      </c>
      <c r="AE498">
        <v>2.19</v>
      </c>
      <c r="AF498">
        <v>1.8</v>
      </c>
      <c r="AG498">
        <v>1.54</v>
      </c>
      <c r="AH498">
        <v>0.4</v>
      </c>
      <c r="AI498">
        <v>0.5</v>
      </c>
      <c r="AJ498">
        <v>1.49</v>
      </c>
      <c r="AK498">
        <v>1.55</v>
      </c>
      <c r="AL498">
        <v>-0.05</v>
      </c>
      <c r="AM498">
        <v>0.94</v>
      </c>
      <c r="AN498">
        <v>1.99</v>
      </c>
      <c r="AO498">
        <v>1.26</v>
      </c>
      <c r="AP498">
        <v>1.72</v>
      </c>
      <c r="AQ498">
        <v>2.2000000000000002</v>
      </c>
      <c r="AR498">
        <v>5.67</v>
      </c>
      <c r="AS498">
        <v>-0.02</v>
      </c>
      <c r="AT498">
        <v>1.52</v>
      </c>
      <c r="AU498">
        <v>2.17</v>
      </c>
      <c r="AV498">
        <v>2.5499999999999998</v>
      </c>
      <c r="AW498">
        <v>1.71</v>
      </c>
      <c r="AX498">
        <v>1.95</v>
      </c>
      <c r="AY498">
        <v>0.5</v>
      </c>
      <c r="AZ498">
        <v>0.9</v>
      </c>
      <c r="BA498">
        <v>1.45</v>
      </c>
      <c r="BB498">
        <v>1.68</v>
      </c>
      <c r="BC498">
        <v>1.04</v>
      </c>
      <c r="BD498">
        <v>-0.16</v>
      </c>
      <c r="BE498">
        <v>0.93</v>
      </c>
      <c r="BF498">
        <v>3.91</v>
      </c>
      <c r="BG498" t="s">
        <v>442</v>
      </c>
    </row>
    <row r="499" spans="1:59" x14ac:dyDescent="0.2">
      <c r="A499" t="s">
        <v>170</v>
      </c>
      <c r="B499">
        <v>534</v>
      </c>
      <c r="C499" t="s">
        <v>171</v>
      </c>
      <c r="D499" t="s">
        <v>15</v>
      </c>
      <c r="E499" t="s">
        <v>425</v>
      </c>
      <c r="F499">
        <v>5.9</v>
      </c>
      <c r="G499">
        <v>3.3</v>
      </c>
      <c r="H499">
        <v>4.5</v>
      </c>
      <c r="I499">
        <v>19.5</v>
      </c>
      <c r="J499">
        <v>27.2</v>
      </c>
      <c r="K499">
        <v>-0.6</v>
      </c>
      <c r="L499">
        <v>-6</v>
      </c>
      <c r="M499">
        <v>8.1999999999999993</v>
      </c>
      <c r="N499">
        <v>3.4</v>
      </c>
      <c r="O499">
        <v>3</v>
      </c>
      <c r="P499">
        <v>9.3000000000000007</v>
      </c>
      <c r="Q499">
        <v>12.3</v>
      </c>
      <c r="R499">
        <v>6.7</v>
      </c>
      <c r="S499">
        <v>9.3000000000000007</v>
      </c>
      <c r="T499">
        <v>8.9</v>
      </c>
      <c r="U499">
        <v>8.3000000000000007</v>
      </c>
      <c r="V499">
        <v>10.3</v>
      </c>
      <c r="W499">
        <v>9.9</v>
      </c>
      <c r="X499">
        <v>6.2</v>
      </c>
      <c r="Y499">
        <v>8.1</v>
      </c>
      <c r="Z499">
        <v>10.5</v>
      </c>
      <c r="AA499">
        <v>15.7</v>
      </c>
      <c r="AB499">
        <v>11.1</v>
      </c>
      <c r="AC499">
        <v>12.2</v>
      </c>
      <c r="AD499">
        <v>11.2</v>
      </c>
      <c r="AE499">
        <v>11.6</v>
      </c>
      <c r="AF499">
        <v>4.3</v>
      </c>
      <c r="AG499">
        <v>7.9</v>
      </c>
      <c r="AH499">
        <v>17.3</v>
      </c>
      <c r="AI499">
        <v>-2.4</v>
      </c>
      <c r="AJ499">
        <v>3.9</v>
      </c>
      <c r="AK499">
        <v>1.2</v>
      </c>
      <c r="AL499">
        <v>1.4</v>
      </c>
      <c r="AM499">
        <v>5</v>
      </c>
      <c r="AN499">
        <v>4.2</v>
      </c>
      <c r="AO499">
        <v>1.9</v>
      </c>
      <c r="AP499">
        <v>10.3</v>
      </c>
      <c r="AQ499">
        <v>10.3</v>
      </c>
      <c r="AR499">
        <v>10.1</v>
      </c>
      <c r="AS499">
        <v>11.1</v>
      </c>
      <c r="AT499">
        <v>10.3</v>
      </c>
      <c r="AU499">
        <v>8.6</v>
      </c>
      <c r="AV499">
        <v>9.26</v>
      </c>
      <c r="AW499">
        <v>12.86</v>
      </c>
      <c r="AX499">
        <v>7.09</v>
      </c>
      <c r="AY499">
        <v>5.26</v>
      </c>
      <c r="AZ499">
        <v>5.34</v>
      </c>
      <c r="BA499">
        <v>1.82</v>
      </c>
      <c r="BB499">
        <v>1.67</v>
      </c>
      <c r="BC499">
        <v>3.58</v>
      </c>
      <c r="BD499">
        <v>8.75</v>
      </c>
      <c r="BE499">
        <v>3.69</v>
      </c>
      <c r="BF499">
        <v>7.25</v>
      </c>
      <c r="BG499" t="s">
        <v>438</v>
      </c>
    </row>
    <row r="500" spans="1:59" x14ac:dyDescent="0.2">
      <c r="A500" t="s">
        <v>122</v>
      </c>
      <c r="B500">
        <v>184</v>
      </c>
      <c r="C500" t="s">
        <v>123</v>
      </c>
      <c r="D500" t="s">
        <v>15</v>
      </c>
      <c r="E500" t="s">
        <v>425</v>
      </c>
      <c r="F500">
        <v>3.7</v>
      </c>
      <c r="G500">
        <v>7.75</v>
      </c>
      <c r="H500">
        <v>9.23</v>
      </c>
      <c r="I500">
        <v>12.75</v>
      </c>
      <c r="J500">
        <v>14.26</v>
      </c>
      <c r="K500">
        <v>17.03</v>
      </c>
      <c r="L500">
        <v>18.54</v>
      </c>
      <c r="M500">
        <v>23.63</v>
      </c>
      <c r="N500">
        <v>19.149999999999999</v>
      </c>
      <c r="O500">
        <v>10.15</v>
      </c>
      <c r="P500">
        <v>9.09</v>
      </c>
      <c r="Q500">
        <v>13.61</v>
      </c>
      <c r="R500">
        <v>15.01</v>
      </c>
      <c r="S500">
        <v>10.69</v>
      </c>
      <c r="T500">
        <v>12.57</v>
      </c>
      <c r="U500">
        <v>9.5299999999999994</v>
      </c>
      <c r="V500">
        <v>10.62</v>
      </c>
      <c r="W500">
        <v>5.04</v>
      </c>
      <c r="X500">
        <v>3.7</v>
      </c>
      <c r="Y500">
        <v>7.67</v>
      </c>
      <c r="Z500">
        <v>6.5</v>
      </c>
      <c r="AA500">
        <v>3.5</v>
      </c>
      <c r="AB500">
        <v>3.68</v>
      </c>
      <c r="AC500">
        <v>4.1399999999999997</v>
      </c>
      <c r="AD500">
        <v>5.41</v>
      </c>
      <c r="AE500">
        <v>4.8499999999999996</v>
      </c>
      <c r="AF500">
        <v>3.41</v>
      </c>
      <c r="AG500">
        <v>-0.7</v>
      </c>
      <c r="AH500">
        <v>1.1399999999999999</v>
      </c>
      <c r="AI500">
        <v>1.29</v>
      </c>
      <c r="AJ500">
        <v>2.04</v>
      </c>
      <c r="AK500">
        <v>5.88</v>
      </c>
      <c r="AL500">
        <v>4.7</v>
      </c>
      <c r="AM500">
        <v>4.0999999999999996</v>
      </c>
      <c r="AN500">
        <v>3.87</v>
      </c>
      <c r="AO500">
        <v>3.16</v>
      </c>
      <c r="AP500">
        <v>4.1100000000000003</v>
      </c>
      <c r="AQ500">
        <v>3.69</v>
      </c>
      <c r="AR500">
        <v>5.88</v>
      </c>
      <c r="AS500">
        <v>-1.05</v>
      </c>
      <c r="AT500">
        <v>-0.84</v>
      </c>
      <c r="AU500">
        <v>2.0499999999999998</v>
      </c>
      <c r="AV500">
        <v>2.33</v>
      </c>
      <c r="AW500">
        <v>2.79</v>
      </c>
      <c r="AX500">
        <v>-0.35</v>
      </c>
      <c r="AY500">
        <v>1.17</v>
      </c>
      <c r="AZ500">
        <v>1.4</v>
      </c>
      <c r="BA500">
        <v>1.23</v>
      </c>
      <c r="BB500">
        <v>1.65</v>
      </c>
      <c r="BC500">
        <v>1.03</v>
      </c>
      <c r="BD500">
        <v>2.36</v>
      </c>
      <c r="BE500">
        <v>1.85</v>
      </c>
      <c r="BF500">
        <v>11.24</v>
      </c>
      <c r="BG500" t="s">
        <v>426</v>
      </c>
    </row>
    <row r="501" spans="1:59" x14ac:dyDescent="0.2">
      <c r="A501" t="s">
        <v>97</v>
      </c>
      <c r="B501">
        <v>238</v>
      </c>
      <c r="C501" t="s">
        <v>98</v>
      </c>
      <c r="D501" t="s">
        <v>15</v>
      </c>
      <c r="E501" t="s">
        <v>425</v>
      </c>
      <c r="F501">
        <v>7.6</v>
      </c>
      <c r="G501">
        <v>3.7</v>
      </c>
      <c r="H501">
        <v>1.2</v>
      </c>
      <c r="I501">
        <v>21.7</v>
      </c>
      <c r="J501">
        <v>29.3</v>
      </c>
      <c r="K501">
        <v>16.3</v>
      </c>
      <c r="L501">
        <v>4.9000000000000004</v>
      </c>
      <c r="M501">
        <v>4.9000000000000004</v>
      </c>
      <c r="N501">
        <v>10.3</v>
      </c>
      <c r="O501">
        <v>12.7</v>
      </c>
      <c r="P501">
        <v>21.7</v>
      </c>
      <c r="Q501">
        <v>36.700000000000003</v>
      </c>
      <c r="R501">
        <v>113.6</v>
      </c>
      <c r="S501">
        <v>32.200000000000003</v>
      </c>
      <c r="T501">
        <v>8.8000000000000007</v>
      </c>
      <c r="U501">
        <v>12.3</v>
      </c>
      <c r="V501">
        <v>11.8</v>
      </c>
      <c r="W501">
        <v>14.7</v>
      </c>
      <c r="X501">
        <v>20.2</v>
      </c>
      <c r="Y501">
        <v>17.899999999999999</v>
      </c>
      <c r="Z501">
        <v>18.2</v>
      </c>
      <c r="AA501">
        <v>26</v>
      </c>
      <c r="AB501">
        <v>23.9</v>
      </c>
      <c r="AC501">
        <v>11.1</v>
      </c>
      <c r="AD501">
        <v>13.4</v>
      </c>
      <c r="AE501">
        <v>18.8</v>
      </c>
      <c r="AF501">
        <v>18.57</v>
      </c>
      <c r="AG501">
        <v>14.42</v>
      </c>
      <c r="AH501">
        <v>14.47</v>
      </c>
      <c r="AI501">
        <v>8.91</v>
      </c>
      <c r="AJ501">
        <v>8.58</v>
      </c>
      <c r="AK501">
        <v>10.61</v>
      </c>
      <c r="AL501">
        <v>10.16</v>
      </c>
      <c r="AM501">
        <v>8.76</v>
      </c>
      <c r="AN501">
        <v>14.89</v>
      </c>
      <c r="AO501">
        <v>17.8</v>
      </c>
      <c r="AP501">
        <v>11.6</v>
      </c>
      <c r="AQ501">
        <v>15.1</v>
      </c>
      <c r="AR501">
        <v>23.89</v>
      </c>
      <c r="AS501">
        <v>8.17</v>
      </c>
      <c r="AT501">
        <v>4.6399999999999997</v>
      </c>
      <c r="AU501">
        <v>5.6</v>
      </c>
      <c r="AV501">
        <v>3.53</v>
      </c>
      <c r="AW501">
        <v>3.83</v>
      </c>
      <c r="AX501">
        <v>4.2699999999999996</v>
      </c>
      <c r="AY501">
        <v>3.19</v>
      </c>
      <c r="AZ501">
        <v>-0.81</v>
      </c>
      <c r="BA501">
        <v>1.68</v>
      </c>
      <c r="BB501">
        <v>1.63</v>
      </c>
      <c r="BC501">
        <v>0.8</v>
      </c>
      <c r="BD501">
        <v>0.48</v>
      </c>
      <c r="BE501">
        <v>2.2400000000000002</v>
      </c>
      <c r="BF501">
        <v>3.2</v>
      </c>
      <c r="BG501" t="s">
        <v>426</v>
      </c>
    </row>
    <row r="502" spans="1:59" x14ac:dyDescent="0.2">
      <c r="A502" t="s">
        <v>258</v>
      </c>
      <c r="B502">
        <v>548</v>
      </c>
      <c r="C502" t="s">
        <v>259</v>
      </c>
      <c r="D502" t="s">
        <v>15</v>
      </c>
      <c r="E502" t="s">
        <v>425</v>
      </c>
      <c r="F502">
        <v>2.1</v>
      </c>
      <c r="G502">
        <v>1.5</v>
      </c>
      <c r="H502">
        <v>3.2</v>
      </c>
      <c r="I502">
        <v>15.9</v>
      </c>
      <c r="J502">
        <v>26.1</v>
      </c>
      <c r="K502">
        <v>3.8</v>
      </c>
      <c r="L502">
        <v>2</v>
      </c>
      <c r="M502">
        <v>5.5</v>
      </c>
      <c r="N502">
        <v>5</v>
      </c>
      <c r="O502">
        <v>2.6</v>
      </c>
      <c r="P502">
        <v>4.5999999999999996</v>
      </c>
      <c r="Q502">
        <v>11.5</v>
      </c>
      <c r="R502">
        <v>7.6</v>
      </c>
      <c r="S502">
        <v>0.8</v>
      </c>
      <c r="T502">
        <v>3.5</v>
      </c>
      <c r="U502">
        <v>-2.4</v>
      </c>
      <c r="V502">
        <v>0.2</v>
      </c>
      <c r="W502">
        <v>-0.5</v>
      </c>
      <c r="X502">
        <v>3.7</v>
      </c>
      <c r="Y502">
        <v>3.7</v>
      </c>
      <c r="Z502">
        <v>4.3</v>
      </c>
      <c r="AA502">
        <v>4.9000000000000004</v>
      </c>
      <c r="AB502">
        <v>6.4</v>
      </c>
      <c r="AC502">
        <v>2.4</v>
      </c>
      <c r="AD502">
        <v>5.3</v>
      </c>
      <c r="AE502">
        <v>4.9000000000000004</v>
      </c>
      <c r="AF502">
        <v>5.7</v>
      </c>
      <c r="AG502">
        <v>4.0999999999999996</v>
      </c>
      <c r="AH502">
        <v>8.9</v>
      </c>
      <c r="AI502">
        <v>4.5999999999999996</v>
      </c>
      <c r="AJ502">
        <v>1.9</v>
      </c>
      <c r="AK502">
        <v>0.7</v>
      </c>
      <c r="AL502">
        <v>0.7</v>
      </c>
      <c r="AM502">
        <v>1.3</v>
      </c>
      <c r="AN502">
        <v>2.1</v>
      </c>
      <c r="AO502">
        <v>3.7</v>
      </c>
      <c r="AP502">
        <v>3.39</v>
      </c>
      <c r="AQ502">
        <v>3.02</v>
      </c>
      <c r="AR502">
        <v>8.84</v>
      </c>
      <c r="AS502">
        <v>4.13</v>
      </c>
      <c r="AT502">
        <v>2.39</v>
      </c>
      <c r="AU502">
        <v>4.8099999999999996</v>
      </c>
      <c r="AV502">
        <v>2.69</v>
      </c>
      <c r="AW502">
        <v>3.56</v>
      </c>
      <c r="AX502">
        <v>3.34</v>
      </c>
      <c r="AY502">
        <v>3.63</v>
      </c>
      <c r="AZ502">
        <v>3.78</v>
      </c>
      <c r="BA502">
        <v>3.98</v>
      </c>
      <c r="BB502">
        <v>1.63</v>
      </c>
      <c r="BC502">
        <v>1.65</v>
      </c>
      <c r="BD502">
        <v>1.27</v>
      </c>
      <c r="BE502">
        <v>1.77</v>
      </c>
      <c r="BF502">
        <v>5.3</v>
      </c>
      <c r="BG502" t="s">
        <v>426</v>
      </c>
    </row>
    <row r="503" spans="1:59" x14ac:dyDescent="0.2">
      <c r="A503" t="s">
        <v>284</v>
      </c>
      <c r="B503">
        <v>293</v>
      </c>
      <c r="C503" t="s">
        <v>285</v>
      </c>
      <c r="D503" t="s">
        <v>15</v>
      </c>
      <c r="E503" t="s">
        <v>462</v>
      </c>
      <c r="W503">
        <v>58.33</v>
      </c>
      <c r="X503">
        <v>657.89</v>
      </c>
      <c r="Y503">
        <v>2494.1</v>
      </c>
      <c r="Z503">
        <v>6737.18</v>
      </c>
      <c r="AA503">
        <v>306.29000000000002</v>
      </c>
      <c r="AB503">
        <v>57.19</v>
      </c>
      <c r="AC503">
        <v>47.55</v>
      </c>
      <c r="AD503">
        <v>17.89</v>
      </c>
      <c r="AE503">
        <v>10.52</v>
      </c>
      <c r="AF503">
        <v>9.44</v>
      </c>
      <c r="AG503">
        <v>7.36</v>
      </c>
      <c r="AH503">
        <v>7.3</v>
      </c>
      <c r="AI503">
        <v>4.91</v>
      </c>
      <c r="AJ503">
        <v>4.33</v>
      </c>
      <c r="AK503">
        <v>1.39</v>
      </c>
      <c r="AL503">
        <v>-1.05</v>
      </c>
      <c r="AM503">
        <v>1.7</v>
      </c>
      <c r="AN503">
        <v>5.21</v>
      </c>
      <c r="AO503">
        <v>2.29</v>
      </c>
      <c r="AP503">
        <v>3.19</v>
      </c>
      <c r="AQ503">
        <v>2.4900000000000002</v>
      </c>
      <c r="AR503">
        <v>8.91</v>
      </c>
      <c r="AS503">
        <v>-1.76</v>
      </c>
      <c r="AT503">
        <v>1.83</v>
      </c>
      <c r="AU503">
        <v>6.34</v>
      </c>
      <c r="AV503">
        <v>1.77</v>
      </c>
      <c r="AW503">
        <v>0.38</v>
      </c>
      <c r="AX503">
        <v>1.83</v>
      </c>
      <c r="AY503">
        <v>1.77</v>
      </c>
      <c r="AZ503">
        <v>1.58</v>
      </c>
      <c r="BA503">
        <v>1.1499999999999999</v>
      </c>
      <c r="BB503">
        <v>1.63</v>
      </c>
      <c r="BC503">
        <v>1.18</v>
      </c>
      <c r="BD503">
        <v>0.22</v>
      </c>
      <c r="BE503">
        <v>9.35</v>
      </c>
      <c r="BF503">
        <v>11.25</v>
      </c>
      <c r="BG503" t="s">
        <v>463</v>
      </c>
    </row>
    <row r="504" spans="1:59" x14ac:dyDescent="0.2">
      <c r="A504" t="s">
        <v>306</v>
      </c>
      <c r="B504">
        <v>922</v>
      </c>
      <c r="C504" t="s">
        <v>307</v>
      </c>
      <c r="D504" t="s">
        <v>15</v>
      </c>
      <c r="E504" t="s">
        <v>425</v>
      </c>
      <c r="AB504">
        <v>1589.6</v>
      </c>
      <c r="AC504">
        <v>892</v>
      </c>
      <c r="AD504">
        <v>301.8</v>
      </c>
      <c r="AE504">
        <v>213.3</v>
      </c>
      <c r="AF504">
        <v>36.1</v>
      </c>
      <c r="AG504">
        <v>12.7</v>
      </c>
      <c r="AH504">
        <v>27.3</v>
      </c>
      <c r="AI504">
        <v>96.6</v>
      </c>
      <c r="AJ504">
        <v>17.5</v>
      </c>
      <c r="AK504">
        <v>21.7</v>
      </c>
      <c r="AL504">
        <v>12.2</v>
      </c>
      <c r="AM504">
        <v>11.2</v>
      </c>
      <c r="AN504">
        <v>10.3</v>
      </c>
      <c r="AO504">
        <v>13.39</v>
      </c>
      <c r="AP504">
        <v>9.19</v>
      </c>
      <c r="AQ504">
        <v>8.8000000000000007</v>
      </c>
      <c r="AR504">
        <v>21.12</v>
      </c>
      <c r="AS504">
        <v>11.61</v>
      </c>
      <c r="AT504">
        <v>6.59</v>
      </c>
      <c r="AU504">
        <v>10.86</v>
      </c>
      <c r="AV504">
        <v>3.29</v>
      </c>
      <c r="AW504">
        <v>6.15</v>
      </c>
      <c r="AX504">
        <v>9.9600000000000009</v>
      </c>
      <c r="AY504">
        <v>20.99</v>
      </c>
      <c r="AZ504">
        <v>5.76</v>
      </c>
      <c r="BA504">
        <v>2.7</v>
      </c>
      <c r="BB504">
        <v>1.62</v>
      </c>
      <c r="BC504">
        <v>5.05</v>
      </c>
      <c r="BD504">
        <v>3.9</v>
      </c>
      <c r="BE504">
        <v>9.6</v>
      </c>
      <c r="BF504">
        <v>12.85</v>
      </c>
      <c r="BG504" t="s">
        <v>440</v>
      </c>
    </row>
    <row r="505" spans="1:59" x14ac:dyDescent="0.2">
      <c r="A505" t="s">
        <v>72</v>
      </c>
      <c r="B505">
        <v>626</v>
      </c>
      <c r="C505" t="s">
        <v>73</v>
      </c>
      <c r="D505" t="s">
        <v>15</v>
      </c>
      <c r="E505" t="s">
        <v>16</v>
      </c>
      <c r="F505">
        <v>4.5999999999999996</v>
      </c>
      <c r="G505">
        <v>6.8</v>
      </c>
      <c r="H505">
        <v>7.2</v>
      </c>
      <c r="I505">
        <v>5.6</v>
      </c>
      <c r="J505">
        <v>10.3</v>
      </c>
      <c r="K505">
        <v>18.3</v>
      </c>
      <c r="L505">
        <v>6.8</v>
      </c>
      <c r="M505">
        <v>11.8</v>
      </c>
      <c r="N505">
        <v>9.5</v>
      </c>
      <c r="O505">
        <v>9.6</v>
      </c>
      <c r="P505">
        <v>13.3</v>
      </c>
      <c r="Q505">
        <v>14.66</v>
      </c>
      <c r="R505">
        <v>13.24</v>
      </c>
      <c r="S505">
        <v>14.56</v>
      </c>
      <c r="T505">
        <v>2.6</v>
      </c>
      <c r="U505">
        <v>10.46</v>
      </c>
      <c r="V505">
        <v>2.41</v>
      </c>
      <c r="W505">
        <v>-6.99</v>
      </c>
      <c r="X505">
        <v>-3.93</v>
      </c>
      <c r="Y505">
        <v>0.64</v>
      </c>
      <c r="Z505">
        <v>-0.2</v>
      </c>
      <c r="AA505">
        <v>-2.85</v>
      </c>
      <c r="AB505">
        <v>-0.76</v>
      </c>
      <c r="AC505">
        <v>-2.91</v>
      </c>
      <c r="AD505">
        <v>24.55</v>
      </c>
      <c r="AE505">
        <v>19.2</v>
      </c>
      <c r="AF505">
        <v>3.72</v>
      </c>
      <c r="AG505">
        <v>1.6</v>
      </c>
      <c r="AH505">
        <v>-1.87</v>
      </c>
      <c r="AI505">
        <v>-1.41</v>
      </c>
      <c r="AJ505">
        <v>3.2</v>
      </c>
      <c r="AK505">
        <v>3.84</v>
      </c>
      <c r="AL505">
        <v>2.2999999999999998</v>
      </c>
      <c r="AM505">
        <v>4.3499999999999996</v>
      </c>
      <c r="AN505">
        <v>-2.2400000000000002</v>
      </c>
      <c r="AO505">
        <v>2.88</v>
      </c>
      <c r="AP505">
        <v>6.69</v>
      </c>
      <c r="AQ505">
        <v>0.94</v>
      </c>
      <c r="AR505">
        <v>9.26</v>
      </c>
      <c r="AS505">
        <v>3.52</v>
      </c>
      <c r="AT505">
        <v>1.49</v>
      </c>
      <c r="AU505">
        <v>1.2</v>
      </c>
      <c r="AV505">
        <v>5.87</v>
      </c>
      <c r="AW505">
        <v>6.55</v>
      </c>
      <c r="AX505">
        <v>11.6</v>
      </c>
      <c r="AY505">
        <v>4.5</v>
      </c>
      <c r="AZ505">
        <v>4.01</v>
      </c>
      <c r="BA505">
        <v>4.46</v>
      </c>
      <c r="BB505">
        <v>1.61</v>
      </c>
      <c r="BC505">
        <v>2.68</v>
      </c>
      <c r="BD505">
        <v>2.2999999999999998</v>
      </c>
      <c r="BE505">
        <v>4.26</v>
      </c>
      <c r="BF505">
        <v>6.53</v>
      </c>
      <c r="BG505" t="s">
        <v>17</v>
      </c>
    </row>
    <row r="506" spans="1:59" x14ac:dyDescent="0.2">
      <c r="A506" t="s">
        <v>276</v>
      </c>
      <c r="B506">
        <v>196</v>
      </c>
      <c r="C506" t="s">
        <v>277</v>
      </c>
      <c r="D506" t="s">
        <v>15</v>
      </c>
      <c r="E506" t="s">
        <v>16</v>
      </c>
      <c r="F506">
        <v>6.71</v>
      </c>
      <c r="G506">
        <v>10.39</v>
      </c>
      <c r="H506">
        <v>6.93</v>
      </c>
      <c r="I506">
        <v>8.17</v>
      </c>
      <c r="J506">
        <v>11.11</v>
      </c>
      <c r="K506">
        <v>14.68</v>
      </c>
      <c r="L506">
        <v>16.91</v>
      </c>
      <c r="M506">
        <v>14.38</v>
      </c>
      <c r="N506">
        <v>11.96</v>
      </c>
      <c r="O506">
        <v>13.7</v>
      </c>
      <c r="P506">
        <v>17.149999999999999</v>
      </c>
      <c r="Q506">
        <v>15.37</v>
      </c>
      <c r="R506">
        <v>16.16</v>
      </c>
      <c r="S506">
        <v>7.34</v>
      </c>
      <c r="T506">
        <v>6.17</v>
      </c>
      <c r="U506">
        <v>15.42</v>
      </c>
      <c r="V506">
        <v>13.21</v>
      </c>
      <c r="W506">
        <v>15.74</v>
      </c>
      <c r="X506">
        <v>6.38</v>
      </c>
      <c r="Y506">
        <v>5.72</v>
      </c>
      <c r="Z506">
        <v>6.1</v>
      </c>
      <c r="AA506">
        <v>2.6</v>
      </c>
      <c r="AB506">
        <v>1.01</v>
      </c>
      <c r="AC506">
        <v>1.29</v>
      </c>
      <c r="AD506">
        <v>1.75</v>
      </c>
      <c r="AE506">
        <v>3.75</v>
      </c>
      <c r="AF506">
        <v>2.29</v>
      </c>
      <c r="AG506">
        <v>1.19</v>
      </c>
      <c r="AH506">
        <v>1.27</v>
      </c>
      <c r="AI506">
        <v>-0.11</v>
      </c>
      <c r="AJ506">
        <v>2.62</v>
      </c>
      <c r="AK506">
        <v>2.63</v>
      </c>
      <c r="AL506">
        <v>2.68</v>
      </c>
      <c r="AM506">
        <v>1.75</v>
      </c>
      <c r="AN506">
        <v>2.29</v>
      </c>
      <c r="AO506">
        <v>3.04</v>
      </c>
      <c r="AP506">
        <v>3.37</v>
      </c>
      <c r="AQ506">
        <v>2.38</v>
      </c>
      <c r="AR506">
        <v>3.96</v>
      </c>
      <c r="AS506">
        <v>2.12</v>
      </c>
      <c r="AT506">
        <v>2.2999999999999998</v>
      </c>
      <c r="AU506">
        <v>4.03</v>
      </c>
      <c r="AV506">
        <v>1.06</v>
      </c>
      <c r="AW506">
        <v>1.1299999999999999</v>
      </c>
      <c r="AX506">
        <v>1.23</v>
      </c>
      <c r="AY506">
        <v>0.28999999999999998</v>
      </c>
      <c r="AZ506">
        <v>0.65</v>
      </c>
      <c r="BA506">
        <v>1.85</v>
      </c>
      <c r="BB506">
        <v>1.6</v>
      </c>
      <c r="BC506">
        <v>1.62</v>
      </c>
      <c r="BD506">
        <v>1.71</v>
      </c>
      <c r="BE506">
        <v>3.94</v>
      </c>
      <c r="BF506">
        <v>6.28</v>
      </c>
      <c r="BG506" t="s">
        <v>17</v>
      </c>
    </row>
    <row r="507" spans="1:59" x14ac:dyDescent="0.2">
      <c r="A507" t="s">
        <v>48</v>
      </c>
      <c r="B507">
        <v>918</v>
      </c>
      <c r="C507" t="s">
        <v>49</v>
      </c>
      <c r="D507" t="s">
        <v>15</v>
      </c>
      <c r="E507" t="s">
        <v>441</v>
      </c>
      <c r="AJ507">
        <v>1.1299999999999999</v>
      </c>
      <c r="AK507">
        <v>2.0699999999999998</v>
      </c>
      <c r="AL507">
        <v>2.06</v>
      </c>
      <c r="AM507">
        <v>1.67</v>
      </c>
      <c r="AN507">
        <v>1.42</v>
      </c>
      <c r="AO507">
        <v>1.37</v>
      </c>
      <c r="AP507">
        <v>1.62</v>
      </c>
      <c r="AQ507">
        <v>1.9</v>
      </c>
      <c r="AR507">
        <v>2.72</v>
      </c>
      <c r="AS507">
        <v>2.0299999999999998</v>
      </c>
      <c r="AT507">
        <v>1.1399999999999999</v>
      </c>
      <c r="AU507">
        <v>1.79</v>
      </c>
      <c r="AV507">
        <v>2.06</v>
      </c>
      <c r="AW507">
        <v>1.79</v>
      </c>
      <c r="AX507">
        <v>1.58</v>
      </c>
      <c r="AY507">
        <v>1.62</v>
      </c>
      <c r="AZ507">
        <v>2.02</v>
      </c>
      <c r="BA507">
        <v>1.59</v>
      </c>
      <c r="BB507">
        <v>1.6</v>
      </c>
      <c r="BC507">
        <v>1.55</v>
      </c>
      <c r="BD507">
        <v>1.5</v>
      </c>
      <c r="BE507">
        <v>1.39</v>
      </c>
      <c r="BG507" t="s">
        <v>442</v>
      </c>
    </row>
    <row r="508" spans="1:59" x14ac:dyDescent="0.2">
      <c r="A508" t="s">
        <v>22</v>
      </c>
      <c r="B508">
        <v>914</v>
      </c>
      <c r="C508" t="s">
        <v>23</v>
      </c>
      <c r="D508" t="s">
        <v>15</v>
      </c>
      <c r="E508" t="s">
        <v>462</v>
      </c>
      <c r="AP508">
        <v>0.77</v>
      </c>
      <c r="AQ508">
        <v>3.47</v>
      </c>
      <c r="AR508">
        <v>6.53</v>
      </c>
      <c r="AS508">
        <v>-1.67</v>
      </c>
      <c r="AT508">
        <v>0.26</v>
      </c>
      <c r="AU508">
        <v>2.63</v>
      </c>
      <c r="AZ508">
        <v>-1.61</v>
      </c>
      <c r="BA508">
        <v>2.84</v>
      </c>
      <c r="BB508">
        <v>1.6</v>
      </c>
      <c r="BC508">
        <v>-0.8</v>
      </c>
      <c r="BD508">
        <v>-3.43</v>
      </c>
      <c r="BE508">
        <v>2.7</v>
      </c>
      <c r="BF508">
        <v>18.72</v>
      </c>
      <c r="BG508" t="s">
        <v>463</v>
      </c>
    </row>
    <row r="509" spans="1:59" x14ac:dyDescent="0.2">
      <c r="A509" t="s">
        <v>383</v>
      </c>
      <c r="B509">
        <v>846</v>
      </c>
      <c r="C509" t="s">
        <v>384</v>
      </c>
      <c r="D509" t="s">
        <v>15</v>
      </c>
      <c r="E509" t="s">
        <v>416</v>
      </c>
      <c r="F509">
        <v>1.4</v>
      </c>
      <c r="G509">
        <v>3.4</v>
      </c>
      <c r="H509">
        <v>10.5</v>
      </c>
      <c r="I509">
        <v>4.7</v>
      </c>
      <c r="J509">
        <v>18.899999999999999</v>
      </c>
      <c r="K509">
        <v>2.4</v>
      </c>
      <c r="AU509">
        <v>2.5</v>
      </c>
      <c r="AV509">
        <v>-0.36</v>
      </c>
      <c r="AW509">
        <v>2.2400000000000002</v>
      </c>
      <c r="AX509">
        <v>0.02</v>
      </c>
      <c r="AY509">
        <v>1.84</v>
      </c>
      <c r="AZ509">
        <v>-2.65</v>
      </c>
      <c r="BA509">
        <v>0.06</v>
      </c>
      <c r="BB509">
        <v>1.59</v>
      </c>
      <c r="BC509">
        <v>0.76</v>
      </c>
      <c r="BD509">
        <v>-0.04</v>
      </c>
      <c r="BE509">
        <v>-0.59</v>
      </c>
      <c r="BG509" t="s">
        <v>419</v>
      </c>
    </row>
    <row r="510" spans="1:59" x14ac:dyDescent="0.2">
      <c r="A510" t="s">
        <v>288</v>
      </c>
      <c r="B510">
        <v>565</v>
      </c>
      <c r="C510" t="s">
        <v>289</v>
      </c>
      <c r="D510" t="s">
        <v>15</v>
      </c>
      <c r="E510" t="s">
        <v>16</v>
      </c>
      <c r="AK510">
        <v>-0.71</v>
      </c>
      <c r="AL510">
        <v>0.09</v>
      </c>
      <c r="AM510">
        <v>0.5</v>
      </c>
      <c r="AN510">
        <v>0.95</v>
      </c>
      <c r="AO510">
        <v>4.08</v>
      </c>
      <c r="AP510">
        <v>4.08</v>
      </c>
      <c r="AQ510">
        <v>3.29</v>
      </c>
      <c r="AR510">
        <v>11.9</v>
      </c>
      <c r="AS510">
        <v>1.42</v>
      </c>
      <c r="AT510">
        <v>1.45</v>
      </c>
      <c r="AU510">
        <v>4.6900000000000004</v>
      </c>
      <c r="AV510">
        <v>3.59</v>
      </c>
      <c r="AW510">
        <v>3.41</v>
      </c>
      <c r="AX510">
        <v>4.1500000000000004</v>
      </c>
      <c r="AY510">
        <v>0.95</v>
      </c>
      <c r="AZ510">
        <v>-1.03</v>
      </c>
      <c r="BA510">
        <v>0.9</v>
      </c>
      <c r="BB510">
        <v>1.57</v>
      </c>
      <c r="BC510">
        <v>0.61</v>
      </c>
      <c r="BD510">
        <v>0.22</v>
      </c>
      <c r="BE510">
        <v>0.45</v>
      </c>
      <c r="BF510">
        <v>12.2</v>
      </c>
      <c r="BG510" t="s">
        <v>17</v>
      </c>
    </row>
    <row r="511" spans="1:59" x14ac:dyDescent="0.2">
      <c r="A511" t="s">
        <v>321</v>
      </c>
      <c r="B511">
        <v>253</v>
      </c>
      <c r="C511" t="s">
        <v>322</v>
      </c>
      <c r="D511" t="s">
        <v>15</v>
      </c>
      <c r="E511" t="s">
        <v>462</v>
      </c>
      <c r="AJ511">
        <v>6.85</v>
      </c>
      <c r="AK511">
        <v>1.02</v>
      </c>
      <c r="AL511">
        <v>-2.0099999999999998</v>
      </c>
      <c r="AM511">
        <v>2.99</v>
      </c>
      <c r="AN511">
        <v>6.55</v>
      </c>
      <c r="AO511">
        <v>9.07</v>
      </c>
      <c r="AP511">
        <v>4.75</v>
      </c>
      <c r="AQ511">
        <v>4.74</v>
      </c>
      <c r="AR511">
        <v>16.59</v>
      </c>
      <c r="AS511">
        <v>-11.64</v>
      </c>
      <c r="AT511">
        <v>2.95</v>
      </c>
      <c r="AU511">
        <v>6.05</v>
      </c>
      <c r="AV511">
        <v>4.0599999999999996</v>
      </c>
      <c r="AW511">
        <v>0.85</v>
      </c>
      <c r="AX511">
        <v>1.01</v>
      </c>
      <c r="AY511">
        <v>-0.11</v>
      </c>
      <c r="AZ511">
        <v>-0.89</v>
      </c>
      <c r="BA511">
        <v>1.27</v>
      </c>
      <c r="BB511">
        <v>1.57</v>
      </c>
      <c r="BC511">
        <v>0.94</v>
      </c>
      <c r="BD511">
        <v>-0.21</v>
      </c>
      <c r="BE511">
        <v>3.09</v>
      </c>
      <c r="BF511">
        <v>5.62</v>
      </c>
      <c r="BG511" t="s">
        <v>463</v>
      </c>
    </row>
    <row r="512" spans="1:59" x14ac:dyDescent="0.2">
      <c r="A512" t="s">
        <v>128</v>
      </c>
      <c r="B512">
        <v>172</v>
      </c>
      <c r="C512" t="s">
        <v>129</v>
      </c>
      <c r="D512" t="s">
        <v>15</v>
      </c>
      <c r="E512" t="s">
        <v>416</v>
      </c>
      <c r="F512">
        <v>10.6</v>
      </c>
      <c r="G512">
        <v>16.8</v>
      </c>
      <c r="H512">
        <v>4.3</v>
      </c>
      <c r="I512">
        <v>8.9</v>
      </c>
      <c r="J512">
        <v>46.3</v>
      </c>
      <c r="K512">
        <v>13.7</v>
      </c>
      <c r="L512">
        <v>8.8000000000000007</v>
      </c>
      <c r="M512">
        <v>10.6</v>
      </c>
      <c r="N512">
        <v>6.8</v>
      </c>
      <c r="O512">
        <v>7.5</v>
      </c>
      <c r="P512">
        <v>23.2</v>
      </c>
      <c r="Q512">
        <v>19.3</v>
      </c>
      <c r="R512">
        <v>7.6</v>
      </c>
      <c r="S512">
        <v>4.2</v>
      </c>
      <c r="T512">
        <v>1.1000000000000001</v>
      </c>
      <c r="U512">
        <v>2.2000000000000002</v>
      </c>
      <c r="V512">
        <v>-8.6</v>
      </c>
      <c r="W512">
        <v>2.9</v>
      </c>
      <c r="X512">
        <v>-1.3</v>
      </c>
      <c r="Y512">
        <v>4.3</v>
      </c>
      <c r="Z512">
        <v>9.3000000000000007</v>
      </c>
      <c r="AA512">
        <v>2.8</v>
      </c>
      <c r="AB512">
        <v>3.5</v>
      </c>
      <c r="AC512">
        <v>11.2</v>
      </c>
      <c r="AD512">
        <v>-2.1</v>
      </c>
      <c r="AE512">
        <v>0.9</v>
      </c>
      <c r="AF512">
        <v>8.1</v>
      </c>
      <c r="AG512">
        <v>3.4</v>
      </c>
      <c r="AH512">
        <v>-2.5</v>
      </c>
      <c r="AI512">
        <v>0.2</v>
      </c>
      <c r="AJ512">
        <v>9.3000000000000007</v>
      </c>
      <c r="AK512">
        <v>-0.1</v>
      </c>
      <c r="AL512">
        <v>1.9</v>
      </c>
      <c r="AM512">
        <v>10.7</v>
      </c>
      <c r="AN512">
        <v>2.8</v>
      </c>
      <c r="AO512">
        <v>5.4</v>
      </c>
      <c r="AP512">
        <v>6.5</v>
      </c>
      <c r="AQ512">
        <v>3.8</v>
      </c>
      <c r="AR512">
        <v>17.5</v>
      </c>
      <c r="AS512">
        <v>-3.1</v>
      </c>
      <c r="AT512">
        <v>10.65</v>
      </c>
      <c r="AU512">
        <v>6.31</v>
      </c>
      <c r="AV512">
        <v>1.72</v>
      </c>
      <c r="AW512">
        <v>0.34</v>
      </c>
      <c r="AX512">
        <v>1.21</v>
      </c>
      <c r="AY512">
        <v>0.82</v>
      </c>
      <c r="AZ512">
        <v>0.55000000000000004</v>
      </c>
      <c r="BA512">
        <v>1.3</v>
      </c>
      <c r="BB512">
        <v>1.55</v>
      </c>
      <c r="BC512">
        <v>2.99</v>
      </c>
      <c r="BD512">
        <v>0.16</v>
      </c>
      <c r="BE512">
        <v>9.6199999999999992</v>
      </c>
      <c r="BF512">
        <v>30.92</v>
      </c>
      <c r="BG512" t="s">
        <v>419</v>
      </c>
    </row>
    <row r="513" spans="1:59" x14ac:dyDescent="0.2">
      <c r="A513" t="s">
        <v>192</v>
      </c>
      <c r="B513">
        <v>664</v>
      </c>
      <c r="C513" t="s">
        <v>193</v>
      </c>
      <c r="D513" t="s">
        <v>15</v>
      </c>
      <c r="E513" t="s">
        <v>425</v>
      </c>
      <c r="F513">
        <v>4.8</v>
      </c>
      <c r="G513">
        <v>4.8</v>
      </c>
      <c r="H513">
        <v>4.8</v>
      </c>
      <c r="I513">
        <v>4.8</v>
      </c>
      <c r="J513">
        <v>17.899999999999999</v>
      </c>
      <c r="K513">
        <v>21</v>
      </c>
      <c r="L513">
        <v>16.7</v>
      </c>
      <c r="M513">
        <v>12.4</v>
      </c>
      <c r="N513">
        <v>12.2</v>
      </c>
      <c r="O513">
        <v>0.6</v>
      </c>
      <c r="P513">
        <v>21.9</v>
      </c>
      <c r="Q513">
        <v>11.9</v>
      </c>
      <c r="R513">
        <v>20.399999999999999</v>
      </c>
      <c r="S513">
        <v>9.6</v>
      </c>
      <c r="T513">
        <v>10.9</v>
      </c>
      <c r="U513">
        <v>19.2</v>
      </c>
      <c r="V513">
        <v>3.2</v>
      </c>
      <c r="W513">
        <v>3.8</v>
      </c>
      <c r="X513">
        <v>7.6</v>
      </c>
      <c r="Y513">
        <v>9.1999999999999993</v>
      </c>
      <c r="Z513">
        <v>8.6</v>
      </c>
      <c r="AA513">
        <v>23.5</v>
      </c>
      <c r="AB513">
        <v>35.1</v>
      </c>
      <c r="AC513">
        <v>45.2</v>
      </c>
      <c r="AD513">
        <v>30.7</v>
      </c>
      <c r="AE513">
        <v>-2.2000000000000002</v>
      </c>
      <c r="AF513">
        <v>8.1999999999999993</v>
      </c>
      <c r="AG513">
        <v>15.7</v>
      </c>
      <c r="AH513">
        <v>3.6</v>
      </c>
      <c r="AI513">
        <v>3.9</v>
      </c>
      <c r="AJ513">
        <v>10.9</v>
      </c>
      <c r="AK513">
        <v>2.4</v>
      </c>
      <c r="AL513">
        <v>1.4</v>
      </c>
      <c r="AM513">
        <v>16.3</v>
      </c>
      <c r="AN513">
        <v>19</v>
      </c>
      <c r="AO513">
        <v>14.6</v>
      </c>
      <c r="AP513">
        <v>27.9</v>
      </c>
      <c r="AQ513">
        <v>10.9</v>
      </c>
      <c r="AR513">
        <v>35.1</v>
      </c>
      <c r="AS513">
        <v>27.81</v>
      </c>
      <c r="AT513">
        <v>18.89</v>
      </c>
      <c r="AU513">
        <v>20.51</v>
      </c>
      <c r="AV513">
        <v>9.98</v>
      </c>
      <c r="AW513">
        <v>7.26</v>
      </c>
      <c r="AX513">
        <v>8.7100000000000009</v>
      </c>
      <c r="AY513">
        <v>11.39</v>
      </c>
      <c r="AZ513">
        <v>10.08</v>
      </c>
      <c r="BA513">
        <v>13.37</v>
      </c>
      <c r="BB513">
        <v>1.55</v>
      </c>
      <c r="BC513">
        <v>7.96</v>
      </c>
      <c r="BD513">
        <v>9.1300000000000008</v>
      </c>
      <c r="BE513">
        <v>8.4499999999999993</v>
      </c>
      <c r="BF513">
        <v>12.8</v>
      </c>
      <c r="BG513" t="s">
        <v>426</v>
      </c>
    </row>
    <row r="514" spans="1:59" x14ac:dyDescent="0.2">
      <c r="A514" t="s">
        <v>194</v>
      </c>
      <c r="B514">
        <v>917</v>
      </c>
      <c r="C514" t="s">
        <v>195</v>
      </c>
      <c r="D514" t="s">
        <v>15</v>
      </c>
      <c r="E514" t="s">
        <v>16</v>
      </c>
      <c r="AB514">
        <v>-71.33</v>
      </c>
      <c r="AC514">
        <v>1086.19</v>
      </c>
      <c r="AD514">
        <v>180.68</v>
      </c>
      <c r="AE514">
        <v>42.17</v>
      </c>
      <c r="AF514">
        <v>31.95</v>
      </c>
      <c r="AG514">
        <v>23.43</v>
      </c>
      <c r="AH514">
        <v>10.46</v>
      </c>
      <c r="AI514">
        <v>35.9</v>
      </c>
      <c r="AJ514">
        <v>19.690000000000001</v>
      </c>
      <c r="AK514">
        <v>6.92</v>
      </c>
      <c r="AL514">
        <v>2.13</v>
      </c>
      <c r="AM514">
        <v>2.97</v>
      </c>
      <c r="AN514">
        <v>4.0999999999999996</v>
      </c>
      <c r="AO514">
        <v>4.37</v>
      </c>
      <c r="AP514">
        <v>5.52</v>
      </c>
      <c r="AQ514">
        <v>10.3</v>
      </c>
      <c r="AR514">
        <v>24.5</v>
      </c>
      <c r="AS514">
        <v>6.79</v>
      </c>
      <c r="AT514">
        <v>7.97</v>
      </c>
      <c r="AU514">
        <v>16.64</v>
      </c>
      <c r="AV514">
        <v>2.78</v>
      </c>
      <c r="AW514">
        <v>6.62</v>
      </c>
      <c r="AX514">
        <v>7.53</v>
      </c>
      <c r="AY514">
        <v>6.48</v>
      </c>
      <c r="AZ514">
        <v>0.39</v>
      </c>
      <c r="BA514">
        <v>3.18</v>
      </c>
      <c r="BB514">
        <v>1.54</v>
      </c>
      <c r="BC514">
        <v>1.1399999999999999</v>
      </c>
      <c r="BD514">
        <v>6.33</v>
      </c>
      <c r="BE514">
        <v>11.91</v>
      </c>
      <c r="BF514">
        <v>13.92</v>
      </c>
      <c r="BG514" t="s">
        <v>17</v>
      </c>
    </row>
    <row r="515" spans="1:59" x14ac:dyDescent="0.2">
      <c r="A515" t="s">
        <v>32</v>
      </c>
      <c r="B515">
        <v>193</v>
      </c>
      <c r="C515" t="s">
        <v>33</v>
      </c>
      <c r="D515" t="s">
        <v>15</v>
      </c>
      <c r="E515" t="s">
        <v>441</v>
      </c>
      <c r="F515">
        <v>5.0279999999999996</v>
      </c>
      <c r="G515">
        <v>-10.91</v>
      </c>
      <c r="H515">
        <v>6.34</v>
      </c>
      <c r="I515">
        <v>8.56</v>
      </c>
      <c r="J515">
        <v>15.55</v>
      </c>
      <c r="K515">
        <v>15.99</v>
      </c>
      <c r="L515">
        <v>13.71</v>
      </c>
      <c r="M515">
        <v>12.73</v>
      </c>
      <c r="N515">
        <v>7.61</v>
      </c>
      <c r="O515">
        <v>7.69</v>
      </c>
      <c r="P515">
        <v>9.32</v>
      </c>
      <c r="Q515">
        <v>9.17</v>
      </c>
      <c r="R515">
        <v>11.92</v>
      </c>
      <c r="S515">
        <v>9.81</v>
      </c>
      <c r="T515">
        <v>-8.6</v>
      </c>
      <c r="U515">
        <v>-29.92</v>
      </c>
      <c r="V515">
        <v>-10.7</v>
      </c>
      <c r="W515">
        <v>25.94</v>
      </c>
      <c r="X515">
        <v>7.48</v>
      </c>
      <c r="Y515">
        <v>7.49</v>
      </c>
      <c r="Z515">
        <v>-4.68</v>
      </c>
      <c r="AA515">
        <v>61.44</v>
      </c>
      <c r="AB515">
        <v>0.97</v>
      </c>
      <c r="AC515">
        <v>1.69</v>
      </c>
      <c r="AD515">
        <v>2.0099999999999998</v>
      </c>
      <c r="AE515">
        <v>4.66</v>
      </c>
      <c r="AF515">
        <v>2.61</v>
      </c>
      <c r="AG515">
        <v>-0.16</v>
      </c>
      <c r="AH515">
        <v>-23.18</v>
      </c>
      <c r="AI515">
        <v>1.22</v>
      </c>
      <c r="AJ515">
        <v>4.3899999999999997</v>
      </c>
      <c r="AK515">
        <v>-9.84</v>
      </c>
      <c r="AL515">
        <v>4.7699999999999996</v>
      </c>
      <c r="AM515">
        <v>26.14</v>
      </c>
      <c r="AN515">
        <v>2.1800000000000002</v>
      </c>
      <c r="AO515">
        <v>2.39</v>
      </c>
      <c r="AP515">
        <v>-12.31</v>
      </c>
      <c r="AQ515">
        <v>31.31</v>
      </c>
      <c r="AR515">
        <v>3.83</v>
      </c>
      <c r="AS515">
        <v>2.12</v>
      </c>
      <c r="AT515">
        <v>58.17</v>
      </c>
      <c r="AU515">
        <v>2.4500000000000002</v>
      </c>
      <c r="AV515">
        <v>2.11</v>
      </c>
      <c r="AW515">
        <v>1.1299999999999999</v>
      </c>
      <c r="AX515">
        <v>2.57</v>
      </c>
      <c r="AY515">
        <v>2.33</v>
      </c>
      <c r="AZ515">
        <v>27.38</v>
      </c>
      <c r="BA515">
        <v>5.54</v>
      </c>
      <c r="BB515">
        <v>1.54</v>
      </c>
      <c r="BC515">
        <v>1.49</v>
      </c>
      <c r="BD515">
        <v>0.44</v>
      </c>
      <c r="BE515">
        <v>1.41</v>
      </c>
      <c r="BF515">
        <v>5.05</v>
      </c>
      <c r="BG515" t="s">
        <v>442</v>
      </c>
    </row>
    <row r="516" spans="1:59" x14ac:dyDescent="0.2">
      <c r="A516" t="s">
        <v>221</v>
      </c>
      <c r="B516">
        <v>137</v>
      </c>
      <c r="C516" t="s">
        <v>222</v>
      </c>
      <c r="D516" t="s">
        <v>15</v>
      </c>
      <c r="E516" t="s">
        <v>16</v>
      </c>
      <c r="F516">
        <v>4.6399999999999997</v>
      </c>
      <c r="G516">
        <v>4.67</v>
      </c>
      <c r="H516">
        <v>5.23</v>
      </c>
      <c r="I516">
        <v>6.07</v>
      </c>
      <c r="J516">
        <v>9.5399999999999991</v>
      </c>
      <c r="K516">
        <v>10.72</v>
      </c>
      <c r="L516">
        <v>9.8000000000000007</v>
      </c>
      <c r="M516">
        <v>6.71</v>
      </c>
      <c r="N516">
        <v>3.09</v>
      </c>
      <c r="O516">
        <v>4.55</v>
      </c>
      <c r="P516">
        <v>6.3</v>
      </c>
      <c r="Q516">
        <v>8.07</v>
      </c>
      <c r="R516">
        <v>9.36</v>
      </c>
      <c r="S516">
        <v>8.67</v>
      </c>
      <c r="T516">
        <v>6.44</v>
      </c>
      <c r="U516">
        <v>4.09</v>
      </c>
      <c r="V516">
        <v>0.28999999999999998</v>
      </c>
      <c r="W516">
        <v>-0.06</v>
      </c>
      <c r="X516">
        <v>1.44</v>
      </c>
      <c r="Y516">
        <v>3.37</v>
      </c>
      <c r="Z516">
        <v>3.25</v>
      </c>
      <c r="AA516">
        <v>3.12</v>
      </c>
      <c r="AB516">
        <v>3.15</v>
      </c>
      <c r="AC516">
        <v>3.59</v>
      </c>
      <c r="AD516">
        <v>2.19</v>
      </c>
      <c r="AE516">
        <v>1.87</v>
      </c>
      <c r="AF516">
        <v>1.18</v>
      </c>
      <c r="AG516">
        <v>1.37</v>
      </c>
      <c r="AH516">
        <v>0.96</v>
      </c>
      <c r="AI516">
        <v>1.03</v>
      </c>
      <c r="AJ516">
        <v>3.15</v>
      </c>
      <c r="AK516">
        <v>2.66</v>
      </c>
      <c r="AL516">
        <v>2.0699999999999998</v>
      </c>
      <c r="AM516">
        <v>2.0499999999999998</v>
      </c>
      <c r="AN516">
        <v>2.23</v>
      </c>
      <c r="AO516">
        <v>2.4900000000000002</v>
      </c>
      <c r="AP516">
        <v>2.67</v>
      </c>
      <c r="AQ516">
        <v>2.31</v>
      </c>
      <c r="AR516">
        <v>3.4</v>
      </c>
      <c r="AS516">
        <v>0.37</v>
      </c>
      <c r="AT516">
        <v>2.27</v>
      </c>
      <c r="AU516">
        <v>3.41</v>
      </c>
      <c r="AV516">
        <v>2.66</v>
      </c>
      <c r="AW516">
        <v>1.73</v>
      </c>
      <c r="AX516">
        <v>0.63</v>
      </c>
      <c r="AY516">
        <v>0.47</v>
      </c>
      <c r="AZ516">
        <v>0.28999999999999998</v>
      </c>
      <c r="BA516">
        <v>2.11</v>
      </c>
      <c r="BB516">
        <v>1.53</v>
      </c>
      <c r="BC516">
        <v>1.65</v>
      </c>
      <c r="BD516">
        <v>0.82</v>
      </c>
      <c r="BE516">
        <v>2.5299999999999998</v>
      </c>
      <c r="BF516">
        <v>6.3</v>
      </c>
      <c r="BG516" t="s">
        <v>17</v>
      </c>
    </row>
    <row r="517" spans="1:59" x14ac:dyDescent="0.2">
      <c r="A517" t="s">
        <v>238</v>
      </c>
      <c r="B517">
        <v>962</v>
      </c>
      <c r="C517" t="s">
        <v>448</v>
      </c>
      <c r="D517" t="s">
        <v>15</v>
      </c>
      <c r="E517" t="s">
        <v>441</v>
      </c>
      <c r="AP517">
        <v>3.39</v>
      </c>
      <c r="AQ517">
        <v>0.66</v>
      </c>
      <c r="AR517">
        <v>2.5099999999999998</v>
      </c>
      <c r="AS517">
        <v>0.39</v>
      </c>
      <c r="AT517">
        <v>0.21</v>
      </c>
      <c r="AU517">
        <v>1.21</v>
      </c>
      <c r="AV517">
        <v>2.02</v>
      </c>
      <c r="AW517">
        <v>3.06</v>
      </c>
      <c r="AX517">
        <v>0.59</v>
      </c>
      <c r="AY517">
        <v>0.55000000000000004</v>
      </c>
      <c r="AZ517">
        <v>1.4</v>
      </c>
      <c r="BA517">
        <v>2.33</v>
      </c>
      <c r="BB517">
        <v>1.53</v>
      </c>
      <c r="BC517">
        <v>0.5</v>
      </c>
      <c r="BD517">
        <v>0.9</v>
      </c>
      <c r="BE517">
        <v>2.35</v>
      </c>
      <c r="BF517">
        <v>6.63</v>
      </c>
      <c r="BG517" t="s">
        <v>442</v>
      </c>
    </row>
    <row r="518" spans="1:59" x14ac:dyDescent="0.2">
      <c r="A518" t="s">
        <v>34</v>
      </c>
      <c r="B518">
        <v>122</v>
      </c>
      <c r="C518" t="s">
        <v>35</v>
      </c>
      <c r="D518" t="s">
        <v>15</v>
      </c>
      <c r="E518" t="s">
        <v>425</v>
      </c>
      <c r="F518">
        <v>4.42</v>
      </c>
      <c r="G518">
        <v>3.21</v>
      </c>
      <c r="H518">
        <v>5.32</v>
      </c>
      <c r="I518">
        <v>7.19</v>
      </c>
      <c r="J518">
        <v>8.14</v>
      </c>
      <c r="K518">
        <v>6.05</v>
      </c>
      <c r="L518">
        <v>5.31</v>
      </c>
      <c r="M518">
        <v>5.59</v>
      </c>
      <c r="N518">
        <v>2.93</v>
      </c>
      <c r="O518">
        <v>2.48</v>
      </c>
      <c r="P518">
        <v>4.5</v>
      </c>
      <c r="Q518">
        <v>5.89</v>
      </c>
      <c r="R518">
        <v>4.2300000000000004</v>
      </c>
      <c r="S518">
        <v>2.13</v>
      </c>
      <c r="T518">
        <v>5.44</v>
      </c>
      <c r="U518">
        <v>2</v>
      </c>
      <c r="V518">
        <v>1.99</v>
      </c>
      <c r="W518">
        <v>0.24</v>
      </c>
      <c r="X518">
        <v>0.12</v>
      </c>
      <c r="Y518">
        <v>0.78</v>
      </c>
      <c r="Z518">
        <v>2.82</v>
      </c>
      <c r="AA518">
        <v>4.08</v>
      </c>
      <c r="AB518">
        <v>3.71</v>
      </c>
      <c r="AC518">
        <v>2.27</v>
      </c>
      <c r="AD518">
        <v>1.38</v>
      </c>
      <c r="AE518">
        <v>-1.72</v>
      </c>
      <c r="AF518">
        <v>0.13</v>
      </c>
      <c r="AG518">
        <v>1.53</v>
      </c>
      <c r="AH518">
        <v>1.93</v>
      </c>
      <c r="AI518">
        <v>-0.63</v>
      </c>
      <c r="AJ518">
        <v>0.65</v>
      </c>
      <c r="AK518">
        <v>3.64</v>
      </c>
      <c r="AL518">
        <v>1.34</v>
      </c>
      <c r="AM518">
        <v>1.79</v>
      </c>
      <c r="AN518">
        <v>1.92</v>
      </c>
      <c r="AO518">
        <v>1.24</v>
      </c>
      <c r="AP518">
        <v>1.88</v>
      </c>
      <c r="AQ518">
        <v>4.21</v>
      </c>
      <c r="AR518">
        <v>6.29</v>
      </c>
      <c r="AS518">
        <v>0.2</v>
      </c>
      <c r="AT518">
        <v>0.48</v>
      </c>
      <c r="AU518">
        <v>4.24</v>
      </c>
      <c r="AV518">
        <v>3.19</v>
      </c>
      <c r="AW518">
        <v>3.47</v>
      </c>
      <c r="AX518">
        <v>1.94</v>
      </c>
      <c r="AY518">
        <v>0.83</v>
      </c>
      <c r="AZ518">
        <v>0.73</v>
      </c>
      <c r="BA518">
        <v>2.37</v>
      </c>
      <c r="BB518">
        <v>1.52</v>
      </c>
      <c r="BC518">
        <v>1.02</v>
      </c>
      <c r="BD518">
        <v>2.33</v>
      </c>
      <c r="BE518">
        <v>0.78</v>
      </c>
      <c r="BF518">
        <v>10.23</v>
      </c>
      <c r="BG518" t="s">
        <v>426</v>
      </c>
    </row>
    <row r="519" spans="1:59" x14ac:dyDescent="0.2">
      <c r="A519" t="s">
        <v>133</v>
      </c>
      <c r="B519">
        <v>868</v>
      </c>
      <c r="C519" t="s">
        <v>134</v>
      </c>
      <c r="D519" t="s">
        <v>15</v>
      </c>
      <c r="E519" t="s">
        <v>16</v>
      </c>
      <c r="AF519">
        <v>2.8</v>
      </c>
      <c r="AG519">
        <v>2.67</v>
      </c>
      <c r="AH519">
        <v>1.63</v>
      </c>
      <c r="AI519">
        <v>1.92</v>
      </c>
      <c r="AJ519">
        <v>1.84</v>
      </c>
      <c r="AK519">
        <v>1.32</v>
      </c>
      <c r="AL519">
        <v>-0.16</v>
      </c>
      <c r="AM519">
        <v>-0.24</v>
      </c>
      <c r="AN519">
        <v>1.75</v>
      </c>
      <c r="AO519">
        <v>4.08</v>
      </c>
      <c r="AP519">
        <v>4.4000000000000004</v>
      </c>
      <c r="AQ519">
        <v>3.64</v>
      </c>
      <c r="AR519">
        <v>6.55</v>
      </c>
      <c r="AS519">
        <v>7.71</v>
      </c>
      <c r="AT519">
        <v>3.7</v>
      </c>
      <c r="AU519">
        <v>4.0599999999999996</v>
      </c>
      <c r="AV519">
        <v>6.28</v>
      </c>
      <c r="AW519">
        <v>2.15</v>
      </c>
      <c r="AX519">
        <v>0.68</v>
      </c>
      <c r="AY519">
        <v>-0.16</v>
      </c>
      <c r="AZ519">
        <v>-1.04</v>
      </c>
      <c r="BA519">
        <v>0.1</v>
      </c>
      <c r="BB519">
        <v>1.5</v>
      </c>
      <c r="BC519">
        <v>1.86</v>
      </c>
      <c r="BD519">
        <v>0.48</v>
      </c>
      <c r="BE519">
        <v>2.09</v>
      </c>
      <c r="BF519">
        <v>5.79</v>
      </c>
      <c r="BG519" t="s">
        <v>17</v>
      </c>
    </row>
    <row r="520" spans="1:59" x14ac:dyDescent="0.2">
      <c r="A520" t="s">
        <v>162</v>
      </c>
      <c r="B520">
        <v>960</v>
      </c>
      <c r="C520" t="s">
        <v>163</v>
      </c>
      <c r="D520" t="s">
        <v>15</v>
      </c>
      <c r="E520" t="s">
        <v>16</v>
      </c>
      <c r="Q520">
        <v>40.200000000000003</v>
      </c>
      <c r="R520">
        <v>31.8</v>
      </c>
      <c r="S520">
        <v>40.6</v>
      </c>
      <c r="T520">
        <v>46.2</v>
      </c>
      <c r="U520">
        <v>78.900000000000006</v>
      </c>
      <c r="V520">
        <v>91.2</v>
      </c>
      <c r="W520">
        <v>130.80000000000001</v>
      </c>
      <c r="X520">
        <v>186.7</v>
      </c>
      <c r="Y520">
        <v>1181.4000000000001</v>
      </c>
      <c r="Z520">
        <v>598.70000000000005</v>
      </c>
      <c r="AA520">
        <v>122.6</v>
      </c>
      <c r="AB520">
        <v>635.6</v>
      </c>
      <c r="AC520">
        <v>1523.68</v>
      </c>
      <c r="AD520">
        <v>101.03</v>
      </c>
      <c r="AE520">
        <v>1.96</v>
      </c>
      <c r="AF520">
        <v>3.62</v>
      </c>
      <c r="AG520">
        <v>3.63</v>
      </c>
      <c r="AH520">
        <v>6.63</v>
      </c>
      <c r="AI520">
        <v>4.01</v>
      </c>
      <c r="AJ520">
        <v>4.5999999999999996</v>
      </c>
      <c r="AK520">
        <v>3.78</v>
      </c>
      <c r="AL520">
        <v>1.67</v>
      </c>
      <c r="AM520">
        <v>1.77</v>
      </c>
      <c r="AN520">
        <v>2.0499999999999998</v>
      </c>
      <c r="AO520">
        <v>3.32</v>
      </c>
      <c r="AP520">
        <v>3.18</v>
      </c>
      <c r="AQ520">
        <v>2.9</v>
      </c>
      <c r="AR520">
        <v>6.08</v>
      </c>
      <c r="AS520">
        <v>2.37</v>
      </c>
      <c r="AT520">
        <v>1.03</v>
      </c>
      <c r="AU520">
        <v>2.2599999999999998</v>
      </c>
      <c r="AV520">
        <v>3.41</v>
      </c>
      <c r="AW520">
        <v>2.2200000000000002</v>
      </c>
      <c r="AX520">
        <v>-0.21</v>
      </c>
      <c r="AY520">
        <v>-0.46</v>
      </c>
      <c r="AZ520">
        <v>-1.1200000000000001</v>
      </c>
      <c r="BA520">
        <v>1.1299999999999999</v>
      </c>
      <c r="BB520">
        <v>1.5</v>
      </c>
      <c r="BC520">
        <v>0.77</v>
      </c>
      <c r="BD520">
        <v>0.28000000000000003</v>
      </c>
      <c r="BE520">
        <v>2.5499999999999998</v>
      </c>
      <c r="BF520">
        <v>10.78</v>
      </c>
      <c r="BG520" t="s">
        <v>17</v>
      </c>
    </row>
    <row r="521" spans="1:59" x14ac:dyDescent="0.2">
      <c r="A521" t="s">
        <v>202</v>
      </c>
      <c r="B521">
        <v>542</v>
      </c>
      <c r="C521" t="s">
        <v>203</v>
      </c>
      <c r="D521" t="s">
        <v>15</v>
      </c>
      <c r="E521" t="s">
        <v>16</v>
      </c>
      <c r="F521">
        <v>16.079999999999998</v>
      </c>
      <c r="G521">
        <v>13.51</v>
      </c>
      <c r="H521">
        <v>11.69</v>
      </c>
      <c r="I521">
        <v>3.22</v>
      </c>
      <c r="J521">
        <v>24.3</v>
      </c>
      <c r="K521">
        <v>25.25</v>
      </c>
      <c r="L521">
        <v>15.33</v>
      </c>
      <c r="M521">
        <v>10.1</v>
      </c>
      <c r="N521">
        <v>14.46</v>
      </c>
      <c r="O521">
        <v>18.32</v>
      </c>
      <c r="P521">
        <v>28.7</v>
      </c>
      <c r="Q521">
        <v>21.35</v>
      </c>
      <c r="R521">
        <v>7.19</v>
      </c>
      <c r="S521">
        <v>3.42</v>
      </c>
      <c r="T521">
        <v>2.27</v>
      </c>
      <c r="U521">
        <v>2.46</v>
      </c>
      <c r="V521">
        <v>2.75</v>
      </c>
      <c r="W521">
        <v>3.05</v>
      </c>
      <c r="X521">
        <v>7.15</v>
      </c>
      <c r="Y521">
        <v>5.7</v>
      </c>
      <c r="Z521">
        <v>8.57</v>
      </c>
      <c r="AA521">
        <v>9.33</v>
      </c>
      <c r="AB521">
        <v>6.21</v>
      </c>
      <c r="AC521">
        <v>4.8</v>
      </c>
      <c r="AD521">
        <v>6.27</v>
      </c>
      <c r="AE521">
        <v>4.4800000000000004</v>
      </c>
      <c r="AF521">
        <v>4.92</v>
      </c>
      <c r="AG521">
        <v>4.4400000000000004</v>
      </c>
      <c r="AH521">
        <v>7.51</v>
      </c>
      <c r="AI521">
        <v>0.81</v>
      </c>
      <c r="AJ521">
        <v>2.2599999999999998</v>
      </c>
      <c r="AK521">
        <v>4.07</v>
      </c>
      <c r="AL521">
        <v>2.76</v>
      </c>
      <c r="AM521">
        <v>3.51</v>
      </c>
      <c r="AN521">
        <v>3.59</v>
      </c>
      <c r="AO521">
        <v>2.75</v>
      </c>
      <c r="AP521">
        <v>2.2400000000000002</v>
      </c>
      <c r="AQ521">
        <v>2.5299999999999998</v>
      </c>
      <c r="AR521">
        <v>4.67</v>
      </c>
      <c r="AS521">
        <v>2.76</v>
      </c>
      <c r="AT521">
        <v>2.94</v>
      </c>
      <c r="AU521">
        <v>4.03</v>
      </c>
      <c r="AV521">
        <v>2.19</v>
      </c>
      <c r="AW521">
        <v>1.3</v>
      </c>
      <c r="AX521">
        <v>1.27</v>
      </c>
      <c r="AY521">
        <v>0.71</v>
      </c>
      <c r="AZ521">
        <v>0.97</v>
      </c>
      <c r="BA521">
        <v>1.94</v>
      </c>
      <c r="BB521">
        <v>1.48</v>
      </c>
      <c r="BC521">
        <v>0.38</v>
      </c>
      <c r="BD521">
        <v>0.54</v>
      </c>
      <c r="BE521">
        <v>2.5</v>
      </c>
      <c r="BF521">
        <v>5.09</v>
      </c>
      <c r="BG521" t="s">
        <v>17</v>
      </c>
    </row>
    <row r="522" spans="1:59" x14ac:dyDescent="0.2">
      <c r="A522" t="s">
        <v>381</v>
      </c>
      <c r="B522">
        <v>582</v>
      </c>
      <c r="C522" t="s">
        <v>382</v>
      </c>
      <c r="D522" t="s">
        <v>15</v>
      </c>
      <c r="E522" t="s">
        <v>441</v>
      </c>
      <c r="AT522">
        <v>7.78</v>
      </c>
      <c r="AU522">
        <v>13.62</v>
      </c>
      <c r="AV522">
        <v>8.19</v>
      </c>
      <c r="AW522">
        <v>4.7699999999999996</v>
      </c>
      <c r="AX522">
        <v>3.31</v>
      </c>
      <c r="AY522">
        <v>2.0499999999999998</v>
      </c>
      <c r="AZ522">
        <v>1.83</v>
      </c>
      <c r="BA522">
        <v>1.41</v>
      </c>
      <c r="BB522">
        <v>1.48</v>
      </c>
      <c r="BC522">
        <v>2.0099999999999998</v>
      </c>
      <c r="BD522">
        <v>2.31</v>
      </c>
      <c r="BE522">
        <v>0.81</v>
      </c>
      <c r="BF522">
        <v>2.39</v>
      </c>
      <c r="BG522" t="s">
        <v>460</v>
      </c>
    </row>
    <row r="523" spans="1:59" x14ac:dyDescent="0.2">
      <c r="A523" t="s">
        <v>194</v>
      </c>
      <c r="B523">
        <v>917</v>
      </c>
      <c r="C523" t="s">
        <v>195</v>
      </c>
      <c r="D523" t="s">
        <v>15</v>
      </c>
      <c r="E523" t="s">
        <v>462</v>
      </c>
      <c r="AD523">
        <v>215.26</v>
      </c>
      <c r="AE523">
        <v>21.82</v>
      </c>
      <c r="AF523">
        <v>22.99</v>
      </c>
      <c r="AG523">
        <v>26.26</v>
      </c>
      <c r="AH523">
        <v>7.95</v>
      </c>
      <c r="AI523">
        <v>53.67</v>
      </c>
      <c r="AJ523">
        <v>29.12</v>
      </c>
      <c r="AK523">
        <v>9.1199999999999992</v>
      </c>
      <c r="AL523">
        <v>5.34</v>
      </c>
      <c r="AM523">
        <v>5.62</v>
      </c>
      <c r="AN523">
        <v>8.7899999999999991</v>
      </c>
      <c r="AO523">
        <v>3.12</v>
      </c>
      <c r="AP523">
        <v>15.91</v>
      </c>
      <c r="AQ523">
        <v>11.77</v>
      </c>
      <c r="AR523">
        <v>25.35</v>
      </c>
      <c r="AS523">
        <v>11.33</v>
      </c>
      <c r="AT523">
        <v>23.12</v>
      </c>
      <c r="AU523">
        <v>21.8</v>
      </c>
      <c r="AV523">
        <v>-2.15</v>
      </c>
      <c r="AW523">
        <v>-6.08</v>
      </c>
      <c r="AX523">
        <v>0.23</v>
      </c>
      <c r="AY523">
        <v>9.11</v>
      </c>
      <c r="AZ523">
        <v>6.41</v>
      </c>
      <c r="BA523">
        <v>1.66</v>
      </c>
      <c r="BB523">
        <v>1.48</v>
      </c>
      <c r="BC523">
        <v>4.2699999999999996</v>
      </c>
      <c r="BD523">
        <v>20.8</v>
      </c>
      <c r="BE523">
        <v>11.97</v>
      </c>
      <c r="BF523">
        <v>6.6</v>
      </c>
      <c r="BG523" t="s">
        <v>463</v>
      </c>
    </row>
    <row r="524" spans="1:59" x14ac:dyDescent="0.2">
      <c r="A524" t="s">
        <v>18</v>
      </c>
      <c r="B524">
        <v>512</v>
      </c>
      <c r="C524" t="s">
        <v>19</v>
      </c>
      <c r="D524" t="s">
        <v>15</v>
      </c>
      <c r="E524" t="s">
        <v>416</v>
      </c>
      <c r="Q524">
        <v>21.7</v>
      </c>
      <c r="R524">
        <v>14.3</v>
      </c>
      <c r="S524">
        <v>2.1</v>
      </c>
      <c r="T524">
        <v>27.1</v>
      </c>
      <c r="U524">
        <v>3.9</v>
      </c>
      <c r="V524">
        <v>-2.7</v>
      </c>
      <c r="W524">
        <v>12.7</v>
      </c>
      <c r="X524">
        <v>27</v>
      </c>
      <c r="Y524">
        <v>147</v>
      </c>
      <c r="Z524">
        <v>66.099999999999994</v>
      </c>
      <c r="AP524">
        <v>10.46</v>
      </c>
      <c r="AQ524">
        <v>3.31</v>
      </c>
      <c r="AR524">
        <v>8.41</v>
      </c>
      <c r="AS524">
        <v>2.48</v>
      </c>
      <c r="AT524">
        <v>8.65</v>
      </c>
      <c r="AU524">
        <v>12.36</v>
      </c>
      <c r="AV524">
        <v>11.81</v>
      </c>
      <c r="AW524">
        <v>8.8000000000000007</v>
      </c>
      <c r="AX524">
        <v>-7.79</v>
      </c>
      <c r="AY524">
        <v>-4.25</v>
      </c>
      <c r="AZ524">
        <v>2.0699999999999998</v>
      </c>
      <c r="BA524">
        <v>4.4400000000000004</v>
      </c>
      <c r="BB524">
        <v>1.47</v>
      </c>
      <c r="BC524">
        <v>-2.4900000000000002</v>
      </c>
      <c r="BG524" t="s">
        <v>418</v>
      </c>
    </row>
    <row r="525" spans="1:59" x14ac:dyDescent="0.2">
      <c r="A525" t="s">
        <v>238</v>
      </c>
      <c r="B525">
        <v>962</v>
      </c>
      <c r="C525" t="s">
        <v>239</v>
      </c>
      <c r="D525" t="s">
        <v>15</v>
      </c>
      <c r="E525" t="s">
        <v>16</v>
      </c>
      <c r="R525">
        <v>35.299999999999997</v>
      </c>
      <c r="S525">
        <v>41.9</v>
      </c>
      <c r="T525">
        <v>49.1</v>
      </c>
      <c r="U525">
        <v>70.900000000000006</v>
      </c>
      <c r="V525">
        <v>89.3</v>
      </c>
      <c r="W525">
        <v>115.3</v>
      </c>
      <c r="X525">
        <v>191.9</v>
      </c>
      <c r="Y525">
        <v>1258.2</v>
      </c>
      <c r="Z525">
        <v>600</v>
      </c>
      <c r="AA525">
        <v>110.8</v>
      </c>
      <c r="AB525">
        <v>1511.7</v>
      </c>
      <c r="AC525">
        <v>338.68</v>
      </c>
      <c r="AD525">
        <v>125.49</v>
      </c>
      <c r="AE525">
        <v>16.059999999999999</v>
      </c>
      <c r="AF525">
        <v>2.42</v>
      </c>
      <c r="AG525">
        <v>1.37</v>
      </c>
      <c r="AH525">
        <v>0.56999999999999995</v>
      </c>
      <c r="AI525">
        <v>-1.25</v>
      </c>
      <c r="AJ525">
        <v>6.63</v>
      </c>
      <c r="AK525">
        <v>5.21</v>
      </c>
      <c r="AL525">
        <v>1.07</v>
      </c>
      <c r="AM525">
        <v>0.87</v>
      </c>
      <c r="AN525">
        <v>-0.45</v>
      </c>
      <c r="AO525">
        <v>0.53</v>
      </c>
      <c r="AP525">
        <v>3.2</v>
      </c>
      <c r="AQ525">
        <v>2.2599999999999998</v>
      </c>
      <c r="AR525">
        <v>8.32</v>
      </c>
      <c r="AS525">
        <v>-0.74</v>
      </c>
      <c r="AT525">
        <v>1.5</v>
      </c>
      <c r="AU525">
        <v>3.89</v>
      </c>
      <c r="AV525">
        <v>3.31</v>
      </c>
      <c r="AW525">
        <v>2.79</v>
      </c>
      <c r="AX525">
        <v>-0.27</v>
      </c>
      <c r="AY525">
        <v>-0.28999999999999998</v>
      </c>
      <c r="AZ525">
        <v>-0.23</v>
      </c>
      <c r="BA525">
        <v>1.35</v>
      </c>
      <c r="BB525">
        <v>1.46</v>
      </c>
      <c r="BC525">
        <v>0.77</v>
      </c>
      <c r="BD525">
        <v>1.2</v>
      </c>
      <c r="BE525">
        <v>3.23</v>
      </c>
      <c r="BF525">
        <v>14.2</v>
      </c>
      <c r="BG525" t="s">
        <v>17</v>
      </c>
    </row>
    <row r="526" spans="1:59" x14ac:dyDescent="0.2">
      <c r="A526" t="s">
        <v>152</v>
      </c>
      <c r="B526">
        <v>328</v>
      </c>
      <c r="C526" t="s">
        <v>153</v>
      </c>
      <c r="D526" t="s">
        <v>15</v>
      </c>
      <c r="E526" t="s">
        <v>416</v>
      </c>
      <c r="Q526">
        <v>9.3000000000000007</v>
      </c>
      <c r="R526">
        <v>0.1</v>
      </c>
      <c r="S526">
        <v>-2.4</v>
      </c>
      <c r="T526">
        <v>2.1</v>
      </c>
      <c r="U526">
        <v>2.7</v>
      </c>
      <c r="V526">
        <v>-8.3000000000000007</v>
      </c>
      <c r="W526">
        <v>-3.8</v>
      </c>
      <c r="X526">
        <v>4.8</v>
      </c>
      <c r="Y526">
        <v>3.3</v>
      </c>
      <c r="Z526">
        <v>8.9</v>
      </c>
      <c r="AA526">
        <v>-4</v>
      </c>
      <c r="AB526">
        <v>-3.4</v>
      </c>
      <c r="AC526">
        <v>0.1</v>
      </c>
      <c r="AH526">
        <v>-6.5</v>
      </c>
      <c r="AI526">
        <v>11</v>
      </c>
      <c r="AJ526">
        <v>6.9</v>
      </c>
      <c r="AK526">
        <v>6.1</v>
      </c>
      <c r="AL526">
        <v>-1.8</v>
      </c>
      <c r="AM526">
        <v>3.9</v>
      </c>
      <c r="AN526">
        <v>3.8</v>
      </c>
      <c r="AO526">
        <v>9.49</v>
      </c>
      <c r="AP526">
        <v>6.84</v>
      </c>
      <c r="AQ526">
        <v>3.97</v>
      </c>
      <c r="AR526">
        <v>8.49</v>
      </c>
      <c r="AS526">
        <v>-8.18</v>
      </c>
      <c r="AT526">
        <v>7.19</v>
      </c>
      <c r="AU526">
        <v>1.98</v>
      </c>
      <c r="AV526">
        <v>0.48</v>
      </c>
      <c r="AW526">
        <v>0.25</v>
      </c>
      <c r="AX526">
        <v>-0.02</v>
      </c>
      <c r="AY526">
        <v>-2.83</v>
      </c>
      <c r="AZ526">
        <v>-1.22</v>
      </c>
      <c r="BA526">
        <v>0.64</v>
      </c>
      <c r="BB526">
        <v>1.45</v>
      </c>
      <c r="BC526">
        <v>0.05</v>
      </c>
      <c r="BD526">
        <v>-1.28</v>
      </c>
      <c r="BE526">
        <v>1.23</v>
      </c>
      <c r="BG526" t="s">
        <v>419</v>
      </c>
    </row>
    <row r="527" spans="1:59" x14ac:dyDescent="0.2">
      <c r="A527" t="s">
        <v>146</v>
      </c>
      <c r="B527">
        <v>654</v>
      </c>
      <c r="C527" t="s">
        <v>147</v>
      </c>
      <c r="D527" t="s">
        <v>15</v>
      </c>
      <c r="E527" t="s">
        <v>16</v>
      </c>
      <c r="F527">
        <v>4.4000000000000004</v>
      </c>
      <c r="G527">
        <v>5.62</v>
      </c>
      <c r="H527">
        <v>5.49</v>
      </c>
      <c r="I527">
        <v>0.79</v>
      </c>
      <c r="J527">
        <v>30.67</v>
      </c>
      <c r="K527">
        <v>19.760000000000002</v>
      </c>
      <c r="L527">
        <v>1.6</v>
      </c>
      <c r="M527">
        <v>2.95</v>
      </c>
      <c r="N527">
        <v>-4.4000000000000004</v>
      </c>
      <c r="O527">
        <v>26</v>
      </c>
      <c r="P527">
        <v>64.760000000000005</v>
      </c>
      <c r="Q527">
        <v>41.94</v>
      </c>
      <c r="R527">
        <v>16.54</v>
      </c>
      <c r="S527">
        <v>23.31</v>
      </c>
      <c r="T527">
        <v>64.86</v>
      </c>
      <c r="U527">
        <v>112.71</v>
      </c>
      <c r="V527">
        <v>26.55</v>
      </c>
      <c r="W527">
        <v>86.77</v>
      </c>
      <c r="X527">
        <v>60.31</v>
      </c>
      <c r="Y527">
        <v>80.790000000000006</v>
      </c>
      <c r="Z527">
        <v>33</v>
      </c>
      <c r="AA527">
        <v>57.6</v>
      </c>
      <c r="AB527">
        <v>69.44</v>
      </c>
      <c r="AC527">
        <v>48.23</v>
      </c>
      <c r="AD527">
        <v>15.18</v>
      </c>
      <c r="AE527">
        <v>45.13</v>
      </c>
      <c r="AF527">
        <v>50.93</v>
      </c>
      <c r="AG527">
        <v>49.06</v>
      </c>
      <c r="AH527">
        <v>8.07</v>
      </c>
      <c r="AI527">
        <v>-2.09</v>
      </c>
      <c r="AJ527">
        <v>8.61</v>
      </c>
      <c r="AK527">
        <v>3.25</v>
      </c>
      <c r="AL527">
        <v>3.3</v>
      </c>
      <c r="AM527">
        <v>-3.47</v>
      </c>
      <c r="AN527">
        <v>0.82</v>
      </c>
      <c r="AO527">
        <v>3.36</v>
      </c>
      <c r="AP527">
        <v>1.95</v>
      </c>
      <c r="AQ527">
        <v>4.63</v>
      </c>
      <c r="AR527">
        <v>10.44</v>
      </c>
      <c r="AS527">
        <v>-1.64</v>
      </c>
      <c r="AT527">
        <v>1.07</v>
      </c>
      <c r="AU527">
        <v>5.05</v>
      </c>
      <c r="AV527">
        <v>2.06</v>
      </c>
      <c r="AW527">
        <v>0.78</v>
      </c>
      <c r="AX527">
        <v>-1.03</v>
      </c>
      <c r="AY527">
        <v>1.48</v>
      </c>
      <c r="AZ527">
        <v>1.5</v>
      </c>
      <c r="BA527">
        <v>1.06</v>
      </c>
      <c r="BB527">
        <v>1.44</v>
      </c>
      <c r="BC527">
        <v>0.25</v>
      </c>
      <c r="BD527">
        <v>1.46</v>
      </c>
      <c r="BE527">
        <v>3.27</v>
      </c>
      <c r="BF527">
        <v>5.52</v>
      </c>
      <c r="BG527" t="s">
        <v>17</v>
      </c>
    </row>
    <row r="528" spans="1:59" x14ac:dyDescent="0.2">
      <c r="A528" t="s">
        <v>220</v>
      </c>
      <c r="B528">
        <v>946</v>
      </c>
      <c r="C528" t="s">
        <v>3</v>
      </c>
      <c r="D528" t="s">
        <v>15</v>
      </c>
      <c r="E528" t="s">
        <v>425</v>
      </c>
      <c r="Q528">
        <v>1.7</v>
      </c>
      <c r="R528">
        <v>4.5999999999999996</v>
      </c>
      <c r="S528">
        <v>0.8</v>
      </c>
      <c r="T528">
        <v>-0.1</v>
      </c>
      <c r="U528">
        <v>2.2999999999999998</v>
      </c>
      <c r="V528">
        <v>7.7</v>
      </c>
      <c r="W528">
        <v>5.9</v>
      </c>
      <c r="X528">
        <v>-0.8</v>
      </c>
      <c r="Y528">
        <v>0.1</v>
      </c>
      <c r="Z528">
        <v>0.1</v>
      </c>
      <c r="AA528">
        <v>217.6</v>
      </c>
      <c r="AB528">
        <v>1086.5</v>
      </c>
      <c r="AC528">
        <v>421.4</v>
      </c>
      <c r="AD528">
        <v>59.59</v>
      </c>
      <c r="AE528">
        <v>40.229999999999997</v>
      </c>
      <c r="AF528">
        <v>27.74</v>
      </c>
      <c r="AG528">
        <v>6.07</v>
      </c>
      <c r="AH528">
        <v>-0.15</v>
      </c>
      <c r="AI528">
        <v>-3.95</v>
      </c>
      <c r="AJ528">
        <v>-2.44</v>
      </c>
      <c r="AK528">
        <v>3.54</v>
      </c>
      <c r="AL528">
        <v>-0.71</v>
      </c>
      <c r="AM528">
        <v>-3.7</v>
      </c>
      <c r="AN528">
        <v>2.2200000000000002</v>
      </c>
      <c r="AO528">
        <v>3.92</v>
      </c>
      <c r="AP528">
        <v>6.09</v>
      </c>
      <c r="AQ528">
        <v>11.26</v>
      </c>
      <c r="AR528">
        <v>15.93</v>
      </c>
      <c r="AS528">
        <v>1.64</v>
      </c>
      <c r="AT528">
        <v>-0.45</v>
      </c>
      <c r="AU528">
        <v>8.25</v>
      </c>
      <c r="AV528">
        <v>3.05</v>
      </c>
      <c r="AW528">
        <v>1.67</v>
      </c>
      <c r="AX528">
        <v>0.77</v>
      </c>
      <c r="AY528">
        <v>-0.86</v>
      </c>
      <c r="AZ528">
        <v>1.23</v>
      </c>
      <c r="BA528">
        <v>3.56</v>
      </c>
      <c r="BB528">
        <v>1.44</v>
      </c>
      <c r="BC528">
        <v>2.93</v>
      </c>
      <c r="BD528">
        <v>2.2599999999999998</v>
      </c>
      <c r="BE528">
        <v>2.77</v>
      </c>
      <c r="BF528">
        <v>25.4</v>
      </c>
      <c r="BG528" t="s">
        <v>426</v>
      </c>
    </row>
    <row r="529" spans="1:59" x14ac:dyDescent="0.2">
      <c r="A529" t="s">
        <v>316</v>
      </c>
      <c r="B529">
        <v>576</v>
      </c>
      <c r="C529" t="s">
        <v>0</v>
      </c>
      <c r="D529" t="s">
        <v>15</v>
      </c>
      <c r="E529" t="s">
        <v>425</v>
      </c>
      <c r="F529">
        <v>2.1</v>
      </c>
      <c r="G529">
        <v>2.29</v>
      </c>
      <c r="H529">
        <v>2.4500000000000002</v>
      </c>
      <c r="I529">
        <v>33.15</v>
      </c>
      <c r="J529">
        <v>25.69</v>
      </c>
      <c r="K529">
        <v>1.07</v>
      </c>
      <c r="L529">
        <v>-6.06</v>
      </c>
      <c r="M529">
        <v>4.91</v>
      </c>
      <c r="N529">
        <v>4.78</v>
      </c>
      <c r="O529">
        <v>2.81</v>
      </c>
      <c r="P529">
        <v>7.71</v>
      </c>
      <c r="Q529">
        <v>9.58</v>
      </c>
      <c r="R529">
        <v>4.99</v>
      </c>
      <c r="S529">
        <v>0.4</v>
      </c>
      <c r="T529">
        <v>1.53</v>
      </c>
      <c r="U529">
        <v>-1.18</v>
      </c>
      <c r="V529">
        <v>-1.49</v>
      </c>
      <c r="W529">
        <v>-0.16</v>
      </c>
      <c r="X529">
        <v>1.39</v>
      </c>
      <c r="Y529">
        <v>1.1399999999999999</v>
      </c>
      <c r="Z529">
        <v>0.77</v>
      </c>
      <c r="AA529">
        <v>1.58</v>
      </c>
      <c r="AB529">
        <v>1.2</v>
      </c>
      <c r="AC529">
        <v>0.96</v>
      </c>
      <c r="AD529">
        <v>3.54</v>
      </c>
      <c r="AE529">
        <v>2.2999999999999998</v>
      </c>
      <c r="AF529">
        <v>2.11</v>
      </c>
      <c r="AG529">
        <v>2.0299999999999998</v>
      </c>
      <c r="AH529">
        <v>0.24</v>
      </c>
      <c r="AI529">
        <v>0.87</v>
      </c>
      <c r="AJ529">
        <v>0.53</v>
      </c>
      <c r="AK529">
        <v>0.5</v>
      </c>
      <c r="AL529">
        <v>0.03</v>
      </c>
      <c r="AM529">
        <v>0.6</v>
      </c>
      <c r="AN529">
        <v>2.02</v>
      </c>
      <c r="AO529">
        <v>1.29</v>
      </c>
      <c r="AP529">
        <v>1.55</v>
      </c>
      <c r="AQ529">
        <v>2.96</v>
      </c>
      <c r="AR529">
        <v>7.73</v>
      </c>
      <c r="AS529">
        <v>2.27</v>
      </c>
      <c r="AT529">
        <v>1.36</v>
      </c>
      <c r="AU529">
        <v>3.05</v>
      </c>
      <c r="AV529">
        <v>2.33</v>
      </c>
      <c r="AW529">
        <v>2.11</v>
      </c>
      <c r="AX529">
        <v>2.91</v>
      </c>
      <c r="AY529">
        <v>1.93</v>
      </c>
      <c r="AZ529">
        <v>2.0499999999999998</v>
      </c>
      <c r="BA529">
        <v>1.4</v>
      </c>
      <c r="BB529">
        <v>1.44</v>
      </c>
      <c r="BC529">
        <v>1.53</v>
      </c>
      <c r="BD529">
        <v>1.86</v>
      </c>
      <c r="BE529">
        <v>1.6</v>
      </c>
      <c r="BF529">
        <v>4.92</v>
      </c>
      <c r="BG529" t="s">
        <v>433</v>
      </c>
    </row>
    <row r="530" spans="1:59" x14ac:dyDescent="0.2">
      <c r="A530" t="s">
        <v>101</v>
      </c>
      <c r="B530">
        <v>423</v>
      </c>
      <c r="C530" t="s">
        <v>102</v>
      </c>
      <c r="D530" t="s">
        <v>15</v>
      </c>
      <c r="E530" t="s">
        <v>16</v>
      </c>
      <c r="F530">
        <v>2.4</v>
      </c>
      <c r="G530">
        <v>4.1399999999999997</v>
      </c>
      <c r="H530">
        <v>4.83</v>
      </c>
      <c r="I530">
        <v>7.81</v>
      </c>
      <c r="J530">
        <v>16.18</v>
      </c>
      <c r="K530">
        <v>4.6399999999999997</v>
      </c>
      <c r="L530">
        <v>3.85</v>
      </c>
      <c r="M530">
        <v>7.33</v>
      </c>
      <c r="N530">
        <v>7.44</v>
      </c>
      <c r="O530">
        <v>9.4600000000000009</v>
      </c>
      <c r="P530">
        <v>13.52</v>
      </c>
      <c r="Q530">
        <v>10.75</v>
      </c>
      <c r="R530">
        <v>6.43</v>
      </c>
      <c r="S530">
        <v>5.0599999999999996</v>
      </c>
      <c r="T530">
        <v>5.99</v>
      </c>
      <c r="U530">
        <v>5.0199999999999996</v>
      </c>
      <c r="V530">
        <v>1.24</v>
      </c>
      <c r="W530">
        <v>2.79</v>
      </c>
      <c r="X530">
        <v>3.43</v>
      </c>
      <c r="Y530">
        <v>3.76</v>
      </c>
      <c r="Z530">
        <v>4.49</v>
      </c>
      <c r="AA530">
        <v>5.01</v>
      </c>
      <c r="AB530">
        <v>6.49</v>
      </c>
      <c r="AC530">
        <v>4.8899999999999997</v>
      </c>
      <c r="AD530">
        <v>4.67</v>
      </c>
      <c r="AE530">
        <v>2.63</v>
      </c>
      <c r="AF530">
        <v>2.99</v>
      </c>
      <c r="AG530">
        <v>3.61</v>
      </c>
      <c r="AH530">
        <v>2.23</v>
      </c>
      <c r="AI530">
        <v>1.74</v>
      </c>
      <c r="AJ530">
        <v>4.2</v>
      </c>
      <c r="AK530">
        <v>1.97</v>
      </c>
      <c r="AL530">
        <v>2.8</v>
      </c>
      <c r="AM530">
        <v>4.1399999999999997</v>
      </c>
      <c r="AN530">
        <v>2.2799999999999998</v>
      </c>
      <c r="AO530">
        <v>2.56</v>
      </c>
      <c r="AP530">
        <v>2.5</v>
      </c>
      <c r="AQ530">
        <v>2.38</v>
      </c>
      <c r="AR530">
        <v>4.68</v>
      </c>
      <c r="AS530">
        <v>0.34</v>
      </c>
      <c r="AT530">
        <v>2.4300000000000002</v>
      </c>
      <c r="AU530">
        <v>3.29</v>
      </c>
      <c r="AV530">
        <v>2.38</v>
      </c>
      <c r="AW530">
        <v>-0.4</v>
      </c>
      <c r="AX530">
        <v>-1.36</v>
      </c>
      <c r="AY530">
        <v>-2.1</v>
      </c>
      <c r="AZ530">
        <v>-1.43</v>
      </c>
      <c r="BA530">
        <v>0.68</v>
      </c>
      <c r="BB530">
        <v>1.43</v>
      </c>
      <c r="BC530">
        <v>0.56000000000000005</v>
      </c>
      <c r="BD530">
        <v>-0.64</v>
      </c>
      <c r="BE530">
        <v>0.49</v>
      </c>
      <c r="BF530">
        <v>8.4</v>
      </c>
      <c r="BG530" t="s">
        <v>17</v>
      </c>
    </row>
    <row r="531" spans="1:59" x14ac:dyDescent="0.2">
      <c r="A531" t="s">
        <v>116</v>
      </c>
      <c r="B531">
        <v>248</v>
      </c>
      <c r="C531" t="s">
        <v>117</v>
      </c>
      <c r="D531" t="s">
        <v>15</v>
      </c>
      <c r="E531" t="s">
        <v>416</v>
      </c>
      <c r="F531">
        <v>1.3</v>
      </c>
      <c r="G531">
        <v>7.6</v>
      </c>
      <c r="H531">
        <v>5.2</v>
      </c>
      <c r="I531">
        <v>0</v>
      </c>
      <c r="J531">
        <v>1</v>
      </c>
      <c r="K531">
        <v>1.6</v>
      </c>
      <c r="L531">
        <v>2</v>
      </c>
      <c r="M531">
        <v>5.0999999999999996</v>
      </c>
      <c r="N531">
        <v>11.2</v>
      </c>
      <c r="O531">
        <v>4.5999999999999996</v>
      </c>
      <c r="P531">
        <v>7.6</v>
      </c>
      <c r="Q531">
        <v>31.9</v>
      </c>
      <c r="R531">
        <v>22.8</v>
      </c>
      <c r="S531">
        <v>29.2</v>
      </c>
      <c r="T531">
        <v>32.200000000000003</v>
      </c>
      <c r="U531">
        <v>9.4</v>
      </c>
      <c r="V531">
        <v>16.7</v>
      </c>
      <c r="W531">
        <v>55.7</v>
      </c>
      <c r="X531">
        <v>26.3</v>
      </c>
      <c r="Y531">
        <v>26.6</v>
      </c>
      <c r="Z531">
        <v>46.4</v>
      </c>
      <c r="AA531">
        <v>28</v>
      </c>
      <c r="AB531">
        <v>39.700000000000003</v>
      </c>
      <c r="AC531">
        <v>54.7</v>
      </c>
      <c r="AD531">
        <v>11</v>
      </c>
      <c r="AE531">
        <v>0.3</v>
      </c>
      <c r="AF531">
        <v>1.7</v>
      </c>
      <c r="AG531">
        <v>60.5</v>
      </c>
      <c r="AH531">
        <v>54.14</v>
      </c>
      <c r="AI531">
        <v>58.06</v>
      </c>
      <c r="AJ531">
        <v>31.33</v>
      </c>
      <c r="AK531">
        <v>51.34</v>
      </c>
      <c r="AL531">
        <v>46.74</v>
      </c>
      <c r="AM531">
        <v>28.7</v>
      </c>
      <c r="AN531">
        <v>11.4</v>
      </c>
      <c r="AO531">
        <v>3.39</v>
      </c>
      <c r="AP531">
        <v>4.8</v>
      </c>
      <c r="AQ531">
        <v>2.3199999999999998</v>
      </c>
      <c r="AR531">
        <v>4.51</v>
      </c>
      <c r="AS531">
        <v>2.16</v>
      </c>
      <c r="AT531">
        <v>2.5299999999999998</v>
      </c>
      <c r="AU531">
        <v>2.16</v>
      </c>
      <c r="AV531">
        <v>2.56</v>
      </c>
      <c r="AW531">
        <v>2.2000000000000002</v>
      </c>
      <c r="AX531">
        <v>3.71</v>
      </c>
      <c r="AY531">
        <v>5.53</v>
      </c>
      <c r="AZ531">
        <v>3.46</v>
      </c>
      <c r="BA531">
        <v>2.0299999999999998</v>
      </c>
      <c r="BB531">
        <v>1.43</v>
      </c>
      <c r="BC531">
        <v>0.81</v>
      </c>
      <c r="BD531">
        <v>0.38</v>
      </c>
      <c r="BE531">
        <v>0.02</v>
      </c>
      <c r="BF531">
        <v>1.58</v>
      </c>
      <c r="BG531" t="s">
        <v>419</v>
      </c>
    </row>
    <row r="532" spans="1:59" x14ac:dyDescent="0.2">
      <c r="A532" t="s">
        <v>68</v>
      </c>
      <c r="B532">
        <v>514</v>
      </c>
      <c r="C532" t="s">
        <v>69</v>
      </c>
      <c r="D532" t="s">
        <v>15</v>
      </c>
      <c r="E532" t="s">
        <v>416</v>
      </c>
      <c r="V532">
        <v>19.399999999999999</v>
      </c>
      <c r="W532">
        <v>5.6</v>
      </c>
      <c r="X532">
        <v>9.4</v>
      </c>
      <c r="Y532">
        <v>6.3</v>
      </c>
      <c r="Z532">
        <v>31.9</v>
      </c>
      <c r="AA532">
        <v>0.5</v>
      </c>
      <c r="AB532">
        <v>0</v>
      </c>
      <c r="AC532">
        <v>2.5</v>
      </c>
      <c r="AD532">
        <v>1.5</v>
      </c>
      <c r="AE532">
        <v>4.2</v>
      </c>
      <c r="AF532">
        <v>4.7</v>
      </c>
      <c r="AG532">
        <v>8.3000000000000007</v>
      </c>
      <c r="AH532">
        <v>11</v>
      </c>
      <c r="AI532">
        <v>8</v>
      </c>
      <c r="AJ532">
        <v>23.7</v>
      </c>
      <c r="AK532">
        <v>8.1</v>
      </c>
      <c r="AW532">
        <v>6.81</v>
      </c>
      <c r="AX532">
        <v>9.34</v>
      </c>
      <c r="AY532">
        <v>6.45</v>
      </c>
      <c r="AZ532">
        <v>4.45</v>
      </c>
      <c r="BA532">
        <v>4.96</v>
      </c>
      <c r="BB532">
        <v>1.41</v>
      </c>
      <c r="BC532">
        <v>2.5299999999999998</v>
      </c>
      <c r="BD532">
        <v>2.31</v>
      </c>
      <c r="BE532">
        <v>6.26</v>
      </c>
      <c r="BF532">
        <v>5.56</v>
      </c>
      <c r="BG532" t="s">
        <v>419</v>
      </c>
    </row>
    <row r="533" spans="1:59" x14ac:dyDescent="0.2">
      <c r="A533" t="s">
        <v>188</v>
      </c>
      <c r="B533">
        <v>158</v>
      </c>
      <c r="C533" t="s">
        <v>189</v>
      </c>
      <c r="D533" t="s">
        <v>15</v>
      </c>
      <c r="E533" t="s">
        <v>425</v>
      </c>
      <c r="F533">
        <v>6.2</v>
      </c>
      <c r="G533">
        <v>5.98</v>
      </c>
      <c r="H533">
        <v>3.81</v>
      </c>
      <c r="I533">
        <v>13.1</v>
      </c>
      <c r="J533">
        <v>27.68</v>
      </c>
      <c r="K533">
        <v>13.02</v>
      </c>
      <c r="L533">
        <v>9.06</v>
      </c>
      <c r="M533">
        <v>6.73</v>
      </c>
      <c r="N533">
        <v>3.52</v>
      </c>
      <c r="O533">
        <v>2.12</v>
      </c>
      <c r="P533">
        <v>6.02</v>
      </c>
      <c r="Q533">
        <v>5.31</v>
      </c>
      <c r="R533">
        <v>1.76</v>
      </c>
      <c r="S533">
        <v>2.1</v>
      </c>
      <c r="T533">
        <v>2.85</v>
      </c>
      <c r="U533">
        <v>1.67</v>
      </c>
      <c r="V533">
        <v>0.18</v>
      </c>
      <c r="W533">
        <v>-0.92</v>
      </c>
      <c r="X533">
        <v>0.74</v>
      </c>
      <c r="Y533">
        <v>2.19</v>
      </c>
      <c r="Z533">
        <v>4.05</v>
      </c>
      <c r="AA533">
        <v>4.7699999999999996</v>
      </c>
      <c r="AB533">
        <v>0.52</v>
      </c>
      <c r="AC533">
        <v>1.06</v>
      </c>
      <c r="AD533">
        <v>0.88</v>
      </c>
      <c r="AE533">
        <v>-1.2</v>
      </c>
      <c r="AF533">
        <v>-0.14000000000000001</v>
      </c>
      <c r="AG533">
        <v>1.79</v>
      </c>
      <c r="AH533">
        <v>1.46</v>
      </c>
      <c r="AI533">
        <v>-0.52</v>
      </c>
      <c r="AJ533">
        <v>-1.96</v>
      </c>
      <c r="AK533">
        <v>-0.63</v>
      </c>
      <c r="AL533">
        <v>-0.81</v>
      </c>
      <c r="AM533">
        <v>-0.17</v>
      </c>
      <c r="AN533">
        <v>0.95</v>
      </c>
      <c r="AO533">
        <v>-0.94</v>
      </c>
      <c r="AP533">
        <v>0.5</v>
      </c>
      <c r="AQ533">
        <v>0.33</v>
      </c>
      <c r="AR533">
        <v>2.6</v>
      </c>
      <c r="AS533">
        <v>0.21</v>
      </c>
      <c r="AT533">
        <v>-0.35</v>
      </c>
      <c r="AU533">
        <v>-0.4</v>
      </c>
      <c r="AV533">
        <v>0.09</v>
      </c>
      <c r="AW533">
        <v>-0.12</v>
      </c>
      <c r="AX533">
        <v>3.82</v>
      </c>
      <c r="AY533">
        <v>3.08</v>
      </c>
      <c r="AZ533">
        <v>1.69</v>
      </c>
      <c r="BA533">
        <v>0.72</v>
      </c>
      <c r="BB533">
        <v>1.41</v>
      </c>
      <c r="BC533">
        <v>0.22</v>
      </c>
      <c r="BD533">
        <v>1.2</v>
      </c>
      <c r="BE533">
        <v>-0.05</v>
      </c>
      <c r="BF533">
        <v>4.66</v>
      </c>
      <c r="BG533" t="s">
        <v>426</v>
      </c>
    </row>
    <row r="534" spans="1:59" x14ac:dyDescent="0.2">
      <c r="A534" t="s">
        <v>77</v>
      </c>
      <c r="B534">
        <v>146</v>
      </c>
      <c r="C534" t="s">
        <v>78</v>
      </c>
      <c r="D534" t="s">
        <v>15</v>
      </c>
      <c r="E534" t="s">
        <v>462</v>
      </c>
      <c r="F534">
        <v>3.66</v>
      </c>
      <c r="G534">
        <v>3.96</v>
      </c>
      <c r="H534">
        <v>4.08</v>
      </c>
      <c r="I534">
        <v>8.52</v>
      </c>
      <c r="J534">
        <v>13.96</v>
      </c>
      <c r="K534">
        <v>1.23</v>
      </c>
      <c r="L534">
        <v>-1.05</v>
      </c>
      <c r="M534">
        <v>-0.08</v>
      </c>
      <c r="N534">
        <v>-1.36</v>
      </c>
      <c r="O534">
        <v>1.91</v>
      </c>
      <c r="P534">
        <v>4.47</v>
      </c>
      <c r="Q534">
        <v>5.61</v>
      </c>
      <c r="R534">
        <v>3.67</v>
      </c>
      <c r="S534">
        <v>1.1299999999999999</v>
      </c>
      <c r="T534">
        <v>2.93</v>
      </c>
      <c r="U534">
        <v>2.02</v>
      </c>
      <c r="V534">
        <v>-1.26</v>
      </c>
      <c r="W534">
        <v>-0.72</v>
      </c>
      <c r="X534">
        <v>2.14</v>
      </c>
      <c r="Y534">
        <v>3.19</v>
      </c>
      <c r="Z534">
        <v>2.33</v>
      </c>
      <c r="AA534">
        <v>1.3</v>
      </c>
      <c r="AB534">
        <v>0.73</v>
      </c>
      <c r="AC534">
        <v>0.44</v>
      </c>
      <c r="AD534">
        <v>-0.46</v>
      </c>
      <c r="AE534">
        <v>-0.09</v>
      </c>
      <c r="AF534">
        <v>-1.76</v>
      </c>
      <c r="AG534">
        <v>-0.73</v>
      </c>
      <c r="AH534">
        <v>-1.23</v>
      </c>
      <c r="AI534">
        <v>-1</v>
      </c>
      <c r="AJ534">
        <v>0.95</v>
      </c>
      <c r="AK534">
        <v>0.49</v>
      </c>
      <c r="AL534">
        <v>-0.48</v>
      </c>
      <c r="AM534">
        <v>-0.7</v>
      </c>
      <c r="AN534">
        <v>0.68</v>
      </c>
      <c r="AO534">
        <v>1.0900000000000001</v>
      </c>
      <c r="AP534">
        <v>2.0299999999999998</v>
      </c>
      <c r="AQ534">
        <v>2.31</v>
      </c>
      <c r="AR534">
        <v>3.05</v>
      </c>
      <c r="AS534">
        <v>-1.51</v>
      </c>
      <c r="AT534">
        <v>-0.16</v>
      </c>
      <c r="AU534">
        <v>-1.2</v>
      </c>
      <c r="AV534">
        <v>-0.46</v>
      </c>
      <c r="AW534">
        <v>0.19</v>
      </c>
      <c r="AX534">
        <v>-0.82</v>
      </c>
      <c r="AY534">
        <v>-3.57</v>
      </c>
      <c r="AZ534">
        <v>-1.49</v>
      </c>
      <c r="BA534">
        <v>-0.47</v>
      </c>
      <c r="BB534">
        <v>1.41</v>
      </c>
      <c r="BC534">
        <v>-0.32</v>
      </c>
      <c r="BD534">
        <v>-0.55000000000000004</v>
      </c>
      <c r="BE534">
        <v>1.22</v>
      </c>
      <c r="BF534">
        <v>4.16</v>
      </c>
      <c r="BG534" t="s">
        <v>463</v>
      </c>
    </row>
    <row r="535" spans="1:59" x14ac:dyDescent="0.2">
      <c r="A535" t="s">
        <v>373</v>
      </c>
      <c r="B535">
        <v>111</v>
      </c>
      <c r="C535" t="s">
        <v>374</v>
      </c>
      <c r="D535" t="s">
        <v>15</v>
      </c>
      <c r="E535" t="s">
        <v>425</v>
      </c>
      <c r="F535">
        <v>5.4</v>
      </c>
      <c r="G535">
        <v>3.07</v>
      </c>
      <c r="H535">
        <v>4.13</v>
      </c>
      <c r="I535">
        <v>13.29</v>
      </c>
      <c r="J535">
        <v>13.76</v>
      </c>
      <c r="K535">
        <v>8.44</v>
      </c>
      <c r="L535">
        <v>3.09</v>
      </c>
      <c r="M535">
        <v>5.96</v>
      </c>
      <c r="N535">
        <v>9.77</v>
      </c>
      <c r="O535">
        <v>10.71</v>
      </c>
      <c r="P535">
        <v>8.56</v>
      </c>
      <c r="Q535">
        <v>7.77</v>
      </c>
      <c r="R535">
        <v>4.07</v>
      </c>
      <c r="S535">
        <v>2.23</v>
      </c>
      <c r="T535">
        <v>3.76</v>
      </c>
      <c r="U535">
        <v>2.33</v>
      </c>
      <c r="V535">
        <v>3.26</v>
      </c>
      <c r="W535">
        <v>4.07</v>
      </c>
      <c r="X535">
        <v>4.13</v>
      </c>
      <c r="Y535">
        <v>5.67</v>
      </c>
      <c r="Z535">
        <v>5.76</v>
      </c>
      <c r="AA535">
        <v>3.56</v>
      </c>
      <c r="AB535">
        <v>1.38</v>
      </c>
      <c r="AC535">
        <v>2.09</v>
      </c>
      <c r="AD535">
        <v>2.3199999999999998</v>
      </c>
      <c r="AE535">
        <v>2.76</v>
      </c>
      <c r="AF535">
        <v>3.25</v>
      </c>
      <c r="AG535">
        <v>2.62</v>
      </c>
      <c r="AH535">
        <v>2.12</v>
      </c>
      <c r="AI535">
        <v>2.15</v>
      </c>
      <c r="AJ535">
        <v>2.31</v>
      </c>
      <c r="AK535">
        <v>3.09</v>
      </c>
      <c r="AL535">
        <v>1.84</v>
      </c>
      <c r="AM535">
        <v>2.14</v>
      </c>
      <c r="AN535">
        <v>3.37</v>
      </c>
      <c r="AO535">
        <v>2.4300000000000002</v>
      </c>
      <c r="AP535">
        <v>2.35</v>
      </c>
      <c r="AQ535">
        <v>3.91</v>
      </c>
      <c r="AR535">
        <v>5.37</v>
      </c>
      <c r="AS535">
        <v>1.88</v>
      </c>
      <c r="AT535">
        <v>0.79</v>
      </c>
      <c r="AU535">
        <v>3.58</v>
      </c>
      <c r="AV535">
        <v>2.5499999999999998</v>
      </c>
      <c r="AW535">
        <v>1.41</v>
      </c>
      <c r="AX535">
        <v>2.31</v>
      </c>
      <c r="AY535">
        <v>1.8</v>
      </c>
      <c r="AZ535">
        <v>0.34</v>
      </c>
      <c r="BA535">
        <v>0.88</v>
      </c>
      <c r="BB535">
        <v>1.4</v>
      </c>
      <c r="BC535">
        <v>0.89</v>
      </c>
      <c r="BD535">
        <v>3.51</v>
      </c>
      <c r="BE535">
        <v>3.47</v>
      </c>
      <c r="BF535">
        <v>11.35</v>
      </c>
      <c r="BG535" t="s">
        <v>426</v>
      </c>
    </row>
    <row r="536" spans="1:59" x14ac:dyDescent="0.2">
      <c r="A536" t="s">
        <v>233</v>
      </c>
      <c r="B536">
        <v>556</v>
      </c>
      <c r="C536" t="s">
        <v>234</v>
      </c>
      <c r="D536" t="s">
        <v>15</v>
      </c>
      <c r="E536" t="s">
        <v>16</v>
      </c>
      <c r="F536">
        <v>4.32</v>
      </c>
      <c r="G536">
        <v>5.62</v>
      </c>
      <c r="H536">
        <v>5.49</v>
      </c>
      <c r="I536">
        <v>10.029999999999999</v>
      </c>
      <c r="J536">
        <v>18.34</v>
      </c>
      <c r="K536">
        <v>18.34</v>
      </c>
      <c r="L536">
        <v>31.4</v>
      </c>
      <c r="M536">
        <v>-0.76</v>
      </c>
      <c r="N536">
        <v>13.88</v>
      </c>
      <c r="O536">
        <v>20</v>
      </c>
      <c r="P536">
        <v>27.88</v>
      </c>
      <c r="Q536">
        <v>11.1</v>
      </c>
      <c r="R536">
        <v>-0.81</v>
      </c>
      <c r="S536">
        <v>9.89</v>
      </c>
      <c r="T536">
        <v>0.99</v>
      </c>
      <c r="U536">
        <v>-9.16</v>
      </c>
      <c r="V536">
        <v>9.1</v>
      </c>
      <c r="W536">
        <v>11.7</v>
      </c>
      <c r="X536">
        <v>6.48</v>
      </c>
      <c r="Y536">
        <v>7.16</v>
      </c>
      <c r="Z536">
        <v>15.54</v>
      </c>
      <c r="AA536">
        <v>12.5</v>
      </c>
      <c r="AB536">
        <v>16.86</v>
      </c>
      <c r="AC536">
        <v>20.13</v>
      </c>
      <c r="AD536">
        <v>3.39</v>
      </c>
      <c r="AE536">
        <v>5.49</v>
      </c>
      <c r="AF536">
        <v>6.24</v>
      </c>
      <c r="AG536">
        <v>7.58</v>
      </c>
      <c r="AH536">
        <v>-1.41</v>
      </c>
      <c r="AI536">
        <v>2.96</v>
      </c>
      <c r="AJ536">
        <v>-1.18</v>
      </c>
      <c r="AK536">
        <v>0.67</v>
      </c>
      <c r="AL536">
        <v>0.93</v>
      </c>
      <c r="AM536">
        <v>-2.8</v>
      </c>
      <c r="AN536">
        <v>6.34</v>
      </c>
      <c r="AO536">
        <v>2.46</v>
      </c>
      <c r="AP536">
        <v>3.5</v>
      </c>
      <c r="AQ536">
        <v>6.8</v>
      </c>
      <c r="AR536">
        <v>12.03</v>
      </c>
      <c r="AS536">
        <v>4.55</v>
      </c>
      <c r="AT536">
        <v>6.16</v>
      </c>
      <c r="AU536">
        <v>11.26</v>
      </c>
      <c r="AV536">
        <v>10.89</v>
      </c>
      <c r="AW536">
        <v>3.8</v>
      </c>
      <c r="AX536">
        <v>2.12</v>
      </c>
      <c r="AY536">
        <v>1.89</v>
      </c>
      <c r="AZ536">
        <v>0.8</v>
      </c>
      <c r="BA536">
        <v>2.27</v>
      </c>
      <c r="BB536">
        <v>1.37</v>
      </c>
      <c r="BC536">
        <v>1.31</v>
      </c>
      <c r="BD536">
        <v>-1.37</v>
      </c>
      <c r="BE536">
        <v>0.54</v>
      </c>
      <c r="BF536">
        <v>2.1800000000000002</v>
      </c>
      <c r="BG536" t="s">
        <v>17</v>
      </c>
    </row>
    <row r="537" spans="1:59" x14ac:dyDescent="0.2">
      <c r="A537" t="s">
        <v>308</v>
      </c>
      <c r="B537">
        <v>714</v>
      </c>
      <c r="C537" t="s">
        <v>309</v>
      </c>
      <c r="D537" t="s">
        <v>15</v>
      </c>
      <c r="E537" t="s">
        <v>16</v>
      </c>
      <c r="F537">
        <v>0.51</v>
      </c>
      <c r="G537">
        <v>0.49</v>
      </c>
      <c r="H537">
        <v>3.09</v>
      </c>
      <c r="I537">
        <v>9.3699999999999992</v>
      </c>
      <c r="J537">
        <v>31.09</v>
      </c>
      <c r="K537">
        <v>30.23</v>
      </c>
      <c r="L537">
        <v>7.17</v>
      </c>
      <c r="M537">
        <v>13.66</v>
      </c>
      <c r="N537">
        <v>13.27</v>
      </c>
      <c r="O537">
        <v>15.67</v>
      </c>
      <c r="P537">
        <v>7.2</v>
      </c>
      <c r="Q537">
        <v>6.44</v>
      </c>
      <c r="R537">
        <v>12.61</v>
      </c>
      <c r="S537">
        <v>6.63</v>
      </c>
      <c r="T537">
        <v>5.36</v>
      </c>
      <c r="U537">
        <v>1.73</v>
      </c>
      <c r="V537">
        <v>-1.1000000000000001</v>
      </c>
      <c r="W537">
        <v>4.1500000000000004</v>
      </c>
      <c r="X537">
        <v>2.91</v>
      </c>
      <c r="Y537">
        <v>1.04</v>
      </c>
      <c r="Z537">
        <v>4.2</v>
      </c>
      <c r="AA537">
        <v>19.600000000000001</v>
      </c>
      <c r="AB537">
        <v>9.5</v>
      </c>
      <c r="AC537">
        <v>12.47</v>
      </c>
      <c r="AD537">
        <v>21</v>
      </c>
      <c r="AE537">
        <v>55.97</v>
      </c>
      <c r="AF537">
        <v>13.19</v>
      </c>
      <c r="AG537">
        <v>11.76</v>
      </c>
      <c r="AH537">
        <v>6.46</v>
      </c>
      <c r="AI537">
        <v>-2.42</v>
      </c>
      <c r="AJ537">
        <v>3.91</v>
      </c>
      <c r="AK537">
        <v>3.36</v>
      </c>
      <c r="AL537">
        <v>1.98</v>
      </c>
      <c r="AM537">
        <v>7.45</v>
      </c>
      <c r="AN537">
        <v>11.98</v>
      </c>
      <c r="AO537">
        <v>9.1199999999999992</v>
      </c>
      <c r="AP537">
        <v>8.83</v>
      </c>
      <c r="AQ537">
        <v>9.08</v>
      </c>
      <c r="AR537">
        <v>15.44</v>
      </c>
      <c r="AS537">
        <v>10.35</v>
      </c>
      <c r="AT537">
        <v>2.31</v>
      </c>
      <c r="AU537">
        <v>5.67</v>
      </c>
      <c r="AV537">
        <v>6.29</v>
      </c>
      <c r="AW537">
        <v>4.22</v>
      </c>
      <c r="AX537">
        <v>1.78</v>
      </c>
      <c r="AY537">
        <v>2.5099999999999998</v>
      </c>
      <c r="AZ537">
        <v>5.72</v>
      </c>
      <c r="BA537">
        <v>4.84</v>
      </c>
      <c r="BB537">
        <v>1.36</v>
      </c>
      <c r="BC537">
        <v>2.4300000000000002</v>
      </c>
      <c r="BD537">
        <v>9.85</v>
      </c>
      <c r="BE537">
        <v>-0.39</v>
      </c>
      <c r="BF537">
        <v>17.7</v>
      </c>
      <c r="BG537" t="s">
        <v>17</v>
      </c>
    </row>
    <row r="538" spans="1:59" x14ac:dyDescent="0.2">
      <c r="A538" t="s">
        <v>77</v>
      </c>
      <c r="B538">
        <v>146</v>
      </c>
      <c r="C538" t="s">
        <v>78</v>
      </c>
      <c r="D538" t="s">
        <v>15</v>
      </c>
      <c r="E538" t="s">
        <v>416</v>
      </c>
      <c r="F538">
        <v>10.6</v>
      </c>
      <c r="G538">
        <v>9.3000000000000007</v>
      </c>
      <c r="H538">
        <v>-1.6</v>
      </c>
      <c r="I538">
        <v>16.899999999999999</v>
      </c>
      <c r="J538">
        <v>21.6</v>
      </c>
      <c r="K538">
        <v>0.5</v>
      </c>
      <c r="L538">
        <v>3.2</v>
      </c>
      <c r="M538">
        <v>-0.2</v>
      </c>
      <c r="N538">
        <v>-5.7</v>
      </c>
      <c r="O538">
        <v>35.299999999999997</v>
      </c>
      <c r="P538">
        <v>6.4</v>
      </c>
      <c r="Q538">
        <v>9.6</v>
      </c>
      <c r="R538">
        <v>1.3</v>
      </c>
      <c r="S538">
        <v>-3.7</v>
      </c>
      <c r="T538">
        <v>2.83</v>
      </c>
      <c r="U538">
        <v>3.49</v>
      </c>
      <c r="V538">
        <v>-1.93</v>
      </c>
      <c r="W538">
        <v>1.42</v>
      </c>
      <c r="X538">
        <v>1.68</v>
      </c>
      <c r="Y538">
        <v>4.5999999999999996</v>
      </c>
      <c r="Z538">
        <v>8.3800000000000008</v>
      </c>
      <c r="AA538">
        <v>8.9</v>
      </c>
      <c r="AB538">
        <v>5.68</v>
      </c>
      <c r="AC538">
        <v>4.6500000000000004</v>
      </c>
      <c r="AD538">
        <v>0.25</v>
      </c>
      <c r="AE538">
        <v>1.69</v>
      </c>
      <c r="AF538">
        <v>1.85</v>
      </c>
      <c r="AG538">
        <v>0.78</v>
      </c>
      <c r="AH538">
        <v>-0.74</v>
      </c>
      <c r="AI538">
        <v>0.99</v>
      </c>
      <c r="AJ538">
        <v>3.61</v>
      </c>
      <c r="AK538">
        <v>2.25</v>
      </c>
      <c r="AL538">
        <v>0.09</v>
      </c>
      <c r="AM538">
        <v>0.43</v>
      </c>
      <c r="AN538">
        <v>1.62</v>
      </c>
      <c r="AO538">
        <v>2.97</v>
      </c>
      <c r="AP538">
        <v>2.75</v>
      </c>
      <c r="AQ538">
        <v>2.13</v>
      </c>
      <c r="AR538">
        <v>4.87</v>
      </c>
      <c r="AS538">
        <v>-1.1499999999999999</v>
      </c>
      <c r="AT538">
        <v>2.44</v>
      </c>
      <c r="AU538">
        <v>2.4</v>
      </c>
      <c r="AV538">
        <v>0.83</v>
      </c>
      <c r="AW538">
        <v>0.12</v>
      </c>
      <c r="AX538">
        <v>1.04</v>
      </c>
      <c r="AY538">
        <v>-0.64</v>
      </c>
      <c r="AZ538">
        <v>-0.06</v>
      </c>
      <c r="BA538">
        <v>1.21</v>
      </c>
      <c r="BB538">
        <v>1.35</v>
      </c>
      <c r="BC538">
        <v>-0.62</v>
      </c>
      <c r="BD538">
        <v>-0.2</v>
      </c>
      <c r="BE538">
        <v>8.58</v>
      </c>
      <c r="BF538">
        <v>22.99</v>
      </c>
      <c r="BG538" t="s">
        <v>418</v>
      </c>
    </row>
    <row r="539" spans="1:59" x14ac:dyDescent="0.2">
      <c r="A539" t="s">
        <v>461</v>
      </c>
      <c r="B539">
        <v>967</v>
      </c>
      <c r="C539" t="s">
        <v>399</v>
      </c>
      <c r="D539" t="s">
        <v>15</v>
      </c>
      <c r="E539" t="s">
        <v>462</v>
      </c>
      <c r="AT539">
        <v>4.0599999999999996</v>
      </c>
      <c r="AU539">
        <v>4.55</v>
      </c>
      <c r="AV539">
        <v>1.91</v>
      </c>
      <c r="AW539">
        <v>2.39</v>
      </c>
      <c r="AX539">
        <v>1.63</v>
      </c>
      <c r="AY539">
        <v>2.66</v>
      </c>
      <c r="AZ539">
        <v>-7.0000000000000007E-2</v>
      </c>
      <c r="BA539">
        <v>0.59</v>
      </c>
      <c r="BB539">
        <v>1.35</v>
      </c>
      <c r="BC539">
        <v>0.93</v>
      </c>
      <c r="BD539">
        <v>-0.57999999999999996</v>
      </c>
      <c r="BE539">
        <v>4.92</v>
      </c>
      <c r="BG539" t="s">
        <v>463</v>
      </c>
    </row>
    <row r="540" spans="1:59" x14ac:dyDescent="0.2">
      <c r="A540" t="s">
        <v>406</v>
      </c>
      <c r="B540">
        <v>687</v>
      </c>
      <c r="C540" t="s">
        <v>407</v>
      </c>
      <c r="D540" t="s">
        <v>15</v>
      </c>
      <c r="E540" t="s">
        <v>16</v>
      </c>
      <c r="AD540">
        <v>2.89</v>
      </c>
      <c r="AE540">
        <v>1.35</v>
      </c>
      <c r="AF540">
        <v>1.41</v>
      </c>
      <c r="AG540">
        <v>1.99</v>
      </c>
      <c r="AH540">
        <v>1.1200000000000001</v>
      </c>
      <c r="AI540">
        <v>0.23</v>
      </c>
      <c r="AJ540">
        <v>1.54</v>
      </c>
      <c r="AK540">
        <v>2.3199999999999998</v>
      </c>
      <c r="AL540">
        <v>1.81</v>
      </c>
      <c r="AM540">
        <v>1.1100000000000001</v>
      </c>
      <c r="AN540">
        <v>0.84</v>
      </c>
      <c r="AO540">
        <v>1.23</v>
      </c>
      <c r="AP540">
        <v>2.95</v>
      </c>
      <c r="AQ540">
        <v>0.98</v>
      </c>
      <c r="AR540">
        <v>2.95</v>
      </c>
      <c r="AS540">
        <v>0.93</v>
      </c>
      <c r="AT540">
        <v>2.7</v>
      </c>
      <c r="AU540">
        <v>2.4300000000000002</v>
      </c>
      <c r="AV540">
        <v>1.75</v>
      </c>
      <c r="AW540">
        <v>1.28</v>
      </c>
      <c r="AX540">
        <v>0.18</v>
      </c>
      <c r="AY540">
        <v>0.56999999999999995</v>
      </c>
      <c r="AZ540">
        <v>0.57999999999999996</v>
      </c>
      <c r="BA540">
        <v>1.38</v>
      </c>
      <c r="BB540">
        <v>1.33</v>
      </c>
      <c r="BC540">
        <v>0.25</v>
      </c>
      <c r="BD540">
        <v>-0.53</v>
      </c>
      <c r="BE540">
        <v>0.62</v>
      </c>
      <c r="BG540" t="s">
        <v>397</v>
      </c>
    </row>
    <row r="541" spans="1:59" x14ac:dyDescent="0.2">
      <c r="A541" t="s">
        <v>196</v>
      </c>
      <c r="B541">
        <v>522</v>
      </c>
      <c r="C541" t="s">
        <v>197</v>
      </c>
      <c r="D541" t="s">
        <v>15</v>
      </c>
      <c r="E541" t="s">
        <v>416</v>
      </c>
      <c r="AL541">
        <v>0.3</v>
      </c>
      <c r="AM541">
        <v>0</v>
      </c>
      <c r="AN541">
        <v>0.1</v>
      </c>
      <c r="AO541">
        <v>10.1</v>
      </c>
      <c r="AP541">
        <v>12</v>
      </c>
      <c r="AQ541">
        <v>8.3000000000000007</v>
      </c>
      <c r="AR541">
        <v>20</v>
      </c>
      <c r="AS541">
        <v>14.61</v>
      </c>
      <c r="AT541">
        <v>2.84</v>
      </c>
      <c r="AU541">
        <v>3.74</v>
      </c>
      <c r="AV541">
        <v>2.27</v>
      </c>
      <c r="AW541">
        <v>0.64</v>
      </c>
      <c r="AX541">
        <v>2.78</v>
      </c>
      <c r="AY541">
        <v>-3.5</v>
      </c>
      <c r="AZ541">
        <v>-1.24</v>
      </c>
      <c r="BA541">
        <v>-0.15</v>
      </c>
      <c r="BB541">
        <v>1.33</v>
      </c>
      <c r="BC541">
        <v>1.28</v>
      </c>
      <c r="BD541">
        <v>1.0900000000000001</v>
      </c>
      <c r="BE541">
        <v>2.95</v>
      </c>
      <c r="BF541">
        <v>7.05</v>
      </c>
      <c r="BG541" t="s">
        <v>419</v>
      </c>
    </row>
    <row r="542" spans="1:59" x14ac:dyDescent="0.2">
      <c r="A542" t="s">
        <v>284</v>
      </c>
      <c r="B542">
        <v>293</v>
      </c>
      <c r="C542" t="s">
        <v>285</v>
      </c>
      <c r="D542" t="s">
        <v>15</v>
      </c>
      <c r="E542" t="s">
        <v>16</v>
      </c>
      <c r="F542">
        <v>5.03</v>
      </c>
      <c r="G542">
        <v>6.79</v>
      </c>
      <c r="H542">
        <v>7.22</v>
      </c>
      <c r="I542">
        <v>9.49</v>
      </c>
      <c r="J542">
        <v>16.89</v>
      </c>
      <c r="K542">
        <v>23.62</v>
      </c>
      <c r="L542">
        <v>33.479999999999997</v>
      </c>
      <c r="M542">
        <v>38.049999999999997</v>
      </c>
      <c r="N542">
        <v>57.85</v>
      </c>
      <c r="O542">
        <v>66.69</v>
      </c>
      <c r="P542">
        <v>59.15</v>
      </c>
      <c r="Q542">
        <v>75.430000000000007</v>
      </c>
      <c r="R542">
        <v>64.459999999999994</v>
      </c>
      <c r="S542">
        <v>111.15</v>
      </c>
      <c r="T542">
        <v>110.21</v>
      </c>
      <c r="U542">
        <v>163.4</v>
      </c>
      <c r="V542">
        <v>77.92</v>
      </c>
      <c r="W542">
        <v>75</v>
      </c>
      <c r="X542">
        <v>576.19000000000005</v>
      </c>
      <c r="Y542">
        <v>3407.75</v>
      </c>
      <c r="Z542">
        <v>7356.82</v>
      </c>
      <c r="AA542">
        <v>424.59</v>
      </c>
      <c r="AB542">
        <v>74.069999999999993</v>
      </c>
      <c r="AC542">
        <v>48.53</v>
      </c>
      <c r="AD542">
        <v>23.75</v>
      </c>
      <c r="AE542">
        <v>11.03</v>
      </c>
      <c r="AF542">
        <v>11.49</v>
      </c>
      <c r="AG542">
        <v>8.5399999999999991</v>
      </c>
      <c r="AH542">
        <v>7.25</v>
      </c>
      <c r="AI542">
        <v>3.47</v>
      </c>
      <c r="AJ542">
        <v>3.76</v>
      </c>
      <c r="AK542">
        <v>1.98</v>
      </c>
      <c r="AL542">
        <v>0.2</v>
      </c>
      <c r="AM542">
        <v>2.2599999999999998</v>
      </c>
      <c r="AN542">
        <v>3.66</v>
      </c>
      <c r="AO542">
        <v>1.61</v>
      </c>
      <c r="AP542">
        <v>2</v>
      </c>
      <c r="AQ542">
        <v>1.78</v>
      </c>
      <c r="AR542">
        <v>5.79</v>
      </c>
      <c r="AS542">
        <v>2.93</v>
      </c>
      <c r="AT542">
        <v>1.53</v>
      </c>
      <c r="AU542">
        <v>3.37</v>
      </c>
      <c r="AV542">
        <v>3.66</v>
      </c>
      <c r="AW542">
        <v>2.81</v>
      </c>
      <c r="AX542">
        <v>3.25</v>
      </c>
      <c r="AY542">
        <v>3.55</v>
      </c>
      <c r="AZ542">
        <v>3.59</v>
      </c>
      <c r="BA542">
        <v>2.8</v>
      </c>
      <c r="BB542">
        <v>1.32</v>
      </c>
      <c r="BC542">
        <v>2.14</v>
      </c>
      <c r="BD542">
        <v>1.83</v>
      </c>
      <c r="BE542">
        <v>4.2699999999999996</v>
      </c>
      <c r="BF542">
        <v>7.88</v>
      </c>
      <c r="BG542" t="s">
        <v>17</v>
      </c>
    </row>
    <row r="543" spans="1:59" x14ac:dyDescent="0.2">
      <c r="A543" t="s">
        <v>404</v>
      </c>
      <c r="B543">
        <v>664</v>
      </c>
      <c r="C543" t="s">
        <v>405</v>
      </c>
      <c r="D543" t="s">
        <v>15</v>
      </c>
      <c r="E543" t="s">
        <v>16</v>
      </c>
      <c r="AK543">
        <v>4.75</v>
      </c>
      <c r="AL543">
        <v>3.98</v>
      </c>
      <c r="AM543">
        <v>1.1599999999999999</v>
      </c>
      <c r="AN543">
        <v>3.1</v>
      </c>
      <c r="AO543">
        <v>2.67</v>
      </c>
      <c r="AP543">
        <v>1.93</v>
      </c>
      <c r="AQ543">
        <v>2.71</v>
      </c>
      <c r="AR543">
        <v>4.9000000000000004</v>
      </c>
      <c r="AS543">
        <v>2.79</v>
      </c>
      <c r="AT543">
        <v>2.09</v>
      </c>
      <c r="AU543">
        <v>3.67</v>
      </c>
      <c r="AV543">
        <v>4.7699999999999996</v>
      </c>
      <c r="AW543">
        <v>0.87</v>
      </c>
      <c r="AX543">
        <v>-0.38</v>
      </c>
      <c r="AY543">
        <v>-1.1499999999999999</v>
      </c>
      <c r="AZ543">
        <v>-0.25</v>
      </c>
      <c r="BA543">
        <v>1.19</v>
      </c>
      <c r="BB543">
        <v>1.31</v>
      </c>
      <c r="BC543">
        <v>-1.07</v>
      </c>
      <c r="BD543">
        <v>-1.89</v>
      </c>
      <c r="BE543">
        <v>1.67</v>
      </c>
      <c r="BG543" t="s">
        <v>397</v>
      </c>
    </row>
    <row r="544" spans="1:59" x14ac:dyDescent="0.2">
      <c r="A544" t="s">
        <v>103</v>
      </c>
      <c r="B544">
        <v>935</v>
      </c>
      <c r="C544" t="s">
        <v>104</v>
      </c>
      <c r="D544" t="s">
        <v>15</v>
      </c>
      <c r="E544" t="s">
        <v>425</v>
      </c>
      <c r="F544">
        <v>0.2</v>
      </c>
      <c r="G544">
        <v>-0.4</v>
      </c>
      <c r="H544">
        <v>-0.2</v>
      </c>
      <c r="I544">
        <v>0.1</v>
      </c>
      <c r="J544">
        <v>0.2</v>
      </c>
      <c r="K544">
        <v>-0.1</v>
      </c>
      <c r="L544">
        <v>1.2</v>
      </c>
      <c r="M544">
        <v>1.4</v>
      </c>
      <c r="N544">
        <v>1.9</v>
      </c>
      <c r="O544">
        <v>1.4</v>
      </c>
      <c r="P544">
        <v>1.4</v>
      </c>
      <c r="Q544">
        <v>1.4</v>
      </c>
      <c r="R544">
        <v>9.4</v>
      </c>
      <c r="S544">
        <v>0.6</v>
      </c>
      <c r="T544">
        <v>0.6</v>
      </c>
      <c r="U544">
        <v>2.6</v>
      </c>
      <c r="V544">
        <v>0.4</v>
      </c>
      <c r="W544">
        <v>0.2</v>
      </c>
      <c r="X544">
        <v>-0.3</v>
      </c>
      <c r="Y544">
        <v>0.1</v>
      </c>
      <c r="Z544">
        <v>11.1</v>
      </c>
      <c r="AA544">
        <v>45.2</v>
      </c>
      <c r="AB544">
        <v>9.56</v>
      </c>
      <c r="AC544">
        <v>16.12</v>
      </c>
      <c r="AD544">
        <v>10.1</v>
      </c>
      <c r="AE544">
        <v>11.13</v>
      </c>
      <c r="AF544">
        <v>7.97</v>
      </c>
      <c r="AG544">
        <v>4.3899999999999997</v>
      </c>
      <c r="AH544">
        <v>4.42</v>
      </c>
      <c r="AI544">
        <v>-5.53</v>
      </c>
      <c r="AJ544">
        <v>0.99</v>
      </c>
      <c r="AK544">
        <v>5.07</v>
      </c>
      <c r="AL544">
        <v>-1.94</v>
      </c>
      <c r="AM544">
        <v>-2.1800000000000002</v>
      </c>
      <c r="AN544">
        <v>3.41</v>
      </c>
      <c r="AO544">
        <v>-0.25</v>
      </c>
      <c r="AP544">
        <v>0.86</v>
      </c>
      <c r="AQ544">
        <v>4.74</v>
      </c>
      <c r="AR544">
        <v>8.11</v>
      </c>
      <c r="AS544">
        <v>-3.97</v>
      </c>
      <c r="AT544">
        <v>1.47</v>
      </c>
      <c r="AU544">
        <v>4.63</v>
      </c>
      <c r="AV544">
        <v>6.91</v>
      </c>
      <c r="AW544">
        <v>4.91</v>
      </c>
      <c r="AX544">
        <v>2.02</v>
      </c>
      <c r="AY544">
        <v>-1.1000000000000001</v>
      </c>
      <c r="AZ544">
        <v>-0.93</v>
      </c>
      <c r="BA544">
        <v>5.18</v>
      </c>
      <c r="BB544">
        <v>1.31</v>
      </c>
      <c r="BC544">
        <v>2.82</v>
      </c>
      <c r="BD544">
        <v>4.54</v>
      </c>
      <c r="BE544">
        <v>0.8</v>
      </c>
      <c r="BF544">
        <v>15.89</v>
      </c>
      <c r="BG544" t="s">
        <v>426</v>
      </c>
    </row>
    <row r="545" spans="1:59" x14ac:dyDescent="0.2">
      <c r="A545" t="s">
        <v>40</v>
      </c>
      <c r="B545">
        <v>124</v>
      </c>
      <c r="C545" t="s">
        <v>41</v>
      </c>
      <c r="D545" t="s">
        <v>15</v>
      </c>
      <c r="E545" t="s">
        <v>441</v>
      </c>
      <c r="F545">
        <v>5.2939999999999996</v>
      </c>
      <c r="G545">
        <v>1.03</v>
      </c>
      <c r="H545">
        <v>1.64</v>
      </c>
      <c r="I545">
        <v>18.25</v>
      </c>
      <c r="J545">
        <v>-3.59</v>
      </c>
      <c r="K545">
        <v>-6.48</v>
      </c>
      <c r="L545">
        <v>5.99</v>
      </c>
      <c r="M545">
        <v>7.96</v>
      </c>
      <c r="N545">
        <v>6.15</v>
      </c>
      <c r="O545">
        <v>4.17</v>
      </c>
      <c r="P545">
        <v>-9.19</v>
      </c>
      <c r="Q545">
        <v>22.97</v>
      </c>
      <c r="R545">
        <v>7.12</v>
      </c>
      <c r="S545">
        <v>8.3699999999999992</v>
      </c>
      <c r="T545">
        <v>6.09</v>
      </c>
      <c r="U545">
        <v>11.8</v>
      </c>
      <c r="V545">
        <v>5.72</v>
      </c>
      <c r="W545">
        <v>3.74</v>
      </c>
      <c r="X545">
        <v>2.29</v>
      </c>
      <c r="Y545">
        <v>2.62</v>
      </c>
      <c r="Z545">
        <v>2.87</v>
      </c>
      <c r="AA545">
        <v>4.2</v>
      </c>
      <c r="AB545">
        <v>3.55</v>
      </c>
      <c r="AC545">
        <v>3.49</v>
      </c>
      <c r="AD545">
        <v>2.66</v>
      </c>
      <c r="AE545">
        <v>1.76</v>
      </c>
      <c r="AF545">
        <v>1.88</v>
      </c>
      <c r="AG545">
        <v>-5.34</v>
      </c>
      <c r="AH545">
        <v>1.76</v>
      </c>
      <c r="AI545">
        <v>1.31</v>
      </c>
      <c r="AJ545">
        <v>1.83</v>
      </c>
      <c r="AK545">
        <v>2.15</v>
      </c>
      <c r="AL545">
        <v>-8.18</v>
      </c>
      <c r="AM545">
        <v>24.44</v>
      </c>
      <c r="AN545">
        <v>1.87</v>
      </c>
      <c r="AO545">
        <v>2.14</v>
      </c>
      <c r="AP545">
        <v>0.61</v>
      </c>
      <c r="AQ545">
        <v>1.63</v>
      </c>
      <c r="AR545">
        <v>1.94</v>
      </c>
      <c r="AS545">
        <v>1.94</v>
      </c>
      <c r="AT545">
        <v>1.4</v>
      </c>
      <c r="AU545">
        <v>1.81</v>
      </c>
      <c r="AV545">
        <v>2.2400000000000002</v>
      </c>
      <c r="AW545">
        <v>1.35</v>
      </c>
      <c r="AX545">
        <v>1.57</v>
      </c>
      <c r="AY545">
        <v>1.37</v>
      </c>
      <c r="AZ545">
        <v>1.96</v>
      </c>
      <c r="BA545">
        <v>1.52</v>
      </c>
      <c r="BB545">
        <v>1.31</v>
      </c>
      <c r="BC545">
        <v>3.77</v>
      </c>
      <c r="BD545">
        <v>1.48</v>
      </c>
      <c r="BE545">
        <v>1.61</v>
      </c>
      <c r="BF545">
        <v>4.42</v>
      </c>
      <c r="BG545" t="s">
        <v>442</v>
      </c>
    </row>
    <row r="546" spans="1:59" x14ac:dyDescent="0.2">
      <c r="A546" t="s">
        <v>105</v>
      </c>
      <c r="B546">
        <v>134</v>
      </c>
      <c r="C546" t="s">
        <v>5</v>
      </c>
      <c r="D546" t="s">
        <v>15</v>
      </c>
      <c r="E546" t="s">
        <v>441</v>
      </c>
      <c r="F546">
        <v>3.631961</v>
      </c>
      <c r="G546">
        <v>5.52</v>
      </c>
      <c r="H546">
        <v>5.49</v>
      </c>
      <c r="I546">
        <v>6.39</v>
      </c>
      <c r="J546">
        <v>6.82</v>
      </c>
      <c r="K546">
        <v>5.72</v>
      </c>
      <c r="L546">
        <v>3.99</v>
      </c>
      <c r="M546">
        <v>3.71</v>
      </c>
      <c r="N546">
        <v>3</v>
      </c>
      <c r="O546">
        <v>3.31</v>
      </c>
      <c r="P546">
        <v>5.28</v>
      </c>
      <c r="Q546">
        <v>5.77</v>
      </c>
      <c r="R546">
        <v>4.79</v>
      </c>
      <c r="S546">
        <v>3.83</v>
      </c>
      <c r="T546">
        <v>2.4900000000000002</v>
      </c>
      <c r="U546">
        <v>2.14</v>
      </c>
      <c r="V546">
        <v>0.84</v>
      </c>
      <c r="W546">
        <v>1.21</v>
      </c>
      <c r="X546">
        <v>1.79</v>
      </c>
      <c r="Y546">
        <v>2.71</v>
      </c>
      <c r="Z546">
        <v>2.5299999999999998</v>
      </c>
      <c r="AA546">
        <v>3.86</v>
      </c>
      <c r="AB546">
        <v>5.63</v>
      </c>
      <c r="AC546">
        <v>5.43</v>
      </c>
      <c r="AD546">
        <v>2.8</v>
      </c>
      <c r="AE546">
        <v>2.02</v>
      </c>
      <c r="AF546">
        <v>1.61</v>
      </c>
      <c r="AG546">
        <v>1.96</v>
      </c>
      <c r="AH546">
        <v>1.21</v>
      </c>
      <c r="AI546">
        <v>0.62</v>
      </c>
      <c r="AJ546">
        <v>0.83</v>
      </c>
      <c r="AK546">
        <v>0.83</v>
      </c>
      <c r="AL546">
        <v>1.56</v>
      </c>
      <c r="AM546">
        <v>0.94</v>
      </c>
      <c r="AN546">
        <v>1.71</v>
      </c>
      <c r="AO546">
        <v>1.06</v>
      </c>
      <c r="AP546">
        <v>1.1299999999999999</v>
      </c>
      <c r="AQ546">
        <v>1.94</v>
      </c>
      <c r="AR546">
        <v>1.44</v>
      </c>
      <c r="AS546">
        <v>1.27</v>
      </c>
      <c r="AT546">
        <v>0.71</v>
      </c>
      <c r="AU546">
        <v>0.92</v>
      </c>
      <c r="AV546">
        <v>1.28</v>
      </c>
      <c r="AW546">
        <v>1.26</v>
      </c>
      <c r="AX546">
        <v>1.37</v>
      </c>
      <c r="AY546">
        <v>1.67</v>
      </c>
      <c r="AZ546">
        <v>1.21</v>
      </c>
      <c r="BA546">
        <v>1.23</v>
      </c>
      <c r="BB546">
        <v>1.31</v>
      </c>
      <c r="BC546">
        <v>1.49</v>
      </c>
      <c r="BD546">
        <v>0.96</v>
      </c>
      <c r="BE546">
        <v>2.13</v>
      </c>
      <c r="BF546">
        <v>3.72</v>
      </c>
      <c r="BG546" t="s">
        <v>442</v>
      </c>
    </row>
    <row r="547" spans="1:59" x14ac:dyDescent="0.2">
      <c r="A547" t="s">
        <v>268</v>
      </c>
      <c r="B547">
        <v>138</v>
      </c>
      <c r="C547" t="s">
        <v>269</v>
      </c>
      <c r="D547" t="s">
        <v>15</v>
      </c>
      <c r="E547" t="s">
        <v>441</v>
      </c>
      <c r="F547">
        <v>3.8410120010000002</v>
      </c>
      <c r="G547">
        <v>8.4600000000000009</v>
      </c>
      <c r="H547">
        <v>8.3000000000000007</v>
      </c>
      <c r="I547">
        <v>8.2200000000000006</v>
      </c>
      <c r="J547">
        <v>9.74</v>
      </c>
      <c r="K547">
        <v>-1.63</v>
      </c>
      <c r="L547">
        <v>8.4600000000000009</v>
      </c>
      <c r="M547">
        <v>6.51</v>
      </c>
      <c r="N547">
        <v>4.79</v>
      </c>
      <c r="O547">
        <v>4.4800000000000004</v>
      </c>
      <c r="P547">
        <v>2.5</v>
      </c>
      <c r="Q547">
        <v>5.86</v>
      </c>
      <c r="R547">
        <v>5.44</v>
      </c>
      <c r="S547">
        <v>3.54</v>
      </c>
      <c r="T547">
        <v>3.2</v>
      </c>
      <c r="U547">
        <v>41.02</v>
      </c>
      <c r="V547">
        <v>1.18</v>
      </c>
      <c r="W547">
        <v>0.68</v>
      </c>
      <c r="X547">
        <v>1.05</v>
      </c>
      <c r="Y547">
        <v>1.18</v>
      </c>
      <c r="Z547">
        <v>2.11</v>
      </c>
      <c r="AA547">
        <v>2.8</v>
      </c>
      <c r="AB547">
        <v>3.72</v>
      </c>
      <c r="AC547">
        <v>34.479999999999997</v>
      </c>
      <c r="AD547">
        <v>-23.32</v>
      </c>
      <c r="AE547">
        <v>3.38</v>
      </c>
      <c r="AF547">
        <v>2.72</v>
      </c>
      <c r="AG547">
        <v>1.86</v>
      </c>
      <c r="AH547">
        <v>2.02</v>
      </c>
      <c r="AI547">
        <v>2.2599999999999998</v>
      </c>
      <c r="AJ547">
        <v>2.14</v>
      </c>
      <c r="AK547">
        <v>3.62</v>
      </c>
      <c r="AL547">
        <v>3.39</v>
      </c>
      <c r="AM547">
        <v>2.09</v>
      </c>
      <c r="AN547">
        <v>1.62</v>
      </c>
      <c r="AO547">
        <v>1.33</v>
      </c>
      <c r="AP547">
        <v>0.41</v>
      </c>
      <c r="AQ547">
        <v>1.47</v>
      </c>
      <c r="AR547">
        <v>2.2000000000000002</v>
      </c>
      <c r="AS547">
        <v>4.84</v>
      </c>
      <c r="AT547">
        <v>1.68</v>
      </c>
      <c r="AU547">
        <v>1.68</v>
      </c>
      <c r="AV547">
        <v>1.95</v>
      </c>
      <c r="AW547">
        <v>2.74</v>
      </c>
      <c r="AX547">
        <v>1.48</v>
      </c>
      <c r="AY547">
        <v>1.37</v>
      </c>
      <c r="AZ547">
        <v>32.299999999999997</v>
      </c>
      <c r="BA547">
        <v>0.95</v>
      </c>
      <c r="BB547">
        <v>1.31</v>
      </c>
      <c r="BC547">
        <v>7.17</v>
      </c>
      <c r="BD547">
        <v>2.17</v>
      </c>
      <c r="BE547">
        <v>1.92</v>
      </c>
      <c r="BF547">
        <v>4.08</v>
      </c>
      <c r="BG547" t="s">
        <v>442</v>
      </c>
    </row>
    <row r="548" spans="1:59" x14ac:dyDescent="0.2">
      <c r="A548" t="s">
        <v>116</v>
      </c>
      <c r="B548">
        <v>248</v>
      </c>
      <c r="C548" t="s">
        <v>117</v>
      </c>
      <c r="D548" t="s">
        <v>15</v>
      </c>
      <c r="E548" t="s">
        <v>462</v>
      </c>
      <c r="AI548">
        <v>66.97</v>
      </c>
      <c r="AJ548">
        <v>119.1</v>
      </c>
      <c r="AK548">
        <v>17.260000000000002</v>
      </c>
      <c r="AL548">
        <v>4.8099999999999996</v>
      </c>
      <c r="AM548">
        <v>2.91</v>
      </c>
      <c r="AN548">
        <v>5.4</v>
      </c>
      <c r="AO548">
        <v>4.22</v>
      </c>
      <c r="AP548">
        <v>3.1</v>
      </c>
      <c r="AQ548">
        <v>7.81</v>
      </c>
      <c r="AR548">
        <v>11.78</v>
      </c>
      <c r="AS548">
        <v>-0.35</v>
      </c>
      <c r="AT548">
        <v>6.11</v>
      </c>
      <c r="AU548">
        <v>5.48</v>
      </c>
      <c r="AV548">
        <v>2.84</v>
      </c>
      <c r="AW548">
        <v>1.18</v>
      </c>
      <c r="AX548">
        <v>3.86</v>
      </c>
      <c r="AY548">
        <v>1.97</v>
      </c>
      <c r="AZ548">
        <v>0.05</v>
      </c>
      <c r="BA548">
        <v>-0.66</v>
      </c>
      <c r="BB548">
        <v>1.31</v>
      </c>
      <c r="BC548">
        <v>-0.12</v>
      </c>
      <c r="BD548">
        <v>-0.96</v>
      </c>
      <c r="BE548">
        <v>0.87</v>
      </c>
      <c r="BF548">
        <v>6.79</v>
      </c>
      <c r="BG548" t="s">
        <v>463</v>
      </c>
    </row>
    <row r="549" spans="1:59" x14ac:dyDescent="0.2">
      <c r="A549" t="s">
        <v>204</v>
      </c>
      <c r="B549">
        <v>443</v>
      </c>
      <c r="C549" t="s">
        <v>205</v>
      </c>
      <c r="D549" t="s">
        <v>15</v>
      </c>
      <c r="E549" t="s">
        <v>462</v>
      </c>
      <c r="AW549">
        <v>3.42</v>
      </c>
      <c r="AX549">
        <v>2.4300000000000002</v>
      </c>
      <c r="AY549">
        <v>2.98</v>
      </c>
      <c r="AZ549">
        <v>1.27</v>
      </c>
      <c r="BA549">
        <v>3.1</v>
      </c>
      <c r="BB549">
        <v>1.31</v>
      </c>
      <c r="BC549">
        <v>0.64</v>
      </c>
      <c r="BD549">
        <v>-30.59</v>
      </c>
      <c r="BE549">
        <v>54.66</v>
      </c>
      <c r="BF549">
        <v>59.69</v>
      </c>
      <c r="BG549" t="s">
        <v>463</v>
      </c>
    </row>
    <row r="550" spans="1:59" x14ac:dyDescent="0.2">
      <c r="A550" t="s">
        <v>242</v>
      </c>
      <c r="B550">
        <v>181</v>
      </c>
      <c r="C550" t="s">
        <v>243</v>
      </c>
      <c r="D550" t="s">
        <v>15</v>
      </c>
      <c r="E550" t="s">
        <v>416</v>
      </c>
      <c r="F550">
        <v>0</v>
      </c>
      <c r="G550">
        <v>0</v>
      </c>
      <c r="H550">
        <v>0.6</v>
      </c>
      <c r="I550">
        <v>0.3</v>
      </c>
      <c r="J550">
        <v>41.6</v>
      </c>
      <c r="K550">
        <v>-11.7</v>
      </c>
      <c r="L550">
        <v>-1.6</v>
      </c>
      <c r="M550">
        <v>39.6</v>
      </c>
      <c r="N550">
        <v>0</v>
      </c>
      <c r="O550">
        <v>22.2</v>
      </c>
      <c r="P550">
        <v>29.5</v>
      </c>
      <c r="Q550">
        <v>7</v>
      </c>
      <c r="R550">
        <v>0</v>
      </c>
      <c r="S550">
        <v>-1.6</v>
      </c>
      <c r="T550">
        <v>0</v>
      </c>
      <c r="U550">
        <v>0</v>
      </c>
      <c r="V550">
        <v>0</v>
      </c>
      <c r="W550">
        <v>-5.7</v>
      </c>
      <c r="X550">
        <v>0</v>
      </c>
      <c r="Y550">
        <v>0</v>
      </c>
      <c r="Z550">
        <v>0</v>
      </c>
      <c r="AA550">
        <v>0</v>
      </c>
      <c r="AB550">
        <v>0</v>
      </c>
      <c r="AC550">
        <v>0.2</v>
      </c>
      <c r="AD550">
        <v>0.1</v>
      </c>
      <c r="AE550">
        <v>0.1</v>
      </c>
      <c r="AF550">
        <v>0.2</v>
      </c>
      <c r="AG550">
        <v>8.3000000000000007</v>
      </c>
      <c r="AH550">
        <v>0</v>
      </c>
      <c r="AI550">
        <v>8.1999999999999993</v>
      </c>
      <c r="AJ550">
        <v>10.9</v>
      </c>
      <c r="AK550">
        <v>0.3</v>
      </c>
      <c r="AL550">
        <v>3.7</v>
      </c>
      <c r="AM550">
        <v>2.2000000000000002</v>
      </c>
      <c r="AN550">
        <v>5.9</v>
      </c>
      <c r="AO550">
        <v>15.9</v>
      </c>
      <c r="AP550">
        <v>17.100000000000001</v>
      </c>
      <c r="AQ550">
        <v>-5.2</v>
      </c>
      <c r="AR550">
        <v>14.5</v>
      </c>
      <c r="AS550">
        <v>-2.2000000000000002</v>
      </c>
      <c r="AT550">
        <v>18.600000000000001</v>
      </c>
      <c r="AU550">
        <v>11.8</v>
      </c>
      <c r="AV550">
        <v>4.5999999999999996</v>
      </c>
      <c r="AW550">
        <v>-0.7</v>
      </c>
      <c r="AX550">
        <v>-7.6</v>
      </c>
      <c r="AY550">
        <v>-6.5</v>
      </c>
      <c r="AZ550">
        <v>-4.2</v>
      </c>
      <c r="BA550">
        <v>1.1000000000000001</v>
      </c>
      <c r="BB550">
        <v>1.3</v>
      </c>
      <c r="BC550">
        <v>2.5</v>
      </c>
      <c r="BD550">
        <v>-0.6</v>
      </c>
      <c r="BE550">
        <v>-1.6</v>
      </c>
      <c r="BG550" t="s">
        <v>419</v>
      </c>
    </row>
    <row r="551" spans="1:59" x14ac:dyDescent="0.2">
      <c r="A551" t="s">
        <v>325</v>
      </c>
      <c r="B551">
        <v>942</v>
      </c>
      <c r="C551" t="s">
        <v>326</v>
      </c>
      <c r="D551" t="s">
        <v>15</v>
      </c>
      <c r="E551" t="s">
        <v>441</v>
      </c>
      <c r="AQ551">
        <v>9.1</v>
      </c>
      <c r="AR551">
        <v>7.9</v>
      </c>
      <c r="AS551">
        <v>6.6</v>
      </c>
      <c r="AT551">
        <v>9.6</v>
      </c>
      <c r="AU551">
        <v>7.4</v>
      </c>
      <c r="AV551">
        <v>11.1</v>
      </c>
      <c r="AW551">
        <v>3.5</v>
      </c>
      <c r="AX551">
        <v>1.5</v>
      </c>
      <c r="AY551">
        <v>2.6</v>
      </c>
      <c r="AZ551">
        <v>1.5</v>
      </c>
      <c r="BA551">
        <v>2</v>
      </c>
      <c r="BB551">
        <v>1.3</v>
      </c>
      <c r="BC551">
        <v>1.3</v>
      </c>
      <c r="BD551">
        <v>1.6</v>
      </c>
      <c r="BG551" t="s">
        <v>442</v>
      </c>
    </row>
    <row r="552" spans="1:59" x14ac:dyDescent="0.2">
      <c r="A552" t="s">
        <v>216</v>
      </c>
      <c r="B552">
        <v>524</v>
      </c>
      <c r="C552" t="s">
        <v>217</v>
      </c>
      <c r="D552" t="s">
        <v>15</v>
      </c>
      <c r="E552" t="s">
        <v>416</v>
      </c>
      <c r="F552">
        <v>8.9</v>
      </c>
      <c r="G552">
        <v>3.5</v>
      </c>
      <c r="H552">
        <v>3.6</v>
      </c>
      <c r="I552">
        <v>12.7</v>
      </c>
      <c r="J552">
        <v>34.4</v>
      </c>
      <c r="K552">
        <v>7.3</v>
      </c>
      <c r="L552">
        <v>11.9</v>
      </c>
      <c r="M552">
        <v>-2.9</v>
      </c>
      <c r="N552">
        <v>1.8</v>
      </c>
      <c r="O552">
        <v>25.3</v>
      </c>
      <c r="P552">
        <v>71.7</v>
      </c>
      <c r="Q552">
        <v>36.200000000000003</v>
      </c>
      <c r="R552">
        <v>6.3</v>
      </c>
      <c r="S552">
        <v>33.200000000000003</v>
      </c>
      <c r="T552">
        <v>17.899999999999999</v>
      </c>
      <c r="U552">
        <v>3.9</v>
      </c>
      <c r="V552">
        <v>1.2</v>
      </c>
      <c r="W552">
        <v>0.8</v>
      </c>
      <c r="X552">
        <v>13</v>
      </c>
      <c r="Y552">
        <v>12</v>
      </c>
      <c r="Z552">
        <v>12.5</v>
      </c>
      <c r="AA552">
        <v>16.399999999999999</v>
      </c>
      <c r="AB552">
        <v>3.6</v>
      </c>
      <c r="AC552">
        <v>17</v>
      </c>
      <c r="AD552">
        <v>14.7</v>
      </c>
      <c r="AE552">
        <v>6.1</v>
      </c>
      <c r="AF552">
        <v>8.1</v>
      </c>
      <c r="AG552">
        <v>4.0999999999999996</v>
      </c>
      <c r="AH552">
        <v>3.6</v>
      </c>
      <c r="AI552">
        <v>1.5</v>
      </c>
      <c r="AJ552">
        <v>18.600000000000001</v>
      </c>
      <c r="AK552">
        <v>14.3</v>
      </c>
      <c r="AL552">
        <v>8.8000000000000007</v>
      </c>
      <c r="AM552">
        <v>15.2</v>
      </c>
      <c r="AN552">
        <v>9.6</v>
      </c>
      <c r="AO552">
        <v>13.5</v>
      </c>
      <c r="AP552">
        <v>28.2</v>
      </c>
      <c r="AQ552">
        <v>25.3</v>
      </c>
      <c r="AX552">
        <v>-4.75</v>
      </c>
      <c r="AY552">
        <v>4.18</v>
      </c>
      <c r="AZ552">
        <v>0.12</v>
      </c>
      <c r="BA552">
        <v>0.86</v>
      </c>
      <c r="BB552">
        <v>1.28</v>
      </c>
      <c r="BC552">
        <v>8.01</v>
      </c>
      <c r="BD552">
        <v>0.82</v>
      </c>
      <c r="BE552">
        <v>1.1200000000000001</v>
      </c>
      <c r="BF552">
        <v>17.45</v>
      </c>
      <c r="BG552" t="s">
        <v>419</v>
      </c>
    </row>
    <row r="553" spans="1:59" x14ac:dyDescent="0.2">
      <c r="A553" t="s">
        <v>54</v>
      </c>
      <c r="B553">
        <v>963</v>
      </c>
      <c r="C553" t="s">
        <v>55</v>
      </c>
      <c r="D553" t="s">
        <v>15</v>
      </c>
      <c r="E553" t="s">
        <v>16</v>
      </c>
      <c r="AE553">
        <v>12.9</v>
      </c>
      <c r="AF553">
        <v>-11.72</v>
      </c>
      <c r="AG553">
        <v>5.73</v>
      </c>
      <c r="AH553">
        <v>-0.28000000000000003</v>
      </c>
      <c r="AI553">
        <v>2.84</v>
      </c>
      <c r="AJ553">
        <v>4.97</v>
      </c>
      <c r="AK553">
        <v>4.57</v>
      </c>
      <c r="AL553">
        <v>0.31</v>
      </c>
      <c r="AM553">
        <v>0.55000000000000004</v>
      </c>
      <c r="AN553">
        <v>0.28000000000000003</v>
      </c>
      <c r="AO553">
        <v>3.58</v>
      </c>
      <c r="AP553">
        <v>6.08</v>
      </c>
      <c r="AQ553">
        <v>1.55</v>
      </c>
      <c r="AR553">
        <v>7.4</v>
      </c>
      <c r="AS553">
        <v>-0.39</v>
      </c>
      <c r="AT553">
        <v>2.21</v>
      </c>
      <c r="AU553">
        <v>3.66</v>
      </c>
      <c r="AV553">
        <v>2.06</v>
      </c>
      <c r="AW553">
        <v>-0.09</v>
      </c>
      <c r="AX553">
        <v>-0.92</v>
      </c>
      <c r="AY553">
        <v>-1.01</v>
      </c>
      <c r="AZ553">
        <v>-1.06</v>
      </c>
      <c r="BA553">
        <v>0.81</v>
      </c>
      <c r="BB553">
        <v>1.27</v>
      </c>
      <c r="BC553">
        <v>0.62</v>
      </c>
      <c r="BD553">
        <v>-1.05</v>
      </c>
      <c r="BE553">
        <v>1.98</v>
      </c>
      <c r="BF553">
        <v>13.66</v>
      </c>
      <c r="BG553" t="s">
        <v>17</v>
      </c>
    </row>
    <row r="554" spans="1:59" x14ac:dyDescent="0.2">
      <c r="A554" t="s">
        <v>156</v>
      </c>
      <c r="B554">
        <v>336</v>
      </c>
      <c r="C554" t="s">
        <v>157</v>
      </c>
      <c r="D554" t="s">
        <v>15</v>
      </c>
      <c r="E554" t="s">
        <v>16</v>
      </c>
      <c r="F554">
        <v>3.37</v>
      </c>
      <c r="G554">
        <v>1</v>
      </c>
      <c r="H554">
        <v>4.95</v>
      </c>
      <c r="I554">
        <v>7.55</v>
      </c>
      <c r="J554">
        <v>17.54</v>
      </c>
      <c r="K554">
        <v>7.84</v>
      </c>
      <c r="L554">
        <v>9</v>
      </c>
      <c r="M554">
        <v>8.25</v>
      </c>
      <c r="N554">
        <v>15.07</v>
      </c>
      <c r="O554">
        <v>17.88</v>
      </c>
      <c r="P554">
        <v>14.09</v>
      </c>
      <c r="Q554">
        <v>22.24</v>
      </c>
      <c r="R554">
        <v>20.61</v>
      </c>
      <c r="S554">
        <v>15.29</v>
      </c>
      <c r="T554">
        <v>25.14</v>
      </c>
      <c r="U554">
        <v>15.03</v>
      </c>
      <c r="V554">
        <v>7.9</v>
      </c>
      <c r="W554">
        <v>28.7</v>
      </c>
      <c r="X554">
        <v>39.9</v>
      </c>
      <c r="Y554">
        <v>89.5</v>
      </c>
      <c r="Z554">
        <v>64.3</v>
      </c>
      <c r="AA554">
        <v>103.1</v>
      </c>
      <c r="AB554">
        <v>26.7</v>
      </c>
      <c r="AC554">
        <v>8.4</v>
      </c>
      <c r="AD554">
        <v>12.4</v>
      </c>
      <c r="AE554">
        <v>12.22</v>
      </c>
      <c r="AF554">
        <v>7.09</v>
      </c>
      <c r="AG554">
        <v>3.56</v>
      </c>
      <c r="AH554">
        <v>4.57</v>
      </c>
      <c r="AI554">
        <v>7.53</v>
      </c>
      <c r="AJ554">
        <v>6.11</v>
      </c>
      <c r="AK554">
        <v>2.65</v>
      </c>
      <c r="AL554">
        <v>5.36</v>
      </c>
      <c r="AM554">
        <v>5.98</v>
      </c>
      <c r="AN554">
        <v>4.67</v>
      </c>
      <c r="AO554">
        <v>6.93</v>
      </c>
      <c r="AP554">
        <v>6.68</v>
      </c>
      <c r="AQ554">
        <v>12.2</v>
      </c>
      <c r="AR554">
        <v>8.1</v>
      </c>
      <c r="AS554">
        <v>2.95</v>
      </c>
      <c r="AT554">
        <v>4.3</v>
      </c>
      <c r="AU554">
        <v>4.41</v>
      </c>
      <c r="AV554">
        <v>2.39</v>
      </c>
      <c r="AW554">
        <v>1.91</v>
      </c>
      <c r="AX554">
        <v>0.68</v>
      </c>
      <c r="AY554">
        <v>-0.87</v>
      </c>
      <c r="AZ554">
        <v>0.83</v>
      </c>
      <c r="BA554">
        <v>1.94</v>
      </c>
      <c r="BB554">
        <v>1.27</v>
      </c>
      <c r="BC554">
        <v>2.09</v>
      </c>
      <c r="BD554">
        <v>0.72</v>
      </c>
      <c r="BE554">
        <v>3.32</v>
      </c>
      <c r="BF554">
        <v>7.59</v>
      </c>
      <c r="BG554" t="s">
        <v>17</v>
      </c>
    </row>
    <row r="555" spans="1:59" x14ac:dyDescent="0.2">
      <c r="A555" t="s">
        <v>294</v>
      </c>
      <c r="B555">
        <v>359</v>
      </c>
      <c r="C555" t="s">
        <v>295</v>
      </c>
      <c r="D555" t="s">
        <v>15</v>
      </c>
      <c r="E555" t="s">
        <v>16</v>
      </c>
      <c r="Q555">
        <v>9.4700000000000006</v>
      </c>
      <c r="R555">
        <v>3.24</v>
      </c>
      <c r="S555">
        <v>0.34</v>
      </c>
      <c r="T555">
        <v>1.73</v>
      </c>
      <c r="U555">
        <v>0.21</v>
      </c>
      <c r="V555">
        <v>-0.24</v>
      </c>
      <c r="W555">
        <v>2.08</v>
      </c>
      <c r="X555">
        <v>2.58</v>
      </c>
      <c r="Y555">
        <v>2.83</v>
      </c>
      <c r="Z555">
        <v>4.37</v>
      </c>
      <c r="AA555">
        <v>2.2400000000000002</v>
      </c>
      <c r="AB555">
        <v>1.49</v>
      </c>
      <c r="AC555">
        <v>0.97</v>
      </c>
      <c r="AD555">
        <v>1.44</v>
      </c>
      <c r="AE555">
        <v>1.91</v>
      </c>
      <c r="AF555">
        <v>3.31</v>
      </c>
      <c r="AG555">
        <v>1.89</v>
      </c>
      <c r="AH555">
        <v>0.06</v>
      </c>
      <c r="AI555">
        <v>0.67</v>
      </c>
      <c r="AJ555">
        <v>3.08</v>
      </c>
      <c r="AK555">
        <v>0.57999999999999996</v>
      </c>
      <c r="AL555">
        <v>0.19</v>
      </c>
      <c r="AM555">
        <v>1.39</v>
      </c>
      <c r="AN555">
        <v>2.54</v>
      </c>
      <c r="AO555">
        <v>5.61</v>
      </c>
      <c r="AP555">
        <v>5.18</v>
      </c>
      <c r="AQ555">
        <v>4.2300000000000004</v>
      </c>
      <c r="AR555">
        <v>5.21</v>
      </c>
      <c r="AS555">
        <v>0.28000000000000003</v>
      </c>
      <c r="AT555">
        <v>2.4700000000000002</v>
      </c>
      <c r="AU555">
        <v>2.9</v>
      </c>
      <c r="AV555">
        <v>1.35</v>
      </c>
      <c r="AW555">
        <v>1.06</v>
      </c>
      <c r="AX555">
        <v>0.56999999999999995</v>
      </c>
      <c r="AY555">
        <v>-0.75</v>
      </c>
      <c r="AZ555">
        <v>-0.28999999999999998</v>
      </c>
      <c r="BA555">
        <v>1.75</v>
      </c>
      <c r="BB555">
        <v>1.27</v>
      </c>
      <c r="BC555">
        <v>0.1</v>
      </c>
      <c r="BD555">
        <v>-1.3</v>
      </c>
      <c r="BE555">
        <v>2.41</v>
      </c>
      <c r="BF555">
        <v>4.3899999999999997</v>
      </c>
      <c r="BG555" t="s">
        <v>17</v>
      </c>
    </row>
    <row r="556" spans="1:59" x14ac:dyDescent="0.2">
      <c r="A556" t="s">
        <v>77</v>
      </c>
      <c r="B556">
        <v>146</v>
      </c>
      <c r="C556" t="s">
        <v>78</v>
      </c>
      <c r="D556" t="s">
        <v>15</v>
      </c>
      <c r="E556" t="s">
        <v>425</v>
      </c>
      <c r="F556">
        <v>2.5</v>
      </c>
      <c r="G556">
        <v>6.52</v>
      </c>
      <c r="H556">
        <v>6.41</v>
      </c>
      <c r="I556">
        <v>6.11</v>
      </c>
      <c r="J556">
        <v>10.78</v>
      </c>
      <c r="K556">
        <v>6.17</v>
      </c>
      <c r="L556">
        <v>-1.5</v>
      </c>
      <c r="M556">
        <v>1.38</v>
      </c>
      <c r="N556">
        <v>3.97</v>
      </c>
      <c r="O556">
        <v>3.7</v>
      </c>
      <c r="P556">
        <v>6.9</v>
      </c>
      <c r="Q556">
        <v>10.47</v>
      </c>
      <c r="R556">
        <v>6.81</v>
      </c>
      <c r="S556">
        <v>2.15</v>
      </c>
      <c r="T556">
        <v>3.79</v>
      </c>
      <c r="U556">
        <v>2.5499999999999998</v>
      </c>
      <c r="V556">
        <v>0.8</v>
      </c>
      <c r="W556">
        <v>0.77</v>
      </c>
      <c r="X556">
        <v>2.1800000000000002</v>
      </c>
      <c r="Y556">
        <v>1.1299999999999999</v>
      </c>
      <c r="Z556">
        <v>5.52</v>
      </c>
      <c r="AA556">
        <v>4.38</v>
      </c>
      <c r="AB556">
        <v>0.06</v>
      </c>
      <c r="AC556">
        <v>-0.18</v>
      </c>
      <c r="AD556">
        <v>0.43</v>
      </c>
      <c r="AE556">
        <v>0.67</v>
      </c>
      <c r="AF556">
        <v>-0.49</v>
      </c>
      <c r="AG556">
        <v>0.67</v>
      </c>
      <c r="AH556">
        <v>0.82</v>
      </c>
      <c r="AI556">
        <v>-0.14000000000000001</v>
      </c>
      <c r="AJ556">
        <v>1.63</v>
      </c>
      <c r="AK556">
        <v>2.08</v>
      </c>
      <c r="AL556">
        <v>2.31</v>
      </c>
      <c r="AM556">
        <v>1.27</v>
      </c>
      <c r="AN556">
        <v>0.51</v>
      </c>
      <c r="AO556">
        <v>-0.71</v>
      </c>
      <c r="AP556">
        <v>-0.04</v>
      </c>
      <c r="AQ556">
        <v>0.52</v>
      </c>
      <c r="AR556">
        <v>3.1</v>
      </c>
      <c r="AS556">
        <v>-0.19</v>
      </c>
      <c r="AT556">
        <v>-1.1100000000000001</v>
      </c>
      <c r="AU556">
        <v>-3.25</v>
      </c>
      <c r="AV556">
        <v>-0.98</v>
      </c>
      <c r="AW556">
        <v>1.22</v>
      </c>
      <c r="AX556">
        <v>0.92</v>
      </c>
      <c r="AY556">
        <v>-0.8</v>
      </c>
      <c r="AZ556">
        <v>0.39</v>
      </c>
      <c r="BA556">
        <v>0.42</v>
      </c>
      <c r="BB556">
        <v>1.26</v>
      </c>
      <c r="BC556">
        <v>0.11</v>
      </c>
      <c r="BD556">
        <v>0.09</v>
      </c>
      <c r="BE556">
        <v>-1.59</v>
      </c>
      <c r="BF556">
        <v>1.45</v>
      </c>
      <c r="BG556" t="s">
        <v>426</v>
      </c>
    </row>
    <row r="557" spans="1:59" x14ac:dyDescent="0.2">
      <c r="A557" t="s">
        <v>95</v>
      </c>
      <c r="B557">
        <v>624</v>
      </c>
      <c r="C557" t="s">
        <v>96</v>
      </c>
      <c r="D557" t="s">
        <v>15</v>
      </c>
      <c r="E557" t="s">
        <v>16</v>
      </c>
      <c r="F557">
        <v>4.3899999999999997</v>
      </c>
      <c r="G557">
        <v>5.6</v>
      </c>
      <c r="H557">
        <v>5.47</v>
      </c>
      <c r="I557">
        <v>10.06</v>
      </c>
      <c r="J557">
        <v>1.43</v>
      </c>
      <c r="K557">
        <v>40.840000000000003</v>
      </c>
      <c r="L557">
        <v>8.1999999999999993</v>
      </c>
      <c r="M557">
        <v>11.18</v>
      </c>
      <c r="N557">
        <v>13.3</v>
      </c>
      <c r="O557">
        <v>6.88</v>
      </c>
      <c r="P557">
        <v>15.07</v>
      </c>
      <c r="Q557">
        <v>20.68</v>
      </c>
      <c r="R557">
        <v>21.13</v>
      </c>
      <c r="S557">
        <v>20.16</v>
      </c>
      <c r="T557">
        <v>9.68</v>
      </c>
      <c r="U557">
        <v>5.88</v>
      </c>
      <c r="V557">
        <v>11.11</v>
      </c>
      <c r="W557">
        <v>3.75</v>
      </c>
      <c r="X557">
        <v>3.61</v>
      </c>
      <c r="Y557">
        <v>4.6500000000000004</v>
      </c>
      <c r="Z557">
        <v>11.11</v>
      </c>
      <c r="AA557">
        <v>7.59</v>
      </c>
      <c r="AB557">
        <v>13.43</v>
      </c>
      <c r="AC557">
        <v>5.83</v>
      </c>
      <c r="AD557">
        <v>3.34</v>
      </c>
      <c r="AE557">
        <v>8.41</v>
      </c>
      <c r="AF557">
        <v>6.01</v>
      </c>
      <c r="AG557">
        <v>8.57</v>
      </c>
      <c r="AH557">
        <v>4.4000000000000004</v>
      </c>
      <c r="AI557">
        <v>4.34</v>
      </c>
      <c r="AJ557">
        <v>-2.4</v>
      </c>
      <c r="AK557">
        <v>3.67</v>
      </c>
      <c r="AL557">
        <v>1.92</v>
      </c>
      <c r="AM557">
        <v>1.19</v>
      </c>
      <c r="AN557">
        <v>-1.89</v>
      </c>
      <c r="AO557">
        <v>0.43</v>
      </c>
      <c r="AP557">
        <v>4.84</v>
      </c>
      <c r="AQ557">
        <v>4.3899999999999997</v>
      </c>
      <c r="AR557">
        <v>6.79</v>
      </c>
      <c r="AS557">
        <v>0.99</v>
      </c>
      <c r="AT557">
        <v>2.08</v>
      </c>
      <c r="AU557">
        <v>4.47</v>
      </c>
      <c r="AV557">
        <v>2.54</v>
      </c>
      <c r="AW557">
        <v>1.51</v>
      </c>
      <c r="AX557">
        <v>-0.24</v>
      </c>
      <c r="AY557">
        <v>0.13</v>
      </c>
      <c r="AZ557">
        <v>-1.41</v>
      </c>
      <c r="BA557">
        <v>0.78</v>
      </c>
      <c r="BB557">
        <v>1.25</v>
      </c>
      <c r="BC557">
        <v>1.1100000000000001</v>
      </c>
      <c r="BD557">
        <v>0.61</v>
      </c>
      <c r="BE557">
        <v>1.86</v>
      </c>
      <c r="BF557">
        <v>6.5</v>
      </c>
      <c r="BG557" t="s">
        <v>17</v>
      </c>
    </row>
    <row r="558" spans="1:59" x14ac:dyDescent="0.2">
      <c r="A558" t="s">
        <v>377</v>
      </c>
      <c r="B558">
        <v>364</v>
      </c>
      <c r="C558" t="s">
        <v>378</v>
      </c>
      <c r="D558" t="s">
        <v>15</v>
      </c>
      <c r="E558" t="s">
        <v>16</v>
      </c>
      <c r="F558">
        <v>6.8</v>
      </c>
      <c r="G558">
        <v>6.5</v>
      </c>
      <c r="H558">
        <v>2.6</v>
      </c>
      <c r="I558">
        <v>16.3</v>
      </c>
      <c r="J558">
        <v>35.5</v>
      </c>
      <c r="K558">
        <v>14.2</v>
      </c>
      <c r="L558">
        <v>11.3</v>
      </c>
      <c r="M558">
        <v>10.19</v>
      </c>
      <c r="N558">
        <v>8.43</v>
      </c>
      <c r="O558">
        <v>15.61</v>
      </c>
      <c r="P558">
        <v>17.21</v>
      </c>
      <c r="Q558">
        <v>12.74</v>
      </c>
      <c r="R558">
        <v>7.23</v>
      </c>
      <c r="S558">
        <v>5.46</v>
      </c>
      <c r="T558">
        <v>2.7</v>
      </c>
      <c r="U558">
        <v>2.08</v>
      </c>
      <c r="V558">
        <v>1.1499999999999999</v>
      </c>
      <c r="W558">
        <v>2.87</v>
      </c>
      <c r="X558">
        <v>0.44</v>
      </c>
      <c r="Y558">
        <v>2.64</v>
      </c>
      <c r="Z558">
        <v>7.25</v>
      </c>
      <c r="AA558">
        <v>-0.36</v>
      </c>
      <c r="AB558">
        <v>0.53</v>
      </c>
      <c r="AC558">
        <v>4.29</v>
      </c>
      <c r="AD558">
        <v>0.28999999999999998</v>
      </c>
      <c r="AE558">
        <v>1.74</v>
      </c>
      <c r="AF558">
        <v>4.41</v>
      </c>
      <c r="AG558">
        <v>0.44</v>
      </c>
      <c r="AH558">
        <v>2.14</v>
      </c>
      <c r="AI558">
        <v>1.03</v>
      </c>
      <c r="AJ558">
        <v>0.2</v>
      </c>
      <c r="AK558">
        <v>1.36</v>
      </c>
      <c r="AL558">
        <v>0.75</v>
      </c>
      <c r="AM558">
        <v>0.13</v>
      </c>
      <c r="AN558">
        <v>2.85</v>
      </c>
      <c r="AO558">
        <v>3.44</v>
      </c>
      <c r="AP558">
        <v>3.02</v>
      </c>
      <c r="AQ558">
        <v>6.99</v>
      </c>
      <c r="AR558">
        <v>10.119999999999999</v>
      </c>
      <c r="AS558">
        <v>0.37</v>
      </c>
      <c r="AT558">
        <v>0.75</v>
      </c>
      <c r="AU558">
        <v>3.19</v>
      </c>
      <c r="AV558">
        <v>2.6</v>
      </c>
      <c r="AW558">
        <v>0.81</v>
      </c>
      <c r="AX558">
        <v>0.19</v>
      </c>
      <c r="AY558">
        <v>-1.73</v>
      </c>
      <c r="AZ558">
        <v>-0.16</v>
      </c>
      <c r="BA558">
        <v>2.15</v>
      </c>
      <c r="BB558">
        <v>1.24</v>
      </c>
      <c r="BC558">
        <v>0.91</v>
      </c>
      <c r="BD558">
        <v>-0.61</v>
      </c>
      <c r="BE558">
        <v>1.56</v>
      </c>
      <c r="BF558">
        <v>5.83</v>
      </c>
      <c r="BG558" t="s">
        <v>17</v>
      </c>
    </row>
    <row r="559" spans="1:59" x14ac:dyDescent="0.2">
      <c r="A559" t="s">
        <v>50</v>
      </c>
      <c r="B559">
        <v>419</v>
      </c>
      <c r="C559" t="s">
        <v>51</v>
      </c>
      <c r="D559" t="s">
        <v>15</v>
      </c>
      <c r="E559" t="s">
        <v>416</v>
      </c>
      <c r="V559">
        <v>0.2</v>
      </c>
      <c r="W559">
        <v>-0.2</v>
      </c>
      <c r="X559">
        <v>0</v>
      </c>
      <c r="Y559">
        <v>0.1</v>
      </c>
      <c r="Z559">
        <v>0</v>
      </c>
      <c r="AA559">
        <v>0</v>
      </c>
      <c r="AB559">
        <v>-6.1</v>
      </c>
      <c r="AC559">
        <v>-6.4</v>
      </c>
      <c r="AD559">
        <v>0</v>
      </c>
      <c r="AE559">
        <v>0</v>
      </c>
      <c r="AF559">
        <v>0</v>
      </c>
      <c r="AH559">
        <v>0</v>
      </c>
      <c r="AI559">
        <v>0</v>
      </c>
      <c r="AJ559">
        <v>0</v>
      </c>
      <c r="AK559">
        <v>-27.4</v>
      </c>
      <c r="AL559">
        <v>0</v>
      </c>
      <c r="AM559">
        <v>-0.3</v>
      </c>
      <c r="AN559">
        <v>0.1</v>
      </c>
      <c r="AO559">
        <v>-0.1</v>
      </c>
      <c r="AP559">
        <v>0.1</v>
      </c>
      <c r="AQ559">
        <v>2.2400000000000002</v>
      </c>
      <c r="AR559">
        <v>2.2400000000000002</v>
      </c>
      <c r="AS559">
        <v>2.2400000000000002</v>
      </c>
      <c r="AT559">
        <v>-1.22</v>
      </c>
      <c r="AU559">
        <v>-12.4</v>
      </c>
      <c r="AV559">
        <v>-3.28</v>
      </c>
      <c r="AW559">
        <v>8.73</v>
      </c>
      <c r="AX559">
        <v>4.8899999999999997</v>
      </c>
      <c r="AY559">
        <v>4.6100000000000003</v>
      </c>
      <c r="AZ559">
        <v>3.03</v>
      </c>
      <c r="BA559">
        <v>3.48</v>
      </c>
      <c r="BB559">
        <v>1.24</v>
      </c>
      <c r="BC559">
        <v>2.87</v>
      </c>
      <c r="BD559">
        <v>-2.61</v>
      </c>
      <c r="BE559">
        <v>-1.26</v>
      </c>
      <c r="BF559">
        <v>-1.06</v>
      </c>
      <c r="BG559" t="s">
        <v>419</v>
      </c>
    </row>
    <row r="560" spans="1:59" x14ac:dyDescent="0.2">
      <c r="A560" t="s">
        <v>114</v>
      </c>
      <c r="B560">
        <v>612</v>
      </c>
      <c r="C560" t="s">
        <v>115</v>
      </c>
      <c r="D560" t="s">
        <v>15</v>
      </c>
      <c r="E560" t="s">
        <v>416</v>
      </c>
      <c r="Z560">
        <v>2.5</v>
      </c>
      <c r="AA560">
        <v>31.8</v>
      </c>
      <c r="AB560">
        <v>30.4</v>
      </c>
      <c r="AC560">
        <v>32.200000000000003</v>
      </c>
      <c r="AD560">
        <v>7.7</v>
      </c>
      <c r="AE560">
        <v>64.900000000000006</v>
      </c>
      <c r="AF560">
        <v>35.9</v>
      </c>
      <c r="AG560">
        <v>27.1</v>
      </c>
      <c r="AH560">
        <v>16.8</v>
      </c>
      <c r="AI560">
        <v>0.4</v>
      </c>
      <c r="AJ560">
        <v>6.9</v>
      </c>
      <c r="AK560">
        <v>3.7</v>
      </c>
      <c r="AL560">
        <v>0</v>
      </c>
      <c r="AM560">
        <v>4</v>
      </c>
      <c r="AN560">
        <v>5.5</v>
      </c>
      <c r="AP560">
        <v>4.0599999999999996</v>
      </c>
      <c r="AQ560">
        <v>2.08</v>
      </c>
      <c r="AR560">
        <v>1.1000000000000001</v>
      </c>
      <c r="AS560">
        <v>2.67</v>
      </c>
      <c r="AT560">
        <v>1.85</v>
      </c>
      <c r="AU560">
        <v>1.62</v>
      </c>
      <c r="AV560">
        <v>4.16</v>
      </c>
      <c r="AW560">
        <v>2.73</v>
      </c>
      <c r="AX560">
        <v>2.83</v>
      </c>
      <c r="AY560">
        <v>1.75</v>
      </c>
      <c r="AZ560">
        <v>5.98</v>
      </c>
      <c r="BA560">
        <v>2.8</v>
      </c>
      <c r="BB560">
        <v>1.24</v>
      </c>
      <c r="BC560">
        <v>1.43</v>
      </c>
      <c r="BD560">
        <v>1.39</v>
      </c>
      <c r="BE560">
        <v>1.47</v>
      </c>
      <c r="BF560">
        <v>2.38</v>
      </c>
      <c r="BG560" t="s">
        <v>419</v>
      </c>
    </row>
    <row r="561" spans="1:59" x14ac:dyDescent="0.2">
      <c r="A561" t="s">
        <v>206</v>
      </c>
      <c r="B561">
        <v>544</v>
      </c>
      <c r="C561" t="s">
        <v>207</v>
      </c>
      <c r="D561" t="s">
        <v>15</v>
      </c>
      <c r="E561" t="s">
        <v>425</v>
      </c>
      <c r="F561">
        <v>-6.9</v>
      </c>
      <c r="G561">
        <v>0.6</v>
      </c>
      <c r="H561">
        <v>35</v>
      </c>
      <c r="I561">
        <v>40.4</v>
      </c>
      <c r="J561">
        <v>52.1</v>
      </c>
      <c r="K561">
        <v>87.9</v>
      </c>
      <c r="Y561">
        <v>64</v>
      </c>
      <c r="Z561">
        <v>30.4</v>
      </c>
      <c r="AA561">
        <v>10.8</v>
      </c>
      <c r="AB561">
        <v>11.7</v>
      </c>
      <c r="AC561">
        <v>-3.8</v>
      </c>
      <c r="AD561">
        <v>2.8</v>
      </c>
      <c r="AE561">
        <v>22.4</v>
      </c>
      <c r="AF561">
        <v>13.4</v>
      </c>
      <c r="AG561">
        <v>25.3</v>
      </c>
      <c r="AH561">
        <v>92.9</v>
      </c>
      <c r="AI561">
        <v>118.9</v>
      </c>
      <c r="AK561">
        <v>6.6</v>
      </c>
      <c r="AL561">
        <v>9.6999999999999993</v>
      </c>
      <c r="AM561">
        <v>15.2</v>
      </c>
      <c r="AN561">
        <v>10.4</v>
      </c>
      <c r="AO561">
        <v>7.7</v>
      </c>
      <c r="AQ561">
        <v>8.1</v>
      </c>
      <c r="AR561">
        <v>10.9</v>
      </c>
      <c r="AS561">
        <v>1.9</v>
      </c>
      <c r="AT561">
        <v>7.7</v>
      </c>
      <c r="AU561">
        <v>10.31</v>
      </c>
      <c r="AV561">
        <v>5.6</v>
      </c>
      <c r="AW561">
        <v>12.6</v>
      </c>
      <c r="AX561">
        <v>6.88</v>
      </c>
      <c r="AY561">
        <v>4.55</v>
      </c>
      <c r="AZ561">
        <v>4.29</v>
      </c>
      <c r="BA561">
        <v>-0.08</v>
      </c>
      <c r="BB561">
        <v>1.24</v>
      </c>
      <c r="BC561">
        <v>4.68</v>
      </c>
      <c r="BD561">
        <v>9.11</v>
      </c>
      <c r="BE561">
        <v>3.02</v>
      </c>
      <c r="BF561">
        <v>5.25</v>
      </c>
      <c r="BG561" t="s">
        <v>426</v>
      </c>
    </row>
    <row r="562" spans="1:59" x14ac:dyDescent="0.2">
      <c r="A562" t="s">
        <v>85</v>
      </c>
      <c r="B562">
        <v>622</v>
      </c>
      <c r="C562" t="s">
        <v>86</v>
      </c>
      <c r="D562" t="s">
        <v>15</v>
      </c>
      <c r="E562" t="s">
        <v>425</v>
      </c>
      <c r="F562">
        <v>9.3000000000000007</v>
      </c>
      <c r="G562">
        <v>6.3</v>
      </c>
      <c r="H562">
        <v>12</v>
      </c>
      <c r="I562">
        <v>9.1</v>
      </c>
      <c r="J562">
        <v>14.1</v>
      </c>
      <c r="K562">
        <v>16.2</v>
      </c>
      <c r="L562">
        <v>11.2</v>
      </c>
      <c r="M562">
        <v>23.5</v>
      </c>
      <c r="N562">
        <v>11.5</v>
      </c>
      <c r="O562">
        <v>4.8</v>
      </c>
      <c r="P562">
        <v>9</v>
      </c>
      <c r="Q562">
        <v>13</v>
      </c>
      <c r="R562">
        <v>19</v>
      </c>
      <c r="S562">
        <v>14.8</v>
      </c>
      <c r="T562">
        <v>4.5999999999999996</v>
      </c>
      <c r="U562">
        <v>-0.7</v>
      </c>
      <c r="V562">
        <v>1.3</v>
      </c>
      <c r="W562">
        <v>5.7</v>
      </c>
      <c r="X562">
        <v>0.5</v>
      </c>
      <c r="Y562">
        <v>-7</v>
      </c>
      <c r="Z562">
        <v>-10.199999999999999</v>
      </c>
      <c r="AA562">
        <v>-0.8</v>
      </c>
      <c r="AB562">
        <v>-1.8</v>
      </c>
      <c r="AC562">
        <v>-1.8</v>
      </c>
      <c r="AD562">
        <v>8.4</v>
      </c>
      <c r="AE562">
        <v>8.4</v>
      </c>
      <c r="AF562">
        <v>3.1</v>
      </c>
      <c r="AG562">
        <v>7</v>
      </c>
      <c r="AH562">
        <v>3.3</v>
      </c>
      <c r="AI562">
        <v>1</v>
      </c>
      <c r="AJ562">
        <v>2.2999999999999998</v>
      </c>
      <c r="AK562">
        <v>7</v>
      </c>
      <c r="AL562">
        <v>4.8</v>
      </c>
      <c r="AM562">
        <v>-0.7</v>
      </c>
      <c r="AN562">
        <v>-2</v>
      </c>
      <c r="AO562">
        <v>1.1000000000000001</v>
      </c>
      <c r="AP562">
        <v>6.9</v>
      </c>
      <c r="AQ562">
        <v>1</v>
      </c>
      <c r="AR562">
        <v>9.1999999999999993</v>
      </c>
      <c r="AS562">
        <v>5.98</v>
      </c>
      <c r="AT562">
        <v>1.23</v>
      </c>
      <c r="AU562">
        <v>4.8099999999999996</v>
      </c>
      <c r="AV562">
        <v>3.43</v>
      </c>
      <c r="AW562">
        <v>3.23</v>
      </c>
      <c r="AX562">
        <v>0.77</v>
      </c>
      <c r="AY562">
        <v>2.02</v>
      </c>
      <c r="AZ562">
        <v>1.08</v>
      </c>
      <c r="BA562">
        <v>0.04</v>
      </c>
      <c r="BB562">
        <v>1.22</v>
      </c>
      <c r="BC562">
        <v>2.88</v>
      </c>
      <c r="BD562">
        <v>3.5</v>
      </c>
      <c r="BE562">
        <v>4.25</v>
      </c>
      <c r="BF562">
        <v>11.88</v>
      </c>
      <c r="BG562" t="s">
        <v>426</v>
      </c>
    </row>
    <row r="563" spans="1:59" x14ac:dyDescent="0.2">
      <c r="A563" t="s">
        <v>182</v>
      </c>
      <c r="B563">
        <v>136</v>
      </c>
      <c r="C563" t="s">
        <v>183</v>
      </c>
      <c r="D563" t="s">
        <v>15</v>
      </c>
      <c r="E563" t="s">
        <v>425</v>
      </c>
      <c r="F563">
        <v>4.3</v>
      </c>
      <c r="G563">
        <v>4.2300000000000004</v>
      </c>
      <c r="H563">
        <v>7.24</v>
      </c>
      <c r="I563">
        <v>11.97</v>
      </c>
      <c r="J563">
        <v>19.59</v>
      </c>
      <c r="K563">
        <v>19.690000000000001</v>
      </c>
      <c r="L563">
        <v>19</v>
      </c>
      <c r="M563">
        <v>17.5</v>
      </c>
      <c r="N563">
        <v>13.03</v>
      </c>
      <c r="O563">
        <v>13.82</v>
      </c>
      <c r="P563">
        <v>15.66</v>
      </c>
      <c r="Q563">
        <v>16.11</v>
      </c>
      <c r="R563">
        <v>15.26</v>
      </c>
      <c r="S563">
        <v>11.71</v>
      </c>
      <c r="T563">
        <v>9.18</v>
      </c>
      <c r="U563">
        <v>8.7899999999999991</v>
      </c>
      <c r="V563">
        <v>5.35</v>
      </c>
      <c r="W563">
        <v>3.63</v>
      </c>
      <c r="X563">
        <v>3.45</v>
      </c>
      <c r="Y563">
        <v>6.27</v>
      </c>
      <c r="Z563">
        <v>6.01</v>
      </c>
      <c r="AA563">
        <v>6.39</v>
      </c>
      <c r="AB563">
        <v>4.96</v>
      </c>
      <c r="AC563">
        <v>2.02</v>
      </c>
      <c r="AD563">
        <v>3.58</v>
      </c>
      <c r="AE563">
        <v>6.15</v>
      </c>
      <c r="AF563">
        <v>3.95</v>
      </c>
      <c r="AG563">
        <v>-0.16</v>
      </c>
      <c r="AH563">
        <v>1.01</v>
      </c>
      <c r="AI563">
        <v>0.95</v>
      </c>
      <c r="AJ563">
        <v>1.57</v>
      </c>
      <c r="AK563">
        <v>4.08</v>
      </c>
      <c r="AL563">
        <v>3.64</v>
      </c>
      <c r="AM563">
        <v>3.19</v>
      </c>
      <c r="AN563">
        <v>2.16</v>
      </c>
      <c r="AO563">
        <v>-7.0000000000000007E-2</v>
      </c>
      <c r="AP563">
        <v>1.71</v>
      </c>
      <c r="AQ563">
        <v>2.9</v>
      </c>
      <c r="AR563">
        <v>5.39</v>
      </c>
      <c r="AS563">
        <v>1.8</v>
      </c>
      <c r="AT563">
        <v>0.2</v>
      </c>
      <c r="AU563">
        <v>2.4700000000000002</v>
      </c>
      <c r="AV563">
        <v>2.52</v>
      </c>
      <c r="AW563">
        <v>2.37</v>
      </c>
      <c r="AX563">
        <v>0.13</v>
      </c>
      <c r="AY563">
        <v>1.1000000000000001</v>
      </c>
      <c r="AZ563">
        <v>0.17</v>
      </c>
      <c r="BA563">
        <v>1.88</v>
      </c>
      <c r="BB563">
        <v>1.22</v>
      </c>
      <c r="BC563">
        <v>0.77</v>
      </c>
      <c r="BD563">
        <v>1.4</v>
      </c>
      <c r="BE563">
        <v>0.57999999999999996</v>
      </c>
      <c r="BF563">
        <v>8.75</v>
      </c>
      <c r="BG563" t="s">
        <v>426</v>
      </c>
    </row>
    <row r="564" spans="1:59" x14ac:dyDescent="0.2">
      <c r="A564" t="s">
        <v>30</v>
      </c>
      <c r="B564">
        <v>311</v>
      </c>
      <c r="C564" t="s">
        <v>31</v>
      </c>
      <c r="D564" t="s">
        <v>15</v>
      </c>
      <c r="E564" t="s">
        <v>16</v>
      </c>
      <c r="F564">
        <v>8.8699999999999992</v>
      </c>
      <c r="G564">
        <v>8.6300000000000008</v>
      </c>
      <c r="H564">
        <v>12.67</v>
      </c>
      <c r="I564">
        <v>21.72</v>
      </c>
      <c r="J564">
        <v>12.97</v>
      </c>
      <c r="K564">
        <v>8.61</v>
      </c>
      <c r="L564">
        <v>15.62</v>
      </c>
      <c r="M564">
        <v>13.75</v>
      </c>
      <c r="N564">
        <v>6.15</v>
      </c>
      <c r="O564">
        <v>16.329999999999998</v>
      </c>
      <c r="P564">
        <v>19</v>
      </c>
      <c r="Q564">
        <v>11.47</v>
      </c>
      <c r="R564">
        <v>4.17</v>
      </c>
      <c r="S564">
        <v>2.35</v>
      </c>
      <c r="T564">
        <v>3.84</v>
      </c>
      <c r="U564">
        <v>1</v>
      </c>
      <c r="V564">
        <v>0.5</v>
      </c>
      <c r="W564">
        <v>3.6</v>
      </c>
      <c r="X564">
        <v>6.8</v>
      </c>
      <c r="Y564">
        <v>4.3600000000000003</v>
      </c>
      <c r="Z564">
        <v>6.59</v>
      </c>
      <c r="AA564">
        <v>4.5199999999999996</v>
      </c>
      <c r="AB564">
        <v>3</v>
      </c>
      <c r="AC564">
        <v>3.1</v>
      </c>
      <c r="AD564">
        <v>6.49</v>
      </c>
      <c r="AE564">
        <v>2.74</v>
      </c>
      <c r="AF564">
        <v>2.96</v>
      </c>
      <c r="AG564">
        <v>0.36</v>
      </c>
      <c r="AH564">
        <v>3.26</v>
      </c>
      <c r="AI564">
        <v>1.1299999999999999</v>
      </c>
      <c r="AJ564">
        <v>-0.16</v>
      </c>
      <c r="AK564">
        <v>1.93</v>
      </c>
      <c r="AL564">
        <v>2.41</v>
      </c>
      <c r="AM564">
        <v>1.99</v>
      </c>
      <c r="AN564">
        <v>2.0299999999999998</v>
      </c>
      <c r="AO564">
        <v>2.1</v>
      </c>
      <c r="AP564">
        <v>1.79</v>
      </c>
      <c r="AQ564">
        <v>1.42</v>
      </c>
      <c r="AR564">
        <v>5.33</v>
      </c>
      <c r="AS564">
        <v>-0.55000000000000004</v>
      </c>
      <c r="AT564">
        <v>3.37</v>
      </c>
      <c r="AU564">
        <v>3.46</v>
      </c>
      <c r="AV564">
        <v>3.38</v>
      </c>
      <c r="AW564">
        <v>1.06</v>
      </c>
      <c r="AX564">
        <v>1.0900000000000001</v>
      </c>
      <c r="AY564">
        <v>0.97</v>
      </c>
      <c r="AZ564">
        <v>-0.49</v>
      </c>
      <c r="BA564">
        <v>2.4300000000000002</v>
      </c>
      <c r="BB564">
        <v>1.21</v>
      </c>
      <c r="BC564">
        <v>1.48</v>
      </c>
      <c r="BD564">
        <v>1.06</v>
      </c>
      <c r="BE564">
        <v>1.63</v>
      </c>
      <c r="BF564">
        <v>8.52</v>
      </c>
      <c r="BG564" t="s">
        <v>17</v>
      </c>
    </row>
    <row r="565" spans="1:59" x14ac:dyDescent="0.2">
      <c r="A565" t="s">
        <v>302</v>
      </c>
      <c r="B565">
        <v>453</v>
      </c>
      <c r="C565" t="s">
        <v>303</v>
      </c>
      <c r="D565" t="s">
        <v>15</v>
      </c>
      <c r="E565" t="s">
        <v>441</v>
      </c>
      <c r="AZ565">
        <v>1.83</v>
      </c>
      <c r="BA565">
        <v>1.46</v>
      </c>
      <c r="BB565">
        <v>1.21</v>
      </c>
      <c r="BC565">
        <v>-0.43</v>
      </c>
      <c r="BD565">
        <v>-1.98</v>
      </c>
      <c r="BE565">
        <v>4.1900000000000004</v>
      </c>
      <c r="BF565">
        <v>4.93</v>
      </c>
      <c r="BG565" t="s">
        <v>442</v>
      </c>
    </row>
    <row r="566" spans="1:59" x14ac:dyDescent="0.2">
      <c r="A566" t="s">
        <v>270</v>
      </c>
      <c r="B566">
        <v>142</v>
      </c>
      <c r="C566" t="s">
        <v>271</v>
      </c>
      <c r="D566" t="s">
        <v>15</v>
      </c>
      <c r="E566" t="s">
        <v>441</v>
      </c>
      <c r="F566">
        <v>-26.09815025</v>
      </c>
      <c r="I566">
        <v>-13.24</v>
      </c>
      <c r="O566">
        <v>4.47</v>
      </c>
      <c r="P566">
        <v>10.37</v>
      </c>
      <c r="Q566">
        <v>12.31</v>
      </c>
      <c r="R566">
        <v>10.65</v>
      </c>
      <c r="S566">
        <v>8.69</v>
      </c>
      <c r="T566">
        <v>6.03</v>
      </c>
      <c r="U566">
        <v>5.82</v>
      </c>
      <c r="V566">
        <v>7.67</v>
      </c>
      <c r="W566">
        <v>9.31</v>
      </c>
      <c r="X566">
        <v>6.61</v>
      </c>
      <c r="Y566">
        <v>4.7699999999999996</v>
      </c>
      <c r="Z566">
        <v>3.92</v>
      </c>
      <c r="AA566">
        <v>3.49</v>
      </c>
      <c r="AB566">
        <v>2.59</v>
      </c>
      <c r="AC566">
        <v>2.91</v>
      </c>
      <c r="AD566">
        <v>1.55</v>
      </c>
      <c r="AE566">
        <v>2.4</v>
      </c>
      <c r="AF566">
        <v>1.06</v>
      </c>
      <c r="AG566">
        <v>2.1800000000000002</v>
      </c>
      <c r="AH566">
        <v>2.2999999999999998</v>
      </c>
      <c r="AI566">
        <v>2.21</v>
      </c>
      <c r="AJ566">
        <v>2.4900000000000002</v>
      </c>
      <c r="AK566">
        <v>3.3</v>
      </c>
      <c r="AL566">
        <v>2.02</v>
      </c>
      <c r="AM566">
        <v>1.1000000000000001</v>
      </c>
      <c r="AN566">
        <v>0.5</v>
      </c>
      <c r="AO566">
        <v>1.39</v>
      </c>
      <c r="AP566">
        <v>0.99</v>
      </c>
      <c r="AQ566">
        <v>1.67</v>
      </c>
      <c r="AR566">
        <v>2.31</v>
      </c>
      <c r="AS566">
        <v>2.59</v>
      </c>
      <c r="AT566">
        <v>1.45</v>
      </c>
      <c r="AU566">
        <v>1.83</v>
      </c>
      <c r="AV566">
        <v>1.57</v>
      </c>
      <c r="AW566">
        <v>1.65</v>
      </c>
      <c r="AX566">
        <v>2.4700000000000002</v>
      </c>
      <c r="AY566">
        <v>2.61</v>
      </c>
      <c r="AZ566">
        <v>3.26</v>
      </c>
      <c r="BA566">
        <v>1.73</v>
      </c>
      <c r="BB566">
        <v>1.2</v>
      </c>
      <c r="BC566">
        <v>2.59</v>
      </c>
      <c r="BD566">
        <v>3.14</v>
      </c>
      <c r="BE566">
        <v>1.66</v>
      </c>
      <c r="BF566">
        <v>3.49</v>
      </c>
      <c r="BG566" t="s">
        <v>442</v>
      </c>
    </row>
    <row r="567" spans="1:59" x14ac:dyDescent="0.2">
      <c r="A567" t="s">
        <v>335</v>
      </c>
      <c r="B567">
        <v>961</v>
      </c>
      <c r="C567" t="s">
        <v>336</v>
      </c>
      <c r="D567" t="s">
        <v>15</v>
      </c>
      <c r="E567" t="s">
        <v>441</v>
      </c>
      <c r="AJ567">
        <v>7.27</v>
      </c>
      <c r="AK567">
        <v>7.76</v>
      </c>
      <c r="AL567">
        <v>7.95</v>
      </c>
      <c r="AM567">
        <v>5.84</v>
      </c>
      <c r="AN567">
        <v>3.15</v>
      </c>
      <c r="AO567">
        <v>1.1399999999999999</v>
      </c>
      <c r="AP567">
        <v>1.58</v>
      </c>
      <c r="AQ567">
        <v>3.79</v>
      </c>
      <c r="AR567">
        <v>4.95</v>
      </c>
      <c r="AS567">
        <v>1.54</v>
      </c>
      <c r="AT567">
        <v>0.3</v>
      </c>
      <c r="AU567">
        <v>0.85</v>
      </c>
      <c r="AV567">
        <v>1.72</v>
      </c>
      <c r="AW567">
        <v>1.71</v>
      </c>
      <c r="AX567">
        <v>0.46</v>
      </c>
      <c r="AY567">
        <v>0.45</v>
      </c>
      <c r="AZ567">
        <v>0.62</v>
      </c>
      <c r="BA567">
        <v>1.06</v>
      </c>
      <c r="BB567">
        <v>1.2</v>
      </c>
      <c r="BC567">
        <v>1.69</v>
      </c>
      <c r="BD567">
        <v>0.69</v>
      </c>
      <c r="BE567">
        <v>1.08</v>
      </c>
      <c r="BF567">
        <v>5.65</v>
      </c>
      <c r="BG567" t="s">
        <v>455</v>
      </c>
    </row>
    <row r="568" spans="1:59" x14ac:dyDescent="0.2">
      <c r="A568" t="s">
        <v>110</v>
      </c>
      <c r="B568">
        <v>128</v>
      </c>
      <c r="C568" t="s">
        <v>111</v>
      </c>
      <c r="D568" t="s">
        <v>15</v>
      </c>
      <c r="E568" t="s">
        <v>416</v>
      </c>
      <c r="F568">
        <v>11.4</v>
      </c>
      <c r="G568">
        <v>13.6</v>
      </c>
      <c r="H568">
        <v>0.6</v>
      </c>
      <c r="I568">
        <v>14.3</v>
      </c>
      <c r="J568">
        <v>57.8</v>
      </c>
      <c r="K568">
        <v>6.9</v>
      </c>
      <c r="L568">
        <v>8</v>
      </c>
      <c r="M568">
        <v>9.3000000000000007</v>
      </c>
      <c r="N568">
        <v>10.199999999999999</v>
      </c>
      <c r="O568">
        <v>39.200000000000003</v>
      </c>
      <c r="P568">
        <v>42.5</v>
      </c>
      <c r="Q568">
        <v>29</v>
      </c>
      <c r="R568">
        <v>13.2</v>
      </c>
      <c r="S568">
        <v>0.3</v>
      </c>
      <c r="T568">
        <v>-0.2</v>
      </c>
      <c r="U568">
        <v>3.5</v>
      </c>
      <c r="V568">
        <v>3.6</v>
      </c>
      <c r="W568">
        <v>6.1</v>
      </c>
      <c r="X568">
        <v>0.1</v>
      </c>
      <c r="Y568">
        <v>7.6</v>
      </c>
      <c r="Z568">
        <v>3.5</v>
      </c>
      <c r="AA568">
        <v>1.7</v>
      </c>
      <c r="AB568">
        <v>-1.1000000000000001</v>
      </c>
      <c r="AC568">
        <v>-0.2</v>
      </c>
      <c r="AD568">
        <v>-0.4</v>
      </c>
      <c r="AE568">
        <v>-0.2</v>
      </c>
      <c r="AF568">
        <v>5.8</v>
      </c>
      <c r="AG568">
        <v>3.1</v>
      </c>
      <c r="AH568">
        <v>3</v>
      </c>
      <c r="AI568">
        <v>5</v>
      </c>
      <c r="AJ568">
        <v>10.4</v>
      </c>
      <c r="AK568">
        <v>2.8</v>
      </c>
      <c r="AL568">
        <v>2.89</v>
      </c>
      <c r="AM568">
        <v>2.4700000000000002</v>
      </c>
      <c r="AN568">
        <v>2.42</v>
      </c>
      <c r="AO568">
        <v>3.17</v>
      </c>
      <c r="AP568">
        <v>2.9</v>
      </c>
      <c r="AQ568">
        <v>2.13</v>
      </c>
      <c r="AR568">
        <v>4.04</v>
      </c>
      <c r="AS568">
        <v>1.95</v>
      </c>
      <c r="AT568">
        <v>3.73</v>
      </c>
      <c r="AU568">
        <v>3.84</v>
      </c>
      <c r="AV568">
        <v>2.6</v>
      </c>
      <c r="AW568">
        <v>1.98</v>
      </c>
      <c r="AX568">
        <v>1.5</v>
      </c>
      <c r="AY568">
        <v>0.05</v>
      </c>
      <c r="AZ568">
        <v>0.81</v>
      </c>
      <c r="BA568">
        <v>1.23</v>
      </c>
      <c r="BB568">
        <v>1.18</v>
      </c>
      <c r="BC568">
        <v>-0.28999999999999998</v>
      </c>
      <c r="BD568">
        <v>0.26</v>
      </c>
      <c r="BE568">
        <v>11.54</v>
      </c>
      <c r="BF568">
        <v>42.62</v>
      </c>
      <c r="BG568" t="s">
        <v>419</v>
      </c>
    </row>
    <row r="569" spans="1:59" x14ac:dyDescent="0.2">
      <c r="A569" t="s">
        <v>202</v>
      </c>
      <c r="B569">
        <v>542</v>
      </c>
      <c r="C569" t="s">
        <v>203</v>
      </c>
      <c r="D569" t="s">
        <v>15</v>
      </c>
      <c r="E569" t="s">
        <v>441</v>
      </c>
      <c r="H569">
        <v>20.5</v>
      </c>
      <c r="I569">
        <v>27.32</v>
      </c>
      <c r="J569">
        <v>41.5</v>
      </c>
      <c r="K569">
        <v>16.02</v>
      </c>
      <c r="L569">
        <v>15.64</v>
      </c>
      <c r="M569">
        <v>9.49</v>
      </c>
      <c r="N569">
        <v>11.86</v>
      </c>
      <c r="O569">
        <v>19.54</v>
      </c>
      <c r="P569">
        <v>28.28</v>
      </c>
      <c r="Q569">
        <v>20.64</v>
      </c>
      <c r="R569">
        <v>8.65</v>
      </c>
      <c r="S569">
        <v>4.0999999999999996</v>
      </c>
      <c r="T569">
        <v>2.1</v>
      </c>
      <c r="U569">
        <v>2.23</v>
      </c>
      <c r="V569">
        <v>3.7</v>
      </c>
      <c r="W569">
        <v>3.03</v>
      </c>
      <c r="X569">
        <v>6.09</v>
      </c>
      <c r="Y569">
        <v>6.04</v>
      </c>
      <c r="Z569">
        <v>8.44</v>
      </c>
      <c r="AA569">
        <v>8.3000000000000007</v>
      </c>
      <c r="AB569">
        <v>6.19</v>
      </c>
      <c r="AC569">
        <v>5.16</v>
      </c>
      <c r="AD569">
        <v>5.1100000000000003</v>
      </c>
      <c r="AE569">
        <v>4.5999999999999996</v>
      </c>
      <c r="AF569">
        <v>5.09</v>
      </c>
      <c r="AG569">
        <v>3.43</v>
      </c>
      <c r="AH569">
        <v>5.88</v>
      </c>
      <c r="AI569">
        <v>0.33</v>
      </c>
      <c r="AJ569">
        <v>1.87</v>
      </c>
      <c r="AK569">
        <v>3.62</v>
      </c>
      <c r="AL569">
        <v>2.97</v>
      </c>
      <c r="AM569">
        <v>3.06</v>
      </c>
      <c r="AN569">
        <v>2.93</v>
      </c>
      <c r="AO569">
        <v>2.35</v>
      </c>
      <c r="AP569">
        <v>1.8</v>
      </c>
      <c r="AQ569">
        <v>2.3199999999999998</v>
      </c>
      <c r="AR569">
        <v>4.26</v>
      </c>
      <c r="AS569">
        <v>3.55</v>
      </c>
      <c r="AT569">
        <v>1.76</v>
      </c>
      <c r="AU569">
        <v>3.18</v>
      </c>
      <c r="AV569">
        <v>1.68</v>
      </c>
      <c r="AW569">
        <v>1.65</v>
      </c>
      <c r="AX569">
        <v>1.99</v>
      </c>
      <c r="AY569">
        <v>2.2000000000000002</v>
      </c>
      <c r="AZ569">
        <v>1.6</v>
      </c>
      <c r="BA569">
        <v>1.48</v>
      </c>
      <c r="BB569">
        <v>1.17</v>
      </c>
      <c r="BC569">
        <v>0.89</v>
      </c>
      <c r="BD569">
        <v>0.35</v>
      </c>
      <c r="BE569">
        <v>1.37</v>
      </c>
      <c r="BF569">
        <v>3.56</v>
      </c>
      <c r="BG569" t="s">
        <v>442</v>
      </c>
    </row>
    <row r="570" spans="1:59" x14ac:dyDescent="0.2">
      <c r="A570" t="s">
        <v>242</v>
      </c>
      <c r="B570">
        <v>181</v>
      </c>
      <c r="C570" t="s">
        <v>243</v>
      </c>
      <c r="D570" t="s">
        <v>15</v>
      </c>
      <c r="E570" t="s">
        <v>16</v>
      </c>
      <c r="F570">
        <v>3.72</v>
      </c>
      <c r="G570">
        <v>2.3199999999999998</v>
      </c>
      <c r="H570">
        <v>3.37</v>
      </c>
      <c r="I570">
        <v>7.69</v>
      </c>
      <c r="J570">
        <v>7.26</v>
      </c>
      <c r="K570">
        <v>8.7899999999999991</v>
      </c>
      <c r="L570">
        <v>0.55000000000000004</v>
      </c>
      <c r="M570">
        <v>10.039999999999999</v>
      </c>
      <c r="N570">
        <v>4.71</v>
      </c>
      <c r="O570">
        <v>7.15</v>
      </c>
      <c r="P570">
        <v>2.69</v>
      </c>
      <c r="Q570">
        <v>11.61</v>
      </c>
      <c r="R570">
        <v>5.82</v>
      </c>
      <c r="S570">
        <v>-0.93</v>
      </c>
      <c r="T570">
        <v>-0.44</v>
      </c>
      <c r="U570">
        <v>-0.24</v>
      </c>
      <c r="V570">
        <v>2.0299999999999998</v>
      </c>
      <c r="W570">
        <v>0.42</v>
      </c>
      <c r="X570">
        <v>0.95</v>
      </c>
      <c r="Y570">
        <v>0.87</v>
      </c>
      <c r="Z570">
        <v>2.97</v>
      </c>
      <c r="AA570">
        <v>2.5499999999999998</v>
      </c>
      <c r="AB570">
        <v>1.85</v>
      </c>
      <c r="AC570">
        <v>4.03</v>
      </c>
      <c r="AD570">
        <v>4.13</v>
      </c>
      <c r="AE570">
        <v>3.97</v>
      </c>
      <c r="AF570">
        <v>1.96</v>
      </c>
      <c r="AG570">
        <v>3.92</v>
      </c>
      <c r="AH570">
        <v>3.69</v>
      </c>
      <c r="AI570">
        <v>2.29</v>
      </c>
      <c r="AJ570">
        <v>3.04</v>
      </c>
      <c r="AK570">
        <v>2.5099999999999998</v>
      </c>
      <c r="AL570">
        <v>2.61</v>
      </c>
      <c r="AM570">
        <v>1.93</v>
      </c>
      <c r="AN570">
        <v>2.79</v>
      </c>
      <c r="AO570">
        <v>3</v>
      </c>
      <c r="AP570">
        <v>2.77</v>
      </c>
      <c r="AQ570">
        <v>1.25</v>
      </c>
      <c r="AR570">
        <v>4.26</v>
      </c>
      <c r="AS570">
        <v>2.09</v>
      </c>
      <c r="AT570">
        <v>1.52</v>
      </c>
      <c r="AU570">
        <v>2.72</v>
      </c>
      <c r="AV570">
        <v>2.42</v>
      </c>
      <c r="AW570">
        <v>1.38</v>
      </c>
      <c r="AX570">
        <v>0.31</v>
      </c>
      <c r="AY570">
        <v>1.1000000000000001</v>
      </c>
      <c r="AZ570">
        <v>0.64</v>
      </c>
      <c r="BA570">
        <v>1.26</v>
      </c>
      <c r="BB570">
        <v>1.1599999999999999</v>
      </c>
      <c r="BC570">
        <v>1.52</v>
      </c>
      <c r="BD570">
        <v>0.64</v>
      </c>
      <c r="BE570">
        <v>1.5</v>
      </c>
      <c r="BF570">
        <v>6.15</v>
      </c>
      <c r="BG570" t="s">
        <v>17</v>
      </c>
    </row>
    <row r="571" spans="1:59" x14ac:dyDescent="0.2">
      <c r="A571" t="s">
        <v>89</v>
      </c>
      <c r="B571">
        <v>634</v>
      </c>
      <c r="C571" t="s">
        <v>90</v>
      </c>
      <c r="D571" t="s">
        <v>15</v>
      </c>
      <c r="E571" t="s">
        <v>16</v>
      </c>
      <c r="F571">
        <v>1.4</v>
      </c>
      <c r="G571">
        <v>4.13</v>
      </c>
      <c r="H571">
        <v>9.91</v>
      </c>
      <c r="I571">
        <v>3.21</v>
      </c>
      <c r="J571">
        <v>5.63</v>
      </c>
      <c r="K571">
        <v>17.28</v>
      </c>
      <c r="L571">
        <v>7.21</v>
      </c>
      <c r="M571">
        <v>14.47</v>
      </c>
      <c r="N571">
        <v>10.09</v>
      </c>
      <c r="O571">
        <v>8.1199999999999992</v>
      </c>
      <c r="P571">
        <v>7.3</v>
      </c>
      <c r="Q571">
        <v>0.78</v>
      </c>
      <c r="R571">
        <v>3.45</v>
      </c>
      <c r="S571">
        <v>3.47</v>
      </c>
      <c r="T571">
        <v>3.49</v>
      </c>
      <c r="U571">
        <v>3.51</v>
      </c>
      <c r="V571">
        <v>3.52</v>
      </c>
      <c r="W571">
        <v>3.54</v>
      </c>
      <c r="X571">
        <v>-13.01</v>
      </c>
      <c r="Y571">
        <v>-9.58</v>
      </c>
      <c r="Z571">
        <v>0.34</v>
      </c>
      <c r="AA571">
        <v>9.36</v>
      </c>
      <c r="AB571">
        <v>-3.16</v>
      </c>
      <c r="AC571">
        <v>-4.0999999999999996</v>
      </c>
      <c r="AD571">
        <v>7.5</v>
      </c>
      <c r="AE571">
        <v>6.3</v>
      </c>
      <c r="AF571">
        <v>7.4</v>
      </c>
      <c r="AG571">
        <v>12.7</v>
      </c>
      <c r="AH571">
        <v>2.2000000000000002</v>
      </c>
      <c r="AI571">
        <v>3</v>
      </c>
      <c r="AJ571">
        <v>0.5</v>
      </c>
      <c r="AK571">
        <v>0.84</v>
      </c>
      <c r="AL571">
        <v>2.98</v>
      </c>
      <c r="AM571">
        <v>1.69</v>
      </c>
      <c r="AN571">
        <v>3.67</v>
      </c>
      <c r="AO571">
        <v>2.4700000000000002</v>
      </c>
      <c r="AP571">
        <v>3.71</v>
      </c>
      <c r="AQ571">
        <v>2.6</v>
      </c>
      <c r="AR571">
        <v>6.02</v>
      </c>
      <c r="AS571">
        <v>4.34</v>
      </c>
      <c r="AT571">
        <v>0.39</v>
      </c>
      <c r="AU571">
        <v>1.76</v>
      </c>
      <c r="AV571">
        <v>5.01</v>
      </c>
      <c r="AW571">
        <v>4.63</v>
      </c>
      <c r="AX571">
        <v>0.91</v>
      </c>
      <c r="AY571">
        <v>3.17</v>
      </c>
      <c r="AZ571">
        <v>3.19</v>
      </c>
      <c r="BA571">
        <v>0.45</v>
      </c>
      <c r="BB571">
        <v>1.1499999999999999</v>
      </c>
      <c r="BC571">
        <v>2.21</v>
      </c>
      <c r="BD571">
        <v>2.4900000000000002</v>
      </c>
      <c r="BE571">
        <v>1.97</v>
      </c>
      <c r="BF571">
        <v>3.5</v>
      </c>
      <c r="BG571" t="s">
        <v>17</v>
      </c>
    </row>
    <row r="572" spans="1:59" x14ac:dyDescent="0.2">
      <c r="A572" t="s">
        <v>276</v>
      </c>
      <c r="B572">
        <v>196</v>
      </c>
      <c r="C572" t="s">
        <v>277</v>
      </c>
      <c r="D572" t="s">
        <v>15</v>
      </c>
      <c r="E572" t="s">
        <v>441</v>
      </c>
      <c r="F572">
        <v>6.7373180000000001</v>
      </c>
      <c r="G572">
        <v>11.03</v>
      </c>
      <c r="H572">
        <v>7.57</v>
      </c>
      <c r="I572">
        <v>7.54</v>
      </c>
      <c r="J572">
        <v>11.14</v>
      </c>
      <c r="K572">
        <v>15.63</v>
      </c>
      <c r="L572">
        <v>16.059999999999999</v>
      </c>
      <c r="M572">
        <v>13.17</v>
      </c>
      <c r="N572">
        <v>12.25</v>
      </c>
      <c r="O572">
        <v>12.52</v>
      </c>
      <c r="P572">
        <v>16.13</v>
      </c>
      <c r="Q572">
        <v>15.27</v>
      </c>
      <c r="R572">
        <v>17.16</v>
      </c>
      <c r="S572">
        <v>8.3699999999999992</v>
      </c>
      <c r="T572">
        <v>6.19</v>
      </c>
      <c r="U572">
        <v>15.37</v>
      </c>
      <c r="V572">
        <v>14.99</v>
      </c>
      <c r="W572">
        <v>16.72</v>
      </c>
      <c r="X572">
        <v>6.76</v>
      </c>
      <c r="Y572">
        <v>5.31</v>
      </c>
      <c r="Z572">
        <v>5.9</v>
      </c>
      <c r="AA572">
        <v>2.96</v>
      </c>
      <c r="AB572">
        <v>1.1499999999999999</v>
      </c>
      <c r="AC572">
        <v>1.27</v>
      </c>
      <c r="AD572">
        <v>2.2999999999999998</v>
      </c>
      <c r="AE572">
        <v>4.32</v>
      </c>
      <c r="AF572">
        <v>2.42</v>
      </c>
      <c r="AG572">
        <v>0.95</v>
      </c>
      <c r="AH572">
        <v>1.05</v>
      </c>
      <c r="AI572">
        <v>-0.37</v>
      </c>
      <c r="AJ572">
        <v>2.2999999999999998</v>
      </c>
      <c r="AK572">
        <v>2.11</v>
      </c>
      <c r="AL572">
        <v>2.73</v>
      </c>
      <c r="AM572">
        <v>1.83</v>
      </c>
      <c r="AN572">
        <v>2.15</v>
      </c>
      <c r="AO572">
        <v>2.84</v>
      </c>
      <c r="AP572">
        <v>2.78</v>
      </c>
      <c r="AQ572">
        <v>2.35</v>
      </c>
      <c r="AR572">
        <v>1.96</v>
      </c>
      <c r="AS572">
        <v>2.61</v>
      </c>
      <c r="AT572">
        <v>1.88</v>
      </c>
      <c r="AU572">
        <v>2.62</v>
      </c>
      <c r="AV572">
        <v>1.3</v>
      </c>
      <c r="AW572">
        <v>1.24</v>
      </c>
      <c r="AX572">
        <v>1.48</v>
      </c>
      <c r="AY572">
        <v>1.27</v>
      </c>
      <c r="AZ572">
        <v>1.37</v>
      </c>
      <c r="BA572">
        <v>1.4</v>
      </c>
      <c r="BB572">
        <v>1.1499999999999999</v>
      </c>
      <c r="BC572">
        <v>1.84</v>
      </c>
      <c r="BD572">
        <v>2.31</v>
      </c>
      <c r="BE572">
        <v>3.71</v>
      </c>
      <c r="BF572">
        <v>5.74</v>
      </c>
      <c r="BG572" t="s">
        <v>442</v>
      </c>
    </row>
    <row r="573" spans="1:59" x14ac:dyDescent="0.2">
      <c r="A573" t="s">
        <v>182</v>
      </c>
      <c r="B573">
        <v>136</v>
      </c>
      <c r="C573" t="s">
        <v>183</v>
      </c>
      <c r="D573" t="s">
        <v>15</v>
      </c>
      <c r="E573" t="s">
        <v>16</v>
      </c>
      <c r="F573">
        <v>4.8099999999999996</v>
      </c>
      <c r="G573">
        <v>4.79</v>
      </c>
      <c r="H573">
        <v>5.75</v>
      </c>
      <c r="I573">
        <v>10.8</v>
      </c>
      <c r="J573">
        <v>19.16</v>
      </c>
      <c r="K573">
        <v>16.95</v>
      </c>
      <c r="L573">
        <v>16.61</v>
      </c>
      <c r="M573">
        <v>17.13</v>
      </c>
      <c r="N573">
        <v>12.09</v>
      </c>
      <c r="O573">
        <v>14.8</v>
      </c>
      <c r="P573">
        <v>21.06</v>
      </c>
      <c r="Q573">
        <v>17.97</v>
      </c>
      <c r="R573">
        <v>16.48</v>
      </c>
      <c r="S573">
        <v>14.65</v>
      </c>
      <c r="T573">
        <v>10.79</v>
      </c>
      <c r="U573">
        <v>9.2100000000000009</v>
      </c>
      <c r="V573">
        <v>5.82</v>
      </c>
      <c r="W573">
        <v>4.75</v>
      </c>
      <c r="X573">
        <v>5.0599999999999996</v>
      </c>
      <c r="Y573">
        <v>6.26</v>
      </c>
      <c r="Z573">
        <v>6.46</v>
      </c>
      <c r="AA573">
        <v>6.25</v>
      </c>
      <c r="AB573">
        <v>5.27</v>
      </c>
      <c r="AC573">
        <v>4.63</v>
      </c>
      <c r="AD573">
        <v>4.05</v>
      </c>
      <c r="AE573">
        <v>5.24</v>
      </c>
      <c r="AF573">
        <v>4.01</v>
      </c>
      <c r="AG573">
        <v>2.04</v>
      </c>
      <c r="AH573">
        <v>1.96</v>
      </c>
      <c r="AI573">
        <v>1.66</v>
      </c>
      <c r="AJ573">
        <v>2.54</v>
      </c>
      <c r="AK573">
        <v>2.79</v>
      </c>
      <c r="AL573">
        <v>2.4700000000000002</v>
      </c>
      <c r="AM573">
        <v>2.67</v>
      </c>
      <c r="AN573">
        <v>2.21</v>
      </c>
      <c r="AO573">
        <v>1.99</v>
      </c>
      <c r="AP573">
        <v>2.09</v>
      </c>
      <c r="AQ573">
        <v>1.83</v>
      </c>
      <c r="AR573">
        <v>3.35</v>
      </c>
      <c r="AS573">
        <v>0.77</v>
      </c>
      <c r="AT573">
        <v>1.53</v>
      </c>
      <c r="AU573">
        <v>2.78</v>
      </c>
      <c r="AV573">
        <v>3.04</v>
      </c>
      <c r="AW573">
        <v>1.22</v>
      </c>
      <c r="AX573">
        <v>0.24</v>
      </c>
      <c r="AY573">
        <v>0.04</v>
      </c>
      <c r="AZ573">
        <v>-0.09</v>
      </c>
      <c r="BA573">
        <v>1.33</v>
      </c>
      <c r="BB573">
        <v>1.1399999999999999</v>
      </c>
      <c r="BC573">
        <v>0.63</v>
      </c>
      <c r="BD573">
        <v>-0.14000000000000001</v>
      </c>
      <c r="BE573">
        <v>1.87</v>
      </c>
      <c r="BF573">
        <v>8.1999999999999993</v>
      </c>
      <c r="BG573" t="s">
        <v>17</v>
      </c>
    </row>
    <row r="574" spans="1:59" x14ac:dyDescent="0.2">
      <c r="A574" t="s">
        <v>357</v>
      </c>
      <c r="B574">
        <v>369</v>
      </c>
      <c r="C574" t="s">
        <v>358</v>
      </c>
      <c r="D574" t="s">
        <v>15</v>
      </c>
      <c r="E574" t="s">
        <v>425</v>
      </c>
      <c r="F574">
        <v>4.3</v>
      </c>
      <c r="G574">
        <v>4.5999999999999996</v>
      </c>
      <c r="H574">
        <v>11.5</v>
      </c>
      <c r="I574">
        <v>19</v>
      </c>
      <c r="J574">
        <v>30</v>
      </c>
      <c r="K574">
        <v>16.899999999999999</v>
      </c>
      <c r="L574">
        <v>11.9</v>
      </c>
      <c r="M574">
        <v>6.9</v>
      </c>
      <c r="N574">
        <v>9.1</v>
      </c>
      <c r="O574">
        <v>13.8</v>
      </c>
      <c r="P574">
        <v>19.3</v>
      </c>
      <c r="Q574">
        <v>16.600000000000001</v>
      </c>
      <c r="R574">
        <v>13.6</v>
      </c>
      <c r="S574">
        <v>5</v>
      </c>
      <c r="T574">
        <v>10</v>
      </c>
      <c r="U574">
        <v>8.5</v>
      </c>
      <c r="V574">
        <v>10.6</v>
      </c>
      <c r="W574">
        <v>19.399999999999999</v>
      </c>
      <c r="X574">
        <v>12.8</v>
      </c>
      <c r="Y574">
        <v>22.5</v>
      </c>
      <c r="Z574">
        <v>17.100000000000001</v>
      </c>
      <c r="AA574">
        <v>6.1</v>
      </c>
      <c r="AB574">
        <v>8.65</v>
      </c>
      <c r="AC574">
        <v>18.89</v>
      </c>
      <c r="AD574">
        <v>17.600000000000001</v>
      </c>
      <c r="AE574">
        <v>16.82</v>
      </c>
      <c r="AF574">
        <v>10.09</v>
      </c>
      <c r="AG574">
        <v>10.199999999999999</v>
      </c>
      <c r="AH574">
        <v>14.95</v>
      </c>
      <c r="AI574">
        <v>8.6199999999999992</v>
      </c>
      <c r="AJ574">
        <v>8.31</v>
      </c>
      <c r="AK574">
        <v>14.03</v>
      </c>
      <c r="AL574">
        <v>10.119999999999999</v>
      </c>
      <c r="AM574">
        <v>13.65</v>
      </c>
      <c r="AN574">
        <v>12.88</v>
      </c>
      <c r="AO574">
        <v>22.99</v>
      </c>
      <c r="AP574">
        <v>23.13</v>
      </c>
      <c r="AQ574">
        <v>17.45</v>
      </c>
      <c r="AR574">
        <v>25.9</v>
      </c>
      <c r="AS574">
        <v>12.68</v>
      </c>
      <c r="AT574">
        <v>22.07</v>
      </c>
      <c r="AU574">
        <v>10.47</v>
      </c>
      <c r="AV574">
        <v>19.09</v>
      </c>
      <c r="AW574">
        <v>8.73</v>
      </c>
      <c r="AX574">
        <v>10.039999999999999</v>
      </c>
      <c r="AY574">
        <v>8.56</v>
      </c>
      <c r="AZ574">
        <v>7.47</v>
      </c>
      <c r="BA574">
        <v>2.92</v>
      </c>
      <c r="BB574">
        <v>1.1200000000000001</v>
      </c>
      <c r="BC574">
        <v>0.56999999999999995</v>
      </c>
      <c r="BD574">
        <v>2.8</v>
      </c>
      <c r="BE574">
        <v>4.4000000000000004</v>
      </c>
      <c r="BF574">
        <v>9.0399999999999991</v>
      </c>
      <c r="BG574" t="s">
        <v>426</v>
      </c>
    </row>
    <row r="575" spans="1:59" x14ac:dyDescent="0.2">
      <c r="A575" t="s">
        <v>321</v>
      </c>
      <c r="B575">
        <v>253</v>
      </c>
      <c r="C575" t="s">
        <v>322</v>
      </c>
      <c r="D575" t="s">
        <v>15</v>
      </c>
      <c r="E575" t="s">
        <v>16</v>
      </c>
      <c r="F575">
        <v>2.82</v>
      </c>
      <c r="G575">
        <v>0.32</v>
      </c>
      <c r="H575">
        <v>1.61</v>
      </c>
      <c r="I575">
        <v>6.4</v>
      </c>
      <c r="J575">
        <v>16.93</v>
      </c>
      <c r="K575">
        <v>19.02</v>
      </c>
      <c r="L575">
        <v>7.04</v>
      </c>
      <c r="M575">
        <v>11.86</v>
      </c>
      <c r="N575">
        <v>13.14</v>
      </c>
      <c r="O575">
        <v>14.73</v>
      </c>
      <c r="P575">
        <v>17.37</v>
      </c>
      <c r="Q575">
        <v>14.8</v>
      </c>
      <c r="R575">
        <v>11.76</v>
      </c>
      <c r="S575">
        <v>13.33</v>
      </c>
      <c r="T575">
        <v>11.48</v>
      </c>
      <c r="U575">
        <v>22.36</v>
      </c>
      <c r="V575">
        <v>31.94</v>
      </c>
      <c r="W575">
        <v>24.86</v>
      </c>
      <c r="X575">
        <v>19.739999999999998</v>
      </c>
      <c r="Y575">
        <v>17.63</v>
      </c>
      <c r="Z575">
        <v>23.98</v>
      </c>
      <c r="AA575">
        <v>14.41</v>
      </c>
      <c r="AB575">
        <v>11.23</v>
      </c>
      <c r="AC575">
        <v>18.510000000000002</v>
      </c>
      <c r="AD575">
        <v>10.6</v>
      </c>
      <c r="AE575">
        <v>10.039999999999999</v>
      </c>
      <c r="AF575">
        <v>9.7899999999999991</v>
      </c>
      <c r="AG575">
        <v>4.49</v>
      </c>
      <c r="AH575">
        <v>2.5499999999999998</v>
      </c>
      <c r="AI575">
        <v>0.51</v>
      </c>
      <c r="AJ575">
        <v>2.27</v>
      </c>
      <c r="AK575">
        <v>3.74</v>
      </c>
      <c r="AL575">
        <v>1.87</v>
      </c>
      <c r="AM575">
        <v>2.12</v>
      </c>
      <c r="AN575">
        <v>4.45</v>
      </c>
      <c r="AO575">
        <v>4.6900000000000004</v>
      </c>
      <c r="AP575">
        <v>4.03</v>
      </c>
      <c r="AQ575">
        <v>4.59</v>
      </c>
      <c r="AR575">
        <v>7.26</v>
      </c>
      <c r="AS575">
        <v>0.54</v>
      </c>
      <c r="AT575">
        <v>1.18</v>
      </c>
      <c r="AU575">
        <v>5.12</v>
      </c>
      <c r="AV575">
        <v>1.73</v>
      </c>
      <c r="AW575">
        <v>0.76</v>
      </c>
      <c r="AX575">
        <v>1.1399999999999999</v>
      </c>
      <c r="AY575">
        <v>-0.73</v>
      </c>
      <c r="AZ575">
        <v>0.61</v>
      </c>
      <c r="BA575">
        <v>1.01</v>
      </c>
      <c r="BB575">
        <v>1.0900000000000001</v>
      </c>
      <c r="BC575">
        <v>7.0000000000000007E-2</v>
      </c>
      <c r="BD575">
        <v>-0.37</v>
      </c>
      <c r="BE575">
        <v>3.47</v>
      </c>
      <c r="BF575">
        <v>7.2</v>
      </c>
      <c r="BG575" t="s">
        <v>17</v>
      </c>
    </row>
    <row r="576" spans="1:59" x14ac:dyDescent="0.2">
      <c r="A576" t="s">
        <v>337</v>
      </c>
      <c r="B576">
        <v>144</v>
      </c>
      <c r="C576" t="s">
        <v>338</v>
      </c>
      <c r="D576" t="s">
        <v>15</v>
      </c>
      <c r="E576" t="s">
        <v>441</v>
      </c>
      <c r="F576">
        <v>6.7175574300000003</v>
      </c>
      <c r="G576">
        <v>6.91</v>
      </c>
      <c r="H576">
        <v>5.76</v>
      </c>
      <c r="I576">
        <v>6.44</v>
      </c>
      <c r="J576">
        <v>9.0500000000000007</v>
      </c>
      <c r="K576">
        <v>9.82</v>
      </c>
      <c r="L576">
        <v>9.48</v>
      </c>
      <c r="M576">
        <v>11.23</v>
      </c>
      <c r="N576">
        <v>9.73</v>
      </c>
      <c r="O576">
        <v>6.71</v>
      </c>
      <c r="P576">
        <v>12.47</v>
      </c>
      <c r="Q576">
        <v>10.98</v>
      </c>
      <c r="R576">
        <v>7.41</v>
      </c>
      <c r="S576">
        <v>8.6300000000000008</v>
      </c>
      <c r="T576">
        <v>7.7</v>
      </c>
      <c r="U576">
        <v>6.83</v>
      </c>
      <c r="V576">
        <v>4.84</v>
      </c>
      <c r="W576">
        <v>4.71</v>
      </c>
      <c r="X576">
        <v>6.08</v>
      </c>
      <c r="Y576">
        <v>6.28</v>
      </c>
      <c r="Z576">
        <v>8.83</v>
      </c>
      <c r="AA576">
        <v>10.74</v>
      </c>
      <c r="AB576">
        <v>4.25</v>
      </c>
      <c r="AC576">
        <v>4.51</v>
      </c>
      <c r="AD576">
        <v>2.44</v>
      </c>
      <c r="AE576">
        <v>2.69</v>
      </c>
      <c r="AF576">
        <v>1.44</v>
      </c>
      <c r="AG576">
        <v>0.24</v>
      </c>
      <c r="AH576">
        <v>-0.54</v>
      </c>
      <c r="AI576">
        <v>0.35</v>
      </c>
      <c r="AJ576">
        <v>0.34</v>
      </c>
      <c r="AK576">
        <v>1.84</v>
      </c>
      <c r="AL576">
        <v>1.99</v>
      </c>
      <c r="AM576">
        <v>1.0900000000000001</v>
      </c>
      <c r="AN576">
        <v>0.18</v>
      </c>
      <c r="AO576">
        <v>0.01</v>
      </c>
      <c r="AP576">
        <v>0.75</v>
      </c>
      <c r="AQ576">
        <v>2.56</v>
      </c>
      <c r="AR576">
        <v>2.0699999999999998</v>
      </c>
      <c r="AS576">
        <v>-0.95</v>
      </c>
      <c r="AT576">
        <v>0.51</v>
      </c>
      <c r="AU576">
        <v>3.01</v>
      </c>
      <c r="AV576">
        <v>0.87</v>
      </c>
      <c r="AW576">
        <v>-0.24</v>
      </c>
      <c r="AX576">
        <v>-0.02</v>
      </c>
      <c r="AY576">
        <v>0.02</v>
      </c>
      <c r="AZ576">
        <v>0.9</v>
      </c>
      <c r="BA576">
        <v>1.37</v>
      </c>
      <c r="BB576">
        <v>1.0900000000000001</v>
      </c>
      <c r="BC576">
        <v>1.52</v>
      </c>
      <c r="BD576">
        <v>1.19</v>
      </c>
      <c r="BE576">
        <v>1.3</v>
      </c>
      <c r="BF576">
        <v>5.47</v>
      </c>
      <c r="BG576" t="s">
        <v>456</v>
      </c>
    </row>
    <row r="577" spans="1:59" x14ac:dyDescent="0.2">
      <c r="A577" t="s">
        <v>128</v>
      </c>
      <c r="B577">
        <v>172</v>
      </c>
      <c r="C577" t="s">
        <v>129</v>
      </c>
      <c r="D577" t="s">
        <v>15</v>
      </c>
      <c r="E577" t="s">
        <v>16</v>
      </c>
      <c r="F577">
        <v>2.73</v>
      </c>
      <c r="G577">
        <v>6.48</v>
      </c>
      <c r="H577">
        <v>6.66</v>
      </c>
      <c r="I577">
        <v>10.75</v>
      </c>
      <c r="J577">
        <v>16.940000000000001</v>
      </c>
      <c r="K577">
        <v>17.809999999999999</v>
      </c>
      <c r="L577">
        <v>14.34</v>
      </c>
      <c r="M577">
        <v>11.79</v>
      </c>
      <c r="N577">
        <v>7.8</v>
      </c>
      <c r="O577">
        <v>7.47</v>
      </c>
      <c r="P577">
        <v>11.59</v>
      </c>
      <c r="Q577">
        <v>11.31</v>
      </c>
      <c r="R577">
        <v>9.58</v>
      </c>
      <c r="S577">
        <v>8.3699999999999992</v>
      </c>
      <c r="T577">
        <v>7.07</v>
      </c>
      <c r="U577">
        <v>5.2</v>
      </c>
      <c r="V577">
        <v>2.93</v>
      </c>
      <c r="W577">
        <v>4.1100000000000003</v>
      </c>
      <c r="X577">
        <v>5.09</v>
      </c>
      <c r="Y577">
        <v>6.59</v>
      </c>
      <c r="Z577">
        <v>6.15</v>
      </c>
      <c r="AA577">
        <v>4.3099999999999996</v>
      </c>
      <c r="AB577">
        <v>2.92</v>
      </c>
      <c r="AC577">
        <v>2.19</v>
      </c>
      <c r="AD577">
        <v>1.0900000000000001</v>
      </c>
      <c r="AE577">
        <v>0.79</v>
      </c>
      <c r="AF577">
        <v>0.63</v>
      </c>
      <c r="AG577">
        <v>1.19</v>
      </c>
      <c r="AH577">
        <v>1.4</v>
      </c>
      <c r="AI577">
        <v>1.1599999999999999</v>
      </c>
      <c r="AJ577">
        <v>3.04</v>
      </c>
      <c r="AK577">
        <v>2.58</v>
      </c>
      <c r="AL577">
        <v>1.57</v>
      </c>
      <c r="AM577">
        <v>0.88</v>
      </c>
      <c r="AN577">
        <v>0.19</v>
      </c>
      <c r="AO577">
        <v>0.62</v>
      </c>
      <c r="AP577">
        <v>1.57</v>
      </c>
      <c r="AQ577">
        <v>2.5099999999999998</v>
      </c>
      <c r="AR577">
        <v>4.07</v>
      </c>
      <c r="AS577">
        <v>0</v>
      </c>
      <c r="AT577">
        <v>1.18</v>
      </c>
      <c r="AU577">
        <v>3.42</v>
      </c>
      <c r="AV577">
        <v>2.81</v>
      </c>
      <c r="AW577">
        <v>1.48</v>
      </c>
      <c r="AX577">
        <v>1.04</v>
      </c>
      <c r="AY577">
        <v>-0.21</v>
      </c>
      <c r="AZ577">
        <v>0.36</v>
      </c>
      <c r="BA577">
        <v>0.84</v>
      </c>
      <c r="BB577">
        <v>1.08</v>
      </c>
      <c r="BC577">
        <v>1.1399999999999999</v>
      </c>
      <c r="BD577">
        <v>0.28999999999999998</v>
      </c>
      <c r="BE577">
        <v>2.19</v>
      </c>
      <c r="BF577">
        <v>7.1</v>
      </c>
      <c r="BG577" t="s">
        <v>17</v>
      </c>
    </row>
    <row r="578" spans="1:59" x14ac:dyDescent="0.2">
      <c r="A578" t="s">
        <v>148</v>
      </c>
      <c r="B578">
        <v>642</v>
      </c>
      <c r="C578" t="s">
        <v>149</v>
      </c>
      <c r="D578" t="s">
        <v>15</v>
      </c>
      <c r="E578" t="s">
        <v>16</v>
      </c>
      <c r="F578">
        <v>1.68</v>
      </c>
      <c r="G578">
        <v>5.63</v>
      </c>
      <c r="H578">
        <v>6.9</v>
      </c>
      <c r="I578">
        <v>10.26</v>
      </c>
      <c r="J578">
        <v>17.95</v>
      </c>
      <c r="K578">
        <v>12.74</v>
      </c>
      <c r="L578">
        <v>15.4</v>
      </c>
      <c r="M578">
        <v>12.05</v>
      </c>
      <c r="N578">
        <v>9.44</v>
      </c>
      <c r="O578">
        <v>12.16</v>
      </c>
      <c r="P578">
        <v>12.16</v>
      </c>
      <c r="Q578">
        <v>16.7</v>
      </c>
      <c r="R578">
        <v>38.26</v>
      </c>
      <c r="S578">
        <v>60.06</v>
      </c>
      <c r="T578">
        <v>59.52</v>
      </c>
      <c r="U578">
        <v>84</v>
      </c>
      <c r="V578">
        <v>-17.64</v>
      </c>
      <c r="W578">
        <v>-13.17</v>
      </c>
      <c r="X578">
        <v>2.52</v>
      </c>
      <c r="Y578">
        <v>6.06</v>
      </c>
      <c r="Z578">
        <v>0.92</v>
      </c>
      <c r="AA578">
        <v>-3.42</v>
      </c>
      <c r="AB578">
        <v>-4.28</v>
      </c>
      <c r="AC578">
        <v>5.45</v>
      </c>
      <c r="AD578">
        <v>31.84</v>
      </c>
      <c r="AE578">
        <v>19.87</v>
      </c>
      <c r="AF578">
        <v>4.54</v>
      </c>
      <c r="AG578">
        <v>3.02</v>
      </c>
      <c r="AH578">
        <v>7.94</v>
      </c>
      <c r="AI578">
        <v>0.37</v>
      </c>
      <c r="AJ578">
        <v>4.84</v>
      </c>
      <c r="AK578">
        <v>8.74</v>
      </c>
      <c r="AL578">
        <v>7.58</v>
      </c>
      <c r="AM578">
        <v>7.32</v>
      </c>
      <c r="AN578">
        <v>4.24</v>
      </c>
      <c r="AO578">
        <v>5.64</v>
      </c>
      <c r="AP578">
        <v>4.47</v>
      </c>
      <c r="AQ578">
        <v>2.8</v>
      </c>
      <c r="AR578">
        <v>4.6500000000000004</v>
      </c>
      <c r="AS578">
        <v>5.74</v>
      </c>
      <c r="AT578">
        <v>5.32</v>
      </c>
      <c r="AU578">
        <v>4.8</v>
      </c>
      <c r="AV578">
        <v>3.44</v>
      </c>
      <c r="AW578">
        <v>3.18</v>
      </c>
      <c r="AX578">
        <v>4.3</v>
      </c>
      <c r="AY578">
        <v>1.7</v>
      </c>
      <c r="AZ578">
        <v>1.4</v>
      </c>
      <c r="BA578">
        <v>0.75</v>
      </c>
      <c r="BB578">
        <v>1.08</v>
      </c>
      <c r="BC578">
        <v>1.21</v>
      </c>
      <c r="BD578">
        <v>4.7699999999999996</v>
      </c>
      <c r="BE578">
        <v>-0.09</v>
      </c>
      <c r="BF578">
        <v>5.14</v>
      </c>
      <c r="BG578" t="s">
        <v>17</v>
      </c>
    </row>
    <row r="579" spans="1:59" x14ac:dyDescent="0.2">
      <c r="A579" t="s">
        <v>130</v>
      </c>
      <c r="B579">
        <v>819</v>
      </c>
      <c r="C579" t="s">
        <v>131</v>
      </c>
      <c r="D579" t="s">
        <v>15</v>
      </c>
      <c r="E579" t="s">
        <v>425</v>
      </c>
      <c r="F579">
        <v>4.2</v>
      </c>
      <c r="G579">
        <v>9.1</v>
      </c>
      <c r="H579">
        <v>11.6</v>
      </c>
      <c r="I579">
        <v>20.2</v>
      </c>
      <c r="J579">
        <v>15.6</v>
      </c>
      <c r="K579">
        <v>12.4</v>
      </c>
      <c r="L579">
        <v>3.2</v>
      </c>
      <c r="M579">
        <v>7.5</v>
      </c>
      <c r="N579">
        <v>5.2</v>
      </c>
      <c r="O579">
        <v>6</v>
      </c>
      <c r="P579">
        <v>15.3</v>
      </c>
      <c r="Q579">
        <v>12.8</v>
      </c>
      <c r="R579">
        <v>9.3000000000000007</v>
      </c>
      <c r="S579">
        <v>5.9</v>
      </c>
      <c r="T579">
        <v>4.5999999999999996</v>
      </c>
      <c r="U579">
        <v>8.3000000000000007</v>
      </c>
      <c r="V579">
        <v>-1.8</v>
      </c>
      <c r="W579">
        <v>6.1</v>
      </c>
      <c r="X579">
        <v>18.399999999999999</v>
      </c>
      <c r="Y579">
        <v>10</v>
      </c>
      <c r="Z579">
        <v>8.1999999999999993</v>
      </c>
      <c r="AA579">
        <v>1.6</v>
      </c>
      <c r="AB579">
        <v>-0.4</v>
      </c>
      <c r="AC579">
        <v>6.8</v>
      </c>
      <c r="AD579">
        <v>0.5</v>
      </c>
      <c r="AE579">
        <v>0.7</v>
      </c>
      <c r="AF579">
        <v>2.2999999999999998</v>
      </c>
      <c r="AG579">
        <v>4.7</v>
      </c>
      <c r="AH579">
        <v>7.7</v>
      </c>
      <c r="AI579">
        <v>1.8</v>
      </c>
      <c r="AJ579">
        <v>-3.2</v>
      </c>
      <c r="AK579">
        <v>4.0999999999999996</v>
      </c>
      <c r="AL579">
        <v>0.5</v>
      </c>
      <c r="AM579">
        <v>6.2</v>
      </c>
      <c r="AN579">
        <v>3.8</v>
      </c>
      <c r="AO579">
        <v>1.7</v>
      </c>
      <c r="AP579">
        <v>1.8</v>
      </c>
      <c r="AQ579">
        <v>9.6999999999999993</v>
      </c>
      <c r="AR579">
        <v>11.5</v>
      </c>
      <c r="AS579">
        <v>6.7</v>
      </c>
      <c r="AT579">
        <v>4.0999999999999996</v>
      </c>
      <c r="AU579">
        <v>10.58</v>
      </c>
      <c r="AV579">
        <v>4.32</v>
      </c>
      <c r="AW579">
        <v>3.53</v>
      </c>
      <c r="AX579">
        <v>1.92</v>
      </c>
      <c r="AY579">
        <v>4.7699999999999996</v>
      </c>
      <c r="AZ579">
        <v>5.99</v>
      </c>
      <c r="BA579">
        <v>-2.15</v>
      </c>
      <c r="BB579">
        <v>1.08</v>
      </c>
      <c r="BC579">
        <v>4.88</v>
      </c>
      <c r="BD579">
        <v>-2.38</v>
      </c>
      <c r="BE579">
        <v>6.5</v>
      </c>
      <c r="BF579">
        <v>5.35</v>
      </c>
      <c r="BG579" t="s">
        <v>426</v>
      </c>
    </row>
    <row r="580" spans="1:59" x14ac:dyDescent="0.2">
      <c r="A580" t="s">
        <v>85</v>
      </c>
      <c r="B580">
        <v>622</v>
      </c>
      <c r="C580" t="s">
        <v>86</v>
      </c>
      <c r="D580" t="s">
        <v>15</v>
      </c>
      <c r="E580" t="s">
        <v>16</v>
      </c>
      <c r="F580">
        <v>5.86</v>
      </c>
      <c r="G580">
        <v>4.01</v>
      </c>
      <c r="H580">
        <v>8.09</v>
      </c>
      <c r="I580">
        <v>10.38</v>
      </c>
      <c r="J580">
        <v>17.23</v>
      </c>
      <c r="K580">
        <v>13.55</v>
      </c>
      <c r="L580">
        <v>9.93</v>
      </c>
      <c r="M580">
        <v>14.7</v>
      </c>
      <c r="N580">
        <v>12.46</v>
      </c>
      <c r="O580">
        <v>6.58</v>
      </c>
      <c r="P580">
        <v>7.68</v>
      </c>
      <c r="Q580">
        <v>7.55</v>
      </c>
      <c r="R580">
        <v>15.33</v>
      </c>
      <c r="S580">
        <v>20.51</v>
      </c>
      <c r="T580">
        <v>12.1</v>
      </c>
      <c r="U580">
        <v>4.2</v>
      </c>
      <c r="V580">
        <v>4.3</v>
      </c>
      <c r="W580">
        <v>2.79</v>
      </c>
      <c r="X580">
        <v>1.71</v>
      </c>
      <c r="Y580">
        <v>1.6</v>
      </c>
      <c r="Z580">
        <v>1.5</v>
      </c>
      <c r="AA580">
        <v>-0.6</v>
      </c>
      <c r="AB580">
        <v>1.89</v>
      </c>
      <c r="AC580">
        <v>-3.72</v>
      </c>
      <c r="AD580">
        <v>12.66</v>
      </c>
      <c r="AE580">
        <v>25.81</v>
      </c>
      <c r="AF580">
        <v>3.92</v>
      </c>
      <c r="AG580">
        <v>4.78</v>
      </c>
      <c r="AH580">
        <v>3.18</v>
      </c>
      <c r="AI580">
        <v>1.83</v>
      </c>
      <c r="AJ580">
        <v>1.25</v>
      </c>
      <c r="AK580">
        <v>4.45</v>
      </c>
      <c r="AL580">
        <v>2.82</v>
      </c>
      <c r="AM580">
        <v>0.63</v>
      </c>
      <c r="AN580">
        <v>0.25</v>
      </c>
      <c r="AO580">
        <v>1.99</v>
      </c>
      <c r="AP580">
        <v>4.91</v>
      </c>
      <c r="AQ580">
        <v>1.1299999999999999</v>
      </c>
      <c r="AR580">
        <v>5.34</v>
      </c>
      <c r="AS580">
        <v>3.04</v>
      </c>
      <c r="AT580">
        <v>1.28</v>
      </c>
      <c r="AU580">
        <v>2.94</v>
      </c>
      <c r="AV580">
        <v>2.38</v>
      </c>
      <c r="AW580">
        <v>2.06</v>
      </c>
      <c r="AX580">
        <v>1.84</v>
      </c>
      <c r="AY580">
        <v>2.69</v>
      </c>
      <c r="AZ580">
        <v>0.87</v>
      </c>
      <c r="BA580">
        <v>0.64</v>
      </c>
      <c r="BB580">
        <v>1.07</v>
      </c>
      <c r="BC580">
        <v>2.4500000000000002</v>
      </c>
      <c r="BD580">
        <v>2.44</v>
      </c>
      <c r="BE580">
        <v>2.27</v>
      </c>
      <c r="BF580">
        <v>5.1100000000000003</v>
      </c>
      <c r="BG580" t="s">
        <v>17</v>
      </c>
    </row>
    <row r="581" spans="1:59" x14ac:dyDescent="0.2">
      <c r="A581" t="s">
        <v>349</v>
      </c>
      <c r="B581">
        <v>578</v>
      </c>
      <c r="C581" t="s">
        <v>350</v>
      </c>
      <c r="D581" t="s">
        <v>15</v>
      </c>
      <c r="E581" t="s">
        <v>16</v>
      </c>
      <c r="F581">
        <v>0.8</v>
      </c>
      <c r="G581">
        <v>0.28999999999999998</v>
      </c>
      <c r="H581">
        <v>5.01</v>
      </c>
      <c r="I581">
        <v>15.63</v>
      </c>
      <c r="J581">
        <v>24.32</v>
      </c>
      <c r="K581">
        <v>5.0999999999999996</v>
      </c>
      <c r="L581">
        <v>4.24</v>
      </c>
      <c r="M581">
        <v>7.62</v>
      </c>
      <c r="N581">
        <v>7.99</v>
      </c>
      <c r="O581">
        <v>9.81</v>
      </c>
      <c r="P581">
        <v>19.760000000000002</v>
      </c>
      <c r="Q581">
        <v>12.59</v>
      </c>
      <c r="R581">
        <v>5.29</v>
      </c>
      <c r="S581">
        <v>3.79</v>
      </c>
      <c r="T581">
        <v>0.8</v>
      </c>
      <c r="U581">
        <v>2.4500000000000002</v>
      </c>
      <c r="V581">
        <v>1.84</v>
      </c>
      <c r="W581">
        <v>2.44</v>
      </c>
      <c r="X581">
        <v>3.88</v>
      </c>
      <c r="Y581">
        <v>5.38</v>
      </c>
      <c r="Z581">
        <v>5.79</v>
      </c>
      <c r="AA581">
        <v>5.72</v>
      </c>
      <c r="AB581">
        <v>4.1399999999999997</v>
      </c>
      <c r="AC581">
        <v>3.3</v>
      </c>
      <c r="AD581">
        <v>5.09</v>
      </c>
      <c r="AE581">
        <v>5.78</v>
      </c>
      <c r="AF581">
        <v>5.86</v>
      </c>
      <c r="AG581">
        <v>5.56</v>
      </c>
      <c r="AH581">
        <v>8.16</v>
      </c>
      <c r="AI581">
        <v>0.43</v>
      </c>
      <c r="AJ581">
        <v>1.51</v>
      </c>
      <c r="AK581">
        <v>1.38</v>
      </c>
      <c r="AL581">
        <v>0.7</v>
      </c>
      <c r="AM581">
        <v>1.8</v>
      </c>
      <c r="AN581">
        <v>2.77</v>
      </c>
      <c r="AO581">
        <v>4.55</v>
      </c>
      <c r="AP581">
        <v>4.6500000000000004</v>
      </c>
      <c r="AQ581">
        <v>2.2400000000000002</v>
      </c>
      <c r="AR581">
        <v>5.44</v>
      </c>
      <c r="AS581">
        <v>-0.84</v>
      </c>
      <c r="AT581">
        <v>3.27</v>
      </c>
      <c r="AU581">
        <v>3.8</v>
      </c>
      <c r="AV581">
        <v>3.01</v>
      </c>
      <c r="AW581">
        <v>2.19</v>
      </c>
      <c r="AX581">
        <v>1.89</v>
      </c>
      <c r="AY581">
        <v>-0.9</v>
      </c>
      <c r="AZ581">
        <v>0.19</v>
      </c>
      <c r="BA581">
        <v>0.67</v>
      </c>
      <c r="BB581">
        <v>1.07</v>
      </c>
      <c r="BC581">
        <v>0.71</v>
      </c>
      <c r="BD581">
        <v>-0.85</v>
      </c>
      <c r="BE581">
        <v>1.23</v>
      </c>
      <c r="BF581">
        <v>6.08</v>
      </c>
      <c r="BG581" t="s">
        <v>17</v>
      </c>
    </row>
    <row r="582" spans="1:59" x14ac:dyDescent="0.2">
      <c r="A582" t="s">
        <v>314</v>
      </c>
      <c r="B582">
        <v>722</v>
      </c>
      <c r="C582" t="s">
        <v>315</v>
      </c>
      <c r="D582" t="s">
        <v>15</v>
      </c>
      <c r="E582" t="s">
        <v>425</v>
      </c>
      <c r="F582">
        <v>4.7</v>
      </c>
      <c r="G582">
        <v>7.7</v>
      </c>
      <c r="H582">
        <v>6.6</v>
      </c>
      <c r="I582">
        <v>7.3</v>
      </c>
      <c r="J582">
        <v>18.399999999999999</v>
      </c>
      <c r="K582">
        <v>22.4</v>
      </c>
      <c r="L582">
        <v>7.4</v>
      </c>
      <c r="M582">
        <v>6.2</v>
      </c>
      <c r="N582">
        <v>12.4</v>
      </c>
      <c r="O582">
        <v>12</v>
      </c>
      <c r="P582">
        <v>11.9</v>
      </c>
      <c r="Q582">
        <v>12.4</v>
      </c>
      <c r="R582">
        <v>10.8</v>
      </c>
      <c r="S582">
        <v>12.6</v>
      </c>
      <c r="T582">
        <v>9.1999999999999993</v>
      </c>
      <c r="U582">
        <v>7.2</v>
      </c>
      <c r="V582">
        <v>7.4</v>
      </c>
      <c r="W582">
        <v>2.1</v>
      </c>
      <c r="X582">
        <v>-2.2000000000000002</v>
      </c>
      <c r="Y582">
        <v>0.5</v>
      </c>
      <c r="Z582">
        <v>6.3</v>
      </c>
      <c r="AA582">
        <v>4.2</v>
      </c>
      <c r="AB582">
        <v>2.2999999999999998</v>
      </c>
      <c r="AC582">
        <v>1.4</v>
      </c>
      <c r="AD582">
        <v>43.5</v>
      </c>
      <c r="AE582">
        <v>3.9</v>
      </c>
      <c r="AF582">
        <v>2.8</v>
      </c>
      <c r="AG582">
        <v>3.86</v>
      </c>
      <c r="AH582">
        <v>4.3099999999999996</v>
      </c>
      <c r="AI582">
        <v>1.85</v>
      </c>
      <c r="AJ582">
        <v>1.3</v>
      </c>
      <c r="AK582">
        <v>4.91</v>
      </c>
      <c r="AL582">
        <v>4.76</v>
      </c>
      <c r="AM582">
        <v>-0.61</v>
      </c>
      <c r="AN582">
        <v>0.75</v>
      </c>
      <c r="AO582">
        <v>3.89</v>
      </c>
      <c r="AP582">
        <v>1.37</v>
      </c>
      <c r="AQ582">
        <v>7.27</v>
      </c>
      <c r="AR582">
        <v>13.01</v>
      </c>
      <c r="AS582">
        <v>-3.24</v>
      </c>
      <c r="AT582">
        <v>3.97</v>
      </c>
      <c r="AU582">
        <v>6.66</v>
      </c>
      <c r="AV582">
        <v>2.48</v>
      </c>
      <c r="AW582">
        <v>1.3</v>
      </c>
      <c r="AX582">
        <v>-1.86</v>
      </c>
      <c r="AY582">
        <v>1.81</v>
      </c>
      <c r="AZ582">
        <v>3.31</v>
      </c>
      <c r="BA582">
        <v>3.74</v>
      </c>
      <c r="BB582">
        <v>1.06</v>
      </c>
      <c r="BC582">
        <v>0.98</v>
      </c>
      <c r="BD582">
        <v>3.3</v>
      </c>
      <c r="BE582">
        <v>2.78</v>
      </c>
      <c r="BF582">
        <v>13.94</v>
      </c>
      <c r="BG582" t="s">
        <v>426</v>
      </c>
    </row>
    <row r="583" spans="1:59" x14ac:dyDescent="0.2">
      <c r="A583" t="s">
        <v>398</v>
      </c>
      <c r="B583">
        <v>383</v>
      </c>
      <c r="C583" t="s">
        <v>399</v>
      </c>
      <c r="D583" t="s">
        <v>15</v>
      </c>
      <c r="E583" t="s">
        <v>16</v>
      </c>
      <c r="AM583">
        <v>-1.0900000000000001</v>
      </c>
      <c r="AN583">
        <v>-1.06</v>
      </c>
      <c r="AO583">
        <v>-1.38</v>
      </c>
      <c r="AP583">
        <v>0.61</v>
      </c>
      <c r="AQ583">
        <v>4.37</v>
      </c>
      <c r="AR583">
        <v>9.34</v>
      </c>
      <c r="AS583">
        <v>-2.4</v>
      </c>
      <c r="AT583">
        <v>3.48</v>
      </c>
      <c r="AU583">
        <v>7.34</v>
      </c>
      <c r="AV583">
        <v>2.4700000000000002</v>
      </c>
      <c r="AW583">
        <v>1.77</v>
      </c>
      <c r="AX583">
        <v>0.43</v>
      </c>
      <c r="AY583">
        <v>-0.53</v>
      </c>
      <c r="AZ583">
        <v>0.27</v>
      </c>
      <c r="BA583">
        <v>1.49</v>
      </c>
      <c r="BB583">
        <v>1.05</v>
      </c>
      <c r="BC583">
        <v>2.68</v>
      </c>
      <c r="BD583">
        <v>0.19</v>
      </c>
      <c r="BE583">
        <v>3.36</v>
      </c>
      <c r="BG583" t="s">
        <v>397</v>
      </c>
    </row>
    <row r="584" spans="1:59" x14ac:dyDescent="0.2">
      <c r="A584" t="s">
        <v>357</v>
      </c>
      <c r="B584">
        <v>369</v>
      </c>
      <c r="C584" t="s">
        <v>358</v>
      </c>
      <c r="D584" t="s">
        <v>15</v>
      </c>
      <c r="E584" t="s">
        <v>16</v>
      </c>
      <c r="F584">
        <v>2.52</v>
      </c>
      <c r="G584">
        <v>3.53</v>
      </c>
      <c r="H584">
        <v>9.3000000000000007</v>
      </c>
      <c r="I584">
        <v>14.81</v>
      </c>
      <c r="J584">
        <v>22.02</v>
      </c>
      <c r="K584">
        <v>16.98</v>
      </c>
      <c r="L584">
        <v>10.69</v>
      </c>
      <c r="M584">
        <v>11.74</v>
      </c>
      <c r="N584">
        <v>10.26</v>
      </c>
      <c r="O584">
        <v>14.72</v>
      </c>
      <c r="P584">
        <v>17.47</v>
      </c>
      <c r="Q584">
        <v>14.33</v>
      </c>
      <c r="R584">
        <v>11.64</v>
      </c>
      <c r="S584">
        <v>15.18</v>
      </c>
      <c r="T584">
        <v>13.34</v>
      </c>
      <c r="U584">
        <v>7.62</v>
      </c>
      <c r="V584">
        <v>7.69</v>
      </c>
      <c r="W584">
        <v>10.75</v>
      </c>
      <c r="X584">
        <v>7.76</v>
      </c>
      <c r="Y584">
        <v>11.43</v>
      </c>
      <c r="Z584">
        <v>11.06</v>
      </c>
      <c r="AA584">
        <v>3.8</v>
      </c>
      <c r="AB584">
        <v>6.49</v>
      </c>
      <c r="AC584">
        <v>10.76</v>
      </c>
      <c r="AD584">
        <v>8.85</v>
      </c>
      <c r="AE584">
        <v>5.3</v>
      </c>
      <c r="AF584">
        <v>3.23</v>
      </c>
      <c r="AG584">
        <v>3.69</v>
      </c>
      <c r="AH584">
        <v>5.63</v>
      </c>
      <c r="AI584">
        <v>3.37</v>
      </c>
      <c r="AJ584">
        <v>3.57</v>
      </c>
      <c r="AK584">
        <v>5.6</v>
      </c>
      <c r="AL584">
        <v>4.12</v>
      </c>
      <c r="AM584">
        <v>3.78</v>
      </c>
      <c r="AN584">
        <v>3.76</v>
      </c>
      <c r="AO584">
        <v>6.84</v>
      </c>
      <c r="AP584">
        <v>8.31</v>
      </c>
      <c r="AQ584">
        <v>7.86</v>
      </c>
      <c r="AR584">
        <v>12.07</v>
      </c>
      <c r="AS584">
        <v>7.06</v>
      </c>
      <c r="AT584">
        <v>10.53</v>
      </c>
      <c r="AU584">
        <v>5.08</v>
      </c>
      <c r="AV584">
        <v>9.2899999999999991</v>
      </c>
      <c r="AW584">
        <v>5.15</v>
      </c>
      <c r="AX584">
        <v>5.69</v>
      </c>
      <c r="AY584">
        <v>4.66</v>
      </c>
      <c r="AZ584">
        <v>3.09</v>
      </c>
      <c r="BA584">
        <v>1.88</v>
      </c>
      <c r="BB584">
        <v>1.03</v>
      </c>
      <c r="BC584">
        <v>1</v>
      </c>
      <c r="BD584">
        <v>0.6</v>
      </c>
      <c r="BE584">
        <v>2.06</v>
      </c>
      <c r="BF584">
        <v>5.03</v>
      </c>
      <c r="BG584" t="s">
        <v>17</v>
      </c>
    </row>
    <row r="585" spans="1:59" x14ac:dyDescent="0.2">
      <c r="A585" t="s">
        <v>347</v>
      </c>
      <c r="B585">
        <v>742</v>
      </c>
      <c r="C585" t="s">
        <v>348</v>
      </c>
      <c r="D585" t="s">
        <v>15</v>
      </c>
      <c r="E585" t="s">
        <v>416</v>
      </c>
      <c r="M585">
        <v>7.9</v>
      </c>
      <c r="N585">
        <v>14.9</v>
      </c>
      <c r="O585">
        <v>16.899999999999999</v>
      </c>
      <c r="P585">
        <v>31.5</v>
      </c>
      <c r="Q585">
        <v>20</v>
      </c>
      <c r="R585">
        <v>1.8</v>
      </c>
      <c r="S585">
        <v>1</v>
      </c>
      <c r="T585">
        <v>1.9</v>
      </c>
      <c r="U585">
        <v>11</v>
      </c>
      <c r="V585">
        <v>8</v>
      </c>
      <c r="W585">
        <v>0.6</v>
      </c>
      <c r="X585">
        <v>1</v>
      </c>
      <c r="Y585">
        <v>0.8</v>
      </c>
      <c r="Z585">
        <v>1.6</v>
      </c>
      <c r="AA585">
        <v>2.4</v>
      </c>
      <c r="AB585">
        <v>2.5</v>
      </c>
      <c r="AC585">
        <v>2.8</v>
      </c>
      <c r="AD585">
        <v>1.8</v>
      </c>
      <c r="AE585">
        <v>4.4000000000000004</v>
      </c>
      <c r="AF585">
        <v>2.5</v>
      </c>
      <c r="AG585">
        <v>9.8000000000000007</v>
      </c>
      <c r="AH585">
        <v>17.899999999999999</v>
      </c>
      <c r="AI585">
        <v>0.2</v>
      </c>
      <c r="AJ585">
        <v>7.8</v>
      </c>
      <c r="AK585">
        <v>7.9</v>
      </c>
      <c r="AL585">
        <v>1.3</v>
      </c>
      <c r="AM585">
        <v>1.7</v>
      </c>
      <c r="AN585">
        <v>4.4000000000000004</v>
      </c>
      <c r="AO585">
        <v>2.5</v>
      </c>
      <c r="AP585">
        <v>6.8</v>
      </c>
      <c r="AQ585">
        <v>-0.5</v>
      </c>
      <c r="AR585">
        <v>-16</v>
      </c>
      <c r="AS585">
        <v>-9</v>
      </c>
      <c r="AT585">
        <v>9.6999999999999993</v>
      </c>
      <c r="AU585">
        <v>3.6</v>
      </c>
      <c r="AV585">
        <v>2.73</v>
      </c>
      <c r="AW585">
        <v>1.88</v>
      </c>
      <c r="AX585">
        <v>1.41</v>
      </c>
      <c r="AY585">
        <v>0.59</v>
      </c>
      <c r="AZ585">
        <v>-1</v>
      </c>
      <c r="BA585">
        <v>0.17</v>
      </c>
      <c r="BB585">
        <v>1.03</v>
      </c>
      <c r="BC585">
        <v>0.42</v>
      </c>
      <c r="BD585">
        <v>0.78</v>
      </c>
      <c r="BE585">
        <v>0.6</v>
      </c>
      <c r="BF585">
        <v>12.1</v>
      </c>
      <c r="BG585" t="s">
        <v>419</v>
      </c>
    </row>
    <row r="586" spans="1:59" x14ac:dyDescent="0.2">
      <c r="A586" t="s">
        <v>349</v>
      </c>
      <c r="B586">
        <v>578</v>
      </c>
      <c r="C586" t="s">
        <v>350</v>
      </c>
      <c r="D586" t="s">
        <v>15</v>
      </c>
      <c r="E586" t="s">
        <v>416</v>
      </c>
      <c r="AA586">
        <v>63</v>
      </c>
      <c r="AB586">
        <v>720.9</v>
      </c>
      <c r="AC586">
        <v>1304.2</v>
      </c>
      <c r="AD586">
        <v>439.6</v>
      </c>
      <c r="AE586">
        <v>313.8</v>
      </c>
      <c r="AF586">
        <v>349.6</v>
      </c>
      <c r="AG586">
        <v>73</v>
      </c>
      <c r="AX586">
        <v>1.41</v>
      </c>
      <c r="AY586">
        <v>0.59</v>
      </c>
      <c r="AZ586">
        <v>-1</v>
      </c>
      <c r="BA586">
        <v>0.17</v>
      </c>
      <c r="BB586">
        <v>1.03</v>
      </c>
      <c r="BC586">
        <v>0.42</v>
      </c>
      <c r="BD586">
        <v>-1.02</v>
      </c>
      <c r="BE586">
        <v>-1.72</v>
      </c>
      <c r="BF586">
        <v>5.0599999999999996</v>
      </c>
      <c r="BG586" t="s">
        <v>419</v>
      </c>
    </row>
    <row r="587" spans="1:59" x14ac:dyDescent="0.2">
      <c r="A587" t="s">
        <v>85</v>
      </c>
      <c r="B587">
        <v>622</v>
      </c>
      <c r="C587" t="s">
        <v>86</v>
      </c>
      <c r="D587" t="s">
        <v>15</v>
      </c>
      <c r="E587" t="s">
        <v>441</v>
      </c>
      <c r="AW587">
        <v>1.62</v>
      </c>
      <c r="AX587">
        <v>1.74</v>
      </c>
      <c r="AY587">
        <v>2.5</v>
      </c>
      <c r="AZ587">
        <v>0.65</v>
      </c>
      <c r="BA587">
        <v>0.78</v>
      </c>
      <c r="BB587">
        <v>1.02</v>
      </c>
      <c r="BC587">
        <v>2.25</v>
      </c>
      <c r="BD587">
        <v>2.0099999999999998</v>
      </c>
      <c r="BE587">
        <v>1.53</v>
      </c>
      <c r="BF587">
        <v>4.32</v>
      </c>
      <c r="BG587" t="s">
        <v>442</v>
      </c>
    </row>
    <row r="588" spans="1:59" x14ac:dyDescent="0.2">
      <c r="A588" t="s">
        <v>132</v>
      </c>
      <c r="B588">
        <v>132</v>
      </c>
      <c r="C588" t="s">
        <v>6</v>
      </c>
      <c r="D588" t="s">
        <v>15</v>
      </c>
      <c r="E588" t="s">
        <v>441</v>
      </c>
      <c r="F588">
        <v>-1.114381313</v>
      </c>
      <c r="G588">
        <v>-17.579999999999998</v>
      </c>
      <c r="H588">
        <v>5.96</v>
      </c>
      <c r="I588">
        <v>7.07</v>
      </c>
      <c r="J588">
        <v>12.15</v>
      </c>
      <c r="K588">
        <v>-1.84</v>
      </c>
      <c r="L588">
        <v>9.19</v>
      </c>
      <c r="M588">
        <v>8.5299999999999994</v>
      </c>
      <c r="N588">
        <v>9.36</v>
      </c>
      <c r="O588">
        <v>-15.14</v>
      </c>
      <c r="P588">
        <v>13.14</v>
      </c>
      <c r="Q588">
        <v>12.5</v>
      </c>
      <c r="R588">
        <v>11.27</v>
      </c>
      <c r="S588">
        <v>9.4700000000000006</v>
      </c>
      <c r="T588">
        <v>23.59</v>
      </c>
      <c r="U588">
        <v>5.66</v>
      </c>
      <c r="V588">
        <v>4.1500000000000004</v>
      </c>
      <c r="W588">
        <v>3.97</v>
      </c>
      <c r="X588">
        <v>3.13</v>
      </c>
      <c r="Y588">
        <v>3.19</v>
      </c>
      <c r="Z588">
        <v>3.07</v>
      </c>
      <c r="AA588">
        <v>3.41</v>
      </c>
      <c r="AB588">
        <v>3.16</v>
      </c>
      <c r="AC588">
        <v>2.64</v>
      </c>
      <c r="AD588">
        <v>1.86</v>
      </c>
      <c r="AE588">
        <v>1.91</v>
      </c>
      <c r="AF588">
        <v>1.92</v>
      </c>
      <c r="AG588">
        <v>1.1299999999999999</v>
      </c>
      <c r="AH588">
        <v>2.13</v>
      </c>
      <c r="AI588">
        <v>0.3</v>
      </c>
      <c r="AJ588">
        <v>0.79</v>
      </c>
      <c r="AK588">
        <v>-21.75</v>
      </c>
      <c r="AL588">
        <v>1.79</v>
      </c>
      <c r="AM588">
        <v>2.1</v>
      </c>
      <c r="AN588">
        <v>2.17</v>
      </c>
      <c r="AO588">
        <v>1.54</v>
      </c>
      <c r="AP588">
        <v>1.29</v>
      </c>
      <c r="AQ588">
        <v>-11.35</v>
      </c>
      <c r="AR588">
        <v>14.63</v>
      </c>
      <c r="AS588">
        <v>-11.68</v>
      </c>
      <c r="AT588">
        <v>17.02</v>
      </c>
      <c r="AU588">
        <v>1.1000000000000001</v>
      </c>
      <c r="AV588">
        <v>1.35</v>
      </c>
      <c r="AW588">
        <v>0.87</v>
      </c>
      <c r="AX588">
        <v>1</v>
      </c>
      <c r="AY588">
        <v>0.55000000000000004</v>
      </c>
      <c r="AZ588">
        <v>0.42</v>
      </c>
      <c r="BA588">
        <v>8.94</v>
      </c>
      <c r="BB588">
        <v>1.01</v>
      </c>
      <c r="BC588">
        <v>0.74</v>
      </c>
      <c r="BD588">
        <v>0.97</v>
      </c>
      <c r="BE588">
        <v>0.96</v>
      </c>
      <c r="BF588">
        <v>2.72</v>
      </c>
      <c r="BG588" t="s">
        <v>442</v>
      </c>
    </row>
    <row r="589" spans="1:59" x14ac:dyDescent="0.2">
      <c r="A589" t="s">
        <v>148</v>
      </c>
      <c r="B589">
        <v>642</v>
      </c>
      <c r="C589" t="s">
        <v>149</v>
      </c>
      <c r="D589" t="s">
        <v>15</v>
      </c>
      <c r="E589" t="s">
        <v>425</v>
      </c>
      <c r="AA589">
        <v>-5</v>
      </c>
      <c r="AB589">
        <v>-7.3</v>
      </c>
      <c r="AC589">
        <v>3.4</v>
      </c>
      <c r="AD589">
        <v>40.200000000000003</v>
      </c>
      <c r="AE589">
        <v>10.9</v>
      </c>
      <c r="AF589">
        <v>7</v>
      </c>
      <c r="AG589">
        <v>7.2</v>
      </c>
      <c r="AH589">
        <v>9.1</v>
      </c>
      <c r="AI589">
        <v>0.6</v>
      </c>
      <c r="AJ589">
        <v>1.57</v>
      </c>
      <c r="AK589">
        <v>11.5</v>
      </c>
      <c r="AL589">
        <v>9.6</v>
      </c>
      <c r="AM589">
        <v>6.4</v>
      </c>
      <c r="AN589">
        <v>4.4000000000000004</v>
      </c>
      <c r="AO589">
        <v>6.77</v>
      </c>
      <c r="AP589">
        <v>5.98</v>
      </c>
      <c r="AT589">
        <v>4.6900000000000004</v>
      </c>
      <c r="AU589">
        <v>7.1</v>
      </c>
      <c r="AV589">
        <v>3.94</v>
      </c>
      <c r="AW589">
        <v>4.62</v>
      </c>
      <c r="AX589">
        <v>4.4000000000000004</v>
      </c>
      <c r="AY589">
        <v>1.47</v>
      </c>
      <c r="AZ589">
        <v>-4.0599999999999996</v>
      </c>
      <c r="BA589">
        <v>1.6</v>
      </c>
      <c r="BB589">
        <v>1</v>
      </c>
      <c r="BC589">
        <v>0.43</v>
      </c>
      <c r="BD589">
        <v>4.66</v>
      </c>
      <c r="BG589" t="s">
        <v>426</v>
      </c>
    </row>
    <row r="590" spans="1:59" x14ac:dyDescent="0.2">
      <c r="A590" t="s">
        <v>395</v>
      </c>
      <c r="B590">
        <v>284</v>
      </c>
      <c r="C590" t="s">
        <v>396</v>
      </c>
      <c r="D590" t="s">
        <v>15</v>
      </c>
      <c r="E590" t="s">
        <v>425</v>
      </c>
      <c r="AW590">
        <v>4.3</v>
      </c>
      <c r="AX590">
        <v>1.6</v>
      </c>
      <c r="AY590">
        <v>1.1000000000000001</v>
      </c>
      <c r="AZ590">
        <v>1.4</v>
      </c>
      <c r="BA590">
        <v>-1.8</v>
      </c>
      <c r="BB590">
        <v>1</v>
      </c>
      <c r="BC590">
        <v>0.8</v>
      </c>
      <c r="BD590">
        <v>1</v>
      </c>
      <c r="BE590">
        <v>3.2</v>
      </c>
      <c r="BG590" t="s">
        <v>426</v>
      </c>
    </row>
    <row r="591" spans="1:59" x14ac:dyDescent="0.2">
      <c r="A591" t="s">
        <v>108</v>
      </c>
      <c r="B591">
        <v>321</v>
      </c>
      <c r="C591" t="s">
        <v>109</v>
      </c>
      <c r="D591" t="s">
        <v>15</v>
      </c>
      <c r="E591" t="s">
        <v>16</v>
      </c>
      <c r="F591">
        <v>12.39</v>
      </c>
      <c r="G591">
        <v>3.64</v>
      </c>
      <c r="H591">
        <v>3.69</v>
      </c>
      <c r="I591">
        <v>12.1</v>
      </c>
      <c r="J591">
        <v>34.380000000000003</v>
      </c>
      <c r="K591">
        <v>19.899999999999999</v>
      </c>
      <c r="L591">
        <v>10.9</v>
      </c>
      <c r="M591">
        <v>9.5</v>
      </c>
      <c r="N591">
        <v>7.71</v>
      </c>
      <c r="O591">
        <v>18</v>
      </c>
      <c r="P591">
        <v>23.85</v>
      </c>
      <c r="Q591">
        <v>13.27</v>
      </c>
      <c r="R591">
        <v>4.41</v>
      </c>
      <c r="S591">
        <v>4.2300000000000004</v>
      </c>
      <c r="T591">
        <v>2.13</v>
      </c>
      <c r="U591">
        <v>2.09</v>
      </c>
      <c r="V591">
        <v>3.02</v>
      </c>
      <c r="W591">
        <v>4.82</v>
      </c>
      <c r="X591">
        <v>2.25</v>
      </c>
      <c r="Y591">
        <v>7.66</v>
      </c>
      <c r="Z591">
        <v>3.19</v>
      </c>
      <c r="AA591">
        <v>5.56</v>
      </c>
      <c r="AB591">
        <v>5.26</v>
      </c>
      <c r="AC591">
        <v>1.57</v>
      </c>
      <c r="AD591">
        <v>-0.01</v>
      </c>
      <c r="AE591">
        <v>1.29</v>
      </c>
      <c r="AF591">
        <v>1.7</v>
      </c>
      <c r="AG591">
        <v>2.41</v>
      </c>
      <c r="AH591">
        <v>0.96</v>
      </c>
      <c r="AI591">
        <v>1.24</v>
      </c>
      <c r="AJ591">
        <v>0.85</v>
      </c>
      <c r="AK591">
        <v>1.56</v>
      </c>
      <c r="AL591">
        <v>0.17</v>
      </c>
      <c r="AM591">
        <v>1.45</v>
      </c>
      <c r="AN591">
        <v>2.39</v>
      </c>
      <c r="AO591">
        <v>1.68</v>
      </c>
      <c r="AP591">
        <v>2.59</v>
      </c>
      <c r="AQ591">
        <v>3.24</v>
      </c>
      <c r="AR591">
        <v>6.36</v>
      </c>
      <c r="AS591">
        <v>0.01</v>
      </c>
      <c r="AT591">
        <v>2.81</v>
      </c>
      <c r="AU591">
        <v>1.06</v>
      </c>
      <c r="AV591">
        <v>1.36</v>
      </c>
      <c r="AW591">
        <v>-0.05</v>
      </c>
      <c r="AX591">
        <v>0.81</v>
      </c>
      <c r="AY591">
        <v>-0.79</v>
      </c>
      <c r="AZ591">
        <v>0.03</v>
      </c>
      <c r="BA591">
        <v>0.3</v>
      </c>
      <c r="BB591">
        <v>0.99</v>
      </c>
      <c r="BC591">
        <v>1.61</v>
      </c>
      <c r="BD591">
        <v>-0.3</v>
      </c>
      <c r="BE591">
        <v>1.57</v>
      </c>
      <c r="BF591">
        <v>5.28</v>
      </c>
      <c r="BG591" t="s">
        <v>17</v>
      </c>
    </row>
    <row r="592" spans="1:59" x14ac:dyDescent="0.2">
      <c r="A592" t="s">
        <v>296</v>
      </c>
      <c r="B592">
        <v>182</v>
      </c>
      <c r="C592" t="s">
        <v>297</v>
      </c>
      <c r="D592" t="s">
        <v>15</v>
      </c>
      <c r="E592" t="s">
        <v>16</v>
      </c>
      <c r="F592">
        <v>4.53</v>
      </c>
      <c r="G592">
        <v>11.95</v>
      </c>
      <c r="H592">
        <v>10.66</v>
      </c>
      <c r="I592">
        <v>12.97</v>
      </c>
      <c r="J592">
        <v>25.08</v>
      </c>
      <c r="K592">
        <v>15.27</v>
      </c>
      <c r="L592">
        <v>21.14</v>
      </c>
      <c r="M592">
        <v>31.02</v>
      </c>
      <c r="N592">
        <v>21.04</v>
      </c>
      <c r="O592">
        <v>21.9</v>
      </c>
      <c r="P592">
        <v>15.87</v>
      </c>
      <c r="Q592">
        <v>19.04</v>
      </c>
      <c r="R592">
        <v>21.68</v>
      </c>
      <c r="S592">
        <v>24</v>
      </c>
      <c r="T592">
        <v>28.38</v>
      </c>
      <c r="U592">
        <v>19.46</v>
      </c>
      <c r="V592">
        <v>12.33</v>
      </c>
      <c r="W592">
        <v>9.6300000000000008</v>
      </c>
      <c r="X592">
        <v>10.1</v>
      </c>
      <c r="Y592">
        <v>12.69</v>
      </c>
      <c r="Z592">
        <v>13.63</v>
      </c>
      <c r="AA592">
        <v>11.85</v>
      </c>
      <c r="AB592">
        <v>9.56</v>
      </c>
      <c r="AC592">
        <v>6.78</v>
      </c>
      <c r="AD592">
        <v>5.42</v>
      </c>
      <c r="AE592">
        <v>4.22</v>
      </c>
      <c r="AF592">
        <v>3.07</v>
      </c>
      <c r="AG592">
        <v>2.34</v>
      </c>
      <c r="AH592">
        <v>2.57</v>
      </c>
      <c r="AI592">
        <v>2.34</v>
      </c>
      <c r="AJ592">
        <v>2.85</v>
      </c>
      <c r="AK592">
        <v>4.37</v>
      </c>
      <c r="AL592">
        <v>3.6</v>
      </c>
      <c r="AM592">
        <v>3.22</v>
      </c>
      <c r="AN592">
        <v>2.37</v>
      </c>
      <c r="AO592">
        <v>2.2799999999999998</v>
      </c>
      <c r="AP592">
        <v>3.11</v>
      </c>
      <c r="AQ592">
        <v>2.4500000000000002</v>
      </c>
      <c r="AR592">
        <v>2.59</v>
      </c>
      <c r="AS592">
        <v>-0.84</v>
      </c>
      <c r="AT592">
        <v>1.4</v>
      </c>
      <c r="AU592">
        <v>3.65</v>
      </c>
      <c r="AV592">
        <v>2.77</v>
      </c>
      <c r="AW592">
        <v>0.27</v>
      </c>
      <c r="AX592">
        <v>-0.28000000000000003</v>
      </c>
      <c r="AY592">
        <v>0.49</v>
      </c>
      <c r="AZ592">
        <v>0.61</v>
      </c>
      <c r="BA592">
        <v>1.56</v>
      </c>
      <c r="BB592">
        <v>0.99</v>
      </c>
      <c r="BC592">
        <v>0.3</v>
      </c>
      <c r="BD592">
        <v>-0.01</v>
      </c>
      <c r="BE592">
        <v>1.27</v>
      </c>
      <c r="BF592">
        <v>7.8</v>
      </c>
      <c r="BG592" t="s">
        <v>17</v>
      </c>
    </row>
    <row r="593" spans="1:59" x14ac:dyDescent="0.2">
      <c r="A593" t="s">
        <v>393</v>
      </c>
      <c r="B593">
        <v>698</v>
      </c>
      <c r="C593" t="s">
        <v>394</v>
      </c>
      <c r="D593" t="s">
        <v>15</v>
      </c>
      <c r="E593" t="s">
        <v>416</v>
      </c>
      <c r="F593">
        <v>1.1000000000000001</v>
      </c>
      <c r="G593">
        <v>-0.4</v>
      </c>
      <c r="H593">
        <v>-0.6</v>
      </c>
      <c r="I593">
        <v>-0.7</v>
      </c>
      <c r="J593">
        <v>0.3</v>
      </c>
      <c r="K593">
        <v>1.9</v>
      </c>
      <c r="L593">
        <v>7.2</v>
      </c>
      <c r="M593">
        <v>12.1</v>
      </c>
      <c r="N593">
        <v>4.8</v>
      </c>
      <c r="O593">
        <v>11.5</v>
      </c>
      <c r="P593">
        <v>6.8</v>
      </c>
      <c r="Q593">
        <v>15.9</v>
      </c>
      <c r="R593">
        <v>8.8000000000000007</v>
      </c>
      <c r="S593">
        <v>63.8</v>
      </c>
      <c r="T593">
        <v>18.600000000000001</v>
      </c>
      <c r="U593">
        <v>3.1</v>
      </c>
      <c r="V593">
        <v>40.5</v>
      </c>
      <c r="W593">
        <v>1.4</v>
      </c>
      <c r="X593">
        <v>0.3</v>
      </c>
      <c r="Y593">
        <v>8.4</v>
      </c>
      <c r="Z593">
        <v>9.5</v>
      </c>
      <c r="AA593">
        <v>41.8</v>
      </c>
      <c r="AS593">
        <v>14.42</v>
      </c>
      <c r="AT593">
        <v>7.99</v>
      </c>
      <c r="AU593">
        <v>4.46</v>
      </c>
      <c r="AV593">
        <v>11.8</v>
      </c>
      <c r="AW593">
        <v>4.47</v>
      </c>
      <c r="AX593">
        <v>0.86</v>
      </c>
      <c r="AY593">
        <v>-2.56</v>
      </c>
      <c r="AZ593">
        <v>-2.4300000000000002</v>
      </c>
      <c r="BA593">
        <v>-1.41</v>
      </c>
      <c r="BB593">
        <v>0.99</v>
      </c>
      <c r="BC593">
        <v>90.81</v>
      </c>
      <c r="BD593">
        <v>306.43</v>
      </c>
      <c r="BE593">
        <v>69.819999999999993</v>
      </c>
      <c r="BF593">
        <v>49.07</v>
      </c>
      <c r="BG593" t="s">
        <v>419</v>
      </c>
    </row>
    <row r="594" spans="1:59" x14ac:dyDescent="0.2">
      <c r="A594" t="s">
        <v>162</v>
      </c>
      <c r="B594">
        <v>960</v>
      </c>
      <c r="C594" t="s">
        <v>163</v>
      </c>
      <c r="D594" t="s">
        <v>15</v>
      </c>
      <c r="E594" t="s">
        <v>425</v>
      </c>
      <c r="Q594">
        <v>41.6</v>
      </c>
      <c r="R594">
        <v>39.6</v>
      </c>
      <c r="S594">
        <v>45.1</v>
      </c>
      <c r="T594">
        <v>50</v>
      </c>
      <c r="U594">
        <v>71.400000000000006</v>
      </c>
      <c r="V594">
        <v>91.7</v>
      </c>
      <c r="W594">
        <v>131.9</v>
      </c>
      <c r="X594">
        <v>187.5</v>
      </c>
      <c r="Y594">
        <v>1147.8</v>
      </c>
      <c r="Z594">
        <v>553.29999999999995</v>
      </c>
      <c r="AA594">
        <v>122.9</v>
      </c>
      <c r="AB594">
        <v>720.6</v>
      </c>
      <c r="AC594">
        <v>1357.7</v>
      </c>
      <c r="AD594">
        <v>101.1</v>
      </c>
      <c r="AE594">
        <v>0.8</v>
      </c>
      <c r="AF594">
        <v>3.2</v>
      </c>
      <c r="AG594">
        <v>4.4000000000000004</v>
      </c>
      <c r="AH594">
        <v>6.4</v>
      </c>
      <c r="AI594">
        <v>0.78</v>
      </c>
      <c r="AJ594">
        <v>0.32</v>
      </c>
      <c r="AK594">
        <v>2.5299999999999998</v>
      </c>
      <c r="AL594">
        <v>0.2</v>
      </c>
      <c r="AM594">
        <v>1.65</v>
      </c>
      <c r="AN594">
        <v>1.42</v>
      </c>
      <c r="AO594">
        <v>4.57</v>
      </c>
      <c r="AP594">
        <v>2.52</v>
      </c>
      <c r="AQ594">
        <v>3.33</v>
      </c>
      <c r="AR594">
        <v>9.99</v>
      </c>
      <c r="AS594">
        <v>1.62</v>
      </c>
      <c r="AT594">
        <v>-1.53</v>
      </c>
      <c r="AU594">
        <v>3.54</v>
      </c>
      <c r="AV594">
        <v>3.71</v>
      </c>
      <c r="AW594">
        <v>3.72</v>
      </c>
      <c r="AX594">
        <v>-2.19</v>
      </c>
      <c r="AY594">
        <v>0.39</v>
      </c>
      <c r="AZ594">
        <v>-0.47</v>
      </c>
      <c r="BA594">
        <v>2.91</v>
      </c>
      <c r="BB594">
        <v>0.99</v>
      </c>
      <c r="BC594">
        <v>-0.12</v>
      </c>
      <c r="BD594">
        <v>1.93</v>
      </c>
      <c r="BE594">
        <v>1.62</v>
      </c>
      <c r="BF594">
        <v>15.03</v>
      </c>
      <c r="BG594" t="s">
        <v>426</v>
      </c>
    </row>
    <row r="595" spans="1:59" x14ac:dyDescent="0.2">
      <c r="A595" t="s">
        <v>188</v>
      </c>
      <c r="B595">
        <v>158</v>
      </c>
      <c r="C595" t="s">
        <v>189</v>
      </c>
      <c r="D595" t="s">
        <v>15</v>
      </c>
      <c r="E595" t="s">
        <v>16</v>
      </c>
      <c r="F595">
        <v>7.67</v>
      </c>
      <c r="G595">
        <v>6.4</v>
      </c>
      <c r="H595">
        <v>4.84</v>
      </c>
      <c r="I595">
        <v>11.61</v>
      </c>
      <c r="J595">
        <v>23.22</v>
      </c>
      <c r="K595">
        <v>11.73</v>
      </c>
      <c r="L595">
        <v>9.3699999999999992</v>
      </c>
      <c r="M595">
        <v>8.16</v>
      </c>
      <c r="N595">
        <v>4.21</v>
      </c>
      <c r="O595">
        <v>3.7</v>
      </c>
      <c r="P595">
        <v>7.78</v>
      </c>
      <c r="Q595">
        <v>4.91</v>
      </c>
      <c r="R595">
        <v>2.74</v>
      </c>
      <c r="S595">
        <v>1.9</v>
      </c>
      <c r="T595">
        <v>2.2599999999999998</v>
      </c>
      <c r="U595">
        <v>2.0299999999999998</v>
      </c>
      <c r="V595">
        <v>0.6</v>
      </c>
      <c r="W595">
        <v>0.13</v>
      </c>
      <c r="X595">
        <v>0.68</v>
      </c>
      <c r="Y595">
        <v>2.27</v>
      </c>
      <c r="Z595">
        <v>3.08</v>
      </c>
      <c r="AA595">
        <v>3.25</v>
      </c>
      <c r="AB595">
        <v>1.76</v>
      </c>
      <c r="AC595">
        <v>1.24</v>
      </c>
      <c r="AD595">
        <v>0.7</v>
      </c>
      <c r="AE595">
        <v>-0.13</v>
      </c>
      <c r="AF595">
        <v>0.14000000000000001</v>
      </c>
      <c r="AG595">
        <v>1.75</v>
      </c>
      <c r="AH595">
        <v>0.66</v>
      </c>
      <c r="AI595">
        <v>-0.34</v>
      </c>
      <c r="AJ595">
        <v>-0.68</v>
      </c>
      <c r="AK595">
        <v>-0.74</v>
      </c>
      <c r="AL595">
        <v>-0.92</v>
      </c>
      <c r="AM595">
        <v>-0.26</v>
      </c>
      <c r="AN595">
        <v>-0.01</v>
      </c>
      <c r="AO595">
        <v>-0.28000000000000003</v>
      </c>
      <c r="AP595">
        <v>0.25</v>
      </c>
      <c r="AQ595">
        <v>0.06</v>
      </c>
      <c r="AR595">
        <v>1.38</v>
      </c>
      <c r="AS595">
        <v>-1.35</v>
      </c>
      <c r="AT595">
        <v>-0.72</v>
      </c>
      <c r="AU595">
        <v>-0.27</v>
      </c>
      <c r="AV595">
        <v>-0.05</v>
      </c>
      <c r="AW595">
        <v>0.35</v>
      </c>
      <c r="AX595">
        <v>2.76</v>
      </c>
      <c r="AY595">
        <v>0.79</v>
      </c>
      <c r="AZ595">
        <v>-0.12</v>
      </c>
      <c r="BA595">
        <v>0.47</v>
      </c>
      <c r="BB595">
        <v>0.98</v>
      </c>
      <c r="BC595">
        <v>0.48</v>
      </c>
      <c r="BD595">
        <v>-0.02</v>
      </c>
      <c r="BE595">
        <v>-0.23</v>
      </c>
      <c r="BF595">
        <v>2.5</v>
      </c>
      <c r="BG595" t="s">
        <v>17</v>
      </c>
    </row>
    <row r="596" spans="1:59" x14ac:dyDescent="0.2">
      <c r="A596" t="s">
        <v>357</v>
      </c>
      <c r="B596">
        <v>369</v>
      </c>
      <c r="C596" t="s">
        <v>358</v>
      </c>
      <c r="D596" t="s">
        <v>15</v>
      </c>
      <c r="E596" t="s">
        <v>441</v>
      </c>
      <c r="AB596">
        <v>4.21</v>
      </c>
      <c r="AC596">
        <v>2.46</v>
      </c>
      <c r="AD596">
        <v>4.46</v>
      </c>
      <c r="AE596">
        <v>1.81</v>
      </c>
      <c r="AF596">
        <v>0.99</v>
      </c>
      <c r="AG596">
        <v>1.28</v>
      </c>
      <c r="AH596">
        <v>1.78</v>
      </c>
      <c r="AI596">
        <v>1.05</v>
      </c>
      <c r="AJ596">
        <v>1.2</v>
      </c>
      <c r="AK596">
        <v>1.08</v>
      </c>
      <c r="AL596">
        <v>0.6</v>
      </c>
      <c r="AM596">
        <v>0.39</v>
      </c>
      <c r="AN596">
        <v>1.64</v>
      </c>
      <c r="AO596">
        <v>2.57</v>
      </c>
      <c r="AP596">
        <v>3.63</v>
      </c>
      <c r="AQ596">
        <v>4.32</v>
      </c>
      <c r="AR596">
        <v>6.16</v>
      </c>
      <c r="AS596">
        <v>4.1500000000000004</v>
      </c>
      <c r="AT596">
        <v>4.3099999999999996</v>
      </c>
      <c r="AU596">
        <v>1.72</v>
      </c>
      <c r="AV596">
        <v>2.48</v>
      </c>
      <c r="AW596">
        <v>2.38</v>
      </c>
      <c r="AX596">
        <v>1.99</v>
      </c>
      <c r="AY596">
        <v>1.84</v>
      </c>
      <c r="AZ596">
        <v>2.14</v>
      </c>
      <c r="BA596">
        <v>1.66</v>
      </c>
      <c r="BB596">
        <v>0.98</v>
      </c>
      <c r="BC596">
        <v>1.1200000000000001</v>
      </c>
      <c r="BD596">
        <v>0.09</v>
      </c>
      <c r="BE596">
        <v>1.52</v>
      </c>
      <c r="BF596">
        <v>3.96</v>
      </c>
      <c r="BG596" t="s">
        <v>442</v>
      </c>
    </row>
    <row r="597" spans="1:59" x14ac:dyDescent="0.2">
      <c r="A597" t="s">
        <v>258</v>
      </c>
      <c r="B597">
        <v>548</v>
      </c>
      <c r="C597" t="s">
        <v>259</v>
      </c>
      <c r="D597" t="s">
        <v>15</v>
      </c>
      <c r="E597" t="s">
        <v>16</v>
      </c>
      <c r="F597">
        <v>1.84</v>
      </c>
      <c r="G597">
        <v>1.61</v>
      </c>
      <c r="H597">
        <v>3.23</v>
      </c>
      <c r="I597">
        <v>10.56</v>
      </c>
      <c r="J597">
        <v>17.329999999999998</v>
      </c>
      <c r="K597">
        <v>4.49</v>
      </c>
      <c r="L597">
        <v>2.63</v>
      </c>
      <c r="M597">
        <v>4.79</v>
      </c>
      <c r="N597">
        <v>4.8600000000000003</v>
      </c>
      <c r="O597">
        <v>3.65</v>
      </c>
      <c r="P597">
        <v>6.72</v>
      </c>
      <c r="Q597">
        <v>9.6999999999999993</v>
      </c>
      <c r="R597">
        <v>5.83</v>
      </c>
      <c r="S597">
        <v>3.7</v>
      </c>
      <c r="T597">
        <v>3.9</v>
      </c>
      <c r="U597">
        <v>2.59</v>
      </c>
      <c r="V597">
        <v>0.35</v>
      </c>
      <c r="W597">
        <v>0.74</v>
      </c>
      <c r="X597">
        <v>0.28999999999999998</v>
      </c>
      <c r="Y597">
        <v>2.56</v>
      </c>
      <c r="Z597">
        <v>3.04</v>
      </c>
      <c r="AA597">
        <v>4.33</v>
      </c>
      <c r="AB597">
        <v>4.78</v>
      </c>
      <c r="AC597">
        <v>3.55</v>
      </c>
      <c r="AD597">
        <v>3.69</v>
      </c>
      <c r="AE597">
        <v>3.47</v>
      </c>
      <c r="AF597">
        <v>3.48</v>
      </c>
      <c r="AG597">
        <v>2.65</v>
      </c>
      <c r="AH597">
        <v>5.29</v>
      </c>
      <c r="AI597">
        <v>2.73</v>
      </c>
      <c r="AJ597">
        <v>1.55</v>
      </c>
      <c r="AK597">
        <v>1.43</v>
      </c>
      <c r="AL597">
        <v>1.79</v>
      </c>
      <c r="AM597">
        <v>1.07</v>
      </c>
      <c r="AN597">
        <v>1.42</v>
      </c>
      <c r="AO597">
        <v>3.04</v>
      </c>
      <c r="AP597">
        <v>3.62</v>
      </c>
      <c r="AQ597">
        <v>2.0299999999999998</v>
      </c>
      <c r="AR597">
        <v>5.43</v>
      </c>
      <c r="AS597">
        <v>0.6</v>
      </c>
      <c r="AT597">
        <v>1.72</v>
      </c>
      <c r="AU597">
        <v>3.17</v>
      </c>
      <c r="AV597">
        <v>1.66</v>
      </c>
      <c r="AW597">
        <v>2.11</v>
      </c>
      <c r="AX597">
        <v>3.14</v>
      </c>
      <c r="AY597">
        <v>2.1</v>
      </c>
      <c r="AZ597">
        <v>2.08</v>
      </c>
      <c r="BA597">
        <v>3.8</v>
      </c>
      <c r="BB597">
        <v>0.97</v>
      </c>
      <c r="BC597">
        <v>0.66</v>
      </c>
      <c r="BD597">
        <v>-1.1399999999999999</v>
      </c>
      <c r="BE597">
        <v>2.48</v>
      </c>
      <c r="BF597">
        <v>3.38</v>
      </c>
      <c r="BG597" t="s">
        <v>17</v>
      </c>
    </row>
    <row r="598" spans="1:59" x14ac:dyDescent="0.2">
      <c r="A598" t="s">
        <v>32</v>
      </c>
      <c r="B598">
        <v>193</v>
      </c>
      <c r="C598" t="s">
        <v>33</v>
      </c>
      <c r="D598" t="s">
        <v>15</v>
      </c>
      <c r="E598" t="s">
        <v>425</v>
      </c>
      <c r="F598">
        <v>3.62</v>
      </c>
      <c r="G598">
        <v>3.9</v>
      </c>
      <c r="H598">
        <v>3.91</v>
      </c>
      <c r="I598">
        <v>15.36</v>
      </c>
      <c r="J598">
        <v>14.75</v>
      </c>
      <c r="K598">
        <v>7.94</v>
      </c>
      <c r="L598">
        <v>12.08</v>
      </c>
      <c r="M598">
        <v>11.41</v>
      </c>
      <c r="N598">
        <v>9.82</v>
      </c>
      <c r="O598">
        <v>13.79</v>
      </c>
      <c r="P598">
        <v>12.57</v>
      </c>
      <c r="Q598">
        <v>9.4700000000000006</v>
      </c>
      <c r="R598">
        <v>7.56</v>
      </c>
      <c r="S598">
        <v>10.16</v>
      </c>
      <c r="T598">
        <v>5.46</v>
      </c>
      <c r="U598">
        <v>6.2</v>
      </c>
      <c r="V598">
        <v>8.92</v>
      </c>
      <c r="W598">
        <v>5.42</v>
      </c>
      <c r="X598">
        <v>7.89</v>
      </c>
      <c r="Y598">
        <v>8.81</v>
      </c>
      <c r="Z598">
        <v>4.43</v>
      </c>
      <c r="AA598">
        <v>3.36</v>
      </c>
      <c r="AB598">
        <v>1.37</v>
      </c>
      <c r="AC598">
        <v>2.37</v>
      </c>
      <c r="AD598">
        <v>1.18</v>
      </c>
      <c r="AE598">
        <v>4</v>
      </c>
      <c r="AF598">
        <v>2.76</v>
      </c>
      <c r="AG598">
        <v>2.61</v>
      </c>
      <c r="AH598">
        <v>2.66</v>
      </c>
      <c r="AI598">
        <v>3.35</v>
      </c>
      <c r="AJ598">
        <v>2.4300000000000002</v>
      </c>
      <c r="AK598">
        <v>6.63</v>
      </c>
      <c r="AL598">
        <v>3.57</v>
      </c>
      <c r="AM598">
        <v>3.65</v>
      </c>
      <c r="AN598">
        <v>2.34</v>
      </c>
      <c r="AO598">
        <v>2.38</v>
      </c>
      <c r="AP598">
        <v>7.79</v>
      </c>
      <c r="AQ598">
        <v>2.33</v>
      </c>
      <c r="AR598">
        <v>4.67</v>
      </c>
      <c r="AS598">
        <v>3.73</v>
      </c>
      <c r="AT598">
        <v>1.55</v>
      </c>
      <c r="AU598">
        <v>4.83</v>
      </c>
      <c r="AV598">
        <v>-1.63</v>
      </c>
      <c r="AW598">
        <v>0.8</v>
      </c>
      <c r="AX598">
        <v>2.54</v>
      </c>
      <c r="AY598">
        <v>0.92</v>
      </c>
      <c r="AZ598">
        <v>0.82</v>
      </c>
      <c r="BA598">
        <v>0.71</v>
      </c>
      <c r="BB598">
        <v>0.97</v>
      </c>
      <c r="BC598">
        <v>4.4800000000000004</v>
      </c>
      <c r="BD598">
        <v>9.2799999999999994</v>
      </c>
      <c r="BE598">
        <v>7.91</v>
      </c>
      <c r="BF598">
        <v>7.03</v>
      </c>
      <c r="BG598" t="s">
        <v>426</v>
      </c>
    </row>
    <row r="599" spans="1:59" x14ac:dyDescent="0.2">
      <c r="A599" t="s">
        <v>227</v>
      </c>
      <c r="B599">
        <v>686</v>
      </c>
      <c r="C599" t="s">
        <v>228</v>
      </c>
      <c r="D599" t="s">
        <v>15</v>
      </c>
      <c r="E599" t="s">
        <v>425</v>
      </c>
      <c r="AS599">
        <v>-0.44</v>
      </c>
      <c r="AT599">
        <v>1.23</v>
      </c>
      <c r="AU599">
        <v>1.42</v>
      </c>
      <c r="AV599">
        <v>2.39</v>
      </c>
      <c r="AW599">
        <v>2.1800000000000002</v>
      </c>
      <c r="AX599">
        <v>-1.21</v>
      </c>
      <c r="AY599">
        <v>2.56</v>
      </c>
      <c r="AZ599">
        <v>2.8</v>
      </c>
      <c r="BA599">
        <v>0.01</v>
      </c>
      <c r="BB599">
        <v>0.95</v>
      </c>
      <c r="BC599">
        <v>-1.36</v>
      </c>
      <c r="BD599">
        <v>0.94</v>
      </c>
      <c r="BE599">
        <v>0.59</v>
      </c>
      <c r="BF599">
        <v>10.02</v>
      </c>
      <c r="BG599" t="s">
        <v>426</v>
      </c>
    </row>
    <row r="600" spans="1:59" x14ac:dyDescent="0.2">
      <c r="A600" t="s">
        <v>457</v>
      </c>
      <c r="B600">
        <v>528</v>
      </c>
      <c r="C600" t="s">
        <v>458</v>
      </c>
      <c r="D600" t="s">
        <v>15</v>
      </c>
      <c r="E600" t="s">
        <v>441</v>
      </c>
      <c r="R600">
        <v>2.34</v>
      </c>
      <c r="S600">
        <v>1.95</v>
      </c>
      <c r="T600">
        <v>1.73</v>
      </c>
      <c r="U600">
        <v>1.36</v>
      </c>
      <c r="V600">
        <v>0.65</v>
      </c>
      <c r="W600">
        <v>0.63</v>
      </c>
      <c r="X600">
        <v>2.29</v>
      </c>
      <c r="Y600">
        <v>3.96</v>
      </c>
      <c r="Z600">
        <v>4.58</v>
      </c>
      <c r="AA600">
        <v>4.95</v>
      </c>
      <c r="AB600">
        <v>3.28</v>
      </c>
      <c r="AC600">
        <v>3.13</v>
      </c>
      <c r="AD600">
        <v>3.51</v>
      </c>
      <c r="AE600">
        <v>3.46</v>
      </c>
      <c r="AF600">
        <v>2.9</v>
      </c>
      <c r="AG600">
        <v>1.42</v>
      </c>
      <c r="AH600">
        <v>0.83</v>
      </c>
      <c r="AI600">
        <v>0.77</v>
      </c>
      <c r="AJ600">
        <v>1.06</v>
      </c>
      <c r="AK600">
        <v>0.27</v>
      </c>
      <c r="AL600">
        <v>-0.01</v>
      </c>
      <c r="AM600">
        <v>-0.69</v>
      </c>
      <c r="AN600">
        <v>0.33</v>
      </c>
      <c r="AO600">
        <v>0.15</v>
      </c>
      <c r="AP600">
        <v>0.52</v>
      </c>
      <c r="AQ600">
        <v>1.05</v>
      </c>
      <c r="AR600">
        <v>1.28</v>
      </c>
      <c r="AS600">
        <v>-0.55000000000000004</v>
      </c>
      <c r="AT600">
        <v>0.5</v>
      </c>
      <c r="AU600">
        <v>0.76</v>
      </c>
      <c r="AV600">
        <v>0.64</v>
      </c>
      <c r="AW600">
        <v>0.36</v>
      </c>
      <c r="AX600">
        <v>0.37</v>
      </c>
      <c r="AY600">
        <v>0.36</v>
      </c>
      <c r="AZ600">
        <v>0.56000000000000005</v>
      </c>
      <c r="BA600">
        <v>0.7</v>
      </c>
      <c r="BB600">
        <v>0.95</v>
      </c>
      <c r="BC600">
        <v>0.3</v>
      </c>
      <c r="BD600">
        <v>0.22</v>
      </c>
      <c r="BE600">
        <v>1.27</v>
      </c>
      <c r="BF600">
        <v>1.77</v>
      </c>
      <c r="BG600" t="s">
        <v>442</v>
      </c>
    </row>
    <row r="601" spans="1:59" x14ac:dyDescent="0.2">
      <c r="A601" t="s">
        <v>77</v>
      </c>
      <c r="B601">
        <v>146</v>
      </c>
      <c r="C601" t="s">
        <v>78</v>
      </c>
      <c r="D601" t="s">
        <v>15</v>
      </c>
      <c r="E601" t="s">
        <v>16</v>
      </c>
      <c r="F601">
        <v>3.62</v>
      </c>
      <c r="G601">
        <v>6.57</v>
      </c>
      <c r="H601">
        <v>6.66</v>
      </c>
      <c r="I601">
        <v>8.75</v>
      </c>
      <c r="J601">
        <v>9.77</v>
      </c>
      <c r="K601">
        <v>6.7</v>
      </c>
      <c r="L601">
        <v>1.72</v>
      </c>
      <c r="M601">
        <v>1.3</v>
      </c>
      <c r="N601">
        <v>1.03</v>
      </c>
      <c r="O601">
        <v>3.65</v>
      </c>
      <c r="P601">
        <v>4.0199999999999996</v>
      </c>
      <c r="Q601">
        <v>6.49</v>
      </c>
      <c r="R601">
        <v>5.66</v>
      </c>
      <c r="S601">
        <v>2.95</v>
      </c>
      <c r="T601">
        <v>2.93</v>
      </c>
      <c r="U601">
        <v>3.44</v>
      </c>
      <c r="V601">
        <v>0.75</v>
      </c>
      <c r="W601">
        <v>1.44</v>
      </c>
      <c r="X601">
        <v>1.87</v>
      </c>
      <c r="Y601">
        <v>3.16</v>
      </c>
      <c r="Z601">
        <v>5.4</v>
      </c>
      <c r="AA601">
        <v>5.86</v>
      </c>
      <c r="AB601">
        <v>4.04</v>
      </c>
      <c r="AC601">
        <v>3.29</v>
      </c>
      <c r="AD601">
        <v>0.85</v>
      </c>
      <c r="AE601">
        <v>1.8</v>
      </c>
      <c r="AF601">
        <v>0.81</v>
      </c>
      <c r="AG601">
        <v>0.52</v>
      </c>
      <c r="AH601">
        <v>0.02</v>
      </c>
      <c r="AI601">
        <v>0.81</v>
      </c>
      <c r="AJ601">
        <v>1.56</v>
      </c>
      <c r="AK601">
        <v>0.99</v>
      </c>
      <c r="AL601">
        <v>0.64</v>
      </c>
      <c r="AM601">
        <v>0.64</v>
      </c>
      <c r="AN601">
        <v>0.8</v>
      </c>
      <c r="AO601">
        <v>1.17</v>
      </c>
      <c r="AP601">
        <v>1.06</v>
      </c>
      <c r="AQ601">
        <v>0.73</v>
      </c>
      <c r="AR601">
        <v>2.4300000000000002</v>
      </c>
      <c r="AS601">
        <v>-0.48</v>
      </c>
      <c r="AT601">
        <v>0.69</v>
      </c>
      <c r="AU601">
        <v>0.23</v>
      </c>
      <c r="AV601">
        <v>-0.69</v>
      </c>
      <c r="AW601">
        <v>-0.22</v>
      </c>
      <c r="AX601">
        <v>-0.01</v>
      </c>
      <c r="AY601">
        <v>-1.1399999999999999</v>
      </c>
      <c r="AZ601">
        <v>-0.43</v>
      </c>
      <c r="BA601">
        <v>0.53</v>
      </c>
      <c r="BB601">
        <v>0.94</v>
      </c>
      <c r="BC601">
        <v>0.36</v>
      </c>
      <c r="BD601">
        <v>-0.73</v>
      </c>
      <c r="BE601">
        <v>0.57999999999999996</v>
      </c>
      <c r="BF601">
        <v>2.8</v>
      </c>
      <c r="BG601" t="s">
        <v>17</v>
      </c>
    </row>
    <row r="602" spans="1:59" x14ac:dyDescent="0.2">
      <c r="A602" t="s">
        <v>347</v>
      </c>
      <c r="B602">
        <v>742</v>
      </c>
      <c r="C602" t="s">
        <v>348</v>
      </c>
      <c r="D602" t="s">
        <v>15</v>
      </c>
      <c r="E602" t="s">
        <v>16</v>
      </c>
      <c r="F602">
        <v>4.4800000000000004</v>
      </c>
      <c r="G602">
        <v>6.49</v>
      </c>
      <c r="H602">
        <v>7.73</v>
      </c>
      <c r="I602">
        <v>3.62</v>
      </c>
      <c r="J602">
        <v>12.83</v>
      </c>
      <c r="K602">
        <v>18.010000000000002</v>
      </c>
      <c r="L602">
        <v>11.64</v>
      </c>
      <c r="M602">
        <v>22.46</v>
      </c>
      <c r="N602">
        <v>0.44</v>
      </c>
      <c r="O602">
        <v>7.54</v>
      </c>
      <c r="P602">
        <v>12.32</v>
      </c>
      <c r="Q602">
        <v>19.72</v>
      </c>
      <c r="R602">
        <v>11.13</v>
      </c>
      <c r="S602">
        <v>9.35</v>
      </c>
      <c r="T602">
        <v>-3.53</v>
      </c>
      <c r="U602">
        <v>-1.82</v>
      </c>
      <c r="V602">
        <v>4.13</v>
      </c>
      <c r="W602">
        <v>0.05</v>
      </c>
      <c r="X602">
        <v>-0.15</v>
      </c>
      <c r="Y602">
        <v>-0.95</v>
      </c>
      <c r="Z602">
        <v>1.1299999999999999</v>
      </c>
      <c r="AA602">
        <v>0.24</v>
      </c>
      <c r="AB602">
        <v>1.62</v>
      </c>
      <c r="AC602">
        <v>-0.09</v>
      </c>
      <c r="AD602">
        <v>35.26</v>
      </c>
      <c r="AE602">
        <v>15.8</v>
      </c>
      <c r="AF602">
        <v>4.5999999999999996</v>
      </c>
      <c r="AG602">
        <v>5.31</v>
      </c>
      <c r="AH602">
        <v>0.98</v>
      </c>
      <c r="AI602">
        <v>-0.05</v>
      </c>
      <c r="AJ602">
        <v>1.86</v>
      </c>
      <c r="AK602">
        <v>3.92</v>
      </c>
      <c r="AL602">
        <v>3.06</v>
      </c>
      <c r="AM602">
        <v>-0.93</v>
      </c>
      <c r="AN602">
        <v>0.39</v>
      </c>
      <c r="AO602">
        <v>6.78</v>
      </c>
      <c r="AP602">
        <v>2.23</v>
      </c>
      <c r="AQ602">
        <v>0.95</v>
      </c>
      <c r="AR602">
        <v>8.69</v>
      </c>
      <c r="AS602">
        <v>3.71</v>
      </c>
      <c r="AT602">
        <v>1.45</v>
      </c>
      <c r="AU602">
        <v>3.56</v>
      </c>
      <c r="AV602">
        <v>2.58</v>
      </c>
      <c r="AW602">
        <v>1.83</v>
      </c>
      <c r="AX602">
        <v>0.19</v>
      </c>
      <c r="AY602">
        <v>1.78</v>
      </c>
      <c r="AZ602">
        <v>0.86</v>
      </c>
      <c r="BA602">
        <v>-0.22</v>
      </c>
      <c r="BB602">
        <v>0.94</v>
      </c>
      <c r="BC602">
        <v>0.69</v>
      </c>
      <c r="BD602">
        <v>1.83</v>
      </c>
      <c r="BE602">
        <v>4.55</v>
      </c>
      <c r="BF602">
        <v>7.61</v>
      </c>
      <c r="BG602" t="s">
        <v>17</v>
      </c>
    </row>
    <row r="603" spans="1:59" x14ac:dyDescent="0.2">
      <c r="A603" t="s">
        <v>22</v>
      </c>
      <c r="B603">
        <v>914</v>
      </c>
      <c r="C603" t="s">
        <v>23</v>
      </c>
      <c r="D603" t="s">
        <v>15</v>
      </c>
      <c r="E603" t="s">
        <v>441</v>
      </c>
      <c r="AS603">
        <v>1.57</v>
      </c>
      <c r="AT603">
        <v>1.83</v>
      </c>
      <c r="AU603">
        <v>3.25</v>
      </c>
      <c r="AV603">
        <v>1.71</v>
      </c>
      <c r="AW603">
        <v>0.19</v>
      </c>
      <c r="AX603">
        <v>0.1</v>
      </c>
      <c r="AY603">
        <v>-0.16</v>
      </c>
      <c r="AZ603">
        <v>0.15</v>
      </c>
      <c r="BA603">
        <v>0.82</v>
      </c>
      <c r="BB603">
        <v>0.93</v>
      </c>
      <c r="BC603">
        <v>0.74</v>
      </c>
      <c r="BD603">
        <v>1.41</v>
      </c>
      <c r="BE603">
        <v>1.68</v>
      </c>
      <c r="BF603">
        <v>6.12</v>
      </c>
      <c r="BG603" t="s">
        <v>442</v>
      </c>
    </row>
    <row r="604" spans="1:59" x14ac:dyDescent="0.2">
      <c r="A604" t="s">
        <v>122</v>
      </c>
      <c r="B604">
        <v>184</v>
      </c>
      <c r="C604" t="s">
        <v>123</v>
      </c>
      <c r="D604" t="s">
        <v>15</v>
      </c>
      <c r="E604" t="s">
        <v>441</v>
      </c>
      <c r="J604">
        <v>9.33</v>
      </c>
      <c r="L604">
        <v>14.91</v>
      </c>
      <c r="M604">
        <v>26.41</v>
      </c>
      <c r="N604">
        <v>21.58</v>
      </c>
      <c r="O604">
        <v>19.07</v>
      </c>
      <c r="P604">
        <v>15.55</v>
      </c>
      <c r="Q604">
        <v>12.49</v>
      </c>
      <c r="R604">
        <v>14.75</v>
      </c>
      <c r="S604">
        <v>12.3</v>
      </c>
      <c r="T604">
        <v>10.73</v>
      </c>
      <c r="U604">
        <v>9.19</v>
      </c>
      <c r="V604">
        <v>27.86</v>
      </c>
      <c r="W604">
        <v>6.59</v>
      </c>
      <c r="X604">
        <v>6.08</v>
      </c>
      <c r="Y604">
        <v>6.84</v>
      </c>
      <c r="Z604">
        <v>6.67</v>
      </c>
      <c r="AA604">
        <v>-14.97</v>
      </c>
      <c r="AB604">
        <v>6.92</v>
      </c>
      <c r="AC604">
        <v>5.86</v>
      </c>
      <c r="AD604">
        <v>4.41</v>
      </c>
      <c r="AE604">
        <v>4.5199999999999996</v>
      </c>
      <c r="AF604">
        <v>11</v>
      </c>
      <c r="AG604">
        <v>2.6</v>
      </c>
      <c r="AH604">
        <v>2.5499999999999998</v>
      </c>
      <c r="AI604">
        <v>2.46</v>
      </c>
      <c r="AJ604">
        <v>43.94</v>
      </c>
      <c r="AK604">
        <v>-22.07</v>
      </c>
      <c r="AL604">
        <v>2.84</v>
      </c>
      <c r="AM604">
        <v>2.9</v>
      </c>
      <c r="AN604">
        <v>35.36</v>
      </c>
      <c r="AO604">
        <v>2.48</v>
      </c>
      <c r="AP604">
        <v>2.75</v>
      </c>
      <c r="AQ604">
        <v>44.43</v>
      </c>
      <c r="AR604">
        <v>1.04</v>
      </c>
      <c r="AS604">
        <v>-3.83</v>
      </c>
      <c r="AT604">
        <v>0.56999999999999995</v>
      </c>
      <c r="AU604">
        <v>1.3</v>
      </c>
      <c r="AV604">
        <v>24.55</v>
      </c>
      <c r="AW604">
        <v>1.08</v>
      </c>
      <c r="AX604">
        <v>-0.05</v>
      </c>
      <c r="AY604">
        <v>0.52</v>
      </c>
      <c r="AZ604">
        <v>0.84</v>
      </c>
      <c r="BA604">
        <v>1.1299999999999999</v>
      </c>
      <c r="BB604">
        <v>0.93</v>
      </c>
      <c r="BC604">
        <v>0.96</v>
      </c>
      <c r="BD604">
        <v>0.56999999999999995</v>
      </c>
      <c r="BE604">
        <v>0.56999999999999995</v>
      </c>
      <c r="BF604">
        <v>3.62</v>
      </c>
      <c r="BG604" t="s">
        <v>442</v>
      </c>
    </row>
    <row r="605" spans="1:59" x14ac:dyDescent="0.2">
      <c r="A605" t="s">
        <v>400</v>
      </c>
      <c r="B605">
        <v>423</v>
      </c>
      <c r="C605" t="s">
        <v>401</v>
      </c>
      <c r="D605" t="s">
        <v>15</v>
      </c>
      <c r="E605" t="s">
        <v>16</v>
      </c>
      <c r="AV605">
        <v>-0.7</v>
      </c>
      <c r="AW605">
        <v>-0.3</v>
      </c>
      <c r="AX605">
        <v>0</v>
      </c>
      <c r="AY605">
        <v>-1.1100000000000001</v>
      </c>
      <c r="AZ605">
        <v>-0.41</v>
      </c>
      <c r="BA605">
        <v>0.51</v>
      </c>
      <c r="BB605">
        <v>0.92</v>
      </c>
      <c r="BC605">
        <v>0.4</v>
      </c>
      <c r="BD605">
        <v>-0.7</v>
      </c>
      <c r="BE605">
        <v>0.51</v>
      </c>
      <c r="BF605">
        <v>2.83</v>
      </c>
      <c r="BG605" t="s">
        <v>397</v>
      </c>
    </row>
    <row r="606" spans="1:59" x14ac:dyDescent="0.2">
      <c r="A606" t="s">
        <v>180</v>
      </c>
      <c r="B606">
        <v>436</v>
      </c>
      <c r="C606" t="s">
        <v>181</v>
      </c>
      <c r="D606" t="s">
        <v>15</v>
      </c>
      <c r="E606" t="s">
        <v>425</v>
      </c>
      <c r="F606">
        <v>3.3</v>
      </c>
      <c r="G606">
        <v>13.13</v>
      </c>
      <c r="H606">
        <v>8.36</v>
      </c>
      <c r="I606">
        <v>20.56</v>
      </c>
      <c r="J606">
        <v>44.47</v>
      </c>
      <c r="K606">
        <v>45.96</v>
      </c>
      <c r="L606">
        <v>27</v>
      </c>
      <c r="M606">
        <v>42.06</v>
      </c>
      <c r="N606">
        <v>45.79</v>
      </c>
      <c r="O606">
        <v>79.08</v>
      </c>
      <c r="P606">
        <v>165.87</v>
      </c>
      <c r="Q606">
        <v>96.52</v>
      </c>
      <c r="R606">
        <v>114.8</v>
      </c>
      <c r="S606">
        <v>156.09</v>
      </c>
      <c r="T606">
        <v>376.37</v>
      </c>
      <c r="U606">
        <v>311.67</v>
      </c>
      <c r="V606">
        <v>54.68</v>
      </c>
      <c r="W606">
        <v>15.73</v>
      </c>
      <c r="X606">
        <v>17.54</v>
      </c>
      <c r="Y606">
        <v>19.88</v>
      </c>
      <c r="Z606">
        <v>8.26</v>
      </c>
      <c r="AA606">
        <v>14.06</v>
      </c>
      <c r="AB606">
        <v>13.33</v>
      </c>
      <c r="AC606">
        <v>5.71</v>
      </c>
      <c r="AD606">
        <v>11.33</v>
      </c>
      <c r="AE606">
        <v>6.9</v>
      </c>
      <c r="AF606">
        <v>9.2799999999999994</v>
      </c>
      <c r="AG606">
        <v>9.15</v>
      </c>
      <c r="AH606">
        <v>5.86</v>
      </c>
      <c r="AI606">
        <v>6.59</v>
      </c>
      <c r="AJ606">
        <v>2.2999999999999998</v>
      </c>
      <c r="AK606">
        <v>2.2599999999999998</v>
      </c>
      <c r="AL606">
        <v>2.77</v>
      </c>
      <c r="AM606">
        <v>2.83</v>
      </c>
      <c r="AN606">
        <v>-0.64</v>
      </c>
      <c r="AO606">
        <v>1.66</v>
      </c>
      <c r="AP606">
        <v>5.0999999999999996</v>
      </c>
      <c r="AQ606">
        <v>4.0999999999999996</v>
      </c>
      <c r="AR606">
        <v>12.27</v>
      </c>
      <c r="AS606">
        <v>1.07</v>
      </c>
      <c r="AT606">
        <v>2.4500000000000002</v>
      </c>
      <c r="AU606">
        <v>3.34</v>
      </c>
      <c r="AV606">
        <v>0.53</v>
      </c>
      <c r="AW606">
        <v>5.21</v>
      </c>
      <c r="AX606">
        <v>-1.35</v>
      </c>
      <c r="AY606">
        <v>0.04</v>
      </c>
      <c r="AZ606">
        <v>-1.27</v>
      </c>
      <c r="BA606">
        <v>0.04</v>
      </c>
      <c r="BB606">
        <v>0.92</v>
      </c>
      <c r="BC606">
        <v>2.08</v>
      </c>
      <c r="BD606">
        <v>-0.01</v>
      </c>
      <c r="BE606">
        <v>0.99</v>
      </c>
      <c r="BF606">
        <v>4.3499999999999996</v>
      </c>
      <c r="BG606" t="s">
        <v>426</v>
      </c>
    </row>
    <row r="607" spans="1:59" x14ac:dyDescent="0.2">
      <c r="A607" t="s">
        <v>238</v>
      </c>
      <c r="B607">
        <v>962</v>
      </c>
      <c r="C607" t="s">
        <v>448</v>
      </c>
      <c r="D607" t="s">
        <v>15</v>
      </c>
      <c r="E607" t="s">
        <v>462</v>
      </c>
      <c r="AD607">
        <v>89.53</v>
      </c>
      <c r="AE607">
        <v>4.71</v>
      </c>
      <c r="AF607">
        <v>-0.08</v>
      </c>
      <c r="AG607">
        <v>4.1500000000000004</v>
      </c>
      <c r="AH607">
        <v>4.22</v>
      </c>
      <c r="AI607">
        <v>1.04</v>
      </c>
      <c r="AJ607">
        <v>10.84</v>
      </c>
      <c r="AK607">
        <v>2.59</v>
      </c>
      <c r="AL607">
        <v>-0.77</v>
      </c>
      <c r="AM607">
        <v>0.02</v>
      </c>
      <c r="AN607">
        <v>0.92</v>
      </c>
      <c r="AO607">
        <v>3.16</v>
      </c>
      <c r="AP607">
        <v>6.85</v>
      </c>
      <c r="AQ607">
        <v>2.52</v>
      </c>
      <c r="AR607">
        <v>10.119999999999999</v>
      </c>
      <c r="AS607">
        <v>-7.23</v>
      </c>
      <c r="AT607">
        <v>11.73</v>
      </c>
      <c r="AU607">
        <v>11.87</v>
      </c>
      <c r="AV607">
        <v>1.37</v>
      </c>
      <c r="AW607">
        <v>-1.37</v>
      </c>
      <c r="AX607">
        <v>-1.98</v>
      </c>
      <c r="AY607">
        <v>-3.87</v>
      </c>
      <c r="AZ607">
        <v>-3.1</v>
      </c>
      <c r="BA607">
        <v>4.79</v>
      </c>
      <c r="BB607">
        <v>0.89</v>
      </c>
      <c r="BC607">
        <v>2.09</v>
      </c>
      <c r="BD607">
        <v>0.65</v>
      </c>
      <c r="BE607">
        <v>11.13</v>
      </c>
      <c r="BF607">
        <v>18.989999999999998</v>
      </c>
      <c r="BG607" t="s">
        <v>463</v>
      </c>
    </row>
    <row r="608" spans="1:59" x14ac:dyDescent="0.2">
      <c r="A608" t="s">
        <v>278</v>
      </c>
      <c r="B608">
        <v>449</v>
      </c>
      <c r="C608" t="s">
        <v>279</v>
      </c>
      <c r="D608" t="s">
        <v>15</v>
      </c>
      <c r="E608" t="s">
        <v>16</v>
      </c>
      <c r="F608">
        <v>6.44</v>
      </c>
      <c r="G608">
        <v>6.44</v>
      </c>
      <c r="H608">
        <v>6.44</v>
      </c>
      <c r="I608">
        <v>6.44</v>
      </c>
      <c r="J608">
        <v>6.44</v>
      </c>
      <c r="K608">
        <v>6.44</v>
      </c>
      <c r="L608">
        <v>6.44</v>
      </c>
      <c r="M608">
        <v>6.44</v>
      </c>
      <c r="N608">
        <v>6.4</v>
      </c>
      <c r="O608">
        <v>9.2799999999999994</v>
      </c>
      <c r="P608">
        <v>10.01</v>
      </c>
      <c r="Q608">
        <v>6.4</v>
      </c>
      <c r="R608">
        <v>2.54</v>
      </c>
      <c r="S608">
        <v>-2.0699999999999998</v>
      </c>
      <c r="T608">
        <v>-7.36</v>
      </c>
      <c r="U608">
        <v>-3.97</v>
      </c>
      <c r="V608">
        <v>7.64</v>
      </c>
      <c r="W608">
        <v>2.56</v>
      </c>
      <c r="X608">
        <v>1.59</v>
      </c>
      <c r="Y608">
        <v>1.56</v>
      </c>
      <c r="Z608">
        <v>10.01</v>
      </c>
      <c r="AA608">
        <v>4.5999999999999996</v>
      </c>
      <c r="AB608">
        <v>0.96</v>
      </c>
      <c r="AC608">
        <v>1.1399999999999999</v>
      </c>
      <c r="AD608">
        <v>-0.65</v>
      </c>
      <c r="AE608">
        <v>-1.1299999999999999</v>
      </c>
      <c r="AF608">
        <v>0.5</v>
      </c>
      <c r="AG608">
        <v>-0.36</v>
      </c>
      <c r="AH608">
        <v>0.43</v>
      </c>
      <c r="AI608">
        <v>0.51</v>
      </c>
      <c r="AJ608">
        <v>-1.2</v>
      </c>
      <c r="AK608">
        <v>-0.84</v>
      </c>
      <c r="AL608">
        <v>-0.28000000000000003</v>
      </c>
      <c r="AM608">
        <v>0.22</v>
      </c>
      <c r="AN608">
        <v>0.61</v>
      </c>
      <c r="AO608">
        <v>1.94</v>
      </c>
      <c r="AP608">
        <v>3.51</v>
      </c>
      <c r="AQ608">
        <v>5.81</v>
      </c>
      <c r="AR608">
        <v>12.41</v>
      </c>
      <c r="AS608">
        <v>3.47</v>
      </c>
      <c r="AT608">
        <v>3.26</v>
      </c>
      <c r="AU608">
        <v>4.04</v>
      </c>
      <c r="AV608">
        <v>2.94</v>
      </c>
      <c r="AW608">
        <v>1.05</v>
      </c>
      <c r="AX608">
        <v>1.03</v>
      </c>
      <c r="AY608">
        <v>7.0000000000000007E-2</v>
      </c>
      <c r="AZ608">
        <v>1.1100000000000001</v>
      </c>
      <c r="BA608">
        <v>1.6</v>
      </c>
      <c r="BB608">
        <v>0.88</v>
      </c>
      <c r="BC608">
        <v>0.13</v>
      </c>
      <c r="BD608">
        <v>-0.9</v>
      </c>
      <c r="BE608">
        <v>1.55</v>
      </c>
      <c r="BF608">
        <v>2.81</v>
      </c>
      <c r="BG608" t="s">
        <v>17</v>
      </c>
    </row>
    <row r="609" spans="1:59" x14ac:dyDescent="0.2">
      <c r="A609" t="s">
        <v>221</v>
      </c>
      <c r="B609">
        <v>137</v>
      </c>
      <c r="C609" t="s">
        <v>222</v>
      </c>
      <c r="D609" t="s">
        <v>15</v>
      </c>
      <c r="E609" t="s">
        <v>441</v>
      </c>
      <c r="F609">
        <v>4.3088788989999998</v>
      </c>
      <c r="G609">
        <v>4.9000000000000004</v>
      </c>
      <c r="H609">
        <v>5.21</v>
      </c>
      <c r="I609">
        <v>6.17</v>
      </c>
      <c r="J609">
        <v>-27.7</v>
      </c>
      <c r="K609">
        <v>-2.39</v>
      </c>
      <c r="L609">
        <v>9.57</v>
      </c>
      <c r="M609">
        <v>7.11</v>
      </c>
      <c r="N609">
        <v>3.55</v>
      </c>
      <c r="O609">
        <v>4.16</v>
      </c>
      <c r="P609">
        <v>5.83</v>
      </c>
      <c r="Q609">
        <v>7.42</v>
      </c>
      <c r="R609">
        <v>8.84</v>
      </c>
      <c r="S609">
        <v>7.72</v>
      </c>
      <c r="T609">
        <v>6.33</v>
      </c>
      <c r="U609">
        <v>4.1500000000000004</v>
      </c>
      <c r="V609">
        <v>2.4500000000000002</v>
      </c>
      <c r="W609">
        <v>1</v>
      </c>
      <c r="X609">
        <v>1.83</v>
      </c>
      <c r="Y609">
        <v>3.19</v>
      </c>
      <c r="Z609">
        <v>3.12</v>
      </c>
      <c r="AA609">
        <v>3.39</v>
      </c>
      <c r="AB609">
        <v>4.28</v>
      </c>
      <c r="AC609">
        <v>4.2300000000000004</v>
      </c>
      <c r="AD609">
        <v>2.63</v>
      </c>
      <c r="AE609">
        <v>1.99</v>
      </c>
      <c r="AF609">
        <v>7.55</v>
      </c>
      <c r="AG609">
        <v>-2.2400000000000002</v>
      </c>
      <c r="AH609">
        <v>4.91</v>
      </c>
      <c r="AI609">
        <v>-7.02</v>
      </c>
      <c r="AJ609">
        <v>31.07</v>
      </c>
      <c r="AK609">
        <v>-5.95</v>
      </c>
      <c r="AL609">
        <v>-27.15</v>
      </c>
      <c r="AM609">
        <v>28.19</v>
      </c>
      <c r="AN609">
        <v>-19.78</v>
      </c>
      <c r="AO609">
        <v>27.67</v>
      </c>
      <c r="AP609">
        <v>12.35</v>
      </c>
      <c r="AQ609">
        <v>2.12</v>
      </c>
      <c r="AR609">
        <v>1.99</v>
      </c>
      <c r="AS609">
        <v>2.02</v>
      </c>
      <c r="AT609">
        <v>1.58</v>
      </c>
      <c r="AU609">
        <v>2.39</v>
      </c>
      <c r="AV609">
        <v>2.09</v>
      </c>
      <c r="AW609">
        <v>2.08</v>
      </c>
      <c r="AX609">
        <v>1.31</v>
      </c>
      <c r="AY609">
        <v>1.61</v>
      </c>
      <c r="AZ609">
        <v>0.95</v>
      </c>
      <c r="BA609">
        <v>1.37</v>
      </c>
      <c r="BB609">
        <v>0.88</v>
      </c>
      <c r="BC609">
        <v>1.8</v>
      </c>
      <c r="BD609">
        <v>1.29</v>
      </c>
      <c r="BE609">
        <v>1.57</v>
      </c>
      <c r="BF609">
        <v>4.04</v>
      </c>
      <c r="BG609" t="s">
        <v>442</v>
      </c>
    </row>
    <row r="610" spans="1:59" x14ac:dyDescent="0.2">
      <c r="A610" t="s">
        <v>278</v>
      </c>
      <c r="B610">
        <v>449</v>
      </c>
      <c r="C610" t="s">
        <v>279</v>
      </c>
      <c r="D610" t="s">
        <v>15</v>
      </c>
      <c r="E610" t="s">
        <v>441</v>
      </c>
      <c r="AQ610">
        <v>2.34</v>
      </c>
      <c r="AR610">
        <v>5.89</v>
      </c>
      <c r="AS610">
        <v>3.44</v>
      </c>
      <c r="AT610">
        <v>3.99</v>
      </c>
      <c r="AU610">
        <v>4.29</v>
      </c>
      <c r="AV610">
        <v>3.95</v>
      </c>
      <c r="AW610">
        <v>0.66</v>
      </c>
      <c r="AX610">
        <v>1.19</v>
      </c>
      <c r="AY610">
        <v>0.46</v>
      </c>
      <c r="AZ610">
        <v>0.48</v>
      </c>
      <c r="BA610">
        <v>1.06</v>
      </c>
      <c r="BB610">
        <v>0.88</v>
      </c>
      <c r="BC610">
        <v>0.13</v>
      </c>
      <c r="BD610">
        <v>1</v>
      </c>
      <c r="BE610">
        <v>3.4</v>
      </c>
      <c r="BG610" t="s">
        <v>442</v>
      </c>
    </row>
    <row r="611" spans="1:59" x14ac:dyDescent="0.2">
      <c r="A611" t="s">
        <v>227</v>
      </c>
      <c r="B611">
        <v>686</v>
      </c>
      <c r="C611" t="s">
        <v>228</v>
      </c>
      <c r="D611" t="s">
        <v>15</v>
      </c>
      <c r="E611" t="s">
        <v>416</v>
      </c>
      <c r="AR611">
        <v>0.88</v>
      </c>
      <c r="AS611">
        <v>0.78</v>
      </c>
      <c r="AT611">
        <v>0.47</v>
      </c>
      <c r="AU611">
        <v>0.43</v>
      </c>
      <c r="AV611">
        <v>0.5</v>
      </c>
      <c r="AW611">
        <v>1.1599999999999999</v>
      </c>
      <c r="AX611">
        <v>2.48</v>
      </c>
      <c r="AY611">
        <v>3.36</v>
      </c>
      <c r="AZ611">
        <v>0.99</v>
      </c>
      <c r="BA611">
        <v>1.1599999999999999</v>
      </c>
      <c r="BB611">
        <v>0.87</v>
      </c>
      <c r="BC611">
        <v>0.66</v>
      </c>
      <c r="BD611">
        <v>0.55000000000000004</v>
      </c>
      <c r="BE611">
        <v>0.78</v>
      </c>
      <c r="BF611">
        <v>1.03</v>
      </c>
      <c r="BG611" t="s">
        <v>419</v>
      </c>
    </row>
    <row r="612" spans="1:59" x14ac:dyDescent="0.2">
      <c r="A612" t="s">
        <v>62</v>
      </c>
      <c r="B612">
        <v>223</v>
      </c>
      <c r="C612" t="s">
        <v>63</v>
      </c>
      <c r="D612" t="s">
        <v>15</v>
      </c>
      <c r="E612" t="s">
        <v>425</v>
      </c>
      <c r="F612">
        <v>26</v>
      </c>
      <c r="G612">
        <v>24.9</v>
      </c>
      <c r="H612">
        <v>21.5</v>
      </c>
      <c r="I612">
        <v>18.2</v>
      </c>
      <c r="J612">
        <v>30.5</v>
      </c>
      <c r="K612">
        <v>30.8</v>
      </c>
      <c r="L612">
        <v>39.6</v>
      </c>
      <c r="M612">
        <v>40.5</v>
      </c>
      <c r="P612">
        <v>100.2</v>
      </c>
      <c r="Q612">
        <v>49.82</v>
      </c>
      <c r="R612">
        <v>90.9</v>
      </c>
      <c r="S612">
        <v>158.58000000000001</v>
      </c>
      <c r="T612">
        <v>204.17</v>
      </c>
      <c r="U612">
        <v>221.06</v>
      </c>
      <c r="V612">
        <v>131.65</v>
      </c>
      <c r="W612">
        <v>196.78</v>
      </c>
      <c r="X612">
        <v>653.05999999999995</v>
      </c>
      <c r="Y612">
        <v>1345.14</v>
      </c>
      <c r="Z612">
        <v>2618.2399999999998</v>
      </c>
      <c r="AA612">
        <v>450.01</v>
      </c>
      <c r="AB612">
        <v>1090.56</v>
      </c>
      <c r="AC612">
        <v>1949.8</v>
      </c>
      <c r="AD612">
        <v>2280.13</v>
      </c>
      <c r="AE612">
        <v>58.49</v>
      </c>
      <c r="AF612">
        <v>5.92</v>
      </c>
      <c r="AG612">
        <v>0.72</v>
      </c>
      <c r="AH612">
        <v>2.81</v>
      </c>
      <c r="AI612">
        <v>3.42</v>
      </c>
      <c r="AJ612">
        <v>5.14</v>
      </c>
      <c r="AK612">
        <v>6.7</v>
      </c>
      <c r="AL612">
        <v>9.66</v>
      </c>
      <c r="AM612">
        <v>20.36</v>
      </c>
      <c r="AN612">
        <v>4.01</v>
      </c>
      <c r="AO612">
        <v>3.08</v>
      </c>
      <c r="AP612">
        <v>0.02</v>
      </c>
      <c r="AQ612">
        <v>6.78</v>
      </c>
      <c r="AR612">
        <v>13.05</v>
      </c>
      <c r="AS612">
        <v>5.8</v>
      </c>
      <c r="AT612">
        <v>6.1</v>
      </c>
      <c r="AU612">
        <v>8.85</v>
      </c>
      <c r="AV612">
        <v>8.1300000000000008</v>
      </c>
      <c r="AW612">
        <v>11.16</v>
      </c>
      <c r="AX612">
        <v>7.52</v>
      </c>
      <c r="AY612">
        <v>9.8000000000000007</v>
      </c>
      <c r="AZ612">
        <v>12.49</v>
      </c>
      <c r="BA612">
        <v>0.89</v>
      </c>
      <c r="BB612">
        <v>0.87</v>
      </c>
      <c r="BC612">
        <v>4.8600000000000003</v>
      </c>
      <c r="BD612">
        <v>9.07</v>
      </c>
      <c r="BE612">
        <v>12.72</v>
      </c>
      <c r="BF612">
        <v>11.79</v>
      </c>
      <c r="BG612" t="s">
        <v>426</v>
      </c>
    </row>
    <row r="613" spans="1:59" x14ac:dyDescent="0.2">
      <c r="A613" t="s">
        <v>162</v>
      </c>
      <c r="B613">
        <v>960</v>
      </c>
      <c r="C613" t="s">
        <v>163</v>
      </c>
      <c r="D613" t="s">
        <v>15</v>
      </c>
      <c r="E613" t="s">
        <v>441</v>
      </c>
      <c r="AI613">
        <v>4.9000000000000004</v>
      </c>
      <c r="AJ613">
        <v>2.82</v>
      </c>
      <c r="AK613">
        <v>3.16</v>
      </c>
      <c r="AL613">
        <v>2.91</v>
      </c>
      <c r="AM613">
        <v>1.82</v>
      </c>
      <c r="AN613">
        <v>2.2799999999999998</v>
      </c>
      <c r="AO613">
        <v>1.96</v>
      </c>
      <c r="AP613">
        <v>3.45</v>
      </c>
      <c r="AQ613">
        <v>3.23</v>
      </c>
      <c r="AR613">
        <v>3.45</v>
      </c>
      <c r="AS613">
        <v>3.57</v>
      </c>
      <c r="AT613">
        <v>0.48</v>
      </c>
      <c r="AU613">
        <v>0.6</v>
      </c>
      <c r="AV613">
        <v>0.96</v>
      </c>
      <c r="AW613">
        <v>1.04</v>
      </c>
      <c r="AX613">
        <v>0.44</v>
      </c>
      <c r="AY613">
        <v>0.73</v>
      </c>
      <c r="AZ613">
        <v>0.14000000000000001</v>
      </c>
      <c r="BA613">
        <v>0.71</v>
      </c>
      <c r="BB613">
        <v>0.86</v>
      </c>
      <c r="BC613">
        <v>0.91</v>
      </c>
      <c r="BD613">
        <v>1</v>
      </c>
      <c r="BE613">
        <v>1.61</v>
      </c>
      <c r="BF613">
        <v>6.12</v>
      </c>
      <c r="BG613" t="s">
        <v>442</v>
      </c>
    </row>
    <row r="614" spans="1:59" x14ac:dyDescent="0.2">
      <c r="A614" t="s">
        <v>192</v>
      </c>
      <c r="B614">
        <v>664</v>
      </c>
      <c r="C614" t="s">
        <v>193</v>
      </c>
      <c r="D614" t="s">
        <v>15</v>
      </c>
      <c r="E614" t="s">
        <v>462</v>
      </c>
      <c r="BB614">
        <v>0.84</v>
      </c>
      <c r="BC614">
        <v>1.19</v>
      </c>
      <c r="BD614">
        <v>0.14000000000000001</v>
      </c>
      <c r="BE614">
        <v>7.42</v>
      </c>
      <c r="BG614" t="s">
        <v>463</v>
      </c>
    </row>
    <row r="615" spans="1:59" x14ac:dyDescent="0.2">
      <c r="A615" t="s">
        <v>42</v>
      </c>
      <c r="B615">
        <v>638</v>
      </c>
      <c r="C615" t="s">
        <v>43</v>
      </c>
      <c r="D615" t="s">
        <v>15</v>
      </c>
      <c r="E615" t="s">
        <v>16</v>
      </c>
      <c r="F615">
        <v>6.32</v>
      </c>
      <c r="G615">
        <v>2.77</v>
      </c>
      <c r="H615">
        <v>3.9</v>
      </c>
      <c r="I615">
        <v>6.87</v>
      </c>
      <c r="J615">
        <v>14.42</v>
      </c>
      <c r="K615">
        <v>-34.409999999999997</v>
      </c>
      <c r="L615">
        <v>8.26</v>
      </c>
      <c r="M615">
        <v>9.86</v>
      </c>
      <c r="N615">
        <v>6.84</v>
      </c>
      <c r="O615">
        <v>10.27</v>
      </c>
      <c r="P615">
        <v>9.6</v>
      </c>
      <c r="Q615">
        <v>0.8</v>
      </c>
      <c r="R615">
        <v>4.0599999999999996</v>
      </c>
      <c r="S615">
        <v>-6.07</v>
      </c>
      <c r="T615">
        <v>10.27</v>
      </c>
      <c r="U615">
        <v>1.1499999999999999</v>
      </c>
      <c r="V615">
        <v>0.41</v>
      </c>
      <c r="W615">
        <v>-1.34</v>
      </c>
      <c r="X615">
        <v>3.44</v>
      </c>
      <c r="Y615">
        <v>-0.2</v>
      </c>
      <c r="Z615">
        <v>1.1100000000000001</v>
      </c>
      <c r="AA615">
        <v>2.1</v>
      </c>
      <c r="AB615">
        <v>5.92</v>
      </c>
      <c r="AC615">
        <v>0.44</v>
      </c>
      <c r="AD615">
        <v>38.53</v>
      </c>
      <c r="AE615">
        <v>14.46</v>
      </c>
      <c r="AF615">
        <v>4.92</v>
      </c>
      <c r="AG615">
        <v>3.8</v>
      </c>
      <c r="AH615">
        <v>5.76</v>
      </c>
      <c r="AI615">
        <v>0.35</v>
      </c>
      <c r="AJ615">
        <v>4.21</v>
      </c>
      <c r="AK615">
        <v>3.98</v>
      </c>
      <c r="AL615">
        <v>2.42</v>
      </c>
      <c r="AM615">
        <v>1.51</v>
      </c>
      <c r="AN615">
        <v>0.88</v>
      </c>
      <c r="AO615">
        <v>5.36</v>
      </c>
      <c r="AP615">
        <v>3.79</v>
      </c>
      <c r="AQ615">
        <v>1.29</v>
      </c>
      <c r="AR615">
        <v>7.94</v>
      </c>
      <c r="AS615">
        <v>0.4</v>
      </c>
      <c r="AT615">
        <v>2.1800000000000002</v>
      </c>
      <c r="AU615">
        <v>2.72</v>
      </c>
      <c r="AV615">
        <v>6.74</v>
      </c>
      <c r="AW615">
        <v>0.89</v>
      </c>
      <c r="AX615">
        <v>-1.01</v>
      </c>
      <c r="AY615">
        <v>0.27</v>
      </c>
      <c r="AZ615">
        <v>-0.85</v>
      </c>
      <c r="BA615">
        <v>1.77</v>
      </c>
      <c r="BB615">
        <v>0.83</v>
      </c>
      <c r="BC615">
        <v>-0.93</v>
      </c>
      <c r="BD615">
        <v>3.02</v>
      </c>
      <c r="BE615">
        <v>5.92</v>
      </c>
      <c r="BF615">
        <v>1.31</v>
      </c>
      <c r="BG615" t="s">
        <v>17</v>
      </c>
    </row>
    <row r="616" spans="1:59" x14ac:dyDescent="0.2">
      <c r="A616" t="s">
        <v>91</v>
      </c>
      <c r="B616">
        <v>233</v>
      </c>
      <c r="C616" t="s">
        <v>92</v>
      </c>
      <c r="D616" t="s">
        <v>15</v>
      </c>
      <c r="E616" t="s">
        <v>425</v>
      </c>
      <c r="F616">
        <v>5.9</v>
      </c>
      <c r="G616">
        <v>12.8</v>
      </c>
      <c r="H616">
        <v>15.3</v>
      </c>
      <c r="I616">
        <v>29.5</v>
      </c>
      <c r="J616">
        <v>29</v>
      </c>
      <c r="K616">
        <v>27.1</v>
      </c>
      <c r="L616">
        <v>20.100000000000001</v>
      </c>
      <c r="M616">
        <v>43.2</v>
      </c>
      <c r="N616">
        <v>12.5</v>
      </c>
      <c r="O616">
        <v>22.7</v>
      </c>
      <c r="P616">
        <v>28.9</v>
      </c>
      <c r="Q616">
        <v>28.6</v>
      </c>
      <c r="R616">
        <v>25.4</v>
      </c>
      <c r="S616">
        <v>20.6</v>
      </c>
      <c r="T616">
        <v>15.6</v>
      </c>
      <c r="U616">
        <v>31.5</v>
      </c>
      <c r="V616">
        <v>19.3</v>
      </c>
      <c r="W616">
        <v>26.8</v>
      </c>
      <c r="X616">
        <v>32.6</v>
      </c>
      <c r="Y616">
        <v>24.67</v>
      </c>
      <c r="Z616">
        <v>26.82</v>
      </c>
      <c r="AA616">
        <v>30.32</v>
      </c>
      <c r="AB616">
        <v>30.22</v>
      </c>
      <c r="AC616">
        <v>15.92</v>
      </c>
      <c r="AD616">
        <v>20.87</v>
      </c>
      <c r="AE616">
        <v>19.22</v>
      </c>
      <c r="AF616">
        <v>15.91</v>
      </c>
      <c r="AG616">
        <v>15.76</v>
      </c>
      <c r="AH616">
        <v>22.54</v>
      </c>
      <c r="AI616">
        <v>6.24</v>
      </c>
      <c r="AJ616">
        <v>9.5500000000000007</v>
      </c>
      <c r="AK616">
        <v>9.85</v>
      </c>
      <c r="AL616">
        <v>9.77</v>
      </c>
      <c r="AM616">
        <v>8.06</v>
      </c>
      <c r="AN616">
        <v>6.36</v>
      </c>
      <c r="AO616">
        <v>6.37</v>
      </c>
      <c r="AP616">
        <v>5.58</v>
      </c>
      <c r="AQ616">
        <v>8.42</v>
      </c>
      <c r="AR616">
        <v>12.4</v>
      </c>
      <c r="AS616">
        <v>3.58</v>
      </c>
      <c r="AT616">
        <v>0.21</v>
      </c>
      <c r="AU616">
        <v>4.57</v>
      </c>
      <c r="AV616">
        <v>3.42</v>
      </c>
      <c r="AW616">
        <v>0.41</v>
      </c>
      <c r="AX616">
        <v>2.97</v>
      </c>
      <c r="AY616">
        <v>8.6300000000000008</v>
      </c>
      <c r="AZ616">
        <v>13.11</v>
      </c>
      <c r="BA616">
        <v>0.69</v>
      </c>
      <c r="BB616">
        <v>0.83</v>
      </c>
      <c r="BC616">
        <v>4.8899999999999997</v>
      </c>
      <c r="BD616">
        <v>5.55</v>
      </c>
      <c r="BE616">
        <v>9.73</v>
      </c>
      <c r="BF616">
        <v>24.63</v>
      </c>
      <c r="BG616" t="s">
        <v>433</v>
      </c>
    </row>
    <row r="617" spans="1:59" x14ac:dyDescent="0.2">
      <c r="A617" t="s">
        <v>238</v>
      </c>
      <c r="B617">
        <v>962</v>
      </c>
      <c r="C617" t="s">
        <v>239</v>
      </c>
      <c r="D617" t="s">
        <v>15</v>
      </c>
      <c r="E617" t="s">
        <v>425</v>
      </c>
      <c r="R617">
        <v>46.6</v>
      </c>
      <c r="S617">
        <v>46.7</v>
      </c>
      <c r="T617">
        <v>40</v>
      </c>
      <c r="U617">
        <v>70.400000000000006</v>
      </c>
      <c r="V617">
        <v>94.2</v>
      </c>
      <c r="W617">
        <v>105.8</v>
      </c>
      <c r="X617">
        <v>195.2</v>
      </c>
      <c r="Y617">
        <v>1264.9000000000001</v>
      </c>
      <c r="Z617">
        <v>541.6</v>
      </c>
      <c r="AA617">
        <v>104.5</v>
      </c>
      <c r="AB617">
        <v>1590.6</v>
      </c>
      <c r="AC617">
        <v>346.4</v>
      </c>
      <c r="AD617">
        <v>123</v>
      </c>
      <c r="AE617">
        <v>8.6</v>
      </c>
      <c r="AF617">
        <v>-0.1</v>
      </c>
      <c r="AG617">
        <v>4.2</v>
      </c>
      <c r="AH617">
        <v>-0.2</v>
      </c>
      <c r="AI617">
        <v>-1.6</v>
      </c>
      <c r="AJ617">
        <v>-0.4</v>
      </c>
      <c r="AK617">
        <v>6.9</v>
      </c>
      <c r="AL617">
        <v>1.8</v>
      </c>
      <c r="AM617">
        <v>-1.79</v>
      </c>
      <c r="AN617">
        <v>-2.88</v>
      </c>
      <c r="AO617">
        <v>-1.2</v>
      </c>
      <c r="AP617">
        <v>2.06</v>
      </c>
      <c r="AQ617">
        <v>3.72</v>
      </c>
      <c r="AR617">
        <v>14.87</v>
      </c>
      <c r="AS617">
        <v>-1.2</v>
      </c>
      <c r="AT617">
        <v>0.12</v>
      </c>
      <c r="AU617">
        <v>6.16</v>
      </c>
      <c r="AV617">
        <v>2.29</v>
      </c>
      <c r="AW617">
        <v>3.43</v>
      </c>
      <c r="AX617">
        <v>-0.97</v>
      </c>
      <c r="AY617">
        <v>7.0000000000000007E-2</v>
      </c>
      <c r="AZ617">
        <v>-1.3</v>
      </c>
      <c r="BA617">
        <v>0.25</v>
      </c>
      <c r="BB617">
        <v>0.82</v>
      </c>
      <c r="BC617">
        <v>1.62</v>
      </c>
      <c r="BD617">
        <v>2.41</v>
      </c>
      <c r="BE617">
        <v>3.13</v>
      </c>
      <c r="BF617">
        <v>18.87</v>
      </c>
      <c r="BG617" t="s">
        <v>426</v>
      </c>
    </row>
    <row r="618" spans="1:59" x14ac:dyDescent="0.2">
      <c r="A618" t="s">
        <v>110</v>
      </c>
      <c r="B618">
        <v>128</v>
      </c>
      <c r="C618" t="s">
        <v>111</v>
      </c>
      <c r="D618" t="s">
        <v>15</v>
      </c>
      <c r="E618" t="s">
        <v>16</v>
      </c>
      <c r="F618">
        <v>6.51</v>
      </c>
      <c r="G618">
        <v>5.87</v>
      </c>
      <c r="H618">
        <v>6.56</v>
      </c>
      <c r="I618">
        <v>9.3000000000000007</v>
      </c>
      <c r="J618">
        <v>15.28</v>
      </c>
      <c r="K618">
        <v>9.61</v>
      </c>
      <c r="L618">
        <v>9.01</v>
      </c>
      <c r="M618">
        <v>10.92</v>
      </c>
      <c r="N618">
        <v>10.210000000000001</v>
      </c>
      <c r="O618">
        <v>9.61</v>
      </c>
      <c r="P618">
        <v>12.31</v>
      </c>
      <c r="Q618">
        <v>11.77</v>
      </c>
      <c r="R618">
        <v>10.119999999999999</v>
      </c>
      <c r="S618">
        <v>6.91</v>
      </c>
      <c r="T618">
        <v>6.29</v>
      </c>
      <c r="U618">
        <v>4.68</v>
      </c>
      <c r="V618">
        <v>3.68</v>
      </c>
      <c r="W618">
        <v>4.0199999999999996</v>
      </c>
      <c r="X618">
        <v>4.54</v>
      </c>
      <c r="Y618">
        <v>4.7699999999999996</v>
      </c>
      <c r="Z618">
        <v>2.64</v>
      </c>
      <c r="AA618">
        <v>2.4</v>
      </c>
      <c r="AB618">
        <v>2.1</v>
      </c>
      <c r="AC618">
        <v>1.26</v>
      </c>
      <c r="AD618">
        <v>1.99</v>
      </c>
      <c r="AE618">
        <v>2.08</v>
      </c>
      <c r="AF618">
        <v>2.13</v>
      </c>
      <c r="AG618">
        <v>2.1800000000000002</v>
      </c>
      <c r="AH618">
        <v>1.85</v>
      </c>
      <c r="AI618">
        <v>2.5</v>
      </c>
      <c r="AJ618">
        <v>2.9</v>
      </c>
      <c r="AK618">
        <v>2.34</v>
      </c>
      <c r="AL618">
        <v>2.42</v>
      </c>
      <c r="AM618">
        <v>2.08</v>
      </c>
      <c r="AN618">
        <v>1.1499999999999999</v>
      </c>
      <c r="AO618">
        <v>1.82</v>
      </c>
      <c r="AP618">
        <v>1.92</v>
      </c>
      <c r="AQ618">
        <v>1.69</v>
      </c>
      <c r="AR618">
        <v>3.42</v>
      </c>
      <c r="AS618">
        <v>1.3</v>
      </c>
      <c r="AT618">
        <v>2.31</v>
      </c>
      <c r="AU618">
        <v>2.76</v>
      </c>
      <c r="AV618">
        <v>2.4</v>
      </c>
      <c r="AW618">
        <v>0.79</v>
      </c>
      <c r="AX618">
        <v>0.56000000000000005</v>
      </c>
      <c r="AY618">
        <v>0.45</v>
      </c>
      <c r="AZ618">
        <v>0.25</v>
      </c>
      <c r="BA618">
        <v>1.06</v>
      </c>
      <c r="BB618">
        <v>0.81</v>
      </c>
      <c r="BC618">
        <v>0.73</v>
      </c>
      <c r="BD618">
        <v>0.42</v>
      </c>
      <c r="BE618">
        <v>1.85</v>
      </c>
      <c r="BF618">
        <v>7.7</v>
      </c>
      <c r="BG618" t="s">
        <v>17</v>
      </c>
    </row>
    <row r="619" spans="1:59" x14ac:dyDescent="0.2">
      <c r="A619" t="s">
        <v>152</v>
      </c>
      <c r="B619">
        <v>328</v>
      </c>
      <c r="C619" t="s">
        <v>153</v>
      </c>
      <c r="D619" t="s">
        <v>15</v>
      </c>
      <c r="E619" t="s">
        <v>16</v>
      </c>
      <c r="F619">
        <v>18.46</v>
      </c>
      <c r="G619">
        <v>18.46</v>
      </c>
      <c r="H619">
        <v>18.46</v>
      </c>
      <c r="I619">
        <v>18.46</v>
      </c>
      <c r="J619">
        <v>18.46</v>
      </c>
      <c r="K619">
        <v>18.46</v>
      </c>
      <c r="L619">
        <v>18.46</v>
      </c>
      <c r="M619">
        <v>18.46</v>
      </c>
      <c r="N619">
        <v>17.899999999999999</v>
      </c>
      <c r="O619">
        <v>20.88</v>
      </c>
      <c r="P619">
        <v>15.48</v>
      </c>
      <c r="Q619">
        <v>18.79</v>
      </c>
      <c r="R619">
        <v>7.81</v>
      </c>
      <c r="S619">
        <v>6.09</v>
      </c>
      <c r="T619">
        <v>5.66</v>
      </c>
      <c r="U619">
        <v>2.5</v>
      </c>
      <c r="V619">
        <v>0.56000000000000005</v>
      </c>
      <c r="W619">
        <v>-0.87</v>
      </c>
      <c r="X619">
        <v>4</v>
      </c>
      <c r="Y619">
        <v>5.59</v>
      </c>
      <c r="Z619">
        <v>2.72</v>
      </c>
      <c r="AA619">
        <v>2.64</v>
      </c>
      <c r="AB619">
        <v>3.78</v>
      </c>
      <c r="AC619">
        <v>2.81</v>
      </c>
      <c r="AD619">
        <v>6.43</v>
      </c>
      <c r="AE619">
        <v>3.03</v>
      </c>
      <c r="AF619">
        <v>2.0299999999999998</v>
      </c>
      <c r="AG619">
        <v>1.25</v>
      </c>
      <c r="AH619">
        <v>1.4</v>
      </c>
      <c r="AI619">
        <v>0.56999999999999995</v>
      </c>
      <c r="AJ619">
        <v>2.14</v>
      </c>
      <c r="AK619">
        <v>1.67</v>
      </c>
      <c r="AL619">
        <v>1.07</v>
      </c>
      <c r="AM619">
        <v>2.15</v>
      </c>
      <c r="AN619">
        <v>2.31</v>
      </c>
      <c r="AO619">
        <v>3.48</v>
      </c>
      <c r="AP619">
        <v>4.25</v>
      </c>
      <c r="AQ619">
        <v>3.86</v>
      </c>
      <c r="AR619">
        <v>8.0299999999999994</v>
      </c>
      <c r="AS619">
        <v>-0.31</v>
      </c>
      <c r="AT619">
        <v>3.44</v>
      </c>
      <c r="AU619">
        <v>3.03</v>
      </c>
      <c r="AV619">
        <v>2.41</v>
      </c>
      <c r="AW619">
        <v>-0.04</v>
      </c>
      <c r="AX619">
        <v>-0.98</v>
      </c>
      <c r="AY619">
        <v>-0.57999999999999996</v>
      </c>
      <c r="AZ619">
        <v>1.72</v>
      </c>
      <c r="BA619">
        <v>0.91</v>
      </c>
      <c r="BB619">
        <v>0.81</v>
      </c>
      <c r="BC619">
        <v>0.6</v>
      </c>
      <c r="BD619">
        <v>-0.74</v>
      </c>
      <c r="BE619">
        <v>1.22</v>
      </c>
      <c r="BF619">
        <v>1.22</v>
      </c>
      <c r="BG619" t="s">
        <v>17</v>
      </c>
    </row>
    <row r="620" spans="1:59" x14ac:dyDescent="0.2">
      <c r="A620" t="s">
        <v>180</v>
      </c>
      <c r="B620">
        <v>436</v>
      </c>
      <c r="C620" t="s">
        <v>181</v>
      </c>
      <c r="D620" t="s">
        <v>15</v>
      </c>
      <c r="E620" t="s">
        <v>16</v>
      </c>
      <c r="F620">
        <v>6.11</v>
      </c>
      <c r="G620">
        <v>11.97</v>
      </c>
      <c r="H620">
        <v>12.88</v>
      </c>
      <c r="I620">
        <v>20.03</v>
      </c>
      <c r="J620">
        <v>39.68</v>
      </c>
      <c r="K620">
        <v>39.31</v>
      </c>
      <c r="L620">
        <v>31.31</v>
      </c>
      <c r="M620">
        <v>34.619999999999997</v>
      </c>
      <c r="N620">
        <v>50.55</v>
      </c>
      <c r="O620">
        <v>78.31</v>
      </c>
      <c r="P620">
        <v>131.02000000000001</v>
      </c>
      <c r="Q620">
        <v>116.8</v>
      </c>
      <c r="R620">
        <v>120.36</v>
      </c>
      <c r="S620">
        <v>145.94999999999999</v>
      </c>
      <c r="T620">
        <v>373.22</v>
      </c>
      <c r="U620">
        <v>308.79000000000002</v>
      </c>
      <c r="V620">
        <v>48.04</v>
      </c>
      <c r="W620">
        <v>19.68</v>
      </c>
      <c r="X620">
        <v>16.350000000000001</v>
      </c>
      <c r="Y620">
        <v>20.21</v>
      </c>
      <c r="Z620">
        <v>17.2</v>
      </c>
      <c r="AA620">
        <v>18.96</v>
      </c>
      <c r="AB620">
        <v>11.99</v>
      </c>
      <c r="AC620">
        <v>10.95</v>
      </c>
      <c r="AD620">
        <v>12.38</v>
      </c>
      <c r="AE620">
        <v>9.99</v>
      </c>
      <c r="AF620">
        <v>11.36</v>
      </c>
      <c r="AG620">
        <v>8.93</v>
      </c>
      <c r="AH620">
        <v>5.48</v>
      </c>
      <c r="AI620">
        <v>5.16</v>
      </c>
      <c r="AJ620">
        <v>1.05</v>
      </c>
      <c r="AK620">
        <v>1.1499999999999999</v>
      </c>
      <c r="AL620">
        <v>5.74</v>
      </c>
      <c r="AM620">
        <v>0.72</v>
      </c>
      <c r="AN620">
        <v>-0.41</v>
      </c>
      <c r="AO620">
        <v>1.31</v>
      </c>
      <c r="AP620">
        <v>2.12</v>
      </c>
      <c r="AQ620">
        <v>0.47</v>
      </c>
      <c r="AR620">
        <v>4.59</v>
      </c>
      <c r="AS620">
        <v>3.33</v>
      </c>
      <c r="AT620">
        <v>2.71</v>
      </c>
      <c r="AU620">
        <v>3.47</v>
      </c>
      <c r="AV620">
        <v>1.68</v>
      </c>
      <c r="AW620">
        <v>1.57</v>
      </c>
      <c r="AX620">
        <v>0.49</v>
      </c>
      <c r="AY620">
        <v>-0.63</v>
      </c>
      <c r="AZ620">
        <v>-0.54</v>
      </c>
      <c r="BA620">
        <v>0.24</v>
      </c>
      <c r="BB620">
        <v>0.81</v>
      </c>
      <c r="BC620">
        <v>0.84</v>
      </c>
      <c r="BD620">
        <v>-0.59</v>
      </c>
      <c r="BE620">
        <v>1.49</v>
      </c>
      <c r="BF620">
        <v>4.4000000000000004</v>
      </c>
      <c r="BG620" t="s">
        <v>17</v>
      </c>
    </row>
    <row r="621" spans="1:59" x14ac:dyDescent="0.2">
      <c r="A621" t="s">
        <v>58</v>
      </c>
      <c r="B621">
        <v>339</v>
      </c>
      <c r="C621" t="s">
        <v>59</v>
      </c>
      <c r="D621" t="s">
        <v>15</v>
      </c>
      <c r="E621" t="s">
        <v>416</v>
      </c>
      <c r="AA621">
        <v>0.55000000000000004</v>
      </c>
      <c r="AB621">
        <v>-4.9000000000000004</v>
      </c>
      <c r="AC621">
        <v>1</v>
      </c>
      <c r="AD621">
        <v>-1.4</v>
      </c>
      <c r="AE621">
        <v>1.3</v>
      </c>
      <c r="AF621">
        <v>1.7</v>
      </c>
      <c r="AG621">
        <v>0.6</v>
      </c>
      <c r="AH621">
        <v>-0.5</v>
      </c>
      <c r="AI621">
        <v>1</v>
      </c>
      <c r="AJ621">
        <v>3.6</v>
      </c>
      <c r="AK621">
        <v>2.08</v>
      </c>
      <c r="AL621">
        <v>-1.07</v>
      </c>
      <c r="AM621">
        <v>3.68</v>
      </c>
      <c r="AN621">
        <v>5.19</v>
      </c>
      <c r="AO621">
        <v>4.16</v>
      </c>
      <c r="AP621">
        <v>4.87</v>
      </c>
      <c r="AQ621">
        <v>1.36</v>
      </c>
      <c r="AR621">
        <v>3.59</v>
      </c>
      <c r="AS621">
        <v>-3.87</v>
      </c>
      <c r="AT621">
        <v>3.02</v>
      </c>
      <c r="AU621">
        <v>3.02</v>
      </c>
      <c r="AV621">
        <v>3.02</v>
      </c>
      <c r="AW621">
        <v>0.38</v>
      </c>
      <c r="AX621">
        <v>1.59</v>
      </c>
      <c r="AY621">
        <v>-0.11</v>
      </c>
      <c r="AZ621">
        <v>0.56000000000000005</v>
      </c>
      <c r="BA621">
        <v>0.76</v>
      </c>
      <c r="BB621">
        <v>0.81</v>
      </c>
      <c r="BC621">
        <v>0.19</v>
      </c>
      <c r="BD621">
        <v>0.57999999999999996</v>
      </c>
      <c r="BE621">
        <v>1.76</v>
      </c>
      <c r="BF621">
        <v>2.87</v>
      </c>
      <c r="BG621" t="s">
        <v>419</v>
      </c>
    </row>
    <row r="622" spans="1:59" x14ac:dyDescent="0.2">
      <c r="A622" t="s">
        <v>76</v>
      </c>
      <c r="B622">
        <v>156</v>
      </c>
      <c r="C622" t="s">
        <v>1</v>
      </c>
      <c r="D622" t="s">
        <v>15</v>
      </c>
      <c r="E622" t="s">
        <v>425</v>
      </c>
      <c r="F622">
        <v>1.61</v>
      </c>
      <c r="G622">
        <v>0.51</v>
      </c>
      <c r="H622">
        <v>7.7</v>
      </c>
      <c r="I622">
        <v>15.01</v>
      </c>
      <c r="J622">
        <v>15.8</v>
      </c>
      <c r="K622">
        <v>12.54</v>
      </c>
      <c r="L622">
        <v>1.58</v>
      </c>
      <c r="M622">
        <v>8.82</v>
      </c>
      <c r="N622">
        <v>17.43</v>
      </c>
      <c r="O622">
        <v>13.48</v>
      </c>
      <c r="P622">
        <v>11.14</v>
      </c>
      <c r="Q622">
        <v>11.94</v>
      </c>
      <c r="R622">
        <v>6.38</v>
      </c>
      <c r="S622">
        <v>2.92</v>
      </c>
      <c r="T622">
        <v>6.07</v>
      </c>
      <c r="U622">
        <v>2.4500000000000002</v>
      </c>
      <c r="V622">
        <v>5.04</v>
      </c>
      <c r="W622">
        <v>4.54</v>
      </c>
      <c r="X622">
        <v>1.99</v>
      </c>
      <c r="Y622">
        <v>3.12</v>
      </c>
      <c r="Z622">
        <v>3.9</v>
      </c>
      <c r="AA622">
        <v>2.2999999999999998</v>
      </c>
      <c r="AB622">
        <v>-1.43</v>
      </c>
      <c r="AC622">
        <v>1.82</v>
      </c>
      <c r="AD622">
        <v>0.1</v>
      </c>
      <c r="AE622">
        <v>2.67</v>
      </c>
      <c r="AF622">
        <v>1.1499999999999999</v>
      </c>
      <c r="AG622">
        <v>1.54</v>
      </c>
      <c r="AH622">
        <v>1.57</v>
      </c>
      <c r="AI622">
        <v>1.05</v>
      </c>
      <c r="AJ622">
        <v>1.07</v>
      </c>
      <c r="AK622">
        <v>4.8499999999999996</v>
      </c>
      <c r="AL622">
        <v>2.5299999999999998</v>
      </c>
      <c r="AM622">
        <v>1.44</v>
      </c>
      <c r="AN622">
        <v>1.77</v>
      </c>
      <c r="AO622">
        <v>2.29</v>
      </c>
      <c r="AP622">
        <v>2.27</v>
      </c>
      <c r="AQ622">
        <v>2.63</v>
      </c>
      <c r="AR622">
        <v>3.93</v>
      </c>
      <c r="AS622">
        <v>5.48</v>
      </c>
      <c r="AT622">
        <v>0.95</v>
      </c>
      <c r="AU622">
        <v>4.24</v>
      </c>
      <c r="AV622">
        <v>2.35</v>
      </c>
      <c r="AW622">
        <v>1.0900000000000001</v>
      </c>
      <c r="AX622">
        <v>2.5099999999999998</v>
      </c>
      <c r="AY622">
        <v>4.0999999999999996</v>
      </c>
      <c r="AZ622">
        <v>1.02</v>
      </c>
      <c r="BA622">
        <v>-1.01</v>
      </c>
      <c r="BB622">
        <v>0.81</v>
      </c>
      <c r="BC622">
        <v>3.68</v>
      </c>
      <c r="BD622">
        <v>2.4</v>
      </c>
      <c r="BE622">
        <v>2.2000000000000002</v>
      </c>
      <c r="BF622">
        <v>9.6300000000000008</v>
      </c>
      <c r="BG622" t="s">
        <v>426</v>
      </c>
    </row>
    <row r="623" spans="1:59" x14ac:dyDescent="0.2">
      <c r="A623" t="s">
        <v>290</v>
      </c>
      <c r="B623">
        <v>853</v>
      </c>
      <c r="C623" t="s">
        <v>291</v>
      </c>
      <c r="D623" t="s">
        <v>15</v>
      </c>
      <c r="E623" t="s">
        <v>425</v>
      </c>
      <c r="F623">
        <v>1.4</v>
      </c>
      <c r="G623">
        <v>4.0999999999999996</v>
      </c>
      <c r="H623">
        <v>6.8</v>
      </c>
      <c r="I623">
        <v>9.9</v>
      </c>
      <c r="J623">
        <v>32.799999999999997</v>
      </c>
      <c r="K623">
        <v>7.2</v>
      </c>
      <c r="L623">
        <v>5.4</v>
      </c>
      <c r="M623">
        <v>3.6</v>
      </c>
      <c r="N623">
        <v>4.4000000000000004</v>
      </c>
      <c r="O623">
        <v>5.2</v>
      </c>
      <c r="P623">
        <v>14.3</v>
      </c>
      <c r="Q623">
        <v>8.6999999999999993</v>
      </c>
      <c r="R623">
        <v>4.9000000000000004</v>
      </c>
      <c r="S623">
        <v>5</v>
      </c>
      <c r="T623">
        <v>7.2</v>
      </c>
      <c r="U623">
        <v>3.9</v>
      </c>
      <c r="V623">
        <v>2.5</v>
      </c>
      <c r="W623">
        <v>2.4</v>
      </c>
      <c r="X623">
        <v>3.9</v>
      </c>
      <c r="Y623">
        <v>3.9</v>
      </c>
      <c r="Z623">
        <v>9.6</v>
      </c>
      <c r="AA623">
        <v>7.8</v>
      </c>
      <c r="AB623">
        <v>3.3</v>
      </c>
      <c r="AC623">
        <v>2.4</v>
      </c>
      <c r="AD623">
        <v>1.9</v>
      </c>
      <c r="AE623">
        <v>18</v>
      </c>
      <c r="AF623">
        <v>13.8</v>
      </c>
      <c r="AG623">
        <v>6.4</v>
      </c>
      <c r="AH623">
        <v>13.4</v>
      </c>
      <c r="AI623">
        <v>17</v>
      </c>
      <c r="AJ623">
        <v>13.6</v>
      </c>
      <c r="AK623">
        <v>9.6</v>
      </c>
      <c r="AL623">
        <v>17.100000000000001</v>
      </c>
      <c r="AM623">
        <v>13.3</v>
      </c>
      <c r="AN623">
        <v>0.5</v>
      </c>
      <c r="AO623">
        <v>3.5</v>
      </c>
      <c r="AP623">
        <v>5.3</v>
      </c>
      <c r="AQ623">
        <v>0.6</v>
      </c>
      <c r="AR623">
        <v>16.600000000000001</v>
      </c>
      <c r="AS623">
        <v>7.2</v>
      </c>
      <c r="AT623">
        <v>5.4</v>
      </c>
      <c r="AU623">
        <v>-0.54</v>
      </c>
      <c r="AV623">
        <v>-1.06</v>
      </c>
      <c r="AW623">
        <v>-1.72</v>
      </c>
      <c r="AX623">
        <v>4.9000000000000004</v>
      </c>
      <c r="AY623">
        <v>4.8600000000000003</v>
      </c>
      <c r="AZ623">
        <v>5.07</v>
      </c>
      <c r="BA623">
        <v>2.83</v>
      </c>
      <c r="BB623">
        <v>0.81</v>
      </c>
      <c r="BC623">
        <v>3.01</v>
      </c>
      <c r="BD623">
        <v>2.23</v>
      </c>
      <c r="BE623">
        <v>4.3600000000000003</v>
      </c>
      <c r="BF623">
        <v>5.68</v>
      </c>
      <c r="BG623" t="s">
        <v>426</v>
      </c>
    </row>
    <row r="624" spans="1:59" x14ac:dyDescent="0.2">
      <c r="A624" t="s">
        <v>13</v>
      </c>
      <c r="B624">
        <v>314</v>
      </c>
      <c r="C624" t="s">
        <v>14</v>
      </c>
      <c r="D624" t="s">
        <v>15</v>
      </c>
      <c r="E624" t="s">
        <v>416</v>
      </c>
      <c r="AL624">
        <v>3.87</v>
      </c>
      <c r="AM624">
        <v>5.51</v>
      </c>
      <c r="AN624">
        <v>2.08</v>
      </c>
      <c r="AO624">
        <v>6.69</v>
      </c>
      <c r="AP624">
        <v>7.43</v>
      </c>
      <c r="AQ624">
        <v>5.51</v>
      </c>
      <c r="AR624">
        <v>13.79</v>
      </c>
      <c r="AS624">
        <v>-8.1999999999999993</v>
      </c>
      <c r="AT624">
        <v>9.43</v>
      </c>
      <c r="AU624">
        <v>7.16</v>
      </c>
      <c r="AV624">
        <v>0.81</v>
      </c>
      <c r="AW624">
        <v>-7.46</v>
      </c>
      <c r="AX624">
        <v>1.57</v>
      </c>
      <c r="AY624">
        <v>3.8</v>
      </c>
      <c r="AZ624">
        <v>-2.4700000000000002</v>
      </c>
      <c r="BA624">
        <v>-3.2</v>
      </c>
      <c r="BB624">
        <v>0.8</v>
      </c>
      <c r="BC624">
        <v>1.23</v>
      </c>
      <c r="BD624">
        <v>-1.28</v>
      </c>
      <c r="BE624">
        <v>1.26</v>
      </c>
      <c r="BF624">
        <v>5.38</v>
      </c>
      <c r="BG624" t="s">
        <v>417</v>
      </c>
    </row>
    <row r="625" spans="1:59" x14ac:dyDescent="0.2">
      <c r="A625" t="s">
        <v>329</v>
      </c>
      <c r="B625">
        <v>716</v>
      </c>
      <c r="C625" t="s">
        <v>330</v>
      </c>
      <c r="D625" t="s">
        <v>15</v>
      </c>
      <c r="E625" t="s">
        <v>416</v>
      </c>
      <c r="G625">
        <v>0</v>
      </c>
      <c r="H625">
        <v>-0.6</v>
      </c>
      <c r="I625">
        <v>2.1</v>
      </c>
      <c r="J625">
        <v>39.4</v>
      </c>
      <c r="K625">
        <v>10</v>
      </c>
      <c r="L625">
        <v>-4.4000000000000004</v>
      </c>
      <c r="M625">
        <v>5.5</v>
      </c>
      <c r="N625">
        <v>-8.9</v>
      </c>
      <c r="O625">
        <v>12.4</v>
      </c>
      <c r="P625">
        <v>18.8</v>
      </c>
      <c r="Q625">
        <v>19.7</v>
      </c>
      <c r="R625">
        <v>3.6</v>
      </c>
      <c r="S625">
        <v>6.6</v>
      </c>
      <c r="T625">
        <v>1</v>
      </c>
      <c r="U625">
        <v>0.2</v>
      </c>
      <c r="V625">
        <v>0.4</v>
      </c>
      <c r="W625">
        <v>2.7</v>
      </c>
      <c r="X625">
        <v>-0.4</v>
      </c>
      <c r="Y625">
        <v>-2.9</v>
      </c>
      <c r="Z625">
        <v>3</v>
      </c>
      <c r="AA625">
        <v>13.5</v>
      </c>
      <c r="AB625">
        <v>10.6</v>
      </c>
      <c r="AC625">
        <v>396.7</v>
      </c>
      <c r="AD625">
        <v>430.5</v>
      </c>
      <c r="AE625">
        <v>376.6</v>
      </c>
      <c r="AF625">
        <v>16.7</v>
      </c>
      <c r="AG625">
        <v>0.5</v>
      </c>
      <c r="AH625">
        <v>7.2</v>
      </c>
      <c r="AI625">
        <v>70.5</v>
      </c>
      <c r="AZ625">
        <v>19.93</v>
      </c>
      <c r="BA625">
        <v>1.53</v>
      </c>
      <c r="BB625">
        <v>0.8</v>
      </c>
      <c r="BC625">
        <v>0.48</v>
      </c>
      <c r="BD625">
        <v>8.17</v>
      </c>
      <c r="BG625" t="s">
        <v>419</v>
      </c>
    </row>
    <row r="626" spans="1:59" x14ac:dyDescent="0.2">
      <c r="A626" t="s">
        <v>268</v>
      </c>
      <c r="B626">
        <v>138</v>
      </c>
      <c r="C626" t="s">
        <v>269</v>
      </c>
      <c r="D626" t="s">
        <v>15</v>
      </c>
      <c r="E626" t="s">
        <v>425</v>
      </c>
      <c r="F626">
        <v>8</v>
      </c>
      <c r="G626">
        <v>4.67</v>
      </c>
      <c r="H626">
        <v>6.59</v>
      </c>
      <c r="I626">
        <v>7.93</v>
      </c>
      <c r="J626">
        <v>7.12</v>
      </c>
      <c r="K626">
        <v>8.0500000000000007</v>
      </c>
      <c r="L626">
        <v>9.74</v>
      </c>
      <c r="M626">
        <v>5.59</v>
      </c>
      <c r="N626">
        <v>0.37</v>
      </c>
      <c r="O626">
        <v>2.19</v>
      </c>
      <c r="P626">
        <v>4.38</v>
      </c>
      <c r="Q626">
        <v>5.7</v>
      </c>
      <c r="R626">
        <v>5.71</v>
      </c>
      <c r="S626">
        <v>0.17</v>
      </c>
      <c r="T626">
        <v>3.22</v>
      </c>
      <c r="U626">
        <v>0.3</v>
      </c>
      <c r="V626">
        <v>-1.24</v>
      </c>
      <c r="W626">
        <v>-2.0499999999999998</v>
      </c>
      <c r="X626">
        <v>0.22</v>
      </c>
      <c r="Y626">
        <v>1.1299999999999999</v>
      </c>
      <c r="Z626">
        <v>2.21</v>
      </c>
      <c r="AA626">
        <v>3.4</v>
      </c>
      <c r="AB626">
        <v>1.77</v>
      </c>
      <c r="AC626">
        <v>-0.31</v>
      </c>
      <c r="AD626">
        <v>1.87</v>
      </c>
      <c r="AE626">
        <v>0.38</v>
      </c>
      <c r="AF626">
        <v>-0.12</v>
      </c>
      <c r="AG626">
        <v>1.63</v>
      </c>
      <c r="AH626">
        <v>2.34</v>
      </c>
      <c r="AI626">
        <v>1.31</v>
      </c>
      <c r="AJ626">
        <v>0.08</v>
      </c>
      <c r="AK626">
        <v>7.04</v>
      </c>
      <c r="AL626">
        <v>3.28</v>
      </c>
      <c r="AM626">
        <v>1.1100000000000001</v>
      </c>
      <c r="AN626">
        <v>-3.47</v>
      </c>
      <c r="AO626">
        <v>-1.29</v>
      </c>
      <c r="AP626">
        <v>1.64</v>
      </c>
      <c r="AQ626">
        <v>1.03</v>
      </c>
      <c r="AR626">
        <v>5.63</v>
      </c>
      <c r="AS626">
        <v>1.08</v>
      </c>
      <c r="AT626">
        <v>-0.08</v>
      </c>
      <c r="AU626">
        <v>2.21</v>
      </c>
      <c r="AV626">
        <v>2.02</v>
      </c>
      <c r="AW626">
        <v>2.41</v>
      </c>
      <c r="AX626">
        <v>-0.06</v>
      </c>
      <c r="AY626">
        <v>0.65</v>
      </c>
      <c r="AZ626">
        <v>0.95</v>
      </c>
      <c r="BA626">
        <v>2.66</v>
      </c>
      <c r="BB626">
        <v>0.79</v>
      </c>
      <c r="BC626">
        <v>4.05</v>
      </c>
      <c r="BD626">
        <v>1.9</v>
      </c>
      <c r="BE626">
        <v>-0.21</v>
      </c>
      <c r="BF626">
        <v>10.15</v>
      </c>
      <c r="BG626" t="s">
        <v>426</v>
      </c>
    </row>
    <row r="627" spans="1:59" x14ac:dyDescent="0.2">
      <c r="A627" t="s">
        <v>282</v>
      </c>
      <c r="B627">
        <v>283</v>
      </c>
      <c r="C627" t="s">
        <v>283</v>
      </c>
      <c r="D627" t="s">
        <v>15</v>
      </c>
      <c r="E627" t="s">
        <v>16</v>
      </c>
      <c r="F627">
        <v>3.08</v>
      </c>
      <c r="G627">
        <v>1.92</v>
      </c>
      <c r="H627">
        <v>5.41</v>
      </c>
      <c r="I627">
        <v>6.86</v>
      </c>
      <c r="J627">
        <v>16.27</v>
      </c>
      <c r="K627">
        <v>5.88</v>
      </c>
      <c r="L627">
        <v>3.95</v>
      </c>
      <c r="M627">
        <v>4.59</v>
      </c>
      <c r="N627">
        <v>4.2</v>
      </c>
      <c r="O627">
        <v>7.99</v>
      </c>
      <c r="P627">
        <v>13.81</v>
      </c>
      <c r="Q627">
        <v>7.3</v>
      </c>
      <c r="R627">
        <v>4.25</v>
      </c>
      <c r="S627">
        <v>2.1</v>
      </c>
      <c r="T627">
        <v>1.58</v>
      </c>
      <c r="U627">
        <v>1.03</v>
      </c>
      <c r="V627">
        <v>-7.0000000000000007E-2</v>
      </c>
      <c r="W627">
        <v>1</v>
      </c>
      <c r="X627">
        <v>0.36</v>
      </c>
      <c r="Y627">
        <v>0.12</v>
      </c>
      <c r="Z627">
        <v>0.75</v>
      </c>
      <c r="AA627">
        <v>1.27</v>
      </c>
      <c r="AB627">
        <v>1.8</v>
      </c>
      <c r="AC627">
        <v>0.47</v>
      </c>
      <c r="AD627">
        <v>1.24</v>
      </c>
      <c r="AE627">
        <v>1.04</v>
      </c>
      <c r="AF627">
        <v>1.22</v>
      </c>
      <c r="AG627">
        <v>1.25</v>
      </c>
      <c r="AH627">
        <v>0.63</v>
      </c>
      <c r="AI627">
        <v>1.28</v>
      </c>
      <c r="AJ627">
        <v>1.49</v>
      </c>
      <c r="AK627">
        <v>0.33</v>
      </c>
      <c r="AL627">
        <v>1.22</v>
      </c>
      <c r="AM627">
        <v>1.43</v>
      </c>
      <c r="AN627">
        <v>0.18</v>
      </c>
      <c r="AO627">
        <v>2.87</v>
      </c>
      <c r="AP627">
        <v>2.4300000000000002</v>
      </c>
      <c r="AQ627">
        <v>4.18</v>
      </c>
      <c r="AR627">
        <v>8.7200000000000006</v>
      </c>
      <c r="AS627">
        <v>2.42</v>
      </c>
      <c r="AT627">
        <v>3.53</v>
      </c>
      <c r="AU627">
        <v>5.84</v>
      </c>
      <c r="AV627">
        <v>5.69</v>
      </c>
      <c r="AW627">
        <v>4.05</v>
      </c>
      <c r="AX627">
        <v>2.63</v>
      </c>
      <c r="AY627">
        <v>0.13</v>
      </c>
      <c r="AZ627">
        <v>0.76</v>
      </c>
      <c r="BA627">
        <v>0.88</v>
      </c>
      <c r="BB627">
        <v>0.77</v>
      </c>
      <c r="BC627">
        <v>-0.35</v>
      </c>
      <c r="BD627">
        <v>-1.55</v>
      </c>
      <c r="BE627">
        <v>1.63</v>
      </c>
      <c r="BF627">
        <v>2.86</v>
      </c>
      <c r="BG627" t="s">
        <v>17</v>
      </c>
    </row>
    <row r="628" spans="1:59" x14ac:dyDescent="0.2">
      <c r="A628" t="s">
        <v>236</v>
      </c>
      <c r="B628">
        <v>867</v>
      </c>
      <c r="C628" t="s">
        <v>237</v>
      </c>
      <c r="D628" t="s">
        <v>15</v>
      </c>
      <c r="E628" t="s">
        <v>16</v>
      </c>
      <c r="AN628">
        <v>2.02</v>
      </c>
      <c r="AO628">
        <v>3.49</v>
      </c>
      <c r="AP628">
        <v>5.25</v>
      </c>
      <c r="AQ628">
        <v>2.64</v>
      </c>
      <c r="AR628">
        <v>14.68</v>
      </c>
      <c r="AS628">
        <v>0.48</v>
      </c>
      <c r="AT628">
        <v>1.77</v>
      </c>
      <c r="AU628">
        <v>5.35</v>
      </c>
      <c r="AV628">
        <v>4.34</v>
      </c>
      <c r="AW628">
        <v>1.85</v>
      </c>
      <c r="AX628">
        <v>1.1000000000000001</v>
      </c>
      <c r="AY628">
        <v>-2.2400000000000002</v>
      </c>
      <c r="AZ628">
        <v>-1.51</v>
      </c>
      <c r="BA628">
        <v>0.03</v>
      </c>
      <c r="BB628">
        <v>0.76</v>
      </c>
      <c r="BC628">
        <v>1.2</v>
      </c>
      <c r="BD628">
        <v>0.61</v>
      </c>
      <c r="BE628">
        <v>2.61</v>
      </c>
      <c r="BF628">
        <v>6.4</v>
      </c>
      <c r="BG628" t="s">
        <v>17</v>
      </c>
    </row>
    <row r="629" spans="1:59" x14ac:dyDescent="0.2">
      <c r="A629" t="s">
        <v>296</v>
      </c>
      <c r="B629">
        <v>182</v>
      </c>
      <c r="C629" t="s">
        <v>297</v>
      </c>
      <c r="D629" t="s">
        <v>15</v>
      </c>
      <c r="E629" t="s">
        <v>425</v>
      </c>
      <c r="F629">
        <v>4.9000000000000004</v>
      </c>
      <c r="G629">
        <v>8.73</v>
      </c>
      <c r="H629">
        <v>10.15</v>
      </c>
      <c r="I629">
        <v>8.33</v>
      </c>
      <c r="J629">
        <v>33.15</v>
      </c>
      <c r="K629">
        <v>23.31</v>
      </c>
      <c r="L629">
        <v>21.61</v>
      </c>
      <c r="M629">
        <v>35.799999999999997</v>
      </c>
      <c r="N629">
        <v>18.72</v>
      </c>
      <c r="O629">
        <v>26.92</v>
      </c>
      <c r="P629">
        <v>15.82</v>
      </c>
      <c r="Q629">
        <v>19.47</v>
      </c>
      <c r="R629">
        <v>24.83</v>
      </c>
      <c r="S629">
        <v>26.42</v>
      </c>
      <c r="T629">
        <v>32.1</v>
      </c>
      <c r="U629">
        <v>17.62</v>
      </c>
      <c r="V629">
        <v>8.49</v>
      </c>
      <c r="W629">
        <v>8.58</v>
      </c>
      <c r="X629">
        <v>7.62</v>
      </c>
      <c r="Y629">
        <v>10.46</v>
      </c>
      <c r="Z629">
        <v>14.05</v>
      </c>
      <c r="AA629">
        <v>7.83</v>
      </c>
      <c r="AB629">
        <v>6.03</v>
      </c>
      <c r="AC629">
        <v>0.92</v>
      </c>
      <c r="AD629">
        <v>3.69</v>
      </c>
      <c r="AE629">
        <v>2.72</v>
      </c>
      <c r="AF629">
        <v>2.0299999999999998</v>
      </c>
      <c r="AG629">
        <v>0.16</v>
      </c>
      <c r="AH629">
        <v>3.74</v>
      </c>
      <c r="AI629">
        <v>2.17</v>
      </c>
      <c r="AJ629">
        <v>2.12</v>
      </c>
      <c r="AK629">
        <v>6.47</v>
      </c>
      <c r="AL629">
        <v>1.53</v>
      </c>
      <c r="AM629">
        <v>2.31</v>
      </c>
      <c r="AN629">
        <v>1.1200000000000001</v>
      </c>
      <c r="AO629">
        <v>-0.56999999999999995</v>
      </c>
      <c r="AP629">
        <v>2.69</v>
      </c>
      <c r="AQ629">
        <v>2.4500000000000002</v>
      </c>
      <c r="AR629">
        <v>3.72</v>
      </c>
      <c r="AS629">
        <v>-3.44</v>
      </c>
      <c r="AT629">
        <v>-0.24</v>
      </c>
      <c r="AU629">
        <v>2.1</v>
      </c>
      <c r="AV629">
        <v>3.2</v>
      </c>
      <c r="AW629">
        <v>1.94</v>
      </c>
      <c r="AX629">
        <v>-1.34</v>
      </c>
      <c r="AY629">
        <v>1.01</v>
      </c>
      <c r="AZ629">
        <v>0.49</v>
      </c>
      <c r="BA629">
        <v>1.53</v>
      </c>
      <c r="BB629">
        <v>0.74</v>
      </c>
      <c r="BC629">
        <v>0.32</v>
      </c>
      <c r="BD629">
        <v>2.09</v>
      </c>
      <c r="BE629">
        <v>0.74</v>
      </c>
      <c r="BF629">
        <v>12.33</v>
      </c>
      <c r="BG629" t="s">
        <v>426</v>
      </c>
    </row>
    <row r="630" spans="1:59" x14ac:dyDescent="0.2">
      <c r="A630" t="s">
        <v>292</v>
      </c>
      <c r="B630">
        <v>964</v>
      </c>
      <c r="C630" t="s">
        <v>293</v>
      </c>
      <c r="D630" t="s">
        <v>15</v>
      </c>
      <c r="E630" t="s">
        <v>441</v>
      </c>
      <c r="V630">
        <v>20</v>
      </c>
      <c r="W630">
        <v>33.33</v>
      </c>
      <c r="X630">
        <v>68.75</v>
      </c>
      <c r="Y630">
        <v>155.56</v>
      </c>
      <c r="Z630">
        <v>665.94</v>
      </c>
      <c r="AA630">
        <v>20.62</v>
      </c>
      <c r="AB630">
        <v>15.53</v>
      </c>
      <c r="AC630">
        <v>16.09</v>
      </c>
      <c r="AD630">
        <v>26.84</v>
      </c>
      <c r="AE630">
        <v>20.420000000000002</v>
      </c>
      <c r="AF630">
        <v>21.46</v>
      </c>
      <c r="AG630">
        <v>16.16</v>
      </c>
      <c r="AH630">
        <v>13.85</v>
      </c>
      <c r="AI630">
        <v>10.15</v>
      </c>
      <c r="AJ630">
        <v>9.18</v>
      </c>
      <c r="AK630">
        <v>5.72</v>
      </c>
      <c r="AL630">
        <v>2.69</v>
      </c>
      <c r="AM630">
        <v>0.73</v>
      </c>
      <c r="AN630">
        <v>1.75</v>
      </c>
      <c r="AO630">
        <v>1.34</v>
      </c>
      <c r="AP630">
        <v>0.31</v>
      </c>
      <c r="AQ630">
        <v>1.08</v>
      </c>
      <c r="AR630">
        <v>2.48</v>
      </c>
      <c r="AS630">
        <v>2.85</v>
      </c>
      <c r="AT630">
        <v>1.67</v>
      </c>
      <c r="AU630">
        <v>2.4300000000000002</v>
      </c>
      <c r="AV630">
        <v>2.19</v>
      </c>
      <c r="AW630">
        <v>1.2</v>
      </c>
      <c r="AX630">
        <v>0.64</v>
      </c>
      <c r="AY630">
        <v>0.32</v>
      </c>
      <c r="AZ630">
        <v>-0.25</v>
      </c>
      <c r="BA630">
        <v>0.78</v>
      </c>
      <c r="BB630">
        <v>0.74</v>
      </c>
      <c r="BC630">
        <v>1.89</v>
      </c>
      <c r="BD630">
        <v>3.88</v>
      </c>
      <c r="BE630">
        <v>4.0999999999999996</v>
      </c>
      <c r="BF630">
        <v>8.85</v>
      </c>
      <c r="BG630" t="s">
        <v>442</v>
      </c>
    </row>
    <row r="631" spans="1:59" x14ac:dyDescent="0.2">
      <c r="A631" t="s">
        <v>101</v>
      </c>
      <c r="B631">
        <v>423</v>
      </c>
      <c r="C631" t="s">
        <v>102</v>
      </c>
      <c r="D631" t="s">
        <v>15</v>
      </c>
      <c r="E631" t="s">
        <v>425</v>
      </c>
      <c r="F631">
        <v>1.3</v>
      </c>
      <c r="G631">
        <v>4.9000000000000004</v>
      </c>
      <c r="H631">
        <v>6.7</v>
      </c>
      <c r="I631">
        <v>8.5</v>
      </c>
      <c r="J631">
        <v>20.100000000000001</v>
      </c>
      <c r="K631">
        <v>9.1999999999999993</v>
      </c>
      <c r="L631">
        <v>2.6</v>
      </c>
      <c r="N631">
        <v>5.7</v>
      </c>
      <c r="O631">
        <v>6.7</v>
      </c>
      <c r="P631">
        <v>14.6</v>
      </c>
      <c r="Q631">
        <v>11.5</v>
      </c>
      <c r="R631">
        <v>8.1</v>
      </c>
      <c r="S631">
        <v>4.3</v>
      </c>
      <c r="T631">
        <v>8.4</v>
      </c>
      <c r="U631">
        <v>4.7</v>
      </c>
      <c r="V631">
        <v>2.9</v>
      </c>
      <c r="W631">
        <v>2.9</v>
      </c>
      <c r="X631">
        <v>4.0999999999999996</v>
      </c>
      <c r="Y631">
        <v>4.5999999999999996</v>
      </c>
      <c r="Z631">
        <v>4.7</v>
      </c>
      <c r="AA631">
        <v>6.8</v>
      </c>
      <c r="AB631">
        <v>7.8</v>
      </c>
      <c r="AC631">
        <v>2</v>
      </c>
      <c r="AD631">
        <v>1.3</v>
      </c>
      <c r="AE631">
        <v>1.3</v>
      </c>
      <c r="AF631">
        <v>3.1</v>
      </c>
      <c r="AG631">
        <v>5.2</v>
      </c>
      <c r="AH631">
        <v>4.0999999999999996</v>
      </c>
      <c r="AI631">
        <v>2.1</v>
      </c>
      <c r="AJ631">
        <v>5.5</v>
      </c>
      <c r="AK631">
        <v>4.0999999999999996</v>
      </c>
      <c r="AL631">
        <v>4.5999999999999996</v>
      </c>
      <c r="AM631">
        <v>5.0999999999999996</v>
      </c>
      <c r="AN631">
        <v>4</v>
      </c>
      <c r="AO631">
        <v>1.6</v>
      </c>
      <c r="AP631">
        <v>4.8</v>
      </c>
      <c r="AQ631">
        <v>5.56</v>
      </c>
      <c r="AR631">
        <v>7.59</v>
      </c>
      <c r="AS631">
        <v>3.69</v>
      </c>
      <c r="AT631">
        <v>0.24</v>
      </c>
      <c r="AU631">
        <v>4.08</v>
      </c>
      <c r="AV631">
        <v>0.82</v>
      </c>
      <c r="AW631">
        <v>0.21</v>
      </c>
      <c r="AX631">
        <v>-1.46</v>
      </c>
      <c r="AY631">
        <v>-0.31</v>
      </c>
      <c r="AZ631">
        <v>-0.26</v>
      </c>
      <c r="BA631">
        <v>-0.28999999999999998</v>
      </c>
      <c r="BB631">
        <v>0.73</v>
      </c>
      <c r="BC631">
        <v>0.45</v>
      </c>
      <c r="BD631">
        <v>1.22</v>
      </c>
      <c r="BE631">
        <v>-0.38</v>
      </c>
      <c r="BF631">
        <v>7.77</v>
      </c>
      <c r="BG631" t="s">
        <v>426</v>
      </c>
    </row>
    <row r="632" spans="1:59" x14ac:dyDescent="0.2">
      <c r="A632" t="s">
        <v>202</v>
      </c>
      <c r="B632">
        <v>542</v>
      </c>
      <c r="C632" t="s">
        <v>203</v>
      </c>
      <c r="D632" t="s">
        <v>15</v>
      </c>
      <c r="E632" t="s">
        <v>416</v>
      </c>
      <c r="F632">
        <v>8.1999999999999993</v>
      </c>
      <c r="G632">
        <v>8.1999999999999993</v>
      </c>
      <c r="H632">
        <v>10</v>
      </c>
      <c r="I632">
        <v>5.6</v>
      </c>
      <c r="J632">
        <v>38</v>
      </c>
      <c r="K632">
        <v>15.1</v>
      </c>
      <c r="L632">
        <v>4.0999999999999996</v>
      </c>
      <c r="M632">
        <v>17.3</v>
      </c>
      <c r="N632">
        <v>23.2</v>
      </c>
      <c r="O632">
        <v>24.6</v>
      </c>
      <c r="P632">
        <v>32.5</v>
      </c>
      <c r="Q632">
        <v>29.4</v>
      </c>
      <c r="R632">
        <v>13.9</v>
      </c>
      <c r="S632">
        <v>0.7</v>
      </c>
      <c r="T632">
        <v>0.6</v>
      </c>
      <c r="U632">
        <v>2.8</v>
      </c>
      <c r="V632">
        <v>2.62</v>
      </c>
      <c r="W632">
        <v>2.44</v>
      </c>
      <c r="X632">
        <v>3.58</v>
      </c>
      <c r="Y632">
        <v>4.1900000000000004</v>
      </c>
      <c r="Z632">
        <v>7.71</v>
      </c>
      <c r="AA632">
        <v>11.19</v>
      </c>
      <c r="AB632">
        <v>7.14</v>
      </c>
      <c r="AC632">
        <v>5.36</v>
      </c>
      <c r="AD632">
        <v>4.08</v>
      </c>
      <c r="AE632">
        <v>4.26</v>
      </c>
      <c r="AF632">
        <v>4.76</v>
      </c>
      <c r="AG632">
        <v>5.05</v>
      </c>
      <c r="AH632">
        <v>7.26</v>
      </c>
      <c r="AI632">
        <v>-3.03</v>
      </c>
      <c r="AJ632">
        <v>3.69</v>
      </c>
      <c r="AK632">
        <v>5.97</v>
      </c>
      <c r="AL632">
        <v>2.75</v>
      </c>
      <c r="AM632">
        <v>4.25</v>
      </c>
      <c r="AN632">
        <v>3.24</v>
      </c>
      <c r="AO632">
        <v>1.89</v>
      </c>
      <c r="AP632">
        <v>2.86</v>
      </c>
      <c r="AQ632">
        <v>2.2400000000000002</v>
      </c>
      <c r="AR632">
        <v>4.3600000000000003</v>
      </c>
      <c r="AS632">
        <v>1.1299999999999999</v>
      </c>
      <c r="AT632">
        <v>2.38</v>
      </c>
      <c r="AU632">
        <v>4.51</v>
      </c>
      <c r="AV632">
        <v>4.59</v>
      </c>
      <c r="AW632">
        <v>3.53</v>
      </c>
      <c r="AX632">
        <v>2.86</v>
      </c>
      <c r="AY632">
        <v>-0.64</v>
      </c>
      <c r="AZ632">
        <v>-0.81</v>
      </c>
      <c r="BA632">
        <v>1.7</v>
      </c>
      <c r="BB632">
        <v>0.7</v>
      </c>
      <c r="BC632">
        <v>-2.6</v>
      </c>
      <c r="BD632">
        <v>0.19</v>
      </c>
      <c r="BE632">
        <v>1.64</v>
      </c>
      <c r="BF632">
        <v>5.31</v>
      </c>
      <c r="BG632" t="s">
        <v>419</v>
      </c>
    </row>
    <row r="633" spans="1:59" x14ac:dyDescent="0.2">
      <c r="A633" t="s">
        <v>128</v>
      </c>
      <c r="B633">
        <v>172</v>
      </c>
      <c r="C633" t="s">
        <v>129</v>
      </c>
      <c r="D633" t="s">
        <v>15</v>
      </c>
      <c r="E633" t="s">
        <v>441</v>
      </c>
      <c r="F633">
        <v>2.542375088</v>
      </c>
      <c r="G633">
        <v>6.26</v>
      </c>
      <c r="H633">
        <v>6.21</v>
      </c>
      <c r="I633">
        <v>10.5</v>
      </c>
      <c r="J633">
        <v>14.93</v>
      </c>
      <c r="K633">
        <v>17.5</v>
      </c>
      <c r="L633">
        <v>14.37</v>
      </c>
      <c r="M633">
        <v>10.46</v>
      </c>
      <c r="N633">
        <v>8.85</v>
      </c>
      <c r="O633">
        <v>8.33</v>
      </c>
      <c r="P633">
        <v>10.25</v>
      </c>
      <c r="Q633">
        <v>10.220000000000001</v>
      </c>
      <c r="R633">
        <v>9.01</v>
      </c>
      <c r="S633">
        <v>9.2899999999999991</v>
      </c>
      <c r="T633">
        <v>7.66</v>
      </c>
      <c r="U633">
        <v>4.9400000000000004</v>
      </c>
      <c r="V633">
        <v>3.48</v>
      </c>
      <c r="W633">
        <v>4.62</v>
      </c>
      <c r="X633">
        <v>6.5</v>
      </c>
      <c r="Y633">
        <v>7.54</v>
      </c>
      <c r="Z633">
        <v>6.52</v>
      </c>
      <c r="AA633">
        <v>4.7699999999999996</v>
      </c>
      <c r="AB633">
        <v>3.58</v>
      </c>
      <c r="AC633">
        <v>2.2000000000000002</v>
      </c>
      <c r="AD633">
        <v>1.54</v>
      </c>
      <c r="AE633">
        <v>2.9</v>
      </c>
      <c r="AF633">
        <v>0.28000000000000003</v>
      </c>
      <c r="AG633">
        <v>1.0900000000000001</v>
      </c>
      <c r="AH633">
        <v>1.59</v>
      </c>
      <c r="AI633">
        <v>1.23</v>
      </c>
      <c r="AJ633">
        <v>2.56</v>
      </c>
      <c r="AK633">
        <v>2.62</v>
      </c>
      <c r="AL633">
        <v>1.54</v>
      </c>
      <c r="AM633">
        <v>0.61</v>
      </c>
      <c r="AN633">
        <v>-0.21</v>
      </c>
      <c r="AO633">
        <v>0.19</v>
      </c>
      <c r="AP633">
        <v>1.27</v>
      </c>
      <c r="AQ633">
        <v>2.64</v>
      </c>
      <c r="AR633">
        <v>2.5499999999999998</v>
      </c>
      <c r="AS633">
        <v>0.4</v>
      </c>
      <c r="AT633">
        <v>1.19</v>
      </c>
      <c r="AU633">
        <v>2.04</v>
      </c>
      <c r="AV633">
        <v>2.27</v>
      </c>
      <c r="AW633">
        <v>0.98</v>
      </c>
      <c r="AX633">
        <v>1.46</v>
      </c>
      <c r="AY633">
        <v>0.56000000000000005</v>
      </c>
      <c r="AZ633">
        <v>0.96</v>
      </c>
      <c r="BA633">
        <v>0.66</v>
      </c>
      <c r="BB633">
        <v>0.68</v>
      </c>
      <c r="BC633">
        <v>0.83</v>
      </c>
      <c r="BD633">
        <v>0.5</v>
      </c>
      <c r="BE633">
        <v>1.73</v>
      </c>
      <c r="BF633">
        <v>3.97</v>
      </c>
      <c r="BG633" t="s">
        <v>442</v>
      </c>
    </row>
    <row r="634" spans="1:59" x14ac:dyDescent="0.2">
      <c r="A634" t="s">
        <v>180</v>
      </c>
      <c r="B634">
        <v>436</v>
      </c>
      <c r="C634" t="s">
        <v>181</v>
      </c>
      <c r="D634" t="s">
        <v>15</v>
      </c>
      <c r="E634" t="s">
        <v>441</v>
      </c>
      <c r="G634">
        <v>11.67</v>
      </c>
      <c r="H634">
        <v>14.63</v>
      </c>
      <c r="I634">
        <v>20.170000000000002</v>
      </c>
      <c r="J634">
        <v>36.340000000000003</v>
      </c>
      <c r="K634">
        <v>36.15</v>
      </c>
      <c r="L634">
        <v>32.31</v>
      </c>
      <c r="M634">
        <v>32.39</v>
      </c>
      <c r="N634">
        <v>52.22</v>
      </c>
      <c r="O634">
        <v>78.150000000000006</v>
      </c>
      <c r="P634">
        <v>114.95</v>
      </c>
      <c r="Q634">
        <v>125.13</v>
      </c>
      <c r="R634">
        <v>121.61</v>
      </c>
      <c r="S634">
        <v>145.38999999999999</v>
      </c>
      <c r="T634">
        <v>368.6</v>
      </c>
      <c r="U634">
        <v>299.83999999999997</v>
      </c>
      <c r="V634">
        <v>51.64</v>
      </c>
      <c r="W634">
        <v>22.57</v>
      </c>
      <c r="X634">
        <v>16.18</v>
      </c>
      <c r="Y634">
        <v>18.45</v>
      </c>
      <c r="Z634">
        <v>18.12</v>
      </c>
      <c r="AA634">
        <v>20.100000000000001</v>
      </c>
      <c r="AB634">
        <v>12.1</v>
      </c>
      <c r="AC634">
        <v>12.1</v>
      </c>
      <c r="AD634">
        <v>13.23</v>
      </c>
      <c r="AE634">
        <v>10.119999999999999</v>
      </c>
      <c r="AF634">
        <v>10.89</v>
      </c>
      <c r="AG634">
        <v>8.82</v>
      </c>
      <c r="AH634">
        <v>5.41</v>
      </c>
      <c r="AI634">
        <v>4.54</v>
      </c>
      <c r="AJ634">
        <v>0.31</v>
      </c>
      <c r="AK634">
        <v>1.03</v>
      </c>
      <c r="AL634">
        <v>5.95</v>
      </c>
      <c r="AM634">
        <v>-0.27</v>
      </c>
      <c r="AN634">
        <v>-1.21</v>
      </c>
      <c r="AO634">
        <v>0.11</v>
      </c>
      <c r="AP634">
        <v>1.43</v>
      </c>
      <c r="AQ634">
        <v>0.05</v>
      </c>
      <c r="AR634">
        <v>2.82</v>
      </c>
      <c r="AS634">
        <v>4.25</v>
      </c>
      <c r="AT634">
        <v>2.86</v>
      </c>
      <c r="AU634">
        <v>2.96</v>
      </c>
      <c r="AV634">
        <v>1.26</v>
      </c>
      <c r="AW634">
        <v>0.88</v>
      </c>
      <c r="AX634">
        <v>0.76</v>
      </c>
      <c r="AY634">
        <v>0.5</v>
      </c>
      <c r="AZ634">
        <v>0.05</v>
      </c>
      <c r="BA634">
        <v>-0.02</v>
      </c>
      <c r="BB634">
        <v>0.68</v>
      </c>
      <c r="BC634">
        <v>0.9</v>
      </c>
      <c r="BD634">
        <v>-0.14000000000000001</v>
      </c>
      <c r="BE634">
        <v>1.25</v>
      </c>
      <c r="BF634">
        <v>3.85</v>
      </c>
      <c r="BG634" t="s">
        <v>442</v>
      </c>
    </row>
    <row r="635" spans="1:59" x14ac:dyDescent="0.2">
      <c r="A635" t="s">
        <v>286</v>
      </c>
      <c r="B635">
        <v>566</v>
      </c>
      <c r="C635" t="s">
        <v>287</v>
      </c>
      <c r="D635" t="s">
        <v>15</v>
      </c>
      <c r="E635" t="s">
        <v>462</v>
      </c>
      <c r="AD635">
        <v>4.12</v>
      </c>
      <c r="AE635">
        <v>4.24</v>
      </c>
      <c r="AF635">
        <v>4.08</v>
      </c>
      <c r="AG635">
        <v>3.53</v>
      </c>
      <c r="AH635">
        <v>8.64</v>
      </c>
      <c r="AI635">
        <v>7.02</v>
      </c>
      <c r="AJ635">
        <v>12.47</v>
      </c>
      <c r="AK635">
        <v>14.11</v>
      </c>
      <c r="AL635">
        <v>2.0299999999999998</v>
      </c>
      <c r="AM635">
        <v>8.64</v>
      </c>
      <c r="AN635">
        <v>12.03</v>
      </c>
      <c r="AO635">
        <v>9.0399999999999991</v>
      </c>
      <c r="AP635">
        <v>11.17</v>
      </c>
      <c r="AQ635">
        <v>-0.72</v>
      </c>
      <c r="AR635">
        <v>4.07</v>
      </c>
      <c r="AS635">
        <v>-1.37</v>
      </c>
      <c r="AT635">
        <v>-4.93</v>
      </c>
      <c r="AU635">
        <v>0.92</v>
      </c>
      <c r="AV635">
        <v>-0.57999999999999996</v>
      </c>
      <c r="AW635">
        <v>-7.57</v>
      </c>
      <c r="AX635">
        <v>-0.92</v>
      </c>
      <c r="AY635">
        <v>-6.72</v>
      </c>
      <c r="AZ635">
        <v>-4.7699999999999996</v>
      </c>
      <c r="BA635">
        <v>-0.93</v>
      </c>
      <c r="BB635">
        <v>0.68</v>
      </c>
      <c r="BC635">
        <v>1.63</v>
      </c>
      <c r="BD635">
        <v>-4.04</v>
      </c>
      <c r="BE635">
        <v>-1.78</v>
      </c>
      <c r="BF635">
        <v>5.91</v>
      </c>
      <c r="BG635" t="s">
        <v>463</v>
      </c>
    </row>
    <row r="636" spans="1:59" x14ac:dyDescent="0.2">
      <c r="A636" t="s">
        <v>296</v>
      </c>
      <c r="B636">
        <v>182</v>
      </c>
      <c r="C636" t="s">
        <v>297</v>
      </c>
      <c r="D636" t="s">
        <v>15</v>
      </c>
      <c r="E636" t="s">
        <v>441</v>
      </c>
      <c r="F636">
        <v>9.5339174270000004</v>
      </c>
      <c r="G636">
        <v>14.96</v>
      </c>
      <c r="H636">
        <v>11.76</v>
      </c>
      <c r="I636">
        <v>15.58</v>
      </c>
      <c r="J636">
        <v>21.6</v>
      </c>
      <c r="K636">
        <v>-33.340000000000003</v>
      </c>
      <c r="L636">
        <v>20.16</v>
      </c>
      <c r="M636">
        <v>27.53</v>
      </c>
      <c r="N636">
        <v>22.4</v>
      </c>
      <c r="O636">
        <v>18.760000000000002</v>
      </c>
      <c r="P636">
        <v>14.83</v>
      </c>
      <c r="Q636">
        <v>18.2</v>
      </c>
      <c r="R636">
        <v>18.829999999999998</v>
      </c>
      <c r="S636">
        <v>21.04</v>
      </c>
      <c r="T636">
        <v>25.47</v>
      </c>
      <c r="U636">
        <v>20.86</v>
      </c>
      <c r="V636">
        <v>2.56</v>
      </c>
      <c r="W636">
        <v>-3.45</v>
      </c>
      <c r="X636">
        <v>12.41</v>
      </c>
      <c r="Y636">
        <v>14.59</v>
      </c>
      <c r="Z636">
        <v>13.29</v>
      </c>
      <c r="AA636">
        <v>14.68</v>
      </c>
      <c r="AB636">
        <v>12.41</v>
      </c>
      <c r="AC636">
        <v>10.56</v>
      </c>
      <c r="AD636">
        <v>13.11</v>
      </c>
      <c r="AE636">
        <v>5.31</v>
      </c>
      <c r="AF636">
        <v>3.69</v>
      </c>
      <c r="AG636">
        <v>5.32</v>
      </c>
      <c r="AH636">
        <v>2.33</v>
      </c>
      <c r="AI636">
        <v>2.8</v>
      </c>
      <c r="AJ636">
        <v>2.84</v>
      </c>
      <c r="AK636">
        <v>3.54</v>
      </c>
      <c r="AL636">
        <v>4.76</v>
      </c>
      <c r="AM636">
        <v>3.36</v>
      </c>
      <c r="AN636">
        <v>2.5099999999999998</v>
      </c>
      <c r="AO636">
        <v>-17.32</v>
      </c>
      <c r="AP636">
        <v>13.24</v>
      </c>
      <c r="AQ636">
        <v>2.35</v>
      </c>
      <c r="AR636">
        <v>1.99</v>
      </c>
      <c r="AS636">
        <v>1.1200000000000001</v>
      </c>
      <c r="AT636">
        <v>0.99</v>
      </c>
      <c r="AU636">
        <v>-1.1100000000000001</v>
      </c>
      <c r="AV636">
        <v>-20.14</v>
      </c>
      <c r="AW636">
        <v>0.19</v>
      </c>
      <c r="AX636">
        <v>7.0000000000000007E-2</v>
      </c>
      <c r="AY636">
        <v>-24.85</v>
      </c>
      <c r="AZ636">
        <v>0.74</v>
      </c>
      <c r="BA636">
        <v>1.0900000000000001</v>
      </c>
      <c r="BB636">
        <v>0.67</v>
      </c>
      <c r="BC636">
        <v>0.49</v>
      </c>
      <c r="BD636">
        <v>-0.04</v>
      </c>
      <c r="BE636">
        <v>0.75</v>
      </c>
      <c r="BF636">
        <v>5.45</v>
      </c>
      <c r="BG636" t="s">
        <v>442</v>
      </c>
    </row>
    <row r="637" spans="1:59" x14ac:dyDescent="0.2">
      <c r="A637" t="s">
        <v>110</v>
      </c>
      <c r="B637">
        <v>128</v>
      </c>
      <c r="C637" t="s">
        <v>111</v>
      </c>
      <c r="D637" t="s">
        <v>15</v>
      </c>
      <c r="E637" t="s">
        <v>441</v>
      </c>
      <c r="F637">
        <v>-5.9436702730000004</v>
      </c>
      <c r="G637">
        <v>5.56</v>
      </c>
      <c r="H637">
        <v>6.36</v>
      </c>
      <c r="I637">
        <v>16.41</v>
      </c>
      <c r="J637">
        <v>14.05</v>
      </c>
      <c r="K637">
        <v>9.6300000000000008</v>
      </c>
      <c r="L637">
        <v>34.74</v>
      </c>
      <c r="M637">
        <v>10.49</v>
      </c>
      <c r="N637">
        <v>10.61</v>
      </c>
      <c r="O637">
        <v>8.8699999999999992</v>
      </c>
      <c r="P637">
        <v>10.37</v>
      </c>
      <c r="Q637">
        <v>10.19</v>
      </c>
      <c r="R637">
        <v>9.84</v>
      </c>
      <c r="S637">
        <v>8.06</v>
      </c>
      <c r="T637">
        <v>6.48</v>
      </c>
      <c r="U637">
        <v>-1.95</v>
      </c>
      <c r="V637">
        <v>-1.6</v>
      </c>
      <c r="W637">
        <v>-14.04</v>
      </c>
      <c r="X637">
        <v>5.17</v>
      </c>
      <c r="Y637">
        <v>4.71</v>
      </c>
      <c r="Z637">
        <v>3.38</v>
      </c>
      <c r="AA637">
        <v>2.96</v>
      </c>
      <c r="AB637">
        <v>2.5499999999999998</v>
      </c>
      <c r="AC637">
        <v>1.76</v>
      </c>
      <c r="AD637">
        <v>2</v>
      </c>
      <c r="AE637">
        <v>1.93</v>
      </c>
      <c r="AF637">
        <v>1.8</v>
      </c>
      <c r="AG637">
        <v>1.85</v>
      </c>
      <c r="AH637">
        <v>1.63</v>
      </c>
      <c r="AI637">
        <v>2.48</v>
      </c>
      <c r="AJ637">
        <v>2.16</v>
      </c>
      <c r="AK637">
        <v>2.2000000000000002</v>
      </c>
      <c r="AL637">
        <v>2.52</v>
      </c>
      <c r="AM637">
        <v>2.3199999999999998</v>
      </c>
      <c r="AN637">
        <v>1.3</v>
      </c>
      <c r="AO637">
        <v>1.38</v>
      </c>
      <c r="AP637">
        <v>1.4</v>
      </c>
      <c r="AQ637">
        <v>1.41</v>
      </c>
      <c r="AR637">
        <v>13.46</v>
      </c>
      <c r="AS637">
        <v>2.2599999999999998</v>
      </c>
      <c r="AT637">
        <v>1.84</v>
      </c>
      <c r="AU637">
        <v>1.81</v>
      </c>
      <c r="AV637">
        <v>1.9</v>
      </c>
      <c r="AW637">
        <v>1.21</v>
      </c>
      <c r="AX637">
        <v>0.87</v>
      </c>
      <c r="AY637">
        <v>-19.079999999999998</v>
      </c>
      <c r="AZ637">
        <v>2.0499999999999998</v>
      </c>
      <c r="BA637">
        <v>14.47</v>
      </c>
      <c r="BB637">
        <v>0.65</v>
      </c>
      <c r="BC637">
        <v>0.76</v>
      </c>
      <c r="BD637">
        <v>0.93</v>
      </c>
      <c r="BE637">
        <v>1.2</v>
      </c>
      <c r="BF637">
        <v>3.87</v>
      </c>
      <c r="BG637" t="s">
        <v>442</v>
      </c>
    </row>
    <row r="638" spans="1:59" x14ac:dyDescent="0.2">
      <c r="A638" t="s">
        <v>204</v>
      </c>
      <c r="B638">
        <v>443</v>
      </c>
      <c r="C638" t="s">
        <v>205</v>
      </c>
      <c r="D638" t="s">
        <v>15</v>
      </c>
      <c r="E638" t="s">
        <v>441</v>
      </c>
      <c r="AL638">
        <v>0.24</v>
      </c>
      <c r="AM638">
        <v>-1.0900000000000001</v>
      </c>
      <c r="AN638">
        <v>0.84</v>
      </c>
      <c r="AO638">
        <v>4.25</v>
      </c>
      <c r="AP638">
        <v>3.04</v>
      </c>
      <c r="AQ638">
        <v>4.7699999999999996</v>
      </c>
      <c r="AR638">
        <v>9.15</v>
      </c>
      <c r="AS638">
        <v>3.67</v>
      </c>
      <c r="AT638">
        <v>2.15</v>
      </c>
      <c r="BB638">
        <v>0.65</v>
      </c>
      <c r="BC638">
        <v>1.0900000000000001</v>
      </c>
      <c r="BD638">
        <v>1.56</v>
      </c>
      <c r="BE638">
        <v>2.2599999999999998</v>
      </c>
      <c r="BF638">
        <v>3.48</v>
      </c>
      <c r="BG638" t="s">
        <v>442</v>
      </c>
    </row>
    <row r="639" spans="1:59" x14ac:dyDescent="0.2">
      <c r="A639" t="s">
        <v>282</v>
      </c>
      <c r="B639">
        <v>283</v>
      </c>
      <c r="C639" t="s">
        <v>283</v>
      </c>
      <c r="D639" t="s">
        <v>15</v>
      </c>
      <c r="E639" t="s">
        <v>416</v>
      </c>
      <c r="F639">
        <v>-0.9</v>
      </c>
      <c r="G639">
        <v>2.7</v>
      </c>
      <c r="H639">
        <v>1.8</v>
      </c>
      <c r="I639">
        <v>1.5</v>
      </c>
      <c r="J639">
        <v>34.6</v>
      </c>
      <c r="K639">
        <v>6.7</v>
      </c>
      <c r="L639">
        <v>11.8</v>
      </c>
      <c r="M639">
        <v>13.2</v>
      </c>
      <c r="N639">
        <v>28.7</v>
      </c>
      <c r="O639">
        <v>5.8</v>
      </c>
      <c r="P639">
        <v>17.600000000000001</v>
      </c>
      <c r="Q639">
        <v>5.9</v>
      </c>
      <c r="R639">
        <v>5.5</v>
      </c>
      <c r="S639">
        <v>3.1</v>
      </c>
      <c r="T639">
        <v>-2.4</v>
      </c>
      <c r="U639">
        <v>-2.7</v>
      </c>
      <c r="V639">
        <v>-4.3</v>
      </c>
      <c r="W639">
        <v>-1.9</v>
      </c>
      <c r="X639">
        <v>0</v>
      </c>
      <c r="Y639">
        <v>0</v>
      </c>
      <c r="Z639">
        <v>0</v>
      </c>
      <c r="AA639">
        <v>0</v>
      </c>
      <c r="AB639">
        <v>-2.1</v>
      </c>
      <c r="AC639">
        <v>0.4</v>
      </c>
      <c r="AD639">
        <v>-0.3</v>
      </c>
      <c r="AE639">
        <v>1.6</v>
      </c>
      <c r="AF639">
        <v>1.3</v>
      </c>
      <c r="AG639">
        <v>1.3</v>
      </c>
      <c r="AH639">
        <v>-0.5</v>
      </c>
      <c r="AI639">
        <v>1.4</v>
      </c>
      <c r="AJ639">
        <v>7.2</v>
      </c>
      <c r="AK639">
        <v>-2.1</v>
      </c>
      <c r="AL639">
        <v>-2.2000000000000002</v>
      </c>
      <c r="AM639">
        <v>5.3</v>
      </c>
      <c r="AN639">
        <v>5.3</v>
      </c>
      <c r="AO639">
        <v>5.3</v>
      </c>
      <c r="AP639">
        <v>5.0999999999999996</v>
      </c>
      <c r="AQ639">
        <v>4.5199999999999996</v>
      </c>
      <c r="AR639">
        <v>6.25</v>
      </c>
      <c r="AS639">
        <v>-7.34</v>
      </c>
      <c r="AT639">
        <v>2.58</v>
      </c>
      <c r="AU639">
        <v>1.76</v>
      </c>
      <c r="AV639">
        <v>3.3</v>
      </c>
      <c r="AW639">
        <v>4.1100000000000003</v>
      </c>
      <c r="AX639">
        <v>1.53</v>
      </c>
      <c r="AY639">
        <v>-1.17</v>
      </c>
      <c r="AZ639">
        <v>-0.98</v>
      </c>
      <c r="BA639">
        <v>1.92</v>
      </c>
      <c r="BB639">
        <v>0.64</v>
      </c>
      <c r="BC639">
        <v>-0.28999999999999998</v>
      </c>
      <c r="BD639">
        <v>-4.07</v>
      </c>
      <c r="BE639">
        <v>-3.75</v>
      </c>
      <c r="BF639">
        <v>1.93</v>
      </c>
      <c r="BG639" t="s">
        <v>421</v>
      </c>
    </row>
    <row r="640" spans="1:59" x14ac:dyDescent="0.2">
      <c r="A640" t="s">
        <v>18</v>
      </c>
      <c r="B640">
        <v>512</v>
      </c>
      <c r="C640" t="s">
        <v>19</v>
      </c>
      <c r="D640" t="s">
        <v>15</v>
      </c>
      <c r="E640" t="s">
        <v>16</v>
      </c>
      <c r="F640">
        <v>25.51</v>
      </c>
      <c r="G640">
        <v>25.51</v>
      </c>
      <c r="H640">
        <v>-12.52</v>
      </c>
      <c r="I640">
        <v>-10.68</v>
      </c>
      <c r="J640">
        <v>10.23</v>
      </c>
      <c r="K640">
        <v>11.85</v>
      </c>
      <c r="L640">
        <v>0.6</v>
      </c>
      <c r="M640">
        <v>7.65</v>
      </c>
      <c r="N640">
        <v>5</v>
      </c>
      <c r="O640">
        <v>9.9</v>
      </c>
      <c r="P640">
        <v>13.4</v>
      </c>
      <c r="Q640">
        <v>22.2</v>
      </c>
      <c r="R640">
        <v>18.2</v>
      </c>
      <c r="S640">
        <v>15.9</v>
      </c>
      <c r="T640">
        <v>20.399999999999999</v>
      </c>
      <c r="U640">
        <v>8.6999999999999993</v>
      </c>
      <c r="V640">
        <v>-2.1</v>
      </c>
      <c r="W640">
        <v>18.399999999999999</v>
      </c>
      <c r="X640">
        <v>27.5</v>
      </c>
      <c r="Y640">
        <v>71.5</v>
      </c>
      <c r="Z640">
        <v>47.4</v>
      </c>
      <c r="AA640">
        <v>43.8</v>
      </c>
      <c r="AB640">
        <v>58.19</v>
      </c>
      <c r="AC640">
        <v>33.99</v>
      </c>
      <c r="AD640">
        <v>20.010000000000002</v>
      </c>
      <c r="AE640">
        <v>14</v>
      </c>
      <c r="AF640">
        <v>14.01</v>
      </c>
      <c r="AG640">
        <v>14.01</v>
      </c>
      <c r="AH640">
        <v>14.01</v>
      </c>
      <c r="AI640">
        <v>14.01</v>
      </c>
      <c r="AJ640">
        <v>0</v>
      </c>
      <c r="AK640">
        <v>-43.4</v>
      </c>
      <c r="AL640">
        <v>51.93</v>
      </c>
      <c r="AM640">
        <v>35.659999999999997</v>
      </c>
      <c r="AN640">
        <v>16.36</v>
      </c>
      <c r="AO640">
        <v>10.57</v>
      </c>
      <c r="AP640">
        <v>6.78</v>
      </c>
      <c r="AQ640">
        <v>8.68</v>
      </c>
      <c r="AR640">
        <v>26.42</v>
      </c>
      <c r="AS640">
        <v>-6.81</v>
      </c>
      <c r="AT640">
        <v>2.1800000000000002</v>
      </c>
      <c r="AU640">
        <v>11.8</v>
      </c>
      <c r="AV640">
        <v>6.44</v>
      </c>
      <c r="AW640">
        <v>7.39</v>
      </c>
      <c r="AX640">
        <v>4.67</v>
      </c>
      <c r="AY640">
        <v>-0.66</v>
      </c>
      <c r="AZ640">
        <v>4.38</v>
      </c>
      <c r="BA640">
        <v>4.9800000000000004</v>
      </c>
      <c r="BB640">
        <v>0.63</v>
      </c>
      <c r="BC640">
        <v>2.2999999999999998</v>
      </c>
      <c r="BD640">
        <v>5.44</v>
      </c>
      <c r="BE640">
        <v>5.0599999999999996</v>
      </c>
      <c r="BG640" t="s">
        <v>17</v>
      </c>
    </row>
    <row r="641" spans="1:59" x14ac:dyDescent="0.2">
      <c r="A641" t="s">
        <v>150</v>
      </c>
      <c r="B641">
        <v>174</v>
      </c>
      <c r="C641" t="s">
        <v>151</v>
      </c>
      <c r="D641" t="s">
        <v>15</v>
      </c>
      <c r="E641" t="s">
        <v>16</v>
      </c>
      <c r="F641">
        <v>3.19</v>
      </c>
      <c r="G641">
        <v>3.29</v>
      </c>
      <c r="H641">
        <v>4.33</v>
      </c>
      <c r="I641">
        <v>15.38</v>
      </c>
      <c r="J641">
        <v>26.56</v>
      </c>
      <c r="K641">
        <v>13.63</v>
      </c>
      <c r="L641">
        <v>13.02</v>
      </c>
      <c r="M641">
        <v>12.37</v>
      </c>
      <c r="N641">
        <v>12.57</v>
      </c>
      <c r="O641">
        <v>19.09</v>
      </c>
      <c r="P641">
        <v>24.68</v>
      </c>
      <c r="Q641">
        <v>24.51</v>
      </c>
      <c r="R641">
        <v>20.99</v>
      </c>
      <c r="S641">
        <v>20.18</v>
      </c>
      <c r="T641">
        <v>18.46</v>
      </c>
      <c r="U641">
        <v>19.309999999999999</v>
      </c>
      <c r="V641">
        <v>23.02</v>
      </c>
      <c r="W641">
        <v>16.399999999999999</v>
      </c>
      <c r="X641">
        <v>13.53</v>
      </c>
      <c r="Y641">
        <v>13.66</v>
      </c>
      <c r="Z641">
        <v>20.43</v>
      </c>
      <c r="AA641">
        <v>19.46</v>
      </c>
      <c r="AB641">
        <v>15.88</v>
      </c>
      <c r="AC641">
        <v>14.41</v>
      </c>
      <c r="AD641">
        <v>10.87</v>
      </c>
      <c r="AE641">
        <v>8.93</v>
      </c>
      <c r="AF641">
        <v>8.19</v>
      </c>
      <c r="AG641">
        <v>5.54</v>
      </c>
      <c r="AH641">
        <v>4.7699999999999996</v>
      </c>
      <c r="AI641">
        <v>2.64</v>
      </c>
      <c r="AJ641">
        <v>3.15</v>
      </c>
      <c r="AK641">
        <v>3.37</v>
      </c>
      <c r="AL641">
        <v>3.63</v>
      </c>
      <c r="AM641">
        <v>3.53</v>
      </c>
      <c r="AN641">
        <v>2.9</v>
      </c>
      <c r="AO641">
        <v>3.55</v>
      </c>
      <c r="AP641">
        <v>3.2</v>
      </c>
      <c r="AQ641">
        <v>2.89</v>
      </c>
      <c r="AR641">
        <v>4.1500000000000004</v>
      </c>
      <c r="AS641">
        <v>1.21</v>
      </c>
      <c r="AT641">
        <v>4.71</v>
      </c>
      <c r="AU641">
        <v>3.33</v>
      </c>
      <c r="AV641">
        <v>1.5</v>
      </c>
      <c r="AW641">
        <v>-0.92</v>
      </c>
      <c r="AX641">
        <v>-1.31</v>
      </c>
      <c r="AY641">
        <v>-1.74</v>
      </c>
      <c r="AZ641">
        <v>-0.83</v>
      </c>
      <c r="BA641">
        <v>1.1399999999999999</v>
      </c>
      <c r="BB641">
        <v>0.63</v>
      </c>
      <c r="BC641">
        <v>0.52</v>
      </c>
      <c r="BD641">
        <v>-1.25</v>
      </c>
      <c r="BE641">
        <v>1.22</v>
      </c>
      <c r="BF641">
        <v>9.6</v>
      </c>
      <c r="BG641" t="s">
        <v>17</v>
      </c>
    </row>
    <row r="642" spans="1:59" x14ac:dyDescent="0.2">
      <c r="A642" t="s">
        <v>176</v>
      </c>
      <c r="B642">
        <v>433</v>
      </c>
      <c r="C642" t="s">
        <v>177</v>
      </c>
      <c r="D642" t="s">
        <v>15</v>
      </c>
      <c r="E642" t="s">
        <v>16</v>
      </c>
      <c r="F642">
        <v>4.3600000000000003</v>
      </c>
      <c r="G642">
        <v>3.6</v>
      </c>
      <c r="H642">
        <v>5.19</v>
      </c>
      <c r="I642">
        <v>4.8899999999999997</v>
      </c>
      <c r="J642">
        <v>7.7</v>
      </c>
      <c r="K642">
        <v>9.52</v>
      </c>
      <c r="L642">
        <v>12.82</v>
      </c>
      <c r="M642">
        <v>9.17</v>
      </c>
      <c r="N642">
        <v>4.6100000000000003</v>
      </c>
      <c r="O642">
        <v>31.7</v>
      </c>
      <c r="P642">
        <v>13.2</v>
      </c>
      <c r="Q642">
        <v>-27.5</v>
      </c>
      <c r="R642">
        <v>22</v>
      </c>
      <c r="S642">
        <v>12.2</v>
      </c>
      <c r="T642">
        <v>7.8</v>
      </c>
      <c r="U642">
        <v>4.2</v>
      </c>
      <c r="V642">
        <v>1.3</v>
      </c>
      <c r="W642">
        <v>14</v>
      </c>
      <c r="X642">
        <v>21.4</v>
      </c>
      <c r="Y642">
        <v>6.3</v>
      </c>
      <c r="Z642">
        <v>53.7</v>
      </c>
      <c r="AA642">
        <v>181</v>
      </c>
      <c r="AB642">
        <v>83.6</v>
      </c>
      <c r="AC642">
        <v>207.7</v>
      </c>
      <c r="AD642">
        <v>448.5</v>
      </c>
      <c r="AE642">
        <v>387.3</v>
      </c>
      <c r="AF642">
        <v>-16.100000000000001</v>
      </c>
      <c r="AG642">
        <v>23.1</v>
      </c>
      <c r="AH642">
        <v>14.8</v>
      </c>
      <c r="AI642">
        <v>12.6</v>
      </c>
      <c r="AJ642">
        <v>5</v>
      </c>
      <c r="AK642">
        <v>16.399999999999999</v>
      </c>
      <c r="AL642">
        <v>19.3</v>
      </c>
      <c r="AM642">
        <v>33.6</v>
      </c>
      <c r="AN642">
        <v>27</v>
      </c>
      <c r="AO642">
        <v>36.96</v>
      </c>
      <c r="AP642">
        <v>53.25</v>
      </c>
      <c r="AQ642">
        <v>30.82</v>
      </c>
      <c r="AR642">
        <v>2.67</v>
      </c>
      <c r="AS642">
        <v>-2.19</v>
      </c>
      <c r="AT642">
        <v>2.44</v>
      </c>
      <c r="AU642">
        <v>5.6</v>
      </c>
      <c r="AV642">
        <v>6.09</v>
      </c>
      <c r="AW642">
        <v>1.88</v>
      </c>
      <c r="AX642">
        <v>2.2400000000000002</v>
      </c>
      <c r="AY642">
        <v>1.39</v>
      </c>
      <c r="AZ642">
        <v>0.52</v>
      </c>
      <c r="BA642">
        <v>0.1</v>
      </c>
      <c r="BB642">
        <v>0.63</v>
      </c>
      <c r="BC642">
        <v>-0.2</v>
      </c>
      <c r="BD642">
        <v>0.56999999999999995</v>
      </c>
      <c r="BE642">
        <v>6.04</v>
      </c>
      <c r="BF642">
        <v>5.14</v>
      </c>
      <c r="BG642" t="s">
        <v>17</v>
      </c>
    </row>
    <row r="643" spans="1:59" x14ac:dyDescent="0.2">
      <c r="A643" t="s">
        <v>152</v>
      </c>
      <c r="B643">
        <v>328</v>
      </c>
      <c r="C643" t="s">
        <v>153</v>
      </c>
      <c r="D643" t="s">
        <v>15</v>
      </c>
      <c r="E643" t="s">
        <v>425</v>
      </c>
      <c r="P643">
        <v>19</v>
      </c>
      <c r="Q643">
        <v>21.5</v>
      </c>
      <c r="R643">
        <v>5.2</v>
      </c>
      <c r="S643">
        <v>5.6</v>
      </c>
      <c r="T643">
        <v>4.5999999999999996</v>
      </c>
      <c r="U643">
        <v>0.2</v>
      </c>
      <c r="V643">
        <v>2.2000000000000002</v>
      </c>
      <c r="W643">
        <v>-0.2</v>
      </c>
      <c r="X643">
        <v>5.0999999999999996</v>
      </c>
      <c r="Y643">
        <v>8.4</v>
      </c>
      <c r="Z643">
        <v>4</v>
      </c>
      <c r="AA643">
        <v>1.9</v>
      </c>
      <c r="AB643">
        <v>0.6</v>
      </c>
      <c r="AC643">
        <v>4</v>
      </c>
      <c r="AD643">
        <v>4.8</v>
      </c>
      <c r="AE643">
        <v>5.2</v>
      </c>
      <c r="AF643">
        <v>4.5</v>
      </c>
      <c r="AG643">
        <v>0.4</v>
      </c>
      <c r="AH643">
        <v>1.7</v>
      </c>
      <c r="AI643">
        <v>1.4</v>
      </c>
      <c r="AJ643">
        <v>-0.7</v>
      </c>
      <c r="AK643">
        <v>1.8</v>
      </c>
      <c r="AL643">
        <v>-0.4</v>
      </c>
      <c r="AM643">
        <v>0.7</v>
      </c>
      <c r="AN643">
        <v>3.2</v>
      </c>
      <c r="AO643">
        <v>4.12</v>
      </c>
      <c r="AP643">
        <v>5.63</v>
      </c>
      <c r="AQ643">
        <v>6.68</v>
      </c>
      <c r="AR643">
        <v>14.42</v>
      </c>
      <c r="AS643">
        <v>1.44</v>
      </c>
      <c r="AT643">
        <v>3.26</v>
      </c>
      <c r="AU643">
        <v>4.42</v>
      </c>
      <c r="AV643">
        <v>3</v>
      </c>
      <c r="AW643">
        <v>0.9</v>
      </c>
      <c r="AX643">
        <v>0.82</v>
      </c>
      <c r="AY643">
        <v>1.04</v>
      </c>
      <c r="AZ643">
        <v>-2.34</v>
      </c>
      <c r="BA643">
        <v>0.62</v>
      </c>
      <c r="BB643">
        <v>0.63</v>
      </c>
      <c r="BC643">
        <v>0.4</v>
      </c>
      <c r="BD643">
        <v>0.96</v>
      </c>
      <c r="BE643">
        <v>1.69</v>
      </c>
      <c r="BG643" t="s">
        <v>426</v>
      </c>
    </row>
    <row r="644" spans="1:59" x14ac:dyDescent="0.2">
      <c r="A644" t="s">
        <v>182</v>
      </c>
      <c r="B644">
        <v>136</v>
      </c>
      <c r="C644" t="s">
        <v>183</v>
      </c>
      <c r="D644" t="s">
        <v>15</v>
      </c>
      <c r="E644" t="s">
        <v>441</v>
      </c>
      <c r="F644">
        <v>17.15182304</v>
      </c>
      <c r="G644">
        <v>5.81</v>
      </c>
      <c r="H644">
        <v>5.65</v>
      </c>
      <c r="I644">
        <v>10.48</v>
      </c>
      <c r="J644">
        <v>16.52</v>
      </c>
      <c r="K644">
        <v>16.88</v>
      </c>
      <c r="L644">
        <v>35.28</v>
      </c>
      <c r="M644">
        <v>-20.3</v>
      </c>
      <c r="N644">
        <v>12.5</v>
      </c>
      <c r="O644">
        <v>15.31</v>
      </c>
      <c r="P644">
        <v>40.72</v>
      </c>
      <c r="Q644">
        <v>18.21</v>
      </c>
      <c r="R644">
        <v>17.010000000000002</v>
      </c>
      <c r="S644">
        <v>10.57</v>
      </c>
      <c r="T644">
        <v>11.26</v>
      </c>
      <c r="U644">
        <v>9.58</v>
      </c>
      <c r="V644">
        <v>6.98</v>
      </c>
      <c r="W644">
        <v>5.39</v>
      </c>
      <c r="X644">
        <v>5.54</v>
      </c>
      <c r="Y644">
        <v>6.38</v>
      </c>
      <c r="Z644">
        <v>6.18</v>
      </c>
      <c r="AA644">
        <v>5.83</v>
      </c>
      <c r="AB644">
        <v>5.65</v>
      </c>
      <c r="AC644">
        <v>5.32</v>
      </c>
      <c r="AD644">
        <v>4.17</v>
      </c>
      <c r="AE644">
        <v>5.05</v>
      </c>
      <c r="AF644">
        <v>4.09</v>
      </c>
      <c r="AG644">
        <v>2.59</v>
      </c>
      <c r="AH644">
        <v>-12.36</v>
      </c>
      <c r="AI644">
        <v>-3.55</v>
      </c>
      <c r="AJ644">
        <v>9.69</v>
      </c>
      <c r="AK644">
        <v>10.14</v>
      </c>
      <c r="AL644">
        <v>-22.89</v>
      </c>
      <c r="AM644">
        <v>2.48</v>
      </c>
      <c r="AN644">
        <v>2.13</v>
      </c>
      <c r="AO644">
        <v>2.0499999999999998</v>
      </c>
      <c r="AP644">
        <v>1.73</v>
      </c>
      <c r="AQ644">
        <v>1.91</v>
      </c>
      <c r="AR644">
        <v>35.200000000000003</v>
      </c>
      <c r="AS644">
        <v>-13.39</v>
      </c>
      <c r="AT644">
        <v>13.78</v>
      </c>
      <c r="AU644">
        <v>-3.33</v>
      </c>
      <c r="AV644">
        <v>1.75</v>
      </c>
      <c r="AW644">
        <v>1.1200000000000001</v>
      </c>
      <c r="AX644">
        <v>0.83</v>
      </c>
      <c r="AY644">
        <v>0.68</v>
      </c>
      <c r="AZ644">
        <v>-28.62</v>
      </c>
      <c r="BA644">
        <v>0.69</v>
      </c>
      <c r="BB644">
        <v>0.61</v>
      </c>
      <c r="BC644">
        <v>0.6</v>
      </c>
      <c r="BD644">
        <v>0.49</v>
      </c>
      <c r="BE644">
        <v>0.8</v>
      </c>
      <c r="BF644">
        <v>2.79</v>
      </c>
      <c r="BG644" t="s">
        <v>442</v>
      </c>
    </row>
    <row r="645" spans="1:59" x14ac:dyDescent="0.2">
      <c r="A645" t="s">
        <v>198</v>
      </c>
      <c r="B645">
        <v>826</v>
      </c>
      <c r="C645" t="s">
        <v>199</v>
      </c>
      <c r="D645" t="s">
        <v>15</v>
      </c>
      <c r="E645" t="s">
        <v>16</v>
      </c>
      <c r="P645">
        <v>16.100000000000001</v>
      </c>
      <c r="Q645">
        <v>7.7</v>
      </c>
      <c r="R645">
        <v>5.49</v>
      </c>
      <c r="S645">
        <v>6.31</v>
      </c>
      <c r="T645">
        <v>5.44</v>
      </c>
      <c r="U645">
        <v>4.49</v>
      </c>
      <c r="V645">
        <v>6.61</v>
      </c>
      <c r="W645">
        <v>-10.210000000000001</v>
      </c>
      <c r="X645">
        <v>1.1299999999999999</v>
      </c>
      <c r="Y645">
        <v>5.61</v>
      </c>
      <c r="Z645">
        <v>3.95</v>
      </c>
      <c r="AA645">
        <v>6.08</v>
      </c>
      <c r="AB645">
        <v>4.22</v>
      </c>
      <c r="AC645">
        <v>6.11</v>
      </c>
      <c r="AD645">
        <v>4</v>
      </c>
      <c r="AE645">
        <v>4.0999999999999996</v>
      </c>
      <c r="AF645">
        <v>-1.67</v>
      </c>
      <c r="AG645">
        <v>2.5499999999999998</v>
      </c>
      <c r="AH645">
        <v>3.67</v>
      </c>
      <c r="AI645">
        <v>1.75</v>
      </c>
      <c r="AJ645">
        <v>0.38</v>
      </c>
      <c r="AK645">
        <v>6</v>
      </c>
      <c r="AL645">
        <v>3.18</v>
      </c>
      <c r="AM645">
        <v>1.63</v>
      </c>
      <c r="AN645">
        <v>-0.74</v>
      </c>
      <c r="AO645">
        <v>-0.35</v>
      </c>
      <c r="AP645">
        <v>-1</v>
      </c>
      <c r="AQ645">
        <v>3.59</v>
      </c>
      <c r="AR645">
        <v>13.66</v>
      </c>
      <c r="AS645">
        <v>9.82</v>
      </c>
      <c r="AT645">
        <v>-3.9</v>
      </c>
      <c r="AU645">
        <v>1.5</v>
      </c>
      <c r="AV645">
        <v>-3.05</v>
      </c>
      <c r="AW645">
        <v>-1.49</v>
      </c>
      <c r="AX645">
        <v>2.1</v>
      </c>
      <c r="AY645">
        <v>0.56999999999999995</v>
      </c>
      <c r="AZ645">
        <v>1.92</v>
      </c>
      <c r="BA645">
        <v>0.36</v>
      </c>
      <c r="BB645">
        <v>0.59</v>
      </c>
      <c r="BC645">
        <v>-1.88</v>
      </c>
      <c r="BD645">
        <v>2.48</v>
      </c>
      <c r="BE645">
        <v>3</v>
      </c>
      <c r="BF645">
        <v>5.6</v>
      </c>
      <c r="BG645" t="s">
        <v>17</v>
      </c>
    </row>
    <row r="646" spans="1:59" x14ac:dyDescent="0.2">
      <c r="A646" t="s">
        <v>223</v>
      </c>
      <c r="B646">
        <v>941</v>
      </c>
      <c r="C646" t="s">
        <v>224</v>
      </c>
      <c r="D646" t="s">
        <v>15</v>
      </c>
      <c r="E646" t="s">
        <v>425</v>
      </c>
      <c r="AA646">
        <v>178.75</v>
      </c>
      <c r="AB646">
        <v>773.99</v>
      </c>
      <c r="AC646">
        <v>90.5</v>
      </c>
      <c r="AD646">
        <v>33.26</v>
      </c>
      <c r="AE646">
        <v>16.14</v>
      </c>
      <c r="AF646">
        <v>12.41</v>
      </c>
      <c r="AG646">
        <v>2.54</v>
      </c>
      <c r="AH646">
        <v>1.33</v>
      </c>
      <c r="AI646">
        <v>-1.1299999999999999</v>
      </c>
      <c r="AJ646">
        <v>0.63</v>
      </c>
      <c r="AK646">
        <v>4.8600000000000003</v>
      </c>
      <c r="AL646">
        <v>3.42</v>
      </c>
      <c r="AM646">
        <v>2.63</v>
      </c>
      <c r="AN646">
        <v>7.37</v>
      </c>
      <c r="AO646">
        <v>9.2100000000000009</v>
      </c>
      <c r="AP646">
        <v>8.15</v>
      </c>
      <c r="AQ646">
        <v>13.48</v>
      </c>
      <c r="AR646">
        <v>18.260000000000002</v>
      </c>
      <c r="AS646">
        <v>-0.06</v>
      </c>
      <c r="AT646">
        <v>-0.28999999999999998</v>
      </c>
      <c r="AU646">
        <v>8.44</v>
      </c>
      <c r="AV646">
        <v>2.31</v>
      </c>
      <c r="AW646">
        <v>1.34</v>
      </c>
      <c r="AX646">
        <v>-0.28000000000000003</v>
      </c>
      <c r="AY646">
        <v>-1.26</v>
      </c>
      <c r="AZ646">
        <v>1.07</v>
      </c>
      <c r="BA646">
        <v>5.59</v>
      </c>
      <c r="BB646">
        <v>0.57999999999999996</v>
      </c>
      <c r="BC646">
        <v>2.92</v>
      </c>
      <c r="BD646">
        <v>2.38</v>
      </c>
      <c r="BE646">
        <v>2.2400000000000002</v>
      </c>
      <c r="BF646">
        <v>20.86</v>
      </c>
      <c r="BG646" t="s">
        <v>426</v>
      </c>
    </row>
    <row r="647" spans="1:59" x14ac:dyDescent="0.2">
      <c r="A647" t="s">
        <v>204</v>
      </c>
      <c r="B647">
        <v>443</v>
      </c>
      <c r="C647" t="s">
        <v>205</v>
      </c>
      <c r="D647" t="s">
        <v>15</v>
      </c>
      <c r="E647" t="s">
        <v>16</v>
      </c>
      <c r="F647">
        <v>8.27</v>
      </c>
      <c r="G647">
        <v>8.27</v>
      </c>
      <c r="H647">
        <v>8.27</v>
      </c>
      <c r="I647">
        <v>9.16</v>
      </c>
      <c r="J647">
        <v>12.99</v>
      </c>
      <c r="K647">
        <v>8.39</v>
      </c>
      <c r="L647">
        <v>5.24</v>
      </c>
      <c r="M647">
        <v>9.89</v>
      </c>
      <c r="N647">
        <v>8.69</v>
      </c>
      <c r="O647">
        <v>7.05</v>
      </c>
      <c r="P647">
        <v>6.93</v>
      </c>
      <c r="Q647">
        <v>7.38</v>
      </c>
      <c r="R647">
        <v>7.78</v>
      </c>
      <c r="S647">
        <v>4.72</v>
      </c>
      <c r="T647">
        <v>1.18</v>
      </c>
      <c r="U647">
        <v>1.49</v>
      </c>
      <c r="V647">
        <v>0.95</v>
      </c>
      <c r="W647">
        <v>0.65</v>
      </c>
      <c r="X647">
        <v>1.47</v>
      </c>
      <c r="Y647">
        <v>3.34</v>
      </c>
      <c r="Z647">
        <v>15.8</v>
      </c>
      <c r="AA647">
        <v>8.1300000000000008</v>
      </c>
      <c r="AB647">
        <v>-0.32</v>
      </c>
      <c r="AC647">
        <v>0.6</v>
      </c>
      <c r="AD647">
        <v>2.37</v>
      </c>
      <c r="AE647">
        <v>2.5299999999999998</v>
      </c>
      <c r="AF647">
        <v>3.04</v>
      </c>
      <c r="AG647">
        <v>0.81</v>
      </c>
      <c r="AH647">
        <v>0.6</v>
      </c>
      <c r="AI647">
        <v>3.08</v>
      </c>
      <c r="AJ647">
        <v>1.57</v>
      </c>
      <c r="AK647">
        <v>1.45</v>
      </c>
      <c r="AL647">
        <v>0.8</v>
      </c>
      <c r="AM647">
        <v>0.99</v>
      </c>
      <c r="AN647">
        <v>1.26</v>
      </c>
      <c r="AO647">
        <v>4.12</v>
      </c>
      <c r="AP647">
        <v>3.09</v>
      </c>
      <c r="AQ647">
        <v>5.47</v>
      </c>
      <c r="AR647">
        <v>6.3</v>
      </c>
      <c r="AS647">
        <v>4.6100000000000003</v>
      </c>
      <c r="AT647">
        <v>4.5</v>
      </c>
      <c r="AU647">
        <v>4.91</v>
      </c>
      <c r="AV647">
        <v>3.2</v>
      </c>
      <c r="AW647">
        <v>2.7</v>
      </c>
      <c r="AX647">
        <v>2.88</v>
      </c>
      <c r="AY647">
        <v>3.27</v>
      </c>
      <c r="AZ647">
        <v>2.96</v>
      </c>
      <c r="BA647">
        <v>1.51</v>
      </c>
      <c r="BB647">
        <v>0.56999999999999995</v>
      </c>
      <c r="BC647">
        <v>1.1000000000000001</v>
      </c>
      <c r="BD647">
        <v>1</v>
      </c>
      <c r="BE647">
        <v>3.42</v>
      </c>
      <c r="BF647">
        <v>3.98</v>
      </c>
      <c r="BG647" t="s">
        <v>17</v>
      </c>
    </row>
    <row r="648" spans="1:59" x14ac:dyDescent="0.2">
      <c r="A648" t="s">
        <v>190</v>
      </c>
      <c r="B648">
        <v>916</v>
      </c>
      <c r="C648" t="s">
        <v>191</v>
      </c>
      <c r="D648" t="s">
        <v>15</v>
      </c>
      <c r="E648" t="s">
        <v>416</v>
      </c>
      <c r="AB648">
        <v>3731.4</v>
      </c>
      <c r="AC648">
        <v>3303.3</v>
      </c>
      <c r="AD648">
        <v>1472.7</v>
      </c>
      <c r="AE648">
        <v>486.8</v>
      </c>
      <c r="AF648">
        <v>105.5</v>
      </c>
      <c r="AG648">
        <v>89.3</v>
      </c>
      <c r="AH648">
        <v>24.4</v>
      </c>
      <c r="AI648">
        <v>7</v>
      </c>
      <c r="AJ648">
        <v>8.9</v>
      </c>
      <c r="AK648">
        <v>5.2</v>
      </c>
      <c r="AL648">
        <v>4.9000000000000004</v>
      </c>
      <c r="AM648">
        <v>4.9000000000000004</v>
      </c>
      <c r="AN648">
        <v>4.5999999999999996</v>
      </c>
      <c r="AO648">
        <v>7.46</v>
      </c>
      <c r="AP648">
        <v>9.83</v>
      </c>
      <c r="AQ648">
        <v>13.82</v>
      </c>
      <c r="AR648">
        <v>15.29</v>
      </c>
      <c r="AS648">
        <v>8.4</v>
      </c>
      <c r="AT648">
        <v>10.58</v>
      </c>
      <c r="AU648">
        <v>7.11</v>
      </c>
      <c r="AV648">
        <v>5.73</v>
      </c>
      <c r="AW648">
        <v>8.57</v>
      </c>
      <c r="AX648">
        <v>4.91</v>
      </c>
      <c r="AY648">
        <v>4.08</v>
      </c>
      <c r="AZ648">
        <v>11.59</v>
      </c>
      <c r="BA648">
        <v>0.75</v>
      </c>
      <c r="BB648">
        <v>0.56999999999999995</v>
      </c>
      <c r="BC648">
        <v>1.32</v>
      </c>
      <c r="BD648">
        <v>2.29</v>
      </c>
      <c r="BE648">
        <v>6.5</v>
      </c>
      <c r="BF648">
        <v>11.53</v>
      </c>
      <c r="BG648" t="s">
        <v>419</v>
      </c>
    </row>
    <row r="649" spans="1:59" x14ac:dyDescent="0.2">
      <c r="A649" t="s">
        <v>258</v>
      </c>
      <c r="B649">
        <v>548</v>
      </c>
      <c r="C649" t="s">
        <v>259</v>
      </c>
      <c r="D649" t="s">
        <v>15</v>
      </c>
      <c r="E649" t="s">
        <v>441</v>
      </c>
      <c r="AP649">
        <v>1.53</v>
      </c>
      <c r="AQ649">
        <v>1.51</v>
      </c>
      <c r="AR649">
        <v>2.62</v>
      </c>
      <c r="AS649">
        <v>1.58</v>
      </c>
      <c r="AT649">
        <v>1.35</v>
      </c>
      <c r="AU649">
        <v>1.88</v>
      </c>
      <c r="AV649">
        <v>1.35</v>
      </c>
      <c r="AW649">
        <v>1.36</v>
      </c>
      <c r="AX649">
        <v>2.2400000000000002</v>
      </c>
      <c r="AY649">
        <v>3.35</v>
      </c>
      <c r="AZ649">
        <v>2.73</v>
      </c>
      <c r="BA649">
        <v>1.79</v>
      </c>
      <c r="BB649">
        <v>0.55000000000000004</v>
      </c>
      <c r="BC649">
        <v>1.0900000000000001</v>
      </c>
      <c r="BD649">
        <v>0.95</v>
      </c>
      <c r="BE649">
        <v>0.44</v>
      </c>
      <c r="BF649">
        <v>1.55</v>
      </c>
      <c r="BG649" t="s">
        <v>442</v>
      </c>
    </row>
    <row r="650" spans="1:59" x14ac:dyDescent="0.2">
      <c r="A650" t="s">
        <v>321</v>
      </c>
      <c r="B650">
        <v>253</v>
      </c>
      <c r="C650" t="s">
        <v>322</v>
      </c>
      <c r="D650" t="s">
        <v>15</v>
      </c>
      <c r="E650" t="s">
        <v>425</v>
      </c>
      <c r="F650">
        <v>4.9000000000000004</v>
      </c>
      <c r="G650">
        <v>0.2</v>
      </c>
      <c r="H650">
        <v>1.1000000000000001</v>
      </c>
      <c r="I650">
        <v>7.5</v>
      </c>
      <c r="J650">
        <v>17.3</v>
      </c>
      <c r="K650">
        <v>20.5</v>
      </c>
      <c r="L650">
        <v>7</v>
      </c>
      <c r="M650">
        <v>8.6999999999999993</v>
      </c>
      <c r="N650">
        <v>10.7</v>
      </c>
      <c r="O650">
        <v>14.7</v>
      </c>
      <c r="P650">
        <v>19.7</v>
      </c>
      <c r="Q650">
        <v>17.7</v>
      </c>
      <c r="R650">
        <v>10.7</v>
      </c>
      <c r="S650">
        <v>13.4</v>
      </c>
      <c r="T650">
        <v>14.1</v>
      </c>
      <c r="U650">
        <v>18.899999999999999</v>
      </c>
      <c r="V650">
        <v>31.8</v>
      </c>
      <c r="W650">
        <v>25.4</v>
      </c>
      <c r="X650">
        <v>29.4</v>
      </c>
      <c r="Y650">
        <v>26.9</v>
      </c>
      <c r="Z650">
        <v>25.9</v>
      </c>
      <c r="AA650">
        <v>17.899999999999999</v>
      </c>
      <c r="AB650">
        <v>12.8</v>
      </c>
      <c r="AC650">
        <v>5.6</v>
      </c>
      <c r="AD650">
        <v>5.6</v>
      </c>
      <c r="AE650">
        <v>2.8</v>
      </c>
      <c r="AF650">
        <v>14.4</v>
      </c>
      <c r="AG650">
        <v>4.2</v>
      </c>
      <c r="AH650">
        <v>1.6</v>
      </c>
      <c r="AI650">
        <v>-1.5</v>
      </c>
      <c r="AJ650">
        <v>0.3</v>
      </c>
      <c r="AK650">
        <v>4.5999999999999996</v>
      </c>
      <c r="AL650">
        <v>1.9</v>
      </c>
      <c r="AM650">
        <v>1.9</v>
      </c>
      <c r="AN650">
        <v>6.3</v>
      </c>
      <c r="AO650">
        <v>6.2</v>
      </c>
      <c r="AP650">
        <v>3.1</v>
      </c>
      <c r="AQ650">
        <v>6.3</v>
      </c>
      <c r="AR650">
        <v>12.1</v>
      </c>
      <c r="AS650">
        <v>-4.3</v>
      </c>
      <c r="AT650">
        <v>1.02</v>
      </c>
      <c r="AU650">
        <v>6.94</v>
      </c>
      <c r="AV650">
        <v>0.3</v>
      </c>
      <c r="AW650">
        <v>2.39</v>
      </c>
      <c r="AX650">
        <v>3.19</v>
      </c>
      <c r="AY650">
        <v>1.37</v>
      </c>
      <c r="AZ650">
        <v>-0.56000000000000005</v>
      </c>
      <c r="BA650">
        <v>0.16</v>
      </c>
      <c r="BB650">
        <v>0.53</v>
      </c>
      <c r="BC650">
        <v>1.1599999999999999</v>
      </c>
      <c r="BD650">
        <v>1.58</v>
      </c>
      <c r="BE650">
        <v>2.27</v>
      </c>
      <c r="BF650">
        <v>12.17</v>
      </c>
      <c r="BG650" t="s">
        <v>426</v>
      </c>
    </row>
    <row r="651" spans="1:59" x14ac:dyDescent="0.2">
      <c r="A651" t="s">
        <v>349</v>
      </c>
      <c r="B651">
        <v>578</v>
      </c>
      <c r="C651" t="s">
        <v>350</v>
      </c>
      <c r="D651" t="s">
        <v>15</v>
      </c>
      <c r="E651" t="s">
        <v>441</v>
      </c>
      <c r="V651">
        <v>3.72</v>
      </c>
      <c r="W651">
        <v>3.16</v>
      </c>
      <c r="X651">
        <v>3.57</v>
      </c>
      <c r="Y651">
        <v>4.08</v>
      </c>
      <c r="Z651">
        <v>4.83</v>
      </c>
      <c r="AA651">
        <v>4.82</v>
      </c>
      <c r="AB651">
        <v>4.4000000000000004</v>
      </c>
      <c r="AC651">
        <v>4.53</v>
      </c>
      <c r="AD651">
        <v>4.1100000000000003</v>
      </c>
      <c r="AE651">
        <v>4.17</v>
      </c>
      <c r="AF651">
        <v>3.66</v>
      </c>
      <c r="AG651">
        <v>4.1900000000000004</v>
      </c>
      <c r="AH651">
        <v>6.93</v>
      </c>
      <c r="AI651">
        <v>1.68</v>
      </c>
      <c r="AJ651">
        <v>1.1100000000000001</v>
      </c>
      <c r="AK651">
        <v>1.76</v>
      </c>
      <c r="AL651">
        <v>0.44</v>
      </c>
      <c r="AM651">
        <v>-0.27</v>
      </c>
      <c r="AN651">
        <v>0.27</v>
      </c>
      <c r="AO651">
        <v>1.61</v>
      </c>
      <c r="AP651">
        <v>2.4</v>
      </c>
      <c r="AQ651">
        <v>0.8</v>
      </c>
      <c r="AR651">
        <v>0.04</v>
      </c>
      <c r="AS651">
        <v>-1.0900000000000001</v>
      </c>
      <c r="AT651">
        <v>0.82</v>
      </c>
      <c r="AU651">
        <v>0.55000000000000004</v>
      </c>
      <c r="AV651">
        <v>0.86</v>
      </c>
      <c r="AW651">
        <v>0.82</v>
      </c>
      <c r="AX651">
        <v>0.64</v>
      </c>
      <c r="AY651">
        <v>0.89</v>
      </c>
      <c r="AZ651">
        <v>0.69</v>
      </c>
      <c r="BA651">
        <v>0.33</v>
      </c>
      <c r="BB651">
        <v>0.53</v>
      </c>
      <c r="BC651">
        <v>0.36</v>
      </c>
      <c r="BD651">
        <v>7.0000000000000007E-2</v>
      </c>
      <c r="BE651">
        <v>0</v>
      </c>
      <c r="BF651">
        <v>0.54</v>
      </c>
      <c r="BG651" t="s">
        <v>442</v>
      </c>
    </row>
    <row r="652" spans="1:59" x14ac:dyDescent="0.2">
      <c r="A652" t="s">
        <v>252</v>
      </c>
      <c r="B652">
        <v>682</v>
      </c>
      <c r="C652" t="s">
        <v>253</v>
      </c>
      <c r="D652" t="s">
        <v>15</v>
      </c>
      <c r="E652" t="s">
        <v>416</v>
      </c>
      <c r="F652">
        <v>-0.8</v>
      </c>
      <c r="G652">
        <v>9.6</v>
      </c>
      <c r="H652">
        <v>9.3000000000000007</v>
      </c>
      <c r="I652">
        <v>3.4</v>
      </c>
      <c r="J652">
        <v>8.8000000000000007</v>
      </c>
      <c r="L652">
        <v>12.1</v>
      </c>
      <c r="M652">
        <v>12</v>
      </c>
      <c r="N652">
        <v>4.7</v>
      </c>
      <c r="S652">
        <v>-7.4</v>
      </c>
      <c r="T652">
        <v>11.3</v>
      </c>
      <c r="AN652">
        <v>9.93</v>
      </c>
      <c r="AO652">
        <v>9.31</v>
      </c>
      <c r="AP652">
        <v>7.7</v>
      </c>
      <c r="AQ652">
        <v>8.4499999999999993</v>
      </c>
      <c r="AR652">
        <v>7.85</v>
      </c>
      <c r="AS652">
        <v>-2.89</v>
      </c>
      <c r="AT652">
        <v>4.12</v>
      </c>
      <c r="AU652">
        <v>4.0599999999999996</v>
      </c>
      <c r="AV652">
        <v>3.37</v>
      </c>
      <c r="AW652">
        <v>3.86</v>
      </c>
      <c r="AX652">
        <v>1.7</v>
      </c>
      <c r="AY652">
        <v>3.96</v>
      </c>
      <c r="AZ652">
        <v>-0.13</v>
      </c>
      <c r="BA652">
        <v>-0.68</v>
      </c>
      <c r="BB652">
        <v>0.51</v>
      </c>
      <c r="BC652">
        <v>-0.13</v>
      </c>
      <c r="BD652">
        <v>0.7</v>
      </c>
      <c r="BE652">
        <v>2.3199999999999998</v>
      </c>
      <c r="BF652">
        <v>2.42</v>
      </c>
      <c r="BG652" t="s">
        <v>419</v>
      </c>
    </row>
    <row r="653" spans="1:59" x14ac:dyDescent="0.2">
      <c r="A653" t="s">
        <v>172</v>
      </c>
      <c r="B653">
        <v>178</v>
      </c>
      <c r="C653" t="s">
        <v>173</v>
      </c>
      <c r="D653" t="s">
        <v>15</v>
      </c>
      <c r="E653" t="s">
        <v>16</v>
      </c>
      <c r="F653">
        <v>8.2100000000000009</v>
      </c>
      <c r="G653">
        <v>8.9600000000000009</v>
      </c>
      <c r="H653">
        <v>8.61</v>
      </c>
      <c r="I653">
        <v>11.41</v>
      </c>
      <c r="J653">
        <v>16.98</v>
      </c>
      <c r="K653">
        <v>20.88</v>
      </c>
      <c r="L653">
        <v>17.989999999999998</v>
      </c>
      <c r="M653">
        <v>13.47</v>
      </c>
      <c r="N653">
        <v>7.71</v>
      </c>
      <c r="O653">
        <v>13.3</v>
      </c>
      <c r="P653">
        <v>18.149999999999999</v>
      </c>
      <c r="Q653">
        <v>20.37</v>
      </c>
      <c r="R653">
        <v>17.149999999999999</v>
      </c>
      <c r="S653">
        <v>10.45</v>
      </c>
      <c r="T653">
        <v>8.65</v>
      </c>
      <c r="U653">
        <v>5.4</v>
      </c>
      <c r="V653">
        <v>3.83</v>
      </c>
      <c r="W653">
        <v>3.16</v>
      </c>
      <c r="X653">
        <v>2.13</v>
      </c>
      <c r="Y653">
        <v>4.09</v>
      </c>
      <c r="Z653">
        <v>3.32</v>
      </c>
      <c r="AA653">
        <v>3.21</v>
      </c>
      <c r="AB653">
        <v>3.07</v>
      </c>
      <c r="AC653">
        <v>1.47</v>
      </c>
      <c r="AD653">
        <v>2.31</v>
      </c>
      <c r="AE653">
        <v>2.52</v>
      </c>
      <c r="AF653">
        <v>1.75</v>
      </c>
      <c r="AG653">
        <v>1.53</v>
      </c>
      <c r="AH653">
        <v>2.42</v>
      </c>
      <c r="AI653">
        <v>1.63</v>
      </c>
      <c r="AJ653">
        <v>5.59</v>
      </c>
      <c r="AK653">
        <v>4.87</v>
      </c>
      <c r="AL653">
        <v>4.6100000000000003</v>
      </c>
      <c r="AM653">
        <v>3.49</v>
      </c>
      <c r="AN653">
        <v>2.2000000000000002</v>
      </c>
      <c r="AO653">
        <v>2.4300000000000002</v>
      </c>
      <c r="AP653">
        <v>3.93</v>
      </c>
      <c r="AQ653">
        <v>4.9000000000000004</v>
      </c>
      <c r="AR653">
        <v>4.0599999999999996</v>
      </c>
      <c r="AS653">
        <v>-4.4800000000000004</v>
      </c>
      <c r="AT653">
        <v>-0.92</v>
      </c>
      <c r="AU653">
        <v>2.56</v>
      </c>
      <c r="AV653">
        <v>1.7</v>
      </c>
      <c r="AW653">
        <v>0.51</v>
      </c>
      <c r="AX653">
        <v>0.18</v>
      </c>
      <c r="AY653">
        <v>-0.28999999999999998</v>
      </c>
      <c r="AZ653">
        <v>0.01</v>
      </c>
      <c r="BA653">
        <v>0.25</v>
      </c>
      <c r="BB653">
        <v>0.49</v>
      </c>
      <c r="BC653">
        <v>0.88</v>
      </c>
      <c r="BD653">
        <v>-0.33</v>
      </c>
      <c r="BE653">
        <v>2.36</v>
      </c>
      <c r="BF653">
        <v>7.8</v>
      </c>
      <c r="BG653" t="s">
        <v>17</v>
      </c>
    </row>
    <row r="654" spans="1:59" x14ac:dyDescent="0.2">
      <c r="A654" t="s">
        <v>278</v>
      </c>
      <c r="B654">
        <v>449</v>
      </c>
      <c r="C654" t="s">
        <v>279</v>
      </c>
      <c r="D654" t="s">
        <v>15</v>
      </c>
      <c r="E654" t="s">
        <v>416</v>
      </c>
      <c r="AA654">
        <v>3.8</v>
      </c>
      <c r="AB654">
        <v>0.4</v>
      </c>
      <c r="AC654">
        <v>-0.5</v>
      </c>
      <c r="AD654">
        <v>0.6</v>
      </c>
      <c r="AE654">
        <v>0.6</v>
      </c>
      <c r="AF654">
        <v>0</v>
      </c>
      <c r="AG654">
        <v>0.1</v>
      </c>
      <c r="AH654">
        <v>0</v>
      </c>
      <c r="AI654">
        <v>-0.1</v>
      </c>
      <c r="AJ654">
        <v>0</v>
      </c>
      <c r="AK654">
        <v>0</v>
      </c>
      <c r="AL654">
        <v>0</v>
      </c>
      <c r="AM654">
        <v>0.1</v>
      </c>
      <c r="AN654">
        <v>0.3</v>
      </c>
      <c r="AP654">
        <v>0.4</v>
      </c>
      <c r="AQ654">
        <v>5.87</v>
      </c>
      <c r="AR654">
        <v>12.64</v>
      </c>
      <c r="AS654">
        <v>8.9</v>
      </c>
      <c r="AT654">
        <v>3.78</v>
      </c>
      <c r="AU654">
        <v>3</v>
      </c>
      <c r="AV654">
        <v>2.12</v>
      </c>
      <c r="AW654">
        <v>0.52</v>
      </c>
      <c r="AX654">
        <v>1</v>
      </c>
      <c r="AY654">
        <v>0.42</v>
      </c>
      <c r="AZ654">
        <v>0.73</v>
      </c>
      <c r="BA654">
        <v>1.64</v>
      </c>
      <c r="BB654">
        <v>0.49</v>
      </c>
      <c r="BC654">
        <v>-0.12</v>
      </c>
      <c r="BD654">
        <v>-0.55000000000000004</v>
      </c>
      <c r="BE654">
        <v>0.42</v>
      </c>
      <c r="BF654">
        <v>1.2</v>
      </c>
      <c r="BG654" t="s">
        <v>419</v>
      </c>
    </row>
    <row r="655" spans="1:59" x14ac:dyDescent="0.2">
      <c r="A655" t="s">
        <v>108</v>
      </c>
      <c r="B655">
        <v>321</v>
      </c>
      <c r="C655" t="s">
        <v>109</v>
      </c>
      <c r="D655" t="s">
        <v>15</v>
      </c>
      <c r="E655" t="s">
        <v>416</v>
      </c>
      <c r="F655">
        <v>8.4</v>
      </c>
      <c r="G655">
        <v>1.6</v>
      </c>
      <c r="H655">
        <v>3.3</v>
      </c>
      <c r="I655">
        <v>7.3</v>
      </c>
      <c r="J655">
        <v>35.299999999999997</v>
      </c>
      <c r="K655">
        <v>9.4</v>
      </c>
      <c r="L655">
        <v>5.0999999999999996</v>
      </c>
      <c r="M655">
        <v>5.0999999999999996</v>
      </c>
      <c r="N655">
        <v>22.3</v>
      </c>
      <c r="O655">
        <v>23.8</v>
      </c>
      <c r="P655">
        <v>54.7</v>
      </c>
      <c r="Q655">
        <v>6.9</v>
      </c>
      <c r="R655">
        <v>4.0999999999999996</v>
      </c>
      <c r="S655">
        <v>-1.2</v>
      </c>
      <c r="T655">
        <v>-2.6</v>
      </c>
      <c r="U655">
        <v>0.4</v>
      </c>
      <c r="V655">
        <v>0.6</v>
      </c>
      <c r="W655">
        <v>2</v>
      </c>
      <c r="X655">
        <v>2.1</v>
      </c>
      <c r="Y655">
        <v>7.6</v>
      </c>
      <c r="Z655">
        <v>2.4</v>
      </c>
      <c r="AA655">
        <v>5.6</v>
      </c>
      <c r="AB655">
        <v>0.4</v>
      </c>
      <c r="AC655">
        <v>1.7</v>
      </c>
      <c r="AL655">
        <v>3.7</v>
      </c>
      <c r="AM655">
        <v>11.4</v>
      </c>
      <c r="AN655">
        <v>7.6</v>
      </c>
      <c r="AO655">
        <v>12.8</v>
      </c>
      <c r="AP655">
        <v>6.9</v>
      </c>
      <c r="AQ655">
        <v>5.4</v>
      </c>
      <c r="AR655">
        <v>10</v>
      </c>
      <c r="AS655">
        <v>-23.2</v>
      </c>
      <c r="AT655">
        <v>-9.73</v>
      </c>
      <c r="AU655">
        <v>-7.0000000000000007E-2</v>
      </c>
      <c r="AV655">
        <v>1.03</v>
      </c>
      <c r="AW655">
        <v>-2.19</v>
      </c>
      <c r="AX655">
        <v>0.7</v>
      </c>
      <c r="AY655">
        <v>-3.27</v>
      </c>
      <c r="AZ655">
        <v>-0.39</v>
      </c>
      <c r="BA655">
        <v>1.35</v>
      </c>
      <c r="BB655">
        <v>0.47</v>
      </c>
      <c r="BC655">
        <v>2.83</v>
      </c>
      <c r="BD655">
        <v>-1.72</v>
      </c>
      <c r="BG655" t="s">
        <v>419</v>
      </c>
    </row>
    <row r="656" spans="1:59" x14ac:dyDescent="0.2">
      <c r="A656" t="s">
        <v>274</v>
      </c>
      <c r="B656">
        <v>836</v>
      </c>
      <c r="C656" t="s">
        <v>275</v>
      </c>
      <c r="D656" t="s">
        <v>15</v>
      </c>
      <c r="E656" t="s">
        <v>16</v>
      </c>
      <c r="AO656">
        <v>8.66</v>
      </c>
      <c r="AP656">
        <v>19.3</v>
      </c>
      <c r="AQ656">
        <v>5.6</v>
      </c>
      <c r="AR656">
        <v>1.03</v>
      </c>
      <c r="AS656">
        <v>22.42</v>
      </c>
      <c r="AT656">
        <v>-1.97</v>
      </c>
      <c r="AU656">
        <v>-3.37</v>
      </c>
      <c r="AV656">
        <v>0.26</v>
      </c>
      <c r="AW656">
        <v>-1.1100000000000001</v>
      </c>
      <c r="AX656">
        <v>0.28000000000000003</v>
      </c>
      <c r="AY656">
        <v>9.7799999999999994</v>
      </c>
      <c r="AZ656">
        <v>8.15</v>
      </c>
      <c r="BA656">
        <v>5.08</v>
      </c>
      <c r="BB656">
        <v>0.46</v>
      </c>
      <c r="BC656">
        <v>4.3</v>
      </c>
      <c r="BD656">
        <v>0.89</v>
      </c>
      <c r="BE656">
        <v>1.2</v>
      </c>
      <c r="BF656">
        <v>2</v>
      </c>
      <c r="BG656" t="s">
        <v>17</v>
      </c>
    </row>
    <row r="657" spans="1:59" x14ac:dyDescent="0.2">
      <c r="A657" t="s">
        <v>314</v>
      </c>
      <c r="B657">
        <v>722</v>
      </c>
      <c r="C657" t="s">
        <v>315</v>
      </c>
      <c r="D657" t="s">
        <v>15</v>
      </c>
      <c r="E657" t="s">
        <v>16</v>
      </c>
      <c r="F657">
        <v>2.81</v>
      </c>
      <c r="G657">
        <v>3.88</v>
      </c>
      <c r="H657">
        <v>6.15</v>
      </c>
      <c r="I657">
        <v>11.29</v>
      </c>
      <c r="J657">
        <v>16.600000000000001</v>
      </c>
      <c r="K657">
        <v>31.65</v>
      </c>
      <c r="L657">
        <v>1.08</v>
      </c>
      <c r="M657">
        <v>11.34</v>
      </c>
      <c r="N657">
        <v>3.42</v>
      </c>
      <c r="O657">
        <v>9.65</v>
      </c>
      <c r="P657">
        <v>8.84</v>
      </c>
      <c r="Q657">
        <v>5.78</v>
      </c>
      <c r="R657">
        <v>17.38</v>
      </c>
      <c r="S657">
        <v>11.71</v>
      </c>
      <c r="T657">
        <v>11.74</v>
      </c>
      <c r="U657">
        <v>13.04</v>
      </c>
      <c r="V657">
        <v>6.12</v>
      </c>
      <c r="W657">
        <v>-4.13</v>
      </c>
      <c r="X657">
        <v>-1.82</v>
      </c>
      <c r="Y657">
        <v>0.45</v>
      </c>
      <c r="Z657">
        <v>0.32</v>
      </c>
      <c r="AA657">
        <v>-1.75</v>
      </c>
      <c r="AB657">
        <v>-0.01</v>
      </c>
      <c r="AC657">
        <v>-0.74</v>
      </c>
      <c r="AD657">
        <v>32.1</v>
      </c>
      <c r="AE657">
        <v>8.08</v>
      </c>
      <c r="AF657">
        <v>2.84</v>
      </c>
      <c r="AG657">
        <v>1.78</v>
      </c>
      <c r="AH657">
        <v>0.99</v>
      </c>
      <c r="AI657">
        <v>0.82</v>
      </c>
      <c r="AJ657">
        <v>0.75</v>
      </c>
      <c r="AK657">
        <v>3.05</v>
      </c>
      <c r="AL657">
        <v>2.4</v>
      </c>
      <c r="AM657">
        <v>-0.05</v>
      </c>
      <c r="AN657">
        <v>0.51</v>
      </c>
      <c r="AO657">
        <v>1.71</v>
      </c>
      <c r="AP657">
        <v>2.11</v>
      </c>
      <c r="AQ657">
        <v>5.86</v>
      </c>
      <c r="AR657">
        <v>6.34</v>
      </c>
      <c r="AS657">
        <v>-2.25</v>
      </c>
      <c r="AT657">
        <v>1.23</v>
      </c>
      <c r="AU657">
        <v>3.4</v>
      </c>
      <c r="AV657">
        <v>1.42</v>
      </c>
      <c r="AW657">
        <v>0.71</v>
      </c>
      <c r="AX657">
        <v>-1.08</v>
      </c>
      <c r="AY657">
        <v>0.13</v>
      </c>
      <c r="AZ657">
        <v>0.84</v>
      </c>
      <c r="BA657">
        <v>1.32</v>
      </c>
      <c r="BB657">
        <v>0.46</v>
      </c>
      <c r="BC657">
        <v>1.02</v>
      </c>
      <c r="BD657">
        <v>2.5499999999999998</v>
      </c>
      <c r="BE657">
        <v>2.1800000000000002</v>
      </c>
      <c r="BF657">
        <v>9.69</v>
      </c>
      <c r="BG657" t="s">
        <v>17</v>
      </c>
    </row>
    <row r="658" spans="1:59" x14ac:dyDescent="0.2">
      <c r="A658" t="s">
        <v>316</v>
      </c>
      <c r="B658">
        <v>576</v>
      </c>
      <c r="C658" t="s">
        <v>0</v>
      </c>
      <c r="D658" t="s">
        <v>15</v>
      </c>
      <c r="E658" t="s">
        <v>16</v>
      </c>
      <c r="F658">
        <v>0.46</v>
      </c>
      <c r="G658">
        <v>1.89</v>
      </c>
      <c r="H658">
        <v>2.14</v>
      </c>
      <c r="I658">
        <v>19.62</v>
      </c>
      <c r="J658">
        <v>22.35</v>
      </c>
      <c r="K658">
        <v>2.56</v>
      </c>
      <c r="L658">
        <v>-1.9</v>
      </c>
      <c r="M658">
        <v>3.18</v>
      </c>
      <c r="N658">
        <v>4.07</v>
      </c>
      <c r="O658">
        <v>4.01</v>
      </c>
      <c r="P658">
        <v>8.56</v>
      </c>
      <c r="Q658">
        <v>8.1999999999999993</v>
      </c>
      <c r="R658">
        <v>3.92</v>
      </c>
      <c r="S658">
        <v>1.03</v>
      </c>
      <c r="T658">
        <v>2.6</v>
      </c>
      <c r="U658">
        <v>0.48</v>
      </c>
      <c r="V658">
        <v>-1.38</v>
      </c>
      <c r="W658">
        <v>0.48</v>
      </c>
      <c r="X658">
        <v>1.53</v>
      </c>
      <c r="Y658">
        <v>2.2999999999999998</v>
      </c>
      <c r="Z658">
        <v>3.45</v>
      </c>
      <c r="AA658">
        <v>3.44</v>
      </c>
      <c r="AB658">
        <v>2.2400000000000002</v>
      </c>
      <c r="AC658">
        <v>2.29</v>
      </c>
      <c r="AD658">
        <v>3.1</v>
      </c>
      <c r="AE658">
        <v>1.72</v>
      </c>
      <c r="AF658">
        <v>1.38</v>
      </c>
      <c r="AG658">
        <v>2.02</v>
      </c>
      <c r="AH658">
        <v>-0.27</v>
      </c>
      <c r="AI658">
        <v>0.02</v>
      </c>
      <c r="AJ658">
        <v>1.35</v>
      </c>
      <c r="AK658">
        <v>1.01</v>
      </c>
      <c r="AL658">
        <v>-0.39</v>
      </c>
      <c r="AM658">
        <v>0.49</v>
      </c>
      <c r="AN658">
        <v>1.67</v>
      </c>
      <c r="AO658">
        <v>0.47</v>
      </c>
      <c r="AP658">
        <v>0.96</v>
      </c>
      <c r="AQ658">
        <v>2.11</v>
      </c>
      <c r="AR658">
        <v>6.62</v>
      </c>
      <c r="AS658">
        <v>0.59</v>
      </c>
      <c r="AT658">
        <v>2.82</v>
      </c>
      <c r="AU658">
        <v>5.24</v>
      </c>
      <c r="AV658">
        <v>4.58</v>
      </c>
      <c r="AW658">
        <v>2.36</v>
      </c>
      <c r="AX658">
        <v>1.03</v>
      </c>
      <c r="AY658">
        <v>-0.52</v>
      </c>
      <c r="AZ658">
        <v>-0.54</v>
      </c>
      <c r="BA658">
        <v>0.57999999999999996</v>
      </c>
      <c r="BB658">
        <v>0.45</v>
      </c>
      <c r="BC658">
        <v>0.56000000000000005</v>
      </c>
      <c r="BD658">
        <v>-0.18</v>
      </c>
      <c r="BE658">
        <v>2.2999999999999998</v>
      </c>
      <c r="BF658">
        <v>6.02</v>
      </c>
      <c r="BG658" t="s">
        <v>17</v>
      </c>
    </row>
    <row r="659" spans="1:59" x14ac:dyDescent="0.2">
      <c r="A659" t="s">
        <v>95</v>
      </c>
      <c r="B659">
        <v>624</v>
      </c>
      <c r="C659" t="s">
        <v>96</v>
      </c>
      <c r="D659" t="s">
        <v>15</v>
      </c>
      <c r="E659" t="s">
        <v>425</v>
      </c>
      <c r="F659">
        <v>9.5</v>
      </c>
      <c r="G659">
        <v>21</v>
      </c>
      <c r="H659">
        <v>12.2</v>
      </c>
      <c r="I659">
        <v>14.1</v>
      </c>
      <c r="J659">
        <v>52.6</v>
      </c>
      <c r="K659">
        <v>27.2</v>
      </c>
      <c r="L659">
        <v>1.2</v>
      </c>
      <c r="M659">
        <v>12.4</v>
      </c>
      <c r="N659">
        <v>27.4</v>
      </c>
      <c r="T659">
        <v>12</v>
      </c>
      <c r="U659">
        <v>-1.1000000000000001</v>
      </c>
      <c r="V659">
        <v>13</v>
      </c>
      <c r="W659">
        <v>4.3</v>
      </c>
      <c r="X659">
        <v>3.1</v>
      </c>
      <c r="Y659">
        <v>9.1</v>
      </c>
      <c r="Z659">
        <v>12</v>
      </c>
      <c r="AA659">
        <v>9.4</v>
      </c>
      <c r="AB659">
        <v>8.6999999999999993</v>
      </c>
      <c r="AC659">
        <v>3.7</v>
      </c>
      <c r="AD659">
        <v>1.9</v>
      </c>
      <c r="AE659">
        <v>11.4</v>
      </c>
      <c r="AF659">
        <v>5.5</v>
      </c>
      <c r="AG659">
        <v>10.1</v>
      </c>
      <c r="AH659">
        <v>4.5999999999999996</v>
      </c>
      <c r="AI659">
        <v>3.5</v>
      </c>
      <c r="AJ659">
        <v>-1.7</v>
      </c>
      <c r="AK659">
        <v>5.3</v>
      </c>
      <c r="AL659">
        <v>0.62</v>
      </c>
      <c r="AM659">
        <v>-0.15</v>
      </c>
      <c r="AN659">
        <v>-3.27</v>
      </c>
      <c r="AO659">
        <v>-0.08</v>
      </c>
      <c r="AP659">
        <v>6.47</v>
      </c>
      <c r="AQ659">
        <v>5.03</v>
      </c>
      <c r="AR659">
        <v>9.08</v>
      </c>
      <c r="AS659">
        <v>2.08</v>
      </c>
      <c r="AT659">
        <v>2.2000000000000002</v>
      </c>
      <c r="AU659">
        <v>5.21</v>
      </c>
      <c r="AV659">
        <v>2.64</v>
      </c>
      <c r="AW659">
        <v>0.73</v>
      </c>
      <c r="AX659">
        <v>-1.17</v>
      </c>
      <c r="AY659">
        <v>1.45</v>
      </c>
      <c r="AZ659">
        <v>0.14000000000000001</v>
      </c>
      <c r="BA659">
        <v>-0.18</v>
      </c>
      <c r="BB659">
        <v>0.45</v>
      </c>
      <c r="BC659">
        <v>1.39</v>
      </c>
      <c r="BD659">
        <v>3.67</v>
      </c>
      <c r="BE659">
        <v>0.56000000000000005</v>
      </c>
      <c r="BF659">
        <v>12.7</v>
      </c>
      <c r="BG659" t="s">
        <v>426</v>
      </c>
    </row>
    <row r="660" spans="1:59" x14ac:dyDescent="0.2">
      <c r="A660" t="s">
        <v>83</v>
      </c>
      <c r="B660">
        <v>662</v>
      </c>
      <c r="C660" t="s">
        <v>84</v>
      </c>
      <c r="D660" t="s">
        <v>15</v>
      </c>
      <c r="E660" t="s">
        <v>16</v>
      </c>
      <c r="F660">
        <v>8.2100000000000009</v>
      </c>
      <c r="G660">
        <v>-1</v>
      </c>
      <c r="H660">
        <v>0.51</v>
      </c>
      <c r="I660">
        <v>11</v>
      </c>
      <c r="J660">
        <v>17.55</v>
      </c>
      <c r="K660">
        <v>11.45</v>
      </c>
      <c r="L660">
        <v>12.01</v>
      </c>
      <c r="M660">
        <v>27.51</v>
      </c>
      <c r="N660">
        <v>13.12</v>
      </c>
      <c r="O660">
        <v>16.32</v>
      </c>
      <c r="P660">
        <v>14.81</v>
      </c>
      <c r="Q660">
        <v>8.85</v>
      </c>
      <c r="R660">
        <v>7.45</v>
      </c>
      <c r="S660">
        <v>5.75</v>
      </c>
      <c r="T660">
        <v>4.2699999999999996</v>
      </c>
      <c r="U660">
        <v>1.9</v>
      </c>
      <c r="V660">
        <v>9.65</v>
      </c>
      <c r="W660">
        <v>6.94</v>
      </c>
      <c r="X660">
        <v>6.87</v>
      </c>
      <c r="Y660">
        <v>1.1499999999999999</v>
      </c>
      <c r="Z660">
        <v>-0.85</v>
      </c>
      <c r="AA660">
        <v>1.64</v>
      </c>
      <c r="AB660">
        <v>4.29</v>
      </c>
      <c r="AC660">
        <v>2.15</v>
      </c>
      <c r="AD660">
        <v>26.16</v>
      </c>
      <c r="AE660">
        <v>14.23</v>
      </c>
      <c r="AF660">
        <v>2.4300000000000002</v>
      </c>
      <c r="AG660">
        <v>4.0199999999999996</v>
      </c>
      <c r="AH660">
        <v>4.7</v>
      </c>
      <c r="AI660">
        <v>0.81</v>
      </c>
      <c r="AJ660">
        <v>2.4500000000000002</v>
      </c>
      <c r="AK660">
        <v>4.33</v>
      </c>
      <c r="AL660">
        <v>3.09</v>
      </c>
      <c r="AM660">
        <v>3.32</v>
      </c>
      <c r="AN660">
        <v>1.44</v>
      </c>
      <c r="AO660">
        <v>3.88</v>
      </c>
      <c r="AP660">
        <v>2.4700000000000002</v>
      </c>
      <c r="AQ660">
        <v>1.9</v>
      </c>
      <c r="AR660">
        <v>6.31</v>
      </c>
      <c r="AS660">
        <v>0.82</v>
      </c>
      <c r="AT660">
        <v>1.44</v>
      </c>
      <c r="AU660">
        <v>4.91</v>
      </c>
      <c r="AV660">
        <v>1.3</v>
      </c>
      <c r="AW660">
        <v>2.58</v>
      </c>
      <c r="AX660">
        <v>0.47</v>
      </c>
      <c r="AY660">
        <v>1.25</v>
      </c>
      <c r="AZ660">
        <v>0.71</v>
      </c>
      <c r="BA660">
        <v>0.69</v>
      </c>
      <c r="BB660">
        <v>0.43</v>
      </c>
      <c r="BC660">
        <v>0.81</v>
      </c>
      <c r="BD660">
        <v>2.4300000000000002</v>
      </c>
      <c r="BE660">
        <v>4.09</v>
      </c>
      <c r="BF660">
        <v>5.28</v>
      </c>
      <c r="BG660" t="s">
        <v>17</v>
      </c>
    </row>
    <row r="661" spans="1:59" x14ac:dyDescent="0.2">
      <c r="A661" t="s">
        <v>54</v>
      </c>
      <c r="B661">
        <v>963</v>
      </c>
      <c r="C661" t="s">
        <v>55</v>
      </c>
      <c r="D661" t="s">
        <v>15</v>
      </c>
      <c r="E661" t="s">
        <v>425</v>
      </c>
      <c r="AO661">
        <v>2.81</v>
      </c>
      <c r="AP661">
        <v>8.26</v>
      </c>
      <c r="AQ661">
        <v>2.88</v>
      </c>
      <c r="AR661">
        <v>11.63</v>
      </c>
      <c r="AS661">
        <v>0.02</v>
      </c>
      <c r="AT661">
        <v>-0.06</v>
      </c>
      <c r="AU661">
        <v>5.99</v>
      </c>
      <c r="AV661">
        <v>1.77</v>
      </c>
      <c r="AW661">
        <v>0.04</v>
      </c>
      <c r="AX661">
        <v>-2.7</v>
      </c>
      <c r="AY661">
        <v>-0.9</v>
      </c>
      <c r="AZ661">
        <v>-1.05</v>
      </c>
      <c r="BA661">
        <v>0.98</v>
      </c>
      <c r="BB661">
        <v>0.42</v>
      </c>
      <c r="BC661">
        <v>1.0900000000000001</v>
      </c>
      <c r="BD661">
        <v>1.02</v>
      </c>
      <c r="BE661">
        <v>3.54</v>
      </c>
      <c r="BF661">
        <v>20.78</v>
      </c>
      <c r="BG661" t="s">
        <v>426</v>
      </c>
    </row>
    <row r="662" spans="1:59" x14ac:dyDescent="0.2">
      <c r="A662" t="s">
        <v>246</v>
      </c>
      <c r="B662">
        <v>943</v>
      </c>
      <c r="C662" t="s">
        <v>247</v>
      </c>
      <c r="D662" t="s">
        <v>15</v>
      </c>
      <c r="E662" t="s">
        <v>425</v>
      </c>
      <c r="AT662">
        <v>0.81</v>
      </c>
      <c r="AU662">
        <v>4.0999999999999996</v>
      </c>
      <c r="AV662">
        <v>4.17</v>
      </c>
      <c r="AW662">
        <v>3.92</v>
      </c>
      <c r="AX662">
        <v>-1.43</v>
      </c>
      <c r="AY662">
        <v>2.93</v>
      </c>
      <c r="AZ662">
        <v>-0.82</v>
      </c>
      <c r="BA662">
        <v>1.73</v>
      </c>
      <c r="BB662">
        <v>0.41</v>
      </c>
      <c r="BC662">
        <v>3.13</v>
      </c>
      <c r="BD662">
        <v>1.62</v>
      </c>
      <c r="BE662">
        <v>3.54</v>
      </c>
      <c r="BF662">
        <v>21.58</v>
      </c>
      <c r="BG662" t="s">
        <v>426</v>
      </c>
    </row>
    <row r="663" spans="1:59" x14ac:dyDescent="0.2">
      <c r="A663" t="s">
        <v>349</v>
      </c>
      <c r="B663">
        <v>578</v>
      </c>
      <c r="C663" t="s">
        <v>350</v>
      </c>
      <c r="D663" t="s">
        <v>15</v>
      </c>
      <c r="E663" t="s">
        <v>425</v>
      </c>
      <c r="F663">
        <v>0.2</v>
      </c>
      <c r="G663">
        <v>0.6</v>
      </c>
      <c r="H663">
        <v>6.4</v>
      </c>
      <c r="I663">
        <v>14.4</v>
      </c>
      <c r="J663">
        <v>28.5</v>
      </c>
      <c r="K663">
        <v>4</v>
      </c>
      <c r="L663">
        <v>5.5</v>
      </c>
      <c r="M663">
        <v>9.3800000000000008</v>
      </c>
      <c r="N663">
        <v>8.68</v>
      </c>
      <c r="O663">
        <v>9.17</v>
      </c>
      <c r="P663">
        <v>19.47</v>
      </c>
      <c r="Q663">
        <v>10.78</v>
      </c>
      <c r="R663">
        <v>2.8</v>
      </c>
      <c r="S663">
        <v>4.95</v>
      </c>
      <c r="T663">
        <v>-1.17</v>
      </c>
      <c r="U663">
        <v>-2.4</v>
      </c>
      <c r="V663">
        <v>0.59</v>
      </c>
      <c r="W663">
        <v>2.1800000000000002</v>
      </c>
      <c r="X663">
        <v>5.14</v>
      </c>
      <c r="Y663">
        <v>8.35</v>
      </c>
      <c r="Z663">
        <v>7.82</v>
      </c>
      <c r="AA663">
        <v>7.07</v>
      </c>
      <c r="AB663">
        <v>4.46</v>
      </c>
      <c r="AC663">
        <v>2.23</v>
      </c>
      <c r="AD663">
        <v>6.88</v>
      </c>
      <c r="AE663">
        <v>8.1</v>
      </c>
      <c r="AF663">
        <v>8.89</v>
      </c>
      <c r="AG663">
        <v>6.97</v>
      </c>
      <c r="AH663">
        <v>9.3000000000000007</v>
      </c>
      <c r="AI663">
        <v>-0.83</v>
      </c>
      <c r="AJ663">
        <v>-1.1200000000000001</v>
      </c>
      <c r="AK663">
        <v>0.65</v>
      </c>
      <c r="AL663">
        <v>0.44</v>
      </c>
      <c r="AM663">
        <v>3.69</v>
      </c>
      <c r="AN663">
        <v>4.5199999999999996</v>
      </c>
      <c r="AO663">
        <v>4.95</v>
      </c>
      <c r="AP663">
        <v>4.5599999999999996</v>
      </c>
      <c r="AQ663">
        <v>4.04</v>
      </c>
      <c r="AR663">
        <v>11.59</v>
      </c>
      <c r="AS663">
        <v>4.4000000000000004</v>
      </c>
      <c r="AT663">
        <v>5.44</v>
      </c>
      <c r="AU663">
        <v>7.96</v>
      </c>
      <c r="AV663">
        <v>4.8499999999999996</v>
      </c>
      <c r="AW663">
        <v>3.41</v>
      </c>
      <c r="AX663">
        <v>3.94</v>
      </c>
      <c r="AY663">
        <v>1.1299999999999999</v>
      </c>
      <c r="AZ663">
        <v>1.61</v>
      </c>
      <c r="BA663">
        <v>0</v>
      </c>
      <c r="BB663">
        <v>0.41</v>
      </c>
      <c r="BC663">
        <v>2.31</v>
      </c>
      <c r="BD663">
        <v>1.23</v>
      </c>
      <c r="BE663">
        <v>-0.13</v>
      </c>
      <c r="BF663">
        <v>6.49</v>
      </c>
      <c r="BG663" t="s">
        <v>426</v>
      </c>
    </row>
    <row r="664" spans="1:59" x14ac:dyDescent="0.2">
      <c r="A664" t="s">
        <v>150</v>
      </c>
      <c r="B664">
        <v>174</v>
      </c>
      <c r="C664" t="s">
        <v>151</v>
      </c>
      <c r="D664" t="s">
        <v>15</v>
      </c>
      <c r="E664" t="s">
        <v>425</v>
      </c>
      <c r="F664">
        <v>7.67</v>
      </c>
      <c r="G664">
        <v>5.03</v>
      </c>
      <c r="H664">
        <v>3.73</v>
      </c>
      <c r="I664">
        <v>16.170000000000002</v>
      </c>
      <c r="J664">
        <v>33.479999999999997</v>
      </c>
      <c r="K664">
        <v>11.75</v>
      </c>
      <c r="L664">
        <v>13.78</v>
      </c>
      <c r="M664">
        <v>14.06</v>
      </c>
      <c r="N664">
        <v>14.27</v>
      </c>
      <c r="O664">
        <v>18.73</v>
      </c>
      <c r="P664">
        <v>27.6</v>
      </c>
      <c r="Q664">
        <v>30.07</v>
      </c>
      <c r="R664">
        <v>21.12</v>
      </c>
      <c r="S664">
        <v>18.04</v>
      </c>
      <c r="T664">
        <v>18.239999999999998</v>
      </c>
      <c r="U664">
        <v>19.46</v>
      </c>
      <c r="V664">
        <v>20.309999999999999</v>
      </c>
      <c r="W664">
        <v>12.62</v>
      </c>
      <c r="X664">
        <v>11.13</v>
      </c>
      <c r="Y664">
        <v>18.350000000000001</v>
      </c>
      <c r="Z664">
        <v>20.02</v>
      </c>
      <c r="AA664">
        <v>17.760000000000002</v>
      </c>
      <c r="AB664">
        <v>11.79</v>
      </c>
      <c r="AC664">
        <v>9.9</v>
      </c>
      <c r="AD664">
        <v>13.25</v>
      </c>
      <c r="AE664">
        <v>8.52</v>
      </c>
      <c r="AF664">
        <v>6.97</v>
      </c>
      <c r="AG664">
        <v>4.18</v>
      </c>
      <c r="AH664">
        <v>4.05</v>
      </c>
      <c r="AI664">
        <v>2.71</v>
      </c>
      <c r="AJ664">
        <v>1.89</v>
      </c>
      <c r="AK664">
        <v>5.13</v>
      </c>
      <c r="AL664">
        <v>5.33</v>
      </c>
      <c r="AM664">
        <v>4.9800000000000004</v>
      </c>
      <c r="AN664">
        <v>0.51</v>
      </c>
      <c r="AO664">
        <v>0.61</v>
      </c>
      <c r="AP664">
        <v>3.74</v>
      </c>
      <c r="AQ664">
        <v>3.24</v>
      </c>
      <c r="AR664">
        <v>5.36</v>
      </c>
      <c r="AS664">
        <v>1.91</v>
      </c>
      <c r="AT664">
        <v>0.06</v>
      </c>
      <c r="AU664">
        <v>3.11</v>
      </c>
      <c r="AV664">
        <v>1.51</v>
      </c>
      <c r="AW664">
        <v>0</v>
      </c>
      <c r="AX664">
        <v>-1.68</v>
      </c>
      <c r="AY664">
        <v>1.8</v>
      </c>
      <c r="AZ664">
        <v>-0.22</v>
      </c>
      <c r="BA664">
        <v>0.32</v>
      </c>
      <c r="BB664">
        <v>0.4</v>
      </c>
      <c r="BC664">
        <v>-4.7</v>
      </c>
      <c r="BD664">
        <v>1.36</v>
      </c>
      <c r="BE664">
        <v>1.36</v>
      </c>
      <c r="BF664">
        <v>11.41</v>
      </c>
      <c r="BG664" t="s">
        <v>426</v>
      </c>
    </row>
    <row r="665" spans="1:59" x14ac:dyDescent="0.2">
      <c r="A665" t="s">
        <v>349</v>
      </c>
      <c r="B665">
        <v>578</v>
      </c>
      <c r="C665" t="s">
        <v>350</v>
      </c>
      <c r="D665" t="s">
        <v>15</v>
      </c>
      <c r="E665" t="s">
        <v>462</v>
      </c>
      <c r="F665">
        <v>-0.46</v>
      </c>
      <c r="G665">
        <v>0.25</v>
      </c>
      <c r="H665">
        <v>7.84</v>
      </c>
      <c r="I665">
        <v>22.92</v>
      </c>
      <c r="J665">
        <v>28.86</v>
      </c>
      <c r="K665">
        <v>3.71</v>
      </c>
      <c r="L665">
        <v>3.94</v>
      </c>
      <c r="M665">
        <v>7.8</v>
      </c>
      <c r="N665">
        <v>7.46</v>
      </c>
      <c r="O665">
        <v>11.21</v>
      </c>
      <c r="P665">
        <v>20.11</v>
      </c>
      <c r="Q665">
        <v>9.52</v>
      </c>
      <c r="R665">
        <v>0.9</v>
      </c>
      <c r="S665">
        <v>2.06</v>
      </c>
      <c r="T665">
        <v>-3.09</v>
      </c>
      <c r="U665">
        <v>-0.02</v>
      </c>
      <c r="V665">
        <v>-0.42</v>
      </c>
      <c r="W665">
        <v>5.95</v>
      </c>
      <c r="X665">
        <v>8.1999999999999993</v>
      </c>
      <c r="Y665">
        <v>4.5999999999999996</v>
      </c>
      <c r="Z665">
        <v>3.45</v>
      </c>
      <c r="AA665">
        <v>6.79</v>
      </c>
      <c r="AB665">
        <v>0.23</v>
      </c>
      <c r="AC665">
        <v>-0.42</v>
      </c>
      <c r="AD665">
        <v>3.98</v>
      </c>
      <c r="AE665">
        <v>6.12</v>
      </c>
      <c r="AF665">
        <v>1.83</v>
      </c>
      <c r="AG665">
        <v>5.0599999999999996</v>
      </c>
      <c r="AH665">
        <v>12.19</v>
      </c>
      <c r="AI665">
        <v>-4.72</v>
      </c>
      <c r="AJ665">
        <v>3.92</v>
      </c>
      <c r="AK665">
        <v>2.5</v>
      </c>
      <c r="AL665">
        <v>1.67</v>
      </c>
      <c r="AM665">
        <v>4.01</v>
      </c>
      <c r="AN665">
        <v>6.72</v>
      </c>
      <c r="AO665">
        <v>9.18</v>
      </c>
      <c r="AP665">
        <v>7.07</v>
      </c>
      <c r="AQ665">
        <v>3.22</v>
      </c>
      <c r="AR665">
        <v>12.42</v>
      </c>
      <c r="AS665">
        <v>-3.8</v>
      </c>
      <c r="AT665">
        <v>9.41</v>
      </c>
      <c r="AU665">
        <v>5.45</v>
      </c>
      <c r="AV665">
        <v>1.02</v>
      </c>
      <c r="AW665">
        <v>0.31</v>
      </c>
      <c r="AX665">
        <v>0.14000000000000001</v>
      </c>
      <c r="AY665">
        <v>-4.1100000000000003</v>
      </c>
      <c r="AZ665">
        <v>-1.18</v>
      </c>
      <c r="BA665">
        <v>0.7</v>
      </c>
      <c r="BB665">
        <v>0.38</v>
      </c>
      <c r="BC665">
        <v>-0.96</v>
      </c>
      <c r="BD665">
        <v>-1.6</v>
      </c>
      <c r="BE665">
        <v>4.72</v>
      </c>
      <c r="BF665">
        <v>10.9</v>
      </c>
      <c r="BG665" t="s">
        <v>463</v>
      </c>
    </row>
    <row r="666" spans="1:59" x14ac:dyDescent="0.2">
      <c r="A666" t="s">
        <v>77</v>
      </c>
      <c r="B666">
        <v>146</v>
      </c>
      <c r="C666" t="s">
        <v>78</v>
      </c>
      <c r="D666" t="s">
        <v>15</v>
      </c>
      <c r="E666" t="s">
        <v>441</v>
      </c>
      <c r="F666">
        <v>3.4350000000000001</v>
      </c>
      <c r="G666">
        <v>6.41</v>
      </c>
      <c r="H666">
        <v>7.25</v>
      </c>
      <c r="I666">
        <v>8.81</v>
      </c>
      <c r="J666">
        <v>8.7899999999999991</v>
      </c>
      <c r="K666">
        <v>7.25</v>
      </c>
      <c r="L666">
        <v>2.25</v>
      </c>
      <c r="M666">
        <v>1.39</v>
      </c>
      <c r="N666">
        <v>0.92</v>
      </c>
      <c r="O666">
        <v>1.66</v>
      </c>
      <c r="P666">
        <v>3.24</v>
      </c>
      <c r="Q666">
        <v>5.4</v>
      </c>
      <c r="R666">
        <v>5.8</v>
      </c>
      <c r="S666">
        <v>3.7</v>
      </c>
      <c r="T666">
        <v>2.8</v>
      </c>
      <c r="U666">
        <v>3.53</v>
      </c>
      <c r="V666">
        <v>2.66</v>
      </c>
      <c r="W666">
        <v>2.06</v>
      </c>
      <c r="X666">
        <v>2.16</v>
      </c>
      <c r="Y666">
        <v>3.19</v>
      </c>
      <c r="Z666">
        <v>5.33</v>
      </c>
      <c r="AA666">
        <v>2.37</v>
      </c>
      <c r="AB666">
        <v>1.1399999999999999</v>
      </c>
      <c r="AC666">
        <v>3.79</v>
      </c>
      <c r="AD666">
        <v>1.01</v>
      </c>
      <c r="AE666">
        <v>1.98</v>
      </c>
      <c r="AF666">
        <v>0.9</v>
      </c>
      <c r="AG666">
        <v>0.35</v>
      </c>
      <c r="AH666">
        <v>0.18</v>
      </c>
      <c r="AI666">
        <v>0.03</v>
      </c>
      <c r="AJ666">
        <v>0.91</v>
      </c>
      <c r="AK666">
        <v>1.03</v>
      </c>
      <c r="AL666">
        <v>0.63</v>
      </c>
      <c r="AM666">
        <v>-0.78</v>
      </c>
      <c r="AN666">
        <v>0.8</v>
      </c>
      <c r="AO666">
        <v>0.82</v>
      </c>
      <c r="AP666">
        <v>0.71</v>
      </c>
      <c r="AQ666">
        <v>0.63</v>
      </c>
      <c r="AR666">
        <v>1.45</v>
      </c>
      <c r="AS666">
        <v>1.0900000000000001</v>
      </c>
      <c r="AT666">
        <v>0.22</v>
      </c>
      <c r="AU666">
        <v>2.61</v>
      </c>
      <c r="AV666">
        <v>0.27</v>
      </c>
      <c r="AW666">
        <v>-0.85</v>
      </c>
      <c r="AX666">
        <v>-0.01</v>
      </c>
      <c r="AY666">
        <v>-0.35</v>
      </c>
      <c r="AZ666">
        <v>-0.33</v>
      </c>
      <c r="BA666">
        <v>0.28999999999999998</v>
      </c>
      <c r="BB666">
        <v>0.37</v>
      </c>
      <c r="BC666">
        <v>0.46</v>
      </c>
      <c r="BD666">
        <v>-0.25</v>
      </c>
      <c r="BE666">
        <v>0.36</v>
      </c>
      <c r="BF666">
        <v>1.71</v>
      </c>
      <c r="BG666" t="s">
        <v>442</v>
      </c>
    </row>
    <row r="667" spans="1:59" x14ac:dyDescent="0.2">
      <c r="A667" t="s">
        <v>229</v>
      </c>
      <c r="B667">
        <v>921</v>
      </c>
      <c r="C667" t="s">
        <v>464</v>
      </c>
      <c r="D667" t="s">
        <v>15</v>
      </c>
      <c r="E667" t="s">
        <v>462</v>
      </c>
      <c r="AV667">
        <v>3.08</v>
      </c>
      <c r="AW667">
        <v>3.28</v>
      </c>
      <c r="AX667">
        <v>5.54</v>
      </c>
      <c r="AY667">
        <v>6.28</v>
      </c>
      <c r="AZ667">
        <v>4.5</v>
      </c>
      <c r="BA667">
        <v>3.34</v>
      </c>
      <c r="BB667">
        <v>0.37</v>
      </c>
      <c r="BC667">
        <v>1.84</v>
      </c>
      <c r="BD667">
        <v>2.59</v>
      </c>
      <c r="BE667">
        <v>8.66</v>
      </c>
      <c r="BF667">
        <v>19.64</v>
      </c>
      <c r="BG667" t="s">
        <v>463</v>
      </c>
    </row>
    <row r="668" spans="1:59" x14ac:dyDescent="0.2">
      <c r="A668" t="s">
        <v>314</v>
      </c>
      <c r="B668">
        <v>722</v>
      </c>
      <c r="C668" t="s">
        <v>315</v>
      </c>
      <c r="D668" t="s">
        <v>15</v>
      </c>
      <c r="E668" t="s">
        <v>416</v>
      </c>
      <c r="F668">
        <v>0.3</v>
      </c>
      <c r="G668">
        <v>1.9</v>
      </c>
      <c r="H668">
        <v>1.4</v>
      </c>
      <c r="I668">
        <v>3.6</v>
      </c>
      <c r="J668">
        <v>34.1</v>
      </c>
      <c r="K668">
        <v>12.3</v>
      </c>
      <c r="L668">
        <v>2.6</v>
      </c>
      <c r="M668">
        <v>-0.9</v>
      </c>
      <c r="N668">
        <v>-0.4</v>
      </c>
      <c r="O668">
        <v>1.5</v>
      </c>
      <c r="P668">
        <v>3.9</v>
      </c>
      <c r="Q668">
        <v>20.2</v>
      </c>
      <c r="R668">
        <v>16.7</v>
      </c>
      <c r="S668">
        <v>1.4</v>
      </c>
      <c r="T668">
        <v>3.7</v>
      </c>
      <c r="U668">
        <v>16.5</v>
      </c>
      <c r="V668">
        <v>9</v>
      </c>
      <c r="W668">
        <v>1.4</v>
      </c>
      <c r="X668">
        <v>-2.5</v>
      </c>
      <c r="Y668">
        <v>1</v>
      </c>
      <c r="Z668">
        <v>0.2</v>
      </c>
      <c r="AA668">
        <v>2.9</v>
      </c>
      <c r="AB668">
        <v>-1.6</v>
      </c>
      <c r="AC668">
        <v>3.7</v>
      </c>
      <c r="AD668">
        <v>77.5</v>
      </c>
      <c r="AE668">
        <v>7.8</v>
      </c>
      <c r="AF668">
        <v>0.5</v>
      </c>
      <c r="AG668">
        <v>0</v>
      </c>
      <c r="AH668">
        <v>3.7</v>
      </c>
      <c r="AI668">
        <v>3.7</v>
      </c>
      <c r="AJ668">
        <v>7.9</v>
      </c>
      <c r="AK668">
        <v>3.6</v>
      </c>
      <c r="AL668">
        <v>4.2</v>
      </c>
      <c r="AM668">
        <v>4.3</v>
      </c>
      <c r="AN668">
        <v>2</v>
      </c>
      <c r="AO668">
        <v>0.2</v>
      </c>
      <c r="AP668">
        <v>3.54</v>
      </c>
      <c r="AQ668">
        <v>10</v>
      </c>
      <c r="AR668">
        <v>2.11</v>
      </c>
      <c r="AS668">
        <v>-0.15</v>
      </c>
      <c r="AT668">
        <v>2.12</v>
      </c>
      <c r="AU668">
        <v>3.15</v>
      </c>
      <c r="AV668">
        <v>0.23</v>
      </c>
      <c r="AW668">
        <v>-0.3</v>
      </c>
      <c r="AX668">
        <v>-4.7699999999999996</v>
      </c>
      <c r="AY668">
        <v>-2.67</v>
      </c>
      <c r="AZ668">
        <v>-1.82</v>
      </c>
      <c r="BA668">
        <v>-1.41</v>
      </c>
      <c r="BB668">
        <v>0.32</v>
      </c>
      <c r="BC668">
        <v>0.48</v>
      </c>
      <c r="BD668">
        <v>0.91</v>
      </c>
      <c r="BE668">
        <v>2.5299999999999998</v>
      </c>
      <c r="BF668">
        <v>2.2999999999999998</v>
      </c>
      <c r="BG668" t="s">
        <v>419</v>
      </c>
    </row>
    <row r="669" spans="1:59" x14ac:dyDescent="0.2">
      <c r="A669" t="s">
        <v>347</v>
      </c>
      <c r="B669">
        <v>742</v>
      </c>
      <c r="C669" t="s">
        <v>348</v>
      </c>
      <c r="D669" t="s">
        <v>15</v>
      </c>
      <c r="E669" t="s">
        <v>425</v>
      </c>
      <c r="F669">
        <v>3.9</v>
      </c>
      <c r="G669">
        <v>10.4</v>
      </c>
      <c r="H669">
        <v>7.8</v>
      </c>
      <c r="I669">
        <v>2.1</v>
      </c>
      <c r="J669">
        <v>12.3</v>
      </c>
      <c r="K669">
        <v>23.9</v>
      </c>
      <c r="L669">
        <v>17.600000000000001</v>
      </c>
      <c r="M669">
        <v>26.8</v>
      </c>
      <c r="N669">
        <v>-8.6</v>
      </c>
      <c r="O669">
        <v>6.9</v>
      </c>
      <c r="P669">
        <v>12.9</v>
      </c>
      <c r="Q669">
        <v>25.8</v>
      </c>
      <c r="R669">
        <v>13.5</v>
      </c>
      <c r="S669">
        <v>11.3</v>
      </c>
      <c r="T669">
        <v>-10.3</v>
      </c>
      <c r="U669">
        <v>-8.1999999999999993</v>
      </c>
      <c r="V669">
        <v>4.0999999999999996</v>
      </c>
      <c r="W669">
        <v>-0.9</v>
      </c>
      <c r="X669">
        <v>14.7</v>
      </c>
      <c r="Y669">
        <v>-17.7</v>
      </c>
      <c r="Z669">
        <v>1.9</v>
      </c>
      <c r="AA669">
        <v>-4.2</v>
      </c>
      <c r="AB669">
        <v>3.1</v>
      </c>
      <c r="AC669">
        <v>-0.4</v>
      </c>
      <c r="AD669">
        <v>31.7</v>
      </c>
      <c r="AE669">
        <v>27.8</v>
      </c>
      <c r="AF669">
        <v>5.8</v>
      </c>
      <c r="AG669">
        <v>14.2</v>
      </c>
      <c r="AH669">
        <v>-3</v>
      </c>
      <c r="AI669">
        <v>-5</v>
      </c>
      <c r="AJ669">
        <v>-3.4</v>
      </c>
      <c r="AK669">
        <v>5.2</v>
      </c>
      <c r="AL669">
        <v>3.9</v>
      </c>
      <c r="AM669">
        <v>-5.7</v>
      </c>
      <c r="AN669">
        <v>-1.2</v>
      </c>
      <c r="AO669">
        <v>1.83</v>
      </c>
      <c r="AP669">
        <v>2.4700000000000002</v>
      </c>
      <c r="AQ669">
        <v>3.89</v>
      </c>
      <c r="AR669">
        <v>5.67</v>
      </c>
      <c r="AS669">
        <v>9.5</v>
      </c>
      <c r="AT669">
        <v>-0.34</v>
      </c>
      <c r="AU669">
        <v>1.1499999999999999</v>
      </c>
      <c r="AV669">
        <v>3.37</v>
      </c>
      <c r="AW669">
        <v>0.56999999999999995</v>
      </c>
      <c r="AX669">
        <v>-4.3499999999999996</v>
      </c>
      <c r="AY669">
        <v>5.88</v>
      </c>
      <c r="AZ669">
        <v>3.15</v>
      </c>
      <c r="BA669">
        <v>-4.1500000000000004</v>
      </c>
      <c r="BB669">
        <v>0.31</v>
      </c>
      <c r="BC669">
        <v>-0.52</v>
      </c>
      <c r="BD669">
        <v>3.39</v>
      </c>
      <c r="BE669">
        <v>9.83</v>
      </c>
      <c r="BF669">
        <v>12.07</v>
      </c>
      <c r="BG669" t="s">
        <v>426</v>
      </c>
    </row>
    <row r="670" spans="1:59" x14ac:dyDescent="0.2">
      <c r="A670" t="s">
        <v>176</v>
      </c>
      <c r="B670">
        <v>433</v>
      </c>
      <c r="C670" t="s">
        <v>177</v>
      </c>
      <c r="D670" t="s">
        <v>15</v>
      </c>
      <c r="E670" t="s">
        <v>425</v>
      </c>
      <c r="F670">
        <v>3.9</v>
      </c>
      <c r="G670">
        <v>4.2</v>
      </c>
      <c r="H670">
        <v>5.2</v>
      </c>
      <c r="I670">
        <v>5.6</v>
      </c>
      <c r="J670">
        <v>10.1</v>
      </c>
      <c r="K670">
        <v>9.6999999999999993</v>
      </c>
      <c r="L670">
        <v>11.2</v>
      </c>
      <c r="M670">
        <v>8.1999999999999993</v>
      </c>
      <c r="N670">
        <v>5.6</v>
      </c>
      <c r="R670">
        <v>25</v>
      </c>
      <c r="S670">
        <v>13.4</v>
      </c>
      <c r="T670">
        <v>5.7</v>
      </c>
      <c r="U670">
        <v>2.4</v>
      </c>
      <c r="V670">
        <v>0.7</v>
      </c>
      <c r="W670">
        <v>23.1</v>
      </c>
      <c r="X670">
        <v>23.5</v>
      </c>
      <c r="Y670">
        <v>7.1</v>
      </c>
      <c r="Z670">
        <v>64.5</v>
      </c>
      <c r="AA670">
        <v>260.8</v>
      </c>
      <c r="AB670">
        <v>72.3</v>
      </c>
      <c r="AC670">
        <v>215.5</v>
      </c>
      <c r="AD670">
        <v>500.8</v>
      </c>
      <c r="AE670">
        <v>427.2</v>
      </c>
      <c r="AF670">
        <v>-22.9</v>
      </c>
      <c r="AG670">
        <v>15.5</v>
      </c>
      <c r="AH670">
        <v>11.2</v>
      </c>
      <c r="AI670">
        <v>0</v>
      </c>
      <c r="AJ670">
        <v>-3.1</v>
      </c>
      <c r="AK670">
        <v>8.1999999999999993</v>
      </c>
      <c r="AL670">
        <v>9.1</v>
      </c>
      <c r="AM670">
        <v>16.5</v>
      </c>
      <c r="AN670">
        <v>8.6999999999999993</v>
      </c>
      <c r="AO670">
        <v>22.3</v>
      </c>
      <c r="AP670">
        <v>29.9</v>
      </c>
      <c r="AQ670">
        <v>13.9</v>
      </c>
      <c r="AR670">
        <v>10.9</v>
      </c>
      <c r="AS670">
        <v>7.6</v>
      </c>
      <c r="AT670">
        <v>3.1</v>
      </c>
      <c r="AU670">
        <v>3.1</v>
      </c>
      <c r="AY670">
        <v>2.29</v>
      </c>
      <c r="AZ670">
        <v>-3.14</v>
      </c>
      <c r="BA670">
        <v>-1.84</v>
      </c>
      <c r="BB670">
        <v>0.25</v>
      </c>
      <c r="BC670">
        <v>0</v>
      </c>
      <c r="BD670">
        <v>-0.49</v>
      </c>
      <c r="BE670">
        <v>4.8600000000000003</v>
      </c>
      <c r="BF670">
        <v>6.92</v>
      </c>
      <c r="BG670" t="s">
        <v>426</v>
      </c>
    </row>
    <row r="671" spans="1:59" x14ac:dyDescent="0.2">
      <c r="A671" t="s">
        <v>58</v>
      </c>
      <c r="B671">
        <v>339</v>
      </c>
      <c r="C671" t="s">
        <v>59</v>
      </c>
      <c r="D671" t="s">
        <v>15</v>
      </c>
      <c r="E671" t="s">
        <v>16</v>
      </c>
      <c r="F671">
        <v>21.41</v>
      </c>
      <c r="G671">
        <v>18.63</v>
      </c>
      <c r="H671">
        <v>20.73</v>
      </c>
      <c r="I671">
        <v>66.959999999999994</v>
      </c>
      <c r="J671">
        <v>20.78</v>
      </c>
      <c r="K671">
        <v>20.77</v>
      </c>
      <c r="L671">
        <v>-2.9</v>
      </c>
      <c r="M671">
        <v>12.15</v>
      </c>
      <c r="N671">
        <v>4.87</v>
      </c>
      <c r="O671">
        <v>-11.82</v>
      </c>
      <c r="P671">
        <v>7.05</v>
      </c>
      <c r="Q671">
        <v>11.22</v>
      </c>
      <c r="R671">
        <v>6.84</v>
      </c>
      <c r="S671">
        <v>5</v>
      </c>
      <c r="T671">
        <v>3.38</v>
      </c>
      <c r="U671">
        <v>4.1500000000000004</v>
      </c>
      <c r="V671">
        <v>0.79</v>
      </c>
      <c r="W671">
        <v>2.02</v>
      </c>
      <c r="X671">
        <v>5.32</v>
      </c>
      <c r="Y671">
        <v>0</v>
      </c>
      <c r="Z671">
        <v>2.0499999999999998</v>
      </c>
      <c r="AA671">
        <v>3.22</v>
      </c>
      <c r="AB671">
        <v>2.4</v>
      </c>
      <c r="AC671">
        <v>1.47</v>
      </c>
      <c r="AD671">
        <v>2.57</v>
      </c>
      <c r="AE671">
        <v>2.89</v>
      </c>
      <c r="AF671">
        <v>6.43</v>
      </c>
      <c r="AG671">
        <v>1.03</v>
      </c>
      <c r="AH671">
        <v>-0.85</v>
      </c>
      <c r="AI671">
        <v>-1.21</v>
      </c>
      <c r="AJ671">
        <v>0.61</v>
      </c>
      <c r="AK671">
        <v>1.1499999999999999</v>
      </c>
      <c r="AL671">
        <v>2.2000000000000002</v>
      </c>
      <c r="AM671">
        <v>2.62</v>
      </c>
      <c r="AN671">
        <v>3.07</v>
      </c>
      <c r="AO671">
        <v>3.65</v>
      </c>
      <c r="AP671">
        <v>4.24</v>
      </c>
      <c r="AQ671">
        <v>2.3199999999999998</v>
      </c>
      <c r="AR671">
        <v>6.39</v>
      </c>
      <c r="AS671">
        <v>-1.1000000000000001</v>
      </c>
      <c r="AT671">
        <v>0.92</v>
      </c>
      <c r="AU671">
        <v>1.7</v>
      </c>
      <c r="AV671">
        <v>1.3</v>
      </c>
      <c r="AW671">
        <v>0.51</v>
      </c>
      <c r="AX671">
        <v>1.2</v>
      </c>
      <c r="AY671">
        <v>-0.85</v>
      </c>
      <c r="AZ671">
        <v>0.66</v>
      </c>
      <c r="BA671">
        <v>1.1499999999999999</v>
      </c>
      <c r="BB671">
        <v>0.24</v>
      </c>
      <c r="BC671">
        <v>0.19</v>
      </c>
      <c r="BD671">
        <v>0.12</v>
      </c>
      <c r="BE671">
        <v>3.26</v>
      </c>
      <c r="BF671">
        <v>6.18</v>
      </c>
      <c r="BG671" t="s">
        <v>17</v>
      </c>
    </row>
    <row r="672" spans="1:59" x14ac:dyDescent="0.2">
      <c r="A672" t="s">
        <v>302</v>
      </c>
      <c r="B672">
        <v>453</v>
      </c>
      <c r="C672" t="s">
        <v>303</v>
      </c>
      <c r="D672" t="s">
        <v>15</v>
      </c>
      <c r="E672" t="s">
        <v>16</v>
      </c>
      <c r="F672">
        <v>20.03</v>
      </c>
      <c r="G672">
        <v>20.03</v>
      </c>
      <c r="H672">
        <v>20.03</v>
      </c>
      <c r="I672">
        <v>20.03</v>
      </c>
      <c r="J672">
        <v>20.03</v>
      </c>
      <c r="K672">
        <v>20.03</v>
      </c>
      <c r="L672">
        <v>20.03</v>
      </c>
      <c r="M672">
        <v>20.03</v>
      </c>
      <c r="N672">
        <v>10.029999999999999</v>
      </c>
      <c r="O672">
        <v>6.01</v>
      </c>
      <c r="P672">
        <v>6.84</v>
      </c>
      <c r="Q672">
        <v>8.4600000000000009</v>
      </c>
      <c r="R672">
        <v>5.7</v>
      </c>
      <c r="S672">
        <v>2.7</v>
      </c>
      <c r="T672">
        <v>1.1399999999999999</v>
      </c>
      <c r="U672">
        <v>1.1299999999999999</v>
      </c>
      <c r="V672">
        <v>1.9</v>
      </c>
      <c r="W672">
        <v>4.49</v>
      </c>
      <c r="X672">
        <v>4.82</v>
      </c>
      <c r="Y672">
        <v>3.3</v>
      </c>
      <c r="Z672">
        <v>3.01</v>
      </c>
      <c r="AA672">
        <v>4.38</v>
      </c>
      <c r="AB672">
        <v>3.09</v>
      </c>
      <c r="AC672">
        <v>-0.86</v>
      </c>
      <c r="AD672">
        <v>1.51</v>
      </c>
      <c r="AE672">
        <v>2.98</v>
      </c>
      <c r="AF672">
        <v>7.03</v>
      </c>
      <c r="AG672">
        <v>2.7</v>
      </c>
      <c r="AH672">
        <v>2.82</v>
      </c>
      <c r="AI672">
        <v>2.19</v>
      </c>
      <c r="AJ672">
        <v>1.61</v>
      </c>
      <c r="AK672">
        <v>1.59</v>
      </c>
      <c r="AL672">
        <v>0.17</v>
      </c>
      <c r="AM672">
        <v>2.25</v>
      </c>
      <c r="AN672">
        <v>6.77</v>
      </c>
      <c r="AO672">
        <v>8.8800000000000008</v>
      </c>
      <c r="AP672">
        <v>11.79</v>
      </c>
      <c r="AQ672">
        <v>13.67</v>
      </c>
      <c r="AR672">
        <v>15.12</v>
      </c>
      <c r="AS672">
        <v>-4.88</v>
      </c>
      <c r="AT672">
        <v>-2.4300000000000002</v>
      </c>
      <c r="AU672">
        <v>1.91</v>
      </c>
      <c r="AV672">
        <v>1.86</v>
      </c>
      <c r="AW672">
        <v>3.1</v>
      </c>
      <c r="AX672">
        <v>3.32</v>
      </c>
      <c r="AY672">
        <v>1.86</v>
      </c>
      <c r="AZ672">
        <v>2.68</v>
      </c>
      <c r="BA672">
        <v>0.4</v>
      </c>
      <c r="BB672">
        <v>0.22</v>
      </c>
      <c r="BC672">
        <v>-0.55000000000000004</v>
      </c>
      <c r="BD672">
        <v>-2.54</v>
      </c>
      <c r="BE672">
        <v>2.2999999999999998</v>
      </c>
      <c r="BF672">
        <v>5</v>
      </c>
      <c r="BG672" t="s">
        <v>17</v>
      </c>
    </row>
    <row r="673" spans="1:59" x14ac:dyDescent="0.2">
      <c r="A673" t="s">
        <v>188</v>
      </c>
      <c r="B673">
        <v>158</v>
      </c>
      <c r="C673" t="s">
        <v>189</v>
      </c>
      <c r="D673" t="s">
        <v>15</v>
      </c>
      <c r="E673" t="s">
        <v>441</v>
      </c>
      <c r="F673">
        <v>6.876436</v>
      </c>
      <c r="G673">
        <v>7.01</v>
      </c>
      <c r="H673">
        <v>5.6</v>
      </c>
      <c r="I673">
        <v>11.5</v>
      </c>
      <c r="J673">
        <v>20.62</v>
      </c>
      <c r="K673">
        <v>11.33</v>
      </c>
      <c r="L673">
        <v>9.7799999999999994</v>
      </c>
      <c r="M673">
        <v>8.5500000000000007</v>
      </c>
      <c r="N673">
        <v>5.32</v>
      </c>
      <c r="O673">
        <v>3.91</v>
      </c>
      <c r="P673">
        <v>5.9</v>
      </c>
      <c r="Q673">
        <v>4.7300000000000004</v>
      </c>
      <c r="R673">
        <v>3</v>
      </c>
      <c r="S673">
        <v>2.4500000000000002</v>
      </c>
      <c r="T673">
        <v>2.77</v>
      </c>
      <c r="U673">
        <v>2.59</v>
      </c>
      <c r="V673">
        <v>1.68</v>
      </c>
      <c r="W673">
        <v>1.26</v>
      </c>
      <c r="X673">
        <v>1.01</v>
      </c>
      <c r="Y673">
        <v>2.5</v>
      </c>
      <c r="Z673">
        <v>2.65</v>
      </c>
      <c r="AA673">
        <v>2.72</v>
      </c>
      <c r="AB673">
        <v>2.4500000000000002</v>
      </c>
      <c r="AC673">
        <v>1.41</v>
      </c>
      <c r="AD673">
        <v>0.88</v>
      </c>
      <c r="AE673">
        <v>0.4</v>
      </c>
      <c r="AF673">
        <v>0.38</v>
      </c>
      <c r="AG673">
        <v>1.7</v>
      </c>
      <c r="AH673">
        <v>0.71</v>
      </c>
      <c r="AI673">
        <v>-0.13</v>
      </c>
      <c r="AJ673">
        <v>-0.49</v>
      </c>
      <c r="AK673">
        <v>-0.88</v>
      </c>
      <c r="AL673">
        <v>-0.77</v>
      </c>
      <c r="AM673">
        <v>-0.3</v>
      </c>
      <c r="AN673">
        <v>-0.39</v>
      </c>
      <c r="AO673">
        <v>-0.31</v>
      </c>
      <c r="AP673">
        <v>-0.23</v>
      </c>
      <c r="AQ673">
        <v>-0.14000000000000001</v>
      </c>
      <c r="AR673">
        <v>0.35</v>
      </c>
      <c r="AS673">
        <v>-0.78</v>
      </c>
      <c r="AT673">
        <v>-1.1000000000000001</v>
      </c>
      <c r="AU673">
        <v>-0.75</v>
      </c>
      <c r="AV673">
        <v>-0.49</v>
      </c>
      <c r="AW673">
        <v>-0.09</v>
      </c>
      <c r="AX673">
        <v>1.98</v>
      </c>
      <c r="AY673">
        <v>1.02</v>
      </c>
      <c r="AZ673">
        <v>0.4</v>
      </c>
      <c r="BA673">
        <v>-7.0000000000000007E-2</v>
      </c>
      <c r="BB673">
        <v>0.19</v>
      </c>
      <c r="BC673">
        <v>0.45</v>
      </c>
      <c r="BD673">
        <v>0.11</v>
      </c>
      <c r="BE673">
        <v>-0.73</v>
      </c>
      <c r="BF673">
        <v>0.19</v>
      </c>
      <c r="BG673" t="s">
        <v>442</v>
      </c>
    </row>
    <row r="674" spans="1:59" x14ac:dyDescent="0.2">
      <c r="A674" t="s">
        <v>321</v>
      </c>
      <c r="B674">
        <v>253</v>
      </c>
      <c r="C674" t="s">
        <v>322</v>
      </c>
      <c r="D674" t="s">
        <v>15</v>
      </c>
      <c r="E674" t="s">
        <v>441</v>
      </c>
      <c r="Y674">
        <v>11.64</v>
      </c>
      <c r="Z674">
        <v>23</v>
      </c>
      <c r="AA674">
        <v>7.02</v>
      </c>
      <c r="AB674">
        <v>4.0599999999999996</v>
      </c>
      <c r="AC674">
        <v>1.32</v>
      </c>
      <c r="AD674">
        <v>3.99</v>
      </c>
      <c r="AE674">
        <v>6.86</v>
      </c>
      <c r="AF674">
        <v>4</v>
      </c>
      <c r="AG674">
        <v>-3.52</v>
      </c>
      <c r="AH674">
        <v>-5.27</v>
      </c>
      <c r="AI674">
        <v>-0.17</v>
      </c>
      <c r="AJ674">
        <v>4.26</v>
      </c>
      <c r="AK674">
        <v>-4.01</v>
      </c>
      <c r="AL674">
        <v>-0.17</v>
      </c>
      <c r="AM674">
        <v>4.49</v>
      </c>
      <c r="AN674">
        <v>6.55</v>
      </c>
      <c r="AO674">
        <v>5.97</v>
      </c>
      <c r="AP674">
        <v>8.7799999999999994</v>
      </c>
      <c r="AQ674">
        <v>7</v>
      </c>
      <c r="AR674">
        <v>14.65</v>
      </c>
      <c r="AS674">
        <v>-17.559999999999999</v>
      </c>
      <c r="AT674">
        <v>-0.4</v>
      </c>
      <c r="AU674">
        <v>2.27</v>
      </c>
      <c r="AV674">
        <v>1.22</v>
      </c>
      <c r="AW674">
        <v>0.69</v>
      </c>
      <c r="AX674">
        <v>0.5</v>
      </c>
      <c r="AY674">
        <v>0.22</v>
      </c>
      <c r="AZ674">
        <v>-0.02</v>
      </c>
      <c r="BA674">
        <v>0.12</v>
      </c>
      <c r="BB674">
        <v>0.19</v>
      </c>
      <c r="BC674">
        <v>7.0000000000000007E-2</v>
      </c>
      <c r="BD674">
        <v>0.32</v>
      </c>
      <c r="BE674">
        <v>2.11</v>
      </c>
      <c r="BF674">
        <v>4.88</v>
      </c>
      <c r="BG674" t="s">
        <v>451</v>
      </c>
    </row>
    <row r="675" spans="1:59" x14ac:dyDescent="0.2">
      <c r="A675" t="s">
        <v>28</v>
      </c>
      <c r="B675">
        <v>911</v>
      </c>
      <c r="C675" t="s">
        <v>29</v>
      </c>
      <c r="D675" t="s">
        <v>15</v>
      </c>
      <c r="E675" t="s">
        <v>416</v>
      </c>
      <c r="AE675">
        <v>254.2</v>
      </c>
      <c r="AF675">
        <v>11.2</v>
      </c>
      <c r="AG675">
        <v>25.2</v>
      </c>
      <c r="AH675">
        <v>10</v>
      </c>
      <c r="AI675">
        <v>18.7</v>
      </c>
      <c r="AJ675">
        <v>1</v>
      </c>
      <c r="AK675">
        <v>-0.2</v>
      </c>
      <c r="AL675">
        <v>0.1</v>
      </c>
      <c r="AM675">
        <v>2.2000000000000002</v>
      </c>
      <c r="AN675">
        <v>1.6</v>
      </c>
      <c r="AO675">
        <v>2.1</v>
      </c>
      <c r="AP675">
        <v>1.5</v>
      </c>
      <c r="AQ675">
        <v>-1.2</v>
      </c>
      <c r="AR675">
        <v>7.5</v>
      </c>
      <c r="AX675">
        <v>1.89</v>
      </c>
      <c r="AY675">
        <v>38.979999999999997</v>
      </c>
      <c r="AZ675">
        <v>-23.88</v>
      </c>
      <c r="BA675">
        <v>-4.6399999999999997</v>
      </c>
      <c r="BB675">
        <v>0.18</v>
      </c>
      <c r="BC675">
        <v>0.48</v>
      </c>
      <c r="BD675">
        <v>0.89</v>
      </c>
      <c r="BE675">
        <v>1.28</v>
      </c>
      <c r="BF675">
        <v>6.07</v>
      </c>
      <c r="BG675" t="s">
        <v>419</v>
      </c>
    </row>
    <row r="676" spans="1:59" x14ac:dyDescent="0.2">
      <c r="A676" t="s">
        <v>66</v>
      </c>
      <c r="B676">
        <v>516</v>
      </c>
      <c r="C676" t="s">
        <v>67</v>
      </c>
      <c r="D676" t="s">
        <v>15</v>
      </c>
      <c r="E676" t="s">
        <v>16</v>
      </c>
      <c r="F676">
        <v>0.8</v>
      </c>
      <c r="G676">
        <v>1</v>
      </c>
      <c r="H676">
        <v>-3.6</v>
      </c>
      <c r="I676">
        <v>11.9</v>
      </c>
      <c r="J676">
        <v>21.4</v>
      </c>
      <c r="K676">
        <v>3.9</v>
      </c>
      <c r="L676">
        <v>5.9</v>
      </c>
      <c r="M676">
        <v>11.1</v>
      </c>
      <c r="N676">
        <v>6.4</v>
      </c>
      <c r="O676">
        <v>5.5</v>
      </c>
      <c r="P676">
        <v>5.3</v>
      </c>
      <c r="Q676">
        <v>9.14</v>
      </c>
      <c r="R676">
        <v>6.36</v>
      </c>
      <c r="S676">
        <v>1.17</v>
      </c>
      <c r="T676">
        <v>3.1</v>
      </c>
      <c r="U676">
        <v>2.2999999999999998</v>
      </c>
      <c r="V676">
        <v>1.78</v>
      </c>
      <c r="W676">
        <v>1.27</v>
      </c>
      <c r="X676">
        <v>1.19</v>
      </c>
      <c r="Y676">
        <v>1.31</v>
      </c>
      <c r="Z676">
        <v>2.13</v>
      </c>
      <c r="AA676">
        <v>1.58</v>
      </c>
      <c r="AB676">
        <v>1.26</v>
      </c>
      <c r="AC676">
        <v>4.29</v>
      </c>
      <c r="AD676">
        <v>2.4500000000000002</v>
      </c>
      <c r="AE676">
        <v>5.97</v>
      </c>
      <c r="AF676">
        <v>1.97</v>
      </c>
      <c r="AG676">
        <v>1.71</v>
      </c>
      <c r="AH676">
        <v>-0.42</v>
      </c>
      <c r="AI676">
        <v>-0.01</v>
      </c>
      <c r="AJ676">
        <v>1.17</v>
      </c>
      <c r="AK676">
        <v>0.6</v>
      </c>
      <c r="AL676">
        <v>-2.29</v>
      </c>
      <c r="AM676">
        <v>0.3</v>
      </c>
      <c r="AN676">
        <v>0.9</v>
      </c>
      <c r="AO676">
        <v>1.0900000000000001</v>
      </c>
      <c r="AP676">
        <v>0.15</v>
      </c>
      <c r="AQ676">
        <v>0.97</v>
      </c>
      <c r="AR676">
        <v>2.09</v>
      </c>
      <c r="AS676">
        <v>1.04</v>
      </c>
      <c r="AT676">
        <v>0.22</v>
      </c>
      <c r="AU676">
        <v>0.14000000000000001</v>
      </c>
      <c r="AV676">
        <v>0.11</v>
      </c>
      <c r="AW676">
        <v>0.39</v>
      </c>
      <c r="AX676">
        <v>-0.21</v>
      </c>
      <c r="AY676">
        <v>-0.42</v>
      </c>
      <c r="AZ676">
        <v>-0.74</v>
      </c>
      <c r="BA676">
        <v>-0.17</v>
      </c>
      <c r="BB676">
        <v>0.15</v>
      </c>
      <c r="BC676">
        <v>-0.42</v>
      </c>
      <c r="BD676">
        <v>1.94</v>
      </c>
      <c r="BE676">
        <v>1.74</v>
      </c>
      <c r="BF676">
        <v>3.81</v>
      </c>
      <c r="BG676" t="s">
        <v>17</v>
      </c>
    </row>
    <row r="677" spans="1:59" x14ac:dyDescent="0.2">
      <c r="A677" t="s">
        <v>106</v>
      </c>
      <c r="B677">
        <v>611</v>
      </c>
      <c r="C677" t="s">
        <v>107</v>
      </c>
      <c r="D677" t="s">
        <v>15</v>
      </c>
      <c r="E677" t="s">
        <v>16</v>
      </c>
      <c r="F677">
        <v>4.25</v>
      </c>
      <c r="G677">
        <v>1.9</v>
      </c>
      <c r="H677">
        <v>7.1</v>
      </c>
      <c r="I677">
        <v>7.6</v>
      </c>
      <c r="J677">
        <v>16.100000000000001</v>
      </c>
      <c r="K677">
        <v>12.3</v>
      </c>
      <c r="L677">
        <v>12.4</v>
      </c>
      <c r="M677">
        <v>21.5</v>
      </c>
      <c r="N677">
        <v>19.600000000000001</v>
      </c>
      <c r="O677">
        <v>15</v>
      </c>
      <c r="P677">
        <v>12.1</v>
      </c>
      <c r="Q677">
        <v>5.7</v>
      </c>
      <c r="R677">
        <v>-2.4</v>
      </c>
      <c r="S677">
        <v>0.9</v>
      </c>
      <c r="T677">
        <v>1.88</v>
      </c>
      <c r="U677">
        <v>2.13</v>
      </c>
      <c r="V677">
        <v>18.149999999999999</v>
      </c>
      <c r="W677">
        <v>4.09</v>
      </c>
      <c r="X677">
        <v>5.44</v>
      </c>
      <c r="Y677">
        <v>4.41</v>
      </c>
      <c r="Z677">
        <v>4.42</v>
      </c>
      <c r="AA677">
        <v>6.8</v>
      </c>
      <c r="AB677">
        <v>3.37</v>
      </c>
      <c r="AC677">
        <v>4.4400000000000004</v>
      </c>
      <c r="AD677">
        <v>6.51</v>
      </c>
      <c r="AE677">
        <v>4.8899999999999997</v>
      </c>
      <c r="AF677">
        <v>3.51</v>
      </c>
      <c r="AG677">
        <v>2.52</v>
      </c>
      <c r="AH677">
        <v>2.2000000000000002</v>
      </c>
      <c r="AI677">
        <v>-0.4</v>
      </c>
      <c r="AJ677">
        <v>2</v>
      </c>
      <c r="AK677">
        <v>1.76</v>
      </c>
      <c r="AL677">
        <v>0.63</v>
      </c>
      <c r="AM677">
        <v>1.97</v>
      </c>
      <c r="AN677">
        <v>3.12</v>
      </c>
      <c r="AO677">
        <v>3.11</v>
      </c>
      <c r="AP677">
        <v>3.47</v>
      </c>
      <c r="AQ677">
        <v>4.97</v>
      </c>
      <c r="AR677">
        <v>11.96</v>
      </c>
      <c r="AS677">
        <v>1.67</v>
      </c>
      <c r="AT677">
        <v>3.95</v>
      </c>
      <c r="AU677">
        <v>5.07</v>
      </c>
      <c r="AV677">
        <v>3.74</v>
      </c>
      <c r="AW677">
        <v>2.4</v>
      </c>
      <c r="AX677">
        <v>2.94</v>
      </c>
      <c r="AY677">
        <v>2.1</v>
      </c>
      <c r="AZ677">
        <v>2.7</v>
      </c>
      <c r="BA677">
        <v>0.56999999999999995</v>
      </c>
      <c r="BB677">
        <v>0.15</v>
      </c>
      <c r="BC677">
        <v>3.32</v>
      </c>
      <c r="BD677">
        <v>2.88</v>
      </c>
      <c r="BE677">
        <v>1.18</v>
      </c>
      <c r="BF677">
        <v>6.59</v>
      </c>
      <c r="BG677" t="s">
        <v>17</v>
      </c>
    </row>
    <row r="678" spans="1:59" x14ac:dyDescent="0.2">
      <c r="A678" t="s">
        <v>172</v>
      </c>
      <c r="B678">
        <v>178</v>
      </c>
      <c r="C678" t="s">
        <v>173</v>
      </c>
      <c r="D678" t="s">
        <v>15</v>
      </c>
      <c r="E678" t="s">
        <v>441</v>
      </c>
      <c r="L678">
        <v>18.36</v>
      </c>
      <c r="M678">
        <v>12.61</v>
      </c>
      <c r="N678">
        <v>7.67</v>
      </c>
      <c r="O678">
        <v>12.65</v>
      </c>
      <c r="P678">
        <v>19.47</v>
      </c>
      <c r="Q678">
        <v>21.26</v>
      </c>
      <c r="R678">
        <v>18.559999999999999</v>
      </c>
      <c r="S678">
        <v>11.25</v>
      </c>
      <c r="T678">
        <v>-23.82</v>
      </c>
      <c r="U678">
        <v>5.78</v>
      </c>
      <c r="V678">
        <v>4.5599999999999996</v>
      </c>
      <c r="W678">
        <v>3.63</v>
      </c>
      <c r="X678">
        <v>2.2200000000000002</v>
      </c>
      <c r="Y678">
        <v>3.91</v>
      </c>
      <c r="Z678">
        <v>3.84</v>
      </c>
      <c r="AA678">
        <v>3.9</v>
      </c>
      <c r="AB678">
        <v>3.83</v>
      </c>
      <c r="AC678">
        <v>41.21</v>
      </c>
      <c r="AD678">
        <v>2.1800000000000002</v>
      </c>
      <c r="AE678">
        <v>2.59</v>
      </c>
      <c r="AF678">
        <v>-3.84</v>
      </c>
      <c r="AG678">
        <v>1.43</v>
      </c>
      <c r="AH678">
        <v>2.2400000000000002</v>
      </c>
      <c r="AI678">
        <v>1.3</v>
      </c>
      <c r="AJ678">
        <v>5.67</v>
      </c>
      <c r="AK678">
        <v>-11.05</v>
      </c>
      <c r="AL678">
        <v>17</v>
      </c>
      <c r="AM678">
        <v>3.92</v>
      </c>
      <c r="AN678">
        <v>2.37</v>
      </c>
      <c r="AO678">
        <v>2.4500000000000002</v>
      </c>
      <c r="AP678">
        <v>4.17</v>
      </c>
      <c r="AQ678">
        <v>5.87</v>
      </c>
      <c r="AR678">
        <v>3.26</v>
      </c>
      <c r="AS678">
        <v>-4.34</v>
      </c>
      <c r="AT678">
        <v>-1.22</v>
      </c>
      <c r="AU678">
        <v>26.63</v>
      </c>
      <c r="AV678">
        <v>-2.2400000000000002</v>
      </c>
      <c r="AW678">
        <v>0.66</v>
      </c>
      <c r="AX678">
        <v>0.93</v>
      </c>
      <c r="AY678">
        <v>-12.55</v>
      </c>
      <c r="AZ678">
        <v>0.96</v>
      </c>
      <c r="BA678">
        <v>0.33</v>
      </c>
      <c r="BB678">
        <v>0.14000000000000001</v>
      </c>
      <c r="BC678">
        <v>1.1299999999999999</v>
      </c>
      <c r="BD678">
        <v>0.27</v>
      </c>
      <c r="BE678">
        <v>1.8</v>
      </c>
      <c r="BF678">
        <v>4.67</v>
      </c>
      <c r="BG678" t="s">
        <v>442</v>
      </c>
    </row>
    <row r="679" spans="1:59" x14ac:dyDescent="0.2">
      <c r="A679" t="s">
        <v>176</v>
      </c>
      <c r="B679">
        <v>433</v>
      </c>
      <c r="C679" t="s">
        <v>177</v>
      </c>
      <c r="D679" t="s">
        <v>15</v>
      </c>
      <c r="E679" t="s">
        <v>441</v>
      </c>
      <c r="AO679">
        <v>30.82</v>
      </c>
      <c r="AP679">
        <v>31.71</v>
      </c>
      <c r="AQ679">
        <v>19.260000000000002</v>
      </c>
      <c r="AR679">
        <v>13.01</v>
      </c>
      <c r="AS679">
        <v>5.12</v>
      </c>
      <c r="AT679">
        <v>2.89</v>
      </c>
      <c r="AU679">
        <v>6.46</v>
      </c>
      <c r="AV679">
        <v>5.6</v>
      </c>
      <c r="AW679">
        <v>2.39</v>
      </c>
      <c r="AX679">
        <v>1.64</v>
      </c>
      <c r="AY679">
        <v>1.67</v>
      </c>
      <c r="AZ679">
        <v>-0.19</v>
      </c>
      <c r="BA679">
        <v>0.44</v>
      </c>
      <c r="BB679">
        <v>0.14000000000000001</v>
      </c>
      <c r="BC679">
        <v>-7.0000000000000007E-2</v>
      </c>
      <c r="BD679">
        <v>0.99</v>
      </c>
      <c r="BE679">
        <v>6.42</v>
      </c>
      <c r="BF679">
        <v>4.96</v>
      </c>
      <c r="BG679" t="s">
        <v>442</v>
      </c>
    </row>
    <row r="680" spans="1:59" x14ac:dyDescent="0.2">
      <c r="A680" t="s">
        <v>28</v>
      </c>
      <c r="B680">
        <v>911</v>
      </c>
      <c r="C680" t="s">
        <v>29</v>
      </c>
      <c r="D680" t="s">
        <v>15</v>
      </c>
      <c r="E680" t="s">
        <v>462</v>
      </c>
      <c r="AB680">
        <v>800</v>
      </c>
      <c r="AC680">
        <v>764.44</v>
      </c>
      <c r="AD680">
        <v>3950.26</v>
      </c>
      <c r="AE680">
        <v>154.97999999999999</v>
      </c>
      <c r="AF680">
        <v>29.57</v>
      </c>
      <c r="AG680">
        <v>21.7</v>
      </c>
      <c r="AH680">
        <v>14.63</v>
      </c>
      <c r="AI680">
        <v>5.86</v>
      </c>
      <c r="AJ680">
        <v>-0.45</v>
      </c>
      <c r="AK680">
        <v>1.1200000000000001</v>
      </c>
      <c r="AL680">
        <v>3.59</v>
      </c>
      <c r="AM680">
        <v>8.86</v>
      </c>
      <c r="AN680">
        <v>20.97</v>
      </c>
      <c r="AO680">
        <v>7.58</v>
      </c>
      <c r="AP680">
        <v>0.92</v>
      </c>
      <c r="AQ680">
        <v>0.65</v>
      </c>
      <c r="AR680">
        <v>3.33</v>
      </c>
      <c r="AS680">
        <v>7.07</v>
      </c>
      <c r="AT680">
        <v>22.57</v>
      </c>
      <c r="AU680">
        <v>9.1199999999999992</v>
      </c>
      <c r="AV680">
        <v>6.98</v>
      </c>
      <c r="AW680">
        <v>4.72</v>
      </c>
      <c r="AX680">
        <v>8.4700000000000006</v>
      </c>
      <c r="AY680">
        <v>-0.77</v>
      </c>
      <c r="AZ680">
        <v>1.51</v>
      </c>
      <c r="BA680">
        <v>2.16</v>
      </c>
      <c r="BB680">
        <v>0.08</v>
      </c>
      <c r="BC680">
        <v>0.63</v>
      </c>
      <c r="BD680">
        <v>2.98</v>
      </c>
      <c r="BE680">
        <v>9.8699999999999992</v>
      </c>
      <c r="BF680">
        <v>3.54</v>
      </c>
      <c r="BG680" t="s">
        <v>463</v>
      </c>
    </row>
    <row r="681" spans="1:59" x14ac:dyDescent="0.2">
      <c r="A681" t="s">
        <v>150</v>
      </c>
      <c r="B681">
        <v>174</v>
      </c>
      <c r="C681" t="s">
        <v>151</v>
      </c>
      <c r="D681" t="s">
        <v>15</v>
      </c>
      <c r="E681" t="s">
        <v>416</v>
      </c>
      <c r="J681">
        <v>41.6</v>
      </c>
      <c r="K681">
        <v>16.7</v>
      </c>
      <c r="L681">
        <v>7.1</v>
      </c>
      <c r="M681">
        <v>10.8</v>
      </c>
      <c r="N681">
        <v>4</v>
      </c>
      <c r="O681">
        <v>25.9</v>
      </c>
      <c r="P681">
        <v>46.4</v>
      </c>
      <c r="Q681">
        <v>32.299999999999997</v>
      </c>
      <c r="R681">
        <v>13</v>
      </c>
      <c r="S681">
        <v>18.7</v>
      </c>
      <c r="T681">
        <v>16.3</v>
      </c>
      <c r="U681">
        <v>18.600000000000001</v>
      </c>
      <c r="V681">
        <v>18.899999999999999</v>
      </c>
      <c r="W681">
        <v>9.3000000000000007</v>
      </c>
      <c r="X681">
        <v>3.8</v>
      </c>
      <c r="Y681">
        <v>1.9</v>
      </c>
      <c r="Z681">
        <v>28.1</v>
      </c>
      <c r="AA681">
        <v>28.7</v>
      </c>
      <c r="AB681">
        <v>16.3</v>
      </c>
      <c r="AC681">
        <v>3.2</v>
      </c>
      <c r="AD681">
        <v>6.8</v>
      </c>
      <c r="AE681">
        <v>7.1</v>
      </c>
      <c r="AF681">
        <v>8.3000000000000007</v>
      </c>
      <c r="AG681">
        <v>-9.5</v>
      </c>
      <c r="AH681">
        <v>-3.5</v>
      </c>
      <c r="AI681">
        <v>-8.1</v>
      </c>
      <c r="AJ681">
        <v>6.18</v>
      </c>
      <c r="AK681">
        <v>1.69</v>
      </c>
      <c r="AL681">
        <v>3.32</v>
      </c>
      <c r="AM681">
        <v>4.43</v>
      </c>
      <c r="AN681">
        <v>4.79</v>
      </c>
      <c r="AO681">
        <v>8.8800000000000008</v>
      </c>
      <c r="AP681">
        <v>6.49</v>
      </c>
      <c r="AQ681">
        <v>3.06</v>
      </c>
      <c r="AR681">
        <v>8.61</v>
      </c>
      <c r="AS681">
        <v>-2.68</v>
      </c>
      <c r="AT681">
        <v>6.93</v>
      </c>
      <c r="AU681">
        <v>8.91</v>
      </c>
      <c r="AV681">
        <v>7.87</v>
      </c>
      <c r="AW681">
        <v>5.54</v>
      </c>
      <c r="AX681">
        <v>-2.29</v>
      </c>
      <c r="AY681">
        <v>-6.47</v>
      </c>
      <c r="AZ681">
        <v>-3.18</v>
      </c>
      <c r="BA681">
        <v>2.17</v>
      </c>
      <c r="BB681">
        <v>7.0000000000000007E-2</v>
      </c>
      <c r="BC681">
        <v>-0.48</v>
      </c>
      <c r="BD681">
        <v>-3.77</v>
      </c>
      <c r="BE681">
        <v>12.31</v>
      </c>
      <c r="BF681">
        <v>42.89</v>
      </c>
      <c r="BG681" t="s">
        <v>419</v>
      </c>
    </row>
    <row r="682" spans="1:59" x14ac:dyDescent="0.2">
      <c r="A682" t="s">
        <v>101</v>
      </c>
      <c r="B682">
        <v>423</v>
      </c>
      <c r="C682" t="s">
        <v>102</v>
      </c>
      <c r="D682" t="s">
        <v>15</v>
      </c>
      <c r="E682" t="s">
        <v>441</v>
      </c>
      <c r="F682">
        <v>5.1410694120000002</v>
      </c>
      <c r="G682">
        <v>4.4800000000000004</v>
      </c>
      <c r="H682">
        <v>3.13</v>
      </c>
      <c r="I682">
        <v>13.3</v>
      </c>
      <c r="R682">
        <v>-13.72</v>
      </c>
      <c r="Z682">
        <v>-5.55</v>
      </c>
      <c r="AA682">
        <v>9.56</v>
      </c>
      <c r="AD682">
        <v>11.23</v>
      </c>
      <c r="AE682">
        <v>-22.2</v>
      </c>
      <c r="AG682">
        <v>2.5</v>
      </c>
      <c r="AH682">
        <v>3.07</v>
      </c>
      <c r="AI682">
        <v>1.54</v>
      </c>
      <c r="AJ682">
        <v>2.83</v>
      </c>
      <c r="AK682">
        <v>1.59</v>
      </c>
      <c r="AL682">
        <v>2.1</v>
      </c>
      <c r="AM682">
        <v>3.12</v>
      </c>
      <c r="AN682">
        <v>0.81</v>
      </c>
      <c r="AO682">
        <v>0.79</v>
      </c>
      <c r="AP682">
        <v>0.76</v>
      </c>
      <c r="AQ682">
        <v>1.7</v>
      </c>
      <c r="AR682">
        <v>2.69</v>
      </c>
      <c r="AS682">
        <v>2.14</v>
      </c>
      <c r="AT682">
        <v>0.4</v>
      </c>
      <c r="AU682">
        <v>1.76</v>
      </c>
      <c r="AV682">
        <v>1.7</v>
      </c>
      <c r="AW682">
        <v>0.4</v>
      </c>
      <c r="AX682">
        <v>0.23</v>
      </c>
      <c r="AY682">
        <v>-0.34</v>
      </c>
      <c r="AZ682">
        <v>-0.66</v>
      </c>
      <c r="BA682">
        <v>-0.03</v>
      </c>
      <c r="BB682">
        <v>0.06</v>
      </c>
      <c r="BC682">
        <v>0.63</v>
      </c>
      <c r="BD682">
        <v>-0.62</v>
      </c>
      <c r="BE682">
        <v>1.03</v>
      </c>
      <c r="BG682" t="s">
        <v>442</v>
      </c>
    </row>
    <row r="683" spans="1:59" x14ac:dyDescent="0.2">
      <c r="A683" t="s">
        <v>204</v>
      </c>
      <c r="B683">
        <v>443</v>
      </c>
      <c r="C683" t="s">
        <v>205</v>
      </c>
      <c r="D683" t="s">
        <v>15</v>
      </c>
      <c r="E683" t="s">
        <v>425</v>
      </c>
      <c r="F683">
        <v>15.3</v>
      </c>
      <c r="G683">
        <v>15.3</v>
      </c>
      <c r="H683">
        <v>15.3</v>
      </c>
      <c r="I683">
        <v>15.3</v>
      </c>
      <c r="J683">
        <v>17.899999999999999</v>
      </c>
      <c r="K683">
        <v>13.1</v>
      </c>
      <c r="L683">
        <v>6.5</v>
      </c>
      <c r="M683">
        <v>7.1</v>
      </c>
      <c r="N683">
        <v>3.4</v>
      </c>
      <c r="O683">
        <v>5</v>
      </c>
      <c r="P683">
        <v>6.4</v>
      </c>
      <c r="Q683">
        <v>2.4</v>
      </c>
      <c r="R683">
        <v>7</v>
      </c>
      <c r="S683">
        <v>2.6</v>
      </c>
      <c r="T683">
        <v>-0.2</v>
      </c>
      <c r="U683">
        <v>-0.2</v>
      </c>
      <c r="V683">
        <v>0.3</v>
      </c>
      <c r="W683">
        <v>-1.9</v>
      </c>
      <c r="X683">
        <v>0.3</v>
      </c>
      <c r="Y683">
        <v>3.9</v>
      </c>
      <c r="Z683">
        <v>12.3</v>
      </c>
      <c r="AA683">
        <v>10.199999999999999</v>
      </c>
      <c r="AB683">
        <v>-2.5</v>
      </c>
      <c r="AC683">
        <v>-4.5</v>
      </c>
      <c r="AD683">
        <v>1.7</v>
      </c>
      <c r="AE683">
        <v>2.1</v>
      </c>
      <c r="AF683">
        <v>5.8</v>
      </c>
      <c r="AG683">
        <v>0.7</v>
      </c>
      <c r="AH683">
        <v>0.2</v>
      </c>
      <c r="AI683">
        <v>4.5999999999999996</v>
      </c>
      <c r="AJ683">
        <v>0.8</v>
      </c>
      <c r="AK683">
        <v>0.6</v>
      </c>
      <c r="AL683">
        <v>0.7</v>
      </c>
      <c r="AM683">
        <v>5.4</v>
      </c>
      <c r="AN683">
        <v>3.2</v>
      </c>
      <c r="AO683">
        <v>8.5</v>
      </c>
      <c r="AP683">
        <v>3.9</v>
      </c>
      <c r="AQ683">
        <v>4.7</v>
      </c>
      <c r="AR683">
        <v>11.7</v>
      </c>
      <c r="AS683">
        <v>3.2</v>
      </c>
      <c r="AT683">
        <v>8.4</v>
      </c>
      <c r="AU683">
        <v>7.54</v>
      </c>
      <c r="AV683">
        <v>4.78</v>
      </c>
      <c r="AW683">
        <v>4.01</v>
      </c>
      <c r="AX683">
        <v>2.9</v>
      </c>
      <c r="AY683">
        <v>3.39</v>
      </c>
      <c r="AZ683">
        <v>1.71</v>
      </c>
      <c r="BA683">
        <v>0.16</v>
      </c>
      <c r="BB683">
        <v>0.05</v>
      </c>
      <c r="BC683">
        <v>1.08</v>
      </c>
      <c r="BD683">
        <v>4.88</v>
      </c>
      <c r="BE683">
        <v>9.48</v>
      </c>
      <c r="BF683">
        <v>7.84</v>
      </c>
      <c r="BG683" t="s">
        <v>426</v>
      </c>
    </row>
    <row r="684" spans="1:59" x14ac:dyDescent="0.2">
      <c r="A684" t="s">
        <v>110</v>
      </c>
      <c r="B684">
        <v>128</v>
      </c>
      <c r="C684" t="s">
        <v>111</v>
      </c>
      <c r="D684" t="s">
        <v>15</v>
      </c>
      <c r="E684" t="s">
        <v>425</v>
      </c>
      <c r="F684">
        <v>8.5</v>
      </c>
      <c r="G684">
        <v>6.44</v>
      </c>
      <c r="H684">
        <v>9.1300000000000008</v>
      </c>
      <c r="I684">
        <v>13.4</v>
      </c>
      <c r="J684">
        <v>11.77</v>
      </c>
      <c r="K684">
        <v>11.16</v>
      </c>
      <c r="L684">
        <v>10.81</v>
      </c>
      <c r="M684">
        <v>13.35</v>
      </c>
      <c r="N684">
        <v>8.94</v>
      </c>
      <c r="O684">
        <v>5.41</v>
      </c>
      <c r="P684">
        <v>10.039999999999999</v>
      </c>
      <c r="Q684">
        <v>11.86</v>
      </c>
      <c r="R684">
        <v>10.16</v>
      </c>
      <c r="S684">
        <v>5.32</v>
      </c>
      <c r="T684">
        <v>8.82</v>
      </c>
      <c r="U684">
        <v>4.17</v>
      </c>
      <c r="V684">
        <v>2.0299999999999998</v>
      </c>
      <c r="W684">
        <v>0.88</v>
      </c>
      <c r="X684">
        <v>3.62</v>
      </c>
      <c r="Y684">
        <v>4.18</v>
      </c>
      <c r="Z684">
        <v>0.25</v>
      </c>
      <c r="AA684">
        <v>0.66</v>
      </c>
      <c r="AB684">
        <v>1.73</v>
      </c>
      <c r="AC684">
        <v>-0.3</v>
      </c>
      <c r="AD684">
        <v>2.93</v>
      </c>
      <c r="AE684">
        <v>3.06</v>
      </c>
      <c r="AF684">
        <v>1.66</v>
      </c>
      <c r="AG684">
        <v>3.49</v>
      </c>
      <c r="AH684">
        <v>2.0699999999999998</v>
      </c>
      <c r="AI684">
        <v>0.67</v>
      </c>
      <c r="AJ684">
        <v>2.54</v>
      </c>
      <c r="AK684">
        <v>3.86</v>
      </c>
      <c r="AL684">
        <v>2.1800000000000002</v>
      </c>
      <c r="AM684">
        <v>1.42</v>
      </c>
      <c r="AN684">
        <v>-1.02</v>
      </c>
      <c r="AO684">
        <v>0.65</v>
      </c>
      <c r="AP684">
        <v>2.72</v>
      </c>
      <c r="AQ684">
        <v>4.46</v>
      </c>
      <c r="AR684">
        <v>7.57</v>
      </c>
      <c r="AS684">
        <v>-0.09</v>
      </c>
      <c r="AT684">
        <v>0.37</v>
      </c>
      <c r="AU684">
        <v>3.96</v>
      </c>
      <c r="AV684">
        <v>4.29</v>
      </c>
      <c r="AW684">
        <v>0.43</v>
      </c>
      <c r="AX684">
        <v>-0.87</v>
      </c>
      <c r="AY684">
        <v>1.04</v>
      </c>
      <c r="AZ684">
        <v>0.1</v>
      </c>
      <c r="BA684">
        <v>2.81</v>
      </c>
      <c r="BB684">
        <v>0.04</v>
      </c>
      <c r="BC684">
        <v>1.39</v>
      </c>
      <c r="BD684">
        <v>0.64</v>
      </c>
      <c r="BE684">
        <v>0.57999999999999996</v>
      </c>
      <c r="BF684">
        <v>11.16</v>
      </c>
      <c r="BG684" t="s">
        <v>426</v>
      </c>
    </row>
    <row r="685" spans="1:59" x14ac:dyDescent="0.2">
      <c r="A685" t="s">
        <v>238</v>
      </c>
      <c r="B685">
        <v>962</v>
      </c>
      <c r="C685" t="s">
        <v>239</v>
      </c>
      <c r="D685" t="s">
        <v>15</v>
      </c>
      <c r="E685" t="s">
        <v>416</v>
      </c>
      <c r="R685">
        <v>24</v>
      </c>
      <c r="S685">
        <v>36.200000000000003</v>
      </c>
      <c r="T685">
        <v>63.3</v>
      </c>
      <c r="U685">
        <v>69.7</v>
      </c>
      <c r="V685">
        <v>68.900000000000006</v>
      </c>
      <c r="W685">
        <v>142.6</v>
      </c>
      <c r="X685">
        <v>172.4</v>
      </c>
      <c r="Y685">
        <v>1166.7</v>
      </c>
      <c r="Z685">
        <v>588.6</v>
      </c>
      <c r="AA685">
        <v>125.1</v>
      </c>
      <c r="AB685">
        <v>979.4</v>
      </c>
      <c r="AC685">
        <v>424.3</v>
      </c>
      <c r="AD685">
        <v>111.3</v>
      </c>
      <c r="AE685">
        <v>6.8</v>
      </c>
      <c r="AF685">
        <v>9.1</v>
      </c>
      <c r="AG685">
        <v>3.8</v>
      </c>
      <c r="AH685">
        <v>0.4</v>
      </c>
      <c r="AI685">
        <v>1.1000000000000001</v>
      </c>
      <c r="AJ685">
        <v>27.4</v>
      </c>
      <c r="AK685">
        <v>3.9</v>
      </c>
      <c r="AL685">
        <v>1</v>
      </c>
      <c r="AM685">
        <v>4.3499999999999996</v>
      </c>
      <c r="AN685">
        <v>1.91</v>
      </c>
      <c r="AO685">
        <v>0.82</v>
      </c>
      <c r="AP685">
        <v>2.77</v>
      </c>
      <c r="AQ685">
        <v>5.99</v>
      </c>
      <c r="AR685">
        <v>6.67</v>
      </c>
      <c r="AS685">
        <v>5.12</v>
      </c>
      <c r="AT685">
        <v>7</v>
      </c>
      <c r="AU685">
        <v>4.99</v>
      </c>
      <c r="AV685">
        <v>9.23</v>
      </c>
      <c r="AW685">
        <v>1</v>
      </c>
      <c r="AX685">
        <v>-0.17</v>
      </c>
      <c r="AY685">
        <v>1.06</v>
      </c>
      <c r="AZ685">
        <v>-0.56999999999999995</v>
      </c>
      <c r="BA685">
        <v>-0.28000000000000003</v>
      </c>
      <c r="BB685">
        <v>0.01</v>
      </c>
      <c r="BC685">
        <v>-0.14000000000000001</v>
      </c>
      <c r="BD685">
        <v>2</v>
      </c>
      <c r="BE685">
        <v>2.74</v>
      </c>
      <c r="BF685">
        <v>11.95</v>
      </c>
      <c r="BG685" t="s">
        <v>419</v>
      </c>
    </row>
    <row r="686" spans="1:59" x14ac:dyDescent="0.2">
      <c r="A686" t="s">
        <v>250</v>
      </c>
      <c r="B686">
        <v>688</v>
      </c>
      <c r="C686" t="s">
        <v>251</v>
      </c>
      <c r="D686" t="s">
        <v>15</v>
      </c>
      <c r="E686" t="s">
        <v>425</v>
      </c>
      <c r="F686">
        <v>5.6</v>
      </c>
      <c r="G686">
        <v>13.6</v>
      </c>
      <c r="H686">
        <v>14</v>
      </c>
      <c r="I686">
        <v>-1.8</v>
      </c>
      <c r="J686">
        <v>22</v>
      </c>
      <c r="K686">
        <v>11.7</v>
      </c>
      <c r="L686">
        <v>8.3000000000000007</v>
      </c>
      <c r="Q686">
        <v>1</v>
      </c>
      <c r="R686">
        <v>21.8</v>
      </c>
      <c r="S686">
        <v>26</v>
      </c>
      <c r="T686">
        <v>25.2</v>
      </c>
      <c r="U686">
        <v>49.5</v>
      </c>
      <c r="V686">
        <v>12.4</v>
      </c>
      <c r="AE686">
        <v>50.8</v>
      </c>
      <c r="AF686">
        <v>45</v>
      </c>
      <c r="AG686">
        <v>5.9</v>
      </c>
      <c r="AH686">
        <v>-2.6</v>
      </c>
      <c r="AI686">
        <v>-6.3</v>
      </c>
      <c r="AJ686">
        <v>7.5</v>
      </c>
      <c r="AK686">
        <v>10.6</v>
      </c>
      <c r="AL686">
        <v>19.600000000000001</v>
      </c>
      <c r="AM686">
        <v>12.5</v>
      </c>
      <c r="AN686">
        <v>10.8</v>
      </c>
      <c r="AO686">
        <v>5.4</v>
      </c>
      <c r="AP686">
        <v>17</v>
      </c>
      <c r="AQ686">
        <v>10.3</v>
      </c>
      <c r="AR686">
        <v>18.86</v>
      </c>
      <c r="AS686">
        <v>7.01</v>
      </c>
      <c r="AT686">
        <v>15.32</v>
      </c>
      <c r="AU686">
        <v>13.18</v>
      </c>
      <c r="AV686">
        <v>3.13</v>
      </c>
      <c r="AW686">
        <v>5.35</v>
      </c>
      <c r="AX686">
        <v>3.83</v>
      </c>
      <c r="AY686">
        <v>5.22</v>
      </c>
      <c r="AZ686">
        <v>27.23</v>
      </c>
      <c r="BA686">
        <v>16.39</v>
      </c>
      <c r="BB686">
        <v>0.01</v>
      </c>
      <c r="BC686">
        <v>3.28</v>
      </c>
      <c r="BD686">
        <v>7.6</v>
      </c>
      <c r="BE686">
        <v>10.94</v>
      </c>
      <c r="BF686">
        <v>12.43</v>
      </c>
      <c r="BG686" t="s">
        <v>426</v>
      </c>
    </row>
    <row r="687" spans="1:59" x14ac:dyDescent="0.2">
      <c r="A687" t="s">
        <v>302</v>
      </c>
      <c r="B687">
        <v>453</v>
      </c>
      <c r="C687" t="s">
        <v>303</v>
      </c>
      <c r="D687" t="s">
        <v>15</v>
      </c>
      <c r="E687" t="s">
        <v>425</v>
      </c>
      <c r="R687">
        <v>6</v>
      </c>
      <c r="S687">
        <v>4</v>
      </c>
      <c r="T687">
        <v>3.8</v>
      </c>
      <c r="U687">
        <v>1.2</v>
      </c>
      <c r="V687">
        <v>0.8</v>
      </c>
      <c r="W687">
        <v>1.4</v>
      </c>
      <c r="X687">
        <v>1.9</v>
      </c>
      <c r="Y687">
        <v>4.2</v>
      </c>
      <c r="Z687">
        <v>1.5</v>
      </c>
      <c r="AA687">
        <v>6.1</v>
      </c>
      <c r="AB687">
        <v>-0.1</v>
      </c>
      <c r="AC687">
        <v>-7.2</v>
      </c>
      <c r="AD687">
        <v>-5.0999999999999996</v>
      </c>
      <c r="AE687">
        <v>11.1</v>
      </c>
      <c r="AF687">
        <v>4.4000000000000004</v>
      </c>
      <c r="AG687">
        <v>-0.6</v>
      </c>
      <c r="AH687">
        <v>4.0999999999999996</v>
      </c>
      <c r="AI687">
        <v>-0.1</v>
      </c>
      <c r="AJ687">
        <v>0.4</v>
      </c>
      <c r="AK687">
        <v>-0.2</v>
      </c>
      <c r="AL687">
        <v>1.3</v>
      </c>
      <c r="AM687">
        <v>-0.4</v>
      </c>
      <c r="AN687">
        <v>3.6</v>
      </c>
      <c r="AO687">
        <v>3.2</v>
      </c>
      <c r="AP687">
        <v>6.9</v>
      </c>
      <c r="AQ687">
        <v>7.4</v>
      </c>
      <c r="AR687">
        <v>19.899999999999999</v>
      </c>
      <c r="AS687">
        <v>11</v>
      </c>
      <c r="AT687">
        <v>2.1</v>
      </c>
      <c r="AU687">
        <v>3.46</v>
      </c>
      <c r="AV687">
        <v>3.13</v>
      </c>
      <c r="AW687">
        <v>2.2999999999999998</v>
      </c>
      <c r="AX687">
        <v>0.23</v>
      </c>
      <c r="AY687">
        <v>0.84</v>
      </c>
      <c r="AZ687">
        <v>-1.85</v>
      </c>
      <c r="BA687">
        <v>1.92</v>
      </c>
      <c r="BB687">
        <v>-0.05</v>
      </c>
      <c r="BC687">
        <v>0.02</v>
      </c>
      <c r="BD687">
        <v>0.26</v>
      </c>
      <c r="BE687">
        <v>2.67</v>
      </c>
      <c r="BF687">
        <v>4.76</v>
      </c>
      <c r="BG687" t="s">
        <v>426</v>
      </c>
    </row>
    <row r="688" spans="1:59" x14ac:dyDescent="0.2">
      <c r="A688" t="s">
        <v>341</v>
      </c>
      <c r="B688">
        <v>718</v>
      </c>
      <c r="C688" t="s">
        <v>342</v>
      </c>
      <c r="D688" t="s">
        <v>15</v>
      </c>
      <c r="E688" t="s">
        <v>425</v>
      </c>
      <c r="F688">
        <v>18.399999999999999</v>
      </c>
      <c r="G688">
        <v>18.399999999999999</v>
      </c>
      <c r="H688">
        <v>28.6</v>
      </c>
      <c r="I688">
        <v>23.6</v>
      </c>
      <c r="J688">
        <v>22.1</v>
      </c>
      <c r="K688">
        <v>22.1</v>
      </c>
      <c r="L688">
        <v>16.7</v>
      </c>
      <c r="M688">
        <v>13.8</v>
      </c>
      <c r="N688">
        <v>9.8000000000000007</v>
      </c>
      <c r="O688">
        <v>4.4000000000000004</v>
      </c>
      <c r="P688">
        <v>14.7</v>
      </c>
      <c r="Q688">
        <v>5.7</v>
      </c>
      <c r="R688">
        <v>1</v>
      </c>
      <c r="S688">
        <v>6.1</v>
      </c>
      <c r="T688">
        <v>4.3</v>
      </c>
      <c r="U688">
        <v>0.9</v>
      </c>
      <c r="V688">
        <v>0.4</v>
      </c>
      <c r="W688">
        <v>3.2</v>
      </c>
      <c r="X688">
        <v>1.7</v>
      </c>
      <c r="Y688">
        <v>1.8</v>
      </c>
      <c r="Z688">
        <v>4.8</v>
      </c>
      <c r="AA688">
        <v>2.5</v>
      </c>
      <c r="AB688">
        <v>1.8</v>
      </c>
      <c r="AC688">
        <v>2.8</v>
      </c>
      <c r="AD688">
        <v>-7.1</v>
      </c>
      <c r="AE688">
        <v>-0.4</v>
      </c>
      <c r="AF688">
        <v>-2.9</v>
      </c>
      <c r="AG688">
        <v>2.2000000000000002</v>
      </c>
      <c r="AH688">
        <v>2.5</v>
      </c>
      <c r="AI688">
        <v>-1</v>
      </c>
      <c r="AJ688">
        <v>1.5</v>
      </c>
      <c r="AK688">
        <v>4.9000000000000004</v>
      </c>
      <c r="AL688">
        <v>0.7</v>
      </c>
      <c r="AM688">
        <v>9.3000000000000007</v>
      </c>
      <c r="AN688">
        <v>0.8</v>
      </c>
      <c r="AO688">
        <v>1.22</v>
      </c>
      <c r="AP688">
        <v>6.76</v>
      </c>
      <c r="AQ688">
        <v>12.51</v>
      </c>
      <c r="AR688">
        <v>39</v>
      </c>
      <c r="AS688">
        <v>40.83</v>
      </c>
      <c r="AT688">
        <v>-3.78</v>
      </c>
      <c r="AU688">
        <v>4.22</v>
      </c>
      <c r="AV688">
        <v>5.96</v>
      </c>
      <c r="AW688">
        <v>6.76</v>
      </c>
      <c r="AX688">
        <v>0.51</v>
      </c>
      <c r="AY688">
        <v>0.48</v>
      </c>
      <c r="AZ688">
        <v>0.04</v>
      </c>
      <c r="BA688">
        <v>0.34</v>
      </c>
      <c r="BB688">
        <v>-0.05</v>
      </c>
      <c r="BC688">
        <v>-0.01</v>
      </c>
      <c r="BD688">
        <v>10.26</v>
      </c>
      <c r="BG688" t="s">
        <v>426</v>
      </c>
    </row>
    <row r="689" spans="1:59" x14ac:dyDescent="0.2">
      <c r="A689" t="s">
        <v>36</v>
      </c>
      <c r="B689">
        <v>912</v>
      </c>
      <c r="C689" t="s">
        <v>37</v>
      </c>
      <c r="D689" t="s">
        <v>15</v>
      </c>
      <c r="E689" t="s">
        <v>441</v>
      </c>
      <c r="AQ689">
        <v>6.32</v>
      </c>
      <c r="AR689">
        <v>5.97</v>
      </c>
      <c r="AS689">
        <v>-12.94</v>
      </c>
      <c r="AT689">
        <v>4.01</v>
      </c>
      <c r="AU689">
        <v>-0.52</v>
      </c>
      <c r="AV689">
        <v>-1.62</v>
      </c>
      <c r="AW689">
        <v>0.42</v>
      </c>
      <c r="AX689">
        <v>0.16</v>
      </c>
      <c r="AY689">
        <v>3.98</v>
      </c>
      <c r="AZ689">
        <v>4.1399999999999997</v>
      </c>
      <c r="BA689">
        <v>-0.09</v>
      </c>
      <c r="BB689">
        <v>-0.09</v>
      </c>
      <c r="BC689">
        <v>-1.84</v>
      </c>
      <c r="BG689" t="s">
        <v>442</v>
      </c>
    </row>
    <row r="690" spans="1:59" x14ac:dyDescent="0.2">
      <c r="A690" t="s">
        <v>18</v>
      </c>
      <c r="B690">
        <v>512</v>
      </c>
      <c r="C690" t="s">
        <v>19</v>
      </c>
      <c r="D690" t="s">
        <v>15</v>
      </c>
      <c r="E690" t="s">
        <v>441</v>
      </c>
      <c r="AN690">
        <v>15.3</v>
      </c>
      <c r="AO690">
        <v>10.3</v>
      </c>
      <c r="AP690">
        <v>7.7</v>
      </c>
      <c r="AQ690">
        <v>5</v>
      </c>
      <c r="AR690">
        <v>8.6999999999999993</v>
      </c>
      <c r="AS690">
        <v>4.7</v>
      </c>
      <c r="AT690">
        <v>5</v>
      </c>
      <c r="AU690">
        <v>14.8</v>
      </c>
      <c r="AV690">
        <v>7.9</v>
      </c>
      <c r="AW690">
        <v>6.8</v>
      </c>
      <c r="AX690">
        <v>2.7</v>
      </c>
      <c r="AY690">
        <v>0.2</v>
      </c>
      <c r="AZ690">
        <v>5.2</v>
      </c>
      <c r="BA690">
        <v>5.4</v>
      </c>
      <c r="BB690">
        <v>-0.1</v>
      </c>
      <c r="BG690" t="s">
        <v>442</v>
      </c>
    </row>
    <row r="691" spans="1:59" x14ac:dyDescent="0.2">
      <c r="A691" t="s">
        <v>106</v>
      </c>
      <c r="B691">
        <v>611</v>
      </c>
      <c r="C691" t="s">
        <v>107</v>
      </c>
      <c r="D691" t="s">
        <v>15</v>
      </c>
      <c r="E691" t="s">
        <v>416</v>
      </c>
      <c r="F691">
        <v>1</v>
      </c>
      <c r="G691">
        <v>1</v>
      </c>
      <c r="H691">
        <v>-0.1</v>
      </c>
      <c r="I691">
        <v>3.9</v>
      </c>
      <c r="J691">
        <v>24</v>
      </c>
      <c r="K691">
        <v>8.9</v>
      </c>
      <c r="L691">
        <v>16.899999999999999</v>
      </c>
      <c r="M691">
        <v>1.6</v>
      </c>
      <c r="N691">
        <v>11.3</v>
      </c>
      <c r="O691">
        <v>2.5</v>
      </c>
      <c r="P691">
        <v>13.3</v>
      </c>
      <c r="Q691">
        <v>27.6</v>
      </c>
      <c r="R691">
        <v>4.4000000000000004</v>
      </c>
      <c r="S691">
        <v>4.7</v>
      </c>
      <c r="AW691">
        <v>4.3099999999999996</v>
      </c>
      <c r="AX691">
        <v>3.77</v>
      </c>
      <c r="AY691">
        <v>-2.6</v>
      </c>
      <c r="AZ691">
        <v>-0.49</v>
      </c>
      <c r="BA691">
        <v>-0.46</v>
      </c>
      <c r="BB691">
        <v>-0.12</v>
      </c>
      <c r="BC691">
        <v>2.02</v>
      </c>
      <c r="BD691">
        <v>-1.87</v>
      </c>
      <c r="BG691" t="s">
        <v>419</v>
      </c>
    </row>
    <row r="692" spans="1:59" x14ac:dyDescent="0.2">
      <c r="A692" t="s">
        <v>188</v>
      </c>
      <c r="B692">
        <v>158</v>
      </c>
      <c r="C692" t="s">
        <v>189</v>
      </c>
      <c r="D692" t="s">
        <v>15</v>
      </c>
      <c r="E692" t="s">
        <v>416</v>
      </c>
      <c r="F692">
        <v>2</v>
      </c>
      <c r="G692">
        <v>8.9700000000000006</v>
      </c>
      <c r="H692">
        <v>9.42</v>
      </c>
      <c r="I692">
        <v>11.64</v>
      </c>
      <c r="J692">
        <v>14.09</v>
      </c>
      <c r="K692">
        <v>10.38</v>
      </c>
      <c r="L692">
        <v>9.93</v>
      </c>
      <c r="M692">
        <v>9.31</v>
      </c>
      <c r="N692">
        <v>7.94</v>
      </c>
      <c r="O692">
        <v>5.67</v>
      </c>
      <c r="P692">
        <v>6.15</v>
      </c>
      <c r="Q692">
        <v>4.45</v>
      </c>
      <c r="R692">
        <v>3.57</v>
      </c>
      <c r="S692">
        <v>3.17</v>
      </c>
      <c r="T692">
        <v>2.2200000000000002</v>
      </c>
      <c r="U692">
        <v>2.52</v>
      </c>
      <c r="V692">
        <v>2.4900000000000002</v>
      </c>
      <c r="W692">
        <v>2.85</v>
      </c>
      <c r="X692">
        <v>2.1</v>
      </c>
      <c r="Y692">
        <v>2.93</v>
      </c>
      <c r="Z692">
        <v>3.11</v>
      </c>
      <c r="AA692">
        <v>3.12</v>
      </c>
      <c r="AB692">
        <v>3.08</v>
      </c>
      <c r="AC692">
        <v>2.66</v>
      </c>
      <c r="AD692">
        <v>2.2799999999999998</v>
      </c>
      <c r="AE692">
        <v>1.98</v>
      </c>
      <c r="AF692">
        <v>1.45</v>
      </c>
      <c r="AG692">
        <v>1.44</v>
      </c>
      <c r="AH692">
        <v>0.57999999999999996</v>
      </c>
      <c r="AI692">
        <v>-0.06</v>
      </c>
      <c r="AJ692">
        <v>0.2</v>
      </c>
      <c r="AK692">
        <v>0.2</v>
      </c>
      <c r="AL692">
        <v>-0.12</v>
      </c>
      <c r="AM692">
        <v>-0.08</v>
      </c>
      <c r="AN692">
        <v>-0.22</v>
      </c>
      <c r="AO692">
        <v>-0.08</v>
      </c>
      <c r="AP692">
        <v>-0.02</v>
      </c>
      <c r="AQ692">
        <v>-0.14000000000000001</v>
      </c>
      <c r="AR692">
        <v>0.13</v>
      </c>
      <c r="AS692">
        <v>-0.18</v>
      </c>
      <c r="AT692">
        <v>-0.35</v>
      </c>
      <c r="AU692">
        <v>-0.22</v>
      </c>
      <c r="AV692">
        <v>-0.34</v>
      </c>
      <c r="AW692">
        <v>-0.4</v>
      </c>
      <c r="AX692">
        <v>0.02</v>
      </c>
      <c r="AY692">
        <v>0.04</v>
      </c>
      <c r="AZ692">
        <v>-0.13</v>
      </c>
      <c r="BA692">
        <v>-0.16</v>
      </c>
      <c r="BB692">
        <v>-0.12</v>
      </c>
      <c r="BC692">
        <v>1.37</v>
      </c>
      <c r="BD692">
        <v>-0.39</v>
      </c>
      <c r="BE692">
        <v>3.96</v>
      </c>
      <c r="BF692">
        <v>17.309999999999999</v>
      </c>
      <c r="BG692" t="s">
        <v>419</v>
      </c>
    </row>
    <row r="693" spans="1:59" x14ac:dyDescent="0.2">
      <c r="A693" t="s">
        <v>233</v>
      </c>
      <c r="B693">
        <v>556</v>
      </c>
      <c r="C693" t="s">
        <v>234</v>
      </c>
      <c r="D693" t="s">
        <v>15</v>
      </c>
      <c r="E693" t="s">
        <v>416</v>
      </c>
      <c r="X693">
        <v>10.7</v>
      </c>
      <c r="Y693">
        <v>24.4</v>
      </c>
      <c r="Z693">
        <v>-1.6</v>
      </c>
      <c r="AA693">
        <v>11.7</v>
      </c>
      <c r="AB693">
        <v>21.6</v>
      </c>
      <c r="AC693">
        <v>13.3</v>
      </c>
      <c r="AD693">
        <v>-1</v>
      </c>
      <c r="AE693">
        <v>-5.3</v>
      </c>
      <c r="AF693">
        <v>-5.0999999999999996</v>
      </c>
      <c r="AG693">
        <v>-1.7</v>
      </c>
      <c r="AH693">
        <v>-0.9</v>
      </c>
      <c r="AI693">
        <v>6.1</v>
      </c>
      <c r="AJ693">
        <v>2.9</v>
      </c>
      <c r="AK693">
        <v>1.7</v>
      </c>
      <c r="AL693">
        <v>-1.4</v>
      </c>
      <c r="AM693">
        <v>-0.9</v>
      </c>
      <c r="AN693">
        <v>-2.1</v>
      </c>
      <c r="AO693">
        <v>6.2</v>
      </c>
      <c r="AP693">
        <v>9</v>
      </c>
      <c r="AQ693">
        <v>2.91</v>
      </c>
      <c r="AR693">
        <v>2.91</v>
      </c>
      <c r="AS693">
        <v>2.91</v>
      </c>
      <c r="AT693">
        <v>2.91</v>
      </c>
      <c r="AU693">
        <v>2.91</v>
      </c>
      <c r="AV693">
        <v>3.59</v>
      </c>
      <c r="AW693">
        <v>3.57</v>
      </c>
      <c r="AX693">
        <v>3.07</v>
      </c>
      <c r="AY693">
        <v>1.03</v>
      </c>
      <c r="AZ693">
        <v>0.3</v>
      </c>
      <c r="BA693">
        <v>-0.94</v>
      </c>
      <c r="BB693">
        <v>-0.16</v>
      </c>
      <c r="BC693">
        <v>2.21</v>
      </c>
      <c r="BD693">
        <v>-4.7</v>
      </c>
      <c r="BE693">
        <v>1.1100000000000001</v>
      </c>
      <c r="BF693">
        <v>1.87</v>
      </c>
      <c r="BG693" t="s">
        <v>418</v>
      </c>
    </row>
    <row r="694" spans="1:59" x14ac:dyDescent="0.2">
      <c r="A694" t="s">
        <v>406</v>
      </c>
      <c r="B694">
        <v>687</v>
      </c>
      <c r="C694" t="s">
        <v>407</v>
      </c>
      <c r="D694" t="s">
        <v>15</v>
      </c>
      <c r="E694" t="s">
        <v>425</v>
      </c>
      <c r="AV694">
        <v>1.9738435459999999</v>
      </c>
      <c r="AW694">
        <v>1.8913034870000001</v>
      </c>
      <c r="AX694">
        <v>0.13519393299999999</v>
      </c>
      <c r="AY694">
        <v>1.870761495</v>
      </c>
      <c r="AZ694">
        <v>1.7480520070000001</v>
      </c>
      <c r="BA694">
        <v>1.4155886929999999</v>
      </c>
      <c r="BB694">
        <v>-0.19</v>
      </c>
      <c r="BC694">
        <v>-2.7440000000000002</v>
      </c>
      <c r="BD694">
        <v>2.9203768810000001</v>
      </c>
      <c r="BE694">
        <v>3.04</v>
      </c>
      <c r="BG694" t="s">
        <v>426</v>
      </c>
    </row>
    <row r="695" spans="1:59" x14ac:dyDescent="0.2">
      <c r="A695" t="s">
        <v>300</v>
      </c>
      <c r="B695">
        <v>488</v>
      </c>
      <c r="C695" t="s">
        <v>301</v>
      </c>
      <c r="D695" t="s">
        <v>15</v>
      </c>
      <c r="E695" t="s">
        <v>16</v>
      </c>
      <c r="AG695">
        <v>7.09</v>
      </c>
      <c r="AH695">
        <v>5.58</v>
      </c>
      <c r="AI695">
        <v>5.54</v>
      </c>
      <c r="AJ695">
        <v>2.8</v>
      </c>
      <c r="AK695">
        <v>1.22</v>
      </c>
      <c r="AL695">
        <v>5.71</v>
      </c>
      <c r="AM695">
        <v>4.4000000000000004</v>
      </c>
      <c r="AN695">
        <v>3</v>
      </c>
      <c r="AO695">
        <v>4.1100000000000003</v>
      </c>
      <c r="AP695">
        <v>3.84</v>
      </c>
      <c r="AQ695">
        <v>1.86</v>
      </c>
      <c r="AR695">
        <v>9.89</v>
      </c>
      <c r="AS695">
        <v>2.75</v>
      </c>
      <c r="AT695">
        <v>3.75</v>
      </c>
      <c r="AU695">
        <v>2.88</v>
      </c>
      <c r="AV695">
        <v>2.78</v>
      </c>
      <c r="AW695">
        <v>1.72</v>
      </c>
      <c r="AX695">
        <v>1.73</v>
      </c>
      <c r="AY695">
        <v>1.43</v>
      </c>
      <c r="AZ695">
        <v>-0.22</v>
      </c>
      <c r="BA695">
        <v>0.21</v>
      </c>
      <c r="BB695">
        <v>-0.2</v>
      </c>
      <c r="BC695">
        <v>1.58</v>
      </c>
      <c r="BD695">
        <v>-0.74</v>
      </c>
      <c r="BE695">
        <v>1.24</v>
      </c>
      <c r="BG695" t="s">
        <v>17</v>
      </c>
    </row>
    <row r="696" spans="1:59" x14ac:dyDescent="0.2">
      <c r="A696" t="s">
        <v>116</v>
      </c>
      <c r="B696">
        <v>248</v>
      </c>
      <c r="C696" t="s">
        <v>117</v>
      </c>
      <c r="D696" t="s">
        <v>15</v>
      </c>
      <c r="E696" t="s">
        <v>16</v>
      </c>
      <c r="F696">
        <v>5.13</v>
      </c>
      <c r="G696">
        <v>0</v>
      </c>
      <c r="H696">
        <v>0</v>
      </c>
      <c r="I696">
        <v>0</v>
      </c>
      <c r="J696">
        <v>42.08</v>
      </c>
      <c r="K696">
        <v>6.16</v>
      </c>
      <c r="L696">
        <v>2.4900000000000002</v>
      </c>
      <c r="M696">
        <v>29.65</v>
      </c>
      <c r="N696">
        <v>0</v>
      </c>
      <c r="O696">
        <v>20.79</v>
      </c>
      <c r="P696">
        <v>3.27</v>
      </c>
      <c r="Q696">
        <v>18.170000000000002</v>
      </c>
      <c r="R696">
        <v>16.93</v>
      </c>
      <c r="S696">
        <v>49.7</v>
      </c>
      <c r="T696">
        <v>29.9</v>
      </c>
      <c r="U696">
        <v>28.54</v>
      </c>
      <c r="V696">
        <v>21.81</v>
      </c>
      <c r="W696">
        <v>29.64</v>
      </c>
      <c r="X696">
        <v>58.89</v>
      </c>
      <c r="Y696">
        <v>75.3</v>
      </c>
      <c r="Z696">
        <v>48.51</v>
      </c>
      <c r="AA696">
        <v>48.61</v>
      </c>
      <c r="AB696">
        <v>54.68</v>
      </c>
      <c r="AC696">
        <v>44.95</v>
      </c>
      <c r="AD696">
        <v>27.37</v>
      </c>
      <c r="AE696">
        <v>22.93</v>
      </c>
      <c r="AF696">
        <v>24.49</v>
      </c>
      <c r="AG696">
        <v>30.68</v>
      </c>
      <c r="AH696">
        <v>36.17</v>
      </c>
      <c r="AI696">
        <v>52.21</v>
      </c>
      <c r="AJ696">
        <v>96.04</v>
      </c>
      <c r="AK696">
        <v>37.44</v>
      </c>
      <c r="AL696">
        <v>12.42</v>
      </c>
      <c r="AM696">
        <v>7.91</v>
      </c>
      <c r="AN696">
        <v>2.75</v>
      </c>
      <c r="AO696">
        <v>2.2000000000000002</v>
      </c>
      <c r="AP696">
        <v>3.32</v>
      </c>
      <c r="AQ696">
        <v>2.29</v>
      </c>
      <c r="AR696">
        <v>8.4</v>
      </c>
      <c r="AS696">
        <v>5.16</v>
      </c>
      <c r="AT696">
        <v>3.55</v>
      </c>
      <c r="AU696">
        <v>4.47</v>
      </c>
      <c r="AV696">
        <v>5.0999999999999996</v>
      </c>
      <c r="AW696">
        <v>2.72</v>
      </c>
      <c r="AX696">
        <v>3.59</v>
      </c>
      <c r="AY696">
        <v>3.97</v>
      </c>
      <c r="AZ696">
        <v>1.73</v>
      </c>
      <c r="BA696">
        <v>0.42</v>
      </c>
      <c r="BB696">
        <v>-0.22</v>
      </c>
      <c r="BC696">
        <v>0.27</v>
      </c>
      <c r="BD696">
        <v>-0.34</v>
      </c>
      <c r="BE696">
        <v>0.13</v>
      </c>
      <c r="BF696">
        <v>3.47</v>
      </c>
      <c r="BG696" t="s">
        <v>17</v>
      </c>
    </row>
    <row r="697" spans="1:59" x14ac:dyDescent="0.2">
      <c r="A697" t="s">
        <v>216</v>
      </c>
      <c r="B697">
        <v>524</v>
      </c>
      <c r="C697" t="s">
        <v>217</v>
      </c>
      <c r="D697" t="s">
        <v>15</v>
      </c>
      <c r="E697" t="s">
        <v>425</v>
      </c>
      <c r="F697">
        <v>6.8</v>
      </c>
      <c r="G697">
        <v>1.8</v>
      </c>
      <c r="H697">
        <v>6</v>
      </c>
      <c r="I697">
        <v>12.7</v>
      </c>
      <c r="J697">
        <v>14.1</v>
      </c>
      <c r="K697">
        <v>7.7</v>
      </c>
      <c r="L697">
        <v>-1.1000000000000001</v>
      </c>
      <c r="M697">
        <v>0.6</v>
      </c>
      <c r="N697">
        <v>16.8</v>
      </c>
      <c r="O697">
        <v>10.9</v>
      </c>
      <c r="P697">
        <v>29</v>
      </c>
      <c r="Q697">
        <v>17.600000000000001</v>
      </c>
      <c r="R697">
        <v>12.7</v>
      </c>
      <c r="S697">
        <v>12.4</v>
      </c>
      <c r="T697">
        <v>18.100000000000001</v>
      </c>
      <c r="U697">
        <v>0.1</v>
      </c>
      <c r="V697">
        <v>7.2</v>
      </c>
      <c r="W697">
        <v>8.6999999999999993</v>
      </c>
      <c r="X697">
        <v>15.1</v>
      </c>
      <c r="Y697">
        <v>10.3</v>
      </c>
      <c r="Z697">
        <v>23.3</v>
      </c>
      <c r="AA697">
        <v>11.9</v>
      </c>
      <c r="AB697">
        <v>11.9</v>
      </c>
      <c r="AC697">
        <v>11.2</v>
      </c>
      <c r="AD697">
        <v>8.9</v>
      </c>
      <c r="AE697">
        <v>6.9</v>
      </c>
      <c r="AF697">
        <v>19.2</v>
      </c>
      <c r="AG697">
        <v>10.9</v>
      </c>
      <c r="AH697">
        <v>10.9</v>
      </c>
      <c r="AI697">
        <v>4</v>
      </c>
      <c r="AJ697">
        <v>4.5</v>
      </c>
      <c r="AK697">
        <v>15.2</v>
      </c>
      <c r="AL697">
        <v>10.6</v>
      </c>
      <c r="AM697">
        <v>5.8</v>
      </c>
      <c r="AN697">
        <v>7.8</v>
      </c>
      <c r="AO697">
        <v>12.1</v>
      </c>
      <c r="AP697">
        <v>13.2</v>
      </c>
      <c r="AQ697">
        <v>18.2</v>
      </c>
      <c r="AR697">
        <v>30.5</v>
      </c>
      <c r="AS697">
        <v>2.8</v>
      </c>
      <c r="AT697">
        <v>6.8</v>
      </c>
      <c r="AX697">
        <v>13.82</v>
      </c>
      <c r="AY697">
        <v>5.24</v>
      </c>
      <c r="AZ697">
        <v>3.07</v>
      </c>
      <c r="BA697">
        <v>11.34</v>
      </c>
      <c r="BB697">
        <v>-0.22</v>
      </c>
      <c r="BC697">
        <v>0.66</v>
      </c>
      <c r="BD697">
        <v>12.18</v>
      </c>
      <c r="BE697">
        <v>11.2</v>
      </c>
      <c r="BF697">
        <v>56.74</v>
      </c>
      <c r="BG697" t="s">
        <v>426</v>
      </c>
    </row>
    <row r="698" spans="1:59" x14ac:dyDescent="0.2">
      <c r="A698" t="s">
        <v>200</v>
      </c>
      <c r="B698">
        <v>361</v>
      </c>
      <c r="C698" t="s">
        <v>201</v>
      </c>
      <c r="D698" t="s">
        <v>15</v>
      </c>
      <c r="E698" t="s">
        <v>16</v>
      </c>
      <c r="F698">
        <v>15.8</v>
      </c>
      <c r="G698">
        <v>-1.6</v>
      </c>
      <c r="H698">
        <v>6.2</v>
      </c>
      <c r="I698">
        <v>10.3</v>
      </c>
      <c r="J698">
        <v>28.4</v>
      </c>
      <c r="K698">
        <v>10.7</v>
      </c>
      <c r="L698">
        <v>13.1</v>
      </c>
      <c r="M698">
        <v>17.8</v>
      </c>
      <c r="N698">
        <v>33.42</v>
      </c>
      <c r="O698">
        <v>11.2</v>
      </c>
      <c r="P698">
        <v>19.329999999999998</v>
      </c>
      <c r="Q698">
        <v>8.56</v>
      </c>
      <c r="R698">
        <v>5.97</v>
      </c>
      <c r="S698">
        <v>2.23</v>
      </c>
      <c r="T698">
        <v>2.73</v>
      </c>
      <c r="U698">
        <v>2.67</v>
      </c>
      <c r="V698">
        <v>-0.03</v>
      </c>
      <c r="W698">
        <v>0.94</v>
      </c>
      <c r="X698">
        <v>0.23</v>
      </c>
      <c r="Y698">
        <v>5.13</v>
      </c>
      <c r="Z698">
        <v>4.2</v>
      </c>
      <c r="AA698">
        <v>4.2</v>
      </c>
      <c r="AB698">
        <v>2.84</v>
      </c>
      <c r="AC698">
        <v>1.79</v>
      </c>
      <c r="AD698">
        <v>1.43</v>
      </c>
      <c r="AE698">
        <v>3</v>
      </c>
      <c r="AF698">
        <v>2.0499999999999998</v>
      </c>
      <c r="AG698">
        <v>8.68</v>
      </c>
      <c r="AH698">
        <v>3.68</v>
      </c>
      <c r="AI698">
        <v>3.35</v>
      </c>
      <c r="AJ698">
        <v>2.11</v>
      </c>
      <c r="AK698">
        <v>2.14</v>
      </c>
      <c r="AL698">
        <v>2.08</v>
      </c>
      <c r="AM698">
        <v>2.27</v>
      </c>
      <c r="AN698">
        <v>2.25</v>
      </c>
      <c r="AO698">
        <v>3.37</v>
      </c>
      <c r="AP698">
        <v>8.49</v>
      </c>
      <c r="AQ698">
        <v>4.4800000000000004</v>
      </c>
      <c r="AR698">
        <v>5.3</v>
      </c>
      <c r="AS698">
        <v>2.06</v>
      </c>
      <c r="AT698">
        <v>0.85</v>
      </c>
      <c r="AU698">
        <v>5.84</v>
      </c>
      <c r="AV698">
        <v>0.82</v>
      </c>
      <c r="AW698">
        <v>1.1100000000000001</v>
      </c>
      <c r="AX698">
        <v>0.25</v>
      </c>
      <c r="AY698">
        <v>-2.2999999999999998</v>
      </c>
      <c r="AZ698">
        <v>-0.34</v>
      </c>
      <c r="BA698">
        <v>0</v>
      </c>
      <c r="BB698">
        <v>-0.23</v>
      </c>
      <c r="BC698">
        <v>-0.18</v>
      </c>
      <c r="BD698">
        <v>-0.59</v>
      </c>
      <c r="BE698">
        <v>0.2</v>
      </c>
      <c r="BF698">
        <v>3.78</v>
      </c>
      <c r="BG698" t="s">
        <v>17</v>
      </c>
    </row>
    <row r="699" spans="1:59" x14ac:dyDescent="0.2">
      <c r="A699" t="s">
        <v>276</v>
      </c>
      <c r="B699">
        <v>196</v>
      </c>
      <c r="C699" t="s">
        <v>277</v>
      </c>
      <c r="D699" t="s">
        <v>15</v>
      </c>
      <c r="E699" t="s">
        <v>425</v>
      </c>
      <c r="F699">
        <v>9.1</v>
      </c>
      <c r="G699">
        <v>9.1199999999999992</v>
      </c>
      <c r="H699">
        <v>4.7699999999999996</v>
      </c>
      <c r="I699">
        <v>11.23</v>
      </c>
      <c r="J699">
        <v>11.53</v>
      </c>
      <c r="K699">
        <v>10.59</v>
      </c>
      <c r="L699">
        <v>18.55</v>
      </c>
      <c r="M699">
        <v>17</v>
      </c>
      <c r="N699">
        <v>10.74</v>
      </c>
      <c r="O699">
        <v>17.27</v>
      </c>
      <c r="P699">
        <v>20.46</v>
      </c>
      <c r="Q699">
        <v>16.77</v>
      </c>
      <c r="R699">
        <v>12.37</v>
      </c>
      <c r="S699">
        <v>4.03</v>
      </c>
      <c r="T699">
        <v>5.22</v>
      </c>
      <c r="U699">
        <v>14.4</v>
      </c>
      <c r="V699">
        <v>10.23</v>
      </c>
      <c r="W699">
        <v>11.9</v>
      </c>
      <c r="X699">
        <v>5.78</v>
      </c>
      <c r="Y699">
        <v>9.09</v>
      </c>
      <c r="Z699">
        <v>7.39</v>
      </c>
      <c r="AA699">
        <v>0.32</v>
      </c>
      <c r="AB699">
        <v>-0.14000000000000001</v>
      </c>
      <c r="AC699">
        <v>1.22</v>
      </c>
      <c r="AD699">
        <v>-0.67</v>
      </c>
      <c r="AE699">
        <v>1.1299999999999999</v>
      </c>
      <c r="AF699">
        <v>1.33</v>
      </c>
      <c r="AG699">
        <v>2.2200000000000002</v>
      </c>
      <c r="AH699">
        <v>3.55</v>
      </c>
      <c r="AI699">
        <v>0.91</v>
      </c>
      <c r="AJ699">
        <v>1.0900000000000001</v>
      </c>
      <c r="AK699">
        <v>6.67</v>
      </c>
      <c r="AL699">
        <v>2.91</v>
      </c>
      <c r="AM699">
        <v>-0.44</v>
      </c>
      <c r="AN699">
        <v>0.36</v>
      </c>
      <c r="AO699">
        <v>1.24</v>
      </c>
      <c r="AP699">
        <v>2.98</v>
      </c>
      <c r="AQ699">
        <v>3.98</v>
      </c>
      <c r="AR699">
        <v>8.44</v>
      </c>
      <c r="AS699">
        <v>6.05</v>
      </c>
      <c r="AT699">
        <v>0.95</v>
      </c>
      <c r="AU699">
        <v>5.2</v>
      </c>
      <c r="AV699">
        <v>-0.72</v>
      </c>
      <c r="AW699">
        <v>0.43</v>
      </c>
      <c r="AX699">
        <v>0.31</v>
      </c>
      <c r="AY699">
        <v>-0.06</v>
      </c>
      <c r="AZ699">
        <v>-0.6</v>
      </c>
      <c r="BA699">
        <v>2.17</v>
      </c>
      <c r="BB699">
        <v>-0.24</v>
      </c>
      <c r="BC699">
        <v>1.08</v>
      </c>
      <c r="BD699">
        <v>3.18</v>
      </c>
      <c r="BE699">
        <v>1.76</v>
      </c>
      <c r="BF699">
        <v>7.6</v>
      </c>
      <c r="BG699" t="s">
        <v>426</v>
      </c>
    </row>
    <row r="700" spans="1:59" x14ac:dyDescent="0.2">
      <c r="A700" t="s">
        <v>106</v>
      </c>
      <c r="B700">
        <v>611</v>
      </c>
      <c r="C700" t="s">
        <v>107</v>
      </c>
      <c r="D700" t="s">
        <v>15</v>
      </c>
      <c r="E700" t="s">
        <v>441</v>
      </c>
      <c r="W700">
        <v>-5.95</v>
      </c>
      <c r="X700">
        <v>4.46</v>
      </c>
      <c r="Y700">
        <v>3.57</v>
      </c>
      <c r="Z700">
        <v>5.75</v>
      </c>
      <c r="AA700">
        <v>9.24</v>
      </c>
      <c r="AB700">
        <v>4.0599999999999996</v>
      </c>
      <c r="AC700">
        <v>-19.2</v>
      </c>
      <c r="AD700">
        <v>-0.79</v>
      </c>
      <c r="AE700">
        <v>-0.6</v>
      </c>
      <c r="AF700">
        <v>10.5</v>
      </c>
      <c r="AG700">
        <v>-7.6</v>
      </c>
      <c r="AH700">
        <v>1.67</v>
      </c>
      <c r="AI700">
        <v>-8.19</v>
      </c>
      <c r="AY700">
        <v>1.98</v>
      </c>
      <c r="AZ700">
        <v>-2.63</v>
      </c>
      <c r="BA700">
        <v>0.19</v>
      </c>
      <c r="BB700">
        <v>-0.27</v>
      </c>
      <c r="BC700">
        <v>0.13</v>
      </c>
      <c r="BD700">
        <v>1.75</v>
      </c>
      <c r="BE700">
        <v>-0.3</v>
      </c>
      <c r="BG700" t="s">
        <v>442</v>
      </c>
    </row>
    <row r="701" spans="1:59" x14ac:dyDescent="0.2">
      <c r="A701" t="s">
        <v>148</v>
      </c>
      <c r="B701">
        <v>642</v>
      </c>
      <c r="C701" t="s">
        <v>149</v>
      </c>
      <c r="D701" t="s">
        <v>15</v>
      </c>
      <c r="E701" t="s">
        <v>416</v>
      </c>
      <c r="AJ701">
        <v>-0.64</v>
      </c>
      <c r="AK701">
        <v>2.41</v>
      </c>
      <c r="AL701">
        <v>1.05</v>
      </c>
      <c r="AM701">
        <v>0.95</v>
      </c>
      <c r="AN701">
        <v>2.76</v>
      </c>
      <c r="AO701">
        <v>1.38</v>
      </c>
      <c r="AP701">
        <v>0.62</v>
      </c>
      <c r="AT701">
        <v>1.1599999999999999</v>
      </c>
      <c r="AU701">
        <v>1.64</v>
      </c>
      <c r="AV701">
        <v>3.83</v>
      </c>
      <c r="AW701">
        <v>3.92</v>
      </c>
      <c r="AX701">
        <v>4.08</v>
      </c>
      <c r="AY701">
        <v>3.3</v>
      </c>
      <c r="AZ701">
        <v>19.84</v>
      </c>
      <c r="BA701">
        <v>-0.43</v>
      </c>
      <c r="BB701">
        <v>-0.31</v>
      </c>
      <c r="BC701">
        <v>0.75</v>
      </c>
      <c r="BD701">
        <v>2.06</v>
      </c>
      <c r="BG701" t="s">
        <v>418</v>
      </c>
    </row>
    <row r="702" spans="1:59" x14ac:dyDescent="0.2">
      <c r="A702" t="s">
        <v>284</v>
      </c>
      <c r="B702">
        <v>293</v>
      </c>
      <c r="C702" t="s">
        <v>285</v>
      </c>
      <c r="D702" t="s">
        <v>15</v>
      </c>
      <c r="E702" t="s">
        <v>425</v>
      </c>
      <c r="F702">
        <v>5.8</v>
      </c>
      <c r="G702">
        <v>7.2</v>
      </c>
      <c r="H702">
        <v>7.7</v>
      </c>
      <c r="I702">
        <v>9.8000000000000007</v>
      </c>
      <c r="J702">
        <v>18.7</v>
      </c>
      <c r="K702">
        <v>32.9</v>
      </c>
      <c r="L702">
        <v>32</v>
      </c>
      <c r="M702">
        <v>40.6</v>
      </c>
      <c r="N702">
        <v>59.4</v>
      </c>
      <c r="O702">
        <v>74.2</v>
      </c>
      <c r="P702">
        <v>58.8</v>
      </c>
      <c r="Q702">
        <v>76.400000000000006</v>
      </c>
      <c r="R702">
        <v>52.9</v>
      </c>
      <c r="S702">
        <v>125.7</v>
      </c>
      <c r="T702">
        <v>106.3</v>
      </c>
      <c r="U702">
        <v>149.9</v>
      </c>
      <c r="V702">
        <v>85.1</v>
      </c>
      <c r="W702">
        <v>65.599999999999994</v>
      </c>
      <c r="X702">
        <v>545.20000000000005</v>
      </c>
      <c r="Y702">
        <v>2765</v>
      </c>
      <c r="Z702">
        <v>7002.2</v>
      </c>
      <c r="AA702">
        <v>346.8</v>
      </c>
      <c r="AB702">
        <v>71.400000000000006</v>
      </c>
      <c r="AC702">
        <v>49.3</v>
      </c>
      <c r="AD702">
        <v>18.2</v>
      </c>
      <c r="AE702">
        <v>9.4</v>
      </c>
      <c r="AF702">
        <v>12.2</v>
      </c>
      <c r="AG702">
        <v>7.1</v>
      </c>
      <c r="AH702">
        <v>8.3000000000000007</v>
      </c>
      <c r="AI702">
        <v>-0.3</v>
      </c>
      <c r="AJ702">
        <v>0.8</v>
      </c>
      <c r="AK702">
        <v>0.5</v>
      </c>
      <c r="AL702">
        <v>-0.3</v>
      </c>
      <c r="AM702">
        <v>0.8</v>
      </c>
      <c r="AN702">
        <v>5.6</v>
      </c>
      <c r="AO702">
        <v>0.9</v>
      </c>
      <c r="AP702">
        <v>2.4</v>
      </c>
      <c r="AQ702">
        <v>2.5</v>
      </c>
      <c r="AR702">
        <v>9.1999999999999993</v>
      </c>
      <c r="AS702">
        <v>4.2</v>
      </c>
      <c r="AT702">
        <v>3.69</v>
      </c>
      <c r="AU702">
        <v>3.75</v>
      </c>
      <c r="AV702">
        <v>4.17</v>
      </c>
      <c r="AW702">
        <v>3.19</v>
      </c>
      <c r="AX702">
        <v>3.81</v>
      </c>
      <c r="AY702">
        <v>4.58</v>
      </c>
      <c r="AZ702">
        <v>4.0999999999999996</v>
      </c>
      <c r="BA702">
        <v>0.31</v>
      </c>
      <c r="BB702">
        <v>-0.37</v>
      </c>
      <c r="BC702">
        <v>1.7</v>
      </c>
      <c r="BD702">
        <v>1.89</v>
      </c>
      <c r="BE702">
        <v>4.68</v>
      </c>
      <c r="BG702" t="s">
        <v>426</v>
      </c>
    </row>
    <row r="703" spans="1:59" x14ac:dyDescent="0.2">
      <c r="A703" t="s">
        <v>308</v>
      </c>
      <c r="B703">
        <v>714</v>
      </c>
      <c r="C703" t="s">
        <v>309</v>
      </c>
      <c r="D703" t="s">
        <v>15</v>
      </c>
      <c r="E703" t="s">
        <v>462</v>
      </c>
      <c r="AV703">
        <v>3.09</v>
      </c>
      <c r="AW703">
        <v>-1.68</v>
      </c>
      <c r="AX703">
        <v>-0.55000000000000004</v>
      </c>
      <c r="AY703">
        <v>0.44</v>
      </c>
      <c r="AZ703">
        <v>2.99</v>
      </c>
      <c r="BA703">
        <v>8.91</v>
      </c>
      <c r="BB703">
        <v>-0.47</v>
      </c>
      <c r="BC703">
        <v>10.74</v>
      </c>
      <c r="BD703">
        <v>5.0599999999999996</v>
      </c>
      <c r="BE703">
        <v>5.51</v>
      </c>
      <c r="BF703">
        <v>12.79</v>
      </c>
      <c r="BG703" t="s">
        <v>463</v>
      </c>
    </row>
    <row r="704" spans="1:59" x14ac:dyDescent="0.2">
      <c r="A704" t="s">
        <v>83</v>
      </c>
      <c r="B704">
        <v>662</v>
      </c>
      <c r="C704" t="s">
        <v>84</v>
      </c>
      <c r="D704" t="s">
        <v>15</v>
      </c>
      <c r="E704" t="s">
        <v>425</v>
      </c>
      <c r="F704">
        <v>12.7</v>
      </c>
      <c r="G704">
        <v>-1.8</v>
      </c>
      <c r="H704">
        <v>-1.1000000000000001</v>
      </c>
      <c r="I704">
        <v>17.7</v>
      </c>
      <c r="J704">
        <v>18.100000000000001</v>
      </c>
      <c r="K704">
        <v>10.4</v>
      </c>
      <c r="L704">
        <v>7.3</v>
      </c>
      <c r="M704">
        <v>40</v>
      </c>
      <c r="N704">
        <v>11.3</v>
      </c>
      <c r="O704">
        <v>21.8</v>
      </c>
      <c r="P704">
        <v>18.899999999999999</v>
      </c>
      <c r="Q704">
        <v>5.2</v>
      </c>
      <c r="R704">
        <v>4.2</v>
      </c>
      <c r="S704">
        <v>4.3</v>
      </c>
      <c r="T704">
        <v>5</v>
      </c>
      <c r="U704">
        <v>1.6</v>
      </c>
      <c r="V704">
        <v>10</v>
      </c>
      <c r="W704">
        <v>12</v>
      </c>
      <c r="X704">
        <v>12.1</v>
      </c>
      <c r="Y704">
        <v>1</v>
      </c>
      <c r="Z704">
        <v>-1.3</v>
      </c>
      <c r="AA704">
        <v>2.5</v>
      </c>
      <c r="AB704">
        <v>3.3</v>
      </c>
      <c r="AC704">
        <v>3.4</v>
      </c>
      <c r="AD704">
        <v>22.5</v>
      </c>
      <c r="AE704">
        <v>22.5</v>
      </c>
      <c r="AF704">
        <v>9.2100000000000009</v>
      </c>
      <c r="AG704">
        <v>9.2100000000000009</v>
      </c>
      <c r="AH704">
        <v>9.2100000000000009</v>
      </c>
      <c r="AI704">
        <v>-4.5</v>
      </c>
      <c r="AJ704">
        <v>0</v>
      </c>
      <c r="AK704">
        <v>5.7</v>
      </c>
      <c r="AL704">
        <v>5.6</v>
      </c>
      <c r="AM704">
        <v>4</v>
      </c>
      <c r="AN704">
        <v>-3.8</v>
      </c>
      <c r="AO704">
        <v>2.4500000000000002</v>
      </c>
      <c r="AP704">
        <v>3</v>
      </c>
      <c r="AQ704">
        <v>5.4</v>
      </c>
      <c r="AR704">
        <v>11.6</v>
      </c>
      <c r="AS704">
        <v>3.38</v>
      </c>
      <c r="AT704">
        <v>5.79</v>
      </c>
      <c r="AU704">
        <v>10.44</v>
      </c>
      <c r="AV704">
        <v>-0.3</v>
      </c>
      <c r="AW704">
        <v>1.95</v>
      </c>
      <c r="AX704">
        <v>-2.11</v>
      </c>
      <c r="AY704">
        <v>2.0499999999999998</v>
      </c>
      <c r="AZ704">
        <v>3.04</v>
      </c>
      <c r="BA704">
        <v>0.34</v>
      </c>
      <c r="BB704">
        <v>-0.49</v>
      </c>
      <c r="BC704">
        <v>1.04</v>
      </c>
      <c r="BD704">
        <v>4.2</v>
      </c>
      <c r="BE704">
        <v>7.68</v>
      </c>
      <c r="BF704">
        <v>9.08</v>
      </c>
      <c r="BG704" t="s">
        <v>426</v>
      </c>
    </row>
    <row r="705" spans="1:59" x14ac:dyDescent="0.2">
      <c r="A705" t="s">
        <v>70</v>
      </c>
      <c r="B705">
        <v>616</v>
      </c>
      <c r="C705" t="s">
        <v>71</v>
      </c>
      <c r="D705" t="s">
        <v>15</v>
      </c>
      <c r="E705" t="s">
        <v>425</v>
      </c>
      <c r="F705">
        <v>4.9000000000000004</v>
      </c>
      <c r="G705">
        <v>-0.6</v>
      </c>
      <c r="H705">
        <v>6.1</v>
      </c>
      <c r="I705">
        <v>15.4</v>
      </c>
      <c r="J705">
        <v>17.3</v>
      </c>
      <c r="K705">
        <v>10.4</v>
      </c>
      <c r="L705">
        <v>5.4</v>
      </c>
      <c r="M705">
        <v>14.6</v>
      </c>
      <c r="N705">
        <v>11.4</v>
      </c>
      <c r="O705">
        <v>10.9</v>
      </c>
      <c r="P705">
        <v>18.2</v>
      </c>
      <c r="Q705">
        <v>22.3</v>
      </c>
      <c r="R705">
        <v>13.2</v>
      </c>
      <c r="S705">
        <v>12.9</v>
      </c>
      <c r="T705">
        <v>8.6</v>
      </c>
      <c r="U705">
        <v>9.6</v>
      </c>
      <c r="V705">
        <v>10.15</v>
      </c>
      <c r="W705">
        <v>10.7</v>
      </c>
      <c r="X705">
        <v>8.5</v>
      </c>
      <c r="Y705">
        <v>9.1999999999999993</v>
      </c>
      <c r="Z705">
        <v>11.8</v>
      </c>
      <c r="AA705">
        <v>11.8</v>
      </c>
      <c r="AB705">
        <v>18.8</v>
      </c>
      <c r="AC705">
        <v>13.6</v>
      </c>
      <c r="AD705">
        <v>9.4</v>
      </c>
      <c r="AE705">
        <v>10.8</v>
      </c>
      <c r="AF705">
        <v>13.3</v>
      </c>
      <c r="AG705">
        <v>10.3</v>
      </c>
      <c r="AH705">
        <v>6.2</v>
      </c>
      <c r="AI705">
        <v>6.8</v>
      </c>
      <c r="AJ705">
        <v>4.7</v>
      </c>
      <c r="AK705">
        <v>2.6</v>
      </c>
      <c r="AL705">
        <v>9.3000000000000007</v>
      </c>
      <c r="AM705">
        <v>11.4</v>
      </c>
      <c r="AN705">
        <v>4.5999999999999996</v>
      </c>
      <c r="AO705">
        <v>5.4</v>
      </c>
      <c r="AP705">
        <v>12.49</v>
      </c>
      <c r="AQ705">
        <v>11.39</v>
      </c>
      <c r="AR705">
        <v>20.190000000000001</v>
      </c>
      <c r="AS705">
        <v>14.28</v>
      </c>
      <c r="AT705">
        <v>3.68</v>
      </c>
      <c r="AU705">
        <v>6.88</v>
      </c>
      <c r="AV705">
        <v>7.92</v>
      </c>
      <c r="AW705">
        <v>5.4</v>
      </c>
      <c r="AX705">
        <v>3.01</v>
      </c>
      <c r="AY705">
        <v>1.34</v>
      </c>
      <c r="AZ705">
        <v>2.66</v>
      </c>
      <c r="BA705">
        <v>3.43</v>
      </c>
      <c r="BB705">
        <v>-0.5</v>
      </c>
      <c r="BC705">
        <v>1.39</v>
      </c>
      <c r="BD705">
        <v>3.73</v>
      </c>
      <c r="BE705">
        <v>7.14</v>
      </c>
      <c r="BF705">
        <v>9.0399999999999991</v>
      </c>
      <c r="BG705" t="s">
        <v>432</v>
      </c>
    </row>
    <row r="706" spans="1:59" x14ac:dyDescent="0.2">
      <c r="A706" t="s">
        <v>66</v>
      </c>
      <c r="B706">
        <v>516</v>
      </c>
      <c r="C706" t="s">
        <v>67</v>
      </c>
      <c r="D706" t="s">
        <v>15</v>
      </c>
      <c r="E706" t="s">
        <v>416</v>
      </c>
      <c r="AW706">
        <v>-0.1</v>
      </c>
      <c r="AX706">
        <v>-0.68</v>
      </c>
      <c r="AY706">
        <v>2.14</v>
      </c>
      <c r="AZ706">
        <v>-4.13</v>
      </c>
      <c r="BA706">
        <v>-0.35</v>
      </c>
      <c r="BB706">
        <v>-0.52</v>
      </c>
      <c r="BC706">
        <v>-2.99</v>
      </c>
      <c r="BD706">
        <v>-0.3</v>
      </c>
      <c r="BE706">
        <v>-0.23</v>
      </c>
      <c r="BF706">
        <v>1.91</v>
      </c>
      <c r="BG706" t="s">
        <v>419</v>
      </c>
    </row>
    <row r="707" spans="1:59" x14ac:dyDescent="0.2">
      <c r="A707" t="s">
        <v>58</v>
      </c>
      <c r="B707">
        <v>339</v>
      </c>
      <c r="C707" t="s">
        <v>59</v>
      </c>
      <c r="D707" t="s">
        <v>15</v>
      </c>
      <c r="E707" t="s">
        <v>425</v>
      </c>
      <c r="Q707">
        <v>8</v>
      </c>
      <c r="R707">
        <v>5.5</v>
      </c>
      <c r="S707">
        <v>4.4000000000000004</v>
      </c>
      <c r="T707">
        <v>2.9</v>
      </c>
      <c r="U707">
        <v>0.5</v>
      </c>
      <c r="V707">
        <v>0.3</v>
      </c>
      <c r="W707">
        <v>1.7</v>
      </c>
      <c r="X707">
        <v>3.3</v>
      </c>
      <c r="Y707">
        <v>4.2</v>
      </c>
      <c r="Z707">
        <v>2.2000000000000002</v>
      </c>
      <c r="AA707">
        <v>6.1</v>
      </c>
      <c r="AB707">
        <v>3</v>
      </c>
      <c r="AC707">
        <v>1.6</v>
      </c>
      <c r="AD707">
        <v>1.1000000000000001</v>
      </c>
      <c r="AE707">
        <v>2.7</v>
      </c>
      <c r="AF707">
        <v>6.4</v>
      </c>
      <c r="AG707">
        <v>1.8</v>
      </c>
      <c r="AH707">
        <v>-1</v>
      </c>
      <c r="AI707">
        <v>-1.7</v>
      </c>
      <c r="AJ707">
        <v>0.6</v>
      </c>
      <c r="AK707">
        <v>-1.07</v>
      </c>
      <c r="AL707">
        <v>0.52</v>
      </c>
      <c r="AM707">
        <v>3.15</v>
      </c>
      <c r="AN707">
        <v>1.66</v>
      </c>
      <c r="AO707">
        <v>3.52</v>
      </c>
      <c r="AP707">
        <v>3.37</v>
      </c>
      <c r="AQ707">
        <v>5.75</v>
      </c>
      <c r="AR707">
        <v>13.91</v>
      </c>
      <c r="AS707">
        <v>1.18</v>
      </c>
      <c r="AT707">
        <v>-4.03</v>
      </c>
      <c r="AU707">
        <v>0.42</v>
      </c>
      <c r="AV707">
        <v>2.38</v>
      </c>
      <c r="AW707">
        <v>1.47</v>
      </c>
      <c r="AX707">
        <v>0.79</v>
      </c>
      <c r="AY707">
        <v>-0.38</v>
      </c>
      <c r="AZ707">
        <v>7.0000000000000007E-2</v>
      </c>
      <c r="BA707">
        <v>-1.1200000000000001</v>
      </c>
      <c r="BB707">
        <v>-0.53</v>
      </c>
      <c r="BC707">
        <v>0.64</v>
      </c>
      <c r="BD707">
        <v>1.1200000000000001</v>
      </c>
      <c r="BE707">
        <v>4.8</v>
      </c>
      <c r="BF707">
        <v>6.2</v>
      </c>
      <c r="BG707" t="s">
        <v>426</v>
      </c>
    </row>
    <row r="708" spans="1:59" x14ac:dyDescent="0.2">
      <c r="A708" t="s">
        <v>406</v>
      </c>
      <c r="B708">
        <v>687</v>
      </c>
      <c r="C708" t="s">
        <v>407</v>
      </c>
      <c r="D708" t="s">
        <v>15</v>
      </c>
      <c r="E708" t="s">
        <v>425</v>
      </c>
      <c r="F708">
        <v>4.3</v>
      </c>
      <c r="G708">
        <v>4.5999999999999996</v>
      </c>
      <c r="H708">
        <v>3.8</v>
      </c>
      <c r="I708">
        <v>4.3</v>
      </c>
      <c r="J708">
        <v>9.6999999999999993</v>
      </c>
      <c r="K708">
        <v>13.8</v>
      </c>
      <c r="L708">
        <v>15.4</v>
      </c>
      <c r="M708">
        <v>12</v>
      </c>
      <c r="N708">
        <v>12.3</v>
      </c>
      <c r="O708">
        <v>16.2</v>
      </c>
      <c r="P708">
        <v>10.9</v>
      </c>
      <c r="Q708">
        <v>10.1</v>
      </c>
      <c r="R708">
        <v>12</v>
      </c>
      <c r="S708">
        <v>4.4000000000000004</v>
      </c>
      <c r="T708">
        <v>7.1</v>
      </c>
      <c r="U708">
        <v>12.4</v>
      </c>
      <c r="V708">
        <v>3.9</v>
      </c>
      <c r="W708">
        <v>-4.0999999999999996</v>
      </c>
      <c r="X708">
        <v>-10.199999999999999</v>
      </c>
      <c r="Y708">
        <v>1.6</v>
      </c>
      <c r="Z708">
        <v>6.6</v>
      </c>
      <c r="AA708">
        <v>9.5</v>
      </c>
      <c r="AB708">
        <v>-0.2</v>
      </c>
      <c r="AC708">
        <v>1.1000000000000001</v>
      </c>
      <c r="AD708">
        <v>44.1</v>
      </c>
      <c r="AE708">
        <v>9.1</v>
      </c>
      <c r="AF708">
        <v>12.2</v>
      </c>
      <c r="AG708">
        <v>5.6</v>
      </c>
      <c r="AH708">
        <v>5.6</v>
      </c>
      <c r="AI708">
        <v>-5.3</v>
      </c>
      <c r="AJ708">
        <v>3.1</v>
      </c>
      <c r="AK708">
        <v>7.1</v>
      </c>
      <c r="AL708">
        <v>4.5</v>
      </c>
      <c r="AM708">
        <v>-4.7</v>
      </c>
      <c r="AN708">
        <v>-1.5</v>
      </c>
      <c r="AO708">
        <v>14.9</v>
      </c>
      <c r="AP708">
        <v>-1.82</v>
      </c>
      <c r="AQ708">
        <v>-0.53</v>
      </c>
      <c r="AR708">
        <v>20.36</v>
      </c>
      <c r="AS708">
        <v>11.17</v>
      </c>
      <c r="AT708">
        <v>0.33</v>
      </c>
      <c r="AU708">
        <v>3.43</v>
      </c>
      <c r="AV708">
        <v>3.23</v>
      </c>
      <c r="AW708">
        <v>4.4400000000000004</v>
      </c>
      <c r="AX708">
        <v>-1.27</v>
      </c>
      <c r="AY708">
        <v>0.46</v>
      </c>
      <c r="AZ708">
        <v>-1.21</v>
      </c>
      <c r="BA708">
        <v>0.75</v>
      </c>
      <c r="BB708">
        <v>-0.56999999999999995</v>
      </c>
      <c r="BC708">
        <v>-4.59</v>
      </c>
      <c r="BD708">
        <v>-0.21</v>
      </c>
      <c r="BE708">
        <v>7.47</v>
      </c>
      <c r="BF708">
        <v>8.15</v>
      </c>
      <c r="BG708" t="s">
        <v>426</v>
      </c>
    </row>
    <row r="709" spans="1:59" x14ac:dyDescent="0.2">
      <c r="A709" t="s">
        <v>262</v>
      </c>
      <c r="B709">
        <v>692</v>
      </c>
      <c r="C709" t="s">
        <v>263</v>
      </c>
      <c r="D709" t="s">
        <v>15</v>
      </c>
      <c r="E709" t="s">
        <v>425</v>
      </c>
      <c r="F709">
        <v>4.3</v>
      </c>
      <c r="G709">
        <v>4.5999999999999996</v>
      </c>
      <c r="H709">
        <v>3.8</v>
      </c>
      <c r="I709">
        <v>4.3</v>
      </c>
      <c r="J709">
        <v>9.6999999999999993</v>
      </c>
      <c r="K709">
        <v>13.8</v>
      </c>
      <c r="L709">
        <v>15.4</v>
      </c>
      <c r="M709">
        <v>12</v>
      </c>
      <c r="N709">
        <v>12.3</v>
      </c>
      <c r="O709">
        <v>16.2</v>
      </c>
      <c r="P709">
        <v>10.9</v>
      </c>
      <c r="Q709">
        <v>10.1</v>
      </c>
      <c r="R709">
        <v>12</v>
      </c>
      <c r="S709">
        <v>4.4000000000000004</v>
      </c>
      <c r="T709">
        <v>7.1</v>
      </c>
      <c r="U709">
        <v>12.4</v>
      </c>
      <c r="V709">
        <v>3.9</v>
      </c>
      <c r="W709">
        <v>-4.0999999999999996</v>
      </c>
      <c r="X709">
        <v>-10.199999999999999</v>
      </c>
      <c r="Y709">
        <v>1.6</v>
      </c>
      <c r="Z709">
        <v>6.6</v>
      </c>
      <c r="AA709">
        <v>9.5</v>
      </c>
      <c r="AB709">
        <v>-0.2</v>
      </c>
      <c r="AC709">
        <v>1.1000000000000001</v>
      </c>
      <c r="AD709">
        <v>44.1</v>
      </c>
      <c r="AE709">
        <v>9.1</v>
      </c>
      <c r="AF709">
        <v>12.2</v>
      </c>
      <c r="AG709">
        <v>5.6</v>
      </c>
      <c r="AH709">
        <v>5.6</v>
      </c>
      <c r="AI709">
        <v>-5.3</v>
      </c>
      <c r="AJ709">
        <v>3.1</v>
      </c>
      <c r="AK709">
        <v>7.1</v>
      </c>
      <c r="AL709">
        <v>4.5</v>
      </c>
      <c r="AM709">
        <v>-4.7</v>
      </c>
      <c r="AN709">
        <v>-1.5</v>
      </c>
      <c r="AO709">
        <v>14.9</v>
      </c>
      <c r="AP709">
        <v>-1.82</v>
      </c>
      <c r="AQ709">
        <v>-0.53</v>
      </c>
      <c r="AR709">
        <v>20.36</v>
      </c>
      <c r="AS709">
        <v>11.17</v>
      </c>
      <c r="AT709">
        <v>0.33</v>
      </c>
      <c r="AU709">
        <v>3.43</v>
      </c>
      <c r="AV709">
        <v>3.23</v>
      </c>
      <c r="AW709">
        <v>4.4400000000000004</v>
      </c>
      <c r="AX709">
        <v>-1.27</v>
      </c>
      <c r="AY709">
        <v>0.46</v>
      </c>
      <c r="AZ709">
        <v>-1.21</v>
      </c>
      <c r="BA709">
        <v>0.75</v>
      </c>
      <c r="BB709">
        <v>-0.56999999999999995</v>
      </c>
      <c r="BC709">
        <v>-4.59</v>
      </c>
      <c r="BD709">
        <v>-0.21</v>
      </c>
      <c r="BE709">
        <v>7.47</v>
      </c>
      <c r="BF709">
        <v>8.15</v>
      </c>
      <c r="BG709" t="s">
        <v>426</v>
      </c>
    </row>
    <row r="710" spans="1:59" x14ac:dyDescent="0.2">
      <c r="A710" t="s">
        <v>282</v>
      </c>
      <c r="B710">
        <v>283</v>
      </c>
      <c r="C710" t="s">
        <v>283</v>
      </c>
      <c r="D710" t="s">
        <v>15</v>
      </c>
      <c r="E710" t="s">
        <v>425</v>
      </c>
      <c r="F710">
        <v>3</v>
      </c>
      <c r="G710">
        <v>2.5</v>
      </c>
      <c r="H710">
        <v>4.5</v>
      </c>
      <c r="I710">
        <v>9.8000000000000007</v>
      </c>
      <c r="J710">
        <v>22.8</v>
      </c>
      <c r="K710">
        <v>6.8</v>
      </c>
      <c r="L710">
        <v>1.4</v>
      </c>
      <c r="M710">
        <v>3</v>
      </c>
      <c r="N710">
        <v>6.2</v>
      </c>
      <c r="O710">
        <v>10.199999999999999</v>
      </c>
      <c r="P710">
        <v>12.6</v>
      </c>
      <c r="Q710">
        <v>9</v>
      </c>
      <c r="R710">
        <v>6</v>
      </c>
      <c r="S710">
        <v>2.2999999999999998</v>
      </c>
      <c r="T710">
        <v>1.5</v>
      </c>
      <c r="U710">
        <v>0.3</v>
      </c>
      <c r="V710">
        <v>0.4</v>
      </c>
      <c r="W710">
        <v>2.6</v>
      </c>
      <c r="X710">
        <v>1.1000000000000001</v>
      </c>
      <c r="Y710">
        <v>-0.4</v>
      </c>
      <c r="Z710">
        <v>1.3</v>
      </c>
      <c r="AA710">
        <v>2.4</v>
      </c>
      <c r="AB710">
        <v>3.5</v>
      </c>
      <c r="AC710">
        <v>0.3</v>
      </c>
      <c r="AD710">
        <v>1.5</v>
      </c>
      <c r="AE710">
        <v>0.5</v>
      </c>
      <c r="AF710">
        <v>0.7</v>
      </c>
      <c r="AG710">
        <v>0.7</v>
      </c>
      <c r="AH710">
        <v>0.4</v>
      </c>
      <c r="AI710">
        <v>-0.1</v>
      </c>
      <c r="AJ710">
        <v>0.7</v>
      </c>
      <c r="AK710">
        <v>-0.4</v>
      </c>
      <c r="AL710">
        <v>-0.6</v>
      </c>
      <c r="AM710">
        <v>1.2</v>
      </c>
      <c r="AN710">
        <v>1.3</v>
      </c>
      <c r="AO710">
        <v>4.2</v>
      </c>
      <c r="AP710">
        <v>1.31</v>
      </c>
      <c r="AQ710">
        <v>6.72</v>
      </c>
      <c r="AR710">
        <v>14.93</v>
      </c>
      <c r="AS710">
        <v>5.77</v>
      </c>
      <c r="AT710">
        <v>2.87</v>
      </c>
      <c r="AU710">
        <v>5.91</v>
      </c>
      <c r="AV710">
        <v>8.08</v>
      </c>
      <c r="AW710">
        <v>5.75</v>
      </c>
      <c r="AX710">
        <v>3.04</v>
      </c>
      <c r="AY710">
        <v>-1.69</v>
      </c>
      <c r="AZ710">
        <v>1.47</v>
      </c>
      <c r="BA710">
        <v>-0.54</v>
      </c>
      <c r="BB710">
        <v>-0.64</v>
      </c>
      <c r="BC710">
        <v>0.49</v>
      </c>
      <c r="BD710">
        <v>-0.82</v>
      </c>
      <c r="BE710">
        <v>1.64</v>
      </c>
      <c r="BF710">
        <v>3.38</v>
      </c>
      <c r="BG710" t="s">
        <v>426</v>
      </c>
    </row>
    <row r="711" spans="1:59" x14ac:dyDescent="0.2">
      <c r="A711" t="s">
        <v>278</v>
      </c>
      <c r="B711">
        <v>449</v>
      </c>
      <c r="C711" t="s">
        <v>279</v>
      </c>
      <c r="D711" t="s">
        <v>15</v>
      </c>
      <c r="E711" t="s">
        <v>425</v>
      </c>
      <c r="V711">
        <v>8.3000000000000007</v>
      </c>
      <c r="W711">
        <v>0.7</v>
      </c>
      <c r="X711">
        <v>1.6</v>
      </c>
      <c r="Y711">
        <v>1.4</v>
      </c>
      <c r="Z711">
        <v>-0.4</v>
      </c>
      <c r="AA711">
        <v>3.1</v>
      </c>
      <c r="AB711">
        <v>-0.7</v>
      </c>
      <c r="AC711">
        <v>-1.6</v>
      </c>
      <c r="AD711">
        <v>-1</v>
      </c>
      <c r="AE711">
        <v>1.7</v>
      </c>
      <c r="AF711">
        <v>2.7</v>
      </c>
      <c r="AG711">
        <v>0.5</v>
      </c>
      <c r="AH711">
        <v>-0.3</v>
      </c>
      <c r="AI711">
        <v>-0.2</v>
      </c>
      <c r="AJ711">
        <v>-1.3</v>
      </c>
      <c r="AK711">
        <v>-0.6</v>
      </c>
      <c r="AL711">
        <v>0.14000000000000001</v>
      </c>
      <c r="AM711">
        <v>1.1200000000000001</v>
      </c>
      <c r="AN711">
        <v>1.28</v>
      </c>
      <c r="AO711">
        <v>4.45</v>
      </c>
      <c r="AP711">
        <v>6.31</v>
      </c>
      <c r="AQ711">
        <v>10.98</v>
      </c>
      <c r="AR711">
        <v>22.68</v>
      </c>
      <c r="AS711">
        <v>0</v>
      </c>
      <c r="AT711">
        <v>1.77</v>
      </c>
      <c r="AU711">
        <v>4.5999999999999996</v>
      </c>
      <c r="AV711">
        <v>2.17</v>
      </c>
      <c r="AW711">
        <v>2.76</v>
      </c>
      <c r="AX711">
        <v>1.74</v>
      </c>
      <c r="AY711">
        <v>-0.81</v>
      </c>
      <c r="AZ711">
        <v>-1.17</v>
      </c>
      <c r="BA711">
        <v>0.55000000000000004</v>
      </c>
      <c r="BB711">
        <v>-0.7</v>
      </c>
      <c r="BC711">
        <v>1.21</v>
      </c>
      <c r="BD711">
        <v>1.25</v>
      </c>
      <c r="BE711">
        <v>0.83</v>
      </c>
      <c r="BF711">
        <v>5.24</v>
      </c>
      <c r="BG711" t="s">
        <v>426</v>
      </c>
    </row>
    <row r="712" spans="1:59" x14ac:dyDescent="0.2">
      <c r="A712" t="s">
        <v>44</v>
      </c>
      <c r="B712">
        <v>748</v>
      </c>
      <c r="C712" t="s">
        <v>45</v>
      </c>
      <c r="D712" t="s">
        <v>15</v>
      </c>
      <c r="E712" t="s">
        <v>416</v>
      </c>
      <c r="F712">
        <v>0</v>
      </c>
      <c r="G712">
        <v>0</v>
      </c>
      <c r="H712">
        <v>0</v>
      </c>
      <c r="I712">
        <v>0</v>
      </c>
      <c r="J712">
        <v>0</v>
      </c>
      <c r="K712">
        <v>4.4000000000000004</v>
      </c>
      <c r="L712">
        <v>8.5</v>
      </c>
      <c r="M712">
        <v>9</v>
      </c>
      <c r="N712">
        <v>0</v>
      </c>
      <c r="O712">
        <v>55</v>
      </c>
      <c r="P712">
        <v>24.7</v>
      </c>
      <c r="Q712">
        <v>2.7</v>
      </c>
      <c r="S712">
        <v>-0.2</v>
      </c>
      <c r="T712">
        <v>-6</v>
      </c>
      <c r="U712">
        <v>11.8</v>
      </c>
      <c r="V712">
        <v>2.6</v>
      </c>
      <c r="W712">
        <v>-12.8</v>
      </c>
      <c r="X712">
        <v>2.1</v>
      </c>
      <c r="Y712">
        <v>3.2</v>
      </c>
      <c r="Z712">
        <v>-1.7</v>
      </c>
      <c r="AA712">
        <v>-0.1</v>
      </c>
      <c r="AB712">
        <v>1.2</v>
      </c>
      <c r="AC712">
        <v>-7.6</v>
      </c>
      <c r="AD712">
        <v>9.4</v>
      </c>
      <c r="AE712">
        <v>6.8</v>
      </c>
      <c r="AF712">
        <v>0.3</v>
      </c>
      <c r="AG712">
        <v>5.5</v>
      </c>
      <c r="AH712">
        <v>0.22</v>
      </c>
      <c r="AI712">
        <v>2.19</v>
      </c>
      <c r="AJ712">
        <v>0.65</v>
      </c>
      <c r="AK712">
        <v>-0.84</v>
      </c>
      <c r="AL712">
        <v>5.78</v>
      </c>
      <c r="AM712">
        <v>4.9000000000000004</v>
      </c>
      <c r="AN712">
        <v>0.83</v>
      </c>
      <c r="AO712">
        <v>0.21</v>
      </c>
      <c r="AP712">
        <v>4.7</v>
      </c>
      <c r="AQ712">
        <v>-1.33</v>
      </c>
      <c r="AR712">
        <v>12.06</v>
      </c>
      <c r="AS712">
        <v>10.73</v>
      </c>
      <c r="AT712">
        <v>2.96</v>
      </c>
      <c r="AU712">
        <v>3.82</v>
      </c>
      <c r="AV712">
        <v>4.1100000000000003</v>
      </c>
      <c r="AW712">
        <v>2.79</v>
      </c>
      <c r="AX712">
        <v>2.84</v>
      </c>
      <c r="AY712">
        <v>3.05</v>
      </c>
      <c r="AZ712">
        <v>0.66</v>
      </c>
      <c r="BA712">
        <v>-0.35</v>
      </c>
      <c r="BB712">
        <v>-0.72</v>
      </c>
      <c r="BC712">
        <v>1.4</v>
      </c>
      <c r="BD712">
        <v>-1.48</v>
      </c>
      <c r="BE712">
        <v>1.99</v>
      </c>
      <c r="BF712">
        <v>3.31</v>
      </c>
      <c r="BG712" t="s">
        <v>419</v>
      </c>
    </row>
    <row r="713" spans="1:59" x14ac:dyDescent="0.2">
      <c r="A713" t="s">
        <v>345</v>
      </c>
      <c r="B713">
        <v>628</v>
      </c>
      <c r="C713" t="s">
        <v>346</v>
      </c>
      <c r="D713" t="s">
        <v>15</v>
      </c>
      <c r="E713" t="s">
        <v>416</v>
      </c>
      <c r="F713">
        <v>1.6</v>
      </c>
      <c r="G713">
        <v>11.1</v>
      </c>
      <c r="H713">
        <v>1.5</v>
      </c>
      <c r="I713">
        <v>6</v>
      </c>
      <c r="J713">
        <v>23.1</v>
      </c>
      <c r="K713">
        <v>14.3</v>
      </c>
      <c r="L713">
        <v>2.6</v>
      </c>
      <c r="M713">
        <v>21.6</v>
      </c>
      <c r="N713">
        <v>11.6</v>
      </c>
      <c r="O713">
        <v>13</v>
      </c>
      <c r="P713">
        <v>18.100000000000001</v>
      </c>
      <c r="Q713">
        <v>11.3</v>
      </c>
      <c r="R713">
        <v>13.5</v>
      </c>
      <c r="S713">
        <v>14.2</v>
      </c>
      <c r="T713">
        <v>6.6</v>
      </c>
      <c r="U713">
        <v>4.5999999999999996</v>
      </c>
      <c r="V713">
        <v>0.3</v>
      </c>
      <c r="W713">
        <v>0</v>
      </c>
      <c r="X713">
        <v>-0.3</v>
      </c>
      <c r="Y713">
        <v>-2.5</v>
      </c>
      <c r="Z713">
        <v>-2</v>
      </c>
      <c r="AA713">
        <v>1.4</v>
      </c>
      <c r="AB713">
        <v>3.4</v>
      </c>
      <c r="AC713">
        <v>-0.5</v>
      </c>
      <c r="AD713">
        <v>11.4</v>
      </c>
      <c r="AF713">
        <v>9.9</v>
      </c>
      <c r="AG713">
        <v>-2.4</v>
      </c>
      <c r="AH713">
        <v>1.32</v>
      </c>
      <c r="AI713">
        <v>3.66</v>
      </c>
      <c r="AJ713">
        <v>-1.36</v>
      </c>
      <c r="AK713">
        <v>2.7</v>
      </c>
      <c r="AL713">
        <v>-0.46</v>
      </c>
      <c r="AM713">
        <v>0.64</v>
      </c>
      <c r="AN713">
        <v>0.74</v>
      </c>
      <c r="AO713">
        <v>1.1399999999999999</v>
      </c>
      <c r="AP713">
        <v>1.02</v>
      </c>
      <c r="AQ713">
        <v>-0.76</v>
      </c>
      <c r="AR713">
        <v>4.62</v>
      </c>
      <c r="AS713">
        <v>1.46</v>
      </c>
      <c r="AT713">
        <v>1.39</v>
      </c>
      <c r="AU713">
        <v>5.78</v>
      </c>
      <c r="AV713">
        <v>6</v>
      </c>
      <c r="AW713">
        <v>1.99</v>
      </c>
      <c r="AX713">
        <v>2.83</v>
      </c>
      <c r="AY713">
        <v>1.1499999999999999</v>
      </c>
      <c r="AZ713">
        <v>0.46</v>
      </c>
      <c r="BA713">
        <v>0.43</v>
      </c>
      <c r="BB713">
        <v>-0.83</v>
      </c>
      <c r="BC713">
        <v>0.82</v>
      </c>
      <c r="BD713">
        <v>0.85</v>
      </c>
      <c r="BE713">
        <v>-1.83</v>
      </c>
      <c r="BF713">
        <v>-1.97</v>
      </c>
      <c r="BG713" t="s">
        <v>419</v>
      </c>
    </row>
    <row r="714" spans="1:59" x14ac:dyDescent="0.2">
      <c r="A714" t="s">
        <v>18</v>
      </c>
      <c r="B714">
        <v>512</v>
      </c>
      <c r="C714" t="s">
        <v>19</v>
      </c>
      <c r="D714" t="s">
        <v>15</v>
      </c>
      <c r="E714" t="s">
        <v>425</v>
      </c>
      <c r="Q714">
        <v>25.4</v>
      </c>
      <c r="R714">
        <v>23.6</v>
      </c>
      <c r="S714">
        <v>16.899999999999999</v>
      </c>
      <c r="T714">
        <v>18.3</v>
      </c>
      <c r="U714">
        <v>10.7</v>
      </c>
      <c r="V714">
        <v>-1.8</v>
      </c>
      <c r="W714">
        <v>24.2</v>
      </c>
      <c r="X714">
        <v>22.4</v>
      </c>
      <c r="Y714">
        <v>68.400000000000006</v>
      </c>
      <c r="Z714">
        <v>78.3</v>
      </c>
      <c r="AP714">
        <v>6.26</v>
      </c>
      <c r="AQ714">
        <v>12.34</v>
      </c>
      <c r="AR714">
        <v>41.07</v>
      </c>
      <c r="AS714">
        <v>-13.35</v>
      </c>
      <c r="AT714">
        <v>-0.28000000000000003</v>
      </c>
      <c r="AU714">
        <v>10.67</v>
      </c>
      <c r="AV714">
        <v>4.7300000000000004</v>
      </c>
      <c r="AW714">
        <v>7.57</v>
      </c>
      <c r="AX714">
        <v>7.74</v>
      </c>
      <c r="AY714">
        <v>-0.84</v>
      </c>
      <c r="AZ714">
        <v>5.67</v>
      </c>
      <c r="BA714">
        <v>6.94</v>
      </c>
      <c r="BB714">
        <v>-1.05</v>
      </c>
      <c r="BC714">
        <v>3.79</v>
      </c>
      <c r="BD714">
        <v>5.83</v>
      </c>
      <c r="BG714" t="s">
        <v>426</v>
      </c>
    </row>
    <row r="715" spans="1:59" x14ac:dyDescent="0.2">
      <c r="A715" t="s">
        <v>233</v>
      </c>
      <c r="B715">
        <v>556</v>
      </c>
      <c r="C715" t="s">
        <v>234</v>
      </c>
      <c r="D715" t="s">
        <v>15</v>
      </c>
      <c r="E715" t="s">
        <v>425</v>
      </c>
      <c r="X715">
        <v>1.9</v>
      </c>
      <c r="Y715">
        <v>2.7</v>
      </c>
      <c r="Z715">
        <v>6.6</v>
      </c>
      <c r="AA715">
        <v>12.7</v>
      </c>
      <c r="AB715">
        <v>14.5</v>
      </c>
      <c r="AC715">
        <v>17.899999999999999</v>
      </c>
      <c r="AD715">
        <v>3.9</v>
      </c>
      <c r="AE715">
        <v>12</v>
      </c>
      <c r="AF715">
        <v>9.3000000000000007</v>
      </c>
      <c r="AG715">
        <v>19.5</v>
      </c>
      <c r="AH715">
        <v>-4.7</v>
      </c>
      <c r="AI715">
        <v>4.2</v>
      </c>
      <c r="AJ715">
        <v>-4.8</v>
      </c>
      <c r="AK715">
        <v>2.1</v>
      </c>
      <c r="AL715">
        <v>3.6</v>
      </c>
      <c r="AM715">
        <v>-6.1</v>
      </c>
      <c r="AN715">
        <v>16</v>
      </c>
      <c r="AO715">
        <v>2.1</v>
      </c>
      <c r="AP715">
        <v>4</v>
      </c>
      <c r="AQ715">
        <v>16.2</v>
      </c>
      <c r="AR715">
        <v>19.100000000000001</v>
      </c>
      <c r="AS715">
        <v>0.5</v>
      </c>
      <c r="AT715">
        <v>7.5</v>
      </c>
      <c r="AU715">
        <v>19.93</v>
      </c>
      <c r="AV715">
        <v>17.63</v>
      </c>
      <c r="AW715">
        <v>7.16</v>
      </c>
      <c r="AX715">
        <v>0.72</v>
      </c>
      <c r="AY715">
        <v>0.48</v>
      </c>
      <c r="AZ715">
        <v>0.57999999999999996</v>
      </c>
      <c r="BA715">
        <v>6.13</v>
      </c>
      <c r="BB715">
        <v>-1.08</v>
      </c>
      <c r="BC715">
        <v>-0.79</v>
      </c>
      <c r="BD715">
        <v>2.73</v>
      </c>
      <c r="BE715">
        <v>1.8</v>
      </c>
      <c r="BF715">
        <v>4.4800000000000004</v>
      </c>
      <c r="BG715" t="s">
        <v>426</v>
      </c>
    </row>
    <row r="716" spans="1:59" x14ac:dyDescent="0.2">
      <c r="A716" t="s">
        <v>200</v>
      </c>
      <c r="B716">
        <v>361</v>
      </c>
      <c r="C716" t="s">
        <v>201</v>
      </c>
      <c r="D716" t="s">
        <v>15</v>
      </c>
      <c r="E716" t="s">
        <v>416</v>
      </c>
      <c r="F716">
        <v>12.1</v>
      </c>
      <c r="G716">
        <v>-0.2</v>
      </c>
      <c r="H716">
        <v>3.9</v>
      </c>
      <c r="I716">
        <v>5.3</v>
      </c>
      <c r="J716">
        <v>61.2</v>
      </c>
      <c r="K716">
        <v>5.8</v>
      </c>
      <c r="L716">
        <v>14.8</v>
      </c>
      <c r="M716">
        <v>11.4</v>
      </c>
      <c r="N716">
        <v>11.4</v>
      </c>
      <c r="O716">
        <v>14.9</v>
      </c>
      <c r="P716">
        <v>29.3</v>
      </c>
      <c r="Q716">
        <v>6</v>
      </c>
      <c r="R716">
        <v>4</v>
      </c>
      <c r="S716">
        <v>3.8</v>
      </c>
      <c r="T716">
        <v>3</v>
      </c>
      <c r="U716">
        <v>1.1000000000000001</v>
      </c>
      <c r="V716">
        <v>-1.4</v>
      </c>
      <c r="W716">
        <v>-3.1</v>
      </c>
      <c r="X716">
        <v>0.4</v>
      </c>
      <c r="Y716">
        <v>0.8</v>
      </c>
      <c r="Z716">
        <v>10.7</v>
      </c>
      <c r="AA716">
        <v>10.7</v>
      </c>
      <c r="AB716">
        <v>10.7</v>
      </c>
      <c r="AC716">
        <v>0</v>
      </c>
      <c r="AD716">
        <v>0</v>
      </c>
      <c r="AE716">
        <v>6.9</v>
      </c>
      <c r="AF716">
        <v>1.3</v>
      </c>
      <c r="AG716">
        <v>0</v>
      </c>
      <c r="AH716">
        <v>0</v>
      </c>
      <c r="AI716">
        <v>0</v>
      </c>
      <c r="AJ716">
        <v>0</v>
      </c>
      <c r="AK716">
        <v>0.1</v>
      </c>
      <c r="AL716">
        <v>0.1</v>
      </c>
      <c r="AM716">
        <v>0</v>
      </c>
      <c r="AN716">
        <v>0</v>
      </c>
      <c r="AO716">
        <v>2.2999999999999998</v>
      </c>
      <c r="AP716">
        <v>2.2000000000000002</v>
      </c>
      <c r="AQ716">
        <v>-0.7</v>
      </c>
      <c r="AR716">
        <v>1</v>
      </c>
      <c r="AS716">
        <v>-0.7</v>
      </c>
      <c r="AT716">
        <v>-2.1</v>
      </c>
      <c r="AU716">
        <v>2.12</v>
      </c>
      <c r="AV716">
        <v>0.24</v>
      </c>
      <c r="AW716">
        <v>-0.16</v>
      </c>
      <c r="AX716">
        <v>-0.04</v>
      </c>
      <c r="AY716">
        <v>-1.0900000000000001</v>
      </c>
      <c r="AZ716">
        <v>-0.45</v>
      </c>
      <c r="BA716">
        <v>0.1</v>
      </c>
      <c r="BB716">
        <v>-1.1100000000000001</v>
      </c>
      <c r="BC716">
        <v>-0.52</v>
      </c>
      <c r="BD716">
        <v>-0.24</v>
      </c>
      <c r="BE716">
        <v>0.49</v>
      </c>
      <c r="BG716" t="s">
        <v>419</v>
      </c>
    </row>
    <row r="717" spans="1:59" x14ac:dyDescent="0.2">
      <c r="A717" t="s">
        <v>176</v>
      </c>
      <c r="B717">
        <v>433</v>
      </c>
      <c r="C717" t="s">
        <v>177</v>
      </c>
      <c r="D717" t="s">
        <v>15</v>
      </c>
      <c r="E717" t="s">
        <v>416</v>
      </c>
      <c r="F717">
        <v>1.5</v>
      </c>
      <c r="G717">
        <v>-8.6999999999999993</v>
      </c>
      <c r="H717">
        <v>1</v>
      </c>
      <c r="I717">
        <v>-2</v>
      </c>
      <c r="J717">
        <v>-5.6</v>
      </c>
      <c r="K717">
        <v>0.7</v>
      </c>
      <c r="L717">
        <v>11.7</v>
      </c>
      <c r="M717">
        <v>4.4000000000000004</v>
      </c>
      <c r="N717">
        <v>-5</v>
      </c>
      <c r="R717">
        <v>29.9</v>
      </c>
      <c r="S717">
        <v>17.399999999999999</v>
      </c>
      <c r="T717">
        <v>0</v>
      </c>
      <c r="U717">
        <v>0</v>
      </c>
      <c r="V717">
        <v>4.2</v>
      </c>
      <c r="W717">
        <v>6.4</v>
      </c>
      <c r="X717">
        <v>0</v>
      </c>
      <c r="Y717">
        <v>1.1000000000000001</v>
      </c>
      <c r="Z717">
        <v>7.7</v>
      </c>
      <c r="AA717">
        <v>35.6</v>
      </c>
      <c r="AB717">
        <v>8</v>
      </c>
      <c r="AC717">
        <v>56.7</v>
      </c>
      <c r="AD717">
        <v>436.2</v>
      </c>
      <c r="AE717">
        <v>503.7</v>
      </c>
      <c r="AF717">
        <v>20.2</v>
      </c>
      <c r="AG717">
        <v>39.6</v>
      </c>
      <c r="AH717">
        <v>24.7</v>
      </c>
      <c r="AI717">
        <v>56.1</v>
      </c>
      <c r="AJ717">
        <v>-10.3</v>
      </c>
      <c r="AK717">
        <v>-1.6</v>
      </c>
      <c r="AL717">
        <v>-0.6</v>
      </c>
      <c r="AM717">
        <v>-47.2</v>
      </c>
      <c r="AN717">
        <v>557.5</v>
      </c>
      <c r="AO717">
        <v>99.1</v>
      </c>
      <c r="AP717">
        <v>186</v>
      </c>
      <c r="AQ717">
        <v>71.599999999999994</v>
      </c>
      <c r="AR717">
        <v>-21.4</v>
      </c>
      <c r="AS717">
        <v>-37.299999999999997</v>
      </c>
      <c r="AX717">
        <v>2.02</v>
      </c>
      <c r="AY717">
        <v>3.31</v>
      </c>
      <c r="AZ717">
        <v>2.69</v>
      </c>
      <c r="BA717">
        <v>2.3199999999999998</v>
      </c>
      <c r="BB717">
        <v>-1.1399999999999999</v>
      </c>
      <c r="BC717">
        <v>-1.32</v>
      </c>
      <c r="BD717">
        <v>-0.04</v>
      </c>
      <c r="BE717">
        <v>1.88</v>
      </c>
      <c r="BF717">
        <v>4.78</v>
      </c>
      <c r="BG717" t="s">
        <v>418</v>
      </c>
    </row>
    <row r="718" spans="1:59" x14ac:dyDescent="0.2">
      <c r="A718" t="s">
        <v>204</v>
      </c>
      <c r="B718">
        <v>443</v>
      </c>
      <c r="C718" t="s">
        <v>205</v>
      </c>
      <c r="D718" t="s">
        <v>15</v>
      </c>
      <c r="E718" t="s">
        <v>416</v>
      </c>
      <c r="F718">
        <v>2</v>
      </c>
      <c r="G718">
        <v>2</v>
      </c>
      <c r="H718">
        <v>2</v>
      </c>
      <c r="I718">
        <v>2</v>
      </c>
      <c r="J718">
        <v>12.4</v>
      </c>
      <c r="K718">
        <v>0.2</v>
      </c>
      <c r="L718">
        <v>-4.9000000000000004</v>
      </c>
      <c r="M718">
        <v>4.9000000000000004</v>
      </c>
      <c r="N718">
        <v>2.8</v>
      </c>
      <c r="O718">
        <v>1.1000000000000001</v>
      </c>
      <c r="P718">
        <v>2.1</v>
      </c>
      <c r="Q718">
        <v>1</v>
      </c>
      <c r="R718">
        <v>5.4</v>
      </c>
      <c r="S718">
        <v>2.2000000000000002</v>
      </c>
      <c r="T718">
        <v>-0.1</v>
      </c>
      <c r="U718">
        <v>-0.3</v>
      </c>
      <c r="V718">
        <v>0.4</v>
      </c>
      <c r="W718">
        <v>-0.4</v>
      </c>
      <c r="X718">
        <v>4.0999999999999996</v>
      </c>
      <c r="Y718">
        <v>1.9</v>
      </c>
      <c r="Z718">
        <v>1.1000000000000001</v>
      </c>
      <c r="AA718">
        <v>1</v>
      </c>
      <c r="AB718">
        <v>-0.2</v>
      </c>
      <c r="AC718">
        <v>0.2</v>
      </c>
      <c r="AD718">
        <v>-1.6</v>
      </c>
      <c r="AE718">
        <v>0.6</v>
      </c>
      <c r="AF718">
        <v>-2.5</v>
      </c>
      <c r="AG718">
        <v>1.2</v>
      </c>
      <c r="AH718">
        <v>0.6</v>
      </c>
      <c r="AI718">
        <v>4.9000000000000004</v>
      </c>
      <c r="AJ718">
        <v>7.1</v>
      </c>
      <c r="AK718">
        <v>0.2</v>
      </c>
      <c r="AL718">
        <v>0</v>
      </c>
      <c r="AQ718">
        <v>-0.1</v>
      </c>
      <c r="AR718">
        <v>0.3</v>
      </c>
      <c r="AS718">
        <v>0.4</v>
      </c>
      <c r="AT718">
        <v>0.1</v>
      </c>
      <c r="AU718">
        <v>4.21</v>
      </c>
      <c r="AV718">
        <v>2.36</v>
      </c>
      <c r="AW718">
        <v>3.84</v>
      </c>
      <c r="AX718">
        <v>4.3600000000000003</v>
      </c>
      <c r="AY718">
        <v>5.97</v>
      </c>
      <c r="AZ718">
        <v>6.78</v>
      </c>
      <c r="BA718">
        <v>2.59</v>
      </c>
      <c r="BB718">
        <v>-1.1399999999999999</v>
      </c>
      <c r="BC718">
        <v>-0.82</v>
      </c>
      <c r="BD718">
        <v>-0.2</v>
      </c>
      <c r="BE718">
        <v>0.46</v>
      </c>
      <c r="BF718">
        <v>2.2599999999999998</v>
      </c>
      <c r="BG718" t="s">
        <v>419</v>
      </c>
    </row>
    <row r="719" spans="1:59" x14ac:dyDescent="0.2">
      <c r="A719" t="s">
        <v>258</v>
      </c>
      <c r="B719">
        <v>548</v>
      </c>
      <c r="C719" t="s">
        <v>259</v>
      </c>
      <c r="D719" t="s">
        <v>15</v>
      </c>
      <c r="E719" t="s">
        <v>462</v>
      </c>
      <c r="W719">
        <v>3.69</v>
      </c>
      <c r="X719">
        <v>7.34</v>
      </c>
      <c r="Y719">
        <v>4.04</v>
      </c>
      <c r="Z719">
        <v>0.66</v>
      </c>
      <c r="AA719">
        <v>4.04</v>
      </c>
      <c r="AB719">
        <v>1.1100000000000001</v>
      </c>
      <c r="AC719">
        <v>1.45</v>
      </c>
      <c r="AD719">
        <v>4.88</v>
      </c>
      <c r="AE719">
        <v>4.5999999999999996</v>
      </c>
      <c r="AF719">
        <v>2.2799999999999998</v>
      </c>
      <c r="AG719">
        <v>2.62</v>
      </c>
      <c r="AH719">
        <v>10.79</v>
      </c>
      <c r="AI719">
        <v>-3.27</v>
      </c>
      <c r="AJ719">
        <v>3.68</v>
      </c>
      <c r="AK719">
        <v>0.53</v>
      </c>
      <c r="AL719">
        <v>-0.76</v>
      </c>
      <c r="AM719">
        <v>4.5999999999999996</v>
      </c>
      <c r="AN719">
        <v>6.98</v>
      </c>
      <c r="AO719">
        <v>6.86</v>
      </c>
      <c r="AP719">
        <v>5.26</v>
      </c>
      <c r="AQ719">
        <v>5.53</v>
      </c>
      <c r="AR719">
        <v>10.19</v>
      </c>
      <c r="AS719">
        <v>-7.32</v>
      </c>
      <c r="AT719">
        <v>5.96</v>
      </c>
      <c r="AU719">
        <v>12.32</v>
      </c>
      <c r="AV719">
        <v>-0.47</v>
      </c>
      <c r="AW719">
        <v>-2.7</v>
      </c>
      <c r="AX719">
        <v>1.52</v>
      </c>
      <c r="AY719">
        <v>-7.45</v>
      </c>
      <c r="AZ719">
        <v>-1.05</v>
      </c>
      <c r="BA719">
        <v>6.69</v>
      </c>
      <c r="BB719">
        <v>-1.1399999999999999</v>
      </c>
      <c r="BC719">
        <v>-1.35</v>
      </c>
      <c r="BD719">
        <v>-2.66</v>
      </c>
      <c r="BE719">
        <v>9.4600000000000009</v>
      </c>
      <c r="BF719">
        <v>8.6999999999999993</v>
      </c>
      <c r="BG719" t="s">
        <v>465</v>
      </c>
    </row>
    <row r="720" spans="1:59" x14ac:dyDescent="0.2">
      <c r="A720" t="s">
        <v>367</v>
      </c>
      <c r="B720">
        <v>746</v>
      </c>
      <c r="C720" t="s">
        <v>368</v>
      </c>
      <c r="D720" t="s">
        <v>15</v>
      </c>
      <c r="E720" t="s">
        <v>425</v>
      </c>
      <c r="F720">
        <v>13.2</v>
      </c>
      <c r="G720">
        <v>24.7</v>
      </c>
      <c r="H720">
        <v>-5.5</v>
      </c>
      <c r="I720">
        <v>18.600000000000001</v>
      </c>
      <c r="J720">
        <v>75.5</v>
      </c>
      <c r="K720">
        <v>23.5</v>
      </c>
      <c r="L720">
        <v>62</v>
      </c>
      <c r="M720">
        <v>79.5</v>
      </c>
      <c r="S720">
        <v>38.5</v>
      </c>
      <c r="T720">
        <v>41.8</v>
      </c>
      <c r="U720">
        <v>174.8</v>
      </c>
      <c r="V720">
        <v>128.4</v>
      </c>
      <c r="W720">
        <v>197</v>
      </c>
      <c r="X720">
        <v>197.1</v>
      </c>
      <c r="Z720">
        <v>19.2</v>
      </c>
      <c r="AA720">
        <v>23.9</v>
      </c>
      <c r="AB720">
        <v>65.3</v>
      </c>
      <c r="AC720">
        <v>-4</v>
      </c>
      <c r="AD720">
        <v>15.9</v>
      </c>
      <c r="AE720">
        <v>4.5999999999999996</v>
      </c>
      <c r="AF720">
        <v>6.6</v>
      </c>
      <c r="AG720">
        <v>18.100000000000001</v>
      </c>
      <c r="AH720">
        <v>-2</v>
      </c>
      <c r="AI720">
        <v>6.9</v>
      </c>
      <c r="AJ720">
        <v>1</v>
      </c>
      <c r="AK720">
        <v>-0.66</v>
      </c>
      <c r="AL720">
        <v>3.24</v>
      </c>
      <c r="AM720">
        <v>-0.21</v>
      </c>
      <c r="AN720">
        <v>-3.07</v>
      </c>
      <c r="AO720">
        <v>-6.87</v>
      </c>
      <c r="AP720">
        <v>5.94</v>
      </c>
      <c r="AQ720">
        <v>2.66</v>
      </c>
      <c r="AR720">
        <v>19.850000000000001</v>
      </c>
      <c r="AS720">
        <v>25.25</v>
      </c>
      <c r="AT720">
        <v>2.66</v>
      </c>
      <c r="AU720">
        <v>29.26</v>
      </c>
      <c r="AV720">
        <v>13.61</v>
      </c>
      <c r="AW720">
        <v>2.25</v>
      </c>
      <c r="AX720">
        <v>3.82</v>
      </c>
      <c r="AY720">
        <v>7.43</v>
      </c>
      <c r="AZ720">
        <v>5.53</v>
      </c>
      <c r="BA720">
        <v>10.1</v>
      </c>
      <c r="BB720">
        <v>-1.19</v>
      </c>
      <c r="BC720">
        <v>-0.2</v>
      </c>
      <c r="BD720">
        <v>1.76</v>
      </c>
      <c r="BE720">
        <v>0.67</v>
      </c>
      <c r="BF720">
        <v>12.64</v>
      </c>
      <c r="BG720" t="s">
        <v>426</v>
      </c>
    </row>
    <row r="721" spans="1:59" x14ac:dyDescent="0.2">
      <c r="A721" t="s">
        <v>212</v>
      </c>
      <c r="B721">
        <v>672</v>
      </c>
      <c r="C721" t="s">
        <v>213</v>
      </c>
      <c r="D721" t="s">
        <v>15</v>
      </c>
      <c r="E721" t="s">
        <v>16</v>
      </c>
      <c r="F721">
        <v>-5.3</v>
      </c>
      <c r="G721">
        <v>-3.1</v>
      </c>
      <c r="H721">
        <v>-0.25</v>
      </c>
      <c r="I721">
        <v>7.97</v>
      </c>
      <c r="J721">
        <v>7.46</v>
      </c>
      <c r="K721">
        <v>9.1199999999999992</v>
      </c>
      <c r="L721">
        <v>5.48</v>
      </c>
      <c r="M721">
        <v>6.28</v>
      </c>
      <c r="N721">
        <v>29.38</v>
      </c>
      <c r="O721">
        <v>-6.04</v>
      </c>
      <c r="P721">
        <v>14.29</v>
      </c>
      <c r="Q721">
        <v>13.19</v>
      </c>
      <c r="R721">
        <v>13.8</v>
      </c>
      <c r="S721">
        <v>10.51</v>
      </c>
      <c r="T721">
        <v>12.44</v>
      </c>
      <c r="U721">
        <v>9.11</v>
      </c>
      <c r="V721">
        <v>3.38</v>
      </c>
      <c r="W721">
        <v>4.42</v>
      </c>
      <c r="X721">
        <v>3.13</v>
      </c>
      <c r="Y721">
        <v>4.46</v>
      </c>
      <c r="Z721">
        <v>0.72</v>
      </c>
      <c r="AA721">
        <v>11.7</v>
      </c>
      <c r="AB721">
        <v>9.4499999999999993</v>
      </c>
      <c r="AC721">
        <v>7.47</v>
      </c>
      <c r="AD721">
        <v>10.67</v>
      </c>
      <c r="AE721">
        <v>8.34</v>
      </c>
      <c r="AF721">
        <v>4</v>
      </c>
      <c r="AG721">
        <v>3.59</v>
      </c>
      <c r="AH721">
        <v>3.72</v>
      </c>
      <c r="AI721">
        <v>2.57</v>
      </c>
      <c r="AJ721">
        <v>-2.91</v>
      </c>
      <c r="AK721">
        <v>-8.84</v>
      </c>
      <c r="AL721">
        <v>-9.86</v>
      </c>
      <c r="AM721">
        <v>-2.06</v>
      </c>
      <c r="AN721">
        <v>1.25</v>
      </c>
      <c r="AO721">
        <v>2.66</v>
      </c>
      <c r="AP721">
        <v>1.47</v>
      </c>
      <c r="AQ721">
        <v>6.21</v>
      </c>
      <c r="AR721">
        <v>10.4</v>
      </c>
      <c r="AS721">
        <v>2.4500000000000002</v>
      </c>
      <c r="AT721">
        <v>2.46</v>
      </c>
      <c r="AU721">
        <v>15.9</v>
      </c>
      <c r="AV721">
        <v>6.07</v>
      </c>
      <c r="AW721">
        <v>2.59</v>
      </c>
      <c r="AX721">
        <v>2.4300000000000002</v>
      </c>
      <c r="AY721">
        <v>9.84</v>
      </c>
      <c r="AZ721">
        <v>25.88</v>
      </c>
      <c r="BA721">
        <v>28.47</v>
      </c>
      <c r="BB721">
        <v>-1.2</v>
      </c>
      <c r="BC721">
        <v>4.5599999999999996</v>
      </c>
      <c r="BD721">
        <v>22.26</v>
      </c>
      <c r="BE721">
        <v>2.77</v>
      </c>
      <c r="BF721">
        <v>5.52</v>
      </c>
      <c r="BG721" t="s">
        <v>17</v>
      </c>
    </row>
    <row r="722" spans="1:59" x14ac:dyDescent="0.2">
      <c r="A722" t="s">
        <v>310</v>
      </c>
      <c r="B722">
        <v>456</v>
      </c>
      <c r="C722" t="s">
        <v>311</v>
      </c>
      <c r="D722" t="s">
        <v>15</v>
      </c>
      <c r="E722" t="s">
        <v>416</v>
      </c>
      <c r="P722">
        <v>8</v>
      </c>
      <c r="Q722">
        <v>3.9</v>
      </c>
      <c r="R722">
        <v>1.1000000000000001</v>
      </c>
      <c r="S722">
        <v>3.5</v>
      </c>
      <c r="T722">
        <v>6.4</v>
      </c>
      <c r="U722">
        <v>16</v>
      </c>
      <c r="V722">
        <v>-6</v>
      </c>
      <c r="W722">
        <v>0.4</v>
      </c>
      <c r="X722">
        <v>0.1</v>
      </c>
      <c r="Y722">
        <v>1.2</v>
      </c>
      <c r="Z722">
        <v>1.7</v>
      </c>
      <c r="AA722">
        <v>1.2</v>
      </c>
      <c r="AB722">
        <v>-21.3</v>
      </c>
      <c r="AC722">
        <v>-9.1999999999999993</v>
      </c>
      <c r="AD722">
        <v>0</v>
      </c>
      <c r="AE722">
        <v>56.5</v>
      </c>
      <c r="AF722">
        <v>0</v>
      </c>
      <c r="AG722">
        <v>0</v>
      </c>
      <c r="AH722">
        <v>0</v>
      </c>
      <c r="AI722">
        <v>0</v>
      </c>
      <c r="AJ722">
        <v>1.4</v>
      </c>
      <c r="AK722">
        <v>0</v>
      </c>
      <c r="AL722">
        <v>0</v>
      </c>
      <c r="AM722">
        <v>0.1</v>
      </c>
      <c r="AP722">
        <v>0</v>
      </c>
      <c r="AU722">
        <v>5.58</v>
      </c>
      <c r="AV722">
        <v>3.3</v>
      </c>
      <c r="AW722">
        <v>3.46</v>
      </c>
      <c r="AX722">
        <v>4.9000000000000004</v>
      </c>
      <c r="AY722">
        <v>2.37</v>
      </c>
      <c r="AZ722">
        <v>4.87</v>
      </c>
      <c r="BA722">
        <v>-0.73</v>
      </c>
      <c r="BB722">
        <v>-1.26</v>
      </c>
      <c r="BC722">
        <v>-8.58</v>
      </c>
      <c r="BD722">
        <v>-0.63</v>
      </c>
      <c r="BE722">
        <v>-2.4300000000000002</v>
      </c>
      <c r="BF722">
        <v>1.47</v>
      </c>
      <c r="BG722" t="s">
        <v>419</v>
      </c>
    </row>
    <row r="723" spans="1:59" x14ac:dyDescent="0.2">
      <c r="A723" t="s">
        <v>385</v>
      </c>
      <c r="B723">
        <v>862</v>
      </c>
      <c r="C723" t="s">
        <v>386</v>
      </c>
      <c r="D723" t="s">
        <v>15</v>
      </c>
      <c r="E723" t="s">
        <v>416</v>
      </c>
      <c r="F723">
        <v>0</v>
      </c>
      <c r="G723">
        <v>16.2</v>
      </c>
      <c r="H723">
        <v>4.0999999999999996</v>
      </c>
      <c r="AP723">
        <v>3.06</v>
      </c>
      <c r="AQ723">
        <v>5.46</v>
      </c>
      <c r="AR723">
        <v>8.23</v>
      </c>
      <c r="AS723">
        <v>9.4700000000000006</v>
      </c>
      <c r="AT723">
        <v>5.6</v>
      </c>
      <c r="AU723">
        <v>7.65</v>
      </c>
      <c r="AV723">
        <v>2.25</v>
      </c>
      <c r="AW723">
        <v>-1.52</v>
      </c>
      <c r="AX723">
        <v>3.3</v>
      </c>
      <c r="AY723">
        <v>-7.28</v>
      </c>
      <c r="AZ723">
        <v>-12.64</v>
      </c>
      <c r="BA723">
        <v>-0.37</v>
      </c>
      <c r="BB723">
        <v>-1.3</v>
      </c>
      <c r="BC723">
        <v>4.45</v>
      </c>
      <c r="BD723">
        <v>-5.78</v>
      </c>
      <c r="BE723">
        <v>3.13</v>
      </c>
      <c r="BF723">
        <v>0.17</v>
      </c>
      <c r="BG723" t="s">
        <v>419</v>
      </c>
    </row>
    <row r="724" spans="1:59" x14ac:dyDescent="0.2">
      <c r="A724" t="s">
        <v>316</v>
      </c>
      <c r="B724">
        <v>576</v>
      </c>
      <c r="C724" t="s">
        <v>0</v>
      </c>
      <c r="D724" t="s">
        <v>15</v>
      </c>
      <c r="E724" t="s">
        <v>416</v>
      </c>
      <c r="F724">
        <v>1.3</v>
      </c>
      <c r="G724">
        <v>2.2400000000000002</v>
      </c>
      <c r="H724">
        <v>1.57</v>
      </c>
      <c r="I724">
        <v>3.44</v>
      </c>
      <c r="J724">
        <v>14.14</v>
      </c>
      <c r="K724">
        <v>7.04</v>
      </c>
      <c r="L724">
        <v>6.73</v>
      </c>
      <c r="M724">
        <v>1.1299999999999999</v>
      </c>
      <c r="N724">
        <v>-0.02</v>
      </c>
      <c r="O724">
        <v>5.08</v>
      </c>
      <c r="P724">
        <v>13.65</v>
      </c>
      <c r="Q724">
        <v>5.25</v>
      </c>
      <c r="R724">
        <v>3.7</v>
      </c>
      <c r="S724">
        <v>0.84</v>
      </c>
      <c r="T724">
        <v>3.5</v>
      </c>
      <c r="U724">
        <v>3.5</v>
      </c>
      <c r="V724">
        <v>-2.27</v>
      </c>
      <c r="W724">
        <v>-1.53</v>
      </c>
      <c r="X724">
        <v>0</v>
      </c>
      <c r="Y724">
        <v>1.78</v>
      </c>
      <c r="Z724">
        <v>7.23</v>
      </c>
      <c r="AA724">
        <v>2.29</v>
      </c>
      <c r="AB724">
        <v>2.57</v>
      </c>
      <c r="AC724">
        <v>3.66</v>
      </c>
      <c r="AD724">
        <v>1.37</v>
      </c>
      <c r="AE724">
        <v>0.98</v>
      </c>
      <c r="AF724">
        <v>0.93</v>
      </c>
      <c r="AG724">
        <v>2.93</v>
      </c>
      <c r="AH724">
        <v>2.57</v>
      </c>
      <c r="AI724">
        <v>-1.27</v>
      </c>
      <c r="AJ724">
        <v>2.81</v>
      </c>
      <c r="AK724">
        <v>1.93</v>
      </c>
      <c r="AL724">
        <v>-2.2000000000000002</v>
      </c>
      <c r="AM724">
        <v>-0.34</v>
      </c>
      <c r="AN724">
        <v>-0.11</v>
      </c>
      <c r="AO724">
        <v>1.26</v>
      </c>
      <c r="AP724">
        <v>3.31</v>
      </c>
      <c r="AQ724">
        <v>0.24</v>
      </c>
      <c r="AR724">
        <v>14.99</v>
      </c>
      <c r="AS724">
        <v>2.0099999999999998</v>
      </c>
      <c r="AT724">
        <v>2.2400000000000002</v>
      </c>
      <c r="AU724">
        <v>8.98</v>
      </c>
      <c r="AV724">
        <v>8.41</v>
      </c>
      <c r="AW724">
        <v>2.83</v>
      </c>
      <c r="AX724">
        <v>0.12</v>
      </c>
      <c r="AY724">
        <v>-3.54</v>
      </c>
      <c r="AZ724">
        <v>-4.07</v>
      </c>
      <c r="BA724">
        <v>-2.54</v>
      </c>
      <c r="BB724">
        <v>-1.34</v>
      </c>
      <c r="BC724">
        <v>-0.99</v>
      </c>
      <c r="BD724">
        <v>-0.28999999999999998</v>
      </c>
      <c r="BE724">
        <v>1.39</v>
      </c>
      <c r="BF724">
        <v>5.18</v>
      </c>
      <c r="BG724" t="s">
        <v>419</v>
      </c>
    </row>
    <row r="725" spans="1:59" x14ac:dyDescent="0.2">
      <c r="A725" t="s">
        <v>116</v>
      </c>
      <c r="B725">
        <v>248</v>
      </c>
      <c r="C725" t="s">
        <v>117</v>
      </c>
      <c r="D725" t="s">
        <v>15</v>
      </c>
      <c r="E725" t="s">
        <v>425</v>
      </c>
      <c r="F725">
        <v>3.3</v>
      </c>
      <c r="G725">
        <v>6.5</v>
      </c>
      <c r="H725">
        <v>11.1</v>
      </c>
      <c r="I725">
        <v>20.3</v>
      </c>
      <c r="J725">
        <v>32.4</v>
      </c>
      <c r="K725">
        <v>18.600000000000001</v>
      </c>
      <c r="L725">
        <v>9.5</v>
      </c>
      <c r="M725">
        <v>15.6</v>
      </c>
      <c r="N725">
        <v>10.3</v>
      </c>
      <c r="O725">
        <v>10</v>
      </c>
      <c r="P725">
        <v>11</v>
      </c>
      <c r="Q725">
        <v>11.1</v>
      </c>
      <c r="R725">
        <v>17.100000000000001</v>
      </c>
      <c r="S725">
        <v>77.900000000000006</v>
      </c>
      <c r="T725">
        <v>37</v>
      </c>
      <c r="U725">
        <v>30.7</v>
      </c>
      <c r="V725">
        <v>23.2</v>
      </c>
      <c r="W725">
        <v>28.7</v>
      </c>
      <c r="X725">
        <v>64.3</v>
      </c>
      <c r="Y725">
        <v>88</v>
      </c>
      <c r="Z725">
        <v>47.4</v>
      </c>
      <c r="AA725">
        <v>48.2</v>
      </c>
      <c r="AB725">
        <v>54.2</v>
      </c>
      <c r="AC725">
        <v>41.8</v>
      </c>
      <c r="AD725">
        <v>24.8</v>
      </c>
      <c r="AE725">
        <v>21</v>
      </c>
      <c r="AF725">
        <v>22.2</v>
      </c>
      <c r="AG725">
        <v>36.1</v>
      </c>
      <c r="AH725">
        <v>39.64</v>
      </c>
      <c r="AI725">
        <v>39.049999999999997</v>
      </c>
      <c r="AJ725">
        <v>120.82</v>
      </c>
      <c r="AK725">
        <v>31.71</v>
      </c>
      <c r="AL725">
        <v>8.1999999999999993</v>
      </c>
      <c r="AM725">
        <v>2.42</v>
      </c>
      <c r="AN725">
        <v>1.38</v>
      </c>
      <c r="AO725">
        <v>2.7</v>
      </c>
      <c r="AP725">
        <v>5.68</v>
      </c>
      <c r="AQ725">
        <v>3.25</v>
      </c>
      <c r="AR725">
        <v>16.84</v>
      </c>
      <c r="AS725">
        <v>5.89</v>
      </c>
      <c r="AT725">
        <v>4.83</v>
      </c>
      <c r="AU725">
        <v>6.73</v>
      </c>
      <c r="AV725">
        <v>5.81</v>
      </c>
      <c r="AW725">
        <v>1.78</v>
      </c>
      <c r="AX725">
        <v>4.5199999999999996</v>
      </c>
      <c r="AY725">
        <v>4.21</v>
      </c>
      <c r="AZ725">
        <v>2.54</v>
      </c>
      <c r="BA725">
        <v>0.5</v>
      </c>
      <c r="BB725">
        <v>-1.63</v>
      </c>
      <c r="BC725">
        <v>0.04</v>
      </c>
      <c r="BD725">
        <v>0.76</v>
      </c>
      <c r="BE725">
        <v>-0.85</v>
      </c>
      <c r="BF725">
        <v>4.93</v>
      </c>
      <c r="BG725" t="s">
        <v>431</v>
      </c>
    </row>
    <row r="726" spans="1:59" x14ac:dyDescent="0.2">
      <c r="A726" t="s">
        <v>367</v>
      </c>
      <c r="B726">
        <v>746</v>
      </c>
      <c r="C726" t="s">
        <v>368</v>
      </c>
      <c r="D726" t="s">
        <v>15</v>
      </c>
      <c r="E726" t="s">
        <v>462</v>
      </c>
      <c r="BB726">
        <v>-1.73</v>
      </c>
      <c r="BC726">
        <v>-2.54</v>
      </c>
      <c r="BD726">
        <v>3.18</v>
      </c>
      <c r="BE726">
        <v>13.15</v>
      </c>
      <c r="BF726">
        <v>17.98</v>
      </c>
      <c r="BG726" t="s">
        <v>463</v>
      </c>
    </row>
    <row r="727" spans="1:59" x14ac:dyDescent="0.2">
      <c r="A727" t="s">
        <v>172</v>
      </c>
      <c r="B727">
        <v>178</v>
      </c>
      <c r="C727" t="s">
        <v>173</v>
      </c>
      <c r="D727" t="s">
        <v>15</v>
      </c>
      <c r="E727" t="s">
        <v>462</v>
      </c>
      <c r="F727">
        <v>5.52</v>
      </c>
      <c r="G727">
        <v>5.34</v>
      </c>
      <c r="H727">
        <v>10.67</v>
      </c>
      <c r="I727">
        <v>18.399999999999999</v>
      </c>
      <c r="J727">
        <v>11.7</v>
      </c>
      <c r="K727">
        <v>26.04</v>
      </c>
      <c r="L727">
        <v>18.38</v>
      </c>
      <c r="M727">
        <v>17.75</v>
      </c>
      <c r="N727">
        <v>9.01</v>
      </c>
      <c r="O727">
        <v>11.86</v>
      </c>
      <c r="P727">
        <v>10.9</v>
      </c>
      <c r="Q727">
        <v>16.66</v>
      </c>
      <c r="R727">
        <v>11.83</v>
      </c>
      <c r="S727">
        <v>6.55</v>
      </c>
      <c r="T727">
        <v>7.35</v>
      </c>
      <c r="U727">
        <v>3.96</v>
      </c>
      <c r="V727">
        <v>-0.01</v>
      </c>
      <c r="W727">
        <v>2.44</v>
      </c>
      <c r="X727">
        <v>4.13</v>
      </c>
      <c r="Y727">
        <v>4.7699999999999996</v>
      </c>
      <c r="Z727">
        <v>-1.61</v>
      </c>
      <c r="AA727">
        <v>0.87</v>
      </c>
      <c r="AB727">
        <v>1.63</v>
      </c>
      <c r="AC727">
        <v>4.6100000000000003</v>
      </c>
      <c r="AD727">
        <v>1.1200000000000001</v>
      </c>
      <c r="AE727">
        <v>2.5499999999999998</v>
      </c>
      <c r="AF727">
        <v>0.63</v>
      </c>
      <c r="AG727">
        <v>-0.56999999999999995</v>
      </c>
      <c r="AH727">
        <v>0.86</v>
      </c>
      <c r="AI727">
        <v>0.92</v>
      </c>
      <c r="AJ727">
        <v>6.15</v>
      </c>
      <c r="AK727">
        <v>1.67</v>
      </c>
      <c r="AL727">
        <v>-1.1399999999999999</v>
      </c>
      <c r="AM727">
        <v>-8.09</v>
      </c>
      <c r="AN727">
        <v>-2.41</v>
      </c>
      <c r="AO727">
        <v>-0.49</v>
      </c>
      <c r="AP727">
        <v>0.79</v>
      </c>
      <c r="AQ727">
        <v>-1.99</v>
      </c>
      <c r="AR727">
        <v>-1.39</v>
      </c>
      <c r="AS727">
        <v>0.44</v>
      </c>
      <c r="AT727">
        <v>-0.3</v>
      </c>
      <c r="AU727">
        <v>0.68</v>
      </c>
      <c r="AV727">
        <v>1.84</v>
      </c>
      <c r="AW727">
        <v>-0.41</v>
      </c>
      <c r="AX727">
        <v>-1.29</v>
      </c>
      <c r="AY727">
        <v>5.38</v>
      </c>
      <c r="AZ727">
        <v>-1.23</v>
      </c>
      <c r="BA727">
        <v>-0.15</v>
      </c>
      <c r="BB727">
        <v>-1.77</v>
      </c>
      <c r="BC727">
        <v>-1.48</v>
      </c>
      <c r="BD727">
        <v>-8.7200000000000006</v>
      </c>
      <c r="BE727">
        <v>-0.93</v>
      </c>
      <c r="BF727">
        <v>10.82</v>
      </c>
      <c r="BG727" t="s">
        <v>463</v>
      </c>
    </row>
    <row r="728" spans="1:59" x14ac:dyDescent="0.2">
      <c r="A728" t="s">
        <v>254</v>
      </c>
      <c r="B728">
        <v>684</v>
      </c>
      <c r="C728" t="s">
        <v>255</v>
      </c>
      <c r="D728" t="s">
        <v>15</v>
      </c>
      <c r="E728" t="s">
        <v>416</v>
      </c>
      <c r="F728">
        <v>0</v>
      </c>
      <c r="G728">
        <v>-0.1</v>
      </c>
      <c r="H728">
        <v>0</v>
      </c>
      <c r="I728">
        <v>7</v>
      </c>
      <c r="J728">
        <v>17.2</v>
      </c>
      <c r="K728">
        <v>10.199999999999999</v>
      </c>
      <c r="L728">
        <v>10.199999999999999</v>
      </c>
      <c r="M728">
        <v>13.9</v>
      </c>
      <c r="N728">
        <v>0.1</v>
      </c>
      <c r="O728">
        <v>35.4</v>
      </c>
      <c r="P728">
        <v>66</v>
      </c>
      <c r="Q728">
        <v>22.2</v>
      </c>
      <c r="R728">
        <v>12.8</v>
      </c>
      <c r="S728">
        <v>-2.9</v>
      </c>
      <c r="T728">
        <v>10</v>
      </c>
      <c r="U728">
        <v>7.5</v>
      </c>
      <c r="V728">
        <v>-4.9000000000000004</v>
      </c>
      <c r="W728">
        <v>-1.5</v>
      </c>
      <c r="X728">
        <v>-0.1</v>
      </c>
      <c r="Y728">
        <v>0.8</v>
      </c>
      <c r="Z728">
        <v>5.3</v>
      </c>
      <c r="AA728">
        <v>11.7</v>
      </c>
      <c r="AB728">
        <v>11.7</v>
      </c>
      <c r="AC728">
        <v>4.0999999999999996</v>
      </c>
      <c r="AD728">
        <v>0.1</v>
      </c>
      <c r="AE728">
        <v>3.5</v>
      </c>
      <c r="AF728">
        <v>-0.3</v>
      </c>
      <c r="AG728">
        <v>-0.3</v>
      </c>
      <c r="AH728">
        <v>-0.4</v>
      </c>
      <c r="AI728">
        <v>0.2</v>
      </c>
      <c r="AJ728">
        <v>5.8</v>
      </c>
      <c r="AK728">
        <v>15.1</v>
      </c>
      <c r="AL728">
        <v>15.1</v>
      </c>
      <c r="AM728">
        <v>15.1</v>
      </c>
      <c r="AN728">
        <v>0.2</v>
      </c>
      <c r="AO728">
        <v>3.46</v>
      </c>
      <c r="AP728">
        <v>11.54</v>
      </c>
      <c r="AQ728">
        <v>4.93</v>
      </c>
      <c r="AR728">
        <v>6.8</v>
      </c>
      <c r="AS728">
        <v>-3.21</v>
      </c>
      <c r="AT728">
        <v>-0.28999999999999998</v>
      </c>
      <c r="AU728">
        <v>2.29</v>
      </c>
      <c r="AV728">
        <v>4.82</v>
      </c>
      <c r="AW728">
        <v>0.52</v>
      </c>
      <c r="AX728">
        <v>0.74</v>
      </c>
      <c r="AY728">
        <v>-0.05</v>
      </c>
      <c r="AZ728">
        <v>-3.1</v>
      </c>
      <c r="BA728">
        <v>-2.21</v>
      </c>
      <c r="BB728">
        <v>-1.78</v>
      </c>
      <c r="BC728">
        <v>-0.39</v>
      </c>
      <c r="BD728">
        <v>-2.99</v>
      </c>
      <c r="BE728">
        <v>-2.95</v>
      </c>
      <c r="BF728">
        <v>4</v>
      </c>
      <c r="BG728" t="s">
        <v>419</v>
      </c>
    </row>
    <row r="729" spans="1:59" x14ac:dyDescent="0.2">
      <c r="A729" t="s">
        <v>345</v>
      </c>
      <c r="B729">
        <v>628</v>
      </c>
      <c r="C729" t="s">
        <v>346</v>
      </c>
      <c r="D729" t="s">
        <v>15</v>
      </c>
      <c r="E729" t="s">
        <v>425</v>
      </c>
      <c r="AD729">
        <v>40.67</v>
      </c>
      <c r="AE729">
        <v>5.85</v>
      </c>
      <c r="AF729">
        <v>13.75</v>
      </c>
      <c r="AG729">
        <v>7.42</v>
      </c>
      <c r="AH729">
        <v>4.2699999999999996</v>
      </c>
      <c r="AI729">
        <v>-11.9</v>
      </c>
      <c r="AJ729">
        <v>7.82</v>
      </c>
      <c r="AK729">
        <v>18.670000000000002</v>
      </c>
      <c r="AL729">
        <v>6.21</v>
      </c>
      <c r="AM729">
        <v>-2.56</v>
      </c>
      <c r="AN729">
        <v>-5.36</v>
      </c>
      <c r="AO729">
        <v>11.38</v>
      </c>
      <c r="AP729">
        <v>-1.98</v>
      </c>
      <c r="AQ729">
        <v>-11.07</v>
      </c>
      <c r="AR729">
        <v>16.32</v>
      </c>
      <c r="AS729">
        <v>9.3000000000000007</v>
      </c>
      <c r="AT729">
        <v>-3.82</v>
      </c>
      <c r="AU729">
        <v>1.65</v>
      </c>
      <c r="AV729">
        <v>12.34</v>
      </c>
      <c r="AW729">
        <v>-1.62</v>
      </c>
      <c r="AX729">
        <v>2.52</v>
      </c>
      <c r="AY729">
        <v>2.4700000000000002</v>
      </c>
      <c r="AZ729">
        <v>-2.71</v>
      </c>
      <c r="BA729">
        <v>-3.72</v>
      </c>
      <c r="BB729">
        <v>-1.86</v>
      </c>
      <c r="BC729">
        <v>-5.39</v>
      </c>
      <c r="BD729">
        <v>9.44</v>
      </c>
      <c r="BE729">
        <v>-1.63</v>
      </c>
      <c r="BF729">
        <v>5.93</v>
      </c>
      <c r="BG729" t="s">
        <v>426</v>
      </c>
    </row>
    <row r="730" spans="1:59" x14ac:dyDescent="0.2">
      <c r="A730" t="s">
        <v>172</v>
      </c>
      <c r="B730">
        <v>178</v>
      </c>
      <c r="C730" t="s">
        <v>173</v>
      </c>
      <c r="D730" t="s">
        <v>15</v>
      </c>
      <c r="E730" t="s">
        <v>425</v>
      </c>
      <c r="F730">
        <v>7.6</v>
      </c>
      <c r="G730">
        <v>7.4</v>
      </c>
      <c r="H730">
        <v>11.8</v>
      </c>
      <c r="I730">
        <v>16.5</v>
      </c>
      <c r="J730">
        <v>14.7</v>
      </c>
      <c r="K730">
        <v>21.5</v>
      </c>
      <c r="L730">
        <v>18.95</v>
      </c>
      <c r="M730">
        <v>16.100000000000001</v>
      </c>
      <c r="N730">
        <v>9.61</v>
      </c>
      <c r="O730">
        <v>14.71</v>
      </c>
      <c r="P730">
        <v>9.57</v>
      </c>
      <c r="Q730">
        <v>14.19</v>
      </c>
      <c r="R730">
        <v>12.43</v>
      </c>
      <c r="S730">
        <v>7.27</v>
      </c>
      <c r="T730">
        <v>9.91</v>
      </c>
      <c r="U730">
        <v>3.25</v>
      </c>
      <c r="V730">
        <v>4.1900000000000004</v>
      </c>
      <c r="W730">
        <v>2.64</v>
      </c>
      <c r="X730">
        <v>2.58</v>
      </c>
      <c r="Y730">
        <v>4.8099999999999996</v>
      </c>
      <c r="Z730">
        <v>1.38</v>
      </c>
      <c r="AA730">
        <v>0.73</v>
      </c>
      <c r="AB730">
        <v>1.1200000000000001</v>
      </c>
      <c r="AC730">
        <v>-0.33</v>
      </c>
      <c r="AD730">
        <v>3.34</v>
      </c>
      <c r="AE730">
        <v>2.76</v>
      </c>
      <c r="AF730">
        <v>1.7</v>
      </c>
      <c r="AG730">
        <v>1.52</v>
      </c>
      <c r="AH730">
        <v>4.09</v>
      </c>
      <c r="AI730">
        <v>3.03</v>
      </c>
      <c r="AJ730">
        <v>3.1</v>
      </c>
      <c r="AK730">
        <v>6.54</v>
      </c>
      <c r="AL730">
        <v>3.47</v>
      </c>
      <c r="AM730">
        <v>1.47</v>
      </c>
      <c r="AN730">
        <v>-0.27</v>
      </c>
      <c r="AO730">
        <v>-0.7</v>
      </c>
      <c r="AP730">
        <v>1.39</v>
      </c>
      <c r="AQ730">
        <v>2.8</v>
      </c>
      <c r="AR730">
        <v>6.54</v>
      </c>
      <c r="AS730">
        <v>-3.47</v>
      </c>
      <c r="AT730">
        <v>-4.5599999999999996</v>
      </c>
      <c r="AU730">
        <v>1.1499999999999999</v>
      </c>
      <c r="AV730">
        <v>0.56999999999999995</v>
      </c>
      <c r="AW730">
        <v>1.06</v>
      </c>
      <c r="AX730">
        <v>-2.2400000000000002</v>
      </c>
      <c r="AY730">
        <v>-2.14</v>
      </c>
      <c r="AZ730">
        <v>-1.33</v>
      </c>
      <c r="BA730">
        <v>-2.0699999999999998</v>
      </c>
      <c r="BB730">
        <v>-2.0299999999999998</v>
      </c>
      <c r="BC730">
        <v>-0.67</v>
      </c>
      <c r="BD730">
        <v>-1.41</v>
      </c>
      <c r="BE730">
        <v>-0.25</v>
      </c>
      <c r="BF730">
        <v>6.45</v>
      </c>
      <c r="BG730" t="s">
        <v>426</v>
      </c>
    </row>
    <row r="731" spans="1:59" x14ac:dyDescent="0.2">
      <c r="A731" t="s">
        <v>194</v>
      </c>
      <c r="B731">
        <v>917</v>
      </c>
      <c r="C731" t="s">
        <v>195</v>
      </c>
      <c r="D731" t="s">
        <v>15</v>
      </c>
      <c r="E731" t="s">
        <v>425</v>
      </c>
      <c r="AC731">
        <v>966</v>
      </c>
      <c r="AD731">
        <v>161.19999999999999</v>
      </c>
      <c r="AE731">
        <v>40</v>
      </c>
      <c r="AF731">
        <v>41.2</v>
      </c>
      <c r="AG731">
        <v>24.9</v>
      </c>
      <c r="AH731">
        <v>10.5</v>
      </c>
      <c r="AI731">
        <v>41</v>
      </c>
      <c r="AJ731">
        <v>18.5</v>
      </c>
      <c r="AK731">
        <v>5.7</v>
      </c>
      <c r="AL731">
        <v>0.2</v>
      </c>
      <c r="AM731">
        <v>2.8</v>
      </c>
      <c r="AN731">
        <v>3.2</v>
      </c>
      <c r="AO731">
        <v>5.3</v>
      </c>
      <c r="AP731">
        <v>8.8000000000000007</v>
      </c>
      <c r="AQ731">
        <v>1.84</v>
      </c>
      <c r="AR731">
        <v>-0.78</v>
      </c>
      <c r="AS731">
        <v>-2.21</v>
      </c>
      <c r="AT731">
        <v>2.68</v>
      </c>
      <c r="AU731">
        <v>-1.68</v>
      </c>
      <c r="AV731">
        <v>0.06</v>
      </c>
      <c r="AW731">
        <v>-0.22</v>
      </c>
      <c r="AX731">
        <v>0.95</v>
      </c>
      <c r="AY731">
        <v>-1.44</v>
      </c>
      <c r="AZ731">
        <v>-7.0000000000000007E-2</v>
      </c>
      <c r="BA731">
        <v>2.46</v>
      </c>
      <c r="BB731">
        <v>-2.16</v>
      </c>
      <c r="BC731">
        <v>1.41</v>
      </c>
      <c r="BD731">
        <v>11.68</v>
      </c>
      <c r="BE731">
        <v>17.97</v>
      </c>
      <c r="BF731">
        <v>14.36</v>
      </c>
      <c r="BG731" t="s">
        <v>426</v>
      </c>
    </row>
    <row r="732" spans="1:59" x14ac:dyDescent="0.2">
      <c r="A732" t="s">
        <v>229</v>
      </c>
      <c r="B732">
        <v>921</v>
      </c>
      <c r="C732" t="s">
        <v>230</v>
      </c>
      <c r="D732" t="s">
        <v>15</v>
      </c>
      <c r="E732" t="s">
        <v>416</v>
      </c>
      <c r="AW732">
        <v>-0.59</v>
      </c>
      <c r="AX732">
        <v>0.06</v>
      </c>
      <c r="AY732">
        <v>0.9</v>
      </c>
      <c r="AZ732">
        <v>-1.26</v>
      </c>
      <c r="BA732">
        <v>4.57</v>
      </c>
      <c r="BB732">
        <v>-2.31</v>
      </c>
      <c r="BC732">
        <v>0.55000000000000004</v>
      </c>
      <c r="BD732">
        <v>0.76</v>
      </c>
      <c r="BE732">
        <v>1.08</v>
      </c>
      <c r="BF732">
        <v>65.56</v>
      </c>
      <c r="BG732" t="s">
        <v>419</v>
      </c>
    </row>
    <row r="733" spans="1:59" x14ac:dyDescent="0.2">
      <c r="A733" t="s">
        <v>85</v>
      </c>
      <c r="B733">
        <v>622</v>
      </c>
      <c r="C733" t="s">
        <v>86</v>
      </c>
      <c r="D733" t="s">
        <v>15</v>
      </c>
      <c r="E733" t="s">
        <v>416</v>
      </c>
      <c r="AD733">
        <v>17.46</v>
      </c>
      <c r="AE733">
        <v>9.3000000000000007</v>
      </c>
      <c r="AF733">
        <v>-0.4</v>
      </c>
      <c r="AG733">
        <v>-0.3</v>
      </c>
      <c r="AH733">
        <v>4</v>
      </c>
      <c r="AI733">
        <v>2.9</v>
      </c>
      <c r="AJ733">
        <v>1.3</v>
      </c>
      <c r="AK733">
        <v>1.4</v>
      </c>
      <c r="AL733">
        <v>1.2</v>
      </c>
      <c r="AM733">
        <v>6</v>
      </c>
      <c r="AN733">
        <v>2.5</v>
      </c>
      <c r="AO733">
        <v>1.9</v>
      </c>
      <c r="AP733">
        <v>5.0999999999999996</v>
      </c>
      <c r="AQ733">
        <v>0.9</v>
      </c>
      <c r="AR733">
        <v>3.5</v>
      </c>
      <c r="AV733">
        <v>2.88</v>
      </c>
      <c r="AW733">
        <v>2.74</v>
      </c>
      <c r="AX733">
        <v>2.0099999999999998</v>
      </c>
      <c r="AY733">
        <v>2.95</v>
      </c>
      <c r="AZ733">
        <v>1.44</v>
      </c>
      <c r="BA733">
        <v>1.17</v>
      </c>
      <c r="BB733">
        <v>-2.57</v>
      </c>
      <c r="BC733">
        <v>1.67</v>
      </c>
      <c r="BD733">
        <v>3.03</v>
      </c>
      <c r="BE733">
        <v>1.81</v>
      </c>
      <c r="BF733">
        <v>1.54</v>
      </c>
      <c r="BG733" t="s">
        <v>419</v>
      </c>
    </row>
    <row r="734" spans="1:59" x14ac:dyDescent="0.2">
      <c r="A734" t="s">
        <v>38</v>
      </c>
      <c r="B734">
        <v>618</v>
      </c>
      <c r="C734" t="s">
        <v>39</v>
      </c>
      <c r="D734" t="s">
        <v>15</v>
      </c>
      <c r="E734" t="s">
        <v>16</v>
      </c>
      <c r="F734">
        <v>-0.2</v>
      </c>
      <c r="G734">
        <v>3.85</v>
      </c>
      <c r="H734">
        <v>3.83</v>
      </c>
      <c r="I734">
        <v>6.01</v>
      </c>
      <c r="J734">
        <v>15.72</v>
      </c>
      <c r="K734">
        <v>15.71</v>
      </c>
      <c r="L734">
        <v>6.86</v>
      </c>
      <c r="M734">
        <v>6.83</v>
      </c>
      <c r="N734">
        <v>23.9</v>
      </c>
      <c r="O734">
        <v>36.54</v>
      </c>
      <c r="P734">
        <v>1.2</v>
      </c>
      <c r="Q734">
        <v>12.18</v>
      </c>
      <c r="R734">
        <v>5.85</v>
      </c>
      <c r="S734">
        <v>8.16</v>
      </c>
      <c r="T734">
        <v>14.3</v>
      </c>
      <c r="U734">
        <v>3.82</v>
      </c>
      <c r="V734">
        <v>1.67</v>
      </c>
      <c r="W734">
        <v>7.11</v>
      </c>
      <c r="X734">
        <v>4.49</v>
      </c>
      <c r="Y734">
        <v>11.67</v>
      </c>
      <c r="Z734">
        <v>6.99</v>
      </c>
      <c r="AA734">
        <v>9.01</v>
      </c>
      <c r="AB734">
        <v>5.33</v>
      </c>
      <c r="AC734">
        <v>9.7100000000000009</v>
      </c>
      <c r="AD734">
        <v>14.71</v>
      </c>
      <c r="AE734">
        <v>19.36</v>
      </c>
      <c r="AF734">
        <v>26.42</v>
      </c>
      <c r="AG734">
        <v>31.06</v>
      </c>
      <c r="AH734">
        <v>12.47</v>
      </c>
      <c r="AI734">
        <v>3.52</v>
      </c>
      <c r="AJ734">
        <v>24.43</v>
      </c>
      <c r="AK734">
        <v>9.3000000000000007</v>
      </c>
      <c r="AL734">
        <v>-1.37</v>
      </c>
      <c r="AM734">
        <v>10.65</v>
      </c>
      <c r="AN734">
        <v>8.18</v>
      </c>
      <c r="AO734">
        <v>13.25</v>
      </c>
      <c r="AP734">
        <v>2.75</v>
      </c>
      <c r="AQ734">
        <v>8.41</v>
      </c>
      <c r="AR734">
        <v>24.41</v>
      </c>
      <c r="AS734">
        <v>10.56</v>
      </c>
      <c r="AT734">
        <v>6.49</v>
      </c>
      <c r="AU734">
        <v>9.59</v>
      </c>
      <c r="AV734">
        <v>18.16</v>
      </c>
      <c r="AW734">
        <v>7.94</v>
      </c>
      <c r="AX734">
        <v>4.41</v>
      </c>
      <c r="AY734">
        <v>5.54</v>
      </c>
      <c r="AZ734">
        <v>5.56</v>
      </c>
      <c r="BA734">
        <v>16.64</v>
      </c>
      <c r="BB734">
        <v>-2.81</v>
      </c>
      <c r="BC734">
        <v>-0.71</v>
      </c>
      <c r="BD734">
        <v>7.32</v>
      </c>
      <c r="BE734">
        <v>8.31</v>
      </c>
      <c r="BF734">
        <v>17.34</v>
      </c>
      <c r="BG734" t="s">
        <v>17</v>
      </c>
    </row>
    <row r="735" spans="1:59" x14ac:dyDescent="0.2">
      <c r="A735" t="s">
        <v>24</v>
      </c>
      <c r="B735">
        <v>466</v>
      </c>
      <c r="C735" t="s">
        <v>25</v>
      </c>
      <c r="D735" t="s">
        <v>15</v>
      </c>
      <c r="E735" t="s">
        <v>416</v>
      </c>
      <c r="AR735">
        <v>7.17</v>
      </c>
      <c r="AS735">
        <v>0.45</v>
      </c>
      <c r="AT735">
        <v>-0.3</v>
      </c>
      <c r="AU735">
        <v>-2.42</v>
      </c>
      <c r="AV735">
        <v>-2.58</v>
      </c>
      <c r="AW735">
        <v>0.25</v>
      </c>
      <c r="AX735">
        <v>3.12</v>
      </c>
      <c r="AY735">
        <v>8.81</v>
      </c>
      <c r="AZ735">
        <v>3.56</v>
      </c>
      <c r="BA735">
        <v>0.87</v>
      </c>
      <c r="BB735">
        <v>-3.09</v>
      </c>
      <c r="BC735">
        <v>-5.2</v>
      </c>
      <c r="BD735">
        <v>-3.67</v>
      </c>
      <c r="BE735">
        <v>-3.65</v>
      </c>
      <c r="BG735" t="s">
        <v>418</v>
      </c>
    </row>
    <row r="736" spans="1:59" x14ac:dyDescent="0.2">
      <c r="A736" t="s">
        <v>302</v>
      </c>
      <c r="B736">
        <v>453</v>
      </c>
      <c r="C736" t="s">
        <v>303</v>
      </c>
      <c r="D736" t="s">
        <v>15</v>
      </c>
      <c r="E736" t="s">
        <v>416</v>
      </c>
      <c r="R736">
        <v>0</v>
      </c>
      <c r="S736">
        <v>4.5999999999999996</v>
      </c>
      <c r="T736">
        <v>2.2999999999999998</v>
      </c>
      <c r="U736">
        <v>1.01</v>
      </c>
      <c r="V736">
        <v>-1.34</v>
      </c>
      <c r="W736">
        <v>3.05</v>
      </c>
      <c r="X736">
        <v>10.199999999999999</v>
      </c>
      <c r="Y736">
        <v>2.39</v>
      </c>
      <c r="Z736">
        <v>1.17</v>
      </c>
      <c r="AA736">
        <v>2.02</v>
      </c>
      <c r="AB736">
        <v>8.4700000000000006</v>
      </c>
      <c r="AC736">
        <v>-5.73</v>
      </c>
      <c r="AD736">
        <v>0</v>
      </c>
      <c r="AE736">
        <v>0.55000000000000004</v>
      </c>
      <c r="AF736">
        <v>3.3</v>
      </c>
      <c r="AG736">
        <v>5.32</v>
      </c>
      <c r="AH736">
        <v>-3.28</v>
      </c>
      <c r="AI736">
        <v>2.35</v>
      </c>
      <c r="AJ736">
        <v>-2.04</v>
      </c>
      <c r="AK736">
        <v>1.56</v>
      </c>
      <c r="AL736">
        <v>1.54</v>
      </c>
      <c r="AM736">
        <v>18.18</v>
      </c>
      <c r="AN736">
        <v>16.03</v>
      </c>
      <c r="AO736">
        <v>26.52</v>
      </c>
      <c r="AP736">
        <v>25.76</v>
      </c>
      <c r="AQ736">
        <v>29.17</v>
      </c>
      <c r="AR736">
        <v>19.71</v>
      </c>
      <c r="AS736">
        <v>-11.98</v>
      </c>
      <c r="AT736">
        <v>-12.76</v>
      </c>
      <c r="AU736">
        <v>-3.75</v>
      </c>
      <c r="AV736">
        <v>-2.65</v>
      </c>
      <c r="AW736">
        <v>6.1</v>
      </c>
      <c r="AX736">
        <v>7.81</v>
      </c>
      <c r="AY736">
        <v>2.87</v>
      </c>
      <c r="AZ736">
        <v>4.03</v>
      </c>
      <c r="BA736">
        <v>-3.04</v>
      </c>
      <c r="BB736">
        <v>-3.9</v>
      </c>
      <c r="BC736">
        <v>-2.98</v>
      </c>
      <c r="BD736">
        <v>-4.57</v>
      </c>
      <c r="BE736">
        <v>-5.08</v>
      </c>
      <c r="BF736">
        <v>5.25</v>
      </c>
      <c r="BG736" t="s">
        <v>419</v>
      </c>
    </row>
    <row r="737" spans="1:59" x14ac:dyDescent="0.2">
      <c r="A737" t="s">
        <v>38</v>
      </c>
      <c r="B737">
        <v>618</v>
      </c>
      <c r="C737" t="s">
        <v>39</v>
      </c>
      <c r="D737" t="s">
        <v>15</v>
      </c>
      <c r="E737" t="s">
        <v>425</v>
      </c>
      <c r="F737">
        <v>-2.8</v>
      </c>
      <c r="G737">
        <v>4.9000000000000004</v>
      </c>
      <c r="H737">
        <v>1.9</v>
      </c>
      <c r="I737">
        <v>5.9</v>
      </c>
      <c r="J737">
        <v>19.7</v>
      </c>
      <c r="K737">
        <v>18.899999999999999</v>
      </c>
      <c r="L737">
        <v>6.3</v>
      </c>
      <c r="M737">
        <v>7.5</v>
      </c>
      <c r="N737">
        <v>22.5</v>
      </c>
      <c r="O737">
        <v>31.8</v>
      </c>
      <c r="P737">
        <v>7.9</v>
      </c>
      <c r="Q737">
        <v>10.3</v>
      </c>
      <c r="R737">
        <v>7.1</v>
      </c>
      <c r="S737">
        <v>8.1</v>
      </c>
      <c r="T737">
        <v>13.6</v>
      </c>
      <c r="U737">
        <v>7.9</v>
      </c>
      <c r="V737">
        <v>-7.2</v>
      </c>
      <c r="W737">
        <v>-0.8</v>
      </c>
      <c r="X737">
        <v>7.5</v>
      </c>
      <c r="Y737">
        <v>18.600000000000001</v>
      </c>
      <c r="Z737">
        <v>7.4</v>
      </c>
      <c r="AA737">
        <v>6.8</v>
      </c>
      <c r="AB737">
        <v>-2.1</v>
      </c>
      <c r="AC737">
        <v>15.9</v>
      </c>
      <c r="AD737">
        <v>17.7</v>
      </c>
      <c r="AE737">
        <v>20.100000000000001</v>
      </c>
      <c r="AF737">
        <v>24</v>
      </c>
      <c r="AG737">
        <v>35</v>
      </c>
      <c r="AH737">
        <v>12.5</v>
      </c>
      <c r="AI737">
        <v>1</v>
      </c>
      <c r="AJ737">
        <v>26.82</v>
      </c>
      <c r="AK737">
        <v>0.82</v>
      </c>
      <c r="AL737">
        <v>-5.72</v>
      </c>
      <c r="AM737">
        <v>13.83</v>
      </c>
      <c r="AN737">
        <v>10.87</v>
      </c>
      <c r="AO737">
        <v>17.82</v>
      </c>
      <c r="AP737">
        <v>0.53</v>
      </c>
      <c r="AQ737">
        <v>8.9</v>
      </c>
      <c r="AR737">
        <v>34.22</v>
      </c>
      <c r="AS737">
        <v>11.07</v>
      </c>
      <c r="AT737">
        <v>6.2</v>
      </c>
      <c r="AU737">
        <v>9.15</v>
      </c>
      <c r="AV737">
        <v>13.69</v>
      </c>
      <c r="AW737">
        <v>9.5</v>
      </c>
      <c r="AX737">
        <v>2.2999999999999998</v>
      </c>
      <c r="AY737">
        <v>5.79</v>
      </c>
      <c r="AZ737">
        <v>7.18</v>
      </c>
      <c r="BA737">
        <v>23.96</v>
      </c>
      <c r="BB737">
        <v>-10.99</v>
      </c>
      <c r="BC737">
        <v>-2.83</v>
      </c>
      <c r="BD737">
        <v>8.57</v>
      </c>
      <c r="BE737">
        <v>10.39</v>
      </c>
      <c r="BF737">
        <v>21.09</v>
      </c>
      <c r="BG737" t="s">
        <v>426</v>
      </c>
    </row>
    <row r="738" spans="1:59" x14ac:dyDescent="0.2">
      <c r="A738" t="s">
        <v>120</v>
      </c>
      <c r="B738">
        <v>643</v>
      </c>
      <c r="C738" t="s">
        <v>121</v>
      </c>
      <c r="D738" t="s">
        <v>15</v>
      </c>
      <c r="E738" t="s">
        <v>16</v>
      </c>
      <c r="AC738">
        <v>4.79</v>
      </c>
      <c r="AD738">
        <v>13.15</v>
      </c>
      <c r="AE738">
        <v>11.98</v>
      </c>
      <c r="AF738">
        <v>10.29</v>
      </c>
      <c r="AG738">
        <v>3.74</v>
      </c>
      <c r="AH738">
        <v>9.4700000000000006</v>
      </c>
      <c r="AI738">
        <v>8.4</v>
      </c>
      <c r="AJ738">
        <v>19.95</v>
      </c>
      <c r="AK738">
        <v>14.63</v>
      </c>
      <c r="AL738">
        <v>16.88</v>
      </c>
      <c r="AM738">
        <v>22.67</v>
      </c>
      <c r="AN738">
        <v>25.11</v>
      </c>
      <c r="AO738">
        <v>12.51</v>
      </c>
      <c r="AP738">
        <v>15.06</v>
      </c>
      <c r="AQ738">
        <v>9.31</v>
      </c>
      <c r="AR738">
        <v>19.920000000000002</v>
      </c>
      <c r="AS738">
        <v>33.04</v>
      </c>
      <c r="AT738">
        <v>11.23</v>
      </c>
      <c r="AU738">
        <v>3.9</v>
      </c>
      <c r="AV738">
        <v>6.02</v>
      </c>
      <c r="AW738">
        <v>6.45</v>
      </c>
      <c r="AX738">
        <v>10.039999999999999</v>
      </c>
      <c r="AY738">
        <v>9</v>
      </c>
      <c r="AZ738">
        <v>9</v>
      </c>
      <c r="BA738">
        <v>-13.31</v>
      </c>
      <c r="BB738">
        <v>-14.4</v>
      </c>
      <c r="BC738">
        <v>-16.36</v>
      </c>
      <c r="BD738">
        <v>4.91</v>
      </c>
      <c r="BE738">
        <v>6.64</v>
      </c>
      <c r="BF738">
        <v>7.35</v>
      </c>
      <c r="BG738" t="s">
        <v>17</v>
      </c>
    </row>
    <row r="739" spans="1:59" x14ac:dyDescent="0.2">
      <c r="A739" t="s">
        <v>343</v>
      </c>
      <c r="B739">
        <v>463</v>
      </c>
      <c r="C739" t="s">
        <v>344</v>
      </c>
      <c r="D739" t="s">
        <v>15</v>
      </c>
      <c r="E739" t="s">
        <v>16</v>
      </c>
      <c r="F739">
        <v>4.6399999999999997</v>
      </c>
      <c r="G739">
        <v>5.61</v>
      </c>
      <c r="H739">
        <v>2.1</v>
      </c>
      <c r="I739">
        <v>20.36</v>
      </c>
      <c r="J739">
        <v>15.53</v>
      </c>
      <c r="K739">
        <v>11.47</v>
      </c>
      <c r="L739">
        <v>11.43</v>
      </c>
      <c r="M739">
        <v>11.97</v>
      </c>
      <c r="N739">
        <v>4.8099999999999996</v>
      </c>
      <c r="O739">
        <v>4.55</v>
      </c>
      <c r="P739">
        <v>19.329999999999998</v>
      </c>
      <c r="Q739">
        <v>18.399999999999999</v>
      </c>
      <c r="R739">
        <v>14.27</v>
      </c>
      <c r="S739">
        <v>5.99</v>
      </c>
      <c r="T739">
        <v>9.4499999999999993</v>
      </c>
      <c r="U739">
        <v>16.82</v>
      </c>
      <c r="V739">
        <v>36.19</v>
      </c>
      <c r="W739">
        <v>71.430000000000007</v>
      </c>
      <c r="X739">
        <v>30</v>
      </c>
      <c r="Y739">
        <v>15.39</v>
      </c>
      <c r="Z739">
        <v>11.11</v>
      </c>
      <c r="AA739">
        <v>9</v>
      </c>
      <c r="AB739">
        <v>11.1</v>
      </c>
      <c r="AC739">
        <v>13.2</v>
      </c>
      <c r="AD739">
        <v>15.33</v>
      </c>
      <c r="AE739">
        <v>7.72</v>
      </c>
      <c r="AF739">
        <v>8.8699999999999992</v>
      </c>
      <c r="AG739">
        <v>1.89</v>
      </c>
      <c r="AH739">
        <v>-0.95</v>
      </c>
      <c r="AI739">
        <v>-3.7</v>
      </c>
      <c r="AJ739">
        <v>-3.9</v>
      </c>
      <c r="AK739">
        <v>3.4</v>
      </c>
      <c r="AL739">
        <v>-0.52</v>
      </c>
      <c r="AM739">
        <v>5.8</v>
      </c>
      <c r="AN739">
        <v>4.43</v>
      </c>
      <c r="AO739">
        <v>7.24</v>
      </c>
      <c r="AP739">
        <v>10.39</v>
      </c>
      <c r="AQ739">
        <v>4.68</v>
      </c>
      <c r="AR739">
        <v>15.15</v>
      </c>
      <c r="AS739">
        <v>2.8</v>
      </c>
      <c r="AT739">
        <v>4.4000000000000004</v>
      </c>
      <c r="AU739">
        <v>4.75</v>
      </c>
      <c r="AV739">
        <v>36.700000000000003</v>
      </c>
      <c r="AW739">
        <v>90</v>
      </c>
      <c r="AX739">
        <v>29</v>
      </c>
      <c r="AY739">
        <v>26</v>
      </c>
      <c r="AZ739">
        <v>25</v>
      </c>
      <c r="BG739" t="s">
        <v>17</v>
      </c>
    </row>
    <row r="740" spans="1:59" x14ac:dyDescent="0.2">
      <c r="A740" t="s">
        <v>402</v>
      </c>
      <c r="B740">
        <v>474</v>
      </c>
      <c r="C740" t="s">
        <v>403</v>
      </c>
      <c r="D740" t="s">
        <v>15</v>
      </c>
      <c r="E740" t="s">
        <v>16</v>
      </c>
      <c r="BG740" t="s">
        <v>397</v>
      </c>
    </row>
    <row r="741" spans="1:59" x14ac:dyDescent="0.2">
      <c r="A741" t="s">
        <v>408</v>
      </c>
      <c r="B741">
        <v>570</v>
      </c>
      <c r="C741" t="s">
        <v>409</v>
      </c>
      <c r="D741" t="s">
        <v>15</v>
      </c>
      <c r="E741" t="s">
        <v>16</v>
      </c>
      <c r="BG741" t="s">
        <v>397</v>
      </c>
    </row>
    <row r="742" spans="1:59" x14ac:dyDescent="0.2">
      <c r="A742" t="s">
        <v>72</v>
      </c>
      <c r="B742">
        <v>626</v>
      </c>
      <c r="C742" t="s">
        <v>73</v>
      </c>
      <c r="D742" t="s">
        <v>15</v>
      </c>
      <c r="E742" t="s">
        <v>416</v>
      </c>
      <c r="F742">
        <v>4</v>
      </c>
      <c r="G742">
        <v>7.7</v>
      </c>
      <c r="H742">
        <v>5.3</v>
      </c>
      <c r="I742">
        <v>0</v>
      </c>
      <c r="J742">
        <v>7.1</v>
      </c>
      <c r="K742">
        <v>22.5</v>
      </c>
      <c r="L742">
        <v>5.6</v>
      </c>
      <c r="M742">
        <v>3.4</v>
      </c>
      <c r="N742">
        <v>4.3</v>
      </c>
      <c r="O742">
        <v>7.2</v>
      </c>
      <c r="P742">
        <v>5.3</v>
      </c>
      <c r="Q742">
        <v>13.4</v>
      </c>
      <c r="R742">
        <v>-8.6999999999999993</v>
      </c>
      <c r="S742">
        <v>26.1</v>
      </c>
      <c r="T742">
        <v>2.9</v>
      </c>
      <c r="U742">
        <v>27.3</v>
      </c>
      <c r="V742">
        <v>25.9</v>
      </c>
      <c r="W742">
        <v>-9.5</v>
      </c>
      <c r="X742">
        <v>-10.7</v>
      </c>
      <c r="Y742">
        <v>0.3</v>
      </c>
      <c r="Z742">
        <v>-6.8</v>
      </c>
      <c r="AA742">
        <v>-1.5</v>
      </c>
      <c r="AB742">
        <v>-3.4</v>
      </c>
      <c r="AC742">
        <v>-0.4</v>
      </c>
      <c r="AD742">
        <v>8.5</v>
      </c>
      <c r="AE742">
        <v>2.7</v>
      </c>
      <c r="AF742">
        <v>1.2</v>
      </c>
      <c r="AG742">
        <v>5.0999999999999996</v>
      </c>
      <c r="AH742">
        <v>7.6</v>
      </c>
      <c r="AI742">
        <v>-0.9</v>
      </c>
      <c r="AJ742">
        <v>6.1</v>
      </c>
      <c r="AK742">
        <v>2.2000000000000002</v>
      </c>
      <c r="AL742">
        <v>1.9</v>
      </c>
      <c r="AM742">
        <v>-0.8</v>
      </c>
      <c r="AN742">
        <v>-4.4000000000000004</v>
      </c>
      <c r="AO742">
        <v>-2</v>
      </c>
      <c r="AP742">
        <v>8.1999999999999993</v>
      </c>
      <c r="AQ742">
        <v>0</v>
      </c>
      <c r="AR742">
        <v>6.3</v>
      </c>
      <c r="AX742">
        <v>-0.41</v>
      </c>
      <c r="AY742">
        <v>-6.95</v>
      </c>
      <c r="AZ742">
        <v>-2.97</v>
      </c>
      <c r="BE742">
        <v>3.11</v>
      </c>
      <c r="BF742">
        <v>0</v>
      </c>
      <c r="BG742" t="s">
        <v>419</v>
      </c>
    </row>
    <row r="743" spans="1:59" x14ac:dyDescent="0.2">
      <c r="A743" t="s">
        <v>87</v>
      </c>
      <c r="B743">
        <v>636</v>
      </c>
      <c r="C743" t="s">
        <v>88</v>
      </c>
      <c r="D743" t="s">
        <v>15</v>
      </c>
      <c r="E743" t="s">
        <v>416</v>
      </c>
      <c r="F743">
        <v>8.4</v>
      </c>
      <c r="G743">
        <v>-5.4</v>
      </c>
      <c r="H743">
        <v>3</v>
      </c>
      <c r="I743">
        <v>17.3</v>
      </c>
      <c r="J743">
        <v>33.5</v>
      </c>
      <c r="AW743">
        <v>0.82</v>
      </c>
      <c r="AX743">
        <v>0.39</v>
      </c>
      <c r="AY743">
        <v>0.11</v>
      </c>
      <c r="AZ743">
        <v>3.31</v>
      </c>
      <c r="BG743" t="s">
        <v>419</v>
      </c>
    </row>
    <row r="744" spans="1:59" x14ac:dyDescent="0.2">
      <c r="A744" t="s">
        <v>89</v>
      </c>
      <c r="B744">
        <v>634</v>
      </c>
      <c r="C744" t="s">
        <v>90</v>
      </c>
      <c r="D744" t="s">
        <v>15</v>
      </c>
      <c r="E744" t="s">
        <v>416</v>
      </c>
      <c r="Q744">
        <v>4.3</v>
      </c>
      <c r="R744">
        <v>5.0999999999999996</v>
      </c>
      <c r="S744">
        <v>2.1</v>
      </c>
      <c r="T744">
        <v>16.600000000000001</v>
      </c>
      <c r="U744">
        <v>4</v>
      </c>
      <c r="V744">
        <v>7.9</v>
      </c>
      <c r="W744">
        <v>1.5</v>
      </c>
      <c r="X744">
        <v>1.3</v>
      </c>
      <c r="Y744">
        <v>-8.9</v>
      </c>
      <c r="Z744">
        <v>0.4</v>
      </c>
      <c r="AA744">
        <v>4.4000000000000004</v>
      </c>
      <c r="AB744">
        <v>-2.2000000000000002</v>
      </c>
      <c r="AC744">
        <v>10.9</v>
      </c>
      <c r="AD744">
        <v>14.2</v>
      </c>
      <c r="AE744">
        <v>10.7</v>
      </c>
      <c r="AF744">
        <v>30</v>
      </c>
      <c r="AG744">
        <v>19.899999999999999</v>
      </c>
      <c r="AH744">
        <v>15</v>
      </c>
      <c r="AI744">
        <v>6.5</v>
      </c>
      <c r="AJ744">
        <v>0.5</v>
      </c>
      <c r="AK744">
        <v>16.600000000000001</v>
      </c>
      <c r="AL744">
        <v>-2.2000000000000002</v>
      </c>
      <c r="AM744">
        <v>-6.3</v>
      </c>
      <c r="AN744">
        <v>3.3</v>
      </c>
      <c r="AO744">
        <v>2</v>
      </c>
      <c r="AP744">
        <v>13.3</v>
      </c>
      <c r="AQ744">
        <v>8.1999999999999993</v>
      </c>
      <c r="AR744">
        <v>4.3</v>
      </c>
      <c r="AS744">
        <v>7.1</v>
      </c>
      <c r="AT744">
        <v>3.2</v>
      </c>
      <c r="AU744">
        <v>2.8</v>
      </c>
      <c r="AV744">
        <v>1.59</v>
      </c>
      <c r="AW744">
        <v>0.82</v>
      </c>
      <c r="AX744">
        <v>0.39</v>
      </c>
      <c r="AY744">
        <v>0.11</v>
      </c>
      <c r="AZ744">
        <v>3.31</v>
      </c>
      <c r="BA744">
        <v>-0.89</v>
      </c>
      <c r="BD744">
        <v>1.76</v>
      </c>
      <c r="BE744">
        <v>2.2599999999999998</v>
      </c>
      <c r="BF744">
        <v>-0.02</v>
      </c>
      <c r="BG744" t="s">
        <v>418</v>
      </c>
    </row>
    <row r="745" spans="1:59" x14ac:dyDescent="0.2">
      <c r="A745" t="s">
        <v>93</v>
      </c>
      <c r="B745">
        <v>632</v>
      </c>
      <c r="C745" t="s">
        <v>94</v>
      </c>
      <c r="D745" t="s">
        <v>15</v>
      </c>
      <c r="E745" t="s">
        <v>416</v>
      </c>
      <c r="AT745">
        <v>4.46</v>
      </c>
      <c r="AU745">
        <v>2.0499999999999998</v>
      </c>
      <c r="AV745">
        <v>3.65</v>
      </c>
      <c r="AW745">
        <v>-0.06</v>
      </c>
      <c r="AX745">
        <v>1.1399999999999999</v>
      </c>
      <c r="BG745" t="s">
        <v>419</v>
      </c>
    </row>
    <row r="746" spans="1:59" x14ac:dyDescent="0.2">
      <c r="A746" t="s">
        <v>99</v>
      </c>
      <c r="B746">
        <v>354</v>
      </c>
      <c r="C746" t="s">
        <v>100</v>
      </c>
      <c r="D746" t="s">
        <v>15</v>
      </c>
      <c r="E746" t="s">
        <v>416</v>
      </c>
      <c r="AL746">
        <v>0.56999999999999995</v>
      </c>
      <c r="AM746">
        <v>3.84</v>
      </c>
      <c r="AN746">
        <v>3.8</v>
      </c>
      <c r="AO746">
        <v>3.04</v>
      </c>
      <c r="AP746">
        <v>2.2400000000000002</v>
      </c>
      <c r="AQ746">
        <v>3.68</v>
      </c>
      <c r="AR746">
        <v>5.56</v>
      </c>
      <c r="AS746">
        <v>-1.91</v>
      </c>
      <c r="AT746">
        <v>5.83</v>
      </c>
      <c r="AU746">
        <v>4.55</v>
      </c>
      <c r="AV746">
        <v>2.34</v>
      </c>
      <c r="AW746">
        <v>0.82</v>
      </c>
      <c r="AX746">
        <v>1.87</v>
      </c>
      <c r="AY746">
        <v>-1.59</v>
      </c>
      <c r="AZ746">
        <v>-0.24</v>
      </c>
      <c r="BG746" t="s">
        <v>419</v>
      </c>
    </row>
    <row r="747" spans="1:59" x14ac:dyDescent="0.2">
      <c r="A747" t="s">
        <v>395</v>
      </c>
      <c r="C747" t="s">
        <v>396</v>
      </c>
      <c r="D747" t="s">
        <v>15</v>
      </c>
      <c r="E747" t="s">
        <v>416</v>
      </c>
      <c r="AX747">
        <v>1.42</v>
      </c>
      <c r="AY747">
        <v>0.65</v>
      </c>
      <c r="AZ747">
        <v>-0.65</v>
      </c>
      <c r="BG747" t="s">
        <v>419</v>
      </c>
    </row>
    <row r="748" spans="1:59" x14ac:dyDescent="0.2">
      <c r="A748" t="s">
        <v>30</v>
      </c>
      <c r="B748">
        <v>311</v>
      </c>
      <c r="C748" t="s">
        <v>31</v>
      </c>
      <c r="D748" t="s">
        <v>15</v>
      </c>
      <c r="E748" t="s">
        <v>425</v>
      </c>
      <c r="F748">
        <v>8</v>
      </c>
      <c r="G748">
        <v>10.1</v>
      </c>
      <c r="H748">
        <v>10.1</v>
      </c>
      <c r="I748">
        <v>20.6</v>
      </c>
      <c r="J748">
        <v>31.3</v>
      </c>
      <c r="K748">
        <v>16.5</v>
      </c>
      <c r="L748">
        <v>10.1</v>
      </c>
      <c r="M748">
        <v>12.8</v>
      </c>
      <c r="N748">
        <v>6.2</v>
      </c>
      <c r="O748">
        <v>14.4</v>
      </c>
      <c r="R748">
        <v>3.6</v>
      </c>
      <c r="S748">
        <v>2</v>
      </c>
      <c r="T748">
        <v>5.7</v>
      </c>
      <c r="U748">
        <v>2.2000000000000002</v>
      </c>
      <c r="V748">
        <v>-1.8</v>
      </c>
      <c r="W748">
        <v>6.5</v>
      </c>
      <c r="X748">
        <v>5.8</v>
      </c>
      <c r="Y748">
        <v>7.7</v>
      </c>
      <c r="Z748">
        <v>6.2</v>
      </c>
      <c r="AA748">
        <v>6.3</v>
      </c>
      <c r="AD748">
        <v>12.3</v>
      </c>
      <c r="AE748">
        <v>2.2000000000000002</v>
      </c>
      <c r="AF748">
        <v>3.7</v>
      </c>
      <c r="AG748">
        <v>-1.1000000000000001</v>
      </c>
      <c r="AH748">
        <v>1.4</v>
      </c>
      <c r="AI748">
        <v>3.1</v>
      </c>
      <c r="AJ748">
        <v>1.8</v>
      </c>
      <c r="AK748">
        <v>3.6</v>
      </c>
      <c r="AL748">
        <v>1.4</v>
      </c>
      <c r="AM748">
        <v>-2.7</v>
      </c>
      <c r="AN748">
        <v>4.4000000000000004</v>
      </c>
      <c r="AO748">
        <v>2.5</v>
      </c>
      <c r="AP748">
        <v>1.1000000000000001</v>
      </c>
      <c r="AQ748">
        <v>4.9000000000000004</v>
      </c>
      <c r="AR748">
        <v>5.2</v>
      </c>
      <c r="AS748">
        <v>7.4</v>
      </c>
      <c r="BC748">
        <v>1.51</v>
      </c>
      <c r="BD748">
        <v>2.73</v>
      </c>
      <c r="BE748">
        <v>1.19</v>
      </c>
      <c r="BF748">
        <v>7.65</v>
      </c>
      <c r="BG748" t="s">
        <v>426</v>
      </c>
    </row>
    <row r="749" spans="1:59" x14ac:dyDescent="0.2">
      <c r="A749" t="s">
        <v>72</v>
      </c>
      <c r="B749">
        <v>626</v>
      </c>
      <c r="C749" t="s">
        <v>73</v>
      </c>
      <c r="D749" t="s">
        <v>15</v>
      </c>
      <c r="E749" t="s">
        <v>425</v>
      </c>
      <c r="F749">
        <v>1.5</v>
      </c>
      <c r="G749">
        <v>8.1</v>
      </c>
      <c r="H749">
        <v>9.6</v>
      </c>
      <c r="I749">
        <v>5.8</v>
      </c>
      <c r="J749">
        <v>11</v>
      </c>
      <c r="K749">
        <v>15.5</v>
      </c>
      <c r="L749">
        <v>7.1</v>
      </c>
      <c r="M749">
        <v>15</v>
      </c>
      <c r="N749">
        <v>8.1999999999999993</v>
      </c>
      <c r="O749">
        <v>9.3000000000000007</v>
      </c>
      <c r="P749">
        <v>16.399999999999999</v>
      </c>
      <c r="Q749">
        <v>9</v>
      </c>
      <c r="R749">
        <v>7.5</v>
      </c>
      <c r="S749">
        <v>23.5</v>
      </c>
      <c r="T749">
        <v>0.1</v>
      </c>
      <c r="U749">
        <v>10.6</v>
      </c>
      <c r="V749">
        <v>0</v>
      </c>
      <c r="W749">
        <v>-9.9</v>
      </c>
      <c r="X749">
        <v>-4.0999999999999996</v>
      </c>
      <c r="Y749">
        <v>1</v>
      </c>
      <c r="Z749">
        <v>0.7</v>
      </c>
      <c r="AA749">
        <v>-4.0999999999999996</v>
      </c>
      <c r="AB749">
        <v>-1.1000000000000001</v>
      </c>
      <c r="AC749">
        <v>-4.2</v>
      </c>
      <c r="AD749">
        <v>24.5</v>
      </c>
      <c r="AE749">
        <v>23</v>
      </c>
      <c r="AF749">
        <v>5.8</v>
      </c>
      <c r="AG749">
        <v>0.6</v>
      </c>
      <c r="AH749">
        <v>-2.7</v>
      </c>
      <c r="AI749">
        <v>-3.1</v>
      </c>
      <c r="AJ749">
        <v>3.9</v>
      </c>
      <c r="AK749">
        <v>4.7</v>
      </c>
      <c r="AL749">
        <v>2</v>
      </c>
      <c r="AM749">
        <v>5.2</v>
      </c>
      <c r="AN749">
        <v>-4.5999999999999996</v>
      </c>
      <c r="AO749">
        <v>3.5</v>
      </c>
      <c r="AP749">
        <v>7.2</v>
      </c>
      <c r="AQ749">
        <v>1.9</v>
      </c>
      <c r="AR749">
        <v>11.4</v>
      </c>
      <c r="AS749">
        <v>3.63</v>
      </c>
      <c r="AT749">
        <v>1.4</v>
      </c>
      <c r="AU749">
        <v>1.07</v>
      </c>
      <c r="AV749">
        <v>7.11</v>
      </c>
      <c r="AW749">
        <v>9</v>
      </c>
      <c r="AX749">
        <v>14.77</v>
      </c>
      <c r="AY749">
        <v>4.67</v>
      </c>
      <c r="AZ749">
        <v>4.42</v>
      </c>
      <c r="BE749">
        <v>5.36</v>
      </c>
      <c r="BG749" t="s">
        <v>426</v>
      </c>
    </row>
    <row r="750" spans="1:59" x14ac:dyDescent="0.2">
      <c r="A750" t="s">
        <v>87</v>
      </c>
      <c r="B750">
        <v>636</v>
      </c>
      <c r="C750" t="s">
        <v>88</v>
      </c>
      <c r="D750" t="s">
        <v>15</v>
      </c>
      <c r="E750" t="s">
        <v>425</v>
      </c>
      <c r="F750">
        <v>10.199999999999999</v>
      </c>
      <c r="G750">
        <v>10.3</v>
      </c>
      <c r="H750">
        <v>20.2</v>
      </c>
      <c r="I750">
        <v>16.5</v>
      </c>
      <c r="J750">
        <v>29.5</v>
      </c>
      <c r="K750">
        <v>30.2</v>
      </c>
      <c r="L750">
        <v>98.1</v>
      </c>
      <c r="M750">
        <v>76.900000000000006</v>
      </c>
      <c r="N750">
        <v>57</v>
      </c>
      <c r="O750">
        <v>96.8</v>
      </c>
      <c r="P750">
        <v>21.3</v>
      </c>
      <c r="Q750">
        <v>39.200000000000003</v>
      </c>
      <c r="AO750">
        <v>7.37</v>
      </c>
      <c r="AP750">
        <v>9.7899999999999991</v>
      </c>
      <c r="AQ750">
        <v>26.41</v>
      </c>
      <c r="AR750">
        <v>38.72</v>
      </c>
      <c r="AS750">
        <v>51.17</v>
      </c>
      <c r="AT750">
        <v>12.73</v>
      </c>
      <c r="AU750">
        <v>14.8</v>
      </c>
      <c r="AV750">
        <v>7.38</v>
      </c>
      <c r="AW750">
        <v>0.72</v>
      </c>
      <c r="AX750">
        <v>1.38</v>
      </c>
      <c r="AY750">
        <v>0.84</v>
      </c>
      <c r="AZ750">
        <v>3.03</v>
      </c>
      <c r="BG750" t="s">
        <v>426</v>
      </c>
    </row>
    <row r="751" spans="1:59" x14ac:dyDescent="0.2">
      <c r="A751" t="s">
        <v>89</v>
      </c>
      <c r="B751">
        <v>634</v>
      </c>
      <c r="C751" t="s">
        <v>90</v>
      </c>
      <c r="D751" t="s">
        <v>15</v>
      </c>
      <c r="E751" t="s">
        <v>425</v>
      </c>
      <c r="F751">
        <v>0.7</v>
      </c>
      <c r="G751">
        <v>4.9000000000000004</v>
      </c>
      <c r="H751">
        <v>10.199999999999999</v>
      </c>
      <c r="I751">
        <v>5</v>
      </c>
      <c r="J751">
        <v>5.7</v>
      </c>
      <c r="K751">
        <v>16</v>
      </c>
      <c r="L751">
        <v>6.1</v>
      </c>
      <c r="M751">
        <v>6.1</v>
      </c>
      <c r="N751">
        <v>15.2</v>
      </c>
      <c r="O751">
        <v>15.2</v>
      </c>
      <c r="P751">
        <v>4.8</v>
      </c>
      <c r="Q751">
        <v>13.9</v>
      </c>
      <c r="R751">
        <v>16.8</v>
      </c>
      <c r="S751">
        <v>9.6999999999999993</v>
      </c>
      <c r="T751">
        <v>12.5</v>
      </c>
      <c r="U751">
        <v>5.3</v>
      </c>
      <c r="V751">
        <v>-2.2000000000000002</v>
      </c>
      <c r="W751">
        <v>0.6</v>
      </c>
      <c r="X751">
        <v>-5.8</v>
      </c>
      <c r="Y751">
        <v>-0.5</v>
      </c>
      <c r="Z751">
        <v>1.5</v>
      </c>
      <c r="AA751">
        <v>-3.8</v>
      </c>
      <c r="AB751">
        <v>-8.1</v>
      </c>
      <c r="AC751">
        <v>6.8</v>
      </c>
      <c r="AD751">
        <v>47.6</v>
      </c>
      <c r="AE751">
        <v>6.8</v>
      </c>
      <c r="AF751">
        <v>7.2</v>
      </c>
      <c r="AG751">
        <v>24.7</v>
      </c>
      <c r="AH751">
        <v>-0.4</v>
      </c>
      <c r="AI751">
        <v>4.8</v>
      </c>
      <c r="AJ751">
        <v>-5.2</v>
      </c>
      <c r="AK751">
        <v>-1.7</v>
      </c>
      <c r="AL751">
        <v>4.7</v>
      </c>
      <c r="AM751">
        <v>-5.8</v>
      </c>
      <c r="AN751">
        <v>-6.3</v>
      </c>
      <c r="AO751">
        <v>5.4</v>
      </c>
      <c r="AP751">
        <v>10.1</v>
      </c>
      <c r="AQ751">
        <v>7.3</v>
      </c>
      <c r="AR751">
        <v>8.1</v>
      </c>
      <c r="AS751">
        <v>7.5</v>
      </c>
      <c r="AT751">
        <v>-0.69</v>
      </c>
      <c r="AU751">
        <v>1.57</v>
      </c>
      <c r="AV751">
        <v>10.94</v>
      </c>
      <c r="AW751">
        <v>7.78</v>
      </c>
      <c r="AX751">
        <v>-4.0599999999999996</v>
      </c>
      <c r="AY751">
        <v>4.1500000000000004</v>
      </c>
      <c r="AZ751">
        <v>3.03</v>
      </c>
      <c r="BE751">
        <v>2.95</v>
      </c>
      <c r="BF751">
        <v>6.34</v>
      </c>
      <c r="BG751" t="s">
        <v>426</v>
      </c>
    </row>
    <row r="752" spans="1:59" x14ac:dyDescent="0.2">
      <c r="A752" t="s">
        <v>99</v>
      </c>
      <c r="B752">
        <v>354</v>
      </c>
      <c r="C752" t="s">
        <v>100</v>
      </c>
      <c r="D752" t="s">
        <v>15</v>
      </c>
      <c r="E752" t="s">
        <v>425</v>
      </c>
      <c r="AL752">
        <v>4.09</v>
      </c>
      <c r="AM752">
        <v>1.04</v>
      </c>
      <c r="AN752">
        <v>1.71</v>
      </c>
      <c r="AO752">
        <v>7.08</v>
      </c>
      <c r="AP752">
        <v>3.88</v>
      </c>
      <c r="AQ752">
        <v>2.73</v>
      </c>
      <c r="AR752">
        <v>13.67</v>
      </c>
      <c r="AS752">
        <v>9.26</v>
      </c>
      <c r="AT752">
        <v>3.09</v>
      </c>
      <c r="AU752">
        <v>9.06</v>
      </c>
      <c r="AV752">
        <v>11.41</v>
      </c>
      <c r="AW752">
        <v>6.26</v>
      </c>
      <c r="AX752">
        <v>6.31</v>
      </c>
      <c r="AY752">
        <v>6.99</v>
      </c>
      <c r="AZ752">
        <v>4.03</v>
      </c>
      <c r="BG752" t="s">
        <v>426</v>
      </c>
    </row>
    <row r="753" spans="1:59" x14ac:dyDescent="0.2">
      <c r="A753" t="s">
        <v>146</v>
      </c>
      <c r="B753">
        <v>654</v>
      </c>
      <c r="C753" t="s">
        <v>147</v>
      </c>
      <c r="D753" t="s">
        <v>15</v>
      </c>
      <c r="E753" t="s">
        <v>425</v>
      </c>
      <c r="AL753">
        <v>-32.49</v>
      </c>
      <c r="AM753">
        <v>-2.85</v>
      </c>
      <c r="AN753">
        <v>0.97</v>
      </c>
      <c r="AO753">
        <v>3.71</v>
      </c>
      <c r="AP753">
        <v>0.49</v>
      </c>
      <c r="AQ753">
        <v>5.88</v>
      </c>
      <c r="AR753">
        <v>15.86</v>
      </c>
      <c r="AS753">
        <v>-0.17</v>
      </c>
      <c r="AT753">
        <v>0.12</v>
      </c>
      <c r="AU753">
        <v>7.42</v>
      </c>
      <c r="AV753">
        <v>2.84</v>
      </c>
      <c r="AW753">
        <v>0.76</v>
      </c>
      <c r="AX753">
        <v>-1.26</v>
      </c>
      <c r="AY753">
        <v>3.09</v>
      </c>
      <c r="AZ753">
        <v>2.5</v>
      </c>
      <c r="BA753">
        <v>1.74</v>
      </c>
      <c r="BE753">
        <v>5.28</v>
      </c>
      <c r="BF753">
        <v>12.38</v>
      </c>
      <c r="BG753" t="s">
        <v>426</v>
      </c>
    </row>
    <row r="754" spans="1:59" x14ac:dyDescent="0.2">
      <c r="A754" t="s">
        <v>156</v>
      </c>
      <c r="B754">
        <v>336</v>
      </c>
      <c r="C754" t="s">
        <v>157</v>
      </c>
      <c r="D754" t="s">
        <v>15</v>
      </c>
      <c r="E754" t="s">
        <v>425</v>
      </c>
      <c r="F754">
        <v>9.94</v>
      </c>
      <c r="G754">
        <v>1.2</v>
      </c>
      <c r="H754">
        <v>8.8000000000000007</v>
      </c>
      <c r="I754">
        <v>12</v>
      </c>
      <c r="J754">
        <v>26.4</v>
      </c>
      <c r="K754">
        <v>8.4</v>
      </c>
      <c r="L754">
        <v>13.8</v>
      </c>
      <c r="M754">
        <v>8.5</v>
      </c>
      <c r="N754">
        <v>17.2</v>
      </c>
      <c r="O754">
        <v>18.899999999999999</v>
      </c>
      <c r="P754">
        <v>12.1</v>
      </c>
      <c r="Q754">
        <v>27.6</v>
      </c>
      <c r="R754">
        <v>29.3</v>
      </c>
      <c r="S754">
        <v>20.9</v>
      </c>
      <c r="T754">
        <v>29.7</v>
      </c>
      <c r="U754">
        <v>23.6</v>
      </c>
      <c r="V754">
        <v>8.6999999999999993</v>
      </c>
      <c r="W754">
        <v>30</v>
      </c>
      <c r="X754">
        <v>47</v>
      </c>
      <c r="Y754">
        <v>70.400000000000006</v>
      </c>
      <c r="Z754">
        <v>53.2</v>
      </c>
      <c r="AA754">
        <v>53.2</v>
      </c>
      <c r="AB754">
        <v>24.6</v>
      </c>
      <c r="AC754">
        <v>7.1</v>
      </c>
      <c r="AD754">
        <v>11.4</v>
      </c>
      <c r="AE754">
        <v>17</v>
      </c>
      <c r="AF754">
        <v>7.6</v>
      </c>
      <c r="AG754">
        <v>0.8</v>
      </c>
      <c r="AH754">
        <v>3.6</v>
      </c>
      <c r="AI754">
        <v>8.8000000000000007</v>
      </c>
      <c r="AJ754">
        <v>4.0999999999999996</v>
      </c>
      <c r="AK754">
        <v>0.6</v>
      </c>
      <c r="AL754">
        <v>3.9</v>
      </c>
      <c r="AM754">
        <v>3.9</v>
      </c>
      <c r="AN754">
        <v>4.4000000000000004</v>
      </c>
      <c r="AO754">
        <v>7.5</v>
      </c>
      <c r="AP754">
        <v>6.8</v>
      </c>
      <c r="AQ754">
        <v>15.7</v>
      </c>
      <c r="AR754">
        <v>14.7</v>
      </c>
      <c r="AS754">
        <v>-0.4</v>
      </c>
      <c r="BG754" t="s">
        <v>426</v>
      </c>
    </row>
    <row r="755" spans="1:59" x14ac:dyDescent="0.2">
      <c r="A755" t="s">
        <v>212</v>
      </c>
      <c r="B755">
        <v>672</v>
      </c>
      <c r="C755" t="s">
        <v>213</v>
      </c>
      <c r="D755" t="s">
        <v>15</v>
      </c>
      <c r="E755" t="s">
        <v>425</v>
      </c>
      <c r="H755">
        <v>-8.6999999999999993</v>
      </c>
      <c r="I755">
        <v>-8.6999999999999993</v>
      </c>
      <c r="J755">
        <v>7</v>
      </c>
      <c r="K755">
        <v>7.2</v>
      </c>
      <c r="L755">
        <v>12.7</v>
      </c>
      <c r="M755">
        <v>12.2</v>
      </c>
      <c r="N755">
        <v>11.7</v>
      </c>
      <c r="O755">
        <v>27.9</v>
      </c>
      <c r="S755">
        <v>13.3</v>
      </c>
      <c r="T755">
        <v>10.9</v>
      </c>
      <c r="AZ755">
        <v>29.81</v>
      </c>
      <c r="BA755">
        <v>35.130000000000003</v>
      </c>
      <c r="BG755" t="s">
        <v>426</v>
      </c>
    </row>
    <row r="756" spans="1:59" x14ac:dyDescent="0.2">
      <c r="A756" t="s">
        <v>343</v>
      </c>
      <c r="B756">
        <v>463</v>
      </c>
      <c r="C756" t="s">
        <v>344</v>
      </c>
      <c r="D756" t="s">
        <v>15</v>
      </c>
      <c r="E756" t="s">
        <v>425</v>
      </c>
      <c r="F756">
        <v>4</v>
      </c>
      <c r="G756">
        <v>3.8</v>
      </c>
      <c r="H756">
        <v>0</v>
      </c>
      <c r="I756">
        <v>22.1</v>
      </c>
      <c r="J756">
        <v>15.1</v>
      </c>
      <c r="K756">
        <v>18.5</v>
      </c>
      <c r="L756">
        <v>11.3</v>
      </c>
      <c r="M756">
        <v>13</v>
      </c>
      <c r="N756">
        <v>5.0999999999999996</v>
      </c>
      <c r="O756">
        <v>5.7</v>
      </c>
      <c r="P756">
        <v>19.2</v>
      </c>
      <c r="Q756">
        <v>19.399999999999999</v>
      </c>
      <c r="R756">
        <v>14.6</v>
      </c>
      <c r="S756">
        <v>4.2</v>
      </c>
      <c r="T756">
        <v>6.6</v>
      </c>
      <c r="U756">
        <v>18.899999999999999</v>
      </c>
      <c r="V756">
        <v>41.8</v>
      </c>
      <c r="W756">
        <v>63.7</v>
      </c>
      <c r="X756">
        <v>31.6</v>
      </c>
      <c r="Y756">
        <v>12</v>
      </c>
      <c r="Z756">
        <v>19</v>
      </c>
      <c r="AA756">
        <v>6</v>
      </c>
      <c r="AB756">
        <v>6.6</v>
      </c>
      <c r="AC756">
        <v>12.4</v>
      </c>
      <c r="AD756">
        <v>14.2</v>
      </c>
      <c r="AE756">
        <v>6.9</v>
      </c>
      <c r="AF756">
        <v>9</v>
      </c>
      <c r="AG756">
        <v>2.4</v>
      </c>
      <c r="AH756">
        <v>-2.2999999999999998</v>
      </c>
      <c r="AI756">
        <v>-4</v>
      </c>
      <c r="AJ756">
        <v>-2</v>
      </c>
      <c r="AK756">
        <v>0.2</v>
      </c>
      <c r="AL756">
        <v>-0.6</v>
      </c>
      <c r="AN756">
        <v>5.2</v>
      </c>
      <c r="AO756">
        <v>8.6</v>
      </c>
      <c r="AP756">
        <v>12.7</v>
      </c>
      <c r="AQ756">
        <v>9.1</v>
      </c>
      <c r="AR756">
        <v>20.7</v>
      </c>
      <c r="AS756">
        <v>0.3</v>
      </c>
      <c r="AT756">
        <v>4.7</v>
      </c>
      <c r="BG756" t="s">
        <v>426</v>
      </c>
    </row>
    <row r="757" spans="1:59" x14ac:dyDescent="0.2">
      <c r="A757" t="s">
        <v>395</v>
      </c>
      <c r="C757" t="s">
        <v>396</v>
      </c>
      <c r="D757" t="s">
        <v>15</v>
      </c>
      <c r="E757" t="s">
        <v>425</v>
      </c>
      <c r="AX757">
        <v>1.6</v>
      </c>
      <c r="AY757">
        <v>1.37</v>
      </c>
      <c r="AZ757">
        <v>1.1499999999999999</v>
      </c>
      <c r="BA757">
        <v>-1</v>
      </c>
      <c r="BG757" t="s">
        <v>426</v>
      </c>
    </row>
    <row r="758" spans="1:59" x14ac:dyDescent="0.2">
      <c r="A758" t="s">
        <v>387</v>
      </c>
      <c r="B758">
        <v>474</v>
      </c>
      <c r="C758" t="s">
        <v>388</v>
      </c>
      <c r="D758" t="s">
        <v>15</v>
      </c>
      <c r="E758" t="s">
        <v>425</v>
      </c>
      <c r="F758">
        <v>6</v>
      </c>
      <c r="G758">
        <v>7.5</v>
      </c>
      <c r="H758">
        <v>4.4000000000000004</v>
      </c>
      <c r="I758">
        <v>24.4</v>
      </c>
      <c r="J758">
        <v>23</v>
      </c>
      <c r="K758">
        <v>7.7</v>
      </c>
      <c r="L758">
        <v>2.6</v>
      </c>
      <c r="M758">
        <v>1</v>
      </c>
      <c r="N758">
        <v>2</v>
      </c>
      <c r="O758">
        <v>12.1</v>
      </c>
      <c r="P758">
        <v>9.9</v>
      </c>
      <c r="Q758">
        <v>5.5</v>
      </c>
      <c r="R758">
        <v>8.9</v>
      </c>
      <c r="S758">
        <v>3.4</v>
      </c>
      <c r="T758">
        <v>1</v>
      </c>
      <c r="U758">
        <v>0.3</v>
      </c>
      <c r="V758">
        <v>0.7</v>
      </c>
      <c r="W758">
        <v>3.6</v>
      </c>
      <c r="X758">
        <v>-0.3</v>
      </c>
      <c r="AA758">
        <v>39.5</v>
      </c>
      <c r="AB758">
        <v>30.5</v>
      </c>
      <c r="AC758">
        <v>38.5</v>
      </c>
      <c r="AD758">
        <v>60.3</v>
      </c>
      <c r="AE758">
        <v>55.9</v>
      </c>
      <c r="AF758">
        <v>31</v>
      </c>
      <c r="AG758">
        <v>2.9</v>
      </c>
      <c r="AH758">
        <v>5.5</v>
      </c>
      <c r="AI758">
        <v>10.4</v>
      </c>
      <c r="AJ758">
        <v>5.3</v>
      </c>
      <c r="AK758">
        <v>15.7</v>
      </c>
      <c r="AL758">
        <v>4.8</v>
      </c>
      <c r="AM758">
        <v>16.7</v>
      </c>
      <c r="AN758">
        <v>19</v>
      </c>
      <c r="AO758">
        <v>18.8</v>
      </c>
      <c r="AP758">
        <v>34.799999999999997</v>
      </c>
      <c r="AQ758">
        <v>18</v>
      </c>
      <c r="AS758">
        <v>2.5</v>
      </c>
      <c r="BG758" t="s">
        <v>426</v>
      </c>
    </row>
    <row r="759" spans="1:59" x14ac:dyDescent="0.2">
      <c r="A759" t="s">
        <v>126</v>
      </c>
      <c r="B759">
        <v>644</v>
      </c>
      <c r="C759" t="s">
        <v>127</v>
      </c>
      <c r="D759" t="s">
        <v>15</v>
      </c>
      <c r="E759" t="s">
        <v>441</v>
      </c>
      <c r="F759">
        <v>1.242172241</v>
      </c>
      <c r="G759">
        <v>5.13</v>
      </c>
      <c r="H759">
        <v>2.87</v>
      </c>
      <c r="I759">
        <v>5.21</v>
      </c>
      <c r="J759">
        <v>9.77</v>
      </c>
      <c r="K759">
        <v>5.34</v>
      </c>
      <c r="L759">
        <v>5.49</v>
      </c>
      <c r="M759">
        <v>7.87</v>
      </c>
      <c r="N759">
        <v>11.1</v>
      </c>
      <c r="O759">
        <v>8.51</v>
      </c>
      <c r="P759">
        <v>12.34</v>
      </c>
      <c r="Q759">
        <v>9.51</v>
      </c>
      <c r="BG759" t="s">
        <v>442</v>
      </c>
    </row>
    <row r="760" spans="1:59" x14ac:dyDescent="0.2">
      <c r="A760" t="s">
        <v>208</v>
      </c>
      <c r="B760">
        <v>446</v>
      </c>
      <c r="C760" t="s">
        <v>209</v>
      </c>
      <c r="D760" t="s">
        <v>15</v>
      </c>
      <c r="E760" t="s">
        <v>441</v>
      </c>
      <c r="BG760" t="s">
        <v>442</v>
      </c>
    </row>
    <row r="761" spans="1:59" x14ac:dyDescent="0.2">
      <c r="A761" t="s">
        <v>212</v>
      </c>
      <c r="B761">
        <v>672</v>
      </c>
      <c r="C761" t="s">
        <v>213</v>
      </c>
      <c r="D761" t="s">
        <v>15</v>
      </c>
      <c r="E761" t="s">
        <v>441</v>
      </c>
      <c r="AO761">
        <v>1.1499999999999999</v>
      </c>
      <c r="AP761">
        <v>1.62</v>
      </c>
      <c r="AQ761">
        <v>1.06</v>
      </c>
      <c r="AR761">
        <v>4.3499999999999996</v>
      </c>
      <c r="AS761">
        <v>1.98</v>
      </c>
      <c r="AT761">
        <v>2.19</v>
      </c>
      <c r="BG761" t="s">
        <v>442</v>
      </c>
    </row>
    <row r="762" spans="1:59" x14ac:dyDescent="0.2">
      <c r="A762" t="s">
        <v>225</v>
      </c>
      <c r="B762">
        <v>546</v>
      </c>
      <c r="C762" t="s">
        <v>226</v>
      </c>
      <c r="D762" t="s">
        <v>15</v>
      </c>
      <c r="E762" t="s">
        <v>441</v>
      </c>
      <c r="AT762">
        <v>19.53</v>
      </c>
      <c r="AU762">
        <v>41.2</v>
      </c>
      <c r="AV762">
        <v>13.86</v>
      </c>
      <c r="AW762">
        <v>14.21</v>
      </c>
      <c r="AX762">
        <v>11.03</v>
      </c>
      <c r="AY762">
        <v>-5.87</v>
      </c>
      <c r="AZ762">
        <v>-15.74</v>
      </c>
      <c r="BA762">
        <v>6.33</v>
      </c>
      <c r="BG762" t="s">
        <v>442</v>
      </c>
    </row>
    <row r="763" spans="1:59" x14ac:dyDescent="0.2">
      <c r="A763" t="s">
        <v>246</v>
      </c>
      <c r="B763">
        <v>943</v>
      </c>
      <c r="C763" t="s">
        <v>247</v>
      </c>
      <c r="D763" t="s">
        <v>15</v>
      </c>
      <c r="E763" t="s">
        <v>441</v>
      </c>
      <c r="AU763">
        <v>6.59</v>
      </c>
      <c r="AV763">
        <v>1.58</v>
      </c>
      <c r="AW763">
        <v>-1.36</v>
      </c>
      <c r="AX763">
        <v>-1.48</v>
      </c>
      <c r="AY763">
        <v>-1.27</v>
      </c>
      <c r="AZ763">
        <v>-0.9</v>
      </c>
      <c r="BG763" t="s">
        <v>442</v>
      </c>
    </row>
    <row r="764" spans="1:59" x14ac:dyDescent="0.2">
      <c r="A764" t="s">
        <v>282</v>
      </c>
      <c r="B764">
        <v>283</v>
      </c>
      <c r="C764" t="s">
        <v>283</v>
      </c>
      <c r="D764" t="s">
        <v>15</v>
      </c>
      <c r="E764" t="s">
        <v>441</v>
      </c>
      <c r="F764">
        <v>4.6018247600000004</v>
      </c>
      <c r="G764">
        <v>5.49</v>
      </c>
      <c r="H764">
        <v>6.68</v>
      </c>
      <c r="I764">
        <v>11.65</v>
      </c>
      <c r="J764">
        <v>28.8</v>
      </c>
      <c r="K764">
        <v>12.51</v>
      </c>
      <c r="L764">
        <v>5.82</v>
      </c>
      <c r="M764">
        <v>9.35</v>
      </c>
      <c r="N764">
        <v>5.5</v>
      </c>
      <c r="O764">
        <v>7.46</v>
      </c>
      <c r="P764">
        <v>13.07</v>
      </c>
      <c r="Q764">
        <v>13.69</v>
      </c>
      <c r="R764">
        <v>5.75</v>
      </c>
      <c r="S764">
        <v>3.87</v>
      </c>
      <c r="T764">
        <v>2.1800000000000002</v>
      </c>
      <c r="BG764" t="s">
        <v>442</v>
      </c>
    </row>
    <row r="765" spans="1:59" x14ac:dyDescent="0.2">
      <c r="A765" t="s">
        <v>308</v>
      </c>
      <c r="B765">
        <v>714</v>
      </c>
      <c r="C765" t="s">
        <v>309</v>
      </c>
      <c r="D765" t="s">
        <v>15</v>
      </c>
      <c r="E765" t="s">
        <v>441</v>
      </c>
      <c r="BG765" t="s">
        <v>442</v>
      </c>
    </row>
    <row r="766" spans="1:59" x14ac:dyDescent="0.2">
      <c r="A766" t="s">
        <v>314</v>
      </c>
      <c r="B766">
        <v>722</v>
      </c>
      <c r="C766" t="s">
        <v>315</v>
      </c>
      <c r="D766" t="s">
        <v>15</v>
      </c>
      <c r="E766" t="s">
        <v>441</v>
      </c>
      <c r="BE766">
        <v>2.64</v>
      </c>
      <c r="BF766">
        <v>6.33</v>
      </c>
      <c r="BG766" t="s">
        <v>442</v>
      </c>
    </row>
    <row r="767" spans="1:59" x14ac:dyDescent="0.2">
      <c r="A767" t="s">
        <v>317</v>
      </c>
      <c r="B767">
        <v>813</v>
      </c>
      <c r="C767" t="s">
        <v>318</v>
      </c>
      <c r="D767" t="s">
        <v>15</v>
      </c>
      <c r="E767" t="s">
        <v>441</v>
      </c>
      <c r="BG767" t="s">
        <v>442</v>
      </c>
    </row>
    <row r="768" spans="1:59" x14ac:dyDescent="0.2">
      <c r="A768" t="s">
        <v>319</v>
      </c>
      <c r="B768">
        <v>724</v>
      </c>
      <c r="C768" t="s">
        <v>320</v>
      </c>
      <c r="D768" t="s">
        <v>15</v>
      </c>
      <c r="E768" t="s">
        <v>441</v>
      </c>
      <c r="BG768" t="s">
        <v>442</v>
      </c>
    </row>
    <row r="769" spans="1:59" x14ac:dyDescent="0.2">
      <c r="A769" t="s">
        <v>323</v>
      </c>
      <c r="B769">
        <v>135</v>
      </c>
      <c r="C769" t="s">
        <v>324</v>
      </c>
      <c r="D769" t="s">
        <v>15</v>
      </c>
      <c r="E769" t="s">
        <v>441</v>
      </c>
      <c r="BG769" t="s">
        <v>442</v>
      </c>
    </row>
    <row r="770" spans="1:59" x14ac:dyDescent="0.2">
      <c r="A770" t="s">
        <v>452</v>
      </c>
      <c r="B770">
        <v>726</v>
      </c>
      <c r="C770" t="s">
        <v>453</v>
      </c>
      <c r="D770" t="s">
        <v>15</v>
      </c>
      <c r="E770" t="s">
        <v>441</v>
      </c>
      <c r="BG770" t="s">
        <v>442</v>
      </c>
    </row>
    <row r="771" spans="1:59" x14ac:dyDescent="0.2">
      <c r="A771" t="s">
        <v>343</v>
      </c>
      <c r="B771">
        <v>463</v>
      </c>
      <c r="C771" t="s">
        <v>344</v>
      </c>
      <c r="D771" t="s">
        <v>15</v>
      </c>
      <c r="E771" t="s">
        <v>441</v>
      </c>
      <c r="AQ771">
        <v>0.9</v>
      </c>
      <c r="AR771">
        <v>5.2</v>
      </c>
      <c r="AS771">
        <v>-0.2</v>
      </c>
      <c r="AT771">
        <v>3</v>
      </c>
      <c r="AU771">
        <v>3.6</v>
      </c>
      <c r="AV771">
        <v>26.4</v>
      </c>
      <c r="AW771">
        <v>50.2</v>
      </c>
      <c r="AX771">
        <v>31.1</v>
      </c>
      <c r="BG771" t="s">
        <v>442</v>
      </c>
    </row>
    <row r="772" spans="1:59" x14ac:dyDescent="0.2">
      <c r="A772" t="s">
        <v>345</v>
      </c>
      <c r="B772">
        <v>628</v>
      </c>
      <c r="C772" t="s">
        <v>346</v>
      </c>
      <c r="D772" t="s">
        <v>15</v>
      </c>
      <c r="E772" t="s">
        <v>441</v>
      </c>
      <c r="W772">
        <v>18.739999999999998</v>
      </c>
      <c r="X772">
        <v>14.66</v>
      </c>
      <c r="Y772">
        <v>24.22</v>
      </c>
      <c r="Z772">
        <v>8.56</v>
      </c>
      <c r="AA772">
        <v>11.3</v>
      </c>
      <c r="AB772">
        <v>2.0099999999999998</v>
      </c>
      <c r="AC772">
        <v>8.27</v>
      </c>
      <c r="BC772">
        <v>-2.08</v>
      </c>
      <c r="BD772">
        <v>6.56</v>
      </c>
      <c r="BE772">
        <v>1.24</v>
      </c>
      <c r="BF772">
        <v>7.41</v>
      </c>
      <c r="BG772" t="s">
        <v>442</v>
      </c>
    </row>
    <row r="773" spans="1:59" x14ac:dyDescent="0.2">
      <c r="A773" t="s">
        <v>353</v>
      </c>
      <c r="B773">
        <v>925</v>
      </c>
      <c r="C773" t="s">
        <v>354</v>
      </c>
      <c r="D773" t="s">
        <v>15</v>
      </c>
      <c r="E773" t="s">
        <v>441</v>
      </c>
      <c r="AN773">
        <v>5.2</v>
      </c>
      <c r="AO773">
        <v>8.23</v>
      </c>
      <c r="AP773">
        <v>5.1100000000000003</v>
      </c>
      <c r="AQ773">
        <v>4.66</v>
      </c>
      <c r="AR773">
        <v>14.41</v>
      </c>
      <c r="AS773">
        <v>4.47</v>
      </c>
      <c r="AT773">
        <v>6.56</v>
      </c>
      <c r="AU773">
        <v>1.68</v>
      </c>
      <c r="AV773">
        <v>5.26</v>
      </c>
      <c r="AW773">
        <v>8.92</v>
      </c>
      <c r="AX773">
        <v>4.97</v>
      </c>
      <c r="AY773">
        <v>7.37</v>
      </c>
      <c r="BG773" t="s">
        <v>442</v>
      </c>
    </row>
    <row r="774" spans="1:59" x14ac:dyDescent="0.2">
      <c r="A774" t="s">
        <v>371</v>
      </c>
      <c r="B774">
        <v>298</v>
      </c>
      <c r="C774" t="s">
        <v>372</v>
      </c>
      <c r="D774" t="s">
        <v>15</v>
      </c>
      <c r="E774" t="s">
        <v>441</v>
      </c>
      <c r="AP774">
        <v>9.0500000000000007</v>
      </c>
      <c r="AQ774">
        <v>8.3800000000000008</v>
      </c>
      <c r="AR774">
        <v>22.12</v>
      </c>
      <c r="AS774">
        <v>-18.170000000000002</v>
      </c>
      <c r="AT774">
        <v>9.09</v>
      </c>
      <c r="AU774">
        <v>14.12</v>
      </c>
      <c r="AV774">
        <v>-0.48</v>
      </c>
      <c r="AW774">
        <v>-2.5499999999999998</v>
      </c>
      <c r="AX774">
        <v>-4.2699999999999996</v>
      </c>
      <c r="AY774">
        <v>-12.82</v>
      </c>
      <c r="AZ774">
        <v>-10.99</v>
      </c>
      <c r="BG774" t="s">
        <v>442</v>
      </c>
    </row>
    <row r="775" spans="1:59" x14ac:dyDescent="0.2">
      <c r="A775" t="s">
        <v>379</v>
      </c>
      <c r="B775">
        <v>299</v>
      </c>
      <c r="C775" t="s">
        <v>380</v>
      </c>
      <c r="D775" t="s">
        <v>15</v>
      </c>
      <c r="E775" t="s">
        <v>441</v>
      </c>
      <c r="X775">
        <v>37.5</v>
      </c>
      <c r="Y775">
        <v>78.790000000000006</v>
      </c>
      <c r="Z775">
        <v>22.03</v>
      </c>
      <c r="AA775">
        <v>22.22</v>
      </c>
      <c r="AB775">
        <v>14.77</v>
      </c>
      <c r="AC775">
        <v>35.64</v>
      </c>
      <c r="AD775">
        <v>81.75</v>
      </c>
      <c r="AE775">
        <v>51</v>
      </c>
      <c r="AF775">
        <v>112.77</v>
      </c>
      <c r="AG775">
        <v>22.25</v>
      </c>
      <c r="AH775">
        <v>15.54</v>
      </c>
      <c r="AI775">
        <v>11.59</v>
      </c>
      <c r="AJ775">
        <v>9.91</v>
      </c>
      <c r="AK775">
        <v>7.43</v>
      </c>
      <c r="AL775">
        <v>53.79</v>
      </c>
      <c r="AM775">
        <v>55.15</v>
      </c>
      <c r="AN775">
        <v>29.19</v>
      </c>
      <c r="AO775">
        <v>12.61</v>
      </c>
      <c r="AP775">
        <v>8.14</v>
      </c>
      <c r="AQ775">
        <v>13.94</v>
      </c>
      <c r="AR775">
        <v>18.97</v>
      </c>
      <c r="AS775">
        <v>30.69</v>
      </c>
      <c r="AT775">
        <v>28.73</v>
      </c>
      <c r="AU775">
        <v>27.9</v>
      </c>
      <c r="AV775">
        <v>22.25</v>
      </c>
      <c r="AW775">
        <v>43.01</v>
      </c>
      <c r="AX775">
        <v>38.229999999999997</v>
      </c>
      <c r="AY775">
        <v>147.51</v>
      </c>
      <c r="AZ775">
        <v>385.91</v>
      </c>
      <c r="BG775" t="s">
        <v>459</v>
      </c>
    </row>
    <row r="776" spans="1:59" x14ac:dyDescent="0.2">
      <c r="A776" t="s">
        <v>461</v>
      </c>
      <c r="B776">
        <v>967</v>
      </c>
      <c r="C776" t="s">
        <v>399</v>
      </c>
      <c r="D776" t="s">
        <v>15</v>
      </c>
      <c r="E776" t="s">
        <v>441</v>
      </c>
      <c r="AQ776">
        <v>8.5399999999999991</v>
      </c>
      <c r="AR776">
        <v>-4.83</v>
      </c>
      <c r="AS776">
        <v>6.33</v>
      </c>
      <c r="AT776">
        <v>15</v>
      </c>
      <c r="AU776">
        <v>0</v>
      </c>
      <c r="AV776">
        <v>0.16</v>
      </c>
      <c r="AW776">
        <v>-0.37</v>
      </c>
      <c r="AX776">
        <v>-0.39</v>
      </c>
      <c r="AY776">
        <v>-0.74</v>
      </c>
      <c r="AZ776">
        <v>-2.6</v>
      </c>
      <c r="BG776" t="s">
        <v>442</v>
      </c>
    </row>
    <row r="777" spans="1:59" x14ac:dyDescent="0.2">
      <c r="A777" t="s">
        <v>72</v>
      </c>
      <c r="B777">
        <v>626</v>
      </c>
      <c r="C777" t="s">
        <v>73</v>
      </c>
      <c r="D777" t="s">
        <v>15</v>
      </c>
      <c r="E777" t="s">
        <v>462</v>
      </c>
      <c r="F777">
        <v>-0.16</v>
      </c>
      <c r="G777">
        <v>5.15</v>
      </c>
      <c r="H777">
        <v>6.21</v>
      </c>
      <c r="I777">
        <v>2.39</v>
      </c>
      <c r="J777">
        <v>19.82</v>
      </c>
      <c r="K777">
        <v>18.82</v>
      </c>
      <c r="L777">
        <v>4.75</v>
      </c>
      <c r="M777">
        <v>7.85</v>
      </c>
      <c r="N777">
        <v>7.56</v>
      </c>
      <c r="O777">
        <v>13.82</v>
      </c>
      <c r="P777">
        <v>16.07</v>
      </c>
      <c r="Q777">
        <v>14.66</v>
      </c>
      <c r="R777">
        <v>14.38</v>
      </c>
      <c r="S777">
        <v>8.7899999999999991</v>
      </c>
      <c r="T777">
        <v>5.89</v>
      </c>
      <c r="U777">
        <v>6.72</v>
      </c>
      <c r="V777">
        <v>3.92</v>
      </c>
      <c r="W777">
        <v>0.71</v>
      </c>
      <c r="Z777">
        <v>1.62</v>
      </c>
      <c r="AA777">
        <v>-1.1399999999999999</v>
      </c>
      <c r="AH777">
        <v>-0.05</v>
      </c>
      <c r="AI777">
        <v>1.23</v>
      </c>
      <c r="AJ777">
        <v>6.36</v>
      </c>
      <c r="AK777">
        <v>8.93</v>
      </c>
      <c r="AL777">
        <v>8.6199999999999992</v>
      </c>
      <c r="AM777">
        <v>3.79</v>
      </c>
      <c r="AN777">
        <v>-0.54</v>
      </c>
      <c r="AO777">
        <v>2.2400000000000002</v>
      </c>
      <c r="BG777" t="s">
        <v>463</v>
      </c>
    </row>
    <row r="778" spans="1:59" x14ac:dyDescent="0.2">
      <c r="A778" t="s">
        <v>89</v>
      </c>
      <c r="B778">
        <v>634</v>
      </c>
      <c r="C778" t="s">
        <v>90</v>
      </c>
      <c r="D778" t="s">
        <v>15</v>
      </c>
      <c r="E778" t="s">
        <v>462</v>
      </c>
      <c r="F778">
        <v>6.61</v>
      </c>
      <c r="G778">
        <v>0.71</v>
      </c>
      <c r="H778">
        <v>12.77</v>
      </c>
      <c r="I778">
        <v>5.3</v>
      </c>
      <c r="J778">
        <v>15.32</v>
      </c>
      <c r="K778">
        <v>13.97</v>
      </c>
      <c r="L778">
        <v>13.47</v>
      </c>
      <c r="O778">
        <v>8.42</v>
      </c>
      <c r="P778">
        <v>14.59</v>
      </c>
      <c r="Q778">
        <v>13.33</v>
      </c>
      <c r="R778">
        <v>15</v>
      </c>
      <c r="S778">
        <v>7.65</v>
      </c>
      <c r="T778">
        <v>14.53</v>
      </c>
      <c r="U778">
        <v>6.58</v>
      </c>
      <c r="V778">
        <v>3.65</v>
      </c>
      <c r="BG778" t="s">
        <v>463</v>
      </c>
    </row>
    <row r="779" spans="1:59" x14ac:dyDescent="0.2">
      <c r="A779" t="s">
        <v>135</v>
      </c>
      <c r="B779">
        <v>646</v>
      </c>
      <c r="C779" t="s">
        <v>136</v>
      </c>
      <c r="D779" t="s">
        <v>15</v>
      </c>
      <c r="E779" t="s">
        <v>462</v>
      </c>
      <c r="F779">
        <v>11.28</v>
      </c>
      <c r="G779">
        <v>4.04</v>
      </c>
      <c r="H779">
        <v>4.9000000000000004</v>
      </c>
      <c r="I779">
        <v>7.17</v>
      </c>
      <c r="J779">
        <v>22.45</v>
      </c>
      <c r="K779">
        <v>15.03</v>
      </c>
      <c r="L779">
        <v>17.34</v>
      </c>
      <c r="M779">
        <v>14.41</v>
      </c>
      <c r="N779">
        <v>8.92</v>
      </c>
      <c r="O779">
        <v>5.93</v>
      </c>
      <c r="P779">
        <v>15.66</v>
      </c>
      <c r="Q779">
        <v>10.25</v>
      </c>
      <c r="R779">
        <v>14.7</v>
      </c>
      <c r="S779">
        <v>8.01</v>
      </c>
      <c r="T779">
        <v>7.35</v>
      </c>
      <c r="U779">
        <v>11.79</v>
      </c>
      <c r="V779">
        <v>-1.79</v>
      </c>
      <c r="W779">
        <v>2.41</v>
      </c>
      <c r="BG779" t="s">
        <v>463</v>
      </c>
    </row>
    <row r="780" spans="1:59" x14ac:dyDescent="0.2">
      <c r="A780" t="s">
        <v>154</v>
      </c>
      <c r="B780">
        <v>258</v>
      </c>
      <c r="C780" t="s">
        <v>155</v>
      </c>
      <c r="D780" t="s">
        <v>15</v>
      </c>
      <c r="E780" t="s">
        <v>462</v>
      </c>
      <c r="F780">
        <v>2.4500000000000002</v>
      </c>
      <c r="G780">
        <v>2.06</v>
      </c>
      <c r="H780">
        <v>-0.71</v>
      </c>
      <c r="I780">
        <v>14.26</v>
      </c>
      <c r="J780">
        <v>22.78</v>
      </c>
      <c r="K780">
        <v>12.33</v>
      </c>
      <c r="L780">
        <v>10.5</v>
      </c>
      <c r="M780">
        <v>13.03</v>
      </c>
      <c r="N780">
        <v>3.59</v>
      </c>
      <c r="O780">
        <v>10.199999999999999</v>
      </c>
      <c r="P780">
        <v>16.100000000000001</v>
      </c>
      <c r="Q780">
        <v>11.74</v>
      </c>
      <c r="R780">
        <v>-6.08</v>
      </c>
      <c r="S780">
        <v>1.2</v>
      </c>
      <c r="T780">
        <v>5.63</v>
      </c>
      <c r="U780">
        <v>23.28</v>
      </c>
      <c r="V780">
        <v>42.94</v>
      </c>
      <c r="BG780" t="s">
        <v>463</v>
      </c>
    </row>
    <row r="781" spans="1:59" x14ac:dyDescent="0.2">
      <c r="A781" t="s">
        <v>312</v>
      </c>
      <c r="B781">
        <v>732</v>
      </c>
      <c r="C781" t="s">
        <v>313</v>
      </c>
      <c r="D781" t="s">
        <v>15</v>
      </c>
      <c r="E781" t="s">
        <v>462</v>
      </c>
      <c r="F781">
        <v>6.61</v>
      </c>
      <c r="G781">
        <v>-4.3099999999999996</v>
      </c>
      <c r="H781">
        <v>9.09</v>
      </c>
      <c r="BG781" t="s">
        <v>463</v>
      </c>
    </row>
    <row r="782" spans="1:59" x14ac:dyDescent="0.2">
      <c r="A782" t="s">
        <v>357</v>
      </c>
      <c r="B782">
        <v>369</v>
      </c>
      <c r="C782" t="s">
        <v>358</v>
      </c>
      <c r="D782" t="s">
        <v>15</v>
      </c>
      <c r="E782" t="s">
        <v>462</v>
      </c>
      <c r="P782">
        <v>19.37</v>
      </c>
      <c r="Q782">
        <v>16.91</v>
      </c>
      <c r="R782">
        <v>13.72</v>
      </c>
      <c r="S782">
        <v>12.5</v>
      </c>
      <c r="T782">
        <v>5.2</v>
      </c>
      <c r="U782">
        <v>4.6900000000000004</v>
      </c>
      <c r="V782">
        <v>6.55</v>
      </c>
      <c r="W782">
        <v>4.04</v>
      </c>
      <c r="X782">
        <v>6.01</v>
      </c>
      <c r="Y782">
        <v>8.89</v>
      </c>
      <c r="Z782">
        <v>1.43</v>
      </c>
      <c r="AA782">
        <v>0.18</v>
      </c>
      <c r="AB782">
        <v>0.82</v>
      </c>
      <c r="AC782">
        <v>5.31</v>
      </c>
      <c r="AD782">
        <v>5.43</v>
      </c>
      <c r="AE782">
        <v>3.53</v>
      </c>
      <c r="AF782">
        <v>2.9</v>
      </c>
      <c r="AG782">
        <v>1.94</v>
      </c>
      <c r="AH782">
        <v>1.42</v>
      </c>
      <c r="AI782">
        <v>1.77</v>
      </c>
      <c r="AL782">
        <v>0.6</v>
      </c>
      <c r="AM782">
        <v>0.84</v>
      </c>
      <c r="AN782">
        <v>3.52</v>
      </c>
      <c r="AO782">
        <v>2.29</v>
      </c>
      <c r="AP782">
        <v>4.58</v>
      </c>
      <c r="AQ782">
        <v>6.93</v>
      </c>
      <c r="AR782">
        <v>9.93</v>
      </c>
      <c r="AS782">
        <v>4.37</v>
      </c>
      <c r="AT782">
        <v>2.7</v>
      </c>
      <c r="AU782">
        <v>2.83</v>
      </c>
      <c r="AV782">
        <v>4.16</v>
      </c>
      <c r="AW782">
        <v>1.91</v>
      </c>
      <c r="AX782">
        <v>2.02</v>
      </c>
      <c r="AY782">
        <v>2.38</v>
      </c>
      <c r="AZ782">
        <v>1.18</v>
      </c>
      <c r="BA782">
        <v>1.93</v>
      </c>
      <c r="BG782" t="s">
        <v>463</v>
      </c>
    </row>
    <row r="783" spans="1:59" x14ac:dyDescent="0.2">
      <c r="A783" t="s">
        <v>381</v>
      </c>
      <c r="B783">
        <v>582</v>
      </c>
      <c r="C783" t="s">
        <v>382</v>
      </c>
      <c r="D783" t="s">
        <v>15</v>
      </c>
      <c r="E783" t="s">
        <v>462</v>
      </c>
      <c r="AT783">
        <v>12.63</v>
      </c>
      <c r="AU783">
        <v>18.43</v>
      </c>
      <c r="AV783">
        <v>3.44</v>
      </c>
      <c r="AW783">
        <v>5.25</v>
      </c>
      <c r="AX783">
        <v>3.26</v>
      </c>
      <c r="AY783">
        <v>-0.59</v>
      </c>
      <c r="AZ783">
        <v>-0.61</v>
      </c>
      <c r="BG783" t="s">
        <v>463</v>
      </c>
    </row>
    <row r="784" spans="1:59" x14ac:dyDescent="0.2">
      <c r="A784" t="s">
        <v>391</v>
      </c>
      <c r="B784">
        <v>754</v>
      </c>
      <c r="C784" t="s">
        <v>392</v>
      </c>
      <c r="D784" t="s">
        <v>15</v>
      </c>
      <c r="E784" t="s">
        <v>462</v>
      </c>
      <c r="F784">
        <v>14.29</v>
      </c>
      <c r="G784">
        <v>0</v>
      </c>
      <c r="H784">
        <v>4.17</v>
      </c>
      <c r="I784">
        <v>12</v>
      </c>
      <c r="J784">
        <v>10.71</v>
      </c>
      <c r="K784">
        <v>16.13</v>
      </c>
      <c r="L784">
        <v>16.670000000000002</v>
      </c>
      <c r="M784">
        <v>26.19</v>
      </c>
      <c r="N784">
        <v>18.87</v>
      </c>
      <c r="O784">
        <v>17.46</v>
      </c>
      <c r="P784">
        <v>17.57</v>
      </c>
      <c r="Q784">
        <v>5.75</v>
      </c>
      <c r="R784">
        <v>13.04</v>
      </c>
      <c r="S784">
        <v>23.08</v>
      </c>
      <c r="T784">
        <v>24.22</v>
      </c>
      <c r="U784">
        <v>38.36</v>
      </c>
      <c r="V784">
        <v>106.82</v>
      </c>
      <c r="W784">
        <v>101.32</v>
      </c>
      <c r="X784">
        <v>4.8</v>
      </c>
      <c r="Y784">
        <v>91.98</v>
      </c>
      <c r="Z784">
        <v>117.04</v>
      </c>
      <c r="AA784">
        <v>93.03</v>
      </c>
      <c r="AB784">
        <v>131.71</v>
      </c>
      <c r="BG784" t="s">
        <v>463</v>
      </c>
    </row>
    <row r="785" spans="6:58" ht="16" thickBot="1" x14ac:dyDescent="0.25">
      <c r="F785">
        <f>AVERAGE(Table1[1970])</f>
        <v>5.8678542712251245</v>
      </c>
      <c r="G785">
        <f>AVERAGE(Table1[1971])</f>
        <v>6.0571728971962653</v>
      </c>
      <c r="H785">
        <f>AVERAGE(Table1[1972])</f>
        <v>7.7057209302325669</v>
      </c>
      <c r="I785">
        <f>AVERAGE(Table1[1973])</f>
        <v>14.538465116279083</v>
      </c>
      <c r="J785">
        <f>AVERAGE(Table1[1974])</f>
        <v>24.174101382488487</v>
      </c>
      <c r="K785">
        <f>AVERAGE(Table1[1975])</f>
        <v>16.539423963133629</v>
      </c>
      <c r="L785">
        <f>AVERAGE(Table1[1976])</f>
        <v>15.472046511627912</v>
      </c>
      <c r="M785">
        <f>AVERAGE(Table1[1977])</f>
        <v>15.123021077283376</v>
      </c>
      <c r="N785">
        <f>AVERAGE(Table1[1978])</f>
        <v>12.062359813084113</v>
      </c>
      <c r="O785">
        <f>AVERAGE(Table1[1979])</f>
        <v>16.387640186915856</v>
      </c>
      <c r="P785">
        <f>AVERAGE(Table1[1980])</f>
        <v>21.150554272517308</v>
      </c>
      <c r="Q785">
        <f>AVERAGE(Table1[1981])</f>
        <v>17.929866962305983</v>
      </c>
      <c r="R785">
        <f>AVERAGE(Table1[1982])</f>
        <v>16.5478384279476</v>
      </c>
      <c r="S785">
        <f>AVERAGE(Table1[1983])</f>
        <v>19.876616379310359</v>
      </c>
      <c r="T785">
        <f>AVERAGE(Table1[1984])</f>
        <v>28.798574468085103</v>
      </c>
      <c r="U785">
        <f>AVERAGE(Table1[1985])</f>
        <v>119.61336909871247</v>
      </c>
      <c r="V785">
        <f>AVERAGE(Table1[1986])</f>
        <v>20.65517894736842</v>
      </c>
      <c r="W785">
        <f>AVERAGE(Table1[1987])</f>
        <v>48.666535269709634</v>
      </c>
      <c r="X785">
        <f>AVERAGE(Table1[1988])</f>
        <v>36.240865979381439</v>
      </c>
      <c r="Y785">
        <f>AVERAGE(Table1[1989])</f>
        <v>96.492049689440975</v>
      </c>
      <c r="Z785">
        <f>AVERAGE(Table1[1990])</f>
        <v>123.86503067484661</v>
      </c>
      <c r="AA785">
        <f>AVERAGE(Table1[1991])</f>
        <v>45.131558185404373</v>
      </c>
      <c r="AB785">
        <f>AVERAGE(Table1[1992])</f>
        <v>108.38314065510593</v>
      </c>
      <c r="AC785">
        <f>AVERAGE(Table1[1993])</f>
        <v>169.80841417910443</v>
      </c>
      <c r="AD785">
        <f>AVERAGE(Table1[1994])</f>
        <v>186.7282065217392</v>
      </c>
      <c r="AE785">
        <f>AVERAGE(Table1[1995])</f>
        <v>45.001949910554607</v>
      </c>
      <c r="AF785">
        <f>AVERAGE(Table1[1996])</f>
        <v>25.327438596491245</v>
      </c>
      <c r="AG785">
        <f>AVERAGE(Table1[1997])</f>
        <v>18.832713043478297</v>
      </c>
      <c r="AH785">
        <f>AVERAGE(Table1[1998])</f>
        <v>8.6791438356164416</v>
      </c>
      <c r="AI785">
        <f>AVERAGE(Table1[1999])</f>
        <v>9.8412859560067592</v>
      </c>
      <c r="AJ785">
        <f>AVERAGE(Table1[2000])</f>
        <v>10.657097315436248</v>
      </c>
      <c r="AK785">
        <f>AVERAGE(Table1[2001])</f>
        <v>7.376262295081971</v>
      </c>
      <c r="AL785">
        <f>AVERAGE(Table1[2002])</f>
        <v>5.9331199999999971</v>
      </c>
      <c r="AM785">
        <f>AVERAGE(Table1[2003])</f>
        <v>6.617424483306837</v>
      </c>
      <c r="AN785">
        <f>AVERAGE(Table1[2004])</f>
        <v>7.1787381703470068</v>
      </c>
      <c r="AO785">
        <f>AVERAGE(Table1[2005])</f>
        <v>6.5488080495355989</v>
      </c>
      <c r="AP785">
        <f>AVERAGE(Table1[2006])</f>
        <v>8.2826475037821545</v>
      </c>
      <c r="AQ785">
        <f>AVERAGE(Table1[2007])</f>
        <v>17.43988077496272</v>
      </c>
      <c r="AR785">
        <f>AVERAGE(Table1[2008])</f>
        <v>22.071544117647086</v>
      </c>
      <c r="AS785">
        <f>AVERAGE(Table1[2009])</f>
        <v>3.3300437317784253</v>
      </c>
      <c r="AT785">
        <f>AVERAGE(Table1[2010])</f>
        <v>4.9748484848484775</v>
      </c>
      <c r="AU785">
        <f>AVERAGE(Table1[2011])</f>
        <v>6.8276855895196507</v>
      </c>
      <c r="AV785">
        <f>AVERAGE(Table1[2012])</f>
        <v>5.2676592579683952</v>
      </c>
      <c r="AW785">
        <f>AVERAGE(Table1[2013])</f>
        <v>3.9909696552265768</v>
      </c>
      <c r="AX785">
        <f>AVERAGE(Table1[2014])</f>
        <v>3.5756882751130736</v>
      </c>
      <c r="AY785">
        <f>AVERAGE(Table1[2015])</f>
        <v>3.5703860700612271</v>
      </c>
      <c r="AZ785">
        <f>AVERAGE(Table1[2016])</f>
        <v>5.0923164236018854</v>
      </c>
      <c r="BA785">
        <f>AVERAGE(Table1[2017])</f>
        <v>7.2634282071818186</v>
      </c>
      <c r="BB785">
        <f>AVERAGE(Table1[2018])</f>
        <v>503.42854409769393</v>
      </c>
      <c r="BC785">
        <f>AVERAGE(Table1[2019])</f>
        <v>80.269581043955952</v>
      </c>
      <c r="BD785">
        <f>AVERAGE(Table1[2020])</f>
        <v>36.131405252963894</v>
      </c>
      <c r="BE785">
        <f>AVERAGE(Table1[2021])</f>
        <v>16.324631728045333</v>
      </c>
      <c r="BF785">
        <f>AVERAGE(Table1[2022])</f>
        <v>17.285654135338358</v>
      </c>
    </row>
    <row r="786" spans="6:58" ht="16" thickTop="1" x14ac:dyDescent="0.2">
      <c r="F786" s="10">
        <f>AVERAGE(Table1[1970])</f>
        <v>5.8678542712251245</v>
      </c>
      <c r="G786" s="10">
        <f>AVERAGE(Table1[1971])</f>
        <v>6.0571728971962653</v>
      </c>
      <c r="H786" s="10">
        <f>AVERAGE(Table1[1972])</f>
        <v>7.7057209302325669</v>
      </c>
      <c r="I786" s="10">
        <f>AVERAGE(Table1[1973])</f>
        <v>14.538465116279083</v>
      </c>
      <c r="J786" s="10">
        <f>AVERAGE(Table1[1974])</f>
        <v>24.174101382488487</v>
      </c>
      <c r="K786" s="10">
        <f>AVERAGE(Table1[1975])</f>
        <v>16.539423963133629</v>
      </c>
      <c r="L786" s="10">
        <f>AVERAGE(Table1[1976])</f>
        <v>15.472046511627912</v>
      </c>
      <c r="M786" s="10">
        <f>AVERAGE(Table1[1977])</f>
        <v>15.123021077283376</v>
      </c>
      <c r="N786" s="10">
        <f>AVERAGE(Table1[1978])</f>
        <v>12.062359813084113</v>
      </c>
      <c r="O786" s="10">
        <f>AVERAGE(Table1[1979])</f>
        <v>16.387640186915856</v>
      </c>
      <c r="P786" s="10">
        <f>AVERAGE(Table1[1980])</f>
        <v>21.150554272517308</v>
      </c>
      <c r="Q786" s="10">
        <f>AVERAGE(Table1[1981])</f>
        <v>17.929866962305983</v>
      </c>
      <c r="R786" s="10">
        <f>AVERAGE(Table1[1982])</f>
        <v>16.5478384279476</v>
      </c>
      <c r="S786" s="10">
        <f>AVERAGE(Table1[1983])</f>
        <v>19.876616379310359</v>
      </c>
      <c r="T786" s="10">
        <f>AVERAGE(Table1[1984])</f>
        <v>28.798574468085103</v>
      </c>
      <c r="U786" s="10">
        <f>AVERAGE(Table1[1985])</f>
        <v>119.61336909871247</v>
      </c>
      <c r="V786" s="10">
        <f>AVERAGE(Table1[1986])</f>
        <v>20.65517894736842</v>
      </c>
      <c r="W786" s="10">
        <f>AVERAGE(Table1[1987])</f>
        <v>48.666535269709634</v>
      </c>
      <c r="X786" s="10">
        <f>AVERAGE(Table1[1988])</f>
        <v>36.240865979381439</v>
      </c>
      <c r="Y786" s="10">
        <f>AVERAGE(Table1[1989])</f>
        <v>96.492049689440975</v>
      </c>
      <c r="Z786" s="10">
        <f>AVERAGE(Table1[1990])</f>
        <v>123.86503067484661</v>
      </c>
      <c r="AA786" s="10">
        <f>AVERAGE(Table1[1991])</f>
        <v>45.131558185404373</v>
      </c>
      <c r="AB786" s="10">
        <f>AVERAGE(Table1[1992])</f>
        <v>108.38314065510593</v>
      </c>
      <c r="AC786" s="10">
        <f>AVERAGE(Table1[1993])</f>
        <v>169.80841417910443</v>
      </c>
      <c r="AD786" s="10">
        <f>AVERAGE(Table1[1994])</f>
        <v>186.7282065217392</v>
      </c>
      <c r="AE786" s="10">
        <f>AVERAGE(Table1[1995])</f>
        <v>45.001949910554607</v>
      </c>
      <c r="AF786" s="10">
        <f>AVERAGE(Table1[1996])</f>
        <v>25.327438596491245</v>
      </c>
      <c r="AG786" s="10">
        <f>AVERAGE(Table1[1997])</f>
        <v>18.832713043478297</v>
      </c>
      <c r="AH786" s="10">
        <f>AVERAGE(Table1[1998])</f>
        <v>8.6791438356164416</v>
      </c>
      <c r="AI786" s="10">
        <f>AVERAGE(Table1[1999])</f>
        <v>9.8412859560067592</v>
      </c>
      <c r="AJ786" s="10">
        <f>AVERAGE(Table1[2000])</f>
        <v>10.657097315436248</v>
      </c>
      <c r="AK786" s="10">
        <f>AVERAGE(Table1[2001])</f>
        <v>7.376262295081971</v>
      </c>
      <c r="AL786" s="10">
        <f>AVERAGE(Table1[2002])</f>
        <v>5.9331199999999971</v>
      </c>
      <c r="AM786" s="10">
        <f>AVERAGE(Table1[2003])</f>
        <v>6.617424483306837</v>
      </c>
      <c r="AN786" s="10">
        <f>AVERAGE(Table1[2004])</f>
        <v>7.1787381703470068</v>
      </c>
      <c r="AO786" s="10">
        <f>AVERAGE(Table1[2005])</f>
        <v>6.5488080495355989</v>
      </c>
      <c r="AP786" s="10">
        <f>AVERAGE(Table1[2006])</f>
        <v>8.2826475037821545</v>
      </c>
      <c r="AQ786" s="10">
        <f>AVERAGE(Table1[2007])</f>
        <v>17.43988077496272</v>
      </c>
      <c r="AR786" s="10">
        <f>AVERAGE(Table1[2008])</f>
        <v>22.071544117647086</v>
      </c>
      <c r="AS786" s="10">
        <f>AVERAGE(Table1[2009])</f>
        <v>3.3300437317784253</v>
      </c>
      <c r="AT786" s="10">
        <f>AVERAGE(Table1[2010])</f>
        <v>4.9748484848484775</v>
      </c>
      <c r="AU786" s="10">
        <f>AVERAGE(Table1[2011])</f>
        <v>6.8276855895196507</v>
      </c>
      <c r="AV786" s="10">
        <f>AVERAGE(Table1[2012])</f>
        <v>5.2676592579683952</v>
      </c>
      <c r="AW786" s="10">
        <f>AVERAGE(Table1[2013])</f>
        <v>3.9909696552265768</v>
      </c>
      <c r="AX786" s="10">
        <f>AVERAGE(Table1[2014])</f>
        <v>3.5756882751130736</v>
      </c>
      <c r="AY786" s="10">
        <f>AVERAGE(Table1[2015])</f>
        <v>3.5703860700612271</v>
      </c>
      <c r="AZ786" s="10">
        <f>AVERAGE(Table1[2016])</f>
        <v>5.0923164236018854</v>
      </c>
      <c r="BA786" s="10">
        <f>AVERAGE(Table1[2017])</f>
        <v>7.2634282071818186</v>
      </c>
      <c r="BB786" s="10">
        <f>AVERAGE(BB6:BB738)</f>
        <v>4.4510327421555198</v>
      </c>
      <c r="BC786" s="8">
        <f t="shared" ref="BC786:BF786" si="0">AVERAGE(BC6:BC738)</f>
        <v>4.3327040110650099</v>
      </c>
      <c r="BD786" s="8">
        <f t="shared" si="0"/>
        <v>30.000687765611556</v>
      </c>
      <c r="BE786" s="8">
        <f t="shared" si="0"/>
        <v>9.8425611510791331</v>
      </c>
      <c r="BF786" s="8">
        <f t="shared" si="0"/>
        <v>16.60493129770995</v>
      </c>
    </row>
  </sheetData>
  <mergeCells count="2">
    <mergeCell ref="BJ1:BN1"/>
    <mergeCell ref="BJ2:BN2"/>
  </mergeCells>
  <conditionalFormatting sqref="F785:BF785">
    <cfRule type="top10" dxfId="3" priority="2" rank="1"/>
  </conditionalFormatting>
  <conditionalFormatting sqref="F786:BF786">
    <cfRule type="top10" dxfId="2" priority="1" rank="1"/>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F10881-A2EB-4D02-A465-E72F7F7F3A92}">
  <dimension ref="A1:I217"/>
  <sheetViews>
    <sheetView topLeftCell="B1" workbookViewId="0">
      <selection activeCell="I7" sqref="I7"/>
    </sheetView>
  </sheetViews>
  <sheetFormatPr baseColWidth="10" defaultColWidth="8.83203125" defaultRowHeight="15" x14ac:dyDescent="0.2"/>
  <cols>
    <col min="1" max="1" width="28.83203125" bestFit="1" customWidth="1"/>
    <col min="2" max="2" width="32.33203125" bestFit="1" customWidth="1"/>
    <col min="3" max="3" width="28.33203125" bestFit="1" customWidth="1"/>
    <col min="4" max="4" width="24.5" bestFit="1" customWidth="1"/>
    <col min="5" max="5" width="13.1640625" bestFit="1" customWidth="1"/>
    <col min="6" max="6" width="22.33203125" bestFit="1" customWidth="1"/>
    <col min="7" max="8" width="14.6640625" bestFit="1" customWidth="1"/>
    <col min="9" max="9" width="10.1640625" bestFit="1" customWidth="1"/>
    <col min="10" max="10" width="14.83203125" bestFit="1" customWidth="1"/>
    <col min="11" max="11" width="15.83203125" bestFit="1" customWidth="1"/>
    <col min="12" max="12" width="35.33203125" bestFit="1" customWidth="1"/>
    <col min="13" max="13" width="11.83203125" bestFit="1" customWidth="1"/>
    <col min="14" max="14" width="10.1640625" bestFit="1" customWidth="1"/>
    <col min="15" max="15" width="34.1640625" bestFit="1" customWidth="1"/>
    <col min="16" max="16" width="21" bestFit="1" customWidth="1"/>
    <col min="17" max="17" width="23.6640625" bestFit="1" customWidth="1"/>
    <col min="18" max="18" width="10" bestFit="1" customWidth="1"/>
  </cols>
  <sheetData>
    <row r="1" spans="1:9" x14ac:dyDescent="0.2">
      <c r="A1" s="1" t="s">
        <v>11</v>
      </c>
      <c r="B1" t="s">
        <v>416</v>
      </c>
    </row>
    <row r="3" spans="1:9" x14ac:dyDescent="0.2">
      <c r="A3" s="1" t="s">
        <v>523</v>
      </c>
      <c r="B3" t="s">
        <v>525</v>
      </c>
    </row>
    <row r="4" spans="1:9" x14ac:dyDescent="0.2">
      <c r="A4" s="2" t="s">
        <v>380</v>
      </c>
      <c r="B4" s="3">
        <v>94802.37</v>
      </c>
    </row>
    <row r="5" spans="1:9" x14ac:dyDescent="0.2">
      <c r="A5" s="2" t="s">
        <v>27</v>
      </c>
      <c r="B5" s="3">
        <v>52.76</v>
      </c>
      <c r="D5" s="1" t="s">
        <v>523</v>
      </c>
      <c r="E5" t="s">
        <v>525</v>
      </c>
      <c r="G5" s="1" t="s">
        <v>528</v>
      </c>
      <c r="H5" s="1" t="s">
        <v>527</v>
      </c>
    </row>
    <row r="6" spans="1:9" x14ac:dyDescent="0.2">
      <c r="A6" s="2" t="s">
        <v>374</v>
      </c>
      <c r="B6" s="3">
        <v>25.6</v>
      </c>
      <c r="D6" s="2" t="s">
        <v>380</v>
      </c>
      <c r="E6" s="3">
        <v>91941.05750000001</v>
      </c>
      <c r="G6" s="1" t="s">
        <v>523</v>
      </c>
      <c r="H6" t="s">
        <v>15</v>
      </c>
      <c r="I6" t="s">
        <v>524</v>
      </c>
    </row>
    <row r="7" spans="1:9" x14ac:dyDescent="0.2">
      <c r="A7" s="2" t="s">
        <v>313</v>
      </c>
      <c r="B7" s="3">
        <v>21.1</v>
      </c>
      <c r="D7" s="2" t="s">
        <v>328</v>
      </c>
      <c r="E7" s="3">
        <v>83.49</v>
      </c>
      <c r="G7" s="2" t="s">
        <v>379</v>
      </c>
      <c r="H7" s="9">
        <v>367764.23000000004</v>
      </c>
      <c r="I7" s="9">
        <v>367764.23000000004</v>
      </c>
    </row>
    <row r="8" spans="1:9" x14ac:dyDescent="0.2">
      <c r="A8" s="2" t="s">
        <v>211</v>
      </c>
      <c r="B8" s="3">
        <v>19.149999999999999</v>
      </c>
      <c r="D8" s="2" t="s">
        <v>27</v>
      </c>
      <c r="E8" s="3">
        <v>43</v>
      </c>
      <c r="G8" s="13" t="s">
        <v>380</v>
      </c>
      <c r="H8" s="3">
        <v>367764.23000000004</v>
      </c>
      <c r="I8" s="3">
        <v>367764.23000000004</v>
      </c>
    </row>
    <row r="9" spans="1:9" x14ac:dyDescent="0.2">
      <c r="A9" s="2" t="s">
        <v>344</v>
      </c>
      <c r="B9" s="3">
        <v>18.64</v>
      </c>
      <c r="D9" s="2" t="s">
        <v>313</v>
      </c>
      <c r="E9" s="3">
        <v>36.425000000000004</v>
      </c>
      <c r="G9" s="2" t="s">
        <v>524</v>
      </c>
      <c r="H9" s="9">
        <v>367764.23000000004</v>
      </c>
      <c r="I9" s="9">
        <v>367764.23000000004</v>
      </c>
    </row>
    <row r="10" spans="1:9" x14ac:dyDescent="0.2">
      <c r="A10" s="2" t="s">
        <v>127</v>
      </c>
      <c r="B10" s="3">
        <v>17.04</v>
      </c>
      <c r="D10" s="2" t="s">
        <v>88</v>
      </c>
      <c r="E10" s="3">
        <v>29.27</v>
      </c>
    </row>
    <row r="11" spans="1:9" x14ac:dyDescent="0.2">
      <c r="A11" s="2" t="s">
        <v>360</v>
      </c>
      <c r="B11" s="3">
        <v>15.79</v>
      </c>
      <c r="D11" s="2" t="s">
        <v>388</v>
      </c>
      <c r="E11" s="3">
        <v>27.6</v>
      </c>
    </row>
    <row r="12" spans="1:9" x14ac:dyDescent="0.2">
      <c r="A12" s="2" t="s">
        <v>263</v>
      </c>
      <c r="B12" s="3">
        <v>15.7</v>
      </c>
      <c r="D12" s="2" t="s">
        <v>376</v>
      </c>
      <c r="E12" s="3">
        <v>21.426666666666666</v>
      </c>
    </row>
    <row r="13" spans="1:9" x14ac:dyDescent="0.2">
      <c r="A13" s="2" t="s">
        <v>257</v>
      </c>
      <c r="B13" s="3">
        <v>14.63</v>
      </c>
      <c r="D13" s="2" t="s">
        <v>211</v>
      </c>
      <c r="E13" s="3">
        <v>21.206666666666667</v>
      </c>
    </row>
    <row r="14" spans="1:9" x14ac:dyDescent="0.2">
      <c r="A14" s="2" t="s">
        <v>119</v>
      </c>
      <c r="B14" s="3">
        <v>14.4</v>
      </c>
      <c r="D14" s="2" t="s">
        <v>175</v>
      </c>
      <c r="E14" s="3">
        <v>20.354000000000003</v>
      </c>
    </row>
    <row r="15" spans="1:9" x14ac:dyDescent="0.2">
      <c r="A15" s="2" t="s">
        <v>320</v>
      </c>
      <c r="B15" s="3">
        <v>13.28</v>
      </c>
      <c r="D15" s="2" t="s">
        <v>21</v>
      </c>
      <c r="E15" s="3">
        <v>19.356666666666669</v>
      </c>
    </row>
    <row r="16" spans="1:9" x14ac:dyDescent="0.2">
      <c r="A16" s="2" t="s">
        <v>249</v>
      </c>
      <c r="B16" s="3">
        <v>13.03</v>
      </c>
      <c r="D16" s="2" t="s">
        <v>344</v>
      </c>
      <c r="E16" s="3">
        <v>18.64</v>
      </c>
    </row>
    <row r="17" spans="1:5" x14ac:dyDescent="0.2">
      <c r="A17" s="2" t="s">
        <v>175</v>
      </c>
      <c r="B17" s="3">
        <v>12.9</v>
      </c>
      <c r="D17" s="2" t="s">
        <v>362</v>
      </c>
      <c r="E17" s="3">
        <v>17.945999999999998</v>
      </c>
    </row>
    <row r="18" spans="1:5" x14ac:dyDescent="0.2">
      <c r="A18" s="2" t="s">
        <v>193</v>
      </c>
      <c r="B18" s="3">
        <v>12.76</v>
      </c>
      <c r="D18" s="2" t="s">
        <v>320</v>
      </c>
      <c r="E18" s="3">
        <v>15.670000000000002</v>
      </c>
    </row>
    <row r="19" spans="1:5" x14ac:dyDescent="0.2">
      <c r="A19" s="2" t="s">
        <v>165</v>
      </c>
      <c r="B19" s="3">
        <v>12.46</v>
      </c>
      <c r="D19" s="2" t="s">
        <v>119</v>
      </c>
      <c r="E19" s="3">
        <v>15.258000000000001</v>
      </c>
    </row>
    <row r="20" spans="1:5" x14ac:dyDescent="0.2">
      <c r="A20" s="2" t="s">
        <v>57</v>
      </c>
      <c r="B20" s="3">
        <v>12.45</v>
      </c>
      <c r="D20" s="2" t="s">
        <v>354</v>
      </c>
      <c r="E20" s="3">
        <v>13.3</v>
      </c>
    </row>
    <row r="21" spans="1:5" x14ac:dyDescent="0.2">
      <c r="A21" s="2" t="s">
        <v>305</v>
      </c>
      <c r="B21" s="3">
        <v>12.2</v>
      </c>
      <c r="D21" s="2" t="s">
        <v>165</v>
      </c>
      <c r="E21" s="3">
        <v>13.050000000000002</v>
      </c>
    </row>
    <row r="22" spans="1:5" x14ac:dyDescent="0.2">
      <c r="A22" s="2" t="s">
        <v>362</v>
      </c>
      <c r="B22" s="3">
        <v>11.97</v>
      </c>
      <c r="D22" s="2" t="s">
        <v>257</v>
      </c>
      <c r="E22" s="3">
        <v>12.200000000000001</v>
      </c>
    </row>
    <row r="23" spans="1:5" x14ac:dyDescent="0.2">
      <c r="A23" s="2" t="s">
        <v>392</v>
      </c>
      <c r="B23" s="3">
        <v>11.31</v>
      </c>
      <c r="D23" s="2" t="s">
        <v>127</v>
      </c>
      <c r="E23" s="3">
        <v>11.9575</v>
      </c>
    </row>
    <row r="24" spans="1:5" x14ac:dyDescent="0.2">
      <c r="A24" s="2" t="s">
        <v>147</v>
      </c>
      <c r="B24" s="3">
        <v>11.05</v>
      </c>
      <c r="D24" s="2" t="s">
        <v>265</v>
      </c>
      <c r="E24" s="3">
        <v>11.2525</v>
      </c>
    </row>
    <row r="25" spans="1:5" x14ac:dyDescent="0.2">
      <c r="A25" s="2" t="s">
        <v>309</v>
      </c>
      <c r="B25" s="3">
        <v>10.97</v>
      </c>
      <c r="D25" s="2" t="s">
        <v>370</v>
      </c>
      <c r="E25" s="3">
        <v>10.963999999999999</v>
      </c>
    </row>
    <row r="26" spans="1:5" x14ac:dyDescent="0.2">
      <c r="A26" s="2" t="s">
        <v>39</v>
      </c>
      <c r="B26" s="3">
        <v>10.83</v>
      </c>
      <c r="D26" s="2" t="s">
        <v>143</v>
      </c>
      <c r="E26" s="3">
        <v>9.9533333333333331</v>
      </c>
    </row>
    <row r="27" spans="1:5" x14ac:dyDescent="0.2">
      <c r="A27" s="2" t="s">
        <v>342</v>
      </c>
      <c r="B27" s="3">
        <v>9.7100000000000009</v>
      </c>
      <c r="D27" s="2" t="s">
        <v>360</v>
      </c>
      <c r="E27" s="3">
        <v>9.1479999999999997</v>
      </c>
    </row>
    <row r="28" spans="1:5" x14ac:dyDescent="0.2">
      <c r="A28" s="2" t="s">
        <v>340</v>
      </c>
      <c r="B28" s="3">
        <v>9.7100000000000009</v>
      </c>
      <c r="D28" s="2" t="s">
        <v>394</v>
      </c>
      <c r="E28" s="3">
        <v>8.7299999999999986</v>
      </c>
    </row>
    <row r="29" spans="1:5" x14ac:dyDescent="0.2">
      <c r="A29" s="2" t="s">
        <v>215</v>
      </c>
      <c r="B29" s="3">
        <v>9.14</v>
      </c>
      <c r="D29" s="2" t="s">
        <v>392</v>
      </c>
      <c r="E29" s="3">
        <v>8.6466666666666665</v>
      </c>
    </row>
    <row r="30" spans="1:5" x14ac:dyDescent="0.2">
      <c r="A30" s="2" t="s">
        <v>219</v>
      </c>
      <c r="B30" s="3">
        <v>8.81</v>
      </c>
      <c r="D30" s="2" t="s">
        <v>249</v>
      </c>
      <c r="E30" s="3">
        <v>8.4224999999999994</v>
      </c>
    </row>
    <row r="31" spans="1:5" x14ac:dyDescent="0.2">
      <c r="A31" s="2" t="s">
        <v>245</v>
      </c>
      <c r="B31" s="3">
        <v>7.82</v>
      </c>
      <c r="D31" s="2" t="s">
        <v>232</v>
      </c>
      <c r="E31" s="3">
        <v>8.3566666666666674</v>
      </c>
    </row>
    <row r="32" spans="1:5" x14ac:dyDescent="0.2">
      <c r="A32" s="2" t="s">
        <v>102</v>
      </c>
      <c r="B32" s="3">
        <v>7.8</v>
      </c>
      <c r="D32" s="2" t="s">
        <v>4</v>
      </c>
      <c r="E32" s="3">
        <v>8.1440000000000019</v>
      </c>
    </row>
    <row r="33" spans="1:5" x14ac:dyDescent="0.2">
      <c r="A33" s="2" t="s">
        <v>273</v>
      </c>
      <c r="B33" s="3">
        <v>7.59</v>
      </c>
      <c r="D33" s="2" t="s">
        <v>191</v>
      </c>
      <c r="E33" s="3">
        <v>7.2940000000000014</v>
      </c>
    </row>
    <row r="34" spans="1:5" x14ac:dyDescent="0.2">
      <c r="A34" s="2" t="s">
        <v>171</v>
      </c>
      <c r="B34" s="3">
        <v>7.56</v>
      </c>
      <c r="D34" s="2" t="s">
        <v>372</v>
      </c>
      <c r="E34" s="3">
        <v>7.1274999999999995</v>
      </c>
    </row>
    <row r="35" spans="1:5" x14ac:dyDescent="0.2">
      <c r="A35" s="2" t="s">
        <v>265</v>
      </c>
      <c r="B35" s="3">
        <v>7.4</v>
      </c>
      <c r="D35" s="2" t="s">
        <v>374</v>
      </c>
      <c r="E35" s="3">
        <v>6.895999999999999</v>
      </c>
    </row>
    <row r="36" spans="1:5" x14ac:dyDescent="0.2">
      <c r="A36" s="2" t="s">
        <v>267</v>
      </c>
      <c r="B36" s="3">
        <v>7.12</v>
      </c>
      <c r="D36" s="2" t="s">
        <v>37</v>
      </c>
      <c r="E36" s="3">
        <v>6.8920000000000003</v>
      </c>
    </row>
    <row r="37" spans="1:5" x14ac:dyDescent="0.2">
      <c r="A37" s="2" t="s">
        <v>232</v>
      </c>
      <c r="B37" s="3">
        <v>6.92</v>
      </c>
      <c r="D37" s="2" t="s">
        <v>245</v>
      </c>
      <c r="E37" s="3">
        <v>6.8</v>
      </c>
    </row>
    <row r="38" spans="1:5" x14ac:dyDescent="0.2">
      <c r="A38" s="2" t="s">
        <v>209</v>
      </c>
      <c r="B38" s="3">
        <v>6.84</v>
      </c>
      <c r="D38" s="2" t="s">
        <v>281</v>
      </c>
      <c r="E38" s="3">
        <v>6.4</v>
      </c>
    </row>
    <row r="39" spans="1:5" x14ac:dyDescent="0.2">
      <c r="A39" s="2" t="s">
        <v>368</v>
      </c>
      <c r="B39" s="3">
        <v>6.83</v>
      </c>
      <c r="D39" s="2" t="s">
        <v>147</v>
      </c>
      <c r="E39" s="3">
        <v>6.2450000000000001</v>
      </c>
    </row>
    <row r="40" spans="1:5" x14ac:dyDescent="0.2">
      <c r="A40" s="2" t="s">
        <v>291</v>
      </c>
      <c r="B40" s="3">
        <v>6.73</v>
      </c>
      <c r="D40" s="2" t="s">
        <v>467</v>
      </c>
      <c r="E40" s="3">
        <v>6.18</v>
      </c>
    </row>
    <row r="41" spans="1:5" x14ac:dyDescent="0.2">
      <c r="A41" s="2" t="s">
        <v>1</v>
      </c>
      <c r="B41" s="3">
        <v>6.7</v>
      </c>
      <c r="D41" s="2" t="s">
        <v>263</v>
      </c>
      <c r="E41" s="3">
        <v>6.0466666666666669</v>
      </c>
    </row>
    <row r="42" spans="1:5" x14ac:dyDescent="0.2">
      <c r="A42" s="2" t="s">
        <v>143</v>
      </c>
      <c r="B42" s="3">
        <v>6.67</v>
      </c>
      <c r="D42" s="2" t="s">
        <v>209</v>
      </c>
      <c r="E42" s="3">
        <v>6.0333333333333341</v>
      </c>
    </row>
    <row r="43" spans="1:5" x14ac:dyDescent="0.2">
      <c r="A43" s="2" t="s">
        <v>179</v>
      </c>
      <c r="B43" s="3">
        <v>6.48</v>
      </c>
      <c r="D43" s="2" t="s">
        <v>332</v>
      </c>
      <c r="E43" s="3">
        <v>5.98</v>
      </c>
    </row>
    <row r="44" spans="1:5" x14ac:dyDescent="0.2">
      <c r="A44" s="2" t="s">
        <v>185</v>
      </c>
      <c r="B44" s="3">
        <v>6.31</v>
      </c>
      <c r="D44" s="2" t="s">
        <v>330</v>
      </c>
      <c r="E44" s="3">
        <v>5.7833333333333341</v>
      </c>
    </row>
    <row r="45" spans="1:5" x14ac:dyDescent="0.2">
      <c r="A45" s="2" t="s">
        <v>125</v>
      </c>
      <c r="B45" s="3">
        <v>6.29</v>
      </c>
      <c r="D45" s="2" t="s">
        <v>219</v>
      </c>
      <c r="E45" s="3">
        <v>5.753333333333333</v>
      </c>
    </row>
    <row r="46" spans="1:5" x14ac:dyDescent="0.2">
      <c r="A46" s="2" t="s">
        <v>281</v>
      </c>
      <c r="B46" s="3">
        <v>6.21</v>
      </c>
      <c r="D46" s="2" t="s">
        <v>305</v>
      </c>
      <c r="E46" s="3">
        <v>5.7440000000000007</v>
      </c>
    </row>
    <row r="47" spans="1:5" x14ac:dyDescent="0.2">
      <c r="A47" s="2" t="s">
        <v>370</v>
      </c>
      <c r="B47" s="3">
        <v>6.06</v>
      </c>
      <c r="D47" s="2" t="s">
        <v>151</v>
      </c>
      <c r="E47" s="3">
        <v>5.7219999999999995</v>
      </c>
    </row>
    <row r="48" spans="1:5" x14ac:dyDescent="0.2">
      <c r="A48" s="2" t="s">
        <v>65</v>
      </c>
      <c r="B48" s="3">
        <v>6.01</v>
      </c>
      <c r="D48" s="2" t="s">
        <v>340</v>
      </c>
      <c r="E48" s="3">
        <v>5.4899999999999993</v>
      </c>
    </row>
    <row r="49" spans="1:5" x14ac:dyDescent="0.2">
      <c r="A49" s="2" t="s">
        <v>145</v>
      </c>
      <c r="B49" s="3">
        <v>5.96</v>
      </c>
      <c r="D49" s="2" t="s">
        <v>57</v>
      </c>
      <c r="E49" s="3">
        <v>5.3639999999999999</v>
      </c>
    </row>
    <row r="50" spans="1:5" x14ac:dyDescent="0.2">
      <c r="A50" s="2" t="s">
        <v>63</v>
      </c>
      <c r="B50" s="3">
        <v>5.83</v>
      </c>
      <c r="D50" s="2" t="s">
        <v>311</v>
      </c>
      <c r="E50" s="3">
        <v>5.3519999999999994</v>
      </c>
    </row>
    <row r="51" spans="1:5" x14ac:dyDescent="0.2">
      <c r="A51" s="2" t="s">
        <v>366</v>
      </c>
      <c r="B51" s="3">
        <v>5.79</v>
      </c>
      <c r="D51" s="2" t="s">
        <v>185</v>
      </c>
      <c r="E51" s="3">
        <v>5.3474999999999993</v>
      </c>
    </row>
    <row r="52" spans="1:5" x14ac:dyDescent="0.2">
      <c r="A52" s="2" t="s">
        <v>163</v>
      </c>
      <c r="B52" s="3">
        <v>5.6</v>
      </c>
      <c r="D52" s="2" t="s">
        <v>145</v>
      </c>
      <c r="E52" s="3">
        <v>5.2650000000000006</v>
      </c>
    </row>
    <row r="53" spans="1:5" x14ac:dyDescent="0.2">
      <c r="A53" s="2" t="s">
        <v>251</v>
      </c>
      <c r="B53" s="3">
        <v>5.49</v>
      </c>
      <c r="D53" s="2" t="s">
        <v>271</v>
      </c>
      <c r="E53" s="3">
        <v>5.2639999999999993</v>
      </c>
    </row>
    <row r="54" spans="1:5" x14ac:dyDescent="0.2">
      <c r="A54" s="2" t="s">
        <v>173</v>
      </c>
      <c r="B54" s="3">
        <v>5.0999999999999996</v>
      </c>
      <c r="D54" s="2" t="s">
        <v>63</v>
      </c>
      <c r="E54" s="3">
        <v>4.984</v>
      </c>
    </row>
    <row r="55" spans="1:5" x14ac:dyDescent="0.2">
      <c r="A55" s="2" t="s">
        <v>352</v>
      </c>
      <c r="B55" s="3">
        <v>5.01</v>
      </c>
      <c r="D55" s="2" t="s">
        <v>193</v>
      </c>
      <c r="E55" s="3">
        <v>4.96</v>
      </c>
    </row>
    <row r="56" spans="1:5" x14ac:dyDescent="0.2">
      <c r="A56" s="2" t="s">
        <v>271</v>
      </c>
      <c r="B56" s="3">
        <v>5.01</v>
      </c>
      <c r="D56" s="2" t="s">
        <v>215</v>
      </c>
      <c r="E56" s="3">
        <v>4.9300000000000006</v>
      </c>
    </row>
    <row r="57" spans="1:5" x14ac:dyDescent="0.2">
      <c r="A57" s="2" t="s">
        <v>390</v>
      </c>
      <c r="B57" s="3">
        <v>4.8899999999999997</v>
      </c>
      <c r="D57" s="2" t="s">
        <v>273</v>
      </c>
      <c r="E57" s="3">
        <v>4.833333333333333</v>
      </c>
    </row>
    <row r="58" spans="1:5" x14ac:dyDescent="0.2">
      <c r="A58" s="2" t="s">
        <v>358</v>
      </c>
      <c r="B58" s="3">
        <v>4.8</v>
      </c>
      <c r="D58" s="2" t="s">
        <v>267</v>
      </c>
      <c r="E58" s="3">
        <v>4.8179999999999996</v>
      </c>
    </row>
    <row r="59" spans="1:5" x14ac:dyDescent="0.2">
      <c r="A59" s="2" t="s">
        <v>49</v>
      </c>
      <c r="B59" s="3">
        <v>4.59</v>
      </c>
      <c r="D59" s="2" t="s">
        <v>171</v>
      </c>
      <c r="E59" s="3">
        <v>4.8099999999999996</v>
      </c>
    </row>
    <row r="60" spans="1:5" x14ac:dyDescent="0.2">
      <c r="A60" s="2" t="s">
        <v>37</v>
      </c>
      <c r="B60" s="3">
        <v>4.41</v>
      </c>
      <c r="D60" s="2" t="s">
        <v>356</v>
      </c>
      <c r="E60" s="3">
        <v>4.8066666666666666</v>
      </c>
    </row>
    <row r="61" spans="1:5" x14ac:dyDescent="0.2">
      <c r="A61" s="2" t="s">
        <v>161</v>
      </c>
      <c r="B61" s="3">
        <v>4.37</v>
      </c>
      <c r="D61" s="2" t="s">
        <v>279</v>
      </c>
      <c r="E61" s="3">
        <v>4.7319999999999993</v>
      </c>
    </row>
    <row r="62" spans="1:5" x14ac:dyDescent="0.2">
      <c r="A62" s="2" t="s">
        <v>98</v>
      </c>
      <c r="B62" s="3">
        <v>4.34</v>
      </c>
      <c r="D62" s="2" t="s">
        <v>303</v>
      </c>
      <c r="E62" s="3">
        <v>4.6800000000000006</v>
      </c>
    </row>
    <row r="63" spans="1:5" x14ac:dyDescent="0.2">
      <c r="A63" s="2" t="s">
        <v>4</v>
      </c>
      <c r="B63" s="3">
        <v>4.3099999999999996</v>
      </c>
      <c r="D63" s="2" t="s">
        <v>187</v>
      </c>
      <c r="E63" s="3">
        <v>4.67</v>
      </c>
    </row>
    <row r="64" spans="1:5" x14ac:dyDescent="0.2">
      <c r="A64" s="2" t="s">
        <v>80</v>
      </c>
      <c r="B64" s="3">
        <v>4.29</v>
      </c>
      <c r="D64" s="2" t="s">
        <v>307</v>
      </c>
      <c r="E64" s="3">
        <v>4.6279999999999992</v>
      </c>
    </row>
    <row r="65" spans="1:5" x14ac:dyDescent="0.2">
      <c r="A65" s="2" t="s">
        <v>140</v>
      </c>
      <c r="B65" s="3">
        <v>4.25</v>
      </c>
      <c r="D65" s="2" t="s">
        <v>2</v>
      </c>
      <c r="E65" s="3">
        <v>4.58</v>
      </c>
    </row>
    <row r="66" spans="1:5" x14ac:dyDescent="0.2">
      <c r="A66" s="2" t="s">
        <v>285</v>
      </c>
      <c r="B66" s="3">
        <v>4.1399999999999997</v>
      </c>
      <c r="D66" s="2" t="s">
        <v>47</v>
      </c>
      <c r="E66" s="3">
        <v>4.5575000000000001</v>
      </c>
    </row>
    <row r="67" spans="1:5" x14ac:dyDescent="0.2">
      <c r="A67" s="2" t="s">
        <v>224</v>
      </c>
      <c r="B67" s="3">
        <v>4.13</v>
      </c>
      <c r="D67" s="2" t="s">
        <v>390</v>
      </c>
      <c r="E67" s="3">
        <v>4.5359999999999996</v>
      </c>
    </row>
    <row r="68" spans="1:5" x14ac:dyDescent="0.2">
      <c r="A68" s="2" t="s">
        <v>136</v>
      </c>
      <c r="B68" s="3">
        <v>4.0999999999999996</v>
      </c>
      <c r="D68" s="2" t="s">
        <v>291</v>
      </c>
      <c r="E68" s="3">
        <v>4.5350000000000001</v>
      </c>
    </row>
    <row r="69" spans="1:5" x14ac:dyDescent="0.2">
      <c r="A69" s="2" t="s">
        <v>71</v>
      </c>
      <c r="B69" s="3">
        <v>4.05</v>
      </c>
      <c r="D69" s="2" t="s">
        <v>342</v>
      </c>
      <c r="E69" s="3">
        <v>4.4533333333333331</v>
      </c>
    </row>
    <row r="70" spans="1:5" x14ac:dyDescent="0.2">
      <c r="A70" s="2" t="s">
        <v>3</v>
      </c>
      <c r="B70" s="3">
        <v>4.05</v>
      </c>
      <c r="D70" s="2" t="s">
        <v>65</v>
      </c>
      <c r="E70" s="3">
        <v>4.4533333333333331</v>
      </c>
    </row>
    <row r="71" spans="1:5" x14ac:dyDescent="0.2">
      <c r="A71" s="2" t="s">
        <v>92</v>
      </c>
      <c r="B71" s="3">
        <v>4.0199999999999996</v>
      </c>
      <c r="D71" s="2" t="s">
        <v>179</v>
      </c>
      <c r="E71" s="3">
        <v>4.1920000000000002</v>
      </c>
    </row>
    <row r="72" spans="1:5" x14ac:dyDescent="0.2">
      <c r="A72" s="2" t="s">
        <v>334</v>
      </c>
      <c r="B72" s="3">
        <v>4.01</v>
      </c>
      <c r="D72" s="2" t="s">
        <v>287</v>
      </c>
      <c r="E72" s="3">
        <v>4.1360000000000001</v>
      </c>
    </row>
    <row r="73" spans="1:5" x14ac:dyDescent="0.2">
      <c r="A73" s="2" t="s">
        <v>307</v>
      </c>
      <c r="B73" s="3">
        <v>3.98</v>
      </c>
      <c r="D73" s="2" t="s">
        <v>366</v>
      </c>
      <c r="E73" s="3">
        <v>4.0866666666666669</v>
      </c>
    </row>
    <row r="74" spans="1:5" x14ac:dyDescent="0.2">
      <c r="A74" s="2" t="s">
        <v>287</v>
      </c>
      <c r="B74" s="3">
        <v>3.97</v>
      </c>
      <c r="D74" s="2" t="s">
        <v>155</v>
      </c>
      <c r="E74" s="3">
        <v>4.0200000000000005</v>
      </c>
    </row>
    <row r="75" spans="1:5" x14ac:dyDescent="0.2">
      <c r="A75" s="2" t="s">
        <v>2</v>
      </c>
      <c r="B75" s="3">
        <v>3.91</v>
      </c>
      <c r="D75" s="2" t="s">
        <v>161</v>
      </c>
      <c r="E75" s="3">
        <v>4.0200000000000005</v>
      </c>
    </row>
    <row r="76" spans="1:5" x14ac:dyDescent="0.2">
      <c r="A76" s="2" t="s">
        <v>113</v>
      </c>
      <c r="B76" s="3">
        <v>3.9</v>
      </c>
      <c r="D76" s="2" t="s">
        <v>14</v>
      </c>
      <c r="E76" s="3">
        <v>3.9433333333333338</v>
      </c>
    </row>
    <row r="77" spans="1:5" x14ac:dyDescent="0.2">
      <c r="A77" s="2" t="s">
        <v>338</v>
      </c>
      <c r="B77" s="3">
        <v>3.72</v>
      </c>
      <c r="D77" s="2" t="s">
        <v>140</v>
      </c>
      <c r="E77" s="3">
        <v>3.8250000000000002</v>
      </c>
    </row>
    <row r="78" spans="1:5" x14ac:dyDescent="0.2">
      <c r="A78" s="2" t="s">
        <v>336</v>
      </c>
      <c r="B78" s="3">
        <v>3.72</v>
      </c>
      <c r="D78" s="2" t="s">
        <v>251</v>
      </c>
      <c r="E78" s="3">
        <v>3.8200000000000003</v>
      </c>
    </row>
    <row r="79" spans="1:5" x14ac:dyDescent="0.2">
      <c r="A79" s="2" t="s">
        <v>407</v>
      </c>
      <c r="B79" s="3">
        <v>3.5470000000000002</v>
      </c>
      <c r="D79" s="2" t="s">
        <v>411</v>
      </c>
      <c r="E79" s="3">
        <v>3.8</v>
      </c>
    </row>
    <row r="80" spans="1:5" x14ac:dyDescent="0.2">
      <c r="A80" s="2" t="s">
        <v>187</v>
      </c>
      <c r="B80" s="3">
        <v>3.53</v>
      </c>
      <c r="D80" s="2" t="s">
        <v>309</v>
      </c>
      <c r="E80" s="3">
        <v>3.6850000000000001</v>
      </c>
    </row>
    <row r="81" spans="1:5" x14ac:dyDescent="0.2">
      <c r="A81" s="2" t="s">
        <v>261</v>
      </c>
      <c r="B81" s="3">
        <v>3.52</v>
      </c>
      <c r="D81" s="2" t="s">
        <v>261</v>
      </c>
      <c r="E81" s="3">
        <v>3.66</v>
      </c>
    </row>
    <row r="82" spans="1:5" x14ac:dyDescent="0.2">
      <c r="A82" s="2" t="s">
        <v>382</v>
      </c>
      <c r="B82" s="3">
        <v>3.31</v>
      </c>
      <c r="D82" s="2" t="s">
        <v>352</v>
      </c>
      <c r="E82" s="3">
        <v>3.5840000000000005</v>
      </c>
    </row>
    <row r="83" spans="1:5" x14ac:dyDescent="0.2">
      <c r="A83" s="2" t="s">
        <v>322</v>
      </c>
      <c r="B83" s="3">
        <v>3.27</v>
      </c>
      <c r="D83" s="2" t="s">
        <v>136</v>
      </c>
      <c r="E83" s="3">
        <v>3.5766666666666662</v>
      </c>
    </row>
    <row r="84" spans="1:5" x14ac:dyDescent="0.2">
      <c r="A84" s="2" t="s">
        <v>222</v>
      </c>
      <c r="B84" s="3">
        <v>3.18</v>
      </c>
      <c r="D84" s="2" t="s">
        <v>125</v>
      </c>
      <c r="E84" s="3">
        <v>3.5460000000000003</v>
      </c>
    </row>
    <row r="85" spans="1:5" x14ac:dyDescent="0.2">
      <c r="A85" s="2" t="s">
        <v>277</v>
      </c>
      <c r="B85" s="3">
        <v>3.06</v>
      </c>
      <c r="D85" s="2" t="s">
        <v>69</v>
      </c>
      <c r="E85" s="3">
        <v>3.5325000000000002</v>
      </c>
    </row>
    <row r="86" spans="1:5" x14ac:dyDescent="0.2">
      <c r="A86" s="2" t="s">
        <v>43</v>
      </c>
      <c r="B86" s="3">
        <v>3.05</v>
      </c>
      <c r="D86" s="2" t="s">
        <v>334</v>
      </c>
      <c r="E86" s="3">
        <v>3.4733333333333332</v>
      </c>
    </row>
    <row r="87" spans="1:5" x14ac:dyDescent="0.2">
      <c r="A87" s="2" t="s">
        <v>41</v>
      </c>
      <c r="B87" s="3">
        <v>3.04</v>
      </c>
      <c r="D87" s="2" t="s">
        <v>113</v>
      </c>
      <c r="E87" s="3">
        <v>3.4125000000000001</v>
      </c>
    </row>
    <row r="88" spans="1:5" x14ac:dyDescent="0.2">
      <c r="A88" s="2" t="s">
        <v>299</v>
      </c>
      <c r="B88" s="3">
        <v>3.01</v>
      </c>
      <c r="D88" s="2" t="s">
        <v>167</v>
      </c>
      <c r="E88" s="3">
        <v>3.3639999999999999</v>
      </c>
    </row>
    <row r="89" spans="1:5" x14ac:dyDescent="0.2">
      <c r="A89" s="2" t="s">
        <v>104</v>
      </c>
      <c r="B89" s="3">
        <v>2.96</v>
      </c>
      <c r="D89" s="2" t="s">
        <v>299</v>
      </c>
      <c r="E89" s="3">
        <v>3.3540000000000001</v>
      </c>
    </row>
    <row r="90" spans="1:5" x14ac:dyDescent="0.2">
      <c r="A90" s="2" t="s">
        <v>269</v>
      </c>
      <c r="B90" s="3">
        <v>2.94</v>
      </c>
      <c r="D90" s="2" t="s">
        <v>435</v>
      </c>
      <c r="E90" s="3">
        <v>3.35</v>
      </c>
    </row>
    <row r="91" spans="1:5" x14ac:dyDescent="0.2">
      <c r="A91" s="2" t="s">
        <v>372</v>
      </c>
      <c r="B91" s="3">
        <v>2.89</v>
      </c>
      <c r="D91" s="2" t="s">
        <v>92</v>
      </c>
      <c r="E91" s="3">
        <v>3.3159999999999998</v>
      </c>
    </row>
    <row r="92" spans="1:5" x14ac:dyDescent="0.2">
      <c r="A92" s="2" t="s">
        <v>23</v>
      </c>
      <c r="B92" s="3">
        <v>2.8</v>
      </c>
      <c r="D92" s="2" t="s">
        <v>75</v>
      </c>
      <c r="E92" s="3">
        <v>3.3</v>
      </c>
    </row>
    <row r="93" spans="1:5" x14ac:dyDescent="0.2">
      <c r="A93" s="2" t="s">
        <v>55</v>
      </c>
      <c r="B93" s="3">
        <v>2.74</v>
      </c>
      <c r="D93" s="2" t="s">
        <v>80</v>
      </c>
      <c r="E93" s="3">
        <v>3.278</v>
      </c>
    </row>
    <row r="94" spans="1:5" x14ac:dyDescent="0.2">
      <c r="A94" s="2" t="s">
        <v>241</v>
      </c>
      <c r="B94" s="3">
        <v>2.67</v>
      </c>
      <c r="D94" s="2" t="s">
        <v>169</v>
      </c>
      <c r="E94" s="3">
        <v>3.2250000000000001</v>
      </c>
    </row>
    <row r="95" spans="1:5" x14ac:dyDescent="0.2">
      <c r="A95" s="2" t="s">
        <v>169</v>
      </c>
      <c r="B95" s="3">
        <v>2.65</v>
      </c>
      <c r="D95" s="2" t="s">
        <v>3</v>
      </c>
      <c r="E95" s="3">
        <v>3.198</v>
      </c>
    </row>
    <row r="96" spans="1:5" x14ac:dyDescent="0.2">
      <c r="A96" s="2" t="s">
        <v>61</v>
      </c>
      <c r="B96" s="3">
        <v>2.59</v>
      </c>
      <c r="D96" s="2" t="s">
        <v>338</v>
      </c>
      <c r="E96" s="3">
        <v>3.1459999999999999</v>
      </c>
    </row>
    <row r="97" spans="1:5" x14ac:dyDescent="0.2">
      <c r="A97" s="2" t="s">
        <v>183</v>
      </c>
      <c r="B97" s="3">
        <v>2.56</v>
      </c>
      <c r="D97" s="2" t="s">
        <v>1</v>
      </c>
      <c r="E97" s="3">
        <v>3.13</v>
      </c>
    </row>
    <row r="98" spans="1:5" x14ac:dyDescent="0.2">
      <c r="A98" s="2" t="s">
        <v>378</v>
      </c>
      <c r="B98" s="3">
        <v>2.5099999999999998</v>
      </c>
      <c r="D98" s="2" t="s">
        <v>49</v>
      </c>
      <c r="E98" s="3">
        <v>3.0300000000000002</v>
      </c>
    </row>
    <row r="99" spans="1:5" x14ac:dyDescent="0.2">
      <c r="A99" s="2" t="s">
        <v>53</v>
      </c>
      <c r="B99" s="3">
        <v>2.4300000000000002</v>
      </c>
      <c r="D99" s="2" t="s">
        <v>226</v>
      </c>
      <c r="E99" s="3">
        <v>3</v>
      </c>
    </row>
    <row r="100" spans="1:5" x14ac:dyDescent="0.2">
      <c r="A100" s="2" t="s">
        <v>356</v>
      </c>
      <c r="B100" s="3">
        <v>2.41</v>
      </c>
      <c r="D100" s="2" t="s">
        <v>382</v>
      </c>
      <c r="E100" s="3">
        <v>2.8925000000000001</v>
      </c>
    </row>
    <row r="101" spans="1:5" x14ac:dyDescent="0.2">
      <c r="A101" s="2" t="s">
        <v>96</v>
      </c>
      <c r="B101" s="3">
        <v>2.38</v>
      </c>
      <c r="D101" s="2" t="s">
        <v>386</v>
      </c>
      <c r="E101" s="3">
        <v>2.8699999999999997</v>
      </c>
    </row>
    <row r="102" spans="1:5" x14ac:dyDescent="0.2">
      <c r="A102" s="2" t="s">
        <v>6</v>
      </c>
      <c r="B102" s="3">
        <v>2.38</v>
      </c>
      <c r="D102" s="2" t="s">
        <v>224</v>
      </c>
      <c r="E102" s="3">
        <v>2.7759999999999998</v>
      </c>
    </row>
    <row r="103" spans="1:5" x14ac:dyDescent="0.2">
      <c r="A103" s="2" t="s">
        <v>155</v>
      </c>
      <c r="B103" s="3">
        <v>2.38</v>
      </c>
      <c r="D103" s="2" t="s">
        <v>41</v>
      </c>
      <c r="E103" s="3">
        <v>2.7540000000000004</v>
      </c>
    </row>
    <row r="104" spans="1:5" x14ac:dyDescent="0.2">
      <c r="A104" s="2" t="s">
        <v>123</v>
      </c>
      <c r="B104" s="3">
        <v>2.37</v>
      </c>
      <c r="D104" s="2" t="s">
        <v>98</v>
      </c>
      <c r="E104" s="3">
        <v>2.718</v>
      </c>
    </row>
    <row r="105" spans="1:5" x14ac:dyDescent="0.2">
      <c r="A105" s="2" t="s">
        <v>33</v>
      </c>
      <c r="B105" s="3">
        <v>2.35</v>
      </c>
      <c r="D105" s="2" t="s">
        <v>384</v>
      </c>
      <c r="E105" s="3">
        <v>2.6766666666666663</v>
      </c>
    </row>
    <row r="106" spans="1:5" x14ac:dyDescent="0.2">
      <c r="A106" s="2" t="s">
        <v>35</v>
      </c>
      <c r="B106" s="3">
        <v>2.2799999999999998</v>
      </c>
      <c r="D106" s="2" t="s">
        <v>318</v>
      </c>
      <c r="E106" s="3">
        <v>2.66</v>
      </c>
    </row>
    <row r="107" spans="1:5" x14ac:dyDescent="0.2">
      <c r="A107" s="2" t="s">
        <v>82</v>
      </c>
      <c r="B107" s="3">
        <v>2.2599999999999998</v>
      </c>
      <c r="D107" s="2" t="s">
        <v>115</v>
      </c>
      <c r="E107" s="3">
        <v>2.6425000000000001</v>
      </c>
    </row>
    <row r="108" spans="1:5" x14ac:dyDescent="0.2">
      <c r="A108" s="2" t="s">
        <v>195</v>
      </c>
      <c r="B108" s="3">
        <v>2.2599999999999998</v>
      </c>
      <c r="D108" s="2" t="s">
        <v>253</v>
      </c>
      <c r="E108" s="3">
        <v>2.5933333333333333</v>
      </c>
    </row>
    <row r="109" spans="1:5" x14ac:dyDescent="0.2">
      <c r="A109" s="2" t="s">
        <v>396</v>
      </c>
      <c r="B109" s="3">
        <v>2.2000000000000002</v>
      </c>
      <c r="D109" s="2" t="s">
        <v>217</v>
      </c>
      <c r="E109" s="3">
        <v>2.5859999999999999</v>
      </c>
    </row>
    <row r="110" spans="1:5" x14ac:dyDescent="0.2">
      <c r="A110" s="2" t="s">
        <v>297</v>
      </c>
      <c r="B110" s="3">
        <v>2.19</v>
      </c>
      <c r="D110" s="2" t="s">
        <v>100</v>
      </c>
      <c r="E110" s="3">
        <v>2.58</v>
      </c>
    </row>
    <row r="111" spans="1:5" x14ac:dyDescent="0.2">
      <c r="A111" s="2" t="s">
        <v>84</v>
      </c>
      <c r="B111" s="3">
        <v>2.14</v>
      </c>
      <c r="D111" s="2" t="s">
        <v>454</v>
      </c>
      <c r="E111" s="3">
        <v>2.5</v>
      </c>
    </row>
    <row r="112" spans="1:5" x14ac:dyDescent="0.2">
      <c r="A112" s="2" t="s">
        <v>181</v>
      </c>
      <c r="B112" s="3">
        <v>2.0699999999999998</v>
      </c>
      <c r="D112" s="2" t="s">
        <v>94</v>
      </c>
      <c r="E112" s="3">
        <v>2.4950000000000001</v>
      </c>
    </row>
    <row r="113" spans="1:5" x14ac:dyDescent="0.2">
      <c r="A113" s="2" t="s">
        <v>131</v>
      </c>
      <c r="B113" s="3">
        <v>2.0699999999999998</v>
      </c>
      <c r="D113" s="2" t="s">
        <v>222</v>
      </c>
      <c r="E113" s="3">
        <v>2.472</v>
      </c>
    </row>
    <row r="114" spans="1:5" x14ac:dyDescent="0.2">
      <c r="A114" s="2" t="s">
        <v>293</v>
      </c>
      <c r="B114" s="3">
        <v>2.06</v>
      </c>
      <c r="D114" s="2" t="s">
        <v>102</v>
      </c>
      <c r="E114" s="3">
        <v>2.4699999999999998</v>
      </c>
    </row>
    <row r="115" spans="1:5" x14ac:dyDescent="0.2">
      <c r="A115" s="2" t="s">
        <v>332</v>
      </c>
      <c r="B115" s="3">
        <v>2.04</v>
      </c>
      <c r="D115" s="2" t="s">
        <v>61</v>
      </c>
      <c r="E115" s="3">
        <v>2.4666666666666668</v>
      </c>
    </row>
    <row r="116" spans="1:5" x14ac:dyDescent="0.2">
      <c r="A116" s="2" t="s">
        <v>47</v>
      </c>
      <c r="B116" s="3">
        <v>2.02</v>
      </c>
      <c r="D116" s="2" t="s">
        <v>255</v>
      </c>
      <c r="E116" s="3">
        <v>2.4419999999999997</v>
      </c>
    </row>
    <row r="117" spans="1:5" x14ac:dyDescent="0.2">
      <c r="A117" s="2" t="s">
        <v>259</v>
      </c>
      <c r="B117" s="3">
        <v>1.99</v>
      </c>
      <c r="D117" s="2" t="s">
        <v>131</v>
      </c>
      <c r="E117" s="3">
        <v>2.41</v>
      </c>
    </row>
    <row r="118" spans="1:5" x14ac:dyDescent="0.2">
      <c r="A118" s="2" t="s">
        <v>207</v>
      </c>
      <c r="B118" s="3">
        <v>1.88</v>
      </c>
      <c r="D118" s="2" t="s">
        <v>33</v>
      </c>
      <c r="E118" s="3">
        <v>2.3960000000000004</v>
      </c>
    </row>
    <row r="119" spans="1:5" x14ac:dyDescent="0.2">
      <c r="A119" s="2" t="s">
        <v>138</v>
      </c>
      <c r="B119" s="3">
        <v>1.86</v>
      </c>
      <c r="D119" s="2" t="s">
        <v>138</v>
      </c>
      <c r="E119" s="3">
        <v>2.3719999999999999</v>
      </c>
    </row>
    <row r="120" spans="1:5" x14ac:dyDescent="0.2">
      <c r="A120" s="2" t="s">
        <v>167</v>
      </c>
      <c r="B120" s="3">
        <v>1.83</v>
      </c>
      <c r="D120" s="2" t="s">
        <v>53</v>
      </c>
      <c r="E120" s="3">
        <v>2.36</v>
      </c>
    </row>
    <row r="121" spans="1:5" x14ac:dyDescent="0.2">
      <c r="A121" s="2" t="s">
        <v>5</v>
      </c>
      <c r="B121" s="3">
        <v>1.75</v>
      </c>
      <c r="D121" s="2" t="s">
        <v>82</v>
      </c>
      <c r="E121" s="3">
        <v>2.3079999999999998</v>
      </c>
    </row>
    <row r="122" spans="1:5" x14ac:dyDescent="0.2">
      <c r="A122" s="2" t="s">
        <v>384</v>
      </c>
      <c r="B122" s="3">
        <v>1.59</v>
      </c>
      <c r="D122" s="2" t="s">
        <v>243</v>
      </c>
      <c r="E122" s="3">
        <v>2.306</v>
      </c>
    </row>
    <row r="123" spans="1:5" x14ac:dyDescent="0.2">
      <c r="A123" s="2" t="s">
        <v>129</v>
      </c>
      <c r="B123" s="3">
        <v>1.55</v>
      </c>
      <c r="D123" s="2" t="s">
        <v>413</v>
      </c>
      <c r="E123" s="3">
        <v>2.29</v>
      </c>
    </row>
    <row r="124" spans="1:5" x14ac:dyDescent="0.2">
      <c r="A124" s="2" t="s">
        <v>19</v>
      </c>
      <c r="B124" s="3">
        <v>1.47</v>
      </c>
      <c r="D124" s="2" t="s">
        <v>458</v>
      </c>
      <c r="E124" s="3">
        <v>2.29</v>
      </c>
    </row>
    <row r="125" spans="1:5" x14ac:dyDescent="0.2">
      <c r="A125" s="2" t="s">
        <v>153</v>
      </c>
      <c r="B125" s="3">
        <v>1.45</v>
      </c>
      <c r="D125" s="2" t="s">
        <v>336</v>
      </c>
      <c r="E125" s="3">
        <v>2.2800000000000002</v>
      </c>
    </row>
    <row r="126" spans="1:5" x14ac:dyDescent="0.2">
      <c r="A126" s="2" t="s">
        <v>117</v>
      </c>
      <c r="B126" s="3">
        <v>1.43</v>
      </c>
      <c r="D126" s="2" t="s">
        <v>203</v>
      </c>
      <c r="E126" s="3">
        <v>2.266</v>
      </c>
    </row>
    <row r="127" spans="1:5" x14ac:dyDescent="0.2">
      <c r="A127" s="2" t="s">
        <v>69</v>
      </c>
      <c r="B127" s="3">
        <v>1.41</v>
      </c>
      <c r="D127" s="2" t="s">
        <v>71</v>
      </c>
      <c r="E127" s="3">
        <v>2.2566666666666664</v>
      </c>
    </row>
    <row r="128" spans="1:5" x14ac:dyDescent="0.2">
      <c r="A128" s="2" t="s">
        <v>78</v>
      </c>
      <c r="B128" s="3">
        <v>1.35</v>
      </c>
      <c r="D128" s="2" t="s">
        <v>446</v>
      </c>
      <c r="E128" s="3">
        <v>2.2400000000000002</v>
      </c>
    </row>
    <row r="129" spans="1:5" x14ac:dyDescent="0.2">
      <c r="A129" s="2" t="s">
        <v>197</v>
      </c>
      <c r="B129" s="3">
        <v>1.33</v>
      </c>
      <c r="D129" s="2" t="s">
        <v>163</v>
      </c>
      <c r="E129" s="3">
        <v>2.2139999999999995</v>
      </c>
    </row>
    <row r="130" spans="1:5" x14ac:dyDescent="0.2">
      <c r="A130" s="2" t="s">
        <v>243</v>
      </c>
      <c r="B130" s="3">
        <v>1.3</v>
      </c>
      <c r="D130" s="2" t="s">
        <v>241</v>
      </c>
      <c r="E130" s="3">
        <v>2.186666666666667</v>
      </c>
    </row>
    <row r="131" spans="1:5" x14ac:dyDescent="0.2">
      <c r="A131" s="2" t="s">
        <v>217</v>
      </c>
      <c r="B131" s="3">
        <v>1.28</v>
      </c>
      <c r="D131" s="2" t="s">
        <v>364</v>
      </c>
      <c r="E131" s="3">
        <v>2.14</v>
      </c>
    </row>
    <row r="132" spans="1:5" x14ac:dyDescent="0.2">
      <c r="A132" s="2" t="s">
        <v>51</v>
      </c>
      <c r="B132" s="3">
        <v>1.24</v>
      </c>
      <c r="D132" s="2" t="s">
        <v>415</v>
      </c>
      <c r="E132" s="3">
        <v>2.1</v>
      </c>
    </row>
    <row r="133" spans="1:5" x14ac:dyDescent="0.2">
      <c r="A133" s="2" t="s">
        <v>115</v>
      </c>
      <c r="B133" s="3">
        <v>1.24</v>
      </c>
      <c r="D133" s="2" t="s">
        <v>159</v>
      </c>
      <c r="E133" s="3">
        <v>2.0933333333333333</v>
      </c>
    </row>
    <row r="134" spans="1:5" x14ac:dyDescent="0.2">
      <c r="A134" s="2" t="s">
        <v>111</v>
      </c>
      <c r="B134" s="3">
        <v>1.18</v>
      </c>
      <c r="D134" s="2" t="s">
        <v>230</v>
      </c>
      <c r="E134" s="3">
        <v>2.0833333333333326</v>
      </c>
    </row>
    <row r="135" spans="1:5" x14ac:dyDescent="0.2">
      <c r="A135" s="2" t="s">
        <v>348</v>
      </c>
      <c r="B135" s="3">
        <v>1.03</v>
      </c>
      <c r="D135" s="2" t="s">
        <v>104</v>
      </c>
      <c r="E135" s="3">
        <v>2.0659999999999998</v>
      </c>
    </row>
    <row r="136" spans="1:5" x14ac:dyDescent="0.2">
      <c r="A136" s="2" t="s">
        <v>350</v>
      </c>
      <c r="B136" s="3">
        <v>1.03</v>
      </c>
      <c r="D136" s="2" t="s">
        <v>197</v>
      </c>
      <c r="E136" s="3">
        <v>2.06</v>
      </c>
    </row>
    <row r="137" spans="1:5" x14ac:dyDescent="0.2">
      <c r="A137" s="2" t="s">
        <v>394</v>
      </c>
      <c r="B137" s="3">
        <v>0.99</v>
      </c>
      <c r="D137" s="2" t="s">
        <v>378</v>
      </c>
      <c r="E137" s="3">
        <v>2.0333333333333332</v>
      </c>
    </row>
    <row r="138" spans="1:5" x14ac:dyDescent="0.2">
      <c r="A138" s="2" t="s">
        <v>228</v>
      </c>
      <c r="B138" s="3">
        <v>0.87</v>
      </c>
      <c r="D138" s="2" t="s">
        <v>23</v>
      </c>
      <c r="E138" s="3">
        <v>2.0059999999999998</v>
      </c>
    </row>
    <row r="139" spans="1:5" x14ac:dyDescent="0.2">
      <c r="A139" s="2" t="s">
        <v>59</v>
      </c>
      <c r="B139" s="3">
        <v>0.81</v>
      </c>
      <c r="D139" s="2" t="s">
        <v>35</v>
      </c>
      <c r="E139" s="3">
        <v>1.998</v>
      </c>
    </row>
    <row r="140" spans="1:5" x14ac:dyDescent="0.2">
      <c r="A140" s="2" t="s">
        <v>14</v>
      </c>
      <c r="B140" s="3">
        <v>0.8</v>
      </c>
      <c r="D140" s="2" t="s">
        <v>55</v>
      </c>
      <c r="E140" s="3">
        <v>1.9925000000000002</v>
      </c>
    </row>
    <row r="141" spans="1:5" x14ac:dyDescent="0.2">
      <c r="A141" s="2" t="s">
        <v>330</v>
      </c>
      <c r="B141" s="3">
        <v>0.8</v>
      </c>
      <c r="D141" s="2" t="s">
        <v>129</v>
      </c>
      <c r="E141" s="3">
        <v>1.984</v>
      </c>
    </row>
    <row r="142" spans="1:5" x14ac:dyDescent="0.2">
      <c r="A142" s="2" t="s">
        <v>203</v>
      </c>
      <c r="B142" s="3">
        <v>0.7</v>
      </c>
      <c r="D142" s="2" t="s">
        <v>358</v>
      </c>
      <c r="E142" s="3">
        <v>1.9824999999999999</v>
      </c>
    </row>
    <row r="143" spans="1:5" x14ac:dyDescent="0.2">
      <c r="A143" s="2" t="s">
        <v>283</v>
      </c>
      <c r="B143" s="3">
        <v>0.64</v>
      </c>
      <c r="D143" s="2" t="s">
        <v>43</v>
      </c>
      <c r="E143" s="3">
        <v>1.9766666666666666</v>
      </c>
    </row>
    <row r="144" spans="1:5" x14ac:dyDescent="0.2">
      <c r="A144" s="2" t="s">
        <v>191</v>
      </c>
      <c r="B144" s="3">
        <v>0.56999999999999995</v>
      </c>
      <c r="D144" s="2" t="s">
        <v>277</v>
      </c>
      <c r="E144" s="3">
        <v>1.956</v>
      </c>
    </row>
    <row r="145" spans="1:5" x14ac:dyDescent="0.2">
      <c r="A145" s="2" t="s">
        <v>253</v>
      </c>
      <c r="B145" s="3">
        <v>0.51</v>
      </c>
      <c r="D145" s="2" t="s">
        <v>269</v>
      </c>
      <c r="E145" s="3">
        <v>1.9439999999999997</v>
      </c>
    </row>
    <row r="146" spans="1:5" x14ac:dyDescent="0.2">
      <c r="A146" s="2" t="s">
        <v>279</v>
      </c>
      <c r="B146" s="3">
        <v>0.49</v>
      </c>
      <c r="D146" s="2" t="s">
        <v>6</v>
      </c>
      <c r="E146" s="3">
        <v>1.9179999999999999</v>
      </c>
    </row>
    <row r="147" spans="1:5" x14ac:dyDescent="0.2">
      <c r="A147" s="2" t="s">
        <v>109</v>
      </c>
      <c r="B147" s="3">
        <v>0.47</v>
      </c>
      <c r="D147" s="2" t="s">
        <v>293</v>
      </c>
      <c r="E147" s="3">
        <v>1.8480000000000001</v>
      </c>
    </row>
    <row r="148" spans="1:5" x14ac:dyDescent="0.2">
      <c r="A148" s="2" t="s">
        <v>315</v>
      </c>
      <c r="B148" s="3">
        <v>0.32</v>
      </c>
      <c r="D148" s="2" t="s">
        <v>326</v>
      </c>
      <c r="E148" s="3">
        <v>1.835</v>
      </c>
    </row>
    <row r="149" spans="1:5" x14ac:dyDescent="0.2">
      <c r="A149" s="2" t="s">
        <v>29</v>
      </c>
      <c r="B149" s="3">
        <v>0.18</v>
      </c>
      <c r="D149" s="2" t="s">
        <v>51</v>
      </c>
      <c r="E149" s="3">
        <v>1.8133333333333335</v>
      </c>
    </row>
    <row r="150" spans="1:5" x14ac:dyDescent="0.2">
      <c r="A150" s="2" t="s">
        <v>151</v>
      </c>
      <c r="B150" s="3">
        <v>7.0000000000000007E-2</v>
      </c>
      <c r="D150" s="2" t="s">
        <v>285</v>
      </c>
      <c r="E150" s="3">
        <v>1.81</v>
      </c>
    </row>
    <row r="151" spans="1:5" x14ac:dyDescent="0.2">
      <c r="A151" s="2" t="s">
        <v>239</v>
      </c>
      <c r="B151" s="3">
        <v>0.01</v>
      </c>
      <c r="D151" s="2" t="s">
        <v>123</v>
      </c>
      <c r="E151" s="3">
        <v>1.8079999999999998</v>
      </c>
    </row>
    <row r="152" spans="1:5" x14ac:dyDescent="0.2">
      <c r="A152" s="2" t="s">
        <v>73</v>
      </c>
      <c r="B152" s="3"/>
      <c r="D152" s="2" t="s">
        <v>368</v>
      </c>
      <c r="E152" s="3">
        <v>1.7899999999999998</v>
      </c>
    </row>
    <row r="153" spans="1:5" x14ac:dyDescent="0.2">
      <c r="A153" s="2" t="s">
        <v>88</v>
      </c>
      <c r="B153" s="3"/>
      <c r="D153" s="2" t="s">
        <v>5</v>
      </c>
      <c r="E153" s="3">
        <v>1.786</v>
      </c>
    </row>
    <row r="154" spans="1:5" x14ac:dyDescent="0.2">
      <c r="A154" s="2" t="s">
        <v>100</v>
      </c>
      <c r="B154" s="3"/>
      <c r="D154" s="2" t="s">
        <v>396</v>
      </c>
      <c r="E154" s="3">
        <v>1.7666666666666668</v>
      </c>
    </row>
    <row r="155" spans="1:5" x14ac:dyDescent="0.2">
      <c r="A155" s="2" t="s">
        <v>90</v>
      </c>
      <c r="B155" s="3"/>
      <c r="D155" s="2" t="s">
        <v>29</v>
      </c>
      <c r="E155" s="3">
        <v>1.764</v>
      </c>
    </row>
    <row r="156" spans="1:5" x14ac:dyDescent="0.2">
      <c r="A156" s="2" t="s">
        <v>94</v>
      </c>
      <c r="B156" s="3"/>
      <c r="D156" s="2" t="s">
        <v>183</v>
      </c>
      <c r="E156" s="3">
        <v>1.7639999999999998</v>
      </c>
    </row>
    <row r="157" spans="1:5" x14ac:dyDescent="0.2">
      <c r="A157" s="2" t="s">
        <v>189</v>
      </c>
      <c r="B157" s="3">
        <v>-0.12</v>
      </c>
      <c r="D157" s="2" t="s">
        <v>324</v>
      </c>
      <c r="E157" s="3">
        <v>1.73</v>
      </c>
    </row>
    <row r="158" spans="1:5" x14ac:dyDescent="0.2">
      <c r="A158" s="2" t="s">
        <v>107</v>
      </c>
      <c r="B158" s="3">
        <v>-0.12</v>
      </c>
      <c r="D158" s="2" t="s">
        <v>207</v>
      </c>
      <c r="E158" s="3">
        <v>1.7166666666666666</v>
      </c>
    </row>
    <row r="159" spans="1:5" x14ac:dyDescent="0.2">
      <c r="A159" s="2" t="s">
        <v>234</v>
      </c>
      <c r="B159" s="3">
        <v>-0.16</v>
      </c>
      <c r="D159" s="2" t="s">
        <v>73</v>
      </c>
      <c r="E159" s="3">
        <v>1.61</v>
      </c>
    </row>
    <row r="160" spans="1:5" x14ac:dyDescent="0.2">
      <c r="A160" s="2" t="s">
        <v>149</v>
      </c>
      <c r="B160" s="3">
        <v>-0.31</v>
      </c>
      <c r="D160" s="2" t="s">
        <v>228</v>
      </c>
      <c r="E160" s="3">
        <v>1.6059999999999999</v>
      </c>
    </row>
    <row r="161" spans="1:5" x14ac:dyDescent="0.2">
      <c r="A161" s="2" t="s">
        <v>67</v>
      </c>
      <c r="B161" s="3">
        <v>-0.52</v>
      </c>
      <c r="D161" s="2" t="s">
        <v>247</v>
      </c>
      <c r="E161" s="3">
        <v>1.5866666666666667</v>
      </c>
    </row>
    <row r="162" spans="1:5" x14ac:dyDescent="0.2">
      <c r="A162" s="2" t="s">
        <v>45</v>
      </c>
      <c r="B162" s="3">
        <v>-0.72</v>
      </c>
      <c r="D162" s="2" t="s">
        <v>289</v>
      </c>
      <c r="E162" s="3">
        <v>1.57</v>
      </c>
    </row>
    <row r="163" spans="1:5" x14ac:dyDescent="0.2">
      <c r="A163" s="2" t="s">
        <v>346</v>
      </c>
      <c r="B163" s="3">
        <v>-0.83</v>
      </c>
      <c r="D163" s="2" t="s">
        <v>181</v>
      </c>
      <c r="E163" s="3">
        <v>1.5620000000000001</v>
      </c>
    </row>
    <row r="164" spans="1:5" x14ac:dyDescent="0.2">
      <c r="A164" s="2" t="s">
        <v>201</v>
      </c>
      <c r="B164" s="3">
        <v>-1.1100000000000001</v>
      </c>
      <c r="D164" s="2" t="s">
        <v>45</v>
      </c>
      <c r="E164" s="3">
        <v>1.5366666666666668</v>
      </c>
    </row>
    <row r="165" spans="1:5" x14ac:dyDescent="0.2">
      <c r="A165" s="2" t="s">
        <v>177</v>
      </c>
      <c r="B165" s="3">
        <v>-1.1399999999999999</v>
      </c>
      <c r="D165" s="2" t="s">
        <v>134</v>
      </c>
      <c r="E165" s="3">
        <v>1.5</v>
      </c>
    </row>
    <row r="166" spans="1:5" x14ac:dyDescent="0.2">
      <c r="A166" s="2" t="s">
        <v>205</v>
      </c>
      <c r="B166" s="3">
        <v>-1.1399999999999999</v>
      </c>
      <c r="D166" s="2" t="s">
        <v>297</v>
      </c>
      <c r="E166" s="3">
        <v>1.452</v>
      </c>
    </row>
    <row r="167" spans="1:5" x14ac:dyDescent="0.2">
      <c r="A167" s="2" t="s">
        <v>311</v>
      </c>
      <c r="B167" s="3">
        <v>-1.26</v>
      </c>
      <c r="D167" s="2" t="s">
        <v>111</v>
      </c>
      <c r="E167" s="3">
        <v>1.3959999999999999</v>
      </c>
    </row>
    <row r="168" spans="1:5" x14ac:dyDescent="0.2">
      <c r="A168" s="2" t="s">
        <v>386</v>
      </c>
      <c r="B168" s="3">
        <v>-1.3</v>
      </c>
      <c r="D168" s="2" t="s">
        <v>96</v>
      </c>
      <c r="E168" s="3">
        <v>1.36</v>
      </c>
    </row>
    <row r="169" spans="1:5" x14ac:dyDescent="0.2">
      <c r="A169" s="2" t="s">
        <v>0</v>
      </c>
      <c r="B169" s="3">
        <v>-1.34</v>
      </c>
      <c r="D169" s="2" t="s">
        <v>322</v>
      </c>
      <c r="E169" s="3">
        <v>1.33</v>
      </c>
    </row>
    <row r="170" spans="1:5" x14ac:dyDescent="0.2">
      <c r="A170" s="2" t="s">
        <v>255</v>
      </c>
      <c r="B170" s="3">
        <v>-1.78</v>
      </c>
      <c r="D170" s="2" t="s">
        <v>0</v>
      </c>
      <c r="E170" s="3">
        <v>1.3279999999999998</v>
      </c>
    </row>
    <row r="171" spans="1:5" x14ac:dyDescent="0.2">
      <c r="A171" s="2" t="s">
        <v>230</v>
      </c>
      <c r="B171" s="3">
        <v>-2.31</v>
      </c>
      <c r="D171" s="2" t="s">
        <v>405</v>
      </c>
      <c r="E171" s="3">
        <v>1.31</v>
      </c>
    </row>
    <row r="172" spans="1:5" x14ac:dyDescent="0.2">
      <c r="A172" s="2" t="s">
        <v>86</v>
      </c>
      <c r="B172" s="3">
        <v>-2.57</v>
      </c>
      <c r="D172" s="2" t="s">
        <v>157</v>
      </c>
      <c r="E172" s="3">
        <v>1.27</v>
      </c>
    </row>
    <row r="173" spans="1:5" x14ac:dyDescent="0.2">
      <c r="A173" s="2" t="s">
        <v>25</v>
      </c>
      <c r="B173" s="3">
        <v>-3.09</v>
      </c>
      <c r="D173" s="2" t="s">
        <v>295</v>
      </c>
      <c r="E173" s="3">
        <v>1.27</v>
      </c>
    </row>
    <row r="174" spans="1:5" x14ac:dyDescent="0.2">
      <c r="A174" s="2" t="s">
        <v>303</v>
      </c>
      <c r="B174" s="3">
        <v>-3.9</v>
      </c>
      <c r="D174" s="2" t="s">
        <v>448</v>
      </c>
      <c r="E174" s="3">
        <v>1.21</v>
      </c>
    </row>
    <row r="175" spans="1:5" x14ac:dyDescent="0.2">
      <c r="A175" s="2" t="s">
        <v>524</v>
      </c>
      <c r="B175">
        <v>575.73889759036138</v>
      </c>
      <c r="D175" s="2" t="s">
        <v>31</v>
      </c>
      <c r="E175" s="3">
        <v>1.21</v>
      </c>
    </row>
    <row r="176" spans="1:5" x14ac:dyDescent="0.2">
      <c r="D176" s="2" t="s">
        <v>109</v>
      </c>
      <c r="E176" s="3">
        <v>1.2066666666666668</v>
      </c>
    </row>
    <row r="177" spans="4:5" x14ac:dyDescent="0.2">
      <c r="D177" s="2" t="s">
        <v>399</v>
      </c>
      <c r="E177" s="3">
        <v>1.2000000000000002</v>
      </c>
    </row>
    <row r="178" spans="4:5" x14ac:dyDescent="0.2">
      <c r="D178" s="2" t="s">
        <v>25</v>
      </c>
      <c r="E178" s="3">
        <v>1.17</v>
      </c>
    </row>
    <row r="179" spans="4:5" x14ac:dyDescent="0.2">
      <c r="D179" s="2" t="s">
        <v>90</v>
      </c>
      <c r="E179" s="3">
        <v>1.1499999999999999</v>
      </c>
    </row>
    <row r="180" spans="4:5" x14ac:dyDescent="0.2">
      <c r="D180" s="2" t="s">
        <v>78</v>
      </c>
      <c r="E180" s="3">
        <v>1.0659999999999998</v>
      </c>
    </row>
    <row r="181" spans="4:5" x14ac:dyDescent="0.2">
      <c r="D181" s="2" t="s">
        <v>315</v>
      </c>
      <c r="E181" s="3">
        <v>1.05</v>
      </c>
    </row>
    <row r="182" spans="4:5" x14ac:dyDescent="0.2">
      <c r="D182" s="2" t="s">
        <v>407</v>
      </c>
      <c r="E182" s="3">
        <v>1.02925</v>
      </c>
    </row>
    <row r="183" spans="4:5" x14ac:dyDescent="0.2">
      <c r="D183" s="2" t="s">
        <v>189</v>
      </c>
      <c r="E183" s="3">
        <v>0.99400000000000011</v>
      </c>
    </row>
    <row r="184" spans="4:5" x14ac:dyDescent="0.2">
      <c r="D184" s="2" t="s">
        <v>153</v>
      </c>
      <c r="E184" s="3">
        <v>0.96333333333333326</v>
      </c>
    </row>
    <row r="185" spans="4:5" x14ac:dyDescent="0.2">
      <c r="D185" s="2" t="s">
        <v>195</v>
      </c>
      <c r="E185" s="3">
        <v>0.96200000000000008</v>
      </c>
    </row>
    <row r="186" spans="4:5" x14ac:dyDescent="0.2">
      <c r="D186" s="2" t="s">
        <v>401</v>
      </c>
      <c r="E186" s="3">
        <v>0.92</v>
      </c>
    </row>
    <row r="187" spans="4:5" x14ac:dyDescent="0.2">
      <c r="D187" s="2" t="s">
        <v>259</v>
      </c>
      <c r="E187" s="3">
        <v>0.8</v>
      </c>
    </row>
    <row r="188" spans="4:5" x14ac:dyDescent="0.2">
      <c r="D188" s="2" t="s">
        <v>239</v>
      </c>
      <c r="E188" s="3">
        <v>0.7633333333333332</v>
      </c>
    </row>
    <row r="189" spans="4:5" x14ac:dyDescent="0.2">
      <c r="D189" s="2" t="s">
        <v>237</v>
      </c>
      <c r="E189" s="3">
        <v>0.76</v>
      </c>
    </row>
    <row r="190" spans="4:5" x14ac:dyDescent="0.2">
      <c r="D190" s="2" t="s">
        <v>348</v>
      </c>
      <c r="E190" s="3">
        <v>0.7599999999999999</v>
      </c>
    </row>
    <row r="191" spans="4:5" x14ac:dyDescent="0.2">
      <c r="D191" s="2" t="s">
        <v>84</v>
      </c>
      <c r="E191" s="3">
        <v>0.69333333333333336</v>
      </c>
    </row>
    <row r="192" spans="4:5" x14ac:dyDescent="0.2">
      <c r="D192" s="2" t="s">
        <v>350</v>
      </c>
      <c r="E192" s="3">
        <v>0.68399999999999994</v>
      </c>
    </row>
    <row r="193" spans="4:5" x14ac:dyDescent="0.2">
      <c r="D193" s="2" t="s">
        <v>199</v>
      </c>
      <c r="E193" s="3">
        <v>0.59</v>
      </c>
    </row>
    <row r="194" spans="4:5" x14ac:dyDescent="0.2">
      <c r="D194" s="2" t="s">
        <v>149</v>
      </c>
      <c r="E194" s="3">
        <v>0.59</v>
      </c>
    </row>
    <row r="195" spans="4:5" x14ac:dyDescent="0.2">
      <c r="D195" s="2" t="s">
        <v>346</v>
      </c>
      <c r="E195" s="3">
        <v>0.52666666666666651</v>
      </c>
    </row>
    <row r="196" spans="4:5" x14ac:dyDescent="0.2">
      <c r="D196" s="2" t="s">
        <v>275</v>
      </c>
      <c r="E196" s="3">
        <v>0.46</v>
      </c>
    </row>
    <row r="197" spans="4:5" x14ac:dyDescent="0.2">
      <c r="D197" s="2" t="s">
        <v>67</v>
      </c>
      <c r="E197" s="3">
        <v>0.43999999999999995</v>
      </c>
    </row>
    <row r="198" spans="4:5" x14ac:dyDescent="0.2">
      <c r="D198" s="2" t="s">
        <v>173</v>
      </c>
      <c r="E198" s="3">
        <v>0.38599999999999995</v>
      </c>
    </row>
    <row r="199" spans="4:5" x14ac:dyDescent="0.2">
      <c r="D199" s="2" t="s">
        <v>107</v>
      </c>
      <c r="E199" s="3">
        <v>0.37249999999999994</v>
      </c>
    </row>
    <row r="200" spans="4:5" x14ac:dyDescent="0.2">
      <c r="D200" s="2" t="s">
        <v>464</v>
      </c>
      <c r="E200" s="3">
        <v>0.37</v>
      </c>
    </row>
    <row r="201" spans="4:5" x14ac:dyDescent="0.2">
      <c r="D201" s="2" t="s">
        <v>201</v>
      </c>
      <c r="E201" s="3">
        <v>0.35999999999999993</v>
      </c>
    </row>
    <row r="202" spans="4:5" x14ac:dyDescent="0.2">
      <c r="D202" s="2" t="s">
        <v>205</v>
      </c>
      <c r="E202" s="3">
        <v>0.28799999999999992</v>
      </c>
    </row>
    <row r="203" spans="4:5" x14ac:dyDescent="0.2">
      <c r="D203" s="2" t="s">
        <v>283</v>
      </c>
      <c r="E203" s="3">
        <v>0.25666666666666671</v>
      </c>
    </row>
    <row r="204" spans="4:5" x14ac:dyDescent="0.2">
      <c r="D204" s="2" t="s">
        <v>19</v>
      </c>
      <c r="E204" s="3">
        <v>0.23749999999999999</v>
      </c>
    </row>
    <row r="205" spans="4:5" x14ac:dyDescent="0.2">
      <c r="D205" s="2" t="s">
        <v>117</v>
      </c>
      <c r="E205" s="3">
        <v>0.22250000000000003</v>
      </c>
    </row>
    <row r="206" spans="4:5" x14ac:dyDescent="0.2">
      <c r="D206" s="2" t="s">
        <v>86</v>
      </c>
      <c r="E206" s="3">
        <v>0.18500000000000005</v>
      </c>
    </row>
    <row r="207" spans="4:5" x14ac:dyDescent="0.2">
      <c r="D207" s="2" t="s">
        <v>59</v>
      </c>
      <c r="E207" s="3">
        <v>0.17333333333333334</v>
      </c>
    </row>
    <row r="208" spans="4:5" x14ac:dyDescent="0.2">
      <c r="D208" s="2" t="s">
        <v>234</v>
      </c>
      <c r="E208" s="3">
        <v>4.333333333333337E-2</v>
      </c>
    </row>
    <row r="209" spans="4:5" x14ac:dyDescent="0.2">
      <c r="D209" s="2" t="s">
        <v>409</v>
      </c>
      <c r="E209" s="9"/>
    </row>
    <row r="210" spans="4:5" x14ac:dyDescent="0.2">
      <c r="D210" s="2" t="s">
        <v>403</v>
      </c>
      <c r="E210" s="9"/>
    </row>
    <row r="211" spans="4:5" x14ac:dyDescent="0.2">
      <c r="D211" s="2" t="s">
        <v>453</v>
      </c>
      <c r="E211" s="9"/>
    </row>
    <row r="212" spans="4:5" x14ac:dyDescent="0.2">
      <c r="D212" s="2" t="s">
        <v>177</v>
      </c>
      <c r="E212" s="3">
        <v>-2.9999999999999971E-2</v>
      </c>
    </row>
    <row r="213" spans="4:5" x14ac:dyDescent="0.2">
      <c r="D213" s="2" t="s">
        <v>301</v>
      </c>
      <c r="E213" s="9">
        <v>-0.2</v>
      </c>
    </row>
    <row r="214" spans="4:5" x14ac:dyDescent="0.2">
      <c r="D214" s="2" t="s">
        <v>39</v>
      </c>
      <c r="E214" s="3">
        <v>-0.99000000000000021</v>
      </c>
    </row>
    <row r="215" spans="4:5" x14ac:dyDescent="0.2">
      <c r="D215" s="2" t="s">
        <v>213</v>
      </c>
      <c r="E215" s="3">
        <v>-1.2</v>
      </c>
    </row>
    <row r="216" spans="4:5" x14ac:dyDescent="0.2">
      <c r="D216" s="2" t="s">
        <v>121</v>
      </c>
      <c r="E216" s="3">
        <v>-14.4</v>
      </c>
    </row>
    <row r="217" spans="4:5" x14ac:dyDescent="0.2">
      <c r="D217" s="2" t="s">
        <v>524</v>
      </c>
      <c r="E217" s="9">
        <v>503.42854409769325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7816B4-22B8-4EC9-AF80-81BF46A4A823}">
  <dimension ref="A1:S232"/>
  <sheetViews>
    <sheetView workbookViewId="0">
      <selection activeCell="P17" sqref="P17"/>
    </sheetView>
  </sheetViews>
  <sheetFormatPr baseColWidth="10" defaultColWidth="8.83203125" defaultRowHeight="15" x14ac:dyDescent="0.2"/>
  <sheetData>
    <row r="1" spans="14:19" x14ac:dyDescent="0.2">
      <c r="N1" t="s">
        <v>9</v>
      </c>
      <c r="O1" t="s">
        <v>526</v>
      </c>
      <c r="R1" t="s">
        <v>9</v>
      </c>
      <c r="S1" t="s">
        <v>526</v>
      </c>
    </row>
    <row r="2" spans="14:19" x14ac:dyDescent="0.2">
      <c r="N2" s="4" t="e" vm="1">
        <v>#VALUE!</v>
      </c>
      <c r="O2" s="5">
        <v>91941.05750000001</v>
      </c>
      <c r="R2" s="11" t="e" vm="2">
        <v>#VALUE!</v>
      </c>
      <c r="S2" s="12">
        <v>83.49</v>
      </c>
    </row>
    <row r="3" spans="14:19" x14ac:dyDescent="0.2">
      <c r="N3" s="4" t="e" vm="2">
        <v>#VALUE!</v>
      </c>
      <c r="O3" s="5">
        <v>83.49</v>
      </c>
      <c r="R3" s="11" t="e" vm="3">
        <v>#VALUE!</v>
      </c>
      <c r="S3" s="12">
        <v>43</v>
      </c>
    </row>
    <row r="4" spans="14:19" x14ac:dyDescent="0.2">
      <c r="N4" s="4" t="e" vm="3">
        <v>#VALUE!</v>
      </c>
      <c r="O4" s="5">
        <v>43</v>
      </c>
      <c r="R4" s="11" t="e" vm="4">
        <v>#VALUE!</v>
      </c>
      <c r="S4" s="12">
        <v>36.425000000000004</v>
      </c>
    </row>
    <row r="5" spans="14:19" x14ac:dyDescent="0.2">
      <c r="N5" s="4" t="e" vm="4">
        <v>#VALUE!</v>
      </c>
      <c r="O5" s="5">
        <v>36.425000000000004</v>
      </c>
      <c r="R5" s="11" t="e" vm="5">
        <v>#VALUE!</v>
      </c>
      <c r="S5" s="12">
        <v>29.27</v>
      </c>
    </row>
    <row r="6" spans="14:19" x14ac:dyDescent="0.2">
      <c r="N6" s="4" t="e" vm="6">
        <v>#VALUE!</v>
      </c>
      <c r="O6" s="5">
        <v>29.27</v>
      </c>
      <c r="R6" s="11" t="e" vm="7">
        <v>#VALUE!</v>
      </c>
      <c r="S6" s="12">
        <v>27.6</v>
      </c>
    </row>
    <row r="7" spans="14:19" x14ac:dyDescent="0.2">
      <c r="N7" s="4" t="e" vm="7">
        <v>#VALUE!</v>
      </c>
      <c r="O7" s="5">
        <v>27.6</v>
      </c>
      <c r="R7" s="11" t="e" vm="8">
        <v>#VALUE!</v>
      </c>
      <c r="S7" s="12">
        <v>21.426666666666666</v>
      </c>
    </row>
    <row r="8" spans="14:19" x14ac:dyDescent="0.2">
      <c r="N8" s="4" t="e" vm="8">
        <v>#VALUE!</v>
      </c>
      <c r="O8" s="5">
        <v>21.426666666666666</v>
      </c>
      <c r="R8" s="11" t="e" vm="9">
        <v>#VALUE!</v>
      </c>
      <c r="S8" s="12">
        <v>21.206666666666667</v>
      </c>
    </row>
    <row r="9" spans="14:19" x14ac:dyDescent="0.2">
      <c r="N9" s="4" t="e" vm="9">
        <v>#VALUE!</v>
      </c>
      <c r="O9" s="5">
        <v>21.206666666666667</v>
      </c>
      <c r="R9" s="11" t="e" vm="10">
        <v>#VALUE!</v>
      </c>
      <c r="S9" s="12">
        <v>20.354000000000003</v>
      </c>
    </row>
    <row r="10" spans="14:19" x14ac:dyDescent="0.2">
      <c r="N10" s="4" t="e" vm="10">
        <v>#VALUE!</v>
      </c>
      <c r="O10" s="5">
        <v>20.354000000000003</v>
      </c>
      <c r="R10" s="11" t="e" vm="11">
        <v>#VALUE!</v>
      </c>
      <c r="S10" s="12">
        <v>19.356666666666669</v>
      </c>
    </row>
    <row r="11" spans="14:19" x14ac:dyDescent="0.2">
      <c r="N11" s="4" t="e" vm="11">
        <v>#VALUE!</v>
      </c>
      <c r="O11" s="5">
        <v>19.356666666666669</v>
      </c>
      <c r="R11" s="11" t="e" vm="12">
        <v>#VALUE!</v>
      </c>
      <c r="S11" s="12">
        <v>18.64</v>
      </c>
    </row>
    <row r="12" spans="14:19" x14ac:dyDescent="0.2">
      <c r="R12" s="11"/>
      <c r="S12" s="12"/>
    </row>
    <row r="22" spans="1:2" x14ac:dyDescent="0.2">
      <c r="A22" s="4"/>
      <c r="B22" s="5"/>
    </row>
    <row r="23" spans="1:2" x14ac:dyDescent="0.2">
      <c r="A23" s="4" t="s">
        <v>328</v>
      </c>
      <c r="B23" s="5">
        <v>83.49</v>
      </c>
    </row>
    <row r="24" spans="1:2" x14ac:dyDescent="0.2">
      <c r="A24" s="4" t="s">
        <v>27</v>
      </c>
      <c r="B24" s="5">
        <v>43</v>
      </c>
    </row>
    <row r="25" spans="1:2" x14ac:dyDescent="0.2">
      <c r="A25" s="4" t="s">
        <v>313</v>
      </c>
      <c r="B25" s="5">
        <v>36.425000000000004</v>
      </c>
    </row>
    <row r="26" spans="1:2" x14ac:dyDescent="0.2">
      <c r="A26" s="4" t="s">
        <v>88</v>
      </c>
      <c r="B26" s="5">
        <v>29.27</v>
      </c>
    </row>
    <row r="27" spans="1:2" x14ac:dyDescent="0.2">
      <c r="A27" s="4" t="s">
        <v>388</v>
      </c>
      <c r="B27" s="5">
        <v>27.6</v>
      </c>
    </row>
    <row r="28" spans="1:2" x14ac:dyDescent="0.2">
      <c r="A28" s="4" t="s">
        <v>376</v>
      </c>
      <c r="B28" s="5">
        <v>21.426666666666666</v>
      </c>
    </row>
    <row r="29" spans="1:2" x14ac:dyDescent="0.2">
      <c r="A29" s="4" t="s">
        <v>211</v>
      </c>
      <c r="B29" s="5">
        <v>21.206666666666667</v>
      </c>
    </row>
    <row r="30" spans="1:2" x14ac:dyDescent="0.2">
      <c r="A30" s="4" t="s">
        <v>175</v>
      </c>
      <c r="B30" s="5">
        <v>20.354000000000003</v>
      </c>
    </row>
    <row r="31" spans="1:2" x14ac:dyDescent="0.2">
      <c r="A31" s="4" t="s">
        <v>21</v>
      </c>
      <c r="B31" s="5">
        <v>19.356666666666669</v>
      </c>
    </row>
    <row r="32" spans="1:2" x14ac:dyDescent="0.2">
      <c r="A32" s="4" t="s">
        <v>344</v>
      </c>
      <c r="B32" s="5">
        <v>18.64</v>
      </c>
    </row>
    <row r="33" spans="1:2" x14ac:dyDescent="0.2">
      <c r="A33" s="4" t="s">
        <v>362</v>
      </c>
      <c r="B33" s="5">
        <v>17.945999999999998</v>
      </c>
    </row>
    <row r="34" spans="1:2" x14ac:dyDescent="0.2">
      <c r="A34" s="4" t="s">
        <v>320</v>
      </c>
      <c r="B34" s="5">
        <v>15.670000000000002</v>
      </c>
    </row>
    <row r="35" spans="1:2" x14ac:dyDescent="0.2">
      <c r="A35" s="4" t="s">
        <v>119</v>
      </c>
      <c r="B35" s="5">
        <v>15.258000000000001</v>
      </c>
    </row>
    <row r="36" spans="1:2" x14ac:dyDescent="0.2">
      <c r="A36" s="4" t="s">
        <v>354</v>
      </c>
      <c r="B36" s="5">
        <v>13.3</v>
      </c>
    </row>
    <row r="37" spans="1:2" x14ac:dyDescent="0.2">
      <c r="A37" s="4" t="s">
        <v>165</v>
      </c>
      <c r="B37" s="5">
        <v>13.050000000000002</v>
      </c>
    </row>
    <row r="38" spans="1:2" x14ac:dyDescent="0.2">
      <c r="A38" s="4" t="s">
        <v>257</v>
      </c>
      <c r="B38" s="5">
        <v>12.200000000000001</v>
      </c>
    </row>
    <row r="39" spans="1:2" x14ac:dyDescent="0.2">
      <c r="A39" s="4" t="s">
        <v>127</v>
      </c>
      <c r="B39" s="5">
        <v>11.9575</v>
      </c>
    </row>
    <row r="40" spans="1:2" x14ac:dyDescent="0.2">
      <c r="A40" s="4" t="s">
        <v>265</v>
      </c>
      <c r="B40" s="5">
        <v>11.2525</v>
      </c>
    </row>
    <row r="41" spans="1:2" x14ac:dyDescent="0.2">
      <c r="A41" s="4" t="s">
        <v>370</v>
      </c>
      <c r="B41" s="5">
        <v>10.963999999999999</v>
      </c>
    </row>
    <row r="42" spans="1:2" x14ac:dyDescent="0.2">
      <c r="A42" s="4" t="s">
        <v>143</v>
      </c>
      <c r="B42" s="5">
        <v>9.9533333333333331</v>
      </c>
    </row>
    <row r="43" spans="1:2" x14ac:dyDescent="0.2">
      <c r="A43" s="4" t="s">
        <v>360</v>
      </c>
      <c r="B43" s="5">
        <v>9.1479999999999997</v>
      </c>
    </row>
    <row r="44" spans="1:2" x14ac:dyDescent="0.2">
      <c r="A44" s="4" t="s">
        <v>394</v>
      </c>
      <c r="B44" s="5">
        <v>8.7299999999999986</v>
      </c>
    </row>
    <row r="45" spans="1:2" x14ac:dyDescent="0.2">
      <c r="A45" s="4" t="s">
        <v>392</v>
      </c>
      <c r="B45" s="5">
        <v>8.6466666666666665</v>
      </c>
    </row>
    <row r="46" spans="1:2" x14ac:dyDescent="0.2">
      <c r="A46" s="4" t="s">
        <v>249</v>
      </c>
      <c r="B46" s="5">
        <v>8.4224999999999994</v>
      </c>
    </row>
    <row r="47" spans="1:2" x14ac:dyDescent="0.2">
      <c r="A47" s="4" t="s">
        <v>232</v>
      </c>
      <c r="B47" s="5">
        <v>8.3566666666666674</v>
      </c>
    </row>
    <row r="48" spans="1:2" x14ac:dyDescent="0.2">
      <c r="A48" s="4" t="s">
        <v>4</v>
      </c>
      <c r="B48" s="5">
        <v>8.1440000000000019</v>
      </c>
    </row>
    <row r="49" spans="1:2" x14ac:dyDescent="0.2">
      <c r="A49" s="4" t="s">
        <v>191</v>
      </c>
      <c r="B49" s="5">
        <v>7.2940000000000014</v>
      </c>
    </row>
    <row r="50" spans="1:2" x14ac:dyDescent="0.2">
      <c r="A50" s="4" t="s">
        <v>372</v>
      </c>
      <c r="B50" s="5">
        <v>7.1274999999999995</v>
      </c>
    </row>
    <row r="51" spans="1:2" x14ac:dyDescent="0.2">
      <c r="A51" s="4" t="s">
        <v>374</v>
      </c>
      <c r="B51" s="5">
        <v>6.895999999999999</v>
      </c>
    </row>
    <row r="52" spans="1:2" x14ac:dyDescent="0.2">
      <c r="A52" s="4" t="s">
        <v>37</v>
      </c>
      <c r="B52" s="5">
        <v>6.8920000000000003</v>
      </c>
    </row>
    <row r="53" spans="1:2" x14ac:dyDescent="0.2">
      <c r="A53" s="4" t="s">
        <v>245</v>
      </c>
      <c r="B53" s="5">
        <v>6.8</v>
      </c>
    </row>
    <row r="54" spans="1:2" x14ac:dyDescent="0.2">
      <c r="A54" s="4" t="s">
        <v>281</v>
      </c>
      <c r="B54" s="5">
        <v>6.4</v>
      </c>
    </row>
    <row r="55" spans="1:2" x14ac:dyDescent="0.2">
      <c r="A55" s="4" t="s">
        <v>147</v>
      </c>
      <c r="B55" s="5">
        <v>6.2450000000000001</v>
      </c>
    </row>
    <row r="56" spans="1:2" x14ac:dyDescent="0.2">
      <c r="A56" s="4" t="s">
        <v>467</v>
      </c>
      <c r="B56" s="5">
        <v>6.18</v>
      </c>
    </row>
    <row r="57" spans="1:2" x14ac:dyDescent="0.2">
      <c r="A57" s="4" t="s">
        <v>263</v>
      </c>
      <c r="B57" s="5">
        <v>6.0466666666666669</v>
      </c>
    </row>
    <row r="58" spans="1:2" x14ac:dyDescent="0.2">
      <c r="A58" s="4" t="s">
        <v>209</v>
      </c>
      <c r="B58" s="5">
        <v>6.0333333333333341</v>
      </c>
    </row>
    <row r="59" spans="1:2" x14ac:dyDescent="0.2">
      <c r="A59" s="4" t="s">
        <v>332</v>
      </c>
      <c r="B59" s="5">
        <v>5.98</v>
      </c>
    </row>
    <row r="60" spans="1:2" x14ac:dyDescent="0.2">
      <c r="A60" s="4" t="s">
        <v>330</v>
      </c>
      <c r="B60" s="5">
        <v>5.7833333333333341</v>
      </c>
    </row>
    <row r="61" spans="1:2" x14ac:dyDescent="0.2">
      <c r="A61" s="4" t="s">
        <v>219</v>
      </c>
      <c r="B61" s="5">
        <v>5.753333333333333</v>
      </c>
    </row>
    <row r="62" spans="1:2" x14ac:dyDescent="0.2">
      <c r="A62" s="4" t="s">
        <v>305</v>
      </c>
      <c r="B62" s="5">
        <v>5.7440000000000007</v>
      </c>
    </row>
    <row r="63" spans="1:2" x14ac:dyDescent="0.2">
      <c r="A63" s="4" t="s">
        <v>151</v>
      </c>
      <c r="B63" s="5">
        <v>5.7219999999999995</v>
      </c>
    </row>
    <row r="64" spans="1:2" x14ac:dyDescent="0.2">
      <c r="A64" s="4" t="s">
        <v>340</v>
      </c>
      <c r="B64" s="5">
        <v>5.4899999999999993</v>
      </c>
    </row>
    <row r="65" spans="1:2" x14ac:dyDescent="0.2">
      <c r="A65" s="4" t="s">
        <v>57</v>
      </c>
      <c r="B65" s="5">
        <v>5.3639999999999999</v>
      </c>
    </row>
    <row r="66" spans="1:2" x14ac:dyDescent="0.2">
      <c r="A66" s="4" t="s">
        <v>311</v>
      </c>
      <c r="B66" s="5">
        <v>5.3519999999999994</v>
      </c>
    </row>
    <row r="67" spans="1:2" x14ac:dyDescent="0.2">
      <c r="A67" s="4" t="s">
        <v>185</v>
      </c>
      <c r="B67" s="5">
        <v>5.3474999999999993</v>
      </c>
    </row>
    <row r="68" spans="1:2" x14ac:dyDescent="0.2">
      <c r="A68" s="4" t="s">
        <v>145</v>
      </c>
      <c r="B68" s="5">
        <v>5.2650000000000006</v>
      </c>
    </row>
    <row r="69" spans="1:2" x14ac:dyDescent="0.2">
      <c r="A69" s="4" t="s">
        <v>271</v>
      </c>
      <c r="B69" s="5">
        <v>5.2639999999999993</v>
      </c>
    </row>
    <row r="70" spans="1:2" x14ac:dyDescent="0.2">
      <c r="A70" s="4" t="s">
        <v>63</v>
      </c>
      <c r="B70" s="5">
        <v>4.984</v>
      </c>
    </row>
    <row r="71" spans="1:2" x14ac:dyDescent="0.2">
      <c r="A71" s="4" t="s">
        <v>193</v>
      </c>
      <c r="B71" s="5">
        <v>4.96</v>
      </c>
    </row>
    <row r="72" spans="1:2" x14ac:dyDescent="0.2">
      <c r="A72" s="4" t="s">
        <v>215</v>
      </c>
      <c r="B72" s="5">
        <v>4.9300000000000006</v>
      </c>
    </row>
    <row r="73" spans="1:2" x14ac:dyDescent="0.2">
      <c r="A73" s="4" t="s">
        <v>273</v>
      </c>
      <c r="B73" s="5">
        <v>4.833333333333333</v>
      </c>
    </row>
    <row r="74" spans="1:2" x14ac:dyDescent="0.2">
      <c r="A74" s="4" t="s">
        <v>267</v>
      </c>
      <c r="B74" s="5">
        <v>4.8179999999999996</v>
      </c>
    </row>
    <row r="75" spans="1:2" x14ac:dyDescent="0.2">
      <c r="A75" s="4" t="s">
        <v>171</v>
      </c>
      <c r="B75" s="5">
        <v>4.8099999999999996</v>
      </c>
    </row>
    <row r="76" spans="1:2" x14ac:dyDescent="0.2">
      <c r="A76" s="4" t="s">
        <v>356</v>
      </c>
      <c r="B76" s="5">
        <v>4.8066666666666666</v>
      </c>
    </row>
    <row r="77" spans="1:2" x14ac:dyDescent="0.2">
      <c r="A77" s="4" t="s">
        <v>279</v>
      </c>
      <c r="B77" s="5">
        <v>4.7319999999999993</v>
      </c>
    </row>
    <row r="78" spans="1:2" x14ac:dyDescent="0.2">
      <c r="A78" s="4" t="s">
        <v>303</v>
      </c>
      <c r="B78" s="5">
        <v>4.6800000000000006</v>
      </c>
    </row>
    <row r="79" spans="1:2" x14ac:dyDescent="0.2">
      <c r="A79" s="4" t="s">
        <v>187</v>
      </c>
      <c r="B79" s="5">
        <v>4.67</v>
      </c>
    </row>
    <row r="80" spans="1:2" x14ac:dyDescent="0.2">
      <c r="A80" s="4" t="s">
        <v>307</v>
      </c>
      <c r="B80" s="5">
        <v>4.6279999999999992</v>
      </c>
    </row>
    <row r="81" spans="1:2" x14ac:dyDescent="0.2">
      <c r="A81" s="4" t="s">
        <v>2</v>
      </c>
      <c r="B81" s="5">
        <v>4.58</v>
      </c>
    </row>
    <row r="82" spans="1:2" x14ac:dyDescent="0.2">
      <c r="A82" s="4" t="s">
        <v>47</v>
      </c>
      <c r="B82" s="5">
        <v>4.5575000000000001</v>
      </c>
    </row>
    <row r="83" spans="1:2" x14ac:dyDescent="0.2">
      <c r="A83" s="4" t="s">
        <v>390</v>
      </c>
      <c r="B83" s="5">
        <v>4.5359999999999996</v>
      </c>
    </row>
    <row r="84" spans="1:2" x14ac:dyDescent="0.2">
      <c r="A84" s="4" t="s">
        <v>291</v>
      </c>
      <c r="B84" s="5">
        <v>4.5350000000000001</v>
      </c>
    </row>
    <row r="85" spans="1:2" x14ac:dyDescent="0.2">
      <c r="A85" s="4" t="s">
        <v>342</v>
      </c>
      <c r="B85" s="5">
        <v>4.4533333333333331</v>
      </c>
    </row>
    <row r="86" spans="1:2" x14ac:dyDescent="0.2">
      <c r="A86" s="4" t="s">
        <v>65</v>
      </c>
      <c r="B86" s="5">
        <v>4.4533333333333331</v>
      </c>
    </row>
    <row r="87" spans="1:2" x14ac:dyDescent="0.2">
      <c r="A87" s="4" t="s">
        <v>179</v>
      </c>
      <c r="B87" s="5">
        <v>4.1920000000000002</v>
      </c>
    </row>
    <row r="88" spans="1:2" x14ac:dyDescent="0.2">
      <c r="A88" s="4" t="s">
        <v>287</v>
      </c>
      <c r="B88" s="5">
        <v>4.1360000000000001</v>
      </c>
    </row>
    <row r="89" spans="1:2" x14ac:dyDescent="0.2">
      <c r="A89" s="4" t="s">
        <v>366</v>
      </c>
      <c r="B89" s="5">
        <v>4.0866666666666669</v>
      </c>
    </row>
    <row r="90" spans="1:2" x14ac:dyDescent="0.2">
      <c r="A90" s="4" t="s">
        <v>155</v>
      </c>
      <c r="B90" s="5">
        <v>4.0200000000000005</v>
      </c>
    </row>
    <row r="91" spans="1:2" x14ac:dyDescent="0.2">
      <c r="A91" s="4" t="s">
        <v>161</v>
      </c>
      <c r="B91" s="5">
        <v>4.0200000000000005</v>
      </c>
    </row>
    <row r="92" spans="1:2" x14ac:dyDescent="0.2">
      <c r="A92" s="4" t="s">
        <v>14</v>
      </c>
      <c r="B92" s="5">
        <v>3.9433333333333338</v>
      </c>
    </row>
    <row r="93" spans="1:2" x14ac:dyDescent="0.2">
      <c r="A93" s="4" t="s">
        <v>140</v>
      </c>
      <c r="B93" s="5">
        <v>3.8250000000000002</v>
      </c>
    </row>
    <row r="94" spans="1:2" x14ac:dyDescent="0.2">
      <c r="A94" s="4" t="s">
        <v>251</v>
      </c>
      <c r="B94" s="5">
        <v>3.8200000000000003</v>
      </c>
    </row>
    <row r="95" spans="1:2" x14ac:dyDescent="0.2">
      <c r="A95" s="4" t="s">
        <v>411</v>
      </c>
      <c r="B95" s="5">
        <v>3.8</v>
      </c>
    </row>
    <row r="96" spans="1:2" x14ac:dyDescent="0.2">
      <c r="A96" s="4" t="s">
        <v>309</v>
      </c>
      <c r="B96" s="5">
        <v>3.6850000000000001</v>
      </c>
    </row>
    <row r="97" spans="1:2" x14ac:dyDescent="0.2">
      <c r="A97" s="4" t="s">
        <v>261</v>
      </c>
      <c r="B97" s="5">
        <v>3.66</v>
      </c>
    </row>
    <row r="98" spans="1:2" x14ac:dyDescent="0.2">
      <c r="A98" s="4" t="s">
        <v>352</v>
      </c>
      <c r="B98" s="5">
        <v>3.5840000000000005</v>
      </c>
    </row>
    <row r="99" spans="1:2" x14ac:dyDescent="0.2">
      <c r="A99" s="4" t="s">
        <v>136</v>
      </c>
      <c r="B99" s="5">
        <v>3.5766666666666662</v>
      </c>
    </row>
    <row r="100" spans="1:2" x14ac:dyDescent="0.2">
      <c r="A100" s="4" t="s">
        <v>125</v>
      </c>
      <c r="B100" s="5">
        <v>3.5460000000000003</v>
      </c>
    </row>
    <row r="101" spans="1:2" x14ac:dyDescent="0.2">
      <c r="A101" s="4" t="s">
        <v>69</v>
      </c>
      <c r="B101" s="5">
        <v>3.5325000000000002</v>
      </c>
    </row>
    <row r="102" spans="1:2" x14ac:dyDescent="0.2">
      <c r="A102" s="4" t="s">
        <v>334</v>
      </c>
      <c r="B102" s="5">
        <v>3.4733333333333332</v>
      </c>
    </row>
    <row r="103" spans="1:2" x14ac:dyDescent="0.2">
      <c r="A103" s="4" t="s">
        <v>113</v>
      </c>
      <c r="B103" s="5">
        <v>3.4125000000000001</v>
      </c>
    </row>
    <row r="104" spans="1:2" x14ac:dyDescent="0.2">
      <c r="A104" s="4" t="s">
        <v>167</v>
      </c>
      <c r="B104" s="5">
        <v>3.3639999999999999</v>
      </c>
    </row>
    <row r="105" spans="1:2" x14ac:dyDescent="0.2">
      <c r="A105" s="4" t="s">
        <v>299</v>
      </c>
      <c r="B105" s="5">
        <v>3.3540000000000001</v>
      </c>
    </row>
    <row r="106" spans="1:2" x14ac:dyDescent="0.2">
      <c r="A106" s="4" t="s">
        <v>435</v>
      </c>
      <c r="B106" s="5">
        <v>3.35</v>
      </c>
    </row>
    <row r="107" spans="1:2" x14ac:dyDescent="0.2">
      <c r="A107" s="4" t="s">
        <v>92</v>
      </c>
      <c r="B107" s="5">
        <v>3.3159999999999998</v>
      </c>
    </row>
    <row r="108" spans="1:2" x14ac:dyDescent="0.2">
      <c r="A108" s="4" t="s">
        <v>75</v>
      </c>
      <c r="B108" s="5">
        <v>3.3</v>
      </c>
    </row>
    <row r="109" spans="1:2" x14ac:dyDescent="0.2">
      <c r="A109" s="4" t="s">
        <v>80</v>
      </c>
      <c r="B109" s="5">
        <v>3.278</v>
      </c>
    </row>
    <row r="110" spans="1:2" x14ac:dyDescent="0.2">
      <c r="A110" s="4" t="s">
        <v>169</v>
      </c>
      <c r="B110" s="5">
        <v>3.2250000000000001</v>
      </c>
    </row>
    <row r="111" spans="1:2" x14ac:dyDescent="0.2">
      <c r="A111" s="4" t="s">
        <v>3</v>
      </c>
      <c r="B111" s="5">
        <v>3.198</v>
      </c>
    </row>
    <row r="112" spans="1:2" x14ac:dyDescent="0.2">
      <c r="A112" s="4" t="s">
        <v>338</v>
      </c>
      <c r="B112" s="5">
        <v>3.1459999999999999</v>
      </c>
    </row>
    <row r="113" spans="1:2" x14ac:dyDescent="0.2">
      <c r="A113" s="4" t="s">
        <v>1</v>
      </c>
      <c r="B113" s="5">
        <v>3.13</v>
      </c>
    </row>
    <row r="114" spans="1:2" x14ac:dyDescent="0.2">
      <c r="A114" s="4" t="s">
        <v>49</v>
      </c>
      <c r="B114" s="5">
        <v>3.0300000000000002</v>
      </c>
    </row>
    <row r="115" spans="1:2" x14ac:dyDescent="0.2">
      <c r="A115" s="4" t="s">
        <v>226</v>
      </c>
      <c r="B115" s="5">
        <v>3</v>
      </c>
    </row>
    <row r="116" spans="1:2" x14ac:dyDescent="0.2">
      <c r="A116" s="4" t="s">
        <v>382</v>
      </c>
      <c r="B116" s="5">
        <v>2.8925000000000001</v>
      </c>
    </row>
    <row r="117" spans="1:2" x14ac:dyDescent="0.2">
      <c r="A117" s="4" t="s">
        <v>386</v>
      </c>
      <c r="B117" s="5">
        <v>2.8699999999999997</v>
      </c>
    </row>
    <row r="118" spans="1:2" x14ac:dyDescent="0.2">
      <c r="A118" s="4" t="s">
        <v>224</v>
      </c>
      <c r="B118" s="5">
        <v>2.7759999999999998</v>
      </c>
    </row>
    <row r="119" spans="1:2" x14ac:dyDescent="0.2">
      <c r="A119" s="4" t="s">
        <v>41</v>
      </c>
      <c r="B119" s="5">
        <v>2.7540000000000004</v>
      </c>
    </row>
    <row r="120" spans="1:2" x14ac:dyDescent="0.2">
      <c r="A120" s="4" t="s">
        <v>98</v>
      </c>
      <c r="B120" s="5">
        <v>2.718</v>
      </c>
    </row>
    <row r="121" spans="1:2" x14ac:dyDescent="0.2">
      <c r="A121" s="4" t="s">
        <v>384</v>
      </c>
      <c r="B121" s="5">
        <v>2.6766666666666663</v>
      </c>
    </row>
    <row r="122" spans="1:2" x14ac:dyDescent="0.2">
      <c r="A122" s="4" t="s">
        <v>318</v>
      </c>
      <c r="B122" s="5">
        <v>2.66</v>
      </c>
    </row>
    <row r="123" spans="1:2" x14ac:dyDescent="0.2">
      <c r="A123" s="4" t="s">
        <v>115</v>
      </c>
      <c r="B123" s="5">
        <v>2.6425000000000001</v>
      </c>
    </row>
    <row r="124" spans="1:2" x14ac:dyDescent="0.2">
      <c r="A124" s="4" t="s">
        <v>253</v>
      </c>
      <c r="B124" s="5">
        <v>2.5933333333333333</v>
      </c>
    </row>
    <row r="125" spans="1:2" x14ac:dyDescent="0.2">
      <c r="A125" s="4" t="s">
        <v>217</v>
      </c>
      <c r="B125" s="5">
        <v>2.5859999999999999</v>
      </c>
    </row>
    <row r="126" spans="1:2" x14ac:dyDescent="0.2">
      <c r="A126" s="4" t="s">
        <v>100</v>
      </c>
      <c r="B126" s="5">
        <v>2.58</v>
      </c>
    </row>
    <row r="127" spans="1:2" x14ac:dyDescent="0.2">
      <c r="A127" s="4" t="s">
        <v>454</v>
      </c>
      <c r="B127" s="5">
        <v>2.5</v>
      </c>
    </row>
    <row r="128" spans="1:2" x14ac:dyDescent="0.2">
      <c r="A128" s="4" t="s">
        <v>94</v>
      </c>
      <c r="B128" s="5">
        <v>2.4950000000000001</v>
      </c>
    </row>
    <row r="129" spans="1:2" x14ac:dyDescent="0.2">
      <c r="A129" s="4" t="s">
        <v>222</v>
      </c>
      <c r="B129" s="5">
        <v>2.472</v>
      </c>
    </row>
    <row r="130" spans="1:2" x14ac:dyDescent="0.2">
      <c r="A130" s="4" t="s">
        <v>102</v>
      </c>
      <c r="B130" s="5">
        <v>2.4699999999999998</v>
      </c>
    </row>
    <row r="131" spans="1:2" x14ac:dyDescent="0.2">
      <c r="A131" s="4" t="s">
        <v>61</v>
      </c>
      <c r="B131" s="5">
        <v>2.4666666666666668</v>
      </c>
    </row>
    <row r="132" spans="1:2" x14ac:dyDescent="0.2">
      <c r="A132" s="4" t="s">
        <v>255</v>
      </c>
      <c r="B132" s="5">
        <v>2.4419999999999997</v>
      </c>
    </row>
    <row r="133" spans="1:2" x14ac:dyDescent="0.2">
      <c r="A133" s="4" t="s">
        <v>131</v>
      </c>
      <c r="B133" s="5">
        <v>2.41</v>
      </c>
    </row>
    <row r="134" spans="1:2" x14ac:dyDescent="0.2">
      <c r="A134" s="4" t="s">
        <v>33</v>
      </c>
      <c r="B134" s="5">
        <v>2.3960000000000004</v>
      </c>
    </row>
    <row r="135" spans="1:2" x14ac:dyDescent="0.2">
      <c r="A135" s="4" t="s">
        <v>138</v>
      </c>
      <c r="B135" s="5">
        <v>2.3719999999999999</v>
      </c>
    </row>
    <row r="136" spans="1:2" x14ac:dyDescent="0.2">
      <c r="A136" s="4" t="s">
        <v>53</v>
      </c>
      <c r="B136" s="5">
        <v>2.36</v>
      </c>
    </row>
    <row r="137" spans="1:2" x14ac:dyDescent="0.2">
      <c r="A137" s="4" t="s">
        <v>82</v>
      </c>
      <c r="B137" s="5">
        <v>2.3079999999999998</v>
      </c>
    </row>
    <row r="138" spans="1:2" x14ac:dyDescent="0.2">
      <c r="A138" s="4" t="s">
        <v>243</v>
      </c>
      <c r="B138" s="5">
        <v>2.306</v>
      </c>
    </row>
    <row r="139" spans="1:2" x14ac:dyDescent="0.2">
      <c r="A139" s="4" t="s">
        <v>413</v>
      </c>
      <c r="B139" s="5">
        <v>2.29</v>
      </c>
    </row>
    <row r="140" spans="1:2" x14ac:dyDescent="0.2">
      <c r="A140" s="4" t="s">
        <v>458</v>
      </c>
      <c r="B140" s="5">
        <v>2.29</v>
      </c>
    </row>
    <row r="141" spans="1:2" x14ac:dyDescent="0.2">
      <c r="A141" s="4" t="s">
        <v>336</v>
      </c>
      <c r="B141" s="5">
        <v>2.2800000000000002</v>
      </c>
    </row>
    <row r="142" spans="1:2" x14ac:dyDescent="0.2">
      <c r="A142" s="4" t="s">
        <v>203</v>
      </c>
      <c r="B142" s="5">
        <v>2.266</v>
      </c>
    </row>
    <row r="143" spans="1:2" x14ac:dyDescent="0.2">
      <c r="A143" s="4" t="s">
        <v>71</v>
      </c>
      <c r="B143" s="5">
        <v>2.2566666666666664</v>
      </c>
    </row>
    <row r="144" spans="1:2" x14ac:dyDescent="0.2">
      <c r="A144" s="4" t="s">
        <v>446</v>
      </c>
      <c r="B144" s="5">
        <v>2.2400000000000002</v>
      </c>
    </row>
    <row r="145" spans="1:2" x14ac:dyDescent="0.2">
      <c r="A145" s="4" t="s">
        <v>163</v>
      </c>
      <c r="B145" s="5">
        <v>2.2139999999999995</v>
      </c>
    </row>
    <row r="146" spans="1:2" x14ac:dyDescent="0.2">
      <c r="A146" s="4" t="s">
        <v>241</v>
      </c>
      <c r="B146" s="5">
        <v>2.186666666666667</v>
      </c>
    </row>
    <row r="147" spans="1:2" x14ac:dyDescent="0.2">
      <c r="A147" s="4" t="s">
        <v>364</v>
      </c>
      <c r="B147" s="5">
        <v>2.14</v>
      </c>
    </row>
    <row r="148" spans="1:2" x14ac:dyDescent="0.2">
      <c r="A148" s="4" t="s">
        <v>415</v>
      </c>
      <c r="B148" s="5">
        <v>2.1</v>
      </c>
    </row>
    <row r="149" spans="1:2" x14ac:dyDescent="0.2">
      <c r="A149" s="4" t="s">
        <v>159</v>
      </c>
      <c r="B149" s="5">
        <v>2.0933333333333333</v>
      </c>
    </row>
    <row r="150" spans="1:2" x14ac:dyDescent="0.2">
      <c r="A150" s="4" t="s">
        <v>230</v>
      </c>
      <c r="B150" s="5">
        <v>2.0833333333333326</v>
      </c>
    </row>
    <row r="151" spans="1:2" x14ac:dyDescent="0.2">
      <c r="A151" s="4" t="s">
        <v>104</v>
      </c>
      <c r="B151" s="5">
        <v>2.0659999999999998</v>
      </c>
    </row>
    <row r="152" spans="1:2" x14ac:dyDescent="0.2">
      <c r="A152" s="4" t="s">
        <v>197</v>
      </c>
      <c r="B152" s="5">
        <v>2.06</v>
      </c>
    </row>
    <row r="153" spans="1:2" x14ac:dyDescent="0.2">
      <c r="A153" s="4" t="s">
        <v>378</v>
      </c>
      <c r="B153" s="5">
        <v>2.0333333333333332</v>
      </c>
    </row>
    <row r="154" spans="1:2" x14ac:dyDescent="0.2">
      <c r="A154" s="4" t="s">
        <v>23</v>
      </c>
      <c r="B154" s="5">
        <v>2.0059999999999998</v>
      </c>
    </row>
    <row r="155" spans="1:2" x14ac:dyDescent="0.2">
      <c r="A155" s="4" t="s">
        <v>35</v>
      </c>
      <c r="B155" s="5">
        <v>1.998</v>
      </c>
    </row>
    <row r="156" spans="1:2" x14ac:dyDescent="0.2">
      <c r="A156" s="4" t="s">
        <v>55</v>
      </c>
      <c r="B156" s="5">
        <v>1.9925000000000002</v>
      </c>
    </row>
    <row r="157" spans="1:2" x14ac:dyDescent="0.2">
      <c r="A157" s="4" t="s">
        <v>129</v>
      </c>
      <c r="B157" s="5">
        <v>1.984</v>
      </c>
    </row>
    <row r="158" spans="1:2" x14ac:dyDescent="0.2">
      <c r="A158" s="4" t="s">
        <v>358</v>
      </c>
      <c r="B158" s="5">
        <v>1.9824999999999999</v>
      </c>
    </row>
    <row r="159" spans="1:2" x14ac:dyDescent="0.2">
      <c r="A159" s="4" t="s">
        <v>43</v>
      </c>
      <c r="B159" s="5">
        <v>1.9766666666666666</v>
      </c>
    </row>
    <row r="160" spans="1:2" x14ac:dyDescent="0.2">
      <c r="A160" s="4" t="s">
        <v>277</v>
      </c>
      <c r="B160" s="5">
        <v>1.956</v>
      </c>
    </row>
    <row r="161" spans="1:2" x14ac:dyDescent="0.2">
      <c r="A161" s="4" t="s">
        <v>269</v>
      </c>
      <c r="B161" s="5">
        <v>1.9439999999999997</v>
      </c>
    </row>
    <row r="162" spans="1:2" x14ac:dyDescent="0.2">
      <c r="A162" s="4" t="s">
        <v>6</v>
      </c>
      <c r="B162" s="5">
        <v>1.9179999999999999</v>
      </c>
    </row>
    <row r="163" spans="1:2" x14ac:dyDescent="0.2">
      <c r="A163" s="4" t="s">
        <v>293</v>
      </c>
      <c r="B163" s="5">
        <v>1.8480000000000001</v>
      </c>
    </row>
    <row r="164" spans="1:2" x14ac:dyDescent="0.2">
      <c r="A164" s="4" t="s">
        <v>326</v>
      </c>
      <c r="B164" s="5">
        <v>1.835</v>
      </c>
    </row>
    <row r="165" spans="1:2" x14ac:dyDescent="0.2">
      <c r="A165" s="4" t="s">
        <v>51</v>
      </c>
      <c r="B165" s="5">
        <v>1.8133333333333335</v>
      </c>
    </row>
    <row r="166" spans="1:2" x14ac:dyDescent="0.2">
      <c r="A166" s="4" t="s">
        <v>285</v>
      </c>
      <c r="B166" s="5">
        <v>1.81</v>
      </c>
    </row>
    <row r="167" spans="1:2" x14ac:dyDescent="0.2">
      <c r="A167" s="4" t="s">
        <v>123</v>
      </c>
      <c r="B167" s="5">
        <v>1.8079999999999998</v>
      </c>
    </row>
    <row r="168" spans="1:2" x14ac:dyDescent="0.2">
      <c r="A168" s="4" t="s">
        <v>368</v>
      </c>
      <c r="B168" s="5">
        <v>1.7899999999999998</v>
      </c>
    </row>
    <row r="169" spans="1:2" x14ac:dyDescent="0.2">
      <c r="A169" s="4" t="s">
        <v>5</v>
      </c>
      <c r="B169" s="5">
        <v>1.786</v>
      </c>
    </row>
    <row r="170" spans="1:2" x14ac:dyDescent="0.2">
      <c r="A170" s="4" t="s">
        <v>396</v>
      </c>
      <c r="B170" s="5">
        <v>1.7666666666666668</v>
      </c>
    </row>
    <row r="171" spans="1:2" x14ac:dyDescent="0.2">
      <c r="A171" s="4" t="s">
        <v>29</v>
      </c>
      <c r="B171" s="5">
        <v>1.764</v>
      </c>
    </row>
    <row r="172" spans="1:2" x14ac:dyDescent="0.2">
      <c r="A172" s="4" t="s">
        <v>183</v>
      </c>
      <c r="B172" s="5">
        <v>1.7639999999999998</v>
      </c>
    </row>
    <row r="173" spans="1:2" x14ac:dyDescent="0.2">
      <c r="A173" s="4" t="s">
        <v>324</v>
      </c>
      <c r="B173" s="5">
        <v>1.73</v>
      </c>
    </row>
    <row r="174" spans="1:2" x14ac:dyDescent="0.2">
      <c r="A174" s="4" t="s">
        <v>207</v>
      </c>
      <c r="B174" s="5">
        <v>1.7166666666666666</v>
      </c>
    </row>
    <row r="175" spans="1:2" x14ac:dyDescent="0.2">
      <c r="A175" s="4" t="s">
        <v>73</v>
      </c>
      <c r="B175" s="5">
        <v>1.61</v>
      </c>
    </row>
    <row r="176" spans="1:2" x14ac:dyDescent="0.2">
      <c r="A176" s="4" t="s">
        <v>228</v>
      </c>
      <c r="B176" s="5">
        <v>1.6059999999999999</v>
      </c>
    </row>
    <row r="177" spans="1:2" x14ac:dyDescent="0.2">
      <c r="A177" s="4" t="s">
        <v>247</v>
      </c>
      <c r="B177" s="5">
        <v>1.5866666666666667</v>
      </c>
    </row>
    <row r="178" spans="1:2" x14ac:dyDescent="0.2">
      <c r="A178" s="4" t="s">
        <v>289</v>
      </c>
      <c r="B178" s="5">
        <v>1.57</v>
      </c>
    </row>
    <row r="179" spans="1:2" x14ac:dyDescent="0.2">
      <c r="A179" s="4" t="s">
        <v>181</v>
      </c>
      <c r="B179" s="5">
        <v>1.5620000000000001</v>
      </c>
    </row>
    <row r="180" spans="1:2" x14ac:dyDescent="0.2">
      <c r="A180" s="4" t="s">
        <v>45</v>
      </c>
      <c r="B180" s="5">
        <v>1.5366666666666668</v>
      </c>
    </row>
    <row r="181" spans="1:2" x14ac:dyDescent="0.2">
      <c r="A181" s="4" t="s">
        <v>134</v>
      </c>
      <c r="B181" s="5">
        <v>1.5</v>
      </c>
    </row>
    <row r="182" spans="1:2" x14ac:dyDescent="0.2">
      <c r="A182" s="4" t="s">
        <v>297</v>
      </c>
      <c r="B182" s="5">
        <v>1.452</v>
      </c>
    </row>
    <row r="183" spans="1:2" x14ac:dyDescent="0.2">
      <c r="A183" s="4" t="s">
        <v>111</v>
      </c>
      <c r="B183" s="5">
        <v>1.3959999999999999</v>
      </c>
    </row>
    <row r="184" spans="1:2" x14ac:dyDescent="0.2">
      <c r="A184" s="4" t="s">
        <v>96</v>
      </c>
      <c r="B184" s="5">
        <v>1.36</v>
      </c>
    </row>
    <row r="185" spans="1:2" x14ac:dyDescent="0.2">
      <c r="A185" s="4" t="s">
        <v>322</v>
      </c>
      <c r="B185" s="5">
        <v>1.33</v>
      </c>
    </row>
    <row r="186" spans="1:2" x14ac:dyDescent="0.2">
      <c r="A186" s="4" t="s">
        <v>0</v>
      </c>
      <c r="B186" s="5">
        <v>1.3279999999999998</v>
      </c>
    </row>
    <row r="187" spans="1:2" x14ac:dyDescent="0.2">
      <c r="A187" s="4" t="s">
        <v>405</v>
      </c>
      <c r="B187" s="5">
        <v>1.31</v>
      </c>
    </row>
    <row r="188" spans="1:2" x14ac:dyDescent="0.2">
      <c r="A188" s="4" t="s">
        <v>157</v>
      </c>
      <c r="B188" s="5">
        <v>1.27</v>
      </c>
    </row>
    <row r="189" spans="1:2" x14ac:dyDescent="0.2">
      <c r="A189" s="4" t="s">
        <v>295</v>
      </c>
      <c r="B189" s="5">
        <v>1.27</v>
      </c>
    </row>
    <row r="190" spans="1:2" x14ac:dyDescent="0.2">
      <c r="A190" s="4" t="s">
        <v>448</v>
      </c>
      <c r="B190" s="5">
        <v>1.21</v>
      </c>
    </row>
    <row r="191" spans="1:2" x14ac:dyDescent="0.2">
      <c r="A191" s="4" t="s">
        <v>31</v>
      </c>
      <c r="B191" s="5">
        <v>1.21</v>
      </c>
    </row>
    <row r="192" spans="1:2" x14ac:dyDescent="0.2">
      <c r="A192" s="4" t="s">
        <v>109</v>
      </c>
      <c r="B192" s="5">
        <v>1.2066666666666668</v>
      </c>
    </row>
    <row r="193" spans="1:2" x14ac:dyDescent="0.2">
      <c r="A193" s="4" t="s">
        <v>399</v>
      </c>
      <c r="B193" s="5">
        <v>1.2000000000000002</v>
      </c>
    </row>
    <row r="194" spans="1:2" x14ac:dyDescent="0.2">
      <c r="A194" s="4" t="s">
        <v>25</v>
      </c>
      <c r="B194" s="5">
        <v>1.17</v>
      </c>
    </row>
    <row r="195" spans="1:2" x14ac:dyDescent="0.2">
      <c r="A195" s="4" t="s">
        <v>90</v>
      </c>
      <c r="B195" s="5">
        <v>1.1499999999999999</v>
      </c>
    </row>
    <row r="196" spans="1:2" x14ac:dyDescent="0.2">
      <c r="A196" s="4" t="s">
        <v>78</v>
      </c>
      <c r="B196" s="5">
        <v>1.0659999999999998</v>
      </c>
    </row>
    <row r="197" spans="1:2" x14ac:dyDescent="0.2">
      <c r="A197" s="4" t="s">
        <v>315</v>
      </c>
      <c r="B197" s="5">
        <v>1.05</v>
      </c>
    </row>
    <row r="198" spans="1:2" x14ac:dyDescent="0.2">
      <c r="A198" s="4" t="s">
        <v>407</v>
      </c>
      <c r="B198" s="5">
        <v>1.02925</v>
      </c>
    </row>
    <row r="199" spans="1:2" x14ac:dyDescent="0.2">
      <c r="A199" s="4" t="s">
        <v>189</v>
      </c>
      <c r="B199" s="5">
        <v>0.99400000000000011</v>
      </c>
    </row>
    <row r="200" spans="1:2" x14ac:dyDescent="0.2">
      <c r="A200" s="4" t="s">
        <v>153</v>
      </c>
      <c r="B200" s="5">
        <v>0.96333333333333326</v>
      </c>
    </row>
    <row r="201" spans="1:2" x14ac:dyDescent="0.2">
      <c r="A201" s="4" t="s">
        <v>195</v>
      </c>
      <c r="B201" s="5">
        <v>0.96200000000000008</v>
      </c>
    </row>
    <row r="202" spans="1:2" x14ac:dyDescent="0.2">
      <c r="A202" s="4" t="s">
        <v>401</v>
      </c>
      <c r="B202" s="5">
        <v>0.92</v>
      </c>
    </row>
    <row r="203" spans="1:2" x14ac:dyDescent="0.2">
      <c r="A203" s="4" t="s">
        <v>259</v>
      </c>
      <c r="B203" s="5">
        <v>0.8</v>
      </c>
    </row>
    <row r="204" spans="1:2" x14ac:dyDescent="0.2">
      <c r="A204" s="4" t="s">
        <v>239</v>
      </c>
      <c r="B204" s="5">
        <v>0.7633333333333332</v>
      </c>
    </row>
    <row r="205" spans="1:2" x14ac:dyDescent="0.2">
      <c r="A205" s="4" t="s">
        <v>237</v>
      </c>
      <c r="B205" s="5">
        <v>0.76</v>
      </c>
    </row>
    <row r="206" spans="1:2" x14ac:dyDescent="0.2">
      <c r="A206" s="4" t="s">
        <v>348</v>
      </c>
      <c r="B206" s="5">
        <v>0.7599999999999999</v>
      </c>
    </row>
    <row r="207" spans="1:2" x14ac:dyDescent="0.2">
      <c r="A207" s="4" t="s">
        <v>84</v>
      </c>
      <c r="B207" s="5">
        <v>0.69333333333333336</v>
      </c>
    </row>
    <row r="208" spans="1:2" x14ac:dyDescent="0.2">
      <c r="A208" s="4" t="s">
        <v>350</v>
      </c>
      <c r="B208" s="5">
        <v>0.68399999999999994</v>
      </c>
    </row>
    <row r="209" spans="1:2" x14ac:dyDescent="0.2">
      <c r="A209" s="4" t="s">
        <v>199</v>
      </c>
      <c r="B209" s="5">
        <v>0.59</v>
      </c>
    </row>
    <row r="210" spans="1:2" x14ac:dyDescent="0.2">
      <c r="A210" s="4" t="s">
        <v>149</v>
      </c>
      <c r="B210" s="5">
        <v>0.59</v>
      </c>
    </row>
    <row r="211" spans="1:2" x14ac:dyDescent="0.2">
      <c r="A211" s="4" t="s">
        <v>346</v>
      </c>
      <c r="B211" s="5">
        <v>0.52666666666666651</v>
      </c>
    </row>
    <row r="212" spans="1:2" x14ac:dyDescent="0.2">
      <c r="A212" s="4" t="s">
        <v>275</v>
      </c>
      <c r="B212" s="5">
        <v>0.46</v>
      </c>
    </row>
    <row r="213" spans="1:2" x14ac:dyDescent="0.2">
      <c r="A213" s="4" t="s">
        <v>67</v>
      </c>
      <c r="B213" s="5">
        <v>0.43999999999999995</v>
      </c>
    </row>
    <row r="214" spans="1:2" x14ac:dyDescent="0.2">
      <c r="A214" s="4" t="s">
        <v>173</v>
      </c>
      <c r="B214" s="5">
        <v>0.38599999999999995</v>
      </c>
    </row>
    <row r="215" spans="1:2" x14ac:dyDescent="0.2">
      <c r="A215" s="4" t="s">
        <v>107</v>
      </c>
      <c r="B215" s="5">
        <v>0.37249999999999994</v>
      </c>
    </row>
    <row r="216" spans="1:2" x14ac:dyDescent="0.2">
      <c r="A216" s="4" t="s">
        <v>464</v>
      </c>
      <c r="B216" s="5">
        <v>0.37</v>
      </c>
    </row>
    <row r="217" spans="1:2" x14ac:dyDescent="0.2">
      <c r="A217" s="4" t="s">
        <v>201</v>
      </c>
      <c r="B217" s="5">
        <v>0.35999999999999993</v>
      </c>
    </row>
    <row r="218" spans="1:2" x14ac:dyDescent="0.2">
      <c r="A218" s="4" t="s">
        <v>205</v>
      </c>
      <c r="B218" s="5">
        <v>0.28799999999999992</v>
      </c>
    </row>
    <row r="219" spans="1:2" x14ac:dyDescent="0.2">
      <c r="A219" s="4" t="s">
        <v>283</v>
      </c>
      <c r="B219" s="5">
        <v>0.25666666666666671</v>
      </c>
    </row>
    <row r="220" spans="1:2" x14ac:dyDescent="0.2">
      <c r="A220" s="4" t="s">
        <v>19</v>
      </c>
      <c r="B220" s="5">
        <v>0.23749999999999999</v>
      </c>
    </row>
    <row r="221" spans="1:2" x14ac:dyDescent="0.2">
      <c r="A221" s="4" t="s">
        <v>117</v>
      </c>
      <c r="B221" s="5">
        <v>0.22250000000000003</v>
      </c>
    </row>
    <row r="222" spans="1:2" x14ac:dyDescent="0.2">
      <c r="A222" s="4" t="s">
        <v>86</v>
      </c>
      <c r="B222" s="5">
        <v>0.18500000000000005</v>
      </c>
    </row>
    <row r="223" spans="1:2" x14ac:dyDescent="0.2">
      <c r="A223" s="4" t="s">
        <v>59</v>
      </c>
      <c r="B223" s="5">
        <v>0.17333333333333334</v>
      </c>
    </row>
    <row r="224" spans="1:2" x14ac:dyDescent="0.2">
      <c r="A224" s="4" t="s">
        <v>234</v>
      </c>
      <c r="B224" s="5">
        <v>4.333333333333337E-2</v>
      </c>
    </row>
    <row r="225" spans="1:2" x14ac:dyDescent="0.2">
      <c r="A225" s="4" t="s">
        <v>409</v>
      </c>
      <c r="B225" s="6"/>
    </row>
    <row r="226" spans="1:2" x14ac:dyDescent="0.2">
      <c r="A226" s="4" t="s">
        <v>403</v>
      </c>
      <c r="B226" s="6"/>
    </row>
    <row r="227" spans="1:2" x14ac:dyDescent="0.2">
      <c r="A227" s="4" t="s">
        <v>453</v>
      </c>
      <c r="B227" s="6"/>
    </row>
    <row r="228" spans="1:2" x14ac:dyDescent="0.2">
      <c r="A228" s="4" t="s">
        <v>177</v>
      </c>
      <c r="B228" s="5">
        <v>-2.9999999999999971E-2</v>
      </c>
    </row>
    <row r="229" spans="1:2" x14ac:dyDescent="0.2">
      <c r="A229" s="4" t="s">
        <v>301</v>
      </c>
      <c r="B229" s="6">
        <v>-0.2</v>
      </c>
    </row>
    <row r="230" spans="1:2" x14ac:dyDescent="0.2">
      <c r="A230" s="4" t="s">
        <v>39</v>
      </c>
      <c r="B230" s="5">
        <v>-0.99000000000000021</v>
      </c>
    </row>
    <row r="231" spans="1:2" x14ac:dyDescent="0.2">
      <c r="A231" s="4" t="s">
        <v>213</v>
      </c>
      <c r="B231" s="5">
        <v>-1.2</v>
      </c>
    </row>
    <row r="232" spans="1:2" x14ac:dyDescent="0.2">
      <c r="A232" s="4" t="s">
        <v>121</v>
      </c>
      <c r="B232" s="5">
        <v>-14.4</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375C29-13DB-2643-970A-D3F935EFEA03}">
  <sheetPr>
    <tabColor theme="9" tint="-0.249977111117893"/>
  </sheetPr>
  <dimension ref="A1"/>
  <sheetViews>
    <sheetView showGridLines="0" tabSelected="1" topLeftCell="A28" workbookViewId="0">
      <selection activeCell="N72" sqref="N72"/>
    </sheetView>
  </sheetViews>
  <sheetFormatPr baseColWidth="10" defaultRowHeight="15" x14ac:dyDescent="0.2"/>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Inflation Rates - Data</vt:lpstr>
      <vt:lpstr>Pivot Tables</vt:lpstr>
      <vt:lpstr>Rough Workings</vt:lpstr>
      <vt:lpstr>Final 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Ben Eedy</cp:lastModifiedBy>
  <dcterms:created xsi:type="dcterms:W3CDTF">2017-10-29T15:56:04Z</dcterms:created>
  <dcterms:modified xsi:type="dcterms:W3CDTF">2024-09-02T20:21:48Z</dcterms:modified>
</cp:coreProperties>
</file>